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M:\LogoLizenz\Nutri-Score\Allgemeine Unterlagen\"/>
    </mc:Choice>
  </mc:AlternateContent>
  <xr:revisionPtr revIDLastSave="0" documentId="13_ncr:1_{42179A78-4629-4983-B591-42DA4E769376}" xr6:coauthVersionLast="36" xr6:coauthVersionMax="36" xr10:uidLastSave="{00000000-0000-0000-0000-000000000000}"/>
  <bookViews>
    <workbookView xWindow="0" yWindow="0" windowWidth="20490" windowHeight="8310" tabRatio="691" activeTab="1" xr2:uid="{00000000-000D-0000-FFFF-FFFF00000000}"/>
  </bookViews>
  <sheets>
    <sheet name="Instructions" sheetId="11" r:id="rId1"/>
    <sheet name="General foods" sheetId="4" r:id="rId2"/>
    <sheet name="Tabelle1" sheetId="15" r:id="rId3"/>
    <sheet name="Red meat" sheetId="8" r:id="rId4"/>
    <sheet name="Cheese" sheetId="6" r:id="rId5"/>
    <sheet name="Fats, oils, nuts and seeds" sheetId="7" r:id="rId6"/>
    <sheet name="Beverages" sheetId="13" r:id="rId7"/>
    <sheet name="Conversion tool" sheetId="9" r:id="rId8"/>
    <sheet name="Eurocodes" sheetId="10" r:id="rId9"/>
    <sheet name="Non-nutritive sweeteners" sheetId="14" r:id="rId10"/>
    <sheet name="Scenario" sheetId="2" state="hidden" r:id="rId11"/>
    <sheet name="specific foods" sheetId="3" state="hidden" r:id="rId12"/>
  </sheets>
  <externalReferences>
    <externalReference r:id="rId13"/>
  </externalReferences>
  <definedNames>
    <definedName name="_AMO_UniqueIdentifier" hidden="1">"'50a9b5c7-2668-4fa8-bc62-87a7c005d439'"</definedName>
    <definedName name="_ftnref1" localSheetId="9">'Non-nutritive sweeteners'!$A$4</definedName>
    <definedName name="_ftnref2" localSheetId="9">'Non-nutritive sweeteners'!$A$5</definedName>
    <definedName name="_xlnm.Print_Area" localSheetId="0">Instructions!$A$1:$C$39</definedName>
    <definedName name="Unité_d_expression_des_valeurs_nutritionnelles" hidden="1">'[1]Menus déroulants'!$F$2:$F$5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08" i="7" l="1"/>
  <c r="O508" i="7"/>
  <c r="P508" i="7"/>
  <c r="R508" i="7"/>
  <c r="V508" i="7" s="1"/>
  <c r="S508" i="7"/>
  <c r="T508" i="7"/>
  <c r="N509" i="7"/>
  <c r="O509" i="7"/>
  <c r="P509" i="7"/>
  <c r="R509" i="7"/>
  <c r="S509" i="7"/>
  <c r="T509" i="7"/>
  <c r="N510" i="7"/>
  <c r="O510" i="7"/>
  <c r="P510" i="7"/>
  <c r="R510" i="7"/>
  <c r="S510" i="7"/>
  <c r="T510" i="7"/>
  <c r="V510" i="7"/>
  <c r="N511" i="7"/>
  <c r="O511" i="7"/>
  <c r="P511" i="7"/>
  <c r="R511" i="7"/>
  <c r="S511" i="7"/>
  <c r="T511" i="7"/>
  <c r="N512" i="7"/>
  <c r="O512" i="7"/>
  <c r="P512" i="7"/>
  <c r="R512" i="7"/>
  <c r="V512" i="7" s="1"/>
  <c r="S512" i="7"/>
  <c r="T512" i="7"/>
  <c r="N513" i="7"/>
  <c r="O513" i="7"/>
  <c r="P513" i="7"/>
  <c r="R513" i="7"/>
  <c r="S513" i="7"/>
  <c r="T513" i="7"/>
  <c r="N514" i="7"/>
  <c r="O514" i="7"/>
  <c r="P514" i="7"/>
  <c r="R514" i="7"/>
  <c r="V514" i="7" s="1"/>
  <c r="S514" i="7"/>
  <c r="T514" i="7"/>
  <c r="N515" i="7"/>
  <c r="O515" i="7"/>
  <c r="P515" i="7"/>
  <c r="R515" i="7"/>
  <c r="S515" i="7"/>
  <c r="T515" i="7"/>
  <c r="N516" i="7"/>
  <c r="O516" i="7"/>
  <c r="P516" i="7"/>
  <c r="R516" i="7"/>
  <c r="S516" i="7"/>
  <c r="V516" i="7" s="1"/>
  <c r="T516" i="7"/>
  <c r="N517" i="7"/>
  <c r="O517" i="7"/>
  <c r="P517" i="7"/>
  <c r="R517" i="7"/>
  <c r="S517" i="7"/>
  <c r="T517" i="7"/>
  <c r="N518" i="7"/>
  <c r="O518" i="7"/>
  <c r="P518" i="7"/>
  <c r="R518" i="7"/>
  <c r="V518" i="7" s="1"/>
  <c r="S518" i="7"/>
  <c r="T518" i="7"/>
  <c r="N519" i="7"/>
  <c r="O519" i="7"/>
  <c r="P519" i="7"/>
  <c r="R519" i="7"/>
  <c r="S519" i="7"/>
  <c r="V519" i="7" s="1"/>
  <c r="T519" i="7"/>
  <c r="N520" i="7"/>
  <c r="O520" i="7"/>
  <c r="P520" i="7"/>
  <c r="R520" i="7"/>
  <c r="S520" i="7"/>
  <c r="T520" i="7"/>
  <c r="V520" i="7"/>
  <c r="N521" i="7"/>
  <c r="O521" i="7"/>
  <c r="P521" i="7"/>
  <c r="R521" i="7"/>
  <c r="S521" i="7"/>
  <c r="T521" i="7"/>
  <c r="N522" i="7"/>
  <c r="O522" i="7"/>
  <c r="P522" i="7"/>
  <c r="R522" i="7"/>
  <c r="S522" i="7"/>
  <c r="T522" i="7"/>
  <c r="N523" i="7"/>
  <c r="O523" i="7"/>
  <c r="P523" i="7"/>
  <c r="R523" i="7"/>
  <c r="S523" i="7"/>
  <c r="T523" i="7"/>
  <c r="N524" i="7"/>
  <c r="O524" i="7"/>
  <c r="P524" i="7"/>
  <c r="R524" i="7"/>
  <c r="V524" i="7" s="1"/>
  <c r="S524" i="7"/>
  <c r="T524" i="7"/>
  <c r="N525" i="7"/>
  <c r="O525" i="7"/>
  <c r="P525" i="7"/>
  <c r="R525" i="7"/>
  <c r="S525" i="7"/>
  <c r="T525" i="7"/>
  <c r="N526" i="7"/>
  <c r="O526" i="7"/>
  <c r="P526" i="7"/>
  <c r="R526" i="7"/>
  <c r="S526" i="7"/>
  <c r="T526" i="7"/>
  <c r="V526" i="7"/>
  <c r="N527" i="7"/>
  <c r="O527" i="7"/>
  <c r="P527" i="7"/>
  <c r="R527" i="7"/>
  <c r="S527" i="7"/>
  <c r="T527" i="7"/>
  <c r="N528" i="7"/>
  <c r="O528" i="7"/>
  <c r="P528" i="7"/>
  <c r="R528" i="7"/>
  <c r="V528" i="7" s="1"/>
  <c r="S528" i="7"/>
  <c r="T528" i="7"/>
  <c r="N529" i="7"/>
  <c r="O529" i="7"/>
  <c r="P529" i="7"/>
  <c r="R529" i="7"/>
  <c r="S529" i="7"/>
  <c r="T529" i="7"/>
  <c r="N530" i="7"/>
  <c r="O530" i="7"/>
  <c r="P530" i="7"/>
  <c r="R530" i="7"/>
  <c r="V530" i="7" s="1"/>
  <c r="S530" i="7"/>
  <c r="T530" i="7"/>
  <c r="N531" i="7"/>
  <c r="O531" i="7"/>
  <c r="P531" i="7"/>
  <c r="R531" i="7"/>
  <c r="S531" i="7"/>
  <c r="T531" i="7"/>
  <c r="N532" i="7"/>
  <c r="O532" i="7"/>
  <c r="P532" i="7"/>
  <c r="R532" i="7"/>
  <c r="S532" i="7"/>
  <c r="T532" i="7"/>
  <c r="V532" i="7"/>
  <c r="N533" i="7"/>
  <c r="O533" i="7"/>
  <c r="P533" i="7"/>
  <c r="R533" i="7"/>
  <c r="S533" i="7"/>
  <c r="T533" i="7"/>
  <c r="N534" i="7"/>
  <c r="O534" i="7"/>
  <c r="P534" i="7"/>
  <c r="R534" i="7"/>
  <c r="S534" i="7"/>
  <c r="T534" i="7"/>
  <c r="N535" i="7"/>
  <c r="O535" i="7"/>
  <c r="P535" i="7"/>
  <c r="R535" i="7"/>
  <c r="S535" i="7"/>
  <c r="T535" i="7"/>
  <c r="N536" i="7"/>
  <c r="O536" i="7"/>
  <c r="P536" i="7"/>
  <c r="R536" i="7"/>
  <c r="V536" i="7" s="1"/>
  <c r="S536" i="7"/>
  <c r="T536" i="7"/>
  <c r="N537" i="7"/>
  <c r="O537" i="7"/>
  <c r="P537" i="7"/>
  <c r="R537" i="7"/>
  <c r="S537" i="7"/>
  <c r="T537" i="7"/>
  <c r="N538" i="7"/>
  <c r="O538" i="7"/>
  <c r="P538" i="7"/>
  <c r="R538" i="7"/>
  <c r="S538" i="7"/>
  <c r="T538" i="7"/>
  <c r="V538" i="7"/>
  <c r="N539" i="7"/>
  <c r="O539" i="7"/>
  <c r="P539" i="7"/>
  <c r="R539" i="7"/>
  <c r="S539" i="7"/>
  <c r="T539" i="7"/>
  <c r="N540" i="7"/>
  <c r="O540" i="7"/>
  <c r="P540" i="7"/>
  <c r="R540" i="7"/>
  <c r="V540" i="7" s="1"/>
  <c r="S540" i="7"/>
  <c r="T540" i="7"/>
  <c r="N541" i="7"/>
  <c r="O541" i="7"/>
  <c r="P541" i="7"/>
  <c r="R541" i="7"/>
  <c r="S541" i="7"/>
  <c r="T541" i="7"/>
  <c r="N542" i="7"/>
  <c r="O542" i="7"/>
  <c r="P542" i="7"/>
  <c r="R542" i="7"/>
  <c r="V542" i="7" s="1"/>
  <c r="S542" i="7"/>
  <c r="T542" i="7"/>
  <c r="N543" i="7"/>
  <c r="O543" i="7"/>
  <c r="P543" i="7"/>
  <c r="R543" i="7"/>
  <c r="S543" i="7"/>
  <c r="V543" i="7" s="1"/>
  <c r="T543" i="7"/>
  <c r="N544" i="7"/>
  <c r="O544" i="7"/>
  <c r="P544" i="7"/>
  <c r="R544" i="7"/>
  <c r="S544" i="7"/>
  <c r="T544" i="7"/>
  <c r="V544" i="7"/>
  <c r="N545" i="7"/>
  <c r="O545" i="7"/>
  <c r="P545" i="7"/>
  <c r="R545" i="7"/>
  <c r="S545" i="7"/>
  <c r="T545" i="7"/>
  <c r="N546" i="7"/>
  <c r="O546" i="7"/>
  <c r="P546" i="7"/>
  <c r="R546" i="7"/>
  <c r="V546" i="7" s="1"/>
  <c r="S546" i="7"/>
  <c r="T546" i="7"/>
  <c r="N547" i="7"/>
  <c r="O547" i="7"/>
  <c r="P547" i="7"/>
  <c r="R547" i="7"/>
  <c r="S547" i="7"/>
  <c r="T547" i="7"/>
  <c r="N548" i="7"/>
  <c r="O548" i="7"/>
  <c r="P548" i="7"/>
  <c r="R548" i="7"/>
  <c r="S548" i="7"/>
  <c r="T548" i="7"/>
  <c r="V548" i="7"/>
  <c r="N549" i="7"/>
  <c r="O549" i="7"/>
  <c r="P549" i="7"/>
  <c r="R549" i="7"/>
  <c r="S549" i="7"/>
  <c r="T549" i="7"/>
  <c r="N550" i="7"/>
  <c r="O550" i="7"/>
  <c r="P550" i="7"/>
  <c r="R550" i="7"/>
  <c r="S550" i="7"/>
  <c r="T550" i="7"/>
  <c r="N551" i="7"/>
  <c r="O551" i="7"/>
  <c r="P551" i="7"/>
  <c r="R551" i="7"/>
  <c r="S551" i="7"/>
  <c r="T551" i="7"/>
  <c r="N552" i="7"/>
  <c r="O552" i="7"/>
  <c r="P552" i="7"/>
  <c r="R552" i="7"/>
  <c r="V552" i="7" s="1"/>
  <c r="S552" i="7"/>
  <c r="T552" i="7"/>
  <c r="N553" i="7"/>
  <c r="O553" i="7"/>
  <c r="P553" i="7"/>
  <c r="R553" i="7"/>
  <c r="S553" i="7"/>
  <c r="T553" i="7"/>
  <c r="N554" i="7"/>
  <c r="O554" i="7"/>
  <c r="P554" i="7"/>
  <c r="R554" i="7"/>
  <c r="S554" i="7"/>
  <c r="T554" i="7"/>
  <c r="V554" i="7"/>
  <c r="N555" i="7"/>
  <c r="O555" i="7"/>
  <c r="P555" i="7"/>
  <c r="R555" i="7"/>
  <c r="S555" i="7"/>
  <c r="T555" i="7"/>
  <c r="N556" i="7"/>
  <c r="O556" i="7"/>
  <c r="P556" i="7"/>
  <c r="R556" i="7"/>
  <c r="S556" i="7"/>
  <c r="T556" i="7"/>
  <c r="N557" i="7"/>
  <c r="O557" i="7"/>
  <c r="P557" i="7"/>
  <c r="R557" i="7"/>
  <c r="S557" i="7"/>
  <c r="T557" i="7"/>
  <c r="N558" i="7"/>
  <c r="O558" i="7"/>
  <c r="P558" i="7"/>
  <c r="R558" i="7"/>
  <c r="V558" i="7" s="1"/>
  <c r="S558" i="7"/>
  <c r="T558" i="7"/>
  <c r="N559" i="7"/>
  <c r="O559" i="7"/>
  <c r="P559" i="7"/>
  <c r="R559" i="7"/>
  <c r="S559" i="7"/>
  <c r="V559" i="7" s="1"/>
  <c r="T559" i="7"/>
  <c r="N560" i="7"/>
  <c r="O560" i="7"/>
  <c r="P560" i="7"/>
  <c r="R560" i="7"/>
  <c r="S560" i="7"/>
  <c r="T560" i="7"/>
  <c r="V560" i="7"/>
  <c r="N561" i="7"/>
  <c r="O561" i="7"/>
  <c r="P561" i="7"/>
  <c r="R561" i="7"/>
  <c r="S561" i="7"/>
  <c r="T561" i="7"/>
  <c r="N562" i="7"/>
  <c r="O562" i="7"/>
  <c r="P562" i="7"/>
  <c r="R562" i="7"/>
  <c r="S562" i="7"/>
  <c r="T562" i="7"/>
  <c r="V562" i="7" s="1"/>
  <c r="N563" i="7"/>
  <c r="O563" i="7"/>
  <c r="P563" i="7"/>
  <c r="R563" i="7"/>
  <c r="S563" i="7"/>
  <c r="T563" i="7"/>
  <c r="N564" i="7"/>
  <c r="O564" i="7"/>
  <c r="P564" i="7"/>
  <c r="R564" i="7"/>
  <c r="V564" i="7" s="1"/>
  <c r="S564" i="7"/>
  <c r="T564" i="7"/>
  <c r="N565" i="7"/>
  <c r="O565" i="7"/>
  <c r="P565" i="7"/>
  <c r="R565" i="7"/>
  <c r="S565" i="7"/>
  <c r="T565" i="7"/>
  <c r="N566" i="7"/>
  <c r="O566" i="7"/>
  <c r="P566" i="7"/>
  <c r="R566" i="7"/>
  <c r="S566" i="7"/>
  <c r="T566" i="7"/>
  <c r="V566" i="7"/>
  <c r="N567" i="7"/>
  <c r="O567" i="7"/>
  <c r="P567" i="7"/>
  <c r="R567" i="7"/>
  <c r="S567" i="7"/>
  <c r="T567" i="7"/>
  <c r="N568" i="7"/>
  <c r="O568" i="7"/>
  <c r="P568" i="7"/>
  <c r="R568" i="7"/>
  <c r="S568" i="7"/>
  <c r="T568" i="7"/>
  <c r="V568" i="7"/>
  <c r="N569" i="7"/>
  <c r="O569" i="7"/>
  <c r="P569" i="7"/>
  <c r="R569" i="7"/>
  <c r="S569" i="7"/>
  <c r="T569" i="7"/>
  <c r="N570" i="7"/>
  <c r="O570" i="7"/>
  <c r="P570" i="7"/>
  <c r="R570" i="7"/>
  <c r="V570" i="7" s="1"/>
  <c r="S570" i="7"/>
  <c r="T570" i="7"/>
  <c r="N571" i="7"/>
  <c r="O571" i="7"/>
  <c r="P571" i="7"/>
  <c r="R571" i="7"/>
  <c r="S571" i="7"/>
  <c r="T571" i="7"/>
  <c r="N572" i="7"/>
  <c r="O572" i="7"/>
  <c r="P572" i="7"/>
  <c r="R572" i="7"/>
  <c r="V572" i="7" s="1"/>
  <c r="S572" i="7"/>
  <c r="T572" i="7"/>
  <c r="N573" i="7"/>
  <c r="O573" i="7"/>
  <c r="P573" i="7"/>
  <c r="R573" i="7"/>
  <c r="S573" i="7"/>
  <c r="T573" i="7"/>
  <c r="N574" i="7"/>
  <c r="O574" i="7"/>
  <c r="P574" i="7"/>
  <c r="R574" i="7"/>
  <c r="S574" i="7"/>
  <c r="T574" i="7"/>
  <c r="V574" i="7"/>
  <c r="N575" i="7"/>
  <c r="O575" i="7"/>
  <c r="P575" i="7"/>
  <c r="R575" i="7"/>
  <c r="S575" i="7"/>
  <c r="T575" i="7"/>
  <c r="N576" i="7"/>
  <c r="O576" i="7"/>
  <c r="P576" i="7"/>
  <c r="R576" i="7"/>
  <c r="S576" i="7"/>
  <c r="T576" i="7"/>
  <c r="N577" i="7"/>
  <c r="O577" i="7"/>
  <c r="P577" i="7"/>
  <c r="R577" i="7"/>
  <c r="S577" i="7"/>
  <c r="T577" i="7"/>
  <c r="V577" i="7"/>
  <c r="N578" i="7"/>
  <c r="O578" i="7"/>
  <c r="P578" i="7"/>
  <c r="R578" i="7"/>
  <c r="S578" i="7"/>
  <c r="T578" i="7"/>
  <c r="N579" i="7"/>
  <c r="O579" i="7"/>
  <c r="P579" i="7"/>
  <c r="R579" i="7"/>
  <c r="S579" i="7"/>
  <c r="T579" i="7"/>
  <c r="N580" i="7"/>
  <c r="O580" i="7"/>
  <c r="P580" i="7"/>
  <c r="R580" i="7"/>
  <c r="S580" i="7"/>
  <c r="T580" i="7"/>
  <c r="V580" i="7" s="1"/>
  <c r="N581" i="7"/>
  <c r="O581" i="7"/>
  <c r="P581" i="7"/>
  <c r="R581" i="7"/>
  <c r="S581" i="7"/>
  <c r="V581" i="7" s="1"/>
  <c r="T581" i="7"/>
  <c r="N582" i="7"/>
  <c r="O582" i="7"/>
  <c r="P582" i="7"/>
  <c r="R582" i="7"/>
  <c r="S582" i="7"/>
  <c r="T582" i="7"/>
  <c r="V582" i="7" s="1"/>
  <c r="N583" i="7"/>
  <c r="O583" i="7"/>
  <c r="P583" i="7"/>
  <c r="R583" i="7"/>
  <c r="S583" i="7"/>
  <c r="T583" i="7"/>
  <c r="N584" i="7"/>
  <c r="O584" i="7"/>
  <c r="P584" i="7"/>
  <c r="R584" i="7"/>
  <c r="V584" i="7" s="1"/>
  <c r="S584" i="7"/>
  <c r="T584" i="7"/>
  <c r="N585" i="7"/>
  <c r="O585" i="7"/>
  <c r="P585" i="7"/>
  <c r="R585" i="7"/>
  <c r="S585" i="7"/>
  <c r="T585" i="7"/>
  <c r="V585" i="7"/>
  <c r="N586" i="7"/>
  <c r="O586" i="7"/>
  <c r="P586" i="7"/>
  <c r="R586" i="7"/>
  <c r="S586" i="7"/>
  <c r="T586" i="7"/>
  <c r="N587" i="7"/>
  <c r="O587" i="7"/>
  <c r="P587" i="7"/>
  <c r="R587" i="7"/>
  <c r="S587" i="7"/>
  <c r="T587" i="7"/>
  <c r="N588" i="7"/>
  <c r="O588" i="7"/>
  <c r="P588" i="7"/>
  <c r="R588" i="7"/>
  <c r="S588" i="7"/>
  <c r="T588" i="7"/>
  <c r="V588" i="7"/>
  <c r="N589" i="7"/>
  <c r="O589" i="7"/>
  <c r="P589" i="7"/>
  <c r="R589" i="7"/>
  <c r="V589" i="7" s="1"/>
  <c r="S589" i="7"/>
  <c r="T589" i="7"/>
  <c r="N590" i="7"/>
  <c r="O590" i="7"/>
  <c r="P590" i="7"/>
  <c r="R590" i="7"/>
  <c r="S590" i="7"/>
  <c r="T590" i="7"/>
  <c r="N591" i="7"/>
  <c r="O591" i="7"/>
  <c r="P591" i="7"/>
  <c r="R591" i="7"/>
  <c r="S591" i="7"/>
  <c r="T591" i="7"/>
  <c r="N592" i="7"/>
  <c r="O592" i="7"/>
  <c r="P592" i="7"/>
  <c r="R592" i="7"/>
  <c r="S592" i="7"/>
  <c r="T592" i="7"/>
  <c r="N593" i="7"/>
  <c r="O593" i="7"/>
  <c r="P593" i="7"/>
  <c r="R593" i="7"/>
  <c r="S593" i="7"/>
  <c r="T593" i="7"/>
  <c r="N594" i="7"/>
  <c r="O594" i="7"/>
  <c r="P594" i="7"/>
  <c r="R594" i="7"/>
  <c r="S594" i="7"/>
  <c r="T594" i="7"/>
  <c r="N595" i="7"/>
  <c r="O595" i="7"/>
  <c r="P595" i="7"/>
  <c r="R595" i="7"/>
  <c r="V595" i="7" s="1"/>
  <c r="S595" i="7"/>
  <c r="T595" i="7"/>
  <c r="N596" i="7"/>
  <c r="O596" i="7"/>
  <c r="P596" i="7"/>
  <c r="R596" i="7"/>
  <c r="S596" i="7"/>
  <c r="V596" i="7" s="1"/>
  <c r="T596" i="7"/>
  <c r="N597" i="7"/>
  <c r="O597" i="7"/>
  <c r="P597" i="7"/>
  <c r="R597" i="7"/>
  <c r="V597" i="7" s="1"/>
  <c r="S597" i="7"/>
  <c r="T597" i="7"/>
  <c r="N598" i="7"/>
  <c r="O598" i="7"/>
  <c r="P598" i="7"/>
  <c r="R598" i="7"/>
  <c r="S598" i="7"/>
  <c r="V598" i="7" s="1"/>
  <c r="T598" i="7"/>
  <c r="N599" i="7"/>
  <c r="O599" i="7"/>
  <c r="P599" i="7"/>
  <c r="R599" i="7"/>
  <c r="S599" i="7"/>
  <c r="T599" i="7"/>
  <c r="V599" i="7"/>
  <c r="N600" i="7"/>
  <c r="O600" i="7"/>
  <c r="P600" i="7"/>
  <c r="R600" i="7"/>
  <c r="S600" i="7"/>
  <c r="T600" i="7"/>
  <c r="N601" i="7"/>
  <c r="O601" i="7"/>
  <c r="P601" i="7"/>
  <c r="R601" i="7"/>
  <c r="V601" i="7" s="1"/>
  <c r="S601" i="7"/>
  <c r="T601" i="7"/>
  <c r="N602" i="7"/>
  <c r="O602" i="7"/>
  <c r="P602" i="7"/>
  <c r="R602" i="7"/>
  <c r="S602" i="7"/>
  <c r="V602" i="7" s="1"/>
  <c r="T602" i="7"/>
  <c r="N603" i="7"/>
  <c r="O603" i="7"/>
  <c r="P603" i="7"/>
  <c r="R603" i="7"/>
  <c r="V603" i="7" s="1"/>
  <c r="S603" i="7"/>
  <c r="T603" i="7"/>
  <c r="N604" i="7"/>
  <c r="O604" i="7"/>
  <c r="P604" i="7"/>
  <c r="R604" i="7"/>
  <c r="S604" i="7"/>
  <c r="V604" i="7" s="1"/>
  <c r="T604" i="7"/>
  <c r="N605" i="7"/>
  <c r="O605" i="7"/>
  <c r="P605" i="7"/>
  <c r="R605" i="7"/>
  <c r="S605" i="7"/>
  <c r="T605" i="7"/>
  <c r="V605" i="7"/>
  <c r="N606" i="7"/>
  <c r="O606" i="7"/>
  <c r="P606" i="7"/>
  <c r="R606" i="7"/>
  <c r="S606" i="7"/>
  <c r="T606" i="7"/>
  <c r="N607" i="7"/>
  <c r="O607" i="7"/>
  <c r="P607" i="7"/>
  <c r="R607" i="7"/>
  <c r="V607" i="7" s="1"/>
  <c r="S607" i="7"/>
  <c r="T607" i="7"/>
  <c r="N608" i="7"/>
  <c r="O608" i="7"/>
  <c r="P608" i="7"/>
  <c r="R608" i="7"/>
  <c r="S608" i="7"/>
  <c r="T608" i="7"/>
  <c r="N609" i="7"/>
  <c r="O609" i="7"/>
  <c r="P609" i="7"/>
  <c r="R609" i="7"/>
  <c r="S609" i="7"/>
  <c r="T609" i="7"/>
  <c r="V609" i="7"/>
  <c r="N610" i="7"/>
  <c r="O610" i="7"/>
  <c r="P610" i="7"/>
  <c r="R610" i="7"/>
  <c r="S610" i="7"/>
  <c r="V610" i="7" s="1"/>
  <c r="T610" i="7"/>
  <c r="N611" i="7"/>
  <c r="O611" i="7"/>
  <c r="P611" i="7"/>
  <c r="R611" i="7"/>
  <c r="S611" i="7"/>
  <c r="V611" i="7" s="1"/>
  <c r="T611" i="7"/>
  <c r="N612" i="7"/>
  <c r="O612" i="7"/>
  <c r="P612" i="7"/>
  <c r="R612" i="7"/>
  <c r="S612" i="7"/>
  <c r="T612" i="7"/>
  <c r="N613" i="7"/>
  <c r="O613" i="7"/>
  <c r="P613" i="7"/>
  <c r="R613" i="7"/>
  <c r="V613" i="7" s="1"/>
  <c r="S613" i="7"/>
  <c r="T613" i="7"/>
  <c r="N614" i="7"/>
  <c r="O614" i="7"/>
  <c r="P614" i="7"/>
  <c r="R614" i="7"/>
  <c r="S614" i="7"/>
  <c r="T614" i="7"/>
  <c r="N615" i="7"/>
  <c r="O615" i="7"/>
  <c r="P615" i="7"/>
  <c r="R615" i="7"/>
  <c r="V615" i="7" s="1"/>
  <c r="S615" i="7"/>
  <c r="T615" i="7"/>
  <c r="N616" i="7"/>
  <c r="O616" i="7"/>
  <c r="P616" i="7"/>
  <c r="R616" i="7"/>
  <c r="S616" i="7"/>
  <c r="T616" i="7"/>
  <c r="N617" i="7"/>
  <c r="O617" i="7"/>
  <c r="P617" i="7"/>
  <c r="R617" i="7"/>
  <c r="S617" i="7"/>
  <c r="T617" i="7"/>
  <c r="V617" i="7" s="1"/>
  <c r="N618" i="7"/>
  <c r="O618" i="7"/>
  <c r="P618" i="7"/>
  <c r="R618" i="7"/>
  <c r="S618" i="7"/>
  <c r="T618" i="7"/>
  <c r="N619" i="7"/>
  <c r="O619" i="7"/>
  <c r="P619" i="7"/>
  <c r="R619" i="7"/>
  <c r="V619" i="7" s="1"/>
  <c r="S619" i="7"/>
  <c r="T619" i="7"/>
  <c r="N620" i="7"/>
  <c r="O620" i="7"/>
  <c r="P620" i="7"/>
  <c r="R620" i="7"/>
  <c r="S620" i="7"/>
  <c r="V620" i="7" s="1"/>
  <c r="T620" i="7"/>
  <c r="N621" i="7"/>
  <c r="O621" i="7"/>
  <c r="P621" i="7"/>
  <c r="R621" i="7"/>
  <c r="V621" i="7" s="1"/>
  <c r="S621" i="7"/>
  <c r="T621" i="7"/>
  <c r="N622" i="7"/>
  <c r="O622" i="7"/>
  <c r="P622" i="7"/>
  <c r="R622" i="7"/>
  <c r="S622" i="7"/>
  <c r="T622" i="7"/>
  <c r="N623" i="7"/>
  <c r="O623" i="7"/>
  <c r="P623" i="7"/>
  <c r="R623" i="7"/>
  <c r="S623" i="7"/>
  <c r="T623" i="7"/>
  <c r="V623" i="7"/>
  <c r="N624" i="7"/>
  <c r="O624" i="7"/>
  <c r="P624" i="7"/>
  <c r="R624" i="7"/>
  <c r="S624" i="7"/>
  <c r="T624" i="7"/>
  <c r="N625" i="7"/>
  <c r="O625" i="7"/>
  <c r="P625" i="7"/>
  <c r="R625" i="7"/>
  <c r="S625" i="7"/>
  <c r="T625" i="7"/>
  <c r="N626" i="7"/>
  <c r="O626" i="7"/>
  <c r="P626" i="7"/>
  <c r="R626" i="7"/>
  <c r="S626" i="7"/>
  <c r="T626" i="7"/>
  <c r="N627" i="7"/>
  <c r="O627" i="7"/>
  <c r="P627" i="7"/>
  <c r="R627" i="7"/>
  <c r="V627" i="7" s="1"/>
  <c r="S627" i="7"/>
  <c r="T627" i="7"/>
  <c r="N628" i="7"/>
  <c r="O628" i="7"/>
  <c r="P628" i="7"/>
  <c r="R628" i="7"/>
  <c r="S628" i="7"/>
  <c r="T628" i="7"/>
  <c r="N629" i="7"/>
  <c r="O629" i="7"/>
  <c r="P629" i="7"/>
  <c r="R629" i="7"/>
  <c r="S629" i="7"/>
  <c r="T629" i="7"/>
  <c r="V629" i="7" s="1"/>
  <c r="N630" i="7"/>
  <c r="O630" i="7"/>
  <c r="P630" i="7"/>
  <c r="R630" i="7"/>
  <c r="S630" i="7"/>
  <c r="T630" i="7"/>
  <c r="N631" i="7"/>
  <c r="O631" i="7"/>
  <c r="P631" i="7"/>
  <c r="R631" i="7"/>
  <c r="V631" i="7" s="1"/>
  <c r="S631" i="7"/>
  <c r="T631" i="7"/>
  <c r="N632" i="7"/>
  <c r="O632" i="7"/>
  <c r="P632" i="7"/>
  <c r="R632" i="7"/>
  <c r="S632" i="7"/>
  <c r="T632" i="7"/>
  <c r="N633" i="7"/>
  <c r="O633" i="7"/>
  <c r="P633" i="7"/>
  <c r="R633" i="7"/>
  <c r="V633" i="7" s="1"/>
  <c r="S633" i="7"/>
  <c r="T633" i="7"/>
  <c r="N634" i="7"/>
  <c r="O634" i="7"/>
  <c r="P634" i="7"/>
  <c r="R634" i="7"/>
  <c r="S634" i="7"/>
  <c r="T634" i="7"/>
  <c r="N635" i="7"/>
  <c r="O635" i="7"/>
  <c r="P635" i="7"/>
  <c r="R635" i="7"/>
  <c r="S635" i="7"/>
  <c r="T635" i="7"/>
  <c r="V635" i="7" s="1"/>
  <c r="N636" i="7"/>
  <c r="O636" i="7"/>
  <c r="P636" i="7"/>
  <c r="R636" i="7"/>
  <c r="S636" i="7"/>
  <c r="T636" i="7"/>
  <c r="N637" i="7"/>
  <c r="O637" i="7"/>
  <c r="P637" i="7"/>
  <c r="R637" i="7"/>
  <c r="V637" i="7" s="1"/>
  <c r="S637" i="7"/>
  <c r="T637" i="7"/>
  <c r="N638" i="7"/>
  <c r="O638" i="7"/>
  <c r="P638" i="7"/>
  <c r="R638" i="7"/>
  <c r="S638" i="7"/>
  <c r="V638" i="7" s="1"/>
  <c r="T638" i="7"/>
  <c r="N639" i="7"/>
  <c r="O639" i="7"/>
  <c r="P639" i="7"/>
  <c r="R639" i="7"/>
  <c r="V639" i="7" s="1"/>
  <c r="S639" i="7"/>
  <c r="T639" i="7"/>
  <c r="N640" i="7"/>
  <c r="O640" i="7"/>
  <c r="P640" i="7"/>
  <c r="R640" i="7"/>
  <c r="S640" i="7"/>
  <c r="T640" i="7"/>
  <c r="N641" i="7"/>
  <c r="O641" i="7"/>
  <c r="P641" i="7"/>
  <c r="R641" i="7"/>
  <c r="S641" i="7"/>
  <c r="T641" i="7"/>
  <c r="V641" i="7"/>
  <c r="N642" i="7"/>
  <c r="O642" i="7"/>
  <c r="P642" i="7"/>
  <c r="R642" i="7"/>
  <c r="S642" i="7"/>
  <c r="T642" i="7"/>
  <c r="N643" i="7"/>
  <c r="O643" i="7"/>
  <c r="P643" i="7"/>
  <c r="R643" i="7"/>
  <c r="S643" i="7"/>
  <c r="T643" i="7"/>
  <c r="N644" i="7"/>
  <c r="O644" i="7"/>
  <c r="P644" i="7"/>
  <c r="R644" i="7"/>
  <c r="S644" i="7"/>
  <c r="T644" i="7"/>
  <c r="N645" i="7"/>
  <c r="O645" i="7"/>
  <c r="P645" i="7"/>
  <c r="R645" i="7"/>
  <c r="V645" i="7" s="1"/>
  <c r="S645" i="7"/>
  <c r="T645" i="7"/>
  <c r="N646" i="7"/>
  <c r="O646" i="7"/>
  <c r="P646" i="7"/>
  <c r="R646" i="7"/>
  <c r="S646" i="7"/>
  <c r="V646" i="7" s="1"/>
  <c r="T646" i="7"/>
  <c r="N647" i="7"/>
  <c r="O647" i="7"/>
  <c r="P647" i="7"/>
  <c r="R647" i="7"/>
  <c r="S647" i="7"/>
  <c r="T647" i="7"/>
  <c r="V647" i="7"/>
  <c r="N648" i="7"/>
  <c r="O648" i="7"/>
  <c r="P648" i="7"/>
  <c r="R648" i="7"/>
  <c r="S648" i="7"/>
  <c r="T648" i="7"/>
  <c r="N649" i="7"/>
  <c r="O649" i="7"/>
  <c r="P649" i="7"/>
  <c r="R649" i="7"/>
  <c r="V649" i="7" s="1"/>
  <c r="S649" i="7"/>
  <c r="T649" i="7"/>
  <c r="N650" i="7"/>
  <c r="O650" i="7"/>
  <c r="P650" i="7"/>
  <c r="R650" i="7"/>
  <c r="S650" i="7"/>
  <c r="T650" i="7"/>
  <c r="N651" i="7"/>
  <c r="O651" i="7"/>
  <c r="P651" i="7"/>
  <c r="R651" i="7"/>
  <c r="V651" i="7" s="1"/>
  <c r="S651" i="7"/>
  <c r="T651" i="7"/>
  <c r="N652" i="7"/>
  <c r="O652" i="7"/>
  <c r="P652" i="7"/>
  <c r="R652" i="7"/>
  <c r="S652" i="7"/>
  <c r="T652" i="7"/>
  <c r="N653" i="7"/>
  <c r="O653" i="7"/>
  <c r="P653" i="7"/>
  <c r="R653" i="7"/>
  <c r="V653" i="7" s="1"/>
  <c r="S653" i="7"/>
  <c r="T653" i="7"/>
  <c r="N654" i="7"/>
  <c r="O654" i="7"/>
  <c r="P654" i="7"/>
  <c r="R654" i="7"/>
  <c r="S654" i="7"/>
  <c r="T654" i="7"/>
  <c r="N655" i="7"/>
  <c r="O655" i="7"/>
  <c r="P655" i="7"/>
  <c r="R655" i="7"/>
  <c r="S655" i="7"/>
  <c r="T655" i="7"/>
  <c r="V655" i="7" s="1"/>
  <c r="N656" i="7"/>
  <c r="O656" i="7"/>
  <c r="P656" i="7"/>
  <c r="R656" i="7"/>
  <c r="S656" i="7"/>
  <c r="T656" i="7"/>
  <c r="N657" i="7"/>
  <c r="O657" i="7"/>
  <c r="P657" i="7"/>
  <c r="R657" i="7"/>
  <c r="V657" i="7" s="1"/>
  <c r="S657" i="7"/>
  <c r="T657" i="7"/>
  <c r="N658" i="7"/>
  <c r="O658" i="7"/>
  <c r="P658" i="7"/>
  <c r="R658" i="7"/>
  <c r="S658" i="7"/>
  <c r="T658" i="7"/>
  <c r="N659" i="7"/>
  <c r="O659" i="7"/>
  <c r="P659" i="7"/>
  <c r="R659" i="7"/>
  <c r="V659" i="7" s="1"/>
  <c r="S659" i="7"/>
  <c r="T659" i="7"/>
  <c r="N660" i="7"/>
  <c r="O660" i="7"/>
  <c r="P660" i="7"/>
  <c r="R660" i="7"/>
  <c r="S660" i="7"/>
  <c r="T660" i="7"/>
  <c r="N661" i="7"/>
  <c r="O661" i="7"/>
  <c r="P661" i="7"/>
  <c r="R661" i="7"/>
  <c r="S661" i="7"/>
  <c r="T661" i="7"/>
  <c r="N662" i="7"/>
  <c r="O662" i="7"/>
  <c r="P662" i="7"/>
  <c r="R662" i="7"/>
  <c r="S662" i="7"/>
  <c r="V662" i="7" s="1"/>
  <c r="T662" i="7"/>
  <c r="N663" i="7"/>
  <c r="O663" i="7"/>
  <c r="P663" i="7"/>
  <c r="R663" i="7"/>
  <c r="S663" i="7"/>
  <c r="T663" i="7"/>
  <c r="V663" i="7"/>
  <c r="N664" i="7"/>
  <c r="O664" i="7"/>
  <c r="P664" i="7"/>
  <c r="R664" i="7"/>
  <c r="S664" i="7"/>
  <c r="T664" i="7"/>
  <c r="N665" i="7"/>
  <c r="O665" i="7"/>
  <c r="P665" i="7"/>
  <c r="R665" i="7"/>
  <c r="V665" i="7" s="1"/>
  <c r="S665" i="7"/>
  <c r="T665" i="7"/>
  <c r="N666" i="7"/>
  <c r="O666" i="7"/>
  <c r="P666" i="7"/>
  <c r="R666" i="7"/>
  <c r="S666" i="7"/>
  <c r="V666" i="7" s="1"/>
  <c r="T666" i="7"/>
  <c r="N667" i="7"/>
  <c r="O667" i="7"/>
  <c r="P667" i="7"/>
  <c r="R667" i="7"/>
  <c r="V667" i="7" s="1"/>
  <c r="S667" i="7"/>
  <c r="T667" i="7"/>
  <c r="N668" i="7"/>
  <c r="O668" i="7"/>
  <c r="P668" i="7"/>
  <c r="R668" i="7"/>
  <c r="S668" i="7"/>
  <c r="T668" i="7"/>
  <c r="N669" i="7"/>
  <c r="O669" i="7"/>
  <c r="P669" i="7"/>
  <c r="R669" i="7"/>
  <c r="S669" i="7"/>
  <c r="T669" i="7"/>
  <c r="V669" i="7" s="1"/>
  <c r="N670" i="7"/>
  <c r="O670" i="7"/>
  <c r="P670" i="7"/>
  <c r="R670" i="7"/>
  <c r="S670" i="7"/>
  <c r="T670" i="7"/>
  <c r="N671" i="7"/>
  <c r="O671" i="7"/>
  <c r="P671" i="7"/>
  <c r="R671" i="7"/>
  <c r="S671" i="7"/>
  <c r="T671" i="7"/>
  <c r="N672" i="7"/>
  <c r="O672" i="7"/>
  <c r="P672" i="7"/>
  <c r="R672" i="7"/>
  <c r="S672" i="7"/>
  <c r="T672" i="7"/>
  <c r="N673" i="7"/>
  <c r="O673" i="7"/>
  <c r="P673" i="7"/>
  <c r="R673" i="7"/>
  <c r="V673" i="7" s="1"/>
  <c r="S673" i="7"/>
  <c r="T673" i="7"/>
  <c r="N674" i="7"/>
  <c r="O674" i="7"/>
  <c r="P674" i="7"/>
  <c r="R674" i="7"/>
  <c r="S674" i="7"/>
  <c r="T674" i="7"/>
  <c r="N675" i="7"/>
  <c r="O675" i="7"/>
  <c r="P675" i="7"/>
  <c r="R675" i="7"/>
  <c r="S675" i="7"/>
  <c r="T675" i="7"/>
  <c r="V675" i="7"/>
  <c r="N676" i="7"/>
  <c r="O676" i="7"/>
  <c r="P676" i="7"/>
  <c r="R676" i="7"/>
  <c r="S676" i="7"/>
  <c r="T676" i="7"/>
  <c r="N677" i="7"/>
  <c r="O677" i="7"/>
  <c r="P677" i="7"/>
  <c r="R677" i="7"/>
  <c r="S677" i="7"/>
  <c r="T677" i="7"/>
  <c r="N678" i="7"/>
  <c r="O678" i="7"/>
  <c r="P678" i="7"/>
  <c r="R678" i="7"/>
  <c r="S678" i="7"/>
  <c r="T678" i="7"/>
  <c r="N679" i="7"/>
  <c r="O679" i="7"/>
  <c r="P679" i="7"/>
  <c r="R679" i="7"/>
  <c r="V679" i="7" s="1"/>
  <c r="S679" i="7"/>
  <c r="T679" i="7"/>
  <c r="N680" i="7"/>
  <c r="O680" i="7"/>
  <c r="P680" i="7"/>
  <c r="R680" i="7"/>
  <c r="S680" i="7"/>
  <c r="T680" i="7"/>
  <c r="N681" i="7"/>
  <c r="O681" i="7"/>
  <c r="P681" i="7"/>
  <c r="R681" i="7"/>
  <c r="V681" i="7" s="1"/>
  <c r="S681" i="7"/>
  <c r="T681" i="7"/>
  <c r="N682" i="7"/>
  <c r="O682" i="7"/>
  <c r="P682" i="7"/>
  <c r="R682" i="7"/>
  <c r="S682" i="7"/>
  <c r="T682" i="7"/>
  <c r="N683" i="7"/>
  <c r="O683" i="7"/>
  <c r="P683" i="7"/>
  <c r="R683" i="7"/>
  <c r="S683" i="7"/>
  <c r="T683" i="7"/>
  <c r="V683" i="7"/>
  <c r="N684" i="7"/>
  <c r="O684" i="7"/>
  <c r="P684" i="7"/>
  <c r="R684" i="7"/>
  <c r="S684" i="7"/>
  <c r="T684" i="7"/>
  <c r="N685" i="7"/>
  <c r="O685" i="7"/>
  <c r="P685" i="7"/>
  <c r="R685" i="7"/>
  <c r="S685" i="7"/>
  <c r="T685" i="7"/>
  <c r="V685" i="7"/>
  <c r="N686" i="7"/>
  <c r="O686" i="7"/>
  <c r="P686" i="7"/>
  <c r="R686" i="7"/>
  <c r="S686" i="7"/>
  <c r="V686" i="7" s="1"/>
  <c r="T686" i="7"/>
  <c r="N687" i="7"/>
  <c r="O687" i="7"/>
  <c r="P687" i="7"/>
  <c r="R687" i="7"/>
  <c r="V687" i="7" s="1"/>
  <c r="S687" i="7"/>
  <c r="T687" i="7"/>
  <c r="N688" i="7"/>
  <c r="O688" i="7"/>
  <c r="P688" i="7"/>
  <c r="R688" i="7"/>
  <c r="S688" i="7"/>
  <c r="T688" i="7"/>
  <c r="N689" i="7"/>
  <c r="O689" i="7"/>
  <c r="P689" i="7"/>
  <c r="R689" i="7"/>
  <c r="V689" i="7" s="1"/>
  <c r="S689" i="7"/>
  <c r="T689" i="7"/>
  <c r="N690" i="7"/>
  <c r="O690" i="7"/>
  <c r="P690" i="7"/>
  <c r="R690" i="7"/>
  <c r="S690" i="7"/>
  <c r="T690" i="7"/>
  <c r="N691" i="7"/>
  <c r="O691" i="7"/>
  <c r="P691" i="7"/>
  <c r="R691" i="7"/>
  <c r="S691" i="7"/>
  <c r="T691" i="7"/>
  <c r="V691" i="7" s="1"/>
  <c r="N692" i="7"/>
  <c r="O692" i="7"/>
  <c r="P692" i="7"/>
  <c r="R692" i="7"/>
  <c r="S692" i="7"/>
  <c r="T692" i="7"/>
  <c r="N693" i="7"/>
  <c r="O693" i="7"/>
  <c r="P693" i="7"/>
  <c r="R693" i="7"/>
  <c r="V693" i="7" s="1"/>
  <c r="S693" i="7"/>
  <c r="T693" i="7"/>
  <c r="N694" i="7"/>
  <c r="O694" i="7"/>
  <c r="P694" i="7"/>
  <c r="R694" i="7"/>
  <c r="S694" i="7"/>
  <c r="T694" i="7"/>
  <c r="V694" i="7"/>
  <c r="N695" i="7"/>
  <c r="O695" i="7"/>
  <c r="P695" i="7"/>
  <c r="R695" i="7"/>
  <c r="S695" i="7"/>
  <c r="T695" i="7"/>
  <c r="N696" i="7"/>
  <c r="O696" i="7"/>
  <c r="P696" i="7"/>
  <c r="R696" i="7"/>
  <c r="S696" i="7"/>
  <c r="T696" i="7"/>
  <c r="N697" i="7"/>
  <c r="O697" i="7"/>
  <c r="P697" i="7"/>
  <c r="R697" i="7"/>
  <c r="S697" i="7"/>
  <c r="T697" i="7"/>
  <c r="N698" i="7"/>
  <c r="O698" i="7"/>
  <c r="P698" i="7"/>
  <c r="R698" i="7"/>
  <c r="S698" i="7"/>
  <c r="T698" i="7"/>
  <c r="N699" i="7"/>
  <c r="O699" i="7"/>
  <c r="P699" i="7"/>
  <c r="R699" i="7"/>
  <c r="S699" i="7"/>
  <c r="T699" i="7"/>
  <c r="V699" i="7" s="1"/>
  <c r="N700" i="7"/>
  <c r="O700" i="7"/>
  <c r="P700" i="7"/>
  <c r="R700" i="7"/>
  <c r="S700" i="7"/>
  <c r="T700" i="7"/>
  <c r="N701" i="7"/>
  <c r="O701" i="7"/>
  <c r="P701" i="7"/>
  <c r="R701" i="7"/>
  <c r="S701" i="7"/>
  <c r="T701" i="7"/>
  <c r="N702" i="7"/>
  <c r="O702" i="7"/>
  <c r="P702" i="7"/>
  <c r="R702" i="7"/>
  <c r="V702" i="7" s="1"/>
  <c r="S702" i="7"/>
  <c r="T702" i="7"/>
  <c r="N703" i="7"/>
  <c r="O703" i="7"/>
  <c r="P703" i="7"/>
  <c r="R703" i="7"/>
  <c r="S703" i="7"/>
  <c r="T703" i="7"/>
  <c r="N704" i="7"/>
  <c r="O704" i="7"/>
  <c r="P704" i="7"/>
  <c r="R704" i="7"/>
  <c r="S704" i="7"/>
  <c r="T704" i="7"/>
  <c r="N705" i="7"/>
  <c r="O705" i="7"/>
  <c r="P705" i="7"/>
  <c r="R705" i="7"/>
  <c r="V705" i="7" s="1"/>
  <c r="S705" i="7"/>
  <c r="T705" i="7"/>
  <c r="N706" i="7"/>
  <c r="O706" i="7"/>
  <c r="P706" i="7"/>
  <c r="R706" i="7"/>
  <c r="V706" i="7" s="1"/>
  <c r="S706" i="7"/>
  <c r="T706" i="7"/>
  <c r="N707" i="7"/>
  <c r="O707" i="7"/>
  <c r="P707" i="7"/>
  <c r="R707" i="7"/>
  <c r="S707" i="7"/>
  <c r="T707" i="7"/>
  <c r="N708" i="7"/>
  <c r="O708" i="7"/>
  <c r="P708" i="7"/>
  <c r="R708" i="7"/>
  <c r="S708" i="7"/>
  <c r="T708" i="7"/>
  <c r="N709" i="7"/>
  <c r="O709" i="7"/>
  <c r="P709" i="7"/>
  <c r="R709" i="7"/>
  <c r="S709" i="7"/>
  <c r="T709" i="7"/>
  <c r="N710" i="7"/>
  <c r="O710" i="7"/>
  <c r="P710" i="7"/>
  <c r="R710" i="7"/>
  <c r="S710" i="7"/>
  <c r="T710" i="7"/>
  <c r="N711" i="7"/>
  <c r="O711" i="7"/>
  <c r="P711" i="7"/>
  <c r="R711" i="7"/>
  <c r="S711" i="7"/>
  <c r="T711" i="7"/>
  <c r="V711" i="7"/>
  <c r="N712" i="7"/>
  <c r="O712" i="7"/>
  <c r="P712" i="7"/>
  <c r="R712" i="7"/>
  <c r="S712" i="7"/>
  <c r="T712" i="7"/>
  <c r="N713" i="7"/>
  <c r="O713" i="7"/>
  <c r="P713" i="7"/>
  <c r="R713" i="7"/>
  <c r="S713" i="7"/>
  <c r="T713" i="7"/>
  <c r="N714" i="7"/>
  <c r="O714" i="7"/>
  <c r="P714" i="7"/>
  <c r="R714" i="7"/>
  <c r="S714" i="7"/>
  <c r="T714" i="7"/>
  <c r="V714" i="7" s="1"/>
  <c r="N715" i="7"/>
  <c r="O715" i="7"/>
  <c r="P715" i="7"/>
  <c r="R715" i="7"/>
  <c r="V715" i="7" s="1"/>
  <c r="S715" i="7"/>
  <c r="T715" i="7"/>
  <c r="N716" i="7"/>
  <c r="O716" i="7"/>
  <c r="P716" i="7"/>
  <c r="R716" i="7"/>
  <c r="S716" i="7"/>
  <c r="T716" i="7"/>
  <c r="N717" i="7"/>
  <c r="O717" i="7"/>
  <c r="P717" i="7"/>
  <c r="R717" i="7"/>
  <c r="S717" i="7"/>
  <c r="T717" i="7"/>
  <c r="N718" i="7"/>
  <c r="O718" i="7"/>
  <c r="P718" i="7"/>
  <c r="R718" i="7"/>
  <c r="V718" i="7" s="1"/>
  <c r="S718" i="7"/>
  <c r="T718" i="7"/>
  <c r="N719" i="7"/>
  <c r="O719" i="7"/>
  <c r="P719" i="7"/>
  <c r="R719" i="7"/>
  <c r="S719" i="7"/>
  <c r="T719" i="7"/>
  <c r="N720" i="7"/>
  <c r="O720" i="7"/>
  <c r="P720" i="7"/>
  <c r="R720" i="7"/>
  <c r="V720" i="7" s="1"/>
  <c r="S720" i="7"/>
  <c r="T720" i="7"/>
  <c r="N721" i="7"/>
  <c r="O721" i="7"/>
  <c r="P721" i="7"/>
  <c r="R721" i="7"/>
  <c r="S721" i="7"/>
  <c r="T721" i="7"/>
  <c r="N722" i="7"/>
  <c r="O722" i="7"/>
  <c r="P722" i="7"/>
  <c r="R722" i="7"/>
  <c r="S722" i="7"/>
  <c r="T722" i="7"/>
  <c r="N723" i="7"/>
  <c r="O723" i="7"/>
  <c r="P723" i="7"/>
  <c r="R723" i="7"/>
  <c r="V723" i="7" s="1"/>
  <c r="S723" i="7"/>
  <c r="T723" i="7"/>
  <c r="N724" i="7"/>
  <c r="O724" i="7"/>
  <c r="P724" i="7"/>
  <c r="R724" i="7"/>
  <c r="V724" i="7" s="1"/>
  <c r="S724" i="7"/>
  <c r="T724" i="7"/>
  <c r="N725" i="7"/>
  <c r="O725" i="7"/>
  <c r="P725" i="7"/>
  <c r="R725" i="7"/>
  <c r="S725" i="7"/>
  <c r="T725" i="7"/>
  <c r="N726" i="7"/>
  <c r="O726" i="7"/>
  <c r="P726" i="7"/>
  <c r="R726" i="7"/>
  <c r="S726" i="7"/>
  <c r="T726" i="7"/>
  <c r="N727" i="7"/>
  <c r="O727" i="7"/>
  <c r="P727" i="7"/>
  <c r="R727" i="7"/>
  <c r="V727" i="7" s="1"/>
  <c r="S727" i="7"/>
  <c r="T727" i="7"/>
  <c r="N728" i="7"/>
  <c r="O728" i="7"/>
  <c r="P728" i="7"/>
  <c r="R728" i="7"/>
  <c r="S728" i="7"/>
  <c r="T728" i="7"/>
  <c r="N729" i="7"/>
  <c r="O729" i="7"/>
  <c r="P729" i="7"/>
  <c r="R729" i="7"/>
  <c r="S729" i="7"/>
  <c r="T729" i="7"/>
  <c r="N730" i="7"/>
  <c r="O730" i="7"/>
  <c r="P730" i="7"/>
  <c r="R730" i="7"/>
  <c r="S730" i="7"/>
  <c r="T730" i="7"/>
  <c r="N731" i="7"/>
  <c r="O731" i="7"/>
  <c r="P731" i="7"/>
  <c r="R731" i="7"/>
  <c r="S731" i="7"/>
  <c r="T731" i="7"/>
  <c r="N732" i="7"/>
  <c r="O732" i="7"/>
  <c r="P732" i="7"/>
  <c r="R732" i="7"/>
  <c r="S732" i="7"/>
  <c r="T732" i="7"/>
  <c r="N733" i="7"/>
  <c r="O733" i="7"/>
  <c r="P733" i="7"/>
  <c r="R733" i="7"/>
  <c r="V733" i="7" s="1"/>
  <c r="S733" i="7"/>
  <c r="T733" i="7"/>
  <c r="N734" i="7"/>
  <c r="O734" i="7"/>
  <c r="P734" i="7"/>
  <c r="R734" i="7"/>
  <c r="S734" i="7"/>
  <c r="T734" i="7"/>
  <c r="N735" i="7"/>
  <c r="O735" i="7"/>
  <c r="P735" i="7"/>
  <c r="R735" i="7"/>
  <c r="V735" i="7" s="1"/>
  <c r="S735" i="7"/>
  <c r="T735" i="7"/>
  <c r="N736" i="7"/>
  <c r="O736" i="7"/>
  <c r="P736" i="7"/>
  <c r="R736" i="7"/>
  <c r="V736" i="7" s="1"/>
  <c r="S736" i="7"/>
  <c r="T736" i="7"/>
  <c r="N737" i="7"/>
  <c r="O737" i="7"/>
  <c r="P737" i="7"/>
  <c r="R737" i="7"/>
  <c r="S737" i="7"/>
  <c r="T737" i="7"/>
  <c r="N738" i="7"/>
  <c r="O738" i="7"/>
  <c r="P738" i="7"/>
  <c r="R738" i="7"/>
  <c r="S738" i="7"/>
  <c r="T738" i="7"/>
  <c r="N739" i="7"/>
  <c r="O739" i="7"/>
  <c r="P739" i="7"/>
  <c r="R739" i="7"/>
  <c r="V739" i="7" s="1"/>
  <c r="S739" i="7"/>
  <c r="T739" i="7"/>
  <c r="N740" i="7"/>
  <c r="O740" i="7"/>
  <c r="P740" i="7"/>
  <c r="R740" i="7"/>
  <c r="V740" i="7" s="1"/>
  <c r="S740" i="7"/>
  <c r="T740" i="7"/>
  <c r="N741" i="7"/>
  <c r="O741" i="7"/>
  <c r="P741" i="7"/>
  <c r="R741" i="7"/>
  <c r="S741" i="7"/>
  <c r="T741" i="7"/>
  <c r="N742" i="7"/>
  <c r="O742" i="7"/>
  <c r="P742" i="7"/>
  <c r="R742" i="7"/>
  <c r="S742" i="7"/>
  <c r="T742" i="7"/>
  <c r="N743" i="7"/>
  <c r="O743" i="7"/>
  <c r="P743" i="7"/>
  <c r="R743" i="7"/>
  <c r="S743" i="7"/>
  <c r="T743" i="7"/>
  <c r="N744" i="7"/>
  <c r="O744" i="7"/>
  <c r="P744" i="7"/>
  <c r="R744" i="7"/>
  <c r="V744" i="7" s="1"/>
  <c r="S744" i="7"/>
  <c r="T744" i="7"/>
  <c r="N745" i="7"/>
  <c r="O745" i="7"/>
  <c r="P745" i="7"/>
  <c r="R745" i="7"/>
  <c r="V745" i="7" s="1"/>
  <c r="S745" i="7"/>
  <c r="T745" i="7"/>
  <c r="N746" i="7"/>
  <c r="O746" i="7"/>
  <c r="P746" i="7"/>
  <c r="R746" i="7"/>
  <c r="S746" i="7"/>
  <c r="T746" i="7"/>
  <c r="N747" i="7"/>
  <c r="O747" i="7"/>
  <c r="P747" i="7"/>
  <c r="R747" i="7"/>
  <c r="S747" i="7"/>
  <c r="T747" i="7"/>
  <c r="N748" i="7"/>
  <c r="O748" i="7"/>
  <c r="P748" i="7"/>
  <c r="R748" i="7"/>
  <c r="S748" i="7"/>
  <c r="T748" i="7"/>
  <c r="N749" i="7"/>
  <c r="O749" i="7"/>
  <c r="P749" i="7"/>
  <c r="R749" i="7"/>
  <c r="S749" i="7"/>
  <c r="T749" i="7"/>
  <c r="N750" i="7"/>
  <c r="O750" i="7"/>
  <c r="P750" i="7"/>
  <c r="R750" i="7"/>
  <c r="S750" i="7"/>
  <c r="T750" i="7"/>
  <c r="V750" i="7" s="1"/>
  <c r="N751" i="7"/>
  <c r="O751" i="7"/>
  <c r="P751" i="7"/>
  <c r="R751" i="7"/>
  <c r="S751" i="7"/>
  <c r="V751" i="7" s="1"/>
  <c r="T751" i="7"/>
  <c r="N752" i="7"/>
  <c r="O752" i="7"/>
  <c r="P752" i="7"/>
  <c r="R752" i="7"/>
  <c r="S752" i="7"/>
  <c r="T752" i="7"/>
  <c r="N753" i="7"/>
  <c r="O753" i="7"/>
  <c r="P753" i="7"/>
  <c r="R753" i="7"/>
  <c r="S753" i="7"/>
  <c r="T753" i="7"/>
  <c r="V753" i="7"/>
  <c r="N754" i="7"/>
  <c r="O754" i="7"/>
  <c r="P754" i="7"/>
  <c r="R754" i="7"/>
  <c r="S754" i="7"/>
  <c r="T754" i="7"/>
  <c r="N755" i="7"/>
  <c r="O755" i="7"/>
  <c r="P755" i="7"/>
  <c r="R755" i="7"/>
  <c r="S755" i="7"/>
  <c r="T755" i="7"/>
  <c r="N756" i="7"/>
  <c r="O756" i="7"/>
  <c r="P756" i="7"/>
  <c r="R756" i="7"/>
  <c r="S756" i="7"/>
  <c r="T756" i="7"/>
  <c r="N757" i="7"/>
  <c r="O757" i="7"/>
  <c r="P757" i="7"/>
  <c r="R757" i="7"/>
  <c r="S757" i="7"/>
  <c r="T757" i="7"/>
  <c r="V757" i="7" s="1"/>
  <c r="N758" i="7"/>
  <c r="O758" i="7"/>
  <c r="P758" i="7"/>
  <c r="R758" i="7"/>
  <c r="S758" i="7"/>
  <c r="T758" i="7"/>
  <c r="N759" i="7"/>
  <c r="O759" i="7"/>
  <c r="P759" i="7"/>
  <c r="R759" i="7"/>
  <c r="S759" i="7"/>
  <c r="T759" i="7"/>
  <c r="N760" i="7"/>
  <c r="O760" i="7"/>
  <c r="P760" i="7"/>
  <c r="R760" i="7"/>
  <c r="S760" i="7"/>
  <c r="T760" i="7"/>
  <c r="N761" i="7"/>
  <c r="O761" i="7"/>
  <c r="P761" i="7"/>
  <c r="R761" i="7"/>
  <c r="S761" i="7"/>
  <c r="V761" i="7" s="1"/>
  <c r="T761" i="7"/>
  <c r="N762" i="7"/>
  <c r="O762" i="7"/>
  <c r="P762" i="7"/>
  <c r="R762" i="7"/>
  <c r="S762" i="7"/>
  <c r="T762" i="7"/>
  <c r="N763" i="7"/>
  <c r="O763" i="7"/>
  <c r="P763" i="7"/>
  <c r="R763" i="7"/>
  <c r="S763" i="7"/>
  <c r="T763" i="7"/>
  <c r="N764" i="7"/>
  <c r="O764" i="7"/>
  <c r="P764" i="7"/>
  <c r="R764" i="7"/>
  <c r="S764" i="7"/>
  <c r="T764" i="7"/>
  <c r="N765" i="7"/>
  <c r="O765" i="7"/>
  <c r="P765" i="7"/>
  <c r="R765" i="7"/>
  <c r="S765" i="7"/>
  <c r="T765" i="7"/>
  <c r="N766" i="7"/>
  <c r="O766" i="7"/>
  <c r="P766" i="7"/>
  <c r="R766" i="7"/>
  <c r="S766" i="7"/>
  <c r="T766" i="7"/>
  <c r="N767" i="7"/>
  <c r="O767" i="7"/>
  <c r="P767" i="7"/>
  <c r="R767" i="7"/>
  <c r="S767" i="7"/>
  <c r="T767" i="7"/>
  <c r="N768" i="7"/>
  <c r="O768" i="7"/>
  <c r="P768" i="7"/>
  <c r="R768" i="7"/>
  <c r="S768" i="7"/>
  <c r="T768" i="7"/>
  <c r="N769" i="7"/>
  <c r="O769" i="7"/>
  <c r="P769" i="7"/>
  <c r="R769" i="7"/>
  <c r="S769" i="7"/>
  <c r="T769" i="7"/>
  <c r="N770" i="7"/>
  <c r="O770" i="7"/>
  <c r="P770" i="7"/>
  <c r="R770" i="7"/>
  <c r="S770" i="7"/>
  <c r="T770" i="7"/>
  <c r="N771" i="7"/>
  <c r="O771" i="7"/>
  <c r="P771" i="7"/>
  <c r="R771" i="7"/>
  <c r="S771" i="7"/>
  <c r="V771" i="7" s="1"/>
  <c r="T771" i="7"/>
  <c r="N772" i="7"/>
  <c r="O772" i="7"/>
  <c r="P772" i="7"/>
  <c r="R772" i="7"/>
  <c r="S772" i="7"/>
  <c r="T772" i="7"/>
  <c r="N773" i="7"/>
  <c r="O773" i="7"/>
  <c r="P773" i="7"/>
  <c r="R773" i="7"/>
  <c r="S773" i="7"/>
  <c r="T773" i="7"/>
  <c r="N774" i="7"/>
  <c r="O774" i="7"/>
  <c r="P774" i="7"/>
  <c r="R774" i="7"/>
  <c r="S774" i="7"/>
  <c r="T774" i="7"/>
  <c r="N775" i="7"/>
  <c r="O775" i="7"/>
  <c r="P775" i="7"/>
  <c r="R775" i="7"/>
  <c r="S775" i="7"/>
  <c r="V775" i="7" s="1"/>
  <c r="T775" i="7"/>
  <c r="N776" i="7"/>
  <c r="O776" i="7"/>
  <c r="P776" i="7"/>
  <c r="R776" i="7"/>
  <c r="S776" i="7"/>
  <c r="T776" i="7"/>
  <c r="N777" i="7"/>
  <c r="O777" i="7"/>
  <c r="P777" i="7"/>
  <c r="R777" i="7"/>
  <c r="S777" i="7"/>
  <c r="T777" i="7"/>
  <c r="N778" i="7"/>
  <c r="O778" i="7"/>
  <c r="P778" i="7"/>
  <c r="R778" i="7"/>
  <c r="S778" i="7"/>
  <c r="T778" i="7"/>
  <c r="N779" i="7"/>
  <c r="O779" i="7"/>
  <c r="P779" i="7"/>
  <c r="R779" i="7"/>
  <c r="S779" i="7"/>
  <c r="V779" i="7" s="1"/>
  <c r="T779" i="7"/>
  <c r="N780" i="7"/>
  <c r="O780" i="7"/>
  <c r="P780" i="7"/>
  <c r="R780" i="7"/>
  <c r="S780" i="7"/>
  <c r="T780" i="7"/>
  <c r="N781" i="7"/>
  <c r="O781" i="7"/>
  <c r="P781" i="7"/>
  <c r="R781" i="7"/>
  <c r="S781" i="7"/>
  <c r="T781" i="7"/>
  <c r="N782" i="7"/>
  <c r="O782" i="7"/>
  <c r="P782" i="7"/>
  <c r="R782" i="7"/>
  <c r="S782" i="7"/>
  <c r="T782" i="7"/>
  <c r="N783" i="7"/>
  <c r="O783" i="7"/>
  <c r="P783" i="7"/>
  <c r="R783" i="7"/>
  <c r="S783" i="7"/>
  <c r="T783" i="7"/>
  <c r="N784" i="7"/>
  <c r="O784" i="7"/>
  <c r="P784" i="7"/>
  <c r="R784" i="7"/>
  <c r="S784" i="7"/>
  <c r="T784" i="7"/>
  <c r="N785" i="7"/>
  <c r="O785" i="7"/>
  <c r="P785" i="7"/>
  <c r="R785" i="7"/>
  <c r="S785" i="7"/>
  <c r="V785" i="7" s="1"/>
  <c r="T785" i="7"/>
  <c r="N786" i="7"/>
  <c r="O786" i="7"/>
  <c r="P786" i="7"/>
  <c r="R786" i="7"/>
  <c r="S786" i="7"/>
  <c r="T786" i="7"/>
  <c r="N787" i="7"/>
  <c r="O787" i="7"/>
  <c r="P787" i="7"/>
  <c r="R787" i="7"/>
  <c r="S787" i="7"/>
  <c r="V787" i="7" s="1"/>
  <c r="T787" i="7"/>
  <c r="N788" i="7"/>
  <c r="O788" i="7"/>
  <c r="P788" i="7"/>
  <c r="R788" i="7"/>
  <c r="S788" i="7"/>
  <c r="T788" i="7"/>
  <c r="N789" i="7"/>
  <c r="O789" i="7"/>
  <c r="P789" i="7"/>
  <c r="R789" i="7"/>
  <c r="S789" i="7"/>
  <c r="V789" i="7" s="1"/>
  <c r="T789" i="7"/>
  <c r="N790" i="7"/>
  <c r="O790" i="7"/>
  <c r="P790" i="7"/>
  <c r="R790" i="7"/>
  <c r="S790" i="7"/>
  <c r="T790" i="7"/>
  <c r="N791" i="7"/>
  <c r="O791" i="7"/>
  <c r="P791" i="7"/>
  <c r="R791" i="7"/>
  <c r="S791" i="7"/>
  <c r="V791" i="7" s="1"/>
  <c r="T791" i="7"/>
  <c r="N792" i="7"/>
  <c r="O792" i="7"/>
  <c r="P792" i="7"/>
  <c r="R792" i="7"/>
  <c r="S792" i="7"/>
  <c r="T792" i="7"/>
  <c r="N793" i="7"/>
  <c r="O793" i="7"/>
  <c r="P793" i="7"/>
  <c r="R793" i="7"/>
  <c r="S793" i="7"/>
  <c r="V793" i="7" s="1"/>
  <c r="T793" i="7"/>
  <c r="N794" i="7"/>
  <c r="O794" i="7"/>
  <c r="P794" i="7"/>
  <c r="R794" i="7"/>
  <c r="S794" i="7"/>
  <c r="T794" i="7"/>
  <c r="N795" i="7"/>
  <c r="O795" i="7"/>
  <c r="P795" i="7"/>
  <c r="R795" i="7"/>
  <c r="S795" i="7"/>
  <c r="V795" i="7" s="1"/>
  <c r="T795" i="7"/>
  <c r="N796" i="7"/>
  <c r="O796" i="7"/>
  <c r="P796" i="7"/>
  <c r="R796" i="7"/>
  <c r="S796" i="7"/>
  <c r="T796" i="7"/>
  <c r="N797" i="7"/>
  <c r="O797" i="7"/>
  <c r="P797" i="7"/>
  <c r="R797" i="7"/>
  <c r="S797" i="7"/>
  <c r="V797" i="7" s="1"/>
  <c r="T797" i="7"/>
  <c r="N798" i="7"/>
  <c r="O798" i="7"/>
  <c r="P798" i="7"/>
  <c r="R798" i="7"/>
  <c r="S798" i="7"/>
  <c r="T798" i="7"/>
  <c r="N799" i="7"/>
  <c r="O799" i="7"/>
  <c r="P799" i="7"/>
  <c r="R799" i="7"/>
  <c r="S799" i="7"/>
  <c r="V799" i="7" s="1"/>
  <c r="T799" i="7"/>
  <c r="N800" i="7"/>
  <c r="O800" i="7"/>
  <c r="P800" i="7"/>
  <c r="R800" i="7"/>
  <c r="S800" i="7"/>
  <c r="T800" i="7"/>
  <c r="N801" i="7"/>
  <c r="O801" i="7"/>
  <c r="P801" i="7"/>
  <c r="R801" i="7"/>
  <c r="S801" i="7"/>
  <c r="V801" i="7" s="1"/>
  <c r="T801" i="7"/>
  <c r="N802" i="7"/>
  <c r="O802" i="7"/>
  <c r="P802" i="7"/>
  <c r="R802" i="7"/>
  <c r="S802" i="7"/>
  <c r="T802" i="7"/>
  <c r="N803" i="7"/>
  <c r="O803" i="7"/>
  <c r="P803" i="7"/>
  <c r="R803" i="7"/>
  <c r="S803" i="7"/>
  <c r="V803" i="7" s="1"/>
  <c r="T803" i="7"/>
  <c r="N804" i="7"/>
  <c r="O804" i="7"/>
  <c r="P804" i="7"/>
  <c r="R804" i="7"/>
  <c r="S804" i="7"/>
  <c r="T804" i="7"/>
  <c r="N805" i="7"/>
  <c r="O805" i="7"/>
  <c r="P805" i="7"/>
  <c r="R805" i="7"/>
  <c r="S805" i="7"/>
  <c r="V805" i="7" s="1"/>
  <c r="T805" i="7"/>
  <c r="N806" i="7"/>
  <c r="O806" i="7"/>
  <c r="P806" i="7"/>
  <c r="R806" i="7"/>
  <c r="S806" i="7"/>
  <c r="T806" i="7"/>
  <c r="N807" i="7"/>
  <c r="O807" i="7"/>
  <c r="P807" i="7"/>
  <c r="R807" i="7"/>
  <c r="S807" i="7"/>
  <c r="T807" i="7"/>
  <c r="N808" i="7"/>
  <c r="O808" i="7"/>
  <c r="P808" i="7"/>
  <c r="R808" i="7"/>
  <c r="S808" i="7"/>
  <c r="T808" i="7"/>
  <c r="N809" i="7"/>
  <c r="O809" i="7"/>
  <c r="P809" i="7"/>
  <c r="R809" i="7"/>
  <c r="S809" i="7"/>
  <c r="T809" i="7"/>
  <c r="N810" i="7"/>
  <c r="O810" i="7"/>
  <c r="P810" i="7"/>
  <c r="R810" i="7"/>
  <c r="S810" i="7"/>
  <c r="T810" i="7"/>
  <c r="N811" i="7"/>
  <c r="O811" i="7"/>
  <c r="P811" i="7"/>
  <c r="R811" i="7"/>
  <c r="S811" i="7"/>
  <c r="V811" i="7" s="1"/>
  <c r="T811" i="7"/>
  <c r="N812" i="7"/>
  <c r="O812" i="7"/>
  <c r="P812" i="7"/>
  <c r="R812" i="7"/>
  <c r="S812" i="7"/>
  <c r="V812" i="7" s="1"/>
  <c r="T812" i="7"/>
  <c r="N813" i="7"/>
  <c r="O813" i="7"/>
  <c r="P813" i="7"/>
  <c r="R813" i="7"/>
  <c r="S813" i="7"/>
  <c r="T813" i="7"/>
  <c r="N814" i="7"/>
  <c r="O814" i="7"/>
  <c r="P814" i="7"/>
  <c r="R814" i="7"/>
  <c r="S814" i="7"/>
  <c r="T814" i="7"/>
  <c r="N815" i="7"/>
  <c r="O815" i="7"/>
  <c r="P815" i="7"/>
  <c r="R815" i="7"/>
  <c r="S815" i="7"/>
  <c r="V815" i="7" s="1"/>
  <c r="T815" i="7"/>
  <c r="N816" i="7"/>
  <c r="O816" i="7"/>
  <c r="P816" i="7"/>
  <c r="R816" i="7"/>
  <c r="S816" i="7"/>
  <c r="T816" i="7"/>
  <c r="N817" i="7"/>
  <c r="O817" i="7"/>
  <c r="P817" i="7"/>
  <c r="R817" i="7"/>
  <c r="S817" i="7"/>
  <c r="T817" i="7"/>
  <c r="N818" i="7"/>
  <c r="O818" i="7"/>
  <c r="P818" i="7"/>
  <c r="R818" i="7"/>
  <c r="S818" i="7"/>
  <c r="T818" i="7"/>
  <c r="N819" i="7"/>
  <c r="O819" i="7"/>
  <c r="P819" i="7"/>
  <c r="R819" i="7"/>
  <c r="S819" i="7"/>
  <c r="V819" i="7" s="1"/>
  <c r="T819" i="7"/>
  <c r="N820" i="7"/>
  <c r="O820" i="7"/>
  <c r="P820" i="7"/>
  <c r="R820" i="7"/>
  <c r="S820" i="7"/>
  <c r="V820" i="7" s="1"/>
  <c r="T820" i="7"/>
  <c r="N821" i="7"/>
  <c r="O821" i="7"/>
  <c r="P821" i="7"/>
  <c r="R821" i="7"/>
  <c r="S821" i="7"/>
  <c r="T821" i="7"/>
  <c r="N822" i="7"/>
  <c r="O822" i="7"/>
  <c r="P822" i="7"/>
  <c r="R822" i="7"/>
  <c r="S822" i="7"/>
  <c r="T822" i="7"/>
  <c r="N823" i="7"/>
  <c r="O823" i="7"/>
  <c r="P823" i="7"/>
  <c r="R823" i="7"/>
  <c r="S823" i="7"/>
  <c r="T823" i="7"/>
  <c r="N824" i="7"/>
  <c r="O824" i="7"/>
  <c r="P824" i="7"/>
  <c r="R824" i="7"/>
  <c r="S824" i="7"/>
  <c r="T824" i="7"/>
  <c r="N825" i="7"/>
  <c r="O825" i="7"/>
  <c r="P825" i="7"/>
  <c r="R825" i="7"/>
  <c r="S825" i="7"/>
  <c r="V825" i="7" s="1"/>
  <c r="T825" i="7"/>
  <c r="N826" i="7"/>
  <c r="O826" i="7"/>
  <c r="P826" i="7"/>
  <c r="R826" i="7"/>
  <c r="S826" i="7"/>
  <c r="V826" i="7" s="1"/>
  <c r="T826" i="7"/>
  <c r="N827" i="7"/>
  <c r="O827" i="7"/>
  <c r="P827" i="7"/>
  <c r="R827" i="7"/>
  <c r="S827" i="7"/>
  <c r="V827" i="7" s="1"/>
  <c r="T827" i="7"/>
  <c r="N828" i="7"/>
  <c r="O828" i="7"/>
  <c r="P828" i="7"/>
  <c r="R828" i="7"/>
  <c r="S828" i="7"/>
  <c r="V828" i="7" s="1"/>
  <c r="T828" i="7"/>
  <c r="N829" i="7"/>
  <c r="O829" i="7"/>
  <c r="P829" i="7"/>
  <c r="R829" i="7"/>
  <c r="S829" i="7"/>
  <c r="T829" i="7"/>
  <c r="N830" i="7"/>
  <c r="O830" i="7"/>
  <c r="P830" i="7"/>
  <c r="R830" i="7"/>
  <c r="S830" i="7"/>
  <c r="T830" i="7"/>
  <c r="N831" i="7"/>
  <c r="O831" i="7"/>
  <c r="P831" i="7"/>
  <c r="R831" i="7"/>
  <c r="S831" i="7"/>
  <c r="V831" i="7" s="1"/>
  <c r="T831" i="7"/>
  <c r="N832" i="7"/>
  <c r="O832" i="7"/>
  <c r="P832" i="7"/>
  <c r="R832" i="7"/>
  <c r="S832" i="7"/>
  <c r="T832" i="7"/>
  <c r="N833" i="7"/>
  <c r="O833" i="7"/>
  <c r="P833" i="7"/>
  <c r="R833" i="7"/>
  <c r="S833" i="7"/>
  <c r="V833" i="7" s="1"/>
  <c r="T833" i="7"/>
  <c r="N834" i="7"/>
  <c r="O834" i="7"/>
  <c r="P834" i="7"/>
  <c r="R834" i="7"/>
  <c r="S834" i="7"/>
  <c r="T834" i="7"/>
  <c r="N835" i="7"/>
  <c r="O835" i="7"/>
  <c r="P835" i="7"/>
  <c r="R835" i="7"/>
  <c r="S835" i="7"/>
  <c r="V835" i="7" s="1"/>
  <c r="T835" i="7"/>
  <c r="N836" i="7"/>
  <c r="O836" i="7"/>
  <c r="P836" i="7"/>
  <c r="R836" i="7"/>
  <c r="S836" i="7"/>
  <c r="V836" i="7" s="1"/>
  <c r="T836" i="7"/>
  <c r="N837" i="7"/>
  <c r="O837" i="7"/>
  <c r="P837" i="7"/>
  <c r="R837" i="7"/>
  <c r="S837" i="7"/>
  <c r="V837" i="7" s="1"/>
  <c r="T837" i="7"/>
  <c r="N838" i="7"/>
  <c r="O838" i="7"/>
  <c r="P838" i="7"/>
  <c r="R838" i="7"/>
  <c r="S838" i="7"/>
  <c r="V838" i="7" s="1"/>
  <c r="T838" i="7"/>
  <c r="N839" i="7"/>
  <c r="O839" i="7"/>
  <c r="P839" i="7"/>
  <c r="R839" i="7"/>
  <c r="S839" i="7"/>
  <c r="V839" i="7" s="1"/>
  <c r="T839" i="7"/>
  <c r="N840" i="7"/>
  <c r="O840" i="7"/>
  <c r="P840" i="7"/>
  <c r="R840" i="7"/>
  <c r="S840" i="7"/>
  <c r="T840" i="7"/>
  <c r="N841" i="7"/>
  <c r="O841" i="7"/>
  <c r="P841" i="7"/>
  <c r="R841" i="7"/>
  <c r="S841" i="7"/>
  <c r="T841" i="7"/>
  <c r="N842" i="7"/>
  <c r="O842" i="7"/>
  <c r="P842" i="7"/>
  <c r="R842" i="7"/>
  <c r="S842" i="7"/>
  <c r="T842" i="7"/>
  <c r="N843" i="7"/>
  <c r="O843" i="7"/>
  <c r="P843" i="7"/>
  <c r="R843" i="7"/>
  <c r="S843" i="7"/>
  <c r="V843" i="7" s="1"/>
  <c r="T843" i="7"/>
  <c r="N844" i="7"/>
  <c r="O844" i="7"/>
  <c r="P844" i="7"/>
  <c r="R844" i="7"/>
  <c r="S844" i="7"/>
  <c r="T844" i="7"/>
  <c r="N845" i="7"/>
  <c r="O845" i="7"/>
  <c r="P845" i="7"/>
  <c r="R845" i="7"/>
  <c r="S845" i="7"/>
  <c r="T845" i="7"/>
  <c r="N846" i="7"/>
  <c r="O846" i="7"/>
  <c r="P846" i="7"/>
  <c r="R846" i="7"/>
  <c r="S846" i="7"/>
  <c r="V846" i="7" s="1"/>
  <c r="T846" i="7"/>
  <c r="N847" i="7"/>
  <c r="O847" i="7"/>
  <c r="P847" i="7"/>
  <c r="R847" i="7"/>
  <c r="S847" i="7"/>
  <c r="V847" i="7" s="1"/>
  <c r="T847" i="7"/>
  <c r="N848" i="7"/>
  <c r="O848" i="7"/>
  <c r="P848" i="7"/>
  <c r="R848" i="7"/>
  <c r="S848" i="7"/>
  <c r="T848" i="7"/>
  <c r="N849" i="7"/>
  <c r="O849" i="7"/>
  <c r="P849" i="7"/>
  <c r="R849" i="7"/>
  <c r="S849" i="7"/>
  <c r="T849" i="7"/>
  <c r="N850" i="7"/>
  <c r="O850" i="7"/>
  <c r="P850" i="7"/>
  <c r="R850" i="7"/>
  <c r="S850" i="7"/>
  <c r="V850" i="7" s="1"/>
  <c r="T850" i="7"/>
  <c r="N851" i="7"/>
  <c r="O851" i="7"/>
  <c r="P851" i="7"/>
  <c r="R851" i="7"/>
  <c r="S851" i="7"/>
  <c r="V851" i="7" s="1"/>
  <c r="T851" i="7"/>
  <c r="N852" i="7"/>
  <c r="O852" i="7"/>
  <c r="P852" i="7"/>
  <c r="R852" i="7"/>
  <c r="S852" i="7"/>
  <c r="V852" i="7" s="1"/>
  <c r="T852" i="7"/>
  <c r="N853" i="7"/>
  <c r="O853" i="7"/>
  <c r="P853" i="7"/>
  <c r="R853" i="7"/>
  <c r="S853" i="7"/>
  <c r="V853" i="7" s="1"/>
  <c r="T853" i="7"/>
  <c r="N854" i="7"/>
  <c r="O854" i="7"/>
  <c r="P854" i="7"/>
  <c r="R854" i="7"/>
  <c r="S854" i="7"/>
  <c r="T854" i="7"/>
  <c r="N855" i="7"/>
  <c r="O855" i="7"/>
  <c r="P855" i="7"/>
  <c r="R855" i="7"/>
  <c r="S855" i="7"/>
  <c r="T855" i="7"/>
  <c r="N856" i="7"/>
  <c r="O856" i="7"/>
  <c r="P856" i="7"/>
  <c r="R856" i="7"/>
  <c r="S856" i="7"/>
  <c r="T856" i="7"/>
  <c r="N857" i="7"/>
  <c r="O857" i="7"/>
  <c r="P857" i="7"/>
  <c r="R857" i="7"/>
  <c r="S857" i="7"/>
  <c r="T857" i="7"/>
  <c r="N858" i="7"/>
  <c r="O858" i="7"/>
  <c r="P858" i="7"/>
  <c r="R858" i="7"/>
  <c r="S858" i="7"/>
  <c r="T858" i="7"/>
  <c r="N859" i="7"/>
  <c r="O859" i="7"/>
  <c r="P859" i="7"/>
  <c r="R859" i="7"/>
  <c r="S859" i="7"/>
  <c r="V859" i="7" s="1"/>
  <c r="T859" i="7"/>
  <c r="N860" i="7"/>
  <c r="O860" i="7"/>
  <c r="P860" i="7"/>
  <c r="R860" i="7"/>
  <c r="S860" i="7"/>
  <c r="T860" i="7"/>
  <c r="N861" i="7"/>
  <c r="O861" i="7"/>
  <c r="P861" i="7"/>
  <c r="R861" i="7"/>
  <c r="S861" i="7"/>
  <c r="T861" i="7"/>
  <c r="N862" i="7"/>
  <c r="O862" i="7"/>
  <c r="P862" i="7"/>
  <c r="R862" i="7"/>
  <c r="S862" i="7"/>
  <c r="T862" i="7"/>
  <c r="N863" i="7"/>
  <c r="O863" i="7"/>
  <c r="P863" i="7"/>
  <c r="R863" i="7"/>
  <c r="S863" i="7"/>
  <c r="T863" i="7"/>
  <c r="N864" i="7"/>
  <c r="O864" i="7"/>
  <c r="P864" i="7"/>
  <c r="R864" i="7"/>
  <c r="S864" i="7"/>
  <c r="T864" i="7"/>
  <c r="N865" i="7"/>
  <c r="O865" i="7"/>
  <c r="P865" i="7"/>
  <c r="R865" i="7"/>
  <c r="S865" i="7"/>
  <c r="T865" i="7"/>
  <c r="N866" i="7"/>
  <c r="O866" i="7"/>
  <c r="P866" i="7"/>
  <c r="R866" i="7"/>
  <c r="S866" i="7"/>
  <c r="T866" i="7"/>
  <c r="J547" i="6"/>
  <c r="K547" i="6"/>
  <c r="L547" i="6"/>
  <c r="N547" i="6"/>
  <c r="O547" i="6"/>
  <c r="P547" i="6"/>
  <c r="R547" i="6" s="1"/>
  <c r="J548" i="6"/>
  <c r="K548" i="6"/>
  <c r="L548" i="6"/>
  <c r="N548" i="6"/>
  <c r="R548" i="6" s="1"/>
  <c r="O548" i="6"/>
  <c r="P548" i="6"/>
  <c r="J549" i="6"/>
  <c r="K549" i="6"/>
  <c r="L549" i="6"/>
  <c r="N549" i="6"/>
  <c r="O549" i="6"/>
  <c r="P549" i="6"/>
  <c r="J550" i="6"/>
  <c r="K550" i="6"/>
  <c r="L550" i="6"/>
  <c r="N550" i="6"/>
  <c r="O550" i="6"/>
  <c r="R550" i="6" s="1"/>
  <c r="P550" i="6"/>
  <c r="J551" i="6"/>
  <c r="K551" i="6"/>
  <c r="L551" i="6"/>
  <c r="N551" i="6"/>
  <c r="O551" i="6"/>
  <c r="P551" i="6"/>
  <c r="J552" i="6"/>
  <c r="K552" i="6"/>
  <c r="L552" i="6"/>
  <c r="N552" i="6"/>
  <c r="O552" i="6"/>
  <c r="P552" i="6"/>
  <c r="J553" i="6"/>
  <c r="K553" i="6"/>
  <c r="L553" i="6"/>
  <c r="N553" i="6"/>
  <c r="O553" i="6"/>
  <c r="P553" i="6"/>
  <c r="J554" i="6"/>
  <c r="K554" i="6"/>
  <c r="L554" i="6"/>
  <c r="N554" i="6"/>
  <c r="O554" i="6"/>
  <c r="P554" i="6"/>
  <c r="J555" i="6"/>
  <c r="K555" i="6"/>
  <c r="L555" i="6"/>
  <c r="N555" i="6"/>
  <c r="O555" i="6"/>
  <c r="P555" i="6"/>
  <c r="J556" i="6"/>
  <c r="K556" i="6"/>
  <c r="L556" i="6"/>
  <c r="N556" i="6"/>
  <c r="R556" i="6" s="1"/>
  <c r="O556" i="6"/>
  <c r="P556" i="6"/>
  <c r="J557" i="6"/>
  <c r="K557" i="6"/>
  <c r="L557" i="6"/>
  <c r="N557" i="6"/>
  <c r="O557" i="6"/>
  <c r="P557" i="6"/>
  <c r="J558" i="6"/>
  <c r="K558" i="6"/>
  <c r="L558" i="6"/>
  <c r="N558" i="6"/>
  <c r="O558" i="6"/>
  <c r="P558" i="6"/>
  <c r="J559" i="6"/>
  <c r="K559" i="6"/>
  <c r="L559" i="6"/>
  <c r="N559" i="6"/>
  <c r="O559" i="6"/>
  <c r="P559" i="6"/>
  <c r="R559" i="6" s="1"/>
  <c r="J560" i="6"/>
  <c r="K560" i="6"/>
  <c r="L560" i="6"/>
  <c r="N560" i="6"/>
  <c r="O560" i="6"/>
  <c r="P560" i="6"/>
  <c r="J561" i="6"/>
  <c r="K561" i="6"/>
  <c r="L561" i="6"/>
  <c r="N561" i="6"/>
  <c r="O561" i="6"/>
  <c r="P561" i="6"/>
  <c r="R561" i="6" s="1"/>
  <c r="J562" i="6"/>
  <c r="K562" i="6"/>
  <c r="L562" i="6"/>
  <c r="N562" i="6"/>
  <c r="R562" i="6" s="1"/>
  <c r="O562" i="6"/>
  <c r="P562" i="6"/>
  <c r="J563" i="6"/>
  <c r="K563" i="6"/>
  <c r="L563" i="6"/>
  <c r="N563" i="6"/>
  <c r="O563" i="6"/>
  <c r="P563" i="6"/>
  <c r="J564" i="6"/>
  <c r="K564" i="6"/>
  <c r="L564" i="6"/>
  <c r="N564" i="6"/>
  <c r="O564" i="6"/>
  <c r="P564" i="6"/>
  <c r="R564" i="6" s="1"/>
  <c r="J565" i="6"/>
  <c r="K565" i="6"/>
  <c r="L565" i="6"/>
  <c r="N565" i="6"/>
  <c r="O565" i="6"/>
  <c r="P565" i="6"/>
  <c r="R565" i="6" s="1"/>
  <c r="J566" i="6"/>
  <c r="K566" i="6"/>
  <c r="L566" i="6"/>
  <c r="N566" i="6"/>
  <c r="O566" i="6"/>
  <c r="R566" i="6" s="1"/>
  <c r="P566" i="6"/>
  <c r="J567" i="6"/>
  <c r="K567" i="6"/>
  <c r="L567" i="6"/>
  <c r="N567" i="6"/>
  <c r="O567" i="6"/>
  <c r="P567" i="6"/>
  <c r="J568" i="6"/>
  <c r="K568" i="6"/>
  <c r="L568" i="6"/>
  <c r="N568" i="6"/>
  <c r="O568" i="6"/>
  <c r="P568" i="6"/>
  <c r="J569" i="6"/>
  <c r="K569" i="6"/>
  <c r="L569" i="6"/>
  <c r="N569" i="6"/>
  <c r="O569" i="6"/>
  <c r="P569" i="6"/>
  <c r="R569" i="6" s="1"/>
  <c r="J570" i="6"/>
  <c r="K570" i="6"/>
  <c r="L570" i="6"/>
  <c r="N570" i="6"/>
  <c r="O570" i="6"/>
  <c r="P570" i="6"/>
  <c r="R570" i="6"/>
  <c r="J571" i="6"/>
  <c r="K571" i="6"/>
  <c r="L571" i="6"/>
  <c r="N571" i="6"/>
  <c r="O571" i="6"/>
  <c r="P571" i="6"/>
  <c r="J572" i="6"/>
  <c r="K572" i="6"/>
  <c r="L572" i="6"/>
  <c r="N572" i="6"/>
  <c r="R572" i="6" s="1"/>
  <c r="O572" i="6"/>
  <c r="P572" i="6"/>
  <c r="J573" i="6"/>
  <c r="K573" i="6"/>
  <c r="L573" i="6"/>
  <c r="N573" i="6"/>
  <c r="O573" i="6"/>
  <c r="P573" i="6"/>
  <c r="J574" i="6"/>
  <c r="K574" i="6"/>
  <c r="L574" i="6"/>
  <c r="N574" i="6"/>
  <c r="O574" i="6"/>
  <c r="P574" i="6"/>
  <c r="J575" i="6"/>
  <c r="K575" i="6"/>
  <c r="L575" i="6"/>
  <c r="N575" i="6"/>
  <c r="O575" i="6"/>
  <c r="P575" i="6"/>
  <c r="J576" i="6"/>
  <c r="K576" i="6"/>
  <c r="L576" i="6"/>
  <c r="N576" i="6"/>
  <c r="O576" i="6"/>
  <c r="P576" i="6"/>
  <c r="J577" i="6"/>
  <c r="K577" i="6"/>
  <c r="L577" i="6"/>
  <c r="N577" i="6"/>
  <c r="O577" i="6"/>
  <c r="P577" i="6"/>
  <c r="J578" i="6"/>
  <c r="K578" i="6"/>
  <c r="L578" i="6"/>
  <c r="N578" i="6"/>
  <c r="R578" i="6" s="1"/>
  <c r="O578" i="6"/>
  <c r="P578" i="6"/>
  <c r="J579" i="6"/>
  <c r="K579" i="6"/>
  <c r="L579" i="6"/>
  <c r="N579" i="6"/>
  <c r="O579" i="6"/>
  <c r="P579" i="6"/>
  <c r="J580" i="6"/>
  <c r="K580" i="6"/>
  <c r="L580" i="6"/>
  <c r="N580" i="6"/>
  <c r="O580" i="6"/>
  <c r="P580" i="6"/>
  <c r="R580" i="6" s="1"/>
  <c r="J581" i="6"/>
  <c r="K581" i="6"/>
  <c r="L581" i="6"/>
  <c r="N581" i="6"/>
  <c r="O581" i="6"/>
  <c r="P581" i="6"/>
  <c r="J582" i="6"/>
  <c r="K582" i="6"/>
  <c r="L582" i="6"/>
  <c r="N582" i="6"/>
  <c r="O582" i="6"/>
  <c r="P582" i="6"/>
  <c r="J583" i="6"/>
  <c r="K583" i="6"/>
  <c r="L583" i="6"/>
  <c r="N583" i="6"/>
  <c r="O583" i="6"/>
  <c r="P583" i="6"/>
  <c r="J584" i="6"/>
  <c r="K584" i="6"/>
  <c r="L584" i="6"/>
  <c r="N584" i="6"/>
  <c r="O584" i="6"/>
  <c r="P584" i="6"/>
  <c r="J585" i="6"/>
  <c r="K585" i="6"/>
  <c r="L585" i="6"/>
  <c r="N585" i="6"/>
  <c r="O585" i="6"/>
  <c r="P585" i="6"/>
  <c r="R585" i="6" s="1"/>
  <c r="J586" i="6"/>
  <c r="K586" i="6"/>
  <c r="L586" i="6"/>
  <c r="N586" i="6"/>
  <c r="O586" i="6"/>
  <c r="P586" i="6"/>
  <c r="R586" i="6" s="1"/>
  <c r="J587" i="6"/>
  <c r="K587" i="6"/>
  <c r="L587" i="6"/>
  <c r="N587" i="6"/>
  <c r="O587" i="6"/>
  <c r="P587" i="6"/>
  <c r="J588" i="6"/>
  <c r="K588" i="6"/>
  <c r="L588" i="6"/>
  <c r="N588" i="6"/>
  <c r="R588" i="6" s="1"/>
  <c r="O588" i="6"/>
  <c r="P588" i="6"/>
  <c r="J589" i="6"/>
  <c r="K589" i="6"/>
  <c r="L589" i="6"/>
  <c r="N589" i="6"/>
  <c r="O589" i="6"/>
  <c r="P589" i="6"/>
  <c r="J590" i="6"/>
  <c r="K590" i="6"/>
  <c r="L590" i="6"/>
  <c r="N590" i="6"/>
  <c r="O590" i="6"/>
  <c r="P590" i="6"/>
  <c r="J591" i="6"/>
  <c r="K591" i="6"/>
  <c r="L591" i="6"/>
  <c r="N591" i="6"/>
  <c r="O591" i="6"/>
  <c r="P591" i="6"/>
  <c r="J592" i="6"/>
  <c r="K592" i="6"/>
  <c r="L592" i="6"/>
  <c r="N592" i="6"/>
  <c r="R592" i="6" s="1"/>
  <c r="O592" i="6"/>
  <c r="P592" i="6"/>
  <c r="J593" i="6"/>
  <c r="K593" i="6"/>
  <c r="L593" i="6"/>
  <c r="N593" i="6"/>
  <c r="O593" i="6"/>
  <c r="P593" i="6"/>
  <c r="J594" i="6"/>
  <c r="K594" i="6"/>
  <c r="L594" i="6"/>
  <c r="N594" i="6"/>
  <c r="O594" i="6"/>
  <c r="P594" i="6"/>
  <c r="J595" i="6"/>
  <c r="K595" i="6"/>
  <c r="L595" i="6"/>
  <c r="N595" i="6"/>
  <c r="O595" i="6"/>
  <c r="P595" i="6"/>
  <c r="J596" i="6"/>
  <c r="K596" i="6"/>
  <c r="L596" i="6"/>
  <c r="N596" i="6"/>
  <c r="R596" i="6" s="1"/>
  <c r="O596" i="6"/>
  <c r="P596" i="6"/>
  <c r="J597" i="6"/>
  <c r="K597" i="6"/>
  <c r="L597" i="6"/>
  <c r="N597" i="6"/>
  <c r="O597" i="6"/>
  <c r="P597" i="6"/>
  <c r="R597" i="6" s="1"/>
  <c r="J598" i="6"/>
  <c r="K598" i="6"/>
  <c r="L598" i="6"/>
  <c r="N598" i="6"/>
  <c r="O598" i="6"/>
  <c r="P598" i="6"/>
  <c r="J599" i="6"/>
  <c r="K599" i="6"/>
  <c r="L599" i="6"/>
  <c r="N599" i="6"/>
  <c r="O599" i="6"/>
  <c r="P599" i="6"/>
  <c r="J600" i="6"/>
  <c r="K600" i="6"/>
  <c r="L600" i="6"/>
  <c r="N600" i="6"/>
  <c r="O600" i="6"/>
  <c r="P600" i="6"/>
  <c r="J601" i="6"/>
  <c r="K601" i="6"/>
  <c r="L601" i="6"/>
  <c r="N601" i="6"/>
  <c r="O601" i="6"/>
  <c r="P601" i="6"/>
  <c r="J602" i="6"/>
  <c r="K602" i="6"/>
  <c r="L602" i="6"/>
  <c r="N602" i="6"/>
  <c r="R602" i="6" s="1"/>
  <c r="O602" i="6"/>
  <c r="P602" i="6"/>
  <c r="J603" i="6"/>
  <c r="K603" i="6"/>
  <c r="L603" i="6"/>
  <c r="N603" i="6"/>
  <c r="O603" i="6"/>
  <c r="P603" i="6"/>
  <c r="J604" i="6"/>
  <c r="K604" i="6"/>
  <c r="L604" i="6"/>
  <c r="N604" i="6"/>
  <c r="O604" i="6"/>
  <c r="P604" i="6"/>
  <c r="R604" i="6"/>
  <c r="J605" i="6"/>
  <c r="K605" i="6"/>
  <c r="L605" i="6"/>
  <c r="N605" i="6"/>
  <c r="O605" i="6"/>
  <c r="R605" i="6" s="1"/>
  <c r="P605" i="6"/>
  <c r="J606" i="6"/>
  <c r="K606" i="6"/>
  <c r="L606" i="6"/>
  <c r="N606" i="6"/>
  <c r="O606" i="6"/>
  <c r="P606" i="6"/>
  <c r="J607" i="6"/>
  <c r="K607" i="6"/>
  <c r="L607" i="6"/>
  <c r="N607" i="6"/>
  <c r="O607" i="6"/>
  <c r="P607" i="6"/>
  <c r="J608" i="6"/>
  <c r="K608" i="6"/>
  <c r="L608" i="6"/>
  <c r="N608" i="6"/>
  <c r="O608" i="6"/>
  <c r="P608" i="6"/>
  <c r="J609" i="6"/>
  <c r="K609" i="6"/>
  <c r="L609" i="6"/>
  <c r="N609" i="6"/>
  <c r="O609" i="6"/>
  <c r="P609" i="6"/>
  <c r="J610" i="6"/>
  <c r="K610" i="6"/>
  <c r="L610" i="6"/>
  <c r="N610" i="6"/>
  <c r="O610" i="6"/>
  <c r="P610" i="6"/>
  <c r="J611" i="6"/>
  <c r="K611" i="6"/>
  <c r="L611" i="6"/>
  <c r="N611" i="6"/>
  <c r="O611" i="6"/>
  <c r="P611" i="6"/>
  <c r="J612" i="6"/>
  <c r="K612" i="6"/>
  <c r="L612" i="6"/>
  <c r="N612" i="6"/>
  <c r="R612" i="6" s="1"/>
  <c r="O612" i="6"/>
  <c r="P612" i="6"/>
  <c r="J613" i="6"/>
  <c r="K613" i="6"/>
  <c r="L613" i="6"/>
  <c r="N613" i="6"/>
  <c r="O613" i="6"/>
  <c r="P613" i="6"/>
  <c r="R613" i="6" s="1"/>
  <c r="J614" i="6"/>
  <c r="K614" i="6"/>
  <c r="L614" i="6"/>
  <c r="N614" i="6"/>
  <c r="O614" i="6"/>
  <c r="R614" i="6" s="1"/>
  <c r="P614" i="6"/>
  <c r="J615" i="6"/>
  <c r="K615" i="6"/>
  <c r="L615" i="6"/>
  <c r="N615" i="6"/>
  <c r="O615" i="6"/>
  <c r="P615" i="6"/>
  <c r="J616" i="6"/>
  <c r="K616" i="6"/>
  <c r="L616" i="6"/>
  <c r="N616" i="6"/>
  <c r="O616" i="6"/>
  <c r="P616" i="6"/>
  <c r="J617" i="6"/>
  <c r="K617" i="6"/>
  <c r="L617" i="6"/>
  <c r="N617" i="6"/>
  <c r="O617" i="6"/>
  <c r="P617" i="6"/>
  <c r="J618" i="6"/>
  <c r="K618" i="6"/>
  <c r="L618" i="6"/>
  <c r="N618" i="6"/>
  <c r="R618" i="6" s="1"/>
  <c r="O618" i="6"/>
  <c r="P618" i="6"/>
  <c r="J619" i="6"/>
  <c r="K619" i="6"/>
  <c r="L619" i="6"/>
  <c r="N619" i="6"/>
  <c r="O619" i="6"/>
  <c r="P619" i="6"/>
  <c r="J620" i="6"/>
  <c r="K620" i="6"/>
  <c r="L620" i="6"/>
  <c r="N620" i="6"/>
  <c r="O620" i="6"/>
  <c r="P620" i="6"/>
  <c r="J621" i="6"/>
  <c r="K621" i="6"/>
  <c r="L621" i="6"/>
  <c r="N621" i="6"/>
  <c r="O621" i="6"/>
  <c r="P621" i="6"/>
  <c r="J622" i="6"/>
  <c r="K622" i="6"/>
  <c r="L622" i="6"/>
  <c r="N622" i="6"/>
  <c r="O622" i="6"/>
  <c r="P622" i="6"/>
  <c r="J623" i="6"/>
  <c r="K623" i="6"/>
  <c r="L623" i="6"/>
  <c r="N623" i="6"/>
  <c r="O623" i="6"/>
  <c r="P623" i="6"/>
  <c r="J624" i="6"/>
  <c r="K624" i="6"/>
  <c r="L624" i="6"/>
  <c r="N624" i="6"/>
  <c r="R624" i="6" s="1"/>
  <c r="O624" i="6"/>
  <c r="P624" i="6"/>
  <c r="J625" i="6"/>
  <c r="K625" i="6"/>
  <c r="L625" i="6"/>
  <c r="N625" i="6"/>
  <c r="O625" i="6"/>
  <c r="P625" i="6"/>
  <c r="J626" i="6"/>
  <c r="K626" i="6"/>
  <c r="L626" i="6"/>
  <c r="N626" i="6"/>
  <c r="R626" i="6" s="1"/>
  <c r="O626" i="6"/>
  <c r="P626" i="6"/>
  <c r="J627" i="6"/>
  <c r="K627" i="6"/>
  <c r="L627" i="6"/>
  <c r="N627" i="6"/>
  <c r="O627" i="6"/>
  <c r="P627" i="6"/>
  <c r="R627" i="6" s="1"/>
  <c r="J628" i="6"/>
  <c r="K628" i="6"/>
  <c r="L628" i="6"/>
  <c r="N628" i="6"/>
  <c r="O628" i="6"/>
  <c r="P628" i="6"/>
  <c r="R628" i="6" s="1"/>
  <c r="J629" i="6"/>
  <c r="K629" i="6"/>
  <c r="L629" i="6"/>
  <c r="N629" i="6"/>
  <c r="O629" i="6"/>
  <c r="P629" i="6"/>
  <c r="J630" i="6"/>
  <c r="K630" i="6"/>
  <c r="L630" i="6"/>
  <c r="N630" i="6"/>
  <c r="O630" i="6"/>
  <c r="P630" i="6"/>
  <c r="J631" i="6"/>
  <c r="K631" i="6"/>
  <c r="L631" i="6"/>
  <c r="N631" i="6"/>
  <c r="R631" i="6" s="1"/>
  <c r="O631" i="6"/>
  <c r="P631" i="6"/>
  <c r="J632" i="6"/>
  <c r="K632" i="6"/>
  <c r="L632" i="6"/>
  <c r="N632" i="6"/>
  <c r="O632" i="6"/>
  <c r="P632" i="6"/>
  <c r="R632" i="6" s="1"/>
  <c r="J633" i="6"/>
  <c r="K633" i="6"/>
  <c r="L633" i="6"/>
  <c r="N633" i="6"/>
  <c r="O633" i="6"/>
  <c r="R633" i="6" s="1"/>
  <c r="P633" i="6"/>
  <c r="J634" i="6"/>
  <c r="K634" i="6"/>
  <c r="L634" i="6"/>
  <c r="N634" i="6"/>
  <c r="R634" i="6" s="1"/>
  <c r="O634" i="6"/>
  <c r="P634" i="6"/>
  <c r="J635" i="6"/>
  <c r="K635" i="6"/>
  <c r="L635" i="6"/>
  <c r="N635" i="6"/>
  <c r="O635" i="6"/>
  <c r="P635" i="6"/>
  <c r="J636" i="6"/>
  <c r="K636" i="6"/>
  <c r="L636" i="6"/>
  <c r="N636" i="6"/>
  <c r="O636" i="6"/>
  <c r="P636" i="6"/>
  <c r="R636" i="6"/>
  <c r="J637" i="6"/>
  <c r="K637" i="6"/>
  <c r="L637" i="6"/>
  <c r="N637" i="6"/>
  <c r="O637" i="6"/>
  <c r="P637" i="6"/>
  <c r="J638" i="6"/>
  <c r="K638" i="6"/>
  <c r="L638" i="6"/>
  <c r="N638" i="6"/>
  <c r="O638" i="6"/>
  <c r="P638" i="6"/>
  <c r="R638" i="6" s="1"/>
  <c r="J639" i="6"/>
  <c r="K639" i="6"/>
  <c r="L639" i="6"/>
  <c r="N639" i="6"/>
  <c r="O639" i="6"/>
  <c r="P639" i="6"/>
  <c r="J640" i="6"/>
  <c r="K640" i="6"/>
  <c r="L640" i="6"/>
  <c r="N640" i="6"/>
  <c r="O640" i="6"/>
  <c r="P640" i="6"/>
  <c r="R640" i="6"/>
  <c r="J641" i="6"/>
  <c r="K641" i="6"/>
  <c r="L641" i="6"/>
  <c r="N641" i="6"/>
  <c r="O641" i="6"/>
  <c r="R641" i="6" s="1"/>
  <c r="P641" i="6"/>
  <c r="J642" i="6"/>
  <c r="K642" i="6"/>
  <c r="L642" i="6"/>
  <c r="N642" i="6"/>
  <c r="O642" i="6"/>
  <c r="P642" i="6"/>
  <c r="J643" i="6"/>
  <c r="K643" i="6"/>
  <c r="L643" i="6"/>
  <c r="N643" i="6"/>
  <c r="O643" i="6"/>
  <c r="P643" i="6"/>
  <c r="J644" i="6"/>
  <c r="K644" i="6"/>
  <c r="L644" i="6"/>
  <c r="N644" i="6"/>
  <c r="R644" i="6" s="1"/>
  <c r="O644" i="6"/>
  <c r="P644" i="6"/>
  <c r="J645" i="6"/>
  <c r="K645" i="6"/>
  <c r="L645" i="6"/>
  <c r="N645" i="6"/>
  <c r="O645" i="6"/>
  <c r="P645" i="6"/>
  <c r="J646" i="6"/>
  <c r="K646" i="6"/>
  <c r="L646" i="6"/>
  <c r="N646" i="6"/>
  <c r="O646" i="6"/>
  <c r="R646" i="6" s="1"/>
  <c r="P646" i="6"/>
  <c r="J647" i="6"/>
  <c r="K647" i="6"/>
  <c r="L647" i="6"/>
  <c r="N647" i="6"/>
  <c r="O647" i="6"/>
  <c r="P647" i="6"/>
  <c r="J648" i="6"/>
  <c r="K648" i="6"/>
  <c r="L648" i="6"/>
  <c r="N648" i="6"/>
  <c r="O648" i="6"/>
  <c r="P648" i="6"/>
  <c r="R648" i="6"/>
  <c r="J649" i="6"/>
  <c r="K649" i="6"/>
  <c r="L649" i="6"/>
  <c r="N649" i="6"/>
  <c r="O649" i="6"/>
  <c r="P649" i="6"/>
  <c r="J650" i="6"/>
  <c r="K650" i="6"/>
  <c r="L650" i="6"/>
  <c r="N650" i="6"/>
  <c r="O650" i="6"/>
  <c r="P650" i="6"/>
  <c r="J651" i="6"/>
  <c r="K651" i="6"/>
  <c r="L651" i="6"/>
  <c r="N651" i="6"/>
  <c r="O651" i="6"/>
  <c r="P651" i="6"/>
  <c r="J652" i="6"/>
  <c r="K652" i="6"/>
  <c r="L652" i="6"/>
  <c r="N652" i="6"/>
  <c r="R652" i="6" s="1"/>
  <c r="O652" i="6"/>
  <c r="P652" i="6"/>
  <c r="J653" i="6"/>
  <c r="K653" i="6"/>
  <c r="L653" i="6"/>
  <c r="N653" i="6"/>
  <c r="O653" i="6"/>
  <c r="P653" i="6"/>
  <c r="J654" i="6"/>
  <c r="K654" i="6"/>
  <c r="L654" i="6"/>
  <c r="N654" i="6"/>
  <c r="O654" i="6"/>
  <c r="P654" i="6"/>
  <c r="R654" i="6"/>
  <c r="J655" i="6"/>
  <c r="K655" i="6"/>
  <c r="L655" i="6"/>
  <c r="N655" i="6"/>
  <c r="O655" i="6"/>
  <c r="P655" i="6"/>
  <c r="J656" i="6"/>
  <c r="K656" i="6"/>
  <c r="L656" i="6"/>
  <c r="N656" i="6"/>
  <c r="O656" i="6"/>
  <c r="P656" i="6"/>
  <c r="R656" i="6"/>
  <c r="J657" i="6"/>
  <c r="K657" i="6"/>
  <c r="L657" i="6"/>
  <c r="N657" i="6"/>
  <c r="O657" i="6"/>
  <c r="P657" i="6"/>
  <c r="J658" i="6"/>
  <c r="K658" i="6"/>
  <c r="L658" i="6"/>
  <c r="N658" i="6"/>
  <c r="R658" i="6" s="1"/>
  <c r="O658" i="6"/>
  <c r="P658" i="6"/>
  <c r="J659" i="6"/>
  <c r="K659" i="6"/>
  <c r="L659" i="6"/>
  <c r="N659" i="6"/>
  <c r="O659" i="6"/>
  <c r="P659" i="6"/>
  <c r="J660" i="6"/>
  <c r="K660" i="6"/>
  <c r="L660" i="6"/>
  <c r="N660" i="6"/>
  <c r="R660" i="6" s="1"/>
  <c r="O660" i="6"/>
  <c r="P660" i="6"/>
  <c r="J661" i="6"/>
  <c r="K661" i="6"/>
  <c r="L661" i="6"/>
  <c r="N661" i="6"/>
  <c r="O661" i="6"/>
  <c r="P661" i="6"/>
  <c r="J662" i="6"/>
  <c r="K662" i="6"/>
  <c r="L662" i="6"/>
  <c r="N662" i="6"/>
  <c r="O662" i="6"/>
  <c r="P662" i="6"/>
  <c r="R662" i="6" s="1"/>
  <c r="J663" i="6"/>
  <c r="K663" i="6"/>
  <c r="L663" i="6"/>
  <c r="N663" i="6"/>
  <c r="O663" i="6"/>
  <c r="P663" i="6"/>
  <c r="J664" i="6"/>
  <c r="K664" i="6"/>
  <c r="L664" i="6"/>
  <c r="N664" i="6"/>
  <c r="R664" i="6" s="1"/>
  <c r="O664" i="6"/>
  <c r="P664" i="6"/>
  <c r="J665" i="6"/>
  <c r="K665" i="6"/>
  <c r="L665" i="6"/>
  <c r="N665" i="6"/>
  <c r="O665" i="6"/>
  <c r="P665" i="6"/>
  <c r="J666" i="6"/>
  <c r="K666" i="6"/>
  <c r="L666" i="6"/>
  <c r="N666" i="6"/>
  <c r="R666" i="6" s="1"/>
  <c r="O666" i="6"/>
  <c r="P666" i="6"/>
  <c r="J667" i="6"/>
  <c r="K667" i="6"/>
  <c r="L667" i="6"/>
  <c r="N667" i="6"/>
  <c r="O667" i="6"/>
  <c r="P667" i="6"/>
  <c r="J668" i="6"/>
  <c r="K668" i="6"/>
  <c r="L668" i="6"/>
  <c r="N668" i="6"/>
  <c r="O668" i="6"/>
  <c r="P668" i="6"/>
  <c r="R668" i="6"/>
  <c r="J669" i="6"/>
  <c r="K669" i="6"/>
  <c r="L669" i="6"/>
  <c r="N669" i="6"/>
  <c r="O669" i="6"/>
  <c r="P669" i="6"/>
  <c r="J670" i="6"/>
  <c r="K670" i="6"/>
  <c r="L670" i="6"/>
  <c r="N670" i="6"/>
  <c r="O670" i="6"/>
  <c r="P670" i="6"/>
  <c r="R670" i="6"/>
  <c r="J671" i="6"/>
  <c r="K671" i="6"/>
  <c r="L671" i="6"/>
  <c r="N671" i="6"/>
  <c r="O671" i="6"/>
  <c r="P671" i="6"/>
  <c r="J672" i="6"/>
  <c r="K672" i="6"/>
  <c r="L672" i="6"/>
  <c r="N672" i="6"/>
  <c r="R672" i="6" s="1"/>
  <c r="O672" i="6"/>
  <c r="P672" i="6"/>
  <c r="J673" i="6"/>
  <c r="K673" i="6"/>
  <c r="L673" i="6"/>
  <c r="N673" i="6"/>
  <c r="O673" i="6"/>
  <c r="P673" i="6"/>
  <c r="J674" i="6"/>
  <c r="K674" i="6"/>
  <c r="L674" i="6"/>
  <c r="N674" i="6"/>
  <c r="O674" i="6"/>
  <c r="P674" i="6"/>
  <c r="J675" i="6"/>
  <c r="K675" i="6"/>
  <c r="L675" i="6"/>
  <c r="N675" i="6"/>
  <c r="O675" i="6"/>
  <c r="P675" i="6"/>
  <c r="J676" i="6"/>
  <c r="K676" i="6"/>
  <c r="L676" i="6"/>
  <c r="N676" i="6"/>
  <c r="R676" i="6" s="1"/>
  <c r="O676" i="6"/>
  <c r="P676" i="6"/>
  <c r="J677" i="6"/>
  <c r="K677" i="6"/>
  <c r="L677" i="6"/>
  <c r="N677" i="6"/>
  <c r="O677" i="6"/>
  <c r="P677" i="6"/>
  <c r="J678" i="6"/>
  <c r="K678" i="6"/>
  <c r="L678" i="6"/>
  <c r="N678" i="6"/>
  <c r="O678" i="6"/>
  <c r="P678" i="6"/>
  <c r="R678" i="6"/>
  <c r="J679" i="6"/>
  <c r="K679" i="6"/>
  <c r="L679" i="6"/>
  <c r="N679" i="6"/>
  <c r="O679" i="6"/>
  <c r="P679" i="6"/>
  <c r="J680" i="6"/>
  <c r="K680" i="6"/>
  <c r="L680" i="6"/>
  <c r="N680" i="6"/>
  <c r="R680" i="6" s="1"/>
  <c r="O680" i="6"/>
  <c r="P680" i="6"/>
  <c r="J681" i="6"/>
  <c r="K681" i="6"/>
  <c r="L681" i="6"/>
  <c r="N681" i="6"/>
  <c r="R681" i="6" s="1"/>
  <c r="O681" i="6"/>
  <c r="P681" i="6"/>
  <c r="J682" i="6"/>
  <c r="K682" i="6"/>
  <c r="L682" i="6"/>
  <c r="N682" i="6"/>
  <c r="O682" i="6"/>
  <c r="P682" i="6"/>
  <c r="J683" i="6"/>
  <c r="K683" i="6"/>
  <c r="L683" i="6"/>
  <c r="N683" i="6"/>
  <c r="O683" i="6"/>
  <c r="P683" i="6"/>
  <c r="J684" i="6"/>
  <c r="K684" i="6"/>
  <c r="L684" i="6"/>
  <c r="N684" i="6"/>
  <c r="O684" i="6"/>
  <c r="P684" i="6"/>
  <c r="R684" i="6"/>
  <c r="J685" i="6"/>
  <c r="K685" i="6"/>
  <c r="L685" i="6"/>
  <c r="N685" i="6"/>
  <c r="O685" i="6"/>
  <c r="P685" i="6"/>
  <c r="J686" i="6"/>
  <c r="K686" i="6"/>
  <c r="L686" i="6"/>
  <c r="N686" i="6"/>
  <c r="R686" i="6" s="1"/>
  <c r="O686" i="6"/>
  <c r="P686" i="6"/>
  <c r="J687" i="6"/>
  <c r="K687" i="6"/>
  <c r="L687" i="6"/>
  <c r="N687" i="6"/>
  <c r="O687" i="6"/>
  <c r="P687" i="6"/>
  <c r="J688" i="6"/>
  <c r="K688" i="6"/>
  <c r="L688" i="6"/>
  <c r="N688" i="6"/>
  <c r="O688" i="6"/>
  <c r="P688" i="6"/>
  <c r="J689" i="6"/>
  <c r="K689" i="6"/>
  <c r="L689" i="6"/>
  <c r="N689" i="6"/>
  <c r="O689" i="6"/>
  <c r="P689" i="6"/>
  <c r="J690" i="6"/>
  <c r="K690" i="6"/>
  <c r="L690" i="6"/>
  <c r="N690" i="6"/>
  <c r="O690" i="6"/>
  <c r="P690" i="6"/>
  <c r="J691" i="6"/>
  <c r="K691" i="6"/>
  <c r="L691" i="6"/>
  <c r="N691" i="6"/>
  <c r="O691" i="6"/>
  <c r="P691" i="6"/>
  <c r="J692" i="6"/>
  <c r="K692" i="6"/>
  <c r="L692" i="6"/>
  <c r="N692" i="6"/>
  <c r="R692" i="6" s="1"/>
  <c r="O692" i="6"/>
  <c r="P692" i="6"/>
  <c r="J693" i="6"/>
  <c r="K693" i="6"/>
  <c r="L693" i="6"/>
  <c r="N693" i="6"/>
  <c r="O693" i="6"/>
  <c r="P693" i="6"/>
  <c r="J694" i="6"/>
  <c r="K694" i="6"/>
  <c r="L694" i="6"/>
  <c r="N694" i="6"/>
  <c r="O694" i="6"/>
  <c r="R694" i="6" s="1"/>
  <c r="P694" i="6"/>
  <c r="J695" i="6"/>
  <c r="K695" i="6"/>
  <c r="L695" i="6"/>
  <c r="N695" i="6"/>
  <c r="O695" i="6"/>
  <c r="P695" i="6"/>
  <c r="J696" i="6"/>
  <c r="K696" i="6"/>
  <c r="L696" i="6"/>
  <c r="N696" i="6"/>
  <c r="O696" i="6"/>
  <c r="P696" i="6"/>
  <c r="J697" i="6"/>
  <c r="K697" i="6"/>
  <c r="L697" i="6"/>
  <c r="N697" i="6"/>
  <c r="O697" i="6"/>
  <c r="P697" i="6"/>
  <c r="J698" i="6"/>
  <c r="K698" i="6"/>
  <c r="L698" i="6"/>
  <c r="N698" i="6"/>
  <c r="R698" i="6" s="1"/>
  <c r="O698" i="6"/>
  <c r="P698" i="6"/>
  <c r="J699" i="6"/>
  <c r="K699" i="6"/>
  <c r="L699" i="6"/>
  <c r="N699" i="6"/>
  <c r="O699" i="6"/>
  <c r="R699" i="6" s="1"/>
  <c r="P699" i="6"/>
  <c r="J700" i="6"/>
  <c r="K700" i="6"/>
  <c r="L700" i="6"/>
  <c r="N700" i="6"/>
  <c r="O700" i="6"/>
  <c r="P700" i="6"/>
  <c r="J701" i="6"/>
  <c r="K701" i="6"/>
  <c r="L701" i="6"/>
  <c r="N701" i="6"/>
  <c r="O701" i="6"/>
  <c r="R701" i="6" s="1"/>
  <c r="P701" i="6"/>
  <c r="J702" i="6"/>
  <c r="K702" i="6"/>
  <c r="L702" i="6"/>
  <c r="N702" i="6"/>
  <c r="O702" i="6"/>
  <c r="P702" i="6"/>
  <c r="J703" i="6"/>
  <c r="K703" i="6"/>
  <c r="L703" i="6"/>
  <c r="N703" i="6"/>
  <c r="O703" i="6"/>
  <c r="P703" i="6"/>
  <c r="J704" i="6"/>
  <c r="K704" i="6"/>
  <c r="L704" i="6"/>
  <c r="N704" i="6"/>
  <c r="O704" i="6"/>
  <c r="P704" i="6"/>
  <c r="R704" i="6" s="1"/>
  <c r="J705" i="6"/>
  <c r="K705" i="6"/>
  <c r="L705" i="6"/>
  <c r="N705" i="6"/>
  <c r="O705" i="6"/>
  <c r="P705" i="6"/>
  <c r="J706" i="6"/>
  <c r="K706" i="6"/>
  <c r="L706" i="6"/>
  <c r="N706" i="6"/>
  <c r="O706" i="6"/>
  <c r="R706" i="6" s="1"/>
  <c r="P706" i="6"/>
  <c r="J707" i="6"/>
  <c r="K707" i="6"/>
  <c r="L707" i="6"/>
  <c r="N707" i="6"/>
  <c r="O707" i="6"/>
  <c r="R707" i="6" s="1"/>
  <c r="P707" i="6"/>
  <c r="J708" i="6"/>
  <c r="K708" i="6"/>
  <c r="L708" i="6"/>
  <c r="N708" i="6"/>
  <c r="O708" i="6"/>
  <c r="P708" i="6"/>
  <c r="J709" i="6"/>
  <c r="K709" i="6"/>
  <c r="L709" i="6"/>
  <c r="N709" i="6"/>
  <c r="O709" i="6"/>
  <c r="R709" i="6" s="1"/>
  <c r="P709" i="6"/>
  <c r="J710" i="6"/>
  <c r="K710" i="6"/>
  <c r="L710" i="6"/>
  <c r="N710" i="6"/>
  <c r="R710" i="6" s="1"/>
  <c r="O710" i="6"/>
  <c r="P710" i="6"/>
  <c r="J711" i="6"/>
  <c r="K711" i="6"/>
  <c r="L711" i="6"/>
  <c r="N711" i="6"/>
  <c r="O711" i="6"/>
  <c r="P711" i="6"/>
  <c r="J712" i="6"/>
  <c r="K712" i="6"/>
  <c r="L712" i="6"/>
  <c r="N712" i="6"/>
  <c r="O712" i="6"/>
  <c r="P712" i="6"/>
  <c r="J713" i="6"/>
  <c r="K713" i="6"/>
  <c r="L713" i="6"/>
  <c r="N713" i="6"/>
  <c r="O713" i="6"/>
  <c r="P713" i="6"/>
  <c r="J714" i="6"/>
  <c r="K714" i="6"/>
  <c r="L714" i="6"/>
  <c r="N714" i="6"/>
  <c r="O714" i="6"/>
  <c r="R714" i="6" s="1"/>
  <c r="P714" i="6"/>
  <c r="J715" i="6"/>
  <c r="K715" i="6"/>
  <c r="L715" i="6"/>
  <c r="N715" i="6"/>
  <c r="O715" i="6"/>
  <c r="P715" i="6"/>
  <c r="J716" i="6"/>
  <c r="K716" i="6"/>
  <c r="L716" i="6"/>
  <c r="N716" i="6"/>
  <c r="O716" i="6"/>
  <c r="P716" i="6"/>
  <c r="J717" i="6"/>
  <c r="K717" i="6"/>
  <c r="L717" i="6"/>
  <c r="N717" i="6"/>
  <c r="O717" i="6"/>
  <c r="R717" i="6" s="1"/>
  <c r="P717" i="6"/>
  <c r="J718" i="6"/>
  <c r="K718" i="6"/>
  <c r="L718" i="6"/>
  <c r="N718" i="6"/>
  <c r="O718" i="6"/>
  <c r="P718" i="6"/>
  <c r="J719" i="6"/>
  <c r="K719" i="6"/>
  <c r="L719" i="6"/>
  <c r="N719" i="6"/>
  <c r="O719" i="6"/>
  <c r="P719" i="6"/>
  <c r="J720" i="6"/>
  <c r="K720" i="6"/>
  <c r="L720" i="6"/>
  <c r="N720" i="6"/>
  <c r="R720" i="6" s="1"/>
  <c r="O720" i="6"/>
  <c r="P720" i="6"/>
  <c r="J721" i="6"/>
  <c r="K721" i="6"/>
  <c r="L721" i="6"/>
  <c r="N721" i="6"/>
  <c r="O721" i="6"/>
  <c r="P721" i="6"/>
  <c r="J722" i="6"/>
  <c r="K722" i="6"/>
  <c r="L722" i="6"/>
  <c r="N722" i="6"/>
  <c r="O722" i="6"/>
  <c r="R722" i="6" s="1"/>
  <c r="P722" i="6"/>
  <c r="J723" i="6"/>
  <c r="K723" i="6"/>
  <c r="L723" i="6"/>
  <c r="N723" i="6"/>
  <c r="O723" i="6"/>
  <c r="R723" i="6" s="1"/>
  <c r="P723" i="6"/>
  <c r="J724" i="6"/>
  <c r="K724" i="6"/>
  <c r="L724" i="6"/>
  <c r="N724" i="6"/>
  <c r="O724" i="6"/>
  <c r="P724" i="6"/>
  <c r="J725" i="6"/>
  <c r="K725" i="6"/>
  <c r="L725" i="6"/>
  <c r="N725" i="6"/>
  <c r="O725" i="6"/>
  <c r="R725" i="6" s="1"/>
  <c r="P725" i="6"/>
  <c r="J726" i="6"/>
  <c r="K726" i="6"/>
  <c r="L726" i="6"/>
  <c r="N726" i="6"/>
  <c r="R726" i="6" s="1"/>
  <c r="O726" i="6"/>
  <c r="P726" i="6"/>
  <c r="J727" i="6"/>
  <c r="K727" i="6"/>
  <c r="L727" i="6"/>
  <c r="N727" i="6"/>
  <c r="O727" i="6"/>
  <c r="P727" i="6"/>
  <c r="J728" i="6"/>
  <c r="K728" i="6"/>
  <c r="L728" i="6"/>
  <c r="N728" i="6"/>
  <c r="O728" i="6"/>
  <c r="R728" i="6" s="1"/>
  <c r="P728" i="6"/>
  <c r="J729" i="6"/>
  <c r="K729" i="6"/>
  <c r="L729" i="6"/>
  <c r="N729" i="6"/>
  <c r="O729" i="6"/>
  <c r="P729" i="6"/>
  <c r="R729" i="6" s="1"/>
  <c r="J730" i="6"/>
  <c r="K730" i="6"/>
  <c r="L730" i="6"/>
  <c r="N730" i="6"/>
  <c r="O730" i="6"/>
  <c r="P730" i="6"/>
  <c r="J731" i="6"/>
  <c r="K731" i="6"/>
  <c r="L731" i="6"/>
  <c r="N731" i="6"/>
  <c r="O731" i="6"/>
  <c r="P731" i="6"/>
  <c r="J732" i="6"/>
  <c r="K732" i="6"/>
  <c r="L732" i="6"/>
  <c r="N732" i="6"/>
  <c r="O732" i="6"/>
  <c r="P732" i="6"/>
  <c r="J733" i="6"/>
  <c r="K733" i="6"/>
  <c r="L733" i="6"/>
  <c r="N733" i="6"/>
  <c r="O733" i="6"/>
  <c r="P733" i="6"/>
  <c r="J734" i="6"/>
  <c r="K734" i="6"/>
  <c r="L734" i="6"/>
  <c r="N734" i="6"/>
  <c r="O734" i="6"/>
  <c r="R734" i="6" s="1"/>
  <c r="P734" i="6"/>
  <c r="J735" i="6"/>
  <c r="K735" i="6"/>
  <c r="L735" i="6"/>
  <c r="N735" i="6"/>
  <c r="O735" i="6"/>
  <c r="P735" i="6"/>
  <c r="J736" i="6"/>
  <c r="K736" i="6"/>
  <c r="L736" i="6"/>
  <c r="N736" i="6"/>
  <c r="O736" i="6"/>
  <c r="P736" i="6"/>
  <c r="J737" i="6"/>
  <c r="K737" i="6"/>
  <c r="L737" i="6"/>
  <c r="N737" i="6"/>
  <c r="O737" i="6"/>
  <c r="P737" i="6"/>
  <c r="J738" i="6"/>
  <c r="K738" i="6"/>
  <c r="L738" i="6"/>
  <c r="N738" i="6"/>
  <c r="O738" i="6"/>
  <c r="P738" i="6"/>
  <c r="J739" i="6"/>
  <c r="K739" i="6"/>
  <c r="L739" i="6"/>
  <c r="N739" i="6"/>
  <c r="O739" i="6"/>
  <c r="P739" i="6"/>
  <c r="J740" i="6"/>
  <c r="K740" i="6"/>
  <c r="L740" i="6"/>
  <c r="N740" i="6"/>
  <c r="O740" i="6"/>
  <c r="P740" i="6"/>
  <c r="J741" i="6"/>
  <c r="K741" i="6"/>
  <c r="L741" i="6"/>
  <c r="N741" i="6"/>
  <c r="O741" i="6"/>
  <c r="P741" i="6"/>
  <c r="J742" i="6"/>
  <c r="K742" i="6"/>
  <c r="L742" i="6"/>
  <c r="N742" i="6"/>
  <c r="O742" i="6"/>
  <c r="R742" i="6" s="1"/>
  <c r="P742" i="6"/>
  <c r="J743" i="6"/>
  <c r="K743" i="6"/>
  <c r="L743" i="6"/>
  <c r="N743" i="6"/>
  <c r="O743" i="6"/>
  <c r="P743" i="6"/>
  <c r="J744" i="6"/>
  <c r="K744" i="6"/>
  <c r="L744" i="6"/>
  <c r="N744" i="6"/>
  <c r="O744" i="6"/>
  <c r="P744" i="6"/>
  <c r="J745" i="6"/>
  <c r="K745" i="6"/>
  <c r="L745" i="6"/>
  <c r="N745" i="6"/>
  <c r="O745" i="6"/>
  <c r="P745" i="6"/>
  <c r="J746" i="6"/>
  <c r="K746" i="6"/>
  <c r="L746" i="6"/>
  <c r="N746" i="6"/>
  <c r="O746" i="6"/>
  <c r="P746" i="6"/>
  <c r="J747" i="6"/>
  <c r="K747" i="6"/>
  <c r="L747" i="6"/>
  <c r="N747" i="6"/>
  <c r="O747" i="6"/>
  <c r="P747" i="6"/>
  <c r="J748" i="6"/>
  <c r="K748" i="6"/>
  <c r="L748" i="6"/>
  <c r="N748" i="6"/>
  <c r="O748" i="6"/>
  <c r="P748" i="6"/>
  <c r="J749" i="6"/>
  <c r="K749" i="6"/>
  <c r="L749" i="6"/>
  <c r="N749" i="6"/>
  <c r="O749" i="6"/>
  <c r="P749" i="6"/>
  <c r="J750" i="6"/>
  <c r="K750" i="6"/>
  <c r="L750" i="6"/>
  <c r="N750" i="6"/>
  <c r="O750" i="6"/>
  <c r="P750" i="6"/>
  <c r="J751" i="6"/>
  <c r="K751" i="6"/>
  <c r="L751" i="6"/>
  <c r="N751" i="6"/>
  <c r="O751" i="6"/>
  <c r="P751" i="6"/>
  <c r="J752" i="6"/>
  <c r="K752" i="6"/>
  <c r="L752" i="6"/>
  <c r="N752" i="6"/>
  <c r="O752" i="6"/>
  <c r="R752" i="6" s="1"/>
  <c r="P752" i="6"/>
  <c r="J753" i="6"/>
  <c r="K753" i="6"/>
  <c r="L753" i="6"/>
  <c r="N753" i="6"/>
  <c r="O753" i="6"/>
  <c r="P753" i="6"/>
  <c r="J754" i="6"/>
  <c r="K754" i="6"/>
  <c r="L754" i="6"/>
  <c r="N754" i="6"/>
  <c r="O754" i="6"/>
  <c r="R754" i="6" s="1"/>
  <c r="P754" i="6"/>
  <c r="J755" i="6"/>
  <c r="K755" i="6"/>
  <c r="L755" i="6"/>
  <c r="N755" i="6"/>
  <c r="O755" i="6"/>
  <c r="P755" i="6"/>
  <c r="J756" i="6"/>
  <c r="K756" i="6"/>
  <c r="L756" i="6"/>
  <c r="N756" i="6"/>
  <c r="O756" i="6"/>
  <c r="P756" i="6"/>
  <c r="J757" i="6"/>
  <c r="K757" i="6"/>
  <c r="L757" i="6"/>
  <c r="N757" i="6"/>
  <c r="O757" i="6"/>
  <c r="P757" i="6"/>
  <c r="J758" i="6"/>
  <c r="K758" i="6"/>
  <c r="L758" i="6"/>
  <c r="N758" i="6"/>
  <c r="O758" i="6"/>
  <c r="R758" i="6" s="1"/>
  <c r="P758" i="6"/>
  <c r="J759" i="6"/>
  <c r="K759" i="6"/>
  <c r="L759" i="6"/>
  <c r="N759" i="6"/>
  <c r="O759" i="6"/>
  <c r="P759" i="6"/>
  <c r="R759" i="6" s="1"/>
  <c r="J760" i="6"/>
  <c r="K760" i="6"/>
  <c r="L760" i="6"/>
  <c r="N760" i="6"/>
  <c r="O760" i="6"/>
  <c r="R760" i="6" s="1"/>
  <c r="P760" i="6"/>
  <c r="J761" i="6"/>
  <c r="K761" i="6"/>
  <c r="L761" i="6"/>
  <c r="N761" i="6"/>
  <c r="O761" i="6"/>
  <c r="P761" i="6"/>
  <c r="J762" i="6"/>
  <c r="K762" i="6"/>
  <c r="L762" i="6"/>
  <c r="N762" i="6"/>
  <c r="O762" i="6"/>
  <c r="R762" i="6" s="1"/>
  <c r="P762" i="6"/>
  <c r="J763" i="6"/>
  <c r="K763" i="6"/>
  <c r="L763" i="6"/>
  <c r="N763" i="6"/>
  <c r="O763" i="6"/>
  <c r="P763" i="6"/>
  <c r="J764" i="6"/>
  <c r="K764" i="6"/>
  <c r="L764" i="6"/>
  <c r="N764" i="6"/>
  <c r="O764" i="6"/>
  <c r="R764" i="6" s="1"/>
  <c r="P764" i="6"/>
  <c r="J765" i="6"/>
  <c r="K765" i="6"/>
  <c r="L765" i="6"/>
  <c r="N765" i="6"/>
  <c r="O765" i="6"/>
  <c r="P765" i="6"/>
  <c r="J766" i="6"/>
  <c r="K766" i="6"/>
  <c r="L766" i="6"/>
  <c r="N766" i="6"/>
  <c r="O766" i="6"/>
  <c r="P766" i="6"/>
  <c r="J767" i="6"/>
  <c r="K767" i="6"/>
  <c r="L767" i="6"/>
  <c r="N767" i="6"/>
  <c r="O767" i="6"/>
  <c r="P767" i="6"/>
  <c r="J768" i="6"/>
  <c r="K768" i="6"/>
  <c r="L768" i="6"/>
  <c r="N768" i="6"/>
  <c r="O768" i="6"/>
  <c r="R768" i="6" s="1"/>
  <c r="P768" i="6"/>
  <c r="J769" i="6"/>
  <c r="K769" i="6"/>
  <c r="L769" i="6"/>
  <c r="N769" i="6"/>
  <c r="O769" i="6"/>
  <c r="P769" i="6"/>
  <c r="R769" i="6" s="1"/>
  <c r="J770" i="6"/>
  <c r="K770" i="6"/>
  <c r="L770" i="6"/>
  <c r="N770" i="6"/>
  <c r="O770" i="6"/>
  <c r="R770" i="6" s="1"/>
  <c r="P770" i="6"/>
  <c r="J771" i="6"/>
  <c r="K771" i="6"/>
  <c r="L771" i="6"/>
  <c r="N771" i="6"/>
  <c r="O771" i="6"/>
  <c r="P771" i="6"/>
  <c r="J772" i="6"/>
  <c r="K772" i="6"/>
  <c r="L772" i="6"/>
  <c r="N772" i="6"/>
  <c r="O772" i="6"/>
  <c r="P772" i="6"/>
  <c r="J773" i="6"/>
  <c r="K773" i="6"/>
  <c r="L773" i="6"/>
  <c r="N773" i="6"/>
  <c r="O773" i="6"/>
  <c r="P773" i="6"/>
  <c r="R773" i="6" s="1"/>
  <c r="J774" i="6"/>
  <c r="K774" i="6"/>
  <c r="L774" i="6"/>
  <c r="N774" i="6"/>
  <c r="O774" i="6"/>
  <c r="P774" i="6"/>
  <c r="J775" i="6"/>
  <c r="K775" i="6"/>
  <c r="L775" i="6"/>
  <c r="N775" i="6"/>
  <c r="O775" i="6"/>
  <c r="P775" i="6"/>
  <c r="J776" i="6"/>
  <c r="K776" i="6"/>
  <c r="L776" i="6"/>
  <c r="N776" i="6"/>
  <c r="O776" i="6"/>
  <c r="R776" i="6" s="1"/>
  <c r="P776" i="6"/>
  <c r="J777" i="6"/>
  <c r="K777" i="6"/>
  <c r="L777" i="6"/>
  <c r="N777" i="6"/>
  <c r="O777" i="6"/>
  <c r="P777" i="6"/>
  <c r="J778" i="6"/>
  <c r="K778" i="6"/>
  <c r="L778" i="6"/>
  <c r="N778" i="6"/>
  <c r="O778" i="6"/>
  <c r="P778" i="6"/>
  <c r="J779" i="6"/>
  <c r="K779" i="6"/>
  <c r="L779" i="6"/>
  <c r="N779" i="6"/>
  <c r="O779" i="6"/>
  <c r="P779" i="6"/>
  <c r="R779" i="6" s="1"/>
  <c r="J780" i="6"/>
  <c r="K780" i="6"/>
  <c r="L780" i="6"/>
  <c r="N780" i="6"/>
  <c r="O780" i="6"/>
  <c r="R780" i="6" s="1"/>
  <c r="P780" i="6"/>
  <c r="J781" i="6"/>
  <c r="K781" i="6"/>
  <c r="L781" i="6"/>
  <c r="N781" i="6"/>
  <c r="O781" i="6"/>
  <c r="P781" i="6"/>
  <c r="J782" i="6"/>
  <c r="K782" i="6"/>
  <c r="L782" i="6"/>
  <c r="N782" i="6"/>
  <c r="O782" i="6"/>
  <c r="P782" i="6"/>
  <c r="J783" i="6"/>
  <c r="K783" i="6"/>
  <c r="L783" i="6"/>
  <c r="N783" i="6"/>
  <c r="O783" i="6"/>
  <c r="P783" i="6"/>
  <c r="R783" i="6" s="1"/>
  <c r="J784" i="6"/>
  <c r="K784" i="6"/>
  <c r="L784" i="6"/>
  <c r="N784" i="6"/>
  <c r="O784" i="6"/>
  <c r="P784" i="6"/>
  <c r="J785" i="6"/>
  <c r="K785" i="6"/>
  <c r="L785" i="6"/>
  <c r="N785" i="6"/>
  <c r="O785" i="6"/>
  <c r="P785" i="6"/>
  <c r="J786" i="6"/>
  <c r="K786" i="6"/>
  <c r="L786" i="6"/>
  <c r="N786" i="6"/>
  <c r="O786" i="6"/>
  <c r="P786" i="6"/>
  <c r="J787" i="6"/>
  <c r="K787" i="6"/>
  <c r="L787" i="6"/>
  <c r="N787" i="6"/>
  <c r="O787" i="6"/>
  <c r="P787" i="6"/>
  <c r="J788" i="6"/>
  <c r="K788" i="6"/>
  <c r="L788" i="6"/>
  <c r="N788" i="6"/>
  <c r="O788" i="6"/>
  <c r="P788" i="6"/>
  <c r="J789" i="6"/>
  <c r="K789" i="6"/>
  <c r="L789" i="6"/>
  <c r="N789" i="6"/>
  <c r="O789" i="6"/>
  <c r="P789" i="6"/>
  <c r="R789" i="6" s="1"/>
  <c r="J790" i="6"/>
  <c r="K790" i="6"/>
  <c r="L790" i="6"/>
  <c r="N790" i="6"/>
  <c r="O790" i="6"/>
  <c r="P790" i="6"/>
  <c r="J791" i="6"/>
  <c r="K791" i="6"/>
  <c r="L791" i="6"/>
  <c r="N791" i="6"/>
  <c r="O791" i="6"/>
  <c r="P791" i="6"/>
  <c r="R791" i="6" s="1"/>
  <c r="J792" i="6"/>
  <c r="K792" i="6"/>
  <c r="L792" i="6"/>
  <c r="N792" i="6"/>
  <c r="O792" i="6"/>
  <c r="P792" i="6"/>
  <c r="J793" i="6"/>
  <c r="K793" i="6"/>
  <c r="L793" i="6"/>
  <c r="N793" i="6"/>
  <c r="O793" i="6"/>
  <c r="P793" i="6"/>
  <c r="J794" i="6"/>
  <c r="K794" i="6"/>
  <c r="L794" i="6"/>
  <c r="N794" i="6"/>
  <c r="O794" i="6"/>
  <c r="P794" i="6"/>
  <c r="J795" i="6"/>
  <c r="K795" i="6"/>
  <c r="L795" i="6"/>
  <c r="N795" i="6"/>
  <c r="O795" i="6"/>
  <c r="P795" i="6"/>
  <c r="J796" i="6"/>
  <c r="K796" i="6"/>
  <c r="L796" i="6"/>
  <c r="N796" i="6"/>
  <c r="O796" i="6"/>
  <c r="P796" i="6"/>
  <c r="J797" i="6"/>
  <c r="K797" i="6"/>
  <c r="L797" i="6"/>
  <c r="N797" i="6"/>
  <c r="O797" i="6"/>
  <c r="P797" i="6"/>
  <c r="J798" i="6"/>
  <c r="K798" i="6"/>
  <c r="L798" i="6"/>
  <c r="N798" i="6"/>
  <c r="O798" i="6"/>
  <c r="P798" i="6"/>
  <c r="J799" i="6"/>
  <c r="K799" i="6"/>
  <c r="L799" i="6"/>
  <c r="N799" i="6"/>
  <c r="O799" i="6"/>
  <c r="P799" i="6"/>
  <c r="R799" i="6" s="1"/>
  <c r="J800" i="6"/>
  <c r="K800" i="6"/>
  <c r="L800" i="6"/>
  <c r="N800" i="6"/>
  <c r="O800" i="6"/>
  <c r="P800" i="6"/>
  <c r="J801" i="6"/>
  <c r="K801" i="6"/>
  <c r="L801" i="6"/>
  <c r="N801" i="6"/>
  <c r="O801" i="6"/>
  <c r="P801" i="6"/>
  <c r="R801" i="6" s="1"/>
  <c r="J802" i="6"/>
  <c r="K802" i="6"/>
  <c r="L802" i="6"/>
  <c r="N802" i="6"/>
  <c r="O802" i="6"/>
  <c r="P802" i="6"/>
  <c r="J803" i="6"/>
  <c r="K803" i="6"/>
  <c r="L803" i="6"/>
  <c r="N803" i="6"/>
  <c r="O803" i="6"/>
  <c r="P803" i="6"/>
  <c r="R803" i="6" s="1"/>
  <c r="J804" i="6"/>
  <c r="K804" i="6"/>
  <c r="L804" i="6"/>
  <c r="N804" i="6"/>
  <c r="O804" i="6"/>
  <c r="P804" i="6"/>
  <c r="J805" i="6"/>
  <c r="K805" i="6"/>
  <c r="L805" i="6"/>
  <c r="N805" i="6"/>
  <c r="O805" i="6"/>
  <c r="P805" i="6"/>
  <c r="J806" i="6"/>
  <c r="K806" i="6"/>
  <c r="L806" i="6"/>
  <c r="N806" i="6"/>
  <c r="O806" i="6"/>
  <c r="R806" i="6" s="1"/>
  <c r="P806" i="6"/>
  <c r="J807" i="6"/>
  <c r="K807" i="6"/>
  <c r="L807" i="6"/>
  <c r="N807" i="6"/>
  <c r="O807" i="6"/>
  <c r="P807" i="6"/>
  <c r="J808" i="6"/>
  <c r="K808" i="6"/>
  <c r="L808" i="6"/>
  <c r="N808" i="6"/>
  <c r="O808" i="6"/>
  <c r="P808" i="6"/>
  <c r="J809" i="6"/>
  <c r="K809" i="6"/>
  <c r="L809" i="6"/>
  <c r="N809" i="6"/>
  <c r="O809" i="6"/>
  <c r="P809" i="6"/>
  <c r="J810" i="6"/>
  <c r="K810" i="6"/>
  <c r="L810" i="6"/>
  <c r="N810" i="6"/>
  <c r="O810" i="6"/>
  <c r="P810" i="6"/>
  <c r="J811" i="6"/>
  <c r="K811" i="6"/>
  <c r="L811" i="6"/>
  <c r="N811" i="6"/>
  <c r="O811" i="6"/>
  <c r="P811" i="6"/>
  <c r="R811" i="6" s="1"/>
  <c r="J812" i="6"/>
  <c r="K812" i="6"/>
  <c r="L812" i="6"/>
  <c r="N812" i="6"/>
  <c r="O812" i="6"/>
  <c r="P812" i="6"/>
  <c r="J813" i="6"/>
  <c r="K813" i="6"/>
  <c r="L813" i="6"/>
  <c r="N813" i="6"/>
  <c r="O813" i="6"/>
  <c r="P813" i="6"/>
  <c r="R813" i="6" s="1"/>
  <c r="J814" i="6"/>
  <c r="K814" i="6"/>
  <c r="L814" i="6"/>
  <c r="N814" i="6"/>
  <c r="O814" i="6"/>
  <c r="P814" i="6"/>
  <c r="J815" i="6"/>
  <c r="K815" i="6"/>
  <c r="L815" i="6"/>
  <c r="N815" i="6"/>
  <c r="O815" i="6"/>
  <c r="P815" i="6"/>
  <c r="J816" i="6"/>
  <c r="K816" i="6"/>
  <c r="L816" i="6"/>
  <c r="N816" i="6"/>
  <c r="O816" i="6"/>
  <c r="R816" i="6" s="1"/>
  <c r="P816" i="6"/>
  <c r="J817" i="6"/>
  <c r="K817" i="6"/>
  <c r="L817" i="6"/>
  <c r="N817" i="6"/>
  <c r="O817" i="6"/>
  <c r="P817" i="6"/>
  <c r="J818" i="6"/>
  <c r="K818" i="6"/>
  <c r="L818" i="6"/>
  <c r="N818" i="6"/>
  <c r="O818" i="6"/>
  <c r="P818" i="6"/>
  <c r="J819" i="6"/>
  <c r="K819" i="6"/>
  <c r="L819" i="6"/>
  <c r="N819" i="6"/>
  <c r="O819" i="6"/>
  <c r="P819" i="6"/>
  <c r="R819" i="6" s="1"/>
  <c r="J820" i="6"/>
  <c r="K820" i="6"/>
  <c r="L820" i="6"/>
  <c r="N820" i="6"/>
  <c r="O820" i="6"/>
  <c r="P820" i="6"/>
  <c r="J821" i="6"/>
  <c r="K821" i="6"/>
  <c r="L821" i="6"/>
  <c r="N821" i="6"/>
  <c r="O821" i="6"/>
  <c r="P821" i="6"/>
  <c r="J822" i="6"/>
  <c r="K822" i="6"/>
  <c r="L822" i="6"/>
  <c r="N822" i="6"/>
  <c r="O822" i="6"/>
  <c r="P822" i="6"/>
  <c r="J823" i="6"/>
  <c r="K823" i="6"/>
  <c r="L823" i="6"/>
  <c r="N823" i="6"/>
  <c r="O823" i="6"/>
  <c r="P823" i="6"/>
  <c r="J824" i="6"/>
  <c r="K824" i="6"/>
  <c r="L824" i="6"/>
  <c r="N824" i="6"/>
  <c r="O824" i="6"/>
  <c r="R824" i="6" s="1"/>
  <c r="P824" i="6"/>
  <c r="J825" i="6"/>
  <c r="K825" i="6"/>
  <c r="L825" i="6"/>
  <c r="N825" i="6"/>
  <c r="O825" i="6"/>
  <c r="P825" i="6"/>
  <c r="J826" i="6"/>
  <c r="K826" i="6"/>
  <c r="L826" i="6"/>
  <c r="N826" i="6"/>
  <c r="O826" i="6"/>
  <c r="P826" i="6"/>
  <c r="J827" i="6"/>
  <c r="K827" i="6"/>
  <c r="L827" i="6"/>
  <c r="N827" i="6"/>
  <c r="O827" i="6"/>
  <c r="P827" i="6"/>
  <c r="J828" i="6"/>
  <c r="K828" i="6"/>
  <c r="L828" i="6"/>
  <c r="N828" i="6"/>
  <c r="O828" i="6"/>
  <c r="P828" i="6"/>
  <c r="J829" i="6"/>
  <c r="K829" i="6"/>
  <c r="L829" i="6"/>
  <c r="N829" i="6"/>
  <c r="O829" i="6"/>
  <c r="P829" i="6"/>
  <c r="R829" i="6" s="1"/>
  <c r="J830" i="6"/>
  <c r="K830" i="6"/>
  <c r="L830" i="6"/>
  <c r="N830" i="6"/>
  <c r="O830" i="6"/>
  <c r="P830" i="6"/>
  <c r="J831" i="6"/>
  <c r="K831" i="6"/>
  <c r="L831" i="6"/>
  <c r="N831" i="6"/>
  <c r="O831" i="6"/>
  <c r="P831" i="6"/>
  <c r="R831" i="6" s="1"/>
  <c r="J832" i="6"/>
  <c r="K832" i="6"/>
  <c r="L832" i="6"/>
  <c r="N832" i="6"/>
  <c r="O832" i="6"/>
  <c r="P832" i="6"/>
  <c r="J833" i="6"/>
  <c r="K833" i="6"/>
  <c r="L833" i="6"/>
  <c r="N833" i="6"/>
  <c r="O833" i="6"/>
  <c r="P833" i="6"/>
  <c r="J834" i="6"/>
  <c r="K834" i="6"/>
  <c r="L834" i="6"/>
  <c r="N834" i="6"/>
  <c r="O834" i="6"/>
  <c r="P834" i="6"/>
  <c r="J835" i="6"/>
  <c r="K835" i="6"/>
  <c r="L835" i="6"/>
  <c r="N835" i="6"/>
  <c r="O835" i="6"/>
  <c r="P835" i="6"/>
  <c r="J836" i="6"/>
  <c r="K836" i="6"/>
  <c r="L836" i="6"/>
  <c r="N836" i="6"/>
  <c r="O836" i="6"/>
  <c r="P836" i="6"/>
  <c r="J837" i="6"/>
  <c r="K837" i="6"/>
  <c r="L837" i="6"/>
  <c r="N837" i="6"/>
  <c r="O837" i="6"/>
  <c r="P837" i="6"/>
  <c r="J838" i="6"/>
  <c r="K838" i="6"/>
  <c r="L838" i="6"/>
  <c r="N838" i="6"/>
  <c r="O838" i="6"/>
  <c r="R838" i="6" s="1"/>
  <c r="P838" i="6"/>
  <c r="J839" i="6"/>
  <c r="K839" i="6"/>
  <c r="L839" i="6"/>
  <c r="N839" i="6"/>
  <c r="O839" i="6"/>
  <c r="P839" i="6"/>
  <c r="J840" i="6"/>
  <c r="K840" i="6"/>
  <c r="L840" i="6"/>
  <c r="N840" i="6"/>
  <c r="O840" i="6"/>
  <c r="R840" i="6" s="1"/>
  <c r="P840" i="6"/>
  <c r="J841" i="6"/>
  <c r="K841" i="6"/>
  <c r="L841" i="6"/>
  <c r="N841" i="6"/>
  <c r="O841" i="6"/>
  <c r="P841" i="6"/>
  <c r="R841" i="6" s="1"/>
  <c r="J842" i="6"/>
  <c r="K842" i="6"/>
  <c r="L842" i="6"/>
  <c r="N842" i="6"/>
  <c r="O842" i="6"/>
  <c r="P842" i="6"/>
  <c r="J843" i="6"/>
  <c r="K843" i="6"/>
  <c r="L843" i="6"/>
  <c r="N843" i="6"/>
  <c r="O843" i="6"/>
  <c r="P843" i="6"/>
  <c r="J844" i="6"/>
  <c r="K844" i="6"/>
  <c r="L844" i="6"/>
  <c r="N844" i="6"/>
  <c r="O844" i="6"/>
  <c r="P844" i="6"/>
  <c r="J845" i="6"/>
  <c r="K845" i="6"/>
  <c r="L845" i="6"/>
  <c r="N845" i="6"/>
  <c r="O845" i="6"/>
  <c r="P845" i="6"/>
  <c r="R845" i="6" s="1"/>
  <c r="J846" i="6"/>
  <c r="K846" i="6"/>
  <c r="L846" i="6"/>
  <c r="N846" i="6"/>
  <c r="R846" i="6" s="1"/>
  <c r="O846" i="6"/>
  <c r="P846" i="6"/>
  <c r="J847" i="6"/>
  <c r="K847" i="6"/>
  <c r="L847" i="6"/>
  <c r="N847" i="6"/>
  <c r="O847" i="6"/>
  <c r="P847" i="6"/>
  <c r="J848" i="6"/>
  <c r="K848" i="6"/>
  <c r="L848" i="6"/>
  <c r="N848" i="6"/>
  <c r="O848" i="6"/>
  <c r="R848" i="6" s="1"/>
  <c r="P848" i="6"/>
  <c r="J849" i="6"/>
  <c r="K849" i="6"/>
  <c r="L849" i="6"/>
  <c r="N849" i="6"/>
  <c r="O849" i="6"/>
  <c r="P849" i="6"/>
  <c r="R849" i="6" s="1"/>
  <c r="J850" i="6"/>
  <c r="K850" i="6"/>
  <c r="L850" i="6"/>
  <c r="N850" i="6"/>
  <c r="O850" i="6"/>
  <c r="P850" i="6"/>
  <c r="R850" i="6"/>
  <c r="J851" i="6"/>
  <c r="K851" i="6"/>
  <c r="L851" i="6"/>
  <c r="N851" i="6"/>
  <c r="O851" i="6"/>
  <c r="P851" i="6"/>
  <c r="J852" i="6"/>
  <c r="K852" i="6"/>
  <c r="L852" i="6"/>
  <c r="N852" i="6"/>
  <c r="O852" i="6"/>
  <c r="P852" i="6"/>
  <c r="J853" i="6"/>
  <c r="K853" i="6"/>
  <c r="L853" i="6"/>
  <c r="N853" i="6"/>
  <c r="O853" i="6"/>
  <c r="P853" i="6"/>
  <c r="J854" i="6"/>
  <c r="K854" i="6"/>
  <c r="L854" i="6"/>
  <c r="N854" i="6"/>
  <c r="O854" i="6"/>
  <c r="P854" i="6"/>
  <c r="J855" i="6"/>
  <c r="K855" i="6"/>
  <c r="L855" i="6"/>
  <c r="N855" i="6"/>
  <c r="O855" i="6"/>
  <c r="P855" i="6"/>
  <c r="J856" i="6"/>
  <c r="K856" i="6"/>
  <c r="L856" i="6"/>
  <c r="N856" i="6"/>
  <c r="O856" i="6"/>
  <c r="P856" i="6"/>
  <c r="R856" i="6"/>
  <c r="J857" i="6"/>
  <c r="K857" i="6"/>
  <c r="L857" i="6"/>
  <c r="N857" i="6"/>
  <c r="O857" i="6"/>
  <c r="P857" i="6"/>
  <c r="R857" i="6" s="1"/>
  <c r="J858" i="6"/>
  <c r="K858" i="6"/>
  <c r="L858" i="6"/>
  <c r="N858" i="6"/>
  <c r="O858" i="6"/>
  <c r="P858" i="6"/>
  <c r="R858" i="6" s="1"/>
  <c r="J859" i="6"/>
  <c r="K859" i="6"/>
  <c r="L859" i="6"/>
  <c r="N859" i="6"/>
  <c r="O859" i="6"/>
  <c r="P859" i="6"/>
  <c r="J860" i="6"/>
  <c r="K860" i="6"/>
  <c r="L860" i="6"/>
  <c r="N860" i="6"/>
  <c r="R860" i="6" s="1"/>
  <c r="O860" i="6"/>
  <c r="P860" i="6"/>
  <c r="J861" i="6"/>
  <c r="K861" i="6"/>
  <c r="L861" i="6"/>
  <c r="N861" i="6"/>
  <c r="O861" i="6"/>
  <c r="P861" i="6"/>
  <c r="R861" i="6" s="1"/>
  <c r="J862" i="6"/>
  <c r="K862" i="6"/>
  <c r="L862" i="6"/>
  <c r="N862" i="6"/>
  <c r="O862" i="6"/>
  <c r="P862" i="6"/>
  <c r="J863" i="6"/>
  <c r="K863" i="6"/>
  <c r="L863" i="6"/>
  <c r="N863" i="6"/>
  <c r="O863" i="6"/>
  <c r="P863" i="6"/>
  <c r="R863" i="6" s="1"/>
  <c r="J864" i="6"/>
  <c r="K864" i="6"/>
  <c r="L864" i="6"/>
  <c r="N864" i="6"/>
  <c r="R864" i="6" s="1"/>
  <c r="O864" i="6"/>
  <c r="P864" i="6"/>
  <c r="J865" i="6"/>
  <c r="K865" i="6"/>
  <c r="L865" i="6"/>
  <c r="N865" i="6"/>
  <c r="O865" i="6"/>
  <c r="P865" i="6"/>
  <c r="J866" i="6"/>
  <c r="K866" i="6"/>
  <c r="L866" i="6"/>
  <c r="N866" i="6"/>
  <c r="O866" i="6"/>
  <c r="P866" i="6"/>
  <c r="R866" i="6"/>
  <c r="J867" i="6"/>
  <c r="K867" i="6"/>
  <c r="L867" i="6"/>
  <c r="N867" i="6"/>
  <c r="O867" i="6"/>
  <c r="P867" i="6"/>
  <c r="J868" i="6"/>
  <c r="K868" i="6"/>
  <c r="L868" i="6"/>
  <c r="N868" i="6"/>
  <c r="R868" i="6" s="1"/>
  <c r="O868" i="6"/>
  <c r="P868" i="6"/>
  <c r="J869" i="6"/>
  <c r="K869" i="6"/>
  <c r="L869" i="6"/>
  <c r="N869" i="6"/>
  <c r="O869" i="6"/>
  <c r="P869" i="6"/>
  <c r="J870" i="6"/>
  <c r="K870" i="6"/>
  <c r="L870" i="6"/>
  <c r="N870" i="6"/>
  <c r="O870" i="6"/>
  <c r="P870" i="6"/>
  <c r="J871" i="6"/>
  <c r="K871" i="6"/>
  <c r="L871" i="6"/>
  <c r="N871" i="6"/>
  <c r="O871" i="6"/>
  <c r="P871" i="6"/>
  <c r="J872" i="6"/>
  <c r="K872" i="6"/>
  <c r="L872" i="6"/>
  <c r="N872" i="6"/>
  <c r="R872" i="6" s="1"/>
  <c r="O872" i="6"/>
  <c r="P872" i="6"/>
  <c r="J873" i="6"/>
  <c r="K873" i="6"/>
  <c r="L873" i="6"/>
  <c r="N873" i="6"/>
  <c r="O873" i="6"/>
  <c r="P873" i="6"/>
  <c r="J874" i="6"/>
  <c r="K874" i="6"/>
  <c r="L874" i="6"/>
  <c r="N874" i="6"/>
  <c r="O874" i="6"/>
  <c r="P874" i="6"/>
  <c r="J875" i="6"/>
  <c r="K875" i="6"/>
  <c r="L875" i="6"/>
  <c r="N875" i="6"/>
  <c r="O875" i="6"/>
  <c r="P875" i="6"/>
  <c r="J876" i="6"/>
  <c r="K876" i="6"/>
  <c r="L876" i="6"/>
  <c r="N876" i="6"/>
  <c r="O876" i="6"/>
  <c r="P876" i="6"/>
  <c r="J877" i="6"/>
  <c r="K877" i="6"/>
  <c r="L877" i="6"/>
  <c r="N877" i="6"/>
  <c r="O877" i="6"/>
  <c r="P877" i="6"/>
  <c r="J878" i="6"/>
  <c r="K878" i="6"/>
  <c r="L878" i="6"/>
  <c r="N878" i="6"/>
  <c r="O878" i="6"/>
  <c r="P878" i="6"/>
  <c r="J879" i="6"/>
  <c r="K879" i="6"/>
  <c r="L879" i="6"/>
  <c r="N879" i="6"/>
  <c r="O879" i="6"/>
  <c r="R879" i="6" s="1"/>
  <c r="P879" i="6"/>
  <c r="J880" i="6"/>
  <c r="K880" i="6"/>
  <c r="L880" i="6"/>
  <c r="N880" i="6"/>
  <c r="O880" i="6"/>
  <c r="P880" i="6"/>
  <c r="J881" i="6"/>
  <c r="K881" i="6"/>
  <c r="L881" i="6"/>
  <c r="N881" i="6"/>
  <c r="O881" i="6"/>
  <c r="R881" i="6" s="1"/>
  <c r="P881" i="6"/>
  <c r="J882" i="6"/>
  <c r="K882" i="6"/>
  <c r="L882" i="6"/>
  <c r="N882" i="6"/>
  <c r="O882" i="6"/>
  <c r="P882" i="6"/>
  <c r="R882" i="6"/>
  <c r="J883" i="6"/>
  <c r="K883" i="6"/>
  <c r="L883" i="6"/>
  <c r="N883" i="6"/>
  <c r="O883" i="6"/>
  <c r="P883" i="6"/>
  <c r="J884" i="6"/>
  <c r="K884" i="6"/>
  <c r="L884" i="6"/>
  <c r="N884" i="6"/>
  <c r="O884" i="6"/>
  <c r="R884" i="6" s="1"/>
  <c r="P884" i="6"/>
  <c r="J885" i="6"/>
  <c r="K885" i="6"/>
  <c r="L885" i="6"/>
  <c r="N885" i="6"/>
  <c r="O885" i="6"/>
  <c r="R885" i="6" s="1"/>
  <c r="P885" i="6"/>
  <c r="J886" i="6"/>
  <c r="K886" i="6"/>
  <c r="L886" i="6"/>
  <c r="N886" i="6"/>
  <c r="R886" i="6" s="1"/>
  <c r="O886" i="6"/>
  <c r="P886" i="6"/>
  <c r="J887" i="6"/>
  <c r="K887" i="6"/>
  <c r="L887" i="6"/>
  <c r="N887" i="6"/>
  <c r="O887" i="6"/>
  <c r="P887" i="6"/>
  <c r="J888" i="6"/>
  <c r="K888" i="6"/>
  <c r="L888" i="6"/>
  <c r="N888" i="6"/>
  <c r="O888" i="6"/>
  <c r="P888" i="6"/>
  <c r="R888" i="6"/>
  <c r="J889" i="6"/>
  <c r="K889" i="6"/>
  <c r="L889" i="6"/>
  <c r="N889" i="6"/>
  <c r="O889" i="6"/>
  <c r="P889" i="6"/>
  <c r="J890" i="6"/>
  <c r="K890" i="6"/>
  <c r="L890" i="6"/>
  <c r="N890" i="6"/>
  <c r="O890" i="6"/>
  <c r="P890" i="6"/>
  <c r="R890" i="6"/>
  <c r="J891" i="6"/>
  <c r="K891" i="6"/>
  <c r="L891" i="6"/>
  <c r="N891" i="6"/>
  <c r="O891" i="6"/>
  <c r="P891" i="6"/>
  <c r="J892" i="6"/>
  <c r="K892" i="6"/>
  <c r="L892" i="6"/>
  <c r="N892" i="6"/>
  <c r="R892" i="6" s="1"/>
  <c r="O892" i="6"/>
  <c r="P892" i="6"/>
  <c r="J893" i="6"/>
  <c r="K893" i="6"/>
  <c r="L893" i="6"/>
  <c r="N893" i="6"/>
  <c r="O893" i="6"/>
  <c r="R893" i="6" s="1"/>
  <c r="P893" i="6"/>
  <c r="J894" i="6"/>
  <c r="K894" i="6"/>
  <c r="L894" i="6"/>
  <c r="N894" i="6"/>
  <c r="O894" i="6"/>
  <c r="P894" i="6"/>
  <c r="J895" i="6"/>
  <c r="K895" i="6"/>
  <c r="L895" i="6"/>
  <c r="N895" i="6"/>
  <c r="O895" i="6"/>
  <c r="R895" i="6" s="1"/>
  <c r="P895" i="6"/>
  <c r="J896" i="6"/>
  <c r="K896" i="6"/>
  <c r="L896" i="6"/>
  <c r="N896" i="6"/>
  <c r="R896" i="6" s="1"/>
  <c r="O896" i="6"/>
  <c r="P896" i="6"/>
  <c r="J897" i="6"/>
  <c r="K897" i="6"/>
  <c r="L897" i="6"/>
  <c r="N897" i="6"/>
  <c r="O897" i="6"/>
  <c r="R897" i="6" s="1"/>
  <c r="P897" i="6"/>
  <c r="J898" i="6"/>
  <c r="K898" i="6"/>
  <c r="L898" i="6"/>
  <c r="N898" i="6"/>
  <c r="O898" i="6"/>
  <c r="P898" i="6"/>
  <c r="R898" i="6" s="1"/>
  <c r="J899" i="6"/>
  <c r="K899" i="6"/>
  <c r="L899" i="6"/>
  <c r="N899" i="6"/>
  <c r="O899" i="6"/>
  <c r="P899" i="6"/>
  <c r="J900" i="6"/>
  <c r="K900" i="6"/>
  <c r="L900" i="6"/>
  <c r="N900" i="6"/>
  <c r="R900" i="6" s="1"/>
  <c r="O900" i="6"/>
  <c r="P900" i="6"/>
  <c r="J901" i="6"/>
  <c r="K901" i="6"/>
  <c r="L901" i="6"/>
  <c r="N901" i="6"/>
  <c r="O901" i="6"/>
  <c r="P901" i="6"/>
  <c r="J902" i="6"/>
  <c r="K902" i="6"/>
  <c r="L902" i="6"/>
  <c r="N902" i="6"/>
  <c r="O902" i="6"/>
  <c r="P902" i="6"/>
  <c r="R902" i="6"/>
  <c r="J903" i="6"/>
  <c r="K903" i="6"/>
  <c r="L903" i="6"/>
  <c r="N903" i="6"/>
  <c r="O903" i="6"/>
  <c r="P903" i="6"/>
  <c r="J904" i="6"/>
  <c r="K904" i="6"/>
  <c r="L904" i="6"/>
  <c r="N904" i="6"/>
  <c r="O904" i="6"/>
  <c r="P904" i="6"/>
  <c r="J905" i="6"/>
  <c r="K905" i="6"/>
  <c r="L905" i="6"/>
  <c r="N905" i="6"/>
  <c r="O905" i="6"/>
  <c r="P905" i="6"/>
  <c r="J906" i="6"/>
  <c r="K906" i="6"/>
  <c r="L906" i="6"/>
  <c r="N906" i="6"/>
  <c r="O906" i="6"/>
  <c r="P906" i="6"/>
  <c r="J907" i="6"/>
  <c r="K907" i="6"/>
  <c r="L907" i="6"/>
  <c r="N907" i="6"/>
  <c r="O907" i="6"/>
  <c r="P907" i="6"/>
  <c r="J908" i="6"/>
  <c r="K908" i="6"/>
  <c r="L908" i="6"/>
  <c r="N908" i="6"/>
  <c r="O908" i="6"/>
  <c r="P908" i="6"/>
  <c r="R908" i="6"/>
  <c r="J909" i="6"/>
  <c r="K909" i="6"/>
  <c r="L909" i="6"/>
  <c r="N909" i="6"/>
  <c r="O909" i="6"/>
  <c r="P909" i="6"/>
  <c r="J910" i="6"/>
  <c r="K910" i="6"/>
  <c r="L910" i="6"/>
  <c r="N910" i="6"/>
  <c r="O910" i="6"/>
  <c r="P910" i="6"/>
  <c r="J911" i="6"/>
  <c r="K911" i="6"/>
  <c r="L911" i="6"/>
  <c r="N911" i="6"/>
  <c r="O911" i="6"/>
  <c r="P911" i="6"/>
  <c r="J912" i="6"/>
  <c r="K912" i="6"/>
  <c r="L912" i="6"/>
  <c r="N912" i="6"/>
  <c r="O912" i="6"/>
  <c r="R912" i="6" s="1"/>
  <c r="P912" i="6"/>
  <c r="J913" i="6"/>
  <c r="K913" i="6"/>
  <c r="L913" i="6"/>
  <c r="N913" i="6"/>
  <c r="O913" i="6"/>
  <c r="P913" i="6"/>
  <c r="J914" i="6"/>
  <c r="K914" i="6"/>
  <c r="L914" i="6"/>
  <c r="N914" i="6"/>
  <c r="R914" i="6" s="1"/>
  <c r="O914" i="6"/>
  <c r="P914" i="6"/>
  <c r="J915" i="6"/>
  <c r="K915" i="6"/>
  <c r="L915" i="6"/>
  <c r="N915" i="6"/>
  <c r="O915" i="6"/>
  <c r="P915" i="6"/>
  <c r="J916" i="6"/>
  <c r="K916" i="6"/>
  <c r="L916" i="6"/>
  <c r="N916" i="6"/>
  <c r="O916" i="6"/>
  <c r="P916" i="6"/>
  <c r="R916" i="6"/>
  <c r="J917" i="6"/>
  <c r="K917" i="6"/>
  <c r="L917" i="6"/>
  <c r="N917" i="6"/>
  <c r="O917" i="6"/>
  <c r="P917" i="6"/>
  <c r="J918" i="6"/>
  <c r="K918" i="6"/>
  <c r="L918" i="6"/>
  <c r="N918" i="6"/>
  <c r="O918" i="6"/>
  <c r="R918" i="6" s="1"/>
  <c r="P918" i="6"/>
  <c r="J919" i="6"/>
  <c r="K919" i="6"/>
  <c r="L919" i="6"/>
  <c r="N919" i="6"/>
  <c r="O919" i="6"/>
  <c r="P919" i="6"/>
  <c r="J920" i="6"/>
  <c r="K920" i="6"/>
  <c r="L920" i="6"/>
  <c r="N920" i="6"/>
  <c r="O920" i="6"/>
  <c r="P920" i="6"/>
  <c r="J921" i="6"/>
  <c r="K921" i="6"/>
  <c r="L921" i="6"/>
  <c r="N921" i="6"/>
  <c r="O921" i="6"/>
  <c r="R921" i="6" s="1"/>
  <c r="P921" i="6"/>
  <c r="J922" i="6"/>
  <c r="K922" i="6"/>
  <c r="L922" i="6"/>
  <c r="N922" i="6"/>
  <c r="O922" i="6"/>
  <c r="P922" i="6"/>
  <c r="J923" i="6"/>
  <c r="K923" i="6"/>
  <c r="L923" i="6"/>
  <c r="N923" i="6"/>
  <c r="O923" i="6"/>
  <c r="P923" i="6"/>
  <c r="J924" i="6"/>
  <c r="K924" i="6"/>
  <c r="L924" i="6"/>
  <c r="N924" i="6"/>
  <c r="R924" i="6" s="1"/>
  <c r="O924" i="6"/>
  <c r="P924" i="6"/>
  <c r="J925" i="6"/>
  <c r="K925" i="6"/>
  <c r="L925" i="6"/>
  <c r="N925" i="6"/>
  <c r="O925" i="6"/>
  <c r="P925" i="6"/>
  <c r="J926" i="6"/>
  <c r="K926" i="6"/>
  <c r="L926" i="6"/>
  <c r="N926" i="6"/>
  <c r="O926" i="6"/>
  <c r="R926" i="6" s="1"/>
  <c r="P926" i="6"/>
  <c r="J927" i="6"/>
  <c r="K927" i="6"/>
  <c r="L927" i="6"/>
  <c r="N927" i="6"/>
  <c r="O927" i="6"/>
  <c r="R927" i="6" s="1"/>
  <c r="P927" i="6"/>
  <c r="J928" i="6"/>
  <c r="K928" i="6"/>
  <c r="L928" i="6"/>
  <c r="N928" i="6"/>
  <c r="O928" i="6"/>
  <c r="R928" i="6" s="1"/>
  <c r="P928" i="6"/>
  <c r="J929" i="6"/>
  <c r="K929" i="6"/>
  <c r="L929" i="6"/>
  <c r="N929" i="6"/>
  <c r="O929" i="6"/>
  <c r="P929" i="6"/>
  <c r="J930" i="6"/>
  <c r="K930" i="6"/>
  <c r="L930" i="6"/>
  <c r="N930" i="6"/>
  <c r="O930" i="6"/>
  <c r="P930" i="6"/>
  <c r="J931" i="6"/>
  <c r="K931" i="6"/>
  <c r="L931" i="6"/>
  <c r="N931" i="6"/>
  <c r="O931" i="6"/>
  <c r="P931" i="6"/>
  <c r="J932" i="6"/>
  <c r="K932" i="6"/>
  <c r="L932" i="6"/>
  <c r="N932" i="6"/>
  <c r="O932" i="6"/>
  <c r="P932" i="6"/>
  <c r="J933" i="6"/>
  <c r="K933" i="6"/>
  <c r="L933" i="6"/>
  <c r="N933" i="6"/>
  <c r="O933" i="6"/>
  <c r="P933" i="6"/>
  <c r="J934" i="6"/>
  <c r="K934" i="6"/>
  <c r="L934" i="6"/>
  <c r="N934" i="6"/>
  <c r="O934" i="6"/>
  <c r="P934" i="6"/>
  <c r="R934" i="6"/>
  <c r="J935" i="6"/>
  <c r="K935" i="6"/>
  <c r="L935" i="6"/>
  <c r="N935" i="6"/>
  <c r="O935" i="6"/>
  <c r="R935" i="6" s="1"/>
  <c r="P935" i="6"/>
  <c r="J936" i="6"/>
  <c r="K936" i="6"/>
  <c r="L936" i="6"/>
  <c r="N936" i="6"/>
  <c r="O936" i="6"/>
  <c r="P936" i="6"/>
  <c r="J937" i="6"/>
  <c r="K937" i="6"/>
  <c r="L937" i="6"/>
  <c r="N937" i="6"/>
  <c r="O937" i="6"/>
  <c r="P937" i="6"/>
  <c r="J938" i="6"/>
  <c r="K938" i="6"/>
  <c r="L938" i="6"/>
  <c r="N938" i="6"/>
  <c r="O938" i="6"/>
  <c r="P938" i="6"/>
  <c r="J939" i="6"/>
  <c r="K939" i="6"/>
  <c r="L939" i="6"/>
  <c r="N939" i="6"/>
  <c r="O939" i="6"/>
  <c r="P939" i="6"/>
  <c r="J940" i="6"/>
  <c r="K940" i="6"/>
  <c r="L940" i="6"/>
  <c r="N940" i="6"/>
  <c r="R940" i="6" s="1"/>
  <c r="O940" i="6"/>
  <c r="P940" i="6"/>
  <c r="J941" i="6"/>
  <c r="K941" i="6"/>
  <c r="L941" i="6"/>
  <c r="N941" i="6"/>
  <c r="O941" i="6"/>
  <c r="P941" i="6"/>
  <c r="J942" i="6"/>
  <c r="K942" i="6"/>
  <c r="L942" i="6"/>
  <c r="N942" i="6"/>
  <c r="O942" i="6"/>
  <c r="P942" i="6"/>
  <c r="R942" i="6"/>
  <c r="J943" i="6"/>
  <c r="K943" i="6"/>
  <c r="L943" i="6"/>
  <c r="N943" i="6"/>
  <c r="O943" i="6"/>
  <c r="P943" i="6"/>
  <c r="J944" i="6"/>
  <c r="K944" i="6"/>
  <c r="L944" i="6"/>
  <c r="N944" i="6"/>
  <c r="O944" i="6"/>
  <c r="R944" i="6" s="1"/>
  <c r="P944" i="6"/>
  <c r="J945" i="6"/>
  <c r="K945" i="6"/>
  <c r="L945" i="6"/>
  <c r="N945" i="6"/>
  <c r="O945" i="6"/>
  <c r="P945" i="6"/>
  <c r="J946" i="6"/>
  <c r="K946" i="6"/>
  <c r="L946" i="6"/>
  <c r="N946" i="6"/>
  <c r="R946" i="6" s="1"/>
  <c r="O946" i="6"/>
  <c r="P946" i="6"/>
  <c r="J947" i="6"/>
  <c r="K947" i="6"/>
  <c r="L947" i="6"/>
  <c r="N947" i="6"/>
  <c r="O947" i="6"/>
  <c r="P947" i="6"/>
  <c r="J948" i="6"/>
  <c r="K948" i="6"/>
  <c r="L948" i="6"/>
  <c r="N948" i="6"/>
  <c r="O948" i="6"/>
  <c r="P948" i="6"/>
  <c r="R948" i="6"/>
  <c r="J949" i="6"/>
  <c r="K949" i="6"/>
  <c r="L949" i="6"/>
  <c r="N949" i="6"/>
  <c r="O949" i="6"/>
  <c r="P949" i="6"/>
  <c r="J950" i="6"/>
  <c r="K950" i="6"/>
  <c r="L950" i="6"/>
  <c r="N950" i="6"/>
  <c r="O950" i="6"/>
  <c r="P950" i="6"/>
  <c r="J951" i="6"/>
  <c r="K951" i="6"/>
  <c r="L951" i="6"/>
  <c r="N951" i="6"/>
  <c r="O951" i="6"/>
  <c r="P951" i="6"/>
  <c r="J952" i="6"/>
  <c r="K952" i="6"/>
  <c r="L952" i="6"/>
  <c r="N952" i="6"/>
  <c r="O952" i="6"/>
  <c r="P952" i="6"/>
  <c r="J953" i="6"/>
  <c r="K953" i="6"/>
  <c r="L953" i="6"/>
  <c r="N953" i="6"/>
  <c r="O953" i="6"/>
  <c r="P953" i="6"/>
  <c r="J954" i="6"/>
  <c r="K954" i="6"/>
  <c r="L954" i="6"/>
  <c r="N954" i="6"/>
  <c r="R954" i="6" s="1"/>
  <c r="O954" i="6"/>
  <c r="P954" i="6"/>
  <c r="J955" i="6"/>
  <c r="K955" i="6"/>
  <c r="L955" i="6"/>
  <c r="N955" i="6"/>
  <c r="O955" i="6"/>
  <c r="R955" i="6" s="1"/>
  <c r="P955" i="6"/>
  <c r="J956" i="6"/>
  <c r="K956" i="6"/>
  <c r="L956" i="6"/>
  <c r="N956" i="6"/>
  <c r="R956" i="6" s="1"/>
  <c r="O956" i="6"/>
  <c r="P956" i="6"/>
  <c r="J957" i="6"/>
  <c r="K957" i="6"/>
  <c r="L957" i="6"/>
  <c r="N957" i="6"/>
  <c r="O957" i="6"/>
  <c r="P957" i="6"/>
  <c r="J958" i="6"/>
  <c r="K958" i="6"/>
  <c r="L958" i="6"/>
  <c r="N958" i="6"/>
  <c r="O958" i="6"/>
  <c r="P958" i="6"/>
  <c r="R958" i="6"/>
  <c r="J959" i="6"/>
  <c r="K959" i="6"/>
  <c r="L959" i="6"/>
  <c r="N959" i="6"/>
  <c r="O959" i="6"/>
  <c r="R959" i="6" s="1"/>
  <c r="P959" i="6"/>
  <c r="J960" i="6"/>
  <c r="K960" i="6"/>
  <c r="L960" i="6"/>
  <c r="N960" i="6"/>
  <c r="O960" i="6"/>
  <c r="P960" i="6"/>
  <c r="J961" i="6"/>
  <c r="K961" i="6"/>
  <c r="L961" i="6"/>
  <c r="N961" i="6"/>
  <c r="O961" i="6"/>
  <c r="R961" i="6" s="1"/>
  <c r="P961" i="6"/>
  <c r="J962" i="6"/>
  <c r="K962" i="6"/>
  <c r="L962" i="6"/>
  <c r="N962" i="6"/>
  <c r="O962" i="6"/>
  <c r="P962" i="6"/>
  <c r="J963" i="6"/>
  <c r="K963" i="6"/>
  <c r="L963" i="6"/>
  <c r="N963" i="6"/>
  <c r="O963" i="6"/>
  <c r="P963" i="6"/>
  <c r="J964" i="6"/>
  <c r="K964" i="6"/>
  <c r="L964" i="6"/>
  <c r="N964" i="6"/>
  <c r="O964" i="6"/>
  <c r="R964" i="6" s="1"/>
  <c r="P964" i="6"/>
  <c r="J965" i="6"/>
  <c r="K965" i="6"/>
  <c r="L965" i="6"/>
  <c r="N965" i="6"/>
  <c r="O965" i="6"/>
  <c r="P965" i="6"/>
  <c r="J966" i="6"/>
  <c r="K966" i="6"/>
  <c r="L966" i="6"/>
  <c r="N966" i="6"/>
  <c r="O966" i="6"/>
  <c r="P966" i="6"/>
  <c r="R966" i="6"/>
  <c r="J967" i="6"/>
  <c r="K967" i="6"/>
  <c r="L967" i="6"/>
  <c r="N967" i="6"/>
  <c r="O967" i="6"/>
  <c r="P967" i="6"/>
  <c r="J968" i="6"/>
  <c r="K968" i="6"/>
  <c r="L968" i="6"/>
  <c r="N968" i="6"/>
  <c r="O968" i="6"/>
  <c r="P968" i="6"/>
  <c r="R968" i="6"/>
  <c r="J969" i="6"/>
  <c r="K969" i="6"/>
  <c r="L969" i="6"/>
  <c r="N969" i="6"/>
  <c r="O969" i="6"/>
  <c r="P969" i="6"/>
  <c r="J970" i="6"/>
  <c r="K970" i="6"/>
  <c r="L970" i="6"/>
  <c r="N970" i="6"/>
  <c r="R970" i="6" s="1"/>
  <c r="O970" i="6"/>
  <c r="P970" i="6"/>
  <c r="J971" i="6"/>
  <c r="K971" i="6"/>
  <c r="L971" i="6"/>
  <c r="N971" i="6"/>
  <c r="O971" i="6"/>
  <c r="P971" i="6"/>
  <c r="J972" i="6"/>
  <c r="K972" i="6"/>
  <c r="L972" i="6"/>
  <c r="N972" i="6"/>
  <c r="O972" i="6"/>
  <c r="P972" i="6"/>
  <c r="J973" i="6"/>
  <c r="K973" i="6"/>
  <c r="L973" i="6"/>
  <c r="N973" i="6"/>
  <c r="O973" i="6"/>
  <c r="P973" i="6"/>
  <c r="J974" i="6"/>
  <c r="K974" i="6"/>
  <c r="L974" i="6"/>
  <c r="N974" i="6"/>
  <c r="O974" i="6"/>
  <c r="P974" i="6"/>
  <c r="R974" i="6"/>
  <c r="J975" i="6"/>
  <c r="K975" i="6"/>
  <c r="L975" i="6"/>
  <c r="N975" i="6"/>
  <c r="O975" i="6"/>
  <c r="P975" i="6"/>
  <c r="J976" i="6"/>
  <c r="K976" i="6"/>
  <c r="L976" i="6"/>
  <c r="N976" i="6"/>
  <c r="R976" i="6" s="1"/>
  <c r="O976" i="6"/>
  <c r="P976" i="6"/>
  <c r="J977" i="6"/>
  <c r="K977" i="6"/>
  <c r="L977" i="6"/>
  <c r="N977" i="6"/>
  <c r="O977" i="6"/>
  <c r="P977" i="6"/>
  <c r="J978" i="6"/>
  <c r="K978" i="6"/>
  <c r="L978" i="6"/>
  <c r="N978" i="6"/>
  <c r="R978" i="6" s="1"/>
  <c r="O978" i="6"/>
  <c r="P978" i="6"/>
  <c r="J979" i="6"/>
  <c r="K979" i="6"/>
  <c r="L979" i="6"/>
  <c r="N979" i="6"/>
  <c r="O979" i="6"/>
  <c r="P979" i="6"/>
  <c r="J980" i="6"/>
  <c r="K980" i="6"/>
  <c r="L980" i="6"/>
  <c r="N980" i="6"/>
  <c r="O980" i="6"/>
  <c r="P980" i="6"/>
  <c r="J981" i="6"/>
  <c r="K981" i="6"/>
  <c r="L981" i="6"/>
  <c r="N981" i="6"/>
  <c r="O981" i="6"/>
  <c r="R981" i="6" s="1"/>
  <c r="P981" i="6"/>
  <c r="J982" i="6"/>
  <c r="K982" i="6"/>
  <c r="L982" i="6"/>
  <c r="N982" i="6"/>
  <c r="R982" i="6" s="1"/>
  <c r="O982" i="6"/>
  <c r="P982" i="6"/>
  <c r="J983" i="6"/>
  <c r="K983" i="6"/>
  <c r="L983" i="6"/>
  <c r="N983" i="6"/>
  <c r="O983" i="6"/>
  <c r="R983" i="6" s="1"/>
  <c r="P983" i="6"/>
  <c r="J984" i="6"/>
  <c r="K984" i="6"/>
  <c r="L984" i="6"/>
  <c r="N984" i="6"/>
  <c r="O984" i="6"/>
  <c r="P984" i="6"/>
  <c r="R984" i="6"/>
  <c r="J985" i="6"/>
  <c r="K985" i="6"/>
  <c r="L985" i="6"/>
  <c r="N985" i="6"/>
  <c r="O985" i="6"/>
  <c r="R985" i="6" s="1"/>
  <c r="P985" i="6"/>
  <c r="J986" i="6"/>
  <c r="K986" i="6"/>
  <c r="L986" i="6"/>
  <c r="N986" i="6"/>
  <c r="O986" i="6"/>
  <c r="P986" i="6"/>
  <c r="J987" i="6"/>
  <c r="K987" i="6"/>
  <c r="L987" i="6"/>
  <c r="N987" i="6"/>
  <c r="O987" i="6"/>
  <c r="P987" i="6"/>
  <c r="J988" i="6"/>
  <c r="K988" i="6"/>
  <c r="L988" i="6"/>
  <c r="N988" i="6"/>
  <c r="O988" i="6"/>
  <c r="P988" i="6"/>
  <c r="J989" i="6"/>
  <c r="K989" i="6"/>
  <c r="L989" i="6"/>
  <c r="N989" i="6"/>
  <c r="O989" i="6"/>
  <c r="P989" i="6"/>
  <c r="J990" i="6"/>
  <c r="K990" i="6"/>
  <c r="L990" i="6"/>
  <c r="N990" i="6"/>
  <c r="O990" i="6"/>
  <c r="P990" i="6"/>
  <c r="J991" i="6"/>
  <c r="K991" i="6"/>
  <c r="L991" i="6"/>
  <c r="N991" i="6"/>
  <c r="O991" i="6"/>
  <c r="P991" i="6"/>
  <c r="R991" i="6" s="1"/>
  <c r="J992" i="6"/>
  <c r="K992" i="6"/>
  <c r="L992" i="6"/>
  <c r="N992" i="6"/>
  <c r="R992" i="6" s="1"/>
  <c r="O992" i="6"/>
  <c r="P992" i="6"/>
  <c r="J993" i="6"/>
  <c r="K993" i="6"/>
  <c r="L993" i="6"/>
  <c r="N993" i="6"/>
  <c r="O993" i="6"/>
  <c r="P993" i="6"/>
  <c r="J994" i="6"/>
  <c r="K994" i="6"/>
  <c r="L994" i="6"/>
  <c r="N994" i="6"/>
  <c r="O994" i="6"/>
  <c r="P994" i="6"/>
  <c r="J995" i="6"/>
  <c r="K995" i="6"/>
  <c r="L995" i="6"/>
  <c r="N995" i="6"/>
  <c r="O995" i="6"/>
  <c r="P995" i="6"/>
  <c r="R995" i="6" s="1"/>
  <c r="J996" i="6"/>
  <c r="K996" i="6"/>
  <c r="L996" i="6"/>
  <c r="N996" i="6"/>
  <c r="O996" i="6"/>
  <c r="R996" i="6" s="1"/>
  <c r="P996" i="6"/>
  <c r="J997" i="6"/>
  <c r="K997" i="6"/>
  <c r="L997" i="6"/>
  <c r="N997" i="6"/>
  <c r="O997" i="6"/>
  <c r="P997" i="6"/>
  <c r="J998" i="6"/>
  <c r="K998" i="6"/>
  <c r="L998" i="6"/>
  <c r="N998" i="6"/>
  <c r="O998" i="6"/>
  <c r="P998" i="6"/>
  <c r="J999" i="6"/>
  <c r="K999" i="6"/>
  <c r="L999" i="6"/>
  <c r="N999" i="6"/>
  <c r="O999" i="6"/>
  <c r="P999" i="6"/>
  <c r="J1000" i="6"/>
  <c r="K1000" i="6"/>
  <c r="L1000" i="6"/>
  <c r="N1000" i="6"/>
  <c r="O1000" i="6"/>
  <c r="P1000" i="6"/>
  <c r="R1000" i="6" s="1"/>
  <c r="J1001" i="6"/>
  <c r="K1001" i="6"/>
  <c r="L1001" i="6"/>
  <c r="N1001" i="6"/>
  <c r="O1001" i="6"/>
  <c r="P1001" i="6"/>
  <c r="J1002" i="6"/>
  <c r="K1002" i="6"/>
  <c r="L1002" i="6"/>
  <c r="N1002" i="6"/>
  <c r="O1002" i="6"/>
  <c r="P1002" i="6"/>
  <c r="J1003" i="6"/>
  <c r="K1003" i="6"/>
  <c r="L1003" i="6"/>
  <c r="N1003" i="6"/>
  <c r="O1003" i="6"/>
  <c r="P1003" i="6"/>
  <c r="J1004" i="6"/>
  <c r="K1004" i="6"/>
  <c r="L1004" i="6"/>
  <c r="N1004" i="6"/>
  <c r="O1004" i="6"/>
  <c r="P1004" i="6"/>
  <c r="R1004" i="6"/>
  <c r="J1005" i="6"/>
  <c r="K1005" i="6"/>
  <c r="L1005" i="6"/>
  <c r="N1005" i="6"/>
  <c r="O1005" i="6"/>
  <c r="P1005" i="6"/>
  <c r="R1005" i="6" s="1"/>
  <c r="J1006" i="6"/>
  <c r="K1006" i="6"/>
  <c r="L1006" i="6"/>
  <c r="N1006" i="6"/>
  <c r="O1006" i="6"/>
  <c r="P1006" i="6"/>
  <c r="J1007" i="6"/>
  <c r="K1007" i="6"/>
  <c r="L1007" i="6"/>
  <c r="N1007" i="6"/>
  <c r="O1007" i="6"/>
  <c r="P1007" i="6"/>
  <c r="R1007" i="6" s="1"/>
  <c r="J1008" i="6"/>
  <c r="K1008" i="6"/>
  <c r="L1008" i="6"/>
  <c r="N1008" i="6"/>
  <c r="R1008" i="6" s="1"/>
  <c r="O1008" i="6"/>
  <c r="P1008" i="6"/>
  <c r="J1009" i="6"/>
  <c r="K1009" i="6"/>
  <c r="L1009" i="6"/>
  <c r="N1009" i="6"/>
  <c r="O1009" i="6"/>
  <c r="P1009" i="6"/>
  <c r="J1010" i="6"/>
  <c r="K1010" i="6"/>
  <c r="L1010" i="6"/>
  <c r="N1010" i="6"/>
  <c r="R1010" i="6" s="1"/>
  <c r="O1010" i="6"/>
  <c r="P1010" i="6"/>
  <c r="J1011" i="6"/>
  <c r="K1011" i="6"/>
  <c r="L1011" i="6"/>
  <c r="N1011" i="6"/>
  <c r="O1011" i="6"/>
  <c r="P1011" i="6"/>
  <c r="R1011" i="6" s="1"/>
  <c r="J1012" i="6"/>
  <c r="K1012" i="6"/>
  <c r="L1012" i="6"/>
  <c r="N1012" i="6"/>
  <c r="O1012" i="6"/>
  <c r="P1012" i="6"/>
  <c r="R1012" i="6"/>
  <c r="J1013" i="6"/>
  <c r="K1013" i="6"/>
  <c r="L1013" i="6"/>
  <c r="N1013" i="6"/>
  <c r="O1013" i="6"/>
  <c r="P1013" i="6"/>
  <c r="J1014" i="6"/>
  <c r="K1014" i="6"/>
  <c r="L1014" i="6"/>
  <c r="N1014" i="6"/>
  <c r="R1014" i="6" s="1"/>
  <c r="O1014" i="6"/>
  <c r="P1014" i="6"/>
  <c r="J1015" i="6"/>
  <c r="K1015" i="6"/>
  <c r="L1015" i="6"/>
  <c r="N1015" i="6"/>
  <c r="O1015" i="6"/>
  <c r="P1015" i="6"/>
  <c r="J1016" i="6"/>
  <c r="K1016" i="6"/>
  <c r="L1016" i="6"/>
  <c r="N1016" i="6"/>
  <c r="O1016" i="6"/>
  <c r="P1016" i="6"/>
  <c r="R1016" i="6"/>
  <c r="J1017" i="6"/>
  <c r="K1017" i="6"/>
  <c r="L1017" i="6"/>
  <c r="N1017" i="6"/>
  <c r="O1017" i="6"/>
  <c r="P1017" i="6"/>
  <c r="J1018" i="6"/>
  <c r="K1018" i="6"/>
  <c r="L1018" i="6"/>
  <c r="N1018" i="6"/>
  <c r="R1018" i="6" s="1"/>
  <c r="O1018" i="6"/>
  <c r="P1018" i="6"/>
  <c r="J1019" i="6"/>
  <c r="K1019" i="6"/>
  <c r="L1019" i="6"/>
  <c r="N1019" i="6"/>
  <c r="O1019" i="6"/>
  <c r="P1019" i="6"/>
  <c r="J1020" i="6"/>
  <c r="K1020" i="6"/>
  <c r="L1020" i="6"/>
  <c r="N1020" i="6"/>
  <c r="R1020" i="6" s="1"/>
  <c r="O1020" i="6"/>
  <c r="P1020" i="6"/>
  <c r="J1021" i="6"/>
  <c r="K1021" i="6"/>
  <c r="L1021" i="6"/>
  <c r="N1021" i="6"/>
  <c r="O1021" i="6"/>
  <c r="P1021" i="6"/>
  <c r="J1022" i="6"/>
  <c r="K1022" i="6"/>
  <c r="L1022" i="6"/>
  <c r="N1022" i="6"/>
  <c r="O1022" i="6"/>
  <c r="P1022" i="6"/>
  <c r="J1023" i="6"/>
  <c r="K1023" i="6"/>
  <c r="L1023" i="6"/>
  <c r="N1023" i="6"/>
  <c r="O1023" i="6"/>
  <c r="P1023" i="6"/>
  <c r="R1023" i="6" s="1"/>
  <c r="J1024" i="6"/>
  <c r="K1024" i="6"/>
  <c r="L1024" i="6"/>
  <c r="N1024" i="6"/>
  <c r="R1024" i="6" s="1"/>
  <c r="O1024" i="6"/>
  <c r="P1024" i="6"/>
  <c r="J1025" i="6"/>
  <c r="K1025" i="6"/>
  <c r="L1025" i="6"/>
  <c r="N1025" i="6"/>
  <c r="O1025" i="6"/>
  <c r="P1025" i="6"/>
  <c r="J1026" i="6"/>
  <c r="K1026" i="6"/>
  <c r="L1026" i="6"/>
  <c r="N1026" i="6"/>
  <c r="O1026" i="6"/>
  <c r="P1026" i="6"/>
  <c r="J1027" i="6"/>
  <c r="K1027" i="6"/>
  <c r="L1027" i="6"/>
  <c r="N1027" i="6"/>
  <c r="O1027" i="6"/>
  <c r="P1027" i="6"/>
  <c r="R1027" i="6" s="1"/>
  <c r="J1028" i="6"/>
  <c r="K1028" i="6"/>
  <c r="L1028" i="6"/>
  <c r="N1028" i="6"/>
  <c r="O1028" i="6"/>
  <c r="R1028" i="6" s="1"/>
  <c r="P1028" i="6"/>
  <c r="J1029" i="6"/>
  <c r="K1029" i="6"/>
  <c r="L1029" i="6"/>
  <c r="N1029" i="6"/>
  <c r="O1029" i="6"/>
  <c r="P1029" i="6"/>
  <c r="J1030" i="6"/>
  <c r="K1030" i="6"/>
  <c r="L1030" i="6"/>
  <c r="N1030" i="6"/>
  <c r="O1030" i="6"/>
  <c r="P1030" i="6"/>
  <c r="J1031" i="6"/>
  <c r="K1031" i="6"/>
  <c r="L1031" i="6"/>
  <c r="N1031" i="6"/>
  <c r="O1031" i="6"/>
  <c r="P1031" i="6"/>
  <c r="J1032" i="6"/>
  <c r="K1032" i="6"/>
  <c r="L1032" i="6"/>
  <c r="N1032" i="6"/>
  <c r="O1032" i="6"/>
  <c r="P1032" i="6"/>
  <c r="R1032" i="6" s="1"/>
  <c r="J1033" i="6"/>
  <c r="K1033" i="6"/>
  <c r="L1033" i="6"/>
  <c r="N1033" i="6"/>
  <c r="O1033" i="6"/>
  <c r="P1033" i="6"/>
  <c r="J1034" i="6"/>
  <c r="K1034" i="6"/>
  <c r="L1034" i="6"/>
  <c r="N1034" i="6"/>
  <c r="O1034" i="6"/>
  <c r="P1034" i="6"/>
  <c r="J1035" i="6"/>
  <c r="K1035" i="6"/>
  <c r="L1035" i="6"/>
  <c r="N1035" i="6"/>
  <c r="O1035" i="6"/>
  <c r="P1035" i="6"/>
  <c r="J1036" i="6"/>
  <c r="K1036" i="6"/>
  <c r="L1036" i="6"/>
  <c r="N1036" i="6"/>
  <c r="O1036" i="6"/>
  <c r="P1036" i="6"/>
  <c r="R1036" i="6"/>
  <c r="J1037" i="6"/>
  <c r="K1037" i="6"/>
  <c r="L1037" i="6"/>
  <c r="N1037" i="6"/>
  <c r="O1037" i="6"/>
  <c r="P1037" i="6"/>
  <c r="J1038" i="6"/>
  <c r="K1038" i="6"/>
  <c r="L1038" i="6"/>
  <c r="N1038" i="6"/>
  <c r="O1038" i="6"/>
  <c r="P1038" i="6"/>
  <c r="J1039" i="6"/>
  <c r="K1039" i="6"/>
  <c r="L1039" i="6"/>
  <c r="N1039" i="6"/>
  <c r="O1039" i="6"/>
  <c r="P1039" i="6"/>
  <c r="J1040" i="6"/>
  <c r="K1040" i="6"/>
  <c r="L1040" i="6"/>
  <c r="N1040" i="6"/>
  <c r="O1040" i="6"/>
  <c r="R1040" i="6" s="1"/>
  <c r="P1040" i="6"/>
  <c r="J1041" i="6"/>
  <c r="K1041" i="6"/>
  <c r="L1041" i="6"/>
  <c r="N1041" i="6"/>
  <c r="O1041" i="6"/>
  <c r="P1041" i="6"/>
  <c r="J1042" i="6"/>
  <c r="K1042" i="6"/>
  <c r="L1042" i="6"/>
  <c r="N1042" i="6"/>
  <c r="O1042" i="6"/>
  <c r="P1042" i="6"/>
  <c r="J1043" i="6"/>
  <c r="K1043" i="6"/>
  <c r="L1043" i="6"/>
  <c r="N1043" i="6"/>
  <c r="O1043" i="6"/>
  <c r="P1043" i="6"/>
  <c r="R1043" i="6" s="1"/>
  <c r="J1044" i="6"/>
  <c r="K1044" i="6"/>
  <c r="L1044" i="6"/>
  <c r="N1044" i="6"/>
  <c r="R1044" i="6" s="1"/>
  <c r="O1044" i="6"/>
  <c r="P1044" i="6"/>
  <c r="J1045" i="6"/>
  <c r="K1045" i="6"/>
  <c r="L1045" i="6"/>
  <c r="N1045" i="6"/>
  <c r="O1045" i="6"/>
  <c r="P1045" i="6"/>
  <c r="J1046" i="6"/>
  <c r="K1046" i="6"/>
  <c r="L1046" i="6"/>
  <c r="N1046" i="6"/>
  <c r="O1046" i="6"/>
  <c r="P1046" i="6"/>
  <c r="J1047" i="6"/>
  <c r="K1047" i="6"/>
  <c r="L1047" i="6"/>
  <c r="N1047" i="6"/>
  <c r="O1047" i="6"/>
  <c r="P1047" i="6"/>
  <c r="R1047" i="6" s="1"/>
  <c r="J1048" i="6"/>
  <c r="K1048" i="6"/>
  <c r="L1048" i="6"/>
  <c r="N1048" i="6"/>
  <c r="O1048" i="6"/>
  <c r="P1048" i="6"/>
  <c r="J1049" i="6"/>
  <c r="K1049" i="6"/>
  <c r="L1049" i="6"/>
  <c r="N1049" i="6"/>
  <c r="O1049" i="6"/>
  <c r="P1049" i="6"/>
  <c r="R1049" i="6" s="1"/>
  <c r="J1050" i="6"/>
  <c r="K1050" i="6"/>
  <c r="L1050" i="6"/>
  <c r="N1050" i="6"/>
  <c r="R1050" i="6" s="1"/>
  <c r="O1050" i="6"/>
  <c r="P1050" i="6"/>
  <c r="J1051" i="6"/>
  <c r="K1051" i="6"/>
  <c r="L1051" i="6"/>
  <c r="N1051" i="6"/>
  <c r="O1051" i="6"/>
  <c r="P1051" i="6"/>
  <c r="J1052" i="6"/>
  <c r="K1052" i="6"/>
  <c r="L1052" i="6"/>
  <c r="N1052" i="6"/>
  <c r="O1052" i="6"/>
  <c r="P1052" i="6"/>
  <c r="R1052" i="6"/>
  <c r="J1053" i="6"/>
  <c r="K1053" i="6"/>
  <c r="L1053" i="6"/>
  <c r="N1053" i="6"/>
  <c r="O1053" i="6"/>
  <c r="P1053" i="6"/>
  <c r="R1053" i="6" s="1"/>
  <c r="J1054" i="6"/>
  <c r="K1054" i="6"/>
  <c r="L1054" i="6"/>
  <c r="N1054" i="6"/>
  <c r="O1054" i="6"/>
  <c r="P1054" i="6"/>
  <c r="J1055" i="6"/>
  <c r="K1055" i="6"/>
  <c r="L1055" i="6"/>
  <c r="N1055" i="6"/>
  <c r="O1055" i="6"/>
  <c r="P1055" i="6"/>
  <c r="J1056" i="6"/>
  <c r="K1056" i="6"/>
  <c r="L1056" i="6"/>
  <c r="N1056" i="6"/>
  <c r="O1056" i="6"/>
  <c r="P1056" i="6"/>
  <c r="J1057" i="6"/>
  <c r="K1057" i="6"/>
  <c r="L1057" i="6"/>
  <c r="N1057" i="6"/>
  <c r="O1057" i="6"/>
  <c r="P1057" i="6"/>
  <c r="J1058" i="6"/>
  <c r="K1058" i="6"/>
  <c r="L1058" i="6"/>
  <c r="N1058" i="6"/>
  <c r="O1058" i="6"/>
  <c r="P1058" i="6"/>
  <c r="J1059" i="6"/>
  <c r="K1059" i="6"/>
  <c r="L1059" i="6"/>
  <c r="N1059" i="6"/>
  <c r="O1059" i="6"/>
  <c r="P1059" i="6"/>
  <c r="J1060" i="6"/>
  <c r="K1060" i="6"/>
  <c r="L1060" i="6"/>
  <c r="N1060" i="6"/>
  <c r="R1060" i="6" s="1"/>
  <c r="O1060" i="6"/>
  <c r="P1060" i="6"/>
  <c r="J1061" i="6"/>
  <c r="K1061" i="6"/>
  <c r="L1061" i="6"/>
  <c r="N1061" i="6"/>
  <c r="O1061" i="6"/>
  <c r="P1061" i="6"/>
  <c r="J1062" i="6"/>
  <c r="K1062" i="6"/>
  <c r="L1062" i="6"/>
  <c r="N1062" i="6"/>
  <c r="R1062" i="6" s="1"/>
  <c r="O1062" i="6"/>
  <c r="P1062" i="6"/>
  <c r="J1063" i="6"/>
  <c r="K1063" i="6"/>
  <c r="L1063" i="6"/>
  <c r="N1063" i="6"/>
  <c r="O1063" i="6"/>
  <c r="P1063" i="6"/>
  <c r="R1063" i="6" s="1"/>
  <c r="J1064" i="6"/>
  <c r="K1064" i="6"/>
  <c r="L1064" i="6"/>
  <c r="N1064" i="6"/>
  <c r="O1064" i="6"/>
  <c r="R1064" i="6" s="1"/>
  <c r="P1064" i="6"/>
  <c r="J1065" i="6"/>
  <c r="K1065" i="6"/>
  <c r="L1065" i="6"/>
  <c r="N1065" i="6"/>
  <c r="O1065" i="6"/>
  <c r="P1065" i="6"/>
  <c r="J1066" i="6"/>
  <c r="K1066" i="6"/>
  <c r="L1066" i="6"/>
  <c r="N1066" i="6"/>
  <c r="O1066" i="6"/>
  <c r="P1066" i="6"/>
  <c r="J1067" i="6"/>
  <c r="K1067" i="6"/>
  <c r="L1067" i="6"/>
  <c r="N1067" i="6"/>
  <c r="O1067" i="6"/>
  <c r="P1067" i="6"/>
  <c r="J1068" i="6"/>
  <c r="K1068" i="6"/>
  <c r="L1068" i="6"/>
  <c r="N1068" i="6"/>
  <c r="O1068" i="6"/>
  <c r="P1068" i="6"/>
  <c r="R1068" i="6"/>
  <c r="J1069" i="6"/>
  <c r="K1069" i="6"/>
  <c r="L1069" i="6"/>
  <c r="N1069" i="6"/>
  <c r="O1069" i="6"/>
  <c r="P1069" i="6"/>
  <c r="J1070" i="6"/>
  <c r="K1070" i="6"/>
  <c r="L1070" i="6"/>
  <c r="N1070" i="6"/>
  <c r="O1070" i="6"/>
  <c r="P1070" i="6"/>
  <c r="J1071" i="6"/>
  <c r="K1071" i="6"/>
  <c r="L1071" i="6"/>
  <c r="N1071" i="6"/>
  <c r="O1071" i="6"/>
  <c r="P1071" i="6"/>
  <c r="J1072" i="6"/>
  <c r="K1072" i="6"/>
  <c r="L1072" i="6"/>
  <c r="N1072" i="6"/>
  <c r="O1072" i="6"/>
  <c r="R1072" i="6" s="1"/>
  <c r="P1072" i="6"/>
  <c r="J1073" i="6"/>
  <c r="K1073" i="6"/>
  <c r="L1073" i="6"/>
  <c r="N1073" i="6"/>
  <c r="O1073" i="6"/>
  <c r="P1073" i="6"/>
  <c r="J1074" i="6"/>
  <c r="K1074" i="6"/>
  <c r="L1074" i="6"/>
  <c r="N1074" i="6"/>
  <c r="O1074" i="6"/>
  <c r="P1074" i="6"/>
  <c r="J1075" i="6"/>
  <c r="K1075" i="6"/>
  <c r="L1075" i="6"/>
  <c r="N1075" i="6"/>
  <c r="O1075" i="6"/>
  <c r="P1075" i="6"/>
  <c r="R1075" i="6" s="1"/>
  <c r="J1076" i="6"/>
  <c r="K1076" i="6"/>
  <c r="L1076" i="6"/>
  <c r="N1076" i="6"/>
  <c r="R1076" i="6" s="1"/>
  <c r="O1076" i="6"/>
  <c r="P1076" i="6"/>
  <c r="J1077" i="6"/>
  <c r="K1077" i="6"/>
  <c r="L1077" i="6"/>
  <c r="N1077" i="6"/>
  <c r="O1077" i="6"/>
  <c r="P1077" i="6"/>
  <c r="J1078" i="6"/>
  <c r="K1078" i="6"/>
  <c r="L1078" i="6"/>
  <c r="N1078" i="6"/>
  <c r="O1078" i="6"/>
  <c r="P1078" i="6"/>
  <c r="J1079" i="6"/>
  <c r="K1079" i="6"/>
  <c r="L1079" i="6"/>
  <c r="N1079" i="6"/>
  <c r="O1079" i="6"/>
  <c r="P1079" i="6"/>
  <c r="R1079" i="6" s="1"/>
  <c r="J1080" i="6"/>
  <c r="K1080" i="6"/>
  <c r="L1080" i="6"/>
  <c r="N1080" i="6"/>
  <c r="O1080" i="6"/>
  <c r="P1080" i="6"/>
  <c r="J1081" i="6"/>
  <c r="K1081" i="6"/>
  <c r="L1081" i="6"/>
  <c r="N1081" i="6"/>
  <c r="O1081" i="6"/>
  <c r="P1081" i="6"/>
  <c r="R1081" i="6" s="1"/>
  <c r="J1082" i="6"/>
  <c r="K1082" i="6"/>
  <c r="L1082" i="6"/>
  <c r="N1082" i="6"/>
  <c r="R1082" i="6" s="1"/>
  <c r="O1082" i="6"/>
  <c r="P1082" i="6"/>
  <c r="J1083" i="6"/>
  <c r="K1083" i="6"/>
  <c r="L1083" i="6"/>
  <c r="N1083" i="6"/>
  <c r="O1083" i="6"/>
  <c r="P1083" i="6"/>
  <c r="J1084" i="6"/>
  <c r="K1084" i="6"/>
  <c r="L1084" i="6"/>
  <c r="N1084" i="6"/>
  <c r="R1084" i="6" s="1"/>
  <c r="O1084" i="6"/>
  <c r="P1084" i="6"/>
  <c r="J1085" i="6"/>
  <c r="K1085" i="6"/>
  <c r="L1085" i="6"/>
  <c r="N1085" i="6"/>
  <c r="O1085" i="6"/>
  <c r="P1085" i="6"/>
  <c r="R1085" i="6"/>
  <c r="J1086" i="6"/>
  <c r="K1086" i="6"/>
  <c r="L1086" i="6"/>
  <c r="N1086" i="6"/>
  <c r="O1086" i="6"/>
  <c r="P1086" i="6"/>
  <c r="J1087" i="6"/>
  <c r="K1087" i="6"/>
  <c r="L1087" i="6"/>
  <c r="N1087" i="6"/>
  <c r="O1087" i="6"/>
  <c r="P1087" i="6"/>
  <c r="J1088" i="6"/>
  <c r="K1088" i="6"/>
  <c r="L1088" i="6"/>
  <c r="N1088" i="6"/>
  <c r="R1088" i="6" s="1"/>
  <c r="O1088" i="6"/>
  <c r="P1088" i="6"/>
  <c r="J1089" i="6"/>
  <c r="K1089" i="6"/>
  <c r="L1089" i="6"/>
  <c r="N1089" i="6"/>
  <c r="O1089" i="6"/>
  <c r="P1089" i="6"/>
  <c r="R1089" i="6"/>
  <c r="J1090" i="6"/>
  <c r="K1090" i="6"/>
  <c r="L1090" i="6"/>
  <c r="N1090" i="6"/>
  <c r="O1090" i="6"/>
  <c r="P1090" i="6"/>
  <c r="J1091" i="6"/>
  <c r="K1091" i="6"/>
  <c r="L1091" i="6"/>
  <c r="N1091" i="6"/>
  <c r="O1091" i="6"/>
  <c r="P1091" i="6"/>
  <c r="R1091" i="6" s="1"/>
  <c r="J1092" i="6"/>
  <c r="K1092" i="6"/>
  <c r="L1092" i="6"/>
  <c r="N1092" i="6"/>
  <c r="R1092" i="6" s="1"/>
  <c r="O1092" i="6"/>
  <c r="P1092" i="6"/>
  <c r="J1093" i="6"/>
  <c r="K1093" i="6"/>
  <c r="L1093" i="6"/>
  <c r="N1093" i="6"/>
  <c r="R1093" i="6" s="1"/>
  <c r="O1093" i="6"/>
  <c r="P1093" i="6"/>
  <c r="J1094" i="6"/>
  <c r="K1094" i="6"/>
  <c r="L1094" i="6"/>
  <c r="N1094" i="6"/>
  <c r="O1094" i="6"/>
  <c r="P1094" i="6"/>
  <c r="J1095" i="6"/>
  <c r="K1095" i="6"/>
  <c r="L1095" i="6"/>
  <c r="N1095" i="6"/>
  <c r="O1095" i="6"/>
  <c r="P1095" i="6"/>
  <c r="R1095" i="6" s="1"/>
  <c r="J1096" i="6"/>
  <c r="K1096" i="6"/>
  <c r="L1096" i="6"/>
  <c r="N1096" i="6"/>
  <c r="O1096" i="6"/>
  <c r="P1096" i="6"/>
  <c r="J1097" i="6"/>
  <c r="K1097" i="6"/>
  <c r="L1097" i="6"/>
  <c r="N1097" i="6"/>
  <c r="R1097" i="6" s="1"/>
  <c r="O1097" i="6"/>
  <c r="P1097" i="6"/>
  <c r="J1098" i="6"/>
  <c r="K1098" i="6"/>
  <c r="L1098" i="6"/>
  <c r="N1098" i="6"/>
  <c r="O1098" i="6"/>
  <c r="P1098" i="6"/>
  <c r="J1099" i="6"/>
  <c r="K1099" i="6"/>
  <c r="L1099" i="6"/>
  <c r="N1099" i="6"/>
  <c r="O1099" i="6"/>
  <c r="P1099" i="6"/>
  <c r="R1099" i="6" s="1"/>
  <c r="J1100" i="6"/>
  <c r="K1100" i="6"/>
  <c r="L1100" i="6"/>
  <c r="N1100" i="6"/>
  <c r="O1100" i="6"/>
  <c r="P1100" i="6"/>
  <c r="K773" i="4"/>
  <c r="L773" i="4"/>
  <c r="M773" i="4"/>
  <c r="N773" i="4"/>
  <c r="O773" i="4"/>
  <c r="P773" i="4"/>
  <c r="Q773" i="4"/>
  <c r="K774" i="4"/>
  <c r="L774" i="4"/>
  <c r="M774" i="4"/>
  <c r="N774" i="4"/>
  <c r="O774" i="4"/>
  <c r="P774" i="4"/>
  <c r="Q774" i="4"/>
  <c r="K775" i="4"/>
  <c r="L775" i="4"/>
  <c r="M775" i="4"/>
  <c r="N775" i="4"/>
  <c r="O775" i="4"/>
  <c r="P775" i="4"/>
  <c r="Q775" i="4"/>
  <c r="K776" i="4"/>
  <c r="L776" i="4"/>
  <c r="M776" i="4"/>
  <c r="N776" i="4"/>
  <c r="O776" i="4"/>
  <c r="P776" i="4"/>
  <c r="Q776" i="4"/>
  <c r="S776" i="4"/>
  <c r="K777" i="4"/>
  <c r="L777" i="4"/>
  <c r="R777" i="4" s="1"/>
  <c r="M777" i="4"/>
  <c r="N777" i="4"/>
  <c r="O777" i="4"/>
  <c r="S777" i="4" s="1"/>
  <c r="P777" i="4"/>
  <c r="Q777" i="4"/>
  <c r="K778" i="4"/>
  <c r="L778" i="4"/>
  <c r="M778" i="4"/>
  <c r="R778" i="4" s="1"/>
  <c r="N778" i="4"/>
  <c r="O778" i="4"/>
  <c r="P778" i="4"/>
  <c r="Q778" i="4"/>
  <c r="K779" i="4"/>
  <c r="L779" i="4"/>
  <c r="M779" i="4"/>
  <c r="N779" i="4"/>
  <c r="O779" i="4"/>
  <c r="P779" i="4"/>
  <c r="Q779" i="4"/>
  <c r="K780" i="4"/>
  <c r="R780" i="4" s="1"/>
  <c r="L780" i="4"/>
  <c r="M780" i="4"/>
  <c r="N780" i="4"/>
  <c r="O780" i="4"/>
  <c r="P780" i="4"/>
  <c r="Q780" i="4"/>
  <c r="K781" i="4"/>
  <c r="L781" i="4"/>
  <c r="M781" i="4"/>
  <c r="N781" i="4"/>
  <c r="O781" i="4"/>
  <c r="P781" i="4"/>
  <c r="S781" i="4" s="1"/>
  <c r="Q781" i="4"/>
  <c r="K782" i="4"/>
  <c r="L782" i="4"/>
  <c r="M782" i="4"/>
  <c r="N782" i="4"/>
  <c r="O782" i="4"/>
  <c r="P782" i="4"/>
  <c r="Q782" i="4"/>
  <c r="K783" i="4"/>
  <c r="L783" i="4"/>
  <c r="M783" i="4"/>
  <c r="N783" i="4"/>
  <c r="O783" i="4"/>
  <c r="P783" i="4"/>
  <c r="S783" i="4" s="1"/>
  <c r="Q783" i="4"/>
  <c r="K784" i="4"/>
  <c r="L784" i="4"/>
  <c r="M784" i="4"/>
  <c r="N784" i="4"/>
  <c r="O784" i="4"/>
  <c r="P784" i="4"/>
  <c r="Q784" i="4"/>
  <c r="S784" i="4" s="1"/>
  <c r="K785" i="4"/>
  <c r="L785" i="4"/>
  <c r="M785" i="4"/>
  <c r="N785" i="4"/>
  <c r="O785" i="4"/>
  <c r="P785" i="4"/>
  <c r="Q785" i="4"/>
  <c r="K786" i="4"/>
  <c r="L786" i="4"/>
  <c r="M786" i="4"/>
  <c r="N786" i="4"/>
  <c r="O786" i="4"/>
  <c r="P786" i="4"/>
  <c r="Q786" i="4"/>
  <c r="K787" i="4"/>
  <c r="L787" i="4"/>
  <c r="M787" i="4"/>
  <c r="N787" i="4"/>
  <c r="O787" i="4"/>
  <c r="P787" i="4"/>
  <c r="Q787" i="4"/>
  <c r="K788" i="4"/>
  <c r="L788" i="4"/>
  <c r="M788" i="4"/>
  <c r="N788" i="4"/>
  <c r="O788" i="4"/>
  <c r="S788" i="4" s="1"/>
  <c r="P788" i="4"/>
  <c r="Q788" i="4"/>
  <c r="K789" i="4"/>
  <c r="L789" i="4"/>
  <c r="M789" i="4"/>
  <c r="N789" i="4"/>
  <c r="O789" i="4"/>
  <c r="S789" i="4" s="1"/>
  <c r="P789" i="4"/>
  <c r="Q789" i="4"/>
  <c r="K790" i="4"/>
  <c r="L790" i="4"/>
  <c r="M790" i="4"/>
  <c r="N790" i="4"/>
  <c r="O790" i="4"/>
  <c r="P790" i="4"/>
  <c r="Q790" i="4"/>
  <c r="K791" i="4"/>
  <c r="L791" i="4"/>
  <c r="M791" i="4"/>
  <c r="N791" i="4"/>
  <c r="O791" i="4"/>
  <c r="P791" i="4"/>
  <c r="Q791" i="4"/>
  <c r="K792" i="4"/>
  <c r="L792" i="4"/>
  <c r="M792" i="4"/>
  <c r="N792" i="4"/>
  <c r="O792" i="4"/>
  <c r="S792" i="4" s="1"/>
  <c r="P792" i="4"/>
  <c r="Q792" i="4"/>
  <c r="K793" i="4"/>
  <c r="L793" i="4"/>
  <c r="M793" i="4"/>
  <c r="N793" i="4"/>
  <c r="O793" i="4"/>
  <c r="P793" i="4"/>
  <c r="Q793" i="4"/>
  <c r="K794" i="4"/>
  <c r="L794" i="4"/>
  <c r="M794" i="4"/>
  <c r="N794" i="4"/>
  <c r="O794" i="4"/>
  <c r="P794" i="4"/>
  <c r="Q794" i="4"/>
  <c r="K795" i="4"/>
  <c r="L795" i="4"/>
  <c r="M795" i="4"/>
  <c r="N795" i="4"/>
  <c r="O795" i="4"/>
  <c r="P795" i="4"/>
  <c r="Q795" i="4"/>
  <c r="K796" i="4"/>
  <c r="L796" i="4"/>
  <c r="M796" i="4"/>
  <c r="N796" i="4"/>
  <c r="O796" i="4"/>
  <c r="P796" i="4"/>
  <c r="Q796" i="4"/>
  <c r="K797" i="4"/>
  <c r="R797" i="4" s="1"/>
  <c r="L797" i="4"/>
  <c r="M797" i="4"/>
  <c r="N797" i="4"/>
  <c r="O797" i="4"/>
  <c r="S797" i="4" s="1"/>
  <c r="P797" i="4"/>
  <c r="Q797" i="4"/>
  <c r="K798" i="4"/>
  <c r="L798" i="4"/>
  <c r="M798" i="4"/>
  <c r="N798" i="4"/>
  <c r="O798" i="4"/>
  <c r="P798" i="4"/>
  <c r="Q798" i="4"/>
  <c r="K799" i="4"/>
  <c r="L799" i="4"/>
  <c r="M799" i="4"/>
  <c r="N799" i="4"/>
  <c r="O799" i="4"/>
  <c r="P799" i="4"/>
  <c r="Q799" i="4"/>
  <c r="K800" i="4"/>
  <c r="L800" i="4"/>
  <c r="M800" i="4"/>
  <c r="N800" i="4"/>
  <c r="O800" i="4"/>
  <c r="P800" i="4"/>
  <c r="Q800" i="4"/>
  <c r="K801" i="4"/>
  <c r="L801" i="4"/>
  <c r="M801" i="4"/>
  <c r="N801" i="4"/>
  <c r="O801" i="4"/>
  <c r="S801" i="4" s="1"/>
  <c r="P801" i="4"/>
  <c r="Q801" i="4"/>
  <c r="K802" i="4"/>
  <c r="L802" i="4"/>
  <c r="M802" i="4"/>
  <c r="N802" i="4"/>
  <c r="O802" i="4"/>
  <c r="P802" i="4"/>
  <c r="Q802" i="4"/>
  <c r="K803" i="4"/>
  <c r="L803" i="4"/>
  <c r="M803" i="4"/>
  <c r="N803" i="4"/>
  <c r="O803" i="4"/>
  <c r="P803" i="4"/>
  <c r="Q803" i="4"/>
  <c r="K804" i="4"/>
  <c r="L804" i="4"/>
  <c r="M804" i="4"/>
  <c r="N804" i="4"/>
  <c r="O804" i="4"/>
  <c r="P804" i="4"/>
  <c r="Q804" i="4"/>
  <c r="K805" i="4"/>
  <c r="L805" i="4"/>
  <c r="M805" i="4"/>
  <c r="N805" i="4"/>
  <c r="O805" i="4"/>
  <c r="P805" i="4"/>
  <c r="Q805" i="4"/>
  <c r="K806" i="4"/>
  <c r="L806" i="4"/>
  <c r="M806" i="4"/>
  <c r="N806" i="4"/>
  <c r="O806" i="4"/>
  <c r="P806" i="4"/>
  <c r="Q806" i="4"/>
  <c r="K807" i="4"/>
  <c r="L807" i="4"/>
  <c r="M807" i="4"/>
  <c r="N807" i="4"/>
  <c r="O807" i="4"/>
  <c r="P807" i="4"/>
  <c r="Q807" i="4"/>
  <c r="K808" i="4"/>
  <c r="L808" i="4"/>
  <c r="M808" i="4"/>
  <c r="N808" i="4"/>
  <c r="O808" i="4"/>
  <c r="S808" i="4" s="1"/>
  <c r="P808" i="4"/>
  <c r="Q808" i="4"/>
  <c r="K809" i="4"/>
  <c r="L809" i="4"/>
  <c r="R809" i="4" s="1"/>
  <c r="M809" i="4"/>
  <c r="N809" i="4"/>
  <c r="O809" i="4"/>
  <c r="P809" i="4"/>
  <c r="Q809" i="4"/>
  <c r="S809" i="4"/>
  <c r="K810" i="4"/>
  <c r="L810" i="4"/>
  <c r="M810" i="4"/>
  <c r="N810" i="4"/>
  <c r="O810" i="4"/>
  <c r="P810" i="4"/>
  <c r="Q810" i="4"/>
  <c r="K811" i="4"/>
  <c r="L811" i="4"/>
  <c r="M811" i="4"/>
  <c r="N811" i="4"/>
  <c r="O811" i="4"/>
  <c r="P811" i="4"/>
  <c r="Q811" i="4"/>
  <c r="K812" i="4"/>
  <c r="L812" i="4"/>
  <c r="M812" i="4"/>
  <c r="N812" i="4"/>
  <c r="O812" i="4"/>
  <c r="S812" i="4" s="1"/>
  <c r="P812" i="4"/>
  <c r="Q812" i="4"/>
  <c r="K813" i="4"/>
  <c r="L813" i="4"/>
  <c r="M813" i="4"/>
  <c r="N813" i="4"/>
  <c r="O813" i="4"/>
  <c r="P813" i="4"/>
  <c r="Q813" i="4"/>
  <c r="K814" i="4"/>
  <c r="L814" i="4"/>
  <c r="M814" i="4"/>
  <c r="N814" i="4"/>
  <c r="O814" i="4"/>
  <c r="P814" i="4"/>
  <c r="Q814" i="4"/>
  <c r="K815" i="4"/>
  <c r="L815" i="4"/>
  <c r="M815" i="4"/>
  <c r="N815" i="4"/>
  <c r="O815" i="4"/>
  <c r="P815" i="4"/>
  <c r="S815" i="4" s="1"/>
  <c r="Q815" i="4"/>
  <c r="K816" i="4"/>
  <c r="L816" i="4"/>
  <c r="M816" i="4"/>
  <c r="N816" i="4"/>
  <c r="O816" i="4"/>
  <c r="P816" i="4"/>
  <c r="Q816" i="4"/>
  <c r="K817" i="4"/>
  <c r="L817" i="4"/>
  <c r="M817" i="4"/>
  <c r="N817" i="4"/>
  <c r="O817" i="4"/>
  <c r="P817" i="4"/>
  <c r="S817" i="4" s="1"/>
  <c r="Q817" i="4"/>
  <c r="K818" i="4"/>
  <c r="L818" i="4"/>
  <c r="M818" i="4"/>
  <c r="N818" i="4"/>
  <c r="O818" i="4"/>
  <c r="P818" i="4"/>
  <c r="Q818" i="4"/>
  <c r="K819" i="4"/>
  <c r="L819" i="4"/>
  <c r="M819" i="4"/>
  <c r="N819" i="4"/>
  <c r="O819" i="4"/>
  <c r="P819" i="4"/>
  <c r="Q819" i="4"/>
  <c r="K820" i="4"/>
  <c r="L820" i="4"/>
  <c r="M820" i="4"/>
  <c r="N820" i="4"/>
  <c r="O820" i="4"/>
  <c r="P820" i="4"/>
  <c r="Q820" i="4"/>
  <c r="K821" i="4"/>
  <c r="L821" i="4"/>
  <c r="M821" i="4"/>
  <c r="N821" i="4"/>
  <c r="O821" i="4"/>
  <c r="S821" i="4" s="1"/>
  <c r="P821" i="4"/>
  <c r="Q821" i="4"/>
  <c r="K822" i="4"/>
  <c r="L822" i="4"/>
  <c r="M822" i="4"/>
  <c r="N822" i="4"/>
  <c r="O822" i="4"/>
  <c r="P822" i="4"/>
  <c r="Q822" i="4"/>
  <c r="K823" i="4"/>
  <c r="L823" i="4"/>
  <c r="M823" i="4"/>
  <c r="N823" i="4"/>
  <c r="O823" i="4"/>
  <c r="P823" i="4"/>
  <c r="Q823" i="4"/>
  <c r="K824" i="4"/>
  <c r="L824" i="4"/>
  <c r="M824" i="4"/>
  <c r="N824" i="4"/>
  <c r="O824" i="4"/>
  <c r="P824" i="4"/>
  <c r="Q824" i="4"/>
  <c r="K825" i="4"/>
  <c r="L825" i="4"/>
  <c r="M825" i="4"/>
  <c r="N825" i="4"/>
  <c r="O825" i="4"/>
  <c r="P825" i="4"/>
  <c r="Q825" i="4"/>
  <c r="K826" i="4"/>
  <c r="L826" i="4"/>
  <c r="M826" i="4"/>
  <c r="N826" i="4"/>
  <c r="O826" i="4"/>
  <c r="P826" i="4"/>
  <c r="Q826" i="4"/>
  <c r="K827" i="4"/>
  <c r="L827" i="4"/>
  <c r="M827" i="4"/>
  <c r="N827" i="4"/>
  <c r="O827" i="4"/>
  <c r="P827" i="4"/>
  <c r="Q827" i="4"/>
  <c r="K828" i="4"/>
  <c r="L828" i="4"/>
  <c r="M828" i="4"/>
  <c r="N828" i="4"/>
  <c r="O828" i="4"/>
  <c r="P828" i="4"/>
  <c r="Q828" i="4"/>
  <c r="K829" i="4"/>
  <c r="L829" i="4"/>
  <c r="M829" i="4"/>
  <c r="R829" i="4" s="1"/>
  <c r="N829" i="4"/>
  <c r="O829" i="4"/>
  <c r="S829" i="4" s="1"/>
  <c r="P829" i="4"/>
  <c r="Q829" i="4"/>
  <c r="K830" i="4"/>
  <c r="L830" i="4"/>
  <c r="M830" i="4"/>
  <c r="N830" i="4"/>
  <c r="O830" i="4"/>
  <c r="P830" i="4"/>
  <c r="Q830" i="4"/>
  <c r="K831" i="4"/>
  <c r="L831" i="4"/>
  <c r="M831" i="4"/>
  <c r="N831" i="4"/>
  <c r="O831" i="4"/>
  <c r="P831" i="4"/>
  <c r="Q831" i="4"/>
  <c r="K832" i="4"/>
  <c r="L832" i="4"/>
  <c r="M832" i="4"/>
  <c r="N832" i="4"/>
  <c r="O832" i="4"/>
  <c r="P832" i="4"/>
  <c r="Q832" i="4"/>
  <c r="K833" i="4"/>
  <c r="L833" i="4"/>
  <c r="M833" i="4"/>
  <c r="N833" i="4"/>
  <c r="O833" i="4"/>
  <c r="P833" i="4"/>
  <c r="Q833" i="4"/>
  <c r="K834" i="4"/>
  <c r="L834" i="4"/>
  <c r="M834" i="4"/>
  <c r="N834" i="4"/>
  <c r="O834" i="4"/>
  <c r="P834" i="4"/>
  <c r="Q834" i="4"/>
  <c r="K835" i="4"/>
  <c r="L835" i="4"/>
  <c r="M835" i="4"/>
  <c r="N835" i="4"/>
  <c r="O835" i="4"/>
  <c r="P835" i="4"/>
  <c r="Q835" i="4"/>
  <c r="K836" i="4"/>
  <c r="L836" i="4"/>
  <c r="M836" i="4"/>
  <c r="N836" i="4"/>
  <c r="O836" i="4"/>
  <c r="P836" i="4"/>
  <c r="Q836" i="4"/>
  <c r="K837" i="4"/>
  <c r="L837" i="4"/>
  <c r="M837" i="4"/>
  <c r="N837" i="4"/>
  <c r="O837" i="4"/>
  <c r="P837" i="4"/>
  <c r="Q837" i="4"/>
  <c r="K838" i="4"/>
  <c r="L838" i="4"/>
  <c r="M838" i="4"/>
  <c r="N838" i="4"/>
  <c r="O838" i="4"/>
  <c r="P838" i="4"/>
  <c r="Q838" i="4"/>
  <c r="K839" i="4"/>
  <c r="L839" i="4"/>
  <c r="M839" i="4"/>
  <c r="N839" i="4"/>
  <c r="O839" i="4"/>
  <c r="P839" i="4"/>
  <c r="Q839" i="4"/>
  <c r="K840" i="4"/>
  <c r="L840" i="4"/>
  <c r="M840" i="4"/>
  <c r="N840" i="4"/>
  <c r="O840" i="4"/>
  <c r="P840" i="4"/>
  <c r="Q840" i="4"/>
  <c r="S840" i="4"/>
  <c r="K841" i="4"/>
  <c r="R841" i="4" s="1"/>
  <c r="L841" i="4"/>
  <c r="M841" i="4"/>
  <c r="N841" i="4"/>
  <c r="O841" i="4"/>
  <c r="S841" i="4" s="1"/>
  <c r="P841" i="4"/>
  <c r="Q841" i="4"/>
  <c r="K842" i="4"/>
  <c r="L842" i="4"/>
  <c r="M842" i="4"/>
  <c r="R842" i="4" s="1"/>
  <c r="N842" i="4"/>
  <c r="O842" i="4"/>
  <c r="P842" i="4"/>
  <c r="Q842" i="4"/>
  <c r="K843" i="4"/>
  <c r="L843" i="4"/>
  <c r="M843" i="4"/>
  <c r="N843" i="4"/>
  <c r="O843" i="4"/>
  <c r="P843" i="4"/>
  <c r="Q843" i="4"/>
  <c r="K844" i="4"/>
  <c r="R844" i="4" s="1"/>
  <c r="L844" i="4"/>
  <c r="M844" i="4"/>
  <c r="N844" i="4"/>
  <c r="O844" i="4"/>
  <c r="P844" i="4"/>
  <c r="Q844" i="4"/>
  <c r="K845" i="4"/>
  <c r="R845" i="4" s="1"/>
  <c r="L845" i="4"/>
  <c r="M845" i="4"/>
  <c r="N845" i="4"/>
  <c r="O845" i="4"/>
  <c r="P845" i="4"/>
  <c r="S845" i="4" s="1"/>
  <c r="Q845" i="4"/>
  <c r="K846" i="4"/>
  <c r="L846" i="4"/>
  <c r="M846" i="4"/>
  <c r="N846" i="4"/>
  <c r="O846" i="4"/>
  <c r="P846" i="4"/>
  <c r="Q846" i="4"/>
  <c r="K847" i="4"/>
  <c r="L847" i="4"/>
  <c r="M847" i="4"/>
  <c r="N847" i="4"/>
  <c r="O847" i="4"/>
  <c r="P847" i="4"/>
  <c r="S847" i="4" s="1"/>
  <c r="Q847" i="4"/>
  <c r="K848" i="4"/>
  <c r="L848" i="4"/>
  <c r="M848" i="4"/>
  <c r="N848" i="4"/>
  <c r="O848" i="4"/>
  <c r="P848" i="4"/>
  <c r="Q848" i="4"/>
  <c r="K849" i="4"/>
  <c r="L849" i="4"/>
  <c r="M849" i="4"/>
  <c r="N849" i="4"/>
  <c r="O849" i="4"/>
  <c r="P849" i="4"/>
  <c r="Q849" i="4"/>
  <c r="K850" i="4"/>
  <c r="L850" i="4"/>
  <c r="M850" i="4"/>
  <c r="N850" i="4"/>
  <c r="O850" i="4"/>
  <c r="P850" i="4"/>
  <c r="Q850" i="4"/>
  <c r="K851" i="4"/>
  <c r="L851" i="4"/>
  <c r="M851" i="4"/>
  <c r="N851" i="4"/>
  <c r="O851" i="4"/>
  <c r="P851" i="4"/>
  <c r="Q851" i="4"/>
  <c r="K852" i="4"/>
  <c r="L852" i="4"/>
  <c r="M852" i="4"/>
  <c r="N852" i="4"/>
  <c r="O852" i="4"/>
  <c r="S852" i="4" s="1"/>
  <c r="P852" i="4"/>
  <c r="Q852" i="4"/>
  <c r="K853" i="4"/>
  <c r="L853" i="4"/>
  <c r="M853" i="4"/>
  <c r="N853" i="4"/>
  <c r="O853" i="4"/>
  <c r="S853" i="4" s="1"/>
  <c r="P853" i="4"/>
  <c r="Q853" i="4"/>
  <c r="K854" i="4"/>
  <c r="L854" i="4"/>
  <c r="M854" i="4"/>
  <c r="N854" i="4"/>
  <c r="O854" i="4"/>
  <c r="P854" i="4"/>
  <c r="Q854" i="4"/>
  <c r="K855" i="4"/>
  <c r="L855" i="4"/>
  <c r="M855" i="4"/>
  <c r="N855" i="4"/>
  <c r="O855" i="4"/>
  <c r="P855" i="4"/>
  <c r="Q855" i="4"/>
  <c r="K856" i="4"/>
  <c r="L856" i="4"/>
  <c r="M856" i="4"/>
  <c r="N856" i="4"/>
  <c r="O856" i="4"/>
  <c r="P856" i="4"/>
  <c r="Q856" i="4"/>
  <c r="K857" i="4"/>
  <c r="R857" i="4" s="1"/>
  <c r="L857" i="4"/>
  <c r="M857" i="4"/>
  <c r="N857" i="4"/>
  <c r="O857" i="4"/>
  <c r="P857" i="4"/>
  <c r="S857" i="4" s="1"/>
  <c r="Q857" i="4"/>
  <c r="K858" i="4"/>
  <c r="L858" i="4"/>
  <c r="M858" i="4"/>
  <c r="N858" i="4"/>
  <c r="O858" i="4"/>
  <c r="P858" i="4"/>
  <c r="Q858" i="4"/>
  <c r="K859" i="4"/>
  <c r="L859" i="4"/>
  <c r="M859" i="4"/>
  <c r="N859" i="4"/>
  <c r="O859" i="4"/>
  <c r="P859" i="4"/>
  <c r="S859" i="4" s="1"/>
  <c r="Q859" i="4"/>
  <c r="K860" i="4"/>
  <c r="L860" i="4"/>
  <c r="M860" i="4"/>
  <c r="N860" i="4"/>
  <c r="O860" i="4"/>
  <c r="P860" i="4"/>
  <c r="Q860" i="4"/>
  <c r="K861" i="4"/>
  <c r="L861" i="4"/>
  <c r="R861" i="4" s="1"/>
  <c r="M861" i="4"/>
  <c r="N861" i="4"/>
  <c r="O861" i="4"/>
  <c r="P861" i="4"/>
  <c r="Q861" i="4"/>
  <c r="S861" i="4"/>
  <c r="K862" i="4"/>
  <c r="L862" i="4"/>
  <c r="M862" i="4"/>
  <c r="N862" i="4"/>
  <c r="O862" i="4"/>
  <c r="P862" i="4"/>
  <c r="Q862" i="4"/>
  <c r="K863" i="4"/>
  <c r="L863" i="4"/>
  <c r="M863" i="4"/>
  <c r="N863" i="4"/>
  <c r="O863" i="4"/>
  <c r="P863" i="4"/>
  <c r="Q863" i="4"/>
  <c r="K864" i="4"/>
  <c r="L864" i="4"/>
  <c r="M864" i="4"/>
  <c r="N864" i="4"/>
  <c r="O864" i="4"/>
  <c r="S864" i="4" s="1"/>
  <c r="P864" i="4"/>
  <c r="Q864" i="4"/>
  <c r="K865" i="4"/>
  <c r="L865" i="4"/>
  <c r="M865" i="4"/>
  <c r="N865" i="4"/>
  <c r="O865" i="4"/>
  <c r="P865" i="4"/>
  <c r="Q865" i="4"/>
  <c r="S865" i="4"/>
  <c r="K866" i="4"/>
  <c r="L866" i="4"/>
  <c r="M866" i="4"/>
  <c r="N866" i="4"/>
  <c r="O866" i="4"/>
  <c r="P866" i="4"/>
  <c r="Q866" i="4"/>
  <c r="K867" i="4"/>
  <c r="L867" i="4"/>
  <c r="M867" i="4"/>
  <c r="N867" i="4"/>
  <c r="O867" i="4"/>
  <c r="P867" i="4"/>
  <c r="Q867" i="4"/>
  <c r="K868" i="4"/>
  <c r="L868" i="4"/>
  <c r="M868" i="4"/>
  <c r="N868" i="4"/>
  <c r="O868" i="4"/>
  <c r="P868" i="4"/>
  <c r="Q868" i="4"/>
  <c r="K869" i="4"/>
  <c r="L869" i="4"/>
  <c r="M869" i="4"/>
  <c r="R869" i="4" s="1"/>
  <c r="N869" i="4"/>
  <c r="O869" i="4"/>
  <c r="P869" i="4"/>
  <c r="Q869" i="4"/>
  <c r="K870" i="4"/>
  <c r="L870" i="4"/>
  <c r="M870" i="4"/>
  <c r="N870" i="4"/>
  <c r="O870" i="4"/>
  <c r="P870" i="4"/>
  <c r="Q870" i="4"/>
  <c r="K871" i="4"/>
  <c r="L871" i="4"/>
  <c r="M871" i="4"/>
  <c r="N871" i="4"/>
  <c r="O871" i="4"/>
  <c r="P871" i="4"/>
  <c r="Q871" i="4"/>
  <c r="K872" i="4"/>
  <c r="L872" i="4"/>
  <c r="M872" i="4"/>
  <c r="N872" i="4"/>
  <c r="O872" i="4"/>
  <c r="P872" i="4"/>
  <c r="S872" i="4" s="1"/>
  <c r="Q872" i="4"/>
  <c r="K873" i="4"/>
  <c r="R873" i="4" s="1"/>
  <c r="L873" i="4"/>
  <c r="M873" i="4"/>
  <c r="N873" i="4"/>
  <c r="O873" i="4"/>
  <c r="S873" i="4" s="1"/>
  <c r="P873" i="4"/>
  <c r="Q873" i="4"/>
  <c r="K874" i="4"/>
  <c r="L874" i="4"/>
  <c r="M874" i="4"/>
  <c r="N874" i="4"/>
  <c r="O874" i="4"/>
  <c r="P874" i="4"/>
  <c r="Q874" i="4"/>
  <c r="K875" i="4"/>
  <c r="L875" i="4"/>
  <c r="M875" i="4"/>
  <c r="N875" i="4"/>
  <c r="O875" i="4"/>
  <c r="P875" i="4"/>
  <c r="Q875" i="4"/>
  <c r="K876" i="4"/>
  <c r="L876" i="4"/>
  <c r="M876" i="4"/>
  <c r="N876" i="4"/>
  <c r="O876" i="4"/>
  <c r="S876" i="4" s="1"/>
  <c r="P876" i="4"/>
  <c r="Q876" i="4"/>
  <c r="K877" i="4"/>
  <c r="L877" i="4"/>
  <c r="M877" i="4"/>
  <c r="N877" i="4"/>
  <c r="O877" i="4"/>
  <c r="P877" i="4"/>
  <c r="S877" i="4" s="1"/>
  <c r="Q877" i="4"/>
  <c r="K878" i="4"/>
  <c r="L878" i="4"/>
  <c r="M878" i="4"/>
  <c r="N878" i="4"/>
  <c r="O878" i="4"/>
  <c r="P878" i="4"/>
  <c r="Q878" i="4"/>
  <c r="K879" i="4"/>
  <c r="L879" i="4"/>
  <c r="M879" i="4"/>
  <c r="N879" i="4"/>
  <c r="O879" i="4"/>
  <c r="P879" i="4"/>
  <c r="Q879" i="4"/>
  <c r="K880" i="4"/>
  <c r="L880" i="4"/>
  <c r="M880" i="4"/>
  <c r="N880" i="4"/>
  <c r="O880" i="4"/>
  <c r="P880" i="4"/>
  <c r="Q880" i="4"/>
  <c r="S880" i="4" s="1"/>
  <c r="K881" i="4"/>
  <c r="L881" i="4"/>
  <c r="M881" i="4"/>
  <c r="N881" i="4"/>
  <c r="O881" i="4"/>
  <c r="P881" i="4"/>
  <c r="Q881" i="4"/>
  <c r="K882" i="4"/>
  <c r="L882" i="4"/>
  <c r="M882" i="4"/>
  <c r="N882" i="4"/>
  <c r="O882" i="4"/>
  <c r="P882" i="4"/>
  <c r="Q882" i="4"/>
  <c r="K883" i="4"/>
  <c r="L883" i="4"/>
  <c r="M883" i="4"/>
  <c r="N883" i="4"/>
  <c r="O883" i="4"/>
  <c r="P883" i="4"/>
  <c r="Q883" i="4"/>
  <c r="K884" i="4"/>
  <c r="L884" i="4"/>
  <c r="M884" i="4"/>
  <c r="N884" i="4"/>
  <c r="O884" i="4"/>
  <c r="S884" i="4" s="1"/>
  <c r="P884" i="4"/>
  <c r="Q884" i="4"/>
  <c r="K885" i="4"/>
  <c r="L885" i="4"/>
  <c r="M885" i="4"/>
  <c r="N885" i="4"/>
  <c r="O885" i="4"/>
  <c r="P885" i="4"/>
  <c r="Q885" i="4"/>
  <c r="S885" i="4"/>
  <c r="K886" i="4"/>
  <c r="L886" i="4"/>
  <c r="M886" i="4"/>
  <c r="N886" i="4"/>
  <c r="O886" i="4"/>
  <c r="P886" i="4"/>
  <c r="Q886" i="4"/>
  <c r="K887" i="4"/>
  <c r="L887" i="4"/>
  <c r="M887" i="4"/>
  <c r="N887" i="4"/>
  <c r="O887" i="4"/>
  <c r="P887" i="4"/>
  <c r="Q887" i="4"/>
  <c r="K888" i="4"/>
  <c r="L888" i="4"/>
  <c r="M888" i="4"/>
  <c r="N888" i="4"/>
  <c r="O888" i="4"/>
  <c r="P888" i="4"/>
  <c r="Q888" i="4"/>
  <c r="K889" i="4"/>
  <c r="L889" i="4"/>
  <c r="M889" i="4"/>
  <c r="N889" i="4"/>
  <c r="O889" i="4"/>
  <c r="P889" i="4"/>
  <c r="Q889" i="4"/>
  <c r="K890" i="4"/>
  <c r="L890" i="4"/>
  <c r="M890" i="4"/>
  <c r="N890" i="4"/>
  <c r="O890" i="4"/>
  <c r="P890" i="4"/>
  <c r="Q890" i="4"/>
  <c r="K891" i="4"/>
  <c r="L891" i="4"/>
  <c r="M891" i="4"/>
  <c r="N891" i="4"/>
  <c r="O891" i="4"/>
  <c r="P891" i="4"/>
  <c r="Q891" i="4"/>
  <c r="K892" i="4"/>
  <c r="L892" i="4"/>
  <c r="M892" i="4"/>
  <c r="N892" i="4"/>
  <c r="O892" i="4"/>
  <c r="P892" i="4"/>
  <c r="Q892" i="4"/>
  <c r="K893" i="4"/>
  <c r="R893" i="4" s="1"/>
  <c r="L893" i="4"/>
  <c r="M893" i="4"/>
  <c r="N893" i="4"/>
  <c r="O893" i="4"/>
  <c r="S893" i="4" s="1"/>
  <c r="P893" i="4"/>
  <c r="Q893" i="4"/>
  <c r="K894" i="4"/>
  <c r="L894" i="4"/>
  <c r="M894" i="4"/>
  <c r="N894" i="4"/>
  <c r="O894" i="4"/>
  <c r="P894" i="4"/>
  <c r="Q894" i="4"/>
  <c r="K895" i="4"/>
  <c r="L895" i="4"/>
  <c r="M895" i="4"/>
  <c r="N895" i="4"/>
  <c r="O895" i="4"/>
  <c r="P895" i="4"/>
  <c r="Q895" i="4"/>
  <c r="K896" i="4"/>
  <c r="L896" i="4"/>
  <c r="M896" i="4"/>
  <c r="N896" i="4"/>
  <c r="O896" i="4"/>
  <c r="P896" i="4"/>
  <c r="Q896" i="4"/>
  <c r="K897" i="4"/>
  <c r="L897" i="4"/>
  <c r="M897" i="4"/>
  <c r="N897" i="4"/>
  <c r="O897" i="4"/>
  <c r="S897" i="4" s="1"/>
  <c r="P897" i="4"/>
  <c r="Q897" i="4"/>
  <c r="K898" i="4"/>
  <c r="L898" i="4"/>
  <c r="M898" i="4"/>
  <c r="N898" i="4"/>
  <c r="O898" i="4"/>
  <c r="P898" i="4"/>
  <c r="Q898" i="4"/>
  <c r="K899" i="4"/>
  <c r="L899" i="4"/>
  <c r="M899" i="4"/>
  <c r="N899" i="4"/>
  <c r="O899" i="4"/>
  <c r="P899" i="4"/>
  <c r="Q899" i="4"/>
  <c r="K900" i="4"/>
  <c r="L900" i="4"/>
  <c r="M900" i="4"/>
  <c r="N900" i="4"/>
  <c r="O900" i="4"/>
  <c r="P900" i="4"/>
  <c r="Q900" i="4"/>
  <c r="K901" i="4"/>
  <c r="L901" i="4"/>
  <c r="M901" i="4"/>
  <c r="N901" i="4"/>
  <c r="O901" i="4"/>
  <c r="P901" i="4"/>
  <c r="Q901" i="4"/>
  <c r="K902" i="4"/>
  <c r="L902" i="4"/>
  <c r="M902" i="4"/>
  <c r="N902" i="4"/>
  <c r="O902" i="4"/>
  <c r="P902" i="4"/>
  <c r="S902" i="4" s="1"/>
  <c r="Q902" i="4"/>
  <c r="K903" i="4"/>
  <c r="L903" i="4"/>
  <c r="M903" i="4"/>
  <c r="N903" i="4"/>
  <c r="O903" i="4"/>
  <c r="P903" i="4"/>
  <c r="Q903" i="4"/>
  <c r="K904" i="4"/>
  <c r="L904" i="4"/>
  <c r="M904" i="4"/>
  <c r="N904" i="4"/>
  <c r="O904" i="4"/>
  <c r="P904" i="4"/>
  <c r="S904" i="4" s="1"/>
  <c r="Q904" i="4"/>
  <c r="K905" i="4"/>
  <c r="L905" i="4"/>
  <c r="M905" i="4"/>
  <c r="N905" i="4"/>
  <c r="O905" i="4"/>
  <c r="S905" i="4" s="1"/>
  <c r="P905" i="4"/>
  <c r="Q905" i="4"/>
  <c r="R905" i="4"/>
  <c r="K906" i="4"/>
  <c r="L906" i="4"/>
  <c r="M906" i="4"/>
  <c r="N906" i="4"/>
  <c r="O906" i="4"/>
  <c r="P906" i="4"/>
  <c r="Q906" i="4"/>
  <c r="K907" i="4"/>
  <c r="L907" i="4"/>
  <c r="M907" i="4"/>
  <c r="N907" i="4"/>
  <c r="O907" i="4"/>
  <c r="P907" i="4"/>
  <c r="Q907" i="4"/>
  <c r="K908" i="4"/>
  <c r="L908" i="4"/>
  <c r="M908" i="4"/>
  <c r="N908" i="4"/>
  <c r="O908" i="4"/>
  <c r="P908" i="4"/>
  <c r="Q908" i="4"/>
  <c r="K909" i="4"/>
  <c r="L909" i="4"/>
  <c r="M909" i="4"/>
  <c r="N909" i="4"/>
  <c r="O909" i="4"/>
  <c r="P909" i="4"/>
  <c r="Q909" i="4"/>
  <c r="K910" i="4"/>
  <c r="R910" i="4" s="1"/>
  <c r="L910" i="4"/>
  <c r="M910" i="4"/>
  <c r="N910" i="4"/>
  <c r="O910" i="4"/>
  <c r="P910" i="4"/>
  <c r="Q910" i="4"/>
  <c r="K911" i="4"/>
  <c r="L911" i="4"/>
  <c r="M911" i="4"/>
  <c r="N911" i="4"/>
  <c r="O911" i="4"/>
  <c r="P911" i="4"/>
  <c r="Q911" i="4"/>
  <c r="K912" i="4"/>
  <c r="L912" i="4"/>
  <c r="M912" i="4"/>
  <c r="N912" i="4"/>
  <c r="O912" i="4"/>
  <c r="P912" i="4"/>
  <c r="Q912" i="4"/>
  <c r="K913" i="4"/>
  <c r="L913" i="4"/>
  <c r="M913" i="4"/>
  <c r="N913" i="4"/>
  <c r="O913" i="4"/>
  <c r="P913" i="4"/>
  <c r="Q913" i="4"/>
  <c r="K914" i="4"/>
  <c r="L914" i="4"/>
  <c r="M914" i="4"/>
  <c r="R914" i="4" s="1"/>
  <c r="N914" i="4"/>
  <c r="O914" i="4"/>
  <c r="P914" i="4"/>
  <c r="Q914" i="4"/>
  <c r="K915" i="4"/>
  <c r="L915" i="4"/>
  <c r="M915" i="4"/>
  <c r="N915" i="4"/>
  <c r="O915" i="4"/>
  <c r="P915" i="4"/>
  <c r="Q915" i="4"/>
  <c r="K916" i="4"/>
  <c r="L916" i="4"/>
  <c r="M916" i="4"/>
  <c r="N916" i="4"/>
  <c r="O916" i="4"/>
  <c r="P916" i="4"/>
  <c r="Q916" i="4"/>
  <c r="K917" i="4"/>
  <c r="R917" i="4" s="1"/>
  <c r="L917" i="4"/>
  <c r="M917" i="4"/>
  <c r="N917" i="4"/>
  <c r="O917" i="4"/>
  <c r="P917" i="4"/>
  <c r="Q917" i="4"/>
  <c r="K918" i="4"/>
  <c r="L918" i="4"/>
  <c r="M918" i="4"/>
  <c r="N918" i="4"/>
  <c r="O918" i="4"/>
  <c r="P918" i="4"/>
  <c r="Q918" i="4"/>
  <c r="K919" i="4"/>
  <c r="L919" i="4"/>
  <c r="M919" i="4"/>
  <c r="N919" i="4"/>
  <c r="O919" i="4"/>
  <c r="P919" i="4"/>
  <c r="Q919" i="4"/>
  <c r="K920" i="4"/>
  <c r="L920" i="4"/>
  <c r="M920" i="4"/>
  <c r="N920" i="4"/>
  <c r="O920" i="4"/>
  <c r="P920" i="4"/>
  <c r="Q920" i="4"/>
  <c r="K921" i="4"/>
  <c r="L921" i="4"/>
  <c r="M921" i="4"/>
  <c r="N921" i="4"/>
  <c r="O921" i="4"/>
  <c r="P921" i="4"/>
  <c r="Q921" i="4"/>
  <c r="K922" i="4"/>
  <c r="L922" i="4"/>
  <c r="M922" i="4"/>
  <c r="N922" i="4"/>
  <c r="O922" i="4"/>
  <c r="P922" i="4"/>
  <c r="Q922" i="4"/>
  <c r="K923" i="4"/>
  <c r="L923" i="4"/>
  <c r="M923" i="4"/>
  <c r="N923" i="4"/>
  <c r="O923" i="4"/>
  <c r="P923" i="4"/>
  <c r="Q923" i="4"/>
  <c r="K924" i="4"/>
  <c r="L924" i="4"/>
  <c r="M924" i="4"/>
  <c r="N924" i="4"/>
  <c r="O924" i="4"/>
  <c r="S924" i="4" s="1"/>
  <c r="P924" i="4"/>
  <c r="Q924" i="4"/>
  <c r="K925" i="4"/>
  <c r="L925" i="4"/>
  <c r="M925" i="4"/>
  <c r="N925" i="4"/>
  <c r="O925" i="4"/>
  <c r="P925" i="4"/>
  <c r="Q925" i="4"/>
  <c r="K926" i="4"/>
  <c r="L926" i="4"/>
  <c r="M926" i="4"/>
  <c r="N926" i="4"/>
  <c r="O926" i="4"/>
  <c r="P926" i="4"/>
  <c r="S926" i="4" s="1"/>
  <c r="Q926" i="4"/>
  <c r="K927" i="4"/>
  <c r="L927" i="4"/>
  <c r="M927" i="4"/>
  <c r="N927" i="4"/>
  <c r="O927" i="4"/>
  <c r="P927" i="4"/>
  <c r="Q927" i="4"/>
  <c r="K928" i="4"/>
  <c r="L928" i="4"/>
  <c r="M928" i="4"/>
  <c r="N928" i="4"/>
  <c r="O928" i="4"/>
  <c r="P928" i="4"/>
  <c r="Q928" i="4"/>
  <c r="K929" i="4"/>
  <c r="L929" i="4"/>
  <c r="M929" i="4"/>
  <c r="N929" i="4"/>
  <c r="O929" i="4"/>
  <c r="P929" i="4"/>
  <c r="Q929" i="4"/>
  <c r="K930" i="4"/>
  <c r="L930" i="4"/>
  <c r="M930" i="4"/>
  <c r="N930" i="4"/>
  <c r="O930" i="4"/>
  <c r="P930" i="4"/>
  <c r="Q930" i="4"/>
  <c r="K931" i="4"/>
  <c r="L931" i="4"/>
  <c r="M931" i="4"/>
  <c r="N931" i="4"/>
  <c r="O931" i="4"/>
  <c r="P931" i="4"/>
  <c r="Q931" i="4"/>
  <c r="K932" i="4"/>
  <c r="L932" i="4"/>
  <c r="M932" i="4"/>
  <c r="N932" i="4"/>
  <c r="O932" i="4"/>
  <c r="P932" i="4"/>
  <c r="Q932" i="4"/>
  <c r="K933" i="4"/>
  <c r="L933" i="4"/>
  <c r="M933" i="4"/>
  <c r="N933" i="4"/>
  <c r="O933" i="4"/>
  <c r="S933" i="4" s="1"/>
  <c r="P933" i="4"/>
  <c r="Q933" i="4"/>
  <c r="K934" i="4"/>
  <c r="L934" i="4"/>
  <c r="M934" i="4"/>
  <c r="N934" i="4"/>
  <c r="O934" i="4"/>
  <c r="P934" i="4"/>
  <c r="Q934" i="4"/>
  <c r="K935" i="4"/>
  <c r="L935" i="4"/>
  <c r="M935" i="4"/>
  <c r="N935" i="4"/>
  <c r="O935" i="4"/>
  <c r="P935" i="4"/>
  <c r="Q935" i="4"/>
  <c r="K936" i="4"/>
  <c r="L936" i="4"/>
  <c r="M936" i="4"/>
  <c r="N936" i="4"/>
  <c r="O936" i="4"/>
  <c r="P936" i="4"/>
  <c r="Q936" i="4"/>
  <c r="K937" i="4"/>
  <c r="L937" i="4"/>
  <c r="M937" i="4"/>
  <c r="N937" i="4"/>
  <c r="O937" i="4"/>
  <c r="P937" i="4"/>
  <c r="Q937" i="4"/>
  <c r="K938" i="4"/>
  <c r="L938" i="4"/>
  <c r="M938" i="4"/>
  <c r="N938" i="4"/>
  <c r="O938" i="4"/>
  <c r="P938" i="4"/>
  <c r="S938" i="4" s="1"/>
  <c r="Q938" i="4"/>
  <c r="K939" i="4"/>
  <c r="L939" i="4"/>
  <c r="M939" i="4"/>
  <c r="N939" i="4"/>
  <c r="O939" i="4"/>
  <c r="P939" i="4"/>
  <c r="Q939" i="4"/>
  <c r="K940" i="4"/>
  <c r="L940" i="4"/>
  <c r="M940" i="4"/>
  <c r="N940" i="4"/>
  <c r="O940" i="4"/>
  <c r="P940" i="4"/>
  <c r="Q940" i="4"/>
  <c r="K941" i="4"/>
  <c r="R941" i="4" s="1"/>
  <c r="L941" i="4"/>
  <c r="M941" i="4"/>
  <c r="N941" i="4"/>
  <c r="O941" i="4"/>
  <c r="P941" i="4"/>
  <c r="Q941" i="4"/>
  <c r="K942" i="4"/>
  <c r="L942" i="4"/>
  <c r="M942" i="4"/>
  <c r="N942" i="4"/>
  <c r="O942" i="4"/>
  <c r="P942" i="4"/>
  <c r="Q942" i="4"/>
  <c r="K943" i="4"/>
  <c r="L943" i="4"/>
  <c r="M943" i="4"/>
  <c r="N943" i="4"/>
  <c r="O943" i="4"/>
  <c r="P943" i="4"/>
  <c r="Q943" i="4"/>
  <c r="K944" i="4"/>
  <c r="L944" i="4"/>
  <c r="M944" i="4"/>
  <c r="N944" i="4"/>
  <c r="O944" i="4"/>
  <c r="P944" i="4"/>
  <c r="Q944" i="4"/>
  <c r="K945" i="4"/>
  <c r="L945" i="4"/>
  <c r="R945" i="4" s="1"/>
  <c r="M945" i="4"/>
  <c r="N945" i="4"/>
  <c r="O945" i="4"/>
  <c r="P945" i="4"/>
  <c r="Q945" i="4"/>
  <c r="K946" i="4"/>
  <c r="L946" i="4"/>
  <c r="M946" i="4"/>
  <c r="N946" i="4"/>
  <c r="O946" i="4"/>
  <c r="P946" i="4"/>
  <c r="Q946" i="4"/>
  <c r="K947" i="4"/>
  <c r="R947" i="4" s="1"/>
  <c r="L947" i="4"/>
  <c r="M947" i="4"/>
  <c r="N947" i="4"/>
  <c r="O947" i="4"/>
  <c r="P947" i="4"/>
  <c r="Q947" i="4"/>
  <c r="K948" i="4"/>
  <c r="L948" i="4"/>
  <c r="M948" i="4"/>
  <c r="N948" i="4"/>
  <c r="O948" i="4"/>
  <c r="P948" i="4"/>
  <c r="Q948" i="4"/>
  <c r="K949" i="4"/>
  <c r="L949" i="4"/>
  <c r="M949" i="4"/>
  <c r="N949" i="4"/>
  <c r="O949" i="4"/>
  <c r="P949" i="4"/>
  <c r="Q949" i="4"/>
  <c r="K950" i="4"/>
  <c r="L950" i="4"/>
  <c r="M950" i="4"/>
  <c r="N950" i="4"/>
  <c r="O950" i="4"/>
  <c r="S950" i="4" s="1"/>
  <c r="P950" i="4"/>
  <c r="Q950" i="4"/>
  <c r="K951" i="4"/>
  <c r="L951" i="4"/>
  <c r="M951" i="4"/>
  <c r="N951" i="4"/>
  <c r="O951" i="4"/>
  <c r="P951" i="4"/>
  <c r="Q951" i="4"/>
  <c r="K952" i="4"/>
  <c r="L952" i="4"/>
  <c r="M952" i="4"/>
  <c r="N952" i="4"/>
  <c r="O952" i="4"/>
  <c r="P952" i="4"/>
  <c r="Q952" i="4"/>
  <c r="K953" i="4"/>
  <c r="L953" i="4"/>
  <c r="M953" i="4"/>
  <c r="N953" i="4"/>
  <c r="O953" i="4"/>
  <c r="P953" i="4"/>
  <c r="Q953" i="4"/>
  <c r="K954" i="4"/>
  <c r="R954" i="4" s="1"/>
  <c r="L954" i="4"/>
  <c r="M954" i="4"/>
  <c r="N954" i="4"/>
  <c r="O954" i="4"/>
  <c r="S954" i="4" s="1"/>
  <c r="P954" i="4"/>
  <c r="Q954" i="4"/>
  <c r="K955" i="4"/>
  <c r="L955" i="4"/>
  <c r="M955" i="4"/>
  <c r="N955" i="4"/>
  <c r="O955" i="4"/>
  <c r="P955" i="4"/>
  <c r="S955" i="4" s="1"/>
  <c r="Q955" i="4"/>
  <c r="K956" i="4"/>
  <c r="L956" i="4"/>
  <c r="M956" i="4"/>
  <c r="N956" i="4"/>
  <c r="O956" i="4"/>
  <c r="P956" i="4"/>
  <c r="Q956" i="4"/>
  <c r="K957" i="4"/>
  <c r="L957" i="4"/>
  <c r="M957" i="4"/>
  <c r="N957" i="4"/>
  <c r="O957" i="4"/>
  <c r="P957" i="4"/>
  <c r="Q957" i="4"/>
  <c r="K958" i="4"/>
  <c r="L958" i="4"/>
  <c r="M958" i="4"/>
  <c r="N958" i="4"/>
  <c r="O958" i="4"/>
  <c r="P958" i="4"/>
  <c r="S958" i="4" s="1"/>
  <c r="Q958" i="4"/>
  <c r="K959" i="4"/>
  <c r="R959" i="4" s="1"/>
  <c r="L959" i="4"/>
  <c r="M959" i="4"/>
  <c r="N959" i="4"/>
  <c r="O959" i="4"/>
  <c r="P959" i="4"/>
  <c r="Q959" i="4"/>
  <c r="K960" i="4"/>
  <c r="L960" i="4"/>
  <c r="M960" i="4"/>
  <c r="N960" i="4"/>
  <c r="O960" i="4"/>
  <c r="P960" i="4"/>
  <c r="Q960" i="4"/>
  <c r="K961" i="4"/>
  <c r="L961" i="4"/>
  <c r="M961" i="4"/>
  <c r="N961" i="4"/>
  <c r="O961" i="4"/>
  <c r="P961" i="4"/>
  <c r="Q961" i="4"/>
  <c r="K962" i="4"/>
  <c r="L962" i="4"/>
  <c r="M962" i="4"/>
  <c r="N962" i="4"/>
  <c r="O962" i="4"/>
  <c r="P962" i="4"/>
  <c r="Q962" i="4"/>
  <c r="K963" i="4"/>
  <c r="L963" i="4"/>
  <c r="M963" i="4"/>
  <c r="N963" i="4"/>
  <c r="O963" i="4"/>
  <c r="P963" i="4"/>
  <c r="Q963" i="4"/>
  <c r="K964" i="4"/>
  <c r="L964" i="4"/>
  <c r="M964" i="4"/>
  <c r="N964" i="4"/>
  <c r="O964" i="4"/>
  <c r="P964" i="4"/>
  <c r="Q964" i="4"/>
  <c r="K965" i="4"/>
  <c r="L965" i="4"/>
  <c r="M965" i="4"/>
  <c r="N965" i="4"/>
  <c r="O965" i="4"/>
  <c r="P965" i="4"/>
  <c r="S965" i="4" s="1"/>
  <c r="Q965" i="4"/>
  <c r="K966" i="4"/>
  <c r="L966" i="4"/>
  <c r="M966" i="4"/>
  <c r="N966" i="4"/>
  <c r="O966" i="4"/>
  <c r="P966" i="4"/>
  <c r="Q966" i="4"/>
  <c r="K967" i="4"/>
  <c r="R967" i="4" s="1"/>
  <c r="L967" i="4"/>
  <c r="M967" i="4"/>
  <c r="N967" i="4"/>
  <c r="O967" i="4"/>
  <c r="P967" i="4"/>
  <c r="Q967" i="4"/>
  <c r="K968" i="4"/>
  <c r="L968" i="4"/>
  <c r="M968" i="4"/>
  <c r="N968" i="4"/>
  <c r="O968" i="4"/>
  <c r="P968" i="4"/>
  <c r="Q968" i="4"/>
  <c r="K969" i="4"/>
  <c r="L969" i="4"/>
  <c r="R969" i="4" s="1"/>
  <c r="M969" i="4"/>
  <c r="N969" i="4"/>
  <c r="O969" i="4"/>
  <c r="P969" i="4"/>
  <c r="Q969" i="4"/>
  <c r="K970" i="4"/>
  <c r="L970" i="4"/>
  <c r="M970" i="4"/>
  <c r="N970" i="4"/>
  <c r="O970" i="4"/>
  <c r="P970" i="4"/>
  <c r="Q970" i="4"/>
  <c r="K971" i="4"/>
  <c r="R971" i="4" s="1"/>
  <c r="L971" i="4"/>
  <c r="M971" i="4"/>
  <c r="N971" i="4"/>
  <c r="O971" i="4"/>
  <c r="P971" i="4"/>
  <c r="S971" i="4" s="1"/>
  <c r="Q971" i="4"/>
  <c r="K972" i="4"/>
  <c r="L972" i="4"/>
  <c r="M972" i="4"/>
  <c r="N972" i="4"/>
  <c r="O972" i="4"/>
  <c r="P972" i="4"/>
  <c r="Q972" i="4"/>
  <c r="K973" i="4"/>
  <c r="L973" i="4"/>
  <c r="M973" i="4"/>
  <c r="N973" i="4"/>
  <c r="O973" i="4"/>
  <c r="P973" i="4"/>
  <c r="Q973" i="4"/>
  <c r="K974" i="4"/>
  <c r="L974" i="4"/>
  <c r="M974" i="4"/>
  <c r="N974" i="4"/>
  <c r="O974" i="4"/>
  <c r="P974" i="4"/>
  <c r="Q974" i="4"/>
  <c r="K975" i="4"/>
  <c r="L975" i="4"/>
  <c r="M975" i="4"/>
  <c r="N975" i="4"/>
  <c r="O975" i="4"/>
  <c r="P975" i="4"/>
  <c r="Q975" i="4"/>
  <c r="K976" i="4"/>
  <c r="L976" i="4"/>
  <c r="M976" i="4"/>
  <c r="N976" i="4"/>
  <c r="O976" i="4"/>
  <c r="P976" i="4"/>
  <c r="Q976" i="4"/>
  <c r="K977" i="4"/>
  <c r="L977" i="4"/>
  <c r="M977" i="4"/>
  <c r="N977" i="4"/>
  <c r="O977" i="4"/>
  <c r="P977" i="4"/>
  <c r="Q977" i="4"/>
  <c r="K978" i="4"/>
  <c r="L978" i="4"/>
  <c r="M978" i="4"/>
  <c r="N978" i="4"/>
  <c r="O978" i="4"/>
  <c r="P978" i="4"/>
  <c r="Q978" i="4"/>
  <c r="K979" i="4"/>
  <c r="L979" i="4"/>
  <c r="M979" i="4"/>
  <c r="N979" i="4"/>
  <c r="O979" i="4"/>
  <c r="P979" i="4"/>
  <c r="Q979" i="4"/>
  <c r="K980" i="4"/>
  <c r="L980" i="4"/>
  <c r="M980" i="4"/>
  <c r="N980" i="4"/>
  <c r="O980" i="4"/>
  <c r="P980" i="4"/>
  <c r="Q980" i="4"/>
  <c r="K981" i="4"/>
  <c r="L981" i="4"/>
  <c r="M981" i="4"/>
  <c r="N981" i="4"/>
  <c r="O981" i="4"/>
  <c r="P981" i="4"/>
  <c r="Q981" i="4"/>
  <c r="K982" i="4"/>
  <c r="L982" i="4"/>
  <c r="M982" i="4"/>
  <c r="N982" i="4"/>
  <c r="O982" i="4"/>
  <c r="P982" i="4"/>
  <c r="Q982" i="4"/>
  <c r="K983" i="4"/>
  <c r="L983" i="4"/>
  <c r="M983" i="4"/>
  <c r="N983" i="4"/>
  <c r="O983" i="4"/>
  <c r="P983" i="4"/>
  <c r="Q983" i="4"/>
  <c r="K984" i="4"/>
  <c r="L984" i="4"/>
  <c r="M984" i="4"/>
  <c r="N984" i="4"/>
  <c r="O984" i="4"/>
  <c r="P984" i="4"/>
  <c r="Q984" i="4"/>
  <c r="S984" i="4" s="1"/>
  <c r="K985" i="4"/>
  <c r="L985" i="4"/>
  <c r="M985" i="4"/>
  <c r="N985" i="4"/>
  <c r="O985" i="4"/>
  <c r="P985" i="4"/>
  <c r="S985" i="4" s="1"/>
  <c r="Q985" i="4"/>
  <c r="K986" i="4"/>
  <c r="L986" i="4"/>
  <c r="M986" i="4"/>
  <c r="N986" i="4"/>
  <c r="O986" i="4"/>
  <c r="S986" i="4" s="1"/>
  <c r="P986" i="4"/>
  <c r="Q986" i="4"/>
  <c r="K987" i="4"/>
  <c r="L987" i="4"/>
  <c r="M987" i="4"/>
  <c r="N987" i="4"/>
  <c r="O987" i="4"/>
  <c r="P987" i="4"/>
  <c r="Q987" i="4"/>
  <c r="K988" i="4"/>
  <c r="L988" i="4"/>
  <c r="M988" i="4"/>
  <c r="N988" i="4"/>
  <c r="O988" i="4"/>
  <c r="P988" i="4"/>
  <c r="Q988" i="4"/>
  <c r="K989" i="4"/>
  <c r="L989" i="4"/>
  <c r="M989" i="4"/>
  <c r="N989" i="4"/>
  <c r="O989" i="4"/>
  <c r="P989" i="4"/>
  <c r="Q989" i="4"/>
  <c r="K990" i="4"/>
  <c r="L990" i="4"/>
  <c r="M990" i="4"/>
  <c r="N990" i="4"/>
  <c r="O990" i="4"/>
  <c r="P990" i="4"/>
  <c r="S990" i="4" s="1"/>
  <c r="Q990" i="4"/>
  <c r="K991" i="4"/>
  <c r="R991" i="4" s="1"/>
  <c r="L991" i="4"/>
  <c r="M991" i="4"/>
  <c r="N991" i="4"/>
  <c r="O991" i="4"/>
  <c r="P991" i="4"/>
  <c r="Q991" i="4"/>
  <c r="K992" i="4"/>
  <c r="L992" i="4"/>
  <c r="M992" i="4"/>
  <c r="N992" i="4"/>
  <c r="O992" i="4"/>
  <c r="P992" i="4"/>
  <c r="Q992" i="4"/>
  <c r="K993" i="4"/>
  <c r="L993" i="4"/>
  <c r="M993" i="4"/>
  <c r="N993" i="4"/>
  <c r="O993" i="4"/>
  <c r="P993" i="4"/>
  <c r="Q993" i="4"/>
  <c r="K994" i="4"/>
  <c r="L994" i="4"/>
  <c r="M994" i="4"/>
  <c r="N994" i="4"/>
  <c r="O994" i="4"/>
  <c r="P994" i="4"/>
  <c r="Q994" i="4"/>
  <c r="K995" i="4"/>
  <c r="R995" i="4" s="1"/>
  <c r="L995" i="4"/>
  <c r="M995" i="4"/>
  <c r="N995" i="4"/>
  <c r="O995" i="4"/>
  <c r="P995" i="4"/>
  <c r="Q995" i="4"/>
  <c r="K996" i="4"/>
  <c r="L996" i="4"/>
  <c r="M996" i="4"/>
  <c r="N996" i="4"/>
  <c r="O996" i="4"/>
  <c r="P996" i="4"/>
  <c r="Q996" i="4"/>
  <c r="K997" i="4"/>
  <c r="L997" i="4"/>
  <c r="M997" i="4"/>
  <c r="N997" i="4"/>
  <c r="O997" i="4"/>
  <c r="P997" i="4"/>
  <c r="Q997" i="4"/>
  <c r="K998" i="4"/>
  <c r="L998" i="4"/>
  <c r="M998" i="4"/>
  <c r="N998" i="4"/>
  <c r="O998" i="4"/>
  <c r="P998" i="4"/>
  <c r="Q998" i="4"/>
  <c r="K999" i="4"/>
  <c r="L999" i="4"/>
  <c r="M999" i="4"/>
  <c r="N999" i="4"/>
  <c r="O999" i="4"/>
  <c r="P999" i="4"/>
  <c r="Q999" i="4"/>
  <c r="K1000" i="4"/>
  <c r="L1000" i="4"/>
  <c r="M1000" i="4"/>
  <c r="N1000" i="4"/>
  <c r="O1000" i="4"/>
  <c r="P1000" i="4"/>
  <c r="Q1000" i="4"/>
  <c r="K1001" i="4"/>
  <c r="L1001" i="4"/>
  <c r="M1001" i="4"/>
  <c r="N1001" i="4"/>
  <c r="O1001" i="4"/>
  <c r="P1001" i="4"/>
  <c r="S1001" i="4" s="1"/>
  <c r="Q1001" i="4"/>
  <c r="K1002" i="4"/>
  <c r="L1002" i="4"/>
  <c r="M1002" i="4"/>
  <c r="N1002" i="4"/>
  <c r="O1002" i="4"/>
  <c r="P1002" i="4"/>
  <c r="Q1002" i="4"/>
  <c r="K1003" i="4"/>
  <c r="R1003" i="4" s="1"/>
  <c r="L1003" i="4"/>
  <c r="M1003" i="4"/>
  <c r="N1003" i="4"/>
  <c r="O1003" i="4"/>
  <c r="P1003" i="4"/>
  <c r="Q1003" i="4"/>
  <c r="K1004" i="4"/>
  <c r="L1004" i="4"/>
  <c r="M1004" i="4"/>
  <c r="N1004" i="4"/>
  <c r="O1004" i="4"/>
  <c r="P1004" i="4"/>
  <c r="Q1004" i="4"/>
  <c r="K1005" i="4"/>
  <c r="L1005" i="4"/>
  <c r="M1005" i="4"/>
  <c r="N1005" i="4"/>
  <c r="O1005" i="4"/>
  <c r="P1005" i="4"/>
  <c r="Q1005" i="4"/>
  <c r="K1006" i="4"/>
  <c r="L1006" i="4"/>
  <c r="M1006" i="4"/>
  <c r="N1006" i="4"/>
  <c r="O1006" i="4"/>
  <c r="P1006" i="4"/>
  <c r="S1006" i="4" s="1"/>
  <c r="Q1006" i="4"/>
  <c r="K1007" i="4"/>
  <c r="L1007" i="4"/>
  <c r="M1007" i="4"/>
  <c r="N1007" i="4"/>
  <c r="O1007" i="4"/>
  <c r="P1007" i="4"/>
  <c r="Q1007" i="4"/>
  <c r="K1008" i="4"/>
  <c r="L1008" i="4"/>
  <c r="M1008" i="4"/>
  <c r="N1008" i="4"/>
  <c r="O1008" i="4"/>
  <c r="P1008" i="4"/>
  <c r="Q1008" i="4"/>
  <c r="K1009" i="4"/>
  <c r="L1009" i="4"/>
  <c r="M1009" i="4"/>
  <c r="N1009" i="4"/>
  <c r="O1009" i="4"/>
  <c r="P1009" i="4"/>
  <c r="Q1009" i="4"/>
  <c r="K1010" i="4"/>
  <c r="L1010" i="4"/>
  <c r="M1010" i="4"/>
  <c r="N1010" i="4"/>
  <c r="O1010" i="4"/>
  <c r="P1010" i="4"/>
  <c r="Q1010" i="4"/>
  <c r="K1011" i="4"/>
  <c r="R1011" i="4" s="1"/>
  <c r="L1011" i="4"/>
  <c r="M1011" i="4"/>
  <c r="N1011" i="4"/>
  <c r="O1011" i="4"/>
  <c r="P1011" i="4"/>
  <c r="Q1011" i="4"/>
  <c r="K1012" i="4"/>
  <c r="R1012" i="4" s="1"/>
  <c r="L1012" i="4"/>
  <c r="M1012" i="4"/>
  <c r="N1012" i="4"/>
  <c r="O1012" i="4"/>
  <c r="P1012" i="4"/>
  <c r="Q1012" i="4"/>
  <c r="K1013" i="4"/>
  <c r="L1013" i="4"/>
  <c r="R1013" i="4" s="1"/>
  <c r="M1013" i="4"/>
  <c r="N1013" i="4"/>
  <c r="O1013" i="4"/>
  <c r="P1013" i="4"/>
  <c r="Q1013" i="4"/>
  <c r="K1014" i="4"/>
  <c r="L1014" i="4"/>
  <c r="M1014" i="4"/>
  <c r="N1014" i="4"/>
  <c r="O1014" i="4"/>
  <c r="P1014" i="4"/>
  <c r="Q1014" i="4"/>
  <c r="S1014" i="4" s="1"/>
  <c r="K1015" i="4"/>
  <c r="L1015" i="4"/>
  <c r="M1015" i="4"/>
  <c r="N1015" i="4"/>
  <c r="O1015" i="4"/>
  <c r="P1015" i="4"/>
  <c r="S1015" i="4" s="1"/>
  <c r="Q1015" i="4"/>
  <c r="K1016" i="4"/>
  <c r="L1016" i="4"/>
  <c r="M1016" i="4"/>
  <c r="N1016" i="4"/>
  <c r="O1016" i="4"/>
  <c r="P1016" i="4"/>
  <c r="Q1016" i="4"/>
  <c r="K1017" i="4"/>
  <c r="L1017" i="4"/>
  <c r="M1017" i="4"/>
  <c r="N1017" i="4"/>
  <c r="O1017" i="4"/>
  <c r="P1017" i="4"/>
  <c r="Q1017" i="4"/>
  <c r="K1018" i="4"/>
  <c r="L1018" i="4"/>
  <c r="M1018" i="4"/>
  <c r="N1018" i="4"/>
  <c r="O1018" i="4"/>
  <c r="P1018" i="4"/>
  <c r="Q1018" i="4"/>
  <c r="K1019" i="4"/>
  <c r="L1019" i="4"/>
  <c r="M1019" i="4"/>
  <c r="N1019" i="4"/>
  <c r="O1019" i="4"/>
  <c r="P1019" i="4"/>
  <c r="Q1019" i="4"/>
  <c r="K1020" i="4"/>
  <c r="L1020" i="4"/>
  <c r="M1020" i="4"/>
  <c r="N1020" i="4"/>
  <c r="O1020" i="4"/>
  <c r="P1020" i="4"/>
  <c r="Q1020" i="4"/>
  <c r="K1021" i="4"/>
  <c r="L1021" i="4"/>
  <c r="M1021" i="4"/>
  <c r="N1021" i="4"/>
  <c r="O1021" i="4"/>
  <c r="P1021" i="4"/>
  <c r="S1021" i="4" s="1"/>
  <c r="Q1021" i="4"/>
  <c r="K1022" i="4"/>
  <c r="L1022" i="4"/>
  <c r="M1022" i="4"/>
  <c r="N1022" i="4"/>
  <c r="O1022" i="4"/>
  <c r="P1022" i="4"/>
  <c r="Q1022" i="4"/>
  <c r="S1022" i="4" s="1"/>
  <c r="K1023" i="4"/>
  <c r="L1023" i="4"/>
  <c r="M1023" i="4"/>
  <c r="N1023" i="4"/>
  <c r="O1023" i="4"/>
  <c r="P1023" i="4"/>
  <c r="Q1023" i="4"/>
  <c r="K1024" i="4"/>
  <c r="L1024" i="4"/>
  <c r="M1024" i="4"/>
  <c r="N1024" i="4"/>
  <c r="O1024" i="4"/>
  <c r="P1024" i="4"/>
  <c r="Q1024" i="4"/>
  <c r="K1025" i="4"/>
  <c r="L1025" i="4"/>
  <c r="R1025" i="4" s="1"/>
  <c r="M1025" i="4"/>
  <c r="N1025" i="4"/>
  <c r="O1025" i="4"/>
  <c r="P1025" i="4"/>
  <c r="Q1025" i="4"/>
  <c r="K1026" i="4"/>
  <c r="L1026" i="4"/>
  <c r="M1026" i="4"/>
  <c r="N1026" i="4"/>
  <c r="O1026" i="4"/>
  <c r="P1026" i="4"/>
  <c r="Q1026" i="4"/>
  <c r="K1027" i="4"/>
  <c r="L1027" i="4"/>
  <c r="M1027" i="4"/>
  <c r="N1027" i="4"/>
  <c r="O1027" i="4"/>
  <c r="P1027" i="4"/>
  <c r="Q1027" i="4"/>
  <c r="K1028" i="4"/>
  <c r="L1028" i="4"/>
  <c r="M1028" i="4"/>
  <c r="N1028" i="4"/>
  <c r="O1028" i="4"/>
  <c r="S1028" i="4" s="1"/>
  <c r="P1028" i="4"/>
  <c r="Q1028" i="4"/>
  <c r="K1029" i="4"/>
  <c r="L1029" i="4"/>
  <c r="M1029" i="4"/>
  <c r="N1029" i="4"/>
  <c r="O1029" i="4"/>
  <c r="P1029" i="4"/>
  <c r="Q1029" i="4"/>
  <c r="K1030" i="4"/>
  <c r="L1030" i="4"/>
  <c r="M1030" i="4"/>
  <c r="N1030" i="4"/>
  <c r="O1030" i="4"/>
  <c r="P1030" i="4"/>
  <c r="Q1030" i="4"/>
  <c r="K1031" i="4"/>
  <c r="L1031" i="4"/>
  <c r="M1031" i="4"/>
  <c r="N1031" i="4"/>
  <c r="O1031" i="4"/>
  <c r="P1031" i="4"/>
  <c r="Q1031" i="4"/>
  <c r="K1032" i="4"/>
  <c r="L1032" i="4"/>
  <c r="M1032" i="4"/>
  <c r="N1032" i="4"/>
  <c r="O1032" i="4"/>
  <c r="P1032" i="4"/>
  <c r="Q1032" i="4"/>
  <c r="K1033" i="4"/>
  <c r="L1033" i="4"/>
  <c r="M1033" i="4"/>
  <c r="N1033" i="4"/>
  <c r="O1033" i="4"/>
  <c r="P1033" i="4"/>
  <c r="S1033" i="4" s="1"/>
  <c r="Q1033" i="4"/>
  <c r="K1034" i="4"/>
  <c r="L1034" i="4"/>
  <c r="M1034" i="4"/>
  <c r="N1034" i="4"/>
  <c r="O1034" i="4"/>
  <c r="P1034" i="4"/>
  <c r="Q1034" i="4"/>
  <c r="K1035" i="4"/>
  <c r="L1035" i="4"/>
  <c r="M1035" i="4"/>
  <c r="N1035" i="4"/>
  <c r="O1035" i="4"/>
  <c r="P1035" i="4"/>
  <c r="S1035" i="4" s="1"/>
  <c r="Q1035" i="4"/>
  <c r="K1036" i="4"/>
  <c r="L1036" i="4"/>
  <c r="M1036" i="4"/>
  <c r="N1036" i="4"/>
  <c r="R1036" i="4" s="1"/>
  <c r="O1036" i="4"/>
  <c r="S1036" i="4" s="1"/>
  <c r="P1036" i="4"/>
  <c r="Q1036" i="4"/>
  <c r="K1037" i="4"/>
  <c r="L1037" i="4"/>
  <c r="M1037" i="4"/>
  <c r="N1037" i="4"/>
  <c r="O1037" i="4"/>
  <c r="P1037" i="4"/>
  <c r="Q1037" i="4"/>
  <c r="K1038" i="4"/>
  <c r="L1038" i="4"/>
  <c r="M1038" i="4"/>
  <c r="N1038" i="4"/>
  <c r="O1038" i="4"/>
  <c r="P1038" i="4"/>
  <c r="Q1038" i="4"/>
  <c r="K1039" i="4"/>
  <c r="L1039" i="4"/>
  <c r="M1039" i="4"/>
  <c r="N1039" i="4"/>
  <c r="O1039" i="4"/>
  <c r="P1039" i="4"/>
  <c r="Q1039" i="4"/>
  <c r="K1040" i="4"/>
  <c r="L1040" i="4"/>
  <c r="M1040" i="4"/>
  <c r="N1040" i="4"/>
  <c r="O1040" i="4"/>
  <c r="P1040" i="4"/>
  <c r="Q1040" i="4"/>
  <c r="K1041" i="4"/>
  <c r="L1041" i="4"/>
  <c r="M1041" i="4"/>
  <c r="N1041" i="4"/>
  <c r="O1041" i="4"/>
  <c r="P1041" i="4"/>
  <c r="Q1041" i="4"/>
  <c r="K1042" i="4"/>
  <c r="L1042" i="4"/>
  <c r="M1042" i="4"/>
  <c r="N1042" i="4"/>
  <c r="O1042" i="4"/>
  <c r="P1042" i="4"/>
  <c r="Q1042" i="4"/>
  <c r="K1043" i="4"/>
  <c r="L1043" i="4"/>
  <c r="M1043" i="4"/>
  <c r="N1043" i="4"/>
  <c r="O1043" i="4"/>
  <c r="P1043" i="4"/>
  <c r="S1043" i="4" s="1"/>
  <c r="Q1043" i="4"/>
  <c r="K1044" i="4"/>
  <c r="R1044" i="4" s="1"/>
  <c r="L1044" i="4"/>
  <c r="M1044" i="4"/>
  <c r="N1044" i="4"/>
  <c r="O1044" i="4"/>
  <c r="P1044" i="4"/>
  <c r="Q1044" i="4"/>
  <c r="K1045" i="4"/>
  <c r="L1045" i="4"/>
  <c r="M1045" i="4"/>
  <c r="N1045" i="4"/>
  <c r="O1045" i="4"/>
  <c r="P1045" i="4"/>
  <c r="Q1045" i="4"/>
  <c r="K1046" i="4"/>
  <c r="L1046" i="4"/>
  <c r="M1046" i="4"/>
  <c r="N1046" i="4"/>
  <c r="O1046" i="4"/>
  <c r="P1046" i="4"/>
  <c r="Q1046" i="4"/>
  <c r="K1047" i="4"/>
  <c r="L1047" i="4"/>
  <c r="M1047" i="4"/>
  <c r="N1047" i="4"/>
  <c r="O1047" i="4"/>
  <c r="P1047" i="4"/>
  <c r="Q1047" i="4"/>
  <c r="K1048" i="4"/>
  <c r="L1048" i="4"/>
  <c r="M1048" i="4"/>
  <c r="N1048" i="4"/>
  <c r="O1048" i="4"/>
  <c r="S1048" i="4" s="1"/>
  <c r="P1048" i="4"/>
  <c r="Q1048" i="4"/>
  <c r="K1049" i="4"/>
  <c r="L1049" i="4"/>
  <c r="M1049" i="4"/>
  <c r="N1049" i="4"/>
  <c r="O1049" i="4"/>
  <c r="P1049" i="4"/>
  <c r="Q1049" i="4"/>
  <c r="K1050" i="4"/>
  <c r="L1050" i="4"/>
  <c r="M1050" i="4"/>
  <c r="N1050" i="4"/>
  <c r="O1050" i="4"/>
  <c r="P1050" i="4"/>
  <c r="S1050" i="4" s="1"/>
  <c r="Q1050" i="4"/>
  <c r="K1051" i="4"/>
  <c r="L1051" i="4"/>
  <c r="M1051" i="4"/>
  <c r="N1051" i="4"/>
  <c r="O1051" i="4"/>
  <c r="P1051" i="4"/>
  <c r="Q1051" i="4"/>
  <c r="K1052" i="4"/>
  <c r="R1052" i="4" s="1"/>
  <c r="L1052" i="4"/>
  <c r="M1052" i="4"/>
  <c r="N1052" i="4"/>
  <c r="O1052" i="4"/>
  <c r="P1052" i="4"/>
  <c r="Q1052" i="4"/>
  <c r="K1053" i="4"/>
  <c r="L1053" i="4"/>
  <c r="M1053" i="4"/>
  <c r="N1053" i="4"/>
  <c r="O1053" i="4"/>
  <c r="P1053" i="4"/>
  <c r="Q1053" i="4"/>
  <c r="K1054" i="4"/>
  <c r="L1054" i="4"/>
  <c r="M1054" i="4"/>
  <c r="N1054" i="4"/>
  <c r="O1054" i="4"/>
  <c r="P1054" i="4"/>
  <c r="Q1054" i="4"/>
  <c r="K1055" i="4"/>
  <c r="L1055" i="4"/>
  <c r="M1055" i="4"/>
  <c r="N1055" i="4"/>
  <c r="O1055" i="4"/>
  <c r="P1055" i="4"/>
  <c r="Q1055" i="4"/>
  <c r="K1056" i="4"/>
  <c r="L1056" i="4"/>
  <c r="M1056" i="4"/>
  <c r="N1056" i="4"/>
  <c r="O1056" i="4"/>
  <c r="S1056" i="4" s="1"/>
  <c r="P1056" i="4"/>
  <c r="Q1056" i="4"/>
  <c r="K1057" i="4"/>
  <c r="L1057" i="4"/>
  <c r="M1057" i="4"/>
  <c r="N1057" i="4"/>
  <c r="O1057" i="4"/>
  <c r="P1057" i="4"/>
  <c r="Q1057" i="4"/>
  <c r="K1058" i="4"/>
  <c r="L1058" i="4"/>
  <c r="M1058" i="4"/>
  <c r="N1058" i="4"/>
  <c r="O1058" i="4"/>
  <c r="P1058" i="4"/>
  <c r="Q1058" i="4"/>
  <c r="K1059" i="4"/>
  <c r="L1059" i="4"/>
  <c r="M1059" i="4"/>
  <c r="N1059" i="4"/>
  <c r="O1059" i="4"/>
  <c r="P1059" i="4"/>
  <c r="Q1059" i="4"/>
  <c r="K1060" i="4"/>
  <c r="L1060" i="4"/>
  <c r="M1060" i="4"/>
  <c r="N1060" i="4"/>
  <c r="O1060" i="4"/>
  <c r="P1060" i="4"/>
  <c r="Q1060" i="4"/>
  <c r="K1061" i="4"/>
  <c r="L1061" i="4"/>
  <c r="M1061" i="4"/>
  <c r="N1061" i="4"/>
  <c r="O1061" i="4"/>
  <c r="P1061" i="4"/>
  <c r="Q1061" i="4"/>
  <c r="K1062" i="4"/>
  <c r="L1062" i="4"/>
  <c r="R1062" i="4" s="1"/>
  <c r="M1062" i="4"/>
  <c r="N1062" i="4"/>
  <c r="O1062" i="4"/>
  <c r="P1062" i="4"/>
  <c r="Q1062" i="4"/>
  <c r="K1063" i="4"/>
  <c r="L1063" i="4"/>
  <c r="M1063" i="4"/>
  <c r="N1063" i="4"/>
  <c r="O1063" i="4"/>
  <c r="P1063" i="4"/>
  <c r="Q1063" i="4"/>
  <c r="K1064" i="4"/>
  <c r="L1064" i="4"/>
  <c r="M1064" i="4"/>
  <c r="N1064" i="4"/>
  <c r="O1064" i="4"/>
  <c r="P1064" i="4"/>
  <c r="Q1064" i="4"/>
  <c r="K1065" i="4"/>
  <c r="L1065" i="4"/>
  <c r="M1065" i="4"/>
  <c r="N1065" i="4"/>
  <c r="O1065" i="4"/>
  <c r="P1065" i="4"/>
  <c r="Q1065" i="4"/>
  <c r="K1066" i="4"/>
  <c r="L1066" i="4"/>
  <c r="M1066" i="4"/>
  <c r="N1066" i="4"/>
  <c r="O1066" i="4"/>
  <c r="P1066" i="4"/>
  <c r="Q1066" i="4"/>
  <c r="K1067" i="4"/>
  <c r="L1067" i="4"/>
  <c r="M1067" i="4"/>
  <c r="N1067" i="4"/>
  <c r="O1067" i="4"/>
  <c r="P1067" i="4"/>
  <c r="Q1067" i="4"/>
  <c r="K1068" i="4"/>
  <c r="L1068" i="4"/>
  <c r="M1068" i="4"/>
  <c r="N1068" i="4"/>
  <c r="O1068" i="4"/>
  <c r="P1068" i="4"/>
  <c r="Q1068" i="4"/>
  <c r="K1069" i="4"/>
  <c r="L1069" i="4"/>
  <c r="M1069" i="4"/>
  <c r="N1069" i="4"/>
  <c r="O1069" i="4"/>
  <c r="P1069" i="4"/>
  <c r="Q1069" i="4"/>
  <c r="K1070" i="4"/>
  <c r="L1070" i="4"/>
  <c r="M1070" i="4"/>
  <c r="N1070" i="4"/>
  <c r="O1070" i="4"/>
  <c r="P1070" i="4"/>
  <c r="S1070" i="4" s="1"/>
  <c r="Q1070" i="4"/>
  <c r="K1071" i="4"/>
  <c r="L1071" i="4"/>
  <c r="M1071" i="4"/>
  <c r="N1071" i="4"/>
  <c r="O1071" i="4"/>
  <c r="P1071" i="4"/>
  <c r="Q1071" i="4"/>
  <c r="K1072" i="4"/>
  <c r="R1072" i="4" s="1"/>
  <c r="L1072" i="4"/>
  <c r="M1072" i="4"/>
  <c r="N1072" i="4"/>
  <c r="O1072" i="4"/>
  <c r="P1072" i="4"/>
  <c r="Q1072" i="4"/>
  <c r="K1073" i="4"/>
  <c r="L1073" i="4"/>
  <c r="M1073" i="4"/>
  <c r="N1073" i="4"/>
  <c r="O1073" i="4"/>
  <c r="P1073" i="4"/>
  <c r="Q1073" i="4"/>
  <c r="K1074" i="4"/>
  <c r="L1074" i="4"/>
  <c r="M1074" i="4"/>
  <c r="N1074" i="4"/>
  <c r="O1074" i="4"/>
  <c r="P1074" i="4"/>
  <c r="Q1074" i="4"/>
  <c r="K1075" i="4"/>
  <c r="L1075" i="4"/>
  <c r="M1075" i="4"/>
  <c r="N1075" i="4"/>
  <c r="O1075" i="4"/>
  <c r="P1075" i="4"/>
  <c r="Q1075" i="4"/>
  <c r="S1075" i="4" s="1"/>
  <c r="K1076" i="4"/>
  <c r="L1076" i="4"/>
  <c r="M1076" i="4"/>
  <c r="N1076" i="4"/>
  <c r="O1076" i="4"/>
  <c r="P1076" i="4"/>
  <c r="Q1076" i="4"/>
  <c r="R1076" i="4"/>
  <c r="K1077" i="4"/>
  <c r="L1077" i="4"/>
  <c r="M1077" i="4"/>
  <c r="R1077" i="4" s="1"/>
  <c r="N1077" i="4"/>
  <c r="O1077" i="4"/>
  <c r="P1077" i="4"/>
  <c r="Q1077" i="4"/>
  <c r="K1078" i="4"/>
  <c r="L1078" i="4"/>
  <c r="M1078" i="4"/>
  <c r="N1078" i="4"/>
  <c r="O1078" i="4"/>
  <c r="P1078" i="4"/>
  <c r="Q1078" i="4"/>
  <c r="K1079" i="4"/>
  <c r="L1079" i="4"/>
  <c r="M1079" i="4"/>
  <c r="N1079" i="4"/>
  <c r="O1079" i="4"/>
  <c r="S1079" i="4" s="1"/>
  <c r="P1079" i="4"/>
  <c r="Q1079" i="4"/>
  <c r="K1080" i="4"/>
  <c r="L1080" i="4"/>
  <c r="M1080" i="4"/>
  <c r="N1080" i="4"/>
  <c r="O1080" i="4"/>
  <c r="P1080" i="4"/>
  <c r="Q1080" i="4"/>
  <c r="K1081" i="4"/>
  <c r="L1081" i="4"/>
  <c r="M1081" i="4"/>
  <c r="N1081" i="4"/>
  <c r="O1081" i="4"/>
  <c r="P1081" i="4"/>
  <c r="Q1081" i="4"/>
  <c r="K1082" i="4"/>
  <c r="L1082" i="4"/>
  <c r="M1082" i="4"/>
  <c r="N1082" i="4"/>
  <c r="O1082" i="4"/>
  <c r="P1082" i="4"/>
  <c r="Q1082" i="4"/>
  <c r="K1083" i="4"/>
  <c r="L1083" i="4"/>
  <c r="M1083" i="4"/>
  <c r="N1083" i="4"/>
  <c r="O1083" i="4"/>
  <c r="P1083" i="4"/>
  <c r="Q1083" i="4"/>
  <c r="K1084" i="4"/>
  <c r="R1084" i="4" s="1"/>
  <c r="L1084" i="4"/>
  <c r="M1084" i="4"/>
  <c r="N1084" i="4"/>
  <c r="O1084" i="4"/>
  <c r="P1084" i="4"/>
  <c r="Q1084" i="4"/>
  <c r="K1085" i="4"/>
  <c r="L1085" i="4"/>
  <c r="M1085" i="4"/>
  <c r="R1085" i="4" s="1"/>
  <c r="N1085" i="4"/>
  <c r="O1085" i="4"/>
  <c r="P1085" i="4"/>
  <c r="Q1085" i="4"/>
  <c r="K1086" i="4"/>
  <c r="L1086" i="4"/>
  <c r="M1086" i="4"/>
  <c r="N1086" i="4"/>
  <c r="O1086" i="4"/>
  <c r="P1086" i="4"/>
  <c r="Q1086" i="4"/>
  <c r="K1087" i="4"/>
  <c r="R1087" i="4" s="1"/>
  <c r="L1087" i="4"/>
  <c r="M1087" i="4"/>
  <c r="N1087" i="4"/>
  <c r="O1087" i="4"/>
  <c r="P1087" i="4"/>
  <c r="Q1087" i="4"/>
  <c r="K1088" i="4"/>
  <c r="R1088" i="4" s="1"/>
  <c r="L1088" i="4"/>
  <c r="M1088" i="4"/>
  <c r="N1088" i="4"/>
  <c r="O1088" i="4"/>
  <c r="P1088" i="4"/>
  <c r="Q1088" i="4"/>
  <c r="K1089" i="4"/>
  <c r="L1089" i="4"/>
  <c r="M1089" i="4"/>
  <c r="N1089" i="4"/>
  <c r="O1089" i="4"/>
  <c r="P1089" i="4"/>
  <c r="Q1089" i="4"/>
  <c r="K1090" i="4"/>
  <c r="L1090" i="4"/>
  <c r="M1090" i="4"/>
  <c r="N1090" i="4"/>
  <c r="O1090" i="4"/>
  <c r="P1090" i="4"/>
  <c r="Q1090" i="4"/>
  <c r="K1091" i="4"/>
  <c r="L1091" i="4"/>
  <c r="M1091" i="4"/>
  <c r="N1091" i="4"/>
  <c r="O1091" i="4"/>
  <c r="P1091" i="4"/>
  <c r="S1091" i="4" s="1"/>
  <c r="Q1091" i="4"/>
  <c r="K1092" i="4"/>
  <c r="L1092" i="4"/>
  <c r="R1092" i="4" s="1"/>
  <c r="M1092" i="4"/>
  <c r="N1092" i="4"/>
  <c r="O1092" i="4"/>
  <c r="P1092" i="4"/>
  <c r="Q1092" i="4"/>
  <c r="K1093" i="4"/>
  <c r="L1093" i="4"/>
  <c r="M1093" i="4"/>
  <c r="N1093" i="4"/>
  <c r="O1093" i="4"/>
  <c r="P1093" i="4"/>
  <c r="Q1093" i="4"/>
  <c r="K1094" i="4"/>
  <c r="L1094" i="4"/>
  <c r="M1094" i="4"/>
  <c r="N1094" i="4"/>
  <c r="O1094" i="4"/>
  <c r="P1094" i="4"/>
  <c r="Q1094" i="4"/>
  <c r="K1095" i="4"/>
  <c r="L1095" i="4"/>
  <c r="M1095" i="4"/>
  <c r="N1095" i="4"/>
  <c r="O1095" i="4"/>
  <c r="S1095" i="4" s="1"/>
  <c r="P1095" i="4"/>
  <c r="Q1095" i="4"/>
  <c r="K1096" i="4"/>
  <c r="L1096" i="4"/>
  <c r="M1096" i="4"/>
  <c r="N1096" i="4"/>
  <c r="O1096" i="4"/>
  <c r="S1096" i="4" s="1"/>
  <c r="P1096" i="4"/>
  <c r="Q1096" i="4"/>
  <c r="K1097" i="4"/>
  <c r="L1097" i="4"/>
  <c r="M1097" i="4"/>
  <c r="R1097" i="4" s="1"/>
  <c r="N1097" i="4"/>
  <c r="O1097" i="4"/>
  <c r="P1097" i="4"/>
  <c r="Q1097" i="4"/>
  <c r="K1098" i="4"/>
  <c r="L1098" i="4"/>
  <c r="M1098" i="4"/>
  <c r="N1098" i="4"/>
  <c r="O1098" i="4"/>
  <c r="P1098" i="4"/>
  <c r="Q1098" i="4"/>
  <c r="S1088" i="4" l="1"/>
  <c r="R1070" i="4"/>
  <c r="S1066" i="4"/>
  <c r="S1039" i="4"/>
  <c r="S941" i="4"/>
  <c r="R938" i="4"/>
  <c r="R933" i="4"/>
  <c r="R1070" i="6"/>
  <c r="R986" i="6"/>
  <c r="R951" i="6"/>
  <c r="R932" i="6"/>
  <c r="R923" i="6"/>
  <c r="R911" i="6"/>
  <c r="R871" i="6"/>
  <c r="R826" i="6"/>
  <c r="R805" i="6"/>
  <c r="S1054" i="4"/>
  <c r="S1044" i="4"/>
  <c r="R1033" i="4"/>
  <c r="R1028" i="4"/>
  <c r="R1021" i="4"/>
  <c r="S1017" i="4"/>
  <c r="R999" i="4"/>
  <c r="R955" i="4"/>
  <c r="S951" i="4"/>
  <c r="R950" i="4"/>
  <c r="S934" i="4"/>
  <c r="S917" i="4"/>
  <c r="S825" i="4"/>
  <c r="R817" i="4"/>
  <c r="S780" i="4"/>
  <c r="R1080" i="6"/>
  <c r="R1048" i="6"/>
  <c r="R1038" i="6"/>
  <c r="S1086" i="4"/>
  <c r="S1076" i="4"/>
  <c r="S1059" i="4"/>
  <c r="R987" i="4"/>
  <c r="R975" i="4"/>
  <c r="R889" i="4"/>
  <c r="S870" i="4"/>
  <c r="R864" i="4"/>
  <c r="R862" i="4"/>
  <c r="S848" i="4"/>
  <c r="R837" i="4"/>
  <c r="S820" i="4"/>
  <c r="S813" i="4"/>
  <c r="R812" i="4"/>
  <c r="R810" i="4"/>
  <c r="S800" i="4"/>
  <c r="S795" i="4"/>
  <c r="R789" i="4"/>
  <c r="R1100" i="6"/>
  <c r="R1090" i="6"/>
  <c r="R1073" i="6"/>
  <c r="R1041" i="6"/>
  <c r="R1031" i="6"/>
  <c r="R1021" i="6"/>
  <c r="R1009" i="6"/>
  <c r="R1006" i="6"/>
  <c r="R999" i="6"/>
  <c r="R989" i="6"/>
  <c r="R930" i="6"/>
  <c r="R855" i="6"/>
  <c r="S1071" i="4"/>
  <c r="R1068" i="4"/>
  <c r="R1041" i="4"/>
  <c r="R1031" i="4"/>
  <c r="R1007" i="4"/>
  <c r="S966" i="4"/>
  <c r="S964" i="4"/>
  <c r="R830" i="4"/>
  <c r="R1083" i="6"/>
  <c r="R1058" i="6"/>
  <c r="R1051" i="6"/>
  <c r="R853" i="6"/>
  <c r="R835" i="6"/>
  <c r="S913" i="4"/>
  <c r="R832" i="4"/>
  <c r="R1061" i="6"/>
  <c r="S1064" i="4"/>
  <c r="R1056" i="4"/>
  <c r="S1052" i="4"/>
  <c r="S1047" i="4"/>
  <c r="S1045" i="4"/>
  <c r="S1003" i="4"/>
  <c r="S998" i="4"/>
  <c r="S996" i="4"/>
  <c r="S981" i="4"/>
  <c r="R980" i="4"/>
  <c r="R963" i="4"/>
  <c r="S959" i="4"/>
  <c r="R936" i="4"/>
  <c r="R924" i="4"/>
  <c r="R922" i="4"/>
  <c r="S908" i="4"/>
  <c r="R897" i="4"/>
  <c r="R887" i="4"/>
  <c r="S838" i="4"/>
  <c r="S833" i="4"/>
  <c r="S816" i="4"/>
  <c r="R805" i="4"/>
  <c r="S793" i="4"/>
  <c r="R785" i="4"/>
  <c r="R1098" i="6"/>
  <c r="R1078" i="6"/>
  <c r="R1071" i="6"/>
  <c r="R1056" i="6"/>
  <c r="R1046" i="6"/>
  <c r="R1039" i="6"/>
  <c r="R1029" i="6"/>
  <c r="R1026" i="6"/>
  <c r="R1019" i="6"/>
  <c r="R997" i="6"/>
  <c r="R994" i="6"/>
  <c r="R987" i="6"/>
  <c r="R977" i="6"/>
  <c r="R965" i="6"/>
  <c r="R876" i="6"/>
  <c r="S1084" i="4"/>
  <c r="S1077" i="4"/>
  <c r="S1062" i="4"/>
  <c r="R1039" i="4"/>
  <c r="S1025" i="4"/>
  <c r="S1018" i="4"/>
  <c r="R1017" i="4"/>
  <c r="S1013" i="4"/>
  <c r="S991" i="4"/>
  <c r="S974" i="4"/>
  <c r="S969" i="4"/>
  <c r="S952" i="4"/>
  <c r="S942" i="4"/>
  <c r="R905" i="6"/>
  <c r="R874" i="6"/>
  <c r="R851" i="6"/>
  <c r="S881" i="4"/>
  <c r="R825" i="4"/>
  <c r="S806" i="4"/>
  <c r="R800" i="4"/>
  <c r="R798" i="4"/>
  <c r="R1069" i="6"/>
  <c r="R1066" i="6"/>
  <c r="R1059" i="6"/>
  <c r="R1037" i="6"/>
  <c r="R1034" i="6"/>
  <c r="R1017" i="6"/>
  <c r="R1002" i="6"/>
  <c r="R945" i="6"/>
  <c r="R842" i="6"/>
  <c r="S1067" i="4"/>
  <c r="S1065" i="4"/>
  <c r="S1060" i="4"/>
  <c r="S1053" i="4"/>
  <c r="S1023" i="4"/>
  <c r="R983" i="4"/>
  <c r="R966" i="4"/>
  <c r="S921" i="4"/>
  <c r="S901" i="4"/>
  <c r="S896" i="4"/>
  <c r="S891" i="4"/>
  <c r="R885" i="4"/>
  <c r="R865" i="4"/>
  <c r="R855" i="4"/>
  <c r="R1096" i="6"/>
  <c r="R1086" i="6"/>
  <c r="R1054" i="6"/>
  <c r="R938" i="6"/>
  <c r="R931" i="6"/>
  <c r="R903" i="6"/>
  <c r="S1082" i="4"/>
  <c r="S1055" i="4"/>
  <c r="S1097" i="4"/>
  <c r="S1092" i="4"/>
  <c r="S1087" i="4"/>
  <c r="S1085" i="4"/>
  <c r="S1072" i="4"/>
  <c r="R1047" i="4"/>
  <c r="R1045" i="4"/>
  <c r="R998" i="4"/>
  <c r="R981" i="4"/>
  <c r="S945" i="4"/>
  <c r="R930" i="4"/>
  <c r="S916" i="4"/>
  <c r="S909" i="4"/>
  <c r="R908" i="4"/>
  <c r="R906" i="4"/>
  <c r="S879" i="4"/>
  <c r="S856" i="4"/>
  <c r="S849" i="4"/>
  <c r="S844" i="4"/>
  <c r="R833" i="4"/>
  <c r="R823" i="4"/>
  <c r="R773" i="4"/>
  <c r="R1057" i="6"/>
  <c r="R973" i="6"/>
  <c r="R936" i="6"/>
  <c r="R910" i="6"/>
  <c r="S889" i="4"/>
  <c r="R881" i="4"/>
  <c r="S869" i="4"/>
  <c r="R853" i="4"/>
  <c r="S774" i="4"/>
  <c r="R1094" i="6"/>
  <c r="R1077" i="6"/>
  <c r="R1074" i="6"/>
  <c r="R1067" i="6"/>
  <c r="R1045" i="6"/>
  <c r="R1042" i="6"/>
  <c r="R1035" i="6"/>
  <c r="R1025" i="6"/>
  <c r="R1022" i="6"/>
  <c r="R1015" i="6"/>
  <c r="R950" i="6"/>
  <c r="R920" i="6"/>
  <c r="R915" i="6"/>
  <c r="R821" i="6"/>
  <c r="S1080" i="4"/>
  <c r="R1001" i="4"/>
  <c r="R986" i="4"/>
  <c r="R918" i="4"/>
  <c r="R901" i="4"/>
  <c r="R876" i="4"/>
  <c r="R1087" i="6"/>
  <c r="R1055" i="6"/>
  <c r="R1013" i="6"/>
  <c r="R859" i="6"/>
  <c r="R836" i="6"/>
  <c r="R815" i="6"/>
  <c r="R1079" i="4"/>
  <c r="R1094" i="4"/>
  <c r="R1050" i="4"/>
  <c r="S1046" i="4"/>
  <c r="S997" i="4"/>
  <c r="S987" i="4"/>
  <c r="S982" i="4"/>
  <c r="S975" i="4"/>
  <c r="S943" i="4"/>
  <c r="R874" i="4"/>
  <c r="R1082" i="4"/>
  <c r="S1078" i="4"/>
  <c r="S1068" i="4"/>
  <c r="R1067" i="4"/>
  <c r="R1065" i="4"/>
  <c r="S1063" i="4"/>
  <c r="R1060" i="4"/>
  <c r="R1055" i="4"/>
  <c r="R1053" i="4"/>
  <c r="S1041" i="4"/>
  <c r="S1031" i="4"/>
  <c r="S1019" i="4"/>
  <c r="S1007" i="4"/>
  <c r="R979" i="4"/>
  <c r="S953" i="4"/>
  <c r="S929" i="4"/>
  <c r="R896" i="4"/>
  <c r="R894" i="4"/>
  <c r="R849" i="4"/>
  <c r="S837" i="4"/>
  <c r="S832" i="4"/>
  <c r="S827" i="4"/>
  <c r="R821" i="4"/>
  <c r="R801" i="4"/>
  <c r="R791" i="4"/>
  <c r="R1065" i="6"/>
  <c r="R1033" i="6"/>
  <c r="R1030" i="6"/>
  <c r="R1001" i="6"/>
  <c r="R998" i="6"/>
  <c r="R988" i="6"/>
  <c r="R969" i="6"/>
  <c r="R913" i="6"/>
  <c r="R887" i="6"/>
  <c r="R796" i="6"/>
  <c r="R744" i="6"/>
  <c r="R690" i="6"/>
  <c r="R650" i="6"/>
  <c r="R615" i="6"/>
  <c r="R590" i="6"/>
  <c r="R972" i="6"/>
  <c r="R967" i="6"/>
  <c r="R952" i="6"/>
  <c r="R939" i="6"/>
  <c r="R880" i="6"/>
  <c r="R870" i="6"/>
  <c r="R865" i="6"/>
  <c r="R862" i="6"/>
  <c r="R854" i="6"/>
  <c r="R844" i="6"/>
  <c r="R839" i="6"/>
  <c r="R834" i="6"/>
  <c r="R814" i="6"/>
  <c r="R809" i="6"/>
  <c r="R804" i="6"/>
  <c r="R794" i="6"/>
  <c r="R784" i="6"/>
  <c r="R774" i="6"/>
  <c r="R767" i="6"/>
  <c r="R757" i="6"/>
  <c r="R747" i="6"/>
  <c r="R737" i="6"/>
  <c r="R732" i="6"/>
  <c r="R702" i="6"/>
  <c r="R688" i="6"/>
  <c r="R665" i="6"/>
  <c r="R655" i="6"/>
  <c r="R962" i="6"/>
  <c r="R947" i="6"/>
  <c r="R929" i="6"/>
  <c r="R919" i="6"/>
  <c r="R906" i="6"/>
  <c r="R797" i="6"/>
  <c r="R787" i="6"/>
  <c r="R712" i="6"/>
  <c r="R629" i="6"/>
  <c r="R1003" i="6"/>
  <c r="R993" i="6"/>
  <c r="R990" i="6"/>
  <c r="R980" i="6"/>
  <c r="R975" i="6"/>
  <c r="R960" i="6"/>
  <c r="R937" i="6"/>
  <c r="R904" i="6"/>
  <c r="R878" i="6"/>
  <c r="R873" i="6"/>
  <c r="R847" i="6"/>
  <c r="R837" i="6"/>
  <c r="R827" i="6"/>
  <c r="R817" i="6"/>
  <c r="R812" i="6"/>
  <c r="R807" i="6"/>
  <c r="R802" i="6"/>
  <c r="R782" i="6"/>
  <c r="R777" i="6"/>
  <c r="R772" i="6"/>
  <c r="R765" i="6"/>
  <c r="R755" i="6"/>
  <c r="R735" i="6"/>
  <c r="R673" i="6"/>
  <c r="R620" i="6"/>
  <c r="R832" i="6"/>
  <c r="R822" i="6"/>
  <c r="R792" i="6"/>
  <c r="R750" i="6"/>
  <c r="R745" i="6"/>
  <c r="R740" i="6"/>
  <c r="R730" i="6"/>
  <c r="R715" i="6"/>
  <c r="R691" i="6"/>
  <c r="R595" i="6"/>
  <c r="R795" i="6"/>
  <c r="R785" i="6"/>
  <c r="R775" i="6"/>
  <c r="R733" i="6"/>
  <c r="R953" i="6"/>
  <c r="R943" i="6"/>
  <c r="R922" i="6"/>
  <c r="R907" i="6"/>
  <c r="R894" i="6"/>
  <c r="R889" i="6"/>
  <c r="R830" i="6"/>
  <c r="R825" i="6"/>
  <c r="R820" i="6"/>
  <c r="R810" i="6"/>
  <c r="R800" i="6"/>
  <c r="R790" i="6"/>
  <c r="R763" i="6"/>
  <c r="R753" i="6"/>
  <c r="R748" i="6"/>
  <c r="R743" i="6"/>
  <c r="R738" i="6"/>
  <c r="R696" i="6"/>
  <c r="R689" i="6"/>
  <c r="R625" i="6"/>
  <c r="R843" i="6"/>
  <c r="R833" i="6"/>
  <c r="R828" i="6"/>
  <c r="R823" i="6"/>
  <c r="R818" i="6"/>
  <c r="R798" i="6"/>
  <c r="R793" i="6"/>
  <c r="R788" i="6"/>
  <c r="R778" i="6"/>
  <c r="R751" i="6"/>
  <c r="R741" i="6"/>
  <c r="R731" i="6"/>
  <c r="R718" i="6"/>
  <c r="R647" i="6"/>
  <c r="R642" i="6"/>
  <c r="R630" i="6"/>
  <c r="R808" i="6"/>
  <c r="R781" i="6"/>
  <c r="R771" i="6"/>
  <c r="R766" i="6"/>
  <c r="R761" i="6"/>
  <c r="R756" i="6"/>
  <c r="R746" i="6"/>
  <c r="R736" i="6"/>
  <c r="R674" i="6"/>
  <c r="R621" i="6"/>
  <c r="R575" i="6"/>
  <c r="R786" i="6"/>
  <c r="R749" i="6"/>
  <c r="R739" i="6"/>
  <c r="R649" i="6"/>
  <c r="R610" i="6"/>
  <c r="R573" i="6"/>
  <c r="R555" i="6"/>
  <c r="R657" i="6"/>
  <c r="R623" i="6"/>
  <c r="R598" i="6"/>
  <c r="R593" i="6"/>
  <c r="R583" i="6"/>
  <c r="R563" i="6"/>
  <c r="R560" i="6"/>
  <c r="R697" i="6"/>
  <c r="R682" i="6"/>
  <c r="R679" i="6"/>
  <c r="R671" i="6"/>
  <c r="R663" i="6"/>
  <c r="R639" i="6"/>
  <c r="R608" i="6"/>
  <c r="R558" i="6"/>
  <c r="R611" i="6"/>
  <c r="R606" i="6"/>
  <c r="R601" i="6"/>
  <c r="R591" i="6"/>
  <c r="R581" i="6"/>
  <c r="R571" i="6"/>
  <c r="R553" i="6"/>
  <c r="R609" i="6"/>
  <c r="R599" i="6"/>
  <c r="R589" i="6"/>
  <c r="R576" i="6"/>
  <c r="R579" i="6"/>
  <c r="R574" i="6"/>
  <c r="R551" i="6"/>
  <c r="R594" i="6"/>
  <c r="R622" i="6"/>
  <c r="R607" i="6"/>
  <c r="R587" i="6"/>
  <c r="R577" i="6"/>
  <c r="R567" i="6"/>
  <c r="R557" i="6"/>
  <c r="R617" i="6"/>
  <c r="R582" i="6"/>
  <c r="R554" i="6"/>
  <c r="V860" i="7"/>
  <c r="V865" i="7"/>
  <c r="V866" i="7"/>
  <c r="V841" i="7"/>
  <c r="V770" i="7"/>
  <c r="V861" i="7"/>
  <c r="V794" i="7"/>
  <c r="V781" i="7"/>
  <c r="V854" i="7"/>
  <c r="V821" i="7"/>
  <c r="V842" i="7"/>
  <c r="V817" i="7"/>
  <c r="V786" i="7"/>
  <c r="V765" i="7"/>
  <c r="V855" i="7"/>
  <c r="V845" i="7"/>
  <c r="V810" i="7"/>
  <c r="V593" i="7"/>
  <c r="V863" i="7"/>
  <c r="V858" i="7"/>
  <c r="V721" i="7"/>
  <c r="V556" i="7"/>
  <c r="V534" i="7"/>
  <c r="V752" i="7"/>
  <c r="V732" i="7"/>
  <c r="V730" i="7"/>
  <c r="V698" i="7"/>
  <c r="V696" i="7"/>
  <c r="V674" i="7"/>
  <c r="V643" i="7"/>
  <c r="V625" i="7"/>
  <c r="V809" i="7"/>
  <c r="V773" i="7"/>
  <c r="V764" i="7"/>
  <c r="V755" i="7"/>
  <c r="V728" i="7"/>
  <c r="V713" i="7"/>
  <c r="V632" i="7"/>
  <c r="V614" i="7"/>
  <c r="V522" i="7"/>
  <c r="V849" i="7"/>
  <c r="V844" i="7"/>
  <c r="V550" i="7"/>
  <c r="V862" i="7"/>
  <c r="V857" i="7"/>
  <c r="V834" i="7"/>
  <c r="V829" i="7"/>
  <c r="V807" i="7"/>
  <c r="V802" i="7"/>
  <c r="V783" i="7"/>
  <c r="V778" i="7"/>
  <c r="V760" i="7"/>
  <c r="V703" i="7"/>
  <c r="V587" i="7"/>
  <c r="V576" i="7"/>
  <c r="V769" i="7"/>
  <c r="V758" i="7"/>
  <c r="V742" i="7"/>
  <c r="V716" i="7"/>
  <c r="V767" i="7"/>
  <c r="V626" i="7"/>
  <c r="V553" i="7"/>
  <c r="V531" i="7"/>
  <c r="V701" i="7"/>
  <c r="V608" i="7"/>
  <c r="V749" i="7"/>
  <c r="V682" i="7"/>
  <c r="V671" i="7"/>
  <c r="V823" i="7"/>
  <c r="V818" i="7"/>
  <c r="V813" i="7"/>
  <c r="V777" i="7"/>
  <c r="V579" i="7"/>
  <c r="V547" i="7"/>
  <c r="V541" i="7"/>
  <c r="V535" i="7"/>
  <c r="V513" i="7"/>
  <c r="V763" i="7"/>
  <c r="V743" i="7"/>
  <c r="V738" i="7"/>
  <c r="V726" i="7"/>
  <c r="V704" i="7"/>
  <c r="V677" i="7"/>
  <c r="V658" i="7"/>
  <c r="V529" i="7"/>
  <c r="V864" i="7"/>
  <c r="V856" i="7"/>
  <c r="V848" i="7"/>
  <c r="V840" i="7"/>
  <c r="V832" i="7"/>
  <c r="V824" i="7"/>
  <c r="V816" i="7"/>
  <c r="V808" i="7"/>
  <c r="V800" i="7"/>
  <c r="V792" i="7"/>
  <c r="V784" i="7"/>
  <c r="V776" i="7"/>
  <c r="V768" i="7"/>
  <c r="V748" i="7"/>
  <c r="V746" i="7"/>
  <c r="V731" i="7"/>
  <c r="V719" i="7"/>
  <c r="V712" i="7"/>
  <c r="V709" i="7"/>
  <c r="V707" i="7"/>
  <c r="V551" i="7"/>
  <c r="V523" i="7"/>
  <c r="V661" i="7"/>
  <c r="V650" i="7"/>
  <c r="V612" i="7"/>
  <c r="V606" i="7"/>
  <c r="V600" i="7"/>
  <c r="V594" i="7"/>
  <c r="V586" i="7"/>
  <c r="V569" i="7"/>
  <c r="V545" i="7"/>
  <c r="V517" i="7"/>
  <c r="V766" i="7"/>
  <c r="V756" i="7"/>
  <c r="V754" i="7"/>
  <c r="V741" i="7"/>
  <c r="V729" i="7"/>
  <c r="V717" i="7"/>
  <c r="V642" i="7"/>
  <c r="V636" i="7"/>
  <c r="V630" i="7"/>
  <c r="V624" i="7"/>
  <c r="V618" i="7"/>
  <c r="V583" i="7"/>
  <c r="V578" i="7"/>
  <c r="V539" i="7"/>
  <c r="V533" i="7"/>
  <c r="V511" i="7"/>
  <c r="V830" i="7"/>
  <c r="V822" i="7"/>
  <c r="V814" i="7"/>
  <c r="V806" i="7"/>
  <c r="V798" i="7"/>
  <c r="V790" i="7"/>
  <c r="V782" i="7"/>
  <c r="V774" i="7"/>
  <c r="V759" i="7"/>
  <c r="V734" i="7"/>
  <c r="V722" i="7"/>
  <c r="V710" i="7"/>
  <c r="V697" i="7"/>
  <c r="V695" i="7"/>
  <c r="V678" i="7"/>
  <c r="V670" i="7"/>
  <c r="V527" i="7"/>
  <c r="V700" i="7"/>
  <c r="V567" i="7"/>
  <c r="V561" i="7"/>
  <c r="V555" i="7"/>
  <c r="V549" i="7"/>
  <c r="V521" i="7"/>
  <c r="V804" i="7"/>
  <c r="V796" i="7"/>
  <c r="V788" i="7"/>
  <c r="V780" i="7"/>
  <c r="V772" i="7"/>
  <c r="V762" i="7"/>
  <c r="V747" i="7"/>
  <c r="V737" i="7"/>
  <c r="V725" i="7"/>
  <c r="V708" i="7"/>
  <c r="V690" i="7"/>
  <c r="V654" i="7"/>
  <c r="V640" i="7"/>
  <c r="V634" i="7"/>
  <c r="V628" i="7"/>
  <c r="V622" i="7"/>
  <c r="V616" i="7"/>
  <c r="V592" i="7"/>
  <c r="V590" i="7"/>
  <c r="V537" i="7"/>
  <c r="V515" i="7"/>
  <c r="V509" i="7"/>
  <c r="V525" i="7"/>
  <c r="V688" i="7"/>
  <c r="V680" i="7"/>
  <c r="V672" i="7"/>
  <c r="V664" i="7"/>
  <c r="V656" i="7"/>
  <c r="V648" i="7"/>
  <c r="V591" i="7"/>
  <c r="V575" i="7"/>
  <c r="V692" i="7"/>
  <c r="V684" i="7"/>
  <c r="V676" i="7"/>
  <c r="V668" i="7"/>
  <c r="V660" i="7"/>
  <c r="V652" i="7"/>
  <c r="V644" i="7"/>
  <c r="V573" i="7"/>
  <c r="V565" i="7"/>
  <c r="V557" i="7"/>
  <c r="V571" i="7"/>
  <c r="V563" i="7"/>
  <c r="R979" i="6"/>
  <c r="R971" i="6"/>
  <c r="R963" i="6"/>
  <c r="R957" i="6"/>
  <c r="R949" i="6"/>
  <c r="R941" i="6"/>
  <c r="R933" i="6"/>
  <c r="R925" i="6"/>
  <c r="R917" i="6"/>
  <c r="R909" i="6"/>
  <c r="R901" i="6"/>
  <c r="R899" i="6"/>
  <c r="R891" i="6"/>
  <c r="R883" i="6"/>
  <c r="R875" i="6"/>
  <c r="R867" i="6"/>
  <c r="R852" i="6"/>
  <c r="R877" i="6"/>
  <c r="R869" i="6"/>
  <c r="R724" i="6"/>
  <c r="R716" i="6"/>
  <c r="R708" i="6"/>
  <c r="R700" i="6"/>
  <c r="R727" i="6"/>
  <c r="R721" i="6"/>
  <c r="R713" i="6"/>
  <c r="R705" i="6"/>
  <c r="R693" i="6"/>
  <c r="R685" i="6"/>
  <c r="R683" i="6"/>
  <c r="R719" i="6"/>
  <c r="R711" i="6"/>
  <c r="R703" i="6"/>
  <c r="R695" i="6"/>
  <c r="R687" i="6"/>
  <c r="R677" i="6"/>
  <c r="R669" i="6"/>
  <c r="R661" i="6"/>
  <c r="R653" i="6"/>
  <c r="R645" i="6"/>
  <c r="R637" i="6"/>
  <c r="R675" i="6"/>
  <c r="R667" i="6"/>
  <c r="R659" i="6"/>
  <c r="R651" i="6"/>
  <c r="R643" i="6"/>
  <c r="R635" i="6"/>
  <c r="R616" i="6"/>
  <c r="R600" i="6"/>
  <c r="R584" i="6"/>
  <c r="R568" i="6"/>
  <c r="R552" i="6"/>
  <c r="R549" i="6"/>
  <c r="R619" i="6"/>
  <c r="R603" i="6"/>
  <c r="R1091" i="4"/>
  <c r="S1089" i="4"/>
  <c r="R1089" i="4"/>
  <c r="R1080" i="4"/>
  <c r="S1074" i="4"/>
  <c r="R1074" i="4"/>
  <c r="R1059" i="4"/>
  <c r="S1057" i="4"/>
  <c r="R1057" i="4"/>
  <c r="R1048" i="4"/>
  <c r="R1037" i="4"/>
  <c r="R1029" i="4"/>
  <c r="S1009" i="4"/>
  <c r="R1009" i="4"/>
  <c r="R1006" i="4"/>
  <c r="S1004" i="4"/>
  <c r="S995" i="4"/>
  <c r="S994" i="4"/>
  <c r="R994" i="4"/>
  <c r="S992" i="4"/>
  <c r="S989" i="4"/>
  <c r="R989" i="4"/>
  <c r="R988" i="4"/>
  <c r="S983" i="4"/>
  <c r="S977" i="4"/>
  <c r="R977" i="4"/>
  <c r="R974" i="4"/>
  <c r="S972" i="4"/>
  <c r="S963" i="4"/>
  <c r="S962" i="4"/>
  <c r="R962" i="4"/>
  <c r="S960" i="4"/>
  <c r="S957" i="4"/>
  <c r="R957" i="4"/>
  <c r="R956" i="4"/>
  <c r="R951" i="4"/>
  <c r="R942" i="4"/>
  <c r="R934" i="4"/>
  <c r="R877" i="4"/>
  <c r="S824" i="4"/>
  <c r="S805" i="4"/>
  <c r="R793" i="4"/>
  <c r="S785" i="4"/>
  <c r="R1093" i="4"/>
  <c r="R1086" i="4"/>
  <c r="R1083" i="4"/>
  <c r="S1081" i="4"/>
  <c r="R1071" i="4"/>
  <c r="R1069" i="4"/>
  <c r="R1066" i="4"/>
  <c r="R1063" i="4"/>
  <c r="S1061" i="4"/>
  <c r="R1061" i="4"/>
  <c r="R1054" i="4"/>
  <c r="S1051" i="4"/>
  <c r="R1051" i="4"/>
  <c r="S1049" i="4"/>
  <c r="R1049" i="4"/>
  <c r="R1046" i="4"/>
  <c r="S1042" i="4"/>
  <c r="R1042" i="4"/>
  <c r="S1040" i="4"/>
  <c r="R1040" i="4"/>
  <c r="S1038" i="4"/>
  <c r="S1034" i="4"/>
  <c r="R1034" i="4"/>
  <c r="S1032" i="4"/>
  <c r="R1032" i="4"/>
  <c r="S1030" i="4"/>
  <c r="S1026" i="4"/>
  <c r="R1026" i="4"/>
  <c r="S1024" i="4"/>
  <c r="R1024" i="4"/>
  <c r="R1023" i="4"/>
  <c r="S1020" i="4"/>
  <c r="R1019" i="4"/>
  <c r="S1016" i="4"/>
  <c r="R1015" i="4"/>
  <c r="S1012" i="4"/>
  <c r="S1002" i="4"/>
  <c r="R1002" i="4"/>
  <c r="S1000" i="4"/>
  <c r="R997" i="4"/>
  <c r="R996" i="4"/>
  <c r="R985" i="4"/>
  <c r="R982" i="4"/>
  <c r="S980" i="4"/>
  <c r="S970" i="4"/>
  <c r="R970" i="4"/>
  <c r="S968" i="4"/>
  <c r="R965" i="4"/>
  <c r="R964" i="4"/>
  <c r="R953" i="4"/>
  <c r="S949" i="4"/>
  <c r="R949" i="4"/>
  <c r="R948" i="4"/>
  <c r="R943" i="4"/>
  <c r="S936" i="4"/>
  <c r="S935" i="4"/>
  <c r="S925" i="4"/>
  <c r="R925" i="4"/>
  <c r="R909" i="4"/>
  <c r="R781" i="4"/>
  <c r="R1095" i="4"/>
  <c r="S1093" i="4"/>
  <c r="S1083" i="4"/>
  <c r="R1081" i="4"/>
  <c r="R1078" i="4"/>
  <c r="S1069" i="4"/>
  <c r="R1096" i="4"/>
  <c r="S1090" i="4"/>
  <c r="R1090" i="4"/>
  <c r="R1075" i="4"/>
  <c r="S1073" i="4"/>
  <c r="R1073" i="4"/>
  <c r="R1064" i="4"/>
  <c r="S1058" i="4"/>
  <c r="R1058" i="4"/>
  <c r="R1043" i="4"/>
  <c r="R1035" i="4"/>
  <c r="S1027" i="4"/>
  <c r="R1027" i="4"/>
  <c r="S1011" i="4"/>
  <c r="S1010" i="4"/>
  <c r="R1010" i="4"/>
  <c r="S1008" i="4"/>
  <c r="S1005" i="4"/>
  <c r="R1005" i="4"/>
  <c r="R1004" i="4"/>
  <c r="S999" i="4"/>
  <c r="S993" i="4"/>
  <c r="R993" i="4"/>
  <c r="R990" i="4"/>
  <c r="S988" i="4"/>
  <c r="S979" i="4"/>
  <c r="S978" i="4"/>
  <c r="R978" i="4"/>
  <c r="S976" i="4"/>
  <c r="S973" i="4"/>
  <c r="R973" i="4"/>
  <c r="R972" i="4"/>
  <c r="S967" i="4"/>
  <c r="S927" i="4"/>
  <c r="R926" i="4"/>
  <c r="S888" i="4"/>
  <c r="R813" i="4"/>
  <c r="S948" i="4"/>
  <c r="S939" i="4"/>
  <c r="S931" i="4"/>
  <c r="S930" i="4"/>
  <c r="S928" i="4"/>
  <c r="R928" i="4"/>
  <c r="S923" i="4"/>
  <c r="S922" i="4"/>
  <c r="S920" i="4"/>
  <c r="R920" i="4"/>
  <c r="S915" i="4"/>
  <c r="S914" i="4"/>
  <c r="S912" i="4"/>
  <c r="R912" i="4"/>
  <c r="S903" i="4"/>
  <c r="S900" i="4"/>
  <c r="R900" i="4"/>
  <c r="R898" i="4"/>
  <c r="S894" i="4"/>
  <c r="R888" i="4"/>
  <c r="R886" i="4"/>
  <c r="S883" i="4"/>
  <c r="R879" i="4"/>
  <c r="S871" i="4"/>
  <c r="S868" i="4"/>
  <c r="R868" i="4"/>
  <c r="R866" i="4"/>
  <c r="S862" i="4"/>
  <c r="R856" i="4"/>
  <c r="R854" i="4"/>
  <c r="S851" i="4"/>
  <c r="R847" i="4"/>
  <c r="S839" i="4"/>
  <c r="S836" i="4"/>
  <c r="R836" i="4"/>
  <c r="R834" i="4"/>
  <c r="S830" i="4"/>
  <c r="R824" i="4"/>
  <c r="R822" i="4"/>
  <c r="S819" i="4"/>
  <c r="R815" i="4"/>
  <c r="S807" i="4"/>
  <c r="S804" i="4"/>
  <c r="R804" i="4"/>
  <c r="R802" i="4"/>
  <c r="S798" i="4"/>
  <c r="R792" i="4"/>
  <c r="R790" i="4"/>
  <c r="S787" i="4"/>
  <c r="R783" i="4"/>
  <c r="S775" i="4"/>
  <c r="R775" i="4"/>
  <c r="S961" i="4"/>
  <c r="R961" i="4"/>
  <c r="R958" i="4"/>
  <c r="S956" i="4"/>
  <c r="S947" i="4"/>
  <c r="S946" i="4"/>
  <c r="R946" i="4"/>
  <c r="S944" i="4"/>
  <c r="S940" i="4"/>
  <c r="R940" i="4"/>
  <c r="S937" i="4"/>
  <c r="S932" i="4"/>
  <c r="R932" i="4"/>
  <c r="R929" i="4"/>
  <c r="R921" i="4"/>
  <c r="R913" i="4"/>
  <c r="S907" i="4"/>
  <c r="R903" i="4"/>
  <c r="S895" i="4"/>
  <c r="S892" i="4"/>
  <c r="R892" i="4"/>
  <c r="R890" i="4"/>
  <c r="S886" i="4"/>
  <c r="R880" i="4"/>
  <c r="R878" i="4"/>
  <c r="S875" i="4"/>
  <c r="R871" i="4"/>
  <c r="S863" i="4"/>
  <c r="S860" i="4"/>
  <c r="R860" i="4"/>
  <c r="R858" i="4"/>
  <c r="S854" i="4"/>
  <c r="R848" i="4"/>
  <c r="R846" i="4"/>
  <c r="S843" i="4"/>
  <c r="R839" i="4"/>
  <c r="S831" i="4"/>
  <c r="S828" i="4"/>
  <c r="R828" i="4"/>
  <c r="R826" i="4"/>
  <c r="S822" i="4"/>
  <c r="R816" i="4"/>
  <c r="R814" i="4"/>
  <c r="S811" i="4"/>
  <c r="R807" i="4"/>
  <c r="S799" i="4"/>
  <c r="S796" i="4"/>
  <c r="R796" i="4"/>
  <c r="R794" i="4"/>
  <c r="S790" i="4"/>
  <c r="R784" i="4"/>
  <c r="R782" i="4"/>
  <c r="S779" i="4"/>
  <c r="R779" i="4"/>
  <c r="S919" i="4"/>
  <c r="S918" i="4"/>
  <c r="R916" i="4"/>
  <c r="S911" i="4"/>
  <c r="S910" i="4"/>
  <c r="R904" i="4"/>
  <c r="R902" i="4"/>
  <c r="S899" i="4"/>
  <c r="R895" i="4"/>
  <c r="S887" i="4"/>
  <c r="R884" i="4"/>
  <c r="R882" i="4"/>
  <c r="S878" i="4"/>
  <c r="R872" i="4"/>
  <c r="R870" i="4"/>
  <c r="S867" i="4"/>
  <c r="R863" i="4"/>
  <c r="S855" i="4"/>
  <c r="R852" i="4"/>
  <c r="R850" i="4"/>
  <c r="S846" i="4"/>
  <c r="R840" i="4"/>
  <c r="R838" i="4"/>
  <c r="S835" i="4"/>
  <c r="R831" i="4"/>
  <c r="S823" i="4"/>
  <c r="R820" i="4"/>
  <c r="R818" i="4"/>
  <c r="S814" i="4"/>
  <c r="R808" i="4"/>
  <c r="R806" i="4"/>
  <c r="S803" i="4"/>
  <c r="R799" i="4"/>
  <c r="S791" i="4"/>
  <c r="R788" i="4"/>
  <c r="R786" i="4"/>
  <c r="S782" i="4"/>
  <c r="R776" i="4"/>
  <c r="R774" i="4"/>
  <c r="S773" i="4"/>
  <c r="S1098" i="4"/>
  <c r="R1098" i="4"/>
  <c r="S1094" i="4"/>
  <c r="S1037" i="4"/>
  <c r="S1029" i="4"/>
  <c r="R1022" i="4"/>
  <c r="R1020" i="4"/>
  <c r="R1018" i="4"/>
  <c r="R1016" i="4"/>
  <c r="R1014" i="4"/>
  <c r="R1038" i="4"/>
  <c r="R1030" i="4"/>
  <c r="R1008" i="4"/>
  <c r="R1000" i="4"/>
  <c r="R992" i="4"/>
  <c r="R984" i="4"/>
  <c r="R976" i="4"/>
  <c r="R968" i="4"/>
  <c r="R960" i="4"/>
  <c r="R952" i="4"/>
  <c r="R944" i="4"/>
  <c r="R937" i="4"/>
  <c r="R939" i="4"/>
  <c r="R931" i="4"/>
  <c r="R927" i="4"/>
  <c r="R923" i="4"/>
  <c r="R919" i="4"/>
  <c r="R915" i="4"/>
  <c r="R911" i="4"/>
  <c r="R907" i="4"/>
  <c r="S898" i="4"/>
  <c r="R891" i="4"/>
  <c r="S882" i="4"/>
  <c r="R875" i="4"/>
  <c r="S866" i="4"/>
  <c r="R859" i="4"/>
  <c r="S850" i="4"/>
  <c r="R843" i="4"/>
  <c r="S834" i="4"/>
  <c r="R827" i="4"/>
  <c r="S818" i="4"/>
  <c r="R811" i="4"/>
  <c r="S802" i="4"/>
  <c r="R795" i="4"/>
  <c r="S786" i="4"/>
  <c r="R935" i="4"/>
  <c r="S906" i="4"/>
  <c r="R899" i="4"/>
  <c r="S890" i="4"/>
  <c r="R883" i="4"/>
  <c r="S874" i="4"/>
  <c r="R867" i="4"/>
  <c r="S858" i="4"/>
  <c r="R851" i="4"/>
  <c r="S842" i="4"/>
  <c r="R835" i="4"/>
  <c r="S826" i="4"/>
  <c r="R819" i="4"/>
  <c r="S810" i="4"/>
  <c r="R803" i="4"/>
  <c r="S794" i="4"/>
  <c r="R787" i="4"/>
  <c r="S778" i="4"/>
  <c r="R6" i="13"/>
  <c r="AH6" i="13" l="1"/>
  <c r="AI6" i="13" s="1"/>
  <c r="AC7" i="6"/>
  <c r="AD7" i="6" s="1"/>
  <c r="AC8" i="6"/>
  <c r="AD8" i="6" s="1"/>
  <c r="AC9" i="6"/>
  <c r="AD9" i="6" s="1"/>
  <c r="AC10" i="6"/>
  <c r="AD10" i="6" s="1"/>
  <c r="AC11" i="6"/>
  <c r="AD11" i="6" s="1"/>
  <c r="AC12" i="6"/>
  <c r="AD12" i="6" s="1"/>
  <c r="AC13" i="6"/>
  <c r="AD13" i="6" s="1"/>
  <c r="AC14" i="6"/>
  <c r="AD14" i="6" s="1"/>
  <c r="AC15" i="6"/>
  <c r="AD15" i="6" s="1"/>
  <c r="AC16" i="6"/>
  <c r="AD16" i="6" s="1"/>
  <c r="AC17" i="6"/>
  <c r="AD17" i="6" s="1"/>
  <c r="AC18" i="6"/>
  <c r="AD18" i="6" s="1"/>
  <c r="AC19" i="6"/>
  <c r="AD19" i="6" s="1"/>
  <c r="AC20" i="6"/>
  <c r="AD20" i="6" s="1"/>
  <c r="AC21" i="6"/>
  <c r="AD21" i="6" s="1"/>
  <c r="AC22" i="6"/>
  <c r="AD22" i="6" s="1"/>
  <c r="AC23" i="6"/>
  <c r="AD23" i="6" s="1"/>
  <c r="AC24" i="6"/>
  <c r="AD24" i="6" s="1"/>
  <c r="AC25" i="6"/>
  <c r="AD25" i="6" s="1"/>
  <c r="AC26" i="6"/>
  <c r="AD26" i="6" s="1"/>
  <c r="AC27" i="6"/>
  <c r="AD27" i="6" s="1"/>
  <c r="AC28" i="6"/>
  <c r="AD28" i="6" s="1"/>
  <c r="AC29" i="6"/>
  <c r="AD29" i="6" s="1"/>
  <c r="AC30" i="6"/>
  <c r="AD30" i="6" s="1"/>
  <c r="AC31" i="6"/>
  <c r="AD31" i="6" s="1"/>
  <c r="AC32" i="6"/>
  <c r="AD32" i="6" s="1"/>
  <c r="AC33" i="6"/>
  <c r="AD33" i="6" s="1"/>
  <c r="AC34" i="6"/>
  <c r="AD34" i="6" s="1"/>
  <c r="AC35" i="6"/>
  <c r="AD35" i="6" s="1"/>
  <c r="AC36" i="6"/>
  <c r="AD36" i="6" s="1"/>
  <c r="AC37" i="6"/>
  <c r="AD37" i="6" s="1"/>
  <c r="AC38" i="6"/>
  <c r="AD38" i="6" s="1"/>
  <c r="AC39" i="6"/>
  <c r="AD39" i="6" s="1"/>
  <c r="AC40" i="6"/>
  <c r="AD40" i="6" s="1"/>
  <c r="AC41" i="6"/>
  <c r="AD41" i="6" s="1"/>
  <c r="AC42" i="6"/>
  <c r="AD42" i="6" s="1"/>
  <c r="AC43" i="6"/>
  <c r="AD43" i="6" s="1"/>
  <c r="AC44" i="6"/>
  <c r="AD44" i="6" s="1"/>
  <c r="AC45" i="6"/>
  <c r="AD45" i="6" s="1"/>
  <c r="AC46" i="6"/>
  <c r="AD46" i="6" s="1"/>
  <c r="AC47" i="6"/>
  <c r="AD47" i="6" s="1"/>
  <c r="AC48" i="6"/>
  <c r="AD48" i="6" s="1"/>
  <c r="AC49" i="6"/>
  <c r="AD49" i="6" s="1"/>
  <c r="AC50" i="6"/>
  <c r="AD50" i="6" s="1"/>
  <c r="AC51" i="6"/>
  <c r="AD51" i="6"/>
  <c r="AC52" i="6"/>
  <c r="AD52" i="6" s="1"/>
  <c r="AC53" i="6"/>
  <c r="AD53" i="6" s="1"/>
  <c r="AC54" i="6"/>
  <c r="AD54" i="6" s="1"/>
  <c r="AC55" i="6"/>
  <c r="AD55" i="6" s="1"/>
  <c r="AC56" i="6"/>
  <c r="AD56" i="6" s="1"/>
  <c r="AC57" i="6"/>
  <c r="AD57" i="6" s="1"/>
  <c r="AC58" i="6"/>
  <c r="AD58" i="6" s="1"/>
  <c r="AC59" i="6"/>
  <c r="AD59" i="6" s="1"/>
  <c r="AC60" i="6"/>
  <c r="AD60" i="6" s="1"/>
  <c r="AC61" i="6"/>
  <c r="AD61" i="6" s="1"/>
  <c r="AC62" i="6"/>
  <c r="AD62" i="6" s="1"/>
  <c r="AC63" i="6"/>
  <c r="AD63" i="6" s="1"/>
  <c r="AC64" i="6"/>
  <c r="AD64" i="6" s="1"/>
  <c r="AC65" i="6"/>
  <c r="AD65" i="6" s="1"/>
  <c r="AC66" i="6"/>
  <c r="AD66" i="6" s="1"/>
  <c r="AC67" i="6"/>
  <c r="AD67" i="6" s="1"/>
  <c r="AC68" i="6"/>
  <c r="AD68" i="6" s="1"/>
  <c r="AC69" i="6"/>
  <c r="AD69" i="6" s="1"/>
  <c r="AC70" i="6"/>
  <c r="AD70" i="6" s="1"/>
  <c r="AC71" i="6"/>
  <c r="AD71" i="6" s="1"/>
  <c r="AC72" i="6"/>
  <c r="AD72" i="6" s="1"/>
  <c r="AC73" i="6"/>
  <c r="AD73" i="6" s="1"/>
  <c r="AC74" i="6"/>
  <c r="AD74" i="6" s="1"/>
  <c r="AC75" i="6"/>
  <c r="AD75" i="6" s="1"/>
  <c r="AC76" i="6"/>
  <c r="AD76" i="6" s="1"/>
  <c r="AC77" i="6"/>
  <c r="AD77" i="6" s="1"/>
  <c r="AC78" i="6"/>
  <c r="AD78" i="6" s="1"/>
  <c r="AC79" i="6"/>
  <c r="AD79" i="6" s="1"/>
  <c r="AC80" i="6"/>
  <c r="AD80" i="6" s="1"/>
  <c r="AC81" i="6"/>
  <c r="AD81" i="6" s="1"/>
  <c r="AC82" i="6"/>
  <c r="AD82" i="6" s="1"/>
  <c r="AC83" i="6"/>
  <c r="AD83" i="6" s="1"/>
  <c r="AC84" i="6"/>
  <c r="AD84" i="6" s="1"/>
  <c r="AC85" i="6"/>
  <c r="AD85" i="6" s="1"/>
  <c r="AC86" i="6"/>
  <c r="AD86" i="6" s="1"/>
  <c r="AC87" i="6"/>
  <c r="AD87" i="6" s="1"/>
  <c r="AC88" i="6"/>
  <c r="AD88" i="6" s="1"/>
  <c r="AC89" i="6"/>
  <c r="AD89" i="6" s="1"/>
  <c r="AC90" i="6"/>
  <c r="AD90" i="6" s="1"/>
  <c r="AC91" i="6"/>
  <c r="AD91" i="6" s="1"/>
  <c r="AC92" i="6"/>
  <c r="AD92" i="6" s="1"/>
  <c r="AC93" i="6"/>
  <c r="AD93" i="6" s="1"/>
  <c r="AC94" i="6"/>
  <c r="AD94" i="6" s="1"/>
  <c r="AC95" i="6"/>
  <c r="AD95" i="6" s="1"/>
  <c r="AC96" i="6"/>
  <c r="AD96" i="6" s="1"/>
  <c r="AC97" i="6"/>
  <c r="AD97" i="6" s="1"/>
  <c r="AC98" i="6"/>
  <c r="AD98" i="6" s="1"/>
  <c r="AC99" i="6"/>
  <c r="AD99" i="6" s="1"/>
  <c r="AC100" i="6"/>
  <c r="AD100" i="6" s="1"/>
  <c r="AC101" i="6"/>
  <c r="AD101" i="6" s="1"/>
  <c r="AC102" i="6"/>
  <c r="AD102" i="6" s="1"/>
  <c r="AC103" i="6"/>
  <c r="AD103" i="6" s="1"/>
  <c r="AC104" i="6"/>
  <c r="AD104" i="6" s="1"/>
  <c r="AC105" i="6"/>
  <c r="AD105" i="6" s="1"/>
  <c r="AC106" i="6"/>
  <c r="AD106" i="6" s="1"/>
  <c r="AC107" i="6"/>
  <c r="AD107" i="6" s="1"/>
  <c r="AC108" i="6"/>
  <c r="AD108" i="6" s="1"/>
  <c r="AC109" i="6"/>
  <c r="AD109" i="6" s="1"/>
  <c r="AC110" i="6"/>
  <c r="AD110" i="6" s="1"/>
  <c r="AC111" i="6"/>
  <c r="AD111" i="6" s="1"/>
  <c r="AC112" i="6"/>
  <c r="AD112" i="6" s="1"/>
  <c r="AC113" i="6"/>
  <c r="AD113" i="6" s="1"/>
  <c r="AC114" i="6"/>
  <c r="AD114" i="6" s="1"/>
  <c r="AC115" i="6"/>
  <c r="AD115" i="6" s="1"/>
  <c r="AC116" i="6"/>
  <c r="AD116" i="6" s="1"/>
  <c r="AC117" i="6"/>
  <c r="AD117" i="6" s="1"/>
  <c r="AC118" i="6"/>
  <c r="AD118" i="6" s="1"/>
  <c r="AC119" i="6"/>
  <c r="AD119" i="6" s="1"/>
  <c r="AC120" i="6"/>
  <c r="AD120" i="6" s="1"/>
  <c r="AC121" i="6"/>
  <c r="AD121" i="6" s="1"/>
  <c r="AC122" i="6"/>
  <c r="AD122" i="6" s="1"/>
  <c r="AC123" i="6"/>
  <c r="AD123" i="6" s="1"/>
  <c r="AC124" i="6"/>
  <c r="AD124" i="6" s="1"/>
  <c r="AC125" i="6"/>
  <c r="AD125" i="6" s="1"/>
  <c r="AC126" i="6"/>
  <c r="AD126" i="6" s="1"/>
  <c r="AC127" i="6"/>
  <c r="AD127" i="6" s="1"/>
  <c r="AC128" i="6"/>
  <c r="AD128" i="6" s="1"/>
  <c r="AC129" i="6"/>
  <c r="AD129" i="6" s="1"/>
  <c r="AC130" i="6"/>
  <c r="AD130" i="6" s="1"/>
  <c r="AC131" i="6"/>
  <c r="AD131" i="6" s="1"/>
  <c r="AC132" i="6"/>
  <c r="AD132" i="6" s="1"/>
  <c r="AC133" i="6"/>
  <c r="AD133" i="6" s="1"/>
  <c r="AC134" i="6"/>
  <c r="AD134" i="6" s="1"/>
  <c r="AC135" i="6"/>
  <c r="AD135" i="6" s="1"/>
  <c r="AC136" i="6"/>
  <c r="AD136" i="6" s="1"/>
  <c r="AC137" i="6"/>
  <c r="AD137" i="6" s="1"/>
  <c r="AC138" i="6"/>
  <c r="AD138" i="6" s="1"/>
  <c r="AC139" i="6"/>
  <c r="AD139" i="6" s="1"/>
  <c r="AC140" i="6"/>
  <c r="AD140" i="6" s="1"/>
  <c r="AC141" i="6"/>
  <c r="AD141" i="6" s="1"/>
  <c r="AC142" i="6"/>
  <c r="AD142" i="6" s="1"/>
  <c r="AC143" i="6"/>
  <c r="AD143" i="6" s="1"/>
  <c r="AC144" i="6"/>
  <c r="AD144" i="6" s="1"/>
  <c r="AC145" i="6"/>
  <c r="AD145" i="6" s="1"/>
  <c r="AC146" i="6"/>
  <c r="AD146" i="6" s="1"/>
  <c r="AC147" i="6"/>
  <c r="AD147" i="6" s="1"/>
  <c r="AC148" i="6"/>
  <c r="AD148" i="6" s="1"/>
  <c r="AC149" i="6"/>
  <c r="AD149" i="6" s="1"/>
  <c r="AC150" i="6"/>
  <c r="AD150" i="6" s="1"/>
  <c r="AC151" i="6"/>
  <c r="AD151" i="6" s="1"/>
  <c r="AC152" i="6"/>
  <c r="AD152" i="6" s="1"/>
  <c r="AC153" i="6"/>
  <c r="AD153" i="6" s="1"/>
  <c r="AC154" i="6"/>
  <c r="AD154" i="6" s="1"/>
  <c r="AC155" i="6"/>
  <c r="AD155" i="6" s="1"/>
  <c r="AC156" i="6"/>
  <c r="AD156" i="6" s="1"/>
  <c r="AC157" i="6"/>
  <c r="AD157" i="6" s="1"/>
  <c r="AC158" i="6"/>
  <c r="AD158" i="6" s="1"/>
  <c r="AC159" i="6"/>
  <c r="AD159" i="6" s="1"/>
  <c r="AC160" i="6"/>
  <c r="AD160" i="6" s="1"/>
  <c r="AC161" i="6"/>
  <c r="AD161" i="6" s="1"/>
  <c r="AC162" i="6"/>
  <c r="AD162" i="6" s="1"/>
  <c r="AC163" i="6"/>
  <c r="AD163" i="6" s="1"/>
  <c r="AC164" i="6"/>
  <c r="AD164" i="6" s="1"/>
  <c r="AC165" i="6"/>
  <c r="AD165" i="6" s="1"/>
  <c r="AC166" i="6"/>
  <c r="AD166" i="6" s="1"/>
  <c r="AC167" i="6"/>
  <c r="AD167" i="6" s="1"/>
  <c r="AC168" i="6"/>
  <c r="AD168" i="6" s="1"/>
  <c r="AC169" i="6"/>
  <c r="AD169" i="6" s="1"/>
  <c r="AC170" i="6"/>
  <c r="AD170" i="6" s="1"/>
  <c r="AC171" i="6"/>
  <c r="AD171" i="6" s="1"/>
  <c r="AC172" i="6"/>
  <c r="AD172" i="6" s="1"/>
  <c r="AC173" i="6"/>
  <c r="AD173" i="6" s="1"/>
  <c r="AC174" i="6"/>
  <c r="AD174" i="6" s="1"/>
  <c r="AC175" i="6"/>
  <c r="AD175" i="6" s="1"/>
  <c r="AC176" i="6"/>
  <c r="AD176" i="6" s="1"/>
  <c r="AC177" i="6"/>
  <c r="AD177" i="6" s="1"/>
  <c r="AC178" i="6"/>
  <c r="AD178" i="6" s="1"/>
  <c r="AC179" i="6"/>
  <c r="AD179" i="6" s="1"/>
  <c r="AC180" i="6"/>
  <c r="AD180" i="6" s="1"/>
  <c r="AC181" i="6"/>
  <c r="AD181" i="6" s="1"/>
  <c r="AC182" i="6"/>
  <c r="AD182" i="6" s="1"/>
  <c r="AC183" i="6"/>
  <c r="AD183" i="6" s="1"/>
  <c r="AC184" i="6"/>
  <c r="AD184" i="6" s="1"/>
  <c r="AC185" i="6"/>
  <c r="AD185" i="6" s="1"/>
  <c r="AC186" i="6"/>
  <c r="AD186" i="6" s="1"/>
  <c r="AC187" i="6"/>
  <c r="AD187" i="6" s="1"/>
  <c r="AC188" i="6"/>
  <c r="AD188" i="6" s="1"/>
  <c r="AC189" i="6"/>
  <c r="AD189" i="6" s="1"/>
  <c r="AC190" i="6"/>
  <c r="AD190" i="6" s="1"/>
  <c r="AC191" i="6"/>
  <c r="AD191" i="6" s="1"/>
  <c r="AC192" i="6"/>
  <c r="AD192" i="6" s="1"/>
  <c r="AC193" i="6"/>
  <c r="AD193" i="6" s="1"/>
  <c r="AC194" i="6"/>
  <c r="AD194" i="6" s="1"/>
  <c r="AC195" i="6"/>
  <c r="AD195" i="6" s="1"/>
  <c r="AC196" i="6"/>
  <c r="AD196" i="6" s="1"/>
  <c r="AC197" i="6"/>
  <c r="AD197" i="6" s="1"/>
  <c r="AC198" i="6"/>
  <c r="AD198" i="6" s="1"/>
  <c r="AC199" i="6"/>
  <c r="AD199" i="6" s="1"/>
  <c r="AC200" i="6"/>
  <c r="AD200" i="6" s="1"/>
  <c r="AC201" i="6"/>
  <c r="AD201" i="6" s="1"/>
  <c r="AC202" i="6"/>
  <c r="AD202" i="6" s="1"/>
  <c r="AC203" i="6"/>
  <c r="AD203" i="6" s="1"/>
  <c r="AC204" i="6"/>
  <c r="AD204" i="6" s="1"/>
  <c r="AC205" i="6"/>
  <c r="AD205" i="6" s="1"/>
  <c r="AC206" i="6"/>
  <c r="AD206" i="6" s="1"/>
  <c r="AC207" i="6"/>
  <c r="AD207" i="6" s="1"/>
  <c r="AC208" i="6"/>
  <c r="AD208" i="6" s="1"/>
  <c r="AC209" i="6"/>
  <c r="AD209" i="6" s="1"/>
  <c r="AC210" i="6"/>
  <c r="AD210" i="6" s="1"/>
  <c r="AC211" i="6"/>
  <c r="AD211" i="6" s="1"/>
  <c r="AC212" i="6"/>
  <c r="AD212" i="6" s="1"/>
  <c r="AC213" i="6"/>
  <c r="AD213" i="6" s="1"/>
  <c r="AC214" i="6"/>
  <c r="AD214" i="6" s="1"/>
  <c r="AC215" i="6"/>
  <c r="AD215" i="6" s="1"/>
  <c r="AC216" i="6"/>
  <c r="AD216" i="6" s="1"/>
  <c r="AC217" i="6"/>
  <c r="AD217" i="6" s="1"/>
  <c r="AC218" i="6"/>
  <c r="AD218" i="6" s="1"/>
  <c r="AC219" i="6"/>
  <c r="AD219" i="6" s="1"/>
  <c r="AC220" i="6"/>
  <c r="AD220" i="6" s="1"/>
  <c r="AC221" i="6"/>
  <c r="AD221" i="6" s="1"/>
  <c r="AC222" i="6"/>
  <c r="AD222" i="6" s="1"/>
  <c r="AC223" i="6"/>
  <c r="AD223" i="6" s="1"/>
  <c r="AC224" i="6"/>
  <c r="AD224" i="6" s="1"/>
  <c r="AC225" i="6"/>
  <c r="AD225" i="6" s="1"/>
  <c r="AC226" i="6"/>
  <c r="AD226" i="6" s="1"/>
  <c r="AC227" i="6"/>
  <c r="AD227" i="6" s="1"/>
  <c r="AC228" i="6"/>
  <c r="AD228" i="6" s="1"/>
  <c r="AC229" i="6"/>
  <c r="AD229" i="6" s="1"/>
  <c r="AC230" i="6"/>
  <c r="AD230" i="6" s="1"/>
  <c r="AC231" i="6"/>
  <c r="AD231" i="6" s="1"/>
  <c r="AC232" i="6"/>
  <c r="AD232" i="6" s="1"/>
  <c r="AC233" i="6"/>
  <c r="AD233" i="6" s="1"/>
  <c r="AC234" i="6"/>
  <c r="AD234" i="6" s="1"/>
  <c r="AC235" i="6"/>
  <c r="AD235" i="6" s="1"/>
  <c r="AC236" i="6"/>
  <c r="AD236" i="6" s="1"/>
  <c r="AC237" i="6"/>
  <c r="AD237" i="6" s="1"/>
  <c r="AC238" i="6"/>
  <c r="AD238" i="6" s="1"/>
  <c r="AC239" i="6"/>
  <c r="AD239" i="6" s="1"/>
  <c r="AC240" i="6"/>
  <c r="AD240" i="6" s="1"/>
  <c r="AC241" i="6"/>
  <c r="AD241" i="6" s="1"/>
  <c r="AC242" i="6"/>
  <c r="AD242" i="6" s="1"/>
  <c r="AC243" i="6"/>
  <c r="AD243" i="6" s="1"/>
  <c r="AC244" i="6"/>
  <c r="AD244" i="6" s="1"/>
  <c r="AC245" i="6"/>
  <c r="AD245" i="6" s="1"/>
  <c r="AC246" i="6"/>
  <c r="AD246" i="6" s="1"/>
  <c r="AC247" i="6"/>
  <c r="AD247" i="6" s="1"/>
  <c r="AC248" i="6"/>
  <c r="AD248" i="6" s="1"/>
  <c r="AC249" i="6"/>
  <c r="AD249" i="6" s="1"/>
  <c r="AC250" i="6"/>
  <c r="AD250" i="6" s="1"/>
  <c r="AC251" i="6"/>
  <c r="AD251" i="6" s="1"/>
  <c r="AC252" i="6"/>
  <c r="AD252" i="6" s="1"/>
  <c r="AC253" i="6"/>
  <c r="AD253" i="6" s="1"/>
  <c r="AC254" i="6"/>
  <c r="AD254" i="6" s="1"/>
  <c r="AC255" i="6"/>
  <c r="AD255" i="6" s="1"/>
  <c r="AC256" i="6"/>
  <c r="AD256" i="6" s="1"/>
  <c r="AC257" i="6"/>
  <c r="AD257" i="6" s="1"/>
  <c r="AC258" i="6"/>
  <c r="AD258" i="6" s="1"/>
  <c r="AC259" i="6"/>
  <c r="AD259" i="6" s="1"/>
  <c r="AC260" i="6"/>
  <c r="AD260" i="6" s="1"/>
  <c r="AC261" i="6"/>
  <c r="AD261" i="6" s="1"/>
  <c r="AC262" i="6"/>
  <c r="AD262" i="6" s="1"/>
  <c r="AC263" i="6"/>
  <c r="AD263" i="6" s="1"/>
  <c r="AC264" i="6"/>
  <c r="AD264" i="6" s="1"/>
  <c r="AC265" i="6"/>
  <c r="AD265" i="6" s="1"/>
  <c r="AC266" i="6"/>
  <c r="AD266" i="6" s="1"/>
  <c r="AC267" i="6"/>
  <c r="AD267" i="6" s="1"/>
  <c r="AC268" i="6"/>
  <c r="AD268" i="6"/>
  <c r="AC269" i="6"/>
  <c r="AD269" i="6" s="1"/>
  <c r="AC270" i="6"/>
  <c r="AD270" i="6" s="1"/>
  <c r="AC271" i="6"/>
  <c r="AD271" i="6" s="1"/>
  <c r="AC272" i="6"/>
  <c r="AD272" i="6" s="1"/>
  <c r="AC273" i="6"/>
  <c r="AD273" i="6" s="1"/>
  <c r="AC274" i="6"/>
  <c r="AD274" i="6" s="1"/>
  <c r="AC275" i="6"/>
  <c r="AD275" i="6" s="1"/>
  <c r="AC276" i="6"/>
  <c r="AD276" i="6" s="1"/>
  <c r="AC277" i="6"/>
  <c r="AD277" i="6" s="1"/>
  <c r="AC278" i="6"/>
  <c r="AD278" i="6" s="1"/>
  <c r="AC279" i="6"/>
  <c r="AD279" i="6" s="1"/>
  <c r="AC280" i="6"/>
  <c r="AD280" i="6" s="1"/>
  <c r="AC281" i="6"/>
  <c r="AD281" i="6" s="1"/>
  <c r="AC282" i="6"/>
  <c r="AD282" i="6" s="1"/>
  <c r="AC283" i="6"/>
  <c r="AD283" i="6" s="1"/>
  <c r="AC284" i="6"/>
  <c r="AD284" i="6" s="1"/>
  <c r="AC285" i="6"/>
  <c r="AD285" i="6" s="1"/>
  <c r="AC286" i="6"/>
  <c r="AD286" i="6" s="1"/>
  <c r="AC287" i="6"/>
  <c r="AD287" i="6" s="1"/>
  <c r="AC288" i="6"/>
  <c r="AD288" i="6" s="1"/>
  <c r="AC289" i="6"/>
  <c r="AD289" i="6" s="1"/>
  <c r="AC290" i="6"/>
  <c r="AD290" i="6" s="1"/>
  <c r="AC291" i="6"/>
  <c r="AD291" i="6" s="1"/>
  <c r="AC292" i="6"/>
  <c r="AD292" i="6" s="1"/>
  <c r="AC293" i="6"/>
  <c r="AD293" i="6" s="1"/>
  <c r="AC294" i="6"/>
  <c r="AD294" i="6" s="1"/>
  <c r="AC295" i="6"/>
  <c r="AD295" i="6" s="1"/>
  <c r="AC296" i="6"/>
  <c r="AD296" i="6" s="1"/>
  <c r="AC297" i="6"/>
  <c r="AD297" i="6" s="1"/>
  <c r="AC298" i="6"/>
  <c r="AD298" i="6" s="1"/>
  <c r="AC299" i="6"/>
  <c r="AD299" i="6" s="1"/>
  <c r="AC300" i="6"/>
  <c r="AD300" i="6"/>
  <c r="AC301" i="6"/>
  <c r="AD301" i="6" s="1"/>
  <c r="AC302" i="6"/>
  <c r="AD302" i="6" s="1"/>
  <c r="AC303" i="6"/>
  <c r="AD303" i="6" s="1"/>
  <c r="AC304" i="6"/>
  <c r="AD304" i="6" s="1"/>
  <c r="AC305" i="6"/>
  <c r="AD305" i="6" s="1"/>
  <c r="AC306" i="6"/>
  <c r="AD306" i="6" s="1"/>
  <c r="AC307" i="6"/>
  <c r="AD307" i="6" s="1"/>
  <c r="AC308" i="6"/>
  <c r="AD308" i="6" s="1"/>
  <c r="AC309" i="6"/>
  <c r="AD309" i="6" s="1"/>
  <c r="AC310" i="6"/>
  <c r="AD310" i="6" s="1"/>
  <c r="AC311" i="6"/>
  <c r="AD311" i="6" s="1"/>
  <c r="AC312" i="6"/>
  <c r="AD312" i="6" s="1"/>
  <c r="AC313" i="6"/>
  <c r="AD313" i="6" s="1"/>
  <c r="AC314" i="6"/>
  <c r="AD314" i="6" s="1"/>
  <c r="AC315" i="6"/>
  <c r="AD315" i="6" s="1"/>
  <c r="AC316" i="6"/>
  <c r="AD316" i="6" s="1"/>
  <c r="AC317" i="6"/>
  <c r="AD317" i="6" s="1"/>
  <c r="AC318" i="6"/>
  <c r="AD318" i="6" s="1"/>
  <c r="AC319" i="6"/>
  <c r="AD319" i="6" s="1"/>
  <c r="AC320" i="6"/>
  <c r="AD320" i="6"/>
  <c r="AC321" i="6"/>
  <c r="AD321" i="6" s="1"/>
  <c r="AC322" i="6"/>
  <c r="AD322" i="6" s="1"/>
  <c r="AC323" i="6"/>
  <c r="AD323" i="6" s="1"/>
  <c r="AC324" i="6"/>
  <c r="AD324" i="6" s="1"/>
  <c r="AC325" i="6"/>
  <c r="AD325" i="6" s="1"/>
  <c r="AC326" i="6"/>
  <c r="AD326" i="6" s="1"/>
  <c r="AC327" i="6"/>
  <c r="AD327" i="6" s="1"/>
  <c r="AC328" i="6"/>
  <c r="AD328" i="6" s="1"/>
  <c r="AC329" i="6"/>
  <c r="AD329" i="6" s="1"/>
  <c r="AC330" i="6"/>
  <c r="AD330" i="6" s="1"/>
  <c r="AC331" i="6"/>
  <c r="AD331" i="6" s="1"/>
  <c r="AC332" i="6"/>
  <c r="AD332" i="6" s="1"/>
  <c r="AC333" i="6"/>
  <c r="AD333" i="6" s="1"/>
  <c r="AC334" i="6"/>
  <c r="AD334" i="6" s="1"/>
  <c r="AC335" i="6"/>
  <c r="AD335" i="6" s="1"/>
  <c r="AC336" i="6"/>
  <c r="AD336" i="6" s="1"/>
  <c r="AC337" i="6"/>
  <c r="AD337" i="6" s="1"/>
  <c r="AC338" i="6"/>
  <c r="AD338" i="6" s="1"/>
  <c r="AC339" i="6"/>
  <c r="AD339" i="6" s="1"/>
  <c r="AC340" i="6"/>
  <c r="AD340" i="6" s="1"/>
  <c r="AC341" i="6"/>
  <c r="AD341" i="6" s="1"/>
  <c r="AC342" i="6"/>
  <c r="AD342" i="6" s="1"/>
  <c r="AC343" i="6"/>
  <c r="AD343" i="6" s="1"/>
  <c r="AC344" i="6"/>
  <c r="AD344" i="6" s="1"/>
  <c r="AC345" i="6"/>
  <c r="AD345" i="6" s="1"/>
  <c r="AC346" i="6"/>
  <c r="AD346" i="6" s="1"/>
  <c r="AC347" i="6"/>
  <c r="AD347" i="6" s="1"/>
  <c r="AC348" i="6"/>
  <c r="AD348" i="6" s="1"/>
  <c r="AC349" i="6"/>
  <c r="AD349" i="6" s="1"/>
  <c r="AC350" i="6"/>
  <c r="AD350" i="6" s="1"/>
  <c r="AC351" i="6"/>
  <c r="AD351" i="6" s="1"/>
  <c r="AC352" i="6"/>
  <c r="AD352" i="6" s="1"/>
  <c r="AC353" i="6"/>
  <c r="AD353" i="6" s="1"/>
  <c r="AC354" i="6"/>
  <c r="AD354" i="6" s="1"/>
  <c r="AC355" i="6"/>
  <c r="AD355" i="6" s="1"/>
  <c r="AC356" i="6"/>
  <c r="AD356" i="6" s="1"/>
  <c r="AC357" i="6"/>
  <c r="AD357" i="6" s="1"/>
  <c r="AC358" i="6"/>
  <c r="AD358" i="6" s="1"/>
  <c r="AC359" i="6"/>
  <c r="AD359" i="6" s="1"/>
  <c r="AC360" i="6"/>
  <c r="AD360" i="6" s="1"/>
  <c r="AC361" i="6"/>
  <c r="AD361" i="6" s="1"/>
  <c r="AC362" i="6"/>
  <c r="AD362" i="6" s="1"/>
  <c r="AC363" i="6"/>
  <c r="AD363" i="6" s="1"/>
  <c r="AC364" i="6"/>
  <c r="AD364" i="6" s="1"/>
  <c r="AC365" i="6"/>
  <c r="AD365" i="6" s="1"/>
  <c r="AC366" i="6"/>
  <c r="AD366" i="6" s="1"/>
  <c r="AC367" i="6"/>
  <c r="AD367" i="6" s="1"/>
  <c r="AC368" i="6"/>
  <c r="AD368" i="6" s="1"/>
  <c r="AC369" i="6"/>
  <c r="AD369" i="6" s="1"/>
  <c r="AC370" i="6"/>
  <c r="AD370" i="6" s="1"/>
  <c r="AC371" i="6"/>
  <c r="AD371" i="6" s="1"/>
  <c r="AC372" i="6"/>
  <c r="AD372" i="6" s="1"/>
  <c r="AC373" i="6"/>
  <c r="AD373" i="6" s="1"/>
  <c r="AC374" i="6"/>
  <c r="AD374" i="6" s="1"/>
  <c r="AC375" i="6"/>
  <c r="AD375" i="6" s="1"/>
  <c r="AC376" i="6"/>
  <c r="AD376" i="6" s="1"/>
  <c r="AC377" i="6"/>
  <c r="AD377" i="6" s="1"/>
  <c r="AC378" i="6"/>
  <c r="AD378" i="6" s="1"/>
  <c r="AC379" i="6"/>
  <c r="AD379" i="6" s="1"/>
  <c r="AC380" i="6"/>
  <c r="AD380" i="6" s="1"/>
  <c r="AC381" i="6"/>
  <c r="AD381" i="6" s="1"/>
  <c r="AC382" i="6"/>
  <c r="AD382" i="6" s="1"/>
  <c r="AC383" i="6"/>
  <c r="AD383" i="6" s="1"/>
  <c r="AC384" i="6"/>
  <c r="AD384" i="6" s="1"/>
  <c r="AC385" i="6"/>
  <c r="AD385" i="6" s="1"/>
  <c r="AC386" i="6"/>
  <c r="AD386" i="6" s="1"/>
  <c r="AC387" i="6"/>
  <c r="AD387" i="6" s="1"/>
  <c r="AC388" i="6"/>
  <c r="AD388" i="6" s="1"/>
  <c r="AC389" i="6"/>
  <c r="AD389" i="6" s="1"/>
  <c r="AC390" i="6"/>
  <c r="AD390" i="6" s="1"/>
  <c r="AC391" i="6"/>
  <c r="AD391" i="6" s="1"/>
  <c r="AC392" i="6"/>
  <c r="AD392" i="6" s="1"/>
  <c r="AC393" i="6"/>
  <c r="AD393" i="6" s="1"/>
  <c r="AC394" i="6"/>
  <c r="AD394" i="6" s="1"/>
  <c r="AC395" i="6"/>
  <c r="AD395" i="6" s="1"/>
  <c r="AC396" i="6"/>
  <c r="AD396" i="6" s="1"/>
  <c r="AC397" i="6"/>
  <c r="AD397" i="6" s="1"/>
  <c r="AC398" i="6"/>
  <c r="AD398" i="6" s="1"/>
  <c r="AC399" i="6"/>
  <c r="AD399" i="6" s="1"/>
  <c r="AC400" i="6"/>
  <c r="AD400" i="6" s="1"/>
  <c r="AC401" i="6"/>
  <c r="AD401" i="6" s="1"/>
  <c r="AC402" i="6"/>
  <c r="AD402" i="6" s="1"/>
  <c r="AC403" i="6"/>
  <c r="AD403" i="6" s="1"/>
  <c r="AC404" i="6"/>
  <c r="AD404" i="6" s="1"/>
  <c r="AC405" i="6"/>
  <c r="AD405" i="6" s="1"/>
  <c r="AC406" i="6"/>
  <c r="AD406" i="6" s="1"/>
  <c r="AC407" i="6"/>
  <c r="AD407" i="6" s="1"/>
  <c r="AC408" i="6"/>
  <c r="AD408" i="6" s="1"/>
  <c r="AC409" i="6"/>
  <c r="AD409" i="6" s="1"/>
  <c r="AC410" i="6"/>
  <c r="AD410" i="6" s="1"/>
  <c r="AC411" i="6"/>
  <c r="AD411" i="6" s="1"/>
  <c r="AC412" i="6"/>
  <c r="AD412" i="6" s="1"/>
  <c r="AC413" i="6"/>
  <c r="AD413" i="6" s="1"/>
  <c r="AC414" i="6"/>
  <c r="AD414" i="6" s="1"/>
  <c r="AC415" i="6"/>
  <c r="AD415" i="6" s="1"/>
  <c r="AC416" i="6"/>
  <c r="AD416" i="6" s="1"/>
  <c r="AC417" i="6"/>
  <c r="AD417" i="6" s="1"/>
  <c r="AC418" i="6"/>
  <c r="AD418" i="6" s="1"/>
  <c r="AC419" i="6"/>
  <c r="AD419" i="6" s="1"/>
  <c r="AC420" i="6"/>
  <c r="AD420" i="6" s="1"/>
  <c r="AC421" i="6"/>
  <c r="AD421" i="6" s="1"/>
  <c r="AC422" i="6"/>
  <c r="AD422" i="6" s="1"/>
  <c r="AC423" i="6"/>
  <c r="AD423" i="6" s="1"/>
  <c r="AC424" i="6"/>
  <c r="AD424" i="6" s="1"/>
  <c r="AC425" i="6"/>
  <c r="AD425" i="6" s="1"/>
  <c r="AC426" i="6"/>
  <c r="AD426" i="6" s="1"/>
  <c r="AC427" i="6"/>
  <c r="AD427" i="6" s="1"/>
  <c r="AC428" i="6"/>
  <c r="AD428" i="6" s="1"/>
  <c r="AC429" i="6"/>
  <c r="AD429" i="6" s="1"/>
  <c r="AC430" i="6"/>
  <c r="AD430" i="6" s="1"/>
  <c r="AC431" i="6"/>
  <c r="AD431" i="6" s="1"/>
  <c r="AC432" i="6"/>
  <c r="AD432" i="6" s="1"/>
  <c r="AC433" i="6"/>
  <c r="AD433" i="6" s="1"/>
  <c r="AC434" i="6"/>
  <c r="AD434" i="6" s="1"/>
  <c r="AC435" i="6"/>
  <c r="AD435" i="6" s="1"/>
  <c r="AC436" i="6"/>
  <c r="AD436" i="6" s="1"/>
  <c r="AC437" i="6"/>
  <c r="AD437" i="6" s="1"/>
  <c r="AC438" i="6"/>
  <c r="AD438" i="6" s="1"/>
  <c r="AC439" i="6"/>
  <c r="AD439" i="6" s="1"/>
  <c r="AC440" i="6"/>
  <c r="AD440" i="6" s="1"/>
  <c r="AC441" i="6"/>
  <c r="AD441" i="6" s="1"/>
  <c r="AC442" i="6"/>
  <c r="AD442" i="6" s="1"/>
  <c r="AC443" i="6"/>
  <c r="AD443" i="6" s="1"/>
  <c r="AC444" i="6"/>
  <c r="AD444" i="6" s="1"/>
  <c r="AC445" i="6"/>
  <c r="AD445" i="6" s="1"/>
  <c r="AC446" i="6"/>
  <c r="AD446" i="6" s="1"/>
  <c r="AC447" i="6"/>
  <c r="AD447" i="6" s="1"/>
  <c r="AC448" i="6"/>
  <c r="AD448" i="6" s="1"/>
  <c r="AC449" i="6"/>
  <c r="AD449" i="6" s="1"/>
  <c r="AC450" i="6"/>
  <c r="AD450" i="6" s="1"/>
  <c r="AC451" i="6"/>
  <c r="AD451" i="6" s="1"/>
  <c r="AC452" i="6"/>
  <c r="AD452" i="6" s="1"/>
  <c r="AC453" i="6"/>
  <c r="AD453" i="6" s="1"/>
  <c r="AC454" i="6"/>
  <c r="AD454" i="6"/>
  <c r="AC455" i="6"/>
  <c r="AD455" i="6" s="1"/>
  <c r="AC456" i="6"/>
  <c r="AD456" i="6" s="1"/>
  <c r="AC457" i="6"/>
  <c r="AD457" i="6" s="1"/>
  <c r="AC458" i="6"/>
  <c r="AD458" i="6" s="1"/>
  <c r="AC459" i="6"/>
  <c r="AD459" i="6" s="1"/>
  <c r="AC460" i="6"/>
  <c r="AD460" i="6" s="1"/>
  <c r="AC461" i="6"/>
  <c r="AD461" i="6" s="1"/>
  <c r="AC462" i="6"/>
  <c r="AD462" i="6" s="1"/>
  <c r="AC463" i="6"/>
  <c r="AD463" i="6" s="1"/>
  <c r="AC464" i="6"/>
  <c r="AD464" i="6" s="1"/>
  <c r="AC465" i="6"/>
  <c r="AD465" i="6" s="1"/>
  <c r="AC466" i="6"/>
  <c r="AD466" i="6" s="1"/>
  <c r="AC467" i="6"/>
  <c r="AD467" i="6" s="1"/>
  <c r="AC468" i="6"/>
  <c r="AD468" i="6" s="1"/>
  <c r="AC469" i="6"/>
  <c r="AD469" i="6" s="1"/>
  <c r="AC470" i="6"/>
  <c r="AD470" i="6" s="1"/>
  <c r="AC471" i="6"/>
  <c r="AD471" i="6" s="1"/>
  <c r="AC472" i="6"/>
  <c r="AD472" i="6" s="1"/>
  <c r="AC473" i="6"/>
  <c r="AD473" i="6" s="1"/>
  <c r="AC474" i="6"/>
  <c r="AD474" i="6" s="1"/>
  <c r="AC475" i="6"/>
  <c r="AD475" i="6" s="1"/>
  <c r="AC476" i="6"/>
  <c r="AD476" i="6" s="1"/>
  <c r="AC477" i="6"/>
  <c r="AD477" i="6" s="1"/>
  <c r="AC478" i="6"/>
  <c r="AD478" i="6" s="1"/>
  <c r="AC479" i="6"/>
  <c r="AD479" i="6" s="1"/>
  <c r="AC480" i="6"/>
  <c r="AD480" i="6" s="1"/>
  <c r="AC481" i="6"/>
  <c r="AD481" i="6" s="1"/>
  <c r="AC482" i="6"/>
  <c r="AD482" i="6" s="1"/>
  <c r="AC483" i="6"/>
  <c r="AD483" i="6" s="1"/>
  <c r="AC484" i="6"/>
  <c r="AD484" i="6" s="1"/>
  <c r="AC485" i="6"/>
  <c r="AD485" i="6" s="1"/>
  <c r="AC486" i="6"/>
  <c r="AD486" i="6" s="1"/>
  <c r="AC487" i="6"/>
  <c r="AD487" i="6" s="1"/>
  <c r="AC488" i="6"/>
  <c r="AD488" i="6" s="1"/>
  <c r="AC489" i="6"/>
  <c r="AD489" i="6" s="1"/>
  <c r="AC490" i="6"/>
  <c r="AD490" i="6" s="1"/>
  <c r="AC491" i="6"/>
  <c r="AD491" i="6" s="1"/>
  <c r="AC492" i="6"/>
  <c r="AD492" i="6" s="1"/>
  <c r="AC493" i="6"/>
  <c r="AD493" i="6" s="1"/>
  <c r="AC494" i="6"/>
  <c r="AD494" i="6" s="1"/>
  <c r="AC495" i="6"/>
  <c r="AD495" i="6" s="1"/>
  <c r="AC496" i="6"/>
  <c r="AD496" i="6" s="1"/>
  <c r="AC497" i="6"/>
  <c r="AD497" i="6" s="1"/>
  <c r="AC498" i="6"/>
  <c r="AD498" i="6"/>
  <c r="AC499" i="6"/>
  <c r="AD499" i="6" s="1"/>
  <c r="AC500" i="6"/>
  <c r="AD500" i="6" s="1"/>
  <c r="AC501" i="6"/>
  <c r="AD501" i="6" s="1"/>
  <c r="AC502" i="6"/>
  <c r="AD502" i="6" s="1"/>
  <c r="AC503" i="6"/>
  <c r="AD503" i="6" s="1"/>
  <c r="AC504" i="6"/>
  <c r="AD504" i="6" s="1"/>
  <c r="AC505" i="6"/>
  <c r="AD505" i="6" s="1"/>
  <c r="AC506" i="6"/>
  <c r="AD506" i="6" s="1"/>
  <c r="AC507" i="6"/>
  <c r="AD507" i="6" s="1"/>
  <c r="AC508" i="6"/>
  <c r="AD508" i="6" s="1"/>
  <c r="AC509" i="6"/>
  <c r="AD509" i="6" s="1"/>
  <c r="AC510" i="6"/>
  <c r="AD510" i="6" s="1"/>
  <c r="AC511" i="6"/>
  <c r="AD511" i="6" s="1"/>
  <c r="AC512" i="6"/>
  <c r="AD512" i="6" s="1"/>
  <c r="AC513" i="6"/>
  <c r="AD513" i="6" s="1"/>
  <c r="AC514" i="6"/>
  <c r="AD514" i="6" s="1"/>
  <c r="AC515" i="6"/>
  <c r="AD515" i="6" s="1"/>
  <c r="AC516" i="6"/>
  <c r="AD516" i="6" s="1"/>
  <c r="AC517" i="6"/>
  <c r="AD517" i="6" s="1"/>
  <c r="AC518" i="6"/>
  <c r="AD518" i="6" s="1"/>
  <c r="AC519" i="6"/>
  <c r="AD519" i="6" s="1"/>
  <c r="AC520" i="6"/>
  <c r="AD520" i="6" s="1"/>
  <c r="AC521" i="6"/>
  <c r="AD521" i="6" s="1"/>
  <c r="AC522" i="6"/>
  <c r="AD522" i="6" s="1"/>
  <c r="AC523" i="6"/>
  <c r="AD523" i="6" s="1"/>
  <c r="AC524" i="6"/>
  <c r="AD524" i="6" s="1"/>
  <c r="AC525" i="6"/>
  <c r="AD525" i="6" s="1"/>
  <c r="AC526" i="6"/>
  <c r="AD526" i="6" s="1"/>
  <c r="AC527" i="6"/>
  <c r="AD527" i="6" s="1"/>
  <c r="AC528" i="6"/>
  <c r="AD528" i="6" s="1"/>
  <c r="AC529" i="6"/>
  <c r="AD529" i="6" s="1"/>
  <c r="AC530" i="6"/>
  <c r="AD530" i="6"/>
  <c r="AC531" i="6"/>
  <c r="AD531" i="6" s="1"/>
  <c r="AC532" i="6"/>
  <c r="AD532" i="6" s="1"/>
  <c r="AC533" i="6"/>
  <c r="AD533" i="6" s="1"/>
  <c r="AC534" i="6"/>
  <c r="AD534" i="6" s="1"/>
  <c r="AC535" i="6"/>
  <c r="AD535" i="6" s="1"/>
  <c r="AC536" i="6"/>
  <c r="AD536" i="6" s="1"/>
  <c r="AC537" i="6"/>
  <c r="AD537" i="6" s="1"/>
  <c r="AC538" i="6"/>
  <c r="AD538" i="6" s="1"/>
  <c r="AC539" i="6"/>
  <c r="AD539" i="6" s="1"/>
  <c r="AC540" i="6"/>
  <c r="AD540" i="6" s="1"/>
  <c r="AC541" i="6"/>
  <c r="AD541" i="6" s="1"/>
  <c r="AC542" i="6"/>
  <c r="AD542" i="6" s="1"/>
  <c r="AC543" i="6"/>
  <c r="AD543" i="6" s="1"/>
  <c r="AC544" i="6"/>
  <c r="AD544" i="6" s="1"/>
  <c r="AC545" i="6"/>
  <c r="AD545" i="6" s="1"/>
  <c r="AC546" i="6"/>
  <c r="AD546" i="6" s="1"/>
  <c r="AC547" i="6"/>
  <c r="AD547" i="6" s="1"/>
  <c r="AC548" i="6"/>
  <c r="AD548" i="6" s="1"/>
  <c r="AC549" i="6"/>
  <c r="AD549" i="6" s="1"/>
  <c r="AC550" i="6"/>
  <c r="AD550" i="6" s="1"/>
  <c r="AC551" i="6"/>
  <c r="AD551" i="6" s="1"/>
  <c r="AC552" i="6"/>
  <c r="AD552" i="6" s="1"/>
  <c r="AC553" i="6"/>
  <c r="AD553" i="6" s="1"/>
  <c r="AC554" i="6"/>
  <c r="AD554" i="6" s="1"/>
  <c r="AC555" i="6"/>
  <c r="AD555" i="6" s="1"/>
  <c r="AC556" i="6"/>
  <c r="AD556" i="6" s="1"/>
  <c r="AC557" i="6"/>
  <c r="AD557" i="6" s="1"/>
  <c r="AC558" i="6"/>
  <c r="AD558" i="6" s="1"/>
  <c r="AC559" i="6"/>
  <c r="AD559" i="6" s="1"/>
  <c r="AC560" i="6"/>
  <c r="AD560" i="6" s="1"/>
  <c r="AC561" i="6"/>
  <c r="AD561" i="6" s="1"/>
  <c r="AC562" i="6"/>
  <c r="AD562" i="6" s="1"/>
  <c r="AC563" i="6"/>
  <c r="AD563" i="6" s="1"/>
  <c r="AC564" i="6"/>
  <c r="AD564" i="6" s="1"/>
  <c r="AC565" i="6"/>
  <c r="AD565" i="6" s="1"/>
  <c r="AC566" i="6"/>
  <c r="AD566" i="6" s="1"/>
  <c r="AC567" i="6"/>
  <c r="AD567" i="6" s="1"/>
  <c r="AC568" i="6"/>
  <c r="AD568" i="6" s="1"/>
  <c r="AC569" i="6"/>
  <c r="AD569" i="6" s="1"/>
  <c r="AC570" i="6"/>
  <c r="AD570" i="6"/>
  <c r="AC571" i="6"/>
  <c r="AD571" i="6" s="1"/>
  <c r="AC572" i="6"/>
  <c r="AD572" i="6" s="1"/>
  <c r="AC573" i="6"/>
  <c r="AD573" i="6" s="1"/>
  <c r="AC574" i="6"/>
  <c r="AD574" i="6" s="1"/>
  <c r="AC575" i="6"/>
  <c r="AD575" i="6" s="1"/>
  <c r="AC576" i="6"/>
  <c r="AD576" i="6" s="1"/>
  <c r="AC577" i="6"/>
  <c r="AD577" i="6" s="1"/>
  <c r="AC578" i="6"/>
  <c r="AD578" i="6" s="1"/>
  <c r="AC579" i="6"/>
  <c r="AD579" i="6" s="1"/>
  <c r="AC580" i="6"/>
  <c r="AD580" i="6" s="1"/>
  <c r="AC581" i="6"/>
  <c r="AD581" i="6" s="1"/>
  <c r="AC582" i="6"/>
  <c r="AD582" i="6" s="1"/>
  <c r="AC583" i="6"/>
  <c r="AD583" i="6" s="1"/>
  <c r="AC584" i="6"/>
  <c r="AD584" i="6" s="1"/>
  <c r="AC585" i="6"/>
  <c r="AD585" i="6" s="1"/>
  <c r="AC586" i="6"/>
  <c r="AD586" i="6" s="1"/>
  <c r="AC587" i="6"/>
  <c r="AD587" i="6" s="1"/>
  <c r="AC588" i="6"/>
  <c r="AD588" i="6" s="1"/>
  <c r="AC589" i="6"/>
  <c r="AD589" i="6" s="1"/>
  <c r="AC590" i="6"/>
  <c r="AD590" i="6" s="1"/>
  <c r="AC591" i="6"/>
  <c r="AD591" i="6" s="1"/>
  <c r="AC592" i="6"/>
  <c r="AD592" i="6" s="1"/>
  <c r="AC593" i="6"/>
  <c r="AD593" i="6" s="1"/>
  <c r="AC594" i="6"/>
  <c r="AD594" i="6" s="1"/>
  <c r="AC595" i="6"/>
  <c r="AD595" i="6" s="1"/>
  <c r="AC596" i="6"/>
  <c r="AD596" i="6" s="1"/>
  <c r="AC597" i="6"/>
  <c r="AD597" i="6" s="1"/>
  <c r="AC598" i="6"/>
  <c r="AD598" i="6" s="1"/>
  <c r="AC599" i="6"/>
  <c r="AD599" i="6" s="1"/>
  <c r="AC600" i="6"/>
  <c r="AD600" i="6" s="1"/>
  <c r="AC601" i="6"/>
  <c r="AD601" i="6" s="1"/>
  <c r="AC602" i="6"/>
  <c r="AD602" i="6" s="1"/>
  <c r="AC603" i="6"/>
  <c r="AD603" i="6" s="1"/>
  <c r="AC604" i="6"/>
  <c r="AD604" i="6" s="1"/>
  <c r="AC605" i="6"/>
  <c r="AD605" i="6" s="1"/>
  <c r="AC606" i="6"/>
  <c r="AD606" i="6" s="1"/>
  <c r="AC607" i="6"/>
  <c r="AD607" i="6" s="1"/>
  <c r="AC608" i="6"/>
  <c r="AD608" i="6" s="1"/>
  <c r="AC609" i="6"/>
  <c r="AD609" i="6" s="1"/>
  <c r="AC610" i="6"/>
  <c r="AD610" i="6" s="1"/>
  <c r="AC611" i="6"/>
  <c r="AD611" i="6" s="1"/>
  <c r="AC612" i="6"/>
  <c r="AD612" i="6" s="1"/>
  <c r="AC613" i="6"/>
  <c r="AD613" i="6" s="1"/>
  <c r="AC614" i="6"/>
  <c r="AD614" i="6" s="1"/>
  <c r="AC615" i="6"/>
  <c r="AD615" i="6" s="1"/>
  <c r="AC616" i="6"/>
  <c r="AD616" i="6" s="1"/>
  <c r="AC617" i="6"/>
  <c r="AD617" i="6" s="1"/>
  <c r="AC618" i="6"/>
  <c r="AD618" i="6" s="1"/>
  <c r="AC619" i="6"/>
  <c r="AD619" i="6" s="1"/>
  <c r="AC620" i="6"/>
  <c r="AD620" i="6" s="1"/>
  <c r="AC621" i="6"/>
  <c r="AD621" i="6" s="1"/>
  <c r="AC622" i="6"/>
  <c r="AD622" i="6" s="1"/>
  <c r="AC623" i="6"/>
  <c r="AD623" i="6" s="1"/>
  <c r="AC624" i="6"/>
  <c r="AD624" i="6" s="1"/>
  <c r="AC625" i="6"/>
  <c r="AD625" i="6" s="1"/>
  <c r="AC626" i="6"/>
  <c r="AD626" i="6" s="1"/>
  <c r="AC627" i="6"/>
  <c r="AD627" i="6" s="1"/>
  <c r="AC628" i="6"/>
  <c r="AD628" i="6" s="1"/>
  <c r="AC629" i="6"/>
  <c r="AD629" i="6" s="1"/>
  <c r="AC630" i="6"/>
  <c r="AD630" i="6" s="1"/>
  <c r="AC631" i="6"/>
  <c r="AD631" i="6" s="1"/>
  <c r="AC632" i="6"/>
  <c r="AD632" i="6" s="1"/>
  <c r="AC633" i="6"/>
  <c r="AD633" i="6" s="1"/>
  <c r="AC634" i="6"/>
  <c r="AD634" i="6" s="1"/>
  <c r="AC635" i="6"/>
  <c r="AD635" i="6" s="1"/>
  <c r="AC636" i="6"/>
  <c r="AD636" i="6" s="1"/>
  <c r="AC637" i="6"/>
  <c r="AD637" i="6" s="1"/>
  <c r="AC638" i="6"/>
  <c r="AD638" i="6" s="1"/>
  <c r="AC639" i="6"/>
  <c r="AD639" i="6" s="1"/>
  <c r="AC640" i="6"/>
  <c r="AD640" i="6" s="1"/>
  <c r="AC641" i="6"/>
  <c r="AD641" i="6" s="1"/>
  <c r="AC642" i="6"/>
  <c r="AD642" i="6" s="1"/>
  <c r="AC643" i="6"/>
  <c r="AD643" i="6" s="1"/>
  <c r="AC644" i="6"/>
  <c r="AD644" i="6" s="1"/>
  <c r="AC645" i="6"/>
  <c r="AD645" i="6" s="1"/>
  <c r="AC646" i="6"/>
  <c r="AD646" i="6" s="1"/>
  <c r="AC647" i="6"/>
  <c r="AD647" i="6" s="1"/>
  <c r="AC648" i="6"/>
  <c r="AD648" i="6" s="1"/>
  <c r="AC649" i="6"/>
  <c r="AD649" i="6" s="1"/>
  <c r="AC650" i="6"/>
  <c r="AD650" i="6" s="1"/>
  <c r="AC651" i="6"/>
  <c r="AD651" i="6" s="1"/>
  <c r="AC652" i="6"/>
  <c r="AD652" i="6" s="1"/>
  <c r="AC653" i="6"/>
  <c r="AD653" i="6"/>
  <c r="AC654" i="6"/>
  <c r="AD654" i="6" s="1"/>
  <c r="AC655" i="6"/>
  <c r="AD655" i="6" s="1"/>
  <c r="AC656" i="6"/>
  <c r="AD656" i="6" s="1"/>
  <c r="AC657" i="6"/>
  <c r="AD657" i="6" s="1"/>
  <c r="AC658" i="6"/>
  <c r="AD658" i="6" s="1"/>
  <c r="AC659" i="6"/>
  <c r="AD659" i="6" s="1"/>
  <c r="AC660" i="6"/>
  <c r="AD660" i="6" s="1"/>
  <c r="AC661" i="6"/>
  <c r="AD661" i="6" s="1"/>
  <c r="AC662" i="6"/>
  <c r="AD662" i="6" s="1"/>
  <c r="AC663" i="6"/>
  <c r="AD663" i="6" s="1"/>
  <c r="AC664" i="6"/>
  <c r="AD664" i="6" s="1"/>
  <c r="AC665" i="6"/>
  <c r="AD665" i="6" s="1"/>
  <c r="AC666" i="6"/>
  <c r="AD666" i="6" s="1"/>
  <c r="AC667" i="6"/>
  <c r="AD667" i="6" s="1"/>
  <c r="AC668" i="6"/>
  <c r="AD668" i="6" s="1"/>
  <c r="AC669" i="6"/>
  <c r="AD669" i="6" s="1"/>
  <c r="AC670" i="6"/>
  <c r="AD670" i="6" s="1"/>
  <c r="AC671" i="6"/>
  <c r="AD671" i="6" s="1"/>
  <c r="AC672" i="6"/>
  <c r="AD672" i="6" s="1"/>
  <c r="AC673" i="6"/>
  <c r="AD673" i="6" s="1"/>
  <c r="AC674" i="6"/>
  <c r="AD674" i="6" s="1"/>
  <c r="AC675" i="6"/>
  <c r="AD675" i="6" s="1"/>
  <c r="AC676" i="6"/>
  <c r="AD676" i="6" s="1"/>
  <c r="AC677" i="6"/>
  <c r="AD677" i="6" s="1"/>
  <c r="AC678" i="6"/>
  <c r="AD678" i="6" s="1"/>
  <c r="AC679" i="6"/>
  <c r="AD679" i="6" s="1"/>
  <c r="AC680" i="6"/>
  <c r="AD680" i="6" s="1"/>
  <c r="AC681" i="6"/>
  <c r="AD681" i="6" s="1"/>
  <c r="AC682" i="6"/>
  <c r="AD682" i="6" s="1"/>
  <c r="AC683" i="6"/>
  <c r="AD683" i="6" s="1"/>
  <c r="AC684" i="6"/>
  <c r="AD684" i="6" s="1"/>
  <c r="AC685" i="6"/>
  <c r="AD685" i="6" s="1"/>
  <c r="AC686" i="6"/>
  <c r="AD686" i="6" s="1"/>
  <c r="AC687" i="6"/>
  <c r="AD687" i="6" s="1"/>
  <c r="AC688" i="6"/>
  <c r="AD688" i="6" s="1"/>
  <c r="AC689" i="6"/>
  <c r="AD689" i="6" s="1"/>
  <c r="AC690" i="6"/>
  <c r="AD690" i="6" s="1"/>
  <c r="AC691" i="6"/>
  <c r="AD691" i="6" s="1"/>
  <c r="AC692" i="6"/>
  <c r="AD692" i="6" s="1"/>
  <c r="AC693" i="6"/>
  <c r="AD693" i="6" s="1"/>
  <c r="AC694" i="6"/>
  <c r="AD694" i="6" s="1"/>
  <c r="AC695" i="6"/>
  <c r="AD695" i="6" s="1"/>
  <c r="AC696" i="6"/>
  <c r="AD696" i="6" s="1"/>
  <c r="AC697" i="6"/>
  <c r="AD697" i="6" s="1"/>
  <c r="AC698" i="6"/>
  <c r="AD698" i="6" s="1"/>
  <c r="AC699" i="6"/>
  <c r="AD699" i="6" s="1"/>
  <c r="AC700" i="6"/>
  <c r="AD700" i="6" s="1"/>
  <c r="AC701" i="6"/>
  <c r="AD701" i="6" s="1"/>
  <c r="AC702" i="6"/>
  <c r="AD702" i="6" s="1"/>
  <c r="AC703" i="6"/>
  <c r="AD703" i="6" s="1"/>
  <c r="AC704" i="6"/>
  <c r="AD704" i="6" s="1"/>
  <c r="AC705" i="6"/>
  <c r="AD705" i="6" s="1"/>
  <c r="AC706" i="6"/>
  <c r="AD706" i="6" s="1"/>
  <c r="AC707" i="6"/>
  <c r="AD707" i="6" s="1"/>
  <c r="AC708" i="6"/>
  <c r="AD708" i="6" s="1"/>
  <c r="AC709" i="6"/>
  <c r="AD709" i="6" s="1"/>
  <c r="AC710" i="6"/>
  <c r="AD710" i="6" s="1"/>
  <c r="AC711" i="6"/>
  <c r="AD711" i="6" s="1"/>
  <c r="AC712" i="6"/>
  <c r="AD712" i="6" s="1"/>
  <c r="AC713" i="6"/>
  <c r="AD713" i="6" s="1"/>
  <c r="AC714" i="6"/>
  <c r="AD714" i="6" s="1"/>
  <c r="AC715" i="6"/>
  <c r="AD715" i="6" s="1"/>
  <c r="AC716" i="6"/>
  <c r="AD716" i="6" s="1"/>
  <c r="AC717" i="6"/>
  <c r="AD717" i="6" s="1"/>
  <c r="AC718" i="6"/>
  <c r="AD718" i="6"/>
  <c r="AC719" i="6"/>
  <c r="AD719" i="6" s="1"/>
  <c r="AC720" i="6"/>
  <c r="AD720" i="6" s="1"/>
  <c r="AC721" i="6"/>
  <c r="AD721" i="6" s="1"/>
  <c r="AC722" i="6"/>
  <c r="AD722" i="6" s="1"/>
  <c r="AC723" i="6"/>
  <c r="AD723" i="6" s="1"/>
  <c r="AC724" i="6"/>
  <c r="AD724" i="6" s="1"/>
  <c r="AC725" i="6"/>
  <c r="AD725" i="6" s="1"/>
  <c r="AC726" i="6"/>
  <c r="AD726" i="6" s="1"/>
  <c r="AC727" i="6"/>
  <c r="AD727" i="6" s="1"/>
  <c r="AC728" i="6"/>
  <c r="AD728" i="6" s="1"/>
  <c r="AC729" i="6"/>
  <c r="AD729" i="6" s="1"/>
  <c r="AC730" i="6"/>
  <c r="AD730" i="6" s="1"/>
  <c r="AC731" i="6"/>
  <c r="AD731" i="6" s="1"/>
  <c r="AC732" i="6"/>
  <c r="AD732" i="6" s="1"/>
  <c r="AC733" i="6"/>
  <c r="AD733" i="6" s="1"/>
  <c r="AC734" i="6"/>
  <c r="AD734" i="6" s="1"/>
  <c r="AC735" i="6"/>
  <c r="AD735" i="6" s="1"/>
  <c r="AC736" i="6"/>
  <c r="AD736" i="6" s="1"/>
  <c r="AC737" i="6"/>
  <c r="AD737" i="6" s="1"/>
  <c r="AC738" i="6"/>
  <c r="AD738" i="6" s="1"/>
  <c r="AC739" i="6"/>
  <c r="AD739" i="6" s="1"/>
  <c r="AC740" i="6"/>
  <c r="AD740" i="6" s="1"/>
  <c r="AC741" i="6"/>
  <c r="AD741" i="6" s="1"/>
  <c r="AC742" i="6"/>
  <c r="AD742" i="6" s="1"/>
  <c r="AC743" i="6"/>
  <c r="AD743" i="6" s="1"/>
  <c r="AC744" i="6"/>
  <c r="AD744" i="6" s="1"/>
  <c r="AC745" i="6"/>
  <c r="AD745" i="6" s="1"/>
  <c r="AC746" i="6"/>
  <c r="AD746" i="6" s="1"/>
  <c r="AC747" i="6"/>
  <c r="AD747" i="6" s="1"/>
  <c r="AC748" i="6"/>
  <c r="AD748" i="6" s="1"/>
  <c r="AC749" i="6"/>
  <c r="AD749" i="6" s="1"/>
  <c r="AC750" i="6"/>
  <c r="AD750" i="6" s="1"/>
  <c r="AC751" i="6"/>
  <c r="AD751" i="6" s="1"/>
  <c r="AC752" i="6"/>
  <c r="AD752" i="6" s="1"/>
  <c r="AC753" i="6"/>
  <c r="AD753" i="6" s="1"/>
  <c r="AC754" i="6"/>
  <c r="AD754" i="6" s="1"/>
  <c r="AC755" i="6"/>
  <c r="AD755" i="6" s="1"/>
  <c r="AC756" i="6"/>
  <c r="AD756" i="6" s="1"/>
  <c r="AC757" i="6"/>
  <c r="AD757" i="6" s="1"/>
  <c r="AC758" i="6"/>
  <c r="AD758" i="6" s="1"/>
  <c r="AC759" i="6"/>
  <c r="AD759" i="6" s="1"/>
  <c r="AC760" i="6"/>
  <c r="AD760" i="6" s="1"/>
  <c r="AC761" i="6"/>
  <c r="AD761" i="6" s="1"/>
  <c r="AC762" i="6"/>
  <c r="AD762" i="6" s="1"/>
  <c r="AC763" i="6"/>
  <c r="AD763" i="6" s="1"/>
  <c r="AC764" i="6"/>
  <c r="AD764" i="6" s="1"/>
  <c r="AC765" i="6"/>
  <c r="AD765" i="6" s="1"/>
  <c r="AC766" i="6"/>
  <c r="AD766" i="6" s="1"/>
  <c r="AC767" i="6"/>
  <c r="AD767" i="6" s="1"/>
  <c r="AC768" i="6"/>
  <c r="AD768" i="6" s="1"/>
  <c r="AC769" i="6"/>
  <c r="AD769" i="6" s="1"/>
  <c r="AC770" i="6"/>
  <c r="AD770" i="6" s="1"/>
  <c r="AC771" i="6"/>
  <c r="AD771" i="6" s="1"/>
  <c r="AC772" i="6"/>
  <c r="AD772" i="6" s="1"/>
  <c r="AC773" i="6"/>
  <c r="AD773" i="6" s="1"/>
  <c r="AC774" i="6"/>
  <c r="AD774" i="6" s="1"/>
  <c r="AC775" i="6"/>
  <c r="AD775" i="6" s="1"/>
  <c r="AC776" i="6"/>
  <c r="AD776" i="6" s="1"/>
  <c r="AC777" i="6"/>
  <c r="AD777" i="6" s="1"/>
  <c r="AC778" i="6"/>
  <c r="AD778" i="6" s="1"/>
  <c r="AC779" i="6"/>
  <c r="AD779" i="6" s="1"/>
  <c r="AC780" i="6"/>
  <c r="AD780" i="6" s="1"/>
  <c r="AC781" i="6"/>
  <c r="AD781" i="6" s="1"/>
  <c r="AC782" i="6"/>
  <c r="AD782" i="6"/>
  <c r="AC783" i="6"/>
  <c r="AD783" i="6" s="1"/>
  <c r="AC784" i="6"/>
  <c r="AD784" i="6" s="1"/>
  <c r="AC785" i="6"/>
  <c r="AD785" i="6" s="1"/>
  <c r="AC786" i="6"/>
  <c r="AD786" i="6" s="1"/>
  <c r="AC787" i="6"/>
  <c r="AD787" i="6" s="1"/>
  <c r="AC788" i="6"/>
  <c r="AD788" i="6" s="1"/>
  <c r="AC789" i="6"/>
  <c r="AD789" i="6" s="1"/>
  <c r="AC790" i="6"/>
  <c r="AD790" i="6" s="1"/>
  <c r="AC791" i="6"/>
  <c r="AD791" i="6" s="1"/>
  <c r="AC792" i="6"/>
  <c r="AD792" i="6" s="1"/>
  <c r="AC793" i="6"/>
  <c r="AD793" i="6" s="1"/>
  <c r="AC794" i="6"/>
  <c r="AD794" i="6" s="1"/>
  <c r="AC795" i="6"/>
  <c r="AD795" i="6" s="1"/>
  <c r="AC796" i="6"/>
  <c r="AD796" i="6" s="1"/>
  <c r="AC797" i="6"/>
  <c r="AD797" i="6" s="1"/>
  <c r="AC798" i="6"/>
  <c r="AD798" i="6" s="1"/>
  <c r="AC799" i="6"/>
  <c r="AD799" i="6" s="1"/>
  <c r="AC800" i="6"/>
  <c r="AD800" i="6" s="1"/>
  <c r="AC801" i="6"/>
  <c r="AD801" i="6" s="1"/>
  <c r="AC802" i="6"/>
  <c r="AD802" i="6" s="1"/>
  <c r="AC803" i="6"/>
  <c r="AD803" i="6" s="1"/>
  <c r="AC804" i="6"/>
  <c r="AD804" i="6" s="1"/>
  <c r="AC805" i="6"/>
  <c r="AD805" i="6" s="1"/>
  <c r="AC806" i="6"/>
  <c r="AD806" i="6" s="1"/>
  <c r="AC807" i="6"/>
  <c r="AD807" i="6" s="1"/>
  <c r="AC808" i="6"/>
  <c r="AD808" i="6" s="1"/>
  <c r="AC809" i="6"/>
  <c r="AD809" i="6" s="1"/>
  <c r="AC810" i="6"/>
  <c r="AD810" i="6" s="1"/>
  <c r="AC811" i="6"/>
  <c r="AD811" i="6" s="1"/>
  <c r="AC812" i="6"/>
  <c r="AD812" i="6" s="1"/>
  <c r="AC813" i="6"/>
  <c r="AD813" i="6" s="1"/>
  <c r="AC814" i="6"/>
  <c r="AD814" i="6"/>
  <c r="AC815" i="6"/>
  <c r="AD815" i="6" s="1"/>
  <c r="AC816" i="6"/>
  <c r="AD816" i="6" s="1"/>
  <c r="AC817" i="6"/>
  <c r="AD817" i="6" s="1"/>
  <c r="AC818" i="6"/>
  <c r="AD818" i="6" s="1"/>
  <c r="AC819" i="6"/>
  <c r="AD819" i="6" s="1"/>
  <c r="AC820" i="6"/>
  <c r="AD820" i="6" s="1"/>
  <c r="AC821" i="6"/>
  <c r="AD821" i="6" s="1"/>
  <c r="AC822" i="6"/>
  <c r="AD822" i="6" s="1"/>
  <c r="AC823" i="6"/>
  <c r="AD823" i="6" s="1"/>
  <c r="AC824" i="6"/>
  <c r="AD824" i="6" s="1"/>
  <c r="AC825" i="6"/>
  <c r="AD825" i="6" s="1"/>
  <c r="AC826" i="6"/>
  <c r="AD826" i="6" s="1"/>
  <c r="AC827" i="6"/>
  <c r="AD827" i="6" s="1"/>
  <c r="AC828" i="6"/>
  <c r="AD828" i="6" s="1"/>
  <c r="AC829" i="6"/>
  <c r="AD829" i="6" s="1"/>
  <c r="AC830" i="6"/>
  <c r="AD830" i="6"/>
  <c r="AC831" i="6"/>
  <c r="AD831" i="6" s="1"/>
  <c r="AC832" i="6"/>
  <c r="AD832" i="6" s="1"/>
  <c r="AC833" i="6"/>
  <c r="AD833" i="6" s="1"/>
  <c r="AC834" i="6"/>
  <c r="AD834" i="6" s="1"/>
  <c r="AC835" i="6"/>
  <c r="AD835" i="6" s="1"/>
  <c r="AC836" i="6"/>
  <c r="AD836" i="6" s="1"/>
  <c r="AC837" i="6"/>
  <c r="AD837" i="6" s="1"/>
  <c r="AC838" i="6"/>
  <c r="AD838" i="6" s="1"/>
  <c r="AC839" i="6"/>
  <c r="AD839" i="6" s="1"/>
  <c r="AC840" i="6"/>
  <c r="AD840" i="6" s="1"/>
  <c r="AC841" i="6"/>
  <c r="AD841" i="6" s="1"/>
  <c r="AC842" i="6"/>
  <c r="AD842" i="6" s="1"/>
  <c r="AC843" i="6"/>
  <c r="AD843" i="6" s="1"/>
  <c r="AC844" i="6"/>
  <c r="AD844" i="6" s="1"/>
  <c r="AC845" i="6"/>
  <c r="AD845" i="6" s="1"/>
  <c r="AC846" i="6"/>
  <c r="AD846" i="6" s="1"/>
  <c r="AC847" i="6"/>
  <c r="AD847" i="6" s="1"/>
  <c r="AC848" i="6"/>
  <c r="AD848" i="6" s="1"/>
  <c r="AC849" i="6"/>
  <c r="AD849" i="6" s="1"/>
  <c r="AC850" i="6"/>
  <c r="AD850" i="6" s="1"/>
  <c r="AC851" i="6"/>
  <c r="AD851" i="6" s="1"/>
  <c r="AC852" i="6"/>
  <c r="AD852" i="6" s="1"/>
  <c r="AC853" i="6"/>
  <c r="AD853" i="6" s="1"/>
  <c r="AC854" i="6"/>
  <c r="AD854" i="6" s="1"/>
  <c r="AC855" i="6"/>
  <c r="AD855" i="6" s="1"/>
  <c r="AC856" i="6"/>
  <c r="AD856" i="6" s="1"/>
  <c r="AC857" i="6"/>
  <c r="AD857" i="6" s="1"/>
  <c r="AC858" i="6"/>
  <c r="AD858" i="6" s="1"/>
  <c r="AC859" i="6"/>
  <c r="AD859" i="6" s="1"/>
  <c r="AC860" i="6"/>
  <c r="AD860" i="6" s="1"/>
  <c r="AC861" i="6"/>
  <c r="AD861" i="6" s="1"/>
  <c r="AC862" i="6"/>
  <c r="AD862" i="6" s="1"/>
  <c r="AC863" i="6"/>
  <c r="AD863" i="6" s="1"/>
  <c r="AC864" i="6"/>
  <c r="AD864" i="6" s="1"/>
  <c r="AC865" i="6"/>
  <c r="AD865" i="6" s="1"/>
  <c r="AC866" i="6"/>
  <c r="AD866" i="6" s="1"/>
  <c r="AC867" i="6"/>
  <c r="AD867" i="6" s="1"/>
  <c r="AC868" i="6"/>
  <c r="AD868" i="6" s="1"/>
  <c r="AC869" i="6"/>
  <c r="AD869" i="6" s="1"/>
  <c r="AC870" i="6"/>
  <c r="AD870" i="6" s="1"/>
  <c r="AC871" i="6"/>
  <c r="AD871" i="6" s="1"/>
  <c r="AC872" i="6"/>
  <c r="AD872" i="6" s="1"/>
  <c r="AC873" i="6"/>
  <c r="AD873" i="6" s="1"/>
  <c r="AC874" i="6"/>
  <c r="AD874" i="6" s="1"/>
  <c r="AC875" i="6"/>
  <c r="AD875" i="6" s="1"/>
  <c r="AC876" i="6"/>
  <c r="AD876" i="6" s="1"/>
  <c r="AC877" i="6"/>
  <c r="AD877" i="6" s="1"/>
  <c r="AC878" i="6"/>
  <c r="AD878" i="6" s="1"/>
  <c r="AC879" i="6"/>
  <c r="AD879" i="6" s="1"/>
  <c r="AC880" i="6"/>
  <c r="AD880" i="6" s="1"/>
  <c r="AC881" i="6"/>
  <c r="AD881" i="6" s="1"/>
  <c r="AC882" i="6"/>
  <c r="AD882" i="6" s="1"/>
  <c r="AC883" i="6"/>
  <c r="AD883" i="6" s="1"/>
  <c r="AC884" i="6"/>
  <c r="AD884" i="6" s="1"/>
  <c r="AC885" i="6"/>
  <c r="AD885" i="6" s="1"/>
  <c r="AC886" i="6"/>
  <c r="AD886" i="6" s="1"/>
  <c r="AC887" i="6"/>
  <c r="AD887" i="6" s="1"/>
  <c r="AC888" i="6"/>
  <c r="AD888" i="6" s="1"/>
  <c r="AC889" i="6"/>
  <c r="AD889" i="6" s="1"/>
  <c r="AC890" i="6"/>
  <c r="AD890" i="6" s="1"/>
  <c r="AC891" i="6"/>
  <c r="AD891" i="6" s="1"/>
  <c r="AC892" i="6"/>
  <c r="AD892" i="6" s="1"/>
  <c r="AC893" i="6"/>
  <c r="AD893" i="6" s="1"/>
  <c r="AC894" i="6"/>
  <c r="AD894" i="6" s="1"/>
  <c r="AC895" i="6"/>
  <c r="AD895" i="6" s="1"/>
  <c r="AC896" i="6"/>
  <c r="AD896" i="6" s="1"/>
  <c r="AC897" i="6"/>
  <c r="AD897" i="6" s="1"/>
  <c r="AC898" i="6"/>
  <c r="AD898" i="6" s="1"/>
  <c r="AC899" i="6"/>
  <c r="AD899" i="6" s="1"/>
  <c r="AC900" i="6"/>
  <c r="AD900" i="6" s="1"/>
  <c r="AC901" i="6"/>
  <c r="AD901" i="6" s="1"/>
  <c r="AC902" i="6"/>
  <c r="AD902" i="6" s="1"/>
  <c r="AC903" i="6"/>
  <c r="AD903" i="6" s="1"/>
  <c r="AC904" i="6"/>
  <c r="AD904" i="6" s="1"/>
  <c r="AC905" i="6"/>
  <c r="AD905" i="6" s="1"/>
  <c r="AC906" i="6"/>
  <c r="AD906" i="6" s="1"/>
  <c r="AC907" i="6"/>
  <c r="AD907" i="6" s="1"/>
  <c r="AC908" i="6"/>
  <c r="AD908" i="6" s="1"/>
  <c r="AC909" i="6"/>
  <c r="AD909" i="6" s="1"/>
  <c r="AC910" i="6"/>
  <c r="AD910" i="6" s="1"/>
  <c r="AC911" i="6"/>
  <c r="AD911" i="6" s="1"/>
  <c r="AC912" i="6"/>
  <c r="AD912" i="6" s="1"/>
  <c r="AC913" i="6"/>
  <c r="AD913" i="6" s="1"/>
  <c r="AC914" i="6"/>
  <c r="AD914" i="6" s="1"/>
  <c r="AC915" i="6"/>
  <c r="AD915" i="6" s="1"/>
  <c r="AC916" i="6"/>
  <c r="AD916" i="6" s="1"/>
  <c r="AC917" i="6"/>
  <c r="AD917" i="6" s="1"/>
  <c r="AC918" i="6"/>
  <c r="AD918" i="6" s="1"/>
  <c r="AC919" i="6"/>
  <c r="AD919" i="6" s="1"/>
  <c r="AC920" i="6"/>
  <c r="AD920" i="6" s="1"/>
  <c r="AC921" i="6"/>
  <c r="AD921" i="6" s="1"/>
  <c r="AC922" i="6"/>
  <c r="AD922" i="6" s="1"/>
  <c r="AC923" i="6"/>
  <c r="AD923" i="6" s="1"/>
  <c r="AC924" i="6"/>
  <c r="AD924" i="6" s="1"/>
  <c r="AC925" i="6"/>
  <c r="AD925" i="6" s="1"/>
  <c r="AC926" i="6"/>
  <c r="AD926" i="6" s="1"/>
  <c r="AC927" i="6"/>
  <c r="AD927" i="6" s="1"/>
  <c r="AC928" i="6"/>
  <c r="AD928" i="6" s="1"/>
  <c r="AC929" i="6"/>
  <c r="AD929" i="6" s="1"/>
  <c r="AC930" i="6"/>
  <c r="AD930" i="6" s="1"/>
  <c r="AC931" i="6"/>
  <c r="AD931" i="6" s="1"/>
  <c r="AC932" i="6"/>
  <c r="AD932" i="6" s="1"/>
  <c r="AC933" i="6"/>
  <c r="AD933" i="6" s="1"/>
  <c r="AC934" i="6"/>
  <c r="AD934" i="6" s="1"/>
  <c r="AC935" i="6"/>
  <c r="AD935" i="6" s="1"/>
  <c r="AC936" i="6"/>
  <c r="AD936" i="6" s="1"/>
  <c r="AC937" i="6"/>
  <c r="AD937" i="6" s="1"/>
  <c r="AC938" i="6"/>
  <c r="AD938" i="6" s="1"/>
  <c r="AC939" i="6"/>
  <c r="AD939" i="6" s="1"/>
  <c r="AC940" i="6"/>
  <c r="AD940" i="6" s="1"/>
  <c r="AC941" i="6"/>
  <c r="AD941" i="6" s="1"/>
  <c r="AC942" i="6"/>
  <c r="AD942" i="6"/>
  <c r="AC943" i="6"/>
  <c r="AD943" i="6" s="1"/>
  <c r="AC944" i="6"/>
  <c r="AD944" i="6" s="1"/>
  <c r="AC945" i="6"/>
  <c r="AD945" i="6" s="1"/>
  <c r="AC946" i="6"/>
  <c r="AD946" i="6" s="1"/>
  <c r="AC947" i="6"/>
  <c r="AD947" i="6" s="1"/>
  <c r="AC948" i="6"/>
  <c r="AD948" i="6" s="1"/>
  <c r="AC949" i="6"/>
  <c r="AD949" i="6" s="1"/>
  <c r="AC950" i="6"/>
  <c r="AD950" i="6" s="1"/>
  <c r="AC951" i="6"/>
  <c r="AD951" i="6" s="1"/>
  <c r="AC952" i="6"/>
  <c r="AD952" i="6" s="1"/>
  <c r="AC953" i="6"/>
  <c r="AD953" i="6" s="1"/>
  <c r="AC954" i="6"/>
  <c r="AD954" i="6" s="1"/>
  <c r="AC955" i="6"/>
  <c r="AD955" i="6" s="1"/>
  <c r="AC956" i="6"/>
  <c r="AD956" i="6" s="1"/>
  <c r="AC957" i="6"/>
  <c r="AD957" i="6" s="1"/>
  <c r="AC958" i="6"/>
  <c r="AD958" i="6" s="1"/>
  <c r="AC959" i="6"/>
  <c r="AD959" i="6" s="1"/>
  <c r="AC960" i="6"/>
  <c r="AD960" i="6" s="1"/>
  <c r="AC961" i="6"/>
  <c r="AD961" i="6" s="1"/>
  <c r="AC962" i="6"/>
  <c r="AD962" i="6" s="1"/>
  <c r="AC963" i="6"/>
  <c r="AD963" i="6" s="1"/>
  <c r="AC964" i="6"/>
  <c r="AD964" i="6" s="1"/>
  <c r="AC965" i="6"/>
  <c r="AD965" i="6" s="1"/>
  <c r="AC966" i="6"/>
  <c r="AD966" i="6" s="1"/>
  <c r="AC967" i="6"/>
  <c r="AD967" i="6" s="1"/>
  <c r="AC968" i="6"/>
  <c r="AD968" i="6" s="1"/>
  <c r="AC969" i="6"/>
  <c r="AD969" i="6" s="1"/>
  <c r="AC970" i="6"/>
  <c r="AD970" i="6" s="1"/>
  <c r="AC971" i="6"/>
  <c r="AD971" i="6" s="1"/>
  <c r="AC972" i="6"/>
  <c r="AD972" i="6" s="1"/>
  <c r="AC973" i="6"/>
  <c r="AD973" i="6" s="1"/>
  <c r="AC974" i="6"/>
  <c r="AD974" i="6" s="1"/>
  <c r="AC975" i="6"/>
  <c r="AD975" i="6" s="1"/>
  <c r="AC976" i="6"/>
  <c r="AD976" i="6" s="1"/>
  <c r="AC977" i="6"/>
  <c r="AD977" i="6" s="1"/>
  <c r="AC978" i="6"/>
  <c r="AD978" i="6" s="1"/>
  <c r="AC979" i="6"/>
  <c r="AD979" i="6" s="1"/>
  <c r="AC980" i="6"/>
  <c r="AD980" i="6" s="1"/>
  <c r="AC981" i="6"/>
  <c r="AD981" i="6" s="1"/>
  <c r="AC982" i="6"/>
  <c r="AD982" i="6" s="1"/>
  <c r="AC983" i="6"/>
  <c r="AD983" i="6" s="1"/>
  <c r="AC984" i="6"/>
  <c r="AD984" i="6" s="1"/>
  <c r="AC985" i="6"/>
  <c r="AD985" i="6" s="1"/>
  <c r="AC986" i="6"/>
  <c r="AD986" i="6" s="1"/>
  <c r="AC987" i="6"/>
  <c r="AD987" i="6" s="1"/>
  <c r="AC988" i="6"/>
  <c r="AD988" i="6" s="1"/>
  <c r="AC989" i="6"/>
  <c r="AD989" i="6" s="1"/>
  <c r="AC990" i="6"/>
  <c r="AD990" i="6" s="1"/>
  <c r="AC991" i="6"/>
  <c r="AD991" i="6" s="1"/>
  <c r="AC992" i="6"/>
  <c r="AD992" i="6" s="1"/>
  <c r="AC993" i="6"/>
  <c r="AD993" i="6" s="1"/>
  <c r="AC994" i="6"/>
  <c r="AD994" i="6" s="1"/>
  <c r="AC995" i="6"/>
  <c r="AD995" i="6" s="1"/>
  <c r="AC996" i="6"/>
  <c r="AD996" i="6" s="1"/>
  <c r="AC997" i="6"/>
  <c r="AD997" i="6" s="1"/>
  <c r="AC998" i="6"/>
  <c r="AD998" i="6" s="1"/>
  <c r="AC999" i="6"/>
  <c r="AD999" i="6" s="1"/>
  <c r="AC1000" i="6"/>
  <c r="AD1000" i="6" s="1"/>
  <c r="AC1001" i="6"/>
  <c r="AD1001" i="6" s="1"/>
  <c r="AC1002" i="6"/>
  <c r="AD1002" i="6" s="1"/>
  <c r="AC1003" i="6"/>
  <c r="AD1003" i="6" s="1"/>
  <c r="AC1004" i="6"/>
  <c r="AD1004" i="6" s="1"/>
  <c r="AC1005" i="6"/>
  <c r="AD1005" i="6" s="1"/>
  <c r="AC1006" i="6"/>
  <c r="AD1006" i="6" s="1"/>
  <c r="AC1007" i="6"/>
  <c r="AD1007" i="6" s="1"/>
  <c r="AC1008" i="6"/>
  <c r="AD1008" i="6" s="1"/>
  <c r="AC1009" i="6"/>
  <c r="AD1009" i="6" s="1"/>
  <c r="AC1010" i="6"/>
  <c r="AD1010" i="6" s="1"/>
  <c r="AC1011" i="6"/>
  <c r="AD1011" i="6" s="1"/>
  <c r="AC1012" i="6"/>
  <c r="AD1012" i="6" s="1"/>
  <c r="AC1013" i="6"/>
  <c r="AD1013" i="6" s="1"/>
  <c r="AC1014" i="6"/>
  <c r="AD1014" i="6" s="1"/>
  <c r="AC1015" i="6"/>
  <c r="AD1015" i="6" s="1"/>
  <c r="AC1016" i="6"/>
  <c r="AD1016" i="6" s="1"/>
  <c r="AC1017" i="6"/>
  <c r="AD1017" i="6" s="1"/>
  <c r="AC1018" i="6"/>
  <c r="AD1018" i="6" s="1"/>
  <c r="AC1019" i="6"/>
  <c r="AD1019" i="6" s="1"/>
  <c r="AC1020" i="6"/>
  <c r="AD1020" i="6" s="1"/>
  <c r="AC1021" i="6"/>
  <c r="AD1021" i="6" s="1"/>
  <c r="AC1022" i="6"/>
  <c r="AD1022" i="6" s="1"/>
  <c r="AC1023" i="6"/>
  <c r="AD1023" i="6" s="1"/>
  <c r="AC1024" i="6"/>
  <c r="AD1024" i="6" s="1"/>
  <c r="AC1025" i="6"/>
  <c r="AD1025" i="6" s="1"/>
  <c r="AC1026" i="6"/>
  <c r="AD1026" i="6" s="1"/>
  <c r="AC1027" i="6"/>
  <c r="AD1027" i="6" s="1"/>
  <c r="AC1028" i="6"/>
  <c r="AD1028" i="6" s="1"/>
  <c r="AC1029" i="6"/>
  <c r="AD1029" i="6" s="1"/>
  <c r="AC1030" i="6"/>
  <c r="AD1030" i="6" s="1"/>
  <c r="AC1031" i="6"/>
  <c r="AD1031" i="6" s="1"/>
  <c r="AC1032" i="6"/>
  <c r="AD1032" i="6" s="1"/>
  <c r="AC1033" i="6"/>
  <c r="AD1033" i="6" s="1"/>
  <c r="AC1034" i="6"/>
  <c r="AD1034" i="6" s="1"/>
  <c r="AC1035" i="6"/>
  <c r="AD1035" i="6" s="1"/>
  <c r="AC1036" i="6"/>
  <c r="AD1036" i="6" s="1"/>
  <c r="AC1037" i="6"/>
  <c r="AD1037" i="6" s="1"/>
  <c r="AC1038" i="6"/>
  <c r="AD1038" i="6" s="1"/>
  <c r="AC1039" i="6"/>
  <c r="AD1039" i="6" s="1"/>
  <c r="AC1040" i="6"/>
  <c r="AD1040" i="6" s="1"/>
  <c r="AC1041" i="6"/>
  <c r="AD1041" i="6" s="1"/>
  <c r="AC1042" i="6"/>
  <c r="AD1042" i="6" s="1"/>
  <c r="AC1043" i="6"/>
  <c r="AD1043" i="6" s="1"/>
  <c r="AC1044" i="6"/>
  <c r="AD1044" i="6" s="1"/>
  <c r="AC1045" i="6"/>
  <c r="AD1045" i="6" s="1"/>
  <c r="AC1046" i="6"/>
  <c r="AD1046" i="6" s="1"/>
  <c r="AC1047" i="6"/>
  <c r="AD1047" i="6" s="1"/>
  <c r="AC1048" i="6"/>
  <c r="AD1048" i="6" s="1"/>
  <c r="AC1049" i="6"/>
  <c r="AD1049" i="6" s="1"/>
  <c r="AC1050" i="6"/>
  <c r="AD1050" i="6" s="1"/>
  <c r="AC1051" i="6"/>
  <c r="AD1051" i="6" s="1"/>
  <c r="AC1052" i="6"/>
  <c r="AD1052" i="6" s="1"/>
  <c r="AC1053" i="6"/>
  <c r="AD1053" i="6" s="1"/>
  <c r="AC1054" i="6"/>
  <c r="AD1054" i="6" s="1"/>
  <c r="AC1055" i="6"/>
  <c r="AD1055" i="6" s="1"/>
  <c r="AC1056" i="6"/>
  <c r="AD1056" i="6" s="1"/>
  <c r="AC1057" i="6"/>
  <c r="AD1057" i="6" s="1"/>
  <c r="AC1058" i="6"/>
  <c r="AD1058" i="6" s="1"/>
  <c r="AC1059" i="6"/>
  <c r="AD1059" i="6" s="1"/>
  <c r="AC1060" i="6"/>
  <c r="AD1060" i="6" s="1"/>
  <c r="AC1061" i="6"/>
  <c r="AD1061" i="6" s="1"/>
  <c r="AC1062" i="6"/>
  <c r="AD1062" i="6" s="1"/>
  <c r="AC1063" i="6"/>
  <c r="AD1063" i="6" s="1"/>
  <c r="AC1064" i="6"/>
  <c r="AD1064" i="6" s="1"/>
  <c r="AC1065" i="6"/>
  <c r="AD1065" i="6" s="1"/>
  <c r="AC1066" i="6"/>
  <c r="AD1066" i="6" s="1"/>
  <c r="AC1067" i="6"/>
  <c r="AD1067" i="6" s="1"/>
  <c r="AC1068" i="6"/>
  <c r="AD1068" i="6" s="1"/>
  <c r="AC1069" i="6"/>
  <c r="AD1069" i="6" s="1"/>
  <c r="AC1070" i="6"/>
  <c r="AD1070" i="6" s="1"/>
  <c r="AC1071" i="6"/>
  <c r="AD1071" i="6" s="1"/>
  <c r="AC1072" i="6"/>
  <c r="AD1072" i="6" s="1"/>
  <c r="AC1073" i="6"/>
  <c r="AD1073" i="6" s="1"/>
  <c r="AC1074" i="6"/>
  <c r="AD1074" i="6" s="1"/>
  <c r="AC1075" i="6"/>
  <c r="AD1075" i="6" s="1"/>
  <c r="AC1076" i="6"/>
  <c r="AD1076" i="6" s="1"/>
  <c r="AC1077" i="6"/>
  <c r="AD1077" i="6" s="1"/>
  <c r="AC1078" i="6"/>
  <c r="AD1078" i="6" s="1"/>
  <c r="AC1079" i="6"/>
  <c r="AD1079" i="6" s="1"/>
  <c r="AC1080" i="6"/>
  <c r="AD1080" i="6" s="1"/>
  <c r="AC1081" i="6"/>
  <c r="AD1081" i="6" s="1"/>
  <c r="AC1082" i="6"/>
  <c r="AD1082" i="6" s="1"/>
  <c r="AC1083" i="6"/>
  <c r="AD1083" i="6" s="1"/>
  <c r="AC1084" i="6"/>
  <c r="AD1084" i="6" s="1"/>
  <c r="AC1085" i="6"/>
  <c r="AD1085" i="6" s="1"/>
  <c r="AC1086" i="6"/>
  <c r="AD1086" i="6" s="1"/>
  <c r="AC1087" i="6"/>
  <c r="AD1087" i="6" s="1"/>
  <c r="AC1088" i="6"/>
  <c r="AD1088" i="6" s="1"/>
  <c r="AC1089" i="6"/>
  <c r="AD1089" i="6" s="1"/>
  <c r="AC1090" i="6"/>
  <c r="AD1090" i="6" s="1"/>
  <c r="AC1091" i="6"/>
  <c r="AD1091" i="6" s="1"/>
  <c r="AC1092" i="6"/>
  <c r="AD1092" i="6" s="1"/>
  <c r="AC1093" i="6"/>
  <c r="AD1093" i="6" s="1"/>
  <c r="AC1094" i="6"/>
  <c r="AD1094" i="6" s="1"/>
  <c r="AC1095" i="6"/>
  <c r="AD1095" i="6" s="1"/>
  <c r="AC1096" i="6"/>
  <c r="AD1096" i="6" s="1"/>
  <c r="AC1097" i="6"/>
  <c r="AD1097" i="6" s="1"/>
  <c r="AC1098" i="6"/>
  <c r="AD1098" i="6" s="1"/>
  <c r="AC1099" i="6"/>
  <c r="AD1099" i="6" s="1"/>
  <c r="AC1100" i="6"/>
  <c r="AD1100" i="6" s="1"/>
  <c r="AC8" i="8"/>
  <c r="AD8" i="8" s="1"/>
  <c r="AC9" i="8"/>
  <c r="AD9" i="8" s="1"/>
  <c r="AC10" i="8"/>
  <c r="AD10" i="8" s="1"/>
  <c r="AC11" i="8"/>
  <c r="AD11" i="8" s="1"/>
  <c r="AC12" i="8"/>
  <c r="AD12" i="8" s="1"/>
  <c r="AC13" i="8"/>
  <c r="AD13" i="8" s="1"/>
  <c r="AC14" i="8"/>
  <c r="AD14" i="8" s="1"/>
  <c r="AC15" i="8"/>
  <c r="AD15" i="8" s="1"/>
  <c r="AC16" i="8"/>
  <c r="AD16" i="8" s="1"/>
  <c r="AC17" i="8"/>
  <c r="AD17" i="8"/>
  <c r="AC18" i="8"/>
  <c r="AD18" i="8" s="1"/>
  <c r="AC19" i="8"/>
  <c r="AD19" i="8" s="1"/>
  <c r="AC20" i="8"/>
  <c r="AD20" i="8" s="1"/>
  <c r="AC21" i="8"/>
  <c r="AD21" i="8" s="1"/>
  <c r="AC22" i="8"/>
  <c r="AD22" i="8" s="1"/>
  <c r="AC23" i="8"/>
  <c r="AD23" i="8" s="1"/>
  <c r="AC24" i="8"/>
  <c r="AD24" i="8" s="1"/>
  <c r="AC25" i="8"/>
  <c r="AD25" i="8" s="1"/>
  <c r="AC26" i="8"/>
  <c r="AD26" i="8" s="1"/>
  <c r="AC27" i="8"/>
  <c r="AD27" i="8" s="1"/>
  <c r="AC28" i="8"/>
  <c r="AD28" i="8" s="1"/>
  <c r="AC29" i="8"/>
  <c r="AD29" i="8" s="1"/>
  <c r="AC30" i="8"/>
  <c r="AD30" i="8" s="1"/>
  <c r="AC31" i="8"/>
  <c r="AD31" i="8" s="1"/>
  <c r="AC32" i="8"/>
  <c r="AD32" i="8" s="1"/>
  <c r="AC33" i="8"/>
  <c r="AD33" i="8" s="1"/>
  <c r="AC34" i="8"/>
  <c r="AD34" i="8" s="1"/>
  <c r="AC35" i="8"/>
  <c r="AD35" i="8" s="1"/>
  <c r="AC36" i="8"/>
  <c r="AD36" i="8" s="1"/>
  <c r="AC37" i="8"/>
  <c r="AD37" i="8" s="1"/>
  <c r="AC38" i="8"/>
  <c r="AD38" i="8" s="1"/>
  <c r="AC39" i="8"/>
  <c r="AD39" i="8" s="1"/>
  <c r="AC40" i="8"/>
  <c r="AD40" i="8" s="1"/>
  <c r="AC41" i="8"/>
  <c r="AD41" i="8" s="1"/>
  <c r="AC42" i="8"/>
  <c r="AD42" i="8" s="1"/>
  <c r="AC43" i="8"/>
  <c r="AD43" i="8" s="1"/>
  <c r="AC44" i="8"/>
  <c r="AD44" i="8" s="1"/>
  <c r="AC45" i="8"/>
  <c r="AD45" i="8" s="1"/>
  <c r="AC46" i="8"/>
  <c r="AD46" i="8" s="1"/>
  <c r="AC47" i="8"/>
  <c r="AD47" i="8" s="1"/>
  <c r="AC48" i="8"/>
  <c r="AD48" i="8" s="1"/>
  <c r="AC49" i="8"/>
  <c r="AD49" i="8"/>
  <c r="AC50" i="8"/>
  <c r="AD50" i="8" s="1"/>
  <c r="AC51" i="8"/>
  <c r="AD51" i="8" s="1"/>
  <c r="AC52" i="8"/>
  <c r="AD52" i="8" s="1"/>
  <c r="AC53" i="8"/>
  <c r="AD53" i="8" s="1"/>
  <c r="AC54" i="8"/>
  <c r="AD54" i="8" s="1"/>
  <c r="AC55" i="8"/>
  <c r="AD55" i="8" s="1"/>
  <c r="AC56" i="8"/>
  <c r="AD56" i="8" s="1"/>
  <c r="AC57" i="8"/>
  <c r="AD57" i="8" s="1"/>
  <c r="AC58" i="8"/>
  <c r="AD58" i="8" s="1"/>
  <c r="AC59" i="8"/>
  <c r="AD59" i="8" s="1"/>
  <c r="AC60" i="8"/>
  <c r="AD60" i="8" s="1"/>
  <c r="AC61" i="8"/>
  <c r="AD61" i="8" s="1"/>
  <c r="AC62" i="8"/>
  <c r="AD62" i="8" s="1"/>
  <c r="AC63" i="8"/>
  <c r="AD63" i="8" s="1"/>
  <c r="AC64" i="8"/>
  <c r="AD64" i="8" s="1"/>
  <c r="AC65" i="8"/>
  <c r="AD65" i="8" s="1"/>
  <c r="AC66" i="8"/>
  <c r="AD66" i="8" s="1"/>
  <c r="AC67" i="8"/>
  <c r="AD67" i="8" s="1"/>
  <c r="AC68" i="8"/>
  <c r="AD68" i="8" s="1"/>
  <c r="AC69" i="8"/>
  <c r="AD69" i="8" s="1"/>
  <c r="AC70" i="8"/>
  <c r="AD70" i="8" s="1"/>
  <c r="AC71" i="8"/>
  <c r="AD71" i="8" s="1"/>
  <c r="AC72" i="8"/>
  <c r="AD72" i="8" s="1"/>
  <c r="AC73" i="8"/>
  <c r="AD73" i="8" s="1"/>
  <c r="AC74" i="8"/>
  <c r="AD74" i="8" s="1"/>
  <c r="AC75" i="8"/>
  <c r="AD75" i="8" s="1"/>
  <c r="AC76" i="8"/>
  <c r="AD76" i="8" s="1"/>
  <c r="AC77" i="8"/>
  <c r="AD77" i="8" s="1"/>
  <c r="AC78" i="8"/>
  <c r="AD78" i="8" s="1"/>
  <c r="AC79" i="8"/>
  <c r="AD79" i="8"/>
  <c r="AC80" i="8"/>
  <c r="AD80" i="8" s="1"/>
  <c r="AC81" i="8"/>
  <c r="AD81" i="8" s="1"/>
  <c r="AC82" i="8"/>
  <c r="AD82" i="8" s="1"/>
  <c r="AC83" i="8"/>
  <c r="AD83" i="8" s="1"/>
  <c r="AC84" i="8"/>
  <c r="AD84" i="8" s="1"/>
  <c r="AC85" i="8"/>
  <c r="AD85" i="8" s="1"/>
  <c r="AC86" i="8"/>
  <c r="AD86" i="8" s="1"/>
  <c r="AC87" i="8"/>
  <c r="AD87" i="8" s="1"/>
  <c r="AC88" i="8"/>
  <c r="AD88" i="8" s="1"/>
  <c r="AC89" i="8"/>
  <c r="AD89" i="8" s="1"/>
  <c r="AC90" i="8"/>
  <c r="AD90" i="8" s="1"/>
  <c r="AC91" i="8"/>
  <c r="AD91" i="8" s="1"/>
  <c r="AC92" i="8"/>
  <c r="AD92" i="8" s="1"/>
  <c r="AC93" i="8"/>
  <c r="AD93" i="8" s="1"/>
  <c r="AC94" i="8"/>
  <c r="AD94" i="8" s="1"/>
  <c r="AC95" i="8"/>
  <c r="AD95" i="8" s="1"/>
  <c r="AC96" i="8"/>
  <c r="AD96" i="8" s="1"/>
  <c r="AC97" i="8"/>
  <c r="AD97" i="8" s="1"/>
  <c r="AC98" i="8"/>
  <c r="AD98" i="8" s="1"/>
  <c r="AC99" i="8"/>
  <c r="AD99" i="8" s="1"/>
  <c r="AC100" i="8"/>
  <c r="AD100" i="8" s="1"/>
  <c r="AC101" i="8"/>
  <c r="AD101" i="8" s="1"/>
  <c r="AC102" i="8"/>
  <c r="AD102" i="8" s="1"/>
  <c r="AC103" i="8"/>
  <c r="AD103" i="8" s="1"/>
  <c r="AC104" i="8"/>
  <c r="AD104" i="8" s="1"/>
  <c r="AC105" i="8"/>
  <c r="AD105" i="8" s="1"/>
  <c r="AC106" i="8"/>
  <c r="AD106" i="8" s="1"/>
  <c r="AC107" i="8"/>
  <c r="AD107" i="8" s="1"/>
  <c r="AC108" i="8"/>
  <c r="AD108" i="8" s="1"/>
  <c r="AC109" i="8"/>
  <c r="AD109" i="8" s="1"/>
  <c r="AC110" i="8"/>
  <c r="AD110" i="8" s="1"/>
  <c r="AC111" i="8"/>
  <c r="AD111" i="8" s="1"/>
  <c r="AC112" i="8"/>
  <c r="AD112" i="8" s="1"/>
  <c r="AC113" i="8"/>
  <c r="AD113" i="8"/>
  <c r="AC114" i="8"/>
  <c r="AD114" i="8" s="1"/>
  <c r="AC115" i="8"/>
  <c r="AD115" i="8" s="1"/>
  <c r="AC116" i="8"/>
  <c r="AD116" i="8" s="1"/>
  <c r="AC117" i="8"/>
  <c r="AD117" i="8" s="1"/>
  <c r="AC118" i="8"/>
  <c r="AD118" i="8" s="1"/>
  <c r="AC119" i="8"/>
  <c r="AD119" i="8" s="1"/>
  <c r="AC120" i="8"/>
  <c r="AD120" i="8" s="1"/>
  <c r="AC121" i="8"/>
  <c r="AD121" i="8" s="1"/>
  <c r="AC122" i="8"/>
  <c r="AD122" i="8" s="1"/>
  <c r="AC123" i="8"/>
  <c r="AD123" i="8" s="1"/>
  <c r="AC124" i="8"/>
  <c r="AD124" i="8" s="1"/>
  <c r="AC125" i="8"/>
  <c r="AD125" i="8" s="1"/>
  <c r="AC126" i="8"/>
  <c r="AD126" i="8" s="1"/>
  <c r="AC127" i="8"/>
  <c r="AD127" i="8" s="1"/>
  <c r="AC128" i="8"/>
  <c r="AD128" i="8" s="1"/>
  <c r="AC129" i="8"/>
  <c r="AD129" i="8" s="1"/>
  <c r="AC130" i="8"/>
  <c r="AD130" i="8" s="1"/>
  <c r="AC131" i="8"/>
  <c r="AD131" i="8" s="1"/>
  <c r="AC132" i="8"/>
  <c r="AD132" i="8" s="1"/>
  <c r="AC133" i="8"/>
  <c r="AD133" i="8" s="1"/>
  <c r="AC134" i="8"/>
  <c r="AD134" i="8" s="1"/>
  <c r="AC135" i="8"/>
  <c r="AD135" i="8" s="1"/>
  <c r="AC136" i="8"/>
  <c r="AD136" i="8" s="1"/>
  <c r="AC137" i="8"/>
  <c r="AD137" i="8" s="1"/>
  <c r="AC138" i="8"/>
  <c r="AD138" i="8" s="1"/>
  <c r="AC139" i="8"/>
  <c r="AD139" i="8" s="1"/>
  <c r="AC140" i="8"/>
  <c r="AD140" i="8" s="1"/>
  <c r="AC141" i="8"/>
  <c r="AD141" i="8" s="1"/>
  <c r="AC142" i="8"/>
  <c r="AD142" i="8" s="1"/>
  <c r="AC143" i="8"/>
  <c r="AD143" i="8"/>
  <c r="AC144" i="8"/>
  <c r="AD144" i="8" s="1"/>
  <c r="AC145" i="8"/>
  <c r="AD145" i="8" s="1"/>
  <c r="AC146" i="8"/>
  <c r="AD146" i="8" s="1"/>
  <c r="AC147" i="8"/>
  <c r="AD147" i="8" s="1"/>
  <c r="AC148" i="8"/>
  <c r="AD148" i="8" s="1"/>
  <c r="AC149" i="8"/>
  <c r="AD149" i="8" s="1"/>
  <c r="AC150" i="8"/>
  <c r="AD150" i="8" s="1"/>
  <c r="AC151" i="8"/>
  <c r="AD151" i="8" s="1"/>
  <c r="AC152" i="8"/>
  <c r="AD152" i="8" s="1"/>
  <c r="AC153" i="8"/>
  <c r="AD153" i="8" s="1"/>
  <c r="AC154" i="8"/>
  <c r="AD154" i="8" s="1"/>
  <c r="AC155" i="8"/>
  <c r="AD155" i="8" s="1"/>
  <c r="AC156" i="8"/>
  <c r="AD156" i="8" s="1"/>
  <c r="AC157" i="8"/>
  <c r="AD157" i="8" s="1"/>
  <c r="AC158" i="8"/>
  <c r="AD158" i="8" s="1"/>
  <c r="AC159" i="8"/>
  <c r="AD159" i="8" s="1"/>
  <c r="AC160" i="8"/>
  <c r="AD160" i="8" s="1"/>
  <c r="AC161" i="8"/>
  <c r="AD161" i="8"/>
  <c r="AC162" i="8"/>
  <c r="AD162" i="8" s="1"/>
  <c r="AC163" i="8"/>
  <c r="AD163" i="8" s="1"/>
  <c r="AC164" i="8"/>
  <c r="AD164" i="8" s="1"/>
  <c r="AC165" i="8"/>
  <c r="AD165" i="8" s="1"/>
  <c r="AC166" i="8"/>
  <c r="AD166" i="8" s="1"/>
  <c r="AC167" i="8"/>
  <c r="AD167" i="8" s="1"/>
  <c r="AC168" i="8"/>
  <c r="AD168" i="8" s="1"/>
  <c r="AC169" i="8"/>
  <c r="AD169" i="8" s="1"/>
  <c r="AC170" i="8"/>
  <c r="AD170" i="8" s="1"/>
  <c r="AC171" i="8"/>
  <c r="AD171" i="8" s="1"/>
  <c r="AC172" i="8"/>
  <c r="AD172" i="8" s="1"/>
  <c r="AC173" i="8"/>
  <c r="AD173" i="8" s="1"/>
  <c r="AC174" i="8"/>
  <c r="AD174" i="8" s="1"/>
  <c r="AC175" i="8"/>
  <c r="AD175" i="8" s="1"/>
  <c r="AC176" i="8"/>
  <c r="AD176" i="8" s="1"/>
  <c r="AC177" i="8"/>
  <c r="AD177" i="8" s="1"/>
  <c r="AC178" i="8"/>
  <c r="AD178" i="8" s="1"/>
  <c r="AC179" i="8"/>
  <c r="AD179" i="8" s="1"/>
  <c r="AC180" i="8"/>
  <c r="AD180" i="8" s="1"/>
  <c r="AC181" i="8"/>
  <c r="AD181" i="8" s="1"/>
  <c r="AC182" i="8"/>
  <c r="AD182" i="8" s="1"/>
  <c r="AC183" i="8"/>
  <c r="AD183" i="8" s="1"/>
  <c r="AC184" i="8"/>
  <c r="AD184" i="8" s="1"/>
  <c r="AC185" i="8"/>
  <c r="AD185" i="8" s="1"/>
  <c r="AC186" i="8"/>
  <c r="AD186" i="8" s="1"/>
  <c r="AC187" i="8"/>
  <c r="AD187" i="8" s="1"/>
  <c r="AC188" i="8"/>
  <c r="AD188" i="8" s="1"/>
  <c r="AC189" i="8"/>
  <c r="AD189" i="8" s="1"/>
  <c r="AC190" i="8"/>
  <c r="AD190" i="8" s="1"/>
  <c r="AC191" i="8"/>
  <c r="AD191" i="8" s="1"/>
  <c r="AC192" i="8"/>
  <c r="AD192" i="8" s="1"/>
  <c r="AC193" i="8"/>
  <c r="AD193" i="8" s="1"/>
  <c r="AC194" i="8"/>
  <c r="AD194" i="8" s="1"/>
  <c r="AC195" i="8"/>
  <c r="AD195" i="8" s="1"/>
  <c r="AC196" i="8"/>
  <c r="AD196" i="8" s="1"/>
  <c r="AC197" i="8"/>
  <c r="AD197" i="8" s="1"/>
  <c r="AC198" i="8"/>
  <c r="AD198" i="8" s="1"/>
  <c r="AC199" i="8"/>
  <c r="AD199" i="8" s="1"/>
  <c r="AC200" i="8"/>
  <c r="AD200" i="8" s="1"/>
  <c r="AC201" i="8"/>
  <c r="AD201" i="8" s="1"/>
  <c r="AC202" i="8"/>
  <c r="AD202" i="8" s="1"/>
  <c r="AC203" i="8"/>
  <c r="AD203" i="8" s="1"/>
  <c r="AC204" i="8"/>
  <c r="AD204" i="8" s="1"/>
  <c r="AC205" i="8"/>
  <c r="AD205" i="8" s="1"/>
  <c r="AC206" i="8"/>
  <c r="AD206" i="8" s="1"/>
  <c r="AC207" i="8"/>
  <c r="AD207" i="8" s="1"/>
  <c r="AC208" i="8"/>
  <c r="AD208" i="8" s="1"/>
  <c r="AC209" i="8"/>
  <c r="AD209" i="8"/>
  <c r="AC210" i="8"/>
  <c r="AD210" i="8" s="1"/>
  <c r="AC211" i="8"/>
  <c r="AD211" i="8" s="1"/>
  <c r="AC212" i="8"/>
  <c r="AD212" i="8" s="1"/>
  <c r="AC213" i="8"/>
  <c r="AD213" i="8" s="1"/>
  <c r="AC214" i="8"/>
  <c r="AD214" i="8" s="1"/>
  <c r="AC215" i="8"/>
  <c r="AD215" i="8" s="1"/>
  <c r="AC216" i="8"/>
  <c r="AD216" i="8" s="1"/>
  <c r="AC217" i="8"/>
  <c r="AD217" i="8" s="1"/>
  <c r="AC218" i="8"/>
  <c r="AD218" i="8" s="1"/>
  <c r="AC219" i="8"/>
  <c r="AD219" i="8" s="1"/>
  <c r="AC220" i="8"/>
  <c r="AD220" i="8" s="1"/>
  <c r="AC221" i="8"/>
  <c r="AD221" i="8" s="1"/>
  <c r="AC222" i="8"/>
  <c r="AD222" i="8" s="1"/>
  <c r="AC223" i="8"/>
  <c r="AD223" i="8" s="1"/>
  <c r="AC224" i="8"/>
  <c r="AD224" i="8" s="1"/>
  <c r="AC225" i="8"/>
  <c r="AD225" i="8" s="1"/>
  <c r="AC226" i="8"/>
  <c r="AD226" i="8" s="1"/>
  <c r="AC227" i="8"/>
  <c r="AD227" i="8" s="1"/>
  <c r="AC228" i="8"/>
  <c r="AD228" i="8" s="1"/>
  <c r="AC229" i="8"/>
  <c r="AD229" i="8" s="1"/>
  <c r="AC230" i="8"/>
  <c r="AD230" i="8" s="1"/>
  <c r="AC231" i="8"/>
  <c r="AD231" i="8" s="1"/>
  <c r="AC232" i="8"/>
  <c r="AD232" i="8" s="1"/>
  <c r="AC233" i="8"/>
  <c r="AD233" i="8" s="1"/>
  <c r="AC234" i="8"/>
  <c r="AD234" i="8" s="1"/>
  <c r="AC235" i="8"/>
  <c r="AD235" i="8" s="1"/>
  <c r="AC236" i="8"/>
  <c r="AD236" i="8" s="1"/>
  <c r="AC237" i="8"/>
  <c r="AD237" i="8" s="1"/>
  <c r="AC238" i="8"/>
  <c r="AD238" i="8" s="1"/>
  <c r="AC239" i="8"/>
  <c r="AD239" i="8" s="1"/>
  <c r="AC240" i="8"/>
  <c r="AD240" i="8" s="1"/>
  <c r="AC241" i="8"/>
  <c r="AD241" i="8" s="1"/>
  <c r="AC242" i="8"/>
  <c r="AD242" i="8" s="1"/>
  <c r="AC243" i="8"/>
  <c r="AD243" i="8" s="1"/>
  <c r="AC244" i="8"/>
  <c r="AD244" i="8" s="1"/>
  <c r="AC245" i="8"/>
  <c r="AD245" i="8" s="1"/>
  <c r="AC246" i="8"/>
  <c r="AD246" i="8" s="1"/>
  <c r="AC247" i="8"/>
  <c r="AD247" i="8" s="1"/>
  <c r="AC248" i="8"/>
  <c r="AD248" i="8" s="1"/>
  <c r="AC249" i="8"/>
  <c r="AD249" i="8" s="1"/>
  <c r="AC250" i="8"/>
  <c r="AD250" i="8" s="1"/>
  <c r="AC251" i="8"/>
  <c r="AD251" i="8" s="1"/>
  <c r="AC252" i="8"/>
  <c r="AD252" i="8" s="1"/>
  <c r="AC253" i="8"/>
  <c r="AD253" i="8" s="1"/>
  <c r="AC254" i="8"/>
  <c r="AD254" i="8" s="1"/>
  <c r="AC255" i="8"/>
  <c r="AD255" i="8" s="1"/>
  <c r="AC256" i="8"/>
  <c r="AD256" i="8" s="1"/>
  <c r="AC257" i="8"/>
  <c r="AD257" i="8" s="1"/>
  <c r="AC258" i="8"/>
  <c r="AD258" i="8" s="1"/>
  <c r="AC259" i="8"/>
  <c r="AD259" i="8" s="1"/>
  <c r="AC260" i="8"/>
  <c r="AD260" i="8" s="1"/>
  <c r="AC261" i="8"/>
  <c r="AD261" i="8" s="1"/>
  <c r="AC262" i="8"/>
  <c r="AD262" i="8" s="1"/>
  <c r="AC263" i="8"/>
  <c r="AD263" i="8"/>
  <c r="AC264" i="8"/>
  <c r="AD264" i="8" s="1"/>
  <c r="AC265" i="8"/>
  <c r="AD265" i="8" s="1"/>
  <c r="AC266" i="8"/>
  <c r="AD266" i="8" s="1"/>
  <c r="AC267" i="8"/>
  <c r="AD267" i="8" s="1"/>
  <c r="AC268" i="8"/>
  <c r="AD268" i="8" s="1"/>
  <c r="AC269" i="8"/>
  <c r="AD269" i="8" s="1"/>
  <c r="AC270" i="8"/>
  <c r="AD270" i="8" s="1"/>
  <c r="AC271" i="8"/>
  <c r="AD271" i="8" s="1"/>
  <c r="AC272" i="8"/>
  <c r="AD272" i="8" s="1"/>
  <c r="AC273" i="8"/>
  <c r="AD273" i="8" s="1"/>
  <c r="AC274" i="8"/>
  <c r="AD274" i="8" s="1"/>
  <c r="AC275" i="8"/>
  <c r="AD275" i="8" s="1"/>
  <c r="AC276" i="8"/>
  <c r="AD276" i="8" s="1"/>
  <c r="AC277" i="8"/>
  <c r="AD277" i="8" s="1"/>
  <c r="AC278" i="8"/>
  <c r="AD278" i="8" s="1"/>
  <c r="AC279" i="8"/>
  <c r="AD279" i="8" s="1"/>
  <c r="AC280" i="8"/>
  <c r="AD280" i="8" s="1"/>
  <c r="AC281" i="8"/>
  <c r="AD281" i="8" s="1"/>
  <c r="AC282" i="8"/>
  <c r="AD282" i="8" s="1"/>
  <c r="AC283" i="8"/>
  <c r="AD283" i="8" s="1"/>
  <c r="AC284" i="8"/>
  <c r="AD284" i="8" s="1"/>
  <c r="AC285" i="8"/>
  <c r="AD285" i="8" s="1"/>
  <c r="AC286" i="8"/>
  <c r="AD286" i="8" s="1"/>
  <c r="AC287" i="8"/>
  <c r="AD287" i="8" s="1"/>
  <c r="AC288" i="8"/>
  <c r="AD288" i="8" s="1"/>
  <c r="AC289" i="8"/>
  <c r="AD289" i="8" s="1"/>
  <c r="AC290" i="8"/>
  <c r="AD290" i="8" s="1"/>
  <c r="AC291" i="8"/>
  <c r="AD291" i="8" s="1"/>
  <c r="AC292" i="8"/>
  <c r="AD292" i="8" s="1"/>
  <c r="AC293" i="8"/>
  <c r="AD293" i="8" s="1"/>
  <c r="AC294" i="8"/>
  <c r="AD294" i="8" s="1"/>
  <c r="AC295" i="8"/>
  <c r="AD295" i="8" s="1"/>
  <c r="AC296" i="8"/>
  <c r="AD296" i="8" s="1"/>
  <c r="AC297" i="8"/>
  <c r="AD297" i="8" s="1"/>
  <c r="AC298" i="8"/>
  <c r="AD298" i="8" s="1"/>
  <c r="AC299" i="8"/>
  <c r="AD299" i="8" s="1"/>
  <c r="AC300" i="8"/>
  <c r="AD300" i="8" s="1"/>
  <c r="AC301" i="8"/>
  <c r="AD301" i="8" s="1"/>
  <c r="AC302" i="8"/>
  <c r="AD302" i="8" s="1"/>
  <c r="AC303" i="8"/>
  <c r="AD303" i="8" s="1"/>
  <c r="AC304" i="8"/>
  <c r="AD304" i="8" s="1"/>
  <c r="AC305" i="8"/>
  <c r="AD305" i="8" s="1"/>
  <c r="AC306" i="8"/>
  <c r="AD306" i="8" s="1"/>
  <c r="AC307" i="8"/>
  <c r="AD307" i="8" s="1"/>
  <c r="AC308" i="8"/>
  <c r="AD308" i="8" s="1"/>
  <c r="AC309" i="8"/>
  <c r="AD309" i="8"/>
  <c r="AC310" i="8"/>
  <c r="AD310" i="8" s="1"/>
  <c r="AC311" i="8"/>
  <c r="AD311" i="8" s="1"/>
  <c r="AC312" i="8"/>
  <c r="AD312" i="8" s="1"/>
  <c r="AC313" i="8"/>
  <c r="AD313" i="8" s="1"/>
  <c r="AC314" i="8"/>
  <c r="AD314" i="8" s="1"/>
  <c r="AC315" i="8"/>
  <c r="AD315" i="8" s="1"/>
  <c r="AC316" i="8"/>
  <c r="AD316" i="8" s="1"/>
  <c r="AC317" i="8"/>
  <c r="AD317" i="8" s="1"/>
  <c r="AC318" i="8"/>
  <c r="AD318" i="8" s="1"/>
  <c r="AC319" i="8"/>
  <c r="AD319" i="8" s="1"/>
  <c r="AC320" i="8"/>
  <c r="AD320" i="8" s="1"/>
  <c r="AC321" i="8"/>
  <c r="AD321" i="8" s="1"/>
  <c r="AC322" i="8"/>
  <c r="AD322" i="8" s="1"/>
  <c r="AC323" i="8"/>
  <c r="AD323" i="8" s="1"/>
  <c r="AC324" i="8"/>
  <c r="AD324" i="8" s="1"/>
  <c r="AC325" i="8"/>
  <c r="AD325" i="8" s="1"/>
  <c r="AC326" i="8"/>
  <c r="AD326" i="8" s="1"/>
  <c r="AC327" i="8"/>
  <c r="AD327" i="8" s="1"/>
  <c r="AC328" i="8"/>
  <c r="AD328" i="8" s="1"/>
  <c r="AC329" i="8"/>
  <c r="AD329" i="8" s="1"/>
  <c r="AC330" i="8"/>
  <c r="AD330" i="8" s="1"/>
  <c r="AC331" i="8"/>
  <c r="AD331" i="8" s="1"/>
  <c r="AC332" i="8"/>
  <c r="AD332" i="8" s="1"/>
  <c r="AC333" i="8"/>
  <c r="AD333" i="8" s="1"/>
  <c r="AC334" i="8"/>
  <c r="AD334" i="8" s="1"/>
  <c r="AC335" i="8"/>
  <c r="AD335" i="8" s="1"/>
  <c r="AC336" i="8"/>
  <c r="AD336" i="8" s="1"/>
  <c r="AC337" i="8"/>
  <c r="AD337" i="8" s="1"/>
  <c r="AC338" i="8"/>
  <c r="AD338" i="8" s="1"/>
  <c r="AC339" i="8"/>
  <c r="AD339" i="8" s="1"/>
  <c r="AC340" i="8"/>
  <c r="AD340" i="8" s="1"/>
  <c r="AC341" i="8"/>
  <c r="AD341" i="8"/>
  <c r="AC342" i="8"/>
  <c r="AD342" i="8" s="1"/>
  <c r="AC343" i="8"/>
  <c r="AD343" i="8" s="1"/>
  <c r="AC344" i="8"/>
  <c r="AD344" i="8" s="1"/>
  <c r="AC345" i="8"/>
  <c r="AD345" i="8" s="1"/>
  <c r="AC346" i="8"/>
  <c r="AD346" i="8" s="1"/>
  <c r="AC347" i="8"/>
  <c r="AD347" i="8" s="1"/>
  <c r="AC348" i="8"/>
  <c r="AD348" i="8" s="1"/>
  <c r="AC349" i="8"/>
  <c r="AD349" i="8" s="1"/>
  <c r="AC350" i="8"/>
  <c r="AD350" i="8" s="1"/>
  <c r="AC351" i="8"/>
  <c r="AD351" i="8" s="1"/>
  <c r="AC352" i="8"/>
  <c r="AD352" i="8" s="1"/>
  <c r="AC353" i="8"/>
  <c r="AD353" i="8" s="1"/>
  <c r="AC354" i="8"/>
  <c r="AD354" i="8" s="1"/>
  <c r="AC355" i="8"/>
  <c r="AD355" i="8" s="1"/>
  <c r="AC356" i="8"/>
  <c r="AD356" i="8" s="1"/>
  <c r="AC357" i="8"/>
  <c r="AD357" i="8" s="1"/>
  <c r="AC358" i="8"/>
  <c r="AD358" i="8" s="1"/>
  <c r="AC359" i="8"/>
  <c r="AD359" i="8" s="1"/>
  <c r="AC360" i="8"/>
  <c r="AD360" i="8" s="1"/>
  <c r="AC361" i="8"/>
  <c r="AD361" i="8" s="1"/>
  <c r="AC362" i="8"/>
  <c r="AD362" i="8" s="1"/>
  <c r="AC363" i="8"/>
  <c r="AD363" i="8" s="1"/>
  <c r="AC364" i="8"/>
  <c r="AD364" i="8" s="1"/>
  <c r="AC365" i="8"/>
  <c r="AD365" i="8" s="1"/>
  <c r="AC366" i="8"/>
  <c r="AD366" i="8" s="1"/>
  <c r="AC367" i="8"/>
  <c r="AD367" i="8" s="1"/>
  <c r="AC368" i="8"/>
  <c r="AD368" i="8" s="1"/>
  <c r="AC369" i="8"/>
  <c r="AD369" i="8" s="1"/>
  <c r="AC370" i="8"/>
  <c r="AD370" i="8" s="1"/>
  <c r="AC371" i="8"/>
  <c r="AD371" i="8" s="1"/>
  <c r="AC372" i="8"/>
  <c r="AD372" i="8" s="1"/>
  <c r="AC373" i="8"/>
  <c r="AD373" i="8"/>
  <c r="AC374" i="8"/>
  <c r="AD374" i="8" s="1"/>
  <c r="AC375" i="8"/>
  <c r="AD375" i="8" s="1"/>
  <c r="AC376" i="8"/>
  <c r="AD376" i="8" s="1"/>
  <c r="AC377" i="8"/>
  <c r="AD377" i="8" s="1"/>
  <c r="AC378" i="8"/>
  <c r="AD378" i="8" s="1"/>
  <c r="AC379" i="8"/>
  <c r="AD379" i="8" s="1"/>
  <c r="AC380" i="8"/>
  <c r="AD380" i="8" s="1"/>
  <c r="AC381" i="8"/>
  <c r="AD381" i="8" s="1"/>
  <c r="AC382" i="8"/>
  <c r="AD382" i="8" s="1"/>
  <c r="AC383" i="8"/>
  <c r="AD383" i="8" s="1"/>
  <c r="AC384" i="8"/>
  <c r="AD384" i="8" s="1"/>
  <c r="AC385" i="8"/>
  <c r="AD385" i="8" s="1"/>
  <c r="AC386" i="8"/>
  <c r="AD386" i="8" s="1"/>
  <c r="AC387" i="8"/>
  <c r="AD387" i="8" s="1"/>
  <c r="AC388" i="8"/>
  <c r="AD388" i="8" s="1"/>
  <c r="AC389" i="8"/>
  <c r="AD389" i="8" s="1"/>
  <c r="AC390" i="8"/>
  <c r="AD390" i="8" s="1"/>
  <c r="AC391" i="8"/>
  <c r="AD391" i="8" s="1"/>
  <c r="AC392" i="8"/>
  <c r="AD392" i="8" s="1"/>
  <c r="AC393" i="8"/>
  <c r="AD393" i="8" s="1"/>
  <c r="AC394" i="8"/>
  <c r="AD394" i="8" s="1"/>
  <c r="AC395" i="8"/>
  <c r="AD395" i="8" s="1"/>
  <c r="AC396" i="8"/>
  <c r="AD396" i="8" s="1"/>
  <c r="AC397" i="8"/>
  <c r="AD397" i="8" s="1"/>
  <c r="AC398" i="8"/>
  <c r="AD398" i="8" s="1"/>
  <c r="AC399" i="8"/>
  <c r="AD399" i="8" s="1"/>
  <c r="AC400" i="8"/>
  <c r="AD400" i="8" s="1"/>
  <c r="AC401" i="8"/>
  <c r="AD401" i="8" s="1"/>
  <c r="AC402" i="8"/>
  <c r="AD402" i="8" s="1"/>
  <c r="AC403" i="8"/>
  <c r="AD403" i="8"/>
  <c r="AC404" i="8"/>
  <c r="AD404" i="8" s="1"/>
  <c r="AC405" i="8"/>
  <c r="AD405" i="8" s="1"/>
  <c r="AC406" i="8"/>
  <c r="AD406" i="8" s="1"/>
  <c r="AC407" i="8"/>
  <c r="AD407" i="8" s="1"/>
  <c r="AC408" i="8"/>
  <c r="AD408" i="8" s="1"/>
  <c r="AC409" i="8"/>
  <c r="AD409" i="8" s="1"/>
  <c r="AC410" i="8"/>
  <c r="AD410" i="8" s="1"/>
  <c r="AC411" i="8"/>
  <c r="AD411" i="8" s="1"/>
  <c r="AC412" i="8"/>
  <c r="AD412" i="8" s="1"/>
  <c r="AC413" i="8"/>
  <c r="AD413" i="8" s="1"/>
  <c r="AC414" i="8"/>
  <c r="AD414" i="8" s="1"/>
  <c r="AC415" i="8"/>
  <c r="AD415" i="8" s="1"/>
  <c r="AC416" i="8"/>
  <c r="AD416" i="8" s="1"/>
  <c r="AC417" i="8"/>
  <c r="AD417" i="8" s="1"/>
  <c r="AC418" i="8"/>
  <c r="AD418" i="8" s="1"/>
  <c r="AC419" i="8"/>
  <c r="AD419" i="8" s="1"/>
  <c r="AC420" i="8"/>
  <c r="AD420" i="8" s="1"/>
  <c r="AC421" i="8"/>
  <c r="AD421" i="8" s="1"/>
  <c r="AC422" i="8"/>
  <c r="AD422" i="8" s="1"/>
  <c r="AC423" i="8"/>
  <c r="AD423" i="8" s="1"/>
  <c r="AC424" i="8"/>
  <c r="AD424" i="8" s="1"/>
  <c r="AC425" i="8"/>
  <c r="AD425" i="8" s="1"/>
  <c r="AC426" i="8"/>
  <c r="AD426" i="8" s="1"/>
  <c r="AC427" i="8"/>
  <c r="AD427" i="8" s="1"/>
  <c r="AC428" i="8"/>
  <c r="AD428" i="8" s="1"/>
  <c r="AC429" i="8"/>
  <c r="AD429" i="8"/>
  <c r="AC430" i="8"/>
  <c r="AD430" i="8" s="1"/>
  <c r="AC431" i="8"/>
  <c r="AD431" i="8" s="1"/>
  <c r="AC432" i="8"/>
  <c r="AD432" i="8" s="1"/>
  <c r="AC433" i="8"/>
  <c r="AD433" i="8" s="1"/>
  <c r="AC434" i="8"/>
  <c r="AD434" i="8" s="1"/>
  <c r="AC435" i="8"/>
  <c r="AD435" i="8" s="1"/>
  <c r="AC436" i="8"/>
  <c r="AD436" i="8" s="1"/>
  <c r="AC437" i="8"/>
  <c r="AD437" i="8" s="1"/>
  <c r="AC438" i="8"/>
  <c r="AD438" i="8" s="1"/>
  <c r="AC439" i="8"/>
  <c r="AD439" i="8" s="1"/>
  <c r="AC440" i="8"/>
  <c r="AD440" i="8" s="1"/>
  <c r="AC441" i="8"/>
  <c r="AD441" i="8"/>
  <c r="AC442" i="8"/>
  <c r="AD442" i="8" s="1"/>
  <c r="AC443" i="8"/>
  <c r="AD443" i="8" s="1"/>
  <c r="AC444" i="8"/>
  <c r="AD444" i="8" s="1"/>
  <c r="AC445" i="8"/>
  <c r="AD445" i="8" s="1"/>
  <c r="AC446" i="8"/>
  <c r="AD446" i="8" s="1"/>
  <c r="AC447" i="8"/>
  <c r="AD447" i="8" s="1"/>
  <c r="AC448" i="8"/>
  <c r="AD448" i="8" s="1"/>
  <c r="AC449" i="8"/>
  <c r="AD449" i="8" s="1"/>
  <c r="AC450" i="8"/>
  <c r="AD450" i="8" s="1"/>
  <c r="AC451" i="8"/>
  <c r="AD451" i="8" s="1"/>
  <c r="AC452" i="8"/>
  <c r="AD452" i="8" s="1"/>
  <c r="AC453" i="8"/>
  <c r="AD453" i="8" s="1"/>
  <c r="AC454" i="8"/>
  <c r="AD454" i="8" s="1"/>
  <c r="AC455" i="8"/>
  <c r="AD455" i="8" s="1"/>
  <c r="AC456" i="8"/>
  <c r="AD456" i="8" s="1"/>
  <c r="AC457" i="8"/>
  <c r="AD457" i="8" s="1"/>
  <c r="AC458" i="8"/>
  <c r="AD458" i="8" s="1"/>
  <c r="AC459" i="8"/>
  <c r="AD459" i="8" s="1"/>
  <c r="AC460" i="8"/>
  <c r="AD460" i="8" s="1"/>
  <c r="AC461" i="8"/>
  <c r="AD461" i="8"/>
  <c r="AC462" i="8"/>
  <c r="AD462" i="8" s="1"/>
  <c r="AC463" i="8"/>
  <c r="AD463" i="8" s="1"/>
  <c r="AC464" i="8"/>
  <c r="AD464" i="8" s="1"/>
  <c r="AC465" i="8"/>
  <c r="AD465" i="8" s="1"/>
  <c r="AC466" i="8"/>
  <c r="AD466" i="8" s="1"/>
  <c r="AC467" i="8"/>
  <c r="AD467" i="8"/>
  <c r="AC468" i="8"/>
  <c r="AD468" i="8" s="1"/>
  <c r="AC469" i="8"/>
  <c r="AD469" i="8" s="1"/>
  <c r="AC470" i="8"/>
  <c r="AD470" i="8" s="1"/>
  <c r="AC471" i="8"/>
  <c r="AD471" i="8" s="1"/>
  <c r="AC472" i="8"/>
  <c r="AD472" i="8" s="1"/>
  <c r="AC473" i="8"/>
  <c r="AD473" i="8" s="1"/>
  <c r="AC474" i="8"/>
  <c r="AD474" i="8" s="1"/>
  <c r="AC475" i="8"/>
  <c r="AD475" i="8" s="1"/>
  <c r="AC476" i="8"/>
  <c r="AD476" i="8" s="1"/>
  <c r="AC477" i="8"/>
  <c r="AD477" i="8" s="1"/>
  <c r="AC478" i="8"/>
  <c r="AD478" i="8" s="1"/>
  <c r="AC479" i="8"/>
  <c r="AD479" i="8" s="1"/>
  <c r="AC480" i="8"/>
  <c r="AD480" i="8" s="1"/>
  <c r="AC481" i="8"/>
  <c r="AD481" i="8" s="1"/>
  <c r="AC482" i="8"/>
  <c r="AD482" i="8" s="1"/>
  <c r="AC483" i="8"/>
  <c r="AD483" i="8" s="1"/>
  <c r="AC484" i="8"/>
  <c r="AD484" i="8" s="1"/>
  <c r="AC485" i="8"/>
  <c r="AD485" i="8" s="1"/>
  <c r="AC486" i="8"/>
  <c r="AD486" i="8" s="1"/>
  <c r="AC487" i="8"/>
  <c r="AD487" i="8" s="1"/>
  <c r="AC488" i="8"/>
  <c r="AD488" i="8" s="1"/>
  <c r="AC489" i="8"/>
  <c r="AD489" i="8"/>
  <c r="AC490" i="8"/>
  <c r="AD490" i="8" s="1"/>
  <c r="AC491" i="8"/>
  <c r="AD491" i="8" s="1"/>
  <c r="AC492" i="8"/>
  <c r="AD492" i="8" s="1"/>
  <c r="AC493" i="8"/>
  <c r="AD493" i="8"/>
  <c r="AC494" i="8"/>
  <c r="AD494" i="8" s="1"/>
  <c r="AC495" i="8"/>
  <c r="AD495" i="8" s="1"/>
  <c r="AC496" i="8"/>
  <c r="AD496" i="8" s="1"/>
  <c r="AC497" i="8"/>
  <c r="AD497" i="8" s="1"/>
  <c r="AC498" i="8"/>
  <c r="AD498" i="8" s="1"/>
  <c r="AC499" i="8"/>
  <c r="AD499" i="8"/>
  <c r="AC500" i="8"/>
  <c r="AD500" i="8" s="1"/>
  <c r="AC501" i="8"/>
  <c r="AD501" i="8" s="1"/>
  <c r="AC502" i="8"/>
  <c r="AD502" i="8" s="1"/>
  <c r="AC503" i="8"/>
  <c r="AD503" i="8" s="1"/>
  <c r="AC504" i="8"/>
  <c r="AD504" i="8" s="1"/>
  <c r="AC505" i="8"/>
  <c r="AD505" i="8" s="1"/>
  <c r="AC506" i="8"/>
  <c r="AD506" i="8" s="1"/>
  <c r="AC507" i="8"/>
  <c r="AD507" i="8" s="1"/>
  <c r="AC508" i="8"/>
  <c r="AD508" i="8" s="1"/>
  <c r="AC509" i="8"/>
  <c r="AD509" i="8"/>
  <c r="AC510" i="8"/>
  <c r="AD510" i="8" s="1"/>
  <c r="AC511" i="8"/>
  <c r="AD511" i="8" s="1"/>
  <c r="AC512" i="8"/>
  <c r="AD512" i="8" s="1"/>
  <c r="AC513" i="8"/>
  <c r="AD513" i="8" s="1"/>
  <c r="AC514" i="8"/>
  <c r="AD514" i="8" s="1"/>
  <c r="AC515" i="8"/>
  <c r="AD515" i="8" s="1"/>
  <c r="AC516" i="8"/>
  <c r="AD516" i="8" s="1"/>
  <c r="AC517" i="8"/>
  <c r="AD517" i="8" s="1"/>
  <c r="AC518" i="8"/>
  <c r="AD518" i="8" s="1"/>
  <c r="AC519" i="8"/>
  <c r="AD519" i="8" s="1"/>
  <c r="AC520" i="8"/>
  <c r="AD520" i="8" s="1"/>
  <c r="AC521" i="8"/>
  <c r="AD521" i="8"/>
  <c r="AC522" i="8"/>
  <c r="AD522" i="8" s="1"/>
  <c r="AC523" i="8"/>
  <c r="AD523" i="8" s="1"/>
  <c r="AC524" i="8"/>
  <c r="AD524" i="8" s="1"/>
  <c r="AC525" i="8"/>
  <c r="AD525" i="8" s="1"/>
  <c r="AC526" i="8"/>
  <c r="AD526" i="8" s="1"/>
  <c r="AC527" i="8"/>
  <c r="AD527" i="8" s="1"/>
  <c r="AC528" i="8"/>
  <c r="AD528" i="8" s="1"/>
  <c r="AC529" i="8"/>
  <c r="AD529" i="8" s="1"/>
  <c r="AC530" i="8"/>
  <c r="AD530" i="8" s="1"/>
  <c r="AC531" i="8"/>
  <c r="AD531" i="8"/>
  <c r="AC532" i="8"/>
  <c r="AD532" i="8" s="1"/>
  <c r="AC533" i="8"/>
  <c r="AD533" i="8" s="1"/>
  <c r="AC534" i="8"/>
  <c r="AD534" i="8" s="1"/>
  <c r="AC535" i="8"/>
  <c r="AD535" i="8" s="1"/>
  <c r="AC536" i="8"/>
  <c r="AD536" i="8" s="1"/>
  <c r="AC537" i="8"/>
  <c r="AD537" i="8" s="1"/>
  <c r="AC538" i="8"/>
  <c r="AD538" i="8" s="1"/>
  <c r="AC539" i="8"/>
  <c r="AD539" i="8" s="1"/>
  <c r="AC540" i="8"/>
  <c r="AD540" i="8" s="1"/>
  <c r="AC541" i="8"/>
  <c r="AD541" i="8"/>
  <c r="AC542" i="8"/>
  <c r="AD542" i="8" s="1"/>
  <c r="AC543" i="8"/>
  <c r="AD543" i="8" s="1"/>
  <c r="AC544" i="8"/>
  <c r="AD544" i="8" s="1"/>
  <c r="AC545" i="8"/>
  <c r="AD545" i="8" s="1"/>
  <c r="AC546" i="8"/>
  <c r="AD546" i="8" s="1"/>
  <c r="AC547" i="8"/>
  <c r="AD547" i="8" s="1"/>
  <c r="AC548" i="8"/>
  <c r="AD548" i="8" s="1"/>
  <c r="AC549" i="8"/>
  <c r="AD549" i="8" s="1"/>
  <c r="AC550" i="8"/>
  <c r="AD550" i="8" s="1"/>
  <c r="AC551" i="8"/>
  <c r="AD551" i="8" s="1"/>
  <c r="AC552" i="8"/>
  <c r="AD552" i="8" s="1"/>
  <c r="AC553" i="8"/>
  <c r="AD553" i="8"/>
  <c r="AC554" i="8"/>
  <c r="AD554" i="8" s="1"/>
  <c r="AC555" i="8"/>
  <c r="AD555" i="8" s="1"/>
  <c r="AC556" i="8"/>
  <c r="AD556" i="8" s="1"/>
  <c r="AC557" i="8"/>
  <c r="AD557" i="8" s="1"/>
  <c r="AC558" i="8"/>
  <c r="AD558" i="8" s="1"/>
  <c r="AC559" i="8"/>
  <c r="AD559" i="8" s="1"/>
  <c r="AC560" i="8"/>
  <c r="AD560" i="8" s="1"/>
  <c r="AC561" i="8"/>
  <c r="AD561" i="8" s="1"/>
  <c r="AC562" i="8"/>
  <c r="AD562" i="8" s="1"/>
  <c r="AC563" i="8"/>
  <c r="AD563" i="8"/>
  <c r="AC564" i="8"/>
  <c r="AD564" i="8" s="1"/>
  <c r="AC565" i="8"/>
  <c r="AD565" i="8" s="1"/>
  <c r="AC566" i="8"/>
  <c r="AD566" i="8" s="1"/>
  <c r="AC567" i="8"/>
  <c r="AD567" i="8" s="1"/>
  <c r="AC568" i="8"/>
  <c r="AD568" i="8" s="1"/>
  <c r="AC569" i="8"/>
  <c r="AD569" i="8"/>
  <c r="AC570" i="8"/>
  <c r="AD570" i="8" s="1"/>
  <c r="AC571" i="8"/>
  <c r="AD571" i="8" s="1"/>
  <c r="AC572" i="8"/>
  <c r="AD572" i="8" s="1"/>
  <c r="AC573" i="8"/>
  <c r="AD573" i="8"/>
  <c r="AC574" i="8"/>
  <c r="AD574" i="8" s="1"/>
  <c r="AC575" i="8"/>
  <c r="AD575" i="8" s="1"/>
  <c r="AC576" i="8"/>
  <c r="AD576" i="8" s="1"/>
  <c r="AC577" i="8"/>
  <c r="AD577" i="8" s="1"/>
  <c r="AC578" i="8"/>
  <c r="AD578" i="8" s="1"/>
  <c r="AC579" i="8"/>
  <c r="AD579" i="8"/>
  <c r="AC580" i="8"/>
  <c r="AD580" i="8" s="1"/>
  <c r="AC581" i="8"/>
  <c r="AD581" i="8" s="1"/>
  <c r="AC582" i="8"/>
  <c r="AD582" i="8" s="1"/>
  <c r="AC583" i="8"/>
  <c r="AD583" i="8" s="1"/>
  <c r="AC584" i="8"/>
  <c r="AD584" i="8" s="1"/>
  <c r="AC585" i="8"/>
  <c r="AD585" i="8" s="1"/>
  <c r="AC586" i="8"/>
  <c r="AD586" i="8" s="1"/>
  <c r="AC587" i="8"/>
  <c r="AD587" i="8" s="1"/>
  <c r="AC588" i="8"/>
  <c r="AD588" i="8" s="1"/>
  <c r="AC589" i="8"/>
  <c r="AD589" i="8"/>
  <c r="AC590" i="8"/>
  <c r="AD590" i="8" s="1"/>
  <c r="AC591" i="8"/>
  <c r="AD591" i="8" s="1"/>
  <c r="AC592" i="8"/>
  <c r="AD592" i="8" s="1"/>
  <c r="AC593" i="8"/>
  <c r="AD593" i="8" s="1"/>
  <c r="AC594" i="8"/>
  <c r="AD594" i="8" s="1"/>
  <c r="AC595" i="8"/>
  <c r="AD595" i="8" s="1"/>
  <c r="AC596" i="8"/>
  <c r="AD596" i="8" s="1"/>
  <c r="AC597" i="8"/>
  <c r="AD597" i="8" s="1"/>
  <c r="AC598" i="8"/>
  <c r="AD598" i="8" s="1"/>
  <c r="AC599" i="8"/>
  <c r="AD599" i="8" s="1"/>
  <c r="AC600" i="8"/>
  <c r="AD600" i="8" s="1"/>
  <c r="AC601" i="8"/>
  <c r="AD601" i="8" s="1"/>
  <c r="AC602" i="8"/>
  <c r="AD602" i="8" s="1"/>
  <c r="AC603" i="8"/>
  <c r="AD603" i="8" s="1"/>
  <c r="AC604" i="8"/>
  <c r="AD604" i="8" s="1"/>
  <c r="AC605" i="8"/>
  <c r="AD605" i="8" s="1"/>
  <c r="AC606" i="8"/>
  <c r="AD606" i="8"/>
  <c r="AC607" i="8"/>
  <c r="AD607" i="8" s="1"/>
  <c r="AC608" i="8"/>
  <c r="AD608" i="8"/>
  <c r="AC609" i="8"/>
  <c r="AD609" i="8"/>
  <c r="AC610" i="8"/>
  <c r="AD610" i="8" s="1"/>
  <c r="AC611" i="8"/>
  <c r="AD611" i="8" s="1"/>
  <c r="AC612" i="8"/>
  <c r="AD612" i="8"/>
  <c r="AC613" i="8"/>
  <c r="AD613" i="8" s="1"/>
  <c r="AC614" i="8"/>
  <c r="AD614" i="8"/>
  <c r="AC615" i="8"/>
  <c r="AD615" i="8"/>
  <c r="AC616" i="8"/>
  <c r="AD616" i="8" s="1"/>
  <c r="AC617" i="8"/>
  <c r="AD617" i="8" s="1"/>
  <c r="AC618" i="8"/>
  <c r="AD618" i="8"/>
  <c r="AC619" i="8"/>
  <c r="AD619" i="8" s="1"/>
  <c r="AC620" i="8"/>
  <c r="AD620" i="8"/>
  <c r="AC621" i="8"/>
  <c r="AD621" i="8"/>
  <c r="AC622" i="8"/>
  <c r="AD622" i="8" s="1"/>
  <c r="AC623" i="8"/>
  <c r="AD623" i="8" s="1"/>
  <c r="AC624" i="8"/>
  <c r="AD624" i="8"/>
  <c r="AC625" i="8"/>
  <c r="AD625" i="8" s="1"/>
  <c r="AC626" i="8"/>
  <c r="AD626" i="8"/>
  <c r="AC627" i="8"/>
  <c r="AD627" i="8"/>
  <c r="AC628" i="8"/>
  <c r="AD628" i="8" s="1"/>
  <c r="AC629" i="8"/>
  <c r="AD629" i="8" s="1"/>
  <c r="AC630" i="8"/>
  <c r="AD630" i="8"/>
  <c r="AC631" i="8"/>
  <c r="AD631" i="8" s="1"/>
  <c r="AC632" i="8"/>
  <c r="AD632" i="8"/>
  <c r="AC633" i="8"/>
  <c r="AD633" i="8"/>
  <c r="AC634" i="8"/>
  <c r="AD634" i="8" s="1"/>
  <c r="AC635" i="8"/>
  <c r="AD635" i="8" s="1"/>
  <c r="AC636" i="8"/>
  <c r="AD636" i="8"/>
  <c r="AC637" i="8"/>
  <c r="AD637" i="8" s="1"/>
  <c r="AC638" i="8"/>
  <c r="AD638" i="8"/>
  <c r="AC639" i="8"/>
  <c r="AD639" i="8"/>
  <c r="AC640" i="8"/>
  <c r="AD640" i="8" s="1"/>
  <c r="AC641" i="8"/>
  <c r="AD641" i="8" s="1"/>
  <c r="AC642" i="8"/>
  <c r="AD642" i="8"/>
  <c r="AC643" i="8"/>
  <c r="AD643" i="8" s="1"/>
  <c r="AC644" i="8"/>
  <c r="AD644" i="8"/>
  <c r="AC645" i="8"/>
  <c r="AD645" i="8"/>
  <c r="AC646" i="8"/>
  <c r="AD646" i="8" s="1"/>
  <c r="AC647" i="8"/>
  <c r="AD647" i="8" s="1"/>
  <c r="AC648" i="8"/>
  <c r="AD648" i="8"/>
  <c r="AC649" i="8"/>
  <c r="AD649" i="8" s="1"/>
  <c r="AC650" i="8"/>
  <c r="AD650" i="8"/>
  <c r="AC651" i="8"/>
  <c r="AD651" i="8"/>
  <c r="AC652" i="8"/>
  <c r="AD652" i="8" s="1"/>
  <c r="AC653" i="8"/>
  <c r="AD653" i="8" s="1"/>
  <c r="AC654" i="8"/>
  <c r="AD654" i="8"/>
  <c r="AC655" i="8"/>
  <c r="AD655" i="8" s="1"/>
  <c r="AC656" i="8"/>
  <c r="AD656" i="8" s="1"/>
  <c r="AC657" i="8"/>
  <c r="AD657" i="8"/>
  <c r="AC658" i="8"/>
  <c r="AD658" i="8" s="1"/>
  <c r="AC659" i="8"/>
  <c r="AD659" i="8" s="1"/>
  <c r="AC660" i="8"/>
  <c r="AD660" i="8"/>
  <c r="AC661" i="8"/>
  <c r="AD661" i="8" s="1"/>
  <c r="AC662" i="8"/>
  <c r="AD662" i="8"/>
  <c r="AC663" i="8"/>
  <c r="AD663" i="8"/>
  <c r="AC664" i="8"/>
  <c r="AD664" i="8" s="1"/>
  <c r="AC665" i="8"/>
  <c r="AD665" i="8" s="1"/>
  <c r="AC666" i="8"/>
  <c r="AD666" i="8"/>
  <c r="AC667" i="8"/>
  <c r="AD667" i="8" s="1"/>
  <c r="AC668" i="8"/>
  <c r="AD668" i="8"/>
  <c r="AC669" i="8"/>
  <c r="AD669" i="8"/>
  <c r="AC670" i="8"/>
  <c r="AD670" i="8" s="1"/>
  <c r="AC671" i="8"/>
  <c r="AD671" i="8" s="1"/>
  <c r="AC672" i="8"/>
  <c r="AD672" i="8"/>
  <c r="AC673" i="8"/>
  <c r="AD673" i="8" s="1"/>
  <c r="AC674" i="8"/>
  <c r="AD674" i="8"/>
  <c r="AC675" i="8"/>
  <c r="AD675" i="8"/>
  <c r="AC676" i="8"/>
  <c r="AD676" i="8" s="1"/>
  <c r="AC677" i="8"/>
  <c r="AD677" i="8" s="1"/>
  <c r="AC678" i="8"/>
  <c r="AD678" i="8"/>
  <c r="AC679" i="8"/>
  <c r="AD679" i="8" s="1"/>
  <c r="AC680" i="8"/>
  <c r="AD680" i="8"/>
  <c r="AC681" i="8"/>
  <c r="AD681" i="8"/>
  <c r="AC682" i="8"/>
  <c r="AD682" i="8" s="1"/>
  <c r="AC683" i="8"/>
  <c r="AD683" i="8" s="1"/>
  <c r="AC684" i="8"/>
  <c r="AD684" i="8"/>
  <c r="AC685" i="8"/>
  <c r="AD685" i="8" s="1"/>
  <c r="AC686" i="8"/>
  <c r="AD686" i="8"/>
  <c r="AC687" i="8"/>
  <c r="AD687" i="8"/>
  <c r="AC688" i="8"/>
  <c r="AD688" i="8" s="1"/>
  <c r="AC689" i="8"/>
  <c r="AD689" i="8" s="1"/>
  <c r="AC690" i="8"/>
  <c r="AD690" i="8"/>
  <c r="AC691" i="8"/>
  <c r="AD691" i="8" s="1"/>
  <c r="AC692" i="8"/>
  <c r="AD692" i="8"/>
  <c r="AC693" i="8"/>
  <c r="AD693" i="8"/>
  <c r="AC694" i="8"/>
  <c r="AD694" i="8" s="1"/>
  <c r="AC695" i="8"/>
  <c r="AD695" i="8" s="1"/>
  <c r="AC696" i="8"/>
  <c r="AD696" i="8"/>
  <c r="AC697" i="8"/>
  <c r="AD697" i="8" s="1"/>
  <c r="AC698" i="8"/>
  <c r="AD698" i="8"/>
  <c r="AC699" i="8"/>
  <c r="AD699" i="8"/>
  <c r="AC700" i="8"/>
  <c r="AD700" i="8" s="1"/>
  <c r="AC701" i="8"/>
  <c r="AD701" i="8" s="1"/>
  <c r="AC702" i="8"/>
  <c r="AD702" i="8"/>
  <c r="AC703" i="8"/>
  <c r="AD703" i="8" s="1"/>
  <c r="AC704" i="8"/>
  <c r="AD704" i="8"/>
  <c r="AC705" i="8"/>
  <c r="AD705" i="8"/>
  <c r="AC706" i="8"/>
  <c r="AD706" i="8" s="1"/>
  <c r="AC707" i="8"/>
  <c r="AD707" i="8" s="1"/>
  <c r="AC708" i="8"/>
  <c r="AD708" i="8"/>
  <c r="AC709" i="8"/>
  <c r="AD709" i="8" s="1"/>
  <c r="AC710" i="8"/>
  <c r="AD710" i="8"/>
  <c r="AC711" i="8"/>
  <c r="AD711" i="8"/>
  <c r="AC712" i="8"/>
  <c r="AD712" i="8" s="1"/>
  <c r="AC713" i="8"/>
  <c r="AD713" i="8" s="1"/>
  <c r="AC714" i="8"/>
  <c r="AD714" i="8"/>
  <c r="AC715" i="8"/>
  <c r="AD715" i="8" s="1"/>
  <c r="AC716" i="8"/>
  <c r="AD716" i="8"/>
  <c r="AC717" i="8"/>
  <c r="AD717" i="8"/>
  <c r="AC718" i="8"/>
  <c r="AD718" i="8" s="1"/>
  <c r="AC719" i="8"/>
  <c r="AD719" i="8" s="1"/>
  <c r="AC720" i="8"/>
  <c r="AD720" i="8"/>
  <c r="AC721" i="8"/>
  <c r="AD721" i="8" s="1"/>
  <c r="AC722" i="8"/>
  <c r="AD722" i="8"/>
  <c r="AC723" i="8"/>
  <c r="AD723" i="8"/>
  <c r="AC724" i="8"/>
  <c r="AD724" i="8" s="1"/>
  <c r="AC725" i="8"/>
  <c r="AD725" i="8" s="1"/>
  <c r="AC726" i="8"/>
  <c r="AD726" i="8"/>
  <c r="AC727" i="8"/>
  <c r="AD727" i="8" s="1"/>
  <c r="AC728" i="8"/>
  <c r="AD728" i="8"/>
  <c r="AC729" i="8"/>
  <c r="AD729" i="8"/>
  <c r="AC730" i="8"/>
  <c r="AD730" i="8" s="1"/>
  <c r="AC731" i="8"/>
  <c r="AD731" i="8" s="1"/>
  <c r="AC732" i="8"/>
  <c r="AD732" i="8"/>
  <c r="AC733" i="8"/>
  <c r="AD733" i="8" s="1"/>
  <c r="AC734" i="8"/>
  <c r="AD734" i="8"/>
  <c r="AC735" i="8"/>
  <c r="AD735" i="8"/>
  <c r="AC736" i="8"/>
  <c r="AD736" i="8" s="1"/>
  <c r="AC737" i="8"/>
  <c r="AD737" i="8" s="1"/>
  <c r="AC738" i="8"/>
  <c r="AD738" i="8"/>
  <c r="AC739" i="8"/>
  <c r="AD739" i="8" s="1"/>
  <c r="AC740" i="8"/>
  <c r="AD740" i="8"/>
  <c r="AC741" i="8"/>
  <c r="AD741" i="8"/>
  <c r="AC742" i="8"/>
  <c r="AD742" i="8" s="1"/>
  <c r="AC743" i="8"/>
  <c r="AD743" i="8" s="1"/>
  <c r="AC744" i="8"/>
  <c r="AD744" i="8"/>
  <c r="AC745" i="8"/>
  <c r="AD745" i="8" s="1"/>
  <c r="AC746" i="8"/>
  <c r="AD746" i="8"/>
  <c r="AC747" i="8"/>
  <c r="AD747" i="8"/>
  <c r="AC748" i="8"/>
  <c r="AD748" i="8" s="1"/>
  <c r="AC749" i="8"/>
  <c r="AD749" i="8" s="1"/>
  <c r="AC750" i="8"/>
  <c r="AD750" i="8"/>
  <c r="AC751" i="8"/>
  <c r="AD751" i="8" s="1"/>
  <c r="AC752" i="8"/>
  <c r="AD752" i="8"/>
  <c r="AC753" i="8"/>
  <c r="AD753" i="8"/>
  <c r="AC754" i="8"/>
  <c r="AD754" i="8" s="1"/>
  <c r="AC755" i="8"/>
  <c r="AD755" i="8" s="1"/>
  <c r="AC756" i="8"/>
  <c r="AD756" i="8"/>
  <c r="AC757" i="8"/>
  <c r="AD757" i="8" s="1"/>
  <c r="AC758" i="8"/>
  <c r="AD758" i="8"/>
  <c r="AC759" i="8"/>
  <c r="AD759" i="8"/>
  <c r="AC760" i="8"/>
  <c r="AD760" i="8" s="1"/>
  <c r="AC761" i="8"/>
  <c r="AD761" i="8" s="1"/>
  <c r="AC762" i="8"/>
  <c r="AD762" i="8"/>
  <c r="AC763" i="8"/>
  <c r="AD763" i="8" s="1"/>
  <c r="AC764" i="8"/>
  <c r="AD764" i="8"/>
  <c r="AC765" i="8"/>
  <c r="AD765" i="8"/>
  <c r="AC766" i="8"/>
  <c r="AD766" i="8" s="1"/>
  <c r="AC767" i="8"/>
  <c r="AD767" i="8" s="1"/>
  <c r="AC768" i="8"/>
  <c r="AD768" i="8"/>
  <c r="AC769" i="8"/>
  <c r="AD769" i="8" s="1"/>
  <c r="AC770" i="8"/>
  <c r="AD770" i="8"/>
  <c r="AC771" i="8"/>
  <c r="AD771" i="8"/>
  <c r="AC772" i="8"/>
  <c r="AD772" i="8" s="1"/>
  <c r="AC773" i="8"/>
  <c r="AD773" i="8" s="1"/>
  <c r="AC774" i="8"/>
  <c r="AD774" i="8"/>
  <c r="AC775" i="8"/>
  <c r="AD775" i="8" s="1"/>
  <c r="AC776" i="8"/>
  <c r="AD776" i="8"/>
  <c r="AC777" i="8"/>
  <c r="AD777" i="8"/>
  <c r="AC778" i="8"/>
  <c r="AD778" i="8" s="1"/>
  <c r="AC779" i="8"/>
  <c r="AD779" i="8" s="1"/>
  <c r="AC780" i="8"/>
  <c r="AD780" i="8"/>
  <c r="AC781" i="8"/>
  <c r="AD781" i="8" s="1"/>
  <c r="AC782" i="8"/>
  <c r="AD782" i="8"/>
  <c r="AC783" i="8"/>
  <c r="AD783" i="8"/>
  <c r="AC784" i="8"/>
  <c r="AD784" i="8" s="1"/>
  <c r="AC785" i="8"/>
  <c r="AD785" i="8" s="1"/>
  <c r="AC786" i="8"/>
  <c r="AD786" i="8"/>
  <c r="AC787" i="8"/>
  <c r="AD787" i="8" s="1"/>
  <c r="AC788" i="8"/>
  <c r="AD788" i="8"/>
  <c r="AC789" i="8"/>
  <c r="AD789" i="8"/>
  <c r="AC790" i="8"/>
  <c r="AD790" i="8" s="1"/>
  <c r="AC791" i="8"/>
  <c r="AD791" i="8" s="1"/>
  <c r="AC792" i="8"/>
  <c r="AD792" i="8"/>
  <c r="AC793" i="8"/>
  <c r="AD793" i="8" s="1"/>
  <c r="AC794" i="8"/>
  <c r="AD794" i="8"/>
  <c r="AC795" i="8"/>
  <c r="AD795" i="8"/>
  <c r="AC796" i="8"/>
  <c r="AD796" i="8" s="1"/>
  <c r="AC797" i="8"/>
  <c r="AD797" i="8" s="1"/>
  <c r="AC798" i="8"/>
  <c r="AD798" i="8"/>
  <c r="AC799" i="8"/>
  <c r="AD799" i="8" s="1"/>
  <c r="AC800" i="8"/>
  <c r="AD800" i="8"/>
  <c r="AC801" i="8"/>
  <c r="AD801" i="8"/>
  <c r="AC802" i="8"/>
  <c r="AD802" i="8" s="1"/>
  <c r="AC803" i="8"/>
  <c r="AD803" i="8" s="1"/>
  <c r="AC804" i="8"/>
  <c r="AD804" i="8"/>
  <c r="AC805" i="8"/>
  <c r="AD805" i="8" s="1"/>
  <c r="AC806" i="8"/>
  <c r="AD806" i="8"/>
  <c r="AC807" i="8"/>
  <c r="AD807" i="8"/>
  <c r="AC808" i="8"/>
  <c r="AD808" i="8" s="1"/>
  <c r="AC809" i="8"/>
  <c r="AD809" i="8" s="1"/>
  <c r="AC810" i="8"/>
  <c r="AD810" i="8"/>
  <c r="AC811" i="8"/>
  <c r="AD811" i="8" s="1"/>
  <c r="AC812" i="8"/>
  <c r="AD812" i="8"/>
  <c r="AC813" i="8"/>
  <c r="AD813" i="8"/>
  <c r="AC814" i="8"/>
  <c r="AD814" i="8" s="1"/>
  <c r="AC815" i="8"/>
  <c r="AD815" i="8" s="1"/>
  <c r="AC816" i="8"/>
  <c r="AD816" i="8"/>
  <c r="AC817" i="8"/>
  <c r="AD817" i="8" s="1"/>
  <c r="AC818" i="8"/>
  <c r="AD818" i="8"/>
  <c r="AC819" i="8"/>
  <c r="AD819" i="8"/>
  <c r="AC820" i="8"/>
  <c r="AD820" i="8" s="1"/>
  <c r="AC821" i="8"/>
  <c r="AD821" i="8" s="1"/>
  <c r="AC822" i="8"/>
  <c r="AD822" i="8"/>
  <c r="AC823" i="8"/>
  <c r="AD823" i="8" s="1"/>
  <c r="AC824" i="8"/>
  <c r="AD824" i="8"/>
  <c r="AC825" i="8"/>
  <c r="AD825" i="8"/>
  <c r="AC826" i="8"/>
  <c r="AD826" i="8" s="1"/>
  <c r="AC827" i="8"/>
  <c r="AD827" i="8" s="1"/>
  <c r="AC828" i="8"/>
  <c r="AD828" i="8"/>
  <c r="AC829" i="8"/>
  <c r="AD829" i="8" s="1"/>
  <c r="AC830" i="8"/>
  <c r="AD830" i="8"/>
  <c r="AC831" i="8"/>
  <c r="AD831" i="8"/>
  <c r="AC832" i="8"/>
  <c r="AD832" i="8" s="1"/>
  <c r="AC833" i="8"/>
  <c r="AD833" i="8" s="1"/>
  <c r="AC834" i="8"/>
  <c r="AD834" i="8"/>
  <c r="AC835" i="8"/>
  <c r="AD835" i="8" s="1"/>
  <c r="AC836" i="8"/>
  <c r="AD836" i="8"/>
  <c r="AC837" i="8"/>
  <c r="AD837" i="8"/>
  <c r="AC838" i="8"/>
  <c r="AD838" i="8" s="1"/>
  <c r="AC839" i="8"/>
  <c r="AD839" i="8" s="1"/>
  <c r="AC840" i="8"/>
  <c r="AD840" i="8"/>
  <c r="AC841" i="8"/>
  <c r="AD841" i="8" s="1"/>
  <c r="AC842" i="8"/>
  <c r="AD842" i="8"/>
  <c r="AC843" i="8"/>
  <c r="AD843" i="8"/>
  <c r="AC844" i="8"/>
  <c r="AD844" i="8" s="1"/>
  <c r="AC845" i="8"/>
  <c r="AD845" i="8" s="1"/>
  <c r="AC846" i="8"/>
  <c r="AD846" i="8"/>
  <c r="AC847" i="8"/>
  <c r="AD847" i="8" s="1"/>
  <c r="AC848" i="8"/>
  <c r="AD848" i="8"/>
  <c r="AC849" i="8"/>
  <c r="AD849" i="8"/>
  <c r="AC850" i="8"/>
  <c r="AD850" i="8" s="1"/>
  <c r="AC851" i="8"/>
  <c r="AD851" i="8" s="1"/>
  <c r="AC852" i="8"/>
  <c r="AD852" i="8"/>
  <c r="AC853" i="8"/>
  <c r="AD853" i="8" s="1"/>
  <c r="AC854" i="8"/>
  <c r="AD854" i="8"/>
  <c r="AC855" i="8"/>
  <c r="AD855" i="8"/>
  <c r="AC856" i="8"/>
  <c r="AD856" i="8" s="1"/>
  <c r="AC857" i="8"/>
  <c r="AD857" i="8" s="1"/>
  <c r="AC858" i="8"/>
  <c r="AD858" i="8"/>
  <c r="AC859" i="8"/>
  <c r="AD859" i="8" s="1"/>
  <c r="AC860" i="8"/>
  <c r="AD860" i="8"/>
  <c r="AC861" i="8"/>
  <c r="AD861" i="8"/>
  <c r="AC862" i="8"/>
  <c r="AD862" i="8" s="1"/>
  <c r="AC863" i="8"/>
  <c r="AD863" i="8" s="1"/>
  <c r="AC864" i="8"/>
  <c r="AD864" i="8"/>
  <c r="AC865" i="8"/>
  <c r="AD865" i="8" s="1"/>
  <c r="AC866" i="8"/>
  <c r="AD866" i="8"/>
  <c r="AC867" i="8"/>
  <c r="AD867" i="8"/>
  <c r="AC868" i="8"/>
  <c r="AD868" i="8" s="1"/>
  <c r="AC869" i="8"/>
  <c r="AD869" i="8" s="1"/>
  <c r="AC870" i="8"/>
  <c r="AD870" i="8"/>
  <c r="AC871" i="8"/>
  <c r="AD871" i="8" s="1"/>
  <c r="AC872" i="8"/>
  <c r="AD872" i="8"/>
  <c r="AC873" i="8"/>
  <c r="AD873" i="8"/>
  <c r="AC874" i="8"/>
  <c r="AD874" i="8" s="1"/>
  <c r="AC875" i="8"/>
  <c r="AD875" i="8" s="1"/>
  <c r="AC876" i="8"/>
  <c r="AD876" i="8"/>
  <c r="AC877" i="8"/>
  <c r="AD877" i="8" s="1"/>
  <c r="AC878" i="8"/>
  <c r="AD878" i="8"/>
  <c r="AC879" i="8"/>
  <c r="AD879" i="8"/>
  <c r="AC880" i="8"/>
  <c r="AD880" i="8" s="1"/>
  <c r="AC881" i="8"/>
  <c r="AD881" i="8" s="1"/>
  <c r="AC882" i="8"/>
  <c r="AD882" i="8"/>
  <c r="AC883" i="8"/>
  <c r="AD883" i="8" s="1"/>
  <c r="AC884" i="8"/>
  <c r="AD884" i="8"/>
  <c r="AC885" i="8"/>
  <c r="AD885" i="8"/>
  <c r="AC886" i="8"/>
  <c r="AD886" i="8" s="1"/>
  <c r="AC887" i="8"/>
  <c r="AD887" i="8" s="1"/>
  <c r="AC888" i="8"/>
  <c r="AD888" i="8"/>
  <c r="AC889" i="8"/>
  <c r="AD889" i="8" s="1"/>
  <c r="AC890" i="8"/>
  <c r="AD890" i="8"/>
  <c r="AC891" i="8"/>
  <c r="AD891" i="8"/>
  <c r="AC892" i="8"/>
  <c r="AD892" i="8" s="1"/>
  <c r="AC893" i="8"/>
  <c r="AD893" i="8" s="1"/>
  <c r="AC894" i="8"/>
  <c r="AD894" i="8"/>
  <c r="AC895" i="8"/>
  <c r="AD895" i="8" s="1"/>
  <c r="AC896" i="8"/>
  <c r="AD896" i="8"/>
  <c r="AC897" i="8"/>
  <c r="AD897" i="8"/>
  <c r="AC898" i="8"/>
  <c r="AD898" i="8" s="1"/>
  <c r="AC899" i="8"/>
  <c r="AD899" i="8" s="1"/>
  <c r="AC900" i="8"/>
  <c r="AD900" i="8"/>
  <c r="AC901" i="8"/>
  <c r="AD901" i="8" s="1"/>
  <c r="AC902" i="8"/>
  <c r="AD902" i="8"/>
  <c r="AC903" i="8"/>
  <c r="AD903" i="8"/>
  <c r="AC904" i="8"/>
  <c r="AD904" i="8" s="1"/>
  <c r="AC905" i="8"/>
  <c r="AD905" i="8" s="1"/>
  <c r="AC906" i="8"/>
  <c r="AD906" i="8"/>
  <c r="AC907" i="8"/>
  <c r="AD907" i="8" s="1"/>
  <c r="AC908" i="8"/>
  <c r="AD908" i="8"/>
  <c r="AC909" i="8"/>
  <c r="AD909" i="8"/>
  <c r="AC910" i="8"/>
  <c r="AD910" i="8" s="1"/>
  <c r="AC911" i="8"/>
  <c r="AD911" i="8" s="1"/>
  <c r="AC912" i="8"/>
  <c r="AD912" i="8"/>
  <c r="AC913" i="8"/>
  <c r="AD913" i="8" s="1"/>
  <c r="AC914" i="8"/>
  <c r="AD914" i="8"/>
  <c r="AC915" i="8"/>
  <c r="AD915" i="8"/>
  <c r="AC916" i="8"/>
  <c r="AD916" i="8" s="1"/>
  <c r="AC917" i="8"/>
  <c r="AD917" i="8" s="1"/>
  <c r="AC918" i="8"/>
  <c r="AD918" i="8"/>
  <c r="AC919" i="8"/>
  <c r="AD919" i="8" s="1"/>
  <c r="AC920" i="8"/>
  <c r="AD920" i="8"/>
  <c r="AC921" i="8"/>
  <c r="AD921" i="8"/>
  <c r="AC922" i="8"/>
  <c r="AD922" i="8" s="1"/>
  <c r="AC923" i="8"/>
  <c r="AD923" i="8" s="1"/>
  <c r="AC924" i="8"/>
  <c r="AD924" i="8"/>
  <c r="AC925" i="8"/>
  <c r="AD925" i="8" s="1"/>
  <c r="AC926" i="8"/>
  <c r="AD926" i="8"/>
  <c r="AC927" i="8"/>
  <c r="AD927" i="8"/>
  <c r="AC928" i="8"/>
  <c r="AD928" i="8" s="1"/>
  <c r="AC929" i="8"/>
  <c r="AD929" i="8" s="1"/>
  <c r="AC930" i="8"/>
  <c r="AD930" i="8"/>
  <c r="AC931" i="8"/>
  <c r="AD931" i="8" s="1"/>
  <c r="AC932" i="8"/>
  <c r="AD932" i="8"/>
  <c r="AC933" i="8"/>
  <c r="AD933" i="8"/>
  <c r="AC934" i="8"/>
  <c r="AD934" i="8" s="1"/>
  <c r="AC935" i="8"/>
  <c r="AD935" i="8" s="1"/>
  <c r="AC936" i="8"/>
  <c r="AD936" i="8"/>
  <c r="AC937" i="8"/>
  <c r="AD937" i="8" s="1"/>
  <c r="AC938" i="8"/>
  <c r="AD938" i="8"/>
  <c r="AC939" i="8"/>
  <c r="AD939" i="8"/>
  <c r="AC940" i="8"/>
  <c r="AD940" i="8" s="1"/>
  <c r="AC941" i="8"/>
  <c r="AD941" i="8" s="1"/>
  <c r="AC942" i="8"/>
  <c r="AD942" i="8"/>
  <c r="AC943" i="8"/>
  <c r="AD943" i="8" s="1"/>
  <c r="AC944" i="8"/>
  <c r="AD944" i="8"/>
  <c r="AC945" i="8"/>
  <c r="AD945" i="8"/>
  <c r="AC946" i="8"/>
  <c r="AD946" i="8" s="1"/>
  <c r="AC947" i="8"/>
  <c r="AD947" i="8" s="1"/>
  <c r="AC948" i="8"/>
  <c r="AD948" i="8"/>
  <c r="AC949" i="8"/>
  <c r="AD949" i="8" s="1"/>
  <c r="AC950" i="8"/>
  <c r="AD950" i="8"/>
  <c r="AC951" i="8"/>
  <c r="AD951" i="8"/>
  <c r="AC952" i="8"/>
  <c r="AD952" i="8" s="1"/>
  <c r="AC953" i="8"/>
  <c r="AD953" i="8" s="1"/>
  <c r="AC954" i="8"/>
  <c r="AD954" i="8"/>
  <c r="AC955" i="8"/>
  <c r="AD955" i="8" s="1"/>
  <c r="AC956" i="8"/>
  <c r="AD956" i="8"/>
  <c r="AC957" i="8"/>
  <c r="AD957" i="8"/>
  <c r="AC958" i="8"/>
  <c r="AD958" i="8" s="1"/>
  <c r="AC959" i="8"/>
  <c r="AD959" i="8" s="1"/>
  <c r="AC960" i="8"/>
  <c r="AD960" i="8"/>
  <c r="AC961" i="8"/>
  <c r="AD961" i="8" s="1"/>
  <c r="AC962" i="8"/>
  <c r="AD962" i="8"/>
  <c r="AC963" i="8"/>
  <c r="AD963" i="8"/>
  <c r="AC964" i="8"/>
  <c r="AD964" i="8" s="1"/>
  <c r="AC965" i="8"/>
  <c r="AD965" i="8" s="1"/>
  <c r="AC966" i="8"/>
  <c r="AD966" i="8"/>
  <c r="AC967" i="8"/>
  <c r="AD967" i="8" s="1"/>
  <c r="AC968" i="8"/>
  <c r="AD968" i="8"/>
  <c r="AC969" i="8"/>
  <c r="AD969" i="8"/>
  <c r="AC970" i="8"/>
  <c r="AD970" i="8" s="1"/>
  <c r="AC971" i="8"/>
  <c r="AD971" i="8" s="1"/>
  <c r="AC972" i="8"/>
  <c r="AD972" i="8"/>
  <c r="AC973" i="8"/>
  <c r="AD973" i="8" s="1"/>
  <c r="AC974" i="8"/>
  <c r="AD974" i="8"/>
  <c r="AC975" i="8"/>
  <c r="AD975" i="8"/>
  <c r="AC976" i="8"/>
  <c r="AD976" i="8" s="1"/>
  <c r="AC977" i="8"/>
  <c r="AD977" i="8" s="1"/>
  <c r="AC978" i="8"/>
  <c r="AD978" i="8"/>
  <c r="AC979" i="8"/>
  <c r="AD979" i="8" s="1"/>
  <c r="AC980" i="8"/>
  <c r="AD980" i="8"/>
  <c r="AC981" i="8"/>
  <c r="AD981" i="8"/>
  <c r="AC982" i="8"/>
  <c r="AD982" i="8" s="1"/>
  <c r="AC983" i="8"/>
  <c r="AD983" i="8" s="1"/>
  <c r="AC984" i="8"/>
  <c r="AD984" i="8"/>
  <c r="AC985" i="8"/>
  <c r="AD985" i="8" s="1"/>
  <c r="AC986" i="8"/>
  <c r="AD986" i="8"/>
  <c r="AC987" i="8"/>
  <c r="AD987" i="8"/>
  <c r="AC988" i="8"/>
  <c r="AD988" i="8" s="1"/>
  <c r="AC989" i="8"/>
  <c r="AD989" i="8" s="1"/>
  <c r="AC990" i="8"/>
  <c r="AD990" i="8"/>
  <c r="AC991" i="8"/>
  <c r="AD991" i="8" s="1"/>
  <c r="AC992" i="8"/>
  <c r="AD992" i="8"/>
  <c r="AC993" i="8"/>
  <c r="AD993" i="8"/>
  <c r="AC994" i="8"/>
  <c r="AD994" i="8" s="1"/>
  <c r="AC995" i="8"/>
  <c r="AD995" i="8" s="1"/>
  <c r="AC996" i="8"/>
  <c r="AD996" i="8"/>
  <c r="AC997" i="8"/>
  <c r="AD997" i="8" s="1"/>
  <c r="AC998" i="8"/>
  <c r="AD998" i="8"/>
  <c r="AC999" i="8"/>
  <c r="AD999" i="8"/>
  <c r="AC1000" i="8"/>
  <c r="AD1000" i="8" s="1"/>
  <c r="AC1001" i="8"/>
  <c r="AD1001" i="8" s="1"/>
  <c r="AC1002" i="8"/>
  <c r="AD1002" i="8"/>
  <c r="AC1003" i="8"/>
  <c r="AD1003" i="8" s="1"/>
  <c r="AC1004" i="8"/>
  <c r="AD1004" i="8"/>
  <c r="AC1005" i="8"/>
  <c r="AD1005" i="8"/>
  <c r="AC1006" i="8"/>
  <c r="AD1006" i="8" s="1"/>
  <c r="AC1007" i="8"/>
  <c r="AD1007" i="8" s="1"/>
  <c r="AC1008" i="8"/>
  <c r="AD1008" i="8"/>
  <c r="AC1009" i="8"/>
  <c r="AD1009" i="8" s="1"/>
  <c r="AC1010" i="8"/>
  <c r="AD1010" i="8"/>
  <c r="AC1011" i="8"/>
  <c r="AD1011" i="8"/>
  <c r="AC1012" i="8"/>
  <c r="AD1012" i="8" s="1"/>
  <c r="AC1013" i="8"/>
  <c r="AD1013" i="8" s="1"/>
  <c r="AC1014" i="8"/>
  <c r="AD1014" i="8"/>
  <c r="AC1015" i="8"/>
  <c r="AD1015" i="8" s="1"/>
  <c r="AC1016" i="8"/>
  <c r="AD1016" i="8"/>
  <c r="AC1017" i="8"/>
  <c r="AD1017" i="8"/>
  <c r="AC1018" i="8"/>
  <c r="AD1018" i="8" s="1"/>
  <c r="AC1019" i="8"/>
  <c r="AD1019" i="8" s="1"/>
  <c r="AC1020" i="8"/>
  <c r="AD1020" i="8"/>
  <c r="AC1021" i="8"/>
  <c r="AD1021" i="8" s="1"/>
  <c r="AC1022" i="8"/>
  <c r="AD1022" i="8"/>
  <c r="AC1023" i="8"/>
  <c r="AD1023" i="8"/>
  <c r="AC1024" i="8"/>
  <c r="AD1024" i="8" s="1"/>
  <c r="AC1025" i="8"/>
  <c r="AD1025" i="8" s="1"/>
  <c r="AC1026" i="8"/>
  <c r="AD1026" i="8"/>
  <c r="AC1027" i="8"/>
  <c r="AD1027" i="8" s="1"/>
  <c r="AC1028" i="8"/>
  <c r="AD1028" i="8"/>
  <c r="AC1029" i="8"/>
  <c r="AD1029" i="8"/>
  <c r="AC1030" i="8"/>
  <c r="AD1030" i="8" s="1"/>
  <c r="AC1031" i="8"/>
  <c r="AD1031" i="8" s="1"/>
  <c r="AC1032" i="8"/>
  <c r="AD1032" i="8"/>
  <c r="AC1033" i="8"/>
  <c r="AD1033" i="8" s="1"/>
  <c r="AC1034" i="8"/>
  <c r="AD1034" i="8"/>
  <c r="AC1035" i="8"/>
  <c r="AD1035" i="8"/>
  <c r="AC1036" i="8"/>
  <c r="AD1036" i="8" s="1"/>
  <c r="AC1037" i="8"/>
  <c r="AD1037" i="8" s="1"/>
  <c r="AC1038" i="8"/>
  <c r="AD1038" i="8"/>
  <c r="AC1039" i="8"/>
  <c r="AD1039" i="8" s="1"/>
  <c r="AC1040" i="8"/>
  <c r="AD1040" i="8"/>
  <c r="AC1041" i="8"/>
  <c r="AD1041" i="8"/>
  <c r="AC1042" i="8"/>
  <c r="AD1042" i="8" s="1"/>
  <c r="AC1043" i="8"/>
  <c r="AD1043" i="8" s="1"/>
  <c r="AC1044" i="8"/>
  <c r="AD1044" i="8"/>
  <c r="AC1045" i="8"/>
  <c r="AD1045" i="8" s="1"/>
  <c r="AC1046" i="8"/>
  <c r="AD1046" i="8"/>
  <c r="AC1047" i="8"/>
  <c r="AD1047" i="8"/>
  <c r="AC1048" i="8"/>
  <c r="AD1048" i="8" s="1"/>
  <c r="AC1049" i="8"/>
  <c r="AD1049" i="8" s="1"/>
  <c r="AC1050" i="8"/>
  <c r="AD1050" i="8"/>
  <c r="AC1051" i="8"/>
  <c r="AD1051" i="8" s="1"/>
  <c r="AC1052" i="8"/>
  <c r="AD1052" i="8"/>
  <c r="AC1053" i="8"/>
  <c r="AD1053" i="8"/>
  <c r="AC1054" i="8"/>
  <c r="AD1054" i="8" s="1"/>
  <c r="AC1055" i="8"/>
  <c r="AD1055" i="8" s="1"/>
  <c r="AC1056" i="8"/>
  <c r="AD1056" i="8"/>
  <c r="AC1057" i="8"/>
  <c r="AD1057" i="8" s="1"/>
  <c r="AC1058" i="8"/>
  <c r="AD1058" i="8"/>
  <c r="AC1059" i="8"/>
  <c r="AD1059" i="8"/>
  <c r="AC1060" i="8"/>
  <c r="AD1060" i="8" s="1"/>
  <c r="AC1061" i="8"/>
  <c r="AD1061" i="8" s="1"/>
  <c r="AC1062" i="8"/>
  <c r="AD1062" i="8"/>
  <c r="AC1063" i="8"/>
  <c r="AD1063" i="8" s="1"/>
  <c r="AC1064" i="8"/>
  <c r="AD1064" i="8"/>
  <c r="AC1065" i="8"/>
  <c r="AD1065" i="8"/>
  <c r="AC1066" i="8"/>
  <c r="AD1066" i="8" s="1"/>
  <c r="AC1067" i="8"/>
  <c r="AD1067" i="8" s="1"/>
  <c r="AC1068" i="8"/>
  <c r="AD1068" i="8"/>
  <c r="AC1069" i="8"/>
  <c r="AD1069" i="8" s="1"/>
  <c r="AC1070" i="8"/>
  <c r="AD1070" i="8"/>
  <c r="AC1071" i="8"/>
  <c r="AD1071" i="8"/>
  <c r="AC1072" i="8"/>
  <c r="AD1072" i="8" s="1"/>
  <c r="AC1073" i="8"/>
  <c r="AD1073" i="8" s="1"/>
  <c r="AC1074" i="8"/>
  <c r="AD1074" i="8"/>
  <c r="AC1075" i="8"/>
  <c r="AD1075" i="8" s="1"/>
  <c r="AC1076" i="8"/>
  <c r="AD1076" i="8"/>
  <c r="AC1077" i="8"/>
  <c r="AD1077" i="8"/>
  <c r="AC1078" i="8"/>
  <c r="AD1078" i="8" s="1"/>
  <c r="AC1079" i="8"/>
  <c r="AD1079" i="8" s="1"/>
  <c r="AC1080" i="8"/>
  <c r="AD1080" i="8"/>
  <c r="AC1081" i="8"/>
  <c r="AD1081" i="8" s="1"/>
  <c r="AC1082" i="8"/>
  <c r="AD1082" i="8"/>
  <c r="AC1083" i="8"/>
  <c r="AD1083" i="8"/>
  <c r="AC1084" i="8"/>
  <c r="AD1084" i="8" s="1"/>
  <c r="AC1085" i="8"/>
  <c r="AD1085" i="8" s="1"/>
  <c r="AC1086" i="8"/>
  <c r="AD1086" i="8"/>
  <c r="AC1087" i="8"/>
  <c r="AD1087" i="8" s="1"/>
  <c r="AC1088" i="8"/>
  <c r="AD1088" i="8"/>
  <c r="AC1089" i="8"/>
  <c r="AD1089" i="8"/>
  <c r="AC1090" i="8"/>
  <c r="AD1090" i="8" s="1"/>
  <c r="AC1091" i="8"/>
  <c r="AD1091" i="8" s="1"/>
  <c r="AC1092" i="8"/>
  <c r="AD1092" i="8"/>
  <c r="AC1093" i="8"/>
  <c r="AD1093" i="8" s="1"/>
  <c r="AC1094" i="8"/>
  <c r="AD1094" i="8"/>
  <c r="AC1095" i="8"/>
  <c r="AD1095" i="8"/>
  <c r="AC1096" i="8"/>
  <c r="AD1096" i="8" s="1"/>
  <c r="AC1097" i="8"/>
  <c r="AD1097" i="8" s="1"/>
  <c r="AC1098" i="8"/>
  <c r="AD1098" i="8"/>
  <c r="AC1099" i="8"/>
  <c r="AD1099" i="8" s="1"/>
  <c r="AC1100" i="8"/>
  <c r="AD1100" i="8"/>
  <c r="AC1101" i="8"/>
  <c r="AD1101" i="8"/>
  <c r="AC7" i="8"/>
  <c r="AD7" i="8" s="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N14" i="7" l="1"/>
  <c r="O14" i="7"/>
  <c r="Q14" i="7"/>
  <c r="R14" i="7"/>
  <c r="S14" i="7"/>
  <c r="T14" i="7"/>
  <c r="AA14" i="7"/>
  <c r="AB14" i="7"/>
  <c r="AC14" i="7"/>
  <c r="AD14" i="7"/>
  <c r="AF14" i="7"/>
  <c r="AH14" i="7"/>
  <c r="N15" i="7"/>
  <c r="O15" i="7"/>
  <c r="Q15" i="7"/>
  <c r="R15" i="7"/>
  <c r="S15" i="7"/>
  <c r="T15" i="7"/>
  <c r="AA15" i="7"/>
  <c r="AB15" i="7"/>
  <c r="AH15" i="7" s="1"/>
  <c r="AC15" i="7"/>
  <c r="AD15" i="7"/>
  <c r="AF15" i="7"/>
  <c r="N16" i="7"/>
  <c r="O16" i="7"/>
  <c r="Q16" i="7"/>
  <c r="R16" i="7"/>
  <c r="S16" i="7"/>
  <c r="T16" i="7"/>
  <c r="AA16" i="7"/>
  <c r="AB16" i="7"/>
  <c r="AH16" i="7" s="1"/>
  <c r="AC16" i="7"/>
  <c r="AD16" i="7"/>
  <c r="AF16" i="7"/>
  <c r="W5" i="4"/>
  <c r="V14" i="7" l="1"/>
  <c r="V16" i="7"/>
  <c r="V15" i="7"/>
  <c r="E25" i="7"/>
  <c r="F25" i="7"/>
  <c r="H25" i="7"/>
  <c r="E26" i="7"/>
  <c r="F26" i="7"/>
  <c r="H26" i="7"/>
  <c r="E27" i="7"/>
  <c r="F27" i="7"/>
  <c r="H27" i="7"/>
  <c r="E28" i="7"/>
  <c r="F28" i="7"/>
  <c r="H28" i="7"/>
  <c r="E29" i="7"/>
  <c r="F29" i="7"/>
  <c r="H29" i="7"/>
  <c r="E30" i="7"/>
  <c r="F30" i="7"/>
  <c r="H30" i="7"/>
  <c r="E31" i="7"/>
  <c r="F31" i="7"/>
  <c r="H31" i="7"/>
  <c r="E32" i="7"/>
  <c r="F32" i="7"/>
  <c r="H32" i="7"/>
  <c r="E33" i="7"/>
  <c r="F33" i="7"/>
  <c r="H33" i="7"/>
  <c r="E34" i="7"/>
  <c r="F34" i="7"/>
  <c r="H34" i="7"/>
  <c r="E35" i="7"/>
  <c r="F35" i="7"/>
  <c r="H35" i="7"/>
  <c r="E36" i="7"/>
  <c r="F36" i="7"/>
  <c r="H36" i="7"/>
  <c r="E37" i="7"/>
  <c r="F37" i="7"/>
  <c r="H37" i="7"/>
  <c r="E38" i="7"/>
  <c r="F38" i="7"/>
  <c r="H38" i="7"/>
  <c r="E39" i="7"/>
  <c r="F39" i="7"/>
  <c r="H39" i="7"/>
  <c r="E40" i="7"/>
  <c r="F40" i="7"/>
  <c r="H40" i="7"/>
  <c r="E41" i="7"/>
  <c r="F41" i="7"/>
  <c r="H41" i="7"/>
  <c r="E42" i="7"/>
  <c r="F42" i="7"/>
  <c r="H42" i="7"/>
  <c r="E43" i="7"/>
  <c r="F43" i="7"/>
  <c r="H43" i="7"/>
  <c r="E44" i="7"/>
  <c r="F44" i="7"/>
  <c r="H44" i="7"/>
  <c r="E45" i="7"/>
  <c r="F45" i="7"/>
  <c r="H45" i="7"/>
  <c r="E46" i="7"/>
  <c r="F46" i="7"/>
  <c r="H46" i="7"/>
  <c r="E47" i="7"/>
  <c r="F47" i="7"/>
  <c r="H47" i="7"/>
  <c r="E48" i="7"/>
  <c r="F48" i="7"/>
  <c r="H48" i="7"/>
  <c r="E49" i="7"/>
  <c r="F49" i="7"/>
  <c r="H49" i="7"/>
  <c r="E50" i="7"/>
  <c r="F50" i="7"/>
  <c r="H50" i="7"/>
  <c r="E51" i="7"/>
  <c r="F51" i="7"/>
  <c r="H51" i="7"/>
  <c r="E52" i="7"/>
  <c r="F52" i="7"/>
  <c r="H52" i="7"/>
  <c r="E53" i="7"/>
  <c r="F53" i="7"/>
  <c r="H53" i="7"/>
  <c r="E54" i="7"/>
  <c r="F54" i="7"/>
  <c r="H54" i="7"/>
  <c r="E55" i="7"/>
  <c r="F55" i="7"/>
  <c r="H55" i="7"/>
  <c r="E56" i="7"/>
  <c r="F56" i="7"/>
  <c r="H56" i="7"/>
  <c r="E57" i="7"/>
  <c r="F57" i="7"/>
  <c r="H57" i="7"/>
  <c r="E58" i="7"/>
  <c r="F58" i="7"/>
  <c r="H58" i="7"/>
  <c r="E59" i="7"/>
  <c r="F59" i="7"/>
  <c r="H59" i="7"/>
  <c r="E60" i="7"/>
  <c r="F60" i="7"/>
  <c r="H60" i="7"/>
  <c r="E61" i="7"/>
  <c r="F61" i="7"/>
  <c r="H61" i="7"/>
  <c r="E62" i="7"/>
  <c r="F62" i="7"/>
  <c r="H62" i="7"/>
  <c r="E63" i="7"/>
  <c r="F63" i="7"/>
  <c r="H63" i="7"/>
  <c r="E64" i="7"/>
  <c r="F64" i="7"/>
  <c r="H64" i="7"/>
  <c r="E65" i="7"/>
  <c r="F65" i="7"/>
  <c r="H65" i="7"/>
  <c r="E66" i="7"/>
  <c r="F66" i="7"/>
  <c r="H66" i="7"/>
  <c r="E67" i="7"/>
  <c r="F67" i="7"/>
  <c r="H67" i="7"/>
  <c r="E68" i="7"/>
  <c r="F68" i="7"/>
  <c r="H68" i="7"/>
  <c r="E69" i="7"/>
  <c r="F69" i="7"/>
  <c r="H69" i="7"/>
  <c r="E70" i="7"/>
  <c r="F70" i="7"/>
  <c r="H70" i="7"/>
  <c r="E71" i="7"/>
  <c r="F71" i="7"/>
  <c r="H71" i="7"/>
  <c r="E72" i="7"/>
  <c r="F72" i="7"/>
  <c r="H72" i="7"/>
  <c r="E73" i="7"/>
  <c r="F73" i="7"/>
  <c r="H73" i="7"/>
  <c r="E74" i="7"/>
  <c r="F74" i="7"/>
  <c r="H74" i="7"/>
  <c r="E75" i="7"/>
  <c r="F75" i="7"/>
  <c r="H75" i="7"/>
  <c r="E76" i="7"/>
  <c r="F76" i="7"/>
  <c r="H76" i="7"/>
  <c r="E77" i="7"/>
  <c r="F77" i="7"/>
  <c r="H77" i="7"/>
  <c r="E78" i="7"/>
  <c r="F78" i="7"/>
  <c r="H78" i="7"/>
  <c r="E79" i="7"/>
  <c r="F79" i="7"/>
  <c r="H79" i="7"/>
  <c r="E80" i="7"/>
  <c r="F80" i="7"/>
  <c r="H80" i="7"/>
  <c r="E81" i="7"/>
  <c r="F81" i="7"/>
  <c r="H81" i="7"/>
  <c r="E82" i="7"/>
  <c r="F82" i="7"/>
  <c r="H82" i="7"/>
  <c r="E83" i="7"/>
  <c r="F83" i="7"/>
  <c r="H83" i="7"/>
  <c r="E84" i="7"/>
  <c r="F84" i="7"/>
  <c r="H84" i="7"/>
  <c r="E85" i="7"/>
  <c r="F85" i="7"/>
  <c r="H85" i="7"/>
  <c r="E86" i="7"/>
  <c r="F86" i="7"/>
  <c r="H86" i="7"/>
  <c r="E87" i="7"/>
  <c r="F87" i="7"/>
  <c r="H87" i="7"/>
  <c r="E88" i="7"/>
  <c r="F88" i="7"/>
  <c r="H88" i="7"/>
  <c r="E89" i="7"/>
  <c r="F89" i="7"/>
  <c r="H89" i="7"/>
  <c r="E90" i="7"/>
  <c r="F90" i="7"/>
  <c r="H90" i="7"/>
  <c r="E91" i="7"/>
  <c r="F91" i="7"/>
  <c r="H91" i="7"/>
  <c r="E92" i="7"/>
  <c r="F92" i="7"/>
  <c r="H92" i="7"/>
  <c r="E93" i="7"/>
  <c r="F93" i="7"/>
  <c r="H93" i="7"/>
  <c r="E94" i="7"/>
  <c r="F94" i="7"/>
  <c r="H94" i="7"/>
  <c r="E95" i="7"/>
  <c r="F95" i="7"/>
  <c r="H95" i="7"/>
  <c r="E96" i="7"/>
  <c r="F96" i="7"/>
  <c r="H96" i="7"/>
  <c r="E97" i="7"/>
  <c r="F97" i="7"/>
  <c r="H97" i="7"/>
  <c r="E98" i="7"/>
  <c r="F98" i="7"/>
  <c r="H98" i="7"/>
  <c r="E99" i="7"/>
  <c r="F99" i="7"/>
  <c r="H99" i="7"/>
  <c r="E100" i="7"/>
  <c r="F100" i="7"/>
  <c r="H100" i="7"/>
  <c r="E101" i="7"/>
  <c r="F101" i="7"/>
  <c r="H101" i="7"/>
  <c r="E102" i="7"/>
  <c r="F102" i="7"/>
  <c r="H102" i="7"/>
  <c r="E103" i="7"/>
  <c r="F103" i="7"/>
  <c r="H103" i="7"/>
  <c r="E104" i="7"/>
  <c r="F104" i="7"/>
  <c r="H104" i="7"/>
  <c r="E105" i="7"/>
  <c r="F105" i="7"/>
  <c r="H105" i="7"/>
  <c r="E106" i="7"/>
  <c r="F106" i="7"/>
  <c r="H106" i="7"/>
  <c r="E107" i="7"/>
  <c r="F107" i="7"/>
  <c r="H107" i="7"/>
  <c r="E108" i="7"/>
  <c r="F108" i="7"/>
  <c r="H108" i="7"/>
  <c r="E109" i="7"/>
  <c r="F109" i="7"/>
  <c r="H109" i="7"/>
  <c r="E110" i="7"/>
  <c r="F110" i="7"/>
  <c r="H110" i="7"/>
  <c r="E111" i="7"/>
  <c r="F111" i="7"/>
  <c r="H111" i="7"/>
  <c r="E112" i="7"/>
  <c r="F112" i="7"/>
  <c r="H112" i="7"/>
  <c r="E113" i="7"/>
  <c r="F113" i="7"/>
  <c r="H113" i="7"/>
  <c r="E114" i="7"/>
  <c r="F114" i="7"/>
  <c r="H114" i="7"/>
  <c r="E115" i="7"/>
  <c r="F115" i="7"/>
  <c r="H115" i="7"/>
  <c r="E116" i="7"/>
  <c r="F116" i="7"/>
  <c r="H116" i="7"/>
  <c r="E117" i="7"/>
  <c r="F117" i="7"/>
  <c r="H117" i="7"/>
  <c r="E118" i="7"/>
  <c r="F118" i="7"/>
  <c r="H118" i="7"/>
  <c r="E119" i="7"/>
  <c r="F119" i="7"/>
  <c r="H119" i="7"/>
  <c r="E120" i="7"/>
  <c r="F120" i="7"/>
  <c r="H120" i="7"/>
  <c r="E121" i="7"/>
  <c r="F121" i="7"/>
  <c r="H121" i="7"/>
  <c r="E122" i="7"/>
  <c r="F122" i="7"/>
  <c r="H122" i="7"/>
  <c r="E123" i="7"/>
  <c r="F123" i="7"/>
  <c r="H123" i="7"/>
  <c r="E124" i="7"/>
  <c r="F124" i="7"/>
  <c r="H124" i="7"/>
  <c r="E125" i="7"/>
  <c r="F125" i="7"/>
  <c r="H125" i="7"/>
  <c r="E126" i="7"/>
  <c r="F126" i="7"/>
  <c r="H126" i="7"/>
  <c r="E127" i="7"/>
  <c r="F127" i="7"/>
  <c r="H127" i="7"/>
  <c r="E128" i="7"/>
  <c r="F128" i="7"/>
  <c r="H128" i="7"/>
  <c r="E129" i="7"/>
  <c r="F129" i="7"/>
  <c r="H129" i="7"/>
  <c r="E130" i="7"/>
  <c r="F130" i="7"/>
  <c r="H130" i="7"/>
  <c r="E131" i="7"/>
  <c r="F131" i="7"/>
  <c r="H131" i="7"/>
  <c r="E132" i="7"/>
  <c r="F132" i="7"/>
  <c r="H132" i="7"/>
  <c r="E133" i="7"/>
  <c r="F133" i="7"/>
  <c r="H133" i="7"/>
  <c r="E134" i="7"/>
  <c r="F134" i="7"/>
  <c r="H134" i="7"/>
  <c r="E135" i="7"/>
  <c r="F135" i="7"/>
  <c r="H135" i="7"/>
  <c r="E136" i="7"/>
  <c r="F136" i="7"/>
  <c r="H136" i="7"/>
  <c r="E137" i="7"/>
  <c r="F137" i="7"/>
  <c r="H137" i="7"/>
  <c r="E138" i="7"/>
  <c r="F138" i="7"/>
  <c r="H138" i="7"/>
  <c r="E139" i="7"/>
  <c r="F139" i="7"/>
  <c r="H139" i="7"/>
  <c r="E140" i="7"/>
  <c r="F140" i="7"/>
  <c r="H140" i="7"/>
  <c r="E141" i="7"/>
  <c r="F141" i="7"/>
  <c r="H141" i="7"/>
  <c r="E142" i="7"/>
  <c r="F142" i="7"/>
  <c r="H142" i="7"/>
  <c r="E143" i="7"/>
  <c r="F143" i="7"/>
  <c r="H143" i="7"/>
  <c r="E144" i="7"/>
  <c r="F144" i="7"/>
  <c r="H144" i="7"/>
  <c r="E145" i="7"/>
  <c r="F145" i="7"/>
  <c r="H145" i="7"/>
  <c r="E146" i="7"/>
  <c r="F146" i="7"/>
  <c r="H146" i="7"/>
  <c r="E147" i="7"/>
  <c r="F147" i="7"/>
  <c r="H147" i="7"/>
  <c r="E148" i="7"/>
  <c r="F148" i="7"/>
  <c r="H148" i="7"/>
  <c r="E149" i="7"/>
  <c r="F149" i="7"/>
  <c r="H149" i="7"/>
  <c r="E150" i="7"/>
  <c r="F150" i="7"/>
  <c r="H150" i="7"/>
  <c r="E151" i="7"/>
  <c r="F151" i="7"/>
  <c r="H151" i="7"/>
  <c r="E152" i="7"/>
  <c r="F152" i="7"/>
  <c r="H152" i="7"/>
  <c r="E153" i="7"/>
  <c r="F153" i="7"/>
  <c r="H153" i="7"/>
  <c r="E154" i="7"/>
  <c r="F154" i="7"/>
  <c r="H154" i="7"/>
  <c r="E155" i="7"/>
  <c r="F155" i="7"/>
  <c r="H155" i="7"/>
  <c r="E156" i="7"/>
  <c r="F156" i="7"/>
  <c r="H156" i="7"/>
  <c r="E157" i="7"/>
  <c r="F157" i="7"/>
  <c r="H157" i="7"/>
  <c r="E158" i="7"/>
  <c r="F158" i="7"/>
  <c r="H158" i="7"/>
  <c r="E159" i="7"/>
  <c r="F159" i="7"/>
  <c r="H159" i="7"/>
  <c r="E160" i="7"/>
  <c r="F160" i="7"/>
  <c r="H160" i="7"/>
  <c r="E161" i="7"/>
  <c r="F161" i="7"/>
  <c r="H161" i="7"/>
  <c r="E162" i="7"/>
  <c r="F162" i="7"/>
  <c r="H162" i="7"/>
  <c r="E163" i="7"/>
  <c r="F163" i="7"/>
  <c r="H163" i="7"/>
  <c r="E164" i="7"/>
  <c r="F164" i="7"/>
  <c r="H164" i="7"/>
  <c r="E165" i="7"/>
  <c r="F165" i="7"/>
  <c r="H165" i="7"/>
  <c r="E166" i="7"/>
  <c r="F166" i="7"/>
  <c r="H166" i="7"/>
  <c r="E167" i="7"/>
  <c r="F167" i="7"/>
  <c r="H167" i="7"/>
  <c r="E168" i="7"/>
  <c r="F168" i="7"/>
  <c r="H168" i="7"/>
  <c r="E169" i="7"/>
  <c r="F169" i="7"/>
  <c r="H169" i="7"/>
  <c r="E170" i="7"/>
  <c r="F170" i="7"/>
  <c r="H170" i="7"/>
  <c r="E171" i="7"/>
  <c r="F171" i="7"/>
  <c r="H171" i="7"/>
  <c r="E172" i="7"/>
  <c r="F172" i="7"/>
  <c r="H172" i="7"/>
  <c r="E173" i="7"/>
  <c r="F173" i="7"/>
  <c r="H173" i="7"/>
  <c r="E174" i="7"/>
  <c r="F174" i="7"/>
  <c r="H174" i="7"/>
  <c r="E175" i="7"/>
  <c r="F175" i="7"/>
  <c r="H175" i="7"/>
  <c r="E176" i="7"/>
  <c r="F176" i="7"/>
  <c r="H176" i="7"/>
  <c r="E177" i="7"/>
  <c r="F177" i="7"/>
  <c r="H177" i="7"/>
  <c r="E178" i="7"/>
  <c r="F178" i="7"/>
  <c r="H178" i="7"/>
  <c r="E179" i="7"/>
  <c r="F179" i="7"/>
  <c r="H179" i="7"/>
  <c r="E180" i="7"/>
  <c r="F180" i="7"/>
  <c r="H180" i="7"/>
  <c r="E181" i="7"/>
  <c r="F181" i="7"/>
  <c r="H181" i="7"/>
  <c r="E182" i="7"/>
  <c r="F182" i="7"/>
  <c r="H182" i="7"/>
  <c r="E183" i="7"/>
  <c r="F183" i="7"/>
  <c r="H183" i="7"/>
  <c r="E184" i="7"/>
  <c r="F184" i="7"/>
  <c r="H184" i="7"/>
  <c r="E185" i="7"/>
  <c r="F185" i="7"/>
  <c r="H185" i="7"/>
  <c r="E186" i="7"/>
  <c r="F186" i="7"/>
  <c r="H186" i="7"/>
  <c r="E187" i="7"/>
  <c r="F187" i="7"/>
  <c r="H187" i="7"/>
  <c r="E188" i="7"/>
  <c r="F188" i="7"/>
  <c r="H188" i="7"/>
  <c r="E189" i="7"/>
  <c r="F189" i="7"/>
  <c r="H189" i="7"/>
  <c r="E190" i="7"/>
  <c r="F190" i="7"/>
  <c r="H190" i="7"/>
  <c r="E191" i="7"/>
  <c r="F191" i="7"/>
  <c r="H191" i="7"/>
  <c r="E192" i="7"/>
  <c r="F192" i="7"/>
  <c r="H192" i="7"/>
  <c r="E193" i="7"/>
  <c r="F193" i="7"/>
  <c r="H193" i="7"/>
  <c r="E194" i="7"/>
  <c r="F194" i="7"/>
  <c r="H194" i="7"/>
  <c r="E195" i="7"/>
  <c r="F195" i="7"/>
  <c r="H195" i="7"/>
  <c r="E196" i="7"/>
  <c r="F196" i="7"/>
  <c r="H196" i="7"/>
  <c r="E197" i="7"/>
  <c r="F197" i="7"/>
  <c r="H197" i="7"/>
  <c r="E198" i="7"/>
  <c r="F198" i="7"/>
  <c r="H198" i="7"/>
  <c r="E199" i="7"/>
  <c r="F199" i="7"/>
  <c r="H199" i="7"/>
  <c r="E200" i="7"/>
  <c r="F200" i="7"/>
  <c r="H200" i="7"/>
  <c r="E201" i="7"/>
  <c r="F201" i="7"/>
  <c r="H201" i="7"/>
  <c r="E202" i="7"/>
  <c r="F202" i="7"/>
  <c r="H202" i="7"/>
  <c r="E203" i="7"/>
  <c r="F203" i="7"/>
  <c r="H203" i="7"/>
  <c r="E204" i="7"/>
  <c r="F204" i="7"/>
  <c r="H204" i="7"/>
  <c r="E205" i="7"/>
  <c r="F205" i="7"/>
  <c r="H205" i="7"/>
  <c r="E206" i="7"/>
  <c r="F206" i="7"/>
  <c r="H206" i="7"/>
  <c r="E207" i="7"/>
  <c r="F207" i="7"/>
  <c r="H207" i="7"/>
  <c r="E208" i="7"/>
  <c r="F208" i="7"/>
  <c r="H208" i="7"/>
  <c r="E209" i="7"/>
  <c r="F209" i="7"/>
  <c r="H209" i="7"/>
  <c r="E210" i="7"/>
  <c r="F210" i="7"/>
  <c r="H210" i="7"/>
  <c r="E211" i="7"/>
  <c r="F211" i="7"/>
  <c r="H211" i="7"/>
  <c r="E212" i="7"/>
  <c r="F212" i="7"/>
  <c r="H212" i="7"/>
  <c r="E213" i="7"/>
  <c r="F213" i="7"/>
  <c r="H213" i="7"/>
  <c r="E214" i="7"/>
  <c r="F214" i="7"/>
  <c r="H214" i="7"/>
  <c r="E215" i="7"/>
  <c r="F215" i="7"/>
  <c r="H215" i="7"/>
  <c r="E216" i="7"/>
  <c r="F216" i="7"/>
  <c r="H216" i="7"/>
  <c r="E217" i="7"/>
  <c r="F217" i="7"/>
  <c r="H217" i="7"/>
  <c r="E218" i="7"/>
  <c r="F218" i="7"/>
  <c r="H218" i="7"/>
  <c r="E219" i="7"/>
  <c r="F219" i="7"/>
  <c r="H219" i="7"/>
  <c r="E220" i="7"/>
  <c r="F220" i="7"/>
  <c r="H220" i="7"/>
  <c r="E221" i="7"/>
  <c r="F221" i="7"/>
  <c r="H221" i="7"/>
  <c r="E222" i="7"/>
  <c r="F222" i="7"/>
  <c r="H222" i="7"/>
  <c r="E223" i="7"/>
  <c r="F223" i="7"/>
  <c r="H223" i="7"/>
  <c r="E224" i="7"/>
  <c r="F224" i="7"/>
  <c r="H224" i="7"/>
  <c r="E225" i="7"/>
  <c r="F225" i="7"/>
  <c r="H225" i="7"/>
  <c r="E226" i="7"/>
  <c r="F226" i="7"/>
  <c r="H226" i="7"/>
  <c r="E227" i="7"/>
  <c r="F227" i="7"/>
  <c r="H227" i="7"/>
  <c r="E228" i="7"/>
  <c r="F228" i="7"/>
  <c r="H228" i="7"/>
  <c r="E229" i="7"/>
  <c r="F229" i="7"/>
  <c r="H229" i="7"/>
  <c r="E230" i="7"/>
  <c r="F230" i="7"/>
  <c r="H230" i="7"/>
  <c r="E231" i="7"/>
  <c r="F231" i="7"/>
  <c r="H231" i="7"/>
  <c r="E232" i="7"/>
  <c r="F232" i="7"/>
  <c r="H232" i="7"/>
  <c r="E233" i="7"/>
  <c r="F233" i="7"/>
  <c r="H233" i="7"/>
  <c r="E234" i="7"/>
  <c r="F234" i="7"/>
  <c r="H234" i="7"/>
  <c r="E235" i="7"/>
  <c r="F235" i="7"/>
  <c r="H235" i="7"/>
  <c r="E236" i="7"/>
  <c r="F236" i="7"/>
  <c r="H236" i="7"/>
  <c r="E237" i="7"/>
  <c r="F237" i="7"/>
  <c r="H237" i="7"/>
  <c r="E238" i="7"/>
  <c r="F238" i="7"/>
  <c r="H238" i="7"/>
  <c r="E239" i="7"/>
  <c r="F239" i="7"/>
  <c r="H239" i="7"/>
  <c r="E240" i="7"/>
  <c r="F240" i="7"/>
  <c r="H240" i="7"/>
  <c r="E241" i="7"/>
  <c r="F241" i="7"/>
  <c r="H241" i="7"/>
  <c r="E242" i="7"/>
  <c r="F242" i="7"/>
  <c r="H242" i="7"/>
  <c r="E243" i="7"/>
  <c r="F243" i="7"/>
  <c r="H243" i="7"/>
  <c r="E244" i="7"/>
  <c r="F244" i="7"/>
  <c r="H244" i="7"/>
  <c r="E245" i="7"/>
  <c r="F245" i="7"/>
  <c r="H245" i="7"/>
  <c r="E246" i="7"/>
  <c r="F246" i="7"/>
  <c r="H246" i="7"/>
  <c r="E247" i="7"/>
  <c r="F247" i="7"/>
  <c r="H247" i="7"/>
  <c r="E248" i="7"/>
  <c r="F248" i="7"/>
  <c r="H248" i="7"/>
  <c r="E249" i="7"/>
  <c r="F249" i="7"/>
  <c r="H249" i="7"/>
  <c r="E250" i="7"/>
  <c r="F250" i="7"/>
  <c r="H250" i="7"/>
  <c r="E251" i="7"/>
  <c r="F251" i="7"/>
  <c r="H251" i="7"/>
  <c r="E252" i="7"/>
  <c r="F252" i="7"/>
  <c r="H252" i="7"/>
  <c r="E253" i="7"/>
  <c r="F253" i="7"/>
  <c r="H253" i="7"/>
  <c r="E254" i="7"/>
  <c r="F254" i="7"/>
  <c r="H254" i="7"/>
  <c r="E255" i="7"/>
  <c r="F255" i="7"/>
  <c r="H255" i="7"/>
  <c r="E256" i="7"/>
  <c r="F256" i="7"/>
  <c r="H256" i="7"/>
  <c r="E257" i="7"/>
  <c r="F257" i="7"/>
  <c r="H257" i="7"/>
  <c r="E258" i="7"/>
  <c r="F258" i="7"/>
  <c r="H258" i="7"/>
  <c r="E259" i="7"/>
  <c r="F259" i="7"/>
  <c r="H259" i="7"/>
  <c r="E260" i="7"/>
  <c r="F260" i="7"/>
  <c r="H260" i="7"/>
  <c r="E261" i="7"/>
  <c r="F261" i="7"/>
  <c r="H261" i="7"/>
  <c r="E262" i="7"/>
  <c r="F262" i="7"/>
  <c r="H262" i="7"/>
  <c r="E263" i="7"/>
  <c r="F263" i="7"/>
  <c r="H263" i="7"/>
  <c r="E264" i="7"/>
  <c r="F264" i="7"/>
  <c r="H264" i="7"/>
  <c r="E265" i="7"/>
  <c r="F265" i="7"/>
  <c r="H265" i="7"/>
  <c r="E266" i="7"/>
  <c r="F266" i="7"/>
  <c r="H266" i="7"/>
  <c r="E267" i="7"/>
  <c r="F267" i="7"/>
  <c r="H267" i="7"/>
  <c r="E268" i="7"/>
  <c r="F268" i="7"/>
  <c r="H268" i="7"/>
  <c r="E269" i="7"/>
  <c r="F269" i="7"/>
  <c r="H269" i="7"/>
  <c r="E270" i="7"/>
  <c r="F270" i="7"/>
  <c r="H270" i="7"/>
  <c r="E271" i="7"/>
  <c r="F271" i="7"/>
  <c r="H271" i="7"/>
  <c r="E272" i="7"/>
  <c r="F272" i="7"/>
  <c r="H272" i="7"/>
  <c r="E273" i="7"/>
  <c r="F273" i="7"/>
  <c r="H273" i="7"/>
  <c r="E274" i="7"/>
  <c r="F274" i="7"/>
  <c r="H274" i="7"/>
  <c r="E275" i="7"/>
  <c r="F275" i="7"/>
  <c r="H275" i="7"/>
  <c r="E276" i="7"/>
  <c r="F276" i="7"/>
  <c r="H276" i="7"/>
  <c r="E277" i="7"/>
  <c r="F277" i="7"/>
  <c r="H277" i="7"/>
  <c r="E278" i="7"/>
  <c r="F278" i="7"/>
  <c r="H278" i="7"/>
  <c r="E279" i="7"/>
  <c r="F279" i="7"/>
  <c r="H279" i="7"/>
  <c r="E280" i="7"/>
  <c r="F280" i="7"/>
  <c r="H280" i="7"/>
  <c r="E281" i="7"/>
  <c r="F281" i="7"/>
  <c r="H281" i="7"/>
  <c r="E282" i="7"/>
  <c r="F282" i="7"/>
  <c r="H282" i="7"/>
  <c r="E283" i="7"/>
  <c r="F283" i="7"/>
  <c r="H283" i="7"/>
  <c r="E284" i="7"/>
  <c r="F284" i="7"/>
  <c r="H284" i="7"/>
  <c r="E285" i="7"/>
  <c r="F285" i="7"/>
  <c r="H285" i="7"/>
  <c r="E286" i="7"/>
  <c r="F286" i="7"/>
  <c r="H286" i="7"/>
  <c r="E287" i="7"/>
  <c r="F287" i="7"/>
  <c r="H287" i="7"/>
  <c r="E288" i="7"/>
  <c r="F288" i="7"/>
  <c r="H288" i="7"/>
  <c r="E289" i="7"/>
  <c r="F289" i="7"/>
  <c r="H289" i="7"/>
  <c r="E290" i="7"/>
  <c r="F290" i="7"/>
  <c r="H290" i="7"/>
  <c r="E291" i="7"/>
  <c r="F291" i="7"/>
  <c r="H291" i="7"/>
  <c r="E292" i="7"/>
  <c r="F292" i="7"/>
  <c r="H292" i="7"/>
  <c r="E293" i="7"/>
  <c r="F293" i="7"/>
  <c r="H293" i="7"/>
  <c r="E294" i="7"/>
  <c r="F294" i="7"/>
  <c r="H294" i="7"/>
  <c r="E295" i="7"/>
  <c r="F295" i="7"/>
  <c r="H295" i="7"/>
  <c r="E296" i="7"/>
  <c r="F296" i="7"/>
  <c r="H296" i="7"/>
  <c r="E297" i="7"/>
  <c r="F297" i="7"/>
  <c r="H297" i="7"/>
  <c r="E298" i="7"/>
  <c r="F298" i="7"/>
  <c r="H298" i="7"/>
  <c r="E299" i="7"/>
  <c r="F299" i="7"/>
  <c r="H299" i="7"/>
  <c r="E300" i="7"/>
  <c r="F300" i="7"/>
  <c r="H300" i="7"/>
  <c r="E301" i="7"/>
  <c r="F301" i="7"/>
  <c r="H301" i="7"/>
  <c r="E302" i="7"/>
  <c r="F302" i="7"/>
  <c r="H302" i="7"/>
  <c r="E303" i="7"/>
  <c r="F303" i="7"/>
  <c r="H303" i="7"/>
  <c r="E304" i="7"/>
  <c r="F304" i="7"/>
  <c r="H304" i="7"/>
  <c r="E305" i="7"/>
  <c r="F305" i="7"/>
  <c r="H305" i="7"/>
  <c r="E306" i="7"/>
  <c r="F306" i="7"/>
  <c r="H306" i="7"/>
  <c r="E307" i="7"/>
  <c r="F307" i="7"/>
  <c r="H307" i="7"/>
  <c r="E308" i="7"/>
  <c r="F308" i="7"/>
  <c r="H308" i="7"/>
  <c r="E309" i="7"/>
  <c r="F309" i="7"/>
  <c r="H309" i="7"/>
  <c r="E310" i="7"/>
  <c r="F310" i="7"/>
  <c r="H310" i="7"/>
  <c r="E311" i="7"/>
  <c r="F311" i="7"/>
  <c r="H311" i="7"/>
  <c r="E312" i="7"/>
  <c r="F312" i="7"/>
  <c r="H312" i="7"/>
  <c r="E313" i="7"/>
  <c r="F313" i="7"/>
  <c r="H313" i="7"/>
  <c r="E314" i="7"/>
  <c r="F314" i="7"/>
  <c r="H314" i="7"/>
  <c r="E315" i="7"/>
  <c r="F315" i="7"/>
  <c r="H315" i="7"/>
  <c r="E316" i="7"/>
  <c r="F316" i="7"/>
  <c r="H316" i="7"/>
  <c r="E317" i="7"/>
  <c r="F317" i="7"/>
  <c r="H317" i="7"/>
  <c r="E318" i="7"/>
  <c r="F318" i="7"/>
  <c r="H318" i="7"/>
  <c r="E319" i="7"/>
  <c r="F319" i="7"/>
  <c r="H319" i="7"/>
  <c r="E320" i="7"/>
  <c r="F320" i="7"/>
  <c r="H320" i="7"/>
  <c r="E321" i="7"/>
  <c r="F321" i="7"/>
  <c r="H321" i="7"/>
  <c r="E322" i="7"/>
  <c r="F322" i="7"/>
  <c r="H322" i="7"/>
  <c r="E323" i="7"/>
  <c r="F323" i="7"/>
  <c r="H323" i="7"/>
  <c r="E324" i="7"/>
  <c r="F324" i="7"/>
  <c r="H324" i="7"/>
  <c r="E325" i="7"/>
  <c r="F325" i="7"/>
  <c r="H325" i="7"/>
  <c r="E326" i="7"/>
  <c r="F326" i="7"/>
  <c r="H326" i="7"/>
  <c r="E327" i="7"/>
  <c r="F327" i="7"/>
  <c r="H327" i="7"/>
  <c r="E328" i="7"/>
  <c r="F328" i="7"/>
  <c r="H328" i="7"/>
  <c r="E329" i="7"/>
  <c r="F329" i="7"/>
  <c r="H329" i="7"/>
  <c r="E330" i="7"/>
  <c r="F330" i="7"/>
  <c r="H330" i="7"/>
  <c r="E331" i="7"/>
  <c r="F331" i="7"/>
  <c r="H331" i="7"/>
  <c r="E332" i="7"/>
  <c r="F332" i="7"/>
  <c r="H332" i="7"/>
  <c r="E333" i="7"/>
  <c r="F333" i="7"/>
  <c r="H333" i="7"/>
  <c r="E334" i="7"/>
  <c r="F334" i="7"/>
  <c r="H334" i="7"/>
  <c r="E335" i="7"/>
  <c r="F335" i="7"/>
  <c r="H335" i="7"/>
  <c r="E336" i="7"/>
  <c r="F336" i="7"/>
  <c r="H336" i="7"/>
  <c r="E337" i="7"/>
  <c r="F337" i="7"/>
  <c r="H337" i="7"/>
  <c r="E338" i="7"/>
  <c r="F338" i="7"/>
  <c r="H338" i="7"/>
  <c r="E339" i="7"/>
  <c r="F339" i="7"/>
  <c r="H339" i="7"/>
  <c r="E340" i="7"/>
  <c r="F340" i="7"/>
  <c r="H340" i="7"/>
  <c r="E341" i="7"/>
  <c r="F341" i="7"/>
  <c r="H341" i="7"/>
  <c r="E342" i="7"/>
  <c r="F342" i="7"/>
  <c r="H342" i="7"/>
  <c r="E343" i="7"/>
  <c r="F343" i="7"/>
  <c r="H343" i="7"/>
  <c r="E344" i="7"/>
  <c r="F344" i="7"/>
  <c r="H344" i="7"/>
  <c r="E345" i="7"/>
  <c r="F345" i="7"/>
  <c r="H345" i="7"/>
  <c r="E346" i="7"/>
  <c r="F346" i="7"/>
  <c r="H346" i="7"/>
  <c r="E347" i="7"/>
  <c r="F347" i="7"/>
  <c r="H347" i="7"/>
  <c r="E348" i="7"/>
  <c r="F348" i="7"/>
  <c r="H348" i="7"/>
  <c r="E349" i="7"/>
  <c r="F349" i="7"/>
  <c r="H349" i="7"/>
  <c r="E350" i="7"/>
  <c r="F350" i="7"/>
  <c r="H350" i="7"/>
  <c r="E351" i="7"/>
  <c r="F351" i="7"/>
  <c r="H351" i="7"/>
  <c r="E352" i="7"/>
  <c r="F352" i="7"/>
  <c r="H352" i="7"/>
  <c r="E353" i="7"/>
  <c r="F353" i="7"/>
  <c r="H353" i="7"/>
  <c r="E354" i="7"/>
  <c r="F354" i="7"/>
  <c r="H354" i="7"/>
  <c r="E355" i="7"/>
  <c r="F355" i="7"/>
  <c r="H355" i="7"/>
  <c r="E356" i="7"/>
  <c r="F356" i="7"/>
  <c r="H356" i="7"/>
  <c r="E357" i="7"/>
  <c r="F357" i="7"/>
  <c r="H357" i="7"/>
  <c r="E358" i="7"/>
  <c r="F358" i="7"/>
  <c r="H358" i="7"/>
  <c r="E359" i="7"/>
  <c r="F359" i="7"/>
  <c r="H359" i="7"/>
  <c r="E360" i="7"/>
  <c r="F360" i="7"/>
  <c r="H360" i="7"/>
  <c r="E361" i="7"/>
  <c r="F361" i="7"/>
  <c r="H361" i="7"/>
  <c r="E362" i="7"/>
  <c r="F362" i="7"/>
  <c r="H362" i="7"/>
  <c r="E363" i="7"/>
  <c r="F363" i="7"/>
  <c r="H363" i="7"/>
  <c r="E364" i="7"/>
  <c r="F364" i="7"/>
  <c r="H364" i="7"/>
  <c r="E365" i="7"/>
  <c r="F365" i="7"/>
  <c r="H365" i="7"/>
  <c r="E366" i="7"/>
  <c r="F366" i="7"/>
  <c r="H366" i="7"/>
  <c r="E367" i="7"/>
  <c r="F367" i="7"/>
  <c r="H367" i="7"/>
  <c r="E368" i="7"/>
  <c r="F368" i="7"/>
  <c r="H368" i="7"/>
  <c r="E369" i="7"/>
  <c r="F369" i="7"/>
  <c r="H369" i="7"/>
  <c r="E370" i="7"/>
  <c r="F370" i="7"/>
  <c r="H370" i="7"/>
  <c r="E371" i="7"/>
  <c r="F371" i="7"/>
  <c r="H371" i="7"/>
  <c r="E372" i="7"/>
  <c r="F372" i="7"/>
  <c r="H372" i="7"/>
  <c r="E373" i="7"/>
  <c r="F373" i="7"/>
  <c r="H373" i="7"/>
  <c r="E374" i="7"/>
  <c r="F374" i="7"/>
  <c r="H374" i="7"/>
  <c r="E375" i="7"/>
  <c r="F375" i="7"/>
  <c r="H375" i="7"/>
  <c r="E376" i="7"/>
  <c r="F376" i="7"/>
  <c r="H376" i="7"/>
  <c r="E377" i="7"/>
  <c r="F377" i="7"/>
  <c r="H377" i="7"/>
  <c r="E378" i="7"/>
  <c r="F378" i="7"/>
  <c r="H378" i="7"/>
  <c r="E379" i="7"/>
  <c r="F379" i="7"/>
  <c r="H379" i="7"/>
  <c r="E380" i="7"/>
  <c r="F380" i="7"/>
  <c r="H380" i="7"/>
  <c r="E381" i="7"/>
  <c r="F381" i="7"/>
  <c r="H381" i="7"/>
  <c r="E382" i="7"/>
  <c r="F382" i="7"/>
  <c r="H382" i="7"/>
  <c r="E383" i="7"/>
  <c r="F383" i="7"/>
  <c r="H383" i="7"/>
  <c r="E384" i="7"/>
  <c r="F384" i="7"/>
  <c r="H384" i="7"/>
  <c r="E385" i="7"/>
  <c r="F385" i="7"/>
  <c r="H385" i="7"/>
  <c r="E386" i="7"/>
  <c r="F386" i="7"/>
  <c r="H386" i="7"/>
  <c r="E387" i="7"/>
  <c r="F387" i="7"/>
  <c r="H387" i="7"/>
  <c r="E388" i="7"/>
  <c r="F388" i="7"/>
  <c r="H388" i="7"/>
  <c r="E389" i="7"/>
  <c r="F389" i="7"/>
  <c r="H389" i="7"/>
  <c r="E390" i="7"/>
  <c r="F390" i="7"/>
  <c r="H390" i="7"/>
  <c r="E391" i="7"/>
  <c r="F391" i="7"/>
  <c r="H391" i="7"/>
  <c r="E392" i="7"/>
  <c r="F392" i="7"/>
  <c r="H392" i="7"/>
  <c r="E393" i="7"/>
  <c r="F393" i="7"/>
  <c r="H393" i="7"/>
  <c r="E394" i="7"/>
  <c r="F394" i="7"/>
  <c r="H394" i="7"/>
  <c r="E395" i="7"/>
  <c r="F395" i="7"/>
  <c r="H395" i="7"/>
  <c r="E396" i="7"/>
  <c r="F396" i="7"/>
  <c r="H396" i="7"/>
  <c r="E397" i="7"/>
  <c r="F397" i="7"/>
  <c r="H397" i="7"/>
  <c r="E398" i="7"/>
  <c r="F398" i="7"/>
  <c r="H398" i="7"/>
  <c r="E399" i="7"/>
  <c r="F399" i="7"/>
  <c r="H399" i="7"/>
  <c r="E400" i="7"/>
  <c r="F400" i="7"/>
  <c r="H400" i="7"/>
  <c r="E401" i="7"/>
  <c r="F401" i="7"/>
  <c r="H401" i="7"/>
  <c r="E402" i="7"/>
  <c r="F402" i="7"/>
  <c r="H402" i="7"/>
  <c r="E403" i="7"/>
  <c r="F403" i="7"/>
  <c r="H403" i="7"/>
  <c r="E404" i="7"/>
  <c r="F404" i="7"/>
  <c r="H404" i="7"/>
  <c r="E405" i="7"/>
  <c r="F405" i="7"/>
  <c r="H405" i="7"/>
  <c r="E406" i="7"/>
  <c r="F406" i="7"/>
  <c r="H406" i="7"/>
  <c r="E407" i="7"/>
  <c r="F407" i="7"/>
  <c r="H407" i="7"/>
  <c r="E408" i="7"/>
  <c r="F408" i="7"/>
  <c r="H408" i="7"/>
  <c r="E409" i="7"/>
  <c r="F409" i="7"/>
  <c r="H409" i="7"/>
  <c r="E410" i="7"/>
  <c r="F410" i="7"/>
  <c r="H410" i="7"/>
  <c r="E411" i="7"/>
  <c r="F411" i="7"/>
  <c r="H411" i="7"/>
  <c r="E412" i="7"/>
  <c r="F412" i="7"/>
  <c r="H412" i="7"/>
  <c r="E413" i="7"/>
  <c r="F413" i="7"/>
  <c r="H413" i="7"/>
  <c r="E414" i="7"/>
  <c r="F414" i="7"/>
  <c r="H414" i="7"/>
  <c r="E415" i="7"/>
  <c r="F415" i="7"/>
  <c r="H415" i="7"/>
  <c r="E416" i="7"/>
  <c r="F416" i="7"/>
  <c r="H416" i="7"/>
  <c r="E417" i="7"/>
  <c r="F417" i="7"/>
  <c r="H417" i="7"/>
  <c r="E418" i="7"/>
  <c r="F418" i="7"/>
  <c r="H418" i="7"/>
  <c r="E419" i="7"/>
  <c r="F419" i="7"/>
  <c r="H419" i="7"/>
  <c r="E420" i="7"/>
  <c r="F420" i="7"/>
  <c r="H420" i="7"/>
  <c r="E421" i="7"/>
  <c r="F421" i="7"/>
  <c r="H421" i="7"/>
  <c r="E422" i="7"/>
  <c r="F422" i="7"/>
  <c r="H422" i="7"/>
  <c r="E423" i="7"/>
  <c r="F423" i="7"/>
  <c r="H423" i="7"/>
  <c r="E424" i="7"/>
  <c r="F424" i="7"/>
  <c r="H424" i="7"/>
  <c r="E425" i="7"/>
  <c r="F425" i="7"/>
  <c r="H425" i="7"/>
  <c r="E426" i="7"/>
  <c r="F426" i="7"/>
  <c r="H426" i="7"/>
  <c r="E427" i="7"/>
  <c r="F427" i="7"/>
  <c r="H427" i="7"/>
  <c r="E428" i="7"/>
  <c r="F428" i="7"/>
  <c r="H428" i="7"/>
  <c r="E429" i="7"/>
  <c r="F429" i="7"/>
  <c r="H429" i="7"/>
  <c r="E430" i="7"/>
  <c r="F430" i="7"/>
  <c r="H430" i="7"/>
  <c r="E431" i="7"/>
  <c r="F431" i="7"/>
  <c r="H431" i="7"/>
  <c r="E432" i="7"/>
  <c r="F432" i="7"/>
  <c r="H432" i="7"/>
  <c r="E433" i="7"/>
  <c r="F433" i="7"/>
  <c r="H433" i="7"/>
  <c r="E434" i="7"/>
  <c r="F434" i="7"/>
  <c r="H434" i="7"/>
  <c r="E435" i="7"/>
  <c r="F435" i="7"/>
  <c r="H435" i="7"/>
  <c r="E436" i="7"/>
  <c r="F436" i="7"/>
  <c r="H436" i="7"/>
  <c r="E437" i="7"/>
  <c r="F437" i="7"/>
  <c r="H437" i="7"/>
  <c r="E438" i="7"/>
  <c r="F438" i="7"/>
  <c r="H438" i="7"/>
  <c r="E439" i="7"/>
  <c r="F439" i="7"/>
  <c r="H439" i="7"/>
  <c r="E440" i="7"/>
  <c r="F440" i="7"/>
  <c r="H440" i="7"/>
  <c r="E441" i="7"/>
  <c r="F441" i="7"/>
  <c r="H441" i="7"/>
  <c r="E442" i="7"/>
  <c r="F442" i="7"/>
  <c r="H442" i="7"/>
  <c r="E443" i="7"/>
  <c r="F443" i="7"/>
  <c r="H443" i="7"/>
  <c r="E444" i="7"/>
  <c r="F444" i="7"/>
  <c r="H444" i="7"/>
  <c r="E445" i="7"/>
  <c r="F445" i="7"/>
  <c r="H445" i="7"/>
  <c r="E446" i="7"/>
  <c r="F446" i="7"/>
  <c r="H446" i="7"/>
  <c r="E447" i="7"/>
  <c r="F447" i="7"/>
  <c r="H447" i="7"/>
  <c r="E448" i="7"/>
  <c r="F448" i="7"/>
  <c r="H448" i="7"/>
  <c r="E449" i="7"/>
  <c r="F449" i="7"/>
  <c r="H449" i="7"/>
  <c r="E450" i="7"/>
  <c r="F450" i="7"/>
  <c r="H450" i="7"/>
  <c r="E451" i="7"/>
  <c r="F451" i="7"/>
  <c r="H451" i="7"/>
  <c r="E452" i="7"/>
  <c r="F452" i="7"/>
  <c r="H452" i="7"/>
  <c r="E453" i="7"/>
  <c r="F453" i="7"/>
  <c r="H453" i="7"/>
  <c r="E454" i="7"/>
  <c r="F454" i="7"/>
  <c r="H454" i="7"/>
  <c r="E455" i="7"/>
  <c r="F455" i="7"/>
  <c r="H455" i="7"/>
  <c r="E456" i="7"/>
  <c r="F456" i="7"/>
  <c r="H456" i="7"/>
  <c r="E457" i="7"/>
  <c r="F457" i="7"/>
  <c r="H457" i="7"/>
  <c r="E458" i="7"/>
  <c r="F458" i="7"/>
  <c r="H458" i="7"/>
  <c r="E459" i="7"/>
  <c r="F459" i="7"/>
  <c r="H459" i="7"/>
  <c r="E460" i="7"/>
  <c r="F460" i="7"/>
  <c r="H460" i="7"/>
  <c r="E461" i="7"/>
  <c r="F461" i="7"/>
  <c r="H461" i="7"/>
  <c r="E462" i="7"/>
  <c r="F462" i="7"/>
  <c r="H462" i="7"/>
  <c r="E463" i="7"/>
  <c r="F463" i="7"/>
  <c r="H463" i="7"/>
  <c r="E464" i="7"/>
  <c r="F464" i="7"/>
  <c r="H464" i="7"/>
  <c r="E465" i="7"/>
  <c r="F465" i="7"/>
  <c r="H465" i="7"/>
  <c r="E466" i="7"/>
  <c r="F466" i="7"/>
  <c r="H466" i="7"/>
  <c r="E467" i="7"/>
  <c r="F467" i="7"/>
  <c r="H467" i="7"/>
  <c r="E468" i="7"/>
  <c r="F468" i="7"/>
  <c r="H468" i="7"/>
  <c r="E469" i="7"/>
  <c r="F469" i="7"/>
  <c r="H469" i="7"/>
  <c r="E470" i="7"/>
  <c r="F470" i="7"/>
  <c r="H470" i="7"/>
  <c r="E471" i="7"/>
  <c r="F471" i="7"/>
  <c r="H471" i="7"/>
  <c r="E472" i="7"/>
  <c r="F472" i="7"/>
  <c r="H472" i="7"/>
  <c r="E473" i="7"/>
  <c r="F473" i="7"/>
  <c r="H473" i="7"/>
  <c r="E474" i="7"/>
  <c r="F474" i="7"/>
  <c r="H474" i="7"/>
  <c r="E475" i="7"/>
  <c r="F475" i="7"/>
  <c r="H475" i="7"/>
  <c r="E476" i="7"/>
  <c r="F476" i="7"/>
  <c r="H476" i="7"/>
  <c r="E477" i="7"/>
  <c r="F477" i="7"/>
  <c r="H477" i="7"/>
  <c r="E478" i="7"/>
  <c r="F478" i="7"/>
  <c r="H478" i="7"/>
  <c r="E479" i="7"/>
  <c r="F479" i="7"/>
  <c r="H479" i="7"/>
  <c r="E480" i="7"/>
  <c r="F480" i="7"/>
  <c r="H480" i="7"/>
  <c r="E481" i="7"/>
  <c r="F481" i="7"/>
  <c r="H481" i="7"/>
  <c r="E482" i="7"/>
  <c r="F482" i="7"/>
  <c r="H482" i="7"/>
  <c r="E483" i="7"/>
  <c r="F483" i="7"/>
  <c r="H483" i="7"/>
  <c r="E484" i="7"/>
  <c r="F484" i="7"/>
  <c r="H484" i="7"/>
  <c r="E485" i="7"/>
  <c r="F485" i="7"/>
  <c r="H485" i="7"/>
  <c r="E486" i="7"/>
  <c r="F486" i="7"/>
  <c r="H486" i="7"/>
  <c r="E487" i="7"/>
  <c r="F487" i="7"/>
  <c r="H487" i="7"/>
  <c r="E488" i="7"/>
  <c r="F488" i="7"/>
  <c r="H488" i="7"/>
  <c r="E489" i="7"/>
  <c r="F489" i="7"/>
  <c r="H489" i="7"/>
  <c r="E490" i="7"/>
  <c r="F490" i="7"/>
  <c r="H490" i="7"/>
  <c r="E491" i="7"/>
  <c r="F491" i="7"/>
  <c r="H491" i="7"/>
  <c r="E492" i="7"/>
  <c r="F492" i="7"/>
  <c r="H492" i="7"/>
  <c r="E493" i="7"/>
  <c r="F493" i="7"/>
  <c r="H493" i="7"/>
  <c r="E494" i="7"/>
  <c r="F494" i="7"/>
  <c r="H494" i="7"/>
  <c r="E495" i="7"/>
  <c r="F495" i="7"/>
  <c r="H495" i="7"/>
  <c r="E496" i="7"/>
  <c r="F496" i="7"/>
  <c r="H496" i="7"/>
  <c r="E497" i="7"/>
  <c r="F497" i="7"/>
  <c r="H497" i="7"/>
  <c r="E498" i="7"/>
  <c r="F498" i="7"/>
  <c r="H498" i="7"/>
  <c r="E499" i="7"/>
  <c r="F499" i="7"/>
  <c r="H499" i="7"/>
  <c r="E500" i="7"/>
  <c r="F500" i="7"/>
  <c r="H500" i="7"/>
  <c r="E501" i="7"/>
  <c r="F501" i="7"/>
  <c r="H501" i="7"/>
  <c r="E502" i="7"/>
  <c r="F502" i="7"/>
  <c r="H502" i="7"/>
  <c r="E503" i="7"/>
  <c r="F503" i="7"/>
  <c r="H503" i="7"/>
  <c r="E504" i="7"/>
  <c r="F504" i="7"/>
  <c r="H504" i="7"/>
  <c r="E505" i="7"/>
  <c r="F505" i="7"/>
  <c r="H505" i="7"/>
  <c r="E506" i="7"/>
  <c r="F506" i="7"/>
  <c r="H506" i="7"/>
  <c r="E507" i="7"/>
  <c r="F507" i="7"/>
  <c r="H507" i="7"/>
  <c r="E508" i="7"/>
  <c r="F508" i="7"/>
  <c r="H508" i="7"/>
  <c r="Q508" i="7" s="1"/>
  <c r="U508" i="7" s="1"/>
  <c r="W508" i="7" s="1"/>
  <c r="E509" i="7"/>
  <c r="F509" i="7"/>
  <c r="H509" i="7"/>
  <c r="Q509" i="7" s="1"/>
  <c r="U509" i="7" s="1"/>
  <c r="W509" i="7" s="1"/>
  <c r="E510" i="7"/>
  <c r="F510" i="7"/>
  <c r="H510" i="7"/>
  <c r="Q510" i="7" s="1"/>
  <c r="U510" i="7" s="1"/>
  <c r="W510" i="7" s="1"/>
  <c r="E511" i="7"/>
  <c r="F511" i="7"/>
  <c r="H511" i="7"/>
  <c r="Q511" i="7" s="1"/>
  <c r="U511" i="7" s="1"/>
  <c r="W511" i="7" s="1"/>
  <c r="E512" i="7"/>
  <c r="F512" i="7"/>
  <c r="H512" i="7"/>
  <c r="Q512" i="7" s="1"/>
  <c r="U512" i="7" s="1"/>
  <c r="W512" i="7" s="1"/>
  <c r="E513" i="7"/>
  <c r="F513" i="7"/>
  <c r="H513" i="7"/>
  <c r="Q513" i="7" s="1"/>
  <c r="U513" i="7" s="1"/>
  <c r="W513" i="7" s="1"/>
  <c r="E514" i="7"/>
  <c r="F514" i="7"/>
  <c r="H514" i="7"/>
  <c r="Q514" i="7" s="1"/>
  <c r="U514" i="7" s="1"/>
  <c r="W514" i="7" s="1"/>
  <c r="E515" i="7"/>
  <c r="F515" i="7"/>
  <c r="H515" i="7"/>
  <c r="Q515" i="7" s="1"/>
  <c r="U515" i="7" s="1"/>
  <c r="W515" i="7" s="1"/>
  <c r="E516" i="7"/>
  <c r="F516" i="7"/>
  <c r="H516" i="7"/>
  <c r="Q516" i="7" s="1"/>
  <c r="U516" i="7" s="1"/>
  <c r="W516" i="7" s="1"/>
  <c r="E517" i="7"/>
  <c r="F517" i="7"/>
  <c r="H517" i="7"/>
  <c r="Q517" i="7" s="1"/>
  <c r="U517" i="7" s="1"/>
  <c r="W517" i="7" s="1"/>
  <c r="E518" i="7"/>
  <c r="F518" i="7"/>
  <c r="H518" i="7"/>
  <c r="Q518" i="7" s="1"/>
  <c r="U518" i="7" s="1"/>
  <c r="W518" i="7" s="1"/>
  <c r="E519" i="7"/>
  <c r="F519" i="7"/>
  <c r="H519" i="7"/>
  <c r="Q519" i="7" s="1"/>
  <c r="U519" i="7" s="1"/>
  <c r="W519" i="7" s="1"/>
  <c r="E520" i="7"/>
  <c r="F520" i="7"/>
  <c r="H520" i="7"/>
  <c r="Q520" i="7" s="1"/>
  <c r="U520" i="7" s="1"/>
  <c r="W520" i="7" s="1"/>
  <c r="E521" i="7"/>
  <c r="F521" i="7"/>
  <c r="H521" i="7"/>
  <c r="Q521" i="7" s="1"/>
  <c r="U521" i="7" s="1"/>
  <c r="W521" i="7" s="1"/>
  <c r="E522" i="7"/>
  <c r="F522" i="7"/>
  <c r="H522" i="7"/>
  <c r="Q522" i="7" s="1"/>
  <c r="U522" i="7" s="1"/>
  <c r="W522" i="7" s="1"/>
  <c r="E523" i="7"/>
  <c r="F523" i="7"/>
  <c r="H523" i="7"/>
  <c r="Q523" i="7" s="1"/>
  <c r="U523" i="7" s="1"/>
  <c r="W523" i="7" s="1"/>
  <c r="E524" i="7"/>
  <c r="F524" i="7"/>
  <c r="H524" i="7"/>
  <c r="Q524" i="7" s="1"/>
  <c r="U524" i="7" s="1"/>
  <c r="W524" i="7" s="1"/>
  <c r="E525" i="7"/>
  <c r="F525" i="7"/>
  <c r="H525" i="7"/>
  <c r="Q525" i="7" s="1"/>
  <c r="U525" i="7" s="1"/>
  <c r="W525" i="7" s="1"/>
  <c r="E526" i="7"/>
  <c r="F526" i="7"/>
  <c r="H526" i="7"/>
  <c r="Q526" i="7" s="1"/>
  <c r="U526" i="7" s="1"/>
  <c r="W526" i="7" s="1"/>
  <c r="E527" i="7"/>
  <c r="F527" i="7"/>
  <c r="H527" i="7"/>
  <c r="Q527" i="7" s="1"/>
  <c r="U527" i="7" s="1"/>
  <c r="W527" i="7" s="1"/>
  <c r="E528" i="7"/>
  <c r="F528" i="7"/>
  <c r="H528" i="7"/>
  <c r="Q528" i="7" s="1"/>
  <c r="U528" i="7" s="1"/>
  <c r="W528" i="7" s="1"/>
  <c r="E529" i="7"/>
  <c r="F529" i="7"/>
  <c r="H529" i="7"/>
  <c r="Q529" i="7" s="1"/>
  <c r="U529" i="7" s="1"/>
  <c r="W529" i="7" s="1"/>
  <c r="E530" i="7"/>
  <c r="F530" i="7"/>
  <c r="H530" i="7"/>
  <c r="Q530" i="7" s="1"/>
  <c r="U530" i="7" s="1"/>
  <c r="W530" i="7" s="1"/>
  <c r="E531" i="7"/>
  <c r="F531" i="7"/>
  <c r="H531" i="7"/>
  <c r="Q531" i="7" s="1"/>
  <c r="U531" i="7" s="1"/>
  <c r="W531" i="7" s="1"/>
  <c r="E532" i="7"/>
  <c r="F532" i="7"/>
  <c r="H532" i="7"/>
  <c r="Q532" i="7" s="1"/>
  <c r="U532" i="7" s="1"/>
  <c r="W532" i="7" s="1"/>
  <c r="E533" i="7"/>
  <c r="F533" i="7"/>
  <c r="H533" i="7"/>
  <c r="Q533" i="7" s="1"/>
  <c r="U533" i="7" s="1"/>
  <c r="W533" i="7" s="1"/>
  <c r="E534" i="7"/>
  <c r="F534" i="7"/>
  <c r="H534" i="7"/>
  <c r="Q534" i="7" s="1"/>
  <c r="U534" i="7" s="1"/>
  <c r="W534" i="7" s="1"/>
  <c r="E535" i="7"/>
  <c r="F535" i="7"/>
  <c r="H535" i="7"/>
  <c r="Q535" i="7" s="1"/>
  <c r="U535" i="7" s="1"/>
  <c r="W535" i="7" s="1"/>
  <c r="E536" i="7"/>
  <c r="F536" i="7"/>
  <c r="H536" i="7"/>
  <c r="Q536" i="7" s="1"/>
  <c r="U536" i="7" s="1"/>
  <c r="W536" i="7" s="1"/>
  <c r="E537" i="7"/>
  <c r="F537" i="7"/>
  <c r="H537" i="7"/>
  <c r="Q537" i="7" s="1"/>
  <c r="U537" i="7" s="1"/>
  <c r="W537" i="7" s="1"/>
  <c r="E538" i="7"/>
  <c r="F538" i="7"/>
  <c r="H538" i="7"/>
  <c r="Q538" i="7" s="1"/>
  <c r="U538" i="7" s="1"/>
  <c r="W538" i="7" s="1"/>
  <c r="E539" i="7"/>
  <c r="F539" i="7"/>
  <c r="H539" i="7"/>
  <c r="Q539" i="7" s="1"/>
  <c r="U539" i="7" s="1"/>
  <c r="W539" i="7" s="1"/>
  <c r="E540" i="7"/>
  <c r="F540" i="7"/>
  <c r="H540" i="7"/>
  <c r="Q540" i="7" s="1"/>
  <c r="U540" i="7" s="1"/>
  <c r="W540" i="7" s="1"/>
  <c r="E541" i="7"/>
  <c r="F541" i="7"/>
  <c r="H541" i="7"/>
  <c r="Q541" i="7" s="1"/>
  <c r="U541" i="7" s="1"/>
  <c r="W541" i="7" s="1"/>
  <c r="E542" i="7"/>
  <c r="F542" i="7"/>
  <c r="H542" i="7"/>
  <c r="Q542" i="7" s="1"/>
  <c r="U542" i="7" s="1"/>
  <c r="W542" i="7" s="1"/>
  <c r="E543" i="7"/>
  <c r="F543" i="7"/>
  <c r="H543" i="7"/>
  <c r="Q543" i="7" s="1"/>
  <c r="U543" i="7" s="1"/>
  <c r="W543" i="7" s="1"/>
  <c r="E544" i="7"/>
  <c r="F544" i="7"/>
  <c r="H544" i="7"/>
  <c r="Q544" i="7" s="1"/>
  <c r="U544" i="7" s="1"/>
  <c r="W544" i="7" s="1"/>
  <c r="E545" i="7"/>
  <c r="F545" i="7"/>
  <c r="H545" i="7"/>
  <c r="Q545" i="7" s="1"/>
  <c r="U545" i="7" s="1"/>
  <c r="W545" i="7" s="1"/>
  <c r="E546" i="7"/>
  <c r="F546" i="7"/>
  <c r="H546" i="7"/>
  <c r="Q546" i="7" s="1"/>
  <c r="U546" i="7" s="1"/>
  <c r="W546" i="7" s="1"/>
  <c r="E547" i="7"/>
  <c r="F547" i="7"/>
  <c r="H547" i="7"/>
  <c r="Q547" i="7" s="1"/>
  <c r="U547" i="7" s="1"/>
  <c r="W547" i="7" s="1"/>
  <c r="E548" i="7"/>
  <c r="F548" i="7"/>
  <c r="H548" i="7"/>
  <c r="Q548" i="7" s="1"/>
  <c r="U548" i="7" s="1"/>
  <c r="W548" i="7" s="1"/>
  <c r="E549" i="7"/>
  <c r="F549" i="7"/>
  <c r="H549" i="7"/>
  <c r="Q549" i="7" s="1"/>
  <c r="U549" i="7" s="1"/>
  <c r="W549" i="7" s="1"/>
  <c r="E550" i="7"/>
  <c r="F550" i="7"/>
  <c r="H550" i="7"/>
  <c r="Q550" i="7" s="1"/>
  <c r="U550" i="7" s="1"/>
  <c r="W550" i="7" s="1"/>
  <c r="E551" i="7"/>
  <c r="F551" i="7"/>
  <c r="H551" i="7"/>
  <c r="Q551" i="7" s="1"/>
  <c r="U551" i="7" s="1"/>
  <c r="W551" i="7" s="1"/>
  <c r="E552" i="7"/>
  <c r="F552" i="7"/>
  <c r="H552" i="7"/>
  <c r="Q552" i="7" s="1"/>
  <c r="U552" i="7" s="1"/>
  <c r="W552" i="7" s="1"/>
  <c r="E553" i="7"/>
  <c r="F553" i="7"/>
  <c r="H553" i="7"/>
  <c r="Q553" i="7" s="1"/>
  <c r="U553" i="7" s="1"/>
  <c r="W553" i="7" s="1"/>
  <c r="E554" i="7"/>
  <c r="F554" i="7"/>
  <c r="H554" i="7"/>
  <c r="Q554" i="7" s="1"/>
  <c r="U554" i="7" s="1"/>
  <c r="W554" i="7" s="1"/>
  <c r="E555" i="7"/>
  <c r="F555" i="7"/>
  <c r="H555" i="7"/>
  <c r="Q555" i="7" s="1"/>
  <c r="U555" i="7" s="1"/>
  <c r="W555" i="7" s="1"/>
  <c r="E556" i="7"/>
  <c r="F556" i="7"/>
  <c r="H556" i="7"/>
  <c r="Q556" i="7" s="1"/>
  <c r="U556" i="7" s="1"/>
  <c r="W556" i="7" s="1"/>
  <c r="E557" i="7"/>
  <c r="F557" i="7"/>
  <c r="H557" i="7"/>
  <c r="Q557" i="7" s="1"/>
  <c r="U557" i="7" s="1"/>
  <c r="W557" i="7" s="1"/>
  <c r="E558" i="7"/>
  <c r="F558" i="7"/>
  <c r="H558" i="7"/>
  <c r="Q558" i="7" s="1"/>
  <c r="U558" i="7" s="1"/>
  <c r="W558" i="7" s="1"/>
  <c r="E559" i="7"/>
  <c r="F559" i="7"/>
  <c r="H559" i="7"/>
  <c r="Q559" i="7" s="1"/>
  <c r="U559" i="7" s="1"/>
  <c r="W559" i="7" s="1"/>
  <c r="E560" i="7"/>
  <c r="F560" i="7"/>
  <c r="H560" i="7"/>
  <c r="Q560" i="7" s="1"/>
  <c r="U560" i="7" s="1"/>
  <c r="W560" i="7" s="1"/>
  <c r="E561" i="7"/>
  <c r="F561" i="7"/>
  <c r="H561" i="7"/>
  <c r="Q561" i="7" s="1"/>
  <c r="U561" i="7" s="1"/>
  <c r="W561" i="7" s="1"/>
  <c r="E562" i="7"/>
  <c r="F562" i="7"/>
  <c r="H562" i="7"/>
  <c r="Q562" i="7" s="1"/>
  <c r="U562" i="7" s="1"/>
  <c r="W562" i="7" s="1"/>
  <c r="E563" i="7"/>
  <c r="F563" i="7"/>
  <c r="H563" i="7"/>
  <c r="Q563" i="7" s="1"/>
  <c r="U563" i="7" s="1"/>
  <c r="W563" i="7" s="1"/>
  <c r="E564" i="7"/>
  <c r="F564" i="7"/>
  <c r="H564" i="7"/>
  <c r="Q564" i="7" s="1"/>
  <c r="U564" i="7" s="1"/>
  <c r="W564" i="7" s="1"/>
  <c r="E565" i="7"/>
  <c r="F565" i="7"/>
  <c r="H565" i="7"/>
  <c r="Q565" i="7" s="1"/>
  <c r="U565" i="7" s="1"/>
  <c r="W565" i="7" s="1"/>
  <c r="E566" i="7"/>
  <c r="F566" i="7"/>
  <c r="H566" i="7"/>
  <c r="Q566" i="7" s="1"/>
  <c r="U566" i="7" s="1"/>
  <c r="W566" i="7" s="1"/>
  <c r="E567" i="7"/>
  <c r="F567" i="7"/>
  <c r="H567" i="7"/>
  <c r="Q567" i="7" s="1"/>
  <c r="U567" i="7" s="1"/>
  <c r="W567" i="7" s="1"/>
  <c r="E568" i="7"/>
  <c r="F568" i="7"/>
  <c r="H568" i="7"/>
  <c r="Q568" i="7" s="1"/>
  <c r="U568" i="7" s="1"/>
  <c r="W568" i="7" s="1"/>
  <c r="E569" i="7"/>
  <c r="F569" i="7"/>
  <c r="H569" i="7"/>
  <c r="Q569" i="7" s="1"/>
  <c r="U569" i="7" s="1"/>
  <c r="W569" i="7" s="1"/>
  <c r="E570" i="7"/>
  <c r="F570" i="7"/>
  <c r="H570" i="7"/>
  <c r="Q570" i="7" s="1"/>
  <c r="U570" i="7" s="1"/>
  <c r="W570" i="7" s="1"/>
  <c r="E571" i="7"/>
  <c r="F571" i="7"/>
  <c r="H571" i="7"/>
  <c r="Q571" i="7" s="1"/>
  <c r="U571" i="7" s="1"/>
  <c r="W571" i="7" s="1"/>
  <c r="E572" i="7"/>
  <c r="F572" i="7"/>
  <c r="H572" i="7"/>
  <c r="Q572" i="7" s="1"/>
  <c r="U572" i="7" s="1"/>
  <c r="W572" i="7" s="1"/>
  <c r="E573" i="7"/>
  <c r="F573" i="7"/>
  <c r="H573" i="7"/>
  <c r="Q573" i="7" s="1"/>
  <c r="U573" i="7" s="1"/>
  <c r="W573" i="7" s="1"/>
  <c r="E574" i="7"/>
  <c r="F574" i="7"/>
  <c r="H574" i="7"/>
  <c r="Q574" i="7" s="1"/>
  <c r="U574" i="7" s="1"/>
  <c r="W574" i="7" s="1"/>
  <c r="E575" i="7"/>
  <c r="F575" i="7"/>
  <c r="H575" i="7"/>
  <c r="Q575" i="7" s="1"/>
  <c r="U575" i="7" s="1"/>
  <c r="W575" i="7" s="1"/>
  <c r="E576" i="7"/>
  <c r="F576" i="7"/>
  <c r="H576" i="7"/>
  <c r="Q576" i="7" s="1"/>
  <c r="U576" i="7" s="1"/>
  <c r="W576" i="7" s="1"/>
  <c r="E577" i="7"/>
  <c r="F577" i="7"/>
  <c r="H577" i="7"/>
  <c r="Q577" i="7" s="1"/>
  <c r="U577" i="7" s="1"/>
  <c r="W577" i="7" s="1"/>
  <c r="E578" i="7"/>
  <c r="F578" i="7"/>
  <c r="H578" i="7"/>
  <c r="Q578" i="7" s="1"/>
  <c r="U578" i="7" s="1"/>
  <c r="W578" i="7" s="1"/>
  <c r="E579" i="7"/>
  <c r="F579" i="7"/>
  <c r="H579" i="7"/>
  <c r="Q579" i="7" s="1"/>
  <c r="U579" i="7" s="1"/>
  <c r="W579" i="7" s="1"/>
  <c r="E580" i="7"/>
  <c r="F580" i="7"/>
  <c r="H580" i="7"/>
  <c r="Q580" i="7" s="1"/>
  <c r="U580" i="7" s="1"/>
  <c r="W580" i="7" s="1"/>
  <c r="E581" i="7"/>
  <c r="F581" i="7"/>
  <c r="H581" i="7"/>
  <c r="Q581" i="7" s="1"/>
  <c r="U581" i="7" s="1"/>
  <c r="W581" i="7" s="1"/>
  <c r="E582" i="7"/>
  <c r="F582" i="7"/>
  <c r="H582" i="7"/>
  <c r="Q582" i="7" s="1"/>
  <c r="U582" i="7" s="1"/>
  <c r="W582" i="7" s="1"/>
  <c r="E583" i="7"/>
  <c r="F583" i="7"/>
  <c r="H583" i="7"/>
  <c r="Q583" i="7" s="1"/>
  <c r="U583" i="7" s="1"/>
  <c r="W583" i="7" s="1"/>
  <c r="E584" i="7"/>
  <c r="F584" i="7"/>
  <c r="H584" i="7"/>
  <c r="Q584" i="7" s="1"/>
  <c r="U584" i="7" s="1"/>
  <c r="W584" i="7" s="1"/>
  <c r="E585" i="7"/>
  <c r="F585" i="7"/>
  <c r="H585" i="7"/>
  <c r="Q585" i="7" s="1"/>
  <c r="U585" i="7" s="1"/>
  <c r="W585" i="7" s="1"/>
  <c r="E586" i="7"/>
  <c r="F586" i="7"/>
  <c r="H586" i="7"/>
  <c r="Q586" i="7" s="1"/>
  <c r="U586" i="7" s="1"/>
  <c r="W586" i="7" s="1"/>
  <c r="E587" i="7"/>
  <c r="F587" i="7"/>
  <c r="H587" i="7"/>
  <c r="Q587" i="7" s="1"/>
  <c r="U587" i="7" s="1"/>
  <c r="W587" i="7" s="1"/>
  <c r="E588" i="7"/>
  <c r="F588" i="7"/>
  <c r="H588" i="7"/>
  <c r="Q588" i="7" s="1"/>
  <c r="U588" i="7" s="1"/>
  <c r="W588" i="7" s="1"/>
  <c r="E589" i="7"/>
  <c r="F589" i="7"/>
  <c r="H589" i="7"/>
  <c r="Q589" i="7" s="1"/>
  <c r="U589" i="7" s="1"/>
  <c r="W589" i="7" s="1"/>
  <c r="E590" i="7"/>
  <c r="F590" i="7"/>
  <c r="H590" i="7"/>
  <c r="Q590" i="7" s="1"/>
  <c r="U590" i="7" s="1"/>
  <c r="W590" i="7" s="1"/>
  <c r="E591" i="7"/>
  <c r="F591" i="7"/>
  <c r="H591" i="7"/>
  <c r="Q591" i="7" s="1"/>
  <c r="U591" i="7" s="1"/>
  <c r="W591" i="7" s="1"/>
  <c r="E592" i="7"/>
  <c r="F592" i="7"/>
  <c r="H592" i="7"/>
  <c r="Q592" i="7" s="1"/>
  <c r="U592" i="7" s="1"/>
  <c r="W592" i="7" s="1"/>
  <c r="E593" i="7"/>
  <c r="F593" i="7"/>
  <c r="H593" i="7"/>
  <c r="Q593" i="7" s="1"/>
  <c r="U593" i="7" s="1"/>
  <c r="W593" i="7" s="1"/>
  <c r="E594" i="7"/>
  <c r="F594" i="7"/>
  <c r="H594" i="7"/>
  <c r="Q594" i="7" s="1"/>
  <c r="U594" i="7" s="1"/>
  <c r="W594" i="7" s="1"/>
  <c r="E595" i="7"/>
  <c r="F595" i="7"/>
  <c r="H595" i="7"/>
  <c r="Q595" i="7" s="1"/>
  <c r="U595" i="7" s="1"/>
  <c r="W595" i="7" s="1"/>
  <c r="E596" i="7"/>
  <c r="F596" i="7"/>
  <c r="H596" i="7"/>
  <c r="Q596" i="7" s="1"/>
  <c r="U596" i="7" s="1"/>
  <c r="W596" i="7" s="1"/>
  <c r="E597" i="7"/>
  <c r="F597" i="7"/>
  <c r="H597" i="7"/>
  <c r="Q597" i="7" s="1"/>
  <c r="U597" i="7" s="1"/>
  <c r="W597" i="7" s="1"/>
  <c r="E598" i="7"/>
  <c r="F598" i="7"/>
  <c r="H598" i="7"/>
  <c r="Q598" i="7" s="1"/>
  <c r="U598" i="7" s="1"/>
  <c r="W598" i="7" s="1"/>
  <c r="E599" i="7"/>
  <c r="F599" i="7"/>
  <c r="H599" i="7"/>
  <c r="Q599" i="7" s="1"/>
  <c r="U599" i="7" s="1"/>
  <c r="W599" i="7" s="1"/>
  <c r="E600" i="7"/>
  <c r="F600" i="7"/>
  <c r="H600" i="7"/>
  <c r="Q600" i="7" s="1"/>
  <c r="U600" i="7" s="1"/>
  <c r="W600" i="7" s="1"/>
  <c r="E601" i="7"/>
  <c r="F601" i="7"/>
  <c r="H601" i="7"/>
  <c r="Q601" i="7" s="1"/>
  <c r="U601" i="7" s="1"/>
  <c r="W601" i="7" s="1"/>
  <c r="E602" i="7"/>
  <c r="F602" i="7"/>
  <c r="H602" i="7"/>
  <c r="Q602" i="7" s="1"/>
  <c r="U602" i="7" s="1"/>
  <c r="W602" i="7" s="1"/>
  <c r="E603" i="7"/>
  <c r="F603" i="7"/>
  <c r="H603" i="7"/>
  <c r="Q603" i="7" s="1"/>
  <c r="U603" i="7" s="1"/>
  <c r="W603" i="7" s="1"/>
  <c r="E604" i="7"/>
  <c r="F604" i="7"/>
  <c r="H604" i="7"/>
  <c r="Q604" i="7" s="1"/>
  <c r="U604" i="7" s="1"/>
  <c r="W604" i="7" s="1"/>
  <c r="E605" i="7"/>
  <c r="F605" i="7"/>
  <c r="H605" i="7"/>
  <c r="Q605" i="7" s="1"/>
  <c r="U605" i="7" s="1"/>
  <c r="W605" i="7" s="1"/>
  <c r="E606" i="7"/>
  <c r="F606" i="7"/>
  <c r="H606" i="7"/>
  <c r="Q606" i="7" s="1"/>
  <c r="U606" i="7" s="1"/>
  <c r="W606" i="7" s="1"/>
  <c r="E607" i="7"/>
  <c r="F607" i="7"/>
  <c r="H607" i="7"/>
  <c r="Q607" i="7" s="1"/>
  <c r="U607" i="7" s="1"/>
  <c r="W607" i="7" s="1"/>
  <c r="E608" i="7"/>
  <c r="F608" i="7"/>
  <c r="H608" i="7"/>
  <c r="Q608" i="7" s="1"/>
  <c r="U608" i="7" s="1"/>
  <c r="W608" i="7" s="1"/>
  <c r="E609" i="7"/>
  <c r="F609" i="7"/>
  <c r="H609" i="7"/>
  <c r="Q609" i="7" s="1"/>
  <c r="U609" i="7" s="1"/>
  <c r="W609" i="7" s="1"/>
  <c r="E610" i="7"/>
  <c r="F610" i="7"/>
  <c r="H610" i="7"/>
  <c r="Q610" i="7" s="1"/>
  <c r="U610" i="7" s="1"/>
  <c r="W610" i="7" s="1"/>
  <c r="E611" i="7"/>
  <c r="F611" i="7"/>
  <c r="H611" i="7"/>
  <c r="Q611" i="7" s="1"/>
  <c r="U611" i="7" s="1"/>
  <c r="W611" i="7" s="1"/>
  <c r="E612" i="7"/>
  <c r="F612" i="7"/>
  <c r="H612" i="7"/>
  <c r="Q612" i="7" s="1"/>
  <c r="U612" i="7" s="1"/>
  <c r="W612" i="7" s="1"/>
  <c r="E613" i="7"/>
  <c r="F613" i="7"/>
  <c r="H613" i="7"/>
  <c r="Q613" i="7" s="1"/>
  <c r="U613" i="7" s="1"/>
  <c r="W613" i="7" s="1"/>
  <c r="E614" i="7"/>
  <c r="F614" i="7"/>
  <c r="H614" i="7"/>
  <c r="Q614" i="7" s="1"/>
  <c r="U614" i="7" s="1"/>
  <c r="W614" i="7" s="1"/>
  <c r="E615" i="7"/>
  <c r="F615" i="7"/>
  <c r="H615" i="7"/>
  <c r="Q615" i="7" s="1"/>
  <c r="U615" i="7" s="1"/>
  <c r="W615" i="7" s="1"/>
  <c r="E616" i="7"/>
  <c r="F616" i="7"/>
  <c r="H616" i="7"/>
  <c r="Q616" i="7" s="1"/>
  <c r="U616" i="7" s="1"/>
  <c r="W616" i="7" s="1"/>
  <c r="E617" i="7"/>
  <c r="F617" i="7"/>
  <c r="H617" i="7"/>
  <c r="Q617" i="7" s="1"/>
  <c r="U617" i="7" s="1"/>
  <c r="W617" i="7" s="1"/>
  <c r="E618" i="7"/>
  <c r="F618" i="7"/>
  <c r="H618" i="7"/>
  <c r="Q618" i="7" s="1"/>
  <c r="U618" i="7" s="1"/>
  <c r="W618" i="7" s="1"/>
  <c r="E619" i="7"/>
  <c r="F619" i="7"/>
  <c r="H619" i="7"/>
  <c r="Q619" i="7" s="1"/>
  <c r="U619" i="7" s="1"/>
  <c r="W619" i="7" s="1"/>
  <c r="E620" i="7"/>
  <c r="F620" i="7"/>
  <c r="H620" i="7"/>
  <c r="Q620" i="7" s="1"/>
  <c r="U620" i="7" s="1"/>
  <c r="W620" i="7" s="1"/>
  <c r="E621" i="7"/>
  <c r="F621" i="7"/>
  <c r="H621" i="7"/>
  <c r="Q621" i="7" s="1"/>
  <c r="U621" i="7" s="1"/>
  <c r="W621" i="7" s="1"/>
  <c r="E622" i="7"/>
  <c r="F622" i="7"/>
  <c r="H622" i="7"/>
  <c r="Q622" i="7" s="1"/>
  <c r="U622" i="7" s="1"/>
  <c r="W622" i="7" s="1"/>
  <c r="E623" i="7"/>
  <c r="F623" i="7"/>
  <c r="H623" i="7"/>
  <c r="Q623" i="7" s="1"/>
  <c r="U623" i="7" s="1"/>
  <c r="W623" i="7" s="1"/>
  <c r="E624" i="7"/>
  <c r="F624" i="7"/>
  <c r="H624" i="7"/>
  <c r="Q624" i="7" s="1"/>
  <c r="U624" i="7" s="1"/>
  <c r="W624" i="7" s="1"/>
  <c r="E625" i="7"/>
  <c r="F625" i="7"/>
  <c r="H625" i="7"/>
  <c r="Q625" i="7" s="1"/>
  <c r="U625" i="7" s="1"/>
  <c r="W625" i="7" s="1"/>
  <c r="E626" i="7"/>
  <c r="F626" i="7"/>
  <c r="H626" i="7"/>
  <c r="Q626" i="7" s="1"/>
  <c r="U626" i="7" s="1"/>
  <c r="W626" i="7" s="1"/>
  <c r="E627" i="7"/>
  <c r="F627" i="7"/>
  <c r="H627" i="7"/>
  <c r="Q627" i="7" s="1"/>
  <c r="U627" i="7" s="1"/>
  <c r="W627" i="7" s="1"/>
  <c r="E628" i="7"/>
  <c r="F628" i="7"/>
  <c r="H628" i="7"/>
  <c r="Q628" i="7" s="1"/>
  <c r="U628" i="7" s="1"/>
  <c r="W628" i="7" s="1"/>
  <c r="E629" i="7"/>
  <c r="F629" i="7"/>
  <c r="H629" i="7"/>
  <c r="Q629" i="7" s="1"/>
  <c r="U629" i="7" s="1"/>
  <c r="W629" i="7" s="1"/>
  <c r="E630" i="7"/>
  <c r="F630" i="7"/>
  <c r="H630" i="7"/>
  <c r="Q630" i="7" s="1"/>
  <c r="U630" i="7" s="1"/>
  <c r="W630" i="7" s="1"/>
  <c r="E631" i="7"/>
  <c r="F631" i="7"/>
  <c r="H631" i="7"/>
  <c r="Q631" i="7" s="1"/>
  <c r="U631" i="7" s="1"/>
  <c r="W631" i="7" s="1"/>
  <c r="E632" i="7"/>
  <c r="F632" i="7"/>
  <c r="H632" i="7"/>
  <c r="Q632" i="7" s="1"/>
  <c r="U632" i="7" s="1"/>
  <c r="W632" i="7" s="1"/>
  <c r="E633" i="7"/>
  <c r="F633" i="7"/>
  <c r="H633" i="7"/>
  <c r="Q633" i="7" s="1"/>
  <c r="U633" i="7" s="1"/>
  <c r="W633" i="7" s="1"/>
  <c r="E634" i="7"/>
  <c r="F634" i="7"/>
  <c r="H634" i="7"/>
  <c r="Q634" i="7" s="1"/>
  <c r="U634" i="7" s="1"/>
  <c r="W634" i="7" s="1"/>
  <c r="E635" i="7"/>
  <c r="F635" i="7"/>
  <c r="H635" i="7"/>
  <c r="Q635" i="7" s="1"/>
  <c r="U635" i="7" s="1"/>
  <c r="W635" i="7" s="1"/>
  <c r="E636" i="7"/>
  <c r="F636" i="7"/>
  <c r="H636" i="7"/>
  <c r="Q636" i="7" s="1"/>
  <c r="U636" i="7" s="1"/>
  <c r="W636" i="7" s="1"/>
  <c r="E637" i="7"/>
  <c r="F637" i="7"/>
  <c r="H637" i="7"/>
  <c r="Q637" i="7" s="1"/>
  <c r="U637" i="7" s="1"/>
  <c r="W637" i="7" s="1"/>
  <c r="E638" i="7"/>
  <c r="F638" i="7"/>
  <c r="H638" i="7"/>
  <c r="Q638" i="7" s="1"/>
  <c r="U638" i="7" s="1"/>
  <c r="W638" i="7" s="1"/>
  <c r="E639" i="7"/>
  <c r="F639" i="7"/>
  <c r="H639" i="7"/>
  <c r="Q639" i="7" s="1"/>
  <c r="U639" i="7" s="1"/>
  <c r="W639" i="7" s="1"/>
  <c r="E640" i="7"/>
  <c r="F640" i="7"/>
  <c r="H640" i="7"/>
  <c r="Q640" i="7" s="1"/>
  <c r="U640" i="7" s="1"/>
  <c r="W640" i="7" s="1"/>
  <c r="E641" i="7"/>
  <c r="F641" i="7"/>
  <c r="H641" i="7"/>
  <c r="Q641" i="7" s="1"/>
  <c r="U641" i="7" s="1"/>
  <c r="W641" i="7" s="1"/>
  <c r="E642" i="7"/>
  <c r="F642" i="7"/>
  <c r="H642" i="7"/>
  <c r="Q642" i="7" s="1"/>
  <c r="U642" i="7" s="1"/>
  <c r="W642" i="7" s="1"/>
  <c r="E643" i="7"/>
  <c r="F643" i="7"/>
  <c r="H643" i="7"/>
  <c r="Q643" i="7" s="1"/>
  <c r="U643" i="7" s="1"/>
  <c r="W643" i="7" s="1"/>
  <c r="E644" i="7"/>
  <c r="F644" i="7"/>
  <c r="H644" i="7"/>
  <c r="Q644" i="7" s="1"/>
  <c r="U644" i="7" s="1"/>
  <c r="W644" i="7" s="1"/>
  <c r="E645" i="7"/>
  <c r="F645" i="7"/>
  <c r="H645" i="7"/>
  <c r="Q645" i="7" s="1"/>
  <c r="U645" i="7" s="1"/>
  <c r="W645" i="7" s="1"/>
  <c r="E646" i="7"/>
  <c r="F646" i="7"/>
  <c r="H646" i="7"/>
  <c r="Q646" i="7" s="1"/>
  <c r="U646" i="7" s="1"/>
  <c r="W646" i="7" s="1"/>
  <c r="E647" i="7"/>
  <c r="F647" i="7"/>
  <c r="H647" i="7"/>
  <c r="Q647" i="7" s="1"/>
  <c r="U647" i="7" s="1"/>
  <c r="W647" i="7" s="1"/>
  <c r="E648" i="7"/>
  <c r="F648" i="7"/>
  <c r="H648" i="7"/>
  <c r="Q648" i="7" s="1"/>
  <c r="U648" i="7" s="1"/>
  <c r="W648" i="7" s="1"/>
  <c r="E649" i="7"/>
  <c r="F649" i="7"/>
  <c r="H649" i="7"/>
  <c r="Q649" i="7" s="1"/>
  <c r="U649" i="7" s="1"/>
  <c r="W649" i="7" s="1"/>
  <c r="E650" i="7"/>
  <c r="F650" i="7"/>
  <c r="H650" i="7"/>
  <c r="Q650" i="7" s="1"/>
  <c r="U650" i="7" s="1"/>
  <c r="W650" i="7" s="1"/>
  <c r="E651" i="7"/>
  <c r="F651" i="7"/>
  <c r="H651" i="7"/>
  <c r="Q651" i="7" s="1"/>
  <c r="U651" i="7" s="1"/>
  <c r="W651" i="7" s="1"/>
  <c r="E652" i="7"/>
  <c r="F652" i="7"/>
  <c r="H652" i="7"/>
  <c r="Q652" i="7" s="1"/>
  <c r="U652" i="7" s="1"/>
  <c r="W652" i="7" s="1"/>
  <c r="E653" i="7"/>
  <c r="F653" i="7"/>
  <c r="H653" i="7"/>
  <c r="Q653" i="7" s="1"/>
  <c r="U653" i="7" s="1"/>
  <c r="W653" i="7" s="1"/>
  <c r="E654" i="7"/>
  <c r="F654" i="7"/>
  <c r="H654" i="7"/>
  <c r="Q654" i="7" s="1"/>
  <c r="U654" i="7" s="1"/>
  <c r="W654" i="7" s="1"/>
  <c r="E655" i="7"/>
  <c r="F655" i="7"/>
  <c r="H655" i="7"/>
  <c r="Q655" i="7" s="1"/>
  <c r="U655" i="7" s="1"/>
  <c r="W655" i="7" s="1"/>
  <c r="E656" i="7"/>
  <c r="F656" i="7"/>
  <c r="H656" i="7"/>
  <c r="Q656" i="7" s="1"/>
  <c r="U656" i="7" s="1"/>
  <c r="W656" i="7" s="1"/>
  <c r="E657" i="7"/>
  <c r="F657" i="7"/>
  <c r="H657" i="7"/>
  <c r="Q657" i="7" s="1"/>
  <c r="U657" i="7" s="1"/>
  <c r="W657" i="7" s="1"/>
  <c r="E658" i="7"/>
  <c r="F658" i="7"/>
  <c r="H658" i="7"/>
  <c r="Q658" i="7" s="1"/>
  <c r="U658" i="7" s="1"/>
  <c r="W658" i="7" s="1"/>
  <c r="E659" i="7"/>
  <c r="F659" i="7"/>
  <c r="H659" i="7"/>
  <c r="Q659" i="7" s="1"/>
  <c r="U659" i="7" s="1"/>
  <c r="W659" i="7" s="1"/>
  <c r="E660" i="7"/>
  <c r="F660" i="7"/>
  <c r="H660" i="7"/>
  <c r="Q660" i="7" s="1"/>
  <c r="U660" i="7" s="1"/>
  <c r="W660" i="7" s="1"/>
  <c r="E661" i="7"/>
  <c r="F661" i="7"/>
  <c r="H661" i="7"/>
  <c r="Q661" i="7" s="1"/>
  <c r="U661" i="7" s="1"/>
  <c r="W661" i="7" s="1"/>
  <c r="E662" i="7"/>
  <c r="F662" i="7"/>
  <c r="H662" i="7"/>
  <c r="Q662" i="7" s="1"/>
  <c r="U662" i="7" s="1"/>
  <c r="W662" i="7" s="1"/>
  <c r="E663" i="7"/>
  <c r="F663" i="7"/>
  <c r="H663" i="7"/>
  <c r="Q663" i="7" s="1"/>
  <c r="U663" i="7" s="1"/>
  <c r="W663" i="7" s="1"/>
  <c r="E664" i="7"/>
  <c r="F664" i="7"/>
  <c r="H664" i="7"/>
  <c r="Q664" i="7" s="1"/>
  <c r="U664" i="7" s="1"/>
  <c r="W664" i="7" s="1"/>
  <c r="E665" i="7"/>
  <c r="F665" i="7"/>
  <c r="H665" i="7"/>
  <c r="Q665" i="7" s="1"/>
  <c r="U665" i="7" s="1"/>
  <c r="W665" i="7" s="1"/>
  <c r="E666" i="7"/>
  <c r="F666" i="7"/>
  <c r="H666" i="7"/>
  <c r="Q666" i="7" s="1"/>
  <c r="U666" i="7" s="1"/>
  <c r="W666" i="7" s="1"/>
  <c r="E667" i="7"/>
  <c r="F667" i="7"/>
  <c r="H667" i="7"/>
  <c r="Q667" i="7" s="1"/>
  <c r="U667" i="7" s="1"/>
  <c r="W667" i="7" s="1"/>
  <c r="E668" i="7"/>
  <c r="F668" i="7"/>
  <c r="H668" i="7"/>
  <c r="Q668" i="7" s="1"/>
  <c r="U668" i="7" s="1"/>
  <c r="W668" i="7" s="1"/>
  <c r="E669" i="7"/>
  <c r="F669" i="7"/>
  <c r="H669" i="7"/>
  <c r="Q669" i="7" s="1"/>
  <c r="U669" i="7" s="1"/>
  <c r="W669" i="7" s="1"/>
  <c r="E670" i="7"/>
  <c r="F670" i="7"/>
  <c r="H670" i="7"/>
  <c r="Q670" i="7" s="1"/>
  <c r="U670" i="7" s="1"/>
  <c r="W670" i="7" s="1"/>
  <c r="E671" i="7"/>
  <c r="F671" i="7"/>
  <c r="H671" i="7"/>
  <c r="Q671" i="7" s="1"/>
  <c r="U671" i="7" s="1"/>
  <c r="W671" i="7" s="1"/>
  <c r="E672" i="7"/>
  <c r="F672" i="7"/>
  <c r="H672" i="7"/>
  <c r="Q672" i="7" s="1"/>
  <c r="U672" i="7" s="1"/>
  <c r="W672" i="7" s="1"/>
  <c r="E673" i="7"/>
  <c r="F673" i="7"/>
  <c r="H673" i="7"/>
  <c r="Q673" i="7" s="1"/>
  <c r="U673" i="7" s="1"/>
  <c r="W673" i="7" s="1"/>
  <c r="E674" i="7"/>
  <c r="F674" i="7"/>
  <c r="H674" i="7"/>
  <c r="Q674" i="7" s="1"/>
  <c r="U674" i="7" s="1"/>
  <c r="W674" i="7" s="1"/>
  <c r="E675" i="7"/>
  <c r="F675" i="7"/>
  <c r="H675" i="7"/>
  <c r="Q675" i="7" s="1"/>
  <c r="U675" i="7" s="1"/>
  <c r="W675" i="7" s="1"/>
  <c r="E676" i="7"/>
  <c r="F676" i="7"/>
  <c r="H676" i="7"/>
  <c r="Q676" i="7" s="1"/>
  <c r="U676" i="7" s="1"/>
  <c r="W676" i="7" s="1"/>
  <c r="E677" i="7"/>
  <c r="F677" i="7"/>
  <c r="H677" i="7"/>
  <c r="Q677" i="7" s="1"/>
  <c r="U677" i="7" s="1"/>
  <c r="W677" i="7" s="1"/>
  <c r="E678" i="7"/>
  <c r="F678" i="7"/>
  <c r="H678" i="7"/>
  <c r="Q678" i="7" s="1"/>
  <c r="U678" i="7" s="1"/>
  <c r="W678" i="7" s="1"/>
  <c r="E679" i="7"/>
  <c r="F679" i="7"/>
  <c r="H679" i="7"/>
  <c r="Q679" i="7" s="1"/>
  <c r="U679" i="7" s="1"/>
  <c r="W679" i="7" s="1"/>
  <c r="E680" i="7"/>
  <c r="F680" i="7"/>
  <c r="H680" i="7"/>
  <c r="Q680" i="7" s="1"/>
  <c r="U680" i="7" s="1"/>
  <c r="W680" i="7" s="1"/>
  <c r="E681" i="7"/>
  <c r="F681" i="7"/>
  <c r="H681" i="7"/>
  <c r="Q681" i="7" s="1"/>
  <c r="U681" i="7" s="1"/>
  <c r="W681" i="7" s="1"/>
  <c r="E682" i="7"/>
  <c r="F682" i="7"/>
  <c r="H682" i="7"/>
  <c r="Q682" i="7" s="1"/>
  <c r="U682" i="7" s="1"/>
  <c r="W682" i="7" s="1"/>
  <c r="E683" i="7"/>
  <c r="F683" i="7"/>
  <c r="H683" i="7"/>
  <c r="Q683" i="7" s="1"/>
  <c r="U683" i="7" s="1"/>
  <c r="W683" i="7" s="1"/>
  <c r="E684" i="7"/>
  <c r="F684" i="7"/>
  <c r="H684" i="7"/>
  <c r="Q684" i="7" s="1"/>
  <c r="U684" i="7" s="1"/>
  <c r="W684" i="7" s="1"/>
  <c r="E685" i="7"/>
  <c r="F685" i="7"/>
  <c r="H685" i="7"/>
  <c r="Q685" i="7" s="1"/>
  <c r="U685" i="7" s="1"/>
  <c r="W685" i="7" s="1"/>
  <c r="E686" i="7"/>
  <c r="F686" i="7"/>
  <c r="H686" i="7"/>
  <c r="Q686" i="7" s="1"/>
  <c r="U686" i="7" s="1"/>
  <c r="W686" i="7" s="1"/>
  <c r="E687" i="7"/>
  <c r="F687" i="7"/>
  <c r="H687" i="7"/>
  <c r="Q687" i="7" s="1"/>
  <c r="U687" i="7" s="1"/>
  <c r="W687" i="7" s="1"/>
  <c r="E688" i="7"/>
  <c r="F688" i="7"/>
  <c r="H688" i="7"/>
  <c r="Q688" i="7" s="1"/>
  <c r="U688" i="7" s="1"/>
  <c r="W688" i="7" s="1"/>
  <c r="E689" i="7"/>
  <c r="F689" i="7"/>
  <c r="H689" i="7"/>
  <c r="Q689" i="7" s="1"/>
  <c r="U689" i="7" s="1"/>
  <c r="W689" i="7" s="1"/>
  <c r="E690" i="7"/>
  <c r="F690" i="7"/>
  <c r="H690" i="7"/>
  <c r="Q690" i="7" s="1"/>
  <c r="U690" i="7" s="1"/>
  <c r="W690" i="7" s="1"/>
  <c r="E691" i="7"/>
  <c r="F691" i="7"/>
  <c r="H691" i="7"/>
  <c r="Q691" i="7" s="1"/>
  <c r="U691" i="7" s="1"/>
  <c r="W691" i="7" s="1"/>
  <c r="E692" i="7"/>
  <c r="F692" i="7"/>
  <c r="H692" i="7"/>
  <c r="Q692" i="7" s="1"/>
  <c r="U692" i="7" s="1"/>
  <c r="W692" i="7" s="1"/>
  <c r="E693" i="7"/>
  <c r="F693" i="7"/>
  <c r="H693" i="7"/>
  <c r="Q693" i="7" s="1"/>
  <c r="U693" i="7" s="1"/>
  <c r="W693" i="7" s="1"/>
  <c r="E694" i="7"/>
  <c r="F694" i="7"/>
  <c r="H694" i="7"/>
  <c r="Q694" i="7" s="1"/>
  <c r="U694" i="7" s="1"/>
  <c r="W694" i="7" s="1"/>
  <c r="E695" i="7"/>
  <c r="F695" i="7"/>
  <c r="H695" i="7"/>
  <c r="Q695" i="7" s="1"/>
  <c r="U695" i="7" s="1"/>
  <c r="W695" i="7" s="1"/>
  <c r="E696" i="7"/>
  <c r="F696" i="7"/>
  <c r="H696" i="7"/>
  <c r="Q696" i="7" s="1"/>
  <c r="U696" i="7" s="1"/>
  <c r="W696" i="7" s="1"/>
  <c r="E697" i="7"/>
  <c r="F697" i="7"/>
  <c r="H697" i="7"/>
  <c r="Q697" i="7" s="1"/>
  <c r="U697" i="7" s="1"/>
  <c r="W697" i="7" s="1"/>
  <c r="E698" i="7"/>
  <c r="F698" i="7"/>
  <c r="H698" i="7"/>
  <c r="Q698" i="7" s="1"/>
  <c r="U698" i="7" s="1"/>
  <c r="W698" i="7" s="1"/>
  <c r="E699" i="7"/>
  <c r="F699" i="7"/>
  <c r="H699" i="7"/>
  <c r="Q699" i="7" s="1"/>
  <c r="U699" i="7" s="1"/>
  <c r="W699" i="7" s="1"/>
  <c r="E700" i="7"/>
  <c r="F700" i="7"/>
  <c r="H700" i="7"/>
  <c r="Q700" i="7" s="1"/>
  <c r="U700" i="7" s="1"/>
  <c r="W700" i="7" s="1"/>
  <c r="E701" i="7"/>
  <c r="F701" i="7"/>
  <c r="H701" i="7"/>
  <c r="Q701" i="7" s="1"/>
  <c r="U701" i="7" s="1"/>
  <c r="W701" i="7" s="1"/>
  <c r="E702" i="7"/>
  <c r="F702" i="7"/>
  <c r="H702" i="7"/>
  <c r="Q702" i="7" s="1"/>
  <c r="U702" i="7" s="1"/>
  <c r="W702" i="7" s="1"/>
  <c r="E703" i="7"/>
  <c r="F703" i="7"/>
  <c r="H703" i="7"/>
  <c r="Q703" i="7" s="1"/>
  <c r="U703" i="7" s="1"/>
  <c r="W703" i="7" s="1"/>
  <c r="E704" i="7"/>
  <c r="F704" i="7"/>
  <c r="H704" i="7"/>
  <c r="Q704" i="7" s="1"/>
  <c r="U704" i="7" s="1"/>
  <c r="W704" i="7" s="1"/>
  <c r="E705" i="7"/>
  <c r="F705" i="7"/>
  <c r="H705" i="7"/>
  <c r="Q705" i="7" s="1"/>
  <c r="U705" i="7" s="1"/>
  <c r="W705" i="7" s="1"/>
  <c r="E706" i="7"/>
  <c r="F706" i="7"/>
  <c r="H706" i="7"/>
  <c r="Q706" i="7" s="1"/>
  <c r="U706" i="7" s="1"/>
  <c r="W706" i="7" s="1"/>
  <c r="E707" i="7"/>
  <c r="F707" i="7"/>
  <c r="H707" i="7"/>
  <c r="Q707" i="7" s="1"/>
  <c r="U707" i="7" s="1"/>
  <c r="W707" i="7" s="1"/>
  <c r="E708" i="7"/>
  <c r="F708" i="7"/>
  <c r="H708" i="7"/>
  <c r="Q708" i="7" s="1"/>
  <c r="U708" i="7" s="1"/>
  <c r="W708" i="7" s="1"/>
  <c r="E709" i="7"/>
  <c r="F709" i="7"/>
  <c r="H709" i="7"/>
  <c r="Q709" i="7" s="1"/>
  <c r="U709" i="7" s="1"/>
  <c r="W709" i="7" s="1"/>
  <c r="E710" i="7"/>
  <c r="F710" i="7"/>
  <c r="H710" i="7"/>
  <c r="Q710" i="7" s="1"/>
  <c r="U710" i="7" s="1"/>
  <c r="W710" i="7" s="1"/>
  <c r="E711" i="7"/>
  <c r="F711" i="7"/>
  <c r="H711" i="7"/>
  <c r="Q711" i="7" s="1"/>
  <c r="U711" i="7" s="1"/>
  <c r="W711" i="7" s="1"/>
  <c r="E712" i="7"/>
  <c r="F712" i="7"/>
  <c r="H712" i="7"/>
  <c r="Q712" i="7" s="1"/>
  <c r="U712" i="7" s="1"/>
  <c r="W712" i="7" s="1"/>
  <c r="E713" i="7"/>
  <c r="F713" i="7"/>
  <c r="H713" i="7"/>
  <c r="Q713" i="7" s="1"/>
  <c r="U713" i="7" s="1"/>
  <c r="W713" i="7" s="1"/>
  <c r="E714" i="7"/>
  <c r="F714" i="7"/>
  <c r="H714" i="7"/>
  <c r="Q714" i="7" s="1"/>
  <c r="U714" i="7" s="1"/>
  <c r="W714" i="7" s="1"/>
  <c r="E715" i="7"/>
  <c r="F715" i="7"/>
  <c r="H715" i="7"/>
  <c r="Q715" i="7" s="1"/>
  <c r="U715" i="7" s="1"/>
  <c r="W715" i="7" s="1"/>
  <c r="E716" i="7"/>
  <c r="F716" i="7"/>
  <c r="H716" i="7"/>
  <c r="Q716" i="7" s="1"/>
  <c r="U716" i="7" s="1"/>
  <c r="W716" i="7" s="1"/>
  <c r="E717" i="7"/>
  <c r="F717" i="7"/>
  <c r="H717" i="7"/>
  <c r="Q717" i="7" s="1"/>
  <c r="U717" i="7" s="1"/>
  <c r="W717" i="7" s="1"/>
  <c r="E718" i="7"/>
  <c r="F718" i="7"/>
  <c r="H718" i="7"/>
  <c r="Q718" i="7" s="1"/>
  <c r="U718" i="7" s="1"/>
  <c r="W718" i="7" s="1"/>
  <c r="E719" i="7"/>
  <c r="F719" i="7"/>
  <c r="H719" i="7"/>
  <c r="Q719" i="7" s="1"/>
  <c r="U719" i="7" s="1"/>
  <c r="W719" i="7" s="1"/>
  <c r="E720" i="7"/>
  <c r="F720" i="7"/>
  <c r="H720" i="7"/>
  <c r="Q720" i="7" s="1"/>
  <c r="U720" i="7" s="1"/>
  <c r="W720" i="7" s="1"/>
  <c r="E721" i="7"/>
  <c r="F721" i="7"/>
  <c r="H721" i="7"/>
  <c r="Q721" i="7" s="1"/>
  <c r="U721" i="7" s="1"/>
  <c r="W721" i="7" s="1"/>
  <c r="E722" i="7"/>
  <c r="F722" i="7"/>
  <c r="H722" i="7"/>
  <c r="Q722" i="7" s="1"/>
  <c r="U722" i="7" s="1"/>
  <c r="W722" i="7" s="1"/>
  <c r="E723" i="7"/>
  <c r="F723" i="7"/>
  <c r="H723" i="7"/>
  <c r="Q723" i="7" s="1"/>
  <c r="U723" i="7" s="1"/>
  <c r="W723" i="7" s="1"/>
  <c r="E724" i="7"/>
  <c r="F724" i="7"/>
  <c r="H724" i="7"/>
  <c r="Q724" i="7" s="1"/>
  <c r="U724" i="7" s="1"/>
  <c r="W724" i="7" s="1"/>
  <c r="E725" i="7"/>
  <c r="F725" i="7"/>
  <c r="H725" i="7"/>
  <c r="Q725" i="7" s="1"/>
  <c r="U725" i="7" s="1"/>
  <c r="W725" i="7" s="1"/>
  <c r="E726" i="7"/>
  <c r="F726" i="7"/>
  <c r="H726" i="7"/>
  <c r="Q726" i="7" s="1"/>
  <c r="U726" i="7" s="1"/>
  <c r="W726" i="7" s="1"/>
  <c r="E727" i="7"/>
  <c r="F727" i="7"/>
  <c r="H727" i="7"/>
  <c r="Q727" i="7" s="1"/>
  <c r="U727" i="7" s="1"/>
  <c r="W727" i="7" s="1"/>
  <c r="E728" i="7"/>
  <c r="F728" i="7"/>
  <c r="H728" i="7"/>
  <c r="Q728" i="7" s="1"/>
  <c r="U728" i="7" s="1"/>
  <c r="W728" i="7" s="1"/>
  <c r="E729" i="7"/>
  <c r="F729" i="7"/>
  <c r="H729" i="7"/>
  <c r="Q729" i="7" s="1"/>
  <c r="U729" i="7" s="1"/>
  <c r="W729" i="7" s="1"/>
  <c r="E730" i="7"/>
  <c r="F730" i="7"/>
  <c r="H730" i="7"/>
  <c r="Q730" i="7" s="1"/>
  <c r="U730" i="7" s="1"/>
  <c r="W730" i="7" s="1"/>
  <c r="E731" i="7"/>
  <c r="F731" i="7"/>
  <c r="H731" i="7"/>
  <c r="Q731" i="7" s="1"/>
  <c r="U731" i="7" s="1"/>
  <c r="W731" i="7" s="1"/>
  <c r="E732" i="7"/>
  <c r="F732" i="7"/>
  <c r="H732" i="7"/>
  <c r="Q732" i="7" s="1"/>
  <c r="U732" i="7" s="1"/>
  <c r="W732" i="7" s="1"/>
  <c r="E733" i="7"/>
  <c r="F733" i="7"/>
  <c r="H733" i="7"/>
  <c r="Q733" i="7" s="1"/>
  <c r="U733" i="7" s="1"/>
  <c r="W733" i="7" s="1"/>
  <c r="E734" i="7"/>
  <c r="F734" i="7"/>
  <c r="H734" i="7"/>
  <c r="Q734" i="7" s="1"/>
  <c r="U734" i="7" s="1"/>
  <c r="W734" i="7" s="1"/>
  <c r="E735" i="7"/>
  <c r="F735" i="7"/>
  <c r="H735" i="7"/>
  <c r="Q735" i="7" s="1"/>
  <c r="U735" i="7" s="1"/>
  <c r="W735" i="7" s="1"/>
  <c r="E736" i="7"/>
  <c r="F736" i="7"/>
  <c r="H736" i="7"/>
  <c r="Q736" i="7" s="1"/>
  <c r="U736" i="7" s="1"/>
  <c r="W736" i="7" s="1"/>
  <c r="E737" i="7"/>
  <c r="F737" i="7"/>
  <c r="H737" i="7"/>
  <c r="Q737" i="7" s="1"/>
  <c r="U737" i="7" s="1"/>
  <c r="W737" i="7" s="1"/>
  <c r="E738" i="7"/>
  <c r="F738" i="7"/>
  <c r="H738" i="7"/>
  <c r="Q738" i="7" s="1"/>
  <c r="U738" i="7" s="1"/>
  <c r="W738" i="7" s="1"/>
  <c r="E739" i="7"/>
  <c r="F739" i="7"/>
  <c r="H739" i="7"/>
  <c r="Q739" i="7" s="1"/>
  <c r="U739" i="7" s="1"/>
  <c r="W739" i="7" s="1"/>
  <c r="E740" i="7"/>
  <c r="F740" i="7"/>
  <c r="H740" i="7"/>
  <c r="Q740" i="7" s="1"/>
  <c r="U740" i="7" s="1"/>
  <c r="W740" i="7" s="1"/>
  <c r="E741" i="7"/>
  <c r="F741" i="7"/>
  <c r="H741" i="7"/>
  <c r="Q741" i="7" s="1"/>
  <c r="U741" i="7" s="1"/>
  <c r="W741" i="7" s="1"/>
  <c r="E742" i="7"/>
  <c r="F742" i="7"/>
  <c r="H742" i="7"/>
  <c r="Q742" i="7" s="1"/>
  <c r="U742" i="7" s="1"/>
  <c r="W742" i="7" s="1"/>
  <c r="E743" i="7"/>
  <c r="F743" i="7"/>
  <c r="H743" i="7"/>
  <c r="Q743" i="7" s="1"/>
  <c r="U743" i="7" s="1"/>
  <c r="W743" i="7" s="1"/>
  <c r="E744" i="7"/>
  <c r="F744" i="7"/>
  <c r="H744" i="7"/>
  <c r="Q744" i="7" s="1"/>
  <c r="U744" i="7" s="1"/>
  <c r="W744" i="7" s="1"/>
  <c r="E745" i="7"/>
  <c r="F745" i="7"/>
  <c r="H745" i="7"/>
  <c r="Q745" i="7" s="1"/>
  <c r="U745" i="7" s="1"/>
  <c r="W745" i="7" s="1"/>
  <c r="E746" i="7"/>
  <c r="F746" i="7"/>
  <c r="H746" i="7"/>
  <c r="Q746" i="7" s="1"/>
  <c r="U746" i="7" s="1"/>
  <c r="W746" i="7" s="1"/>
  <c r="E747" i="7"/>
  <c r="F747" i="7"/>
  <c r="H747" i="7"/>
  <c r="Q747" i="7" s="1"/>
  <c r="U747" i="7" s="1"/>
  <c r="W747" i="7" s="1"/>
  <c r="E748" i="7"/>
  <c r="F748" i="7"/>
  <c r="H748" i="7"/>
  <c r="Q748" i="7" s="1"/>
  <c r="U748" i="7" s="1"/>
  <c r="W748" i="7" s="1"/>
  <c r="E749" i="7"/>
  <c r="F749" i="7"/>
  <c r="H749" i="7"/>
  <c r="Q749" i="7" s="1"/>
  <c r="U749" i="7" s="1"/>
  <c r="W749" i="7" s="1"/>
  <c r="E750" i="7"/>
  <c r="F750" i="7"/>
  <c r="H750" i="7"/>
  <c r="Q750" i="7" s="1"/>
  <c r="U750" i="7" s="1"/>
  <c r="W750" i="7" s="1"/>
  <c r="E751" i="7"/>
  <c r="F751" i="7"/>
  <c r="H751" i="7"/>
  <c r="Q751" i="7" s="1"/>
  <c r="U751" i="7" s="1"/>
  <c r="W751" i="7" s="1"/>
  <c r="E752" i="7"/>
  <c r="F752" i="7"/>
  <c r="H752" i="7"/>
  <c r="Q752" i="7" s="1"/>
  <c r="U752" i="7" s="1"/>
  <c r="W752" i="7" s="1"/>
  <c r="E753" i="7"/>
  <c r="F753" i="7"/>
  <c r="H753" i="7"/>
  <c r="Q753" i="7" s="1"/>
  <c r="U753" i="7" s="1"/>
  <c r="W753" i="7" s="1"/>
  <c r="E754" i="7"/>
  <c r="F754" i="7"/>
  <c r="H754" i="7"/>
  <c r="Q754" i="7" s="1"/>
  <c r="U754" i="7" s="1"/>
  <c r="W754" i="7" s="1"/>
  <c r="E755" i="7"/>
  <c r="F755" i="7"/>
  <c r="H755" i="7"/>
  <c r="Q755" i="7" s="1"/>
  <c r="U755" i="7" s="1"/>
  <c r="W755" i="7" s="1"/>
  <c r="E756" i="7"/>
  <c r="F756" i="7"/>
  <c r="H756" i="7"/>
  <c r="Q756" i="7" s="1"/>
  <c r="U756" i="7" s="1"/>
  <c r="W756" i="7" s="1"/>
  <c r="E757" i="7"/>
  <c r="F757" i="7"/>
  <c r="H757" i="7"/>
  <c r="Q757" i="7" s="1"/>
  <c r="U757" i="7" s="1"/>
  <c r="W757" i="7" s="1"/>
  <c r="E758" i="7"/>
  <c r="F758" i="7"/>
  <c r="H758" i="7"/>
  <c r="Q758" i="7" s="1"/>
  <c r="U758" i="7" s="1"/>
  <c r="W758" i="7" s="1"/>
  <c r="E759" i="7"/>
  <c r="F759" i="7"/>
  <c r="H759" i="7"/>
  <c r="Q759" i="7" s="1"/>
  <c r="U759" i="7" s="1"/>
  <c r="W759" i="7" s="1"/>
  <c r="E760" i="7"/>
  <c r="F760" i="7"/>
  <c r="H760" i="7"/>
  <c r="Q760" i="7" s="1"/>
  <c r="U760" i="7" s="1"/>
  <c r="W760" i="7" s="1"/>
  <c r="E761" i="7"/>
  <c r="F761" i="7"/>
  <c r="H761" i="7"/>
  <c r="Q761" i="7" s="1"/>
  <c r="U761" i="7" s="1"/>
  <c r="W761" i="7" s="1"/>
  <c r="E762" i="7"/>
  <c r="F762" i="7"/>
  <c r="H762" i="7"/>
  <c r="Q762" i="7" s="1"/>
  <c r="U762" i="7" s="1"/>
  <c r="W762" i="7" s="1"/>
  <c r="E763" i="7"/>
  <c r="F763" i="7"/>
  <c r="H763" i="7"/>
  <c r="Q763" i="7" s="1"/>
  <c r="U763" i="7" s="1"/>
  <c r="W763" i="7" s="1"/>
  <c r="E764" i="7"/>
  <c r="F764" i="7"/>
  <c r="H764" i="7"/>
  <c r="Q764" i="7" s="1"/>
  <c r="U764" i="7" s="1"/>
  <c r="W764" i="7" s="1"/>
  <c r="E765" i="7"/>
  <c r="F765" i="7"/>
  <c r="H765" i="7"/>
  <c r="Q765" i="7" s="1"/>
  <c r="U765" i="7" s="1"/>
  <c r="W765" i="7" s="1"/>
  <c r="E766" i="7"/>
  <c r="F766" i="7"/>
  <c r="H766" i="7"/>
  <c r="Q766" i="7" s="1"/>
  <c r="U766" i="7" s="1"/>
  <c r="W766" i="7" s="1"/>
  <c r="E767" i="7"/>
  <c r="F767" i="7"/>
  <c r="H767" i="7"/>
  <c r="Q767" i="7" s="1"/>
  <c r="U767" i="7" s="1"/>
  <c r="W767" i="7" s="1"/>
  <c r="E768" i="7"/>
  <c r="F768" i="7"/>
  <c r="H768" i="7"/>
  <c r="Q768" i="7" s="1"/>
  <c r="U768" i="7" s="1"/>
  <c r="W768" i="7" s="1"/>
  <c r="E769" i="7"/>
  <c r="F769" i="7"/>
  <c r="H769" i="7"/>
  <c r="Q769" i="7" s="1"/>
  <c r="U769" i="7" s="1"/>
  <c r="W769" i="7" s="1"/>
  <c r="E770" i="7"/>
  <c r="F770" i="7"/>
  <c r="H770" i="7"/>
  <c r="Q770" i="7" s="1"/>
  <c r="U770" i="7" s="1"/>
  <c r="W770" i="7" s="1"/>
  <c r="E771" i="7"/>
  <c r="F771" i="7"/>
  <c r="H771" i="7"/>
  <c r="Q771" i="7" s="1"/>
  <c r="U771" i="7" s="1"/>
  <c r="W771" i="7" s="1"/>
  <c r="E772" i="7"/>
  <c r="F772" i="7"/>
  <c r="H772" i="7"/>
  <c r="Q772" i="7" s="1"/>
  <c r="U772" i="7" s="1"/>
  <c r="W772" i="7" s="1"/>
  <c r="E773" i="7"/>
  <c r="F773" i="7"/>
  <c r="H773" i="7"/>
  <c r="Q773" i="7" s="1"/>
  <c r="U773" i="7" s="1"/>
  <c r="W773" i="7" s="1"/>
  <c r="E774" i="7"/>
  <c r="F774" i="7"/>
  <c r="H774" i="7"/>
  <c r="Q774" i="7" s="1"/>
  <c r="U774" i="7" s="1"/>
  <c r="W774" i="7" s="1"/>
  <c r="E775" i="7"/>
  <c r="F775" i="7"/>
  <c r="H775" i="7"/>
  <c r="Q775" i="7" s="1"/>
  <c r="U775" i="7" s="1"/>
  <c r="W775" i="7" s="1"/>
  <c r="E776" i="7"/>
  <c r="F776" i="7"/>
  <c r="H776" i="7"/>
  <c r="Q776" i="7" s="1"/>
  <c r="U776" i="7" s="1"/>
  <c r="W776" i="7" s="1"/>
  <c r="E777" i="7"/>
  <c r="F777" i="7"/>
  <c r="H777" i="7"/>
  <c r="Q777" i="7" s="1"/>
  <c r="U777" i="7" s="1"/>
  <c r="W777" i="7" s="1"/>
  <c r="E778" i="7"/>
  <c r="F778" i="7"/>
  <c r="H778" i="7"/>
  <c r="Q778" i="7" s="1"/>
  <c r="U778" i="7" s="1"/>
  <c r="W778" i="7" s="1"/>
  <c r="E779" i="7"/>
  <c r="F779" i="7"/>
  <c r="H779" i="7"/>
  <c r="Q779" i="7" s="1"/>
  <c r="U779" i="7" s="1"/>
  <c r="W779" i="7" s="1"/>
  <c r="E780" i="7"/>
  <c r="F780" i="7"/>
  <c r="H780" i="7"/>
  <c r="Q780" i="7" s="1"/>
  <c r="U780" i="7" s="1"/>
  <c r="W780" i="7" s="1"/>
  <c r="E781" i="7"/>
  <c r="F781" i="7"/>
  <c r="H781" i="7"/>
  <c r="Q781" i="7" s="1"/>
  <c r="U781" i="7" s="1"/>
  <c r="W781" i="7" s="1"/>
  <c r="E782" i="7"/>
  <c r="F782" i="7"/>
  <c r="H782" i="7"/>
  <c r="Q782" i="7" s="1"/>
  <c r="U782" i="7" s="1"/>
  <c r="W782" i="7" s="1"/>
  <c r="E783" i="7"/>
  <c r="F783" i="7"/>
  <c r="H783" i="7"/>
  <c r="Q783" i="7" s="1"/>
  <c r="U783" i="7" s="1"/>
  <c r="W783" i="7" s="1"/>
  <c r="E784" i="7"/>
  <c r="F784" i="7"/>
  <c r="H784" i="7"/>
  <c r="Q784" i="7" s="1"/>
  <c r="U784" i="7" s="1"/>
  <c r="W784" i="7" s="1"/>
  <c r="E785" i="7"/>
  <c r="F785" i="7"/>
  <c r="H785" i="7"/>
  <c r="Q785" i="7" s="1"/>
  <c r="U785" i="7" s="1"/>
  <c r="W785" i="7" s="1"/>
  <c r="E786" i="7"/>
  <c r="F786" i="7"/>
  <c r="H786" i="7"/>
  <c r="Q786" i="7" s="1"/>
  <c r="U786" i="7" s="1"/>
  <c r="W786" i="7" s="1"/>
  <c r="E787" i="7"/>
  <c r="F787" i="7"/>
  <c r="H787" i="7"/>
  <c r="Q787" i="7" s="1"/>
  <c r="U787" i="7" s="1"/>
  <c r="W787" i="7" s="1"/>
  <c r="E788" i="7"/>
  <c r="F788" i="7"/>
  <c r="H788" i="7"/>
  <c r="Q788" i="7" s="1"/>
  <c r="U788" i="7" s="1"/>
  <c r="W788" i="7" s="1"/>
  <c r="E789" i="7"/>
  <c r="F789" i="7"/>
  <c r="H789" i="7"/>
  <c r="Q789" i="7" s="1"/>
  <c r="U789" i="7" s="1"/>
  <c r="W789" i="7" s="1"/>
  <c r="E790" i="7"/>
  <c r="F790" i="7"/>
  <c r="H790" i="7"/>
  <c r="Q790" i="7" s="1"/>
  <c r="U790" i="7" s="1"/>
  <c r="W790" i="7" s="1"/>
  <c r="E791" i="7"/>
  <c r="F791" i="7"/>
  <c r="H791" i="7"/>
  <c r="Q791" i="7" s="1"/>
  <c r="U791" i="7" s="1"/>
  <c r="W791" i="7" s="1"/>
  <c r="E792" i="7"/>
  <c r="F792" i="7"/>
  <c r="H792" i="7"/>
  <c r="Q792" i="7" s="1"/>
  <c r="U792" i="7" s="1"/>
  <c r="W792" i="7" s="1"/>
  <c r="E793" i="7"/>
  <c r="F793" i="7"/>
  <c r="H793" i="7"/>
  <c r="Q793" i="7" s="1"/>
  <c r="U793" i="7" s="1"/>
  <c r="W793" i="7" s="1"/>
  <c r="E794" i="7"/>
  <c r="F794" i="7"/>
  <c r="H794" i="7"/>
  <c r="Q794" i="7" s="1"/>
  <c r="U794" i="7" s="1"/>
  <c r="W794" i="7" s="1"/>
  <c r="E795" i="7"/>
  <c r="F795" i="7"/>
  <c r="H795" i="7"/>
  <c r="Q795" i="7" s="1"/>
  <c r="U795" i="7" s="1"/>
  <c r="W795" i="7" s="1"/>
  <c r="E796" i="7"/>
  <c r="F796" i="7"/>
  <c r="H796" i="7"/>
  <c r="Q796" i="7" s="1"/>
  <c r="U796" i="7" s="1"/>
  <c r="W796" i="7" s="1"/>
  <c r="E797" i="7"/>
  <c r="F797" i="7"/>
  <c r="H797" i="7"/>
  <c r="Q797" i="7" s="1"/>
  <c r="U797" i="7" s="1"/>
  <c r="W797" i="7" s="1"/>
  <c r="E798" i="7"/>
  <c r="F798" i="7"/>
  <c r="H798" i="7"/>
  <c r="Q798" i="7" s="1"/>
  <c r="U798" i="7" s="1"/>
  <c r="W798" i="7" s="1"/>
  <c r="E799" i="7"/>
  <c r="F799" i="7"/>
  <c r="H799" i="7"/>
  <c r="Q799" i="7" s="1"/>
  <c r="U799" i="7" s="1"/>
  <c r="W799" i="7" s="1"/>
  <c r="E800" i="7"/>
  <c r="F800" i="7"/>
  <c r="H800" i="7"/>
  <c r="Q800" i="7" s="1"/>
  <c r="U800" i="7" s="1"/>
  <c r="W800" i="7" s="1"/>
  <c r="E801" i="7"/>
  <c r="F801" i="7"/>
  <c r="H801" i="7"/>
  <c r="Q801" i="7" s="1"/>
  <c r="U801" i="7" s="1"/>
  <c r="W801" i="7" s="1"/>
  <c r="E802" i="7"/>
  <c r="F802" i="7"/>
  <c r="H802" i="7"/>
  <c r="Q802" i="7" s="1"/>
  <c r="U802" i="7" s="1"/>
  <c r="W802" i="7" s="1"/>
  <c r="E803" i="7"/>
  <c r="F803" i="7"/>
  <c r="H803" i="7"/>
  <c r="Q803" i="7" s="1"/>
  <c r="U803" i="7" s="1"/>
  <c r="W803" i="7" s="1"/>
  <c r="E804" i="7"/>
  <c r="F804" i="7"/>
  <c r="H804" i="7"/>
  <c r="Q804" i="7" s="1"/>
  <c r="U804" i="7" s="1"/>
  <c r="W804" i="7" s="1"/>
  <c r="E805" i="7"/>
  <c r="F805" i="7"/>
  <c r="H805" i="7"/>
  <c r="Q805" i="7" s="1"/>
  <c r="U805" i="7" s="1"/>
  <c r="W805" i="7" s="1"/>
  <c r="E806" i="7"/>
  <c r="F806" i="7"/>
  <c r="H806" i="7"/>
  <c r="Q806" i="7" s="1"/>
  <c r="U806" i="7" s="1"/>
  <c r="W806" i="7" s="1"/>
  <c r="E807" i="7"/>
  <c r="F807" i="7"/>
  <c r="H807" i="7"/>
  <c r="Q807" i="7" s="1"/>
  <c r="U807" i="7" s="1"/>
  <c r="W807" i="7" s="1"/>
  <c r="E808" i="7"/>
  <c r="F808" i="7"/>
  <c r="H808" i="7"/>
  <c r="Q808" i="7" s="1"/>
  <c r="U808" i="7" s="1"/>
  <c r="W808" i="7" s="1"/>
  <c r="E809" i="7"/>
  <c r="F809" i="7"/>
  <c r="H809" i="7"/>
  <c r="Q809" i="7" s="1"/>
  <c r="U809" i="7" s="1"/>
  <c r="W809" i="7" s="1"/>
  <c r="E810" i="7"/>
  <c r="F810" i="7"/>
  <c r="H810" i="7"/>
  <c r="Q810" i="7" s="1"/>
  <c r="U810" i="7" s="1"/>
  <c r="W810" i="7" s="1"/>
  <c r="E811" i="7"/>
  <c r="F811" i="7"/>
  <c r="H811" i="7"/>
  <c r="Q811" i="7" s="1"/>
  <c r="U811" i="7" s="1"/>
  <c r="W811" i="7" s="1"/>
  <c r="E812" i="7"/>
  <c r="F812" i="7"/>
  <c r="H812" i="7"/>
  <c r="Q812" i="7" s="1"/>
  <c r="U812" i="7" s="1"/>
  <c r="W812" i="7" s="1"/>
  <c r="E813" i="7"/>
  <c r="F813" i="7"/>
  <c r="H813" i="7"/>
  <c r="Q813" i="7" s="1"/>
  <c r="U813" i="7" s="1"/>
  <c r="W813" i="7" s="1"/>
  <c r="E814" i="7"/>
  <c r="F814" i="7"/>
  <c r="H814" i="7"/>
  <c r="Q814" i="7" s="1"/>
  <c r="U814" i="7" s="1"/>
  <c r="W814" i="7" s="1"/>
  <c r="E815" i="7"/>
  <c r="F815" i="7"/>
  <c r="H815" i="7"/>
  <c r="Q815" i="7" s="1"/>
  <c r="U815" i="7" s="1"/>
  <c r="W815" i="7" s="1"/>
  <c r="E816" i="7"/>
  <c r="F816" i="7"/>
  <c r="H816" i="7"/>
  <c r="Q816" i="7" s="1"/>
  <c r="U816" i="7" s="1"/>
  <c r="W816" i="7" s="1"/>
  <c r="E817" i="7"/>
  <c r="F817" i="7"/>
  <c r="H817" i="7"/>
  <c r="Q817" i="7" s="1"/>
  <c r="U817" i="7" s="1"/>
  <c r="W817" i="7" s="1"/>
  <c r="E818" i="7"/>
  <c r="F818" i="7"/>
  <c r="H818" i="7"/>
  <c r="Q818" i="7" s="1"/>
  <c r="U818" i="7" s="1"/>
  <c r="W818" i="7" s="1"/>
  <c r="E819" i="7"/>
  <c r="F819" i="7"/>
  <c r="H819" i="7"/>
  <c r="Q819" i="7" s="1"/>
  <c r="U819" i="7" s="1"/>
  <c r="W819" i="7" s="1"/>
  <c r="E820" i="7"/>
  <c r="F820" i="7"/>
  <c r="H820" i="7"/>
  <c r="Q820" i="7" s="1"/>
  <c r="U820" i="7" s="1"/>
  <c r="W820" i="7" s="1"/>
  <c r="E821" i="7"/>
  <c r="F821" i="7"/>
  <c r="H821" i="7"/>
  <c r="Q821" i="7" s="1"/>
  <c r="U821" i="7" s="1"/>
  <c r="W821" i="7" s="1"/>
  <c r="E822" i="7"/>
  <c r="F822" i="7"/>
  <c r="H822" i="7"/>
  <c r="Q822" i="7" s="1"/>
  <c r="U822" i="7" s="1"/>
  <c r="W822" i="7" s="1"/>
  <c r="E823" i="7"/>
  <c r="F823" i="7"/>
  <c r="H823" i="7"/>
  <c r="Q823" i="7" s="1"/>
  <c r="U823" i="7" s="1"/>
  <c r="W823" i="7" s="1"/>
  <c r="E824" i="7"/>
  <c r="F824" i="7"/>
  <c r="H824" i="7"/>
  <c r="Q824" i="7" s="1"/>
  <c r="U824" i="7" s="1"/>
  <c r="W824" i="7" s="1"/>
  <c r="E825" i="7"/>
  <c r="F825" i="7"/>
  <c r="H825" i="7"/>
  <c r="Q825" i="7" s="1"/>
  <c r="U825" i="7" s="1"/>
  <c r="W825" i="7" s="1"/>
  <c r="E826" i="7"/>
  <c r="F826" i="7"/>
  <c r="H826" i="7"/>
  <c r="Q826" i="7" s="1"/>
  <c r="U826" i="7" s="1"/>
  <c r="W826" i="7" s="1"/>
  <c r="E827" i="7"/>
  <c r="F827" i="7"/>
  <c r="H827" i="7"/>
  <c r="Q827" i="7" s="1"/>
  <c r="U827" i="7" s="1"/>
  <c r="W827" i="7" s="1"/>
  <c r="E828" i="7"/>
  <c r="F828" i="7"/>
  <c r="H828" i="7"/>
  <c r="Q828" i="7" s="1"/>
  <c r="U828" i="7" s="1"/>
  <c r="W828" i="7" s="1"/>
  <c r="E829" i="7"/>
  <c r="F829" i="7"/>
  <c r="H829" i="7"/>
  <c r="Q829" i="7" s="1"/>
  <c r="U829" i="7" s="1"/>
  <c r="W829" i="7" s="1"/>
  <c r="E830" i="7"/>
  <c r="F830" i="7"/>
  <c r="H830" i="7"/>
  <c r="Q830" i="7" s="1"/>
  <c r="U830" i="7" s="1"/>
  <c r="W830" i="7" s="1"/>
  <c r="E831" i="7"/>
  <c r="F831" i="7"/>
  <c r="H831" i="7"/>
  <c r="Q831" i="7" s="1"/>
  <c r="U831" i="7" s="1"/>
  <c r="W831" i="7" s="1"/>
  <c r="E832" i="7"/>
  <c r="F832" i="7"/>
  <c r="H832" i="7"/>
  <c r="Q832" i="7" s="1"/>
  <c r="U832" i="7" s="1"/>
  <c r="W832" i="7" s="1"/>
  <c r="E833" i="7"/>
  <c r="F833" i="7"/>
  <c r="H833" i="7"/>
  <c r="Q833" i="7" s="1"/>
  <c r="U833" i="7" s="1"/>
  <c r="W833" i="7" s="1"/>
  <c r="E834" i="7"/>
  <c r="F834" i="7"/>
  <c r="H834" i="7"/>
  <c r="Q834" i="7" s="1"/>
  <c r="U834" i="7" s="1"/>
  <c r="W834" i="7" s="1"/>
  <c r="E835" i="7"/>
  <c r="F835" i="7"/>
  <c r="H835" i="7"/>
  <c r="Q835" i="7" s="1"/>
  <c r="U835" i="7" s="1"/>
  <c r="W835" i="7" s="1"/>
  <c r="E836" i="7"/>
  <c r="F836" i="7"/>
  <c r="H836" i="7"/>
  <c r="Q836" i="7" s="1"/>
  <c r="U836" i="7" s="1"/>
  <c r="W836" i="7" s="1"/>
  <c r="E837" i="7"/>
  <c r="F837" i="7"/>
  <c r="H837" i="7"/>
  <c r="Q837" i="7" s="1"/>
  <c r="U837" i="7" s="1"/>
  <c r="W837" i="7" s="1"/>
  <c r="E838" i="7"/>
  <c r="F838" i="7"/>
  <c r="H838" i="7"/>
  <c r="Q838" i="7" s="1"/>
  <c r="U838" i="7" s="1"/>
  <c r="W838" i="7" s="1"/>
  <c r="E839" i="7"/>
  <c r="F839" i="7"/>
  <c r="H839" i="7"/>
  <c r="Q839" i="7" s="1"/>
  <c r="U839" i="7" s="1"/>
  <c r="W839" i="7" s="1"/>
  <c r="E840" i="7"/>
  <c r="F840" i="7"/>
  <c r="H840" i="7"/>
  <c r="Q840" i="7" s="1"/>
  <c r="U840" i="7" s="1"/>
  <c r="W840" i="7" s="1"/>
  <c r="E841" i="7"/>
  <c r="F841" i="7"/>
  <c r="H841" i="7"/>
  <c r="Q841" i="7" s="1"/>
  <c r="U841" i="7" s="1"/>
  <c r="W841" i="7" s="1"/>
  <c r="E842" i="7"/>
  <c r="F842" i="7"/>
  <c r="H842" i="7"/>
  <c r="Q842" i="7" s="1"/>
  <c r="U842" i="7" s="1"/>
  <c r="W842" i="7" s="1"/>
  <c r="E843" i="7"/>
  <c r="F843" i="7"/>
  <c r="H843" i="7"/>
  <c r="Q843" i="7" s="1"/>
  <c r="U843" i="7" s="1"/>
  <c r="W843" i="7" s="1"/>
  <c r="E844" i="7"/>
  <c r="F844" i="7"/>
  <c r="H844" i="7"/>
  <c r="Q844" i="7" s="1"/>
  <c r="U844" i="7" s="1"/>
  <c r="W844" i="7" s="1"/>
  <c r="E845" i="7"/>
  <c r="F845" i="7"/>
  <c r="H845" i="7"/>
  <c r="Q845" i="7" s="1"/>
  <c r="U845" i="7" s="1"/>
  <c r="W845" i="7" s="1"/>
  <c r="E846" i="7"/>
  <c r="F846" i="7"/>
  <c r="H846" i="7"/>
  <c r="Q846" i="7" s="1"/>
  <c r="U846" i="7" s="1"/>
  <c r="W846" i="7" s="1"/>
  <c r="E847" i="7"/>
  <c r="F847" i="7"/>
  <c r="H847" i="7"/>
  <c r="Q847" i="7" s="1"/>
  <c r="U847" i="7" s="1"/>
  <c r="W847" i="7" s="1"/>
  <c r="E848" i="7"/>
  <c r="F848" i="7"/>
  <c r="H848" i="7"/>
  <c r="Q848" i="7" s="1"/>
  <c r="U848" i="7" s="1"/>
  <c r="W848" i="7" s="1"/>
  <c r="E849" i="7"/>
  <c r="F849" i="7"/>
  <c r="H849" i="7"/>
  <c r="Q849" i="7" s="1"/>
  <c r="U849" i="7" s="1"/>
  <c r="W849" i="7" s="1"/>
  <c r="E850" i="7"/>
  <c r="F850" i="7"/>
  <c r="H850" i="7"/>
  <c r="Q850" i="7" s="1"/>
  <c r="U850" i="7" s="1"/>
  <c r="W850" i="7" s="1"/>
  <c r="E851" i="7"/>
  <c r="F851" i="7"/>
  <c r="H851" i="7"/>
  <c r="Q851" i="7" s="1"/>
  <c r="U851" i="7" s="1"/>
  <c r="W851" i="7" s="1"/>
  <c r="E852" i="7"/>
  <c r="F852" i="7"/>
  <c r="H852" i="7"/>
  <c r="Q852" i="7" s="1"/>
  <c r="U852" i="7" s="1"/>
  <c r="W852" i="7" s="1"/>
  <c r="E853" i="7"/>
  <c r="F853" i="7"/>
  <c r="H853" i="7"/>
  <c r="Q853" i="7" s="1"/>
  <c r="U853" i="7" s="1"/>
  <c r="W853" i="7" s="1"/>
  <c r="E854" i="7"/>
  <c r="F854" i="7"/>
  <c r="H854" i="7"/>
  <c r="Q854" i="7" s="1"/>
  <c r="U854" i="7" s="1"/>
  <c r="W854" i="7" s="1"/>
  <c r="E855" i="7"/>
  <c r="F855" i="7"/>
  <c r="H855" i="7"/>
  <c r="Q855" i="7" s="1"/>
  <c r="U855" i="7" s="1"/>
  <c r="W855" i="7" s="1"/>
  <c r="E856" i="7"/>
  <c r="F856" i="7"/>
  <c r="H856" i="7"/>
  <c r="Q856" i="7" s="1"/>
  <c r="U856" i="7" s="1"/>
  <c r="W856" i="7" s="1"/>
  <c r="E857" i="7"/>
  <c r="F857" i="7"/>
  <c r="H857" i="7"/>
  <c r="Q857" i="7" s="1"/>
  <c r="U857" i="7" s="1"/>
  <c r="W857" i="7" s="1"/>
  <c r="E858" i="7"/>
  <c r="F858" i="7"/>
  <c r="H858" i="7"/>
  <c r="Q858" i="7" s="1"/>
  <c r="U858" i="7" s="1"/>
  <c r="W858" i="7" s="1"/>
  <c r="E859" i="7"/>
  <c r="F859" i="7"/>
  <c r="H859" i="7"/>
  <c r="Q859" i="7" s="1"/>
  <c r="U859" i="7" s="1"/>
  <c r="W859" i="7" s="1"/>
  <c r="E860" i="7"/>
  <c r="F860" i="7"/>
  <c r="H860" i="7"/>
  <c r="Q860" i="7" s="1"/>
  <c r="U860" i="7" s="1"/>
  <c r="W860" i="7" s="1"/>
  <c r="E861" i="7"/>
  <c r="F861" i="7"/>
  <c r="H861" i="7"/>
  <c r="Q861" i="7" s="1"/>
  <c r="U861" i="7" s="1"/>
  <c r="W861" i="7" s="1"/>
  <c r="E862" i="7"/>
  <c r="F862" i="7"/>
  <c r="H862" i="7"/>
  <c r="Q862" i="7" s="1"/>
  <c r="U862" i="7" s="1"/>
  <c r="W862" i="7" s="1"/>
  <c r="E863" i="7"/>
  <c r="F863" i="7"/>
  <c r="H863" i="7"/>
  <c r="Q863" i="7" s="1"/>
  <c r="U863" i="7" s="1"/>
  <c r="W863" i="7" s="1"/>
  <c r="E864" i="7"/>
  <c r="F864" i="7"/>
  <c r="H864" i="7"/>
  <c r="Q864" i="7" s="1"/>
  <c r="U864" i="7" s="1"/>
  <c r="W864" i="7" s="1"/>
  <c r="E865" i="7"/>
  <c r="F865" i="7"/>
  <c r="H865" i="7"/>
  <c r="Q865" i="7" s="1"/>
  <c r="U865" i="7" s="1"/>
  <c r="W865" i="7" s="1"/>
  <c r="E866" i="7"/>
  <c r="F866" i="7"/>
  <c r="H866" i="7"/>
  <c r="Q866" i="7" s="1"/>
  <c r="U866" i="7" s="1"/>
  <c r="W866" i="7" s="1"/>
  <c r="X866" i="7" l="1"/>
  <c r="Y866" i="7" s="1"/>
  <c r="AJ866" i="7"/>
  <c r="AK866" i="7" s="1"/>
  <c r="X862" i="7"/>
  <c r="Y862" i="7" s="1"/>
  <c r="AJ862" i="7"/>
  <c r="AK862" i="7" s="1"/>
  <c r="X858" i="7"/>
  <c r="Y858" i="7" s="1"/>
  <c r="AJ858" i="7"/>
  <c r="AK858" i="7" s="1"/>
  <c r="X854" i="7"/>
  <c r="Y854" i="7" s="1"/>
  <c r="AJ854" i="7"/>
  <c r="AK854" i="7" s="1"/>
  <c r="X850" i="7"/>
  <c r="Y850" i="7" s="1"/>
  <c r="AJ850" i="7"/>
  <c r="AK850" i="7" s="1"/>
  <c r="X846" i="7"/>
  <c r="Y846" i="7" s="1"/>
  <c r="AJ846" i="7"/>
  <c r="AK846" i="7" s="1"/>
  <c r="X842" i="7"/>
  <c r="Y842" i="7" s="1"/>
  <c r="AJ842" i="7"/>
  <c r="AK842" i="7" s="1"/>
  <c r="X838" i="7"/>
  <c r="Y838" i="7" s="1"/>
  <c r="AJ838" i="7"/>
  <c r="AK838" i="7" s="1"/>
  <c r="X834" i="7"/>
  <c r="Y834" i="7" s="1"/>
  <c r="AJ834" i="7"/>
  <c r="AK834" i="7" s="1"/>
  <c r="X830" i="7"/>
  <c r="Y830" i="7" s="1"/>
  <c r="AJ830" i="7"/>
  <c r="AK830" i="7" s="1"/>
  <c r="X826" i="7"/>
  <c r="Y826" i="7" s="1"/>
  <c r="AJ826" i="7"/>
  <c r="AK826" i="7" s="1"/>
  <c r="X822" i="7"/>
  <c r="Y822" i="7" s="1"/>
  <c r="AJ822" i="7"/>
  <c r="AK822" i="7" s="1"/>
  <c r="X818" i="7"/>
  <c r="Y818" i="7" s="1"/>
  <c r="AJ818" i="7"/>
  <c r="AK818" i="7" s="1"/>
  <c r="X814" i="7"/>
  <c r="Y814" i="7" s="1"/>
  <c r="AJ814" i="7"/>
  <c r="AK814" i="7" s="1"/>
  <c r="X810" i="7"/>
  <c r="Y810" i="7" s="1"/>
  <c r="AJ810" i="7"/>
  <c r="AK810" i="7" s="1"/>
  <c r="X806" i="7"/>
  <c r="Y806" i="7" s="1"/>
  <c r="AJ806" i="7"/>
  <c r="AK806" i="7" s="1"/>
  <c r="X802" i="7"/>
  <c r="Y802" i="7" s="1"/>
  <c r="AJ802" i="7"/>
  <c r="AK802" i="7" s="1"/>
  <c r="X798" i="7"/>
  <c r="Y798" i="7" s="1"/>
  <c r="AJ798" i="7"/>
  <c r="AK798" i="7" s="1"/>
  <c r="X794" i="7"/>
  <c r="Y794" i="7" s="1"/>
  <c r="AJ794" i="7"/>
  <c r="AK794" i="7" s="1"/>
  <c r="X790" i="7"/>
  <c r="Y790" i="7" s="1"/>
  <c r="AJ790" i="7"/>
  <c r="AK790" i="7" s="1"/>
  <c r="X786" i="7"/>
  <c r="Y786" i="7" s="1"/>
  <c r="AJ786" i="7"/>
  <c r="AK786" i="7" s="1"/>
  <c r="X782" i="7"/>
  <c r="Y782" i="7" s="1"/>
  <c r="AJ782" i="7"/>
  <c r="AK782" i="7" s="1"/>
  <c r="X778" i="7"/>
  <c r="Y778" i="7" s="1"/>
  <c r="AJ778" i="7"/>
  <c r="AK778" i="7" s="1"/>
  <c r="X774" i="7"/>
  <c r="Y774" i="7" s="1"/>
  <c r="AJ774" i="7"/>
  <c r="AK774" i="7" s="1"/>
  <c r="X770" i="7"/>
  <c r="Y770" i="7" s="1"/>
  <c r="AJ770" i="7"/>
  <c r="AK770" i="7" s="1"/>
  <c r="X766" i="7"/>
  <c r="Y766" i="7" s="1"/>
  <c r="AJ766" i="7"/>
  <c r="AK766" i="7" s="1"/>
  <c r="X762" i="7"/>
  <c r="Y762" i="7" s="1"/>
  <c r="AJ762" i="7"/>
  <c r="AK762" i="7" s="1"/>
  <c r="X758" i="7"/>
  <c r="Y758" i="7" s="1"/>
  <c r="AJ758" i="7"/>
  <c r="AK758" i="7" s="1"/>
  <c r="X754" i="7"/>
  <c r="Y754" i="7" s="1"/>
  <c r="AJ754" i="7"/>
  <c r="AK754" i="7" s="1"/>
  <c r="X750" i="7"/>
  <c r="Y750" i="7" s="1"/>
  <c r="AJ750" i="7"/>
  <c r="AK750" i="7" s="1"/>
  <c r="X746" i="7"/>
  <c r="Y746" i="7" s="1"/>
  <c r="AJ746" i="7"/>
  <c r="AK746" i="7" s="1"/>
  <c r="X742" i="7"/>
  <c r="Y742" i="7" s="1"/>
  <c r="AJ742" i="7"/>
  <c r="AK742" i="7" s="1"/>
  <c r="X738" i="7"/>
  <c r="Y738" i="7" s="1"/>
  <c r="AJ738" i="7"/>
  <c r="AK738" i="7" s="1"/>
  <c r="X734" i="7"/>
  <c r="Y734" i="7" s="1"/>
  <c r="AJ734" i="7"/>
  <c r="AK734" i="7" s="1"/>
  <c r="X730" i="7"/>
  <c r="Y730" i="7" s="1"/>
  <c r="AJ730" i="7"/>
  <c r="AK730" i="7" s="1"/>
  <c r="X726" i="7"/>
  <c r="Y726" i="7" s="1"/>
  <c r="AJ726" i="7"/>
  <c r="AK726" i="7" s="1"/>
  <c r="X722" i="7"/>
  <c r="Y722" i="7" s="1"/>
  <c r="AJ722" i="7"/>
  <c r="AK722" i="7" s="1"/>
  <c r="X718" i="7"/>
  <c r="Y718" i="7" s="1"/>
  <c r="AJ718" i="7"/>
  <c r="AK718" i="7" s="1"/>
  <c r="X714" i="7"/>
  <c r="Y714" i="7" s="1"/>
  <c r="AJ714" i="7"/>
  <c r="AK714" i="7" s="1"/>
  <c r="X710" i="7"/>
  <c r="Y710" i="7" s="1"/>
  <c r="AJ710" i="7"/>
  <c r="AK710" i="7" s="1"/>
  <c r="X706" i="7"/>
  <c r="Y706" i="7" s="1"/>
  <c r="AJ706" i="7"/>
  <c r="AK706" i="7" s="1"/>
  <c r="X702" i="7"/>
  <c r="Y702" i="7" s="1"/>
  <c r="AJ702" i="7"/>
  <c r="AK702" i="7" s="1"/>
  <c r="X698" i="7"/>
  <c r="Y698" i="7" s="1"/>
  <c r="AJ698" i="7"/>
  <c r="AK698" i="7" s="1"/>
  <c r="X694" i="7"/>
  <c r="Y694" i="7" s="1"/>
  <c r="AJ694" i="7"/>
  <c r="AK694" i="7" s="1"/>
  <c r="X690" i="7"/>
  <c r="Y690" i="7" s="1"/>
  <c r="AJ690" i="7"/>
  <c r="AK690" i="7" s="1"/>
  <c r="X686" i="7"/>
  <c r="Y686" i="7" s="1"/>
  <c r="AJ686" i="7"/>
  <c r="AK686" i="7" s="1"/>
  <c r="X682" i="7"/>
  <c r="Y682" i="7" s="1"/>
  <c r="AJ682" i="7"/>
  <c r="AK682" i="7" s="1"/>
  <c r="X678" i="7"/>
  <c r="Y678" i="7" s="1"/>
  <c r="AJ678" i="7"/>
  <c r="AK678" i="7" s="1"/>
  <c r="X674" i="7"/>
  <c r="Y674" i="7" s="1"/>
  <c r="AJ674" i="7"/>
  <c r="AK674" i="7" s="1"/>
  <c r="X670" i="7"/>
  <c r="Y670" i="7" s="1"/>
  <c r="AJ670" i="7"/>
  <c r="AK670" i="7" s="1"/>
  <c r="X666" i="7"/>
  <c r="Y666" i="7" s="1"/>
  <c r="AJ666" i="7"/>
  <c r="AK666" i="7" s="1"/>
  <c r="X662" i="7"/>
  <c r="Y662" i="7" s="1"/>
  <c r="AJ662" i="7"/>
  <c r="AK662" i="7" s="1"/>
  <c r="X658" i="7"/>
  <c r="Y658" i="7" s="1"/>
  <c r="AJ658" i="7"/>
  <c r="AK658" i="7" s="1"/>
  <c r="X654" i="7"/>
  <c r="Y654" i="7" s="1"/>
  <c r="AJ654" i="7"/>
  <c r="AK654" i="7" s="1"/>
  <c r="X650" i="7"/>
  <c r="Y650" i="7" s="1"/>
  <c r="AJ650" i="7"/>
  <c r="AK650" i="7" s="1"/>
  <c r="X646" i="7"/>
  <c r="Y646" i="7" s="1"/>
  <c r="AJ646" i="7"/>
  <c r="AK646" i="7" s="1"/>
  <c r="X642" i="7"/>
  <c r="Y642" i="7" s="1"/>
  <c r="AJ642" i="7"/>
  <c r="AK642" i="7" s="1"/>
  <c r="X638" i="7"/>
  <c r="Y638" i="7" s="1"/>
  <c r="AJ638" i="7"/>
  <c r="AK638" i="7" s="1"/>
  <c r="X634" i="7"/>
  <c r="Y634" i="7" s="1"/>
  <c r="AJ634" i="7"/>
  <c r="AK634" i="7" s="1"/>
  <c r="X630" i="7"/>
  <c r="Y630" i="7" s="1"/>
  <c r="AJ630" i="7"/>
  <c r="AK630" i="7" s="1"/>
  <c r="X626" i="7"/>
  <c r="Y626" i="7" s="1"/>
  <c r="AJ626" i="7"/>
  <c r="AK626" i="7" s="1"/>
  <c r="X622" i="7"/>
  <c r="Y622" i="7" s="1"/>
  <c r="AJ622" i="7"/>
  <c r="AK622" i="7" s="1"/>
  <c r="X618" i="7"/>
  <c r="Y618" i="7" s="1"/>
  <c r="AJ618" i="7"/>
  <c r="AK618" i="7" s="1"/>
  <c r="X614" i="7"/>
  <c r="Y614" i="7" s="1"/>
  <c r="AJ614" i="7"/>
  <c r="AK614" i="7" s="1"/>
  <c r="X610" i="7"/>
  <c r="Y610" i="7" s="1"/>
  <c r="AJ610" i="7"/>
  <c r="AK610" i="7" s="1"/>
  <c r="X606" i="7"/>
  <c r="Y606" i="7" s="1"/>
  <c r="AJ606" i="7"/>
  <c r="AK606" i="7" s="1"/>
  <c r="X602" i="7"/>
  <c r="Y602" i="7" s="1"/>
  <c r="AJ602" i="7"/>
  <c r="AK602" i="7" s="1"/>
  <c r="X598" i="7"/>
  <c r="Y598" i="7" s="1"/>
  <c r="AJ598" i="7"/>
  <c r="AK598" i="7" s="1"/>
  <c r="X594" i="7"/>
  <c r="Y594" i="7" s="1"/>
  <c r="AJ594" i="7"/>
  <c r="AK594" i="7" s="1"/>
  <c r="X590" i="7"/>
  <c r="Y590" i="7" s="1"/>
  <c r="AJ590" i="7"/>
  <c r="AK590" i="7" s="1"/>
  <c r="X586" i="7"/>
  <c r="Y586" i="7" s="1"/>
  <c r="AJ586" i="7"/>
  <c r="AK586" i="7" s="1"/>
  <c r="X582" i="7"/>
  <c r="Y582" i="7" s="1"/>
  <c r="AJ582" i="7"/>
  <c r="AK582" i="7" s="1"/>
  <c r="X578" i="7"/>
  <c r="Y578" i="7" s="1"/>
  <c r="AJ578" i="7"/>
  <c r="AK578" i="7" s="1"/>
  <c r="X574" i="7"/>
  <c r="Y574" i="7" s="1"/>
  <c r="AJ574" i="7"/>
  <c r="AK574" i="7" s="1"/>
  <c r="X570" i="7"/>
  <c r="Y570" i="7" s="1"/>
  <c r="AJ570" i="7"/>
  <c r="AK570" i="7" s="1"/>
  <c r="X566" i="7"/>
  <c r="Y566" i="7" s="1"/>
  <c r="AJ566" i="7"/>
  <c r="AK566" i="7" s="1"/>
  <c r="X562" i="7"/>
  <c r="Y562" i="7" s="1"/>
  <c r="AJ562" i="7"/>
  <c r="AK562" i="7" s="1"/>
  <c r="X558" i="7"/>
  <c r="Y558" i="7" s="1"/>
  <c r="AJ558" i="7"/>
  <c r="AK558" i="7" s="1"/>
  <c r="X554" i="7"/>
  <c r="Y554" i="7" s="1"/>
  <c r="AJ554" i="7"/>
  <c r="AK554" i="7" s="1"/>
  <c r="X550" i="7"/>
  <c r="Y550" i="7" s="1"/>
  <c r="AJ550" i="7"/>
  <c r="AK550" i="7" s="1"/>
  <c r="X546" i="7"/>
  <c r="Y546" i="7" s="1"/>
  <c r="AJ546" i="7"/>
  <c r="AK546" i="7" s="1"/>
  <c r="X542" i="7"/>
  <c r="Y542" i="7" s="1"/>
  <c r="AJ542" i="7"/>
  <c r="AK542" i="7" s="1"/>
  <c r="X538" i="7"/>
  <c r="Y538" i="7" s="1"/>
  <c r="AJ538" i="7"/>
  <c r="AK538" i="7" s="1"/>
  <c r="X534" i="7"/>
  <c r="Y534" i="7" s="1"/>
  <c r="AJ534" i="7"/>
  <c r="AK534" i="7" s="1"/>
  <c r="X530" i="7"/>
  <c r="Y530" i="7" s="1"/>
  <c r="AJ530" i="7"/>
  <c r="AK530" i="7" s="1"/>
  <c r="X526" i="7"/>
  <c r="Y526" i="7" s="1"/>
  <c r="AJ526" i="7"/>
  <c r="AK526" i="7" s="1"/>
  <c r="X522" i="7"/>
  <c r="Y522" i="7" s="1"/>
  <c r="AJ522" i="7"/>
  <c r="AK522" i="7" s="1"/>
  <c r="X518" i="7"/>
  <c r="Y518" i="7" s="1"/>
  <c r="AJ518" i="7"/>
  <c r="AK518" i="7" s="1"/>
  <c r="X514" i="7"/>
  <c r="Y514" i="7" s="1"/>
  <c r="AJ514" i="7"/>
  <c r="AK514" i="7" s="1"/>
  <c r="X510" i="7"/>
  <c r="Y510" i="7" s="1"/>
  <c r="AJ510" i="7"/>
  <c r="AK510" i="7" s="1"/>
  <c r="X506" i="7"/>
  <c r="Y506" i="7" s="1"/>
  <c r="AJ506" i="7"/>
  <c r="AK506" i="7" s="1"/>
  <c r="X502" i="7"/>
  <c r="Y502" i="7" s="1"/>
  <c r="AJ502" i="7"/>
  <c r="AK502" i="7" s="1"/>
  <c r="X498" i="7"/>
  <c r="Y498" i="7" s="1"/>
  <c r="AJ498" i="7"/>
  <c r="AK498" i="7" s="1"/>
  <c r="X494" i="7"/>
  <c r="Y494" i="7" s="1"/>
  <c r="AJ494" i="7"/>
  <c r="AK494" i="7" s="1"/>
  <c r="X490" i="7"/>
  <c r="Y490" i="7" s="1"/>
  <c r="AJ490" i="7"/>
  <c r="AK490" i="7" s="1"/>
  <c r="X486" i="7"/>
  <c r="Y486" i="7" s="1"/>
  <c r="AJ486" i="7"/>
  <c r="AK486" i="7" s="1"/>
  <c r="X482" i="7"/>
  <c r="Y482" i="7" s="1"/>
  <c r="AJ482" i="7"/>
  <c r="AK482" i="7" s="1"/>
  <c r="X478" i="7"/>
  <c r="Y478" i="7" s="1"/>
  <c r="AJ478" i="7"/>
  <c r="AK478" i="7" s="1"/>
  <c r="X474" i="7"/>
  <c r="Y474" i="7" s="1"/>
  <c r="AJ474" i="7"/>
  <c r="AK474" i="7" s="1"/>
  <c r="X470" i="7"/>
  <c r="Y470" i="7" s="1"/>
  <c r="AJ470" i="7"/>
  <c r="AK470" i="7" s="1"/>
  <c r="X466" i="7"/>
  <c r="Y466" i="7" s="1"/>
  <c r="AJ466" i="7"/>
  <c r="AK466" i="7" s="1"/>
  <c r="X462" i="7"/>
  <c r="Y462" i="7" s="1"/>
  <c r="AJ462" i="7"/>
  <c r="AK462" i="7" s="1"/>
  <c r="X458" i="7"/>
  <c r="Y458" i="7" s="1"/>
  <c r="AJ458" i="7"/>
  <c r="AK458" i="7" s="1"/>
  <c r="X454" i="7"/>
  <c r="Y454" i="7" s="1"/>
  <c r="AJ454" i="7"/>
  <c r="AK454" i="7" s="1"/>
  <c r="X450" i="7"/>
  <c r="Y450" i="7" s="1"/>
  <c r="AJ450" i="7"/>
  <c r="AK450" i="7" s="1"/>
  <c r="X446" i="7"/>
  <c r="Y446" i="7" s="1"/>
  <c r="AJ446" i="7"/>
  <c r="AK446" i="7" s="1"/>
  <c r="X442" i="7"/>
  <c r="Y442" i="7" s="1"/>
  <c r="AJ442" i="7"/>
  <c r="AK442" i="7" s="1"/>
  <c r="X438" i="7"/>
  <c r="Y438" i="7" s="1"/>
  <c r="AJ438" i="7"/>
  <c r="AK438" i="7" s="1"/>
  <c r="X434" i="7"/>
  <c r="Y434" i="7" s="1"/>
  <c r="AJ434" i="7"/>
  <c r="AK434" i="7" s="1"/>
  <c r="X430" i="7"/>
  <c r="Y430" i="7" s="1"/>
  <c r="AJ430" i="7"/>
  <c r="AK430" i="7" s="1"/>
  <c r="X426" i="7"/>
  <c r="Y426" i="7" s="1"/>
  <c r="AJ426" i="7"/>
  <c r="AK426" i="7" s="1"/>
  <c r="X422" i="7"/>
  <c r="Y422" i="7" s="1"/>
  <c r="AJ422" i="7"/>
  <c r="AK422" i="7" s="1"/>
  <c r="X418" i="7"/>
  <c r="Y418" i="7" s="1"/>
  <c r="AJ418" i="7"/>
  <c r="AK418" i="7" s="1"/>
  <c r="X414" i="7"/>
  <c r="Y414" i="7" s="1"/>
  <c r="AJ414" i="7"/>
  <c r="AK414" i="7" s="1"/>
  <c r="X410" i="7"/>
  <c r="Y410" i="7" s="1"/>
  <c r="AJ410" i="7"/>
  <c r="AK410" i="7" s="1"/>
  <c r="X406" i="7"/>
  <c r="Y406" i="7" s="1"/>
  <c r="AJ406" i="7"/>
  <c r="AK406" i="7" s="1"/>
  <c r="X402" i="7"/>
  <c r="Y402" i="7" s="1"/>
  <c r="AJ402" i="7"/>
  <c r="AK402" i="7" s="1"/>
  <c r="X398" i="7"/>
  <c r="Y398" i="7" s="1"/>
  <c r="AJ398" i="7"/>
  <c r="AK398" i="7" s="1"/>
  <c r="X394" i="7"/>
  <c r="Y394" i="7" s="1"/>
  <c r="AJ394" i="7"/>
  <c r="AK394" i="7" s="1"/>
  <c r="X390" i="7"/>
  <c r="Y390" i="7" s="1"/>
  <c r="AJ390" i="7"/>
  <c r="AK390" i="7" s="1"/>
  <c r="X386" i="7"/>
  <c r="Y386" i="7" s="1"/>
  <c r="AJ386" i="7"/>
  <c r="AK386" i="7" s="1"/>
  <c r="X382" i="7"/>
  <c r="Y382" i="7" s="1"/>
  <c r="AJ382" i="7"/>
  <c r="AK382" i="7" s="1"/>
  <c r="X378" i="7"/>
  <c r="Y378" i="7" s="1"/>
  <c r="AJ378" i="7"/>
  <c r="AK378" i="7" s="1"/>
  <c r="X374" i="7"/>
  <c r="Y374" i="7" s="1"/>
  <c r="AJ374" i="7"/>
  <c r="AK374" i="7" s="1"/>
  <c r="X370" i="7"/>
  <c r="Y370" i="7" s="1"/>
  <c r="AJ370" i="7"/>
  <c r="AK370" i="7" s="1"/>
  <c r="X366" i="7"/>
  <c r="Y366" i="7" s="1"/>
  <c r="AJ366" i="7"/>
  <c r="AK366" i="7" s="1"/>
  <c r="X362" i="7"/>
  <c r="Y362" i="7" s="1"/>
  <c r="AJ362" i="7"/>
  <c r="AK362" i="7" s="1"/>
  <c r="X358" i="7"/>
  <c r="Y358" i="7" s="1"/>
  <c r="AJ358" i="7"/>
  <c r="AK358" i="7" s="1"/>
  <c r="X354" i="7"/>
  <c r="Y354" i="7" s="1"/>
  <c r="AJ354" i="7"/>
  <c r="AK354" i="7" s="1"/>
  <c r="X350" i="7"/>
  <c r="Y350" i="7" s="1"/>
  <c r="AJ350" i="7"/>
  <c r="AK350" i="7" s="1"/>
  <c r="X346" i="7"/>
  <c r="Y346" i="7" s="1"/>
  <c r="AJ346" i="7"/>
  <c r="AK346" i="7" s="1"/>
  <c r="X342" i="7"/>
  <c r="Y342" i="7" s="1"/>
  <c r="AJ342" i="7"/>
  <c r="AK342" i="7" s="1"/>
  <c r="X338" i="7"/>
  <c r="Y338" i="7" s="1"/>
  <c r="AJ338" i="7"/>
  <c r="AK338" i="7" s="1"/>
  <c r="X334" i="7"/>
  <c r="Y334" i="7" s="1"/>
  <c r="AJ334" i="7"/>
  <c r="AK334" i="7" s="1"/>
  <c r="X330" i="7"/>
  <c r="Y330" i="7" s="1"/>
  <c r="AJ330" i="7"/>
  <c r="AK330" i="7" s="1"/>
  <c r="X326" i="7"/>
  <c r="Y326" i="7" s="1"/>
  <c r="AJ326" i="7"/>
  <c r="AK326" i="7" s="1"/>
  <c r="X322" i="7"/>
  <c r="Y322" i="7" s="1"/>
  <c r="AJ322" i="7"/>
  <c r="AK322" i="7" s="1"/>
  <c r="X318" i="7"/>
  <c r="Y318" i="7" s="1"/>
  <c r="AJ318" i="7"/>
  <c r="AK318" i="7" s="1"/>
  <c r="X314" i="7"/>
  <c r="Y314" i="7" s="1"/>
  <c r="AJ314" i="7"/>
  <c r="AK314" i="7" s="1"/>
  <c r="X310" i="7"/>
  <c r="Y310" i="7" s="1"/>
  <c r="AJ310" i="7"/>
  <c r="AK310" i="7" s="1"/>
  <c r="X306" i="7"/>
  <c r="Y306" i="7" s="1"/>
  <c r="AJ306" i="7"/>
  <c r="AK306" i="7" s="1"/>
  <c r="X302" i="7"/>
  <c r="Y302" i="7" s="1"/>
  <c r="AJ302" i="7"/>
  <c r="AK302" i="7" s="1"/>
  <c r="X298" i="7"/>
  <c r="Y298" i="7" s="1"/>
  <c r="AJ298" i="7"/>
  <c r="AK298" i="7" s="1"/>
  <c r="X294" i="7"/>
  <c r="Y294" i="7" s="1"/>
  <c r="AJ294" i="7"/>
  <c r="AK294" i="7" s="1"/>
  <c r="X290" i="7"/>
  <c r="Y290" i="7" s="1"/>
  <c r="AJ290" i="7"/>
  <c r="AK290" i="7" s="1"/>
  <c r="X286" i="7"/>
  <c r="Y286" i="7" s="1"/>
  <c r="AJ286" i="7"/>
  <c r="AK286" i="7" s="1"/>
  <c r="X282" i="7"/>
  <c r="Y282" i="7" s="1"/>
  <c r="AJ282" i="7"/>
  <c r="AK282" i="7" s="1"/>
  <c r="X278" i="7"/>
  <c r="Y278" i="7" s="1"/>
  <c r="AJ278" i="7"/>
  <c r="AK278" i="7" s="1"/>
  <c r="X274" i="7"/>
  <c r="Y274" i="7" s="1"/>
  <c r="AJ274" i="7"/>
  <c r="AK274" i="7" s="1"/>
  <c r="X270" i="7"/>
  <c r="Y270" i="7" s="1"/>
  <c r="AJ270" i="7"/>
  <c r="AK270" i="7" s="1"/>
  <c r="X266" i="7"/>
  <c r="Y266" i="7" s="1"/>
  <c r="AJ266" i="7"/>
  <c r="AK266" i="7" s="1"/>
  <c r="X262" i="7"/>
  <c r="Y262" i="7" s="1"/>
  <c r="AJ262" i="7"/>
  <c r="AK262" i="7" s="1"/>
  <c r="X258" i="7"/>
  <c r="Y258" i="7" s="1"/>
  <c r="AJ258" i="7"/>
  <c r="AK258" i="7" s="1"/>
  <c r="X254" i="7"/>
  <c r="Y254" i="7" s="1"/>
  <c r="AJ254" i="7"/>
  <c r="AK254" i="7" s="1"/>
  <c r="X250" i="7"/>
  <c r="Y250" i="7" s="1"/>
  <c r="AJ250" i="7"/>
  <c r="AK250" i="7" s="1"/>
  <c r="X246" i="7"/>
  <c r="Y246" i="7" s="1"/>
  <c r="AJ246" i="7"/>
  <c r="AK246" i="7" s="1"/>
  <c r="X242" i="7"/>
  <c r="Y242" i="7" s="1"/>
  <c r="AJ242" i="7"/>
  <c r="AK242" i="7" s="1"/>
  <c r="X238" i="7"/>
  <c r="Y238" i="7" s="1"/>
  <c r="AJ238" i="7"/>
  <c r="AK238" i="7" s="1"/>
  <c r="X234" i="7"/>
  <c r="Y234" i="7" s="1"/>
  <c r="AJ234" i="7"/>
  <c r="AK234" i="7" s="1"/>
  <c r="X230" i="7"/>
  <c r="Y230" i="7" s="1"/>
  <c r="AJ230" i="7"/>
  <c r="AK230" i="7" s="1"/>
  <c r="X226" i="7"/>
  <c r="Y226" i="7" s="1"/>
  <c r="AJ226" i="7"/>
  <c r="AK226" i="7" s="1"/>
  <c r="X222" i="7"/>
  <c r="Y222" i="7" s="1"/>
  <c r="AJ222" i="7"/>
  <c r="AK222" i="7" s="1"/>
  <c r="X218" i="7"/>
  <c r="Y218" i="7" s="1"/>
  <c r="AJ218" i="7"/>
  <c r="AK218" i="7" s="1"/>
  <c r="X214" i="7"/>
  <c r="Y214" i="7" s="1"/>
  <c r="AJ214" i="7"/>
  <c r="AK214" i="7" s="1"/>
  <c r="X210" i="7"/>
  <c r="Y210" i="7" s="1"/>
  <c r="AJ210" i="7"/>
  <c r="AK210" i="7" s="1"/>
  <c r="X206" i="7"/>
  <c r="Y206" i="7" s="1"/>
  <c r="AJ206" i="7"/>
  <c r="AK206" i="7" s="1"/>
  <c r="X202" i="7"/>
  <c r="Y202" i="7" s="1"/>
  <c r="AJ202" i="7"/>
  <c r="AK202" i="7" s="1"/>
  <c r="X198" i="7"/>
  <c r="Y198" i="7" s="1"/>
  <c r="AJ198" i="7"/>
  <c r="AK198" i="7" s="1"/>
  <c r="X194" i="7"/>
  <c r="Y194" i="7" s="1"/>
  <c r="AJ194" i="7"/>
  <c r="AK194" i="7" s="1"/>
  <c r="X190" i="7"/>
  <c r="Y190" i="7" s="1"/>
  <c r="AJ190" i="7"/>
  <c r="AK190" i="7" s="1"/>
  <c r="X186" i="7"/>
  <c r="Y186" i="7" s="1"/>
  <c r="AJ186" i="7"/>
  <c r="AK186" i="7" s="1"/>
  <c r="X182" i="7"/>
  <c r="Y182" i="7" s="1"/>
  <c r="AJ182" i="7"/>
  <c r="AK182" i="7" s="1"/>
  <c r="X178" i="7"/>
  <c r="Y178" i="7" s="1"/>
  <c r="AJ178" i="7"/>
  <c r="AK178" i="7" s="1"/>
  <c r="X174" i="7"/>
  <c r="Y174" i="7" s="1"/>
  <c r="AJ174" i="7"/>
  <c r="AK174" i="7" s="1"/>
  <c r="X170" i="7"/>
  <c r="Y170" i="7" s="1"/>
  <c r="AJ170" i="7"/>
  <c r="AK170" i="7" s="1"/>
  <c r="X166" i="7"/>
  <c r="Y166" i="7" s="1"/>
  <c r="AJ166" i="7"/>
  <c r="AK166" i="7" s="1"/>
  <c r="X162" i="7"/>
  <c r="Y162" i="7" s="1"/>
  <c r="AJ162" i="7"/>
  <c r="AK162" i="7" s="1"/>
  <c r="X158" i="7"/>
  <c r="Y158" i="7" s="1"/>
  <c r="AJ158" i="7"/>
  <c r="AK158" i="7" s="1"/>
  <c r="X154" i="7"/>
  <c r="Y154" i="7" s="1"/>
  <c r="AJ154" i="7"/>
  <c r="AK154" i="7" s="1"/>
  <c r="X150" i="7"/>
  <c r="Y150" i="7" s="1"/>
  <c r="AJ150" i="7"/>
  <c r="AK150" i="7" s="1"/>
  <c r="X146" i="7"/>
  <c r="Y146" i="7" s="1"/>
  <c r="AJ146" i="7"/>
  <c r="AK146" i="7" s="1"/>
  <c r="X142" i="7"/>
  <c r="Y142" i="7" s="1"/>
  <c r="AJ142" i="7"/>
  <c r="AK142" i="7" s="1"/>
  <c r="X138" i="7"/>
  <c r="Y138" i="7" s="1"/>
  <c r="AJ138" i="7"/>
  <c r="AK138" i="7" s="1"/>
  <c r="X134" i="7"/>
  <c r="Y134" i="7" s="1"/>
  <c r="AJ134" i="7"/>
  <c r="AK134" i="7" s="1"/>
  <c r="X130" i="7"/>
  <c r="Y130" i="7" s="1"/>
  <c r="AJ130" i="7"/>
  <c r="AK130" i="7" s="1"/>
  <c r="X126" i="7"/>
  <c r="Y126" i="7" s="1"/>
  <c r="AJ126" i="7"/>
  <c r="AK126" i="7" s="1"/>
  <c r="X122" i="7"/>
  <c r="Y122" i="7" s="1"/>
  <c r="AJ122" i="7"/>
  <c r="AK122" i="7" s="1"/>
  <c r="X118" i="7"/>
  <c r="Y118" i="7" s="1"/>
  <c r="AJ118" i="7"/>
  <c r="AK118" i="7" s="1"/>
  <c r="X114" i="7"/>
  <c r="Y114" i="7" s="1"/>
  <c r="AJ114" i="7"/>
  <c r="AK114" i="7" s="1"/>
  <c r="X110" i="7"/>
  <c r="Y110" i="7" s="1"/>
  <c r="AJ110" i="7"/>
  <c r="AK110" i="7" s="1"/>
  <c r="X106" i="7"/>
  <c r="Y106" i="7" s="1"/>
  <c r="AJ106" i="7"/>
  <c r="AK106" i="7" s="1"/>
  <c r="X102" i="7"/>
  <c r="Y102" i="7" s="1"/>
  <c r="AJ102" i="7"/>
  <c r="AK102" i="7" s="1"/>
  <c r="X98" i="7"/>
  <c r="Y98" i="7" s="1"/>
  <c r="AJ98" i="7"/>
  <c r="AK98" i="7" s="1"/>
  <c r="X94" i="7"/>
  <c r="Y94" i="7" s="1"/>
  <c r="AJ94" i="7"/>
  <c r="AK94" i="7" s="1"/>
  <c r="X90" i="7"/>
  <c r="Y90" i="7" s="1"/>
  <c r="AJ90" i="7"/>
  <c r="AK90" i="7" s="1"/>
  <c r="X86" i="7"/>
  <c r="Y86" i="7" s="1"/>
  <c r="AJ86" i="7"/>
  <c r="AK86" i="7" s="1"/>
  <c r="X82" i="7"/>
  <c r="Y82" i="7" s="1"/>
  <c r="AJ82" i="7"/>
  <c r="AK82" i="7" s="1"/>
  <c r="X78" i="7"/>
  <c r="Y78" i="7" s="1"/>
  <c r="AJ78" i="7"/>
  <c r="AK78" i="7" s="1"/>
  <c r="X74" i="7"/>
  <c r="Y74" i="7" s="1"/>
  <c r="AJ74" i="7"/>
  <c r="AK74" i="7" s="1"/>
  <c r="X70" i="7"/>
  <c r="Y70" i="7" s="1"/>
  <c r="AJ70" i="7"/>
  <c r="AK70" i="7" s="1"/>
  <c r="X66" i="7"/>
  <c r="Y66" i="7" s="1"/>
  <c r="AJ66" i="7"/>
  <c r="AK66" i="7" s="1"/>
  <c r="X62" i="7"/>
  <c r="Y62" i="7" s="1"/>
  <c r="AJ62" i="7"/>
  <c r="AK62" i="7" s="1"/>
  <c r="X58" i="7"/>
  <c r="Y58" i="7" s="1"/>
  <c r="AJ58" i="7"/>
  <c r="AK58" i="7" s="1"/>
  <c r="X54" i="7"/>
  <c r="Y54" i="7" s="1"/>
  <c r="AJ54" i="7"/>
  <c r="AK54" i="7" s="1"/>
  <c r="X50" i="7"/>
  <c r="Y50" i="7" s="1"/>
  <c r="AJ50" i="7"/>
  <c r="AK50" i="7" s="1"/>
  <c r="X46" i="7"/>
  <c r="Y46" i="7" s="1"/>
  <c r="AJ46" i="7"/>
  <c r="AK46" i="7" s="1"/>
  <c r="X42" i="7"/>
  <c r="Y42" i="7" s="1"/>
  <c r="AJ42" i="7"/>
  <c r="AK42" i="7" s="1"/>
  <c r="X38" i="7"/>
  <c r="Y38" i="7" s="1"/>
  <c r="AJ38" i="7"/>
  <c r="AK38" i="7" s="1"/>
  <c r="X34" i="7"/>
  <c r="Y34" i="7" s="1"/>
  <c r="AJ34" i="7"/>
  <c r="AK34" i="7" s="1"/>
  <c r="X30" i="7"/>
  <c r="Y30" i="7" s="1"/>
  <c r="AJ30" i="7"/>
  <c r="AK30" i="7" s="1"/>
  <c r="X26" i="7"/>
  <c r="Y26" i="7" s="1"/>
  <c r="AJ26" i="7"/>
  <c r="AK26" i="7" s="1"/>
  <c r="X865" i="7"/>
  <c r="Y865" i="7" s="1"/>
  <c r="AJ865" i="7"/>
  <c r="AK865" i="7" s="1"/>
  <c r="X861" i="7"/>
  <c r="Y861" i="7" s="1"/>
  <c r="AJ861" i="7"/>
  <c r="AK861" i="7" s="1"/>
  <c r="X857" i="7"/>
  <c r="Y857" i="7" s="1"/>
  <c r="AJ857" i="7"/>
  <c r="AK857" i="7" s="1"/>
  <c r="X853" i="7"/>
  <c r="Y853" i="7" s="1"/>
  <c r="AJ853" i="7"/>
  <c r="AK853" i="7" s="1"/>
  <c r="X849" i="7"/>
  <c r="Y849" i="7" s="1"/>
  <c r="AJ849" i="7"/>
  <c r="AK849" i="7" s="1"/>
  <c r="X845" i="7"/>
  <c r="Y845" i="7" s="1"/>
  <c r="AJ845" i="7"/>
  <c r="AK845" i="7" s="1"/>
  <c r="X841" i="7"/>
  <c r="Y841" i="7" s="1"/>
  <c r="AJ841" i="7"/>
  <c r="AK841" i="7" s="1"/>
  <c r="X837" i="7"/>
  <c r="Y837" i="7" s="1"/>
  <c r="AJ837" i="7"/>
  <c r="AK837" i="7" s="1"/>
  <c r="X833" i="7"/>
  <c r="Y833" i="7" s="1"/>
  <c r="AJ833" i="7"/>
  <c r="AK833" i="7" s="1"/>
  <c r="X829" i="7"/>
  <c r="Y829" i="7" s="1"/>
  <c r="AJ829" i="7"/>
  <c r="AK829" i="7" s="1"/>
  <c r="X825" i="7"/>
  <c r="Y825" i="7" s="1"/>
  <c r="AJ825" i="7"/>
  <c r="AK825" i="7" s="1"/>
  <c r="X821" i="7"/>
  <c r="Y821" i="7" s="1"/>
  <c r="AJ821" i="7"/>
  <c r="AK821" i="7" s="1"/>
  <c r="X817" i="7"/>
  <c r="Y817" i="7" s="1"/>
  <c r="AJ817" i="7"/>
  <c r="AK817" i="7" s="1"/>
  <c r="X813" i="7"/>
  <c r="Y813" i="7" s="1"/>
  <c r="AJ813" i="7"/>
  <c r="AK813" i="7" s="1"/>
  <c r="X809" i="7"/>
  <c r="Y809" i="7" s="1"/>
  <c r="AJ809" i="7"/>
  <c r="AK809" i="7" s="1"/>
  <c r="X805" i="7"/>
  <c r="Y805" i="7" s="1"/>
  <c r="AJ805" i="7"/>
  <c r="AK805" i="7" s="1"/>
  <c r="X801" i="7"/>
  <c r="Y801" i="7" s="1"/>
  <c r="AJ801" i="7"/>
  <c r="AK801" i="7" s="1"/>
  <c r="X797" i="7"/>
  <c r="Y797" i="7" s="1"/>
  <c r="AJ797" i="7"/>
  <c r="AK797" i="7" s="1"/>
  <c r="X793" i="7"/>
  <c r="Y793" i="7" s="1"/>
  <c r="AJ793" i="7"/>
  <c r="AK793" i="7" s="1"/>
  <c r="X789" i="7"/>
  <c r="Y789" i="7" s="1"/>
  <c r="AJ789" i="7"/>
  <c r="AK789" i="7" s="1"/>
  <c r="X785" i="7"/>
  <c r="Y785" i="7" s="1"/>
  <c r="AJ785" i="7"/>
  <c r="AK785" i="7" s="1"/>
  <c r="X781" i="7"/>
  <c r="Y781" i="7" s="1"/>
  <c r="AJ781" i="7"/>
  <c r="AK781" i="7" s="1"/>
  <c r="X777" i="7"/>
  <c r="Y777" i="7" s="1"/>
  <c r="AJ777" i="7"/>
  <c r="AK777" i="7" s="1"/>
  <c r="X773" i="7"/>
  <c r="Y773" i="7" s="1"/>
  <c r="AJ773" i="7"/>
  <c r="AK773" i="7" s="1"/>
  <c r="X769" i="7"/>
  <c r="Y769" i="7" s="1"/>
  <c r="AJ769" i="7"/>
  <c r="AK769" i="7" s="1"/>
  <c r="X765" i="7"/>
  <c r="Y765" i="7" s="1"/>
  <c r="AJ765" i="7"/>
  <c r="AK765" i="7" s="1"/>
  <c r="X761" i="7"/>
  <c r="Y761" i="7" s="1"/>
  <c r="AJ761" i="7"/>
  <c r="AK761" i="7" s="1"/>
  <c r="X757" i="7"/>
  <c r="Y757" i="7" s="1"/>
  <c r="AJ757" i="7"/>
  <c r="AK757" i="7" s="1"/>
  <c r="X753" i="7"/>
  <c r="Y753" i="7" s="1"/>
  <c r="AJ753" i="7"/>
  <c r="AK753" i="7" s="1"/>
  <c r="X749" i="7"/>
  <c r="Y749" i="7" s="1"/>
  <c r="AJ749" i="7"/>
  <c r="AK749" i="7" s="1"/>
  <c r="X745" i="7"/>
  <c r="Y745" i="7" s="1"/>
  <c r="AJ745" i="7"/>
  <c r="AK745" i="7" s="1"/>
  <c r="X741" i="7"/>
  <c r="Y741" i="7" s="1"/>
  <c r="AJ741" i="7"/>
  <c r="AK741" i="7" s="1"/>
  <c r="X737" i="7"/>
  <c r="Y737" i="7" s="1"/>
  <c r="AJ737" i="7"/>
  <c r="AK737" i="7" s="1"/>
  <c r="X733" i="7"/>
  <c r="Y733" i="7" s="1"/>
  <c r="AJ733" i="7"/>
  <c r="AK733" i="7" s="1"/>
  <c r="X729" i="7"/>
  <c r="Y729" i="7" s="1"/>
  <c r="AJ729" i="7"/>
  <c r="AK729" i="7" s="1"/>
  <c r="X725" i="7"/>
  <c r="Y725" i="7" s="1"/>
  <c r="AJ725" i="7"/>
  <c r="AK725" i="7" s="1"/>
  <c r="X721" i="7"/>
  <c r="Y721" i="7" s="1"/>
  <c r="AJ721" i="7"/>
  <c r="AK721" i="7" s="1"/>
  <c r="X717" i="7"/>
  <c r="Y717" i="7" s="1"/>
  <c r="AJ717" i="7"/>
  <c r="AK717" i="7" s="1"/>
  <c r="X713" i="7"/>
  <c r="Y713" i="7" s="1"/>
  <c r="AJ713" i="7"/>
  <c r="AK713" i="7" s="1"/>
  <c r="X709" i="7"/>
  <c r="Y709" i="7" s="1"/>
  <c r="AJ709" i="7"/>
  <c r="AK709" i="7" s="1"/>
  <c r="X705" i="7"/>
  <c r="Y705" i="7" s="1"/>
  <c r="AJ705" i="7"/>
  <c r="AK705" i="7" s="1"/>
  <c r="X701" i="7"/>
  <c r="Y701" i="7" s="1"/>
  <c r="AJ701" i="7"/>
  <c r="AK701" i="7" s="1"/>
  <c r="X697" i="7"/>
  <c r="Y697" i="7" s="1"/>
  <c r="AJ697" i="7"/>
  <c r="AK697" i="7" s="1"/>
  <c r="X693" i="7"/>
  <c r="Y693" i="7" s="1"/>
  <c r="AJ693" i="7"/>
  <c r="AK693" i="7" s="1"/>
  <c r="X689" i="7"/>
  <c r="Y689" i="7" s="1"/>
  <c r="AJ689" i="7"/>
  <c r="AK689" i="7" s="1"/>
  <c r="X685" i="7"/>
  <c r="Y685" i="7" s="1"/>
  <c r="AJ685" i="7"/>
  <c r="AK685" i="7" s="1"/>
  <c r="X681" i="7"/>
  <c r="Y681" i="7" s="1"/>
  <c r="AJ681" i="7"/>
  <c r="AK681" i="7" s="1"/>
  <c r="X677" i="7"/>
  <c r="Y677" i="7" s="1"/>
  <c r="AJ677" i="7"/>
  <c r="AK677" i="7" s="1"/>
  <c r="X673" i="7"/>
  <c r="Y673" i="7" s="1"/>
  <c r="AJ673" i="7"/>
  <c r="AK673" i="7" s="1"/>
  <c r="X669" i="7"/>
  <c r="Y669" i="7" s="1"/>
  <c r="AJ669" i="7"/>
  <c r="AK669" i="7" s="1"/>
  <c r="X665" i="7"/>
  <c r="Y665" i="7" s="1"/>
  <c r="AJ665" i="7"/>
  <c r="AK665" i="7" s="1"/>
  <c r="X661" i="7"/>
  <c r="Y661" i="7" s="1"/>
  <c r="AJ661" i="7"/>
  <c r="AK661" i="7" s="1"/>
  <c r="X657" i="7"/>
  <c r="Y657" i="7" s="1"/>
  <c r="AJ657" i="7"/>
  <c r="AK657" i="7" s="1"/>
  <c r="X653" i="7"/>
  <c r="Y653" i="7" s="1"/>
  <c r="AJ653" i="7"/>
  <c r="AK653" i="7" s="1"/>
  <c r="X649" i="7"/>
  <c r="Y649" i="7" s="1"/>
  <c r="AJ649" i="7"/>
  <c r="AK649" i="7" s="1"/>
  <c r="X645" i="7"/>
  <c r="Y645" i="7" s="1"/>
  <c r="AJ645" i="7"/>
  <c r="AK645" i="7" s="1"/>
  <c r="X641" i="7"/>
  <c r="Y641" i="7" s="1"/>
  <c r="AJ641" i="7"/>
  <c r="AK641" i="7" s="1"/>
  <c r="X637" i="7"/>
  <c r="Y637" i="7" s="1"/>
  <c r="AJ637" i="7"/>
  <c r="AK637" i="7" s="1"/>
  <c r="X633" i="7"/>
  <c r="Y633" i="7" s="1"/>
  <c r="AJ633" i="7"/>
  <c r="AK633" i="7" s="1"/>
  <c r="X629" i="7"/>
  <c r="Y629" i="7" s="1"/>
  <c r="AJ629" i="7"/>
  <c r="AK629" i="7" s="1"/>
  <c r="X625" i="7"/>
  <c r="Y625" i="7" s="1"/>
  <c r="AJ625" i="7"/>
  <c r="AK625" i="7" s="1"/>
  <c r="X621" i="7"/>
  <c r="Y621" i="7" s="1"/>
  <c r="AJ621" i="7"/>
  <c r="AK621" i="7" s="1"/>
  <c r="X617" i="7"/>
  <c r="Y617" i="7" s="1"/>
  <c r="AJ617" i="7"/>
  <c r="AK617" i="7" s="1"/>
  <c r="X613" i="7"/>
  <c r="Y613" i="7" s="1"/>
  <c r="AJ613" i="7"/>
  <c r="AK613" i="7" s="1"/>
  <c r="X609" i="7"/>
  <c r="Y609" i="7" s="1"/>
  <c r="AJ609" i="7"/>
  <c r="AK609" i="7" s="1"/>
  <c r="X605" i="7"/>
  <c r="Y605" i="7" s="1"/>
  <c r="AJ605" i="7"/>
  <c r="AK605" i="7" s="1"/>
  <c r="X601" i="7"/>
  <c r="Y601" i="7" s="1"/>
  <c r="AJ601" i="7"/>
  <c r="AK601" i="7" s="1"/>
  <c r="X597" i="7"/>
  <c r="Y597" i="7" s="1"/>
  <c r="AJ597" i="7"/>
  <c r="AK597" i="7" s="1"/>
  <c r="X593" i="7"/>
  <c r="Y593" i="7" s="1"/>
  <c r="AJ593" i="7"/>
  <c r="AK593" i="7" s="1"/>
  <c r="X589" i="7"/>
  <c r="Y589" i="7" s="1"/>
  <c r="AJ589" i="7"/>
  <c r="AK589" i="7" s="1"/>
  <c r="X585" i="7"/>
  <c r="Y585" i="7" s="1"/>
  <c r="AJ585" i="7"/>
  <c r="AK585" i="7" s="1"/>
  <c r="X581" i="7"/>
  <c r="Y581" i="7" s="1"/>
  <c r="AJ581" i="7"/>
  <c r="AK581" i="7" s="1"/>
  <c r="X577" i="7"/>
  <c r="Y577" i="7" s="1"/>
  <c r="AJ577" i="7"/>
  <c r="AK577" i="7" s="1"/>
  <c r="X573" i="7"/>
  <c r="Y573" i="7" s="1"/>
  <c r="AJ573" i="7"/>
  <c r="AK573" i="7" s="1"/>
  <c r="X569" i="7"/>
  <c r="Y569" i="7" s="1"/>
  <c r="AJ569" i="7"/>
  <c r="AK569" i="7" s="1"/>
  <c r="X565" i="7"/>
  <c r="Y565" i="7" s="1"/>
  <c r="AJ565" i="7"/>
  <c r="AK565" i="7" s="1"/>
  <c r="X561" i="7"/>
  <c r="Y561" i="7" s="1"/>
  <c r="AJ561" i="7"/>
  <c r="AK561" i="7" s="1"/>
  <c r="X557" i="7"/>
  <c r="Y557" i="7" s="1"/>
  <c r="AJ557" i="7"/>
  <c r="AK557" i="7" s="1"/>
  <c r="X553" i="7"/>
  <c r="Y553" i="7" s="1"/>
  <c r="AJ553" i="7"/>
  <c r="AK553" i="7" s="1"/>
  <c r="X549" i="7"/>
  <c r="Y549" i="7" s="1"/>
  <c r="AJ549" i="7"/>
  <c r="AK549" i="7" s="1"/>
  <c r="X545" i="7"/>
  <c r="Y545" i="7" s="1"/>
  <c r="AJ545" i="7"/>
  <c r="AK545" i="7" s="1"/>
  <c r="X541" i="7"/>
  <c r="Y541" i="7" s="1"/>
  <c r="AJ541" i="7"/>
  <c r="AK541" i="7" s="1"/>
  <c r="X537" i="7"/>
  <c r="Y537" i="7" s="1"/>
  <c r="AJ537" i="7"/>
  <c r="AK537" i="7" s="1"/>
  <c r="X533" i="7"/>
  <c r="Y533" i="7" s="1"/>
  <c r="AJ533" i="7"/>
  <c r="AK533" i="7" s="1"/>
  <c r="X529" i="7"/>
  <c r="Y529" i="7" s="1"/>
  <c r="AJ529" i="7"/>
  <c r="AK529" i="7" s="1"/>
  <c r="X525" i="7"/>
  <c r="Y525" i="7" s="1"/>
  <c r="AJ525" i="7"/>
  <c r="AK525" i="7" s="1"/>
  <c r="X521" i="7"/>
  <c r="Y521" i="7" s="1"/>
  <c r="AJ521" i="7"/>
  <c r="AK521" i="7" s="1"/>
  <c r="X517" i="7"/>
  <c r="Y517" i="7" s="1"/>
  <c r="AJ517" i="7"/>
  <c r="AK517" i="7" s="1"/>
  <c r="X513" i="7"/>
  <c r="Y513" i="7" s="1"/>
  <c r="AJ513" i="7"/>
  <c r="AK513" i="7" s="1"/>
  <c r="X509" i="7"/>
  <c r="Y509" i="7" s="1"/>
  <c r="AJ509" i="7"/>
  <c r="AK509" i="7" s="1"/>
  <c r="X505" i="7"/>
  <c r="Y505" i="7" s="1"/>
  <c r="AJ505" i="7"/>
  <c r="AK505" i="7" s="1"/>
  <c r="X501" i="7"/>
  <c r="Y501" i="7" s="1"/>
  <c r="AJ501" i="7"/>
  <c r="AK501" i="7" s="1"/>
  <c r="X497" i="7"/>
  <c r="Y497" i="7" s="1"/>
  <c r="AJ497" i="7"/>
  <c r="AK497" i="7" s="1"/>
  <c r="X493" i="7"/>
  <c r="Y493" i="7" s="1"/>
  <c r="AJ493" i="7"/>
  <c r="AK493" i="7" s="1"/>
  <c r="X489" i="7"/>
  <c r="Y489" i="7" s="1"/>
  <c r="AJ489" i="7"/>
  <c r="AK489" i="7" s="1"/>
  <c r="X485" i="7"/>
  <c r="Y485" i="7" s="1"/>
  <c r="AJ485" i="7"/>
  <c r="AK485" i="7" s="1"/>
  <c r="X481" i="7"/>
  <c r="Y481" i="7" s="1"/>
  <c r="AJ481" i="7"/>
  <c r="AK481" i="7" s="1"/>
  <c r="X477" i="7"/>
  <c r="Y477" i="7" s="1"/>
  <c r="AJ477" i="7"/>
  <c r="AK477" i="7" s="1"/>
  <c r="X473" i="7"/>
  <c r="Y473" i="7" s="1"/>
  <c r="AJ473" i="7"/>
  <c r="AK473" i="7" s="1"/>
  <c r="X469" i="7"/>
  <c r="Y469" i="7" s="1"/>
  <c r="AJ469" i="7"/>
  <c r="AK469" i="7" s="1"/>
  <c r="X465" i="7"/>
  <c r="Y465" i="7" s="1"/>
  <c r="AJ465" i="7"/>
  <c r="AK465" i="7" s="1"/>
  <c r="X461" i="7"/>
  <c r="Y461" i="7" s="1"/>
  <c r="AJ461" i="7"/>
  <c r="AK461" i="7" s="1"/>
  <c r="X457" i="7"/>
  <c r="Y457" i="7" s="1"/>
  <c r="AJ457" i="7"/>
  <c r="AK457" i="7" s="1"/>
  <c r="X453" i="7"/>
  <c r="Y453" i="7" s="1"/>
  <c r="AJ453" i="7"/>
  <c r="AK453" i="7" s="1"/>
  <c r="X449" i="7"/>
  <c r="Y449" i="7" s="1"/>
  <c r="AJ449" i="7"/>
  <c r="AK449" i="7" s="1"/>
  <c r="X445" i="7"/>
  <c r="Y445" i="7" s="1"/>
  <c r="AJ445" i="7"/>
  <c r="AK445" i="7" s="1"/>
  <c r="X441" i="7"/>
  <c r="Y441" i="7" s="1"/>
  <c r="AJ441" i="7"/>
  <c r="AK441" i="7" s="1"/>
  <c r="X437" i="7"/>
  <c r="Y437" i="7" s="1"/>
  <c r="AJ437" i="7"/>
  <c r="AK437" i="7" s="1"/>
  <c r="X433" i="7"/>
  <c r="Y433" i="7" s="1"/>
  <c r="AJ433" i="7"/>
  <c r="AK433" i="7" s="1"/>
  <c r="X429" i="7"/>
  <c r="Y429" i="7" s="1"/>
  <c r="AJ429" i="7"/>
  <c r="AK429" i="7" s="1"/>
  <c r="X425" i="7"/>
  <c r="Y425" i="7" s="1"/>
  <c r="AJ425" i="7"/>
  <c r="AK425" i="7" s="1"/>
  <c r="X421" i="7"/>
  <c r="Y421" i="7" s="1"/>
  <c r="AJ421" i="7"/>
  <c r="AK421" i="7" s="1"/>
  <c r="X417" i="7"/>
  <c r="Y417" i="7" s="1"/>
  <c r="AJ417" i="7"/>
  <c r="AK417" i="7" s="1"/>
  <c r="X413" i="7"/>
  <c r="Y413" i="7" s="1"/>
  <c r="AJ413" i="7"/>
  <c r="AK413" i="7" s="1"/>
  <c r="X409" i="7"/>
  <c r="Y409" i="7" s="1"/>
  <c r="AJ409" i="7"/>
  <c r="AK409" i="7" s="1"/>
  <c r="X405" i="7"/>
  <c r="Y405" i="7" s="1"/>
  <c r="AJ405" i="7"/>
  <c r="AK405" i="7" s="1"/>
  <c r="X401" i="7"/>
  <c r="Y401" i="7" s="1"/>
  <c r="AJ401" i="7"/>
  <c r="AK401" i="7" s="1"/>
  <c r="X397" i="7"/>
  <c r="Y397" i="7" s="1"/>
  <c r="AJ397" i="7"/>
  <c r="AK397" i="7" s="1"/>
  <c r="X393" i="7"/>
  <c r="Y393" i="7" s="1"/>
  <c r="AJ393" i="7"/>
  <c r="AK393" i="7" s="1"/>
  <c r="X389" i="7"/>
  <c r="Y389" i="7" s="1"/>
  <c r="AJ389" i="7"/>
  <c r="AK389" i="7" s="1"/>
  <c r="X385" i="7"/>
  <c r="Y385" i="7" s="1"/>
  <c r="AJ385" i="7"/>
  <c r="AK385" i="7" s="1"/>
  <c r="X381" i="7"/>
  <c r="Y381" i="7" s="1"/>
  <c r="AJ381" i="7"/>
  <c r="AK381" i="7" s="1"/>
  <c r="X377" i="7"/>
  <c r="Y377" i="7" s="1"/>
  <c r="AJ377" i="7"/>
  <c r="AK377" i="7" s="1"/>
  <c r="X373" i="7"/>
  <c r="Y373" i="7" s="1"/>
  <c r="AJ373" i="7"/>
  <c r="AK373" i="7" s="1"/>
  <c r="X369" i="7"/>
  <c r="Y369" i="7" s="1"/>
  <c r="AJ369" i="7"/>
  <c r="AK369" i="7" s="1"/>
  <c r="X365" i="7"/>
  <c r="Y365" i="7" s="1"/>
  <c r="AJ365" i="7"/>
  <c r="AK365" i="7" s="1"/>
  <c r="X361" i="7"/>
  <c r="Y361" i="7" s="1"/>
  <c r="AJ361" i="7"/>
  <c r="AK361" i="7" s="1"/>
  <c r="X357" i="7"/>
  <c r="Y357" i="7" s="1"/>
  <c r="AJ357" i="7"/>
  <c r="AK357" i="7" s="1"/>
  <c r="X353" i="7"/>
  <c r="Y353" i="7" s="1"/>
  <c r="AJ353" i="7"/>
  <c r="AK353" i="7" s="1"/>
  <c r="X349" i="7"/>
  <c r="Y349" i="7" s="1"/>
  <c r="AJ349" i="7"/>
  <c r="AK349" i="7" s="1"/>
  <c r="X345" i="7"/>
  <c r="Y345" i="7" s="1"/>
  <c r="AJ345" i="7"/>
  <c r="AK345" i="7" s="1"/>
  <c r="X341" i="7"/>
  <c r="Y341" i="7" s="1"/>
  <c r="AJ341" i="7"/>
  <c r="AK341" i="7" s="1"/>
  <c r="X337" i="7"/>
  <c r="Y337" i="7" s="1"/>
  <c r="AJ337" i="7"/>
  <c r="AK337" i="7" s="1"/>
  <c r="X333" i="7"/>
  <c r="Y333" i="7" s="1"/>
  <c r="AJ333" i="7"/>
  <c r="AK333" i="7" s="1"/>
  <c r="X329" i="7"/>
  <c r="Y329" i="7" s="1"/>
  <c r="AJ329" i="7"/>
  <c r="AK329" i="7" s="1"/>
  <c r="X325" i="7"/>
  <c r="Y325" i="7" s="1"/>
  <c r="AJ325" i="7"/>
  <c r="AK325" i="7" s="1"/>
  <c r="X321" i="7"/>
  <c r="Y321" i="7" s="1"/>
  <c r="AJ321" i="7"/>
  <c r="AK321" i="7" s="1"/>
  <c r="X317" i="7"/>
  <c r="Y317" i="7" s="1"/>
  <c r="AJ317" i="7"/>
  <c r="AK317" i="7" s="1"/>
  <c r="X313" i="7"/>
  <c r="Y313" i="7" s="1"/>
  <c r="AJ313" i="7"/>
  <c r="AK313" i="7" s="1"/>
  <c r="X309" i="7"/>
  <c r="Y309" i="7" s="1"/>
  <c r="AJ309" i="7"/>
  <c r="AK309" i="7" s="1"/>
  <c r="X305" i="7"/>
  <c r="Y305" i="7" s="1"/>
  <c r="AJ305" i="7"/>
  <c r="AK305" i="7" s="1"/>
  <c r="X301" i="7"/>
  <c r="Y301" i="7" s="1"/>
  <c r="AJ301" i="7"/>
  <c r="AK301" i="7" s="1"/>
  <c r="X297" i="7"/>
  <c r="Y297" i="7" s="1"/>
  <c r="AJ297" i="7"/>
  <c r="AK297" i="7" s="1"/>
  <c r="X293" i="7"/>
  <c r="Y293" i="7" s="1"/>
  <c r="AJ293" i="7"/>
  <c r="AK293" i="7" s="1"/>
  <c r="X289" i="7"/>
  <c r="Y289" i="7" s="1"/>
  <c r="AJ289" i="7"/>
  <c r="AK289" i="7" s="1"/>
  <c r="X285" i="7"/>
  <c r="Y285" i="7" s="1"/>
  <c r="AJ285" i="7"/>
  <c r="AK285" i="7" s="1"/>
  <c r="X281" i="7"/>
  <c r="Y281" i="7" s="1"/>
  <c r="AJ281" i="7"/>
  <c r="AK281" i="7" s="1"/>
  <c r="X277" i="7"/>
  <c r="Y277" i="7" s="1"/>
  <c r="AJ277" i="7"/>
  <c r="AK277" i="7" s="1"/>
  <c r="X273" i="7"/>
  <c r="Y273" i="7" s="1"/>
  <c r="AJ273" i="7"/>
  <c r="AK273" i="7" s="1"/>
  <c r="X269" i="7"/>
  <c r="Y269" i="7" s="1"/>
  <c r="AJ269" i="7"/>
  <c r="AK269" i="7" s="1"/>
  <c r="X265" i="7"/>
  <c r="Y265" i="7" s="1"/>
  <c r="AJ265" i="7"/>
  <c r="AK265" i="7" s="1"/>
  <c r="X261" i="7"/>
  <c r="Y261" i="7" s="1"/>
  <c r="AJ261" i="7"/>
  <c r="AK261" i="7" s="1"/>
  <c r="X257" i="7"/>
  <c r="Y257" i="7" s="1"/>
  <c r="AJ257" i="7"/>
  <c r="AK257" i="7" s="1"/>
  <c r="X253" i="7"/>
  <c r="Y253" i="7" s="1"/>
  <c r="AJ253" i="7"/>
  <c r="AK253" i="7" s="1"/>
  <c r="X249" i="7"/>
  <c r="Y249" i="7" s="1"/>
  <c r="AJ249" i="7"/>
  <c r="AK249" i="7" s="1"/>
  <c r="X245" i="7"/>
  <c r="Y245" i="7" s="1"/>
  <c r="AJ245" i="7"/>
  <c r="AK245" i="7" s="1"/>
  <c r="X241" i="7"/>
  <c r="Y241" i="7" s="1"/>
  <c r="AJ241" i="7"/>
  <c r="AK241" i="7" s="1"/>
  <c r="X237" i="7"/>
  <c r="Y237" i="7" s="1"/>
  <c r="AJ237" i="7"/>
  <c r="AK237" i="7" s="1"/>
  <c r="X233" i="7"/>
  <c r="Y233" i="7" s="1"/>
  <c r="AJ233" i="7"/>
  <c r="AK233" i="7" s="1"/>
  <c r="X229" i="7"/>
  <c r="Y229" i="7" s="1"/>
  <c r="AJ229" i="7"/>
  <c r="AK229" i="7" s="1"/>
  <c r="X225" i="7"/>
  <c r="Y225" i="7" s="1"/>
  <c r="AJ225" i="7"/>
  <c r="AK225" i="7" s="1"/>
  <c r="X221" i="7"/>
  <c r="Y221" i="7" s="1"/>
  <c r="AJ221" i="7"/>
  <c r="AK221" i="7" s="1"/>
  <c r="X217" i="7"/>
  <c r="Y217" i="7" s="1"/>
  <c r="AJ217" i="7"/>
  <c r="AK217" i="7" s="1"/>
  <c r="X213" i="7"/>
  <c r="Y213" i="7" s="1"/>
  <c r="AJ213" i="7"/>
  <c r="AK213" i="7" s="1"/>
  <c r="X209" i="7"/>
  <c r="Y209" i="7" s="1"/>
  <c r="AJ209" i="7"/>
  <c r="AK209" i="7" s="1"/>
  <c r="X205" i="7"/>
  <c r="Y205" i="7" s="1"/>
  <c r="AJ205" i="7"/>
  <c r="AK205" i="7" s="1"/>
  <c r="X201" i="7"/>
  <c r="Y201" i="7" s="1"/>
  <c r="AJ201" i="7"/>
  <c r="AK201" i="7" s="1"/>
  <c r="X197" i="7"/>
  <c r="Y197" i="7" s="1"/>
  <c r="AJ197" i="7"/>
  <c r="AK197" i="7" s="1"/>
  <c r="X193" i="7"/>
  <c r="Y193" i="7" s="1"/>
  <c r="AJ193" i="7"/>
  <c r="AK193" i="7" s="1"/>
  <c r="X189" i="7"/>
  <c r="Y189" i="7" s="1"/>
  <c r="AJ189" i="7"/>
  <c r="AK189" i="7" s="1"/>
  <c r="X185" i="7"/>
  <c r="Y185" i="7" s="1"/>
  <c r="AJ185" i="7"/>
  <c r="AK185" i="7" s="1"/>
  <c r="X181" i="7"/>
  <c r="Y181" i="7" s="1"/>
  <c r="AJ181" i="7"/>
  <c r="AK181" i="7" s="1"/>
  <c r="X177" i="7"/>
  <c r="Y177" i="7" s="1"/>
  <c r="AJ177" i="7"/>
  <c r="AK177" i="7" s="1"/>
  <c r="X173" i="7"/>
  <c r="Y173" i="7" s="1"/>
  <c r="AJ173" i="7"/>
  <c r="AK173" i="7" s="1"/>
  <c r="X169" i="7"/>
  <c r="Y169" i="7" s="1"/>
  <c r="AJ169" i="7"/>
  <c r="AK169" i="7" s="1"/>
  <c r="X165" i="7"/>
  <c r="Y165" i="7" s="1"/>
  <c r="AJ165" i="7"/>
  <c r="AK165" i="7" s="1"/>
  <c r="X161" i="7"/>
  <c r="Y161" i="7" s="1"/>
  <c r="AJ161" i="7"/>
  <c r="AK161" i="7" s="1"/>
  <c r="X157" i="7"/>
  <c r="Y157" i="7" s="1"/>
  <c r="AJ157" i="7"/>
  <c r="AK157" i="7" s="1"/>
  <c r="X153" i="7"/>
  <c r="Y153" i="7" s="1"/>
  <c r="AJ153" i="7"/>
  <c r="AK153" i="7" s="1"/>
  <c r="X149" i="7"/>
  <c r="Y149" i="7" s="1"/>
  <c r="AJ149" i="7"/>
  <c r="AK149" i="7" s="1"/>
  <c r="X145" i="7"/>
  <c r="Y145" i="7" s="1"/>
  <c r="AJ145" i="7"/>
  <c r="AK145" i="7" s="1"/>
  <c r="X141" i="7"/>
  <c r="Y141" i="7" s="1"/>
  <c r="AJ141" i="7"/>
  <c r="AK141" i="7" s="1"/>
  <c r="X137" i="7"/>
  <c r="Y137" i="7" s="1"/>
  <c r="AJ137" i="7"/>
  <c r="AK137" i="7" s="1"/>
  <c r="X133" i="7"/>
  <c r="Y133" i="7" s="1"/>
  <c r="AJ133" i="7"/>
  <c r="AK133" i="7" s="1"/>
  <c r="X129" i="7"/>
  <c r="Y129" i="7" s="1"/>
  <c r="AJ129" i="7"/>
  <c r="AK129" i="7" s="1"/>
  <c r="X125" i="7"/>
  <c r="Y125" i="7" s="1"/>
  <c r="AJ125" i="7"/>
  <c r="AK125" i="7" s="1"/>
  <c r="X121" i="7"/>
  <c r="Y121" i="7" s="1"/>
  <c r="AJ121" i="7"/>
  <c r="AK121" i="7" s="1"/>
  <c r="X117" i="7"/>
  <c r="Y117" i="7" s="1"/>
  <c r="AJ117" i="7"/>
  <c r="AK117" i="7" s="1"/>
  <c r="X113" i="7"/>
  <c r="Y113" i="7" s="1"/>
  <c r="AJ113" i="7"/>
  <c r="AK113" i="7" s="1"/>
  <c r="X109" i="7"/>
  <c r="Y109" i="7" s="1"/>
  <c r="AJ109" i="7"/>
  <c r="AK109" i="7" s="1"/>
  <c r="X105" i="7"/>
  <c r="Y105" i="7" s="1"/>
  <c r="AJ105" i="7"/>
  <c r="AK105" i="7" s="1"/>
  <c r="X101" i="7"/>
  <c r="Y101" i="7" s="1"/>
  <c r="AJ101" i="7"/>
  <c r="AK101" i="7" s="1"/>
  <c r="X97" i="7"/>
  <c r="Y97" i="7" s="1"/>
  <c r="AJ97" i="7"/>
  <c r="AK97" i="7" s="1"/>
  <c r="X93" i="7"/>
  <c r="Y93" i="7" s="1"/>
  <c r="AJ93" i="7"/>
  <c r="AK93" i="7" s="1"/>
  <c r="X89" i="7"/>
  <c r="Y89" i="7" s="1"/>
  <c r="AJ89" i="7"/>
  <c r="AK89" i="7" s="1"/>
  <c r="X85" i="7"/>
  <c r="Y85" i="7" s="1"/>
  <c r="AJ85" i="7"/>
  <c r="AK85" i="7" s="1"/>
  <c r="X81" i="7"/>
  <c r="Y81" i="7" s="1"/>
  <c r="AJ81" i="7"/>
  <c r="AK81" i="7" s="1"/>
  <c r="X77" i="7"/>
  <c r="Y77" i="7" s="1"/>
  <c r="AJ77" i="7"/>
  <c r="AK77" i="7" s="1"/>
  <c r="X73" i="7"/>
  <c r="Y73" i="7" s="1"/>
  <c r="AJ73" i="7"/>
  <c r="AK73" i="7" s="1"/>
  <c r="X69" i="7"/>
  <c r="Y69" i="7" s="1"/>
  <c r="AJ69" i="7"/>
  <c r="AK69" i="7" s="1"/>
  <c r="X65" i="7"/>
  <c r="Y65" i="7" s="1"/>
  <c r="AJ65" i="7"/>
  <c r="AK65" i="7" s="1"/>
  <c r="X61" i="7"/>
  <c r="Y61" i="7" s="1"/>
  <c r="AJ61" i="7"/>
  <c r="AK61" i="7" s="1"/>
  <c r="X57" i="7"/>
  <c r="Y57" i="7" s="1"/>
  <c r="AJ57" i="7"/>
  <c r="AK57" i="7" s="1"/>
  <c r="X53" i="7"/>
  <c r="Y53" i="7" s="1"/>
  <c r="AJ53" i="7"/>
  <c r="AK53" i="7" s="1"/>
  <c r="X49" i="7"/>
  <c r="Y49" i="7" s="1"/>
  <c r="AJ49" i="7"/>
  <c r="AK49" i="7" s="1"/>
  <c r="X45" i="7"/>
  <c r="Y45" i="7" s="1"/>
  <c r="AJ45" i="7"/>
  <c r="AK45" i="7" s="1"/>
  <c r="X41" i="7"/>
  <c r="Y41" i="7" s="1"/>
  <c r="AJ41" i="7"/>
  <c r="AK41" i="7" s="1"/>
  <c r="X37" i="7"/>
  <c r="Y37" i="7" s="1"/>
  <c r="AJ37" i="7"/>
  <c r="AK37" i="7" s="1"/>
  <c r="X33" i="7"/>
  <c r="Y33" i="7" s="1"/>
  <c r="AJ33" i="7"/>
  <c r="AK33" i="7" s="1"/>
  <c r="X29" i="7"/>
  <c r="Y29" i="7" s="1"/>
  <c r="AJ29" i="7"/>
  <c r="AK29" i="7" s="1"/>
  <c r="X25" i="7"/>
  <c r="Y25" i="7" s="1"/>
  <c r="AJ25" i="7"/>
  <c r="AK25" i="7" s="1"/>
  <c r="X864" i="7"/>
  <c r="Y864" i="7" s="1"/>
  <c r="AJ864" i="7"/>
  <c r="AK864" i="7" s="1"/>
  <c r="X860" i="7"/>
  <c r="Y860" i="7" s="1"/>
  <c r="AJ860" i="7"/>
  <c r="AK860" i="7" s="1"/>
  <c r="X856" i="7"/>
  <c r="Y856" i="7" s="1"/>
  <c r="AJ856" i="7"/>
  <c r="AK856" i="7" s="1"/>
  <c r="X852" i="7"/>
  <c r="Y852" i="7" s="1"/>
  <c r="AJ852" i="7"/>
  <c r="AK852" i="7" s="1"/>
  <c r="X848" i="7"/>
  <c r="Y848" i="7" s="1"/>
  <c r="AJ848" i="7"/>
  <c r="AK848" i="7" s="1"/>
  <c r="X844" i="7"/>
  <c r="Y844" i="7" s="1"/>
  <c r="AJ844" i="7"/>
  <c r="AK844" i="7" s="1"/>
  <c r="X840" i="7"/>
  <c r="Y840" i="7" s="1"/>
  <c r="AJ840" i="7"/>
  <c r="AK840" i="7" s="1"/>
  <c r="X836" i="7"/>
  <c r="Y836" i="7" s="1"/>
  <c r="AJ836" i="7"/>
  <c r="AK836" i="7" s="1"/>
  <c r="X832" i="7"/>
  <c r="Y832" i="7" s="1"/>
  <c r="AJ832" i="7"/>
  <c r="AK832" i="7" s="1"/>
  <c r="X828" i="7"/>
  <c r="Y828" i="7" s="1"/>
  <c r="AJ828" i="7"/>
  <c r="AK828" i="7" s="1"/>
  <c r="X824" i="7"/>
  <c r="Y824" i="7" s="1"/>
  <c r="AJ824" i="7"/>
  <c r="AK824" i="7" s="1"/>
  <c r="X820" i="7"/>
  <c r="Y820" i="7" s="1"/>
  <c r="AJ820" i="7"/>
  <c r="AK820" i="7" s="1"/>
  <c r="X816" i="7"/>
  <c r="Y816" i="7" s="1"/>
  <c r="AJ816" i="7"/>
  <c r="AK816" i="7" s="1"/>
  <c r="X812" i="7"/>
  <c r="Y812" i="7" s="1"/>
  <c r="AJ812" i="7"/>
  <c r="AK812" i="7" s="1"/>
  <c r="X808" i="7"/>
  <c r="Y808" i="7" s="1"/>
  <c r="AJ808" i="7"/>
  <c r="AK808" i="7" s="1"/>
  <c r="X804" i="7"/>
  <c r="Y804" i="7" s="1"/>
  <c r="AJ804" i="7"/>
  <c r="AK804" i="7" s="1"/>
  <c r="X800" i="7"/>
  <c r="Y800" i="7" s="1"/>
  <c r="AJ800" i="7"/>
  <c r="AK800" i="7" s="1"/>
  <c r="X796" i="7"/>
  <c r="Y796" i="7" s="1"/>
  <c r="AJ796" i="7"/>
  <c r="AK796" i="7" s="1"/>
  <c r="X792" i="7"/>
  <c r="Y792" i="7" s="1"/>
  <c r="AJ792" i="7"/>
  <c r="AK792" i="7" s="1"/>
  <c r="X788" i="7"/>
  <c r="Y788" i="7" s="1"/>
  <c r="AJ788" i="7"/>
  <c r="AK788" i="7" s="1"/>
  <c r="X784" i="7"/>
  <c r="Y784" i="7" s="1"/>
  <c r="AJ784" i="7"/>
  <c r="AK784" i="7" s="1"/>
  <c r="X780" i="7"/>
  <c r="Y780" i="7" s="1"/>
  <c r="AJ780" i="7"/>
  <c r="AK780" i="7" s="1"/>
  <c r="X776" i="7"/>
  <c r="Y776" i="7" s="1"/>
  <c r="AJ776" i="7"/>
  <c r="AK776" i="7" s="1"/>
  <c r="X772" i="7"/>
  <c r="Y772" i="7" s="1"/>
  <c r="AJ772" i="7"/>
  <c r="AK772" i="7" s="1"/>
  <c r="X768" i="7"/>
  <c r="Y768" i="7" s="1"/>
  <c r="AJ768" i="7"/>
  <c r="AK768" i="7" s="1"/>
  <c r="X764" i="7"/>
  <c r="Y764" i="7" s="1"/>
  <c r="AJ764" i="7"/>
  <c r="AK764" i="7" s="1"/>
  <c r="X760" i="7"/>
  <c r="Y760" i="7" s="1"/>
  <c r="AJ760" i="7"/>
  <c r="AK760" i="7" s="1"/>
  <c r="X756" i="7"/>
  <c r="Y756" i="7" s="1"/>
  <c r="AJ756" i="7"/>
  <c r="AK756" i="7" s="1"/>
  <c r="X752" i="7"/>
  <c r="Y752" i="7" s="1"/>
  <c r="AJ752" i="7"/>
  <c r="AK752" i="7" s="1"/>
  <c r="X748" i="7"/>
  <c r="Y748" i="7" s="1"/>
  <c r="AJ748" i="7"/>
  <c r="AK748" i="7" s="1"/>
  <c r="X744" i="7"/>
  <c r="Y744" i="7" s="1"/>
  <c r="AJ744" i="7"/>
  <c r="AK744" i="7" s="1"/>
  <c r="X740" i="7"/>
  <c r="Y740" i="7" s="1"/>
  <c r="AJ740" i="7"/>
  <c r="AK740" i="7" s="1"/>
  <c r="X736" i="7"/>
  <c r="Y736" i="7" s="1"/>
  <c r="AJ736" i="7"/>
  <c r="AK736" i="7" s="1"/>
  <c r="X732" i="7"/>
  <c r="Y732" i="7" s="1"/>
  <c r="AJ732" i="7"/>
  <c r="AK732" i="7" s="1"/>
  <c r="X728" i="7"/>
  <c r="Y728" i="7" s="1"/>
  <c r="AJ728" i="7"/>
  <c r="AK728" i="7" s="1"/>
  <c r="X724" i="7"/>
  <c r="Y724" i="7" s="1"/>
  <c r="AJ724" i="7"/>
  <c r="AK724" i="7" s="1"/>
  <c r="X720" i="7"/>
  <c r="Y720" i="7" s="1"/>
  <c r="AJ720" i="7"/>
  <c r="AK720" i="7" s="1"/>
  <c r="X716" i="7"/>
  <c r="Y716" i="7" s="1"/>
  <c r="AJ716" i="7"/>
  <c r="AK716" i="7" s="1"/>
  <c r="X712" i="7"/>
  <c r="Y712" i="7" s="1"/>
  <c r="AJ712" i="7"/>
  <c r="AK712" i="7" s="1"/>
  <c r="X708" i="7"/>
  <c r="Y708" i="7" s="1"/>
  <c r="AJ708" i="7"/>
  <c r="AK708" i="7" s="1"/>
  <c r="X704" i="7"/>
  <c r="Y704" i="7" s="1"/>
  <c r="AJ704" i="7"/>
  <c r="AK704" i="7" s="1"/>
  <c r="X700" i="7"/>
  <c r="Y700" i="7" s="1"/>
  <c r="AJ700" i="7"/>
  <c r="AK700" i="7" s="1"/>
  <c r="X696" i="7"/>
  <c r="Y696" i="7" s="1"/>
  <c r="AJ696" i="7"/>
  <c r="AK696" i="7" s="1"/>
  <c r="X692" i="7"/>
  <c r="Y692" i="7" s="1"/>
  <c r="AJ692" i="7"/>
  <c r="AK692" i="7" s="1"/>
  <c r="X688" i="7"/>
  <c r="Y688" i="7" s="1"/>
  <c r="AJ688" i="7"/>
  <c r="AK688" i="7" s="1"/>
  <c r="X684" i="7"/>
  <c r="Y684" i="7" s="1"/>
  <c r="AJ684" i="7"/>
  <c r="AK684" i="7" s="1"/>
  <c r="X680" i="7"/>
  <c r="Y680" i="7" s="1"/>
  <c r="AJ680" i="7"/>
  <c r="AK680" i="7" s="1"/>
  <c r="X676" i="7"/>
  <c r="Y676" i="7" s="1"/>
  <c r="AJ676" i="7"/>
  <c r="AK676" i="7" s="1"/>
  <c r="X672" i="7"/>
  <c r="Y672" i="7" s="1"/>
  <c r="AJ672" i="7"/>
  <c r="AK672" i="7" s="1"/>
  <c r="X668" i="7"/>
  <c r="Y668" i="7" s="1"/>
  <c r="AJ668" i="7"/>
  <c r="AK668" i="7" s="1"/>
  <c r="X664" i="7"/>
  <c r="Y664" i="7" s="1"/>
  <c r="AJ664" i="7"/>
  <c r="AK664" i="7" s="1"/>
  <c r="X660" i="7"/>
  <c r="Y660" i="7" s="1"/>
  <c r="AJ660" i="7"/>
  <c r="AK660" i="7" s="1"/>
  <c r="X656" i="7"/>
  <c r="Y656" i="7" s="1"/>
  <c r="AJ656" i="7"/>
  <c r="AK656" i="7" s="1"/>
  <c r="X652" i="7"/>
  <c r="Y652" i="7" s="1"/>
  <c r="AJ652" i="7"/>
  <c r="AK652" i="7" s="1"/>
  <c r="X648" i="7"/>
  <c r="Y648" i="7" s="1"/>
  <c r="AJ648" i="7"/>
  <c r="AK648" i="7" s="1"/>
  <c r="X644" i="7"/>
  <c r="Y644" i="7" s="1"/>
  <c r="AJ644" i="7"/>
  <c r="AK644" i="7" s="1"/>
  <c r="X640" i="7"/>
  <c r="Y640" i="7" s="1"/>
  <c r="AJ640" i="7"/>
  <c r="AK640" i="7" s="1"/>
  <c r="X636" i="7"/>
  <c r="Y636" i="7" s="1"/>
  <c r="AJ636" i="7"/>
  <c r="AK636" i="7" s="1"/>
  <c r="X632" i="7"/>
  <c r="Y632" i="7" s="1"/>
  <c r="AJ632" i="7"/>
  <c r="AK632" i="7" s="1"/>
  <c r="X628" i="7"/>
  <c r="Y628" i="7" s="1"/>
  <c r="AJ628" i="7"/>
  <c r="AK628" i="7" s="1"/>
  <c r="X624" i="7"/>
  <c r="Y624" i="7" s="1"/>
  <c r="AJ624" i="7"/>
  <c r="AK624" i="7" s="1"/>
  <c r="X620" i="7"/>
  <c r="Y620" i="7" s="1"/>
  <c r="AJ620" i="7"/>
  <c r="AK620" i="7" s="1"/>
  <c r="X616" i="7"/>
  <c r="Y616" i="7" s="1"/>
  <c r="AJ616" i="7"/>
  <c r="AK616" i="7" s="1"/>
  <c r="X612" i="7"/>
  <c r="Y612" i="7" s="1"/>
  <c r="AJ612" i="7"/>
  <c r="AK612" i="7" s="1"/>
  <c r="X608" i="7"/>
  <c r="Y608" i="7" s="1"/>
  <c r="AJ608" i="7"/>
  <c r="AK608" i="7" s="1"/>
  <c r="X604" i="7"/>
  <c r="Y604" i="7" s="1"/>
  <c r="AJ604" i="7"/>
  <c r="AK604" i="7" s="1"/>
  <c r="X600" i="7"/>
  <c r="Y600" i="7" s="1"/>
  <c r="AJ600" i="7"/>
  <c r="AK600" i="7" s="1"/>
  <c r="X596" i="7"/>
  <c r="Y596" i="7" s="1"/>
  <c r="AJ596" i="7"/>
  <c r="AK596" i="7" s="1"/>
  <c r="X592" i="7"/>
  <c r="Y592" i="7" s="1"/>
  <c r="AJ592" i="7"/>
  <c r="AK592" i="7" s="1"/>
  <c r="X588" i="7"/>
  <c r="Y588" i="7" s="1"/>
  <c r="AJ588" i="7"/>
  <c r="AK588" i="7" s="1"/>
  <c r="X584" i="7"/>
  <c r="Y584" i="7" s="1"/>
  <c r="AJ584" i="7"/>
  <c r="AK584" i="7" s="1"/>
  <c r="X580" i="7"/>
  <c r="Y580" i="7" s="1"/>
  <c r="AJ580" i="7"/>
  <c r="AK580" i="7" s="1"/>
  <c r="X576" i="7"/>
  <c r="Y576" i="7" s="1"/>
  <c r="AJ576" i="7"/>
  <c r="AK576" i="7" s="1"/>
  <c r="X572" i="7"/>
  <c r="Y572" i="7" s="1"/>
  <c r="AJ572" i="7"/>
  <c r="AK572" i="7" s="1"/>
  <c r="X568" i="7"/>
  <c r="Y568" i="7" s="1"/>
  <c r="AJ568" i="7"/>
  <c r="AK568" i="7" s="1"/>
  <c r="X564" i="7"/>
  <c r="Y564" i="7" s="1"/>
  <c r="AJ564" i="7"/>
  <c r="AK564" i="7" s="1"/>
  <c r="X560" i="7"/>
  <c r="Y560" i="7" s="1"/>
  <c r="AJ560" i="7"/>
  <c r="AK560" i="7" s="1"/>
  <c r="X556" i="7"/>
  <c r="Y556" i="7" s="1"/>
  <c r="AJ556" i="7"/>
  <c r="AK556" i="7" s="1"/>
  <c r="X552" i="7"/>
  <c r="Y552" i="7" s="1"/>
  <c r="AJ552" i="7"/>
  <c r="AK552" i="7" s="1"/>
  <c r="X548" i="7"/>
  <c r="Y548" i="7" s="1"/>
  <c r="AJ548" i="7"/>
  <c r="AK548" i="7" s="1"/>
  <c r="X544" i="7"/>
  <c r="Y544" i="7" s="1"/>
  <c r="AJ544" i="7"/>
  <c r="AK544" i="7" s="1"/>
  <c r="X540" i="7"/>
  <c r="Y540" i="7" s="1"/>
  <c r="AJ540" i="7"/>
  <c r="AK540" i="7" s="1"/>
  <c r="X536" i="7"/>
  <c r="Y536" i="7" s="1"/>
  <c r="AJ536" i="7"/>
  <c r="AK536" i="7" s="1"/>
  <c r="X532" i="7"/>
  <c r="Y532" i="7" s="1"/>
  <c r="AJ532" i="7"/>
  <c r="AK532" i="7" s="1"/>
  <c r="X528" i="7"/>
  <c r="Y528" i="7" s="1"/>
  <c r="AJ528" i="7"/>
  <c r="AK528" i="7" s="1"/>
  <c r="X524" i="7"/>
  <c r="Y524" i="7" s="1"/>
  <c r="AJ524" i="7"/>
  <c r="AK524" i="7" s="1"/>
  <c r="X520" i="7"/>
  <c r="Y520" i="7" s="1"/>
  <c r="AJ520" i="7"/>
  <c r="AK520" i="7" s="1"/>
  <c r="X516" i="7"/>
  <c r="Y516" i="7" s="1"/>
  <c r="AJ516" i="7"/>
  <c r="AK516" i="7" s="1"/>
  <c r="X512" i="7"/>
  <c r="Y512" i="7" s="1"/>
  <c r="AJ512" i="7"/>
  <c r="AK512" i="7" s="1"/>
  <c r="X508" i="7"/>
  <c r="Y508" i="7" s="1"/>
  <c r="AJ508" i="7"/>
  <c r="AK508" i="7" s="1"/>
  <c r="X504" i="7"/>
  <c r="Y504" i="7" s="1"/>
  <c r="AJ504" i="7"/>
  <c r="AK504" i="7" s="1"/>
  <c r="X500" i="7"/>
  <c r="Y500" i="7" s="1"/>
  <c r="AJ500" i="7"/>
  <c r="AK500" i="7" s="1"/>
  <c r="X496" i="7"/>
  <c r="Y496" i="7" s="1"/>
  <c r="AJ496" i="7"/>
  <c r="AK496" i="7" s="1"/>
  <c r="X492" i="7"/>
  <c r="Y492" i="7" s="1"/>
  <c r="AJ492" i="7"/>
  <c r="AK492" i="7" s="1"/>
  <c r="X488" i="7"/>
  <c r="Y488" i="7" s="1"/>
  <c r="AJ488" i="7"/>
  <c r="AK488" i="7" s="1"/>
  <c r="X484" i="7"/>
  <c r="Y484" i="7" s="1"/>
  <c r="AJ484" i="7"/>
  <c r="AK484" i="7" s="1"/>
  <c r="X480" i="7"/>
  <c r="Y480" i="7" s="1"/>
  <c r="AJ480" i="7"/>
  <c r="AK480" i="7" s="1"/>
  <c r="X476" i="7"/>
  <c r="Y476" i="7" s="1"/>
  <c r="AJ476" i="7"/>
  <c r="AK476" i="7" s="1"/>
  <c r="X472" i="7"/>
  <c r="Y472" i="7" s="1"/>
  <c r="AJ472" i="7"/>
  <c r="AK472" i="7" s="1"/>
  <c r="X468" i="7"/>
  <c r="Y468" i="7" s="1"/>
  <c r="AJ468" i="7"/>
  <c r="AK468" i="7" s="1"/>
  <c r="X464" i="7"/>
  <c r="Y464" i="7" s="1"/>
  <c r="AJ464" i="7"/>
  <c r="AK464" i="7" s="1"/>
  <c r="X460" i="7"/>
  <c r="Y460" i="7" s="1"/>
  <c r="AJ460" i="7"/>
  <c r="AK460" i="7" s="1"/>
  <c r="X456" i="7"/>
  <c r="Y456" i="7" s="1"/>
  <c r="AJ456" i="7"/>
  <c r="AK456" i="7" s="1"/>
  <c r="X452" i="7"/>
  <c r="Y452" i="7" s="1"/>
  <c r="AJ452" i="7"/>
  <c r="AK452" i="7" s="1"/>
  <c r="X448" i="7"/>
  <c r="Y448" i="7" s="1"/>
  <c r="AJ448" i="7"/>
  <c r="AK448" i="7" s="1"/>
  <c r="X444" i="7"/>
  <c r="Y444" i="7" s="1"/>
  <c r="AJ444" i="7"/>
  <c r="AK444" i="7" s="1"/>
  <c r="X440" i="7"/>
  <c r="Y440" i="7" s="1"/>
  <c r="AJ440" i="7"/>
  <c r="AK440" i="7" s="1"/>
  <c r="X436" i="7"/>
  <c r="Y436" i="7" s="1"/>
  <c r="AJ436" i="7"/>
  <c r="AK436" i="7" s="1"/>
  <c r="X432" i="7"/>
  <c r="Y432" i="7" s="1"/>
  <c r="AJ432" i="7"/>
  <c r="AK432" i="7" s="1"/>
  <c r="X428" i="7"/>
  <c r="Y428" i="7" s="1"/>
  <c r="AJ428" i="7"/>
  <c r="AK428" i="7" s="1"/>
  <c r="X424" i="7"/>
  <c r="Y424" i="7" s="1"/>
  <c r="AJ424" i="7"/>
  <c r="AK424" i="7" s="1"/>
  <c r="X420" i="7"/>
  <c r="Y420" i="7" s="1"/>
  <c r="AJ420" i="7"/>
  <c r="AK420" i="7" s="1"/>
  <c r="X416" i="7"/>
  <c r="Y416" i="7" s="1"/>
  <c r="AJ416" i="7"/>
  <c r="AK416" i="7" s="1"/>
  <c r="X412" i="7"/>
  <c r="Y412" i="7" s="1"/>
  <c r="AJ412" i="7"/>
  <c r="AK412" i="7" s="1"/>
  <c r="X408" i="7"/>
  <c r="Y408" i="7" s="1"/>
  <c r="AJ408" i="7"/>
  <c r="AK408" i="7" s="1"/>
  <c r="X404" i="7"/>
  <c r="Y404" i="7" s="1"/>
  <c r="AJ404" i="7"/>
  <c r="AK404" i="7" s="1"/>
  <c r="X400" i="7"/>
  <c r="Y400" i="7" s="1"/>
  <c r="AJ400" i="7"/>
  <c r="AK400" i="7" s="1"/>
  <c r="X396" i="7"/>
  <c r="Y396" i="7" s="1"/>
  <c r="AJ396" i="7"/>
  <c r="AK396" i="7" s="1"/>
  <c r="X392" i="7"/>
  <c r="Y392" i="7" s="1"/>
  <c r="AJ392" i="7"/>
  <c r="AK392" i="7" s="1"/>
  <c r="X388" i="7"/>
  <c r="Y388" i="7" s="1"/>
  <c r="AJ388" i="7"/>
  <c r="AK388" i="7" s="1"/>
  <c r="X384" i="7"/>
  <c r="Y384" i="7" s="1"/>
  <c r="AJ384" i="7"/>
  <c r="AK384" i="7" s="1"/>
  <c r="X380" i="7"/>
  <c r="Y380" i="7" s="1"/>
  <c r="AJ380" i="7"/>
  <c r="AK380" i="7" s="1"/>
  <c r="X376" i="7"/>
  <c r="Y376" i="7" s="1"/>
  <c r="AJ376" i="7"/>
  <c r="AK376" i="7" s="1"/>
  <c r="X372" i="7"/>
  <c r="Y372" i="7" s="1"/>
  <c r="AJ372" i="7"/>
  <c r="AK372" i="7" s="1"/>
  <c r="X368" i="7"/>
  <c r="Y368" i="7" s="1"/>
  <c r="AJ368" i="7"/>
  <c r="AK368" i="7" s="1"/>
  <c r="X364" i="7"/>
  <c r="Y364" i="7" s="1"/>
  <c r="AJ364" i="7"/>
  <c r="AK364" i="7" s="1"/>
  <c r="X360" i="7"/>
  <c r="Y360" i="7" s="1"/>
  <c r="AJ360" i="7"/>
  <c r="AK360" i="7" s="1"/>
  <c r="X356" i="7"/>
  <c r="Y356" i="7" s="1"/>
  <c r="AJ356" i="7"/>
  <c r="AK356" i="7" s="1"/>
  <c r="X352" i="7"/>
  <c r="Y352" i="7" s="1"/>
  <c r="AJ352" i="7"/>
  <c r="AK352" i="7" s="1"/>
  <c r="X348" i="7"/>
  <c r="Y348" i="7" s="1"/>
  <c r="AJ348" i="7"/>
  <c r="AK348" i="7" s="1"/>
  <c r="X344" i="7"/>
  <c r="Y344" i="7" s="1"/>
  <c r="AJ344" i="7"/>
  <c r="AK344" i="7" s="1"/>
  <c r="X340" i="7"/>
  <c r="Y340" i="7" s="1"/>
  <c r="AJ340" i="7"/>
  <c r="AK340" i="7" s="1"/>
  <c r="X336" i="7"/>
  <c r="Y336" i="7" s="1"/>
  <c r="AJ336" i="7"/>
  <c r="AK336" i="7" s="1"/>
  <c r="X332" i="7"/>
  <c r="Y332" i="7" s="1"/>
  <c r="AJ332" i="7"/>
  <c r="AK332" i="7" s="1"/>
  <c r="X328" i="7"/>
  <c r="Y328" i="7" s="1"/>
  <c r="AJ328" i="7"/>
  <c r="AK328" i="7" s="1"/>
  <c r="X324" i="7"/>
  <c r="Y324" i="7" s="1"/>
  <c r="AJ324" i="7"/>
  <c r="AK324" i="7" s="1"/>
  <c r="X320" i="7"/>
  <c r="Y320" i="7" s="1"/>
  <c r="AJ320" i="7"/>
  <c r="AK320" i="7" s="1"/>
  <c r="X316" i="7"/>
  <c r="Y316" i="7" s="1"/>
  <c r="AJ316" i="7"/>
  <c r="AK316" i="7" s="1"/>
  <c r="X312" i="7"/>
  <c r="Y312" i="7" s="1"/>
  <c r="AJ312" i="7"/>
  <c r="AK312" i="7" s="1"/>
  <c r="X308" i="7"/>
  <c r="Y308" i="7" s="1"/>
  <c r="AJ308" i="7"/>
  <c r="AK308" i="7" s="1"/>
  <c r="X304" i="7"/>
  <c r="Y304" i="7" s="1"/>
  <c r="AJ304" i="7"/>
  <c r="AK304" i="7" s="1"/>
  <c r="X300" i="7"/>
  <c r="Y300" i="7" s="1"/>
  <c r="AJ300" i="7"/>
  <c r="AK300" i="7" s="1"/>
  <c r="X296" i="7"/>
  <c r="Y296" i="7" s="1"/>
  <c r="AJ296" i="7"/>
  <c r="AK296" i="7" s="1"/>
  <c r="X292" i="7"/>
  <c r="Y292" i="7" s="1"/>
  <c r="AJ292" i="7"/>
  <c r="AK292" i="7" s="1"/>
  <c r="X288" i="7"/>
  <c r="Y288" i="7" s="1"/>
  <c r="AJ288" i="7"/>
  <c r="AK288" i="7" s="1"/>
  <c r="X284" i="7"/>
  <c r="Y284" i="7" s="1"/>
  <c r="AJ284" i="7"/>
  <c r="AK284" i="7" s="1"/>
  <c r="X280" i="7"/>
  <c r="Y280" i="7" s="1"/>
  <c r="AJ280" i="7"/>
  <c r="AK280" i="7" s="1"/>
  <c r="X276" i="7"/>
  <c r="Y276" i="7" s="1"/>
  <c r="AJ276" i="7"/>
  <c r="AK276" i="7" s="1"/>
  <c r="X272" i="7"/>
  <c r="Y272" i="7" s="1"/>
  <c r="AJ272" i="7"/>
  <c r="AK272" i="7" s="1"/>
  <c r="X268" i="7"/>
  <c r="Y268" i="7" s="1"/>
  <c r="AJ268" i="7"/>
  <c r="AK268" i="7" s="1"/>
  <c r="X264" i="7"/>
  <c r="Y264" i="7" s="1"/>
  <c r="AJ264" i="7"/>
  <c r="AK264" i="7" s="1"/>
  <c r="X260" i="7"/>
  <c r="Y260" i="7" s="1"/>
  <c r="AJ260" i="7"/>
  <c r="AK260" i="7" s="1"/>
  <c r="X256" i="7"/>
  <c r="Y256" i="7" s="1"/>
  <c r="AJ256" i="7"/>
  <c r="AK256" i="7" s="1"/>
  <c r="X252" i="7"/>
  <c r="Y252" i="7" s="1"/>
  <c r="AJ252" i="7"/>
  <c r="AK252" i="7" s="1"/>
  <c r="X248" i="7"/>
  <c r="Y248" i="7" s="1"/>
  <c r="AJ248" i="7"/>
  <c r="AK248" i="7" s="1"/>
  <c r="X244" i="7"/>
  <c r="Y244" i="7" s="1"/>
  <c r="AJ244" i="7"/>
  <c r="AK244" i="7" s="1"/>
  <c r="X240" i="7"/>
  <c r="Y240" i="7" s="1"/>
  <c r="AJ240" i="7"/>
  <c r="AK240" i="7" s="1"/>
  <c r="X236" i="7"/>
  <c r="Y236" i="7" s="1"/>
  <c r="AJ236" i="7"/>
  <c r="AK236" i="7" s="1"/>
  <c r="X232" i="7"/>
  <c r="Y232" i="7" s="1"/>
  <c r="AJ232" i="7"/>
  <c r="AK232" i="7" s="1"/>
  <c r="X228" i="7"/>
  <c r="Y228" i="7" s="1"/>
  <c r="AJ228" i="7"/>
  <c r="AK228" i="7" s="1"/>
  <c r="X224" i="7"/>
  <c r="Y224" i="7" s="1"/>
  <c r="AJ224" i="7"/>
  <c r="AK224" i="7" s="1"/>
  <c r="X220" i="7"/>
  <c r="Y220" i="7" s="1"/>
  <c r="AJ220" i="7"/>
  <c r="AK220" i="7" s="1"/>
  <c r="X216" i="7"/>
  <c r="Y216" i="7" s="1"/>
  <c r="AJ216" i="7"/>
  <c r="AK216" i="7" s="1"/>
  <c r="X212" i="7"/>
  <c r="Y212" i="7" s="1"/>
  <c r="AJ212" i="7"/>
  <c r="AK212" i="7" s="1"/>
  <c r="X208" i="7"/>
  <c r="Y208" i="7" s="1"/>
  <c r="AJ208" i="7"/>
  <c r="AK208" i="7" s="1"/>
  <c r="X204" i="7"/>
  <c r="Y204" i="7" s="1"/>
  <c r="AJ204" i="7"/>
  <c r="AK204" i="7" s="1"/>
  <c r="X200" i="7"/>
  <c r="Y200" i="7" s="1"/>
  <c r="AJ200" i="7"/>
  <c r="AK200" i="7" s="1"/>
  <c r="X196" i="7"/>
  <c r="Y196" i="7" s="1"/>
  <c r="AJ196" i="7"/>
  <c r="AK196" i="7" s="1"/>
  <c r="X192" i="7"/>
  <c r="Y192" i="7" s="1"/>
  <c r="AJ192" i="7"/>
  <c r="AK192" i="7" s="1"/>
  <c r="X188" i="7"/>
  <c r="Y188" i="7" s="1"/>
  <c r="AJ188" i="7"/>
  <c r="AK188" i="7" s="1"/>
  <c r="X184" i="7"/>
  <c r="Y184" i="7" s="1"/>
  <c r="AJ184" i="7"/>
  <c r="AK184" i="7" s="1"/>
  <c r="X180" i="7"/>
  <c r="Y180" i="7" s="1"/>
  <c r="AJ180" i="7"/>
  <c r="AK180" i="7" s="1"/>
  <c r="X176" i="7"/>
  <c r="Y176" i="7" s="1"/>
  <c r="AJ176" i="7"/>
  <c r="AK176" i="7" s="1"/>
  <c r="X172" i="7"/>
  <c r="Y172" i="7" s="1"/>
  <c r="AJ172" i="7"/>
  <c r="AK172" i="7" s="1"/>
  <c r="X168" i="7"/>
  <c r="Y168" i="7" s="1"/>
  <c r="AJ168" i="7"/>
  <c r="AK168" i="7" s="1"/>
  <c r="X164" i="7"/>
  <c r="Y164" i="7" s="1"/>
  <c r="AJ164" i="7"/>
  <c r="AK164" i="7" s="1"/>
  <c r="X160" i="7"/>
  <c r="Y160" i="7" s="1"/>
  <c r="AJ160" i="7"/>
  <c r="AK160" i="7" s="1"/>
  <c r="X156" i="7"/>
  <c r="Y156" i="7" s="1"/>
  <c r="AJ156" i="7"/>
  <c r="AK156" i="7" s="1"/>
  <c r="X152" i="7"/>
  <c r="Y152" i="7" s="1"/>
  <c r="AJ152" i="7"/>
  <c r="AK152" i="7" s="1"/>
  <c r="X148" i="7"/>
  <c r="Y148" i="7" s="1"/>
  <c r="AJ148" i="7"/>
  <c r="AK148" i="7" s="1"/>
  <c r="X144" i="7"/>
  <c r="Y144" i="7" s="1"/>
  <c r="AJ144" i="7"/>
  <c r="AK144" i="7" s="1"/>
  <c r="X140" i="7"/>
  <c r="Y140" i="7" s="1"/>
  <c r="AJ140" i="7"/>
  <c r="AK140" i="7" s="1"/>
  <c r="X136" i="7"/>
  <c r="Y136" i="7" s="1"/>
  <c r="AJ136" i="7"/>
  <c r="AK136" i="7" s="1"/>
  <c r="X132" i="7"/>
  <c r="Y132" i="7" s="1"/>
  <c r="AJ132" i="7"/>
  <c r="AK132" i="7" s="1"/>
  <c r="X128" i="7"/>
  <c r="Y128" i="7" s="1"/>
  <c r="AJ128" i="7"/>
  <c r="AK128" i="7" s="1"/>
  <c r="X124" i="7"/>
  <c r="Y124" i="7" s="1"/>
  <c r="AJ124" i="7"/>
  <c r="AK124" i="7" s="1"/>
  <c r="X120" i="7"/>
  <c r="Y120" i="7" s="1"/>
  <c r="AJ120" i="7"/>
  <c r="AK120" i="7" s="1"/>
  <c r="X116" i="7"/>
  <c r="Y116" i="7" s="1"/>
  <c r="AJ116" i="7"/>
  <c r="AK116" i="7" s="1"/>
  <c r="X112" i="7"/>
  <c r="Y112" i="7" s="1"/>
  <c r="AJ112" i="7"/>
  <c r="AK112" i="7" s="1"/>
  <c r="X108" i="7"/>
  <c r="Y108" i="7" s="1"/>
  <c r="AJ108" i="7"/>
  <c r="AK108" i="7" s="1"/>
  <c r="X104" i="7"/>
  <c r="Y104" i="7" s="1"/>
  <c r="AJ104" i="7"/>
  <c r="AK104" i="7" s="1"/>
  <c r="X100" i="7"/>
  <c r="Y100" i="7" s="1"/>
  <c r="AJ100" i="7"/>
  <c r="AK100" i="7" s="1"/>
  <c r="X96" i="7"/>
  <c r="Y96" i="7" s="1"/>
  <c r="AJ96" i="7"/>
  <c r="AK96" i="7" s="1"/>
  <c r="X92" i="7"/>
  <c r="Y92" i="7" s="1"/>
  <c r="AJ92" i="7"/>
  <c r="AK92" i="7" s="1"/>
  <c r="X88" i="7"/>
  <c r="Y88" i="7" s="1"/>
  <c r="AJ88" i="7"/>
  <c r="AK88" i="7" s="1"/>
  <c r="X84" i="7"/>
  <c r="Y84" i="7" s="1"/>
  <c r="AJ84" i="7"/>
  <c r="AK84" i="7" s="1"/>
  <c r="X80" i="7"/>
  <c r="Y80" i="7" s="1"/>
  <c r="AJ80" i="7"/>
  <c r="AK80" i="7" s="1"/>
  <c r="X76" i="7"/>
  <c r="Y76" i="7" s="1"/>
  <c r="AJ76" i="7"/>
  <c r="AK76" i="7" s="1"/>
  <c r="X72" i="7"/>
  <c r="Y72" i="7" s="1"/>
  <c r="AJ72" i="7"/>
  <c r="AK72" i="7" s="1"/>
  <c r="X68" i="7"/>
  <c r="Y68" i="7" s="1"/>
  <c r="AJ68" i="7"/>
  <c r="AK68" i="7" s="1"/>
  <c r="X64" i="7"/>
  <c r="Y64" i="7" s="1"/>
  <c r="AJ64" i="7"/>
  <c r="AK64" i="7" s="1"/>
  <c r="X60" i="7"/>
  <c r="Y60" i="7" s="1"/>
  <c r="AJ60" i="7"/>
  <c r="AK60" i="7" s="1"/>
  <c r="X56" i="7"/>
  <c r="Y56" i="7" s="1"/>
  <c r="AJ56" i="7"/>
  <c r="AK56" i="7" s="1"/>
  <c r="X52" i="7"/>
  <c r="Y52" i="7" s="1"/>
  <c r="AJ52" i="7"/>
  <c r="AK52" i="7" s="1"/>
  <c r="X48" i="7"/>
  <c r="Y48" i="7" s="1"/>
  <c r="AJ48" i="7"/>
  <c r="AK48" i="7" s="1"/>
  <c r="X44" i="7"/>
  <c r="Y44" i="7" s="1"/>
  <c r="AJ44" i="7"/>
  <c r="AK44" i="7" s="1"/>
  <c r="X40" i="7"/>
  <c r="Y40" i="7" s="1"/>
  <c r="AJ40" i="7"/>
  <c r="AK40" i="7" s="1"/>
  <c r="X36" i="7"/>
  <c r="Y36" i="7" s="1"/>
  <c r="AJ36" i="7"/>
  <c r="AK36" i="7" s="1"/>
  <c r="X32" i="7"/>
  <c r="Y32" i="7" s="1"/>
  <c r="AJ32" i="7"/>
  <c r="AK32" i="7" s="1"/>
  <c r="X28" i="7"/>
  <c r="Y28" i="7" s="1"/>
  <c r="AJ28" i="7"/>
  <c r="AK28" i="7" s="1"/>
  <c r="X863" i="7"/>
  <c r="Y863" i="7" s="1"/>
  <c r="AJ863" i="7"/>
  <c r="AK863" i="7" s="1"/>
  <c r="X859" i="7"/>
  <c r="Y859" i="7" s="1"/>
  <c r="AJ859" i="7"/>
  <c r="AK859" i="7" s="1"/>
  <c r="X855" i="7"/>
  <c r="Y855" i="7" s="1"/>
  <c r="AJ855" i="7"/>
  <c r="AK855" i="7" s="1"/>
  <c r="X851" i="7"/>
  <c r="Y851" i="7" s="1"/>
  <c r="AJ851" i="7"/>
  <c r="AK851" i="7" s="1"/>
  <c r="X847" i="7"/>
  <c r="Y847" i="7" s="1"/>
  <c r="AJ847" i="7"/>
  <c r="AK847" i="7" s="1"/>
  <c r="X843" i="7"/>
  <c r="Y843" i="7" s="1"/>
  <c r="AJ843" i="7"/>
  <c r="AK843" i="7" s="1"/>
  <c r="X839" i="7"/>
  <c r="Y839" i="7" s="1"/>
  <c r="AJ839" i="7"/>
  <c r="AK839" i="7" s="1"/>
  <c r="X835" i="7"/>
  <c r="Y835" i="7" s="1"/>
  <c r="AJ835" i="7"/>
  <c r="AK835" i="7" s="1"/>
  <c r="X831" i="7"/>
  <c r="Y831" i="7" s="1"/>
  <c r="AJ831" i="7"/>
  <c r="AK831" i="7" s="1"/>
  <c r="X827" i="7"/>
  <c r="Y827" i="7" s="1"/>
  <c r="AJ827" i="7"/>
  <c r="AK827" i="7" s="1"/>
  <c r="X823" i="7"/>
  <c r="Y823" i="7" s="1"/>
  <c r="AJ823" i="7"/>
  <c r="AK823" i="7" s="1"/>
  <c r="X819" i="7"/>
  <c r="Y819" i="7" s="1"/>
  <c r="AJ819" i="7"/>
  <c r="AK819" i="7" s="1"/>
  <c r="X815" i="7"/>
  <c r="Y815" i="7" s="1"/>
  <c r="AJ815" i="7"/>
  <c r="AK815" i="7" s="1"/>
  <c r="X811" i="7"/>
  <c r="Y811" i="7" s="1"/>
  <c r="AJ811" i="7"/>
  <c r="AK811" i="7" s="1"/>
  <c r="X807" i="7"/>
  <c r="Y807" i="7" s="1"/>
  <c r="AJ807" i="7"/>
  <c r="AK807" i="7" s="1"/>
  <c r="X803" i="7"/>
  <c r="Y803" i="7" s="1"/>
  <c r="AJ803" i="7"/>
  <c r="AK803" i="7" s="1"/>
  <c r="X799" i="7"/>
  <c r="Y799" i="7" s="1"/>
  <c r="AJ799" i="7"/>
  <c r="AK799" i="7" s="1"/>
  <c r="X795" i="7"/>
  <c r="Y795" i="7" s="1"/>
  <c r="AJ795" i="7"/>
  <c r="AK795" i="7" s="1"/>
  <c r="X791" i="7"/>
  <c r="Y791" i="7" s="1"/>
  <c r="AJ791" i="7"/>
  <c r="AK791" i="7" s="1"/>
  <c r="X787" i="7"/>
  <c r="Y787" i="7" s="1"/>
  <c r="AJ787" i="7"/>
  <c r="AK787" i="7" s="1"/>
  <c r="X783" i="7"/>
  <c r="Y783" i="7" s="1"/>
  <c r="AJ783" i="7"/>
  <c r="AK783" i="7" s="1"/>
  <c r="X779" i="7"/>
  <c r="Y779" i="7" s="1"/>
  <c r="AJ779" i="7"/>
  <c r="AK779" i="7" s="1"/>
  <c r="X775" i="7"/>
  <c r="Y775" i="7" s="1"/>
  <c r="AJ775" i="7"/>
  <c r="AK775" i="7" s="1"/>
  <c r="X771" i="7"/>
  <c r="Y771" i="7" s="1"/>
  <c r="AJ771" i="7"/>
  <c r="AK771" i="7" s="1"/>
  <c r="X767" i="7"/>
  <c r="Y767" i="7" s="1"/>
  <c r="AJ767" i="7"/>
  <c r="AK767" i="7" s="1"/>
  <c r="X763" i="7"/>
  <c r="Y763" i="7" s="1"/>
  <c r="AJ763" i="7"/>
  <c r="AK763" i="7" s="1"/>
  <c r="X759" i="7"/>
  <c r="Y759" i="7" s="1"/>
  <c r="AJ759" i="7"/>
  <c r="AK759" i="7" s="1"/>
  <c r="X755" i="7"/>
  <c r="Y755" i="7" s="1"/>
  <c r="AJ755" i="7"/>
  <c r="AK755" i="7" s="1"/>
  <c r="X751" i="7"/>
  <c r="Y751" i="7" s="1"/>
  <c r="AJ751" i="7"/>
  <c r="AK751" i="7" s="1"/>
  <c r="X747" i="7"/>
  <c r="Y747" i="7" s="1"/>
  <c r="AJ747" i="7"/>
  <c r="AK747" i="7" s="1"/>
  <c r="X743" i="7"/>
  <c r="Y743" i="7" s="1"/>
  <c r="AJ743" i="7"/>
  <c r="AK743" i="7" s="1"/>
  <c r="X739" i="7"/>
  <c r="Y739" i="7" s="1"/>
  <c r="AJ739" i="7"/>
  <c r="AK739" i="7" s="1"/>
  <c r="X735" i="7"/>
  <c r="Y735" i="7" s="1"/>
  <c r="AJ735" i="7"/>
  <c r="AK735" i="7" s="1"/>
  <c r="X731" i="7"/>
  <c r="Y731" i="7" s="1"/>
  <c r="AJ731" i="7"/>
  <c r="AK731" i="7" s="1"/>
  <c r="X727" i="7"/>
  <c r="Y727" i="7" s="1"/>
  <c r="AJ727" i="7"/>
  <c r="AK727" i="7" s="1"/>
  <c r="X723" i="7"/>
  <c r="Y723" i="7" s="1"/>
  <c r="AJ723" i="7"/>
  <c r="AK723" i="7" s="1"/>
  <c r="X719" i="7"/>
  <c r="Y719" i="7" s="1"/>
  <c r="AJ719" i="7"/>
  <c r="AK719" i="7" s="1"/>
  <c r="X715" i="7"/>
  <c r="Y715" i="7" s="1"/>
  <c r="AJ715" i="7"/>
  <c r="AK715" i="7" s="1"/>
  <c r="X711" i="7"/>
  <c r="Y711" i="7" s="1"/>
  <c r="AJ711" i="7"/>
  <c r="AK711" i="7" s="1"/>
  <c r="X707" i="7"/>
  <c r="Y707" i="7" s="1"/>
  <c r="AJ707" i="7"/>
  <c r="AK707" i="7" s="1"/>
  <c r="X703" i="7"/>
  <c r="Y703" i="7" s="1"/>
  <c r="AJ703" i="7"/>
  <c r="AK703" i="7" s="1"/>
  <c r="X699" i="7"/>
  <c r="Y699" i="7" s="1"/>
  <c r="AJ699" i="7"/>
  <c r="AK699" i="7" s="1"/>
  <c r="X695" i="7"/>
  <c r="Y695" i="7" s="1"/>
  <c r="AJ695" i="7"/>
  <c r="AK695" i="7" s="1"/>
  <c r="X691" i="7"/>
  <c r="Y691" i="7" s="1"/>
  <c r="AJ691" i="7"/>
  <c r="AK691" i="7" s="1"/>
  <c r="X687" i="7"/>
  <c r="Y687" i="7" s="1"/>
  <c r="AJ687" i="7"/>
  <c r="AK687" i="7" s="1"/>
  <c r="X683" i="7"/>
  <c r="Y683" i="7" s="1"/>
  <c r="AJ683" i="7"/>
  <c r="AK683" i="7" s="1"/>
  <c r="X679" i="7"/>
  <c r="Y679" i="7" s="1"/>
  <c r="AJ679" i="7"/>
  <c r="AK679" i="7" s="1"/>
  <c r="X675" i="7"/>
  <c r="Y675" i="7" s="1"/>
  <c r="AJ675" i="7"/>
  <c r="AK675" i="7" s="1"/>
  <c r="X671" i="7"/>
  <c r="Y671" i="7" s="1"/>
  <c r="AJ671" i="7"/>
  <c r="AK671" i="7" s="1"/>
  <c r="X667" i="7"/>
  <c r="Y667" i="7" s="1"/>
  <c r="AJ667" i="7"/>
  <c r="AK667" i="7" s="1"/>
  <c r="X663" i="7"/>
  <c r="Y663" i="7" s="1"/>
  <c r="AJ663" i="7"/>
  <c r="AK663" i="7" s="1"/>
  <c r="X659" i="7"/>
  <c r="Y659" i="7" s="1"/>
  <c r="AJ659" i="7"/>
  <c r="AK659" i="7" s="1"/>
  <c r="X655" i="7"/>
  <c r="Y655" i="7" s="1"/>
  <c r="AJ655" i="7"/>
  <c r="AK655" i="7" s="1"/>
  <c r="X651" i="7"/>
  <c r="Y651" i="7" s="1"/>
  <c r="AJ651" i="7"/>
  <c r="AK651" i="7" s="1"/>
  <c r="X647" i="7"/>
  <c r="Y647" i="7" s="1"/>
  <c r="AJ647" i="7"/>
  <c r="AK647" i="7" s="1"/>
  <c r="X643" i="7"/>
  <c r="Y643" i="7" s="1"/>
  <c r="AJ643" i="7"/>
  <c r="AK643" i="7" s="1"/>
  <c r="X639" i="7"/>
  <c r="Y639" i="7" s="1"/>
  <c r="AJ639" i="7"/>
  <c r="AK639" i="7" s="1"/>
  <c r="X635" i="7"/>
  <c r="Y635" i="7" s="1"/>
  <c r="AJ635" i="7"/>
  <c r="AK635" i="7" s="1"/>
  <c r="X631" i="7"/>
  <c r="Y631" i="7" s="1"/>
  <c r="AJ631" i="7"/>
  <c r="AK631" i="7" s="1"/>
  <c r="X627" i="7"/>
  <c r="Y627" i="7" s="1"/>
  <c r="AJ627" i="7"/>
  <c r="AK627" i="7" s="1"/>
  <c r="X623" i="7"/>
  <c r="Y623" i="7" s="1"/>
  <c r="AJ623" i="7"/>
  <c r="AK623" i="7" s="1"/>
  <c r="X619" i="7"/>
  <c r="Y619" i="7" s="1"/>
  <c r="AJ619" i="7"/>
  <c r="AK619" i="7" s="1"/>
  <c r="X615" i="7"/>
  <c r="Y615" i="7" s="1"/>
  <c r="AJ615" i="7"/>
  <c r="AK615" i="7" s="1"/>
  <c r="X611" i="7"/>
  <c r="Y611" i="7" s="1"/>
  <c r="AJ611" i="7"/>
  <c r="AK611" i="7" s="1"/>
  <c r="X607" i="7"/>
  <c r="Y607" i="7" s="1"/>
  <c r="AJ607" i="7"/>
  <c r="AK607" i="7" s="1"/>
  <c r="X603" i="7"/>
  <c r="Y603" i="7" s="1"/>
  <c r="AJ603" i="7"/>
  <c r="AK603" i="7" s="1"/>
  <c r="X599" i="7"/>
  <c r="Y599" i="7" s="1"/>
  <c r="AJ599" i="7"/>
  <c r="AK599" i="7" s="1"/>
  <c r="X595" i="7"/>
  <c r="Y595" i="7" s="1"/>
  <c r="AJ595" i="7"/>
  <c r="AK595" i="7" s="1"/>
  <c r="X591" i="7"/>
  <c r="Y591" i="7" s="1"/>
  <c r="AJ591" i="7"/>
  <c r="AK591" i="7" s="1"/>
  <c r="X587" i="7"/>
  <c r="Y587" i="7" s="1"/>
  <c r="AJ587" i="7"/>
  <c r="AK587" i="7" s="1"/>
  <c r="X583" i="7"/>
  <c r="Y583" i="7" s="1"/>
  <c r="AJ583" i="7"/>
  <c r="AK583" i="7" s="1"/>
  <c r="X579" i="7"/>
  <c r="Y579" i="7" s="1"/>
  <c r="AJ579" i="7"/>
  <c r="AK579" i="7" s="1"/>
  <c r="X575" i="7"/>
  <c r="Y575" i="7" s="1"/>
  <c r="AJ575" i="7"/>
  <c r="AK575" i="7" s="1"/>
  <c r="X571" i="7"/>
  <c r="Y571" i="7" s="1"/>
  <c r="AJ571" i="7"/>
  <c r="AK571" i="7" s="1"/>
  <c r="X567" i="7"/>
  <c r="Y567" i="7" s="1"/>
  <c r="AJ567" i="7"/>
  <c r="AK567" i="7" s="1"/>
  <c r="X563" i="7"/>
  <c r="Y563" i="7" s="1"/>
  <c r="AJ563" i="7"/>
  <c r="AK563" i="7" s="1"/>
  <c r="X559" i="7"/>
  <c r="Y559" i="7" s="1"/>
  <c r="AJ559" i="7"/>
  <c r="AK559" i="7" s="1"/>
  <c r="X555" i="7"/>
  <c r="Y555" i="7" s="1"/>
  <c r="AJ555" i="7"/>
  <c r="AK555" i="7" s="1"/>
  <c r="X551" i="7"/>
  <c r="Y551" i="7" s="1"/>
  <c r="AJ551" i="7"/>
  <c r="AK551" i="7" s="1"/>
  <c r="X547" i="7"/>
  <c r="Y547" i="7" s="1"/>
  <c r="AJ547" i="7"/>
  <c r="AK547" i="7" s="1"/>
  <c r="X543" i="7"/>
  <c r="Y543" i="7" s="1"/>
  <c r="AJ543" i="7"/>
  <c r="AK543" i="7" s="1"/>
  <c r="X539" i="7"/>
  <c r="Y539" i="7" s="1"/>
  <c r="AJ539" i="7"/>
  <c r="AK539" i="7" s="1"/>
  <c r="X535" i="7"/>
  <c r="Y535" i="7" s="1"/>
  <c r="AJ535" i="7"/>
  <c r="AK535" i="7" s="1"/>
  <c r="X531" i="7"/>
  <c r="Y531" i="7" s="1"/>
  <c r="AJ531" i="7"/>
  <c r="AK531" i="7" s="1"/>
  <c r="X527" i="7"/>
  <c r="Y527" i="7" s="1"/>
  <c r="AJ527" i="7"/>
  <c r="AK527" i="7" s="1"/>
  <c r="X523" i="7"/>
  <c r="Y523" i="7" s="1"/>
  <c r="AJ523" i="7"/>
  <c r="AK523" i="7" s="1"/>
  <c r="X519" i="7"/>
  <c r="Y519" i="7" s="1"/>
  <c r="AJ519" i="7"/>
  <c r="AK519" i="7" s="1"/>
  <c r="X515" i="7"/>
  <c r="Y515" i="7" s="1"/>
  <c r="AJ515" i="7"/>
  <c r="AK515" i="7" s="1"/>
  <c r="X511" i="7"/>
  <c r="Y511" i="7" s="1"/>
  <c r="AJ511" i="7"/>
  <c r="AK511" i="7" s="1"/>
  <c r="X507" i="7"/>
  <c r="Y507" i="7" s="1"/>
  <c r="AJ507" i="7"/>
  <c r="AK507" i="7" s="1"/>
  <c r="X503" i="7"/>
  <c r="Y503" i="7" s="1"/>
  <c r="AJ503" i="7"/>
  <c r="AK503" i="7" s="1"/>
  <c r="X499" i="7"/>
  <c r="Y499" i="7" s="1"/>
  <c r="AJ499" i="7"/>
  <c r="AK499" i="7" s="1"/>
  <c r="X495" i="7"/>
  <c r="Y495" i="7" s="1"/>
  <c r="AJ495" i="7"/>
  <c r="AK495" i="7" s="1"/>
  <c r="X491" i="7"/>
  <c r="Y491" i="7" s="1"/>
  <c r="AJ491" i="7"/>
  <c r="AK491" i="7" s="1"/>
  <c r="X487" i="7"/>
  <c r="Y487" i="7" s="1"/>
  <c r="AJ487" i="7"/>
  <c r="AK487" i="7" s="1"/>
  <c r="X483" i="7"/>
  <c r="Y483" i="7" s="1"/>
  <c r="AJ483" i="7"/>
  <c r="AK483" i="7" s="1"/>
  <c r="X479" i="7"/>
  <c r="Y479" i="7" s="1"/>
  <c r="AJ479" i="7"/>
  <c r="AK479" i="7" s="1"/>
  <c r="X475" i="7"/>
  <c r="Y475" i="7" s="1"/>
  <c r="AJ475" i="7"/>
  <c r="AK475" i="7" s="1"/>
  <c r="X471" i="7"/>
  <c r="Y471" i="7" s="1"/>
  <c r="AJ471" i="7"/>
  <c r="AK471" i="7" s="1"/>
  <c r="X467" i="7"/>
  <c r="Y467" i="7" s="1"/>
  <c r="AJ467" i="7"/>
  <c r="AK467" i="7" s="1"/>
  <c r="X463" i="7"/>
  <c r="Y463" i="7" s="1"/>
  <c r="AJ463" i="7"/>
  <c r="AK463" i="7" s="1"/>
  <c r="X459" i="7"/>
  <c r="Y459" i="7" s="1"/>
  <c r="AJ459" i="7"/>
  <c r="AK459" i="7" s="1"/>
  <c r="X455" i="7"/>
  <c r="Y455" i="7" s="1"/>
  <c r="AJ455" i="7"/>
  <c r="AK455" i="7" s="1"/>
  <c r="X451" i="7"/>
  <c r="Y451" i="7" s="1"/>
  <c r="AJ451" i="7"/>
  <c r="AK451" i="7" s="1"/>
  <c r="X447" i="7"/>
  <c r="Y447" i="7" s="1"/>
  <c r="AJ447" i="7"/>
  <c r="AK447" i="7" s="1"/>
  <c r="X443" i="7"/>
  <c r="Y443" i="7" s="1"/>
  <c r="AJ443" i="7"/>
  <c r="AK443" i="7" s="1"/>
  <c r="X439" i="7"/>
  <c r="Y439" i="7" s="1"/>
  <c r="AJ439" i="7"/>
  <c r="AK439" i="7" s="1"/>
  <c r="X435" i="7"/>
  <c r="Y435" i="7" s="1"/>
  <c r="AJ435" i="7"/>
  <c r="AK435" i="7" s="1"/>
  <c r="X431" i="7"/>
  <c r="Y431" i="7" s="1"/>
  <c r="AJ431" i="7"/>
  <c r="AK431" i="7" s="1"/>
  <c r="X427" i="7"/>
  <c r="Y427" i="7" s="1"/>
  <c r="AJ427" i="7"/>
  <c r="AK427" i="7" s="1"/>
  <c r="X423" i="7"/>
  <c r="Y423" i="7" s="1"/>
  <c r="AJ423" i="7"/>
  <c r="AK423" i="7" s="1"/>
  <c r="X419" i="7"/>
  <c r="Y419" i="7" s="1"/>
  <c r="AJ419" i="7"/>
  <c r="AK419" i="7" s="1"/>
  <c r="X415" i="7"/>
  <c r="Y415" i="7" s="1"/>
  <c r="AJ415" i="7"/>
  <c r="AK415" i="7" s="1"/>
  <c r="X411" i="7"/>
  <c r="Y411" i="7" s="1"/>
  <c r="AJ411" i="7"/>
  <c r="AK411" i="7" s="1"/>
  <c r="X407" i="7"/>
  <c r="Y407" i="7" s="1"/>
  <c r="AJ407" i="7"/>
  <c r="AK407" i="7" s="1"/>
  <c r="X403" i="7"/>
  <c r="Y403" i="7" s="1"/>
  <c r="AJ403" i="7"/>
  <c r="AK403" i="7" s="1"/>
  <c r="X399" i="7"/>
  <c r="Y399" i="7" s="1"/>
  <c r="AJ399" i="7"/>
  <c r="AK399" i="7" s="1"/>
  <c r="X395" i="7"/>
  <c r="Y395" i="7" s="1"/>
  <c r="AJ395" i="7"/>
  <c r="AK395" i="7" s="1"/>
  <c r="X391" i="7"/>
  <c r="Y391" i="7" s="1"/>
  <c r="AJ391" i="7"/>
  <c r="AK391" i="7" s="1"/>
  <c r="X387" i="7"/>
  <c r="Y387" i="7" s="1"/>
  <c r="AJ387" i="7"/>
  <c r="AK387" i="7" s="1"/>
  <c r="X383" i="7"/>
  <c r="Y383" i="7" s="1"/>
  <c r="AJ383" i="7"/>
  <c r="AK383" i="7" s="1"/>
  <c r="X379" i="7"/>
  <c r="Y379" i="7" s="1"/>
  <c r="AJ379" i="7"/>
  <c r="AK379" i="7" s="1"/>
  <c r="X375" i="7"/>
  <c r="Y375" i="7" s="1"/>
  <c r="AJ375" i="7"/>
  <c r="AK375" i="7" s="1"/>
  <c r="X371" i="7"/>
  <c r="Y371" i="7" s="1"/>
  <c r="AJ371" i="7"/>
  <c r="AK371" i="7" s="1"/>
  <c r="X367" i="7"/>
  <c r="Y367" i="7" s="1"/>
  <c r="AJ367" i="7"/>
  <c r="AK367" i="7" s="1"/>
  <c r="X363" i="7"/>
  <c r="Y363" i="7" s="1"/>
  <c r="AJ363" i="7"/>
  <c r="AK363" i="7" s="1"/>
  <c r="X359" i="7"/>
  <c r="Y359" i="7" s="1"/>
  <c r="AJ359" i="7"/>
  <c r="AK359" i="7" s="1"/>
  <c r="X355" i="7"/>
  <c r="Y355" i="7" s="1"/>
  <c r="AJ355" i="7"/>
  <c r="AK355" i="7" s="1"/>
  <c r="X351" i="7"/>
  <c r="Y351" i="7" s="1"/>
  <c r="AJ351" i="7"/>
  <c r="AK351" i="7" s="1"/>
  <c r="X347" i="7"/>
  <c r="Y347" i="7" s="1"/>
  <c r="AJ347" i="7"/>
  <c r="AK347" i="7" s="1"/>
  <c r="X343" i="7"/>
  <c r="Y343" i="7" s="1"/>
  <c r="AJ343" i="7"/>
  <c r="AK343" i="7" s="1"/>
  <c r="X339" i="7"/>
  <c r="Y339" i="7" s="1"/>
  <c r="AJ339" i="7"/>
  <c r="AK339" i="7" s="1"/>
  <c r="X335" i="7"/>
  <c r="Y335" i="7" s="1"/>
  <c r="AJ335" i="7"/>
  <c r="AK335" i="7" s="1"/>
  <c r="X331" i="7"/>
  <c r="Y331" i="7" s="1"/>
  <c r="AJ331" i="7"/>
  <c r="AK331" i="7" s="1"/>
  <c r="X327" i="7"/>
  <c r="Y327" i="7" s="1"/>
  <c r="AJ327" i="7"/>
  <c r="AK327" i="7" s="1"/>
  <c r="X323" i="7"/>
  <c r="Y323" i="7" s="1"/>
  <c r="AJ323" i="7"/>
  <c r="AK323" i="7" s="1"/>
  <c r="X319" i="7"/>
  <c r="Y319" i="7" s="1"/>
  <c r="AJ319" i="7"/>
  <c r="AK319" i="7" s="1"/>
  <c r="X315" i="7"/>
  <c r="Y315" i="7" s="1"/>
  <c r="AJ315" i="7"/>
  <c r="AK315" i="7" s="1"/>
  <c r="X311" i="7"/>
  <c r="Y311" i="7" s="1"/>
  <c r="AJ311" i="7"/>
  <c r="AK311" i="7" s="1"/>
  <c r="X307" i="7"/>
  <c r="Y307" i="7" s="1"/>
  <c r="AJ307" i="7"/>
  <c r="AK307" i="7" s="1"/>
  <c r="X303" i="7"/>
  <c r="Y303" i="7" s="1"/>
  <c r="AJ303" i="7"/>
  <c r="AK303" i="7" s="1"/>
  <c r="X299" i="7"/>
  <c r="Y299" i="7" s="1"/>
  <c r="AJ299" i="7"/>
  <c r="AK299" i="7" s="1"/>
  <c r="X295" i="7"/>
  <c r="Y295" i="7" s="1"/>
  <c r="AJ295" i="7"/>
  <c r="AK295" i="7" s="1"/>
  <c r="X291" i="7"/>
  <c r="Y291" i="7" s="1"/>
  <c r="AJ291" i="7"/>
  <c r="AK291" i="7" s="1"/>
  <c r="X287" i="7"/>
  <c r="Y287" i="7" s="1"/>
  <c r="AJ287" i="7"/>
  <c r="AK287" i="7" s="1"/>
  <c r="X283" i="7"/>
  <c r="Y283" i="7" s="1"/>
  <c r="AJ283" i="7"/>
  <c r="AK283" i="7" s="1"/>
  <c r="X279" i="7"/>
  <c r="Y279" i="7" s="1"/>
  <c r="AJ279" i="7"/>
  <c r="AK279" i="7" s="1"/>
  <c r="X275" i="7"/>
  <c r="Y275" i="7" s="1"/>
  <c r="AJ275" i="7"/>
  <c r="AK275" i="7" s="1"/>
  <c r="X271" i="7"/>
  <c r="Y271" i="7" s="1"/>
  <c r="AJ271" i="7"/>
  <c r="AK271" i="7" s="1"/>
  <c r="X267" i="7"/>
  <c r="Y267" i="7" s="1"/>
  <c r="AJ267" i="7"/>
  <c r="AK267" i="7" s="1"/>
  <c r="X263" i="7"/>
  <c r="Y263" i="7" s="1"/>
  <c r="AJ263" i="7"/>
  <c r="AK263" i="7" s="1"/>
  <c r="X259" i="7"/>
  <c r="Y259" i="7" s="1"/>
  <c r="AJ259" i="7"/>
  <c r="AK259" i="7" s="1"/>
  <c r="X255" i="7"/>
  <c r="Y255" i="7" s="1"/>
  <c r="AJ255" i="7"/>
  <c r="AK255" i="7" s="1"/>
  <c r="X251" i="7"/>
  <c r="Y251" i="7" s="1"/>
  <c r="AJ251" i="7"/>
  <c r="AK251" i="7" s="1"/>
  <c r="X247" i="7"/>
  <c r="Y247" i="7" s="1"/>
  <c r="AJ247" i="7"/>
  <c r="AK247" i="7" s="1"/>
  <c r="X243" i="7"/>
  <c r="Y243" i="7" s="1"/>
  <c r="AJ243" i="7"/>
  <c r="AK243" i="7" s="1"/>
  <c r="X239" i="7"/>
  <c r="Y239" i="7" s="1"/>
  <c r="AJ239" i="7"/>
  <c r="AK239" i="7" s="1"/>
  <c r="X235" i="7"/>
  <c r="Y235" i="7" s="1"/>
  <c r="AJ235" i="7"/>
  <c r="AK235" i="7" s="1"/>
  <c r="X231" i="7"/>
  <c r="Y231" i="7" s="1"/>
  <c r="AJ231" i="7"/>
  <c r="AK231" i="7" s="1"/>
  <c r="X227" i="7"/>
  <c r="Y227" i="7" s="1"/>
  <c r="AJ227" i="7"/>
  <c r="AK227" i="7" s="1"/>
  <c r="X223" i="7"/>
  <c r="Y223" i="7" s="1"/>
  <c r="AJ223" i="7"/>
  <c r="AK223" i="7" s="1"/>
  <c r="X219" i="7"/>
  <c r="Y219" i="7" s="1"/>
  <c r="AJ219" i="7"/>
  <c r="AK219" i="7" s="1"/>
  <c r="X215" i="7"/>
  <c r="Y215" i="7" s="1"/>
  <c r="AJ215" i="7"/>
  <c r="AK215" i="7" s="1"/>
  <c r="X211" i="7"/>
  <c r="Y211" i="7" s="1"/>
  <c r="AJ211" i="7"/>
  <c r="AK211" i="7" s="1"/>
  <c r="X207" i="7"/>
  <c r="Y207" i="7" s="1"/>
  <c r="AJ207" i="7"/>
  <c r="AK207" i="7" s="1"/>
  <c r="X203" i="7"/>
  <c r="Y203" i="7" s="1"/>
  <c r="AJ203" i="7"/>
  <c r="AK203" i="7" s="1"/>
  <c r="X199" i="7"/>
  <c r="Y199" i="7" s="1"/>
  <c r="AJ199" i="7"/>
  <c r="AK199" i="7" s="1"/>
  <c r="X195" i="7"/>
  <c r="Y195" i="7" s="1"/>
  <c r="AJ195" i="7"/>
  <c r="AK195" i="7" s="1"/>
  <c r="X191" i="7"/>
  <c r="Y191" i="7" s="1"/>
  <c r="AJ191" i="7"/>
  <c r="AK191" i="7" s="1"/>
  <c r="X187" i="7"/>
  <c r="Y187" i="7" s="1"/>
  <c r="AJ187" i="7"/>
  <c r="AK187" i="7" s="1"/>
  <c r="X183" i="7"/>
  <c r="Y183" i="7" s="1"/>
  <c r="AJ183" i="7"/>
  <c r="AK183" i="7" s="1"/>
  <c r="X179" i="7"/>
  <c r="Y179" i="7" s="1"/>
  <c r="AJ179" i="7"/>
  <c r="AK179" i="7" s="1"/>
  <c r="X175" i="7"/>
  <c r="Y175" i="7" s="1"/>
  <c r="AJ175" i="7"/>
  <c r="AK175" i="7" s="1"/>
  <c r="X171" i="7"/>
  <c r="Y171" i="7" s="1"/>
  <c r="AJ171" i="7"/>
  <c r="AK171" i="7" s="1"/>
  <c r="X167" i="7"/>
  <c r="Y167" i="7" s="1"/>
  <c r="AJ167" i="7"/>
  <c r="AK167" i="7" s="1"/>
  <c r="X163" i="7"/>
  <c r="Y163" i="7" s="1"/>
  <c r="AJ163" i="7"/>
  <c r="AK163" i="7" s="1"/>
  <c r="X159" i="7"/>
  <c r="Y159" i="7" s="1"/>
  <c r="AJ159" i="7"/>
  <c r="AK159" i="7" s="1"/>
  <c r="X155" i="7"/>
  <c r="Y155" i="7" s="1"/>
  <c r="AJ155" i="7"/>
  <c r="AK155" i="7" s="1"/>
  <c r="X151" i="7"/>
  <c r="Y151" i="7" s="1"/>
  <c r="AJ151" i="7"/>
  <c r="AK151" i="7" s="1"/>
  <c r="X147" i="7"/>
  <c r="Y147" i="7" s="1"/>
  <c r="AJ147" i="7"/>
  <c r="AK147" i="7" s="1"/>
  <c r="X143" i="7"/>
  <c r="Y143" i="7" s="1"/>
  <c r="AJ143" i="7"/>
  <c r="AK143" i="7" s="1"/>
  <c r="X139" i="7"/>
  <c r="Y139" i="7" s="1"/>
  <c r="AJ139" i="7"/>
  <c r="AK139" i="7" s="1"/>
  <c r="X135" i="7"/>
  <c r="Y135" i="7" s="1"/>
  <c r="AJ135" i="7"/>
  <c r="AK135" i="7" s="1"/>
  <c r="X131" i="7"/>
  <c r="Y131" i="7" s="1"/>
  <c r="AJ131" i="7"/>
  <c r="AK131" i="7" s="1"/>
  <c r="X127" i="7"/>
  <c r="Y127" i="7" s="1"/>
  <c r="AJ127" i="7"/>
  <c r="AK127" i="7" s="1"/>
  <c r="X123" i="7"/>
  <c r="Y123" i="7" s="1"/>
  <c r="AJ123" i="7"/>
  <c r="AK123" i="7" s="1"/>
  <c r="X119" i="7"/>
  <c r="Y119" i="7" s="1"/>
  <c r="AJ119" i="7"/>
  <c r="AK119" i="7" s="1"/>
  <c r="X115" i="7"/>
  <c r="Y115" i="7" s="1"/>
  <c r="AJ115" i="7"/>
  <c r="AK115" i="7" s="1"/>
  <c r="X111" i="7"/>
  <c r="Y111" i="7" s="1"/>
  <c r="AJ111" i="7"/>
  <c r="AK111" i="7" s="1"/>
  <c r="X107" i="7"/>
  <c r="Y107" i="7" s="1"/>
  <c r="AJ107" i="7"/>
  <c r="AK107" i="7" s="1"/>
  <c r="X103" i="7"/>
  <c r="Y103" i="7" s="1"/>
  <c r="AJ103" i="7"/>
  <c r="AK103" i="7" s="1"/>
  <c r="X99" i="7"/>
  <c r="Y99" i="7" s="1"/>
  <c r="AJ99" i="7"/>
  <c r="AK99" i="7" s="1"/>
  <c r="X95" i="7"/>
  <c r="Y95" i="7" s="1"/>
  <c r="AJ95" i="7"/>
  <c r="AK95" i="7" s="1"/>
  <c r="X91" i="7"/>
  <c r="Y91" i="7" s="1"/>
  <c r="AJ91" i="7"/>
  <c r="AK91" i="7" s="1"/>
  <c r="X87" i="7"/>
  <c r="Y87" i="7" s="1"/>
  <c r="AJ87" i="7"/>
  <c r="AK87" i="7" s="1"/>
  <c r="X83" i="7"/>
  <c r="Y83" i="7" s="1"/>
  <c r="AJ83" i="7"/>
  <c r="AK83" i="7" s="1"/>
  <c r="X79" i="7"/>
  <c r="Y79" i="7" s="1"/>
  <c r="AJ79" i="7"/>
  <c r="AK79" i="7" s="1"/>
  <c r="X75" i="7"/>
  <c r="Y75" i="7" s="1"/>
  <c r="AJ75" i="7"/>
  <c r="AK75" i="7" s="1"/>
  <c r="X71" i="7"/>
  <c r="Y71" i="7" s="1"/>
  <c r="AJ71" i="7"/>
  <c r="AK71" i="7" s="1"/>
  <c r="X67" i="7"/>
  <c r="Y67" i="7" s="1"/>
  <c r="AJ67" i="7"/>
  <c r="AK67" i="7" s="1"/>
  <c r="X63" i="7"/>
  <c r="Y63" i="7" s="1"/>
  <c r="AJ63" i="7"/>
  <c r="AK63" i="7" s="1"/>
  <c r="X59" i="7"/>
  <c r="Y59" i="7" s="1"/>
  <c r="AJ59" i="7"/>
  <c r="AK59" i="7" s="1"/>
  <c r="X55" i="7"/>
  <c r="Y55" i="7" s="1"/>
  <c r="AJ55" i="7"/>
  <c r="AK55" i="7" s="1"/>
  <c r="X51" i="7"/>
  <c r="Y51" i="7" s="1"/>
  <c r="AJ51" i="7"/>
  <c r="AK51" i="7" s="1"/>
  <c r="X47" i="7"/>
  <c r="Y47" i="7" s="1"/>
  <c r="AJ47" i="7"/>
  <c r="AK47" i="7" s="1"/>
  <c r="X43" i="7"/>
  <c r="Y43" i="7" s="1"/>
  <c r="AJ43" i="7"/>
  <c r="AK43" i="7" s="1"/>
  <c r="X39" i="7"/>
  <c r="Y39" i="7" s="1"/>
  <c r="AJ39" i="7"/>
  <c r="AK39" i="7" s="1"/>
  <c r="X35" i="7"/>
  <c r="Y35" i="7" s="1"/>
  <c r="AJ35" i="7"/>
  <c r="AK35" i="7" s="1"/>
  <c r="X31" i="7"/>
  <c r="Y31" i="7" s="1"/>
  <c r="AJ31" i="7"/>
  <c r="AK31" i="7" s="1"/>
  <c r="X27" i="7"/>
  <c r="Y27" i="7" s="1"/>
  <c r="AJ27" i="7"/>
  <c r="AK27" i="7" s="1"/>
  <c r="AC8" i="13"/>
  <c r="AB8" i="13"/>
  <c r="AA8" i="13"/>
  <c r="Z8" i="13"/>
  <c r="Y8" i="13"/>
  <c r="S8" i="13"/>
  <c r="R8" i="13"/>
  <c r="Q8" i="13"/>
  <c r="P8" i="13"/>
  <c r="O8" i="13"/>
  <c r="N8" i="13"/>
  <c r="M8" i="13"/>
  <c r="AC7" i="13"/>
  <c r="AB7" i="13"/>
  <c r="AA7" i="13"/>
  <c r="Z7" i="13"/>
  <c r="Y7" i="13"/>
  <c r="S7" i="13"/>
  <c r="R7" i="13"/>
  <c r="Q7" i="13"/>
  <c r="P7" i="13"/>
  <c r="O7" i="13"/>
  <c r="N7" i="13"/>
  <c r="M7" i="13"/>
  <c r="AC6" i="13"/>
  <c r="AB6" i="13"/>
  <c r="AA6" i="13"/>
  <c r="Z6" i="13"/>
  <c r="Y6" i="13"/>
  <c r="W6" i="13"/>
  <c r="X6" i="13" s="1"/>
  <c r="S6" i="13"/>
  <c r="Q6" i="13"/>
  <c r="P6" i="13"/>
  <c r="O6" i="13"/>
  <c r="N6" i="13"/>
  <c r="M6" i="13"/>
  <c r="AC5" i="13"/>
  <c r="AB5" i="13"/>
  <c r="AA5" i="13"/>
  <c r="Z5" i="13"/>
  <c r="Y5" i="13"/>
  <c r="S5" i="13"/>
  <c r="R5" i="13"/>
  <c r="Q5" i="13"/>
  <c r="P5" i="13"/>
  <c r="O5" i="13"/>
  <c r="N5" i="13"/>
  <c r="M5" i="13"/>
  <c r="AC4" i="13"/>
  <c r="AB4" i="13"/>
  <c r="AA4" i="13"/>
  <c r="Z4" i="13"/>
  <c r="Y4" i="13"/>
  <c r="S4" i="13"/>
  <c r="R4" i="13"/>
  <c r="Q4" i="13"/>
  <c r="P4" i="13"/>
  <c r="O4" i="13"/>
  <c r="N4" i="13"/>
  <c r="M4" i="13"/>
  <c r="AB3" i="13"/>
  <c r="AA3" i="13"/>
  <c r="Z3" i="13"/>
  <c r="Y3" i="13"/>
  <c r="S3" i="13"/>
  <c r="R3" i="13"/>
  <c r="Q3" i="13"/>
  <c r="P3" i="13"/>
  <c r="O3" i="13"/>
  <c r="N3" i="13"/>
  <c r="M3" i="13"/>
  <c r="G3" i="13"/>
  <c r="F14" i="7"/>
  <c r="AE14" i="7" s="1"/>
  <c r="F15" i="7"/>
  <c r="AE15" i="7" s="1"/>
  <c r="F16" i="7"/>
  <c r="AE16" i="7" s="1"/>
  <c r="F17" i="7"/>
  <c r="F18" i="7"/>
  <c r="F19" i="7"/>
  <c r="F20" i="7"/>
  <c r="F21" i="7"/>
  <c r="F22" i="7"/>
  <c r="F23" i="7"/>
  <c r="F24" i="7"/>
  <c r="F10" i="7"/>
  <c r="F11" i="7"/>
  <c r="F12" i="7"/>
  <c r="F13" i="7"/>
  <c r="E9" i="7"/>
  <c r="E10" i="7"/>
  <c r="AJ10" i="7" s="1"/>
  <c r="AK10" i="7" s="1"/>
  <c r="E11" i="7"/>
  <c r="E12" i="7"/>
  <c r="AJ12" i="7" s="1"/>
  <c r="AK12" i="7" s="1"/>
  <c r="E13" i="7"/>
  <c r="E14" i="7"/>
  <c r="E15" i="7"/>
  <c r="E16" i="7"/>
  <c r="E17" i="7"/>
  <c r="AJ17" i="7" s="1"/>
  <c r="AK17" i="7" s="1"/>
  <c r="E18" i="7"/>
  <c r="E19" i="7"/>
  <c r="AJ19" i="7" s="1"/>
  <c r="AK19" i="7" s="1"/>
  <c r="E20" i="7"/>
  <c r="AJ20" i="7" s="1"/>
  <c r="AK20" i="7" s="1"/>
  <c r="E21" i="7"/>
  <c r="AJ21" i="7" s="1"/>
  <c r="AK21" i="7" s="1"/>
  <c r="E22" i="7"/>
  <c r="AJ22" i="7" s="1"/>
  <c r="AK22" i="7" s="1"/>
  <c r="E23" i="7"/>
  <c r="E24" i="7"/>
  <c r="AF8" i="7"/>
  <c r="AD8" i="7"/>
  <c r="AC8" i="7"/>
  <c r="AB8" i="7"/>
  <c r="AH8" i="7" s="1"/>
  <c r="AA8" i="7"/>
  <c r="T8" i="7"/>
  <c r="S8" i="7"/>
  <c r="R8" i="7"/>
  <c r="P8" i="7"/>
  <c r="O8" i="7"/>
  <c r="N8" i="7"/>
  <c r="H8" i="7"/>
  <c r="Q8" i="7" s="1"/>
  <c r="F8" i="7"/>
  <c r="AE8" i="7" s="1"/>
  <c r="E8" i="7"/>
  <c r="Z8" i="7" s="1"/>
  <c r="AF7" i="7"/>
  <c r="AD7" i="7"/>
  <c r="AC7" i="7"/>
  <c r="AB7" i="7"/>
  <c r="AA7" i="7"/>
  <c r="T7" i="7"/>
  <c r="S7" i="7"/>
  <c r="R7" i="7"/>
  <c r="P7" i="7"/>
  <c r="O7" i="7"/>
  <c r="N7" i="7"/>
  <c r="H7" i="7"/>
  <c r="Q7" i="7" s="1"/>
  <c r="F7" i="7"/>
  <c r="AE7" i="7" s="1"/>
  <c r="E7" i="7"/>
  <c r="AF6" i="7"/>
  <c r="AD6" i="7"/>
  <c r="AC6" i="7"/>
  <c r="AB6" i="7"/>
  <c r="AH6" i="7" s="1"/>
  <c r="AA6" i="7"/>
  <c r="Z6" i="7"/>
  <c r="T6" i="7"/>
  <c r="S6" i="7"/>
  <c r="R6" i="7"/>
  <c r="P6" i="7"/>
  <c r="U6" i="7" s="1"/>
  <c r="O6" i="7"/>
  <c r="N6" i="7"/>
  <c r="H6" i="7"/>
  <c r="Q6" i="7" s="1"/>
  <c r="F6" i="7"/>
  <c r="AE6" i="7" s="1"/>
  <c r="E6" i="7"/>
  <c r="K3" i="4"/>
  <c r="L3" i="4"/>
  <c r="M3" i="4"/>
  <c r="N3" i="4"/>
  <c r="O3" i="4"/>
  <c r="P3" i="4"/>
  <c r="Q3" i="4"/>
  <c r="K4" i="4"/>
  <c r="L4" i="4"/>
  <c r="M4" i="4"/>
  <c r="N4" i="4"/>
  <c r="O4" i="4"/>
  <c r="P4" i="4"/>
  <c r="S4" i="4" s="1"/>
  <c r="Q4" i="4"/>
  <c r="K5" i="4"/>
  <c r="L5" i="4"/>
  <c r="M5" i="4"/>
  <c r="N5" i="4"/>
  <c r="O5" i="4"/>
  <c r="P5" i="4"/>
  <c r="Q5" i="4"/>
  <c r="K6" i="4"/>
  <c r="L6" i="4"/>
  <c r="M6" i="4"/>
  <c r="O6" i="4"/>
  <c r="P6" i="4"/>
  <c r="Q6" i="4"/>
  <c r="K7" i="4"/>
  <c r="L7" i="4"/>
  <c r="M7" i="4"/>
  <c r="O7" i="4"/>
  <c r="P7" i="4"/>
  <c r="Q7" i="4"/>
  <c r="K8" i="4"/>
  <c r="L8" i="4"/>
  <c r="M8" i="4"/>
  <c r="O8" i="4"/>
  <c r="P8" i="4"/>
  <c r="Q8" i="4"/>
  <c r="K9" i="4"/>
  <c r="L9" i="4"/>
  <c r="M9" i="4"/>
  <c r="O9" i="4"/>
  <c r="P9" i="4"/>
  <c r="Q9" i="4"/>
  <c r="K10" i="4"/>
  <c r="L10" i="4"/>
  <c r="M10" i="4"/>
  <c r="O10" i="4"/>
  <c r="P10" i="4"/>
  <c r="Q10" i="4"/>
  <c r="K11" i="4"/>
  <c r="L11" i="4"/>
  <c r="M11" i="4"/>
  <c r="O11" i="4"/>
  <c r="P11" i="4"/>
  <c r="Q11" i="4"/>
  <c r="K12" i="4"/>
  <c r="L12" i="4"/>
  <c r="M12" i="4"/>
  <c r="O12" i="4"/>
  <c r="P12" i="4"/>
  <c r="Q12" i="4"/>
  <c r="K13" i="4"/>
  <c r="L13" i="4"/>
  <c r="M13" i="4"/>
  <c r="O13" i="4"/>
  <c r="P13" i="4"/>
  <c r="Q13" i="4"/>
  <c r="K14" i="4"/>
  <c r="L14" i="4"/>
  <c r="M14" i="4"/>
  <c r="O14" i="4"/>
  <c r="P14" i="4"/>
  <c r="Q14" i="4"/>
  <c r="K15" i="4"/>
  <c r="L15" i="4"/>
  <c r="M15" i="4"/>
  <c r="O15" i="4"/>
  <c r="P15" i="4"/>
  <c r="Q15" i="4"/>
  <c r="K16" i="4"/>
  <c r="L16" i="4"/>
  <c r="M16" i="4"/>
  <c r="O16" i="4"/>
  <c r="P16" i="4"/>
  <c r="Q16" i="4"/>
  <c r="K17" i="4"/>
  <c r="L17" i="4"/>
  <c r="M17" i="4"/>
  <c r="O17" i="4"/>
  <c r="P17" i="4"/>
  <c r="Q17" i="4"/>
  <c r="K18" i="4"/>
  <c r="L18" i="4"/>
  <c r="M18" i="4"/>
  <c r="O18" i="4"/>
  <c r="P18" i="4"/>
  <c r="Q18" i="4"/>
  <c r="K19" i="4"/>
  <c r="L19" i="4"/>
  <c r="M19" i="4"/>
  <c r="O19" i="4"/>
  <c r="P19" i="4"/>
  <c r="Q19" i="4"/>
  <c r="K20" i="4"/>
  <c r="L20" i="4"/>
  <c r="M20" i="4"/>
  <c r="O20" i="4"/>
  <c r="P20" i="4"/>
  <c r="Q20" i="4"/>
  <c r="K21" i="4"/>
  <c r="L21" i="4"/>
  <c r="M21" i="4"/>
  <c r="O21" i="4"/>
  <c r="P21" i="4"/>
  <c r="Q21" i="4"/>
  <c r="K22" i="4"/>
  <c r="L22" i="4"/>
  <c r="M22" i="4"/>
  <c r="O22" i="4"/>
  <c r="P22" i="4"/>
  <c r="Q22" i="4"/>
  <c r="K23" i="4"/>
  <c r="L23" i="4"/>
  <c r="M23" i="4"/>
  <c r="O23" i="4"/>
  <c r="P23" i="4"/>
  <c r="Q23" i="4"/>
  <c r="K24" i="4"/>
  <c r="L24" i="4"/>
  <c r="M24" i="4"/>
  <c r="O24" i="4"/>
  <c r="P24" i="4"/>
  <c r="Q24" i="4"/>
  <c r="K25" i="4"/>
  <c r="L25" i="4"/>
  <c r="M25" i="4"/>
  <c r="O25" i="4"/>
  <c r="P25" i="4"/>
  <c r="Q25" i="4"/>
  <c r="K26" i="4"/>
  <c r="L26" i="4"/>
  <c r="M26" i="4"/>
  <c r="O26" i="4"/>
  <c r="P26" i="4"/>
  <c r="Q26" i="4"/>
  <c r="K27" i="4"/>
  <c r="L27" i="4"/>
  <c r="M27" i="4"/>
  <c r="O27" i="4"/>
  <c r="P27" i="4"/>
  <c r="Q27" i="4"/>
  <c r="K28" i="4"/>
  <c r="L28" i="4"/>
  <c r="M28" i="4"/>
  <c r="O28" i="4"/>
  <c r="P28" i="4"/>
  <c r="Q28" i="4"/>
  <c r="K29" i="4"/>
  <c r="L29" i="4"/>
  <c r="M29" i="4"/>
  <c r="O29" i="4"/>
  <c r="P29" i="4"/>
  <c r="Q29" i="4"/>
  <c r="K30" i="4"/>
  <c r="L30" i="4"/>
  <c r="M30" i="4"/>
  <c r="O30" i="4"/>
  <c r="P30" i="4"/>
  <c r="Q30" i="4"/>
  <c r="K31" i="4"/>
  <c r="L31" i="4"/>
  <c r="M31" i="4"/>
  <c r="O31" i="4"/>
  <c r="P31" i="4"/>
  <c r="Q31" i="4"/>
  <c r="K32" i="4"/>
  <c r="L32" i="4"/>
  <c r="M32" i="4"/>
  <c r="O32" i="4"/>
  <c r="P32" i="4"/>
  <c r="Q32" i="4"/>
  <c r="K33" i="4"/>
  <c r="L33" i="4"/>
  <c r="M33" i="4"/>
  <c r="O33" i="4"/>
  <c r="P33" i="4"/>
  <c r="Q33" i="4"/>
  <c r="K34" i="4"/>
  <c r="L34" i="4"/>
  <c r="M34" i="4"/>
  <c r="O34" i="4"/>
  <c r="P34" i="4"/>
  <c r="Q34" i="4"/>
  <c r="K35" i="4"/>
  <c r="L35" i="4"/>
  <c r="M35" i="4"/>
  <c r="O35" i="4"/>
  <c r="P35" i="4"/>
  <c r="Q35" i="4"/>
  <c r="K36" i="4"/>
  <c r="L36" i="4"/>
  <c r="M36" i="4"/>
  <c r="O36" i="4"/>
  <c r="P36" i="4"/>
  <c r="Q36" i="4"/>
  <c r="K37" i="4"/>
  <c r="L37" i="4"/>
  <c r="M37" i="4"/>
  <c r="O37" i="4"/>
  <c r="P37" i="4"/>
  <c r="Q37" i="4"/>
  <c r="K38" i="4"/>
  <c r="L38" i="4"/>
  <c r="M38" i="4"/>
  <c r="O38" i="4"/>
  <c r="P38" i="4"/>
  <c r="Q38" i="4"/>
  <c r="K39" i="4"/>
  <c r="L39" i="4"/>
  <c r="M39" i="4"/>
  <c r="O39" i="4"/>
  <c r="P39" i="4"/>
  <c r="Q39" i="4"/>
  <c r="K40" i="4"/>
  <c r="L40" i="4"/>
  <c r="M40" i="4"/>
  <c r="O40" i="4"/>
  <c r="P40" i="4"/>
  <c r="Q40" i="4"/>
  <c r="K41" i="4"/>
  <c r="L41" i="4"/>
  <c r="M41" i="4"/>
  <c r="O41" i="4"/>
  <c r="P41" i="4"/>
  <c r="Q41" i="4"/>
  <c r="K42" i="4"/>
  <c r="L42" i="4"/>
  <c r="M42" i="4"/>
  <c r="O42" i="4"/>
  <c r="P42" i="4"/>
  <c r="Q42" i="4"/>
  <c r="K43" i="4"/>
  <c r="L43" i="4"/>
  <c r="M43" i="4"/>
  <c r="O43" i="4"/>
  <c r="P43" i="4"/>
  <c r="Q43" i="4"/>
  <c r="K44" i="4"/>
  <c r="L44" i="4"/>
  <c r="M44" i="4"/>
  <c r="O44" i="4"/>
  <c r="P44" i="4"/>
  <c r="Q44" i="4"/>
  <c r="K45" i="4"/>
  <c r="L45" i="4"/>
  <c r="M45" i="4"/>
  <c r="O45" i="4"/>
  <c r="P45" i="4"/>
  <c r="Q45" i="4"/>
  <c r="K46" i="4"/>
  <c r="L46" i="4"/>
  <c r="M46" i="4"/>
  <c r="O46" i="4"/>
  <c r="P46" i="4"/>
  <c r="Q46" i="4"/>
  <c r="K47" i="4"/>
  <c r="L47" i="4"/>
  <c r="M47" i="4"/>
  <c r="O47" i="4"/>
  <c r="P47" i="4"/>
  <c r="Q47" i="4"/>
  <c r="K48" i="4"/>
  <c r="L48" i="4"/>
  <c r="M48" i="4"/>
  <c r="O48" i="4"/>
  <c r="P48" i="4"/>
  <c r="Q48" i="4"/>
  <c r="K49" i="4"/>
  <c r="L49" i="4"/>
  <c r="M49" i="4"/>
  <c r="O49" i="4"/>
  <c r="P49" i="4"/>
  <c r="Q49" i="4"/>
  <c r="K50" i="4"/>
  <c r="L50" i="4"/>
  <c r="M50" i="4"/>
  <c r="O50" i="4"/>
  <c r="P50" i="4"/>
  <c r="Q50" i="4"/>
  <c r="K51" i="4"/>
  <c r="L51" i="4"/>
  <c r="M51" i="4"/>
  <c r="O51" i="4"/>
  <c r="P51" i="4"/>
  <c r="Q51" i="4"/>
  <c r="K52" i="4"/>
  <c r="L52" i="4"/>
  <c r="M52" i="4"/>
  <c r="O52" i="4"/>
  <c r="P52" i="4"/>
  <c r="Q52" i="4"/>
  <c r="K53" i="4"/>
  <c r="L53" i="4"/>
  <c r="M53" i="4"/>
  <c r="O53" i="4"/>
  <c r="P53" i="4"/>
  <c r="Q53" i="4"/>
  <c r="K54" i="4"/>
  <c r="L54" i="4"/>
  <c r="M54" i="4"/>
  <c r="O54" i="4"/>
  <c r="P54" i="4"/>
  <c r="Q54" i="4"/>
  <c r="K55" i="4"/>
  <c r="L55" i="4"/>
  <c r="M55" i="4"/>
  <c r="O55" i="4"/>
  <c r="P55" i="4"/>
  <c r="Q55" i="4"/>
  <c r="K56" i="4"/>
  <c r="L56" i="4"/>
  <c r="M56" i="4"/>
  <c r="O56" i="4"/>
  <c r="P56" i="4"/>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P61" i="4"/>
  <c r="Q61" i="4"/>
  <c r="K62" i="4"/>
  <c r="L62" i="4"/>
  <c r="M62" i="4"/>
  <c r="O62" i="4"/>
  <c r="P62" i="4"/>
  <c r="Q62" i="4"/>
  <c r="K63" i="4"/>
  <c r="L63" i="4"/>
  <c r="M63" i="4"/>
  <c r="O63" i="4"/>
  <c r="P63" i="4"/>
  <c r="Q63" i="4"/>
  <c r="K64" i="4"/>
  <c r="L64" i="4"/>
  <c r="M64" i="4"/>
  <c r="O64" i="4"/>
  <c r="P64" i="4"/>
  <c r="Q64" i="4"/>
  <c r="K65" i="4"/>
  <c r="L65" i="4"/>
  <c r="M65" i="4"/>
  <c r="O65" i="4"/>
  <c r="P65" i="4"/>
  <c r="Q65" i="4"/>
  <c r="K66" i="4"/>
  <c r="L66" i="4"/>
  <c r="M66" i="4"/>
  <c r="O66" i="4"/>
  <c r="P66" i="4"/>
  <c r="Q66" i="4"/>
  <c r="K67" i="4"/>
  <c r="L67" i="4"/>
  <c r="M67" i="4"/>
  <c r="O67" i="4"/>
  <c r="P67" i="4"/>
  <c r="Q67" i="4"/>
  <c r="K68" i="4"/>
  <c r="L68" i="4"/>
  <c r="M68" i="4"/>
  <c r="O68" i="4"/>
  <c r="P68" i="4"/>
  <c r="Q68" i="4"/>
  <c r="K69" i="4"/>
  <c r="L69" i="4"/>
  <c r="M69" i="4"/>
  <c r="O69" i="4"/>
  <c r="P69" i="4"/>
  <c r="Q69" i="4"/>
  <c r="K70" i="4"/>
  <c r="L70" i="4"/>
  <c r="M70" i="4"/>
  <c r="O70" i="4"/>
  <c r="P70" i="4"/>
  <c r="Q70" i="4"/>
  <c r="K71" i="4"/>
  <c r="L71" i="4"/>
  <c r="M71" i="4"/>
  <c r="O71" i="4"/>
  <c r="P71" i="4"/>
  <c r="Q71" i="4"/>
  <c r="K72" i="4"/>
  <c r="L72" i="4"/>
  <c r="M72" i="4"/>
  <c r="O72" i="4"/>
  <c r="P72" i="4"/>
  <c r="Q72" i="4"/>
  <c r="K73" i="4"/>
  <c r="L73" i="4"/>
  <c r="M73" i="4"/>
  <c r="O73" i="4"/>
  <c r="P73" i="4"/>
  <c r="Q73" i="4"/>
  <c r="K74" i="4"/>
  <c r="L74" i="4"/>
  <c r="M74" i="4"/>
  <c r="O74" i="4"/>
  <c r="P74" i="4"/>
  <c r="Q74" i="4"/>
  <c r="K75" i="4"/>
  <c r="L75" i="4"/>
  <c r="M75" i="4"/>
  <c r="O75" i="4"/>
  <c r="P75" i="4"/>
  <c r="Q75" i="4"/>
  <c r="K76" i="4"/>
  <c r="L76" i="4"/>
  <c r="M76" i="4"/>
  <c r="O76" i="4"/>
  <c r="P76" i="4"/>
  <c r="Q76" i="4"/>
  <c r="K77" i="4"/>
  <c r="L77" i="4"/>
  <c r="M77" i="4"/>
  <c r="O77" i="4"/>
  <c r="P77" i="4"/>
  <c r="Q77" i="4"/>
  <c r="K78" i="4"/>
  <c r="L78" i="4"/>
  <c r="M78" i="4"/>
  <c r="O78" i="4"/>
  <c r="P78" i="4"/>
  <c r="Q78" i="4"/>
  <c r="K79" i="4"/>
  <c r="L79" i="4"/>
  <c r="M79" i="4"/>
  <c r="O79" i="4"/>
  <c r="P79" i="4"/>
  <c r="Q79" i="4"/>
  <c r="K80" i="4"/>
  <c r="L80" i="4"/>
  <c r="M80" i="4"/>
  <c r="O80" i="4"/>
  <c r="P80" i="4"/>
  <c r="Q80" i="4"/>
  <c r="K81" i="4"/>
  <c r="L81" i="4"/>
  <c r="M81" i="4"/>
  <c r="O81" i="4"/>
  <c r="P81" i="4"/>
  <c r="Q81" i="4"/>
  <c r="K82" i="4"/>
  <c r="L82" i="4"/>
  <c r="M82" i="4"/>
  <c r="O82" i="4"/>
  <c r="P82" i="4"/>
  <c r="Q82" i="4"/>
  <c r="K83" i="4"/>
  <c r="L83" i="4"/>
  <c r="M83" i="4"/>
  <c r="O83" i="4"/>
  <c r="P83" i="4"/>
  <c r="Q83" i="4"/>
  <c r="K84" i="4"/>
  <c r="L84" i="4"/>
  <c r="M84" i="4"/>
  <c r="O84" i="4"/>
  <c r="P84" i="4"/>
  <c r="Q84" i="4"/>
  <c r="K85" i="4"/>
  <c r="L85" i="4"/>
  <c r="M85" i="4"/>
  <c r="O85" i="4"/>
  <c r="P85" i="4"/>
  <c r="Q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P92" i="4"/>
  <c r="Q92" i="4"/>
  <c r="K93" i="4"/>
  <c r="L93" i="4"/>
  <c r="M93" i="4"/>
  <c r="O93" i="4"/>
  <c r="P93" i="4"/>
  <c r="Q93" i="4"/>
  <c r="K94" i="4"/>
  <c r="L94" i="4"/>
  <c r="M94" i="4"/>
  <c r="O94" i="4"/>
  <c r="P94" i="4"/>
  <c r="Q94" i="4"/>
  <c r="K95" i="4"/>
  <c r="L95" i="4"/>
  <c r="M95" i="4"/>
  <c r="O95" i="4"/>
  <c r="P95" i="4"/>
  <c r="Q95" i="4"/>
  <c r="K96" i="4"/>
  <c r="L96" i="4"/>
  <c r="M96" i="4"/>
  <c r="O96" i="4"/>
  <c r="P96" i="4"/>
  <c r="Q96" i="4"/>
  <c r="K97" i="4"/>
  <c r="L97" i="4"/>
  <c r="M97" i="4"/>
  <c r="O97" i="4"/>
  <c r="P97" i="4"/>
  <c r="Q97" i="4"/>
  <c r="K98" i="4"/>
  <c r="L98" i="4"/>
  <c r="M98" i="4"/>
  <c r="O98" i="4"/>
  <c r="P98" i="4"/>
  <c r="Q98" i="4"/>
  <c r="K99" i="4"/>
  <c r="L99" i="4"/>
  <c r="M99" i="4"/>
  <c r="O99" i="4"/>
  <c r="P99" i="4"/>
  <c r="Q99" i="4"/>
  <c r="K100" i="4"/>
  <c r="L100" i="4"/>
  <c r="M100" i="4"/>
  <c r="O100" i="4"/>
  <c r="P100" i="4"/>
  <c r="Q100" i="4"/>
  <c r="K101" i="4"/>
  <c r="L101" i="4"/>
  <c r="M101" i="4"/>
  <c r="O101" i="4"/>
  <c r="P101" i="4"/>
  <c r="Q101" i="4"/>
  <c r="K102" i="4"/>
  <c r="L102" i="4"/>
  <c r="M102" i="4"/>
  <c r="O102" i="4"/>
  <c r="P102" i="4"/>
  <c r="Q102" i="4"/>
  <c r="K103" i="4"/>
  <c r="L103" i="4"/>
  <c r="M103" i="4"/>
  <c r="O103" i="4"/>
  <c r="P103" i="4"/>
  <c r="Q103" i="4"/>
  <c r="K104" i="4"/>
  <c r="L104" i="4"/>
  <c r="M104" i="4"/>
  <c r="O104" i="4"/>
  <c r="P104" i="4"/>
  <c r="Q104" i="4"/>
  <c r="K105" i="4"/>
  <c r="L105" i="4"/>
  <c r="M105" i="4"/>
  <c r="O105" i="4"/>
  <c r="P105" i="4"/>
  <c r="Q105" i="4"/>
  <c r="K106" i="4"/>
  <c r="L106" i="4"/>
  <c r="M106" i="4"/>
  <c r="O106" i="4"/>
  <c r="P106" i="4"/>
  <c r="Q106" i="4"/>
  <c r="K107" i="4"/>
  <c r="L107" i="4"/>
  <c r="M107" i="4"/>
  <c r="O107" i="4"/>
  <c r="P107" i="4"/>
  <c r="Q107" i="4"/>
  <c r="K108" i="4"/>
  <c r="L108" i="4"/>
  <c r="M108" i="4"/>
  <c r="O108" i="4"/>
  <c r="P108" i="4"/>
  <c r="Q108" i="4"/>
  <c r="K109" i="4"/>
  <c r="L109" i="4"/>
  <c r="M109" i="4"/>
  <c r="O109" i="4"/>
  <c r="P109" i="4"/>
  <c r="Q109" i="4"/>
  <c r="K110" i="4"/>
  <c r="L110" i="4"/>
  <c r="M110" i="4"/>
  <c r="O110" i="4"/>
  <c r="P110" i="4"/>
  <c r="Q110" i="4"/>
  <c r="K111" i="4"/>
  <c r="L111" i="4"/>
  <c r="M111" i="4"/>
  <c r="O111" i="4"/>
  <c r="P111" i="4"/>
  <c r="Q111" i="4"/>
  <c r="K112" i="4"/>
  <c r="L112" i="4"/>
  <c r="M112" i="4"/>
  <c r="O112" i="4"/>
  <c r="P112" i="4"/>
  <c r="Q112" i="4"/>
  <c r="K113" i="4"/>
  <c r="L113" i="4"/>
  <c r="M113" i="4"/>
  <c r="O113" i="4"/>
  <c r="P113" i="4"/>
  <c r="Q113" i="4"/>
  <c r="K114" i="4"/>
  <c r="L114" i="4"/>
  <c r="M114" i="4"/>
  <c r="O114" i="4"/>
  <c r="P114" i="4"/>
  <c r="Q114" i="4"/>
  <c r="K115" i="4"/>
  <c r="L115" i="4"/>
  <c r="M115" i="4"/>
  <c r="O115" i="4"/>
  <c r="P115" i="4"/>
  <c r="Q115" i="4"/>
  <c r="K116" i="4"/>
  <c r="L116" i="4"/>
  <c r="M116" i="4"/>
  <c r="O116" i="4"/>
  <c r="P116" i="4"/>
  <c r="Q116" i="4"/>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K233" i="4"/>
  <c r="L233" i="4"/>
  <c r="M233" i="4"/>
  <c r="O233" i="4"/>
  <c r="P233" i="4"/>
  <c r="Q233" i="4"/>
  <c r="K234" i="4"/>
  <c r="L234" i="4"/>
  <c r="M234" i="4"/>
  <c r="O234" i="4"/>
  <c r="P234" i="4"/>
  <c r="Q234" i="4"/>
  <c r="K235" i="4"/>
  <c r="L235" i="4"/>
  <c r="M235" i="4"/>
  <c r="O235" i="4"/>
  <c r="P235" i="4"/>
  <c r="Q235" i="4"/>
  <c r="K236" i="4"/>
  <c r="L236" i="4"/>
  <c r="M236" i="4"/>
  <c r="O236" i="4"/>
  <c r="P236" i="4"/>
  <c r="Q236" i="4"/>
  <c r="K237" i="4"/>
  <c r="L237" i="4"/>
  <c r="M237" i="4"/>
  <c r="O237" i="4"/>
  <c r="P237" i="4"/>
  <c r="Q237" i="4"/>
  <c r="K238" i="4"/>
  <c r="L238" i="4"/>
  <c r="M238" i="4"/>
  <c r="O238" i="4"/>
  <c r="P238" i="4"/>
  <c r="Q238" i="4"/>
  <c r="K239" i="4"/>
  <c r="L239" i="4"/>
  <c r="M239" i="4"/>
  <c r="O239" i="4"/>
  <c r="P239" i="4"/>
  <c r="Q239" i="4"/>
  <c r="K240" i="4"/>
  <c r="L240" i="4"/>
  <c r="M240" i="4"/>
  <c r="O240" i="4"/>
  <c r="P240" i="4"/>
  <c r="Q240" i="4"/>
  <c r="K241" i="4"/>
  <c r="L241" i="4"/>
  <c r="M241" i="4"/>
  <c r="O241" i="4"/>
  <c r="P241" i="4"/>
  <c r="Q241" i="4"/>
  <c r="K242" i="4"/>
  <c r="L242" i="4"/>
  <c r="M242" i="4"/>
  <c r="O242" i="4"/>
  <c r="P242" i="4"/>
  <c r="Q242" i="4"/>
  <c r="K243" i="4"/>
  <c r="L243" i="4"/>
  <c r="M243" i="4"/>
  <c r="O243" i="4"/>
  <c r="P243" i="4"/>
  <c r="Q243" i="4"/>
  <c r="K244" i="4"/>
  <c r="L244" i="4"/>
  <c r="M244" i="4"/>
  <c r="O244" i="4"/>
  <c r="P244" i="4"/>
  <c r="Q244" i="4"/>
  <c r="K245" i="4"/>
  <c r="L245" i="4"/>
  <c r="M245" i="4"/>
  <c r="O245" i="4"/>
  <c r="P245" i="4"/>
  <c r="Q245" i="4"/>
  <c r="K246" i="4"/>
  <c r="L246" i="4"/>
  <c r="M246" i="4"/>
  <c r="O246" i="4"/>
  <c r="P246" i="4"/>
  <c r="Q246" i="4"/>
  <c r="K247" i="4"/>
  <c r="L247" i="4"/>
  <c r="M247" i="4"/>
  <c r="O247" i="4"/>
  <c r="P247" i="4"/>
  <c r="Q247" i="4"/>
  <c r="K248" i="4"/>
  <c r="L248" i="4"/>
  <c r="M248" i="4"/>
  <c r="O248" i="4"/>
  <c r="P248" i="4"/>
  <c r="Q248" i="4"/>
  <c r="K249" i="4"/>
  <c r="L249" i="4"/>
  <c r="M249" i="4"/>
  <c r="O249" i="4"/>
  <c r="P249" i="4"/>
  <c r="Q249" i="4"/>
  <c r="K250" i="4"/>
  <c r="L250" i="4"/>
  <c r="M250" i="4"/>
  <c r="O250" i="4"/>
  <c r="P250" i="4"/>
  <c r="Q250" i="4"/>
  <c r="K251" i="4"/>
  <c r="L251" i="4"/>
  <c r="M251" i="4"/>
  <c r="O251" i="4"/>
  <c r="P251" i="4"/>
  <c r="Q251" i="4"/>
  <c r="K252" i="4"/>
  <c r="L252" i="4"/>
  <c r="M252" i="4"/>
  <c r="O252" i="4"/>
  <c r="P252" i="4"/>
  <c r="Q252" i="4"/>
  <c r="K253" i="4"/>
  <c r="L253" i="4"/>
  <c r="M253" i="4"/>
  <c r="O253" i="4"/>
  <c r="P253" i="4"/>
  <c r="Q253" i="4"/>
  <c r="K254" i="4"/>
  <c r="L254" i="4"/>
  <c r="M254" i="4"/>
  <c r="O254" i="4"/>
  <c r="P254" i="4"/>
  <c r="Q254" i="4"/>
  <c r="K255" i="4"/>
  <c r="L255" i="4"/>
  <c r="M255" i="4"/>
  <c r="O255" i="4"/>
  <c r="P255" i="4"/>
  <c r="Q255" i="4"/>
  <c r="K256" i="4"/>
  <c r="L256" i="4"/>
  <c r="M256" i="4"/>
  <c r="O256" i="4"/>
  <c r="P256" i="4"/>
  <c r="Q256" i="4"/>
  <c r="K257" i="4"/>
  <c r="L257" i="4"/>
  <c r="M257" i="4"/>
  <c r="O257" i="4"/>
  <c r="P257" i="4"/>
  <c r="Q257" i="4"/>
  <c r="K258" i="4"/>
  <c r="L258" i="4"/>
  <c r="M258" i="4"/>
  <c r="O258" i="4"/>
  <c r="P258" i="4"/>
  <c r="Q258" i="4"/>
  <c r="K259" i="4"/>
  <c r="L259" i="4"/>
  <c r="M259" i="4"/>
  <c r="O259" i="4"/>
  <c r="P259" i="4"/>
  <c r="Q259" i="4"/>
  <c r="K260" i="4"/>
  <c r="L260" i="4"/>
  <c r="M260" i="4"/>
  <c r="O260" i="4"/>
  <c r="P260" i="4"/>
  <c r="Q260" i="4"/>
  <c r="K261" i="4"/>
  <c r="L261" i="4"/>
  <c r="M261" i="4"/>
  <c r="O261" i="4"/>
  <c r="P261" i="4"/>
  <c r="Q261" i="4"/>
  <c r="K262" i="4"/>
  <c r="L262" i="4"/>
  <c r="M262" i="4"/>
  <c r="O262" i="4"/>
  <c r="P262" i="4"/>
  <c r="Q262" i="4"/>
  <c r="K263" i="4"/>
  <c r="L263" i="4"/>
  <c r="M263" i="4"/>
  <c r="O263" i="4"/>
  <c r="P263" i="4"/>
  <c r="Q263" i="4"/>
  <c r="K264" i="4"/>
  <c r="L264" i="4"/>
  <c r="M264" i="4"/>
  <c r="O264" i="4"/>
  <c r="P264" i="4"/>
  <c r="Q264" i="4"/>
  <c r="K265" i="4"/>
  <c r="L265" i="4"/>
  <c r="M265" i="4"/>
  <c r="O265" i="4"/>
  <c r="P265" i="4"/>
  <c r="Q265" i="4"/>
  <c r="K266" i="4"/>
  <c r="L266" i="4"/>
  <c r="M266" i="4"/>
  <c r="O266" i="4"/>
  <c r="P266" i="4"/>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Q273" i="4"/>
  <c r="K274" i="4"/>
  <c r="L274" i="4"/>
  <c r="M274" i="4"/>
  <c r="O274" i="4"/>
  <c r="P274" i="4"/>
  <c r="Q274" i="4"/>
  <c r="K275" i="4"/>
  <c r="L275" i="4"/>
  <c r="M275" i="4"/>
  <c r="O275" i="4"/>
  <c r="P275" i="4"/>
  <c r="Q275" i="4"/>
  <c r="K276" i="4"/>
  <c r="L276" i="4"/>
  <c r="M276" i="4"/>
  <c r="O276" i="4"/>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P281" i="4"/>
  <c r="Q281" i="4"/>
  <c r="K282" i="4"/>
  <c r="L282" i="4"/>
  <c r="M282" i="4"/>
  <c r="O282" i="4"/>
  <c r="P282" i="4"/>
  <c r="Q282" i="4"/>
  <c r="K283" i="4"/>
  <c r="L283" i="4"/>
  <c r="M283" i="4"/>
  <c r="O283" i="4"/>
  <c r="P283" i="4"/>
  <c r="Q283" i="4"/>
  <c r="K284" i="4"/>
  <c r="L284" i="4"/>
  <c r="M284" i="4"/>
  <c r="O284" i="4"/>
  <c r="P284" i="4"/>
  <c r="Q284" i="4"/>
  <c r="K285" i="4"/>
  <c r="L285" i="4"/>
  <c r="M285" i="4"/>
  <c r="O285" i="4"/>
  <c r="P285" i="4"/>
  <c r="Q285" i="4"/>
  <c r="K286" i="4"/>
  <c r="L286" i="4"/>
  <c r="M286" i="4"/>
  <c r="O286" i="4"/>
  <c r="P286" i="4"/>
  <c r="Q286" i="4"/>
  <c r="K287" i="4"/>
  <c r="L287" i="4"/>
  <c r="M287" i="4"/>
  <c r="O287" i="4"/>
  <c r="P287" i="4"/>
  <c r="Q287" i="4"/>
  <c r="K288" i="4"/>
  <c r="L288" i="4"/>
  <c r="M288" i="4"/>
  <c r="O288" i="4"/>
  <c r="P288" i="4"/>
  <c r="Q288" i="4"/>
  <c r="K289" i="4"/>
  <c r="L289" i="4"/>
  <c r="M289" i="4"/>
  <c r="O289" i="4"/>
  <c r="P289" i="4"/>
  <c r="Q289" i="4"/>
  <c r="K290" i="4"/>
  <c r="L290" i="4"/>
  <c r="M290" i="4"/>
  <c r="O290" i="4"/>
  <c r="P290" i="4"/>
  <c r="Q290" i="4"/>
  <c r="K291" i="4"/>
  <c r="L291" i="4"/>
  <c r="M291" i="4"/>
  <c r="O291" i="4"/>
  <c r="P291" i="4"/>
  <c r="Q291" i="4"/>
  <c r="K292" i="4"/>
  <c r="L292" i="4"/>
  <c r="M292" i="4"/>
  <c r="O292" i="4"/>
  <c r="P292" i="4"/>
  <c r="Q292" i="4"/>
  <c r="K293" i="4"/>
  <c r="L293" i="4"/>
  <c r="M293" i="4"/>
  <c r="O293" i="4"/>
  <c r="P293" i="4"/>
  <c r="Q293" i="4"/>
  <c r="K294" i="4"/>
  <c r="L294" i="4"/>
  <c r="M294" i="4"/>
  <c r="O294" i="4"/>
  <c r="P294" i="4"/>
  <c r="Q294" i="4"/>
  <c r="K295" i="4"/>
  <c r="L295" i="4"/>
  <c r="M295" i="4"/>
  <c r="O295" i="4"/>
  <c r="P295" i="4"/>
  <c r="Q295" i="4"/>
  <c r="K296" i="4"/>
  <c r="L296" i="4"/>
  <c r="M296" i="4"/>
  <c r="O296" i="4"/>
  <c r="P296" i="4"/>
  <c r="Q296" i="4"/>
  <c r="K297" i="4"/>
  <c r="L297" i="4"/>
  <c r="M297" i="4"/>
  <c r="O297" i="4"/>
  <c r="P297" i="4"/>
  <c r="Q297" i="4"/>
  <c r="K298" i="4"/>
  <c r="L298" i="4"/>
  <c r="M298" i="4"/>
  <c r="O298" i="4"/>
  <c r="P298" i="4"/>
  <c r="Q298" i="4"/>
  <c r="K299" i="4"/>
  <c r="L299" i="4"/>
  <c r="M299" i="4"/>
  <c r="O299" i="4"/>
  <c r="P299" i="4"/>
  <c r="Q299" i="4"/>
  <c r="K300" i="4"/>
  <c r="L300" i="4"/>
  <c r="M300" i="4"/>
  <c r="O300" i="4"/>
  <c r="P300" i="4"/>
  <c r="Q300" i="4"/>
  <c r="K301" i="4"/>
  <c r="L301" i="4"/>
  <c r="M301" i="4"/>
  <c r="O301" i="4"/>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Q306" i="4"/>
  <c r="K307" i="4"/>
  <c r="L307" i="4"/>
  <c r="M307" i="4"/>
  <c r="O307" i="4"/>
  <c r="P307" i="4"/>
  <c r="Q307" i="4"/>
  <c r="K308" i="4"/>
  <c r="L308" i="4"/>
  <c r="M308" i="4"/>
  <c r="O308" i="4"/>
  <c r="P308" i="4"/>
  <c r="Q308" i="4"/>
  <c r="K309" i="4"/>
  <c r="L309" i="4"/>
  <c r="M309" i="4"/>
  <c r="O309" i="4"/>
  <c r="P309" i="4"/>
  <c r="Q309" i="4"/>
  <c r="K310" i="4"/>
  <c r="L310" i="4"/>
  <c r="M310" i="4"/>
  <c r="O310" i="4"/>
  <c r="P310" i="4"/>
  <c r="Q310" i="4"/>
  <c r="K311" i="4"/>
  <c r="L311" i="4"/>
  <c r="M311" i="4"/>
  <c r="O311" i="4"/>
  <c r="P311" i="4"/>
  <c r="Q311" i="4"/>
  <c r="K312" i="4"/>
  <c r="L312" i="4"/>
  <c r="M312" i="4"/>
  <c r="O312" i="4"/>
  <c r="P312" i="4"/>
  <c r="Q312" i="4"/>
  <c r="K313" i="4"/>
  <c r="L313" i="4"/>
  <c r="M313" i="4"/>
  <c r="O313" i="4"/>
  <c r="P313" i="4"/>
  <c r="Q313" i="4"/>
  <c r="K314" i="4"/>
  <c r="L314" i="4"/>
  <c r="M314" i="4"/>
  <c r="O314" i="4"/>
  <c r="P314" i="4"/>
  <c r="Q314" i="4"/>
  <c r="K315" i="4"/>
  <c r="L315" i="4"/>
  <c r="M315" i="4"/>
  <c r="O315" i="4"/>
  <c r="P315" i="4"/>
  <c r="Q315" i="4"/>
  <c r="K316" i="4"/>
  <c r="L316" i="4"/>
  <c r="M316" i="4"/>
  <c r="O316" i="4"/>
  <c r="P316" i="4"/>
  <c r="Q316" i="4"/>
  <c r="K317" i="4"/>
  <c r="L317" i="4"/>
  <c r="M317" i="4"/>
  <c r="O317" i="4"/>
  <c r="P317" i="4"/>
  <c r="Q317" i="4"/>
  <c r="K318" i="4"/>
  <c r="L318" i="4"/>
  <c r="M318" i="4"/>
  <c r="O318" i="4"/>
  <c r="P318" i="4"/>
  <c r="Q318" i="4"/>
  <c r="K319" i="4"/>
  <c r="L319" i="4"/>
  <c r="M319" i="4"/>
  <c r="O319" i="4"/>
  <c r="P319" i="4"/>
  <c r="Q319" i="4"/>
  <c r="K320" i="4"/>
  <c r="L320" i="4"/>
  <c r="M320" i="4"/>
  <c r="O320" i="4"/>
  <c r="P320" i="4"/>
  <c r="Q320" i="4"/>
  <c r="K321" i="4"/>
  <c r="L321" i="4"/>
  <c r="M321" i="4"/>
  <c r="O321" i="4"/>
  <c r="P321" i="4"/>
  <c r="Q321" i="4"/>
  <c r="K322" i="4"/>
  <c r="L322" i="4"/>
  <c r="M322" i="4"/>
  <c r="O322" i="4"/>
  <c r="P322" i="4"/>
  <c r="Q322" i="4"/>
  <c r="K323" i="4"/>
  <c r="L323" i="4"/>
  <c r="M323" i="4"/>
  <c r="O323" i="4"/>
  <c r="P323" i="4"/>
  <c r="Q323" i="4"/>
  <c r="K324" i="4"/>
  <c r="L324" i="4"/>
  <c r="M324" i="4"/>
  <c r="O324" i="4"/>
  <c r="P324" i="4"/>
  <c r="Q324" i="4"/>
  <c r="K325" i="4"/>
  <c r="L325" i="4"/>
  <c r="M325" i="4"/>
  <c r="O325" i="4"/>
  <c r="P325" i="4"/>
  <c r="Q325" i="4"/>
  <c r="K326" i="4"/>
  <c r="L326" i="4"/>
  <c r="M326" i="4"/>
  <c r="O326" i="4"/>
  <c r="P326" i="4"/>
  <c r="Q326" i="4"/>
  <c r="K327" i="4"/>
  <c r="L327" i="4"/>
  <c r="M327" i="4"/>
  <c r="O327" i="4"/>
  <c r="P327" i="4"/>
  <c r="Q327" i="4"/>
  <c r="K328" i="4"/>
  <c r="L328" i="4"/>
  <c r="M328" i="4"/>
  <c r="O328" i="4"/>
  <c r="P328" i="4"/>
  <c r="Q328" i="4"/>
  <c r="K329" i="4"/>
  <c r="L329" i="4"/>
  <c r="M329" i="4"/>
  <c r="O329" i="4"/>
  <c r="P329" i="4"/>
  <c r="Q329" i="4"/>
  <c r="K330" i="4"/>
  <c r="L330" i="4"/>
  <c r="M330" i="4"/>
  <c r="O330" i="4"/>
  <c r="P330" i="4"/>
  <c r="Q330" i="4"/>
  <c r="K331" i="4"/>
  <c r="L331" i="4"/>
  <c r="M331" i="4"/>
  <c r="O331" i="4"/>
  <c r="P331" i="4"/>
  <c r="Q331" i="4"/>
  <c r="K332" i="4"/>
  <c r="L332" i="4"/>
  <c r="M332" i="4"/>
  <c r="O332" i="4"/>
  <c r="P332" i="4"/>
  <c r="Q332" i="4"/>
  <c r="K333" i="4"/>
  <c r="L333" i="4"/>
  <c r="M333" i="4"/>
  <c r="O333" i="4"/>
  <c r="P333" i="4"/>
  <c r="Q333" i="4"/>
  <c r="K334" i="4"/>
  <c r="L334" i="4"/>
  <c r="M334" i="4"/>
  <c r="O334" i="4"/>
  <c r="P334" i="4"/>
  <c r="Q334" i="4"/>
  <c r="K335" i="4"/>
  <c r="L335" i="4"/>
  <c r="M335" i="4"/>
  <c r="O335" i="4"/>
  <c r="P335" i="4"/>
  <c r="Q335" i="4"/>
  <c r="K336" i="4"/>
  <c r="L336" i="4"/>
  <c r="M336" i="4"/>
  <c r="O336" i="4"/>
  <c r="P336" i="4"/>
  <c r="Q336" i="4"/>
  <c r="K337" i="4"/>
  <c r="L337" i="4"/>
  <c r="M337" i="4"/>
  <c r="O337" i="4"/>
  <c r="P337" i="4"/>
  <c r="Q337" i="4"/>
  <c r="K338" i="4"/>
  <c r="L338" i="4"/>
  <c r="M338" i="4"/>
  <c r="O338" i="4"/>
  <c r="P338" i="4"/>
  <c r="Q338" i="4"/>
  <c r="K339" i="4"/>
  <c r="L339" i="4"/>
  <c r="M339" i="4"/>
  <c r="O339" i="4"/>
  <c r="P339" i="4"/>
  <c r="Q339" i="4"/>
  <c r="K340" i="4"/>
  <c r="L340" i="4"/>
  <c r="M340" i="4"/>
  <c r="O340" i="4"/>
  <c r="P340" i="4"/>
  <c r="Q340" i="4"/>
  <c r="K341" i="4"/>
  <c r="L341" i="4"/>
  <c r="M341" i="4"/>
  <c r="O341" i="4"/>
  <c r="P341" i="4"/>
  <c r="Q341" i="4"/>
  <c r="K342" i="4"/>
  <c r="L342" i="4"/>
  <c r="M342" i="4"/>
  <c r="O342" i="4"/>
  <c r="P342" i="4"/>
  <c r="Q342" i="4"/>
  <c r="K343" i="4"/>
  <c r="L343" i="4"/>
  <c r="M343" i="4"/>
  <c r="O343" i="4"/>
  <c r="P343" i="4"/>
  <c r="Q343" i="4"/>
  <c r="K344" i="4"/>
  <c r="L344" i="4"/>
  <c r="M344" i="4"/>
  <c r="O344" i="4"/>
  <c r="P344" i="4"/>
  <c r="Q344" i="4"/>
  <c r="K345" i="4"/>
  <c r="L345" i="4"/>
  <c r="M345" i="4"/>
  <c r="O345" i="4"/>
  <c r="P345" i="4"/>
  <c r="Q345" i="4"/>
  <c r="K346" i="4"/>
  <c r="L346" i="4"/>
  <c r="M346" i="4"/>
  <c r="O346" i="4"/>
  <c r="P346" i="4"/>
  <c r="Q346" i="4"/>
  <c r="K347" i="4"/>
  <c r="L347" i="4"/>
  <c r="M347" i="4"/>
  <c r="O347" i="4"/>
  <c r="P347" i="4"/>
  <c r="Q347" i="4"/>
  <c r="K348" i="4"/>
  <c r="L348" i="4"/>
  <c r="M348" i="4"/>
  <c r="O348" i="4"/>
  <c r="P348" i="4"/>
  <c r="Q348" i="4"/>
  <c r="K349" i="4"/>
  <c r="L349" i="4"/>
  <c r="M349" i="4"/>
  <c r="O349" i="4"/>
  <c r="P349" i="4"/>
  <c r="Q349" i="4"/>
  <c r="K350" i="4"/>
  <c r="L350" i="4"/>
  <c r="M350" i="4"/>
  <c r="O350" i="4"/>
  <c r="P350" i="4"/>
  <c r="Q350" i="4"/>
  <c r="K351" i="4"/>
  <c r="L351" i="4"/>
  <c r="M351" i="4"/>
  <c r="O351" i="4"/>
  <c r="P351" i="4"/>
  <c r="Q351" i="4"/>
  <c r="K352" i="4"/>
  <c r="L352" i="4"/>
  <c r="M352" i="4"/>
  <c r="O352" i="4"/>
  <c r="P352" i="4"/>
  <c r="Q352" i="4"/>
  <c r="K353" i="4"/>
  <c r="L353" i="4"/>
  <c r="M353" i="4"/>
  <c r="O353" i="4"/>
  <c r="P353" i="4"/>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K360" i="4"/>
  <c r="L360" i="4"/>
  <c r="M360" i="4"/>
  <c r="O360" i="4"/>
  <c r="P360" i="4"/>
  <c r="Q360" i="4"/>
  <c r="K361" i="4"/>
  <c r="L361" i="4"/>
  <c r="M361" i="4"/>
  <c r="O361" i="4"/>
  <c r="P361" i="4"/>
  <c r="Q361" i="4"/>
  <c r="K362" i="4"/>
  <c r="L362" i="4"/>
  <c r="M362" i="4"/>
  <c r="O362" i="4"/>
  <c r="P362" i="4"/>
  <c r="Q362" i="4"/>
  <c r="K363" i="4"/>
  <c r="L363" i="4"/>
  <c r="M363" i="4"/>
  <c r="O363" i="4"/>
  <c r="P363" i="4"/>
  <c r="Q363" i="4"/>
  <c r="K364" i="4"/>
  <c r="L364" i="4"/>
  <c r="M364" i="4"/>
  <c r="O364" i="4"/>
  <c r="P364" i="4"/>
  <c r="Q364" i="4"/>
  <c r="K365" i="4"/>
  <c r="L365" i="4"/>
  <c r="M365" i="4"/>
  <c r="O365" i="4"/>
  <c r="P365" i="4"/>
  <c r="Q365" i="4"/>
  <c r="K366" i="4"/>
  <c r="L366" i="4"/>
  <c r="M366" i="4"/>
  <c r="O366" i="4"/>
  <c r="P366" i="4"/>
  <c r="Q366" i="4"/>
  <c r="K367" i="4"/>
  <c r="L367" i="4"/>
  <c r="M367" i="4"/>
  <c r="O367" i="4"/>
  <c r="P367" i="4"/>
  <c r="Q367" i="4"/>
  <c r="K368" i="4"/>
  <c r="L368" i="4"/>
  <c r="M368" i="4"/>
  <c r="O368" i="4"/>
  <c r="P368" i="4"/>
  <c r="Q368" i="4"/>
  <c r="K369" i="4"/>
  <c r="L369" i="4"/>
  <c r="M369" i="4"/>
  <c r="O369" i="4"/>
  <c r="P369" i="4"/>
  <c r="Q369" i="4"/>
  <c r="K370" i="4"/>
  <c r="L370" i="4"/>
  <c r="M370" i="4"/>
  <c r="O370" i="4"/>
  <c r="P370" i="4"/>
  <c r="Q370" i="4"/>
  <c r="K371" i="4"/>
  <c r="L371" i="4"/>
  <c r="M371" i="4"/>
  <c r="O371" i="4"/>
  <c r="P371" i="4"/>
  <c r="Q371" i="4"/>
  <c r="K372" i="4"/>
  <c r="L372" i="4"/>
  <c r="M372" i="4"/>
  <c r="O372" i="4"/>
  <c r="P372" i="4"/>
  <c r="Q372" i="4"/>
  <c r="K373" i="4"/>
  <c r="L373" i="4"/>
  <c r="M373" i="4"/>
  <c r="O373" i="4"/>
  <c r="P373" i="4"/>
  <c r="Q373" i="4"/>
  <c r="K374" i="4"/>
  <c r="L374" i="4"/>
  <c r="M374" i="4"/>
  <c r="O374" i="4"/>
  <c r="P374" i="4"/>
  <c r="Q374" i="4"/>
  <c r="K375" i="4"/>
  <c r="L375" i="4"/>
  <c r="M375" i="4"/>
  <c r="O375" i="4"/>
  <c r="P375" i="4"/>
  <c r="Q375" i="4"/>
  <c r="K376" i="4"/>
  <c r="L376" i="4"/>
  <c r="M376" i="4"/>
  <c r="O376" i="4"/>
  <c r="P376" i="4"/>
  <c r="Q376" i="4"/>
  <c r="K377" i="4"/>
  <c r="L377" i="4"/>
  <c r="M377" i="4"/>
  <c r="O377" i="4"/>
  <c r="P377" i="4"/>
  <c r="Q377" i="4"/>
  <c r="K378" i="4"/>
  <c r="L378" i="4"/>
  <c r="M378" i="4"/>
  <c r="O378" i="4"/>
  <c r="P378" i="4"/>
  <c r="Q378" i="4"/>
  <c r="K379" i="4"/>
  <c r="L379" i="4"/>
  <c r="M379" i="4"/>
  <c r="O379" i="4"/>
  <c r="P379" i="4"/>
  <c r="Q379" i="4"/>
  <c r="K380" i="4"/>
  <c r="L380" i="4"/>
  <c r="M380" i="4"/>
  <c r="O380" i="4"/>
  <c r="P380" i="4"/>
  <c r="Q380" i="4"/>
  <c r="K381" i="4"/>
  <c r="L381" i="4"/>
  <c r="M381" i="4"/>
  <c r="O381" i="4"/>
  <c r="P381" i="4"/>
  <c r="Q381" i="4"/>
  <c r="K382" i="4"/>
  <c r="L382" i="4"/>
  <c r="M382" i="4"/>
  <c r="O382" i="4"/>
  <c r="P382" i="4"/>
  <c r="Q382" i="4"/>
  <c r="K383" i="4"/>
  <c r="L383" i="4"/>
  <c r="M383" i="4"/>
  <c r="O383" i="4"/>
  <c r="P383" i="4"/>
  <c r="Q383" i="4"/>
  <c r="K384" i="4"/>
  <c r="L384" i="4"/>
  <c r="M384" i="4"/>
  <c r="O384" i="4"/>
  <c r="P384" i="4"/>
  <c r="Q384" i="4"/>
  <c r="K385" i="4"/>
  <c r="L385" i="4"/>
  <c r="M385" i="4"/>
  <c r="O385" i="4"/>
  <c r="P385" i="4"/>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P391" i="4"/>
  <c r="Q391" i="4"/>
  <c r="K392" i="4"/>
  <c r="L392" i="4"/>
  <c r="M392" i="4"/>
  <c r="O392" i="4"/>
  <c r="P392" i="4"/>
  <c r="Q392" i="4"/>
  <c r="K393" i="4"/>
  <c r="L393" i="4"/>
  <c r="M393" i="4"/>
  <c r="O393" i="4"/>
  <c r="P393" i="4"/>
  <c r="Q393" i="4"/>
  <c r="K394" i="4"/>
  <c r="L394" i="4"/>
  <c r="M394" i="4"/>
  <c r="O394" i="4"/>
  <c r="P394" i="4"/>
  <c r="Q394" i="4"/>
  <c r="K395" i="4"/>
  <c r="L395" i="4"/>
  <c r="M395" i="4"/>
  <c r="O395" i="4"/>
  <c r="P395" i="4"/>
  <c r="Q395" i="4"/>
  <c r="K396" i="4"/>
  <c r="L396" i="4"/>
  <c r="M396" i="4"/>
  <c r="O396" i="4"/>
  <c r="P396" i="4"/>
  <c r="Q396" i="4"/>
  <c r="K397" i="4"/>
  <c r="L397" i="4"/>
  <c r="M397" i="4"/>
  <c r="O397" i="4"/>
  <c r="P397" i="4"/>
  <c r="Q397" i="4"/>
  <c r="K398" i="4"/>
  <c r="L398" i="4"/>
  <c r="M398" i="4"/>
  <c r="O398" i="4"/>
  <c r="P398" i="4"/>
  <c r="Q398" i="4"/>
  <c r="K399" i="4"/>
  <c r="L399" i="4"/>
  <c r="M399" i="4"/>
  <c r="O399" i="4"/>
  <c r="P399" i="4"/>
  <c r="Q399" i="4"/>
  <c r="K400" i="4"/>
  <c r="L400" i="4"/>
  <c r="M400" i="4"/>
  <c r="O400" i="4"/>
  <c r="P400" i="4"/>
  <c r="Q400" i="4"/>
  <c r="K401" i="4"/>
  <c r="L401" i="4"/>
  <c r="M401" i="4"/>
  <c r="O401" i="4"/>
  <c r="P401" i="4"/>
  <c r="Q401" i="4"/>
  <c r="K402" i="4"/>
  <c r="L402" i="4"/>
  <c r="M402" i="4"/>
  <c r="O402" i="4"/>
  <c r="P402" i="4"/>
  <c r="Q402" i="4"/>
  <c r="K403" i="4"/>
  <c r="L403" i="4"/>
  <c r="M403" i="4"/>
  <c r="O403" i="4"/>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P487" i="4"/>
  <c r="Q487" i="4"/>
  <c r="K488" i="4"/>
  <c r="L488" i="4"/>
  <c r="M488" i="4"/>
  <c r="O488" i="4"/>
  <c r="P488" i="4"/>
  <c r="Q488" i="4"/>
  <c r="K489" i="4"/>
  <c r="L489" i="4"/>
  <c r="M489" i="4"/>
  <c r="O489" i="4"/>
  <c r="P489" i="4"/>
  <c r="Q489" i="4"/>
  <c r="K490" i="4"/>
  <c r="L490" i="4"/>
  <c r="M490" i="4"/>
  <c r="O490" i="4"/>
  <c r="P490" i="4"/>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Q496" i="4"/>
  <c r="K497" i="4"/>
  <c r="L497" i="4"/>
  <c r="M497" i="4"/>
  <c r="O497" i="4"/>
  <c r="P497" i="4"/>
  <c r="Q497" i="4"/>
  <c r="K498" i="4"/>
  <c r="L498" i="4"/>
  <c r="M498" i="4"/>
  <c r="O498" i="4"/>
  <c r="P498" i="4"/>
  <c r="Q498" i="4"/>
  <c r="K499" i="4"/>
  <c r="L499" i="4"/>
  <c r="M499" i="4"/>
  <c r="O499" i="4"/>
  <c r="P499" i="4"/>
  <c r="Q499" i="4"/>
  <c r="K500" i="4"/>
  <c r="L500" i="4"/>
  <c r="M500" i="4"/>
  <c r="O500" i="4"/>
  <c r="P500" i="4"/>
  <c r="Q500" i="4"/>
  <c r="K501" i="4"/>
  <c r="L501" i="4"/>
  <c r="M501" i="4"/>
  <c r="O501" i="4"/>
  <c r="P501" i="4"/>
  <c r="Q501" i="4"/>
  <c r="K502" i="4"/>
  <c r="L502" i="4"/>
  <c r="M502" i="4"/>
  <c r="O502" i="4"/>
  <c r="P502" i="4"/>
  <c r="Q502" i="4"/>
  <c r="K503" i="4"/>
  <c r="L503" i="4"/>
  <c r="M503" i="4"/>
  <c r="O503" i="4"/>
  <c r="P503" i="4"/>
  <c r="Q503" i="4"/>
  <c r="K504" i="4"/>
  <c r="L504" i="4"/>
  <c r="M504" i="4"/>
  <c r="O504" i="4"/>
  <c r="P504" i="4"/>
  <c r="Q504" i="4"/>
  <c r="K505" i="4"/>
  <c r="L505" i="4"/>
  <c r="M505" i="4"/>
  <c r="O505" i="4"/>
  <c r="P505" i="4"/>
  <c r="Q505" i="4"/>
  <c r="K506" i="4"/>
  <c r="L506" i="4"/>
  <c r="M506" i="4"/>
  <c r="O506" i="4"/>
  <c r="P506" i="4"/>
  <c r="Q506" i="4"/>
  <c r="K507" i="4"/>
  <c r="L507" i="4"/>
  <c r="M507" i="4"/>
  <c r="O507" i="4"/>
  <c r="P507" i="4"/>
  <c r="Q507" i="4"/>
  <c r="K508" i="4"/>
  <c r="L508" i="4"/>
  <c r="M508" i="4"/>
  <c r="O508" i="4"/>
  <c r="P508" i="4"/>
  <c r="Q508" i="4"/>
  <c r="K509" i="4"/>
  <c r="L509" i="4"/>
  <c r="M509" i="4"/>
  <c r="O509" i="4"/>
  <c r="P509" i="4"/>
  <c r="Q509" i="4"/>
  <c r="K510" i="4"/>
  <c r="L510" i="4"/>
  <c r="M510" i="4"/>
  <c r="O510" i="4"/>
  <c r="P510" i="4"/>
  <c r="Q510" i="4"/>
  <c r="K511" i="4"/>
  <c r="L511" i="4"/>
  <c r="M511" i="4"/>
  <c r="O511" i="4"/>
  <c r="P511" i="4"/>
  <c r="Q511" i="4"/>
  <c r="K512" i="4"/>
  <c r="L512" i="4"/>
  <c r="M512" i="4"/>
  <c r="O512" i="4"/>
  <c r="P512" i="4"/>
  <c r="Q512" i="4"/>
  <c r="K513" i="4"/>
  <c r="L513" i="4"/>
  <c r="M513" i="4"/>
  <c r="O513" i="4"/>
  <c r="P513" i="4"/>
  <c r="Q513" i="4"/>
  <c r="K514" i="4"/>
  <c r="L514" i="4"/>
  <c r="M514" i="4"/>
  <c r="O514" i="4"/>
  <c r="P514" i="4"/>
  <c r="Q514" i="4"/>
  <c r="K515" i="4"/>
  <c r="L515" i="4"/>
  <c r="M515" i="4"/>
  <c r="O515" i="4"/>
  <c r="P515" i="4"/>
  <c r="Q515" i="4"/>
  <c r="K516" i="4"/>
  <c r="L516" i="4"/>
  <c r="M516" i="4"/>
  <c r="O516" i="4"/>
  <c r="P516" i="4"/>
  <c r="Q516" i="4"/>
  <c r="K517" i="4"/>
  <c r="L517" i="4"/>
  <c r="M517" i="4"/>
  <c r="O517" i="4"/>
  <c r="P517" i="4"/>
  <c r="Q517" i="4"/>
  <c r="K518" i="4"/>
  <c r="L518" i="4"/>
  <c r="M518" i="4"/>
  <c r="O518" i="4"/>
  <c r="P518" i="4"/>
  <c r="Q518" i="4"/>
  <c r="K519" i="4"/>
  <c r="L519" i="4"/>
  <c r="M519" i="4"/>
  <c r="O519" i="4"/>
  <c r="P519" i="4"/>
  <c r="Q519" i="4"/>
  <c r="K520" i="4"/>
  <c r="L520" i="4"/>
  <c r="M520" i="4"/>
  <c r="O520" i="4"/>
  <c r="P520" i="4"/>
  <c r="Q520" i="4"/>
  <c r="K521" i="4"/>
  <c r="L521" i="4"/>
  <c r="M521" i="4"/>
  <c r="O521" i="4"/>
  <c r="P521" i="4"/>
  <c r="Q521" i="4"/>
  <c r="K522" i="4"/>
  <c r="L522" i="4"/>
  <c r="M522" i="4"/>
  <c r="O522" i="4"/>
  <c r="P522" i="4"/>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P528" i="4"/>
  <c r="Q528" i="4"/>
  <c r="K529" i="4"/>
  <c r="L529" i="4"/>
  <c r="M529" i="4"/>
  <c r="O529" i="4"/>
  <c r="P529" i="4"/>
  <c r="Q529" i="4"/>
  <c r="K530" i="4"/>
  <c r="L530" i="4"/>
  <c r="M530" i="4"/>
  <c r="O530" i="4"/>
  <c r="P530" i="4"/>
  <c r="Q530" i="4"/>
  <c r="K531" i="4"/>
  <c r="L531" i="4"/>
  <c r="M531" i="4"/>
  <c r="O531" i="4"/>
  <c r="P531" i="4"/>
  <c r="Q531" i="4"/>
  <c r="K532" i="4"/>
  <c r="L532" i="4"/>
  <c r="M532" i="4"/>
  <c r="O532" i="4"/>
  <c r="P532" i="4"/>
  <c r="Q532" i="4"/>
  <c r="K533" i="4"/>
  <c r="L533" i="4"/>
  <c r="M533" i="4"/>
  <c r="O533" i="4"/>
  <c r="P533" i="4"/>
  <c r="Q533" i="4"/>
  <c r="K534" i="4"/>
  <c r="L534" i="4"/>
  <c r="M534" i="4"/>
  <c r="O534" i="4"/>
  <c r="P534" i="4"/>
  <c r="Q534" i="4"/>
  <c r="K535" i="4"/>
  <c r="L535" i="4"/>
  <c r="M535" i="4"/>
  <c r="O535" i="4"/>
  <c r="P535" i="4"/>
  <c r="Q535" i="4"/>
  <c r="K536" i="4"/>
  <c r="L536" i="4"/>
  <c r="M536" i="4"/>
  <c r="O536" i="4"/>
  <c r="P536" i="4"/>
  <c r="Q536" i="4"/>
  <c r="K537" i="4"/>
  <c r="L537" i="4"/>
  <c r="M537" i="4"/>
  <c r="O537" i="4"/>
  <c r="P537" i="4"/>
  <c r="Q537" i="4"/>
  <c r="K538" i="4"/>
  <c r="L538" i="4"/>
  <c r="M538" i="4"/>
  <c r="O538" i="4"/>
  <c r="P538" i="4"/>
  <c r="Q538" i="4"/>
  <c r="K539" i="4"/>
  <c r="L539" i="4"/>
  <c r="M539" i="4"/>
  <c r="O539" i="4"/>
  <c r="P539" i="4"/>
  <c r="Q539" i="4"/>
  <c r="K540" i="4"/>
  <c r="L540" i="4"/>
  <c r="M540" i="4"/>
  <c r="O540" i="4"/>
  <c r="P540" i="4"/>
  <c r="Q540" i="4"/>
  <c r="K541" i="4"/>
  <c r="L541" i="4"/>
  <c r="M541" i="4"/>
  <c r="O541" i="4"/>
  <c r="P541" i="4"/>
  <c r="Q541" i="4"/>
  <c r="K542" i="4"/>
  <c r="L542" i="4"/>
  <c r="M542" i="4"/>
  <c r="O542" i="4"/>
  <c r="P542" i="4"/>
  <c r="Q542" i="4"/>
  <c r="K543" i="4"/>
  <c r="L543" i="4"/>
  <c r="M543" i="4"/>
  <c r="O543" i="4"/>
  <c r="P543" i="4"/>
  <c r="Q543" i="4"/>
  <c r="K544" i="4"/>
  <c r="L544" i="4"/>
  <c r="M544" i="4"/>
  <c r="O544" i="4"/>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K549" i="4"/>
  <c r="L549" i="4"/>
  <c r="M549" i="4"/>
  <c r="O549" i="4"/>
  <c r="P549" i="4"/>
  <c r="Q549" i="4"/>
  <c r="K550" i="4"/>
  <c r="L550" i="4"/>
  <c r="M550" i="4"/>
  <c r="O550" i="4"/>
  <c r="P550" i="4"/>
  <c r="Q550" i="4"/>
  <c r="K551" i="4"/>
  <c r="L551" i="4"/>
  <c r="M551" i="4"/>
  <c r="O551" i="4"/>
  <c r="P551" i="4"/>
  <c r="Q551" i="4"/>
  <c r="K552" i="4"/>
  <c r="L552" i="4"/>
  <c r="M552" i="4"/>
  <c r="O552" i="4"/>
  <c r="P552" i="4"/>
  <c r="Q552" i="4"/>
  <c r="K553" i="4"/>
  <c r="L553" i="4"/>
  <c r="M553" i="4"/>
  <c r="O553" i="4"/>
  <c r="P553" i="4"/>
  <c r="Q553" i="4"/>
  <c r="K554" i="4"/>
  <c r="L554" i="4"/>
  <c r="M554" i="4"/>
  <c r="O554" i="4"/>
  <c r="P554" i="4"/>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Q560" i="4"/>
  <c r="K561" i="4"/>
  <c r="L561" i="4"/>
  <c r="M561" i="4"/>
  <c r="O561" i="4"/>
  <c r="P561" i="4"/>
  <c r="Q561" i="4"/>
  <c r="K562" i="4"/>
  <c r="L562" i="4"/>
  <c r="M562" i="4"/>
  <c r="O562" i="4"/>
  <c r="P562" i="4"/>
  <c r="Q562" i="4"/>
  <c r="K563" i="4"/>
  <c r="L563" i="4"/>
  <c r="M563" i="4"/>
  <c r="O563" i="4"/>
  <c r="P563" i="4"/>
  <c r="Q563" i="4"/>
  <c r="K564" i="4"/>
  <c r="L564" i="4"/>
  <c r="M564" i="4"/>
  <c r="O564" i="4"/>
  <c r="P564" i="4"/>
  <c r="Q564" i="4"/>
  <c r="K565" i="4"/>
  <c r="L565" i="4"/>
  <c r="M565" i="4"/>
  <c r="O565" i="4"/>
  <c r="P565" i="4"/>
  <c r="Q565" i="4"/>
  <c r="K566" i="4"/>
  <c r="L566" i="4"/>
  <c r="M566" i="4"/>
  <c r="O566" i="4"/>
  <c r="P566" i="4"/>
  <c r="Q566" i="4"/>
  <c r="K567" i="4"/>
  <c r="L567" i="4"/>
  <c r="M567" i="4"/>
  <c r="O567" i="4"/>
  <c r="P567" i="4"/>
  <c r="Q567" i="4"/>
  <c r="K568" i="4"/>
  <c r="L568" i="4"/>
  <c r="M568" i="4"/>
  <c r="O568" i="4"/>
  <c r="P568" i="4"/>
  <c r="Q568" i="4"/>
  <c r="K569" i="4"/>
  <c r="L569" i="4"/>
  <c r="M569" i="4"/>
  <c r="O569" i="4"/>
  <c r="P569" i="4"/>
  <c r="Q569" i="4"/>
  <c r="K570" i="4"/>
  <c r="L570" i="4"/>
  <c r="M570" i="4"/>
  <c r="O570" i="4"/>
  <c r="P570" i="4"/>
  <c r="Q570" i="4"/>
  <c r="K571" i="4"/>
  <c r="L571" i="4"/>
  <c r="M571" i="4"/>
  <c r="O571" i="4"/>
  <c r="P571" i="4"/>
  <c r="Q571" i="4"/>
  <c r="K572" i="4"/>
  <c r="L572" i="4"/>
  <c r="M572" i="4"/>
  <c r="O572" i="4"/>
  <c r="P572" i="4"/>
  <c r="Q572" i="4"/>
  <c r="K573" i="4"/>
  <c r="L573" i="4"/>
  <c r="M573" i="4"/>
  <c r="O573" i="4"/>
  <c r="P573" i="4"/>
  <c r="Q573" i="4"/>
  <c r="K574" i="4"/>
  <c r="L574" i="4"/>
  <c r="M574" i="4"/>
  <c r="O574" i="4"/>
  <c r="P574" i="4"/>
  <c r="Q574" i="4"/>
  <c r="K575" i="4"/>
  <c r="L575" i="4"/>
  <c r="M575" i="4"/>
  <c r="O575" i="4"/>
  <c r="P575" i="4"/>
  <c r="Q575" i="4"/>
  <c r="K576" i="4"/>
  <c r="L576" i="4"/>
  <c r="M576" i="4"/>
  <c r="O576" i="4"/>
  <c r="P576" i="4"/>
  <c r="Q576" i="4"/>
  <c r="K577" i="4"/>
  <c r="L577" i="4"/>
  <c r="M577" i="4"/>
  <c r="O577" i="4"/>
  <c r="P577" i="4"/>
  <c r="Q577" i="4"/>
  <c r="K578" i="4"/>
  <c r="L578" i="4"/>
  <c r="M578" i="4"/>
  <c r="O578" i="4"/>
  <c r="P578" i="4"/>
  <c r="Q578" i="4"/>
  <c r="K579" i="4"/>
  <c r="L579" i="4"/>
  <c r="M579" i="4"/>
  <c r="O579" i="4"/>
  <c r="P579" i="4"/>
  <c r="Q579" i="4"/>
  <c r="K580" i="4"/>
  <c r="L580" i="4"/>
  <c r="M580" i="4"/>
  <c r="O580" i="4"/>
  <c r="P580" i="4"/>
  <c r="Q580" i="4"/>
  <c r="K581" i="4"/>
  <c r="L581" i="4"/>
  <c r="M581" i="4"/>
  <c r="O581" i="4"/>
  <c r="P581" i="4"/>
  <c r="Q581" i="4"/>
  <c r="K582" i="4"/>
  <c r="L582" i="4"/>
  <c r="M582" i="4"/>
  <c r="O582" i="4"/>
  <c r="P582" i="4"/>
  <c r="Q582" i="4"/>
  <c r="K583" i="4"/>
  <c r="L583" i="4"/>
  <c r="M583" i="4"/>
  <c r="O583" i="4"/>
  <c r="P583" i="4"/>
  <c r="Q583" i="4"/>
  <c r="K584" i="4"/>
  <c r="L584" i="4"/>
  <c r="M584" i="4"/>
  <c r="O584" i="4"/>
  <c r="P584" i="4"/>
  <c r="Q584" i="4"/>
  <c r="K585" i="4"/>
  <c r="L585" i="4"/>
  <c r="M585" i="4"/>
  <c r="O585" i="4"/>
  <c r="P585" i="4"/>
  <c r="Q585" i="4"/>
  <c r="K586" i="4"/>
  <c r="L586" i="4"/>
  <c r="M586" i="4"/>
  <c r="O586" i="4"/>
  <c r="P586" i="4"/>
  <c r="Q586" i="4"/>
  <c r="K587" i="4"/>
  <c r="L587" i="4"/>
  <c r="M587" i="4"/>
  <c r="O587" i="4"/>
  <c r="P587" i="4"/>
  <c r="Q587" i="4"/>
  <c r="K588" i="4"/>
  <c r="L588" i="4"/>
  <c r="M588" i="4"/>
  <c r="O588" i="4"/>
  <c r="P588" i="4"/>
  <c r="Q588" i="4"/>
  <c r="K589" i="4"/>
  <c r="L589" i="4"/>
  <c r="M589" i="4"/>
  <c r="O589" i="4"/>
  <c r="P589" i="4"/>
  <c r="Q589" i="4"/>
  <c r="K590" i="4"/>
  <c r="L590" i="4"/>
  <c r="M590" i="4"/>
  <c r="O590" i="4"/>
  <c r="P590" i="4"/>
  <c r="Q590" i="4"/>
  <c r="K591" i="4"/>
  <c r="L591" i="4"/>
  <c r="M591" i="4"/>
  <c r="O591" i="4"/>
  <c r="P591" i="4"/>
  <c r="Q591" i="4"/>
  <c r="K592" i="4"/>
  <c r="L592" i="4"/>
  <c r="M592" i="4"/>
  <c r="O592" i="4"/>
  <c r="P592" i="4"/>
  <c r="Q592" i="4"/>
  <c r="K593" i="4"/>
  <c r="L593" i="4"/>
  <c r="M593" i="4"/>
  <c r="O593" i="4"/>
  <c r="P593" i="4"/>
  <c r="Q593" i="4"/>
  <c r="K594" i="4"/>
  <c r="L594" i="4"/>
  <c r="M594" i="4"/>
  <c r="O594" i="4"/>
  <c r="P594" i="4"/>
  <c r="Q594" i="4"/>
  <c r="K595" i="4"/>
  <c r="L595" i="4"/>
  <c r="M595" i="4"/>
  <c r="O595" i="4"/>
  <c r="P595" i="4"/>
  <c r="Q595" i="4"/>
  <c r="K596" i="4"/>
  <c r="L596" i="4"/>
  <c r="M596" i="4"/>
  <c r="O596" i="4"/>
  <c r="P596" i="4"/>
  <c r="Q596" i="4"/>
  <c r="K597" i="4"/>
  <c r="L597" i="4"/>
  <c r="M597" i="4"/>
  <c r="O597" i="4"/>
  <c r="P597" i="4"/>
  <c r="Q597" i="4"/>
  <c r="K598" i="4"/>
  <c r="L598" i="4"/>
  <c r="M598" i="4"/>
  <c r="O598" i="4"/>
  <c r="P598" i="4"/>
  <c r="Q598" i="4"/>
  <c r="K599" i="4"/>
  <c r="L599" i="4"/>
  <c r="M599" i="4"/>
  <c r="O599" i="4"/>
  <c r="P599" i="4"/>
  <c r="Q599" i="4"/>
  <c r="K600" i="4"/>
  <c r="L600" i="4"/>
  <c r="M600" i="4"/>
  <c r="O600" i="4"/>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K605" i="4"/>
  <c r="L605" i="4"/>
  <c r="M605" i="4"/>
  <c r="O605" i="4"/>
  <c r="P605" i="4"/>
  <c r="Q605" i="4"/>
  <c r="K606" i="4"/>
  <c r="L606" i="4"/>
  <c r="M606" i="4"/>
  <c r="O606" i="4"/>
  <c r="P606" i="4"/>
  <c r="Q606" i="4"/>
  <c r="K607" i="4"/>
  <c r="L607" i="4"/>
  <c r="M607" i="4"/>
  <c r="O607" i="4"/>
  <c r="P607" i="4"/>
  <c r="Q607" i="4"/>
  <c r="K608" i="4"/>
  <c r="L608" i="4"/>
  <c r="M608" i="4"/>
  <c r="O608" i="4"/>
  <c r="P608" i="4"/>
  <c r="Q608" i="4"/>
  <c r="K609" i="4"/>
  <c r="L609" i="4"/>
  <c r="M609" i="4"/>
  <c r="O609" i="4"/>
  <c r="P609" i="4"/>
  <c r="Q609" i="4"/>
  <c r="K610" i="4"/>
  <c r="L610" i="4"/>
  <c r="M610" i="4"/>
  <c r="O610" i="4"/>
  <c r="P610" i="4"/>
  <c r="Q610" i="4"/>
  <c r="K611" i="4"/>
  <c r="L611" i="4"/>
  <c r="M611" i="4"/>
  <c r="O611" i="4"/>
  <c r="P611" i="4"/>
  <c r="Q611" i="4"/>
  <c r="K612" i="4"/>
  <c r="L612" i="4"/>
  <c r="M612" i="4"/>
  <c r="O612" i="4"/>
  <c r="P612" i="4"/>
  <c r="Q612" i="4"/>
  <c r="K613" i="4"/>
  <c r="L613" i="4"/>
  <c r="M613" i="4"/>
  <c r="O613" i="4"/>
  <c r="P613" i="4"/>
  <c r="Q613" i="4"/>
  <c r="K614" i="4"/>
  <c r="L614" i="4"/>
  <c r="M614" i="4"/>
  <c r="O614" i="4"/>
  <c r="P614" i="4"/>
  <c r="Q614" i="4"/>
  <c r="K615" i="4"/>
  <c r="L615" i="4"/>
  <c r="M615" i="4"/>
  <c r="O615" i="4"/>
  <c r="P615" i="4"/>
  <c r="Q615" i="4"/>
  <c r="K616" i="4"/>
  <c r="L616" i="4"/>
  <c r="M616" i="4"/>
  <c r="O616" i="4"/>
  <c r="P616" i="4"/>
  <c r="Q616" i="4"/>
  <c r="K617" i="4"/>
  <c r="L617" i="4"/>
  <c r="M617" i="4"/>
  <c r="O617" i="4"/>
  <c r="P617" i="4"/>
  <c r="Q617" i="4"/>
  <c r="K618" i="4"/>
  <c r="L618" i="4"/>
  <c r="M618" i="4"/>
  <c r="O618" i="4"/>
  <c r="P618" i="4"/>
  <c r="Q618" i="4"/>
  <c r="K619" i="4"/>
  <c r="L619" i="4"/>
  <c r="M619" i="4"/>
  <c r="O619" i="4"/>
  <c r="P619" i="4"/>
  <c r="Q619" i="4"/>
  <c r="K620" i="4"/>
  <c r="L620" i="4"/>
  <c r="M620" i="4"/>
  <c r="O620" i="4"/>
  <c r="P620" i="4"/>
  <c r="Q620" i="4"/>
  <c r="K621" i="4"/>
  <c r="L621" i="4"/>
  <c r="M621" i="4"/>
  <c r="O621" i="4"/>
  <c r="P621" i="4"/>
  <c r="Q621" i="4"/>
  <c r="K622" i="4"/>
  <c r="L622" i="4"/>
  <c r="M622" i="4"/>
  <c r="O622" i="4"/>
  <c r="P622" i="4"/>
  <c r="Q622" i="4"/>
  <c r="K623" i="4"/>
  <c r="L623" i="4"/>
  <c r="M623" i="4"/>
  <c r="O623" i="4"/>
  <c r="P623" i="4"/>
  <c r="Q623" i="4"/>
  <c r="K624" i="4"/>
  <c r="L624" i="4"/>
  <c r="M624" i="4"/>
  <c r="O624" i="4"/>
  <c r="P624" i="4"/>
  <c r="Q624" i="4"/>
  <c r="K625" i="4"/>
  <c r="L625" i="4"/>
  <c r="M625" i="4"/>
  <c r="O625" i="4"/>
  <c r="P625" i="4"/>
  <c r="Q625" i="4"/>
  <c r="K626" i="4"/>
  <c r="L626" i="4"/>
  <c r="M626" i="4"/>
  <c r="O626" i="4"/>
  <c r="P626" i="4"/>
  <c r="Q626" i="4"/>
  <c r="K627" i="4"/>
  <c r="L627" i="4"/>
  <c r="M627" i="4"/>
  <c r="O627" i="4"/>
  <c r="P627" i="4"/>
  <c r="Q627" i="4"/>
  <c r="K628" i="4"/>
  <c r="L628" i="4"/>
  <c r="M628" i="4"/>
  <c r="O628" i="4"/>
  <c r="P628" i="4"/>
  <c r="Q628" i="4"/>
  <c r="K629" i="4"/>
  <c r="L629" i="4"/>
  <c r="M629" i="4"/>
  <c r="O629" i="4"/>
  <c r="P629" i="4"/>
  <c r="Q629" i="4"/>
  <c r="K630" i="4"/>
  <c r="L630" i="4"/>
  <c r="M630" i="4"/>
  <c r="O630" i="4"/>
  <c r="P630" i="4"/>
  <c r="Q630" i="4"/>
  <c r="K631" i="4"/>
  <c r="L631" i="4"/>
  <c r="M631" i="4"/>
  <c r="O631" i="4"/>
  <c r="P631" i="4"/>
  <c r="Q631" i="4"/>
  <c r="K632" i="4"/>
  <c r="L632" i="4"/>
  <c r="M632" i="4"/>
  <c r="O632" i="4"/>
  <c r="P632" i="4"/>
  <c r="Q632" i="4"/>
  <c r="K633" i="4"/>
  <c r="L633" i="4"/>
  <c r="M633" i="4"/>
  <c r="O633" i="4"/>
  <c r="P633" i="4"/>
  <c r="Q633" i="4"/>
  <c r="K634" i="4"/>
  <c r="L634" i="4"/>
  <c r="M634" i="4"/>
  <c r="O634" i="4"/>
  <c r="P634" i="4"/>
  <c r="Q634" i="4"/>
  <c r="K635" i="4"/>
  <c r="L635" i="4"/>
  <c r="M635" i="4"/>
  <c r="O635" i="4"/>
  <c r="P635" i="4"/>
  <c r="Q635" i="4"/>
  <c r="K636" i="4"/>
  <c r="L636" i="4"/>
  <c r="M636" i="4"/>
  <c r="O636" i="4"/>
  <c r="P636" i="4"/>
  <c r="Q636" i="4"/>
  <c r="K637" i="4"/>
  <c r="L637" i="4"/>
  <c r="M637" i="4"/>
  <c r="O637" i="4"/>
  <c r="P637" i="4"/>
  <c r="Q637" i="4"/>
  <c r="K638" i="4"/>
  <c r="L638" i="4"/>
  <c r="M638" i="4"/>
  <c r="O638" i="4"/>
  <c r="P638" i="4"/>
  <c r="Q638" i="4"/>
  <c r="K639" i="4"/>
  <c r="L639" i="4"/>
  <c r="M639" i="4"/>
  <c r="O639" i="4"/>
  <c r="P639" i="4"/>
  <c r="Q639" i="4"/>
  <c r="K640" i="4"/>
  <c r="L640" i="4"/>
  <c r="M640" i="4"/>
  <c r="O640" i="4"/>
  <c r="P640" i="4"/>
  <c r="Q640" i="4"/>
  <c r="K641" i="4"/>
  <c r="L641" i="4"/>
  <c r="M641" i="4"/>
  <c r="O641" i="4"/>
  <c r="P641" i="4"/>
  <c r="Q641" i="4"/>
  <c r="K642" i="4"/>
  <c r="L642" i="4"/>
  <c r="M642" i="4"/>
  <c r="O642" i="4"/>
  <c r="P642" i="4"/>
  <c r="Q642" i="4"/>
  <c r="K643" i="4"/>
  <c r="L643" i="4"/>
  <c r="M643" i="4"/>
  <c r="O643" i="4"/>
  <c r="P643" i="4"/>
  <c r="Q643" i="4"/>
  <c r="K644" i="4"/>
  <c r="L644" i="4"/>
  <c r="M644" i="4"/>
  <c r="O644" i="4"/>
  <c r="P644" i="4"/>
  <c r="Q644" i="4"/>
  <c r="K645" i="4"/>
  <c r="L645" i="4"/>
  <c r="M645" i="4"/>
  <c r="O645" i="4"/>
  <c r="P645" i="4"/>
  <c r="Q645" i="4"/>
  <c r="K646" i="4"/>
  <c r="L646" i="4"/>
  <c r="M646" i="4"/>
  <c r="O646" i="4"/>
  <c r="P646" i="4"/>
  <c r="Q646" i="4"/>
  <c r="K647" i="4"/>
  <c r="L647" i="4"/>
  <c r="M647" i="4"/>
  <c r="O647" i="4"/>
  <c r="P647" i="4"/>
  <c r="Q647" i="4"/>
  <c r="K648" i="4"/>
  <c r="L648" i="4"/>
  <c r="M648" i="4"/>
  <c r="O648" i="4"/>
  <c r="P648" i="4"/>
  <c r="Q648" i="4"/>
  <c r="K649" i="4"/>
  <c r="L649" i="4"/>
  <c r="M649" i="4"/>
  <c r="O649" i="4"/>
  <c r="P649" i="4"/>
  <c r="Q649" i="4"/>
  <c r="K650" i="4"/>
  <c r="L650" i="4"/>
  <c r="M650" i="4"/>
  <c r="O650" i="4"/>
  <c r="P650" i="4"/>
  <c r="Q650" i="4"/>
  <c r="K651" i="4"/>
  <c r="L651" i="4"/>
  <c r="M651" i="4"/>
  <c r="O651" i="4"/>
  <c r="P651" i="4"/>
  <c r="Q651" i="4"/>
  <c r="K652" i="4"/>
  <c r="L652" i="4"/>
  <c r="M652" i="4"/>
  <c r="O652" i="4"/>
  <c r="P652" i="4"/>
  <c r="Q652" i="4"/>
  <c r="K653" i="4"/>
  <c r="L653" i="4"/>
  <c r="M653" i="4"/>
  <c r="O653" i="4"/>
  <c r="P653" i="4"/>
  <c r="Q653" i="4"/>
  <c r="K654" i="4"/>
  <c r="L654" i="4"/>
  <c r="M654" i="4"/>
  <c r="O654" i="4"/>
  <c r="P654" i="4"/>
  <c r="Q654" i="4"/>
  <c r="K655" i="4"/>
  <c r="L655" i="4"/>
  <c r="M655" i="4"/>
  <c r="O655" i="4"/>
  <c r="P655" i="4"/>
  <c r="Q655" i="4"/>
  <c r="K656" i="4"/>
  <c r="L656" i="4"/>
  <c r="M656" i="4"/>
  <c r="O656" i="4"/>
  <c r="P656" i="4"/>
  <c r="Q656" i="4"/>
  <c r="K657" i="4"/>
  <c r="L657" i="4"/>
  <c r="M657" i="4"/>
  <c r="O657" i="4"/>
  <c r="P657" i="4"/>
  <c r="Q657" i="4"/>
  <c r="K658" i="4"/>
  <c r="L658" i="4"/>
  <c r="M658" i="4"/>
  <c r="O658" i="4"/>
  <c r="P658" i="4"/>
  <c r="Q658" i="4"/>
  <c r="K659" i="4"/>
  <c r="L659" i="4"/>
  <c r="M659" i="4"/>
  <c r="O659" i="4"/>
  <c r="P659" i="4"/>
  <c r="Q659" i="4"/>
  <c r="K660" i="4"/>
  <c r="L660" i="4"/>
  <c r="M660" i="4"/>
  <c r="O660" i="4"/>
  <c r="P660" i="4"/>
  <c r="Q660" i="4"/>
  <c r="K661" i="4"/>
  <c r="L661" i="4"/>
  <c r="M661" i="4"/>
  <c r="O661" i="4"/>
  <c r="P661" i="4"/>
  <c r="Q661" i="4"/>
  <c r="K662" i="4"/>
  <c r="L662" i="4"/>
  <c r="M662" i="4"/>
  <c r="O662" i="4"/>
  <c r="P662" i="4"/>
  <c r="Q662" i="4"/>
  <c r="K663" i="4"/>
  <c r="L663" i="4"/>
  <c r="M663" i="4"/>
  <c r="O663" i="4"/>
  <c r="P663" i="4"/>
  <c r="Q663" i="4"/>
  <c r="K664" i="4"/>
  <c r="L664" i="4"/>
  <c r="M664" i="4"/>
  <c r="O664" i="4"/>
  <c r="P664" i="4"/>
  <c r="Q664" i="4"/>
  <c r="K665" i="4"/>
  <c r="L665" i="4"/>
  <c r="M665" i="4"/>
  <c r="O665" i="4"/>
  <c r="P665" i="4"/>
  <c r="Q665" i="4"/>
  <c r="K666" i="4"/>
  <c r="L666" i="4"/>
  <c r="M666" i="4"/>
  <c r="O666" i="4"/>
  <c r="P666" i="4"/>
  <c r="Q666" i="4"/>
  <c r="K667" i="4"/>
  <c r="L667" i="4"/>
  <c r="M667" i="4"/>
  <c r="O667" i="4"/>
  <c r="P667" i="4"/>
  <c r="Q667" i="4"/>
  <c r="K668" i="4"/>
  <c r="L668" i="4"/>
  <c r="M668" i="4"/>
  <c r="O668" i="4"/>
  <c r="P668" i="4"/>
  <c r="Q668" i="4"/>
  <c r="K669" i="4"/>
  <c r="L669" i="4"/>
  <c r="M669" i="4"/>
  <c r="O669" i="4"/>
  <c r="P669" i="4"/>
  <c r="Q669" i="4"/>
  <c r="K670" i="4"/>
  <c r="L670" i="4"/>
  <c r="M670" i="4"/>
  <c r="O670" i="4"/>
  <c r="P670" i="4"/>
  <c r="Q670" i="4"/>
  <c r="K671" i="4"/>
  <c r="L671" i="4"/>
  <c r="M671" i="4"/>
  <c r="O671" i="4"/>
  <c r="P671" i="4"/>
  <c r="Q671" i="4"/>
  <c r="K672" i="4"/>
  <c r="L672" i="4"/>
  <c r="M672" i="4"/>
  <c r="O672" i="4"/>
  <c r="P672" i="4"/>
  <c r="Q672" i="4"/>
  <c r="K673" i="4"/>
  <c r="L673" i="4"/>
  <c r="M673" i="4"/>
  <c r="O673" i="4"/>
  <c r="P673" i="4"/>
  <c r="Q673" i="4"/>
  <c r="K674" i="4"/>
  <c r="L674" i="4"/>
  <c r="M674" i="4"/>
  <c r="O674" i="4"/>
  <c r="P674" i="4"/>
  <c r="Q674" i="4"/>
  <c r="K675" i="4"/>
  <c r="L675" i="4"/>
  <c r="M675" i="4"/>
  <c r="O675" i="4"/>
  <c r="P675" i="4"/>
  <c r="Q675" i="4"/>
  <c r="K676" i="4"/>
  <c r="L676" i="4"/>
  <c r="M676" i="4"/>
  <c r="O676" i="4"/>
  <c r="P676" i="4"/>
  <c r="Q676" i="4"/>
  <c r="K677" i="4"/>
  <c r="L677" i="4"/>
  <c r="M677" i="4"/>
  <c r="O677" i="4"/>
  <c r="P677" i="4"/>
  <c r="Q677" i="4"/>
  <c r="K678" i="4"/>
  <c r="L678" i="4"/>
  <c r="M678" i="4"/>
  <c r="O678" i="4"/>
  <c r="P678" i="4"/>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P684" i="4"/>
  <c r="Q684" i="4"/>
  <c r="K685" i="4"/>
  <c r="L685" i="4"/>
  <c r="M685" i="4"/>
  <c r="O685" i="4"/>
  <c r="P685" i="4"/>
  <c r="Q685" i="4"/>
  <c r="K686" i="4"/>
  <c r="L686" i="4"/>
  <c r="M686" i="4"/>
  <c r="O686" i="4"/>
  <c r="P686" i="4"/>
  <c r="Q686" i="4"/>
  <c r="K687" i="4"/>
  <c r="L687" i="4"/>
  <c r="M687" i="4"/>
  <c r="O687" i="4"/>
  <c r="P687" i="4"/>
  <c r="Q687" i="4"/>
  <c r="K688" i="4"/>
  <c r="L688" i="4"/>
  <c r="M688" i="4"/>
  <c r="O688" i="4"/>
  <c r="P688" i="4"/>
  <c r="Q688" i="4"/>
  <c r="K689" i="4"/>
  <c r="L689" i="4"/>
  <c r="M689" i="4"/>
  <c r="O689" i="4"/>
  <c r="P689" i="4"/>
  <c r="Q689" i="4"/>
  <c r="K690" i="4"/>
  <c r="L690" i="4"/>
  <c r="M690" i="4"/>
  <c r="O690" i="4"/>
  <c r="P690" i="4"/>
  <c r="Q690" i="4"/>
  <c r="K691" i="4"/>
  <c r="L691" i="4"/>
  <c r="M691" i="4"/>
  <c r="O691" i="4"/>
  <c r="P691" i="4"/>
  <c r="Q691" i="4"/>
  <c r="K692" i="4"/>
  <c r="L692" i="4"/>
  <c r="M692" i="4"/>
  <c r="O692" i="4"/>
  <c r="P692" i="4"/>
  <c r="Q692" i="4"/>
  <c r="K693" i="4"/>
  <c r="L693" i="4"/>
  <c r="M693" i="4"/>
  <c r="O693" i="4"/>
  <c r="P693" i="4"/>
  <c r="Q693" i="4"/>
  <c r="K694" i="4"/>
  <c r="L694" i="4"/>
  <c r="M694" i="4"/>
  <c r="O694" i="4"/>
  <c r="P694" i="4"/>
  <c r="Q694" i="4"/>
  <c r="K695" i="4"/>
  <c r="L695" i="4"/>
  <c r="M695" i="4"/>
  <c r="O695" i="4"/>
  <c r="P695" i="4"/>
  <c r="Q695" i="4"/>
  <c r="K696" i="4"/>
  <c r="L696" i="4"/>
  <c r="M696" i="4"/>
  <c r="O696" i="4"/>
  <c r="P696" i="4"/>
  <c r="Q696" i="4"/>
  <c r="K697" i="4"/>
  <c r="L697" i="4"/>
  <c r="M697" i="4"/>
  <c r="O697" i="4"/>
  <c r="P697" i="4"/>
  <c r="Q697" i="4"/>
  <c r="K698" i="4"/>
  <c r="L698" i="4"/>
  <c r="M698" i="4"/>
  <c r="O698" i="4"/>
  <c r="P698" i="4"/>
  <c r="Q698" i="4"/>
  <c r="K699" i="4"/>
  <c r="L699" i="4"/>
  <c r="M699" i="4"/>
  <c r="O699" i="4"/>
  <c r="P699" i="4"/>
  <c r="Q699" i="4"/>
  <c r="K700" i="4"/>
  <c r="L700" i="4"/>
  <c r="M700" i="4"/>
  <c r="O700" i="4"/>
  <c r="P700" i="4"/>
  <c r="Q700" i="4"/>
  <c r="K701" i="4"/>
  <c r="L701" i="4"/>
  <c r="M701" i="4"/>
  <c r="O701" i="4"/>
  <c r="P701" i="4"/>
  <c r="Q701" i="4"/>
  <c r="K702" i="4"/>
  <c r="L702" i="4"/>
  <c r="M702" i="4"/>
  <c r="O702" i="4"/>
  <c r="P702" i="4"/>
  <c r="Q702" i="4"/>
  <c r="K703" i="4"/>
  <c r="L703" i="4"/>
  <c r="M703" i="4"/>
  <c r="O703" i="4"/>
  <c r="P703" i="4"/>
  <c r="Q703" i="4"/>
  <c r="K704" i="4"/>
  <c r="L704" i="4"/>
  <c r="M704" i="4"/>
  <c r="O704" i="4"/>
  <c r="P704" i="4"/>
  <c r="Q704" i="4"/>
  <c r="K705" i="4"/>
  <c r="L705" i="4"/>
  <c r="M705" i="4"/>
  <c r="O705" i="4"/>
  <c r="P705" i="4"/>
  <c r="Q705" i="4"/>
  <c r="K706" i="4"/>
  <c r="L706" i="4"/>
  <c r="M706" i="4"/>
  <c r="O706" i="4"/>
  <c r="P706" i="4"/>
  <c r="Q706" i="4"/>
  <c r="K707" i="4"/>
  <c r="L707" i="4"/>
  <c r="M707" i="4"/>
  <c r="O707" i="4"/>
  <c r="P707" i="4"/>
  <c r="Q707" i="4"/>
  <c r="K708" i="4"/>
  <c r="L708" i="4"/>
  <c r="M708" i="4"/>
  <c r="O708" i="4"/>
  <c r="P708" i="4"/>
  <c r="Q708" i="4"/>
  <c r="K709" i="4"/>
  <c r="L709" i="4"/>
  <c r="M709" i="4"/>
  <c r="O709" i="4"/>
  <c r="P709" i="4"/>
  <c r="Q709" i="4"/>
  <c r="K710" i="4"/>
  <c r="L710" i="4"/>
  <c r="M710" i="4"/>
  <c r="O710" i="4"/>
  <c r="P710" i="4"/>
  <c r="Q710" i="4"/>
  <c r="K711" i="4"/>
  <c r="L711" i="4"/>
  <c r="M711" i="4"/>
  <c r="O711" i="4"/>
  <c r="P711" i="4"/>
  <c r="Q711" i="4"/>
  <c r="K712" i="4"/>
  <c r="L712" i="4"/>
  <c r="M712" i="4"/>
  <c r="O712" i="4"/>
  <c r="P712" i="4"/>
  <c r="Q712" i="4"/>
  <c r="K713" i="4"/>
  <c r="L713" i="4"/>
  <c r="M713" i="4"/>
  <c r="O713" i="4"/>
  <c r="P713" i="4"/>
  <c r="Q713" i="4"/>
  <c r="K714" i="4"/>
  <c r="L714" i="4"/>
  <c r="M714" i="4"/>
  <c r="O714" i="4"/>
  <c r="P714" i="4"/>
  <c r="Q714" i="4"/>
  <c r="K715" i="4"/>
  <c r="L715" i="4"/>
  <c r="M715" i="4"/>
  <c r="O715" i="4"/>
  <c r="P715" i="4"/>
  <c r="Q715" i="4"/>
  <c r="K716" i="4"/>
  <c r="L716" i="4"/>
  <c r="M716" i="4"/>
  <c r="O716" i="4"/>
  <c r="P716" i="4"/>
  <c r="Q716" i="4"/>
  <c r="K717" i="4"/>
  <c r="L717" i="4"/>
  <c r="M717" i="4"/>
  <c r="O717" i="4"/>
  <c r="P717" i="4"/>
  <c r="Q717" i="4"/>
  <c r="K718" i="4"/>
  <c r="L718" i="4"/>
  <c r="M718" i="4"/>
  <c r="O718" i="4"/>
  <c r="P718" i="4"/>
  <c r="Q718" i="4"/>
  <c r="K719" i="4"/>
  <c r="L719" i="4"/>
  <c r="M719" i="4"/>
  <c r="O719" i="4"/>
  <c r="P719" i="4"/>
  <c r="Q719" i="4"/>
  <c r="K720" i="4"/>
  <c r="L720" i="4"/>
  <c r="M720" i="4"/>
  <c r="O720" i="4"/>
  <c r="P720" i="4"/>
  <c r="Q720" i="4"/>
  <c r="K721" i="4"/>
  <c r="L721" i="4"/>
  <c r="M721" i="4"/>
  <c r="O721" i="4"/>
  <c r="P721" i="4"/>
  <c r="Q721" i="4"/>
  <c r="K722" i="4"/>
  <c r="L722" i="4"/>
  <c r="M722" i="4"/>
  <c r="O722" i="4"/>
  <c r="P722" i="4"/>
  <c r="Q722" i="4"/>
  <c r="K723" i="4"/>
  <c r="L723" i="4"/>
  <c r="M723" i="4"/>
  <c r="O723" i="4"/>
  <c r="P723" i="4"/>
  <c r="Q723" i="4"/>
  <c r="K724" i="4"/>
  <c r="L724" i="4"/>
  <c r="M724" i="4"/>
  <c r="O724" i="4"/>
  <c r="P724" i="4"/>
  <c r="Q724" i="4"/>
  <c r="K725" i="4"/>
  <c r="L725" i="4"/>
  <c r="M725" i="4"/>
  <c r="O725" i="4"/>
  <c r="P725" i="4"/>
  <c r="Q725" i="4"/>
  <c r="K726" i="4"/>
  <c r="L726" i="4"/>
  <c r="M726" i="4"/>
  <c r="O726" i="4"/>
  <c r="P726" i="4"/>
  <c r="Q726" i="4"/>
  <c r="K727" i="4"/>
  <c r="L727" i="4"/>
  <c r="M727" i="4"/>
  <c r="O727" i="4"/>
  <c r="P727" i="4"/>
  <c r="Q727" i="4"/>
  <c r="K728" i="4"/>
  <c r="L728" i="4"/>
  <c r="M728" i="4"/>
  <c r="O728" i="4"/>
  <c r="P728" i="4"/>
  <c r="Q728" i="4"/>
  <c r="K729" i="4"/>
  <c r="L729" i="4"/>
  <c r="M729" i="4"/>
  <c r="O729" i="4"/>
  <c r="P729" i="4"/>
  <c r="Q729" i="4"/>
  <c r="K730" i="4"/>
  <c r="L730" i="4"/>
  <c r="M730" i="4"/>
  <c r="O730" i="4"/>
  <c r="P730" i="4"/>
  <c r="Q730" i="4"/>
  <c r="K731" i="4"/>
  <c r="L731" i="4"/>
  <c r="M731" i="4"/>
  <c r="O731" i="4"/>
  <c r="P731" i="4"/>
  <c r="Q731" i="4"/>
  <c r="K732" i="4"/>
  <c r="L732" i="4"/>
  <c r="M732" i="4"/>
  <c r="O732" i="4"/>
  <c r="P732" i="4"/>
  <c r="Q732" i="4"/>
  <c r="K733" i="4"/>
  <c r="L733" i="4"/>
  <c r="M733" i="4"/>
  <c r="O733" i="4"/>
  <c r="P733" i="4"/>
  <c r="Q733" i="4"/>
  <c r="K734" i="4"/>
  <c r="L734" i="4"/>
  <c r="M734" i="4"/>
  <c r="O734" i="4"/>
  <c r="P734" i="4"/>
  <c r="Q734" i="4"/>
  <c r="K735" i="4"/>
  <c r="L735" i="4"/>
  <c r="M735" i="4"/>
  <c r="O735" i="4"/>
  <c r="P735" i="4"/>
  <c r="Q735" i="4"/>
  <c r="K736" i="4"/>
  <c r="L736" i="4"/>
  <c r="M736" i="4"/>
  <c r="O736" i="4"/>
  <c r="P736" i="4"/>
  <c r="Q736" i="4"/>
  <c r="K737" i="4"/>
  <c r="L737" i="4"/>
  <c r="M737" i="4"/>
  <c r="O737" i="4"/>
  <c r="P737" i="4"/>
  <c r="Q737" i="4"/>
  <c r="K738" i="4"/>
  <c r="L738" i="4"/>
  <c r="M738" i="4"/>
  <c r="O738" i="4"/>
  <c r="P738" i="4"/>
  <c r="Q738" i="4"/>
  <c r="K739" i="4"/>
  <c r="L739" i="4"/>
  <c r="M739" i="4"/>
  <c r="O739" i="4"/>
  <c r="P739" i="4"/>
  <c r="Q739" i="4"/>
  <c r="K740" i="4"/>
  <c r="L740" i="4"/>
  <c r="M740" i="4"/>
  <c r="O740" i="4"/>
  <c r="P740" i="4"/>
  <c r="Q740" i="4"/>
  <c r="K741" i="4"/>
  <c r="L741" i="4"/>
  <c r="M741" i="4"/>
  <c r="O741" i="4"/>
  <c r="P741" i="4"/>
  <c r="Q741" i="4"/>
  <c r="K742" i="4"/>
  <c r="L742" i="4"/>
  <c r="M742" i="4"/>
  <c r="O742" i="4"/>
  <c r="P742" i="4"/>
  <c r="Q742" i="4"/>
  <c r="K743" i="4"/>
  <c r="L743" i="4"/>
  <c r="M743" i="4"/>
  <c r="O743" i="4"/>
  <c r="P743" i="4"/>
  <c r="Q743" i="4"/>
  <c r="K744" i="4"/>
  <c r="L744" i="4"/>
  <c r="M744" i="4"/>
  <c r="O744" i="4"/>
  <c r="P744" i="4"/>
  <c r="Q744" i="4"/>
  <c r="K745" i="4"/>
  <c r="L745" i="4"/>
  <c r="M745" i="4"/>
  <c r="O745" i="4"/>
  <c r="P745" i="4"/>
  <c r="Q745" i="4"/>
  <c r="K746" i="4"/>
  <c r="L746" i="4"/>
  <c r="M746" i="4"/>
  <c r="O746" i="4"/>
  <c r="P746" i="4"/>
  <c r="Q746" i="4"/>
  <c r="K747" i="4"/>
  <c r="L747" i="4"/>
  <c r="M747" i="4"/>
  <c r="O747" i="4"/>
  <c r="P747" i="4"/>
  <c r="Q747" i="4"/>
  <c r="K748" i="4"/>
  <c r="L748" i="4"/>
  <c r="M748" i="4"/>
  <c r="O748" i="4"/>
  <c r="P748" i="4"/>
  <c r="Q748" i="4"/>
  <c r="K749" i="4"/>
  <c r="L749" i="4"/>
  <c r="M749" i="4"/>
  <c r="O749" i="4"/>
  <c r="P749" i="4"/>
  <c r="Q749" i="4"/>
  <c r="K750" i="4"/>
  <c r="L750" i="4"/>
  <c r="M750" i="4"/>
  <c r="O750" i="4"/>
  <c r="P750" i="4"/>
  <c r="Q750" i="4"/>
  <c r="K751" i="4"/>
  <c r="L751" i="4"/>
  <c r="M751" i="4"/>
  <c r="O751" i="4"/>
  <c r="P751" i="4"/>
  <c r="Q751" i="4"/>
  <c r="K752" i="4"/>
  <c r="L752" i="4"/>
  <c r="M752" i="4"/>
  <c r="O752" i="4"/>
  <c r="P752" i="4"/>
  <c r="Q752" i="4"/>
  <c r="K753" i="4"/>
  <c r="L753" i="4"/>
  <c r="M753" i="4"/>
  <c r="O753" i="4"/>
  <c r="P753" i="4"/>
  <c r="Q753" i="4"/>
  <c r="K754" i="4"/>
  <c r="L754" i="4"/>
  <c r="M754" i="4"/>
  <c r="O754" i="4"/>
  <c r="P754" i="4"/>
  <c r="Q754" i="4"/>
  <c r="K755" i="4"/>
  <c r="L755" i="4"/>
  <c r="M755" i="4"/>
  <c r="O755" i="4"/>
  <c r="P755" i="4"/>
  <c r="Q755" i="4"/>
  <c r="K756" i="4"/>
  <c r="L756" i="4"/>
  <c r="M756" i="4"/>
  <c r="O756" i="4"/>
  <c r="P756" i="4"/>
  <c r="Q756" i="4"/>
  <c r="K757" i="4"/>
  <c r="L757" i="4"/>
  <c r="M757" i="4"/>
  <c r="O757" i="4"/>
  <c r="P757" i="4"/>
  <c r="Q757" i="4"/>
  <c r="K758" i="4"/>
  <c r="L758" i="4"/>
  <c r="M758" i="4"/>
  <c r="O758" i="4"/>
  <c r="P758" i="4"/>
  <c r="Q758" i="4"/>
  <c r="K759" i="4"/>
  <c r="L759" i="4"/>
  <c r="M759" i="4"/>
  <c r="O759" i="4"/>
  <c r="P759" i="4"/>
  <c r="Q759" i="4"/>
  <c r="K760" i="4"/>
  <c r="L760" i="4"/>
  <c r="M760" i="4"/>
  <c r="O760" i="4"/>
  <c r="P760" i="4"/>
  <c r="Q760" i="4"/>
  <c r="K761" i="4"/>
  <c r="L761" i="4"/>
  <c r="M761" i="4"/>
  <c r="O761" i="4"/>
  <c r="P761" i="4"/>
  <c r="Q761" i="4"/>
  <c r="K762" i="4"/>
  <c r="L762" i="4"/>
  <c r="M762" i="4"/>
  <c r="O762" i="4"/>
  <c r="P762" i="4"/>
  <c r="Q762" i="4"/>
  <c r="K763" i="4"/>
  <c r="L763" i="4"/>
  <c r="M763" i="4"/>
  <c r="O763" i="4"/>
  <c r="P763" i="4"/>
  <c r="Q763" i="4"/>
  <c r="K764" i="4"/>
  <c r="L764" i="4"/>
  <c r="M764" i="4"/>
  <c r="O764" i="4"/>
  <c r="P764" i="4"/>
  <c r="Q764" i="4"/>
  <c r="K765" i="4"/>
  <c r="L765" i="4"/>
  <c r="M765" i="4"/>
  <c r="O765" i="4"/>
  <c r="P765" i="4"/>
  <c r="Q765" i="4"/>
  <c r="K766" i="4"/>
  <c r="L766" i="4"/>
  <c r="M766" i="4"/>
  <c r="O766" i="4"/>
  <c r="P766" i="4"/>
  <c r="Q766" i="4"/>
  <c r="K767" i="4"/>
  <c r="L767" i="4"/>
  <c r="M767" i="4"/>
  <c r="O767" i="4"/>
  <c r="P767" i="4"/>
  <c r="Q767" i="4"/>
  <c r="K768" i="4"/>
  <c r="L768" i="4"/>
  <c r="M768" i="4"/>
  <c r="O768" i="4"/>
  <c r="P768" i="4"/>
  <c r="Q768" i="4"/>
  <c r="K769" i="4"/>
  <c r="L769" i="4"/>
  <c r="M769" i="4"/>
  <c r="O769" i="4"/>
  <c r="P769" i="4"/>
  <c r="Q769" i="4"/>
  <c r="K770" i="4"/>
  <c r="L770" i="4"/>
  <c r="M770" i="4"/>
  <c r="O770" i="4"/>
  <c r="P770" i="4"/>
  <c r="Q770" i="4"/>
  <c r="K771" i="4"/>
  <c r="L771" i="4"/>
  <c r="M771" i="4"/>
  <c r="O771" i="4"/>
  <c r="P771" i="4"/>
  <c r="Q771" i="4"/>
  <c r="K772" i="4"/>
  <c r="L772" i="4"/>
  <c r="M772" i="4"/>
  <c r="O772" i="4"/>
  <c r="P772" i="4"/>
  <c r="Q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AJ13" i="7" l="1"/>
  <c r="AK13" i="7" s="1"/>
  <c r="U6" i="13"/>
  <c r="S496" i="4"/>
  <c r="V7" i="7"/>
  <c r="AJ24" i="7"/>
  <c r="AK24" i="7" s="1"/>
  <c r="S668" i="4"/>
  <c r="S266" i="4"/>
  <c r="S264" i="4"/>
  <c r="S56" i="4"/>
  <c r="S54" i="4"/>
  <c r="S52" i="4"/>
  <c r="S50" i="4"/>
  <c r="S48" i="4"/>
  <c r="S46" i="4"/>
  <c r="S44" i="4"/>
  <c r="S42" i="4"/>
  <c r="S40" i="4"/>
  <c r="S38" i="4"/>
  <c r="S36" i="4"/>
  <c r="S34" i="4"/>
  <c r="S32" i="4"/>
  <c r="S30" i="4"/>
  <c r="S28" i="4"/>
  <c r="S26" i="4"/>
  <c r="S24" i="4"/>
  <c r="S22" i="4"/>
  <c r="S20" i="4"/>
  <c r="S6" i="4"/>
  <c r="AJ23" i="7"/>
  <c r="AK23" i="7" s="1"/>
  <c r="AJ11" i="7"/>
  <c r="AK11" i="7" s="1"/>
  <c r="AH7" i="7"/>
  <c r="AG16" i="7"/>
  <c r="AI16" i="7" s="1"/>
  <c r="AF4" i="13"/>
  <c r="AF3" i="13"/>
  <c r="AJ18" i="7"/>
  <c r="AK18" i="7" s="1"/>
  <c r="S273" i="4"/>
  <c r="S235" i="4"/>
  <c r="S69" i="4"/>
  <c r="S67" i="4"/>
  <c r="S61" i="4"/>
  <c r="S5" i="4"/>
  <c r="U7" i="7"/>
  <c r="W7" i="7" s="1"/>
  <c r="AJ16" i="7"/>
  <c r="AK16" i="7" s="1"/>
  <c r="P16" i="7"/>
  <c r="U16" i="7" s="1"/>
  <c r="W16" i="7" s="1"/>
  <c r="Z16" i="7"/>
  <c r="X16" i="7"/>
  <c r="Y16" i="7" s="1"/>
  <c r="S3" i="4"/>
  <c r="AJ15" i="7"/>
  <c r="AK15" i="7" s="1"/>
  <c r="X15" i="7"/>
  <c r="Y15" i="7" s="1"/>
  <c r="Z15" i="7"/>
  <c r="AG15" i="7" s="1"/>
  <c r="AI15" i="7" s="1"/>
  <c r="P15" i="7"/>
  <c r="U15" i="7" s="1"/>
  <c r="W15" i="7" s="1"/>
  <c r="AJ14" i="7"/>
  <c r="AK14" i="7" s="1"/>
  <c r="Z14" i="7"/>
  <c r="AG14" i="7" s="1"/>
  <c r="AI14" i="7" s="1"/>
  <c r="P14" i="7"/>
  <c r="U14" i="7" s="1"/>
  <c r="W14" i="7" s="1"/>
  <c r="X14" i="7"/>
  <c r="Y14" i="7" s="1"/>
  <c r="S503" i="4"/>
  <c r="S501" i="4"/>
  <c r="S499" i="4"/>
  <c r="S497" i="4"/>
  <c r="S379" i="4"/>
  <c r="S588" i="4"/>
  <c r="S586" i="4"/>
  <c r="S262" i="4"/>
  <c r="S260" i="4"/>
  <c r="S258" i="4"/>
  <c r="S256" i="4"/>
  <c r="S254" i="4"/>
  <c r="S252" i="4"/>
  <c r="S754" i="4"/>
  <c r="S728" i="4"/>
  <c r="S724" i="4"/>
  <c r="S684" i="4"/>
  <c r="S560" i="4"/>
  <c r="S490" i="4"/>
  <c r="S85" i="4"/>
  <c r="S667" i="4"/>
  <c r="S665" i="4"/>
  <c r="S663" i="4"/>
  <c r="S661" i="4"/>
  <c r="S659" i="4"/>
  <c r="S657" i="4"/>
  <c r="S655" i="4"/>
  <c r="S653" i="4"/>
  <c r="S651" i="4"/>
  <c r="S649" i="4"/>
  <c r="S647" i="4"/>
  <c r="S645" i="4"/>
  <c r="S643" i="4"/>
  <c r="S641" i="4"/>
  <c r="S639" i="4"/>
  <c r="S637" i="4"/>
  <c r="S635" i="4"/>
  <c r="S633" i="4"/>
  <c r="S631" i="4"/>
  <c r="S629" i="4"/>
  <c r="S627" i="4"/>
  <c r="S625" i="4"/>
  <c r="S623" i="4"/>
  <c r="S621" i="4"/>
  <c r="S619" i="4"/>
  <c r="S617" i="4"/>
  <c r="S615" i="4"/>
  <c r="S613" i="4"/>
  <c r="S611" i="4"/>
  <c r="S609" i="4"/>
  <c r="S607" i="4"/>
  <c r="S276" i="4"/>
  <c r="S274" i="4"/>
  <c r="S18" i="4"/>
  <c r="S16" i="4"/>
  <c r="S14" i="4"/>
  <c r="S12" i="4"/>
  <c r="S500" i="4"/>
  <c r="S397" i="4"/>
  <c r="S757" i="4"/>
  <c r="S604" i="4"/>
  <c r="S600" i="4"/>
  <c r="S580" i="4"/>
  <c r="S554" i="4"/>
  <c r="S528" i="4"/>
  <c r="S522" i="4"/>
  <c r="S391" i="4"/>
  <c r="S365" i="4"/>
  <c r="S347" i="4"/>
  <c r="S291" i="4"/>
  <c r="S246" i="4"/>
  <c r="S96" i="4"/>
  <c r="S93" i="4"/>
  <c r="S92" i="4"/>
  <c r="S671" i="4"/>
  <c r="S669" i="4"/>
  <c r="S548" i="4"/>
  <c r="S544" i="4"/>
  <c r="S540" i="4"/>
  <c r="S536" i="4"/>
  <c r="S516" i="4"/>
  <c r="S359" i="4"/>
  <c r="S285" i="4"/>
  <c r="S80" i="4"/>
  <c r="S72" i="4"/>
  <c r="S70" i="4"/>
  <c r="S752" i="4"/>
  <c r="S708" i="4"/>
  <c r="S696" i="4"/>
  <c r="S694" i="4"/>
  <c r="S690" i="4"/>
  <c r="S567" i="4"/>
  <c r="S565" i="4"/>
  <c r="S564" i="4"/>
  <c r="S563" i="4"/>
  <c r="S561" i="4"/>
  <c r="S382" i="4"/>
  <c r="S380" i="4"/>
  <c r="S344" i="4"/>
  <c r="S342" i="4"/>
  <c r="S340" i="4"/>
  <c r="S338" i="4"/>
  <c r="S336" i="4"/>
  <c r="S334" i="4"/>
  <c r="S332" i="4"/>
  <c r="S330" i="4"/>
  <c r="S328" i="4"/>
  <c r="S326" i="4"/>
  <c r="S324" i="4"/>
  <c r="S322" i="4"/>
  <c r="S320" i="4"/>
  <c r="S318" i="4"/>
  <c r="S316" i="4"/>
  <c r="S314" i="4"/>
  <c r="S312" i="4"/>
  <c r="S310" i="4"/>
  <c r="S308" i="4"/>
  <c r="S306" i="4"/>
  <c r="S109" i="4"/>
  <c r="S83" i="4"/>
  <c r="S77" i="4"/>
  <c r="S75" i="4"/>
  <c r="S64" i="4"/>
  <c r="S760" i="4"/>
  <c r="S753" i="4"/>
  <c r="S751" i="4"/>
  <c r="S729" i="4"/>
  <c r="S704" i="4"/>
  <c r="S700" i="4"/>
  <c r="S678" i="4"/>
  <c r="S674" i="4"/>
  <c r="S672" i="4"/>
  <c r="S578" i="4"/>
  <c r="S566" i="4"/>
  <c r="S551" i="4"/>
  <c r="S549" i="4"/>
  <c r="S502" i="4"/>
  <c r="S487" i="4"/>
  <c r="S403" i="4"/>
  <c r="S399" i="4"/>
  <c r="S385" i="4"/>
  <c r="S366" i="4"/>
  <c r="S364" i="4"/>
  <c r="S363" i="4"/>
  <c r="S362" i="4"/>
  <c r="S360" i="4"/>
  <c r="S301" i="4"/>
  <c r="S297" i="4"/>
  <c r="S293" i="4"/>
  <c r="S233" i="4"/>
  <c r="S232" i="4"/>
  <c r="S116" i="4"/>
  <c r="S114" i="4"/>
  <c r="S99" i="4"/>
  <c r="S97" i="4"/>
  <c r="S76" i="4"/>
  <c r="S73" i="4"/>
  <c r="S712" i="4"/>
  <c r="S709" i="4"/>
  <c r="S592" i="4"/>
  <c r="S591" i="4"/>
  <c r="S589" i="4"/>
  <c r="S576" i="4"/>
  <c r="S572" i="4"/>
  <c r="S568" i="4"/>
  <c r="S535" i="4"/>
  <c r="S533" i="4"/>
  <c r="S532" i="4"/>
  <c r="S531" i="4"/>
  <c r="S529" i="4"/>
  <c r="S512" i="4"/>
  <c r="S508" i="4"/>
  <c r="S504" i="4"/>
  <c r="S350" i="4"/>
  <c r="S348" i="4"/>
  <c r="S281" i="4"/>
  <c r="S238" i="4"/>
  <c r="S236" i="4"/>
  <c r="S105" i="4"/>
  <c r="S102" i="4"/>
  <c r="S98" i="4"/>
  <c r="S78" i="4"/>
  <c r="S62" i="4"/>
  <c r="S10" i="4"/>
  <c r="S8" i="4"/>
  <c r="S758" i="4"/>
  <c r="S715" i="4"/>
  <c r="S713" i="4"/>
  <c r="S711" i="4"/>
  <c r="S726" i="4"/>
  <c r="S720" i="4"/>
  <c r="S718" i="4"/>
  <c r="S714" i="4"/>
  <c r="S691" i="4"/>
  <c r="S689" i="4"/>
  <c r="S688" i="4"/>
  <c r="S687" i="4"/>
  <c r="S685" i="4"/>
  <c r="S596" i="4"/>
  <c r="S594" i="4"/>
  <c r="S583" i="4"/>
  <c r="S534" i="4"/>
  <c r="S519" i="4"/>
  <c r="S517" i="4"/>
  <c r="S398" i="4"/>
  <c r="S396" i="4"/>
  <c r="S395" i="4"/>
  <c r="S394" i="4"/>
  <c r="S392" i="4"/>
  <c r="S375" i="4"/>
  <c r="S371" i="4"/>
  <c r="S367" i="4"/>
  <c r="S353" i="4"/>
  <c r="S292" i="4"/>
  <c r="S290" i="4"/>
  <c r="S289" i="4"/>
  <c r="S288" i="4"/>
  <c r="S286" i="4"/>
  <c r="S253" i="4"/>
  <c r="S250" i="4"/>
  <c r="S249" i="4"/>
  <c r="S243" i="4"/>
  <c r="S241" i="4"/>
  <c r="S239" i="4"/>
  <c r="S112" i="4"/>
  <c r="S84" i="4"/>
  <c r="S81" i="4"/>
  <c r="S68" i="4"/>
  <c r="S65" i="4"/>
  <c r="S771" i="4"/>
  <c r="S769" i="4"/>
  <c r="S767" i="4"/>
  <c r="S765" i="4"/>
  <c r="S763" i="4"/>
  <c r="S761" i="4"/>
  <c r="S759" i="4"/>
  <c r="S750" i="4"/>
  <c r="S748" i="4"/>
  <c r="S746" i="4"/>
  <c r="S744" i="4"/>
  <c r="S742" i="4"/>
  <c r="S740" i="4"/>
  <c r="S738" i="4"/>
  <c r="S736" i="4"/>
  <c r="S734" i="4"/>
  <c r="S732" i="4"/>
  <c r="S730" i="4"/>
  <c r="S727" i="4"/>
  <c r="S725" i="4"/>
  <c r="S716" i="4"/>
  <c r="S710" i="4"/>
  <c r="S707" i="4"/>
  <c r="S705" i="4"/>
  <c r="S675" i="4"/>
  <c r="S673" i="4"/>
  <c r="S723" i="4"/>
  <c r="S699" i="4"/>
  <c r="S697" i="4"/>
  <c r="S756" i="4"/>
  <c r="S755" i="4"/>
  <c r="S721" i="4"/>
  <c r="S772" i="4"/>
  <c r="S770" i="4"/>
  <c r="S768" i="4"/>
  <c r="S766" i="4"/>
  <c r="S764" i="4"/>
  <c r="S762" i="4"/>
  <c r="S749" i="4"/>
  <c r="S747" i="4"/>
  <c r="S745" i="4"/>
  <c r="S743" i="4"/>
  <c r="S741" i="4"/>
  <c r="S739" i="4"/>
  <c r="S737" i="4"/>
  <c r="S735" i="4"/>
  <c r="S733" i="4"/>
  <c r="S731" i="4"/>
  <c r="S722" i="4"/>
  <c r="S719" i="4"/>
  <c r="S717" i="4"/>
  <c r="S702" i="4"/>
  <c r="S698" i="4"/>
  <c r="S695" i="4"/>
  <c r="S680" i="4"/>
  <c r="S676" i="4"/>
  <c r="S670" i="4"/>
  <c r="S706"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T4" i="4" s="1"/>
  <c r="U4" i="4" s="1"/>
  <c r="V4" i="4" s="1"/>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AE5" i="13"/>
  <c r="T3" i="13"/>
  <c r="V3" i="13" s="1"/>
  <c r="W3" i="13" s="1"/>
  <c r="X3" i="13" s="1"/>
  <c r="AF8" i="13"/>
  <c r="U7" i="13"/>
  <c r="AE7" i="13"/>
  <c r="V6" i="7"/>
  <c r="V8" i="7"/>
  <c r="W6" i="7"/>
  <c r="X6" i="7" s="1"/>
  <c r="Y6" i="7" s="1"/>
  <c r="AG8" i="7"/>
  <c r="AI8" i="7" s="1"/>
  <c r="AJ8" i="7" s="1"/>
  <c r="AK8" i="7" s="1"/>
  <c r="Z7" i="7"/>
  <c r="AG7" i="7" s="1"/>
  <c r="AI7" i="7" s="1"/>
  <c r="AJ7" i="7" s="1"/>
  <c r="AK7" i="7" s="1"/>
  <c r="AF5" i="13"/>
  <c r="AF7" i="13"/>
  <c r="T8" i="13"/>
  <c r="T4" i="13"/>
  <c r="U3" i="13"/>
  <c r="U4" i="13"/>
  <c r="AE4" i="13"/>
  <c r="AG4" i="13" s="1"/>
  <c r="AH4" i="13" s="1"/>
  <c r="AI4" i="13" s="1"/>
  <c r="T6" i="13"/>
  <c r="V6" i="13" s="1"/>
  <c r="AE6" i="13"/>
  <c r="T7" i="13"/>
  <c r="U8" i="13"/>
  <c r="AE8" i="13"/>
  <c r="AF6" i="13"/>
  <c r="AC3" i="13"/>
  <c r="AE3" i="13" s="1"/>
  <c r="U8" i="7"/>
  <c r="W8" i="7" s="1"/>
  <c r="X8" i="7" s="1"/>
  <c r="Y8" i="7" s="1"/>
  <c r="AG6" i="7"/>
  <c r="AI6" i="7" s="1"/>
  <c r="AJ6" i="7" s="1"/>
  <c r="AK6" i="7" s="1"/>
  <c r="X7" i="7"/>
  <c r="Y7"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M9" i="13"/>
  <c r="N9" i="13"/>
  <c r="O9" i="13"/>
  <c r="P9" i="13"/>
  <c r="Q9" i="13"/>
  <c r="R9" i="13"/>
  <c r="S9" i="13"/>
  <c r="W9" i="13"/>
  <c r="X9" i="13" s="1"/>
  <c r="V7" i="13" l="1"/>
  <c r="W7" i="13" s="1"/>
  <c r="X7" i="13" s="1"/>
  <c r="AG7" i="13"/>
  <c r="AH7" i="13" s="1"/>
  <c r="AI7" i="13" s="1"/>
  <c r="AG3" i="13"/>
  <c r="AH3" i="13" s="1"/>
  <c r="AI3" i="13" s="1"/>
  <c r="AG5" i="13"/>
  <c r="AH5" i="13" s="1"/>
  <c r="AI5" i="13" s="1"/>
  <c r="V4" i="13"/>
  <c r="W4" i="13" s="1"/>
  <c r="X4" i="13" s="1"/>
  <c r="AG8" i="13"/>
  <c r="AH8" i="13" s="1"/>
  <c r="AI8" i="13" s="1"/>
  <c r="V8" i="13"/>
  <c r="W8" i="13" s="1"/>
  <c r="X8" i="13" s="1"/>
  <c r="AK8" i="13" s="1"/>
  <c r="AG6" i="13"/>
  <c r="T9" i="13"/>
  <c r="V9" i="13" s="1"/>
  <c r="U9" i="13"/>
  <c r="M1664" i="13"/>
  <c r="N1664" i="13"/>
  <c r="O1664" i="13"/>
  <c r="P1664" i="13"/>
  <c r="Q1664" i="13"/>
  <c r="R1664" i="13"/>
  <c r="S1664" i="13"/>
  <c r="W1664" i="13"/>
  <c r="X1664" i="13" s="1"/>
  <c r="Y1664" i="13"/>
  <c r="Z1664" i="13"/>
  <c r="AA1664" i="13"/>
  <c r="AF1664" i="13" s="1"/>
  <c r="AB1664" i="13"/>
  <c r="AC1664" i="13"/>
  <c r="M1665" i="13"/>
  <c r="N1665" i="13"/>
  <c r="O1665" i="13"/>
  <c r="P1665" i="13"/>
  <c r="Q1665" i="13"/>
  <c r="R1665" i="13"/>
  <c r="S1665" i="13"/>
  <c r="W1665" i="13"/>
  <c r="X1665" i="13" s="1"/>
  <c r="Y1665" i="13"/>
  <c r="Z1665" i="13"/>
  <c r="AA1665" i="13"/>
  <c r="AB1665" i="13"/>
  <c r="AC1665" i="13"/>
  <c r="M1666" i="13"/>
  <c r="N1666" i="13"/>
  <c r="O1666" i="13"/>
  <c r="P1666" i="13"/>
  <c r="Q1666" i="13"/>
  <c r="R1666" i="13"/>
  <c r="S1666" i="13"/>
  <c r="W1666" i="13"/>
  <c r="X1666" i="13" s="1"/>
  <c r="Y1666" i="13"/>
  <c r="Z1666" i="13"/>
  <c r="AA1666" i="13"/>
  <c r="AB1666" i="13"/>
  <c r="AC1666" i="13"/>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M1670" i="13"/>
  <c r="N1670" i="13"/>
  <c r="O1670" i="13"/>
  <c r="P1670" i="13"/>
  <c r="Q1670" i="13"/>
  <c r="R1670" i="13"/>
  <c r="S1670" i="13"/>
  <c r="W1670" i="13"/>
  <c r="X1670" i="13" s="1"/>
  <c r="Y1670" i="13"/>
  <c r="Z1670" i="13"/>
  <c r="AA1670" i="13"/>
  <c r="AB1670" i="13"/>
  <c r="AC1670" i="13"/>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M1674" i="13"/>
  <c r="N1674" i="13"/>
  <c r="O1674" i="13"/>
  <c r="P1674" i="13"/>
  <c r="Q1674" i="13"/>
  <c r="R1674" i="13"/>
  <c r="S1674" i="13"/>
  <c r="W1674" i="13"/>
  <c r="X1674" i="13" s="1"/>
  <c r="Y1674" i="13"/>
  <c r="Z1674" i="13"/>
  <c r="AA1674" i="13"/>
  <c r="AB1674" i="13"/>
  <c r="AC1674" i="13"/>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M1678" i="13"/>
  <c r="N1678" i="13"/>
  <c r="O1678" i="13"/>
  <c r="P1678" i="13"/>
  <c r="Q1678" i="13"/>
  <c r="R1678" i="13"/>
  <c r="S1678" i="13"/>
  <c r="W1678" i="13"/>
  <c r="X1678" i="13" s="1"/>
  <c r="Y1678" i="13"/>
  <c r="Z1678" i="13"/>
  <c r="AA1678" i="13"/>
  <c r="AB1678" i="13"/>
  <c r="AC1678" i="13"/>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M1682" i="13"/>
  <c r="N1682" i="13"/>
  <c r="O1682" i="13"/>
  <c r="P1682" i="13"/>
  <c r="Q1682" i="13"/>
  <c r="R1682" i="13"/>
  <c r="S1682" i="13"/>
  <c r="W1682" i="13"/>
  <c r="X1682" i="13" s="1"/>
  <c r="Y1682" i="13"/>
  <c r="Z1682" i="13"/>
  <c r="AA1682" i="13"/>
  <c r="AB1682" i="13"/>
  <c r="AC1682" i="13"/>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M1686" i="13"/>
  <c r="N1686" i="13"/>
  <c r="O1686" i="13"/>
  <c r="P1686" i="13"/>
  <c r="Q1686" i="13"/>
  <c r="R1686" i="13"/>
  <c r="U1686" i="13" s="1"/>
  <c r="S1686" i="13"/>
  <c r="W1686" i="13"/>
  <c r="X1686" i="13" s="1"/>
  <c r="Y1686" i="13"/>
  <c r="Z1686" i="13"/>
  <c r="AA1686" i="13"/>
  <c r="AB1686" i="13"/>
  <c r="AC1686" i="13"/>
  <c r="AE1686" i="13" s="1"/>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M1690" i="13"/>
  <c r="N1690" i="13"/>
  <c r="O1690" i="13"/>
  <c r="P1690" i="13"/>
  <c r="Q1690" i="13"/>
  <c r="R1690" i="13"/>
  <c r="S1690" i="13"/>
  <c r="W1690" i="13"/>
  <c r="X1690" i="13" s="1"/>
  <c r="Y1690" i="13"/>
  <c r="Z1690" i="13"/>
  <c r="AA1690" i="13"/>
  <c r="AB1690" i="13"/>
  <c r="AC1690" i="13"/>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M1694" i="13"/>
  <c r="N1694" i="13"/>
  <c r="O1694" i="13"/>
  <c r="P1694" i="13"/>
  <c r="Q1694" i="13"/>
  <c r="R1694" i="13"/>
  <c r="S1694" i="13"/>
  <c r="W1694" i="13"/>
  <c r="X1694" i="13" s="1"/>
  <c r="Y1694" i="13"/>
  <c r="Z1694" i="13"/>
  <c r="AA1694" i="13"/>
  <c r="AB1694" i="13"/>
  <c r="AC1694" i="13"/>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M1698" i="13"/>
  <c r="N1698" i="13"/>
  <c r="O1698" i="13"/>
  <c r="P1698" i="13"/>
  <c r="Q1698" i="13"/>
  <c r="R1698" i="13"/>
  <c r="S1698" i="13"/>
  <c r="W1698" i="13"/>
  <c r="X1698" i="13" s="1"/>
  <c r="Y1698" i="13"/>
  <c r="Z1698" i="13"/>
  <c r="AA1698" i="13"/>
  <c r="AB1698" i="13"/>
  <c r="AC1698" i="13"/>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M1702" i="13"/>
  <c r="N1702" i="13"/>
  <c r="O1702" i="13"/>
  <c r="P1702" i="13"/>
  <c r="Q1702" i="13"/>
  <c r="R1702" i="13"/>
  <c r="S1702" i="13"/>
  <c r="W1702" i="13"/>
  <c r="X1702" i="13" s="1"/>
  <c r="Y1702" i="13"/>
  <c r="Z1702" i="13"/>
  <c r="AA1702" i="13"/>
  <c r="AB1702" i="13"/>
  <c r="AC1702" i="13"/>
  <c r="M1703" i="13"/>
  <c r="N1703" i="13"/>
  <c r="O1703" i="13"/>
  <c r="P1703" i="13"/>
  <c r="Q1703" i="13"/>
  <c r="R1703" i="13"/>
  <c r="S1703" i="13"/>
  <c r="W1703" i="13"/>
  <c r="X1703" i="13" s="1"/>
  <c r="Y1703" i="13"/>
  <c r="Z1703" i="13"/>
  <c r="AA1703" i="13"/>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M1706" i="13"/>
  <c r="N1706" i="13"/>
  <c r="O1706" i="13"/>
  <c r="P1706" i="13"/>
  <c r="Q1706" i="13"/>
  <c r="R1706" i="13"/>
  <c r="S1706" i="13"/>
  <c r="W1706" i="13"/>
  <c r="X1706" i="13" s="1"/>
  <c r="Y1706" i="13"/>
  <c r="Z1706" i="13"/>
  <c r="AA1706" i="13"/>
  <c r="AB1706" i="13"/>
  <c r="AC1706" i="13"/>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M1710" i="13"/>
  <c r="N1710" i="13"/>
  <c r="O1710" i="13"/>
  <c r="P1710" i="13"/>
  <c r="Q1710" i="13"/>
  <c r="R1710" i="13"/>
  <c r="S1710" i="13"/>
  <c r="W1710" i="13"/>
  <c r="X1710" i="13" s="1"/>
  <c r="Y1710" i="13"/>
  <c r="Z1710" i="13"/>
  <c r="AA1710" i="13"/>
  <c r="AB1710" i="13"/>
  <c r="AC1710" i="13"/>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M1714" i="13"/>
  <c r="N1714" i="13"/>
  <c r="O1714" i="13"/>
  <c r="P1714" i="13"/>
  <c r="Q1714" i="13"/>
  <c r="R1714" i="13"/>
  <c r="S1714" i="13"/>
  <c r="W1714" i="13"/>
  <c r="X1714" i="13" s="1"/>
  <c r="Y1714" i="13"/>
  <c r="Z1714" i="13"/>
  <c r="AA1714" i="13"/>
  <c r="AB1714" i="13"/>
  <c r="AC1714" i="13"/>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M1718" i="13"/>
  <c r="N1718" i="13"/>
  <c r="O1718" i="13"/>
  <c r="P1718" i="13"/>
  <c r="Q1718" i="13"/>
  <c r="R1718" i="13"/>
  <c r="S1718" i="13"/>
  <c r="W1718" i="13"/>
  <c r="X1718" i="13" s="1"/>
  <c r="Y1718" i="13"/>
  <c r="Z1718" i="13"/>
  <c r="AA1718" i="13"/>
  <c r="AB1718" i="13"/>
  <c r="AC1718" i="13"/>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M1722" i="13"/>
  <c r="N1722" i="13"/>
  <c r="O1722" i="13"/>
  <c r="P1722" i="13"/>
  <c r="Q1722" i="13"/>
  <c r="R1722" i="13"/>
  <c r="S1722" i="13"/>
  <c r="W1722" i="13"/>
  <c r="X1722" i="13" s="1"/>
  <c r="Y1722" i="13"/>
  <c r="Z1722" i="13"/>
  <c r="AA1722" i="13"/>
  <c r="AB1722" i="13"/>
  <c r="AC1722" i="13"/>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M1726" i="13"/>
  <c r="N1726" i="13"/>
  <c r="O1726" i="13"/>
  <c r="P1726" i="13"/>
  <c r="Q1726" i="13"/>
  <c r="R1726" i="13"/>
  <c r="S1726" i="13"/>
  <c r="W1726" i="13"/>
  <c r="X1726" i="13" s="1"/>
  <c r="Y1726" i="13"/>
  <c r="Z1726" i="13"/>
  <c r="AA1726" i="13"/>
  <c r="AB1726" i="13"/>
  <c r="AC1726" i="13"/>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M1730" i="13"/>
  <c r="N1730" i="13"/>
  <c r="O1730" i="13"/>
  <c r="P1730" i="13"/>
  <c r="Q1730" i="13"/>
  <c r="R1730" i="13"/>
  <c r="S1730" i="13"/>
  <c r="W1730" i="13"/>
  <c r="X1730" i="13" s="1"/>
  <c r="Y1730" i="13"/>
  <c r="Z1730" i="13"/>
  <c r="AA1730" i="13"/>
  <c r="AB1730" i="13"/>
  <c r="AC1730" i="13"/>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M1734" i="13"/>
  <c r="N1734" i="13"/>
  <c r="O1734" i="13"/>
  <c r="P1734" i="13"/>
  <c r="Q1734" i="13"/>
  <c r="R1734" i="13"/>
  <c r="S1734" i="13"/>
  <c r="W1734" i="13"/>
  <c r="X1734" i="13" s="1"/>
  <c r="Y1734" i="13"/>
  <c r="Z1734" i="13"/>
  <c r="AA1734" i="13"/>
  <c r="AB1734" i="13"/>
  <c r="AC1734" i="13"/>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M1738" i="13"/>
  <c r="N1738" i="13"/>
  <c r="O1738" i="13"/>
  <c r="P1738" i="13"/>
  <c r="Q1738" i="13"/>
  <c r="R1738" i="13"/>
  <c r="S1738" i="13"/>
  <c r="W1738" i="13"/>
  <c r="X1738" i="13" s="1"/>
  <c r="Y1738" i="13"/>
  <c r="Z1738" i="13"/>
  <c r="AA1738" i="13"/>
  <c r="AB1738" i="13"/>
  <c r="AC1738" i="13"/>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M1742" i="13"/>
  <c r="N1742" i="13"/>
  <c r="O1742" i="13"/>
  <c r="P1742" i="13"/>
  <c r="Q1742" i="13"/>
  <c r="R1742" i="13"/>
  <c r="S1742" i="13"/>
  <c r="W1742" i="13"/>
  <c r="X1742" i="13" s="1"/>
  <c r="Y1742" i="13"/>
  <c r="Z1742" i="13"/>
  <c r="AA1742" i="13"/>
  <c r="AB1742" i="13"/>
  <c r="AC1742" i="13"/>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M1746" i="13"/>
  <c r="N1746" i="13"/>
  <c r="O1746" i="13"/>
  <c r="P1746" i="13"/>
  <c r="Q1746" i="13"/>
  <c r="R1746" i="13"/>
  <c r="S1746" i="13"/>
  <c r="W1746" i="13"/>
  <c r="X1746" i="13" s="1"/>
  <c r="Y1746" i="13"/>
  <c r="Z1746" i="13"/>
  <c r="AA1746" i="13"/>
  <c r="AB1746" i="13"/>
  <c r="AC1746" i="13"/>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M1750" i="13"/>
  <c r="N1750" i="13"/>
  <c r="O1750" i="13"/>
  <c r="P1750" i="13"/>
  <c r="Q1750" i="13"/>
  <c r="R1750" i="13"/>
  <c r="S1750" i="13"/>
  <c r="W1750" i="13"/>
  <c r="X1750" i="13" s="1"/>
  <c r="Y1750" i="13"/>
  <c r="Z1750" i="13"/>
  <c r="AA1750" i="13"/>
  <c r="AB1750" i="13"/>
  <c r="AC1750" i="13"/>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M1754" i="13"/>
  <c r="N1754" i="13"/>
  <c r="O1754" i="13"/>
  <c r="P1754" i="13"/>
  <c r="Q1754" i="13"/>
  <c r="R1754" i="13"/>
  <c r="S1754" i="13"/>
  <c r="W1754" i="13"/>
  <c r="X1754" i="13" s="1"/>
  <c r="Y1754" i="13"/>
  <c r="Z1754" i="13"/>
  <c r="AA1754" i="13"/>
  <c r="AB1754" i="13"/>
  <c r="AC1754" i="13"/>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M1758" i="13"/>
  <c r="N1758" i="13"/>
  <c r="O1758" i="13"/>
  <c r="P1758" i="13"/>
  <c r="Q1758" i="13"/>
  <c r="R1758" i="13"/>
  <c r="S1758" i="13"/>
  <c r="W1758" i="13"/>
  <c r="X1758" i="13" s="1"/>
  <c r="Y1758" i="13"/>
  <c r="Z1758" i="13"/>
  <c r="AA1758" i="13"/>
  <c r="AB1758" i="13"/>
  <c r="AC1758" i="13"/>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M1762" i="13"/>
  <c r="N1762" i="13"/>
  <c r="O1762" i="13"/>
  <c r="P1762" i="13"/>
  <c r="Q1762" i="13"/>
  <c r="R1762" i="13"/>
  <c r="S1762" i="13"/>
  <c r="W1762" i="13"/>
  <c r="X1762" i="13" s="1"/>
  <c r="Y1762" i="13"/>
  <c r="Z1762" i="13"/>
  <c r="AA1762" i="13"/>
  <c r="AB1762" i="13"/>
  <c r="AC1762" i="13"/>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M1766" i="13"/>
  <c r="N1766" i="13"/>
  <c r="O1766" i="13"/>
  <c r="P1766" i="13"/>
  <c r="Q1766" i="13"/>
  <c r="R1766" i="13"/>
  <c r="S1766" i="13"/>
  <c r="W1766" i="13"/>
  <c r="X1766" i="13" s="1"/>
  <c r="Y1766" i="13"/>
  <c r="Z1766" i="13"/>
  <c r="AA1766" i="13"/>
  <c r="AB1766" i="13"/>
  <c r="AC1766" i="13"/>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M1770" i="13"/>
  <c r="N1770" i="13"/>
  <c r="O1770" i="13"/>
  <c r="P1770" i="13"/>
  <c r="Q1770" i="13"/>
  <c r="R1770" i="13"/>
  <c r="S1770" i="13"/>
  <c r="W1770" i="13"/>
  <c r="X1770" i="13" s="1"/>
  <c r="Y1770" i="13"/>
  <c r="Z1770" i="13"/>
  <c r="AA1770" i="13"/>
  <c r="AB1770" i="13"/>
  <c r="AC1770" i="13"/>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M1774" i="13"/>
  <c r="N1774" i="13"/>
  <c r="O1774" i="13"/>
  <c r="P1774" i="13"/>
  <c r="Q1774" i="13"/>
  <c r="R1774" i="13"/>
  <c r="S1774" i="13"/>
  <c r="W1774" i="13"/>
  <c r="X1774" i="13" s="1"/>
  <c r="Y1774" i="13"/>
  <c r="Z1774" i="13"/>
  <c r="AA1774" i="13"/>
  <c r="AB1774" i="13"/>
  <c r="AC1774" i="13"/>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M1778" i="13"/>
  <c r="N1778" i="13"/>
  <c r="O1778" i="13"/>
  <c r="P1778" i="13"/>
  <c r="Q1778" i="13"/>
  <c r="R1778" i="13"/>
  <c r="S1778" i="13"/>
  <c r="W1778" i="13"/>
  <c r="X1778" i="13" s="1"/>
  <c r="Y1778" i="13"/>
  <c r="Z1778" i="13"/>
  <c r="AA1778" i="13"/>
  <c r="AB1778" i="13"/>
  <c r="AC1778" i="13"/>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M1782" i="13"/>
  <c r="N1782" i="13"/>
  <c r="O1782" i="13"/>
  <c r="P1782" i="13"/>
  <c r="Q1782" i="13"/>
  <c r="R1782" i="13"/>
  <c r="S1782" i="13"/>
  <c r="W1782" i="13"/>
  <c r="X1782" i="13" s="1"/>
  <c r="Y1782" i="13"/>
  <c r="Z1782" i="13"/>
  <c r="AA1782" i="13"/>
  <c r="AB1782" i="13"/>
  <c r="AC1782" i="13"/>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M1786" i="13"/>
  <c r="N1786" i="13"/>
  <c r="O1786" i="13"/>
  <c r="P1786" i="13"/>
  <c r="Q1786" i="13"/>
  <c r="R1786" i="13"/>
  <c r="S1786" i="13"/>
  <c r="W1786" i="13"/>
  <c r="X1786" i="13" s="1"/>
  <c r="Y1786" i="13"/>
  <c r="Z1786" i="13"/>
  <c r="AA1786" i="13"/>
  <c r="AB1786" i="13"/>
  <c r="AC1786" i="13"/>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M1790" i="13"/>
  <c r="N1790" i="13"/>
  <c r="O1790" i="13"/>
  <c r="P1790" i="13"/>
  <c r="Q1790" i="13"/>
  <c r="R1790" i="13"/>
  <c r="S1790" i="13"/>
  <c r="W1790" i="13"/>
  <c r="X1790" i="13" s="1"/>
  <c r="Y1790" i="13"/>
  <c r="Z1790" i="13"/>
  <c r="AA1790" i="13"/>
  <c r="AB1790" i="13"/>
  <c r="AC1790" i="13"/>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M1794" i="13"/>
  <c r="N1794" i="13"/>
  <c r="O1794" i="13"/>
  <c r="P1794" i="13"/>
  <c r="Q1794" i="13"/>
  <c r="R1794" i="13"/>
  <c r="S1794" i="13"/>
  <c r="W1794" i="13"/>
  <c r="X1794" i="13" s="1"/>
  <c r="Y1794" i="13"/>
  <c r="Z1794" i="13"/>
  <c r="AA1794" i="13"/>
  <c r="AB1794" i="13"/>
  <c r="AC1794" i="13"/>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M1798" i="13"/>
  <c r="N1798" i="13"/>
  <c r="O1798" i="13"/>
  <c r="P1798" i="13"/>
  <c r="Q1798" i="13"/>
  <c r="R1798" i="13"/>
  <c r="S1798" i="13"/>
  <c r="W1798" i="13"/>
  <c r="X1798" i="13" s="1"/>
  <c r="Y1798" i="13"/>
  <c r="Z1798" i="13"/>
  <c r="AA1798" i="13"/>
  <c r="AB1798" i="13"/>
  <c r="AC1798" i="13"/>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M1802" i="13"/>
  <c r="N1802" i="13"/>
  <c r="O1802" i="13"/>
  <c r="P1802" i="13"/>
  <c r="Q1802" i="13"/>
  <c r="R1802" i="13"/>
  <c r="S1802" i="13"/>
  <c r="W1802" i="13"/>
  <c r="X1802" i="13" s="1"/>
  <c r="Y1802" i="13"/>
  <c r="Z1802" i="13"/>
  <c r="AA1802" i="13"/>
  <c r="AB1802" i="13"/>
  <c r="AC1802" i="13"/>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M1806" i="13"/>
  <c r="N1806" i="13"/>
  <c r="O1806" i="13"/>
  <c r="P1806" i="13"/>
  <c r="Q1806" i="13"/>
  <c r="R1806" i="13"/>
  <c r="S1806" i="13"/>
  <c r="W1806" i="13"/>
  <c r="X1806" i="13" s="1"/>
  <c r="Y1806" i="13"/>
  <c r="Z1806" i="13"/>
  <c r="AA1806" i="13"/>
  <c r="AB1806" i="13"/>
  <c r="AC1806" i="13"/>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M1810" i="13"/>
  <c r="N1810" i="13"/>
  <c r="O1810" i="13"/>
  <c r="P1810" i="13"/>
  <c r="Q1810" i="13"/>
  <c r="R1810" i="13"/>
  <c r="S1810" i="13"/>
  <c r="W1810" i="13"/>
  <c r="X1810" i="13" s="1"/>
  <c r="Y1810" i="13"/>
  <c r="Z1810" i="13"/>
  <c r="AA1810" i="13"/>
  <c r="AB1810" i="13"/>
  <c r="AC1810" i="13"/>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M1814" i="13"/>
  <c r="N1814" i="13"/>
  <c r="O1814" i="13"/>
  <c r="P1814" i="13"/>
  <c r="Q1814" i="13"/>
  <c r="R1814" i="13"/>
  <c r="S1814" i="13"/>
  <c r="W1814" i="13"/>
  <c r="X1814" i="13" s="1"/>
  <c r="Y1814" i="13"/>
  <c r="Z1814" i="13"/>
  <c r="AA1814" i="13"/>
  <c r="AB1814" i="13"/>
  <c r="AC1814" i="13"/>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M1818" i="13"/>
  <c r="N1818" i="13"/>
  <c r="O1818" i="13"/>
  <c r="P1818" i="13"/>
  <c r="Q1818" i="13"/>
  <c r="R1818" i="13"/>
  <c r="S1818" i="13"/>
  <c r="W1818" i="13"/>
  <c r="X1818" i="13" s="1"/>
  <c r="Y1818" i="13"/>
  <c r="Z1818" i="13"/>
  <c r="AA1818" i="13"/>
  <c r="AB1818" i="13"/>
  <c r="AC1818" i="13"/>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M1822" i="13"/>
  <c r="N1822" i="13"/>
  <c r="O1822" i="13"/>
  <c r="P1822" i="13"/>
  <c r="Q1822" i="13"/>
  <c r="R1822" i="13"/>
  <c r="S1822" i="13"/>
  <c r="W1822" i="13"/>
  <c r="X1822" i="13" s="1"/>
  <c r="Y1822" i="13"/>
  <c r="Z1822" i="13"/>
  <c r="AA1822" i="13"/>
  <c r="AB1822" i="13"/>
  <c r="AC1822" i="13"/>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M1826" i="13"/>
  <c r="N1826" i="13"/>
  <c r="O1826" i="13"/>
  <c r="P1826" i="13"/>
  <c r="Q1826" i="13"/>
  <c r="R1826" i="13"/>
  <c r="S1826" i="13"/>
  <c r="W1826" i="13"/>
  <c r="X1826" i="13" s="1"/>
  <c r="Y1826" i="13"/>
  <c r="Z1826" i="13"/>
  <c r="AA1826" i="13"/>
  <c r="AB1826" i="13"/>
  <c r="AC1826" i="13"/>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M1830" i="13"/>
  <c r="N1830" i="13"/>
  <c r="O1830" i="13"/>
  <c r="P1830" i="13"/>
  <c r="Q1830" i="13"/>
  <c r="R1830" i="13"/>
  <c r="S1830" i="13"/>
  <c r="W1830" i="13"/>
  <c r="X1830" i="13" s="1"/>
  <c r="Y1830" i="13"/>
  <c r="Z1830" i="13"/>
  <c r="AA1830" i="13"/>
  <c r="AB1830" i="13"/>
  <c r="AC1830" i="13"/>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M1834" i="13"/>
  <c r="N1834" i="13"/>
  <c r="O1834" i="13"/>
  <c r="P1834" i="13"/>
  <c r="Q1834" i="13"/>
  <c r="R1834" i="13"/>
  <c r="S1834" i="13"/>
  <c r="W1834" i="13"/>
  <c r="X1834" i="13" s="1"/>
  <c r="Y1834" i="13"/>
  <c r="Z1834" i="13"/>
  <c r="AA1834" i="13"/>
  <c r="AB1834" i="13"/>
  <c r="AC1834" i="13"/>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M1838" i="13"/>
  <c r="N1838" i="13"/>
  <c r="O1838" i="13"/>
  <c r="P1838" i="13"/>
  <c r="Q1838" i="13"/>
  <c r="R1838" i="13"/>
  <c r="S1838" i="13"/>
  <c r="W1838" i="13"/>
  <c r="X1838" i="13" s="1"/>
  <c r="Y1838" i="13"/>
  <c r="Z1838" i="13"/>
  <c r="AA1838" i="13"/>
  <c r="AB1838" i="13"/>
  <c r="AC1838" i="13"/>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M1842" i="13"/>
  <c r="N1842" i="13"/>
  <c r="O1842" i="13"/>
  <c r="P1842" i="13"/>
  <c r="Q1842" i="13"/>
  <c r="R1842" i="13"/>
  <c r="S1842" i="13"/>
  <c r="W1842" i="13"/>
  <c r="X1842" i="13" s="1"/>
  <c r="Y1842" i="13"/>
  <c r="Z1842" i="13"/>
  <c r="AA1842" i="13"/>
  <c r="AB1842" i="13"/>
  <c r="AC1842" i="13"/>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M1846" i="13"/>
  <c r="N1846" i="13"/>
  <c r="O1846" i="13"/>
  <c r="P1846" i="13"/>
  <c r="Q1846" i="13"/>
  <c r="R1846" i="13"/>
  <c r="S1846" i="13"/>
  <c r="W1846" i="13"/>
  <c r="X1846" i="13" s="1"/>
  <c r="Y1846" i="13"/>
  <c r="Z1846" i="13"/>
  <c r="AA1846" i="13"/>
  <c r="AB1846" i="13"/>
  <c r="AC1846" i="13"/>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M1850" i="13"/>
  <c r="N1850" i="13"/>
  <c r="O1850" i="13"/>
  <c r="P1850" i="13"/>
  <c r="Q1850" i="13"/>
  <c r="R1850" i="13"/>
  <c r="S1850" i="13"/>
  <c r="W1850" i="13"/>
  <c r="X1850" i="13" s="1"/>
  <c r="Y1850" i="13"/>
  <c r="Z1850" i="13"/>
  <c r="AA1850" i="13"/>
  <c r="AB1850" i="13"/>
  <c r="AC1850" i="13"/>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M1854" i="13"/>
  <c r="N1854" i="13"/>
  <c r="O1854" i="13"/>
  <c r="P1854" i="13"/>
  <c r="Q1854" i="13"/>
  <c r="R1854" i="13"/>
  <c r="S1854" i="13"/>
  <c r="W1854" i="13"/>
  <c r="X1854" i="13" s="1"/>
  <c r="Y1854" i="13"/>
  <c r="Z1854" i="13"/>
  <c r="AA1854" i="13"/>
  <c r="AB1854" i="13"/>
  <c r="AC1854" i="13"/>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M1858" i="13"/>
  <c r="N1858" i="13"/>
  <c r="O1858" i="13"/>
  <c r="P1858" i="13"/>
  <c r="Q1858" i="13"/>
  <c r="R1858" i="13"/>
  <c r="S1858" i="13"/>
  <c r="W1858" i="13"/>
  <c r="X1858" i="13" s="1"/>
  <c r="Y1858" i="13"/>
  <c r="Z1858" i="13"/>
  <c r="AA1858" i="13"/>
  <c r="AB1858" i="13"/>
  <c r="AC1858" i="13"/>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M1862" i="13"/>
  <c r="N1862" i="13"/>
  <c r="O1862" i="13"/>
  <c r="P1862" i="13"/>
  <c r="Q1862" i="13"/>
  <c r="R1862" i="13"/>
  <c r="S1862" i="13"/>
  <c r="W1862" i="13"/>
  <c r="X1862" i="13" s="1"/>
  <c r="Y1862" i="13"/>
  <c r="Z1862" i="13"/>
  <c r="AA1862" i="13"/>
  <c r="AB1862" i="13"/>
  <c r="AC1862" i="13"/>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M1866" i="13"/>
  <c r="N1866" i="13"/>
  <c r="O1866" i="13"/>
  <c r="P1866" i="13"/>
  <c r="Q1866" i="13"/>
  <c r="R1866" i="13"/>
  <c r="S1866" i="13"/>
  <c r="W1866" i="13"/>
  <c r="X1866" i="13" s="1"/>
  <c r="Y1866" i="13"/>
  <c r="Z1866" i="13"/>
  <c r="AA1866" i="13"/>
  <c r="AB1866" i="13"/>
  <c r="AC1866" i="13"/>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M1870" i="13"/>
  <c r="N1870" i="13"/>
  <c r="O1870" i="13"/>
  <c r="P1870" i="13"/>
  <c r="Q1870" i="13"/>
  <c r="R1870" i="13"/>
  <c r="S1870" i="13"/>
  <c r="W1870" i="13"/>
  <c r="X1870" i="13" s="1"/>
  <c r="Y1870" i="13"/>
  <c r="Z1870" i="13"/>
  <c r="AA1870" i="13"/>
  <c r="AB1870" i="13"/>
  <c r="AC1870" i="13"/>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M1874" i="13"/>
  <c r="N1874" i="13"/>
  <c r="O1874" i="13"/>
  <c r="P1874" i="13"/>
  <c r="Q1874" i="13"/>
  <c r="R1874" i="13"/>
  <c r="S1874" i="13"/>
  <c r="W1874" i="13"/>
  <c r="X1874" i="13" s="1"/>
  <c r="Y1874" i="13"/>
  <c r="Z1874" i="13"/>
  <c r="AA1874" i="13"/>
  <c r="AB1874" i="13"/>
  <c r="AC1874" i="13"/>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M1878" i="13"/>
  <c r="N1878" i="13"/>
  <c r="O1878" i="13"/>
  <c r="P1878" i="13"/>
  <c r="Q1878" i="13"/>
  <c r="R1878" i="13"/>
  <c r="S1878" i="13"/>
  <c r="W1878" i="13"/>
  <c r="X1878" i="13" s="1"/>
  <c r="Y1878" i="13"/>
  <c r="Z1878" i="13"/>
  <c r="AA1878" i="13"/>
  <c r="AB1878" i="13"/>
  <c r="AC1878" i="13"/>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M1882" i="13"/>
  <c r="N1882" i="13"/>
  <c r="O1882" i="13"/>
  <c r="P1882" i="13"/>
  <c r="Q1882" i="13"/>
  <c r="R1882" i="13"/>
  <c r="S1882" i="13"/>
  <c r="W1882" i="13"/>
  <c r="X1882" i="13" s="1"/>
  <c r="Y1882" i="13"/>
  <c r="Z1882" i="13"/>
  <c r="AA1882" i="13"/>
  <c r="AB1882" i="13"/>
  <c r="AC1882" i="13"/>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M1886" i="13"/>
  <c r="N1886" i="13"/>
  <c r="O1886" i="13"/>
  <c r="P1886" i="13"/>
  <c r="Q1886" i="13"/>
  <c r="R1886" i="13"/>
  <c r="S1886" i="13"/>
  <c r="W1886" i="13"/>
  <c r="X1886" i="13" s="1"/>
  <c r="Y1886" i="13"/>
  <c r="Z1886" i="13"/>
  <c r="AA1886" i="13"/>
  <c r="AB1886" i="13"/>
  <c r="AC1886" i="13"/>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M1890" i="13"/>
  <c r="N1890" i="13"/>
  <c r="O1890" i="13"/>
  <c r="P1890" i="13"/>
  <c r="Q1890" i="13"/>
  <c r="R1890" i="13"/>
  <c r="S1890" i="13"/>
  <c r="W1890" i="13"/>
  <c r="X1890" i="13" s="1"/>
  <c r="Y1890" i="13"/>
  <c r="Z1890" i="13"/>
  <c r="AA1890" i="13"/>
  <c r="AB1890" i="13"/>
  <c r="AC1890" i="13"/>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M1894" i="13"/>
  <c r="N1894" i="13"/>
  <c r="O1894" i="13"/>
  <c r="P1894" i="13"/>
  <c r="Q1894" i="13"/>
  <c r="R1894" i="13"/>
  <c r="S1894" i="13"/>
  <c r="W1894" i="13"/>
  <c r="X1894" i="13" s="1"/>
  <c r="Y1894" i="13"/>
  <c r="Z1894" i="13"/>
  <c r="AA1894" i="13"/>
  <c r="AB1894" i="13"/>
  <c r="AC1894" i="13"/>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M1898" i="13"/>
  <c r="N1898" i="13"/>
  <c r="O1898" i="13"/>
  <c r="P1898" i="13"/>
  <c r="Q1898" i="13"/>
  <c r="R1898" i="13"/>
  <c r="S1898" i="13"/>
  <c r="W1898" i="13"/>
  <c r="X1898" i="13" s="1"/>
  <c r="Y1898" i="13"/>
  <c r="Z1898" i="13"/>
  <c r="AA1898" i="13"/>
  <c r="AB1898" i="13"/>
  <c r="AC1898" i="13"/>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M1902" i="13"/>
  <c r="N1902" i="13"/>
  <c r="O1902" i="13"/>
  <c r="P1902" i="13"/>
  <c r="Q1902" i="13"/>
  <c r="R1902" i="13"/>
  <c r="S1902" i="13"/>
  <c r="W1902" i="13"/>
  <c r="X1902" i="13" s="1"/>
  <c r="Y1902" i="13"/>
  <c r="Z1902" i="13"/>
  <c r="AA1902" i="13"/>
  <c r="AB1902" i="13"/>
  <c r="AC1902" i="13"/>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M1906" i="13"/>
  <c r="N1906" i="13"/>
  <c r="O1906" i="13"/>
  <c r="P1906" i="13"/>
  <c r="Q1906" i="13"/>
  <c r="R1906" i="13"/>
  <c r="S1906" i="13"/>
  <c r="W1906" i="13"/>
  <c r="X1906" i="13" s="1"/>
  <c r="Y1906" i="13"/>
  <c r="Z1906" i="13"/>
  <c r="AA1906" i="13"/>
  <c r="AB1906" i="13"/>
  <c r="AC1906" i="13"/>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M1910" i="13"/>
  <c r="N1910" i="13"/>
  <c r="O1910" i="13"/>
  <c r="P1910" i="13"/>
  <c r="Q1910" i="13"/>
  <c r="R1910" i="13"/>
  <c r="S1910" i="13"/>
  <c r="W1910" i="13"/>
  <c r="X1910" i="13" s="1"/>
  <c r="Y1910" i="13"/>
  <c r="Z1910" i="13"/>
  <c r="AA1910" i="13"/>
  <c r="AB1910" i="13"/>
  <c r="AC1910" i="13"/>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M1914" i="13"/>
  <c r="N1914" i="13"/>
  <c r="O1914" i="13"/>
  <c r="P1914" i="13"/>
  <c r="Q1914" i="13"/>
  <c r="R1914" i="13"/>
  <c r="S1914" i="13"/>
  <c r="W1914" i="13"/>
  <c r="X1914" i="13" s="1"/>
  <c r="Y1914" i="13"/>
  <c r="Z1914" i="13"/>
  <c r="AA1914" i="13"/>
  <c r="AB1914" i="13"/>
  <c r="AC1914" i="13"/>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M1918" i="13"/>
  <c r="N1918" i="13"/>
  <c r="O1918" i="13"/>
  <c r="P1918" i="13"/>
  <c r="Q1918" i="13"/>
  <c r="R1918" i="13"/>
  <c r="S1918" i="13"/>
  <c r="W1918" i="13"/>
  <c r="X1918" i="13" s="1"/>
  <c r="Y1918" i="13"/>
  <c r="Z1918" i="13"/>
  <c r="AA1918" i="13"/>
  <c r="AB1918" i="13"/>
  <c r="AC1918" i="13"/>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M1922" i="13"/>
  <c r="N1922" i="13"/>
  <c r="O1922" i="13"/>
  <c r="P1922" i="13"/>
  <c r="Q1922" i="13"/>
  <c r="R1922" i="13"/>
  <c r="S1922" i="13"/>
  <c r="W1922" i="13"/>
  <c r="X1922" i="13" s="1"/>
  <c r="Y1922" i="13"/>
  <c r="Z1922" i="13"/>
  <c r="AA1922" i="13"/>
  <c r="AB1922" i="13"/>
  <c r="AC1922" i="13"/>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M1926" i="13"/>
  <c r="N1926" i="13"/>
  <c r="O1926" i="13"/>
  <c r="P1926" i="13"/>
  <c r="Q1926" i="13"/>
  <c r="R1926" i="13"/>
  <c r="S1926" i="13"/>
  <c r="W1926" i="13"/>
  <c r="X1926" i="13" s="1"/>
  <c r="Y1926" i="13"/>
  <c r="Z1926" i="13"/>
  <c r="AA1926" i="13"/>
  <c r="AB1926" i="13"/>
  <c r="AC1926" i="13"/>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M1930" i="13"/>
  <c r="N1930" i="13"/>
  <c r="O1930" i="13"/>
  <c r="P1930" i="13"/>
  <c r="Q1930" i="13"/>
  <c r="R1930" i="13"/>
  <c r="S1930" i="13"/>
  <c r="W1930" i="13"/>
  <c r="X1930" i="13" s="1"/>
  <c r="Y1930" i="13"/>
  <c r="Z1930" i="13"/>
  <c r="AA1930" i="13"/>
  <c r="AB1930" i="13"/>
  <c r="AC1930" i="13"/>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M1934" i="13"/>
  <c r="N1934" i="13"/>
  <c r="O1934" i="13"/>
  <c r="P1934" i="13"/>
  <c r="Q1934" i="13"/>
  <c r="R1934" i="13"/>
  <c r="S1934" i="13"/>
  <c r="W1934" i="13"/>
  <c r="X1934" i="13" s="1"/>
  <c r="Y1934" i="13"/>
  <c r="Z1934" i="13"/>
  <c r="AA1934" i="13"/>
  <c r="AB1934" i="13"/>
  <c r="AC1934" i="13"/>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M1938" i="13"/>
  <c r="N1938" i="13"/>
  <c r="O1938" i="13"/>
  <c r="P1938" i="13"/>
  <c r="Q1938" i="13"/>
  <c r="R1938" i="13"/>
  <c r="S1938" i="13"/>
  <c r="W1938" i="13"/>
  <c r="X1938" i="13" s="1"/>
  <c r="Y1938" i="13"/>
  <c r="Z1938" i="13"/>
  <c r="AA1938" i="13"/>
  <c r="AB1938" i="13"/>
  <c r="AC1938" i="13"/>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M1942" i="13"/>
  <c r="N1942" i="13"/>
  <c r="O1942" i="13"/>
  <c r="P1942" i="13"/>
  <c r="Q1942" i="13"/>
  <c r="R1942" i="13"/>
  <c r="S1942" i="13"/>
  <c r="W1942" i="13"/>
  <c r="X1942" i="13" s="1"/>
  <c r="Y1942" i="13"/>
  <c r="Z1942" i="13"/>
  <c r="AA1942" i="13"/>
  <c r="AB1942" i="13"/>
  <c r="AC1942" i="13"/>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M1946" i="13"/>
  <c r="N1946" i="13"/>
  <c r="O1946" i="13"/>
  <c r="P1946" i="13"/>
  <c r="Q1946" i="13"/>
  <c r="R1946" i="13"/>
  <c r="S1946" i="13"/>
  <c r="W1946" i="13"/>
  <c r="X1946" i="13" s="1"/>
  <c r="Y1946" i="13"/>
  <c r="Z1946" i="13"/>
  <c r="AA1946" i="13"/>
  <c r="AB1946" i="13"/>
  <c r="AC1946" i="13"/>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M1950" i="13"/>
  <c r="N1950" i="13"/>
  <c r="O1950" i="13"/>
  <c r="P1950" i="13"/>
  <c r="Q1950" i="13"/>
  <c r="R1950" i="13"/>
  <c r="S1950" i="13"/>
  <c r="W1950" i="13"/>
  <c r="X1950" i="13" s="1"/>
  <c r="Y1950" i="13"/>
  <c r="Z1950" i="13"/>
  <c r="AA1950" i="13"/>
  <c r="AB1950" i="13"/>
  <c r="AC1950" i="13"/>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M1954" i="13"/>
  <c r="N1954" i="13"/>
  <c r="O1954" i="13"/>
  <c r="P1954" i="13"/>
  <c r="Q1954" i="13"/>
  <c r="R1954" i="13"/>
  <c r="S1954" i="13"/>
  <c r="W1954" i="13"/>
  <c r="X1954" i="13" s="1"/>
  <c r="Y1954" i="13"/>
  <c r="Z1954" i="13"/>
  <c r="AA1954" i="13"/>
  <c r="AB1954" i="13"/>
  <c r="AC1954" i="13"/>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M1958" i="13"/>
  <c r="N1958" i="13"/>
  <c r="O1958" i="13"/>
  <c r="P1958" i="13"/>
  <c r="Q1958" i="13"/>
  <c r="R1958" i="13"/>
  <c r="S1958" i="13"/>
  <c r="W1958" i="13"/>
  <c r="X1958" i="13" s="1"/>
  <c r="Y1958" i="13"/>
  <c r="Z1958" i="13"/>
  <c r="AA1958" i="13"/>
  <c r="AB1958" i="13"/>
  <c r="AC1958" i="13"/>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M1962" i="13"/>
  <c r="N1962" i="13"/>
  <c r="O1962" i="13"/>
  <c r="P1962" i="13"/>
  <c r="Q1962" i="13"/>
  <c r="R1962" i="13"/>
  <c r="S1962" i="13"/>
  <c r="W1962" i="13"/>
  <c r="X1962" i="13" s="1"/>
  <c r="Y1962" i="13"/>
  <c r="Z1962" i="13"/>
  <c r="AA1962" i="13"/>
  <c r="AB1962" i="13"/>
  <c r="AC1962" i="13"/>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M1966" i="13"/>
  <c r="N1966" i="13"/>
  <c r="O1966" i="13"/>
  <c r="P1966" i="13"/>
  <c r="Q1966" i="13"/>
  <c r="R1966" i="13"/>
  <c r="S1966" i="13"/>
  <c r="W1966" i="13"/>
  <c r="X1966" i="13" s="1"/>
  <c r="Y1966" i="13"/>
  <c r="Z1966" i="13"/>
  <c r="AA1966" i="13"/>
  <c r="AB1966" i="13"/>
  <c r="AC1966" i="13"/>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M1970" i="13"/>
  <c r="N1970" i="13"/>
  <c r="O1970" i="13"/>
  <c r="P1970" i="13"/>
  <c r="Q1970" i="13"/>
  <c r="R1970" i="13"/>
  <c r="S1970" i="13"/>
  <c r="W1970" i="13"/>
  <c r="X1970" i="13" s="1"/>
  <c r="Y1970" i="13"/>
  <c r="Z1970" i="13"/>
  <c r="AA1970" i="13"/>
  <c r="AB1970" i="13"/>
  <c r="AC1970" i="13"/>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M1974" i="13"/>
  <c r="N1974" i="13"/>
  <c r="O1974" i="13"/>
  <c r="P1974" i="13"/>
  <c r="Q1974" i="13"/>
  <c r="R1974" i="13"/>
  <c r="S1974" i="13"/>
  <c r="W1974" i="13"/>
  <c r="X1974" i="13" s="1"/>
  <c r="Y1974" i="13"/>
  <c r="Z1974" i="13"/>
  <c r="AA1974" i="13"/>
  <c r="AB1974" i="13"/>
  <c r="AC1974" i="13"/>
  <c r="M1975" i="13"/>
  <c r="N1975" i="13"/>
  <c r="O1975" i="13"/>
  <c r="P1975" i="13"/>
  <c r="Q1975" i="13"/>
  <c r="R1975" i="13"/>
  <c r="S1975" i="13"/>
  <c r="U1975" i="13" s="1"/>
  <c r="W1975" i="13"/>
  <c r="X1975" i="13" s="1"/>
  <c r="Y1975" i="13"/>
  <c r="Z1975" i="13"/>
  <c r="AA1975" i="13"/>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M1978" i="13"/>
  <c r="N1978" i="13"/>
  <c r="O1978" i="13"/>
  <c r="P1978" i="13"/>
  <c r="Q1978" i="13"/>
  <c r="R1978" i="13"/>
  <c r="S1978" i="13"/>
  <c r="W1978" i="13"/>
  <c r="X1978" i="13" s="1"/>
  <c r="Y1978" i="13"/>
  <c r="Z1978" i="13"/>
  <c r="AA1978" i="13"/>
  <c r="AB1978" i="13"/>
  <c r="AC1978" i="13"/>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M1982" i="13"/>
  <c r="N1982" i="13"/>
  <c r="O1982" i="13"/>
  <c r="P1982" i="13"/>
  <c r="Q1982" i="13"/>
  <c r="R1982" i="13"/>
  <c r="S1982" i="13"/>
  <c r="W1982" i="13"/>
  <c r="X1982" i="13" s="1"/>
  <c r="Y1982" i="13"/>
  <c r="Z1982" i="13"/>
  <c r="AA1982" i="13"/>
  <c r="AB1982" i="13"/>
  <c r="AC1982" i="13"/>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M1986" i="13"/>
  <c r="N1986" i="13"/>
  <c r="O1986" i="13"/>
  <c r="P1986" i="13"/>
  <c r="Q1986" i="13"/>
  <c r="R1986" i="13"/>
  <c r="S1986" i="13"/>
  <c r="W1986" i="13"/>
  <c r="X1986" i="13" s="1"/>
  <c r="Y1986" i="13"/>
  <c r="Z1986" i="13"/>
  <c r="AA1986" i="13"/>
  <c r="AB1986" i="13"/>
  <c r="AC1986" i="13"/>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M1990" i="13"/>
  <c r="N1990" i="13"/>
  <c r="O1990" i="13"/>
  <c r="P1990" i="13"/>
  <c r="Q1990" i="13"/>
  <c r="R1990" i="13"/>
  <c r="S1990" i="13"/>
  <c r="W1990" i="13"/>
  <c r="X1990" i="13" s="1"/>
  <c r="Y1990" i="13"/>
  <c r="Z1990" i="13"/>
  <c r="AA1990" i="13"/>
  <c r="AB1990" i="13"/>
  <c r="AC1990" i="13"/>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Y9" i="13"/>
  <c r="Z9" i="13"/>
  <c r="AA9" i="13"/>
  <c r="AB9" i="13"/>
  <c r="AC9" i="13"/>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M13" i="13"/>
  <c r="N13" i="13"/>
  <c r="O13" i="13"/>
  <c r="P13" i="13"/>
  <c r="Q13" i="13"/>
  <c r="R13" i="13"/>
  <c r="S13" i="13"/>
  <c r="W13" i="13"/>
  <c r="X13" i="13" s="1"/>
  <c r="Y13" i="13"/>
  <c r="Z13" i="13"/>
  <c r="AA13" i="13"/>
  <c r="AB13" i="13"/>
  <c r="AC13" i="13"/>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M17" i="13"/>
  <c r="N17" i="13"/>
  <c r="O17" i="13"/>
  <c r="P17" i="13"/>
  <c r="Q17" i="13"/>
  <c r="R17" i="13"/>
  <c r="S17" i="13"/>
  <c r="W17" i="13"/>
  <c r="X17" i="13" s="1"/>
  <c r="Y17" i="13"/>
  <c r="Z17" i="13"/>
  <c r="AA17" i="13"/>
  <c r="AB17" i="13"/>
  <c r="AC17" i="13"/>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M21" i="13"/>
  <c r="N21" i="13"/>
  <c r="O21" i="13"/>
  <c r="P21" i="13"/>
  <c r="Q21" i="13"/>
  <c r="R21" i="13"/>
  <c r="S21" i="13"/>
  <c r="W21" i="13"/>
  <c r="X21" i="13" s="1"/>
  <c r="Y21" i="13"/>
  <c r="Z21" i="13"/>
  <c r="AA21" i="13"/>
  <c r="AB21" i="13"/>
  <c r="AC21" i="13"/>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M25" i="13"/>
  <c r="N25" i="13"/>
  <c r="O25" i="13"/>
  <c r="P25" i="13"/>
  <c r="Q25" i="13"/>
  <c r="R25" i="13"/>
  <c r="S25" i="13"/>
  <c r="W25" i="13"/>
  <c r="X25" i="13" s="1"/>
  <c r="Y25" i="13"/>
  <c r="Z25" i="13"/>
  <c r="AA25" i="13"/>
  <c r="AB25" i="13"/>
  <c r="AC25" i="13"/>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M29" i="13"/>
  <c r="N29" i="13"/>
  <c r="O29" i="13"/>
  <c r="P29" i="13"/>
  <c r="Q29" i="13"/>
  <c r="R29" i="13"/>
  <c r="S29" i="13"/>
  <c r="W29" i="13"/>
  <c r="X29" i="13" s="1"/>
  <c r="Y29" i="13"/>
  <c r="Z29" i="13"/>
  <c r="AA29" i="13"/>
  <c r="AB29" i="13"/>
  <c r="AC29" i="13"/>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M33" i="13"/>
  <c r="N33" i="13"/>
  <c r="O33" i="13"/>
  <c r="P33" i="13"/>
  <c r="Q33" i="13"/>
  <c r="R33" i="13"/>
  <c r="S33" i="13"/>
  <c r="W33" i="13"/>
  <c r="X33" i="13" s="1"/>
  <c r="Y33" i="13"/>
  <c r="Z33" i="13"/>
  <c r="AA33" i="13"/>
  <c r="AB33" i="13"/>
  <c r="AC33" i="13"/>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M37" i="13"/>
  <c r="N37" i="13"/>
  <c r="O37" i="13"/>
  <c r="P37" i="13"/>
  <c r="Q37" i="13"/>
  <c r="R37" i="13"/>
  <c r="S37" i="13"/>
  <c r="W37" i="13"/>
  <c r="X37" i="13" s="1"/>
  <c r="Y37" i="13"/>
  <c r="Z37" i="13"/>
  <c r="AA37" i="13"/>
  <c r="AB37" i="13"/>
  <c r="AC37" i="13"/>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M41" i="13"/>
  <c r="N41" i="13"/>
  <c r="O41" i="13"/>
  <c r="P41" i="13"/>
  <c r="Q41" i="13"/>
  <c r="R41" i="13"/>
  <c r="S41" i="13"/>
  <c r="W41" i="13"/>
  <c r="X41" i="13" s="1"/>
  <c r="Y41" i="13"/>
  <c r="Z41" i="13"/>
  <c r="AA41" i="13"/>
  <c r="AB41" i="13"/>
  <c r="AC41" i="13"/>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M45" i="13"/>
  <c r="N45" i="13"/>
  <c r="O45" i="13"/>
  <c r="P45" i="13"/>
  <c r="Q45" i="13"/>
  <c r="R45" i="13"/>
  <c r="S45" i="13"/>
  <c r="W45" i="13"/>
  <c r="X45" i="13" s="1"/>
  <c r="Y45" i="13"/>
  <c r="Z45" i="13"/>
  <c r="AA45" i="13"/>
  <c r="AB45" i="13"/>
  <c r="AC45" i="13"/>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M49" i="13"/>
  <c r="N49" i="13"/>
  <c r="O49" i="13"/>
  <c r="P49" i="13"/>
  <c r="Q49" i="13"/>
  <c r="R49" i="13"/>
  <c r="S49" i="13"/>
  <c r="W49" i="13"/>
  <c r="X49" i="13" s="1"/>
  <c r="Y49" i="13"/>
  <c r="Z49" i="13"/>
  <c r="AA49" i="13"/>
  <c r="AB49" i="13"/>
  <c r="AC49" i="13"/>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M53" i="13"/>
  <c r="N53" i="13"/>
  <c r="O53" i="13"/>
  <c r="P53" i="13"/>
  <c r="Q53" i="13"/>
  <c r="R53" i="13"/>
  <c r="S53" i="13"/>
  <c r="W53" i="13"/>
  <c r="X53" i="13" s="1"/>
  <c r="Y53" i="13"/>
  <c r="Z53" i="13"/>
  <c r="AA53" i="13"/>
  <c r="AB53" i="13"/>
  <c r="AC53" i="13"/>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M57" i="13"/>
  <c r="N57" i="13"/>
  <c r="O57" i="13"/>
  <c r="P57" i="13"/>
  <c r="Q57" i="13"/>
  <c r="R57" i="13"/>
  <c r="S57" i="13"/>
  <c r="W57" i="13"/>
  <c r="X57" i="13" s="1"/>
  <c r="Y57" i="13"/>
  <c r="Z57" i="13"/>
  <c r="AA57" i="13"/>
  <c r="AB57" i="13"/>
  <c r="AC57" i="13"/>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M61" i="13"/>
  <c r="N61" i="13"/>
  <c r="O61" i="13"/>
  <c r="P61" i="13"/>
  <c r="Q61" i="13"/>
  <c r="R61" i="13"/>
  <c r="S61" i="13"/>
  <c r="W61" i="13"/>
  <c r="X61" i="13" s="1"/>
  <c r="Y61" i="13"/>
  <c r="Z61" i="13"/>
  <c r="AA61" i="13"/>
  <c r="AB61" i="13"/>
  <c r="AC61" i="13"/>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M65" i="13"/>
  <c r="N65" i="13"/>
  <c r="O65" i="13"/>
  <c r="P65" i="13"/>
  <c r="Q65" i="13"/>
  <c r="R65" i="13"/>
  <c r="S65" i="13"/>
  <c r="W65" i="13"/>
  <c r="X65" i="13" s="1"/>
  <c r="Y65" i="13"/>
  <c r="Z65" i="13"/>
  <c r="AA65" i="13"/>
  <c r="AB65" i="13"/>
  <c r="AC65" i="13"/>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M69" i="13"/>
  <c r="N69" i="13"/>
  <c r="O69" i="13"/>
  <c r="P69" i="13"/>
  <c r="Q69" i="13"/>
  <c r="R69" i="13"/>
  <c r="S69" i="13"/>
  <c r="W69" i="13"/>
  <c r="X69" i="13" s="1"/>
  <c r="Y69" i="13"/>
  <c r="Z69" i="13"/>
  <c r="AA69" i="13"/>
  <c r="AB69" i="13"/>
  <c r="AC69" i="13"/>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M73" i="13"/>
  <c r="N73" i="13"/>
  <c r="O73" i="13"/>
  <c r="P73" i="13"/>
  <c r="Q73" i="13"/>
  <c r="R73" i="13"/>
  <c r="S73" i="13"/>
  <c r="W73" i="13"/>
  <c r="X73" i="13" s="1"/>
  <c r="Y73" i="13"/>
  <c r="Z73" i="13"/>
  <c r="AA73" i="13"/>
  <c r="AB73" i="13"/>
  <c r="AC73" i="13"/>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M77" i="13"/>
  <c r="N77" i="13"/>
  <c r="O77" i="13"/>
  <c r="P77" i="13"/>
  <c r="Q77" i="13"/>
  <c r="R77" i="13"/>
  <c r="S77" i="13"/>
  <c r="W77" i="13"/>
  <c r="X77" i="13" s="1"/>
  <c r="Y77" i="13"/>
  <c r="Z77" i="13"/>
  <c r="AA77" i="13"/>
  <c r="AB77" i="13"/>
  <c r="AC77" i="13"/>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M81" i="13"/>
  <c r="N81" i="13"/>
  <c r="O81" i="13"/>
  <c r="P81" i="13"/>
  <c r="Q81" i="13"/>
  <c r="R81" i="13"/>
  <c r="S81" i="13"/>
  <c r="W81" i="13"/>
  <c r="X81" i="13" s="1"/>
  <c r="Y81" i="13"/>
  <c r="Z81" i="13"/>
  <c r="AA81" i="13"/>
  <c r="AB81" i="13"/>
  <c r="AC81" i="13"/>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M85" i="13"/>
  <c r="N85" i="13"/>
  <c r="O85" i="13"/>
  <c r="P85" i="13"/>
  <c r="Q85" i="13"/>
  <c r="R85" i="13"/>
  <c r="S85" i="13"/>
  <c r="W85" i="13"/>
  <c r="X85" i="13" s="1"/>
  <c r="Y85" i="13"/>
  <c r="Z85" i="13"/>
  <c r="AA85" i="13"/>
  <c r="AB85" i="13"/>
  <c r="AC85" i="13"/>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M89" i="13"/>
  <c r="N89" i="13"/>
  <c r="O89" i="13"/>
  <c r="P89" i="13"/>
  <c r="Q89" i="13"/>
  <c r="R89" i="13"/>
  <c r="S89" i="13"/>
  <c r="W89" i="13"/>
  <c r="X89" i="13" s="1"/>
  <c r="Y89" i="13"/>
  <c r="Z89" i="13"/>
  <c r="AA89" i="13"/>
  <c r="AB89" i="13"/>
  <c r="AC89" i="13"/>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M93" i="13"/>
  <c r="N93" i="13"/>
  <c r="O93" i="13"/>
  <c r="P93" i="13"/>
  <c r="Q93" i="13"/>
  <c r="R93" i="13"/>
  <c r="S93" i="13"/>
  <c r="W93" i="13"/>
  <c r="X93" i="13" s="1"/>
  <c r="Y93" i="13"/>
  <c r="Z93" i="13"/>
  <c r="AA93" i="13"/>
  <c r="AB93" i="13"/>
  <c r="AC93" i="13"/>
  <c r="M94" i="13"/>
  <c r="N94" i="13"/>
  <c r="O94" i="13"/>
  <c r="P94" i="13"/>
  <c r="Q94" i="13"/>
  <c r="R94" i="13"/>
  <c r="S94" i="13"/>
  <c r="W94" i="13"/>
  <c r="X94" i="13" s="1"/>
  <c r="Y94" i="13"/>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M97" i="13"/>
  <c r="N97" i="13"/>
  <c r="O97" i="13"/>
  <c r="P97" i="13"/>
  <c r="Q97" i="13"/>
  <c r="R97" i="13"/>
  <c r="S97" i="13"/>
  <c r="W97" i="13"/>
  <c r="X97" i="13" s="1"/>
  <c r="Y97" i="13"/>
  <c r="Z97" i="13"/>
  <c r="AA97" i="13"/>
  <c r="AB97" i="13"/>
  <c r="AC97" i="13"/>
  <c r="M98" i="13"/>
  <c r="N98" i="13"/>
  <c r="O98" i="13"/>
  <c r="P98" i="13"/>
  <c r="Q98" i="13"/>
  <c r="R98" i="13"/>
  <c r="S98" i="13"/>
  <c r="W98" i="13"/>
  <c r="X98" i="13"/>
  <c r="Y98" i="13"/>
  <c r="Z98" i="13"/>
  <c r="AA98" i="13"/>
  <c r="AB98" i="13"/>
  <c r="AC98" i="13"/>
  <c r="M99" i="13"/>
  <c r="N99" i="13"/>
  <c r="O99" i="13"/>
  <c r="P99" i="13"/>
  <c r="Q99" i="13"/>
  <c r="R99" i="13"/>
  <c r="S99" i="13"/>
  <c r="W99" i="13"/>
  <c r="X99" i="13" s="1"/>
  <c r="Y99" i="13"/>
  <c r="Z99" i="13"/>
  <c r="AA99" i="13"/>
  <c r="AB99" i="13"/>
  <c r="AC99" i="13"/>
  <c r="M100" i="13"/>
  <c r="N100" i="13"/>
  <c r="O100" i="13"/>
  <c r="P100" i="13"/>
  <c r="Q100" i="13"/>
  <c r="R100" i="13"/>
  <c r="S100" i="13"/>
  <c r="W100" i="13"/>
  <c r="X100" i="13" s="1"/>
  <c r="Y100" i="13"/>
  <c r="Z100" i="13"/>
  <c r="AA100" i="13"/>
  <c r="AB100" i="13"/>
  <c r="AC100" i="13"/>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M104" i="13"/>
  <c r="N104" i="13"/>
  <c r="O104" i="13"/>
  <c r="P104" i="13"/>
  <c r="Q104" i="13"/>
  <c r="R104" i="13"/>
  <c r="S104" i="13"/>
  <c r="W104" i="13"/>
  <c r="X104" i="13" s="1"/>
  <c r="Y104" i="13"/>
  <c r="Z104" i="13"/>
  <c r="AA104" i="13"/>
  <c r="AB104" i="13"/>
  <c r="AC104" i="13"/>
  <c r="M105" i="13"/>
  <c r="N105" i="13"/>
  <c r="O105" i="13"/>
  <c r="P105" i="13"/>
  <c r="Q105" i="13"/>
  <c r="R105" i="13"/>
  <c r="S105" i="13"/>
  <c r="W105" i="13"/>
  <c r="X105" i="13" s="1"/>
  <c r="Y105" i="13"/>
  <c r="Z105" i="13"/>
  <c r="AA105" i="13"/>
  <c r="AB105" i="13"/>
  <c r="AC105" i="13"/>
  <c r="M106" i="13"/>
  <c r="N106" i="13"/>
  <c r="O106" i="13"/>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M108" i="13"/>
  <c r="N108" i="13"/>
  <c r="O108" i="13"/>
  <c r="P108" i="13"/>
  <c r="Q108" i="13"/>
  <c r="R108" i="13"/>
  <c r="S108" i="13"/>
  <c r="W108" i="13"/>
  <c r="X108" i="13" s="1"/>
  <c r="Y108" i="13"/>
  <c r="Z108" i="13"/>
  <c r="AA108" i="13"/>
  <c r="AB108" i="13"/>
  <c r="AC108" i="13"/>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M112" i="13"/>
  <c r="N112" i="13"/>
  <c r="O112" i="13"/>
  <c r="P112" i="13"/>
  <c r="Q112" i="13"/>
  <c r="R112" i="13"/>
  <c r="S112" i="13"/>
  <c r="W112" i="13"/>
  <c r="X112" i="13" s="1"/>
  <c r="Y112" i="13"/>
  <c r="Z112" i="13"/>
  <c r="AA112" i="13"/>
  <c r="AB112" i="13"/>
  <c r="AC112" i="13"/>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M116" i="13"/>
  <c r="N116" i="13"/>
  <c r="O116" i="13"/>
  <c r="P116" i="13"/>
  <c r="Q116" i="13"/>
  <c r="R116" i="13"/>
  <c r="S116" i="13"/>
  <c r="W116" i="13"/>
  <c r="X116" i="13" s="1"/>
  <c r="Y116" i="13"/>
  <c r="Z116" i="13"/>
  <c r="AA116" i="13"/>
  <c r="AB116" i="13"/>
  <c r="AC116" i="13"/>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M120" i="13"/>
  <c r="N120" i="13"/>
  <c r="O120" i="13"/>
  <c r="P120" i="13"/>
  <c r="Q120" i="13"/>
  <c r="R120" i="13"/>
  <c r="S120" i="13"/>
  <c r="W120" i="13"/>
  <c r="X120" i="13" s="1"/>
  <c r="Y120" i="13"/>
  <c r="Z120" i="13"/>
  <c r="AA120" i="13"/>
  <c r="AB120" i="13"/>
  <c r="AC120" i="13"/>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M124" i="13"/>
  <c r="N124" i="13"/>
  <c r="O124" i="13"/>
  <c r="P124" i="13"/>
  <c r="Q124" i="13"/>
  <c r="R124" i="13"/>
  <c r="S124" i="13"/>
  <c r="W124" i="13"/>
  <c r="X124" i="13" s="1"/>
  <c r="Y124" i="13"/>
  <c r="Z124" i="13"/>
  <c r="AA124" i="13"/>
  <c r="AB124" i="13"/>
  <c r="AC124" i="13"/>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M128" i="13"/>
  <c r="N128" i="13"/>
  <c r="O128" i="13"/>
  <c r="P128" i="13"/>
  <c r="Q128" i="13"/>
  <c r="R128" i="13"/>
  <c r="S128" i="13"/>
  <c r="W128" i="13"/>
  <c r="X128" i="13" s="1"/>
  <c r="Y128" i="13"/>
  <c r="Z128" i="13"/>
  <c r="AA128" i="13"/>
  <c r="AB128" i="13"/>
  <c r="AC128" i="13"/>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M132" i="13"/>
  <c r="N132" i="13"/>
  <c r="O132" i="13"/>
  <c r="P132" i="13"/>
  <c r="Q132" i="13"/>
  <c r="R132" i="13"/>
  <c r="S132" i="13"/>
  <c r="W132" i="13"/>
  <c r="X132" i="13" s="1"/>
  <c r="Y132" i="13"/>
  <c r="Z132" i="13"/>
  <c r="AA132" i="13"/>
  <c r="AB132" i="13"/>
  <c r="AC132" i="13"/>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M136" i="13"/>
  <c r="N136" i="13"/>
  <c r="O136" i="13"/>
  <c r="P136" i="13"/>
  <c r="Q136" i="13"/>
  <c r="R136" i="13"/>
  <c r="S136" i="13"/>
  <c r="W136" i="13"/>
  <c r="X136" i="13" s="1"/>
  <c r="Y136" i="13"/>
  <c r="Z136" i="13"/>
  <c r="AA136" i="13"/>
  <c r="AB136" i="13"/>
  <c r="AC136" i="13"/>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M140" i="13"/>
  <c r="N140" i="13"/>
  <c r="O140" i="13"/>
  <c r="P140" i="13"/>
  <c r="Q140" i="13"/>
  <c r="R140" i="13"/>
  <c r="S140" i="13"/>
  <c r="W140" i="13"/>
  <c r="X140" i="13" s="1"/>
  <c r="Y140" i="13"/>
  <c r="Z140" i="13"/>
  <c r="AA140" i="13"/>
  <c r="AB140" i="13"/>
  <c r="AC140" i="13"/>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M144" i="13"/>
  <c r="N144" i="13"/>
  <c r="O144" i="13"/>
  <c r="P144" i="13"/>
  <c r="Q144" i="13"/>
  <c r="R144" i="13"/>
  <c r="S144" i="13"/>
  <c r="W144" i="13"/>
  <c r="X144" i="13" s="1"/>
  <c r="Y144" i="13"/>
  <c r="Z144" i="13"/>
  <c r="AA144" i="13"/>
  <c r="AB144" i="13"/>
  <c r="AC144" i="13"/>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M148" i="13"/>
  <c r="N148" i="13"/>
  <c r="O148" i="13"/>
  <c r="P148" i="13"/>
  <c r="Q148" i="13"/>
  <c r="R148" i="13"/>
  <c r="S148" i="13"/>
  <c r="W148" i="13"/>
  <c r="X148" i="13" s="1"/>
  <c r="Y148" i="13"/>
  <c r="Z148" i="13"/>
  <c r="AA148" i="13"/>
  <c r="AB148" i="13"/>
  <c r="AC148" i="13"/>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M152" i="13"/>
  <c r="N152" i="13"/>
  <c r="O152" i="13"/>
  <c r="P152" i="13"/>
  <c r="Q152" i="13"/>
  <c r="R152" i="13"/>
  <c r="S152" i="13"/>
  <c r="W152" i="13"/>
  <c r="X152" i="13" s="1"/>
  <c r="Y152" i="13"/>
  <c r="Z152" i="13"/>
  <c r="AA152" i="13"/>
  <c r="AB152" i="13"/>
  <c r="AC152" i="13"/>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M156" i="13"/>
  <c r="N156" i="13"/>
  <c r="O156" i="13"/>
  <c r="P156" i="13"/>
  <c r="Q156" i="13"/>
  <c r="R156" i="13"/>
  <c r="S156" i="13"/>
  <c r="W156" i="13"/>
  <c r="X156" i="13" s="1"/>
  <c r="Y156" i="13"/>
  <c r="Z156" i="13"/>
  <c r="AA156" i="13"/>
  <c r="AB156" i="13"/>
  <c r="AC156" i="13"/>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M160" i="13"/>
  <c r="N160" i="13"/>
  <c r="O160" i="13"/>
  <c r="P160" i="13"/>
  <c r="Q160" i="13"/>
  <c r="R160" i="13"/>
  <c r="S160" i="13"/>
  <c r="W160" i="13"/>
  <c r="X160" i="13" s="1"/>
  <c r="Y160" i="13"/>
  <c r="Z160" i="13"/>
  <c r="AA160" i="13"/>
  <c r="AB160" i="13"/>
  <c r="AC160" i="13"/>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M164" i="13"/>
  <c r="N164" i="13"/>
  <c r="O164" i="13"/>
  <c r="P164" i="13"/>
  <c r="Q164" i="13"/>
  <c r="R164" i="13"/>
  <c r="S164" i="13"/>
  <c r="W164" i="13"/>
  <c r="X164" i="13" s="1"/>
  <c r="Y164" i="13"/>
  <c r="Z164" i="13"/>
  <c r="AA164" i="13"/>
  <c r="AB164" i="13"/>
  <c r="AC164" i="13"/>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M168" i="13"/>
  <c r="N168" i="13"/>
  <c r="O168" i="13"/>
  <c r="P168" i="13"/>
  <c r="Q168" i="13"/>
  <c r="R168" i="13"/>
  <c r="S168" i="13"/>
  <c r="W168" i="13"/>
  <c r="X168" i="13" s="1"/>
  <c r="Y168" i="13"/>
  <c r="Z168" i="13"/>
  <c r="AA168" i="13"/>
  <c r="AB168" i="13"/>
  <c r="AC168" i="13"/>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M172" i="13"/>
  <c r="N172" i="13"/>
  <c r="O172" i="13"/>
  <c r="P172" i="13"/>
  <c r="Q172" i="13"/>
  <c r="R172" i="13"/>
  <c r="S172" i="13"/>
  <c r="W172" i="13"/>
  <c r="X172" i="13" s="1"/>
  <c r="Y172" i="13"/>
  <c r="Z172" i="13"/>
  <c r="AA172" i="13"/>
  <c r="AB172" i="13"/>
  <c r="AC172" i="13"/>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M176" i="13"/>
  <c r="N176" i="13"/>
  <c r="O176" i="13"/>
  <c r="P176" i="13"/>
  <c r="Q176" i="13"/>
  <c r="R176" i="13"/>
  <c r="S176" i="13"/>
  <c r="W176" i="13"/>
  <c r="X176" i="13" s="1"/>
  <c r="Y176" i="13"/>
  <c r="Z176" i="13"/>
  <c r="AA176" i="13"/>
  <c r="AB176" i="13"/>
  <c r="AC176" i="13"/>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M180" i="13"/>
  <c r="N180" i="13"/>
  <c r="O180" i="13"/>
  <c r="P180" i="13"/>
  <c r="Q180" i="13"/>
  <c r="R180" i="13"/>
  <c r="S180" i="13"/>
  <c r="W180" i="13"/>
  <c r="X180" i="13" s="1"/>
  <c r="Y180" i="13"/>
  <c r="Z180" i="13"/>
  <c r="AA180" i="13"/>
  <c r="AB180" i="13"/>
  <c r="AC180" i="13"/>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M184" i="13"/>
  <c r="N184" i="13"/>
  <c r="O184" i="13"/>
  <c r="P184" i="13"/>
  <c r="Q184" i="13"/>
  <c r="R184" i="13"/>
  <c r="S184" i="13"/>
  <c r="W184" i="13"/>
  <c r="X184" i="13" s="1"/>
  <c r="Y184" i="13"/>
  <c r="Z184" i="13"/>
  <c r="AA184" i="13"/>
  <c r="AB184" i="13"/>
  <c r="AC184" i="13"/>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M188" i="13"/>
  <c r="N188" i="13"/>
  <c r="O188" i="13"/>
  <c r="P188" i="13"/>
  <c r="Q188" i="13"/>
  <c r="R188" i="13"/>
  <c r="S188" i="13"/>
  <c r="W188" i="13"/>
  <c r="X188" i="13" s="1"/>
  <c r="Y188" i="13"/>
  <c r="Z188" i="13"/>
  <c r="AA188" i="13"/>
  <c r="AB188" i="13"/>
  <c r="AC188" i="13"/>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M192" i="13"/>
  <c r="N192" i="13"/>
  <c r="O192" i="13"/>
  <c r="P192" i="13"/>
  <c r="Q192" i="13"/>
  <c r="R192" i="13"/>
  <c r="S192" i="13"/>
  <c r="W192" i="13"/>
  <c r="X192" i="13" s="1"/>
  <c r="Y192" i="13"/>
  <c r="Z192" i="13"/>
  <c r="AA192" i="13"/>
  <c r="AB192" i="13"/>
  <c r="AC192" i="13"/>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M196" i="13"/>
  <c r="N196" i="13"/>
  <c r="O196" i="13"/>
  <c r="P196" i="13"/>
  <c r="Q196" i="13"/>
  <c r="R196" i="13"/>
  <c r="S196" i="13"/>
  <c r="W196" i="13"/>
  <c r="X196" i="13" s="1"/>
  <c r="Y196" i="13"/>
  <c r="Z196" i="13"/>
  <c r="AA196" i="13"/>
  <c r="AB196" i="13"/>
  <c r="AC196" i="13"/>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M200" i="13"/>
  <c r="N200" i="13"/>
  <c r="O200" i="13"/>
  <c r="P200" i="13"/>
  <c r="Q200" i="13"/>
  <c r="R200" i="13"/>
  <c r="S200" i="13"/>
  <c r="W200" i="13"/>
  <c r="X200" i="13" s="1"/>
  <c r="Y200" i="13"/>
  <c r="Z200" i="13"/>
  <c r="AA200" i="13"/>
  <c r="AB200" i="13"/>
  <c r="AC200" i="13"/>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M204" i="13"/>
  <c r="N204" i="13"/>
  <c r="O204" i="13"/>
  <c r="P204" i="13"/>
  <c r="Q204" i="13"/>
  <c r="R204" i="13"/>
  <c r="S204" i="13"/>
  <c r="W204" i="13"/>
  <c r="X204" i="13" s="1"/>
  <c r="Y204" i="13"/>
  <c r="Z204" i="13"/>
  <c r="AA204" i="13"/>
  <c r="AB204" i="13"/>
  <c r="AC204" i="13"/>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M208" i="13"/>
  <c r="N208" i="13"/>
  <c r="O208" i="13"/>
  <c r="P208" i="13"/>
  <c r="Q208" i="13"/>
  <c r="R208" i="13"/>
  <c r="S208" i="13"/>
  <c r="W208" i="13"/>
  <c r="X208" i="13" s="1"/>
  <c r="Y208" i="13"/>
  <c r="Z208" i="13"/>
  <c r="AA208" i="13"/>
  <c r="AB208" i="13"/>
  <c r="AC208" i="13"/>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M212" i="13"/>
  <c r="N212" i="13"/>
  <c r="O212" i="13"/>
  <c r="P212" i="13"/>
  <c r="Q212" i="13"/>
  <c r="R212" i="13"/>
  <c r="S212" i="13"/>
  <c r="W212" i="13"/>
  <c r="X212" i="13" s="1"/>
  <c r="Y212" i="13"/>
  <c r="Z212" i="13"/>
  <c r="AA212" i="13"/>
  <c r="AB212" i="13"/>
  <c r="AC212" i="13"/>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M216" i="13"/>
  <c r="N216" i="13"/>
  <c r="O216" i="13"/>
  <c r="P216" i="13"/>
  <c r="Q216" i="13"/>
  <c r="R216" i="13"/>
  <c r="S216" i="13"/>
  <c r="W216" i="13"/>
  <c r="X216" i="13" s="1"/>
  <c r="Y216" i="13"/>
  <c r="Z216" i="13"/>
  <c r="AA216" i="13"/>
  <c r="AB216" i="13"/>
  <c r="AC216" i="13"/>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M220" i="13"/>
  <c r="N220" i="13"/>
  <c r="O220" i="13"/>
  <c r="P220" i="13"/>
  <c r="Q220" i="13"/>
  <c r="R220" i="13"/>
  <c r="S220" i="13"/>
  <c r="W220" i="13"/>
  <c r="X220" i="13" s="1"/>
  <c r="Y220" i="13"/>
  <c r="Z220" i="13"/>
  <c r="AA220" i="13"/>
  <c r="AB220" i="13"/>
  <c r="AC220" i="13"/>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M224" i="13"/>
  <c r="N224" i="13"/>
  <c r="O224" i="13"/>
  <c r="P224" i="13"/>
  <c r="Q224" i="13"/>
  <c r="R224" i="13"/>
  <c r="S224" i="13"/>
  <c r="W224" i="13"/>
  <c r="X224" i="13" s="1"/>
  <c r="Y224" i="13"/>
  <c r="Z224" i="13"/>
  <c r="AA224" i="13"/>
  <c r="AB224" i="13"/>
  <c r="AC224" i="13"/>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M228" i="13"/>
  <c r="N228" i="13"/>
  <c r="O228" i="13"/>
  <c r="P228" i="13"/>
  <c r="Q228" i="13"/>
  <c r="R228" i="13"/>
  <c r="S228" i="13"/>
  <c r="W228" i="13"/>
  <c r="X228" i="13" s="1"/>
  <c r="Y228" i="13"/>
  <c r="Z228" i="13"/>
  <c r="AA228" i="13"/>
  <c r="AB228" i="13"/>
  <c r="AC228" i="13"/>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M232" i="13"/>
  <c r="N232" i="13"/>
  <c r="O232" i="13"/>
  <c r="P232" i="13"/>
  <c r="Q232" i="13"/>
  <c r="R232" i="13"/>
  <c r="S232" i="13"/>
  <c r="W232" i="13"/>
  <c r="X232" i="13" s="1"/>
  <c r="Y232" i="13"/>
  <c r="Z232" i="13"/>
  <c r="AA232" i="13"/>
  <c r="AB232" i="13"/>
  <c r="AC232" i="13"/>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M236" i="13"/>
  <c r="N236" i="13"/>
  <c r="O236" i="13"/>
  <c r="P236" i="13"/>
  <c r="Q236" i="13"/>
  <c r="R236" i="13"/>
  <c r="S236" i="13"/>
  <c r="W236" i="13"/>
  <c r="X236" i="13" s="1"/>
  <c r="Y236" i="13"/>
  <c r="Z236" i="13"/>
  <c r="AA236" i="13"/>
  <c r="AB236" i="13"/>
  <c r="AC236" i="13"/>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M240" i="13"/>
  <c r="N240" i="13"/>
  <c r="O240" i="13"/>
  <c r="P240" i="13"/>
  <c r="Q240" i="13"/>
  <c r="R240" i="13"/>
  <c r="S240" i="13"/>
  <c r="W240" i="13"/>
  <c r="X240" i="13" s="1"/>
  <c r="Y240" i="13"/>
  <c r="Z240" i="13"/>
  <c r="AA240" i="13"/>
  <c r="AB240" i="13"/>
  <c r="AC240" i="13"/>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M244" i="13"/>
  <c r="N244" i="13"/>
  <c r="O244" i="13"/>
  <c r="P244" i="13"/>
  <c r="Q244" i="13"/>
  <c r="R244" i="13"/>
  <c r="S244" i="13"/>
  <c r="W244" i="13"/>
  <c r="X244" i="13" s="1"/>
  <c r="Y244" i="13"/>
  <c r="Z244" i="13"/>
  <c r="AA244" i="13"/>
  <c r="AB244" i="13"/>
  <c r="AC244" i="13"/>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M248" i="13"/>
  <c r="N248" i="13"/>
  <c r="O248" i="13"/>
  <c r="P248" i="13"/>
  <c r="Q248" i="13"/>
  <c r="R248" i="13"/>
  <c r="S248" i="13"/>
  <c r="W248" i="13"/>
  <c r="X248" i="13" s="1"/>
  <c r="Y248" i="13"/>
  <c r="Z248" i="13"/>
  <c r="AA248" i="13"/>
  <c r="AB248" i="13"/>
  <c r="AC248" i="13"/>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AF250" i="13" s="1"/>
  <c r="Z250" i="13"/>
  <c r="AA250" i="13"/>
  <c r="AB250" i="13"/>
  <c r="AC250" i="13"/>
  <c r="M251" i="13"/>
  <c r="N251" i="13"/>
  <c r="O251" i="13"/>
  <c r="P251" i="13"/>
  <c r="Q251" i="13"/>
  <c r="R251" i="13"/>
  <c r="S251" i="13"/>
  <c r="W251" i="13"/>
  <c r="X251" i="13" s="1"/>
  <c r="Y251" i="13"/>
  <c r="Z251" i="13"/>
  <c r="AA251" i="13"/>
  <c r="AB251" i="13"/>
  <c r="AE251" i="13" s="1"/>
  <c r="AC251" i="13"/>
  <c r="M252" i="13"/>
  <c r="N252" i="13"/>
  <c r="O252" i="13"/>
  <c r="P252" i="13"/>
  <c r="Q252" i="13"/>
  <c r="R252" i="13"/>
  <c r="S252" i="13"/>
  <c r="W252" i="13"/>
  <c r="X252" i="13" s="1"/>
  <c r="Y252" i="13"/>
  <c r="Z252" i="13"/>
  <c r="AA252" i="13"/>
  <c r="AB252" i="13"/>
  <c r="AC252" i="13"/>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M256" i="13"/>
  <c r="N256" i="13"/>
  <c r="O256" i="13"/>
  <c r="P256" i="13"/>
  <c r="Q256" i="13"/>
  <c r="R256" i="13"/>
  <c r="S256" i="13"/>
  <c r="W256" i="13"/>
  <c r="X256" i="13" s="1"/>
  <c r="Y256" i="13"/>
  <c r="Z256" i="13"/>
  <c r="AA256" i="13"/>
  <c r="AB256" i="13"/>
  <c r="AC256" i="13"/>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M260" i="13"/>
  <c r="N260" i="13"/>
  <c r="O260" i="13"/>
  <c r="P260" i="13"/>
  <c r="Q260" i="13"/>
  <c r="R260" i="13"/>
  <c r="S260" i="13"/>
  <c r="W260" i="13"/>
  <c r="X260" i="13" s="1"/>
  <c r="Y260" i="13"/>
  <c r="Z260" i="13"/>
  <c r="AA260" i="13"/>
  <c r="AB260" i="13"/>
  <c r="AC260" i="13"/>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M264" i="13"/>
  <c r="N264" i="13"/>
  <c r="O264" i="13"/>
  <c r="P264" i="13"/>
  <c r="Q264" i="13"/>
  <c r="R264" i="13"/>
  <c r="S264" i="13"/>
  <c r="W264" i="13"/>
  <c r="X264" i="13" s="1"/>
  <c r="Y264" i="13"/>
  <c r="Z264" i="13"/>
  <c r="AA264" i="13"/>
  <c r="AB264" i="13"/>
  <c r="AC264" i="13"/>
  <c r="M265" i="13"/>
  <c r="N265" i="13"/>
  <c r="O265" i="13"/>
  <c r="P265" i="13"/>
  <c r="Q265" i="13"/>
  <c r="R265" i="13"/>
  <c r="S265" i="13"/>
  <c r="W265" i="13"/>
  <c r="X265" i="13" s="1"/>
  <c r="Y265" i="13"/>
  <c r="Z265" i="13"/>
  <c r="AA265" i="13"/>
  <c r="AB265" i="13"/>
  <c r="AC265" i="13"/>
  <c r="M266" i="13"/>
  <c r="N266" i="13"/>
  <c r="O266" i="13"/>
  <c r="P266" i="13"/>
  <c r="Q266" i="13"/>
  <c r="U266" i="13" s="1"/>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M268" i="13"/>
  <c r="N268" i="13"/>
  <c r="O268" i="13"/>
  <c r="P268" i="13"/>
  <c r="Q268" i="13"/>
  <c r="R268" i="13"/>
  <c r="S268" i="13"/>
  <c r="W268" i="13"/>
  <c r="X268" i="13" s="1"/>
  <c r="Y268" i="13"/>
  <c r="Z268" i="13"/>
  <c r="AA268" i="13"/>
  <c r="AB268" i="13"/>
  <c r="AC268" i="13"/>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M272" i="13"/>
  <c r="N272" i="13"/>
  <c r="O272" i="13"/>
  <c r="P272" i="13"/>
  <c r="Q272" i="13"/>
  <c r="R272" i="13"/>
  <c r="S272" i="13"/>
  <c r="W272" i="13"/>
  <c r="X272" i="13" s="1"/>
  <c r="Y272" i="13"/>
  <c r="Z272" i="13"/>
  <c r="AA272" i="13"/>
  <c r="AB272" i="13"/>
  <c r="AC272" i="13"/>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M276" i="13"/>
  <c r="N276" i="13"/>
  <c r="O276" i="13"/>
  <c r="P276" i="13"/>
  <c r="Q276" i="13"/>
  <c r="R276" i="13"/>
  <c r="S276" i="13"/>
  <c r="W276" i="13"/>
  <c r="X276" i="13" s="1"/>
  <c r="Y276" i="13"/>
  <c r="Z276" i="13"/>
  <c r="AA276" i="13"/>
  <c r="AB276" i="13"/>
  <c r="AC276" i="13"/>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M280" i="13"/>
  <c r="N280" i="13"/>
  <c r="O280" i="13"/>
  <c r="P280" i="13"/>
  <c r="Q280" i="13"/>
  <c r="R280" i="13"/>
  <c r="S280" i="13"/>
  <c r="W280" i="13"/>
  <c r="X280" i="13" s="1"/>
  <c r="Y280" i="13"/>
  <c r="Z280" i="13"/>
  <c r="AA280" i="13"/>
  <c r="AB280" i="13"/>
  <c r="AC280" i="13"/>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M284" i="13"/>
  <c r="N284" i="13"/>
  <c r="O284" i="13"/>
  <c r="P284" i="13"/>
  <c r="Q284" i="13"/>
  <c r="R284" i="13"/>
  <c r="S284" i="13"/>
  <c r="W284" i="13"/>
  <c r="X284" i="13" s="1"/>
  <c r="Y284" i="13"/>
  <c r="Z284" i="13"/>
  <c r="AA284" i="13"/>
  <c r="AB284" i="13"/>
  <c r="AC284" i="13"/>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M288" i="13"/>
  <c r="N288" i="13"/>
  <c r="O288" i="13"/>
  <c r="P288" i="13"/>
  <c r="Q288" i="13"/>
  <c r="R288" i="13"/>
  <c r="S288" i="13"/>
  <c r="W288" i="13"/>
  <c r="X288" i="13" s="1"/>
  <c r="Y288" i="13"/>
  <c r="Z288" i="13"/>
  <c r="AA288" i="13"/>
  <c r="AB288" i="13"/>
  <c r="AC288" i="13"/>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M292" i="13"/>
  <c r="N292" i="13"/>
  <c r="O292" i="13"/>
  <c r="P292" i="13"/>
  <c r="Q292" i="13"/>
  <c r="R292" i="13"/>
  <c r="S292" i="13"/>
  <c r="W292" i="13"/>
  <c r="X292" i="13" s="1"/>
  <c r="Y292" i="13"/>
  <c r="Z292" i="13"/>
  <c r="AA292" i="13"/>
  <c r="AB292" i="13"/>
  <c r="AC292" i="13"/>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M296" i="13"/>
  <c r="N296" i="13"/>
  <c r="O296" i="13"/>
  <c r="P296" i="13"/>
  <c r="Q296" i="13"/>
  <c r="R296" i="13"/>
  <c r="S296" i="13"/>
  <c r="W296" i="13"/>
  <c r="X296" i="13" s="1"/>
  <c r="Y296" i="13"/>
  <c r="Z296" i="13"/>
  <c r="AA296" i="13"/>
  <c r="AB296" i="13"/>
  <c r="AC296" i="13"/>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M300" i="13"/>
  <c r="N300" i="13"/>
  <c r="O300" i="13"/>
  <c r="P300" i="13"/>
  <c r="Q300" i="13"/>
  <c r="R300" i="13"/>
  <c r="S300" i="13"/>
  <c r="W300" i="13"/>
  <c r="X300" i="13" s="1"/>
  <c r="Y300" i="13"/>
  <c r="Z300" i="13"/>
  <c r="AA300" i="13"/>
  <c r="AB300" i="13"/>
  <c r="AC300" i="13"/>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M304" i="13"/>
  <c r="N304" i="13"/>
  <c r="O304" i="13"/>
  <c r="P304" i="13"/>
  <c r="Q304" i="13"/>
  <c r="R304" i="13"/>
  <c r="S304" i="13"/>
  <c r="W304" i="13"/>
  <c r="X304" i="13" s="1"/>
  <c r="Y304" i="13"/>
  <c r="Z304" i="13"/>
  <c r="AA304" i="13"/>
  <c r="AB304" i="13"/>
  <c r="AC304" i="13"/>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M308" i="13"/>
  <c r="N308" i="13"/>
  <c r="O308" i="13"/>
  <c r="P308" i="13"/>
  <c r="Q308" i="13"/>
  <c r="R308" i="13"/>
  <c r="S308" i="13"/>
  <c r="W308" i="13"/>
  <c r="X308" i="13" s="1"/>
  <c r="Y308" i="13"/>
  <c r="Z308" i="13"/>
  <c r="AA308" i="13"/>
  <c r="AB308" i="13"/>
  <c r="AC308" i="13"/>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M312" i="13"/>
  <c r="N312" i="13"/>
  <c r="O312" i="13"/>
  <c r="P312" i="13"/>
  <c r="Q312" i="13"/>
  <c r="R312" i="13"/>
  <c r="S312" i="13"/>
  <c r="W312" i="13"/>
  <c r="X312" i="13" s="1"/>
  <c r="Y312" i="13"/>
  <c r="Z312" i="13"/>
  <c r="AA312" i="13"/>
  <c r="AB312" i="13"/>
  <c r="AC312" i="13"/>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M316" i="13"/>
  <c r="N316" i="13"/>
  <c r="O316" i="13"/>
  <c r="P316" i="13"/>
  <c r="Q316" i="13"/>
  <c r="R316" i="13"/>
  <c r="S316" i="13"/>
  <c r="W316" i="13"/>
  <c r="X316" i="13" s="1"/>
  <c r="Y316" i="13"/>
  <c r="Z316" i="13"/>
  <c r="AA316" i="13"/>
  <c r="AB316" i="13"/>
  <c r="AC316" i="13"/>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M320" i="13"/>
  <c r="N320" i="13"/>
  <c r="O320" i="13"/>
  <c r="P320" i="13"/>
  <c r="Q320" i="13"/>
  <c r="R320" i="13"/>
  <c r="S320" i="13"/>
  <c r="W320" i="13"/>
  <c r="X320" i="13" s="1"/>
  <c r="Y320" i="13"/>
  <c r="Z320" i="13"/>
  <c r="AA320" i="13"/>
  <c r="AB320" i="13"/>
  <c r="AC320" i="13"/>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M324" i="13"/>
  <c r="N324" i="13"/>
  <c r="O324" i="13"/>
  <c r="P324" i="13"/>
  <c r="Q324" i="13"/>
  <c r="R324" i="13"/>
  <c r="S324" i="13"/>
  <c r="W324" i="13"/>
  <c r="X324" i="13" s="1"/>
  <c r="Y324" i="13"/>
  <c r="Z324" i="13"/>
  <c r="AA324" i="13"/>
  <c r="AB324" i="13"/>
  <c r="AC324" i="13"/>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M328" i="13"/>
  <c r="N328" i="13"/>
  <c r="O328" i="13"/>
  <c r="P328" i="13"/>
  <c r="Q328" i="13"/>
  <c r="R328" i="13"/>
  <c r="S328" i="13"/>
  <c r="W328" i="13"/>
  <c r="X328" i="13" s="1"/>
  <c r="Y328" i="13"/>
  <c r="Z328" i="13"/>
  <c r="AA328" i="13"/>
  <c r="AB328" i="13"/>
  <c r="AC328" i="13"/>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M332" i="13"/>
  <c r="N332" i="13"/>
  <c r="O332" i="13"/>
  <c r="P332" i="13"/>
  <c r="Q332" i="13"/>
  <c r="R332" i="13"/>
  <c r="S332" i="13"/>
  <c r="W332" i="13"/>
  <c r="X332" i="13" s="1"/>
  <c r="Y332" i="13"/>
  <c r="Z332" i="13"/>
  <c r="AA332" i="13"/>
  <c r="AB332" i="13"/>
  <c r="AC332" i="13"/>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M336" i="13"/>
  <c r="N336" i="13"/>
  <c r="O336" i="13"/>
  <c r="P336" i="13"/>
  <c r="Q336" i="13"/>
  <c r="R336" i="13"/>
  <c r="S336" i="13"/>
  <c r="W336" i="13"/>
  <c r="X336" i="13" s="1"/>
  <c r="Y336" i="13"/>
  <c r="Z336" i="13"/>
  <c r="AA336" i="13"/>
  <c r="AB336" i="13"/>
  <c r="AC336" i="13"/>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M340" i="13"/>
  <c r="N340" i="13"/>
  <c r="O340" i="13"/>
  <c r="P340" i="13"/>
  <c r="Q340" i="13"/>
  <c r="R340" i="13"/>
  <c r="S340" i="13"/>
  <c r="W340" i="13"/>
  <c r="X340" i="13" s="1"/>
  <c r="Y340" i="13"/>
  <c r="Z340" i="13"/>
  <c r="AA340" i="13"/>
  <c r="AB340" i="13"/>
  <c r="AC340" i="13"/>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M344" i="13"/>
  <c r="N344" i="13"/>
  <c r="O344" i="13"/>
  <c r="P344" i="13"/>
  <c r="Q344" i="13"/>
  <c r="R344" i="13"/>
  <c r="S344" i="13"/>
  <c r="W344" i="13"/>
  <c r="X344" i="13" s="1"/>
  <c r="Y344" i="13"/>
  <c r="Z344" i="13"/>
  <c r="AA344" i="13"/>
  <c r="AB344" i="13"/>
  <c r="AC344" i="13"/>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M348" i="13"/>
  <c r="N348" i="13"/>
  <c r="O348" i="13"/>
  <c r="P348" i="13"/>
  <c r="Q348" i="13"/>
  <c r="R348" i="13"/>
  <c r="S348" i="13"/>
  <c r="W348" i="13"/>
  <c r="X348" i="13" s="1"/>
  <c r="Y348" i="13"/>
  <c r="Z348" i="13"/>
  <c r="AA348" i="13"/>
  <c r="AB348" i="13"/>
  <c r="AC348" i="13"/>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M352" i="13"/>
  <c r="N352" i="13"/>
  <c r="O352" i="13"/>
  <c r="P352" i="13"/>
  <c r="Q352" i="13"/>
  <c r="R352" i="13"/>
  <c r="S352" i="13"/>
  <c r="W352" i="13"/>
  <c r="X352" i="13" s="1"/>
  <c r="Y352" i="13"/>
  <c r="Z352" i="13"/>
  <c r="AA352" i="13"/>
  <c r="AB352" i="13"/>
  <c r="AC352" i="13"/>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M356" i="13"/>
  <c r="N356" i="13"/>
  <c r="O356" i="13"/>
  <c r="P356" i="13"/>
  <c r="Q356" i="13"/>
  <c r="R356" i="13"/>
  <c r="S356" i="13"/>
  <c r="W356" i="13"/>
  <c r="X356" i="13" s="1"/>
  <c r="Y356" i="13"/>
  <c r="Z356" i="13"/>
  <c r="AA356" i="13"/>
  <c r="AB356" i="13"/>
  <c r="AC356" i="13"/>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M360" i="13"/>
  <c r="N360" i="13"/>
  <c r="O360" i="13"/>
  <c r="P360" i="13"/>
  <c r="Q360" i="13"/>
  <c r="R360" i="13"/>
  <c r="S360" i="13"/>
  <c r="W360" i="13"/>
  <c r="X360" i="13" s="1"/>
  <c r="Y360" i="13"/>
  <c r="Z360" i="13"/>
  <c r="AA360" i="13"/>
  <c r="AB360" i="13"/>
  <c r="AC360" i="13"/>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M364" i="13"/>
  <c r="N364" i="13"/>
  <c r="O364" i="13"/>
  <c r="P364" i="13"/>
  <c r="Q364" i="13"/>
  <c r="R364" i="13"/>
  <c r="S364" i="13"/>
  <c r="W364" i="13"/>
  <c r="X364" i="13" s="1"/>
  <c r="Y364" i="13"/>
  <c r="Z364" i="13"/>
  <c r="AA364" i="13"/>
  <c r="AB364" i="13"/>
  <c r="AC364" i="13"/>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M368" i="13"/>
  <c r="N368" i="13"/>
  <c r="O368" i="13"/>
  <c r="P368" i="13"/>
  <c r="Q368" i="13"/>
  <c r="R368" i="13"/>
  <c r="S368" i="13"/>
  <c r="W368" i="13"/>
  <c r="X368" i="13" s="1"/>
  <c r="Y368" i="13"/>
  <c r="Z368" i="13"/>
  <c r="AA368" i="13"/>
  <c r="AB368" i="13"/>
  <c r="AC368" i="13"/>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M372" i="13"/>
  <c r="N372" i="13"/>
  <c r="O372" i="13"/>
  <c r="P372" i="13"/>
  <c r="Q372" i="13"/>
  <c r="R372" i="13"/>
  <c r="S372" i="13"/>
  <c r="W372" i="13"/>
  <c r="X372" i="13" s="1"/>
  <c r="Y372" i="13"/>
  <c r="Z372" i="13"/>
  <c r="AA372" i="13"/>
  <c r="AB372" i="13"/>
  <c r="AC372" i="13"/>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M376" i="13"/>
  <c r="N376" i="13"/>
  <c r="O376" i="13"/>
  <c r="P376" i="13"/>
  <c r="Q376" i="13"/>
  <c r="R376" i="13"/>
  <c r="S376" i="13"/>
  <c r="W376" i="13"/>
  <c r="X376" i="13" s="1"/>
  <c r="Y376" i="13"/>
  <c r="Z376" i="13"/>
  <c r="AA376" i="13"/>
  <c r="AB376" i="13"/>
  <c r="AC376" i="13"/>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M380" i="13"/>
  <c r="N380" i="13"/>
  <c r="O380" i="13"/>
  <c r="P380" i="13"/>
  <c r="Q380" i="13"/>
  <c r="R380" i="13"/>
  <c r="S380" i="13"/>
  <c r="W380" i="13"/>
  <c r="X380" i="13" s="1"/>
  <c r="Y380" i="13"/>
  <c r="Z380" i="13"/>
  <c r="AA380" i="13"/>
  <c r="AB380" i="13"/>
  <c r="AC380" i="13"/>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M384" i="13"/>
  <c r="N384" i="13"/>
  <c r="O384" i="13"/>
  <c r="P384" i="13"/>
  <c r="Q384" i="13"/>
  <c r="R384" i="13"/>
  <c r="S384" i="13"/>
  <c r="W384" i="13"/>
  <c r="X384" i="13" s="1"/>
  <c r="Y384" i="13"/>
  <c r="Z384" i="13"/>
  <c r="AA384" i="13"/>
  <c r="AB384" i="13"/>
  <c r="AC384" i="13"/>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M388" i="13"/>
  <c r="N388" i="13"/>
  <c r="O388" i="13"/>
  <c r="P388" i="13"/>
  <c r="Q388" i="13"/>
  <c r="R388" i="13"/>
  <c r="S388" i="13"/>
  <c r="W388" i="13"/>
  <c r="X388" i="13" s="1"/>
  <c r="Y388" i="13"/>
  <c r="Z388" i="13"/>
  <c r="AA388" i="13"/>
  <c r="AB388" i="13"/>
  <c r="AC388" i="13"/>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M392" i="13"/>
  <c r="N392" i="13"/>
  <c r="O392" i="13"/>
  <c r="P392" i="13"/>
  <c r="Q392" i="13"/>
  <c r="R392" i="13"/>
  <c r="S392" i="13"/>
  <c r="W392" i="13"/>
  <c r="X392" i="13" s="1"/>
  <c r="Y392" i="13"/>
  <c r="Z392" i="13"/>
  <c r="AA392" i="13"/>
  <c r="AB392" i="13"/>
  <c r="AC392" i="13"/>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M396" i="13"/>
  <c r="N396" i="13"/>
  <c r="O396" i="13"/>
  <c r="P396" i="13"/>
  <c r="Q396" i="13"/>
  <c r="R396" i="13"/>
  <c r="S396" i="13"/>
  <c r="W396" i="13"/>
  <c r="X396" i="13" s="1"/>
  <c r="Y396" i="13"/>
  <c r="Z396" i="13"/>
  <c r="AA396" i="13"/>
  <c r="AB396" i="13"/>
  <c r="AC396" i="13"/>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M400" i="13"/>
  <c r="N400" i="13"/>
  <c r="O400" i="13"/>
  <c r="P400" i="13"/>
  <c r="Q400" i="13"/>
  <c r="R400" i="13"/>
  <c r="S400" i="13"/>
  <c r="W400" i="13"/>
  <c r="X400" i="13" s="1"/>
  <c r="Y400" i="13"/>
  <c r="Z400" i="13"/>
  <c r="AA400" i="13"/>
  <c r="AB400" i="13"/>
  <c r="AC400" i="13"/>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M404" i="13"/>
  <c r="N404" i="13"/>
  <c r="O404" i="13"/>
  <c r="P404" i="13"/>
  <c r="Q404" i="13"/>
  <c r="R404" i="13"/>
  <c r="S404" i="13"/>
  <c r="W404" i="13"/>
  <c r="X404" i="13" s="1"/>
  <c r="Y404" i="13"/>
  <c r="Z404" i="13"/>
  <c r="AA404" i="13"/>
  <c r="AB404" i="13"/>
  <c r="AC404" i="13"/>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M408" i="13"/>
  <c r="N408" i="13"/>
  <c r="O408" i="13"/>
  <c r="P408" i="13"/>
  <c r="Q408" i="13"/>
  <c r="R408" i="13"/>
  <c r="S408" i="13"/>
  <c r="W408" i="13"/>
  <c r="X408" i="13" s="1"/>
  <c r="Y408" i="13"/>
  <c r="Z408" i="13"/>
  <c r="AA408" i="13"/>
  <c r="AB408" i="13"/>
  <c r="AC408" i="13"/>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M412" i="13"/>
  <c r="N412" i="13"/>
  <c r="O412" i="13"/>
  <c r="P412" i="13"/>
  <c r="Q412" i="13"/>
  <c r="R412" i="13"/>
  <c r="S412" i="13"/>
  <c r="W412" i="13"/>
  <c r="X412" i="13" s="1"/>
  <c r="Y412" i="13"/>
  <c r="Z412" i="13"/>
  <c r="AA412" i="13"/>
  <c r="AB412" i="13"/>
  <c r="AC412" i="13"/>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M416" i="13"/>
  <c r="N416" i="13"/>
  <c r="O416" i="13"/>
  <c r="P416" i="13"/>
  <c r="Q416" i="13"/>
  <c r="R416" i="13"/>
  <c r="S416" i="13"/>
  <c r="W416" i="13"/>
  <c r="X416" i="13" s="1"/>
  <c r="Y416" i="13"/>
  <c r="Z416" i="13"/>
  <c r="AA416" i="13"/>
  <c r="AB416" i="13"/>
  <c r="AC416" i="13"/>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M420" i="13"/>
  <c r="N420" i="13"/>
  <c r="O420" i="13"/>
  <c r="P420" i="13"/>
  <c r="Q420" i="13"/>
  <c r="R420" i="13"/>
  <c r="S420" i="13"/>
  <c r="W420" i="13"/>
  <c r="X420" i="13" s="1"/>
  <c r="Y420" i="13"/>
  <c r="Z420" i="13"/>
  <c r="AA420" i="13"/>
  <c r="AB420" i="13"/>
  <c r="AC420" i="13"/>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M424" i="13"/>
  <c r="N424" i="13"/>
  <c r="O424" i="13"/>
  <c r="P424" i="13"/>
  <c r="Q424" i="13"/>
  <c r="R424" i="13"/>
  <c r="S424" i="13"/>
  <c r="W424" i="13"/>
  <c r="X424" i="13" s="1"/>
  <c r="Y424" i="13"/>
  <c r="Z424" i="13"/>
  <c r="AA424" i="13"/>
  <c r="AB424" i="13"/>
  <c r="AC424" i="13"/>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M428" i="13"/>
  <c r="N428" i="13"/>
  <c r="O428" i="13"/>
  <c r="P428" i="13"/>
  <c r="Q428" i="13"/>
  <c r="R428" i="13"/>
  <c r="S428" i="13"/>
  <c r="W428" i="13"/>
  <c r="X428" i="13" s="1"/>
  <c r="Y428" i="13"/>
  <c r="Z428" i="13"/>
  <c r="AA428" i="13"/>
  <c r="AB428" i="13"/>
  <c r="AC428" i="13"/>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M432" i="13"/>
  <c r="N432" i="13"/>
  <c r="O432" i="13"/>
  <c r="P432" i="13"/>
  <c r="Q432" i="13"/>
  <c r="R432" i="13"/>
  <c r="S432" i="13"/>
  <c r="W432" i="13"/>
  <c r="X432" i="13" s="1"/>
  <c r="Y432" i="13"/>
  <c r="Z432" i="13"/>
  <c r="AA432" i="13"/>
  <c r="AB432" i="13"/>
  <c r="AC432" i="13"/>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M436" i="13"/>
  <c r="N436" i="13"/>
  <c r="O436" i="13"/>
  <c r="P436" i="13"/>
  <c r="Q436" i="13"/>
  <c r="R436" i="13"/>
  <c r="S436" i="13"/>
  <c r="W436" i="13"/>
  <c r="X436" i="13" s="1"/>
  <c r="Y436" i="13"/>
  <c r="Z436" i="13"/>
  <c r="AA436" i="13"/>
  <c r="AB436" i="13"/>
  <c r="AC436" i="13"/>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M440" i="13"/>
  <c r="N440" i="13"/>
  <c r="O440" i="13"/>
  <c r="P440" i="13"/>
  <c r="Q440" i="13"/>
  <c r="R440" i="13"/>
  <c r="S440" i="13"/>
  <c r="W440" i="13"/>
  <c r="X440" i="13" s="1"/>
  <c r="Y440" i="13"/>
  <c r="Z440" i="13"/>
  <c r="AA440" i="13"/>
  <c r="AB440" i="13"/>
  <c r="AC440" i="13"/>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M444" i="13"/>
  <c r="N444" i="13"/>
  <c r="O444" i="13"/>
  <c r="P444" i="13"/>
  <c r="Q444" i="13"/>
  <c r="R444" i="13"/>
  <c r="S444" i="13"/>
  <c r="W444" i="13"/>
  <c r="X444" i="13" s="1"/>
  <c r="Y444" i="13"/>
  <c r="Z444" i="13"/>
  <c r="AA444" i="13"/>
  <c r="AB444" i="13"/>
  <c r="AC444" i="13"/>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M448" i="13"/>
  <c r="N448" i="13"/>
  <c r="O448" i="13"/>
  <c r="P448" i="13"/>
  <c r="Q448" i="13"/>
  <c r="R448" i="13"/>
  <c r="S448" i="13"/>
  <c r="W448" i="13"/>
  <c r="X448" i="13" s="1"/>
  <c r="Y448" i="13"/>
  <c r="Z448" i="13"/>
  <c r="AA448" i="13"/>
  <c r="AB448" i="13"/>
  <c r="AC448" i="13"/>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M452" i="13"/>
  <c r="N452" i="13"/>
  <c r="O452" i="13"/>
  <c r="P452" i="13"/>
  <c r="Q452" i="13"/>
  <c r="R452" i="13"/>
  <c r="S452" i="13"/>
  <c r="W452" i="13"/>
  <c r="X452" i="13" s="1"/>
  <c r="Y452" i="13"/>
  <c r="Z452" i="13"/>
  <c r="AA452" i="13"/>
  <c r="AB452" i="13"/>
  <c r="AC452" i="13"/>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M456" i="13"/>
  <c r="N456" i="13"/>
  <c r="O456" i="13"/>
  <c r="P456" i="13"/>
  <c r="Q456" i="13"/>
  <c r="R456" i="13"/>
  <c r="S456" i="13"/>
  <c r="W456" i="13"/>
  <c r="X456" i="13" s="1"/>
  <c r="Y456" i="13"/>
  <c r="Z456" i="13"/>
  <c r="AA456" i="13"/>
  <c r="AB456" i="13"/>
  <c r="AC456" i="13"/>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M460" i="13"/>
  <c r="N460" i="13"/>
  <c r="O460" i="13"/>
  <c r="P460" i="13"/>
  <c r="Q460" i="13"/>
  <c r="R460" i="13"/>
  <c r="S460" i="13"/>
  <c r="W460" i="13"/>
  <c r="X460" i="13" s="1"/>
  <c r="Y460" i="13"/>
  <c r="Z460" i="13"/>
  <c r="AA460" i="13"/>
  <c r="AB460" i="13"/>
  <c r="AC460" i="13"/>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M464" i="13"/>
  <c r="N464" i="13"/>
  <c r="O464" i="13"/>
  <c r="P464" i="13"/>
  <c r="Q464" i="13"/>
  <c r="R464" i="13"/>
  <c r="S464" i="13"/>
  <c r="W464" i="13"/>
  <c r="X464" i="13" s="1"/>
  <c r="Y464" i="13"/>
  <c r="Z464" i="13"/>
  <c r="AA464" i="13"/>
  <c r="AB464" i="13"/>
  <c r="AC464" i="13"/>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M468" i="13"/>
  <c r="N468" i="13"/>
  <c r="O468" i="13"/>
  <c r="P468" i="13"/>
  <c r="Q468" i="13"/>
  <c r="R468" i="13"/>
  <c r="S468" i="13"/>
  <c r="W468" i="13"/>
  <c r="X468" i="13" s="1"/>
  <c r="Y468" i="13"/>
  <c r="Z468" i="13"/>
  <c r="AA468" i="13"/>
  <c r="AB468" i="13"/>
  <c r="AC468" i="13"/>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M472" i="13"/>
  <c r="N472" i="13"/>
  <c r="O472" i="13"/>
  <c r="P472" i="13"/>
  <c r="Q472" i="13"/>
  <c r="R472" i="13"/>
  <c r="S472" i="13"/>
  <c r="W472" i="13"/>
  <c r="X472" i="13" s="1"/>
  <c r="Y472" i="13"/>
  <c r="Z472" i="13"/>
  <c r="AA472" i="13"/>
  <c r="AB472" i="13"/>
  <c r="AC472" i="13"/>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M476" i="13"/>
  <c r="N476" i="13"/>
  <c r="O476" i="13"/>
  <c r="P476" i="13"/>
  <c r="Q476" i="13"/>
  <c r="R476" i="13"/>
  <c r="S476" i="13"/>
  <c r="W476" i="13"/>
  <c r="X476" i="13" s="1"/>
  <c r="Y476" i="13"/>
  <c r="Z476" i="13"/>
  <c r="AA476" i="13"/>
  <c r="AB476" i="13"/>
  <c r="AC476" i="13"/>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M480" i="13"/>
  <c r="N480" i="13"/>
  <c r="O480" i="13"/>
  <c r="P480" i="13"/>
  <c r="Q480" i="13"/>
  <c r="R480" i="13"/>
  <c r="S480" i="13"/>
  <c r="W480" i="13"/>
  <c r="X480" i="13" s="1"/>
  <c r="Y480" i="13"/>
  <c r="Z480" i="13"/>
  <c r="AA480" i="13"/>
  <c r="AB480" i="13"/>
  <c r="AC480" i="13"/>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M484" i="13"/>
  <c r="N484" i="13"/>
  <c r="O484" i="13"/>
  <c r="P484" i="13"/>
  <c r="Q484" i="13"/>
  <c r="R484" i="13"/>
  <c r="S484" i="13"/>
  <c r="W484" i="13"/>
  <c r="X484" i="13" s="1"/>
  <c r="Y484" i="13"/>
  <c r="Z484" i="13"/>
  <c r="AA484" i="13"/>
  <c r="AB484" i="13"/>
  <c r="AC484" i="13"/>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M488" i="13"/>
  <c r="N488" i="13"/>
  <c r="O488" i="13"/>
  <c r="P488" i="13"/>
  <c r="Q488" i="13"/>
  <c r="R488" i="13"/>
  <c r="S488" i="13"/>
  <c r="W488" i="13"/>
  <c r="X488" i="13" s="1"/>
  <c r="Y488" i="13"/>
  <c r="Z488" i="13"/>
  <c r="AA488" i="13"/>
  <c r="AB488" i="13"/>
  <c r="AC488" i="13"/>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M492" i="13"/>
  <c r="N492" i="13"/>
  <c r="O492" i="13"/>
  <c r="P492" i="13"/>
  <c r="Q492" i="13"/>
  <c r="R492" i="13"/>
  <c r="S492" i="13"/>
  <c r="W492" i="13"/>
  <c r="X492" i="13" s="1"/>
  <c r="Y492" i="13"/>
  <c r="Z492" i="13"/>
  <c r="AA492" i="13"/>
  <c r="AB492" i="13"/>
  <c r="AC492" i="13"/>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M496" i="13"/>
  <c r="N496" i="13"/>
  <c r="O496" i="13"/>
  <c r="P496" i="13"/>
  <c r="Q496" i="13"/>
  <c r="R496" i="13"/>
  <c r="S496" i="13"/>
  <c r="W496" i="13"/>
  <c r="X496" i="13" s="1"/>
  <c r="Y496" i="13"/>
  <c r="Z496" i="13"/>
  <c r="AA496" i="13"/>
  <c r="AB496" i="13"/>
  <c r="AC496" i="13"/>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M500" i="13"/>
  <c r="N500" i="13"/>
  <c r="O500" i="13"/>
  <c r="P500" i="13"/>
  <c r="Q500" i="13"/>
  <c r="R500" i="13"/>
  <c r="S500" i="13"/>
  <c r="W500" i="13"/>
  <c r="X500" i="13" s="1"/>
  <c r="Y500" i="13"/>
  <c r="Z500" i="13"/>
  <c r="AA500" i="13"/>
  <c r="AB500" i="13"/>
  <c r="AC500" i="13"/>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M504" i="13"/>
  <c r="N504" i="13"/>
  <c r="O504" i="13"/>
  <c r="P504" i="13"/>
  <c r="Q504" i="13"/>
  <c r="R504" i="13"/>
  <c r="S504" i="13"/>
  <c r="W504" i="13"/>
  <c r="X504" i="13" s="1"/>
  <c r="Y504" i="13"/>
  <c r="Z504" i="13"/>
  <c r="AA504" i="13"/>
  <c r="AB504" i="13"/>
  <c r="AC504" i="13"/>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M508" i="13"/>
  <c r="N508" i="13"/>
  <c r="O508" i="13"/>
  <c r="P508" i="13"/>
  <c r="Q508" i="13"/>
  <c r="R508" i="13"/>
  <c r="S508" i="13"/>
  <c r="W508" i="13"/>
  <c r="X508" i="13" s="1"/>
  <c r="Y508" i="13"/>
  <c r="Z508" i="13"/>
  <c r="AA508" i="13"/>
  <c r="AB508" i="13"/>
  <c r="AC508" i="13"/>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M512" i="13"/>
  <c r="N512" i="13"/>
  <c r="O512" i="13"/>
  <c r="P512" i="13"/>
  <c r="Q512" i="13"/>
  <c r="R512" i="13"/>
  <c r="S512" i="13"/>
  <c r="W512" i="13"/>
  <c r="X512" i="13" s="1"/>
  <c r="Y512" i="13"/>
  <c r="Z512" i="13"/>
  <c r="AA512" i="13"/>
  <c r="AB512" i="13"/>
  <c r="AC512" i="13"/>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M516" i="13"/>
  <c r="N516" i="13"/>
  <c r="O516" i="13"/>
  <c r="P516" i="13"/>
  <c r="Q516" i="13"/>
  <c r="R516" i="13"/>
  <c r="S516" i="13"/>
  <c r="W516" i="13"/>
  <c r="X516" i="13" s="1"/>
  <c r="Y516" i="13"/>
  <c r="Z516" i="13"/>
  <c r="AA516" i="13"/>
  <c r="AB516" i="13"/>
  <c r="AC516" i="13"/>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M520" i="13"/>
  <c r="N520" i="13"/>
  <c r="O520" i="13"/>
  <c r="P520" i="13"/>
  <c r="Q520" i="13"/>
  <c r="R520" i="13"/>
  <c r="S520" i="13"/>
  <c r="W520" i="13"/>
  <c r="X520" i="13" s="1"/>
  <c r="Y520" i="13"/>
  <c r="Z520" i="13"/>
  <c r="AA520" i="13"/>
  <c r="AB520" i="13"/>
  <c r="AC520" i="13"/>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M524" i="13"/>
  <c r="N524" i="13"/>
  <c r="O524" i="13"/>
  <c r="P524" i="13"/>
  <c r="Q524" i="13"/>
  <c r="R524" i="13"/>
  <c r="S524" i="13"/>
  <c r="W524" i="13"/>
  <c r="X524" i="13" s="1"/>
  <c r="Y524" i="13"/>
  <c r="Z524" i="13"/>
  <c r="AA524" i="13"/>
  <c r="AB524" i="13"/>
  <c r="AC524" i="13"/>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M528" i="13"/>
  <c r="N528" i="13"/>
  <c r="O528" i="13"/>
  <c r="P528" i="13"/>
  <c r="Q528" i="13"/>
  <c r="R528" i="13"/>
  <c r="S528" i="13"/>
  <c r="W528" i="13"/>
  <c r="X528" i="13" s="1"/>
  <c r="Y528" i="13"/>
  <c r="Z528" i="13"/>
  <c r="AA528" i="13"/>
  <c r="AB528" i="13"/>
  <c r="AC528" i="13"/>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M532" i="13"/>
  <c r="N532" i="13"/>
  <c r="O532" i="13"/>
  <c r="P532" i="13"/>
  <c r="Q532" i="13"/>
  <c r="R532" i="13"/>
  <c r="S532" i="13"/>
  <c r="W532" i="13"/>
  <c r="X532" i="13" s="1"/>
  <c r="Y532" i="13"/>
  <c r="Z532" i="13"/>
  <c r="AA532" i="13"/>
  <c r="AB532" i="13"/>
  <c r="AC532" i="13"/>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M536" i="13"/>
  <c r="N536" i="13"/>
  <c r="O536" i="13"/>
  <c r="P536" i="13"/>
  <c r="Q536" i="13"/>
  <c r="R536" i="13"/>
  <c r="S536" i="13"/>
  <c r="W536" i="13"/>
  <c r="X536" i="13" s="1"/>
  <c r="Y536" i="13"/>
  <c r="Z536" i="13"/>
  <c r="AA536" i="13"/>
  <c r="AB536" i="13"/>
  <c r="AC536" i="13"/>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M540" i="13"/>
  <c r="N540" i="13"/>
  <c r="O540" i="13"/>
  <c r="P540" i="13"/>
  <c r="Q540" i="13"/>
  <c r="R540" i="13"/>
  <c r="S540" i="13"/>
  <c r="W540" i="13"/>
  <c r="X540" i="13" s="1"/>
  <c r="Y540" i="13"/>
  <c r="Z540" i="13"/>
  <c r="AA540" i="13"/>
  <c r="AB540" i="13"/>
  <c r="AC540" i="13"/>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M544" i="13"/>
  <c r="N544" i="13"/>
  <c r="O544" i="13"/>
  <c r="P544" i="13"/>
  <c r="Q544" i="13"/>
  <c r="R544" i="13"/>
  <c r="S544" i="13"/>
  <c r="W544" i="13"/>
  <c r="X544" i="13" s="1"/>
  <c r="Y544" i="13"/>
  <c r="Z544" i="13"/>
  <c r="AA544" i="13"/>
  <c r="AB544" i="13"/>
  <c r="AC544" i="13"/>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M548" i="13"/>
  <c r="N548" i="13"/>
  <c r="O548" i="13"/>
  <c r="P548" i="13"/>
  <c r="Q548" i="13"/>
  <c r="R548" i="13"/>
  <c r="S548" i="13"/>
  <c r="W548" i="13"/>
  <c r="X548" i="13" s="1"/>
  <c r="Y548" i="13"/>
  <c r="Z548" i="13"/>
  <c r="AA548" i="13"/>
  <c r="AB548" i="13"/>
  <c r="AC548" i="13"/>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M552" i="13"/>
  <c r="N552" i="13"/>
  <c r="O552" i="13"/>
  <c r="P552" i="13"/>
  <c r="Q552" i="13"/>
  <c r="R552" i="13"/>
  <c r="S552" i="13"/>
  <c r="W552" i="13"/>
  <c r="X552" i="13" s="1"/>
  <c r="Y552" i="13"/>
  <c r="Z552" i="13"/>
  <c r="AA552" i="13"/>
  <c r="AB552" i="13"/>
  <c r="AC552" i="13"/>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M556" i="13"/>
  <c r="N556" i="13"/>
  <c r="O556" i="13"/>
  <c r="P556" i="13"/>
  <c r="Q556" i="13"/>
  <c r="R556" i="13"/>
  <c r="S556" i="13"/>
  <c r="W556" i="13"/>
  <c r="X556" i="13" s="1"/>
  <c r="Y556" i="13"/>
  <c r="Z556" i="13"/>
  <c r="AA556" i="13"/>
  <c r="AB556" i="13"/>
  <c r="AC556" i="13"/>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M560" i="13"/>
  <c r="N560" i="13"/>
  <c r="O560" i="13"/>
  <c r="P560" i="13"/>
  <c r="Q560" i="13"/>
  <c r="R560" i="13"/>
  <c r="S560" i="13"/>
  <c r="W560" i="13"/>
  <c r="X560" i="13" s="1"/>
  <c r="Y560" i="13"/>
  <c r="Z560" i="13"/>
  <c r="AA560" i="13"/>
  <c r="AB560" i="13"/>
  <c r="AC560" i="13"/>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M564" i="13"/>
  <c r="N564" i="13"/>
  <c r="O564" i="13"/>
  <c r="P564" i="13"/>
  <c r="Q564" i="13"/>
  <c r="R564" i="13"/>
  <c r="S564" i="13"/>
  <c r="W564" i="13"/>
  <c r="X564" i="13" s="1"/>
  <c r="Y564" i="13"/>
  <c r="Z564" i="13"/>
  <c r="AA564" i="13"/>
  <c r="AB564" i="13"/>
  <c r="AC564" i="13"/>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M568" i="13"/>
  <c r="N568" i="13"/>
  <c r="O568" i="13"/>
  <c r="P568" i="13"/>
  <c r="Q568" i="13"/>
  <c r="R568" i="13"/>
  <c r="S568" i="13"/>
  <c r="W568" i="13"/>
  <c r="X568" i="13" s="1"/>
  <c r="Y568" i="13"/>
  <c r="Z568" i="13"/>
  <c r="AA568" i="13"/>
  <c r="AB568" i="13"/>
  <c r="AC568" i="13"/>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M572" i="13"/>
  <c r="N572" i="13"/>
  <c r="O572" i="13"/>
  <c r="P572" i="13"/>
  <c r="Q572" i="13"/>
  <c r="R572" i="13"/>
  <c r="S572" i="13"/>
  <c r="W572" i="13"/>
  <c r="X572" i="13" s="1"/>
  <c r="Y572" i="13"/>
  <c r="Z572" i="13"/>
  <c r="AA572" i="13"/>
  <c r="AB572" i="13"/>
  <c r="AC572" i="13"/>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M576" i="13"/>
  <c r="N576" i="13"/>
  <c r="O576" i="13"/>
  <c r="P576" i="13"/>
  <c r="Q576" i="13"/>
  <c r="R576" i="13"/>
  <c r="S576" i="13"/>
  <c r="W576" i="13"/>
  <c r="X576" i="13" s="1"/>
  <c r="Y576" i="13"/>
  <c r="Z576" i="13"/>
  <c r="AA576" i="13"/>
  <c r="AB576" i="13"/>
  <c r="AC576" i="13"/>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M580" i="13"/>
  <c r="N580" i="13"/>
  <c r="O580" i="13"/>
  <c r="P580" i="13"/>
  <c r="Q580" i="13"/>
  <c r="R580" i="13"/>
  <c r="S580" i="13"/>
  <c r="W580" i="13"/>
  <c r="X580" i="13" s="1"/>
  <c r="Y580" i="13"/>
  <c r="Z580" i="13"/>
  <c r="AA580" i="13"/>
  <c r="AB580" i="13"/>
  <c r="AC580" i="13"/>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M584" i="13"/>
  <c r="N584" i="13"/>
  <c r="O584" i="13"/>
  <c r="P584" i="13"/>
  <c r="Q584" i="13"/>
  <c r="R584" i="13"/>
  <c r="S584" i="13"/>
  <c r="W584" i="13"/>
  <c r="X584" i="13" s="1"/>
  <c r="Y584" i="13"/>
  <c r="Z584" i="13"/>
  <c r="AA584" i="13"/>
  <c r="AB584" i="13"/>
  <c r="AC584" i="13"/>
  <c r="M585" i="13"/>
  <c r="N585" i="13"/>
  <c r="O585" i="13"/>
  <c r="P585" i="13"/>
  <c r="Q585" i="13"/>
  <c r="R585" i="13"/>
  <c r="S585" i="13"/>
  <c r="W585" i="13"/>
  <c r="X585" i="13"/>
  <c r="Y585" i="13"/>
  <c r="Z585" i="13"/>
  <c r="AA585" i="13"/>
  <c r="AB585" i="13"/>
  <c r="AC585" i="13"/>
  <c r="M586" i="13"/>
  <c r="N586" i="13"/>
  <c r="O586" i="13"/>
  <c r="P586" i="13"/>
  <c r="Q586" i="13"/>
  <c r="R586" i="13"/>
  <c r="S586" i="13"/>
  <c r="W586" i="13"/>
  <c r="X586" i="13" s="1"/>
  <c r="Y586" i="13"/>
  <c r="Z586" i="13"/>
  <c r="AA586" i="13"/>
  <c r="AB586" i="13"/>
  <c r="AC586" i="13"/>
  <c r="M587" i="13"/>
  <c r="N587" i="13"/>
  <c r="O587" i="13"/>
  <c r="P587" i="13"/>
  <c r="Q587" i="13"/>
  <c r="R587" i="13"/>
  <c r="S587" i="13"/>
  <c r="W587" i="13"/>
  <c r="X587" i="13" s="1"/>
  <c r="Y587" i="13"/>
  <c r="Z587" i="13"/>
  <c r="AA587" i="13"/>
  <c r="AB587" i="13"/>
  <c r="AC587" i="13"/>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M591" i="13"/>
  <c r="N591" i="13"/>
  <c r="O591" i="13"/>
  <c r="P591" i="13"/>
  <c r="Q591" i="13"/>
  <c r="R591" i="13"/>
  <c r="S591" i="13"/>
  <c r="W591" i="13"/>
  <c r="X591" i="13" s="1"/>
  <c r="Y591" i="13"/>
  <c r="Z591" i="13"/>
  <c r="AA591" i="13"/>
  <c r="AB591" i="13"/>
  <c r="AC591" i="13"/>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M595" i="13"/>
  <c r="N595" i="13"/>
  <c r="O595" i="13"/>
  <c r="P595" i="13"/>
  <c r="Q595" i="13"/>
  <c r="R595" i="13"/>
  <c r="S595" i="13"/>
  <c r="W595" i="13"/>
  <c r="X595" i="13" s="1"/>
  <c r="Y595" i="13"/>
  <c r="Z595" i="13"/>
  <c r="AA595" i="13"/>
  <c r="AB595" i="13"/>
  <c r="AC595" i="13"/>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M599" i="13"/>
  <c r="N599" i="13"/>
  <c r="O599" i="13"/>
  <c r="P599" i="13"/>
  <c r="Q599" i="13"/>
  <c r="R599" i="13"/>
  <c r="S599" i="13"/>
  <c r="W599" i="13"/>
  <c r="X599" i="13" s="1"/>
  <c r="Y599" i="13"/>
  <c r="Z599" i="13"/>
  <c r="AA599" i="13"/>
  <c r="AB599" i="13"/>
  <c r="AC599" i="13"/>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M603" i="13"/>
  <c r="N603" i="13"/>
  <c r="O603" i="13"/>
  <c r="P603" i="13"/>
  <c r="Q603" i="13"/>
  <c r="R603" i="13"/>
  <c r="S603" i="13"/>
  <c r="W603" i="13"/>
  <c r="X603" i="13" s="1"/>
  <c r="Y603" i="13"/>
  <c r="Z603" i="13"/>
  <c r="AA603" i="13"/>
  <c r="AB603" i="13"/>
  <c r="AC603" i="13"/>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M607" i="13"/>
  <c r="N607" i="13"/>
  <c r="O607" i="13"/>
  <c r="P607" i="13"/>
  <c r="Q607" i="13"/>
  <c r="R607" i="13"/>
  <c r="S607" i="13"/>
  <c r="W607" i="13"/>
  <c r="X607" i="13" s="1"/>
  <c r="Y607" i="13"/>
  <c r="Z607" i="13"/>
  <c r="AA607" i="13"/>
  <c r="AB607" i="13"/>
  <c r="AC607" i="13"/>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M611" i="13"/>
  <c r="N611" i="13"/>
  <c r="O611" i="13"/>
  <c r="P611" i="13"/>
  <c r="Q611" i="13"/>
  <c r="R611" i="13"/>
  <c r="S611" i="13"/>
  <c r="W611" i="13"/>
  <c r="X611" i="13" s="1"/>
  <c r="Y611" i="13"/>
  <c r="Z611" i="13"/>
  <c r="AA611" i="13"/>
  <c r="AB611" i="13"/>
  <c r="AC611" i="13"/>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M615" i="13"/>
  <c r="N615" i="13"/>
  <c r="O615" i="13"/>
  <c r="P615" i="13"/>
  <c r="Q615" i="13"/>
  <c r="R615" i="13"/>
  <c r="S615" i="13"/>
  <c r="W615" i="13"/>
  <c r="X615" i="13" s="1"/>
  <c r="Y615" i="13"/>
  <c r="Z615" i="13"/>
  <c r="AA615" i="13"/>
  <c r="AB615" i="13"/>
  <c r="AC615" i="13"/>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M619" i="13"/>
  <c r="N619" i="13"/>
  <c r="O619" i="13"/>
  <c r="P619" i="13"/>
  <c r="Q619" i="13"/>
  <c r="R619" i="13"/>
  <c r="S619" i="13"/>
  <c r="W619" i="13"/>
  <c r="X619" i="13" s="1"/>
  <c r="Y619" i="13"/>
  <c r="Z619" i="13"/>
  <c r="AA619" i="13"/>
  <c r="AB619" i="13"/>
  <c r="AC619" i="13"/>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M623" i="13"/>
  <c r="N623" i="13"/>
  <c r="O623" i="13"/>
  <c r="P623" i="13"/>
  <c r="Q623" i="13"/>
  <c r="R623" i="13"/>
  <c r="S623" i="13"/>
  <c r="W623" i="13"/>
  <c r="X623" i="13" s="1"/>
  <c r="Y623" i="13"/>
  <c r="Z623" i="13"/>
  <c r="AA623" i="13"/>
  <c r="AB623" i="13"/>
  <c r="AC623" i="13"/>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M627" i="13"/>
  <c r="N627" i="13"/>
  <c r="O627" i="13"/>
  <c r="P627" i="13"/>
  <c r="Q627" i="13"/>
  <c r="R627" i="13"/>
  <c r="S627" i="13"/>
  <c r="W627" i="13"/>
  <c r="X627" i="13" s="1"/>
  <c r="Y627" i="13"/>
  <c r="Z627" i="13"/>
  <c r="AA627" i="13"/>
  <c r="AB627" i="13"/>
  <c r="AC627" i="13"/>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M631" i="13"/>
  <c r="N631" i="13"/>
  <c r="O631" i="13"/>
  <c r="P631" i="13"/>
  <c r="Q631" i="13"/>
  <c r="R631" i="13"/>
  <c r="S631" i="13"/>
  <c r="W631" i="13"/>
  <c r="X631" i="13" s="1"/>
  <c r="Y631" i="13"/>
  <c r="Z631" i="13"/>
  <c r="AA631" i="13"/>
  <c r="AB631" i="13"/>
  <c r="AC631" i="13"/>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M635" i="13"/>
  <c r="N635" i="13"/>
  <c r="O635" i="13"/>
  <c r="P635" i="13"/>
  <c r="Q635" i="13"/>
  <c r="R635" i="13"/>
  <c r="S635" i="13"/>
  <c r="W635" i="13"/>
  <c r="X635" i="13" s="1"/>
  <c r="Y635" i="13"/>
  <c r="Z635" i="13"/>
  <c r="AA635" i="13"/>
  <c r="AB635" i="13"/>
  <c r="AC635" i="13"/>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M639" i="13"/>
  <c r="N639" i="13"/>
  <c r="O639" i="13"/>
  <c r="P639" i="13"/>
  <c r="Q639" i="13"/>
  <c r="R639" i="13"/>
  <c r="S639" i="13"/>
  <c r="W639" i="13"/>
  <c r="X639" i="13" s="1"/>
  <c r="Y639" i="13"/>
  <c r="Z639" i="13"/>
  <c r="AA639" i="13"/>
  <c r="AB639" i="13"/>
  <c r="AC639" i="13"/>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M643" i="13"/>
  <c r="N643" i="13"/>
  <c r="O643" i="13"/>
  <c r="P643" i="13"/>
  <c r="Q643" i="13"/>
  <c r="R643" i="13"/>
  <c r="S643" i="13"/>
  <c r="W643" i="13"/>
  <c r="X643" i="13" s="1"/>
  <c r="Y643" i="13"/>
  <c r="Z643" i="13"/>
  <c r="AA643" i="13"/>
  <c r="AB643" i="13"/>
  <c r="AC643" i="13"/>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M650" i="13"/>
  <c r="N650" i="13"/>
  <c r="O650" i="13"/>
  <c r="P650" i="13"/>
  <c r="Q650" i="13"/>
  <c r="R650" i="13"/>
  <c r="S650" i="13"/>
  <c r="W650" i="13"/>
  <c r="X650" i="13" s="1"/>
  <c r="Y650" i="13"/>
  <c r="Z650" i="13"/>
  <c r="AA650" i="13"/>
  <c r="AB650" i="13"/>
  <c r="AC650" i="13"/>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M654" i="13"/>
  <c r="N654" i="13"/>
  <c r="O654" i="13"/>
  <c r="P654" i="13"/>
  <c r="Q654" i="13"/>
  <c r="R654" i="13"/>
  <c r="S654" i="13"/>
  <c r="W654" i="13"/>
  <c r="X654" i="13" s="1"/>
  <c r="Y654" i="13"/>
  <c r="Z654" i="13"/>
  <c r="AA654" i="13"/>
  <c r="AB654" i="13"/>
  <c r="AC654" i="13"/>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M658" i="13"/>
  <c r="N658" i="13"/>
  <c r="O658" i="13"/>
  <c r="P658" i="13"/>
  <c r="Q658" i="13"/>
  <c r="R658" i="13"/>
  <c r="S658" i="13"/>
  <c r="W658" i="13"/>
  <c r="X658" i="13" s="1"/>
  <c r="Y658" i="13"/>
  <c r="Z658" i="13"/>
  <c r="AA658" i="13"/>
  <c r="AB658" i="13"/>
  <c r="AC658" i="13"/>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M662" i="13"/>
  <c r="N662" i="13"/>
  <c r="O662" i="13"/>
  <c r="P662" i="13"/>
  <c r="Q662" i="13"/>
  <c r="R662" i="13"/>
  <c r="S662" i="13"/>
  <c r="W662" i="13"/>
  <c r="X662" i="13" s="1"/>
  <c r="Y662" i="13"/>
  <c r="Z662" i="13"/>
  <c r="AA662" i="13"/>
  <c r="AB662" i="13"/>
  <c r="AC662" i="13"/>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M666" i="13"/>
  <c r="N666" i="13"/>
  <c r="O666" i="13"/>
  <c r="P666" i="13"/>
  <c r="Q666" i="13"/>
  <c r="R666" i="13"/>
  <c r="S666" i="13"/>
  <c r="W666" i="13"/>
  <c r="X666" i="13" s="1"/>
  <c r="Y666" i="13"/>
  <c r="Z666" i="13"/>
  <c r="AA666" i="13"/>
  <c r="AB666" i="13"/>
  <c r="AC666" i="13"/>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M670" i="13"/>
  <c r="N670" i="13"/>
  <c r="O670" i="13"/>
  <c r="P670" i="13"/>
  <c r="Q670" i="13"/>
  <c r="R670" i="13"/>
  <c r="S670" i="13"/>
  <c r="W670" i="13"/>
  <c r="X670" i="13" s="1"/>
  <c r="Y670" i="13"/>
  <c r="Z670" i="13"/>
  <c r="AA670" i="13"/>
  <c r="AB670" i="13"/>
  <c r="AC670" i="13"/>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M674" i="13"/>
  <c r="N674" i="13"/>
  <c r="O674" i="13"/>
  <c r="P674" i="13"/>
  <c r="Q674" i="13"/>
  <c r="R674" i="13"/>
  <c r="S674" i="13"/>
  <c r="W674" i="13"/>
  <c r="X674" i="13" s="1"/>
  <c r="Y674" i="13"/>
  <c r="Z674" i="13"/>
  <c r="AA674" i="13"/>
  <c r="AB674" i="13"/>
  <c r="AC674" i="13"/>
  <c r="M675" i="13"/>
  <c r="N675" i="13"/>
  <c r="O675" i="13"/>
  <c r="P675" i="13"/>
  <c r="Q675" i="13"/>
  <c r="R675" i="13"/>
  <c r="S675" i="13"/>
  <c r="W675" i="13"/>
  <c r="X675" i="13" s="1"/>
  <c r="Y675" i="13"/>
  <c r="Z675" i="13"/>
  <c r="AA675" i="13"/>
  <c r="AB675" i="13"/>
  <c r="AC675" i="13"/>
  <c r="M676" i="13"/>
  <c r="N676" i="13"/>
  <c r="O676" i="13"/>
  <c r="P676" i="13"/>
  <c r="Q676" i="13"/>
  <c r="R676" i="13"/>
  <c r="S676" i="13"/>
  <c r="W676" i="13"/>
  <c r="X676" i="13" s="1"/>
  <c r="Y676" i="13"/>
  <c r="Z676" i="13"/>
  <c r="AA676" i="13"/>
  <c r="AB676" i="13"/>
  <c r="AC676" i="13"/>
  <c r="M677" i="13"/>
  <c r="N677" i="13"/>
  <c r="O677" i="13"/>
  <c r="P677" i="13"/>
  <c r="Q677" i="13"/>
  <c r="R677" i="13"/>
  <c r="S677" i="13"/>
  <c r="W677" i="13"/>
  <c r="X677" i="13" s="1"/>
  <c r="Y677" i="13"/>
  <c r="Z677" i="13"/>
  <c r="AA677" i="13"/>
  <c r="AB677" i="13"/>
  <c r="AC677" i="13"/>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M681" i="13"/>
  <c r="N681" i="13"/>
  <c r="O681" i="13"/>
  <c r="P681" i="13"/>
  <c r="Q681" i="13"/>
  <c r="R681" i="13"/>
  <c r="S681" i="13"/>
  <c r="W681" i="13"/>
  <c r="X681" i="13" s="1"/>
  <c r="Y681" i="13"/>
  <c r="Z681" i="13"/>
  <c r="AA681" i="13"/>
  <c r="AB681" i="13"/>
  <c r="AC681" i="13"/>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M685" i="13"/>
  <c r="N685" i="13"/>
  <c r="O685" i="13"/>
  <c r="P685" i="13"/>
  <c r="Q685" i="13"/>
  <c r="R685" i="13"/>
  <c r="S685" i="13"/>
  <c r="W685" i="13"/>
  <c r="X685" i="13" s="1"/>
  <c r="Y685" i="13"/>
  <c r="Z685" i="13"/>
  <c r="AA685" i="13"/>
  <c r="AB685" i="13"/>
  <c r="AC685" i="13"/>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M689" i="13"/>
  <c r="N689" i="13"/>
  <c r="O689" i="13"/>
  <c r="P689" i="13"/>
  <c r="Q689" i="13"/>
  <c r="R689" i="13"/>
  <c r="S689" i="13"/>
  <c r="W689" i="13"/>
  <c r="X689" i="13" s="1"/>
  <c r="Y689" i="13"/>
  <c r="Z689" i="13"/>
  <c r="AA689" i="13"/>
  <c r="AB689" i="13"/>
  <c r="AC689" i="13"/>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M693" i="13"/>
  <c r="N693" i="13"/>
  <c r="O693" i="13"/>
  <c r="P693" i="13"/>
  <c r="Q693" i="13"/>
  <c r="R693" i="13"/>
  <c r="S693" i="13"/>
  <c r="W693" i="13"/>
  <c r="X693" i="13" s="1"/>
  <c r="Y693" i="13"/>
  <c r="Z693" i="13"/>
  <c r="AA693" i="13"/>
  <c r="AB693" i="13"/>
  <c r="AC693" i="13"/>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M697" i="13"/>
  <c r="N697" i="13"/>
  <c r="O697" i="13"/>
  <c r="P697" i="13"/>
  <c r="Q697" i="13"/>
  <c r="R697" i="13"/>
  <c r="S697" i="13"/>
  <c r="W697" i="13"/>
  <c r="X697" i="13" s="1"/>
  <c r="Y697" i="13"/>
  <c r="Z697" i="13"/>
  <c r="AA697" i="13"/>
  <c r="AB697" i="13"/>
  <c r="AC697" i="13"/>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M701" i="13"/>
  <c r="N701" i="13"/>
  <c r="O701" i="13"/>
  <c r="P701" i="13"/>
  <c r="Q701" i="13"/>
  <c r="R701" i="13"/>
  <c r="S701" i="13"/>
  <c r="W701" i="13"/>
  <c r="X701" i="13" s="1"/>
  <c r="Y701" i="13"/>
  <c r="Z701" i="13"/>
  <c r="AA701" i="13"/>
  <c r="AB701" i="13"/>
  <c r="AC701" i="13"/>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M705" i="13"/>
  <c r="N705" i="13"/>
  <c r="O705" i="13"/>
  <c r="P705" i="13"/>
  <c r="Q705" i="13"/>
  <c r="R705" i="13"/>
  <c r="S705" i="13"/>
  <c r="W705" i="13"/>
  <c r="X705" i="13" s="1"/>
  <c r="Y705" i="13"/>
  <c r="Z705" i="13"/>
  <c r="AA705" i="13"/>
  <c r="AB705" i="13"/>
  <c r="AC705" i="13"/>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M709" i="13"/>
  <c r="N709" i="13"/>
  <c r="O709" i="13"/>
  <c r="P709" i="13"/>
  <c r="Q709" i="13"/>
  <c r="R709" i="13"/>
  <c r="S709" i="13"/>
  <c r="W709" i="13"/>
  <c r="X709" i="13" s="1"/>
  <c r="Y709" i="13"/>
  <c r="Z709" i="13"/>
  <c r="AA709" i="13"/>
  <c r="AB709" i="13"/>
  <c r="AC709" i="13"/>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M713" i="13"/>
  <c r="N713" i="13"/>
  <c r="O713" i="13"/>
  <c r="P713" i="13"/>
  <c r="Q713" i="13"/>
  <c r="R713" i="13"/>
  <c r="S713" i="13"/>
  <c r="W713" i="13"/>
  <c r="X713" i="13" s="1"/>
  <c r="Y713" i="13"/>
  <c r="Z713" i="13"/>
  <c r="AA713" i="13"/>
  <c r="AB713" i="13"/>
  <c r="AC713" i="13"/>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M717" i="13"/>
  <c r="N717" i="13"/>
  <c r="O717" i="13"/>
  <c r="P717" i="13"/>
  <c r="Q717" i="13"/>
  <c r="R717" i="13"/>
  <c r="S717" i="13"/>
  <c r="W717" i="13"/>
  <c r="X717" i="13" s="1"/>
  <c r="Y717" i="13"/>
  <c r="Z717" i="13"/>
  <c r="AA717" i="13"/>
  <c r="AB717" i="13"/>
  <c r="AC717" i="13"/>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M721" i="13"/>
  <c r="N721" i="13"/>
  <c r="O721" i="13"/>
  <c r="P721" i="13"/>
  <c r="Q721" i="13"/>
  <c r="R721" i="13"/>
  <c r="S721" i="13"/>
  <c r="W721" i="13"/>
  <c r="X721" i="13" s="1"/>
  <c r="Y721" i="13"/>
  <c r="Z721" i="13"/>
  <c r="AA721" i="13"/>
  <c r="AB721" i="13"/>
  <c r="AC721" i="13"/>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M725" i="13"/>
  <c r="N725" i="13"/>
  <c r="O725" i="13"/>
  <c r="P725" i="13"/>
  <c r="Q725" i="13"/>
  <c r="R725" i="13"/>
  <c r="S725" i="13"/>
  <c r="W725" i="13"/>
  <c r="X725" i="13" s="1"/>
  <c r="Y725" i="13"/>
  <c r="Z725" i="13"/>
  <c r="AA725" i="13"/>
  <c r="AB725" i="13"/>
  <c r="AC725" i="13"/>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M729" i="13"/>
  <c r="N729" i="13"/>
  <c r="O729" i="13"/>
  <c r="P729" i="13"/>
  <c r="Q729" i="13"/>
  <c r="R729" i="13"/>
  <c r="S729" i="13"/>
  <c r="W729" i="13"/>
  <c r="X729" i="13" s="1"/>
  <c r="Y729" i="13"/>
  <c r="Z729" i="13"/>
  <c r="AA729" i="13"/>
  <c r="AB729" i="13"/>
  <c r="AC729" i="13"/>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M733" i="13"/>
  <c r="N733" i="13"/>
  <c r="O733" i="13"/>
  <c r="P733" i="13"/>
  <c r="Q733" i="13"/>
  <c r="R733" i="13"/>
  <c r="S733" i="13"/>
  <c r="W733" i="13"/>
  <c r="X733" i="13" s="1"/>
  <c r="Y733" i="13"/>
  <c r="Z733" i="13"/>
  <c r="AA733" i="13"/>
  <c r="AB733" i="13"/>
  <c r="AC733" i="13"/>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M737" i="13"/>
  <c r="N737" i="13"/>
  <c r="O737" i="13"/>
  <c r="P737" i="13"/>
  <c r="Q737" i="13"/>
  <c r="R737" i="13"/>
  <c r="S737" i="13"/>
  <c r="W737" i="13"/>
  <c r="X737" i="13" s="1"/>
  <c r="Y737" i="13"/>
  <c r="Z737" i="13"/>
  <c r="AA737" i="13"/>
  <c r="AB737" i="13"/>
  <c r="AC737" i="13"/>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M741" i="13"/>
  <c r="N741" i="13"/>
  <c r="O741" i="13"/>
  <c r="P741" i="13"/>
  <c r="Q741" i="13"/>
  <c r="R741" i="13"/>
  <c r="S741" i="13"/>
  <c r="W741" i="13"/>
  <c r="X741" i="13" s="1"/>
  <c r="Y741" i="13"/>
  <c r="Z741" i="13"/>
  <c r="AA741" i="13"/>
  <c r="AB741" i="13"/>
  <c r="AC741" i="13"/>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M745" i="13"/>
  <c r="N745" i="13"/>
  <c r="O745" i="13"/>
  <c r="P745" i="13"/>
  <c r="Q745" i="13"/>
  <c r="R745" i="13"/>
  <c r="S745" i="13"/>
  <c r="W745" i="13"/>
  <c r="X745" i="13" s="1"/>
  <c r="Y745" i="13"/>
  <c r="Z745" i="13"/>
  <c r="AA745" i="13"/>
  <c r="AB745" i="13"/>
  <c r="AC745" i="13"/>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M749" i="13"/>
  <c r="N749" i="13"/>
  <c r="O749" i="13"/>
  <c r="P749" i="13"/>
  <c r="Q749" i="13"/>
  <c r="R749" i="13"/>
  <c r="S749" i="13"/>
  <c r="W749" i="13"/>
  <c r="X749" i="13" s="1"/>
  <c r="Y749" i="13"/>
  <c r="Z749" i="13"/>
  <c r="AA749" i="13"/>
  <c r="AB749" i="13"/>
  <c r="AC749" i="13"/>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M753" i="13"/>
  <c r="N753" i="13"/>
  <c r="O753" i="13"/>
  <c r="P753" i="13"/>
  <c r="Q753" i="13"/>
  <c r="R753" i="13"/>
  <c r="S753" i="13"/>
  <c r="W753" i="13"/>
  <c r="X753" i="13" s="1"/>
  <c r="Y753" i="13"/>
  <c r="Z753" i="13"/>
  <c r="AA753" i="13"/>
  <c r="AB753" i="13"/>
  <c r="AC753" i="13"/>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s="1"/>
  <c r="Y755" i="13"/>
  <c r="Z755" i="13"/>
  <c r="AA755" i="13"/>
  <c r="AB755" i="13"/>
  <c r="AC755" i="13"/>
  <c r="M756" i="13"/>
  <c r="N756" i="13"/>
  <c r="O756" i="13"/>
  <c r="P756" i="13"/>
  <c r="Q756" i="13"/>
  <c r="R756" i="13"/>
  <c r="S756" i="13"/>
  <c r="W756" i="13"/>
  <c r="X756" i="13" s="1"/>
  <c r="Y756" i="13"/>
  <c r="Z756" i="13"/>
  <c r="AA756" i="13"/>
  <c r="AB756" i="13"/>
  <c r="AC756" i="13"/>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M760" i="13"/>
  <c r="N760" i="13"/>
  <c r="O760" i="13"/>
  <c r="P760" i="13"/>
  <c r="Q760" i="13"/>
  <c r="R760" i="13"/>
  <c r="S760" i="13"/>
  <c r="W760" i="13"/>
  <c r="X760" i="13" s="1"/>
  <c r="Y760" i="13"/>
  <c r="Z760" i="13"/>
  <c r="AA760" i="13"/>
  <c r="AB760" i="13"/>
  <c r="AC760" i="13"/>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M764" i="13"/>
  <c r="N764" i="13"/>
  <c r="O764" i="13"/>
  <c r="P764" i="13"/>
  <c r="Q764" i="13"/>
  <c r="R764" i="13"/>
  <c r="S764" i="13"/>
  <c r="W764" i="13"/>
  <c r="X764" i="13" s="1"/>
  <c r="Y764" i="13"/>
  <c r="Z764" i="13"/>
  <c r="AA764" i="13"/>
  <c r="AB764" i="13"/>
  <c r="AC764" i="13"/>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M768" i="13"/>
  <c r="N768" i="13"/>
  <c r="O768" i="13"/>
  <c r="P768" i="13"/>
  <c r="Q768" i="13"/>
  <c r="R768" i="13"/>
  <c r="S768" i="13"/>
  <c r="W768" i="13"/>
  <c r="X768" i="13" s="1"/>
  <c r="Y768" i="13"/>
  <c r="Z768" i="13"/>
  <c r="AA768" i="13"/>
  <c r="AB768" i="13"/>
  <c r="AC768" i="13"/>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M772" i="13"/>
  <c r="N772" i="13"/>
  <c r="O772" i="13"/>
  <c r="P772" i="13"/>
  <c r="Q772" i="13"/>
  <c r="R772" i="13"/>
  <c r="S772" i="13"/>
  <c r="W772" i="13"/>
  <c r="X772" i="13" s="1"/>
  <c r="Y772" i="13"/>
  <c r="Z772" i="13"/>
  <c r="AA772" i="13"/>
  <c r="AB772" i="13"/>
  <c r="AC772" i="13"/>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M776" i="13"/>
  <c r="N776" i="13"/>
  <c r="O776" i="13"/>
  <c r="P776" i="13"/>
  <c r="Q776" i="13"/>
  <c r="R776" i="13"/>
  <c r="S776" i="13"/>
  <c r="W776" i="13"/>
  <c r="X776" i="13" s="1"/>
  <c r="Y776" i="13"/>
  <c r="Z776" i="13"/>
  <c r="AA776" i="13"/>
  <c r="AB776" i="13"/>
  <c r="AC776" i="13"/>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M780" i="13"/>
  <c r="N780" i="13"/>
  <c r="O780" i="13"/>
  <c r="P780" i="13"/>
  <c r="Q780" i="13"/>
  <c r="R780" i="13"/>
  <c r="S780" i="13"/>
  <c r="W780" i="13"/>
  <c r="X780" i="13" s="1"/>
  <c r="Y780" i="13"/>
  <c r="Z780" i="13"/>
  <c r="AA780" i="13"/>
  <c r="AB780" i="13"/>
  <c r="AC780" i="13"/>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M784" i="13"/>
  <c r="N784" i="13"/>
  <c r="O784" i="13"/>
  <c r="P784" i="13"/>
  <c r="Q784" i="13"/>
  <c r="R784" i="13"/>
  <c r="S784" i="13"/>
  <c r="W784" i="13"/>
  <c r="X784" i="13" s="1"/>
  <c r="Y784" i="13"/>
  <c r="Z784" i="13"/>
  <c r="AA784" i="13"/>
  <c r="AB784" i="13"/>
  <c r="AC784" i="13"/>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M788" i="13"/>
  <c r="N788" i="13"/>
  <c r="O788" i="13"/>
  <c r="P788" i="13"/>
  <c r="Q788" i="13"/>
  <c r="R788" i="13"/>
  <c r="S788" i="13"/>
  <c r="W788" i="13"/>
  <c r="X788" i="13" s="1"/>
  <c r="Y788" i="13"/>
  <c r="Z788" i="13"/>
  <c r="AA788" i="13"/>
  <c r="AB788" i="13"/>
  <c r="AC788" i="13"/>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M792" i="13"/>
  <c r="N792" i="13"/>
  <c r="O792" i="13"/>
  <c r="P792" i="13"/>
  <c r="Q792" i="13"/>
  <c r="R792" i="13"/>
  <c r="S792" i="13"/>
  <c r="W792" i="13"/>
  <c r="X792" i="13" s="1"/>
  <c r="Y792" i="13"/>
  <c r="Z792" i="13"/>
  <c r="AA792" i="13"/>
  <c r="AB792" i="13"/>
  <c r="AC792" i="13"/>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M796" i="13"/>
  <c r="N796" i="13"/>
  <c r="O796" i="13"/>
  <c r="P796" i="13"/>
  <c r="Q796" i="13"/>
  <c r="R796" i="13"/>
  <c r="S796" i="13"/>
  <c r="W796" i="13"/>
  <c r="X796" i="13" s="1"/>
  <c r="Y796" i="13"/>
  <c r="Z796" i="13"/>
  <c r="AA796" i="13"/>
  <c r="AB796" i="13"/>
  <c r="AC796" i="13"/>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M800" i="13"/>
  <c r="N800" i="13"/>
  <c r="O800" i="13"/>
  <c r="P800" i="13"/>
  <c r="Q800" i="13"/>
  <c r="R800" i="13"/>
  <c r="S800" i="13"/>
  <c r="W800" i="13"/>
  <c r="X800" i="13" s="1"/>
  <c r="Y800" i="13"/>
  <c r="Z800" i="13"/>
  <c r="AA800" i="13"/>
  <c r="AB800" i="13"/>
  <c r="AC800" i="13"/>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M804" i="13"/>
  <c r="N804" i="13"/>
  <c r="O804" i="13"/>
  <c r="P804" i="13"/>
  <c r="Q804" i="13"/>
  <c r="R804" i="13"/>
  <c r="S804" i="13"/>
  <c r="W804" i="13"/>
  <c r="X804" i="13" s="1"/>
  <c r="Y804" i="13"/>
  <c r="Z804" i="13"/>
  <c r="AA804" i="13"/>
  <c r="AB804" i="13"/>
  <c r="AC804" i="13"/>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M808" i="13"/>
  <c r="N808" i="13"/>
  <c r="O808" i="13"/>
  <c r="P808" i="13"/>
  <c r="Q808" i="13"/>
  <c r="R808" i="13"/>
  <c r="S808" i="13"/>
  <c r="W808" i="13"/>
  <c r="X808" i="13" s="1"/>
  <c r="Y808" i="13"/>
  <c r="Z808" i="13"/>
  <c r="AA808" i="13"/>
  <c r="AB808" i="13"/>
  <c r="AC808" i="13"/>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M812" i="13"/>
  <c r="N812" i="13"/>
  <c r="O812" i="13"/>
  <c r="P812" i="13"/>
  <c r="Q812" i="13"/>
  <c r="R812" i="13"/>
  <c r="S812" i="13"/>
  <c r="W812" i="13"/>
  <c r="X812" i="13" s="1"/>
  <c r="Y812" i="13"/>
  <c r="Z812" i="13"/>
  <c r="AA812" i="13"/>
  <c r="AB812" i="13"/>
  <c r="AC812" i="13"/>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M816" i="13"/>
  <c r="N816" i="13"/>
  <c r="O816" i="13"/>
  <c r="P816" i="13"/>
  <c r="Q816" i="13"/>
  <c r="R816" i="13"/>
  <c r="S816" i="13"/>
  <c r="W816" i="13"/>
  <c r="X816" i="13" s="1"/>
  <c r="Y816" i="13"/>
  <c r="Z816" i="13"/>
  <c r="AA816" i="13"/>
  <c r="AB816" i="13"/>
  <c r="AC816" i="13"/>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M820" i="13"/>
  <c r="N820" i="13"/>
  <c r="O820" i="13"/>
  <c r="P820" i="13"/>
  <c r="Q820" i="13"/>
  <c r="R820" i="13"/>
  <c r="S820" i="13"/>
  <c r="W820" i="13"/>
  <c r="X820" i="13" s="1"/>
  <c r="Y820" i="13"/>
  <c r="Z820" i="13"/>
  <c r="AA820" i="13"/>
  <c r="AB820" i="13"/>
  <c r="AC820" i="13"/>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s="1"/>
  <c r="Y823" i="13"/>
  <c r="Z823" i="13"/>
  <c r="AA823" i="13"/>
  <c r="AB823" i="13"/>
  <c r="AC823" i="13"/>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M827" i="13"/>
  <c r="N827" i="13"/>
  <c r="O827" i="13"/>
  <c r="P827" i="13"/>
  <c r="Q827" i="13"/>
  <c r="R827" i="13"/>
  <c r="S827" i="13"/>
  <c r="W827" i="13"/>
  <c r="X827" i="13" s="1"/>
  <c r="Y827" i="13"/>
  <c r="Z827" i="13"/>
  <c r="AA827" i="13"/>
  <c r="AB827" i="13"/>
  <c r="AC827" i="13"/>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M831" i="13"/>
  <c r="N831" i="13"/>
  <c r="O831" i="13"/>
  <c r="P831" i="13"/>
  <c r="Q831" i="13"/>
  <c r="R831" i="13"/>
  <c r="S831" i="13"/>
  <c r="W831" i="13"/>
  <c r="X831" i="13" s="1"/>
  <c r="Y831" i="13"/>
  <c r="Z831" i="13"/>
  <c r="AA831" i="13"/>
  <c r="AB831" i="13"/>
  <c r="AC831" i="13"/>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M835" i="13"/>
  <c r="N835" i="13"/>
  <c r="O835" i="13"/>
  <c r="P835" i="13"/>
  <c r="Q835" i="13"/>
  <c r="R835" i="13"/>
  <c r="S835" i="13"/>
  <c r="W835" i="13"/>
  <c r="X835" i="13" s="1"/>
  <c r="Y835" i="13"/>
  <c r="Z835" i="13"/>
  <c r="AA835" i="13"/>
  <c r="AB835" i="13"/>
  <c r="AC835" i="13"/>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M839" i="13"/>
  <c r="N839" i="13"/>
  <c r="O839" i="13"/>
  <c r="P839" i="13"/>
  <c r="Q839" i="13"/>
  <c r="R839" i="13"/>
  <c r="S839" i="13"/>
  <c r="W839" i="13"/>
  <c r="X839" i="13" s="1"/>
  <c r="Y839" i="13"/>
  <c r="Z839" i="13"/>
  <c r="AA839" i="13"/>
  <c r="AB839" i="13"/>
  <c r="AC839" i="13"/>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M843" i="13"/>
  <c r="N843" i="13"/>
  <c r="O843" i="13"/>
  <c r="P843" i="13"/>
  <c r="Q843" i="13"/>
  <c r="R843" i="13"/>
  <c r="S843" i="13"/>
  <c r="W843" i="13"/>
  <c r="X843" i="13" s="1"/>
  <c r="Y843" i="13"/>
  <c r="Z843" i="13"/>
  <c r="AA843" i="13"/>
  <c r="AB843" i="13"/>
  <c r="AC843" i="13"/>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M847" i="13"/>
  <c r="N847" i="13"/>
  <c r="O847" i="13"/>
  <c r="P847" i="13"/>
  <c r="Q847" i="13"/>
  <c r="R847" i="13"/>
  <c r="S847" i="13"/>
  <c r="W847" i="13"/>
  <c r="X847" i="13" s="1"/>
  <c r="Y847" i="13"/>
  <c r="Z847" i="13"/>
  <c r="AA847" i="13"/>
  <c r="AB847" i="13"/>
  <c r="AC847" i="13"/>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M851" i="13"/>
  <c r="N851" i="13"/>
  <c r="O851" i="13"/>
  <c r="P851" i="13"/>
  <c r="Q851" i="13"/>
  <c r="R851" i="13"/>
  <c r="S851" i="13"/>
  <c r="W851" i="13"/>
  <c r="X851" i="13" s="1"/>
  <c r="Y851" i="13"/>
  <c r="Z851" i="13"/>
  <c r="AA851" i="13"/>
  <c r="AB851" i="13"/>
  <c r="AC851" i="13"/>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M855" i="13"/>
  <c r="N855" i="13"/>
  <c r="O855" i="13"/>
  <c r="P855" i="13"/>
  <c r="Q855" i="13"/>
  <c r="R855" i="13"/>
  <c r="S855" i="13"/>
  <c r="W855" i="13"/>
  <c r="X855" i="13" s="1"/>
  <c r="Y855" i="13"/>
  <c r="Z855" i="13"/>
  <c r="AA855" i="13"/>
  <c r="AB855" i="13"/>
  <c r="AC855" i="13"/>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M859" i="13"/>
  <c r="N859" i="13"/>
  <c r="O859" i="13"/>
  <c r="P859" i="13"/>
  <c r="Q859" i="13"/>
  <c r="R859" i="13"/>
  <c r="S859" i="13"/>
  <c r="W859" i="13"/>
  <c r="X859" i="13" s="1"/>
  <c r="Y859" i="13"/>
  <c r="Z859" i="13"/>
  <c r="AA859" i="13"/>
  <c r="AB859" i="13"/>
  <c r="AC859" i="13"/>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M863" i="13"/>
  <c r="N863" i="13"/>
  <c r="O863" i="13"/>
  <c r="P863" i="13"/>
  <c r="Q863" i="13"/>
  <c r="R863" i="13"/>
  <c r="S863" i="13"/>
  <c r="W863" i="13"/>
  <c r="X863" i="13" s="1"/>
  <c r="Y863" i="13"/>
  <c r="Z863" i="13"/>
  <c r="AA863" i="13"/>
  <c r="AB863" i="13"/>
  <c r="AC863" i="13"/>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M867" i="13"/>
  <c r="N867" i="13"/>
  <c r="O867" i="13"/>
  <c r="P867" i="13"/>
  <c r="Q867" i="13"/>
  <c r="R867" i="13"/>
  <c r="S867" i="13"/>
  <c r="W867" i="13"/>
  <c r="X867" i="13" s="1"/>
  <c r="Y867" i="13"/>
  <c r="Z867" i="13"/>
  <c r="AA867" i="13"/>
  <c r="AB867" i="13"/>
  <c r="AC867" i="13"/>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M871" i="13"/>
  <c r="N871" i="13"/>
  <c r="O871" i="13"/>
  <c r="P871" i="13"/>
  <c r="Q871" i="13"/>
  <c r="R871" i="13"/>
  <c r="S871" i="13"/>
  <c r="W871" i="13"/>
  <c r="X871" i="13" s="1"/>
  <c r="Y871" i="13"/>
  <c r="Z871" i="13"/>
  <c r="AA871" i="13"/>
  <c r="AB871" i="13"/>
  <c r="AC871" i="13"/>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M875" i="13"/>
  <c r="N875" i="13"/>
  <c r="O875" i="13"/>
  <c r="P875" i="13"/>
  <c r="Q875" i="13"/>
  <c r="R875" i="13"/>
  <c r="S875" i="13"/>
  <c r="W875" i="13"/>
  <c r="X875" i="13" s="1"/>
  <c r="Y875" i="13"/>
  <c r="Z875" i="13"/>
  <c r="AA875" i="13"/>
  <c r="AB875" i="13"/>
  <c r="AC875" i="13"/>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M879" i="13"/>
  <c r="N879" i="13"/>
  <c r="O879" i="13"/>
  <c r="P879" i="13"/>
  <c r="Q879" i="13"/>
  <c r="R879" i="13"/>
  <c r="S879" i="13"/>
  <c r="W879" i="13"/>
  <c r="X879" i="13" s="1"/>
  <c r="Y879" i="13"/>
  <c r="Z879" i="13"/>
  <c r="AA879" i="13"/>
  <c r="AB879" i="13"/>
  <c r="AC879" i="13"/>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M883" i="13"/>
  <c r="N883" i="13"/>
  <c r="O883" i="13"/>
  <c r="P883" i="13"/>
  <c r="Q883" i="13"/>
  <c r="R883" i="13"/>
  <c r="S883" i="13"/>
  <c r="W883" i="13"/>
  <c r="X883" i="13" s="1"/>
  <c r="Y883" i="13"/>
  <c r="Z883" i="13"/>
  <c r="AA883" i="13"/>
  <c r="AB883" i="13"/>
  <c r="AC883" i="13"/>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M887" i="13"/>
  <c r="N887" i="13"/>
  <c r="O887" i="13"/>
  <c r="P887" i="13"/>
  <c r="Q887" i="13"/>
  <c r="R887" i="13"/>
  <c r="S887" i="13"/>
  <c r="W887" i="13"/>
  <c r="X887" i="13" s="1"/>
  <c r="Y887" i="13"/>
  <c r="Z887" i="13"/>
  <c r="AA887" i="13"/>
  <c r="AB887" i="13"/>
  <c r="AC887" i="13"/>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M891" i="13"/>
  <c r="N891" i="13"/>
  <c r="O891" i="13"/>
  <c r="P891" i="13"/>
  <c r="Q891" i="13"/>
  <c r="R891" i="13"/>
  <c r="S891" i="13"/>
  <c r="W891" i="13"/>
  <c r="X891" i="13" s="1"/>
  <c r="Y891" i="13"/>
  <c r="Z891" i="13"/>
  <c r="AA891" i="13"/>
  <c r="AB891" i="13"/>
  <c r="AC891" i="13"/>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M895" i="13"/>
  <c r="N895" i="13"/>
  <c r="O895" i="13"/>
  <c r="P895" i="13"/>
  <c r="Q895" i="13"/>
  <c r="R895" i="13"/>
  <c r="S895" i="13"/>
  <c r="W895" i="13"/>
  <c r="X895" i="13" s="1"/>
  <c r="Y895" i="13"/>
  <c r="Z895" i="13"/>
  <c r="AA895" i="13"/>
  <c r="AB895" i="13"/>
  <c r="AC895" i="13"/>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M899" i="13"/>
  <c r="N899" i="13"/>
  <c r="O899" i="13"/>
  <c r="P899" i="13"/>
  <c r="Q899" i="13"/>
  <c r="R899" i="13"/>
  <c r="S899" i="13"/>
  <c r="W899" i="13"/>
  <c r="X899" i="13" s="1"/>
  <c r="Y899" i="13"/>
  <c r="Z899" i="13"/>
  <c r="AA899" i="13"/>
  <c r="AB899" i="13"/>
  <c r="AC899" i="13"/>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M903" i="13"/>
  <c r="N903" i="13"/>
  <c r="O903" i="13"/>
  <c r="P903" i="13"/>
  <c r="Q903" i="13"/>
  <c r="R903" i="13"/>
  <c r="S903" i="13"/>
  <c r="W903" i="13"/>
  <c r="X903" i="13" s="1"/>
  <c r="Y903" i="13"/>
  <c r="Z903" i="13"/>
  <c r="AA903" i="13"/>
  <c r="AB903" i="13"/>
  <c r="AC903" i="13"/>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M907" i="13"/>
  <c r="N907" i="13"/>
  <c r="O907" i="13"/>
  <c r="P907" i="13"/>
  <c r="Q907" i="13"/>
  <c r="R907" i="13"/>
  <c r="S907" i="13"/>
  <c r="W907" i="13"/>
  <c r="X907" i="13" s="1"/>
  <c r="Y907" i="13"/>
  <c r="Z907" i="13"/>
  <c r="AA907" i="13"/>
  <c r="AB907" i="13"/>
  <c r="AC907" i="13"/>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M911" i="13"/>
  <c r="N911" i="13"/>
  <c r="O911" i="13"/>
  <c r="P911" i="13"/>
  <c r="Q911" i="13"/>
  <c r="R911" i="13"/>
  <c r="S911" i="13"/>
  <c r="W911" i="13"/>
  <c r="X911" i="13" s="1"/>
  <c r="Y911" i="13"/>
  <c r="Z911" i="13"/>
  <c r="AA911" i="13"/>
  <c r="AB911" i="13"/>
  <c r="AC911" i="13"/>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M915" i="13"/>
  <c r="N915" i="13"/>
  <c r="O915" i="13"/>
  <c r="P915" i="13"/>
  <c r="Q915" i="13"/>
  <c r="R915" i="13"/>
  <c r="S915" i="13"/>
  <c r="W915" i="13"/>
  <c r="X915" i="13" s="1"/>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M918" i="13"/>
  <c r="N918" i="13"/>
  <c r="O918" i="13"/>
  <c r="P918" i="13"/>
  <c r="Q918" i="13"/>
  <c r="R918" i="13"/>
  <c r="S918" i="13"/>
  <c r="W918" i="13"/>
  <c r="X918" i="13" s="1"/>
  <c r="Y918" i="13"/>
  <c r="Z918" i="13"/>
  <c r="AA918" i="13"/>
  <c r="AB918" i="13"/>
  <c r="AC918" i="13"/>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M922" i="13"/>
  <c r="N922" i="13"/>
  <c r="O922" i="13"/>
  <c r="P922" i="13"/>
  <c r="Q922" i="13"/>
  <c r="R922" i="13"/>
  <c r="S922" i="13"/>
  <c r="W922" i="13"/>
  <c r="X922" i="13" s="1"/>
  <c r="Y922" i="13"/>
  <c r="Z922" i="13"/>
  <c r="AA922" i="13"/>
  <c r="AB922" i="13"/>
  <c r="AC922" i="13"/>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M926" i="13"/>
  <c r="N926" i="13"/>
  <c r="O926" i="13"/>
  <c r="P926" i="13"/>
  <c r="Q926" i="13"/>
  <c r="R926" i="13"/>
  <c r="S926" i="13"/>
  <c r="W926" i="13"/>
  <c r="X926" i="13" s="1"/>
  <c r="Y926" i="13"/>
  <c r="Z926" i="13"/>
  <c r="AA926" i="13"/>
  <c r="AB926" i="13"/>
  <c r="AC926" i="13"/>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M930" i="13"/>
  <c r="N930" i="13"/>
  <c r="O930" i="13"/>
  <c r="P930" i="13"/>
  <c r="Q930" i="13"/>
  <c r="R930" i="13"/>
  <c r="S930" i="13"/>
  <c r="W930" i="13"/>
  <c r="X930" i="13" s="1"/>
  <c r="Y930" i="13"/>
  <c r="Z930" i="13"/>
  <c r="AA930" i="13"/>
  <c r="AB930" i="13"/>
  <c r="AC930" i="13"/>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M934" i="13"/>
  <c r="N934" i="13"/>
  <c r="O934" i="13"/>
  <c r="P934" i="13"/>
  <c r="Q934" i="13"/>
  <c r="R934" i="13"/>
  <c r="S934" i="13"/>
  <c r="W934" i="13"/>
  <c r="X934" i="13" s="1"/>
  <c r="Y934" i="13"/>
  <c r="Z934" i="13"/>
  <c r="AA934" i="13"/>
  <c r="AB934" i="13"/>
  <c r="AC934" i="13"/>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M938" i="13"/>
  <c r="N938" i="13"/>
  <c r="O938" i="13"/>
  <c r="P938" i="13"/>
  <c r="Q938" i="13"/>
  <c r="R938" i="13"/>
  <c r="S938" i="13"/>
  <c r="W938" i="13"/>
  <c r="X938" i="13" s="1"/>
  <c r="Y938" i="13"/>
  <c r="Z938" i="13"/>
  <c r="AA938" i="13"/>
  <c r="AB938" i="13"/>
  <c r="AC938" i="13"/>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M942" i="13"/>
  <c r="N942" i="13"/>
  <c r="O942" i="13"/>
  <c r="P942" i="13"/>
  <c r="Q942" i="13"/>
  <c r="R942" i="13"/>
  <c r="S942" i="13"/>
  <c r="W942" i="13"/>
  <c r="X942" i="13" s="1"/>
  <c r="Y942" i="13"/>
  <c r="Z942" i="13"/>
  <c r="AA942" i="13"/>
  <c r="AB942" i="13"/>
  <c r="AC942" i="13"/>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M946" i="13"/>
  <c r="N946" i="13"/>
  <c r="O946" i="13"/>
  <c r="P946" i="13"/>
  <c r="Q946" i="13"/>
  <c r="R946" i="13"/>
  <c r="S946" i="13"/>
  <c r="W946" i="13"/>
  <c r="X946" i="13" s="1"/>
  <c r="Y946" i="13"/>
  <c r="Z946" i="13"/>
  <c r="AA946" i="13"/>
  <c r="AB946" i="13"/>
  <c r="AC946" i="13"/>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M950" i="13"/>
  <c r="N950" i="13"/>
  <c r="O950" i="13"/>
  <c r="P950" i="13"/>
  <c r="Q950" i="13"/>
  <c r="R950" i="13"/>
  <c r="S950" i="13"/>
  <c r="W950" i="13"/>
  <c r="X950" i="13" s="1"/>
  <c r="Y950" i="13"/>
  <c r="Z950" i="13"/>
  <c r="AA950" i="13"/>
  <c r="AB950" i="13"/>
  <c r="AC950" i="13"/>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M954" i="13"/>
  <c r="N954" i="13"/>
  <c r="O954" i="13"/>
  <c r="P954" i="13"/>
  <c r="Q954" i="13"/>
  <c r="R954" i="13"/>
  <c r="S954" i="13"/>
  <c r="W954" i="13"/>
  <c r="X954" i="13" s="1"/>
  <c r="Y954" i="13"/>
  <c r="Z954" i="13"/>
  <c r="AA954" i="13"/>
  <c r="AB954" i="13"/>
  <c r="AC954" i="13"/>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M958" i="13"/>
  <c r="N958" i="13"/>
  <c r="O958" i="13"/>
  <c r="P958" i="13"/>
  <c r="Q958" i="13"/>
  <c r="R958" i="13"/>
  <c r="S958" i="13"/>
  <c r="W958" i="13"/>
  <c r="X958" i="13" s="1"/>
  <c r="Y958" i="13"/>
  <c r="Z958" i="13"/>
  <c r="AA958" i="13"/>
  <c r="AB958" i="13"/>
  <c r="AC958" i="13"/>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M962" i="13"/>
  <c r="N962" i="13"/>
  <c r="O962" i="13"/>
  <c r="P962" i="13"/>
  <c r="Q962" i="13"/>
  <c r="R962" i="13"/>
  <c r="S962" i="13"/>
  <c r="W962" i="13"/>
  <c r="X962" i="13" s="1"/>
  <c r="Y962" i="13"/>
  <c r="Z962" i="13"/>
  <c r="AA962" i="13"/>
  <c r="AB962" i="13"/>
  <c r="AC962" i="13"/>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M966" i="13"/>
  <c r="N966" i="13"/>
  <c r="O966" i="13"/>
  <c r="P966" i="13"/>
  <c r="Q966" i="13"/>
  <c r="R966" i="13"/>
  <c r="S966" i="13"/>
  <c r="W966" i="13"/>
  <c r="X966" i="13" s="1"/>
  <c r="Y966" i="13"/>
  <c r="Z966" i="13"/>
  <c r="AA966" i="13"/>
  <c r="AB966" i="13"/>
  <c r="AC966" i="13"/>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M970" i="13"/>
  <c r="N970" i="13"/>
  <c r="O970" i="13"/>
  <c r="P970" i="13"/>
  <c r="Q970" i="13"/>
  <c r="R970" i="13"/>
  <c r="S970" i="13"/>
  <c r="W970" i="13"/>
  <c r="X970" i="13" s="1"/>
  <c r="Y970" i="13"/>
  <c r="Z970" i="13"/>
  <c r="AA970" i="13"/>
  <c r="AB970" i="13"/>
  <c r="AC970" i="13"/>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M977" i="13"/>
  <c r="N977" i="13"/>
  <c r="O977" i="13"/>
  <c r="P977" i="13"/>
  <c r="Q977" i="13"/>
  <c r="R977" i="13"/>
  <c r="S977" i="13"/>
  <c r="W977" i="13"/>
  <c r="X977" i="13" s="1"/>
  <c r="Y977" i="13"/>
  <c r="Z977" i="13"/>
  <c r="AA977" i="13"/>
  <c r="AB977" i="13"/>
  <c r="AC977" i="13"/>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M981" i="13"/>
  <c r="N981" i="13"/>
  <c r="O981" i="13"/>
  <c r="P981" i="13"/>
  <c r="Q981" i="13"/>
  <c r="R981" i="13"/>
  <c r="S981" i="13"/>
  <c r="W981" i="13"/>
  <c r="X981" i="13" s="1"/>
  <c r="Y981" i="13"/>
  <c r="Z981" i="13"/>
  <c r="AA981" i="13"/>
  <c r="AB981" i="13"/>
  <c r="AC981" i="13"/>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M985" i="13"/>
  <c r="N985" i="13"/>
  <c r="O985" i="13"/>
  <c r="P985" i="13"/>
  <c r="Q985" i="13"/>
  <c r="R985" i="13"/>
  <c r="S985" i="13"/>
  <c r="W985" i="13"/>
  <c r="X985" i="13" s="1"/>
  <c r="Y985" i="13"/>
  <c r="Z985" i="13"/>
  <c r="AA985" i="13"/>
  <c r="AB985" i="13"/>
  <c r="AC985" i="13"/>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M989" i="13"/>
  <c r="N989" i="13"/>
  <c r="O989" i="13"/>
  <c r="P989" i="13"/>
  <c r="Q989" i="13"/>
  <c r="R989" i="13"/>
  <c r="S989" i="13"/>
  <c r="W989" i="13"/>
  <c r="X989" i="13" s="1"/>
  <c r="Y989" i="13"/>
  <c r="Z989" i="13"/>
  <c r="AA989" i="13"/>
  <c r="AB989" i="13"/>
  <c r="AC989" i="13"/>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M993" i="13"/>
  <c r="N993" i="13"/>
  <c r="O993" i="13"/>
  <c r="P993" i="13"/>
  <c r="Q993" i="13"/>
  <c r="R993" i="13"/>
  <c r="S993" i="13"/>
  <c r="W993" i="13"/>
  <c r="X993" i="13" s="1"/>
  <c r="Y993" i="13"/>
  <c r="Z993" i="13"/>
  <c r="AA993" i="13"/>
  <c r="AB993" i="13"/>
  <c r="AC993" i="13"/>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M997" i="13"/>
  <c r="N997" i="13"/>
  <c r="O997" i="13"/>
  <c r="P997" i="13"/>
  <c r="Q997" i="13"/>
  <c r="R997" i="13"/>
  <c r="S997" i="13"/>
  <c r="W997" i="13"/>
  <c r="X997" i="13" s="1"/>
  <c r="Y997" i="13"/>
  <c r="Z997" i="13"/>
  <c r="AA997" i="13"/>
  <c r="AB997" i="13"/>
  <c r="AC997" i="13"/>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M1001" i="13"/>
  <c r="N1001" i="13"/>
  <c r="O1001" i="13"/>
  <c r="P1001" i="13"/>
  <c r="Q1001" i="13"/>
  <c r="R1001" i="13"/>
  <c r="S1001" i="13"/>
  <c r="W1001" i="13"/>
  <c r="X1001" i="13" s="1"/>
  <c r="Y1001" i="13"/>
  <c r="Z1001" i="13"/>
  <c r="AA1001" i="13"/>
  <c r="AB1001" i="13"/>
  <c r="AC1001" i="13"/>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M1005" i="13"/>
  <c r="N1005" i="13"/>
  <c r="O1005" i="13"/>
  <c r="P1005" i="13"/>
  <c r="Q1005" i="13"/>
  <c r="R1005" i="13"/>
  <c r="S1005" i="13"/>
  <c r="W1005" i="13"/>
  <c r="X1005" i="13" s="1"/>
  <c r="Y1005" i="13"/>
  <c r="Z1005" i="13"/>
  <c r="AA1005" i="13"/>
  <c r="AB1005" i="13"/>
  <c r="AC1005" i="13"/>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M1009" i="13"/>
  <c r="N1009" i="13"/>
  <c r="O1009" i="13"/>
  <c r="P1009" i="13"/>
  <c r="Q1009" i="13"/>
  <c r="R1009" i="13"/>
  <c r="S1009" i="13"/>
  <c r="W1009" i="13"/>
  <c r="X1009" i="13" s="1"/>
  <c r="Y1009" i="13"/>
  <c r="Z1009" i="13"/>
  <c r="AA1009" i="13"/>
  <c r="AB1009" i="13"/>
  <c r="AC1009" i="13"/>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s="1"/>
  <c r="Y1012" i="13"/>
  <c r="Z1012" i="13"/>
  <c r="AA1012" i="13"/>
  <c r="AB1012" i="13"/>
  <c r="AC1012" i="13"/>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M1016" i="13"/>
  <c r="N1016" i="13"/>
  <c r="O1016" i="13"/>
  <c r="P1016" i="13"/>
  <c r="Q1016" i="13"/>
  <c r="R1016" i="13"/>
  <c r="S1016" i="13"/>
  <c r="W1016" i="13"/>
  <c r="X1016" i="13" s="1"/>
  <c r="Y1016" i="13"/>
  <c r="Z1016" i="13"/>
  <c r="AA1016" i="13"/>
  <c r="AB1016" i="13"/>
  <c r="AC1016" i="13"/>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M1020" i="13"/>
  <c r="N1020" i="13"/>
  <c r="O1020" i="13"/>
  <c r="P1020" i="13"/>
  <c r="Q1020" i="13"/>
  <c r="R1020" i="13"/>
  <c r="S1020" i="13"/>
  <c r="W1020" i="13"/>
  <c r="X1020" i="13" s="1"/>
  <c r="Y1020" i="13"/>
  <c r="Z1020" i="13"/>
  <c r="AA1020" i="13"/>
  <c r="AB1020" i="13"/>
  <c r="AC1020" i="13"/>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M1024" i="13"/>
  <c r="N1024" i="13"/>
  <c r="O1024" i="13"/>
  <c r="P1024" i="13"/>
  <c r="Q1024" i="13"/>
  <c r="R1024" i="13"/>
  <c r="S1024" i="13"/>
  <c r="W1024" i="13"/>
  <c r="X1024" i="13" s="1"/>
  <c r="Y1024" i="13"/>
  <c r="Z1024" i="13"/>
  <c r="AA1024" i="13"/>
  <c r="AB1024" i="13"/>
  <c r="AC1024" i="13"/>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M1028" i="13"/>
  <c r="N1028" i="13"/>
  <c r="O1028" i="13"/>
  <c r="P1028" i="13"/>
  <c r="Q1028" i="13"/>
  <c r="R1028" i="13"/>
  <c r="S1028" i="13"/>
  <c r="W1028" i="13"/>
  <c r="X1028" i="13" s="1"/>
  <c r="Y1028" i="13"/>
  <c r="Z1028" i="13"/>
  <c r="AA1028" i="13"/>
  <c r="AB1028" i="13"/>
  <c r="AC1028" i="13"/>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M1032" i="13"/>
  <c r="N1032" i="13"/>
  <c r="O1032" i="13"/>
  <c r="P1032" i="13"/>
  <c r="Q1032" i="13"/>
  <c r="R1032" i="13"/>
  <c r="S1032" i="13"/>
  <c r="W1032" i="13"/>
  <c r="X1032" i="13" s="1"/>
  <c r="Y1032" i="13"/>
  <c r="Z1032" i="13"/>
  <c r="AA1032" i="13"/>
  <c r="AB1032" i="13"/>
  <c r="AC1032" i="13"/>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M1036" i="13"/>
  <c r="N1036" i="13"/>
  <c r="O1036" i="13"/>
  <c r="P1036" i="13"/>
  <c r="Q1036" i="13"/>
  <c r="R1036" i="13"/>
  <c r="S1036" i="13"/>
  <c r="W1036" i="13"/>
  <c r="X1036" i="13" s="1"/>
  <c r="Y1036" i="13"/>
  <c r="Z1036" i="13"/>
  <c r="AA1036" i="13"/>
  <c r="AB1036" i="13"/>
  <c r="AC1036" i="13"/>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M1040" i="13"/>
  <c r="N1040" i="13"/>
  <c r="O1040" i="13"/>
  <c r="P1040" i="13"/>
  <c r="Q1040" i="13"/>
  <c r="R1040" i="13"/>
  <c r="S1040" i="13"/>
  <c r="W1040" i="13"/>
  <c r="X1040" i="13" s="1"/>
  <c r="Y1040" i="13"/>
  <c r="Z1040" i="13"/>
  <c r="AA1040" i="13"/>
  <c r="AB1040" i="13"/>
  <c r="AC1040" i="13"/>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M1044" i="13"/>
  <c r="N1044" i="13"/>
  <c r="O1044" i="13"/>
  <c r="P1044" i="13"/>
  <c r="Q1044" i="13"/>
  <c r="R1044" i="13"/>
  <c r="S1044" i="13"/>
  <c r="W1044" i="13"/>
  <c r="X1044" i="13" s="1"/>
  <c r="Y1044" i="13"/>
  <c r="Z1044" i="13"/>
  <c r="AA1044" i="13"/>
  <c r="AB1044" i="13"/>
  <c r="AC1044" i="13"/>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M1048" i="13"/>
  <c r="N1048" i="13"/>
  <c r="O1048" i="13"/>
  <c r="P1048" i="13"/>
  <c r="Q1048" i="13"/>
  <c r="R1048" i="13"/>
  <c r="S1048" i="13"/>
  <c r="W1048" i="13"/>
  <c r="X1048" i="13" s="1"/>
  <c r="Y1048" i="13"/>
  <c r="Z1048" i="13"/>
  <c r="AA1048" i="13"/>
  <c r="AB1048" i="13"/>
  <c r="AC1048" i="13"/>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M1052" i="13"/>
  <c r="N1052" i="13"/>
  <c r="O1052" i="13"/>
  <c r="P1052" i="13"/>
  <c r="Q1052" i="13"/>
  <c r="R1052" i="13"/>
  <c r="S1052" i="13"/>
  <c r="W1052" i="13"/>
  <c r="X1052" i="13" s="1"/>
  <c r="Y1052" i="13"/>
  <c r="Z1052" i="13"/>
  <c r="AA1052" i="13"/>
  <c r="AB1052" i="13"/>
  <c r="AC1052" i="13"/>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M1056" i="13"/>
  <c r="N1056" i="13"/>
  <c r="O1056" i="13"/>
  <c r="P1056" i="13"/>
  <c r="Q1056" i="13"/>
  <c r="R1056" i="13"/>
  <c r="S1056" i="13"/>
  <c r="W1056" i="13"/>
  <c r="X1056" i="13" s="1"/>
  <c r="Y1056" i="13"/>
  <c r="Z1056" i="13"/>
  <c r="AA1056" i="13"/>
  <c r="AB1056" i="13"/>
  <c r="AC1056" i="13"/>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M1060" i="13"/>
  <c r="N1060" i="13"/>
  <c r="O1060" i="13"/>
  <c r="P1060" i="13"/>
  <c r="Q1060" i="13"/>
  <c r="R1060" i="13"/>
  <c r="S1060" i="13"/>
  <c r="W1060" i="13"/>
  <c r="X1060" i="13" s="1"/>
  <c r="Y1060" i="13"/>
  <c r="Z1060" i="13"/>
  <c r="AA1060" i="13"/>
  <c r="AB1060" i="13"/>
  <c r="AC1060" i="13"/>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M1064" i="13"/>
  <c r="N1064" i="13"/>
  <c r="O1064" i="13"/>
  <c r="P1064" i="13"/>
  <c r="Q1064" i="13"/>
  <c r="R1064" i="13"/>
  <c r="S1064" i="13"/>
  <c r="W1064" i="13"/>
  <c r="X1064" i="13" s="1"/>
  <c r="Y1064" i="13"/>
  <c r="Z1064" i="13"/>
  <c r="AA1064" i="13"/>
  <c r="AB1064" i="13"/>
  <c r="AC1064" i="13"/>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M1068" i="13"/>
  <c r="N1068" i="13"/>
  <c r="O1068" i="13"/>
  <c r="P1068" i="13"/>
  <c r="Q1068" i="13"/>
  <c r="R1068" i="13"/>
  <c r="S1068" i="13"/>
  <c r="W1068" i="13"/>
  <c r="X1068" i="13" s="1"/>
  <c r="Y1068" i="13"/>
  <c r="Z1068" i="13"/>
  <c r="AA1068" i="13"/>
  <c r="AB1068" i="13"/>
  <c r="AC1068" i="13"/>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M1072" i="13"/>
  <c r="N1072" i="13"/>
  <c r="O1072" i="13"/>
  <c r="P1072" i="13"/>
  <c r="Q1072" i="13"/>
  <c r="R1072" i="13"/>
  <c r="S1072" i="13"/>
  <c r="W1072" i="13"/>
  <c r="X1072" i="13" s="1"/>
  <c r="Y1072" i="13"/>
  <c r="Z1072" i="13"/>
  <c r="AA1072" i="13"/>
  <c r="AB1072" i="13"/>
  <c r="AC1072" i="13"/>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M1076" i="13"/>
  <c r="N1076" i="13"/>
  <c r="O1076" i="13"/>
  <c r="P1076" i="13"/>
  <c r="Q1076" i="13"/>
  <c r="R1076" i="13"/>
  <c r="S1076" i="13"/>
  <c r="W1076" i="13"/>
  <c r="X1076" i="13" s="1"/>
  <c r="Y1076" i="13"/>
  <c r="Z1076" i="13"/>
  <c r="AA1076" i="13"/>
  <c r="AB1076" i="13"/>
  <c r="AC1076" i="13"/>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M1080" i="13"/>
  <c r="N1080" i="13"/>
  <c r="O1080" i="13"/>
  <c r="P1080" i="13"/>
  <c r="Q1080" i="13"/>
  <c r="R1080" i="13"/>
  <c r="S1080" i="13"/>
  <c r="W1080" i="13"/>
  <c r="X1080" i="13" s="1"/>
  <c r="Y1080" i="13"/>
  <c r="Z1080" i="13"/>
  <c r="AA1080" i="13"/>
  <c r="AB1080" i="13"/>
  <c r="AC1080" i="13"/>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M1084" i="13"/>
  <c r="N1084" i="13"/>
  <c r="O1084" i="13"/>
  <c r="P1084" i="13"/>
  <c r="Q1084" i="13"/>
  <c r="R1084" i="13"/>
  <c r="S1084" i="13"/>
  <c r="W1084" i="13"/>
  <c r="X1084" i="13" s="1"/>
  <c r="Y1084" i="13"/>
  <c r="Z1084" i="13"/>
  <c r="AA1084" i="13"/>
  <c r="AB1084" i="13"/>
  <c r="AC1084" i="13"/>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M1088" i="13"/>
  <c r="N1088" i="13"/>
  <c r="O1088" i="13"/>
  <c r="P1088" i="13"/>
  <c r="Q1088" i="13"/>
  <c r="R1088" i="13"/>
  <c r="S1088" i="13"/>
  <c r="W1088" i="13"/>
  <c r="X1088" i="13" s="1"/>
  <c r="Y1088" i="13"/>
  <c r="Z1088" i="13"/>
  <c r="AA1088" i="13"/>
  <c r="AB1088" i="13"/>
  <c r="AC1088" i="13"/>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M1092" i="13"/>
  <c r="N1092" i="13"/>
  <c r="O1092" i="13"/>
  <c r="P1092" i="13"/>
  <c r="Q1092" i="13"/>
  <c r="R1092" i="13"/>
  <c r="S1092" i="13"/>
  <c r="W1092" i="13"/>
  <c r="X1092" i="13" s="1"/>
  <c r="Y1092" i="13"/>
  <c r="Z1092" i="13"/>
  <c r="AA1092" i="13"/>
  <c r="AB1092" i="13"/>
  <c r="AC1092" i="13"/>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M1096" i="13"/>
  <c r="N1096" i="13"/>
  <c r="O1096" i="13"/>
  <c r="P1096" i="13"/>
  <c r="Q1096" i="13"/>
  <c r="R1096" i="13"/>
  <c r="S1096" i="13"/>
  <c r="W1096" i="13"/>
  <c r="X1096" i="13" s="1"/>
  <c r="Y1096" i="13"/>
  <c r="Z1096" i="13"/>
  <c r="AA1096" i="13"/>
  <c r="AB1096" i="13"/>
  <c r="AC1096" i="13"/>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M1100" i="13"/>
  <c r="N1100" i="13"/>
  <c r="O1100" i="13"/>
  <c r="P1100" i="13"/>
  <c r="Q1100" i="13"/>
  <c r="R1100" i="13"/>
  <c r="S1100" i="13"/>
  <c r="W1100" i="13"/>
  <c r="X1100" i="13" s="1"/>
  <c r="Y1100" i="13"/>
  <c r="Z1100" i="13"/>
  <c r="AA1100" i="13"/>
  <c r="AB1100" i="13"/>
  <c r="AC1100" i="13"/>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M1104" i="13"/>
  <c r="N1104" i="13"/>
  <c r="O1104" i="13"/>
  <c r="P1104" i="13"/>
  <c r="Q1104" i="13"/>
  <c r="R1104" i="13"/>
  <c r="S1104" i="13"/>
  <c r="W1104" i="13"/>
  <c r="X1104" i="13" s="1"/>
  <c r="Y1104" i="13"/>
  <c r="Z1104" i="13"/>
  <c r="AA1104" i="13"/>
  <c r="AB1104" i="13"/>
  <c r="AC1104" i="13"/>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M1108" i="13"/>
  <c r="N1108" i="13"/>
  <c r="O1108" i="13"/>
  <c r="P1108" i="13"/>
  <c r="Q1108" i="13"/>
  <c r="R1108" i="13"/>
  <c r="S1108" i="13"/>
  <c r="W1108" i="13"/>
  <c r="X1108" i="13" s="1"/>
  <c r="Y1108" i="13"/>
  <c r="Z1108" i="13"/>
  <c r="AA1108" i="13"/>
  <c r="AB1108" i="13"/>
  <c r="AC1108" i="13"/>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M1112" i="13"/>
  <c r="N1112" i="13"/>
  <c r="O1112" i="13"/>
  <c r="P1112" i="13"/>
  <c r="Q1112" i="13"/>
  <c r="R1112" i="13"/>
  <c r="S1112" i="13"/>
  <c r="W1112" i="13"/>
  <c r="X1112" i="13" s="1"/>
  <c r="Y1112" i="13"/>
  <c r="Z1112" i="13"/>
  <c r="AA1112" i="13"/>
  <c r="AB1112" i="13"/>
  <c r="AC1112" i="13"/>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M1116" i="13"/>
  <c r="N1116" i="13"/>
  <c r="O1116" i="13"/>
  <c r="P1116" i="13"/>
  <c r="Q1116" i="13"/>
  <c r="R1116" i="13"/>
  <c r="S1116" i="13"/>
  <c r="W1116" i="13"/>
  <c r="X1116" i="13" s="1"/>
  <c r="Y1116" i="13"/>
  <c r="Z1116" i="13"/>
  <c r="AA1116" i="13"/>
  <c r="AB1116" i="13"/>
  <c r="AC1116" i="13"/>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M1120" i="13"/>
  <c r="N1120" i="13"/>
  <c r="O1120" i="13"/>
  <c r="P1120" i="13"/>
  <c r="Q1120" i="13"/>
  <c r="R1120" i="13"/>
  <c r="S1120" i="13"/>
  <c r="W1120" i="13"/>
  <c r="X1120" i="13" s="1"/>
  <c r="Y1120" i="13"/>
  <c r="Z1120" i="13"/>
  <c r="AA1120" i="13"/>
  <c r="AB1120" i="13"/>
  <c r="AC1120" i="13"/>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M1124" i="13"/>
  <c r="N1124" i="13"/>
  <c r="O1124" i="13"/>
  <c r="P1124" i="13"/>
  <c r="Q1124" i="13"/>
  <c r="R1124" i="13"/>
  <c r="S1124" i="13"/>
  <c r="W1124" i="13"/>
  <c r="X1124" i="13" s="1"/>
  <c r="Y1124" i="13"/>
  <c r="Z1124" i="13"/>
  <c r="AA1124" i="13"/>
  <c r="AB1124" i="13"/>
  <c r="AC1124" i="13"/>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M1128" i="13"/>
  <c r="N1128" i="13"/>
  <c r="O1128" i="13"/>
  <c r="P1128" i="13"/>
  <c r="Q1128" i="13"/>
  <c r="R1128" i="13"/>
  <c r="S1128" i="13"/>
  <c r="W1128" i="13"/>
  <c r="X1128" i="13" s="1"/>
  <c r="Y1128" i="13"/>
  <c r="Z1128" i="13"/>
  <c r="AA1128" i="13"/>
  <c r="AB1128" i="13"/>
  <c r="AC1128" i="13"/>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M1132" i="13"/>
  <c r="N1132" i="13"/>
  <c r="O1132" i="13"/>
  <c r="P1132" i="13"/>
  <c r="Q1132" i="13"/>
  <c r="R1132" i="13"/>
  <c r="S1132" i="13"/>
  <c r="W1132" i="13"/>
  <c r="X1132" i="13" s="1"/>
  <c r="Y1132" i="13"/>
  <c r="Z1132" i="13"/>
  <c r="AA1132" i="13"/>
  <c r="AB1132" i="13"/>
  <c r="AC1132" i="13"/>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M1136" i="13"/>
  <c r="N1136" i="13"/>
  <c r="O1136" i="13"/>
  <c r="P1136" i="13"/>
  <c r="Q1136" i="13"/>
  <c r="R1136" i="13"/>
  <c r="S1136" i="13"/>
  <c r="W1136" i="13"/>
  <c r="X1136" i="13" s="1"/>
  <c r="Y1136" i="13"/>
  <c r="Z1136" i="13"/>
  <c r="AA1136" i="13"/>
  <c r="AB1136" i="13"/>
  <c r="AC1136" i="13"/>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M1140" i="13"/>
  <c r="N1140" i="13"/>
  <c r="O1140" i="13"/>
  <c r="P1140" i="13"/>
  <c r="Q1140" i="13"/>
  <c r="R1140" i="13"/>
  <c r="S1140" i="13"/>
  <c r="W1140" i="13"/>
  <c r="X1140" i="13" s="1"/>
  <c r="Y1140" i="13"/>
  <c r="Z1140" i="13"/>
  <c r="AA1140" i="13"/>
  <c r="AB1140" i="13"/>
  <c r="AC1140" i="13"/>
  <c r="M1141" i="13"/>
  <c r="N1141" i="13"/>
  <c r="O1141" i="13"/>
  <c r="P1141" i="13"/>
  <c r="Q1141" i="13"/>
  <c r="R1141" i="13"/>
  <c r="S1141" i="13"/>
  <c r="W1141" i="13"/>
  <c r="X1141" i="13"/>
  <c r="Y1141" i="13"/>
  <c r="Z1141" i="13"/>
  <c r="AA1141" i="13"/>
  <c r="AB1141" i="13"/>
  <c r="AC1141" i="13"/>
  <c r="M1142" i="13"/>
  <c r="N1142" i="13"/>
  <c r="O1142" i="13"/>
  <c r="P1142" i="13"/>
  <c r="Q1142" i="13"/>
  <c r="R1142" i="13"/>
  <c r="S1142" i="13"/>
  <c r="W1142" i="13"/>
  <c r="X1142" i="13" s="1"/>
  <c r="Y1142" i="13"/>
  <c r="Z1142" i="13"/>
  <c r="AA1142" i="13"/>
  <c r="AB1142" i="13"/>
  <c r="AC1142" i="13"/>
  <c r="M1143" i="13"/>
  <c r="N1143" i="13"/>
  <c r="O1143" i="13"/>
  <c r="P1143" i="13"/>
  <c r="Q1143" i="13"/>
  <c r="R1143" i="13"/>
  <c r="S1143" i="13"/>
  <c r="W1143" i="13"/>
  <c r="X1143" i="13" s="1"/>
  <c r="Y1143" i="13"/>
  <c r="Z1143" i="13"/>
  <c r="AA1143" i="13"/>
  <c r="AB1143" i="13"/>
  <c r="AC1143" i="13"/>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M1147" i="13"/>
  <c r="N1147" i="13"/>
  <c r="O1147" i="13"/>
  <c r="P1147" i="13"/>
  <c r="Q1147" i="13"/>
  <c r="R1147" i="13"/>
  <c r="S1147" i="13"/>
  <c r="W1147" i="13"/>
  <c r="X1147" i="13" s="1"/>
  <c r="Y1147" i="13"/>
  <c r="Z1147" i="13"/>
  <c r="AA1147" i="13"/>
  <c r="AB1147" i="13"/>
  <c r="AC1147" i="13"/>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M1151" i="13"/>
  <c r="N1151" i="13"/>
  <c r="O1151" i="13"/>
  <c r="P1151" i="13"/>
  <c r="Q1151" i="13"/>
  <c r="R1151" i="13"/>
  <c r="S1151" i="13"/>
  <c r="W1151" i="13"/>
  <c r="X1151" i="13" s="1"/>
  <c r="Y1151" i="13"/>
  <c r="Z1151" i="13"/>
  <c r="AA1151" i="13"/>
  <c r="AB1151" i="13"/>
  <c r="AC1151" i="13"/>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M1155" i="13"/>
  <c r="N1155" i="13"/>
  <c r="O1155" i="13"/>
  <c r="P1155" i="13"/>
  <c r="Q1155" i="13"/>
  <c r="R1155" i="13"/>
  <c r="S1155" i="13"/>
  <c r="W1155" i="13"/>
  <c r="X1155" i="13" s="1"/>
  <c r="Y1155" i="13"/>
  <c r="Z1155" i="13"/>
  <c r="AA1155" i="13"/>
  <c r="AB1155" i="13"/>
  <c r="AC1155" i="13"/>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M1159" i="13"/>
  <c r="N1159" i="13"/>
  <c r="O1159" i="13"/>
  <c r="P1159" i="13"/>
  <c r="Q1159" i="13"/>
  <c r="R1159" i="13"/>
  <c r="S1159" i="13"/>
  <c r="W1159" i="13"/>
  <c r="X1159" i="13" s="1"/>
  <c r="Y1159" i="13"/>
  <c r="Z1159" i="13"/>
  <c r="AA1159" i="13"/>
  <c r="AB1159" i="13"/>
  <c r="AC1159" i="13"/>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M1163" i="13"/>
  <c r="N1163" i="13"/>
  <c r="O1163" i="13"/>
  <c r="P1163" i="13"/>
  <c r="Q1163" i="13"/>
  <c r="R1163" i="13"/>
  <c r="S1163" i="13"/>
  <c r="W1163" i="13"/>
  <c r="X1163" i="13" s="1"/>
  <c r="Y1163" i="13"/>
  <c r="Z1163" i="13"/>
  <c r="AA1163" i="13"/>
  <c r="AB1163" i="13"/>
  <c r="AC1163" i="13"/>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M1167" i="13"/>
  <c r="N1167" i="13"/>
  <c r="O1167" i="13"/>
  <c r="P1167" i="13"/>
  <c r="Q1167" i="13"/>
  <c r="R1167" i="13"/>
  <c r="S1167" i="13"/>
  <c r="W1167" i="13"/>
  <c r="X1167" i="13" s="1"/>
  <c r="Y1167" i="13"/>
  <c r="Z1167" i="13"/>
  <c r="AA1167" i="13"/>
  <c r="AB1167" i="13"/>
  <c r="AC1167" i="13"/>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M1171" i="13"/>
  <c r="N1171" i="13"/>
  <c r="O1171" i="13"/>
  <c r="P1171" i="13"/>
  <c r="Q1171" i="13"/>
  <c r="R1171" i="13"/>
  <c r="S1171" i="13"/>
  <c r="W1171" i="13"/>
  <c r="X1171" i="13" s="1"/>
  <c r="Y1171" i="13"/>
  <c r="Z1171" i="13"/>
  <c r="AA1171" i="13"/>
  <c r="AB1171" i="13"/>
  <c r="AC1171" i="13"/>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M1175" i="13"/>
  <c r="N1175" i="13"/>
  <c r="O1175" i="13"/>
  <c r="P1175" i="13"/>
  <c r="Q1175" i="13"/>
  <c r="R1175" i="13"/>
  <c r="S1175" i="13"/>
  <c r="W1175" i="13"/>
  <c r="X1175" i="13" s="1"/>
  <c r="Y1175" i="13"/>
  <c r="Z1175" i="13"/>
  <c r="AA1175" i="13"/>
  <c r="AB1175" i="13"/>
  <c r="AC1175" i="13"/>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M1179" i="13"/>
  <c r="N1179" i="13"/>
  <c r="O1179" i="13"/>
  <c r="P1179" i="13"/>
  <c r="Q1179" i="13"/>
  <c r="R1179" i="13"/>
  <c r="S1179" i="13"/>
  <c r="W1179" i="13"/>
  <c r="X1179" i="13" s="1"/>
  <c r="Y1179" i="13"/>
  <c r="Z1179" i="13"/>
  <c r="AA1179" i="13"/>
  <c r="AB1179" i="13"/>
  <c r="AC1179" i="13"/>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M1183" i="13"/>
  <c r="N1183" i="13"/>
  <c r="O1183" i="13"/>
  <c r="P1183" i="13"/>
  <c r="Q1183" i="13"/>
  <c r="R1183" i="13"/>
  <c r="S1183" i="13"/>
  <c r="W1183" i="13"/>
  <c r="X1183" i="13" s="1"/>
  <c r="Y1183" i="13"/>
  <c r="Z1183" i="13"/>
  <c r="AA1183" i="13"/>
  <c r="AB1183" i="13"/>
  <c r="AC1183" i="13"/>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M1187" i="13"/>
  <c r="N1187" i="13"/>
  <c r="O1187" i="13"/>
  <c r="P1187" i="13"/>
  <c r="Q1187" i="13"/>
  <c r="R1187" i="13"/>
  <c r="S1187" i="13"/>
  <c r="W1187" i="13"/>
  <c r="X1187" i="13" s="1"/>
  <c r="Y1187" i="13"/>
  <c r="Z1187" i="13"/>
  <c r="AA1187" i="13"/>
  <c r="AB1187" i="13"/>
  <c r="AC1187" i="13"/>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M1191" i="13"/>
  <c r="N1191" i="13"/>
  <c r="O1191" i="13"/>
  <c r="P1191" i="13"/>
  <c r="Q1191" i="13"/>
  <c r="R1191" i="13"/>
  <c r="S1191" i="13"/>
  <c r="W1191" i="13"/>
  <c r="X1191" i="13" s="1"/>
  <c r="Y1191" i="13"/>
  <c r="Z1191" i="13"/>
  <c r="AA1191" i="13"/>
  <c r="AB1191" i="13"/>
  <c r="AC1191" i="13"/>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M1195" i="13"/>
  <c r="N1195" i="13"/>
  <c r="O1195" i="13"/>
  <c r="P1195" i="13"/>
  <c r="Q1195" i="13"/>
  <c r="R1195" i="13"/>
  <c r="U1195" i="13" s="1"/>
  <c r="S1195" i="13"/>
  <c r="W1195" i="13"/>
  <c r="X1195" i="13" s="1"/>
  <c r="Y1195" i="13"/>
  <c r="Z1195" i="13"/>
  <c r="AA1195" i="13"/>
  <c r="AB1195" i="13"/>
  <c r="AC1195" i="13"/>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M1199" i="13"/>
  <c r="N1199" i="13"/>
  <c r="O1199" i="13"/>
  <c r="P1199" i="13"/>
  <c r="Q1199" i="13"/>
  <c r="R1199" i="13"/>
  <c r="S1199" i="13"/>
  <c r="W1199" i="13"/>
  <c r="X1199" i="13" s="1"/>
  <c r="Y1199" i="13"/>
  <c r="Z1199" i="13"/>
  <c r="AA1199" i="13"/>
  <c r="AB1199" i="13"/>
  <c r="AC1199" i="13"/>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M1203" i="13"/>
  <c r="N1203" i="13"/>
  <c r="O1203" i="13"/>
  <c r="P1203" i="13"/>
  <c r="Q1203" i="13"/>
  <c r="R1203" i="13"/>
  <c r="S1203" i="13"/>
  <c r="W1203" i="13"/>
  <c r="X1203" i="13" s="1"/>
  <c r="Y1203" i="13"/>
  <c r="Z1203" i="13"/>
  <c r="AA1203" i="13"/>
  <c r="AB1203" i="13"/>
  <c r="AC1203" i="13"/>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M1207" i="13"/>
  <c r="N1207" i="13"/>
  <c r="O1207" i="13"/>
  <c r="P1207" i="13"/>
  <c r="Q1207" i="13"/>
  <c r="R1207" i="13"/>
  <c r="S1207" i="13"/>
  <c r="W1207" i="13"/>
  <c r="X1207" i="13" s="1"/>
  <c r="Y1207" i="13"/>
  <c r="Z1207" i="13"/>
  <c r="AA1207" i="13"/>
  <c r="AB1207" i="13"/>
  <c r="AC1207" i="13"/>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M1211" i="13"/>
  <c r="N1211" i="13"/>
  <c r="O1211" i="13"/>
  <c r="P1211" i="13"/>
  <c r="Q1211" i="13"/>
  <c r="R1211" i="13"/>
  <c r="S1211" i="13"/>
  <c r="W1211" i="13"/>
  <c r="X1211" i="13" s="1"/>
  <c r="Y1211" i="13"/>
  <c r="Z1211" i="13"/>
  <c r="AA1211" i="13"/>
  <c r="AB1211" i="13"/>
  <c r="AC1211" i="13"/>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M1215" i="13"/>
  <c r="N1215" i="13"/>
  <c r="O1215" i="13"/>
  <c r="P1215" i="13"/>
  <c r="Q1215" i="13"/>
  <c r="R1215" i="13"/>
  <c r="S1215" i="13"/>
  <c r="W1215" i="13"/>
  <c r="X1215" i="13" s="1"/>
  <c r="Y1215" i="13"/>
  <c r="Z1215" i="13"/>
  <c r="AA1215" i="13"/>
  <c r="AB1215" i="13"/>
  <c r="AC1215" i="13"/>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P1218" i="13"/>
  <c r="Q1218" i="13"/>
  <c r="R1218" i="13"/>
  <c r="S1218" i="13"/>
  <c r="W1218" i="13"/>
  <c r="X1218" i="13" s="1"/>
  <c r="Y1218" i="13"/>
  <c r="Z1218" i="13"/>
  <c r="AA1218" i="13"/>
  <c r="AB1218" i="13"/>
  <c r="AC1218" i="13"/>
  <c r="AE1218" i="13" s="1"/>
  <c r="M1219" i="13"/>
  <c r="N1219" i="13"/>
  <c r="O1219" i="13"/>
  <c r="P1219" i="13"/>
  <c r="Q1219" i="13"/>
  <c r="R1219" i="13"/>
  <c r="S1219" i="13"/>
  <c r="W1219" i="13"/>
  <c r="X1219" i="13" s="1"/>
  <c r="Y1219" i="13"/>
  <c r="Z1219" i="13"/>
  <c r="AA1219" i="13"/>
  <c r="AB1219" i="13"/>
  <c r="AC1219" i="13"/>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M1223" i="13"/>
  <c r="N1223" i="13"/>
  <c r="O1223" i="13"/>
  <c r="P1223" i="13"/>
  <c r="Q1223" i="13"/>
  <c r="R1223" i="13"/>
  <c r="S1223" i="13"/>
  <c r="W1223" i="13"/>
  <c r="X1223" i="13" s="1"/>
  <c r="Y1223" i="13"/>
  <c r="Z1223" i="13"/>
  <c r="AA1223" i="13"/>
  <c r="AB1223" i="13"/>
  <c r="AC1223" i="13"/>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M1227" i="13"/>
  <c r="N1227" i="13"/>
  <c r="O1227" i="13"/>
  <c r="P1227" i="13"/>
  <c r="Q1227" i="13"/>
  <c r="R1227" i="13"/>
  <c r="S1227" i="13"/>
  <c r="W1227" i="13"/>
  <c r="X1227" i="13" s="1"/>
  <c r="Y1227" i="13"/>
  <c r="Z1227" i="13"/>
  <c r="AA1227" i="13"/>
  <c r="AB1227" i="13"/>
  <c r="AC1227" i="13"/>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M1231" i="13"/>
  <c r="N1231" i="13"/>
  <c r="O1231" i="13"/>
  <c r="P1231" i="13"/>
  <c r="Q1231" i="13"/>
  <c r="R1231" i="13"/>
  <c r="S1231" i="13"/>
  <c r="W1231" i="13"/>
  <c r="X1231" i="13" s="1"/>
  <c r="Y1231" i="13"/>
  <c r="Z1231" i="13"/>
  <c r="AA1231" i="13"/>
  <c r="AB1231" i="13"/>
  <c r="AC1231" i="13"/>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M1235" i="13"/>
  <c r="N1235" i="13"/>
  <c r="O1235" i="13"/>
  <c r="P1235" i="13"/>
  <c r="Q1235" i="13"/>
  <c r="R1235" i="13"/>
  <c r="S1235" i="13"/>
  <c r="W1235" i="13"/>
  <c r="X1235" i="13" s="1"/>
  <c r="Y1235" i="13"/>
  <c r="Z1235" i="13"/>
  <c r="AA1235" i="13"/>
  <c r="AB1235" i="13"/>
  <c r="AC1235" i="13"/>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M1239" i="13"/>
  <c r="N1239" i="13"/>
  <c r="O1239" i="13"/>
  <c r="P1239" i="13"/>
  <c r="Q1239" i="13"/>
  <c r="R1239" i="13"/>
  <c r="S1239" i="13"/>
  <c r="W1239" i="13"/>
  <c r="X1239" i="13" s="1"/>
  <c r="Y1239" i="13"/>
  <c r="Z1239" i="13"/>
  <c r="AA1239" i="13"/>
  <c r="AB1239" i="13"/>
  <c r="AC1239" i="13"/>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Z1241" i="13"/>
  <c r="AA1241" i="13"/>
  <c r="AB1241" i="13"/>
  <c r="AC1241" i="13"/>
  <c r="M1242" i="13"/>
  <c r="N1242" i="13"/>
  <c r="O1242" i="13"/>
  <c r="P1242" i="13"/>
  <c r="Q1242" i="13"/>
  <c r="R1242" i="13"/>
  <c r="S1242" i="13"/>
  <c r="W1242" i="13"/>
  <c r="X1242" i="13" s="1"/>
  <c r="Y1242" i="13"/>
  <c r="Z1242" i="13"/>
  <c r="AA1242" i="13"/>
  <c r="AB1242" i="13"/>
  <c r="AC1242" i="13"/>
  <c r="M1243" i="13"/>
  <c r="N1243" i="13"/>
  <c r="O1243" i="13"/>
  <c r="P1243" i="13"/>
  <c r="Q1243" i="13"/>
  <c r="R1243" i="13"/>
  <c r="S1243" i="13"/>
  <c r="W1243" i="13"/>
  <c r="X1243" i="13" s="1"/>
  <c r="Y1243" i="13"/>
  <c r="Z1243" i="13"/>
  <c r="AA1243" i="13"/>
  <c r="AB1243" i="13"/>
  <c r="AC1243" i="13"/>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M1247" i="13"/>
  <c r="N1247" i="13"/>
  <c r="O1247" i="13"/>
  <c r="P1247" i="13"/>
  <c r="Q1247" i="13"/>
  <c r="R1247" i="13"/>
  <c r="S1247" i="13"/>
  <c r="W1247" i="13"/>
  <c r="X1247" i="13" s="1"/>
  <c r="Y1247" i="13"/>
  <c r="Z1247" i="13"/>
  <c r="AA1247" i="13"/>
  <c r="AB1247" i="13"/>
  <c r="AC1247" i="13"/>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M1251" i="13"/>
  <c r="N1251" i="13"/>
  <c r="O1251" i="13"/>
  <c r="P1251" i="13"/>
  <c r="Q1251" i="13"/>
  <c r="R1251" i="13"/>
  <c r="S1251" i="13"/>
  <c r="W1251" i="13"/>
  <c r="X1251" i="13" s="1"/>
  <c r="Y1251" i="13"/>
  <c r="Z1251" i="13"/>
  <c r="AA1251" i="13"/>
  <c r="AB1251" i="13"/>
  <c r="AC1251" i="13"/>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M1255" i="13"/>
  <c r="N1255" i="13"/>
  <c r="O1255" i="13"/>
  <c r="P1255" i="13"/>
  <c r="Q1255" i="13"/>
  <c r="R1255" i="13"/>
  <c r="S1255" i="13"/>
  <c r="W1255" i="13"/>
  <c r="X1255" i="13" s="1"/>
  <c r="Y1255" i="13"/>
  <c r="Z1255" i="13"/>
  <c r="AA1255" i="13"/>
  <c r="AB1255" i="13"/>
  <c r="AC1255" i="13"/>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M1259" i="13"/>
  <c r="N1259" i="13"/>
  <c r="O1259" i="13"/>
  <c r="P1259" i="13"/>
  <c r="Q1259" i="13"/>
  <c r="R1259" i="13"/>
  <c r="S1259" i="13"/>
  <c r="W1259" i="13"/>
  <c r="X1259" i="13" s="1"/>
  <c r="Y1259" i="13"/>
  <c r="Z1259" i="13"/>
  <c r="AA1259" i="13"/>
  <c r="AB1259" i="13"/>
  <c r="AC1259" i="13"/>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M1263" i="13"/>
  <c r="N1263" i="13"/>
  <c r="O1263" i="13"/>
  <c r="P1263" i="13"/>
  <c r="Q1263" i="13"/>
  <c r="R1263" i="13"/>
  <c r="S1263" i="13"/>
  <c r="W1263" i="13"/>
  <c r="X1263" i="13" s="1"/>
  <c r="Y1263" i="13"/>
  <c r="Z1263" i="13"/>
  <c r="AA1263" i="13"/>
  <c r="AB1263" i="13"/>
  <c r="AC1263" i="13"/>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M1267" i="13"/>
  <c r="N1267" i="13"/>
  <c r="O1267" i="13"/>
  <c r="P1267" i="13"/>
  <c r="Q1267" i="13"/>
  <c r="R1267" i="13"/>
  <c r="S1267" i="13"/>
  <c r="W1267" i="13"/>
  <c r="X1267" i="13" s="1"/>
  <c r="Y1267" i="13"/>
  <c r="Z1267" i="13"/>
  <c r="AA1267" i="13"/>
  <c r="AB1267" i="13"/>
  <c r="AC1267" i="13"/>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M1271" i="13"/>
  <c r="N1271" i="13"/>
  <c r="O1271" i="13"/>
  <c r="P1271" i="13"/>
  <c r="Q1271" i="13"/>
  <c r="R1271" i="13"/>
  <c r="S1271" i="13"/>
  <c r="W1271" i="13"/>
  <c r="X1271" i="13" s="1"/>
  <c r="Y1271" i="13"/>
  <c r="Z1271" i="13"/>
  <c r="AA1271" i="13"/>
  <c r="AB1271" i="13"/>
  <c r="AC1271" i="13"/>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M1320" i="13"/>
  <c r="N1320" i="13"/>
  <c r="O1320" i="13"/>
  <c r="P1320" i="13"/>
  <c r="Q1320" i="13"/>
  <c r="R1320" i="13"/>
  <c r="S1320" i="13"/>
  <c r="W1320" i="13"/>
  <c r="X1320" i="13" s="1"/>
  <c r="Y1320" i="13"/>
  <c r="Z1320" i="13"/>
  <c r="AA1320" i="13"/>
  <c r="AB1320" i="13"/>
  <c r="AC1320" i="13"/>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B1338" i="13"/>
  <c r="AC1338" i="13"/>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c r="Y1361" i="13"/>
  <c r="Z1361" i="13"/>
  <c r="AA1361" i="13"/>
  <c r="AB1361" i="13"/>
  <c r="AC1361" i="13"/>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F1421" i="13" s="1"/>
  <c r="AA1421" i="13"/>
  <c r="AB1421" i="13"/>
  <c r="AC1421" i="13"/>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M1547" i="13"/>
  <c r="N1547" i="13"/>
  <c r="O1547" i="13"/>
  <c r="P1547" i="13"/>
  <c r="Q1547" i="13"/>
  <c r="R1547" i="13"/>
  <c r="S1547" i="13"/>
  <c r="W1547" i="13"/>
  <c r="X1547" i="13" s="1"/>
  <c r="Y1547" i="13"/>
  <c r="Z1547" i="13"/>
  <c r="AA1547" i="13"/>
  <c r="AB1547" i="13"/>
  <c r="AC1547" i="13"/>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M1551" i="13"/>
  <c r="N1551" i="13"/>
  <c r="O1551" i="13"/>
  <c r="P1551" i="13"/>
  <c r="Q1551" i="13"/>
  <c r="R1551" i="13"/>
  <c r="S1551" i="13"/>
  <c r="W1551" i="13"/>
  <c r="X1551" i="13" s="1"/>
  <c r="Y1551" i="13"/>
  <c r="Z1551" i="13"/>
  <c r="AA1551" i="13"/>
  <c r="AB1551" i="13"/>
  <c r="AC1551" i="13"/>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M1555" i="13"/>
  <c r="N1555" i="13"/>
  <c r="O1555" i="13"/>
  <c r="P1555" i="13"/>
  <c r="Q1555" i="13"/>
  <c r="R1555" i="13"/>
  <c r="S1555" i="13"/>
  <c r="W1555" i="13"/>
  <c r="X1555" i="13" s="1"/>
  <c r="Y1555" i="13"/>
  <c r="Z1555" i="13"/>
  <c r="AA1555" i="13"/>
  <c r="AB1555" i="13"/>
  <c r="AC1555" i="13"/>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M1559" i="13"/>
  <c r="N1559" i="13"/>
  <c r="O1559" i="13"/>
  <c r="P1559" i="13"/>
  <c r="Q1559" i="13"/>
  <c r="R1559" i="13"/>
  <c r="S1559" i="13"/>
  <c r="W1559" i="13"/>
  <c r="X1559" i="13" s="1"/>
  <c r="Y1559" i="13"/>
  <c r="Z1559" i="13"/>
  <c r="AA1559" i="13"/>
  <c r="AB1559" i="13"/>
  <c r="AC1559" i="13"/>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M1563" i="13"/>
  <c r="N1563" i="13"/>
  <c r="O1563" i="13"/>
  <c r="P1563" i="13"/>
  <c r="Q1563" i="13"/>
  <c r="R1563" i="13"/>
  <c r="S1563" i="13"/>
  <c r="W1563" i="13"/>
  <c r="X1563" i="13" s="1"/>
  <c r="Y1563" i="13"/>
  <c r="Z1563" i="13"/>
  <c r="AA1563" i="13"/>
  <c r="AB1563" i="13"/>
  <c r="AC1563" i="13"/>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M1567" i="13"/>
  <c r="N1567" i="13"/>
  <c r="O1567" i="13"/>
  <c r="P1567" i="13"/>
  <c r="Q1567" i="13"/>
  <c r="R1567" i="13"/>
  <c r="S1567" i="13"/>
  <c r="W1567" i="13"/>
  <c r="X1567" i="13" s="1"/>
  <c r="Y1567" i="13"/>
  <c r="Z1567" i="13"/>
  <c r="AA1567" i="13"/>
  <c r="AB1567" i="13"/>
  <c r="AC1567" i="13"/>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M1571" i="13"/>
  <c r="N1571" i="13"/>
  <c r="O1571" i="13"/>
  <c r="P1571" i="13"/>
  <c r="Q1571" i="13"/>
  <c r="R1571" i="13"/>
  <c r="S1571" i="13"/>
  <c r="W1571" i="13"/>
  <c r="X1571" i="13" s="1"/>
  <c r="Y1571" i="13"/>
  <c r="Z1571" i="13"/>
  <c r="AA1571" i="13"/>
  <c r="AB1571" i="13"/>
  <c r="AC1571" i="13"/>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M1575" i="13"/>
  <c r="N1575" i="13"/>
  <c r="O1575" i="13"/>
  <c r="P1575" i="13"/>
  <c r="Q1575" i="13"/>
  <c r="R1575" i="13"/>
  <c r="S1575" i="13"/>
  <c r="W1575" i="13"/>
  <c r="X1575" i="13" s="1"/>
  <c r="Y1575" i="13"/>
  <c r="Z1575" i="13"/>
  <c r="AA1575" i="13"/>
  <c r="AB1575" i="13"/>
  <c r="AC1575" i="13"/>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M1579" i="13"/>
  <c r="N1579" i="13"/>
  <c r="O1579" i="13"/>
  <c r="P1579" i="13"/>
  <c r="Q1579" i="13"/>
  <c r="R1579" i="13"/>
  <c r="S1579" i="13"/>
  <c r="W1579" i="13"/>
  <c r="X1579" i="13" s="1"/>
  <c r="Y1579" i="13"/>
  <c r="Z1579" i="13"/>
  <c r="AA1579" i="13"/>
  <c r="AB1579" i="13"/>
  <c r="AC1579" i="13"/>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M1583" i="13"/>
  <c r="N1583" i="13"/>
  <c r="O1583" i="13"/>
  <c r="P1583" i="13"/>
  <c r="Q1583" i="13"/>
  <c r="R1583" i="13"/>
  <c r="S1583" i="13"/>
  <c r="W1583" i="13"/>
  <c r="X1583" i="13" s="1"/>
  <c r="Y1583" i="13"/>
  <c r="Z1583" i="13"/>
  <c r="AA1583" i="13"/>
  <c r="AB1583" i="13"/>
  <c r="AC1583" i="13"/>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M1587" i="13"/>
  <c r="N1587" i="13"/>
  <c r="O1587" i="13"/>
  <c r="P1587" i="13"/>
  <c r="Q1587" i="13"/>
  <c r="R1587" i="13"/>
  <c r="S1587" i="13"/>
  <c r="W1587" i="13"/>
  <c r="X1587" i="13" s="1"/>
  <c r="Y1587" i="13"/>
  <c r="Z1587" i="13"/>
  <c r="AA1587" i="13"/>
  <c r="AB1587" i="13"/>
  <c r="AC1587" i="13"/>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M1591" i="13"/>
  <c r="N1591" i="13"/>
  <c r="O1591" i="13"/>
  <c r="P1591" i="13"/>
  <c r="Q1591" i="13"/>
  <c r="R1591" i="13"/>
  <c r="S1591" i="13"/>
  <c r="W1591" i="13"/>
  <c r="X1591" i="13" s="1"/>
  <c r="Y1591" i="13"/>
  <c r="Z1591" i="13"/>
  <c r="AA1591" i="13"/>
  <c r="AB1591" i="13"/>
  <c r="AC1591" i="13"/>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M1595" i="13"/>
  <c r="N1595" i="13"/>
  <c r="O1595" i="13"/>
  <c r="P1595" i="13"/>
  <c r="Q1595" i="13"/>
  <c r="R1595" i="13"/>
  <c r="S1595" i="13"/>
  <c r="W1595" i="13"/>
  <c r="X1595" i="13" s="1"/>
  <c r="Y1595" i="13"/>
  <c r="Z1595" i="13"/>
  <c r="AA1595" i="13"/>
  <c r="AB1595" i="13"/>
  <c r="AC1595" i="13"/>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M1599" i="13"/>
  <c r="N1599" i="13"/>
  <c r="O1599" i="13"/>
  <c r="P1599" i="13"/>
  <c r="Q1599" i="13"/>
  <c r="R1599" i="13"/>
  <c r="S1599" i="13"/>
  <c r="W1599" i="13"/>
  <c r="X1599" i="13" s="1"/>
  <c r="Y1599" i="13"/>
  <c r="Z1599" i="13"/>
  <c r="AA1599" i="13"/>
  <c r="AB1599" i="13"/>
  <c r="AC1599" i="13"/>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s="1"/>
  <c r="Y1602" i="13"/>
  <c r="Z1602" i="13"/>
  <c r="AA1602" i="13"/>
  <c r="AB1602" i="13"/>
  <c r="AC1602" i="13"/>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M1606" i="13"/>
  <c r="N1606" i="13"/>
  <c r="O1606" i="13"/>
  <c r="P1606" i="13"/>
  <c r="Q1606" i="13"/>
  <c r="R1606" i="13"/>
  <c r="S1606" i="13"/>
  <c r="W1606" i="13"/>
  <c r="X1606" i="13" s="1"/>
  <c r="Y1606" i="13"/>
  <c r="Z1606" i="13"/>
  <c r="AA1606" i="13"/>
  <c r="AB1606" i="13"/>
  <c r="AC1606" i="13"/>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M1610" i="13"/>
  <c r="N1610" i="13"/>
  <c r="O1610" i="13"/>
  <c r="P1610" i="13"/>
  <c r="Q1610" i="13"/>
  <c r="R1610" i="13"/>
  <c r="S1610" i="13"/>
  <c r="W1610" i="13"/>
  <c r="X1610" i="13" s="1"/>
  <c r="Y1610" i="13"/>
  <c r="Z1610" i="13"/>
  <c r="AA1610" i="13"/>
  <c r="AB1610" i="13"/>
  <c r="AC1610" i="13"/>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M1614" i="13"/>
  <c r="N1614" i="13"/>
  <c r="O1614" i="13"/>
  <c r="P1614" i="13"/>
  <c r="Q1614" i="13"/>
  <c r="R1614" i="13"/>
  <c r="S1614" i="13"/>
  <c r="W1614" i="13"/>
  <c r="X1614" i="13" s="1"/>
  <c r="Y1614" i="13"/>
  <c r="Z1614" i="13"/>
  <c r="AA1614" i="13"/>
  <c r="AB1614" i="13"/>
  <c r="AC1614" i="13"/>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M1618" i="13"/>
  <c r="N1618" i="13"/>
  <c r="O1618" i="13"/>
  <c r="P1618" i="13"/>
  <c r="Q1618" i="13"/>
  <c r="R1618" i="13"/>
  <c r="S1618" i="13"/>
  <c r="W1618" i="13"/>
  <c r="X1618" i="13" s="1"/>
  <c r="Y1618" i="13"/>
  <c r="Z1618" i="13"/>
  <c r="AA1618" i="13"/>
  <c r="AB1618" i="13"/>
  <c r="AC1618" i="13"/>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M1622" i="13"/>
  <c r="N1622" i="13"/>
  <c r="O1622" i="13"/>
  <c r="P1622" i="13"/>
  <c r="Q1622" i="13"/>
  <c r="R1622" i="13"/>
  <c r="S1622" i="13"/>
  <c r="W1622" i="13"/>
  <c r="X1622" i="13" s="1"/>
  <c r="Y1622" i="13"/>
  <c r="Z1622" i="13"/>
  <c r="AA1622" i="13"/>
  <c r="AB1622" i="13"/>
  <c r="AC1622" i="13"/>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M1626" i="13"/>
  <c r="N1626" i="13"/>
  <c r="O1626" i="13"/>
  <c r="P1626" i="13"/>
  <c r="Q1626" i="13"/>
  <c r="R1626" i="13"/>
  <c r="S1626" i="13"/>
  <c r="W1626" i="13"/>
  <c r="X1626" i="13" s="1"/>
  <c r="Y1626" i="13"/>
  <c r="Z1626" i="13"/>
  <c r="AA1626" i="13"/>
  <c r="AB1626" i="13"/>
  <c r="AC1626" i="13"/>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M1630" i="13"/>
  <c r="N1630" i="13"/>
  <c r="O1630" i="13"/>
  <c r="P1630" i="13"/>
  <c r="Q1630" i="13"/>
  <c r="R1630" i="13"/>
  <c r="S1630" i="13"/>
  <c r="W1630" i="13"/>
  <c r="X1630" i="13" s="1"/>
  <c r="Y1630" i="13"/>
  <c r="Z1630" i="13"/>
  <c r="AA1630" i="13"/>
  <c r="AB1630" i="13"/>
  <c r="AC1630" i="13"/>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M1634" i="13"/>
  <c r="N1634" i="13"/>
  <c r="O1634" i="13"/>
  <c r="P1634" i="13"/>
  <c r="Q1634" i="13"/>
  <c r="R1634" i="13"/>
  <c r="S1634" i="13"/>
  <c r="W1634" i="13"/>
  <c r="X1634" i="13" s="1"/>
  <c r="Y1634" i="13"/>
  <c r="Z1634" i="13"/>
  <c r="AA1634" i="13"/>
  <c r="AB1634" i="13"/>
  <c r="AC1634" i="13"/>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M1638" i="13"/>
  <c r="N1638" i="13"/>
  <c r="O1638" i="13"/>
  <c r="P1638" i="13"/>
  <c r="Q1638" i="13"/>
  <c r="R1638" i="13"/>
  <c r="S1638" i="13"/>
  <c r="W1638" i="13"/>
  <c r="X1638" i="13" s="1"/>
  <c r="Y1638" i="13"/>
  <c r="Z1638" i="13"/>
  <c r="AA1638" i="13"/>
  <c r="AB1638" i="13"/>
  <c r="AC1638" i="13"/>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M1642" i="13"/>
  <c r="N1642" i="13"/>
  <c r="O1642" i="13"/>
  <c r="P1642" i="13"/>
  <c r="Q1642" i="13"/>
  <c r="R1642" i="13"/>
  <c r="S1642" i="13"/>
  <c r="W1642" i="13"/>
  <c r="X1642" i="13" s="1"/>
  <c r="Y1642" i="13"/>
  <c r="Z1642" i="13"/>
  <c r="AA1642" i="13"/>
  <c r="AB1642" i="13"/>
  <c r="AC1642" i="13"/>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M1646" i="13"/>
  <c r="N1646" i="13"/>
  <c r="O1646" i="13"/>
  <c r="P1646" i="13"/>
  <c r="Q1646" i="13"/>
  <c r="R1646" i="13"/>
  <c r="S1646" i="13"/>
  <c r="W1646" i="13"/>
  <c r="X1646" i="13" s="1"/>
  <c r="Y1646" i="13"/>
  <c r="Z1646" i="13"/>
  <c r="AA1646" i="13"/>
  <c r="AB1646" i="13"/>
  <c r="AC1646" i="13"/>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M1650" i="13"/>
  <c r="N1650" i="13"/>
  <c r="O1650" i="13"/>
  <c r="P1650" i="13"/>
  <c r="Q1650" i="13"/>
  <c r="R1650" i="13"/>
  <c r="S1650" i="13"/>
  <c r="W1650" i="13"/>
  <c r="X1650" i="13" s="1"/>
  <c r="Y1650" i="13"/>
  <c r="Z1650" i="13"/>
  <c r="AA1650" i="13"/>
  <c r="AB1650" i="13"/>
  <c r="AC1650" i="13"/>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M1654" i="13"/>
  <c r="N1654" i="13"/>
  <c r="O1654" i="13"/>
  <c r="P1654" i="13"/>
  <c r="Q1654" i="13"/>
  <c r="R1654" i="13"/>
  <c r="S1654" i="13"/>
  <c r="W1654" i="13"/>
  <c r="X1654" i="13" s="1"/>
  <c r="Y1654" i="13"/>
  <c r="Z1654" i="13"/>
  <c r="AA1654" i="13"/>
  <c r="AB1654" i="13"/>
  <c r="AC1654" i="13"/>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M1658" i="13"/>
  <c r="N1658" i="13"/>
  <c r="O1658" i="13"/>
  <c r="P1658" i="13"/>
  <c r="Q1658" i="13"/>
  <c r="R1658" i="13"/>
  <c r="S1658" i="13"/>
  <c r="W1658" i="13"/>
  <c r="X1658" i="13" s="1"/>
  <c r="Y1658" i="13"/>
  <c r="Z1658" i="13"/>
  <c r="AA1658" i="13"/>
  <c r="AB1658" i="13"/>
  <c r="AC1658" i="13"/>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M1662" i="13"/>
  <c r="N1662" i="13"/>
  <c r="O1662" i="13"/>
  <c r="P1662" i="13"/>
  <c r="Q1662" i="13"/>
  <c r="R1662" i="13"/>
  <c r="S1662" i="13"/>
  <c r="W1662" i="13"/>
  <c r="X1662" i="13" s="1"/>
  <c r="Y1662" i="13"/>
  <c r="Z1662" i="13"/>
  <c r="AA1662" i="13"/>
  <c r="AB1662" i="13"/>
  <c r="AC1662" i="13"/>
  <c r="M1663" i="13"/>
  <c r="N1663" i="13"/>
  <c r="O1663" i="13"/>
  <c r="P1663" i="13"/>
  <c r="Q1663" i="13"/>
  <c r="R1663" i="13"/>
  <c r="S1663" i="13"/>
  <c r="W1663" i="13"/>
  <c r="X1663" i="13" s="1"/>
  <c r="Y1663" i="13"/>
  <c r="Z1663" i="13"/>
  <c r="AA1663" i="13"/>
  <c r="AB1663" i="13"/>
  <c r="AC1663" i="13"/>
  <c r="AE283" i="13" l="1"/>
  <c r="T352" i="13"/>
  <c r="V352" i="13" s="1"/>
  <c r="AF1975" i="13"/>
  <c r="U1703" i="13"/>
  <c r="AF94" i="13"/>
  <c r="AF1974" i="13"/>
  <c r="AF1338" i="13"/>
  <c r="U25" i="13"/>
  <c r="AF1525" i="13"/>
  <c r="AF1241" i="13"/>
  <c r="T106" i="13"/>
  <c r="V106" i="13" s="1"/>
  <c r="AF1703" i="13"/>
  <c r="U1377" i="13"/>
  <c r="AF880" i="13"/>
  <c r="U839" i="13"/>
  <c r="T839" i="13"/>
  <c r="V839" i="13" s="1"/>
  <c r="AF744" i="13"/>
  <c r="AF587" i="13"/>
  <c r="AF555" i="13"/>
  <c r="U526" i="13"/>
  <c r="AF518" i="13"/>
  <c r="AE350" i="13"/>
  <c r="AG350" i="13" s="1"/>
  <c r="AF350" i="13"/>
  <c r="AF217" i="13"/>
  <c r="U1961" i="13"/>
  <c r="AF1878" i="13"/>
  <c r="AF1842" i="13"/>
  <c r="U1842" i="13"/>
  <c r="AF1397" i="13"/>
  <c r="AE772" i="13"/>
  <c r="AF619" i="13"/>
  <c r="AF539" i="13"/>
  <c r="AF535" i="13"/>
  <c r="AF531" i="13"/>
  <c r="AF514" i="13"/>
  <c r="AF510" i="13"/>
  <c r="AG510" i="13" s="1"/>
  <c r="AH510" i="13" s="1"/>
  <c r="AI510" i="13" s="1"/>
  <c r="AF340" i="13"/>
  <c r="AF282" i="13"/>
  <c r="AF227" i="13"/>
  <c r="AF219" i="13"/>
  <c r="T197" i="13"/>
  <c r="V197" i="13" s="1"/>
  <c r="AF130" i="13"/>
  <c r="T112" i="13"/>
  <c r="V112" i="13" s="1"/>
  <c r="AF1918" i="13"/>
  <c r="AF1911" i="13"/>
  <c r="AE1843" i="13"/>
  <c r="AG1843" i="13" s="1"/>
  <c r="AF1721" i="13"/>
  <c r="U901" i="13"/>
  <c r="T901" i="13"/>
  <c r="V901" i="13" s="1"/>
  <c r="AE552" i="13"/>
  <c r="AF101" i="13"/>
  <c r="T1710" i="13"/>
  <c r="V1710" i="13" s="1"/>
  <c r="AF131" i="13"/>
  <c r="U131" i="13"/>
  <c r="AF78" i="13"/>
  <c r="AF1993" i="13"/>
  <c r="AE1959" i="13"/>
  <c r="AF1934" i="13"/>
  <c r="U1929" i="13"/>
  <c r="AE1925" i="13"/>
  <c r="AF1919" i="13"/>
  <c r="U1919" i="13"/>
  <c r="AE1911" i="13"/>
  <c r="AG1911" i="13" s="1"/>
  <c r="AH1911" i="13" s="1"/>
  <c r="AI1911" i="13" s="1"/>
  <c r="AE1878" i="13"/>
  <c r="U1853" i="13"/>
  <c r="AE1842" i="13"/>
  <c r="AE1673" i="13"/>
  <c r="AE1619" i="13"/>
  <c r="AF1618" i="13"/>
  <c r="U1548" i="13"/>
  <c r="AF1533" i="13"/>
  <c r="U1528" i="13"/>
  <c r="AF1131" i="13"/>
  <c r="U1122" i="13"/>
  <c r="AE1110" i="13"/>
  <c r="AE928" i="13"/>
  <c r="U928" i="13"/>
  <c r="U832" i="13"/>
  <c r="AF620" i="13"/>
  <c r="U620" i="13"/>
  <c r="AF588" i="13"/>
  <c r="U588" i="13"/>
  <c r="AF552" i="13"/>
  <c r="U552" i="13"/>
  <c r="AE451" i="13"/>
  <c r="AF287" i="13"/>
  <c r="T287" i="13"/>
  <c r="V287" i="13" s="1"/>
  <c r="AF283" i="13"/>
  <c r="AG283" i="13" s="1"/>
  <c r="AH283" i="13" s="1"/>
  <c r="AI283" i="13" s="1"/>
  <c r="T283" i="13"/>
  <c r="V283" i="13" s="1"/>
  <c r="AE280" i="13"/>
  <c r="U280" i="13"/>
  <c r="AE271" i="13"/>
  <c r="AF270" i="13"/>
  <c r="T270" i="13"/>
  <c r="V270" i="13" s="1"/>
  <c r="U264" i="13"/>
  <c r="AE255" i="13"/>
  <c r="U1692" i="13"/>
  <c r="U1680" i="13"/>
  <c r="AE1497" i="13"/>
  <c r="T1425" i="13"/>
  <c r="V1425" i="13" s="1"/>
  <c r="U1424" i="13"/>
  <c r="T1424" i="13"/>
  <c r="V1424" i="13" s="1"/>
  <c r="AF1242" i="13"/>
  <c r="U1241" i="13"/>
  <c r="AE1061" i="13"/>
  <c r="AE961" i="13"/>
  <c r="T791" i="13"/>
  <c r="V791" i="13" s="1"/>
  <c r="AE790" i="13"/>
  <c r="AG790" i="13" s="1"/>
  <c r="AH790" i="13" s="1"/>
  <c r="AI790" i="13" s="1"/>
  <c r="AK790" i="13" s="1"/>
  <c r="AF556" i="13"/>
  <c r="U556" i="13"/>
  <c r="AF490" i="13"/>
  <c r="AF478" i="13"/>
  <c r="AE475" i="13"/>
  <c r="AE200" i="13"/>
  <c r="U200" i="13"/>
  <c r="AF196" i="13"/>
  <c r="AE194" i="13"/>
  <c r="AF189" i="13"/>
  <c r="U180" i="13"/>
  <c r="AF26" i="13"/>
  <c r="AG26" i="13" s="1"/>
  <c r="AH26" i="13" s="1"/>
  <c r="AI26" i="13" s="1"/>
  <c r="AK26" i="13" s="1"/>
  <c r="U1993" i="13"/>
  <c r="U1990" i="13"/>
  <c r="T1990" i="13"/>
  <c r="V1990" i="13" s="1"/>
  <c r="AE1989" i="13"/>
  <c r="AF1986" i="13"/>
  <c r="U1845" i="13"/>
  <c r="AF1843" i="13"/>
  <c r="AF1365" i="13"/>
  <c r="AF1337" i="13"/>
  <c r="U1337" i="13"/>
  <c r="AE1326" i="13"/>
  <c r="AE1314" i="13"/>
  <c r="AF1313" i="13"/>
  <c r="U1063" i="13"/>
  <c r="AF1061" i="13"/>
  <c r="AF790" i="13"/>
  <c r="AE337" i="13"/>
  <c r="AF111" i="13"/>
  <c r="AG111" i="13" s="1"/>
  <c r="AE111" i="13"/>
  <c r="AF110" i="13"/>
  <c r="AF1958" i="13"/>
  <c r="U1591" i="13"/>
  <c r="U1579" i="13"/>
  <c r="AF1557" i="13"/>
  <c r="AE1403" i="13"/>
  <c r="U1403" i="13"/>
  <c r="U1385" i="13"/>
  <c r="T1361" i="13"/>
  <c r="V1361" i="13" s="1"/>
  <c r="AF1325" i="13"/>
  <c r="AF1217" i="13"/>
  <c r="T1537" i="13"/>
  <c r="V1537" i="13" s="1"/>
  <c r="AF1536" i="13"/>
  <c r="T1528" i="13"/>
  <c r="V1528" i="13" s="1"/>
  <c r="AF1513" i="13"/>
  <c r="U1512" i="13"/>
  <c r="U1509" i="13"/>
  <c r="U1504" i="13"/>
  <c r="U1500" i="13"/>
  <c r="T1413" i="13"/>
  <c r="V1413" i="13" s="1"/>
  <c r="T1245" i="13"/>
  <c r="V1245" i="13" s="1"/>
  <c r="AE510" i="13"/>
  <c r="T474" i="13"/>
  <c r="V474" i="13" s="1"/>
  <c r="T1986" i="13"/>
  <c r="V1986" i="13" s="1"/>
  <c r="AE1975" i="13"/>
  <c r="U1964" i="13"/>
  <c r="AF1959" i="13"/>
  <c r="U1959" i="13"/>
  <c r="U1957" i="13"/>
  <c r="U1187" i="13"/>
  <c r="AE1049" i="13"/>
  <c r="AF981" i="13"/>
  <c r="T972" i="13"/>
  <c r="V972" i="13" s="1"/>
  <c r="U970" i="13"/>
  <c r="U914" i="13"/>
  <c r="AE882" i="13"/>
  <c r="T873" i="13"/>
  <c r="V873" i="13" s="1"/>
  <c r="AE844" i="13"/>
  <c r="U844" i="13"/>
  <c r="U784" i="13"/>
  <c r="U779" i="13"/>
  <c r="U778" i="13"/>
  <c r="U693" i="13"/>
  <c r="T693" i="13"/>
  <c r="V693" i="13" s="1"/>
  <c r="AE692" i="13"/>
  <c r="U692" i="13"/>
  <c r="T692" i="13"/>
  <c r="V692" i="13" s="1"/>
  <c r="U375" i="13"/>
  <c r="AF1244" i="13"/>
  <c r="U1136" i="13"/>
  <c r="U1656" i="13"/>
  <c r="AE1643" i="13"/>
  <c r="U1622" i="13"/>
  <c r="U1568" i="13"/>
  <c r="AE1451" i="13"/>
  <c r="U1451" i="13"/>
  <c r="AE1419" i="13"/>
  <c r="U1419" i="13"/>
  <c r="AF1413" i="13"/>
  <c r="U1350" i="13"/>
  <c r="U1334" i="13"/>
  <c r="U1262" i="13"/>
  <c r="AF1249" i="13"/>
  <c r="U1246" i="13"/>
  <c r="AE1201" i="13"/>
  <c r="AF1200" i="13"/>
  <c r="T1197" i="13"/>
  <c r="V1197" i="13" s="1"/>
  <c r="AE1169" i="13"/>
  <c r="AF1163" i="13"/>
  <c r="AF1147" i="13"/>
  <c r="T1140" i="13"/>
  <c r="V1140" i="13" s="1"/>
  <c r="AF1088" i="13"/>
  <c r="U1088" i="13"/>
  <c r="T1088" i="13"/>
  <c r="V1088" i="13" s="1"/>
  <c r="AE1077" i="13"/>
  <c r="U1076" i="13"/>
  <c r="AE1065" i="13"/>
  <c r="U1064" i="13"/>
  <c r="AE1053" i="13"/>
  <c r="AE1040" i="13"/>
  <c r="U1034" i="13"/>
  <c r="AF1021" i="13"/>
  <c r="AE982" i="13"/>
  <c r="T949" i="13"/>
  <c r="V949" i="13" s="1"/>
  <c r="T939" i="13"/>
  <c r="V939" i="13" s="1"/>
  <c r="AE936" i="13"/>
  <c r="AE932" i="13"/>
  <c r="T921" i="13"/>
  <c r="V921" i="13" s="1"/>
  <c r="T917" i="13"/>
  <c r="V917" i="13" s="1"/>
  <c r="U894" i="13"/>
  <c r="U851" i="13"/>
  <c r="U850" i="13"/>
  <c r="AE832" i="13"/>
  <c r="AE802" i="13"/>
  <c r="U802" i="13"/>
  <c r="AE784" i="13"/>
  <c r="AF764" i="13"/>
  <c r="T753" i="13"/>
  <c r="V753" i="13" s="1"/>
  <c r="AF635" i="13"/>
  <c r="T635" i="13"/>
  <c r="V635" i="13" s="1"/>
  <c r="AE600" i="13"/>
  <c r="AE568" i="13"/>
  <c r="AF540" i="13"/>
  <c r="U540" i="13"/>
  <c r="AF462" i="13"/>
  <c r="T448" i="13"/>
  <c r="V448" i="13" s="1"/>
  <c r="T400" i="13"/>
  <c r="V400" i="13" s="1"/>
  <c r="AF380" i="13"/>
  <c r="AF376" i="13"/>
  <c r="AF225" i="13"/>
  <c r="AF221" i="13"/>
  <c r="AF128" i="13"/>
  <c r="AE1991" i="13"/>
  <c r="AF1990" i="13"/>
  <c r="U1856" i="13"/>
  <c r="T1842" i="13"/>
  <c r="V1842" i="13" s="1"/>
  <c r="AE1810" i="13"/>
  <c r="AF1698" i="13"/>
  <c r="T1695" i="13"/>
  <c r="V1695" i="13" s="1"/>
  <c r="AE1691" i="13"/>
  <c r="U1675" i="13"/>
  <c r="U1207" i="13"/>
  <c r="T1187" i="13"/>
  <c r="V1187" i="13" s="1"/>
  <c r="AE1137" i="13"/>
  <c r="U1573" i="13"/>
  <c r="U1556" i="13"/>
  <c r="T1541" i="13"/>
  <c r="V1541" i="13" s="1"/>
  <c r="AF1497" i="13"/>
  <c r="AE1262" i="13"/>
  <c r="T1262" i="13"/>
  <c r="V1262" i="13" s="1"/>
  <c r="T1646" i="13"/>
  <c r="V1646" i="13" s="1"/>
  <c r="AF1645" i="13"/>
  <c r="AE1644" i="13"/>
  <c r="AF1644" i="13"/>
  <c r="AF1636" i="13"/>
  <c r="U1593" i="13"/>
  <c r="U1584" i="13"/>
  <c r="U1572" i="13"/>
  <c r="U1564" i="13"/>
  <c r="U1560" i="13"/>
  <c r="T1457" i="13"/>
  <c r="V1457" i="13" s="1"/>
  <c r="AE1325" i="13"/>
  <c r="AG1325" i="13" s="1"/>
  <c r="AH1325" i="13" s="1"/>
  <c r="AI1325" i="13" s="1"/>
  <c r="T1325" i="13"/>
  <c r="V1325" i="13" s="1"/>
  <c r="U1321" i="13"/>
  <c r="AE1319" i="13"/>
  <c r="U1319" i="13"/>
  <c r="AE1317" i="13"/>
  <c r="AF1314" i="13"/>
  <c r="U1238" i="13"/>
  <c r="T1229" i="13"/>
  <c r="V1229" i="13" s="1"/>
  <c r="AF1225" i="13"/>
  <c r="T1225" i="13"/>
  <c r="V1225" i="13" s="1"/>
  <c r="AF1221" i="13"/>
  <c r="T1221" i="13"/>
  <c r="V1221" i="13" s="1"/>
  <c r="AF1219" i="13"/>
  <c r="AF1218" i="13"/>
  <c r="AG1218" i="13" s="1"/>
  <c r="AH1218" i="13" s="1"/>
  <c r="AI1218" i="13" s="1"/>
  <c r="U1217" i="13"/>
  <c r="U1130" i="13"/>
  <c r="AF1092" i="13"/>
  <c r="U1091" i="13"/>
  <c r="T1091" i="13"/>
  <c r="V1091" i="13" s="1"/>
  <c r="AF1065" i="13"/>
  <c r="AF1053" i="13"/>
  <c r="AF996" i="13"/>
  <c r="T988" i="13"/>
  <c r="V988" i="13" s="1"/>
  <c r="U986" i="13"/>
  <c r="AE960" i="13"/>
  <c r="U946" i="13"/>
  <c r="AF932" i="13"/>
  <c r="AE894" i="13"/>
  <c r="U866" i="13"/>
  <c r="U836" i="13"/>
  <c r="AE818" i="13"/>
  <c r="T813" i="13"/>
  <c r="V813" i="13" s="1"/>
  <c r="AE812" i="13"/>
  <c r="U810" i="13"/>
  <c r="AF809" i="13"/>
  <c r="AF784" i="13"/>
  <c r="AE616" i="13"/>
  <c r="AE584" i="13"/>
  <c r="AF583" i="13"/>
  <c r="AF506" i="13"/>
  <c r="AE503" i="13"/>
  <c r="AF502" i="13"/>
  <c r="U497" i="13"/>
  <c r="T493" i="13"/>
  <c r="V493" i="13" s="1"/>
  <c r="U489" i="13"/>
  <c r="T489" i="13"/>
  <c r="V489" i="13" s="1"/>
  <c r="U481" i="13"/>
  <c r="AE459" i="13"/>
  <c r="AE458" i="13"/>
  <c r="T454" i="13"/>
  <c r="V454" i="13" s="1"/>
  <c r="AF451" i="13"/>
  <c r="U437" i="13"/>
  <c r="AF429" i="13"/>
  <c r="AE341" i="13"/>
  <c r="AF337" i="13"/>
  <c r="U337" i="13"/>
  <c r="U335" i="13"/>
  <c r="AF235" i="13"/>
  <c r="AF79" i="13"/>
  <c r="U79" i="13"/>
  <c r="AF51" i="13"/>
  <c r="AF47" i="13"/>
  <c r="U27" i="13"/>
  <c r="T18" i="13"/>
  <c r="V18" i="13" s="1"/>
  <c r="AF14" i="13"/>
  <c r="T10" i="13"/>
  <c r="V10" i="13" s="1"/>
  <c r="AF323" i="13"/>
  <c r="AF318" i="13"/>
  <c r="AF233" i="13"/>
  <c r="AF185" i="13"/>
  <c r="T162" i="13"/>
  <c r="V162" i="13" s="1"/>
  <c r="AE69" i="13"/>
  <c r="U69" i="13"/>
  <c r="T69" i="13"/>
  <c r="V69" i="13" s="1"/>
  <c r="AF57" i="13"/>
  <c r="AF1982" i="13"/>
  <c r="T1982" i="13"/>
  <c r="V1982" i="13" s="1"/>
  <c r="T1914" i="13"/>
  <c r="V1914" i="13" s="1"/>
  <c r="U1894" i="13"/>
  <c r="AF1890" i="13"/>
  <c r="AE1866" i="13"/>
  <c r="U1862" i="13"/>
  <c r="T1860" i="13"/>
  <c r="V1860" i="13" s="1"/>
  <c r="AF1817" i="13"/>
  <c r="U1817" i="13"/>
  <c r="T1814" i="13"/>
  <c r="V1814" i="13" s="1"/>
  <c r="AE1734" i="13"/>
  <c r="T1731" i="13"/>
  <c r="V1731" i="13" s="1"/>
  <c r="AF1688" i="13"/>
  <c r="AF748" i="13"/>
  <c r="AG748" i="13" s="1"/>
  <c r="AH748" i="13" s="1"/>
  <c r="AI748" i="13" s="1"/>
  <c r="AF736" i="13"/>
  <c r="AF626" i="13"/>
  <c r="U477" i="13"/>
  <c r="AF438" i="13"/>
  <c r="AE435" i="13"/>
  <c r="AF434" i="13"/>
  <c r="AE431" i="13"/>
  <c r="U431" i="13"/>
  <c r="T431" i="13"/>
  <c r="V431" i="13" s="1"/>
  <c r="T418" i="13"/>
  <c r="V418" i="13" s="1"/>
  <c r="AE398" i="13"/>
  <c r="AF398" i="13"/>
  <c r="U386" i="13"/>
  <c r="AF364" i="13"/>
  <c r="AF360" i="13"/>
  <c r="AE324" i="13"/>
  <c r="AF258" i="13"/>
  <c r="AF254" i="13"/>
  <c r="AF251" i="13"/>
  <c r="AG251" i="13" s="1"/>
  <c r="AH251" i="13" s="1"/>
  <c r="AI251" i="13" s="1"/>
  <c r="T251" i="13"/>
  <c r="V251" i="13" s="1"/>
  <c r="AE248" i="13"/>
  <c r="AF238" i="13"/>
  <c r="AF229" i="13"/>
  <c r="AE186" i="13"/>
  <c r="U141" i="13"/>
  <c r="T132" i="13"/>
  <c r="V132" i="13" s="1"/>
  <c r="AF129" i="13"/>
  <c r="U129" i="13"/>
  <c r="AE79" i="13"/>
  <c r="AF77" i="13"/>
  <c r="AE76" i="13"/>
  <c r="AF76" i="13"/>
  <c r="AF1946" i="13"/>
  <c r="AE1912" i="13"/>
  <c r="AE1903" i="13"/>
  <c r="AF1902" i="13"/>
  <c r="AE1823" i="13"/>
  <c r="U1823" i="13"/>
  <c r="T1823" i="13"/>
  <c r="V1823" i="13" s="1"/>
  <c r="T1822" i="13"/>
  <c r="V1822" i="13" s="1"/>
  <c r="AE1819" i="13"/>
  <c r="T1745" i="13"/>
  <c r="V1745" i="13" s="1"/>
  <c r="U1720" i="13"/>
  <c r="T1680" i="13"/>
  <c r="V1680" i="13" s="1"/>
  <c r="AF1676" i="13"/>
  <c r="AF1672" i="13"/>
  <c r="AE1665" i="13"/>
  <c r="AF1654" i="13"/>
  <c r="AF1646" i="13"/>
  <c r="AF1634" i="13"/>
  <c r="AE1631" i="13"/>
  <c r="AF1630" i="13"/>
  <c r="AE1626" i="13"/>
  <c r="AF1617" i="13"/>
  <c r="U1608" i="13"/>
  <c r="AE1603"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AE1410" i="13"/>
  <c r="U1401" i="13"/>
  <c r="AF1381" i="13"/>
  <c r="U1369" i="13"/>
  <c r="AE1350" i="13"/>
  <c r="T1350" i="13"/>
  <c r="V1350" i="13" s="1"/>
  <c r="T1333" i="13"/>
  <c r="V1333" i="13" s="1"/>
  <c r="T1285" i="13"/>
  <c r="V1285" i="13" s="1"/>
  <c r="U960" i="13"/>
  <c r="T1656" i="13"/>
  <c r="V1656" i="13" s="1"/>
  <c r="T1639" i="13"/>
  <c r="V1639" i="13" s="1"/>
  <c r="AE1586" i="13"/>
  <c r="AG1586" i="13" s="1"/>
  <c r="AH1586" i="13" s="1"/>
  <c r="AI1586" i="13" s="1"/>
  <c r="T1548" i="13"/>
  <c r="V1548" i="13" s="1"/>
  <c r="U1495" i="13"/>
  <c r="T1495" i="13"/>
  <c r="V1495" i="13" s="1"/>
  <c r="U1417" i="13"/>
  <c r="T1377" i="13"/>
  <c r="V1377" i="13" s="1"/>
  <c r="U1361" i="13"/>
  <c r="AE1334" i="13"/>
  <c r="T1334" i="13"/>
  <c r="V1334" i="13" s="1"/>
  <c r="AF1333" i="13"/>
  <c r="U1042" i="13"/>
  <c r="AF1642" i="13"/>
  <c r="AE1639" i="13"/>
  <c r="U1565" i="13"/>
  <c r="AF1662" i="13"/>
  <c r="U1661" i="13"/>
  <c r="AE1658" i="13"/>
  <c r="AE1647" i="13"/>
  <c r="AF1643" i="13"/>
  <c r="U1643" i="13"/>
  <c r="AE1623" i="13"/>
  <c r="AF1622" i="13"/>
  <c r="U1617" i="13"/>
  <c r="AF1614" i="13"/>
  <c r="AF1592" i="13"/>
  <c r="U1583" i="13"/>
  <c r="AF1577" i="13"/>
  <c r="AF1569" i="13"/>
  <c r="AE1554" i="13"/>
  <c r="AF1553" i="13"/>
  <c r="T1496" i="13"/>
  <c r="V1496" i="13" s="1"/>
  <c r="U1479" i="13"/>
  <c r="AE1477" i="13"/>
  <c r="T1473" i="13"/>
  <c r="V1473" i="13" s="1"/>
  <c r="U1456" i="13"/>
  <c r="T1456" i="13"/>
  <c r="V1456" i="13" s="1"/>
  <c r="AF1453" i="13"/>
  <c r="AG1453" i="13" s="1"/>
  <c r="AH1453" i="13" s="1"/>
  <c r="AI1453" i="13" s="1"/>
  <c r="U1447" i="13"/>
  <c r="AE1445" i="13"/>
  <c r="T1441" i="13"/>
  <c r="V1441" i="13" s="1"/>
  <c r="AF1305" i="13"/>
  <c r="U1410" i="13"/>
  <c r="T1410" i="13"/>
  <c r="V1410" i="13" s="1"/>
  <c r="AF1409" i="13"/>
  <c r="AE1394" i="13"/>
  <c r="U1394" i="13"/>
  <c r="T1394" i="13"/>
  <c r="V1394" i="13" s="1"/>
  <c r="AF1393" i="13"/>
  <c r="AE1378" i="13"/>
  <c r="U1378" i="13"/>
  <c r="T1378" i="13"/>
  <c r="V1378" i="13" s="1"/>
  <c r="AF1377" i="13"/>
  <c r="AE1362" i="13"/>
  <c r="U1362" i="13"/>
  <c r="T1362" i="13"/>
  <c r="V1362" i="13" s="1"/>
  <c r="AF1361" i="13"/>
  <c r="T1349" i="13"/>
  <c r="V1349" i="13" s="1"/>
  <c r="AE1338" i="13"/>
  <c r="AG1338" i="13" s="1"/>
  <c r="AH1338" i="13" s="1"/>
  <c r="AI1338" i="13" s="1"/>
  <c r="AF1326" i="13"/>
  <c r="AE1302" i="13"/>
  <c r="U1302" i="13"/>
  <c r="T1302" i="13"/>
  <c r="V1302" i="13" s="1"/>
  <c r="AF1301" i="13"/>
  <c r="T1301" i="13"/>
  <c r="V1301" i="13" s="1"/>
  <c r="AF1300" i="13"/>
  <c r="AE1266" i="13"/>
  <c r="T1261" i="13"/>
  <c r="V1261" i="13" s="1"/>
  <c r="AE1250" i="13"/>
  <c r="AE1204" i="13"/>
  <c r="AF1201" i="13"/>
  <c r="T1189" i="13"/>
  <c r="V1189" i="13" s="1"/>
  <c r="AF1187" i="13"/>
  <c r="U1115" i="13"/>
  <c r="AE1096" i="13"/>
  <c r="AE1093" i="13"/>
  <c r="T1064" i="13"/>
  <c r="V1064" i="13" s="1"/>
  <c r="AE1022" i="13"/>
  <c r="U1019" i="13"/>
  <c r="T1019" i="13"/>
  <c r="V1019" i="13" s="1"/>
  <c r="AF1013" i="13"/>
  <c r="T1013" i="13"/>
  <c r="V1013" i="13" s="1"/>
  <c r="AE1008" i="13"/>
  <c r="U1008" i="13"/>
  <c r="T1008" i="13"/>
  <c r="V1008" i="13" s="1"/>
  <c r="AE998" i="13"/>
  <c r="AF997" i="13"/>
  <c r="T997" i="13"/>
  <c r="V997" i="13" s="1"/>
  <c r="AE990" i="13"/>
  <c r="AE978" i="13"/>
  <c r="AF963" i="13"/>
  <c r="U956" i="13"/>
  <c r="AF953" i="13"/>
  <c r="AE944" i="13"/>
  <c r="T923" i="13"/>
  <c r="V923" i="13" s="1"/>
  <c r="AE914" i="13"/>
  <c r="T869" i="13"/>
  <c r="V869" i="13" s="1"/>
  <c r="AF615" i="13"/>
  <c r="T563" i="13"/>
  <c r="V563" i="13" s="1"/>
  <c r="AE1306" i="13"/>
  <c r="AE1282" i="13"/>
  <c r="AF1250" i="13"/>
  <c r="U1249" i="13"/>
  <c r="AE1238" i="13"/>
  <c r="T1238" i="13"/>
  <c r="V1238" i="13" s="1"/>
  <c r="AF1237" i="13"/>
  <c r="T1237" i="13"/>
  <c r="V1237" i="13" s="1"/>
  <c r="AF1236" i="13"/>
  <c r="AF1213" i="13"/>
  <c r="U1200" i="13"/>
  <c r="AE1197" i="13"/>
  <c r="T1195" i="13"/>
  <c r="V1195" i="13" s="1"/>
  <c r="AE1153" i="13"/>
  <c r="AE1128" i="13"/>
  <c r="AE1102" i="13"/>
  <c r="AE1085" i="13"/>
  <c r="U1085" i="13"/>
  <c r="AF1084" i="13"/>
  <c r="AF1080" i="13"/>
  <c r="AF1072" i="13"/>
  <c r="AE1057" i="13"/>
  <c r="AE1056" i="13"/>
  <c r="T1055" i="13"/>
  <c r="V1055" i="13" s="1"/>
  <c r="AE1044" i="13"/>
  <c r="AF1040" i="13"/>
  <c r="AG1040" i="13" s="1"/>
  <c r="AH1040" i="13" s="1"/>
  <c r="AI1040" i="13" s="1"/>
  <c r="AE979" i="13"/>
  <c r="AF979" i="13"/>
  <c r="AE968" i="13"/>
  <c r="U968" i="13"/>
  <c r="AE964" i="13"/>
  <c r="T964" i="13"/>
  <c r="V964" i="13" s="1"/>
  <c r="AF961" i="13"/>
  <c r="AF960" i="13"/>
  <c r="U958" i="13"/>
  <c r="T953" i="13"/>
  <c r="V953" i="13" s="1"/>
  <c r="AE950" i="13"/>
  <c r="T897" i="13"/>
  <c r="V897" i="13" s="1"/>
  <c r="AF894" i="13"/>
  <c r="U884" i="13"/>
  <c r="U880" i="13"/>
  <c r="U876" i="13"/>
  <c r="U853" i="13"/>
  <c r="T853" i="13"/>
  <c r="V853" i="13" s="1"/>
  <c r="U837" i="13"/>
  <c r="AF832" i="13"/>
  <c r="AG832" i="13" s="1"/>
  <c r="U830" i="13"/>
  <c r="U772" i="13"/>
  <c r="T595" i="13"/>
  <c r="V595" i="13" s="1"/>
  <c r="U1552" i="13"/>
  <c r="AF1549" i="13"/>
  <c r="T1549" i="13"/>
  <c r="V1549" i="13" s="1"/>
  <c r="AF1548" i="13"/>
  <c r="T1508" i="13"/>
  <c r="V1508" i="13" s="1"/>
  <c r="AF1501" i="13"/>
  <c r="T1501" i="13"/>
  <c r="V1501" i="13" s="1"/>
  <c r="U1488" i="13"/>
  <c r="T1488" i="13"/>
  <c r="V1488" i="13" s="1"/>
  <c r="AF1485" i="13"/>
  <c r="AG1485" i="13" s="1"/>
  <c r="AH1485" i="13" s="1"/>
  <c r="AI1485" i="13" s="1"/>
  <c r="AE1469" i="13"/>
  <c r="AE1437" i="13"/>
  <c r="AF1417" i="13"/>
  <c r="AF1401" i="13"/>
  <c r="AE1386" i="13"/>
  <c r="U1386" i="13"/>
  <c r="T1386" i="13"/>
  <c r="V1386" i="13" s="1"/>
  <c r="AF1385" i="13"/>
  <c r="AE1370" i="13"/>
  <c r="U1370" i="13"/>
  <c r="T1370" i="13"/>
  <c r="V1370" i="13" s="1"/>
  <c r="AF1369" i="13"/>
  <c r="AE1354" i="13"/>
  <c r="U1354" i="13"/>
  <c r="T1354" i="13"/>
  <c r="V1354" i="13" s="1"/>
  <c r="U1349" i="13"/>
  <c r="U1345" i="13"/>
  <c r="AE1343" i="13"/>
  <c r="U1343" i="13"/>
  <c r="AF1309" i="13"/>
  <c r="AF1308" i="13"/>
  <c r="AF1306" i="13"/>
  <c r="U1305" i="13"/>
  <c r="T1293" i="13"/>
  <c r="V1293" i="13" s="1"/>
  <c r="AF1289" i="13"/>
  <c r="T1289" i="13"/>
  <c r="V1289" i="13" s="1"/>
  <c r="U1288" i="13"/>
  <c r="T1288" i="13"/>
  <c r="V1288" i="13" s="1"/>
  <c r="AE1274" i="13"/>
  <c r="T1259" i="13"/>
  <c r="V1259" i="13" s="1"/>
  <c r="U1255" i="13"/>
  <c r="AE1242" i="13"/>
  <c r="AG1242" i="13" s="1"/>
  <c r="AH1242" i="13" s="1"/>
  <c r="AI1242" i="13" s="1"/>
  <c r="AE1214" i="13"/>
  <c r="AE1200" i="13"/>
  <c r="T1181" i="13"/>
  <c r="V1181" i="13" s="1"/>
  <c r="T1180" i="13"/>
  <c r="V1180" i="13" s="1"/>
  <c r="U1178" i="13"/>
  <c r="AE1174" i="13"/>
  <c r="AF1171" i="13"/>
  <c r="T1165" i="13"/>
  <c r="V1165" i="13" s="1"/>
  <c r="AE1155" i="13"/>
  <c r="AE1150" i="13"/>
  <c r="AF1149" i="13"/>
  <c r="AE1136" i="13"/>
  <c r="T1116" i="13"/>
  <c r="V1116" i="13" s="1"/>
  <c r="AF1049" i="13"/>
  <c r="AE1046" i="13"/>
  <c r="AF1005" i="13"/>
  <c r="T1005" i="13"/>
  <c r="V1005" i="13" s="1"/>
  <c r="T1004" i="13"/>
  <c r="V1004" i="13" s="1"/>
  <c r="U1000" i="13"/>
  <c r="AF999" i="13"/>
  <c r="AF995" i="13"/>
  <c r="AF982" i="13"/>
  <c r="AE942" i="13"/>
  <c r="U942" i="13"/>
  <c r="AF939" i="13"/>
  <c r="T935" i="13"/>
  <c r="V935" i="13" s="1"/>
  <c r="U933" i="13"/>
  <c r="T933" i="13"/>
  <c r="V933" i="13" s="1"/>
  <c r="U932" i="13"/>
  <c r="T931" i="13"/>
  <c r="V931" i="13" s="1"/>
  <c r="AF928" i="13"/>
  <c r="AG928" i="13" s="1"/>
  <c r="AH928" i="13" s="1"/>
  <c r="AI928" i="13" s="1"/>
  <c r="AK928" i="13" s="1"/>
  <c r="U926" i="13"/>
  <c r="AF917" i="13"/>
  <c r="AF915" i="13"/>
  <c r="AE910" i="13"/>
  <c r="AE898" i="13"/>
  <c r="U887" i="13"/>
  <c r="U886" i="13"/>
  <c r="AE866" i="13"/>
  <c r="T825" i="13"/>
  <c r="V825" i="13" s="1"/>
  <c r="U792" i="13"/>
  <c r="T767" i="13"/>
  <c r="V767" i="13" s="1"/>
  <c r="U725" i="13"/>
  <c r="T725" i="13"/>
  <c r="V725" i="13" s="1"/>
  <c r="AE724" i="13"/>
  <c r="U724" i="13"/>
  <c r="T724" i="13"/>
  <c r="V724" i="13" s="1"/>
  <c r="AE636" i="13"/>
  <c r="AE625" i="13"/>
  <c r="AF625" i="13"/>
  <c r="AE624" i="13"/>
  <c r="T623" i="13"/>
  <c r="V623" i="13" s="1"/>
  <c r="AF603" i="13"/>
  <c r="U603" i="13"/>
  <c r="AF571" i="13"/>
  <c r="U571" i="13"/>
  <c r="AE536" i="13"/>
  <c r="U533" i="13"/>
  <c r="T533" i="13"/>
  <c r="V533" i="13" s="1"/>
  <c r="T519" i="13"/>
  <c r="V519" i="13" s="1"/>
  <c r="AE516" i="13"/>
  <c r="AF515" i="13"/>
  <c r="U509" i="13"/>
  <c r="AF494" i="13"/>
  <c r="AG494" i="13" s="1"/>
  <c r="AH494" i="13" s="1"/>
  <c r="AI494" i="13" s="1"/>
  <c r="AF223" i="13"/>
  <c r="AF211" i="13"/>
  <c r="T205" i="13"/>
  <c r="V205" i="13" s="1"/>
  <c r="AE202" i="13"/>
  <c r="T181" i="13"/>
  <c r="V181" i="13" s="1"/>
  <c r="U172" i="13"/>
  <c r="T167" i="13"/>
  <c r="V167" i="13" s="1"/>
  <c r="U166" i="13"/>
  <c r="AF866" i="13"/>
  <c r="AE860" i="13"/>
  <c r="AF857" i="13"/>
  <c r="T847" i="13"/>
  <c r="V847" i="13" s="1"/>
  <c r="AF844" i="13"/>
  <c r="AG844" i="13" s="1"/>
  <c r="AE814" i="13"/>
  <c r="U807" i="13"/>
  <c r="AF803" i="13"/>
  <c r="AF802" i="13"/>
  <c r="AE800" i="13"/>
  <c r="U798" i="13"/>
  <c r="AE792" i="13"/>
  <c r="T775" i="13"/>
  <c r="V775" i="13" s="1"/>
  <c r="T773" i="13"/>
  <c r="V773" i="13" s="1"/>
  <c r="AF772" i="13"/>
  <c r="AG772" i="13" s="1"/>
  <c r="U769" i="13"/>
  <c r="T769" i="13"/>
  <c r="V769" i="13" s="1"/>
  <c r="U764" i="13"/>
  <c r="U760" i="13"/>
  <c r="AF739" i="13"/>
  <c r="T737" i="13"/>
  <c r="V737" i="13" s="1"/>
  <c r="U645" i="13"/>
  <c r="T645" i="13"/>
  <c r="V645" i="13" s="1"/>
  <c r="AE644" i="13"/>
  <c r="U644" i="13"/>
  <c r="T644" i="13"/>
  <c r="V644" i="13" s="1"/>
  <c r="AF639" i="13"/>
  <c r="U639" i="13"/>
  <c r="AE621" i="13"/>
  <c r="AE595" i="13"/>
  <c r="AF594" i="13"/>
  <c r="AE593" i="13"/>
  <c r="AE592" i="13"/>
  <c r="T592" i="13"/>
  <c r="V592" i="13" s="1"/>
  <c r="T591" i="13"/>
  <c r="V591" i="13" s="1"/>
  <c r="AE563" i="13"/>
  <c r="AF562" i="13"/>
  <c r="AE561" i="13"/>
  <c r="AE560" i="13"/>
  <c r="T560" i="13"/>
  <c r="V560" i="13" s="1"/>
  <c r="T559" i="13"/>
  <c r="V559" i="13" s="1"/>
  <c r="AF536" i="13"/>
  <c r="U536" i="13"/>
  <c r="AF526" i="13"/>
  <c r="AF523" i="13"/>
  <c r="AF326" i="13"/>
  <c r="AF213" i="13"/>
  <c r="T74" i="13"/>
  <c r="V74" i="13" s="1"/>
  <c r="U1162" i="13"/>
  <c r="AE1158" i="13"/>
  <c r="AF1157" i="13"/>
  <c r="T1157" i="13"/>
  <c r="V1157" i="13" s="1"/>
  <c r="AF1137" i="13"/>
  <c r="AF1136" i="13"/>
  <c r="AF1133" i="13"/>
  <c r="AE1113" i="13"/>
  <c r="U1113" i="13"/>
  <c r="T1113" i="13"/>
  <c r="V1113" i="13" s="1"/>
  <c r="AE1108" i="13"/>
  <c r="T1087" i="13"/>
  <c r="V1087" i="13" s="1"/>
  <c r="T1079" i="13"/>
  <c r="V1079" i="13" s="1"/>
  <c r="AF1077" i="13"/>
  <c r="U1075" i="13"/>
  <c r="T1075" i="13"/>
  <c r="V1075" i="13" s="1"/>
  <c r="U1071" i="13"/>
  <c r="T1071" i="13"/>
  <c r="V1071" i="13" s="1"/>
  <c r="U1068" i="13"/>
  <c r="T1068" i="13"/>
  <c r="V1068" i="13" s="1"/>
  <c r="U1051" i="13"/>
  <c r="AE1030" i="13"/>
  <c r="AF1029" i="13"/>
  <c r="T1029" i="13"/>
  <c r="V1029" i="13" s="1"/>
  <c r="AF1028" i="13"/>
  <c r="AE1024" i="13"/>
  <c r="U1024" i="13"/>
  <c r="T1024" i="13"/>
  <c r="V1024" i="13" s="1"/>
  <c r="T1023" i="13"/>
  <c r="V1023" i="13" s="1"/>
  <c r="AE1014" i="13"/>
  <c r="AF1003" i="13"/>
  <c r="U1002" i="13"/>
  <c r="U994" i="13"/>
  <c r="AE976" i="13"/>
  <c r="U975" i="13"/>
  <c r="T975" i="13"/>
  <c r="V975" i="13" s="1"/>
  <c r="AF914" i="13"/>
  <c r="AE908" i="13"/>
  <c r="AF905" i="13"/>
  <c r="U889" i="13"/>
  <c r="T889" i="13"/>
  <c r="V889" i="13" s="1"/>
  <c r="AE880" i="13"/>
  <c r="AF869" i="13"/>
  <c r="T855" i="13"/>
  <c r="V855" i="13" s="1"/>
  <c r="AE848" i="13"/>
  <c r="T841" i="13"/>
  <c r="V841" i="13" s="1"/>
  <c r="AF825" i="13"/>
  <c r="AF823" i="13"/>
  <c r="AE816" i="13"/>
  <c r="AF792" i="13"/>
  <c r="AE776" i="13"/>
  <c r="AE764" i="13"/>
  <c r="AG764" i="13" s="1"/>
  <c r="U752" i="13"/>
  <c r="U747" i="13"/>
  <c r="T747" i="13"/>
  <c r="V747" i="13" s="1"/>
  <c r="U661" i="13"/>
  <c r="T661" i="13"/>
  <c r="V661" i="13" s="1"/>
  <c r="AE660" i="13"/>
  <c r="U660" i="13"/>
  <c r="T660" i="13"/>
  <c r="V660" i="13" s="1"/>
  <c r="AF642" i="13"/>
  <c r="AE631" i="13"/>
  <c r="AF631" i="13"/>
  <c r="AF616" i="13"/>
  <c r="AG616" i="13" s="1"/>
  <c r="AH616" i="13" s="1"/>
  <c r="AI616" i="13" s="1"/>
  <c r="AK616" i="13" s="1"/>
  <c r="U616" i="13"/>
  <c r="U613" i="13"/>
  <c r="T613" i="13"/>
  <c r="V613" i="13" s="1"/>
  <c r="T611" i="13"/>
  <c r="V611" i="13" s="1"/>
  <c r="AF599" i="13"/>
  <c r="T599" i="13"/>
  <c r="V599" i="13" s="1"/>
  <c r="AF590" i="13"/>
  <c r="AE589" i="13"/>
  <c r="AF584" i="13"/>
  <c r="U584" i="13"/>
  <c r="U581" i="13"/>
  <c r="T581" i="13"/>
  <c r="V581" i="13" s="1"/>
  <c r="AF567" i="13"/>
  <c r="T567" i="13"/>
  <c r="V567" i="13" s="1"/>
  <c r="AF558" i="13"/>
  <c r="AE557" i="13"/>
  <c r="AF551" i="13"/>
  <c r="U549" i="13"/>
  <c r="T549" i="13"/>
  <c r="V549" i="13" s="1"/>
  <c r="T547" i="13"/>
  <c r="V547" i="13" s="1"/>
  <c r="AE540" i="13"/>
  <c r="T539" i="13"/>
  <c r="V539" i="13" s="1"/>
  <c r="U502" i="13"/>
  <c r="U501" i="13"/>
  <c r="U498" i="13"/>
  <c r="T465" i="13"/>
  <c r="V465" i="13" s="1"/>
  <c r="AF430" i="13"/>
  <c r="AF426" i="13"/>
  <c r="AE397" i="13"/>
  <c r="AF368" i="13"/>
  <c r="U359" i="13"/>
  <c r="T301" i="13"/>
  <c r="V301" i="13" s="1"/>
  <c r="U258" i="13"/>
  <c r="U257" i="13"/>
  <c r="AF231" i="13"/>
  <c r="AF215" i="13"/>
  <c r="T152" i="13"/>
  <c r="V152" i="13" s="1"/>
  <c r="T148" i="13"/>
  <c r="V148" i="13" s="1"/>
  <c r="T146" i="13"/>
  <c r="V146" i="13" s="1"/>
  <c r="T142" i="13"/>
  <c r="V142" i="13" s="1"/>
  <c r="AF134" i="13"/>
  <c r="T134" i="13"/>
  <c r="V134" i="13" s="1"/>
  <c r="T116" i="13"/>
  <c r="V116" i="13" s="1"/>
  <c r="AE90" i="13"/>
  <c r="AF90" i="13"/>
  <c r="AE89" i="13"/>
  <c r="U89" i="13"/>
  <c r="T89" i="13"/>
  <c r="V89" i="13" s="1"/>
  <c r="AE71" i="13"/>
  <c r="AF61" i="13"/>
  <c r="U33" i="13"/>
  <c r="T33" i="13"/>
  <c r="V33" i="13" s="1"/>
  <c r="AE32" i="13"/>
  <c r="U32" i="13"/>
  <c r="T32" i="13"/>
  <c r="V32" i="13" s="1"/>
  <c r="U29" i="13"/>
  <c r="U1953" i="13"/>
  <c r="AF482" i="13"/>
  <c r="T482" i="13"/>
  <c r="V482" i="13" s="1"/>
  <c r="AF481" i="13"/>
  <c r="AE466" i="13"/>
  <c r="T446" i="13"/>
  <c r="V446" i="13" s="1"/>
  <c r="U442" i="13"/>
  <c r="AE440" i="13"/>
  <c r="U440" i="13"/>
  <c r="AE422" i="13"/>
  <c r="AE419" i="13"/>
  <c r="AF348" i="13"/>
  <c r="U347" i="13"/>
  <c r="AF332" i="13"/>
  <c r="U329" i="13"/>
  <c r="T329" i="13"/>
  <c r="V329" i="13" s="1"/>
  <c r="AE328" i="13"/>
  <c r="U328" i="13"/>
  <c r="T325" i="13"/>
  <c r="V325" i="13" s="1"/>
  <c r="AF324" i="13"/>
  <c r="AG324" i="13" s="1"/>
  <c r="U316" i="13"/>
  <c r="AF299" i="13"/>
  <c r="AF291" i="13"/>
  <c r="U291" i="13"/>
  <c r="AF290" i="13"/>
  <c r="U290" i="13"/>
  <c r="AF255" i="13"/>
  <c r="T255" i="13"/>
  <c r="V255" i="13" s="1"/>
  <c r="AF246" i="13"/>
  <c r="U246" i="13"/>
  <c r="AF245" i="13"/>
  <c r="U208" i="13"/>
  <c r="AE206" i="13"/>
  <c r="AE190" i="13"/>
  <c r="T189" i="13"/>
  <c r="V189" i="13" s="1"/>
  <c r="AF186" i="13"/>
  <c r="U186" i="13"/>
  <c r="U183" i="13"/>
  <c r="T183" i="13"/>
  <c r="V183" i="13" s="1"/>
  <c r="AF180" i="13"/>
  <c r="AE175" i="13"/>
  <c r="T174" i="13"/>
  <c r="V174" i="13" s="1"/>
  <c r="AF151" i="13"/>
  <c r="AE91" i="13"/>
  <c r="AE74" i="13"/>
  <c r="AF66" i="13"/>
  <c r="AF62" i="13"/>
  <c r="AF45" i="13"/>
  <c r="AF37" i="13"/>
  <c r="T37" i="13"/>
  <c r="V37" i="13" s="1"/>
  <c r="AE34" i="13"/>
  <c r="AF33" i="13"/>
  <c r="U1973" i="13"/>
  <c r="U1836" i="13"/>
  <c r="T497" i="13"/>
  <c r="V497" i="13" s="1"/>
  <c r="T426" i="13"/>
  <c r="V426" i="13" s="1"/>
  <c r="AF396" i="13"/>
  <c r="U395" i="13"/>
  <c r="AF384" i="13"/>
  <c r="T368" i="13"/>
  <c r="V368" i="13" s="1"/>
  <c r="AE349" i="13"/>
  <c r="T317" i="13"/>
  <c r="V317" i="13" s="1"/>
  <c r="AF314" i="13"/>
  <c r="U298" i="13"/>
  <c r="AE293" i="13"/>
  <c r="AF274" i="13"/>
  <c r="U274" i="13"/>
  <c r="T274" i="13"/>
  <c r="V274" i="13" s="1"/>
  <c r="U273" i="13"/>
  <c r="AF262" i="13"/>
  <c r="U262" i="13"/>
  <c r="T262" i="13"/>
  <c r="V262" i="13" s="1"/>
  <c r="U261" i="13"/>
  <c r="T261" i="13"/>
  <c r="V261" i="13" s="1"/>
  <c r="AF259" i="13"/>
  <c r="AE247" i="13"/>
  <c r="AE243" i="13"/>
  <c r="AF242" i="13"/>
  <c r="U241" i="13"/>
  <c r="T241" i="13"/>
  <c r="V241" i="13" s="1"/>
  <c r="AF239" i="13"/>
  <c r="AF193" i="13"/>
  <c r="AF190" i="13"/>
  <c r="U190" i="13"/>
  <c r="AF172" i="13"/>
  <c r="AF161" i="13"/>
  <c r="AE161" i="13"/>
  <c r="AF160" i="13"/>
  <c r="T126" i="13"/>
  <c r="V126" i="13" s="1"/>
  <c r="AF124" i="13"/>
  <c r="T124" i="13"/>
  <c r="V124" i="13" s="1"/>
  <c r="T122" i="13"/>
  <c r="V122" i="13" s="1"/>
  <c r="AF121" i="13"/>
  <c r="AE121" i="13"/>
  <c r="AE120" i="13"/>
  <c r="AF120" i="13"/>
  <c r="U119" i="13"/>
  <c r="T119" i="13"/>
  <c r="V119" i="13" s="1"/>
  <c r="T102" i="13"/>
  <c r="V102" i="13" s="1"/>
  <c r="AE99" i="13"/>
  <c r="AF98" i="13"/>
  <c r="AF95" i="13"/>
  <c r="U95" i="13"/>
  <c r="AF43" i="13"/>
  <c r="U43" i="13"/>
  <c r="U22" i="13"/>
  <c r="T22" i="13"/>
  <c r="V22" i="13" s="1"/>
  <c r="AF18" i="13"/>
  <c r="U14" i="13"/>
  <c r="T14" i="13"/>
  <c r="V14" i="13" s="1"/>
  <c r="AF10" i="13"/>
  <c r="AF1984" i="13"/>
  <c r="AE1976" i="13"/>
  <c r="AF1976" i="13"/>
  <c r="U1946" i="13"/>
  <c r="AE1935" i="13"/>
  <c r="U1932" i="13"/>
  <c r="T1932" i="13"/>
  <c r="V1932" i="13" s="1"/>
  <c r="T1922" i="13"/>
  <c r="V1922" i="13" s="1"/>
  <c r="U1917" i="13"/>
  <c r="AF1914" i="13"/>
  <c r="AF1912" i="13"/>
  <c r="AG1912" i="13" s="1"/>
  <c r="AH1912" i="13" s="1"/>
  <c r="AI1912" i="13" s="1"/>
  <c r="U1909" i="13"/>
  <c r="AE1882" i="13"/>
  <c r="AG1882" i="13" s="1"/>
  <c r="AF1876" i="13"/>
  <c r="U1876" i="13"/>
  <c r="AE1870" i="13"/>
  <c r="AE1868" i="13"/>
  <c r="AF1868" i="13"/>
  <c r="AE1867" i="13"/>
  <c r="U1828" i="13"/>
  <c r="U1816" i="13"/>
  <c r="AF1810" i="13"/>
  <c r="U1802" i="13"/>
  <c r="U1798" i="13"/>
  <c r="AF1769" i="13"/>
  <c r="T1769" i="13"/>
  <c r="V1769" i="13" s="1"/>
  <c r="AE1766" i="13"/>
  <c r="U1765" i="13"/>
  <c r="T1765" i="13"/>
  <c r="V1765" i="13" s="1"/>
  <c r="AE1764" i="13"/>
  <c r="U1764" i="13"/>
  <c r="T1764" i="13"/>
  <c r="V1764" i="13" s="1"/>
  <c r="U1757" i="13"/>
  <c r="AE1742" i="13"/>
  <c r="AE1722" i="13"/>
  <c r="AE1721" i="13"/>
  <c r="AF1717" i="13"/>
  <c r="AF1716" i="13"/>
  <c r="U1716" i="13"/>
  <c r="T1716" i="13"/>
  <c r="V1716" i="13" s="1"/>
  <c r="AE1715" i="13"/>
  <c r="U1667" i="13"/>
  <c r="U65" i="13"/>
  <c r="U49" i="13"/>
  <c r="AE38" i="13"/>
  <c r="AE1965" i="13"/>
  <c r="U1965" i="13"/>
  <c r="AE1947" i="13"/>
  <c r="AE1941" i="13"/>
  <c r="AF1896" i="13"/>
  <c r="AE1895" i="13"/>
  <c r="T1895" i="13"/>
  <c r="V1895" i="13" s="1"/>
  <c r="U1892" i="13"/>
  <c r="T1892" i="13"/>
  <c r="V1892" i="13" s="1"/>
  <c r="AE1887" i="13"/>
  <c r="U1887" i="13"/>
  <c r="AE1883" i="13"/>
  <c r="AE1874" i="13"/>
  <c r="AF1870" i="13"/>
  <c r="U1864" i="13"/>
  <c r="AE1858" i="13"/>
  <c r="AF1853" i="13"/>
  <c r="U1846" i="13"/>
  <c r="U1832" i="13"/>
  <c r="T1832" i="13"/>
  <c r="V1832" i="13" s="1"/>
  <c r="AF1830" i="13"/>
  <c r="U1830" i="13"/>
  <c r="AF1829" i="13"/>
  <c r="U1805" i="13"/>
  <c r="U1804" i="13"/>
  <c r="U1794" i="13"/>
  <c r="U1791" i="13"/>
  <c r="T1789" i="13"/>
  <c r="V1789" i="13" s="1"/>
  <c r="AE1786" i="13"/>
  <c r="AF1785" i="13"/>
  <c r="T1785" i="13"/>
  <c r="V1785" i="13" s="1"/>
  <c r="U1781" i="13"/>
  <c r="T1781" i="13"/>
  <c r="V1781" i="13" s="1"/>
  <c r="AE1780" i="13"/>
  <c r="U1780" i="13"/>
  <c r="T1780" i="13"/>
  <c r="V1780" i="13" s="1"/>
  <c r="AE1770" i="13"/>
  <c r="U1756" i="13"/>
  <c r="AF1749" i="13"/>
  <c r="AF1748" i="13"/>
  <c r="AE1738" i="13"/>
  <c r="AF1725" i="13"/>
  <c r="AF1722" i="13"/>
  <c r="AF1694" i="13"/>
  <c r="AF1674" i="13"/>
  <c r="AF1673" i="13"/>
  <c r="AG1673" i="13" s="1"/>
  <c r="AH1673" i="13" s="1"/>
  <c r="AI1673" i="13" s="1"/>
  <c r="T1673" i="13"/>
  <c r="V1673" i="13" s="1"/>
  <c r="AF1666" i="13"/>
  <c r="U41" i="13"/>
  <c r="AE1981" i="13"/>
  <c r="U1981" i="13"/>
  <c r="T1970" i="13"/>
  <c r="V1970" i="13" s="1"/>
  <c r="AF1953" i="13"/>
  <c r="AF1950" i="13"/>
  <c r="AE1949" i="13"/>
  <c r="AF1947" i="13"/>
  <c r="U1947" i="13"/>
  <c r="AF1942" i="13"/>
  <c r="AE1919" i="13"/>
  <c r="AF1917" i="13"/>
  <c r="AE1904" i="13"/>
  <c r="AF1904" i="13"/>
  <c r="AF1903" i="13"/>
  <c r="U1903" i="13"/>
  <c r="AE1859" i="13"/>
  <c r="AE1851" i="13"/>
  <c r="U1851" i="13"/>
  <c r="AE1840" i="13"/>
  <c r="U1840" i="13"/>
  <c r="AE1836" i="13"/>
  <c r="T1818" i="13"/>
  <c r="V1818" i="13" s="1"/>
  <c r="U1812" i="13"/>
  <c r="U1773" i="13"/>
  <c r="AE1750" i="13"/>
  <c r="U1750" i="13"/>
  <c r="T1750" i="13"/>
  <c r="V1750" i="13" s="1"/>
  <c r="AE1727" i="13"/>
  <c r="U1684" i="13"/>
  <c r="T1684" i="13"/>
  <c r="V1684" i="13" s="1"/>
  <c r="U1683" i="13"/>
  <c r="U1679" i="13"/>
  <c r="T1679" i="13"/>
  <c r="V1679" i="13" s="1"/>
  <c r="AF1677" i="13"/>
  <c r="AE1675" i="13"/>
  <c r="U1642" i="13"/>
  <c r="U1641" i="13"/>
  <c r="T1618" i="13"/>
  <c r="V1618" i="13" s="1"/>
  <c r="AE1594" i="13"/>
  <c r="T1578" i="13"/>
  <c r="V1578" i="13" s="1"/>
  <c r="AE1561" i="13"/>
  <c r="T1553" i="13"/>
  <c r="V1553" i="13" s="1"/>
  <c r="AE1537" i="13"/>
  <c r="U1532" i="13"/>
  <c r="T1525" i="13"/>
  <c r="V1525" i="13" s="1"/>
  <c r="T1524" i="13"/>
  <c r="V1524" i="13" s="1"/>
  <c r="AE1517" i="13"/>
  <c r="AE1490" i="13"/>
  <c r="U1490" i="13"/>
  <c r="T1490" i="13"/>
  <c r="V1490" i="13" s="1"/>
  <c r="AF1489" i="13"/>
  <c r="AE1486" i="13"/>
  <c r="U1486" i="13"/>
  <c r="T1485" i="13"/>
  <c r="V1485" i="13" s="1"/>
  <c r="AE1458" i="13"/>
  <c r="U1458" i="13"/>
  <c r="T1458" i="13"/>
  <c r="V1458" i="13" s="1"/>
  <c r="AF1457" i="13"/>
  <c r="AE1454" i="13"/>
  <c r="U1454" i="13"/>
  <c r="T1453" i="13"/>
  <c r="V1453" i="13" s="1"/>
  <c r="AE1426" i="13"/>
  <c r="U1426" i="13"/>
  <c r="T1426" i="13"/>
  <c r="V1426" i="13" s="1"/>
  <c r="AF1425" i="13"/>
  <c r="AE1422" i="13"/>
  <c r="U1422" i="13"/>
  <c r="T1421" i="13"/>
  <c r="V1421" i="13" s="1"/>
  <c r="AE1411" i="13"/>
  <c r="U1411" i="13"/>
  <c r="T1409" i="13"/>
  <c r="V1409" i="13" s="1"/>
  <c r="AF1405" i="13"/>
  <c r="AE1395" i="13"/>
  <c r="U1395" i="13"/>
  <c r="T1393" i="13"/>
  <c r="V1393" i="13" s="1"/>
  <c r="AF1389" i="13"/>
  <c r="AF1373" i="13"/>
  <c r="AF1357" i="13"/>
  <c r="AF1281" i="13"/>
  <c r="T1205" i="13"/>
  <c r="V1205" i="13" s="1"/>
  <c r="AF1195" i="13"/>
  <c r="AE1168" i="13"/>
  <c r="T1108" i="13"/>
  <c r="V1108" i="13" s="1"/>
  <c r="AE946" i="13"/>
  <c r="AG1049" i="13"/>
  <c r="AH1049" i="13" s="1"/>
  <c r="AI1049" i="13" s="1"/>
  <c r="T1663" i="13"/>
  <c r="V1663" i="13" s="1"/>
  <c r="T1652" i="13"/>
  <c r="V1652" i="13" s="1"/>
  <c r="AE1641" i="13"/>
  <c r="T1641" i="13"/>
  <c r="V1641" i="13" s="1"/>
  <c r="AE1635" i="13"/>
  <c r="T1635" i="13"/>
  <c r="V1635" i="13" s="1"/>
  <c r="T1632" i="13"/>
  <c r="V1632" i="13" s="1"/>
  <c r="AE1627" i="13"/>
  <c r="AF1626" i="13"/>
  <c r="U1625" i="13"/>
  <c r="AE1615" i="13"/>
  <c r="AF1610" i="13"/>
  <c r="AE1599" i="13"/>
  <c r="AE1593" i="13"/>
  <c r="U1592" i="13"/>
  <c r="AE1581" i="13"/>
  <c r="AE1574" i="13"/>
  <c r="AF1573" i="13"/>
  <c r="T1569" i="13"/>
  <c r="V1569" i="13" s="1"/>
  <c r="AF1655" i="13"/>
  <c r="U1655" i="13"/>
  <c r="U1653" i="13"/>
  <c r="AE1648" i="13"/>
  <c r="AF1648" i="13"/>
  <c r="AF1647" i="13"/>
  <c r="AG1647" i="13" s="1"/>
  <c r="U1647" i="13"/>
  <c r="U1646" i="13"/>
  <c r="U1638" i="13"/>
  <c r="AE1637" i="13"/>
  <c r="U1637" i="13"/>
  <c r="T1637" i="13"/>
  <c r="V1637" i="13" s="1"/>
  <c r="U1633" i="13"/>
  <c r="U1628" i="13"/>
  <c r="T1628" i="13"/>
  <c r="V1628" i="13" s="1"/>
  <c r="T1622" i="13"/>
  <c r="V1622" i="13" s="1"/>
  <c r="AF1621" i="13"/>
  <c r="AE1620" i="13"/>
  <c r="AF1620" i="13"/>
  <c r="AF1619" i="13"/>
  <c r="AG1619" i="13" s="1"/>
  <c r="AH1619" i="13" s="1"/>
  <c r="AI1619" i="13" s="1"/>
  <c r="U1619" i="13"/>
  <c r="U1616" i="13"/>
  <c r="AF1606" i="13"/>
  <c r="U1600" i="13"/>
  <c r="U1595" i="13"/>
  <c r="AE1589" i="13"/>
  <c r="AF1588" i="13"/>
  <c r="U1585" i="13"/>
  <c r="T1585" i="13"/>
  <c r="V1585" i="13" s="1"/>
  <c r="U1582" i="13"/>
  <c r="T1581" i="13"/>
  <c r="V1581" i="13" s="1"/>
  <c r="U1580" i="13"/>
  <c r="T1580" i="13"/>
  <c r="V1580" i="13" s="1"/>
  <c r="AF1576" i="13"/>
  <c r="U1575" i="13"/>
  <c r="AF1565" i="13"/>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AE1491" i="13"/>
  <c r="U1491" i="13"/>
  <c r="U1487" i="13"/>
  <c r="AE1485" i="13"/>
  <c r="AE1482" i="13"/>
  <c r="U1482" i="13"/>
  <c r="T1482" i="13"/>
  <c r="V1482" i="13" s="1"/>
  <c r="AF1481" i="13"/>
  <c r="U1471" i="13"/>
  <c r="U1464" i="13"/>
  <c r="T1464" i="13"/>
  <c r="V1464" i="13" s="1"/>
  <c r="AF1461" i="13"/>
  <c r="AE1450" i="13"/>
  <c r="U1450" i="13"/>
  <c r="T1450" i="13"/>
  <c r="V1450" i="13" s="1"/>
  <c r="U1439" i="13"/>
  <c r="U1432" i="13"/>
  <c r="T1432" i="13"/>
  <c r="V1432" i="13" s="1"/>
  <c r="AF1429" i="13"/>
  <c r="AE1418" i="13"/>
  <c r="U1418" i="13"/>
  <c r="T1418" i="13"/>
  <c r="V1418" i="13" s="1"/>
  <c r="AE1402" i="13"/>
  <c r="U1402" i="13"/>
  <c r="T1402" i="13"/>
  <c r="V1402" i="13" s="1"/>
  <c r="T1341" i="13"/>
  <c r="V1341" i="13" s="1"/>
  <c r="AF1273" i="13"/>
  <c r="T1253" i="13"/>
  <c r="V1253" i="13" s="1"/>
  <c r="U1168" i="13"/>
  <c r="T1156" i="13"/>
  <c r="V1156" i="13" s="1"/>
  <c r="AE1152" i="13"/>
  <c r="T1133" i="13"/>
  <c r="V1133" i="13" s="1"/>
  <c r="U1652" i="13"/>
  <c r="U1632" i="13"/>
  <c r="U1604" i="13"/>
  <c r="U1594" i="13"/>
  <c r="T1577" i="13"/>
  <c r="V1577" i="13" s="1"/>
  <c r="AE1655" i="13"/>
  <c r="AG1655" i="13" s="1"/>
  <c r="AH1655" i="13" s="1"/>
  <c r="AI1655" i="13" s="1"/>
  <c r="U1654" i="13"/>
  <c r="AE1653" i="13"/>
  <c r="AF1650" i="13"/>
  <c r="AF1640" i="13"/>
  <c r="AF1638" i="13"/>
  <c r="U1634" i="13"/>
  <c r="AE1633" i="13"/>
  <c r="AE1630" i="13"/>
  <c r="AE1624" i="13"/>
  <c r="AF1624" i="13"/>
  <c r="AF1623" i="13"/>
  <c r="U1623" i="13"/>
  <c r="U1618" i="13"/>
  <c r="AE1617" i="13"/>
  <c r="U1612" i="13"/>
  <c r="AF1602" i="13"/>
  <c r="U1596" i="13"/>
  <c r="T1594" i="13"/>
  <c r="V1594" i="13" s="1"/>
  <c r="AF1593" i="13"/>
  <c r="T1593" i="13"/>
  <c r="V1593" i="13" s="1"/>
  <c r="AE1590" i="13"/>
  <c r="U1590" i="13"/>
  <c r="T1590" i="13"/>
  <c r="V1590" i="13" s="1"/>
  <c r="U1578" i="13"/>
  <c r="AE1577" i="13"/>
  <c r="AG1577" i="13" s="1"/>
  <c r="AH1577" i="13" s="1"/>
  <c r="AI1577" i="13" s="1"/>
  <c r="U1576" i="13"/>
  <c r="T1572" i="13"/>
  <c r="V1572" i="13" s="1"/>
  <c r="T1564" i="13"/>
  <c r="V1564" i="13" s="1"/>
  <c r="AF1561" i="13"/>
  <c r="T1557" i="13"/>
  <c r="V1557" i="13" s="1"/>
  <c r="U1551" i="13"/>
  <c r="T1551" i="13"/>
  <c r="V1551" i="13" s="1"/>
  <c r="AE1542" i="13"/>
  <c r="AF1541" i="13"/>
  <c r="U1524" i="13"/>
  <c r="U1520" i="13"/>
  <c r="AF1517" i="13"/>
  <c r="U1501" i="13"/>
  <c r="T1500" i="13"/>
  <c r="V1500" i="13" s="1"/>
  <c r="AE1483" i="13"/>
  <c r="U1483" i="13"/>
  <c r="T1481" i="13"/>
  <c r="V1481" i="13" s="1"/>
  <c r="AE1478" i="13"/>
  <c r="U1478" i="13"/>
  <c r="T1477" i="13"/>
  <c r="V1477" i="13" s="1"/>
  <c r="AE1475" i="13"/>
  <c r="U1475" i="13"/>
  <c r="T1449" i="13"/>
  <c r="V1449" i="13" s="1"/>
  <c r="AE1446" i="13"/>
  <c r="U1446" i="13"/>
  <c r="T1445" i="13"/>
  <c r="V1445" i="13" s="1"/>
  <c r="AE1443" i="13"/>
  <c r="U1443" i="13"/>
  <c r="T1417" i="13"/>
  <c r="V1417" i="13" s="1"/>
  <c r="U1409" i="13"/>
  <c r="T1401" i="13"/>
  <c r="V1401" i="13" s="1"/>
  <c r="U1393" i="13"/>
  <c r="T1385" i="13"/>
  <c r="V1385" i="13" s="1"/>
  <c r="T1369" i="13"/>
  <c r="V1369" i="13" s="1"/>
  <c r="T1353" i="13"/>
  <c r="V1353" i="13" s="1"/>
  <c r="U1152" i="13"/>
  <c r="AE1387" i="13"/>
  <c r="U1387" i="13"/>
  <c r="AE1379" i="13"/>
  <c r="U1379" i="13"/>
  <c r="AE1371" i="13"/>
  <c r="U1371" i="13"/>
  <c r="AE1363" i="13"/>
  <c r="U1363" i="13"/>
  <c r="AE1355" i="13"/>
  <c r="U1355" i="13"/>
  <c r="U1351" i="13"/>
  <c r="AE1335" i="13"/>
  <c r="U1335" i="13"/>
  <c r="AF1329" i="13"/>
  <c r="T1329" i="13"/>
  <c r="V1329" i="13" s="1"/>
  <c r="U1328" i="13"/>
  <c r="T1328" i="13"/>
  <c r="V1328" i="13" s="1"/>
  <c r="AF1321" i="13"/>
  <c r="AE1310" i="13"/>
  <c r="AE1309" i="13"/>
  <c r="AG1309" i="13" s="1"/>
  <c r="AH1309" i="13" s="1"/>
  <c r="AI1309" i="13" s="1"/>
  <c r="T1309" i="13"/>
  <c r="V1309" i="13" s="1"/>
  <c r="AE1303" i="13"/>
  <c r="U1303" i="13"/>
  <c r="AE1301" i="13"/>
  <c r="AF1297" i="13"/>
  <c r="T1297" i="13"/>
  <c r="V1297" i="13" s="1"/>
  <c r="U1296" i="13"/>
  <c r="T1296" i="13"/>
  <c r="V1296" i="13" s="1"/>
  <c r="AF1293" i="13"/>
  <c r="AE1290" i="13"/>
  <c r="U1286" i="13"/>
  <c r="AF1277" i="13"/>
  <c r="T1267" i="13"/>
  <c r="V1267" i="13" s="1"/>
  <c r="U1263" i="13"/>
  <c r="AE1247" i="13"/>
  <c r="U1247" i="13"/>
  <c r="AE1245" i="13"/>
  <c r="AE1239" i="13"/>
  <c r="U1239" i="13"/>
  <c r="AE1237" i="13"/>
  <c r="AF1233" i="13"/>
  <c r="T1233" i="13"/>
  <c r="V1233" i="13" s="1"/>
  <c r="U1232" i="13"/>
  <c r="T1232" i="13"/>
  <c r="V1232" i="13" s="1"/>
  <c r="AF1229" i="13"/>
  <c r="AE1226" i="13"/>
  <c r="AE1222" i="13"/>
  <c r="U1210" i="13"/>
  <c r="T1209" i="13"/>
  <c r="V1209" i="13" s="1"/>
  <c r="T1204" i="13"/>
  <c r="V1204" i="13" s="1"/>
  <c r="AE1198" i="13"/>
  <c r="U1176" i="13"/>
  <c r="AF1175" i="13"/>
  <c r="AE1160" i="13"/>
  <c r="AF1155" i="13"/>
  <c r="AE1145" i="13"/>
  <c r="U1145" i="13"/>
  <c r="T1145" i="13"/>
  <c r="V1145" i="13" s="1"/>
  <c r="U1144" i="13"/>
  <c r="T1144" i="13"/>
  <c r="V1144" i="13" s="1"/>
  <c r="U1143" i="13"/>
  <c r="T1143" i="13"/>
  <c r="V1143" i="13" s="1"/>
  <c r="AE1129" i="13"/>
  <c r="U1129" i="13"/>
  <c r="T1129" i="13"/>
  <c r="V1129" i="13" s="1"/>
  <c r="U1123" i="13"/>
  <c r="T1123" i="13"/>
  <c r="V1123" i="13" s="1"/>
  <c r="AE1118" i="13"/>
  <c r="AF1109" i="13"/>
  <c r="U1103" i="13"/>
  <c r="AF1099" i="13"/>
  <c r="AE1097" i="13"/>
  <c r="AE1073" i="13"/>
  <c r="AF1071" i="13"/>
  <c r="U1049" i="13"/>
  <c r="AF1048" i="13"/>
  <c r="U1047" i="13"/>
  <c r="T1045" i="13"/>
  <c r="V1045" i="13" s="1"/>
  <c r="U1010" i="13"/>
  <c r="AF989" i="13"/>
  <c r="T989" i="13"/>
  <c r="V989" i="13" s="1"/>
  <c r="U983" i="13"/>
  <c r="T980" i="13"/>
  <c r="V980" i="13" s="1"/>
  <c r="T973" i="13"/>
  <c r="V973" i="13" s="1"/>
  <c r="AF951" i="13"/>
  <c r="T941" i="13"/>
  <c r="V941" i="13" s="1"/>
  <c r="AF937" i="13"/>
  <c r="AE924" i="13"/>
  <c r="U924" i="13"/>
  <c r="AF921" i="13"/>
  <c r="T887" i="13"/>
  <c r="V887" i="13" s="1"/>
  <c r="AE862" i="13"/>
  <c r="U848" i="13"/>
  <c r="AE808" i="13"/>
  <c r="U776" i="13"/>
  <c r="U1472" i="13"/>
  <c r="T1472" i="13"/>
  <c r="V1472" i="13" s="1"/>
  <c r="AF1469" i="13"/>
  <c r="AE1466" i="13"/>
  <c r="U1466" i="13"/>
  <c r="T1466" i="13"/>
  <c r="V1466" i="13" s="1"/>
  <c r="AF1465" i="13"/>
  <c r="AE1462" i="13"/>
  <c r="U1462" i="13"/>
  <c r="T1461" i="13"/>
  <c r="V1461" i="13" s="1"/>
  <c r="AE1459" i="13"/>
  <c r="U1459" i="13"/>
  <c r="U1455" i="13"/>
  <c r="AE1453" i="13"/>
  <c r="U1440" i="13"/>
  <c r="T1440" i="13"/>
  <c r="V1440" i="13" s="1"/>
  <c r="AF1437" i="13"/>
  <c r="AE1434" i="13"/>
  <c r="U1434" i="13"/>
  <c r="T1434" i="13"/>
  <c r="V1434" i="13" s="1"/>
  <c r="AF1433" i="13"/>
  <c r="AE1430" i="13"/>
  <c r="U1430" i="13"/>
  <c r="T1429" i="13"/>
  <c r="V1429" i="13" s="1"/>
  <c r="AE1427" i="13"/>
  <c r="U1427" i="13"/>
  <c r="U1423" i="13"/>
  <c r="AE1421" i="13"/>
  <c r="AG1421" i="13" s="1"/>
  <c r="AH1421" i="13" s="1"/>
  <c r="AI1421" i="13" s="1"/>
  <c r="AE1414" i="13"/>
  <c r="AE1413" i="13"/>
  <c r="AG1413" i="13" s="1"/>
  <c r="AH1413" i="13" s="1"/>
  <c r="AI1413" i="13" s="1"/>
  <c r="AE1406" i="13"/>
  <c r="AE1405" i="13"/>
  <c r="T1405" i="13"/>
  <c r="V1405" i="13" s="1"/>
  <c r="AE1398" i="13"/>
  <c r="AE1397" i="13"/>
  <c r="AG1397" i="13" s="1"/>
  <c r="AH1397" i="13" s="1"/>
  <c r="AI1397" i="13" s="1"/>
  <c r="T1397" i="13"/>
  <c r="V1397" i="13" s="1"/>
  <c r="AE1390" i="13"/>
  <c r="AE1389" i="13"/>
  <c r="T1389" i="13"/>
  <c r="V1389" i="13" s="1"/>
  <c r="AE1382" i="13"/>
  <c r="AE1381" i="13"/>
  <c r="T1381" i="13"/>
  <c r="V1381" i="13" s="1"/>
  <c r="AE1374" i="13"/>
  <c r="AE1373" i="13"/>
  <c r="T1373" i="13"/>
  <c r="V1373" i="13" s="1"/>
  <c r="AE1366" i="13"/>
  <c r="AE1365" i="13"/>
  <c r="AG1365" i="13" s="1"/>
  <c r="AH1365" i="13" s="1"/>
  <c r="AI1365" i="13" s="1"/>
  <c r="T1365" i="13"/>
  <c r="V1365" i="13" s="1"/>
  <c r="AE1358" i="13"/>
  <c r="AE1357" i="13"/>
  <c r="T1357" i="13"/>
  <c r="V1357" i="13" s="1"/>
  <c r="AE1346" i="13"/>
  <c r="U1346" i="13"/>
  <c r="T1346" i="13"/>
  <c r="V1346" i="13" s="1"/>
  <c r="AF1345" i="13"/>
  <c r="T1345" i="13"/>
  <c r="V1345" i="13" s="1"/>
  <c r="AF1341" i="13"/>
  <c r="AE1330" i="13"/>
  <c r="AE1322" i="13"/>
  <c r="T1313" i="13"/>
  <c r="V1313" i="13" s="1"/>
  <c r="U1312" i="13"/>
  <c r="T1312" i="13"/>
  <c r="V1312" i="13" s="1"/>
  <c r="AF1310" i="13"/>
  <c r="AE1298" i="13"/>
  <c r="AE1294" i="13"/>
  <c r="U1294" i="13"/>
  <c r="T1294" i="13"/>
  <c r="V1294" i="13" s="1"/>
  <c r="T1291" i="13"/>
  <c r="V1291" i="13" s="1"/>
  <c r="U1287" i="13"/>
  <c r="U1278" i="13"/>
  <c r="T1277" i="13"/>
  <c r="V1277" i="13" s="1"/>
  <c r="AF1276" i="13"/>
  <c r="AE1270" i="13"/>
  <c r="U1270" i="13"/>
  <c r="T1270" i="13"/>
  <c r="V1270" i="13" s="1"/>
  <c r="AF1269" i="13"/>
  <c r="T1269" i="13"/>
  <c r="V1269" i="13" s="1"/>
  <c r="AF1268" i="13"/>
  <c r="AF1257" i="13"/>
  <c r="T1257" i="13"/>
  <c r="V1257" i="13" s="1"/>
  <c r="U1256" i="13"/>
  <c r="T1256" i="13"/>
  <c r="V1256" i="13" s="1"/>
  <c r="AE1234" i="13"/>
  <c r="AE1230" i="13"/>
  <c r="U1230" i="13"/>
  <c r="T1230" i="13"/>
  <c r="V1230" i="13" s="1"/>
  <c r="T1227" i="13"/>
  <c r="V1227" i="13" s="1"/>
  <c r="T1223" i="13"/>
  <c r="V1223" i="13" s="1"/>
  <c r="AF1215" i="13"/>
  <c r="AF1214" i="13"/>
  <c r="U1213" i="13"/>
  <c r="AE1212" i="13"/>
  <c r="AE1211" i="13"/>
  <c r="U1211" i="13"/>
  <c r="AE1209" i="13"/>
  <c r="U1208" i="13"/>
  <c r="T1208" i="13"/>
  <c r="V1208" i="13" s="1"/>
  <c r="AE1205" i="13"/>
  <c r="AF1205" i="13"/>
  <c r="AE1203" i="13"/>
  <c r="AE1193" i="13"/>
  <c r="U1193" i="13"/>
  <c r="T1193" i="13"/>
  <c r="V1193" i="13" s="1"/>
  <c r="U1192" i="13"/>
  <c r="T1192" i="13"/>
  <c r="V1192" i="13" s="1"/>
  <c r="U1191" i="13"/>
  <c r="T1191" i="13"/>
  <c r="V1191" i="13" s="1"/>
  <c r="AE1185" i="13"/>
  <c r="U1185" i="13"/>
  <c r="T1185" i="13"/>
  <c r="V1185" i="13" s="1"/>
  <c r="U1184" i="13"/>
  <c r="T1184" i="13"/>
  <c r="V1184" i="13" s="1"/>
  <c r="U1183" i="13"/>
  <c r="T1183" i="13"/>
  <c r="V1183" i="13" s="1"/>
  <c r="AE1176" i="13"/>
  <c r="AE1172" i="13"/>
  <c r="AF1172" i="13"/>
  <c r="AE1165" i="13"/>
  <c r="AF1165" i="13"/>
  <c r="U1164" i="13"/>
  <c r="AE1161" i="13"/>
  <c r="U1161" i="13"/>
  <c r="T1161" i="13"/>
  <c r="V1161" i="13" s="1"/>
  <c r="U1160" i="13"/>
  <c r="T1160" i="13"/>
  <c r="V1160" i="13" s="1"/>
  <c r="U1159" i="13"/>
  <c r="T1159" i="13"/>
  <c r="V1159" i="13" s="1"/>
  <c r="U1148" i="13"/>
  <c r="U1146" i="13"/>
  <c r="AF1141" i="13"/>
  <c r="T1132" i="13"/>
  <c r="V1132" i="13" s="1"/>
  <c r="U1131" i="13"/>
  <c r="AF1123" i="13"/>
  <c r="AE1120" i="13"/>
  <c r="T1115" i="13"/>
  <c r="V1115" i="13" s="1"/>
  <c r="U1112" i="13"/>
  <c r="T1076" i="13"/>
  <c r="V1076" i="13" s="1"/>
  <c r="U1031" i="13"/>
  <c r="U1026" i="13"/>
  <c r="T903" i="13"/>
  <c r="V903" i="13" s="1"/>
  <c r="U862" i="13"/>
  <c r="T821" i="13"/>
  <c r="V821" i="13" s="1"/>
  <c r="U808" i="13"/>
  <c r="T787" i="13"/>
  <c r="V787" i="13" s="1"/>
  <c r="T1556" i="13"/>
  <c r="V1556" i="13" s="1"/>
  <c r="AE1549" i="13"/>
  <c r="AG1549" i="13" s="1"/>
  <c r="AH1549" i="13" s="1"/>
  <c r="AI1549" i="13" s="1"/>
  <c r="U1544" i="13"/>
  <c r="U1540" i="13"/>
  <c r="AF1537" i="13"/>
  <c r="AG1537" i="13" s="1"/>
  <c r="AH1537" i="13" s="1"/>
  <c r="AI1537" i="13" s="1"/>
  <c r="AF1529" i="13"/>
  <c r="T1529" i="13"/>
  <c r="V1529" i="13" s="1"/>
  <c r="AE1522" i="13"/>
  <c r="AF1521" i="13"/>
  <c r="U1519" i="13"/>
  <c r="T1519" i="13"/>
  <c r="V1519" i="13" s="1"/>
  <c r="T1513" i="13"/>
  <c r="V1513" i="13" s="1"/>
  <c r="T1505" i="13"/>
  <c r="V1505" i="13" s="1"/>
  <c r="T1497" i="13"/>
  <c r="V1497" i="13" s="1"/>
  <c r="AF1496" i="13"/>
  <c r="U1496" i="13"/>
  <c r="AE1493" i="13"/>
  <c r="U1480" i="13"/>
  <c r="T1480" i="13"/>
  <c r="V1480" i="13" s="1"/>
  <c r="AF1477" i="13"/>
  <c r="AE1474" i="13"/>
  <c r="U1474" i="13"/>
  <c r="T1474" i="13"/>
  <c r="V1474" i="13" s="1"/>
  <c r="AF1473" i="13"/>
  <c r="AE1470" i="13"/>
  <c r="U1470" i="13"/>
  <c r="T1469" i="13"/>
  <c r="V1469" i="13" s="1"/>
  <c r="AE1467" i="13"/>
  <c r="U1467" i="13"/>
  <c r="U1463" i="13"/>
  <c r="AE1461" i="13"/>
  <c r="U1448" i="13"/>
  <c r="T1448" i="13"/>
  <c r="V1448" i="13" s="1"/>
  <c r="AF1445" i="13"/>
  <c r="AE1442" i="13"/>
  <c r="U1442" i="13"/>
  <c r="T1442" i="13"/>
  <c r="V1442" i="13" s="1"/>
  <c r="AF1441" i="13"/>
  <c r="AE1438" i="13"/>
  <c r="U1438" i="13"/>
  <c r="T1437" i="13"/>
  <c r="V1437" i="13" s="1"/>
  <c r="AE1435" i="13"/>
  <c r="U1435" i="13"/>
  <c r="U1431" i="13"/>
  <c r="AE1429"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AE1347" i="13"/>
  <c r="U1347" i="13"/>
  <c r="AE1342" i="13"/>
  <c r="U1342" i="13"/>
  <c r="T1342" i="13"/>
  <c r="V1342" i="13" s="1"/>
  <c r="U1333" i="13"/>
  <c r="T1331" i="13"/>
  <c r="V1331" i="13" s="1"/>
  <c r="AF1324" i="13"/>
  <c r="T1323" i="13"/>
  <c r="V1323" i="13" s="1"/>
  <c r="T1317" i="13"/>
  <c r="V1317" i="13" s="1"/>
  <c r="AF1316" i="13"/>
  <c r="T1299" i="13"/>
  <c r="V1299" i="13" s="1"/>
  <c r="U1295" i="13"/>
  <c r="AF1282" i="13"/>
  <c r="AG1282" i="13" s="1"/>
  <c r="AH1282" i="13" s="1"/>
  <c r="AI1282" i="13" s="1"/>
  <c r="U1281" i="13"/>
  <c r="AE1279" i="13"/>
  <c r="U1279" i="13"/>
  <c r="AE1277" i="13"/>
  <c r="AF1274" i="13"/>
  <c r="U1273" i="13"/>
  <c r="AE1271" i="13"/>
  <c r="U1271" i="13"/>
  <c r="AE1269" i="13"/>
  <c r="AF1265" i="13"/>
  <c r="T1265" i="13"/>
  <c r="V1265" i="13" s="1"/>
  <c r="U1264" i="13"/>
  <c r="T1264" i="13"/>
  <c r="V1264" i="13" s="1"/>
  <c r="AF1261" i="13"/>
  <c r="AE1258" i="13"/>
  <c r="U1254" i="13"/>
  <c r="AF1245" i="13"/>
  <c r="T1235" i="13"/>
  <c r="V1235" i="13" s="1"/>
  <c r="U1231" i="13"/>
  <c r="AF1224" i="13"/>
  <c r="AF1220" i="13"/>
  <c r="T1196" i="13"/>
  <c r="V1196" i="13" s="1"/>
  <c r="U1194" i="13"/>
  <c r="U1188" i="13"/>
  <c r="U1186" i="13"/>
  <c r="AE1179" i="13"/>
  <c r="AE1178" i="13"/>
  <c r="AE1177" i="13"/>
  <c r="AF1173" i="13"/>
  <c r="T1173" i="13"/>
  <c r="V1173" i="13" s="1"/>
  <c r="T1172" i="13"/>
  <c r="V1172" i="13" s="1"/>
  <c r="AF1169" i="13"/>
  <c r="AF1168" i="13"/>
  <c r="U1163" i="13"/>
  <c r="AF1153" i="13"/>
  <c r="AG1153" i="13" s="1"/>
  <c r="AH1153" i="13" s="1"/>
  <c r="AI1153" i="13" s="1"/>
  <c r="AF1152" i="13"/>
  <c r="AF1150" i="13"/>
  <c r="AG1150" i="13" s="1"/>
  <c r="AH1150" i="13" s="1"/>
  <c r="AI1150" i="13" s="1"/>
  <c r="U1147" i="13"/>
  <c r="T1147" i="13"/>
  <c r="V1147" i="13" s="1"/>
  <c r="T1141" i="13"/>
  <c r="V1141" i="13" s="1"/>
  <c r="AE1140" i="13"/>
  <c r="AF1140" i="13"/>
  <c r="AE1133" i="13"/>
  <c r="AE1126" i="13"/>
  <c r="AF1125" i="13"/>
  <c r="T1125" i="13"/>
  <c r="V1125" i="13" s="1"/>
  <c r="AE1124" i="13"/>
  <c r="T1124" i="13"/>
  <c r="V1124" i="13" s="1"/>
  <c r="AE1121" i="13"/>
  <c r="U1121" i="13"/>
  <c r="T1121" i="13"/>
  <c r="V1121" i="13" s="1"/>
  <c r="AF1115" i="13"/>
  <c r="AE1112" i="13"/>
  <c r="AF1101" i="13"/>
  <c r="AE1100" i="13"/>
  <c r="U1096" i="13"/>
  <c r="AF1095" i="13"/>
  <c r="AF1085" i="13"/>
  <c r="AG1085" i="13" s="1"/>
  <c r="AH1085" i="13" s="1"/>
  <c r="AI1085" i="13" s="1"/>
  <c r="U1082" i="13"/>
  <c r="AF1076" i="13"/>
  <c r="U1065" i="13"/>
  <c r="U1061" i="13"/>
  <c r="AF1060" i="13"/>
  <c r="AF1037" i="13"/>
  <c r="T1037" i="13"/>
  <c r="V1037" i="13" s="1"/>
  <c r="AE1032" i="13"/>
  <c r="AF1031" i="13"/>
  <c r="T1031" i="13"/>
  <c r="V1031" i="13" s="1"/>
  <c r="T1021" i="13"/>
  <c r="V1021" i="13" s="1"/>
  <c r="U1018" i="13"/>
  <c r="AE1006" i="13"/>
  <c r="AE996" i="13"/>
  <c r="AG996" i="13" s="1"/>
  <c r="AH996" i="13" s="1"/>
  <c r="AI996" i="13" s="1"/>
  <c r="T996" i="13"/>
  <c r="V996" i="13" s="1"/>
  <c r="U992" i="13"/>
  <c r="AF991" i="13"/>
  <c r="AE977" i="13"/>
  <c r="U976" i="13"/>
  <c r="AE969" i="13"/>
  <c r="AF949" i="13"/>
  <c r="AF946" i="13"/>
  <c r="U944" i="13"/>
  <c r="AF935" i="13"/>
  <c r="AF933" i="13"/>
  <c r="AE926" i="13"/>
  <c r="U910" i="13"/>
  <c r="U898" i="13"/>
  <c r="T891" i="13"/>
  <c r="V891" i="13" s="1"/>
  <c r="AE884" i="13"/>
  <c r="T851" i="13"/>
  <c r="V851" i="13" s="1"/>
  <c r="T837" i="13"/>
  <c r="V837" i="13" s="1"/>
  <c r="U818" i="13"/>
  <c r="AE798" i="13"/>
  <c r="T779" i="13"/>
  <c r="V779" i="13" s="1"/>
  <c r="AE760" i="13"/>
  <c r="T631" i="13"/>
  <c r="V631" i="13" s="1"/>
  <c r="T579" i="13"/>
  <c r="V579" i="13" s="1"/>
  <c r="AF919" i="13"/>
  <c r="AE918" i="13"/>
  <c r="U915" i="13"/>
  <c r="T915" i="13"/>
  <c r="V915" i="13" s="1"/>
  <c r="U912" i="13"/>
  <c r="T909" i="13"/>
  <c r="V909" i="13" s="1"/>
  <c r="U905" i="13"/>
  <c r="T905" i="13"/>
  <c r="V905" i="13" s="1"/>
  <c r="U903" i="13"/>
  <c r="U902" i="13"/>
  <c r="U891" i="13"/>
  <c r="U890" i="13"/>
  <c r="T883" i="13"/>
  <c r="V883" i="13" s="1"/>
  <c r="U878" i="13"/>
  <c r="AF873" i="13"/>
  <c r="AF871" i="13"/>
  <c r="AE870" i="13"/>
  <c r="U867" i="13"/>
  <c r="U864" i="13"/>
  <c r="T861" i="13"/>
  <c r="V861" i="13" s="1"/>
  <c r="U857" i="13"/>
  <c r="T857" i="13"/>
  <c r="V857" i="13" s="1"/>
  <c r="U855" i="13"/>
  <c r="U854" i="13"/>
  <c r="AE850" i="13"/>
  <c r="U841" i="13"/>
  <c r="U840" i="13"/>
  <c r="AE830" i="13"/>
  <c r="AF827" i="13"/>
  <c r="AE826" i="13"/>
  <c r="U823" i="13"/>
  <c r="T823" i="13"/>
  <c r="V823" i="13" s="1"/>
  <c r="U821" i="13"/>
  <c r="U820" i="13"/>
  <c r="T817" i="13"/>
  <c r="V817" i="13" s="1"/>
  <c r="AF813" i="13"/>
  <c r="AE810" i="13"/>
  <c r="T797" i="13"/>
  <c r="V797" i="13" s="1"/>
  <c r="U788" i="13"/>
  <c r="AE786" i="13"/>
  <c r="T785" i="13"/>
  <c r="V785" i="13" s="1"/>
  <c r="U770" i="13"/>
  <c r="AE762" i="13"/>
  <c r="U762" i="13"/>
  <c r="T759" i="13"/>
  <c r="V759" i="13" s="1"/>
  <c r="T757" i="13"/>
  <c r="V757" i="13" s="1"/>
  <c r="AE756" i="13"/>
  <c r="U755" i="13"/>
  <c r="T755" i="13"/>
  <c r="V755" i="13" s="1"/>
  <c r="T745" i="13"/>
  <c r="V745" i="13" s="1"/>
  <c r="AE742" i="13"/>
  <c r="AF740" i="13"/>
  <c r="U735" i="13"/>
  <c r="T735" i="13"/>
  <c r="V735" i="13" s="1"/>
  <c r="AF731" i="13"/>
  <c r="U727" i="13"/>
  <c r="T727" i="13"/>
  <c r="V727" i="13" s="1"/>
  <c r="U720" i="13"/>
  <c r="AE717" i="13"/>
  <c r="AF717" i="13"/>
  <c r="U706" i="13"/>
  <c r="AE699" i="13"/>
  <c r="AF699" i="13"/>
  <c r="U695" i="13"/>
  <c r="T695" i="13"/>
  <c r="V695" i="13" s="1"/>
  <c r="AE694" i="13"/>
  <c r="U694" i="13"/>
  <c r="T694" i="13"/>
  <c r="V694" i="13" s="1"/>
  <c r="U688" i="13"/>
  <c r="AE685" i="13"/>
  <c r="AF685" i="13"/>
  <c r="U674" i="13"/>
  <c r="AE667" i="13"/>
  <c r="AF667" i="13"/>
  <c r="U663" i="13"/>
  <c r="T663" i="13"/>
  <c r="V663" i="13" s="1"/>
  <c r="AE662" i="13"/>
  <c r="U662" i="13"/>
  <c r="T662" i="13"/>
  <c r="V662" i="13" s="1"/>
  <c r="U656" i="13"/>
  <c r="AE653" i="13"/>
  <c r="AF653" i="13"/>
  <c r="U647" i="13"/>
  <c r="T647" i="13"/>
  <c r="V647" i="13" s="1"/>
  <c r="AE646" i="13"/>
  <c r="U646" i="13"/>
  <c r="T646" i="13"/>
  <c r="V646" i="13" s="1"/>
  <c r="AE641" i="13"/>
  <c r="AF641" i="13"/>
  <c r="AE640" i="13"/>
  <c r="T639" i="13"/>
  <c r="V639" i="13" s="1"/>
  <c r="AE632" i="13"/>
  <c r="U630" i="13"/>
  <c r="T627" i="13"/>
  <c r="V627" i="13" s="1"/>
  <c r="AF621" i="13"/>
  <c r="AE615" i="13"/>
  <c r="AE614" i="13"/>
  <c r="U614" i="13"/>
  <c r="T614" i="13"/>
  <c r="V614" i="13" s="1"/>
  <c r="AF607" i="13"/>
  <c r="AE604" i="13"/>
  <c r="T603" i="13"/>
  <c r="V603" i="13" s="1"/>
  <c r="AE596" i="13"/>
  <c r="AF595" i="13"/>
  <c r="AF589" i="13"/>
  <c r="AE583" i="13"/>
  <c r="AG583" i="13" s="1"/>
  <c r="AH583" i="13" s="1"/>
  <c r="AI583" i="13" s="1"/>
  <c r="AE582" i="13"/>
  <c r="U582" i="13"/>
  <c r="T582" i="13"/>
  <c r="V582" i="13" s="1"/>
  <c r="AF575" i="13"/>
  <c r="AE572" i="13"/>
  <c r="T571" i="13"/>
  <c r="V571" i="13" s="1"/>
  <c r="AE564" i="13"/>
  <c r="AF563" i="13"/>
  <c r="AF557" i="13"/>
  <c r="AE551" i="13"/>
  <c r="AG551" i="13" s="1"/>
  <c r="AH551" i="13" s="1"/>
  <c r="AI551" i="13" s="1"/>
  <c r="AE550" i="13"/>
  <c r="U550" i="13"/>
  <c r="T550" i="13"/>
  <c r="V550" i="13" s="1"/>
  <c r="AF543" i="13"/>
  <c r="AF522" i="13"/>
  <c r="AG522" i="13" s="1"/>
  <c r="AH522" i="13" s="1"/>
  <c r="AI522" i="13" s="1"/>
  <c r="AE519" i="13"/>
  <c r="AF519" i="13"/>
  <c r="T502" i="13"/>
  <c r="V502" i="13" s="1"/>
  <c r="T501" i="13"/>
  <c r="V501" i="13" s="1"/>
  <c r="U445" i="13"/>
  <c r="T445" i="13"/>
  <c r="V445" i="13" s="1"/>
  <c r="T1095" i="13"/>
  <c r="V1095" i="13" s="1"/>
  <c r="U1094" i="13"/>
  <c r="U1087" i="13"/>
  <c r="AE1084" i="13"/>
  <c r="U1083" i="13"/>
  <c r="T1083" i="13"/>
  <c r="V1083" i="13" s="1"/>
  <c r="U1077" i="13"/>
  <c r="U1074" i="13"/>
  <c r="U1069" i="13"/>
  <c r="T1069" i="13"/>
  <c r="V1069" i="13" s="1"/>
  <c r="AF1068" i="13"/>
  <c r="AE1060" i="13"/>
  <c r="U1059" i="13"/>
  <c r="T1059" i="13"/>
  <c r="V1059" i="13" s="1"/>
  <c r="U1055" i="13"/>
  <c r="U1053" i="13"/>
  <c r="AF1052" i="13"/>
  <c r="AE1048" i="13"/>
  <c r="AE1038" i="13"/>
  <c r="AE1033" i="13"/>
  <c r="U1033" i="13"/>
  <c r="T1033" i="13"/>
  <c r="V1033" i="13" s="1"/>
  <c r="U1027" i="13"/>
  <c r="T1027" i="13"/>
  <c r="V1027" i="13" s="1"/>
  <c r="U1023" i="13"/>
  <c r="AF1022" i="13"/>
  <c r="U1015" i="13"/>
  <c r="AF1014" i="13"/>
  <c r="U1011" i="13"/>
  <c r="T1011" i="13"/>
  <c r="V1011" i="13" s="1"/>
  <c r="AF1006" i="13"/>
  <c r="AE1000" i="13"/>
  <c r="U996" i="13"/>
  <c r="AE992" i="13"/>
  <c r="U985" i="13"/>
  <c r="U984" i="13"/>
  <c r="T984" i="13"/>
  <c r="V984" i="13" s="1"/>
  <c r="T981" i="13"/>
  <c r="V981" i="13" s="1"/>
  <c r="AE973" i="13"/>
  <c r="AF973" i="13"/>
  <c r="AF969" i="13"/>
  <c r="AF968" i="13"/>
  <c r="AG968" i="13" s="1"/>
  <c r="AF965" i="13"/>
  <c r="U962" i="13"/>
  <c r="AE958" i="13"/>
  <c r="AF955" i="13"/>
  <c r="AE952" i="13"/>
  <c r="U951" i="13"/>
  <c r="T951" i="13"/>
  <c r="V951" i="13" s="1"/>
  <c r="U950" i="13"/>
  <c r="U949" i="13"/>
  <c r="U948" i="13"/>
  <c r="T947" i="13"/>
  <c r="V947" i="13" s="1"/>
  <c r="T945" i="13"/>
  <c r="V945" i="13" s="1"/>
  <c r="AF942" i="13"/>
  <c r="AE938" i="13"/>
  <c r="U937" i="13"/>
  <c r="T937" i="13"/>
  <c r="V937" i="13" s="1"/>
  <c r="U936" i="13"/>
  <c r="U935" i="13"/>
  <c r="U934" i="13"/>
  <c r="U931" i="13"/>
  <c r="U930" i="13"/>
  <c r="T929" i="13"/>
  <c r="V929" i="13" s="1"/>
  <c r="T927" i="13"/>
  <c r="V927" i="13" s="1"/>
  <c r="AF924" i="13"/>
  <c r="AE920" i="13"/>
  <c r="U919" i="13"/>
  <c r="T919" i="13"/>
  <c r="V919" i="13" s="1"/>
  <c r="U918" i="13"/>
  <c r="U917" i="13"/>
  <c r="U916" i="13"/>
  <c r="AE912" i="13"/>
  <c r="U906" i="13"/>
  <c r="AF899" i="13"/>
  <c r="AF898" i="13"/>
  <c r="U896" i="13"/>
  <c r="T895" i="13"/>
  <c r="V895" i="13" s="1"/>
  <c r="T893" i="13"/>
  <c r="V893" i="13" s="1"/>
  <c r="AF887" i="13"/>
  <c r="AF885" i="13"/>
  <c r="AE878" i="13"/>
  <c r="AF875" i="13"/>
  <c r="AE874" i="13"/>
  <c r="AE872" i="13"/>
  <c r="U871" i="13"/>
  <c r="T871" i="13"/>
  <c r="V871" i="13" s="1"/>
  <c r="U870" i="13"/>
  <c r="U869" i="13"/>
  <c r="U868" i="13"/>
  <c r="AE864" i="13"/>
  <c r="U858" i="13"/>
  <c r="AF851" i="13"/>
  <c r="AF848" i="13"/>
  <c r="AG848" i="13" s="1"/>
  <c r="U846" i="13"/>
  <c r="T845" i="13"/>
  <c r="V845" i="13" s="1"/>
  <c r="T843" i="13"/>
  <c r="V843" i="13" s="1"/>
  <c r="AF837" i="13"/>
  <c r="AF835" i="13"/>
  <c r="U834" i="13"/>
  <c r="T833" i="13"/>
  <c r="V833" i="13" s="1"/>
  <c r="T831" i="13"/>
  <c r="V831" i="13" s="1"/>
  <c r="AE828" i="13"/>
  <c r="U827" i="13"/>
  <c r="T827" i="13"/>
  <c r="V827" i="13" s="1"/>
  <c r="U826" i="13"/>
  <c r="U825" i="13"/>
  <c r="U824" i="13"/>
  <c r="AE820" i="13"/>
  <c r="U811" i="13"/>
  <c r="U806" i="13"/>
  <c r="AF805" i="13"/>
  <c r="U804" i="13"/>
  <c r="T801" i="13"/>
  <c r="V801" i="13" s="1"/>
  <c r="T795" i="13"/>
  <c r="V795" i="13" s="1"/>
  <c r="AE788" i="13"/>
  <c r="T783" i="13"/>
  <c r="V783" i="13" s="1"/>
  <c r="AF779" i="13"/>
  <c r="T777" i="13"/>
  <c r="V777" i="13" s="1"/>
  <c r="AF776" i="13"/>
  <c r="AG776" i="13" s="1"/>
  <c r="U774" i="13"/>
  <c r="U768" i="13"/>
  <c r="AF767" i="13"/>
  <c r="AE766" i="13"/>
  <c r="U765" i="13"/>
  <c r="T765" i="13"/>
  <c r="V765" i="13" s="1"/>
  <c r="U756" i="13"/>
  <c r="AF749" i="13"/>
  <c r="U748" i="13"/>
  <c r="AF745" i="13"/>
  <c r="AE738" i="13"/>
  <c r="U736" i="13"/>
  <c r="U709" i="13"/>
  <c r="T709" i="13"/>
  <c r="V709" i="13" s="1"/>
  <c r="AE708" i="13"/>
  <c r="U708" i="13"/>
  <c r="T708" i="13"/>
  <c r="V708" i="13" s="1"/>
  <c r="U677" i="13"/>
  <c r="T677" i="13"/>
  <c r="V677" i="13" s="1"/>
  <c r="AE676" i="13"/>
  <c r="U676" i="13"/>
  <c r="T676" i="13"/>
  <c r="V676" i="13" s="1"/>
  <c r="T643" i="13"/>
  <c r="V643" i="13" s="1"/>
  <c r="AF636" i="13"/>
  <c r="AG636" i="13" s="1"/>
  <c r="AH636" i="13" s="1"/>
  <c r="AI636" i="13" s="1"/>
  <c r="U636" i="13"/>
  <c r="U633" i="13"/>
  <c r="T633" i="13"/>
  <c r="V633" i="13" s="1"/>
  <c r="AE628" i="13"/>
  <c r="AF627" i="13"/>
  <c r="U619" i="13"/>
  <c r="T615" i="13"/>
  <c r="V615" i="13" s="1"/>
  <c r="AE611" i="13"/>
  <c r="AF610" i="13"/>
  <c r="AE609" i="13"/>
  <c r="AE608" i="13"/>
  <c r="T608" i="13"/>
  <c r="V608" i="13" s="1"/>
  <c r="T607" i="13"/>
  <c r="V607" i="13" s="1"/>
  <c r="AF604" i="13"/>
  <c r="U604" i="13"/>
  <c r="AF600" i="13"/>
  <c r="U600" i="13"/>
  <c r="U597" i="13"/>
  <c r="T597" i="13"/>
  <c r="V597" i="13" s="1"/>
  <c r="U587" i="13"/>
  <c r="T583" i="13"/>
  <c r="V583" i="13" s="1"/>
  <c r="AE579" i="13"/>
  <c r="AF578" i="13"/>
  <c r="AE577" i="13"/>
  <c r="AE576" i="13"/>
  <c r="T576" i="13"/>
  <c r="V576" i="13" s="1"/>
  <c r="T575" i="13"/>
  <c r="V575" i="13" s="1"/>
  <c r="AF572" i="13"/>
  <c r="U572" i="13"/>
  <c r="AF568" i="13"/>
  <c r="U568" i="13"/>
  <c r="U565" i="13"/>
  <c r="T565" i="13"/>
  <c r="V565" i="13" s="1"/>
  <c r="U555" i="13"/>
  <c r="T551" i="13"/>
  <c r="V551" i="13" s="1"/>
  <c r="AE547" i="13"/>
  <c r="AF546" i="13"/>
  <c r="AE545" i="13"/>
  <c r="AE544" i="13"/>
  <c r="T544" i="13"/>
  <c r="V544" i="13" s="1"/>
  <c r="T543" i="13"/>
  <c r="V543" i="13" s="1"/>
  <c r="AE524" i="13"/>
  <c r="T481" i="13"/>
  <c r="V481" i="13" s="1"/>
  <c r="AF1117" i="13"/>
  <c r="T1117" i="13"/>
  <c r="V1117" i="13" s="1"/>
  <c r="U1114" i="13"/>
  <c r="AF1110" i="13"/>
  <c r="AG1110" i="13" s="1"/>
  <c r="AH1110" i="13" s="1"/>
  <c r="AI1110" i="13" s="1"/>
  <c r="AE1105" i="13"/>
  <c r="U1105" i="13"/>
  <c r="U1104" i="13"/>
  <c r="T1104" i="13"/>
  <c r="V1104" i="13" s="1"/>
  <c r="U1098" i="13"/>
  <c r="AE1092" i="13"/>
  <c r="AG1092" i="13" s="1"/>
  <c r="AH1092" i="13" s="1"/>
  <c r="AI1092" i="13" s="1"/>
  <c r="U1090" i="13"/>
  <c r="U1079" i="13"/>
  <c r="AE1069" i="13"/>
  <c r="U1067" i="13"/>
  <c r="T1063" i="13"/>
  <c r="V1063" i="13" s="1"/>
  <c r="U1057" i="13"/>
  <c r="AF1056" i="13"/>
  <c r="AE1052" i="13"/>
  <c r="T1051" i="13"/>
  <c r="V1051" i="13" s="1"/>
  <c r="AE1045" i="13"/>
  <c r="AF1045" i="13"/>
  <c r="U1043" i="13"/>
  <c r="U1039" i="13"/>
  <c r="T1039" i="13"/>
  <c r="V1039" i="13" s="1"/>
  <c r="U1036" i="13"/>
  <c r="T1036" i="13"/>
  <c r="V1036" i="13" s="1"/>
  <c r="AE1035" i="13"/>
  <c r="AF1035" i="13"/>
  <c r="AG1035" i="13" s="1"/>
  <c r="AH1035" i="13" s="1"/>
  <c r="AI1035" i="13" s="1"/>
  <c r="AE1034" i="13"/>
  <c r="AE1020" i="13"/>
  <c r="AF1020" i="13"/>
  <c r="AE1016" i="13"/>
  <c r="U1016" i="13"/>
  <c r="T1016" i="13"/>
  <c r="V1016" i="13" s="1"/>
  <c r="U1007" i="13"/>
  <c r="AE1001" i="13"/>
  <c r="AF998" i="13"/>
  <c r="U995" i="13"/>
  <c r="AE993" i="13"/>
  <c r="AF990" i="13"/>
  <c r="AE987" i="13"/>
  <c r="AF987" i="13"/>
  <c r="AF977" i="13"/>
  <c r="AF976" i="13"/>
  <c r="AE974" i="13"/>
  <c r="AE971" i="13"/>
  <c r="AF971" i="13"/>
  <c r="AG971" i="13" s="1"/>
  <c r="AH971" i="13" s="1"/>
  <c r="AI971" i="13" s="1"/>
  <c r="AE966" i="13"/>
  <c r="U963" i="13"/>
  <c r="T963" i="13"/>
  <c r="V963" i="13" s="1"/>
  <c r="T959" i="13"/>
  <c r="V959" i="13" s="1"/>
  <c r="AE956" i="13"/>
  <c r="U955" i="13"/>
  <c r="T955" i="13"/>
  <c r="V955" i="13" s="1"/>
  <c r="U954" i="13"/>
  <c r="U953" i="13"/>
  <c r="U952" i="13"/>
  <c r="AE948" i="13"/>
  <c r="U940" i="13"/>
  <c r="U939" i="13"/>
  <c r="U938" i="13"/>
  <c r="AE930" i="13"/>
  <c r="U922" i="13"/>
  <c r="U921" i="13"/>
  <c r="U920" i="13"/>
  <c r="T913" i="13"/>
  <c r="V913" i="13" s="1"/>
  <c r="AF910" i="13"/>
  <c r="U908" i="13"/>
  <c r="T907" i="13"/>
  <c r="V907" i="13" s="1"/>
  <c r="AF903" i="13"/>
  <c r="AF901" i="13"/>
  <c r="AE900" i="13"/>
  <c r="AE896" i="13"/>
  <c r="AF891" i="13"/>
  <c r="AF889" i="13"/>
  <c r="AE888" i="13"/>
  <c r="AE886" i="13"/>
  <c r="U885" i="13"/>
  <c r="T885" i="13"/>
  <c r="V885" i="13" s="1"/>
  <c r="AF884" i="13"/>
  <c r="U882" i="13"/>
  <c r="T881" i="13"/>
  <c r="V881" i="13" s="1"/>
  <c r="T879" i="13"/>
  <c r="V879" i="13" s="1"/>
  <c r="AE876" i="13"/>
  <c r="U875" i="13"/>
  <c r="T875" i="13"/>
  <c r="V875" i="13" s="1"/>
  <c r="U874" i="13"/>
  <c r="U873" i="13"/>
  <c r="U872" i="13"/>
  <c r="AE868" i="13"/>
  <c r="T865" i="13"/>
  <c r="V865" i="13" s="1"/>
  <c r="AF862" i="13"/>
  <c r="U860" i="13"/>
  <c r="T859" i="13"/>
  <c r="V859" i="13" s="1"/>
  <c r="AF855" i="13"/>
  <c r="AF853" i="13"/>
  <c r="AE852" i="13"/>
  <c r="AE846" i="13"/>
  <c r="AF841" i="13"/>
  <c r="AF839" i="13"/>
  <c r="AE838" i="13"/>
  <c r="AE836" i="13"/>
  <c r="AE834" i="13"/>
  <c r="U828" i="13"/>
  <c r="AF821" i="13"/>
  <c r="AF818" i="13"/>
  <c r="AG818" i="13" s="1"/>
  <c r="U816" i="13"/>
  <c r="T815" i="13"/>
  <c r="V815" i="13" s="1"/>
  <c r="U813" i="13"/>
  <c r="U812" i="13"/>
  <c r="AF808" i="13"/>
  <c r="AE806" i="13"/>
  <c r="T805" i="13"/>
  <c r="V805" i="13" s="1"/>
  <c r="AF798" i="13"/>
  <c r="AE794" i="13"/>
  <c r="U794" i="13"/>
  <c r="U790" i="13"/>
  <c r="T789" i="13"/>
  <c r="V789" i="13" s="1"/>
  <c r="T781" i="13"/>
  <c r="V781" i="13" s="1"/>
  <c r="T771" i="13"/>
  <c r="V771" i="13" s="1"/>
  <c r="AE768" i="13"/>
  <c r="U766" i="13"/>
  <c r="T763" i="13"/>
  <c r="V763" i="13" s="1"/>
  <c r="T761" i="13"/>
  <c r="V761" i="13" s="1"/>
  <c r="AF760" i="13"/>
  <c r="AE758" i="13"/>
  <c r="U758" i="13"/>
  <c r="U754" i="13"/>
  <c r="AF753" i="13"/>
  <c r="U751" i="13"/>
  <c r="T751" i="13"/>
  <c r="V751" i="13" s="1"/>
  <c r="AE750" i="13"/>
  <c r="U750" i="13"/>
  <c r="T750" i="13"/>
  <c r="V750" i="13" s="1"/>
  <c r="AE748" i="13"/>
  <c r="U744" i="13"/>
  <c r="U739" i="13"/>
  <c r="T739" i="13"/>
  <c r="V739" i="13" s="1"/>
  <c r="AE733" i="13"/>
  <c r="AF733" i="13"/>
  <c r="AF715" i="13"/>
  <c r="U711" i="13"/>
  <c r="T711" i="13"/>
  <c r="V711" i="13" s="1"/>
  <c r="U704" i="13"/>
  <c r="AE701" i="13"/>
  <c r="AF701" i="13"/>
  <c r="U690" i="13"/>
  <c r="AE683" i="13"/>
  <c r="AF683" i="13"/>
  <c r="U679" i="13"/>
  <c r="T679" i="13"/>
  <c r="V679" i="13" s="1"/>
  <c r="AE678" i="13"/>
  <c r="U678" i="13"/>
  <c r="T678" i="13"/>
  <c r="V678" i="13" s="1"/>
  <c r="U672" i="13"/>
  <c r="AE669" i="13"/>
  <c r="AF669" i="13"/>
  <c r="U658" i="13"/>
  <c r="AE651" i="13"/>
  <c r="AF651" i="13"/>
  <c r="AF643" i="13"/>
  <c r="AE634" i="13"/>
  <c r="U634" i="13"/>
  <c r="T634" i="13"/>
  <c r="V634" i="13" s="1"/>
  <c r="T628" i="13"/>
  <c r="V628" i="13" s="1"/>
  <c r="AF623" i="13"/>
  <c r="U623" i="13"/>
  <c r="AE620" i="13"/>
  <c r="AG620" i="13" s="1"/>
  <c r="AH620" i="13" s="1"/>
  <c r="AI620" i="13" s="1"/>
  <c r="T619" i="13"/>
  <c r="V619" i="13" s="1"/>
  <c r="AE612" i="13"/>
  <c r="AF611" i="13"/>
  <c r="AF606" i="13"/>
  <c r="AE605" i="13"/>
  <c r="AF605" i="13"/>
  <c r="AE599" i="13"/>
  <c r="AE598" i="13"/>
  <c r="U598" i="13"/>
  <c r="T598" i="13"/>
  <c r="V598" i="13" s="1"/>
  <c r="AF591" i="13"/>
  <c r="AE588" i="13"/>
  <c r="AG588" i="13" s="1"/>
  <c r="AH588" i="13" s="1"/>
  <c r="AI588" i="13" s="1"/>
  <c r="T587" i="13"/>
  <c r="V587" i="13" s="1"/>
  <c r="AE580" i="13"/>
  <c r="AF579" i="13"/>
  <c r="AF574" i="13"/>
  <c r="AE573" i="13"/>
  <c r="AF573" i="13"/>
  <c r="AE567" i="13"/>
  <c r="AG567" i="13" s="1"/>
  <c r="AH567" i="13" s="1"/>
  <c r="AI567" i="13" s="1"/>
  <c r="AE566" i="13"/>
  <c r="U566" i="13"/>
  <c r="T566" i="13"/>
  <c r="V566" i="13" s="1"/>
  <c r="AF559" i="13"/>
  <c r="AE556" i="13"/>
  <c r="AG556" i="13" s="1"/>
  <c r="AH556" i="13" s="1"/>
  <c r="AI556" i="13" s="1"/>
  <c r="T555" i="13"/>
  <c r="V555" i="13" s="1"/>
  <c r="AE548" i="13"/>
  <c r="AF547" i="13"/>
  <c r="AF542" i="13"/>
  <c r="AE541" i="13"/>
  <c r="AE532" i="13"/>
  <c r="T531" i="13"/>
  <c r="V531" i="13" s="1"/>
  <c r="T510" i="13"/>
  <c r="V510" i="13" s="1"/>
  <c r="T509" i="13"/>
  <c r="V509" i="13" s="1"/>
  <c r="AE482" i="13"/>
  <c r="AG482" i="13" s="1"/>
  <c r="AH482" i="13" s="1"/>
  <c r="AI482" i="13" s="1"/>
  <c r="U473" i="13"/>
  <c r="T473" i="13"/>
  <c r="V473" i="13" s="1"/>
  <c r="U470" i="13"/>
  <c r="U468" i="13"/>
  <c r="T468" i="13"/>
  <c r="V468" i="13" s="1"/>
  <c r="T438" i="13"/>
  <c r="V438" i="13" s="1"/>
  <c r="T437" i="13"/>
  <c r="V437" i="13" s="1"/>
  <c r="T428" i="13"/>
  <c r="V428" i="13" s="1"/>
  <c r="AE381" i="13"/>
  <c r="AF541" i="13"/>
  <c r="AE535" i="13"/>
  <c r="AE534" i="13"/>
  <c r="U534" i="13"/>
  <c r="T534" i="13"/>
  <c r="V534" i="13" s="1"/>
  <c r="AF527" i="13"/>
  <c r="T525" i="13"/>
  <c r="V525" i="13" s="1"/>
  <c r="U517" i="13"/>
  <c r="AF516" i="13"/>
  <c r="AG516" i="13" s="1"/>
  <c r="AE511" i="13"/>
  <c r="U505" i="13"/>
  <c r="AF498" i="13"/>
  <c r="AF493" i="13"/>
  <c r="U493" i="13"/>
  <c r="T490" i="13"/>
  <c r="V490" i="13" s="1"/>
  <c r="U484" i="13"/>
  <c r="T484" i="13"/>
  <c r="V484" i="13" s="1"/>
  <c r="AF470" i="13"/>
  <c r="T470" i="13"/>
  <c r="V470" i="13" s="1"/>
  <c r="AF459" i="13"/>
  <c r="AG459" i="13" s="1"/>
  <c r="AH459" i="13" s="1"/>
  <c r="AI459" i="13" s="1"/>
  <c r="T456" i="13"/>
  <c r="V456" i="13" s="1"/>
  <c r="AF450" i="13"/>
  <c r="T450" i="13"/>
  <c r="V450" i="13" s="1"/>
  <c r="AF449" i="13"/>
  <c r="AF446" i="13"/>
  <c r="AE443" i="13"/>
  <c r="U443" i="13"/>
  <c r="AF442" i="13"/>
  <c r="T442" i="13"/>
  <c r="V442" i="13" s="1"/>
  <c r="AE432" i="13"/>
  <c r="U432" i="13"/>
  <c r="T430" i="13"/>
  <c r="V430" i="13" s="1"/>
  <c r="AE427" i="13"/>
  <c r="U425" i="13"/>
  <c r="AE401" i="13"/>
  <c r="AE389" i="13"/>
  <c r="AF388" i="13"/>
  <c r="AE385" i="13"/>
  <c r="T384" i="13"/>
  <c r="V384" i="13" s="1"/>
  <c r="AF381" i="13"/>
  <c r="U381" i="13"/>
  <c r="AE373" i="13"/>
  <c r="AF372" i="13"/>
  <c r="AE369" i="13"/>
  <c r="U354" i="13"/>
  <c r="T354" i="13"/>
  <c r="V354" i="13" s="1"/>
  <c r="AF349" i="13"/>
  <c r="U349" i="13"/>
  <c r="AF336" i="13"/>
  <c r="U336" i="13"/>
  <c r="T336" i="13"/>
  <c r="V336" i="13" s="1"/>
  <c r="AE335" i="13"/>
  <c r="AF307" i="13"/>
  <c r="AE306" i="13"/>
  <c r="AF306" i="13"/>
  <c r="U282" i="13"/>
  <c r="AF281" i="13"/>
  <c r="AE207" i="13"/>
  <c r="AF201" i="13"/>
  <c r="T201" i="13"/>
  <c r="V201" i="13" s="1"/>
  <c r="AF126" i="13"/>
  <c r="AE100" i="13"/>
  <c r="T99" i="13"/>
  <c r="V99" i="13" s="1"/>
  <c r="U539" i="13"/>
  <c r="T535" i="13"/>
  <c r="V535" i="13" s="1"/>
  <c r="AE531" i="13"/>
  <c r="AG531" i="13" s="1"/>
  <c r="AH531" i="13" s="1"/>
  <c r="AI531" i="13" s="1"/>
  <c r="AF530" i="13"/>
  <c r="AE529" i="13"/>
  <c r="AE528" i="13"/>
  <c r="T528" i="13"/>
  <c r="V528" i="13" s="1"/>
  <c r="T527" i="13"/>
  <c r="V527" i="13" s="1"/>
  <c r="U522" i="13"/>
  <c r="AE521" i="13"/>
  <c r="U518" i="13"/>
  <c r="T518" i="13"/>
  <c r="V518" i="13" s="1"/>
  <c r="T517" i="13"/>
  <c r="V517" i="13" s="1"/>
  <c r="AF509" i="13"/>
  <c r="T506" i="13"/>
  <c r="V506" i="13" s="1"/>
  <c r="T505" i="13"/>
  <c r="V505" i="13" s="1"/>
  <c r="T498" i="13"/>
  <c r="V498" i="13" s="1"/>
  <c r="U496" i="13"/>
  <c r="T496" i="13"/>
  <c r="V496" i="13" s="1"/>
  <c r="AE494" i="13"/>
  <c r="T494" i="13"/>
  <c r="V494" i="13" s="1"/>
  <c r="AF486" i="13"/>
  <c r="T486" i="13"/>
  <c r="V486" i="13" s="1"/>
  <c r="U485" i="13"/>
  <c r="T485" i="13"/>
  <c r="V485" i="13" s="1"/>
  <c r="T478" i="13"/>
  <c r="V478" i="13" s="1"/>
  <c r="AF474" i="13"/>
  <c r="AF466" i="13"/>
  <c r="AG466" i="13" s="1"/>
  <c r="AH466" i="13" s="1"/>
  <c r="AI466" i="13" s="1"/>
  <c r="T466" i="13"/>
  <c r="V466" i="13" s="1"/>
  <c r="AF465" i="13"/>
  <c r="U465" i="13"/>
  <c r="U461" i="13"/>
  <c r="AF458" i="13"/>
  <c r="AG458" i="13" s="1"/>
  <c r="T458" i="13"/>
  <c r="V458" i="13" s="1"/>
  <c r="AF457" i="13"/>
  <c r="AF454" i="13"/>
  <c r="AE450" i="13"/>
  <c r="AE423" i="13"/>
  <c r="AF422" i="13"/>
  <c r="T422" i="13"/>
  <c r="V422" i="13" s="1"/>
  <c r="AF421" i="13"/>
  <c r="AF418" i="13"/>
  <c r="AE414" i="13"/>
  <c r="AF414" i="13"/>
  <c r="AE410" i="13"/>
  <c r="AF410" i="13"/>
  <c r="AE406" i="13"/>
  <c r="AF406" i="13"/>
  <c r="U402" i="13"/>
  <c r="T402" i="13"/>
  <c r="V402" i="13" s="1"/>
  <c r="AF397" i="13"/>
  <c r="AG397" i="13" s="1"/>
  <c r="AH397" i="13" s="1"/>
  <c r="AI397" i="13" s="1"/>
  <c r="U397" i="13"/>
  <c r="T386" i="13"/>
  <c r="V386" i="13" s="1"/>
  <c r="AE365" i="13"/>
  <c r="T364" i="13"/>
  <c r="V364" i="13" s="1"/>
  <c r="AE361" i="13"/>
  <c r="U360" i="13"/>
  <c r="T360" i="13"/>
  <c r="V360" i="13" s="1"/>
  <c r="AE359" i="13"/>
  <c r="T359" i="13"/>
  <c r="V359" i="13" s="1"/>
  <c r="T356" i="13"/>
  <c r="V356" i="13" s="1"/>
  <c r="T332" i="13"/>
  <c r="V332" i="13" s="1"/>
  <c r="T316" i="13"/>
  <c r="V316" i="13" s="1"/>
  <c r="U314" i="13"/>
  <c r="AE313" i="13"/>
  <c r="AF313" i="13"/>
  <c r="AE300" i="13"/>
  <c r="U242" i="13"/>
  <c r="AE239" i="13"/>
  <c r="AG239" i="13" s="1"/>
  <c r="AH239" i="13" s="1"/>
  <c r="AI239" i="13" s="1"/>
  <c r="T237" i="13"/>
  <c r="V237" i="13" s="1"/>
  <c r="U35" i="13"/>
  <c r="U30" i="13"/>
  <c r="T30" i="13"/>
  <c r="V30" i="13" s="1"/>
  <c r="AE29" i="13"/>
  <c r="T380" i="13"/>
  <c r="V380" i="13" s="1"/>
  <c r="AE377" i="13"/>
  <c r="U376" i="13"/>
  <c r="T376" i="13"/>
  <c r="V376" i="13" s="1"/>
  <c r="AE375" i="13"/>
  <c r="T375" i="13"/>
  <c r="V375" i="13" s="1"/>
  <c r="T372" i="13"/>
  <c r="V372" i="13" s="1"/>
  <c r="AE366" i="13"/>
  <c r="AF366" i="13"/>
  <c r="AE333" i="13"/>
  <c r="U302" i="13"/>
  <c r="AE263" i="13"/>
  <c r="U263" i="13"/>
  <c r="U176" i="13"/>
  <c r="T154" i="13"/>
  <c r="V154" i="13" s="1"/>
  <c r="U150" i="13"/>
  <c r="U149" i="13"/>
  <c r="AF70" i="13"/>
  <c r="T70" i="13"/>
  <c r="V70" i="13" s="1"/>
  <c r="AF49" i="13"/>
  <c r="AF1966" i="13"/>
  <c r="T1966" i="13"/>
  <c r="V1966" i="13" s="1"/>
  <c r="T1946" i="13"/>
  <c r="V1946" i="13" s="1"/>
  <c r="U1941" i="13"/>
  <c r="AF352" i="13"/>
  <c r="T348" i="13"/>
  <c r="V348" i="13" s="1"/>
  <c r="AE345" i="13"/>
  <c r="AF344" i="13"/>
  <c r="U344" i="13"/>
  <c r="T344" i="13"/>
  <c r="V344" i="13" s="1"/>
  <c r="AE343" i="13"/>
  <c r="U343" i="13"/>
  <c r="T343" i="13"/>
  <c r="V343" i="13" s="1"/>
  <c r="T340" i="13"/>
  <c r="V340" i="13" s="1"/>
  <c r="AF333" i="13"/>
  <c r="U333" i="13"/>
  <c r="U330" i="13"/>
  <c r="T330" i="13"/>
  <c r="V330" i="13" s="1"/>
  <c r="AF322" i="13"/>
  <c r="U321" i="13"/>
  <c r="T321" i="13"/>
  <c r="V321" i="13" s="1"/>
  <c r="AE311" i="13"/>
  <c r="AF311" i="13"/>
  <c r="AF310" i="13"/>
  <c r="AF309" i="13"/>
  <c r="U309" i="13"/>
  <c r="T309" i="13"/>
  <c r="V309" i="13" s="1"/>
  <c r="U308" i="13"/>
  <c r="T308" i="13"/>
  <c r="V308" i="13" s="1"/>
  <c r="T303" i="13"/>
  <c r="V303" i="13" s="1"/>
  <c r="AF298" i="13"/>
  <c r="AF294" i="13"/>
  <c r="U293" i="13"/>
  <c r="T293" i="13"/>
  <c r="V293" i="13" s="1"/>
  <c r="AE291" i="13"/>
  <c r="AE285" i="13"/>
  <c r="T282" i="13"/>
  <c r="V282" i="13" s="1"/>
  <c r="U281" i="13"/>
  <c r="AE275" i="13"/>
  <c r="T258" i="13"/>
  <c r="V258" i="13" s="1"/>
  <c r="T254" i="13"/>
  <c r="V254" i="13" s="1"/>
  <c r="T250" i="13"/>
  <c r="V250" i="13" s="1"/>
  <c r="U249" i="13"/>
  <c r="T242" i="13"/>
  <c r="V242" i="13" s="1"/>
  <c r="AF209" i="13"/>
  <c r="AE198" i="13"/>
  <c r="AF197" i="13"/>
  <c r="T177" i="13"/>
  <c r="V177" i="13" s="1"/>
  <c r="U136" i="13"/>
  <c r="AE131" i="13"/>
  <c r="T110" i="13"/>
  <c r="V110" i="13" s="1"/>
  <c r="T104" i="13"/>
  <c r="V104" i="13" s="1"/>
  <c r="U51" i="13"/>
  <c r="U1992" i="13"/>
  <c r="AE1987" i="13"/>
  <c r="AE1983" i="13"/>
  <c r="AF1968" i="13"/>
  <c r="T1954" i="13"/>
  <c r="V1954" i="13" s="1"/>
  <c r="AE1951" i="13"/>
  <c r="T1950" i="13"/>
  <c r="V1950" i="13" s="1"/>
  <c r="U469" i="13"/>
  <c r="T469" i="13"/>
  <c r="V469" i="13" s="1"/>
  <c r="T462" i="13"/>
  <c r="V462" i="13" s="1"/>
  <c r="AE455" i="13"/>
  <c r="AE447" i="13"/>
  <c r="U444" i="13"/>
  <c r="AE439" i="13"/>
  <c r="U439" i="13"/>
  <c r="T439" i="13"/>
  <c r="V439" i="13" s="1"/>
  <c r="U434" i="13"/>
  <c r="T434" i="13"/>
  <c r="V434" i="13" s="1"/>
  <c r="AE430" i="13"/>
  <c r="AF423" i="13"/>
  <c r="T420" i="13"/>
  <c r="V420" i="13" s="1"/>
  <c r="AE412" i="13"/>
  <c r="AF412" i="13"/>
  <c r="AE408" i="13"/>
  <c r="AF408" i="13"/>
  <c r="AE404" i="13"/>
  <c r="AF404" i="13"/>
  <c r="AF400" i="13"/>
  <c r="T396" i="13"/>
  <c r="V396" i="13" s="1"/>
  <c r="AE393" i="13"/>
  <c r="AF392" i="13"/>
  <c r="U392" i="13"/>
  <c r="T392" i="13"/>
  <c r="V392" i="13" s="1"/>
  <c r="AE391" i="13"/>
  <c r="U391" i="13"/>
  <c r="T391" i="13"/>
  <c r="V391" i="13" s="1"/>
  <c r="T388" i="13"/>
  <c r="V388" i="13" s="1"/>
  <c r="AE382" i="13"/>
  <c r="AF382" i="13"/>
  <c r="U379" i="13"/>
  <c r="U370" i="13"/>
  <c r="T370" i="13"/>
  <c r="V370" i="13" s="1"/>
  <c r="AF365" i="13"/>
  <c r="U365" i="13"/>
  <c r="AE357" i="13"/>
  <c r="AF356" i="13"/>
  <c r="AE353" i="13"/>
  <c r="U331" i="13"/>
  <c r="T331" i="13"/>
  <c r="V331" i="13" s="1"/>
  <c r="AF325" i="13"/>
  <c r="U318" i="13"/>
  <c r="AE316" i="13"/>
  <c r="AF315" i="13"/>
  <c r="AE310" i="13"/>
  <c r="U310" i="13"/>
  <c r="T310" i="13"/>
  <c r="V310" i="13" s="1"/>
  <c r="AE295" i="13"/>
  <c r="AF295" i="13"/>
  <c r="T295" i="13"/>
  <c r="V295" i="13" s="1"/>
  <c r="AE288" i="13"/>
  <c r="AF286" i="13"/>
  <c r="U286" i="13"/>
  <c r="AE279" i="13"/>
  <c r="U279" i="13"/>
  <c r="AF278" i="13"/>
  <c r="U278" i="13"/>
  <c r="T278" i="13"/>
  <c r="V278" i="13" s="1"/>
  <c r="U277" i="13"/>
  <c r="T277" i="13"/>
  <c r="V277" i="13" s="1"/>
  <c r="AF275" i="13"/>
  <c r="AF271" i="13"/>
  <c r="AG271" i="13" s="1"/>
  <c r="AH271" i="13" s="1"/>
  <c r="AI271" i="13" s="1"/>
  <c r="T271" i="13"/>
  <c r="V271" i="13" s="1"/>
  <c r="U270" i="13"/>
  <c r="AE268" i="13"/>
  <c r="U268" i="13"/>
  <c r="T266" i="13"/>
  <c r="V266" i="13" s="1"/>
  <c r="U265" i="13"/>
  <c r="AE259" i="13"/>
  <c r="AG259" i="13" s="1"/>
  <c r="AF247" i="13"/>
  <c r="T247" i="13"/>
  <c r="V247" i="13" s="1"/>
  <c r="T244" i="13"/>
  <c r="V244" i="13" s="1"/>
  <c r="AF208" i="13"/>
  <c r="AF205" i="13"/>
  <c r="U205" i="13"/>
  <c r="U204" i="13"/>
  <c r="T193" i="13"/>
  <c r="V193" i="13" s="1"/>
  <c r="U192" i="13"/>
  <c r="AE187" i="13"/>
  <c r="AF187" i="13"/>
  <c r="AE184" i="13"/>
  <c r="U184" i="13"/>
  <c r="AE178" i="13"/>
  <c r="AF177" i="13"/>
  <c r="T160" i="13"/>
  <c r="V160" i="13" s="1"/>
  <c r="AF143" i="13"/>
  <c r="U142" i="13"/>
  <c r="T140" i="13"/>
  <c r="V140" i="13" s="1"/>
  <c r="T118" i="13"/>
  <c r="V118" i="13" s="1"/>
  <c r="AF91" i="13"/>
  <c r="U91" i="13"/>
  <c r="U88" i="13"/>
  <c r="T88" i="13"/>
  <c r="V88" i="13" s="1"/>
  <c r="AF85" i="13"/>
  <c r="AE84" i="13"/>
  <c r="AF84" i="13"/>
  <c r="U82" i="13"/>
  <c r="T82" i="13"/>
  <c r="V82" i="13" s="1"/>
  <c r="AF74" i="13"/>
  <c r="AF58" i="13"/>
  <c r="T58" i="13"/>
  <c r="V58" i="13" s="1"/>
  <c r="U56" i="13"/>
  <c r="T56" i="13"/>
  <c r="V56" i="13" s="1"/>
  <c r="AF41" i="13"/>
  <c r="U16" i="13"/>
  <c r="AE11" i="13"/>
  <c r="AE1973" i="13"/>
  <c r="AF1970" i="13"/>
  <c r="AE1960" i="13"/>
  <c r="AF1960" i="13"/>
  <c r="AE1957" i="13"/>
  <c r="AE1943" i="13"/>
  <c r="AF1936" i="13"/>
  <c r="T1934" i="13"/>
  <c r="V1934" i="13" s="1"/>
  <c r="U1930" i="13"/>
  <c r="T1930" i="13"/>
  <c r="V1930" i="13" s="1"/>
  <c r="T1929" i="13"/>
  <c r="V1929" i="13" s="1"/>
  <c r="U1925" i="13"/>
  <c r="AE1920" i="13"/>
  <c r="AF1920" i="13"/>
  <c r="AE1915" i="13"/>
  <c r="AF1910" i="13"/>
  <c r="T1910" i="13"/>
  <c r="V1910" i="13" s="1"/>
  <c r="AE1909" i="13"/>
  <c r="U1902" i="13"/>
  <c r="AE1901" i="13"/>
  <c r="U1901" i="13"/>
  <c r="U1847" i="13"/>
  <c r="T1847" i="13"/>
  <c r="V1847" i="13" s="1"/>
  <c r="AE1846" i="13"/>
  <c r="U1833" i="13"/>
  <c r="U1807" i="13"/>
  <c r="T1805" i="13"/>
  <c r="V1805" i="13" s="1"/>
  <c r="AE1800" i="13"/>
  <c r="U1800" i="13"/>
  <c r="AE1796" i="13"/>
  <c r="U1796" i="13"/>
  <c r="U1767" i="13"/>
  <c r="AE1761" i="13"/>
  <c r="T1761" i="13"/>
  <c r="V1761" i="13" s="1"/>
  <c r="U1760" i="13"/>
  <c r="T1760" i="13"/>
  <c r="V1760" i="13" s="1"/>
  <c r="T1737" i="13"/>
  <c r="V1737" i="13" s="1"/>
  <c r="AE1711" i="13"/>
  <c r="AE267" i="13"/>
  <c r="U267" i="13"/>
  <c r="AF266" i="13"/>
  <c r="U254" i="13"/>
  <c r="AE252" i="13"/>
  <c r="U250" i="13"/>
  <c r="AF249" i="13"/>
  <c r="T246" i="13"/>
  <c r="V246" i="13" s="1"/>
  <c r="AE210" i="13"/>
  <c r="T209" i="13"/>
  <c r="V209" i="13" s="1"/>
  <c r="AF206" i="13"/>
  <c r="AG206" i="13" s="1"/>
  <c r="AH206" i="13" s="1"/>
  <c r="AI206" i="13" s="1"/>
  <c r="U206" i="13"/>
  <c r="AE203" i="13"/>
  <c r="AF203" i="13"/>
  <c r="AF202" i="13"/>
  <c r="U202" i="13"/>
  <c r="U199" i="13"/>
  <c r="T199" i="13"/>
  <c r="V199" i="13" s="1"/>
  <c r="U196" i="13"/>
  <c r="T196" i="13"/>
  <c r="V196" i="13" s="1"/>
  <c r="AF192" i="13"/>
  <c r="U188" i="13"/>
  <c r="T185" i="13"/>
  <c r="V185" i="13" s="1"/>
  <c r="T178" i="13"/>
  <c r="V178" i="13" s="1"/>
  <c r="AE171" i="13"/>
  <c r="AE170" i="13"/>
  <c r="U169" i="13"/>
  <c r="AF159" i="13"/>
  <c r="U158" i="13"/>
  <c r="U157" i="13"/>
  <c r="T150" i="13"/>
  <c r="V150" i="13" s="1"/>
  <c r="AF145" i="13"/>
  <c r="AE145" i="13"/>
  <c r="AF144" i="13"/>
  <c r="U138" i="13"/>
  <c r="T136" i="13"/>
  <c r="V136" i="13" s="1"/>
  <c r="U128" i="13"/>
  <c r="T120" i="13"/>
  <c r="V120" i="13" s="1"/>
  <c r="T114" i="13"/>
  <c r="V114" i="13" s="1"/>
  <c r="AF109" i="13"/>
  <c r="U108" i="13"/>
  <c r="U107" i="13"/>
  <c r="AF97" i="13"/>
  <c r="AE96" i="13"/>
  <c r="AF96" i="13"/>
  <c r="U94" i="13"/>
  <c r="T90" i="13"/>
  <c r="V90" i="13" s="1"/>
  <c r="AE86" i="13"/>
  <c r="AF86" i="13"/>
  <c r="AG86" i="13" s="1"/>
  <c r="AH86" i="13" s="1"/>
  <c r="AI86" i="13" s="1"/>
  <c r="AK86" i="13" s="1"/>
  <c r="AE83" i="13"/>
  <c r="U76" i="13"/>
  <c r="U74" i="13"/>
  <c r="AF68" i="13"/>
  <c r="AE67" i="13"/>
  <c r="AF67" i="13"/>
  <c r="T67" i="13"/>
  <c r="V67" i="13" s="1"/>
  <c r="U62" i="13"/>
  <c r="AE58" i="13"/>
  <c r="U57" i="13"/>
  <c r="T57" i="13"/>
  <c r="V57" i="13" s="1"/>
  <c r="U53" i="13"/>
  <c r="U45" i="13"/>
  <c r="AE39" i="13"/>
  <c r="AF39" i="13"/>
  <c r="AF38" i="13"/>
  <c r="U38" i="13"/>
  <c r="AF30" i="13"/>
  <c r="AF22" i="13"/>
  <c r="AE19" i="13"/>
  <c r="U12" i="13"/>
  <c r="T12" i="13"/>
  <c r="V12" i="13" s="1"/>
  <c r="U10" i="13"/>
  <c r="AE1993" i="13"/>
  <c r="AG1993" i="13" s="1"/>
  <c r="AH1993" i="13" s="1"/>
  <c r="AI1993" i="13" s="1"/>
  <c r="U1988" i="13"/>
  <c r="T1988" i="13"/>
  <c r="V1988" i="13" s="1"/>
  <c r="U1986" i="13"/>
  <c r="U1985" i="13"/>
  <c r="T1985" i="13"/>
  <c r="V1985" i="13" s="1"/>
  <c r="AF1981" i="13"/>
  <c r="AE1979" i="13"/>
  <c r="AF1978" i="13"/>
  <c r="U1978" i="13"/>
  <c r="T1978" i="13"/>
  <c r="V1978" i="13" s="1"/>
  <c r="U1977" i="13"/>
  <c r="T1974" i="13"/>
  <c r="V1974" i="13" s="1"/>
  <c r="AE1971" i="13"/>
  <c r="AE1967" i="13"/>
  <c r="T1958" i="13"/>
  <c r="V1958" i="13" s="1"/>
  <c r="AE1955" i="13"/>
  <c r="AF1954" i="13"/>
  <c r="AE1944" i="13"/>
  <c r="AF1944" i="13"/>
  <c r="AF1943" i="13"/>
  <c r="U1943" i="13"/>
  <c r="AF1941" i="13"/>
  <c r="AE1939" i="13"/>
  <c r="U1938" i="13"/>
  <c r="T1938" i="13"/>
  <c r="V1938" i="13" s="1"/>
  <c r="U1937" i="13"/>
  <c r="T1937" i="13"/>
  <c r="V1937" i="13" s="1"/>
  <c r="U1933" i="13"/>
  <c r="AF1928" i="13"/>
  <c r="AF1926" i="13"/>
  <c r="T1926" i="13"/>
  <c r="V1926" i="13" s="1"/>
  <c r="U1916" i="13"/>
  <c r="U1914" i="13"/>
  <c r="U1906" i="13"/>
  <c r="T1906" i="13"/>
  <c r="V1906" i="13" s="1"/>
  <c r="AE1893" i="13"/>
  <c r="AE1890" i="13"/>
  <c r="AF1884" i="13"/>
  <c r="U1884" i="13"/>
  <c r="U1879" i="13"/>
  <c r="AE1875" i="13"/>
  <c r="U1867" i="13"/>
  <c r="T1864" i="13"/>
  <c r="V1864" i="13" s="1"/>
  <c r="U1863" i="13"/>
  <c r="T1863" i="13"/>
  <c r="V1863" i="13" s="1"/>
  <c r="U1860" i="13"/>
  <c r="AF1859" i="13"/>
  <c r="AG1859" i="13" s="1"/>
  <c r="AH1859" i="13" s="1"/>
  <c r="AI1859" i="13" s="1"/>
  <c r="AF1858" i="13"/>
  <c r="U1858" i="13"/>
  <c r="T1858" i="13"/>
  <c r="V1858" i="13" s="1"/>
  <c r="AE1856" i="13"/>
  <c r="AE1852" i="13"/>
  <c r="U1852" i="13"/>
  <c r="U1848" i="13"/>
  <c r="AE1837" i="13"/>
  <c r="AF1837" i="13"/>
  <c r="AE1725" i="13"/>
  <c r="T1725" i="13"/>
  <c r="V1725" i="13" s="1"/>
  <c r="AE1719" i="13"/>
  <c r="AE191" i="13"/>
  <c r="U189" i="13"/>
  <c r="AE182" i="13"/>
  <c r="AF181" i="13"/>
  <c r="AF176" i="13"/>
  <c r="AE174" i="13"/>
  <c r="AF173" i="13"/>
  <c r="T173" i="13"/>
  <c r="V173" i="13" s="1"/>
  <c r="U171" i="13"/>
  <c r="U170" i="13"/>
  <c r="T170" i="13"/>
  <c r="V170" i="13" s="1"/>
  <c r="AF166" i="13"/>
  <c r="AF153" i="13"/>
  <c r="AE153" i="13"/>
  <c r="AF152" i="13"/>
  <c r="T144" i="13"/>
  <c r="V144" i="13" s="1"/>
  <c r="U140" i="13"/>
  <c r="T138" i="13"/>
  <c r="V138" i="13" s="1"/>
  <c r="AF132" i="13"/>
  <c r="T130" i="13"/>
  <c r="V130" i="13" s="1"/>
  <c r="T128" i="13"/>
  <c r="V128" i="13" s="1"/>
  <c r="U123" i="13"/>
  <c r="T123" i="13"/>
  <c r="V123" i="13" s="1"/>
  <c r="AF117" i="13"/>
  <c r="AE117" i="13"/>
  <c r="AG117" i="13" s="1"/>
  <c r="AH117" i="13" s="1"/>
  <c r="AI117" i="13" s="1"/>
  <c r="AK117" i="13" s="1"/>
  <c r="AF116" i="13"/>
  <c r="U115" i="13"/>
  <c r="T108" i="13"/>
  <c r="V108" i="13" s="1"/>
  <c r="AF103" i="13"/>
  <c r="AE103" i="13"/>
  <c r="AF102" i="13"/>
  <c r="T98" i="13"/>
  <c r="V98" i="13" s="1"/>
  <c r="AE95" i="13"/>
  <c r="AG95" i="13" s="1"/>
  <c r="AH95" i="13" s="1"/>
  <c r="AI95" i="13" s="1"/>
  <c r="T94" i="13"/>
  <c r="V94" i="13" s="1"/>
  <c r="AE87" i="13"/>
  <c r="AF83" i="13"/>
  <c r="U83" i="13"/>
  <c r="AF82" i="13"/>
  <c r="AE77" i="13"/>
  <c r="AG77" i="13" s="1"/>
  <c r="AF71" i="13"/>
  <c r="AG71" i="13" s="1"/>
  <c r="AH71" i="13" s="1"/>
  <c r="AI71" i="13" s="1"/>
  <c r="U71" i="13"/>
  <c r="T65" i="13"/>
  <c r="V65" i="13" s="1"/>
  <c r="U61" i="13"/>
  <c r="T61" i="13"/>
  <c r="V61" i="13" s="1"/>
  <c r="U60" i="13"/>
  <c r="T60" i="13"/>
  <c r="V60" i="13" s="1"/>
  <c r="T54" i="13"/>
  <c r="V54" i="13" s="1"/>
  <c r="U47" i="13"/>
  <c r="U31" i="13"/>
  <c r="AE28" i="13"/>
  <c r="AF28" i="13"/>
  <c r="U26" i="13"/>
  <c r="AE25" i="13"/>
  <c r="AF24" i="13"/>
  <c r="U23" i="13"/>
  <c r="U20" i="13"/>
  <c r="T20" i="13"/>
  <c r="V20" i="13" s="1"/>
  <c r="U18" i="13"/>
  <c r="U1989" i="13"/>
  <c r="U1980" i="13"/>
  <c r="U1972" i="13"/>
  <c r="T1972" i="13"/>
  <c r="V1972" i="13" s="1"/>
  <c r="U1970" i="13"/>
  <c r="U1969" i="13"/>
  <c r="T1969" i="13"/>
  <c r="V1969" i="13" s="1"/>
  <c r="AF1965" i="13"/>
  <c r="AE1963" i="13"/>
  <c r="AF1962" i="13"/>
  <c r="U1962" i="13"/>
  <c r="T1962" i="13"/>
  <c r="V1962" i="13" s="1"/>
  <c r="U1956" i="13"/>
  <c r="T1956" i="13"/>
  <c r="V1956" i="13" s="1"/>
  <c r="U1949" i="13"/>
  <c r="U1940" i="13"/>
  <c r="T1940" i="13"/>
  <c r="V1940" i="13" s="1"/>
  <c r="AE1933" i="13"/>
  <c r="AF1930" i="13"/>
  <c r="AE1927" i="13"/>
  <c r="U1924" i="13"/>
  <c r="U1922" i="13"/>
  <c r="AE1917" i="13"/>
  <c r="AF1909" i="13"/>
  <c r="AF1906" i="13"/>
  <c r="U1900" i="13"/>
  <c r="AF1894" i="13"/>
  <c r="AE1891" i="13"/>
  <c r="AE1886" i="13"/>
  <c r="U1886" i="13"/>
  <c r="AE1885" i="13"/>
  <c r="AF1882" i="13"/>
  <c r="AF1880" i="13"/>
  <c r="U1880" i="13"/>
  <c r="U1875" i="13"/>
  <c r="AE1872" i="13"/>
  <c r="AF1872" i="13"/>
  <c r="AE1871" i="13"/>
  <c r="AE1865" i="13"/>
  <c r="AF1864" i="13"/>
  <c r="AE1861" i="13"/>
  <c r="AF1860" i="13"/>
  <c r="U1854" i="13"/>
  <c r="AF1845" i="13"/>
  <c r="U1844" i="13"/>
  <c r="AE1802" i="13"/>
  <c r="AE1798" i="13"/>
  <c r="AF1781" i="13"/>
  <c r="AE1778" i="13"/>
  <c r="U1775" i="13"/>
  <c r="T1775" i="13"/>
  <c r="V1775" i="13" s="1"/>
  <c r="T1773" i="13"/>
  <c r="V1773" i="13" s="1"/>
  <c r="AE1726" i="13"/>
  <c r="AE1699" i="13"/>
  <c r="T1668" i="13"/>
  <c r="V1668" i="13" s="1"/>
  <c r="U1908" i="13"/>
  <c r="T1902" i="13"/>
  <c r="V1902" i="13" s="1"/>
  <c r="AF1901" i="13"/>
  <c r="AF1898" i="13"/>
  <c r="U1898" i="13"/>
  <c r="T1898" i="13"/>
  <c r="V1898" i="13" s="1"/>
  <c r="AE1897" i="13"/>
  <c r="U1897" i="13"/>
  <c r="T1897" i="13"/>
  <c r="V1897" i="13" s="1"/>
  <c r="U1893" i="13"/>
  <c r="U1888" i="13"/>
  <c r="T1888" i="13"/>
  <c r="V1888" i="13" s="1"/>
  <c r="U1883" i="13"/>
  <c r="AE1879" i="13"/>
  <c r="AF1874" i="13"/>
  <c r="U1871" i="13"/>
  <c r="AF1866" i="13"/>
  <c r="AG1866" i="13" s="1"/>
  <c r="AH1866" i="13" s="1"/>
  <c r="AI1866" i="13" s="1"/>
  <c r="AF1865" i="13"/>
  <c r="U1865" i="13"/>
  <c r="T1865" i="13"/>
  <c r="V1865" i="13" s="1"/>
  <c r="U1855" i="13"/>
  <c r="T1855" i="13"/>
  <c r="V1855" i="13" s="1"/>
  <c r="AE1854" i="13"/>
  <c r="T1854" i="13"/>
  <c r="V1854" i="13" s="1"/>
  <c r="T1853" i="13"/>
  <c r="V1853" i="13" s="1"/>
  <c r="T1846" i="13"/>
  <c r="V1846" i="13" s="1"/>
  <c r="U1831" i="13"/>
  <c r="U1829" i="13"/>
  <c r="T1829" i="13"/>
  <c r="V1829" i="13" s="1"/>
  <c r="U1825" i="13"/>
  <c r="U1824" i="13"/>
  <c r="U1820" i="13"/>
  <c r="AE1818" i="13"/>
  <c r="AE1815" i="13"/>
  <c r="AF1814" i="13"/>
  <c r="AE1808" i="13"/>
  <c r="AF1807" i="13"/>
  <c r="T1807" i="13"/>
  <c r="V1807" i="13" s="1"/>
  <c r="U1783" i="13"/>
  <c r="AE1771" i="13"/>
  <c r="AF1771" i="13"/>
  <c r="AF1770" i="13"/>
  <c r="AG1770" i="13" s="1"/>
  <c r="AH1770" i="13" s="1"/>
  <c r="AI1770" i="13" s="1"/>
  <c r="U1770" i="13"/>
  <c r="AF1763" i="13"/>
  <c r="AE1762" i="13"/>
  <c r="T1756" i="13"/>
  <c r="V1756" i="13" s="1"/>
  <c r="AE1746" i="13"/>
  <c r="T1739" i="13"/>
  <c r="V1739" i="13" s="1"/>
  <c r="AF1733" i="13"/>
  <c r="AF1732" i="13"/>
  <c r="AF1728" i="13"/>
  <c r="U1728" i="13"/>
  <c r="AF1726" i="13"/>
  <c r="U1724" i="13"/>
  <c r="AE1723" i="13"/>
  <c r="AF1720" i="13"/>
  <c r="AE1718" i="13"/>
  <c r="AE1707" i="13"/>
  <c r="AF1706" i="13"/>
  <c r="T1706" i="13"/>
  <c r="V1706" i="13" s="1"/>
  <c r="AF1702" i="13"/>
  <c r="T1702" i="13"/>
  <c r="V1702" i="13" s="1"/>
  <c r="U1672" i="13"/>
  <c r="AF1671" i="13"/>
  <c r="T1670" i="13"/>
  <c r="V1670" i="13" s="1"/>
  <c r="AE1850" i="13"/>
  <c r="U1849" i="13"/>
  <c r="T1849" i="13"/>
  <c r="V1849" i="13" s="1"/>
  <c r="AF1847" i="13"/>
  <c r="T1845" i="13"/>
  <c r="V1845" i="13" s="1"/>
  <c r="U1839" i="13"/>
  <c r="T1839" i="13"/>
  <c r="V1839" i="13" s="1"/>
  <c r="AE1838" i="13"/>
  <c r="AE1833" i="13"/>
  <c r="AE1822" i="13"/>
  <c r="AE1816" i="13"/>
  <c r="U1813" i="13"/>
  <c r="T1813" i="13"/>
  <c r="V1813" i="13" s="1"/>
  <c r="AE1804" i="13"/>
  <c r="U1803" i="13"/>
  <c r="T1803" i="13"/>
  <c r="V1803" i="13" s="1"/>
  <c r="AF1802" i="13"/>
  <c r="AF1800" i="13"/>
  <c r="AF1798" i="13"/>
  <c r="AF1796" i="13"/>
  <c r="AE1794" i="13"/>
  <c r="AF1793" i="13"/>
  <c r="T1793" i="13"/>
  <c r="V1793" i="13" s="1"/>
  <c r="AE1790" i="13"/>
  <c r="U1789" i="13"/>
  <c r="AF1753" i="13"/>
  <c r="T1753" i="13"/>
  <c r="V1753" i="13" s="1"/>
  <c r="T1747" i="13"/>
  <c r="V1747" i="13" s="1"/>
  <c r="AF1742" i="13"/>
  <c r="AG1742" i="13" s="1"/>
  <c r="AF1741" i="13"/>
  <c r="T1741" i="13"/>
  <c r="V1741" i="13" s="1"/>
  <c r="AF1740" i="13"/>
  <c r="T1733" i="13"/>
  <c r="V1733" i="13" s="1"/>
  <c r="AF1729" i="13"/>
  <c r="AF1714" i="13"/>
  <c r="U1714" i="13"/>
  <c r="T1714" i="13"/>
  <c r="V1714" i="13" s="1"/>
  <c r="AE1713" i="13"/>
  <c r="AF1708" i="13"/>
  <c r="AE1704" i="13"/>
  <c r="AE1698" i="13"/>
  <c r="AE1694" i="13"/>
  <c r="AG1694" i="13" s="1"/>
  <c r="T1689" i="13"/>
  <c r="V1689" i="13" s="1"/>
  <c r="AE1681" i="13"/>
  <c r="AE1680" i="13"/>
  <c r="AF1680" i="13"/>
  <c r="AF1693" i="13"/>
  <c r="T1693" i="13"/>
  <c r="V1693" i="13" s="1"/>
  <c r="AF1692" i="13"/>
  <c r="AE1689" i="13"/>
  <c r="AF1689" i="13"/>
  <c r="U1688" i="13"/>
  <c r="U1676" i="13"/>
  <c r="T1676" i="13"/>
  <c r="V1676" i="13" s="1"/>
  <c r="T1672" i="13"/>
  <c r="V1672" i="13" s="1"/>
  <c r="AF1833" i="13"/>
  <c r="AF1825" i="13"/>
  <c r="U1821" i="13"/>
  <c r="T1821" i="13"/>
  <c r="V1821" i="13" s="1"/>
  <c r="AF1818" i="13"/>
  <c r="AE1811" i="13"/>
  <c r="T1810" i="13"/>
  <c r="V1810" i="13" s="1"/>
  <c r="AF1809" i="13"/>
  <c r="U1809" i="13"/>
  <c r="AF1805" i="13"/>
  <c r="AF1803" i="13"/>
  <c r="AE1787" i="13"/>
  <c r="AF1787" i="13"/>
  <c r="AF1786" i="13"/>
  <c r="AG1786" i="13" s="1"/>
  <c r="AH1786" i="13" s="1"/>
  <c r="AI1786" i="13" s="1"/>
  <c r="U1786" i="13"/>
  <c r="AF1779" i="13"/>
  <c r="AF1777" i="13"/>
  <c r="T1777" i="13"/>
  <c r="V1777" i="13" s="1"/>
  <c r="AE1774" i="13"/>
  <c r="AF1773" i="13"/>
  <c r="AF1765" i="13"/>
  <c r="U1763" i="13"/>
  <c r="U1761" i="13"/>
  <c r="AF1757" i="13"/>
  <c r="T1757" i="13"/>
  <c r="V1757" i="13" s="1"/>
  <c r="U1753" i="13"/>
  <c r="AE1751" i="13"/>
  <c r="U1751" i="13"/>
  <c r="T1749" i="13"/>
  <c r="V1749" i="13" s="1"/>
  <c r="AF1745" i="13"/>
  <c r="AE1741" i="13"/>
  <c r="AF1737" i="13"/>
  <c r="AE1730" i="13"/>
  <c r="AF1718" i="13"/>
  <c r="AF1712" i="13"/>
  <c r="U1712" i="13"/>
  <c r="T1712" i="13"/>
  <c r="V1712" i="13" s="1"/>
  <c r="AF1707" i="13"/>
  <c r="U1707" i="13"/>
  <c r="AE1703" i="13"/>
  <c r="AF1699" i="13"/>
  <c r="U1699" i="13"/>
  <c r="AE1697" i="13"/>
  <c r="AF1696" i="13"/>
  <c r="U1696" i="13"/>
  <c r="U1694" i="13"/>
  <c r="T1694" i="13"/>
  <c r="V1694" i="13" s="1"/>
  <c r="T1688" i="13"/>
  <c r="V1688" i="13" s="1"/>
  <c r="AE1685" i="13"/>
  <c r="U1685" i="13"/>
  <c r="AF1684" i="13"/>
  <c r="AE1677" i="13"/>
  <c r="AE1669" i="13"/>
  <c r="AF1668" i="13"/>
  <c r="U1668" i="13"/>
  <c r="AE1667" i="13"/>
  <c r="AE1664" i="13"/>
  <c r="AG1664" i="13" s="1"/>
  <c r="AH1664" i="13" s="1"/>
  <c r="AI1664" i="13" s="1"/>
  <c r="U1664" i="13"/>
  <c r="AE1663" i="13"/>
  <c r="U1662" i="13"/>
  <c r="AE1661" i="13"/>
  <c r="T1661" i="13"/>
  <c r="V1661" i="13" s="1"/>
  <c r="AE1656" i="13"/>
  <c r="AF1656" i="13"/>
  <c r="AE1659" i="13"/>
  <c r="AF1658" i="13"/>
  <c r="U1658" i="13"/>
  <c r="AE1657" i="13"/>
  <c r="AG1657" i="13" s="1"/>
  <c r="AH1657" i="13" s="1"/>
  <c r="AI1657" i="13" s="1"/>
  <c r="U1657" i="13"/>
  <c r="T1657" i="13"/>
  <c r="V1657" i="13" s="1"/>
  <c r="T1655" i="13"/>
  <c r="V1655" i="13" s="1"/>
  <c r="AE1650" i="13"/>
  <c r="AE1645" i="13"/>
  <c r="AG1645" i="13" s="1"/>
  <c r="AH1645" i="13" s="1"/>
  <c r="AI1645" i="13" s="1"/>
  <c r="AK1645" i="13" s="1"/>
  <c r="U1645" i="13"/>
  <c r="T1645" i="13"/>
  <c r="V1645" i="13" s="1"/>
  <c r="T1643" i="13"/>
  <c r="V1643" i="13" s="1"/>
  <c r="AE1611" i="13"/>
  <c r="AE1595" i="13"/>
  <c r="AF1584" i="13"/>
  <c r="AE1582" i="13"/>
  <c r="T1565" i="13"/>
  <c r="V1565" i="13" s="1"/>
  <c r="U1536" i="13"/>
  <c r="AE1662" i="13"/>
  <c r="AG1662" i="13" s="1"/>
  <c r="AH1662" i="13" s="1"/>
  <c r="AI1662" i="13" s="1"/>
  <c r="U1660" i="13"/>
  <c r="T1660" i="13"/>
  <c r="V1660" i="13" s="1"/>
  <c r="T1659" i="13"/>
  <c r="V1659" i="13" s="1"/>
  <c r="T1654" i="13"/>
  <c r="V1654" i="13" s="1"/>
  <c r="AF1653" i="13"/>
  <c r="AG1653" i="13" s="1"/>
  <c r="AE1651" i="13"/>
  <c r="U1649" i="13"/>
  <c r="T1649" i="13"/>
  <c r="V1649" i="13" s="1"/>
  <c r="T1647" i="13"/>
  <c r="V1647" i="13" s="1"/>
  <c r="AE1607" i="13"/>
  <c r="AE1578" i="13"/>
  <c r="T1544" i="13"/>
  <c r="V1544" i="13" s="1"/>
  <c r="T1642" i="13"/>
  <c r="V1642" i="13" s="1"/>
  <c r="AF1641" i="13"/>
  <c r="U1639" i="13"/>
  <c r="AE1636" i="13"/>
  <c r="U1635" i="13"/>
  <c r="T1625" i="13"/>
  <c r="V1625" i="13" s="1"/>
  <c r="T1621" i="13"/>
  <c r="V1621" i="13" s="1"/>
  <c r="T1619" i="13"/>
  <c r="V1619" i="13" s="1"/>
  <c r="T1616" i="13"/>
  <c r="V1616" i="13" s="1"/>
  <c r="AE1614" i="13"/>
  <c r="AG1614" i="13" s="1"/>
  <c r="AH1614" i="13" s="1"/>
  <c r="AI1614" i="13" s="1"/>
  <c r="T1612" i="13"/>
  <c r="V1612" i="13" s="1"/>
  <c r="AE1610" i="13"/>
  <c r="T1608" i="13"/>
  <c r="V1608" i="13" s="1"/>
  <c r="AE1606" i="13"/>
  <c r="AG1606" i="13" s="1"/>
  <c r="AH1606" i="13" s="1"/>
  <c r="AI1606" i="13" s="1"/>
  <c r="T1604" i="13"/>
  <c r="V1604" i="13" s="1"/>
  <c r="AE1602" i="13"/>
  <c r="T1600" i="13"/>
  <c r="V1600" i="13" s="1"/>
  <c r="AE1598" i="13"/>
  <c r="T1596" i="13"/>
  <c r="V1596" i="13" s="1"/>
  <c r="T1589" i="13"/>
  <c r="V1589" i="13" s="1"/>
  <c r="AF1586" i="13"/>
  <c r="T1582" i="13"/>
  <c r="V1582" i="13" s="1"/>
  <c r="U1581" i="13"/>
  <c r="AE1579" i="13"/>
  <c r="AE1573" i="13"/>
  <c r="AG1573" i="13" s="1"/>
  <c r="U1569" i="13"/>
  <c r="T1568" i="13"/>
  <c r="V1568" i="13" s="1"/>
  <c r="AE1562" i="13"/>
  <c r="U1557" i="13"/>
  <c r="U1555" i="13"/>
  <c r="T1555" i="13"/>
  <c r="V1555" i="13" s="1"/>
  <c r="AE1553" i="13"/>
  <c r="AG1553" i="13" s="1"/>
  <c r="AF1552" i="13"/>
  <c r="AE1550" i="13"/>
  <c r="U1545" i="13"/>
  <c r="U1543" i="13"/>
  <c r="T1543" i="13"/>
  <c r="V1543" i="13" s="1"/>
  <c r="AE1541" i="13"/>
  <c r="AF1540" i="13"/>
  <c r="AE1538" i="13"/>
  <c r="U1533" i="13"/>
  <c r="T1532" i="13"/>
  <c r="V1532" i="13" s="1"/>
  <c r="U1525" i="13"/>
  <c r="U1523" i="13"/>
  <c r="T1523" i="13"/>
  <c r="V1523" i="13" s="1"/>
  <c r="AE1521" i="13"/>
  <c r="AF1520" i="13"/>
  <c r="AE1518" i="13"/>
  <c r="U1513" i="13"/>
  <c r="T1512" i="13"/>
  <c r="V1512" i="13" s="1"/>
  <c r="U1505" i="13"/>
  <c r="T1504" i="13"/>
  <c r="V1504" i="13" s="1"/>
  <c r="AE1498" i="13"/>
  <c r="AE1494" i="13"/>
  <c r="U1492" i="13"/>
  <c r="T1492" i="13"/>
  <c r="V1492" i="13" s="1"/>
  <c r="AE1489" i="13"/>
  <c r="AG1489" i="13" s="1"/>
  <c r="AH1489" i="13" s="1"/>
  <c r="AI1489" i="13" s="1"/>
  <c r="AE1487" i="13"/>
  <c r="T1486" i="13"/>
  <c r="V1486" i="13" s="1"/>
  <c r="U1484" i="13"/>
  <c r="T1484" i="13"/>
  <c r="V1484" i="13" s="1"/>
  <c r="AE1481" i="13"/>
  <c r="AE1479" i="13"/>
  <c r="T1478" i="13"/>
  <c r="V1478" i="13" s="1"/>
  <c r="U1476" i="13"/>
  <c r="T1476" i="13"/>
  <c r="V1476" i="13" s="1"/>
  <c r="AE1473" i="13"/>
  <c r="AG1473" i="13" s="1"/>
  <c r="AH1473" i="13" s="1"/>
  <c r="AI1473" i="13" s="1"/>
  <c r="AE1471" i="13"/>
  <c r="T1470" i="13"/>
  <c r="V1470" i="13" s="1"/>
  <c r="U1468" i="13"/>
  <c r="T1468" i="13"/>
  <c r="V1468" i="13" s="1"/>
  <c r="AE1465" i="13"/>
  <c r="AE1463" i="13"/>
  <c r="T1462" i="13"/>
  <c r="V1462" i="13" s="1"/>
  <c r="U1460" i="13"/>
  <c r="T1460" i="13"/>
  <c r="V1460" i="13" s="1"/>
  <c r="AE1457" i="13"/>
  <c r="AG1457" i="13" s="1"/>
  <c r="AH1457" i="13" s="1"/>
  <c r="AI1457" i="13" s="1"/>
  <c r="AE1455" i="13"/>
  <c r="T1454" i="13"/>
  <c r="V1454" i="13" s="1"/>
  <c r="U1452" i="13"/>
  <c r="T1452" i="13"/>
  <c r="V1452" i="13" s="1"/>
  <c r="AE1449" i="13"/>
  <c r="AG1449" i="13" s="1"/>
  <c r="AH1449" i="13" s="1"/>
  <c r="AI1449" i="13" s="1"/>
  <c r="AE1447" i="13"/>
  <c r="T1446" i="13"/>
  <c r="V1446" i="13" s="1"/>
  <c r="U1444" i="13"/>
  <c r="T1444" i="13"/>
  <c r="V1444" i="13" s="1"/>
  <c r="AE1441" i="13"/>
  <c r="AG1441" i="13" s="1"/>
  <c r="AH1441" i="13" s="1"/>
  <c r="AI1441" i="13" s="1"/>
  <c r="AE1439" i="13"/>
  <c r="T1438" i="13"/>
  <c r="V1438" i="13" s="1"/>
  <c r="U1436" i="13"/>
  <c r="T1436" i="13"/>
  <c r="V1436" i="13" s="1"/>
  <c r="AE1433" i="13"/>
  <c r="AE1431" i="13"/>
  <c r="T1430" i="13"/>
  <c r="V1430" i="13" s="1"/>
  <c r="U1428" i="13"/>
  <c r="T1428" i="13"/>
  <c r="V1428" i="13" s="1"/>
  <c r="AE1425" i="13"/>
  <c r="AE1423" i="13"/>
  <c r="T1422" i="13"/>
  <c r="V1422" i="13" s="1"/>
  <c r="U1420" i="13"/>
  <c r="T1420" i="13"/>
  <c r="V1420" i="13" s="1"/>
  <c r="AE1417" i="13"/>
  <c r="AG1417" i="13" s="1"/>
  <c r="AH1417" i="13" s="1"/>
  <c r="AI1417" i="13" s="1"/>
  <c r="AE1415" i="13"/>
  <c r="U1415" i="13"/>
  <c r="U1414" i="13"/>
  <c r="T1414" i="13"/>
  <c r="V1414" i="13" s="1"/>
  <c r="U1412" i="13"/>
  <c r="T1412" i="13"/>
  <c r="V1412" i="13" s="1"/>
  <c r="AE1409" i="13"/>
  <c r="AG1409" i="13" s="1"/>
  <c r="AH1409" i="13" s="1"/>
  <c r="AI1409" i="13" s="1"/>
  <c r="AE1407" i="13"/>
  <c r="U1407" i="13"/>
  <c r="U1406" i="13"/>
  <c r="T1406" i="13"/>
  <c r="V1406" i="13" s="1"/>
  <c r="U1404" i="13"/>
  <c r="T1404" i="13"/>
  <c r="V1404" i="13" s="1"/>
  <c r="AE1401" i="13"/>
  <c r="AG1401" i="13" s="1"/>
  <c r="AH1401" i="13" s="1"/>
  <c r="AI1401" i="13" s="1"/>
  <c r="AE1399" i="13"/>
  <c r="U1399" i="13"/>
  <c r="U1398" i="13"/>
  <c r="T1398" i="13"/>
  <c r="V1398" i="13" s="1"/>
  <c r="U1396" i="13"/>
  <c r="T1396" i="13"/>
  <c r="V1396" i="13" s="1"/>
  <c r="AE1393" i="13"/>
  <c r="AE1391" i="13"/>
  <c r="U1391" i="13"/>
  <c r="U1390" i="13"/>
  <c r="T1390" i="13"/>
  <c r="V1390" i="13" s="1"/>
  <c r="U1388" i="13"/>
  <c r="T1388" i="13"/>
  <c r="V1388" i="13" s="1"/>
  <c r="AE1385" i="13"/>
  <c r="AG1385" i="13" s="1"/>
  <c r="AH1385" i="13" s="1"/>
  <c r="AI1385" i="13" s="1"/>
  <c r="AE1383" i="13"/>
  <c r="U1383" i="13"/>
  <c r="U1382" i="13"/>
  <c r="T1382" i="13"/>
  <c r="V1382" i="13" s="1"/>
  <c r="U1380" i="13"/>
  <c r="T1380" i="13"/>
  <c r="V1380" i="13" s="1"/>
  <c r="AE1377" i="13"/>
  <c r="AG1377" i="13" s="1"/>
  <c r="AH1377" i="13" s="1"/>
  <c r="AI1377" i="13" s="1"/>
  <c r="AE1375" i="13"/>
  <c r="U1375" i="13"/>
  <c r="U1374" i="13"/>
  <c r="T1374" i="13"/>
  <c r="V1374" i="13" s="1"/>
  <c r="U1372" i="13"/>
  <c r="T1372" i="13"/>
  <c r="V1372" i="13" s="1"/>
  <c r="AE1369" i="13"/>
  <c r="AE1367" i="13"/>
  <c r="U1367" i="13"/>
  <c r="U1366" i="13"/>
  <c r="T1366" i="13"/>
  <c r="V1366" i="13" s="1"/>
  <c r="U1364" i="13"/>
  <c r="T1364" i="13"/>
  <c r="V1364" i="13" s="1"/>
  <c r="AE1361" i="13"/>
  <c r="AE1359" i="13"/>
  <c r="U1359" i="13"/>
  <c r="U1358" i="13"/>
  <c r="T1358" i="13"/>
  <c r="V1358" i="13" s="1"/>
  <c r="U1356" i="13"/>
  <c r="T1356" i="13"/>
  <c r="V1356" i="13" s="1"/>
  <c r="AE1353" i="13"/>
  <c r="AE1351" i="13"/>
  <c r="AE1349" i="13"/>
  <c r="AF1348" i="13"/>
  <c r="U1344" i="13"/>
  <c r="T1344" i="13"/>
  <c r="V1344" i="13" s="1"/>
  <c r="AE1341" i="13"/>
  <c r="AF1340" i="13"/>
  <c r="T1339" i="13"/>
  <c r="V1339" i="13" s="1"/>
  <c r="AF1336" i="13"/>
  <c r="T1335" i="13"/>
  <c r="V1335" i="13" s="1"/>
  <c r="AF1330" i="13"/>
  <c r="U1324" i="13"/>
  <c r="T1324" i="13"/>
  <c r="V1324" i="13" s="1"/>
  <c r="AE1321" i="13"/>
  <c r="T1321" i="13"/>
  <c r="V1321" i="13" s="1"/>
  <c r="U1320" i="13"/>
  <c r="T1320" i="13"/>
  <c r="V1320" i="13" s="1"/>
  <c r="AE1315" i="13"/>
  <c r="U1315" i="13"/>
  <c r="U1314" i="13"/>
  <c r="T1314" i="13"/>
  <c r="V1314" i="13" s="1"/>
  <c r="U1313" i="13"/>
  <c r="AE1311" i="13"/>
  <c r="U1311" i="13"/>
  <c r="U1310" i="13"/>
  <c r="T1310" i="13"/>
  <c r="V1310" i="13" s="1"/>
  <c r="AF1298" i="13"/>
  <c r="U1297" i="13"/>
  <c r="AE1295" i="13"/>
  <c r="AE1293" i="13"/>
  <c r="AF1292" i="13"/>
  <c r="AE1286" i="13"/>
  <c r="T1286" i="13"/>
  <c r="V1286" i="13" s="1"/>
  <c r="AF1285" i="13"/>
  <c r="T1283" i="13"/>
  <c r="V1283" i="13" s="1"/>
  <c r="T1281" i="13"/>
  <c r="V1281" i="13" s="1"/>
  <c r="U1280" i="13"/>
  <c r="T1280" i="13"/>
  <c r="V1280" i="13" s="1"/>
  <c r="AF1266" i="13"/>
  <c r="AG1266" i="13" s="1"/>
  <c r="AH1266" i="13" s="1"/>
  <c r="AI1266" i="13" s="1"/>
  <c r="U1265" i="13"/>
  <c r="AE1263" i="13"/>
  <c r="AE1261" i="13"/>
  <c r="AF1260" i="13"/>
  <c r="AE1254" i="13"/>
  <c r="T1254" i="13"/>
  <c r="V1254" i="13" s="1"/>
  <c r="AF1253" i="13"/>
  <c r="T1251" i="13"/>
  <c r="V1251" i="13" s="1"/>
  <c r="T1249" i="13"/>
  <c r="V1249" i="13" s="1"/>
  <c r="U1248" i="13"/>
  <c r="T1248" i="13"/>
  <c r="V1248" i="13" s="1"/>
  <c r="AF1234" i="13"/>
  <c r="U1233" i="13"/>
  <c r="AE1231" i="13"/>
  <c r="AE1229" i="13"/>
  <c r="AF1228" i="13"/>
  <c r="AF1223" i="13"/>
  <c r="AF1222" i="13"/>
  <c r="U1221" i="13"/>
  <c r="T1215" i="13"/>
  <c r="V1215" i="13" s="1"/>
  <c r="T1213" i="13"/>
  <c r="V1213" i="13" s="1"/>
  <c r="U1212" i="13"/>
  <c r="T1212" i="13"/>
  <c r="V1212" i="13" s="1"/>
  <c r="AE1206" i="13"/>
  <c r="AF1203" i="13"/>
  <c r="U1202" i="13"/>
  <c r="AF1199" i="13"/>
  <c r="U1199" i="13"/>
  <c r="T1199" i="13"/>
  <c r="V1199" i="13" s="1"/>
  <c r="AE1189" i="13"/>
  <c r="AE1188" i="13"/>
  <c r="AF1188" i="13"/>
  <c r="T1188" i="13"/>
  <c r="V1188" i="13" s="1"/>
  <c r="AE1181" i="13"/>
  <c r="AE1171" i="13"/>
  <c r="AG1171" i="13" s="1"/>
  <c r="AE1170" i="13"/>
  <c r="AE1166" i="13"/>
  <c r="T1163" i="13"/>
  <c r="V1163" i="13" s="1"/>
  <c r="U1154" i="13"/>
  <c r="AF1151" i="13"/>
  <c r="T1149" i="13"/>
  <c r="V1149" i="13" s="1"/>
  <c r="AE1148" i="13"/>
  <c r="AF1148" i="13"/>
  <c r="T1148" i="13"/>
  <c r="V1148" i="13" s="1"/>
  <c r="AE1141" i="13"/>
  <c r="AG1141" i="13" s="1"/>
  <c r="AH1141" i="13" s="1"/>
  <c r="AI1141" i="13" s="1"/>
  <c r="AE1139" i="13"/>
  <c r="AE1138" i="13"/>
  <c r="AE1134" i="13"/>
  <c r="T1131" i="13"/>
  <c r="V1131" i="13" s="1"/>
  <c r="T1101" i="13"/>
  <c r="V1101" i="13" s="1"/>
  <c r="AE1640" i="13"/>
  <c r="AF1639" i="13"/>
  <c r="AG1639" i="13" s="1"/>
  <c r="AH1639" i="13" s="1"/>
  <c r="AI1639" i="13" s="1"/>
  <c r="T1638" i="13"/>
  <c r="V1638" i="13" s="1"/>
  <c r="AF1637" i="13"/>
  <c r="AF1635" i="13"/>
  <c r="T1634" i="13"/>
  <c r="V1634" i="13" s="1"/>
  <c r="AF1633" i="13"/>
  <c r="T1623" i="13"/>
  <c r="V1623" i="13" s="1"/>
  <c r="AE1621" i="13"/>
  <c r="AG1621" i="13" s="1"/>
  <c r="AH1621" i="13" s="1"/>
  <c r="AI1621" i="13" s="1"/>
  <c r="U1621" i="13"/>
  <c r="AF1663" i="13"/>
  <c r="U1663" i="13"/>
  <c r="T1662" i="13"/>
  <c r="V1662" i="13" s="1"/>
  <c r="AF1661" i="13"/>
  <c r="AE1660" i="13"/>
  <c r="AF1660" i="13"/>
  <c r="AF1659" i="13"/>
  <c r="U1659" i="13"/>
  <c r="T1658" i="13"/>
  <c r="V1658" i="13" s="1"/>
  <c r="AF1657" i="13"/>
  <c r="T1653" i="13"/>
  <c r="V1653" i="13" s="1"/>
  <c r="T1651" i="13"/>
  <c r="V1651" i="13" s="1"/>
  <c r="U1650" i="13"/>
  <c r="AE1649" i="13"/>
  <c r="U1648" i="13"/>
  <c r="T1648" i="13"/>
  <c r="V1648" i="13" s="1"/>
  <c r="AE1646" i="13"/>
  <c r="AG1646" i="13" s="1"/>
  <c r="AH1646" i="13" s="1"/>
  <c r="AI1646" i="13" s="1"/>
  <c r="U1644" i="13"/>
  <c r="T1644" i="13"/>
  <c r="V1644" i="13" s="1"/>
  <c r="AE1642" i="13"/>
  <c r="AG1642" i="13" s="1"/>
  <c r="AH1642" i="13" s="1"/>
  <c r="AI1642" i="13" s="1"/>
  <c r="U1640" i="13"/>
  <c r="T1640" i="13"/>
  <c r="V1640" i="13" s="1"/>
  <c r="AE1638" i="13"/>
  <c r="AG1638" i="13" s="1"/>
  <c r="AH1638" i="13" s="1"/>
  <c r="AI1638" i="13" s="1"/>
  <c r="U1636" i="13"/>
  <c r="T1636" i="13"/>
  <c r="V1636" i="13" s="1"/>
  <c r="AE1634" i="13"/>
  <c r="AG1634" i="13" s="1"/>
  <c r="AH1634" i="13" s="1"/>
  <c r="AI1634" i="13" s="1"/>
  <c r="AE1632" i="13"/>
  <c r="AF1632" i="13"/>
  <c r="AF1631" i="13"/>
  <c r="U1631" i="13"/>
  <c r="T1630" i="13"/>
  <c r="V1630" i="13" s="1"/>
  <c r="AF1629" i="13"/>
  <c r="AE1628" i="13"/>
  <c r="AF1628" i="13"/>
  <c r="AF1627" i="13"/>
  <c r="AG1627" i="13" s="1"/>
  <c r="AH1627" i="13" s="1"/>
  <c r="AI1627" i="13" s="1"/>
  <c r="U1627" i="13"/>
  <c r="T1626" i="13"/>
  <c r="V1626" i="13" s="1"/>
  <c r="AF1625" i="13"/>
  <c r="T1617" i="13"/>
  <c r="V1617" i="13" s="1"/>
  <c r="T1615" i="13"/>
  <c r="V1615" i="13" s="1"/>
  <c r="U1614" i="13"/>
  <c r="AE1613" i="13"/>
  <c r="U1613" i="13"/>
  <c r="T1613" i="13"/>
  <c r="V1613" i="13" s="1"/>
  <c r="T1611" i="13"/>
  <c r="V1611" i="13" s="1"/>
  <c r="U1610" i="13"/>
  <c r="AE1609" i="13"/>
  <c r="U1609" i="13"/>
  <c r="T1609" i="13"/>
  <c r="V1609" i="13" s="1"/>
  <c r="U1607" i="13"/>
  <c r="T1607" i="13"/>
  <c r="V1607" i="13" s="1"/>
  <c r="U1606" i="13"/>
  <c r="AE1605" i="13"/>
  <c r="U1605" i="13"/>
  <c r="T1605" i="13"/>
  <c r="V1605" i="13" s="1"/>
  <c r="T1603" i="13"/>
  <c r="V1603" i="13" s="1"/>
  <c r="U1602" i="13"/>
  <c r="AE1601" i="13"/>
  <c r="U1601" i="13"/>
  <c r="T1601" i="13"/>
  <c r="V1601" i="13" s="1"/>
  <c r="T1599" i="13"/>
  <c r="V1599" i="13" s="1"/>
  <c r="U1598" i="13"/>
  <c r="AE1597" i="13"/>
  <c r="U1597" i="13"/>
  <c r="T1597" i="13"/>
  <c r="V1597" i="13" s="1"/>
  <c r="AE1591" i="13"/>
  <c r="AF1590" i="13"/>
  <c r="AF1589" i="13"/>
  <c r="U1589" i="13"/>
  <c r="AE1587" i="13"/>
  <c r="U1587" i="13"/>
  <c r="U1586" i="13"/>
  <c r="AE1585" i="13"/>
  <c r="T1584" i="13"/>
  <c r="V1584" i="13" s="1"/>
  <c r="AF1580" i="13"/>
  <c r="AE1575" i="13"/>
  <c r="AF1574" i="13"/>
  <c r="T1573" i="13"/>
  <c r="V1573" i="13" s="1"/>
  <c r="U1571" i="13"/>
  <c r="T1571" i="13"/>
  <c r="V1571" i="13" s="1"/>
  <c r="AE1569" i="13"/>
  <c r="AG1569" i="13" s="1"/>
  <c r="AH1569" i="13" s="1"/>
  <c r="AI1569" i="13" s="1"/>
  <c r="AF1568" i="13"/>
  <c r="AE1566" i="13"/>
  <c r="U1561" i="13"/>
  <c r="U1559" i="13"/>
  <c r="T1559" i="13"/>
  <c r="V1559" i="13" s="1"/>
  <c r="AE1557" i="13"/>
  <c r="AF1556" i="13"/>
  <c r="U1549" i="13"/>
  <c r="U1547" i="13"/>
  <c r="T1547" i="13"/>
  <c r="V1547" i="13" s="1"/>
  <c r="AE1545" i="13"/>
  <c r="AG1545" i="13" s="1"/>
  <c r="AF1544" i="13"/>
  <c r="U1537" i="13"/>
  <c r="T1536" i="13"/>
  <c r="V1536" i="13" s="1"/>
  <c r="U1535" i="13"/>
  <c r="T1535" i="13"/>
  <c r="V1535" i="13" s="1"/>
  <c r="AE1533" i="13"/>
  <c r="AG1533" i="13" s="1"/>
  <c r="AH1533" i="13" s="1"/>
  <c r="AI1533" i="13" s="1"/>
  <c r="AF1532" i="13"/>
  <c r="AE1530" i="13"/>
  <c r="U1527" i="13"/>
  <c r="T1527" i="13"/>
  <c r="V1527" i="13" s="1"/>
  <c r="AE1525" i="13"/>
  <c r="AG1525" i="13" s="1"/>
  <c r="AH1525" i="13" s="1"/>
  <c r="AI1525" i="13" s="1"/>
  <c r="AF1524" i="13"/>
  <c r="U1517" i="13"/>
  <c r="T1516" i="13"/>
  <c r="V1516" i="13" s="1"/>
  <c r="U1515" i="13"/>
  <c r="T1515" i="13"/>
  <c r="V1515" i="13" s="1"/>
  <c r="AE1513" i="13"/>
  <c r="AG1513" i="13" s="1"/>
  <c r="AH1513" i="13" s="1"/>
  <c r="AI1513" i="13" s="1"/>
  <c r="AF1512" i="13"/>
  <c r="AE1510" i="13"/>
  <c r="U1507" i="13"/>
  <c r="T1507" i="13"/>
  <c r="V1507" i="13" s="1"/>
  <c r="AE1505" i="13"/>
  <c r="AF1504" i="13"/>
  <c r="AE1502" i="13"/>
  <c r="U1497" i="13"/>
  <c r="U1493" i="13"/>
  <c r="AF1490" i="13"/>
  <c r="AG1490" i="13" s="1"/>
  <c r="AH1490" i="13" s="1"/>
  <c r="AI1490" i="13" s="1"/>
  <c r="AF1488" i="13"/>
  <c r="T1487" i="13"/>
  <c r="V1487" i="13" s="1"/>
  <c r="U1485" i="13"/>
  <c r="AF1482" i="13"/>
  <c r="AG1482" i="13" s="1"/>
  <c r="AH1482" i="13" s="1"/>
  <c r="AI1482" i="13" s="1"/>
  <c r="AF1480" i="13"/>
  <c r="T1479" i="13"/>
  <c r="V1479" i="13" s="1"/>
  <c r="U1477" i="13"/>
  <c r="AF1474" i="13"/>
  <c r="AF1472" i="13"/>
  <c r="T1471" i="13"/>
  <c r="V1471" i="13" s="1"/>
  <c r="U1469" i="13"/>
  <c r="AF1466" i="13"/>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G1434" i="13" s="1"/>
  <c r="AH1434" i="13" s="1"/>
  <c r="AI1434" i="13" s="1"/>
  <c r="AF1432" i="13"/>
  <c r="T1431" i="13"/>
  <c r="V1431" i="13" s="1"/>
  <c r="U1429" i="13"/>
  <c r="AF1426" i="13"/>
  <c r="AG1426" i="13" s="1"/>
  <c r="AH1426" i="13" s="1"/>
  <c r="AI1426" i="13" s="1"/>
  <c r="AF1424" i="13"/>
  <c r="T1423" i="13"/>
  <c r="V1423" i="13" s="1"/>
  <c r="U1421" i="13"/>
  <c r="AF1418" i="13"/>
  <c r="AF1416" i="13"/>
  <c r="T1415" i="13"/>
  <c r="V1415" i="13" s="1"/>
  <c r="U1413" i="13"/>
  <c r="AF1410" i="13"/>
  <c r="AG1410" i="13" s="1"/>
  <c r="AH1410" i="13" s="1"/>
  <c r="AI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H1362" i="13" s="1"/>
  <c r="AI1362" i="13" s="1"/>
  <c r="AF1360" i="13"/>
  <c r="T1359" i="13"/>
  <c r="V1359" i="13" s="1"/>
  <c r="U1357" i="13"/>
  <c r="AF1354" i="13"/>
  <c r="AF1352" i="13"/>
  <c r="T1351" i="13"/>
  <c r="V1351" i="13" s="1"/>
  <c r="AF1346" i="13"/>
  <c r="AF1342" i="13"/>
  <c r="AG1342" i="13" s="1"/>
  <c r="AH1342" i="13" s="1"/>
  <c r="AI1342" i="13" s="1"/>
  <c r="U1340" i="13"/>
  <c r="T1340" i="13"/>
  <c r="V1340" i="13" s="1"/>
  <c r="AE1337" i="13"/>
  <c r="AG1337" i="13" s="1"/>
  <c r="AH1337" i="13" s="1"/>
  <c r="AI1337" i="13" s="1"/>
  <c r="T1337" i="13"/>
  <c r="V1337" i="13" s="1"/>
  <c r="U1336" i="13"/>
  <c r="T1336" i="13"/>
  <c r="V1336" i="13" s="1"/>
  <c r="AE1331" i="13"/>
  <c r="U1331" i="13"/>
  <c r="U1330" i="13"/>
  <c r="T1330" i="13"/>
  <c r="V1330" i="13" s="1"/>
  <c r="U1329" i="13"/>
  <c r="AE1327" i="13"/>
  <c r="U1327" i="13"/>
  <c r="U1326" i="13"/>
  <c r="T1326" i="13"/>
  <c r="V1326" i="13" s="1"/>
  <c r="AF1322" i="13"/>
  <c r="AE1318" i="13"/>
  <c r="U1318" i="13"/>
  <c r="T1318" i="13"/>
  <c r="V1318" i="13" s="1"/>
  <c r="AF1317" i="13"/>
  <c r="AG1317" i="13" s="1"/>
  <c r="AH1317" i="13" s="1"/>
  <c r="AI1317" i="13" s="1"/>
  <c r="U1317" i="13"/>
  <c r="T1315" i="13"/>
  <c r="V1315" i="13" s="1"/>
  <c r="T1307" i="13"/>
  <c r="V1307" i="13" s="1"/>
  <c r="T1305" i="13"/>
  <c r="V1305" i="13" s="1"/>
  <c r="U1304" i="13"/>
  <c r="T1304" i="13"/>
  <c r="V1304" i="13" s="1"/>
  <c r="AF1290" i="13"/>
  <c r="AG1290" i="13" s="1"/>
  <c r="U1289" i="13"/>
  <c r="AE1287" i="13"/>
  <c r="AE1285" i="13"/>
  <c r="AF1284" i="13"/>
  <c r="AE1278" i="13"/>
  <c r="T1278" i="13"/>
  <c r="V1278" i="13" s="1"/>
  <c r="T1275" i="13"/>
  <c r="V1275" i="13" s="1"/>
  <c r="T1273" i="13"/>
  <c r="V1273" i="13" s="1"/>
  <c r="U1272" i="13"/>
  <c r="T1272" i="13"/>
  <c r="V1272" i="13" s="1"/>
  <c r="AF1258" i="13"/>
  <c r="U1257" i="13"/>
  <c r="AE1255" i="13"/>
  <c r="AE1253" i="13"/>
  <c r="AF1252" i="13"/>
  <c r="AE1246" i="13"/>
  <c r="T1246" i="13"/>
  <c r="V1246" i="13" s="1"/>
  <c r="T1243" i="13"/>
  <c r="V1243" i="13" s="1"/>
  <c r="T1241" i="13"/>
  <c r="V1241" i="13" s="1"/>
  <c r="U1240" i="13"/>
  <c r="T1240" i="13"/>
  <c r="V1240" i="13" s="1"/>
  <c r="AF1226" i="13"/>
  <c r="AG1226" i="13" s="1"/>
  <c r="U1225" i="13"/>
  <c r="T1219" i="13"/>
  <c r="V1219" i="13" s="1"/>
  <c r="T1217" i="13"/>
  <c r="V1217" i="13" s="1"/>
  <c r="AF1216" i="13"/>
  <c r="AE1210" i="13"/>
  <c r="T1210" i="13"/>
  <c r="V1210" i="13" s="1"/>
  <c r="AF1209" i="13"/>
  <c r="AE1208" i="13"/>
  <c r="AE1207" i="13"/>
  <c r="AF1204" i="13"/>
  <c r="AG1204" i="13" s="1"/>
  <c r="AH1204" i="13" s="1"/>
  <c r="AI1204" i="13" s="1"/>
  <c r="AE1192" i="13"/>
  <c r="AE1190" i="13"/>
  <c r="AF1189" i="13"/>
  <c r="AE1184" i="13"/>
  <c r="AE1182" i="13"/>
  <c r="AF1181" i="13"/>
  <c r="AF1177" i="13"/>
  <c r="AG1177" i="13" s="1"/>
  <c r="AH1177" i="13" s="1"/>
  <c r="AI1177" i="13" s="1"/>
  <c r="AF1176" i="13"/>
  <c r="AF1174" i="13"/>
  <c r="AG1174" i="13" s="1"/>
  <c r="AH1174" i="13" s="1"/>
  <c r="AI1174" i="13" s="1"/>
  <c r="U1170" i="13"/>
  <c r="AF1167" i="13"/>
  <c r="U1167" i="13"/>
  <c r="T1167" i="13"/>
  <c r="V1167" i="13" s="1"/>
  <c r="AE1164" i="13"/>
  <c r="AF1164" i="13"/>
  <c r="T1164" i="13"/>
  <c r="V1164" i="13" s="1"/>
  <c r="AE1157" i="13"/>
  <c r="AG1157" i="13" s="1"/>
  <c r="AH1157" i="13" s="1"/>
  <c r="AI1157" i="13" s="1"/>
  <c r="AE1144" i="13"/>
  <c r="AE1142" i="13"/>
  <c r="AF1139" i="13"/>
  <c r="U1138" i="13"/>
  <c r="AF1135" i="13"/>
  <c r="U1135" i="13"/>
  <c r="T1135" i="13"/>
  <c r="V1135" i="13" s="1"/>
  <c r="AE1104" i="13"/>
  <c r="AG1497" i="13"/>
  <c r="AH1497" i="13" s="1"/>
  <c r="AI1497" i="13" s="1"/>
  <c r="AE1654" i="13"/>
  <c r="AE1652" i="13"/>
  <c r="AF1652" i="13"/>
  <c r="AF1651" i="13"/>
  <c r="U1651" i="13"/>
  <c r="T1650" i="13"/>
  <c r="V1650" i="13" s="1"/>
  <c r="AF1649" i="13"/>
  <c r="T1633" i="13"/>
  <c r="V1633" i="13" s="1"/>
  <c r="T1631" i="13"/>
  <c r="V1631" i="13" s="1"/>
  <c r="U1630" i="13"/>
  <c r="AE1629" i="13"/>
  <c r="U1629" i="13"/>
  <c r="T1629" i="13"/>
  <c r="V1629" i="13" s="1"/>
  <c r="T1627" i="13"/>
  <c r="V1627" i="13" s="1"/>
  <c r="U1626" i="13"/>
  <c r="AE1625" i="13"/>
  <c r="U1624" i="13"/>
  <c r="T1624" i="13"/>
  <c r="V1624" i="13" s="1"/>
  <c r="AE1622" i="13"/>
  <c r="U1620" i="13"/>
  <c r="T1620" i="13"/>
  <c r="V1620" i="13" s="1"/>
  <c r="AE1618" i="13"/>
  <c r="AG1618" i="13" s="1"/>
  <c r="AH1618" i="13" s="1"/>
  <c r="AI1618" i="13" s="1"/>
  <c r="AE1616" i="13"/>
  <c r="AF1616" i="13"/>
  <c r="AF1615" i="13"/>
  <c r="U1615" i="13"/>
  <c r="T1614" i="13"/>
  <c r="V1614" i="13" s="1"/>
  <c r="AF1613" i="13"/>
  <c r="AE1612" i="13"/>
  <c r="AF1612" i="13"/>
  <c r="AF1611" i="13"/>
  <c r="U1611" i="13"/>
  <c r="T1610" i="13"/>
  <c r="V1610" i="13" s="1"/>
  <c r="AF1609" i="13"/>
  <c r="AE1608" i="13"/>
  <c r="AF1608" i="13"/>
  <c r="AF1607" i="13"/>
  <c r="T1606" i="13"/>
  <c r="V1606" i="13" s="1"/>
  <c r="AF1605" i="13"/>
  <c r="AE1604" i="13"/>
  <c r="AF1604" i="13"/>
  <c r="AF1603" i="13"/>
  <c r="U1603" i="13"/>
  <c r="T1602" i="13"/>
  <c r="V1602" i="13" s="1"/>
  <c r="AF1601" i="13"/>
  <c r="AE1600" i="13"/>
  <c r="AF1600" i="13"/>
  <c r="AF1599" i="13"/>
  <c r="U1599" i="13"/>
  <c r="T1598" i="13"/>
  <c r="V1598" i="13" s="1"/>
  <c r="AF1597" i="13"/>
  <c r="AE1596" i="13"/>
  <c r="AF1596" i="13"/>
  <c r="AF1595" i="13"/>
  <c r="AF1594" i="13"/>
  <c r="T1592" i="13"/>
  <c r="V1592" i="13" s="1"/>
  <c r="U1588" i="13"/>
  <c r="T1588" i="13"/>
  <c r="V1588" i="13" s="1"/>
  <c r="T1586" i="13"/>
  <c r="V1586" i="13" s="1"/>
  <c r="AF1585" i="13"/>
  <c r="AE1583" i="13"/>
  <c r="AF1582" i="13"/>
  <c r="AF1581" i="13"/>
  <c r="AF1578" i="13"/>
  <c r="T1576" i="13"/>
  <c r="V1576" i="13" s="1"/>
  <c r="AF1572" i="13"/>
  <c r="AE1570" i="13"/>
  <c r="U1567" i="13"/>
  <c r="T1567" i="13"/>
  <c r="V1567" i="13" s="1"/>
  <c r="AE1565" i="13"/>
  <c r="AG1565" i="13" s="1"/>
  <c r="AH1565" i="13" s="1"/>
  <c r="AI1565" i="13" s="1"/>
  <c r="AF1564" i="13"/>
  <c r="AE1558" i="13"/>
  <c r="U1553" i="13"/>
  <c r="T1552" i="13"/>
  <c r="V1552" i="13" s="1"/>
  <c r="AE1546" i="13"/>
  <c r="U1541" i="13"/>
  <c r="T1540" i="13"/>
  <c r="V1540" i="13" s="1"/>
  <c r="AE1534" i="13"/>
  <c r="U1531" i="13"/>
  <c r="T1531" i="13"/>
  <c r="V1531" i="13" s="1"/>
  <c r="AE1529" i="13"/>
  <c r="AG1529" i="13" s="1"/>
  <c r="AH1529" i="13" s="1"/>
  <c r="AI1529" i="13" s="1"/>
  <c r="AF1528" i="13"/>
  <c r="AE1526" i="13"/>
  <c r="U1521" i="13"/>
  <c r="T1520" i="13"/>
  <c r="V1520" i="13" s="1"/>
  <c r="AE1514" i="13"/>
  <c r="U1511" i="13"/>
  <c r="T1511" i="13"/>
  <c r="V1511" i="13" s="1"/>
  <c r="AE1509" i="13"/>
  <c r="AF1508" i="13"/>
  <c r="AE1506" i="13"/>
  <c r="U1503" i="13"/>
  <c r="T1503" i="13"/>
  <c r="V1503" i="13" s="1"/>
  <c r="AE1501" i="13"/>
  <c r="AG1501" i="13" s="1"/>
  <c r="AH1501" i="13" s="1"/>
  <c r="AI1501" i="13" s="1"/>
  <c r="AF1500" i="13"/>
  <c r="AF1492" i="13"/>
  <c r="T1491" i="13"/>
  <c r="V1491" i="13" s="1"/>
  <c r="U1489" i="13"/>
  <c r="AF1486" i="13"/>
  <c r="AF1484" i="13"/>
  <c r="T1483" i="13"/>
  <c r="V1483" i="13" s="1"/>
  <c r="U1481" i="13"/>
  <c r="AF1478" i="13"/>
  <c r="AG1478" i="13" s="1"/>
  <c r="AF1476" i="13"/>
  <c r="T1475" i="13"/>
  <c r="V1475" i="13" s="1"/>
  <c r="U1473" i="13"/>
  <c r="AF1470" i="13"/>
  <c r="AF1468" i="13"/>
  <c r="T1467" i="13"/>
  <c r="V1467" i="13" s="1"/>
  <c r="U1465" i="13"/>
  <c r="AF1462" i="13"/>
  <c r="AG1462" i="13" s="1"/>
  <c r="AF1460" i="13"/>
  <c r="T1459" i="13"/>
  <c r="V1459" i="13" s="1"/>
  <c r="U1457" i="13"/>
  <c r="AF1454" i="13"/>
  <c r="AF1452" i="13"/>
  <c r="T1451" i="13"/>
  <c r="V1451" i="13" s="1"/>
  <c r="U1449" i="13"/>
  <c r="AF1446" i="13"/>
  <c r="AG1446" i="13" s="1"/>
  <c r="AF1444" i="13"/>
  <c r="T1443" i="13"/>
  <c r="V1443" i="13" s="1"/>
  <c r="U1441" i="13"/>
  <c r="AF1438" i="13"/>
  <c r="AF1436" i="13"/>
  <c r="T1435" i="13"/>
  <c r="V1435" i="13" s="1"/>
  <c r="U1433" i="13"/>
  <c r="AF1430" i="13"/>
  <c r="AF1428" i="13"/>
  <c r="T1427" i="13"/>
  <c r="V1427" i="13" s="1"/>
  <c r="U1425" i="13"/>
  <c r="AF1422" i="13"/>
  <c r="AG1422" i="13" s="1"/>
  <c r="AF1420" i="13"/>
  <c r="T1419" i="13"/>
  <c r="V1419" i="13" s="1"/>
  <c r="AF1412" i="13"/>
  <c r="T1411" i="13"/>
  <c r="V1411" i="13" s="1"/>
  <c r="AF1404" i="13"/>
  <c r="T1403" i="13"/>
  <c r="V1403" i="13" s="1"/>
  <c r="AF1396" i="13"/>
  <c r="T1395" i="13"/>
  <c r="V1395" i="13" s="1"/>
  <c r="AF1388" i="13"/>
  <c r="T1387" i="13"/>
  <c r="V1387" i="13" s="1"/>
  <c r="AF1380" i="13"/>
  <c r="T1379" i="13"/>
  <c r="V1379" i="13" s="1"/>
  <c r="AF1372" i="13"/>
  <c r="T1371" i="13"/>
  <c r="V1371" i="13" s="1"/>
  <c r="AF1364" i="13"/>
  <c r="T1363" i="13"/>
  <c r="V1363" i="13" s="1"/>
  <c r="AF1349" i="13"/>
  <c r="T1347" i="13"/>
  <c r="V1347" i="13" s="1"/>
  <c r="AE1333" i="13"/>
  <c r="AG1333" i="13" s="1"/>
  <c r="AH1333" i="13" s="1"/>
  <c r="AI1333" i="13" s="1"/>
  <c r="AF1332" i="13"/>
  <c r="AF1320" i="13"/>
  <c r="T1319" i="13"/>
  <c r="V1319" i="13" s="1"/>
  <c r="AG1301" i="13"/>
  <c r="AH1301" i="13" s="1"/>
  <c r="AI1301" i="13" s="1"/>
  <c r="AG1237" i="13"/>
  <c r="AH1237" i="13" s="1"/>
  <c r="AI1237" i="13" s="1"/>
  <c r="AE1202" i="13"/>
  <c r="AF1197" i="13"/>
  <c r="AF1179" i="13"/>
  <c r="AE1154" i="13"/>
  <c r="U1128" i="13"/>
  <c r="U1120" i="13"/>
  <c r="AE1101" i="13"/>
  <c r="AG1101" i="13" s="1"/>
  <c r="AF1356" i="13"/>
  <c r="T1355" i="13"/>
  <c r="V1355" i="13" s="1"/>
  <c r="U1353" i="13"/>
  <c r="AF1350" i="13"/>
  <c r="AG1350" i="13" s="1"/>
  <c r="AH1350" i="13" s="1"/>
  <c r="AI1350" i="13" s="1"/>
  <c r="U1348" i="13"/>
  <c r="T1348" i="13"/>
  <c r="V1348" i="13" s="1"/>
  <c r="AE1345" i="13"/>
  <c r="AF1344" i="13"/>
  <c r="T1343" i="13"/>
  <c r="V1343" i="13" s="1"/>
  <c r="U1341" i="13"/>
  <c r="AE1339" i="13"/>
  <c r="U1339" i="13"/>
  <c r="U1338" i="13"/>
  <c r="T1338" i="13"/>
  <c r="V1338" i="13" s="1"/>
  <c r="AF1334" i="13"/>
  <c r="AG1334" i="13" s="1"/>
  <c r="U1332" i="13"/>
  <c r="T1332" i="13"/>
  <c r="V1332" i="13" s="1"/>
  <c r="AE1329" i="13"/>
  <c r="AF1328" i="13"/>
  <c r="T1327" i="13"/>
  <c r="V1327" i="13" s="1"/>
  <c r="U1325" i="13"/>
  <c r="AE1323" i="13"/>
  <c r="U1323" i="13"/>
  <c r="U1322" i="13"/>
  <c r="T1322" i="13"/>
  <c r="V1322" i="13" s="1"/>
  <c r="AF1318" i="13"/>
  <c r="U1316" i="13"/>
  <c r="T1316" i="13"/>
  <c r="V1316" i="13" s="1"/>
  <c r="AE1313" i="13"/>
  <c r="AG1313" i="13" s="1"/>
  <c r="AH1313" i="13" s="1"/>
  <c r="AI1313" i="13" s="1"/>
  <c r="AF1312" i="13"/>
  <c r="T1311" i="13"/>
  <c r="V1311" i="13" s="1"/>
  <c r="U1309" i="13"/>
  <c r="AE1307" i="13"/>
  <c r="U1307" i="13"/>
  <c r="U1306" i="13"/>
  <c r="T1306" i="13"/>
  <c r="V1306" i="13" s="1"/>
  <c r="AF1302" i="13"/>
  <c r="U1300" i="13"/>
  <c r="T1300" i="13"/>
  <c r="V1300" i="13" s="1"/>
  <c r="AE1297" i="13"/>
  <c r="AF1296" i="13"/>
  <c r="T1295" i="13"/>
  <c r="V1295" i="13" s="1"/>
  <c r="U1293" i="13"/>
  <c r="AE1291" i="13"/>
  <c r="U1291" i="13"/>
  <c r="U1290" i="13"/>
  <c r="T1290" i="13"/>
  <c r="V1290" i="13" s="1"/>
  <c r="AF1286" i="13"/>
  <c r="U1284" i="13"/>
  <c r="T1284" i="13"/>
  <c r="V1284" i="13" s="1"/>
  <c r="AE1281" i="13"/>
  <c r="AF1280" i="13"/>
  <c r="T1279" i="13"/>
  <c r="V1279" i="13" s="1"/>
  <c r="U1277" i="13"/>
  <c r="AE1275" i="13"/>
  <c r="U1275" i="13"/>
  <c r="U1274" i="13"/>
  <c r="T1274" i="13"/>
  <c r="V1274" i="13" s="1"/>
  <c r="AF1270" i="13"/>
  <c r="U1268" i="13"/>
  <c r="T1268" i="13"/>
  <c r="V1268" i="13" s="1"/>
  <c r="AE1265" i="13"/>
  <c r="AG1265" i="13" s="1"/>
  <c r="AH1265" i="13" s="1"/>
  <c r="AI1265" i="13" s="1"/>
  <c r="AF1264" i="13"/>
  <c r="T1263" i="13"/>
  <c r="V1263" i="13" s="1"/>
  <c r="U1261" i="13"/>
  <c r="AE1259" i="13"/>
  <c r="U1259" i="13"/>
  <c r="U1258" i="13"/>
  <c r="T1258" i="13"/>
  <c r="V1258" i="13" s="1"/>
  <c r="AF1254" i="13"/>
  <c r="U1252" i="13"/>
  <c r="T1252" i="13"/>
  <c r="V1252" i="13" s="1"/>
  <c r="AE1249" i="13"/>
  <c r="AG1249" i="13" s="1"/>
  <c r="AH1249" i="13" s="1"/>
  <c r="AI1249" i="13" s="1"/>
  <c r="AF1248" i="13"/>
  <c r="T1247" i="13"/>
  <c r="V1247" i="13" s="1"/>
  <c r="U1245" i="13"/>
  <c r="AE1243" i="13"/>
  <c r="U1243" i="13"/>
  <c r="U1242" i="13"/>
  <c r="T1242" i="13"/>
  <c r="V1242" i="13" s="1"/>
  <c r="AF1238" i="13"/>
  <c r="U1236" i="13"/>
  <c r="T1236" i="13"/>
  <c r="V1236" i="13" s="1"/>
  <c r="AE1233" i="13"/>
  <c r="AF1232" i="13"/>
  <c r="T1231" i="13"/>
  <c r="V1231" i="13" s="1"/>
  <c r="U1229" i="13"/>
  <c r="AE1227" i="13"/>
  <c r="U1227" i="13"/>
  <c r="U1226" i="13"/>
  <c r="T1226" i="13"/>
  <c r="V1226" i="13" s="1"/>
  <c r="U1224" i="13"/>
  <c r="T1224" i="13"/>
  <c r="V1224" i="13" s="1"/>
  <c r="AE1221" i="13"/>
  <c r="AG1221" i="13" s="1"/>
  <c r="AH1221" i="13" s="1"/>
  <c r="AI1221" i="13" s="1"/>
  <c r="AE1220" i="13"/>
  <c r="AG1220" i="13" s="1"/>
  <c r="AE1219" i="13"/>
  <c r="U1219" i="13"/>
  <c r="U1218" i="13"/>
  <c r="T1218" i="13"/>
  <c r="V1218" i="13" s="1"/>
  <c r="U1216" i="13"/>
  <c r="T1216" i="13"/>
  <c r="V1216" i="13" s="1"/>
  <c r="AE1213" i="13"/>
  <c r="AG1213" i="13" s="1"/>
  <c r="AH1213" i="13" s="1"/>
  <c r="AI1213" i="13" s="1"/>
  <c r="AK1213" i="13" s="1"/>
  <c r="AF1211" i="13"/>
  <c r="AF1210" i="13"/>
  <c r="AF1208" i="13"/>
  <c r="T1207" i="13"/>
  <c r="V1207" i="13" s="1"/>
  <c r="U1204" i="13"/>
  <c r="T1200" i="13"/>
  <c r="V1200" i="13" s="1"/>
  <c r="AF1198" i="13"/>
  <c r="AE1196" i="13"/>
  <c r="AF1196" i="13"/>
  <c r="U1196" i="13"/>
  <c r="AF1191" i="13"/>
  <c r="AF1190" i="13"/>
  <c r="AF1183" i="13"/>
  <c r="AF1182" i="13"/>
  <c r="AE1180" i="13"/>
  <c r="AF1180" i="13"/>
  <c r="U1180" i="13"/>
  <c r="T1176" i="13"/>
  <c r="V1176" i="13" s="1"/>
  <c r="U1175" i="13"/>
  <c r="T1175" i="13"/>
  <c r="V1175" i="13" s="1"/>
  <c r="AE1173" i="13"/>
  <c r="U1171" i="13"/>
  <c r="T1171" i="13"/>
  <c r="V1171" i="13" s="1"/>
  <c r="U1169" i="13"/>
  <c r="T1169" i="13"/>
  <c r="V1169" i="13" s="1"/>
  <c r="U1166" i="13"/>
  <c r="AF1159" i="13"/>
  <c r="AF1158" i="13"/>
  <c r="AG1158" i="13" s="1"/>
  <c r="AE1156" i="13"/>
  <c r="AF1156" i="13"/>
  <c r="U1156" i="13"/>
  <c r="T1152" i="13"/>
  <c r="V1152" i="13" s="1"/>
  <c r="U1151" i="13"/>
  <c r="T1151" i="13"/>
  <c r="V1151" i="13" s="1"/>
  <c r="AE1149" i="13"/>
  <c r="AG1149" i="13" s="1"/>
  <c r="AH1149" i="13" s="1"/>
  <c r="AI1149" i="13" s="1"/>
  <c r="AE1147" i="13"/>
  <c r="AG1147" i="13" s="1"/>
  <c r="AE1146" i="13"/>
  <c r="AF1145" i="13"/>
  <c r="AF1144" i="13"/>
  <c r="U1140" i="13"/>
  <c r="T1136" i="13"/>
  <c r="V1136" i="13" s="1"/>
  <c r="AF1134" i="13"/>
  <c r="AE1132" i="13"/>
  <c r="AF1132" i="13"/>
  <c r="U1132" i="13"/>
  <c r="AF1127" i="13"/>
  <c r="AF1126" i="13"/>
  <c r="AF1119" i="13"/>
  <c r="AF1118" i="13"/>
  <c r="AE1116" i="13"/>
  <c r="AF1116" i="13"/>
  <c r="U1116" i="13"/>
  <c r="AF1111" i="13"/>
  <c r="U1108" i="13"/>
  <c r="AF1105" i="13"/>
  <c r="AG1105" i="13" s="1"/>
  <c r="AH1105" i="13" s="1"/>
  <c r="AI1105" i="13" s="1"/>
  <c r="AF1104" i="13"/>
  <c r="T1103" i="13"/>
  <c r="V1103" i="13" s="1"/>
  <c r="U1102" i="13"/>
  <c r="U1100" i="13"/>
  <c r="U1095" i="13"/>
  <c r="U1093" i="13"/>
  <c r="T1093" i="13"/>
  <c r="V1093" i="13" s="1"/>
  <c r="U1092" i="13"/>
  <c r="T1092" i="13"/>
  <c r="V1092" i="13" s="1"/>
  <c r="AE1089" i="13"/>
  <c r="U1089" i="13"/>
  <c r="T1089" i="13"/>
  <c r="V1089" i="13" s="1"/>
  <c r="AF1087" i="13"/>
  <c r="U1084" i="13"/>
  <c r="T1084" i="13"/>
  <c r="V1084" i="13" s="1"/>
  <c r="AE1081" i="13"/>
  <c r="AF1079" i="13"/>
  <c r="T1077" i="13"/>
  <c r="V1077" i="13" s="1"/>
  <c r="AE1068" i="13"/>
  <c r="AG1068" i="13" s="1"/>
  <c r="AH1068" i="13" s="1"/>
  <c r="AI1068" i="13" s="1"/>
  <c r="T1065" i="13"/>
  <c r="V1065" i="13" s="1"/>
  <c r="AF1064" i="13"/>
  <c r="U1060" i="13"/>
  <c r="T1060" i="13"/>
  <c r="V1060" i="13" s="1"/>
  <c r="AF1057" i="13"/>
  <c r="AG1057" i="13" s="1"/>
  <c r="AH1057" i="13" s="1"/>
  <c r="AI1057" i="13" s="1"/>
  <c r="AE984" i="13"/>
  <c r="U978" i="13"/>
  <c r="T943" i="13"/>
  <c r="V943" i="13" s="1"/>
  <c r="T925" i="13"/>
  <c r="V925" i="13" s="1"/>
  <c r="AE904" i="13"/>
  <c r="AE902" i="13"/>
  <c r="U900" i="13"/>
  <c r="AE892" i="13"/>
  <c r="AE890" i="13"/>
  <c r="U888" i="13"/>
  <c r="AE856" i="13"/>
  <c r="AE854" i="13"/>
  <c r="U852" i="13"/>
  <c r="T849" i="13"/>
  <c r="V849" i="13" s="1"/>
  <c r="AE842" i="13"/>
  <c r="AE840" i="13"/>
  <c r="U838" i="13"/>
  <c r="T829" i="13"/>
  <c r="V829" i="13" s="1"/>
  <c r="AE822" i="13"/>
  <c r="T799" i="13"/>
  <c r="V799" i="13" s="1"/>
  <c r="T1128" i="13"/>
  <c r="V1128" i="13" s="1"/>
  <c r="U1127" i="13"/>
  <c r="T1127" i="13"/>
  <c r="V1127" i="13" s="1"/>
  <c r="AE1125" i="13"/>
  <c r="AF1124" i="13"/>
  <c r="U1124" i="13"/>
  <c r="T1120" i="13"/>
  <c r="V1120" i="13" s="1"/>
  <c r="U1119" i="13"/>
  <c r="T1119" i="13"/>
  <c r="V1119" i="13" s="1"/>
  <c r="AE1117" i="13"/>
  <c r="AG1117" i="13" s="1"/>
  <c r="AH1117" i="13" s="1"/>
  <c r="AI1117" i="13" s="1"/>
  <c r="AF1108" i="13"/>
  <c r="AE1107" i="13"/>
  <c r="AE1106" i="13"/>
  <c r="T1105" i="13"/>
  <c r="V1105" i="13" s="1"/>
  <c r="AF1100" i="13"/>
  <c r="AE1099" i="13"/>
  <c r="AE1098" i="13"/>
  <c r="AF1097" i="13"/>
  <c r="AF1096" i="13"/>
  <c r="T1085" i="13"/>
  <c r="V1085" i="13" s="1"/>
  <c r="AE1076" i="13"/>
  <c r="AF1069" i="13"/>
  <c r="AG1069" i="13" s="1"/>
  <c r="AH1069" i="13" s="1"/>
  <c r="AI1069" i="13" s="1"/>
  <c r="T1067" i="13"/>
  <c r="V1067" i="13" s="1"/>
  <c r="AE1064" i="13"/>
  <c r="T1061" i="13"/>
  <c r="V1061" i="13" s="1"/>
  <c r="AE985" i="13"/>
  <c r="T965" i="13"/>
  <c r="V965" i="13" s="1"/>
  <c r="T957" i="13"/>
  <c r="V957" i="13" s="1"/>
  <c r="AE934" i="13"/>
  <c r="AE916" i="13"/>
  <c r="T911" i="13"/>
  <c r="V911" i="13" s="1"/>
  <c r="AE906" i="13"/>
  <c r="U904" i="13"/>
  <c r="U892" i="13"/>
  <c r="T877" i="13"/>
  <c r="V877" i="13" s="1"/>
  <c r="T863" i="13"/>
  <c r="V863" i="13" s="1"/>
  <c r="AE858" i="13"/>
  <c r="U856" i="13"/>
  <c r="U842" i="13"/>
  <c r="AE824" i="13"/>
  <c r="U822" i="13"/>
  <c r="T819" i="13"/>
  <c r="V819" i="13" s="1"/>
  <c r="T809" i="13"/>
  <c r="V809" i="13" s="1"/>
  <c r="U1308" i="13"/>
  <c r="T1308" i="13"/>
  <c r="V1308" i="13" s="1"/>
  <c r="AE1305" i="13"/>
  <c r="AG1305" i="13" s="1"/>
  <c r="AH1305" i="13" s="1"/>
  <c r="AI1305" i="13" s="1"/>
  <c r="AF1304" i="13"/>
  <c r="T1303" i="13"/>
  <c r="V1303" i="13" s="1"/>
  <c r="U1301" i="13"/>
  <c r="AE1299" i="13"/>
  <c r="U1299" i="13"/>
  <c r="U1298" i="13"/>
  <c r="T1298" i="13"/>
  <c r="V1298" i="13" s="1"/>
  <c r="AF1294" i="13"/>
  <c r="AG1294" i="13" s="1"/>
  <c r="AH1294" i="13" s="1"/>
  <c r="AI1294" i="13" s="1"/>
  <c r="U1292" i="13"/>
  <c r="T1292" i="13"/>
  <c r="V1292" i="13" s="1"/>
  <c r="AE1289" i="13"/>
  <c r="AF1288" i="13"/>
  <c r="T1287" i="13"/>
  <c r="V1287" i="13" s="1"/>
  <c r="U1285" i="13"/>
  <c r="AE1283" i="13"/>
  <c r="U1283" i="13"/>
  <c r="U1282" i="13"/>
  <c r="T1282" i="13"/>
  <c r="V1282" i="13" s="1"/>
  <c r="AF1278" i="13"/>
  <c r="U1276" i="13"/>
  <c r="T1276" i="13"/>
  <c r="V1276" i="13" s="1"/>
  <c r="AE1273" i="13"/>
  <c r="AG1273" i="13" s="1"/>
  <c r="AH1273" i="13" s="1"/>
  <c r="AI1273" i="13" s="1"/>
  <c r="AF1272" i="13"/>
  <c r="T1271" i="13"/>
  <c r="V1271" i="13" s="1"/>
  <c r="U1269" i="13"/>
  <c r="AE1267" i="13"/>
  <c r="U1267" i="13"/>
  <c r="U1266" i="13"/>
  <c r="T1266" i="13"/>
  <c r="V1266" i="13" s="1"/>
  <c r="AF1262" i="13"/>
  <c r="AG1262" i="13" s="1"/>
  <c r="AH1262" i="13" s="1"/>
  <c r="AI1262" i="13" s="1"/>
  <c r="U1260" i="13"/>
  <c r="T1260" i="13"/>
  <c r="V1260" i="13" s="1"/>
  <c r="AE1257" i="13"/>
  <c r="AF1256" i="13"/>
  <c r="T1255" i="13"/>
  <c r="V1255" i="13" s="1"/>
  <c r="U1253" i="13"/>
  <c r="AE1251" i="13"/>
  <c r="U1251" i="13"/>
  <c r="U1250" i="13"/>
  <c r="T1250" i="13"/>
  <c r="V1250" i="13" s="1"/>
  <c r="AF1246" i="13"/>
  <c r="U1244" i="13"/>
  <c r="T1244" i="13"/>
  <c r="V1244" i="13" s="1"/>
  <c r="AE1241" i="13"/>
  <c r="AG1241" i="13" s="1"/>
  <c r="AH1241" i="13" s="1"/>
  <c r="AI1241" i="13" s="1"/>
  <c r="AF1240" i="13"/>
  <c r="T1239" i="13"/>
  <c r="V1239" i="13" s="1"/>
  <c r="U1237" i="13"/>
  <c r="AE1235" i="13"/>
  <c r="U1235" i="13"/>
  <c r="U1234" i="13"/>
  <c r="T1234" i="13"/>
  <c r="V1234" i="13" s="1"/>
  <c r="AF1230" i="13"/>
  <c r="AG1230" i="13" s="1"/>
  <c r="AH1230" i="13" s="1"/>
  <c r="AI1230" i="13" s="1"/>
  <c r="U1228" i="13"/>
  <c r="T1228" i="13"/>
  <c r="V1228" i="13" s="1"/>
  <c r="AE1225" i="13"/>
  <c r="AE1224" i="13"/>
  <c r="AE1223" i="13"/>
  <c r="U1223" i="13"/>
  <c r="U1222" i="13"/>
  <c r="T1222" i="13"/>
  <c r="V1222" i="13" s="1"/>
  <c r="U1220" i="13"/>
  <c r="T1220" i="13"/>
  <c r="V1220" i="13" s="1"/>
  <c r="AE1217" i="13"/>
  <c r="AE1216" i="13"/>
  <c r="AE1215" i="13"/>
  <c r="U1215" i="13"/>
  <c r="U1214" i="13"/>
  <c r="T1214" i="13"/>
  <c r="V1214" i="13" s="1"/>
  <c r="AF1212" i="13"/>
  <c r="AG1212" i="13" s="1"/>
  <c r="T1211" i="13"/>
  <c r="V1211" i="13" s="1"/>
  <c r="U1209" i="13"/>
  <c r="AF1207" i="13"/>
  <c r="AF1206" i="13"/>
  <c r="U1203" i="13"/>
  <c r="T1203" i="13"/>
  <c r="V1203" i="13" s="1"/>
  <c r="U1201" i="13"/>
  <c r="T1201" i="13"/>
  <c r="V1201" i="13" s="1"/>
  <c r="U1198" i="13"/>
  <c r="AE1195" i="13"/>
  <c r="AE1194" i="13"/>
  <c r="AF1193" i="13"/>
  <c r="AG1193" i="13" s="1"/>
  <c r="AH1193" i="13" s="1"/>
  <c r="AI1193" i="13" s="1"/>
  <c r="AF1192" i="13"/>
  <c r="AE1187" i="13"/>
  <c r="AE1186" i="13"/>
  <c r="AF1185" i="13"/>
  <c r="AG1185" i="13" s="1"/>
  <c r="AH1185" i="13" s="1"/>
  <c r="AI1185" i="13" s="1"/>
  <c r="AF1184" i="13"/>
  <c r="U1179" i="13"/>
  <c r="T1179" i="13"/>
  <c r="V1179" i="13" s="1"/>
  <c r="U1177" i="13"/>
  <c r="T1177" i="13"/>
  <c r="V1177" i="13" s="1"/>
  <c r="U1172" i="13"/>
  <c r="T1168" i="13"/>
  <c r="V1168" i="13" s="1"/>
  <c r="AF1166" i="13"/>
  <c r="AE1163" i="13"/>
  <c r="AE1162" i="13"/>
  <c r="AF1161" i="13"/>
  <c r="AG1161" i="13" s="1"/>
  <c r="AF1160" i="13"/>
  <c r="U1155" i="13"/>
  <c r="T1155" i="13"/>
  <c r="V1155" i="13" s="1"/>
  <c r="U1153" i="13"/>
  <c r="T1153" i="13"/>
  <c r="V1153" i="13" s="1"/>
  <c r="AF1143" i="13"/>
  <c r="AF1142" i="13"/>
  <c r="U1139" i="13"/>
  <c r="T1139" i="13"/>
  <c r="V1139" i="13" s="1"/>
  <c r="U1137" i="13"/>
  <c r="T1137" i="13"/>
  <c r="V1137" i="13" s="1"/>
  <c r="U1134" i="13"/>
  <c r="AE1131" i="13"/>
  <c r="AE1130" i="13"/>
  <c r="AF1129" i="13"/>
  <c r="AF1128" i="13"/>
  <c r="AG1128" i="13" s="1"/>
  <c r="AH1128" i="13" s="1"/>
  <c r="AI1128" i="13" s="1"/>
  <c r="AE1123" i="13"/>
  <c r="AE1122" i="13"/>
  <c r="AF1121" i="13"/>
  <c r="AG1121" i="13" s="1"/>
  <c r="AH1121" i="13" s="1"/>
  <c r="AI1121" i="13" s="1"/>
  <c r="AF1120" i="13"/>
  <c r="AG1120" i="13" s="1"/>
  <c r="AH1120" i="13" s="1"/>
  <c r="AI1120" i="13" s="1"/>
  <c r="AE1115" i="13"/>
  <c r="AE1114" i="13"/>
  <c r="AF1113" i="13"/>
  <c r="AG1113" i="13" s="1"/>
  <c r="AH1113" i="13" s="1"/>
  <c r="AI1113" i="13" s="1"/>
  <c r="AF1112" i="13"/>
  <c r="T1109" i="13"/>
  <c r="V1109" i="13" s="1"/>
  <c r="AF1107" i="13"/>
  <c r="U1107" i="13"/>
  <c r="T1107" i="13"/>
  <c r="V1107" i="13" s="1"/>
  <c r="U1106" i="13"/>
  <c r="AF1102" i="13"/>
  <c r="AG1102" i="13" s="1"/>
  <c r="AH1102" i="13" s="1"/>
  <c r="AI1102" i="13" s="1"/>
  <c r="T1100" i="13"/>
  <c r="V1100" i="13" s="1"/>
  <c r="AF1093" i="13"/>
  <c r="AG1084" i="13"/>
  <c r="AH1084" i="13" s="1"/>
  <c r="AI1084" i="13" s="1"/>
  <c r="AE986" i="13"/>
  <c r="AE970" i="13"/>
  <c r="AE954" i="13"/>
  <c r="AE940" i="13"/>
  <c r="AE922" i="13"/>
  <c r="T1112" i="13"/>
  <c r="V1112" i="13" s="1"/>
  <c r="U1111" i="13"/>
  <c r="T1111" i="13"/>
  <c r="V1111" i="13" s="1"/>
  <c r="AE1109" i="13"/>
  <c r="AG1109" i="13" s="1"/>
  <c r="AH1109" i="13" s="1"/>
  <c r="AI1109" i="13" s="1"/>
  <c r="AF1103" i="13"/>
  <c r="U1099" i="13"/>
  <c r="T1099" i="13"/>
  <c r="V1099" i="13" s="1"/>
  <c r="U1097" i="13"/>
  <c r="T1097" i="13"/>
  <c r="V1097" i="13" s="1"/>
  <c r="T1096" i="13"/>
  <c r="V1096" i="13" s="1"/>
  <c r="AF1091" i="13"/>
  <c r="AF1089" i="13"/>
  <c r="AE1088" i="13"/>
  <c r="U1086" i="13"/>
  <c r="U1081" i="13"/>
  <c r="T1081" i="13"/>
  <c r="V1081" i="13" s="1"/>
  <c r="U1080" i="13"/>
  <c r="T1080" i="13"/>
  <c r="V1080" i="13" s="1"/>
  <c r="AF1075" i="13"/>
  <c r="AF1073" i="13"/>
  <c r="AG1073" i="13" s="1"/>
  <c r="AH1073" i="13" s="1"/>
  <c r="AI1073" i="13" s="1"/>
  <c r="AE1072" i="13"/>
  <c r="AG1072" i="13" s="1"/>
  <c r="AH1072" i="13" s="1"/>
  <c r="AI1072" i="13" s="1"/>
  <c r="U1070" i="13"/>
  <c r="U1066" i="13"/>
  <c r="U1062" i="13"/>
  <c r="U1058" i="13"/>
  <c r="U1054" i="13"/>
  <c r="U1050" i="13"/>
  <c r="U1044" i="13"/>
  <c r="T1044" i="13"/>
  <c r="V1044" i="13" s="1"/>
  <c r="AE1043" i="13"/>
  <c r="AF1043" i="13"/>
  <c r="AE1042" i="13"/>
  <c r="AE1041" i="13"/>
  <c r="U1041" i="13"/>
  <c r="T1041" i="13"/>
  <c r="V1041" i="13" s="1"/>
  <c r="AF1039" i="13"/>
  <c r="AF1036" i="13"/>
  <c r="U1035" i="13"/>
  <c r="T1035" i="13"/>
  <c r="V1035" i="13" s="1"/>
  <c r="U1032" i="13"/>
  <c r="T1032" i="13"/>
  <c r="V1032" i="13" s="1"/>
  <c r="AF1030" i="13"/>
  <c r="AG1030" i="13" s="1"/>
  <c r="AE1021" i="13"/>
  <c r="AG1021" i="13" s="1"/>
  <c r="AH1021" i="13" s="1"/>
  <c r="AI1021" i="13" s="1"/>
  <c r="AE1013" i="13"/>
  <c r="T1007" i="13"/>
  <c r="V1007" i="13" s="1"/>
  <c r="AE1005" i="13"/>
  <c r="AE1004" i="13"/>
  <c r="AF1004" i="13"/>
  <c r="U1004" i="13"/>
  <c r="T1000" i="13"/>
  <c r="V1000" i="13" s="1"/>
  <c r="U999" i="13"/>
  <c r="T999" i="13"/>
  <c r="V999" i="13" s="1"/>
  <c r="AE997" i="13"/>
  <c r="AG997" i="13" s="1"/>
  <c r="AH997" i="13" s="1"/>
  <c r="AI997" i="13" s="1"/>
  <c r="AK996" i="13"/>
  <c r="AE995" i="13"/>
  <c r="AG995" i="13" s="1"/>
  <c r="AH995" i="13" s="1"/>
  <c r="AI995" i="13" s="1"/>
  <c r="AK995" i="13" s="1"/>
  <c r="AE994" i="13"/>
  <c r="T992" i="13"/>
  <c r="V992" i="13" s="1"/>
  <c r="U991" i="13"/>
  <c r="T991" i="13"/>
  <c r="V991" i="13" s="1"/>
  <c r="AE989" i="13"/>
  <c r="U987" i="13"/>
  <c r="T987" i="13"/>
  <c r="V987" i="13" s="1"/>
  <c r="AF985" i="13"/>
  <c r="AF984" i="13"/>
  <c r="T983" i="13"/>
  <c r="V983" i="13" s="1"/>
  <c r="AE981" i="13"/>
  <c r="AG981" i="13" s="1"/>
  <c r="AH981" i="13" s="1"/>
  <c r="AI981" i="13" s="1"/>
  <c r="U979" i="13"/>
  <c r="T979" i="13"/>
  <c r="V979" i="13" s="1"/>
  <c r="U977" i="13"/>
  <c r="T977" i="13"/>
  <c r="V977" i="13" s="1"/>
  <c r="U974" i="13"/>
  <c r="U971" i="13"/>
  <c r="T971" i="13"/>
  <c r="V971" i="13" s="1"/>
  <c r="U969" i="13"/>
  <c r="T969" i="13"/>
  <c r="V969" i="13" s="1"/>
  <c r="U961" i="13"/>
  <c r="T961" i="13"/>
  <c r="V961" i="13" s="1"/>
  <c r="AF959" i="13"/>
  <c r="U957" i="13"/>
  <c r="AF956" i="13"/>
  <c r="AG956" i="13" s="1"/>
  <c r="AF952" i="13"/>
  <c r="AG952" i="13" s="1"/>
  <c r="U947" i="13"/>
  <c r="AF945" i="13"/>
  <c r="U943" i="13"/>
  <c r="AF941" i="13"/>
  <c r="AF938" i="13"/>
  <c r="AF934" i="13"/>
  <c r="AF931" i="13"/>
  <c r="U929" i="13"/>
  <c r="AF927" i="13"/>
  <c r="U925" i="13"/>
  <c r="AF923" i="13"/>
  <c r="AF920" i="13"/>
  <c r="AG920" i="13" s="1"/>
  <c r="AF916" i="13"/>
  <c r="AF913" i="13"/>
  <c r="U911" i="13"/>
  <c r="AF909" i="13"/>
  <c r="U907" i="13"/>
  <c r="AF906" i="13"/>
  <c r="AF902" i="13"/>
  <c r="U899" i="13"/>
  <c r="AF897" i="13"/>
  <c r="U895" i="13"/>
  <c r="AF893" i="13"/>
  <c r="AF890" i="13"/>
  <c r="AF886" i="13"/>
  <c r="AG886" i="13" s="1"/>
  <c r="AF883" i="13"/>
  <c r="U881" i="13"/>
  <c r="AF879" i="13"/>
  <c r="U877" i="13"/>
  <c r="AF876" i="13"/>
  <c r="AF872" i="13"/>
  <c r="AF865" i="13"/>
  <c r="U863" i="13"/>
  <c r="AF861" i="13"/>
  <c r="U859" i="13"/>
  <c r="AF858" i="13"/>
  <c r="AF854" i="13"/>
  <c r="U849" i="13"/>
  <c r="AF847" i="13"/>
  <c r="U845" i="13"/>
  <c r="AF843" i="13"/>
  <c r="AF840" i="13"/>
  <c r="AF836" i="13"/>
  <c r="T835" i="13"/>
  <c r="V835" i="13" s="1"/>
  <c r="U833" i="13"/>
  <c r="AF831" i="13"/>
  <c r="U829" i="13"/>
  <c r="AF828" i="13"/>
  <c r="AG828" i="13" s="1"/>
  <c r="AF824" i="13"/>
  <c r="U819" i="13"/>
  <c r="AF817" i="13"/>
  <c r="U815" i="13"/>
  <c r="T811" i="13"/>
  <c r="V811" i="13" s="1"/>
  <c r="AF806" i="13"/>
  <c r="U801" i="13"/>
  <c r="U800" i="13"/>
  <c r="U799" i="13"/>
  <c r="AF797" i="13"/>
  <c r="AF795" i="13"/>
  <c r="U793" i="13"/>
  <c r="AF791" i="13"/>
  <c r="U786" i="13"/>
  <c r="U785" i="13"/>
  <c r="AF783" i="13"/>
  <c r="AF781" i="13"/>
  <c r="AE774" i="13"/>
  <c r="T1057" i="13"/>
  <c r="V1057" i="13" s="1"/>
  <c r="U1056" i="13"/>
  <c r="T1056" i="13"/>
  <c r="V1056" i="13" s="1"/>
  <c r="T1053" i="13"/>
  <c r="V1053" i="13" s="1"/>
  <c r="U1052" i="13"/>
  <c r="T1052" i="13"/>
  <c r="V1052" i="13" s="1"/>
  <c r="T1049" i="13"/>
  <c r="V1049" i="13" s="1"/>
  <c r="AJ1049" i="13" s="1"/>
  <c r="U1048" i="13"/>
  <c r="T1048" i="13"/>
  <c r="V1048" i="13" s="1"/>
  <c r="T1047" i="13"/>
  <c r="V1047" i="13" s="1"/>
  <c r="AF1044" i="13"/>
  <c r="AG1044" i="13" s="1"/>
  <c r="T1043" i="13"/>
  <c r="V1043" i="13" s="1"/>
  <c r="U1040" i="13"/>
  <c r="T1040" i="13"/>
  <c r="V1040" i="13" s="1"/>
  <c r="AF1038" i="13"/>
  <c r="AG1038" i="13" s="1"/>
  <c r="AE1029" i="13"/>
  <c r="AF1024" i="13"/>
  <c r="AF1016" i="13"/>
  <c r="AG1016" i="13" s="1"/>
  <c r="AH1016" i="13" s="1"/>
  <c r="AI1016" i="13" s="1"/>
  <c r="T1015" i="13"/>
  <c r="V1015" i="13" s="1"/>
  <c r="U1012" i="13"/>
  <c r="T1012" i="13"/>
  <c r="V1012" i="13" s="1"/>
  <c r="AF1008" i="13"/>
  <c r="U1006" i="13"/>
  <c r="AE1003" i="13"/>
  <c r="AG1003" i="13" s="1"/>
  <c r="AE1002" i="13"/>
  <c r="AF1001" i="13"/>
  <c r="AG1001" i="13" s="1"/>
  <c r="AH1001" i="13" s="1"/>
  <c r="AI1001" i="13" s="1"/>
  <c r="AF1000" i="13"/>
  <c r="AG1000" i="13" s="1"/>
  <c r="AH1000" i="13" s="1"/>
  <c r="AI1000" i="13" s="1"/>
  <c r="T995" i="13"/>
  <c r="V995" i="13" s="1"/>
  <c r="AF993" i="13"/>
  <c r="AF992" i="13"/>
  <c r="T985" i="13"/>
  <c r="V985" i="13" s="1"/>
  <c r="U982" i="13"/>
  <c r="AF975" i="13"/>
  <c r="AF967" i="13"/>
  <c r="AF966" i="13"/>
  <c r="AG966" i="13" s="1"/>
  <c r="AH966" i="13" s="1"/>
  <c r="AI966" i="13" s="1"/>
  <c r="AF964" i="13"/>
  <c r="AG964" i="13" s="1"/>
  <c r="AH964" i="13" s="1"/>
  <c r="AI964" i="13" s="1"/>
  <c r="U964" i="13"/>
  <c r="AF958" i="13"/>
  <c r="AG958" i="13" s="1"/>
  <c r="AF948" i="13"/>
  <c r="AG948" i="13" s="1"/>
  <c r="AF944" i="13"/>
  <c r="AG944" i="13" s="1"/>
  <c r="AF930" i="13"/>
  <c r="AG930" i="13" s="1"/>
  <c r="AF926" i="13"/>
  <c r="AF912" i="13"/>
  <c r="AG912" i="13" s="1"/>
  <c r="AF908" i="13"/>
  <c r="AG908" i="13" s="1"/>
  <c r="AF896" i="13"/>
  <c r="AF882" i="13"/>
  <c r="AF878" i="13"/>
  <c r="AG878" i="13" s="1"/>
  <c r="AF868" i="13"/>
  <c r="AG868" i="13" s="1"/>
  <c r="T867" i="13"/>
  <c r="V867" i="13" s="1"/>
  <c r="AF864" i="13"/>
  <c r="AF860" i="13"/>
  <c r="AG860" i="13" s="1"/>
  <c r="AF850" i="13"/>
  <c r="AG850" i="13" s="1"/>
  <c r="AF846" i="13"/>
  <c r="AG846" i="13" s="1"/>
  <c r="AF834" i="13"/>
  <c r="AF830" i="13"/>
  <c r="AF820" i="13"/>
  <c r="AG820" i="13" s="1"/>
  <c r="AF816" i="13"/>
  <c r="U814" i="13"/>
  <c r="AF812" i="13"/>
  <c r="AG812" i="13" s="1"/>
  <c r="AE796" i="13"/>
  <c r="T793" i="13"/>
  <c r="V793" i="13" s="1"/>
  <c r="AF788" i="13"/>
  <c r="AE782" i="13"/>
  <c r="AE780" i="13"/>
  <c r="AE752" i="13"/>
  <c r="AF1083" i="13"/>
  <c r="AF1081" i="13"/>
  <c r="AE1080" i="13"/>
  <c r="U1078" i="13"/>
  <c r="U1073" i="13"/>
  <c r="T1073" i="13"/>
  <c r="V1073" i="13" s="1"/>
  <c r="U1072" i="13"/>
  <c r="T1072" i="13"/>
  <c r="V1072" i="13" s="1"/>
  <c r="AF1067" i="13"/>
  <c r="AF1063" i="13"/>
  <c r="AF1059" i="13"/>
  <c r="AF1055" i="13"/>
  <c r="AF1051" i="13"/>
  <c r="AF1047" i="13"/>
  <c r="AF1046" i="13"/>
  <c r="AE1037" i="13"/>
  <c r="AK1035" i="13"/>
  <c r="AF1032" i="13"/>
  <c r="U1028" i="13"/>
  <c r="T1028" i="13"/>
  <c r="V1028" i="13" s="1"/>
  <c r="AE1027" i="13"/>
  <c r="AF1027" i="13"/>
  <c r="AE1026" i="13"/>
  <c r="AE1025" i="13"/>
  <c r="U1025" i="13"/>
  <c r="T1025" i="13"/>
  <c r="V1025" i="13" s="1"/>
  <c r="AF1023" i="13"/>
  <c r="U1020" i="13"/>
  <c r="T1020" i="13"/>
  <c r="V1020" i="13" s="1"/>
  <c r="AE1019" i="13"/>
  <c r="AF1019" i="13"/>
  <c r="AE1018" i="13"/>
  <c r="AE1017" i="13"/>
  <c r="U1017" i="13"/>
  <c r="T1017" i="13"/>
  <c r="V1017" i="13" s="1"/>
  <c r="AF1015" i="13"/>
  <c r="AE1012" i="13"/>
  <c r="AF1012" i="13"/>
  <c r="AE1011" i="13"/>
  <c r="AF1011" i="13"/>
  <c r="AE1010" i="13"/>
  <c r="AE1009" i="13"/>
  <c r="U1009" i="13"/>
  <c r="T1009" i="13"/>
  <c r="V1009" i="13" s="1"/>
  <c r="AF1007" i="13"/>
  <c r="U1003" i="13"/>
  <c r="T1003" i="13"/>
  <c r="V1003" i="13" s="1"/>
  <c r="U1001" i="13"/>
  <c r="T1001" i="13"/>
  <c r="V1001" i="13" s="1"/>
  <c r="U993" i="13"/>
  <c r="T993" i="13"/>
  <c r="V993" i="13" s="1"/>
  <c r="AE988" i="13"/>
  <c r="AF988" i="13"/>
  <c r="U988" i="13"/>
  <c r="AF983" i="13"/>
  <c r="AE980" i="13"/>
  <c r="AF980" i="13"/>
  <c r="U980" i="13"/>
  <c r="T976" i="13"/>
  <c r="V976" i="13" s="1"/>
  <c r="AF974" i="13"/>
  <c r="AE972" i="13"/>
  <c r="AF972" i="13"/>
  <c r="U972" i="13"/>
  <c r="T968" i="13"/>
  <c r="V968" i="13" s="1"/>
  <c r="U967" i="13"/>
  <c r="T967" i="13"/>
  <c r="V967" i="13" s="1"/>
  <c r="AE965" i="13"/>
  <c r="AG965" i="13" s="1"/>
  <c r="AH965" i="13" s="1"/>
  <c r="AI965" i="13" s="1"/>
  <c r="AE963" i="13"/>
  <c r="AE962" i="13"/>
  <c r="U959" i="13"/>
  <c r="AF957" i="13"/>
  <c r="AF954" i="13"/>
  <c r="AF950" i="13"/>
  <c r="AF947" i="13"/>
  <c r="U945" i="13"/>
  <c r="AF943" i="13"/>
  <c r="U941" i="13"/>
  <c r="AF940" i="13"/>
  <c r="AF936" i="13"/>
  <c r="AG936" i="13" s="1"/>
  <c r="AF929" i="13"/>
  <c r="U927" i="13"/>
  <c r="AF925" i="13"/>
  <c r="U923" i="13"/>
  <c r="AF922" i="13"/>
  <c r="AF918" i="13"/>
  <c r="U913" i="13"/>
  <c r="AF911" i="13"/>
  <c r="U909" i="13"/>
  <c r="AF907" i="13"/>
  <c r="AF904" i="13"/>
  <c r="AF900" i="13"/>
  <c r="T899" i="13"/>
  <c r="V899" i="13" s="1"/>
  <c r="U897" i="13"/>
  <c r="AF895" i="13"/>
  <c r="U893" i="13"/>
  <c r="AF892" i="13"/>
  <c r="AF888" i="13"/>
  <c r="U883" i="13"/>
  <c r="AF881" i="13"/>
  <c r="U879" i="13"/>
  <c r="AF877" i="13"/>
  <c r="AF874" i="13"/>
  <c r="AG874" i="13" s="1"/>
  <c r="AF870" i="13"/>
  <c r="AG870" i="13" s="1"/>
  <c r="AF867" i="13"/>
  <c r="U865" i="13"/>
  <c r="AF863" i="13"/>
  <c r="U861" i="13"/>
  <c r="AF859" i="13"/>
  <c r="AF856" i="13"/>
  <c r="AF852" i="13"/>
  <c r="AG852" i="13" s="1"/>
  <c r="AF849" i="13"/>
  <c r="U847" i="13"/>
  <c r="AF845" i="13"/>
  <c r="U843" i="13"/>
  <c r="AF842" i="13"/>
  <c r="AF838" i="13"/>
  <c r="AG838" i="13" s="1"/>
  <c r="U835" i="13"/>
  <c r="AF833" i="13"/>
  <c r="U831" i="13"/>
  <c r="AF829" i="13"/>
  <c r="AF826" i="13"/>
  <c r="AG826" i="13" s="1"/>
  <c r="AF822" i="13"/>
  <c r="AF819" i="13"/>
  <c r="U817" i="13"/>
  <c r="AF815" i="13"/>
  <c r="AF810" i="13"/>
  <c r="AG810" i="13" s="1"/>
  <c r="T807" i="13"/>
  <c r="V807" i="13" s="1"/>
  <c r="AE804" i="13"/>
  <c r="U803" i="13"/>
  <c r="AF801" i="13"/>
  <c r="AF799" i="13"/>
  <c r="U797" i="13"/>
  <c r="U796" i="13"/>
  <c r="U795" i="13"/>
  <c r="AF794" i="13"/>
  <c r="AG794" i="13" s="1"/>
  <c r="U789" i="13"/>
  <c r="AF787" i="13"/>
  <c r="AF785" i="13"/>
  <c r="U783" i="13"/>
  <c r="U782" i="13"/>
  <c r="U781" i="13"/>
  <c r="U780" i="13"/>
  <c r="AE778" i="13"/>
  <c r="AE770" i="13"/>
  <c r="AE754" i="13"/>
  <c r="AF778" i="13"/>
  <c r="AF774" i="13"/>
  <c r="U771" i="13"/>
  <c r="AF769" i="13"/>
  <c r="U767" i="13"/>
  <c r="AF765" i="13"/>
  <c r="AF762" i="13"/>
  <c r="AG762" i="13" s="1"/>
  <c r="AF758" i="13"/>
  <c r="AG758" i="13" s="1"/>
  <c r="AF755" i="13"/>
  <c r="U753" i="13"/>
  <c r="AF751" i="13"/>
  <c r="AE743" i="13"/>
  <c r="AF743" i="13"/>
  <c r="AF742" i="13"/>
  <c r="AG742" i="13" s="1"/>
  <c r="AF741" i="13"/>
  <c r="AE736" i="13"/>
  <c r="AG736" i="13" s="1"/>
  <c r="AF735" i="13"/>
  <c r="U733" i="13"/>
  <c r="T733" i="13"/>
  <c r="V733" i="13" s="1"/>
  <c r="AE732" i="13"/>
  <c r="U732" i="13"/>
  <c r="T732" i="13"/>
  <c r="V732" i="13" s="1"/>
  <c r="AE725" i="13"/>
  <c r="AF725" i="13"/>
  <c r="AF723" i="13"/>
  <c r="U719" i="13"/>
  <c r="T719" i="13"/>
  <c r="V719" i="13" s="1"/>
  <c r="U717" i="13"/>
  <c r="T717" i="13"/>
  <c r="V717" i="13" s="1"/>
  <c r="AE716" i="13"/>
  <c r="U716" i="13"/>
  <c r="T716" i="13"/>
  <c r="V716" i="13" s="1"/>
  <c r="AE709" i="13"/>
  <c r="AF709" i="13"/>
  <c r="AF707" i="13"/>
  <c r="U703" i="13"/>
  <c r="T703" i="13"/>
  <c r="V703" i="13" s="1"/>
  <c r="AE702" i="13"/>
  <c r="U702" i="13"/>
  <c r="T702" i="13"/>
  <c r="V702" i="13" s="1"/>
  <c r="U701" i="13"/>
  <c r="T701" i="13"/>
  <c r="V701" i="13" s="1"/>
  <c r="AE700" i="13"/>
  <c r="U700" i="13"/>
  <c r="T700" i="13"/>
  <c r="V700" i="13" s="1"/>
  <c r="AE693" i="13"/>
  <c r="AF693" i="13"/>
  <c r="AE691" i="13"/>
  <c r="AF691" i="13"/>
  <c r="U687" i="13"/>
  <c r="T687" i="13"/>
  <c r="V687" i="13" s="1"/>
  <c r="AE686" i="13"/>
  <c r="U686" i="13"/>
  <c r="T686" i="13"/>
  <c r="V686" i="13" s="1"/>
  <c r="U685" i="13"/>
  <c r="T685" i="13"/>
  <c r="V685" i="13" s="1"/>
  <c r="AE684" i="13"/>
  <c r="U684" i="13"/>
  <c r="T684" i="13"/>
  <c r="V684" i="13" s="1"/>
  <c r="AE677" i="13"/>
  <c r="AF677" i="13"/>
  <c r="AE675" i="13"/>
  <c r="AF675" i="13"/>
  <c r="U671" i="13"/>
  <c r="T671" i="13"/>
  <c r="V671" i="13" s="1"/>
  <c r="AE670" i="13"/>
  <c r="U670" i="13"/>
  <c r="T670" i="13"/>
  <c r="V670" i="13" s="1"/>
  <c r="U669" i="13"/>
  <c r="T669" i="13"/>
  <c r="V669" i="13" s="1"/>
  <c r="AE668" i="13"/>
  <c r="U668" i="13"/>
  <c r="T668" i="13"/>
  <c r="V668" i="13" s="1"/>
  <c r="AE661" i="13"/>
  <c r="AF661" i="13"/>
  <c r="AE659" i="13"/>
  <c r="AF659" i="13"/>
  <c r="U655" i="13"/>
  <c r="T655" i="13"/>
  <c r="V655" i="13" s="1"/>
  <c r="AE654" i="13"/>
  <c r="U654" i="13"/>
  <c r="T654" i="13"/>
  <c r="V654" i="13" s="1"/>
  <c r="U653" i="13"/>
  <c r="T653" i="13"/>
  <c r="V653" i="13" s="1"/>
  <c r="AE652" i="13"/>
  <c r="U652" i="13"/>
  <c r="T652" i="13"/>
  <c r="V652" i="13" s="1"/>
  <c r="AE645" i="13"/>
  <c r="AF645" i="13"/>
  <c r="AE642" i="13"/>
  <c r="AG642" i="13" s="1"/>
  <c r="U642" i="13"/>
  <c r="T642" i="13"/>
  <c r="V642" i="13" s="1"/>
  <c r="U641" i="13"/>
  <c r="T641" i="13"/>
  <c r="V641" i="13" s="1"/>
  <c r="AE639" i="13"/>
  <c r="T636" i="13"/>
  <c r="V636" i="13" s="1"/>
  <c r="AF634" i="13"/>
  <c r="AG634" i="13" s="1"/>
  <c r="AE633" i="13"/>
  <c r="AF633" i="13"/>
  <c r="U631" i="13"/>
  <c r="AF628" i="13"/>
  <c r="U628" i="13"/>
  <c r="AE626" i="13"/>
  <c r="AG626" i="13" s="1"/>
  <c r="U626" i="13"/>
  <c r="T626" i="13"/>
  <c r="V626" i="13" s="1"/>
  <c r="U625" i="13"/>
  <c r="T625" i="13"/>
  <c r="V625" i="13" s="1"/>
  <c r="AE623" i="13"/>
  <c r="AG623" i="13" s="1"/>
  <c r="AH623" i="13" s="1"/>
  <c r="AI623" i="13" s="1"/>
  <c r="T620" i="13"/>
  <c r="V620" i="13" s="1"/>
  <c r="AF618" i="13"/>
  <c r="AE617" i="13"/>
  <c r="AF617" i="13"/>
  <c r="U615" i="13"/>
  <c r="AF612" i="13"/>
  <c r="U612" i="13"/>
  <c r="AE610" i="13"/>
  <c r="U610" i="13"/>
  <c r="T610" i="13"/>
  <c r="V610" i="13" s="1"/>
  <c r="U609" i="13"/>
  <c r="T609" i="13"/>
  <c r="V609" i="13" s="1"/>
  <c r="AE607" i="13"/>
  <c r="T604" i="13"/>
  <c r="V604" i="13" s="1"/>
  <c r="AF602" i="13"/>
  <c r="AE601" i="13"/>
  <c r="AF601" i="13"/>
  <c r="U599" i="13"/>
  <c r="AF596" i="13"/>
  <c r="U596" i="13"/>
  <c r="AE594" i="13"/>
  <c r="AG594" i="13" s="1"/>
  <c r="U594" i="13"/>
  <c r="T594" i="13"/>
  <c r="V594" i="13" s="1"/>
  <c r="AJ594" i="13" s="1"/>
  <c r="U593" i="13"/>
  <c r="T593" i="13"/>
  <c r="V593" i="13" s="1"/>
  <c r="AE591" i="13"/>
  <c r="T588" i="13"/>
  <c r="V588" i="13" s="1"/>
  <c r="AF586" i="13"/>
  <c r="AE585" i="13"/>
  <c r="AF585" i="13"/>
  <c r="U583" i="13"/>
  <c r="AF580" i="13"/>
  <c r="AG580" i="13" s="1"/>
  <c r="AH580" i="13" s="1"/>
  <c r="AI580" i="13" s="1"/>
  <c r="U580" i="13"/>
  <c r="AE578" i="13"/>
  <c r="U578" i="13"/>
  <c r="T578" i="13"/>
  <c r="V578" i="13" s="1"/>
  <c r="U577" i="13"/>
  <c r="T577" i="13"/>
  <c r="V577" i="13" s="1"/>
  <c r="AE575" i="13"/>
  <c r="T572" i="13"/>
  <c r="V572" i="13" s="1"/>
  <c r="AF570" i="13"/>
  <c r="AE569" i="13"/>
  <c r="AF569" i="13"/>
  <c r="U567" i="13"/>
  <c r="AF564" i="13"/>
  <c r="U564" i="13"/>
  <c r="AE562" i="13"/>
  <c r="U562" i="13"/>
  <c r="T562" i="13"/>
  <c r="V562" i="13" s="1"/>
  <c r="U561" i="13"/>
  <c r="T561" i="13"/>
  <c r="V561" i="13" s="1"/>
  <c r="AE559" i="13"/>
  <c r="T556" i="13"/>
  <c r="V556" i="13" s="1"/>
  <c r="AF554" i="13"/>
  <c r="AE553" i="13"/>
  <c r="AF553" i="13"/>
  <c r="U551" i="13"/>
  <c r="AF548" i="13"/>
  <c r="U548" i="13"/>
  <c r="AE546" i="13"/>
  <c r="U546" i="13"/>
  <c r="T546" i="13"/>
  <c r="V546" i="13" s="1"/>
  <c r="U545" i="13"/>
  <c r="T545" i="13"/>
  <c r="V545" i="13" s="1"/>
  <c r="AE543" i="13"/>
  <c r="T540" i="13"/>
  <c r="V540" i="13" s="1"/>
  <c r="AF538" i="13"/>
  <c r="AE537" i="13"/>
  <c r="AF537" i="13"/>
  <c r="U535" i="13"/>
  <c r="AF532" i="13"/>
  <c r="U532" i="13"/>
  <c r="AE530" i="13"/>
  <c r="AG530" i="13" s="1"/>
  <c r="U530" i="13"/>
  <c r="T530" i="13"/>
  <c r="V530" i="13" s="1"/>
  <c r="U529" i="13"/>
  <c r="T529" i="13"/>
  <c r="V529" i="13" s="1"/>
  <c r="AE527" i="13"/>
  <c r="AG527" i="13" s="1"/>
  <c r="AH527" i="13" s="1"/>
  <c r="AI527" i="13" s="1"/>
  <c r="T526" i="13"/>
  <c r="V526" i="13" s="1"/>
  <c r="U525" i="13"/>
  <c r="AE522" i="13"/>
  <c r="T522" i="13"/>
  <c r="V522" i="13" s="1"/>
  <c r="U513" i="13"/>
  <c r="T513" i="13"/>
  <c r="V513" i="13" s="1"/>
  <c r="AE512" i="13"/>
  <c r="U512" i="13"/>
  <c r="U510" i="13"/>
  <c r="U508" i="13"/>
  <c r="T508" i="13"/>
  <c r="V508" i="13" s="1"/>
  <c r="AE506" i="13"/>
  <c r="AG506" i="13" s="1"/>
  <c r="AF505" i="13"/>
  <c r="AE499" i="13"/>
  <c r="U494" i="13"/>
  <c r="U492" i="13"/>
  <c r="T492" i="13"/>
  <c r="V492" i="13" s="1"/>
  <c r="AE490" i="13"/>
  <c r="AG490" i="13" s="1"/>
  <c r="AF489" i="13"/>
  <c r="T461" i="13"/>
  <c r="V461" i="13" s="1"/>
  <c r="AF780" i="13"/>
  <c r="AF777" i="13"/>
  <c r="U775" i="13"/>
  <c r="AF773" i="13"/>
  <c r="AF768" i="13"/>
  <c r="AG768" i="13" s="1"/>
  <c r="U763" i="13"/>
  <c r="AF761" i="13"/>
  <c r="U759" i="13"/>
  <c r="AF757" i="13"/>
  <c r="AF754" i="13"/>
  <c r="AE749" i="13"/>
  <c r="T748" i="13"/>
  <c r="V748" i="13" s="1"/>
  <c r="T744" i="13"/>
  <c r="V744" i="13" s="1"/>
  <c r="U743" i="13"/>
  <c r="T743" i="13"/>
  <c r="V743" i="13" s="1"/>
  <c r="U740" i="13"/>
  <c r="AF738" i="13"/>
  <c r="AG738" i="13" s="1"/>
  <c r="AE737" i="13"/>
  <c r="AF737" i="13"/>
  <c r="AE729" i="13"/>
  <c r="AF729" i="13"/>
  <c r="AF727" i="13"/>
  <c r="U723" i="13"/>
  <c r="T723" i="13"/>
  <c r="V723" i="13" s="1"/>
  <c r="U721" i="13"/>
  <c r="T721" i="13"/>
  <c r="V721" i="13" s="1"/>
  <c r="AE720" i="13"/>
  <c r="T720" i="13"/>
  <c r="V720" i="13" s="1"/>
  <c r="AE713" i="13"/>
  <c r="AF713" i="13"/>
  <c r="AF711" i="13"/>
  <c r="U707" i="13"/>
  <c r="T707" i="13"/>
  <c r="V707" i="13" s="1"/>
  <c r="AE706" i="13"/>
  <c r="T706" i="13"/>
  <c r="V706" i="13" s="1"/>
  <c r="U705" i="13"/>
  <c r="T705" i="13"/>
  <c r="V705" i="13" s="1"/>
  <c r="AE704" i="13"/>
  <c r="T704" i="13"/>
  <c r="V704" i="13" s="1"/>
  <c r="AE697" i="13"/>
  <c r="AF697" i="13"/>
  <c r="AE695" i="13"/>
  <c r="AF695" i="13"/>
  <c r="U691" i="13"/>
  <c r="T691" i="13"/>
  <c r="V691" i="13" s="1"/>
  <c r="AE690" i="13"/>
  <c r="T690" i="13"/>
  <c r="V690" i="13" s="1"/>
  <c r="U689" i="13"/>
  <c r="T689" i="13"/>
  <c r="V689" i="13" s="1"/>
  <c r="AE688" i="13"/>
  <c r="T688" i="13"/>
  <c r="V688" i="13" s="1"/>
  <c r="AE681" i="13"/>
  <c r="AF681" i="13"/>
  <c r="AE679" i="13"/>
  <c r="AF679" i="13"/>
  <c r="U675" i="13"/>
  <c r="T675" i="13"/>
  <c r="V675" i="13" s="1"/>
  <c r="AE674" i="13"/>
  <c r="T674" i="13"/>
  <c r="V674" i="13" s="1"/>
  <c r="U673" i="13"/>
  <c r="T673" i="13"/>
  <c r="V673" i="13" s="1"/>
  <c r="AE672" i="13"/>
  <c r="T672" i="13"/>
  <c r="V672" i="13" s="1"/>
  <c r="AE665" i="13"/>
  <c r="AF665" i="13"/>
  <c r="AE663" i="13"/>
  <c r="AF663" i="13"/>
  <c r="U659" i="13"/>
  <c r="T659" i="13"/>
  <c r="V659" i="13" s="1"/>
  <c r="AE658" i="13"/>
  <c r="T658" i="13"/>
  <c r="V658" i="13" s="1"/>
  <c r="U657" i="13"/>
  <c r="T657" i="13"/>
  <c r="V657" i="13" s="1"/>
  <c r="AE656" i="13"/>
  <c r="T656" i="13"/>
  <c r="V656" i="13" s="1"/>
  <c r="AE649" i="13"/>
  <c r="AF649" i="13"/>
  <c r="AE647" i="13"/>
  <c r="AF647" i="13"/>
  <c r="AE643" i="13"/>
  <c r="T640" i="13"/>
  <c r="V640" i="13" s="1"/>
  <c r="AF638" i="13"/>
  <c r="AE637" i="13"/>
  <c r="AF637" i="13"/>
  <c r="U635" i="13"/>
  <c r="AF632" i="13"/>
  <c r="U632" i="13"/>
  <c r="AE630" i="13"/>
  <c r="T630" i="13"/>
  <c r="V630" i="13" s="1"/>
  <c r="U629" i="13"/>
  <c r="T629" i="13"/>
  <c r="V629" i="13" s="1"/>
  <c r="AE627" i="13"/>
  <c r="AG627" i="13" s="1"/>
  <c r="AH627" i="13" s="1"/>
  <c r="AI627" i="13" s="1"/>
  <c r="T624" i="13"/>
  <c r="V624" i="13" s="1"/>
  <c r="AF622" i="13"/>
  <c r="AG563" i="13"/>
  <c r="AH563" i="13" s="1"/>
  <c r="AI563" i="13" s="1"/>
  <c r="AE618" i="13"/>
  <c r="U618" i="13"/>
  <c r="T618" i="13"/>
  <c r="V618" i="13" s="1"/>
  <c r="U617" i="13"/>
  <c r="T617" i="13"/>
  <c r="V617" i="13" s="1"/>
  <c r="T612" i="13"/>
  <c r="V612" i="13" s="1"/>
  <c r="AF609" i="13"/>
  <c r="AG609" i="13" s="1"/>
  <c r="U607" i="13"/>
  <c r="AE602" i="13"/>
  <c r="U602" i="13"/>
  <c r="T602" i="13"/>
  <c r="V602" i="13" s="1"/>
  <c r="U601" i="13"/>
  <c r="T601" i="13"/>
  <c r="V601" i="13" s="1"/>
  <c r="T596" i="13"/>
  <c r="V596" i="13" s="1"/>
  <c r="AF593" i="13"/>
  <c r="AG593" i="13" s="1"/>
  <c r="AH593" i="13" s="1"/>
  <c r="AI593" i="13" s="1"/>
  <c r="U591" i="13"/>
  <c r="AE586" i="13"/>
  <c r="U586" i="13"/>
  <c r="T586" i="13"/>
  <c r="V586" i="13" s="1"/>
  <c r="U585" i="13"/>
  <c r="T585" i="13"/>
  <c r="V585" i="13" s="1"/>
  <c r="T580" i="13"/>
  <c r="V580" i="13" s="1"/>
  <c r="AF577" i="13"/>
  <c r="AG577" i="13" s="1"/>
  <c r="U575" i="13"/>
  <c r="AE570" i="13"/>
  <c r="U570" i="13"/>
  <c r="T570" i="13"/>
  <c r="V570" i="13" s="1"/>
  <c r="U569" i="13"/>
  <c r="T569" i="13"/>
  <c r="V569" i="13" s="1"/>
  <c r="T564" i="13"/>
  <c r="V564" i="13" s="1"/>
  <c r="AF561" i="13"/>
  <c r="AG561" i="13" s="1"/>
  <c r="AH561" i="13" s="1"/>
  <c r="AI561" i="13" s="1"/>
  <c r="U559" i="13"/>
  <c r="AE554" i="13"/>
  <c r="U554" i="13"/>
  <c r="T554" i="13"/>
  <c r="V554" i="13" s="1"/>
  <c r="U553" i="13"/>
  <c r="T553" i="13"/>
  <c r="V553" i="13" s="1"/>
  <c r="T548" i="13"/>
  <c r="V548" i="13" s="1"/>
  <c r="AF545" i="13"/>
  <c r="AG545" i="13" s="1"/>
  <c r="AH545" i="13" s="1"/>
  <c r="AI545" i="13" s="1"/>
  <c r="U543" i="13"/>
  <c r="AE538" i="13"/>
  <c r="U538" i="13"/>
  <c r="T538" i="13"/>
  <c r="V538" i="13" s="1"/>
  <c r="U537" i="13"/>
  <c r="T537" i="13"/>
  <c r="V537" i="13" s="1"/>
  <c r="AG535" i="13"/>
  <c r="AH535" i="13" s="1"/>
  <c r="AI535" i="13" s="1"/>
  <c r="T532" i="13"/>
  <c r="V532" i="13" s="1"/>
  <c r="AF529" i="13"/>
  <c r="U527" i="13"/>
  <c r="AF525" i="13"/>
  <c r="U524" i="13"/>
  <c r="T524" i="13"/>
  <c r="V524" i="13" s="1"/>
  <c r="T523" i="13"/>
  <c r="V523" i="13" s="1"/>
  <c r="AF511" i="13"/>
  <c r="AG511" i="13" s="1"/>
  <c r="AH511" i="13" s="1"/>
  <c r="AI511" i="13" s="1"/>
  <c r="T511" i="13"/>
  <c r="V511" i="13" s="1"/>
  <c r="AE507" i="13"/>
  <c r="U500" i="13"/>
  <c r="T500" i="13"/>
  <c r="V500" i="13" s="1"/>
  <c r="AE498" i="13"/>
  <c r="AF497" i="13"/>
  <c r="AE491" i="13"/>
  <c r="AF814" i="13"/>
  <c r="AG814" i="13" s="1"/>
  <c r="AF811" i="13"/>
  <c r="U809" i="13"/>
  <c r="AF807" i="13"/>
  <c r="U805" i="13"/>
  <c r="AF804" i="13"/>
  <c r="T803" i="13"/>
  <c r="V803" i="13" s="1"/>
  <c r="AF800" i="13"/>
  <c r="AG800" i="13" s="1"/>
  <c r="AF796" i="13"/>
  <c r="AF793" i="13"/>
  <c r="U791" i="13"/>
  <c r="AF789" i="13"/>
  <c r="U787" i="13"/>
  <c r="AF786" i="13"/>
  <c r="AG786" i="13" s="1"/>
  <c r="AF782" i="13"/>
  <c r="U777" i="13"/>
  <c r="AF775" i="13"/>
  <c r="U773" i="13"/>
  <c r="AF771" i="13"/>
  <c r="AF770" i="13"/>
  <c r="AF766" i="13"/>
  <c r="AF763" i="13"/>
  <c r="U761" i="13"/>
  <c r="AF759" i="13"/>
  <c r="U757" i="13"/>
  <c r="AF756" i="13"/>
  <c r="AG756" i="13" s="1"/>
  <c r="AF752" i="13"/>
  <c r="T749" i="13"/>
  <c r="V749" i="13" s="1"/>
  <c r="AE747" i="13"/>
  <c r="AE746" i="13"/>
  <c r="U738" i="13"/>
  <c r="T738" i="13"/>
  <c r="V738" i="13" s="1"/>
  <c r="AE734" i="13"/>
  <c r="U734" i="13"/>
  <c r="T734" i="13"/>
  <c r="V734" i="13" s="1"/>
  <c r="U731" i="13"/>
  <c r="T731" i="13"/>
  <c r="V731" i="13" s="1"/>
  <c r="U729" i="13"/>
  <c r="T729" i="13"/>
  <c r="V729" i="13" s="1"/>
  <c r="AE728" i="13"/>
  <c r="U728" i="13"/>
  <c r="T728" i="13"/>
  <c r="V728" i="13" s="1"/>
  <c r="AE721" i="13"/>
  <c r="AF721" i="13"/>
  <c r="AF719" i="13"/>
  <c r="U715" i="13"/>
  <c r="T715" i="13"/>
  <c r="V715" i="13" s="1"/>
  <c r="U713" i="13"/>
  <c r="T713" i="13"/>
  <c r="V713" i="13" s="1"/>
  <c r="AE712" i="13"/>
  <c r="U712" i="13"/>
  <c r="T712" i="13"/>
  <c r="V712" i="13" s="1"/>
  <c r="AE705" i="13"/>
  <c r="AF705" i="13"/>
  <c r="AE703" i="13"/>
  <c r="AF703" i="13"/>
  <c r="U699" i="13"/>
  <c r="T699" i="13"/>
  <c r="V699" i="13" s="1"/>
  <c r="AE698" i="13"/>
  <c r="U698" i="13"/>
  <c r="T698" i="13"/>
  <c r="V698" i="13" s="1"/>
  <c r="U697" i="13"/>
  <c r="T697" i="13"/>
  <c r="V697" i="13" s="1"/>
  <c r="AE696" i="13"/>
  <c r="U696" i="13"/>
  <c r="T696" i="13"/>
  <c r="V696" i="13" s="1"/>
  <c r="AE689" i="13"/>
  <c r="AF689" i="13"/>
  <c r="AE687" i="13"/>
  <c r="AF687" i="13"/>
  <c r="U683" i="13"/>
  <c r="T683" i="13"/>
  <c r="V683" i="13" s="1"/>
  <c r="AE682" i="13"/>
  <c r="U682" i="13"/>
  <c r="T682" i="13"/>
  <c r="V682" i="13" s="1"/>
  <c r="U681" i="13"/>
  <c r="T681" i="13"/>
  <c r="V681" i="13" s="1"/>
  <c r="AE680" i="13"/>
  <c r="U680" i="13"/>
  <c r="T680" i="13"/>
  <c r="V680" i="13" s="1"/>
  <c r="AE673" i="13"/>
  <c r="AF673" i="13"/>
  <c r="AE671" i="13"/>
  <c r="AF671" i="13"/>
  <c r="U667" i="13"/>
  <c r="T667" i="13"/>
  <c r="V667" i="13" s="1"/>
  <c r="AE666" i="13"/>
  <c r="U666" i="13"/>
  <c r="T666" i="13"/>
  <c r="V666" i="13" s="1"/>
  <c r="U665" i="13"/>
  <c r="T665" i="13"/>
  <c r="V665" i="13" s="1"/>
  <c r="AE664" i="13"/>
  <c r="U664" i="13"/>
  <c r="T664" i="13"/>
  <c r="V664" i="13" s="1"/>
  <c r="AE657" i="13"/>
  <c r="AF657" i="13"/>
  <c r="AE655" i="13"/>
  <c r="AF655" i="13"/>
  <c r="U651" i="13"/>
  <c r="T651" i="13"/>
  <c r="V651" i="13" s="1"/>
  <c r="AE650" i="13"/>
  <c r="U650" i="13"/>
  <c r="T650" i="13"/>
  <c r="V650" i="13" s="1"/>
  <c r="U649" i="13"/>
  <c r="T649" i="13"/>
  <c r="V649" i="13" s="1"/>
  <c r="AE648" i="13"/>
  <c r="U648" i="13"/>
  <c r="T648" i="13"/>
  <c r="V648" i="13" s="1"/>
  <c r="U643" i="13"/>
  <c r="AF640" i="13"/>
  <c r="U640" i="13"/>
  <c r="AE638" i="13"/>
  <c r="U638" i="13"/>
  <c r="T638" i="13"/>
  <c r="V638" i="13" s="1"/>
  <c r="U637" i="13"/>
  <c r="T637" i="13"/>
  <c r="V637" i="13" s="1"/>
  <c r="AE635" i="13"/>
  <c r="AG635" i="13" s="1"/>
  <c r="AH635" i="13" s="1"/>
  <c r="AI635" i="13" s="1"/>
  <c r="T632" i="13"/>
  <c r="V632" i="13" s="1"/>
  <c r="AF630" i="13"/>
  <c r="AE629" i="13"/>
  <c r="AF629" i="13"/>
  <c r="U627" i="13"/>
  <c r="AF624" i="13"/>
  <c r="AG624" i="13" s="1"/>
  <c r="AH624" i="13" s="1"/>
  <c r="AI624" i="13" s="1"/>
  <c r="U624" i="13"/>
  <c r="AE622" i="13"/>
  <c r="U622" i="13"/>
  <c r="T622" i="13"/>
  <c r="V622" i="13" s="1"/>
  <c r="U621" i="13"/>
  <c r="T621" i="13"/>
  <c r="V621" i="13" s="1"/>
  <c r="AE619" i="13"/>
  <c r="AG619" i="13" s="1"/>
  <c r="AH619" i="13" s="1"/>
  <c r="AI619" i="13" s="1"/>
  <c r="T616" i="13"/>
  <c r="V616" i="13" s="1"/>
  <c r="AF614" i="13"/>
  <c r="AE613" i="13"/>
  <c r="AF613" i="13"/>
  <c r="U611" i="13"/>
  <c r="AF608" i="13"/>
  <c r="U608" i="13"/>
  <c r="AE606" i="13"/>
  <c r="U606" i="13"/>
  <c r="T606" i="13"/>
  <c r="V606" i="13" s="1"/>
  <c r="U605" i="13"/>
  <c r="T605" i="13"/>
  <c r="V605" i="13" s="1"/>
  <c r="AE603" i="13"/>
  <c r="AG603" i="13" s="1"/>
  <c r="AH603" i="13" s="1"/>
  <c r="AI603" i="13" s="1"/>
  <c r="T600" i="13"/>
  <c r="V600" i="13" s="1"/>
  <c r="AF598" i="13"/>
  <c r="AE597" i="13"/>
  <c r="AF597" i="13"/>
  <c r="U595" i="13"/>
  <c r="AF592" i="13"/>
  <c r="AG592" i="13" s="1"/>
  <c r="AH592" i="13" s="1"/>
  <c r="AI592" i="13" s="1"/>
  <c r="U592" i="13"/>
  <c r="AE590" i="13"/>
  <c r="AG590" i="13" s="1"/>
  <c r="U590" i="13"/>
  <c r="T590" i="13"/>
  <c r="V590" i="13" s="1"/>
  <c r="U589" i="13"/>
  <c r="T589" i="13"/>
  <c r="V589" i="13" s="1"/>
  <c r="AE587" i="13"/>
  <c r="AG587" i="13" s="1"/>
  <c r="AH587" i="13" s="1"/>
  <c r="AI587" i="13" s="1"/>
  <c r="T584" i="13"/>
  <c r="V584" i="13" s="1"/>
  <c r="AF582" i="13"/>
  <c r="AE581" i="13"/>
  <c r="AF581" i="13"/>
  <c r="U579" i="13"/>
  <c r="AF576" i="13"/>
  <c r="U576" i="13"/>
  <c r="AE574" i="13"/>
  <c r="AG574" i="13" s="1"/>
  <c r="U574" i="13"/>
  <c r="T574" i="13"/>
  <c r="V574" i="13" s="1"/>
  <c r="U573" i="13"/>
  <c r="T573" i="13"/>
  <c r="V573" i="13" s="1"/>
  <c r="AE571" i="13"/>
  <c r="AG571" i="13" s="1"/>
  <c r="AH571" i="13" s="1"/>
  <c r="AI571" i="13" s="1"/>
  <c r="T568" i="13"/>
  <c r="V568" i="13" s="1"/>
  <c r="AF566" i="13"/>
  <c r="AE565" i="13"/>
  <c r="AF565" i="13"/>
  <c r="U563" i="13"/>
  <c r="AF560" i="13"/>
  <c r="AG560" i="13" s="1"/>
  <c r="AH560" i="13" s="1"/>
  <c r="AI560" i="13" s="1"/>
  <c r="U560" i="13"/>
  <c r="AE558" i="13"/>
  <c r="AG558" i="13" s="1"/>
  <c r="AH558" i="13" s="1"/>
  <c r="AI558" i="13" s="1"/>
  <c r="U558" i="13"/>
  <c r="T558" i="13"/>
  <c r="V558" i="13" s="1"/>
  <c r="U557" i="13"/>
  <c r="T557" i="13"/>
  <c r="V557" i="13" s="1"/>
  <c r="AE555" i="13"/>
  <c r="AG555" i="13" s="1"/>
  <c r="AH555" i="13" s="1"/>
  <c r="AI555" i="13" s="1"/>
  <c r="T552" i="13"/>
  <c r="V552" i="13" s="1"/>
  <c r="AF550" i="13"/>
  <c r="AG550" i="13" s="1"/>
  <c r="AE549" i="13"/>
  <c r="AF549" i="13"/>
  <c r="U547" i="13"/>
  <c r="AF544" i="13"/>
  <c r="U544" i="13"/>
  <c r="AE542" i="13"/>
  <c r="U542" i="13"/>
  <c r="T542" i="13"/>
  <c r="V542" i="13" s="1"/>
  <c r="U541" i="13"/>
  <c r="T541" i="13"/>
  <c r="V541" i="13" s="1"/>
  <c r="AE539" i="13"/>
  <c r="AG539" i="13" s="1"/>
  <c r="AH539" i="13" s="1"/>
  <c r="AI539" i="13" s="1"/>
  <c r="T536" i="13"/>
  <c r="V536" i="13" s="1"/>
  <c r="AF534" i="13"/>
  <c r="AG534" i="13" s="1"/>
  <c r="AE533" i="13"/>
  <c r="AF533" i="13"/>
  <c r="U531" i="13"/>
  <c r="AF528" i="13"/>
  <c r="AG528" i="13" s="1"/>
  <c r="U528" i="13"/>
  <c r="AE526" i="13"/>
  <c r="AG526" i="13" s="1"/>
  <c r="AH526" i="13" s="1"/>
  <c r="AI526" i="13" s="1"/>
  <c r="AF524" i="13"/>
  <c r="AF521" i="13"/>
  <c r="U521" i="13"/>
  <c r="T521" i="13"/>
  <c r="V521" i="13" s="1"/>
  <c r="AE520" i="13"/>
  <c r="U520" i="13"/>
  <c r="AE518" i="13"/>
  <c r="AG518" i="13" s="1"/>
  <c r="AH518" i="13" s="1"/>
  <c r="AI518" i="13" s="1"/>
  <c r="AF517" i="13"/>
  <c r="U516" i="13"/>
  <c r="T516" i="13"/>
  <c r="V516" i="13" s="1"/>
  <c r="T515" i="13"/>
  <c r="V515" i="13" s="1"/>
  <c r="U514" i="13"/>
  <c r="AE513" i="13"/>
  <c r="U506" i="13"/>
  <c r="U504" i="13"/>
  <c r="T504" i="13"/>
  <c r="V504" i="13" s="1"/>
  <c r="AE502" i="13"/>
  <c r="AF501" i="13"/>
  <c r="AE495" i="13"/>
  <c r="U486" i="13"/>
  <c r="T477" i="13"/>
  <c r="V477" i="13" s="1"/>
  <c r="AF302" i="13"/>
  <c r="U300" i="13"/>
  <c r="T300" i="13"/>
  <c r="V300" i="13" s="1"/>
  <c r="T291" i="13"/>
  <c r="V291" i="13" s="1"/>
  <c r="U490" i="13"/>
  <c r="U488" i="13"/>
  <c r="T488" i="13"/>
  <c r="V488" i="13" s="1"/>
  <c r="AE486" i="13"/>
  <c r="AF485" i="13"/>
  <c r="AE479" i="13"/>
  <c r="U474" i="13"/>
  <c r="U472" i="13"/>
  <c r="T472" i="13"/>
  <c r="V472" i="13" s="1"/>
  <c r="AE470" i="13"/>
  <c r="AF469" i="13"/>
  <c r="AE463" i="13"/>
  <c r="U460" i="13"/>
  <c r="U459" i="13"/>
  <c r="T459" i="13"/>
  <c r="V459" i="13" s="1"/>
  <c r="AJ459" i="13" s="1"/>
  <c r="U457" i="13"/>
  <c r="T457" i="13"/>
  <c r="V457" i="13" s="1"/>
  <c r="U454" i="13"/>
  <c r="AE452" i="13"/>
  <c r="U452" i="13"/>
  <c r="U451" i="13"/>
  <c r="T451" i="13"/>
  <c r="V451" i="13" s="1"/>
  <c r="U449" i="13"/>
  <c r="T449" i="13"/>
  <c r="V449" i="13" s="1"/>
  <c r="U446" i="13"/>
  <c r="AF443" i="13"/>
  <c r="AE442" i="13"/>
  <c r="AF441" i="13"/>
  <c r="T440" i="13"/>
  <c r="V440" i="13" s="1"/>
  <c r="AF435" i="13"/>
  <c r="AG435" i="13" s="1"/>
  <c r="AH435" i="13" s="1"/>
  <c r="AI435" i="13" s="1"/>
  <c r="AE434" i="13"/>
  <c r="AG434" i="13" s="1"/>
  <c r="AH434" i="13" s="1"/>
  <c r="AI434" i="13" s="1"/>
  <c r="AF433" i="13"/>
  <c r="T432" i="13"/>
  <c r="V432" i="13" s="1"/>
  <c r="U429" i="13"/>
  <c r="T429" i="13"/>
  <c r="V429" i="13" s="1"/>
  <c r="U426" i="13"/>
  <c r="AE424" i="13"/>
  <c r="U424" i="13"/>
  <c r="U423" i="13"/>
  <c r="T423" i="13"/>
  <c r="V423" i="13" s="1"/>
  <c r="U421" i="13"/>
  <c r="T421" i="13"/>
  <c r="V421" i="13" s="1"/>
  <c r="U418" i="13"/>
  <c r="AE416" i="13"/>
  <c r="U416" i="13"/>
  <c r="AE415" i="13"/>
  <c r="U415" i="13"/>
  <c r="T415" i="13"/>
  <c r="V415" i="13" s="1"/>
  <c r="U414" i="13"/>
  <c r="T414" i="13"/>
  <c r="V414" i="13" s="1"/>
  <c r="AE413" i="13"/>
  <c r="U413" i="13"/>
  <c r="T413" i="13"/>
  <c r="V413" i="13" s="1"/>
  <c r="U412" i="13"/>
  <c r="T412" i="13"/>
  <c r="V412" i="13" s="1"/>
  <c r="AE411" i="13"/>
  <c r="U411" i="13"/>
  <c r="T411" i="13"/>
  <c r="V411" i="13" s="1"/>
  <c r="U410" i="13"/>
  <c r="T410" i="13"/>
  <c r="V410" i="13" s="1"/>
  <c r="AE409" i="13"/>
  <c r="U409" i="13"/>
  <c r="T409" i="13"/>
  <c r="V409" i="13" s="1"/>
  <c r="U408" i="13"/>
  <c r="T408" i="13"/>
  <c r="V408" i="13" s="1"/>
  <c r="AE407" i="13"/>
  <c r="U407" i="13"/>
  <c r="T407" i="13"/>
  <c r="V407" i="13" s="1"/>
  <c r="U406" i="13"/>
  <c r="T406" i="13"/>
  <c r="V406" i="13" s="1"/>
  <c r="AE405" i="13"/>
  <c r="U405" i="13"/>
  <c r="T405" i="13"/>
  <c r="V405" i="13" s="1"/>
  <c r="U404" i="13"/>
  <c r="T404" i="13"/>
  <c r="V404" i="13" s="1"/>
  <c r="AE403" i="13"/>
  <c r="U403" i="13"/>
  <c r="T403" i="13"/>
  <c r="V403" i="13" s="1"/>
  <c r="U398" i="13"/>
  <c r="T398" i="13"/>
  <c r="V398" i="13" s="1"/>
  <c r="AE394" i="13"/>
  <c r="AF394" i="13"/>
  <c r="AF393" i="13"/>
  <c r="U393" i="13"/>
  <c r="U388" i="13"/>
  <c r="AE387" i="13"/>
  <c r="U387" i="13"/>
  <c r="T387" i="13"/>
  <c r="V387" i="13" s="1"/>
  <c r="U382" i="13"/>
  <c r="T382" i="13"/>
  <c r="V382" i="13" s="1"/>
  <c r="AE378" i="13"/>
  <c r="AF378" i="13"/>
  <c r="AF377" i="13"/>
  <c r="U377" i="13"/>
  <c r="U372" i="13"/>
  <c r="AE371" i="13"/>
  <c r="U371" i="13"/>
  <c r="T371" i="13"/>
  <c r="V371" i="13" s="1"/>
  <c r="U366" i="13"/>
  <c r="T366" i="13"/>
  <c r="V366" i="13" s="1"/>
  <c r="AE362" i="13"/>
  <c r="AF362" i="13"/>
  <c r="AF361" i="13"/>
  <c r="U361" i="13"/>
  <c r="U356" i="13"/>
  <c r="AE355" i="13"/>
  <c r="U355" i="13"/>
  <c r="T355" i="13"/>
  <c r="V355" i="13" s="1"/>
  <c r="U350" i="13"/>
  <c r="T350" i="13"/>
  <c r="V350" i="13" s="1"/>
  <c r="AE346" i="13"/>
  <c r="AF346" i="13"/>
  <c r="AF345" i="13"/>
  <c r="AG345" i="13" s="1"/>
  <c r="U345" i="13"/>
  <c r="U340" i="13"/>
  <c r="AE339" i="13"/>
  <c r="U339" i="13"/>
  <c r="T339" i="13"/>
  <c r="V339" i="13" s="1"/>
  <c r="U338" i="13"/>
  <c r="T338" i="13"/>
  <c r="V338" i="13" s="1"/>
  <c r="T335" i="13"/>
  <c r="V335" i="13" s="1"/>
  <c r="U334" i="13"/>
  <c r="T334" i="13"/>
  <c r="V334" i="13" s="1"/>
  <c r="AE332" i="13"/>
  <c r="AG332" i="13" s="1"/>
  <c r="AH332" i="13" s="1"/>
  <c r="AI332" i="13" s="1"/>
  <c r="AE326" i="13"/>
  <c r="AG326" i="13" s="1"/>
  <c r="AH326" i="13" s="1"/>
  <c r="AI326" i="13" s="1"/>
  <c r="U326" i="13"/>
  <c r="T326" i="13"/>
  <c r="V326" i="13" s="1"/>
  <c r="U325" i="13"/>
  <c r="AE323" i="13"/>
  <c r="AG323" i="13" s="1"/>
  <c r="AH323" i="13" s="1"/>
  <c r="AI323" i="13" s="1"/>
  <c r="T323" i="13"/>
  <c r="V323" i="13" s="1"/>
  <c r="AE318" i="13"/>
  <c r="AG318" i="13" s="1"/>
  <c r="AF317" i="13"/>
  <c r="AF316" i="13"/>
  <c r="U306" i="13"/>
  <c r="AE305" i="13"/>
  <c r="AF305" i="13"/>
  <c r="U305" i="13"/>
  <c r="T305" i="13"/>
  <c r="V305" i="13" s="1"/>
  <c r="AE304" i="13"/>
  <c r="U304" i="13"/>
  <c r="T299" i="13"/>
  <c r="V299" i="13" s="1"/>
  <c r="AE297" i="13"/>
  <c r="AF297" i="13"/>
  <c r="AE483" i="13"/>
  <c r="U478" i="13"/>
  <c r="U476" i="13"/>
  <c r="T476" i="13"/>
  <c r="V476" i="13" s="1"/>
  <c r="AE474" i="13"/>
  <c r="AF473" i="13"/>
  <c r="AE467" i="13"/>
  <c r="U462" i="13"/>
  <c r="T460" i="13"/>
  <c r="V460" i="13" s="1"/>
  <c r="AF455" i="13"/>
  <c r="AE454" i="13"/>
  <c r="AG454" i="13" s="1"/>
  <c r="AH454" i="13" s="1"/>
  <c r="AI454" i="13" s="1"/>
  <c r="AF453" i="13"/>
  <c r="T452" i="13"/>
  <c r="V452" i="13" s="1"/>
  <c r="AF447" i="13"/>
  <c r="AG447" i="13" s="1"/>
  <c r="AH447" i="13" s="1"/>
  <c r="AI447" i="13" s="1"/>
  <c r="AE446" i="13"/>
  <c r="AG446" i="13" s="1"/>
  <c r="AH446" i="13" s="1"/>
  <c r="AI446" i="13" s="1"/>
  <c r="AE444" i="13"/>
  <c r="T443" i="13"/>
  <c r="V443" i="13" s="1"/>
  <c r="U441" i="13"/>
  <c r="T441" i="13"/>
  <c r="V441" i="13" s="1"/>
  <c r="U438" i="13"/>
  <c r="AE436" i="13"/>
  <c r="U436" i="13"/>
  <c r="U435" i="13"/>
  <c r="T435" i="13"/>
  <c r="V435" i="13" s="1"/>
  <c r="U433" i="13"/>
  <c r="T433" i="13"/>
  <c r="V433" i="13" s="1"/>
  <c r="U430" i="13"/>
  <c r="AF427" i="13"/>
  <c r="AG427" i="13" s="1"/>
  <c r="AE426" i="13"/>
  <c r="AG426" i="13" s="1"/>
  <c r="AH426" i="13" s="1"/>
  <c r="AI426" i="13" s="1"/>
  <c r="AF425" i="13"/>
  <c r="T424" i="13"/>
  <c r="V424" i="13" s="1"/>
  <c r="AF419" i="13"/>
  <c r="AE418" i="13"/>
  <c r="AF417" i="13"/>
  <c r="T416" i="13"/>
  <c r="V416" i="13" s="1"/>
  <c r="U400" i="13"/>
  <c r="AE399" i="13"/>
  <c r="U399" i="13"/>
  <c r="T399" i="13"/>
  <c r="V399" i="13" s="1"/>
  <c r="U394" i="13"/>
  <c r="T394" i="13"/>
  <c r="V394" i="13" s="1"/>
  <c r="AE390" i="13"/>
  <c r="AF390" i="13"/>
  <c r="AF389" i="13"/>
  <c r="AG389" i="13" s="1"/>
  <c r="AH389" i="13" s="1"/>
  <c r="AI389" i="13" s="1"/>
  <c r="U389" i="13"/>
  <c r="U384" i="13"/>
  <c r="AE383" i="13"/>
  <c r="U383" i="13"/>
  <c r="T383" i="13"/>
  <c r="V383" i="13" s="1"/>
  <c r="U378" i="13"/>
  <c r="T378" i="13"/>
  <c r="V378" i="13" s="1"/>
  <c r="AE374" i="13"/>
  <c r="AF374" i="13"/>
  <c r="AF373" i="13"/>
  <c r="U373" i="13"/>
  <c r="U368" i="13"/>
  <c r="AE367" i="13"/>
  <c r="U367" i="13"/>
  <c r="T367" i="13"/>
  <c r="V367" i="13" s="1"/>
  <c r="U362" i="13"/>
  <c r="T362" i="13"/>
  <c r="V362" i="13" s="1"/>
  <c r="AE358" i="13"/>
  <c r="AF358" i="13"/>
  <c r="AF357" i="13"/>
  <c r="U357" i="13"/>
  <c r="U352" i="13"/>
  <c r="AE351" i="13"/>
  <c r="U351" i="13"/>
  <c r="T351" i="13"/>
  <c r="V351" i="13" s="1"/>
  <c r="U346" i="13"/>
  <c r="T346" i="13"/>
  <c r="V346" i="13" s="1"/>
  <c r="AE342" i="13"/>
  <c r="AF342" i="13"/>
  <c r="AF341" i="13"/>
  <c r="U341" i="13"/>
  <c r="T337" i="13"/>
  <c r="V337" i="13" s="1"/>
  <c r="AE336" i="13"/>
  <c r="T333" i="13"/>
  <c r="V333" i="13" s="1"/>
  <c r="AE330" i="13"/>
  <c r="AF330" i="13"/>
  <c r="AE327" i="13"/>
  <c r="AF327" i="13"/>
  <c r="U324" i="13"/>
  <c r="T324" i="13"/>
  <c r="V324" i="13" s="1"/>
  <c r="U322" i="13"/>
  <c r="AE321" i="13"/>
  <c r="AF321" i="13"/>
  <c r="AE319" i="13"/>
  <c r="AF319" i="13"/>
  <c r="T318" i="13"/>
  <c r="V318" i="13" s="1"/>
  <c r="U317" i="13"/>
  <c r="T314" i="13"/>
  <c r="V314" i="13" s="1"/>
  <c r="U313" i="13"/>
  <c r="T313" i="13"/>
  <c r="V313" i="13" s="1"/>
  <c r="T311" i="13"/>
  <c r="V311" i="13" s="1"/>
  <c r="T307" i="13"/>
  <c r="V307" i="13" s="1"/>
  <c r="AE289" i="13"/>
  <c r="AE487" i="13"/>
  <c r="U482" i="13"/>
  <c r="U480" i="13"/>
  <c r="T480" i="13"/>
  <c r="V480" i="13" s="1"/>
  <c r="AE478" i="13"/>
  <c r="AF477" i="13"/>
  <c r="AE471" i="13"/>
  <c r="U466" i="13"/>
  <c r="U464" i="13"/>
  <c r="T464" i="13"/>
  <c r="V464" i="13" s="1"/>
  <c r="AE462" i="13"/>
  <c r="AG462" i="13" s="1"/>
  <c r="AH462" i="13" s="1"/>
  <c r="AI462" i="13" s="1"/>
  <c r="AF461" i="13"/>
  <c r="U458" i="13"/>
  <c r="AE456" i="13"/>
  <c r="U456" i="13"/>
  <c r="U455" i="13"/>
  <c r="T455" i="13"/>
  <c r="V455" i="13" s="1"/>
  <c r="U453" i="13"/>
  <c r="T453" i="13"/>
  <c r="V453" i="13" s="1"/>
  <c r="U450" i="13"/>
  <c r="AE448" i="13"/>
  <c r="U448" i="13"/>
  <c r="U447" i="13"/>
  <c r="T447" i="13"/>
  <c r="V447" i="13" s="1"/>
  <c r="AF445" i="13"/>
  <c r="T444" i="13"/>
  <c r="V444" i="13" s="1"/>
  <c r="AF439" i="13"/>
  <c r="AG439" i="13" s="1"/>
  <c r="AH439" i="13" s="1"/>
  <c r="AI439" i="13" s="1"/>
  <c r="AE438" i="13"/>
  <c r="AG438" i="13" s="1"/>
  <c r="AF437" i="13"/>
  <c r="T436" i="13"/>
  <c r="V436" i="13" s="1"/>
  <c r="AF431" i="13"/>
  <c r="AG431" i="13" s="1"/>
  <c r="AH431" i="13" s="1"/>
  <c r="AI431" i="13" s="1"/>
  <c r="AE428" i="13"/>
  <c r="U428" i="13"/>
  <c r="U427" i="13"/>
  <c r="T427" i="13"/>
  <c r="V427" i="13" s="1"/>
  <c r="T425" i="13"/>
  <c r="V425" i="13" s="1"/>
  <c r="U422" i="13"/>
  <c r="AE420" i="13"/>
  <c r="U420" i="13"/>
  <c r="U419" i="13"/>
  <c r="T419" i="13"/>
  <c r="V419" i="13" s="1"/>
  <c r="U417" i="13"/>
  <c r="T417" i="13"/>
  <c r="V417" i="13" s="1"/>
  <c r="AE402" i="13"/>
  <c r="AF402" i="13"/>
  <c r="AF401" i="13"/>
  <c r="U401" i="13"/>
  <c r="U396" i="13"/>
  <c r="AE395" i="13"/>
  <c r="T395" i="13"/>
  <c r="V395" i="13" s="1"/>
  <c r="U390" i="13"/>
  <c r="T390" i="13"/>
  <c r="V390" i="13" s="1"/>
  <c r="AE386" i="13"/>
  <c r="AF386" i="13"/>
  <c r="AF385" i="13"/>
  <c r="U385" i="13"/>
  <c r="U380" i="13"/>
  <c r="AE379" i="13"/>
  <c r="T379" i="13"/>
  <c r="V379" i="13" s="1"/>
  <c r="U374" i="13"/>
  <c r="T374" i="13"/>
  <c r="V374" i="13" s="1"/>
  <c r="AE370" i="13"/>
  <c r="AF370" i="13"/>
  <c r="AF369" i="13"/>
  <c r="AG369" i="13" s="1"/>
  <c r="AH369" i="13" s="1"/>
  <c r="AI369" i="13" s="1"/>
  <c r="U369" i="13"/>
  <c r="U364" i="13"/>
  <c r="AE363" i="13"/>
  <c r="U363" i="13"/>
  <c r="T363" i="13"/>
  <c r="V363" i="13" s="1"/>
  <c r="U358" i="13"/>
  <c r="T358" i="13"/>
  <c r="V358" i="13" s="1"/>
  <c r="AE354" i="13"/>
  <c r="AF354" i="13"/>
  <c r="AF353" i="13"/>
  <c r="U353" i="13"/>
  <c r="U348" i="13"/>
  <c r="AE347" i="13"/>
  <c r="T347" i="13"/>
  <c r="V347" i="13" s="1"/>
  <c r="U342" i="13"/>
  <c r="T342" i="13"/>
  <c r="V342" i="13" s="1"/>
  <c r="AE338" i="13"/>
  <c r="AF338" i="13"/>
  <c r="AE334" i="13"/>
  <c r="AF334" i="13"/>
  <c r="U332" i="13"/>
  <c r="AE331" i="13"/>
  <c r="AE329" i="13"/>
  <c r="AF329" i="13"/>
  <c r="T327" i="13"/>
  <c r="V327" i="13" s="1"/>
  <c r="AE322" i="13"/>
  <c r="T319" i="13"/>
  <c r="V319" i="13" s="1"/>
  <c r="AE315" i="13"/>
  <c r="T315" i="13"/>
  <c r="V315" i="13" s="1"/>
  <c r="AE308" i="13"/>
  <c r="AF308" i="13"/>
  <c r="T306" i="13"/>
  <c r="V306" i="13" s="1"/>
  <c r="AE302" i="13"/>
  <c r="AG302" i="13" s="1"/>
  <c r="AH302" i="13" s="1"/>
  <c r="AI302" i="13" s="1"/>
  <c r="AF301" i="13"/>
  <c r="AF300" i="13"/>
  <c r="U297" i="13"/>
  <c r="T297" i="13"/>
  <c r="V297" i="13" s="1"/>
  <c r="AE296" i="13"/>
  <c r="U296" i="13"/>
  <c r="AE292" i="13"/>
  <c r="T290" i="13"/>
  <c r="V290" i="13" s="1"/>
  <c r="T288" i="13"/>
  <c r="V288" i="13" s="1"/>
  <c r="T286" i="13"/>
  <c r="V286" i="13" s="1"/>
  <c r="T284" i="13"/>
  <c r="V284" i="13" s="1"/>
  <c r="T281" i="13"/>
  <c r="V281" i="13" s="1"/>
  <c r="AE276" i="13"/>
  <c r="U276" i="13"/>
  <c r="U275" i="13"/>
  <c r="AE270" i="13"/>
  <c r="AG270" i="13" s="1"/>
  <c r="AH270" i="13" s="1"/>
  <c r="AI270" i="13" s="1"/>
  <c r="U269" i="13"/>
  <c r="T269" i="13"/>
  <c r="V269" i="13" s="1"/>
  <c r="AE265" i="13"/>
  <c r="AF264" i="13"/>
  <c r="AE260" i="13"/>
  <c r="U260" i="13"/>
  <c r="U259" i="13"/>
  <c r="AE254" i="13"/>
  <c r="AG254" i="13" s="1"/>
  <c r="AH254" i="13" s="1"/>
  <c r="AI254" i="13" s="1"/>
  <c r="U253" i="13"/>
  <c r="T253" i="13"/>
  <c r="V253" i="13" s="1"/>
  <c r="T252" i="13"/>
  <c r="V252" i="13" s="1"/>
  <c r="T249" i="13"/>
  <c r="V249" i="13" s="1"/>
  <c r="T248" i="13"/>
  <c r="V248" i="13" s="1"/>
  <c r="AF243" i="13"/>
  <c r="AG243" i="13" s="1"/>
  <c r="T243" i="13"/>
  <c r="V243" i="13" s="1"/>
  <c r="AF241" i="13"/>
  <c r="AE240" i="13"/>
  <c r="U240" i="13"/>
  <c r="U238" i="13"/>
  <c r="T238" i="13"/>
  <c r="V238" i="13" s="1"/>
  <c r="AE237" i="13"/>
  <c r="AF237" i="13"/>
  <c r="AF210" i="13"/>
  <c r="AG210" i="13" s="1"/>
  <c r="AH210" i="13" s="1"/>
  <c r="AI210" i="13" s="1"/>
  <c r="U210" i="13"/>
  <c r="AE208" i="13"/>
  <c r="U207" i="13"/>
  <c r="T207" i="13"/>
  <c r="V207" i="13" s="1"/>
  <c r="T204" i="13"/>
  <c r="V204" i="13" s="1"/>
  <c r="AF200" i="13"/>
  <c r="AG200" i="13" s="1"/>
  <c r="U197" i="13"/>
  <c r="AE195" i="13"/>
  <c r="AF195" i="13"/>
  <c r="AF194" i="13"/>
  <c r="AG194" i="13" s="1"/>
  <c r="AH194" i="13" s="1"/>
  <c r="AI194" i="13" s="1"/>
  <c r="U194" i="13"/>
  <c r="AE192" i="13"/>
  <c r="AG192" i="13" s="1"/>
  <c r="AH192" i="13" s="1"/>
  <c r="AI192" i="13" s="1"/>
  <c r="U191" i="13"/>
  <c r="T191" i="13"/>
  <c r="V191" i="13" s="1"/>
  <c r="T188" i="13"/>
  <c r="V188" i="13" s="1"/>
  <c r="AF184" i="13"/>
  <c r="U181" i="13"/>
  <c r="AE179" i="13"/>
  <c r="AF179" i="13"/>
  <c r="AF178" i="13"/>
  <c r="AG178" i="13" s="1"/>
  <c r="AH178" i="13" s="1"/>
  <c r="AI178" i="13" s="1"/>
  <c r="U178" i="13"/>
  <c r="AE176" i="13"/>
  <c r="AG176" i="13" s="1"/>
  <c r="AF174" i="13"/>
  <c r="AG174" i="13" s="1"/>
  <c r="AH174" i="13" s="1"/>
  <c r="AI174" i="13" s="1"/>
  <c r="U174" i="13"/>
  <c r="AE172" i="13"/>
  <c r="AG172" i="13" s="1"/>
  <c r="AF170" i="13"/>
  <c r="AG170" i="13" s="1"/>
  <c r="AH170" i="13" s="1"/>
  <c r="AI170" i="13" s="1"/>
  <c r="AE167" i="13"/>
  <c r="AE303" i="13"/>
  <c r="AF303" i="13"/>
  <c r="T302" i="13"/>
  <c r="V302" i="13" s="1"/>
  <c r="U301" i="13"/>
  <c r="AE294" i="13"/>
  <c r="U294" i="13"/>
  <c r="T294" i="13"/>
  <c r="V294" i="13" s="1"/>
  <c r="U289" i="13"/>
  <c r="T289" i="13"/>
  <c r="V289" i="13" s="1"/>
  <c r="AE287" i="13"/>
  <c r="AG287" i="13" s="1"/>
  <c r="AH287" i="13" s="1"/>
  <c r="AI287" i="13" s="1"/>
  <c r="U287" i="13"/>
  <c r="U285" i="13"/>
  <c r="T285" i="13"/>
  <c r="V285" i="13" s="1"/>
  <c r="AE281" i="13"/>
  <c r="AG281" i="13" s="1"/>
  <c r="AH281" i="13" s="1"/>
  <c r="AI281" i="13" s="1"/>
  <c r="AF280" i="13"/>
  <c r="AF279" i="13"/>
  <c r="T279" i="13"/>
  <c r="V279" i="13" s="1"/>
  <c r="AF277" i="13"/>
  <c r="T276" i="13"/>
  <c r="V276" i="13" s="1"/>
  <c r="T273" i="13"/>
  <c r="V273" i="13" s="1"/>
  <c r="AF267" i="13"/>
  <c r="T267" i="13"/>
  <c r="V267" i="13" s="1"/>
  <c r="AF265" i="13"/>
  <c r="AE264" i="13"/>
  <c r="AF263" i="13"/>
  <c r="AG263" i="13" s="1"/>
  <c r="AH263" i="13" s="1"/>
  <c r="AI263" i="13" s="1"/>
  <c r="AK263" i="13" s="1"/>
  <c r="T263" i="13"/>
  <c r="V263" i="13" s="1"/>
  <c r="AF261" i="13"/>
  <c r="T260" i="13"/>
  <c r="V260" i="13" s="1"/>
  <c r="T257" i="13"/>
  <c r="V257" i="13" s="1"/>
  <c r="AE249" i="13"/>
  <c r="AF248" i="13"/>
  <c r="AG248" i="13" s="1"/>
  <c r="AE244" i="13"/>
  <c r="U244" i="13"/>
  <c r="U243" i="13"/>
  <c r="AE238" i="13"/>
  <c r="AG238" i="13" s="1"/>
  <c r="U237" i="13"/>
  <c r="AE236" i="13"/>
  <c r="U236" i="13"/>
  <c r="U235" i="13"/>
  <c r="T235" i="13"/>
  <c r="V235" i="13" s="1"/>
  <c r="AE234" i="13"/>
  <c r="U234" i="13"/>
  <c r="U233" i="13"/>
  <c r="T233" i="13"/>
  <c r="V233" i="13" s="1"/>
  <c r="AE232" i="13"/>
  <c r="U232" i="13"/>
  <c r="U231" i="13"/>
  <c r="T231" i="13"/>
  <c r="V231" i="13" s="1"/>
  <c r="AE230" i="13"/>
  <c r="U230" i="13"/>
  <c r="U229" i="13"/>
  <c r="T229" i="13"/>
  <c r="V229" i="13" s="1"/>
  <c r="AE228" i="13"/>
  <c r="U228" i="13"/>
  <c r="U227" i="13"/>
  <c r="T227" i="13"/>
  <c r="V227" i="13" s="1"/>
  <c r="AE226" i="13"/>
  <c r="U226" i="13"/>
  <c r="U225" i="13"/>
  <c r="T225" i="13"/>
  <c r="V225" i="13" s="1"/>
  <c r="AE224" i="13"/>
  <c r="U224" i="13"/>
  <c r="U223" i="13"/>
  <c r="T223" i="13"/>
  <c r="V223" i="13" s="1"/>
  <c r="AE222" i="13"/>
  <c r="U222" i="13"/>
  <c r="U221" i="13"/>
  <c r="T221" i="13"/>
  <c r="V221" i="13" s="1"/>
  <c r="AE220" i="13"/>
  <c r="U220" i="13"/>
  <c r="U219" i="13"/>
  <c r="T219" i="13"/>
  <c r="V219" i="13" s="1"/>
  <c r="AE218" i="13"/>
  <c r="U218" i="13"/>
  <c r="U217" i="13"/>
  <c r="T217" i="13"/>
  <c r="V217" i="13" s="1"/>
  <c r="AE216" i="13"/>
  <c r="U216" i="13"/>
  <c r="U215" i="13"/>
  <c r="T215" i="13"/>
  <c r="V215" i="13" s="1"/>
  <c r="AE214" i="13"/>
  <c r="U214" i="13"/>
  <c r="U213" i="13"/>
  <c r="T213" i="13"/>
  <c r="V213" i="13" s="1"/>
  <c r="AE212" i="13"/>
  <c r="U212" i="13"/>
  <c r="U211" i="13"/>
  <c r="T211" i="13"/>
  <c r="V211" i="13" s="1"/>
  <c r="T208" i="13"/>
  <c r="V208" i="13" s="1"/>
  <c r="AF204" i="13"/>
  <c r="U201" i="13"/>
  <c r="AE199" i="13"/>
  <c r="AF199" i="13"/>
  <c r="AF198" i="13"/>
  <c r="AG198" i="13" s="1"/>
  <c r="AH198" i="13" s="1"/>
  <c r="AI198" i="13" s="1"/>
  <c r="U198" i="13"/>
  <c r="AE196" i="13"/>
  <c r="AG196" i="13" s="1"/>
  <c r="U195" i="13"/>
  <c r="T195" i="13"/>
  <c r="V195" i="13" s="1"/>
  <c r="T192" i="13"/>
  <c r="V192" i="13" s="1"/>
  <c r="AF188" i="13"/>
  <c r="U185" i="13"/>
  <c r="AE183" i="13"/>
  <c r="AF183" i="13"/>
  <c r="AF182" i="13"/>
  <c r="U182" i="13"/>
  <c r="AE180" i="13"/>
  <c r="U179" i="13"/>
  <c r="T179" i="13"/>
  <c r="V179" i="13" s="1"/>
  <c r="AE177" i="13"/>
  <c r="AG177" i="13" s="1"/>
  <c r="AH177" i="13" s="1"/>
  <c r="AI177" i="13" s="1"/>
  <c r="T176" i="13"/>
  <c r="V176" i="13" s="1"/>
  <c r="U175" i="13"/>
  <c r="T175" i="13"/>
  <c r="V175" i="13" s="1"/>
  <c r="AE173" i="13"/>
  <c r="T172" i="13"/>
  <c r="V172" i="13" s="1"/>
  <c r="T171" i="13"/>
  <c r="V171" i="13" s="1"/>
  <c r="AE168" i="13"/>
  <c r="T158" i="13"/>
  <c r="V158" i="13" s="1"/>
  <c r="T180" i="13"/>
  <c r="V180" i="13" s="1"/>
  <c r="AE284" i="13"/>
  <c r="U284" i="13"/>
  <c r="U283" i="13"/>
  <c r="T275" i="13"/>
  <c r="V275" i="13" s="1"/>
  <c r="AF273" i="13"/>
  <c r="AE272" i="13"/>
  <c r="U272" i="13"/>
  <c r="AF269" i="13"/>
  <c r="T268" i="13"/>
  <c r="V268" i="13" s="1"/>
  <c r="T265" i="13"/>
  <c r="V265" i="13" s="1"/>
  <c r="T264" i="13"/>
  <c r="V264" i="13" s="1"/>
  <c r="T259" i="13"/>
  <c r="V259" i="13" s="1"/>
  <c r="AF257" i="13"/>
  <c r="AE256" i="13"/>
  <c r="U256" i="13"/>
  <c r="AF253" i="13"/>
  <c r="U252" i="13"/>
  <c r="U251" i="13"/>
  <c r="U248" i="13"/>
  <c r="U247" i="13"/>
  <c r="U245" i="13"/>
  <c r="T245" i="13"/>
  <c r="V245" i="13" s="1"/>
  <c r="T239" i="13"/>
  <c r="V239" i="13" s="1"/>
  <c r="U209" i="13"/>
  <c r="AF207" i="13"/>
  <c r="AG207" i="13" s="1"/>
  <c r="AH207" i="13" s="1"/>
  <c r="AI207" i="13" s="1"/>
  <c r="AE204" i="13"/>
  <c r="AG204" i="13" s="1"/>
  <c r="AH204" i="13" s="1"/>
  <c r="AI204" i="13" s="1"/>
  <c r="U203" i="13"/>
  <c r="T203" i="13"/>
  <c r="V203" i="13" s="1"/>
  <c r="T200" i="13"/>
  <c r="V200" i="13" s="1"/>
  <c r="U193" i="13"/>
  <c r="AF191" i="13"/>
  <c r="AE188" i="13"/>
  <c r="AG188" i="13" s="1"/>
  <c r="AH188" i="13" s="1"/>
  <c r="AI188" i="13" s="1"/>
  <c r="U187" i="13"/>
  <c r="T187" i="13"/>
  <c r="V187" i="13" s="1"/>
  <c r="T184" i="13"/>
  <c r="V184" i="13" s="1"/>
  <c r="U177" i="13"/>
  <c r="AF175" i="13"/>
  <c r="AG175" i="13" s="1"/>
  <c r="AH175" i="13" s="1"/>
  <c r="AI175" i="13" s="1"/>
  <c r="U173" i="13"/>
  <c r="AF171" i="13"/>
  <c r="T164" i="13"/>
  <c r="V164" i="13" s="1"/>
  <c r="T156" i="13"/>
  <c r="V156" i="13" s="1"/>
  <c r="AG131" i="13"/>
  <c r="T62" i="13"/>
  <c r="V62" i="13" s="1"/>
  <c r="T166" i="13"/>
  <c r="V166" i="13" s="1"/>
  <c r="U164" i="13"/>
  <c r="AE159" i="13"/>
  <c r="AF158" i="13"/>
  <c r="U156" i="13"/>
  <c r="AE151" i="13"/>
  <c r="AG151" i="13" s="1"/>
  <c r="AF150" i="13"/>
  <c r="U148" i="13"/>
  <c r="AE143" i="13"/>
  <c r="AF142" i="13"/>
  <c r="U134" i="13"/>
  <c r="AK129" i="13"/>
  <c r="AE129" i="13"/>
  <c r="AG129" i="13" s="1"/>
  <c r="AH129" i="13" s="1"/>
  <c r="AI129" i="13" s="1"/>
  <c r="U126" i="13"/>
  <c r="U122" i="13"/>
  <c r="U118" i="13"/>
  <c r="U114" i="13"/>
  <c r="AE109" i="13"/>
  <c r="AG109" i="13" s="1"/>
  <c r="AH109" i="13" s="1"/>
  <c r="AI109" i="13" s="1"/>
  <c r="AF108" i="13"/>
  <c r="U106" i="13"/>
  <c r="AE101" i="13"/>
  <c r="AG101" i="13" s="1"/>
  <c r="AH101" i="13" s="1"/>
  <c r="AI101" i="13" s="1"/>
  <c r="AF100" i="13"/>
  <c r="AG100" i="13" s="1"/>
  <c r="U98" i="13"/>
  <c r="AE93" i="13"/>
  <c r="U93" i="13"/>
  <c r="T93" i="13"/>
  <c r="V93" i="13" s="1"/>
  <c r="U92" i="13"/>
  <c r="T92" i="13"/>
  <c r="V92" i="13" s="1"/>
  <c r="AG90" i="13"/>
  <c r="AH90" i="13" s="1"/>
  <c r="AI90" i="13" s="1"/>
  <c r="T87" i="13"/>
  <c r="V87" i="13" s="1"/>
  <c r="U86" i="13"/>
  <c r="AE82" i="13"/>
  <c r="AE75" i="13"/>
  <c r="AE15" i="13"/>
  <c r="AK5" i="13"/>
  <c r="AE169" i="13"/>
  <c r="AF168" i="13"/>
  <c r="AF167" i="13"/>
  <c r="AF164" i="13"/>
  <c r="U162" i="13"/>
  <c r="U161" i="13"/>
  <c r="AF157" i="13"/>
  <c r="AE157" i="13"/>
  <c r="AF156" i="13"/>
  <c r="U154" i="13"/>
  <c r="U153" i="13"/>
  <c r="AF149" i="13"/>
  <c r="AE149" i="13"/>
  <c r="AF148" i="13"/>
  <c r="U146" i="13"/>
  <c r="U145" i="13"/>
  <c r="AF141" i="13"/>
  <c r="AE141" i="13"/>
  <c r="AF140" i="13"/>
  <c r="AF139" i="13"/>
  <c r="AE139" i="13"/>
  <c r="AF138" i="13"/>
  <c r="AF137" i="13"/>
  <c r="U137" i="13"/>
  <c r="AE137" i="13"/>
  <c r="AF136" i="13"/>
  <c r="AF135" i="13"/>
  <c r="U135" i="13"/>
  <c r="AE135" i="13"/>
  <c r="U132" i="13"/>
  <c r="AF127" i="13"/>
  <c r="U127" i="13"/>
  <c r="AE127" i="13"/>
  <c r="AF123" i="13"/>
  <c r="AE123" i="13"/>
  <c r="AF122" i="13"/>
  <c r="AF119" i="13"/>
  <c r="AE119" i="13"/>
  <c r="AF118" i="13"/>
  <c r="U117" i="13"/>
  <c r="T117" i="13"/>
  <c r="V117" i="13" s="1"/>
  <c r="AF115" i="13"/>
  <c r="AE115" i="13"/>
  <c r="AF114" i="13"/>
  <c r="U112" i="13"/>
  <c r="U111" i="13"/>
  <c r="AF107" i="13"/>
  <c r="AE107" i="13"/>
  <c r="AF106" i="13"/>
  <c r="U104" i="13"/>
  <c r="U103" i="13"/>
  <c r="AF99" i="13"/>
  <c r="U99" i="13"/>
  <c r="AE97" i="13"/>
  <c r="AG97" i="13" s="1"/>
  <c r="U97" i="13"/>
  <c r="T97" i="13"/>
  <c r="V97" i="13" s="1"/>
  <c r="AJ97" i="13" s="1"/>
  <c r="U96" i="13"/>
  <c r="T96" i="13"/>
  <c r="V96" i="13" s="1"/>
  <c r="AE94" i="13"/>
  <c r="AG94" i="13" s="1"/>
  <c r="AH94" i="13" s="1"/>
  <c r="AI94" i="13" s="1"/>
  <c r="T91" i="13"/>
  <c r="V91" i="13" s="1"/>
  <c r="AF89" i="13"/>
  <c r="AG89" i="13" s="1"/>
  <c r="AH89" i="13" s="1"/>
  <c r="AI89" i="13" s="1"/>
  <c r="AE88" i="13"/>
  <c r="AF88" i="13"/>
  <c r="T86" i="13"/>
  <c r="V86" i="13" s="1"/>
  <c r="AE85" i="13"/>
  <c r="AG85" i="13" s="1"/>
  <c r="AH85" i="13" s="1"/>
  <c r="AI85" i="13" s="1"/>
  <c r="U85" i="13"/>
  <c r="T85" i="13"/>
  <c r="V85" i="13" s="1"/>
  <c r="U84" i="13"/>
  <c r="T84" i="13"/>
  <c r="V84" i="13" s="1"/>
  <c r="T79" i="13"/>
  <c r="V79" i="13" s="1"/>
  <c r="T78" i="13"/>
  <c r="V78" i="13" s="1"/>
  <c r="U77" i="13"/>
  <c r="T77" i="13"/>
  <c r="V77" i="13" s="1"/>
  <c r="T76" i="13"/>
  <c r="V76" i="13" s="1"/>
  <c r="U168" i="13"/>
  <c r="T168" i="13"/>
  <c r="V168" i="13" s="1"/>
  <c r="U167" i="13"/>
  <c r="AE165" i="13"/>
  <c r="U165" i="13"/>
  <c r="AF163" i="13"/>
  <c r="AE163" i="13"/>
  <c r="AF162" i="13"/>
  <c r="U160" i="13"/>
  <c r="AF155" i="13"/>
  <c r="AE155" i="13"/>
  <c r="AF154" i="13"/>
  <c r="U152" i="13"/>
  <c r="AF147" i="13"/>
  <c r="AE147" i="13"/>
  <c r="AF146" i="13"/>
  <c r="U144" i="13"/>
  <c r="AF133" i="13"/>
  <c r="U133" i="13"/>
  <c r="AE133" i="13"/>
  <c r="U130" i="13"/>
  <c r="AF125" i="13"/>
  <c r="U125" i="13"/>
  <c r="AE125" i="13"/>
  <c r="U120" i="13"/>
  <c r="U116" i="13"/>
  <c r="AF113" i="13"/>
  <c r="AE113" i="13"/>
  <c r="AF112" i="13"/>
  <c r="U110" i="13"/>
  <c r="AF105" i="13"/>
  <c r="AE105" i="13"/>
  <c r="AF104" i="13"/>
  <c r="U102" i="13"/>
  <c r="U100" i="13"/>
  <c r="T100" i="13"/>
  <c r="V100" i="13" s="1"/>
  <c r="AE98" i="13"/>
  <c r="AG98" i="13" s="1"/>
  <c r="AH98" i="13" s="1"/>
  <c r="AI98" i="13" s="1"/>
  <c r="T95" i="13"/>
  <c r="V95" i="13" s="1"/>
  <c r="AF93" i="13"/>
  <c r="AE92" i="13"/>
  <c r="AF92" i="13"/>
  <c r="U90" i="13"/>
  <c r="AF87" i="13"/>
  <c r="AG87" i="13" s="1"/>
  <c r="AH87" i="13" s="1"/>
  <c r="AI87" i="13" s="1"/>
  <c r="U87" i="13"/>
  <c r="AE54" i="13"/>
  <c r="U52" i="13"/>
  <c r="T83" i="13"/>
  <c r="V83" i="13" s="1"/>
  <c r="AF81" i="13"/>
  <c r="AE80" i="13"/>
  <c r="AF80" i="13"/>
  <c r="U78" i="13"/>
  <c r="AF75" i="13"/>
  <c r="U75" i="13"/>
  <c r="AE73" i="13"/>
  <c r="U73" i="13"/>
  <c r="T73" i="13"/>
  <c r="V73" i="13" s="1"/>
  <c r="U72" i="13"/>
  <c r="T72" i="13"/>
  <c r="V72" i="13" s="1"/>
  <c r="AE70" i="13"/>
  <c r="U68" i="13"/>
  <c r="T68" i="13"/>
  <c r="V68" i="13" s="1"/>
  <c r="U66" i="13"/>
  <c r="AE65" i="13"/>
  <c r="AF65" i="13"/>
  <c r="U64" i="13"/>
  <c r="T64" i="13"/>
  <c r="V64" i="13" s="1"/>
  <c r="AE62" i="13"/>
  <c r="AG62" i="13" s="1"/>
  <c r="AH62" i="13" s="1"/>
  <c r="AI62" i="13" s="1"/>
  <c r="AF56" i="13"/>
  <c r="AF54" i="13"/>
  <c r="T53" i="13"/>
  <c r="V53" i="13" s="1"/>
  <c r="AE51" i="13"/>
  <c r="AE49" i="13"/>
  <c r="AG49" i="13" s="1"/>
  <c r="AH49" i="13" s="1"/>
  <c r="AI49" i="13" s="1"/>
  <c r="AE47" i="13"/>
  <c r="AG47" i="13" s="1"/>
  <c r="AH47" i="13" s="1"/>
  <c r="AI47" i="13" s="1"/>
  <c r="AE45" i="13"/>
  <c r="AE43" i="13"/>
  <c r="AE41" i="13"/>
  <c r="U39" i="13"/>
  <c r="T39" i="13"/>
  <c r="V39" i="13" s="1"/>
  <c r="AE35" i="13"/>
  <c r="AF35" i="13"/>
  <c r="AF34" i="13"/>
  <c r="AG34" i="13" s="1"/>
  <c r="U34" i="13"/>
  <c r="U28" i="13"/>
  <c r="T28" i="13"/>
  <c r="V28" i="13" s="1"/>
  <c r="AE27" i="13"/>
  <c r="AE26" i="13"/>
  <c r="AE21" i="13"/>
  <c r="U21" i="13"/>
  <c r="T21" i="13"/>
  <c r="V21" i="13" s="1"/>
  <c r="AF17" i="13"/>
  <c r="AE16" i="13"/>
  <c r="AG16" i="13" s="1"/>
  <c r="AH16" i="13" s="1"/>
  <c r="AI16" i="13" s="1"/>
  <c r="AF16" i="13"/>
  <c r="AF15" i="13"/>
  <c r="U15" i="13"/>
  <c r="AE13" i="13"/>
  <c r="U13" i="13"/>
  <c r="T13" i="13"/>
  <c r="V13" i="13" s="1"/>
  <c r="AE9" i="13"/>
  <c r="AF9" i="13"/>
  <c r="AE1992" i="13"/>
  <c r="AF1992" i="13"/>
  <c r="AF1991" i="13"/>
  <c r="AG1991" i="13" s="1"/>
  <c r="AH1991" i="13" s="1"/>
  <c r="AI1991" i="13" s="1"/>
  <c r="U1991" i="13"/>
  <c r="T1989" i="13"/>
  <c r="V1989" i="13" s="1"/>
  <c r="AF1985" i="13"/>
  <c r="U1982" i="13"/>
  <c r="AE1980" i="13"/>
  <c r="AF1980" i="13"/>
  <c r="AF1979" i="13"/>
  <c r="U1979" i="13"/>
  <c r="AE1977" i="13"/>
  <c r="U1976" i="13"/>
  <c r="T1976" i="13"/>
  <c r="V1976" i="13" s="1"/>
  <c r="T1973" i="13"/>
  <c r="V1973" i="13" s="1"/>
  <c r="AF1969" i="13"/>
  <c r="U1966" i="13"/>
  <c r="AE1964" i="13"/>
  <c r="AF1964" i="13"/>
  <c r="AF1963" i="13"/>
  <c r="AG1963" i="13" s="1"/>
  <c r="U1963" i="13"/>
  <c r="AE1961" i="13"/>
  <c r="U1960" i="13"/>
  <c r="T1960" i="13"/>
  <c r="V1960" i="13" s="1"/>
  <c r="T1957" i="13"/>
  <c r="V1957" i="13" s="1"/>
  <c r="U1954" i="13"/>
  <c r="AE1952" i="13"/>
  <c r="AF1952" i="13"/>
  <c r="AF1951" i="13"/>
  <c r="U1951" i="13"/>
  <c r="U1945" i="13"/>
  <c r="T1945" i="13"/>
  <c r="V1945" i="13" s="1"/>
  <c r="T1942" i="13"/>
  <c r="V1942" i="13" s="1"/>
  <c r="AE1928" i="13"/>
  <c r="AF1927" i="13"/>
  <c r="AG1927" i="13" s="1"/>
  <c r="U1927" i="13"/>
  <c r="AF1925" i="13"/>
  <c r="AE1923" i="13"/>
  <c r="AF1922" i="13"/>
  <c r="T1916" i="13"/>
  <c r="V1916" i="13" s="1"/>
  <c r="U1913" i="13"/>
  <c r="T1913" i="13"/>
  <c r="V1913" i="13" s="1"/>
  <c r="T71" i="13"/>
  <c r="V71" i="13" s="1"/>
  <c r="AJ71" i="13" s="1"/>
  <c r="AF69" i="13"/>
  <c r="AG69" i="13" s="1"/>
  <c r="AH69" i="13" s="1"/>
  <c r="AI69" i="13" s="1"/>
  <c r="AE68" i="13"/>
  <c r="AF60" i="13"/>
  <c r="AE59" i="13"/>
  <c r="U54" i="13"/>
  <c r="T52" i="13"/>
  <c r="V52" i="13" s="1"/>
  <c r="T51" i="13"/>
  <c r="V51" i="13" s="1"/>
  <c r="AE50" i="13"/>
  <c r="U50" i="13"/>
  <c r="T50" i="13"/>
  <c r="V50" i="13" s="1"/>
  <c r="T49" i="13"/>
  <c r="V49" i="13" s="1"/>
  <c r="AE48" i="13"/>
  <c r="U48" i="13"/>
  <c r="T48" i="13"/>
  <c r="V48" i="13" s="1"/>
  <c r="T47" i="13"/>
  <c r="V47" i="13" s="1"/>
  <c r="AE46" i="13"/>
  <c r="U46" i="13"/>
  <c r="T46" i="13"/>
  <c r="V46" i="13" s="1"/>
  <c r="T45" i="13"/>
  <c r="V45" i="13" s="1"/>
  <c r="AE44" i="13"/>
  <c r="U44" i="13"/>
  <c r="T44" i="13"/>
  <c r="V44" i="13" s="1"/>
  <c r="T43" i="13"/>
  <c r="V43" i="13" s="1"/>
  <c r="AE42" i="13"/>
  <c r="U42" i="13"/>
  <c r="T42" i="13"/>
  <c r="V42" i="13" s="1"/>
  <c r="T41" i="13"/>
  <c r="V41" i="13" s="1"/>
  <c r="AE40" i="13"/>
  <c r="U40" i="13"/>
  <c r="T40" i="13"/>
  <c r="V40" i="13" s="1"/>
  <c r="T35" i="13"/>
  <c r="V35" i="13" s="1"/>
  <c r="T26" i="13"/>
  <c r="V26" i="13" s="1"/>
  <c r="AE24" i="13"/>
  <c r="T16" i="13"/>
  <c r="V16" i="13" s="1"/>
  <c r="AJ6" i="13"/>
  <c r="T1992" i="13"/>
  <c r="V1992" i="13" s="1"/>
  <c r="AF1989" i="13"/>
  <c r="AG1989" i="13" s="1"/>
  <c r="AE1984" i="13"/>
  <c r="AF1983" i="13"/>
  <c r="AG1983" i="13" s="1"/>
  <c r="U1983" i="13"/>
  <c r="T1980" i="13"/>
  <c r="V1980" i="13" s="1"/>
  <c r="T1977" i="13"/>
  <c r="V1977" i="13" s="1"/>
  <c r="AF1973" i="13"/>
  <c r="AE1968" i="13"/>
  <c r="AG1968" i="13" s="1"/>
  <c r="AH1968" i="13" s="1"/>
  <c r="AI1968" i="13" s="1"/>
  <c r="AK1968" i="13" s="1"/>
  <c r="AF1967" i="13"/>
  <c r="U1967" i="13"/>
  <c r="T1964" i="13"/>
  <c r="V1964" i="13" s="1"/>
  <c r="T1961" i="13"/>
  <c r="V1961" i="13" s="1"/>
  <c r="AF1957" i="13"/>
  <c r="AF1949" i="13"/>
  <c r="AG1949" i="13" s="1"/>
  <c r="AH1949" i="13" s="1"/>
  <c r="AI1949" i="13" s="1"/>
  <c r="AE1936" i="13"/>
  <c r="AF1935" i="13"/>
  <c r="AG1935" i="13" s="1"/>
  <c r="AH1935" i="13" s="1"/>
  <c r="AI1935" i="13" s="1"/>
  <c r="U1935" i="13"/>
  <c r="AF1933" i="13"/>
  <c r="AE1931" i="13"/>
  <c r="T1924" i="13"/>
  <c r="V1924" i="13" s="1"/>
  <c r="U1921" i="13"/>
  <c r="T1921" i="13"/>
  <c r="V1921" i="13" s="1"/>
  <c r="T1918" i="13"/>
  <c r="V1918" i="13" s="1"/>
  <c r="AE1907" i="13"/>
  <c r="U1905" i="13"/>
  <c r="AE81" i="13"/>
  <c r="U81" i="13"/>
  <c r="T81" i="13"/>
  <c r="V81" i="13" s="1"/>
  <c r="U80" i="13"/>
  <c r="T80" i="13"/>
  <c r="V80" i="13" s="1"/>
  <c r="AE78" i="13"/>
  <c r="AG78" i="13" s="1"/>
  <c r="AH78" i="13" s="1"/>
  <c r="AI78" i="13" s="1"/>
  <c r="T75" i="13"/>
  <c r="V75" i="13" s="1"/>
  <c r="AF73" i="13"/>
  <c r="AE72" i="13"/>
  <c r="AF72" i="13"/>
  <c r="U70" i="13"/>
  <c r="T66" i="13"/>
  <c r="V66" i="13" s="1"/>
  <c r="AF64" i="13"/>
  <c r="AE63" i="13"/>
  <c r="U58" i="13"/>
  <c r="AF53" i="13"/>
  <c r="AE52" i="13"/>
  <c r="U37" i="13"/>
  <c r="AE36" i="13"/>
  <c r="U36" i="13"/>
  <c r="T36" i="13"/>
  <c r="V36" i="13" s="1"/>
  <c r="AE31" i="13"/>
  <c r="AE30" i="13"/>
  <c r="AG30" i="13" s="1"/>
  <c r="AH30" i="13" s="1"/>
  <c r="AI30" i="13" s="1"/>
  <c r="U24" i="13"/>
  <c r="T24" i="13"/>
  <c r="V24" i="13" s="1"/>
  <c r="AE23" i="13"/>
  <c r="AE22" i="13"/>
  <c r="AF21" i="13"/>
  <c r="AE20" i="13"/>
  <c r="AF20" i="13"/>
  <c r="AF19" i="13"/>
  <c r="U19" i="13"/>
  <c r="AE17" i="13"/>
  <c r="U17" i="13"/>
  <c r="T17" i="13"/>
  <c r="V17" i="13" s="1"/>
  <c r="AF13" i="13"/>
  <c r="AE12" i="13"/>
  <c r="AF12" i="13"/>
  <c r="AF11" i="13"/>
  <c r="AG11" i="13" s="1"/>
  <c r="AH11" i="13" s="1"/>
  <c r="AI11" i="13" s="1"/>
  <c r="U11" i="13"/>
  <c r="T1993" i="13"/>
  <c r="V1993" i="13" s="1"/>
  <c r="AE1988" i="13"/>
  <c r="AF1988" i="13"/>
  <c r="AF1987" i="13"/>
  <c r="AG1987" i="13" s="1"/>
  <c r="AH1987" i="13" s="1"/>
  <c r="AI1987" i="13" s="1"/>
  <c r="U1987" i="13"/>
  <c r="AE1985" i="13"/>
  <c r="U1984" i="13"/>
  <c r="T1984" i="13"/>
  <c r="V1984" i="13" s="1"/>
  <c r="T1981" i="13"/>
  <c r="V1981" i="13" s="1"/>
  <c r="AF1977" i="13"/>
  <c r="U1974" i="13"/>
  <c r="AE1972" i="13"/>
  <c r="AF1972" i="13"/>
  <c r="AF1971" i="13"/>
  <c r="AG1971" i="13" s="1"/>
  <c r="U1971" i="13"/>
  <c r="AE1969" i="13"/>
  <c r="U1968" i="13"/>
  <c r="T1968" i="13"/>
  <c r="V1968" i="13" s="1"/>
  <c r="T1965" i="13"/>
  <c r="V1965" i="13" s="1"/>
  <c r="AF1961" i="13"/>
  <c r="U1958" i="13"/>
  <c r="AE1956" i="13"/>
  <c r="AF1956" i="13"/>
  <c r="AF1955" i="13"/>
  <c r="AG1955" i="13" s="1"/>
  <c r="AH1955" i="13" s="1"/>
  <c r="AI1955" i="13" s="1"/>
  <c r="U1955" i="13"/>
  <c r="T1953" i="13"/>
  <c r="V1953" i="13" s="1"/>
  <c r="U1950" i="13"/>
  <c r="AE1948" i="13"/>
  <c r="AF1948" i="13"/>
  <c r="U1948" i="13"/>
  <c r="T1948" i="13"/>
  <c r="V1948" i="13" s="1"/>
  <c r="AF1938" i="13"/>
  <c r="AE1899" i="13"/>
  <c r="AE1953" i="13"/>
  <c r="U1952" i="13"/>
  <c r="T1952" i="13"/>
  <c r="V1952" i="13" s="1"/>
  <c r="T1949" i="13"/>
  <c r="V1949" i="13" s="1"/>
  <c r="AF1945" i="13"/>
  <c r="U1942" i="13"/>
  <c r="AE1940" i="13"/>
  <c r="AF1940" i="13"/>
  <c r="AF1939" i="13"/>
  <c r="U1939" i="13"/>
  <c r="AE1937" i="13"/>
  <c r="U1936" i="13"/>
  <c r="T1936" i="13"/>
  <c r="V1936" i="13" s="1"/>
  <c r="T1933" i="13"/>
  <c r="V1933" i="13" s="1"/>
  <c r="AF1929" i="13"/>
  <c r="U1926" i="13"/>
  <c r="AE1924" i="13"/>
  <c r="AF1924" i="13"/>
  <c r="AF1923" i="13"/>
  <c r="U1923" i="13"/>
  <c r="AE1921" i="13"/>
  <c r="U1920" i="13"/>
  <c r="T1920" i="13"/>
  <c r="V1920" i="13" s="1"/>
  <c r="T1917" i="13"/>
  <c r="V1917" i="13" s="1"/>
  <c r="AF1913" i="13"/>
  <c r="U1910" i="13"/>
  <c r="AE1908" i="13"/>
  <c r="AF1908" i="13"/>
  <c r="AF1907" i="13"/>
  <c r="U1907" i="13"/>
  <c r="AE1905" i="13"/>
  <c r="U1904" i="13"/>
  <c r="T1904" i="13"/>
  <c r="V1904" i="13" s="1"/>
  <c r="AE1900" i="13"/>
  <c r="AF1900" i="13"/>
  <c r="AF1899" i="13"/>
  <c r="U1899" i="13"/>
  <c r="T1893" i="13"/>
  <c r="V1893" i="13" s="1"/>
  <c r="T1891" i="13"/>
  <c r="V1891" i="13" s="1"/>
  <c r="U1890" i="13"/>
  <c r="AE1889"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AG1861" i="13" s="1"/>
  <c r="U1861" i="13"/>
  <c r="T1861" i="13"/>
  <c r="V1861" i="13" s="1"/>
  <c r="U1859" i="13"/>
  <c r="T1859" i="13"/>
  <c r="V1859" i="13" s="1"/>
  <c r="AF1857" i="13"/>
  <c r="AF1851" i="13"/>
  <c r="AG1851" i="13" s="1"/>
  <c r="AH1851" i="13" s="1"/>
  <c r="AI1851" i="13" s="1"/>
  <c r="AF1850" i="13"/>
  <c r="U1850" i="13"/>
  <c r="T1850" i="13"/>
  <c r="V1850" i="13" s="1"/>
  <c r="AE1847" i="13"/>
  <c r="T1844" i="13"/>
  <c r="V1844" i="13" s="1"/>
  <c r="U1843" i="13"/>
  <c r="T1843" i="13"/>
  <c r="V1843" i="13" s="1"/>
  <c r="AF1841" i="13"/>
  <c r="AE1835" i="13"/>
  <c r="U1835" i="13"/>
  <c r="T1835" i="13"/>
  <c r="V1835" i="13" s="1"/>
  <c r="AE1832" i="13"/>
  <c r="T1828" i="13"/>
  <c r="V1828" i="13" s="1"/>
  <c r="AF1826" i="13"/>
  <c r="U1826" i="13"/>
  <c r="T1825" i="13"/>
  <c r="V1825" i="13" s="1"/>
  <c r="U1822" i="13"/>
  <c r="AF1819" i="13"/>
  <c r="U1814" i="13"/>
  <c r="AF1811" i="13"/>
  <c r="U1808" i="13"/>
  <c r="T1808" i="13"/>
  <c r="V1808" i="13" s="1"/>
  <c r="AE1806" i="13"/>
  <c r="AF1804" i="13"/>
  <c r="AG1804" i="13" s="1"/>
  <c r="AF1789" i="13"/>
  <c r="U1911" i="13"/>
  <c r="T1908" i="13"/>
  <c r="V1908" i="13" s="1"/>
  <c r="T1905" i="13"/>
  <c r="V1905" i="13" s="1"/>
  <c r="T1900" i="13"/>
  <c r="V1900" i="13" s="1"/>
  <c r="AE1898" i="13"/>
  <c r="AF1897" i="13"/>
  <c r="AE1896" i="13"/>
  <c r="AF1895" i="13"/>
  <c r="AG1895" i="13" s="1"/>
  <c r="AH1895" i="13" s="1"/>
  <c r="AI1895" i="13" s="1"/>
  <c r="U1895" i="13"/>
  <c r="T1894" i="13"/>
  <c r="V1894" i="13" s="1"/>
  <c r="AF1893" i="13"/>
  <c r="T1886" i="13"/>
  <c r="V1886" i="13" s="1"/>
  <c r="AF1885" i="13"/>
  <c r="U1885" i="13"/>
  <c r="T1884" i="13"/>
  <c r="V1884" i="13" s="1"/>
  <c r="T1880" i="13"/>
  <c r="V1880" i="13" s="1"/>
  <c r="T1876" i="13"/>
  <c r="V1876" i="13" s="1"/>
  <c r="U1872" i="13"/>
  <c r="T1872" i="13"/>
  <c r="V1872" i="13" s="1"/>
  <c r="U1868" i="13"/>
  <c r="T1868" i="13"/>
  <c r="V1868" i="13" s="1"/>
  <c r="AE1862" i="13"/>
  <c r="T1862" i="13"/>
  <c r="V1862" i="13" s="1"/>
  <c r="AE1860" i="13"/>
  <c r="U1857" i="13"/>
  <c r="T1857" i="13"/>
  <c r="V1857" i="13" s="1"/>
  <c r="AF1855" i="13"/>
  <c r="AF1854" i="13"/>
  <c r="T1851" i="13"/>
  <c r="V1851" i="13" s="1"/>
  <c r="AF1849" i="13"/>
  <c r="AE1848" i="13"/>
  <c r="AE1844" i="13"/>
  <c r="U1841" i="13"/>
  <c r="T1841" i="13"/>
  <c r="V1841" i="13" s="1"/>
  <c r="AF1839" i="13"/>
  <c r="AF1838" i="13"/>
  <c r="U1838" i="13"/>
  <c r="T1838" i="13"/>
  <c r="V1838" i="13" s="1"/>
  <c r="U1837" i="13"/>
  <c r="T1837" i="13"/>
  <c r="V1837" i="13" s="1"/>
  <c r="AE1831" i="13"/>
  <c r="T1831" i="13"/>
  <c r="V1831" i="13" s="1"/>
  <c r="AE1829" i="13"/>
  <c r="AG1829" i="13" s="1"/>
  <c r="AE1828" i="13"/>
  <c r="AE1825" i="13"/>
  <c r="AG1825" i="13" s="1"/>
  <c r="T1824" i="13"/>
  <c r="V1824" i="13" s="1"/>
  <c r="AF1821" i="13"/>
  <c r="AE1820" i="13"/>
  <c r="T1817" i="13"/>
  <c r="V1817" i="13" s="1"/>
  <c r="AE1814" i="13"/>
  <c r="AG1814" i="13" s="1"/>
  <c r="AH1814" i="13" s="1"/>
  <c r="AI1814" i="13" s="1"/>
  <c r="AF1813" i="13"/>
  <c r="AE1812" i="13"/>
  <c r="T1809" i="13"/>
  <c r="V1809" i="13" s="1"/>
  <c r="U1806" i="13"/>
  <c r="T1801" i="13"/>
  <c r="V1801" i="13" s="1"/>
  <c r="T1799" i="13"/>
  <c r="V1799" i="13" s="1"/>
  <c r="T1797" i="13"/>
  <c r="V1797" i="13" s="1"/>
  <c r="T1795" i="13"/>
  <c r="V1795" i="13" s="1"/>
  <c r="T1791" i="13"/>
  <c r="V1791" i="13" s="1"/>
  <c r="AE1782" i="13"/>
  <c r="AE1945" i="13"/>
  <c r="U1944" i="13"/>
  <c r="T1944" i="13"/>
  <c r="V1944" i="13" s="1"/>
  <c r="T1941" i="13"/>
  <c r="V1941" i="13" s="1"/>
  <c r="AF1937" i="13"/>
  <c r="U1934" i="13"/>
  <c r="AE1932" i="13"/>
  <c r="AF1932" i="13"/>
  <c r="AF1931" i="13"/>
  <c r="U1931" i="13"/>
  <c r="AE1929" i="13"/>
  <c r="U1928" i="13"/>
  <c r="T1928" i="13"/>
  <c r="V1928" i="13" s="1"/>
  <c r="T1925" i="13"/>
  <c r="V1925" i="13" s="1"/>
  <c r="AF1921" i="13"/>
  <c r="U1918" i="13"/>
  <c r="AE1916" i="13"/>
  <c r="AF1916" i="13"/>
  <c r="AF1915" i="13"/>
  <c r="U1915" i="13"/>
  <c r="AE1913" i="13"/>
  <c r="U1912" i="13"/>
  <c r="T1912" i="13"/>
  <c r="V1912" i="13" s="1"/>
  <c r="AJ1912" i="13" s="1"/>
  <c r="T1909" i="13"/>
  <c r="V1909" i="13" s="1"/>
  <c r="AF1905" i="13"/>
  <c r="T1901" i="13"/>
  <c r="V1901" i="13" s="1"/>
  <c r="T1899" i="13"/>
  <c r="V1899" i="13" s="1"/>
  <c r="U1896" i="13"/>
  <c r="T1896" i="13"/>
  <c r="V1896" i="13" s="1"/>
  <c r="AE1894" i="13"/>
  <c r="AE1892" i="13"/>
  <c r="AF1892" i="13"/>
  <c r="AF1891" i="13"/>
  <c r="AG1891" i="13" s="1"/>
  <c r="U1891" i="13"/>
  <c r="T1890" i="13"/>
  <c r="V1890" i="13" s="1"/>
  <c r="AF1889" i="13"/>
  <c r="AE1888" i="13"/>
  <c r="AF1888" i="13"/>
  <c r="AF1887" i="13"/>
  <c r="AG1887" i="13" s="1"/>
  <c r="AF1886" i="13"/>
  <c r="AG1886" i="13" s="1"/>
  <c r="AH1886" i="13" s="1"/>
  <c r="AI1886" i="13" s="1"/>
  <c r="AK1886" i="13" s="1"/>
  <c r="AF1881" i="13"/>
  <c r="U1881" i="13"/>
  <c r="T1881" i="13"/>
  <c r="V1881" i="13" s="1"/>
  <c r="AE1880" i="13"/>
  <c r="AG1880" i="13" s="1"/>
  <c r="AF1877" i="13"/>
  <c r="U1877" i="13"/>
  <c r="T1877" i="13"/>
  <c r="V1877" i="13" s="1"/>
  <c r="AE1876" i="13"/>
  <c r="AG1876" i="13" s="1"/>
  <c r="AH1876" i="13" s="1"/>
  <c r="AI1876" i="13" s="1"/>
  <c r="AF1873" i="13"/>
  <c r="U1873" i="13"/>
  <c r="T1873" i="13"/>
  <c r="V1873" i="13" s="1"/>
  <c r="AF1869" i="13"/>
  <c r="U1869" i="13"/>
  <c r="T1869" i="13"/>
  <c r="V1869" i="13" s="1"/>
  <c r="AE1863" i="13"/>
  <c r="AE1855" i="13"/>
  <c r="T1852" i="13"/>
  <c r="V1852" i="13" s="1"/>
  <c r="AE1839" i="13"/>
  <c r="T1836" i="13"/>
  <c r="V1836" i="13" s="1"/>
  <c r="AF1834" i="13"/>
  <c r="U1834" i="13"/>
  <c r="T1833" i="13"/>
  <c r="V1833" i="13" s="1"/>
  <c r="AE1827" i="13"/>
  <c r="U1827" i="13"/>
  <c r="T1827" i="13"/>
  <c r="V1827" i="13" s="1"/>
  <c r="AE1824" i="13"/>
  <c r="AF1822" i="13"/>
  <c r="AG1822" i="13" s="1"/>
  <c r="AH1822" i="13" s="1"/>
  <c r="AI1822" i="13" s="1"/>
  <c r="U1818" i="13"/>
  <c r="AF1815" i="13"/>
  <c r="AG1815" i="13" s="1"/>
  <c r="AH1815" i="13" s="1"/>
  <c r="AI1815" i="13" s="1"/>
  <c r="AK1815" i="13" s="1"/>
  <c r="U1810" i="13"/>
  <c r="AG1872" i="13"/>
  <c r="AG1868" i="13"/>
  <c r="AH1868" i="13" s="1"/>
  <c r="AI1868" i="13" s="1"/>
  <c r="AG1837" i="13"/>
  <c r="AF1801" i="13"/>
  <c r="U1799" i="13"/>
  <c r="AF1797" i="13"/>
  <c r="U1795" i="13"/>
  <c r="AF1794" i="13"/>
  <c r="AG1794" i="13" s="1"/>
  <c r="U1793" i="13"/>
  <c r="AE1792" i="13"/>
  <c r="U1792" i="13"/>
  <c r="T1792" i="13"/>
  <c r="V1792" i="13" s="1"/>
  <c r="U1787" i="13"/>
  <c r="T1787" i="13"/>
  <c r="V1787" i="13" s="1"/>
  <c r="AE1783" i="13"/>
  <c r="AF1783" i="13"/>
  <c r="AF1782" i="13"/>
  <c r="U1782" i="13"/>
  <c r="U1777" i="13"/>
  <c r="AE1776" i="13"/>
  <c r="U1776" i="13"/>
  <c r="T1776" i="13"/>
  <c r="V1776" i="13" s="1"/>
  <c r="U1771" i="13"/>
  <c r="T1771" i="13"/>
  <c r="V1771" i="13" s="1"/>
  <c r="AE1767" i="13"/>
  <c r="AF1767" i="13"/>
  <c r="AF1766" i="13"/>
  <c r="U1766" i="13"/>
  <c r="AF1760" i="13"/>
  <c r="U1759" i="13"/>
  <c r="T1759" i="13"/>
  <c r="V1759" i="13" s="1"/>
  <c r="AE1757" i="13"/>
  <c r="AG1757" i="13" s="1"/>
  <c r="AH1757" i="13" s="1"/>
  <c r="AI1757" i="13" s="1"/>
  <c r="AF1756" i="13"/>
  <c r="U1755" i="13"/>
  <c r="T1755" i="13"/>
  <c r="V1755" i="13" s="1"/>
  <c r="AE1753" i="13"/>
  <c r="AG1753" i="13" s="1"/>
  <c r="AH1753" i="13" s="1"/>
  <c r="AI1753" i="13" s="1"/>
  <c r="AF1752" i="13"/>
  <c r="T1751" i="13"/>
  <c r="V1751" i="13" s="1"/>
  <c r="U1748" i="13"/>
  <c r="T1748" i="13"/>
  <c r="V1748" i="13" s="1"/>
  <c r="U1745" i="13"/>
  <c r="AE1743" i="13"/>
  <c r="U1743" i="13"/>
  <c r="U1742" i="13"/>
  <c r="T1742" i="13"/>
  <c r="V1742" i="13" s="1"/>
  <c r="U1740" i="13"/>
  <c r="T1740" i="13"/>
  <c r="V1740" i="13" s="1"/>
  <c r="U1737" i="13"/>
  <c r="AE1735" i="13"/>
  <c r="U1735" i="13"/>
  <c r="U1734" i="13"/>
  <c r="T1734" i="13"/>
  <c r="V1734" i="13" s="1"/>
  <c r="U1732" i="13"/>
  <c r="T1732" i="13"/>
  <c r="V1732" i="13" s="1"/>
  <c r="AE1729" i="13"/>
  <c r="T1729" i="13"/>
  <c r="V1729" i="13" s="1"/>
  <c r="T1728" i="13"/>
  <c r="V1728" i="13" s="1"/>
  <c r="AF1724" i="13"/>
  <c r="AE1708" i="13"/>
  <c r="AJ1694" i="13"/>
  <c r="AE1788" i="13"/>
  <c r="U1788" i="13"/>
  <c r="T1788" i="13"/>
  <c r="V1788" i="13" s="1"/>
  <c r="T1783" i="13"/>
  <c r="V1783" i="13" s="1"/>
  <c r="AE1779" i="13"/>
  <c r="AG1779" i="13" s="1"/>
  <c r="AF1778" i="13"/>
  <c r="U1778" i="13"/>
  <c r="AE1772" i="13"/>
  <c r="U1772" i="13"/>
  <c r="T1772" i="13"/>
  <c r="V1772" i="13" s="1"/>
  <c r="T1767" i="13"/>
  <c r="V1767" i="13" s="1"/>
  <c r="AE1763" i="13"/>
  <c r="AF1762" i="13"/>
  <c r="AG1762" i="13" s="1"/>
  <c r="AF1761" i="13"/>
  <c r="U1752" i="13"/>
  <c r="T1752" i="13"/>
  <c r="V1752" i="13" s="1"/>
  <c r="U1749" i="13"/>
  <c r="AF1746" i="13"/>
  <c r="AG1746" i="13" s="1"/>
  <c r="AH1746" i="13" s="1"/>
  <c r="AI1746" i="13" s="1"/>
  <c r="AK1746" i="13" s="1"/>
  <c r="AE1745" i="13"/>
  <c r="AF1744" i="13"/>
  <c r="T1743" i="13"/>
  <c r="V1743" i="13" s="1"/>
  <c r="AF1738" i="13"/>
  <c r="AG1738" i="13" s="1"/>
  <c r="AE1737" i="13"/>
  <c r="AF1736" i="13"/>
  <c r="T1735" i="13"/>
  <c r="V1735" i="13" s="1"/>
  <c r="U1733" i="13"/>
  <c r="AF1730" i="13"/>
  <c r="AG1730" i="13" s="1"/>
  <c r="AF1806" i="13"/>
  <c r="U1801" i="13"/>
  <c r="AF1799" i="13"/>
  <c r="U1797" i="13"/>
  <c r="AF1795" i="13"/>
  <c r="AE1791" i="13"/>
  <c r="AF1791" i="13"/>
  <c r="AF1790" i="13"/>
  <c r="AG1790" i="13" s="1"/>
  <c r="U1790" i="13"/>
  <c r="U1785" i="13"/>
  <c r="AE1784" i="13"/>
  <c r="U1784" i="13"/>
  <c r="T1784" i="13"/>
  <c r="V1784" i="13" s="1"/>
  <c r="U1779" i="13"/>
  <c r="T1779" i="13"/>
  <c r="V1779" i="13" s="1"/>
  <c r="AE1775" i="13"/>
  <c r="AF1775" i="13"/>
  <c r="AF1774" i="13"/>
  <c r="AG1774" i="13" s="1"/>
  <c r="U1774" i="13"/>
  <c r="U1769" i="13"/>
  <c r="AE1768" i="13"/>
  <c r="U1768" i="13"/>
  <c r="T1768" i="13"/>
  <c r="V1768" i="13" s="1"/>
  <c r="U1762" i="13"/>
  <c r="T1762" i="13"/>
  <c r="V1762" i="13" s="1"/>
  <c r="AE1758" i="13"/>
  <c r="AE1754" i="13"/>
  <c r="AF1750" i="13"/>
  <c r="AG1750" i="13" s="1"/>
  <c r="AH1750" i="13" s="1"/>
  <c r="AI1750" i="13" s="1"/>
  <c r="AE1749" i="13"/>
  <c r="AG1749" i="13" s="1"/>
  <c r="AH1749" i="13" s="1"/>
  <c r="AI1749" i="13" s="1"/>
  <c r="AE1747" i="13"/>
  <c r="U1747" i="13"/>
  <c r="U1746" i="13"/>
  <c r="T1746" i="13"/>
  <c r="V1746" i="13" s="1"/>
  <c r="U1744" i="13"/>
  <c r="T1744" i="13"/>
  <c r="V1744" i="13" s="1"/>
  <c r="U1741" i="13"/>
  <c r="AE1739" i="13"/>
  <c r="U1739" i="13"/>
  <c r="U1738" i="13"/>
  <c r="T1738" i="13"/>
  <c r="V1738" i="13" s="1"/>
  <c r="U1736" i="13"/>
  <c r="T1736" i="13"/>
  <c r="V1736" i="13" s="1"/>
  <c r="U1729" i="13"/>
  <c r="T1721" i="13"/>
  <c r="V1721" i="13" s="1"/>
  <c r="AF1710" i="13"/>
  <c r="AG1741" i="13"/>
  <c r="AH1741" i="13" s="1"/>
  <c r="AI1741" i="13" s="1"/>
  <c r="AF1734" i="13"/>
  <c r="AG1734" i="13" s="1"/>
  <c r="AH1734" i="13" s="1"/>
  <c r="AI1734" i="13" s="1"/>
  <c r="AE1733" i="13"/>
  <c r="AG1733" i="13" s="1"/>
  <c r="AH1733" i="13" s="1"/>
  <c r="AI1733" i="13" s="1"/>
  <c r="AE1731" i="13"/>
  <c r="U1731" i="13"/>
  <c r="U1730" i="13"/>
  <c r="T1730" i="13"/>
  <c r="V1730" i="13" s="1"/>
  <c r="U1727" i="13"/>
  <c r="U1726" i="13"/>
  <c r="T1726" i="13"/>
  <c r="V1726" i="13" s="1"/>
  <c r="U1723" i="13"/>
  <c r="U1722" i="13"/>
  <c r="T1722" i="13"/>
  <c r="V1722" i="13" s="1"/>
  <c r="U1719" i="13"/>
  <c r="U1718" i="13"/>
  <c r="T1718" i="13"/>
  <c r="V1718" i="13" s="1"/>
  <c r="U1715" i="13"/>
  <c r="U1713" i="13"/>
  <c r="U1710" i="13"/>
  <c r="AE1709" i="13"/>
  <c r="U1709" i="13"/>
  <c r="T1709" i="13"/>
  <c r="V1709" i="13" s="1"/>
  <c r="U1704" i="13"/>
  <c r="T1704" i="13"/>
  <c r="V1704" i="13" s="1"/>
  <c r="T1699" i="13"/>
  <c r="V1699" i="13" s="1"/>
  <c r="T1696" i="13"/>
  <c r="V1696" i="13" s="1"/>
  <c r="U1695" i="13"/>
  <c r="AE1692" i="13"/>
  <c r="AG1692" i="13" s="1"/>
  <c r="U1691" i="13"/>
  <c r="T1691" i="13"/>
  <c r="V1691" i="13" s="1"/>
  <c r="AE1690" i="13"/>
  <c r="U1690" i="13"/>
  <c r="AE1688" i="13"/>
  <c r="AG1688" i="13" s="1"/>
  <c r="AH1688" i="13" s="1"/>
  <c r="AI1688" i="13" s="1"/>
  <c r="U1687" i="13"/>
  <c r="T1687" i="13"/>
  <c r="V1687" i="13" s="1"/>
  <c r="AE1683" i="13"/>
  <c r="AF1682" i="13"/>
  <c r="AF1681" i="13"/>
  <c r="T1681" i="13"/>
  <c r="V1681" i="13" s="1"/>
  <c r="AE1678" i="13"/>
  <c r="U1678" i="13"/>
  <c r="U1677" i="13"/>
  <c r="AF1669" i="13"/>
  <c r="AF1667" i="13"/>
  <c r="AE1666" i="13"/>
  <c r="AG1666" i="13" s="1"/>
  <c r="U1666" i="13"/>
  <c r="T1664" i="13"/>
  <c r="V1664" i="13" s="1"/>
  <c r="T1727" i="13"/>
  <c r="V1727" i="13" s="1"/>
  <c r="U1725" i="13"/>
  <c r="T1724" i="13"/>
  <c r="V1724" i="13" s="1"/>
  <c r="T1723" i="13"/>
  <c r="V1723" i="13" s="1"/>
  <c r="U1721" i="13"/>
  <c r="T1720" i="13"/>
  <c r="V1720" i="13" s="1"/>
  <c r="T1719" i="13"/>
  <c r="V1719" i="13" s="1"/>
  <c r="AF1711" i="13"/>
  <c r="U1711" i="13"/>
  <c r="U1706" i="13"/>
  <c r="AE1705" i="13"/>
  <c r="U1705" i="13"/>
  <c r="T1705" i="13"/>
  <c r="V1705" i="13" s="1"/>
  <c r="AE1702" i="13"/>
  <c r="AE1700" i="13"/>
  <c r="AF1700" i="13"/>
  <c r="T1697" i="13"/>
  <c r="V1697" i="13" s="1"/>
  <c r="AF1685" i="13"/>
  <c r="T1685" i="13"/>
  <c r="V1685" i="13" s="1"/>
  <c r="AF1683" i="13"/>
  <c r="AE1682" i="13"/>
  <c r="AG1682" i="13" s="1"/>
  <c r="AH1682" i="13" s="1"/>
  <c r="AI1682" i="13" s="1"/>
  <c r="U1682" i="13"/>
  <c r="AF1679" i="13"/>
  <c r="T1678" i="13"/>
  <c r="V1678" i="13" s="1"/>
  <c r="T1675" i="13"/>
  <c r="V1675" i="13" s="1"/>
  <c r="AE1670" i="13"/>
  <c r="U1670" i="13"/>
  <c r="U1669" i="13"/>
  <c r="T1669" i="13"/>
  <c r="V1669" i="13" s="1"/>
  <c r="AG1680" i="13"/>
  <c r="AH1680" i="13" s="1"/>
  <c r="AI1680" i="13" s="1"/>
  <c r="T1667" i="13"/>
  <c r="V1667" i="13" s="1"/>
  <c r="U1708" i="13"/>
  <c r="T1708" i="13"/>
  <c r="V1708" i="13" s="1"/>
  <c r="AF1704" i="13"/>
  <c r="AG1704" i="13" s="1"/>
  <c r="U1702" i="13"/>
  <c r="AE1701" i="13"/>
  <c r="U1701" i="13"/>
  <c r="T1701" i="13"/>
  <c r="V1701" i="13" s="1"/>
  <c r="U1700" i="13"/>
  <c r="T1700" i="13"/>
  <c r="V1700" i="13" s="1"/>
  <c r="AG1698" i="13"/>
  <c r="AH1698" i="13" s="1"/>
  <c r="AI1698" i="13" s="1"/>
  <c r="AK1698" i="13" s="1"/>
  <c r="AF1697" i="13"/>
  <c r="AG1697" i="13" s="1"/>
  <c r="AH1697" i="13" s="1"/>
  <c r="AI1697" i="13" s="1"/>
  <c r="AK1697" i="13" s="1"/>
  <c r="AE1696" i="13"/>
  <c r="AG1696" i="13" s="1"/>
  <c r="AH1696" i="13" s="1"/>
  <c r="AI1696" i="13" s="1"/>
  <c r="AF1695" i="13"/>
  <c r="AF1691" i="13"/>
  <c r="AG1691" i="13" s="1"/>
  <c r="AF1687" i="13"/>
  <c r="T1686" i="13"/>
  <c r="V1686" i="13" s="1"/>
  <c r="T1683" i="13"/>
  <c r="V1683" i="13" s="1"/>
  <c r="T1677" i="13"/>
  <c r="V1677" i="13" s="1"/>
  <c r="AF1675" i="13"/>
  <c r="AG1675" i="13" s="1"/>
  <c r="AE1674" i="13"/>
  <c r="U1674" i="13"/>
  <c r="U1671" i="13"/>
  <c r="T1671" i="13"/>
  <c r="V1671" i="13" s="1"/>
  <c r="AF1665" i="13"/>
  <c r="AG1665" i="13" s="1"/>
  <c r="AH1665" i="13" s="1"/>
  <c r="AI1665" i="13" s="1"/>
  <c r="AK1665" i="13" s="1"/>
  <c r="AK1619" i="13"/>
  <c r="AK1655" i="13"/>
  <c r="AK1449" i="13"/>
  <c r="AK1385" i="13"/>
  <c r="AK1362" i="13"/>
  <c r="AK1627" i="13"/>
  <c r="AK1565" i="13"/>
  <c r="AK1497" i="13"/>
  <c r="AK1397" i="13"/>
  <c r="AK1365" i="13"/>
  <c r="AK1350" i="13"/>
  <c r="AK1338" i="13"/>
  <c r="AK1337" i="13"/>
  <c r="AK1305" i="13"/>
  <c r="AK1282" i="13"/>
  <c r="AK1273" i="13"/>
  <c r="AK1266" i="13"/>
  <c r="AK1242" i="13"/>
  <c r="AK1241" i="13"/>
  <c r="AK1153" i="13"/>
  <c r="AK1105" i="13"/>
  <c r="AK1092" i="13"/>
  <c r="AK1325" i="13"/>
  <c r="AK1309" i="13"/>
  <c r="AK1294" i="13"/>
  <c r="AK1230" i="13"/>
  <c r="AK1177" i="13"/>
  <c r="AK1040" i="13"/>
  <c r="AK1001" i="13"/>
  <c r="AK966" i="13"/>
  <c r="AK1016" i="13"/>
  <c r="AK459" i="13"/>
  <c r="AK369" i="13"/>
  <c r="AK302" i="13"/>
  <c r="AK271" i="13"/>
  <c r="AK251" i="13"/>
  <c r="AK593" i="13"/>
  <c r="AK545" i="13"/>
  <c r="AK447" i="13"/>
  <c r="AK397" i="13"/>
  <c r="AK326" i="13"/>
  <c r="AK239" i="13"/>
  <c r="AK435" i="13"/>
  <c r="AK466" i="13"/>
  <c r="AK389" i="13"/>
  <c r="AK323" i="13"/>
  <c r="AK7" i="13"/>
  <c r="AK6" i="13"/>
  <c r="AK1786" i="13"/>
  <c r="AK1770" i="13"/>
  <c r="AK1993" i="13"/>
  <c r="AK1949" i="13"/>
  <c r="AK1911" i="13"/>
  <c r="AK1851" i="13"/>
  <c r="AK1664" i="13"/>
  <c r="AK192" i="13"/>
  <c r="AK1935" i="13"/>
  <c r="AK1875" i="13"/>
  <c r="T1991" i="13"/>
  <c r="V1991" i="13" s="1"/>
  <c r="AE1990" i="13"/>
  <c r="AG1990" i="13" s="1"/>
  <c r="AH1990" i="13" s="1"/>
  <c r="AI1990" i="13" s="1"/>
  <c r="T1987" i="13"/>
  <c r="V1987" i="13" s="1"/>
  <c r="AE1986" i="13"/>
  <c r="AG1986" i="13" s="1"/>
  <c r="AH1986" i="13" s="1"/>
  <c r="AI1986" i="13" s="1"/>
  <c r="T1983" i="13"/>
  <c r="V1983" i="13" s="1"/>
  <c r="AE1982" i="13"/>
  <c r="AG1982" i="13" s="1"/>
  <c r="AH1982" i="13" s="1"/>
  <c r="AI1982" i="13" s="1"/>
  <c r="T1979" i="13"/>
  <c r="V1979" i="13" s="1"/>
  <c r="AE1978" i="13"/>
  <c r="AG1978" i="13" s="1"/>
  <c r="AH1978" i="13" s="1"/>
  <c r="AI1978" i="13" s="1"/>
  <c r="T1975" i="13"/>
  <c r="V1975" i="13" s="1"/>
  <c r="AE1974" i="13"/>
  <c r="AG1974" i="13" s="1"/>
  <c r="AH1974" i="13" s="1"/>
  <c r="AI1974" i="13" s="1"/>
  <c r="T1971" i="13"/>
  <c r="V1971" i="13" s="1"/>
  <c r="AE1970" i="13"/>
  <c r="AG1970" i="13" s="1"/>
  <c r="AH1970" i="13" s="1"/>
  <c r="AI1970" i="13" s="1"/>
  <c r="T1967" i="13"/>
  <c r="V1967" i="13" s="1"/>
  <c r="AE1966" i="13"/>
  <c r="AG1966" i="13" s="1"/>
  <c r="AH1966" i="13" s="1"/>
  <c r="AI1966" i="13" s="1"/>
  <c r="T1963" i="13"/>
  <c r="V1963" i="13" s="1"/>
  <c r="AE1962" i="13"/>
  <c r="T1959" i="13"/>
  <c r="V1959" i="13" s="1"/>
  <c r="AE1958" i="13"/>
  <c r="AG1958" i="13" s="1"/>
  <c r="AH1958" i="13" s="1"/>
  <c r="AI1958" i="13" s="1"/>
  <c r="T1955" i="13"/>
  <c r="V1955" i="13" s="1"/>
  <c r="AE1954" i="13"/>
  <c r="AG1954" i="13" s="1"/>
  <c r="T1951" i="13"/>
  <c r="V1951" i="13" s="1"/>
  <c r="AE1950" i="13"/>
  <c r="AG1950" i="13" s="1"/>
  <c r="AH1950" i="13" s="1"/>
  <c r="AI1950" i="13" s="1"/>
  <c r="T1947" i="13"/>
  <c r="V1947" i="13" s="1"/>
  <c r="AE1946" i="13"/>
  <c r="AG1946" i="13" s="1"/>
  <c r="AH1946" i="13" s="1"/>
  <c r="AI1946" i="13" s="1"/>
  <c r="T1943" i="13"/>
  <c r="V1943" i="13" s="1"/>
  <c r="AE1942" i="13"/>
  <c r="AG1942" i="13" s="1"/>
  <c r="AH1942" i="13" s="1"/>
  <c r="AI1942" i="13" s="1"/>
  <c r="AK1942" i="13" s="1"/>
  <c r="T1939" i="13"/>
  <c r="V1939" i="13" s="1"/>
  <c r="AE1938" i="13"/>
  <c r="T1935" i="13"/>
  <c r="V1935" i="13" s="1"/>
  <c r="AE1934" i="13"/>
  <c r="AG1934" i="13" s="1"/>
  <c r="AH1934" i="13" s="1"/>
  <c r="AI1934" i="13" s="1"/>
  <c r="T1931" i="13"/>
  <c r="V1931" i="13" s="1"/>
  <c r="AE1930" i="13"/>
  <c r="T1927" i="13"/>
  <c r="V1927" i="13" s="1"/>
  <c r="AE1926" i="13"/>
  <c r="T1923" i="13"/>
  <c r="V1923" i="13" s="1"/>
  <c r="AE1922" i="13"/>
  <c r="T1919" i="13"/>
  <c r="V1919" i="13" s="1"/>
  <c r="AE1918" i="13"/>
  <c r="AG1918" i="13" s="1"/>
  <c r="T1915" i="13"/>
  <c r="V1915" i="13" s="1"/>
  <c r="AE1914" i="13"/>
  <c r="AG1914" i="13" s="1"/>
  <c r="AH1914" i="13" s="1"/>
  <c r="AI1914" i="13" s="1"/>
  <c r="T1911" i="13"/>
  <c r="V1911" i="13" s="1"/>
  <c r="AJ1911" i="13" s="1"/>
  <c r="AE1910" i="13"/>
  <c r="T1907" i="13"/>
  <c r="V1907" i="13" s="1"/>
  <c r="AE1906" i="13"/>
  <c r="AG1906" i="13" s="1"/>
  <c r="AH1906" i="13" s="1"/>
  <c r="AI1906" i="13" s="1"/>
  <c r="T1903" i="13"/>
  <c r="V1903" i="13" s="1"/>
  <c r="AE1902" i="13"/>
  <c r="AK1991" i="13"/>
  <c r="AK1987" i="13"/>
  <c r="AK1955" i="13"/>
  <c r="AK1978" i="13"/>
  <c r="AK1912" i="13"/>
  <c r="T1887" i="13"/>
  <c r="V1887" i="13" s="1"/>
  <c r="AE1884" i="13"/>
  <c r="AK1866" i="13"/>
  <c r="AF1863" i="13"/>
  <c r="AF1862" i="13"/>
  <c r="AG1862" i="13" s="1"/>
  <c r="AF1846" i="13"/>
  <c r="AG1846" i="13" s="1"/>
  <c r="T1826" i="13"/>
  <c r="V1826" i="13" s="1"/>
  <c r="AE1826" i="13"/>
  <c r="AE1881" i="13"/>
  <c r="AE1877" i="13"/>
  <c r="AE1873" i="13"/>
  <c r="AE1869" i="13"/>
  <c r="AE1864" i="13"/>
  <c r="AG1864" i="13" s="1"/>
  <c r="AH1864" i="13" s="1"/>
  <c r="AI1864" i="13" s="1"/>
  <c r="T1830" i="13"/>
  <c r="V1830" i="13" s="1"/>
  <c r="AE1830" i="13"/>
  <c r="AG1830" i="13" s="1"/>
  <c r="AF1883" i="13"/>
  <c r="AG1883" i="13" s="1"/>
  <c r="T1883" i="13"/>
  <c r="V1883" i="13" s="1"/>
  <c r="AF1879" i="13"/>
  <c r="T1879" i="13"/>
  <c r="V1879" i="13" s="1"/>
  <c r="AF1875" i="13"/>
  <c r="AG1875" i="13" s="1"/>
  <c r="AH1875" i="13" s="1"/>
  <c r="AI1875" i="13" s="1"/>
  <c r="T1875" i="13"/>
  <c r="V1875" i="13" s="1"/>
  <c r="AF1871" i="13"/>
  <c r="T1871" i="13"/>
  <c r="V1871" i="13" s="1"/>
  <c r="AF1867" i="13"/>
  <c r="AG1867" i="13" s="1"/>
  <c r="T1867" i="13"/>
  <c r="V1867" i="13" s="1"/>
  <c r="AK1859" i="13"/>
  <c r="T1834" i="13"/>
  <c r="V1834" i="13" s="1"/>
  <c r="AE1834" i="13"/>
  <c r="AF1856" i="13"/>
  <c r="AG1856" i="13" s="1"/>
  <c r="T1856" i="13"/>
  <c r="V1856" i="13" s="1"/>
  <c r="AE1853" i="13"/>
  <c r="AF1848" i="13"/>
  <c r="T1848" i="13"/>
  <c r="V1848" i="13" s="1"/>
  <c r="AE1845" i="13"/>
  <c r="AG1845" i="13" s="1"/>
  <c r="AH1845" i="13" s="1"/>
  <c r="AI1845" i="13" s="1"/>
  <c r="AF1840" i="13"/>
  <c r="AG1840" i="13" s="1"/>
  <c r="T1840" i="13"/>
  <c r="V1840" i="13" s="1"/>
  <c r="T1820" i="13"/>
  <c r="V1820" i="13" s="1"/>
  <c r="U1819" i="13"/>
  <c r="T1819" i="13"/>
  <c r="V1819" i="13" s="1"/>
  <c r="T1816" i="13"/>
  <c r="V1816" i="13" s="1"/>
  <c r="U1815" i="13"/>
  <c r="T1815" i="13"/>
  <c r="V1815" i="13" s="1"/>
  <c r="T1812" i="13"/>
  <c r="V1812" i="13" s="1"/>
  <c r="U1811" i="13"/>
  <c r="T1811" i="13"/>
  <c r="V1811" i="13" s="1"/>
  <c r="AG1810" i="13"/>
  <c r="AH1810" i="13" s="1"/>
  <c r="AI1810" i="13" s="1"/>
  <c r="AF1835" i="13"/>
  <c r="AF1831" i="13"/>
  <c r="AF1827" i="13"/>
  <c r="AG1827" i="13" s="1"/>
  <c r="AF1823" i="13"/>
  <c r="AG1823" i="13" s="1"/>
  <c r="AH1823" i="13" s="1"/>
  <c r="AI1823" i="13" s="1"/>
  <c r="AE1821" i="13"/>
  <c r="AF1820" i="13"/>
  <c r="AE1817" i="13"/>
  <c r="AG1817" i="13" s="1"/>
  <c r="AF1816" i="13"/>
  <c r="AE1813" i="13"/>
  <c r="AF1812" i="13"/>
  <c r="AE1809" i="13"/>
  <c r="AF1808" i="13"/>
  <c r="AG1808" i="13" s="1"/>
  <c r="AH1808" i="13" s="1"/>
  <c r="AI1808" i="13" s="1"/>
  <c r="AE1857" i="13"/>
  <c r="AG1857" i="13" s="1"/>
  <c r="AH1857" i="13" s="1"/>
  <c r="AI1857" i="13" s="1"/>
  <c r="AF1852" i="13"/>
  <c r="AG1852" i="13" s="1"/>
  <c r="AH1852" i="13" s="1"/>
  <c r="AI1852" i="13" s="1"/>
  <c r="AE1849" i="13"/>
  <c r="AF1844" i="13"/>
  <c r="AE1841" i="13"/>
  <c r="AG1841" i="13" s="1"/>
  <c r="AH1841" i="13" s="1"/>
  <c r="AI1841" i="13" s="1"/>
  <c r="AF1836" i="13"/>
  <c r="AG1836" i="13" s="1"/>
  <c r="AH1836" i="13" s="1"/>
  <c r="AI1836" i="13" s="1"/>
  <c r="AF1832" i="13"/>
  <c r="AF1828" i="13"/>
  <c r="AF1824" i="13"/>
  <c r="AE1807" i="13"/>
  <c r="AF1792" i="13"/>
  <c r="AF1788" i="13"/>
  <c r="AF1784" i="13"/>
  <c r="AF1780" i="13"/>
  <c r="AG1780" i="13" s="1"/>
  <c r="AH1780" i="13" s="1"/>
  <c r="AI1780" i="13" s="1"/>
  <c r="AF1776" i="13"/>
  <c r="AF1772" i="13"/>
  <c r="AF1768" i="13"/>
  <c r="AF1764" i="13"/>
  <c r="AG1764" i="13" s="1"/>
  <c r="AH1764" i="13" s="1"/>
  <c r="AI1764" i="13" s="1"/>
  <c r="T1806" i="13"/>
  <c r="V1806" i="13" s="1"/>
  <c r="AE1805" i="13"/>
  <c r="AG1805" i="13" s="1"/>
  <c r="T1804" i="13"/>
  <c r="V1804" i="13" s="1"/>
  <c r="AE1803" i="13"/>
  <c r="AG1803" i="13" s="1"/>
  <c r="AH1803" i="13" s="1"/>
  <c r="AI1803" i="13" s="1"/>
  <c r="T1802" i="13"/>
  <c r="V1802" i="13" s="1"/>
  <c r="AE1801" i="13"/>
  <c r="T1800" i="13"/>
  <c r="V1800" i="13" s="1"/>
  <c r="AE1799" i="13"/>
  <c r="T1798" i="13"/>
  <c r="V1798" i="13" s="1"/>
  <c r="AE1797" i="13"/>
  <c r="T1796" i="13"/>
  <c r="V1796" i="13" s="1"/>
  <c r="AE1795" i="13"/>
  <c r="T1794" i="13"/>
  <c r="V1794" i="13" s="1"/>
  <c r="AE1793" i="13"/>
  <c r="AG1793" i="13" s="1"/>
  <c r="T1790" i="13"/>
  <c r="V1790" i="13" s="1"/>
  <c r="AE1789" i="13"/>
  <c r="T1786" i="13"/>
  <c r="V1786" i="13" s="1"/>
  <c r="AE1785" i="13"/>
  <c r="AG1785" i="13" s="1"/>
  <c r="AH1785" i="13" s="1"/>
  <c r="AI1785" i="13" s="1"/>
  <c r="T1782" i="13"/>
  <c r="V1782" i="13" s="1"/>
  <c r="AE1781" i="13"/>
  <c r="AG1781" i="13" s="1"/>
  <c r="AH1781" i="13" s="1"/>
  <c r="AI1781" i="13" s="1"/>
  <c r="T1778" i="13"/>
  <c r="V1778" i="13" s="1"/>
  <c r="AE1777" i="13"/>
  <c r="AG1777" i="13" s="1"/>
  <c r="T1774" i="13"/>
  <c r="V1774" i="13" s="1"/>
  <c r="AE1773" i="13"/>
  <c r="T1770" i="13"/>
  <c r="V1770" i="13" s="1"/>
  <c r="AE1769" i="13"/>
  <c r="T1766" i="13"/>
  <c r="V1766" i="13" s="1"/>
  <c r="AE1765" i="13"/>
  <c r="AG1765" i="13" s="1"/>
  <c r="AH1765" i="13" s="1"/>
  <c r="AI1765" i="13" s="1"/>
  <c r="AF1758" i="13"/>
  <c r="AF1754" i="13"/>
  <c r="U1717" i="13"/>
  <c r="AF1759" i="13"/>
  <c r="AF1755" i="13"/>
  <c r="AG1725" i="13"/>
  <c r="AG1721" i="13"/>
  <c r="AE1717" i="13"/>
  <c r="T1763" i="13"/>
  <c r="V1763" i="13" s="1"/>
  <c r="AE1760" i="13"/>
  <c r="AE1759" i="13"/>
  <c r="U1758" i="13"/>
  <c r="T1758" i="13"/>
  <c r="V1758" i="13" s="1"/>
  <c r="AE1756" i="13"/>
  <c r="AE1755" i="13"/>
  <c r="U1754" i="13"/>
  <c r="T1754" i="13"/>
  <c r="V1754" i="13" s="1"/>
  <c r="AE1752" i="13"/>
  <c r="AG1752" i="13" s="1"/>
  <c r="AF1751" i="13"/>
  <c r="AG1751" i="13" s="1"/>
  <c r="AH1751" i="13" s="1"/>
  <c r="AI1751" i="13" s="1"/>
  <c r="AE1748" i="13"/>
  <c r="AF1747" i="13"/>
  <c r="AE1744" i="13"/>
  <c r="AF1743" i="13"/>
  <c r="AE1740" i="13"/>
  <c r="AG1740" i="13" s="1"/>
  <c r="AF1739" i="13"/>
  <c r="AE1736" i="13"/>
  <c r="AF1735" i="13"/>
  <c r="AE1732" i="13"/>
  <c r="AG1732" i="13" s="1"/>
  <c r="AF1731" i="13"/>
  <c r="AE1728" i="13"/>
  <c r="AG1728" i="13" s="1"/>
  <c r="AF1727" i="13"/>
  <c r="AG1727" i="13" s="1"/>
  <c r="AH1727" i="13" s="1"/>
  <c r="AI1727" i="13" s="1"/>
  <c r="AE1724" i="13"/>
  <c r="AG1724" i="13" s="1"/>
  <c r="AF1723" i="13"/>
  <c r="AG1723" i="13" s="1"/>
  <c r="AH1723" i="13" s="1"/>
  <c r="AI1723" i="13" s="1"/>
  <c r="AE1720" i="13"/>
  <c r="AF1719" i="13"/>
  <c r="AG1719" i="13" s="1"/>
  <c r="AH1719" i="13" s="1"/>
  <c r="AI1719" i="13" s="1"/>
  <c r="U1698" i="13"/>
  <c r="T1717" i="13"/>
  <c r="V1717" i="13" s="1"/>
  <c r="AE1716" i="13"/>
  <c r="AG1716" i="13" s="1"/>
  <c r="AH1716" i="13" s="1"/>
  <c r="AI1716" i="13" s="1"/>
  <c r="T1715" i="13"/>
  <c r="V1715" i="13" s="1"/>
  <c r="AE1714" i="13"/>
  <c r="AG1714" i="13" s="1"/>
  <c r="AH1714" i="13" s="1"/>
  <c r="AI1714" i="13" s="1"/>
  <c r="T1713" i="13"/>
  <c r="V1713" i="13" s="1"/>
  <c r="AE1712" i="13"/>
  <c r="AG1712" i="13" s="1"/>
  <c r="AH1712" i="13" s="1"/>
  <c r="AI1712" i="13" s="1"/>
  <c r="AF1709" i="13"/>
  <c r="AF1705" i="13"/>
  <c r="AF1701" i="13"/>
  <c r="AE1693" i="13"/>
  <c r="AG1693" i="13" s="1"/>
  <c r="AH1693" i="13" s="1"/>
  <c r="AI1693" i="13" s="1"/>
  <c r="AF1715" i="13"/>
  <c r="AG1715" i="13" s="1"/>
  <c r="AH1715" i="13" s="1"/>
  <c r="AI1715" i="13" s="1"/>
  <c r="AF1713" i="13"/>
  <c r="AG1713" i="13" s="1"/>
  <c r="T1711" i="13"/>
  <c r="V1711" i="13" s="1"/>
  <c r="AE1710" i="13"/>
  <c r="T1707" i="13"/>
  <c r="V1707" i="13" s="1"/>
  <c r="AE1706" i="13"/>
  <c r="AG1706" i="13" s="1"/>
  <c r="AH1706" i="13" s="1"/>
  <c r="AI1706" i="13" s="1"/>
  <c r="T1703" i="13"/>
  <c r="V1703" i="13" s="1"/>
  <c r="T1692" i="13"/>
  <c r="V1692" i="13" s="1"/>
  <c r="U1693" i="13"/>
  <c r="AE1687" i="13"/>
  <c r="AG1687" i="13" s="1"/>
  <c r="AH1687" i="13" s="1"/>
  <c r="AI1687" i="13" s="1"/>
  <c r="AF1686" i="13"/>
  <c r="AG1686" i="13" s="1"/>
  <c r="AH1686" i="13" s="1"/>
  <c r="AI1686" i="13" s="1"/>
  <c r="T1682" i="13"/>
  <c r="V1682" i="13" s="1"/>
  <c r="U1681" i="13"/>
  <c r="AE1676" i="13"/>
  <c r="AG1676" i="13" s="1"/>
  <c r="AH1676" i="13" s="1"/>
  <c r="AI1676" i="13" s="1"/>
  <c r="AE1671" i="13"/>
  <c r="AG1671" i="13" s="1"/>
  <c r="AF1670" i="13"/>
  <c r="T1666" i="13"/>
  <c r="V1666" i="13" s="1"/>
  <c r="U1665" i="13"/>
  <c r="T1665" i="13"/>
  <c r="V1665" i="13" s="1"/>
  <c r="T1698" i="13"/>
  <c r="V1698" i="13" s="1"/>
  <c r="AE1695" i="13"/>
  <c r="AF1690" i="13"/>
  <c r="T1690" i="13"/>
  <c r="V1690" i="13" s="1"/>
  <c r="AE1672" i="13"/>
  <c r="AG1672" i="13" s="1"/>
  <c r="AH1672" i="13" s="1"/>
  <c r="AI1672" i="13" s="1"/>
  <c r="U1697" i="13"/>
  <c r="U1689" i="13"/>
  <c r="AE1684" i="13"/>
  <c r="AG1684" i="13" s="1"/>
  <c r="AH1684" i="13" s="1"/>
  <c r="AI1684" i="13" s="1"/>
  <c r="AE1679" i="13"/>
  <c r="AF1678" i="13"/>
  <c r="T1674" i="13"/>
  <c r="V1674" i="13" s="1"/>
  <c r="U1673" i="13"/>
  <c r="AE1668" i="13"/>
  <c r="AG1668" i="13" s="1"/>
  <c r="AH1668" i="13" s="1"/>
  <c r="AI1668" i="13" s="1"/>
  <c r="AG1663" i="13"/>
  <c r="AG1595" i="13"/>
  <c r="AJ1662" i="13"/>
  <c r="AG1625" i="13"/>
  <c r="AK1614" i="13"/>
  <c r="AG1613" i="13"/>
  <c r="AH1613" i="13" s="1"/>
  <c r="AI1613" i="13" s="1"/>
  <c r="AK1606" i="13"/>
  <c r="AG1651" i="13"/>
  <c r="AH1651" i="13" s="1"/>
  <c r="AI1651" i="13" s="1"/>
  <c r="AK1642" i="13"/>
  <c r="AK1634" i="13"/>
  <c r="AG1631" i="13"/>
  <c r="AH1631" i="13" s="1"/>
  <c r="AI1631" i="13" s="1"/>
  <c r="AJ1642" i="13"/>
  <c r="AG1617" i="13"/>
  <c r="AK1662" i="13"/>
  <c r="AK1494" i="13"/>
  <c r="T1595" i="13"/>
  <c r="V1595" i="13" s="1"/>
  <c r="AE1592" i="13"/>
  <c r="AF1587" i="13"/>
  <c r="AG1587" i="13" s="1"/>
  <c r="T1587" i="13"/>
  <c r="V1587" i="13" s="1"/>
  <c r="AE1584" i="13"/>
  <c r="AF1579" i="13"/>
  <c r="AG1579" i="13" s="1"/>
  <c r="T1579" i="13"/>
  <c r="V1579" i="13" s="1"/>
  <c r="AE1576" i="13"/>
  <c r="AF1570" i="13"/>
  <c r="AG1570" i="13" s="1"/>
  <c r="AH1570" i="13" s="1"/>
  <c r="AI1570" i="13" s="1"/>
  <c r="AF1566" i="13"/>
  <c r="AF1562" i="13"/>
  <c r="AF1558" i="13"/>
  <c r="AF1554" i="13"/>
  <c r="AG1554" i="13" s="1"/>
  <c r="AF1550" i="13"/>
  <c r="AG1550" i="13" s="1"/>
  <c r="AF1546" i="13"/>
  <c r="AG1546" i="13" s="1"/>
  <c r="AF1542" i="13"/>
  <c r="AG1542" i="13" s="1"/>
  <c r="AH1542" i="13" s="1"/>
  <c r="AI1542" i="13" s="1"/>
  <c r="AF1538" i="13"/>
  <c r="AF1534" i="13"/>
  <c r="AF1530" i="13"/>
  <c r="AF1526" i="13"/>
  <c r="AF1522" i="13"/>
  <c r="AG1522" i="13" s="1"/>
  <c r="AH1522" i="13" s="1"/>
  <c r="AI1522" i="13" s="1"/>
  <c r="AF1518" i="13"/>
  <c r="AG1518" i="13" s="1"/>
  <c r="AH1518" i="13" s="1"/>
  <c r="AI1518" i="13" s="1"/>
  <c r="AF1514" i="13"/>
  <c r="AG1514" i="13" s="1"/>
  <c r="AF1510" i="13"/>
  <c r="AG1510" i="13" s="1"/>
  <c r="AH1510" i="13" s="1"/>
  <c r="AI1510" i="13" s="1"/>
  <c r="AK1510" i="13" s="1"/>
  <c r="AF1506" i="13"/>
  <c r="AG1506" i="13" s="1"/>
  <c r="AF1502" i="13"/>
  <c r="AF1498" i="13"/>
  <c r="AG1498" i="13" s="1"/>
  <c r="AF1494" i="13"/>
  <c r="AG1494" i="13" s="1"/>
  <c r="AH1494" i="13" s="1"/>
  <c r="AI1494" i="13" s="1"/>
  <c r="AE1492" i="13"/>
  <c r="AF1491" i="13"/>
  <c r="AE1488" i="13"/>
  <c r="AF1487" i="13"/>
  <c r="AG1487" i="13" s="1"/>
  <c r="AH1487" i="13" s="1"/>
  <c r="AI1487" i="13" s="1"/>
  <c r="AE1484" i="13"/>
  <c r="AG1484" i="13" s="1"/>
  <c r="AF1483" i="13"/>
  <c r="AE1480" i="13"/>
  <c r="AF1479" i="13"/>
  <c r="AE1476" i="13"/>
  <c r="AG1476" i="13" s="1"/>
  <c r="AH1476" i="13" s="1"/>
  <c r="AI1476" i="13" s="1"/>
  <c r="AF1475" i="13"/>
  <c r="AG1475" i="13" s="1"/>
  <c r="AE1472" i="13"/>
  <c r="AF1471" i="13"/>
  <c r="AE1468" i="13"/>
  <c r="AF1467" i="13"/>
  <c r="AE1464" i="13"/>
  <c r="AF1463" i="13"/>
  <c r="AE1460" i="13"/>
  <c r="AG1460" i="13" s="1"/>
  <c r="AH1460" i="13" s="1"/>
  <c r="AI1460" i="13" s="1"/>
  <c r="AF1459" i="13"/>
  <c r="AG1459" i="13" s="1"/>
  <c r="AH1459" i="13" s="1"/>
  <c r="AI1459" i="13" s="1"/>
  <c r="AE1456" i="13"/>
  <c r="AF1455" i="13"/>
  <c r="AG1455" i="13" s="1"/>
  <c r="AH1455" i="13" s="1"/>
  <c r="AI1455" i="13" s="1"/>
  <c r="AE1452" i="13"/>
  <c r="AG1452" i="13" s="1"/>
  <c r="AF1451" i="13"/>
  <c r="AG1451" i="13" s="1"/>
  <c r="AE1448" i="13"/>
  <c r="AF1447" i="13"/>
  <c r="AE1444" i="13"/>
  <c r="AF1443" i="13"/>
  <c r="AE1440" i="13"/>
  <c r="AF1439" i="13"/>
  <c r="AE1436" i="13"/>
  <c r="AG1436" i="13" s="1"/>
  <c r="AH1436" i="13" s="1"/>
  <c r="AI1436" i="13" s="1"/>
  <c r="AF1435" i="13"/>
  <c r="AE1432" i="13"/>
  <c r="AF1431" i="13"/>
  <c r="AE1428" i="13"/>
  <c r="AG1428" i="13" s="1"/>
  <c r="AH1428" i="13" s="1"/>
  <c r="AI1428" i="13" s="1"/>
  <c r="AF1427" i="13"/>
  <c r="AG1427" i="13" s="1"/>
  <c r="AH1427" i="13" s="1"/>
  <c r="AI1427" i="13" s="1"/>
  <c r="AE1424" i="13"/>
  <c r="AF1423" i="13"/>
  <c r="AG1423" i="13" s="1"/>
  <c r="AH1423" i="13" s="1"/>
  <c r="AI1423" i="13" s="1"/>
  <c r="AE1420" i="13"/>
  <c r="AF1419" i="13"/>
  <c r="AG1419" i="13" s="1"/>
  <c r="AE1416" i="13"/>
  <c r="AF1415" i="13"/>
  <c r="AE1412" i="13"/>
  <c r="AG1412" i="13" s="1"/>
  <c r="AH1412" i="13" s="1"/>
  <c r="AI1412" i="13" s="1"/>
  <c r="AF1411" i="13"/>
  <c r="AE1408" i="13"/>
  <c r="AF1407" i="13"/>
  <c r="AG1407" i="13" s="1"/>
  <c r="AH1407" i="13" s="1"/>
  <c r="AI1407" i="13" s="1"/>
  <c r="AE1404" i="13"/>
  <c r="AG1404" i="13" s="1"/>
  <c r="AH1404" i="13" s="1"/>
  <c r="AI1404" i="13" s="1"/>
  <c r="AF1403" i="13"/>
  <c r="AG1403" i="13" s="1"/>
  <c r="AH1403" i="13" s="1"/>
  <c r="AI1403" i="13" s="1"/>
  <c r="AE1400" i="13"/>
  <c r="AF1399" i="13"/>
  <c r="AE1396" i="13"/>
  <c r="AG1396" i="13" s="1"/>
  <c r="AH1396" i="13" s="1"/>
  <c r="AI1396" i="13" s="1"/>
  <c r="AF1395" i="13"/>
  <c r="AG1395" i="13" s="1"/>
  <c r="AH1395" i="13" s="1"/>
  <c r="AI1395" i="13" s="1"/>
  <c r="AE1392" i="13"/>
  <c r="AF1391" i="13"/>
  <c r="AE1388" i="13"/>
  <c r="AG1388" i="13" s="1"/>
  <c r="AF1387" i="13"/>
  <c r="AG1387" i="13" s="1"/>
  <c r="AE1384" i="13"/>
  <c r="AF1383" i="13"/>
  <c r="AE1380" i="13"/>
  <c r="AG1380" i="13" s="1"/>
  <c r="AH1380" i="13" s="1"/>
  <c r="AI1380" i="13" s="1"/>
  <c r="AF1379" i="13"/>
  <c r="AE1376" i="13"/>
  <c r="AF1375" i="13"/>
  <c r="AG1375" i="13" s="1"/>
  <c r="AH1375" i="13" s="1"/>
  <c r="AI1375" i="13" s="1"/>
  <c r="AE1372" i="13"/>
  <c r="AF1371" i="13"/>
  <c r="AG1371" i="13" s="1"/>
  <c r="AH1371" i="13" s="1"/>
  <c r="AI1371" i="13" s="1"/>
  <c r="AE1368" i="13"/>
  <c r="AF1367" i="13"/>
  <c r="AE1364" i="13"/>
  <c r="AG1364" i="13" s="1"/>
  <c r="AH1364" i="13" s="1"/>
  <c r="AI1364" i="13" s="1"/>
  <c r="AF1363" i="13"/>
  <c r="AG1363" i="13" s="1"/>
  <c r="AH1363" i="13" s="1"/>
  <c r="AI1363" i="13" s="1"/>
  <c r="AE1360" i="13"/>
  <c r="AF1359" i="13"/>
  <c r="AE1356" i="13"/>
  <c r="AG1356" i="13" s="1"/>
  <c r="AF1355" i="13"/>
  <c r="AG1355" i="13" s="1"/>
  <c r="AH1355" i="13" s="1"/>
  <c r="AI1355" i="13" s="1"/>
  <c r="AE1352" i="13"/>
  <c r="AF1351" i="13"/>
  <c r="AE1348" i="13"/>
  <c r="AF1347" i="13"/>
  <c r="AG1347" i="13" s="1"/>
  <c r="AH1347" i="13" s="1"/>
  <c r="AI1347" i="13" s="1"/>
  <c r="AE1344" i="13"/>
  <c r="AG1344" i="13" s="1"/>
  <c r="AF1343" i="13"/>
  <c r="AG1343" i="13" s="1"/>
  <c r="AH1343" i="13" s="1"/>
  <c r="AI1343" i="13" s="1"/>
  <c r="AE1340" i="13"/>
  <c r="AF1339" i="13"/>
  <c r="AE1336" i="13"/>
  <c r="AF1335" i="13"/>
  <c r="AG1335" i="13" s="1"/>
  <c r="AH1335" i="13" s="1"/>
  <c r="AI1335" i="13" s="1"/>
  <c r="AE1332" i="13"/>
  <c r="AG1332" i="13" s="1"/>
  <c r="AH1332" i="13" s="1"/>
  <c r="AI1332" i="13" s="1"/>
  <c r="AF1331" i="13"/>
  <c r="AG1331" i="13" s="1"/>
  <c r="AH1331" i="13" s="1"/>
  <c r="AI1331" i="13" s="1"/>
  <c r="AE1328" i="13"/>
  <c r="AG1328" i="13" s="1"/>
  <c r="AH1328" i="13" s="1"/>
  <c r="AI1328" i="13" s="1"/>
  <c r="AF1327" i="13"/>
  <c r="AG1327" i="13" s="1"/>
  <c r="AH1327" i="13" s="1"/>
  <c r="AI1327" i="13" s="1"/>
  <c r="AE1324" i="13"/>
  <c r="AG1324" i="13" s="1"/>
  <c r="AH1324" i="13" s="1"/>
  <c r="AI1324" i="13" s="1"/>
  <c r="AF1323" i="13"/>
  <c r="AE1320" i="13"/>
  <c r="AG1320" i="13" s="1"/>
  <c r="AH1320" i="13" s="1"/>
  <c r="AI1320" i="13" s="1"/>
  <c r="AF1319" i="13"/>
  <c r="AG1319" i="13" s="1"/>
  <c r="AH1319" i="13" s="1"/>
  <c r="AI1319" i="13" s="1"/>
  <c r="AE1316" i="13"/>
  <c r="AG1316" i="13" s="1"/>
  <c r="AH1316" i="13" s="1"/>
  <c r="AI1316" i="13" s="1"/>
  <c r="AF1315" i="13"/>
  <c r="AG1315" i="13" s="1"/>
  <c r="AE1312" i="13"/>
  <c r="AF1311" i="13"/>
  <c r="AE1308" i="13"/>
  <c r="AG1308" i="13" s="1"/>
  <c r="AF1307" i="13"/>
  <c r="AE1304" i="13"/>
  <c r="AG1304" i="13" s="1"/>
  <c r="AF1303" i="13"/>
  <c r="AE1300" i="13"/>
  <c r="AG1300" i="13" s="1"/>
  <c r="AH1300" i="13" s="1"/>
  <c r="AI1300" i="13" s="1"/>
  <c r="AF1299" i="13"/>
  <c r="AG1299" i="13" s="1"/>
  <c r="AH1299" i="13" s="1"/>
  <c r="AI1299" i="13" s="1"/>
  <c r="AE1296" i="13"/>
  <c r="AG1296" i="13" s="1"/>
  <c r="AH1296" i="13" s="1"/>
  <c r="AI1296" i="13" s="1"/>
  <c r="AF1295" i="13"/>
  <c r="AG1295" i="13" s="1"/>
  <c r="AH1295" i="13" s="1"/>
  <c r="AI1295" i="13" s="1"/>
  <c r="AE1292" i="13"/>
  <c r="AF1291" i="13"/>
  <c r="AE1288" i="13"/>
  <c r="AG1288" i="13" s="1"/>
  <c r="AH1288" i="13" s="1"/>
  <c r="AI1288" i="13" s="1"/>
  <c r="AF1287" i="13"/>
  <c r="AE1284" i="13"/>
  <c r="AF1283" i="13"/>
  <c r="AG1283" i="13" s="1"/>
  <c r="AH1283" i="13" s="1"/>
  <c r="AI1283" i="13" s="1"/>
  <c r="AE1280" i="13"/>
  <c r="AG1280" i="13" s="1"/>
  <c r="AF1279" i="13"/>
  <c r="AE1276" i="13"/>
  <c r="AG1276" i="13" s="1"/>
  <c r="AF1275" i="13"/>
  <c r="AE1272" i="13"/>
  <c r="AF1271" i="13"/>
  <c r="AG1271" i="13" s="1"/>
  <c r="AH1271" i="13" s="1"/>
  <c r="AI1271" i="13" s="1"/>
  <c r="AE1268" i="13"/>
  <c r="AG1268" i="13" s="1"/>
  <c r="AH1268" i="13" s="1"/>
  <c r="AI1268" i="13" s="1"/>
  <c r="AF1267" i="13"/>
  <c r="AG1267" i="13" s="1"/>
  <c r="AH1267" i="13" s="1"/>
  <c r="AI1267" i="13" s="1"/>
  <c r="AE1264" i="13"/>
  <c r="AG1264" i="13" s="1"/>
  <c r="AH1264" i="13" s="1"/>
  <c r="AI1264" i="13" s="1"/>
  <c r="AF1263" i="13"/>
  <c r="AE1260" i="13"/>
  <c r="AF1259" i="13"/>
  <c r="AE1256" i="13"/>
  <c r="AG1256" i="13" s="1"/>
  <c r="AH1256" i="13" s="1"/>
  <c r="AI1256" i="13" s="1"/>
  <c r="AF1255" i="13"/>
  <c r="AE1252" i="13"/>
  <c r="AF1251" i="13"/>
  <c r="AG1251" i="13" s="1"/>
  <c r="AH1251" i="13" s="1"/>
  <c r="AI1251" i="13" s="1"/>
  <c r="AK1251" i="13" s="1"/>
  <c r="AE1248" i="13"/>
  <c r="AG1248" i="13" s="1"/>
  <c r="AH1248" i="13" s="1"/>
  <c r="AI1248" i="13" s="1"/>
  <c r="AF1247" i="13"/>
  <c r="AG1247" i="13" s="1"/>
  <c r="AH1247" i="13" s="1"/>
  <c r="AI1247" i="13" s="1"/>
  <c r="AE1244" i="13"/>
  <c r="AG1244" i="13" s="1"/>
  <c r="AF1243" i="13"/>
  <c r="AE1240" i="13"/>
  <c r="AG1240" i="13" s="1"/>
  <c r="AF1239" i="13"/>
  <c r="AG1239" i="13" s="1"/>
  <c r="AH1239" i="13" s="1"/>
  <c r="AI1239" i="13" s="1"/>
  <c r="AE1236" i="13"/>
  <c r="AF1235" i="13"/>
  <c r="AG1235" i="13" s="1"/>
  <c r="AH1235" i="13" s="1"/>
  <c r="AI1235" i="13" s="1"/>
  <c r="AE1232" i="13"/>
  <c r="AG1232" i="13" s="1"/>
  <c r="AH1232" i="13" s="1"/>
  <c r="AI1232" i="13" s="1"/>
  <c r="AF1231" i="13"/>
  <c r="AG1231" i="13" s="1"/>
  <c r="AH1231" i="13" s="1"/>
  <c r="AI1231" i="13" s="1"/>
  <c r="AE1228" i="13"/>
  <c r="AF1227" i="13"/>
  <c r="U1206" i="13"/>
  <c r="U1174" i="13"/>
  <c r="AG1155" i="13"/>
  <c r="AH1155" i="13" s="1"/>
  <c r="AI1155" i="13" s="1"/>
  <c r="U1142" i="13"/>
  <c r="AK1128" i="13"/>
  <c r="U1110" i="13"/>
  <c r="AK1102" i="13"/>
  <c r="AK1073" i="13"/>
  <c r="AK1057" i="13"/>
  <c r="AE1028" i="13"/>
  <c r="AG1028" i="13" s="1"/>
  <c r="AG1590" i="13"/>
  <c r="AH1590" i="13" s="1"/>
  <c r="AI1590" i="13" s="1"/>
  <c r="AK1518" i="13"/>
  <c r="AG888" i="13"/>
  <c r="AG856" i="13"/>
  <c r="AF1571" i="13"/>
  <c r="AF1567" i="13"/>
  <c r="AF1563" i="13"/>
  <c r="AF1559" i="13"/>
  <c r="AF1555" i="13"/>
  <c r="AF1551" i="13"/>
  <c r="AF1547" i="13"/>
  <c r="AF1543" i="13"/>
  <c r="AF1539" i="13"/>
  <c r="AF1535" i="13"/>
  <c r="AF1531" i="13"/>
  <c r="AF1527" i="13"/>
  <c r="AF1523" i="13"/>
  <c r="AF1519" i="13"/>
  <c r="AF1515" i="13"/>
  <c r="AF1511" i="13"/>
  <c r="AF1507" i="13"/>
  <c r="AF1503" i="13"/>
  <c r="AF1499" i="13"/>
  <c r="AF1495" i="13"/>
  <c r="AG1435" i="13"/>
  <c r="AG1219" i="13"/>
  <c r="AH1219" i="13" s="1"/>
  <c r="AI1219" i="13" s="1"/>
  <c r="AK1218" i="13"/>
  <c r="AG1211" i="13"/>
  <c r="AH1211" i="13" s="1"/>
  <c r="AI1211" i="13" s="1"/>
  <c r="AG1207" i="13"/>
  <c r="AH1207" i="13" s="1"/>
  <c r="AI1207" i="13" s="1"/>
  <c r="AG1195" i="13"/>
  <c r="U1182" i="13"/>
  <c r="AK1174" i="13"/>
  <c r="AG1163" i="13"/>
  <c r="AH1163" i="13" s="1"/>
  <c r="AI1163" i="13" s="1"/>
  <c r="U1150" i="13"/>
  <c r="AG1131" i="13"/>
  <c r="AH1131" i="13" s="1"/>
  <c r="AI1131" i="13" s="1"/>
  <c r="U1118" i="13"/>
  <c r="AK1110" i="13"/>
  <c r="AG1099" i="13"/>
  <c r="AH1099" i="13" s="1"/>
  <c r="AI1099" i="13" s="1"/>
  <c r="AK1085" i="13"/>
  <c r="AK1069" i="13"/>
  <c r="AG1060" i="13"/>
  <c r="AH1060" i="13" s="1"/>
  <c r="AI1060" i="13" s="1"/>
  <c r="AE1036" i="13"/>
  <c r="AG1036" i="13" s="1"/>
  <c r="AH1036" i="13" s="1"/>
  <c r="AI1036" i="13" s="1"/>
  <c r="AG1574" i="13"/>
  <c r="AK1570" i="13"/>
  <c r="AK1542" i="13"/>
  <c r="AK1522" i="13"/>
  <c r="AF1591" i="13"/>
  <c r="AG1591" i="13" s="1"/>
  <c r="T1591" i="13"/>
  <c r="V1591" i="13" s="1"/>
  <c r="AE1588" i="13"/>
  <c r="AG1588" i="13" s="1"/>
  <c r="AF1583" i="13"/>
  <c r="AG1583" i="13" s="1"/>
  <c r="T1583" i="13"/>
  <c r="V1583" i="13" s="1"/>
  <c r="AE1580" i="13"/>
  <c r="AG1580" i="13" s="1"/>
  <c r="AH1580" i="13" s="1"/>
  <c r="AI1580" i="13" s="1"/>
  <c r="AF1575" i="13"/>
  <c r="T1575" i="13"/>
  <c r="V1575" i="13" s="1"/>
  <c r="U1574" i="13"/>
  <c r="T1574" i="13"/>
  <c r="V1574" i="13" s="1"/>
  <c r="AE1572" i="13"/>
  <c r="AG1572" i="13" s="1"/>
  <c r="AH1572" i="13" s="1"/>
  <c r="AI1572" i="13" s="1"/>
  <c r="AE1571" i="13"/>
  <c r="U1570" i="13"/>
  <c r="T1570" i="13"/>
  <c r="V1570" i="13" s="1"/>
  <c r="AE1568" i="13"/>
  <c r="AG1568" i="13" s="1"/>
  <c r="AH1568" i="13" s="1"/>
  <c r="AI1568" i="13" s="1"/>
  <c r="AE1567" i="13"/>
  <c r="U1566" i="13"/>
  <c r="T1566" i="13"/>
  <c r="V1566" i="13" s="1"/>
  <c r="AE1564" i="13"/>
  <c r="AE1563" i="13"/>
  <c r="U1562" i="13"/>
  <c r="T1562" i="13"/>
  <c r="V1562" i="13" s="1"/>
  <c r="AE1560" i="13"/>
  <c r="AE1559" i="13"/>
  <c r="U1558" i="13"/>
  <c r="T1558" i="13"/>
  <c r="V1558" i="13" s="1"/>
  <c r="AE1556" i="13"/>
  <c r="AE1555" i="13"/>
  <c r="U1554" i="13"/>
  <c r="T1554" i="13"/>
  <c r="V1554" i="13" s="1"/>
  <c r="AE1552" i="13"/>
  <c r="AE1551" i="13"/>
  <c r="U1550" i="13"/>
  <c r="T1550" i="13"/>
  <c r="V1550" i="13" s="1"/>
  <c r="AE1548" i="13"/>
  <c r="AG1548" i="13" s="1"/>
  <c r="AH1548" i="13" s="1"/>
  <c r="AI1548" i="13" s="1"/>
  <c r="AE1547" i="13"/>
  <c r="U1546" i="13"/>
  <c r="T1546" i="13"/>
  <c r="V1546" i="13" s="1"/>
  <c r="AE1544" i="13"/>
  <c r="AE1543" i="13"/>
  <c r="U1542" i="13"/>
  <c r="T1542" i="13"/>
  <c r="V1542" i="13" s="1"/>
  <c r="AE1540" i="13"/>
  <c r="AG1540" i="13" s="1"/>
  <c r="AH1540" i="13" s="1"/>
  <c r="AI1540" i="13" s="1"/>
  <c r="AE1539" i="13"/>
  <c r="U1538" i="13"/>
  <c r="T1538" i="13"/>
  <c r="V1538" i="13" s="1"/>
  <c r="AE1536" i="13"/>
  <c r="AG1536" i="13" s="1"/>
  <c r="AH1536" i="13" s="1"/>
  <c r="AI1536" i="13" s="1"/>
  <c r="AE1535" i="13"/>
  <c r="U1534" i="13"/>
  <c r="T1534" i="13"/>
  <c r="V1534" i="13" s="1"/>
  <c r="AE1532" i="13"/>
  <c r="AG1532" i="13" s="1"/>
  <c r="AH1532" i="13" s="1"/>
  <c r="AI1532" i="13" s="1"/>
  <c r="AE1531" i="13"/>
  <c r="U1530" i="13"/>
  <c r="T1530" i="13"/>
  <c r="V1530" i="13" s="1"/>
  <c r="AE1528" i="13"/>
  <c r="AG1528" i="13" s="1"/>
  <c r="AH1528" i="13" s="1"/>
  <c r="AI1528" i="13" s="1"/>
  <c r="AE1527" i="13"/>
  <c r="AG1527" i="13" s="1"/>
  <c r="AH1527" i="13" s="1"/>
  <c r="AI1527" i="13" s="1"/>
  <c r="U1526" i="13"/>
  <c r="T1526" i="13"/>
  <c r="V1526" i="13" s="1"/>
  <c r="AE1524" i="13"/>
  <c r="AG1524" i="13" s="1"/>
  <c r="AE1523" i="13"/>
  <c r="U1522" i="13"/>
  <c r="T1522" i="13"/>
  <c r="V1522" i="13" s="1"/>
  <c r="AE1520" i="13"/>
  <c r="AE1519" i="13"/>
  <c r="U1518" i="13"/>
  <c r="T1518" i="13"/>
  <c r="V1518" i="13" s="1"/>
  <c r="AE1516" i="13"/>
  <c r="AG1516" i="13" s="1"/>
  <c r="AE1515" i="13"/>
  <c r="U1514" i="13"/>
  <c r="T1514" i="13"/>
  <c r="V1514" i="13" s="1"/>
  <c r="AE1512" i="13"/>
  <c r="AE1511" i="13"/>
  <c r="U1510" i="13"/>
  <c r="T1510" i="13"/>
  <c r="V1510" i="13" s="1"/>
  <c r="AE1508" i="13"/>
  <c r="AE1507" i="13"/>
  <c r="U1506" i="13"/>
  <c r="T1506" i="13"/>
  <c r="V1506" i="13" s="1"/>
  <c r="AE1504" i="13"/>
  <c r="AE1503" i="13"/>
  <c r="U1502" i="13"/>
  <c r="T1502" i="13"/>
  <c r="V1502" i="13" s="1"/>
  <c r="AE1500" i="13"/>
  <c r="AG1500" i="13" s="1"/>
  <c r="AH1500" i="13" s="1"/>
  <c r="AI1500" i="13" s="1"/>
  <c r="AE1499" i="13"/>
  <c r="U1498" i="13"/>
  <c r="T1498" i="13"/>
  <c r="V1498" i="13" s="1"/>
  <c r="AE1496" i="13"/>
  <c r="AE1495" i="13"/>
  <c r="U1494" i="13"/>
  <c r="T1494" i="13"/>
  <c r="V1494" i="13" s="1"/>
  <c r="AJ1350" i="13"/>
  <c r="AJ1338" i="13"/>
  <c r="AJ1242" i="13"/>
  <c r="AJ1230" i="13"/>
  <c r="U1190" i="13"/>
  <c r="U1158" i="13"/>
  <c r="AK1150" i="13"/>
  <c r="U1126" i="13"/>
  <c r="AG1088" i="13"/>
  <c r="AH1088" i="13" s="1"/>
  <c r="AI1088" i="13" s="1"/>
  <c r="AK1049" i="13"/>
  <c r="T1206" i="13"/>
  <c r="V1206" i="13" s="1"/>
  <c r="T1198" i="13"/>
  <c r="V1198" i="13" s="1"/>
  <c r="T1190" i="13"/>
  <c r="V1190" i="13" s="1"/>
  <c r="T1182" i="13"/>
  <c r="V1182" i="13" s="1"/>
  <c r="T1174" i="13"/>
  <c r="V1174" i="13" s="1"/>
  <c r="T1166" i="13"/>
  <c r="V1166" i="13" s="1"/>
  <c r="T1158" i="13"/>
  <c r="V1158" i="13" s="1"/>
  <c r="T1150" i="13"/>
  <c r="V1150" i="13" s="1"/>
  <c r="AK1149" i="13"/>
  <c r="T1142" i="13"/>
  <c r="V1142" i="13" s="1"/>
  <c r="T1134" i="13"/>
  <c r="V1134" i="13" s="1"/>
  <c r="T1126" i="13"/>
  <c r="V1126" i="13" s="1"/>
  <c r="T1118" i="13"/>
  <c r="V1118" i="13" s="1"/>
  <c r="AK1117" i="13"/>
  <c r="T1110" i="13"/>
  <c r="V1110" i="13" s="1"/>
  <c r="AK1109" i="13"/>
  <c r="T1102" i="13"/>
  <c r="V1102" i="13" s="1"/>
  <c r="AG1037" i="13"/>
  <c r="AG1029" i="13"/>
  <c r="AH1029" i="13" s="1"/>
  <c r="AI1029" i="13" s="1"/>
  <c r="AG1013" i="13"/>
  <c r="AH1013" i="13" s="1"/>
  <c r="AI1013" i="13" s="1"/>
  <c r="U990" i="13"/>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AG979" i="13"/>
  <c r="AH979" i="13" s="1"/>
  <c r="AI979" i="13" s="1"/>
  <c r="U966" i="13"/>
  <c r="AF1202" i="13"/>
  <c r="T1202" i="13"/>
  <c r="V1202" i="13" s="1"/>
  <c r="AE1199" i="13"/>
  <c r="AG1199" i="13" s="1"/>
  <c r="AH1199" i="13" s="1"/>
  <c r="AI1199" i="13" s="1"/>
  <c r="AF1194" i="13"/>
  <c r="AG1194" i="13" s="1"/>
  <c r="T1194" i="13"/>
  <c r="V1194" i="13" s="1"/>
  <c r="AE1191" i="13"/>
  <c r="AG1191" i="13" s="1"/>
  <c r="AH1191" i="13" s="1"/>
  <c r="AI1191" i="13" s="1"/>
  <c r="AF1186" i="13"/>
  <c r="AG1186" i="13" s="1"/>
  <c r="T1186" i="13"/>
  <c r="V1186" i="13" s="1"/>
  <c r="AE1183" i="13"/>
  <c r="AF1178" i="13"/>
  <c r="T1178" i="13"/>
  <c r="V1178" i="13" s="1"/>
  <c r="AE1175" i="13"/>
  <c r="AG1175" i="13" s="1"/>
  <c r="AH1175" i="13" s="1"/>
  <c r="AI1175" i="13" s="1"/>
  <c r="AF1170" i="13"/>
  <c r="AG1170" i="13" s="1"/>
  <c r="T1170" i="13"/>
  <c r="V1170" i="13" s="1"/>
  <c r="AE1167" i="13"/>
  <c r="AG1167" i="13" s="1"/>
  <c r="AH1167" i="13" s="1"/>
  <c r="AI1167" i="13" s="1"/>
  <c r="AF1162" i="13"/>
  <c r="T1162" i="13"/>
  <c r="V1162" i="13" s="1"/>
  <c r="AE1159" i="13"/>
  <c r="AF1154" i="13"/>
  <c r="T1154" i="13"/>
  <c r="V1154" i="13" s="1"/>
  <c r="AE1151" i="13"/>
  <c r="AF1146" i="13"/>
  <c r="T1146" i="13"/>
  <c r="V1146" i="13" s="1"/>
  <c r="AE1143" i="13"/>
  <c r="AG1143" i="13" s="1"/>
  <c r="AH1143" i="13" s="1"/>
  <c r="AI1143" i="13" s="1"/>
  <c r="AF1138" i="13"/>
  <c r="AG1138" i="13" s="1"/>
  <c r="T1138" i="13"/>
  <c r="V1138" i="13" s="1"/>
  <c r="AE1135" i="13"/>
  <c r="AG1135" i="13" s="1"/>
  <c r="AH1135" i="13" s="1"/>
  <c r="AI1135" i="13" s="1"/>
  <c r="AF1130" i="13"/>
  <c r="AG1130" i="13" s="1"/>
  <c r="T1130" i="13"/>
  <c r="V1130" i="13" s="1"/>
  <c r="AE1127" i="13"/>
  <c r="AG1127" i="13" s="1"/>
  <c r="AH1127" i="13" s="1"/>
  <c r="AI1127" i="13" s="1"/>
  <c r="AF1122" i="13"/>
  <c r="AG1122" i="13" s="1"/>
  <c r="T1122" i="13"/>
  <c r="V1122" i="13" s="1"/>
  <c r="AE1119" i="13"/>
  <c r="AF1114" i="13"/>
  <c r="AG1114" i="13" s="1"/>
  <c r="T1114" i="13"/>
  <c r="V1114" i="13" s="1"/>
  <c r="AE1111" i="13"/>
  <c r="AG1111" i="13" s="1"/>
  <c r="AH1111" i="13" s="1"/>
  <c r="AI1111" i="13" s="1"/>
  <c r="AF1106" i="13"/>
  <c r="AG1106" i="13" s="1"/>
  <c r="T1106" i="13"/>
  <c r="V1106" i="13" s="1"/>
  <c r="AE1103" i="13"/>
  <c r="AG1103" i="13" s="1"/>
  <c r="AH1103" i="13" s="1"/>
  <c r="AI1103" i="13" s="1"/>
  <c r="AF1098" i="13"/>
  <c r="AG1098" i="13" s="1"/>
  <c r="T1098" i="13"/>
  <c r="V1098" i="13" s="1"/>
  <c r="AE1095" i="13"/>
  <c r="AE1094" i="13"/>
  <c r="AE1091" i="13"/>
  <c r="AG1091" i="13" s="1"/>
  <c r="AH1091" i="13" s="1"/>
  <c r="AI1091" i="13" s="1"/>
  <c r="AE1090" i="13"/>
  <c r="AE1087" i="13"/>
  <c r="AG1087" i="13" s="1"/>
  <c r="AH1087" i="13" s="1"/>
  <c r="AI1087" i="13" s="1"/>
  <c r="AE1086" i="13"/>
  <c r="AE1083" i="13"/>
  <c r="AE1082" i="13"/>
  <c r="AE1079" i="13"/>
  <c r="AE1078" i="13"/>
  <c r="AE1075" i="13"/>
  <c r="AG1075" i="13" s="1"/>
  <c r="AH1075" i="13" s="1"/>
  <c r="AI1075" i="13" s="1"/>
  <c r="AE1074" i="13"/>
  <c r="AE1071" i="13"/>
  <c r="AG1071" i="13" s="1"/>
  <c r="AH1071" i="13" s="1"/>
  <c r="AI1071" i="13" s="1"/>
  <c r="AE1070" i="13"/>
  <c r="AE1067" i="13"/>
  <c r="AE1066" i="13"/>
  <c r="AE1063" i="13"/>
  <c r="AE1062" i="13"/>
  <c r="AE1059" i="13"/>
  <c r="AG1059" i="13" s="1"/>
  <c r="AE1058" i="13"/>
  <c r="AE1055" i="13"/>
  <c r="AG1055" i="13" s="1"/>
  <c r="AH1055" i="13" s="1"/>
  <c r="AI1055" i="13" s="1"/>
  <c r="AE1054" i="13"/>
  <c r="AE1051" i="13"/>
  <c r="AE1050" i="13"/>
  <c r="AE1047" i="13"/>
  <c r="AF1041" i="13"/>
  <c r="AF1033" i="13"/>
  <c r="AG1033" i="13" s="1"/>
  <c r="AH1033" i="13" s="1"/>
  <c r="AI1033" i="13" s="1"/>
  <c r="AG1027" i="13"/>
  <c r="AH1027" i="13" s="1"/>
  <c r="AI1027" i="13" s="1"/>
  <c r="AF1025" i="13"/>
  <c r="AF1017" i="13"/>
  <c r="AG1017" i="13" s="1"/>
  <c r="AF1009" i="13"/>
  <c r="AG1009" i="13" s="1"/>
  <c r="T1006" i="13"/>
  <c r="V1006" i="13" s="1"/>
  <c r="T998" i="13"/>
  <c r="V998" i="13" s="1"/>
  <c r="T990" i="13"/>
  <c r="V990" i="13" s="1"/>
  <c r="T982" i="13"/>
  <c r="V982" i="13" s="1"/>
  <c r="AK981" i="13"/>
  <c r="T974" i="13"/>
  <c r="V974" i="13" s="1"/>
  <c r="T966" i="13"/>
  <c r="V966" i="13" s="1"/>
  <c r="AF747" i="13"/>
  <c r="AG747" i="13" s="1"/>
  <c r="AH747" i="13" s="1"/>
  <c r="AI747" i="13" s="1"/>
  <c r="T741" i="13"/>
  <c r="V741" i="13" s="1"/>
  <c r="AE740" i="13"/>
  <c r="AG733" i="13"/>
  <c r="AH733" i="13" s="1"/>
  <c r="AI733" i="13" s="1"/>
  <c r="U1045" i="13"/>
  <c r="U1037" i="13"/>
  <c r="U1029" i="13"/>
  <c r="U1021" i="13"/>
  <c r="U1013" i="13"/>
  <c r="U1005" i="13"/>
  <c r="U997" i="13"/>
  <c r="U989" i="13"/>
  <c r="U981" i="13"/>
  <c r="U973" i="13"/>
  <c r="U965" i="13"/>
  <c r="AF750" i="13"/>
  <c r="AG750" i="13" s="1"/>
  <c r="AH750" i="13" s="1"/>
  <c r="AI750" i="13" s="1"/>
  <c r="U746" i="13"/>
  <c r="T746" i="13"/>
  <c r="V746" i="13" s="1"/>
  <c r="AE745" i="13"/>
  <c r="AG745" i="13" s="1"/>
  <c r="AH745" i="13" s="1"/>
  <c r="AI745" i="13" s="1"/>
  <c r="T740" i="13"/>
  <c r="V740" i="13" s="1"/>
  <c r="AE739" i="13"/>
  <c r="AG739" i="13" s="1"/>
  <c r="AF734" i="13"/>
  <c r="AF1042" i="13"/>
  <c r="AG1042" i="13" s="1"/>
  <c r="T1042" i="13"/>
  <c r="V1042" i="13" s="1"/>
  <c r="AE1039" i="13"/>
  <c r="AG1039" i="13" s="1"/>
  <c r="AF1034" i="13"/>
  <c r="AG1034" i="13" s="1"/>
  <c r="T1034" i="13"/>
  <c r="V1034" i="13" s="1"/>
  <c r="AE1031" i="13"/>
  <c r="AG1031" i="13" s="1"/>
  <c r="AH1031" i="13" s="1"/>
  <c r="AI1031" i="13" s="1"/>
  <c r="AF1026" i="13"/>
  <c r="AG1026" i="13" s="1"/>
  <c r="T1026" i="13"/>
  <c r="V1026" i="13" s="1"/>
  <c r="AE1023" i="13"/>
  <c r="AF1018" i="13"/>
  <c r="AG1018" i="13" s="1"/>
  <c r="T1018" i="13"/>
  <c r="V1018" i="13" s="1"/>
  <c r="AE1015" i="13"/>
  <c r="AF1010" i="13"/>
  <c r="AG1010" i="13" s="1"/>
  <c r="T1010" i="13"/>
  <c r="V1010" i="13" s="1"/>
  <c r="AE1007" i="13"/>
  <c r="AG1007" i="13" s="1"/>
  <c r="AF1002" i="13"/>
  <c r="AG1002" i="13" s="1"/>
  <c r="T1002" i="13"/>
  <c r="V1002" i="13" s="1"/>
  <c r="AE999" i="13"/>
  <c r="AG999" i="13" s="1"/>
  <c r="AH999" i="13" s="1"/>
  <c r="AI999" i="13" s="1"/>
  <c r="AF994" i="13"/>
  <c r="T994" i="13"/>
  <c r="V994" i="13" s="1"/>
  <c r="AE991" i="13"/>
  <c r="AF986" i="13"/>
  <c r="AG986" i="13" s="1"/>
  <c r="T986" i="13"/>
  <c r="V986" i="13" s="1"/>
  <c r="AE983" i="13"/>
  <c r="AG983" i="13" s="1"/>
  <c r="AH983" i="13" s="1"/>
  <c r="AI983" i="13" s="1"/>
  <c r="AF978" i="13"/>
  <c r="AG978" i="13" s="1"/>
  <c r="T978" i="13"/>
  <c r="V978" i="13" s="1"/>
  <c r="AE975" i="13"/>
  <c r="AG975" i="13" s="1"/>
  <c r="AH975" i="13" s="1"/>
  <c r="AI975" i="13" s="1"/>
  <c r="AF970" i="13"/>
  <c r="T970" i="13"/>
  <c r="V970" i="13" s="1"/>
  <c r="AE967" i="13"/>
  <c r="AG967" i="13" s="1"/>
  <c r="AH967" i="13" s="1"/>
  <c r="AI967" i="13" s="1"/>
  <c r="AF962" i="13"/>
  <c r="AG962" i="13" s="1"/>
  <c r="T962" i="13"/>
  <c r="V962" i="13" s="1"/>
  <c r="T960" i="13"/>
  <c r="V960" i="13" s="1"/>
  <c r="AE959" i="13"/>
  <c r="T958" i="13"/>
  <c r="V958" i="13" s="1"/>
  <c r="AE957" i="13"/>
  <c r="T956" i="13"/>
  <c r="V956" i="13" s="1"/>
  <c r="AE955" i="13"/>
  <c r="T954" i="13"/>
  <c r="V954" i="13" s="1"/>
  <c r="AE953" i="13"/>
  <c r="AG953" i="13" s="1"/>
  <c r="AH953" i="13" s="1"/>
  <c r="AI953" i="13" s="1"/>
  <c r="T952" i="13"/>
  <c r="V952" i="13" s="1"/>
  <c r="AE951" i="13"/>
  <c r="AG951" i="13" s="1"/>
  <c r="AH951" i="13" s="1"/>
  <c r="AI951" i="13" s="1"/>
  <c r="T950" i="13"/>
  <c r="V950" i="13" s="1"/>
  <c r="AE949" i="13"/>
  <c r="T948" i="13"/>
  <c r="V948" i="13" s="1"/>
  <c r="AE947" i="13"/>
  <c r="T946" i="13"/>
  <c r="V946" i="13" s="1"/>
  <c r="AE945" i="13"/>
  <c r="AG945" i="13" s="1"/>
  <c r="T944" i="13"/>
  <c r="V944" i="13" s="1"/>
  <c r="AE943" i="13"/>
  <c r="AG943" i="13" s="1"/>
  <c r="AH943" i="13" s="1"/>
  <c r="AI943" i="13" s="1"/>
  <c r="T942" i="13"/>
  <c r="V942" i="13" s="1"/>
  <c r="AE941" i="13"/>
  <c r="T940" i="13"/>
  <c r="V940" i="13" s="1"/>
  <c r="AE939" i="13"/>
  <c r="AG939" i="13" s="1"/>
  <c r="AH939" i="13" s="1"/>
  <c r="AI939" i="13" s="1"/>
  <c r="T938" i="13"/>
  <c r="V938" i="13" s="1"/>
  <c r="AE937" i="13"/>
  <c r="T936" i="13"/>
  <c r="V936" i="13" s="1"/>
  <c r="AE935" i="13"/>
  <c r="AG935" i="13" s="1"/>
  <c r="AH935" i="13" s="1"/>
  <c r="AI935" i="13" s="1"/>
  <c r="T934" i="13"/>
  <c r="V934" i="13" s="1"/>
  <c r="AE933" i="13"/>
  <c r="T932" i="13"/>
  <c r="V932" i="13" s="1"/>
  <c r="AE931" i="13"/>
  <c r="AG931" i="13" s="1"/>
  <c r="AH931" i="13" s="1"/>
  <c r="AI931" i="13" s="1"/>
  <c r="T930" i="13"/>
  <c r="V930" i="13" s="1"/>
  <c r="AE929" i="13"/>
  <c r="AG929" i="13" s="1"/>
  <c r="T928" i="13"/>
  <c r="V928" i="13" s="1"/>
  <c r="AJ928" i="13" s="1"/>
  <c r="AE927" i="13"/>
  <c r="T926" i="13"/>
  <c r="V926" i="13" s="1"/>
  <c r="AE925" i="13"/>
  <c r="T924" i="13"/>
  <c r="V924" i="13" s="1"/>
  <c r="AE923" i="13"/>
  <c r="AG923" i="13" s="1"/>
  <c r="AH923" i="13" s="1"/>
  <c r="AI923" i="13" s="1"/>
  <c r="T922" i="13"/>
  <c r="V922" i="13" s="1"/>
  <c r="AE921" i="13"/>
  <c r="AG921" i="13" s="1"/>
  <c r="AH921" i="13" s="1"/>
  <c r="AI921" i="13" s="1"/>
  <c r="T920" i="13"/>
  <c r="V920" i="13" s="1"/>
  <c r="AE919" i="13"/>
  <c r="T918" i="13"/>
  <c r="V918" i="13" s="1"/>
  <c r="AE917" i="13"/>
  <c r="AG917" i="13" s="1"/>
  <c r="AH917" i="13" s="1"/>
  <c r="AI917" i="13" s="1"/>
  <c r="T916" i="13"/>
  <c r="V916" i="13" s="1"/>
  <c r="AE915" i="13"/>
  <c r="AG915" i="13" s="1"/>
  <c r="AH915" i="13" s="1"/>
  <c r="AI915" i="13" s="1"/>
  <c r="T914" i="13"/>
  <c r="V914" i="13" s="1"/>
  <c r="AE913" i="13"/>
  <c r="AG913" i="13" s="1"/>
  <c r="AH913" i="13" s="1"/>
  <c r="AI913" i="13" s="1"/>
  <c r="T912" i="13"/>
  <c r="V912" i="13" s="1"/>
  <c r="AE911" i="13"/>
  <c r="AG911" i="13" s="1"/>
  <c r="AH911" i="13" s="1"/>
  <c r="AI911" i="13" s="1"/>
  <c r="T910" i="13"/>
  <c r="V910" i="13" s="1"/>
  <c r="AE909" i="13"/>
  <c r="T908" i="13"/>
  <c r="V908" i="13" s="1"/>
  <c r="AE907" i="13"/>
  <c r="AG907" i="13" s="1"/>
  <c r="AH907" i="13" s="1"/>
  <c r="AI907" i="13" s="1"/>
  <c r="T906" i="13"/>
  <c r="V906" i="13" s="1"/>
  <c r="AE905" i="13"/>
  <c r="AG905" i="13" s="1"/>
  <c r="AH905" i="13" s="1"/>
  <c r="AI905" i="13" s="1"/>
  <c r="T904" i="13"/>
  <c r="V904" i="13" s="1"/>
  <c r="AE903" i="13"/>
  <c r="AG903" i="13" s="1"/>
  <c r="AH903" i="13" s="1"/>
  <c r="AI903" i="13" s="1"/>
  <c r="T902" i="13"/>
  <c r="V902" i="13" s="1"/>
  <c r="AE901" i="13"/>
  <c r="T900" i="13"/>
  <c r="V900" i="13" s="1"/>
  <c r="AE899" i="13"/>
  <c r="AG899" i="13" s="1"/>
  <c r="AH899" i="13" s="1"/>
  <c r="AI899" i="13" s="1"/>
  <c r="T898" i="13"/>
  <c r="V898" i="13" s="1"/>
  <c r="AE897" i="13"/>
  <c r="T896" i="13"/>
  <c r="V896" i="13" s="1"/>
  <c r="AE895" i="13"/>
  <c r="T894" i="13"/>
  <c r="V894" i="13" s="1"/>
  <c r="AE893" i="13"/>
  <c r="AG893" i="13" s="1"/>
  <c r="AH893" i="13" s="1"/>
  <c r="AI893" i="13" s="1"/>
  <c r="T892" i="13"/>
  <c r="V892" i="13" s="1"/>
  <c r="AE891" i="13"/>
  <c r="AG891" i="13" s="1"/>
  <c r="AH891" i="13" s="1"/>
  <c r="AI891" i="13" s="1"/>
  <c r="T890" i="13"/>
  <c r="V890" i="13" s="1"/>
  <c r="AE889" i="13"/>
  <c r="T888" i="13"/>
  <c r="V888" i="13" s="1"/>
  <c r="AE887" i="13"/>
  <c r="AG887" i="13" s="1"/>
  <c r="AH887" i="13" s="1"/>
  <c r="AI887" i="13" s="1"/>
  <c r="T886" i="13"/>
  <c r="V886" i="13" s="1"/>
  <c r="AE885" i="13"/>
  <c r="AG885" i="13" s="1"/>
  <c r="T884" i="13"/>
  <c r="V884" i="13" s="1"/>
  <c r="AE883" i="13"/>
  <c r="AG883" i="13" s="1"/>
  <c r="AH883" i="13" s="1"/>
  <c r="AI883" i="13" s="1"/>
  <c r="T882" i="13"/>
  <c r="V882" i="13" s="1"/>
  <c r="AE881" i="13"/>
  <c r="T880" i="13"/>
  <c r="V880" i="13" s="1"/>
  <c r="AE879" i="13"/>
  <c r="AG879" i="13" s="1"/>
  <c r="AH879" i="13" s="1"/>
  <c r="AI879" i="13" s="1"/>
  <c r="T878" i="13"/>
  <c r="V878" i="13" s="1"/>
  <c r="AE877" i="13"/>
  <c r="AG877" i="13" s="1"/>
  <c r="AH877" i="13" s="1"/>
  <c r="AI877" i="13" s="1"/>
  <c r="T876" i="13"/>
  <c r="V876" i="13" s="1"/>
  <c r="AE875" i="13"/>
  <c r="AG875" i="13" s="1"/>
  <c r="AH875" i="13" s="1"/>
  <c r="AI875" i="13" s="1"/>
  <c r="T874" i="13"/>
  <c r="V874" i="13" s="1"/>
  <c r="AE873" i="13"/>
  <c r="T872" i="13"/>
  <c r="V872" i="13" s="1"/>
  <c r="AE871" i="13"/>
  <c r="AG871" i="13" s="1"/>
  <c r="AH871" i="13" s="1"/>
  <c r="AI871" i="13" s="1"/>
  <c r="T870" i="13"/>
  <c r="V870" i="13" s="1"/>
  <c r="AE869" i="13"/>
  <c r="AG869" i="13" s="1"/>
  <c r="AH869" i="13" s="1"/>
  <c r="AI869" i="13" s="1"/>
  <c r="T868" i="13"/>
  <c r="V868" i="13" s="1"/>
  <c r="AE867" i="13"/>
  <c r="AG867" i="13" s="1"/>
  <c r="AH867" i="13" s="1"/>
  <c r="AI867" i="13" s="1"/>
  <c r="T866" i="13"/>
  <c r="V866" i="13" s="1"/>
  <c r="AE865" i="13"/>
  <c r="T864" i="13"/>
  <c r="V864" i="13" s="1"/>
  <c r="AE863" i="13"/>
  <c r="T862" i="13"/>
  <c r="V862" i="13" s="1"/>
  <c r="AE861" i="13"/>
  <c r="AG861" i="13" s="1"/>
  <c r="AH861" i="13" s="1"/>
  <c r="AI861" i="13" s="1"/>
  <c r="T860" i="13"/>
  <c r="V860" i="13" s="1"/>
  <c r="AE859" i="13"/>
  <c r="T858" i="13"/>
  <c r="V858" i="13" s="1"/>
  <c r="AE857" i="13"/>
  <c r="AG857" i="13" s="1"/>
  <c r="T856" i="13"/>
  <c r="V856" i="13" s="1"/>
  <c r="AE855" i="13"/>
  <c r="T854" i="13"/>
  <c r="V854" i="13" s="1"/>
  <c r="AE853" i="13"/>
  <c r="T852" i="13"/>
  <c r="V852" i="13" s="1"/>
  <c r="AE851" i="13"/>
  <c r="AG851" i="13" s="1"/>
  <c r="T850" i="13"/>
  <c r="V850" i="13" s="1"/>
  <c r="AE849" i="13"/>
  <c r="T848" i="13"/>
  <c r="V848" i="13" s="1"/>
  <c r="AE847" i="13"/>
  <c r="AG847" i="13" s="1"/>
  <c r="AH847" i="13" s="1"/>
  <c r="AI847" i="13" s="1"/>
  <c r="T846" i="13"/>
  <c r="V846" i="13" s="1"/>
  <c r="AE845" i="13"/>
  <c r="AG845" i="13" s="1"/>
  <c r="AH845" i="13" s="1"/>
  <c r="AI845" i="13" s="1"/>
  <c r="T844" i="13"/>
  <c r="V844" i="13" s="1"/>
  <c r="AE843" i="13"/>
  <c r="T842" i="13"/>
  <c r="V842" i="13" s="1"/>
  <c r="AE841" i="13"/>
  <c r="AG841" i="13" s="1"/>
  <c r="AH841" i="13" s="1"/>
  <c r="AI841" i="13" s="1"/>
  <c r="T840" i="13"/>
  <c r="V840" i="13" s="1"/>
  <c r="AE839" i="13"/>
  <c r="AG839" i="13" s="1"/>
  <c r="AH839" i="13" s="1"/>
  <c r="AI839" i="13" s="1"/>
  <c r="T838" i="13"/>
  <c r="V838" i="13" s="1"/>
  <c r="AE837" i="13"/>
  <c r="T836" i="13"/>
  <c r="V836" i="13" s="1"/>
  <c r="AE835" i="13"/>
  <c r="AG835" i="13" s="1"/>
  <c r="AH835" i="13" s="1"/>
  <c r="AI835" i="13" s="1"/>
  <c r="T834" i="13"/>
  <c r="V834" i="13" s="1"/>
  <c r="AE833" i="13"/>
  <c r="T832" i="13"/>
  <c r="V832" i="13" s="1"/>
  <c r="AE831" i="13"/>
  <c r="AG831" i="13" s="1"/>
  <c r="T830" i="13"/>
  <c r="V830" i="13" s="1"/>
  <c r="AE829" i="13"/>
  <c r="T828" i="13"/>
  <c r="V828" i="13" s="1"/>
  <c r="AE827" i="13"/>
  <c r="AG827" i="13" s="1"/>
  <c r="AH827" i="13" s="1"/>
  <c r="AI827" i="13" s="1"/>
  <c r="T826" i="13"/>
  <c r="V826" i="13" s="1"/>
  <c r="AE825" i="13"/>
  <c r="AG825" i="13" s="1"/>
  <c r="AH825" i="13" s="1"/>
  <c r="AI825" i="13" s="1"/>
  <c r="T824" i="13"/>
  <c r="V824" i="13" s="1"/>
  <c r="AE823" i="13"/>
  <c r="AG823" i="13" s="1"/>
  <c r="T822" i="13"/>
  <c r="V822" i="13" s="1"/>
  <c r="AE821" i="13"/>
  <c r="T820" i="13"/>
  <c r="V820" i="13" s="1"/>
  <c r="AE819" i="13"/>
  <c r="AG819" i="13" s="1"/>
  <c r="AH819" i="13" s="1"/>
  <c r="AI819" i="13" s="1"/>
  <c r="T818" i="13"/>
  <c r="V818" i="13" s="1"/>
  <c r="AE817" i="13"/>
  <c r="AG817" i="13" s="1"/>
  <c r="AH817" i="13" s="1"/>
  <c r="AI817" i="13" s="1"/>
  <c r="T816" i="13"/>
  <c r="V816" i="13" s="1"/>
  <c r="AE815" i="13"/>
  <c r="AG815" i="13" s="1"/>
  <c r="AH815" i="13" s="1"/>
  <c r="AI815" i="13" s="1"/>
  <c r="T814" i="13"/>
  <c r="V814" i="13" s="1"/>
  <c r="AE813" i="13"/>
  <c r="T812" i="13"/>
  <c r="V812" i="13" s="1"/>
  <c r="AE811" i="13"/>
  <c r="AG811" i="13" s="1"/>
  <c r="AH811" i="13" s="1"/>
  <c r="AI811" i="13" s="1"/>
  <c r="AK811" i="13" s="1"/>
  <c r="T810" i="13"/>
  <c r="V810" i="13" s="1"/>
  <c r="AE809" i="13"/>
  <c r="AG809" i="13" s="1"/>
  <c r="AH809" i="13" s="1"/>
  <c r="AI809" i="13" s="1"/>
  <c r="T808" i="13"/>
  <c r="V808" i="13" s="1"/>
  <c r="AE807" i="13"/>
  <c r="AG807" i="13" s="1"/>
  <c r="AH807" i="13" s="1"/>
  <c r="AI807" i="13" s="1"/>
  <c r="T806" i="13"/>
  <c r="V806" i="13" s="1"/>
  <c r="AE805" i="13"/>
  <c r="T804" i="13"/>
  <c r="V804" i="13" s="1"/>
  <c r="AE803" i="13"/>
  <c r="AG803" i="13" s="1"/>
  <c r="AH803" i="13" s="1"/>
  <c r="AI803" i="13" s="1"/>
  <c r="T802" i="13"/>
  <c r="V802" i="13" s="1"/>
  <c r="AE801" i="13"/>
  <c r="T800" i="13"/>
  <c r="V800" i="13" s="1"/>
  <c r="AE799" i="13"/>
  <c r="AG799" i="13" s="1"/>
  <c r="AH799" i="13" s="1"/>
  <c r="AI799" i="13" s="1"/>
  <c r="T798" i="13"/>
  <c r="V798" i="13" s="1"/>
  <c r="AE797" i="13"/>
  <c r="AG797" i="13" s="1"/>
  <c r="AH797" i="13" s="1"/>
  <c r="AI797" i="13" s="1"/>
  <c r="T796" i="13"/>
  <c r="V796" i="13" s="1"/>
  <c r="AE795" i="13"/>
  <c r="T794" i="13"/>
  <c r="V794" i="13" s="1"/>
  <c r="AE793" i="13"/>
  <c r="AG793" i="13" s="1"/>
  <c r="AH793" i="13" s="1"/>
  <c r="AI793" i="13" s="1"/>
  <c r="T792" i="13"/>
  <c r="V792" i="13" s="1"/>
  <c r="AE791" i="13"/>
  <c r="AG791" i="13" s="1"/>
  <c r="AH791" i="13" s="1"/>
  <c r="AI791" i="13" s="1"/>
  <c r="T790" i="13"/>
  <c r="V790" i="13" s="1"/>
  <c r="AE789" i="13"/>
  <c r="T788" i="13"/>
  <c r="V788" i="13" s="1"/>
  <c r="AE787" i="13"/>
  <c r="T786" i="13"/>
  <c r="V786" i="13" s="1"/>
  <c r="AE785" i="13"/>
  <c r="T784" i="13"/>
  <c r="V784" i="13" s="1"/>
  <c r="AE783" i="13"/>
  <c r="AG783" i="13" s="1"/>
  <c r="AH783" i="13" s="1"/>
  <c r="AI783" i="13" s="1"/>
  <c r="T782" i="13"/>
  <c r="V782" i="13" s="1"/>
  <c r="AE781" i="13"/>
  <c r="T780" i="13"/>
  <c r="V780" i="13" s="1"/>
  <c r="AE779" i="13"/>
  <c r="AG779" i="13" s="1"/>
  <c r="T778" i="13"/>
  <c r="V778" i="13" s="1"/>
  <c r="AE777" i="13"/>
  <c r="AG777" i="13" s="1"/>
  <c r="AH777" i="13" s="1"/>
  <c r="AI777" i="13" s="1"/>
  <c r="T776" i="13"/>
  <c r="V776" i="13" s="1"/>
  <c r="AE775" i="13"/>
  <c r="AG775" i="13" s="1"/>
  <c r="AH775" i="13" s="1"/>
  <c r="AI775" i="13" s="1"/>
  <c r="T774" i="13"/>
  <c r="V774" i="13" s="1"/>
  <c r="AE773" i="13"/>
  <c r="T772" i="13"/>
  <c r="V772" i="13" s="1"/>
  <c r="AE771" i="13"/>
  <c r="AG771" i="13" s="1"/>
  <c r="AH771" i="13" s="1"/>
  <c r="AI771" i="13" s="1"/>
  <c r="T770" i="13"/>
  <c r="V770" i="13" s="1"/>
  <c r="AE769" i="13"/>
  <c r="AG769" i="13" s="1"/>
  <c r="AH769" i="13" s="1"/>
  <c r="AI769" i="13" s="1"/>
  <c r="T768" i="13"/>
  <c r="V768" i="13" s="1"/>
  <c r="AE767" i="13"/>
  <c r="T766" i="13"/>
  <c r="V766" i="13" s="1"/>
  <c r="AE765" i="13"/>
  <c r="AG765" i="13" s="1"/>
  <c r="AH765" i="13" s="1"/>
  <c r="AI765" i="13" s="1"/>
  <c r="T764" i="13"/>
  <c r="V764" i="13" s="1"/>
  <c r="AE763" i="13"/>
  <c r="AG763" i="13" s="1"/>
  <c r="AH763" i="13" s="1"/>
  <c r="AI763" i="13" s="1"/>
  <c r="T762" i="13"/>
  <c r="V762" i="13" s="1"/>
  <c r="AE761" i="13"/>
  <c r="AG761" i="13" s="1"/>
  <c r="T760" i="13"/>
  <c r="V760" i="13" s="1"/>
  <c r="AE759" i="13"/>
  <c r="AG759" i="13" s="1"/>
  <c r="T758" i="13"/>
  <c r="V758" i="13" s="1"/>
  <c r="AE757" i="13"/>
  <c r="T756" i="13"/>
  <c r="V756" i="13" s="1"/>
  <c r="AE755" i="13"/>
  <c r="AG755" i="13" s="1"/>
  <c r="T754" i="13"/>
  <c r="V754" i="13" s="1"/>
  <c r="AE753" i="13"/>
  <c r="AG753" i="13" s="1"/>
  <c r="AH753" i="13" s="1"/>
  <c r="AI753" i="13" s="1"/>
  <c r="T752" i="13"/>
  <c r="V752" i="13" s="1"/>
  <c r="AE751" i="13"/>
  <c r="AF746" i="13"/>
  <c r="AG746" i="13" s="1"/>
  <c r="AH746" i="13" s="1"/>
  <c r="AI746" i="13" s="1"/>
  <c r="AE744" i="13"/>
  <c r="AG744" i="13" s="1"/>
  <c r="AH744" i="13" s="1"/>
  <c r="AI744" i="13" s="1"/>
  <c r="U742" i="13"/>
  <c r="T742" i="13"/>
  <c r="V742" i="13" s="1"/>
  <c r="AE741" i="13"/>
  <c r="T736" i="13"/>
  <c r="V736" i="13" s="1"/>
  <c r="AE735" i="13"/>
  <c r="AG735" i="13" s="1"/>
  <c r="AH735" i="13" s="1"/>
  <c r="AI735" i="13" s="1"/>
  <c r="AE731" i="13"/>
  <c r="AE730" i="13"/>
  <c r="U730" i="13"/>
  <c r="T730" i="13"/>
  <c r="V730" i="13" s="1"/>
  <c r="AE727" i="13"/>
  <c r="AG727" i="13" s="1"/>
  <c r="AH727" i="13" s="1"/>
  <c r="AI727" i="13" s="1"/>
  <c r="AE726" i="13"/>
  <c r="U726" i="13"/>
  <c r="T726" i="13"/>
  <c r="V726" i="13" s="1"/>
  <c r="AE723" i="13"/>
  <c r="AG723" i="13" s="1"/>
  <c r="AE722" i="13"/>
  <c r="U722" i="13"/>
  <c r="T722" i="13"/>
  <c r="V722" i="13" s="1"/>
  <c r="AE719" i="13"/>
  <c r="AG719" i="13" s="1"/>
  <c r="AH719" i="13" s="1"/>
  <c r="AI719" i="13" s="1"/>
  <c r="AE718" i="13"/>
  <c r="U718" i="13"/>
  <c r="T718" i="13"/>
  <c r="V718" i="13" s="1"/>
  <c r="AE715" i="13"/>
  <c r="AG715" i="13" s="1"/>
  <c r="AH715" i="13" s="1"/>
  <c r="AI715" i="13" s="1"/>
  <c r="AE714" i="13"/>
  <c r="U714" i="13"/>
  <c r="T714" i="13"/>
  <c r="V714" i="13" s="1"/>
  <c r="AE711" i="13"/>
  <c r="AG711" i="13" s="1"/>
  <c r="AH711" i="13" s="1"/>
  <c r="AI711" i="13" s="1"/>
  <c r="AE710" i="13"/>
  <c r="U710" i="13"/>
  <c r="T710" i="13"/>
  <c r="V710" i="13" s="1"/>
  <c r="AE707" i="13"/>
  <c r="U745" i="13"/>
  <c r="U737" i="13"/>
  <c r="AF732" i="13"/>
  <c r="AG732" i="13" s="1"/>
  <c r="AH732" i="13" s="1"/>
  <c r="AI732" i="13" s="1"/>
  <c r="AF730" i="13"/>
  <c r="AF728" i="13"/>
  <c r="AF726" i="13"/>
  <c r="AF724" i="13"/>
  <c r="AG724" i="13" s="1"/>
  <c r="AH724" i="13" s="1"/>
  <c r="AI724" i="13" s="1"/>
  <c r="AF722" i="13"/>
  <c r="AF720" i="13"/>
  <c r="AG720" i="13" s="1"/>
  <c r="AF718" i="13"/>
  <c r="AF716" i="13"/>
  <c r="AG716" i="13" s="1"/>
  <c r="AH716" i="13" s="1"/>
  <c r="AI716" i="13" s="1"/>
  <c r="AF714" i="13"/>
  <c r="AF712" i="13"/>
  <c r="AG712" i="13" s="1"/>
  <c r="AF710" i="13"/>
  <c r="AF708" i="13"/>
  <c r="AG708" i="13" s="1"/>
  <c r="AF706" i="13"/>
  <c r="AG706" i="13" s="1"/>
  <c r="AH706" i="13" s="1"/>
  <c r="AI706" i="13" s="1"/>
  <c r="AF704" i="13"/>
  <c r="AG704" i="13" s="1"/>
  <c r="AH704" i="13" s="1"/>
  <c r="AI704" i="13" s="1"/>
  <c r="AF702" i="13"/>
  <c r="AF700" i="13"/>
  <c r="AG700" i="13" s="1"/>
  <c r="AH700" i="13" s="1"/>
  <c r="AI700" i="13" s="1"/>
  <c r="AF698" i="13"/>
  <c r="AG698" i="13" s="1"/>
  <c r="AH698" i="13" s="1"/>
  <c r="AI698" i="13" s="1"/>
  <c r="AF696" i="13"/>
  <c r="AF694" i="13"/>
  <c r="AG694" i="13" s="1"/>
  <c r="AH694" i="13" s="1"/>
  <c r="AI694" i="13" s="1"/>
  <c r="AF692" i="13"/>
  <c r="AG692" i="13" s="1"/>
  <c r="AH692" i="13" s="1"/>
  <c r="AI692" i="13" s="1"/>
  <c r="AF690" i="13"/>
  <c r="AG690" i="13" s="1"/>
  <c r="AH690" i="13" s="1"/>
  <c r="AI690" i="13" s="1"/>
  <c r="AF688" i="13"/>
  <c r="AG688" i="13" s="1"/>
  <c r="AH688" i="13" s="1"/>
  <c r="AI688" i="13" s="1"/>
  <c r="AF686" i="13"/>
  <c r="AF684" i="13"/>
  <c r="AG684" i="13" s="1"/>
  <c r="AH684" i="13" s="1"/>
  <c r="AI684" i="13" s="1"/>
  <c r="AF682" i="13"/>
  <c r="AF680" i="13"/>
  <c r="AG680" i="13" s="1"/>
  <c r="AF678" i="13"/>
  <c r="AF676" i="13"/>
  <c r="AG676" i="13" s="1"/>
  <c r="AH676" i="13" s="1"/>
  <c r="AI676" i="13" s="1"/>
  <c r="AF674" i="13"/>
  <c r="AG674" i="13" s="1"/>
  <c r="AH674" i="13" s="1"/>
  <c r="AI674" i="13" s="1"/>
  <c r="AF672" i="13"/>
  <c r="AG672" i="13" s="1"/>
  <c r="AH672" i="13" s="1"/>
  <c r="AI672" i="13" s="1"/>
  <c r="AF670" i="13"/>
  <c r="AF668" i="13"/>
  <c r="AF666" i="13"/>
  <c r="AG666" i="13" s="1"/>
  <c r="AH666" i="13" s="1"/>
  <c r="AI666" i="13" s="1"/>
  <c r="AF664" i="13"/>
  <c r="AF662" i="13"/>
  <c r="AG662" i="13" s="1"/>
  <c r="AF660" i="13"/>
  <c r="AG660" i="13" s="1"/>
  <c r="AH660" i="13" s="1"/>
  <c r="AI660" i="13" s="1"/>
  <c r="AF658" i="13"/>
  <c r="AG658" i="13" s="1"/>
  <c r="AH658" i="13" s="1"/>
  <c r="AI658" i="13" s="1"/>
  <c r="AF656" i="13"/>
  <c r="AG656" i="13" s="1"/>
  <c r="AH656" i="13" s="1"/>
  <c r="AI656" i="13" s="1"/>
  <c r="AF654" i="13"/>
  <c r="AG654" i="13" s="1"/>
  <c r="AH654" i="13" s="1"/>
  <c r="AI654" i="13" s="1"/>
  <c r="AF652" i="13"/>
  <c r="AG652" i="13" s="1"/>
  <c r="AH652" i="13" s="1"/>
  <c r="AI652" i="13" s="1"/>
  <c r="AF650" i="13"/>
  <c r="AF648" i="13"/>
  <c r="AG648" i="13" s="1"/>
  <c r="AF646" i="13"/>
  <c r="AG646" i="13" s="1"/>
  <c r="AF644" i="13"/>
  <c r="AG644" i="13" s="1"/>
  <c r="AH644" i="13" s="1"/>
  <c r="AI644" i="13" s="1"/>
  <c r="AK636" i="13"/>
  <c r="AK624" i="13"/>
  <c r="AK620" i="13"/>
  <c r="AK588" i="13"/>
  <c r="AK580" i="13"/>
  <c r="AK556" i="13"/>
  <c r="AE515" i="13"/>
  <c r="AG515" i="13" s="1"/>
  <c r="AH515" i="13" s="1"/>
  <c r="AI515" i="13" s="1"/>
  <c r="AG486" i="13"/>
  <c r="AK483" i="13"/>
  <c r="AJ620" i="13"/>
  <c r="AJ588" i="13"/>
  <c r="AK587" i="13"/>
  <c r="AK571" i="13"/>
  <c r="AK551" i="13"/>
  <c r="AK527" i="13"/>
  <c r="AE523" i="13"/>
  <c r="AG523" i="13" s="1"/>
  <c r="AH523" i="13" s="1"/>
  <c r="AI523" i="13" s="1"/>
  <c r="AG521" i="13"/>
  <c r="AH521" i="13" s="1"/>
  <c r="AI521" i="13" s="1"/>
  <c r="AE514" i="13"/>
  <c r="AG514" i="13" s="1"/>
  <c r="AH514" i="13" s="1"/>
  <c r="AI514" i="13" s="1"/>
  <c r="T514" i="13"/>
  <c r="V514" i="13" s="1"/>
  <c r="AF513" i="13"/>
  <c r="AJ511" i="13"/>
  <c r="U749" i="13"/>
  <c r="U741" i="13"/>
  <c r="AJ642" i="13"/>
  <c r="AK507" i="13"/>
  <c r="AG478" i="13"/>
  <c r="AH478" i="13" s="1"/>
  <c r="AI478" i="13" s="1"/>
  <c r="U523" i="13"/>
  <c r="U515" i="13"/>
  <c r="AF507" i="13"/>
  <c r="AG507" i="13" s="1"/>
  <c r="AH507" i="13" s="1"/>
  <c r="AI507" i="13" s="1"/>
  <c r="AF503" i="13"/>
  <c r="AG503" i="13" s="1"/>
  <c r="AF499" i="13"/>
  <c r="AG499" i="13" s="1"/>
  <c r="AF495" i="13"/>
  <c r="AF491" i="13"/>
  <c r="AG491" i="13" s="1"/>
  <c r="AF487" i="13"/>
  <c r="AG487" i="13" s="1"/>
  <c r="AF483" i="13"/>
  <c r="AG483" i="13" s="1"/>
  <c r="AH483" i="13" s="1"/>
  <c r="AI483" i="13" s="1"/>
  <c r="AF479" i="13"/>
  <c r="AG479" i="13" s="1"/>
  <c r="AF475" i="13"/>
  <c r="AG475" i="13" s="1"/>
  <c r="AF471" i="13"/>
  <c r="AG471" i="13" s="1"/>
  <c r="AF467" i="13"/>
  <c r="AF463" i="13"/>
  <c r="AG463" i="13" s="1"/>
  <c r="AE525" i="13"/>
  <c r="AG525" i="13" s="1"/>
  <c r="AH525" i="13" s="1"/>
  <c r="AI525" i="13" s="1"/>
  <c r="AF520" i="13"/>
  <c r="AG520" i="13" s="1"/>
  <c r="T520" i="13"/>
  <c r="V520" i="13" s="1"/>
  <c r="AE517" i="13"/>
  <c r="AG517" i="13" s="1"/>
  <c r="AH517" i="13" s="1"/>
  <c r="AI517" i="13" s="1"/>
  <c r="AF512" i="13"/>
  <c r="AG512" i="13" s="1"/>
  <c r="T512" i="13"/>
  <c r="V512" i="13" s="1"/>
  <c r="AK511" i="13"/>
  <c r="AF508" i="13"/>
  <c r="AF504" i="13"/>
  <c r="AF500" i="13"/>
  <c r="AF496" i="13"/>
  <c r="AF492" i="13"/>
  <c r="AF488" i="13"/>
  <c r="AF484" i="13"/>
  <c r="AF480" i="13"/>
  <c r="AF476" i="13"/>
  <c r="AF472" i="13"/>
  <c r="AF468" i="13"/>
  <c r="AF464" i="13"/>
  <c r="AF460" i="13"/>
  <c r="U519" i="13"/>
  <c r="U511" i="13"/>
  <c r="AE509" i="13"/>
  <c r="AG509" i="13" s="1"/>
  <c r="AE508" i="13"/>
  <c r="U507" i="13"/>
  <c r="T507" i="13"/>
  <c r="V507" i="13" s="1"/>
  <c r="AE505" i="13"/>
  <c r="AG505" i="13" s="1"/>
  <c r="AH505" i="13" s="1"/>
  <c r="AI505" i="13" s="1"/>
  <c r="AE504" i="13"/>
  <c r="U503" i="13"/>
  <c r="T503" i="13"/>
  <c r="V503" i="13" s="1"/>
  <c r="AE501" i="13"/>
  <c r="AG501" i="13" s="1"/>
  <c r="AH501" i="13" s="1"/>
  <c r="AI501" i="13" s="1"/>
  <c r="AE500" i="13"/>
  <c r="U499" i="13"/>
  <c r="T499" i="13"/>
  <c r="V499" i="13" s="1"/>
  <c r="AE497" i="13"/>
  <c r="AE496" i="13"/>
  <c r="U495" i="13"/>
  <c r="T495" i="13"/>
  <c r="V495" i="13" s="1"/>
  <c r="AE493" i="13"/>
  <c r="AG493" i="13" s="1"/>
  <c r="AH493" i="13" s="1"/>
  <c r="AI493" i="13" s="1"/>
  <c r="AE492" i="13"/>
  <c r="U491" i="13"/>
  <c r="T491" i="13"/>
  <c r="V491" i="13" s="1"/>
  <c r="AE489" i="13"/>
  <c r="AE488" i="13"/>
  <c r="U487" i="13"/>
  <c r="T487" i="13"/>
  <c r="V487" i="13" s="1"/>
  <c r="AE485" i="13"/>
  <c r="AE484" i="13"/>
  <c r="U483" i="13"/>
  <c r="T483" i="13"/>
  <c r="V483" i="13" s="1"/>
  <c r="AE481" i="13"/>
  <c r="AE480" i="13"/>
  <c r="U479" i="13"/>
  <c r="T479" i="13"/>
  <c r="V479" i="13" s="1"/>
  <c r="AE477" i="13"/>
  <c r="AE476" i="13"/>
  <c r="U475" i="13"/>
  <c r="T475" i="13"/>
  <c r="V475" i="13" s="1"/>
  <c r="AE473" i="13"/>
  <c r="AG473" i="13" s="1"/>
  <c r="AH473" i="13" s="1"/>
  <c r="AI473" i="13" s="1"/>
  <c r="AE472" i="13"/>
  <c r="U471" i="13"/>
  <c r="T471" i="13"/>
  <c r="V471" i="13" s="1"/>
  <c r="AE469" i="13"/>
  <c r="AE468" i="13"/>
  <c r="U467" i="13"/>
  <c r="T467" i="13"/>
  <c r="V467" i="13" s="1"/>
  <c r="AE465" i="13"/>
  <c r="AG465" i="13" s="1"/>
  <c r="AH465" i="13" s="1"/>
  <c r="AI465" i="13" s="1"/>
  <c r="AE464" i="13"/>
  <c r="U463" i="13"/>
  <c r="T463" i="13"/>
  <c r="V463" i="13" s="1"/>
  <c r="AE461" i="13"/>
  <c r="AE460" i="13"/>
  <c r="AE457" i="13"/>
  <c r="AG457" i="13" s="1"/>
  <c r="AF456" i="13"/>
  <c r="AG456" i="13" s="1"/>
  <c r="AH456" i="13" s="1"/>
  <c r="AI456" i="13" s="1"/>
  <c r="AE453" i="13"/>
  <c r="AF452" i="13"/>
  <c r="AG452" i="13" s="1"/>
  <c r="AE449" i="13"/>
  <c r="AG449" i="13" s="1"/>
  <c r="AH449" i="13" s="1"/>
  <c r="AI449" i="13" s="1"/>
  <c r="AF448" i="13"/>
  <c r="AG448" i="13" s="1"/>
  <c r="AH448" i="13" s="1"/>
  <c r="AI448" i="13" s="1"/>
  <c r="AE445" i="13"/>
  <c r="AG445" i="13" s="1"/>
  <c r="AH445" i="13" s="1"/>
  <c r="AI445" i="13" s="1"/>
  <c r="AF444" i="13"/>
  <c r="AE441" i="13"/>
  <c r="AG441" i="13" s="1"/>
  <c r="AH441" i="13" s="1"/>
  <c r="AI441" i="13" s="1"/>
  <c r="AF440" i="13"/>
  <c r="AG440" i="13" s="1"/>
  <c r="AE437" i="13"/>
  <c r="AG437" i="13" s="1"/>
  <c r="AH437" i="13" s="1"/>
  <c r="AI437" i="13" s="1"/>
  <c r="AF436" i="13"/>
  <c r="AE433" i="13"/>
  <c r="AF432" i="13"/>
  <c r="AE429" i="13"/>
  <c r="AG429" i="13" s="1"/>
  <c r="AH429" i="13" s="1"/>
  <c r="AI429" i="13" s="1"/>
  <c r="AF428" i="13"/>
  <c r="AE425" i="13"/>
  <c r="AF424" i="13"/>
  <c r="AG424" i="13" s="1"/>
  <c r="AH424" i="13" s="1"/>
  <c r="AI424" i="13" s="1"/>
  <c r="AE421" i="13"/>
  <c r="AG421" i="13" s="1"/>
  <c r="AH421" i="13" s="1"/>
  <c r="AI421" i="13" s="1"/>
  <c r="AF420" i="13"/>
  <c r="AG420" i="13" s="1"/>
  <c r="AH420" i="13" s="1"/>
  <c r="AI420" i="13" s="1"/>
  <c r="AE417" i="13"/>
  <c r="AG417" i="13" s="1"/>
  <c r="AH417" i="13" s="1"/>
  <c r="AI417" i="13" s="1"/>
  <c r="AF416" i="13"/>
  <c r="AG412" i="13"/>
  <c r="AH412" i="13" s="1"/>
  <c r="AI412" i="13" s="1"/>
  <c r="AG410" i="13"/>
  <c r="AH410" i="13" s="1"/>
  <c r="AI410" i="13" s="1"/>
  <c r="AG408" i="13"/>
  <c r="AH408" i="13" s="1"/>
  <c r="AI408" i="13" s="1"/>
  <c r="AG404" i="13"/>
  <c r="T322" i="13"/>
  <c r="V322" i="13" s="1"/>
  <c r="AE312" i="13"/>
  <c r="U312" i="13"/>
  <c r="AE299" i="13"/>
  <c r="AG299" i="13" s="1"/>
  <c r="AH299" i="13" s="1"/>
  <c r="AI299" i="13" s="1"/>
  <c r="AE298" i="13"/>
  <c r="AG298" i="13" s="1"/>
  <c r="AF415" i="13"/>
  <c r="AG415" i="13" s="1"/>
  <c r="AH415" i="13" s="1"/>
  <c r="AI415" i="13" s="1"/>
  <c r="AF413" i="13"/>
  <c r="AF411" i="13"/>
  <c r="AF409" i="13"/>
  <c r="AG409" i="13" s="1"/>
  <c r="AF407" i="13"/>
  <c r="AG407" i="13" s="1"/>
  <c r="AH407" i="13" s="1"/>
  <c r="AI407" i="13" s="1"/>
  <c r="AF405" i="13"/>
  <c r="AF403" i="13"/>
  <c r="AG403" i="13" s="1"/>
  <c r="AH403" i="13" s="1"/>
  <c r="AI403" i="13" s="1"/>
  <c r="AF399" i="13"/>
  <c r="AF395" i="13"/>
  <c r="AF391" i="13"/>
  <c r="AF387" i="13"/>
  <c r="AG387" i="13" s="1"/>
  <c r="AH387" i="13" s="1"/>
  <c r="AI387" i="13" s="1"/>
  <c r="AF383" i="13"/>
  <c r="AF379" i="13"/>
  <c r="AG379" i="13" s="1"/>
  <c r="AH379" i="13" s="1"/>
  <c r="AI379" i="13" s="1"/>
  <c r="AF375" i="13"/>
  <c r="AG375" i="13" s="1"/>
  <c r="AH375" i="13" s="1"/>
  <c r="AI375" i="13" s="1"/>
  <c r="AF371" i="13"/>
  <c r="AG371" i="13" s="1"/>
  <c r="AH371" i="13" s="1"/>
  <c r="AI371" i="13" s="1"/>
  <c r="AF367" i="13"/>
  <c r="AF363" i="13"/>
  <c r="AG363" i="13" s="1"/>
  <c r="AF359" i="13"/>
  <c r="AG359" i="13" s="1"/>
  <c r="AH359" i="13" s="1"/>
  <c r="AI359" i="13" s="1"/>
  <c r="AF355" i="13"/>
  <c r="AG355" i="13" s="1"/>
  <c r="AH355" i="13" s="1"/>
  <c r="AI355" i="13" s="1"/>
  <c r="AF351" i="13"/>
  <c r="AF347" i="13"/>
  <c r="AF343" i="13"/>
  <c r="AG343" i="13" s="1"/>
  <c r="AH343" i="13" s="1"/>
  <c r="AI343" i="13" s="1"/>
  <c r="AF339" i="13"/>
  <c r="AF335" i="13"/>
  <c r="AF331" i="13"/>
  <c r="AG331" i="13" s="1"/>
  <c r="AH331" i="13" s="1"/>
  <c r="AI331" i="13" s="1"/>
  <c r="AE320" i="13"/>
  <c r="U320" i="13"/>
  <c r="AE307" i="13"/>
  <c r="AG307" i="13" s="1"/>
  <c r="T298" i="13"/>
  <c r="V298" i="13" s="1"/>
  <c r="T401" i="13"/>
  <c r="V401" i="13" s="1"/>
  <c r="AE400" i="13"/>
  <c r="AG400" i="13" s="1"/>
  <c r="AH400" i="13" s="1"/>
  <c r="AI400" i="13" s="1"/>
  <c r="T397" i="13"/>
  <c r="V397" i="13" s="1"/>
  <c r="AJ397" i="13" s="1"/>
  <c r="AE396" i="13"/>
  <c r="AG396" i="13" s="1"/>
  <c r="AH396" i="13" s="1"/>
  <c r="AI396" i="13" s="1"/>
  <c r="T393" i="13"/>
  <c r="V393" i="13" s="1"/>
  <c r="AE392" i="13"/>
  <c r="AG392" i="13" s="1"/>
  <c r="AH392" i="13" s="1"/>
  <c r="AI392" i="13" s="1"/>
  <c r="T389" i="13"/>
  <c r="V389" i="13" s="1"/>
  <c r="AE388" i="13"/>
  <c r="AG388" i="13" s="1"/>
  <c r="AH388" i="13" s="1"/>
  <c r="AI388" i="13" s="1"/>
  <c r="T385" i="13"/>
  <c r="V385" i="13" s="1"/>
  <c r="AE384" i="13"/>
  <c r="AG384" i="13" s="1"/>
  <c r="AH384" i="13" s="1"/>
  <c r="AI384" i="13" s="1"/>
  <c r="T381" i="13"/>
  <c r="V381" i="13" s="1"/>
  <c r="AE380" i="13"/>
  <c r="AG380" i="13" s="1"/>
  <c r="AH380" i="13" s="1"/>
  <c r="AI380" i="13" s="1"/>
  <c r="T377" i="13"/>
  <c r="V377" i="13" s="1"/>
  <c r="AE376" i="13"/>
  <c r="AG376" i="13" s="1"/>
  <c r="AH376" i="13" s="1"/>
  <c r="AI376" i="13" s="1"/>
  <c r="T373" i="13"/>
  <c r="V373" i="13" s="1"/>
  <c r="AE372" i="13"/>
  <c r="T369" i="13"/>
  <c r="V369" i="13" s="1"/>
  <c r="AE368" i="13"/>
  <c r="AG368" i="13" s="1"/>
  <c r="AH368" i="13" s="1"/>
  <c r="AI368" i="13" s="1"/>
  <c r="T365" i="13"/>
  <c r="V365" i="13" s="1"/>
  <c r="AE364" i="13"/>
  <c r="AG364" i="13" s="1"/>
  <c r="T361" i="13"/>
  <c r="V361" i="13" s="1"/>
  <c r="AE360" i="13"/>
  <c r="AG360" i="13" s="1"/>
  <c r="AH360" i="13" s="1"/>
  <c r="AI360" i="13" s="1"/>
  <c r="T357" i="13"/>
  <c r="V357" i="13" s="1"/>
  <c r="AE356" i="13"/>
  <c r="T353" i="13"/>
  <c r="V353" i="13" s="1"/>
  <c r="AE352" i="13"/>
  <c r="AG352" i="13" s="1"/>
  <c r="AH352" i="13" s="1"/>
  <c r="AI352" i="13" s="1"/>
  <c r="AJ350" i="13"/>
  <c r="T349" i="13"/>
  <c r="V349" i="13" s="1"/>
  <c r="AE348" i="13"/>
  <c r="AG348" i="13" s="1"/>
  <c r="AH348" i="13" s="1"/>
  <c r="AI348" i="13" s="1"/>
  <c r="T345" i="13"/>
  <c r="V345" i="13" s="1"/>
  <c r="AE344" i="13"/>
  <c r="AG344" i="13" s="1"/>
  <c r="T341" i="13"/>
  <c r="V341" i="13" s="1"/>
  <c r="AE340" i="13"/>
  <c r="AG340" i="13" s="1"/>
  <c r="AJ326" i="13"/>
  <c r="AG315" i="13"/>
  <c r="AE314" i="13"/>
  <c r="AG314" i="13" s="1"/>
  <c r="U323" i="13"/>
  <c r="U315" i="13"/>
  <c r="U307" i="13"/>
  <c r="U299" i="13"/>
  <c r="AF293" i="13"/>
  <c r="AG293" i="13" s="1"/>
  <c r="AH293" i="13" s="1"/>
  <c r="AI293" i="13" s="1"/>
  <c r="U292" i="13"/>
  <c r="AF288" i="13"/>
  <c r="AG288" i="13" s="1"/>
  <c r="AH288" i="13" s="1"/>
  <c r="AI288" i="13" s="1"/>
  <c r="AE286" i="13"/>
  <c r="AG286" i="13" s="1"/>
  <c r="AH286" i="13" s="1"/>
  <c r="AI286" i="13" s="1"/>
  <c r="AF285" i="13"/>
  <c r="AE282" i="13"/>
  <c r="AG282" i="13" s="1"/>
  <c r="AH282" i="13" s="1"/>
  <c r="AI282" i="13" s="1"/>
  <c r="AG280" i="13"/>
  <c r="AH280" i="13" s="1"/>
  <c r="AI280" i="13" s="1"/>
  <c r="AK280" i="13" s="1"/>
  <c r="AE277" i="13"/>
  <c r="AF276" i="13"/>
  <c r="T272" i="13"/>
  <c r="V272" i="13" s="1"/>
  <c r="U271" i="13"/>
  <c r="AE266" i="13"/>
  <c r="AG266" i="13" s="1"/>
  <c r="AH266" i="13" s="1"/>
  <c r="AI266" i="13" s="1"/>
  <c r="AE261" i="13"/>
  <c r="AG261" i="13" s="1"/>
  <c r="AH261" i="13" s="1"/>
  <c r="AI261" i="13" s="1"/>
  <c r="AF260" i="13"/>
  <c r="AG260" i="13" s="1"/>
  <c r="AH260" i="13" s="1"/>
  <c r="AI260" i="13" s="1"/>
  <c r="T256" i="13"/>
  <c r="V256" i="13" s="1"/>
  <c r="U255" i="13"/>
  <c r="AE250" i="13"/>
  <c r="AG250" i="13" s="1"/>
  <c r="AH250" i="13" s="1"/>
  <c r="AI250" i="13" s="1"/>
  <c r="AE245" i="13"/>
  <c r="AG245" i="13" s="1"/>
  <c r="AH245" i="13" s="1"/>
  <c r="AI245" i="13" s="1"/>
  <c r="AF244" i="13"/>
  <c r="AG244" i="13" s="1"/>
  <c r="AH244" i="13" s="1"/>
  <c r="AI244" i="13" s="1"/>
  <c r="T240" i="13"/>
  <c r="V240" i="13" s="1"/>
  <c r="U239" i="13"/>
  <c r="AF328" i="13"/>
  <c r="AG328" i="13" s="1"/>
  <c r="T328" i="13"/>
  <c r="V328" i="13" s="1"/>
  <c r="AE325" i="13"/>
  <c r="AG325" i="13" s="1"/>
  <c r="AH325" i="13" s="1"/>
  <c r="AI325" i="13" s="1"/>
  <c r="AF320" i="13"/>
  <c r="T320" i="13"/>
  <c r="V320" i="13" s="1"/>
  <c r="AE317" i="13"/>
  <c r="AG317" i="13" s="1"/>
  <c r="AH317" i="13" s="1"/>
  <c r="AI317" i="13" s="1"/>
  <c r="AF312" i="13"/>
  <c r="T312" i="13"/>
  <c r="V312" i="13" s="1"/>
  <c r="AE309" i="13"/>
  <c r="AG309" i="13" s="1"/>
  <c r="AH309" i="13" s="1"/>
  <c r="AI309" i="13" s="1"/>
  <c r="AF304" i="13"/>
  <c r="AG304" i="13" s="1"/>
  <c r="T304" i="13"/>
  <c r="V304" i="13" s="1"/>
  <c r="AE301" i="13"/>
  <c r="AG301" i="13" s="1"/>
  <c r="AH301" i="13" s="1"/>
  <c r="AI301" i="13" s="1"/>
  <c r="AF296" i="13"/>
  <c r="AG296" i="13" s="1"/>
  <c r="T296" i="13"/>
  <c r="V296" i="13" s="1"/>
  <c r="T292" i="13"/>
  <c r="V292" i="13" s="1"/>
  <c r="AE278" i="13"/>
  <c r="AG278" i="13" s="1"/>
  <c r="AH278" i="13" s="1"/>
  <c r="AI278" i="13" s="1"/>
  <c r="AE273" i="13"/>
  <c r="AG273" i="13" s="1"/>
  <c r="AH273" i="13" s="1"/>
  <c r="AI273" i="13" s="1"/>
  <c r="AF272" i="13"/>
  <c r="AG272" i="13" s="1"/>
  <c r="AE262" i="13"/>
  <c r="AG262" i="13" s="1"/>
  <c r="AH262" i="13" s="1"/>
  <c r="AI262" i="13" s="1"/>
  <c r="AE257" i="13"/>
  <c r="AG257" i="13" s="1"/>
  <c r="AH257" i="13" s="1"/>
  <c r="AI257" i="13" s="1"/>
  <c r="AF256" i="13"/>
  <c r="AG256" i="13" s="1"/>
  <c r="AE246" i="13"/>
  <c r="AG246" i="13" s="1"/>
  <c r="AH246" i="13" s="1"/>
  <c r="AI246" i="13" s="1"/>
  <c r="AE241" i="13"/>
  <c r="AG241" i="13" s="1"/>
  <c r="AH241" i="13" s="1"/>
  <c r="AI241" i="13" s="1"/>
  <c r="AF240" i="13"/>
  <c r="U327" i="13"/>
  <c r="U319" i="13"/>
  <c r="U311" i="13"/>
  <c r="U303" i="13"/>
  <c r="U295" i="13"/>
  <c r="AF292" i="13"/>
  <c r="AE290" i="13"/>
  <c r="AG290" i="13" s="1"/>
  <c r="AH290" i="13" s="1"/>
  <c r="AI290" i="13" s="1"/>
  <c r="AF289" i="13"/>
  <c r="U288" i="13"/>
  <c r="AF284" i="13"/>
  <c r="AG284" i="13" s="1"/>
  <c r="AH284" i="13" s="1"/>
  <c r="AI284" i="13" s="1"/>
  <c r="T280" i="13"/>
  <c r="V280" i="13" s="1"/>
  <c r="AE274" i="13"/>
  <c r="AG274" i="13" s="1"/>
  <c r="AH274" i="13" s="1"/>
  <c r="AI274" i="13" s="1"/>
  <c r="AE269" i="13"/>
  <c r="AG269" i="13" s="1"/>
  <c r="AH269" i="13" s="1"/>
  <c r="AI269" i="13" s="1"/>
  <c r="AF268" i="13"/>
  <c r="AG268" i="13" s="1"/>
  <c r="AH268" i="13" s="1"/>
  <c r="AI268" i="13" s="1"/>
  <c r="AE258" i="13"/>
  <c r="AG258" i="13" s="1"/>
  <c r="AE253" i="13"/>
  <c r="AG253" i="13" s="1"/>
  <c r="AH253" i="13" s="1"/>
  <c r="AI253" i="13" s="1"/>
  <c r="AF252" i="13"/>
  <c r="AG252" i="13" s="1"/>
  <c r="AE242" i="13"/>
  <c r="AG242" i="13" s="1"/>
  <c r="AH242" i="13" s="1"/>
  <c r="AI242" i="13" s="1"/>
  <c r="T236" i="13"/>
  <c r="V236" i="13" s="1"/>
  <c r="AE235" i="13"/>
  <c r="AG235" i="13" s="1"/>
  <c r="AH235" i="13" s="1"/>
  <c r="AI235" i="13" s="1"/>
  <c r="T234" i="13"/>
  <c r="V234" i="13" s="1"/>
  <c r="AE233" i="13"/>
  <c r="T232" i="13"/>
  <c r="V232" i="13" s="1"/>
  <c r="AE231" i="13"/>
  <c r="AG231" i="13" s="1"/>
  <c r="AH231" i="13" s="1"/>
  <c r="AI231" i="13" s="1"/>
  <c r="T230" i="13"/>
  <c r="V230" i="13" s="1"/>
  <c r="AE229" i="13"/>
  <c r="AG229" i="13" s="1"/>
  <c r="AH229" i="13" s="1"/>
  <c r="AI229" i="13" s="1"/>
  <c r="T228" i="13"/>
  <c r="V228" i="13" s="1"/>
  <c r="AE227" i="13"/>
  <c r="AG227" i="13" s="1"/>
  <c r="AH227" i="13" s="1"/>
  <c r="AI227" i="13" s="1"/>
  <c r="T226" i="13"/>
  <c r="V226" i="13" s="1"/>
  <c r="AE225" i="13"/>
  <c r="AG225" i="13" s="1"/>
  <c r="AH225" i="13" s="1"/>
  <c r="AI225" i="13" s="1"/>
  <c r="T224" i="13"/>
  <c r="V224" i="13" s="1"/>
  <c r="AE223" i="13"/>
  <c r="AG223" i="13" s="1"/>
  <c r="AH223" i="13" s="1"/>
  <c r="AI223" i="13" s="1"/>
  <c r="T222" i="13"/>
  <c r="V222" i="13" s="1"/>
  <c r="AE221" i="13"/>
  <c r="AG221" i="13" s="1"/>
  <c r="AH221" i="13" s="1"/>
  <c r="AI221" i="13" s="1"/>
  <c r="T220" i="13"/>
  <c r="V220" i="13" s="1"/>
  <c r="AE219" i="13"/>
  <c r="AG219" i="13" s="1"/>
  <c r="AH219" i="13" s="1"/>
  <c r="AI219" i="13" s="1"/>
  <c r="T218" i="13"/>
  <c r="V218" i="13" s="1"/>
  <c r="AE217" i="13"/>
  <c r="T216" i="13"/>
  <c r="V216" i="13" s="1"/>
  <c r="AE215" i="13"/>
  <c r="T214" i="13"/>
  <c r="V214" i="13" s="1"/>
  <c r="AE213" i="13"/>
  <c r="AG213" i="13" s="1"/>
  <c r="AH213" i="13" s="1"/>
  <c r="AI213" i="13" s="1"/>
  <c r="T212" i="13"/>
  <c r="V212" i="13" s="1"/>
  <c r="AE211" i="13"/>
  <c r="AG211" i="13" s="1"/>
  <c r="AH211" i="13" s="1"/>
  <c r="AI211" i="13" s="1"/>
  <c r="T210" i="13"/>
  <c r="V210" i="13" s="1"/>
  <c r="AE209" i="13"/>
  <c r="AG209" i="13" s="1"/>
  <c r="AH209" i="13" s="1"/>
  <c r="AI209" i="13" s="1"/>
  <c r="T206" i="13"/>
  <c r="V206" i="13" s="1"/>
  <c r="AE205" i="13"/>
  <c r="T202" i="13"/>
  <c r="V202" i="13" s="1"/>
  <c r="AE201" i="13"/>
  <c r="T198" i="13"/>
  <c r="V198" i="13" s="1"/>
  <c r="AE197" i="13"/>
  <c r="AG197" i="13" s="1"/>
  <c r="AH197" i="13" s="1"/>
  <c r="AI197" i="13" s="1"/>
  <c r="T194" i="13"/>
  <c r="V194" i="13" s="1"/>
  <c r="AJ194" i="13" s="1"/>
  <c r="AE193" i="13"/>
  <c r="AG193" i="13" s="1"/>
  <c r="AH193" i="13" s="1"/>
  <c r="AI193" i="13" s="1"/>
  <c r="T190" i="13"/>
  <c r="V190" i="13" s="1"/>
  <c r="AE189" i="13"/>
  <c r="AG189" i="13" s="1"/>
  <c r="AH189" i="13" s="1"/>
  <c r="AI189" i="13" s="1"/>
  <c r="T186" i="13"/>
  <c r="V186" i="13" s="1"/>
  <c r="AE185" i="13"/>
  <c r="AG185" i="13" s="1"/>
  <c r="AH185" i="13" s="1"/>
  <c r="AI185" i="13" s="1"/>
  <c r="T182" i="13"/>
  <c r="V182" i="13" s="1"/>
  <c r="AE181" i="13"/>
  <c r="AG181" i="13" s="1"/>
  <c r="AH181" i="13" s="1"/>
  <c r="AI181" i="13" s="1"/>
  <c r="AG173" i="13"/>
  <c r="AH173" i="13" s="1"/>
  <c r="AI173" i="13" s="1"/>
  <c r="AF236" i="13"/>
  <c r="AF234" i="13"/>
  <c r="AG234" i="13" s="1"/>
  <c r="AF232" i="13"/>
  <c r="AG232" i="13" s="1"/>
  <c r="AF230" i="13"/>
  <c r="AF228" i="13"/>
  <c r="AG228" i="13" s="1"/>
  <c r="AF226" i="13"/>
  <c r="AG226" i="13" s="1"/>
  <c r="AF224" i="13"/>
  <c r="AG224" i="13" s="1"/>
  <c r="AF222" i="13"/>
  <c r="AF220" i="13"/>
  <c r="AG220" i="13" s="1"/>
  <c r="AF218" i="13"/>
  <c r="AF216" i="13"/>
  <c r="AG216" i="13" s="1"/>
  <c r="AF214" i="13"/>
  <c r="AF212" i="13"/>
  <c r="AK210" i="13"/>
  <c r="AK206" i="13"/>
  <c r="AK198" i="13"/>
  <c r="AK194" i="13"/>
  <c r="AK178" i="13"/>
  <c r="U139" i="13"/>
  <c r="U163" i="13"/>
  <c r="U159" i="13"/>
  <c r="U155" i="13"/>
  <c r="U151" i="13"/>
  <c r="U147" i="13"/>
  <c r="U143" i="13"/>
  <c r="AF165" i="13"/>
  <c r="AG165" i="13" s="1"/>
  <c r="T165" i="13"/>
  <c r="V165" i="13" s="1"/>
  <c r="AE122" i="13"/>
  <c r="U113" i="13"/>
  <c r="U109" i="13"/>
  <c r="U105" i="13"/>
  <c r="U101" i="13"/>
  <c r="AE164" i="13"/>
  <c r="AG164" i="13" s="1"/>
  <c r="AH164" i="13" s="1"/>
  <c r="AI164" i="13" s="1"/>
  <c r="T163" i="13"/>
  <c r="V163" i="13" s="1"/>
  <c r="AE162" i="13"/>
  <c r="T161" i="13"/>
  <c r="V161" i="13" s="1"/>
  <c r="AE160" i="13"/>
  <c r="T159" i="13"/>
  <c r="V159" i="13" s="1"/>
  <c r="AE158" i="13"/>
  <c r="T157" i="13"/>
  <c r="V157" i="13" s="1"/>
  <c r="AE156" i="13"/>
  <c r="T155" i="13"/>
  <c r="V155" i="13" s="1"/>
  <c r="AE154" i="13"/>
  <c r="T153" i="13"/>
  <c r="V153" i="13" s="1"/>
  <c r="AE152" i="13"/>
  <c r="AG152" i="13" s="1"/>
  <c r="AH152" i="13" s="1"/>
  <c r="AI152" i="13" s="1"/>
  <c r="T151" i="13"/>
  <c r="V151" i="13" s="1"/>
  <c r="AJ151" i="13" s="1"/>
  <c r="AE150" i="13"/>
  <c r="T149" i="13"/>
  <c r="V149" i="13" s="1"/>
  <c r="AE148" i="13"/>
  <c r="AG148" i="13" s="1"/>
  <c r="AH148" i="13" s="1"/>
  <c r="AI148" i="13" s="1"/>
  <c r="T147" i="13"/>
  <c r="V147" i="13" s="1"/>
  <c r="AE146" i="13"/>
  <c r="T145" i="13"/>
  <c r="V145" i="13" s="1"/>
  <c r="AE144" i="13"/>
  <c r="AG144" i="13" s="1"/>
  <c r="AH144" i="13" s="1"/>
  <c r="AI144" i="13" s="1"/>
  <c r="T143" i="13"/>
  <c r="V143" i="13" s="1"/>
  <c r="AE142" i="13"/>
  <c r="T141" i="13"/>
  <c r="V141" i="13" s="1"/>
  <c r="AE140" i="13"/>
  <c r="AG140" i="13" s="1"/>
  <c r="AH140" i="13" s="1"/>
  <c r="AI140" i="13" s="1"/>
  <c r="T139" i="13"/>
  <c r="V139" i="13" s="1"/>
  <c r="AE138" i="13"/>
  <c r="AG138" i="13" s="1"/>
  <c r="AH138" i="13" s="1"/>
  <c r="AI138" i="13" s="1"/>
  <c r="T137" i="13"/>
  <c r="V137" i="13" s="1"/>
  <c r="AE136" i="13"/>
  <c r="AG136" i="13" s="1"/>
  <c r="AH136" i="13" s="1"/>
  <c r="AI136" i="13" s="1"/>
  <c r="T135" i="13"/>
  <c r="V135" i="13" s="1"/>
  <c r="AE134" i="13"/>
  <c r="AG134" i="13" s="1"/>
  <c r="AH134" i="13" s="1"/>
  <c r="AI134" i="13" s="1"/>
  <c r="T133" i="13"/>
  <c r="V133" i="13" s="1"/>
  <c r="AE132" i="13"/>
  <c r="AG132" i="13" s="1"/>
  <c r="AH132" i="13" s="1"/>
  <c r="AI132" i="13" s="1"/>
  <c r="T131" i="13"/>
  <c r="V131" i="13" s="1"/>
  <c r="AJ131" i="13" s="1"/>
  <c r="AE130" i="13"/>
  <c r="AG130" i="13" s="1"/>
  <c r="AH130" i="13" s="1"/>
  <c r="AI130" i="13" s="1"/>
  <c r="T129" i="13"/>
  <c r="V129" i="13" s="1"/>
  <c r="AJ129" i="13" s="1"/>
  <c r="AE128" i="13"/>
  <c r="AG128" i="13" s="1"/>
  <c r="AH128" i="13" s="1"/>
  <c r="AI128" i="13" s="1"/>
  <c r="T127" i="13"/>
  <c r="V127" i="13" s="1"/>
  <c r="AE126" i="13"/>
  <c r="AG126" i="13" s="1"/>
  <c r="AH126" i="13" s="1"/>
  <c r="AI126" i="13" s="1"/>
  <c r="T125" i="13"/>
  <c r="V125" i="13" s="1"/>
  <c r="AE124" i="13"/>
  <c r="AG124" i="13" s="1"/>
  <c r="AH124" i="13" s="1"/>
  <c r="AI124" i="13" s="1"/>
  <c r="U121" i="13"/>
  <c r="T121" i="13"/>
  <c r="V121" i="13" s="1"/>
  <c r="AE116" i="13"/>
  <c r="AK109" i="13"/>
  <c r="AK101" i="13"/>
  <c r="AF169" i="13"/>
  <c r="T169" i="13"/>
  <c r="V169" i="13" s="1"/>
  <c r="AE166" i="13"/>
  <c r="AG166" i="13" s="1"/>
  <c r="AH166" i="13" s="1"/>
  <c r="AI166" i="13" s="1"/>
  <c r="AE118" i="13"/>
  <c r="AG118" i="13" s="1"/>
  <c r="AH118" i="13" s="1"/>
  <c r="AI118" i="13" s="1"/>
  <c r="U124" i="13"/>
  <c r="AK95" i="13"/>
  <c r="AK87" i="13"/>
  <c r="AK71" i="13"/>
  <c r="T115" i="13"/>
  <c r="V115" i="13" s="1"/>
  <c r="AE114" i="13"/>
  <c r="T113" i="13"/>
  <c r="V113" i="13" s="1"/>
  <c r="AE112" i="13"/>
  <c r="AG112" i="13" s="1"/>
  <c r="AH112" i="13" s="1"/>
  <c r="AI112" i="13" s="1"/>
  <c r="T111" i="13"/>
  <c r="V111" i="13" s="1"/>
  <c r="AJ111" i="13" s="1"/>
  <c r="AE110" i="13"/>
  <c r="AG110" i="13" s="1"/>
  <c r="T109" i="13"/>
  <c r="V109" i="13" s="1"/>
  <c r="AE108" i="13"/>
  <c r="T107" i="13"/>
  <c r="V107" i="13" s="1"/>
  <c r="AE106" i="13"/>
  <c r="T105" i="13"/>
  <c r="V105" i="13" s="1"/>
  <c r="AE104" i="13"/>
  <c r="AG104" i="13" s="1"/>
  <c r="AH104" i="13" s="1"/>
  <c r="AI104" i="13" s="1"/>
  <c r="T103" i="13"/>
  <c r="V103" i="13" s="1"/>
  <c r="AE102" i="13"/>
  <c r="AG102" i="13" s="1"/>
  <c r="AH102" i="13" s="1"/>
  <c r="AI102" i="13" s="1"/>
  <c r="T101" i="13"/>
  <c r="V101" i="13" s="1"/>
  <c r="AJ101" i="13" s="1"/>
  <c r="AJ95" i="13"/>
  <c r="AK94" i="13"/>
  <c r="AK90" i="13"/>
  <c r="AJ77" i="13"/>
  <c r="AG67" i="13"/>
  <c r="AH67" i="13" s="1"/>
  <c r="AI67" i="13" s="1"/>
  <c r="AE66" i="13"/>
  <c r="AG66" i="13" s="1"/>
  <c r="AH66" i="13" s="1"/>
  <c r="AI66" i="13" s="1"/>
  <c r="AE55" i="13"/>
  <c r="U67" i="13"/>
  <c r="AE64" i="13"/>
  <c r="U63" i="13"/>
  <c r="T63" i="13"/>
  <c r="V63" i="13" s="1"/>
  <c r="AE61" i="13"/>
  <c r="AG61" i="13" s="1"/>
  <c r="AH61" i="13" s="1"/>
  <c r="AI61" i="13" s="1"/>
  <c r="AE60" i="13"/>
  <c r="AG60" i="13" s="1"/>
  <c r="AH60" i="13" s="1"/>
  <c r="AI60" i="13" s="1"/>
  <c r="U59" i="13"/>
  <c r="T59" i="13"/>
  <c r="V59" i="13" s="1"/>
  <c r="AE57" i="13"/>
  <c r="AG57" i="13" s="1"/>
  <c r="AH57" i="13" s="1"/>
  <c r="AI57" i="13" s="1"/>
  <c r="AE56" i="13"/>
  <c r="AG56" i="13" s="1"/>
  <c r="AH56" i="13" s="1"/>
  <c r="AI56" i="13" s="1"/>
  <c r="U55" i="13"/>
  <c r="T55" i="13"/>
  <c r="V55" i="13" s="1"/>
  <c r="AK62" i="13"/>
  <c r="AF63" i="13"/>
  <c r="AG63" i="13" s="1"/>
  <c r="AF59" i="13"/>
  <c r="AF55" i="13"/>
  <c r="AE53" i="13"/>
  <c r="AG53" i="13" s="1"/>
  <c r="AH53" i="13" s="1"/>
  <c r="AI53" i="13" s="1"/>
  <c r="AF52" i="13"/>
  <c r="AG52" i="13" s="1"/>
  <c r="AH52" i="13" s="1"/>
  <c r="AI52" i="13" s="1"/>
  <c r="AG51" i="13"/>
  <c r="AH51" i="13" s="1"/>
  <c r="AI51" i="13" s="1"/>
  <c r="AG45" i="13"/>
  <c r="AH45" i="13" s="1"/>
  <c r="AI45" i="13" s="1"/>
  <c r="AG43" i="13"/>
  <c r="AH43" i="13" s="1"/>
  <c r="AI43" i="13" s="1"/>
  <c r="AG41" i="13"/>
  <c r="AH41" i="13" s="1"/>
  <c r="AI41" i="13" s="1"/>
  <c r="AF50" i="13"/>
  <c r="AF48" i="13"/>
  <c r="AF46" i="13"/>
  <c r="AF44" i="13"/>
  <c r="AF42" i="13"/>
  <c r="AF40" i="13"/>
  <c r="AF36" i="13"/>
  <c r="AF32" i="13"/>
  <c r="AG32" i="13" s="1"/>
  <c r="AH32" i="13" s="1"/>
  <c r="AI32" i="13" s="1"/>
  <c r="AK47" i="13"/>
  <c r="T38" i="13"/>
  <c r="V38" i="13" s="1"/>
  <c r="AE37" i="13"/>
  <c r="AG37" i="13" s="1"/>
  <c r="AH37" i="13" s="1"/>
  <c r="AI37" i="13" s="1"/>
  <c r="T34" i="13"/>
  <c r="V34" i="13" s="1"/>
  <c r="AE33" i="13"/>
  <c r="T31" i="13"/>
  <c r="V31" i="13" s="1"/>
  <c r="T29" i="13"/>
  <c r="V29" i="13" s="1"/>
  <c r="AG28" i="13"/>
  <c r="T27" i="13"/>
  <c r="V27" i="13" s="1"/>
  <c r="T25" i="13"/>
  <c r="V25" i="13" s="1"/>
  <c r="AG24" i="13"/>
  <c r="AH24" i="13" s="1"/>
  <c r="AI24" i="13" s="1"/>
  <c r="T23" i="13"/>
  <c r="V23" i="13" s="1"/>
  <c r="AG22" i="13"/>
  <c r="AH22" i="13" s="1"/>
  <c r="AI22" i="13" s="1"/>
  <c r="AK4" i="13"/>
  <c r="AF31" i="13"/>
  <c r="AG31" i="13" s="1"/>
  <c r="AF29" i="13"/>
  <c r="AG29" i="13" s="1"/>
  <c r="AF27" i="13"/>
  <c r="AG27" i="13" s="1"/>
  <c r="AF25" i="13"/>
  <c r="AG25" i="13" s="1"/>
  <c r="AF23" i="13"/>
  <c r="AG23" i="13" s="1"/>
  <c r="T19" i="13"/>
  <c r="V19" i="13" s="1"/>
  <c r="AE18" i="13"/>
  <c r="T15" i="13"/>
  <c r="V15" i="13" s="1"/>
  <c r="AE14" i="13"/>
  <c r="AG14" i="13" s="1"/>
  <c r="AH14" i="13" s="1"/>
  <c r="AI14" i="13" s="1"/>
  <c r="T11" i="13"/>
  <c r="V11" i="13" s="1"/>
  <c r="AE10" i="13"/>
  <c r="AK3" i="13"/>
  <c r="H18" i="7"/>
  <c r="H19" i="7"/>
  <c r="H20" i="7"/>
  <c r="H21" i="7"/>
  <c r="H22" i="7"/>
  <c r="H23" i="7"/>
  <c r="H24" i="7"/>
  <c r="H17" i="7"/>
  <c r="H9" i="7"/>
  <c r="H10" i="7"/>
  <c r="H11" i="7"/>
  <c r="H12" i="7"/>
  <c r="H13"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M547" i="6" s="1"/>
  <c r="Q547" i="6" s="1"/>
  <c r="S547" i="6" s="1"/>
  <c r="E548" i="6"/>
  <c r="M548" i="6" s="1"/>
  <c r="Q548" i="6" s="1"/>
  <c r="S548" i="6" s="1"/>
  <c r="E549" i="6"/>
  <c r="M549" i="6" s="1"/>
  <c r="Q549" i="6" s="1"/>
  <c r="S549" i="6" s="1"/>
  <c r="E550" i="6"/>
  <c r="M550" i="6" s="1"/>
  <c r="Q550" i="6" s="1"/>
  <c r="S550" i="6" s="1"/>
  <c r="E551" i="6"/>
  <c r="M551" i="6" s="1"/>
  <c r="Q551" i="6" s="1"/>
  <c r="S551" i="6" s="1"/>
  <c r="E552" i="6"/>
  <c r="M552" i="6" s="1"/>
  <c r="Q552" i="6" s="1"/>
  <c r="S552" i="6" s="1"/>
  <c r="E553" i="6"/>
  <c r="M553" i="6" s="1"/>
  <c r="Q553" i="6" s="1"/>
  <c r="S553" i="6" s="1"/>
  <c r="E554" i="6"/>
  <c r="M554" i="6" s="1"/>
  <c r="Q554" i="6" s="1"/>
  <c r="S554" i="6" s="1"/>
  <c r="E555" i="6"/>
  <c r="M555" i="6" s="1"/>
  <c r="Q555" i="6" s="1"/>
  <c r="S555" i="6" s="1"/>
  <c r="E556" i="6"/>
  <c r="M556" i="6" s="1"/>
  <c r="Q556" i="6" s="1"/>
  <c r="S556" i="6" s="1"/>
  <c r="E557" i="6"/>
  <c r="M557" i="6" s="1"/>
  <c r="Q557" i="6" s="1"/>
  <c r="S557" i="6" s="1"/>
  <c r="E558" i="6"/>
  <c r="M558" i="6" s="1"/>
  <c r="Q558" i="6" s="1"/>
  <c r="S558" i="6" s="1"/>
  <c r="E559" i="6"/>
  <c r="M559" i="6" s="1"/>
  <c r="Q559" i="6" s="1"/>
  <c r="S559" i="6" s="1"/>
  <c r="E560" i="6"/>
  <c r="M560" i="6" s="1"/>
  <c r="Q560" i="6" s="1"/>
  <c r="S560" i="6" s="1"/>
  <c r="E561" i="6"/>
  <c r="M561" i="6" s="1"/>
  <c r="Q561" i="6" s="1"/>
  <c r="S561" i="6" s="1"/>
  <c r="E562" i="6"/>
  <c r="M562" i="6" s="1"/>
  <c r="Q562" i="6" s="1"/>
  <c r="S562" i="6" s="1"/>
  <c r="E563" i="6"/>
  <c r="M563" i="6" s="1"/>
  <c r="Q563" i="6" s="1"/>
  <c r="S563" i="6" s="1"/>
  <c r="E564" i="6"/>
  <c r="M564" i="6" s="1"/>
  <c r="Q564" i="6" s="1"/>
  <c r="S564" i="6" s="1"/>
  <c r="E565" i="6"/>
  <c r="M565" i="6" s="1"/>
  <c r="Q565" i="6" s="1"/>
  <c r="S565" i="6" s="1"/>
  <c r="E566" i="6"/>
  <c r="M566" i="6" s="1"/>
  <c r="Q566" i="6" s="1"/>
  <c r="S566" i="6" s="1"/>
  <c r="E567" i="6"/>
  <c r="M567" i="6" s="1"/>
  <c r="Q567" i="6" s="1"/>
  <c r="S567" i="6" s="1"/>
  <c r="E568" i="6"/>
  <c r="M568" i="6" s="1"/>
  <c r="Q568" i="6" s="1"/>
  <c r="S568" i="6" s="1"/>
  <c r="E569" i="6"/>
  <c r="M569" i="6" s="1"/>
  <c r="Q569" i="6" s="1"/>
  <c r="S569" i="6" s="1"/>
  <c r="E570" i="6"/>
  <c r="M570" i="6" s="1"/>
  <c r="Q570" i="6" s="1"/>
  <c r="S570" i="6" s="1"/>
  <c r="E571" i="6"/>
  <c r="M571" i="6" s="1"/>
  <c r="Q571" i="6" s="1"/>
  <c r="S571" i="6" s="1"/>
  <c r="E572" i="6"/>
  <c r="M572" i="6" s="1"/>
  <c r="Q572" i="6" s="1"/>
  <c r="S572" i="6" s="1"/>
  <c r="E573" i="6"/>
  <c r="M573" i="6" s="1"/>
  <c r="Q573" i="6" s="1"/>
  <c r="S573" i="6" s="1"/>
  <c r="E574" i="6"/>
  <c r="M574" i="6" s="1"/>
  <c r="Q574" i="6" s="1"/>
  <c r="S574" i="6" s="1"/>
  <c r="E575" i="6"/>
  <c r="M575" i="6" s="1"/>
  <c r="Q575" i="6" s="1"/>
  <c r="S575" i="6" s="1"/>
  <c r="E576" i="6"/>
  <c r="M576" i="6" s="1"/>
  <c r="Q576" i="6" s="1"/>
  <c r="S576" i="6" s="1"/>
  <c r="E577" i="6"/>
  <c r="M577" i="6" s="1"/>
  <c r="Q577" i="6" s="1"/>
  <c r="S577" i="6" s="1"/>
  <c r="E578" i="6"/>
  <c r="M578" i="6" s="1"/>
  <c r="Q578" i="6" s="1"/>
  <c r="S578" i="6" s="1"/>
  <c r="E579" i="6"/>
  <c r="M579" i="6" s="1"/>
  <c r="Q579" i="6" s="1"/>
  <c r="S579" i="6" s="1"/>
  <c r="E580" i="6"/>
  <c r="M580" i="6" s="1"/>
  <c r="Q580" i="6" s="1"/>
  <c r="S580" i="6" s="1"/>
  <c r="E581" i="6"/>
  <c r="M581" i="6" s="1"/>
  <c r="Q581" i="6" s="1"/>
  <c r="S581" i="6" s="1"/>
  <c r="E582" i="6"/>
  <c r="M582" i="6" s="1"/>
  <c r="Q582" i="6" s="1"/>
  <c r="S582" i="6" s="1"/>
  <c r="E583" i="6"/>
  <c r="M583" i="6" s="1"/>
  <c r="Q583" i="6" s="1"/>
  <c r="S583" i="6" s="1"/>
  <c r="E584" i="6"/>
  <c r="M584" i="6" s="1"/>
  <c r="Q584" i="6" s="1"/>
  <c r="S584" i="6" s="1"/>
  <c r="E585" i="6"/>
  <c r="M585" i="6" s="1"/>
  <c r="Q585" i="6" s="1"/>
  <c r="S585" i="6" s="1"/>
  <c r="E586" i="6"/>
  <c r="M586" i="6" s="1"/>
  <c r="Q586" i="6" s="1"/>
  <c r="S586" i="6" s="1"/>
  <c r="E587" i="6"/>
  <c r="M587" i="6" s="1"/>
  <c r="Q587" i="6" s="1"/>
  <c r="S587" i="6" s="1"/>
  <c r="E588" i="6"/>
  <c r="M588" i="6" s="1"/>
  <c r="Q588" i="6" s="1"/>
  <c r="S588" i="6" s="1"/>
  <c r="E589" i="6"/>
  <c r="M589" i="6" s="1"/>
  <c r="Q589" i="6" s="1"/>
  <c r="S589" i="6" s="1"/>
  <c r="E590" i="6"/>
  <c r="M590" i="6" s="1"/>
  <c r="Q590" i="6" s="1"/>
  <c r="S590" i="6" s="1"/>
  <c r="E591" i="6"/>
  <c r="M591" i="6" s="1"/>
  <c r="Q591" i="6" s="1"/>
  <c r="S591" i="6" s="1"/>
  <c r="E592" i="6"/>
  <c r="M592" i="6" s="1"/>
  <c r="Q592" i="6" s="1"/>
  <c r="S592" i="6" s="1"/>
  <c r="E593" i="6"/>
  <c r="M593" i="6" s="1"/>
  <c r="Q593" i="6" s="1"/>
  <c r="S593" i="6" s="1"/>
  <c r="E594" i="6"/>
  <c r="M594" i="6" s="1"/>
  <c r="Q594" i="6" s="1"/>
  <c r="S594" i="6" s="1"/>
  <c r="E595" i="6"/>
  <c r="M595" i="6" s="1"/>
  <c r="Q595" i="6" s="1"/>
  <c r="S595" i="6" s="1"/>
  <c r="E596" i="6"/>
  <c r="M596" i="6" s="1"/>
  <c r="Q596" i="6" s="1"/>
  <c r="S596" i="6" s="1"/>
  <c r="E597" i="6"/>
  <c r="M597" i="6" s="1"/>
  <c r="Q597" i="6" s="1"/>
  <c r="S597" i="6" s="1"/>
  <c r="E598" i="6"/>
  <c r="M598" i="6" s="1"/>
  <c r="Q598" i="6" s="1"/>
  <c r="S598" i="6" s="1"/>
  <c r="E599" i="6"/>
  <c r="M599" i="6" s="1"/>
  <c r="Q599" i="6" s="1"/>
  <c r="S599" i="6" s="1"/>
  <c r="E600" i="6"/>
  <c r="M600" i="6" s="1"/>
  <c r="Q600" i="6" s="1"/>
  <c r="S600" i="6" s="1"/>
  <c r="E601" i="6"/>
  <c r="M601" i="6" s="1"/>
  <c r="Q601" i="6" s="1"/>
  <c r="S601" i="6" s="1"/>
  <c r="E602" i="6"/>
  <c r="M602" i="6" s="1"/>
  <c r="Q602" i="6" s="1"/>
  <c r="S602" i="6" s="1"/>
  <c r="E603" i="6"/>
  <c r="M603" i="6" s="1"/>
  <c r="Q603" i="6" s="1"/>
  <c r="S603" i="6" s="1"/>
  <c r="E604" i="6"/>
  <c r="M604" i="6" s="1"/>
  <c r="Q604" i="6" s="1"/>
  <c r="S604" i="6" s="1"/>
  <c r="E605" i="6"/>
  <c r="M605" i="6" s="1"/>
  <c r="Q605" i="6" s="1"/>
  <c r="S605" i="6" s="1"/>
  <c r="E606" i="6"/>
  <c r="M606" i="6" s="1"/>
  <c r="Q606" i="6" s="1"/>
  <c r="S606" i="6" s="1"/>
  <c r="E607" i="6"/>
  <c r="M607" i="6" s="1"/>
  <c r="Q607" i="6" s="1"/>
  <c r="S607" i="6" s="1"/>
  <c r="E608" i="6"/>
  <c r="M608" i="6" s="1"/>
  <c r="Q608" i="6" s="1"/>
  <c r="S608" i="6" s="1"/>
  <c r="E609" i="6"/>
  <c r="M609" i="6" s="1"/>
  <c r="Q609" i="6" s="1"/>
  <c r="S609" i="6" s="1"/>
  <c r="E610" i="6"/>
  <c r="M610" i="6" s="1"/>
  <c r="Q610" i="6" s="1"/>
  <c r="S610" i="6" s="1"/>
  <c r="E611" i="6"/>
  <c r="M611" i="6" s="1"/>
  <c r="Q611" i="6" s="1"/>
  <c r="S611" i="6" s="1"/>
  <c r="E612" i="6"/>
  <c r="M612" i="6" s="1"/>
  <c r="Q612" i="6" s="1"/>
  <c r="S612" i="6" s="1"/>
  <c r="E613" i="6"/>
  <c r="M613" i="6" s="1"/>
  <c r="Q613" i="6" s="1"/>
  <c r="S613" i="6" s="1"/>
  <c r="E614" i="6"/>
  <c r="M614" i="6" s="1"/>
  <c r="Q614" i="6" s="1"/>
  <c r="S614" i="6" s="1"/>
  <c r="E615" i="6"/>
  <c r="M615" i="6" s="1"/>
  <c r="Q615" i="6" s="1"/>
  <c r="S615" i="6" s="1"/>
  <c r="E616" i="6"/>
  <c r="M616" i="6" s="1"/>
  <c r="Q616" i="6" s="1"/>
  <c r="S616" i="6" s="1"/>
  <c r="E617" i="6"/>
  <c r="M617" i="6" s="1"/>
  <c r="Q617" i="6" s="1"/>
  <c r="S617" i="6" s="1"/>
  <c r="E618" i="6"/>
  <c r="M618" i="6" s="1"/>
  <c r="Q618" i="6" s="1"/>
  <c r="S618" i="6" s="1"/>
  <c r="E619" i="6"/>
  <c r="M619" i="6" s="1"/>
  <c r="Q619" i="6" s="1"/>
  <c r="S619" i="6" s="1"/>
  <c r="E620" i="6"/>
  <c r="M620" i="6" s="1"/>
  <c r="Q620" i="6" s="1"/>
  <c r="S620" i="6" s="1"/>
  <c r="E621" i="6"/>
  <c r="M621" i="6" s="1"/>
  <c r="Q621" i="6" s="1"/>
  <c r="S621" i="6" s="1"/>
  <c r="E622" i="6"/>
  <c r="M622" i="6" s="1"/>
  <c r="Q622" i="6" s="1"/>
  <c r="S622" i="6" s="1"/>
  <c r="E623" i="6"/>
  <c r="M623" i="6" s="1"/>
  <c r="Q623" i="6" s="1"/>
  <c r="S623" i="6" s="1"/>
  <c r="E624" i="6"/>
  <c r="M624" i="6" s="1"/>
  <c r="Q624" i="6" s="1"/>
  <c r="S624" i="6" s="1"/>
  <c r="E625" i="6"/>
  <c r="M625" i="6" s="1"/>
  <c r="Q625" i="6" s="1"/>
  <c r="S625" i="6" s="1"/>
  <c r="E626" i="6"/>
  <c r="M626" i="6" s="1"/>
  <c r="Q626" i="6" s="1"/>
  <c r="S626" i="6" s="1"/>
  <c r="E627" i="6"/>
  <c r="M627" i="6" s="1"/>
  <c r="Q627" i="6" s="1"/>
  <c r="S627" i="6" s="1"/>
  <c r="E628" i="6"/>
  <c r="M628" i="6" s="1"/>
  <c r="Q628" i="6" s="1"/>
  <c r="S628" i="6" s="1"/>
  <c r="E629" i="6"/>
  <c r="M629" i="6" s="1"/>
  <c r="Q629" i="6" s="1"/>
  <c r="S629" i="6" s="1"/>
  <c r="E630" i="6"/>
  <c r="M630" i="6" s="1"/>
  <c r="Q630" i="6" s="1"/>
  <c r="S630" i="6" s="1"/>
  <c r="E631" i="6"/>
  <c r="M631" i="6" s="1"/>
  <c r="Q631" i="6" s="1"/>
  <c r="S631" i="6" s="1"/>
  <c r="E632" i="6"/>
  <c r="M632" i="6" s="1"/>
  <c r="Q632" i="6" s="1"/>
  <c r="S632" i="6" s="1"/>
  <c r="E633" i="6"/>
  <c r="M633" i="6" s="1"/>
  <c r="Q633" i="6" s="1"/>
  <c r="S633" i="6" s="1"/>
  <c r="E634" i="6"/>
  <c r="M634" i="6" s="1"/>
  <c r="Q634" i="6" s="1"/>
  <c r="S634" i="6" s="1"/>
  <c r="E635" i="6"/>
  <c r="M635" i="6" s="1"/>
  <c r="Q635" i="6" s="1"/>
  <c r="S635" i="6" s="1"/>
  <c r="E636" i="6"/>
  <c r="M636" i="6" s="1"/>
  <c r="Q636" i="6" s="1"/>
  <c r="S636" i="6" s="1"/>
  <c r="E637" i="6"/>
  <c r="M637" i="6" s="1"/>
  <c r="Q637" i="6" s="1"/>
  <c r="S637" i="6" s="1"/>
  <c r="E638" i="6"/>
  <c r="M638" i="6" s="1"/>
  <c r="Q638" i="6" s="1"/>
  <c r="S638" i="6" s="1"/>
  <c r="E639" i="6"/>
  <c r="M639" i="6" s="1"/>
  <c r="Q639" i="6" s="1"/>
  <c r="S639" i="6" s="1"/>
  <c r="E640" i="6"/>
  <c r="M640" i="6" s="1"/>
  <c r="Q640" i="6" s="1"/>
  <c r="S640" i="6" s="1"/>
  <c r="E641" i="6"/>
  <c r="M641" i="6" s="1"/>
  <c r="Q641" i="6" s="1"/>
  <c r="S641" i="6" s="1"/>
  <c r="E642" i="6"/>
  <c r="M642" i="6" s="1"/>
  <c r="Q642" i="6" s="1"/>
  <c r="S642" i="6" s="1"/>
  <c r="E643" i="6"/>
  <c r="M643" i="6" s="1"/>
  <c r="Q643" i="6" s="1"/>
  <c r="S643" i="6" s="1"/>
  <c r="E644" i="6"/>
  <c r="M644" i="6" s="1"/>
  <c r="Q644" i="6" s="1"/>
  <c r="S644" i="6" s="1"/>
  <c r="E645" i="6"/>
  <c r="M645" i="6" s="1"/>
  <c r="Q645" i="6" s="1"/>
  <c r="S645" i="6" s="1"/>
  <c r="E646" i="6"/>
  <c r="M646" i="6" s="1"/>
  <c r="Q646" i="6" s="1"/>
  <c r="S646" i="6" s="1"/>
  <c r="E647" i="6"/>
  <c r="M647" i="6" s="1"/>
  <c r="Q647" i="6" s="1"/>
  <c r="S647" i="6" s="1"/>
  <c r="E648" i="6"/>
  <c r="M648" i="6" s="1"/>
  <c r="Q648" i="6" s="1"/>
  <c r="S648" i="6" s="1"/>
  <c r="E649" i="6"/>
  <c r="M649" i="6" s="1"/>
  <c r="Q649" i="6" s="1"/>
  <c r="S649" i="6" s="1"/>
  <c r="E650" i="6"/>
  <c r="M650" i="6" s="1"/>
  <c r="Q650" i="6" s="1"/>
  <c r="S650" i="6" s="1"/>
  <c r="E651" i="6"/>
  <c r="M651" i="6" s="1"/>
  <c r="Q651" i="6" s="1"/>
  <c r="S651" i="6" s="1"/>
  <c r="E652" i="6"/>
  <c r="M652" i="6" s="1"/>
  <c r="Q652" i="6" s="1"/>
  <c r="S652" i="6" s="1"/>
  <c r="E653" i="6"/>
  <c r="M653" i="6" s="1"/>
  <c r="Q653" i="6" s="1"/>
  <c r="S653" i="6" s="1"/>
  <c r="E654" i="6"/>
  <c r="M654" i="6" s="1"/>
  <c r="Q654" i="6" s="1"/>
  <c r="S654" i="6" s="1"/>
  <c r="E655" i="6"/>
  <c r="M655" i="6" s="1"/>
  <c r="Q655" i="6" s="1"/>
  <c r="S655" i="6" s="1"/>
  <c r="E656" i="6"/>
  <c r="M656" i="6" s="1"/>
  <c r="Q656" i="6" s="1"/>
  <c r="S656" i="6" s="1"/>
  <c r="E657" i="6"/>
  <c r="M657" i="6" s="1"/>
  <c r="Q657" i="6" s="1"/>
  <c r="S657" i="6" s="1"/>
  <c r="E658" i="6"/>
  <c r="M658" i="6" s="1"/>
  <c r="Q658" i="6" s="1"/>
  <c r="S658" i="6" s="1"/>
  <c r="E659" i="6"/>
  <c r="M659" i="6" s="1"/>
  <c r="Q659" i="6" s="1"/>
  <c r="S659" i="6" s="1"/>
  <c r="E660" i="6"/>
  <c r="M660" i="6" s="1"/>
  <c r="Q660" i="6" s="1"/>
  <c r="S660" i="6" s="1"/>
  <c r="E661" i="6"/>
  <c r="M661" i="6" s="1"/>
  <c r="Q661" i="6" s="1"/>
  <c r="S661" i="6" s="1"/>
  <c r="E662" i="6"/>
  <c r="M662" i="6" s="1"/>
  <c r="Q662" i="6" s="1"/>
  <c r="S662" i="6" s="1"/>
  <c r="E663" i="6"/>
  <c r="M663" i="6" s="1"/>
  <c r="Q663" i="6" s="1"/>
  <c r="S663" i="6" s="1"/>
  <c r="E664" i="6"/>
  <c r="M664" i="6" s="1"/>
  <c r="Q664" i="6" s="1"/>
  <c r="S664" i="6" s="1"/>
  <c r="E665" i="6"/>
  <c r="M665" i="6" s="1"/>
  <c r="Q665" i="6" s="1"/>
  <c r="S665" i="6" s="1"/>
  <c r="E666" i="6"/>
  <c r="M666" i="6" s="1"/>
  <c r="Q666" i="6" s="1"/>
  <c r="S666" i="6" s="1"/>
  <c r="E667" i="6"/>
  <c r="M667" i="6" s="1"/>
  <c r="Q667" i="6" s="1"/>
  <c r="S667" i="6" s="1"/>
  <c r="E668" i="6"/>
  <c r="M668" i="6" s="1"/>
  <c r="Q668" i="6" s="1"/>
  <c r="S668" i="6" s="1"/>
  <c r="E669" i="6"/>
  <c r="M669" i="6" s="1"/>
  <c r="Q669" i="6" s="1"/>
  <c r="S669" i="6" s="1"/>
  <c r="E670" i="6"/>
  <c r="M670" i="6" s="1"/>
  <c r="Q670" i="6" s="1"/>
  <c r="S670" i="6" s="1"/>
  <c r="E671" i="6"/>
  <c r="M671" i="6" s="1"/>
  <c r="Q671" i="6" s="1"/>
  <c r="S671" i="6" s="1"/>
  <c r="E672" i="6"/>
  <c r="M672" i="6" s="1"/>
  <c r="Q672" i="6" s="1"/>
  <c r="S672" i="6" s="1"/>
  <c r="E673" i="6"/>
  <c r="M673" i="6" s="1"/>
  <c r="Q673" i="6" s="1"/>
  <c r="S673" i="6" s="1"/>
  <c r="E674" i="6"/>
  <c r="M674" i="6" s="1"/>
  <c r="Q674" i="6" s="1"/>
  <c r="S674" i="6" s="1"/>
  <c r="E675" i="6"/>
  <c r="M675" i="6" s="1"/>
  <c r="Q675" i="6" s="1"/>
  <c r="S675" i="6" s="1"/>
  <c r="E676" i="6"/>
  <c r="M676" i="6" s="1"/>
  <c r="Q676" i="6" s="1"/>
  <c r="S676" i="6" s="1"/>
  <c r="E677" i="6"/>
  <c r="M677" i="6" s="1"/>
  <c r="Q677" i="6" s="1"/>
  <c r="S677" i="6" s="1"/>
  <c r="E678" i="6"/>
  <c r="M678" i="6" s="1"/>
  <c r="Q678" i="6" s="1"/>
  <c r="S678" i="6" s="1"/>
  <c r="E679" i="6"/>
  <c r="M679" i="6" s="1"/>
  <c r="Q679" i="6" s="1"/>
  <c r="S679" i="6" s="1"/>
  <c r="E680" i="6"/>
  <c r="M680" i="6" s="1"/>
  <c r="Q680" i="6" s="1"/>
  <c r="S680" i="6" s="1"/>
  <c r="E681" i="6"/>
  <c r="M681" i="6" s="1"/>
  <c r="Q681" i="6" s="1"/>
  <c r="S681" i="6" s="1"/>
  <c r="E682" i="6"/>
  <c r="M682" i="6" s="1"/>
  <c r="Q682" i="6" s="1"/>
  <c r="S682" i="6" s="1"/>
  <c r="E683" i="6"/>
  <c r="M683" i="6" s="1"/>
  <c r="Q683" i="6" s="1"/>
  <c r="S683" i="6" s="1"/>
  <c r="E684" i="6"/>
  <c r="M684" i="6" s="1"/>
  <c r="Q684" i="6" s="1"/>
  <c r="S684" i="6" s="1"/>
  <c r="E685" i="6"/>
  <c r="M685" i="6" s="1"/>
  <c r="Q685" i="6" s="1"/>
  <c r="S685" i="6" s="1"/>
  <c r="E686" i="6"/>
  <c r="M686" i="6" s="1"/>
  <c r="Q686" i="6" s="1"/>
  <c r="S686" i="6" s="1"/>
  <c r="E687" i="6"/>
  <c r="M687" i="6" s="1"/>
  <c r="Q687" i="6" s="1"/>
  <c r="S687" i="6" s="1"/>
  <c r="E688" i="6"/>
  <c r="M688" i="6" s="1"/>
  <c r="Q688" i="6" s="1"/>
  <c r="S688" i="6" s="1"/>
  <c r="E689" i="6"/>
  <c r="M689" i="6" s="1"/>
  <c r="Q689" i="6" s="1"/>
  <c r="S689" i="6" s="1"/>
  <c r="E690" i="6"/>
  <c r="M690" i="6" s="1"/>
  <c r="Q690" i="6" s="1"/>
  <c r="S690" i="6" s="1"/>
  <c r="E691" i="6"/>
  <c r="M691" i="6" s="1"/>
  <c r="Q691" i="6" s="1"/>
  <c r="S691" i="6" s="1"/>
  <c r="E692" i="6"/>
  <c r="M692" i="6" s="1"/>
  <c r="Q692" i="6" s="1"/>
  <c r="S692" i="6" s="1"/>
  <c r="E693" i="6"/>
  <c r="M693" i="6" s="1"/>
  <c r="Q693" i="6" s="1"/>
  <c r="S693" i="6" s="1"/>
  <c r="E694" i="6"/>
  <c r="M694" i="6" s="1"/>
  <c r="Q694" i="6" s="1"/>
  <c r="S694" i="6" s="1"/>
  <c r="E695" i="6"/>
  <c r="M695" i="6" s="1"/>
  <c r="Q695" i="6" s="1"/>
  <c r="S695" i="6" s="1"/>
  <c r="E696" i="6"/>
  <c r="M696" i="6" s="1"/>
  <c r="Q696" i="6" s="1"/>
  <c r="S696" i="6" s="1"/>
  <c r="E697" i="6"/>
  <c r="M697" i="6" s="1"/>
  <c r="Q697" i="6" s="1"/>
  <c r="S697" i="6" s="1"/>
  <c r="E698" i="6"/>
  <c r="M698" i="6" s="1"/>
  <c r="Q698" i="6" s="1"/>
  <c r="S698" i="6" s="1"/>
  <c r="E699" i="6"/>
  <c r="M699" i="6" s="1"/>
  <c r="Q699" i="6" s="1"/>
  <c r="S699" i="6" s="1"/>
  <c r="E700" i="6"/>
  <c r="M700" i="6" s="1"/>
  <c r="Q700" i="6" s="1"/>
  <c r="S700" i="6" s="1"/>
  <c r="E701" i="6"/>
  <c r="M701" i="6" s="1"/>
  <c r="Q701" i="6" s="1"/>
  <c r="S701" i="6" s="1"/>
  <c r="E702" i="6"/>
  <c r="M702" i="6" s="1"/>
  <c r="Q702" i="6" s="1"/>
  <c r="S702" i="6" s="1"/>
  <c r="E703" i="6"/>
  <c r="M703" i="6" s="1"/>
  <c r="Q703" i="6" s="1"/>
  <c r="S703" i="6" s="1"/>
  <c r="E704" i="6"/>
  <c r="M704" i="6" s="1"/>
  <c r="Q704" i="6" s="1"/>
  <c r="S704" i="6" s="1"/>
  <c r="E705" i="6"/>
  <c r="M705" i="6" s="1"/>
  <c r="Q705" i="6" s="1"/>
  <c r="S705" i="6" s="1"/>
  <c r="E706" i="6"/>
  <c r="M706" i="6" s="1"/>
  <c r="Q706" i="6" s="1"/>
  <c r="S706" i="6" s="1"/>
  <c r="E707" i="6"/>
  <c r="M707" i="6" s="1"/>
  <c r="Q707" i="6" s="1"/>
  <c r="S707" i="6" s="1"/>
  <c r="E708" i="6"/>
  <c r="M708" i="6" s="1"/>
  <c r="Q708" i="6" s="1"/>
  <c r="S708" i="6" s="1"/>
  <c r="E709" i="6"/>
  <c r="M709" i="6" s="1"/>
  <c r="Q709" i="6" s="1"/>
  <c r="S709" i="6" s="1"/>
  <c r="E710" i="6"/>
  <c r="M710" i="6" s="1"/>
  <c r="Q710" i="6" s="1"/>
  <c r="S710" i="6" s="1"/>
  <c r="E711" i="6"/>
  <c r="M711" i="6" s="1"/>
  <c r="Q711" i="6" s="1"/>
  <c r="S711" i="6" s="1"/>
  <c r="E712" i="6"/>
  <c r="M712" i="6" s="1"/>
  <c r="Q712" i="6" s="1"/>
  <c r="S712" i="6" s="1"/>
  <c r="E713" i="6"/>
  <c r="M713" i="6" s="1"/>
  <c r="Q713" i="6" s="1"/>
  <c r="S713" i="6" s="1"/>
  <c r="E714" i="6"/>
  <c r="M714" i="6" s="1"/>
  <c r="Q714" i="6" s="1"/>
  <c r="S714" i="6" s="1"/>
  <c r="E715" i="6"/>
  <c r="M715" i="6" s="1"/>
  <c r="Q715" i="6" s="1"/>
  <c r="S715" i="6" s="1"/>
  <c r="E716" i="6"/>
  <c r="M716" i="6" s="1"/>
  <c r="Q716" i="6" s="1"/>
  <c r="S716" i="6" s="1"/>
  <c r="E717" i="6"/>
  <c r="M717" i="6" s="1"/>
  <c r="Q717" i="6" s="1"/>
  <c r="S717" i="6" s="1"/>
  <c r="E718" i="6"/>
  <c r="M718" i="6" s="1"/>
  <c r="Q718" i="6" s="1"/>
  <c r="S718" i="6" s="1"/>
  <c r="E719" i="6"/>
  <c r="M719" i="6" s="1"/>
  <c r="Q719" i="6" s="1"/>
  <c r="S719" i="6" s="1"/>
  <c r="E720" i="6"/>
  <c r="M720" i="6" s="1"/>
  <c r="Q720" i="6" s="1"/>
  <c r="S720" i="6" s="1"/>
  <c r="E721" i="6"/>
  <c r="M721" i="6" s="1"/>
  <c r="Q721" i="6" s="1"/>
  <c r="S721" i="6" s="1"/>
  <c r="E722" i="6"/>
  <c r="M722" i="6" s="1"/>
  <c r="Q722" i="6" s="1"/>
  <c r="S722" i="6" s="1"/>
  <c r="E723" i="6"/>
  <c r="M723" i="6" s="1"/>
  <c r="Q723" i="6" s="1"/>
  <c r="S723" i="6" s="1"/>
  <c r="E724" i="6"/>
  <c r="M724" i="6" s="1"/>
  <c r="Q724" i="6" s="1"/>
  <c r="S724" i="6" s="1"/>
  <c r="E725" i="6"/>
  <c r="M725" i="6" s="1"/>
  <c r="Q725" i="6" s="1"/>
  <c r="S725" i="6" s="1"/>
  <c r="E726" i="6"/>
  <c r="M726" i="6" s="1"/>
  <c r="Q726" i="6" s="1"/>
  <c r="S726" i="6" s="1"/>
  <c r="E727" i="6"/>
  <c r="M727" i="6" s="1"/>
  <c r="Q727" i="6" s="1"/>
  <c r="S727" i="6" s="1"/>
  <c r="E728" i="6"/>
  <c r="M728" i="6" s="1"/>
  <c r="Q728" i="6" s="1"/>
  <c r="S728" i="6" s="1"/>
  <c r="E729" i="6"/>
  <c r="M729" i="6" s="1"/>
  <c r="Q729" i="6" s="1"/>
  <c r="S729" i="6" s="1"/>
  <c r="E730" i="6"/>
  <c r="M730" i="6" s="1"/>
  <c r="Q730" i="6" s="1"/>
  <c r="S730" i="6" s="1"/>
  <c r="E731" i="6"/>
  <c r="M731" i="6" s="1"/>
  <c r="Q731" i="6" s="1"/>
  <c r="S731" i="6" s="1"/>
  <c r="E732" i="6"/>
  <c r="M732" i="6" s="1"/>
  <c r="Q732" i="6" s="1"/>
  <c r="S732" i="6" s="1"/>
  <c r="E733" i="6"/>
  <c r="M733" i="6" s="1"/>
  <c r="Q733" i="6" s="1"/>
  <c r="S733" i="6" s="1"/>
  <c r="E734" i="6"/>
  <c r="M734" i="6" s="1"/>
  <c r="Q734" i="6" s="1"/>
  <c r="S734" i="6" s="1"/>
  <c r="E735" i="6"/>
  <c r="M735" i="6" s="1"/>
  <c r="Q735" i="6" s="1"/>
  <c r="S735" i="6" s="1"/>
  <c r="E736" i="6"/>
  <c r="M736" i="6" s="1"/>
  <c r="Q736" i="6" s="1"/>
  <c r="S736" i="6" s="1"/>
  <c r="E737" i="6"/>
  <c r="M737" i="6" s="1"/>
  <c r="Q737" i="6" s="1"/>
  <c r="S737" i="6" s="1"/>
  <c r="E738" i="6"/>
  <c r="M738" i="6" s="1"/>
  <c r="Q738" i="6" s="1"/>
  <c r="S738" i="6" s="1"/>
  <c r="E739" i="6"/>
  <c r="M739" i="6" s="1"/>
  <c r="Q739" i="6" s="1"/>
  <c r="S739" i="6" s="1"/>
  <c r="E740" i="6"/>
  <c r="M740" i="6" s="1"/>
  <c r="Q740" i="6" s="1"/>
  <c r="S740" i="6" s="1"/>
  <c r="E741" i="6"/>
  <c r="M741" i="6" s="1"/>
  <c r="Q741" i="6" s="1"/>
  <c r="S741" i="6" s="1"/>
  <c r="E742" i="6"/>
  <c r="M742" i="6" s="1"/>
  <c r="Q742" i="6" s="1"/>
  <c r="S742" i="6" s="1"/>
  <c r="E743" i="6"/>
  <c r="M743" i="6" s="1"/>
  <c r="Q743" i="6" s="1"/>
  <c r="S743" i="6" s="1"/>
  <c r="E744" i="6"/>
  <c r="M744" i="6" s="1"/>
  <c r="Q744" i="6" s="1"/>
  <c r="S744" i="6" s="1"/>
  <c r="E745" i="6"/>
  <c r="M745" i="6" s="1"/>
  <c r="Q745" i="6" s="1"/>
  <c r="S745" i="6" s="1"/>
  <c r="E746" i="6"/>
  <c r="M746" i="6" s="1"/>
  <c r="Q746" i="6" s="1"/>
  <c r="S746" i="6" s="1"/>
  <c r="E747" i="6"/>
  <c r="M747" i="6" s="1"/>
  <c r="Q747" i="6" s="1"/>
  <c r="S747" i="6" s="1"/>
  <c r="E748" i="6"/>
  <c r="M748" i="6" s="1"/>
  <c r="Q748" i="6" s="1"/>
  <c r="S748" i="6" s="1"/>
  <c r="E749" i="6"/>
  <c r="M749" i="6" s="1"/>
  <c r="Q749" i="6" s="1"/>
  <c r="S749" i="6" s="1"/>
  <c r="E750" i="6"/>
  <c r="M750" i="6" s="1"/>
  <c r="Q750" i="6" s="1"/>
  <c r="S750" i="6" s="1"/>
  <c r="E751" i="6"/>
  <c r="M751" i="6" s="1"/>
  <c r="Q751" i="6" s="1"/>
  <c r="S751" i="6" s="1"/>
  <c r="E752" i="6"/>
  <c r="M752" i="6" s="1"/>
  <c r="Q752" i="6" s="1"/>
  <c r="S752" i="6" s="1"/>
  <c r="E753" i="6"/>
  <c r="M753" i="6" s="1"/>
  <c r="Q753" i="6" s="1"/>
  <c r="S753" i="6" s="1"/>
  <c r="E754" i="6"/>
  <c r="M754" i="6" s="1"/>
  <c r="Q754" i="6" s="1"/>
  <c r="S754" i="6" s="1"/>
  <c r="E755" i="6"/>
  <c r="M755" i="6" s="1"/>
  <c r="Q755" i="6" s="1"/>
  <c r="S755" i="6" s="1"/>
  <c r="E756" i="6"/>
  <c r="M756" i="6" s="1"/>
  <c r="Q756" i="6" s="1"/>
  <c r="S756" i="6" s="1"/>
  <c r="E757" i="6"/>
  <c r="M757" i="6" s="1"/>
  <c r="Q757" i="6" s="1"/>
  <c r="S757" i="6" s="1"/>
  <c r="E758" i="6"/>
  <c r="M758" i="6" s="1"/>
  <c r="Q758" i="6" s="1"/>
  <c r="S758" i="6" s="1"/>
  <c r="E759" i="6"/>
  <c r="M759" i="6" s="1"/>
  <c r="Q759" i="6" s="1"/>
  <c r="S759" i="6" s="1"/>
  <c r="E760" i="6"/>
  <c r="M760" i="6" s="1"/>
  <c r="Q760" i="6" s="1"/>
  <c r="S760" i="6" s="1"/>
  <c r="E761" i="6"/>
  <c r="M761" i="6" s="1"/>
  <c r="Q761" i="6" s="1"/>
  <c r="S761" i="6" s="1"/>
  <c r="E762" i="6"/>
  <c r="M762" i="6" s="1"/>
  <c r="Q762" i="6" s="1"/>
  <c r="S762" i="6" s="1"/>
  <c r="E763" i="6"/>
  <c r="M763" i="6" s="1"/>
  <c r="Q763" i="6" s="1"/>
  <c r="S763" i="6" s="1"/>
  <c r="E764" i="6"/>
  <c r="M764" i="6" s="1"/>
  <c r="Q764" i="6" s="1"/>
  <c r="S764" i="6" s="1"/>
  <c r="E765" i="6"/>
  <c r="M765" i="6" s="1"/>
  <c r="Q765" i="6" s="1"/>
  <c r="S765" i="6" s="1"/>
  <c r="E766" i="6"/>
  <c r="M766" i="6" s="1"/>
  <c r="Q766" i="6" s="1"/>
  <c r="S766" i="6" s="1"/>
  <c r="E767" i="6"/>
  <c r="M767" i="6" s="1"/>
  <c r="Q767" i="6" s="1"/>
  <c r="S767" i="6" s="1"/>
  <c r="E768" i="6"/>
  <c r="M768" i="6" s="1"/>
  <c r="Q768" i="6" s="1"/>
  <c r="S768" i="6" s="1"/>
  <c r="E769" i="6"/>
  <c r="M769" i="6" s="1"/>
  <c r="Q769" i="6" s="1"/>
  <c r="S769" i="6" s="1"/>
  <c r="E770" i="6"/>
  <c r="M770" i="6" s="1"/>
  <c r="Q770" i="6" s="1"/>
  <c r="S770" i="6" s="1"/>
  <c r="E771" i="6"/>
  <c r="M771" i="6" s="1"/>
  <c r="Q771" i="6" s="1"/>
  <c r="S771" i="6" s="1"/>
  <c r="E772" i="6"/>
  <c r="M772" i="6" s="1"/>
  <c r="Q772" i="6" s="1"/>
  <c r="S772" i="6" s="1"/>
  <c r="E773" i="6"/>
  <c r="M773" i="6" s="1"/>
  <c r="Q773" i="6" s="1"/>
  <c r="S773" i="6" s="1"/>
  <c r="E774" i="6"/>
  <c r="M774" i="6" s="1"/>
  <c r="Q774" i="6" s="1"/>
  <c r="S774" i="6" s="1"/>
  <c r="E775" i="6"/>
  <c r="M775" i="6" s="1"/>
  <c r="Q775" i="6" s="1"/>
  <c r="S775" i="6" s="1"/>
  <c r="E776" i="6"/>
  <c r="M776" i="6" s="1"/>
  <c r="Q776" i="6" s="1"/>
  <c r="S776" i="6" s="1"/>
  <c r="E777" i="6"/>
  <c r="M777" i="6" s="1"/>
  <c r="Q777" i="6" s="1"/>
  <c r="S777" i="6" s="1"/>
  <c r="E778" i="6"/>
  <c r="M778" i="6" s="1"/>
  <c r="Q778" i="6" s="1"/>
  <c r="S778" i="6" s="1"/>
  <c r="E779" i="6"/>
  <c r="M779" i="6" s="1"/>
  <c r="Q779" i="6" s="1"/>
  <c r="S779" i="6" s="1"/>
  <c r="E780" i="6"/>
  <c r="M780" i="6" s="1"/>
  <c r="Q780" i="6" s="1"/>
  <c r="S780" i="6" s="1"/>
  <c r="E781" i="6"/>
  <c r="M781" i="6" s="1"/>
  <c r="Q781" i="6" s="1"/>
  <c r="S781" i="6" s="1"/>
  <c r="E782" i="6"/>
  <c r="M782" i="6" s="1"/>
  <c r="Q782" i="6" s="1"/>
  <c r="S782" i="6" s="1"/>
  <c r="E783" i="6"/>
  <c r="M783" i="6" s="1"/>
  <c r="Q783" i="6" s="1"/>
  <c r="S783" i="6" s="1"/>
  <c r="E784" i="6"/>
  <c r="M784" i="6" s="1"/>
  <c r="Q784" i="6" s="1"/>
  <c r="S784" i="6" s="1"/>
  <c r="E785" i="6"/>
  <c r="M785" i="6" s="1"/>
  <c r="Q785" i="6" s="1"/>
  <c r="S785" i="6" s="1"/>
  <c r="E786" i="6"/>
  <c r="M786" i="6" s="1"/>
  <c r="Q786" i="6" s="1"/>
  <c r="S786" i="6" s="1"/>
  <c r="E787" i="6"/>
  <c r="M787" i="6" s="1"/>
  <c r="Q787" i="6" s="1"/>
  <c r="S787" i="6" s="1"/>
  <c r="E788" i="6"/>
  <c r="M788" i="6" s="1"/>
  <c r="Q788" i="6" s="1"/>
  <c r="S788" i="6" s="1"/>
  <c r="E789" i="6"/>
  <c r="M789" i="6" s="1"/>
  <c r="Q789" i="6" s="1"/>
  <c r="S789" i="6" s="1"/>
  <c r="E790" i="6"/>
  <c r="M790" i="6" s="1"/>
  <c r="Q790" i="6" s="1"/>
  <c r="S790" i="6" s="1"/>
  <c r="E791" i="6"/>
  <c r="M791" i="6" s="1"/>
  <c r="Q791" i="6" s="1"/>
  <c r="S791" i="6" s="1"/>
  <c r="E792" i="6"/>
  <c r="M792" i="6" s="1"/>
  <c r="Q792" i="6" s="1"/>
  <c r="S792" i="6" s="1"/>
  <c r="E793" i="6"/>
  <c r="M793" i="6" s="1"/>
  <c r="Q793" i="6" s="1"/>
  <c r="S793" i="6" s="1"/>
  <c r="E794" i="6"/>
  <c r="M794" i="6" s="1"/>
  <c r="Q794" i="6" s="1"/>
  <c r="S794" i="6" s="1"/>
  <c r="E795" i="6"/>
  <c r="M795" i="6" s="1"/>
  <c r="Q795" i="6" s="1"/>
  <c r="S795" i="6" s="1"/>
  <c r="E796" i="6"/>
  <c r="M796" i="6" s="1"/>
  <c r="Q796" i="6" s="1"/>
  <c r="S796" i="6" s="1"/>
  <c r="E797" i="6"/>
  <c r="M797" i="6" s="1"/>
  <c r="Q797" i="6" s="1"/>
  <c r="S797" i="6" s="1"/>
  <c r="E798" i="6"/>
  <c r="M798" i="6" s="1"/>
  <c r="Q798" i="6" s="1"/>
  <c r="S798" i="6" s="1"/>
  <c r="E799" i="6"/>
  <c r="M799" i="6" s="1"/>
  <c r="Q799" i="6" s="1"/>
  <c r="S799" i="6" s="1"/>
  <c r="E800" i="6"/>
  <c r="M800" i="6" s="1"/>
  <c r="Q800" i="6" s="1"/>
  <c r="S800" i="6" s="1"/>
  <c r="E801" i="6"/>
  <c r="M801" i="6" s="1"/>
  <c r="Q801" i="6" s="1"/>
  <c r="S801" i="6" s="1"/>
  <c r="E802" i="6"/>
  <c r="M802" i="6" s="1"/>
  <c r="Q802" i="6" s="1"/>
  <c r="S802" i="6" s="1"/>
  <c r="E803" i="6"/>
  <c r="M803" i="6" s="1"/>
  <c r="Q803" i="6" s="1"/>
  <c r="S803" i="6" s="1"/>
  <c r="E804" i="6"/>
  <c r="M804" i="6" s="1"/>
  <c r="Q804" i="6" s="1"/>
  <c r="S804" i="6" s="1"/>
  <c r="E805" i="6"/>
  <c r="M805" i="6" s="1"/>
  <c r="Q805" i="6" s="1"/>
  <c r="S805" i="6" s="1"/>
  <c r="E806" i="6"/>
  <c r="M806" i="6" s="1"/>
  <c r="Q806" i="6" s="1"/>
  <c r="S806" i="6" s="1"/>
  <c r="E807" i="6"/>
  <c r="M807" i="6" s="1"/>
  <c r="Q807" i="6" s="1"/>
  <c r="S807" i="6" s="1"/>
  <c r="E808" i="6"/>
  <c r="M808" i="6" s="1"/>
  <c r="Q808" i="6" s="1"/>
  <c r="S808" i="6" s="1"/>
  <c r="E809" i="6"/>
  <c r="M809" i="6" s="1"/>
  <c r="Q809" i="6" s="1"/>
  <c r="S809" i="6" s="1"/>
  <c r="E810" i="6"/>
  <c r="M810" i="6" s="1"/>
  <c r="Q810" i="6" s="1"/>
  <c r="S810" i="6" s="1"/>
  <c r="E811" i="6"/>
  <c r="M811" i="6" s="1"/>
  <c r="Q811" i="6" s="1"/>
  <c r="S811" i="6" s="1"/>
  <c r="E812" i="6"/>
  <c r="M812" i="6" s="1"/>
  <c r="Q812" i="6" s="1"/>
  <c r="S812" i="6" s="1"/>
  <c r="E813" i="6"/>
  <c r="M813" i="6" s="1"/>
  <c r="Q813" i="6" s="1"/>
  <c r="S813" i="6" s="1"/>
  <c r="E814" i="6"/>
  <c r="M814" i="6" s="1"/>
  <c r="Q814" i="6" s="1"/>
  <c r="S814" i="6" s="1"/>
  <c r="E815" i="6"/>
  <c r="M815" i="6" s="1"/>
  <c r="Q815" i="6" s="1"/>
  <c r="S815" i="6" s="1"/>
  <c r="E816" i="6"/>
  <c r="M816" i="6" s="1"/>
  <c r="Q816" i="6" s="1"/>
  <c r="S816" i="6" s="1"/>
  <c r="E817" i="6"/>
  <c r="M817" i="6" s="1"/>
  <c r="Q817" i="6" s="1"/>
  <c r="S817" i="6" s="1"/>
  <c r="E818" i="6"/>
  <c r="M818" i="6" s="1"/>
  <c r="Q818" i="6" s="1"/>
  <c r="S818" i="6" s="1"/>
  <c r="E819" i="6"/>
  <c r="M819" i="6" s="1"/>
  <c r="Q819" i="6" s="1"/>
  <c r="S819" i="6" s="1"/>
  <c r="E820" i="6"/>
  <c r="M820" i="6" s="1"/>
  <c r="Q820" i="6" s="1"/>
  <c r="S820" i="6" s="1"/>
  <c r="E821" i="6"/>
  <c r="M821" i="6" s="1"/>
  <c r="Q821" i="6" s="1"/>
  <c r="S821" i="6" s="1"/>
  <c r="E822" i="6"/>
  <c r="M822" i="6" s="1"/>
  <c r="Q822" i="6" s="1"/>
  <c r="S822" i="6" s="1"/>
  <c r="E823" i="6"/>
  <c r="M823" i="6" s="1"/>
  <c r="Q823" i="6" s="1"/>
  <c r="S823" i="6" s="1"/>
  <c r="E824" i="6"/>
  <c r="M824" i="6" s="1"/>
  <c r="Q824" i="6" s="1"/>
  <c r="S824" i="6" s="1"/>
  <c r="E825" i="6"/>
  <c r="M825" i="6" s="1"/>
  <c r="Q825" i="6" s="1"/>
  <c r="S825" i="6" s="1"/>
  <c r="E826" i="6"/>
  <c r="M826" i="6" s="1"/>
  <c r="Q826" i="6" s="1"/>
  <c r="S826" i="6" s="1"/>
  <c r="E827" i="6"/>
  <c r="M827" i="6" s="1"/>
  <c r="Q827" i="6" s="1"/>
  <c r="S827" i="6" s="1"/>
  <c r="E828" i="6"/>
  <c r="M828" i="6" s="1"/>
  <c r="Q828" i="6" s="1"/>
  <c r="S828" i="6" s="1"/>
  <c r="E829" i="6"/>
  <c r="M829" i="6" s="1"/>
  <c r="Q829" i="6" s="1"/>
  <c r="S829" i="6" s="1"/>
  <c r="E830" i="6"/>
  <c r="M830" i="6" s="1"/>
  <c r="Q830" i="6" s="1"/>
  <c r="S830" i="6" s="1"/>
  <c r="E831" i="6"/>
  <c r="M831" i="6" s="1"/>
  <c r="Q831" i="6" s="1"/>
  <c r="S831" i="6" s="1"/>
  <c r="E832" i="6"/>
  <c r="M832" i="6" s="1"/>
  <c r="Q832" i="6" s="1"/>
  <c r="S832" i="6" s="1"/>
  <c r="E833" i="6"/>
  <c r="M833" i="6" s="1"/>
  <c r="Q833" i="6" s="1"/>
  <c r="S833" i="6" s="1"/>
  <c r="E834" i="6"/>
  <c r="M834" i="6" s="1"/>
  <c r="Q834" i="6" s="1"/>
  <c r="S834" i="6" s="1"/>
  <c r="E835" i="6"/>
  <c r="M835" i="6" s="1"/>
  <c r="Q835" i="6" s="1"/>
  <c r="S835" i="6" s="1"/>
  <c r="E836" i="6"/>
  <c r="M836" i="6" s="1"/>
  <c r="Q836" i="6" s="1"/>
  <c r="S836" i="6" s="1"/>
  <c r="E837" i="6"/>
  <c r="M837" i="6" s="1"/>
  <c r="Q837" i="6" s="1"/>
  <c r="S837" i="6" s="1"/>
  <c r="E838" i="6"/>
  <c r="M838" i="6" s="1"/>
  <c r="Q838" i="6" s="1"/>
  <c r="S838" i="6" s="1"/>
  <c r="E839" i="6"/>
  <c r="M839" i="6" s="1"/>
  <c r="Q839" i="6" s="1"/>
  <c r="S839" i="6" s="1"/>
  <c r="E840" i="6"/>
  <c r="M840" i="6" s="1"/>
  <c r="Q840" i="6" s="1"/>
  <c r="S840" i="6" s="1"/>
  <c r="E841" i="6"/>
  <c r="M841" i="6" s="1"/>
  <c r="Q841" i="6" s="1"/>
  <c r="S841" i="6" s="1"/>
  <c r="E842" i="6"/>
  <c r="M842" i="6" s="1"/>
  <c r="Q842" i="6" s="1"/>
  <c r="S842" i="6" s="1"/>
  <c r="E843" i="6"/>
  <c r="M843" i="6" s="1"/>
  <c r="Q843" i="6" s="1"/>
  <c r="S843" i="6" s="1"/>
  <c r="E844" i="6"/>
  <c r="M844" i="6" s="1"/>
  <c r="Q844" i="6" s="1"/>
  <c r="S844" i="6" s="1"/>
  <c r="E845" i="6"/>
  <c r="M845" i="6" s="1"/>
  <c r="Q845" i="6" s="1"/>
  <c r="S845" i="6" s="1"/>
  <c r="E846" i="6"/>
  <c r="M846" i="6" s="1"/>
  <c r="Q846" i="6" s="1"/>
  <c r="S846" i="6" s="1"/>
  <c r="E847" i="6"/>
  <c r="M847" i="6" s="1"/>
  <c r="Q847" i="6" s="1"/>
  <c r="S847" i="6" s="1"/>
  <c r="E848" i="6"/>
  <c r="M848" i="6" s="1"/>
  <c r="Q848" i="6" s="1"/>
  <c r="S848" i="6" s="1"/>
  <c r="E849" i="6"/>
  <c r="M849" i="6" s="1"/>
  <c r="Q849" i="6" s="1"/>
  <c r="S849" i="6" s="1"/>
  <c r="E850" i="6"/>
  <c r="M850" i="6" s="1"/>
  <c r="Q850" i="6" s="1"/>
  <c r="S850" i="6" s="1"/>
  <c r="E851" i="6"/>
  <c r="M851" i="6" s="1"/>
  <c r="Q851" i="6" s="1"/>
  <c r="S851" i="6" s="1"/>
  <c r="E852" i="6"/>
  <c r="M852" i="6" s="1"/>
  <c r="Q852" i="6" s="1"/>
  <c r="S852" i="6" s="1"/>
  <c r="E853" i="6"/>
  <c r="M853" i="6" s="1"/>
  <c r="Q853" i="6" s="1"/>
  <c r="S853" i="6" s="1"/>
  <c r="E854" i="6"/>
  <c r="M854" i="6" s="1"/>
  <c r="Q854" i="6" s="1"/>
  <c r="S854" i="6" s="1"/>
  <c r="E855" i="6"/>
  <c r="M855" i="6" s="1"/>
  <c r="Q855" i="6" s="1"/>
  <c r="S855" i="6" s="1"/>
  <c r="E856" i="6"/>
  <c r="M856" i="6" s="1"/>
  <c r="Q856" i="6" s="1"/>
  <c r="S856" i="6" s="1"/>
  <c r="E857" i="6"/>
  <c r="M857" i="6" s="1"/>
  <c r="Q857" i="6" s="1"/>
  <c r="S857" i="6" s="1"/>
  <c r="E858" i="6"/>
  <c r="M858" i="6" s="1"/>
  <c r="Q858" i="6" s="1"/>
  <c r="S858" i="6" s="1"/>
  <c r="E859" i="6"/>
  <c r="M859" i="6" s="1"/>
  <c r="Q859" i="6" s="1"/>
  <c r="S859" i="6" s="1"/>
  <c r="E860" i="6"/>
  <c r="M860" i="6" s="1"/>
  <c r="Q860" i="6" s="1"/>
  <c r="S860" i="6" s="1"/>
  <c r="E861" i="6"/>
  <c r="M861" i="6" s="1"/>
  <c r="Q861" i="6" s="1"/>
  <c r="S861" i="6" s="1"/>
  <c r="E862" i="6"/>
  <c r="M862" i="6" s="1"/>
  <c r="Q862" i="6" s="1"/>
  <c r="S862" i="6" s="1"/>
  <c r="E863" i="6"/>
  <c r="M863" i="6" s="1"/>
  <c r="Q863" i="6" s="1"/>
  <c r="S863" i="6" s="1"/>
  <c r="E864" i="6"/>
  <c r="M864" i="6" s="1"/>
  <c r="Q864" i="6" s="1"/>
  <c r="S864" i="6" s="1"/>
  <c r="E865" i="6"/>
  <c r="M865" i="6" s="1"/>
  <c r="Q865" i="6" s="1"/>
  <c r="S865" i="6" s="1"/>
  <c r="E866" i="6"/>
  <c r="M866" i="6" s="1"/>
  <c r="Q866" i="6" s="1"/>
  <c r="S866" i="6" s="1"/>
  <c r="E867" i="6"/>
  <c r="M867" i="6" s="1"/>
  <c r="Q867" i="6" s="1"/>
  <c r="S867" i="6" s="1"/>
  <c r="E868" i="6"/>
  <c r="M868" i="6" s="1"/>
  <c r="Q868" i="6" s="1"/>
  <c r="S868" i="6" s="1"/>
  <c r="E869" i="6"/>
  <c r="M869" i="6" s="1"/>
  <c r="Q869" i="6" s="1"/>
  <c r="S869" i="6" s="1"/>
  <c r="E870" i="6"/>
  <c r="M870" i="6" s="1"/>
  <c r="Q870" i="6" s="1"/>
  <c r="S870" i="6" s="1"/>
  <c r="E871" i="6"/>
  <c r="M871" i="6" s="1"/>
  <c r="Q871" i="6" s="1"/>
  <c r="S871" i="6" s="1"/>
  <c r="E872" i="6"/>
  <c r="M872" i="6" s="1"/>
  <c r="Q872" i="6" s="1"/>
  <c r="S872" i="6" s="1"/>
  <c r="E873" i="6"/>
  <c r="M873" i="6" s="1"/>
  <c r="Q873" i="6" s="1"/>
  <c r="S873" i="6" s="1"/>
  <c r="E874" i="6"/>
  <c r="M874" i="6" s="1"/>
  <c r="Q874" i="6" s="1"/>
  <c r="S874" i="6" s="1"/>
  <c r="E875" i="6"/>
  <c r="M875" i="6" s="1"/>
  <c r="Q875" i="6" s="1"/>
  <c r="S875" i="6" s="1"/>
  <c r="E876" i="6"/>
  <c r="M876" i="6" s="1"/>
  <c r="Q876" i="6" s="1"/>
  <c r="S876" i="6" s="1"/>
  <c r="E877" i="6"/>
  <c r="M877" i="6" s="1"/>
  <c r="Q877" i="6" s="1"/>
  <c r="S877" i="6" s="1"/>
  <c r="E878" i="6"/>
  <c r="M878" i="6" s="1"/>
  <c r="Q878" i="6" s="1"/>
  <c r="S878" i="6" s="1"/>
  <c r="E879" i="6"/>
  <c r="M879" i="6" s="1"/>
  <c r="Q879" i="6" s="1"/>
  <c r="S879" i="6" s="1"/>
  <c r="E880" i="6"/>
  <c r="M880" i="6" s="1"/>
  <c r="Q880" i="6" s="1"/>
  <c r="S880" i="6" s="1"/>
  <c r="E881" i="6"/>
  <c r="M881" i="6" s="1"/>
  <c r="Q881" i="6" s="1"/>
  <c r="S881" i="6" s="1"/>
  <c r="E882" i="6"/>
  <c r="M882" i="6" s="1"/>
  <c r="Q882" i="6" s="1"/>
  <c r="S882" i="6" s="1"/>
  <c r="E883" i="6"/>
  <c r="M883" i="6" s="1"/>
  <c r="Q883" i="6" s="1"/>
  <c r="S883" i="6" s="1"/>
  <c r="E884" i="6"/>
  <c r="M884" i="6" s="1"/>
  <c r="Q884" i="6" s="1"/>
  <c r="S884" i="6" s="1"/>
  <c r="E885" i="6"/>
  <c r="M885" i="6" s="1"/>
  <c r="Q885" i="6" s="1"/>
  <c r="S885" i="6" s="1"/>
  <c r="E886" i="6"/>
  <c r="M886" i="6" s="1"/>
  <c r="Q886" i="6" s="1"/>
  <c r="S886" i="6" s="1"/>
  <c r="E887" i="6"/>
  <c r="M887" i="6" s="1"/>
  <c r="Q887" i="6" s="1"/>
  <c r="S887" i="6" s="1"/>
  <c r="E888" i="6"/>
  <c r="M888" i="6" s="1"/>
  <c r="Q888" i="6" s="1"/>
  <c r="S888" i="6" s="1"/>
  <c r="E889" i="6"/>
  <c r="M889" i="6" s="1"/>
  <c r="Q889" i="6" s="1"/>
  <c r="S889" i="6" s="1"/>
  <c r="E890" i="6"/>
  <c r="M890" i="6" s="1"/>
  <c r="Q890" i="6" s="1"/>
  <c r="S890" i="6" s="1"/>
  <c r="E891" i="6"/>
  <c r="M891" i="6" s="1"/>
  <c r="Q891" i="6" s="1"/>
  <c r="S891" i="6" s="1"/>
  <c r="E892" i="6"/>
  <c r="M892" i="6" s="1"/>
  <c r="Q892" i="6" s="1"/>
  <c r="S892" i="6" s="1"/>
  <c r="E893" i="6"/>
  <c r="M893" i="6" s="1"/>
  <c r="Q893" i="6" s="1"/>
  <c r="S893" i="6" s="1"/>
  <c r="E894" i="6"/>
  <c r="M894" i="6" s="1"/>
  <c r="Q894" i="6" s="1"/>
  <c r="S894" i="6" s="1"/>
  <c r="E895" i="6"/>
  <c r="M895" i="6" s="1"/>
  <c r="Q895" i="6" s="1"/>
  <c r="S895" i="6" s="1"/>
  <c r="E896" i="6"/>
  <c r="M896" i="6" s="1"/>
  <c r="Q896" i="6" s="1"/>
  <c r="S896" i="6" s="1"/>
  <c r="E897" i="6"/>
  <c r="M897" i="6" s="1"/>
  <c r="Q897" i="6" s="1"/>
  <c r="S897" i="6" s="1"/>
  <c r="E898" i="6"/>
  <c r="M898" i="6" s="1"/>
  <c r="Q898" i="6" s="1"/>
  <c r="S898" i="6" s="1"/>
  <c r="E899" i="6"/>
  <c r="M899" i="6" s="1"/>
  <c r="Q899" i="6" s="1"/>
  <c r="S899" i="6" s="1"/>
  <c r="E900" i="6"/>
  <c r="M900" i="6" s="1"/>
  <c r="Q900" i="6" s="1"/>
  <c r="S900" i="6" s="1"/>
  <c r="E901" i="6"/>
  <c r="M901" i="6" s="1"/>
  <c r="Q901" i="6" s="1"/>
  <c r="S901" i="6" s="1"/>
  <c r="E902" i="6"/>
  <c r="M902" i="6" s="1"/>
  <c r="Q902" i="6" s="1"/>
  <c r="S902" i="6" s="1"/>
  <c r="E903" i="6"/>
  <c r="M903" i="6" s="1"/>
  <c r="Q903" i="6" s="1"/>
  <c r="S903" i="6" s="1"/>
  <c r="E904" i="6"/>
  <c r="M904" i="6" s="1"/>
  <c r="Q904" i="6" s="1"/>
  <c r="S904" i="6" s="1"/>
  <c r="E905" i="6"/>
  <c r="M905" i="6" s="1"/>
  <c r="Q905" i="6" s="1"/>
  <c r="S905" i="6" s="1"/>
  <c r="E906" i="6"/>
  <c r="M906" i="6" s="1"/>
  <c r="Q906" i="6" s="1"/>
  <c r="S906" i="6" s="1"/>
  <c r="E907" i="6"/>
  <c r="M907" i="6" s="1"/>
  <c r="Q907" i="6" s="1"/>
  <c r="S907" i="6" s="1"/>
  <c r="E908" i="6"/>
  <c r="M908" i="6" s="1"/>
  <c r="Q908" i="6" s="1"/>
  <c r="S908" i="6" s="1"/>
  <c r="E909" i="6"/>
  <c r="M909" i="6" s="1"/>
  <c r="Q909" i="6" s="1"/>
  <c r="S909" i="6" s="1"/>
  <c r="E910" i="6"/>
  <c r="M910" i="6" s="1"/>
  <c r="Q910" i="6" s="1"/>
  <c r="S910" i="6" s="1"/>
  <c r="E911" i="6"/>
  <c r="M911" i="6" s="1"/>
  <c r="Q911" i="6" s="1"/>
  <c r="S911" i="6" s="1"/>
  <c r="E912" i="6"/>
  <c r="M912" i="6" s="1"/>
  <c r="Q912" i="6" s="1"/>
  <c r="S912" i="6" s="1"/>
  <c r="E913" i="6"/>
  <c r="M913" i="6" s="1"/>
  <c r="Q913" i="6" s="1"/>
  <c r="S913" i="6" s="1"/>
  <c r="E914" i="6"/>
  <c r="M914" i="6" s="1"/>
  <c r="Q914" i="6" s="1"/>
  <c r="S914" i="6" s="1"/>
  <c r="E915" i="6"/>
  <c r="M915" i="6" s="1"/>
  <c r="Q915" i="6" s="1"/>
  <c r="S915" i="6" s="1"/>
  <c r="E916" i="6"/>
  <c r="M916" i="6" s="1"/>
  <c r="Q916" i="6" s="1"/>
  <c r="S916" i="6" s="1"/>
  <c r="E917" i="6"/>
  <c r="M917" i="6" s="1"/>
  <c r="Q917" i="6" s="1"/>
  <c r="S917" i="6" s="1"/>
  <c r="E918" i="6"/>
  <c r="M918" i="6" s="1"/>
  <c r="Q918" i="6" s="1"/>
  <c r="S918" i="6" s="1"/>
  <c r="E919" i="6"/>
  <c r="M919" i="6" s="1"/>
  <c r="Q919" i="6" s="1"/>
  <c r="S919" i="6" s="1"/>
  <c r="E920" i="6"/>
  <c r="M920" i="6" s="1"/>
  <c r="Q920" i="6" s="1"/>
  <c r="S920" i="6" s="1"/>
  <c r="E921" i="6"/>
  <c r="M921" i="6" s="1"/>
  <c r="Q921" i="6" s="1"/>
  <c r="S921" i="6" s="1"/>
  <c r="E922" i="6"/>
  <c r="M922" i="6" s="1"/>
  <c r="Q922" i="6" s="1"/>
  <c r="S922" i="6" s="1"/>
  <c r="E923" i="6"/>
  <c r="M923" i="6" s="1"/>
  <c r="Q923" i="6" s="1"/>
  <c r="S923" i="6" s="1"/>
  <c r="E924" i="6"/>
  <c r="M924" i="6" s="1"/>
  <c r="Q924" i="6" s="1"/>
  <c r="S924" i="6" s="1"/>
  <c r="E925" i="6"/>
  <c r="M925" i="6" s="1"/>
  <c r="Q925" i="6" s="1"/>
  <c r="S925" i="6" s="1"/>
  <c r="E926" i="6"/>
  <c r="M926" i="6" s="1"/>
  <c r="Q926" i="6" s="1"/>
  <c r="S926" i="6" s="1"/>
  <c r="E927" i="6"/>
  <c r="M927" i="6" s="1"/>
  <c r="Q927" i="6" s="1"/>
  <c r="S927" i="6" s="1"/>
  <c r="E928" i="6"/>
  <c r="M928" i="6" s="1"/>
  <c r="Q928" i="6" s="1"/>
  <c r="S928" i="6" s="1"/>
  <c r="E929" i="6"/>
  <c r="M929" i="6" s="1"/>
  <c r="Q929" i="6" s="1"/>
  <c r="S929" i="6" s="1"/>
  <c r="E930" i="6"/>
  <c r="M930" i="6" s="1"/>
  <c r="Q930" i="6" s="1"/>
  <c r="S930" i="6" s="1"/>
  <c r="E931" i="6"/>
  <c r="M931" i="6" s="1"/>
  <c r="Q931" i="6" s="1"/>
  <c r="S931" i="6" s="1"/>
  <c r="E932" i="6"/>
  <c r="M932" i="6" s="1"/>
  <c r="Q932" i="6" s="1"/>
  <c r="S932" i="6" s="1"/>
  <c r="E933" i="6"/>
  <c r="M933" i="6" s="1"/>
  <c r="Q933" i="6" s="1"/>
  <c r="S933" i="6" s="1"/>
  <c r="E934" i="6"/>
  <c r="M934" i="6" s="1"/>
  <c r="Q934" i="6" s="1"/>
  <c r="S934" i="6" s="1"/>
  <c r="E935" i="6"/>
  <c r="M935" i="6" s="1"/>
  <c r="Q935" i="6" s="1"/>
  <c r="S935" i="6" s="1"/>
  <c r="E936" i="6"/>
  <c r="M936" i="6" s="1"/>
  <c r="Q936" i="6" s="1"/>
  <c r="S936" i="6" s="1"/>
  <c r="E937" i="6"/>
  <c r="M937" i="6" s="1"/>
  <c r="Q937" i="6" s="1"/>
  <c r="S937" i="6" s="1"/>
  <c r="E938" i="6"/>
  <c r="M938" i="6" s="1"/>
  <c r="Q938" i="6" s="1"/>
  <c r="S938" i="6" s="1"/>
  <c r="E939" i="6"/>
  <c r="M939" i="6" s="1"/>
  <c r="Q939" i="6" s="1"/>
  <c r="S939" i="6" s="1"/>
  <c r="E940" i="6"/>
  <c r="M940" i="6" s="1"/>
  <c r="Q940" i="6" s="1"/>
  <c r="S940" i="6" s="1"/>
  <c r="E941" i="6"/>
  <c r="M941" i="6" s="1"/>
  <c r="Q941" i="6" s="1"/>
  <c r="S941" i="6" s="1"/>
  <c r="E942" i="6"/>
  <c r="M942" i="6" s="1"/>
  <c r="Q942" i="6" s="1"/>
  <c r="S942" i="6" s="1"/>
  <c r="E943" i="6"/>
  <c r="M943" i="6" s="1"/>
  <c r="Q943" i="6" s="1"/>
  <c r="S943" i="6" s="1"/>
  <c r="E944" i="6"/>
  <c r="M944" i="6" s="1"/>
  <c r="Q944" i="6" s="1"/>
  <c r="S944" i="6" s="1"/>
  <c r="E945" i="6"/>
  <c r="M945" i="6" s="1"/>
  <c r="Q945" i="6" s="1"/>
  <c r="S945" i="6" s="1"/>
  <c r="E946" i="6"/>
  <c r="M946" i="6" s="1"/>
  <c r="Q946" i="6" s="1"/>
  <c r="S946" i="6" s="1"/>
  <c r="E947" i="6"/>
  <c r="M947" i="6" s="1"/>
  <c r="Q947" i="6" s="1"/>
  <c r="S947" i="6" s="1"/>
  <c r="E948" i="6"/>
  <c r="M948" i="6" s="1"/>
  <c r="Q948" i="6" s="1"/>
  <c r="S948" i="6" s="1"/>
  <c r="E949" i="6"/>
  <c r="M949" i="6" s="1"/>
  <c r="Q949" i="6" s="1"/>
  <c r="S949" i="6" s="1"/>
  <c r="E950" i="6"/>
  <c r="M950" i="6" s="1"/>
  <c r="Q950" i="6" s="1"/>
  <c r="S950" i="6" s="1"/>
  <c r="E951" i="6"/>
  <c r="M951" i="6" s="1"/>
  <c r="Q951" i="6" s="1"/>
  <c r="S951" i="6" s="1"/>
  <c r="E952" i="6"/>
  <c r="M952" i="6" s="1"/>
  <c r="Q952" i="6" s="1"/>
  <c r="S952" i="6" s="1"/>
  <c r="E953" i="6"/>
  <c r="M953" i="6" s="1"/>
  <c r="Q953" i="6" s="1"/>
  <c r="S953" i="6" s="1"/>
  <c r="E954" i="6"/>
  <c r="M954" i="6" s="1"/>
  <c r="Q954" i="6" s="1"/>
  <c r="S954" i="6" s="1"/>
  <c r="E955" i="6"/>
  <c r="M955" i="6" s="1"/>
  <c r="Q955" i="6" s="1"/>
  <c r="S955" i="6" s="1"/>
  <c r="E956" i="6"/>
  <c r="M956" i="6" s="1"/>
  <c r="Q956" i="6" s="1"/>
  <c r="S956" i="6" s="1"/>
  <c r="E957" i="6"/>
  <c r="M957" i="6" s="1"/>
  <c r="Q957" i="6" s="1"/>
  <c r="S957" i="6" s="1"/>
  <c r="E958" i="6"/>
  <c r="M958" i="6" s="1"/>
  <c r="Q958" i="6" s="1"/>
  <c r="S958" i="6" s="1"/>
  <c r="E959" i="6"/>
  <c r="M959" i="6" s="1"/>
  <c r="Q959" i="6" s="1"/>
  <c r="S959" i="6" s="1"/>
  <c r="E960" i="6"/>
  <c r="M960" i="6" s="1"/>
  <c r="Q960" i="6" s="1"/>
  <c r="S960" i="6" s="1"/>
  <c r="E961" i="6"/>
  <c r="M961" i="6" s="1"/>
  <c r="Q961" i="6" s="1"/>
  <c r="S961" i="6" s="1"/>
  <c r="E962" i="6"/>
  <c r="M962" i="6" s="1"/>
  <c r="Q962" i="6" s="1"/>
  <c r="S962" i="6" s="1"/>
  <c r="E963" i="6"/>
  <c r="M963" i="6" s="1"/>
  <c r="Q963" i="6" s="1"/>
  <c r="S963" i="6" s="1"/>
  <c r="E964" i="6"/>
  <c r="M964" i="6" s="1"/>
  <c r="Q964" i="6" s="1"/>
  <c r="S964" i="6" s="1"/>
  <c r="E965" i="6"/>
  <c r="M965" i="6" s="1"/>
  <c r="Q965" i="6" s="1"/>
  <c r="S965" i="6" s="1"/>
  <c r="E966" i="6"/>
  <c r="M966" i="6" s="1"/>
  <c r="Q966" i="6" s="1"/>
  <c r="S966" i="6" s="1"/>
  <c r="E967" i="6"/>
  <c r="M967" i="6" s="1"/>
  <c r="Q967" i="6" s="1"/>
  <c r="S967" i="6" s="1"/>
  <c r="E968" i="6"/>
  <c r="M968" i="6" s="1"/>
  <c r="Q968" i="6" s="1"/>
  <c r="S968" i="6" s="1"/>
  <c r="E969" i="6"/>
  <c r="M969" i="6" s="1"/>
  <c r="Q969" i="6" s="1"/>
  <c r="S969" i="6" s="1"/>
  <c r="E970" i="6"/>
  <c r="M970" i="6" s="1"/>
  <c r="Q970" i="6" s="1"/>
  <c r="S970" i="6" s="1"/>
  <c r="E971" i="6"/>
  <c r="M971" i="6" s="1"/>
  <c r="Q971" i="6" s="1"/>
  <c r="S971" i="6" s="1"/>
  <c r="E972" i="6"/>
  <c r="M972" i="6" s="1"/>
  <c r="Q972" i="6" s="1"/>
  <c r="S972" i="6" s="1"/>
  <c r="E973" i="6"/>
  <c r="M973" i="6" s="1"/>
  <c r="Q973" i="6" s="1"/>
  <c r="S973" i="6" s="1"/>
  <c r="E974" i="6"/>
  <c r="M974" i="6" s="1"/>
  <c r="Q974" i="6" s="1"/>
  <c r="S974" i="6" s="1"/>
  <c r="E975" i="6"/>
  <c r="M975" i="6" s="1"/>
  <c r="Q975" i="6" s="1"/>
  <c r="S975" i="6" s="1"/>
  <c r="E976" i="6"/>
  <c r="M976" i="6" s="1"/>
  <c r="Q976" i="6" s="1"/>
  <c r="S976" i="6" s="1"/>
  <c r="E977" i="6"/>
  <c r="M977" i="6" s="1"/>
  <c r="Q977" i="6" s="1"/>
  <c r="S977" i="6" s="1"/>
  <c r="E978" i="6"/>
  <c r="M978" i="6" s="1"/>
  <c r="Q978" i="6" s="1"/>
  <c r="S978" i="6" s="1"/>
  <c r="E979" i="6"/>
  <c r="M979" i="6" s="1"/>
  <c r="Q979" i="6" s="1"/>
  <c r="S979" i="6" s="1"/>
  <c r="E980" i="6"/>
  <c r="M980" i="6" s="1"/>
  <c r="Q980" i="6" s="1"/>
  <c r="S980" i="6" s="1"/>
  <c r="E981" i="6"/>
  <c r="M981" i="6" s="1"/>
  <c r="Q981" i="6" s="1"/>
  <c r="S981" i="6" s="1"/>
  <c r="E982" i="6"/>
  <c r="M982" i="6" s="1"/>
  <c r="Q982" i="6" s="1"/>
  <c r="S982" i="6" s="1"/>
  <c r="E983" i="6"/>
  <c r="M983" i="6" s="1"/>
  <c r="Q983" i="6" s="1"/>
  <c r="S983" i="6" s="1"/>
  <c r="E984" i="6"/>
  <c r="M984" i="6" s="1"/>
  <c r="Q984" i="6" s="1"/>
  <c r="S984" i="6" s="1"/>
  <c r="E985" i="6"/>
  <c r="M985" i="6" s="1"/>
  <c r="Q985" i="6" s="1"/>
  <c r="S985" i="6" s="1"/>
  <c r="E986" i="6"/>
  <c r="M986" i="6" s="1"/>
  <c r="Q986" i="6" s="1"/>
  <c r="S986" i="6" s="1"/>
  <c r="E987" i="6"/>
  <c r="M987" i="6" s="1"/>
  <c r="Q987" i="6" s="1"/>
  <c r="S987" i="6" s="1"/>
  <c r="E988" i="6"/>
  <c r="M988" i="6" s="1"/>
  <c r="Q988" i="6" s="1"/>
  <c r="S988" i="6" s="1"/>
  <c r="E989" i="6"/>
  <c r="M989" i="6" s="1"/>
  <c r="Q989" i="6" s="1"/>
  <c r="S989" i="6" s="1"/>
  <c r="E990" i="6"/>
  <c r="M990" i="6" s="1"/>
  <c r="Q990" i="6" s="1"/>
  <c r="S990" i="6" s="1"/>
  <c r="E991" i="6"/>
  <c r="M991" i="6" s="1"/>
  <c r="Q991" i="6" s="1"/>
  <c r="S991" i="6" s="1"/>
  <c r="E992" i="6"/>
  <c r="M992" i="6" s="1"/>
  <c r="Q992" i="6" s="1"/>
  <c r="S992" i="6" s="1"/>
  <c r="E993" i="6"/>
  <c r="M993" i="6" s="1"/>
  <c r="Q993" i="6" s="1"/>
  <c r="S993" i="6" s="1"/>
  <c r="E994" i="6"/>
  <c r="M994" i="6" s="1"/>
  <c r="Q994" i="6" s="1"/>
  <c r="S994" i="6" s="1"/>
  <c r="E995" i="6"/>
  <c r="M995" i="6" s="1"/>
  <c r="Q995" i="6" s="1"/>
  <c r="S995" i="6" s="1"/>
  <c r="E996" i="6"/>
  <c r="M996" i="6" s="1"/>
  <c r="Q996" i="6" s="1"/>
  <c r="S996" i="6" s="1"/>
  <c r="E997" i="6"/>
  <c r="M997" i="6" s="1"/>
  <c r="Q997" i="6" s="1"/>
  <c r="S997" i="6" s="1"/>
  <c r="E998" i="6"/>
  <c r="M998" i="6" s="1"/>
  <c r="Q998" i="6" s="1"/>
  <c r="S998" i="6" s="1"/>
  <c r="E999" i="6"/>
  <c r="M999" i="6" s="1"/>
  <c r="Q999" i="6" s="1"/>
  <c r="S999" i="6" s="1"/>
  <c r="E1000" i="6"/>
  <c r="M1000" i="6" s="1"/>
  <c r="Q1000" i="6" s="1"/>
  <c r="S1000" i="6" s="1"/>
  <c r="E1001" i="6"/>
  <c r="M1001" i="6" s="1"/>
  <c r="Q1001" i="6" s="1"/>
  <c r="S1001" i="6" s="1"/>
  <c r="E1002" i="6"/>
  <c r="M1002" i="6" s="1"/>
  <c r="Q1002" i="6" s="1"/>
  <c r="S1002" i="6" s="1"/>
  <c r="E1003" i="6"/>
  <c r="M1003" i="6" s="1"/>
  <c r="Q1003" i="6" s="1"/>
  <c r="S1003" i="6" s="1"/>
  <c r="E1004" i="6"/>
  <c r="M1004" i="6" s="1"/>
  <c r="Q1004" i="6" s="1"/>
  <c r="S1004" i="6" s="1"/>
  <c r="E1005" i="6"/>
  <c r="M1005" i="6" s="1"/>
  <c r="Q1005" i="6" s="1"/>
  <c r="S1005" i="6" s="1"/>
  <c r="E1006" i="6"/>
  <c r="M1006" i="6" s="1"/>
  <c r="Q1006" i="6" s="1"/>
  <c r="S1006" i="6" s="1"/>
  <c r="E1007" i="6"/>
  <c r="M1007" i="6" s="1"/>
  <c r="Q1007" i="6" s="1"/>
  <c r="S1007" i="6" s="1"/>
  <c r="E1008" i="6"/>
  <c r="M1008" i="6" s="1"/>
  <c r="Q1008" i="6" s="1"/>
  <c r="S1008" i="6" s="1"/>
  <c r="E1009" i="6"/>
  <c r="M1009" i="6" s="1"/>
  <c r="Q1009" i="6" s="1"/>
  <c r="S1009" i="6" s="1"/>
  <c r="E1010" i="6"/>
  <c r="M1010" i="6" s="1"/>
  <c r="Q1010" i="6" s="1"/>
  <c r="S1010" i="6" s="1"/>
  <c r="E1011" i="6"/>
  <c r="M1011" i="6" s="1"/>
  <c r="Q1011" i="6" s="1"/>
  <c r="S1011" i="6" s="1"/>
  <c r="E1012" i="6"/>
  <c r="M1012" i="6" s="1"/>
  <c r="Q1012" i="6" s="1"/>
  <c r="S1012" i="6" s="1"/>
  <c r="E1013" i="6"/>
  <c r="M1013" i="6" s="1"/>
  <c r="Q1013" i="6" s="1"/>
  <c r="S1013" i="6" s="1"/>
  <c r="E1014" i="6"/>
  <c r="M1014" i="6" s="1"/>
  <c r="Q1014" i="6" s="1"/>
  <c r="S1014" i="6" s="1"/>
  <c r="E1015" i="6"/>
  <c r="M1015" i="6" s="1"/>
  <c r="Q1015" i="6" s="1"/>
  <c r="S1015" i="6" s="1"/>
  <c r="E1016" i="6"/>
  <c r="M1016" i="6" s="1"/>
  <c r="Q1016" i="6" s="1"/>
  <c r="S1016" i="6" s="1"/>
  <c r="E1017" i="6"/>
  <c r="M1017" i="6" s="1"/>
  <c r="Q1017" i="6" s="1"/>
  <c r="S1017" i="6" s="1"/>
  <c r="E1018" i="6"/>
  <c r="M1018" i="6" s="1"/>
  <c r="Q1018" i="6" s="1"/>
  <c r="S1018" i="6" s="1"/>
  <c r="E1019" i="6"/>
  <c r="M1019" i="6" s="1"/>
  <c r="Q1019" i="6" s="1"/>
  <c r="S1019" i="6" s="1"/>
  <c r="E1020" i="6"/>
  <c r="M1020" i="6" s="1"/>
  <c r="Q1020" i="6" s="1"/>
  <c r="S1020" i="6" s="1"/>
  <c r="E1021" i="6"/>
  <c r="M1021" i="6" s="1"/>
  <c r="Q1021" i="6" s="1"/>
  <c r="S1021" i="6" s="1"/>
  <c r="E1022" i="6"/>
  <c r="M1022" i="6" s="1"/>
  <c r="Q1022" i="6" s="1"/>
  <c r="S1022" i="6" s="1"/>
  <c r="E1023" i="6"/>
  <c r="M1023" i="6" s="1"/>
  <c r="Q1023" i="6" s="1"/>
  <c r="S1023" i="6" s="1"/>
  <c r="E1024" i="6"/>
  <c r="M1024" i="6" s="1"/>
  <c r="Q1024" i="6" s="1"/>
  <c r="S1024" i="6" s="1"/>
  <c r="E1025" i="6"/>
  <c r="M1025" i="6" s="1"/>
  <c r="Q1025" i="6" s="1"/>
  <c r="S1025" i="6" s="1"/>
  <c r="E1026" i="6"/>
  <c r="M1026" i="6" s="1"/>
  <c r="Q1026" i="6" s="1"/>
  <c r="S1026" i="6" s="1"/>
  <c r="E1027" i="6"/>
  <c r="M1027" i="6" s="1"/>
  <c r="Q1027" i="6" s="1"/>
  <c r="S1027" i="6" s="1"/>
  <c r="E1028" i="6"/>
  <c r="M1028" i="6" s="1"/>
  <c r="Q1028" i="6" s="1"/>
  <c r="S1028" i="6" s="1"/>
  <c r="E1029" i="6"/>
  <c r="M1029" i="6" s="1"/>
  <c r="Q1029" i="6" s="1"/>
  <c r="S1029" i="6" s="1"/>
  <c r="E1030" i="6"/>
  <c r="M1030" i="6" s="1"/>
  <c r="Q1030" i="6" s="1"/>
  <c r="S1030" i="6" s="1"/>
  <c r="E1031" i="6"/>
  <c r="M1031" i="6" s="1"/>
  <c r="Q1031" i="6" s="1"/>
  <c r="S1031" i="6" s="1"/>
  <c r="E1032" i="6"/>
  <c r="M1032" i="6" s="1"/>
  <c r="Q1032" i="6" s="1"/>
  <c r="S1032" i="6" s="1"/>
  <c r="E1033" i="6"/>
  <c r="M1033" i="6" s="1"/>
  <c r="Q1033" i="6" s="1"/>
  <c r="S1033" i="6" s="1"/>
  <c r="E1034" i="6"/>
  <c r="M1034" i="6" s="1"/>
  <c r="Q1034" i="6" s="1"/>
  <c r="S1034" i="6" s="1"/>
  <c r="E1035" i="6"/>
  <c r="M1035" i="6" s="1"/>
  <c r="Q1035" i="6" s="1"/>
  <c r="S1035" i="6" s="1"/>
  <c r="E1036" i="6"/>
  <c r="M1036" i="6" s="1"/>
  <c r="Q1036" i="6" s="1"/>
  <c r="S1036" i="6" s="1"/>
  <c r="E1037" i="6"/>
  <c r="M1037" i="6" s="1"/>
  <c r="Q1037" i="6" s="1"/>
  <c r="S1037" i="6" s="1"/>
  <c r="E1038" i="6"/>
  <c r="M1038" i="6" s="1"/>
  <c r="Q1038" i="6" s="1"/>
  <c r="S1038" i="6" s="1"/>
  <c r="E1039" i="6"/>
  <c r="M1039" i="6" s="1"/>
  <c r="Q1039" i="6" s="1"/>
  <c r="S1039" i="6" s="1"/>
  <c r="E1040" i="6"/>
  <c r="M1040" i="6" s="1"/>
  <c r="Q1040" i="6" s="1"/>
  <c r="S1040" i="6" s="1"/>
  <c r="E1041" i="6"/>
  <c r="M1041" i="6" s="1"/>
  <c r="Q1041" i="6" s="1"/>
  <c r="S1041" i="6" s="1"/>
  <c r="E1042" i="6"/>
  <c r="M1042" i="6" s="1"/>
  <c r="Q1042" i="6" s="1"/>
  <c r="S1042" i="6" s="1"/>
  <c r="E1043" i="6"/>
  <c r="M1043" i="6" s="1"/>
  <c r="Q1043" i="6" s="1"/>
  <c r="S1043" i="6" s="1"/>
  <c r="E1044" i="6"/>
  <c r="M1044" i="6" s="1"/>
  <c r="Q1044" i="6" s="1"/>
  <c r="S1044" i="6" s="1"/>
  <c r="E1045" i="6"/>
  <c r="M1045" i="6" s="1"/>
  <c r="Q1045" i="6" s="1"/>
  <c r="S1045" i="6" s="1"/>
  <c r="E1046" i="6"/>
  <c r="M1046" i="6" s="1"/>
  <c r="Q1046" i="6" s="1"/>
  <c r="S1046" i="6" s="1"/>
  <c r="E1047" i="6"/>
  <c r="M1047" i="6" s="1"/>
  <c r="Q1047" i="6" s="1"/>
  <c r="S1047" i="6" s="1"/>
  <c r="E1048" i="6"/>
  <c r="M1048" i="6" s="1"/>
  <c r="Q1048" i="6" s="1"/>
  <c r="S1048" i="6" s="1"/>
  <c r="E1049" i="6"/>
  <c r="M1049" i="6" s="1"/>
  <c r="Q1049" i="6" s="1"/>
  <c r="S1049" i="6" s="1"/>
  <c r="E1050" i="6"/>
  <c r="M1050" i="6" s="1"/>
  <c r="Q1050" i="6" s="1"/>
  <c r="S1050" i="6" s="1"/>
  <c r="E1051" i="6"/>
  <c r="M1051" i="6" s="1"/>
  <c r="Q1051" i="6" s="1"/>
  <c r="S1051" i="6" s="1"/>
  <c r="E1052" i="6"/>
  <c r="M1052" i="6" s="1"/>
  <c r="Q1052" i="6" s="1"/>
  <c r="S1052" i="6" s="1"/>
  <c r="E1053" i="6"/>
  <c r="M1053" i="6" s="1"/>
  <c r="Q1053" i="6" s="1"/>
  <c r="S1053" i="6" s="1"/>
  <c r="E1054" i="6"/>
  <c r="M1054" i="6" s="1"/>
  <c r="Q1054" i="6" s="1"/>
  <c r="S1054" i="6" s="1"/>
  <c r="E1055" i="6"/>
  <c r="M1055" i="6" s="1"/>
  <c r="Q1055" i="6" s="1"/>
  <c r="S1055" i="6" s="1"/>
  <c r="E1056" i="6"/>
  <c r="M1056" i="6" s="1"/>
  <c r="Q1056" i="6" s="1"/>
  <c r="S1056" i="6" s="1"/>
  <c r="E1057" i="6"/>
  <c r="M1057" i="6" s="1"/>
  <c r="Q1057" i="6" s="1"/>
  <c r="S1057" i="6" s="1"/>
  <c r="E1058" i="6"/>
  <c r="M1058" i="6" s="1"/>
  <c r="Q1058" i="6" s="1"/>
  <c r="S1058" i="6" s="1"/>
  <c r="E1059" i="6"/>
  <c r="M1059" i="6" s="1"/>
  <c r="Q1059" i="6" s="1"/>
  <c r="S1059" i="6" s="1"/>
  <c r="E1060" i="6"/>
  <c r="M1060" i="6" s="1"/>
  <c r="Q1060" i="6" s="1"/>
  <c r="S1060" i="6" s="1"/>
  <c r="E1061" i="6"/>
  <c r="M1061" i="6" s="1"/>
  <c r="Q1061" i="6" s="1"/>
  <c r="S1061" i="6" s="1"/>
  <c r="E1062" i="6"/>
  <c r="M1062" i="6" s="1"/>
  <c r="Q1062" i="6" s="1"/>
  <c r="S1062" i="6" s="1"/>
  <c r="E1063" i="6"/>
  <c r="M1063" i="6" s="1"/>
  <c r="Q1063" i="6" s="1"/>
  <c r="S1063" i="6" s="1"/>
  <c r="E1064" i="6"/>
  <c r="M1064" i="6" s="1"/>
  <c r="Q1064" i="6" s="1"/>
  <c r="S1064" i="6" s="1"/>
  <c r="E1065" i="6"/>
  <c r="M1065" i="6" s="1"/>
  <c r="Q1065" i="6" s="1"/>
  <c r="S1065" i="6" s="1"/>
  <c r="E1066" i="6"/>
  <c r="M1066" i="6" s="1"/>
  <c r="Q1066" i="6" s="1"/>
  <c r="S1066" i="6" s="1"/>
  <c r="E1067" i="6"/>
  <c r="M1067" i="6" s="1"/>
  <c r="Q1067" i="6" s="1"/>
  <c r="S1067" i="6" s="1"/>
  <c r="E1068" i="6"/>
  <c r="M1068" i="6" s="1"/>
  <c r="Q1068" i="6" s="1"/>
  <c r="S1068" i="6" s="1"/>
  <c r="E1069" i="6"/>
  <c r="M1069" i="6" s="1"/>
  <c r="Q1069" i="6" s="1"/>
  <c r="S1069" i="6" s="1"/>
  <c r="E1070" i="6"/>
  <c r="M1070" i="6" s="1"/>
  <c r="Q1070" i="6" s="1"/>
  <c r="S1070" i="6" s="1"/>
  <c r="E1071" i="6"/>
  <c r="M1071" i="6" s="1"/>
  <c r="Q1071" i="6" s="1"/>
  <c r="S1071" i="6" s="1"/>
  <c r="E1072" i="6"/>
  <c r="M1072" i="6" s="1"/>
  <c r="Q1072" i="6" s="1"/>
  <c r="S1072" i="6" s="1"/>
  <c r="E1073" i="6"/>
  <c r="M1073" i="6" s="1"/>
  <c r="Q1073" i="6" s="1"/>
  <c r="S1073" i="6" s="1"/>
  <c r="E1074" i="6"/>
  <c r="M1074" i="6" s="1"/>
  <c r="Q1074" i="6" s="1"/>
  <c r="S1074" i="6" s="1"/>
  <c r="E1075" i="6"/>
  <c r="M1075" i="6" s="1"/>
  <c r="Q1075" i="6" s="1"/>
  <c r="S1075" i="6" s="1"/>
  <c r="E1076" i="6"/>
  <c r="M1076" i="6" s="1"/>
  <c r="Q1076" i="6" s="1"/>
  <c r="S1076" i="6" s="1"/>
  <c r="E1077" i="6"/>
  <c r="M1077" i="6" s="1"/>
  <c r="Q1077" i="6" s="1"/>
  <c r="S1077" i="6" s="1"/>
  <c r="E1078" i="6"/>
  <c r="M1078" i="6" s="1"/>
  <c r="Q1078" i="6" s="1"/>
  <c r="S1078" i="6" s="1"/>
  <c r="E1079" i="6"/>
  <c r="M1079" i="6" s="1"/>
  <c r="Q1079" i="6" s="1"/>
  <c r="S1079" i="6" s="1"/>
  <c r="E1080" i="6"/>
  <c r="M1080" i="6" s="1"/>
  <c r="Q1080" i="6" s="1"/>
  <c r="S1080" i="6" s="1"/>
  <c r="E1081" i="6"/>
  <c r="M1081" i="6" s="1"/>
  <c r="Q1081" i="6" s="1"/>
  <c r="S1081" i="6" s="1"/>
  <c r="E1082" i="6"/>
  <c r="M1082" i="6" s="1"/>
  <c r="Q1082" i="6" s="1"/>
  <c r="S1082" i="6" s="1"/>
  <c r="E1083" i="6"/>
  <c r="M1083" i="6" s="1"/>
  <c r="Q1083" i="6" s="1"/>
  <c r="S1083" i="6" s="1"/>
  <c r="E1084" i="6"/>
  <c r="M1084" i="6" s="1"/>
  <c r="Q1084" i="6" s="1"/>
  <c r="S1084" i="6" s="1"/>
  <c r="E1085" i="6"/>
  <c r="M1085" i="6" s="1"/>
  <c r="Q1085" i="6" s="1"/>
  <c r="S1085" i="6" s="1"/>
  <c r="E1086" i="6"/>
  <c r="M1086" i="6" s="1"/>
  <c r="Q1086" i="6" s="1"/>
  <c r="S1086" i="6" s="1"/>
  <c r="E1087" i="6"/>
  <c r="M1087" i="6" s="1"/>
  <c r="Q1087" i="6" s="1"/>
  <c r="S1087" i="6" s="1"/>
  <c r="E1088" i="6"/>
  <c r="M1088" i="6" s="1"/>
  <c r="Q1088" i="6" s="1"/>
  <c r="S1088" i="6" s="1"/>
  <c r="E1089" i="6"/>
  <c r="M1089" i="6" s="1"/>
  <c r="Q1089" i="6" s="1"/>
  <c r="S1089" i="6" s="1"/>
  <c r="E1090" i="6"/>
  <c r="M1090" i="6" s="1"/>
  <c r="Q1090" i="6" s="1"/>
  <c r="S1090" i="6" s="1"/>
  <c r="E1091" i="6"/>
  <c r="M1091" i="6" s="1"/>
  <c r="Q1091" i="6" s="1"/>
  <c r="S1091" i="6" s="1"/>
  <c r="E1092" i="6"/>
  <c r="M1092" i="6" s="1"/>
  <c r="Q1092" i="6" s="1"/>
  <c r="S1092" i="6" s="1"/>
  <c r="E1093" i="6"/>
  <c r="M1093" i="6" s="1"/>
  <c r="Q1093" i="6" s="1"/>
  <c r="S1093" i="6" s="1"/>
  <c r="E1094" i="6"/>
  <c r="M1094" i="6" s="1"/>
  <c r="Q1094" i="6" s="1"/>
  <c r="S1094" i="6" s="1"/>
  <c r="E1095" i="6"/>
  <c r="M1095" i="6" s="1"/>
  <c r="Q1095" i="6" s="1"/>
  <c r="S1095" i="6" s="1"/>
  <c r="E1096" i="6"/>
  <c r="M1096" i="6" s="1"/>
  <c r="Q1096" i="6" s="1"/>
  <c r="S1096" i="6" s="1"/>
  <c r="E1097" i="6"/>
  <c r="M1097" i="6" s="1"/>
  <c r="Q1097" i="6" s="1"/>
  <c r="S1097" i="6" s="1"/>
  <c r="E1098" i="6"/>
  <c r="M1098" i="6" s="1"/>
  <c r="Q1098" i="6" s="1"/>
  <c r="S1098" i="6" s="1"/>
  <c r="E1099" i="6"/>
  <c r="M1099" i="6" s="1"/>
  <c r="Q1099" i="6" s="1"/>
  <c r="S1099" i="6" s="1"/>
  <c r="E1100" i="6"/>
  <c r="M1100" i="6" s="1"/>
  <c r="Q1100" i="6" s="1"/>
  <c r="S1100" i="6" s="1"/>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7" i="8"/>
  <c r="U773" i="4"/>
  <c r="V773" i="4" s="1"/>
  <c r="U774" i="4"/>
  <c r="V774" i="4" s="1"/>
  <c r="U775" i="4"/>
  <c r="V775" i="4" s="1"/>
  <c r="U776" i="4"/>
  <c r="V776" i="4" s="1"/>
  <c r="U777" i="4"/>
  <c r="V777" i="4" s="1"/>
  <c r="U778" i="4"/>
  <c r="V778" i="4" s="1"/>
  <c r="U779" i="4"/>
  <c r="V779" i="4" s="1"/>
  <c r="U780" i="4"/>
  <c r="V780" i="4" s="1"/>
  <c r="U781" i="4"/>
  <c r="V781" i="4" s="1"/>
  <c r="U782" i="4"/>
  <c r="V782" i="4" s="1"/>
  <c r="U783" i="4"/>
  <c r="V783" i="4" s="1"/>
  <c r="U784" i="4"/>
  <c r="V784" i="4" s="1"/>
  <c r="U785" i="4"/>
  <c r="V785" i="4" s="1"/>
  <c r="U786" i="4"/>
  <c r="V786" i="4" s="1"/>
  <c r="U787" i="4"/>
  <c r="V787" i="4" s="1"/>
  <c r="U788" i="4"/>
  <c r="V788" i="4" s="1"/>
  <c r="U789" i="4"/>
  <c r="V789" i="4" s="1"/>
  <c r="U790" i="4"/>
  <c r="V790" i="4" s="1"/>
  <c r="U791" i="4"/>
  <c r="V791" i="4" s="1"/>
  <c r="U792" i="4"/>
  <c r="V792" i="4" s="1"/>
  <c r="U793" i="4"/>
  <c r="V793" i="4" s="1"/>
  <c r="U794" i="4"/>
  <c r="V794" i="4" s="1"/>
  <c r="U795" i="4"/>
  <c r="V795" i="4" s="1"/>
  <c r="U796" i="4"/>
  <c r="V796" i="4" s="1"/>
  <c r="U797" i="4"/>
  <c r="V797" i="4" s="1"/>
  <c r="U798" i="4"/>
  <c r="V798" i="4" s="1"/>
  <c r="U799" i="4"/>
  <c r="V799" i="4" s="1"/>
  <c r="U800" i="4"/>
  <c r="V800" i="4" s="1"/>
  <c r="U801" i="4"/>
  <c r="V801" i="4" s="1"/>
  <c r="U802" i="4"/>
  <c r="V802" i="4" s="1"/>
  <c r="U803" i="4"/>
  <c r="V803" i="4" s="1"/>
  <c r="U804" i="4"/>
  <c r="V804" i="4" s="1"/>
  <c r="U805" i="4"/>
  <c r="V805" i="4" s="1"/>
  <c r="U806" i="4"/>
  <c r="V806" i="4" s="1"/>
  <c r="U807" i="4"/>
  <c r="V807" i="4" s="1"/>
  <c r="U808" i="4"/>
  <c r="V808" i="4" s="1"/>
  <c r="U809" i="4"/>
  <c r="V809" i="4" s="1"/>
  <c r="U810" i="4"/>
  <c r="V810" i="4" s="1"/>
  <c r="U811" i="4"/>
  <c r="V811" i="4" s="1"/>
  <c r="U812" i="4"/>
  <c r="V812" i="4" s="1"/>
  <c r="U813" i="4"/>
  <c r="V813" i="4" s="1"/>
  <c r="U814" i="4"/>
  <c r="V814" i="4" s="1"/>
  <c r="U815" i="4"/>
  <c r="V815" i="4" s="1"/>
  <c r="U816" i="4"/>
  <c r="V816" i="4" s="1"/>
  <c r="U817" i="4"/>
  <c r="V817" i="4" s="1"/>
  <c r="U818" i="4"/>
  <c r="V818" i="4" s="1"/>
  <c r="U819" i="4"/>
  <c r="V819" i="4" s="1"/>
  <c r="U820" i="4"/>
  <c r="V820" i="4" s="1"/>
  <c r="U821" i="4"/>
  <c r="V821" i="4" s="1"/>
  <c r="U822" i="4"/>
  <c r="V822" i="4" s="1"/>
  <c r="U823" i="4"/>
  <c r="V823" i="4" s="1"/>
  <c r="U824" i="4"/>
  <c r="V824" i="4" s="1"/>
  <c r="U825" i="4"/>
  <c r="V825" i="4" s="1"/>
  <c r="U826" i="4"/>
  <c r="V826" i="4" s="1"/>
  <c r="U827" i="4"/>
  <c r="V827" i="4" s="1"/>
  <c r="U828" i="4"/>
  <c r="V828" i="4" s="1"/>
  <c r="U829" i="4"/>
  <c r="V829" i="4" s="1"/>
  <c r="U830" i="4"/>
  <c r="V830" i="4" s="1"/>
  <c r="U831" i="4"/>
  <c r="V831" i="4" s="1"/>
  <c r="U832" i="4"/>
  <c r="V832" i="4" s="1"/>
  <c r="U833" i="4"/>
  <c r="V833" i="4" s="1"/>
  <c r="U834" i="4"/>
  <c r="V834" i="4" s="1"/>
  <c r="U835" i="4"/>
  <c r="V835" i="4" s="1"/>
  <c r="U836" i="4"/>
  <c r="V836" i="4" s="1"/>
  <c r="U837" i="4"/>
  <c r="V837" i="4" s="1"/>
  <c r="U838" i="4"/>
  <c r="V838" i="4" s="1"/>
  <c r="U839" i="4"/>
  <c r="V839" i="4" s="1"/>
  <c r="U840" i="4"/>
  <c r="V840" i="4" s="1"/>
  <c r="U841" i="4"/>
  <c r="V841" i="4" s="1"/>
  <c r="U842" i="4"/>
  <c r="V842" i="4" s="1"/>
  <c r="U843" i="4"/>
  <c r="V843" i="4" s="1"/>
  <c r="U844" i="4"/>
  <c r="V844" i="4" s="1"/>
  <c r="U845" i="4"/>
  <c r="V845" i="4" s="1"/>
  <c r="U846" i="4"/>
  <c r="V846" i="4" s="1"/>
  <c r="U847" i="4"/>
  <c r="V847" i="4" s="1"/>
  <c r="U848" i="4"/>
  <c r="V848" i="4" s="1"/>
  <c r="U849" i="4"/>
  <c r="V849" i="4" s="1"/>
  <c r="U850" i="4"/>
  <c r="V850" i="4" s="1"/>
  <c r="U851" i="4"/>
  <c r="V851" i="4" s="1"/>
  <c r="U852" i="4"/>
  <c r="V852" i="4" s="1"/>
  <c r="U853" i="4"/>
  <c r="V853" i="4" s="1"/>
  <c r="U854" i="4"/>
  <c r="V854" i="4" s="1"/>
  <c r="U855" i="4"/>
  <c r="V855" i="4" s="1"/>
  <c r="U856" i="4"/>
  <c r="V856" i="4" s="1"/>
  <c r="U857" i="4"/>
  <c r="V857" i="4" s="1"/>
  <c r="U858" i="4"/>
  <c r="V858" i="4" s="1"/>
  <c r="U859" i="4"/>
  <c r="V859" i="4" s="1"/>
  <c r="U860" i="4"/>
  <c r="V860" i="4" s="1"/>
  <c r="U861" i="4"/>
  <c r="V861" i="4" s="1"/>
  <c r="U862" i="4"/>
  <c r="V862" i="4" s="1"/>
  <c r="U863" i="4"/>
  <c r="V863" i="4" s="1"/>
  <c r="U864" i="4"/>
  <c r="V864" i="4" s="1"/>
  <c r="U865" i="4"/>
  <c r="V865" i="4" s="1"/>
  <c r="U866" i="4"/>
  <c r="V866" i="4" s="1"/>
  <c r="U867" i="4"/>
  <c r="V867" i="4" s="1"/>
  <c r="U868" i="4"/>
  <c r="V868" i="4" s="1"/>
  <c r="U869" i="4"/>
  <c r="V869" i="4" s="1"/>
  <c r="U870" i="4"/>
  <c r="V870" i="4" s="1"/>
  <c r="U871" i="4"/>
  <c r="V871" i="4" s="1"/>
  <c r="U872" i="4"/>
  <c r="V872" i="4" s="1"/>
  <c r="U873" i="4"/>
  <c r="V873" i="4" s="1"/>
  <c r="U874" i="4"/>
  <c r="V874" i="4" s="1"/>
  <c r="U875" i="4"/>
  <c r="V875" i="4" s="1"/>
  <c r="U876" i="4"/>
  <c r="V876" i="4" s="1"/>
  <c r="U877" i="4"/>
  <c r="V877" i="4" s="1"/>
  <c r="U878" i="4"/>
  <c r="V878" i="4" s="1"/>
  <c r="U879" i="4"/>
  <c r="V879" i="4" s="1"/>
  <c r="U880" i="4"/>
  <c r="V880" i="4" s="1"/>
  <c r="U881" i="4"/>
  <c r="V881" i="4" s="1"/>
  <c r="U882" i="4"/>
  <c r="V882" i="4" s="1"/>
  <c r="U883" i="4"/>
  <c r="V883" i="4" s="1"/>
  <c r="U884" i="4"/>
  <c r="V884" i="4" s="1"/>
  <c r="U885" i="4"/>
  <c r="V885" i="4" s="1"/>
  <c r="U886" i="4"/>
  <c r="V886" i="4" s="1"/>
  <c r="U887" i="4"/>
  <c r="V887" i="4" s="1"/>
  <c r="U888" i="4"/>
  <c r="V888" i="4" s="1"/>
  <c r="U889" i="4"/>
  <c r="V889" i="4" s="1"/>
  <c r="U890" i="4"/>
  <c r="V890" i="4" s="1"/>
  <c r="U891" i="4"/>
  <c r="V891" i="4" s="1"/>
  <c r="U892" i="4"/>
  <c r="V892" i="4" s="1"/>
  <c r="U893" i="4"/>
  <c r="V893" i="4" s="1"/>
  <c r="U894" i="4"/>
  <c r="V894" i="4" s="1"/>
  <c r="U895" i="4"/>
  <c r="V895" i="4" s="1"/>
  <c r="U896" i="4"/>
  <c r="V896" i="4" s="1"/>
  <c r="U897" i="4"/>
  <c r="V897" i="4" s="1"/>
  <c r="U898" i="4"/>
  <c r="V898" i="4" s="1"/>
  <c r="U899" i="4"/>
  <c r="V899" i="4" s="1"/>
  <c r="U900" i="4"/>
  <c r="V900" i="4" s="1"/>
  <c r="U901" i="4"/>
  <c r="V901" i="4" s="1"/>
  <c r="U902" i="4"/>
  <c r="V902" i="4" s="1"/>
  <c r="U903" i="4"/>
  <c r="V903" i="4" s="1"/>
  <c r="U904" i="4"/>
  <c r="V904" i="4" s="1"/>
  <c r="U905" i="4"/>
  <c r="V905" i="4" s="1"/>
  <c r="U906" i="4"/>
  <c r="V906" i="4" s="1"/>
  <c r="U907" i="4"/>
  <c r="V907" i="4" s="1"/>
  <c r="U908" i="4"/>
  <c r="V908" i="4" s="1"/>
  <c r="U909" i="4"/>
  <c r="V909" i="4" s="1"/>
  <c r="U910" i="4"/>
  <c r="V910" i="4" s="1"/>
  <c r="U911" i="4"/>
  <c r="V911" i="4" s="1"/>
  <c r="U912" i="4"/>
  <c r="V912" i="4" s="1"/>
  <c r="U913" i="4"/>
  <c r="V913" i="4" s="1"/>
  <c r="U914" i="4"/>
  <c r="V914" i="4" s="1"/>
  <c r="U915" i="4"/>
  <c r="V915" i="4" s="1"/>
  <c r="U916" i="4"/>
  <c r="V916" i="4" s="1"/>
  <c r="U917" i="4"/>
  <c r="V917" i="4" s="1"/>
  <c r="U918" i="4"/>
  <c r="V918" i="4" s="1"/>
  <c r="U919" i="4"/>
  <c r="V919" i="4" s="1"/>
  <c r="U920" i="4"/>
  <c r="V920" i="4" s="1"/>
  <c r="U921" i="4"/>
  <c r="V921" i="4" s="1"/>
  <c r="U922" i="4"/>
  <c r="V922" i="4" s="1"/>
  <c r="U923" i="4"/>
  <c r="V923" i="4" s="1"/>
  <c r="U924" i="4"/>
  <c r="V924" i="4" s="1"/>
  <c r="U925" i="4"/>
  <c r="V925" i="4" s="1"/>
  <c r="U926" i="4"/>
  <c r="V926" i="4" s="1"/>
  <c r="U927" i="4"/>
  <c r="V927" i="4" s="1"/>
  <c r="U928" i="4"/>
  <c r="V928" i="4" s="1"/>
  <c r="U929" i="4"/>
  <c r="V929" i="4" s="1"/>
  <c r="U930" i="4"/>
  <c r="V930" i="4" s="1"/>
  <c r="U931" i="4"/>
  <c r="V931" i="4" s="1"/>
  <c r="U932" i="4"/>
  <c r="V932" i="4" s="1"/>
  <c r="U933" i="4"/>
  <c r="V933" i="4" s="1"/>
  <c r="U934" i="4"/>
  <c r="V934" i="4" s="1"/>
  <c r="U935" i="4"/>
  <c r="V935" i="4" s="1"/>
  <c r="U936" i="4"/>
  <c r="V936" i="4" s="1"/>
  <c r="U937" i="4"/>
  <c r="V937" i="4" s="1"/>
  <c r="U938" i="4"/>
  <c r="V938" i="4" s="1"/>
  <c r="U939" i="4"/>
  <c r="V939" i="4" s="1"/>
  <c r="U940" i="4"/>
  <c r="V940" i="4" s="1"/>
  <c r="U941" i="4"/>
  <c r="V941" i="4" s="1"/>
  <c r="U942" i="4"/>
  <c r="V942" i="4" s="1"/>
  <c r="U943" i="4"/>
  <c r="V943" i="4" s="1"/>
  <c r="U944" i="4"/>
  <c r="V944" i="4" s="1"/>
  <c r="U945" i="4"/>
  <c r="V945" i="4" s="1"/>
  <c r="U946" i="4"/>
  <c r="V946" i="4" s="1"/>
  <c r="U947" i="4"/>
  <c r="V947" i="4" s="1"/>
  <c r="U948" i="4"/>
  <c r="V948" i="4" s="1"/>
  <c r="U949" i="4"/>
  <c r="V949" i="4" s="1"/>
  <c r="U950" i="4"/>
  <c r="V950" i="4" s="1"/>
  <c r="U951" i="4"/>
  <c r="V951" i="4" s="1"/>
  <c r="U952" i="4"/>
  <c r="V952" i="4" s="1"/>
  <c r="U953" i="4"/>
  <c r="V953" i="4" s="1"/>
  <c r="U954" i="4"/>
  <c r="V954" i="4" s="1"/>
  <c r="U955" i="4"/>
  <c r="V955" i="4" s="1"/>
  <c r="U956" i="4"/>
  <c r="V956" i="4" s="1"/>
  <c r="U957" i="4"/>
  <c r="V957" i="4" s="1"/>
  <c r="U958" i="4"/>
  <c r="V958" i="4" s="1"/>
  <c r="U959" i="4"/>
  <c r="V959" i="4" s="1"/>
  <c r="U960" i="4"/>
  <c r="V960" i="4" s="1"/>
  <c r="U961" i="4"/>
  <c r="V961" i="4" s="1"/>
  <c r="U962" i="4"/>
  <c r="V962" i="4" s="1"/>
  <c r="U963" i="4"/>
  <c r="V963" i="4" s="1"/>
  <c r="U964" i="4"/>
  <c r="V964" i="4" s="1"/>
  <c r="U965" i="4"/>
  <c r="V965" i="4" s="1"/>
  <c r="U966" i="4"/>
  <c r="V966" i="4" s="1"/>
  <c r="U967" i="4"/>
  <c r="V967" i="4" s="1"/>
  <c r="U968" i="4"/>
  <c r="V968" i="4" s="1"/>
  <c r="U969" i="4"/>
  <c r="V969" i="4" s="1"/>
  <c r="U970" i="4"/>
  <c r="V970" i="4" s="1"/>
  <c r="U971" i="4"/>
  <c r="V971" i="4" s="1"/>
  <c r="U972" i="4"/>
  <c r="V972" i="4" s="1"/>
  <c r="U973" i="4"/>
  <c r="V973" i="4" s="1"/>
  <c r="U974" i="4"/>
  <c r="V974" i="4" s="1"/>
  <c r="U975" i="4"/>
  <c r="V975" i="4" s="1"/>
  <c r="U976" i="4"/>
  <c r="V976" i="4" s="1"/>
  <c r="U977" i="4"/>
  <c r="V977" i="4" s="1"/>
  <c r="U978" i="4"/>
  <c r="V978" i="4" s="1"/>
  <c r="U979" i="4"/>
  <c r="V979" i="4" s="1"/>
  <c r="U980" i="4"/>
  <c r="V980" i="4" s="1"/>
  <c r="U981" i="4"/>
  <c r="V981" i="4" s="1"/>
  <c r="U982" i="4"/>
  <c r="V982" i="4" s="1"/>
  <c r="U983" i="4"/>
  <c r="V983" i="4" s="1"/>
  <c r="U984" i="4"/>
  <c r="V984" i="4" s="1"/>
  <c r="U985" i="4"/>
  <c r="V985" i="4" s="1"/>
  <c r="U986" i="4"/>
  <c r="V986" i="4" s="1"/>
  <c r="U987" i="4"/>
  <c r="V987" i="4" s="1"/>
  <c r="U988" i="4"/>
  <c r="V988" i="4" s="1"/>
  <c r="U989" i="4"/>
  <c r="V989" i="4" s="1"/>
  <c r="U990" i="4"/>
  <c r="V990" i="4" s="1"/>
  <c r="U991" i="4"/>
  <c r="V991" i="4" s="1"/>
  <c r="U992" i="4"/>
  <c r="V992" i="4" s="1"/>
  <c r="U993" i="4"/>
  <c r="V993" i="4" s="1"/>
  <c r="U994" i="4"/>
  <c r="V994" i="4" s="1"/>
  <c r="U995" i="4"/>
  <c r="V995" i="4" s="1"/>
  <c r="U996" i="4"/>
  <c r="V996" i="4" s="1"/>
  <c r="U997" i="4"/>
  <c r="V997" i="4" s="1"/>
  <c r="U998" i="4"/>
  <c r="V998" i="4" s="1"/>
  <c r="U999" i="4"/>
  <c r="V999" i="4" s="1"/>
  <c r="U1000" i="4"/>
  <c r="V1000" i="4" s="1"/>
  <c r="U1001" i="4"/>
  <c r="V1001" i="4" s="1"/>
  <c r="U1002" i="4"/>
  <c r="V1002" i="4" s="1"/>
  <c r="U1003" i="4"/>
  <c r="V1003" i="4" s="1"/>
  <c r="U1004" i="4"/>
  <c r="V1004" i="4" s="1"/>
  <c r="U1005" i="4"/>
  <c r="V1005" i="4" s="1"/>
  <c r="U1006" i="4"/>
  <c r="V1006" i="4" s="1"/>
  <c r="U1007" i="4"/>
  <c r="V1007" i="4" s="1"/>
  <c r="U1008" i="4"/>
  <c r="V1008" i="4" s="1"/>
  <c r="U1009" i="4"/>
  <c r="V1009" i="4" s="1"/>
  <c r="U1010" i="4"/>
  <c r="V1010" i="4" s="1"/>
  <c r="U1011" i="4"/>
  <c r="V1011" i="4" s="1"/>
  <c r="U1012" i="4"/>
  <c r="V1012" i="4" s="1"/>
  <c r="U1013" i="4"/>
  <c r="V1013" i="4" s="1"/>
  <c r="U1014" i="4"/>
  <c r="V1014" i="4" s="1"/>
  <c r="U1015" i="4"/>
  <c r="V1015" i="4" s="1"/>
  <c r="U1016" i="4"/>
  <c r="V1016" i="4" s="1"/>
  <c r="U1017" i="4"/>
  <c r="V1017" i="4" s="1"/>
  <c r="U1018" i="4"/>
  <c r="V1018" i="4" s="1"/>
  <c r="U1019" i="4"/>
  <c r="V1019" i="4" s="1"/>
  <c r="U1020" i="4"/>
  <c r="V1020" i="4" s="1"/>
  <c r="U1021" i="4"/>
  <c r="V1021" i="4" s="1"/>
  <c r="U1022" i="4"/>
  <c r="V1022" i="4" s="1"/>
  <c r="U1023" i="4"/>
  <c r="V1023" i="4" s="1"/>
  <c r="U1024" i="4"/>
  <c r="V1024" i="4" s="1"/>
  <c r="U1025" i="4"/>
  <c r="V1025" i="4" s="1"/>
  <c r="U1026" i="4"/>
  <c r="V1026" i="4" s="1"/>
  <c r="U1027" i="4"/>
  <c r="V1027" i="4" s="1"/>
  <c r="U1028" i="4"/>
  <c r="V1028" i="4" s="1"/>
  <c r="U1029" i="4"/>
  <c r="V1029" i="4" s="1"/>
  <c r="U1030" i="4"/>
  <c r="V1030" i="4" s="1"/>
  <c r="U1031" i="4"/>
  <c r="V1031" i="4" s="1"/>
  <c r="U1032" i="4"/>
  <c r="V1032" i="4" s="1"/>
  <c r="U1033" i="4"/>
  <c r="V1033" i="4" s="1"/>
  <c r="U1034" i="4"/>
  <c r="V1034" i="4" s="1"/>
  <c r="U1035" i="4"/>
  <c r="V1035" i="4" s="1"/>
  <c r="U1036" i="4"/>
  <c r="V1036" i="4" s="1"/>
  <c r="U1037" i="4"/>
  <c r="V1037" i="4" s="1"/>
  <c r="U1038" i="4"/>
  <c r="V1038" i="4" s="1"/>
  <c r="U1039" i="4"/>
  <c r="V1039" i="4" s="1"/>
  <c r="U1040" i="4"/>
  <c r="V1040" i="4" s="1"/>
  <c r="U1041" i="4"/>
  <c r="V1041" i="4" s="1"/>
  <c r="U1042" i="4"/>
  <c r="V1042" i="4" s="1"/>
  <c r="U1043" i="4"/>
  <c r="V1043" i="4" s="1"/>
  <c r="U1044" i="4"/>
  <c r="V1044" i="4" s="1"/>
  <c r="U1045" i="4"/>
  <c r="V1045" i="4" s="1"/>
  <c r="U1046" i="4"/>
  <c r="V1046" i="4" s="1"/>
  <c r="U1047" i="4"/>
  <c r="V1047" i="4" s="1"/>
  <c r="U1048" i="4"/>
  <c r="V1048" i="4" s="1"/>
  <c r="U1049" i="4"/>
  <c r="V1049" i="4" s="1"/>
  <c r="U1050" i="4"/>
  <c r="V1050" i="4" s="1"/>
  <c r="U1051" i="4"/>
  <c r="V1051" i="4" s="1"/>
  <c r="U1052" i="4"/>
  <c r="V1052" i="4" s="1"/>
  <c r="U1053" i="4"/>
  <c r="V1053" i="4" s="1"/>
  <c r="U1054" i="4"/>
  <c r="V1054" i="4" s="1"/>
  <c r="U1055" i="4"/>
  <c r="V1055" i="4" s="1"/>
  <c r="U1056" i="4"/>
  <c r="V1056" i="4" s="1"/>
  <c r="U1057" i="4"/>
  <c r="V1057" i="4" s="1"/>
  <c r="U1058" i="4"/>
  <c r="V1058" i="4" s="1"/>
  <c r="U1059" i="4"/>
  <c r="V1059" i="4" s="1"/>
  <c r="U1060" i="4"/>
  <c r="V1060" i="4" s="1"/>
  <c r="U1061" i="4"/>
  <c r="V1061" i="4" s="1"/>
  <c r="U1062" i="4"/>
  <c r="V1062" i="4" s="1"/>
  <c r="U1063" i="4"/>
  <c r="V1063" i="4" s="1"/>
  <c r="U1064" i="4"/>
  <c r="V1064" i="4" s="1"/>
  <c r="U1065" i="4"/>
  <c r="V1065" i="4" s="1"/>
  <c r="U1066" i="4"/>
  <c r="V1066" i="4" s="1"/>
  <c r="U1067" i="4"/>
  <c r="V1067" i="4" s="1"/>
  <c r="U1068" i="4"/>
  <c r="V1068" i="4" s="1"/>
  <c r="U1069" i="4"/>
  <c r="V1069" i="4" s="1"/>
  <c r="U1070" i="4"/>
  <c r="V1070" i="4" s="1"/>
  <c r="U1071" i="4"/>
  <c r="V1071" i="4" s="1"/>
  <c r="U1072" i="4"/>
  <c r="V1072" i="4" s="1"/>
  <c r="U1073" i="4"/>
  <c r="V1073" i="4" s="1"/>
  <c r="U1074" i="4"/>
  <c r="V1074" i="4" s="1"/>
  <c r="U1075" i="4"/>
  <c r="V1075" i="4" s="1"/>
  <c r="U1076" i="4"/>
  <c r="V1076" i="4" s="1"/>
  <c r="U1077" i="4"/>
  <c r="V1077" i="4" s="1"/>
  <c r="U1078" i="4"/>
  <c r="V1078" i="4" s="1"/>
  <c r="U1079" i="4"/>
  <c r="V1079" i="4" s="1"/>
  <c r="U1080" i="4"/>
  <c r="V1080" i="4" s="1"/>
  <c r="U1081" i="4"/>
  <c r="V1081" i="4" s="1"/>
  <c r="U1082" i="4"/>
  <c r="V1082" i="4" s="1"/>
  <c r="U1083" i="4"/>
  <c r="V1083" i="4" s="1"/>
  <c r="U1084" i="4"/>
  <c r="V1084" i="4" s="1"/>
  <c r="U1085" i="4"/>
  <c r="V1085" i="4" s="1"/>
  <c r="U1086" i="4"/>
  <c r="V1086" i="4" s="1"/>
  <c r="U1087" i="4"/>
  <c r="V1087" i="4" s="1"/>
  <c r="U1088" i="4"/>
  <c r="V1088" i="4" s="1"/>
  <c r="U1089" i="4"/>
  <c r="V1089" i="4" s="1"/>
  <c r="U1090" i="4"/>
  <c r="V1090" i="4" s="1"/>
  <c r="U1091" i="4"/>
  <c r="V1091" i="4" s="1"/>
  <c r="U1092" i="4"/>
  <c r="V1092" i="4" s="1"/>
  <c r="U1093" i="4"/>
  <c r="V1093" i="4" s="1"/>
  <c r="U1094" i="4"/>
  <c r="V1094" i="4" s="1"/>
  <c r="U1095" i="4"/>
  <c r="V1095" i="4" s="1"/>
  <c r="U1096" i="4"/>
  <c r="V1096" i="4" s="1"/>
  <c r="U1097" i="4"/>
  <c r="V1097" i="4" s="1"/>
  <c r="U1098" i="4"/>
  <c r="V1098" i="4" s="1"/>
  <c r="E6" i="4"/>
  <c r="AH1882" i="13" l="1"/>
  <c r="AI1882" i="13" s="1"/>
  <c r="AK1882" i="13" s="1"/>
  <c r="AH509" i="13"/>
  <c r="AI509" i="13" s="1"/>
  <c r="AK509" i="13" s="1"/>
  <c r="AH1546" i="13"/>
  <c r="AI1546" i="13" s="1"/>
  <c r="AK1546" i="13" s="1"/>
  <c r="AH27" i="13"/>
  <c r="AI27" i="13" s="1"/>
  <c r="AK27" i="13" s="1"/>
  <c r="AH226" i="13"/>
  <c r="AI226" i="13" s="1"/>
  <c r="AK226" i="13" s="1"/>
  <c r="AG411" i="13"/>
  <c r="AH411" i="13" s="1"/>
  <c r="AI411" i="13" s="1"/>
  <c r="AG416" i="13"/>
  <c r="AH440" i="13"/>
  <c r="AI440" i="13" s="1"/>
  <c r="AK440" i="13" s="1"/>
  <c r="AH471" i="13"/>
  <c r="AI471" i="13" s="1"/>
  <c r="AK471" i="13" s="1"/>
  <c r="AH486" i="13"/>
  <c r="AI486" i="13" s="1"/>
  <c r="AK486" i="13" s="1"/>
  <c r="AH648" i="13"/>
  <c r="AI648" i="13" s="1"/>
  <c r="AK648" i="13" s="1"/>
  <c r="AH720" i="13"/>
  <c r="AI720" i="13" s="1"/>
  <c r="AK720" i="13" s="1"/>
  <c r="AG757" i="13"/>
  <c r="AH757" i="13" s="1"/>
  <c r="AI757" i="13" s="1"/>
  <c r="AG829" i="13"/>
  <c r="AH829" i="13" s="1"/>
  <c r="AI829" i="13" s="1"/>
  <c r="AG901" i="13"/>
  <c r="AH901" i="13" s="1"/>
  <c r="AI901" i="13" s="1"/>
  <c r="AG1079" i="13"/>
  <c r="AH1079" i="13" s="1"/>
  <c r="AI1079" i="13" s="1"/>
  <c r="AG1379" i="13"/>
  <c r="AH1379" i="13" s="1"/>
  <c r="AI1379" i="13" s="1"/>
  <c r="AK1451" i="13"/>
  <c r="AH1451" i="13"/>
  <c r="AI1451" i="13" s="1"/>
  <c r="AK1475" i="13"/>
  <c r="AH1475" i="13"/>
  <c r="AI1475" i="13" s="1"/>
  <c r="AK1550" i="13"/>
  <c r="AH1550" i="13"/>
  <c r="AI1550" i="13" s="1"/>
  <c r="AG1592" i="13"/>
  <c r="AH1592" i="13" s="1"/>
  <c r="AI1592" i="13" s="1"/>
  <c r="AH1827" i="13"/>
  <c r="AI1827" i="13" s="1"/>
  <c r="AK1827" i="13" s="1"/>
  <c r="AG1902" i="13"/>
  <c r="AH1902" i="13" s="1"/>
  <c r="AI1902" i="13" s="1"/>
  <c r="AK1779" i="13"/>
  <c r="AH1779" i="13"/>
  <c r="AI1779" i="13" s="1"/>
  <c r="AK1887" i="13"/>
  <c r="AH1887" i="13"/>
  <c r="AI1887" i="13" s="1"/>
  <c r="AK1971" i="13"/>
  <c r="AH1971" i="13"/>
  <c r="AI1971" i="13" s="1"/>
  <c r="AK151" i="13"/>
  <c r="AH151" i="13"/>
  <c r="AI151" i="13" s="1"/>
  <c r="AH196" i="13"/>
  <c r="AI196" i="13" s="1"/>
  <c r="AK196" i="13" s="1"/>
  <c r="AH243" i="13"/>
  <c r="AI243" i="13" s="1"/>
  <c r="AK243" i="13" s="1"/>
  <c r="AH590" i="13"/>
  <c r="AI590" i="13" s="1"/>
  <c r="AK590" i="13" s="1"/>
  <c r="AK846" i="13"/>
  <c r="AH846" i="13"/>
  <c r="AI846" i="13" s="1"/>
  <c r="AK930" i="13"/>
  <c r="AH930" i="13"/>
  <c r="AI930" i="13" s="1"/>
  <c r="AK956" i="13"/>
  <c r="AH956" i="13"/>
  <c r="AI956" i="13" s="1"/>
  <c r="AH1422" i="13"/>
  <c r="AI1422" i="13" s="1"/>
  <c r="AK1422" i="13" s="1"/>
  <c r="AH1446" i="13"/>
  <c r="AI1446" i="13" s="1"/>
  <c r="AK1446" i="13" s="1"/>
  <c r="AG1557" i="13"/>
  <c r="AH1557" i="13" s="1"/>
  <c r="AI1557" i="13" s="1"/>
  <c r="AK1557" i="13" s="1"/>
  <c r="AH1553" i="13"/>
  <c r="AI1553" i="13" s="1"/>
  <c r="AK1553" i="13" s="1"/>
  <c r="AH818" i="13"/>
  <c r="AI818" i="13" s="1"/>
  <c r="AK818" i="13" s="1"/>
  <c r="AG615" i="13"/>
  <c r="AH615" i="13" s="1"/>
  <c r="AI615" i="13" s="1"/>
  <c r="AK1647" i="13"/>
  <c r="AH1647" i="13"/>
  <c r="AI1647" i="13" s="1"/>
  <c r="AG161" i="13"/>
  <c r="AH161" i="13" s="1"/>
  <c r="AI161" i="13" s="1"/>
  <c r="AK161" i="13" s="1"/>
  <c r="AG255" i="13"/>
  <c r="AH255" i="13" s="1"/>
  <c r="AI255" i="13" s="1"/>
  <c r="AK255" i="13" s="1"/>
  <c r="AH772" i="13"/>
  <c r="AI772" i="13" s="1"/>
  <c r="AK772" i="13" s="1"/>
  <c r="AH832" i="13"/>
  <c r="AI832" i="13" s="1"/>
  <c r="AK832" i="13" s="1"/>
  <c r="AG552" i="13"/>
  <c r="AH552" i="13" s="1"/>
  <c r="AI552" i="13" s="1"/>
  <c r="AH29" i="13"/>
  <c r="AI29" i="13" s="1"/>
  <c r="AK29" i="13" s="1"/>
  <c r="AG33" i="13"/>
  <c r="AH33" i="13" s="1"/>
  <c r="AI33" i="13" s="1"/>
  <c r="AG160" i="13"/>
  <c r="AH160" i="13" s="1"/>
  <c r="AI160" i="13" s="1"/>
  <c r="AH165" i="13"/>
  <c r="AI165" i="13" s="1"/>
  <c r="AK165" i="13" s="1"/>
  <c r="AH228" i="13"/>
  <c r="AI228" i="13" s="1"/>
  <c r="AK228" i="13" s="1"/>
  <c r="AH340" i="13"/>
  <c r="AI340" i="13" s="1"/>
  <c r="AK340" i="13" s="1"/>
  <c r="AH475" i="13"/>
  <c r="AI475" i="13" s="1"/>
  <c r="AK475" i="13" s="1"/>
  <c r="AH723" i="13"/>
  <c r="AI723" i="13" s="1"/>
  <c r="AK723" i="13" s="1"/>
  <c r="AH962" i="13"/>
  <c r="AI962" i="13" s="1"/>
  <c r="AK962" i="13" s="1"/>
  <c r="AH1026" i="13"/>
  <c r="AI1026" i="13" s="1"/>
  <c r="AK1026" i="13" s="1"/>
  <c r="AH1106" i="13"/>
  <c r="AI1106" i="13" s="1"/>
  <c r="AK1106" i="13" s="1"/>
  <c r="AH1138" i="13"/>
  <c r="AI1138" i="13" s="1"/>
  <c r="AK1138" i="13" s="1"/>
  <c r="AH1170" i="13"/>
  <c r="AI1170" i="13" s="1"/>
  <c r="AK1170" i="13" s="1"/>
  <c r="AG1202" i="13"/>
  <c r="AK1516" i="13"/>
  <c r="AH1516" i="13"/>
  <c r="AI1516" i="13" s="1"/>
  <c r="AK1574" i="13"/>
  <c r="AH1574" i="13"/>
  <c r="AI1574" i="13" s="1"/>
  <c r="AK1308" i="13"/>
  <c r="AH1308" i="13"/>
  <c r="AI1308" i="13" s="1"/>
  <c r="AH1356" i="13"/>
  <c r="AI1356" i="13" s="1"/>
  <c r="AK1356" i="13" s="1"/>
  <c r="AK1452" i="13"/>
  <c r="AH1452" i="13"/>
  <c r="AI1452" i="13" s="1"/>
  <c r="AK1506" i="13"/>
  <c r="AH1506" i="13"/>
  <c r="AI1506" i="13" s="1"/>
  <c r="AK1554" i="13"/>
  <c r="AH1554" i="13"/>
  <c r="AI1554" i="13" s="1"/>
  <c r="AK1732" i="13"/>
  <c r="AH1732" i="13"/>
  <c r="AI1732" i="13" s="1"/>
  <c r="AH1867" i="13"/>
  <c r="AI1867" i="13" s="1"/>
  <c r="AK1867" i="13" s="1"/>
  <c r="AH1692" i="13"/>
  <c r="AI1692" i="13" s="1"/>
  <c r="AK1692" i="13" s="1"/>
  <c r="AG1925" i="13"/>
  <c r="AH1925" i="13" s="1"/>
  <c r="AI1925" i="13" s="1"/>
  <c r="AK1925" i="13" s="1"/>
  <c r="AH97" i="13"/>
  <c r="AI97" i="13" s="1"/>
  <c r="AK97" i="13" s="1"/>
  <c r="AH238" i="13"/>
  <c r="AI238" i="13" s="1"/>
  <c r="AK238" i="13" s="1"/>
  <c r="AG208" i="13"/>
  <c r="AK594" i="13"/>
  <c r="AH594" i="13"/>
  <c r="AI594" i="13" s="1"/>
  <c r="AH850" i="13"/>
  <c r="AI850" i="13" s="1"/>
  <c r="AK850" i="13" s="1"/>
  <c r="AH944" i="13"/>
  <c r="AI944" i="13" s="1"/>
  <c r="AK944" i="13" s="1"/>
  <c r="AK1212" i="13"/>
  <c r="AH1212" i="13"/>
  <c r="AI1212" i="13" s="1"/>
  <c r="AK1290" i="13"/>
  <c r="AH1290" i="13"/>
  <c r="AI1290" i="13" s="1"/>
  <c r="AG1941" i="13"/>
  <c r="AH1941" i="13" s="1"/>
  <c r="AI1941" i="13" s="1"/>
  <c r="AK1941" i="13" s="1"/>
  <c r="AG600" i="13"/>
  <c r="AH600" i="13" s="1"/>
  <c r="AI600" i="13" s="1"/>
  <c r="AK600" i="13" s="1"/>
  <c r="AK1843" i="13"/>
  <c r="AH1843" i="13"/>
  <c r="AI1843" i="13" s="1"/>
  <c r="AH350" i="13"/>
  <c r="AI350" i="13" s="1"/>
  <c r="AK350" i="13" s="1"/>
  <c r="AH25" i="13"/>
  <c r="AI25" i="13" s="1"/>
  <c r="AK25" i="13" s="1"/>
  <c r="AK1725" i="13"/>
  <c r="AH1725" i="13"/>
  <c r="AI1725" i="13" s="1"/>
  <c r="AK31" i="13"/>
  <c r="AH31" i="13"/>
  <c r="AI31" i="13" s="1"/>
  <c r="AJ161" i="13"/>
  <c r="AH252" i="13"/>
  <c r="AI252" i="13" s="1"/>
  <c r="AK252" i="13" s="1"/>
  <c r="AG292" i="13"/>
  <c r="AH272" i="13"/>
  <c r="AI272" i="13" s="1"/>
  <c r="AK272" i="13" s="1"/>
  <c r="AH364" i="13"/>
  <c r="AI364" i="13" s="1"/>
  <c r="AK364" i="13" s="1"/>
  <c r="AH479" i="13"/>
  <c r="AI479" i="13" s="1"/>
  <c r="AK479" i="13" s="1"/>
  <c r="AK759" i="13"/>
  <c r="AH759" i="13"/>
  <c r="AI759" i="13" s="1"/>
  <c r="AK831" i="13"/>
  <c r="AH831" i="13"/>
  <c r="AI831" i="13" s="1"/>
  <c r="AG855" i="13"/>
  <c r="AH855" i="13" s="1"/>
  <c r="AI855" i="13" s="1"/>
  <c r="AH1009" i="13"/>
  <c r="AI1009" i="13" s="1"/>
  <c r="AK1009" i="13" s="1"/>
  <c r="AK1059" i="13"/>
  <c r="AH1059" i="13"/>
  <c r="AI1059" i="13" s="1"/>
  <c r="AG1083" i="13"/>
  <c r="AH1083" i="13" s="1"/>
  <c r="AI1083" i="13" s="1"/>
  <c r="AH1195" i="13"/>
  <c r="AI1195" i="13" s="1"/>
  <c r="AK1195" i="13" s="1"/>
  <c r="AG1558" i="13"/>
  <c r="AH1558" i="13" s="1"/>
  <c r="AI1558" i="13" s="1"/>
  <c r="AK1558" i="13" s="1"/>
  <c r="AH1840" i="13"/>
  <c r="AI1840" i="13" s="1"/>
  <c r="AK1840" i="13" s="1"/>
  <c r="AH1954" i="13"/>
  <c r="AI1954" i="13" s="1"/>
  <c r="AK1954" i="13" s="1"/>
  <c r="AH1730" i="13"/>
  <c r="AI1730" i="13" s="1"/>
  <c r="AK1730" i="13" s="1"/>
  <c r="AG1783" i="13"/>
  <c r="AK1837" i="13"/>
  <c r="AH1837" i="13"/>
  <c r="AI1837" i="13" s="1"/>
  <c r="AJ117" i="13"/>
  <c r="AG180" i="13"/>
  <c r="AH180" i="13" s="1"/>
  <c r="AI180" i="13" s="1"/>
  <c r="AK180" i="13" s="1"/>
  <c r="AH172" i="13"/>
  <c r="AI172" i="13" s="1"/>
  <c r="AK172" i="13" s="1"/>
  <c r="AH345" i="13"/>
  <c r="AI345" i="13" s="1"/>
  <c r="AK345" i="13" s="1"/>
  <c r="AH534" i="13"/>
  <c r="AI534" i="13" s="1"/>
  <c r="AK534" i="13" s="1"/>
  <c r="AK609" i="13"/>
  <c r="AH609" i="13"/>
  <c r="AI609" i="13" s="1"/>
  <c r="AH758" i="13"/>
  <c r="AI758" i="13" s="1"/>
  <c r="AK758" i="13" s="1"/>
  <c r="AH860" i="13"/>
  <c r="AI860" i="13" s="1"/>
  <c r="AK860" i="13" s="1"/>
  <c r="AH948" i="13"/>
  <c r="AI948" i="13" s="1"/>
  <c r="AK948" i="13" s="1"/>
  <c r="AH1038" i="13"/>
  <c r="AI1038" i="13" s="1"/>
  <c r="AK1038" i="13" s="1"/>
  <c r="AH1030" i="13"/>
  <c r="AI1030" i="13" s="1"/>
  <c r="AK1030" i="13" s="1"/>
  <c r="AK1334" i="13"/>
  <c r="AH1334" i="13"/>
  <c r="AI1334" i="13" s="1"/>
  <c r="AG1203" i="13"/>
  <c r="AH1203" i="13" s="1"/>
  <c r="AI1203" i="13" s="1"/>
  <c r="AG1201" i="13"/>
  <c r="AH1201" i="13" s="1"/>
  <c r="AI1201" i="13" s="1"/>
  <c r="AK1201" i="13" s="1"/>
  <c r="AH1587" i="13"/>
  <c r="AI1587" i="13" s="1"/>
  <c r="AK1587" i="13" s="1"/>
  <c r="AH574" i="13"/>
  <c r="AI574" i="13" s="1"/>
  <c r="AK574" i="13" s="1"/>
  <c r="AH828" i="13"/>
  <c r="AI828" i="13" s="1"/>
  <c r="AK828" i="13" s="1"/>
  <c r="AG150" i="13"/>
  <c r="AH150" i="13" s="1"/>
  <c r="AI150" i="13" s="1"/>
  <c r="AH232" i="13"/>
  <c r="AI232" i="13" s="1"/>
  <c r="AK232" i="13" s="1"/>
  <c r="AG215" i="13"/>
  <c r="AH215" i="13" s="1"/>
  <c r="AI215" i="13" s="1"/>
  <c r="AH344" i="13"/>
  <c r="AI344" i="13" s="1"/>
  <c r="AK344" i="13" s="1"/>
  <c r="AG335" i="13"/>
  <c r="AH335" i="13" s="1"/>
  <c r="AI335" i="13" s="1"/>
  <c r="AK298" i="13"/>
  <c r="AH298" i="13"/>
  <c r="AI298" i="13" s="1"/>
  <c r="AK1017" i="13"/>
  <c r="AH1017" i="13"/>
  <c r="AI1017" i="13" s="1"/>
  <c r="AK1240" i="13"/>
  <c r="AH1240" i="13"/>
  <c r="AI1240" i="13" s="1"/>
  <c r="AG1312" i="13"/>
  <c r="AH1312" i="13" s="1"/>
  <c r="AI1312" i="13" s="1"/>
  <c r="AH1514" i="13"/>
  <c r="AI1514" i="13" s="1"/>
  <c r="AK1514" i="13" s="1"/>
  <c r="AH1625" i="13"/>
  <c r="AI1625" i="13" s="1"/>
  <c r="AK1625" i="13" s="1"/>
  <c r="AH1671" i="13"/>
  <c r="AI1671" i="13" s="1"/>
  <c r="AK1671" i="13" s="1"/>
  <c r="AG1756" i="13"/>
  <c r="AH1756" i="13" s="1"/>
  <c r="AI1756" i="13" s="1"/>
  <c r="AG1801" i="13"/>
  <c r="AH1801" i="13" s="1"/>
  <c r="AI1801" i="13" s="1"/>
  <c r="AH1927" i="13"/>
  <c r="AI1927" i="13" s="1"/>
  <c r="AK1927" i="13" s="1"/>
  <c r="AG267" i="13"/>
  <c r="AH438" i="13"/>
  <c r="AI438" i="13" s="1"/>
  <c r="AK438" i="13" s="1"/>
  <c r="AG502" i="13"/>
  <c r="AH502" i="13" s="1"/>
  <c r="AI502" i="13" s="1"/>
  <c r="AH550" i="13"/>
  <c r="AI550" i="13" s="1"/>
  <c r="AK550" i="13" s="1"/>
  <c r="AG638" i="13"/>
  <c r="AK738" i="13"/>
  <c r="AH738" i="13"/>
  <c r="AI738" i="13" s="1"/>
  <c r="AK768" i="13"/>
  <c r="AH768" i="13"/>
  <c r="AI768" i="13" s="1"/>
  <c r="AK626" i="13"/>
  <c r="AH626" i="13"/>
  <c r="AI626" i="13" s="1"/>
  <c r="AH762" i="13"/>
  <c r="AI762" i="13" s="1"/>
  <c r="AK762" i="13" s="1"/>
  <c r="AH838" i="13"/>
  <c r="AI838" i="13" s="1"/>
  <c r="AK838" i="13" s="1"/>
  <c r="AK958" i="13"/>
  <c r="AH958" i="13"/>
  <c r="AI958" i="13" s="1"/>
  <c r="AK1226" i="13"/>
  <c r="AH1226" i="13"/>
  <c r="AI1226" i="13" s="1"/>
  <c r="AG1298" i="13"/>
  <c r="AH1653" i="13"/>
  <c r="AI1653" i="13" s="1"/>
  <c r="AK1653" i="13" s="1"/>
  <c r="AG1703" i="13"/>
  <c r="AH1703" i="13" s="1"/>
  <c r="AI1703" i="13" s="1"/>
  <c r="AK1703" i="13" s="1"/>
  <c r="AH259" i="13"/>
  <c r="AI259" i="13" s="1"/>
  <c r="AK259" i="13" s="1"/>
  <c r="AH458" i="13"/>
  <c r="AI458" i="13" s="1"/>
  <c r="AK458" i="13" s="1"/>
  <c r="AG1975" i="13"/>
  <c r="AH1975" i="13" s="1"/>
  <c r="AI1975" i="13" s="1"/>
  <c r="AK1975" i="13" s="1"/>
  <c r="AH315" i="13"/>
  <c r="AI315" i="13" s="1"/>
  <c r="AK315" i="13" s="1"/>
  <c r="AH234" i="13"/>
  <c r="AI234" i="13" s="1"/>
  <c r="AK234" i="13" s="1"/>
  <c r="AH258" i="13"/>
  <c r="AI258" i="13" s="1"/>
  <c r="AK258" i="13" s="1"/>
  <c r="AG339" i="13"/>
  <c r="AH339" i="13" s="1"/>
  <c r="AI339" i="13" s="1"/>
  <c r="AH487" i="13"/>
  <c r="AI487" i="13" s="1"/>
  <c r="AK487" i="13" s="1"/>
  <c r="AH680" i="13"/>
  <c r="AI680" i="13" s="1"/>
  <c r="AK680" i="13" s="1"/>
  <c r="AK761" i="13"/>
  <c r="AH761" i="13"/>
  <c r="AI761" i="13" s="1"/>
  <c r="AK857" i="13"/>
  <c r="AH857" i="13"/>
  <c r="AI857" i="13" s="1"/>
  <c r="AK929" i="13"/>
  <c r="AH929" i="13"/>
  <c r="AI929" i="13" s="1"/>
  <c r="AG970" i="13"/>
  <c r="AK1002" i="13"/>
  <c r="AH1002" i="13"/>
  <c r="AI1002" i="13" s="1"/>
  <c r="AK1034" i="13"/>
  <c r="AH1034" i="13"/>
  <c r="AI1034" i="13" s="1"/>
  <c r="AH1114" i="13"/>
  <c r="AI1114" i="13" s="1"/>
  <c r="AK1114" i="13" s="1"/>
  <c r="AG1495" i="13"/>
  <c r="AH1495" i="13" s="1"/>
  <c r="AI1495" i="13" s="1"/>
  <c r="AG1543" i="13"/>
  <c r="AH1543" i="13" s="1"/>
  <c r="AI1543" i="13" s="1"/>
  <c r="AH1583" i="13"/>
  <c r="AI1583" i="13" s="1"/>
  <c r="AK1583" i="13" s="1"/>
  <c r="AH1315" i="13"/>
  <c r="AI1315" i="13" s="1"/>
  <c r="AK1315" i="13" s="1"/>
  <c r="AK1387" i="13"/>
  <c r="AH1387" i="13"/>
  <c r="AI1387" i="13" s="1"/>
  <c r="AG1483" i="13"/>
  <c r="AH1713" i="13"/>
  <c r="AI1713" i="13" s="1"/>
  <c r="AK1713" i="13" s="1"/>
  <c r="AG1758" i="13"/>
  <c r="AG1809" i="13"/>
  <c r="AK1675" i="13"/>
  <c r="AH1675" i="13"/>
  <c r="AI1675" i="13" s="1"/>
  <c r="AK1762" i="13"/>
  <c r="AH1762" i="13"/>
  <c r="AI1762" i="13" s="1"/>
  <c r="AK1872" i="13"/>
  <c r="AH1872" i="13"/>
  <c r="AI1872" i="13" s="1"/>
  <c r="AG1893" i="13"/>
  <c r="AH1893" i="13" s="1"/>
  <c r="AI1893" i="13" s="1"/>
  <c r="AK1804" i="13"/>
  <c r="AH1804" i="13"/>
  <c r="AI1804" i="13" s="1"/>
  <c r="AH1983" i="13"/>
  <c r="AI1983" i="13" s="1"/>
  <c r="AK1983" i="13" s="1"/>
  <c r="AH427" i="13"/>
  <c r="AI427" i="13" s="1"/>
  <c r="AK427" i="13" s="1"/>
  <c r="AG442" i="13"/>
  <c r="AK506" i="13"/>
  <c r="AH506" i="13"/>
  <c r="AI506" i="13" s="1"/>
  <c r="AK642" i="13"/>
  <c r="AH642" i="13"/>
  <c r="AI642" i="13" s="1"/>
  <c r="AH870" i="13"/>
  <c r="AI870" i="13" s="1"/>
  <c r="AK870" i="13" s="1"/>
  <c r="AH936" i="13"/>
  <c r="AI936" i="13" s="1"/>
  <c r="AK936" i="13" s="1"/>
  <c r="AK1478" i="13"/>
  <c r="AH1478" i="13"/>
  <c r="AI1478" i="13" s="1"/>
  <c r="AG1466" i="13"/>
  <c r="AH1466" i="13" s="1"/>
  <c r="AI1466" i="13" s="1"/>
  <c r="AH1171" i="13"/>
  <c r="AI1171" i="13" s="1"/>
  <c r="AK1171" i="13" s="1"/>
  <c r="AG1602" i="13"/>
  <c r="AK1280" i="13"/>
  <c r="AH1280" i="13"/>
  <c r="AI1280" i="13" s="1"/>
  <c r="AH1498" i="13"/>
  <c r="AI1498" i="13" s="1"/>
  <c r="AK1498" i="13" s="1"/>
  <c r="AH1777" i="13"/>
  <c r="AI1777" i="13" s="1"/>
  <c r="AK1777" i="13" s="1"/>
  <c r="AG212" i="13"/>
  <c r="AG236" i="13"/>
  <c r="AG217" i="13"/>
  <c r="AH217" i="13" s="1"/>
  <c r="AI217" i="13" s="1"/>
  <c r="AG391" i="13"/>
  <c r="AH391" i="13" s="1"/>
  <c r="AI391" i="13" s="1"/>
  <c r="AK512" i="13"/>
  <c r="AH512" i="13"/>
  <c r="AI512" i="13" s="1"/>
  <c r="AK491" i="13"/>
  <c r="AH491" i="13"/>
  <c r="AI491" i="13" s="1"/>
  <c r="AJ574" i="13"/>
  <c r="AK1007" i="13"/>
  <c r="AH1007" i="13"/>
  <c r="AI1007" i="13" s="1"/>
  <c r="AH1039" i="13"/>
  <c r="AI1039" i="13" s="1"/>
  <c r="AK1039" i="13" s="1"/>
  <c r="AG1119" i="13"/>
  <c r="AH1119" i="13" s="1"/>
  <c r="AI1119" i="13" s="1"/>
  <c r="AG1151" i="13"/>
  <c r="AH1588" i="13"/>
  <c r="AI1588" i="13" s="1"/>
  <c r="AK1588" i="13" s="1"/>
  <c r="AH856" i="13"/>
  <c r="AI856" i="13" s="1"/>
  <c r="AK856" i="13" s="1"/>
  <c r="AK1244" i="13"/>
  <c r="AH1244" i="13"/>
  <c r="AI1244" i="13" s="1"/>
  <c r="AG1292" i="13"/>
  <c r="AH1388" i="13"/>
  <c r="AI1388" i="13" s="1"/>
  <c r="AK1388" i="13" s="1"/>
  <c r="AK1484" i="13"/>
  <c r="AH1484" i="13"/>
  <c r="AI1484" i="13" s="1"/>
  <c r="AK1617" i="13"/>
  <c r="AH1617" i="13"/>
  <c r="AI1617" i="13" s="1"/>
  <c r="AK1595" i="13"/>
  <c r="AH1595" i="13"/>
  <c r="AI1595" i="13" s="1"/>
  <c r="AK1740" i="13"/>
  <c r="AH1740" i="13"/>
  <c r="AI1740" i="13" s="1"/>
  <c r="AG1763" i="13"/>
  <c r="AG1984" i="13"/>
  <c r="AH1984" i="13" s="1"/>
  <c r="AI1984" i="13" s="1"/>
  <c r="AK1984" i="13" s="1"/>
  <c r="AH248" i="13"/>
  <c r="AI248" i="13" s="1"/>
  <c r="AK248" i="13" s="1"/>
  <c r="AK176" i="13"/>
  <c r="AH176" i="13"/>
  <c r="AI176" i="13" s="1"/>
  <c r="AK756" i="13"/>
  <c r="AH756" i="13"/>
  <c r="AI756" i="13" s="1"/>
  <c r="AK786" i="13"/>
  <c r="AH786" i="13"/>
  <c r="AI786" i="13" s="1"/>
  <c r="AK810" i="13"/>
  <c r="AH810" i="13"/>
  <c r="AI810" i="13" s="1"/>
  <c r="AH874" i="13"/>
  <c r="AI874" i="13" s="1"/>
  <c r="AK874" i="13" s="1"/>
  <c r="AH868" i="13"/>
  <c r="AI868" i="13" s="1"/>
  <c r="AK868" i="13" s="1"/>
  <c r="AH1003" i="13"/>
  <c r="AI1003" i="13" s="1"/>
  <c r="AK1003" i="13" s="1"/>
  <c r="AK1101" i="13"/>
  <c r="AH1101" i="13"/>
  <c r="AI1101" i="13" s="1"/>
  <c r="AG1346" i="13"/>
  <c r="AH1346" i="13" s="1"/>
  <c r="AI1346" i="13" s="1"/>
  <c r="AK1346" i="13" s="1"/>
  <c r="AG1761" i="13"/>
  <c r="AK776" i="13"/>
  <c r="AH776" i="13"/>
  <c r="AI776" i="13" s="1"/>
  <c r="AJ1309" i="13"/>
  <c r="AJ1325" i="13"/>
  <c r="AH111" i="13"/>
  <c r="AI111" i="13" s="1"/>
  <c r="AK111" i="13" s="1"/>
  <c r="AG1842" i="13"/>
  <c r="AH1728" i="13"/>
  <c r="AI1728" i="13" s="1"/>
  <c r="AK1728" i="13" s="1"/>
  <c r="AH1147" i="13"/>
  <c r="AI1147" i="13" s="1"/>
  <c r="AK1147" i="13" s="1"/>
  <c r="AH110" i="13"/>
  <c r="AI110" i="13" s="1"/>
  <c r="AK110" i="13" s="1"/>
  <c r="AH452" i="13"/>
  <c r="AI452" i="13" s="1"/>
  <c r="AK452" i="13" s="1"/>
  <c r="AH708" i="13"/>
  <c r="AI708" i="13" s="1"/>
  <c r="AK708" i="13" s="1"/>
  <c r="AG751" i="13"/>
  <c r="AH751" i="13" s="1"/>
  <c r="AI751" i="13" s="1"/>
  <c r="AH823" i="13"/>
  <c r="AI823" i="13" s="1"/>
  <c r="AK823" i="13" s="1"/>
  <c r="AG859" i="13"/>
  <c r="AH859" i="13" s="1"/>
  <c r="AI859" i="13" s="1"/>
  <c r="AK888" i="13"/>
  <c r="AH888" i="13"/>
  <c r="AI888" i="13" s="1"/>
  <c r="AK1663" i="13"/>
  <c r="AH1663" i="13"/>
  <c r="AI1663" i="13" s="1"/>
  <c r="AG1743" i="13"/>
  <c r="AK1790" i="13"/>
  <c r="AH1790" i="13"/>
  <c r="AI1790" i="13" s="1"/>
  <c r="AG1737" i="13"/>
  <c r="AH1737" i="13" s="1"/>
  <c r="AI1737" i="13" s="1"/>
  <c r="AG1708" i="13"/>
  <c r="AH1891" i="13"/>
  <c r="AI1891" i="13" s="1"/>
  <c r="AK1891" i="13" s="1"/>
  <c r="AH1825" i="13"/>
  <c r="AI1825" i="13" s="1"/>
  <c r="AK1825" i="13" s="1"/>
  <c r="AH1989" i="13"/>
  <c r="AI1989" i="13" s="1"/>
  <c r="AK1989" i="13" s="1"/>
  <c r="AK1963" i="13"/>
  <c r="AH1963" i="13"/>
  <c r="AI1963" i="13" s="1"/>
  <c r="AG341" i="13"/>
  <c r="AH341" i="13" s="1"/>
  <c r="AI341" i="13" s="1"/>
  <c r="AK341" i="13" s="1"/>
  <c r="AH814" i="13"/>
  <c r="AI814" i="13" s="1"/>
  <c r="AK814" i="13" s="1"/>
  <c r="AH736" i="13"/>
  <c r="AI736" i="13" s="1"/>
  <c r="AK736" i="13" s="1"/>
  <c r="AK812" i="13"/>
  <c r="AH812" i="13"/>
  <c r="AI812" i="13" s="1"/>
  <c r="AK878" i="13"/>
  <c r="AH878" i="13"/>
  <c r="AI878" i="13" s="1"/>
  <c r="AK1044" i="13"/>
  <c r="AH1044" i="13"/>
  <c r="AI1044" i="13" s="1"/>
  <c r="AH1220" i="13"/>
  <c r="AI1220" i="13" s="1"/>
  <c r="AK1220" i="13" s="1"/>
  <c r="AH516" i="13"/>
  <c r="AI516" i="13" s="1"/>
  <c r="AK516" i="13" s="1"/>
  <c r="AG74" i="13"/>
  <c r="AH307" i="13"/>
  <c r="AI307" i="13" s="1"/>
  <c r="AK307" i="13" s="1"/>
  <c r="AH1304" i="13"/>
  <c r="AI1304" i="13" s="1"/>
  <c r="AK1304" i="13" s="1"/>
  <c r="AJ1703" i="13"/>
  <c r="AK216" i="13"/>
  <c r="AH216" i="13"/>
  <c r="AI216" i="13" s="1"/>
  <c r="AH296" i="13"/>
  <c r="AI296" i="13" s="1"/>
  <c r="AK296" i="13" s="1"/>
  <c r="AH328" i="13"/>
  <c r="AI328" i="13" s="1"/>
  <c r="AK328" i="13" s="1"/>
  <c r="AG481" i="13"/>
  <c r="AH481" i="13" s="1"/>
  <c r="AI481" i="13" s="1"/>
  <c r="AH499" i="13"/>
  <c r="AI499" i="13" s="1"/>
  <c r="AK499" i="13" s="1"/>
  <c r="AH662" i="13"/>
  <c r="AI662" i="13" s="1"/>
  <c r="AK662" i="13" s="1"/>
  <c r="AJ764" i="13"/>
  <c r="AK978" i="13"/>
  <c r="AH978" i="13"/>
  <c r="AI978" i="13" s="1"/>
  <c r="AH1010" i="13"/>
  <c r="AI1010" i="13" s="1"/>
  <c r="AK1010" i="13" s="1"/>
  <c r="AH1042" i="13"/>
  <c r="AI1042" i="13" s="1"/>
  <c r="AK1042" i="13" s="1"/>
  <c r="AG1041" i="13"/>
  <c r="AH1122" i="13"/>
  <c r="AI1122" i="13" s="1"/>
  <c r="AK1122" i="13" s="1"/>
  <c r="AH1186" i="13"/>
  <c r="AI1186" i="13" s="1"/>
  <c r="AK1186" i="13" s="1"/>
  <c r="AH1591" i="13"/>
  <c r="AI1591" i="13" s="1"/>
  <c r="AK1591" i="13" s="1"/>
  <c r="AG1272" i="13"/>
  <c r="AH1344" i="13"/>
  <c r="AI1344" i="13" s="1"/>
  <c r="AK1344" i="13" s="1"/>
  <c r="AG1720" i="13"/>
  <c r="AH1720" i="13" s="1"/>
  <c r="AI1720" i="13" s="1"/>
  <c r="AG1769" i="13"/>
  <c r="AH1769" i="13" s="1"/>
  <c r="AI1769" i="13" s="1"/>
  <c r="AK1793" i="13"/>
  <c r="AH1793" i="13"/>
  <c r="AI1793" i="13" s="1"/>
  <c r="AK1805" i="13"/>
  <c r="AH1805" i="13"/>
  <c r="AI1805" i="13" s="1"/>
  <c r="AK1738" i="13"/>
  <c r="AH1738" i="13"/>
  <c r="AI1738" i="13" s="1"/>
  <c r="AK1880" i="13"/>
  <c r="AH1880" i="13"/>
  <c r="AI1880" i="13" s="1"/>
  <c r="AG191" i="13"/>
  <c r="AH191" i="13" s="1"/>
  <c r="AI191" i="13" s="1"/>
  <c r="AK191" i="13" s="1"/>
  <c r="AG614" i="13"/>
  <c r="AH614" i="13" s="1"/>
  <c r="AI614" i="13" s="1"/>
  <c r="AG1129" i="13"/>
  <c r="AK1158" i="13"/>
  <c r="AH1158" i="13"/>
  <c r="AI1158" i="13" s="1"/>
  <c r="AH1545" i="13"/>
  <c r="AI1545" i="13" s="1"/>
  <c r="AK1545" i="13" s="1"/>
  <c r="AH1573" i="13"/>
  <c r="AI1573" i="13" s="1"/>
  <c r="AK1573" i="13" s="1"/>
  <c r="AG993" i="13"/>
  <c r="AH993" i="13" s="1"/>
  <c r="AI993" i="13" s="1"/>
  <c r="AK993" i="13" s="1"/>
  <c r="AK848" i="13"/>
  <c r="AH848" i="13"/>
  <c r="AI848" i="13" s="1"/>
  <c r="AH324" i="13"/>
  <c r="AI324" i="13" s="1"/>
  <c r="AK324" i="13" s="1"/>
  <c r="AH1752" i="13"/>
  <c r="AI1752" i="13" s="1"/>
  <c r="AK1752" i="13" s="1"/>
  <c r="AH920" i="13"/>
  <c r="AI920" i="13" s="1"/>
  <c r="AK920" i="13" s="1"/>
  <c r="AK764" i="13"/>
  <c r="AH764" i="13"/>
  <c r="AI764" i="13" s="1"/>
  <c r="AG218" i="13"/>
  <c r="AH404" i="13"/>
  <c r="AI404" i="13" s="1"/>
  <c r="AK404" i="13" s="1"/>
  <c r="AK520" i="13"/>
  <c r="AH520" i="13"/>
  <c r="AI520" i="13" s="1"/>
  <c r="AK503" i="13"/>
  <c r="AH503" i="13"/>
  <c r="AI503" i="13" s="1"/>
  <c r="AK712" i="13"/>
  <c r="AH712" i="13"/>
  <c r="AI712" i="13" s="1"/>
  <c r="AH885" i="13"/>
  <c r="AI885" i="13" s="1"/>
  <c r="AK885" i="13" s="1"/>
  <c r="AH945" i="13"/>
  <c r="AI945" i="13" s="1"/>
  <c r="AK945" i="13" s="1"/>
  <c r="AG1511" i="13"/>
  <c r="AH1511" i="13" s="1"/>
  <c r="AI1511" i="13" s="1"/>
  <c r="AG1559" i="13"/>
  <c r="AH1559" i="13" s="1"/>
  <c r="AI1559" i="13" s="1"/>
  <c r="AK1435" i="13"/>
  <c r="AH1435" i="13"/>
  <c r="AI1435" i="13" s="1"/>
  <c r="AK1419" i="13"/>
  <c r="AH1419" i="13"/>
  <c r="AI1419" i="13" s="1"/>
  <c r="AG1467" i="13"/>
  <c r="AH1579" i="13"/>
  <c r="AI1579" i="13" s="1"/>
  <c r="AK1579" i="13" s="1"/>
  <c r="AK1817" i="13"/>
  <c r="AH1817" i="13"/>
  <c r="AI1817" i="13" s="1"/>
  <c r="AK1856" i="13"/>
  <c r="AH1856" i="13"/>
  <c r="AI1856" i="13" s="1"/>
  <c r="AK1846" i="13"/>
  <c r="AH1846" i="13"/>
  <c r="AI1846" i="13" s="1"/>
  <c r="AH1918" i="13"/>
  <c r="AI1918" i="13" s="1"/>
  <c r="AK1918" i="13" s="1"/>
  <c r="AH1704" i="13"/>
  <c r="AI1704" i="13" s="1"/>
  <c r="AK1704" i="13" s="1"/>
  <c r="AH1666" i="13"/>
  <c r="AI1666" i="13" s="1"/>
  <c r="AK1666" i="13" s="1"/>
  <c r="AK1774" i="13"/>
  <c r="AH1774" i="13"/>
  <c r="AI1774" i="13" s="1"/>
  <c r="AG1915" i="13"/>
  <c r="AH1829" i="13"/>
  <c r="AI1829" i="13" s="1"/>
  <c r="AK1829" i="13" s="1"/>
  <c r="AK34" i="13"/>
  <c r="AH34" i="13"/>
  <c r="AI34" i="13" s="1"/>
  <c r="AG54" i="13"/>
  <c r="AH54" i="13" s="1"/>
  <c r="AI54" i="13" s="1"/>
  <c r="AH100" i="13"/>
  <c r="AI100" i="13" s="1"/>
  <c r="AK100" i="13" s="1"/>
  <c r="AH131" i="13"/>
  <c r="AI131" i="13" s="1"/>
  <c r="AK131" i="13" s="1"/>
  <c r="AK318" i="13"/>
  <c r="AH318" i="13"/>
  <c r="AI318" i="13" s="1"/>
  <c r="AG591" i="13"/>
  <c r="AH591" i="13" s="1"/>
  <c r="AI591" i="13" s="1"/>
  <c r="AH742" i="13"/>
  <c r="AI742" i="13" s="1"/>
  <c r="AK742" i="13" s="1"/>
  <c r="AK794" i="13"/>
  <c r="AH794" i="13"/>
  <c r="AI794" i="13" s="1"/>
  <c r="AG1011" i="13"/>
  <c r="AH1011" i="13" s="1"/>
  <c r="AI1011" i="13" s="1"/>
  <c r="AH1462" i="13"/>
  <c r="AI1462" i="13" s="1"/>
  <c r="AK1462" i="13" s="1"/>
  <c r="AG1369" i="13"/>
  <c r="AH1369" i="13" s="1"/>
  <c r="AI1369" i="13" s="1"/>
  <c r="AH1694" i="13"/>
  <c r="AI1694" i="13" s="1"/>
  <c r="AK1694" i="13" s="1"/>
  <c r="AG1637" i="13"/>
  <c r="AH1637" i="13" s="1"/>
  <c r="AI1637" i="13" s="1"/>
  <c r="AK224" i="13"/>
  <c r="AH224" i="13"/>
  <c r="AI224" i="13" s="1"/>
  <c r="AK646" i="13"/>
  <c r="AH646" i="13"/>
  <c r="AI646" i="13" s="1"/>
  <c r="AH800" i="13"/>
  <c r="AI800" i="13" s="1"/>
  <c r="AK800" i="13" s="1"/>
  <c r="AH952" i="13"/>
  <c r="AI952" i="13" s="1"/>
  <c r="AK952" i="13" s="1"/>
  <c r="AH968" i="13"/>
  <c r="AI968" i="13" s="1"/>
  <c r="AK968" i="13" s="1"/>
  <c r="AK220" i="13"/>
  <c r="AH220" i="13"/>
  <c r="AI220" i="13" s="1"/>
  <c r="AK457" i="13"/>
  <c r="AH457" i="13"/>
  <c r="AI457" i="13" s="1"/>
  <c r="AG707" i="13"/>
  <c r="AH707" i="13" s="1"/>
  <c r="AI707" i="13" s="1"/>
  <c r="AJ790" i="13"/>
  <c r="AH739" i="13"/>
  <c r="AI739" i="13" s="1"/>
  <c r="AK739" i="13" s="1"/>
  <c r="AH1037" i="13"/>
  <c r="AI1037" i="13" s="1"/>
  <c r="AK1037" i="13" s="1"/>
  <c r="AH1524" i="13"/>
  <c r="AI1524" i="13" s="1"/>
  <c r="AK1524" i="13" s="1"/>
  <c r="AG1560" i="13"/>
  <c r="AH1560" i="13" s="1"/>
  <c r="AI1560" i="13" s="1"/>
  <c r="AG1228" i="13"/>
  <c r="AK1276" i="13"/>
  <c r="AH1276" i="13"/>
  <c r="AI1276" i="13" s="1"/>
  <c r="AG1372" i="13"/>
  <c r="AH1372" i="13" s="1"/>
  <c r="AI1372" i="13" s="1"/>
  <c r="AG1420" i="13"/>
  <c r="AG1444" i="13"/>
  <c r="AH1444" i="13" s="1"/>
  <c r="AI1444" i="13" s="1"/>
  <c r="AG1468" i="13"/>
  <c r="AH1468" i="13" s="1"/>
  <c r="AI1468" i="13" s="1"/>
  <c r="AG1492" i="13"/>
  <c r="AH1492" i="13" s="1"/>
  <c r="AI1492" i="13" s="1"/>
  <c r="AK1724" i="13"/>
  <c r="AH1724" i="13"/>
  <c r="AI1724" i="13" s="1"/>
  <c r="AG1748" i="13"/>
  <c r="AG1717" i="13"/>
  <c r="AG1773" i="13"/>
  <c r="AH1773" i="13" s="1"/>
  <c r="AI1773" i="13" s="1"/>
  <c r="AK1883" i="13"/>
  <c r="AH1883" i="13"/>
  <c r="AI1883" i="13" s="1"/>
  <c r="AK1862" i="13"/>
  <c r="AH1862" i="13"/>
  <c r="AI1862" i="13" s="1"/>
  <c r="AH1691" i="13"/>
  <c r="AI1691" i="13" s="1"/>
  <c r="AK1691" i="13" s="1"/>
  <c r="AH1794" i="13"/>
  <c r="AI1794" i="13" s="1"/>
  <c r="AK1794" i="13" s="1"/>
  <c r="AH200" i="13"/>
  <c r="AI200" i="13" s="1"/>
  <c r="AK200" i="13" s="1"/>
  <c r="AK530" i="13"/>
  <c r="AH530" i="13"/>
  <c r="AI530" i="13" s="1"/>
  <c r="AK634" i="13"/>
  <c r="AH634" i="13"/>
  <c r="AI634" i="13" s="1"/>
  <c r="AK852" i="13"/>
  <c r="AH852" i="13"/>
  <c r="AI852" i="13" s="1"/>
  <c r="AH820" i="13"/>
  <c r="AI820" i="13" s="1"/>
  <c r="AK820" i="13" s="1"/>
  <c r="AH908" i="13"/>
  <c r="AI908" i="13" s="1"/>
  <c r="AK908" i="13" s="1"/>
  <c r="AG1179" i="13"/>
  <c r="AH1742" i="13"/>
  <c r="AI1742" i="13" s="1"/>
  <c r="AK1742" i="13" s="1"/>
  <c r="AH77" i="13"/>
  <c r="AI77" i="13" s="1"/>
  <c r="AK77" i="13" s="1"/>
  <c r="AG595" i="13"/>
  <c r="AH595" i="13" s="1"/>
  <c r="AI595" i="13" s="1"/>
  <c r="AK256" i="13"/>
  <c r="AH256" i="13"/>
  <c r="AI256" i="13" s="1"/>
  <c r="AH409" i="13"/>
  <c r="AI409" i="13" s="1"/>
  <c r="AK409" i="13" s="1"/>
  <c r="AH23" i="13"/>
  <c r="AI23" i="13" s="1"/>
  <c r="AK23" i="13" s="1"/>
  <c r="AH28" i="13"/>
  <c r="AI28" i="13" s="1"/>
  <c r="AK28" i="13" s="1"/>
  <c r="AG44" i="13"/>
  <c r="AH44" i="13" s="1"/>
  <c r="AI44" i="13" s="1"/>
  <c r="AH63" i="13"/>
  <c r="AI63" i="13" s="1"/>
  <c r="AK63" i="13" s="1"/>
  <c r="AG114" i="13"/>
  <c r="AK304" i="13"/>
  <c r="AH304" i="13"/>
  <c r="AI304" i="13" s="1"/>
  <c r="AH314" i="13"/>
  <c r="AI314" i="13" s="1"/>
  <c r="AK314" i="13" s="1"/>
  <c r="AG356" i="13"/>
  <c r="AH356" i="13" s="1"/>
  <c r="AI356" i="13" s="1"/>
  <c r="AK363" i="13"/>
  <c r="AH363" i="13"/>
  <c r="AI363" i="13" s="1"/>
  <c r="AH463" i="13"/>
  <c r="AI463" i="13" s="1"/>
  <c r="AK463" i="13" s="1"/>
  <c r="AG668" i="13"/>
  <c r="AH668" i="13" s="1"/>
  <c r="AI668" i="13" s="1"/>
  <c r="AK755" i="13"/>
  <c r="AH755" i="13"/>
  <c r="AI755" i="13" s="1"/>
  <c r="AK779" i="13"/>
  <c r="AH779" i="13"/>
  <c r="AI779" i="13" s="1"/>
  <c r="AH851" i="13"/>
  <c r="AI851" i="13" s="1"/>
  <c r="AK851" i="13" s="1"/>
  <c r="AH986" i="13"/>
  <c r="AI986" i="13" s="1"/>
  <c r="AK986" i="13" s="1"/>
  <c r="AH1018" i="13"/>
  <c r="AI1018" i="13" s="1"/>
  <c r="AK1018" i="13" s="1"/>
  <c r="AK1098" i="13"/>
  <c r="AH1098" i="13"/>
  <c r="AI1098" i="13" s="1"/>
  <c r="AK1130" i="13"/>
  <c r="AH1130" i="13"/>
  <c r="AI1130" i="13" s="1"/>
  <c r="AG1162" i="13"/>
  <c r="AK1194" i="13"/>
  <c r="AH1194" i="13"/>
  <c r="AI1194" i="13" s="1"/>
  <c r="AK1028" i="13"/>
  <c r="AH1028" i="13"/>
  <c r="AI1028" i="13" s="1"/>
  <c r="AK1721" i="13"/>
  <c r="AH1721" i="13"/>
  <c r="AI1721" i="13" s="1"/>
  <c r="AH1830" i="13"/>
  <c r="AI1830" i="13" s="1"/>
  <c r="AK1830" i="13" s="1"/>
  <c r="AG1922" i="13"/>
  <c r="AH1922" i="13" s="1"/>
  <c r="AI1922" i="13" s="1"/>
  <c r="AJ1968" i="13"/>
  <c r="AH1861" i="13"/>
  <c r="AI1861" i="13" s="1"/>
  <c r="AK1861" i="13" s="1"/>
  <c r="AK528" i="13"/>
  <c r="AH528" i="13"/>
  <c r="AI528" i="13" s="1"/>
  <c r="AK577" i="13"/>
  <c r="AH577" i="13"/>
  <c r="AI577" i="13" s="1"/>
  <c r="AK490" i="13"/>
  <c r="AH490" i="13"/>
  <c r="AI490" i="13" s="1"/>
  <c r="AH826" i="13"/>
  <c r="AI826" i="13" s="1"/>
  <c r="AK826" i="13" s="1"/>
  <c r="AG918" i="13"/>
  <c r="AK912" i="13"/>
  <c r="AH912" i="13"/>
  <c r="AI912" i="13" s="1"/>
  <c r="AK886" i="13"/>
  <c r="AH886" i="13"/>
  <c r="AI886" i="13" s="1"/>
  <c r="AH1161" i="13"/>
  <c r="AI1161" i="13" s="1"/>
  <c r="AK1161" i="13" s="1"/>
  <c r="AG153" i="13"/>
  <c r="AH153" i="13" s="1"/>
  <c r="AI153" i="13" s="1"/>
  <c r="AK153" i="13" s="1"/>
  <c r="AG1493" i="13"/>
  <c r="AH1493" i="13" s="1"/>
  <c r="AI1493" i="13" s="1"/>
  <c r="AK1493" i="13" s="1"/>
  <c r="AH844" i="13"/>
  <c r="AI844" i="13" s="1"/>
  <c r="AK844" i="13" s="1"/>
  <c r="AG18" i="13"/>
  <c r="AH18" i="13" s="1"/>
  <c r="AI18" i="13" s="1"/>
  <c r="AK11" i="13"/>
  <c r="AG17" i="13"/>
  <c r="AJ1843" i="13"/>
  <c r="AG894" i="13"/>
  <c r="AG1630" i="13"/>
  <c r="AG1690" i="13"/>
  <c r="AG960" i="13"/>
  <c r="AG1187" i="13"/>
  <c r="AH1187" i="13" s="1"/>
  <c r="AI1187" i="13" s="1"/>
  <c r="AJ1708" i="13"/>
  <c r="AJ590" i="13"/>
  <c r="AG982" i="13"/>
  <c r="AG961" i="13"/>
  <c r="AJ1842" i="13"/>
  <c r="AG10" i="13"/>
  <c r="AJ355" i="13"/>
  <c r="AK355" i="13"/>
  <c r="AJ411" i="13"/>
  <c r="AK411" i="13"/>
  <c r="AJ420" i="13"/>
  <c r="AK420" i="13"/>
  <c r="AJ656" i="13"/>
  <c r="AK656" i="13"/>
  <c r="AJ672" i="13"/>
  <c r="AK672" i="13"/>
  <c r="AJ688" i="13"/>
  <c r="AK688" i="13"/>
  <c r="AJ1088" i="13"/>
  <c r="AK1088" i="13"/>
  <c r="AJ1715" i="13"/>
  <c r="AK1715" i="13"/>
  <c r="AJ1733" i="13"/>
  <c r="AK1733" i="13"/>
  <c r="AJ24" i="13"/>
  <c r="AK24" i="13"/>
  <c r="AJ53" i="13"/>
  <c r="AK53" i="13"/>
  <c r="AJ517" i="13"/>
  <c r="AK517" i="13"/>
  <c r="AJ522" i="13"/>
  <c r="AK522" i="13"/>
  <c r="AJ704" i="13"/>
  <c r="AK704" i="13"/>
  <c r="AJ57" i="13"/>
  <c r="AK57" i="13"/>
  <c r="AJ61" i="13"/>
  <c r="AK61" i="13"/>
  <c r="AJ124" i="13"/>
  <c r="AK124" i="13"/>
  <c r="AJ128" i="13"/>
  <c r="AK128" i="13"/>
  <c r="AJ132" i="13"/>
  <c r="AK132" i="13"/>
  <c r="AJ136" i="13"/>
  <c r="AK136" i="13"/>
  <c r="AJ140" i="13"/>
  <c r="AK140" i="13"/>
  <c r="AJ144" i="13"/>
  <c r="AK144" i="13"/>
  <c r="AJ148" i="13"/>
  <c r="AK148" i="13"/>
  <c r="AJ152" i="13"/>
  <c r="AK152" i="13"/>
  <c r="AJ160" i="13"/>
  <c r="AK160" i="13"/>
  <c r="AJ164" i="13"/>
  <c r="AK164" i="13"/>
  <c r="AJ282" i="13"/>
  <c r="AK282" i="13"/>
  <c r="AJ719" i="13"/>
  <c r="AK719" i="13"/>
  <c r="AJ746" i="13"/>
  <c r="AK746" i="13"/>
  <c r="AJ753" i="13"/>
  <c r="AK753" i="13"/>
  <c r="AJ757" i="13"/>
  <c r="AK757" i="13"/>
  <c r="AJ765" i="13"/>
  <c r="AK765" i="13"/>
  <c r="AJ769" i="13"/>
  <c r="AK769" i="13"/>
  <c r="AJ777" i="13"/>
  <c r="AK777" i="13"/>
  <c r="AJ793" i="13"/>
  <c r="AK793" i="13"/>
  <c r="AJ797" i="13"/>
  <c r="AK797" i="13"/>
  <c r="AJ809" i="13"/>
  <c r="AK809" i="13"/>
  <c r="AJ817" i="13"/>
  <c r="AK817" i="13"/>
  <c r="AJ825" i="13"/>
  <c r="AK825" i="13"/>
  <c r="AJ829" i="13"/>
  <c r="AK829" i="13"/>
  <c r="AJ841" i="13"/>
  <c r="AK841" i="13"/>
  <c r="AJ845" i="13"/>
  <c r="AK845" i="13"/>
  <c r="AJ861" i="13"/>
  <c r="AK861" i="13"/>
  <c r="AJ869" i="13"/>
  <c r="AK869" i="13"/>
  <c r="AJ877" i="13"/>
  <c r="AK877" i="13"/>
  <c r="AJ893" i="13"/>
  <c r="AK893" i="13"/>
  <c r="AJ901" i="13"/>
  <c r="AK901" i="13"/>
  <c r="AJ905" i="13"/>
  <c r="AK905" i="13"/>
  <c r="AJ913" i="13"/>
  <c r="AK913" i="13"/>
  <c r="AJ917" i="13"/>
  <c r="AK917" i="13"/>
  <c r="AJ921" i="13"/>
  <c r="AK921" i="13"/>
  <c r="AJ953" i="13"/>
  <c r="AK953" i="13"/>
  <c r="AJ983" i="13"/>
  <c r="AK983" i="13"/>
  <c r="AJ1033" i="13"/>
  <c r="AK1033" i="13"/>
  <c r="AJ1613" i="13"/>
  <c r="AK1613" i="13"/>
  <c r="AJ1764" i="13"/>
  <c r="AK1764" i="13"/>
  <c r="AJ1780" i="13"/>
  <c r="AK1780" i="13"/>
  <c r="AJ33" i="13"/>
  <c r="AK33" i="13"/>
  <c r="AJ43" i="13"/>
  <c r="AK43" i="13"/>
  <c r="AJ339" i="13"/>
  <c r="AK339" i="13"/>
  <c r="AJ387" i="13"/>
  <c r="AK387" i="13"/>
  <c r="AJ403" i="13"/>
  <c r="AK403" i="13"/>
  <c r="AJ410" i="13"/>
  <c r="AK410" i="13"/>
  <c r="AJ1283" i="13"/>
  <c r="AK1283" i="13"/>
  <c r="AJ515" i="13"/>
  <c r="AK515" i="13"/>
  <c r="AJ41" i="13"/>
  <c r="AK41" i="13"/>
  <c r="AJ52" i="13"/>
  <c r="AK52" i="13"/>
  <c r="AJ102" i="13"/>
  <c r="AK102" i="13"/>
  <c r="AJ274" i="13"/>
  <c r="AK274" i="13"/>
  <c r="AJ266" i="13"/>
  <c r="AK266" i="13"/>
  <c r="AJ521" i="13"/>
  <c r="AK521" i="13"/>
  <c r="AJ727" i="13"/>
  <c r="AK727" i="13"/>
  <c r="AJ1075" i="13"/>
  <c r="AK1075" i="13"/>
  <c r="AJ1083" i="13"/>
  <c r="AK1083" i="13"/>
  <c r="AJ1091" i="13"/>
  <c r="AK1091" i="13"/>
  <c r="AJ1111" i="13"/>
  <c r="AK1111" i="13"/>
  <c r="AJ1143" i="13"/>
  <c r="AK1143" i="13"/>
  <c r="AJ1175" i="13"/>
  <c r="AK1175" i="13"/>
  <c r="AJ1013" i="13"/>
  <c r="AK1013" i="13"/>
  <c r="AJ1580" i="13"/>
  <c r="AK1580" i="13"/>
  <c r="AJ1036" i="13"/>
  <c r="AK1036" i="13"/>
  <c r="AJ1590" i="13"/>
  <c r="AK1590" i="13"/>
  <c r="AJ1651" i="13"/>
  <c r="AK1651" i="13"/>
  <c r="AJ1720" i="13"/>
  <c r="AK1720" i="13"/>
  <c r="AJ1756" i="13"/>
  <c r="AK1756" i="13"/>
  <c r="AJ14" i="13"/>
  <c r="AK14" i="13"/>
  <c r="AJ371" i="13"/>
  <c r="AK371" i="13"/>
  <c r="AJ299" i="13"/>
  <c r="AK299" i="13"/>
  <c r="AJ1163" i="13"/>
  <c r="AK1163" i="13"/>
  <c r="AJ1232" i="13"/>
  <c r="AK1232" i="13"/>
  <c r="AJ1248" i="13"/>
  <c r="AK1248" i="13"/>
  <c r="AJ1256" i="13"/>
  <c r="AK1256" i="13"/>
  <c r="AJ1264" i="13"/>
  <c r="AK1264" i="13"/>
  <c r="AJ1288" i="13"/>
  <c r="AK1288" i="13"/>
  <c r="AJ1296" i="13"/>
  <c r="AK1296" i="13"/>
  <c r="AJ1312" i="13"/>
  <c r="AK1312" i="13"/>
  <c r="AJ1320" i="13"/>
  <c r="AK1320" i="13"/>
  <c r="AJ1328" i="13"/>
  <c r="AK1328" i="13"/>
  <c r="AJ1841" i="13"/>
  <c r="AK1841" i="13"/>
  <c r="AJ1857" i="13"/>
  <c r="AK1857" i="13"/>
  <c r="AJ1906" i="13"/>
  <c r="AK1906" i="13"/>
  <c r="AJ1974" i="13"/>
  <c r="AK1974" i="13"/>
  <c r="AJ1982" i="13"/>
  <c r="AK1982" i="13"/>
  <c r="AJ1990" i="13"/>
  <c r="AK1990" i="13"/>
  <c r="AJ69" i="13"/>
  <c r="AK69" i="13"/>
  <c r="AJ85" i="13"/>
  <c r="AK85" i="13"/>
  <c r="AJ89" i="13"/>
  <c r="AK89" i="13"/>
  <c r="AJ1113" i="13"/>
  <c r="AK1113" i="13"/>
  <c r="AJ1121" i="13"/>
  <c r="AK1121" i="13"/>
  <c r="AJ1068" i="13"/>
  <c r="AK1068" i="13"/>
  <c r="AJ1249" i="13"/>
  <c r="AK1249" i="13"/>
  <c r="AJ1265" i="13"/>
  <c r="AK1265" i="13"/>
  <c r="AJ1313" i="13"/>
  <c r="AK1313" i="13"/>
  <c r="AJ1369" i="13"/>
  <c r="AK1369" i="13"/>
  <c r="AJ1401" i="13"/>
  <c r="AK1401" i="13"/>
  <c r="AJ1657" i="13"/>
  <c r="AK1657" i="13"/>
  <c r="AJ1637" i="13"/>
  <c r="AK1637" i="13"/>
  <c r="AJ18" i="13"/>
  <c r="AK18" i="13"/>
  <c r="AJ22" i="13"/>
  <c r="AK22" i="13"/>
  <c r="AJ45" i="13"/>
  <c r="AK45" i="13"/>
  <c r="AJ104" i="13"/>
  <c r="AK104" i="13"/>
  <c r="AJ112" i="13"/>
  <c r="AK112" i="13"/>
  <c r="AJ166" i="13"/>
  <c r="AK166" i="13"/>
  <c r="AJ185" i="13"/>
  <c r="AK185" i="13"/>
  <c r="AJ193" i="13"/>
  <c r="AK193" i="13"/>
  <c r="AJ209" i="13"/>
  <c r="AK209" i="13"/>
  <c r="AJ213" i="13"/>
  <c r="AK213" i="13"/>
  <c r="AJ242" i="13"/>
  <c r="AK242" i="13"/>
  <c r="AJ268" i="13"/>
  <c r="AK268" i="13"/>
  <c r="AJ290" i="13"/>
  <c r="AK290" i="13"/>
  <c r="AJ241" i="13"/>
  <c r="AK241" i="13"/>
  <c r="AJ257" i="13"/>
  <c r="AK257" i="13"/>
  <c r="AJ273" i="13"/>
  <c r="AK273" i="13"/>
  <c r="AJ348" i="13"/>
  <c r="AK348" i="13"/>
  <c r="AJ331" i="13"/>
  <c r="AK331" i="13"/>
  <c r="AJ379" i="13"/>
  <c r="AK379" i="13"/>
  <c r="AJ407" i="13"/>
  <c r="AK407" i="13"/>
  <c r="AJ415" i="13"/>
  <c r="AK415" i="13"/>
  <c r="AJ424" i="13"/>
  <c r="AK424" i="13"/>
  <c r="AJ448" i="13"/>
  <c r="AK448" i="13"/>
  <c r="AJ456" i="13"/>
  <c r="AK456" i="13"/>
  <c r="AJ735" i="13"/>
  <c r="AK735" i="13"/>
  <c r="AJ751" i="13"/>
  <c r="AK751" i="13"/>
  <c r="AJ763" i="13"/>
  <c r="AK763" i="13"/>
  <c r="AJ771" i="13"/>
  <c r="AK771" i="13"/>
  <c r="AJ775" i="13"/>
  <c r="AK775" i="13"/>
  <c r="AJ783" i="13"/>
  <c r="AK783" i="13"/>
  <c r="AJ791" i="13"/>
  <c r="AK791" i="13"/>
  <c r="AJ799" i="13"/>
  <c r="AK799" i="13"/>
  <c r="AJ803" i="13"/>
  <c r="AK803" i="13"/>
  <c r="AJ807" i="13"/>
  <c r="AK807" i="13"/>
  <c r="AJ815" i="13"/>
  <c r="AK815" i="13"/>
  <c r="AJ819" i="13"/>
  <c r="AK819" i="13"/>
  <c r="AJ827" i="13"/>
  <c r="AK827" i="13"/>
  <c r="AJ835" i="13"/>
  <c r="AK835" i="13"/>
  <c r="AJ839" i="13"/>
  <c r="AK839" i="13"/>
  <c r="AJ847" i="13"/>
  <c r="AK847" i="13"/>
  <c r="AJ855" i="13"/>
  <c r="AK855" i="13"/>
  <c r="AJ859" i="13"/>
  <c r="AK859" i="13"/>
  <c r="AJ867" i="13"/>
  <c r="AK867" i="13"/>
  <c r="AJ871" i="13"/>
  <c r="AK871" i="13"/>
  <c r="AJ875" i="13"/>
  <c r="AK875" i="13"/>
  <c r="AJ879" i="13"/>
  <c r="AK879" i="13"/>
  <c r="AJ883" i="13"/>
  <c r="AK883" i="13"/>
  <c r="AJ887" i="13"/>
  <c r="AK887" i="13"/>
  <c r="AJ891" i="13"/>
  <c r="AK891" i="13"/>
  <c r="AJ899" i="13"/>
  <c r="AK899" i="13"/>
  <c r="AJ903" i="13"/>
  <c r="AK903" i="13"/>
  <c r="AJ907" i="13"/>
  <c r="AK907" i="13"/>
  <c r="AJ911" i="13"/>
  <c r="AK911" i="13"/>
  <c r="AJ915" i="13"/>
  <c r="AK915" i="13"/>
  <c r="AJ923" i="13"/>
  <c r="AK923" i="13"/>
  <c r="AJ931" i="13"/>
  <c r="AK931" i="13"/>
  <c r="AJ935" i="13"/>
  <c r="AK935" i="13"/>
  <c r="AJ939" i="13"/>
  <c r="AK939" i="13"/>
  <c r="AJ943" i="13"/>
  <c r="AK943" i="13"/>
  <c r="AJ951" i="13"/>
  <c r="AK951" i="13"/>
  <c r="AJ967" i="13"/>
  <c r="AK967" i="13"/>
  <c r="AJ999" i="13"/>
  <c r="AK999" i="13"/>
  <c r="AJ1031" i="13"/>
  <c r="AK1031" i="13"/>
  <c r="AJ747" i="13"/>
  <c r="AK747" i="13"/>
  <c r="AJ1131" i="13"/>
  <c r="AK1131" i="13"/>
  <c r="AJ1363" i="13"/>
  <c r="AK1363" i="13"/>
  <c r="AJ1686" i="13"/>
  <c r="AK1686" i="13"/>
  <c r="AJ1808" i="13"/>
  <c r="AK1808" i="13"/>
  <c r="AJ1810" i="13"/>
  <c r="AK1810" i="13"/>
  <c r="AJ1680" i="13"/>
  <c r="AK1680" i="13"/>
  <c r="AJ1741" i="13"/>
  <c r="AK1741" i="13"/>
  <c r="AJ431" i="13"/>
  <c r="AK431" i="13"/>
  <c r="AJ535" i="13"/>
  <c r="AK535" i="13"/>
  <c r="AJ561" i="13"/>
  <c r="AK561" i="13"/>
  <c r="AJ1021" i="13"/>
  <c r="AK1021" i="13"/>
  <c r="AJ1533" i="13"/>
  <c r="AK1533" i="13"/>
  <c r="AJ482" i="13"/>
  <c r="AK482" i="13"/>
  <c r="AJ583" i="13"/>
  <c r="AK583" i="13"/>
  <c r="AJ37" i="13"/>
  <c r="AK37" i="13"/>
  <c r="AJ32" i="13"/>
  <c r="AK32" i="13"/>
  <c r="AK44" i="13"/>
  <c r="AJ51" i="13"/>
  <c r="AK51" i="13"/>
  <c r="AJ66" i="13"/>
  <c r="AK66" i="13"/>
  <c r="AJ173" i="13"/>
  <c r="AK173" i="13"/>
  <c r="AJ244" i="13"/>
  <c r="AK244" i="13"/>
  <c r="AJ261" i="13"/>
  <c r="AK261" i="13"/>
  <c r="AJ286" i="13"/>
  <c r="AK286" i="13"/>
  <c r="AJ525" i="13"/>
  <c r="AK525" i="13"/>
  <c r="AJ644" i="13"/>
  <c r="AK644" i="13"/>
  <c r="AJ652" i="13"/>
  <c r="AK652" i="13"/>
  <c r="AJ660" i="13"/>
  <c r="AK660" i="13"/>
  <c r="AJ668" i="13"/>
  <c r="AK668" i="13"/>
  <c r="AJ676" i="13"/>
  <c r="AK676" i="13"/>
  <c r="AJ684" i="13"/>
  <c r="AK684" i="13"/>
  <c r="AJ692" i="13"/>
  <c r="AK692" i="13"/>
  <c r="AJ700" i="13"/>
  <c r="AK700" i="13"/>
  <c r="AJ716" i="13"/>
  <c r="AK716" i="13"/>
  <c r="AJ724" i="13"/>
  <c r="AK724" i="13"/>
  <c r="AJ732" i="13"/>
  <c r="AK732" i="13"/>
  <c r="AJ711" i="13"/>
  <c r="AK711" i="13"/>
  <c r="AJ750" i="13"/>
  <c r="AK750" i="13"/>
  <c r="AJ733" i="13"/>
  <c r="AK733" i="13"/>
  <c r="AJ1027" i="13"/>
  <c r="AK1027" i="13"/>
  <c r="AJ1055" i="13"/>
  <c r="AK1055" i="13"/>
  <c r="AJ1071" i="13"/>
  <c r="AK1071" i="13"/>
  <c r="AJ1079" i="13"/>
  <c r="AK1079" i="13"/>
  <c r="AJ1087" i="13"/>
  <c r="AK1087" i="13"/>
  <c r="AJ1127" i="13"/>
  <c r="AK1127" i="13"/>
  <c r="AJ1191" i="13"/>
  <c r="AK1191" i="13"/>
  <c r="AJ1495" i="13"/>
  <c r="AK1495" i="13"/>
  <c r="AJ1511" i="13"/>
  <c r="AK1511" i="13"/>
  <c r="AJ1527" i="13"/>
  <c r="AK1527" i="13"/>
  <c r="AJ1543" i="13"/>
  <c r="AK1543" i="13"/>
  <c r="AJ1559" i="13"/>
  <c r="AK1559" i="13"/>
  <c r="AJ1586" i="13"/>
  <c r="AK1586" i="13"/>
  <c r="AJ1219" i="13"/>
  <c r="AK1219" i="13"/>
  <c r="AJ1268" i="13"/>
  <c r="AK1268" i="13"/>
  <c r="AJ1300" i="13"/>
  <c r="AK1300" i="13"/>
  <c r="AJ1316" i="13"/>
  <c r="AK1316" i="13"/>
  <c r="AJ1324" i="13"/>
  <c r="AK1324" i="13"/>
  <c r="AJ1332" i="13"/>
  <c r="AK1332" i="13"/>
  <c r="AJ1364" i="13"/>
  <c r="AK1364" i="13"/>
  <c r="AJ1372" i="13"/>
  <c r="AK1372" i="13"/>
  <c r="AJ1380" i="13"/>
  <c r="AK1380" i="13"/>
  <c r="AJ1396" i="13"/>
  <c r="AK1396" i="13"/>
  <c r="AJ1404" i="13"/>
  <c r="AK1404" i="13"/>
  <c r="AJ1412" i="13"/>
  <c r="AK1412" i="13"/>
  <c r="AJ1428" i="13"/>
  <c r="AK1428" i="13"/>
  <c r="AJ1436" i="13"/>
  <c r="AK1436" i="13"/>
  <c r="AJ1444" i="13"/>
  <c r="AK1444" i="13"/>
  <c r="AJ1460" i="13"/>
  <c r="AK1460" i="13"/>
  <c r="AJ1468" i="13"/>
  <c r="AK1468" i="13"/>
  <c r="AJ1476" i="13"/>
  <c r="AK1476" i="13"/>
  <c r="AJ1492" i="13"/>
  <c r="AK1492" i="13"/>
  <c r="AJ1684" i="13"/>
  <c r="AK1684" i="13"/>
  <c r="AJ1688" i="13"/>
  <c r="AK1688" i="13"/>
  <c r="AJ1676" i="13"/>
  <c r="AK1676" i="13"/>
  <c r="AJ1845" i="13"/>
  <c r="AK1845" i="13"/>
  <c r="AJ1864" i="13"/>
  <c r="AK1864" i="13"/>
  <c r="AJ1902" i="13"/>
  <c r="AK1902" i="13"/>
  <c r="AJ1970" i="13"/>
  <c r="AK1970" i="13"/>
  <c r="AJ1986" i="13"/>
  <c r="AK1986" i="13"/>
  <c r="AJ54" i="13"/>
  <c r="AK54" i="13"/>
  <c r="AJ332" i="13"/>
  <c r="AK332" i="13"/>
  <c r="AJ1011" i="13"/>
  <c r="AK1011" i="13"/>
  <c r="AJ1000" i="13"/>
  <c r="AK1000" i="13"/>
  <c r="AJ1237" i="13"/>
  <c r="AK1237" i="13"/>
  <c r="AJ1513" i="13"/>
  <c r="AK1513" i="13"/>
  <c r="AJ1203" i="13"/>
  <c r="AK1203" i="13"/>
  <c r="AJ1187" i="13"/>
  <c r="AK1187" i="13"/>
  <c r="AJ49" i="13"/>
  <c r="AK49" i="13"/>
  <c r="AJ502" i="13"/>
  <c r="AK502" i="13"/>
  <c r="AK558" i="13"/>
  <c r="AJ558" i="13"/>
  <c r="AJ592" i="13"/>
  <c r="AK592" i="13"/>
  <c r="AJ635" i="13"/>
  <c r="AK635" i="13"/>
  <c r="AJ591" i="13"/>
  <c r="AK591" i="13"/>
  <c r="AJ1185" i="13"/>
  <c r="AK1185" i="13"/>
  <c r="AJ1193" i="13"/>
  <c r="AK1193" i="13"/>
  <c r="AJ217" i="13"/>
  <c r="AK217" i="13"/>
  <c r="AJ221" i="13"/>
  <c r="AK221" i="13"/>
  <c r="AJ225" i="13"/>
  <c r="AK225" i="13"/>
  <c r="AJ229" i="13"/>
  <c r="AK229" i="13"/>
  <c r="AG233" i="13"/>
  <c r="AH233" i="13" s="1"/>
  <c r="AI233" i="13" s="1"/>
  <c r="AJ253" i="13"/>
  <c r="AK253" i="13"/>
  <c r="AJ269" i="13"/>
  <c r="AK269" i="13"/>
  <c r="AJ284" i="13"/>
  <c r="AK284" i="13"/>
  <c r="AJ246" i="13"/>
  <c r="AK246" i="13"/>
  <c r="AJ262" i="13"/>
  <c r="AK262" i="13"/>
  <c r="AJ278" i="13"/>
  <c r="AK278" i="13"/>
  <c r="AJ301" i="13"/>
  <c r="AK301" i="13"/>
  <c r="AJ309" i="13"/>
  <c r="AK309" i="13"/>
  <c r="AJ317" i="13"/>
  <c r="AK317" i="13"/>
  <c r="AJ325" i="13"/>
  <c r="AK325" i="13"/>
  <c r="AJ245" i="13"/>
  <c r="AK245" i="13"/>
  <c r="AJ288" i="13"/>
  <c r="AK288" i="13"/>
  <c r="AJ356" i="13"/>
  <c r="AK356" i="13"/>
  <c r="AG372" i="13"/>
  <c r="AH372" i="13" s="1"/>
  <c r="AI372" i="13" s="1"/>
  <c r="AJ380" i="13"/>
  <c r="AK380" i="13"/>
  <c r="AJ388" i="13"/>
  <c r="AK388" i="13"/>
  <c r="AJ396" i="13"/>
  <c r="AK396" i="13"/>
  <c r="AJ335" i="13"/>
  <c r="AK335" i="13"/>
  <c r="AJ412" i="13"/>
  <c r="AK412" i="13"/>
  <c r="AJ421" i="13"/>
  <c r="AK421" i="13"/>
  <c r="AJ429" i="13"/>
  <c r="AK429" i="13"/>
  <c r="AJ437" i="13"/>
  <c r="AK437" i="13"/>
  <c r="AJ445" i="13"/>
  <c r="AK445" i="13"/>
  <c r="AG453" i="13"/>
  <c r="AJ465" i="13"/>
  <c r="AK465" i="13"/>
  <c r="AJ473" i="13"/>
  <c r="AK473" i="13"/>
  <c r="AJ481" i="13"/>
  <c r="AK481" i="13"/>
  <c r="AG489" i="13"/>
  <c r="AH489" i="13" s="1"/>
  <c r="AI489" i="13" s="1"/>
  <c r="AJ493" i="13"/>
  <c r="AK493" i="13"/>
  <c r="AJ501" i="13"/>
  <c r="AK501" i="13"/>
  <c r="AJ505" i="13"/>
  <c r="AK505" i="13"/>
  <c r="AJ478" i="13"/>
  <c r="AK478" i="13"/>
  <c r="AJ510" i="13"/>
  <c r="AK510" i="13"/>
  <c r="AJ514" i="13"/>
  <c r="AK514" i="13"/>
  <c r="AJ654" i="13"/>
  <c r="AK654" i="13"/>
  <c r="AG670" i="13"/>
  <c r="AH670" i="13" s="1"/>
  <c r="AI670" i="13" s="1"/>
  <c r="AG686" i="13"/>
  <c r="AH686" i="13" s="1"/>
  <c r="AI686" i="13" s="1"/>
  <c r="AJ694" i="13"/>
  <c r="AK694" i="13"/>
  <c r="AG702" i="13"/>
  <c r="AH702" i="13" s="1"/>
  <c r="AI702" i="13" s="1"/>
  <c r="AJ715" i="13"/>
  <c r="AK715" i="13"/>
  <c r="AJ748" i="13"/>
  <c r="AK748" i="13"/>
  <c r="AJ818" i="13"/>
  <c r="AJ975" i="13"/>
  <c r="AK975" i="13"/>
  <c r="AG1025" i="13"/>
  <c r="AH1025" i="13" s="1"/>
  <c r="AI1025" i="13" s="1"/>
  <c r="AJ1119" i="13"/>
  <c r="AK1119" i="13"/>
  <c r="AJ971" i="13"/>
  <c r="AK971" i="13"/>
  <c r="AJ1029" i="13"/>
  <c r="AK1029" i="13"/>
  <c r="AJ1072" i="13"/>
  <c r="AK1072" i="13"/>
  <c r="AJ1500" i="13"/>
  <c r="AK1500" i="13"/>
  <c r="AJ1528" i="13"/>
  <c r="AK1528" i="13"/>
  <c r="AJ1532" i="13"/>
  <c r="AK1532" i="13"/>
  <c r="AJ1536" i="13"/>
  <c r="AK1536" i="13"/>
  <c r="AJ1540" i="13"/>
  <c r="AK1540" i="13"/>
  <c r="AJ1548" i="13"/>
  <c r="AK1548" i="13"/>
  <c r="AJ1560" i="13"/>
  <c r="AK1560" i="13"/>
  <c r="AJ1568" i="13"/>
  <c r="AK1568" i="13"/>
  <c r="AJ1572" i="13"/>
  <c r="AK1572" i="13"/>
  <c r="AJ1211" i="13"/>
  <c r="AK1211" i="13"/>
  <c r="AJ1155" i="13"/>
  <c r="AK1155" i="13"/>
  <c r="AJ1235" i="13"/>
  <c r="AK1235" i="13"/>
  <c r="AG1243" i="13"/>
  <c r="AH1243" i="13" s="1"/>
  <c r="AI1243" i="13" s="1"/>
  <c r="AJ1267" i="13"/>
  <c r="AK1267" i="13"/>
  <c r="AG1275" i="13"/>
  <c r="AH1275" i="13" s="1"/>
  <c r="AI1275" i="13" s="1"/>
  <c r="AJ1299" i="13"/>
  <c r="AK1299" i="13"/>
  <c r="AG1307" i="13"/>
  <c r="AH1307" i="13" s="1"/>
  <c r="AI1307" i="13" s="1"/>
  <c r="AJ1331" i="13"/>
  <c r="AK1331" i="13"/>
  <c r="AG1339" i="13"/>
  <c r="AH1339" i="13" s="1"/>
  <c r="AI1339" i="13" s="1"/>
  <c r="AJ1347" i="13"/>
  <c r="AK1347" i="13"/>
  <c r="AJ1355" i="13"/>
  <c r="AK1355" i="13"/>
  <c r="AJ1371" i="13"/>
  <c r="AK1371" i="13"/>
  <c r="AJ1379" i="13"/>
  <c r="AK1379" i="13"/>
  <c r="AJ1395" i="13"/>
  <c r="AK1395" i="13"/>
  <c r="AJ1403" i="13"/>
  <c r="AK1403" i="13"/>
  <c r="AJ1427" i="13"/>
  <c r="AK1427" i="13"/>
  <c r="AJ1459" i="13"/>
  <c r="AK1459" i="13"/>
  <c r="AG1502" i="13"/>
  <c r="AJ1592" i="13"/>
  <c r="AK1592" i="13"/>
  <c r="AJ1631" i="13"/>
  <c r="AK1631" i="13"/>
  <c r="AJ1668" i="13"/>
  <c r="AK1668" i="13"/>
  <c r="AG1678" i="13"/>
  <c r="AH1678" i="13" s="1"/>
  <c r="AI1678" i="13" s="1"/>
  <c r="AJ1693" i="13"/>
  <c r="AK1693" i="13"/>
  <c r="AJ1712" i="13"/>
  <c r="AK1712" i="13"/>
  <c r="AJ1716" i="13"/>
  <c r="AK1716" i="13"/>
  <c r="AJ1719" i="13"/>
  <c r="AK1719" i="13"/>
  <c r="AJ1727" i="13"/>
  <c r="AK1727" i="13"/>
  <c r="AG1735" i="13"/>
  <c r="AH1735" i="13" s="1"/>
  <c r="AI1735" i="13" s="1"/>
  <c r="AJ1751" i="13"/>
  <c r="AK1751" i="13"/>
  <c r="AJ1765" i="13"/>
  <c r="AK1765" i="13"/>
  <c r="AJ1773" i="13"/>
  <c r="AK1773" i="13"/>
  <c r="AJ1781" i="13"/>
  <c r="AK1781" i="13"/>
  <c r="AJ1803" i="13"/>
  <c r="AK1803" i="13"/>
  <c r="AJ1823" i="13"/>
  <c r="AK1823" i="13"/>
  <c r="AG1853" i="13"/>
  <c r="AH1853" i="13" s="1"/>
  <c r="AI1853" i="13" s="1"/>
  <c r="AG1871" i="13"/>
  <c r="AG1879" i="13"/>
  <c r="AJ1914" i="13"/>
  <c r="AK1914" i="13"/>
  <c r="AK1922" i="13"/>
  <c r="AJ1946" i="13"/>
  <c r="AK1946" i="13"/>
  <c r="AG1962" i="13"/>
  <c r="AH1962" i="13" s="1"/>
  <c r="AI1962" i="13" s="1"/>
  <c r="AJ1737" i="13"/>
  <c r="AK1737" i="13"/>
  <c r="AG1745" i="13"/>
  <c r="AH1745" i="13" s="1"/>
  <c r="AI1745" i="13" s="1"/>
  <c r="AJ188" i="13"/>
  <c r="AK188" i="13"/>
  <c r="AJ174" i="13"/>
  <c r="AK174" i="13"/>
  <c r="AJ254" i="13"/>
  <c r="AK254" i="13"/>
  <c r="AJ270" i="13"/>
  <c r="AK270" i="13"/>
  <c r="AG401" i="13"/>
  <c r="AJ439" i="13"/>
  <c r="AK439" i="13"/>
  <c r="AJ446" i="13"/>
  <c r="AK446" i="13"/>
  <c r="AJ614" i="13"/>
  <c r="AK614" i="13"/>
  <c r="AJ997" i="13"/>
  <c r="AK997" i="13"/>
  <c r="AG1005" i="13"/>
  <c r="AH1005" i="13" s="1"/>
  <c r="AI1005" i="13" s="1"/>
  <c r="AJ1084" i="13"/>
  <c r="AK1084" i="13"/>
  <c r="AG1622" i="13"/>
  <c r="AH1622" i="13" s="1"/>
  <c r="AI1622" i="13" s="1"/>
  <c r="AG1258" i="13"/>
  <c r="AG1378" i="13"/>
  <c r="AJ1410" i="13"/>
  <c r="AK1410" i="13"/>
  <c r="AJ1426" i="13"/>
  <c r="AK1426" i="13"/>
  <c r="AJ1434" i="13"/>
  <c r="AK1434" i="13"/>
  <c r="AJ1466" i="13"/>
  <c r="AK1466" i="13"/>
  <c r="AJ1482" i="13"/>
  <c r="AK1482" i="13"/>
  <c r="AJ1490" i="13"/>
  <c r="AK1490" i="13"/>
  <c r="AG1597" i="13"/>
  <c r="AJ1577" i="13"/>
  <c r="AK1577" i="13"/>
  <c r="AJ16" i="13"/>
  <c r="AK16" i="13"/>
  <c r="AJ98" i="13"/>
  <c r="AK98" i="13"/>
  <c r="AJ281" i="13"/>
  <c r="AK281" i="13"/>
  <c r="AJ287" i="13"/>
  <c r="AK287" i="13"/>
  <c r="AJ170" i="13"/>
  <c r="AK170" i="13"/>
  <c r="AJ965" i="13"/>
  <c r="AK965" i="13"/>
  <c r="AG824" i="13"/>
  <c r="AJ1485" i="13"/>
  <c r="AK1485" i="13"/>
  <c r="AJ1157" i="13"/>
  <c r="AK1157" i="13"/>
  <c r="AJ1569" i="13"/>
  <c r="AK1569" i="13"/>
  <c r="AJ1573" i="13"/>
  <c r="AJ1621" i="13"/>
  <c r="AK1621" i="13"/>
  <c r="AG898" i="13"/>
  <c r="AJ615" i="13"/>
  <c r="AK615" i="13"/>
  <c r="AJ1549" i="13"/>
  <c r="AK1549" i="13"/>
  <c r="AG1469" i="13"/>
  <c r="AJ56" i="13"/>
  <c r="AK56" i="13"/>
  <c r="AJ60" i="13"/>
  <c r="AK60" i="13"/>
  <c r="AJ67" i="13"/>
  <c r="AK67" i="13"/>
  <c r="AJ118" i="13"/>
  <c r="AK118" i="13"/>
  <c r="AJ126" i="13"/>
  <c r="AK126" i="13"/>
  <c r="AJ130" i="13"/>
  <c r="AK130" i="13"/>
  <c r="AJ134" i="13"/>
  <c r="AK134" i="13"/>
  <c r="AJ138" i="13"/>
  <c r="AK138" i="13"/>
  <c r="AJ150" i="13"/>
  <c r="AK150" i="13"/>
  <c r="AJ181" i="13"/>
  <c r="AK181" i="13"/>
  <c r="AJ189" i="13"/>
  <c r="AK189" i="13"/>
  <c r="AJ197" i="13"/>
  <c r="AK197" i="13"/>
  <c r="AJ211" i="13"/>
  <c r="AK211" i="13"/>
  <c r="AJ215" i="13"/>
  <c r="AK215" i="13"/>
  <c r="AJ219" i="13"/>
  <c r="AK219" i="13"/>
  <c r="AJ223" i="13"/>
  <c r="AK223" i="13"/>
  <c r="AJ227" i="13"/>
  <c r="AK227" i="13"/>
  <c r="AJ231" i="13"/>
  <c r="AK231" i="13"/>
  <c r="AJ235" i="13"/>
  <c r="AK235" i="13"/>
  <c r="AG289" i="13"/>
  <c r="AH289" i="13" s="1"/>
  <c r="AI289" i="13" s="1"/>
  <c r="AJ250" i="13"/>
  <c r="AK250" i="13"/>
  <c r="AJ260" i="13"/>
  <c r="AK260" i="13"/>
  <c r="AG277" i="13"/>
  <c r="AH277" i="13" s="1"/>
  <c r="AI277" i="13" s="1"/>
  <c r="AG285" i="13"/>
  <c r="AH285" i="13" s="1"/>
  <c r="AI285" i="13" s="1"/>
  <c r="AJ293" i="13"/>
  <c r="AK293" i="13"/>
  <c r="AJ352" i="13"/>
  <c r="AK352" i="13"/>
  <c r="AJ360" i="13"/>
  <c r="AK360" i="13"/>
  <c r="AJ368" i="13"/>
  <c r="AK368" i="13"/>
  <c r="AJ376" i="13"/>
  <c r="AK376" i="13"/>
  <c r="AJ384" i="13"/>
  <c r="AK384" i="13"/>
  <c r="AJ392" i="13"/>
  <c r="AK392" i="13"/>
  <c r="AJ400" i="13"/>
  <c r="AK400" i="13"/>
  <c r="AJ343" i="13"/>
  <c r="AK343" i="13"/>
  <c r="AJ359" i="13"/>
  <c r="AK359" i="13"/>
  <c r="AJ375" i="13"/>
  <c r="AK375" i="13"/>
  <c r="AJ391" i="13"/>
  <c r="AK391" i="13"/>
  <c r="AJ408" i="13"/>
  <c r="AK408" i="13"/>
  <c r="AJ417" i="13"/>
  <c r="AK417" i="13"/>
  <c r="AJ441" i="13"/>
  <c r="AK441" i="13"/>
  <c r="AJ449" i="13"/>
  <c r="AK449" i="13"/>
  <c r="AJ494" i="13"/>
  <c r="AK494" i="13"/>
  <c r="AJ523" i="13"/>
  <c r="AK523" i="13"/>
  <c r="AG650" i="13"/>
  <c r="AH650" i="13" s="1"/>
  <c r="AI650" i="13" s="1"/>
  <c r="AJ658" i="13"/>
  <c r="AK658" i="13"/>
  <c r="AJ666" i="13"/>
  <c r="AK666" i="13"/>
  <c r="AJ674" i="13"/>
  <c r="AK674" i="13"/>
  <c r="AG682" i="13"/>
  <c r="AH682" i="13" s="1"/>
  <c r="AI682" i="13" s="1"/>
  <c r="AJ690" i="13"/>
  <c r="AK690" i="13"/>
  <c r="AJ698" i="13"/>
  <c r="AK698" i="13"/>
  <c r="AJ706" i="13"/>
  <c r="AK706" i="13"/>
  <c r="AJ707" i="13"/>
  <c r="AK707" i="13"/>
  <c r="AJ736" i="13"/>
  <c r="AJ744" i="13"/>
  <c r="AK744" i="13"/>
  <c r="AG734" i="13"/>
  <c r="AJ745" i="13"/>
  <c r="AK745" i="13"/>
  <c r="AJ1103" i="13"/>
  <c r="AK1103" i="13"/>
  <c r="AJ1135" i="13"/>
  <c r="AK1135" i="13"/>
  <c r="AG1154" i="13"/>
  <c r="AJ1167" i="13"/>
  <c r="AK1167" i="13"/>
  <c r="AJ1199" i="13"/>
  <c r="AK1199" i="13"/>
  <c r="AJ979" i="13"/>
  <c r="AK979" i="13"/>
  <c r="AJ1060" i="13"/>
  <c r="AK1060" i="13"/>
  <c r="AJ1099" i="13"/>
  <c r="AK1099" i="13"/>
  <c r="AJ1207" i="13"/>
  <c r="AK1207" i="13"/>
  <c r="AJ1231" i="13"/>
  <c r="AK1231" i="13"/>
  <c r="AJ1239" i="13"/>
  <c r="AK1239" i="13"/>
  <c r="AJ1247" i="13"/>
  <c r="AK1247" i="13"/>
  <c r="AJ1271" i="13"/>
  <c r="AK1271" i="13"/>
  <c r="AJ1295" i="13"/>
  <c r="AK1295" i="13"/>
  <c r="AJ1319" i="13"/>
  <c r="AK1319" i="13"/>
  <c r="AJ1327" i="13"/>
  <c r="AK1327" i="13"/>
  <c r="AJ1335" i="13"/>
  <c r="AK1335" i="13"/>
  <c r="AJ1343" i="13"/>
  <c r="AK1343" i="13"/>
  <c r="AG1359" i="13"/>
  <c r="AH1359" i="13" s="1"/>
  <c r="AI1359" i="13" s="1"/>
  <c r="AJ1375" i="13"/>
  <c r="AK1375" i="13"/>
  <c r="AG1391" i="13"/>
  <c r="AH1391" i="13" s="1"/>
  <c r="AI1391" i="13" s="1"/>
  <c r="AJ1407" i="13"/>
  <c r="AK1407" i="13"/>
  <c r="AJ1423" i="13"/>
  <c r="AK1423" i="13"/>
  <c r="AG1439" i="13"/>
  <c r="AH1439" i="13" s="1"/>
  <c r="AI1439" i="13" s="1"/>
  <c r="AJ1455" i="13"/>
  <c r="AK1455" i="13"/>
  <c r="AG1471" i="13"/>
  <c r="AH1471" i="13" s="1"/>
  <c r="AI1471" i="13" s="1"/>
  <c r="AJ1487" i="13"/>
  <c r="AK1487" i="13"/>
  <c r="AG1526" i="13"/>
  <c r="AG1576" i="13"/>
  <c r="AJ1672" i="13"/>
  <c r="AK1672" i="13"/>
  <c r="AJ1687" i="13"/>
  <c r="AK1687" i="13"/>
  <c r="AJ1706" i="13"/>
  <c r="AK1706" i="13"/>
  <c r="AJ1714" i="13"/>
  <c r="AK1714" i="13"/>
  <c r="AJ1723" i="13"/>
  <c r="AK1723" i="13"/>
  <c r="AG1731" i="13"/>
  <c r="AH1731" i="13" s="1"/>
  <c r="AI1731" i="13" s="1"/>
  <c r="AJ1769" i="13"/>
  <c r="AK1769" i="13"/>
  <c r="AJ1785" i="13"/>
  <c r="AK1785" i="13"/>
  <c r="AJ1801" i="13"/>
  <c r="AK1801" i="13"/>
  <c r="AJ1836" i="13"/>
  <c r="AK1836" i="13"/>
  <c r="AJ1852" i="13"/>
  <c r="AK1852" i="13"/>
  <c r="AG1812" i="13"/>
  <c r="AG1831" i="13"/>
  <c r="AH1831" i="13" s="1"/>
  <c r="AI1831" i="13" s="1"/>
  <c r="AJ1934" i="13"/>
  <c r="AK1934" i="13"/>
  <c r="AJ1950" i="13"/>
  <c r="AK1950" i="13"/>
  <c r="AJ1958" i="13"/>
  <c r="AK1958" i="13"/>
  <c r="AJ1966" i="13"/>
  <c r="AK1966" i="13"/>
  <c r="AG1700" i="13"/>
  <c r="AJ1822" i="13"/>
  <c r="AK1822" i="13"/>
  <c r="AG9" i="13"/>
  <c r="AG575" i="13"/>
  <c r="AJ964" i="13"/>
  <c r="AK964" i="13"/>
  <c r="AG1302" i="13"/>
  <c r="AJ1333" i="13"/>
  <c r="AK1333" i="13"/>
  <c r="AJ1501" i="13"/>
  <c r="AK1501" i="13"/>
  <c r="AJ1317" i="13"/>
  <c r="AK1317" i="13"/>
  <c r="AJ1646" i="13"/>
  <c r="AK1646" i="13"/>
  <c r="AJ1537" i="13"/>
  <c r="AK1537" i="13"/>
  <c r="AJ595" i="13"/>
  <c r="AK595" i="13"/>
  <c r="AG1361" i="13"/>
  <c r="AH1361" i="13" s="1"/>
  <c r="AI1361" i="13" s="1"/>
  <c r="AJ1441" i="13"/>
  <c r="AK1441" i="13"/>
  <c r="AJ1473" i="13"/>
  <c r="AK1473" i="13"/>
  <c r="AJ1655" i="13"/>
  <c r="AG291" i="13"/>
  <c r="AH291" i="13" s="1"/>
  <c r="AI291" i="13" s="1"/>
  <c r="AJ567" i="13"/>
  <c r="AK567" i="13"/>
  <c r="AG1389" i="13"/>
  <c r="AH1389" i="13" s="1"/>
  <c r="AI1389" i="13" s="1"/>
  <c r="AJ1413" i="13"/>
  <c r="AK1413" i="13"/>
  <c r="AG1077" i="13"/>
  <c r="AG1326" i="13"/>
  <c r="AH1326" i="13" s="1"/>
  <c r="AI1326" i="13" s="1"/>
  <c r="AG1674" i="13"/>
  <c r="AG1681" i="13"/>
  <c r="AJ1734" i="13"/>
  <c r="AK1734" i="13"/>
  <c r="AJ1749" i="13"/>
  <c r="AK1749" i="13"/>
  <c r="AG1778" i="13"/>
  <c r="AG1766" i="13"/>
  <c r="AG1860" i="13"/>
  <c r="AH1860" i="13" s="1"/>
  <c r="AI1860" i="13" s="1"/>
  <c r="AJ1895" i="13"/>
  <c r="AK1895" i="13"/>
  <c r="AG1819" i="13"/>
  <c r="AJ78" i="13"/>
  <c r="AK78" i="13"/>
  <c r="AG1973" i="13"/>
  <c r="AG1979" i="13"/>
  <c r="AJ204" i="13"/>
  <c r="AK204" i="13"/>
  <c r="AJ239" i="13"/>
  <c r="AG249" i="13"/>
  <c r="AJ454" i="13"/>
  <c r="AK454" i="13"/>
  <c r="AJ526" i="13"/>
  <c r="AK526" i="13"/>
  <c r="AJ539" i="13"/>
  <c r="AK539" i="13"/>
  <c r="AJ560" i="13"/>
  <c r="AK560" i="13"/>
  <c r="AG566" i="13"/>
  <c r="AH566" i="13" s="1"/>
  <c r="AI566" i="13" s="1"/>
  <c r="AJ603" i="13"/>
  <c r="AK603" i="13"/>
  <c r="AJ563" i="13"/>
  <c r="AK563" i="13"/>
  <c r="AJ627" i="13"/>
  <c r="AK627" i="13"/>
  <c r="AG543" i="13"/>
  <c r="AH543" i="13" s="1"/>
  <c r="AI543" i="13" s="1"/>
  <c r="AG564" i="13"/>
  <c r="AG882" i="13"/>
  <c r="AG1008" i="13"/>
  <c r="AH1008" i="13" s="1"/>
  <c r="AI1008" i="13" s="1"/>
  <c r="AG1093" i="13"/>
  <c r="AG1217" i="13"/>
  <c r="AH1217" i="13" s="1"/>
  <c r="AI1217" i="13" s="1"/>
  <c r="AJ1262" i="13"/>
  <c r="AK1262" i="13"/>
  <c r="AG1126" i="13"/>
  <c r="AJ1221" i="13"/>
  <c r="AK1221" i="13"/>
  <c r="AJ1529" i="13"/>
  <c r="AK1529" i="13"/>
  <c r="AG1582" i="13"/>
  <c r="AH1582" i="13" s="1"/>
  <c r="AI1582" i="13" s="1"/>
  <c r="AG1603" i="13"/>
  <c r="AH1603" i="13" s="1"/>
  <c r="AI1603" i="13" s="1"/>
  <c r="AJ1618" i="13"/>
  <c r="AK1618" i="13"/>
  <c r="AJ1421" i="13"/>
  <c r="AK1421" i="13"/>
  <c r="AG1253" i="13"/>
  <c r="AJ1417" i="13"/>
  <c r="AK1417" i="13"/>
  <c r="AG1636" i="13"/>
  <c r="AG1874" i="13"/>
  <c r="AG1965" i="13"/>
  <c r="AG1890" i="13"/>
  <c r="AG1169" i="13"/>
  <c r="AG1381" i="13"/>
  <c r="AG880" i="13"/>
  <c r="AG76" i="13"/>
  <c r="AG1644" i="13"/>
  <c r="AG1959" i="13"/>
  <c r="AJ283" i="13"/>
  <c r="AK283" i="13"/>
  <c r="AG1878" i="13"/>
  <c r="AJ1696" i="13"/>
  <c r="AK1696" i="13"/>
  <c r="AJ1682" i="13"/>
  <c r="AK1682" i="13"/>
  <c r="AG1667" i="13"/>
  <c r="AJ1750" i="13"/>
  <c r="AK1750" i="13"/>
  <c r="AJ1753" i="13"/>
  <c r="AK1753" i="13"/>
  <c r="AJ1757" i="13"/>
  <c r="AK1757" i="13"/>
  <c r="AJ1868" i="13"/>
  <c r="AK1868" i="13"/>
  <c r="AJ1876" i="13"/>
  <c r="AK1876" i="13"/>
  <c r="AJ1814" i="13"/>
  <c r="AK1814" i="13"/>
  <c r="AJ1893" i="13"/>
  <c r="AK1893" i="13"/>
  <c r="AG1896" i="13"/>
  <c r="AG1939" i="13"/>
  <c r="AG1953" i="13"/>
  <c r="AH1953" i="13" s="1"/>
  <c r="AI1953" i="13" s="1"/>
  <c r="AJ30" i="13"/>
  <c r="AK30" i="13"/>
  <c r="AG1933" i="13"/>
  <c r="AJ76" i="13"/>
  <c r="AJ175" i="13"/>
  <c r="AK175" i="13"/>
  <c r="AJ207" i="13"/>
  <c r="AK207" i="13"/>
  <c r="AJ177" i="13"/>
  <c r="AK177" i="13"/>
  <c r="AG184" i="13"/>
  <c r="AH184" i="13" s="1"/>
  <c r="AI184" i="13" s="1"/>
  <c r="AJ462" i="13"/>
  <c r="AK462" i="13"/>
  <c r="AG419" i="13"/>
  <c r="AJ426" i="13"/>
  <c r="AK426" i="13"/>
  <c r="AG316" i="13"/>
  <c r="AJ434" i="13"/>
  <c r="AK434" i="13"/>
  <c r="AJ518" i="13"/>
  <c r="AK518" i="13"/>
  <c r="AJ555" i="13"/>
  <c r="AK555" i="13"/>
  <c r="AJ619" i="13"/>
  <c r="AK619" i="13"/>
  <c r="AJ623" i="13"/>
  <c r="AK623" i="13"/>
  <c r="AG963" i="13"/>
  <c r="AH963" i="13" s="1"/>
  <c r="AI963" i="13" s="1"/>
  <c r="AG896" i="13"/>
  <c r="AJ1120" i="13"/>
  <c r="AK1120" i="13"/>
  <c r="AG1225" i="13"/>
  <c r="AH1225" i="13" s="1"/>
  <c r="AI1225" i="13" s="1"/>
  <c r="AJ1301" i="13"/>
  <c r="AK1301" i="13"/>
  <c r="AG1509" i="13"/>
  <c r="AH1509" i="13" s="1"/>
  <c r="AI1509" i="13" s="1"/>
  <c r="AG1654" i="13"/>
  <c r="AH1654" i="13" s="1"/>
  <c r="AI1654" i="13" s="1"/>
  <c r="AJ1453" i="13"/>
  <c r="AK1453" i="13"/>
  <c r="AJ1204" i="13"/>
  <c r="AK1204" i="13"/>
  <c r="AJ1342" i="13"/>
  <c r="AK1342" i="13"/>
  <c r="AJ1525" i="13"/>
  <c r="AK1525" i="13"/>
  <c r="AJ1638" i="13"/>
  <c r="AK1638" i="13"/>
  <c r="AJ1634" i="13"/>
  <c r="AJ1639" i="13"/>
  <c r="AK1639" i="13"/>
  <c r="AJ1141" i="13"/>
  <c r="AK1141" i="13"/>
  <c r="AJ1377" i="13"/>
  <c r="AK1377" i="13"/>
  <c r="AJ1409" i="13"/>
  <c r="AK1409" i="13"/>
  <c r="AJ1457" i="13"/>
  <c r="AK1457" i="13"/>
  <c r="AJ1489" i="13"/>
  <c r="AK1489" i="13"/>
  <c r="AG1699" i="13"/>
  <c r="AG1802" i="13"/>
  <c r="AG1917" i="13"/>
  <c r="AG1858" i="13"/>
  <c r="AG38" i="13"/>
  <c r="AJ531" i="13"/>
  <c r="AK531" i="13"/>
  <c r="AG1477" i="13"/>
  <c r="AJ1673" i="13"/>
  <c r="AK1673" i="13"/>
  <c r="AG540" i="13"/>
  <c r="AH540" i="13" s="1"/>
  <c r="AI540" i="13" s="1"/>
  <c r="AG584" i="13"/>
  <c r="AH584" i="13" s="1"/>
  <c r="AI584" i="13" s="1"/>
  <c r="AG1137" i="13"/>
  <c r="AG802" i="13"/>
  <c r="AG1643" i="13"/>
  <c r="AH1643" i="13" s="1"/>
  <c r="AI1643" i="13" s="1"/>
  <c r="AG1314" i="13"/>
  <c r="AJ552" i="13"/>
  <c r="AK552" i="13"/>
  <c r="AJ1667" i="13"/>
  <c r="AJ616" i="13"/>
  <c r="AG1054" i="13"/>
  <c r="AG1062" i="13"/>
  <c r="AG1070" i="13"/>
  <c r="AG1078" i="13"/>
  <c r="AG1086" i="13"/>
  <c r="AG1094" i="13"/>
  <c r="AG1824" i="13"/>
  <c r="AH1824" i="13" s="1"/>
  <c r="AI1824" i="13" s="1"/>
  <c r="AG532" i="13"/>
  <c r="AJ1044" i="13"/>
  <c r="AG876" i="13"/>
  <c r="AG1615" i="13"/>
  <c r="AH1615" i="13" s="1"/>
  <c r="AI1615" i="13" s="1"/>
  <c r="AG910" i="13"/>
  <c r="AG589" i="13"/>
  <c r="AG621" i="13"/>
  <c r="AG1904" i="13"/>
  <c r="AH1904" i="13" s="1"/>
  <c r="AI1904" i="13" s="1"/>
  <c r="AJ251" i="13"/>
  <c r="AJ738" i="13"/>
  <c r="AG1589" i="13"/>
  <c r="AG1293" i="13"/>
  <c r="AH1293" i="13" s="1"/>
  <c r="AI1293" i="13" s="1"/>
  <c r="AG1641" i="13"/>
  <c r="AH1641" i="13" s="1"/>
  <c r="AI1641" i="13" s="1"/>
  <c r="AJ1647" i="13"/>
  <c r="AG998" i="13"/>
  <c r="AG568" i="13"/>
  <c r="AG1133" i="13"/>
  <c r="AH1133" i="13" s="1"/>
  <c r="AI1133" i="13" s="1"/>
  <c r="AG1648" i="13"/>
  <c r="AG186" i="13"/>
  <c r="AH186" i="13" s="1"/>
  <c r="AI186" i="13" s="1"/>
  <c r="AG398" i="13"/>
  <c r="AH398" i="13" s="1"/>
  <c r="AI398" i="13" s="1"/>
  <c r="AG337" i="13"/>
  <c r="AH337" i="13" s="1"/>
  <c r="AI337" i="13" s="1"/>
  <c r="AG451" i="13"/>
  <c r="AH451" i="13" s="1"/>
  <c r="AI451" i="13" s="1"/>
  <c r="AG1053" i="13"/>
  <c r="AH1053" i="13" s="1"/>
  <c r="AI1053" i="13" s="1"/>
  <c r="AG64" i="13"/>
  <c r="AJ109" i="13"/>
  <c r="AG169" i="13"/>
  <c r="AG142" i="13"/>
  <c r="AH142" i="13" s="1"/>
  <c r="AI142" i="13" s="1"/>
  <c r="AG214" i="13"/>
  <c r="AG222" i="13"/>
  <c r="AG230" i="13"/>
  <c r="AG276" i="13"/>
  <c r="AH276" i="13" s="1"/>
  <c r="AI276" i="13" s="1"/>
  <c r="AG428" i="13"/>
  <c r="AH428" i="13" s="1"/>
  <c r="AI428" i="13" s="1"/>
  <c r="AG436" i="13"/>
  <c r="AJ503" i="13"/>
  <c r="AJ894" i="13"/>
  <c r="AJ1591" i="13"/>
  <c r="AJ1574" i="13"/>
  <c r="AJ1721" i="13"/>
  <c r="AJ1919" i="13"/>
  <c r="AG1888" i="13"/>
  <c r="AH1888" i="13" s="1"/>
  <c r="AI1888" i="13" s="1"/>
  <c r="AJ1891" i="13"/>
  <c r="AG1916" i="13"/>
  <c r="AH1916" i="13" s="1"/>
  <c r="AI1916" i="13" s="1"/>
  <c r="AG338" i="13"/>
  <c r="AH338" i="13" s="1"/>
  <c r="AI338" i="13" s="1"/>
  <c r="AG297" i="13"/>
  <c r="AG346" i="13"/>
  <c r="AG378" i="13"/>
  <c r="AH378" i="13" s="1"/>
  <c r="AI378" i="13" s="1"/>
  <c r="AG393" i="13"/>
  <c r="AJ624" i="13"/>
  <c r="AG554" i="13"/>
  <c r="AH554" i="13" s="1"/>
  <c r="AI554" i="13" s="1"/>
  <c r="AG643" i="13"/>
  <c r="AH643" i="13" s="1"/>
  <c r="AI643" i="13" s="1"/>
  <c r="AG649" i="13"/>
  <c r="AG665" i="13"/>
  <c r="AG681" i="13"/>
  <c r="AG697" i="13"/>
  <c r="AG729" i="13"/>
  <c r="AJ530" i="13"/>
  <c r="AJ556" i="13"/>
  <c r="AJ626" i="13"/>
  <c r="AG989" i="13"/>
  <c r="AH989" i="13" s="1"/>
  <c r="AI989" i="13" s="1"/>
  <c r="AG1297" i="13"/>
  <c r="AG1345" i="13"/>
  <c r="AH1345" i="13" s="1"/>
  <c r="AI1345" i="13" s="1"/>
  <c r="AG1197" i="13"/>
  <c r="AH1197" i="13" s="1"/>
  <c r="AI1197" i="13" s="1"/>
  <c r="AJ1362" i="13"/>
  <c r="AG1394" i="13"/>
  <c r="AH1394" i="13" s="1"/>
  <c r="AI1394" i="13" s="1"/>
  <c r="AG1402" i="13"/>
  <c r="AG1418" i="13"/>
  <c r="AG1450" i="13"/>
  <c r="AJ1545" i="13"/>
  <c r="AG1633" i="13"/>
  <c r="AJ1449" i="13"/>
  <c r="AG1650" i="13"/>
  <c r="AG1981" i="13"/>
  <c r="AG1245" i="13"/>
  <c r="AH1245" i="13" s="1"/>
  <c r="AI1245" i="13" s="1"/>
  <c r="AG1593" i="13"/>
  <c r="AH1593" i="13" s="1"/>
  <c r="AI1593" i="13" s="1"/>
  <c r="AG1623" i="13"/>
  <c r="AG1903" i="13"/>
  <c r="AH1903" i="13" s="1"/>
  <c r="AI1903" i="13" s="1"/>
  <c r="AG1919" i="13"/>
  <c r="AJ255" i="13"/>
  <c r="AG1200" i="13"/>
  <c r="AH1200" i="13" s="1"/>
  <c r="AI1200" i="13" s="1"/>
  <c r="AG1061" i="13"/>
  <c r="AH1061" i="13" s="1"/>
  <c r="AI1061" i="13" s="1"/>
  <c r="AJ212" i="13"/>
  <c r="AJ220" i="13"/>
  <c r="AJ228" i="13"/>
  <c r="AJ236" i="13"/>
  <c r="AJ593" i="13"/>
  <c r="AG1019" i="13"/>
  <c r="AH1019" i="13" s="1"/>
  <c r="AI1019" i="13" s="1"/>
  <c r="AG1043" i="13"/>
  <c r="AH1043" i="13" s="1"/>
  <c r="AI1043" i="13" s="1"/>
  <c r="AJ458" i="13"/>
  <c r="AG701" i="13"/>
  <c r="AH701" i="13" s="1"/>
  <c r="AI701" i="13" s="1"/>
  <c r="AG547" i="13"/>
  <c r="AH547" i="13" s="1"/>
  <c r="AI547" i="13" s="1"/>
  <c r="AG611" i="13"/>
  <c r="AH611" i="13" s="1"/>
  <c r="AI611" i="13" s="1"/>
  <c r="AG628" i="13"/>
  <c r="AH628" i="13" s="1"/>
  <c r="AI628" i="13" s="1"/>
  <c r="AJ636" i="13"/>
  <c r="AJ968" i="13"/>
  <c r="AG717" i="13"/>
  <c r="AJ1282" i="13"/>
  <c r="AG1443" i="13"/>
  <c r="AG866" i="13"/>
  <c r="AG1214" i="13"/>
  <c r="AH1214" i="13" s="1"/>
  <c r="AI1214" i="13" s="1"/>
  <c r="AG83" i="13"/>
  <c r="AJ466" i="13"/>
  <c r="AG306" i="13"/>
  <c r="AG605" i="13"/>
  <c r="AG669" i="13"/>
  <c r="AH669" i="13" s="1"/>
  <c r="AI669" i="13" s="1"/>
  <c r="AG683" i="13"/>
  <c r="AH683" i="13" s="1"/>
  <c r="AI683" i="13" s="1"/>
  <c r="AG1045" i="13"/>
  <c r="AH1045" i="13" s="1"/>
  <c r="AI1045" i="13" s="1"/>
  <c r="AJ1092" i="13"/>
  <c r="AG1517" i="13"/>
  <c r="AG349" i="13"/>
  <c r="AH349" i="13" s="1"/>
  <c r="AI349" i="13" s="1"/>
  <c r="AG190" i="13"/>
  <c r="AH190" i="13" s="1"/>
  <c r="AI190" i="13" s="1"/>
  <c r="AG599" i="13"/>
  <c r="AH599" i="13" s="1"/>
  <c r="AI599" i="13" s="1"/>
  <c r="AG631" i="13"/>
  <c r="AH631" i="13" s="1"/>
  <c r="AI631" i="13" s="1"/>
  <c r="AG976" i="13"/>
  <c r="AH976" i="13" s="1"/>
  <c r="AI976" i="13" s="1"/>
  <c r="AG1014" i="13"/>
  <c r="AH1014" i="13" s="1"/>
  <c r="AI1014" i="13" s="1"/>
  <c r="AG79" i="13"/>
  <c r="AH79" i="13" s="1"/>
  <c r="AI79" i="13" s="1"/>
  <c r="AJ206" i="13"/>
  <c r="AJ29" i="13"/>
  <c r="AJ844" i="13"/>
  <c r="AJ31" i="13"/>
  <c r="AJ256" i="13"/>
  <c r="AJ272" i="13"/>
  <c r="AG468" i="13"/>
  <c r="AH468" i="13" s="1"/>
  <c r="AI468" i="13" s="1"/>
  <c r="AG472" i="13"/>
  <c r="AH472" i="13" s="1"/>
  <c r="AI472" i="13" s="1"/>
  <c r="AG484" i="13"/>
  <c r="AH484" i="13" s="1"/>
  <c r="AI484" i="13" s="1"/>
  <c r="AG488" i="13"/>
  <c r="AH488" i="13" s="1"/>
  <c r="AI488" i="13" s="1"/>
  <c r="AG500" i="13"/>
  <c r="AH500" i="13" s="1"/>
  <c r="AI500" i="13" s="1"/>
  <c r="AG504" i="13"/>
  <c r="AH504" i="13" s="1"/>
  <c r="AI504" i="13" s="1"/>
  <c r="AJ970" i="13"/>
  <c r="AJ1002" i="13"/>
  <c r="AJ1034" i="13"/>
  <c r="AG1503" i="13"/>
  <c r="AH1503" i="13" s="1"/>
  <c r="AI1503" i="13" s="1"/>
  <c r="AG1519" i="13"/>
  <c r="AH1519" i="13" s="1"/>
  <c r="AI1519" i="13" s="1"/>
  <c r="AG1535" i="13"/>
  <c r="AH1535" i="13" s="1"/>
  <c r="AI1535" i="13" s="1"/>
  <c r="AG1551" i="13"/>
  <c r="AH1551" i="13" s="1"/>
  <c r="AI1551" i="13" s="1"/>
  <c r="AG1567" i="13"/>
  <c r="AH1567" i="13" s="1"/>
  <c r="AI1567" i="13" s="1"/>
  <c r="AJ1671" i="13"/>
  <c r="AG1795" i="13"/>
  <c r="AJ1942" i="13"/>
  <c r="AJ1697" i="13"/>
  <c r="AJ1730" i="13"/>
  <c r="AG72" i="13"/>
  <c r="AH72" i="13" s="1"/>
  <c r="AI72" i="13" s="1"/>
  <c r="AG1980" i="13"/>
  <c r="AG107" i="13"/>
  <c r="AH107" i="13" s="1"/>
  <c r="AI107" i="13" s="1"/>
  <c r="AJ243" i="13"/>
  <c r="AG321" i="13"/>
  <c r="AH321" i="13" s="1"/>
  <c r="AI321" i="13" s="1"/>
  <c r="AG330" i="13"/>
  <c r="AH330" i="13" s="1"/>
  <c r="AI330" i="13" s="1"/>
  <c r="AG622" i="13"/>
  <c r="AH622" i="13" s="1"/>
  <c r="AI622" i="13" s="1"/>
  <c r="AG618" i="13"/>
  <c r="AJ1218" i="13"/>
  <c r="AG1629" i="13"/>
  <c r="AJ1874" i="13"/>
  <c r="AG103" i="13"/>
  <c r="AG381" i="13"/>
  <c r="AH381" i="13" s="1"/>
  <c r="AI381" i="13" s="1"/>
  <c r="AG1722" i="13"/>
  <c r="AH1722" i="13" s="1"/>
  <c r="AI1722" i="13" s="1"/>
  <c r="AG792" i="13"/>
  <c r="AH792" i="13" s="1"/>
  <c r="AI792" i="13" s="1"/>
  <c r="AG536" i="13"/>
  <c r="AG784" i="13"/>
  <c r="AH784" i="13" s="1"/>
  <c r="AI784" i="13" s="1"/>
  <c r="AG1065" i="13"/>
  <c r="AH1065" i="13" s="1"/>
  <c r="AI1065" i="13" s="1"/>
  <c r="AG1826" i="13"/>
  <c r="AJ1691" i="13"/>
  <c r="AG1670" i="13"/>
  <c r="AH1670" i="13" s="1"/>
  <c r="AI1670" i="13" s="1"/>
  <c r="AJ1700" i="13"/>
  <c r="AJ1738" i="13"/>
  <c r="AJ1989" i="13"/>
  <c r="AG105" i="13"/>
  <c r="AH105" i="13" s="1"/>
  <c r="AI105" i="13" s="1"/>
  <c r="AG113" i="13"/>
  <c r="AH113" i="13" s="1"/>
  <c r="AI113" i="13" s="1"/>
  <c r="AJ248" i="13"/>
  <c r="AJ577" i="13"/>
  <c r="AG1139" i="13"/>
  <c r="AH1139" i="13" s="1"/>
  <c r="AI1139" i="13" s="1"/>
  <c r="AJ1314" i="13"/>
  <c r="AG1951" i="13"/>
  <c r="AH1951" i="13" s="1"/>
  <c r="AI1951" i="13" s="1"/>
  <c r="AG1491" i="13"/>
  <c r="AH1491" i="13" s="1"/>
  <c r="AI1491" i="13" s="1"/>
  <c r="AG121" i="13"/>
  <c r="AH121" i="13" s="1"/>
  <c r="AI121" i="13" s="1"/>
  <c r="AJ324" i="13"/>
  <c r="AJ1040" i="13"/>
  <c r="AG1306" i="13"/>
  <c r="AH1306" i="13" s="1"/>
  <c r="AI1306" i="13" s="1"/>
  <c r="AG932" i="13"/>
  <c r="AH932" i="13" s="1"/>
  <c r="AI932" i="13" s="1"/>
  <c r="N755" i="4"/>
  <c r="R755" i="4" s="1"/>
  <c r="T755" i="4" s="1"/>
  <c r="U755" i="4"/>
  <c r="V755" i="4" s="1"/>
  <c r="N735" i="4"/>
  <c r="R735" i="4" s="1"/>
  <c r="T735" i="4" s="1"/>
  <c r="U735" i="4" s="1"/>
  <c r="V735" i="4" s="1"/>
  <c r="N715" i="4"/>
  <c r="R715" i="4" s="1"/>
  <c r="T715" i="4" s="1"/>
  <c r="U715" i="4"/>
  <c r="V715" i="4" s="1"/>
  <c r="N691" i="4"/>
  <c r="R691" i="4" s="1"/>
  <c r="T691" i="4" s="1"/>
  <c r="U691" i="4" s="1"/>
  <c r="V691" i="4" s="1"/>
  <c r="N675" i="4"/>
  <c r="R675" i="4" s="1"/>
  <c r="T675" i="4" s="1"/>
  <c r="U675" i="4" s="1"/>
  <c r="V675" i="4" s="1"/>
  <c r="N647" i="4"/>
  <c r="R647" i="4" s="1"/>
  <c r="T647" i="4" s="1"/>
  <c r="U647" i="4" s="1"/>
  <c r="V647" i="4" s="1"/>
  <c r="N631" i="4"/>
  <c r="R631" i="4" s="1"/>
  <c r="T631" i="4" s="1"/>
  <c r="U631" i="4" s="1"/>
  <c r="V631" i="4" s="1"/>
  <c r="N615" i="4"/>
  <c r="R615" i="4" s="1"/>
  <c r="T615" i="4" s="1"/>
  <c r="U615" i="4" s="1"/>
  <c r="V615" i="4" s="1"/>
  <c r="N587" i="4"/>
  <c r="R587" i="4" s="1"/>
  <c r="T587" i="4" s="1"/>
  <c r="U587" i="4" s="1"/>
  <c r="V587" i="4" s="1"/>
  <c r="N571" i="4"/>
  <c r="R571" i="4" s="1"/>
  <c r="T571" i="4" s="1"/>
  <c r="U571" i="4" s="1"/>
  <c r="V571" i="4" s="1"/>
  <c r="N551" i="4"/>
  <c r="R551" i="4" s="1"/>
  <c r="T551" i="4" s="1"/>
  <c r="U551" i="4" s="1"/>
  <c r="V551" i="4" s="1"/>
  <c r="N531" i="4"/>
  <c r="R531" i="4" s="1"/>
  <c r="T531" i="4" s="1"/>
  <c r="U531" i="4" s="1"/>
  <c r="V531" i="4" s="1"/>
  <c r="N511" i="4"/>
  <c r="R511" i="4" s="1"/>
  <c r="T511" i="4" s="1"/>
  <c r="U511" i="4"/>
  <c r="V511" i="4" s="1"/>
  <c r="N487" i="4"/>
  <c r="R487" i="4" s="1"/>
  <c r="T487" i="4" s="1"/>
  <c r="U487" i="4" s="1"/>
  <c r="V487" i="4" s="1"/>
  <c r="N467" i="4"/>
  <c r="R467" i="4" s="1"/>
  <c r="T467" i="4" s="1"/>
  <c r="U467" i="4" s="1"/>
  <c r="V467" i="4" s="1"/>
  <c r="N443" i="4"/>
  <c r="R443" i="4" s="1"/>
  <c r="T443" i="4" s="1"/>
  <c r="U443" i="4" s="1"/>
  <c r="V443" i="4" s="1"/>
  <c r="N423" i="4"/>
  <c r="R423" i="4" s="1"/>
  <c r="T423" i="4" s="1"/>
  <c r="U423" i="4" s="1"/>
  <c r="V423" i="4" s="1"/>
  <c r="N399" i="4"/>
  <c r="R399" i="4" s="1"/>
  <c r="T399" i="4" s="1"/>
  <c r="U399" i="4"/>
  <c r="V399" i="4" s="1"/>
  <c r="N379" i="4"/>
  <c r="R379" i="4" s="1"/>
  <c r="T379" i="4" s="1"/>
  <c r="U379" i="4"/>
  <c r="V379" i="4" s="1"/>
  <c r="N355" i="4"/>
  <c r="R355" i="4" s="1"/>
  <c r="T355" i="4" s="1"/>
  <c r="U355" i="4"/>
  <c r="V355" i="4" s="1"/>
  <c r="N327" i="4"/>
  <c r="R327" i="4" s="1"/>
  <c r="T327" i="4" s="1"/>
  <c r="U327" i="4" s="1"/>
  <c r="V327" i="4" s="1"/>
  <c r="N307" i="4"/>
  <c r="R307" i="4" s="1"/>
  <c r="T307" i="4" s="1"/>
  <c r="U307" i="4" s="1"/>
  <c r="V307" i="4" s="1"/>
  <c r="N287" i="4"/>
  <c r="R287" i="4" s="1"/>
  <c r="T287" i="4" s="1"/>
  <c r="U287" i="4"/>
  <c r="V287" i="4" s="1"/>
  <c r="N275" i="4"/>
  <c r="R275" i="4" s="1"/>
  <c r="T275" i="4" s="1"/>
  <c r="U275" i="4" s="1"/>
  <c r="V275" i="4" s="1"/>
  <c r="N267" i="4"/>
  <c r="R267" i="4" s="1"/>
  <c r="T267" i="4" s="1"/>
  <c r="U267" i="4"/>
  <c r="V267" i="4" s="1"/>
  <c r="N255" i="4"/>
  <c r="R255" i="4" s="1"/>
  <c r="T255" i="4" s="1"/>
  <c r="U255" i="4" s="1"/>
  <c r="V255" i="4" s="1"/>
  <c r="N235" i="4"/>
  <c r="R235" i="4" s="1"/>
  <c r="T235" i="4" s="1"/>
  <c r="U235" i="4" s="1"/>
  <c r="V235" i="4" s="1"/>
  <c r="N215" i="4"/>
  <c r="R215" i="4" s="1"/>
  <c r="T215" i="4" s="1"/>
  <c r="U215" i="4" s="1"/>
  <c r="V215" i="4" s="1"/>
  <c r="N195" i="4"/>
  <c r="R195" i="4" s="1"/>
  <c r="T195" i="4" s="1"/>
  <c r="U195" i="4" s="1"/>
  <c r="V195" i="4" s="1"/>
  <c r="N175" i="4"/>
  <c r="R175" i="4" s="1"/>
  <c r="T175" i="4" s="1"/>
  <c r="U175" i="4"/>
  <c r="V175" i="4" s="1"/>
  <c r="N163" i="4"/>
  <c r="R163" i="4" s="1"/>
  <c r="T163" i="4" s="1"/>
  <c r="U163" i="4" s="1"/>
  <c r="V163" i="4" s="1"/>
  <c r="N151" i="4"/>
  <c r="R151" i="4" s="1"/>
  <c r="T151" i="4" s="1"/>
  <c r="U151" i="4" s="1"/>
  <c r="V151" i="4" s="1"/>
  <c r="N139" i="4"/>
  <c r="R139" i="4" s="1"/>
  <c r="T139" i="4" s="1"/>
  <c r="U139" i="4" s="1"/>
  <c r="V139" i="4" s="1"/>
  <c r="N127" i="4"/>
  <c r="R127" i="4" s="1"/>
  <c r="T127" i="4" s="1"/>
  <c r="U127" i="4" s="1"/>
  <c r="V127" i="4" s="1"/>
  <c r="N123" i="4"/>
  <c r="R123" i="4" s="1"/>
  <c r="T123" i="4" s="1"/>
  <c r="U123" i="4"/>
  <c r="V123" i="4" s="1"/>
  <c r="N119" i="4"/>
  <c r="R119" i="4" s="1"/>
  <c r="T119" i="4" s="1"/>
  <c r="U119" i="4" s="1"/>
  <c r="V119" i="4" s="1"/>
  <c r="N107" i="4"/>
  <c r="R107" i="4" s="1"/>
  <c r="T107" i="4" s="1"/>
  <c r="U107" i="4"/>
  <c r="V107" i="4" s="1"/>
  <c r="N103" i="4"/>
  <c r="R103" i="4" s="1"/>
  <c r="T103" i="4" s="1"/>
  <c r="U103" i="4" s="1"/>
  <c r="V103" i="4" s="1"/>
  <c r="N99" i="4"/>
  <c r="R99" i="4" s="1"/>
  <c r="T99" i="4" s="1"/>
  <c r="U99" i="4"/>
  <c r="V99" i="4" s="1"/>
  <c r="N95" i="4"/>
  <c r="R95" i="4" s="1"/>
  <c r="T95" i="4" s="1"/>
  <c r="U95" i="4" s="1"/>
  <c r="V95" i="4" s="1"/>
  <c r="N91" i="4"/>
  <c r="R91" i="4" s="1"/>
  <c r="T91" i="4" s="1"/>
  <c r="U91" i="4"/>
  <c r="V91" i="4" s="1"/>
  <c r="N87" i="4"/>
  <c r="R87" i="4" s="1"/>
  <c r="T87" i="4" s="1"/>
  <c r="U87" i="4" s="1"/>
  <c r="V87" i="4" s="1"/>
  <c r="N83" i="4"/>
  <c r="R83" i="4" s="1"/>
  <c r="T83" i="4" s="1"/>
  <c r="U83" i="4" s="1"/>
  <c r="V83" i="4" s="1"/>
  <c r="N79" i="4"/>
  <c r="R79" i="4" s="1"/>
  <c r="T79" i="4" s="1"/>
  <c r="U79" i="4" s="1"/>
  <c r="V79" i="4" s="1"/>
  <c r="N75" i="4"/>
  <c r="R75" i="4" s="1"/>
  <c r="T75" i="4" s="1"/>
  <c r="U75" i="4" s="1"/>
  <c r="V75" i="4" s="1"/>
  <c r="N71" i="4"/>
  <c r="R71" i="4" s="1"/>
  <c r="T71" i="4" s="1"/>
  <c r="U71" i="4" s="1"/>
  <c r="V71" i="4" s="1"/>
  <c r="N63" i="4"/>
  <c r="R63" i="4" s="1"/>
  <c r="T63" i="4" s="1"/>
  <c r="U63" i="4" s="1"/>
  <c r="V63" i="4" s="1"/>
  <c r="N59" i="4"/>
  <c r="R59" i="4" s="1"/>
  <c r="T59" i="4" s="1"/>
  <c r="U59" i="4" s="1"/>
  <c r="V59" i="4" s="1"/>
  <c r="N55" i="4"/>
  <c r="R55" i="4" s="1"/>
  <c r="T55" i="4" s="1"/>
  <c r="U55" i="4" s="1"/>
  <c r="V55" i="4" s="1"/>
  <c r="N51" i="4"/>
  <c r="R51" i="4" s="1"/>
  <c r="T51" i="4" s="1"/>
  <c r="U51" i="4" s="1"/>
  <c r="V51" i="4" s="1"/>
  <c r="N47" i="4"/>
  <c r="R47" i="4" s="1"/>
  <c r="T47" i="4" s="1"/>
  <c r="U47" i="4" s="1"/>
  <c r="V47" i="4" s="1"/>
  <c r="N43" i="4"/>
  <c r="R43" i="4" s="1"/>
  <c r="T43" i="4" s="1"/>
  <c r="U43" i="4" s="1"/>
  <c r="V43" i="4" s="1"/>
  <c r="N39" i="4"/>
  <c r="R39" i="4" s="1"/>
  <c r="T39" i="4" s="1"/>
  <c r="U39" i="4" s="1"/>
  <c r="V39" i="4" s="1"/>
  <c r="N35" i="4"/>
  <c r="R35" i="4" s="1"/>
  <c r="T35" i="4" s="1"/>
  <c r="U35" i="4" s="1"/>
  <c r="V35" i="4" s="1"/>
  <c r="N31" i="4"/>
  <c r="R31" i="4" s="1"/>
  <c r="T31" i="4" s="1"/>
  <c r="U31" i="4" s="1"/>
  <c r="V31" i="4" s="1"/>
  <c r="N27" i="4"/>
  <c r="R27" i="4" s="1"/>
  <c r="T27" i="4" s="1"/>
  <c r="U27" i="4" s="1"/>
  <c r="V27" i="4" s="1"/>
  <c r="N15" i="4"/>
  <c r="R15" i="4" s="1"/>
  <c r="T15" i="4" s="1"/>
  <c r="U15" i="4" s="1"/>
  <c r="V15" i="4" s="1"/>
  <c r="N11" i="4"/>
  <c r="R11" i="4" s="1"/>
  <c r="T11" i="4" s="1"/>
  <c r="U11" i="4" s="1"/>
  <c r="V11" i="4" s="1"/>
  <c r="N7" i="4"/>
  <c r="R7" i="4" s="1"/>
  <c r="T7" i="4" s="1"/>
  <c r="U7" i="4" s="1"/>
  <c r="V7" i="4" s="1"/>
  <c r="N759" i="4"/>
  <c r="R759" i="4" s="1"/>
  <c r="T759" i="4" s="1"/>
  <c r="U759" i="4" s="1"/>
  <c r="V759" i="4" s="1"/>
  <c r="U743" i="4"/>
  <c r="V743" i="4" s="1"/>
  <c r="N743" i="4"/>
  <c r="R743" i="4" s="1"/>
  <c r="T743" i="4" s="1"/>
  <c r="N727" i="4"/>
  <c r="R727" i="4" s="1"/>
  <c r="T727" i="4" s="1"/>
  <c r="U727" i="4" s="1"/>
  <c r="V727" i="4" s="1"/>
  <c r="N711" i="4"/>
  <c r="R711" i="4" s="1"/>
  <c r="T711" i="4" s="1"/>
  <c r="U711" i="4" s="1"/>
  <c r="V711" i="4" s="1"/>
  <c r="N699" i="4"/>
  <c r="R699" i="4" s="1"/>
  <c r="T699" i="4" s="1"/>
  <c r="U699" i="4" s="1"/>
  <c r="V699" i="4" s="1"/>
  <c r="N683" i="4"/>
  <c r="R683" i="4" s="1"/>
  <c r="T683" i="4" s="1"/>
  <c r="U683" i="4" s="1"/>
  <c r="V683" i="4" s="1"/>
  <c r="N667" i="4"/>
  <c r="R667" i="4" s="1"/>
  <c r="T667" i="4" s="1"/>
  <c r="U667" i="4" s="1"/>
  <c r="V667" i="4" s="1"/>
  <c r="N651" i="4"/>
  <c r="R651" i="4" s="1"/>
  <c r="T651" i="4" s="1"/>
  <c r="U651" i="4" s="1"/>
  <c r="V651" i="4" s="1"/>
  <c r="N635" i="4"/>
  <c r="R635" i="4" s="1"/>
  <c r="T635" i="4" s="1"/>
  <c r="U635" i="4" s="1"/>
  <c r="V635" i="4" s="1"/>
  <c r="N619" i="4"/>
  <c r="R619" i="4" s="1"/>
  <c r="T619" i="4" s="1"/>
  <c r="U619" i="4" s="1"/>
  <c r="V619" i="4" s="1"/>
  <c r="N607" i="4"/>
  <c r="R607" i="4" s="1"/>
  <c r="T607" i="4" s="1"/>
  <c r="U607" i="4" s="1"/>
  <c r="V607" i="4" s="1"/>
  <c r="N595" i="4"/>
  <c r="R595" i="4" s="1"/>
  <c r="T595" i="4" s="1"/>
  <c r="U595" i="4" s="1"/>
  <c r="V595" i="4" s="1"/>
  <c r="N579" i="4"/>
  <c r="R579" i="4" s="1"/>
  <c r="T579" i="4" s="1"/>
  <c r="U579" i="4" s="1"/>
  <c r="V579" i="4" s="1"/>
  <c r="N563" i="4"/>
  <c r="R563" i="4" s="1"/>
  <c r="T563" i="4" s="1"/>
  <c r="U563" i="4" s="1"/>
  <c r="V563" i="4" s="1"/>
  <c r="N547" i="4"/>
  <c r="R547" i="4" s="1"/>
  <c r="T547" i="4" s="1"/>
  <c r="U547" i="4" s="1"/>
  <c r="V547" i="4" s="1"/>
  <c r="N535" i="4"/>
  <c r="R535" i="4" s="1"/>
  <c r="T535" i="4" s="1"/>
  <c r="U535" i="4" s="1"/>
  <c r="V535" i="4" s="1"/>
  <c r="N519" i="4"/>
  <c r="R519" i="4" s="1"/>
  <c r="T519" i="4" s="1"/>
  <c r="U519" i="4" s="1"/>
  <c r="V519" i="4" s="1"/>
  <c r="N503" i="4"/>
  <c r="R503" i="4" s="1"/>
  <c r="T503" i="4" s="1"/>
  <c r="U503" i="4" s="1"/>
  <c r="V503" i="4" s="1"/>
  <c r="N499" i="4"/>
  <c r="R499" i="4" s="1"/>
  <c r="T499" i="4" s="1"/>
  <c r="U499" i="4" s="1"/>
  <c r="V499" i="4" s="1"/>
  <c r="N483" i="4"/>
  <c r="R483" i="4" s="1"/>
  <c r="T483" i="4" s="1"/>
  <c r="U483" i="4" s="1"/>
  <c r="V483" i="4" s="1"/>
  <c r="N475" i="4"/>
  <c r="R475" i="4" s="1"/>
  <c r="T475" i="4" s="1"/>
  <c r="U475" i="4" s="1"/>
  <c r="V475" i="4" s="1"/>
  <c r="N463" i="4"/>
  <c r="R463" i="4" s="1"/>
  <c r="T463" i="4" s="1"/>
  <c r="U463" i="4" s="1"/>
  <c r="V463" i="4" s="1"/>
  <c r="U451" i="4"/>
  <c r="V451" i="4" s="1"/>
  <c r="N451" i="4"/>
  <c r="R451" i="4" s="1"/>
  <c r="T451" i="4" s="1"/>
  <c r="N439" i="4"/>
  <c r="R439" i="4" s="1"/>
  <c r="T439" i="4" s="1"/>
  <c r="U439" i="4" s="1"/>
  <c r="V439" i="4" s="1"/>
  <c r="U431" i="4"/>
  <c r="V431" i="4" s="1"/>
  <c r="N431" i="4"/>
  <c r="R431" i="4" s="1"/>
  <c r="T431" i="4" s="1"/>
  <c r="N419" i="4"/>
  <c r="R419" i="4" s="1"/>
  <c r="T419" i="4" s="1"/>
  <c r="U419" i="4" s="1"/>
  <c r="V419" i="4" s="1"/>
  <c r="U411" i="4"/>
  <c r="V411" i="4" s="1"/>
  <c r="N411" i="4"/>
  <c r="R411" i="4" s="1"/>
  <c r="T411" i="4" s="1"/>
  <c r="N395" i="4"/>
  <c r="R395" i="4" s="1"/>
  <c r="T395" i="4" s="1"/>
  <c r="U395" i="4" s="1"/>
  <c r="V395" i="4" s="1"/>
  <c r="N387" i="4"/>
  <c r="R387" i="4" s="1"/>
  <c r="T387" i="4" s="1"/>
  <c r="U387" i="4" s="1"/>
  <c r="V387" i="4" s="1"/>
  <c r="N375" i="4"/>
  <c r="R375" i="4" s="1"/>
  <c r="T375" i="4" s="1"/>
  <c r="U375" i="4" s="1"/>
  <c r="V375" i="4" s="1"/>
  <c r="N367" i="4"/>
  <c r="R367" i="4" s="1"/>
  <c r="T367" i="4" s="1"/>
  <c r="U367" i="4" s="1"/>
  <c r="V367" i="4" s="1"/>
  <c r="N359" i="4"/>
  <c r="R359" i="4" s="1"/>
  <c r="T359" i="4" s="1"/>
  <c r="U359" i="4" s="1"/>
  <c r="V359" i="4" s="1"/>
  <c r="N347" i="4"/>
  <c r="R347" i="4" s="1"/>
  <c r="T347" i="4" s="1"/>
  <c r="U347" i="4" s="1"/>
  <c r="V347" i="4" s="1"/>
  <c r="N339" i="4"/>
  <c r="R339" i="4" s="1"/>
  <c r="T339" i="4" s="1"/>
  <c r="U339" i="4" s="1"/>
  <c r="V339" i="4" s="1"/>
  <c r="N335" i="4"/>
  <c r="R335" i="4" s="1"/>
  <c r="T335" i="4" s="1"/>
  <c r="U335" i="4" s="1"/>
  <c r="V335" i="4" s="1"/>
  <c r="N323" i="4"/>
  <c r="R323" i="4" s="1"/>
  <c r="T323" i="4" s="1"/>
  <c r="U323" i="4" s="1"/>
  <c r="V323" i="4" s="1"/>
  <c r="U315" i="4"/>
  <c r="V315" i="4" s="1"/>
  <c r="N315" i="4"/>
  <c r="R315" i="4" s="1"/>
  <c r="T315" i="4" s="1"/>
  <c r="N303" i="4"/>
  <c r="R303" i="4" s="1"/>
  <c r="T303" i="4" s="1"/>
  <c r="U303" i="4" s="1"/>
  <c r="V303" i="4" s="1"/>
  <c r="N295" i="4"/>
  <c r="R295" i="4" s="1"/>
  <c r="T295" i="4" s="1"/>
  <c r="U295" i="4" s="1"/>
  <c r="V295" i="4" s="1"/>
  <c r="N283" i="4"/>
  <c r="R283" i="4" s="1"/>
  <c r="T283" i="4" s="1"/>
  <c r="U283" i="4" s="1"/>
  <c r="V283" i="4" s="1"/>
  <c r="N271" i="4"/>
  <c r="R271" i="4" s="1"/>
  <c r="T271" i="4" s="1"/>
  <c r="U271" i="4" s="1"/>
  <c r="V271" i="4" s="1"/>
  <c r="N259" i="4"/>
  <c r="R259" i="4" s="1"/>
  <c r="T259" i="4" s="1"/>
  <c r="U259" i="4" s="1"/>
  <c r="V259" i="4" s="1"/>
  <c r="N247" i="4"/>
  <c r="R247" i="4" s="1"/>
  <c r="T247" i="4" s="1"/>
  <c r="U247" i="4" s="1"/>
  <c r="V247" i="4" s="1"/>
  <c r="U239" i="4"/>
  <c r="V239" i="4" s="1"/>
  <c r="N239" i="4"/>
  <c r="R239" i="4" s="1"/>
  <c r="T239" i="4" s="1"/>
  <c r="N227" i="4"/>
  <c r="R227" i="4" s="1"/>
  <c r="T227" i="4" s="1"/>
  <c r="U227" i="4" s="1"/>
  <c r="V227" i="4" s="1"/>
  <c r="N219" i="4"/>
  <c r="R219" i="4" s="1"/>
  <c r="T219" i="4" s="1"/>
  <c r="U219" i="4" s="1"/>
  <c r="V219" i="4" s="1"/>
  <c r="N207" i="4"/>
  <c r="R207" i="4" s="1"/>
  <c r="T207" i="4" s="1"/>
  <c r="U207" i="4" s="1"/>
  <c r="V207" i="4" s="1"/>
  <c r="N199" i="4"/>
  <c r="R199" i="4" s="1"/>
  <c r="T199" i="4" s="1"/>
  <c r="U199" i="4" s="1"/>
  <c r="V199" i="4" s="1"/>
  <c r="N191" i="4"/>
  <c r="R191" i="4" s="1"/>
  <c r="T191" i="4" s="1"/>
  <c r="U191" i="4" s="1"/>
  <c r="V191" i="4" s="1"/>
  <c r="N183" i="4"/>
  <c r="R183" i="4" s="1"/>
  <c r="T183" i="4" s="1"/>
  <c r="U183" i="4" s="1"/>
  <c r="V183" i="4" s="1"/>
  <c r="N171" i="4"/>
  <c r="R171" i="4" s="1"/>
  <c r="T171" i="4" s="1"/>
  <c r="U171" i="4" s="1"/>
  <c r="V171" i="4" s="1"/>
  <c r="N159" i="4"/>
  <c r="R159" i="4" s="1"/>
  <c r="T159" i="4" s="1"/>
  <c r="U159" i="4" s="1"/>
  <c r="V159" i="4" s="1"/>
  <c r="N147" i="4"/>
  <c r="R147" i="4" s="1"/>
  <c r="T147" i="4" s="1"/>
  <c r="U147" i="4" s="1"/>
  <c r="V147" i="4" s="1"/>
  <c r="U135" i="4"/>
  <c r="V135" i="4" s="1"/>
  <c r="N135" i="4"/>
  <c r="R135" i="4" s="1"/>
  <c r="T135" i="4" s="1"/>
  <c r="N111" i="4"/>
  <c r="R111" i="4" s="1"/>
  <c r="T111" i="4" s="1"/>
  <c r="U111" i="4" s="1"/>
  <c r="V111" i="4" s="1"/>
  <c r="U19" i="4"/>
  <c r="V19" i="4" s="1"/>
  <c r="N19" i="4"/>
  <c r="R19" i="4" s="1"/>
  <c r="T19" i="4" s="1"/>
  <c r="N770" i="4"/>
  <c r="R770" i="4" s="1"/>
  <c r="T770" i="4" s="1"/>
  <c r="U770" i="4" s="1"/>
  <c r="V770" i="4" s="1"/>
  <c r="U766" i="4"/>
  <c r="V766" i="4" s="1"/>
  <c r="N766" i="4"/>
  <c r="R766" i="4" s="1"/>
  <c r="T766" i="4" s="1"/>
  <c r="N762" i="4"/>
  <c r="R762" i="4" s="1"/>
  <c r="T762" i="4" s="1"/>
  <c r="U762" i="4" s="1"/>
  <c r="V762" i="4" s="1"/>
  <c r="N758" i="4"/>
  <c r="R758" i="4" s="1"/>
  <c r="T758" i="4" s="1"/>
  <c r="U758" i="4" s="1"/>
  <c r="V758" i="4" s="1"/>
  <c r="N754" i="4"/>
  <c r="R754" i="4" s="1"/>
  <c r="T754" i="4" s="1"/>
  <c r="U754" i="4" s="1"/>
  <c r="V754" i="4" s="1"/>
  <c r="N750" i="4"/>
  <c r="R750" i="4" s="1"/>
  <c r="T750" i="4" s="1"/>
  <c r="U750" i="4" s="1"/>
  <c r="V750" i="4" s="1"/>
  <c r="U746" i="4"/>
  <c r="V746" i="4" s="1"/>
  <c r="N746" i="4"/>
  <c r="R746" i="4" s="1"/>
  <c r="T746" i="4" s="1"/>
  <c r="N742" i="4"/>
  <c r="R742" i="4" s="1"/>
  <c r="T742" i="4" s="1"/>
  <c r="U742" i="4" s="1"/>
  <c r="V742" i="4" s="1"/>
  <c r="U738" i="4"/>
  <c r="V738" i="4" s="1"/>
  <c r="N738" i="4"/>
  <c r="R738" i="4" s="1"/>
  <c r="T738" i="4" s="1"/>
  <c r="N734" i="4"/>
  <c r="R734" i="4" s="1"/>
  <c r="T734" i="4" s="1"/>
  <c r="U734" i="4" s="1"/>
  <c r="V734" i="4" s="1"/>
  <c r="N730" i="4"/>
  <c r="R730" i="4" s="1"/>
  <c r="T730" i="4" s="1"/>
  <c r="U730" i="4" s="1"/>
  <c r="V730" i="4" s="1"/>
  <c r="N726" i="4"/>
  <c r="R726" i="4" s="1"/>
  <c r="T726" i="4" s="1"/>
  <c r="U726" i="4" s="1"/>
  <c r="V726" i="4" s="1"/>
  <c r="N722" i="4"/>
  <c r="R722" i="4" s="1"/>
  <c r="T722" i="4" s="1"/>
  <c r="U722" i="4" s="1"/>
  <c r="V722" i="4" s="1"/>
  <c r="N718" i="4"/>
  <c r="R718" i="4" s="1"/>
  <c r="T718" i="4" s="1"/>
  <c r="U718" i="4" s="1"/>
  <c r="V718" i="4" s="1"/>
  <c r="N714" i="4"/>
  <c r="R714" i="4" s="1"/>
  <c r="T714" i="4" s="1"/>
  <c r="U714" i="4" s="1"/>
  <c r="V714" i="4" s="1"/>
  <c r="N710" i="4"/>
  <c r="R710" i="4" s="1"/>
  <c r="T710" i="4" s="1"/>
  <c r="U710" i="4" s="1"/>
  <c r="V710" i="4" s="1"/>
  <c r="N706" i="4"/>
  <c r="R706" i="4" s="1"/>
  <c r="T706" i="4" s="1"/>
  <c r="U706" i="4" s="1"/>
  <c r="V706" i="4" s="1"/>
  <c r="N702" i="4"/>
  <c r="R702" i="4" s="1"/>
  <c r="T702" i="4" s="1"/>
  <c r="U702" i="4" s="1"/>
  <c r="V702" i="4" s="1"/>
  <c r="N698" i="4"/>
  <c r="R698" i="4" s="1"/>
  <c r="T698" i="4" s="1"/>
  <c r="U698" i="4" s="1"/>
  <c r="V698" i="4" s="1"/>
  <c r="N694" i="4"/>
  <c r="R694" i="4" s="1"/>
  <c r="T694" i="4" s="1"/>
  <c r="U694" i="4" s="1"/>
  <c r="V694" i="4" s="1"/>
  <c r="N690" i="4"/>
  <c r="R690" i="4" s="1"/>
  <c r="T690" i="4" s="1"/>
  <c r="U690" i="4" s="1"/>
  <c r="V690" i="4" s="1"/>
  <c r="N686" i="4"/>
  <c r="R686" i="4" s="1"/>
  <c r="T686" i="4" s="1"/>
  <c r="U686" i="4" s="1"/>
  <c r="V686" i="4" s="1"/>
  <c r="N682" i="4"/>
  <c r="R682" i="4" s="1"/>
  <c r="T682" i="4" s="1"/>
  <c r="U682" i="4" s="1"/>
  <c r="V682" i="4" s="1"/>
  <c r="N678" i="4"/>
  <c r="R678" i="4" s="1"/>
  <c r="T678" i="4" s="1"/>
  <c r="U678" i="4" s="1"/>
  <c r="V678" i="4" s="1"/>
  <c r="N674" i="4"/>
  <c r="R674" i="4" s="1"/>
  <c r="T674" i="4" s="1"/>
  <c r="U674" i="4" s="1"/>
  <c r="V674" i="4" s="1"/>
  <c r="N670" i="4"/>
  <c r="R670" i="4" s="1"/>
  <c r="T670" i="4" s="1"/>
  <c r="U670" i="4" s="1"/>
  <c r="V670" i="4" s="1"/>
  <c r="N666" i="4"/>
  <c r="R666" i="4" s="1"/>
  <c r="T666" i="4" s="1"/>
  <c r="U666" i="4" s="1"/>
  <c r="V666" i="4" s="1"/>
  <c r="N662" i="4"/>
  <c r="R662" i="4" s="1"/>
  <c r="T662" i="4" s="1"/>
  <c r="U662" i="4" s="1"/>
  <c r="V662" i="4" s="1"/>
  <c r="N658" i="4"/>
  <c r="R658" i="4" s="1"/>
  <c r="T658" i="4" s="1"/>
  <c r="U658" i="4" s="1"/>
  <c r="V658" i="4" s="1"/>
  <c r="N654" i="4"/>
  <c r="R654" i="4" s="1"/>
  <c r="T654" i="4" s="1"/>
  <c r="U654" i="4" s="1"/>
  <c r="V654" i="4" s="1"/>
  <c r="N650" i="4"/>
  <c r="R650" i="4" s="1"/>
  <c r="T650" i="4" s="1"/>
  <c r="U650" i="4" s="1"/>
  <c r="V650" i="4" s="1"/>
  <c r="N646" i="4"/>
  <c r="R646" i="4" s="1"/>
  <c r="T646" i="4" s="1"/>
  <c r="U646" i="4" s="1"/>
  <c r="V646" i="4" s="1"/>
  <c r="N642" i="4"/>
  <c r="R642" i="4" s="1"/>
  <c r="T642" i="4" s="1"/>
  <c r="U642" i="4" s="1"/>
  <c r="V642" i="4" s="1"/>
  <c r="N638" i="4"/>
  <c r="R638" i="4" s="1"/>
  <c r="T638" i="4" s="1"/>
  <c r="U638" i="4" s="1"/>
  <c r="V638" i="4" s="1"/>
  <c r="N634" i="4"/>
  <c r="R634" i="4" s="1"/>
  <c r="T634" i="4" s="1"/>
  <c r="U634" i="4" s="1"/>
  <c r="V634" i="4" s="1"/>
  <c r="N630" i="4"/>
  <c r="R630" i="4" s="1"/>
  <c r="T630" i="4" s="1"/>
  <c r="U630" i="4" s="1"/>
  <c r="V630" i="4" s="1"/>
  <c r="N626" i="4"/>
  <c r="R626" i="4" s="1"/>
  <c r="T626" i="4" s="1"/>
  <c r="U626" i="4" s="1"/>
  <c r="V626" i="4" s="1"/>
  <c r="N622" i="4"/>
  <c r="R622" i="4" s="1"/>
  <c r="T622" i="4" s="1"/>
  <c r="U622" i="4" s="1"/>
  <c r="V622" i="4" s="1"/>
  <c r="N618" i="4"/>
  <c r="R618" i="4" s="1"/>
  <c r="T618" i="4" s="1"/>
  <c r="U618" i="4" s="1"/>
  <c r="V618" i="4" s="1"/>
  <c r="N614" i="4"/>
  <c r="R614" i="4" s="1"/>
  <c r="T614" i="4" s="1"/>
  <c r="U614" i="4" s="1"/>
  <c r="V614" i="4" s="1"/>
  <c r="N610" i="4"/>
  <c r="R610" i="4" s="1"/>
  <c r="T610" i="4" s="1"/>
  <c r="U610" i="4" s="1"/>
  <c r="V610" i="4" s="1"/>
  <c r="U606" i="4"/>
  <c r="V606" i="4" s="1"/>
  <c r="N606" i="4"/>
  <c r="R606" i="4" s="1"/>
  <c r="T606" i="4" s="1"/>
  <c r="N602" i="4"/>
  <c r="R602" i="4" s="1"/>
  <c r="T602" i="4" s="1"/>
  <c r="U602" i="4" s="1"/>
  <c r="V602" i="4" s="1"/>
  <c r="N598" i="4"/>
  <c r="R598" i="4" s="1"/>
  <c r="T598" i="4" s="1"/>
  <c r="U598" i="4" s="1"/>
  <c r="V598" i="4" s="1"/>
  <c r="N594" i="4"/>
  <c r="R594" i="4" s="1"/>
  <c r="T594" i="4" s="1"/>
  <c r="U594" i="4" s="1"/>
  <c r="V594" i="4" s="1"/>
  <c r="N590" i="4"/>
  <c r="R590" i="4" s="1"/>
  <c r="T590" i="4" s="1"/>
  <c r="U590" i="4" s="1"/>
  <c r="V590" i="4" s="1"/>
  <c r="N586" i="4"/>
  <c r="R586" i="4" s="1"/>
  <c r="T586" i="4" s="1"/>
  <c r="U586" i="4" s="1"/>
  <c r="V586" i="4" s="1"/>
  <c r="N582" i="4"/>
  <c r="R582" i="4" s="1"/>
  <c r="T582" i="4" s="1"/>
  <c r="U582" i="4" s="1"/>
  <c r="V582" i="4" s="1"/>
  <c r="N578" i="4"/>
  <c r="R578" i="4" s="1"/>
  <c r="T578" i="4" s="1"/>
  <c r="U578" i="4" s="1"/>
  <c r="V578" i="4" s="1"/>
  <c r="N574" i="4"/>
  <c r="R574" i="4" s="1"/>
  <c r="T574" i="4" s="1"/>
  <c r="U574" i="4" s="1"/>
  <c r="V574" i="4" s="1"/>
  <c r="N570" i="4"/>
  <c r="R570" i="4" s="1"/>
  <c r="T570" i="4" s="1"/>
  <c r="U570" i="4" s="1"/>
  <c r="V570" i="4" s="1"/>
  <c r="N566" i="4"/>
  <c r="R566" i="4" s="1"/>
  <c r="T566" i="4" s="1"/>
  <c r="U566" i="4" s="1"/>
  <c r="V566" i="4" s="1"/>
  <c r="N562" i="4"/>
  <c r="R562" i="4" s="1"/>
  <c r="T562" i="4" s="1"/>
  <c r="U562" i="4" s="1"/>
  <c r="V562" i="4" s="1"/>
  <c r="N558" i="4"/>
  <c r="R558" i="4" s="1"/>
  <c r="T558" i="4" s="1"/>
  <c r="U558" i="4" s="1"/>
  <c r="V558" i="4" s="1"/>
  <c r="N554" i="4"/>
  <c r="R554" i="4" s="1"/>
  <c r="T554" i="4" s="1"/>
  <c r="U554" i="4" s="1"/>
  <c r="V554" i="4" s="1"/>
  <c r="N550" i="4"/>
  <c r="R550" i="4" s="1"/>
  <c r="T550" i="4" s="1"/>
  <c r="U550" i="4" s="1"/>
  <c r="V550" i="4" s="1"/>
  <c r="N546" i="4"/>
  <c r="R546" i="4" s="1"/>
  <c r="T546" i="4" s="1"/>
  <c r="U546" i="4" s="1"/>
  <c r="V546" i="4" s="1"/>
  <c r="N542" i="4"/>
  <c r="R542" i="4" s="1"/>
  <c r="T542" i="4" s="1"/>
  <c r="U542" i="4" s="1"/>
  <c r="V542" i="4" s="1"/>
  <c r="N538" i="4"/>
  <c r="R538" i="4" s="1"/>
  <c r="T538" i="4" s="1"/>
  <c r="U538" i="4" s="1"/>
  <c r="V538" i="4" s="1"/>
  <c r="N534" i="4"/>
  <c r="R534" i="4" s="1"/>
  <c r="T534" i="4" s="1"/>
  <c r="U534" i="4" s="1"/>
  <c r="V534" i="4" s="1"/>
  <c r="N530" i="4"/>
  <c r="R530" i="4" s="1"/>
  <c r="T530" i="4" s="1"/>
  <c r="U530" i="4" s="1"/>
  <c r="V530" i="4" s="1"/>
  <c r="N526" i="4"/>
  <c r="R526" i="4" s="1"/>
  <c r="T526" i="4" s="1"/>
  <c r="U526" i="4" s="1"/>
  <c r="V526" i="4" s="1"/>
  <c r="N522" i="4"/>
  <c r="R522" i="4" s="1"/>
  <c r="T522" i="4" s="1"/>
  <c r="U522" i="4" s="1"/>
  <c r="V522" i="4" s="1"/>
  <c r="N518" i="4"/>
  <c r="R518" i="4" s="1"/>
  <c r="T518" i="4" s="1"/>
  <c r="U518" i="4" s="1"/>
  <c r="V518" i="4" s="1"/>
  <c r="N514" i="4"/>
  <c r="R514" i="4" s="1"/>
  <c r="T514" i="4" s="1"/>
  <c r="U514" i="4" s="1"/>
  <c r="V514" i="4" s="1"/>
  <c r="N510" i="4"/>
  <c r="R510" i="4" s="1"/>
  <c r="T510" i="4" s="1"/>
  <c r="U510" i="4" s="1"/>
  <c r="V510" i="4" s="1"/>
  <c r="N506" i="4"/>
  <c r="R506" i="4" s="1"/>
  <c r="T506" i="4" s="1"/>
  <c r="U506" i="4" s="1"/>
  <c r="V506" i="4" s="1"/>
  <c r="N502" i="4"/>
  <c r="R502" i="4" s="1"/>
  <c r="T502" i="4" s="1"/>
  <c r="U502" i="4" s="1"/>
  <c r="V502" i="4" s="1"/>
  <c r="N498" i="4"/>
  <c r="R498" i="4" s="1"/>
  <c r="T498" i="4" s="1"/>
  <c r="U498" i="4" s="1"/>
  <c r="V498" i="4" s="1"/>
  <c r="N494" i="4"/>
  <c r="R494" i="4" s="1"/>
  <c r="T494" i="4" s="1"/>
  <c r="U494" i="4" s="1"/>
  <c r="V494" i="4" s="1"/>
  <c r="N490" i="4"/>
  <c r="R490" i="4" s="1"/>
  <c r="T490" i="4" s="1"/>
  <c r="U490" i="4" s="1"/>
  <c r="V490" i="4" s="1"/>
  <c r="N486" i="4"/>
  <c r="R486" i="4" s="1"/>
  <c r="T486" i="4" s="1"/>
  <c r="U486" i="4" s="1"/>
  <c r="V486" i="4" s="1"/>
  <c r="N482" i="4"/>
  <c r="R482" i="4" s="1"/>
  <c r="T482" i="4" s="1"/>
  <c r="U482" i="4" s="1"/>
  <c r="V482" i="4" s="1"/>
  <c r="N478" i="4"/>
  <c r="R478" i="4" s="1"/>
  <c r="T478" i="4" s="1"/>
  <c r="U478" i="4" s="1"/>
  <c r="V478" i="4" s="1"/>
  <c r="U474" i="4"/>
  <c r="V474" i="4" s="1"/>
  <c r="N474" i="4"/>
  <c r="R474" i="4" s="1"/>
  <c r="T474" i="4" s="1"/>
  <c r="U470" i="4"/>
  <c r="V470" i="4" s="1"/>
  <c r="N470" i="4"/>
  <c r="R470" i="4" s="1"/>
  <c r="T470" i="4" s="1"/>
  <c r="U466" i="4"/>
  <c r="V466" i="4" s="1"/>
  <c r="N466" i="4"/>
  <c r="R466" i="4" s="1"/>
  <c r="T466" i="4" s="1"/>
  <c r="U462" i="4"/>
  <c r="V462" i="4" s="1"/>
  <c r="N462" i="4"/>
  <c r="R462" i="4" s="1"/>
  <c r="T462" i="4" s="1"/>
  <c r="N458" i="4"/>
  <c r="R458" i="4" s="1"/>
  <c r="T458" i="4" s="1"/>
  <c r="U458" i="4" s="1"/>
  <c r="V458" i="4" s="1"/>
  <c r="U454" i="4"/>
  <c r="V454" i="4" s="1"/>
  <c r="N454" i="4"/>
  <c r="R454" i="4" s="1"/>
  <c r="T454" i="4" s="1"/>
  <c r="N450" i="4"/>
  <c r="R450" i="4" s="1"/>
  <c r="T450" i="4" s="1"/>
  <c r="U450" i="4" s="1"/>
  <c r="V450" i="4" s="1"/>
  <c r="U446" i="4"/>
  <c r="V446" i="4" s="1"/>
  <c r="N446" i="4"/>
  <c r="R446" i="4" s="1"/>
  <c r="T446" i="4" s="1"/>
  <c r="N442" i="4"/>
  <c r="R442" i="4" s="1"/>
  <c r="T442" i="4" s="1"/>
  <c r="U442" i="4" s="1"/>
  <c r="V442" i="4" s="1"/>
  <c r="U438" i="4"/>
  <c r="V438" i="4" s="1"/>
  <c r="N438" i="4"/>
  <c r="R438" i="4" s="1"/>
  <c r="T438" i="4" s="1"/>
  <c r="N434" i="4"/>
  <c r="R434" i="4" s="1"/>
  <c r="T434" i="4" s="1"/>
  <c r="U434" i="4" s="1"/>
  <c r="V434" i="4" s="1"/>
  <c r="U430" i="4"/>
  <c r="V430" i="4" s="1"/>
  <c r="N430" i="4"/>
  <c r="R430" i="4" s="1"/>
  <c r="T430" i="4" s="1"/>
  <c r="N426" i="4"/>
  <c r="R426" i="4" s="1"/>
  <c r="T426" i="4" s="1"/>
  <c r="U426" i="4" s="1"/>
  <c r="V426" i="4" s="1"/>
  <c r="U422" i="4"/>
  <c r="V422" i="4" s="1"/>
  <c r="N422" i="4"/>
  <c r="R422" i="4" s="1"/>
  <c r="T422" i="4" s="1"/>
  <c r="N418" i="4"/>
  <c r="R418" i="4" s="1"/>
  <c r="T418" i="4" s="1"/>
  <c r="U418" i="4" s="1"/>
  <c r="V418" i="4" s="1"/>
  <c r="U414" i="4"/>
  <c r="V414" i="4" s="1"/>
  <c r="N414" i="4"/>
  <c r="R414" i="4" s="1"/>
  <c r="T414" i="4" s="1"/>
  <c r="N410" i="4"/>
  <c r="R410" i="4" s="1"/>
  <c r="T410" i="4" s="1"/>
  <c r="U410" i="4" s="1"/>
  <c r="V410" i="4" s="1"/>
  <c r="U406" i="4"/>
  <c r="V406" i="4" s="1"/>
  <c r="N406" i="4"/>
  <c r="R406" i="4" s="1"/>
  <c r="T406" i="4" s="1"/>
  <c r="N402" i="4"/>
  <c r="R402" i="4" s="1"/>
  <c r="T402" i="4" s="1"/>
  <c r="U402" i="4" s="1"/>
  <c r="V402" i="4" s="1"/>
  <c r="N398" i="4"/>
  <c r="R398" i="4" s="1"/>
  <c r="T398" i="4" s="1"/>
  <c r="U398" i="4" s="1"/>
  <c r="V398" i="4" s="1"/>
  <c r="N394" i="4"/>
  <c r="R394" i="4" s="1"/>
  <c r="T394" i="4" s="1"/>
  <c r="U394" i="4" s="1"/>
  <c r="V394" i="4" s="1"/>
  <c r="N390" i="4"/>
  <c r="R390" i="4" s="1"/>
  <c r="T390" i="4" s="1"/>
  <c r="U390" i="4" s="1"/>
  <c r="V390" i="4" s="1"/>
  <c r="N386" i="4"/>
  <c r="R386" i="4" s="1"/>
  <c r="T386" i="4" s="1"/>
  <c r="U386" i="4" s="1"/>
  <c r="V386" i="4" s="1"/>
  <c r="N382" i="4"/>
  <c r="R382" i="4" s="1"/>
  <c r="T382" i="4" s="1"/>
  <c r="U382" i="4" s="1"/>
  <c r="V382" i="4" s="1"/>
  <c r="N378" i="4"/>
  <c r="R378" i="4" s="1"/>
  <c r="T378" i="4" s="1"/>
  <c r="U378" i="4" s="1"/>
  <c r="V378" i="4" s="1"/>
  <c r="N374" i="4"/>
  <c r="R374" i="4" s="1"/>
  <c r="T374" i="4" s="1"/>
  <c r="U374" i="4" s="1"/>
  <c r="V374" i="4" s="1"/>
  <c r="N370" i="4"/>
  <c r="R370" i="4" s="1"/>
  <c r="T370" i="4" s="1"/>
  <c r="U370" i="4" s="1"/>
  <c r="V370" i="4" s="1"/>
  <c r="N366" i="4"/>
  <c r="R366" i="4" s="1"/>
  <c r="T366" i="4" s="1"/>
  <c r="U366" i="4" s="1"/>
  <c r="V366" i="4" s="1"/>
  <c r="N362" i="4"/>
  <c r="R362" i="4" s="1"/>
  <c r="T362" i="4" s="1"/>
  <c r="U362" i="4" s="1"/>
  <c r="V362" i="4" s="1"/>
  <c r="N358" i="4"/>
  <c r="R358" i="4" s="1"/>
  <c r="T358" i="4" s="1"/>
  <c r="U358" i="4" s="1"/>
  <c r="V358" i="4" s="1"/>
  <c r="N354" i="4"/>
  <c r="R354" i="4" s="1"/>
  <c r="T354" i="4" s="1"/>
  <c r="U354" i="4" s="1"/>
  <c r="V354" i="4" s="1"/>
  <c r="N350" i="4"/>
  <c r="R350" i="4" s="1"/>
  <c r="T350" i="4" s="1"/>
  <c r="U350" i="4" s="1"/>
  <c r="V350" i="4" s="1"/>
  <c r="N346" i="4"/>
  <c r="R346" i="4" s="1"/>
  <c r="T346" i="4" s="1"/>
  <c r="U346" i="4" s="1"/>
  <c r="V346" i="4" s="1"/>
  <c r="N342" i="4"/>
  <c r="R342" i="4" s="1"/>
  <c r="T342" i="4" s="1"/>
  <c r="U342" i="4" s="1"/>
  <c r="V342" i="4" s="1"/>
  <c r="N338" i="4"/>
  <c r="R338" i="4" s="1"/>
  <c r="T338" i="4" s="1"/>
  <c r="U338" i="4" s="1"/>
  <c r="V338" i="4" s="1"/>
  <c r="N334" i="4"/>
  <c r="R334" i="4" s="1"/>
  <c r="T334" i="4" s="1"/>
  <c r="U334" i="4" s="1"/>
  <c r="V334" i="4" s="1"/>
  <c r="U330" i="4"/>
  <c r="V330" i="4" s="1"/>
  <c r="N330" i="4"/>
  <c r="R330" i="4" s="1"/>
  <c r="T330" i="4" s="1"/>
  <c r="N326" i="4"/>
  <c r="R326" i="4" s="1"/>
  <c r="T326" i="4" s="1"/>
  <c r="U326" i="4" s="1"/>
  <c r="V326" i="4" s="1"/>
  <c r="U322" i="4"/>
  <c r="V322" i="4" s="1"/>
  <c r="N322" i="4"/>
  <c r="R322" i="4" s="1"/>
  <c r="T322" i="4" s="1"/>
  <c r="N318" i="4"/>
  <c r="R318" i="4" s="1"/>
  <c r="T318" i="4" s="1"/>
  <c r="U318" i="4" s="1"/>
  <c r="V318" i="4" s="1"/>
  <c r="U314" i="4"/>
  <c r="V314" i="4" s="1"/>
  <c r="N314" i="4"/>
  <c r="R314" i="4" s="1"/>
  <c r="T314" i="4" s="1"/>
  <c r="N310" i="4"/>
  <c r="R310" i="4" s="1"/>
  <c r="T310" i="4" s="1"/>
  <c r="U310" i="4" s="1"/>
  <c r="V310" i="4" s="1"/>
  <c r="U306" i="4"/>
  <c r="V306" i="4" s="1"/>
  <c r="N306" i="4"/>
  <c r="R306" i="4" s="1"/>
  <c r="T306" i="4" s="1"/>
  <c r="N302" i="4"/>
  <c r="R302" i="4" s="1"/>
  <c r="T302" i="4" s="1"/>
  <c r="U302" i="4" s="1"/>
  <c r="V302" i="4" s="1"/>
  <c r="N298" i="4"/>
  <c r="R298" i="4" s="1"/>
  <c r="T298" i="4" s="1"/>
  <c r="U298" i="4" s="1"/>
  <c r="V298" i="4" s="1"/>
  <c r="N294" i="4"/>
  <c r="R294" i="4" s="1"/>
  <c r="T294" i="4" s="1"/>
  <c r="U294" i="4" s="1"/>
  <c r="V294" i="4" s="1"/>
  <c r="N290" i="4"/>
  <c r="R290" i="4" s="1"/>
  <c r="T290" i="4" s="1"/>
  <c r="U290" i="4" s="1"/>
  <c r="V290" i="4" s="1"/>
  <c r="N286" i="4"/>
  <c r="R286" i="4" s="1"/>
  <c r="T286" i="4" s="1"/>
  <c r="U286" i="4" s="1"/>
  <c r="V286" i="4" s="1"/>
  <c r="N282" i="4"/>
  <c r="R282" i="4" s="1"/>
  <c r="T282" i="4" s="1"/>
  <c r="U282" i="4" s="1"/>
  <c r="V282" i="4" s="1"/>
  <c r="N278" i="4"/>
  <c r="R278" i="4" s="1"/>
  <c r="T278" i="4" s="1"/>
  <c r="U278" i="4" s="1"/>
  <c r="V278" i="4" s="1"/>
  <c r="N274" i="4"/>
  <c r="R274" i="4" s="1"/>
  <c r="T274" i="4" s="1"/>
  <c r="U274" i="4" s="1"/>
  <c r="V274" i="4" s="1"/>
  <c r="N270" i="4"/>
  <c r="R270" i="4" s="1"/>
  <c r="T270" i="4" s="1"/>
  <c r="U270" i="4" s="1"/>
  <c r="V270" i="4" s="1"/>
  <c r="N266" i="4"/>
  <c r="R266" i="4" s="1"/>
  <c r="T266" i="4" s="1"/>
  <c r="U266" i="4" s="1"/>
  <c r="V266" i="4" s="1"/>
  <c r="N262" i="4"/>
  <c r="R262" i="4" s="1"/>
  <c r="T262" i="4" s="1"/>
  <c r="U262" i="4" s="1"/>
  <c r="V262" i="4" s="1"/>
  <c r="N258" i="4"/>
  <c r="R258" i="4" s="1"/>
  <c r="T258" i="4" s="1"/>
  <c r="U258" i="4" s="1"/>
  <c r="V258" i="4" s="1"/>
  <c r="N254" i="4"/>
  <c r="R254" i="4" s="1"/>
  <c r="T254" i="4" s="1"/>
  <c r="U254" i="4" s="1"/>
  <c r="V254" i="4" s="1"/>
  <c r="N250" i="4"/>
  <c r="R250" i="4" s="1"/>
  <c r="T250" i="4" s="1"/>
  <c r="U250" i="4" s="1"/>
  <c r="V250" i="4" s="1"/>
  <c r="N246" i="4"/>
  <c r="R246" i="4" s="1"/>
  <c r="T246" i="4" s="1"/>
  <c r="U246" i="4" s="1"/>
  <c r="V246" i="4" s="1"/>
  <c r="U242" i="4"/>
  <c r="V242" i="4" s="1"/>
  <c r="N242" i="4"/>
  <c r="R242" i="4" s="1"/>
  <c r="T242" i="4" s="1"/>
  <c r="N238" i="4"/>
  <c r="R238" i="4" s="1"/>
  <c r="T238" i="4" s="1"/>
  <c r="U238" i="4" s="1"/>
  <c r="V238" i="4" s="1"/>
  <c r="U234" i="4"/>
  <c r="V234" i="4" s="1"/>
  <c r="N234" i="4"/>
  <c r="R234" i="4" s="1"/>
  <c r="T234" i="4" s="1"/>
  <c r="N230" i="4"/>
  <c r="R230" i="4" s="1"/>
  <c r="T230" i="4" s="1"/>
  <c r="U230" i="4" s="1"/>
  <c r="V230" i="4" s="1"/>
  <c r="N226" i="4"/>
  <c r="R226" i="4" s="1"/>
  <c r="T226" i="4" s="1"/>
  <c r="U226" i="4" s="1"/>
  <c r="V226" i="4" s="1"/>
  <c r="N222" i="4"/>
  <c r="R222" i="4" s="1"/>
  <c r="T222" i="4" s="1"/>
  <c r="U222" i="4" s="1"/>
  <c r="V222" i="4" s="1"/>
  <c r="N218" i="4"/>
  <c r="R218" i="4" s="1"/>
  <c r="T218" i="4" s="1"/>
  <c r="U218" i="4" s="1"/>
  <c r="V218" i="4" s="1"/>
  <c r="N214" i="4"/>
  <c r="R214" i="4" s="1"/>
  <c r="T214" i="4" s="1"/>
  <c r="U214" i="4" s="1"/>
  <c r="V214" i="4" s="1"/>
  <c r="N210" i="4"/>
  <c r="R210" i="4" s="1"/>
  <c r="T210" i="4" s="1"/>
  <c r="U210" i="4" s="1"/>
  <c r="V210" i="4" s="1"/>
  <c r="N206" i="4"/>
  <c r="R206" i="4" s="1"/>
  <c r="T206" i="4" s="1"/>
  <c r="U206" i="4" s="1"/>
  <c r="V206" i="4" s="1"/>
  <c r="N202" i="4"/>
  <c r="R202" i="4" s="1"/>
  <c r="T202" i="4" s="1"/>
  <c r="U202" i="4" s="1"/>
  <c r="V202" i="4" s="1"/>
  <c r="N198" i="4"/>
  <c r="R198" i="4" s="1"/>
  <c r="T198" i="4" s="1"/>
  <c r="U198" i="4" s="1"/>
  <c r="V198" i="4" s="1"/>
  <c r="N194" i="4"/>
  <c r="R194" i="4" s="1"/>
  <c r="T194" i="4" s="1"/>
  <c r="U194" i="4" s="1"/>
  <c r="V194" i="4" s="1"/>
  <c r="N190" i="4"/>
  <c r="R190" i="4" s="1"/>
  <c r="T190" i="4" s="1"/>
  <c r="U190" i="4" s="1"/>
  <c r="V190" i="4" s="1"/>
  <c r="N186" i="4"/>
  <c r="R186" i="4" s="1"/>
  <c r="T186" i="4" s="1"/>
  <c r="U186" i="4" s="1"/>
  <c r="V186" i="4" s="1"/>
  <c r="N182" i="4"/>
  <c r="R182" i="4" s="1"/>
  <c r="T182" i="4" s="1"/>
  <c r="U182" i="4" s="1"/>
  <c r="V182" i="4" s="1"/>
  <c r="N178" i="4"/>
  <c r="R178" i="4" s="1"/>
  <c r="T178" i="4" s="1"/>
  <c r="U178" i="4" s="1"/>
  <c r="V178" i="4" s="1"/>
  <c r="N174" i="4"/>
  <c r="R174" i="4" s="1"/>
  <c r="T174" i="4" s="1"/>
  <c r="U174" i="4" s="1"/>
  <c r="V174" i="4" s="1"/>
  <c r="N170" i="4"/>
  <c r="R170" i="4" s="1"/>
  <c r="T170" i="4" s="1"/>
  <c r="U170" i="4" s="1"/>
  <c r="V170" i="4" s="1"/>
  <c r="N166" i="4"/>
  <c r="R166" i="4" s="1"/>
  <c r="T166" i="4" s="1"/>
  <c r="U166" i="4" s="1"/>
  <c r="V166" i="4" s="1"/>
  <c r="N162" i="4"/>
  <c r="R162" i="4" s="1"/>
  <c r="T162" i="4" s="1"/>
  <c r="U162" i="4" s="1"/>
  <c r="V162" i="4" s="1"/>
  <c r="N158" i="4"/>
  <c r="R158" i="4" s="1"/>
  <c r="T158" i="4" s="1"/>
  <c r="U158" i="4" s="1"/>
  <c r="V158" i="4" s="1"/>
  <c r="N154" i="4"/>
  <c r="R154" i="4" s="1"/>
  <c r="T154" i="4" s="1"/>
  <c r="U154" i="4" s="1"/>
  <c r="V154" i="4" s="1"/>
  <c r="N150" i="4"/>
  <c r="R150" i="4" s="1"/>
  <c r="T150" i="4" s="1"/>
  <c r="U150" i="4" s="1"/>
  <c r="V150" i="4" s="1"/>
  <c r="N146" i="4"/>
  <c r="R146" i="4" s="1"/>
  <c r="T146" i="4" s="1"/>
  <c r="U146" i="4" s="1"/>
  <c r="V146" i="4" s="1"/>
  <c r="N142" i="4"/>
  <c r="R142" i="4" s="1"/>
  <c r="T142" i="4" s="1"/>
  <c r="U142" i="4" s="1"/>
  <c r="V142" i="4" s="1"/>
  <c r="N138" i="4"/>
  <c r="R138" i="4" s="1"/>
  <c r="T138" i="4" s="1"/>
  <c r="U138" i="4" s="1"/>
  <c r="V138" i="4" s="1"/>
  <c r="N134" i="4"/>
  <c r="R134" i="4" s="1"/>
  <c r="T134" i="4" s="1"/>
  <c r="U134" i="4" s="1"/>
  <c r="V134" i="4" s="1"/>
  <c r="N130" i="4"/>
  <c r="R130" i="4" s="1"/>
  <c r="T130" i="4" s="1"/>
  <c r="U130" i="4" s="1"/>
  <c r="V130" i="4" s="1"/>
  <c r="N126" i="4"/>
  <c r="R126" i="4" s="1"/>
  <c r="T126" i="4" s="1"/>
  <c r="U126" i="4" s="1"/>
  <c r="V126" i="4" s="1"/>
  <c r="N122" i="4"/>
  <c r="R122" i="4" s="1"/>
  <c r="T122" i="4" s="1"/>
  <c r="U122" i="4" s="1"/>
  <c r="V122" i="4" s="1"/>
  <c r="N118" i="4"/>
  <c r="R118" i="4" s="1"/>
  <c r="T118" i="4" s="1"/>
  <c r="U118" i="4" s="1"/>
  <c r="V118" i="4" s="1"/>
  <c r="N114" i="4"/>
  <c r="R114" i="4" s="1"/>
  <c r="T114" i="4" s="1"/>
  <c r="U114" i="4" s="1"/>
  <c r="V114" i="4" s="1"/>
  <c r="N110" i="4"/>
  <c r="R110" i="4" s="1"/>
  <c r="T110" i="4" s="1"/>
  <c r="U110" i="4" s="1"/>
  <c r="V110" i="4" s="1"/>
  <c r="N106" i="4"/>
  <c r="R106" i="4" s="1"/>
  <c r="T106" i="4" s="1"/>
  <c r="U106" i="4" s="1"/>
  <c r="V106" i="4" s="1"/>
  <c r="N102" i="4"/>
  <c r="R102" i="4" s="1"/>
  <c r="T102" i="4" s="1"/>
  <c r="U102" i="4" s="1"/>
  <c r="V102" i="4" s="1"/>
  <c r="N98" i="4"/>
  <c r="R98" i="4" s="1"/>
  <c r="T98" i="4" s="1"/>
  <c r="U98" i="4" s="1"/>
  <c r="V98" i="4" s="1"/>
  <c r="N94" i="4"/>
  <c r="R94" i="4" s="1"/>
  <c r="T94" i="4" s="1"/>
  <c r="U94" i="4" s="1"/>
  <c r="V94" i="4" s="1"/>
  <c r="N90" i="4"/>
  <c r="R90" i="4" s="1"/>
  <c r="T90" i="4" s="1"/>
  <c r="U90" i="4" s="1"/>
  <c r="V90" i="4" s="1"/>
  <c r="N86" i="4"/>
  <c r="R86" i="4" s="1"/>
  <c r="T86" i="4" s="1"/>
  <c r="U86" i="4" s="1"/>
  <c r="V86" i="4" s="1"/>
  <c r="U82" i="4"/>
  <c r="V82" i="4" s="1"/>
  <c r="N82" i="4"/>
  <c r="R82" i="4" s="1"/>
  <c r="T82" i="4" s="1"/>
  <c r="N78" i="4"/>
  <c r="R78" i="4" s="1"/>
  <c r="T78" i="4" s="1"/>
  <c r="U78" i="4" s="1"/>
  <c r="V78" i="4" s="1"/>
  <c r="U74" i="4"/>
  <c r="V74" i="4" s="1"/>
  <c r="N74" i="4"/>
  <c r="R74" i="4" s="1"/>
  <c r="T74" i="4" s="1"/>
  <c r="N70" i="4"/>
  <c r="R70" i="4" s="1"/>
  <c r="T70" i="4" s="1"/>
  <c r="U70" i="4" s="1"/>
  <c r="V70" i="4" s="1"/>
  <c r="N66" i="4"/>
  <c r="R66" i="4" s="1"/>
  <c r="T66" i="4" s="1"/>
  <c r="U66" i="4" s="1"/>
  <c r="V66" i="4" s="1"/>
  <c r="N62" i="4"/>
  <c r="R62" i="4" s="1"/>
  <c r="T62" i="4" s="1"/>
  <c r="U62" i="4" s="1"/>
  <c r="V62" i="4" s="1"/>
  <c r="N58" i="4"/>
  <c r="R58" i="4" s="1"/>
  <c r="T58" i="4" s="1"/>
  <c r="U58" i="4" s="1"/>
  <c r="V58" i="4" s="1"/>
  <c r="N54" i="4"/>
  <c r="R54" i="4" s="1"/>
  <c r="T54" i="4" s="1"/>
  <c r="U54" i="4" s="1"/>
  <c r="V54" i="4" s="1"/>
  <c r="N50" i="4"/>
  <c r="R50" i="4" s="1"/>
  <c r="T50" i="4" s="1"/>
  <c r="U50" i="4" s="1"/>
  <c r="V50" i="4" s="1"/>
  <c r="N46" i="4"/>
  <c r="R46" i="4" s="1"/>
  <c r="T46" i="4" s="1"/>
  <c r="U46" i="4" s="1"/>
  <c r="V46" i="4" s="1"/>
  <c r="N42" i="4"/>
  <c r="R42" i="4" s="1"/>
  <c r="T42" i="4" s="1"/>
  <c r="U42" i="4" s="1"/>
  <c r="V42" i="4" s="1"/>
  <c r="N38" i="4"/>
  <c r="R38" i="4" s="1"/>
  <c r="T38" i="4" s="1"/>
  <c r="U38" i="4" s="1"/>
  <c r="V38" i="4" s="1"/>
  <c r="N34" i="4"/>
  <c r="R34" i="4" s="1"/>
  <c r="T34" i="4" s="1"/>
  <c r="U34" i="4" s="1"/>
  <c r="V34" i="4" s="1"/>
  <c r="N30" i="4"/>
  <c r="R30" i="4" s="1"/>
  <c r="T30" i="4" s="1"/>
  <c r="U30" i="4" s="1"/>
  <c r="V30" i="4" s="1"/>
  <c r="N26" i="4"/>
  <c r="R26" i="4" s="1"/>
  <c r="T26" i="4" s="1"/>
  <c r="U26" i="4" s="1"/>
  <c r="V26" i="4" s="1"/>
  <c r="N22" i="4"/>
  <c r="R22" i="4" s="1"/>
  <c r="T22" i="4" s="1"/>
  <c r="U22" i="4" s="1"/>
  <c r="V22" i="4" s="1"/>
  <c r="N18" i="4"/>
  <c r="R18" i="4" s="1"/>
  <c r="T18" i="4" s="1"/>
  <c r="U18" i="4" s="1"/>
  <c r="V18" i="4" s="1"/>
  <c r="N14" i="4"/>
  <c r="R14" i="4" s="1"/>
  <c r="T14" i="4" s="1"/>
  <c r="U14" i="4" s="1"/>
  <c r="V14" i="4" s="1"/>
  <c r="N10" i="4"/>
  <c r="R10" i="4" s="1"/>
  <c r="T10" i="4" s="1"/>
  <c r="U10" i="4" s="1"/>
  <c r="V10" i="4" s="1"/>
  <c r="N771" i="4"/>
  <c r="R771" i="4" s="1"/>
  <c r="T771" i="4" s="1"/>
  <c r="U771" i="4" s="1"/>
  <c r="V771" i="4" s="1"/>
  <c r="N763" i="4"/>
  <c r="R763" i="4" s="1"/>
  <c r="T763" i="4" s="1"/>
  <c r="U763" i="4" s="1"/>
  <c r="V763" i="4" s="1"/>
  <c r="N747" i="4"/>
  <c r="R747" i="4" s="1"/>
  <c r="T747" i="4" s="1"/>
  <c r="U747" i="4" s="1"/>
  <c r="V747" i="4" s="1"/>
  <c r="N731" i="4"/>
  <c r="R731" i="4" s="1"/>
  <c r="T731" i="4" s="1"/>
  <c r="U731" i="4" s="1"/>
  <c r="V731" i="4" s="1"/>
  <c r="N719" i="4"/>
  <c r="R719" i="4" s="1"/>
  <c r="T719" i="4" s="1"/>
  <c r="U719" i="4" s="1"/>
  <c r="V719" i="4" s="1"/>
  <c r="N703" i="4"/>
  <c r="R703" i="4" s="1"/>
  <c r="T703" i="4" s="1"/>
  <c r="U703" i="4" s="1"/>
  <c r="V703" i="4" s="1"/>
  <c r="N687" i="4"/>
  <c r="R687" i="4" s="1"/>
  <c r="T687" i="4" s="1"/>
  <c r="U687" i="4" s="1"/>
  <c r="V687" i="4" s="1"/>
  <c r="N671" i="4"/>
  <c r="R671" i="4" s="1"/>
  <c r="T671" i="4" s="1"/>
  <c r="U671" i="4" s="1"/>
  <c r="V671" i="4" s="1"/>
  <c r="N659" i="4"/>
  <c r="R659" i="4" s="1"/>
  <c r="T659" i="4" s="1"/>
  <c r="U659" i="4" s="1"/>
  <c r="V659" i="4" s="1"/>
  <c r="N643" i="4"/>
  <c r="R643" i="4" s="1"/>
  <c r="T643" i="4" s="1"/>
  <c r="U643" i="4" s="1"/>
  <c r="V643" i="4" s="1"/>
  <c r="N627" i="4"/>
  <c r="R627" i="4" s="1"/>
  <c r="T627" i="4" s="1"/>
  <c r="U627" i="4" s="1"/>
  <c r="V627" i="4" s="1"/>
  <c r="U611" i="4"/>
  <c r="V611" i="4" s="1"/>
  <c r="N611" i="4"/>
  <c r="R611" i="4" s="1"/>
  <c r="T611" i="4" s="1"/>
  <c r="N599" i="4"/>
  <c r="R599" i="4" s="1"/>
  <c r="T599" i="4" s="1"/>
  <c r="U599" i="4" s="1"/>
  <c r="V599" i="4" s="1"/>
  <c r="N583" i="4"/>
  <c r="R583" i="4" s="1"/>
  <c r="T583" i="4" s="1"/>
  <c r="U583" i="4" s="1"/>
  <c r="V583" i="4" s="1"/>
  <c r="N567" i="4"/>
  <c r="R567" i="4" s="1"/>
  <c r="T567" i="4" s="1"/>
  <c r="U567" i="4" s="1"/>
  <c r="V567" i="4" s="1"/>
  <c r="N555" i="4"/>
  <c r="R555" i="4" s="1"/>
  <c r="T555" i="4" s="1"/>
  <c r="U555" i="4" s="1"/>
  <c r="V555" i="4" s="1"/>
  <c r="N539" i="4"/>
  <c r="R539" i="4" s="1"/>
  <c r="T539" i="4" s="1"/>
  <c r="U539" i="4" s="1"/>
  <c r="V539" i="4" s="1"/>
  <c r="N523" i="4"/>
  <c r="R523" i="4" s="1"/>
  <c r="T523" i="4" s="1"/>
  <c r="U523" i="4" s="1"/>
  <c r="V523" i="4" s="1"/>
  <c r="N507" i="4"/>
  <c r="R507" i="4" s="1"/>
  <c r="T507" i="4" s="1"/>
  <c r="U507" i="4" s="1"/>
  <c r="V507" i="4" s="1"/>
  <c r="N495" i="4"/>
  <c r="R495" i="4" s="1"/>
  <c r="T495" i="4" s="1"/>
  <c r="U495" i="4" s="1"/>
  <c r="V495" i="4" s="1"/>
  <c r="N479" i="4"/>
  <c r="R479" i="4" s="1"/>
  <c r="T479" i="4" s="1"/>
  <c r="U479" i="4" s="1"/>
  <c r="V479" i="4" s="1"/>
  <c r="N471" i="4"/>
  <c r="R471" i="4" s="1"/>
  <c r="T471" i="4" s="1"/>
  <c r="U471" i="4" s="1"/>
  <c r="V471" i="4" s="1"/>
  <c r="N459" i="4"/>
  <c r="R459" i="4" s="1"/>
  <c r="T459" i="4" s="1"/>
  <c r="U459" i="4" s="1"/>
  <c r="V459" i="4" s="1"/>
  <c r="N455" i="4"/>
  <c r="R455" i="4" s="1"/>
  <c r="T455" i="4" s="1"/>
  <c r="U455" i="4" s="1"/>
  <c r="V455" i="4" s="1"/>
  <c r="N447" i="4"/>
  <c r="R447" i="4" s="1"/>
  <c r="T447" i="4" s="1"/>
  <c r="U447" i="4" s="1"/>
  <c r="V447" i="4" s="1"/>
  <c r="N435" i="4"/>
  <c r="R435" i="4" s="1"/>
  <c r="T435" i="4" s="1"/>
  <c r="U435" i="4" s="1"/>
  <c r="V435" i="4" s="1"/>
  <c r="N427" i="4"/>
  <c r="R427" i="4" s="1"/>
  <c r="T427" i="4" s="1"/>
  <c r="U427" i="4" s="1"/>
  <c r="V427" i="4" s="1"/>
  <c r="N415" i="4"/>
  <c r="R415" i="4" s="1"/>
  <c r="T415" i="4" s="1"/>
  <c r="U415" i="4" s="1"/>
  <c r="V415" i="4" s="1"/>
  <c r="N403" i="4"/>
  <c r="R403" i="4" s="1"/>
  <c r="T403" i="4" s="1"/>
  <c r="U403" i="4" s="1"/>
  <c r="V403" i="4" s="1"/>
  <c r="N391" i="4"/>
  <c r="R391" i="4" s="1"/>
  <c r="T391" i="4" s="1"/>
  <c r="U391" i="4" s="1"/>
  <c r="V391" i="4" s="1"/>
  <c r="N383" i="4"/>
  <c r="R383" i="4" s="1"/>
  <c r="T383" i="4" s="1"/>
  <c r="U383" i="4" s="1"/>
  <c r="V383" i="4" s="1"/>
  <c r="N371" i="4"/>
  <c r="R371" i="4" s="1"/>
  <c r="T371" i="4" s="1"/>
  <c r="U371" i="4" s="1"/>
  <c r="V371" i="4" s="1"/>
  <c r="N363" i="4"/>
  <c r="R363" i="4" s="1"/>
  <c r="T363" i="4" s="1"/>
  <c r="U363" i="4" s="1"/>
  <c r="V363" i="4" s="1"/>
  <c r="N351" i="4"/>
  <c r="R351" i="4" s="1"/>
  <c r="T351" i="4" s="1"/>
  <c r="U351" i="4" s="1"/>
  <c r="V351" i="4" s="1"/>
  <c r="N343" i="4"/>
  <c r="R343" i="4" s="1"/>
  <c r="T343" i="4" s="1"/>
  <c r="U343" i="4" s="1"/>
  <c r="V343" i="4" s="1"/>
  <c r="U331" i="4"/>
  <c r="V331" i="4" s="1"/>
  <c r="N331" i="4"/>
  <c r="R331" i="4" s="1"/>
  <c r="T331" i="4" s="1"/>
  <c r="U319" i="4"/>
  <c r="V319" i="4" s="1"/>
  <c r="N319" i="4"/>
  <c r="R319" i="4" s="1"/>
  <c r="T319" i="4" s="1"/>
  <c r="U311" i="4"/>
  <c r="V311" i="4" s="1"/>
  <c r="N311" i="4"/>
  <c r="R311" i="4" s="1"/>
  <c r="T311" i="4" s="1"/>
  <c r="N299" i="4"/>
  <c r="R299" i="4" s="1"/>
  <c r="T299" i="4" s="1"/>
  <c r="U299" i="4" s="1"/>
  <c r="V299" i="4" s="1"/>
  <c r="N291" i="4"/>
  <c r="R291" i="4" s="1"/>
  <c r="T291" i="4" s="1"/>
  <c r="U291" i="4" s="1"/>
  <c r="V291" i="4" s="1"/>
  <c r="N279" i="4"/>
  <c r="R279" i="4" s="1"/>
  <c r="T279" i="4" s="1"/>
  <c r="U279" i="4" s="1"/>
  <c r="V279" i="4" s="1"/>
  <c r="N263" i="4"/>
  <c r="R263" i="4" s="1"/>
  <c r="T263" i="4" s="1"/>
  <c r="U263" i="4" s="1"/>
  <c r="V263" i="4" s="1"/>
  <c r="N251" i="4"/>
  <c r="R251" i="4" s="1"/>
  <c r="T251" i="4" s="1"/>
  <c r="U251" i="4" s="1"/>
  <c r="V251" i="4" s="1"/>
  <c r="N243" i="4"/>
  <c r="R243" i="4" s="1"/>
  <c r="T243" i="4" s="1"/>
  <c r="U243" i="4" s="1"/>
  <c r="V243" i="4" s="1"/>
  <c r="N231" i="4"/>
  <c r="R231" i="4" s="1"/>
  <c r="T231" i="4" s="1"/>
  <c r="U231" i="4" s="1"/>
  <c r="V231" i="4" s="1"/>
  <c r="N223" i="4"/>
  <c r="R223" i="4" s="1"/>
  <c r="T223" i="4" s="1"/>
  <c r="U223" i="4" s="1"/>
  <c r="V223" i="4" s="1"/>
  <c r="U211" i="4"/>
  <c r="V211" i="4" s="1"/>
  <c r="N211" i="4"/>
  <c r="R211" i="4" s="1"/>
  <c r="T211" i="4" s="1"/>
  <c r="N203" i="4"/>
  <c r="R203" i="4" s="1"/>
  <c r="T203" i="4" s="1"/>
  <c r="U203" i="4" s="1"/>
  <c r="V203" i="4" s="1"/>
  <c r="N187" i="4"/>
  <c r="R187" i="4" s="1"/>
  <c r="T187" i="4" s="1"/>
  <c r="U187" i="4" s="1"/>
  <c r="V187" i="4" s="1"/>
  <c r="U179" i="4"/>
  <c r="V179" i="4" s="1"/>
  <c r="N179" i="4"/>
  <c r="R179" i="4" s="1"/>
  <c r="T179" i="4" s="1"/>
  <c r="N167" i="4"/>
  <c r="R167" i="4" s="1"/>
  <c r="T167" i="4" s="1"/>
  <c r="U167" i="4" s="1"/>
  <c r="V167" i="4" s="1"/>
  <c r="N155" i="4"/>
  <c r="R155" i="4" s="1"/>
  <c r="T155" i="4" s="1"/>
  <c r="U155" i="4" s="1"/>
  <c r="V155" i="4" s="1"/>
  <c r="U143" i="4"/>
  <c r="V143" i="4" s="1"/>
  <c r="N143" i="4"/>
  <c r="R143" i="4" s="1"/>
  <c r="T143" i="4" s="1"/>
  <c r="U131" i="4"/>
  <c r="V131" i="4" s="1"/>
  <c r="N131" i="4"/>
  <c r="R131" i="4" s="1"/>
  <c r="T131" i="4" s="1"/>
  <c r="N115" i="4"/>
  <c r="R115" i="4" s="1"/>
  <c r="T115" i="4" s="1"/>
  <c r="U115" i="4" s="1"/>
  <c r="V115" i="4" s="1"/>
  <c r="N23" i="4"/>
  <c r="R23" i="4" s="1"/>
  <c r="T23" i="4" s="1"/>
  <c r="U23" i="4" s="1"/>
  <c r="V23" i="4" s="1"/>
  <c r="N769" i="4"/>
  <c r="R769" i="4" s="1"/>
  <c r="T769" i="4" s="1"/>
  <c r="U769" i="4" s="1"/>
  <c r="V769" i="4" s="1"/>
  <c r="N765" i="4"/>
  <c r="R765" i="4" s="1"/>
  <c r="T765" i="4" s="1"/>
  <c r="U765" i="4" s="1"/>
  <c r="V765" i="4" s="1"/>
  <c r="N761" i="4"/>
  <c r="R761" i="4" s="1"/>
  <c r="T761" i="4" s="1"/>
  <c r="U761" i="4" s="1"/>
  <c r="V761" i="4" s="1"/>
  <c r="N757" i="4"/>
  <c r="R757" i="4" s="1"/>
  <c r="T757" i="4" s="1"/>
  <c r="U757" i="4" s="1"/>
  <c r="V757" i="4" s="1"/>
  <c r="U753" i="4"/>
  <c r="V753" i="4" s="1"/>
  <c r="N753" i="4"/>
  <c r="R753" i="4" s="1"/>
  <c r="T753" i="4" s="1"/>
  <c r="U749" i="4"/>
  <c r="V749" i="4" s="1"/>
  <c r="N749" i="4"/>
  <c r="R749" i="4" s="1"/>
  <c r="T749" i="4" s="1"/>
  <c r="U745" i="4"/>
  <c r="V745" i="4" s="1"/>
  <c r="N745" i="4"/>
  <c r="R745" i="4" s="1"/>
  <c r="T745" i="4" s="1"/>
  <c r="U741" i="4"/>
  <c r="V741" i="4" s="1"/>
  <c r="N741" i="4"/>
  <c r="R741" i="4" s="1"/>
  <c r="T741" i="4" s="1"/>
  <c r="U737" i="4"/>
  <c r="V737" i="4" s="1"/>
  <c r="N737" i="4"/>
  <c r="R737" i="4" s="1"/>
  <c r="T737" i="4" s="1"/>
  <c r="U733" i="4"/>
  <c r="V733" i="4" s="1"/>
  <c r="N733" i="4"/>
  <c r="R733" i="4" s="1"/>
  <c r="T733" i="4" s="1"/>
  <c r="N729" i="4"/>
  <c r="R729" i="4" s="1"/>
  <c r="T729" i="4" s="1"/>
  <c r="U729" i="4" s="1"/>
  <c r="V729" i="4" s="1"/>
  <c r="N725" i="4"/>
  <c r="R725" i="4" s="1"/>
  <c r="T725" i="4" s="1"/>
  <c r="U725" i="4" s="1"/>
  <c r="V725" i="4" s="1"/>
  <c r="N721" i="4"/>
  <c r="R721" i="4" s="1"/>
  <c r="T721" i="4" s="1"/>
  <c r="U721" i="4" s="1"/>
  <c r="V721" i="4" s="1"/>
  <c r="N717" i="4"/>
  <c r="R717" i="4" s="1"/>
  <c r="T717" i="4" s="1"/>
  <c r="U717" i="4" s="1"/>
  <c r="V717" i="4" s="1"/>
  <c r="N713" i="4"/>
  <c r="R713" i="4" s="1"/>
  <c r="T713" i="4" s="1"/>
  <c r="U713" i="4" s="1"/>
  <c r="V713" i="4" s="1"/>
  <c r="N709" i="4"/>
  <c r="R709" i="4" s="1"/>
  <c r="T709" i="4" s="1"/>
  <c r="U709" i="4" s="1"/>
  <c r="V709" i="4" s="1"/>
  <c r="N705" i="4"/>
  <c r="R705" i="4" s="1"/>
  <c r="T705" i="4" s="1"/>
  <c r="U705" i="4" s="1"/>
  <c r="V705" i="4" s="1"/>
  <c r="N701" i="4"/>
  <c r="R701" i="4" s="1"/>
  <c r="T701" i="4" s="1"/>
  <c r="U701" i="4" s="1"/>
  <c r="V701" i="4" s="1"/>
  <c r="N697" i="4"/>
  <c r="R697" i="4" s="1"/>
  <c r="T697" i="4" s="1"/>
  <c r="U697" i="4" s="1"/>
  <c r="V697" i="4" s="1"/>
  <c r="N693" i="4"/>
  <c r="R693" i="4" s="1"/>
  <c r="T693" i="4" s="1"/>
  <c r="U693" i="4" s="1"/>
  <c r="V693" i="4" s="1"/>
  <c r="N689" i="4"/>
  <c r="R689" i="4" s="1"/>
  <c r="T689" i="4" s="1"/>
  <c r="U689" i="4" s="1"/>
  <c r="V689" i="4" s="1"/>
  <c r="N685" i="4"/>
  <c r="R685" i="4" s="1"/>
  <c r="T685" i="4" s="1"/>
  <c r="U685" i="4" s="1"/>
  <c r="V685" i="4" s="1"/>
  <c r="N681" i="4"/>
  <c r="R681" i="4" s="1"/>
  <c r="T681" i="4" s="1"/>
  <c r="U681" i="4" s="1"/>
  <c r="V681" i="4" s="1"/>
  <c r="N677" i="4"/>
  <c r="R677" i="4" s="1"/>
  <c r="T677" i="4" s="1"/>
  <c r="U677" i="4" s="1"/>
  <c r="V677" i="4" s="1"/>
  <c r="N673" i="4"/>
  <c r="R673" i="4" s="1"/>
  <c r="T673" i="4" s="1"/>
  <c r="U673" i="4" s="1"/>
  <c r="V673" i="4" s="1"/>
  <c r="N669" i="4"/>
  <c r="R669" i="4" s="1"/>
  <c r="T669" i="4" s="1"/>
  <c r="U669" i="4" s="1"/>
  <c r="V669" i="4" s="1"/>
  <c r="N665" i="4"/>
  <c r="R665" i="4" s="1"/>
  <c r="T665" i="4" s="1"/>
  <c r="U665" i="4" s="1"/>
  <c r="V665" i="4" s="1"/>
  <c r="N661" i="4"/>
  <c r="R661" i="4" s="1"/>
  <c r="T661" i="4" s="1"/>
  <c r="U661" i="4" s="1"/>
  <c r="V661" i="4" s="1"/>
  <c r="N657" i="4"/>
  <c r="R657" i="4" s="1"/>
  <c r="T657" i="4" s="1"/>
  <c r="U657" i="4" s="1"/>
  <c r="V657" i="4" s="1"/>
  <c r="N653" i="4"/>
  <c r="R653" i="4" s="1"/>
  <c r="T653" i="4" s="1"/>
  <c r="U653" i="4" s="1"/>
  <c r="V653" i="4" s="1"/>
  <c r="N649" i="4"/>
  <c r="R649" i="4" s="1"/>
  <c r="T649" i="4" s="1"/>
  <c r="U649" i="4" s="1"/>
  <c r="V649" i="4" s="1"/>
  <c r="N645" i="4"/>
  <c r="R645" i="4" s="1"/>
  <c r="T645" i="4" s="1"/>
  <c r="U645" i="4" s="1"/>
  <c r="V645" i="4" s="1"/>
  <c r="N641" i="4"/>
  <c r="R641" i="4" s="1"/>
  <c r="T641" i="4" s="1"/>
  <c r="U641" i="4" s="1"/>
  <c r="V641" i="4" s="1"/>
  <c r="N637" i="4"/>
  <c r="R637" i="4" s="1"/>
  <c r="T637" i="4" s="1"/>
  <c r="U637" i="4" s="1"/>
  <c r="V637" i="4" s="1"/>
  <c r="N633" i="4"/>
  <c r="R633" i="4" s="1"/>
  <c r="T633" i="4" s="1"/>
  <c r="U633" i="4" s="1"/>
  <c r="V633" i="4" s="1"/>
  <c r="N629" i="4"/>
  <c r="R629" i="4" s="1"/>
  <c r="T629" i="4" s="1"/>
  <c r="U629" i="4" s="1"/>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s="1"/>
  <c r="V601" i="4" s="1"/>
  <c r="N597" i="4"/>
  <c r="R597" i="4" s="1"/>
  <c r="T597" i="4" s="1"/>
  <c r="U597" i="4" s="1"/>
  <c r="V597" i="4" s="1"/>
  <c r="N593" i="4"/>
  <c r="R593" i="4" s="1"/>
  <c r="T593" i="4" s="1"/>
  <c r="U593" i="4" s="1"/>
  <c r="V593" i="4" s="1"/>
  <c r="N589" i="4"/>
  <c r="R589" i="4" s="1"/>
  <c r="T589" i="4" s="1"/>
  <c r="U589" i="4" s="1"/>
  <c r="V589" i="4" s="1"/>
  <c r="N585" i="4"/>
  <c r="R585" i="4" s="1"/>
  <c r="T585" i="4" s="1"/>
  <c r="U585" i="4" s="1"/>
  <c r="V585" i="4" s="1"/>
  <c r="N581" i="4"/>
  <c r="R581" i="4" s="1"/>
  <c r="T581" i="4" s="1"/>
  <c r="U581" i="4" s="1"/>
  <c r="V581" i="4" s="1"/>
  <c r="N577" i="4"/>
  <c r="R577" i="4" s="1"/>
  <c r="T577" i="4" s="1"/>
  <c r="U577" i="4" s="1"/>
  <c r="V577" i="4" s="1"/>
  <c r="N573" i="4"/>
  <c r="R573" i="4" s="1"/>
  <c r="T573" i="4" s="1"/>
  <c r="U573" i="4" s="1"/>
  <c r="V573" i="4" s="1"/>
  <c r="N569" i="4"/>
  <c r="R569" i="4" s="1"/>
  <c r="T569" i="4" s="1"/>
  <c r="U569" i="4" s="1"/>
  <c r="V569" i="4" s="1"/>
  <c r="N565" i="4"/>
  <c r="R565" i="4" s="1"/>
  <c r="T565" i="4" s="1"/>
  <c r="U565" i="4" s="1"/>
  <c r="V565" i="4" s="1"/>
  <c r="N561" i="4"/>
  <c r="R561" i="4" s="1"/>
  <c r="T561" i="4" s="1"/>
  <c r="U561" i="4" s="1"/>
  <c r="V561" i="4" s="1"/>
  <c r="N557" i="4"/>
  <c r="R557" i="4" s="1"/>
  <c r="T557" i="4" s="1"/>
  <c r="U557" i="4" s="1"/>
  <c r="V557" i="4" s="1"/>
  <c r="N553" i="4"/>
  <c r="R553" i="4" s="1"/>
  <c r="T553" i="4" s="1"/>
  <c r="U553" i="4" s="1"/>
  <c r="V553" i="4" s="1"/>
  <c r="N549" i="4"/>
  <c r="R549" i="4" s="1"/>
  <c r="T549" i="4" s="1"/>
  <c r="U549" i="4" s="1"/>
  <c r="V549" i="4" s="1"/>
  <c r="N545" i="4"/>
  <c r="R545" i="4" s="1"/>
  <c r="T545" i="4" s="1"/>
  <c r="U545" i="4" s="1"/>
  <c r="V545" i="4" s="1"/>
  <c r="N541" i="4"/>
  <c r="R541" i="4" s="1"/>
  <c r="T541" i="4" s="1"/>
  <c r="U541" i="4" s="1"/>
  <c r="V541" i="4" s="1"/>
  <c r="N537" i="4"/>
  <c r="R537" i="4" s="1"/>
  <c r="T537" i="4" s="1"/>
  <c r="U537" i="4" s="1"/>
  <c r="V537" i="4" s="1"/>
  <c r="N533" i="4"/>
  <c r="R533" i="4" s="1"/>
  <c r="T533" i="4" s="1"/>
  <c r="U533" i="4" s="1"/>
  <c r="V533" i="4" s="1"/>
  <c r="N529" i="4"/>
  <c r="R529" i="4" s="1"/>
  <c r="T529" i="4" s="1"/>
  <c r="U529" i="4" s="1"/>
  <c r="V529" i="4" s="1"/>
  <c r="N525" i="4"/>
  <c r="R525" i="4" s="1"/>
  <c r="T525" i="4" s="1"/>
  <c r="U525" i="4" s="1"/>
  <c r="V525" i="4" s="1"/>
  <c r="N521" i="4"/>
  <c r="R521" i="4" s="1"/>
  <c r="T521" i="4" s="1"/>
  <c r="U521" i="4" s="1"/>
  <c r="V521" i="4" s="1"/>
  <c r="N517" i="4"/>
  <c r="R517" i="4" s="1"/>
  <c r="T517" i="4" s="1"/>
  <c r="U517" i="4" s="1"/>
  <c r="V517" i="4" s="1"/>
  <c r="N513" i="4"/>
  <c r="R513" i="4" s="1"/>
  <c r="T513" i="4" s="1"/>
  <c r="U513" i="4" s="1"/>
  <c r="V513" i="4" s="1"/>
  <c r="N509" i="4"/>
  <c r="R509" i="4" s="1"/>
  <c r="T509" i="4" s="1"/>
  <c r="U509" i="4" s="1"/>
  <c r="V509" i="4" s="1"/>
  <c r="N505" i="4"/>
  <c r="R505" i="4" s="1"/>
  <c r="T505" i="4" s="1"/>
  <c r="U505" i="4" s="1"/>
  <c r="V505" i="4" s="1"/>
  <c r="N501" i="4"/>
  <c r="R501" i="4" s="1"/>
  <c r="T501" i="4" s="1"/>
  <c r="U501" i="4" s="1"/>
  <c r="V501" i="4" s="1"/>
  <c r="N497" i="4"/>
  <c r="R497" i="4" s="1"/>
  <c r="T497" i="4" s="1"/>
  <c r="U497" i="4" s="1"/>
  <c r="V497" i="4" s="1"/>
  <c r="N493" i="4"/>
  <c r="R493" i="4" s="1"/>
  <c r="T493" i="4" s="1"/>
  <c r="U493" i="4" s="1"/>
  <c r="V493" i="4" s="1"/>
  <c r="N489" i="4"/>
  <c r="R489" i="4" s="1"/>
  <c r="T489" i="4" s="1"/>
  <c r="U489" i="4" s="1"/>
  <c r="V489" i="4" s="1"/>
  <c r="N485" i="4"/>
  <c r="R485" i="4" s="1"/>
  <c r="T485" i="4" s="1"/>
  <c r="U485" i="4" s="1"/>
  <c r="V485" i="4" s="1"/>
  <c r="N481" i="4"/>
  <c r="R481" i="4" s="1"/>
  <c r="T481" i="4" s="1"/>
  <c r="U481" i="4" s="1"/>
  <c r="V481" i="4" s="1"/>
  <c r="N477" i="4"/>
  <c r="R477" i="4" s="1"/>
  <c r="T477" i="4" s="1"/>
  <c r="U477" i="4" s="1"/>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s="1"/>
  <c r="V401" i="4" s="1"/>
  <c r="N397" i="4"/>
  <c r="R397" i="4" s="1"/>
  <c r="T397" i="4" s="1"/>
  <c r="U397" i="4" s="1"/>
  <c r="V397" i="4" s="1"/>
  <c r="N393" i="4"/>
  <c r="R393" i="4" s="1"/>
  <c r="T393" i="4" s="1"/>
  <c r="U393" i="4" s="1"/>
  <c r="V393" i="4" s="1"/>
  <c r="N389" i="4"/>
  <c r="R389" i="4" s="1"/>
  <c r="T389" i="4" s="1"/>
  <c r="U389" i="4" s="1"/>
  <c r="V389" i="4" s="1"/>
  <c r="N385" i="4"/>
  <c r="R385" i="4" s="1"/>
  <c r="T385" i="4" s="1"/>
  <c r="U385" i="4" s="1"/>
  <c r="V385" i="4" s="1"/>
  <c r="N381" i="4"/>
  <c r="R381" i="4" s="1"/>
  <c r="T381" i="4" s="1"/>
  <c r="U381" i="4" s="1"/>
  <c r="V381" i="4" s="1"/>
  <c r="N377" i="4"/>
  <c r="R377" i="4" s="1"/>
  <c r="T377" i="4" s="1"/>
  <c r="U377" i="4" s="1"/>
  <c r="V377" i="4" s="1"/>
  <c r="N373" i="4"/>
  <c r="R373" i="4" s="1"/>
  <c r="T373" i="4" s="1"/>
  <c r="U373" i="4" s="1"/>
  <c r="V373" i="4" s="1"/>
  <c r="N369" i="4"/>
  <c r="R369" i="4" s="1"/>
  <c r="T369" i="4" s="1"/>
  <c r="U369" i="4" s="1"/>
  <c r="V369" i="4" s="1"/>
  <c r="N365" i="4"/>
  <c r="R365" i="4" s="1"/>
  <c r="T365" i="4" s="1"/>
  <c r="U365" i="4" s="1"/>
  <c r="V365" i="4" s="1"/>
  <c r="N361" i="4"/>
  <c r="R361" i="4" s="1"/>
  <c r="T361" i="4" s="1"/>
  <c r="U361" i="4" s="1"/>
  <c r="V361" i="4" s="1"/>
  <c r="N357" i="4"/>
  <c r="R357" i="4" s="1"/>
  <c r="T357" i="4" s="1"/>
  <c r="U357" i="4" s="1"/>
  <c r="V357" i="4" s="1"/>
  <c r="N353" i="4"/>
  <c r="R353" i="4" s="1"/>
  <c r="T353" i="4" s="1"/>
  <c r="U353" i="4" s="1"/>
  <c r="V353" i="4" s="1"/>
  <c r="N349" i="4"/>
  <c r="R349" i="4" s="1"/>
  <c r="T349" i="4" s="1"/>
  <c r="U349" i="4" s="1"/>
  <c r="V349" i="4" s="1"/>
  <c r="N345" i="4"/>
  <c r="R345" i="4" s="1"/>
  <c r="T345" i="4" s="1"/>
  <c r="U345" i="4" s="1"/>
  <c r="V345" i="4" s="1"/>
  <c r="N341" i="4"/>
  <c r="R341" i="4" s="1"/>
  <c r="T341" i="4" s="1"/>
  <c r="U341" i="4" s="1"/>
  <c r="V341" i="4" s="1"/>
  <c r="N337" i="4"/>
  <c r="R337" i="4" s="1"/>
  <c r="T337" i="4" s="1"/>
  <c r="U337" i="4" s="1"/>
  <c r="V337" i="4" s="1"/>
  <c r="N333" i="4"/>
  <c r="R333" i="4" s="1"/>
  <c r="T333" i="4" s="1"/>
  <c r="U333" i="4" s="1"/>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s="1"/>
  <c r="V301" i="4" s="1"/>
  <c r="N297" i="4"/>
  <c r="R297" i="4" s="1"/>
  <c r="T297" i="4" s="1"/>
  <c r="U297" i="4" s="1"/>
  <c r="V297" i="4" s="1"/>
  <c r="N293" i="4"/>
  <c r="R293" i="4" s="1"/>
  <c r="T293" i="4" s="1"/>
  <c r="U293" i="4" s="1"/>
  <c r="V293" i="4" s="1"/>
  <c r="N289" i="4"/>
  <c r="R289" i="4" s="1"/>
  <c r="T289" i="4" s="1"/>
  <c r="U289" i="4" s="1"/>
  <c r="V289" i="4" s="1"/>
  <c r="N285" i="4"/>
  <c r="R285" i="4" s="1"/>
  <c r="T285" i="4" s="1"/>
  <c r="U285" i="4" s="1"/>
  <c r="V285" i="4" s="1"/>
  <c r="N281" i="4"/>
  <c r="R281" i="4" s="1"/>
  <c r="T281" i="4" s="1"/>
  <c r="U281" i="4" s="1"/>
  <c r="V281" i="4" s="1"/>
  <c r="N277" i="4"/>
  <c r="R277" i="4" s="1"/>
  <c r="T277" i="4" s="1"/>
  <c r="U277" i="4" s="1"/>
  <c r="V277" i="4" s="1"/>
  <c r="N273" i="4"/>
  <c r="R273" i="4" s="1"/>
  <c r="T273" i="4" s="1"/>
  <c r="U273" i="4" s="1"/>
  <c r="V273" i="4" s="1"/>
  <c r="N269" i="4"/>
  <c r="R269" i="4" s="1"/>
  <c r="T269" i="4" s="1"/>
  <c r="U269" i="4" s="1"/>
  <c r="V269" i="4" s="1"/>
  <c r="N265" i="4"/>
  <c r="R265" i="4" s="1"/>
  <c r="T265" i="4" s="1"/>
  <c r="U265" i="4" s="1"/>
  <c r="V265" i="4" s="1"/>
  <c r="N261" i="4"/>
  <c r="R261" i="4" s="1"/>
  <c r="T261" i="4" s="1"/>
  <c r="U261" i="4" s="1"/>
  <c r="V261" i="4" s="1"/>
  <c r="N257" i="4"/>
  <c r="R257" i="4" s="1"/>
  <c r="T257" i="4" s="1"/>
  <c r="U257" i="4" s="1"/>
  <c r="V257" i="4" s="1"/>
  <c r="N253" i="4"/>
  <c r="R253" i="4" s="1"/>
  <c r="T253" i="4" s="1"/>
  <c r="U253" i="4" s="1"/>
  <c r="V253" i="4" s="1"/>
  <c r="N249" i="4"/>
  <c r="R249" i="4" s="1"/>
  <c r="T249" i="4" s="1"/>
  <c r="U249" i="4" s="1"/>
  <c r="V249" i="4" s="1"/>
  <c r="N245" i="4"/>
  <c r="R245" i="4" s="1"/>
  <c r="T245" i="4" s="1"/>
  <c r="U245" i="4" s="1"/>
  <c r="V245" i="4" s="1"/>
  <c r="N241" i="4"/>
  <c r="R241" i="4" s="1"/>
  <c r="T241" i="4" s="1"/>
  <c r="U241" i="4" s="1"/>
  <c r="V241" i="4" s="1"/>
  <c r="N237" i="4"/>
  <c r="R237" i="4" s="1"/>
  <c r="T237" i="4" s="1"/>
  <c r="U237" i="4" s="1"/>
  <c r="V237" i="4" s="1"/>
  <c r="N233" i="4"/>
  <c r="R233" i="4" s="1"/>
  <c r="T233" i="4" s="1"/>
  <c r="U233" i="4" s="1"/>
  <c r="V233" i="4" s="1"/>
  <c r="N229" i="4"/>
  <c r="R229" i="4" s="1"/>
  <c r="T229" i="4" s="1"/>
  <c r="U229" i="4" s="1"/>
  <c r="V229" i="4" s="1"/>
  <c r="N225" i="4"/>
  <c r="R225" i="4" s="1"/>
  <c r="T225" i="4" s="1"/>
  <c r="U225" i="4" s="1"/>
  <c r="V225" i="4" s="1"/>
  <c r="N221" i="4"/>
  <c r="R221" i="4" s="1"/>
  <c r="T221" i="4" s="1"/>
  <c r="U221" i="4" s="1"/>
  <c r="V221" i="4" s="1"/>
  <c r="U217" i="4"/>
  <c r="V217" i="4" s="1"/>
  <c r="N217" i="4"/>
  <c r="R217" i="4" s="1"/>
  <c r="T217" i="4" s="1"/>
  <c r="U213" i="4"/>
  <c r="V213" i="4" s="1"/>
  <c r="N213" i="4"/>
  <c r="R213" i="4" s="1"/>
  <c r="T213" i="4" s="1"/>
  <c r="N209" i="4"/>
  <c r="R209" i="4" s="1"/>
  <c r="T209" i="4" s="1"/>
  <c r="U209" i="4" s="1"/>
  <c r="V209" i="4" s="1"/>
  <c r="N205" i="4"/>
  <c r="R205" i="4" s="1"/>
  <c r="T205" i="4" s="1"/>
  <c r="U205" i="4" s="1"/>
  <c r="V205" i="4" s="1"/>
  <c r="U201" i="4"/>
  <c r="V201" i="4" s="1"/>
  <c r="N201" i="4"/>
  <c r="R201" i="4" s="1"/>
  <c r="T201" i="4" s="1"/>
  <c r="U197" i="4"/>
  <c r="V197" i="4" s="1"/>
  <c r="N197" i="4"/>
  <c r="R197" i="4" s="1"/>
  <c r="T197" i="4" s="1"/>
  <c r="N193" i="4"/>
  <c r="R193" i="4" s="1"/>
  <c r="T193" i="4" s="1"/>
  <c r="U193" i="4" s="1"/>
  <c r="V193" i="4" s="1"/>
  <c r="N189" i="4"/>
  <c r="R189" i="4" s="1"/>
  <c r="T189" i="4" s="1"/>
  <c r="U189" i="4" s="1"/>
  <c r="V189" i="4" s="1"/>
  <c r="U185" i="4"/>
  <c r="V185" i="4" s="1"/>
  <c r="N185" i="4"/>
  <c r="R185" i="4" s="1"/>
  <c r="T185" i="4" s="1"/>
  <c r="U181" i="4"/>
  <c r="V181" i="4" s="1"/>
  <c r="N181" i="4"/>
  <c r="R181" i="4" s="1"/>
  <c r="T181" i="4" s="1"/>
  <c r="N177" i="4"/>
  <c r="R177" i="4" s="1"/>
  <c r="T177" i="4" s="1"/>
  <c r="U177" i="4" s="1"/>
  <c r="V177" i="4" s="1"/>
  <c r="N173" i="4"/>
  <c r="R173" i="4" s="1"/>
  <c r="T173" i="4" s="1"/>
  <c r="U173" i="4" s="1"/>
  <c r="V173" i="4" s="1"/>
  <c r="N169" i="4"/>
  <c r="R169" i="4" s="1"/>
  <c r="T169" i="4" s="1"/>
  <c r="U169" i="4" s="1"/>
  <c r="V169" i="4" s="1"/>
  <c r="U165" i="4"/>
  <c r="V165" i="4" s="1"/>
  <c r="N165" i="4"/>
  <c r="R165" i="4" s="1"/>
  <c r="T165" i="4" s="1"/>
  <c r="N161" i="4"/>
  <c r="R161" i="4" s="1"/>
  <c r="T161" i="4" s="1"/>
  <c r="U161" i="4" s="1"/>
  <c r="V161" i="4" s="1"/>
  <c r="N157" i="4"/>
  <c r="R157" i="4" s="1"/>
  <c r="T157" i="4" s="1"/>
  <c r="U157" i="4" s="1"/>
  <c r="V157" i="4" s="1"/>
  <c r="N153" i="4"/>
  <c r="R153" i="4" s="1"/>
  <c r="T153" i="4" s="1"/>
  <c r="U153" i="4" s="1"/>
  <c r="V153" i="4" s="1"/>
  <c r="N149" i="4"/>
  <c r="R149" i="4" s="1"/>
  <c r="T149" i="4" s="1"/>
  <c r="U149" i="4" s="1"/>
  <c r="V149" i="4" s="1"/>
  <c r="N145" i="4"/>
  <c r="R145" i="4" s="1"/>
  <c r="T145" i="4" s="1"/>
  <c r="U145" i="4" s="1"/>
  <c r="V145" i="4" s="1"/>
  <c r="N141" i="4"/>
  <c r="R141" i="4" s="1"/>
  <c r="T141" i="4" s="1"/>
  <c r="U141" i="4" s="1"/>
  <c r="V141" i="4" s="1"/>
  <c r="N137" i="4"/>
  <c r="R137" i="4" s="1"/>
  <c r="T137" i="4" s="1"/>
  <c r="U137" i="4" s="1"/>
  <c r="V137" i="4" s="1"/>
  <c r="N133" i="4"/>
  <c r="R133" i="4" s="1"/>
  <c r="T133" i="4" s="1"/>
  <c r="U133" i="4" s="1"/>
  <c r="V133" i="4" s="1"/>
  <c r="N129" i="4"/>
  <c r="R129" i="4" s="1"/>
  <c r="T129" i="4" s="1"/>
  <c r="U129" i="4" s="1"/>
  <c r="V129" i="4" s="1"/>
  <c r="N125" i="4"/>
  <c r="R125" i="4" s="1"/>
  <c r="T125" i="4" s="1"/>
  <c r="U125" i="4" s="1"/>
  <c r="V125" i="4" s="1"/>
  <c r="N121" i="4"/>
  <c r="R121" i="4" s="1"/>
  <c r="T121" i="4" s="1"/>
  <c r="U121" i="4" s="1"/>
  <c r="V121" i="4" s="1"/>
  <c r="N117" i="4"/>
  <c r="R117" i="4" s="1"/>
  <c r="T117" i="4" s="1"/>
  <c r="U117" i="4" s="1"/>
  <c r="V117" i="4" s="1"/>
  <c r="N113" i="4"/>
  <c r="R113" i="4" s="1"/>
  <c r="T113" i="4" s="1"/>
  <c r="U113" i="4" s="1"/>
  <c r="V113" i="4" s="1"/>
  <c r="N109" i="4"/>
  <c r="R109" i="4" s="1"/>
  <c r="T109" i="4" s="1"/>
  <c r="U109" i="4" s="1"/>
  <c r="V109" i="4" s="1"/>
  <c r="N105" i="4"/>
  <c r="R105" i="4" s="1"/>
  <c r="T105" i="4" s="1"/>
  <c r="U105" i="4" s="1"/>
  <c r="V105" i="4" s="1"/>
  <c r="N101" i="4"/>
  <c r="R101" i="4" s="1"/>
  <c r="T101" i="4" s="1"/>
  <c r="U101" i="4" s="1"/>
  <c r="V101" i="4" s="1"/>
  <c r="N97" i="4"/>
  <c r="R97" i="4" s="1"/>
  <c r="T97" i="4" s="1"/>
  <c r="U97" i="4" s="1"/>
  <c r="V97" i="4" s="1"/>
  <c r="N93" i="4"/>
  <c r="R93" i="4" s="1"/>
  <c r="T93" i="4" s="1"/>
  <c r="U93" i="4" s="1"/>
  <c r="V93" i="4" s="1"/>
  <c r="N89" i="4"/>
  <c r="R89" i="4" s="1"/>
  <c r="T89" i="4" s="1"/>
  <c r="U89" i="4" s="1"/>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N6" i="4"/>
  <c r="R6" i="4" s="1"/>
  <c r="T6" i="4" s="1"/>
  <c r="U6" i="4" s="1"/>
  <c r="V6" i="4" s="1"/>
  <c r="U767" i="4"/>
  <c r="V767" i="4" s="1"/>
  <c r="N767" i="4"/>
  <c r="R767" i="4" s="1"/>
  <c r="T767" i="4" s="1"/>
  <c r="U751" i="4"/>
  <c r="V751" i="4" s="1"/>
  <c r="N751" i="4"/>
  <c r="R751" i="4" s="1"/>
  <c r="T751" i="4" s="1"/>
  <c r="U739" i="4"/>
  <c r="V739" i="4" s="1"/>
  <c r="N739" i="4"/>
  <c r="R739" i="4" s="1"/>
  <c r="T739" i="4" s="1"/>
  <c r="N723" i="4"/>
  <c r="R723" i="4" s="1"/>
  <c r="T723" i="4" s="1"/>
  <c r="U723" i="4" s="1"/>
  <c r="V723" i="4" s="1"/>
  <c r="N707" i="4"/>
  <c r="R707" i="4" s="1"/>
  <c r="T707" i="4" s="1"/>
  <c r="U707" i="4" s="1"/>
  <c r="V707" i="4" s="1"/>
  <c r="N695" i="4"/>
  <c r="R695" i="4" s="1"/>
  <c r="T695" i="4" s="1"/>
  <c r="U695" i="4" s="1"/>
  <c r="V695" i="4" s="1"/>
  <c r="N679" i="4"/>
  <c r="R679" i="4" s="1"/>
  <c r="T679" i="4" s="1"/>
  <c r="U679" i="4" s="1"/>
  <c r="V679" i="4" s="1"/>
  <c r="N663" i="4"/>
  <c r="R663" i="4" s="1"/>
  <c r="T663" i="4" s="1"/>
  <c r="U663" i="4" s="1"/>
  <c r="V663" i="4" s="1"/>
  <c r="N655" i="4"/>
  <c r="R655" i="4" s="1"/>
  <c r="T655" i="4" s="1"/>
  <c r="U655" i="4" s="1"/>
  <c r="V655" i="4" s="1"/>
  <c r="N639" i="4"/>
  <c r="R639" i="4" s="1"/>
  <c r="T639" i="4" s="1"/>
  <c r="U639" i="4" s="1"/>
  <c r="V639" i="4" s="1"/>
  <c r="N623" i="4"/>
  <c r="R623" i="4" s="1"/>
  <c r="T623" i="4" s="1"/>
  <c r="U623" i="4" s="1"/>
  <c r="V623" i="4" s="1"/>
  <c r="N603" i="4"/>
  <c r="R603" i="4" s="1"/>
  <c r="T603" i="4" s="1"/>
  <c r="U603" i="4" s="1"/>
  <c r="V603" i="4" s="1"/>
  <c r="N591" i="4"/>
  <c r="R591" i="4" s="1"/>
  <c r="T591" i="4" s="1"/>
  <c r="U591" i="4" s="1"/>
  <c r="V591" i="4" s="1"/>
  <c r="N575" i="4"/>
  <c r="R575" i="4" s="1"/>
  <c r="T575" i="4" s="1"/>
  <c r="U575" i="4" s="1"/>
  <c r="V575" i="4" s="1"/>
  <c r="N559" i="4"/>
  <c r="R559" i="4" s="1"/>
  <c r="T559" i="4" s="1"/>
  <c r="U559" i="4" s="1"/>
  <c r="V559" i="4" s="1"/>
  <c r="N543" i="4"/>
  <c r="R543" i="4" s="1"/>
  <c r="T543" i="4" s="1"/>
  <c r="U543" i="4" s="1"/>
  <c r="V543" i="4" s="1"/>
  <c r="N527" i="4"/>
  <c r="R527" i="4" s="1"/>
  <c r="T527" i="4" s="1"/>
  <c r="U527" i="4" s="1"/>
  <c r="V527" i="4" s="1"/>
  <c r="N515" i="4"/>
  <c r="R515" i="4" s="1"/>
  <c r="T515" i="4" s="1"/>
  <c r="U515" i="4" s="1"/>
  <c r="V515" i="4" s="1"/>
  <c r="N491" i="4"/>
  <c r="R491" i="4" s="1"/>
  <c r="T491" i="4" s="1"/>
  <c r="U491" i="4" s="1"/>
  <c r="V491" i="4" s="1"/>
  <c r="U407" i="4"/>
  <c r="V407" i="4" s="1"/>
  <c r="N407" i="4"/>
  <c r="R407" i="4" s="1"/>
  <c r="T407" i="4" s="1"/>
  <c r="U67" i="4"/>
  <c r="V67" i="4" s="1"/>
  <c r="N67" i="4"/>
  <c r="R67" i="4" s="1"/>
  <c r="T67" i="4" s="1"/>
  <c r="U772" i="4"/>
  <c r="V772" i="4" s="1"/>
  <c r="N772" i="4"/>
  <c r="R772" i="4" s="1"/>
  <c r="T772" i="4" s="1"/>
  <c r="U768" i="4"/>
  <c r="V768" i="4" s="1"/>
  <c r="N768" i="4"/>
  <c r="R768" i="4" s="1"/>
  <c r="T768" i="4" s="1"/>
  <c r="U764" i="4"/>
  <c r="V764" i="4" s="1"/>
  <c r="N764" i="4"/>
  <c r="R764" i="4" s="1"/>
  <c r="T764" i="4" s="1"/>
  <c r="N760" i="4"/>
  <c r="R760" i="4" s="1"/>
  <c r="T760" i="4" s="1"/>
  <c r="U760" i="4" s="1"/>
  <c r="V760" i="4" s="1"/>
  <c r="N756" i="4"/>
  <c r="R756" i="4" s="1"/>
  <c r="T756" i="4" s="1"/>
  <c r="U756" i="4" s="1"/>
  <c r="V756" i="4" s="1"/>
  <c r="U752" i="4"/>
  <c r="V752" i="4" s="1"/>
  <c r="N752" i="4"/>
  <c r="R752" i="4" s="1"/>
  <c r="T752" i="4" s="1"/>
  <c r="U748" i="4"/>
  <c r="V748" i="4" s="1"/>
  <c r="N748" i="4"/>
  <c r="R748" i="4" s="1"/>
  <c r="T748" i="4" s="1"/>
  <c r="U744" i="4"/>
  <c r="V744" i="4" s="1"/>
  <c r="N744" i="4"/>
  <c r="R744" i="4" s="1"/>
  <c r="T744" i="4" s="1"/>
  <c r="U740" i="4"/>
  <c r="V740" i="4" s="1"/>
  <c r="N740" i="4"/>
  <c r="R740" i="4" s="1"/>
  <c r="T740" i="4" s="1"/>
  <c r="U736" i="4"/>
  <c r="V736" i="4" s="1"/>
  <c r="N736" i="4"/>
  <c r="R736" i="4" s="1"/>
  <c r="T736" i="4" s="1"/>
  <c r="U732" i="4"/>
  <c r="V732" i="4" s="1"/>
  <c r="N732" i="4"/>
  <c r="R732" i="4" s="1"/>
  <c r="T732" i="4" s="1"/>
  <c r="N728" i="4"/>
  <c r="R728" i="4" s="1"/>
  <c r="T728" i="4" s="1"/>
  <c r="U728" i="4" s="1"/>
  <c r="V728" i="4" s="1"/>
  <c r="N724" i="4"/>
  <c r="R724" i="4" s="1"/>
  <c r="T724" i="4" s="1"/>
  <c r="U724" i="4" s="1"/>
  <c r="V724" i="4" s="1"/>
  <c r="N720" i="4"/>
  <c r="R720" i="4" s="1"/>
  <c r="T720" i="4" s="1"/>
  <c r="U720" i="4" s="1"/>
  <c r="V720" i="4" s="1"/>
  <c r="N716" i="4"/>
  <c r="R716" i="4" s="1"/>
  <c r="T716" i="4" s="1"/>
  <c r="U716" i="4" s="1"/>
  <c r="V716" i="4" s="1"/>
  <c r="N712" i="4"/>
  <c r="R712" i="4" s="1"/>
  <c r="T712" i="4" s="1"/>
  <c r="U712" i="4" s="1"/>
  <c r="V712" i="4" s="1"/>
  <c r="N708" i="4"/>
  <c r="R708" i="4" s="1"/>
  <c r="T708" i="4" s="1"/>
  <c r="U708" i="4" s="1"/>
  <c r="V708" i="4" s="1"/>
  <c r="N704" i="4"/>
  <c r="R704" i="4" s="1"/>
  <c r="T704" i="4" s="1"/>
  <c r="U704" i="4" s="1"/>
  <c r="V704" i="4" s="1"/>
  <c r="N700" i="4"/>
  <c r="R700" i="4" s="1"/>
  <c r="T700" i="4" s="1"/>
  <c r="U700" i="4" s="1"/>
  <c r="V700" i="4" s="1"/>
  <c r="N696" i="4"/>
  <c r="R696" i="4" s="1"/>
  <c r="T696" i="4" s="1"/>
  <c r="U696" i="4" s="1"/>
  <c r="V696" i="4" s="1"/>
  <c r="N692" i="4"/>
  <c r="R692" i="4" s="1"/>
  <c r="T692" i="4" s="1"/>
  <c r="U692" i="4" s="1"/>
  <c r="V692" i="4" s="1"/>
  <c r="N688" i="4"/>
  <c r="R688" i="4" s="1"/>
  <c r="T688" i="4" s="1"/>
  <c r="U688" i="4" s="1"/>
  <c r="V688" i="4" s="1"/>
  <c r="N684" i="4"/>
  <c r="R684" i="4" s="1"/>
  <c r="T684" i="4" s="1"/>
  <c r="U684" i="4" s="1"/>
  <c r="V684" i="4" s="1"/>
  <c r="N680" i="4"/>
  <c r="R680" i="4" s="1"/>
  <c r="T680" i="4" s="1"/>
  <c r="U680" i="4" s="1"/>
  <c r="V680" i="4" s="1"/>
  <c r="N676" i="4"/>
  <c r="R676" i="4" s="1"/>
  <c r="T676" i="4" s="1"/>
  <c r="U676" i="4" s="1"/>
  <c r="V676" i="4" s="1"/>
  <c r="N672" i="4"/>
  <c r="R672" i="4" s="1"/>
  <c r="T672" i="4" s="1"/>
  <c r="U672" i="4" s="1"/>
  <c r="V672" i="4" s="1"/>
  <c r="N668" i="4"/>
  <c r="R668" i="4" s="1"/>
  <c r="T668" i="4" s="1"/>
  <c r="U668" i="4" s="1"/>
  <c r="V668" i="4" s="1"/>
  <c r="N664" i="4"/>
  <c r="R664" i="4" s="1"/>
  <c r="T664" i="4" s="1"/>
  <c r="U664" i="4" s="1"/>
  <c r="V664" i="4" s="1"/>
  <c r="N660" i="4"/>
  <c r="R660" i="4" s="1"/>
  <c r="T660" i="4" s="1"/>
  <c r="U660" i="4" s="1"/>
  <c r="V660" i="4" s="1"/>
  <c r="N656" i="4"/>
  <c r="R656" i="4" s="1"/>
  <c r="T656" i="4" s="1"/>
  <c r="U656" i="4" s="1"/>
  <c r="V656" i="4" s="1"/>
  <c r="N652" i="4"/>
  <c r="R652" i="4" s="1"/>
  <c r="T652" i="4" s="1"/>
  <c r="U652" i="4" s="1"/>
  <c r="V652" i="4" s="1"/>
  <c r="N648" i="4"/>
  <c r="R648" i="4" s="1"/>
  <c r="T648" i="4" s="1"/>
  <c r="U648" i="4" s="1"/>
  <c r="V648" i="4" s="1"/>
  <c r="N644" i="4"/>
  <c r="R644" i="4" s="1"/>
  <c r="T644" i="4" s="1"/>
  <c r="U644" i="4" s="1"/>
  <c r="V644" i="4" s="1"/>
  <c r="N640" i="4"/>
  <c r="R640" i="4" s="1"/>
  <c r="T640" i="4" s="1"/>
  <c r="U640" i="4" s="1"/>
  <c r="V640" i="4" s="1"/>
  <c r="N636" i="4"/>
  <c r="R636" i="4" s="1"/>
  <c r="T636" i="4" s="1"/>
  <c r="U636" i="4" s="1"/>
  <c r="V636" i="4" s="1"/>
  <c r="N632" i="4"/>
  <c r="R632" i="4" s="1"/>
  <c r="T632" i="4" s="1"/>
  <c r="U632" i="4" s="1"/>
  <c r="V632" i="4" s="1"/>
  <c r="N628" i="4"/>
  <c r="R628" i="4" s="1"/>
  <c r="T628" i="4" s="1"/>
  <c r="U628" i="4" s="1"/>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s="1"/>
  <c r="V604" i="4" s="1"/>
  <c r="N600" i="4"/>
  <c r="R600" i="4" s="1"/>
  <c r="T600" i="4" s="1"/>
  <c r="U600" i="4" s="1"/>
  <c r="V600" i="4" s="1"/>
  <c r="N596" i="4"/>
  <c r="R596" i="4" s="1"/>
  <c r="T596" i="4" s="1"/>
  <c r="U596" i="4" s="1"/>
  <c r="V596" i="4" s="1"/>
  <c r="N592" i="4"/>
  <c r="R592" i="4" s="1"/>
  <c r="T592" i="4" s="1"/>
  <c r="U592" i="4" s="1"/>
  <c r="V592" i="4" s="1"/>
  <c r="N588" i="4"/>
  <c r="R588" i="4" s="1"/>
  <c r="T588" i="4" s="1"/>
  <c r="U588" i="4" s="1"/>
  <c r="V588" i="4" s="1"/>
  <c r="N584" i="4"/>
  <c r="R584" i="4" s="1"/>
  <c r="T584" i="4" s="1"/>
  <c r="U584" i="4" s="1"/>
  <c r="V584" i="4" s="1"/>
  <c r="N580" i="4"/>
  <c r="R580" i="4" s="1"/>
  <c r="T580" i="4" s="1"/>
  <c r="U580" i="4" s="1"/>
  <c r="V580" i="4" s="1"/>
  <c r="N576" i="4"/>
  <c r="R576" i="4" s="1"/>
  <c r="T576" i="4" s="1"/>
  <c r="U576" i="4" s="1"/>
  <c r="V576" i="4" s="1"/>
  <c r="N572" i="4"/>
  <c r="R572" i="4" s="1"/>
  <c r="T572" i="4" s="1"/>
  <c r="U572" i="4" s="1"/>
  <c r="V572" i="4" s="1"/>
  <c r="N568" i="4"/>
  <c r="R568" i="4" s="1"/>
  <c r="T568" i="4" s="1"/>
  <c r="U568" i="4" s="1"/>
  <c r="V568" i="4" s="1"/>
  <c r="N564" i="4"/>
  <c r="R564" i="4" s="1"/>
  <c r="T564" i="4" s="1"/>
  <c r="U564" i="4" s="1"/>
  <c r="V564" i="4" s="1"/>
  <c r="N560" i="4"/>
  <c r="R560" i="4" s="1"/>
  <c r="T560" i="4" s="1"/>
  <c r="U560" i="4" s="1"/>
  <c r="V560" i="4" s="1"/>
  <c r="N556" i="4"/>
  <c r="R556" i="4" s="1"/>
  <c r="T556" i="4" s="1"/>
  <c r="U556" i="4" s="1"/>
  <c r="V556" i="4" s="1"/>
  <c r="N552" i="4"/>
  <c r="R552" i="4" s="1"/>
  <c r="T552" i="4" s="1"/>
  <c r="U552" i="4" s="1"/>
  <c r="V552" i="4" s="1"/>
  <c r="N548" i="4"/>
  <c r="R548" i="4" s="1"/>
  <c r="T548" i="4" s="1"/>
  <c r="U548" i="4" s="1"/>
  <c r="V548" i="4" s="1"/>
  <c r="N544" i="4"/>
  <c r="R544" i="4" s="1"/>
  <c r="T544" i="4" s="1"/>
  <c r="U544" i="4" s="1"/>
  <c r="V544" i="4" s="1"/>
  <c r="N540" i="4"/>
  <c r="R540" i="4" s="1"/>
  <c r="T540" i="4" s="1"/>
  <c r="U540" i="4" s="1"/>
  <c r="V540" i="4" s="1"/>
  <c r="N536" i="4"/>
  <c r="R536" i="4" s="1"/>
  <c r="T536" i="4" s="1"/>
  <c r="U536" i="4" s="1"/>
  <c r="V536" i="4" s="1"/>
  <c r="N532" i="4"/>
  <c r="R532" i="4" s="1"/>
  <c r="T532" i="4" s="1"/>
  <c r="U532" i="4" s="1"/>
  <c r="V532" i="4" s="1"/>
  <c r="N528" i="4"/>
  <c r="R528" i="4" s="1"/>
  <c r="T528" i="4" s="1"/>
  <c r="U528" i="4" s="1"/>
  <c r="V528" i="4" s="1"/>
  <c r="N524" i="4"/>
  <c r="R524" i="4" s="1"/>
  <c r="T524" i="4" s="1"/>
  <c r="U524" i="4" s="1"/>
  <c r="V524" i="4" s="1"/>
  <c r="N520" i="4"/>
  <c r="R520" i="4" s="1"/>
  <c r="T520" i="4" s="1"/>
  <c r="U520" i="4" s="1"/>
  <c r="V520" i="4" s="1"/>
  <c r="N516" i="4"/>
  <c r="R516" i="4" s="1"/>
  <c r="T516" i="4" s="1"/>
  <c r="U516" i="4" s="1"/>
  <c r="V516" i="4" s="1"/>
  <c r="N512" i="4"/>
  <c r="R512" i="4" s="1"/>
  <c r="T512" i="4" s="1"/>
  <c r="U512" i="4" s="1"/>
  <c r="V512" i="4" s="1"/>
  <c r="N508" i="4"/>
  <c r="R508" i="4" s="1"/>
  <c r="T508" i="4" s="1"/>
  <c r="U508" i="4" s="1"/>
  <c r="V508" i="4" s="1"/>
  <c r="N504" i="4"/>
  <c r="R504" i="4" s="1"/>
  <c r="T504" i="4" s="1"/>
  <c r="U504" i="4" s="1"/>
  <c r="V504" i="4" s="1"/>
  <c r="N500" i="4"/>
  <c r="R500" i="4" s="1"/>
  <c r="T500" i="4" s="1"/>
  <c r="U500" i="4" s="1"/>
  <c r="V500" i="4" s="1"/>
  <c r="N496" i="4"/>
  <c r="R496" i="4" s="1"/>
  <c r="T496" i="4" s="1"/>
  <c r="U496" i="4" s="1"/>
  <c r="V496" i="4" s="1"/>
  <c r="N492" i="4"/>
  <c r="R492" i="4" s="1"/>
  <c r="T492" i="4" s="1"/>
  <c r="U492" i="4" s="1"/>
  <c r="V492" i="4" s="1"/>
  <c r="N488" i="4"/>
  <c r="R488" i="4" s="1"/>
  <c r="T488" i="4" s="1"/>
  <c r="U488" i="4" s="1"/>
  <c r="V488" i="4" s="1"/>
  <c r="N484" i="4"/>
  <c r="R484" i="4" s="1"/>
  <c r="T484" i="4" s="1"/>
  <c r="U484" i="4" s="1"/>
  <c r="V484" i="4" s="1"/>
  <c r="N480" i="4"/>
  <c r="R480" i="4" s="1"/>
  <c r="T480" i="4" s="1"/>
  <c r="U480" i="4" s="1"/>
  <c r="V480" i="4" s="1"/>
  <c r="N476" i="4"/>
  <c r="R476" i="4" s="1"/>
  <c r="T476" i="4" s="1"/>
  <c r="U476" i="4" s="1"/>
  <c r="V476" i="4" s="1"/>
  <c r="N472" i="4"/>
  <c r="R472" i="4" s="1"/>
  <c r="T472" i="4" s="1"/>
  <c r="U472" i="4" s="1"/>
  <c r="V472" i="4" s="1"/>
  <c r="N468" i="4"/>
  <c r="R468" i="4" s="1"/>
  <c r="T468" i="4" s="1"/>
  <c r="U468" i="4" s="1"/>
  <c r="V468" i="4" s="1"/>
  <c r="N464" i="4"/>
  <c r="R464" i="4" s="1"/>
  <c r="T464" i="4" s="1"/>
  <c r="U464" i="4" s="1"/>
  <c r="V464" i="4" s="1"/>
  <c r="N460" i="4"/>
  <c r="R460" i="4" s="1"/>
  <c r="T460" i="4" s="1"/>
  <c r="U460" i="4" s="1"/>
  <c r="V460" i="4" s="1"/>
  <c r="N456" i="4"/>
  <c r="R456" i="4" s="1"/>
  <c r="T456" i="4" s="1"/>
  <c r="U456" i="4" s="1"/>
  <c r="V456" i="4" s="1"/>
  <c r="N452" i="4"/>
  <c r="R452" i="4" s="1"/>
  <c r="T452" i="4" s="1"/>
  <c r="U452" i="4" s="1"/>
  <c r="V452" i="4" s="1"/>
  <c r="N448" i="4"/>
  <c r="R448" i="4" s="1"/>
  <c r="T448" i="4" s="1"/>
  <c r="U448" i="4" s="1"/>
  <c r="V448" i="4" s="1"/>
  <c r="N444" i="4"/>
  <c r="R444" i="4" s="1"/>
  <c r="T444" i="4" s="1"/>
  <c r="U444" i="4" s="1"/>
  <c r="V444" i="4" s="1"/>
  <c r="N440" i="4"/>
  <c r="R440" i="4" s="1"/>
  <c r="T440" i="4" s="1"/>
  <c r="U440" i="4" s="1"/>
  <c r="V440" i="4" s="1"/>
  <c r="N436" i="4"/>
  <c r="R436" i="4" s="1"/>
  <c r="T436" i="4" s="1"/>
  <c r="U436" i="4" s="1"/>
  <c r="V436" i="4" s="1"/>
  <c r="N432" i="4"/>
  <c r="R432" i="4" s="1"/>
  <c r="T432" i="4" s="1"/>
  <c r="U432" i="4" s="1"/>
  <c r="V432" i="4" s="1"/>
  <c r="N428" i="4"/>
  <c r="R428" i="4" s="1"/>
  <c r="T428" i="4" s="1"/>
  <c r="U428" i="4" s="1"/>
  <c r="V428" i="4" s="1"/>
  <c r="N424" i="4"/>
  <c r="R424" i="4" s="1"/>
  <c r="T424" i="4" s="1"/>
  <c r="U424" i="4" s="1"/>
  <c r="V424" i="4" s="1"/>
  <c r="N420" i="4"/>
  <c r="R420" i="4" s="1"/>
  <c r="T420" i="4" s="1"/>
  <c r="U420" i="4" s="1"/>
  <c r="V420" i="4" s="1"/>
  <c r="N416" i="4"/>
  <c r="R416" i="4" s="1"/>
  <c r="T416" i="4" s="1"/>
  <c r="U416" i="4" s="1"/>
  <c r="V416" i="4" s="1"/>
  <c r="N412" i="4"/>
  <c r="R412" i="4" s="1"/>
  <c r="T412" i="4" s="1"/>
  <c r="U412" i="4" s="1"/>
  <c r="V412" i="4" s="1"/>
  <c r="N408" i="4"/>
  <c r="R408" i="4" s="1"/>
  <c r="T408" i="4" s="1"/>
  <c r="U408" i="4" s="1"/>
  <c r="V408" i="4" s="1"/>
  <c r="N404" i="4"/>
  <c r="R404" i="4" s="1"/>
  <c r="T404" i="4" s="1"/>
  <c r="U404" i="4" s="1"/>
  <c r="V404" i="4" s="1"/>
  <c r="N400" i="4"/>
  <c r="R400" i="4" s="1"/>
  <c r="T400" i="4" s="1"/>
  <c r="U400" i="4" s="1"/>
  <c r="V400" i="4" s="1"/>
  <c r="N396" i="4"/>
  <c r="R396" i="4" s="1"/>
  <c r="T396" i="4" s="1"/>
  <c r="U396" i="4" s="1"/>
  <c r="V396" i="4" s="1"/>
  <c r="N392" i="4"/>
  <c r="R392" i="4" s="1"/>
  <c r="T392" i="4" s="1"/>
  <c r="U392" i="4" s="1"/>
  <c r="V392" i="4" s="1"/>
  <c r="N388" i="4"/>
  <c r="R388" i="4" s="1"/>
  <c r="T388" i="4" s="1"/>
  <c r="U388" i="4" s="1"/>
  <c r="V388" i="4" s="1"/>
  <c r="N384" i="4"/>
  <c r="R384" i="4" s="1"/>
  <c r="T384" i="4" s="1"/>
  <c r="U384" i="4" s="1"/>
  <c r="V384" i="4" s="1"/>
  <c r="N380" i="4"/>
  <c r="R380" i="4" s="1"/>
  <c r="T380" i="4" s="1"/>
  <c r="U380" i="4" s="1"/>
  <c r="V380" i="4" s="1"/>
  <c r="N376" i="4"/>
  <c r="R376" i="4" s="1"/>
  <c r="T376" i="4" s="1"/>
  <c r="U376" i="4" s="1"/>
  <c r="V376" i="4" s="1"/>
  <c r="N372" i="4"/>
  <c r="R372" i="4" s="1"/>
  <c r="T372" i="4" s="1"/>
  <c r="U372" i="4" s="1"/>
  <c r="V372" i="4" s="1"/>
  <c r="N368" i="4"/>
  <c r="R368" i="4" s="1"/>
  <c r="T368" i="4" s="1"/>
  <c r="U368" i="4" s="1"/>
  <c r="V368" i="4" s="1"/>
  <c r="N364" i="4"/>
  <c r="R364" i="4" s="1"/>
  <c r="T364" i="4" s="1"/>
  <c r="U364" i="4" s="1"/>
  <c r="V364" i="4" s="1"/>
  <c r="N360" i="4"/>
  <c r="R360" i="4" s="1"/>
  <c r="T360" i="4" s="1"/>
  <c r="U360" i="4" s="1"/>
  <c r="V360" i="4" s="1"/>
  <c r="N356" i="4"/>
  <c r="R356" i="4" s="1"/>
  <c r="T356" i="4" s="1"/>
  <c r="U356" i="4" s="1"/>
  <c r="V356" i="4" s="1"/>
  <c r="N352" i="4"/>
  <c r="R352" i="4" s="1"/>
  <c r="T352" i="4" s="1"/>
  <c r="U352" i="4" s="1"/>
  <c r="V352" i="4" s="1"/>
  <c r="N348" i="4"/>
  <c r="R348" i="4" s="1"/>
  <c r="T348" i="4" s="1"/>
  <c r="U348" i="4" s="1"/>
  <c r="V348" i="4" s="1"/>
  <c r="N344" i="4"/>
  <c r="R344" i="4" s="1"/>
  <c r="T344" i="4" s="1"/>
  <c r="U344" i="4" s="1"/>
  <c r="V344" i="4" s="1"/>
  <c r="N340" i="4"/>
  <c r="R340" i="4" s="1"/>
  <c r="T340" i="4" s="1"/>
  <c r="U340" i="4" s="1"/>
  <c r="V340" i="4" s="1"/>
  <c r="N336" i="4"/>
  <c r="R336" i="4" s="1"/>
  <c r="T336" i="4" s="1"/>
  <c r="U336" i="4" s="1"/>
  <c r="V336" i="4" s="1"/>
  <c r="N332" i="4"/>
  <c r="R332" i="4" s="1"/>
  <c r="T332" i="4" s="1"/>
  <c r="U332" i="4" s="1"/>
  <c r="V332" i="4" s="1"/>
  <c r="N328" i="4"/>
  <c r="R328" i="4" s="1"/>
  <c r="T328" i="4" s="1"/>
  <c r="U328" i="4" s="1"/>
  <c r="V328" i="4" s="1"/>
  <c r="N324" i="4"/>
  <c r="R324" i="4" s="1"/>
  <c r="T324" i="4" s="1"/>
  <c r="U324" i="4" s="1"/>
  <c r="V324" i="4" s="1"/>
  <c r="N320" i="4"/>
  <c r="R320" i="4" s="1"/>
  <c r="T320" i="4" s="1"/>
  <c r="U320" i="4" s="1"/>
  <c r="V320" i="4" s="1"/>
  <c r="N316" i="4"/>
  <c r="R316" i="4" s="1"/>
  <c r="T316" i="4" s="1"/>
  <c r="U316" i="4" s="1"/>
  <c r="V316" i="4" s="1"/>
  <c r="N312" i="4"/>
  <c r="R312" i="4" s="1"/>
  <c r="T312" i="4" s="1"/>
  <c r="U312" i="4" s="1"/>
  <c r="V312" i="4" s="1"/>
  <c r="N308" i="4"/>
  <c r="R308" i="4" s="1"/>
  <c r="T308" i="4" s="1"/>
  <c r="U308" i="4" s="1"/>
  <c r="V308" i="4" s="1"/>
  <c r="N304" i="4"/>
  <c r="R304" i="4" s="1"/>
  <c r="T304" i="4" s="1"/>
  <c r="U304" i="4" s="1"/>
  <c r="V304" i="4" s="1"/>
  <c r="N300" i="4"/>
  <c r="R300" i="4" s="1"/>
  <c r="T300" i="4" s="1"/>
  <c r="U300" i="4" s="1"/>
  <c r="V300" i="4" s="1"/>
  <c r="N296" i="4"/>
  <c r="R296" i="4" s="1"/>
  <c r="T296" i="4" s="1"/>
  <c r="U296" i="4" s="1"/>
  <c r="V296" i="4" s="1"/>
  <c r="N292" i="4"/>
  <c r="R292" i="4" s="1"/>
  <c r="T292" i="4" s="1"/>
  <c r="U292" i="4" s="1"/>
  <c r="V292" i="4" s="1"/>
  <c r="N288" i="4"/>
  <c r="R288" i="4" s="1"/>
  <c r="T288" i="4" s="1"/>
  <c r="U288" i="4" s="1"/>
  <c r="V288" i="4" s="1"/>
  <c r="N284" i="4"/>
  <c r="R284" i="4" s="1"/>
  <c r="T284" i="4" s="1"/>
  <c r="U284" i="4" s="1"/>
  <c r="V284" i="4" s="1"/>
  <c r="N280" i="4"/>
  <c r="R280" i="4" s="1"/>
  <c r="T280" i="4" s="1"/>
  <c r="U280" i="4" s="1"/>
  <c r="V280" i="4" s="1"/>
  <c r="N276" i="4"/>
  <c r="R276" i="4" s="1"/>
  <c r="T276" i="4" s="1"/>
  <c r="U276" i="4" s="1"/>
  <c r="V276" i="4" s="1"/>
  <c r="N272" i="4"/>
  <c r="R272" i="4" s="1"/>
  <c r="T272" i="4" s="1"/>
  <c r="U272" i="4" s="1"/>
  <c r="V272" i="4" s="1"/>
  <c r="N268" i="4"/>
  <c r="R268" i="4" s="1"/>
  <c r="T268" i="4" s="1"/>
  <c r="U268" i="4" s="1"/>
  <c r="V268" i="4" s="1"/>
  <c r="N264" i="4"/>
  <c r="R264" i="4" s="1"/>
  <c r="T264" i="4" s="1"/>
  <c r="U264" i="4" s="1"/>
  <c r="V264" i="4" s="1"/>
  <c r="N260" i="4"/>
  <c r="R260" i="4" s="1"/>
  <c r="T260" i="4" s="1"/>
  <c r="U260" i="4" s="1"/>
  <c r="V260" i="4" s="1"/>
  <c r="N256" i="4"/>
  <c r="R256" i="4" s="1"/>
  <c r="T256" i="4" s="1"/>
  <c r="U256" i="4" s="1"/>
  <c r="V256" i="4" s="1"/>
  <c r="N252" i="4"/>
  <c r="R252" i="4" s="1"/>
  <c r="T252" i="4" s="1"/>
  <c r="U252" i="4" s="1"/>
  <c r="V252" i="4" s="1"/>
  <c r="N248" i="4"/>
  <c r="R248" i="4" s="1"/>
  <c r="T248" i="4" s="1"/>
  <c r="U248" i="4" s="1"/>
  <c r="V248" i="4" s="1"/>
  <c r="N244" i="4"/>
  <c r="R244" i="4" s="1"/>
  <c r="T244" i="4" s="1"/>
  <c r="U244" i="4" s="1"/>
  <c r="V244" i="4" s="1"/>
  <c r="N240" i="4"/>
  <c r="R240" i="4" s="1"/>
  <c r="T240" i="4" s="1"/>
  <c r="U240" i="4" s="1"/>
  <c r="V240" i="4" s="1"/>
  <c r="N236" i="4"/>
  <c r="R236" i="4" s="1"/>
  <c r="T236" i="4" s="1"/>
  <c r="U236" i="4" s="1"/>
  <c r="V236" i="4" s="1"/>
  <c r="N232" i="4"/>
  <c r="R232" i="4" s="1"/>
  <c r="T232" i="4" s="1"/>
  <c r="U232" i="4" s="1"/>
  <c r="V232" i="4" s="1"/>
  <c r="N228" i="4"/>
  <c r="R228" i="4" s="1"/>
  <c r="T228" i="4" s="1"/>
  <c r="U228" i="4" s="1"/>
  <c r="V228" i="4" s="1"/>
  <c r="N224" i="4"/>
  <c r="R224" i="4" s="1"/>
  <c r="T224" i="4" s="1"/>
  <c r="U224" i="4" s="1"/>
  <c r="V224" i="4" s="1"/>
  <c r="N220" i="4"/>
  <c r="R220" i="4" s="1"/>
  <c r="T220" i="4" s="1"/>
  <c r="U220" i="4" s="1"/>
  <c r="V220" i="4" s="1"/>
  <c r="N216" i="4"/>
  <c r="R216" i="4" s="1"/>
  <c r="T216" i="4" s="1"/>
  <c r="U216" i="4" s="1"/>
  <c r="V216" i="4" s="1"/>
  <c r="N212" i="4"/>
  <c r="R212" i="4" s="1"/>
  <c r="T212" i="4" s="1"/>
  <c r="U212" i="4" s="1"/>
  <c r="V212" i="4" s="1"/>
  <c r="N208" i="4"/>
  <c r="R208" i="4" s="1"/>
  <c r="T208" i="4" s="1"/>
  <c r="U208" i="4" s="1"/>
  <c r="V208" i="4" s="1"/>
  <c r="N204" i="4"/>
  <c r="R204" i="4" s="1"/>
  <c r="T204" i="4" s="1"/>
  <c r="U204" i="4" s="1"/>
  <c r="V204" i="4" s="1"/>
  <c r="N200" i="4"/>
  <c r="R200" i="4" s="1"/>
  <c r="T200" i="4" s="1"/>
  <c r="U200" i="4" s="1"/>
  <c r="V200" i="4" s="1"/>
  <c r="N196" i="4"/>
  <c r="R196" i="4" s="1"/>
  <c r="T196" i="4" s="1"/>
  <c r="U196" i="4" s="1"/>
  <c r="V196" i="4" s="1"/>
  <c r="N192" i="4"/>
  <c r="R192" i="4" s="1"/>
  <c r="T192" i="4" s="1"/>
  <c r="U192" i="4" s="1"/>
  <c r="V192" i="4" s="1"/>
  <c r="N188" i="4"/>
  <c r="R188" i="4" s="1"/>
  <c r="T188" i="4" s="1"/>
  <c r="U188" i="4" s="1"/>
  <c r="V188" i="4" s="1"/>
  <c r="N184" i="4"/>
  <c r="R184" i="4" s="1"/>
  <c r="T184" i="4" s="1"/>
  <c r="U184" i="4" s="1"/>
  <c r="V184" i="4" s="1"/>
  <c r="N180" i="4"/>
  <c r="R180" i="4" s="1"/>
  <c r="T180" i="4" s="1"/>
  <c r="U180" i="4" s="1"/>
  <c r="V180" i="4" s="1"/>
  <c r="N176" i="4"/>
  <c r="R176" i="4" s="1"/>
  <c r="T176" i="4" s="1"/>
  <c r="U176" i="4" s="1"/>
  <c r="V176" i="4" s="1"/>
  <c r="N172" i="4"/>
  <c r="R172" i="4" s="1"/>
  <c r="T172" i="4" s="1"/>
  <c r="U172" i="4" s="1"/>
  <c r="V172" i="4" s="1"/>
  <c r="N168" i="4"/>
  <c r="R168" i="4" s="1"/>
  <c r="T168" i="4" s="1"/>
  <c r="U168" i="4" s="1"/>
  <c r="V168" i="4" s="1"/>
  <c r="N164" i="4"/>
  <c r="R164" i="4" s="1"/>
  <c r="T164" i="4" s="1"/>
  <c r="U164" i="4" s="1"/>
  <c r="V164" i="4" s="1"/>
  <c r="N160" i="4"/>
  <c r="R160" i="4" s="1"/>
  <c r="T160" i="4" s="1"/>
  <c r="U160" i="4" s="1"/>
  <c r="V160" i="4" s="1"/>
  <c r="N156" i="4"/>
  <c r="R156" i="4" s="1"/>
  <c r="T156" i="4" s="1"/>
  <c r="U156" i="4" s="1"/>
  <c r="V156" i="4" s="1"/>
  <c r="N152" i="4"/>
  <c r="R152" i="4" s="1"/>
  <c r="T152" i="4" s="1"/>
  <c r="U152" i="4" s="1"/>
  <c r="V152" i="4" s="1"/>
  <c r="N148" i="4"/>
  <c r="R148" i="4" s="1"/>
  <c r="T148" i="4" s="1"/>
  <c r="U148" i="4" s="1"/>
  <c r="V148" i="4" s="1"/>
  <c r="N144" i="4"/>
  <c r="R144" i="4" s="1"/>
  <c r="T144" i="4" s="1"/>
  <c r="U144" i="4" s="1"/>
  <c r="V144" i="4" s="1"/>
  <c r="N140" i="4"/>
  <c r="R140" i="4" s="1"/>
  <c r="T140" i="4" s="1"/>
  <c r="U140" i="4" s="1"/>
  <c r="V140" i="4" s="1"/>
  <c r="N136" i="4"/>
  <c r="R136" i="4" s="1"/>
  <c r="T136" i="4" s="1"/>
  <c r="U136" i="4" s="1"/>
  <c r="V136" i="4" s="1"/>
  <c r="N132" i="4"/>
  <c r="R132" i="4" s="1"/>
  <c r="T132" i="4" s="1"/>
  <c r="U132" i="4" s="1"/>
  <c r="V132" i="4" s="1"/>
  <c r="N128" i="4"/>
  <c r="R128" i="4" s="1"/>
  <c r="T128" i="4" s="1"/>
  <c r="U128" i="4" s="1"/>
  <c r="V128" i="4" s="1"/>
  <c r="N124" i="4"/>
  <c r="R124" i="4" s="1"/>
  <c r="T124" i="4" s="1"/>
  <c r="U124" i="4" s="1"/>
  <c r="V124" i="4" s="1"/>
  <c r="N120" i="4"/>
  <c r="R120" i="4" s="1"/>
  <c r="T120" i="4" s="1"/>
  <c r="U120" i="4" s="1"/>
  <c r="V120" i="4" s="1"/>
  <c r="N116" i="4"/>
  <c r="R116" i="4" s="1"/>
  <c r="T116" i="4" s="1"/>
  <c r="U116" i="4" s="1"/>
  <c r="V116" i="4" s="1"/>
  <c r="N112" i="4"/>
  <c r="R112" i="4" s="1"/>
  <c r="T112" i="4" s="1"/>
  <c r="U112" i="4" s="1"/>
  <c r="V112" i="4" s="1"/>
  <c r="N108" i="4"/>
  <c r="R108" i="4" s="1"/>
  <c r="T108" i="4" s="1"/>
  <c r="U108" i="4" s="1"/>
  <c r="V108" i="4" s="1"/>
  <c r="N104" i="4"/>
  <c r="R104" i="4" s="1"/>
  <c r="T104" i="4" s="1"/>
  <c r="U104" i="4" s="1"/>
  <c r="V104" i="4" s="1"/>
  <c r="N100" i="4"/>
  <c r="R100" i="4" s="1"/>
  <c r="T100" i="4" s="1"/>
  <c r="U100" i="4" s="1"/>
  <c r="V100" i="4" s="1"/>
  <c r="N96" i="4"/>
  <c r="R96" i="4" s="1"/>
  <c r="T96" i="4" s="1"/>
  <c r="U96" i="4" s="1"/>
  <c r="V96" i="4" s="1"/>
  <c r="N92" i="4"/>
  <c r="R92" i="4" s="1"/>
  <c r="T92" i="4" s="1"/>
  <c r="U92" i="4" s="1"/>
  <c r="V92" i="4" s="1"/>
  <c r="N88" i="4"/>
  <c r="R88" i="4" s="1"/>
  <c r="T88" i="4" s="1"/>
  <c r="U88" i="4" s="1"/>
  <c r="V88" i="4" s="1"/>
  <c r="N84" i="4"/>
  <c r="R84" i="4" s="1"/>
  <c r="T84" i="4" s="1"/>
  <c r="U84" i="4" s="1"/>
  <c r="V84" i="4" s="1"/>
  <c r="N80" i="4"/>
  <c r="R80" i="4" s="1"/>
  <c r="T80" i="4" s="1"/>
  <c r="U80" i="4" s="1"/>
  <c r="V80" i="4" s="1"/>
  <c r="N76" i="4"/>
  <c r="R76" i="4" s="1"/>
  <c r="T76" i="4" s="1"/>
  <c r="U76" i="4" s="1"/>
  <c r="V76" i="4" s="1"/>
  <c r="N72" i="4"/>
  <c r="R72" i="4" s="1"/>
  <c r="T72" i="4" s="1"/>
  <c r="U72" i="4" s="1"/>
  <c r="V72" i="4" s="1"/>
  <c r="N68" i="4"/>
  <c r="R68" i="4" s="1"/>
  <c r="T68" i="4" s="1"/>
  <c r="U68" i="4" s="1"/>
  <c r="V68" i="4" s="1"/>
  <c r="N64" i="4"/>
  <c r="R64" i="4" s="1"/>
  <c r="T64" i="4" s="1"/>
  <c r="U64" i="4" s="1"/>
  <c r="V64" i="4" s="1"/>
  <c r="N60" i="4"/>
  <c r="R60" i="4" s="1"/>
  <c r="T60" i="4" s="1"/>
  <c r="U60" i="4" s="1"/>
  <c r="V60" i="4" s="1"/>
  <c r="N56" i="4"/>
  <c r="R56" i="4" s="1"/>
  <c r="T56" i="4" s="1"/>
  <c r="U56" i="4" s="1"/>
  <c r="V56" i="4" s="1"/>
  <c r="N52" i="4"/>
  <c r="R52" i="4" s="1"/>
  <c r="T52" i="4" s="1"/>
  <c r="U52" i="4" s="1"/>
  <c r="V52" i="4" s="1"/>
  <c r="N48" i="4"/>
  <c r="R48" i="4" s="1"/>
  <c r="T48" i="4" s="1"/>
  <c r="U48" i="4" s="1"/>
  <c r="V48" i="4" s="1"/>
  <c r="N44" i="4"/>
  <c r="R44" i="4" s="1"/>
  <c r="T44" i="4" s="1"/>
  <c r="U44" i="4" s="1"/>
  <c r="V44" i="4" s="1"/>
  <c r="N40" i="4"/>
  <c r="R40" i="4" s="1"/>
  <c r="T40" i="4" s="1"/>
  <c r="U40" i="4" s="1"/>
  <c r="V40" i="4" s="1"/>
  <c r="N36" i="4"/>
  <c r="R36" i="4" s="1"/>
  <c r="T36" i="4" s="1"/>
  <c r="U36" i="4" s="1"/>
  <c r="V36" i="4" s="1"/>
  <c r="N32" i="4"/>
  <c r="R32" i="4" s="1"/>
  <c r="T32" i="4" s="1"/>
  <c r="U32" i="4" s="1"/>
  <c r="V32" i="4" s="1"/>
  <c r="N28" i="4"/>
  <c r="R28" i="4" s="1"/>
  <c r="T28" i="4" s="1"/>
  <c r="U28" i="4" s="1"/>
  <c r="V28" i="4" s="1"/>
  <c r="N24" i="4"/>
  <c r="R24" i="4" s="1"/>
  <c r="T24" i="4" s="1"/>
  <c r="U24" i="4" s="1"/>
  <c r="V24" i="4" s="1"/>
  <c r="N20" i="4"/>
  <c r="R20" i="4" s="1"/>
  <c r="T20" i="4" s="1"/>
  <c r="U20" i="4" s="1"/>
  <c r="V20" i="4" s="1"/>
  <c r="N16" i="4"/>
  <c r="R16" i="4" s="1"/>
  <c r="T16" i="4" s="1"/>
  <c r="U16" i="4" s="1"/>
  <c r="V16" i="4" s="1"/>
  <c r="N12" i="4"/>
  <c r="R12" i="4" s="1"/>
  <c r="T12" i="4" s="1"/>
  <c r="U12" i="4" s="1"/>
  <c r="V12" i="4" s="1"/>
  <c r="N8" i="4"/>
  <c r="R8" i="4" s="1"/>
  <c r="T8" i="4" s="1"/>
  <c r="U8" i="4" s="1"/>
  <c r="V8" i="4" s="1"/>
  <c r="AJ1971" i="13"/>
  <c r="AG1461" i="13"/>
  <c r="AH1461" i="13" s="1"/>
  <c r="AI1461" i="13" s="1"/>
  <c r="AG399" i="13"/>
  <c r="AJ471" i="13"/>
  <c r="AJ755" i="13"/>
  <c r="AG787" i="13"/>
  <c r="AH787" i="13" s="1"/>
  <c r="AI787" i="13" s="1"/>
  <c r="AG795" i="13"/>
  <c r="AH795" i="13" s="1"/>
  <c r="AI795" i="13" s="1"/>
  <c r="AJ823" i="13"/>
  <c r="AJ831" i="13"/>
  <c r="AG843" i="13"/>
  <c r="AH843" i="13" s="1"/>
  <c r="AI843" i="13" s="1"/>
  <c r="AJ851" i="13"/>
  <c r="AG863" i="13"/>
  <c r="AH863" i="13" s="1"/>
  <c r="AI863" i="13" s="1"/>
  <c r="AG955" i="13"/>
  <c r="AH955" i="13" s="1"/>
  <c r="AI955" i="13" s="1"/>
  <c r="AG959" i="13"/>
  <c r="AH959" i="13" s="1"/>
  <c r="AI959" i="13" s="1"/>
  <c r="AG1531" i="13"/>
  <c r="AH1531" i="13" s="1"/>
  <c r="AI1531" i="13" s="1"/>
  <c r="AG156" i="13"/>
  <c r="AH156" i="13" s="1"/>
  <c r="AI156" i="13" s="1"/>
  <c r="AJ304" i="13"/>
  <c r="AJ328" i="13"/>
  <c r="AJ314" i="13"/>
  <c r="AG425" i="13"/>
  <c r="AH425" i="13" s="1"/>
  <c r="AI425" i="13" s="1"/>
  <c r="AJ772" i="13"/>
  <c r="AJ776" i="13"/>
  <c r="AJ832" i="13"/>
  <c r="AG991" i="13"/>
  <c r="AH991" i="13" s="1"/>
  <c r="AI991" i="13" s="1"/>
  <c r="AG1023" i="13"/>
  <c r="AH1023" i="13" s="1"/>
  <c r="AI1023" i="13" s="1"/>
  <c r="AJ1017" i="13"/>
  <c r="AJ1041" i="13"/>
  <c r="AJ1170" i="13"/>
  <c r="AG1504" i="13"/>
  <c r="AG1520" i="13"/>
  <c r="AH1520" i="13" s="1"/>
  <c r="AI1520" i="13" s="1"/>
  <c r="AG1552" i="13"/>
  <c r="AH1552" i="13" s="1"/>
  <c r="AI1552" i="13" s="1"/>
  <c r="AG1556" i="13"/>
  <c r="AH1556" i="13" s="1"/>
  <c r="AI1556" i="13" s="1"/>
  <c r="AG1236" i="13"/>
  <c r="AH1236" i="13" s="1"/>
  <c r="AI1236" i="13" s="1"/>
  <c r="AG1252" i="13"/>
  <c r="AH1252" i="13" s="1"/>
  <c r="AI1252" i="13" s="1"/>
  <c r="AG1260" i="13"/>
  <c r="AG1284" i="13"/>
  <c r="AH1284" i="13" s="1"/>
  <c r="AI1284" i="13" s="1"/>
  <c r="AG1340" i="13"/>
  <c r="AH1340" i="13" s="1"/>
  <c r="AI1340" i="13" s="1"/>
  <c r="AG1348" i="13"/>
  <c r="AH1348" i="13" s="1"/>
  <c r="AI1348" i="13" s="1"/>
  <c r="AJ1356" i="13"/>
  <c r="AJ1388" i="13"/>
  <c r="AJ1420" i="13"/>
  <c r="AJ1452" i="13"/>
  <c r="AJ1484" i="13"/>
  <c r="AJ1506" i="13"/>
  <c r="AJ1522" i="13"/>
  <c r="AG1538" i="13"/>
  <c r="AG1584" i="13"/>
  <c r="AH1584" i="13" s="1"/>
  <c r="AI1584" i="13" s="1"/>
  <c r="AJ1617" i="13"/>
  <c r="AG1695" i="13"/>
  <c r="AH1695" i="13" s="1"/>
  <c r="AI1695" i="13" s="1"/>
  <c r="AG1709" i="13"/>
  <c r="AH1709" i="13" s="1"/>
  <c r="AI1709" i="13" s="1"/>
  <c r="AG1739" i="13"/>
  <c r="AH1739" i="13" s="1"/>
  <c r="AI1739" i="13" s="1"/>
  <c r="AG1789" i="13"/>
  <c r="AH1789" i="13" s="1"/>
  <c r="AI1789" i="13" s="1"/>
  <c r="AG1799" i="13"/>
  <c r="AH1799" i="13" s="1"/>
  <c r="AI1799" i="13" s="1"/>
  <c r="AG1776" i="13"/>
  <c r="AG1792" i="13"/>
  <c r="AH1792" i="13" s="1"/>
  <c r="AI1792" i="13" s="1"/>
  <c r="AG1835" i="13"/>
  <c r="AH1835" i="13" s="1"/>
  <c r="AI1835" i="13" s="1"/>
  <c r="AG1863" i="13"/>
  <c r="AH1863" i="13" s="1"/>
  <c r="AI1863" i="13" s="1"/>
  <c r="AJ1746" i="13"/>
  <c r="AJ1955" i="13"/>
  <c r="AJ1987" i="13"/>
  <c r="AJ1984" i="13"/>
  <c r="AJ1927" i="13"/>
  <c r="AJ1991" i="13"/>
  <c r="AJ263" i="13"/>
  <c r="AG576" i="13"/>
  <c r="AJ576" i="13" s="1"/>
  <c r="AG940" i="13"/>
  <c r="AJ307" i="13"/>
  <c r="AG367" i="13"/>
  <c r="AH367" i="13" s="1"/>
  <c r="AI367" i="13" s="1"/>
  <c r="AJ759" i="13"/>
  <c r="AG767" i="13"/>
  <c r="AH767" i="13" s="1"/>
  <c r="AI767" i="13" s="1"/>
  <c r="AJ779" i="13"/>
  <c r="AJ811" i="13"/>
  <c r="AG919" i="13"/>
  <c r="AH919" i="13" s="1"/>
  <c r="AI919" i="13" s="1"/>
  <c r="AG1178" i="13"/>
  <c r="AG1563" i="13"/>
  <c r="AH1563" i="13" s="1"/>
  <c r="AI1563" i="13" s="1"/>
  <c r="AJ11" i="13"/>
  <c r="AG108" i="13"/>
  <c r="AH108" i="13" s="1"/>
  <c r="AI108" i="13" s="1"/>
  <c r="AJ315" i="13"/>
  <c r="AJ436" i="13"/>
  <c r="AG460" i="13"/>
  <c r="AH460" i="13" s="1"/>
  <c r="AI460" i="13" s="1"/>
  <c r="AG464" i="13"/>
  <c r="AH464" i="13" s="1"/>
  <c r="AI464" i="13" s="1"/>
  <c r="AG476" i="13"/>
  <c r="AH476" i="13" s="1"/>
  <c r="AI476" i="13" s="1"/>
  <c r="AG480" i="13"/>
  <c r="AH480" i="13" s="1"/>
  <c r="AI480" i="13" s="1"/>
  <c r="AG492" i="13"/>
  <c r="AH492" i="13" s="1"/>
  <c r="AI492" i="13" s="1"/>
  <c r="AG496" i="13"/>
  <c r="AH496" i="13" s="1"/>
  <c r="AI496" i="13" s="1"/>
  <c r="AG508" i="13"/>
  <c r="AH508" i="13" s="1"/>
  <c r="AI508" i="13" s="1"/>
  <c r="AJ520" i="13"/>
  <c r="AJ708" i="13"/>
  <c r="AG801" i="13"/>
  <c r="AG805" i="13"/>
  <c r="AG833" i="13"/>
  <c r="AH833" i="13" s="1"/>
  <c r="AI833" i="13" s="1"/>
  <c r="AG837" i="13"/>
  <c r="AH837" i="13" s="1"/>
  <c r="AI837" i="13" s="1"/>
  <c r="AG897" i="13"/>
  <c r="AH897" i="13" s="1"/>
  <c r="AI897" i="13" s="1"/>
  <c r="AG925" i="13"/>
  <c r="AH925" i="13" s="1"/>
  <c r="AI925" i="13" s="1"/>
  <c r="AG933" i="13"/>
  <c r="AH933" i="13" s="1"/>
  <c r="AI933" i="13" s="1"/>
  <c r="AJ945" i="13"/>
  <c r="AG949" i="13"/>
  <c r="AH949" i="13" s="1"/>
  <c r="AI949" i="13" s="1"/>
  <c r="AG1051" i="13"/>
  <c r="AH1051" i="13" s="1"/>
  <c r="AI1051" i="13" s="1"/>
  <c r="AJ1059" i="13"/>
  <c r="AG1067" i="13"/>
  <c r="AH1067" i="13" s="1"/>
  <c r="AI1067" i="13" s="1"/>
  <c r="AJ1037" i="13"/>
  <c r="AG1367" i="13"/>
  <c r="AH1367" i="13" s="1"/>
  <c r="AI1367" i="13" s="1"/>
  <c r="AG1399" i="13"/>
  <c r="AH1399" i="13" s="1"/>
  <c r="AI1399" i="13" s="1"/>
  <c r="AG1431" i="13"/>
  <c r="AH1431" i="13" s="1"/>
  <c r="AI1431" i="13" s="1"/>
  <c r="AG1463" i="13"/>
  <c r="AH1463" i="13" s="1"/>
  <c r="AI1463" i="13" s="1"/>
  <c r="AG1679" i="13"/>
  <c r="AH1679" i="13" s="1"/>
  <c r="AI1679" i="13" s="1"/>
  <c r="AG1710" i="13"/>
  <c r="AH1710" i="13" s="1"/>
  <c r="AI1710" i="13" s="1"/>
  <c r="AG1754" i="13"/>
  <c r="AH1754" i="13" s="1"/>
  <c r="AI1754" i="13" s="1"/>
  <c r="AG1849" i="13"/>
  <c r="AH1849" i="13" s="1"/>
  <c r="AI1849" i="13" s="1"/>
  <c r="AJ1817" i="13"/>
  <c r="AG1848" i="13"/>
  <c r="AG1834" i="13"/>
  <c r="AJ1762" i="13"/>
  <c r="AJ1783" i="13"/>
  <c r="AG1913" i="13"/>
  <c r="AG1945" i="13"/>
  <c r="AH1945" i="13" s="1"/>
  <c r="AI1945" i="13" s="1"/>
  <c r="AG1125" i="13"/>
  <c r="AG1850" i="13"/>
  <c r="AJ1965" i="13"/>
  <c r="AJ1859" i="13"/>
  <c r="AG1626" i="13"/>
  <c r="AG1429" i="13"/>
  <c r="AH1429" i="13" s="1"/>
  <c r="AI1429" i="13" s="1"/>
  <c r="AG895" i="13"/>
  <c r="AH895" i="13" s="1"/>
  <c r="AI895" i="13" s="1"/>
  <c r="AG927" i="13"/>
  <c r="AH927" i="13" s="1"/>
  <c r="AI927" i="13" s="1"/>
  <c r="AG947" i="13"/>
  <c r="AH947" i="13" s="1"/>
  <c r="AI947" i="13" s="1"/>
  <c r="AJ1110" i="13"/>
  <c r="AG1499" i="13"/>
  <c r="AH1499" i="13" s="1"/>
  <c r="AI1499" i="13" s="1"/>
  <c r="AG1515" i="13"/>
  <c r="AH1515" i="13" s="1"/>
  <c r="AI1515" i="13" s="1"/>
  <c r="AG1547" i="13"/>
  <c r="AH1547" i="13" s="1"/>
  <c r="AI1547" i="13" s="1"/>
  <c r="AJ1583" i="13"/>
  <c r="AJ1195" i="13"/>
  <c r="AJ1251" i="13"/>
  <c r="AJ1713" i="13"/>
  <c r="AG1744" i="13"/>
  <c r="AJ1752" i="13"/>
  <c r="AG1772" i="13"/>
  <c r="AH1772" i="13" s="1"/>
  <c r="AI1772" i="13" s="1"/>
  <c r="AG1821" i="13"/>
  <c r="AH1821" i="13" s="1"/>
  <c r="AI1821" i="13" s="1"/>
  <c r="AJ1862" i="13"/>
  <c r="AG607" i="13"/>
  <c r="AH607" i="13" s="1"/>
  <c r="AI607" i="13" s="1"/>
  <c r="AG950" i="13"/>
  <c r="AH950" i="13" s="1"/>
  <c r="AI950" i="13" s="1"/>
  <c r="AG788" i="13"/>
  <c r="AG529" i="13"/>
  <c r="AH529" i="13" s="1"/>
  <c r="AI529" i="13" s="1"/>
  <c r="AJ306" i="13"/>
  <c r="AG470" i="13"/>
  <c r="AH470" i="13" s="1"/>
  <c r="AI470" i="13" s="1"/>
  <c r="AJ516" i="13"/>
  <c r="AJ1035" i="13"/>
  <c r="AG1056" i="13"/>
  <c r="AH1056" i="13" s="1"/>
  <c r="AI1056" i="13" s="1"/>
  <c r="AG557" i="13"/>
  <c r="AH557" i="13" s="1"/>
  <c r="AI557" i="13" s="1"/>
  <c r="AG1437" i="13"/>
  <c r="AH1437" i="13" s="1"/>
  <c r="AI1437" i="13" s="1"/>
  <c r="AG1898" i="13"/>
  <c r="AH1898" i="13" s="1"/>
  <c r="AI1898" i="13" s="1"/>
  <c r="AG1811" i="13"/>
  <c r="AG92" i="13"/>
  <c r="AH92" i="13" s="1"/>
  <c r="AI92" i="13" s="1"/>
  <c r="AG125" i="13"/>
  <c r="AH125" i="13" s="1"/>
  <c r="AI125" i="13" s="1"/>
  <c r="AG133" i="13"/>
  <c r="AH133" i="13" s="1"/>
  <c r="AI133" i="13" s="1"/>
  <c r="AG99" i="13"/>
  <c r="AG135" i="13"/>
  <c r="AH135" i="13" s="1"/>
  <c r="AI135" i="13" s="1"/>
  <c r="AJ90" i="13"/>
  <c r="AJ74" i="13"/>
  <c r="AG171" i="13"/>
  <c r="AG264" i="13"/>
  <c r="AH264" i="13" s="1"/>
  <c r="AI264" i="13" s="1"/>
  <c r="AG179" i="13"/>
  <c r="AH179" i="13" s="1"/>
  <c r="AI179" i="13" s="1"/>
  <c r="AJ200" i="13"/>
  <c r="AG237" i="13"/>
  <c r="AH237" i="13" s="1"/>
  <c r="AI237" i="13" s="1"/>
  <c r="AG357" i="13"/>
  <c r="AH357" i="13" s="1"/>
  <c r="AI357" i="13" s="1"/>
  <c r="AG524" i="13"/>
  <c r="AH524" i="13" s="1"/>
  <c r="AI524" i="13" s="1"/>
  <c r="AG544" i="13"/>
  <c r="AH544" i="13" s="1"/>
  <c r="AI544" i="13" s="1"/>
  <c r="AJ550" i="13"/>
  <c r="AG565" i="13"/>
  <c r="AH565" i="13" s="1"/>
  <c r="AI565" i="13" s="1"/>
  <c r="AG608" i="13"/>
  <c r="AH608" i="13" s="1"/>
  <c r="AI608" i="13" s="1"/>
  <c r="AG629" i="13"/>
  <c r="AG562" i="13"/>
  <c r="AH562" i="13" s="1"/>
  <c r="AI562" i="13" s="1"/>
  <c r="AG596" i="13"/>
  <c r="AG639" i="13"/>
  <c r="AH639" i="13" s="1"/>
  <c r="AI639" i="13" s="1"/>
  <c r="AG988" i="13"/>
  <c r="AH988" i="13" s="1"/>
  <c r="AI988" i="13" s="1"/>
  <c r="AG1012" i="13"/>
  <c r="AH1012" i="13" s="1"/>
  <c r="AI1012" i="13" s="1"/>
  <c r="AG1046" i="13"/>
  <c r="AG1080" i="13"/>
  <c r="AG816" i="13"/>
  <c r="AJ961" i="13"/>
  <c r="AJ1129" i="13"/>
  <c r="AJ1137" i="13"/>
  <c r="AJ1161" i="13"/>
  <c r="AJ1201" i="13"/>
  <c r="AJ1212" i="13"/>
  <c r="AG1215" i="13"/>
  <c r="AH1215" i="13" s="1"/>
  <c r="AI1215" i="13" s="1"/>
  <c r="AJ1069" i="13"/>
  <c r="AG1097" i="13"/>
  <c r="AH1097" i="13" s="1"/>
  <c r="AI1097" i="13" s="1"/>
  <c r="AJ1117" i="13"/>
  <c r="AJ1149" i="13"/>
  <c r="AG1238" i="13"/>
  <c r="AH1238" i="13" s="1"/>
  <c r="AI1238" i="13" s="1"/>
  <c r="AG1270" i="13"/>
  <c r="AJ1302" i="13"/>
  <c r="AJ1334" i="13"/>
  <c r="AJ1589" i="13"/>
  <c r="AG1605" i="13"/>
  <c r="AH1605" i="13" s="1"/>
  <c r="AI1605" i="13" s="1"/>
  <c r="AJ1627" i="13"/>
  <c r="AJ1630" i="13"/>
  <c r="AJ1644" i="13"/>
  <c r="AJ1171" i="13"/>
  <c r="AG1393" i="13"/>
  <c r="AH1393" i="13" s="1"/>
  <c r="AI1393" i="13" s="1"/>
  <c r="AG1541" i="13"/>
  <c r="AH1541" i="13" s="1"/>
  <c r="AI1541" i="13" s="1"/>
  <c r="AG1598" i="13"/>
  <c r="AG1578" i="13"/>
  <c r="AH1578" i="13" s="1"/>
  <c r="AI1578" i="13" s="1"/>
  <c r="AG1611" i="13"/>
  <c r="AJ1645" i="13"/>
  <c r="AG1677" i="13"/>
  <c r="AH1677" i="13" s="1"/>
  <c r="AI1677" i="13" s="1"/>
  <c r="AJ1742" i="13"/>
  <c r="AJ1866" i="13"/>
  <c r="AG202" i="13"/>
  <c r="AH202" i="13" s="1"/>
  <c r="AI202" i="13" s="1"/>
  <c r="AG1920" i="13"/>
  <c r="AH1920" i="13" s="1"/>
  <c r="AI1920" i="13" s="1"/>
  <c r="AG91" i="13"/>
  <c r="AH91" i="13" s="1"/>
  <c r="AI91" i="13" s="1"/>
  <c r="AG247" i="13"/>
  <c r="AH247" i="13" s="1"/>
  <c r="AI247" i="13" s="1"/>
  <c r="AJ271" i="13"/>
  <c r="AG430" i="13"/>
  <c r="AH430" i="13" s="1"/>
  <c r="AI430" i="13" s="1"/>
  <c r="AG423" i="13"/>
  <c r="AH423" i="13" s="1"/>
  <c r="AI423" i="13" s="1"/>
  <c r="AG990" i="13"/>
  <c r="AH990" i="13" s="1"/>
  <c r="AI990" i="13" s="1"/>
  <c r="AG749" i="13"/>
  <c r="AG572" i="13"/>
  <c r="AH572" i="13" s="1"/>
  <c r="AI572" i="13" s="1"/>
  <c r="AJ1153" i="13"/>
  <c r="AG1123" i="13"/>
  <c r="AH1123" i="13" s="1"/>
  <c r="AI1123" i="13" s="1"/>
  <c r="AG1209" i="13"/>
  <c r="AH1209" i="13" s="1"/>
  <c r="AI1209" i="13" s="1"/>
  <c r="AJ1365" i="13"/>
  <c r="AJ1397" i="13"/>
  <c r="AJ1469" i="13"/>
  <c r="AG1152" i="13"/>
  <c r="AH1152" i="13" s="1"/>
  <c r="AI1152" i="13" s="1"/>
  <c r="AG1411" i="13"/>
  <c r="AH1411" i="13" s="1"/>
  <c r="AI1411" i="13" s="1"/>
  <c r="AG1594" i="13"/>
  <c r="AH1594" i="13" s="1"/>
  <c r="AI1594" i="13" s="1"/>
  <c r="AG1947" i="13"/>
  <c r="AH1947" i="13" s="1"/>
  <c r="AI1947" i="13" s="1"/>
  <c r="AG1976" i="13"/>
  <c r="AH1976" i="13" s="1"/>
  <c r="AI1976" i="13" s="1"/>
  <c r="AG1250" i="13"/>
  <c r="AH1250" i="13" s="1"/>
  <c r="AI1250" i="13" s="1"/>
  <c r="AG1854" i="13"/>
  <c r="AH1854" i="13" s="1"/>
  <c r="AI1854" i="13" s="1"/>
  <c r="AG1806" i="13"/>
  <c r="AG1899" i="13"/>
  <c r="AH1899" i="13" s="1"/>
  <c r="AI1899" i="13" s="1"/>
  <c r="AG1936" i="13"/>
  <c r="AH1936" i="13" s="1"/>
  <c r="AI1936" i="13" s="1"/>
  <c r="AJ1973" i="13"/>
  <c r="AJ4" i="13"/>
  <c r="AJ1963" i="13"/>
  <c r="AJ1980" i="13"/>
  <c r="AJ34" i="13"/>
  <c r="AJ47" i="13"/>
  <c r="AJ87" i="13"/>
  <c r="AG147" i="13"/>
  <c r="AH147" i="13" s="1"/>
  <c r="AI147" i="13" s="1"/>
  <c r="AG155" i="13"/>
  <c r="AH155" i="13" s="1"/>
  <c r="AI155" i="13" s="1"/>
  <c r="AG163" i="13"/>
  <c r="AH163" i="13" s="1"/>
  <c r="AI163" i="13" s="1"/>
  <c r="AG82" i="13"/>
  <c r="AJ198" i="13"/>
  <c r="AJ249" i="13"/>
  <c r="AG322" i="13"/>
  <c r="AH322" i="13" s="1"/>
  <c r="AI322" i="13" s="1"/>
  <c r="AJ427" i="13"/>
  <c r="AJ346" i="13"/>
  <c r="AG361" i="13"/>
  <c r="AH361" i="13" s="1"/>
  <c r="AI361" i="13" s="1"/>
  <c r="AJ545" i="13"/>
  <c r="AJ1003" i="13"/>
  <c r="AG1024" i="13"/>
  <c r="AH1024" i="13" s="1"/>
  <c r="AI1024" i="13" s="1"/>
  <c r="AG872" i="13"/>
  <c r="AG1216" i="13"/>
  <c r="AH1216" i="13" s="1"/>
  <c r="AI1216" i="13" s="1"/>
  <c r="AG934" i="13"/>
  <c r="AH934" i="13" s="1"/>
  <c r="AI934" i="13" s="1"/>
  <c r="AJ1220" i="13"/>
  <c r="AG1227" i="13"/>
  <c r="AH1227" i="13" s="1"/>
  <c r="AI1227" i="13" s="1"/>
  <c r="AG1233" i="13"/>
  <c r="AH1233" i="13" s="1"/>
  <c r="AI1233" i="13" s="1"/>
  <c r="AG1259" i="13"/>
  <c r="AH1259" i="13" s="1"/>
  <c r="AI1259" i="13" s="1"/>
  <c r="AG1281" i="13"/>
  <c r="AH1281" i="13" s="1"/>
  <c r="AI1281" i="13" s="1"/>
  <c r="AG1291" i="13"/>
  <c r="AH1291" i="13" s="1"/>
  <c r="AI1291" i="13" s="1"/>
  <c r="AG1323" i="13"/>
  <c r="AH1323" i="13" s="1"/>
  <c r="AI1323" i="13" s="1"/>
  <c r="AG1329" i="13"/>
  <c r="AH1329" i="13" s="1"/>
  <c r="AI1329" i="13" s="1"/>
  <c r="AJ1446" i="13"/>
  <c r="AG1454" i="13"/>
  <c r="AJ1478" i="13"/>
  <c r="AG1354" i="13"/>
  <c r="AH1354" i="13" s="1"/>
  <c r="AI1354" i="13" s="1"/>
  <c r="AG1370" i="13"/>
  <c r="AH1370" i="13" s="1"/>
  <c r="AI1370" i="13" s="1"/>
  <c r="AJ1378" i="13"/>
  <c r="AG1386" i="13"/>
  <c r="AH1386" i="13" s="1"/>
  <c r="AI1386" i="13" s="1"/>
  <c r="AG1458" i="13"/>
  <c r="AH1458" i="13" s="1"/>
  <c r="AI1458" i="13" s="1"/>
  <c r="AJ1633" i="13"/>
  <c r="AG1901" i="13"/>
  <c r="AH1901" i="13" s="1"/>
  <c r="AI1901" i="13" s="1"/>
  <c r="AG58" i="13"/>
  <c r="AH58" i="13" s="1"/>
  <c r="AI58" i="13" s="1"/>
  <c r="AG333" i="13"/>
  <c r="AH333" i="13" s="1"/>
  <c r="AI333" i="13" s="1"/>
  <c r="AG1052" i="13"/>
  <c r="AH1052" i="13" s="1"/>
  <c r="AI1052" i="13" s="1"/>
  <c r="AG942" i="13"/>
  <c r="AH942" i="13" s="1"/>
  <c r="AI942" i="13" s="1"/>
  <c r="AG1022" i="13"/>
  <c r="AH1022" i="13" s="1"/>
  <c r="AI1022" i="13" s="1"/>
  <c r="AJ551" i="13"/>
  <c r="AG760" i="13"/>
  <c r="AG977" i="13"/>
  <c r="AH977" i="13" s="1"/>
  <c r="AI977" i="13" s="1"/>
  <c r="AG1269" i="13"/>
  <c r="AH1269" i="13" s="1"/>
  <c r="AI1269" i="13" s="1"/>
  <c r="AG1274" i="13"/>
  <c r="AH1274" i="13" s="1"/>
  <c r="AI1274" i="13" s="1"/>
  <c r="AG1445" i="13"/>
  <c r="AH1445" i="13" s="1"/>
  <c r="AI1445" i="13" s="1"/>
  <c r="AG1357" i="13"/>
  <c r="AH1357" i="13" s="1"/>
  <c r="AI1357" i="13" s="1"/>
  <c r="AG1366" i="13"/>
  <c r="AH1366" i="13" s="1"/>
  <c r="AI1366" i="13" s="1"/>
  <c r="AJ1381" i="13"/>
  <c r="AG1398" i="13"/>
  <c r="AH1398" i="13" s="1"/>
  <c r="AI1398" i="13" s="1"/>
  <c r="AG946" i="13"/>
  <c r="AG1870" i="13"/>
  <c r="AH1870" i="13" s="1"/>
  <c r="AI1870" i="13" s="1"/>
  <c r="AG914" i="13"/>
  <c r="AH914" i="13" s="1"/>
  <c r="AI914" i="13" s="1"/>
  <c r="AJ1241" i="13"/>
  <c r="AJ1273" i="13"/>
  <c r="AG1289" i="13"/>
  <c r="AH1289" i="13" s="1"/>
  <c r="AI1289" i="13" s="1"/>
  <c r="AJ1305" i="13"/>
  <c r="AG1096" i="13"/>
  <c r="AG1100" i="13"/>
  <c r="AG1108" i="13"/>
  <c r="AH1108" i="13" s="1"/>
  <c r="AI1108" i="13" s="1"/>
  <c r="AG1600" i="13"/>
  <c r="AH1600" i="13" s="1"/>
  <c r="AI1600" i="13" s="1"/>
  <c r="AG1652" i="13"/>
  <c r="AH1652" i="13" s="1"/>
  <c r="AI1652" i="13" s="1"/>
  <c r="AG1176" i="13"/>
  <c r="AJ1176" i="13" s="1"/>
  <c r="AG1505" i="13"/>
  <c r="AH1505" i="13" s="1"/>
  <c r="AI1505" i="13" s="1"/>
  <c r="AG1341" i="13"/>
  <c r="AG1433" i="13"/>
  <c r="AH1433" i="13" s="1"/>
  <c r="AI1433" i="13" s="1"/>
  <c r="AG1521" i="13"/>
  <c r="AH1521" i="13" s="1"/>
  <c r="AI1521" i="13" s="1"/>
  <c r="AG1658" i="13"/>
  <c r="AH1658" i="13" s="1"/>
  <c r="AI1658" i="13" s="1"/>
  <c r="AJ1664" i="13"/>
  <c r="AG1685" i="13"/>
  <c r="AG1833" i="13"/>
  <c r="AH1833" i="13" s="1"/>
  <c r="AI1833" i="13" s="1"/>
  <c r="AG1729" i="13"/>
  <c r="AH1729" i="13" s="1"/>
  <c r="AI1729" i="13" s="1"/>
  <c r="AG1847" i="13"/>
  <c r="AH1847" i="13" s="1"/>
  <c r="AI1847" i="13" s="1"/>
  <c r="AJ1699" i="13"/>
  <c r="AG1885" i="13"/>
  <c r="AJ1885" i="13" s="1"/>
  <c r="AG1944" i="13"/>
  <c r="AH1944" i="13" s="1"/>
  <c r="AI1944" i="13" s="1"/>
  <c r="AJ83" i="13"/>
  <c r="AG145" i="13"/>
  <c r="AH145" i="13" s="1"/>
  <c r="AI145" i="13" s="1"/>
  <c r="AG1796" i="13"/>
  <c r="AH1796" i="13" s="1"/>
  <c r="AI1796" i="13" s="1"/>
  <c r="AG84" i="13"/>
  <c r="AH84" i="13" s="1"/>
  <c r="AI84" i="13" s="1"/>
  <c r="AG187" i="13"/>
  <c r="AH187" i="13" s="1"/>
  <c r="AI187" i="13" s="1"/>
  <c r="AG310" i="13"/>
  <c r="AH310" i="13" s="1"/>
  <c r="AI310" i="13" s="1"/>
  <c r="AG300" i="13"/>
  <c r="AG406" i="13"/>
  <c r="AH406" i="13" s="1"/>
  <c r="AI406" i="13" s="1"/>
  <c r="AG414" i="13"/>
  <c r="AH414" i="13" s="1"/>
  <c r="AI414" i="13" s="1"/>
  <c r="AG422" i="13"/>
  <c r="AH422" i="13" s="1"/>
  <c r="AI422" i="13" s="1"/>
  <c r="AG579" i="13"/>
  <c r="AH579" i="13" s="1"/>
  <c r="AI579" i="13" s="1"/>
  <c r="AG836" i="13"/>
  <c r="AH836" i="13" s="1"/>
  <c r="AI836" i="13" s="1"/>
  <c r="AG973" i="13"/>
  <c r="AH973" i="13" s="1"/>
  <c r="AI973" i="13" s="1"/>
  <c r="AJ621" i="13"/>
  <c r="AG1165" i="13"/>
  <c r="AH1165" i="13" s="1"/>
  <c r="AI1165" i="13" s="1"/>
  <c r="AG120" i="13"/>
  <c r="AH120" i="13" s="1"/>
  <c r="AI120" i="13" s="1"/>
  <c r="AG625" i="13"/>
  <c r="AH625" i="13" s="1"/>
  <c r="AI625" i="13" s="1"/>
  <c r="AG1136" i="13"/>
  <c r="AH1136" i="13" s="1"/>
  <c r="AI1136" i="13" s="1"/>
  <c r="AG858" i="13"/>
  <c r="AH858" i="13" s="1"/>
  <c r="AI858" i="13" s="1"/>
  <c r="AJ404" i="13"/>
  <c r="AG467" i="13"/>
  <c r="AJ1122" i="13"/>
  <c r="AJ1154" i="13"/>
  <c r="AJ1228" i="13"/>
  <c r="AJ1244" i="13"/>
  <c r="AJ1260" i="13"/>
  <c r="AJ1276" i="13"/>
  <c r="AJ1292" i="13"/>
  <c r="AJ1308" i="13"/>
  <c r="AJ1743" i="13"/>
  <c r="AG1788" i="13"/>
  <c r="AH1788" i="13" s="1"/>
  <c r="AI1788" i="13" s="1"/>
  <c r="AG1820" i="13"/>
  <c r="AH1820" i="13" s="1"/>
  <c r="AI1820" i="13" s="1"/>
  <c r="AJ1827" i="13"/>
  <c r="AJ1886" i="13"/>
  <c r="AG900" i="13"/>
  <c r="AH900" i="13" s="1"/>
  <c r="AI900" i="13" s="1"/>
  <c r="AJ850" i="13"/>
  <c r="AJ1105" i="13"/>
  <c r="AJ998" i="13"/>
  <c r="AJ1623" i="13"/>
  <c r="AJ1779" i="13"/>
  <c r="AG985" i="13"/>
  <c r="AG541" i="13"/>
  <c r="AJ8" i="13"/>
  <c r="AJ292" i="13"/>
  <c r="AJ222" i="13"/>
  <c r="AG433" i="13"/>
  <c r="AH433" i="13" s="1"/>
  <c r="AI433" i="13" s="1"/>
  <c r="AJ457" i="13"/>
  <c r="AJ1665" i="13"/>
  <c r="AG1705" i="13"/>
  <c r="AH1705" i="13" s="1"/>
  <c r="AI1705" i="13" s="1"/>
  <c r="AJ564" i="13"/>
  <c r="AJ634" i="13"/>
  <c r="AG1838" i="13"/>
  <c r="AH1838" i="13" s="1"/>
  <c r="AI1838" i="13" s="1"/>
  <c r="AG1718" i="13"/>
  <c r="AH1718" i="13" s="1"/>
  <c r="AI1718" i="13" s="1"/>
  <c r="AG1818" i="13"/>
  <c r="AH1818" i="13" s="1"/>
  <c r="AI1818" i="13" s="1"/>
  <c r="AG1865" i="13"/>
  <c r="AH1865" i="13" s="1"/>
  <c r="AI1865" i="13" s="1"/>
  <c r="AJ1981" i="13"/>
  <c r="AJ1993" i="13"/>
  <c r="AJ600" i="13"/>
  <c r="AJ749" i="13"/>
  <c r="AJ28" i="13"/>
  <c r="AG42" i="13"/>
  <c r="AH42" i="13" s="1"/>
  <c r="AI42" i="13" s="1"/>
  <c r="AG50" i="13"/>
  <c r="AH50" i="13" s="1"/>
  <c r="AI50" i="13" s="1"/>
  <c r="AG59" i="13"/>
  <c r="AH59" i="13" s="1"/>
  <c r="AI59" i="13" s="1"/>
  <c r="AG405" i="13"/>
  <c r="AH405" i="13" s="1"/>
  <c r="AI405" i="13" s="1"/>
  <c r="AG413" i="13"/>
  <c r="AH413" i="13" s="1"/>
  <c r="AI413" i="13" s="1"/>
  <c r="AG444" i="13"/>
  <c r="AH444" i="13" s="1"/>
  <c r="AI444" i="13" s="1"/>
  <c r="AJ452" i="13"/>
  <c r="AJ646" i="13"/>
  <c r="AJ662" i="13"/>
  <c r="AG678" i="13"/>
  <c r="AH678" i="13" s="1"/>
  <c r="AI678" i="13" s="1"/>
  <c r="AG731" i="13"/>
  <c r="AH731" i="13" s="1"/>
  <c r="AI731" i="13" s="1"/>
  <c r="AJ898" i="13"/>
  <c r="AJ910" i="13"/>
  <c r="AG994" i="13"/>
  <c r="AJ1007" i="13"/>
  <c r="AJ1039" i="13"/>
  <c r="AJ739" i="13"/>
  <c r="AG1507" i="13"/>
  <c r="AH1507" i="13" s="1"/>
  <c r="AI1507" i="13" s="1"/>
  <c r="AG1523" i="13"/>
  <c r="AH1523" i="13" s="1"/>
  <c r="AI1523" i="13" s="1"/>
  <c r="AG1539" i="13"/>
  <c r="AH1539" i="13" s="1"/>
  <c r="AI1539" i="13" s="1"/>
  <c r="AG1555" i="13"/>
  <c r="AH1555" i="13" s="1"/>
  <c r="AI1555" i="13" s="1"/>
  <c r="AG1571" i="13"/>
  <c r="AH1571" i="13" s="1"/>
  <c r="AI1571" i="13" s="1"/>
  <c r="AJ1850" i="13"/>
  <c r="AJ587" i="13"/>
  <c r="AJ1653" i="13"/>
  <c r="AJ1611" i="13"/>
  <c r="AG1374" i="13"/>
  <c r="AH1374" i="13" s="1"/>
  <c r="AI1374" i="13" s="1"/>
  <c r="AG1406" i="13"/>
  <c r="AH1406" i="13" s="1"/>
  <c r="AI1406" i="13" s="1"/>
  <c r="AG1255" i="13"/>
  <c r="AH1255" i="13" s="1"/>
  <c r="AI1255" i="13" s="1"/>
  <c r="AG1279" i="13"/>
  <c r="AH1279" i="13" s="1"/>
  <c r="AI1279" i="13" s="1"/>
  <c r="AG1311" i="13"/>
  <c r="AH1311" i="13" s="1"/>
  <c r="AI1311" i="13" s="1"/>
  <c r="AG1351" i="13"/>
  <c r="AH1351" i="13" s="1"/>
  <c r="AI1351" i="13" s="1"/>
  <c r="AG1415" i="13"/>
  <c r="AH1415" i="13" s="1"/>
  <c r="AI1415" i="13" s="1"/>
  <c r="AJ1663" i="13"/>
  <c r="AJ1744" i="13"/>
  <c r="AJ1776" i="13"/>
  <c r="AJ1840" i="13"/>
  <c r="AG1881" i="13"/>
  <c r="AH1881" i="13" s="1"/>
  <c r="AI1881" i="13" s="1"/>
  <c r="AJ1918" i="13"/>
  <c r="AG1930" i="13"/>
  <c r="AH1930" i="13" s="1"/>
  <c r="AI1930" i="13" s="1"/>
  <c r="AG1702" i="13"/>
  <c r="AH1702" i="13" s="1"/>
  <c r="AI1702" i="13" s="1"/>
  <c r="AJ1941" i="13"/>
  <c r="AJ1761" i="13"/>
  <c r="AJ1829" i="13"/>
  <c r="AG1905" i="13"/>
  <c r="AH1905" i="13" s="1"/>
  <c r="AI1905" i="13" s="1"/>
  <c r="AG1908" i="13"/>
  <c r="AH1908" i="13" s="1"/>
  <c r="AI1908" i="13" s="1"/>
  <c r="AG1937" i="13"/>
  <c r="AH1937" i="13" s="1"/>
  <c r="AI1937" i="13" s="1"/>
  <c r="AG1940" i="13"/>
  <c r="AH1940" i="13" s="1"/>
  <c r="AI1940" i="13" s="1"/>
  <c r="AG1948" i="13"/>
  <c r="AH1948" i="13" s="1"/>
  <c r="AI1948" i="13" s="1"/>
  <c r="AG1969" i="13"/>
  <c r="AH1969" i="13" s="1"/>
  <c r="AI1969" i="13" s="1"/>
  <c r="AG1972" i="13"/>
  <c r="AH1972" i="13" s="1"/>
  <c r="AI1972" i="13" s="1"/>
  <c r="AG12" i="13"/>
  <c r="AH12" i="13" s="1"/>
  <c r="AI12" i="13" s="1"/>
  <c r="AG20" i="13"/>
  <c r="AH20" i="13" s="1"/>
  <c r="AI20" i="13" s="1"/>
  <c r="AJ1949" i="13"/>
  <c r="AG80" i="13"/>
  <c r="AG159" i="13"/>
  <c r="AG183" i="13"/>
  <c r="AH183" i="13" s="1"/>
  <c r="AI183" i="13" s="1"/>
  <c r="AG279" i="13"/>
  <c r="AH279" i="13" s="1"/>
  <c r="AI279" i="13" s="1"/>
  <c r="AJ297" i="13"/>
  <c r="AJ302" i="13"/>
  <c r="AG354" i="13"/>
  <c r="AH354" i="13" s="1"/>
  <c r="AI354" i="13" s="1"/>
  <c r="AG402" i="13"/>
  <c r="AH402" i="13" s="1"/>
  <c r="AI402" i="13" s="1"/>
  <c r="AG373" i="13"/>
  <c r="AJ323" i="13"/>
  <c r="AG581" i="13"/>
  <c r="AH581" i="13" s="1"/>
  <c r="AI581" i="13" s="1"/>
  <c r="AJ589" i="13"/>
  <c r="AG657" i="13"/>
  <c r="AH657" i="13" s="1"/>
  <c r="AI657" i="13" s="1"/>
  <c r="AG671" i="13"/>
  <c r="AH671" i="13" s="1"/>
  <c r="AI671" i="13" s="1"/>
  <c r="AG689" i="13"/>
  <c r="AH689" i="13" s="1"/>
  <c r="AI689" i="13" s="1"/>
  <c r="AG703" i="13"/>
  <c r="AH703" i="13" s="1"/>
  <c r="AI703" i="13" s="1"/>
  <c r="AG721" i="13"/>
  <c r="AH721" i="13" s="1"/>
  <c r="AI721" i="13" s="1"/>
  <c r="AG498" i="13"/>
  <c r="AH498" i="13" s="1"/>
  <c r="AI498" i="13" s="1"/>
  <c r="AG637" i="13"/>
  <c r="AH637" i="13" s="1"/>
  <c r="AI637" i="13" s="1"/>
  <c r="AG537" i="13"/>
  <c r="AJ537" i="13" s="1"/>
  <c r="AG546" i="13"/>
  <c r="AH546" i="13" s="1"/>
  <c r="AI546" i="13" s="1"/>
  <c r="AG559" i="13"/>
  <c r="AH559" i="13" s="1"/>
  <c r="AI559" i="13" s="1"/>
  <c r="AJ580" i="13"/>
  <c r="AG601" i="13"/>
  <c r="AG610" i="13"/>
  <c r="AH610" i="13" s="1"/>
  <c r="AI610" i="13" s="1"/>
  <c r="AG645" i="13"/>
  <c r="AH645" i="13" s="1"/>
  <c r="AI645" i="13" s="1"/>
  <c r="AG659" i="13"/>
  <c r="AH659" i="13" s="1"/>
  <c r="AI659" i="13" s="1"/>
  <c r="AG677" i="13"/>
  <c r="AH677" i="13" s="1"/>
  <c r="AI677" i="13" s="1"/>
  <c r="AG693" i="13"/>
  <c r="AH693" i="13" s="1"/>
  <c r="AI693" i="13" s="1"/>
  <c r="AJ717" i="13"/>
  <c r="AG974" i="13"/>
  <c r="AG830" i="13"/>
  <c r="AJ966" i="13"/>
  <c r="AJ981" i="13"/>
  <c r="AG1223" i="13"/>
  <c r="AH1223" i="13" s="1"/>
  <c r="AI1223" i="13" s="1"/>
  <c r="AG1076" i="13"/>
  <c r="AH1076" i="13" s="1"/>
  <c r="AI1076" i="13" s="1"/>
  <c r="AG1124" i="13"/>
  <c r="AH1124" i="13" s="1"/>
  <c r="AI1124" i="13" s="1"/>
  <c r="AG1116" i="13"/>
  <c r="AH1116" i="13" s="1"/>
  <c r="AI1116" i="13" s="1"/>
  <c r="AJ1126" i="13"/>
  <c r="AG1132" i="13"/>
  <c r="AH1132" i="13" s="1"/>
  <c r="AI1132" i="13" s="1"/>
  <c r="AJ1147" i="13"/>
  <c r="AJ1565" i="13"/>
  <c r="AG1612" i="13"/>
  <c r="AH1612" i="13" s="1"/>
  <c r="AI1612" i="13" s="1"/>
  <c r="AJ1402" i="13"/>
  <c r="AG1442" i="13"/>
  <c r="AH1442" i="13" s="1"/>
  <c r="AI1442" i="13" s="1"/>
  <c r="AJ1450" i="13"/>
  <c r="AG1474" i="13"/>
  <c r="AH1474" i="13" s="1"/>
  <c r="AI1474" i="13" s="1"/>
  <c r="AG1234" i="13"/>
  <c r="AH1234" i="13" s="1"/>
  <c r="AI1234" i="13" s="1"/>
  <c r="AG1353" i="13"/>
  <c r="AH1353" i="13" s="1"/>
  <c r="AI1353" i="13" s="1"/>
  <c r="AJ1385" i="13"/>
  <c r="AG1481" i="13"/>
  <c r="AH1481" i="13" s="1"/>
  <c r="AI1481" i="13" s="1"/>
  <c r="AG1771" i="13"/>
  <c r="AH1771" i="13" s="1"/>
  <c r="AI1771" i="13" s="1"/>
  <c r="AG1726" i="13"/>
  <c r="AH1726" i="13" s="1"/>
  <c r="AI1726" i="13" s="1"/>
  <c r="AG382" i="13"/>
  <c r="AH382" i="13" s="1"/>
  <c r="AI382" i="13" s="1"/>
  <c r="AJ1858" i="13"/>
  <c r="AG275" i="13"/>
  <c r="AH275" i="13" s="1"/>
  <c r="AI275" i="13" s="1"/>
  <c r="AG365" i="13"/>
  <c r="AH365" i="13" s="1"/>
  <c r="AI365" i="13" s="1"/>
  <c r="AG651" i="13"/>
  <c r="AH651" i="13" s="1"/>
  <c r="AI651" i="13" s="1"/>
  <c r="AG987" i="13"/>
  <c r="AH987" i="13" s="1"/>
  <c r="AI987" i="13" s="1"/>
  <c r="AG1020" i="13"/>
  <c r="AG685" i="13"/>
  <c r="AH685" i="13" s="1"/>
  <c r="AI685" i="13" s="1"/>
  <c r="AG699" i="13"/>
  <c r="AH699" i="13" s="1"/>
  <c r="AI699" i="13" s="1"/>
  <c r="AG1172" i="13"/>
  <c r="AH1172" i="13" s="1"/>
  <c r="AI1172" i="13" s="1"/>
  <c r="AG1205" i="13"/>
  <c r="AH1205" i="13" s="1"/>
  <c r="AI1205" i="13" s="1"/>
  <c r="AG1561" i="13"/>
  <c r="AH1561" i="13" s="1"/>
  <c r="AI1561" i="13" s="1"/>
  <c r="AJ1435" i="13"/>
  <c r="AG1287" i="13"/>
  <c r="AH1287" i="13" s="1"/>
  <c r="AI1287" i="13" s="1"/>
  <c r="AG1303" i="13"/>
  <c r="AH1303" i="13" s="1"/>
  <c r="AI1303" i="13" s="1"/>
  <c r="AG1447" i="13"/>
  <c r="AH1447" i="13" s="1"/>
  <c r="AI1447" i="13" s="1"/>
  <c r="AG1479" i="13"/>
  <c r="AH1479" i="13" s="1"/>
  <c r="AI1479" i="13" s="1"/>
  <c r="AG1736" i="13"/>
  <c r="AH1736" i="13" s="1"/>
  <c r="AI1736" i="13" s="1"/>
  <c r="AG1813" i="13"/>
  <c r="AH1813" i="13" s="1"/>
  <c r="AI1813" i="13" s="1"/>
  <c r="AJ1880" i="13"/>
  <c r="AJ1954" i="13"/>
  <c r="AG36" i="13"/>
  <c r="AH36" i="13" s="1"/>
  <c r="AI36" i="13" s="1"/>
  <c r="AG46" i="13"/>
  <c r="AH46" i="13" s="1"/>
  <c r="AI46" i="13" s="1"/>
  <c r="AJ63" i="13"/>
  <c r="AG106" i="13"/>
  <c r="AH106" i="13" s="1"/>
  <c r="AI106" i="13" s="1"/>
  <c r="AJ110" i="13"/>
  <c r="AJ114" i="13"/>
  <c r="AG116" i="13"/>
  <c r="AH116" i="13" s="1"/>
  <c r="AI116" i="13" s="1"/>
  <c r="AG146" i="13"/>
  <c r="AH146" i="13" s="1"/>
  <c r="AI146" i="13" s="1"/>
  <c r="AG154" i="13"/>
  <c r="AH154" i="13" s="1"/>
  <c r="AI154" i="13" s="1"/>
  <c r="AG158" i="13"/>
  <c r="AH158" i="13" s="1"/>
  <c r="AI158" i="13" s="1"/>
  <c r="AG162" i="13"/>
  <c r="AH162" i="13" s="1"/>
  <c r="AI162" i="13" s="1"/>
  <c r="AG122" i="13"/>
  <c r="AH122" i="13" s="1"/>
  <c r="AI122" i="13" s="1"/>
  <c r="AJ224" i="13"/>
  <c r="AG205" i="13"/>
  <c r="AH205" i="13" s="1"/>
  <c r="AI205" i="13" s="1"/>
  <c r="AJ258" i="13"/>
  <c r="AJ344" i="13"/>
  <c r="AG347" i="13"/>
  <c r="AH347" i="13" s="1"/>
  <c r="AI347" i="13" s="1"/>
  <c r="AJ363" i="13"/>
  <c r="AG395" i="13"/>
  <c r="AH395" i="13" s="1"/>
  <c r="AI395" i="13" s="1"/>
  <c r="AJ453" i="13"/>
  <c r="AG461" i="13"/>
  <c r="AH461" i="13" s="1"/>
  <c r="AI461" i="13" s="1"/>
  <c r="AG469" i="13"/>
  <c r="AH469" i="13" s="1"/>
  <c r="AI469" i="13" s="1"/>
  <c r="AG477" i="13"/>
  <c r="AH477" i="13" s="1"/>
  <c r="AI477" i="13" s="1"/>
  <c r="AG485" i="13"/>
  <c r="AH485" i="13" s="1"/>
  <c r="AI485" i="13" s="1"/>
  <c r="AG497" i="13"/>
  <c r="AH497" i="13" s="1"/>
  <c r="AI497" i="13" s="1"/>
  <c r="AJ509" i="13"/>
  <c r="AJ475" i="13"/>
  <c r="AJ491" i="13"/>
  <c r="AJ507" i="13"/>
  <c r="AG513" i="13"/>
  <c r="AH513" i="13" s="1"/>
  <c r="AI513" i="13" s="1"/>
  <c r="AJ648" i="13"/>
  <c r="AG664" i="13"/>
  <c r="AH664" i="13" s="1"/>
  <c r="AI664" i="13" s="1"/>
  <c r="AJ680" i="13"/>
  <c r="AG696" i="13"/>
  <c r="AH696" i="13" s="1"/>
  <c r="AI696" i="13" s="1"/>
  <c r="AJ712" i="13"/>
  <c r="AJ720" i="13"/>
  <c r="AG728" i="13"/>
  <c r="AH728" i="13" s="1"/>
  <c r="AI728" i="13" s="1"/>
  <c r="AG710" i="13"/>
  <c r="AH710" i="13" s="1"/>
  <c r="AI710" i="13" s="1"/>
  <c r="AJ723" i="13"/>
  <c r="AJ848" i="13"/>
  <c r="AJ908" i="13"/>
  <c r="AJ734" i="13"/>
  <c r="AG1047" i="13"/>
  <c r="AH1047" i="13" s="1"/>
  <c r="AI1047" i="13" s="1"/>
  <c r="AG1063" i="13"/>
  <c r="AH1063" i="13" s="1"/>
  <c r="AI1063" i="13" s="1"/>
  <c r="AG1095" i="13"/>
  <c r="AH1095" i="13" s="1"/>
  <c r="AI1095" i="13" s="1"/>
  <c r="AG1146" i="13"/>
  <c r="AH1146" i="13" s="1"/>
  <c r="AI1146" i="13" s="1"/>
  <c r="AG1159" i="13"/>
  <c r="AH1159" i="13" s="1"/>
  <c r="AI1159" i="13" s="1"/>
  <c r="AG1496" i="13"/>
  <c r="AH1496" i="13" s="1"/>
  <c r="AI1496" i="13" s="1"/>
  <c r="AG1508" i="13"/>
  <c r="AH1508" i="13" s="1"/>
  <c r="AI1508" i="13" s="1"/>
  <c r="AG1512" i="13"/>
  <c r="AH1512" i="13" s="1"/>
  <c r="AI1512" i="13" s="1"/>
  <c r="AJ1516" i="13"/>
  <c r="AJ1524" i="13"/>
  <c r="AG1544" i="13"/>
  <c r="AH1544" i="13" s="1"/>
  <c r="AI1544" i="13" s="1"/>
  <c r="AG1564" i="13"/>
  <c r="AH1564" i="13" s="1"/>
  <c r="AI1564" i="13" s="1"/>
  <c r="AG1575" i="13"/>
  <c r="AH1575" i="13" s="1"/>
  <c r="AI1575" i="13" s="1"/>
  <c r="AJ1588" i="13"/>
  <c r="AJ1315" i="13"/>
  <c r="AJ1475" i="13"/>
  <c r="AJ1240" i="13"/>
  <c r="AJ1272" i="13"/>
  <c r="AJ1280" i="13"/>
  <c r="AJ1304" i="13"/>
  <c r="AG1336" i="13"/>
  <c r="AH1336" i="13" s="1"/>
  <c r="AI1336" i="13" s="1"/>
  <c r="AJ1344" i="13"/>
  <c r="AG1352" i="13"/>
  <c r="AH1352" i="13" s="1"/>
  <c r="AI1352" i="13" s="1"/>
  <c r="AG1360" i="13"/>
  <c r="AH1360" i="13" s="1"/>
  <c r="AI1360" i="13" s="1"/>
  <c r="AG1368" i="13"/>
  <c r="AH1368" i="13" s="1"/>
  <c r="AI1368" i="13" s="1"/>
  <c r="AG1376" i="13"/>
  <c r="AH1376" i="13" s="1"/>
  <c r="AI1376" i="13" s="1"/>
  <c r="AG1384" i="13"/>
  <c r="AH1384" i="13" s="1"/>
  <c r="AI1384" i="13" s="1"/>
  <c r="AG1392" i="13"/>
  <c r="AH1392" i="13" s="1"/>
  <c r="AI1392" i="13" s="1"/>
  <c r="AG1400" i="13"/>
  <c r="AH1400" i="13" s="1"/>
  <c r="AI1400" i="13" s="1"/>
  <c r="AG1408" i="13"/>
  <c r="AH1408" i="13" s="1"/>
  <c r="AI1408" i="13" s="1"/>
  <c r="AG1416" i="13"/>
  <c r="AH1416" i="13" s="1"/>
  <c r="AI1416" i="13" s="1"/>
  <c r="AG1424" i="13"/>
  <c r="AH1424" i="13" s="1"/>
  <c r="AI1424" i="13" s="1"/>
  <c r="AG1432" i="13"/>
  <c r="AH1432" i="13" s="1"/>
  <c r="AI1432" i="13" s="1"/>
  <c r="AG1440" i="13"/>
  <c r="AH1440" i="13" s="1"/>
  <c r="AI1440" i="13" s="1"/>
  <c r="AG1448" i="13"/>
  <c r="AH1448" i="13" s="1"/>
  <c r="AI1448" i="13" s="1"/>
  <c r="AG1456" i="13"/>
  <c r="AH1456" i="13" s="1"/>
  <c r="AI1456" i="13" s="1"/>
  <c r="AG1464" i="13"/>
  <c r="AH1464" i="13" s="1"/>
  <c r="AI1464" i="13" s="1"/>
  <c r="AG1472" i="13"/>
  <c r="AH1472" i="13" s="1"/>
  <c r="AI1472" i="13" s="1"/>
  <c r="AG1480" i="13"/>
  <c r="AH1480" i="13" s="1"/>
  <c r="AI1480" i="13" s="1"/>
  <c r="AG1488" i="13"/>
  <c r="AH1488" i="13" s="1"/>
  <c r="AI1488" i="13" s="1"/>
  <c r="AG1530" i="13"/>
  <c r="AH1530" i="13" s="1"/>
  <c r="AI1530" i="13" s="1"/>
  <c r="AG1562" i="13"/>
  <c r="AH1562" i="13" s="1"/>
  <c r="AI1562" i="13" s="1"/>
  <c r="AJ1587" i="13"/>
  <c r="AJ1597" i="13"/>
  <c r="AJ1666" i="13"/>
  <c r="AG1747" i="13"/>
  <c r="AH1747" i="13" s="1"/>
  <c r="AI1747" i="13" s="1"/>
  <c r="AJ1763" i="13"/>
  <c r="AJ1786" i="13"/>
  <c r="AJ1793" i="13"/>
  <c r="AG1797" i="13"/>
  <c r="AH1797" i="13" s="1"/>
  <c r="AI1797" i="13" s="1"/>
  <c r="AJ1805" i="13"/>
  <c r="AG1807" i="13"/>
  <c r="AH1807" i="13" s="1"/>
  <c r="AI1807" i="13" s="1"/>
  <c r="AG1828" i="13"/>
  <c r="AH1828" i="13" s="1"/>
  <c r="AI1828" i="13" s="1"/>
  <c r="AG1844" i="13"/>
  <c r="AH1844" i="13" s="1"/>
  <c r="AI1844" i="13" s="1"/>
  <c r="AG1816" i="13"/>
  <c r="AH1816" i="13" s="1"/>
  <c r="AI1816" i="13" s="1"/>
  <c r="AG1884" i="13"/>
  <c r="AH1884" i="13" s="1"/>
  <c r="AI1884" i="13" s="1"/>
  <c r="AG1926" i="13"/>
  <c r="AH1926" i="13" s="1"/>
  <c r="AI1926" i="13" s="1"/>
  <c r="AG1938" i="13"/>
  <c r="AH1938" i="13" s="1"/>
  <c r="AI1938" i="13" s="1"/>
  <c r="AJ1978" i="13"/>
  <c r="AJ1675" i="13"/>
  <c r="AJ1915" i="13"/>
  <c r="AG1897" i="13"/>
  <c r="AH1897" i="13" s="1"/>
  <c r="AI1897" i="13" s="1"/>
  <c r="AJ1819" i="13"/>
  <c r="AG1957" i="13"/>
  <c r="AH1957" i="13" s="1"/>
  <c r="AI1957" i="13" s="1"/>
  <c r="AG1967" i="13"/>
  <c r="AH1967" i="13" s="1"/>
  <c r="AI1967" i="13" s="1"/>
  <c r="AG68" i="13"/>
  <c r="AH68" i="13" s="1"/>
  <c r="AI68" i="13" s="1"/>
  <c r="AG1928" i="13"/>
  <c r="AH1928" i="13" s="1"/>
  <c r="AI1928" i="13" s="1"/>
  <c r="AG1961" i="13"/>
  <c r="AH1961" i="13" s="1"/>
  <c r="AI1961" i="13" s="1"/>
  <c r="AG1964" i="13"/>
  <c r="AH1964" i="13" s="1"/>
  <c r="AI1964" i="13" s="1"/>
  <c r="AJ1979" i="13"/>
  <c r="AG35" i="13"/>
  <c r="AH35" i="13" s="1"/>
  <c r="AI35" i="13" s="1"/>
  <c r="AJ94" i="13"/>
  <c r="AG115" i="13"/>
  <c r="AG123" i="13"/>
  <c r="AH123" i="13" s="1"/>
  <c r="AI123" i="13" s="1"/>
  <c r="AG137" i="13"/>
  <c r="AH137" i="13" s="1"/>
  <c r="AI137" i="13" s="1"/>
  <c r="AG141" i="13"/>
  <c r="AH141" i="13" s="1"/>
  <c r="AI141" i="13" s="1"/>
  <c r="AG294" i="13"/>
  <c r="AH294" i="13" s="1"/>
  <c r="AI294" i="13" s="1"/>
  <c r="AJ178" i="13"/>
  <c r="AG385" i="13"/>
  <c r="AH385" i="13" s="1"/>
  <c r="AI385" i="13" s="1"/>
  <c r="AG336" i="13"/>
  <c r="AH336" i="13" s="1"/>
  <c r="AI336" i="13" s="1"/>
  <c r="AG418" i="13"/>
  <c r="AH418" i="13" s="1"/>
  <c r="AI418" i="13" s="1"/>
  <c r="AJ447" i="13"/>
  <c r="AG474" i="13"/>
  <c r="AH474" i="13" s="1"/>
  <c r="AI474" i="13" s="1"/>
  <c r="AG377" i="13"/>
  <c r="AJ435" i="13"/>
  <c r="AJ442" i="13"/>
  <c r="AJ541" i="13"/>
  <c r="AG542" i="13"/>
  <c r="AH542" i="13" s="1"/>
  <c r="AI542" i="13" s="1"/>
  <c r="AG582" i="13"/>
  <c r="AH582" i="13" s="1"/>
  <c r="AI582" i="13" s="1"/>
  <c r="AJ605" i="13"/>
  <c r="AG606" i="13"/>
  <c r="AH606" i="13" s="1"/>
  <c r="AI606" i="13" s="1"/>
  <c r="AG640" i="13"/>
  <c r="AH640" i="13" s="1"/>
  <c r="AI640" i="13" s="1"/>
  <c r="AJ786" i="13"/>
  <c r="AG570" i="13"/>
  <c r="AH570" i="13" s="1"/>
  <c r="AI570" i="13" s="1"/>
  <c r="AG632" i="13"/>
  <c r="AH632" i="13" s="1"/>
  <c r="AI632" i="13" s="1"/>
  <c r="AJ532" i="13"/>
  <c r="AG553" i="13"/>
  <c r="AH553" i="13" s="1"/>
  <c r="AI553" i="13" s="1"/>
  <c r="AJ575" i="13"/>
  <c r="AG617" i="13"/>
  <c r="AH617" i="13" s="1"/>
  <c r="AI617" i="13" s="1"/>
  <c r="AJ918" i="13"/>
  <c r="AG980" i="13"/>
  <c r="AH980" i="13" s="1"/>
  <c r="AI980" i="13" s="1"/>
  <c r="AG1032" i="13"/>
  <c r="AH1032" i="13" s="1"/>
  <c r="AI1032" i="13" s="1"/>
  <c r="AG834" i="13"/>
  <c r="AH834" i="13" s="1"/>
  <c r="AI834" i="13" s="1"/>
  <c r="AG864" i="13"/>
  <c r="AJ882" i="13"/>
  <c r="AG926" i="13"/>
  <c r="AG992" i="13"/>
  <c r="AH992" i="13" s="1"/>
  <c r="AI992" i="13" s="1"/>
  <c r="AJ1001" i="13"/>
  <c r="AJ1016" i="13"/>
  <c r="AG806" i="13"/>
  <c r="AG1004" i="13"/>
  <c r="AH1004" i="13" s="1"/>
  <c r="AI1004" i="13" s="1"/>
  <c r="AJ1073" i="13"/>
  <c r="AJ1093" i="13"/>
  <c r="AG1115" i="13"/>
  <c r="AH1115" i="13" s="1"/>
  <c r="AI1115" i="13" s="1"/>
  <c r="AG1224" i="13"/>
  <c r="AH1224" i="13" s="1"/>
  <c r="AI1224" i="13" s="1"/>
  <c r="AJ1294" i="13"/>
  <c r="AJ1085" i="13"/>
  <c r="AG1107" i="13"/>
  <c r="AH1107" i="13" s="1"/>
  <c r="AI1107" i="13" s="1"/>
  <c r="AJ1125" i="13"/>
  <c r="AG1118" i="13"/>
  <c r="AH1118" i="13" s="1"/>
  <c r="AI1118" i="13" s="1"/>
  <c r="AG1156" i="13"/>
  <c r="AH1156" i="13" s="1"/>
  <c r="AI1156" i="13" s="1"/>
  <c r="AG1180" i="13"/>
  <c r="AH1180" i="13" s="1"/>
  <c r="AI1180" i="13" s="1"/>
  <c r="AG1196" i="13"/>
  <c r="AH1196" i="13" s="1"/>
  <c r="AI1196" i="13" s="1"/>
  <c r="AJ1101" i="13"/>
  <c r="AJ1422" i="13"/>
  <c r="AG1430" i="13"/>
  <c r="AH1430" i="13" s="1"/>
  <c r="AI1430" i="13" s="1"/>
  <c r="AG1438" i="13"/>
  <c r="AH1438" i="13" s="1"/>
  <c r="AI1438" i="13" s="1"/>
  <c r="AJ1454" i="13"/>
  <c r="AJ1462" i="13"/>
  <c r="AG1470" i="13"/>
  <c r="AH1470" i="13" s="1"/>
  <c r="AI1470" i="13" s="1"/>
  <c r="AG1486" i="13"/>
  <c r="AH1486" i="13" s="1"/>
  <c r="AI1486" i="13" s="1"/>
  <c r="AG1599" i="13"/>
  <c r="AH1599" i="13" s="1"/>
  <c r="AI1599" i="13" s="1"/>
  <c r="AG1604" i="13"/>
  <c r="AH1604" i="13" s="1"/>
  <c r="AI1604" i="13" s="1"/>
  <c r="AJ1497" i="13"/>
  <c r="AJ1226" i="13"/>
  <c r="AJ1258" i="13"/>
  <c r="AJ1290" i="13"/>
  <c r="AG1322" i="13"/>
  <c r="AH1322" i="13" s="1"/>
  <c r="AI1322" i="13" s="1"/>
  <c r="AJ1346" i="13"/>
  <c r="AG1628" i="13"/>
  <c r="AH1628" i="13" s="1"/>
  <c r="AI1628" i="13" s="1"/>
  <c r="AG1229" i="13"/>
  <c r="AH1229" i="13" s="1"/>
  <c r="AI1229" i="13" s="1"/>
  <c r="AJ1266" i="13"/>
  <c r="AG1321" i="13"/>
  <c r="AH1321" i="13" s="1"/>
  <c r="AI1321" i="13" s="1"/>
  <c r="AG1330" i="13"/>
  <c r="AH1330" i="13" s="1"/>
  <c r="AI1330" i="13" s="1"/>
  <c r="AG1425" i="13"/>
  <c r="AH1425" i="13" s="1"/>
  <c r="AI1425" i="13" s="1"/>
  <c r="AG1610" i="13"/>
  <c r="AH1610" i="13" s="1"/>
  <c r="AI1610" i="13" s="1"/>
  <c r="AJ1619" i="13"/>
  <c r="AG1787" i="13"/>
  <c r="AH1787" i="13" s="1"/>
  <c r="AI1787" i="13" s="1"/>
  <c r="AG1689" i="13"/>
  <c r="AH1689" i="13" s="1"/>
  <c r="AI1689" i="13" s="1"/>
  <c r="AG39" i="13"/>
  <c r="AH39" i="13" s="1"/>
  <c r="AI39" i="13" s="1"/>
  <c r="AG96" i="13"/>
  <c r="AH96" i="13" s="1"/>
  <c r="AI96" i="13" s="1"/>
  <c r="AG1909" i="13"/>
  <c r="AH1909" i="13" s="1"/>
  <c r="AI1909" i="13" s="1"/>
  <c r="AG1960" i="13"/>
  <c r="AH1960" i="13" s="1"/>
  <c r="AI1960" i="13" s="1"/>
  <c r="AG295" i="13"/>
  <c r="AH295" i="13" s="1"/>
  <c r="AI295" i="13" s="1"/>
  <c r="AG311" i="13"/>
  <c r="AH311" i="13" s="1"/>
  <c r="AI311" i="13" s="1"/>
  <c r="AG366" i="13"/>
  <c r="AH366" i="13" s="1"/>
  <c r="AI366" i="13" s="1"/>
  <c r="AG313" i="13"/>
  <c r="AH313" i="13" s="1"/>
  <c r="AI313" i="13" s="1"/>
  <c r="AG450" i="13"/>
  <c r="AH450" i="13" s="1"/>
  <c r="AI450" i="13" s="1"/>
  <c r="AG573" i="13"/>
  <c r="AH573" i="13" s="1"/>
  <c r="AI573" i="13" s="1"/>
  <c r="AG1048" i="13"/>
  <c r="AH1048" i="13" s="1"/>
  <c r="AI1048" i="13" s="1"/>
  <c r="AG519" i="13"/>
  <c r="AH519" i="13" s="1"/>
  <c r="AI519" i="13" s="1"/>
  <c r="AG604" i="13"/>
  <c r="AH604" i="13" s="1"/>
  <c r="AI604" i="13" s="1"/>
  <c r="AG641" i="13"/>
  <c r="AH641" i="13" s="1"/>
  <c r="AI641" i="13" s="1"/>
  <c r="AG653" i="13"/>
  <c r="AH653" i="13" s="1"/>
  <c r="AI653" i="13" s="1"/>
  <c r="AG667" i="13"/>
  <c r="AH667" i="13" s="1"/>
  <c r="AI667" i="13" s="1"/>
  <c r="AG798" i="13"/>
  <c r="AH798" i="13" s="1"/>
  <c r="AI798" i="13" s="1"/>
  <c r="AJ996" i="13"/>
  <c r="AG1140" i="13"/>
  <c r="AH1140" i="13" s="1"/>
  <c r="AI1140" i="13" s="1"/>
  <c r="AG1277" i="13"/>
  <c r="AH1277" i="13" s="1"/>
  <c r="AI1277" i="13" s="1"/>
  <c r="AG1358" i="13"/>
  <c r="AH1358" i="13" s="1"/>
  <c r="AI1358" i="13" s="1"/>
  <c r="AG1390" i="13"/>
  <c r="AH1390" i="13" s="1"/>
  <c r="AI1390" i="13" s="1"/>
  <c r="AG1414" i="13"/>
  <c r="AH1414" i="13" s="1"/>
  <c r="AI1414" i="13" s="1"/>
  <c r="AG1624" i="13"/>
  <c r="AH1624" i="13" s="1"/>
  <c r="AI1624" i="13" s="1"/>
  <c r="AG1620" i="13"/>
  <c r="AH1620" i="13" s="1"/>
  <c r="AI1620" i="13" s="1"/>
  <c r="AG1168" i="13"/>
  <c r="AH1168" i="13" s="1"/>
  <c r="AI1168" i="13" s="1"/>
  <c r="AJ1467" i="13"/>
  <c r="AG1263" i="13"/>
  <c r="AH1263" i="13" s="1"/>
  <c r="AI1263" i="13" s="1"/>
  <c r="AG1383" i="13"/>
  <c r="AH1383" i="13" s="1"/>
  <c r="AI1383" i="13" s="1"/>
  <c r="AJ1576" i="13"/>
  <c r="AJ1728" i="13"/>
  <c r="AG1760" i="13"/>
  <c r="AH1760" i="13" s="1"/>
  <c r="AI1760" i="13" s="1"/>
  <c r="AG1873" i="13"/>
  <c r="AH1873" i="13" s="1"/>
  <c r="AI1873" i="13" s="1"/>
  <c r="AJ26" i="13"/>
  <c r="AG40" i="13"/>
  <c r="AH40" i="13" s="1"/>
  <c r="AI40" i="13" s="1"/>
  <c r="AG48" i="13"/>
  <c r="AH48" i="13" s="1"/>
  <c r="AI48" i="13" s="1"/>
  <c r="AJ103" i="13"/>
  <c r="AJ115" i="13"/>
  <c r="AJ159" i="13"/>
  <c r="AJ218" i="13"/>
  <c r="AJ234" i="13"/>
  <c r="AG201" i="13"/>
  <c r="AH201" i="13" s="1"/>
  <c r="AI201" i="13" s="1"/>
  <c r="AJ252" i="13"/>
  <c r="AG240" i="13"/>
  <c r="AH240" i="13" s="1"/>
  <c r="AI240" i="13" s="1"/>
  <c r="AJ340" i="13"/>
  <c r="AJ364" i="13"/>
  <c r="AG351" i="13"/>
  <c r="AH351" i="13" s="1"/>
  <c r="AI351" i="13" s="1"/>
  <c r="AG383" i="13"/>
  <c r="AH383" i="13" s="1"/>
  <c r="AI383" i="13" s="1"/>
  <c r="AJ399" i="13"/>
  <c r="AJ409" i="13"/>
  <c r="AJ416" i="13"/>
  <c r="AG432" i="13"/>
  <c r="AH432" i="13" s="1"/>
  <c r="AI432" i="13" s="1"/>
  <c r="AJ440" i="13"/>
  <c r="AJ463" i="13"/>
  <c r="AG495" i="13"/>
  <c r="AH495" i="13" s="1"/>
  <c r="AI495" i="13" s="1"/>
  <c r="AJ486" i="13"/>
  <c r="AG741" i="13"/>
  <c r="AH741" i="13" s="1"/>
  <c r="AI741" i="13" s="1"/>
  <c r="AJ761" i="13"/>
  <c r="AG773" i="13"/>
  <c r="AH773" i="13" s="1"/>
  <c r="AI773" i="13" s="1"/>
  <c r="AG781" i="13"/>
  <c r="AH781" i="13" s="1"/>
  <c r="AI781" i="13" s="1"/>
  <c r="AG785" i="13"/>
  <c r="AH785" i="13" s="1"/>
  <c r="AI785" i="13" s="1"/>
  <c r="AG789" i="13"/>
  <c r="AH789" i="13" s="1"/>
  <c r="AI789" i="13" s="1"/>
  <c r="AJ801" i="13"/>
  <c r="AG813" i="13"/>
  <c r="AH813" i="13" s="1"/>
  <c r="AI813" i="13" s="1"/>
  <c r="AG821" i="13"/>
  <c r="AH821" i="13" s="1"/>
  <c r="AI821" i="13" s="1"/>
  <c r="AG849" i="13"/>
  <c r="AH849" i="13" s="1"/>
  <c r="AI849" i="13" s="1"/>
  <c r="AG853" i="13"/>
  <c r="AH853" i="13" s="1"/>
  <c r="AI853" i="13" s="1"/>
  <c r="AJ857" i="13"/>
  <c r="AG865" i="13"/>
  <c r="AH865" i="13" s="1"/>
  <c r="AI865" i="13" s="1"/>
  <c r="AG873" i="13"/>
  <c r="AH873" i="13" s="1"/>
  <c r="AI873" i="13" s="1"/>
  <c r="AG881" i="13"/>
  <c r="AH881" i="13" s="1"/>
  <c r="AI881" i="13" s="1"/>
  <c r="AJ885" i="13"/>
  <c r="AG889" i="13"/>
  <c r="AH889" i="13" s="1"/>
  <c r="AI889" i="13" s="1"/>
  <c r="AG909" i="13"/>
  <c r="AH909" i="13" s="1"/>
  <c r="AI909" i="13" s="1"/>
  <c r="AJ929" i="13"/>
  <c r="AG937" i="13"/>
  <c r="AH937" i="13" s="1"/>
  <c r="AI937" i="13" s="1"/>
  <c r="AG941" i="13"/>
  <c r="AH941" i="13" s="1"/>
  <c r="AI941" i="13" s="1"/>
  <c r="AG957" i="13"/>
  <c r="AH957" i="13" s="1"/>
  <c r="AI957" i="13" s="1"/>
  <c r="AG1015" i="13"/>
  <c r="AH1015" i="13" s="1"/>
  <c r="AI1015" i="13" s="1"/>
  <c r="AG740" i="13"/>
  <c r="AJ1009" i="13"/>
  <c r="AG1050" i="13"/>
  <c r="AH1050" i="13" s="1"/>
  <c r="AI1050" i="13" s="1"/>
  <c r="AG1058" i="13"/>
  <c r="AH1058" i="13" s="1"/>
  <c r="AI1058" i="13" s="1"/>
  <c r="AG1066" i="13"/>
  <c r="AH1066" i="13" s="1"/>
  <c r="AI1066" i="13" s="1"/>
  <c r="AG1074" i="13"/>
  <c r="AH1074" i="13" s="1"/>
  <c r="AI1074" i="13" s="1"/>
  <c r="AG1082" i="13"/>
  <c r="AH1082" i="13" s="1"/>
  <c r="AI1082" i="13" s="1"/>
  <c r="AG1090" i="13"/>
  <c r="AH1090" i="13" s="1"/>
  <c r="AI1090" i="13" s="1"/>
  <c r="AJ1151" i="13"/>
  <c r="AG1183" i="13"/>
  <c r="AH1183" i="13" s="1"/>
  <c r="AI1183" i="13" s="1"/>
  <c r="AJ1030" i="13"/>
  <c r="AJ1150" i="13"/>
  <c r="AJ1387" i="13"/>
  <c r="AJ1419" i="13"/>
  <c r="AJ1451" i="13"/>
  <c r="AJ1483" i="13"/>
  <c r="AJ1028" i="13"/>
  <c r="AG1534" i="13"/>
  <c r="AH1534" i="13" s="1"/>
  <c r="AI1534" i="13" s="1"/>
  <c r="AJ1550" i="13"/>
  <c r="AG1566" i="13"/>
  <c r="AH1566" i="13" s="1"/>
  <c r="AI1566" i="13" s="1"/>
  <c r="AJ1579" i="13"/>
  <c r="AJ1625" i="13"/>
  <c r="AJ1698" i="13"/>
  <c r="AG1701" i="13"/>
  <c r="AH1701" i="13" s="1"/>
  <c r="AI1701" i="13" s="1"/>
  <c r="AJ1724" i="13"/>
  <c r="AJ1732" i="13"/>
  <c r="AJ1740" i="13"/>
  <c r="AJ1748" i="13"/>
  <c r="AJ1725" i="13"/>
  <c r="AJ1770" i="13"/>
  <c r="AJ1777" i="13"/>
  <c r="AJ1802" i="13"/>
  <c r="AJ1806" i="13"/>
  <c r="AG1768" i="13"/>
  <c r="AH1768" i="13" s="1"/>
  <c r="AI1768" i="13" s="1"/>
  <c r="AG1784" i="13"/>
  <c r="AH1784" i="13" s="1"/>
  <c r="AI1784" i="13" s="1"/>
  <c r="AG1832" i="13"/>
  <c r="AH1832" i="13" s="1"/>
  <c r="AI1832" i="13" s="1"/>
  <c r="AJ1809" i="13"/>
  <c r="AJ1882" i="13"/>
  <c r="AG1869" i="13"/>
  <c r="AH1869" i="13" s="1"/>
  <c r="AI1869" i="13" s="1"/>
  <c r="AG1877" i="13"/>
  <c r="AH1877" i="13" s="1"/>
  <c r="AI1877" i="13" s="1"/>
  <c r="AJ1846" i="13"/>
  <c r="AJ1887" i="13"/>
  <c r="AG1910" i="13"/>
  <c r="AH1910" i="13" s="1"/>
  <c r="AI1910" i="13" s="1"/>
  <c r="AJ1704" i="13"/>
  <c r="AG1711" i="13"/>
  <c r="AJ1711" i="13" s="1"/>
  <c r="AG1669" i="13"/>
  <c r="AH1669" i="13" s="1"/>
  <c r="AI1669" i="13" s="1"/>
  <c r="AJ1794" i="13"/>
  <c r="AG1894" i="13"/>
  <c r="AH1894" i="13" s="1"/>
  <c r="AI1894" i="13" s="1"/>
  <c r="AJ1825" i="13"/>
  <c r="AJ1861" i="13"/>
  <c r="AJ1939" i="13"/>
  <c r="AG19" i="13"/>
  <c r="AH19" i="13" s="1"/>
  <c r="AI19" i="13" s="1"/>
  <c r="AJ1925" i="13"/>
  <c r="AJ62" i="13"/>
  <c r="AG70" i="13"/>
  <c r="AH70" i="13" s="1"/>
  <c r="AI70" i="13" s="1"/>
  <c r="AJ82" i="13"/>
  <c r="AG143" i="13"/>
  <c r="AH143" i="13" s="1"/>
  <c r="AI143" i="13" s="1"/>
  <c r="AJ191" i="13"/>
  <c r="AJ259" i="13"/>
  <c r="AG182" i="13"/>
  <c r="AH182" i="13" s="1"/>
  <c r="AI182" i="13" s="1"/>
  <c r="AJ196" i="13"/>
  <c r="AJ267" i="13"/>
  <c r="AG353" i="13"/>
  <c r="AH353" i="13" s="1"/>
  <c r="AI353" i="13" s="1"/>
  <c r="AJ438" i="13"/>
  <c r="AG342" i="13"/>
  <c r="AH342" i="13" s="1"/>
  <c r="AI342" i="13" s="1"/>
  <c r="AG374" i="13"/>
  <c r="AH374" i="13" s="1"/>
  <c r="AI374" i="13" s="1"/>
  <c r="AG455" i="13"/>
  <c r="AH455" i="13" s="1"/>
  <c r="AI455" i="13" s="1"/>
  <c r="AG443" i="13"/>
  <c r="AH443" i="13" s="1"/>
  <c r="AI443" i="13" s="1"/>
  <c r="AJ528" i="13"/>
  <c r="AJ534" i="13"/>
  <c r="AJ571" i="13"/>
  <c r="AG598" i="13"/>
  <c r="AH598" i="13" s="1"/>
  <c r="AI598" i="13" s="1"/>
  <c r="AG766" i="13"/>
  <c r="AG586" i="13"/>
  <c r="AH586" i="13" s="1"/>
  <c r="AI586" i="13" s="1"/>
  <c r="AJ609" i="13"/>
  <c r="AJ490" i="13"/>
  <c r="AJ506" i="13"/>
  <c r="AJ527" i="13"/>
  <c r="AG548" i="13"/>
  <c r="AH548" i="13" s="1"/>
  <c r="AI548" i="13" s="1"/>
  <c r="AG578" i="13"/>
  <c r="AH578" i="13" s="1"/>
  <c r="AI578" i="13" s="1"/>
  <c r="AG612" i="13"/>
  <c r="AH612" i="13" s="1"/>
  <c r="AI612" i="13" s="1"/>
  <c r="AJ758" i="13"/>
  <c r="AG804" i="13"/>
  <c r="AH804" i="13" s="1"/>
  <c r="AI804" i="13" s="1"/>
  <c r="AJ1020" i="13"/>
  <c r="AJ886" i="13"/>
  <c r="AG938" i="13"/>
  <c r="AH938" i="13" s="1"/>
  <c r="AI938" i="13" s="1"/>
  <c r="AG1112" i="13"/>
  <c r="AH1112" i="13" s="1"/>
  <c r="AI1112" i="13" s="1"/>
  <c r="AJ1128" i="13"/>
  <c r="AG1160" i="13"/>
  <c r="AH1160" i="13" s="1"/>
  <c r="AI1160" i="13" s="1"/>
  <c r="AG1257" i="13"/>
  <c r="AH1257" i="13" s="1"/>
  <c r="AI1257" i="13" s="1"/>
  <c r="AJ1057" i="13"/>
  <c r="AG1145" i="13"/>
  <c r="AH1145" i="13" s="1"/>
  <c r="AI1145" i="13" s="1"/>
  <c r="AJ1169" i="13"/>
  <c r="AG1173" i="13"/>
  <c r="AH1173" i="13" s="1"/>
  <c r="AI1173" i="13" s="1"/>
  <c r="AG1198" i="13"/>
  <c r="AH1198" i="13" s="1"/>
  <c r="AI1198" i="13" s="1"/>
  <c r="AJ1213" i="13"/>
  <c r="AJ1179" i="13"/>
  <c r="AG1581" i="13"/>
  <c r="AH1581" i="13" s="1"/>
  <c r="AI1581" i="13" s="1"/>
  <c r="AJ1253" i="13"/>
  <c r="AG1285" i="13"/>
  <c r="AH1285" i="13" s="1"/>
  <c r="AI1285" i="13" s="1"/>
  <c r="AJ1557" i="13"/>
  <c r="AG1635" i="13"/>
  <c r="AH1635" i="13" s="1"/>
  <c r="AI1635" i="13" s="1"/>
  <c r="AG1640" i="13"/>
  <c r="AH1640" i="13" s="1"/>
  <c r="AI1640" i="13" s="1"/>
  <c r="AG1222" i="13"/>
  <c r="AH1222" i="13" s="1"/>
  <c r="AI1222" i="13" s="1"/>
  <c r="AG1261" i="13"/>
  <c r="AH1261" i="13" s="1"/>
  <c r="AI1261" i="13" s="1"/>
  <c r="AJ1298" i="13"/>
  <c r="AG1465" i="13"/>
  <c r="AH1465" i="13" s="1"/>
  <c r="AI1465" i="13" s="1"/>
  <c r="AJ1553" i="13"/>
  <c r="AG1707" i="13"/>
  <c r="AH1707" i="13" s="1"/>
  <c r="AI1707" i="13" s="1"/>
  <c r="AG1798" i="13"/>
  <c r="AH1798" i="13" s="1"/>
  <c r="AI1798" i="13" s="1"/>
  <c r="AG203" i="13"/>
  <c r="AH203" i="13" s="1"/>
  <c r="AI203" i="13" s="1"/>
  <c r="AG1800" i="13"/>
  <c r="AH1800" i="13" s="1"/>
  <c r="AI1800" i="13" s="1"/>
  <c r="AG1943" i="13"/>
  <c r="AH1943" i="13" s="1"/>
  <c r="AI1943" i="13" s="1"/>
  <c r="AG884" i="13"/>
  <c r="AH884" i="13" s="1"/>
  <c r="AI884" i="13" s="1"/>
  <c r="AG969" i="13"/>
  <c r="AH969" i="13" s="1"/>
  <c r="AI969" i="13" s="1"/>
  <c r="AG1006" i="13"/>
  <c r="AH1006" i="13" s="1"/>
  <c r="AI1006" i="13" s="1"/>
  <c r="AG1373" i="13"/>
  <c r="AH1373" i="13" s="1"/>
  <c r="AI1373" i="13" s="1"/>
  <c r="AG1382" i="13"/>
  <c r="AH1382" i="13" s="1"/>
  <c r="AI1382" i="13" s="1"/>
  <c r="AG1405" i="13"/>
  <c r="AH1405" i="13" s="1"/>
  <c r="AI1405" i="13" s="1"/>
  <c r="AG808" i="13"/>
  <c r="AH808" i="13" s="1"/>
  <c r="AI808" i="13" s="1"/>
  <c r="AG862" i="13"/>
  <c r="AH862" i="13" s="1"/>
  <c r="AI862" i="13" s="1"/>
  <c r="AG924" i="13"/>
  <c r="AH924" i="13" s="1"/>
  <c r="AI924" i="13" s="1"/>
  <c r="AG1310" i="13"/>
  <c r="AH1310" i="13" s="1"/>
  <c r="AI1310" i="13" s="1"/>
  <c r="AJ296" i="13"/>
  <c r="AJ280" i="13"/>
  <c r="AJ345" i="13"/>
  <c r="AJ377" i="13"/>
  <c r="AJ393" i="13"/>
  <c r="AG320" i="13"/>
  <c r="AH320" i="13" s="1"/>
  <c r="AI320" i="13" s="1"/>
  <c r="AG726" i="13"/>
  <c r="AH726" i="13" s="1"/>
  <c r="AI726" i="13" s="1"/>
  <c r="AJ756" i="13"/>
  <c r="AJ768" i="13"/>
  <c r="AJ788" i="13"/>
  <c r="AJ800" i="13"/>
  <c r="AJ812" i="13"/>
  <c r="AJ820" i="13"/>
  <c r="AJ828" i="13"/>
  <c r="AJ852" i="13"/>
  <c r="AJ860" i="13"/>
  <c r="AJ864" i="13"/>
  <c r="AJ868" i="13"/>
  <c r="AJ876" i="13"/>
  <c r="AJ896" i="13"/>
  <c r="AJ912" i="13"/>
  <c r="AJ936" i="13"/>
  <c r="AJ944" i="13"/>
  <c r="AJ948" i="13"/>
  <c r="AJ952" i="13"/>
  <c r="AJ956" i="13"/>
  <c r="AJ978" i="13"/>
  <c r="AJ1010" i="13"/>
  <c r="AJ1042" i="13"/>
  <c r="AJ1098" i="13"/>
  <c r="AJ1130" i="13"/>
  <c r="AJ1162" i="13"/>
  <c r="AJ1194" i="13"/>
  <c r="AJ1102" i="13"/>
  <c r="AJ1502" i="13"/>
  <c r="AJ1518" i="13"/>
  <c r="AJ1774" i="13"/>
  <c r="AJ1790" i="13"/>
  <c r="AJ1815" i="13"/>
  <c r="AJ1871" i="13"/>
  <c r="AJ1879" i="13"/>
  <c r="AJ1935" i="13"/>
  <c r="AJ1983" i="13"/>
  <c r="AG1683" i="13"/>
  <c r="AH1683" i="13" s="1"/>
  <c r="AI1683" i="13" s="1"/>
  <c r="AG1775" i="13"/>
  <c r="AH1775" i="13" s="1"/>
  <c r="AI1775" i="13" s="1"/>
  <c r="AJ1872" i="13"/>
  <c r="AG1855" i="13"/>
  <c r="AH1855" i="13" s="1"/>
  <c r="AI1855" i="13" s="1"/>
  <c r="AJ1913" i="13"/>
  <c r="AJ1837" i="13"/>
  <c r="AG1907" i="13"/>
  <c r="AH1907" i="13" s="1"/>
  <c r="AI1907" i="13" s="1"/>
  <c r="AG1952" i="13"/>
  <c r="AH1952" i="13" s="1"/>
  <c r="AI1952" i="13" s="1"/>
  <c r="AJ80" i="13"/>
  <c r="AG127" i="13"/>
  <c r="AG157" i="13"/>
  <c r="AH157" i="13" s="1"/>
  <c r="AI157" i="13" s="1"/>
  <c r="AJ3" i="13"/>
  <c r="AG75" i="13"/>
  <c r="AH75" i="13" s="1"/>
  <c r="AI75" i="13" s="1"/>
  <c r="AJ238" i="13"/>
  <c r="AJ176" i="13"/>
  <c r="AJ208" i="13"/>
  <c r="AG265" i="13"/>
  <c r="AH265" i="13" s="1"/>
  <c r="AI265" i="13" s="1"/>
  <c r="AG386" i="13"/>
  <c r="AH386" i="13" s="1"/>
  <c r="AI386" i="13" s="1"/>
  <c r="AG538" i="13"/>
  <c r="AH538" i="13" s="1"/>
  <c r="AI538" i="13" s="1"/>
  <c r="AG602" i="13"/>
  <c r="AH602" i="13" s="1"/>
  <c r="AI602" i="13" s="1"/>
  <c r="AG630" i="13"/>
  <c r="AH630" i="13" s="1"/>
  <c r="AI630" i="13" s="1"/>
  <c r="AJ649" i="13"/>
  <c r="AJ665" i="13"/>
  <c r="AJ681" i="13"/>
  <c r="AJ697" i="13"/>
  <c r="AJ729" i="13"/>
  <c r="AJ601" i="13"/>
  <c r="AG770" i="13"/>
  <c r="AG780" i="13"/>
  <c r="AH780" i="13" s="1"/>
  <c r="AI780" i="13" s="1"/>
  <c r="AG796" i="13"/>
  <c r="AH796" i="13" s="1"/>
  <c r="AI796" i="13" s="1"/>
  <c r="AG774" i="13"/>
  <c r="AH774" i="13" s="1"/>
  <c r="AI774" i="13" s="1"/>
  <c r="AG906" i="13"/>
  <c r="AH906" i="13" s="1"/>
  <c r="AI906" i="13" s="1"/>
  <c r="AG1064" i="13"/>
  <c r="AH1064" i="13" s="1"/>
  <c r="AI1064" i="13" s="1"/>
  <c r="AG842" i="13"/>
  <c r="AH842" i="13" s="1"/>
  <c r="AI842" i="13" s="1"/>
  <c r="AG890" i="13"/>
  <c r="AH890" i="13" s="1"/>
  <c r="AI890" i="13" s="1"/>
  <c r="AG904" i="13"/>
  <c r="AH904" i="13" s="1"/>
  <c r="AI904" i="13" s="1"/>
  <c r="AG1089" i="13"/>
  <c r="AH1089" i="13" s="1"/>
  <c r="AI1089" i="13" s="1"/>
  <c r="AG1190" i="13"/>
  <c r="AG1210" i="13"/>
  <c r="AH1210" i="13" s="1"/>
  <c r="AI1210" i="13" s="1"/>
  <c r="AG1246" i="13"/>
  <c r="AH1246" i="13" s="1"/>
  <c r="AI1246" i="13" s="1"/>
  <c r="AG1278" i="13"/>
  <c r="AH1278" i="13" s="1"/>
  <c r="AI1278" i="13" s="1"/>
  <c r="AG1318" i="13"/>
  <c r="AH1318" i="13" s="1"/>
  <c r="AI1318" i="13" s="1"/>
  <c r="AJ1337" i="13"/>
  <c r="AG1649" i="13"/>
  <c r="AH1649" i="13" s="1"/>
  <c r="AI1649" i="13" s="1"/>
  <c r="AG1134" i="13"/>
  <c r="AH1134" i="13" s="1"/>
  <c r="AI1134" i="13" s="1"/>
  <c r="AG1166" i="13"/>
  <c r="AH1166" i="13" s="1"/>
  <c r="AI1166" i="13" s="1"/>
  <c r="AG1181" i="13"/>
  <c r="AH1181" i="13" s="1"/>
  <c r="AI1181" i="13" s="1"/>
  <c r="AG1189" i="13"/>
  <c r="AH1189" i="13" s="1"/>
  <c r="AI1189" i="13" s="1"/>
  <c r="AG1286" i="13"/>
  <c r="AH1286" i="13" s="1"/>
  <c r="AI1286" i="13" s="1"/>
  <c r="AJ1636" i="13"/>
  <c r="AG1607" i="13"/>
  <c r="AH1607" i="13" s="1"/>
  <c r="AI1607" i="13" s="1"/>
  <c r="AG1659" i="13"/>
  <c r="AH1659" i="13" s="1"/>
  <c r="AI1659" i="13" s="1"/>
  <c r="AJ341" i="13"/>
  <c r="AJ373" i="13"/>
  <c r="AJ389" i="13"/>
  <c r="AJ1038" i="13"/>
  <c r="AJ1538" i="13"/>
  <c r="AJ1554" i="13"/>
  <c r="AJ1570" i="13"/>
  <c r="AJ1804" i="13"/>
  <c r="AJ1681" i="13"/>
  <c r="AG1923" i="13"/>
  <c r="AH1923" i="13" s="1"/>
  <c r="AI1923" i="13" s="1"/>
  <c r="AJ100" i="13"/>
  <c r="AJ180" i="13"/>
  <c r="AJ172" i="13"/>
  <c r="AG778" i="13"/>
  <c r="AH778" i="13" s="1"/>
  <c r="AI778" i="13" s="1"/>
  <c r="AG752" i="13"/>
  <c r="AH752" i="13" s="1"/>
  <c r="AI752" i="13" s="1"/>
  <c r="AG782" i="13"/>
  <c r="AH782" i="13" s="1"/>
  <c r="AI782" i="13" s="1"/>
  <c r="AJ985" i="13"/>
  <c r="AG892" i="13"/>
  <c r="AH892" i="13" s="1"/>
  <c r="AI892" i="13" s="1"/>
  <c r="AG1104" i="13"/>
  <c r="AH1104" i="13" s="1"/>
  <c r="AI1104" i="13" s="1"/>
  <c r="AG1142" i="13"/>
  <c r="AH1142" i="13" s="1"/>
  <c r="AI1142" i="13" s="1"/>
  <c r="AG1182" i="13"/>
  <c r="AH1182" i="13" s="1"/>
  <c r="AI1182" i="13" s="1"/>
  <c r="AG1192" i="13"/>
  <c r="AH1192" i="13" s="1"/>
  <c r="AI1192" i="13" s="1"/>
  <c r="AG1208" i="13"/>
  <c r="AH1208" i="13" s="1"/>
  <c r="AI1208" i="13" s="1"/>
  <c r="AG1609" i="13"/>
  <c r="AH1609" i="13" s="1"/>
  <c r="AI1609" i="13" s="1"/>
  <c r="AG1349" i="13"/>
  <c r="AH1349" i="13" s="1"/>
  <c r="AI1349" i="13" s="1"/>
  <c r="AG1661" i="13"/>
  <c r="AH1661" i="13" s="1"/>
  <c r="AI1661" i="13" s="1"/>
  <c r="AJ369" i="13"/>
  <c r="AJ401" i="13"/>
  <c r="AJ479" i="13"/>
  <c r="AJ742" i="13"/>
  <c r="AJ762" i="13"/>
  <c r="AJ766" i="13"/>
  <c r="AJ770" i="13"/>
  <c r="AJ794" i="13"/>
  <c r="AJ810" i="13"/>
  <c r="AJ814" i="13"/>
  <c r="AJ826" i="13"/>
  <c r="AJ838" i="13"/>
  <c r="AJ846" i="13"/>
  <c r="AJ870" i="13"/>
  <c r="AJ874" i="13"/>
  <c r="AJ878" i="13"/>
  <c r="AJ926" i="13"/>
  <c r="AJ930" i="13"/>
  <c r="AJ958" i="13"/>
  <c r="AJ962" i="13"/>
  <c r="AJ994" i="13"/>
  <c r="AJ1026" i="13"/>
  <c r="AJ1114" i="13"/>
  <c r="AJ1178" i="13"/>
  <c r="AJ1158" i="13"/>
  <c r="AJ1174" i="13"/>
  <c r="AJ1190" i="13"/>
  <c r="AJ1494" i="13"/>
  <c r="AJ1510" i="13"/>
  <c r="AJ1526" i="13"/>
  <c r="AJ1542" i="13"/>
  <c r="AJ1558" i="13"/>
  <c r="AJ1690" i="13"/>
  <c r="AJ1717" i="13"/>
  <c r="AJ1766" i="13"/>
  <c r="AJ1848" i="13"/>
  <c r="AJ1867" i="13"/>
  <c r="AJ1875" i="13"/>
  <c r="AJ1883" i="13"/>
  <c r="AG1767" i="13"/>
  <c r="AH1767" i="13" s="1"/>
  <c r="AI1767" i="13" s="1"/>
  <c r="AG1892" i="13"/>
  <c r="AH1892" i="13" s="1"/>
  <c r="AI1892" i="13" s="1"/>
  <c r="AG1929" i="13"/>
  <c r="AH1929" i="13" s="1"/>
  <c r="AI1929" i="13" s="1"/>
  <c r="AG1932" i="13"/>
  <c r="AH1932" i="13" s="1"/>
  <c r="AI1932" i="13" s="1"/>
  <c r="AG1782" i="13"/>
  <c r="AH1782" i="13" s="1"/>
  <c r="AI1782" i="13" s="1"/>
  <c r="AG1900" i="13"/>
  <c r="AH1900" i="13" s="1"/>
  <c r="AI1900" i="13" s="1"/>
  <c r="AG1956" i="13"/>
  <c r="AH1956" i="13" s="1"/>
  <c r="AI1956" i="13" s="1"/>
  <c r="AG1985" i="13"/>
  <c r="AH1985" i="13" s="1"/>
  <c r="AI1985" i="13" s="1"/>
  <c r="AG1988" i="13"/>
  <c r="AH1988" i="13" s="1"/>
  <c r="AI1988" i="13" s="1"/>
  <c r="AG1931" i="13"/>
  <c r="AH1931" i="13" s="1"/>
  <c r="AI1931" i="13" s="1"/>
  <c r="AG1992" i="13"/>
  <c r="AH1992" i="13" s="1"/>
  <c r="AI1992" i="13" s="1"/>
  <c r="AG65" i="13"/>
  <c r="AH65" i="13" s="1"/>
  <c r="AI65" i="13" s="1"/>
  <c r="AG15" i="13"/>
  <c r="AH15" i="13" s="1"/>
  <c r="AI15" i="13" s="1"/>
  <c r="AG93" i="13"/>
  <c r="AH93" i="13" s="1"/>
  <c r="AI93" i="13" s="1"/>
  <c r="AJ86" i="13"/>
  <c r="AG303" i="13"/>
  <c r="AH303" i="13" s="1"/>
  <c r="AI303" i="13" s="1"/>
  <c r="AJ192" i="13"/>
  <c r="AG195" i="13"/>
  <c r="AH195" i="13" s="1"/>
  <c r="AI195" i="13" s="1"/>
  <c r="AJ300" i="13"/>
  <c r="AG329" i="13"/>
  <c r="AH329" i="13" s="1"/>
  <c r="AI329" i="13" s="1"/>
  <c r="AG334" i="13"/>
  <c r="AH334" i="13" s="1"/>
  <c r="AI334" i="13" s="1"/>
  <c r="AG327" i="13"/>
  <c r="AH327" i="13" s="1"/>
  <c r="AI327" i="13" s="1"/>
  <c r="AG358" i="13"/>
  <c r="AH358" i="13" s="1"/>
  <c r="AI358" i="13" s="1"/>
  <c r="AG390" i="13"/>
  <c r="AH390" i="13" s="1"/>
  <c r="AI390" i="13" s="1"/>
  <c r="AG362" i="13"/>
  <c r="AH362" i="13" s="1"/>
  <c r="AI362" i="13" s="1"/>
  <c r="AG394" i="13"/>
  <c r="AH394" i="13" s="1"/>
  <c r="AI394" i="13" s="1"/>
  <c r="AG533" i="13"/>
  <c r="AH533" i="13" s="1"/>
  <c r="AI533" i="13" s="1"/>
  <c r="AG597" i="13"/>
  <c r="AH597" i="13" s="1"/>
  <c r="AI597" i="13" s="1"/>
  <c r="AG647" i="13"/>
  <c r="AH647" i="13" s="1"/>
  <c r="AI647" i="13" s="1"/>
  <c r="AG663" i="13"/>
  <c r="AH663" i="13" s="1"/>
  <c r="AI663" i="13" s="1"/>
  <c r="AG679" i="13"/>
  <c r="AH679" i="13" s="1"/>
  <c r="AI679" i="13" s="1"/>
  <c r="AG695" i="13"/>
  <c r="AH695" i="13" s="1"/>
  <c r="AI695" i="13" s="1"/>
  <c r="AG737" i="13"/>
  <c r="AH737" i="13" s="1"/>
  <c r="AI737" i="13" s="1"/>
  <c r="AG569" i="13"/>
  <c r="AH569" i="13" s="1"/>
  <c r="AI569" i="13" s="1"/>
  <c r="AG633" i="13"/>
  <c r="AH633" i="13" s="1"/>
  <c r="AI633" i="13" s="1"/>
  <c r="AG661" i="13"/>
  <c r="AH661" i="13" s="1"/>
  <c r="AI661" i="13" s="1"/>
  <c r="AG675" i="13"/>
  <c r="AH675" i="13" s="1"/>
  <c r="AI675" i="13" s="1"/>
  <c r="AG691" i="13"/>
  <c r="AH691" i="13" s="1"/>
  <c r="AI691" i="13" s="1"/>
  <c r="AG725" i="13"/>
  <c r="AH725" i="13" s="1"/>
  <c r="AI725" i="13" s="1"/>
  <c r="AG743" i="13"/>
  <c r="AH743" i="13" s="1"/>
  <c r="AI743" i="13" s="1"/>
  <c r="AG972" i="13"/>
  <c r="AH972" i="13" s="1"/>
  <c r="AI972" i="13" s="1"/>
  <c r="AJ993" i="13"/>
  <c r="AG916" i="13"/>
  <c r="AH916" i="13" s="1"/>
  <c r="AI916" i="13" s="1"/>
  <c r="AG822" i="13"/>
  <c r="AH822" i="13" s="1"/>
  <c r="AI822" i="13" s="1"/>
  <c r="AG1081" i="13"/>
  <c r="AH1081" i="13" s="1"/>
  <c r="AI1081" i="13" s="1"/>
  <c r="AG1596" i="13"/>
  <c r="AH1596" i="13" s="1"/>
  <c r="AI1596" i="13" s="1"/>
  <c r="AG1144" i="13"/>
  <c r="AH1144" i="13" s="1"/>
  <c r="AI1144" i="13" s="1"/>
  <c r="AG1184" i="13"/>
  <c r="AH1184" i="13" s="1"/>
  <c r="AI1184" i="13" s="1"/>
  <c r="AG1585" i="13"/>
  <c r="AH1585" i="13" s="1"/>
  <c r="AI1585" i="13" s="1"/>
  <c r="AG1601" i="13"/>
  <c r="AH1601" i="13" s="1"/>
  <c r="AI1601" i="13" s="1"/>
  <c r="AG1660" i="13"/>
  <c r="AH1660" i="13" s="1"/>
  <c r="AI1660" i="13" s="1"/>
  <c r="AG1206" i="13"/>
  <c r="AH1206" i="13" s="1"/>
  <c r="AI1206" i="13" s="1"/>
  <c r="AJ1606" i="13"/>
  <c r="AJ1614" i="13"/>
  <c r="AJ25" i="13"/>
  <c r="AJ7" i="13"/>
  <c r="AJ169" i="13"/>
  <c r="AJ165" i="13"/>
  <c r="AJ216" i="13"/>
  <c r="AJ232" i="13"/>
  <c r="AJ210" i="13"/>
  <c r="AJ467" i="13"/>
  <c r="AJ483" i="13"/>
  <c r="AJ499" i="13"/>
  <c r="AJ986" i="13"/>
  <c r="AJ1018" i="13"/>
  <c r="AJ1106" i="13"/>
  <c r="AJ1138" i="13"/>
  <c r="AJ1202" i="13"/>
  <c r="AJ1498" i="13"/>
  <c r="AJ1514" i="13"/>
  <c r="AJ1546" i="13"/>
  <c r="AG1755" i="13"/>
  <c r="AH1755" i="13" s="1"/>
  <c r="AI1755" i="13" s="1"/>
  <c r="AJ1758" i="13"/>
  <c r="AJ1778" i="13"/>
  <c r="AJ1812" i="13"/>
  <c r="AJ1811" i="13"/>
  <c r="AG1791" i="13"/>
  <c r="AH1791" i="13" s="1"/>
  <c r="AI1791" i="13" s="1"/>
  <c r="AG1839" i="13"/>
  <c r="AH1839" i="13" s="1"/>
  <c r="AI1839" i="13" s="1"/>
  <c r="AJ1851" i="13"/>
  <c r="AG1889" i="13"/>
  <c r="AH1889" i="13" s="1"/>
  <c r="AI1889" i="13" s="1"/>
  <c r="AG1921" i="13"/>
  <c r="AH1921" i="13" s="1"/>
  <c r="AI1921" i="13" s="1"/>
  <c r="AG1924" i="13"/>
  <c r="AH1924" i="13" s="1"/>
  <c r="AI1924" i="13" s="1"/>
  <c r="AG81" i="13"/>
  <c r="AH81" i="13" s="1"/>
  <c r="AI81" i="13" s="1"/>
  <c r="AJ5" i="13"/>
  <c r="AG1977" i="13"/>
  <c r="AH1977" i="13" s="1"/>
  <c r="AI1977" i="13" s="1"/>
  <c r="AG13" i="13"/>
  <c r="AH13" i="13" s="1"/>
  <c r="AI13" i="13" s="1"/>
  <c r="AG21" i="13"/>
  <c r="AH21" i="13" s="1"/>
  <c r="AI21" i="13" s="1"/>
  <c r="AG73" i="13"/>
  <c r="AH73" i="13" s="1"/>
  <c r="AI73" i="13" s="1"/>
  <c r="AG88" i="13"/>
  <c r="AH88" i="13" s="1"/>
  <c r="AI88" i="13" s="1"/>
  <c r="AG119" i="13"/>
  <c r="AH119" i="13" s="1"/>
  <c r="AI119" i="13" s="1"/>
  <c r="AG139" i="13"/>
  <c r="AH139" i="13" s="1"/>
  <c r="AI139" i="13" s="1"/>
  <c r="AG149" i="13"/>
  <c r="AH149" i="13" s="1"/>
  <c r="AI149" i="13" s="1"/>
  <c r="AG168" i="13"/>
  <c r="AH168" i="13" s="1"/>
  <c r="AI168" i="13" s="1"/>
  <c r="AG199" i="13"/>
  <c r="AH199" i="13" s="1"/>
  <c r="AI199" i="13" s="1"/>
  <c r="AG167" i="13"/>
  <c r="AH167" i="13" s="1"/>
  <c r="AI167" i="13" s="1"/>
  <c r="AG308" i="13"/>
  <c r="AH308" i="13" s="1"/>
  <c r="AI308" i="13" s="1"/>
  <c r="AG370" i="13"/>
  <c r="AH370" i="13" s="1"/>
  <c r="AI370" i="13" s="1"/>
  <c r="AG319" i="13"/>
  <c r="AH319" i="13" s="1"/>
  <c r="AI319" i="13" s="1"/>
  <c r="AG305" i="13"/>
  <c r="AH305" i="13" s="1"/>
  <c r="AI305" i="13" s="1"/>
  <c r="AJ318" i="13"/>
  <c r="AG549" i="13"/>
  <c r="AH549" i="13" s="1"/>
  <c r="AI549" i="13" s="1"/>
  <c r="AG613" i="13"/>
  <c r="AH613" i="13" s="1"/>
  <c r="AI613" i="13" s="1"/>
  <c r="AG655" i="13"/>
  <c r="AH655" i="13" s="1"/>
  <c r="AI655" i="13" s="1"/>
  <c r="AG673" i="13"/>
  <c r="AH673" i="13" s="1"/>
  <c r="AI673" i="13" s="1"/>
  <c r="AG687" i="13"/>
  <c r="AH687" i="13" s="1"/>
  <c r="AI687" i="13" s="1"/>
  <c r="AG705" i="13"/>
  <c r="AH705" i="13" s="1"/>
  <c r="AI705" i="13" s="1"/>
  <c r="AG713" i="13"/>
  <c r="AH713" i="13" s="1"/>
  <c r="AI713" i="13" s="1"/>
  <c r="AG585" i="13"/>
  <c r="AH585" i="13" s="1"/>
  <c r="AI585" i="13" s="1"/>
  <c r="AG709" i="13"/>
  <c r="AH709" i="13" s="1"/>
  <c r="AI709" i="13" s="1"/>
  <c r="AG754" i="13"/>
  <c r="AH754" i="13" s="1"/>
  <c r="AI754" i="13" s="1"/>
  <c r="AJ995" i="13"/>
  <c r="AJ1109" i="13"/>
  <c r="AG922" i="13"/>
  <c r="AH922" i="13" s="1"/>
  <c r="AI922" i="13" s="1"/>
  <c r="AG954" i="13"/>
  <c r="AH954" i="13" s="1"/>
  <c r="AI954" i="13" s="1"/>
  <c r="AJ1177" i="13"/>
  <c r="AG840" i="13"/>
  <c r="AH840" i="13" s="1"/>
  <c r="AI840" i="13" s="1"/>
  <c r="AG854" i="13"/>
  <c r="AH854" i="13" s="1"/>
  <c r="AI854" i="13" s="1"/>
  <c r="AG902" i="13"/>
  <c r="AH902" i="13" s="1"/>
  <c r="AI902" i="13" s="1"/>
  <c r="AG984" i="13"/>
  <c r="AH984" i="13" s="1"/>
  <c r="AI984" i="13" s="1"/>
  <c r="AG1608" i="13"/>
  <c r="AH1608" i="13" s="1"/>
  <c r="AI1608" i="13" s="1"/>
  <c r="AG1616" i="13"/>
  <c r="AH1616" i="13" s="1"/>
  <c r="AI1616" i="13" s="1"/>
  <c r="AJ1629" i="13"/>
  <c r="AG1164" i="13"/>
  <c r="AH1164" i="13" s="1"/>
  <c r="AI1164" i="13" s="1"/>
  <c r="AG1632" i="13"/>
  <c r="AH1632" i="13" s="1"/>
  <c r="AI1632" i="13" s="1"/>
  <c r="AG1148" i="13"/>
  <c r="AH1148" i="13" s="1"/>
  <c r="AI1148" i="13" s="1"/>
  <c r="AG1188" i="13"/>
  <c r="AH1188" i="13" s="1"/>
  <c r="AI1188" i="13" s="1"/>
  <c r="AG1254" i="13"/>
  <c r="AH1254" i="13" s="1"/>
  <c r="AI1254" i="13" s="1"/>
  <c r="AJ1626" i="13"/>
  <c r="AG1656" i="13"/>
  <c r="AH1656" i="13" s="1"/>
  <c r="AI1656" i="13" s="1"/>
  <c r="AJ1692" i="13"/>
  <c r="AJ1830" i="13"/>
  <c r="AJ1826" i="13"/>
  <c r="AJ1674" i="13"/>
  <c r="AG1759" i="13"/>
  <c r="AH1759" i="13" s="1"/>
  <c r="AI1759" i="13" s="1"/>
  <c r="AJ1856" i="13"/>
  <c r="AJ214" i="13"/>
  <c r="AJ920" i="13"/>
  <c r="AG714" i="13"/>
  <c r="AH714" i="13" s="1"/>
  <c r="AI714" i="13" s="1"/>
  <c r="AG730" i="13"/>
  <c r="AH730" i="13" s="1"/>
  <c r="AI730" i="13" s="1"/>
  <c r="AJ740" i="13"/>
  <c r="AJ1054" i="13"/>
  <c r="AJ1062" i="13"/>
  <c r="AJ1070" i="13"/>
  <c r="AJ1078" i="13"/>
  <c r="AJ1086" i="13"/>
  <c r="AJ1094" i="13"/>
  <c r="AJ824" i="13"/>
  <c r="AJ23" i="13"/>
  <c r="AJ230" i="13"/>
  <c r="AJ512" i="13"/>
  <c r="AJ487" i="13"/>
  <c r="AG718" i="13"/>
  <c r="AH718" i="13" s="1"/>
  <c r="AI718" i="13" s="1"/>
  <c r="AJ856" i="13"/>
  <c r="AJ1595" i="13"/>
  <c r="AJ226" i="13"/>
  <c r="AJ1186" i="13"/>
  <c r="AJ27" i="13"/>
  <c r="AG55" i="13"/>
  <c r="AH55" i="13" s="1"/>
  <c r="AI55" i="13" s="1"/>
  <c r="AJ298" i="13"/>
  <c r="AG312" i="13"/>
  <c r="AH312" i="13" s="1"/>
  <c r="AI312" i="13" s="1"/>
  <c r="AG722" i="13"/>
  <c r="AH722" i="13" s="1"/>
  <c r="AI722" i="13" s="1"/>
  <c r="AJ888" i="13"/>
  <c r="X17" i="7"/>
  <c r="Y17" i="7" s="1"/>
  <c r="Z17" i="7"/>
  <c r="AA17" i="7"/>
  <c r="AB17" i="7"/>
  <c r="AH17" i="7" s="1"/>
  <c r="AC17" i="7"/>
  <c r="AD17" i="7"/>
  <c r="AE17" i="7"/>
  <c r="AF17" i="7"/>
  <c r="X18" i="7"/>
  <c r="Y18" i="7" s="1"/>
  <c r="Z18" i="7"/>
  <c r="AA18" i="7"/>
  <c r="AB18" i="7"/>
  <c r="AC18" i="7"/>
  <c r="AD18" i="7"/>
  <c r="AE18" i="7"/>
  <c r="AF18" i="7"/>
  <c r="X19" i="7"/>
  <c r="Y19" i="7" s="1"/>
  <c r="Z19" i="7"/>
  <c r="AA19" i="7"/>
  <c r="AB19" i="7"/>
  <c r="AC19" i="7"/>
  <c r="AD19" i="7"/>
  <c r="AE19" i="7"/>
  <c r="AF19" i="7"/>
  <c r="X20" i="7"/>
  <c r="Y20" i="7" s="1"/>
  <c r="Z20" i="7"/>
  <c r="AA20" i="7"/>
  <c r="AB20" i="7"/>
  <c r="AH20" i="7" s="1"/>
  <c r="AC20" i="7"/>
  <c r="AD20" i="7"/>
  <c r="AE20" i="7"/>
  <c r="AF20" i="7"/>
  <c r="X21" i="7"/>
  <c r="Y21" i="7" s="1"/>
  <c r="Z21" i="7"/>
  <c r="AA21" i="7"/>
  <c r="AB21" i="7"/>
  <c r="AC21" i="7"/>
  <c r="AD21" i="7"/>
  <c r="AE21" i="7"/>
  <c r="AF21" i="7"/>
  <c r="X22" i="7"/>
  <c r="Y22" i="7" s="1"/>
  <c r="Z22" i="7"/>
  <c r="AA22" i="7"/>
  <c r="AB22" i="7"/>
  <c r="AC22" i="7"/>
  <c r="AD22" i="7"/>
  <c r="AE22" i="7"/>
  <c r="AF22" i="7"/>
  <c r="X23" i="7"/>
  <c r="Y23" i="7" s="1"/>
  <c r="Z23" i="7"/>
  <c r="AA23" i="7"/>
  <c r="AB23" i="7"/>
  <c r="AC23" i="7"/>
  <c r="AD23" i="7"/>
  <c r="AE23" i="7"/>
  <c r="AF23" i="7"/>
  <c r="X24" i="7"/>
  <c r="Y24" i="7" s="1"/>
  <c r="Z24" i="7"/>
  <c r="AA24" i="7"/>
  <c r="AB24" i="7"/>
  <c r="AC24" i="7"/>
  <c r="AD24" i="7"/>
  <c r="AE24" i="7"/>
  <c r="AF24" i="7"/>
  <c r="Z9" i="7"/>
  <c r="AA9" i="7"/>
  <c r="AB9" i="7"/>
  <c r="AC9" i="7"/>
  <c r="AD9" i="7"/>
  <c r="AF9" i="7"/>
  <c r="Z10" i="7"/>
  <c r="AA10" i="7"/>
  <c r="AB10" i="7"/>
  <c r="AC10" i="7"/>
  <c r="AD10" i="7"/>
  <c r="AF10" i="7"/>
  <c r="Z11" i="7"/>
  <c r="AA11" i="7"/>
  <c r="AB11" i="7"/>
  <c r="AC11" i="7"/>
  <c r="AD11" i="7"/>
  <c r="AF11" i="7"/>
  <c r="Z12" i="7"/>
  <c r="AA12" i="7"/>
  <c r="AB12" i="7"/>
  <c r="AC12" i="7"/>
  <c r="AD12" i="7"/>
  <c r="AF12" i="7"/>
  <c r="Z13" i="7"/>
  <c r="AA13" i="7"/>
  <c r="AB13" i="7"/>
  <c r="AC13" i="7"/>
  <c r="AD13" i="7"/>
  <c r="AF13" i="7"/>
  <c r="T8" i="6"/>
  <c r="U8" i="6" s="1"/>
  <c r="V8" i="6"/>
  <c r="W8" i="6"/>
  <c r="X8" i="6"/>
  <c r="Y8" i="6"/>
  <c r="T9" i="6"/>
  <c r="U9" i="6" s="1"/>
  <c r="V9" i="6"/>
  <c r="W9" i="6"/>
  <c r="X9" i="6"/>
  <c r="Y9" i="6"/>
  <c r="T10" i="6"/>
  <c r="U10" i="6" s="1"/>
  <c r="V10" i="6"/>
  <c r="W10" i="6"/>
  <c r="X10" i="6"/>
  <c r="Y10" i="6"/>
  <c r="T11" i="6"/>
  <c r="U11" i="6" s="1"/>
  <c r="V11" i="6"/>
  <c r="W11" i="6"/>
  <c r="X11" i="6"/>
  <c r="Y11" i="6"/>
  <c r="T12" i="6"/>
  <c r="U12" i="6" s="1"/>
  <c r="V12" i="6"/>
  <c r="W12" i="6"/>
  <c r="X12" i="6"/>
  <c r="Y12" i="6"/>
  <c r="T13" i="6"/>
  <c r="U13" i="6" s="1"/>
  <c r="V13" i="6"/>
  <c r="W13" i="6"/>
  <c r="X13" i="6"/>
  <c r="Y13" i="6"/>
  <c r="T14" i="6"/>
  <c r="U14" i="6" s="1"/>
  <c r="V14" i="6"/>
  <c r="W14" i="6"/>
  <c r="X14" i="6"/>
  <c r="Y14" i="6"/>
  <c r="T15" i="6"/>
  <c r="U15" i="6" s="1"/>
  <c r="V15" i="6"/>
  <c r="W15" i="6"/>
  <c r="X15" i="6"/>
  <c r="Y15" i="6"/>
  <c r="T16" i="6"/>
  <c r="U16" i="6" s="1"/>
  <c r="V16" i="6"/>
  <c r="W16" i="6"/>
  <c r="X16" i="6"/>
  <c r="Y16" i="6"/>
  <c r="T17" i="6"/>
  <c r="U17" i="6" s="1"/>
  <c r="V17" i="6"/>
  <c r="W17" i="6"/>
  <c r="X17" i="6"/>
  <c r="Y17" i="6"/>
  <c r="T18" i="6"/>
  <c r="U18" i="6" s="1"/>
  <c r="V18" i="6"/>
  <c r="W18" i="6"/>
  <c r="X18" i="6"/>
  <c r="Y18" i="6"/>
  <c r="T19" i="6"/>
  <c r="U19" i="6" s="1"/>
  <c r="V19" i="6"/>
  <c r="W19" i="6"/>
  <c r="X19" i="6"/>
  <c r="Y19" i="6"/>
  <c r="T20" i="6"/>
  <c r="U20" i="6" s="1"/>
  <c r="V20" i="6"/>
  <c r="W20" i="6"/>
  <c r="X20" i="6"/>
  <c r="Y20" i="6"/>
  <c r="T21" i="6"/>
  <c r="U21" i="6" s="1"/>
  <c r="V21" i="6"/>
  <c r="W21" i="6"/>
  <c r="X21" i="6"/>
  <c r="Y21" i="6"/>
  <c r="T22" i="6"/>
  <c r="U22" i="6" s="1"/>
  <c r="V22" i="6"/>
  <c r="W22" i="6"/>
  <c r="X22" i="6"/>
  <c r="Y22" i="6"/>
  <c r="T23" i="6"/>
  <c r="U23" i="6" s="1"/>
  <c r="V23" i="6"/>
  <c r="W23" i="6"/>
  <c r="X23" i="6"/>
  <c r="Y23" i="6"/>
  <c r="T24" i="6"/>
  <c r="U24" i="6" s="1"/>
  <c r="V24" i="6"/>
  <c r="W24" i="6"/>
  <c r="X24" i="6"/>
  <c r="Y24" i="6"/>
  <c r="T25" i="6"/>
  <c r="U25" i="6" s="1"/>
  <c r="V25" i="6"/>
  <c r="W25" i="6"/>
  <c r="X25" i="6"/>
  <c r="Y25" i="6"/>
  <c r="T26" i="6"/>
  <c r="U26" i="6" s="1"/>
  <c r="V26" i="6"/>
  <c r="W26" i="6"/>
  <c r="X26" i="6"/>
  <c r="Y26" i="6"/>
  <c r="T27" i="6"/>
  <c r="U27" i="6" s="1"/>
  <c r="V27" i="6"/>
  <c r="W27" i="6"/>
  <c r="X27" i="6"/>
  <c r="Y27" i="6"/>
  <c r="T28" i="6"/>
  <c r="U28" i="6" s="1"/>
  <c r="V28" i="6"/>
  <c r="W28" i="6"/>
  <c r="X28" i="6"/>
  <c r="Y28" i="6"/>
  <c r="T29" i="6"/>
  <c r="U29" i="6" s="1"/>
  <c r="V29" i="6"/>
  <c r="W29" i="6"/>
  <c r="X29" i="6"/>
  <c r="Y29" i="6"/>
  <c r="T30" i="6"/>
  <c r="U30" i="6" s="1"/>
  <c r="V30" i="6"/>
  <c r="W30" i="6"/>
  <c r="X30" i="6"/>
  <c r="Y30" i="6"/>
  <c r="T31" i="6"/>
  <c r="U31" i="6" s="1"/>
  <c r="V31" i="6"/>
  <c r="W31" i="6"/>
  <c r="X31" i="6"/>
  <c r="Y31" i="6"/>
  <c r="T32" i="6"/>
  <c r="U32" i="6" s="1"/>
  <c r="V32" i="6"/>
  <c r="W32" i="6"/>
  <c r="X32" i="6"/>
  <c r="Y32" i="6"/>
  <c r="T33" i="6"/>
  <c r="U33" i="6" s="1"/>
  <c r="V33" i="6"/>
  <c r="W33" i="6"/>
  <c r="X33" i="6"/>
  <c r="Y33" i="6"/>
  <c r="T34" i="6"/>
  <c r="U34" i="6" s="1"/>
  <c r="V34" i="6"/>
  <c r="W34" i="6"/>
  <c r="X34" i="6"/>
  <c r="Y34" i="6"/>
  <c r="T35" i="6"/>
  <c r="U35" i="6" s="1"/>
  <c r="V35" i="6"/>
  <c r="W35" i="6"/>
  <c r="X35" i="6"/>
  <c r="Y35" i="6"/>
  <c r="T36" i="6"/>
  <c r="U36" i="6" s="1"/>
  <c r="V36" i="6"/>
  <c r="W36" i="6"/>
  <c r="X36" i="6"/>
  <c r="Y36" i="6"/>
  <c r="T37" i="6"/>
  <c r="U37" i="6" s="1"/>
  <c r="V37" i="6"/>
  <c r="W37" i="6"/>
  <c r="X37" i="6"/>
  <c r="Y37" i="6"/>
  <c r="T38" i="6"/>
  <c r="U38" i="6" s="1"/>
  <c r="V38" i="6"/>
  <c r="W38" i="6"/>
  <c r="X38" i="6"/>
  <c r="Y38" i="6"/>
  <c r="T39" i="6"/>
  <c r="U39" i="6" s="1"/>
  <c r="V39" i="6"/>
  <c r="W39" i="6"/>
  <c r="X39" i="6"/>
  <c r="Y39" i="6"/>
  <c r="T40" i="6"/>
  <c r="U40" i="6" s="1"/>
  <c r="V40" i="6"/>
  <c r="W40" i="6"/>
  <c r="X40" i="6"/>
  <c r="Y40" i="6"/>
  <c r="T41" i="6"/>
  <c r="U41" i="6" s="1"/>
  <c r="V41" i="6"/>
  <c r="W41" i="6"/>
  <c r="X41" i="6"/>
  <c r="Y41" i="6"/>
  <c r="T42" i="6"/>
  <c r="U42" i="6" s="1"/>
  <c r="V42" i="6"/>
  <c r="W42" i="6"/>
  <c r="X42" i="6"/>
  <c r="Y42" i="6"/>
  <c r="T43" i="6"/>
  <c r="U43" i="6" s="1"/>
  <c r="V43" i="6"/>
  <c r="W43" i="6"/>
  <c r="X43" i="6"/>
  <c r="Y43" i="6"/>
  <c r="T44" i="6"/>
  <c r="U44" i="6" s="1"/>
  <c r="V44" i="6"/>
  <c r="W44" i="6"/>
  <c r="X44" i="6"/>
  <c r="Y44" i="6"/>
  <c r="T45" i="6"/>
  <c r="U45" i="6" s="1"/>
  <c r="V45" i="6"/>
  <c r="W45" i="6"/>
  <c r="X45" i="6"/>
  <c r="Y45" i="6"/>
  <c r="T46" i="6"/>
  <c r="U46" i="6" s="1"/>
  <c r="V46" i="6"/>
  <c r="W46" i="6"/>
  <c r="X46" i="6"/>
  <c r="Y46" i="6"/>
  <c r="T47" i="6"/>
  <c r="U47" i="6" s="1"/>
  <c r="V47" i="6"/>
  <c r="W47" i="6"/>
  <c r="X47" i="6"/>
  <c r="Y47" i="6"/>
  <c r="T48" i="6"/>
  <c r="U48" i="6" s="1"/>
  <c r="V48" i="6"/>
  <c r="W48" i="6"/>
  <c r="X48" i="6"/>
  <c r="Y48" i="6"/>
  <c r="T49" i="6"/>
  <c r="U49" i="6" s="1"/>
  <c r="V49" i="6"/>
  <c r="W49" i="6"/>
  <c r="X49" i="6"/>
  <c r="Y49" i="6"/>
  <c r="T50" i="6"/>
  <c r="U50" i="6" s="1"/>
  <c r="V50" i="6"/>
  <c r="W50" i="6"/>
  <c r="X50" i="6"/>
  <c r="Y50" i="6"/>
  <c r="T51" i="6"/>
  <c r="U51" i="6" s="1"/>
  <c r="V51" i="6"/>
  <c r="W51" i="6"/>
  <c r="X51" i="6"/>
  <c r="Y51" i="6"/>
  <c r="T52" i="6"/>
  <c r="U52" i="6" s="1"/>
  <c r="V52" i="6"/>
  <c r="W52" i="6"/>
  <c r="X52" i="6"/>
  <c r="Y52" i="6"/>
  <c r="T53" i="6"/>
  <c r="U53" i="6" s="1"/>
  <c r="V53" i="6"/>
  <c r="W53" i="6"/>
  <c r="X53" i="6"/>
  <c r="Y53" i="6"/>
  <c r="T54" i="6"/>
  <c r="U54" i="6" s="1"/>
  <c r="V54" i="6"/>
  <c r="W54" i="6"/>
  <c r="X54" i="6"/>
  <c r="Y54" i="6"/>
  <c r="T55" i="6"/>
  <c r="U55" i="6" s="1"/>
  <c r="V55" i="6"/>
  <c r="W55" i="6"/>
  <c r="X55" i="6"/>
  <c r="Y55" i="6"/>
  <c r="T56" i="6"/>
  <c r="U56" i="6" s="1"/>
  <c r="V56" i="6"/>
  <c r="W56" i="6"/>
  <c r="X56" i="6"/>
  <c r="Y56" i="6"/>
  <c r="T57" i="6"/>
  <c r="U57" i="6" s="1"/>
  <c r="V57" i="6"/>
  <c r="W57" i="6"/>
  <c r="X57" i="6"/>
  <c r="Y57" i="6"/>
  <c r="T58" i="6"/>
  <c r="U58" i="6" s="1"/>
  <c r="V58" i="6"/>
  <c r="W58" i="6"/>
  <c r="X58" i="6"/>
  <c r="Y58" i="6"/>
  <c r="T59" i="6"/>
  <c r="U59" i="6" s="1"/>
  <c r="V59" i="6"/>
  <c r="W59" i="6"/>
  <c r="X59" i="6"/>
  <c r="Y59" i="6"/>
  <c r="T60" i="6"/>
  <c r="U60" i="6" s="1"/>
  <c r="V60" i="6"/>
  <c r="W60" i="6"/>
  <c r="X60" i="6"/>
  <c r="Y60" i="6"/>
  <c r="T61" i="6"/>
  <c r="U61" i="6" s="1"/>
  <c r="V61" i="6"/>
  <c r="W61" i="6"/>
  <c r="X61" i="6"/>
  <c r="Y61" i="6"/>
  <c r="T62" i="6"/>
  <c r="U62" i="6" s="1"/>
  <c r="V62" i="6"/>
  <c r="W62" i="6"/>
  <c r="X62" i="6"/>
  <c r="Y62" i="6"/>
  <c r="T63" i="6"/>
  <c r="U63" i="6" s="1"/>
  <c r="V63" i="6"/>
  <c r="W63" i="6"/>
  <c r="X63" i="6"/>
  <c r="Y63" i="6"/>
  <c r="T64" i="6"/>
  <c r="U64" i="6" s="1"/>
  <c r="V64" i="6"/>
  <c r="W64" i="6"/>
  <c r="X64" i="6"/>
  <c r="Y64" i="6"/>
  <c r="T65" i="6"/>
  <c r="U65" i="6" s="1"/>
  <c r="V65" i="6"/>
  <c r="W65" i="6"/>
  <c r="X65" i="6"/>
  <c r="Y65" i="6"/>
  <c r="T66" i="6"/>
  <c r="U66" i="6" s="1"/>
  <c r="V66" i="6"/>
  <c r="W66" i="6"/>
  <c r="X66" i="6"/>
  <c r="Y66" i="6"/>
  <c r="T67" i="6"/>
  <c r="U67" i="6" s="1"/>
  <c r="V67" i="6"/>
  <c r="W67" i="6"/>
  <c r="X67" i="6"/>
  <c r="Y67" i="6"/>
  <c r="T68" i="6"/>
  <c r="U68" i="6" s="1"/>
  <c r="V68" i="6"/>
  <c r="W68" i="6"/>
  <c r="X68" i="6"/>
  <c r="Y68" i="6"/>
  <c r="T69" i="6"/>
  <c r="U69" i="6" s="1"/>
  <c r="V69" i="6"/>
  <c r="W69" i="6"/>
  <c r="X69" i="6"/>
  <c r="Y69" i="6"/>
  <c r="T70" i="6"/>
  <c r="U70" i="6" s="1"/>
  <c r="V70" i="6"/>
  <c r="W70" i="6"/>
  <c r="X70" i="6"/>
  <c r="Y70" i="6"/>
  <c r="T71" i="6"/>
  <c r="U71" i="6" s="1"/>
  <c r="V71" i="6"/>
  <c r="W71" i="6"/>
  <c r="X71" i="6"/>
  <c r="Y71" i="6"/>
  <c r="T72" i="6"/>
  <c r="U72" i="6" s="1"/>
  <c r="V72" i="6"/>
  <c r="W72" i="6"/>
  <c r="X72" i="6"/>
  <c r="Y72" i="6"/>
  <c r="T73" i="6"/>
  <c r="U73" i="6" s="1"/>
  <c r="V73" i="6"/>
  <c r="W73" i="6"/>
  <c r="X73" i="6"/>
  <c r="Y73" i="6"/>
  <c r="T74" i="6"/>
  <c r="U74" i="6" s="1"/>
  <c r="V74" i="6"/>
  <c r="W74" i="6"/>
  <c r="X74" i="6"/>
  <c r="Y74" i="6"/>
  <c r="T75" i="6"/>
  <c r="U75" i="6" s="1"/>
  <c r="V75" i="6"/>
  <c r="W75" i="6"/>
  <c r="X75" i="6"/>
  <c r="Y75" i="6"/>
  <c r="T76" i="6"/>
  <c r="U76" i="6" s="1"/>
  <c r="V76" i="6"/>
  <c r="W76" i="6"/>
  <c r="X76" i="6"/>
  <c r="Y76" i="6"/>
  <c r="T77" i="6"/>
  <c r="U77" i="6" s="1"/>
  <c r="V77" i="6"/>
  <c r="W77" i="6"/>
  <c r="X77" i="6"/>
  <c r="Y77" i="6"/>
  <c r="T78" i="6"/>
  <c r="U78" i="6" s="1"/>
  <c r="V78" i="6"/>
  <c r="W78" i="6"/>
  <c r="X78" i="6"/>
  <c r="Y78" i="6"/>
  <c r="T79" i="6"/>
  <c r="U79" i="6" s="1"/>
  <c r="V79" i="6"/>
  <c r="W79" i="6"/>
  <c r="X79" i="6"/>
  <c r="Y79" i="6"/>
  <c r="T80" i="6"/>
  <c r="U80" i="6" s="1"/>
  <c r="V80" i="6"/>
  <c r="W80" i="6"/>
  <c r="X80" i="6"/>
  <c r="Y80" i="6"/>
  <c r="T81" i="6"/>
  <c r="U81" i="6" s="1"/>
  <c r="V81" i="6"/>
  <c r="W81" i="6"/>
  <c r="X81" i="6"/>
  <c r="Y81" i="6"/>
  <c r="T82" i="6"/>
  <c r="U82" i="6" s="1"/>
  <c r="V82" i="6"/>
  <c r="W82" i="6"/>
  <c r="X82" i="6"/>
  <c r="Y82" i="6"/>
  <c r="T83" i="6"/>
  <c r="U83" i="6" s="1"/>
  <c r="V83" i="6"/>
  <c r="W83" i="6"/>
  <c r="X83" i="6"/>
  <c r="Y83" i="6"/>
  <c r="T84" i="6"/>
  <c r="U84" i="6" s="1"/>
  <c r="V84" i="6"/>
  <c r="W84" i="6"/>
  <c r="X84" i="6"/>
  <c r="Y84" i="6"/>
  <c r="T85" i="6"/>
  <c r="U85" i="6" s="1"/>
  <c r="V85" i="6"/>
  <c r="W85" i="6"/>
  <c r="X85" i="6"/>
  <c r="Y85" i="6"/>
  <c r="T86" i="6"/>
  <c r="U86" i="6" s="1"/>
  <c r="V86" i="6"/>
  <c r="W86" i="6"/>
  <c r="X86" i="6"/>
  <c r="Y86" i="6"/>
  <c r="T87" i="6"/>
  <c r="U87" i="6" s="1"/>
  <c r="V87" i="6"/>
  <c r="W87" i="6"/>
  <c r="X87" i="6"/>
  <c r="Y87" i="6"/>
  <c r="T88" i="6"/>
  <c r="U88" i="6" s="1"/>
  <c r="V88" i="6"/>
  <c r="W88" i="6"/>
  <c r="X88" i="6"/>
  <c r="Y88" i="6"/>
  <c r="T89" i="6"/>
  <c r="U89" i="6" s="1"/>
  <c r="V89" i="6"/>
  <c r="W89" i="6"/>
  <c r="X89" i="6"/>
  <c r="Y89" i="6"/>
  <c r="T90" i="6"/>
  <c r="U90" i="6" s="1"/>
  <c r="V90" i="6"/>
  <c r="W90" i="6"/>
  <c r="X90" i="6"/>
  <c r="Y90" i="6"/>
  <c r="T91" i="6"/>
  <c r="U91" i="6" s="1"/>
  <c r="V91" i="6"/>
  <c r="W91" i="6"/>
  <c r="X91" i="6"/>
  <c r="Y91" i="6"/>
  <c r="T92" i="6"/>
  <c r="U92" i="6" s="1"/>
  <c r="V92" i="6"/>
  <c r="W92" i="6"/>
  <c r="X92" i="6"/>
  <c r="Y92" i="6"/>
  <c r="T93" i="6"/>
  <c r="U93" i="6" s="1"/>
  <c r="V93" i="6"/>
  <c r="W93" i="6"/>
  <c r="X93" i="6"/>
  <c r="Y93" i="6"/>
  <c r="T94" i="6"/>
  <c r="U94" i="6" s="1"/>
  <c r="V94" i="6"/>
  <c r="W94" i="6"/>
  <c r="X94" i="6"/>
  <c r="Y94" i="6"/>
  <c r="T95" i="6"/>
  <c r="U95" i="6" s="1"/>
  <c r="V95" i="6"/>
  <c r="W95" i="6"/>
  <c r="X95" i="6"/>
  <c r="Y95" i="6"/>
  <c r="T96" i="6"/>
  <c r="U96" i="6" s="1"/>
  <c r="V96" i="6"/>
  <c r="W96" i="6"/>
  <c r="X96" i="6"/>
  <c r="Y96" i="6"/>
  <c r="T97" i="6"/>
  <c r="U97" i="6" s="1"/>
  <c r="V97" i="6"/>
  <c r="W97" i="6"/>
  <c r="X97" i="6"/>
  <c r="Y97" i="6"/>
  <c r="T98" i="6"/>
  <c r="U98" i="6" s="1"/>
  <c r="V98" i="6"/>
  <c r="W98" i="6"/>
  <c r="X98" i="6"/>
  <c r="Y98" i="6"/>
  <c r="T99" i="6"/>
  <c r="U99" i="6" s="1"/>
  <c r="V99" i="6"/>
  <c r="W99" i="6"/>
  <c r="X99" i="6"/>
  <c r="Y99" i="6"/>
  <c r="T100" i="6"/>
  <c r="U100" i="6" s="1"/>
  <c r="V100" i="6"/>
  <c r="W100" i="6"/>
  <c r="X100" i="6"/>
  <c r="Y100" i="6"/>
  <c r="T101" i="6"/>
  <c r="U101" i="6" s="1"/>
  <c r="V101" i="6"/>
  <c r="W101" i="6"/>
  <c r="X101" i="6"/>
  <c r="Y101" i="6"/>
  <c r="T102" i="6"/>
  <c r="U102" i="6" s="1"/>
  <c r="V102" i="6"/>
  <c r="W102" i="6"/>
  <c r="X102" i="6"/>
  <c r="Y102" i="6"/>
  <c r="T103" i="6"/>
  <c r="U103" i="6" s="1"/>
  <c r="V103" i="6"/>
  <c r="W103" i="6"/>
  <c r="X103" i="6"/>
  <c r="Y103" i="6"/>
  <c r="T104" i="6"/>
  <c r="U104" i="6" s="1"/>
  <c r="V104" i="6"/>
  <c r="W104" i="6"/>
  <c r="X104" i="6"/>
  <c r="Y104" i="6"/>
  <c r="T105" i="6"/>
  <c r="U105" i="6" s="1"/>
  <c r="V105" i="6"/>
  <c r="W105" i="6"/>
  <c r="X105" i="6"/>
  <c r="Y105" i="6"/>
  <c r="T106" i="6"/>
  <c r="U106" i="6" s="1"/>
  <c r="V106" i="6"/>
  <c r="W106" i="6"/>
  <c r="X106" i="6"/>
  <c r="Y106" i="6"/>
  <c r="T107" i="6"/>
  <c r="U107" i="6" s="1"/>
  <c r="V107" i="6"/>
  <c r="W107" i="6"/>
  <c r="X107" i="6"/>
  <c r="Y107" i="6"/>
  <c r="T108" i="6"/>
  <c r="U108" i="6" s="1"/>
  <c r="V108" i="6"/>
  <c r="W108" i="6"/>
  <c r="X108" i="6"/>
  <c r="Y108" i="6"/>
  <c r="T109" i="6"/>
  <c r="U109" i="6" s="1"/>
  <c r="V109" i="6"/>
  <c r="W109" i="6"/>
  <c r="X109" i="6"/>
  <c r="Y109" i="6"/>
  <c r="T110" i="6"/>
  <c r="U110" i="6" s="1"/>
  <c r="V110" i="6"/>
  <c r="W110" i="6"/>
  <c r="X110" i="6"/>
  <c r="Y110" i="6"/>
  <c r="T111" i="6"/>
  <c r="U111" i="6" s="1"/>
  <c r="V111" i="6"/>
  <c r="W111" i="6"/>
  <c r="X111" i="6"/>
  <c r="Y111" i="6"/>
  <c r="T112" i="6"/>
  <c r="U112" i="6" s="1"/>
  <c r="V112" i="6"/>
  <c r="W112" i="6"/>
  <c r="X112" i="6"/>
  <c r="Y112" i="6"/>
  <c r="T113" i="6"/>
  <c r="U113" i="6" s="1"/>
  <c r="V113" i="6"/>
  <c r="W113" i="6"/>
  <c r="X113" i="6"/>
  <c r="Y113" i="6"/>
  <c r="T114" i="6"/>
  <c r="U114" i="6" s="1"/>
  <c r="V114" i="6"/>
  <c r="W114" i="6"/>
  <c r="X114" i="6"/>
  <c r="Y114" i="6"/>
  <c r="T115" i="6"/>
  <c r="U115" i="6" s="1"/>
  <c r="V115" i="6"/>
  <c r="W115" i="6"/>
  <c r="X115" i="6"/>
  <c r="Y115" i="6"/>
  <c r="T116" i="6"/>
  <c r="U116" i="6" s="1"/>
  <c r="V116" i="6"/>
  <c r="W116" i="6"/>
  <c r="X116" i="6"/>
  <c r="Y116" i="6"/>
  <c r="T117" i="6"/>
  <c r="U117" i="6" s="1"/>
  <c r="V117" i="6"/>
  <c r="W117" i="6"/>
  <c r="X117" i="6"/>
  <c r="Y117" i="6"/>
  <c r="T118" i="6"/>
  <c r="U118" i="6" s="1"/>
  <c r="V118" i="6"/>
  <c r="W118" i="6"/>
  <c r="X118" i="6"/>
  <c r="Y118" i="6"/>
  <c r="T119" i="6"/>
  <c r="U119" i="6" s="1"/>
  <c r="V119" i="6"/>
  <c r="W119" i="6"/>
  <c r="X119" i="6"/>
  <c r="Y119" i="6"/>
  <c r="T120" i="6"/>
  <c r="U120" i="6" s="1"/>
  <c r="V120" i="6"/>
  <c r="W120" i="6"/>
  <c r="X120" i="6"/>
  <c r="Y120" i="6"/>
  <c r="T121" i="6"/>
  <c r="U121" i="6" s="1"/>
  <c r="V121" i="6"/>
  <c r="W121" i="6"/>
  <c r="X121" i="6"/>
  <c r="Y121" i="6"/>
  <c r="T122" i="6"/>
  <c r="U122" i="6" s="1"/>
  <c r="V122" i="6"/>
  <c r="W122" i="6"/>
  <c r="X122" i="6"/>
  <c r="Y122" i="6"/>
  <c r="T123" i="6"/>
  <c r="U123" i="6" s="1"/>
  <c r="V123" i="6"/>
  <c r="W123" i="6"/>
  <c r="X123" i="6"/>
  <c r="Y123" i="6"/>
  <c r="T124" i="6"/>
  <c r="U124" i="6" s="1"/>
  <c r="V124" i="6"/>
  <c r="W124" i="6"/>
  <c r="X124" i="6"/>
  <c r="Y124" i="6"/>
  <c r="T125" i="6"/>
  <c r="U125" i="6" s="1"/>
  <c r="V125" i="6"/>
  <c r="W125" i="6"/>
  <c r="X125" i="6"/>
  <c r="Y125" i="6"/>
  <c r="T126" i="6"/>
  <c r="U126" i="6" s="1"/>
  <c r="V126" i="6"/>
  <c r="W126" i="6"/>
  <c r="X126" i="6"/>
  <c r="Y126" i="6"/>
  <c r="T127" i="6"/>
  <c r="U127" i="6" s="1"/>
  <c r="V127" i="6"/>
  <c r="W127" i="6"/>
  <c r="X127" i="6"/>
  <c r="Y127" i="6"/>
  <c r="T128" i="6"/>
  <c r="U128" i="6" s="1"/>
  <c r="V128" i="6"/>
  <c r="W128" i="6"/>
  <c r="X128" i="6"/>
  <c r="Y128" i="6"/>
  <c r="T129" i="6"/>
  <c r="U129" i="6" s="1"/>
  <c r="V129" i="6"/>
  <c r="W129" i="6"/>
  <c r="X129" i="6"/>
  <c r="Y129" i="6"/>
  <c r="T130" i="6"/>
  <c r="U130" i="6" s="1"/>
  <c r="V130" i="6"/>
  <c r="W130" i="6"/>
  <c r="X130" i="6"/>
  <c r="Y130" i="6"/>
  <c r="T131" i="6"/>
  <c r="U131" i="6" s="1"/>
  <c r="V131" i="6"/>
  <c r="W131" i="6"/>
  <c r="X131" i="6"/>
  <c r="Y131" i="6"/>
  <c r="T132" i="6"/>
  <c r="U132" i="6" s="1"/>
  <c r="V132" i="6"/>
  <c r="W132" i="6"/>
  <c r="X132" i="6"/>
  <c r="Y132" i="6"/>
  <c r="T133" i="6"/>
  <c r="U133" i="6" s="1"/>
  <c r="V133" i="6"/>
  <c r="W133" i="6"/>
  <c r="X133" i="6"/>
  <c r="Y133" i="6"/>
  <c r="T134" i="6"/>
  <c r="U134" i="6" s="1"/>
  <c r="V134" i="6"/>
  <c r="W134" i="6"/>
  <c r="X134" i="6"/>
  <c r="Y134" i="6"/>
  <c r="T135" i="6"/>
  <c r="U135" i="6" s="1"/>
  <c r="V135" i="6"/>
  <c r="W135" i="6"/>
  <c r="X135" i="6"/>
  <c r="Y135" i="6"/>
  <c r="T136" i="6"/>
  <c r="U136" i="6" s="1"/>
  <c r="V136" i="6"/>
  <c r="W136" i="6"/>
  <c r="X136" i="6"/>
  <c r="Y136" i="6"/>
  <c r="T137" i="6"/>
  <c r="U137" i="6" s="1"/>
  <c r="V137" i="6"/>
  <c r="W137" i="6"/>
  <c r="X137" i="6"/>
  <c r="Y137" i="6"/>
  <c r="T138" i="6"/>
  <c r="U138" i="6" s="1"/>
  <c r="V138" i="6"/>
  <c r="W138" i="6"/>
  <c r="X138" i="6"/>
  <c r="Y138" i="6"/>
  <c r="T139" i="6"/>
  <c r="U139" i="6" s="1"/>
  <c r="V139" i="6"/>
  <c r="W139" i="6"/>
  <c r="X139" i="6"/>
  <c r="Y139" i="6"/>
  <c r="T140" i="6"/>
  <c r="U140" i="6" s="1"/>
  <c r="V140" i="6"/>
  <c r="W140" i="6"/>
  <c r="X140" i="6"/>
  <c r="Y140" i="6"/>
  <c r="T141" i="6"/>
  <c r="U141" i="6" s="1"/>
  <c r="V141" i="6"/>
  <c r="W141" i="6"/>
  <c r="X141" i="6"/>
  <c r="Y141" i="6"/>
  <c r="T142" i="6"/>
  <c r="U142" i="6" s="1"/>
  <c r="V142" i="6"/>
  <c r="W142" i="6"/>
  <c r="X142" i="6"/>
  <c r="Y142" i="6"/>
  <c r="T143" i="6"/>
  <c r="U143" i="6" s="1"/>
  <c r="V143" i="6"/>
  <c r="W143" i="6"/>
  <c r="X143" i="6"/>
  <c r="Y143" i="6"/>
  <c r="T144" i="6"/>
  <c r="U144" i="6" s="1"/>
  <c r="V144" i="6"/>
  <c r="W144" i="6"/>
  <c r="X144" i="6"/>
  <c r="Y144" i="6"/>
  <c r="T145" i="6"/>
  <c r="U145" i="6" s="1"/>
  <c r="V145" i="6"/>
  <c r="W145" i="6"/>
  <c r="X145" i="6"/>
  <c r="Y145" i="6"/>
  <c r="T146" i="6"/>
  <c r="U146" i="6" s="1"/>
  <c r="V146" i="6"/>
  <c r="W146" i="6"/>
  <c r="X146" i="6"/>
  <c r="Y146" i="6"/>
  <c r="T147" i="6"/>
  <c r="U147" i="6" s="1"/>
  <c r="V147" i="6"/>
  <c r="W147" i="6"/>
  <c r="X147" i="6"/>
  <c r="Y147" i="6"/>
  <c r="T148" i="6"/>
  <c r="U148" i="6" s="1"/>
  <c r="V148" i="6"/>
  <c r="W148" i="6"/>
  <c r="X148" i="6"/>
  <c r="Y148" i="6"/>
  <c r="T149" i="6"/>
  <c r="U149" i="6" s="1"/>
  <c r="V149" i="6"/>
  <c r="W149" i="6"/>
  <c r="X149" i="6"/>
  <c r="Y149" i="6"/>
  <c r="T150" i="6"/>
  <c r="U150" i="6" s="1"/>
  <c r="V150" i="6"/>
  <c r="W150" i="6"/>
  <c r="X150" i="6"/>
  <c r="Y150" i="6"/>
  <c r="T151" i="6"/>
  <c r="U151" i="6" s="1"/>
  <c r="V151" i="6"/>
  <c r="W151" i="6"/>
  <c r="X151" i="6"/>
  <c r="Y151" i="6"/>
  <c r="T152" i="6"/>
  <c r="U152" i="6" s="1"/>
  <c r="V152" i="6"/>
  <c r="W152" i="6"/>
  <c r="X152" i="6"/>
  <c r="Y152" i="6"/>
  <c r="T153" i="6"/>
  <c r="U153" i="6" s="1"/>
  <c r="V153" i="6"/>
  <c r="W153" i="6"/>
  <c r="X153" i="6"/>
  <c r="Y153" i="6"/>
  <c r="T154" i="6"/>
  <c r="U154" i="6" s="1"/>
  <c r="V154" i="6"/>
  <c r="W154" i="6"/>
  <c r="X154" i="6"/>
  <c r="Y154" i="6"/>
  <c r="T155" i="6"/>
  <c r="U155" i="6" s="1"/>
  <c r="V155" i="6"/>
  <c r="W155" i="6"/>
  <c r="X155" i="6"/>
  <c r="Y155" i="6"/>
  <c r="T156" i="6"/>
  <c r="U156" i="6" s="1"/>
  <c r="V156" i="6"/>
  <c r="W156" i="6"/>
  <c r="X156" i="6"/>
  <c r="Y156" i="6"/>
  <c r="T157" i="6"/>
  <c r="U157" i="6" s="1"/>
  <c r="V157" i="6"/>
  <c r="W157" i="6"/>
  <c r="X157" i="6"/>
  <c r="Y157" i="6"/>
  <c r="T158" i="6"/>
  <c r="U158" i="6" s="1"/>
  <c r="V158" i="6"/>
  <c r="W158" i="6"/>
  <c r="X158" i="6"/>
  <c r="Y158" i="6"/>
  <c r="T159" i="6"/>
  <c r="U159" i="6" s="1"/>
  <c r="V159" i="6"/>
  <c r="W159" i="6"/>
  <c r="X159" i="6"/>
  <c r="Y159" i="6"/>
  <c r="T160" i="6"/>
  <c r="U160" i="6" s="1"/>
  <c r="V160" i="6"/>
  <c r="W160" i="6"/>
  <c r="X160" i="6"/>
  <c r="Y160" i="6"/>
  <c r="T161" i="6"/>
  <c r="U161" i="6" s="1"/>
  <c r="V161" i="6"/>
  <c r="W161" i="6"/>
  <c r="X161" i="6"/>
  <c r="Y161" i="6"/>
  <c r="T162" i="6"/>
  <c r="U162" i="6" s="1"/>
  <c r="V162" i="6"/>
  <c r="W162" i="6"/>
  <c r="X162" i="6"/>
  <c r="Y162" i="6"/>
  <c r="T163" i="6"/>
  <c r="U163" i="6" s="1"/>
  <c r="V163" i="6"/>
  <c r="W163" i="6"/>
  <c r="X163" i="6"/>
  <c r="Y163" i="6"/>
  <c r="T164" i="6"/>
  <c r="U164" i="6" s="1"/>
  <c r="V164" i="6"/>
  <c r="W164" i="6"/>
  <c r="X164" i="6"/>
  <c r="Y164" i="6"/>
  <c r="T165" i="6"/>
  <c r="U165" i="6" s="1"/>
  <c r="V165" i="6"/>
  <c r="W165" i="6"/>
  <c r="X165" i="6"/>
  <c r="Y165" i="6"/>
  <c r="T166" i="6"/>
  <c r="U166" i="6" s="1"/>
  <c r="V166" i="6"/>
  <c r="W166" i="6"/>
  <c r="X166" i="6"/>
  <c r="Y166" i="6"/>
  <c r="T167" i="6"/>
  <c r="U167" i="6" s="1"/>
  <c r="V167" i="6"/>
  <c r="W167" i="6"/>
  <c r="X167" i="6"/>
  <c r="Y167" i="6"/>
  <c r="T168" i="6"/>
  <c r="U168" i="6" s="1"/>
  <c r="V168" i="6"/>
  <c r="W168" i="6"/>
  <c r="X168" i="6"/>
  <c r="Y168" i="6"/>
  <c r="T169" i="6"/>
  <c r="U169" i="6" s="1"/>
  <c r="V169" i="6"/>
  <c r="W169" i="6"/>
  <c r="X169" i="6"/>
  <c r="Y169" i="6"/>
  <c r="T170" i="6"/>
  <c r="U170" i="6" s="1"/>
  <c r="V170" i="6"/>
  <c r="W170" i="6"/>
  <c r="X170" i="6"/>
  <c r="Y170" i="6"/>
  <c r="T171" i="6"/>
  <c r="U171" i="6" s="1"/>
  <c r="V171" i="6"/>
  <c r="W171" i="6"/>
  <c r="X171" i="6"/>
  <c r="Y171" i="6"/>
  <c r="T172" i="6"/>
  <c r="U172" i="6" s="1"/>
  <c r="V172" i="6"/>
  <c r="W172" i="6"/>
  <c r="X172" i="6"/>
  <c r="Y172" i="6"/>
  <c r="T173" i="6"/>
  <c r="U173" i="6" s="1"/>
  <c r="V173" i="6"/>
  <c r="W173" i="6"/>
  <c r="X173" i="6"/>
  <c r="Y173" i="6"/>
  <c r="T174" i="6"/>
  <c r="U174" i="6" s="1"/>
  <c r="V174" i="6"/>
  <c r="W174" i="6"/>
  <c r="X174" i="6"/>
  <c r="Y174" i="6"/>
  <c r="T175" i="6"/>
  <c r="U175" i="6" s="1"/>
  <c r="V175" i="6"/>
  <c r="W175" i="6"/>
  <c r="X175" i="6"/>
  <c r="Y175" i="6"/>
  <c r="T176" i="6"/>
  <c r="U176" i="6" s="1"/>
  <c r="V176" i="6"/>
  <c r="W176" i="6"/>
  <c r="X176" i="6"/>
  <c r="Y176" i="6"/>
  <c r="T177" i="6"/>
  <c r="U177" i="6" s="1"/>
  <c r="V177" i="6"/>
  <c r="W177" i="6"/>
  <c r="X177" i="6"/>
  <c r="Y177" i="6"/>
  <c r="T178" i="6"/>
  <c r="U178" i="6" s="1"/>
  <c r="V178" i="6"/>
  <c r="W178" i="6"/>
  <c r="X178" i="6"/>
  <c r="Y178" i="6"/>
  <c r="T179" i="6"/>
  <c r="U179" i="6" s="1"/>
  <c r="V179" i="6"/>
  <c r="W179" i="6"/>
  <c r="X179" i="6"/>
  <c r="Y179" i="6"/>
  <c r="T180" i="6"/>
  <c r="U180" i="6" s="1"/>
  <c r="V180" i="6"/>
  <c r="W180" i="6"/>
  <c r="X180" i="6"/>
  <c r="Y180" i="6"/>
  <c r="T181" i="6"/>
  <c r="U181" i="6" s="1"/>
  <c r="V181" i="6"/>
  <c r="W181" i="6"/>
  <c r="X181" i="6"/>
  <c r="Y181" i="6"/>
  <c r="T182" i="6"/>
  <c r="U182" i="6" s="1"/>
  <c r="V182" i="6"/>
  <c r="W182" i="6"/>
  <c r="X182" i="6"/>
  <c r="Y182" i="6"/>
  <c r="T183" i="6"/>
  <c r="U183" i="6" s="1"/>
  <c r="V183" i="6"/>
  <c r="W183" i="6"/>
  <c r="X183" i="6"/>
  <c r="Y183" i="6"/>
  <c r="T184" i="6"/>
  <c r="U184" i="6" s="1"/>
  <c r="V184" i="6"/>
  <c r="W184" i="6"/>
  <c r="X184" i="6"/>
  <c r="Y184" i="6"/>
  <c r="T185" i="6"/>
  <c r="U185" i="6" s="1"/>
  <c r="V185" i="6"/>
  <c r="W185" i="6"/>
  <c r="X185" i="6"/>
  <c r="Y185" i="6"/>
  <c r="T186" i="6"/>
  <c r="U186" i="6" s="1"/>
  <c r="V186" i="6"/>
  <c r="W186" i="6"/>
  <c r="X186" i="6"/>
  <c r="Y186" i="6"/>
  <c r="T187" i="6"/>
  <c r="U187" i="6" s="1"/>
  <c r="V187" i="6"/>
  <c r="W187" i="6"/>
  <c r="X187" i="6"/>
  <c r="Y187" i="6"/>
  <c r="T188" i="6"/>
  <c r="U188" i="6" s="1"/>
  <c r="V188" i="6"/>
  <c r="W188" i="6"/>
  <c r="X188" i="6"/>
  <c r="Y188" i="6"/>
  <c r="T189" i="6"/>
  <c r="U189" i="6" s="1"/>
  <c r="V189" i="6"/>
  <c r="W189" i="6"/>
  <c r="X189" i="6"/>
  <c r="Y189" i="6"/>
  <c r="T190" i="6"/>
  <c r="U190" i="6" s="1"/>
  <c r="V190" i="6"/>
  <c r="W190" i="6"/>
  <c r="X190" i="6"/>
  <c r="Y190" i="6"/>
  <c r="T191" i="6"/>
  <c r="U191" i="6" s="1"/>
  <c r="V191" i="6"/>
  <c r="W191" i="6"/>
  <c r="X191" i="6"/>
  <c r="Y191" i="6"/>
  <c r="T192" i="6"/>
  <c r="U192" i="6" s="1"/>
  <c r="V192" i="6"/>
  <c r="W192" i="6"/>
  <c r="X192" i="6"/>
  <c r="Y192" i="6"/>
  <c r="T193" i="6"/>
  <c r="U193" i="6" s="1"/>
  <c r="V193" i="6"/>
  <c r="W193" i="6"/>
  <c r="X193" i="6"/>
  <c r="Y193" i="6"/>
  <c r="T194" i="6"/>
  <c r="U194" i="6" s="1"/>
  <c r="V194" i="6"/>
  <c r="W194" i="6"/>
  <c r="X194" i="6"/>
  <c r="Y194" i="6"/>
  <c r="T195" i="6"/>
  <c r="U195" i="6" s="1"/>
  <c r="V195" i="6"/>
  <c r="W195" i="6"/>
  <c r="X195" i="6"/>
  <c r="Y195" i="6"/>
  <c r="T196" i="6"/>
  <c r="U196" i="6" s="1"/>
  <c r="V196" i="6"/>
  <c r="W196" i="6"/>
  <c r="X196" i="6"/>
  <c r="Y196" i="6"/>
  <c r="T197" i="6"/>
  <c r="U197" i="6" s="1"/>
  <c r="V197" i="6"/>
  <c r="W197" i="6"/>
  <c r="X197" i="6"/>
  <c r="Y197" i="6"/>
  <c r="T198" i="6"/>
  <c r="U198" i="6" s="1"/>
  <c r="V198" i="6"/>
  <c r="W198" i="6"/>
  <c r="X198" i="6"/>
  <c r="Y198" i="6"/>
  <c r="T199" i="6"/>
  <c r="U199" i="6" s="1"/>
  <c r="V199" i="6"/>
  <c r="W199" i="6"/>
  <c r="X199" i="6"/>
  <c r="Y199" i="6"/>
  <c r="T200" i="6"/>
  <c r="U200" i="6" s="1"/>
  <c r="V200" i="6"/>
  <c r="W200" i="6"/>
  <c r="X200" i="6"/>
  <c r="Y200" i="6"/>
  <c r="T201" i="6"/>
  <c r="U201" i="6" s="1"/>
  <c r="V201" i="6"/>
  <c r="W201" i="6"/>
  <c r="X201" i="6"/>
  <c r="Y201" i="6"/>
  <c r="T202" i="6"/>
  <c r="U202" i="6" s="1"/>
  <c r="V202" i="6"/>
  <c r="W202" i="6"/>
  <c r="X202" i="6"/>
  <c r="Y202" i="6"/>
  <c r="T203" i="6"/>
  <c r="U203" i="6" s="1"/>
  <c r="V203" i="6"/>
  <c r="W203" i="6"/>
  <c r="X203" i="6"/>
  <c r="Y203" i="6"/>
  <c r="T204" i="6"/>
  <c r="U204" i="6" s="1"/>
  <c r="V204" i="6"/>
  <c r="W204" i="6"/>
  <c r="X204" i="6"/>
  <c r="Y204" i="6"/>
  <c r="T205" i="6"/>
  <c r="U205" i="6" s="1"/>
  <c r="V205" i="6"/>
  <c r="W205" i="6"/>
  <c r="X205" i="6"/>
  <c r="Y205" i="6"/>
  <c r="T206" i="6"/>
  <c r="U206" i="6" s="1"/>
  <c r="V206" i="6"/>
  <c r="W206" i="6"/>
  <c r="X206" i="6"/>
  <c r="Y206" i="6"/>
  <c r="T207" i="6"/>
  <c r="U207" i="6" s="1"/>
  <c r="V207" i="6"/>
  <c r="W207" i="6"/>
  <c r="X207" i="6"/>
  <c r="Y207" i="6"/>
  <c r="T208" i="6"/>
  <c r="U208" i="6" s="1"/>
  <c r="V208" i="6"/>
  <c r="W208" i="6"/>
  <c r="X208" i="6"/>
  <c r="Y208" i="6"/>
  <c r="T209" i="6"/>
  <c r="U209" i="6" s="1"/>
  <c r="V209" i="6"/>
  <c r="W209" i="6"/>
  <c r="X209" i="6"/>
  <c r="Y209" i="6"/>
  <c r="T210" i="6"/>
  <c r="U210" i="6" s="1"/>
  <c r="V210" i="6"/>
  <c r="W210" i="6"/>
  <c r="X210" i="6"/>
  <c r="Y210" i="6"/>
  <c r="T211" i="6"/>
  <c r="U211" i="6" s="1"/>
  <c r="V211" i="6"/>
  <c r="W211" i="6"/>
  <c r="X211" i="6"/>
  <c r="Y211" i="6"/>
  <c r="T212" i="6"/>
  <c r="U212" i="6" s="1"/>
  <c r="V212" i="6"/>
  <c r="W212" i="6"/>
  <c r="X212" i="6"/>
  <c r="Y212" i="6"/>
  <c r="T213" i="6"/>
  <c r="U213" i="6" s="1"/>
  <c r="V213" i="6"/>
  <c r="W213" i="6"/>
  <c r="X213" i="6"/>
  <c r="Y213" i="6"/>
  <c r="T214" i="6"/>
  <c r="U214" i="6" s="1"/>
  <c r="V214" i="6"/>
  <c r="W214" i="6"/>
  <c r="X214" i="6"/>
  <c r="Y214" i="6"/>
  <c r="T215" i="6"/>
  <c r="U215" i="6" s="1"/>
  <c r="V215" i="6"/>
  <c r="W215" i="6"/>
  <c r="X215" i="6"/>
  <c r="Y215" i="6"/>
  <c r="T216" i="6"/>
  <c r="U216" i="6" s="1"/>
  <c r="V216" i="6"/>
  <c r="W216" i="6"/>
  <c r="X216" i="6"/>
  <c r="Y216" i="6"/>
  <c r="T217" i="6"/>
  <c r="U217" i="6" s="1"/>
  <c r="V217" i="6"/>
  <c r="W217" i="6"/>
  <c r="X217" i="6"/>
  <c r="Y217" i="6"/>
  <c r="T218" i="6"/>
  <c r="U218" i="6" s="1"/>
  <c r="V218" i="6"/>
  <c r="W218" i="6"/>
  <c r="X218" i="6"/>
  <c r="Y218" i="6"/>
  <c r="T219" i="6"/>
  <c r="U219" i="6" s="1"/>
  <c r="V219" i="6"/>
  <c r="W219" i="6"/>
  <c r="X219" i="6"/>
  <c r="Y219" i="6"/>
  <c r="T220" i="6"/>
  <c r="U220" i="6" s="1"/>
  <c r="V220" i="6"/>
  <c r="W220" i="6"/>
  <c r="X220" i="6"/>
  <c r="Y220" i="6"/>
  <c r="T221" i="6"/>
  <c r="U221" i="6" s="1"/>
  <c r="V221" i="6"/>
  <c r="W221" i="6"/>
  <c r="X221" i="6"/>
  <c r="Y221" i="6"/>
  <c r="T222" i="6"/>
  <c r="U222" i="6" s="1"/>
  <c r="V222" i="6"/>
  <c r="W222" i="6"/>
  <c r="X222" i="6"/>
  <c r="Y222" i="6"/>
  <c r="T223" i="6"/>
  <c r="U223" i="6" s="1"/>
  <c r="V223" i="6"/>
  <c r="W223" i="6"/>
  <c r="X223" i="6"/>
  <c r="Y223" i="6"/>
  <c r="T224" i="6"/>
  <c r="U224" i="6" s="1"/>
  <c r="V224" i="6"/>
  <c r="W224" i="6"/>
  <c r="X224" i="6"/>
  <c r="Y224" i="6"/>
  <c r="T225" i="6"/>
  <c r="U225" i="6" s="1"/>
  <c r="V225" i="6"/>
  <c r="W225" i="6"/>
  <c r="X225" i="6"/>
  <c r="Y225" i="6"/>
  <c r="T226" i="6"/>
  <c r="U226" i="6" s="1"/>
  <c r="V226" i="6"/>
  <c r="W226" i="6"/>
  <c r="X226" i="6"/>
  <c r="Y226" i="6"/>
  <c r="T227" i="6"/>
  <c r="U227" i="6" s="1"/>
  <c r="V227" i="6"/>
  <c r="W227" i="6"/>
  <c r="X227" i="6"/>
  <c r="Y227" i="6"/>
  <c r="T228" i="6"/>
  <c r="U228" i="6" s="1"/>
  <c r="V228" i="6"/>
  <c r="W228" i="6"/>
  <c r="X228" i="6"/>
  <c r="Y228" i="6"/>
  <c r="T229" i="6"/>
  <c r="U229" i="6" s="1"/>
  <c r="V229" i="6"/>
  <c r="W229" i="6"/>
  <c r="X229" i="6"/>
  <c r="Y229" i="6"/>
  <c r="T230" i="6"/>
  <c r="U230" i="6" s="1"/>
  <c r="V230" i="6"/>
  <c r="W230" i="6"/>
  <c r="X230" i="6"/>
  <c r="Y230" i="6"/>
  <c r="T231" i="6"/>
  <c r="U231" i="6" s="1"/>
  <c r="V231" i="6"/>
  <c r="W231" i="6"/>
  <c r="X231" i="6"/>
  <c r="Y231" i="6"/>
  <c r="T232" i="6"/>
  <c r="U232" i="6" s="1"/>
  <c r="V232" i="6"/>
  <c r="W232" i="6"/>
  <c r="X232" i="6"/>
  <c r="Y232" i="6"/>
  <c r="T233" i="6"/>
  <c r="U233" i="6" s="1"/>
  <c r="V233" i="6"/>
  <c r="W233" i="6"/>
  <c r="X233" i="6"/>
  <c r="Y233" i="6"/>
  <c r="T234" i="6"/>
  <c r="U234" i="6" s="1"/>
  <c r="V234" i="6"/>
  <c r="W234" i="6"/>
  <c r="X234" i="6"/>
  <c r="Y234" i="6"/>
  <c r="T235" i="6"/>
  <c r="U235" i="6" s="1"/>
  <c r="V235" i="6"/>
  <c r="W235" i="6"/>
  <c r="X235" i="6"/>
  <c r="Y235" i="6"/>
  <c r="T236" i="6"/>
  <c r="U236" i="6" s="1"/>
  <c r="V236" i="6"/>
  <c r="W236" i="6"/>
  <c r="X236" i="6"/>
  <c r="Y236" i="6"/>
  <c r="T237" i="6"/>
  <c r="U237" i="6" s="1"/>
  <c r="V237" i="6"/>
  <c r="W237" i="6"/>
  <c r="X237" i="6"/>
  <c r="Y237" i="6"/>
  <c r="T238" i="6"/>
  <c r="U238" i="6" s="1"/>
  <c r="V238" i="6"/>
  <c r="W238" i="6"/>
  <c r="X238" i="6"/>
  <c r="Y238" i="6"/>
  <c r="T239" i="6"/>
  <c r="U239" i="6" s="1"/>
  <c r="V239" i="6"/>
  <c r="W239" i="6"/>
  <c r="X239" i="6"/>
  <c r="Y239" i="6"/>
  <c r="T240" i="6"/>
  <c r="U240" i="6" s="1"/>
  <c r="V240" i="6"/>
  <c r="W240" i="6"/>
  <c r="X240" i="6"/>
  <c r="Y240" i="6"/>
  <c r="T241" i="6"/>
  <c r="U241" i="6" s="1"/>
  <c r="V241" i="6"/>
  <c r="W241" i="6"/>
  <c r="X241" i="6"/>
  <c r="Y241" i="6"/>
  <c r="T242" i="6"/>
  <c r="U242" i="6" s="1"/>
  <c r="V242" i="6"/>
  <c r="W242" i="6"/>
  <c r="X242" i="6"/>
  <c r="Y242" i="6"/>
  <c r="T243" i="6"/>
  <c r="U243" i="6" s="1"/>
  <c r="V243" i="6"/>
  <c r="W243" i="6"/>
  <c r="X243" i="6"/>
  <c r="Y243" i="6"/>
  <c r="T244" i="6"/>
  <c r="U244" i="6" s="1"/>
  <c r="V244" i="6"/>
  <c r="W244" i="6"/>
  <c r="X244" i="6"/>
  <c r="Y244" i="6"/>
  <c r="T245" i="6"/>
  <c r="U245" i="6" s="1"/>
  <c r="V245" i="6"/>
  <c r="W245" i="6"/>
  <c r="X245" i="6"/>
  <c r="Y245" i="6"/>
  <c r="T246" i="6"/>
  <c r="U246" i="6" s="1"/>
  <c r="V246" i="6"/>
  <c r="W246" i="6"/>
  <c r="X246" i="6"/>
  <c r="Y246" i="6"/>
  <c r="T247" i="6"/>
  <c r="U247" i="6" s="1"/>
  <c r="V247" i="6"/>
  <c r="W247" i="6"/>
  <c r="X247" i="6"/>
  <c r="Y247" i="6"/>
  <c r="T248" i="6"/>
  <c r="U248" i="6" s="1"/>
  <c r="V248" i="6"/>
  <c r="W248" i="6"/>
  <c r="X248" i="6"/>
  <c r="Y248" i="6"/>
  <c r="T249" i="6"/>
  <c r="U249" i="6" s="1"/>
  <c r="V249" i="6"/>
  <c r="W249" i="6"/>
  <c r="X249" i="6"/>
  <c r="Y249" i="6"/>
  <c r="T250" i="6"/>
  <c r="U250" i="6" s="1"/>
  <c r="V250" i="6"/>
  <c r="W250" i="6"/>
  <c r="X250" i="6"/>
  <c r="Y250" i="6"/>
  <c r="T251" i="6"/>
  <c r="U251" i="6" s="1"/>
  <c r="V251" i="6"/>
  <c r="W251" i="6"/>
  <c r="X251" i="6"/>
  <c r="Y251" i="6"/>
  <c r="T252" i="6"/>
  <c r="U252" i="6" s="1"/>
  <c r="V252" i="6"/>
  <c r="W252" i="6"/>
  <c r="X252" i="6"/>
  <c r="Y252" i="6"/>
  <c r="T253" i="6"/>
  <c r="U253" i="6" s="1"/>
  <c r="V253" i="6"/>
  <c r="W253" i="6"/>
  <c r="X253" i="6"/>
  <c r="Y253" i="6"/>
  <c r="T254" i="6"/>
  <c r="U254" i="6" s="1"/>
  <c r="V254" i="6"/>
  <c r="W254" i="6"/>
  <c r="X254" i="6"/>
  <c r="Y254" i="6"/>
  <c r="T255" i="6"/>
  <c r="U255" i="6" s="1"/>
  <c r="V255" i="6"/>
  <c r="W255" i="6"/>
  <c r="X255" i="6"/>
  <c r="Y255" i="6"/>
  <c r="T256" i="6"/>
  <c r="U256" i="6" s="1"/>
  <c r="V256" i="6"/>
  <c r="W256" i="6"/>
  <c r="X256" i="6"/>
  <c r="Y256" i="6"/>
  <c r="T257" i="6"/>
  <c r="U257" i="6" s="1"/>
  <c r="V257" i="6"/>
  <c r="W257" i="6"/>
  <c r="X257" i="6"/>
  <c r="Y257" i="6"/>
  <c r="T258" i="6"/>
  <c r="U258" i="6" s="1"/>
  <c r="V258" i="6"/>
  <c r="W258" i="6"/>
  <c r="X258" i="6"/>
  <c r="Y258" i="6"/>
  <c r="T259" i="6"/>
  <c r="U259" i="6" s="1"/>
  <c r="V259" i="6"/>
  <c r="W259" i="6"/>
  <c r="X259" i="6"/>
  <c r="Y259" i="6"/>
  <c r="T260" i="6"/>
  <c r="U260" i="6" s="1"/>
  <c r="V260" i="6"/>
  <c r="W260" i="6"/>
  <c r="X260" i="6"/>
  <c r="Y260" i="6"/>
  <c r="T261" i="6"/>
  <c r="U261" i="6" s="1"/>
  <c r="V261" i="6"/>
  <c r="W261" i="6"/>
  <c r="X261" i="6"/>
  <c r="Y261" i="6"/>
  <c r="T262" i="6"/>
  <c r="U262" i="6" s="1"/>
  <c r="V262" i="6"/>
  <c r="W262" i="6"/>
  <c r="X262" i="6"/>
  <c r="Y262" i="6"/>
  <c r="T263" i="6"/>
  <c r="U263" i="6" s="1"/>
  <c r="V263" i="6"/>
  <c r="W263" i="6"/>
  <c r="X263" i="6"/>
  <c r="Y263" i="6"/>
  <c r="T264" i="6"/>
  <c r="U264" i="6" s="1"/>
  <c r="V264" i="6"/>
  <c r="W264" i="6"/>
  <c r="X264" i="6"/>
  <c r="Y264" i="6"/>
  <c r="T265" i="6"/>
  <c r="U265" i="6" s="1"/>
  <c r="V265" i="6"/>
  <c r="W265" i="6"/>
  <c r="X265" i="6"/>
  <c r="Y265" i="6"/>
  <c r="T266" i="6"/>
  <c r="U266" i="6" s="1"/>
  <c r="V266" i="6"/>
  <c r="W266" i="6"/>
  <c r="X266" i="6"/>
  <c r="Y266" i="6"/>
  <c r="T267" i="6"/>
  <c r="U267" i="6" s="1"/>
  <c r="V267" i="6"/>
  <c r="W267" i="6"/>
  <c r="X267" i="6"/>
  <c r="Y267" i="6"/>
  <c r="T268" i="6"/>
  <c r="U268" i="6" s="1"/>
  <c r="V268" i="6"/>
  <c r="W268" i="6"/>
  <c r="X268" i="6"/>
  <c r="Y268" i="6"/>
  <c r="T269" i="6"/>
  <c r="U269" i="6" s="1"/>
  <c r="V269" i="6"/>
  <c r="W269" i="6"/>
  <c r="X269" i="6"/>
  <c r="Y269" i="6"/>
  <c r="T270" i="6"/>
  <c r="U270" i="6" s="1"/>
  <c r="V270" i="6"/>
  <c r="W270" i="6"/>
  <c r="X270" i="6"/>
  <c r="Y270" i="6"/>
  <c r="T271" i="6"/>
  <c r="U271" i="6" s="1"/>
  <c r="V271" i="6"/>
  <c r="W271" i="6"/>
  <c r="X271" i="6"/>
  <c r="Y271" i="6"/>
  <c r="T272" i="6"/>
  <c r="U272" i="6" s="1"/>
  <c r="V272" i="6"/>
  <c r="W272" i="6"/>
  <c r="X272" i="6"/>
  <c r="Y272" i="6"/>
  <c r="T273" i="6"/>
  <c r="U273" i="6" s="1"/>
  <c r="V273" i="6"/>
  <c r="W273" i="6"/>
  <c r="X273" i="6"/>
  <c r="Y273" i="6"/>
  <c r="T274" i="6"/>
  <c r="U274" i="6" s="1"/>
  <c r="V274" i="6"/>
  <c r="W274" i="6"/>
  <c r="X274" i="6"/>
  <c r="Y274" i="6"/>
  <c r="T275" i="6"/>
  <c r="U275" i="6" s="1"/>
  <c r="V275" i="6"/>
  <c r="W275" i="6"/>
  <c r="X275" i="6"/>
  <c r="Y275" i="6"/>
  <c r="T276" i="6"/>
  <c r="U276" i="6" s="1"/>
  <c r="V276" i="6"/>
  <c r="W276" i="6"/>
  <c r="X276" i="6"/>
  <c r="Y276" i="6"/>
  <c r="T277" i="6"/>
  <c r="U277" i="6" s="1"/>
  <c r="V277" i="6"/>
  <c r="W277" i="6"/>
  <c r="X277" i="6"/>
  <c r="Y277" i="6"/>
  <c r="T278" i="6"/>
  <c r="U278" i="6" s="1"/>
  <c r="V278" i="6"/>
  <c r="W278" i="6"/>
  <c r="X278" i="6"/>
  <c r="Y278" i="6"/>
  <c r="T279" i="6"/>
  <c r="U279" i="6" s="1"/>
  <c r="V279" i="6"/>
  <c r="W279" i="6"/>
  <c r="X279" i="6"/>
  <c r="Y279" i="6"/>
  <c r="T280" i="6"/>
  <c r="U280" i="6" s="1"/>
  <c r="V280" i="6"/>
  <c r="W280" i="6"/>
  <c r="X280" i="6"/>
  <c r="Y280" i="6"/>
  <c r="T281" i="6"/>
  <c r="U281" i="6" s="1"/>
  <c r="V281" i="6"/>
  <c r="W281" i="6"/>
  <c r="X281" i="6"/>
  <c r="Y281" i="6"/>
  <c r="T282" i="6"/>
  <c r="U282" i="6" s="1"/>
  <c r="V282" i="6"/>
  <c r="W282" i="6"/>
  <c r="X282" i="6"/>
  <c r="Y282" i="6"/>
  <c r="T283" i="6"/>
  <c r="U283" i="6" s="1"/>
  <c r="V283" i="6"/>
  <c r="W283" i="6"/>
  <c r="X283" i="6"/>
  <c r="Y283" i="6"/>
  <c r="T284" i="6"/>
  <c r="U284" i="6" s="1"/>
  <c r="V284" i="6"/>
  <c r="W284" i="6"/>
  <c r="X284" i="6"/>
  <c r="Y284" i="6"/>
  <c r="T285" i="6"/>
  <c r="U285" i="6" s="1"/>
  <c r="V285" i="6"/>
  <c r="W285" i="6"/>
  <c r="X285" i="6"/>
  <c r="Y285" i="6"/>
  <c r="T286" i="6"/>
  <c r="U286" i="6" s="1"/>
  <c r="V286" i="6"/>
  <c r="W286" i="6"/>
  <c r="X286" i="6"/>
  <c r="Y286" i="6"/>
  <c r="T287" i="6"/>
  <c r="U287" i="6" s="1"/>
  <c r="V287" i="6"/>
  <c r="W287" i="6"/>
  <c r="X287" i="6"/>
  <c r="Y287" i="6"/>
  <c r="T288" i="6"/>
  <c r="U288" i="6" s="1"/>
  <c r="V288" i="6"/>
  <c r="W288" i="6"/>
  <c r="X288" i="6"/>
  <c r="Y288" i="6"/>
  <c r="T289" i="6"/>
  <c r="U289" i="6" s="1"/>
  <c r="V289" i="6"/>
  <c r="W289" i="6"/>
  <c r="X289" i="6"/>
  <c r="Y289" i="6"/>
  <c r="T290" i="6"/>
  <c r="U290" i="6" s="1"/>
  <c r="V290" i="6"/>
  <c r="W290" i="6"/>
  <c r="X290" i="6"/>
  <c r="Y290" i="6"/>
  <c r="T291" i="6"/>
  <c r="U291" i="6" s="1"/>
  <c r="V291" i="6"/>
  <c r="W291" i="6"/>
  <c r="X291" i="6"/>
  <c r="Y291" i="6"/>
  <c r="T292" i="6"/>
  <c r="U292" i="6" s="1"/>
  <c r="V292" i="6"/>
  <c r="W292" i="6"/>
  <c r="X292" i="6"/>
  <c r="Y292" i="6"/>
  <c r="T293" i="6"/>
  <c r="U293" i="6" s="1"/>
  <c r="V293" i="6"/>
  <c r="W293" i="6"/>
  <c r="X293" i="6"/>
  <c r="Y293" i="6"/>
  <c r="T294" i="6"/>
  <c r="U294" i="6" s="1"/>
  <c r="V294" i="6"/>
  <c r="W294" i="6"/>
  <c r="X294" i="6"/>
  <c r="Y294" i="6"/>
  <c r="T295" i="6"/>
  <c r="U295" i="6" s="1"/>
  <c r="V295" i="6"/>
  <c r="W295" i="6"/>
  <c r="X295" i="6"/>
  <c r="Y295" i="6"/>
  <c r="T296" i="6"/>
  <c r="U296" i="6" s="1"/>
  <c r="V296" i="6"/>
  <c r="W296" i="6"/>
  <c r="X296" i="6"/>
  <c r="Y296" i="6"/>
  <c r="T297" i="6"/>
  <c r="U297" i="6" s="1"/>
  <c r="V297" i="6"/>
  <c r="W297" i="6"/>
  <c r="X297" i="6"/>
  <c r="Y297" i="6"/>
  <c r="T298" i="6"/>
  <c r="U298" i="6" s="1"/>
  <c r="V298" i="6"/>
  <c r="W298" i="6"/>
  <c r="X298" i="6"/>
  <c r="Y298" i="6"/>
  <c r="T299" i="6"/>
  <c r="U299" i="6" s="1"/>
  <c r="V299" i="6"/>
  <c r="W299" i="6"/>
  <c r="X299" i="6"/>
  <c r="Y299" i="6"/>
  <c r="T300" i="6"/>
  <c r="U300" i="6" s="1"/>
  <c r="V300" i="6"/>
  <c r="W300" i="6"/>
  <c r="X300" i="6"/>
  <c r="Y300" i="6"/>
  <c r="T301" i="6"/>
  <c r="U301" i="6" s="1"/>
  <c r="V301" i="6"/>
  <c r="W301" i="6"/>
  <c r="X301" i="6"/>
  <c r="Y301" i="6"/>
  <c r="T302" i="6"/>
  <c r="U302" i="6" s="1"/>
  <c r="V302" i="6"/>
  <c r="W302" i="6"/>
  <c r="X302" i="6"/>
  <c r="Y302" i="6"/>
  <c r="T303" i="6"/>
  <c r="U303" i="6" s="1"/>
  <c r="V303" i="6"/>
  <c r="W303" i="6"/>
  <c r="X303" i="6"/>
  <c r="Y303" i="6"/>
  <c r="T304" i="6"/>
  <c r="U304" i="6" s="1"/>
  <c r="V304" i="6"/>
  <c r="W304" i="6"/>
  <c r="X304" i="6"/>
  <c r="Y304" i="6"/>
  <c r="T305" i="6"/>
  <c r="U305" i="6" s="1"/>
  <c r="V305" i="6"/>
  <c r="W305" i="6"/>
  <c r="X305" i="6"/>
  <c r="Y305" i="6"/>
  <c r="T306" i="6"/>
  <c r="U306" i="6" s="1"/>
  <c r="V306" i="6"/>
  <c r="W306" i="6"/>
  <c r="X306" i="6"/>
  <c r="Y306" i="6"/>
  <c r="T307" i="6"/>
  <c r="U307" i="6" s="1"/>
  <c r="V307" i="6"/>
  <c r="W307" i="6"/>
  <c r="X307" i="6"/>
  <c r="Y307" i="6"/>
  <c r="T308" i="6"/>
  <c r="U308" i="6" s="1"/>
  <c r="V308" i="6"/>
  <c r="W308" i="6"/>
  <c r="X308" i="6"/>
  <c r="Y308" i="6"/>
  <c r="T309" i="6"/>
  <c r="U309" i="6" s="1"/>
  <c r="V309" i="6"/>
  <c r="W309" i="6"/>
  <c r="X309" i="6"/>
  <c r="Y309" i="6"/>
  <c r="T310" i="6"/>
  <c r="U310" i="6" s="1"/>
  <c r="V310" i="6"/>
  <c r="W310" i="6"/>
  <c r="X310" i="6"/>
  <c r="Y310" i="6"/>
  <c r="T311" i="6"/>
  <c r="U311" i="6" s="1"/>
  <c r="V311" i="6"/>
  <c r="W311" i="6"/>
  <c r="X311" i="6"/>
  <c r="Y311" i="6"/>
  <c r="T312" i="6"/>
  <c r="U312" i="6" s="1"/>
  <c r="V312" i="6"/>
  <c r="W312" i="6"/>
  <c r="X312" i="6"/>
  <c r="Y312" i="6"/>
  <c r="T313" i="6"/>
  <c r="U313" i="6" s="1"/>
  <c r="V313" i="6"/>
  <c r="W313" i="6"/>
  <c r="X313" i="6"/>
  <c r="Y313" i="6"/>
  <c r="T314" i="6"/>
  <c r="U314" i="6" s="1"/>
  <c r="V314" i="6"/>
  <c r="W314" i="6"/>
  <c r="X314" i="6"/>
  <c r="Y314" i="6"/>
  <c r="T315" i="6"/>
  <c r="U315" i="6" s="1"/>
  <c r="V315" i="6"/>
  <c r="W315" i="6"/>
  <c r="X315" i="6"/>
  <c r="Y315" i="6"/>
  <c r="T316" i="6"/>
  <c r="U316" i="6" s="1"/>
  <c r="V316" i="6"/>
  <c r="W316" i="6"/>
  <c r="X316" i="6"/>
  <c r="Y316" i="6"/>
  <c r="T317" i="6"/>
  <c r="U317" i="6" s="1"/>
  <c r="V317" i="6"/>
  <c r="W317" i="6"/>
  <c r="X317" i="6"/>
  <c r="Y317" i="6"/>
  <c r="T318" i="6"/>
  <c r="U318" i="6" s="1"/>
  <c r="V318" i="6"/>
  <c r="W318" i="6"/>
  <c r="X318" i="6"/>
  <c r="Y318" i="6"/>
  <c r="T319" i="6"/>
  <c r="U319" i="6" s="1"/>
  <c r="V319" i="6"/>
  <c r="W319" i="6"/>
  <c r="X319" i="6"/>
  <c r="Y319" i="6"/>
  <c r="T320" i="6"/>
  <c r="U320" i="6" s="1"/>
  <c r="V320" i="6"/>
  <c r="W320" i="6"/>
  <c r="X320" i="6"/>
  <c r="Y320" i="6"/>
  <c r="T321" i="6"/>
  <c r="U321" i="6" s="1"/>
  <c r="V321" i="6"/>
  <c r="W321" i="6"/>
  <c r="X321" i="6"/>
  <c r="Y321" i="6"/>
  <c r="T322" i="6"/>
  <c r="U322" i="6" s="1"/>
  <c r="V322" i="6"/>
  <c r="W322" i="6"/>
  <c r="X322" i="6"/>
  <c r="Y322" i="6"/>
  <c r="T323" i="6"/>
  <c r="U323" i="6" s="1"/>
  <c r="V323" i="6"/>
  <c r="W323" i="6"/>
  <c r="X323" i="6"/>
  <c r="Y323" i="6"/>
  <c r="T324" i="6"/>
  <c r="U324" i="6" s="1"/>
  <c r="V324" i="6"/>
  <c r="W324" i="6"/>
  <c r="X324" i="6"/>
  <c r="Y324" i="6"/>
  <c r="T325" i="6"/>
  <c r="U325" i="6" s="1"/>
  <c r="V325" i="6"/>
  <c r="W325" i="6"/>
  <c r="X325" i="6"/>
  <c r="Y325" i="6"/>
  <c r="T326" i="6"/>
  <c r="U326" i="6" s="1"/>
  <c r="V326" i="6"/>
  <c r="W326" i="6"/>
  <c r="X326" i="6"/>
  <c r="Y326" i="6"/>
  <c r="T327" i="6"/>
  <c r="U327" i="6" s="1"/>
  <c r="V327" i="6"/>
  <c r="W327" i="6"/>
  <c r="X327" i="6"/>
  <c r="Y327" i="6"/>
  <c r="T328" i="6"/>
  <c r="U328" i="6" s="1"/>
  <c r="V328" i="6"/>
  <c r="W328" i="6"/>
  <c r="X328" i="6"/>
  <c r="Y328" i="6"/>
  <c r="T329" i="6"/>
  <c r="U329" i="6" s="1"/>
  <c r="V329" i="6"/>
  <c r="W329" i="6"/>
  <c r="X329" i="6"/>
  <c r="Y329" i="6"/>
  <c r="T330" i="6"/>
  <c r="U330" i="6" s="1"/>
  <c r="V330" i="6"/>
  <c r="W330" i="6"/>
  <c r="X330" i="6"/>
  <c r="Y330" i="6"/>
  <c r="T331" i="6"/>
  <c r="U331" i="6" s="1"/>
  <c r="V331" i="6"/>
  <c r="W331" i="6"/>
  <c r="X331" i="6"/>
  <c r="Y331" i="6"/>
  <c r="T332" i="6"/>
  <c r="U332" i="6" s="1"/>
  <c r="V332" i="6"/>
  <c r="W332" i="6"/>
  <c r="X332" i="6"/>
  <c r="Y332" i="6"/>
  <c r="T333" i="6"/>
  <c r="U333" i="6" s="1"/>
  <c r="V333" i="6"/>
  <c r="W333" i="6"/>
  <c r="X333" i="6"/>
  <c r="Y333" i="6"/>
  <c r="T334" i="6"/>
  <c r="U334" i="6" s="1"/>
  <c r="V334" i="6"/>
  <c r="W334" i="6"/>
  <c r="X334" i="6"/>
  <c r="Y334" i="6"/>
  <c r="T335" i="6"/>
  <c r="U335" i="6" s="1"/>
  <c r="V335" i="6"/>
  <c r="W335" i="6"/>
  <c r="X335" i="6"/>
  <c r="Y335" i="6"/>
  <c r="T336" i="6"/>
  <c r="U336" i="6" s="1"/>
  <c r="V336" i="6"/>
  <c r="W336" i="6"/>
  <c r="X336" i="6"/>
  <c r="Y336" i="6"/>
  <c r="T337" i="6"/>
  <c r="U337" i="6" s="1"/>
  <c r="V337" i="6"/>
  <c r="W337" i="6"/>
  <c r="X337" i="6"/>
  <c r="Y337" i="6"/>
  <c r="T338" i="6"/>
  <c r="U338" i="6" s="1"/>
  <c r="V338" i="6"/>
  <c r="W338" i="6"/>
  <c r="X338" i="6"/>
  <c r="Y338" i="6"/>
  <c r="T339" i="6"/>
  <c r="U339" i="6" s="1"/>
  <c r="V339" i="6"/>
  <c r="W339" i="6"/>
  <c r="X339" i="6"/>
  <c r="Y339" i="6"/>
  <c r="T340" i="6"/>
  <c r="U340" i="6" s="1"/>
  <c r="V340" i="6"/>
  <c r="W340" i="6"/>
  <c r="X340" i="6"/>
  <c r="Y340" i="6"/>
  <c r="T341" i="6"/>
  <c r="U341" i="6" s="1"/>
  <c r="V341" i="6"/>
  <c r="W341" i="6"/>
  <c r="X341" i="6"/>
  <c r="Y341" i="6"/>
  <c r="T342" i="6"/>
  <c r="U342" i="6" s="1"/>
  <c r="V342" i="6"/>
  <c r="W342" i="6"/>
  <c r="X342" i="6"/>
  <c r="Y342" i="6"/>
  <c r="T343" i="6"/>
  <c r="U343" i="6" s="1"/>
  <c r="V343" i="6"/>
  <c r="W343" i="6"/>
  <c r="X343" i="6"/>
  <c r="Y343" i="6"/>
  <c r="T344" i="6"/>
  <c r="U344" i="6" s="1"/>
  <c r="V344" i="6"/>
  <c r="W344" i="6"/>
  <c r="X344" i="6"/>
  <c r="Y344" i="6"/>
  <c r="T345" i="6"/>
  <c r="U345" i="6" s="1"/>
  <c r="V345" i="6"/>
  <c r="W345" i="6"/>
  <c r="X345" i="6"/>
  <c r="Y345" i="6"/>
  <c r="T346" i="6"/>
  <c r="U346" i="6" s="1"/>
  <c r="V346" i="6"/>
  <c r="W346" i="6"/>
  <c r="X346" i="6"/>
  <c r="Y346" i="6"/>
  <c r="T347" i="6"/>
  <c r="U347" i="6" s="1"/>
  <c r="V347" i="6"/>
  <c r="W347" i="6"/>
  <c r="X347" i="6"/>
  <c r="Y347" i="6"/>
  <c r="T348" i="6"/>
  <c r="U348" i="6" s="1"/>
  <c r="V348" i="6"/>
  <c r="W348" i="6"/>
  <c r="X348" i="6"/>
  <c r="Y348" i="6"/>
  <c r="T349" i="6"/>
  <c r="U349" i="6" s="1"/>
  <c r="V349" i="6"/>
  <c r="W349" i="6"/>
  <c r="X349" i="6"/>
  <c r="Y349" i="6"/>
  <c r="T350" i="6"/>
  <c r="U350" i="6" s="1"/>
  <c r="V350" i="6"/>
  <c r="W350" i="6"/>
  <c r="X350" i="6"/>
  <c r="Y350" i="6"/>
  <c r="T351" i="6"/>
  <c r="U351" i="6" s="1"/>
  <c r="V351" i="6"/>
  <c r="W351" i="6"/>
  <c r="X351" i="6"/>
  <c r="Y351" i="6"/>
  <c r="T352" i="6"/>
  <c r="U352" i="6" s="1"/>
  <c r="V352" i="6"/>
  <c r="W352" i="6"/>
  <c r="X352" i="6"/>
  <c r="Y352" i="6"/>
  <c r="T353" i="6"/>
  <c r="U353" i="6" s="1"/>
  <c r="V353" i="6"/>
  <c r="W353" i="6"/>
  <c r="X353" i="6"/>
  <c r="Y353" i="6"/>
  <c r="T354" i="6"/>
  <c r="U354" i="6" s="1"/>
  <c r="V354" i="6"/>
  <c r="W354" i="6"/>
  <c r="X354" i="6"/>
  <c r="Y354" i="6"/>
  <c r="T355" i="6"/>
  <c r="U355" i="6" s="1"/>
  <c r="V355" i="6"/>
  <c r="W355" i="6"/>
  <c r="X355" i="6"/>
  <c r="Y355" i="6"/>
  <c r="T356" i="6"/>
  <c r="U356" i="6" s="1"/>
  <c r="V356" i="6"/>
  <c r="W356" i="6"/>
  <c r="X356" i="6"/>
  <c r="Y356" i="6"/>
  <c r="T357" i="6"/>
  <c r="U357" i="6" s="1"/>
  <c r="V357" i="6"/>
  <c r="W357" i="6"/>
  <c r="X357" i="6"/>
  <c r="Y357" i="6"/>
  <c r="T358" i="6"/>
  <c r="U358" i="6" s="1"/>
  <c r="V358" i="6"/>
  <c r="W358" i="6"/>
  <c r="X358" i="6"/>
  <c r="Y358" i="6"/>
  <c r="T359" i="6"/>
  <c r="U359" i="6" s="1"/>
  <c r="V359" i="6"/>
  <c r="W359" i="6"/>
  <c r="X359" i="6"/>
  <c r="Y359" i="6"/>
  <c r="T360" i="6"/>
  <c r="U360" i="6" s="1"/>
  <c r="V360" i="6"/>
  <c r="W360" i="6"/>
  <c r="X360" i="6"/>
  <c r="Y360" i="6"/>
  <c r="T361" i="6"/>
  <c r="U361" i="6" s="1"/>
  <c r="V361" i="6"/>
  <c r="W361" i="6"/>
  <c r="X361" i="6"/>
  <c r="Y361" i="6"/>
  <c r="T362" i="6"/>
  <c r="U362" i="6" s="1"/>
  <c r="V362" i="6"/>
  <c r="W362" i="6"/>
  <c r="X362" i="6"/>
  <c r="Y362" i="6"/>
  <c r="T363" i="6"/>
  <c r="U363" i="6" s="1"/>
  <c r="V363" i="6"/>
  <c r="W363" i="6"/>
  <c r="X363" i="6"/>
  <c r="Y363" i="6"/>
  <c r="T364" i="6"/>
  <c r="U364" i="6" s="1"/>
  <c r="V364" i="6"/>
  <c r="W364" i="6"/>
  <c r="X364" i="6"/>
  <c r="Y364" i="6"/>
  <c r="T365" i="6"/>
  <c r="U365" i="6" s="1"/>
  <c r="V365" i="6"/>
  <c r="W365" i="6"/>
  <c r="X365" i="6"/>
  <c r="Y365" i="6"/>
  <c r="T366" i="6"/>
  <c r="U366" i="6" s="1"/>
  <c r="V366" i="6"/>
  <c r="W366" i="6"/>
  <c r="X366" i="6"/>
  <c r="Y366" i="6"/>
  <c r="T367" i="6"/>
  <c r="U367" i="6" s="1"/>
  <c r="V367" i="6"/>
  <c r="W367" i="6"/>
  <c r="X367" i="6"/>
  <c r="Y367" i="6"/>
  <c r="T368" i="6"/>
  <c r="U368" i="6" s="1"/>
  <c r="V368" i="6"/>
  <c r="W368" i="6"/>
  <c r="X368" i="6"/>
  <c r="Y368" i="6"/>
  <c r="T369" i="6"/>
  <c r="U369" i="6" s="1"/>
  <c r="V369" i="6"/>
  <c r="W369" i="6"/>
  <c r="X369" i="6"/>
  <c r="Y369" i="6"/>
  <c r="T370" i="6"/>
  <c r="U370" i="6" s="1"/>
  <c r="V370" i="6"/>
  <c r="W370" i="6"/>
  <c r="X370" i="6"/>
  <c r="Y370" i="6"/>
  <c r="T371" i="6"/>
  <c r="U371" i="6" s="1"/>
  <c r="V371" i="6"/>
  <c r="W371" i="6"/>
  <c r="X371" i="6"/>
  <c r="Y371" i="6"/>
  <c r="T372" i="6"/>
  <c r="U372" i="6" s="1"/>
  <c r="V372" i="6"/>
  <c r="W372" i="6"/>
  <c r="X372" i="6"/>
  <c r="Y372" i="6"/>
  <c r="T373" i="6"/>
  <c r="U373" i="6" s="1"/>
  <c r="V373" i="6"/>
  <c r="W373" i="6"/>
  <c r="X373" i="6"/>
  <c r="Y373" i="6"/>
  <c r="T374" i="6"/>
  <c r="U374" i="6" s="1"/>
  <c r="V374" i="6"/>
  <c r="W374" i="6"/>
  <c r="X374" i="6"/>
  <c r="Y374" i="6"/>
  <c r="T375" i="6"/>
  <c r="U375" i="6" s="1"/>
  <c r="V375" i="6"/>
  <c r="W375" i="6"/>
  <c r="X375" i="6"/>
  <c r="Y375" i="6"/>
  <c r="T376" i="6"/>
  <c r="U376" i="6" s="1"/>
  <c r="V376" i="6"/>
  <c r="W376" i="6"/>
  <c r="X376" i="6"/>
  <c r="Y376" i="6"/>
  <c r="T377" i="6"/>
  <c r="U377" i="6" s="1"/>
  <c r="V377" i="6"/>
  <c r="W377" i="6"/>
  <c r="X377" i="6"/>
  <c r="Y377" i="6"/>
  <c r="T378" i="6"/>
  <c r="U378" i="6" s="1"/>
  <c r="V378" i="6"/>
  <c r="W378" i="6"/>
  <c r="X378" i="6"/>
  <c r="Y378" i="6"/>
  <c r="T379" i="6"/>
  <c r="U379" i="6" s="1"/>
  <c r="V379" i="6"/>
  <c r="W379" i="6"/>
  <c r="X379" i="6"/>
  <c r="Y379" i="6"/>
  <c r="T380" i="6"/>
  <c r="U380" i="6" s="1"/>
  <c r="V380" i="6"/>
  <c r="W380" i="6"/>
  <c r="X380" i="6"/>
  <c r="Y380" i="6"/>
  <c r="T381" i="6"/>
  <c r="U381" i="6" s="1"/>
  <c r="V381" i="6"/>
  <c r="W381" i="6"/>
  <c r="X381" i="6"/>
  <c r="Y381" i="6"/>
  <c r="T382" i="6"/>
  <c r="U382" i="6" s="1"/>
  <c r="V382" i="6"/>
  <c r="W382" i="6"/>
  <c r="X382" i="6"/>
  <c r="Y382" i="6"/>
  <c r="T383" i="6"/>
  <c r="U383" i="6" s="1"/>
  <c r="V383" i="6"/>
  <c r="W383" i="6"/>
  <c r="X383" i="6"/>
  <c r="Y383" i="6"/>
  <c r="T384" i="6"/>
  <c r="U384" i="6" s="1"/>
  <c r="V384" i="6"/>
  <c r="W384" i="6"/>
  <c r="X384" i="6"/>
  <c r="Y384" i="6"/>
  <c r="T385" i="6"/>
  <c r="U385" i="6" s="1"/>
  <c r="V385" i="6"/>
  <c r="W385" i="6"/>
  <c r="X385" i="6"/>
  <c r="Y385" i="6"/>
  <c r="T386" i="6"/>
  <c r="U386" i="6" s="1"/>
  <c r="V386" i="6"/>
  <c r="W386" i="6"/>
  <c r="X386" i="6"/>
  <c r="Y386" i="6"/>
  <c r="T387" i="6"/>
  <c r="U387" i="6" s="1"/>
  <c r="V387" i="6"/>
  <c r="W387" i="6"/>
  <c r="X387" i="6"/>
  <c r="Y387" i="6"/>
  <c r="T388" i="6"/>
  <c r="U388" i="6" s="1"/>
  <c r="V388" i="6"/>
  <c r="W388" i="6"/>
  <c r="X388" i="6"/>
  <c r="Y388" i="6"/>
  <c r="T389" i="6"/>
  <c r="U389" i="6" s="1"/>
  <c r="V389" i="6"/>
  <c r="W389" i="6"/>
  <c r="X389" i="6"/>
  <c r="Y389" i="6"/>
  <c r="T390" i="6"/>
  <c r="U390" i="6" s="1"/>
  <c r="V390" i="6"/>
  <c r="W390" i="6"/>
  <c r="X390" i="6"/>
  <c r="Y390" i="6"/>
  <c r="T391" i="6"/>
  <c r="U391" i="6" s="1"/>
  <c r="V391" i="6"/>
  <c r="W391" i="6"/>
  <c r="X391" i="6"/>
  <c r="Y391" i="6"/>
  <c r="T392" i="6"/>
  <c r="U392" i="6" s="1"/>
  <c r="V392" i="6"/>
  <c r="W392" i="6"/>
  <c r="X392" i="6"/>
  <c r="Y392" i="6"/>
  <c r="T393" i="6"/>
  <c r="U393" i="6" s="1"/>
  <c r="V393" i="6"/>
  <c r="W393" i="6"/>
  <c r="X393" i="6"/>
  <c r="Y393" i="6"/>
  <c r="T394" i="6"/>
  <c r="U394" i="6" s="1"/>
  <c r="V394" i="6"/>
  <c r="W394" i="6"/>
  <c r="X394" i="6"/>
  <c r="Y394" i="6"/>
  <c r="T395" i="6"/>
  <c r="U395" i="6" s="1"/>
  <c r="V395" i="6"/>
  <c r="W395" i="6"/>
  <c r="X395" i="6"/>
  <c r="Y395" i="6"/>
  <c r="T396" i="6"/>
  <c r="U396" i="6" s="1"/>
  <c r="V396" i="6"/>
  <c r="W396" i="6"/>
  <c r="X396" i="6"/>
  <c r="Y396" i="6"/>
  <c r="T397" i="6"/>
  <c r="U397" i="6" s="1"/>
  <c r="V397" i="6"/>
  <c r="W397" i="6"/>
  <c r="X397" i="6"/>
  <c r="Y397" i="6"/>
  <c r="T398" i="6"/>
  <c r="U398" i="6" s="1"/>
  <c r="V398" i="6"/>
  <c r="W398" i="6"/>
  <c r="X398" i="6"/>
  <c r="Y398" i="6"/>
  <c r="T399" i="6"/>
  <c r="U399" i="6" s="1"/>
  <c r="V399" i="6"/>
  <c r="W399" i="6"/>
  <c r="X399" i="6"/>
  <c r="Y399" i="6"/>
  <c r="T400" i="6"/>
  <c r="U400" i="6" s="1"/>
  <c r="V400" i="6"/>
  <c r="W400" i="6"/>
  <c r="X400" i="6"/>
  <c r="Y400" i="6"/>
  <c r="T401" i="6"/>
  <c r="U401" i="6" s="1"/>
  <c r="V401" i="6"/>
  <c r="W401" i="6"/>
  <c r="X401" i="6"/>
  <c r="Y401" i="6"/>
  <c r="T402" i="6"/>
  <c r="U402" i="6" s="1"/>
  <c r="V402" i="6"/>
  <c r="W402" i="6"/>
  <c r="X402" i="6"/>
  <c r="Y402" i="6"/>
  <c r="T403" i="6"/>
  <c r="U403" i="6" s="1"/>
  <c r="V403" i="6"/>
  <c r="W403" i="6"/>
  <c r="X403" i="6"/>
  <c r="Y403" i="6"/>
  <c r="T404" i="6"/>
  <c r="U404" i="6" s="1"/>
  <c r="V404" i="6"/>
  <c r="W404" i="6"/>
  <c r="X404" i="6"/>
  <c r="Y404" i="6"/>
  <c r="T405" i="6"/>
  <c r="U405" i="6" s="1"/>
  <c r="V405" i="6"/>
  <c r="W405" i="6"/>
  <c r="X405" i="6"/>
  <c r="Y405" i="6"/>
  <c r="T406" i="6"/>
  <c r="U406" i="6" s="1"/>
  <c r="V406" i="6"/>
  <c r="W406" i="6"/>
  <c r="X406" i="6"/>
  <c r="Y406" i="6"/>
  <c r="T407" i="6"/>
  <c r="U407" i="6" s="1"/>
  <c r="V407" i="6"/>
  <c r="W407" i="6"/>
  <c r="X407" i="6"/>
  <c r="Y407" i="6"/>
  <c r="T408" i="6"/>
  <c r="U408" i="6" s="1"/>
  <c r="V408" i="6"/>
  <c r="W408" i="6"/>
  <c r="X408" i="6"/>
  <c r="Y408" i="6"/>
  <c r="T409" i="6"/>
  <c r="U409" i="6" s="1"/>
  <c r="V409" i="6"/>
  <c r="W409" i="6"/>
  <c r="X409" i="6"/>
  <c r="Y409" i="6"/>
  <c r="T410" i="6"/>
  <c r="U410" i="6" s="1"/>
  <c r="V410" i="6"/>
  <c r="W410" i="6"/>
  <c r="X410" i="6"/>
  <c r="Y410" i="6"/>
  <c r="T411" i="6"/>
  <c r="U411" i="6" s="1"/>
  <c r="V411" i="6"/>
  <c r="W411" i="6"/>
  <c r="X411" i="6"/>
  <c r="Y411" i="6"/>
  <c r="T412" i="6"/>
  <c r="U412" i="6" s="1"/>
  <c r="V412" i="6"/>
  <c r="W412" i="6"/>
  <c r="X412" i="6"/>
  <c r="Y412" i="6"/>
  <c r="T413" i="6"/>
  <c r="U413" i="6" s="1"/>
  <c r="V413" i="6"/>
  <c r="W413" i="6"/>
  <c r="X413" i="6"/>
  <c r="Y413" i="6"/>
  <c r="T414" i="6"/>
  <c r="U414" i="6" s="1"/>
  <c r="V414" i="6"/>
  <c r="W414" i="6"/>
  <c r="X414" i="6"/>
  <c r="Y414" i="6"/>
  <c r="T415" i="6"/>
  <c r="U415" i="6" s="1"/>
  <c r="V415" i="6"/>
  <c r="W415" i="6"/>
  <c r="X415" i="6"/>
  <c r="Y415" i="6"/>
  <c r="T416" i="6"/>
  <c r="U416" i="6" s="1"/>
  <c r="V416" i="6"/>
  <c r="W416" i="6"/>
  <c r="X416" i="6"/>
  <c r="Y416" i="6"/>
  <c r="T417" i="6"/>
  <c r="U417" i="6" s="1"/>
  <c r="V417" i="6"/>
  <c r="W417" i="6"/>
  <c r="X417" i="6"/>
  <c r="Y417" i="6"/>
  <c r="T418" i="6"/>
  <c r="U418" i="6" s="1"/>
  <c r="V418" i="6"/>
  <c r="W418" i="6"/>
  <c r="X418" i="6"/>
  <c r="Y418" i="6"/>
  <c r="T419" i="6"/>
  <c r="U419" i="6" s="1"/>
  <c r="V419" i="6"/>
  <c r="W419" i="6"/>
  <c r="X419" i="6"/>
  <c r="Y419" i="6"/>
  <c r="T420" i="6"/>
  <c r="U420" i="6" s="1"/>
  <c r="V420" i="6"/>
  <c r="W420" i="6"/>
  <c r="X420" i="6"/>
  <c r="Y420" i="6"/>
  <c r="T421" i="6"/>
  <c r="U421" i="6" s="1"/>
  <c r="V421" i="6"/>
  <c r="W421" i="6"/>
  <c r="X421" i="6"/>
  <c r="Y421" i="6"/>
  <c r="T422" i="6"/>
  <c r="U422" i="6" s="1"/>
  <c r="V422" i="6"/>
  <c r="W422" i="6"/>
  <c r="X422" i="6"/>
  <c r="Y422" i="6"/>
  <c r="T423" i="6"/>
  <c r="U423" i="6" s="1"/>
  <c r="V423" i="6"/>
  <c r="W423" i="6"/>
  <c r="X423" i="6"/>
  <c r="Y423" i="6"/>
  <c r="T424" i="6"/>
  <c r="U424" i="6" s="1"/>
  <c r="V424" i="6"/>
  <c r="W424" i="6"/>
  <c r="X424" i="6"/>
  <c r="Y424" i="6"/>
  <c r="T425" i="6"/>
  <c r="U425" i="6" s="1"/>
  <c r="V425" i="6"/>
  <c r="W425" i="6"/>
  <c r="X425" i="6"/>
  <c r="Y425" i="6"/>
  <c r="T426" i="6"/>
  <c r="U426" i="6" s="1"/>
  <c r="V426" i="6"/>
  <c r="W426" i="6"/>
  <c r="X426" i="6"/>
  <c r="Y426" i="6"/>
  <c r="T427" i="6"/>
  <c r="U427" i="6" s="1"/>
  <c r="V427" i="6"/>
  <c r="W427" i="6"/>
  <c r="X427" i="6"/>
  <c r="Y427" i="6"/>
  <c r="T428" i="6"/>
  <c r="U428" i="6" s="1"/>
  <c r="V428" i="6"/>
  <c r="W428" i="6"/>
  <c r="X428" i="6"/>
  <c r="Y428" i="6"/>
  <c r="T429" i="6"/>
  <c r="U429" i="6" s="1"/>
  <c r="V429" i="6"/>
  <c r="W429" i="6"/>
  <c r="X429" i="6"/>
  <c r="Y429" i="6"/>
  <c r="T430" i="6"/>
  <c r="U430" i="6" s="1"/>
  <c r="V430" i="6"/>
  <c r="W430" i="6"/>
  <c r="X430" i="6"/>
  <c r="Y430" i="6"/>
  <c r="T431" i="6"/>
  <c r="U431" i="6" s="1"/>
  <c r="V431" i="6"/>
  <c r="W431" i="6"/>
  <c r="X431" i="6"/>
  <c r="Y431" i="6"/>
  <c r="T432" i="6"/>
  <c r="U432" i="6" s="1"/>
  <c r="V432" i="6"/>
  <c r="W432" i="6"/>
  <c r="X432" i="6"/>
  <c r="Y432" i="6"/>
  <c r="T433" i="6"/>
  <c r="U433" i="6" s="1"/>
  <c r="V433" i="6"/>
  <c r="W433" i="6"/>
  <c r="X433" i="6"/>
  <c r="Y433" i="6"/>
  <c r="T434" i="6"/>
  <c r="U434" i="6" s="1"/>
  <c r="V434" i="6"/>
  <c r="W434" i="6"/>
  <c r="X434" i="6"/>
  <c r="Y434" i="6"/>
  <c r="T435" i="6"/>
  <c r="U435" i="6" s="1"/>
  <c r="V435" i="6"/>
  <c r="W435" i="6"/>
  <c r="X435" i="6"/>
  <c r="Y435" i="6"/>
  <c r="T436" i="6"/>
  <c r="U436" i="6" s="1"/>
  <c r="V436" i="6"/>
  <c r="W436" i="6"/>
  <c r="X436" i="6"/>
  <c r="Y436" i="6"/>
  <c r="T437" i="6"/>
  <c r="U437" i="6" s="1"/>
  <c r="V437" i="6"/>
  <c r="W437" i="6"/>
  <c r="X437" i="6"/>
  <c r="Y437" i="6"/>
  <c r="T438" i="6"/>
  <c r="U438" i="6" s="1"/>
  <c r="V438" i="6"/>
  <c r="W438" i="6"/>
  <c r="X438" i="6"/>
  <c r="Y438" i="6"/>
  <c r="T439" i="6"/>
  <c r="U439" i="6" s="1"/>
  <c r="V439" i="6"/>
  <c r="W439" i="6"/>
  <c r="X439" i="6"/>
  <c r="Y439" i="6"/>
  <c r="T440" i="6"/>
  <c r="U440" i="6" s="1"/>
  <c r="V440" i="6"/>
  <c r="W440" i="6"/>
  <c r="X440" i="6"/>
  <c r="Y440" i="6"/>
  <c r="T441" i="6"/>
  <c r="U441" i="6" s="1"/>
  <c r="V441" i="6"/>
  <c r="W441" i="6"/>
  <c r="X441" i="6"/>
  <c r="Y441" i="6"/>
  <c r="T442" i="6"/>
  <c r="U442" i="6" s="1"/>
  <c r="V442" i="6"/>
  <c r="W442" i="6"/>
  <c r="X442" i="6"/>
  <c r="Y442" i="6"/>
  <c r="T443" i="6"/>
  <c r="U443" i="6" s="1"/>
  <c r="V443" i="6"/>
  <c r="W443" i="6"/>
  <c r="X443" i="6"/>
  <c r="Y443" i="6"/>
  <c r="T444" i="6"/>
  <c r="U444" i="6" s="1"/>
  <c r="V444" i="6"/>
  <c r="W444" i="6"/>
  <c r="X444" i="6"/>
  <c r="Y444" i="6"/>
  <c r="T445" i="6"/>
  <c r="U445" i="6" s="1"/>
  <c r="V445" i="6"/>
  <c r="W445" i="6"/>
  <c r="X445" i="6"/>
  <c r="Y445" i="6"/>
  <c r="T446" i="6"/>
  <c r="U446" i="6" s="1"/>
  <c r="V446" i="6"/>
  <c r="W446" i="6"/>
  <c r="X446" i="6"/>
  <c r="Y446" i="6"/>
  <c r="T447" i="6"/>
  <c r="U447" i="6" s="1"/>
  <c r="V447" i="6"/>
  <c r="W447" i="6"/>
  <c r="X447" i="6"/>
  <c r="Y447" i="6"/>
  <c r="T448" i="6"/>
  <c r="U448" i="6" s="1"/>
  <c r="V448" i="6"/>
  <c r="W448" i="6"/>
  <c r="X448" i="6"/>
  <c r="Y448" i="6"/>
  <c r="T449" i="6"/>
  <c r="U449" i="6" s="1"/>
  <c r="V449" i="6"/>
  <c r="W449" i="6"/>
  <c r="X449" i="6"/>
  <c r="Y449" i="6"/>
  <c r="T450" i="6"/>
  <c r="U450" i="6" s="1"/>
  <c r="V450" i="6"/>
  <c r="W450" i="6"/>
  <c r="X450" i="6"/>
  <c r="Y450" i="6"/>
  <c r="T451" i="6"/>
  <c r="U451" i="6" s="1"/>
  <c r="V451" i="6"/>
  <c r="W451" i="6"/>
  <c r="X451" i="6"/>
  <c r="Y451" i="6"/>
  <c r="T452" i="6"/>
  <c r="U452" i="6" s="1"/>
  <c r="V452" i="6"/>
  <c r="W452" i="6"/>
  <c r="X452" i="6"/>
  <c r="Y452" i="6"/>
  <c r="T453" i="6"/>
  <c r="U453" i="6" s="1"/>
  <c r="V453" i="6"/>
  <c r="W453" i="6"/>
  <c r="X453" i="6"/>
  <c r="Y453" i="6"/>
  <c r="T454" i="6"/>
  <c r="U454" i="6" s="1"/>
  <c r="V454" i="6"/>
  <c r="W454" i="6"/>
  <c r="X454" i="6"/>
  <c r="Y454" i="6"/>
  <c r="T455" i="6"/>
  <c r="U455" i="6" s="1"/>
  <c r="V455" i="6"/>
  <c r="W455" i="6"/>
  <c r="X455" i="6"/>
  <c r="Y455" i="6"/>
  <c r="T456" i="6"/>
  <c r="U456" i="6" s="1"/>
  <c r="V456" i="6"/>
  <c r="W456" i="6"/>
  <c r="X456" i="6"/>
  <c r="Y456" i="6"/>
  <c r="T457" i="6"/>
  <c r="U457" i="6" s="1"/>
  <c r="V457" i="6"/>
  <c r="W457" i="6"/>
  <c r="X457" i="6"/>
  <c r="Y457" i="6"/>
  <c r="T458" i="6"/>
  <c r="U458" i="6" s="1"/>
  <c r="V458" i="6"/>
  <c r="W458" i="6"/>
  <c r="X458" i="6"/>
  <c r="Y458" i="6"/>
  <c r="T459" i="6"/>
  <c r="U459" i="6" s="1"/>
  <c r="V459" i="6"/>
  <c r="W459" i="6"/>
  <c r="X459" i="6"/>
  <c r="Y459" i="6"/>
  <c r="T460" i="6"/>
  <c r="U460" i="6" s="1"/>
  <c r="V460" i="6"/>
  <c r="W460" i="6"/>
  <c r="X460" i="6"/>
  <c r="Y460" i="6"/>
  <c r="T461" i="6"/>
  <c r="U461" i="6" s="1"/>
  <c r="V461" i="6"/>
  <c r="W461" i="6"/>
  <c r="X461" i="6"/>
  <c r="Y461" i="6"/>
  <c r="T462" i="6"/>
  <c r="U462" i="6" s="1"/>
  <c r="V462" i="6"/>
  <c r="W462" i="6"/>
  <c r="X462" i="6"/>
  <c r="Y462" i="6"/>
  <c r="T463" i="6"/>
  <c r="U463" i="6" s="1"/>
  <c r="V463" i="6"/>
  <c r="W463" i="6"/>
  <c r="X463" i="6"/>
  <c r="Y463" i="6"/>
  <c r="T464" i="6"/>
  <c r="U464" i="6" s="1"/>
  <c r="V464" i="6"/>
  <c r="W464" i="6"/>
  <c r="X464" i="6"/>
  <c r="Y464" i="6"/>
  <c r="T465" i="6"/>
  <c r="U465" i="6" s="1"/>
  <c r="V465" i="6"/>
  <c r="W465" i="6"/>
  <c r="X465" i="6"/>
  <c r="Y465" i="6"/>
  <c r="T466" i="6"/>
  <c r="U466" i="6" s="1"/>
  <c r="V466" i="6"/>
  <c r="W466" i="6"/>
  <c r="X466" i="6"/>
  <c r="Y466" i="6"/>
  <c r="T467" i="6"/>
  <c r="U467" i="6" s="1"/>
  <c r="V467" i="6"/>
  <c r="W467" i="6"/>
  <c r="X467" i="6"/>
  <c r="Y467" i="6"/>
  <c r="T468" i="6"/>
  <c r="U468" i="6" s="1"/>
  <c r="V468" i="6"/>
  <c r="W468" i="6"/>
  <c r="X468" i="6"/>
  <c r="Y468" i="6"/>
  <c r="T469" i="6"/>
  <c r="U469" i="6" s="1"/>
  <c r="V469" i="6"/>
  <c r="W469" i="6"/>
  <c r="X469" i="6"/>
  <c r="Y469" i="6"/>
  <c r="T470" i="6"/>
  <c r="U470" i="6" s="1"/>
  <c r="V470" i="6"/>
  <c r="W470" i="6"/>
  <c r="X470" i="6"/>
  <c r="Y470" i="6"/>
  <c r="T471" i="6"/>
  <c r="U471" i="6" s="1"/>
  <c r="V471" i="6"/>
  <c r="W471" i="6"/>
  <c r="X471" i="6"/>
  <c r="Y471" i="6"/>
  <c r="T472" i="6"/>
  <c r="U472" i="6" s="1"/>
  <c r="V472" i="6"/>
  <c r="W472" i="6"/>
  <c r="X472" i="6"/>
  <c r="Y472" i="6"/>
  <c r="T473" i="6"/>
  <c r="U473" i="6" s="1"/>
  <c r="V473" i="6"/>
  <c r="W473" i="6"/>
  <c r="X473" i="6"/>
  <c r="Y473" i="6"/>
  <c r="T474" i="6"/>
  <c r="U474" i="6" s="1"/>
  <c r="V474" i="6"/>
  <c r="W474" i="6"/>
  <c r="X474" i="6"/>
  <c r="Y474" i="6"/>
  <c r="T475" i="6"/>
  <c r="U475" i="6" s="1"/>
  <c r="V475" i="6"/>
  <c r="W475" i="6"/>
  <c r="X475" i="6"/>
  <c r="Y475" i="6"/>
  <c r="T476" i="6"/>
  <c r="U476" i="6" s="1"/>
  <c r="V476" i="6"/>
  <c r="W476" i="6"/>
  <c r="X476" i="6"/>
  <c r="Y476" i="6"/>
  <c r="T477" i="6"/>
  <c r="U477" i="6" s="1"/>
  <c r="V477" i="6"/>
  <c r="W477" i="6"/>
  <c r="X477" i="6"/>
  <c r="Y477" i="6"/>
  <c r="T478" i="6"/>
  <c r="U478" i="6" s="1"/>
  <c r="V478" i="6"/>
  <c r="W478" i="6"/>
  <c r="X478" i="6"/>
  <c r="Y478" i="6"/>
  <c r="T479" i="6"/>
  <c r="U479" i="6" s="1"/>
  <c r="V479" i="6"/>
  <c r="W479" i="6"/>
  <c r="X479" i="6"/>
  <c r="Y479" i="6"/>
  <c r="T480" i="6"/>
  <c r="U480" i="6" s="1"/>
  <c r="V480" i="6"/>
  <c r="W480" i="6"/>
  <c r="X480" i="6"/>
  <c r="Y480" i="6"/>
  <c r="T481" i="6"/>
  <c r="U481" i="6" s="1"/>
  <c r="V481" i="6"/>
  <c r="W481" i="6"/>
  <c r="X481" i="6"/>
  <c r="Y481" i="6"/>
  <c r="T482" i="6"/>
  <c r="U482" i="6" s="1"/>
  <c r="V482" i="6"/>
  <c r="W482" i="6"/>
  <c r="X482" i="6"/>
  <c r="Y482" i="6"/>
  <c r="T483" i="6"/>
  <c r="U483" i="6" s="1"/>
  <c r="V483" i="6"/>
  <c r="W483" i="6"/>
  <c r="X483" i="6"/>
  <c r="Y483" i="6"/>
  <c r="T484" i="6"/>
  <c r="U484" i="6" s="1"/>
  <c r="V484" i="6"/>
  <c r="W484" i="6"/>
  <c r="X484" i="6"/>
  <c r="Y484" i="6"/>
  <c r="T485" i="6"/>
  <c r="U485" i="6" s="1"/>
  <c r="V485" i="6"/>
  <c r="W485" i="6"/>
  <c r="X485" i="6"/>
  <c r="Y485" i="6"/>
  <c r="T486" i="6"/>
  <c r="U486" i="6" s="1"/>
  <c r="V486" i="6"/>
  <c r="W486" i="6"/>
  <c r="X486" i="6"/>
  <c r="Y486" i="6"/>
  <c r="T487" i="6"/>
  <c r="U487" i="6" s="1"/>
  <c r="V487" i="6"/>
  <c r="W487" i="6"/>
  <c r="X487" i="6"/>
  <c r="Y487" i="6"/>
  <c r="T488" i="6"/>
  <c r="U488" i="6" s="1"/>
  <c r="V488" i="6"/>
  <c r="W488" i="6"/>
  <c r="X488" i="6"/>
  <c r="Y488" i="6"/>
  <c r="T489" i="6"/>
  <c r="U489" i="6" s="1"/>
  <c r="V489" i="6"/>
  <c r="W489" i="6"/>
  <c r="X489" i="6"/>
  <c r="Y489" i="6"/>
  <c r="T490" i="6"/>
  <c r="U490" i="6" s="1"/>
  <c r="V490" i="6"/>
  <c r="W490" i="6"/>
  <c r="X490" i="6"/>
  <c r="Y490" i="6"/>
  <c r="T491" i="6"/>
  <c r="U491" i="6" s="1"/>
  <c r="V491" i="6"/>
  <c r="W491" i="6"/>
  <c r="X491" i="6"/>
  <c r="Y491" i="6"/>
  <c r="T492" i="6"/>
  <c r="U492" i="6" s="1"/>
  <c r="V492" i="6"/>
  <c r="W492" i="6"/>
  <c r="X492" i="6"/>
  <c r="Y492" i="6"/>
  <c r="T493" i="6"/>
  <c r="U493" i="6" s="1"/>
  <c r="V493" i="6"/>
  <c r="W493" i="6"/>
  <c r="X493" i="6"/>
  <c r="Y493" i="6"/>
  <c r="T494" i="6"/>
  <c r="U494" i="6" s="1"/>
  <c r="V494" i="6"/>
  <c r="W494" i="6"/>
  <c r="X494" i="6"/>
  <c r="Y494" i="6"/>
  <c r="T495" i="6"/>
  <c r="U495" i="6" s="1"/>
  <c r="V495" i="6"/>
  <c r="W495" i="6"/>
  <c r="X495" i="6"/>
  <c r="Y495" i="6"/>
  <c r="T496" i="6"/>
  <c r="U496" i="6" s="1"/>
  <c r="V496" i="6"/>
  <c r="W496" i="6"/>
  <c r="X496" i="6"/>
  <c r="Y496" i="6"/>
  <c r="T497" i="6"/>
  <c r="U497" i="6" s="1"/>
  <c r="V497" i="6"/>
  <c r="W497" i="6"/>
  <c r="X497" i="6"/>
  <c r="Y497" i="6"/>
  <c r="T498" i="6"/>
  <c r="U498" i="6" s="1"/>
  <c r="V498" i="6"/>
  <c r="W498" i="6"/>
  <c r="X498" i="6"/>
  <c r="Y498" i="6"/>
  <c r="T499" i="6"/>
  <c r="U499" i="6" s="1"/>
  <c r="V499" i="6"/>
  <c r="W499" i="6"/>
  <c r="X499" i="6"/>
  <c r="Y499" i="6"/>
  <c r="T500" i="6"/>
  <c r="U500" i="6" s="1"/>
  <c r="V500" i="6"/>
  <c r="W500" i="6"/>
  <c r="X500" i="6"/>
  <c r="Y500" i="6"/>
  <c r="T501" i="6"/>
  <c r="U501" i="6" s="1"/>
  <c r="V501" i="6"/>
  <c r="W501" i="6"/>
  <c r="X501" i="6"/>
  <c r="Y501" i="6"/>
  <c r="T502" i="6"/>
  <c r="U502" i="6" s="1"/>
  <c r="V502" i="6"/>
  <c r="W502" i="6"/>
  <c r="X502" i="6"/>
  <c r="Y502" i="6"/>
  <c r="T503" i="6"/>
  <c r="U503" i="6" s="1"/>
  <c r="V503" i="6"/>
  <c r="W503" i="6"/>
  <c r="X503" i="6"/>
  <c r="Y503" i="6"/>
  <c r="T504" i="6"/>
  <c r="U504" i="6" s="1"/>
  <c r="V504" i="6"/>
  <c r="W504" i="6"/>
  <c r="X504" i="6"/>
  <c r="Y504" i="6"/>
  <c r="T505" i="6"/>
  <c r="U505" i="6" s="1"/>
  <c r="V505" i="6"/>
  <c r="W505" i="6"/>
  <c r="X505" i="6"/>
  <c r="Y505" i="6"/>
  <c r="T506" i="6"/>
  <c r="U506" i="6" s="1"/>
  <c r="V506" i="6"/>
  <c r="W506" i="6"/>
  <c r="X506" i="6"/>
  <c r="Y506" i="6"/>
  <c r="T507" i="6"/>
  <c r="U507" i="6" s="1"/>
  <c r="V507" i="6"/>
  <c r="W507" i="6"/>
  <c r="X507" i="6"/>
  <c r="Y507" i="6"/>
  <c r="T508" i="6"/>
  <c r="U508" i="6" s="1"/>
  <c r="V508" i="6"/>
  <c r="W508" i="6"/>
  <c r="X508" i="6"/>
  <c r="Y508" i="6"/>
  <c r="T509" i="6"/>
  <c r="U509" i="6" s="1"/>
  <c r="V509" i="6"/>
  <c r="W509" i="6"/>
  <c r="X509" i="6"/>
  <c r="Y509" i="6"/>
  <c r="T510" i="6"/>
  <c r="U510" i="6" s="1"/>
  <c r="V510" i="6"/>
  <c r="W510" i="6"/>
  <c r="X510" i="6"/>
  <c r="Y510" i="6"/>
  <c r="T511" i="6"/>
  <c r="U511" i="6" s="1"/>
  <c r="V511" i="6"/>
  <c r="W511" i="6"/>
  <c r="X511" i="6"/>
  <c r="Y511" i="6"/>
  <c r="T512" i="6"/>
  <c r="U512" i="6" s="1"/>
  <c r="V512" i="6"/>
  <c r="W512" i="6"/>
  <c r="X512" i="6"/>
  <c r="Y512" i="6"/>
  <c r="T513" i="6"/>
  <c r="U513" i="6" s="1"/>
  <c r="V513" i="6"/>
  <c r="W513" i="6"/>
  <c r="X513" i="6"/>
  <c r="Y513" i="6"/>
  <c r="T514" i="6"/>
  <c r="U514" i="6" s="1"/>
  <c r="V514" i="6"/>
  <c r="W514" i="6"/>
  <c r="X514" i="6"/>
  <c r="Y514" i="6"/>
  <c r="T515" i="6"/>
  <c r="U515" i="6" s="1"/>
  <c r="V515" i="6"/>
  <c r="W515" i="6"/>
  <c r="X515" i="6"/>
  <c r="Y515" i="6"/>
  <c r="T516" i="6"/>
  <c r="U516" i="6" s="1"/>
  <c r="V516" i="6"/>
  <c r="W516" i="6"/>
  <c r="X516" i="6"/>
  <c r="Y516" i="6"/>
  <c r="T517" i="6"/>
  <c r="U517" i="6" s="1"/>
  <c r="V517" i="6"/>
  <c r="W517" i="6"/>
  <c r="X517" i="6"/>
  <c r="Y517" i="6"/>
  <c r="T518" i="6"/>
  <c r="U518" i="6" s="1"/>
  <c r="V518" i="6"/>
  <c r="W518" i="6"/>
  <c r="X518" i="6"/>
  <c r="Y518" i="6"/>
  <c r="T519" i="6"/>
  <c r="U519" i="6" s="1"/>
  <c r="V519" i="6"/>
  <c r="W519" i="6"/>
  <c r="X519" i="6"/>
  <c r="Y519" i="6"/>
  <c r="T520" i="6"/>
  <c r="U520" i="6" s="1"/>
  <c r="V520" i="6"/>
  <c r="W520" i="6"/>
  <c r="X520" i="6"/>
  <c r="Y520" i="6"/>
  <c r="T521" i="6"/>
  <c r="U521" i="6" s="1"/>
  <c r="V521" i="6"/>
  <c r="W521" i="6"/>
  <c r="X521" i="6"/>
  <c r="Y521" i="6"/>
  <c r="T522" i="6"/>
  <c r="U522" i="6" s="1"/>
  <c r="V522" i="6"/>
  <c r="W522" i="6"/>
  <c r="X522" i="6"/>
  <c r="Y522" i="6"/>
  <c r="T523" i="6"/>
  <c r="U523" i="6" s="1"/>
  <c r="V523" i="6"/>
  <c r="W523" i="6"/>
  <c r="X523" i="6"/>
  <c r="Y523" i="6"/>
  <c r="T524" i="6"/>
  <c r="U524" i="6" s="1"/>
  <c r="V524" i="6"/>
  <c r="W524" i="6"/>
  <c r="X524" i="6"/>
  <c r="Y524" i="6"/>
  <c r="T525" i="6"/>
  <c r="U525" i="6" s="1"/>
  <c r="V525" i="6"/>
  <c r="W525" i="6"/>
  <c r="X525" i="6"/>
  <c r="Y525" i="6"/>
  <c r="T526" i="6"/>
  <c r="U526" i="6" s="1"/>
  <c r="V526" i="6"/>
  <c r="W526" i="6"/>
  <c r="X526" i="6"/>
  <c r="Y526" i="6"/>
  <c r="T527" i="6"/>
  <c r="U527" i="6" s="1"/>
  <c r="V527" i="6"/>
  <c r="W527" i="6"/>
  <c r="X527" i="6"/>
  <c r="Y527" i="6"/>
  <c r="T528" i="6"/>
  <c r="U528" i="6" s="1"/>
  <c r="V528" i="6"/>
  <c r="W528" i="6"/>
  <c r="X528" i="6"/>
  <c r="Y528" i="6"/>
  <c r="T529" i="6"/>
  <c r="U529" i="6" s="1"/>
  <c r="V529" i="6"/>
  <c r="W529" i="6"/>
  <c r="X529" i="6"/>
  <c r="Y529" i="6"/>
  <c r="T530" i="6"/>
  <c r="U530" i="6" s="1"/>
  <c r="V530" i="6"/>
  <c r="W530" i="6"/>
  <c r="X530" i="6"/>
  <c r="Y530" i="6"/>
  <c r="T531" i="6"/>
  <c r="U531" i="6" s="1"/>
  <c r="V531" i="6"/>
  <c r="W531" i="6"/>
  <c r="X531" i="6"/>
  <c r="Y531" i="6"/>
  <c r="T532" i="6"/>
  <c r="U532" i="6" s="1"/>
  <c r="V532" i="6"/>
  <c r="W532" i="6"/>
  <c r="X532" i="6"/>
  <c r="Y532" i="6"/>
  <c r="T533" i="6"/>
  <c r="U533" i="6" s="1"/>
  <c r="V533" i="6"/>
  <c r="W533" i="6"/>
  <c r="X533" i="6"/>
  <c r="Y533" i="6"/>
  <c r="T534" i="6"/>
  <c r="U534" i="6" s="1"/>
  <c r="V534" i="6"/>
  <c r="W534" i="6"/>
  <c r="X534" i="6"/>
  <c r="Y534" i="6"/>
  <c r="T535" i="6"/>
  <c r="U535" i="6" s="1"/>
  <c r="V535" i="6"/>
  <c r="W535" i="6"/>
  <c r="X535" i="6"/>
  <c r="Y535" i="6"/>
  <c r="T536" i="6"/>
  <c r="U536" i="6" s="1"/>
  <c r="V536" i="6"/>
  <c r="W536" i="6"/>
  <c r="X536" i="6"/>
  <c r="Y536" i="6"/>
  <c r="T537" i="6"/>
  <c r="U537" i="6" s="1"/>
  <c r="V537" i="6"/>
  <c r="W537" i="6"/>
  <c r="X537" i="6"/>
  <c r="Y537" i="6"/>
  <c r="T538" i="6"/>
  <c r="U538" i="6" s="1"/>
  <c r="V538" i="6"/>
  <c r="W538" i="6"/>
  <c r="X538" i="6"/>
  <c r="Y538" i="6"/>
  <c r="T539" i="6"/>
  <c r="U539" i="6" s="1"/>
  <c r="V539" i="6"/>
  <c r="W539" i="6"/>
  <c r="X539" i="6"/>
  <c r="Y539" i="6"/>
  <c r="T540" i="6"/>
  <c r="U540" i="6" s="1"/>
  <c r="V540" i="6"/>
  <c r="W540" i="6"/>
  <c r="X540" i="6"/>
  <c r="Y540" i="6"/>
  <c r="T541" i="6"/>
  <c r="U541" i="6" s="1"/>
  <c r="V541" i="6"/>
  <c r="W541" i="6"/>
  <c r="X541" i="6"/>
  <c r="Y541" i="6"/>
  <c r="T542" i="6"/>
  <c r="U542" i="6" s="1"/>
  <c r="V542" i="6"/>
  <c r="W542" i="6"/>
  <c r="X542" i="6"/>
  <c r="Y542" i="6"/>
  <c r="T543" i="6"/>
  <c r="U543" i="6" s="1"/>
  <c r="V543" i="6"/>
  <c r="W543" i="6"/>
  <c r="X543" i="6"/>
  <c r="Y543" i="6"/>
  <c r="T544" i="6"/>
  <c r="U544" i="6" s="1"/>
  <c r="V544" i="6"/>
  <c r="W544" i="6"/>
  <c r="X544" i="6"/>
  <c r="Y544" i="6"/>
  <c r="T545" i="6"/>
  <c r="U545" i="6" s="1"/>
  <c r="V545" i="6"/>
  <c r="W545" i="6"/>
  <c r="X545" i="6"/>
  <c r="Y545" i="6"/>
  <c r="T546" i="6"/>
  <c r="U546" i="6" s="1"/>
  <c r="V546" i="6"/>
  <c r="W546" i="6"/>
  <c r="X546" i="6"/>
  <c r="Y546" i="6"/>
  <c r="T547" i="6"/>
  <c r="U547" i="6" s="1"/>
  <c r="V547" i="6"/>
  <c r="W547" i="6"/>
  <c r="X547" i="6"/>
  <c r="Y547" i="6"/>
  <c r="T548" i="6"/>
  <c r="U548" i="6" s="1"/>
  <c r="V548" i="6"/>
  <c r="W548" i="6"/>
  <c r="X548" i="6"/>
  <c r="Y548" i="6"/>
  <c r="T549" i="6"/>
  <c r="U549" i="6" s="1"/>
  <c r="V549" i="6"/>
  <c r="W549" i="6"/>
  <c r="X549" i="6"/>
  <c r="Y549" i="6"/>
  <c r="T550" i="6"/>
  <c r="U550" i="6" s="1"/>
  <c r="V550" i="6"/>
  <c r="W550" i="6"/>
  <c r="X550" i="6"/>
  <c r="Y550" i="6"/>
  <c r="T551" i="6"/>
  <c r="U551" i="6" s="1"/>
  <c r="V551" i="6"/>
  <c r="W551" i="6"/>
  <c r="X551" i="6"/>
  <c r="Y551" i="6"/>
  <c r="T552" i="6"/>
  <c r="U552" i="6" s="1"/>
  <c r="V552" i="6"/>
  <c r="W552" i="6"/>
  <c r="X552" i="6"/>
  <c r="Y552" i="6"/>
  <c r="T553" i="6"/>
  <c r="U553" i="6" s="1"/>
  <c r="V553" i="6"/>
  <c r="W553" i="6"/>
  <c r="X553" i="6"/>
  <c r="Y553" i="6"/>
  <c r="T554" i="6"/>
  <c r="U554" i="6" s="1"/>
  <c r="V554" i="6"/>
  <c r="W554" i="6"/>
  <c r="X554" i="6"/>
  <c r="Y554" i="6"/>
  <c r="T555" i="6"/>
  <c r="U555" i="6" s="1"/>
  <c r="V555" i="6"/>
  <c r="W555" i="6"/>
  <c r="X555" i="6"/>
  <c r="Y555" i="6"/>
  <c r="T556" i="6"/>
  <c r="U556" i="6" s="1"/>
  <c r="V556" i="6"/>
  <c r="W556" i="6"/>
  <c r="X556" i="6"/>
  <c r="Y556" i="6"/>
  <c r="T557" i="6"/>
  <c r="U557" i="6" s="1"/>
  <c r="V557" i="6"/>
  <c r="W557" i="6"/>
  <c r="X557" i="6"/>
  <c r="Y557" i="6"/>
  <c r="T558" i="6"/>
  <c r="U558" i="6" s="1"/>
  <c r="V558" i="6"/>
  <c r="W558" i="6"/>
  <c r="X558" i="6"/>
  <c r="Y558" i="6"/>
  <c r="T559" i="6"/>
  <c r="U559" i="6" s="1"/>
  <c r="V559" i="6"/>
  <c r="W559" i="6"/>
  <c r="X559" i="6"/>
  <c r="Y559" i="6"/>
  <c r="Z559" i="6" s="1"/>
  <c r="T560" i="6"/>
  <c r="U560" i="6" s="1"/>
  <c r="V560" i="6"/>
  <c r="W560" i="6"/>
  <c r="X560" i="6"/>
  <c r="Y560" i="6"/>
  <c r="T561" i="6"/>
  <c r="U561" i="6" s="1"/>
  <c r="V561" i="6"/>
  <c r="W561" i="6"/>
  <c r="X561" i="6"/>
  <c r="Y561" i="6"/>
  <c r="T562" i="6"/>
  <c r="U562" i="6" s="1"/>
  <c r="V562" i="6"/>
  <c r="W562" i="6"/>
  <c r="X562" i="6"/>
  <c r="Y562" i="6"/>
  <c r="T563" i="6"/>
  <c r="U563" i="6" s="1"/>
  <c r="V563" i="6"/>
  <c r="W563" i="6"/>
  <c r="X563" i="6"/>
  <c r="Y563" i="6"/>
  <c r="T564" i="6"/>
  <c r="U564" i="6" s="1"/>
  <c r="V564" i="6"/>
  <c r="W564" i="6"/>
  <c r="X564" i="6"/>
  <c r="Y564" i="6"/>
  <c r="T565" i="6"/>
  <c r="U565" i="6" s="1"/>
  <c r="V565" i="6"/>
  <c r="W565" i="6"/>
  <c r="X565" i="6"/>
  <c r="Y565" i="6"/>
  <c r="T566" i="6"/>
  <c r="U566" i="6" s="1"/>
  <c r="V566" i="6"/>
  <c r="W566" i="6"/>
  <c r="X566" i="6"/>
  <c r="Y566" i="6"/>
  <c r="T567" i="6"/>
  <c r="U567" i="6" s="1"/>
  <c r="V567" i="6"/>
  <c r="W567" i="6"/>
  <c r="X567" i="6"/>
  <c r="Y567" i="6"/>
  <c r="T568" i="6"/>
  <c r="U568" i="6" s="1"/>
  <c r="V568" i="6"/>
  <c r="W568" i="6"/>
  <c r="X568" i="6"/>
  <c r="Y568" i="6"/>
  <c r="T569" i="6"/>
  <c r="U569" i="6" s="1"/>
  <c r="V569" i="6"/>
  <c r="W569" i="6"/>
  <c r="X569" i="6"/>
  <c r="Y569" i="6"/>
  <c r="T570" i="6"/>
  <c r="U570" i="6" s="1"/>
  <c r="V570" i="6"/>
  <c r="W570" i="6"/>
  <c r="X570" i="6"/>
  <c r="Y570" i="6"/>
  <c r="T571" i="6"/>
  <c r="U571" i="6" s="1"/>
  <c r="V571" i="6"/>
  <c r="W571" i="6"/>
  <c r="X571" i="6"/>
  <c r="Y571" i="6"/>
  <c r="T572" i="6"/>
  <c r="U572" i="6" s="1"/>
  <c r="V572" i="6"/>
  <c r="W572" i="6"/>
  <c r="X572" i="6"/>
  <c r="Y572" i="6"/>
  <c r="T573" i="6"/>
  <c r="U573" i="6" s="1"/>
  <c r="V573" i="6"/>
  <c r="W573" i="6"/>
  <c r="X573" i="6"/>
  <c r="Y573" i="6"/>
  <c r="T574" i="6"/>
  <c r="U574" i="6" s="1"/>
  <c r="V574" i="6"/>
  <c r="W574" i="6"/>
  <c r="X574" i="6"/>
  <c r="Y574" i="6"/>
  <c r="T575" i="6"/>
  <c r="U575" i="6" s="1"/>
  <c r="V575" i="6"/>
  <c r="W575" i="6"/>
  <c r="X575" i="6"/>
  <c r="Y575" i="6"/>
  <c r="T576" i="6"/>
  <c r="U576" i="6" s="1"/>
  <c r="V576" i="6"/>
  <c r="W576" i="6"/>
  <c r="X576" i="6"/>
  <c r="Y576" i="6"/>
  <c r="T577" i="6"/>
  <c r="U577" i="6" s="1"/>
  <c r="V577" i="6"/>
  <c r="W577" i="6"/>
  <c r="X577" i="6"/>
  <c r="Y577" i="6"/>
  <c r="T578" i="6"/>
  <c r="U578" i="6" s="1"/>
  <c r="V578" i="6"/>
  <c r="W578" i="6"/>
  <c r="X578" i="6"/>
  <c r="Y578" i="6"/>
  <c r="T579" i="6"/>
  <c r="U579" i="6" s="1"/>
  <c r="V579" i="6"/>
  <c r="W579" i="6"/>
  <c r="X579" i="6"/>
  <c r="Y579" i="6"/>
  <c r="T580" i="6"/>
  <c r="U580" i="6" s="1"/>
  <c r="V580" i="6"/>
  <c r="W580" i="6"/>
  <c r="X580" i="6"/>
  <c r="Y580" i="6"/>
  <c r="T581" i="6"/>
  <c r="U581" i="6" s="1"/>
  <c r="V581" i="6"/>
  <c r="W581" i="6"/>
  <c r="X581" i="6"/>
  <c r="Y581" i="6"/>
  <c r="T582" i="6"/>
  <c r="U582" i="6" s="1"/>
  <c r="V582" i="6"/>
  <c r="W582" i="6"/>
  <c r="X582" i="6"/>
  <c r="Y582" i="6"/>
  <c r="T583" i="6"/>
  <c r="U583" i="6" s="1"/>
  <c r="V583" i="6"/>
  <c r="W583" i="6"/>
  <c r="X583" i="6"/>
  <c r="Y583" i="6"/>
  <c r="T584" i="6"/>
  <c r="U584" i="6" s="1"/>
  <c r="V584" i="6"/>
  <c r="W584" i="6"/>
  <c r="X584" i="6"/>
  <c r="Y584" i="6"/>
  <c r="T585" i="6"/>
  <c r="U585" i="6" s="1"/>
  <c r="V585" i="6"/>
  <c r="W585" i="6"/>
  <c r="X585" i="6"/>
  <c r="Y585" i="6"/>
  <c r="T586" i="6"/>
  <c r="U586" i="6" s="1"/>
  <c r="V586" i="6"/>
  <c r="W586" i="6"/>
  <c r="X586" i="6"/>
  <c r="Y586" i="6"/>
  <c r="T587" i="6"/>
  <c r="U587" i="6" s="1"/>
  <c r="V587" i="6"/>
  <c r="W587" i="6"/>
  <c r="X587" i="6"/>
  <c r="Y587" i="6"/>
  <c r="T588" i="6"/>
  <c r="U588" i="6" s="1"/>
  <c r="V588" i="6"/>
  <c r="W588" i="6"/>
  <c r="X588" i="6"/>
  <c r="Y588" i="6"/>
  <c r="T589" i="6"/>
  <c r="U589" i="6" s="1"/>
  <c r="V589" i="6"/>
  <c r="W589" i="6"/>
  <c r="X589" i="6"/>
  <c r="Y589" i="6"/>
  <c r="T590" i="6"/>
  <c r="U590" i="6" s="1"/>
  <c r="V590" i="6"/>
  <c r="W590" i="6"/>
  <c r="X590" i="6"/>
  <c r="Y590" i="6"/>
  <c r="T591" i="6"/>
  <c r="U591" i="6" s="1"/>
  <c r="V591" i="6"/>
  <c r="W591" i="6"/>
  <c r="X591" i="6"/>
  <c r="Z591" i="6" s="1"/>
  <c r="Y591" i="6"/>
  <c r="T592" i="6"/>
  <c r="U592" i="6" s="1"/>
  <c r="V592" i="6"/>
  <c r="W592" i="6"/>
  <c r="X592" i="6"/>
  <c r="Y592" i="6"/>
  <c r="T593" i="6"/>
  <c r="U593" i="6" s="1"/>
  <c r="V593" i="6"/>
  <c r="W593" i="6"/>
  <c r="X593" i="6"/>
  <c r="Y593" i="6"/>
  <c r="T594" i="6"/>
  <c r="U594" i="6" s="1"/>
  <c r="V594" i="6"/>
  <c r="W594" i="6"/>
  <c r="X594" i="6"/>
  <c r="Z594" i="6" s="1"/>
  <c r="Y594" i="6"/>
  <c r="T595" i="6"/>
  <c r="U595" i="6" s="1"/>
  <c r="V595" i="6"/>
  <c r="W595" i="6"/>
  <c r="X595" i="6"/>
  <c r="Y595" i="6"/>
  <c r="T596" i="6"/>
  <c r="U596" i="6" s="1"/>
  <c r="V596" i="6"/>
  <c r="W596" i="6"/>
  <c r="X596" i="6"/>
  <c r="Y596" i="6"/>
  <c r="T597" i="6"/>
  <c r="U597" i="6" s="1"/>
  <c r="V597" i="6"/>
  <c r="W597" i="6"/>
  <c r="X597" i="6"/>
  <c r="Y597" i="6"/>
  <c r="T598" i="6"/>
  <c r="U598" i="6" s="1"/>
  <c r="V598" i="6"/>
  <c r="W598" i="6"/>
  <c r="X598" i="6"/>
  <c r="Y598" i="6"/>
  <c r="T599" i="6"/>
  <c r="U599" i="6" s="1"/>
  <c r="V599" i="6"/>
  <c r="W599" i="6"/>
  <c r="X599" i="6"/>
  <c r="Y599" i="6"/>
  <c r="T600" i="6"/>
  <c r="U600" i="6" s="1"/>
  <c r="V600" i="6"/>
  <c r="W600" i="6"/>
  <c r="X600" i="6"/>
  <c r="Y600" i="6"/>
  <c r="T601" i="6"/>
  <c r="U601" i="6" s="1"/>
  <c r="V601" i="6"/>
  <c r="W601" i="6"/>
  <c r="X601" i="6"/>
  <c r="Y601" i="6"/>
  <c r="T602" i="6"/>
  <c r="U602" i="6" s="1"/>
  <c r="V602" i="6"/>
  <c r="W602" i="6"/>
  <c r="X602" i="6"/>
  <c r="Y602" i="6"/>
  <c r="T603" i="6"/>
  <c r="U603" i="6" s="1"/>
  <c r="V603" i="6"/>
  <c r="W603" i="6"/>
  <c r="X603" i="6"/>
  <c r="Y603" i="6"/>
  <c r="T604" i="6"/>
  <c r="U604" i="6" s="1"/>
  <c r="V604" i="6"/>
  <c r="W604" i="6"/>
  <c r="X604" i="6"/>
  <c r="Y604" i="6"/>
  <c r="T605" i="6"/>
  <c r="U605" i="6" s="1"/>
  <c r="V605" i="6"/>
  <c r="W605" i="6"/>
  <c r="X605" i="6"/>
  <c r="Y605" i="6"/>
  <c r="T606" i="6"/>
  <c r="U606" i="6" s="1"/>
  <c r="V606" i="6"/>
  <c r="W606" i="6"/>
  <c r="X606" i="6"/>
  <c r="Y606" i="6"/>
  <c r="T607" i="6"/>
  <c r="U607" i="6" s="1"/>
  <c r="V607" i="6"/>
  <c r="W607" i="6"/>
  <c r="X607" i="6"/>
  <c r="Y607" i="6"/>
  <c r="T608" i="6"/>
  <c r="U608" i="6" s="1"/>
  <c r="V608" i="6"/>
  <c r="W608" i="6"/>
  <c r="X608" i="6"/>
  <c r="Y608" i="6"/>
  <c r="T609" i="6"/>
  <c r="U609" i="6" s="1"/>
  <c r="V609" i="6"/>
  <c r="W609" i="6"/>
  <c r="X609" i="6"/>
  <c r="Y609" i="6"/>
  <c r="T610" i="6"/>
  <c r="U610" i="6" s="1"/>
  <c r="V610" i="6"/>
  <c r="W610" i="6"/>
  <c r="X610" i="6"/>
  <c r="Z610" i="6" s="1"/>
  <c r="Y610" i="6"/>
  <c r="T611" i="6"/>
  <c r="U611" i="6" s="1"/>
  <c r="V611" i="6"/>
  <c r="W611" i="6"/>
  <c r="X611" i="6"/>
  <c r="Y611" i="6"/>
  <c r="T612" i="6"/>
  <c r="U612" i="6" s="1"/>
  <c r="V612" i="6"/>
  <c r="W612" i="6"/>
  <c r="X612" i="6"/>
  <c r="Y612" i="6"/>
  <c r="T613" i="6"/>
  <c r="U613" i="6" s="1"/>
  <c r="V613" i="6"/>
  <c r="W613" i="6"/>
  <c r="X613" i="6"/>
  <c r="Y613" i="6"/>
  <c r="T614" i="6"/>
  <c r="U614" i="6" s="1"/>
  <c r="V614" i="6"/>
  <c r="W614" i="6"/>
  <c r="X614" i="6"/>
  <c r="Y614" i="6"/>
  <c r="T615" i="6"/>
  <c r="U615" i="6" s="1"/>
  <c r="V615" i="6"/>
  <c r="W615" i="6"/>
  <c r="X615" i="6"/>
  <c r="Y615" i="6"/>
  <c r="T616" i="6"/>
  <c r="U616" i="6" s="1"/>
  <c r="V616" i="6"/>
  <c r="W616" i="6"/>
  <c r="X616" i="6"/>
  <c r="Y616" i="6"/>
  <c r="T617" i="6"/>
  <c r="U617" i="6" s="1"/>
  <c r="V617" i="6"/>
  <c r="W617" i="6"/>
  <c r="X617" i="6"/>
  <c r="Y617" i="6"/>
  <c r="T618" i="6"/>
  <c r="U618" i="6" s="1"/>
  <c r="V618" i="6"/>
  <c r="W618" i="6"/>
  <c r="X618" i="6"/>
  <c r="Y618" i="6"/>
  <c r="T619" i="6"/>
  <c r="U619" i="6" s="1"/>
  <c r="V619" i="6"/>
  <c r="W619" i="6"/>
  <c r="X619" i="6"/>
  <c r="Y619" i="6"/>
  <c r="T620" i="6"/>
  <c r="U620" i="6" s="1"/>
  <c r="V620" i="6"/>
  <c r="W620" i="6"/>
  <c r="X620" i="6"/>
  <c r="Y620" i="6"/>
  <c r="T621" i="6"/>
  <c r="U621" i="6" s="1"/>
  <c r="V621" i="6"/>
  <c r="W621" i="6"/>
  <c r="X621" i="6"/>
  <c r="Y621" i="6"/>
  <c r="T622" i="6"/>
  <c r="U622" i="6" s="1"/>
  <c r="V622" i="6"/>
  <c r="W622" i="6"/>
  <c r="AA622" i="6" s="1"/>
  <c r="X622" i="6"/>
  <c r="Y622" i="6"/>
  <c r="T623" i="6"/>
  <c r="U623" i="6" s="1"/>
  <c r="V623" i="6"/>
  <c r="W623" i="6"/>
  <c r="X623" i="6"/>
  <c r="Y623" i="6"/>
  <c r="T624" i="6"/>
  <c r="U624" i="6" s="1"/>
  <c r="V624" i="6"/>
  <c r="W624" i="6"/>
  <c r="X624" i="6"/>
  <c r="Y624" i="6"/>
  <c r="T625" i="6"/>
  <c r="U625" i="6" s="1"/>
  <c r="V625" i="6"/>
  <c r="W625" i="6"/>
  <c r="X625" i="6"/>
  <c r="Y625" i="6"/>
  <c r="T626" i="6"/>
  <c r="U626" i="6" s="1"/>
  <c r="V626" i="6"/>
  <c r="W626" i="6"/>
  <c r="X626" i="6"/>
  <c r="Y626" i="6"/>
  <c r="T627" i="6"/>
  <c r="U627" i="6" s="1"/>
  <c r="V627" i="6"/>
  <c r="W627" i="6"/>
  <c r="X627" i="6"/>
  <c r="Y627" i="6"/>
  <c r="T628" i="6"/>
  <c r="U628" i="6" s="1"/>
  <c r="V628" i="6"/>
  <c r="W628" i="6"/>
  <c r="X628" i="6"/>
  <c r="Y628" i="6"/>
  <c r="T629" i="6"/>
  <c r="U629" i="6" s="1"/>
  <c r="V629" i="6"/>
  <c r="W629" i="6"/>
  <c r="X629" i="6"/>
  <c r="Y629" i="6"/>
  <c r="T630" i="6"/>
  <c r="U630" i="6" s="1"/>
  <c r="V630" i="6"/>
  <c r="W630" i="6"/>
  <c r="X630" i="6"/>
  <c r="Y630" i="6"/>
  <c r="T631" i="6"/>
  <c r="U631" i="6" s="1"/>
  <c r="V631" i="6"/>
  <c r="W631" i="6"/>
  <c r="X631" i="6"/>
  <c r="Y631" i="6"/>
  <c r="T632" i="6"/>
  <c r="U632" i="6" s="1"/>
  <c r="V632" i="6"/>
  <c r="W632" i="6"/>
  <c r="X632" i="6"/>
  <c r="Y632" i="6"/>
  <c r="T633" i="6"/>
  <c r="U633" i="6" s="1"/>
  <c r="V633" i="6"/>
  <c r="W633" i="6"/>
  <c r="X633" i="6"/>
  <c r="Y633" i="6"/>
  <c r="T634" i="6"/>
  <c r="U634" i="6" s="1"/>
  <c r="V634" i="6"/>
  <c r="W634" i="6"/>
  <c r="X634" i="6"/>
  <c r="Y634" i="6"/>
  <c r="T635" i="6"/>
  <c r="U635" i="6" s="1"/>
  <c r="V635" i="6"/>
  <c r="W635" i="6"/>
  <c r="X635" i="6"/>
  <c r="Y635" i="6"/>
  <c r="T636" i="6"/>
  <c r="U636" i="6" s="1"/>
  <c r="V636" i="6"/>
  <c r="W636" i="6"/>
  <c r="X636" i="6"/>
  <c r="Y636" i="6"/>
  <c r="T637" i="6"/>
  <c r="U637" i="6" s="1"/>
  <c r="V637" i="6"/>
  <c r="W637" i="6"/>
  <c r="X637" i="6"/>
  <c r="Y637" i="6"/>
  <c r="T638" i="6"/>
  <c r="U638" i="6" s="1"/>
  <c r="V638" i="6"/>
  <c r="W638" i="6"/>
  <c r="AA638" i="6" s="1"/>
  <c r="X638" i="6"/>
  <c r="Y638" i="6"/>
  <c r="T639" i="6"/>
  <c r="U639" i="6" s="1"/>
  <c r="V639" i="6"/>
  <c r="W639" i="6"/>
  <c r="X639" i="6"/>
  <c r="Y639" i="6"/>
  <c r="T640" i="6"/>
  <c r="U640" i="6" s="1"/>
  <c r="V640" i="6"/>
  <c r="W640" i="6"/>
  <c r="X640" i="6"/>
  <c r="Y640" i="6"/>
  <c r="T641" i="6"/>
  <c r="U641" i="6" s="1"/>
  <c r="V641" i="6"/>
  <c r="W641" i="6"/>
  <c r="X641" i="6"/>
  <c r="Y641" i="6"/>
  <c r="T642" i="6"/>
  <c r="U642" i="6" s="1"/>
  <c r="V642" i="6"/>
  <c r="W642" i="6"/>
  <c r="X642" i="6"/>
  <c r="Y642" i="6"/>
  <c r="T643" i="6"/>
  <c r="U643" i="6" s="1"/>
  <c r="V643" i="6"/>
  <c r="W643" i="6"/>
  <c r="X643" i="6"/>
  <c r="Y643" i="6"/>
  <c r="T644" i="6"/>
  <c r="U644" i="6" s="1"/>
  <c r="V644" i="6"/>
  <c r="W644" i="6"/>
  <c r="X644" i="6"/>
  <c r="Y644" i="6"/>
  <c r="T645" i="6"/>
  <c r="U645" i="6" s="1"/>
  <c r="V645" i="6"/>
  <c r="W645" i="6"/>
  <c r="X645" i="6"/>
  <c r="Y645" i="6"/>
  <c r="T646" i="6"/>
  <c r="U646" i="6" s="1"/>
  <c r="V646" i="6"/>
  <c r="W646" i="6"/>
  <c r="X646" i="6"/>
  <c r="Y646" i="6"/>
  <c r="T647" i="6"/>
  <c r="U647" i="6" s="1"/>
  <c r="V647" i="6"/>
  <c r="W647" i="6"/>
  <c r="X647" i="6"/>
  <c r="Y647" i="6"/>
  <c r="T648" i="6"/>
  <c r="U648" i="6" s="1"/>
  <c r="V648" i="6"/>
  <c r="W648" i="6"/>
  <c r="X648" i="6"/>
  <c r="Y648" i="6"/>
  <c r="T649" i="6"/>
  <c r="U649" i="6" s="1"/>
  <c r="V649" i="6"/>
  <c r="W649" i="6"/>
  <c r="X649" i="6"/>
  <c r="Y649" i="6"/>
  <c r="T650" i="6"/>
  <c r="U650" i="6" s="1"/>
  <c r="V650" i="6"/>
  <c r="W650" i="6"/>
  <c r="X650" i="6"/>
  <c r="Y650" i="6"/>
  <c r="T651" i="6"/>
  <c r="U651" i="6" s="1"/>
  <c r="V651" i="6"/>
  <c r="W651" i="6"/>
  <c r="X651" i="6"/>
  <c r="Y651" i="6"/>
  <c r="T652" i="6"/>
  <c r="U652" i="6" s="1"/>
  <c r="V652" i="6"/>
  <c r="W652" i="6"/>
  <c r="X652" i="6"/>
  <c r="Y652" i="6"/>
  <c r="T653" i="6"/>
  <c r="U653" i="6" s="1"/>
  <c r="V653" i="6"/>
  <c r="W653" i="6"/>
  <c r="X653" i="6"/>
  <c r="Y653" i="6"/>
  <c r="T654" i="6"/>
  <c r="U654" i="6" s="1"/>
  <c r="V654" i="6"/>
  <c r="W654" i="6"/>
  <c r="X654" i="6"/>
  <c r="Y654" i="6"/>
  <c r="T655" i="6"/>
  <c r="U655" i="6" s="1"/>
  <c r="V655" i="6"/>
  <c r="W655" i="6"/>
  <c r="X655" i="6"/>
  <c r="Y655" i="6"/>
  <c r="T656" i="6"/>
  <c r="U656" i="6" s="1"/>
  <c r="V656" i="6"/>
  <c r="W656" i="6"/>
  <c r="X656" i="6"/>
  <c r="Y656" i="6"/>
  <c r="T657" i="6"/>
  <c r="U657" i="6" s="1"/>
  <c r="V657" i="6"/>
  <c r="W657" i="6"/>
  <c r="X657" i="6"/>
  <c r="Y657" i="6"/>
  <c r="T658" i="6"/>
  <c r="U658" i="6" s="1"/>
  <c r="V658" i="6"/>
  <c r="W658" i="6"/>
  <c r="X658" i="6"/>
  <c r="Y658" i="6"/>
  <c r="T659" i="6"/>
  <c r="U659" i="6" s="1"/>
  <c r="V659" i="6"/>
  <c r="W659" i="6"/>
  <c r="X659" i="6"/>
  <c r="Y659" i="6"/>
  <c r="T660" i="6"/>
  <c r="U660" i="6" s="1"/>
  <c r="V660" i="6"/>
  <c r="W660" i="6"/>
  <c r="X660" i="6"/>
  <c r="Y660" i="6"/>
  <c r="T661" i="6"/>
  <c r="U661" i="6" s="1"/>
  <c r="V661" i="6"/>
  <c r="W661" i="6"/>
  <c r="X661" i="6"/>
  <c r="Y661" i="6"/>
  <c r="T662" i="6"/>
  <c r="U662" i="6" s="1"/>
  <c r="V662" i="6"/>
  <c r="W662" i="6"/>
  <c r="X662" i="6"/>
  <c r="Y662" i="6"/>
  <c r="T663" i="6"/>
  <c r="U663" i="6" s="1"/>
  <c r="V663" i="6"/>
  <c r="W663" i="6"/>
  <c r="X663" i="6"/>
  <c r="Y663" i="6"/>
  <c r="T664" i="6"/>
  <c r="U664" i="6" s="1"/>
  <c r="V664" i="6"/>
  <c r="W664" i="6"/>
  <c r="X664" i="6"/>
  <c r="Y664" i="6"/>
  <c r="T665" i="6"/>
  <c r="U665" i="6" s="1"/>
  <c r="V665" i="6"/>
  <c r="W665" i="6"/>
  <c r="X665" i="6"/>
  <c r="Y665" i="6"/>
  <c r="T666" i="6"/>
  <c r="U666" i="6" s="1"/>
  <c r="V666" i="6"/>
  <c r="W666" i="6"/>
  <c r="X666" i="6"/>
  <c r="Y666" i="6"/>
  <c r="T667" i="6"/>
  <c r="U667" i="6" s="1"/>
  <c r="V667" i="6"/>
  <c r="W667" i="6"/>
  <c r="X667" i="6"/>
  <c r="Y667" i="6"/>
  <c r="T668" i="6"/>
  <c r="U668" i="6" s="1"/>
  <c r="V668" i="6"/>
  <c r="W668" i="6"/>
  <c r="X668" i="6"/>
  <c r="Y668" i="6"/>
  <c r="T669" i="6"/>
  <c r="U669" i="6" s="1"/>
  <c r="V669" i="6"/>
  <c r="W669" i="6"/>
  <c r="X669" i="6"/>
  <c r="Y669" i="6"/>
  <c r="T670" i="6"/>
  <c r="U670" i="6" s="1"/>
  <c r="V670" i="6"/>
  <c r="W670" i="6"/>
  <c r="X670" i="6"/>
  <c r="Y670" i="6"/>
  <c r="T671" i="6"/>
  <c r="U671" i="6" s="1"/>
  <c r="V671" i="6"/>
  <c r="W671" i="6"/>
  <c r="X671" i="6"/>
  <c r="Y671" i="6"/>
  <c r="T672" i="6"/>
  <c r="U672" i="6" s="1"/>
  <c r="V672" i="6"/>
  <c r="W672" i="6"/>
  <c r="X672" i="6"/>
  <c r="Y672" i="6"/>
  <c r="T673" i="6"/>
  <c r="U673" i="6" s="1"/>
  <c r="V673" i="6"/>
  <c r="W673" i="6"/>
  <c r="X673" i="6"/>
  <c r="Y673" i="6"/>
  <c r="T674" i="6"/>
  <c r="U674" i="6" s="1"/>
  <c r="V674" i="6"/>
  <c r="W674" i="6"/>
  <c r="X674" i="6"/>
  <c r="Y674" i="6"/>
  <c r="T675" i="6"/>
  <c r="U675" i="6" s="1"/>
  <c r="V675" i="6"/>
  <c r="W675" i="6"/>
  <c r="X675" i="6"/>
  <c r="Y675" i="6"/>
  <c r="T676" i="6"/>
  <c r="U676" i="6" s="1"/>
  <c r="V676" i="6"/>
  <c r="W676" i="6"/>
  <c r="X676" i="6"/>
  <c r="Y676" i="6"/>
  <c r="T677" i="6"/>
  <c r="U677" i="6" s="1"/>
  <c r="V677" i="6"/>
  <c r="W677" i="6"/>
  <c r="X677" i="6"/>
  <c r="Y677" i="6"/>
  <c r="T678" i="6"/>
  <c r="U678" i="6" s="1"/>
  <c r="V678" i="6"/>
  <c r="W678" i="6"/>
  <c r="X678" i="6"/>
  <c r="Y678" i="6"/>
  <c r="T679" i="6"/>
  <c r="U679" i="6" s="1"/>
  <c r="V679" i="6"/>
  <c r="W679" i="6"/>
  <c r="X679" i="6"/>
  <c r="Y679" i="6"/>
  <c r="T680" i="6"/>
  <c r="U680" i="6" s="1"/>
  <c r="V680" i="6"/>
  <c r="W680" i="6"/>
  <c r="X680" i="6"/>
  <c r="Y680" i="6"/>
  <c r="T681" i="6"/>
  <c r="U681" i="6" s="1"/>
  <c r="V681" i="6"/>
  <c r="W681" i="6"/>
  <c r="X681" i="6"/>
  <c r="Y681" i="6"/>
  <c r="T682" i="6"/>
  <c r="U682" i="6" s="1"/>
  <c r="V682" i="6"/>
  <c r="W682" i="6"/>
  <c r="X682" i="6"/>
  <c r="Y682" i="6"/>
  <c r="T683" i="6"/>
  <c r="U683" i="6" s="1"/>
  <c r="V683" i="6"/>
  <c r="W683" i="6"/>
  <c r="X683" i="6"/>
  <c r="Y683" i="6"/>
  <c r="T684" i="6"/>
  <c r="U684" i="6" s="1"/>
  <c r="V684" i="6"/>
  <c r="W684" i="6"/>
  <c r="X684" i="6"/>
  <c r="Y684" i="6"/>
  <c r="T685" i="6"/>
  <c r="U685" i="6" s="1"/>
  <c r="V685" i="6"/>
  <c r="W685" i="6"/>
  <c r="X685" i="6"/>
  <c r="Y685" i="6"/>
  <c r="T686" i="6"/>
  <c r="U686" i="6" s="1"/>
  <c r="V686" i="6"/>
  <c r="W686" i="6"/>
  <c r="AA686" i="6" s="1"/>
  <c r="X686" i="6"/>
  <c r="Y686" i="6"/>
  <c r="T687" i="6"/>
  <c r="U687" i="6" s="1"/>
  <c r="V687" i="6"/>
  <c r="W687" i="6"/>
  <c r="X687" i="6"/>
  <c r="Y687" i="6"/>
  <c r="Z687" i="6" s="1"/>
  <c r="T688" i="6"/>
  <c r="U688" i="6" s="1"/>
  <c r="V688" i="6"/>
  <c r="W688" i="6"/>
  <c r="X688" i="6"/>
  <c r="Y688" i="6"/>
  <c r="T689" i="6"/>
  <c r="U689" i="6" s="1"/>
  <c r="V689" i="6"/>
  <c r="W689" i="6"/>
  <c r="X689" i="6"/>
  <c r="Y689" i="6"/>
  <c r="T690" i="6"/>
  <c r="U690" i="6" s="1"/>
  <c r="V690" i="6"/>
  <c r="W690" i="6"/>
  <c r="X690" i="6"/>
  <c r="Y690" i="6"/>
  <c r="T691" i="6"/>
  <c r="U691" i="6" s="1"/>
  <c r="V691" i="6"/>
  <c r="W691" i="6"/>
  <c r="X691" i="6"/>
  <c r="Y691" i="6"/>
  <c r="T692" i="6"/>
  <c r="U692" i="6" s="1"/>
  <c r="V692" i="6"/>
  <c r="W692" i="6"/>
  <c r="X692" i="6"/>
  <c r="Y692" i="6"/>
  <c r="T693" i="6"/>
  <c r="U693" i="6" s="1"/>
  <c r="V693" i="6"/>
  <c r="W693" i="6"/>
  <c r="X693" i="6"/>
  <c r="Y693" i="6"/>
  <c r="T694" i="6"/>
  <c r="U694" i="6" s="1"/>
  <c r="V694" i="6"/>
  <c r="W694" i="6"/>
  <c r="X694" i="6"/>
  <c r="Y694" i="6"/>
  <c r="T695" i="6"/>
  <c r="U695" i="6" s="1"/>
  <c r="V695" i="6"/>
  <c r="W695" i="6"/>
  <c r="X695" i="6"/>
  <c r="Y695" i="6"/>
  <c r="T696" i="6"/>
  <c r="U696" i="6" s="1"/>
  <c r="V696" i="6"/>
  <c r="W696" i="6"/>
  <c r="X696" i="6"/>
  <c r="Y696" i="6"/>
  <c r="T697" i="6"/>
  <c r="U697" i="6" s="1"/>
  <c r="V697" i="6"/>
  <c r="W697" i="6"/>
  <c r="X697" i="6"/>
  <c r="Y697" i="6"/>
  <c r="T698" i="6"/>
  <c r="U698" i="6" s="1"/>
  <c r="V698" i="6"/>
  <c r="W698" i="6"/>
  <c r="X698" i="6"/>
  <c r="Y698" i="6"/>
  <c r="T699" i="6"/>
  <c r="U699" i="6" s="1"/>
  <c r="V699" i="6"/>
  <c r="W699" i="6"/>
  <c r="X699" i="6"/>
  <c r="Y699" i="6"/>
  <c r="T700" i="6"/>
  <c r="U700" i="6" s="1"/>
  <c r="V700" i="6"/>
  <c r="W700" i="6"/>
  <c r="X700" i="6"/>
  <c r="Y700" i="6"/>
  <c r="T701" i="6"/>
  <c r="U701" i="6" s="1"/>
  <c r="V701" i="6"/>
  <c r="W701" i="6"/>
  <c r="X701" i="6"/>
  <c r="Y701" i="6"/>
  <c r="T702" i="6"/>
  <c r="U702" i="6" s="1"/>
  <c r="V702" i="6"/>
  <c r="W702" i="6"/>
  <c r="X702" i="6"/>
  <c r="Y702" i="6"/>
  <c r="T703" i="6"/>
  <c r="U703" i="6" s="1"/>
  <c r="V703" i="6"/>
  <c r="W703" i="6"/>
  <c r="X703" i="6"/>
  <c r="Y703" i="6"/>
  <c r="T704" i="6"/>
  <c r="U704" i="6" s="1"/>
  <c r="V704" i="6"/>
  <c r="W704" i="6"/>
  <c r="X704" i="6"/>
  <c r="Y704" i="6"/>
  <c r="T705" i="6"/>
  <c r="U705" i="6" s="1"/>
  <c r="V705" i="6"/>
  <c r="W705" i="6"/>
  <c r="X705" i="6"/>
  <c r="Y705" i="6"/>
  <c r="T706" i="6"/>
  <c r="U706" i="6" s="1"/>
  <c r="V706" i="6"/>
  <c r="W706" i="6"/>
  <c r="X706" i="6"/>
  <c r="Y706" i="6"/>
  <c r="T707" i="6"/>
  <c r="U707" i="6" s="1"/>
  <c r="V707" i="6"/>
  <c r="W707" i="6"/>
  <c r="X707" i="6"/>
  <c r="Y707" i="6"/>
  <c r="T708" i="6"/>
  <c r="U708" i="6" s="1"/>
  <c r="V708" i="6"/>
  <c r="W708" i="6"/>
  <c r="X708" i="6"/>
  <c r="Y708" i="6"/>
  <c r="T709" i="6"/>
  <c r="U709" i="6" s="1"/>
  <c r="V709" i="6"/>
  <c r="W709" i="6"/>
  <c r="X709" i="6"/>
  <c r="Y709" i="6"/>
  <c r="T710" i="6"/>
  <c r="U710" i="6" s="1"/>
  <c r="V710" i="6"/>
  <c r="W710" i="6"/>
  <c r="X710" i="6"/>
  <c r="Y710" i="6"/>
  <c r="T711" i="6"/>
  <c r="U711" i="6" s="1"/>
  <c r="V711" i="6"/>
  <c r="W711" i="6"/>
  <c r="X711" i="6"/>
  <c r="Y711" i="6"/>
  <c r="T712" i="6"/>
  <c r="U712" i="6" s="1"/>
  <c r="V712" i="6"/>
  <c r="W712" i="6"/>
  <c r="X712" i="6"/>
  <c r="Y712" i="6"/>
  <c r="T713" i="6"/>
  <c r="U713" i="6" s="1"/>
  <c r="V713" i="6"/>
  <c r="W713" i="6"/>
  <c r="X713" i="6"/>
  <c r="Y713" i="6"/>
  <c r="T714" i="6"/>
  <c r="U714" i="6" s="1"/>
  <c r="V714" i="6"/>
  <c r="W714" i="6"/>
  <c r="X714" i="6"/>
  <c r="Y714" i="6"/>
  <c r="T715" i="6"/>
  <c r="U715" i="6" s="1"/>
  <c r="V715" i="6"/>
  <c r="W715" i="6"/>
  <c r="X715" i="6"/>
  <c r="Y715" i="6"/>
  <c r="T716" i="6"/>
  <c r="U716" i="6" s="1"/>
  <c r="V716" i="6"/>
  <c r="AA716" i="6" s="1"/>
  <c r="W716" i="6"/>
  <c r="X716" i="6"/>
  <c r="Y716" i="6"/>
  <c r="T717" i="6"/>
  <c r="U717" i="6" s="1"/>
  <c r="V717" i="6"/>
  <c r="W717" i="6"/>
  <c r="X717" i="6"/>
  <c r="Y717" i="6"/>
  <c r="T718" i="6"/>
  <c r="U718" i="6" s="1"/>
  <c r="V718" i="6"/>
  <c r="W718" i="6"/>
  <c r="X718" i="6"/>
  <c r="Z718" i="6" s="1"/>
  <c r="Y718" i="6"/>
  <c r="T719" i="6"/>
  <c r="U719" i="6" s="1"/>
  <c r="V719" i="6"/>
  <c r="W719" i="6"/>
  <c r="X719" i="6"/>
  <c r="Y719" i="6"/>
  <c r="T720" i="6"/>
  <c r="U720" i="6" s="1"/>
  <c r="V720" i="6"/>
  <c r="W720" i="6"/>
  <c r="X720" i="6"/>
  <c r="Y720" i="6"/>
  <c r="T721" i="6"/>
  <c r="U721" i="6" s="1"/>
  <c r="V721" i="6"/>
  <c r="W721" i="6"/>
  <c r="X721" i="6"/>
  <c r="Y721" i="6"/>
  <c r="Z721" i="6" s="1"/>
  <c r="T722" i="6"/>
  <c r="U722" i="6" s="1"/>
  <c r="V722" i="6"/>
  <c r="W722" i="6"/>
  <c r="X722" i="6"/>
  <c r="Y722" i="6"/>
  <c r="T723" i="6"/>
  <c r="U723" i="6" s="1"/>
  <c r="V723" i="6"/>
  <c r="W723" i="6"/>
  <c r="X723" i="6"/>
  <c r="Y723" i="6"/>
  <c r="T724" i="6"/>
  <c r="U724" i="6" s="1"/>
  <c r="V724" i="6"/>
  <c r="W724" i="6"/>
  <c r="X724" i="6"/>
  <c r="Y724" i="6"/>
  <c r="T725" i="6"/>
  <c r="U725" i="6" s="1"/>
  <c r="V725" i="6"/>
  <c r="W725" i="6"/>
  <c r="X725" i="6"/>
  <c r="Y725" i="6"/>
  <c r="T726" i="6"/>
  <c r="U726" i="6" s="1"/>
  <c r="V726" i="6"/>
  <c r="W726" i="6"/>
  <c r="X726" i="6"/>
  <c r="Y726" i="6"/>
  <c r="T727" i="6"/>
  <c r="U727" i="6" s="1"/>
  <c r="V727" i="6"/>
  <c r="W727" i="6"/>
  <c r="X727" i="6"/>
  <c r="Y727" i="6"/>
  <c r="T728" i="6"/>
  <c r="U728" i="6" s="1"/>
  <c r="V728" i="6"/>
  <c r="W728" i="6"/>
  <c r="X728" i="6"/>
  <c r="Y728" i="6"/>
  <c r="T729" i="6"/>
  <c r="U729" i="6" s="1"/>
  <c r="V729" i="6"/>
  <c r="W729" i="6"/>
  <c r="X729" i="6"/>
  <c r="Y729" i="6"/>
  <c r="T730" i="6"/>
  <c r="U730" i="6" s="1"/>
  <c r="V730" i="6"/>
  <c r="W730" i="6"/>
  <c r="X730" i="6"/>
  <c r="Y730" i="6"/>
  <c r="T731" i="6"/>
  <c r="U731" i="6" s="1"/>
  <c r="V731" i="6"/>
  <c r="W731" i="6"/>
  <c r="X731" i="6"/>
  <c r="Y731" i="6"/>
  <c r="T732" i="6"/>
  <c r="U732" i="6" s="1"/>
  <c r="V732" i="6"/>
  <c r="W732" i="6"/>
  <c r="X732" i="6"/>
  <c r="Y732" i="6"/>
  <c r="T733" i="6"/>
  <c r="U733" i="6" s="1"/>
  <c r="V733" i="6"/>
  <c r="W733" i="6"/>
  <c r="X733" i="6"/>
  <c r="Y733" i="6"/>
  <c r="T734" i="6"/>
  <c r="U734" i="6" s="1"/>
  <c r="V734" i="6"/>
  <c r="W734" i="6"/>
  <c r="X734" i="6"/>
  <c r="Y734" i="6"/>
  <c r="T735" i="6"/>
  <c r="U735" i="6" s="1"/>
  <c r="V735" i="6"/>
  <c r="W735" i="6"/>
  <c r="X735" i="6"/>
  <c r="Y735" i="6"/>
  <c r="T736" i="6"/>
  <c r="U736" i="6" s="1"/>
  <c r="V736" i="6"/>
  <c r="W736" i="6"/>
  <c r="X736" i="6"/>
  <c r="Y736" i="6"/>
  <c r="T737" i="6"/>
  <c r="U737" i="6" s="1"/>
  <c r="V737" i="6"/>
  <c r="W737" i="6"/>
  <c r="X737" i="6"/>
  <c r="Y737" i="6"/>
  <c r="T738" i="6"/>
  <c r="U738" i="6" s="1"/>
  <c r="V738" i="6"/>
  <c r="W738" i="6"/>
  <c r="X738" i="6"/>
  <c r="Y738" i="6"/>
  <c r="T739" i="6"/>
  <c r="U739" i="6" s="1"/>
  <c r="V739" i="6"/>
  <c r="AA739" i="6" s="1"/>
  <c r="W739" i="6"/>
  <c r="X739" i="6"/>
  <c r="Y739" i="6"/>
  <c r="T740" i="6"/>
  <c r="U740" i="6" s="1"/>
  <c r="V740" i="6"/>
  <c r="W740" i="6"/>
  <c r="X740" i="6"/>
  <c r="Y740" i="6"/>
  <c r="T741" i="6"/>
  <c r="U741" i="6" s="1"/>
  <c r="V741" i="6"/>
  <c r="W741" i="6"/>
  <c r="X741" i="6"/>
  <c r="Y741" i="6"/>
  <c r="T742" i="6"/>
  <c r="U742" i="6" s="1"/>
  <c r="V742" i="6"/>
  <c r="W742" i="6"/>
  <c r="X742" i="6"/>
  <c r="Y742" i="6"/>
  <c r="T743" i="6"/>
  <c r="U743" i="6" s="1"/>
  <c r="V743" i="6"/>
  <c r="W743" i="6"/>
  <c r="X743" i="6"/>
  <c r="Y743" i="6"/>
  <c r="T744" i="6"/>
  <c r="U744" i="6" s="1"/>
  <c r="V744" i="6"/>
  <c r="W744" i="6"/>
  <c r="X744" i="6"/>
  <c r="Y744" i="6"/>
  <c r="T745" i="6"/>
  <c r="U745" i="6" s="1"/>
  <c r="V745" i="6"/>
  <c r="W745" i="6"/>
  <c r="X745" i="6"/>
  <c r="Y745" i="6"/>
  <c r="T746" i="6"/>
  <c r="U746" i="6" s="1"/>
  <c r="V746" i="6"/>
  <c r="W746" i="6"/>
  <c r="X746" i="6"/>
  <c r="Y746" i="6"/>
  <c r="T747" i="6"/>
  <c r="U747" i="6" s="1"/>
  <c r="V747" i="6"/>
  <c r="W747" i="6"/>
  <c r="X747" i="6"/>
  <c r="Y747" i="6"/>
  <c r="Z747" i="6" s="1"/>
  <c r="T748" i="6"/>
  <c r="U748" i="6" s="1"/>
  <c r="V748" i="6"/>
  <c r="AA748" i="6" s="1"/>
  <c r="W748" i="6"/>
  <c r="X748" i="6"/>
  <c r="Y748" i="6"/>
  <c r="T749" i="6"/>
  <c r="U749" i="6" s="1"/>
  <c r="V749" i="6"/>
  <c r="W749" i="6"/>
  <c r="X749" i="6"/>
  <c r="Y749" i="6"/>
  <c r="T750" i="6"/>
  <c r="U750" i="6" s="1"/>
  <c r="V750" i="6"/>
  <c r="W750" i="6"/>
  <c r="X750" i="6"/>
  <c r="Y750" i="6"/>
  <c r="T751" i="6"/>
  <c r="U751" i="6" s="1"/>
  <c r="V751" i="6"/>
  <c r="W751" i="6"/>
  <c r="X751" i="6"/>
  <c r="Y751" i="6"/>
  <c r="T752" i="6"/>
  <c r="U752" i="6" s="1"/>
  <c r="V752" i="6"/>
  <c r="W752" i="6"/>
  <c r="X752" i="6"/>
  <c r="Y752" i="6"/>
  <c r="T753" i="6"/>
  <c r="U753" i="6" s="1"/>
  <c r="V753" i="6"/>
  <c r="W753" i="6"/>
  <c r="X753" i="6"/>
  <c r="Y753" i="6"/>
  <c r="T754" i="6"/>
  <c r="U754" i="6" s="1"/>
  <c r="V754" i="6"/>
  <c r="W754" i="6"/>
  <c r="X754" i="6"/>
  <c r="Y754" i="6"/>
  <c r="T755" i="6"/>
  <c r="U755" i="6" s="1"/>
  <c r="V755" i="6"/>
  <c r="W755" i="6"/>
  <c r="X755" i="6"/>
  <c r="Y755" i="6"/>
  <c r="T756" i="6"/>
  <c r="U756" i="6" s="1"/>
  <c r="V756" i="6"/>
  <c r="W756" i="6"/>
  <c r="X756" i="6"/>
  <c r="Y756" i="6"/>
  <c r="T757" i="6"/>
  <c r="U757" i="6" s="1"/>
  <c r="V757" i="6"/>
  <c r="W757" i="6"/>
  <c r="X757" i="6"/>
  <c r="Y757" i="6"/>
  <c r="T758" i="6"/>
  <c r="U758" i="6" s="1"/>
  <c r="V758" i="6"/>
  <c r="W758" i="6"/>
  <c r="X758" i="6"/>
  <c r="Y758" i="6"/>
  <c r="T759" i="6"/>
  <c r="U759" i="6" s="1"/>
  <c r="V759" i="6"/>
  <c r="W759" i="6"/>
  <c r="X759" i="6"/>
  <c r="Y759" i="6"/>
  <c r="T760" i="6"/>
  <c r="U760" i="6" s="1"/>
  <c r="V760" i="6"/>
  <c r="W760" i="6"/>
  <c r="X760" i="6"/>
  <c r="Y760" i="6"/>
  <c r="T761" i="6"/>
  <c r="U761" i="6" s="1"/>
  <c r="V761" i="6"/>
  <c r="W761" i="6"/>
  <c r="X761" i="6"/>
  <c r="Y761" i="6"/>
  <c r="T762" i="6"/>
  <c r="U762" i="6" s="1"/>
  <c r="V762" i="6"/>
  <c r="W762" i="6"/>
  <c r="X762" i="6"/>
  <c r="Y762" i="6"/>
  <c r="T763" i="6"/>
  <c r="U763" i="6" s="1"/>
  <c r="V763" i="6"/>
  <c r="W763" i="6"/>
  <c r="X763" i="6"/>
  <c r="Y763" i="6"/>
  <c r="T764" i="6"/>
  <c r="U764" i="6" s="1"/>
  <c r="V764" i="6"/>
  <c r="W764" i="6"/>
  <c r="X764" i="6"/>
  <c r="Y764" i="6"/>
  <c r="T765" i="6"/>
  <c r="U765" i="6" s="1"/>
  <c r="V765" i="6"/>
  <c r="W765" i="6"/>
  <c r="X765" i="6"/>
  <c r="Y765" i="6"/>
  <c r="T766" i="6"/>
  <c r="U766" i="6" s="1"/>
  <c r="V766" i="6"/>
  <c r="W766" i="6"/>
  <c r="X766" i="6"/>
  <c r="Y766" i="6"/>
  <c r="T767" i="6"/>
  <c r="U767" i="6" s="1"/>
  <c r="V767" i="6"/>
  <c r="W767" i="6"/>
  <c r="X767" i="6"/>
  <c r="Y767" i="6"/>
  <c r="T768" i="6"/>
  <c r="U768" i="6" s="1"/>
  <c r="V768" i="6"/>
  <c r="W768" i="6"/>
  <c r="X768" i="6"/>
  <c r="Y768" i="6"/>
  <c r="T769" i="6"/>
  <c r="U769" i="6" s="1"/>
  <c r="V769" i="6"/>
  <c r="W769" i="6"/>
  <c r="X769" i="6"/>
  <c r="Y769" i="6"/>
  <c r="T770" i="6"/>
  <c r="U770" i="6" s="1"/>
  <c r="V770" i="6"/>
  <c r="W770" i="6"/>
  <c r="X770" i="6"/>
  <c r="Y770" i="6"/>
  <c r="T771" i="6"/>
  <c r="U771" i="6" s="1"/>
  <c r="V771" i="6"/>
  <c r="W771" i="6"/>
  <c r="X771" i="6"/>
  <c r="Y771" i="6"/>
  <c r="T772" i="6"/>
  <c r="U772" i="6" s="1"/>
  <c r="V772" i="6"/>
  <c r="W772" i="6"/>
  <c r="X772" i="6"/>
  <c r="Y772" i="6"/>
  <c r="T773" i="6"/>
  <c r="U773" i="6" s="1"/>
  <c r="V773" i="6"/>
  <c r="W773" i="6"/>
  <c r="X773" i="6"/>
  <c r="Y773" i="6"/>
  <c r="T774" i="6"/>
  <c r="U774" i="6" s="1"/>
  <c r="V774" i="6"/>
  <c r="W774" i="6"/>
  <c r="X774" i="6"/>
  <c r="Y774" i="6"/>
  <c r="T775" i="6"/>
  <c r="U775" i="6" s="1"/>
  <c r="V775" i="6"/>
  <c r="W775" i="6"/>
  <c r="X775" i="6"/>
  <c r="Y775" i="6"/>
  <c r="T776" i="6"/>
  <c r="U776" i="6" s="1"/>
  <c r="V776" i="6"/>
  <c r="W776" i="6"/>
  <c r="X776" i="6"/>
  <c r="Y776" i="6"/>
  <c r="T777" i="6"/>
  <c r="U777" i="6" s="1"/>
  <c r="V777" i="6"/>
  <c r="W777" i="6"/>
  <c r="X777" i="6"/>
  <c r="Y777" i="6"/>
  <c r="T778" i="6"/>
  <c r="U778" i="6" s="1"/>
  <c r="V778" i="6"/>
  <c r="W778" i="6"/>
  <c r="X778" i="6"/>
  <c r="Y778" i="6"/>
  <c r="T779" i="6"/>
  <c r="U779" i="6" s="1"/>
  <c r="V779" i="6"/>
  <c r="W779" i="6"/>
  <c r="X779" i="6"/>
  <c r="Y779" i="6"/>
  <c r="T780" i="6"/>
  <c r="U780" i="6" s="1"/>
  <c r="V780" i="6"/>
  <c r="W780" i="6"/>
  <c r="X780" i="6"/>
  <c r="Y780" i="6"/>
  <c r="T781" i="6"/>
  <c r="U781" i="6" s="1"/>
  <c r="V781" i="6"/>
  <c r="W781" i="6"/>
  <c r="X781" i="6"/>
  <c r="Y781" i="6"/>
  <c r="T782" i="6"/>
  <c r="U782" i="6" s="1"/>
  <c r="V782" i="6"/>
  <c r="W782" i="6"/>
  <c r="X782" i="6"/>
  <c r="Y782" i="6"/>
  <c r="T783" i="6"/>
  <c r="U783" i="6" s="1"/>
  <c r="V783" i="6"/>
  <c r="W783" i="6"/>
  <c r="X783" i="6"/>
  <c r="Y783" i="6"/>
  <c r="T784" i="6"/>
  <c r="U784" i="6" s="1"/>
  <c r="V784" i="6"/>
  <c r="W784" i="6"/>
  <c r="X784" i="6"/>
  <c r="Y784" i="6"/>
  <c r="T785" i="6"/>
  <c r="U785" i="6" s="1"/>
  <c r="V785" i="6"/>
  <c r="W785" i="6"/>
  <c r="X785" i="6"/>
  <c r="Y785" i="6"/>
  <c r="T786" i="6"/>
  <c r="U786" i="6" s="1"/>
  <c r="V786" i="6"/>
  <c r="W786" i="6"/>
  <c r="X786" i="6"/>
  <c r="Y786" i="6"/>
  <c r="T787" i="6"/>
  <c r="U787" i="6" s="1"/>
  <c r="V787" i="6"/>
  <c r="W787" i="6"/>
  <c r="X787" i="6"/>
  <c r="Y787" i="6"/>
  <c r="Z787" i="6"/>
  <c r="T788" i="6"/>
  <c r="U788" i="6" s="1"/>
  <c r="V788" i="6"/>
  <c r="W788" i="6"/>
  <c r="X788" i="6"/>
  <c r="Y788" i="6"/>
  <c r="T789" i="6"/>
  <c r="U789" i="6" s="1"/>
  <c r="V789" i="6"/>
  <c r="W789" i="6"/>
  <c r="X789" i="6"/>
  <c r="Y789" i="6"/>
  <c r="T790" i="6"/>
  <c r="U790" i="6" s="1"/>
  <c r="V790" i="6"/>
  <c r="W790" i="6"/>
  <c r="X790" i="6"/>
  <c r="Y790" i="6"/>
  <c r="T791" i="6"/>
  <c r="U791" i="6" s="1"/>
  <c r="V791" i="6"/>
  <c r="W791" i="6"/>
  <c r="X791" i="6"/>
  <c r="Y791" i="6"/>
  <c r="T792" i="6"/>
  <c r="U792" i="6" s="1"/>
  <c r="V792" i="6"/>
  <c r="W792" i="6"/>
  <c r="AA792" i="6" s="1"/>
  <c r="X792" i="6"/>
  <c r="Y792" i="6"/>
  <c r="T793" i="6"/>
  <c r="U793" i="6" s="1"/>
  <c r="V793" i="6"/>
  <c r="W793" i="6"/>
  <c r="X793" i="6"/>
  <c r="Y793" i="6"/>
  <c r="T794" i="6"/>
  <c r="U794" i="6" s="1"/>
  <c r="V794" i="6"/>
  <c r="W794" i="6"/>
  <c r="X794" i="6"/>
  <c r="Y794" i="6"/>
  <c r="AA794" i="6"/>
  <c r="T795" i="6"/>
  <c r="U795" i="6" s="1"/>
  <c r="V795" i="6"/>
  <c r="W795" i="6"/>
  <c r="X795" i="6"/>
  <c r="Y795" i="6"/>
  <c r="T796" i="6"/>
  <c r="U796" i="6" s="1"/>
  <c r="V796" i="6"/>
  <c r="W796" i="6"/>
  <c r="X796" i="6"/>
  <c r="Y796" i="6"/>
  <c r="Z796" i="6" s="1"/>
  <c r="T797" i="6"/>
  <c r="U797" i="6" s="1"/>
  <c r="V797" i="6"/>
  <c r="W797" i="6"/>
  <c r="X797" i="6"/>
  <c r="Y797" i="6"/>
  <c r="T798" i="6"/>
  <c r="U798" i="6" s="1"/>
  <c r="V798" i="6"/>
  <c r="W798" i="6"/>
  <c r="X798" i="6"/>
  <c r="Y798" i="6"/>
  <c r="T799" i="6"/>
  <c r="U799" i="6" s="1"/>
  <c r="V799" i="6"/>
  <c r="W799" i="6"/>
  <c r="X799" i="6"/>
  <c r="Y799" i="6"/>
  <c r="T800" i="6"/>
  <c r="U800" i="6" s="1"/>
  <c r="V800" i="6"/>
  <c r="W800" i="6"/>
  <c r="X800" i="6"/>
  <c r="Y800" i="6"/>
  <c r="T801" i="6"/>
  <c r="U801" i="6" s="1"/>
  <c r="V801" i="6"/>
  <c r="W801" i="6"/>
  <c r="X801" i="6"/>
  <c r="Y801" i="6"/>
  <c r="T802" i="6"/>
  <c r="U802" i="6" s="1"/>
  <c r="V802" i="6"/>
  <c r="W802" i="6"/>
  <c r="X802" i="6"/>
  <c r="Y802" i="6"/>
  <c r="T803" i="6"/>
  <c r="U803" i="6" s="1"/>
  <c r="V803" i="6"/>
  <c r="W803" i="6"/>
  <c r="X803" i="6"/>
  <c r="Y803" i="6"/>
  <c r="T804" i="6"/>
  <c r="U804" i="6" s="1"/>
  <c r="V804" i="6"/>
  <c r="W804" i="6"/>
  <c r="X804" i="6"/>
  <c r="Y804" i="6"/>
  <c r="T805" i="6"/>
  <c r="U805" i="6" s="1"/>
  <c r="V805" i="6"/>
  <c r="W805" i="6"/>
  <c r="X805" i="6"/>
  <c r="Y805" i="6"/>
  <c r="T806" i="6"/>
  <c r="U806" i="6" s="1"/>
  <c r="V806" i="6"/>
  <c r="W806" i="6"/>
  <c r="X806" i="6"/>
  <c r="Y806" i="6"/>
  <c r="T807" i="6"/>
  <c r="U807" i="6" s="1"/>
  <c r="V807" i="6"/>
  <c r="W807" i="6"/>
  <c r="X807" i="6"/>
  <c r="Y807" i="6"/>
  <c r="T808" i="6"/>
  <c r="U808" i="6" s="1"/>
  <c r="V808" i="6"/>
  <c r="W808" i="6"/>
  <c r="X808" i="6"/>
  <c r="Y808" i="6"/>
  <c r="T809" i="6"/>
  <c r="U809" i="6" s="1"/>
  <c r="V809" i="6"/>
  <c r="W809" i="6"/>
  <c r="X809" i="6"/>
  <c r="Y809" i="6"/>
  <c r="T810" i="6"/>
  <c r="U810" i="6" s="1"/>
  <c r="V810" i="6"/>
  <c r="W810" i="6"/>
  <c r="X810" i="6"/>
  <c r="Y810" i="6"/>
  <c r="T811" i="6"/>
  <c r="U811" i="6" s="1"/>
  <c r="V811" i="6"/>
  <c r="W811" i="6"/>
  <c r="X811" i="6"/>
  <c r="Y811" i="6"/>
  <c r="T812" i="6"/>
  <c r="U812" i="6" s="1"/>
  <c r="V812" i="6"/>
  <c r="W812" i="6"/>
  <c r="X812" i="6"/>
  <c r="Y812" i="6"/>
  <c r="T813" i="6"/>
  <c r="U813" i="6" s="1"/>
  <c r="V813" i="6"/>
  <c r="W813" i="6"/>
  <c r="X813" i="6"/>
  <c r="Y813" i="6"/>
  <c r="T814" i="6"/>
  <c r="U814" i="6" s="1"/>
  <c r="V814" i="6"/>
  <c r="W814" i="6"/>
  <c r="X814" i="6"/>
  <c r="Y814" i="6"/>
  <c r="T815" i="6"/>
  <c r="U815" i="6" s="1"/>
  <c r="V815" i="6"/>
  <c r="W815" i="6"/>
  <c r="X815" i="6"/>
  <c r="Y815" i="6"/>
  <c r="T816" i="6"/>
  <c r="U816" i="6" s="1"/>
  <c r="V816" i="6"/>
  <c r="W816" i="6"/>
  <c r="X816" i="6"/>
  <c r="Y816" i="6"/>
  <c r="T817" i="6"/>
  <c r="U817" i="6" s="1"/>
  <c r="V817" i="6"/>
  <c r="W817" i="6"/>
  <c r="X817" i="6"/>
  <c r="Y817" i="6"/>
  <c r="T818" i="6"/>
  <c r="U818" i="6" s="1"/>
  <c r="V818" i="6"/>
  <c r="W818" i="6"/>
  <c r="X818" i="6"/>
  <c r="Y818" i="6"/>
  <c r="T819" i="6"/>
  <c r="U819" i="6" s="1"/>
  <c r="V819" i="6"/>
  <c r="W819" i="6"/>
  <c r="X819" i="6"/>
  <c r="Y819" i="6"/>
  <c r="Z819" i="6" s="1"/>
  <c r="T820" i="6"/>
  <c r="U820" i="6" s="1"/>
  <c r="V820" i="6"/>
  <c r="W820" i="6"/>
  <c r="X820" i="6"/>
  <c r="Y820" i="6"/>
  <c r="Z820" i="6" s="1"/>
  <c r="T821" i="6"/>
  <c r="U821" i="6" s="1"/>
  <c r="V821" i="6"/>
  <c r="W821" i="6"/>
  <c r="X821" i="6"/>
  <c r="Y821" i="6"/>
  <c r="T822" i="6"/>
  <c r="U822" i="6" s="1"/>
  <c r="V822" i="6"/>
  <c r="W822" i="6"/>
  <c r="X822" i="6"/>
  <c r="Y822" i="6"/>
  <c r="T823" i="6"/>
  <c r="U823" i="6" s="1"/>
  <c r="V823" i="6"/>
  <c r="W823" i="6"/>
  <c r="X823" i="6"/>
  <c r="Y823" i="6"/>
  <c r="T824" i="6"/>
  <c r="U824" i="6" s="1"/>
  <c r="V824" i="6"/>
  <c r="W824" i="6"/>
  <c r="X824" i="6"/>
  <c r="Y824" i="6"/>
  <c r="T825" i="6"/>
  <c r="U825" i="6" s="1"/>
  <c r="V825" i="6"/>
  <c r="W825" i="6"/>
  <c r="X825" i="6"/>
  <c r="Y825" i="6"/>
  <c r="T826" i="6"/>
  <c r="U826" i="6" s="1"/>
  <c r="V826" i="6"/>
  <c r="W826" i="6"/>
  <c r="X826" i="6"/>
  <c r="Y826" i="6"/>
  <c r="T827" i="6"/>
  <c r="U827" i="6" s="1"/>
  <c r="V827" i="6"/>
  <c r="W827" i="6"/>
  <c r="X827" i="6"/>
  <c r="Y827" i="6"/>
  <c r="T828" i="6"/>
  <c r="U828" i="6" s="1"/>
  <c r="V828" i="6"/>
  <c r="W828" i="6"/>
  <c r="X828" i="6"/>
  <c r="Y828" i="6"/>
  <c r="T829" i="6"/>
  <c r="U829" i="6" s="1"/>
  <c r="V829" i="6"/>
  <c r="W829" i="6"/>
  <c r="X829" i="6"/>
  <c r="Y829" i="6"/>
  <c r="T830" i="6"/>
  <c r="U830" i="6" s="1"/>
  <c r="V830" i="6"/>
  <c r="W830" i="6"/>
  <c r="X830" i="6"/>
  <c r="Y830" i="6"/>
  <c r="T831" i="6"/>
  <c r="U831" i="6" s="1"/>
  <c r="V831" i="6"/>
  <c r="W831" i="6"/>
  <c r="X831" i="6"/>
  <c r="Y831" i="6"/>
  <c r="T832" i="6"/>
  <c r="U832" i="6" s="1"/>
  <c r="V832" i="6"/>
  <c r="W832" i="6"/>
  <c r="AA832" i="6" s="1"/>
  <c r="X832" i="6"/>
  <c r="Y832" i="6"/>
  <c r="T833" i="6"/>
  <c r="U833" i="6" s="1"/>
  <c r="V833" i="6"/>
  <c r="W833" i="6"/>
  <c r="X833" i="6"/>
  <c r="Y833" i="6"/>
  <c r="T834" i="6"/>
  <c r="U834" i="6" s="1"/>
  <c r="V834" i="6"/>
  <c r="W834" i="6"/>
  <c r="X834" i="6"/>
  <c r="Y834" i="6"/>
  <c r="T835" i="6"/>
  <c r="U835" i="6" s="1"/>
  <c r="V835" i="6"/>
  <c r="W835" i="6"/>
  <c r="X835" i="6"/>
  <c r="Y835" i="6"/>
  <c r="T836" i="6"/>
  <c r="U836" i="6" s="1"/>
  <c r="V836" i="6"/>
  <c r="W836" i="6"/>
  <c r="X836" i="6"/>
  <c r="Y836" i="6"/>
  <c r="T837" i="6"/>
  <c r="U837" i="6" s="1"/>
  <c r="V837" i="6"/>
  <c r="W837" i="6"/>
  <c r="X837" i="6"/>
  <c r="Y837" i="6"/>
  <c r="T838" i="6"/>
  <c r="U838" i="6" s="1"/>
  <c r="V838" i="6"/>
  <c r="W838" i="6"/>
  <c r="X838" i="6"/>
  <c r="Y838" i="6"/>
  <c r="T839" i="6"/>
  <c r="U839" i="6" s="1"/>
  <c r="V839" i="6"/>
  <c r="W839" i="6"/>
  <c r="X839" i="6"/>
  <c r="Y839" i="6"/>
  <c r="T840" i="6"/>
  <c r="U840" i="6" s="1"/>
  <c r="V840" i="6"/>
  <c r="W840" i="6"/>
  <c r="X840" i="6"/>
  <c r="Y840" i="6"/>
  <c r="T841" i="6"/>
  <c r="U841" i="6" s="1"/>
  <c r="V841" i="6"/>
  <c r="W841" i="6"/>
  <c r="X841" i="6"/>
  <c r="Y841" i="6"/>
  <c r="T842" i="6"/>
  <c r="U842" i="6" s="1"/>
  <c r="V842" i="6"/>
  <c r="W842" i="6"/>
  <c r="X842" i="6"/>
  <c r="Y842" i="6"/>
  <c r="T843" i="6"/>
  <c r="U843" i="6" s="1"/>
  <c r="V843" i="6"/>
  <c r="W843" i="6"/>
  <c r="X843" i="6"/>
  <c r="Y843" i="6"/>
  <c r="T844" i="6"/>
  <c r="U844" i="6" s="1"/>
  <c r="V844" i="6"/>
  <c r="W844" i="6"/>
  <c r="X844" i="6"/>
  <c r="Y844" i="6"/>
  <c r="T845" i="6"/>
  <c r="U845" i="6" s="1"/>
  <c r="V845" i="6"/>
  <c r="W845" i="6"/>
  <c r="X845" i="6"/>
  <c r="Y845" i="6"/>
  <c r="T846" i="6"/>
  <c r="U846" i="6" s="1"/>
  <c r="V846" i="6"/>
  <c r="W846" i="6"/>
  <c r="X846" i="6"/>
  <c r="Y846" i="6"/>
  <c r="Z846" i="6" s="1"/>
  <c r="T847" i="6"/>
  <c r="U847" i="6" s="1"/>
  <c r="V847" i="6"/>
  <c r="W847" i="6"/>
  <c r="X847" i="6"/>
  <c r="Y847" i="6"/>
  <c r="T848" i="6"/>
  <c r="U848" i="6" s="1"/>
  <c r="V848" i="6"/>
  <c r="W848" i="6"/>
  <c r="X848" i="6"/>
  <c r="Y848" i="6"/>
  <c r="T849" i="6"/>
  <c r="U849" i="6" s="1"/>
  <c r="V849" i="6"/>
  <c r="W849" i="6"/>
  <c r="X849" i="6"/>
  <c r="Y849" i="6"/>
  <c r="T850" i="6"/>
  <c r="U850" i="6" s="1"/>
  <c r="V850" i="6"/>
  <c r="W850" i="6"/>
  <c r="X850" i="6"/>
  <c r="Y850" i="6"/>
  <c r="T851" i="6"/>
  <c r="U851" i="6" s="1"/>
  <c r="V851" i="6"/>
  <c r="W851" i="6"/>
  <c r="X851" i="6"/>
  <c r="Y851" i="6"/>
  <c r="T852" i="6"/>
  <c r="U852" i="6" s="1"/>
  <c r="V852" i="6"/>
  <c r="W852" i="6"/>
  <c r="X852" i="6"/>
  <c r="Y852" i="6"/>
  <c r="T853" i="6"/>
  <c r="U853" i="6" s="1"/>
  <c r="V853" i="6"/>
  <c r="W853" i="6"/>
  <c r="X853" i="6"/>
  <c r="Y853" i="6"/>
  <c r="T854" i="6"/>
  <c r="U854" i="6" s="1"/>
  <c r="V854" i="6"/>
  <c r="W854" i="6"/>
  <c r="X854" i="6"/>
  <c r="Y854" i="6"/>
  <c r="Z854" i="6" s="1"/>
  <c r="T855" i="6"/>
  <c r="U855" i="6" s="1"/>
  <c r="V855" i="6"/>
  <c r="W855" i="6"/>
  <c r="X855" i="6"/>
  <c r="Y855" i="6"/>
  <c r="T856" i="6"/>
  <c r="U856" i="6" s="1"/>
  <c r="V856" i="6"/>
  <c r="W856" i="6"/>
  <c r="X856" i="6"/>
  <c r="Y856" i="6"/>
  <c r="T857" i="6"/>
  <c r="U857" i="6" s="1"/>
  <c r="V857" i="6"/>
  <c r="W857" i="6"/>
  <c r="X857" i="6"/>
  <c r="Y857" i="6"/>
  <c r="T858" i="6"/>
  <c r="U858" i="6" s="1"/>
  <c r="V858" i="6"/>
  <c r="W858" i="6"/>
  <c r="X858" i="6"/>
  <c r="Y858" i="6"/>
  <c r="T859" i="6"/>
  <c r="U859" i="6" s="1"/>
  <c r="V859" i="6"/>
  <c r="W859" i="6"/>
  <c r="X859" i="6"/>
  <c r="Y859" i="6"/>
  <c r="T860" i="6"/>
  <c r="U860" i="6" s="1"/>
  <c r="V860" i="6"/>
  <c r="W860" i="6"/>
  <c r="X860" i="6"/>
  <c r="Y860" i="6"/>
  <c r="T861" i="6"/>
  <c r="U861" i="6" s="1"/>
  <c r="V861" i="6"/>
  <c r="W861" i="6"/>
  <c r="X861" i="6"/>
  <c r="Y861" i="6"/>
  <c r="T862" i="6"/>
  <c r="U862" i="6" s="1"/>
  <c r="V862" i="6"/>
  <c r="W862" i="6"/>
  <c r="X862" i="6"/>
  <c r="Y862" i="6"/>
  <c r="T863" i="6"/>
  <c r="U863" i="6" s="1"/>
  <c r="V863" i="6"/>
  <c r="W863" i="6"/>
  <c r="X863" i="6"/>
  <c r="Y863" i="6"/>
  <c r="T864" i="6"/>
  <c r="U864" i="6" s="1"/>
  <c r="V864" i="6"/>
  <c r="W864" i="6"/>
  <c r="X864" i="6"/>
  <c r="Y864" i="6"/>
  <c r="T865" i="6"/>
  <c r="U865" i="6" s="1"/>
  <c r="V865" i="6"/>
  <c r="W865" i="6"/>
  <c r="X865" i="6"/>
  <c r="Y865" i="6"/>
  <c r="T866" i="6"/>
  <c r="U866" i="6" s="1"/>
  <c r="V866" i="6"/>
  <c r="W866" i="6"/>
  <c r="X866" i="6"/>
  <c r="Y866" i="6"/>
  <c r="T867" i="6"/>
  <c r="U867" i="6" s="1"/>
  <c r="V867" i="6"/>
  <c r="W867" i="6"/>
  <c r="X867" i="6"/>
  <c r="Y867" i="6"/>
  <c r="T868" i="6"/>
  <c r="U868" i="6" s="1"/>
  <c r="V868" i="6"/>
  <c r="W868" i="6"/>
  <c r="X868" i="6"/>
  <c r="Y868" i="6"/>
  <c r="T869" i="6"/>
  <c r="U869" i="6" s="1"/>
  <c r="V869" i="6"/>
  <c r="W869" i="6"/>
  <c r="X869" i="6"/>
  <c r="Y869" i="6"/>
  <c r="T870" i="6"/>
  <c r="U870" i="6" s="1"/>
  <c r="V870" i="6"/>
  <c r="W870" i="6"/>
  <c r="X870" i="6"/>
  <c r="Y870" i="6"/>
  <c r="T871" i="6"/>
  <c r="U871" i="6" s="1"/>
  <c r="V871" i="6"/>
  <c r="W871" i="6"/>
  <c r="X871" i="6"/>
  <c r="Y871" i="6"/>
  <c r="T872" i="6"/>
  <c r="U872" i="6" s="1"/>
  <c r="V872" i="6"/>
  <c r="W872" i="6"/>
  <c r="X872" i="6"/>
  <c r="Y872" i="6"/>
  <c r="T873" i="6"/>
  <c r="U873" i="6" s="1"/>
  <c r="V873" i="6"/>
  <c r="W873" i="6"/>
  <c r="X873" i="6"/>
  <c r="Y873" i="6"/>
  <c r="T874" i="6"/>
  <c r="U874" i="6" s="1"/>
  <c r="V874" i="6"/>
  <c r="W874" i="6"/>
  <c r="X874" i="6"/>
  <c r="Y874" i="6"/>
  <c r="T875" i="6"/>
  <c r="U875" i="6" s="1"/>
  <c r="V875" i="6"/>
  <c r="W875" i="6"/>
  <c r="X875" i="6"/>
  <c r="Y875" i="6"/>
  <c r="AA875" i="6"/>
  <c r="T876" i="6"/>
  <c r="U876" i="6" s="1"/>
  <c r="V876" i="6"/>
  <c r="W876" i="6"/>
  <c r="X876" i="6"/>
  <c r="Y876" i="6"/>
  <c r="T877" i="6"/>
  <c r="U877" i="6" s="1"/>
  <c r="V877" i="6"/>
  <c r="W877" i="6"/>
  <c r="X877" i="6"/>
  <c r="Y877" i="6"/>
  <c r="T878" i="6"/>
  <c r="U878" i="6" s="1"/>
  <c r="V878" i="6"/>
  <c r="W878" i="6"/>
  <c r="X878" i="6"/>
  <c r="Y878" i="6"/>
  <c r="T879" i="6"/>
  <c r="U879" i="6" s="1"/>
  <c r="V879" i="6"/>
  <c r="W879" i="6"/>
  <c r="X879" i="6"/>
  <c r="Y879" i="6"/>
  <c r="T880" i="6"/>
  <c r="U880" i="6" s="1"/>
  <c r="V880" i="6"/>
  <c r="W880" i="6"/>
  <c r="X880" i="6"/>
  <c r="Y880" i="6"/>
  <c r="T881" i="6"/>
  <c r="U881" i="6" s="1"/>
  <c r="V881" i="6"/>
  <c r="W881" i="6"/>
  <c r="AA881" i="6" s="1"/>
  <c r="X881" i="6"/>
  <c r="Y881" i="6"/>
  <c r="T882" i="6"/>
  <c r="U882" i="6" s="1"/>
  <c r="V882" i="6"/>
  <c r="W882" i="6"/>
  <c r="X882" i="6"/>
  <c r="Y882" i="6"/>
  <c r="T883" i="6"/>
  <c r="U883" i="6" s="1"/>
  <c r="V883" i="6"/>
  <c r="W883" i="6"/>
  <c r="X883" i="6"/>
  <c r="Y883" i="6"/>
  <c r="T884" i="6"/>
  <c r="U884" i="6" s="1"/>
  <c r="V884" i="6"/>
  <c r="W884" i="6"/>
  <c r="X884" i="6"/>
  <c r="Y884" i="6"/>
  <c r="T885" i="6"/>
  <c r="U885" i="6" s="1"/>
  <c r="V885" i="6"/>
  <c r="W885" i="6"/>
  <c r="AA885" i="6" s="1"/>
  <c r="X885" i="6"/>
  <c r="Y885" i="6"/>
  <c r="T886" i="6"/>
  <c r="U886" i="6" s="1"/>
  <c r="V886" i="6"/>
  <c r="W886" i="6"/>
  <c r="X886" i="6"/>
  <c r="Y886" i="6"/>
  <c r="T887" i="6"/>
  <c r="U887" i="6" s="1"/>
  <c r="V887" i="6"/>
  <c r="W887" i="6"/>
  <c r="X887" i="6"/>
  <c r="Y887" i="6"/>
  <c r="T888" i="6"/>
  <c r="U888" i="6" s="1"/>
  <c r="V888" i="6"/>
  <c r="W888" i="6"/>
  <c r="X888" i="6"/>
  <c r="Y888" i="6"/>
  <c r="T889" i="6"/>
  <c r="U889" i="6" s="1"/>
  <c r="V889" i="6"/>
  <c r="W889" i="6"/>
  <c r="AA889" i="6" s="1"/>
  <c r="X889" i="6"/>
  <c r="Y889" i="6"/>
  <c r="T890" i="6"/>
  <c r="U890" i="6" s="1"/>
  <c r="V890" i="6"/>
  <c r="W890" i="6"/>
  <c r="X890" i="6"/>
  <c r="Y890" i="6"/>
  <c r="T891" i="6"/>
  <c r="U891" i="6" s="1"/>
  <c r="V891" i="6"/>
  <c r="W891" i="6"/>
  <c r="X891" i="6"/>
  <c r="Y891" i="6"/>
  <c r="T892" i="6"/>
  <c r="U892" i="6" s="1"/>
  <c r="V892" i="6"/>
  <c r="W892" i="6"/>
  <c r="X892" i="6"/>
  <c r="Y892" i="6"/>
  <c r="T893" i="6"/>
  <c r="U893" i="6" s="1"/>
  <c r="V893" i="6"/>
  <c r="W893" i="6"/>
  <c r="X893" i="6"/>
  <c r="Y893" i="6"/>
  <c r="T894" i="6"/>
  <c r="U894" i="6" s="1"/>
  <c r="V894" i="6"/>
  <c r="W894" i="6"/>
  <c r="X894" i="6"/>
  <c r="Y894" i="6"/>
  <c r="T895" i="6"/>
  <c r="U895" i="6" s="1"/>
  <c r="V895" i="6"/>
  <c r="W895" i="6"/>
  <c r="X895" i="6"/>
  <c r="Y895" i="6"/>
  <c r="T896" i="6"/>
  <c r="U896" i="6" s="1"/>
  <c r="V896" i="6"/>
  <c r="W896" i="6"/>
  <c r="X896" i="6"/>
  <c r="Y896" i="6"/>
  <c r="T897" i="6"/>
  <c r="U897" i="6" s="1"/>
  <c r="V897" i="6"/>
  <c r="W897" i="6"/>
  <c r="X897" i="6"/>
  <c r="Y897" i="6"/>
  <c r="T898" i="6"/>
  <c r="U898" i="6" s="1"/>
  <c r="V898" i="6"/>
  <c r="W898" i="6"/>
  <c r="X898" i="6"/>
  <c r="Y898" i="6"/>
  <c r="T899" i="6"/>
  <c r="U899" i="6" s="1"/>
  <c r="V899" i="6"/>
  <c r="W899" i="6"/>
  <c r="AA899" i="6" s="1"/>
  <c r="X899" i="6"/>
  <c r="Y899" i="6"/>
  <c r="T900" i="6"/>
  <c r="U900" i="6" s="1"/>
  <c r="V900" i="6"/>
  <c r="W900" i="6"/>
  <c r="X900" i="6"/>
  <c r="Y900" i="6"/>
  <c r="T901" i="6"/>
  <c r="U901" i="6" s="1"/>
  <c r="V901" i="6"/>
  <c r="W901" i="6"/>
  <c r="X901" i="6"/>
  <c r="Y901" i="6"/>
  <c r="T902" i="6"/>
  <c r="U902" i="6" s="1"/>
  <c r="V902" i="6"/>
  <c r="W902" i="6"/>
  <c r="X902" i="6"/>
  <c r="Y902" i="6"/>
  <c r="T903" i="6"/>
  <c r="U903" i="6" s="1"/>
  <c r="V903" i="6"/>
  <c r="W903" i="6"/>
  <c r="X903" i="6"/>
  <c r="Y903" i="6"/>
  <c r="T904" i="6"/>
  <c r="U904" i="6" s="1"/>
  <c r="V904" i="6"/>
  <c r="W904" i="6"/>
  <c r="X904" i="6"/>
  <c r="Y904" i="6"/>
  <c r="T905" i="6"/>
  <c r="U905" i="6" s="1"/>
  <c r="V905" i="6"/>
  <c r="W905" i="6"/>
  <c r="AA905" i="6" s="1"/>
  <c r="X905" i="6"/>
  <c r="Z905" i="6" s="1"/>
  <c r="Y905" i="6"/>
  <c r="T906" i="6"/>
  <c r="U906" i="6" s="1"/>
  <c r="V906" i="6"/>
  <c r="W906" i="6"/>
  <c r="X906" i="6"/>
  <c r="Y906" i="6"/>
  <c r="T907" i="6"/>
  <c r="U907" i="6" s="1"/>
  <c r="V907" i="6"/>
  <c r="W907" i="6"/>
  <c r="X907" i="6"/>
  <c r="Y907" i="6"/>
  <c r="T908" i="6"/>
  <c r="U908" i="6" s="1"/>
  <c r="V908" i="6"/>
  <c r="W908" i="6"/>
  <c r="X908" i="6"/>
  <c r="Y908" i="6"/>
  <c r="T909" i="6"/>
  <c r="U909" i="6" s="1"/>
  <c r="V909" i="6"/>
  <c r="W909" i="6"/>
  <c r="X909" i="6"/>
  <c r="Y909" i="6"/>
  <c r="T910" i="6"/>
  <c r="U910" i="6" s="1"/>
  <c r="V910" i="6"/>
  <c r="W910" i="6"/>
  <c r="X910" i="6"/>
  <c r="Y910" i="6"/>
  <c r="T911" i="6"/>
  <c r="U911" i="6" s="1"/>
  <c r="V911" i="6"/>
  <c r="W911" i="6"/>
  <c r="AA911" i="6" s="1"/>
  <c r="X911" i="6"/>
  <c r="Y911" i="6"/>
  <c r="T912" i="6"/>
  <c r="U912" i="6" s="1"/>
  <c r="V912" i="6"/>
  <c r="W912" i="6"/>
  <c r="X912" i="6"/>
  <c r="Y912" i="6"/>
  <c r="T913" i="6"/>
  <c r="U913" i="6" s="1"/>
  <c r="V913" i="6"/>
  <c r="W913" i="6"/>
  <c r="X913" i="6"/>
  <c r="Y913" i="6"/>
  <c r="AA913" i="6"/>
  <c r="T914" i="6"/>
  <c r="U914" i="6" s="1"/>
  <c r="V914" i="6"/>
  <c r="AA914" i="6" s="1"/>
  <c r="W914" i="6"/>
  <c r="X914" i="6"/>
  <c r="Y914" i="6"/>
  <c r="T915" i="6"/>
  <c r="U915" i="6" s="1"/>
  <c r="V915" i="6"/>
  <c r="W915" i="6"/>
  <c r="X915" i="6"/>
  <c r="Y915" i="6"/>
  <c r="T916" i="6"/>
  <c r="U916" i="6" s="1"/>
  <c r="V916" i="6"/>
  <c r="W916" i="6"/>
  <c r="X916" i="6"/>
  <c r="Y916" i="6"/>
  <c r="T917" i="6"/>
  <c r="U917" i="6" s="1"/>
  <c r="V917" i="6"/>
  <c r="W917" i="6"/>
  <c r="X917" i="6"/>
  <c r="Y917" i="6"/>
  <c r="T918" i="6"/>
  <c r="U918" i="6" s="1"/>
  <c r="V918" i="6"/>
  <c r="W918" i="6"/>
  <c r="X918" i="6"/>
  <c r="Y918" i="6"/>
  <c r="T919" i="6"/>
  <c r="U919" i="6" s="1"/>
  <c r="V919" i="6"/>
  <c r="W919" i="6"/>
  <c r="X919" i="6"/>
  <c r="Y919" i="6"/>
  <c r="T920" i="6"/>
  <c r="U920" i="6" s="1"/>
  <c r="V920" i="6"/>
  <c r="W920" i="6"/>
  <c r="X920" i="6"/>
  <c r="Y920" i="6"/>
  <c r="T921" i="6"/>
  <c r="U921" i="6" s="1"/>
  <c r="V921" i="6"/>
  <c r="W921" i="6"/>
  <c r="AA921" i="6" s="1"/>
  <c r="X921" i="6"/>
  <c r="Y921" i="6"/>
  <c r="T922" i="6"/>
  <c r="U922" i="6" s="1"/>
  <c r="V922" i="6"/>
  <c r="W922" i="6"/>
  <c r="X922" i="6"/>
  <c r="Y922" i="6"/>
  <c r="T923" i="6"/>
  <c r="U923" i="6" s="1"/>
  <c r="V923" i="6"/>
  <c r="W923" i="6"/>
  <c r="X923" i="6"/>
  <c r="Y923" i="6"/>
  <c r="T924" i="6"/>
  <c r="U924" i="6" s="1"/>
  <c r="V924" i="6"/>
  <c r="W924" i="6"/>
  <c r="X924" i="6"/>
  <c r="Y924" i="6"/>
  <c r="T925" i="6"/>
  <c r="U925" i="6" s="1"/>
  <c r="V925" i="6"/>
  <c r="W925" i="6"/>
  <c r="X925" i="6"/>
  <c r="Y925" i="6"/>
  <c r="T926" i="6"/>
  <c r="U926" i="6" s="1"/>
  <c r="V926" i="6"/>
  <c r="W926" i="6"/>
  <c r="X926" i="6"/>
  <c r="Y926" i="6"/>
  <c r="T927" i="6"/>
  <c r="U927" i="6" s="1"/>
  <c r="V927" i="6"/>
  <c r="W927" i="6"/>
  <c r="X927" i="6"/>
  <c r="Y927" i="6"/>
  <c r="T928" i="6"/>
  <c r="U928" i="6" s="1"/>
  <c r="V928" i="6"/>
  <c r="W928" i="6"/>
  <c r="X928" i="6"/>
  <c r="Y928" i="6"/>
  <c r="T929" i="6"/>
  <c r="U929" i="6" s="1"/>
  <c r="V929" i="6"/>
  <c r="W929" i="6"/>
  <c r="X929" i="6"/>
  <c r="Y929" i="6"/>
  <c r="T930" i="6"/>
  <c r="U930" i="6" s="1"/>
  <c r="V930" i="6"/>
  <c r="W930" i="6"/>
  <c r="X930" i="6"/>
  <c r="Y930" i="6"/>
  <c r="T931" i="6"/>
  <c r="U931" i="6" s="1"/>
  <c r="V931" i="6"/>
  <c r="W931" i="6"/>
  <c r="AA931" i="6" s="1"/>
  <c r="X931" i="6"/>
  <c r="Y931" i="6"/>
  <c r="T932" i="6"/>
  <c r="U932" i="6" s="1"/>
  <c r="V932" i="6"/>
  <c r="W932" i="6"/>
  <c r="X932" i="6"/>
  <c r="Y932" i="6"/>
  <c r="T933" i="6"/>
  <c r="U933" i="6" s="1"/>
  <c r="V933" i="6"/>
  <c r="W933" i="6"/>
  <c r="X933" i="6"/>
  <c r="Y933" i="6"/>
  <c r="T934" i="6"/>
  <c r="U934" i="6" s="1"/>
  <c r="V934" i="6"/>
  <c r="W934" i="6"/>
  <c r="X934" i="6"/>
  <c r="Y934" i="6"/>
  <c r="T935" i="6"/>
  <c r="U935" i="6" s="1"/>
  <c r="V935" i="6"/>
  <c r="W935" i="6"/>
  <c r="X935" i="6"/>
  <c r="Y935" i="6"/>
  <c r="T936" i="6"/>
  <c r="U936" i="6" s="1"/>
  <c r="V936" i="6"/>
  <c r="W936" i="6"/>
  <c r="X936" i="6"/>
  <c r="Y936" i="6"/>
  <c r="T937" i="6"/>
  <c r="U937" i="6" s="1"/>
  <c r="V937" i="6"/>
  <c r="W937" i="6"/>
  <c r="X937" i="6"/>
  <c r="Y937" i="6"/>
  <c r="T938" i="6"/>
  <c r="U938" i="6" s="1"/>
  <c r="V938" i="6"/>
  <c r="W938" i="6"/>
  <c r="X938" i="6"/>
  <c r="Y938" i="6"/>
  <c r="T939" i="6"/>
  <c r="U939" i="6" s="1"/>
  <c r="V939" i="6"/>
  <c r="W939" i="6"/>
  <c r="X939" i="6"/>
  <c r="Y939" i="6"/>
  <c r="T940" i="6"/>
  <c r="U940" i="6" s="1"/>
  <c r="V940" i="6"/>
  <c r="W940" i="6"/>
  <c r="X940" i="6"/>
  <c r="Y940" i="6"/>
  <c r="T941" i="6"/>
  <c r="U941" i="6" s="1"/>
  <c r="V941" i="6"/>
  <c r="W941" i="6"/>
  <c r="X941" i="6"/>
  <c r="Z941" i="6" s="1"/>
  <c r="Y941" i="6"/>
  <c r="T942" i="6"/>
  <c r="U942" i="6" s="1"/>
  <c r="V942" i="6"/>
  <c r="W942" i="6"/>
  <c r="X942" i="6"/>
  <c r="Y942" i="6"/>
  <c r="T943" i="6"/>
  <c r="U943" i="6" s="1"/>
  <c r="V943" i="6"/>
  <c r="W943" i="6"/>
  <c r="AA943" i="6" s="1"/>
  <c r="X943" i="6"/>
  <c r="Y943" i="6"/>
  <c r="T944" i="6"/>
  <c r="U944" i="6" s="1"/>
  <c r="V944" i="6"/>
  <c r="W944" i="6"/>
  <c r="X944" i="6"/>
  <c r="Y944" i="6"/>
  <c r="T945" i="6"/>
  <c r="U945" i="6" s="1"/>
  <c r="V945" i="6"/>
  <c r="W945" i="6"/>
  <c r="X945" i="6"/>
  <c r="Y945" i="6"/>
  <c r="T946" i="6"/>
  <c r="U946" i="6" s="1"/>
  <c r="V946" i="6"/>
  <c r="W946" i="6"/>
  <c r="X946" i="6"/>
  <c r="Y946" i="6"/>
  <c r="T947" i="6"/>
  <c r="U947" i="6" s="1"/>
  <c r="V947" i="6"/>
  <c r="W947" i="6"/>
  <c r="AA947" i="6" s="1"/>
  <c r="X947" i="6"/>
  <c r="Y947" i="6"/>
  <c r="T948" i="6"/>
  <c r="U948" i="6" s="1"/>
  <c r="V948" i="6"/>
  <c r="W948" i="6"/>
  <c r="X948" i="6"/>
  <c r="Y948" i="6"/>
  <c r="T949" i="6"/>
  <c r="U949" i="6" s="1"/>
  <c r="V949" i="6"/>
  <c r="W949" i="6"/>
  <c r="X949" i="6"/>
  <c r="Y949" i="6"/>
  <c r="AA949" i="6"/>
  <c r="T950" i="6"/>
  <c r="U950" i="6" s="1"/>
  <c r="V950" i="6"/>
  <c r="W950" i="6"/>
  <c r="X950" i="6"/>
  <c r="Y950" i="6"/>
  <c r="T951" i="6"/>
  <c r="U951" i="6" s="1"/>
  <c r="V951" i="6"/>
  <c r="W951" i="6"/>
  <c r="X951" i="6"/>
  <c r="Z951" i="6" s="1"/>
  <c r="Y951" i="6"/>
  <c r="T952" i="6"/>
  <c r="U952" i="6" s="1"/>
  <c r="V952" i="6"/>
  <c r="W952" i="6"/>
  <c r="X952" i="6"/>
  <c r="Y952" i="6"/>
  <c r="T953" i="6"/>
  <c r="U953" i="6" s="1"/>
  <c r="V953" i="6"/>
  <c r="W953" i="6"/>
  <c r="X953" i="6"/>
  <c r="Y953" i="6"/>
  <c r="T954" i="6"/>
  <c r="U954" i="6" s="1"/>
  <c r="V954" i="6"/>
  <c r="W954" i="6"/>
  <c r="X954" i="6"/>
  <c r="Y954" i="6"/>
  <c r="T955" i="6"/>
  <c r="U955" i="6" s="1"/>
  <c r="V955" i="6"/>
  <c r="W955" i="6"/>
  <c r="X955" i="6"/>
  <c r="Z955" i="6" s="1"/>
  <c r="Y955" i="6"/>
  <c r="T956" i="6"/>
  <c r="U956" i="6" s="1"/>
  <c r="V956" i="6"/>
  <c r="W956" i="6"/>
  <c r="X956" i="6"/>
  <c r="Y956" i="6"/>
  <c r="T957" i="6"/>
  <c r="U957" i="6" s="1"/>
  <c r="V957" i="6"/>
  <c r="W957" i="6"/>
  <c r="AA957" i="6" s="1"/>
  <c r="X957" i="6"/>
  <c r="Y957" i="6"/>
  <c r="T958" i="6"/>
  <c r="U958" i="6" s="1"/>
  <c r="V958" i="6"/>
  <c r="W958" i="6"/>
  <c r="X958" i="6"/>
  <c r="Y958" i="6"/>
  <c r="T959" i="6"/>
  <c r="U959" i="6" s="1"/>
  <c r="V959" i="6"/>
  <c r="W959" i="6"/>
  <c r="X959" i="6"/>
  <c r="Y959" i="6"/>
  <c r="T960" i="6"/>
  <c r="U960" i="6" s="1"/>
  <c r="V960" i="6"/>
  <c r="W960" i="6"/>
  <c r="X960" i="6"/>
  <c r="Y960" i="6"/>
  <c r="T961" i="6"/>
  <c r="U961" i="6" s="1"/>
  <c r="V961" i="6"/>
  <c r="W961" i="6"/>
  <c r="X961" i="6"/>
  <c r="Y961" i="6"/>
  <c r="T962" i="6"/>
  <c r="U962" i="6" s="1"/>
  <c r="V962" i="6"/>
  <c r="AA962" i="6" s="1"/>
  <c r="W962" i="6"/>
  <c r="X962" i="6"/>
  <c r="Y962" i="6"/>
  <c r="T963" i="6"/>
  <c r="U963" i="6" s="1"/>
  <c r="V963" i="6"/>
  <c r="W963" i="6"/>
  <c r="X963" i="6"/>
  <c r="Y963" i="6"/>
  <c r="T964" i="6"/>
  <c r="U964" i="6" s="1"/>
  <c r="V964" i="6"/>
  <c r="W964" i="6"/>
  <c r="X964" i="6"/>
  <c r="Y964" i="6"/>
  <c r="T965" i="6"/>
  <c r="U965" i="6" s="1"/>
  <c r="V965" i="6"/>
  <c r="W965" i="6"/>
  <c r="X965" i="6"/>
  <c r="Y965" i="6"/>
  <c r="T966" i="6"/>
  <c r="U966" i="6" s="1"/>
  <c r="V966" i="6"/>
  <c r="W966" i="6"/>
  <c r="X966" i="6"/>
  <c r="Y966" i="6"/>
  <c r="T967" i="6"/>
  <c r="U967" i="6" s="1"/>
  <c r="V967" i="6"/>
  <c r="W967" i="6"/>
  <c r="X967" i="6"/>
  <c r="Y967" i="6"/>
  <c r="T968" i="6"/>
  <c r="U968" i="6" s="1"/>
  <c r="V968" i="6"/>
  <c r="W968" i="6"/>
  <c r="X968" i="6"/>
  <c r="Y968" i="6"/>
  <c r="T969" i="6"/>
  <c r="U969" i="6" s="1"/>
  <c r="V969" i="6"/>
  <c r="W969" i="6"/>
  <c r="X969" i="6"/>
  <c r="Y969" i="6"/>
  <c r="T970" i="6"/>
  <c r="U970" i="6" s="1"/>
  <c r="V970" i="6"/>
  <c r="W970" i="6"/>
  <c r="X970" i="6"/>
  <c r="Y970" i="6"/>
  <c r="T971" i="6"/>
  <c r="U971" i="6" s="1"/>
  <c r="V971" i="6"/>
  <c r="W971" i="6"/>
  <c r="X971" i="6"/>
  <c r="Y971" i="6"/>
  <c r="T972" i="6"/>
  <c r="U972" i="6" s="1"/>
  <c r="V972" i="6"/>
  <c r="AA972" i="6" s="1"/>
  <c r="W972" i="6"/>
  <c r="X972" i="6"/>
  <c r="Y972" i="6"/>
  <c r="T973" i="6"/>
  <c r="U973" i="6" s="1"/>
  <c r="V973" i="6"/>
  <c r="W973" i="6"/>
  <c r="X973" i="6"/>
  <c r="Y973" i="6"/>
  <c r="T974" i="6"/>
  <c r="U974" i="6" s="1"/>
  <c r="V974" i="6"/>
  <c r="W974" i="6"/>
  <c r="X974" i="6"/>
  <c r="Y974" i="6"/>
  <c r="T975" i="6"/>
  <c r="U975" i="6" s="1"/>
  <c r="V975" i="6"/>
  <c r="W975" i="6"/>
  <c r="X975" i="6"/>
  <c r="Y975" i="6"/>
  <c r="T976" i="6"/>
  <c r="U976" i="6" s="1"/>
  <c r="V976" i="6"/>
  <c r="W976" i="6"/>
  <c r="X976" i="6"/>
  <c r="Y976" i="6"/>
  <c r="T977" i="6"/>
  <c r="U977" i="6" s="1"/>
  <c r="V977" i="6"/>
  <c r="W977" i="6"/>
  <c r="X977" i="6"/>
  <c r="Y977" i="6"/>
  <c r="T978" i="6"/>
  <c r="U978" i="6" s="1"/>
  <c r="V978" i="6"/>
  <c r="W978" i="6"/>
  <c r="X978" i="6"/>
  <c r="Y978" i="6"/>
  <c r="T979" i="6"/>
  <c r="U979" i="6" s="1"/>
  <c r="V979" i="6"/>
  <c r="W979" i="6"/>
  <c r="AA979" i="6" s="1"/>
  <c r="X979" i="6"/>
  <c r="Y979" i="6"/>
  <c r="T980" i="6"/>
  <c r="U980" i="6" s="1"/>
  <c r="V980" i="6"/>
  <c r="W980" i="6"/>
  <c r="X980" i="6"/>
  <c r="Y980" i="6"/>
  <c r="T981" i="6"/>
  <c r="U981" i="6" s="1"/>
  <c r="V981" i="6"/>
  <c r="AA981" i="6" s="1"/>
  <c r="W981" i="6"/>
  <c r="X981" i="6"/>
  <c r="Y981" i="6"/>
  <c r="Z981" i="6"/>
  <c r="T982" i="6"/>
  <c r="U982" i="6" s="1"/>
  <c r="V982" i="6"/>
  <c r="W982" i="6"/>
  <c r="X982" i="6"/>
  <c r="Y982" i="6"/>
  <c r="T983" i="6"/>
  <c r="U983" i="6" s="1"/>
  <c r="V983" i="6"/>
  <c r="W983" i="6"/>
  <c r="AA983" i="6" s="1"/>
  <c r="X983" i="6"/>
  <c r="Y983" i="6"/>
  <c r="T984" i="6"/>
  <c r="U984" i="6" s="1"/>
  <c r="V984" i="6"/>
  <c r="W984" i="6"/>
  <c r="X984" i="6"/>
  <c r="Y984" i="6"/>
  <c r="T985" i="6"/>
  <c r="U985" i="6" s="1"/>
  <c r="V985" i="6"/>
  <c r="W985" i="6"/>
  <c r="X985" i="6"/>
  <c r="Y985" i="6"/>
  <c r="T986" i="6"/>
  <c r="U986" i="6" s="1"/>
  <c r="V986" i="6"/>
  <c r="W986" i="6"/>
  <c r="X986" i="6"/>
  <c r="Y986" i="6"/>
  <c r="T987" i="6"/>
  <c r="U987" i="6" s="1"/>
  <c r="V987" i="6"/>
  <c r="W987" i="6"/>
  <c r="AA987" i="6" s="1"/>
  <c r="X987" i="6"/>
  <c r="Y987" i="6"/>
  <c r="T988" i="6"/>
  <c r="U988" i="6" s="1"/>
  <c r="V988" i="6"/>
  <c r="W988" i="6"/>
  <c r="X988" i="6"/>
  <c r="Y988" i="6"/>
  <c r="T989" i="6"/>
  <c r="U989" i="6" s="1"/>
  <c r="V989" i="6"/>
  <c r="W989" i="6"/>
  <c r="X989" i="6"/>
  <c r="Y989" i="6"/>
  <c r="T990" i="6"/>
  <c r="U990" i="6" s="1"/>
  <c r="V990" i="6"/>
  <c r="W990" i="6"/>
  <c r="X990" i="6"/>
  <c r="Y990" i="6"/>
  <c r="T991" i="6"/>
  <c r="U991" i="6" s="1"/>
  <c r="V991" i="6"/>
  <c r="W991" i="6"/>
  <c r="X991" i="6"/>
  <c r="Y991" i="6"/>
  <c r="T992" i="6"/>
  <c r="U992" i="6" s="1"/>
  <c r="V992" i="6"/>
  <c r="W992" i="6"/>
  <c r="X992" i="6"/>
  <c r="Y992" i="6"/>
  <c r="T993" i="6"/>
  <c r="U993" i="6" s="1"/>
  <c r="V993" i="6"/>
  <c r="W993" i="6"/>
  <c r="X993" i="6"/>
  <c r="Y993" i="6"/>
  <c r="T994" i="6"/>
  <c r="U994" i="6" s="1"/>
  <c r="V994" i="6"/>
  <c r="AA994" i="6" s="1"/>
  <c r="W994" i="6"/>
  <c r="X994" i="6"/>
  <c r="Y994" i="6"/>
  <c r="T995" i="6"/>
  <c r="U995" i="6" s="1"/>
  <c r="V995" i="6"/>
  <c r="W995" i="6"/>
  <c r="X995" i="6"/>
  <c r="Y995" i="6"/>
  <c r="T996" i="6"/>
  <c r="U996" i="6" s="1"/>
  <c r="V996" i="6"/>
  <c r="W996" i="6"/>
  <c r="X996" i="6"/>
  <c r="Y996" i="6"/>
  <c r="T997" i="6"/>
  <c r="U997" i="6" s="1"/>
  <c r="V997" i="6"/>
  <c r="W997" i="6"/>
  <c r="X997" i="6"/>
  <c r="Y997" i="6"/>
  <c r="T998" i="6"/>
  <c r="U998" i="6" s="1"/>
  <c r="V998" i="6"/>
  <c r="AA998" i="6" s="1"/>
  <c r="W998" i="6"/>
  <c r="X998" i="6"/>
  <c r="Y998" i="6"/>
  <c r="T999" i="6"/>
  <c r="U999" i="6" s="1"/>
  <c r="V999" i="6"/>
  <c r="W999" i="6"/>
  <c r="X999" i="6"/>
  <c r="Z999" i="6" s="1"/>
  <c r="Y999" i="6"/>
  <c r="T1000" i="6"/>
  <c r="U1000" i="6" s="1"/>
  <c r="V1000" i="6"/>
  <c r="W1000" i="6"/>
  <c r="X1000" i="6"/>
  <c r="Y1000" i="6"/>
  <c r="T1001" i="6"/>
  <c r="U1001" i="6" s="1"/>
  <c r="V1001" i="6"/>
  <c r="W1001" i="6"/>
  <c r="X1001" i="6"/>
  <c r="Y1001" i="6"/>
  <c r="T1002" i="6"/>
  <c r="U1002" i="6" s="1"/>
  <c r="V1002" i="6"/>
  <c r="W1002" i="6"/>
  <c r="X1002" i="6"/>
  <c r="Z1002" i="6" s="1"/>
  <c r="Y1002" i="6"/>
  <c r="T1003" i="6"/>
  <c r="U1003" i="6" s="1"/>
  <c r="V1003" i="6"/>
  <c r="W1003" i="6"/>
  <c r="X1003" i="6"/>
  <c r="Y1003" i="6"/>
  <c r="T1004" i="6"/>
  <c r="U1004" i="6" s="1"/>
  <c r="V1004" i="6"/>
  <c r="W1004" i="6"/>
  <c r="X1004" i="6"/>
  <c r="Y1004" i="6"/>
  <c r="T1005" i="6"/>
  <c r="U1005" i="6" s="1"/>
  <c r="V1005" i="6"/>
  <c r="W1005" i="6"/>
  <c r="X1005" i="6"/>
  <c r="Y1005" i="6"/>
  <c r="T1006" i="6"/>
  <c r="U1006" i="6" s="1"/>
  <c r="V1006" i="6"/>
  <c r="W1006" i="6"/>
  <c r="X1006" i="6"/>
  <c r="Y1006" i="6"/>
  <c r="T1007" i="6"/>
  <c r="U1007" i="6" s="1"/>
  <c r="V1007" i="6"/>
  <c r="W1007" i="6"/>
  <c r="X1007" i="6"/>
  <c r="Y1007" i="6"/>
  <c r="T1008" i="6"/>
  <c r="U1008" i="6" s="1"/>
  <c r="V1008" i="6"/>
  <c r="W1008" i="6"/>
  <c r="X1008" i="6"/>
  <c r="Y1008" i="6"/>
  <c r="T1009" i="6"/>
  <c r="U1009" i="6" s="1"/>
  <c r="V1009" i="6"/>
  <c r="W1009" i="6"/>
  <c r="X1009" i="6"/>
  <c r="Y1009" i="6"/>
  <c r="T1010" i="6"/>
  <c r="U1010" i="6" s="1"/>
  <c r="V1010" i="6"/>
  <c r="W1010" i="6"/>
  <c r="X1010" i="6"/>
  <c r="Y1010" i="6"/>
  <c r="T1011" i="6"/>
  <c r="U1011" i="6" s="1"/>
  <c r="V1011" i="6"/>
  <c r="W1011" i="6"/>
  <c r="X1011" i="6"/>
  <c r="Y1011" i="6"/>
  <c r="AA1011" i="6"/>
  <c r="T1012" i="6"/>
  <c r="U1012" i="6" s="1"/>
  <c r="V1012" i="6"/>
  <c r="W1012" i="6"/>
  <c r="X1012" i="6"/>
  <c r="Y1012" i="6"/>
  <c r="T1013" i="6"/>
  <c r="U1013" i="6" s="1"/>
  <c r="V1013" i="6"/>
  <c r="W1013" i="6"/>
  <c r="X1013" i="6"/>
  <c r="Y1013" i="6"/>
  <c r="T1014" i="6"/>
  <c r="U1014" i="6" s="1"/>
  <c r="V1014" i="6"/>
  <c r="W1014" i="6"/>
  <c r="X1014" i="6"/>
  <c r="Y1014" i="6"/>
  <c r="T1015" i="6"/>
  <c r="U1015" i="6" s="1"/>
  <c r="V1015" i="6"/>
  <c r="W1015" i="6"/>
  <c r="X1015" i="6"/>
  <c r="Y1015" i="6"/>
  <c r="T1016" i="6"/>
  <c r="U1016" i="6" s="1"/>
  <c r="V1016" i="6"/>
  <c r="W1016" i="6"/>
  <c r="X1016" i="6"/>
  <c r="Y1016" i="6"/>
  <c r="T1017" i="6"/>
  <c r="U1017" i="6" s="1"/>
  <c r="V1017" i="6"/>
  <c r="W1017" i="6"/>
  <c r="X1017" i="6"/>
  <c r="Y1017" i="6"/>
  <c r="T1018" i="6"/>
  <c r="U1018" i="6" s="1"/>
  <c r="V1018" i="6"/>
  <c r="W1018" i="6"/>
  <c r="X1018" i="6"/>
  <c r="Y1018" i="6"/>
  <c r="T1019" i="6"/>
  <c r="U1019" i="6" s="1"/>
  <c r="V1019" i="6"/>
  <c r="W1019" i="6"/>
  <c r="X1019" i="6"/>
  <c r="Y1019" i="6"/>
  <c r="T1020" i="6"/>
  <c r="U1020" i="6" s="1"/>
  <c r="V1020" i="6"/>
  <c r="W1020" i="6"/>
  <c r="X1020" i="6"/>
  <c r="Y1020" i="6"/>
  <c r="T1021" i="6"/>
  <c r="U1021" i="6" s="1"/>
  <c r="V1021" i="6"/>
  <c r="W1021" i="6"/>
  <c r="X1021" i="6"/>
  <c r="Y1021" i="6"/>
  <c r="T1022" i="6"/>
  <c r="U1022" i="6" s="1"/>
  <c r="V1022" i="6"/>
  <c r="W1022" i="6"/>
  <c r="X1022" i="6"/>
  <c r="Y1022" i="6"/>
  <c r="T1023" i="6"/>
  <c r="U1023" i="6" s="1"/>
  <c r="V1023" i="6"/>
  <c r="AA1023" i="6" s="1"/>
  <c r="W1023" i="6"/>
  <c r="X1023" i="6"/>
  <c r="Y1023" i="6"/>
  <c r="T1024" i="6"/>
  <c r="U1024" i="6" s="1"/>
  <c r="V1024" i="6"/>
  <c r="W1024" i="6"/>
  <c r="X1024" i="6"/>
  <c r="Y1024" i="6"/>
  <c r="T1025" i="6"/>
  <c r="U1025" i="6" s="1"/>
  <c r="V1025" i="6"/>
  <c r="W1025" i="6"/>
  <c r="X1025" i="6"/>
  <c r="Y1025" i="6"/>
  <c r="T1026" i="6"/>
  <c r="U1026" i="6" s="1"/>
  <c r="V1026" i="6"/>
  <c r="W1026" i="6"/>
  <c r="X1026" i="6"/>
  <c r="Y1026" i="6"/>
  <c r="T1027" i="6"/>
  <c r="U1027" i="6" s="1"/>
  <c r="V1027" i="6"/>
  <c r="W1027" i="6"/>
  <c r="X1027" i="6"/>
  <c r="Y1027" i="6"/>
  <c r="T1028" i="6"/>
  <c r="U1028" i="6" s="1"/>
  <c r="V1028" i="6"/>
  <c r="W1028" i="6"/>
  <c r="X1028" i="6"/>
  <c r="Y1028" i="6"/>
  <c r="T1029" i="6"/>
  <c r="U1029" i="6" s="1"/>
  <c r="V1029" i="6"/>
  <c r="W1029" i="6"/>
  <c r="X1029" i="6"/>
  <c r="Y1029" i="6"/>
  <c r="T1030" i="6"/>
  <c r="U1030" i="6" s="1"/>
  <c r="V1030" i="6"/>
  <c r="W1030" i="6"/>
  <c r="X1030" i="6"/>
  <c r="Y1030" i="6"/>
  <c r="T1031" i="6"/>
  <c r="U1031" i="6" s="1"/>
  <c r="V1031" i="6"/>
  <c r="W1031" i="6"/>
  <c r="X1031" i="6"/>
  <c r="Y1031" i="6"/>
  <c r="T1032" i="6"/>
  <c r="U1032" i="6" s="1"/>
  <c r="V1032" i="6"/>
  <c r="W1032" i="6"/>
  <c r="X1032" i="6"/>
  <c r="Y1032" i="6"/>
  <c r="T1033" i="6"/>
  <c r="U1033" i="6" s="1"/>
  <c r="V1033" i="6"/>
  <c r="W1033" i="6"/>
  <c r="X1033" i="6"/>
  <c r="Y1033" i="6"/>
  <c r="T1034" i="6"/>
  <c r="U1034" i="6" s="1"/>
  <c r="V1034" i="6"/>
  <c r="W1034" i="6"/>
  <c r="X1034" i="6"/>
  <c r="Y1034" i="6"/>
  <c r="T1035" i="6"/>
  <c r="U1035" i="6" s="1"/>
  <c r="V1035" i="6"/>
  <c r="W1035" i="6"/>
  <c r="X1035" i="6"/>
  <c r="Y1035" i="6"/>
  <c r="T1036" i="6"/>
  <c r="U1036" i="6" s="1"/>
  <c r="V1036" i="6"/>
  <c r="W1036" i="6"/>
  <c r="X1036" i="6"/>
  <c r="Y1036" i="6"/>
  <c r="Z1036" i="6" s="1"/>
  <c r="T1037" i="6"/>
  <c r="U1037" i="6" s="1"/>
  <c r="V1037" i="6"/>
  <c r="W1037" i="6"/>
  <c r="X1037" i="6"/>
  <c r="Y1037" i="6"/>
  <c r="T1038" i="6"/>
  <c r="U1038" i="6" s="1"/>
  <c r="V1038" i="6"/>
  <c r="W1038" i="6"/>
  <c r="X1038" i="6"/>
  <c r="Y1038" i="6"/>
  <c r="T1039" i="6"/>
  <c r="U1039" i="6" s="1"/>
  <c r="V1039" i="6"/>
  <c r="W1039" i="6"/>
  <c r="X1039" i="6"/>
  <c r="Y1039" i="6"/>
  <c r="T1040" i="6"/>
  <c r="U1040" i="6" s="1"/>
  <c r="V1040" i="6"/>
  <c r="W1040" i="6"/>
  <c r="X1040" i="6"/>
  <c r="Y1040" i="6"/>
  <c r="T1041" i="6"/>
  <c r="U1041" i="6" s="1"/>
  <c r="V1041" i="6"/>
  <c r="W1041" i="6"/>
  <c r="X1041" i="6"/>
  <c r="Y1041" i="6"/>
  <c r="T1042" i="6"/>
  <c r="U1042" i="6" s="1"/>
  <c r="V1042" i="6"/>
  <c r="W1042" i="6"/>
  <c r="X1042" i="6"/>
  <c r="Y1042" i="6"/>
  <c r="T1043" i="6"/>
  <c r="U1043" i="6" s="1"/>
  <c r="V1043" i="6"/>
  <c r="W1043" i="6"/>
  <c r="X1043" i="6"/>
  <c r="Y1043" i="6"/>
  <c r="T1044" i="6"/>
  <c r="U1044" i="6" s="1"/>
  <c r="V1044" i="6"/>
  <c r="W1044" i="6"/>
  <c r="X1044" i="6"/>
  <c r="Y1044" i="6"/>
  <c r="T1045" i="6"/>
  <c r="U1045" i="6" s="1"/>
  <c r="V1045" i="6"/>
  <c r="W1045" i="6"/>
  <c r="X1045" i="6"/>
  <c r="Y1045" i="6"/>
  <c r="T1046" i="6"/>
  <c r="U1046" i="6" s="1"/>
  <c r="V1046" i="6"/>
  <c r="W1046" i="6"/>
  <c r="X1046" i="6"/>
  <c r="Y1046" i="6"/>
  <c r="T1047" i="6"/>
  <c r="U1047" i="6" s="1"/>
  <c r="V1047" i="6"/>
  <c r="W1047" i="6"/>
  <c r="X1047" i="6"/>
  <c r="Y1047" i="6"/>
  <c r="T1048" i="6"/>
  <c r="U1048" i="6" s="1"/>
  <c r="V1048" i="6"/>
  <c r="W1048" i="6"/>
  <c r="X1048" i="6"/>
  <c r="Y1048" i="6"/>
  <c r="T1049" i="6"/>
  <c r="U1049" i="6" s="1"/>
  <c r="V1049" i="6"/>
  <c r="W1049" i="6"/>
  <c r="X1049" i="6"/>
  <c r="Y1049" i="6"/>
  <c r="T1050" i="6"/>
  <c r="U1050" i="6" s="1"/>
  <c r="V1050" i="6"/>
  <c r="W1050" i="6"/>
  <c r="X1050" i="6"/>
  <c r="Y1050" i="6"/>
  <c r="T1051" i="6"/>
  <c r="U1051" i="6" s="1"/>
  <c r="V1051" i="6"/>
  <c r="W1051" i="6"/>
  <c r="X1051" i="6"/>
  <c r="Y1051" i="6"/>
  <c r="T1052" i="6"/>
  <c r="U1052" i="6" s="1"/>
  <c r="V1052" i="6"/>
  <c r="W1052" i="6"/>
  <c r="X1052" i="6"/>
  <c r="Y1052" i="6"/>
  <c r="T1053" i="6"/>
  <c r="U1053" i="6" s="1"/>
  <c r="V1053" i="6"/>
  <c r="W1053" i="6"/>
  <c r="X1053" i="6"/>
  <c r="Y1053" i="6"/>
  <c r="T1054" i="6"/>
  <c r="U1054" i="6" s="1"/>
  <c r="V1054" i="6"/>
  <c r="W1054" i="6"/>
  <c r="X1054" i="6"/>
  <c r="Y1054" i="6"/>
  <c r="T1055" i="6"/>
  <c r="U1055" i="6" s="1"/>
  <c r="V1055" i="6"/>
  <c r="W1055" i="6"/>
  <c r="X1055" i="6"/>
  <c r="Y1055" i="6"/>
  <c r="T1056" i="6"/>
  <c r="U1056" i="6" s="1"/>
  <c r="V1056" i="6"/>
  <c r="W1056" i="6"/>
  <c r="X1056" i="6"/>
  <c r="Y1056" i="6"/>
  <c r="T1057" i="6"/>
  <c r="U1057" i="6" s="1"/>
  <c r="V1057" i="6"/>
  <c r="W1057" i="6"/>
  <c r="X1057" i="6"/>
  <c r="Y1057" i="6"/>
  <c r="T1058" i="6"/>
  <c r="U1058" i="6" s="1"/>
  <c r="V1058" i="6"/>
  <c r="W1058" i="6"/>
  <c r="X1058" i="6"/>
  <c r="Y1058" i="6"/>
  <c r="T1059" i="6"/>
  <c r="U1059" i="6" s="1"/>
  <c r="V1059" i="6"/>
  <c r="W1059" i="6"/>
  <c r="AA1059" i="6" s="1"/>
  <c r="X1059" i="6"/>
  <c r="Z1059" i="6" s="1"/>
  <c r="Y1059" i="6"/>
  <c r="T1060" i="6"/>
  <c r="U1060" i="6" s="1"/>
  <c r="V1060" i="6"/>
  <c r="W1060" i="6"/>
  <c r="X1060" i="6"/>
  <c r="Y1060" i="6"/>
  <c r="Z1060" i="6" s="1"/>
  <c r="T1061" i="6"/>
  <c r="U1061" i="6" s="1"/>
  <c r="V1061" i="6"/>
  <c r="W1061" i="6"/>
  <c r="X1061" i="6"/>
  <c r="Y1061" i="6"/>
  <c r="T1062" i="6"/>
  <c r="U1062" i="6" s="1"/>
  <c r="V1062" i="6"/>
  <c r="W1062" i="6"/>
  <c r="X1062" i="6"/>
  <c r="Y1062" i="6"/>
  <c r="T1063" i="6"/>
  <c r="U1063" i="6" s="1"/>
  <c r="V1063" i="6"/>
  <c r="W1063" i="6"/>
  <c r="X1063" i="6"/>
  <c r="Y1063" i="6"/>
  <c r="T1064" i="6"/>
  <c r="U1064" i="6" s="1"/>
  <c r="V1064" i="6"/>
  <c r="W1064" i="6"/>
  <c r="X1064" i="6"/>
  <c r="Y1064" i="6"/>
  <c r="T1065" i="6"/>
  <c r="U1065" i="6" s="1"/>
  <c r="V1065" i="6"/>
  <c r="W1065" i="6"/>
  <c r="X1065" i="6"/>
  <c r="Y1065" i="6"/>
  <c r="T1066" i="6"/>
  <c r="U1066" i="6" s="1"/>
  <c r="V1066" i="6"/>
  <c r="W1066" i="6"/>
  <c r="X1066" i="6"/>
  <c r="Y1066" i="6"/>
  <c r="T1067" i="6"/>
  <c r="U1067" i="6" s="1"/>
  <c r="V1067" i="6"/>
  <c r="W1067" i="6"/>
  <c r="X1067" i="6"/>
  <c r="Y1067" i="6"/>
  <c r="T1068" i="6"/>
  <c r="U1068" i="6" s="1"/>
  <c r="V1068" i="6"/>
  <c r="W1068" i="6"/>
  <c r="X1068" i="6"/>
  <c r="Z1068" i="6" s="1"/>
  <c r="Y1068" i="6"/>
  <c r="T1069" i="6"/>
  <c r="U1069" i="6" s="1"/>
  <c r="V1069" i="6"/>
  <c r="W1069" i="6"/>
  <c r="X1069" i="6"/>
  <c r="Y1069" i="6"/>
  <c r="T1070" i="6"/>
  <c r="U1070" i="6" s="1"/>
  <c r="V1070" i="6"/>
  <c r="W1070" i="6"/>
  <c r="X1070" i="6"/>
  <c r="Y1070" i="6"/>
  <c r="T1071" i="6"/>
  <c r="U1071" i="6" s="1"/>
  <c r="V1071" i="6"/>
  <c r="W1071" i="6"/>
  <c r="X1071" i="6"/>
  <c r="Y1071" i="6"/>
  <c r="T1072" i="6"/>
  <c r="U1072" i="6" s="1"/>
  <c r="V1072" i="6"/>
  <c r="W1072" i="6"/>
  <c r="X1072" i="6"/>
  <c r="Y1072" i="6"/>
  <c r="T1073" i="6"/>
  <c r="U1073" i="6" s="1"/>
  <c r="V1073" i="6"/>
  <c r="W1073" i="6"/>
  <c r="X1073" i="6"/>
  <c r="Y1073" i="6"/>
  <c r="T1074" i="6"/>
  <c r="U1074" i="6" s="1"/>
  <c r="V1074" i="6"/>
  <c r="W1074" i="6"/>
  <c r="X1074" i="6"/>
  <c r="Y1074" i="6"/>
  <c r="T1075" i="6"/>
  <c r="U1075" i="6" s="1"/>
  <c r="V1075" i="6"/>
  <c r="W1075" i="6"/>
  <c r="X1075" i="6"/>
  <c r="Y1075" i="6"/>
  <c r="T1076" i="6"/>
  <c r="U1076" i="6" s="1"/>
  <c r="V1076" i="6"/>
  <c r="W1076" i="6"/>
  <c r="X1076" i="6"/>
  <c r="Y1076" i="6"/>
  <c r="T1077" i="6"/>
  <c r="U1077" i="6" s="1"/>
  <c r="V1077" i="6"/>
  <c r="W1077" i="6"/>
  <c r="AA1077" i="6" s="1"/>
  <c r="X1077" i="6"/>
  <c r="Y1077" i="6"/>
  <c r="T1078" i="6"/>
  <c r="U1078" i="6" s="1"/>
  <c r="V1078" i="6"/>
  <c r="W1078" i="6"/>
  <c r="X1078" i="6"/>
  <c r="Y1078" i="6"/>
  <c r="T1079" i="6"/>
  <c r="U1079" i="6" s="1"/>
  <c r="V1079" i="6"/>
  <c r="W1079" i="6"/>
  <c r="X1079" i="6"/>
  <c r="Y1079" i="6"/>
  <c r="T1080" i="6"/>
  <c r="U1080" i="6" s="1"/>
  <c r="V1080" i="6"/>
  <c r="W1080" i="6"/>
  <c r="X1080" i="6"/>
  <c r="Y1080" i="6"/>
  <c r="T1081" i="6"/>
  <c r="U1081" i="6" s="1"/>
  <c r="V1081" i="6"/>
  <c r="W1081" i="6"/>
  <c r="X1081" i="6"/>
  <c r="Y1081" i="6"/>
  <c r="T1082" i="6"/>
  <c r="U1082" i="6" s="1"/>
  <c r="V1082" i="6"/>
  <c r="W1082" i="6"/>
  <c r="X1082" i="6"/>
  <c r="Y1082" i="6"/>
  <c r="T1083" i="6"/>
  <c r="U1083" i="6" s="1"/>
  <c r="V1083" i="6"/>
  <c r="W1083" i="6"/>
  <c r="X1083" i="6"/>
  <c r="Y1083" i="6"/>
  <c r="T1084" i="6"/>
  <c r="U1084" i="6" s="1"/>
  <c r="V1084" i="6"/>
  <c r="W1084" i="6"/>
  <c r="X1084" i="6"/>
  <c r="Y1084" i="6"/>
  <c r="T1085" i="6"/>
  <c r="U1085" i="6" s="1"/>
  <c r="V1085" i="6"/>
  <c r="W1085" i="6"/>
  <c r="X1085" i="6"/>
  <c r="Y1085" i="6"/>
  <c r="T1086" i="6"/>
  <c r="U1086" i="6" s="1"/>
  <c r="V1086" i="6"/>
  <c r="W1086" i="6"/>
  <c r="X1086" i="6"/>
  <c r="Y1086" i="6"/>
  <c r="Z1086" i="6"/>
  <c r="T1087" i="6"/>
  <c r="U1087" i="6" s="1"/>
  <c r="V1087" i="6"/>
  <c r="W1087" i="6"/>
  <c r="X1087" i="6"/>
  <c r="Y1087" i="6"/>
  <c r="Z1087" i="6"/>
  <c r="T1088" i="6"/>
  <c r="U1088" i="6" s="1"/>
  <c r="V1088" i="6"/>
  <c r="W1088" i="6"/>
  <c r="X1088" i="6"/>
  <c r="Y1088" i="6"/>
  <c r="T1089" i="6"/>
  <c r="U1089" i="6" s="1"/>
  <c r="V1089" i="6"/>
  <c r="W1089" i="6"/>
  <c r="X1089" i="6"/>
  <c r="Y1089" i="6"/>
  <c r="T1090" i="6"/>
  <c r="U1090" i="6" s="1"/>
  <c r="V1090" i="6"/>
  <c r="W1090" i="6"/>
  <c r="X1090" i="6"/>
  <c r="Y1090" i="6"/>
  <c r="T1091" i="6"/>
  <c r="U1091" i="6" s="1"/>
  <c r="V1091" i="6"/>
  <c r="W1091" i="6"/>
  <c r="X1091" i="6"/>
  <c r="Y1091" i="6"/>
  <c r="Z1091" i="6" s="1"/>
  <c r="T1092" i="6"/>
  <c r="U1092" i="6" s="1"/>
  <c r="V1092" i="6"/>
  <c r="W1092" i="6"/>
  <c r="X1092" i="6"/>
  <c r="Y1092" i="6"/>
  <c r="T1093" i="6"/>
  <c r="U1093" i="6" s="1"/>
  <c r="V1093" i="6"/>
  <c r="W1093" i="6"/>
  <c r="X1093" i="6"/>
  <c r="Y1093" i="6"/>
  <c r="Z1093" i="6" s="1"/>
  <c r="T1094" i="6"/>
  <c r="U1094" i="6" s="1"/>
  <c r="V1094" i="6"/>
  <c r="W1094" i="6"/>
  <c r="X1094" i="6"/>
  <c r="Y1094" i="6"/>
  <c r="T1095" i="6"/>
  <c r="U1095" i="6" s="1"/>
  <c r="V1095" i="6"/>
  <c r="W1095" i="6"/>
  <c r="X1095" i="6"/>
  <c r="Y1095" i="6"/>
  <c r="Z1095" i="6" s="1"/>
  <c r="T1096" i="6"/>
  <c r="U1096" i="6" s="1"/>
  <c r="V1096" i="6"/>
  <c r="W1096" i="6"/>
  <c r="X1096" i="6"/>
  <c r="Y1096" i="6"/>
  <c r="T1097" i="6"/>
  <c r="U1097" i="6" s="1"/>
  <c r="V1097" i="6"/>
  <c r="W1097" i="6"/>
  <c r="X1097" i="6"/>
  <c r="Y1097" i="6"/>
  <c r="T1098" i="6"/>
  <c r="U1098" i="6" s="1"/>
  <c r="V1098" i="6"/>
  <c r="W1098" i="6"/>
  <c r="X1098" i="6"/>
  <c r="Y1098" i="6"/>
  <c r="T1099" i="6"/>
  <c r="U1099" i="6" s="1"/>
  <c r="V1099" i="6"/>
  <c r="W1099" i="6"/>
  <c r="X1099" i="6"/>
  <c r="Y1099" i="6"/>
  <c r="Z1099" i="6" s="1"/>
  <c r="T1100" i="6"/>
  <c r="U1100" i="6" s="1"/>
  <c r="V1100" i="6"/>
  <c r="W1100" i="6"/>
  <c r="X1100" i="6"/>
  <c r="Y1100" i="6"/>
  <c r="W6" i="4"/>
  <c r="X6" i="4"/>
  <c r="Y6" i="4"/>
  <c r="Z6" i="4"/>
  <c r="AA6" i="4"/>
  <c r="W7" i="4"/>
  <c r="X7" i="4"/>
  <c r="Y7" i="4"/>
  <c r="Z7" i="4"/>
  <c r="AA7" i="4"/>
  <c r="W8" i="4"/>
  <c r="X8" i="4"/>
  <c r="Y8" i="4"/>
  <c r="Z8" i="4"/>
  <c r="AA8" i="4"/>
  <c r="W9" i="4"/>
  <c r="X9" i="4"/>
  <c r="Y9" i="4"/>
  <c r="Z9" i="4"/>
  <c r="AA9" i="4"/>
  <c r="W10" i="4"/>
  <c r="X10" i="4"/>
  <c r="Y10" i="4"/>
  <c r="Z10" i="4"/>
  <c r="AA10" i="4"/>
  <c r="W11" i="4"/>
  <c r="X11" i="4"/>
  <c r="Y11" i="4"/>
  <c r="Z11" i="4"/>
  <c r="AA11" i="4"/>
  <c r="W12" i="4"/>
  <c r="X12" i="4"/>
  <c r="Y12" i="4"/>
  <c r="Z12" i="4"/>
  <c r="AA12" i="4"/>
  <c r="W13" i="4"/>
  <c r="X13" i="4"/>
  <c r="Y13" i="4"/>
  <c r="Z13" i="4"/>
  <c r="AA13" i="4"/>
  <c r="W14" i="4"/>
  <c r="X14" i="4"/>
  <c r="Y14" i="4"/>
  <c r="Z14" i="4"/>
  <c r="AA14" i="4"/>
  <c r="W15" i="4"/>
  <c r="X15" i="4"/>
  <c r="Y15" i="4"/>
  <c r="Z15" i="4"/>
  <c r="AA15" i="4"/>
  <c r="W16" i="4"/>
  <c r="X16" i="4"/>
  <c r="Y16" i="4"/>
  <c r="Z16" i="4"/>
  <c r="AA16" i="4"/>
  <c r="W17" i="4"/>
  <c r="X17" i="4"/>
  <c r="Y17" i="4"/>
  <c r="Z17" i="4"/>
  <c r="AA17" i="4"/>
  <c r="W18" i="4"/>
  <c r="X18" i="4"/>
  <c r="Y18" i="4"/>
  <c r="Z18" i="4"/>
  <c r="AA18" i="4"/>
  <c r="W19" i="4"/>
  <c r="X19" i="4"/>
  <c r="Y19" i="4"/>
  <c r="Z19" i="4"/>
  <c r="AA19" i="4"/>
  <c r="W20" i="4"/>
  <c r="X20" i="4"/>
  <c r="Y20" i="4"/>
  <c r="Z20" i="4"/>
  <c r="AA20" i="4"/>
  <c r="W21" i="4"/>
  <c r="X21" i="4"/>
  <c r="Y21" i="4"/>
  <c r="Z21" i="4"/>
  <c r="AA21" i="4"/>
  <c r="W22" i="4"/>
  <c r="X22" i="4"/>
  <c r="Y22" i="4"/>
  <c r="Z22" i="4"/>
  <c r="AA22" i="4"/>
  <c r="W23" i="4"/>
  <c r="X23" i="4"/>
  <c r="Y23" i="4"/>
  <c r="Z23" i="4"/>
  <c r="AA23" i="4"/>
  <c r="W24" i="4"/>
  <c r="X24" i="4"/>
  <c r="Y24" i="4"/>
  <c r="Z24" i="4"/>
  <c r="AA24" i="4"/>
  <c r="W25" i="4"/>
  <c r="X25" i="4"/>
  <c r="Y25" i="4"/>
  <c r="Z25" i="4"/>
  <c r="AA25" i="4"/>
  <c r="W26" i="4"/>
  <c r="X26" i="4"/>
  <c r="Y26" i="4"/>
  <c r="Z26" i="4"/>
  <c r="AA26" i="4"/>
  <c r="W27" i="4"/>
  <c r="X27" i="4"/>
  <c r="Y27" i="4"/>
  <c r="Z27" i="4"/>
  <c r="AA27" i="4"/>
  <c r="W28" i="4"/>
  <c r="X28" i="4"/>
  <c r="Y28" i="4"/>
  <c r="Z28" i="4"/>
  <c r="AA28" i="4"/>
  <c r="W29" i="4"/>
  <c r="X29" i="4"/>
  <c r="Y29" i="4"/>
  <c r="Z29" i="4"/>
  <c r="AA29" i="4"/>
  <c r="W30" i="4"/>
  <c r="X30" i="4"/>
  <c r="Y30" i="4"/>
  <c r="Z30" i="4"/>
  <c r="AA30" i="4"/>
  <c r="W31" i="4"/>
  <c r="X31" i="4"/>
  <c r="Y31" i="4"/>
  <c r="Z31" i="4"/>
  <c r="AA31" i="4"/>
  <c r="W32" i="4"/>
  <c r="X32" i="4"/>
  <c r="Y32" i="4"/>
  <c r="Z32" i="4"/>
  <c r="AA32" i="4"/>
  <c r="W33" i="4"/>
  <c r="X33" i="4"/>
  <c r="Y33" i="4"/>
  <c r="Z33" i="4"/>
  <c r="AA33" i="4"/>
  <c r="W34" i="4"/>
  <c r="X34" i="4"/>
  <c r="Y34" i="4"/>
  <c r="Z34" i="4"/>
  <c r="AA34" i="4"/>
  <c r="W35" i="4"/>
  <c r="X35" i="4"/>
  <c r="Y35" i="4"/>
  <c r="Z35" i="4"/>
  <c r="AA35" i="4"/>
  <c r="W36" i="4"/>
  <c r="X36" i="4"/>
  <c r="Y36" i="4"/>
  <c r="Z36" i="4"/>
  <c r="AA36" i="4"/>
  <c r="W37" i="4"/>
  <c r="X37" i="4"/>
  <c r="Y37" i="4"/>
  <c r="Z37" i="4"/>
  <c r="AA37" i="4"/>
  <c r="W38" i="4"/>
  <c r="X38" i="4"/>
  <c r="Y38" i="4"/>
  <c r="Z38" i="4"/>
  <c r="AA38" i="4"/>
  <c r="W39" i="4"/>
  <c r="X39" i="4"/>
  <c r="Y39" i="4"/>
  <c r="Z39" i="4"/>
  <c r="AA39" i="4"/>
  <c r="W40" i="4"/>
  <c r="X40" i="4"/>
  <c r="Y40" i="4"/>
  <c r="Z40" i="4"/>
  <c r="AA40" i="4"/>
  <c r="W41" i="4"/>
  <c r="X41" i="4"/>
  <c r="Y41" i="4"/>
  <c r="Z41" i="4"/>
  <c r="AA41" i="4"/>
  <c r="W42" i="4"/>
  <c r="X42" i="4"/>
  <c r="Y42" i="4"/>
  <c r="Z42" i="4"/>
  <c r="AA42" i="4"/>
  <c r="W43" i="4"/>
  <c r="X43" i="4"/>
  <c r="Y43" i="4"/>
  <c r="Z43" i="4"/>
  <c r="AA43" i="4"/>
  <c r="W44" i="4"/>
  <c r="X44" i="4"/>
  <c r="Y44" i="4"/>
  <c r="Z44" i="4"/>
  <c r="AA44" i="4"/>
  <c r="W45" i="4"/>
  <c r="X45" i="4"/>
  <c r="Y45" i="4"/>
  <c r="Z45" i="4"/>
  <c r="AA45" i="4"/>
  <c r="W46" i="4"/>
  <c r="X46" i="4"/>
  <c r="Y46" i="4"/>
  <c r="Z46" i="4"/>
  <c r="AA46" i="4"/>
  <c r="W47" i="4"/>
  <c r="X47" i="4"/>
  <c r="Y47" i="4"/>
  <c r="Z47" i="4"/>
  <c r="AA47" i="4"/>
  <c r="W48" i="4"/>
  <c r="X48" i="4"/>
  <c r="Y48" i="4"/>
  <c r="Z48" i="4"/>
  <c r="AA48" i="4"/>
  <c r="W49" i="4"/>
  <c r="X49" i="4"/>
  <c r="Y49" i="4"/>
  <c r="Z49" i="4"/>
  <c r="AA49" i="4"/>
  <c r="W50" i="4"/>
  <c r="X50" i="4"/>
  <c r="Y50" i="4"/>
  <c r="Z50" i="4"/>
  <c r="AA50" i="4"/>
  <c r="W51" i="4"/>
  <c r="X51" i="4"/>
  <c r="Y51" i="4"/>
  <c r="Z51" i="4"/>
  <c r="AA51" i="4"/>
  <c r="W52" i="4"/>
  <c r="X52" i="4"/>
  <c r="Y52" i="4"/>
  <c r="Z52" i="4"/>
  <c r="AA52" i="4"/>
  <c r="W53" i="4"/>
  <c r="X53" i="4"/>
  <c r="Y53" i="4"/>
  <c r="Z53" i="4"/>
  <c r="AA53" i="4"/>
  <c r="W54" i="4"/>
  <c r="X54" i="4"/>
  <c r="Y54" i="4"/>
  <c r="Z54" i="4"/>
  <c r="AA54" i="4"/>
  <c r="W55" i="4"/>
  <c r="X55" i="4"/>
  <c r="Y55" i="4"/>
  <c r="Z55" i="4"/>
  <c r="AA55" i="4"/>
  <c r="W56" i="4"/>
  <c r="X56" i="4"/>
  <c r="Y56" i="4"/>
  <c r="Z56" i="4"/>
  <c r="AA56" i="4"/>
  <c r="W57" i="4"/>
  <c r="X57" i="4"/>
  <c r="Y57" i="4"/>
  <c r="Z57" i="4"/>
  <c r="AA57" i="4"/>
  <c r="W58" i="4"/>
  <c r="X58" i="4"/>
  <c r="Y58" i="4"/>
  <c r="Z58" i="4"/>
  <c r="AA58" i="4"/>
  <c r="W59" i="4"/>
  <c r="X59" i="4"/>
  <c r="Y59" i="4"/>
  <c r="Z59" i="4"/>
  <c r="AA59" i="4"/>
  <c r="W60" i="4"/>
  <c r="X60" i="4"/>
  <c r="Y60" i="4"/>
  <c r="Z60" i="4"/>
  <c r="AA60" i="4"/>
  <c r="W61" i="4"/>
  <c r="X61" i="4"/>
  <c r="Y61" i="4"/>
  <c r="Z61" i="4"/>
  <c r="AA61" i="4"/>
  <c r="W62" i="4"/>
  <c r="X62" i="4"/>
  <c r="Y62" i="4"/>
  <c r="Z62" i="4"/>
  <c r="AA62" i="4"/>
  <c r="W63" i="4"/>
  <c r="X63" i="4"/>
  <c r="Y63" i="4"/>
  <c r="Z63" i="4"/>
  <c r="AA63" i="4"/>
  <c r="W64" i="4"/>
  <c r="X64" i="4"/>
  <c r="Y64" i="4"/>
  <c r="Z64" i="4"/>
  <c r="AA64" i="4"/>
  <c r="W65" i="4"/>
  <c r="X65" i="4"/>
  <c r="Y65" i="4"/>
  <c r="Z65" i="4"/>
  <c r="AA65" i="4"/>
  <c r="W66" i="4"/>
  <c r="X66" i="4"/>
  <c r="Y66" i="4"/>
  <c r="Z66" i="4"/>
  <c r="AA66" i="4"/>
  <c r="W67" i="4"/>
  <c r="X67" i="4"/>
  <c r="Y67" i="4"/>
  <c r="Z67" i="4"/>
  <c r="AA67" i="4"/>
  <c r="W68" i="4"/>
  <c r="X68" i="4"/>
  <c r="Y68" i="4"/>
  <c r="Z68" i="4"/>
  <c r="AA68" i="4"/>
  <c r="W69" i="4"/>
  <c r="X69" i="4"/>
  <c r="Y69" i="4"/>
  <c r="Z69" i="4"/>
  <c r="AA69" i="4"/>
  <c r="W70" i="4"/>
  <c r="X70" i="4"/>
  <c r="Y70" i="4"/>
  <c r="Z70" i="4"/>
  <c r="AA70" i="4"/>
  <c r="W71" i="4"/>
  <c r="X71" i="4"/>
  <c r="Y71" i="4"/>
  <c r="Z71" i="4"/>
  <c r="AA71" i="4"/>
  <c r="W72" i="4"/>
  <c r="X72" i="4"/>
  <c r="Y72" i="4"/>
  <c r="Z72" i="4"/>
  <c r="AA72" i="4"/>
  <c r="W73" i="4"/>
  <c r="X73" i="4"/>
  <c r="Y73" i="4"/>
  <c r="Z73" i="4"/>
  <c r="AA73" i="4"/>
  <c r="W74" i="4"/>
  <c r="X74" i="4"/>
  <c r="Y74" i="4"/>
  <c r="Z74" i="4"/>
  <c r="AA74" i="4"/>
  <c r="W75" i="4"/>
  <c r="X75" i="4"/>
  <c r="Y75" i="4"/>
  <c r="Z75" i="4"/>
  <c r="AA75" i="4"/>
  <c r="W76" i="4"/>
  <c r="X76" i="4"/>
  <c r="Y76" i="4"/>
  <c r="Z76" i="4"/>
  <c r="AA76" i="4"/>
  <c r="W77" i="4"/>
  <c r="X77" i="4"/>
  <c r="Y77" i="4"/>
  <c r="Z77" i="4"/>
  <c r="AA77" i="4"/>
  <c r="W78" i="4"/>
  <c r="X78" i="4"/>
  <c r="Y78" i="4"/>
  <c r="Z78" i="4"/>
  <c r="AA78" i="4"/>
  <c r="W79" i="4"/>
  <c r="X79" i="4"/>
  <c r="Y79" i="4"/>
  <c r="Z79" i="4"/>
  <c r="AA79" i="4"/>
  <c r="W80" i="4"/>
  <c r="X80" i="4"/>
  <c r="Y80" i="4"/>
  <c r="Z80" i="4"/>
  <c r="AA80" i="4"/>
  <c r="W81" i="4"/>
  <c r="X81" i="4"/>
  <c r="Y81" i="4"/>
  <c r="Z81" i="4"/>
  <c r="AA81" i="4"/>
  <c r="W82" i="4"/>
  <c r="X82" i="4"/>
  <c r="Y82" i="4"/>
  <c r="Z82" i="4"/>
  <c r="AA82" i="4"/>
  <c r="W83" i="4"/>
  <c r="X83" i="4"/>
  <c r="Y83" i="4"/>
  <c r="Z83" i="4"/>
  <c r="AA83" i="4"/>
  <c r="W84" i="4"/>
  <c r="X84" i="4"/>
  <c r="Y84" i="4"/>
  <c r="Z84" i="4"/>
  <c r="AA84" i="4"/>
  <c r="W85" i="4"/>
  <c r="X85" i="4"/>
  <c r="Y85" i="4"/>
  <c r="Z85" i="4"/>
  <c r="AA85" i="4"/>
  <c r="W86" i="4"/>
  <c r="X86" i="4"/>
  <c r="Y86" i="4"/>
  <c r="Z86" i="4"/>
  <c r="AA86" i="4"/>
  <c r="W87" i="4"/>
  <c r="X87" i="4"/>
  <c r="Y87" i="4"/>
  <c r="Z87" i="4"/>
  <c r="AA87" i="4"/>
  <c r="W88" i="4"/>
  <c r="X88" i="4"/>
  <c r="Y88" i="4"/>
  <c r="Z88" i="4"/>
  <c r="AA88" i="4"/>
  <c r="W89" i="4"/>
  <c r="X89" i="4"/>
  <c r="Y89" i="4"/>
  <c r="Z89" i="4"/>
  <c r="AA89" i="4"/>
  <c r="W90" i="4"/>
  <c r="X90" i="4"/>
  <c r="Y90" i="4"/>
  <c r="Z90" i="4"/>
  <c r="AA90" i="4"/>
  <c r="W91" i="4"/>
  <c r="X91" i="4"/>
  <c r="Y91" i="4"/>
  <c r="Z91" i="4"/>
  <c r="AA91" i="4"/>
  <c r="W92" i="4"/>
  <c r="X92" i="4"/>
  <c r="Y92" i="4"/>
  <c r="Z92" i="4"/>
  <c r="AA92" i="4"/>
  <c r="W93" i="4"/>
  <c r="X93" i="4"/>
  <c r="Y93" i="4"/>
  <c r="Z93" i="4"/>
  <c r="AA93" i="4"/>
  <c r="W94" i="4"/>
  <c r="X94" i="4"/>
  <c r="Y94" i="4"/>
  <c r="Z94" i="4"/>
  <c r="AA94" i="4"/>
  <c r="W95" i="4"/>
  <c r="X95" i="4"/>
  <c r="Y95" i="4"/>
  <c r="Z95" i="4"/>
  <c r="AA95" i="4"/>
  <c r="W96" i="4"/>
  <c r="X96" i="4"/>
  <c r="Y96" i="4"/>
  <c r="Z96" i="4"/>
  <c r="AA96" i="4"/>
  <c r="W97" i="4"/>
  <c r="X97" i="4"/>
  <c r="Y97" i="4"/>
  <c r="Z97" i="4"/>
  <c r="AA97" i="4"/>
  <c r="W98" i="4"/>
  <c r="X98" i="4"/>
  <c r="Y98" i="4"/>
  <c r="Z98" i="4"/>
  <c r="AA98" i="4"/>
  <c r="W99" i="4"/>
  <c r="X99" i="4"/>
  <c r="Y99" i="4"/>
  <c r="Z99" i="4"/>
  <c r="AA99" i="4"/>
  <c r="W100" i="4"/>
  <c r="X100" i="4"/>
  <c r="Y100" i="4"/>
  <c r="Z100" i="4"/>
  <c r="AA100" i="4"/>
  <c r="W101" i="4"/>
  <c r="X101" i="4"/>
  <c r="Y101" i="4"/>
  <c r="Z101" i="4"/>
  <c r="AA101" i="4"/>
  <c r="W102" i="4"/>
  <c r="X102" i="4"/>
  <c r="Y102" i="4"/>
  <c r="Z102" i="4"/>
  <c r="AA102" i="4"/>
  <c r="W103" i="4"/>
  <c r="X103" i="4"/>
  <c r="Y103" i="4"/>
  <c r="Z103" i="4"/>
  <c r="AA103" i="4"/>
  <c r="W104" i="4"/>
  <c r="X104" i="4"/>
  <c r="Y104" i="4"/>
  <c r="Z104" i="4"/>
  <c r="AA104" i="4"/>
  <c r="W105" i="4"/>
  <c r="X105" i="4"/>
  <c r="Y105" i="4"/>
  <c r="Z105" i="4"/>
  <c r="AA105" i="4"/>
  <c r="W106" i="4"/>
  <c r="X106" i="4"/>
  <c r="Y106" i="4"/>
  <c r="Z106" i="4"/>
  <c r="AA106" i="4"/>
  <c r="W107" i="4"/>
  <c r="X107" i="4"/>
  <c r="Y107" i="4"/>
  <c r="Z107" i="4"/>
  <c r="AA107" i="4"/>
  <c r="W108" i="4"/>
  <c r="X108" i="4"/>
  <c r="Y108" i="4"/>
  <c r="Z108" i="4"/>
  <c r="AA108" i="4"/>
  <c r="W109" i="4"/>
  <c r="X109" i="4"/>
  <c r="Y109" i="4"/>
  <c r="Z109" i="4"/>
  <c r="AA109" i="4"/>
  <c r="W110" i="4"/>
  <c r="X110" i="4"/>
  <c r="Y110" i="4"/>
  <c r="Z110" i="4"/>
  <c r="AA110" i="4"/>
  <c r="W111" i="4"/>
  <c r="X111" i="4"/>
  <c r="Y111" i="4"/>
  <c r="Z111" i="4"/>
  <c r="AA111" i="4"/>
  <c r="W112" i="4"/>
  <c r="X112" i="4"/>
  <c r="Y112" i="4"/>
  <c r="Z112" i="4"/>
  <c r="AA112" i="4"/>
  <c r="W113" i="4"/>
  <c r="X113" i="4"/>
  <c r="Y113" i="4"/>
  <c r="Z113" i="4"/>
  <c r="AA113" i="4"/>
  <c r="W114" i="4"/>
  <c r="X114" i="4"/>
  <c r="Y114" i="4"/>
  <c r="Z114" i="4"/>
  <c r="AA114" i="4"/>
  <c r="W115" i="4"/>
  <c r="X115" i="4"/>
  <c r="Y115" i="4"/>
  <c r="Z115" i="4"/>
  <c r="AA115" i="4"/>
  <c r="W116" i="4"/>
  <c r="X116" i="4"/>
  <c r="Y116" i="4"/>
  <c r="Z116" i="4"/>
  <c r="AA116" i="4"/>
  <c r="W117" i="4"/>
  <c r="X117" i="4"/>
  <c r="Y117" i="4"/>
  <c r="Z117" i="4"/>
  <c r="AA117" i="4"/>
  <c r="W118" i="4"/>
  <c r="X118" i="4"/>
  <c r="Y118" i="4"/>
  <c r="Z118" i="4"/>
  <c r="AA118" i="4"/>
  <c r="W119" i="4"/>
  <c r="X119" i="4"/>
  <c r="Y119" i="4"/>
  <c r="Z119" i="4"/>
  <c r="AA119" i="4"/>
  <c r="W120" i="4"/>
  <c r="X120" i="4"/>
  <c r="Y120" i="4"/>
  <c r="Z120" i="4"/>
  <c r="AA120" i="4"/>
  <c r="W121" i="4"/>
  <c r="X121" i="4"/>
  <c r="Y121" i="4"/>
  <c r="Z121" i="4"/>
  <c r="AA121" i="4"/>
  <c r="W122" i="4"/>
  <c r="X122" i="4"/>
  <c r="Y122" i="4"/>
  <c r="Z122" i="4"/>
  <c r="AA122" i="4"/>
  <c r="W123" i="4"/>
  <c r="X123" i="4"/>
  <c r="Y123" i="4"/>
  <c r="Z123" i="4"/>
  <c r="AA123" i="4"/>
  <c r="W124" i="4"/>
  <c r="X124" i="4"/>
  <c r="Y124" i="4"/>
  <c r="Z124" i="4"/>
  <c r="AA124" i="4"/>
  <c r="W125" i="4"/>
  <c r="X125" i="4"/>
  <c r="Y125" i="4"/>
  <c r="Z125" i="4"/>
  <c r="AA125" i="4"/>
  <c r="W126" i="4"/>
  <c r="X126" i="4"/>
  <c r="Y126" i="4"/>
  <c r="Z126" i="4"/>
  <c r="AA126" i="4"/>
  <c r="W127" i="4"/>
  <c r="X127" i="4"/>
  <c r="Y127" i="4"/>
  <c r="Z127" i="4"/>
  <c r="AA127" i="4"/>
  <c r="W128" i="4"/>
  <c r="X128" i="4"/>
  <c r="Y128" i="4"/>
  <c r="Z128" i="4"/>
  <c r="AA128" i="4"/>
  <c r="W129" i="4"/>
  <c r="X129" i="4"/>
  <c r="Y129" i="4"/>
  <c r="Z129" i="4"/>
  <c r="AA129" i="4"/>
  <c r="W130" i="4"/>
  <c r="X130" i="4"/>
  <c r="Y130" i="4"/>
  <c r="Z130" i="4"/>
  <c r="AA130" i="4"/>
  <c r="W131" i="4"/>
  <c r="X131" i="4"/>
  <c r="Y131" i="4"/>
  <c r="Z131" i="4"/>
  <c r="AA131" i="4"/>
  <c r="W132" i="4"/>
  <c r="X132" i="4"/>
  <c r="Y132" i="4"/>
  <c r="Z132" i="4"/>
  <c r="AA132" i="4"/>
  <c r="W133" i="4"/>
  <c r="X133" i="4"/>
  <c r="Y133" i="4"/>
  <c r="Z133" i="4"/>
  <c r="AA133" i="4"/>
  <c r="W134" i="4"/>
  <c r="X134" i="4"/>
  <c r="Y134" i="4"/>
  <c r="Z134" i="4"/>
  <c r="AA134" i="4"/>
  <c r="W135" i="4"/>
  <c r="X135" i="4"/>
  <c r="Y135" i="4"/>
  <c r="Z135" i="4"/>
  <c r="AA135" i="4"/>
  <c r="W136" i="4"/>
  <c r="X136" i="4"/>
  <c r="Y136" i="4"/>
  <c r="Z136" i="4"/>
  <c r="AA136" i="4"/>
  <c r="W137" i="4"/>
  <c r="X137" i="4"/>
  <c r="Y137" i="4"/>
  <c r="Z137" i="4"/>
  <c r="AA137" i="4"/>
  <c r="W138" i="4"/>
  <c r="X138" i="4"/>
  <c r="Y138" i="4"/>
  <c r="Z138" i="4"/>
  <c r="AA138" i="4"/>
  <c r="W139" i="4"/>
  <c r="X139" i="4"/>
  <c r="Y139" i="4"/>
  <c r="Z139" i="4"/>
  <c r="AA139" i="4"/>
  <c r="W140" i="4"/>
  <c r="X140" i="4"/>
  <c r="Y140" i="4"/>
  <c r="Z140" i="4"/>
  <c r="AA140" i="4"/>
  <c r="W141" i="4"/>
  <c r="X141" i="4"/>
  <c r="Y141" i="4"/>
  <c r="Z141" i="4"/>
  <c r="AA141" i="4"/>
  <c r="W142" i="4"/>
  <c r="X142" i="4"/>
  <c r="Y142" i="4"/>
  <c r="Z142" i="4"/>
  <c r="AA142" i="4"/>
  <c r="W143" i="4"/>
  <c r="X143" i="4"/>
  <c r="Y143" i="4"/>
  <c r="Z143" i="4"/>
  <c r="AA143" i="4"/>
  <c r="W144" i="4"/>
  <c r="X144" i="4"/>
  <c r="Y144" i="4"/>
  <c r="Z144" i="4"/>
  <c r="AA144" i="4"/>
  <c r="W145" i="4"/>
  <c r="X145" i="4"/>
  <c r="Y145" i="4"/>
  <c r="Z145" i="4"/>
  <c r="AA145" i="4"/>
  <c r="W146" i="4"/>
  <c r="X146" i="4"/>
  <c r="Y146" i="4"/>
  <c r="Z146" i="4"/>
  <c r="AA146" i="4"/>
  <c r="W147" i="4"/>
  <c r="X147" i="4"/>
  <c r="Y147" i="4"/>
  <c r="Z147" i="4"/>
  <c r="AA147" i="4"/>
  <c r="W148" i="4"/>
  <c r="X148" i="4"/>
  <c r="Y148" i="4"/>
  <c r="Z148" i="4"/>
  <c r="AA148" i="4"/>
  <c r="W149" i="4"/>
  <c r="X149" i="4"/>
  <c r="Y149" i="4"/>
  <c r="Z149" i="4"/>
  <c r="AA149" i="4"/>
  <c r="W150" i="4"/>
  <c r="X150" i="4"/>
  <c r="Y150" i="4"/>
  <c r="Z150" i="4"/>
  <c r="AA150" i="4"/>
  <c r="W151" i="4"/>
  <c r="X151" i="4"/>
  <c r="Y151" i="4"/>
  <c r="Z151" i="4"/>
  <c r="AA151" i="4"/>
  <c r="W152" i="4"/>
  <c r="X152" i="4"/>
  <c r="Y152" i="4"/>
  <c r="Z152" i="4"/>
  <c r="AA152" i="4"/>
  <c r="W153" i="4"/>
  <c r="X153" i="4"/>
  <c r="Y153" i="4"/>
  <c r="Z153" i="4"/>
  <c r="AA153" i="4"/>
  <c r="W154" i="4"/>
  <c r="X154" i="4"/>
  <c r="Y154" i="4"/>
  <c r="Z154" i="4"/>
  <c r="AA154" i="4"/>
  <c r="W155" i="4"/>
  <c r="X155" i="4"/>
  <c r="Y155" i="4"/>
  <c r="Z155" i="4"/>
  <c r="AA155" i="4"/>
  <c r="W156" i="4"/>
  <c r="X156" i="4"/>
  <c r="Y156" i="4"/>
  <c r="Z156" i="4"/>
  <c r="AA156" i="4"/>
  <c r="W157" i="4"/>
  <c r="X157" i="4"/>
  <c r="Y157" i="4"/>
  <c r="Z157" i="4"/>
  <c r="AA157" i="4"/>
  <c r="W158" i="4"/>
  <c r="X158" i="4"/>
  <c r="Y158" i="4"/>
  <c r="Z158" i="4"/>
  <c r="AA158" i="4"/>
  <c r="W159" i="4"/>
  <c r="X159" i="4"/>
  <c r="Y159" i="4"/>
  <c r="Z159" i="4"/>
  <c r="AA159" i="4"/>
  <c r="W160" i="4"/>
  <c r="X160" i="4"/>
  <c r="Y160" i="4"/>
  <c r="Z160" i="4"/>
  <c r="AA160" i="4"/>
  <c r="W161" i="4"/>
  <c r="X161" i="4"/>
  <c r="Y161" i="4"/>
  <c r="Z161" i="4"/>
  <c r="AA161" i="4"/>
  <c r="W162" i="4"/>
  <c r="X162" i="4"/>
  <c r="Y162" i="4"/>
  <c r="Z162" i="4"/>
  <c r="AA162" i="4"/>
  <c r="W163" i="4"/>
  <c r="X163" i="4"/>
  <c r="Y163" i="4"/>
  <c r="Z163" i="4"/>
  <c r="AA163" i="4"/>
  <c r="W164" i="4"/>
  <c r="X164" i="4"/>
  <c r="Y164" i="4"/>
  <c r="Z164" i="4"/>
  <c r="AA164" i="4"/>
  <c r="W165" i="4"/>
  <c r="X165" i="4"/>
  <c r="Y165" i="4"/>
  <c r="Z165" i="4"/>
  <c r="AA165" i="4"/>
  <c r="W166" i="4"/>
  <c r="X166" i="4"/>
  <c r="Y166" i="4"/>
  <c r="Z166" i="4"/>
  <c r="AA166" i="4"/>
  <c r="W167" i="4"/>
  <c r="X167" i="4"/>
  <c r="Y167" i="4"/>
  <c r="Z167" i="4"/>
  <c r="AA167" i="4"/>
  <c r="W168" i="4"/>
  <c r="X168" i="4"/>
  <c r="Y168" i="4"/>
  <c r="Z168" i="4"/>
  <c r="AA168" i="4"/>
  <c r="W169" i="4"/>
  <c r="X169" i="4"/>
  <c r="Y169" i="4"/>
  <c r="Z169" i="4"/>
  <c r="AA169" i="4"/>
  <c r="W170" i="4"/>
  <c r="X170" i="4"/>
  <c r="Y170" i="4"/>
  <c r="Z170" i="4"/>
  <c r="AA170" i="4"/>
  <c r="W171" i="4"/>
  <c r="X171" i="4"/>
  <c r="Y171" i="4"/>
  <c r="Z171" i="4"/>
  <c r="AA171" i="4"/>
  <c r="W172" i="4"/>
  <c r="X172" i="4"/>
  <c r="Y172" i="4"/>
  <c r="Z172" i="4"/>
  <c r="AA172" i="4"/>
  <c r="W173" i="4"/>
  <c r="X173" i="4"/>
  <c r="Y173" i="4"/>
  <c r="Z173" i="4"/>
  <c r="AA173" i="4"/>
  <c r="W174" i="4"/>
  <c r="X174" i="4"/>
  <c r="Y174" i="4"/>
  <c r="Z174" i="4"/>
  <c r="AA174" i="4"/>
  <c r="W175" i="4"/>
  <c r="X175" i="4"/>
  <c r="Y175" i="4"/>
  <c r="Z175" i="4"/>
  <c r="AA175" i="4"/>
  <c r="W176" i="4"/>
  <c r="X176" i="4"/>
  <c r="Y176" i="4"/>
  <c r="Z176" i="4"/>
  <c r="AA176" i="4"/>
  <c r="W177" i="4"/>
  <c r="X177" i="4"/>
  <c r="Y177" i="4"/>
  <c r="Z177" i="4"/>
  <c r="AA177" i="4"/>
  <c r="W178" i="4"/>
  <c r="X178" i="4"/>
  <c r="Y178" i="4"/>
  <c r="Z178" i="4"/>
  <c r="AA178" i="4"/>
  <c r="W179" i="4"/>
  <c r="X179" i="4"/>
  <c r="Y179" i="4"/>
  <c r="Z179" i="4"/>
  <c r="AA179" i="4"/>
  <c r="W180" i="4"/>
  <c r="X180" i="4"/>
  <c r="Y180" i="4"/>
  <c r="Z180" i="4"/>
  <c r="AA180" i="4"/>
  <c r="W181" i="4"/>
  <c r="X181" i="4"/>
  <c r="Y181" i="4"/>
  <c r="Z181" i="4"/>
  <c r="AA181" i="4"/>
  <c r="W182" i="4"/>
  <c r="X182" i="4"/>
  <c r="Y182" i="4"/>
  <c r="Z182" i="4"/>
  <c r="AA182" i="4"/>
  <c r="W183" i="4"/>
  <c r="X183" i="4"/>
  <c r="Y183" i="4"/>
  <c r="Z183" i="4"/>
  <c r="AA183" i="4"/>
  <c r="W184" i="4"/>
  <c r="X184" i="4"/>
  <c r="Y184" i="4"/>
  <c r="Z184" i="4"/>
  <c r="AA184" i="4"/>
  <c r="W185" i="4"/>
  <c r="X185" i="4"/>
  <c r="Y185" i="4"/>
  <c r="Z185" i="4"/>
  <c r="AA185" i="4"/>
  <c r="W186" i="4"/>
  <c r="X186" i="4"/>
  <c r="Y186" i="4"/>
  <c r="Z186" i="4"/>
  <c r="AA186" i="4"/>
  <c r="W187" i="4"/>
  <c r="X187" i="4"/>
  <c r="Y187" i="4"/>
  <c r="Z187" i="4"/>
  <c r="AA187" i="4"/>
  <c r="W188" i="4"/>
  <c r="X188" i="4"/>
  <c r="Y188" i="4"/>
  <c r="Z188" i="4"/>
  <c r="AA188" i="4"/>
  <c r="W189" i="4"/>
  <c r="X189" i="4"/>
  <c r="Y189" i="4"/>
  <c r="Z189" i="4"/>
  <c r="AA189" i="4"/>
  <c r="W190" i="4"/>
  <c r="X190" i="4"/>
  <c r="Y190" i="4"/>
  <c r="Z190" i="4"/>
  <c r="AA190" i="4"/>
  <c r="W191" i="4"/>
  <c r="X191" i="4"/>
  <c r="Y191" i="4"/>
  <c r="Z191" i="4"/>
  <c r="AA191" i="4"/>
  <c r="W192" i="4"/>
  <c r="X192" i="4"/>
  <c r="Y192" i="4"/>
  <c r="Z192" i="4"/>
  <c r="AA192" i="4"/>
  <c r="W193" i="4"/>
  <c r="X193" i="4"/>
  <c r="Y193" i="4"/>
  <c r="Z193" i="4"/>
  <c r="AA193" i="4"/>
  <c r="W194" i="4"/>
  <c r="X194" i="4"/>
  <c r="Y194" i="4"/>
  <c r="Z194" i="4"/>
  <c r="AA194" i="4"/>
  <c r="W195" i="4"/>
  <c r="X195" i="4"/>
  <c r="Y195" i="4"/>
  <c r="Z195" i="4"/>
  <c r="AA195" i="4"/>
  <c r="W196" i="4"/>
  <c r="X196" i="4"/>
  <c r="Y196" i="4"/>
  <c r="Z196" i="4"/>
  <c r="AA196" i="4"/>
  <c r="W197" i="4"/>
  <c r="X197" i="4"/>
  <c r="Y197" i="4"/>
  <c r="Z197" i="4"/>
  <c r="AA197" i="4"/>
  <c r="W198" i="4"/>
  <c r="X198" i="4"/>
  <c r="Y198" i="4"/>
  <c r="Z198" i="4"/>
  <c r="AA198" i="4"/>
  <c r="W199" i="4"/>
  <c r="X199" i="4"/>
  <c r="Y199" i="4"/>
  <c r="Z199" i="4"/>
  <c r="AA199" i="4"/>
  <c r="W200" i="4"/>
  <c r="X200" i="4"/>
  <c r="Y200" i="4"/>
  <c r="Z200" i="4"/>
  <c r="AA200" i="4"/>
  <c r="W201" i="4"/>
  <c r="X201" i="4"/>
  <c r="Y201" i="4"/>
  <c r="Z201" i="4"/>
  <c r="AA201" i="4"/>
  <c r="W202" i="4"/>
  <c r="X202" i="4"/>
  <c r="Y202" i="4"/>
  <c r="Z202" i="4"/>
  <c r="AA202" i="4"/>
  <c r="W203" i="4"/>
  <c r="X203" i="4"/>
  <c r="Y203" i="4"/>
  <c r="Z203" i="4"/>
  <c r="AA203" i="4"/>
  <c r="W204" i="4"/>
  <c r="X204" i="4"/>
  <c r="Y204" i="4"/>
  <c r="Z204" i="4"/>
  <c r="AA204" i="4"/>
  <c r="W205" i="4"/>
  <c r="X205" i="4"/>
  <c r="Y205" i="4"/>
  <c r="Z205" i="4"/>
  <c r="AA205" i="4"/>
  <c r="W206" i="4"/>
  <c r="X206" i="4"/>
  <c r="Y206" i="4"/>
  <c r="Z206" i="4"/>
  <c r="AA206" i="4"/>
  <c r="W207" i="4"/>
  <c r="X207" i="4"/>
  <c r="Y207" i="4"/>
  <c r="Z207" i="4"/>
  <c r="AA207" i="4"/>
  <c r="W208" i="4"/>
  <c r="X208" i="4"/>
  <c r="Y208" i="4"/>
  <c r="Z208" i="4"/>
  <c r="AA208" i="4"/>
  <c r="W209" i="4"/>
  <c r="X209" i="4"/>
  <c r="Y209" i="4"/>
  <c r="Z209" i="4"/>
  <c r="AA209" i="4"/>
  <c r="W210" i="4"/>
  <c r="X210" i="4"/>
  <c r="Y210" i="4"/>
  <c r="Z210" i="4"/>
  <c r="AA210" i="4"/>
  <c r="W211" i="4"/>
  <c r="X211" i="4"/>
  <c r="Y211" i="4"/>
  <c r="Z211" i="4"/>
  <c r="AA211" i="4"/>
  <c r="W212" i="4"/>
  <c r="X212" i="4"/>
  <c r="Y212" i="4"/>
  <c r="Z212" i="4"/>
  <c r="AA212" i="4"/>
  <c r="W213" i="4"/>
  <c r="X213" i="4"/>
  <c r="Y213" i="4"/>
  <c r="Z213" i="4"/>
  <c r="AA213" i="4"/>
  <c r="W214" i="4"/>
  <c r="X214" i="4"/>
  <c r="Y214" i="4"/>
  <c r="Z214" i="4"/>
  <c r="AA214" i="4"/>
  <c r="W215" i="4"/>
  <c r="X215" i="4"/>
  <c r="Y215" i="4"/>
  <c r="Z215" i="4"/>
  <c r="AA215" i="4"/>
  <c r="W216" i="4"/>
  <c r="X216" i="4"/>
  <c r="Y216" i="4"/>
  <c r="Z216" i="4"/>
  <c r="AA216" i="4"/>
  <c r="W217" i="4"/>
  <c r="X217" i="4"/>
  <c r="Y217" i="4"/>
  <c r="Z217" i="4"/>
  <c r="AA217" i="4"/>
  <c r="W218" i="4"/>
  <c r="X218" i="4"/>
  <c r="Y218" i="4"/>
  <c r="Z218" i="4"/>
  <c r="AA218" i="4"/>
  <c r="W219" i="4"/>
  <c r="X219" i="4"/>
  <c r="Y219" i="4"/>
  <c r="Z219" i="4"/>
  <c r="AA219" i="4"/>
  <c r="W220" i="4"/>
  <c r="X220" i="4"/>
  <c r="Y220" i="4"/>
  <c r="Z220" i="4"/>
  <c r="AA220" i="4"/>
  <c r="W221" i="4"/>
  <c r="X221" i="4"/>
  <c r="Y221" i="4"/>
  <c r="Z221" i="4"/>
  <c r="AA221" i="4"/>
  <c r="W222" i="4"/>
  <c r="X222" i="4"/>
  <c r="Y222" i="4"/>
  <c r="Z222" i="4"/>
  <c r="AA222" i="4"/>
  <c r="W223" i="4"/>
  <c r="X223" i="4"/>
  <c r="Y223" i="4"/>
  <c r="Z223" i="4"/>
  <c r="AA223" i="4"/>
  <c r="W224" i="4"/>
  <c r="X224" i="4"/>
  <c r="Y224" i="4"/>
  <c r="Z224" i="4"/>
  <c r="AA224" i="4"/>
  <c r="W225" i="4"/>
  <c r="X225" i="4"/>
  <c r="Y225" i="4"/>
  <c r="Z225" i="4"/>
  <c r="AA225" i="4"/>
  <c r="W226" i="4"/>
  <c r="X226" i="4"/>
  <c r="Y226" i="4"/>
  <c r="Z226" i="4"/>
  <c r="AA226" i="4"/>
  <c r="W227" i="4"/>
  <c r="X227" i="4"/>
  <c r="Y227" i="4"/>
  <c r="Z227" i="4"/>
  <c r="AA227" i="4"/>
  <c r="W228" i="4"/>
  <c r="X228" i="4"/>
  <c r="Y228" i="4"/>
  <c r="Z228" i="4"/>
  <c r="AA228" i="4"/>
  <c r="W229" i="4"/>
  <c r="X229" i="4"/>
  <c r="Y229" i="4"/>
  <c r="Z229" i="4"/>
  <c r="AA229" i="4"/>
  <c r="W230" i="4"/>
  <c r="X230" i="4"/>
  <c r="Y230" i="4"/>
  <c r="Z230" i="4"/>
  <c r="AA230" i="4"/>
  <c r="W231" i="4"/>
  <c r="X231" i="4"/>
  <c r="Y231" i="4"/>
  <c r="Z231" i="4"/>
  <c r="AA231" i="4"/>
  <c r="W232" i="4"/>
  <c r="X232" i="4"/>
  <c r="Y232" i="4"/>
  <c r="Z232" i="4"/>
  <c r="AA232" i="4"/>
  <c r="W233" i="4"/>
  <c r="X233" i="4"/>
  <c r="Y233" i="4"/>
  <c r="Z233" i="4"/>
  <c r="AA233" i="4"/>
  <c r="W234" i="4"/>
  <c r="X234" i="4"/>
  <c r="Y234" i="4"/>
  <c r="Z234" i="4"/>
  <c r="AA234" i="4"/>
  <c r="W235" i="4"/>
  <c r="X235" i="4"/>
  <c r="Y235" i="4"/>
  <c r="Z235" i="4"/>
  <c r="AA235" i="4"/>
  <c r="W236" i="4"/>
  <c r="X236" i="4"/>
  <c r="Y236" i="4"/>
  <c r="Z236" i="4"/>
  <c r="AA236" i="4"/>
  <c r="W237" i="4"/>
  <c r="X237" i="4"/>
  <c r="Y237" i="4"/>
  <c r="Z237" i="4"/>
  <c r="AA237" i="4"/>
  <c r="W238" i="4"/>
  <c r="X238" i="4"/>
  <c r="Y238" i="4"/>
  <c r="Z238" i="4"/>
  <c r="AA238" i="4"/>
  <c r="W239" i="4"/>
  <c r="X239" i="4"/>
  <c r="Y239" i="4"/>
  <c r="Z239" i="4"/>
  <c r="AA239" i="4"/>
  <c r="W240" i="4"/>
  <c r="X240" i="4"/>
  <c r="Y240" i="4"/>
  <c r="Z240" i="4"/>
  <c r="AA240" i="4"/>
  <c r="W241" i="4"/>
  <c r="X241" i="4"/>
  <c r="Y241" i="4"/>
  <c r="Z241" i="4"/>
  <c r="AA241" i="4"/>
  <c r="W242" i="4"/>
  <c r="X242" i="4"/>
  <c r="Y242" i="4"/>
  <c r="Z242" i="4"/>
  <c r="AA242" i="4"/>
  <c r="W243" i="4"/>
  <c r="X243" i="4"/>
  <c r="Y243" i="4"/>
  <c r="Z243" i="4"/>
  <c r="AA243" i="4"/>
  <c r="W244" i="4"/>
  <c r="X244" i="4"/>
  <c r="Y244" i="4"/>
  <c r="Z244" i="4"/>
  <c r="AA244" i="4"/>
  <c r="W245" i="4"/>
  <c r="X245" i="4"/>
  <c r="Y245" i="4"/>
  <c r="Z245" i="4"/>
  <c r="AA245" i="4"/>
  <c r="W246" i="4"/>
  <c r="X246" i="4"/>
  <c r="Y246" i="4"/>
  <c r="Z246" i="4"/>
  <c r="AA246" i="4"/>
  <c r="W247" i="4"/>
  <c r="X247" i="4"/>
  <c r="Y247" i="4"/>
  <c r="Z247" i="4"/>
  <c r="AA247" i="4"/>
  <c r="W248" i="4"/>
  <c r="X248" i="4"/>
  <c r="Y248" i="4"/>
  <c r="Z248" i="4"/>
  <c r="AA248" i="4"/>
  <c r="W249" i="4"/>
  <c r="X249" i="4"/>
  <c r="Y249" i="4"/>
  <c r="Z249" i="4"/>
  <c r="AA249" i="4"/>
  <c r="W250" i="4"/>
  <c r="X250" i="4"/>
  <c r="Y250" i="4"/>
  <c r="Z250" i="4"/>
  <c r="AA250" i="4"/>
  <c r="W251" i="4"/>
  <c r="X251" i="4"/>
  <c r="Y251" i="4"/>
  <c r="Z251" i="4"/>
  <c r="AA251" i="4"/>
  <c r="W252" i="4"/>
  <c r="X252" i="4"/>
  <c r="Y252" i="4"/>
  <c r="Z252" i="4"/>
  <c r="AA252" i="4"/>
  <c r="W253" i="4"/>
  <c r="X253" i="4"/>
  <c r="Y253" i="4"/>
  <c r="Z253" i="4"/>
  <c r="AA253" i="4"/>
  <c r="W254" i="4"/>
  <c r="X254" i="4"/>
  <c r="Y254" i="4"/>
  <c r="Z254" i="4"/>
  <c r="AA254" i="4"/>
  <c r="W255" i="4"/>
  <c r="X255" i="4"/>
  <c r="Y255" i="4"/>
  <c r="Z255" i="4"/>
  <c r="AA255" i="4"/>
  <c r="W256" i="4"/>
  <c r="X256" i="4"/>
  <c r="Y256" i="4"/>
  <c r="Z256" i="4"/>
  <c r="AA256" i="4"/>
  <c r="W257" i="4"/>
  <c r="X257" i="4"/>
  <c r="Y257" i="4"/>
  <c r="Z257" i="4"/>
  <c r="AA257" i="4"/>
  <c r="W258" i="4"/>
  <c r="X258" i="4"/>
  <c r="Y258" i="4"/>
  <c r="Z258" i="4"/>
  <c r="AA258" i="4"/>
  <c r="W259" i="4"/>
  <c r="X259" i="4"/>
  <c r="Y259" i="4"/>
  <c r="Z259" i="4"/>
  <c r="AA259" i="4"/>
  <c r="W260" i="4"/>
  <c r="X260" i="4"/>
  <c r="Y260" i="4"/>
  <c r="Z260" i="4"/>
  <c r="AA260" i="4"/>
  <c r="W261" i="4"/>
  <c r="X261" i="4"/>
  <c r="Y261" i="4"/>
  <c r="Z261" i="4"/>
  <c r="AA261" i="4"/>
  <c r="W262" i="4"/>
  <c r="X262" i="4"/>
  <c r="Y262" i="4"/>
  <c r="Z262" i="4"/>
  <c r="AA262" i="4"/>
  <c r="W263" i="4"/>
  <c r="X263" i="4"/>
  <c r="Y263" i="4"/>
  <c r="Z263" i="4"/>
  <c r="AA263" i="4"/>
  <c r="W264" i="4"/>
  <c r="X264" i="4"/>
  <c r="Y264" i="4"/>
  <c r="Z264" i="4"/>
  <c r="AA264" i="4"/>
  <c r="W265" i="4"/>
  <c r="X265" i="4"/>
  <c r="Y265" i="4"/>
  <c r="Z265" i="4"/>
  <c r="AA265" i="4"/>
  <c r="W266" i="4"/>
  <c r="X266" i="4"/>
  <c r="Y266" i="4"/>
  <c r="Z266" i="4"/>
  <c r="AA266" i="4"/>
  <c r="W267" i="4"/>
  <c r="X267" i="4"/>
  <c r="Y267" i="4"/>
  <c r="Z267" i="4"/>
  <c r="AA267" i="4"/>
  <c r="W268" i="4"/>
  <c r="X268" i="4"/>
  <c r="Y268" i="4"/>
  <c r="Z268" i="4"/>
  <c r="AA268" i="4"/>
  <c r="W269" i="4"/>
  <c r="X269" i="4"/>
  <c r="Y269" i="4"/>
  <c r="Z269" i="4"/>
  <c r="AA269" i="4"/>
  <c r="W270" i="4"/>
  <c r="X270" i="4"/>
  <c r="Y270" i="4"/>
  <c r="Z270" i="4"/>
  <c r="AA270" i="4"/>
  <c r="W271" i="4"/>
  <c r="X271" i="4"/>
  <c r="Y271" i="4"/>
  <c r="Z271" i="4"/>
  <c r="AA271" i="4"/>
  <c r="W272" i="4"/>
  <c r="X272" i="4"/>
  <c r="Y272" i="4"/>
  <c r="Z272" i="4"/>
  <c r="AA272" i="4"/>
  <c r="W273" i="4"/>
  <c r="X273" i="4"/>
  <c r="Y273" i="4"/>
  <c r="Z273" i="4"/>
  <c r="AA273" i="4"/>
  <c r="W274" i="4"/>
  <c r="X274" i="4"/>
  <c r="Y274" i="4"/>
  <c r="Z274" i="4"/>
  <c r="AA274" i="4"/>
  <c r="W275" i="4"/>
  <c r="X275" i="4"/>
  <c r="Y275" i="4"/>
  <c r="Z275" i="4"/>
  <c r="AA275" i="4"/>
  <c r="W276" i="4"/>
  <c r="X276" i="4"/>
  <c r="Y276" i="4"/>
  <c r="Z276" i="4"/>
  <c r="AA276" i="4"/>
  <c r="W277" i="4"/>
  <c r="X277" i="4"/>
  <c r="Y277" i="4"/>
  <c r="Z277" i="4"/>
  <c r="AA277" i="4"/>
  <c r="W278" i="4"/>
  <c r="X278" i="4"/>
  <c r="Y278" i="4"/>
  <c r="Z278" i="4"/>
  <c r="AA278" i="4"/>
  <c r="W279" i="4"/>
  <c r="X279" i="4"/>
  <c r="Y279" i="4"/>
  <c r="Z279" i="4"/>
  <c r="AA279" i="4"/>
  <c r="W280" i="4"/>
  <c r="X280" i="4"/>
  <c r="Y280" i="4"/>
  <c r="Z280" i="4"/>
  <c r="AA280" i="4"/>
  <c r="W281" i="4"/>
  <c r="X281" i="4"/>
  <c r="Y281" i="4"/>
  <c r="Z281" i="4"/>
  <c r="AA281" i="4"/>
  <c r="W282" i="4"/>
  <c r="X282" i="4"/>
  <c r="Y282" i="4"/>
  <c r="Z282" i="4"/>
  <c r="AA282" i="4"/>
  <c r="W283" i="4"/>
  <c r="X283" i="4"/>
  <c r="Y283" i="4"/>
  <c r="Z283" i="4"/>
  <c r="AA283" i="4"/>
  <c r="W284" i="4"/>
  <c r="X284" i="4"/>
  <c r="Y284" i="4"/>
  <c r="Z284" i="4"/>
  <c r="AA284" i="4"/>
  <c r="W285" i="4"/>
  <c r="X285" i="4"/>
  <c r="Y285" i="4"/>
  <c r="Z285" i="4"/>
  <c r="AA285" i="4"/>
  <c r="W286" i="4"/>
  <c r="X286" i="4"/>
  <c r="Y286" i="4"/>
  <c r="Z286" i="4"/>
  <c r="AA286" i="4"/>
  <c r="W287" i="4"/>
  <c r="X287" i="4"/>
  <c r="Y287" i="4"/>
  <c r="Z287" i="4"/>
  <c r="AA287" i="4"/>
  <c r="W288" i="4"/>
  <c r="X288" i="4"/>
  <c r="Y288" i="4"/>
  <c r="Z288" i="4"/>
  <c r="AA288" i="4"/>
  <c r="W289" i="4"/>
  <c r="X289" i="4"/>
  <c r="Y289" i="4"/>
  <c r="Z289" i="4"/>
  <c r="AA289" i="4"/>
  <c r="W290" i="4"/>
  <c r="X290" i="4"/>
  <c r="Y290" i="4"/>
  <c r="Z290" i="4"/>
  <c r="AA290" i="4"/>
  <c r="W291" i="4"/>
  <c r="X291" i="4"/>
  <c r="Y291" i="4"/>
  <c r="Z291" i="4"/>
  <c r="AA291" i="4"/>
  <c r="W292" i="4"/>
  <c r="X292" i="4"/>
  <c r="Y292" i="4"/>
  <c r="Z292" i="4"/>
  <c r="AA292" i="4"/>
  <c r="W293" i="4"/>
  <c r="X293" i="4"/>
  <c r="Y293" i="4"/>
  <c r="Z293" i="4"/>
  <c r="AA293" i="4"/>
  <c r="W294" i="4"/>
  <c r="X294" i="4"/>
  <c r="Y294" i="4"/>
  <c r="Z294" i="4"/>
  <c r="AA294" i="4"/>
  <c r="W295" i="4"/>
  <c r="X295" i="4"/>
  <c r="Y295" i="4"/>
  <c r="Z295" i="4"/>
  <c r="AA295" i="4"/>
  <c r="W296" i="4"/>
  <c r="X296" i="4"/>
  <c r="Y296" i="4"/>
  <c r="Z296" i="4"/>
  <c r="AA296" i="4"/>
  <c r="W297" i="4"/>
  <c r="X297" i="4"/>
  <c r="Y297" i="4"/>
  <c r="Z297" i="4"/>
  <c r="AA297" i="4"/>
  <c r="W298" i="4"/>
  <c r="X298" i="4"/>
  <c r="Y298" i="4"/>
  <c r="Z298" i="4"/>
  <c r="AA298" i="4"/>
  <c r="W299" i="4"/>
  <c r="X299" i="4"/>
  <c r="Y299" i="4"/>
  <c r="Z299" i="4"/>
  <c r="AA299" i="4"/>
  <c r="W300" i="4"/>
  <c r="X300" i="4"/>
  <c r="Y300" i="4"/>
  <c r="Z300" i="4"/>
  <c r="AA300" i="4"/>
  <c r="W301" i="4"/>
  <c r="X301" i="4"/>
  <c r="Y301" i="4"/>
  <c r="Z301" i="4"/>
  <c r="AA301" i="4"/>
  <c r="W302" i="4"/>
  <c r="X302" i="4"/>
  <c r="Y302" i="4"/>
  <c r="Z302" i="4"/>
  <c r="AA302" i="4"/>
  <c r="W303" i="4"/>
  <c r="X303" i="4"/>
  <c r="Y303" i="4"/>
  <c r="Z303" i="4"/>
  <c r="AA303" i="4"/>
  <c r="W304" i="4"/>
  <c r="X304" i="4"/>
  <c r="Y304" i="4"/>
  <c r="Z304" i="4"/>
  <c r="AA304" i="4"/>
  <c r="W305" i="4"/>
  <c r="X305" i="4"/>
  <c r="Y305" i="4"/>
  <c r="Z305" i="4"/>
  <c r="AA305" i="4"/>
  <c r="W306" i="4"/>
  <c r="X306" i="4"/>
  <c r="Y306" i="4"/>
  <c r="Z306" i="4"/>
  <c r="AA306" i="4"/>
  <c r="W307" i="4"/>
  <c r="X307" i="4"/>
  <c r="Y307" i="4"/>
  <c r="Z307" i="4"/>
  <c r="AA307" i="4"/>
  <c r="W308" i="4"/>
  <c r="X308" i="4"/>
  <c r="Y308" i="4"/>
  <c r="Z308" i="4"/>
  <c r="AA308" i="4"/>
  <c r="W309" i="4"/>
  <c r="X309" i="4"/>
  <c r="Y309" i="4"/>
  <c r="Z309" i="4"/>
  <c r="AA309" i="4"/>
  <c r="W310" i="4"/>
  <c r="X310" i="4"/>
  <c r="Y310" i="4"/>
  <c r="Z310" i="4"/>
  <c r="AA310" i="4"/>
  <c r="W311" i="4"/>
  <c r="X311" i="4"/>
  <c r="Y311" i="4"/>
  <c r="Z311" i="4"/>
  <c r="AA311" i="4"/>
  <c r="W312" i="4"/>
  <c r="X312" i="4"/>
  <c r="Y312" i="4"/>
  <c r="Z312" i="4"/>
  <c r="AA312" i="4"/>
  <c r="W313" i="4"/>
  <c r="X313" i="4"/>
  <c r="Y313" i="4"/>
  <c r="Z313" i="4"/>
  <c r="AA313" i="4"/>
  <c r="W314" i="4"/>
  <c r="X314" i="4"/>
  <c r="Y314" i="4"/>
  <c r="Z314" i="4"/>
  <c r="AA314" i="4"/>
  <c r="W315" i="4"/>
  <c r="X315" i="4"/>
  <c r="Y315" i="4"/>
  <c r="Z315" i="4"/>
  <c r="AA315" i="4"/>
  <c r="W316" i="4"/>
  <c r="X316" i="4"/>
  <c r="Y316" i="4"/>
  <c r="Z316" i="4"/>
  <c r="AA316" i="4"/>
  <c r="W317" i="4"/>
  <c r="X317" i="4"/>
  <c r="Y317" i="4"/>
  <c r="Z317" i="4"/>
  <c r="AA317" i="4"/>
  <c r="W318" i="4"/>
  <c r="X318" i="4"/>
  <c r="Y318" i="4"/>
  <c r="Z318" i="4"/>
  <c r="AA318" i="4"/>
  <c r="W319" i="4"/>
  <c r="X319" i="4"/>
  <c r="Y319" i="4"/>
  <c r="Z319" i="4"/>
  <c r="AA319" i="4"/>
  <c r="W320" i="4"/>
  <c r="X320" i="4"/>
  <c r="Y320" i="4"/>
  <c r="Z320" i="4"/>
  <c r="AA320" i="4"/>
  <c r="W321" i="4"/>
  <c r="X321" i="4"/>
  <c r="Y321" i="4"/>
  <c r="Z321" i="4"/>
  <c r="AA321" i="4"/>
  <c r="W322" i="4"/>
  <c r="X322" i="4"/>
  <c r="Y322" i="4"/>
  <c r="Z322" i="4"/>
  <c r="AA322" i="4"/>
  <c r="W323" i="4"/>
  <c r="X323" i="4"/>
  <c r="Y323" i="4"/>
  <c r="Z323" i="4"/>
  <c r="AA323" i="4"/>
  <c r="W324" i="4"/>
  <c r="X324" i="4"/>
  <c r="Y324" i="4"/>
  <c r="Z324" i="4"/>
  <c r="AA324" i="4"/>
  <c r="W325" i="4"/>
  <c r="X325" i="4"/>
  <c r="Y325" i="4"/>
  <c r="Z325" i="4"/>
  <c r="AA325" i="4"/>
  <c r="W326" i="4"/>
  <c r="X326" i="4"/>
  <c r="Y326" i="4"/>
  <c r="Z326" i="4"/>
  <c r="AA326" i="4"/>
  <c r="W327" i="4"/>
  <c r="X327" i="4"/>
  <c r="Y327" i="4"/>
  <c r="Z327" i="4"/>
  <c r="AA327" i="4"/>
  <c r="W328" i="4"/>
  <c r="X328" i="4"/>
  <c r="Y328" i="4"/>
  <c r="Z328" i="4"/>
  <c r="AA328" i="4"/>
  <c r="W329" i="4"/>
  <c r="X329" i="4"/>
  <c r="Y329" i="4"/>
  <c r="Z329" i="4"/>
  <c r="AA329" i="4"/>
  <c r="W330" i="4"/>
  <c r="X330" i="4"/>
  <c r="Y330" i="4"/>
  <c r="Z330" i="4"/>
  <c r="AA330" i="4"/>
  <c r="W331" i="4"/>
  <c r="X331" i="4"/>
  <c r="Y331" i="4"/>
  <c r="Z331" i="4"/>
  <c r="AA331" i="4"/>
  <c r="W332" i="4"/>
  <c r="X332" i="4"/>
  <c r="Y332" i="4"/>
  <c r="Z332" i="4"/>
  <c r="AA332" i="4"/>
  <c r="W333" i="4"/>
  <c r="X333" i="4"/>
  <c r="Y333" i="4"/>
  <c r="Z333" i="4"/>
  <c r="AA333" i="4"/>
  <c r="W334" i="4"/>
  <c r="X334" i="4"/>
  <c r="Y334" i="4"/>
  <c r="Z334" i="4"/>
  <c r="AA334" i="4"/>
  <c r="W335" i="4"/>
  <c r="X335" i="4"/>
  <c r="Y335" i="4"/>
  <c r="Z335" i="4"/>
  <c r="AA335" i="4"/>
  <c r="W336" i="4"/>
  <c r="X336" i="4"/>
  <c r="Y336" i="4"/>
  <c r="Z336" i="4"/>
  <c r="AA336" i="4"/>
  <c r="W337" i="4"/>
  <c r="X337" i="4"/>
  <c r="Y337" i="4"/>
  <c r="Z337" i="4"/>
  <c r="AA337" i="4"/>
  <c r="W338" i="4"/>
  <c r="X338" i="4"/>
  <c r="Y338" i="4"/>
  <c r="Z338" i="4"/>
  <c r="AA338" i="4"/>
  <c r="W339" i="4"/>
  <c r="X339" i="4"/>
  <c r="Y339" i="4"/>
  <c r="Z339" i="4"/>
  <c r="AA339" i="4"/>
  <c r="W340" i="4"/>
  <c r="X340" i="4"/>
  <c r="Y340" i="4"/>
  <c r="Z340" i="4"/>
  <c r="AA340" i="4"/>
  <c r="W341" i="4"/>
  <c r="X341" i="4"/>
  <c r="Y341" i="4"/>
  <c r="Z341" i="4"/>
  <c r="AA341" i="4"/>
  <c r="W342" i="4"/>
  <c r="X342" i="4"/>
  <c r="Y342" i="4"/>
  <c r="Z342" i="4"/>
  <c r="AA342" i="4"/>
  <c r="W343" i="4"/>
  <c r="X343" i="4"/>
  <c r="Y343" i="4"/>
  <c r="Z343" i="4"/>
  <c r="AA343" i="4"/>
  <c r="W344" i="4"/>
  <c r="X344" i="4"/>
  <c r="Y344" i="4"/>
  <c r="Z344" i="4"/>
  <c r="AA344" i="4"/>
  <c r="W345" i="4"/>
  <c r="X345" i="4"/>
  <c r="Y345" i="4"/>
  <c r="Z345" i="4"/>
  <c r="AA345" i="4"/>
  <c r="W346" i="4"/>
  <c r="X346" i="4"/>
  <c r="Y346" i="4"/>
  <c r="Z346" i="4"/>
  <c r="AA346" i="4"/>
  <c r="W347" i="4"/>
  <c r="X347" i="4"/>
  <c r="Y347" i="4"/>
  <c r="Z347" i="4"/>
  <c r="AA347" i="4"/>
  <c r="W348" i="4"/>
  <c r="X348" i="4"/>
  <c r="Y348" i="4"/>
  <c r="Z348" i="4"/>
  <c r="AA348" i="4"/>
  <c r="W349" i="4"/>
  <c r="X349" i="4"/>
  <c r="Y349" i="4"/>
  <c r="Z349" i="4"/>
  <c r="AA349" i="4"/>
  <c r="W350" i="4"/>
  <c r="X350" i="4"/>
  <c r="Y350" i="4"/>
  <c r="Z350" i="4"/>
  <c r="AA350" i="4"/>
  <c r="W351" i="4"/>
  <c r="X351" i="4"/>
  <c r="Y351" i="4"/>
  <c r="Z351" i="4"/>
  <c r="AA351" i="4"/>
  <c r="W352" i="4"/>
  <c r="X352" i="4"/>
  <c r="Y352" i="4"/>
  <c r="Z352" i="4"/>
  <c r="AA352" i="4"/>
  <c r="W353" i="4"/>
  <c r="X353" i="4"/>
  <c r="Y353" i="4"/>
  <c r="Z353" i="4"/>
  <c r="AA353" i="4"/>
  <c r="W354" i="4"/>
  <c r="X354" i="4"/>
  <c r="Y354" i="4"/>
  <c r="Z354" i="4"/>
  <c r="AA354" i="4"/>
  <c r="W355" i="4"/>
  <c r="X355" i="4"/>
  <c r="Y355" i="4"/>
  <c r="Z355" i="4"/>
  <c r="AA355" i="4"/>
  <c r="W356" i="4"/>
  <c r="X356" i="4"/>
  <c r="Y356" i="4"/>
  <c r="Z356" i="4"/>
  <c r="AA356" i="4"/>
  <c r="W357" i="4"/>
  <c r="X357" i="4"/>
  <c r="Y357" i="4"/>
  <c r="Z357" i="4"/>
  <c r="AA357" i="4"/>
  <c r="W358" i="4"/>
  <c r="X358" i="4"/>
  <c r="Y358" i="4"/>
  <c r="Z358" i="4"/>
  <c r="AA358" i="4"/>
  <c r="W359" i="4"/>
  <c r="X359" i="4"/>
  <c r="Y359" i="4"/>
  <c r="Z359" i="4"/>
  <c r="AA359" i="4"/>
  <c r="W360" i="4"/>
  <c r="X360" i="4"/>
  <c r="Y360" i="4"/>
  <c r="Z360" i="4"/>
  <c r="AA360" i="4"/>
  <c r="W361" i="4"/>
  <c r="X361" i="4"/>
  <c r="Y361" i="4"/>
  <c r="Z361" i="4"/>
  <c r="AA361" i="4"/>
  <c r="W362" i="4"/>
  <c r="X362" i="4"/>
  <c r="Y362" i="4"/>
  <c r="Z362" i="4"/>
  <c r="AA362" i="4"/>
  <c r="W363" i="4"/>
  <c r="X363" i="4"/>
  <c r="Y363" i="4"/>
  <c r="Z363" i="4"/>
  <c r="AA363" i="4"/>
  <c r="W364" i="4"/>
  <c r="X364" i="4"/>
  <c r="Y364" i="4"/>
  <c r="Z364" i="4"/>
  <c r="AA364" i="4"/>
  <c r="W365" i="4"/>
  <c r="X365" i="4"/>
  <c r="Y365" i="4"/>
  <c r="Z365" i="4"/>
  <c r="AA365" i="4"/>
  <c r="W366" i="4"/>
  <c r="X366" i="4"/>
  <c r="Y366" i="4"/>
  <c r="Z366" i="4"/>
  <c r="AA366" i="4"/>
  <c r="W367" i="4"/>
  <c r="X367" i="4"/>
  <c r="Y367" i="4"/>
  <c r="Z367" i="4"/>
  <c r="AA367" i="4"/>
  <c r="W368" i="4"/>
  <c r="X368" i="4"/>
  <c r="Y368" i="4"/>
  <c r="Z368" i="4"/>
  <c r="AA368" i="4"/>
  <c r="W369" i="4"/>
  <c r="X369" i="4"/>
  <c r="Y369" i="4"/>
  <c r="Z369" i="4"/>
  <c r="AA369" i="4"/>
  <c r="W370" i="4"/>
  <c r="X370" i="4"/>
  <c r="Y370" i="4"/>
  <c r="Z370" i="4"/>
  <c r="AA370" i="4"/>
  <c r="W371" i="4"/>
  <c r="X371" i="4"/>
  <c r="Y371" i="4"/>
  <c r="Z371" i="4"/>
  <c r="AA371" i="4"/>
  <c r="W372" i="4"/>
  <c r="X372" i="4"/>
  <c r="Y372" i="4"/>
  <c r="Z372" i="4"/>
  <c r="AA372" i="4"/>
  <c r="W373" i="4"/>
  <c r="X373" i="4"/>
  <c r="Y373" i="4"/>
  <c r="Z373" i="4"/>
  <c r="AA373" i="4"/>
  <c r="W374" i="4"/>
  <c r="X374" i="4"/>
  <c r="Y374" i="4"/>
  <c r="Z374" i="4"/>
  <c r="AA374" i="4"/>
  <c r="W375" i="4"/>
  <c r="X375" i="4"/>
  <c r="Y375" i="4"/>
  <c r="Z375" i="4"/>
  <c r="AA375" i="4"/>
  <c r="W376" i="4"/>
  <c r="X376" i="4"/>
  <c r="Y376" i="4"/>
  <c r="Z376" i="4"/>
  <c r="AA376" i="4"/>
  <c r="W377" i="4"/>
  <c r="X377" i="4"/>
  <c r="Y377" i="4"/>
  <c r="Z377" i="4"/>
  <c r="AA377" i="4"/>
  <c r="W378" i="4"/>
  <c r="X378" i="4"/>
  <c r="Y378" i="4"/>
  <c r="Z378" i="4"/>
  <c r="AA378" i="4"/>
  <c r="W379" i="4"/>
  <c r="X379" i="4"/>
  <c r="Y379" i="4"/>
  <c r="Z379" i="4"/>
  <c r="AA379" i="4"/>
  <c r="W380" i="4"/>
  <c r="X380" i="4"/>
  <c r="Y380" i="4"/>
  <c r="Z380" i="4"/>
  <c r="AA380" i="4"/>
  <c r="W381" i="4"/>
  <c r="X381" i="4"/>
  <c r="Y381" i="4"/>
  <c r="Z381" i="4"/>
  <c r="AA381" i="4"/>
  <c r="W382" i="4"/>
  <c r="X382" i="4"/>
  <c r="Y382" i="4"/>
  <c r="Z382" i="4"/>
  <c r="AA382" i="4"/>
  <c r="W383" i="4"/>
  <c r="X383" i="4"/>
  <c r="Y383" i="4"/>
  <c r="Z383" i="4"/>
  <c r="AA383" i="4"/>
  <c r="W384" i="4"/>
  <c r="X384" i="4"/>
  <c r="Y384" i="4"/>
  <c r="Z384" i="4"/>
  <c r="AA384" i="4"/>
  <c r="W385" i="4"/>
  <c r="X385" i="4"/>
  <c r="Y385" i="4"/>
  <c r="Z385" i="4"/>
  <c r="AA385" i="4"/>
  <c r="W386" i="4"/>
  <c r="X386" i="4"/>
  <c r="Y386" i="4"/>
  <c r="Z386" i="4"/>
  <c r="AA386" i="4"/>
  <c r="W387" i="4"/>
  <c r="X387" i="4"/>
  <c r="Y387" i="4"/>
  <c r="Z387" i="4"/>
  <c r="AA387" i="4"/>
  <c r="W388" i="4"/>
  <c r="X388" i="4"/>
  <c r="Y388" i="4"/>
  <c r="Z388" i="4"/>
  <c r="AA388" i="4"/>
  <c r="W389" i="4"/>
  <c r="X389" i="4"/>
  <c r="Y389" i="4"/>
  <c r="Z389" i="4"/>
  <c r="AA389" i="4"/>
  <c r="W390" i="4"/>
  <c r="X390" i="4"/>
  <c r="Y390" i="4"/>
  <c r="Z390" i="4"/>
  <c r="AA390" i="4"/>
  <c r="W391" i="4"/>
  <c r="X391" i="4"/>
  <c r="Y391" i="4"/>
  <c r="Z391" i="4"/>
  <c r="AA391" i="4"/>
  <c r="W392" i="4"/>
  <c r="X392" i="4"/>
  <c r="Y392" i="4"/>
  <c r="Z392" i="4"/>
  <c r="AA392" i="4"/>
  <c r="W393" i="4"/>
  <c r="X393" i="4"/>
  <c r="Y393" i="4"/>
  <c r="Z393" i="4"/>
  <c r="AA393" i="4"/>
  <c r="W394" i="4"/>
  <c r="X394" i="4"/>
  <c r="Y394" i="4"/>
  <c r="Z394" i="4"/>
  <c r="AA394" i="4"/>
  <c r="W395" i="4"/>
  <c r="X395" i="4"/>
  <c r="Y395" i="4"/>
  <c r="Z395" i="4"/>
  <c r="AA395" i="4"/>
  <c r="W396" i="4"/>
  <c r="X396" i="4"/>
  <c r="Y396" i="4"/>
  <c r="Z396" i="4"/>
  <c r="AA396" i="4"/>
  <c r="W397" i="4"/>
  <c r="X397" i="4"/>
  <c r="Y397" i="4"/>
  <c r="Z397" i="4"/>
  <c r="AA397" i="4"/>
  <c r="W398" i="4"/>
  <c r="X398" i="4"/>
  <c r="Y398" i="4"/>
  <c r="Z398" i="4"/>
  <c r="AA398" i="4"/>
  <c r="W399" i="4"/>
  <c r="X399" i="4"/>
  <c r="Y399" i="4"/>
  <c r="Z399" i="4"/>
  <c r="AA399" i="4"/>
  <c r="W400" i="4"/>
  <c r="X400" i="4"/>
  <c r="Y400" i="4"/>
  <c r="Z400" i="4"/>
  <c r="AA400" i="4"/>
  <c r="W401" i="4"/>
  <c r="X401" i="4"/>
  <c r="Y401" i="4"/>
  <c r="Z401" i="4"/>
  <c r="AA401" i="4"/>
  <c r="W402" i="4"/>
  <c r="X402" i="4"/>
  <c r="Y402" i="4"/>
  <c r="Z402" i="4"/>
  <c r="AA402" i="4"/>
  <c r="W403" i="4"/>
  <c r="X403" i="4"/>
  <c r="Y403" i="4"/>
  <c r="Z403" i="4"/>
  <c r="AA403" i="4"/>
  <c r="W404" i="4"/>
  <c r="X404" i="4"/>
  <c r="Y404" i="4"/>
  <c r="Z404" i="4"/>
  <c r="AA404" i="4"/>
  <c r="W405" i="4"/>
  <c r="X405" i="4"/>
  <c r="Y405" i="4"/>
  <c r="Z405" i="4"/>
  <c r="AA405" i="4"/>
  <c r="W406" i="4"/>
  <c r="X406" i="4"/>
  <c r="Y406" i="4"/>
  <c r="Z406" i="4"/>
  <c r="AA406" i="4"/>
  <c r="W407" i="4"/>
  <c r="X407" i="4"/>
  <c r="Y407" i="4"/>
  <c r="Z407" i="4"/>
  <c r="AA407" i="4"/>
  <c r="W408" i="4"/>
  <c r="X408" i="4"/>
  <c r="Y408" i="4"/>
  <c r="Z408" i="4"/>
  <c r="AA408" i="4"/>
  <c r="W409" i="4"/>
  <c r="X409" i="4"/>
  <c r="Y409" i="4"/>
  <c r="Z409" i="4"/>
  <c r="AA409" i="4"/>
  <c r="W410" i="4"/>
  <c r="X410" i="4"/>
  <c r="Y410" i="4"/>
  <c r="Z410" i="4"/>
  <c r="AA410" i="4"/>
  <c r="W411" i="4"/>
  <c r="X411" i="4"/>
  <c r="Y411" i="4"/>
  <c r="Z411" i="4"/>
  <c r="AA411" i="4"/>
  <c r="W412" i="4"/>
  <c r="X412" i="4"/>
  <c r="Y412" i="4"/>
  <c r="Z412" i="4"/>
  <c r="AA412" i="4"/>
  <c r="W413" i="4"/>
  <c r="X413" i="4"/>
  <c r="Y413" i="4"/>
  <c r="Z413" i="4"/>
  <c r="AA413" i="4"/>
  <c r="W414" i="4"/>
  <c r="X414" i="4"/>
  <c r="Y414" i="4"/>
  <c r="Z414" i="4"/>
  <c r="AA414" i="4"/>
  <c r="W415" i="4"/>
  <c r="X415" i="4"/>
  <c r="Y415" i="4"/>
  <c r="Z415" i="4"/>
  <c r="AA415" i="4"/>
  <c r="W416" i="4"/>
  <c r="X416" i="4"/>
  <c r="Y416" i="4"/>
  <c r="Z416" i="4"/>
  <c r="AA416" i="4"/>
  <c r="W417" i="4"/>
  <c r="X417" i="4"/>
  <c r="Y417" i="4"/>
  <c r="Z417" i="4"/>
  <c r="AA417" i="4"/>
  <c r="W418" i="4"/>
  <c r="X418" i="4"/>
  <c r="Y418" i="4"/>
  <c r="Z418" i="4"/>
  <c r="AA418" i="4"/>
  <c r="W419" i="4"/>
  <c r="X419" i="4"/>
  <c r="Y419" i="4"/>
  <c r="Z419" i="4"/>
  <c r="AA419" i="4"/>
  <c r="W420" i="4"/>
  <c r="X420" i="4"/>
  <c r="Y420" i="4"/>
  <c r="Z420" i="4"/>
  <c r="AA420" i="4"/>
  <c r="W421" i="4"/>
  <c r="X421" i="4"/>
  <c r="Y421" i="4"/>
  <c r="Z421" i="4"/>
  <c r="AA421" i="4"/>
  <c r="W422" i="4"/>
  <c r="X422" i="4"/>
  <c r="Y422" i="4"/>
  <c r="Z422" i="4"/>
  <c r="AA422" i="4"/>
  <c r="W423" i="4"/>
  <c r="X423" i="4"/>
  <c r="Y423" i="4"/>
  <c r="Z423" i="4"/>
  <c r="AA423" i="4"/>
  <c r="W424" i="4"/>
  <c r="X424" i="4"/>
  <c r="Y424" i="4"/>
  <c r="Z424" i="4"/>
  <c r="AA424" i="4"/>
  <c r="W425" i="4"/>
  <c r="X425" i="4"/>
  <c r="Y425" i="4"/>
  <c r="Z425" i="4"/>
  <c r="AA425" i="4"/>
  <c r="W426" i="4"/>
  <c r="X426" i="4"/>
  <c r="Y426" i="4"/>
  <c r="Z426" i="4"/>
  <c r="AA426" i="4"/>
  <c r="W427" i="4"/>
  <c r="X427" i="4"/>
  <c r="Y427" i="4"/>
  <c r="Z427" i="4"/>
  <c r="AA427" i="4"/>
  <c r="W428" i="4"/>
  <c r="X428" i="4"/>
  <c r="Y428" i="4"/>
  <c r="Z428" i="4"/>
  <c r="AA428" i="4"/>
  <c r="W429" i="4"/>
  <c r="X429" i="4"/>
  <c r="Y429" i="4"/>
  <c r="Z429" i="4"/>
  <c r="AA429" i="4"/>
  <c r="W430" i="4"/>
  <c r="X430" i="4"/>
  <c r="Y430" i="4"/>
  <c r="Z430" i="4"/>
  <c r="AA430" i="4"/>
  <c r="W431" i="4"/>
  <c r="X431" i="4"/>
  <c r="Y431" i="4"/>
  <c r="Z431" i="4"/>
  <c r="AA431" i="4"/>
  <c r="W432" i="4"/>
  <c r="X432" i="4"/>
  <c r="Y432" i="4"/>
  <c r="Z432" i="4"/>
  <c r="AA432" i="4"/>
  <c r="W433" i="4"/>
  <c r="X433" i="4"/>
  <c r="Y433" i="4"/>
  <c r="Z433" i="4"/>
  <c r="AA433" i="4"/>
  <c r="W434" i="4"/>
  <c r="X434" i="4"/>
  <c r="Y434" i="4"/>
  <c r="Z434" i="4"/>
  <c r="AA434" i="4"/>
  <c r="W435" i="4"/>
  <c r="X435" i="4"/>
  <c r="Y435" i="4"/>
  <c r="Z435" i="4"/>
  <c r="AA435" i="4"/>
  <c r="W436" i="4"/>
  <c r="X436" i="4"/>
  <c r="Y436" i="4"/>
  <c r="Z436" i="4"/>
  <c r="AA436" i="4"/>
  <c r="W437" i="4"/>
  <c r="X437" i="4"/>
  <c r="Y437" i="4"/>
  <c r="Z437" i="4"/>
  <c r="AA437" i="4"/>
  <c r="W438" i="4"/>
  <c r="X438" i="4"/>
  <c r="Y438" i="4"/>
  <c r="Z438" i="4"/>
  <c r="AA438" i="4"/>
  <c r="W439" i="4"/>
  <c r="X439" i="4"/>
  <c r="Y439" i="4"/>
  <c r="Z439" i="4"/>
  <c r="AA439" i="4"/>
  <c r="W440" i="4"/>
  <c r="X440" i="4"/>
  <c r="Y440" i="4"/>
  <c r="Z440" i="4"/>
  <c r="AA440" i="4"/>
  <c r="W441" i="4"/>
  <c r="X441" i="4"/>
  <c r="Y441" i="4"/>
  <c r="Z441" i="4"/>
  <c r="AA441" i="4"/>
  <c r="W442" i="4"/>
  <c r="X442" i="4"/>
  <c r="Y442" i="4"/>
  <c r="Z442" i="4"/>
  <c r="AA442" i="4"/>
  <c r="W443" i="4"/>
  <c r="X443" i="4"/>
  <c r="Y443" i="4"/>
  <c r="Z443" i="4"/>
  <c r="AA443" i="4"/>
  <c r="W444" i="4"/>
  <c r="X444" i="4"/>
  <c r="Y444" i="4"/>
  <c r="Z444" i="4"/>
  <c r="AA444" i="4"/>
  <c r="W445" i="4"/>
  <c r="X445" i="4"/>
  <c r="Y445" i="4"/>
  <c r="Z445" i="4"/>
  <c r="AA445" i="4"/>
  <c r="W446" i="4"/>
  <c r="X446" i="4"/>
  <c r="Y446" i="4"/>
  <c r="Z446" i="4"/>
  <c r="AA446" i="4"/>
  <c r="W447" i="4"/>
  <c r="X447" i="4"/>
  <c r="Y447" i="4"/>
  <c r="Z447" i="4"/>
  <c r="AA447" i="4"/>
  <c r="W448" i="4"/>
  <c r="X448" i="4"/>
  <c r="Y448" i="4"/>
  <c r="Z448" i="4"/>
  <c r="AA448" i="4"/>
  <c r="W449" i="4"/>
  <c r="X449" i="4"/>
  <c r="Y449" i="4"/>
  <c r="Z449" i="4"/>
  <c r="AA449" i="4"/>
  <c r="W450" i="4"/>
  <c r="X450" i="4"/>
  <c r="Y450" i="4"/>
  <c r="Z450" i="4"/>
  <c r="AA450" i="4"/>
  <c r="W451" i="4"/>
  <c r="X451" i="4"/>
  <c r="Y451" i="4"/>
  <c r="Z451" i="4"/>
  <c r="AA451" i="4"/>
  <c r="W452" i="4"/>
  <c r="X452" i="4"/>
  <c r="Y452" i="4"/>
  <c r="Z452" i="4"/>
  <c r="AA452" i="4"/>
  <c r="W453" i="4"/>
  <c r="X453" i="4"/>
  <c r="Y453" i="4"/>
  <c r="Z453" i="4"/>
  <c r="AA453" i="4"/>
  <c r="W454" i="4"/>
  <c r="X454" i="4"/>
  <c r="Y454" i="4"/>
  <c r="Z454" i="4"/>
  <c r="AA454" i="4"/>
  <c r="W455" i="4"/>
  <c r="X455" i="4"/>
  <c r="Y455" i="4"/>
  <c r="Z455" i="4"/>
  <c r="AA455" i="4"/>
  <c r="W456" i="4"/>
  <c r="X456" i="4"/>
  <c r="Y456" i="4"/>
  <c r="Z456" i="4"/>
  <c r="AA456" i="4"/>
  <c r="W457" i="4"/>
  <c r="X457" i="4"/>
  <c r="Y457" i="4"/>
  <c r="Z457" i="4"/>
  <c r="AA457" i="4"/>
  <c r="W458" i="4"/>
  <c r="X458" i="4"/>
  <c r="Y458" i="4"/>
  <c r="Z458" i="4"/>
  <c r="AA458" i="4"/>
  <c r="W459" i="4"/>
  <c r="X459" i="4"/>
  <c r="Y459" i="4"/>
  <c r="Z459" i="4"/>
  <c r="AA459" i="4"/>
  <c r="W460" i="4"/>
  <c r="X460" i="4"/>
  <c r="Y460" i="4"/>
  <c r="Z460" i="4"/>
  <c r="AA460" i="4"/>
  <c r="W461" i="4"/>
  <c r="X461" i="4"/>
  <c r="Y461" i="4"/>
  <c r="Z461" i="4"/>
  <c r="AA461" i="4"/>
  <c r="W462" i="4"/>
  <c r="X462" i="4"/>
  <c r="Y462" i="4"/>
  <c r="Z462" i="4"/>
  <c r="AA462" i="4"/>
  <c r="W463" i="4"/>
  <c r="X463" i="4"/>
  <c r="Y463" i="4"/>
  <c r="Z463" i="4"/>
  <c r="AA463" i="4"/>
  <c r="W464" i="4"/>
  <c r="X464" i="4"/>
  <c r="Y464" i="4"/>
  <c r="Z464" i="4"/>
  <c r="AA464" i="4"/>
  <c r="W465" i="4"/>
  <c r="X465" i="4"/>
  <c r="Y465" i="4"/>
  <c r="Z465" i="4"/>
  <c r="AA465" i="4"/>
  <c r="W466" i="4"/>
  <c r="X466" i="4"/>
  <c r="Y466" i="4"/>
  <c r="Z466" i="4"/>
  <c r="AA466" i="4"/>
  <c r="W467" i="4"/>
  <c r="X467" i="4"/>
  <c r="Y467" i="4"/>
  <c r="Z467" i="4"/>
  <c r="AA467" i="4"/>
  <c r="W468" i="4"/>
  <c r="X468" i="4"/>
  <c r="Y468" i="4"/>
  <c r="Z468" i="4"/>
  <c r="AA468" i="4"/>
  <c r="W469" i="4"/>
  <c r="X469" i="4"/>
  <c r="Y469" i="4"/>
  <c r="Z469" i="4"/>
  <c r="AA469" i="4"/>
  <c r="W470" i="4"/>
  <c r="X470" i="4"/>
  <c r="Y470" i="4"/>
  <c r="Z470" i="4"/>
  <c r="AA470" i="4"/>
  <c r="W471" i="4"/>
  <c r="X471" i="4"/>
  <c r="Y471" i="4"/>
  <c r="Z471" i="4"/>
  <c r="AA471" i="4"/>
  <c r="W472" i="4"/>
  <c r="X472" i="4"/>
  <c r="Y472" i="4"/>
  <c r="Z472" i="4"/>
  <c r="AA472" i="4"/>
  <c r="W473" i="4"/>
  <c r="X473" i="4"/>
  <c r="Y473" i="4"/>
  <c r="Z473" i="4"/>
  <c r="AA473" i="4"/>
  <c r="W474" i="4"/>
  <c r="X474" i="4"/>
  <c r="Y474" i="4"/>
  <c r="Z474" i="4"/>
  <c r="AA474" i="4"/>
  <c r="W475" i="4"/>
  <c r="X475" i="4"/>
  <c r="Y475" i="4"/>
  <c r="Z475" i="4"/>
  <c r="AA475" i="4"/>
  <c r="W476" i="4"/>
  <c r="X476" i="4"/>
  <c r="Y476" i="4"/>
  <c r="Z476" i="4"/>
  <c r="AA476" i="4"/>
  <c r="W477" i="4"/>
  <c r="X477" i="4"/>
  <c r="Y477" i="4"/>
  <c r="Z477" i="4"/>
  <c r="AA477" i="4"/>
  <c r="W478" i="4"/>
  <c r="X478" i="4"/>
  <c r="Y478" i="4"/>
  <c r="Z478" i="4"/>
  <c r="AA478" i="4"/>
  <c r="W479" i="4"/>
  <c r="X479" i="4"/>
  <c r="Y479" i="4"/>
  <c r="Z479" i="4"/>
  <c r="AA479" i="4"/>
  <c r="W480" i="4"/>
  <c r="X480" i="4"/>
  <c r="Y480" i="4"/>
  <c r="Z480" i="4"/>
  <c r="AA480" i="4"/>
  <c r="W481" i="4"/>
  <c r="X481" i="4"/>
  <c r="Y481" i="4"/>
  <c r="Z481" i="4"/>
  <c r="AA481" i="4"/>
  <c r="W482" i="4"/>
  <c r="X482" i="4"/>
  <c r="Y482" i="4"/>
  <c r="Z482" i="4"/>
  <c r="AA482" i="4"/>
  <c r="W483" i="4"/>
  <c r="X483" i="4"/>
  <c r="Y483" i="4"/>
  <c r="Z483" i="4"/>
  <c r="AA483" i="4"/>
  <c r="W484" i="4"/>
  <c r="X484" i="4"/>
  <c r="Y484" i="4"/>
  <c r="Z484" i="4"/>
  <c r="AA484" i="4"/>
  <c r="W485" i="4"/>
  <c r="X485" i="4"/>
  <c r="Y485" i="4"/>
  <c r="Z485" i="4"/>
  <c r="AA485" i="4"/>
  <c r="W486" i="4"/>
  <c r="X486" i="4"/>
  <c r="Y486" i="4"/>
  <c r="Z486" i="4"/>
  <c r="AA486" i="4"/>
  <c r="W487" i="4"/>
  <c r="X487" i="4"/>
  <c r="Y487" i="4"/>
  <c r="Z487" i="4"/>
  <c r="AA487" i="4"/>
  <c r="W488" i="4"/>
  <c r="X488" i="4"/>
  <c r="Y488" i="4"/>
  <c r="Z488" i="4"/>
  <c r="AA488" i="4"/>
  <c r="W489" i="4"/>
  <c r="X489" i="4"/>
  <c r="Y489" i="4"/>
  <c r="Z489" i="4"/>
  <c r="AA489" i="4"/>
  <c r="W490" i="4"/>
  <c r="X490" i="4"/>
  <c r="Y490" i="4"/>
  <c r="Z490" i="4"/>
  <c r="AA490" i="4"/>
  <c r="W491" i="4"/>
  <c r="X491" i="4"/>
  <c r="Y491" i="4"/>
  <c r="Z491" i="4"/>
  <c r="AA491" i="4"/>
  <c r="W492" i="4"/>
  <c r="X492" i="4"/>
  <c r="Y492" i="4"/>
  <c r="Z492" i="4"/>
  <c r="AA492" i="4"/>
  <c r="W493" i="4"/>
  <c r="X493" i="4"/>
  <c r="Y493" i="4"/>
  <c r="Z493" i="4"/>
  <c r="AA493" i="4"/>
  <c r="W494" i="4"/>
  <c r="X494" i="4"/>
  <c r="Y494" i="4"/>
  <c r="Z494" i="4"/>
  <c r="AA494" i="4"/>
  <c r="W495" i="4"/>
  <c r="X495" i="4"/>
  <c r="Y495" i="4"/>
  <c r="Z495" i="4"/>
  <c r="AA495" i="4"/>
  <c r="W496" i="4"/>
  <c r="X496" i="4"/>
  <c r="Y496" i="4"/>
  <c r="Z496" i="4"/>
  <c r="AA496" i="4"/>
  <c r="W497" i="4"/>
  <c r="X497" i="4"/>
  <c r="Y497" i="4"/>
  <c r="Z497" i="4"/>
  <c r="AA497" i="4"/>
  <c r="W498" i="4"/>
  <c r="X498" i="4"/>
  <c r="Y498" i="4"/>
  <c r="Z498" i="4"/>
  <c r="AA498" i="4"/>
  <c r="W499" i="4"/>
  <c r="X499" i="4"/>
  <c r="Y499" i="4"/>
  <c r="Z499" i="4"/>
  <c r="AA499" i="4"/>
  <c r="W500" i="4"/>
  <c r="X500" i="4"/>
  <c r="Y500" i="4"/>
  <c r="Z500" i="4"/>
  <c r="AA500" i="4"/>
  <c r="W501" i="4"/>
  <c r="X501" i="4"/>
  <c r="Y501" i="4"/>
  <c r="Z501" i="4"/>
  <c r="AA501" i="4"/>
  <c r="W502" i="4"/>
  <c r="X502" i="4"/>
  <c r="Y502" i="4"/>
  <c r="Z502" i="4"/>
  <c r="AA502" i="4"/>
  <c r="W503" i="4"/>
  <c r="X503" i="4"/>
  <c r="Y503" i="4"/>
  <c r="Z503" i="4"/>
  <c r="AA503" i="4"/>
  <c r="W504" i="4"/>
  <c r="X504" i="4"/>
  <c r="Y504" i="4"/>
  <c r="Z504" i="4"/>
  <c r="AA504" i="4"/>
  <c r="W505" i="4"/>
  <c r="X505" i="4"/>
  <c r="Y505" i="4"/>
  <c r="Z505" i="4"/>
  <c r="AA505" i="4"/>
  <c r="W506" i="4"/>
  <c r="X506" i="4"/>
  <c r="Y506" i="4"/>
  <c r="Z506" i="4"/>
  <c r="AA506" i="4"/>
  <c r="W507" i="4"/>
  <c r="X507" i="4"/>
  <c r="Y507" i="4"/>
  <c r="Z507" i="4"/>
  <c r="AA507" i="4"/>
  <c r="W508" i="4"/>
  <c r="X508" i="4"/>
  <c r="Y508" i="4"/>
  <c r="Z508" i="4"/>
  <c r="AA508" i="4"/>
  <c r="W509" i="4"/>
  <c r="X509" i="4"/>
  <c r="Y509" i="4"/>
  <c r="Z509" i="4"/>
  <c r="AA509" i="4"/>
  <c r="W510" i="4"/>
  <c r="X510" i="4"/>
  <c r="Y510" i="4"/>
  <c r="Z510" i="4"/>
  <c r="AA510" i="4"/>
  <c r="W511" i="4"/>
  <c r="X511" i="4"/>
  <c r="Y511" i="4"/>
  <c r="Z511" i="4"/>
  <c r="AA511" i="4"/>
  <c r="W512" i="4"/>
  <c r="X512" i="4"/>
  <c r="Y512" i="4"/>
  <c r="Z512" i="4"/>
  <c r="AA512" i="4"/>
  <c r="W513" i="4"/>
  <c r="X513" i="4"/>
  <c r="Y513" i="4"/>
  <c r="Z513" i="4"/>
  <c r="AA513" i="4"/>
  <c r="W514" i="4"/>
  <c r="X514" i="4"/>
  <c r="Y514" i="4"/>
  <c r="Z514" i="4"/>
  <c r="AA514" i="4"/>
  <c r="W515" i="4"/>
  <c r="X515" i="4"/>
  <c r="Y515" i="4"/>
  <c r="Z515" i="4"/>
  <c r="AA515" i="4"/>
  <c r="W516" i="4"/>
  <c r="X516" i="4"/>
  <c r="Y516" i="4"/>
  <c r="Z516" i="4"/>
  <c r="AA516" i="4"/>
  <c r="W517" i="4"/>
  <c r="X517" i="4"/>
  <c r="Y517" i="4"/>
  <c r="Z517" i="4"/>
  <c r="AA517" i="4"/>
  <c r="W518" i="4"/>
  <c r="X518" i="4"/>
  <c r="Y518" i="4"/>
  <c r="Z518" i="4"/>
  <c r="AA518" i="4"/>
  <c r="W519" i="4"/>
  <c r="X519" i="4"/>
  <c r="Y519" i="4"/>
  <c r="Z519" i="4"/>
  <c r="AA519" i="4"/>
  <c r="W520" i="4"/>
  <c r="X520" i="4"/>
  <c r="Y520" i="4"/>
  <c r="Z520" i="4"/>
  <c r="AA520" i="4"/>
  <c r="W521" i="4"/>
  <c r="X521" i="4"/>
  <c r="Y521" i="4"/>
  <c r="Z521" i="4"/>
  <c r="AA521" i="4"/>
  <c r="W522" i="4"/>
  <c r="X522" i="4"/>
  <c r="Y522" i="4"/>
  <c r="Z522" i="4"/>
  <c r="AA522" i="4"/>
  <c r="W523" i="4"/>
  <c r="X523" i="4"/>
  <c r="Y523" i="4"/>
  <c r="Z523" i="4"/>
  <c r="AA523" i="4"/>
  <c r="W524" i="4"/>
  <c r="X524" i="4"/>
  <c r="Y524" i="4"/>
  <c r="Z524" i="4"/>
  <c r="AA524" i="4"/>
  <c r="W525" i="4"/>
  <c r="X525" i="4"/>
  <c r="Y525" i="4"/>
  <c r="Z525" i="4"/>
  <c r="AA525" i="4"/>
  <c r="W526" i="4"/>
  <c r="X526" i="4"/>
  <c r="Y526" i="4"/>
  <c r="Z526" i="4"/>
  <c r="AA526" i="4"/>
  <c r="W527" i="4"/>
  <c r="X527" i="4"/>
  <c r="Y527" i="4"/>
  <c r="Z527" i="4"/>
  <c r="AA527" i="4"/>
  <c r="W528" i="4"/>
  <c r="X528" i="4"/>
  <c r="Y528" i="4"/>
  <c r="Z528" i="4"/>
  <c r="AA528" i="4"/>
  <c r="W529" i="4"/>
  <c r="X529" i="4"/>
  <c r="Y529" i="4"/>
  <c r="Z529" i="4"/>
  <c r="AA529" i="4"/>
  <c r="W530" i="4"/>
  <c r="X530" i="4"/>
  <c r="Y530" i="4"/>
  <c r="Z530" i="4"/>
  <c r="AA530" i="4"/>
  <c r="W531" i="4"/>
  <c r="X531" i="4"/>
  <c r="Y531" i="4"/>
  <c r="Z531" i="4"/>
  <c r="AA531" i="4"/>
  <c r="W532" i="4"/>
  <c r="X532" i="4"/>
  <c r="Y532" i="4"/>
  <c r="Z532" i="4"/>
  <c r="AA532" i="4"/>
  <c r="W533" i="4"/>
  <c r="X533" i="4"/>
  <c r="Y533" i="4"/>
  <c r="Z533" i="4"/>
  <c r="AA533" i="4"/>
  <c r="W534" i="4"/>
  <c r="X534" i="4"/>
  <c r="Y534" i="4"/>
  <c r="Z534" i="4"/>
  <c r="AA534" i="4"/>
  <c r="W535" i="4"/>
  <c r="X535" i="4"/>
  <c r="Y535" i="4"/>
  <c r="Z535" i="4"/>
  <c r="AA535" i="4"/>
  <c r="W536" i="4"/>
  <c r="X536" i="4"/>
  <c r="Y536" i="4"/>
  <c r="Z536" i="4"/>
  <c r="AA536" i="4"/>
  <c r="W537" i="4"/>
  <c r="X537" i="4"/>
  <c r="Y537" i="4"/>
  <c r="Z537" i="4"/>
  <c r="AA537" i="4"/>
  <c r="W538" i="4"/>
  <c r="X538" i="4"/>
  <c r="Y538" i="4"/>
  <c r="Z538" i="4"/>
  <c r="AA538" i="4"/>
  <c r="W539" i="4"/>
  <c r="X539" i="4"/>
  <c r="Y539" i="4"/>
  <c r="Z539" i="4"/>
  <c r="AA539" i="4"/>
  <c r="W540" i="4"/>
  <c r="X540" i="4"/>
  <c r="Y540" i="4"/>
  <c r="Z540" i="4"/>
  <c r="AA540" i="4"/>
  <c r="W541" i="4"/>
  <c r="X541" i="4"/>
  <c r="Y541" i="4"/>
  <c r="Z541" i="4"/>
  <c r="AA541" i="4"/>
  <c r="W542" i="4"/>
  <c r="X542" i="4"/>
  <c r="Y542" i="4"/>
  <c r="Z542" i="4"/>
  <c r="AA542" i="4"/>
  <c r="W543" i="4"/>
  <c r="X543" i="4"/>
  <c r="Y543" i="4"/>
  <c r="Z543" i="4"/>
  <c r="AA543" i="4"/>
  <c r="W544" i="4"/>
  <c r="X544" i="4"/>
  <c r="Y544" i="4"/>
  <c r="Z544" i="4"/>
  <c r="AA544" i="4"/>
  <c r="W545" i="4"/>
  <c r="X545" i="4"/>
  <c r="Y545" i="4"/>
  <c r="Z545" i="4"/>
  <c r="AA545" i="4"/>
  <c r="W546" i="4"/>
  <c r="X546" i="4"/>
  <c r="Y546" i="4"/>
  <c r="Z546" i="4"/>
  <c r="AA546" i="4"/>
  <c r="W547" i="4"/>
  <c r="X547" i="4"/>
  <c r="Y547" i="4"/>
  <c r="Z547" i="4"/>
  <c r="AA547" i="4"/>
  <c r="W548" i="4"/>
  <c r="X548" i="4"/>
  <c r="Y548" i="4"/>
  <c r="Z548" i="4"/>
  <c r="AA548" i="4"/>
  <c r="W549" i="4"/>
  <c r="X549" i="4"/>
  <c r="Y549" i="4"/>
  <c r="Z549" i="4"/>
  <c r="AA549" i="4"/>
  <c r="W550" i="4"/>
  <c r="X550" i="4"/>
  <c r="Y550" i="4"/>
  <c r="Z550" i="4"/>
  <c r="AA550" i="4"/>
  <c r="W551" i="4"/>
  <c r="X551" i="4"/>
  <c r="Y551" i="4"/>
  <c r="Z551" i="4"/>
  <c r="AA551" i="4"/>
  <c r="W552" i="4"/>
  <c r="X552" i="4"/>
  <c r="Y552" i="4"/>
  <c r="Z552" i="4"/>
  <c r="AA552" i="4"/>
  <c r="W553" i="4"/>
  <c r="X553" i="4"/>
  <c r="Y553" i="4"/>
  <c r="Z553" i="4"/>
  <c r="AA553" i="4"/>
  <c r="W554" i="4"/>
  <c r="X554" i="4"/>
  <c r="Y554" i="4"/>
  <c r="Z554" i="4"/>
  <c r="AA554" i="4"/>
  <c r="W555" i="4"/>
  <c r="X555" i="4"/>
  <c r="Y555" i="4"/>
  <c r="Z555" i="4"/>
  <c r="AA555" i="4"/>
  <c r="W556" i="4"/>
  <c r="X556" i="4"/>
  <c r="Y556" i="4"/>
  <c r="Z556" i="4"/>
  <c r="AA556" i="4"/>
  <c r="W557" i="4"/>
  <c r="X557" i="4"/>
  <c r="Y557" i="4"/>
  <c r="Z557" i="4"/>
  <c r="AA557" i="4"/>
  <c r="W558" i="4"/>
  <c r="X558" i="4"/>
  <c r="Y558" i="4"/>
  <c r="Z558" i="4"/>
  <c r="AA558" i="4"/>
  <c r="W559" i="4"/>
  <c r="X559" i="4"/>
  <c r="Y559" i="4"/>
  <c r="Z559" i="4"/>
  <c r="AA559" i="4"/>
  <c r="W560" i="4"/>
  <c r="X560" i="4"/>
  <c r="Y560" i="4"/>
  <c r="Z560" i="4"/>
  <c r="AA560" i="4"/>
  <c r="W561" i="4"/>
  <c r="X561" i="4"/>
  <c r="Y561" i="4"/>
  <c r="Z561" i="4"/>
  <c r="AA561" i="4"/>
  <c r="W562" i="4"/>
  <c r="X562" i="4"/>
  <c r="Y562" i="4"/>
  <c r="Z562" i="4"/>
  <c r="AA562" i="4"/>
  <c r="W563" i="4"/>
  <c r="X563" i="4"/>
  <c r="Y563" i="4"/>
  <c r="Z563" i="4"/>
  <c r="AA563" i="4"/>
  <c r="W564" i="4"/>
  <c r="X564" i="4"/>
  <c r="Y564" i="4"/>
  <c r="Z564" i="4"/>
  <c r="AA564" i="4"/>
  <c r="W565" i="4"/>
  <c r="X565" i="4"/>
  <c r="Y565" i="4"/>
  <c r="Z565" i="4"/>
  <c r="AA565" i="4"/>
  <c r="W566" i="4"/>
  <c r="X566" i="4"/>
  <c r="Y566" i="4"/>
  <c r="Z566" i="4"/>
  <c r="AA566" i="4"/>
  <c r="W567" i="4"/>
  <c r="X567" i="4"/>
  <c r="Y567" i="4"/>
  <c r="Z567" i="4"/>
  <c r="AA567" i="4"/>
  <c r="W568" i="4"/>
  <c r="X568" i="4"/>
  <c r="Y568" i="4"/>
  <c r="Z568" i="4"/>
  <c r="AA568" i="4"/>
  <c r="W569" i="4"/>
  <c r="X569" i="4"/>
  <c r="Y569" i="4"/>
  <c r="Z569" i="4"/>
  <c r="AA569" i="4"/>
  <c r="W570" i="4"/>
  <c r="X570" i="4"/>
  <c r="Y570" i="4"/>
  <c r="Z570" i="4"/>
  <c r="AA570" i="4"/>
  <c r="W571" i="4"/>
  <c r="X571" i="4"/>
  <c r="Y571" i="4"/>
  <c r="Z571" i="4"/>
  <c r="AA571" i="4"/>
  <c r="W572" i="4"/>
  <c r="X572" i="4"/>
  <c r="Y572" i="4"/>
  <c r="Z572" i="4"/>
  <c r="AA572" i="4"/>
  <c r="W573" i="4"/>
  <c r="X573" i="4"/>
  <c r="Y573" i="4"/>
  <c r="Z573" i="4"/>
  <c r="AA573" i="4"/>
  <c r="W574" i="4"/>
  <c r="X574" i="4"/>
  <c r="Y574" i="4"/>
  <c r="Z574" i="4"/>
  <c r="AA574" i="4"/>
  <c r="W575" i="4"/>
  <c r="X575" i="4"/>
  <c r="Y575" i="4"/>
  <c r="Z575" i="4"/>
  <c r="AA575" i="4"/>
  <c r="W576" i="4"/>
  <c r="X576" i="4"/>
  <c r="Y576" i="4"/>
  <c r="Z576" i="4"/>
  <c r="AA576" i="4"/>
  <c r="W577" i="4"/>
  <c r="X577" i="4"/>
  <c r="Y577" i="4"/>
  <c r="Z577" i="4"/>
  <c r="AA577" i="4"/>
  <c r="W578" i="4"/>
  <c r="X578" i="4"/>
  <c r="Y578" i="4"/>
  <c r="Z578" i="4"/>
  <c r="AA578" i="4"/>
  <c r="W579" i="4"/>
  <c r="X579" i="4"/>
  <c r="Y579" i="4"/>
  <c r="Z579" i="4"/>
  <c r="AA579" i="4"/>
  <c r="W580" i="4"/>
  <c r="X580" i="4"/>
  <c r="Y580" i="4"/>
  <c r="Z580" i="4"/>
  <c r="AA580" i="4"/>
  <c r="W581" i="4"/>
  <c r="X581" i="4"/>
  <c r="Y581" i="4"/>
  <c r="Z581" i="4"/>
  <c r="AA581" i="4"/>
  <c r="W582" i="4"/>
  <c r="X582" i="4"/>
  <c r="Y582" i="4"/>
  <c r="Z582" i="4"/>
  <c r="AA582" i="4"/>
  <c r="W583" i="4"/>
  <c r="X583" i="4"/>
  <c r="Y583" i="4"/>
  <c r="Z583" i="4"/>
  <c r="AA583" i="4"/>
  <c r="W584" i="4"/>
  <c r="X584" i="4"/>
  <c r="Y584" i="4"/>
  <c r="Z584" i="4"/>
  <c r="AA584" i="4"/>
  <c r="W585" i="4"/>
  <c r="X585" i="4"/>
  <c r="Y585" i="4"/>
  <c r="Z585" i="4"/>
  <c r="AA585" i="4"/>
  <c r="W586" i="4"/>
  <c r="X586" i="4"/>
  <c r="Y586" i="4"/>
  <c r="Z586" i="4"/>
  <c r="AA586" i="4"/>
  <c r="W587" i="4"/>
  <c r="X587" i="4"/>
  <c r="Y587" i="4"/>
  <c r="Z587" i="4"/>
  <c r="AA587" i="4"/>
  <c r="W588" i="4"/>
  <c r="X588" i="4"/>
  <c r="Y588" i="4"/>
  <c r="Z588" i="4"/>
  <c r="AA588" i="4"/>
  <c r="W589" i="4"/>
  <c r="X589" i="4"/>
  <c r="Y589" i="4"/>
  <c r="Z589" i="4"/>
  <c r="AA589" i="4"/>
  <c r="W590" i="4"/>
  <c r="X590" i="4"/>
  <c r="Y590" i="4"/>
  <c r="Z590" i="4"/>
  <c r="AA590" i="4"/>
  <c r="W591" i="4"/>
  <c r="X591" i="4"/>
  <c r="Y591" i="4"/>
  <c r="Z591" i="4"/>
  <c r="AA591" i="4"/>
  <c r="W592" i="4"/>
  <c r="X592" i="4"/>
  <c r="Y592" i="4"/>
  <c r="Z592" i="4"/>
  <c r="AA592" i="4"/>
  <c r="W593" i="4"/>
  <c r="X593" i="4"/>
  <c r="Y593" i="4"/>
  <c r="Z593" i="4"/>
  <c r="AA593" i="4"/>
  <c r="W594" i="4"/>
  <c r="X594" i="4"/>
  <c r="Y594" i="4"/>
  <c r="Z594" i="4"/>
  <c r="AA594" i="4"/>
  <c r="W595" i="4"/>
  <c r="X595" i="4"/>
  <c r="Y595" i="4"/>
  <c r="Z595" i="4"/>
  <c r="AA595" i="4"/>
  <c r="W596" i="4"/>
  <c r="X596" i="4"/>
  <c r="Y596" i="4"/>
  <c r="Z596" i="4"/>
  <c r="AA596" i="4"/>
  <c r="W597" i="4"/>
  <c r="X597" i="4"/>
  <c r="Y597" i="4"/>
  <c r="Z597" i="4"/>
  <c r="AA597" i="4"/>
  <c r="W598" i="4"/>
  <c r="X598" i="4"/>
  <c r="Y598" i="4"/>
  <c r="Z598" i="4"/>
  <c r="AA598" i="4"/>
  <c r="W599" i="4"/>
  <c r="X599" i="4"/>
  <c r="Y599" i="4"/>
  <c r="Z599" i="4"/>
  <c r="AA599" i="4"/>
  <c r="W600" i="4"/>
  <c r="X600" i="4"/>
  <c r="Y600" i="4"/>
  <c r="Z600" i="4"/>
  <c r="AA600" i="4"/>
  <c r="W601" i="4"/>
  <c r="X601" i="4"/>
  <c r="Y601" i="4"/>
  <c r="Z601" i="4"/>
  <c r="AA601" i="4"/>
  <c r="W602" i="4"/>
  <c r="X602" i="4"/>
  <c r="Y602" i="4"/>
  <c r="Z602" i="4"/>
  <c r="AA602" i="4"/>
  <c r="W603" i="4"/>
  <c r="X603" i="4"/>
  <c r="Y603" i="4"/>
  <c r="Z603" i="4"/>
  <c r="AA603" i="4"/>
  <c r="W604" i="4"/>
  <c r="X604" i="4"/>
  <c r="Y604" i="4"/>
  <c r="Z604" i="4"/>
  <c r="AA604" i="4"/>
  <c r="W605" i="4"/>
  <c r="X605" i="4"/>
  <c r="Y605" i="4"/>
  <c r="Z605" i="4"/>
  <c r="AA605" i="4"/>
  <c r="W606" i="4"/>
  <c r="X606" i="4"/>
  <c r="Y606" i="4"/>
  <c r="Z606" i="4"/>
  <c r="AA606" i="4"/>
  <c r="W607" i="4"/>
  <c r="X607" i="4"/>
  <c r="Y607" i="4"/>
  <c r="Z607" i="4"/>
  <c r="AA607" i="4"/>
  <c r="W608" i="4"/>
  <c r="X608" i="4"/>
  <c r="Y608" i="4"/>
  <c r="Z608" i="4"/>
  <c r="AA608" i="4"/>
  <c r="W609" i="4"/>
  <c r="X609" i="4"/>
  <c r="Y609" i="4"/>
  <c r="Z609" i="4"/>
  <c r="AA609" i="4"/>
  <c r="W610" i="4"/>
  <c r="X610" i="4"/>
  <c r="Y610" i="4"/>
  <c r="Z610" i="4"/>
  <c r="AA610" i="4"/>
  <c r="W611" i="4"/>
  <c r="X611" i="4"/>
  <c r="Y611" i="4"/>
  <c r="Z611" i="4"/>
  <c r="AA611" i="4"/>
  <c r="W612" i="4"/>
  <c r="X612" i="4"/>
  <c r="Y612" i="4"/>
  <c r="Z612" i="4"/>
  <c r="AA612" i="4"/>
  <c r="W613" i="4"/>
  <c r="X613" i="4"/>
  <c r="Y613" i="4"/>
  <c r="Z613" i="4"/>
  <c r="AA613" i="4"/>
  <c r="W614" i="4"/>
  <c r="X614" i="4"/>
  <c r="Y614" i="4"/>
  <c r="Z614" i="4"/>
  <c r="AA614" i="4"/>
  <c r="W615" i="4"/>
  <c r="X615" i="4"/>
  <c r="Y615" i="4"/>
  <c r="Z615" i="4"/>
  <c r="AA615" i="4"/>
  <c r="W616" i="4"/>
  <c r="X616" i="4"/>
  <c r="Y616" i="4"/>
  <c r="Z616" i="4"/>
  <c r="AA616" i="4"/>
  <c r="W617" i="4"/>
  <c r="X617" i="4"/>
  <c r="Y617" i="4"/>
  <c r="Z617" i="4"/>
  <c r="AA617" i="4"/>
  <c r="W618" i="4"/>
  <c r="X618" i="4"/>
  <c r="Y618" i="4"/>
  <c r="Z618" i="4"/>
  <c r="AA618" i="4"/>
  <c r="W619" i="4"/>
  <c r="X619" i="4"/>
  <c r="Y619" i="4"/>
  <c r="Z619" i="4"/>
  <c r="AA619" i="4"/>
  <c r="W620" i="4"/>
  <c r="X620" i="4"/>
  <c r="Y620" i="4"/>
  <c r="Z620" i="4"/>
  <c r="AA620" i="4"/>
  <c r="W621" i="4"/>
  <c r="X621" i="4"/>
  <c r="Y621" i="4"/>
  <c r="Z621" i="4"/>
  <c r="AA621" i="4"/>
  <c r="W622" i="4"/>
  <c r="X622" i="4"/>
  <c r="Y622" i="4"/>
  <c r="Z622" i="4"/>
  <c r="AA622" i="4"/>
  <c r="W623" i="4"/>
  <c r="X623" i="4"/>
  <c r="Y623" i="4"/>
  <c r="Z623" i="4"/>
  <c r="AA623" i="4"/>
  <c r="W624" i="4"/>
  <c r="X624" i="4"/>
  <c r="Y624" i="4"/>
  <c r="Z624" i="4"/>
  <c r="AA624" i="4"/>
  <c r="W625" i="4"/>
  <c r="X625" i="4"/>
  <c r="Y625" i="4"/>
  <c r="Z625" i="4"/>
  <c r="AA625" i="4"/>
  <c r="W626" i="4"/>
  <c r="X626" i="4"/>
  <c r="Y626" i="4"/>
  <c r="Z626" i="4"/>
  <c r="AA626" i="4"/>
  <c r="W627" i="4"/>
  <c r="X627" i="4"/>
  <c r="Y627" i="4"/>
  <c r="Z627" i="4"/>
  <c r="AA627" i="4"/>
  <c r="W628" i="4"/>
  <c r="X628" i="4"/>
  <c r="Y628" i="4"/>
  <c r="Z628" i="4"/>
  <c r="AA628" i="4"/>
  <c r="W629" i="4"/>
  <c r="X629" i="4"/>
  <c r="Y629" i="4"/>
  <c r="Z629" i="4"/>
  <c r="AA629" i="4"/>
  <c r="W630" i="4"/>
  <c r="X630" i="4"/>
  <c r="Y630" i="4"/>
  <c r="Z630" i="4"/>
  <c r="AA630" i="4"/>
  <c r="W631" i="4"/>
  <c r="X631" i="4"/>
  <c r="Y631" i="4"/>
  <c r="Z631" i="4"/>
  <c r="AA631" i="4"/>
  <c r="W632" i="4"/>
  <c r="X632" i="4"/>
  <c r="Y632" i="4"/>
  <c r="Z632" i="4"/>
  <c r="AA632" i="4"/>
  <c r="W633" i="4"/>
  <c r="X633" i="4"/>
  <c r="Y633" i="4"/>
  <c r="Z633" i="4"/>
  <c r="AA633" i="4"/>
  <c r="W634" i="4"/>
  <c r="X634" i="4"/>
  <c r="Y634" i="4"/>
  <c r="Z634" i="4"/>
  <c r="AA634" i="4"/>
  <c r="W635" i="4"/>
  <c r="X635" i="4"/>
  <c r="Y635" i="4"/>
  <c r="Z635" i="4"/>
  <c r="AA635" i="4"/>
  <c r="W636" i="4"/>
  <c r="X636" i="4"/>
  <c r="Y636" i="4"/>
  <c r="Z636" i="4"/>
  <c r="AA636" i="4"/>
  <c r="W637" i="4"/>
  <c r="X637" i="4"/>
  <c r="Y637" i="4"/>
  <c r="Z637" i="4"/>
  <c r="AA637" i="4"/>
  <c r="W638" i="4"/>
  <c r="X638" i="4"/>
  <c r="Y638" i="4"/>
  <c r="Z638" i="4"/>
  <c r="AA638" i="4"/>
  <c r="W639" i="4"/>
  <c r="X639" i="4"/>
  <c r="Y639" i="4"/>
  <c r="Z639" i="4"/>
  <c r="AA639" i="4"/>
  <c r="W640" i="4"/>
  <c r="X640" i="4"/>
  <c r="Y640" i="4"/>
  <c r="Z640" i="4"/>
  <c r="AA640" i="4"/>
  <c r="W641" i="4"/>
  <c r="X641" i="4"/>
  <c r="Y641" i="4"/>
  <c r="Z641" i="4"/>
  <c r="AA641" i="4"/>
  <c r="W642" i="4"/>
  <c r="X642" i="4"/>
  <c r="Y642" i="4"/>
  <c r="Z642" i="4"/>
  <c r="AA642" i="4"/>
  <c r="W643" i="4"/>
  <c r="X643" i="4"/>
  <c r="Y643" i="4"/>
  <c r="Z643" i="4"/>
  <c r="AA643" i="4"/>
  <c r="W644" i="4"/>
  <c r="X644" i="4"/>
  <c r="Y644" i="4"/>
  <c r="Z644" i="4"/>
  <c r="AA644" i="4"/>
  <c r="W645" i="4"/>
  <c r="X645" i="4"/>
  <c r="Y645" i="4"/>
  <c r="Z645" i="4"/>
  <c r="AA645" i="4"/>
  <c r="W646" i="4"/>
  <c r="X646" i="4"/>
  <c r="Y646" i="4"/>
  <c r="Z646" i="4"/>
  <c r="AA646" i="4"/>
  <c r="W647" i="4"/>
  <c r="X647" i="4"/>
  <c r="Y647" i="4"/>
  <c r="Z647" i="4"/>
  <c r="AA647" i="4"/>
  <c r="W648" i="4"/>
  <c r="X648" i="4"/>
  <c r="Y648" i="4"/>
  <c r="Z648" i="4"/>
  <c r="AA648" i="4"/>
  <c r="W649" i="4"/>
  <c r="X649" i="4"/>
  <c r="Y649" i="4"/>
  <c r="Z649" i="4"/>
  <c r="AA649" i="4"/>
  <c r="W650" i="4"/>
  <c r="X650" i="4"/>
  <c r="Y650" i="4"/>
  <c r="Z650" i="4"/>
  <c r="AA650" i="4"/>
  <c r="W651" i="4"/>
  <c r="X651" i="4"/>
  <c r="Y651" i="4"/>
  <c r="Z651" i="4"/>
  <c r="AA651" i="4"/>
  <c r="W652" i="4"/>
  <c r="X652" i="4"/>
  <c r="Y652" i="4"/>
  <c r="Z652" i="4"/>
  <c r="AA652" i="4"/>
  <c r="W653" i="4"/>
  <c r="X653" i="4"/>
  <c r="Y653" i="4"/>
  <c r="Z653" i="4"/>
  <c r="AA653" i="4"/>
  <c r="W654" i="4"/>
  <c r="X654" i="4"/>
  <c r="Y654" i="4"/>
  <c r="Z654" i="4"/>
  <c r="AA654" i="4"/>
  <c r="W655" i="4"/>
  <c r="X655" i="4"/>
  <c r="Y655" i="4"/>
  <c r="Z655" i="4"/>
  <c r="AA655" i="4"/>
  <c r="W656" i="4"/>
  <c r="X656" i="4"/>
  <c r="Y656" i="4"/>
  <c r="Z656" i="4"/>
  <c r="AA656" i="4"/>
  <c r="W657" i="4"/>
  <c r="X657" i="4"/>
  <c r="Y657" i="4"/>
  <c r="Z657" i="4"/>
  <c r="AA657" i="4"/>
  <c r="W658" i="4"/>
  <c r="X658" i="4"/>
  <c r="Y658" i="4"/>
  <c r="Z658" i="4"/>
  <c r="AA658" i="4"/>
  <c r="W659" i="4"/>
  <c r="X659" i="4"/>
  <c r="Y659" i="4"/>
  <c r="Z659" i="4"/>
  <c r="AA659" i="4"/>
  <c r="W660" i="4"/>
  <c r="X660" i="4"/>
  <c r="Y660" i="4"/>
  <c r="Z660" i="4"/>
  <c r="AA660" i="4"/>
  <c r="W661" i="4"/>
  <c r="X661" i="4"/>
  <c r="Y661" i="4"/>
  <c r="Z661" i="4"/>
  <c r="AA661" i="4"/>
  <c r="W662" i="4"/>
  <c r="X662" i="4"/>
  <c r="Y662" i="4"/>
  <c r="Z662" i="4"/>
  <c r="AA662" i="4"/>
  <c r="W663" i="4"/>
  <c r="X663" i="4"/>
  <c r="Y663" i="4"/>
  <c r="Z663" i="4"/>
  <c r="AA663" i="4"/>
  <c r="W664" i="4"/>
  <c r="X664" i="4"/>
  <c r="Y664" i="4"/>
  <c r="Z664" i="4"/>
  <c r="AA664" i="4"/>
  <c r="W665" i="4"/>
  <c r="X665" i="4"/>
  <c r="Y665" i="4"/>
  <c r="Z665" i="4"/>
  <c r="AA665" i="4"/>
  <c r="W666" i="4"/>
  <c r="X666" i="4"/>
  <c r="Y666" i="4"/>
  <c r="Z666" i="4"/>
  <c r="AA666" i="4"/>
  <c r="W667" i="4"/>
  <c r="X667" i="4"/>
  <c r="Y667" i="4"/>
  <c r="Z667" i="4"/>
  <c r="AA667" i="4"/>
  <c r="W668" i="4"/>
  <c r="X668" i="4"/>
  <c r="Y668" i="4"/>
  <c r="Z668" i="4"/>
  <c r="AA668" i="4"/>
  <c r="W669" i="4"/>
  <c r="X669" i="4"/>
  <c r="Y669" i="4"/>
  <c r="Z669" i="4"/>
  <c r="AA669" i="4"/>
  <c r="W670" i="4"/>
  <c r="X670" i="4"/>
  <c r="Y670" i="4"/>
  <c r="Z670" i="4"/>
  <c r="AA670" i="4"/>
  <c r="W671" i="4"/>
  <c r="X671" i="4"/>
  <c r="Y671" i="4"/>
  <c r="Z671" i="4"/>
  <c r="AA671" i="4"/>
  <c r="W672" i="4"/>
  <c r="X672" i="4"/>
  <c r="Y672" i="4"/>
  <c r="Z672" i="4"/>
  <c r="AA672" i="4"/>
  <c r="W673" i="4"/>
  <c r="X673" i="4"/>
  <c r="Y673" i="4"/>
  <c r="Z673" i="4"/>
  <c r="AA673" i="4"/>
  <c r="W674" i="4"/>
  <c r="X674" i="4"/>
  <c r="Y674" i="4"/>
  <c r="Z674" i="4"/>
  <c r="AA674" i="4"/>
  <c r="W675" i="4"/>
  <c r="X675" i="4"/>
  <c r="Y675" i="4"/>
  <c r="Z675" i="4"/>
  <c r="AA675" i="4"/>
  <c r="W676" i="4"/>
  <c r="X676" i="4"/>
  <c r="Y676" i="4"/>
  <c r="Z676" i="4"/>
  <c r="AA676" i="4"/>
  <c r="W677" i="4"/>
  <c r="X677" i="4"/>
  <c r="Y677" i="4"/>
  <c r="Z677" i="4"/>
  <c r="AA677" i="4"/>
  <c r="W678" i="4"/>
  <c r="X678" i="4"/>
  <c r="Y678" i="4"/>
  <c r="Z678" i="4"/>
  <c r="AA678" i="4"/>
  <c r="W679" i="4"/>
  <c r="X679" i="4"/>
  <c r="Y679" i="4"/>
  <c r="Z679" i="4"/>
  <c r="AA679" i="4"/>
  <c r="W680" i="4"/>
  <c r="X680" i="4"/>
  <c r="Y680" i="4"/>
  <c r="Z680" i="4"/>
  <c r="AA680" i="4"/>
  <c r="W681" i="4"/>
  <c r="X681" i="4"/>
  <c r="Y681" i="4"/>
  <c r="Z681" i="4"/>
  <c r="AA681" i="4"/>
  <c r="W682" i="4"/>
  <c r="X682" i="4"/>
  <c r="Y682" i="4"/>
  <c r="Z682" i="4"/>
  <c r="AA682" i="4"/>
  <c r="W683" i="4"/>
  <c r="X683" i="4"/>
  <c r="Y683" i="4"/>
  <c r="Z683" i="4"/>
  <c r="AA683" i="4"/>
  <c r="W684" i="4"/>
  <c r="X684" i="4"/>
  <c r="Y684" i="4"/>
  <c r="Z684" i="4"/>
  <c r="AA684" i="4"/>
  <c r="W685" i="4"/>
  <c r="X685" i="4"/>
  <c r="Y685" i="4"/>
  <c r="Z685" i="4"/>
  <c r="AA685" i="4"/>
  <c r="W686" i="4"/>
  <c r="X686" i="4"/>
  <c r="Y686" i="4"/>
  <c r="Z686" i="4"/>
  <c r="AA686" i="4"/>
  <c r="W687" i="4"/>
  <c r="X687" i="4"/>
  <c r="Y687" i="4"/>
  <c r="Z687" i="4"/>
  <c r="AA687" i="4"/>
  <c r="W688" i="4"/>
  <c r="X688" i="4"/>
  <c r="Y688" i="4"/>
  <c r="Z688" i="4"/>
  <c r="AA688" i="4"/>
  <c r="W689" i="4"/>
  <c r="X689" i="4"/>
  <c r="Y689" i="4"/>
  <c r="Z689" i="4"/>
  <c r="AA689" i="4"/>
  <c r="W690" i="4"/>
  <c r="X690" i="4"/>
  <c r="Y690" i="4"/>
  <c r="Z690" i="4"/>
  <c r="AA690" i="4"/>
  <c r="W691" i="4"/>
  <c r="X691" i="4"/>
  <c r="Y691" i="4"/>
  <c r="Z691" i="4"/>
  <c r="AA691" i="4"/>
  <c r="W692" i="4"/>
  <c r="X692" i="4"/>
  <c r="Y692" i="4"/>
  <c r="Z692" i="4"/>
  <c r="AA692" i="4"/>
  <c r="W693" i="4"/>
  <c r="X693" i="4"/>
  <c r="Y693" i="4"/>
  <c r="Z693" i="4"/>
  <c r="AA693" i="4"/>
  <c r="W694" i="4"/>
  <c r="X694" i="4"/>
  <c r="Y694" i="4"/>
  <c r="Z694" i="4"/>
  <c r="AA694" i="4"/>
  <c r="W695" i="4"/>
  <c r="X695" i="4"/>
  <c r="Y695" i="4"/>
  <c r="Z695" i="4"/>
  <c r="AA695" i="4"/>
  <c r="W696" i="4"/>
  <c r="X696" i="4"/>
  <c r="Y696" i="4"/>
  <c r="Z696" i="4"/>
  <c r="AA696" i="4"/>
  <c r="W697" i="4"/>
  <c r="X697" i="4"/>
  <c r="Y697" i="4"/>
  <c r="Z697" i="4"/>
  <c r="AA697" i="4"/>
  <c r="W698" i="4"/>
  <c r="X698" i="4"/>
  <c r="Y698" i="4"/>
  <c r="Z698" i="4"/>
  <c r="AA698" i="4"/>
  <c r="W699" i="4"/>
  <c r="X699" i="4"/>
  <c r="Y699" i="4"/>
  <c r="Z699" i="4"/>
  <c r="AA699" i="4"/>
  <c r="W700" i="4"/>
  <c r="X700" i="4"/>
  <c r="Y700" i="4"/>
  <c r="Z700" i="4"/>
  <c r="AA700" i="4"/>
  <c r="W701" i="4"/>
  <c r="X701" i="4"/>
  <c r="Y701" i="4"/>
  <c r="Z701" i="4"/>
  <c r="AA701" i="4"/>
  <c r="W702" i="4"/>
  <c r="X702" i="4"/>
  <c r="Y702" i="4"/>
  <c r="Z702" i="4"/>
  <c r="AA702" i="4"/>
  <c r="W703" i="4"/>
  <c r="X703" i="4"/>
  <c r="Y703" i="4"/>
  <c r="Z703" i="4"/>
  <c r="AA703" i="4"/>
  <c r="W704" i="4"/>
  <c r="X704" i="4"/>
  <c r="Y704" i="4"/>
  <c r="Z704" i="4"/>
  <c r="AA704" i="4"/>
  <c r="W705" i="4"/>
  <c r="X705" i="4"/>
  <c r="Y705" i="4"/>
  <c r="Z705" i="4"/>
  <c r="AA705" i="4"/>
  <c r="W706" i="4"/>
  <c r="X706" i="4"/>
  <c r="Y706" i="4"/>
  <c r="Z706" i="4"/>
  <c r="AA706" i="4"/>
  <c r="W707" i="4"/>
  <c r="X707" i="4"/>
  <c r="Y707" i="4"/>
  <c r="Z707" i="4"/>
  <c r="AA707" i="4"/>
  <c r="W708" i="4"/>
  <c r="X708" i="4"/>
  <c r="Y708" i="4"/>
  <c r="Z708" i="4"/>
  <c r="AA708" i="4"/>
  <c r="W709" i="4"/>
  <c r="X709" i="4"/>
  <c r="Y709" i="4"/>
  <c r="Z709" i="4"/>
  <c r="AA709" i="4"/>
  <c r="W710" i="4"/>
  <c r="X710" i="4"/>
  <c r="Y710" i="4"/>
  <c r="Z710" i="4"/>
  <c r="AA710" i="4"/>
  <c r="W711" i="4"/>
  <c r="X711" i="4"/>
  <c r="Y711" i="4"/>
  <c r="Z711" i="4"/>
  <c r="AA711" i="4"/>
  <c r="W712" i="4"/>
  <c r="X712" i="4"/>
  <c r="Y712" i="4"/>
  <c r="Z712" i="4"/>
  <c r="AA712" i="4"/>
  <c r="W713" i="4"/>
  <c r="X713" i="4"/>
  <c r="Y713" i="4"/>
  <c r="Z713" i="4"/>
  <c r="AA713" i="4"/>
  <c r="W714" i="4"/>
  <c r="X714" i="4"/>
  <c r="Y714" i="4"/>
  <c r="Z714" i="4"/>
  <c r="AA714" i="4"/>
  <c r="W715" i="4"/>
  <c r="X715" i="4"/>
  <c r="Y715" i="4"/>
  <c r="Z715" i="4"/>
  <c r="AA715" i="4"/>
  <c r="W716" i="4"/>
  <c r="X716" i="4"/>
  <c r="Y716" i="4"/>
  <c r="Z716" i="4"/>
  <c r="AA716" i="4"/>
  <c r="W717" i="4"/>
  <c r="X717" i="4"/>
  <c r="Y717" i="4"/>
  <c r="Z717" i="4"/>
  <c r="AA717" i="4"/>
  <c r="W718" i="4"/>
  <c r="X718" i="4"/>
  <c r="Y718" i="4"/>
  <c r="Z718" i="4"/>
  <c r="AA718" i="4"/>
  <c r="W719" i="4"/>
  <c r="X719" i="4"/>
  <c r="Y719" i="4"/>
  <c r="Z719" i="4"/>
  <c r="AA719" i="4"/>
  <c r="W720" i="4"/>
  <c r="X720" i="4"/>
  <c r="Y720" i="4"/>
  <c r="Z720" i="4"/>
  <c r="AA720" i="4"/>
  <c r="W721" i="4"/>
  <c r="X721" i="4"/>
  <c r="Y721" i="4"/>
  <c r="Z721" i="4"/>
  <c r="AA721" i="4"/>
  <c r="W722" i="4"/>
  <c r="X722" i="4"/>
  <c r="Y722" i="4"/>
  <c r="Z722" i="4"/>
  <c r="AA722" i="4"/>
  <c r="W723" i="4"/>
  <c r="X723" i="4"/>
  <c r="Y723" i="4"/>
  <c r="Z723" i="4"/>
  <c r="AA723" i="4"/>
  <c r="W724" i="4"/>
  <c r="X724" i="4"/>
  <c r="Y724" i="4"/>
  <c r="Z724" i="4"/>
  <c r="AA724" i="4"/>
  <c r="W725" i="4"/>
  <c r="X725" i="4"/>
  <c r="Y725" i="4"/>
  <c r="Z725" i="4"/>
  <c r="AA725" i="4"/>
  <c r="W726" i="4"/>
  <c r="X726" i="4"/>
  <c r="Y726" i="4"/>
  <c r="Z726" i="4"/>
  <c r="AA726" i="4"/>
  <c r="W727" i="4"/>
  <c r="X727" i="4"/>
  <c r="Y727" i="4"/>
  <c r="Z727" i="4"/>
  <c r="AA727" i="4"/>
  <c r="W728" i="4"/>
  <c r="X728" i="4"/>
  <c r="Y728" i="4"/>
  <c r="Z728" i="4"/>
  <c r="AA728" i="4"/>
  <c r="W729" i="4"/>
  <c r="X729" i="4"/>
  <c r="Y729" i="4"/>
  <c r="Z729" i="4"/>
  <c r="AA729" i="4"/>
  <c r="W730" i="4"/>
  <c r="X730" i="4"/>
  <c r="Y730" i="4"/>
  <c r="Z730" i="4"/>
  <c r="AA730" i="4"/>
  <c r="W731" i="4"/>
  <c r="X731" i="4"/>
  <c r="Y731" i="4"/>
  <c r="Z731" i="4"/>
  <c r="AA731" i="4"/>
  <c r="W732" i="4"/>
  <c r="X732" i="4"/>
  <c r="Y732" i="4"/>
  <c r="Z732" i="4"/>
  <c r="AA732" i="4"/>
  <c r="W733" i="4"/>
  <c r="X733" i="4"/>
  <c r="Y733" i="4"/>
  <c r="Z733" i="4"/>
  <c r="AA733" i="4"/>
  <c r="W734" i="4"/>
  <c r="X734" i="4"/>
  <c r="Y734" i="4"/>
  <c r="Z734" i="4"/>
  <c r="AA734" i="4"/>
  <c r="W735" i="4"/>
  <c r="X735" i="4"/>
  <c r="Y735" i="4"/>
  <c r="Z735" i="4"/>
  <c r="AA735" i="4"/>
  <c r="W736" i="4"/>
  <c r="X736" i="4"/>
  <c r="Y736" i="4"/>
  <c r="Z736" i="4"/>
  <c r="AA736" i="4"/>
  <c r="W737" i="4"/>
  <c r="X737" i="4"/>
  <c r="Y737" i="4"/>
  <c r="Z737" i="4"/>
  <c r="AA737" i="4"/>
  <c r="W738" i="4"/>
  <c r="X738" i="4"/>
  <c r="Y738" i="4"/>
  <c r="Z738" i="4"/>
  <c r="AA738" i="4"/>
  <c r="W739" i="4"/>
  <c r="X739" i="4"/>
  <c r="Y739" i="4"/>
  <c r="Z739" i="4"/>
  <c r="AA739" i="4"/>
  <c r="W740" i="4"/>
  <c r="X740" i="4"/>
  <c r="Y740" i="4"/>
  <c r="Z740" i="4"/>
  <c r="AA740" i="4"/>
  <c r="W741" i="4"/>
  <c r="X741" i="4"/>
  <c r="Y741" i="4"/>
  <c r="Z741" i="4"/>
  <c r="AA741" i="4"/>
  <c r="W742" i="4"/>
  <c r="X742" i="4"/>
  <c r="Y742" i="4"/>
  <c r="Z742" i="4"/>
  <c r="AA742" i="4"/>
  <c r="W743" i="4"/>
  <c r="X743" i="4"/>
  <c r="Y743" i="4"/>
  <c r="Z743" i="4"/>
  <c r="AA743" i="4"/>
  <c r="W744" i="4"/>
  <c r="X744" i="4"/>
  <c r="Y744" i="4"/>
  <c r="Z744" i="4"/>
  <c r="AA744" i="4"/>
  <c r="W745" i="4"/>
  <c r="X745" i="4"/>
  <c r="Y745" i="4"/>
  <c r="Z745" i="4"/>
  <c r="AA745" i="4"/>
  <c r="W746" i="4"/>
  <c r="X746" i="4"/>
  <c r="Y746" i="4"/>
  <c r="Z746" i="4"/>
  <c r="AA746" i="4"/>
  <c r="W747" i="4"/>
  <c r="X747" i="4"/>
  <c r="Y747" i="4"/>
  <c r="Z747" i="4"/>
  <c r="AA747" i="4"/>
  <c r="W748" i="4"/>
  <c r="X748" i="4"/>
  <c r="Y748" i="4"/>
  <c r="Z748" i="4"/>
  <c r="AA748" i="4"/>
  <c r="W749" i="4"/>
  <c r="X749" i="4"/>
  <c r="Y749" i="4"/>
  <c r="Z749" i="4"/>
  <c r="AA749" i="4"/>
  <c r="W750" i="4"/>
  <c r="X750" i="4"/>
  <c r="Y750" i="4"/>
  <c r="Z750" i="4"/>
  <c r="AA750" i="4"/>
  <c r="W751" i="4"/>
  <c r="X751" i="4"/>
  <c r="Y751" i="4"/>
  <c r="Z751" i="4"/>
  <c r="AA751" i="4"/>
  <c r="W752" i="4"/>
  <c r="X752" i="4"/>
  <c r="Y752" i="4"/>
  <c r="Z752" i="4"/>
  <c r="AA752" i="4"/>
  <c r="W753" i="4"/>
  <c r="X753" i="4"/>
  <c r="Y753" i="4"/>
  <c r="Z753" i="4"/>
  <c r="AA753" i="4"/>
  <c r="W754" i="4"/>
  <c r="X754" i="4"/>
  <c r="Y754" i="4"/>
  <c r="Z754" i="4"/>
  <c r="AA754" i="4"/>
  <c r="W755" i="4"/>
  <c r="X755" i="4"/>
  <c r="Y755" i="4"/>
  <c r="Z755" i="4"/>
  <c r="AA755" i="4"/>
  <c r="W756" i="4"/>
  <c r="X756" i="4"/>
  <c r="Y756" i="4"/>
  <c r="Z756" i="4"/>
  <c r="AA756" i="4"/>
  <c r="W757" i="4"/>
  <c r="X757" i="4"/>
  <c r="Y757" i="4"/>
  <c r="Z757" i="4"/>
  <c r="AA757" i="4"/>
  <c r="W758" i="4"/>
  <c r="X758" i="4"/>
  <c r="Y758" i="4"/>
  <c r="Z758" i="4"/>
  <c r="AA758" i="4"/>
  <c r="W759" i="4"/>
  <c r="X759" i="4"/>
  <c r="Y759" i="4"/>
  <c r="Z759" i="4"/>
  <c r="AA759" i="4"/>
  <c r="W760" i="4"/>
  <c r="X760" i="4"/>
  <c r="Y760" i="4"/>
  <c r="Z760" i="4"/>
  <c r="AA760" i="4"/>
  <c r="W761" i="4"/>
  <c r="X761" i="4"/>
  <c r="Y761" i="4"/>
  <c r="Z761" i="4"/>
  <c r="AA761" i="4"/>
  <c r="W762" i="4"/>
  <c r="X762" i="4"/>
  <c r="Y762" i="4"/>
  <c r="Z762" i="4"/>
  <c r="AA762" i="4"/>
  <c r="W763" i="4"/>
  <c r="X763" i="4"/>
  <c r="Y763" i="4"/>
  <c r="Z763" i="4"/>
  <c r="AA763" i="4"/>
  <c r="W764" i="4"/>
  <c r="X764" i="4"/>
  <c r="Y764" i="4"/>
  <c r="Z764" i="4"/>
  <c r="AA764" i="4"/>
  <c r="W765" i="4"/>
  <c r="X765" i="4"/>
  <c r="Y765" i="4"/>
  <c r="Z765" i="4"/>
  <c r="AA765" i="4"/>
  <c r="W766" i="4"/>
  <c r="X766" i="4"/>
  <c r="Y766" i="4"/>
  <c r="Z766" i="4"/>
  <c r="AA766" i="4"/>
  <c r="W767" i="4"/>
  <c r="X767" i="4"/>
  <c r="Y767" i="4"/>
  <c r="Z767" i="4"/>
  <c r="AA767" i="4"/>
  <c r="W768" i="4"/>
  <c r="X768" i="4"/>
  <c r="Y768" i="4"/>
  <c r="Z768" i="4"/>
  <c r="AA768" i="4"/>
  <c r="W769" i="4"/>
  <c r="X769" i="4"/>
  <c r="Y769" i="4"/>
  <c r="Z769" i="4"/>
  <c r="AA769" i="4"/>
  <c r="W770" i="4"/>
  <c r="X770" i="4"/>
  <c r="Y770" i="4"/>
  <c r="Z770" i="4"/>
  <c r="AA770" i="4"/>
  <c r="W771" i="4"/>
  <c r="X771" i="4"/>
  <c r="Y771" i="4"/>
  <c r="Z771" i="4"/>
  <c r="AA771" i="4"/>
  <c r="W772" i="4"/>
  <c r="X772" i="4"/>
  <c r="Y772" i="4"/>
  <c r="Z772" i="4"/>
  <c r="AA772" i="4"/>
  <c r="W773" i="4"/>
  <c r="X773" i="4"/>
  <c r="Y773" i="4"/>
  <c r="Z773" i="4"/>
  <c r="AA773" i="4"/>
  <c r="W774" i="4"/>
  <c r="X774" i="4"/>
  <c r="Y774" i="4"/>
  <c r="Z774" i="4"/>
  <c r="AA774" i="4"/>
  <c r="W775" i="4"/>
  <c r="X775" i="4"/>
  <c r="Y775" i="4"/>
  <c r="Z775" i="4"/>
  <c r="AA775" i="4"/>
  <c r="W776" i="4"/>
  <c r="X776" i="4"/>
  <c r="Y776" i="4"/>
  <c r="Z776" i="4"/>
  <c r="AA776" i="4"/>
  <c r="W777" i="4"/>
  <c r="X777" i="4"/>
  <c r="Y777" i="4"/>
  <c r="Z777" i="4"/>
  <c r="AA777" i="4"/>
  <c r="W778" i="4"/>
  <c r="X778" i="4"/>
  <c r="Y778" i="4"/>
  <c r="Z778" i="4"/>
  <c r="AA778" i="4"/>
  <c r="W779" i="4"/>
  <c r="X779" i="4"/>
  <c r="Y779" i="4"/>
  <c r="Z779" i="4"/>
  <c r="AA779" i="4"/>
  <c r="W780" i="4"/>
  <c r="X780" i="4"/>
  <c r="Y780" i="4"/>
  <c r="Z780" i="4"/>
  <c r="AA780" i="4"/>
  <c r="W781" i="4"/>
  <c r="X781" i="4"/>
  <c r="Y781" i="4"/>
  <c r="Z781" i="4"/>
  <c r="AA781" i="4"/>
  <c r="W782" i="4"/>
  <c r="X782" i="4"/>
  <c r="Y782" i="4"/>
  <c r="Z782" i="4"/>
  <c r="AA782" i="4"/>
  <c r="W783" i="4"/>
  <c r="X783" i="4"/>
  <c r="Y783" i="4"/>
  <c r="Z783" i="4"/>
  <c r="AA783" i="4"/>
  <c r="W784" i="4"/>
  <c r="X784" i="4"/>
  <c r="Y784" i="4"/>
  <c r="Z784" i="4"/>
  <c r="AA784" i="4"/>
  <c r="W785" i="4"/>
  <c r="X785" i="4"/>
  <c r="Y785" i="4"/>
  <c r="Z785" i="4"/>
  <c r="AA785" i="4"/>
  <c r="W786" i="4"/>
  <c r="X786" i="4"/>
  <c r="Y786" i="4"/>
  <c r="Z786" i="4"/>
  <c r="AA786" i="4"/>
  <c r="W787" i="4"/>
  <c r="X787" i="4"/>
  <c r="Y787" i="4"/>
  <c r="Z787" i="4"/>
  <c r="AA787" i="4"/>
  <c r="W788" i="4"/>
  <c r="X788" i="4"/>
  <c r="Y788" i="4"/>
  <c r="Z788" i="4"/>
  <c r="AA788" i="4"/>
  <c r="W789" i="4"/>
  <c r="X789" i="4"/>
  <c r="Y789" i="4"/>
  <c r="Z789" i="4"/>
  <c r="AA789" i="4"/>
  <c r="W790" i="4"/>
  <c r="X790" i="4"/>
  <c r="Y790" i="4"/>
  <c r="Z790" i="4"/>
  <c r="AA790" i="4"/>
  <c r="W791" i="4"/>
  <c r="X791" i="4"/>
  <c r="Y791" i="4"/>
  <c r="Z791" i="4"/>
  <c r="AA791" i="4"/>
  <c r="W792" i="4"/>
  <c r="X792" i="4"/>
  <c r="Y792" i="4"/>
  <c r="Z792" i="4"/>
  <c r="AA792" i="4"/>
  <c r="W793" i="4"/>
  <c r="X793" i="4"/>
  <c r="Y793" i="4"/>
  <c r="Z793" i="4"/>
  <c r="AA793" i="4"/>
  <c r="W794" i="4"/>
  <c r="X794" i="4"/>
  <c r="Y794" i="4"/>
  <c r="Z794" i="4"/>
  <c r="AA794" i="4"/>
  <c r="W795" i="4"/>
  <c r="X795" i="4"/>
  <c r="Y795" i="4"/>
  <c r="Z795" i="4"/>
  <c r="AA795" i="4"/>
  <c r="W796" i="4"/>
  <c r="X796" i="4"/>
  <c r="Y796" i="4"/>
  <c r="Z796" i="4"/>
  <c r="AA796" i="4"/>
  <c r="W797" i="4"/>
  <c r="X797" i="4"/>
  <c r="Y797" i="4"/>
  <c r="Z797" i="4"/>
  <c r="AA797" i="4"/>
  <c r="W798" i="4"/>
  <c r="X798" i="4"/>
  <c r="Y798" i="4"/>
  <c r="Z798" i="4"/>
  <c r="AA798" i="4"/>
  <c r="W799" i="4"/>
  <c r="X799" i="4"/>
  <c r="Y799" i="4"/>
  <c r="Z799" i="4"/>
  <c r="AA799" i="4"/>
  <c r="W800" i="4"/>
  <c r="X800" i="4"/>
  <c r="Y800" i="4"/>
  <c r="Z800" i="4"/>
  <c r="AA800" i="4"/>
  <c r="W801" i="4"/>
  <c r="X801" i="4"/>
  <c r="Y801" i="4"/>
  <c r="Z801" i="4"/>
  <c r="AA801" i="4"/>
  <c r="W802" i="4"/>
  <c r="X802" i="4"/>
  <c r="Y802" i="4"/>
  <c r="Z802" i="4"/>
  <c r="AA802" i="4"/>
  <c r="W803" i="4"/>
  <c r="X803" i="4"/>
  <c r="Y803" i="4"/>
  <c r="Z803" i="4"/>
  <c r="AA803" i="4"/>
  <c r="W804" i="4"/>
  <c r="X804" i="4"/>
  <c r="Y804" i="4"/>
  <c r="Z804" i="4"/>
  <c r="AA804" i="4"/>
  <c r="W805" i="4"/>
  <c r="X805" i="4"/>
  <c r="Y805" i="4"/>
  <c r="Z805" i="4"/>
  <c r="AA805" i="4"/>
  <c r="W806" i="4"/>
  <c r="X806" i="4"/>
  <c r="Y806" i="4"/>
  <c r="Z806" i="4"/>
  <c r="AA806" i="4"/>
  <c r="W807" i="4"/>
  <c r="X807" i="4"/>
  <c r="Y807" i="4"/>
  <c r="Z807" i="4"/>
  <c r="AA807" i="4"/>
  <c r="W808" i="4"/>
  <c r="X808" i="4"/>
  <c r="Y808" i="4"/>
  <c r="Z808" i="4"/>
  <c r="AA808" i="4"/>
  <c r="W809" i="4"/>
  <c r="X809" i="4"/>
  <c r="Y809" i="4"/>
  <c r="Z809" i="4"/>
  <c r="AA809" i="4"/>
  <c r="W810" i="4"/>
  <c r="X810" i="4"/>
  <c r="Y810" i="4"/>
  <c r="Z810" i="4"/>
  <c r="AA810" i="4"/>
  <c r="W811" i="4"/>
  <c r="X811" i="4"/>
  <c r="Y811" i="4"/>
  <c r="Z811" i="4"/>
  <c r="AA811" i="4"/>
  <c r="W812" i="4"/>
  <c r="X812" i="4"/>
  <c r="Y812" i="4"/>
  <c r="Z812" i="4"/>
  <c r="AA812" i="4"/>
  <c r="W813" i="4"/>
  <c r="X813" i="4"/>
  <c r="Y813" i="4"/>
  <c r="Z813" i="4"/>
  <c r="AA813" i="4"/>
  <c r="W814" i="4"/>
  <c r="X814" i="4"/>
  <c r="Y814" i="4"/>
  <c r="Z814" i="4"/>
  <c r="AA814" i="4"/>
  <c r="W815" i="4"/>
  <c r="X815" i="4"/>
  <c r="Y815" i="4"/>
  <c r="Z815" i="4"/>
  <c r="AA815" i="4"/>
  <c r="W816" i="4"/>
  <c r="X816" i="4"/>
  <c r="Y816" i="4"/>
  <c r="Z816" i="4"/>
  <c r="AA816" i="4"/>
  <c r="W817" i="4"/>
  <c r="X817" i="4"/>
  <c r="Y817" i="4"/>
  <c r="Z817" i="4"/>
  <c r="AA817" i="4"/>
  <c r="W818" i="4"/>
  <c r="X818" i="4"/>
  <c r="Y818" i="4"/>
  <c r="Z818" i="4"/>
  <c r="AA818" i="4"/>
  <c r="W819" i="4"/>
  <c r="X819" i="4"/>
  <c r="Y819" i="4"/>
  <c r="Z819" i="4"/>
  <c r="AA819" i="4"/>
  <c r="W820" i="4"/>
  <c r="X820" i="4"/>
  <c r="Y820" i="4"/>
  <c r="Z820" i="4"/>
  <c r="AA820" i="4"/>
  <c r="W821" i="4"/>
  <c r="X821" i="4"/>
  <c r="Y821" i="4"/>
  <c r="Z821" i="4"/>
  <c r="AA821" i="4"/>
  <c r="W822" i="4"/>
  <c r="X822" i="4"/>
  <c r="Y822" i="4"/>
  <c r="Z822" i="4"/>
  <c r="AA822" i="4"/>
  <c r="W823" i="4"/>
  <c r="X823" i="4"/>
  <c r="Y823" i="4"/>
  <c r="Z823" i="4"/>
  <c r="AA823" i="4"/>
  <c r="W824" i="4"/>
  <c r="X824" i="4"/>
  <c r="Y824" i="4"/>
  <c r="Z824" i="4"/>
  <c r="AA824" i="4"/>
  <c r="W825" i="4"/>
  <c r="X825" i="4"/>
  <c r="Y825" i="4"/>
  <c r="Z825" i="4"/>
  <c r="AA825" i="4"/>
  <c r="W826" i="4"/>
  <c r="X826" i="4"/>
  <c r="Y826" i="4"/>
  <c r="Z826" i="4"/>
  <c r="AA826" i="4"/>
  <c r="W827" i="4"/>
  <c r="X827" i="4"/>
  <c r="Y827" i="4"/>
  <c r="Z827" i="4"/>
  <c r="AA827" i="4"/>
  <c r="W828" i="4"/>
  <c r="X828" i="4"/>
  <c r="Y828" i="4"/>
  <c r="Z828" i="4"/>
  <c r="AA828" i="4"/>
  <c r="W829" i="4"/>
  <c r="X829" i="4"/>
  <c r="Y829" i="4"/>
  <c r="Z829" i="4"/>
  <c r="AA829" i="4"/>
  <c r="W830" i="4"/>
  <c r="X830" i="4"/>
  <c r="Y830" i="4"/>
  <c r="Z830" i="4"/>
  <c r="AA830" i="4"/>
  <c r="W831" i="4"/>
  <c r="X831" i="4"/>
  <c r="Y831" i="4"/>
  <c r="Z831" i="4"/>
  <c r="AA831" i="4"/>
  <c r="W832" i="4"/>
  <c r="X832" i="4"/>
  <c r="Y832" i="4"/>
  <c r="Z832" i="4"/>
  <c r="AA832" i="4"/>
  <c r="W833" i="4"/>
  <c r="X833" i="4"/>
  <c r="Y833" i="4"/>
  <c r="Z833" i="4"/>
  <c r="AA833" i="4"/>
  <c r="W834" i="4"/>
  <c r="X834" i="4"/>
  <c r="Y834" i="4"/>
  <c r="Z834" i="4"/>
  <c r="AA834" i="4"/>
  <c r="W835" i="4"/>
  <c r="X835" i="4"/>
  <c r="Y835" i="4"/>
  <c r="Z835" i="4"/>
  <c r="AA835" i="4"/>
  <c r="W836" i="4"/>
  <c r="X836" i="4"/>
  <c r="Y836" i="4"/>
  <c r="Z836" i="4"/>
  <c r="AA836" i="4"/>
  <c r="W837" i="4"/>
  <c r="X837" i="4"/>
  <c r="Y837" i="4"/>
  <c r="Z837" i="4"/>
  <c r="AA837" i="4"/>
  <c r="W838" i="4"/>
  <c r="X838" i="4"/>
  <c r="Y838" i="4"/>
  <c r="Z838" i="4"/>
  <c r="AA838" i="4"/>
  <c r="W839" i="4"/>
  <c r="X839" i="4"/>
  <c r="Y839" i="4"/>
  <c r="Z839" i="4"/>
  <c r="AA839" i="4"/>
  <c r="W840" i="4"/>
  <c r="X840" i="4"/>
  <c r="Y840" i="4"/>
  <c r="Z840" i="4"/>
  <c r="AA840" i="4"/>
  <c r="W841" i="4"/>
  <c r="X841" i="4"/>
  <c r="Y841" i="4"/>
  <c r="Z841" i="4"/>
  <c r="AA841" i="4"/>
  <c r="W842" i="4"/>
  <c r="X842" i="4"/>
  <c r="Y842" i="4"/>
  <c r="Z842" i="4"/>
  <c r="AA842" i="4"/>
  <c r="W843" i="4"/>
  <c r="X843" i="4"/>
  <c r="Y843" i="4"/>
  <c r="Z843" i="4"/>
  <c r="AA843" i="4"/>
  <c r="W844" i="4"/>
  <c r="X844" i="4"/>
  <c r="Y844" i="4"/>
  <c r="Z844" i="4"/>
  <c r="AA844" i="4"/>
  <c r="W845" i="4"/>
  <c r="X845" i="4"/>
  <c r="Y845" i="4"/>
  <c r="Z845" i="4"/>
  <c r="AA845" i="4"/>
  <c r="W846" i="4"/>
  <c r="X846" i="4"/>
  <c r="Y846" i="4"/>
  <c r="Z846" i="4"/>
  <c r="AA846" i="4"/>
  <c r="W847" i="4"/>
  <c r="X847" i="4"/>
  <c r="Y847" i="4"/>
  <c r="Z847" i="4"/>
  <c r="AA847" i="4"/>
  <c r="W848" i="4"/>
  <c r="X848" i="4"/>
  <c r="Y848" i="4"/>
  <c r="Z848" i="4"/>
  <c r="AA848" i="4"/>
  <c r="W849" i="4"/>
  <c r="X849" i="4"/>
  <c r="Y849" i="4"/>
  <c r="Z849" i="4"/>
  <c r="AA849" i="4"/>
  <c r="W850" i="4"/>
  <c r="X850" i="4"/>
  <c r="Y850" i="4"/>
  <c r="Z850" i="4"/>
  <c r="AA850" i="4"/>
  <c r="W851" i="4"/>
  <c r="X851" i="4"/>
  <c r="Y851" i="4"/>
  <c r="Z851" i="4"/>
  <c r="AA851" i="4"/>
  <c r="W852" i="4"/>
  <c r="X852" i="4"/>
  <c r="Y852" i="4"/>
  <c r="Z852" i="4"/>
  <c r="AA852" i="4"/>
  <c r="W853" i="4"/>
  <c r="X853" i="4"/>
  <c r="Y853" i="4"/>
  <c r="Z853" i="4"/>
  <c r="AA853" i="4"/>
  <c r="W854" i="4"/>
  <c r="X854" i="4"/>
  <c r="Y854" i="4"/>
  <c r="Z854" i="4"/>
  <c r="AA854" i="4"/>
  <c r="W855" i="4"/>
  <c r="X855" i="4"/>
  <c r="Y855" i="4"/>
  <c r="Z855" i="4"/>
  <c r="AA855" i="4"/>
  <c r="W856" i="4"/>
  <c r="X856" i="4"/>
  <c r="Y856" i="4"/>
  <c r="Z856" i="4"/>
  <c r="AA856" i="4"/>
  <c r="W857" i="4"/>
  <c r="X857" i="4"/>
  <c r="Y857" i="4"/>
  <c r="Z857" i="4"/>
  <c r="AA857" i="4"/>
  <c r="W858" i="4"/>
  <c r="X858" i="4"/>
  <c r="Y858" i="4"/>
  <c r="Z858" i="4"/>
  <c r="AA858" i="4"/>
  <c r="W859" i="4"/>
  <c r="X859" i="4"/>
  <c r="Y859" i="4"/>
  <c r="Z859" i="4"/>
  <c r="AA859" i="4"/>
  <c r="W860" i="4"/>
  <c r="X860" i="4"/>
  <c r="Y860" i="4"/>
  <c r="Z860" i="4"/>
  <c r="AA860" i="4"/>
  <c r="W861" i="4"/>
  <c r="X861" i="4"/>
  <c r="Y861" i="4"/>
  <c r="Z861" i="4"/>
  <c r="AA861" i="4"/>
  <c r="W862" i="4"/>
  <c r="X862" i="4"/>
  <c r="Y862" i="4"/>
  <c r="Z862" i="4"/>
  <c r="AA862" i="4"/>
  <c r="W863" i="4"/>
  <c r="X863" i="4"/>
  <c r="Y863" i="4"/>
  <c r="Z863" i="4"/>
  <c r="AA863" i="4"/>
  <c r="W864" i="4"/>
  <c r="X864" i="4"/>
  <c r="Y864" i="4"/>
  <c r="Z864" i="4"/>
  <c r="AA864" i="4"/>
  <c r="W865" i="4"/>
  <c r="X865" i="4"/>
  <c r="Y865" i="4"/>
  <c r="Z865" i="4"/>
  <c r="AA865" i="4"/>
  <c r="W866" i="4"/>
  <c r="X866" i="4"/>
  <c r="Y866" i="4"/>
  <c r="Z866" i="4"/>
  <c r="AA866" i="4"/>
  <c r="W867" i="4"/>
  <c r="X867" i="4"/>
  <c r="Y867" i="4"/>
  <c r="Z867" i="4"/>
  <c r="AA867" i="4"/>
  <c r="W868" i="4"/>
  <c r="X868" i="4"/>
  <c r="Y868" i="4"/>
  <c r="Z868" i="4"/>
  <c r="AA868" i="4"/>
  <c r="W869" i="4"/>
  <c r="X869" i="4"/>
  <c r="Y869" i="4"/>
  <c r="Z869" i="4"/>
  <c r="AA869" i="4"/>
  <c r="W870" i="4"/>
  <c r="X870" i="4"/>
  <c r="Y870" i="4"/>
  <c r="Z870" i="4"/>
  <c r="AA870" i="4"/>
  <c r="W871" i="4"/>
  <c r="X871" i="4"/>
  <c r="Y871" i="4"/>
  <c r="Z871" i="4"/>
  <c r="AA871" i="4"/>
  <c r="W872" i="4"/>
  <c r="X872" i="4"/>
  <c r="Y872" i="4"/>
  <c r="Z872" i="4"/>
  <c r="AA872" i="4"/>
  <c r="W873" i="4"/>
  <c r="X873" i="4"/>
  <c r="Y873" i="4"/>
  <c r="Z873" i="4"/>
  <c r="AA873" i="4"/>
  <c r="W874" i="4"/>
  <c r="X874" i="4"/>
  <c r="Y874" i="4"/>
  <c r="Z874" i="4"/>
  <c r="AA874" i="4"/>
  <c r="W875" i="4"/>
  <c r="X875" i="4"/>
  <c r="Y875" i="4"/>
  <c r="Z875" i="4"/>
  <c r="AA875" i="4"/>
  <c r="W876" i="4"/>
  <c r="X876" i="4"/>
  <c r="Y876" i="4"/>
  <c r="Z876" i="4"/>
  <c r="AA876" i="4"/>
  <c r="W877" i="4"/>
  <c r="X877" i="4"/>
  <c r="Y877" i="4"/>
  <c r="Z877" i="4"/>
  <c r="AA877" i="4"/>
  <c r="W878" i="4"/>
  <c r="X878" i="4"/>
  <c r="Y878" i="4"/>
  <c r="Z878" i="4"/>
  <c r="AA878" i="4"/>
  <c r="W879" i="4"/>
  <c r="X879" i="4"/>
  <c r="Y879" i="4"/>
  <c r="Z879" i="4"/>
  <c r="AA879" i="4"/>
  <c r="W880" i="4"/>
  <c r="X880" i="4"/>
  <c r="Y880" i="4"/>
  <c r="Z880" i="4"/>
  <c r="AA880" i="4"/>
  <c r="W881" i="4"/>
  <c r="X881" i="4"/>
  <c r="Y881" i="4"/>
  <c r="Z881" i="4"/>
  <c r="AA881" i="4"/>
  <c r="W882" i="4"/>
  <c r="X882" i="4"/>
  <c r="Y882" i="4"/>
  <c r="Z882" i="4"/>
  <c r="AA882" i="4"/>
  <c r="W883" i="4"/>
  <c r="X883" i="4"/>
  <c r="Y883" i="4"/>
  <c r="Z883" i="4"/>
  <c r="AA883" i="4"/>
  <c r="W884" i="4"/>
  <c r="X884" i="4"/>
  <c r="Y884" i="4"/>
  <c r="Z884" i="4"/>
  <c r="AA884" i="4"/>
  <c r="W885" i="4"/>
  <c r="X885" i="4"/>
  <c r="Y885" i="4"/>
  <c r="Z885" i="4"/>
  <c r="AA885" i="4"/>
  <c r="W886" i="4"/>
  <c r="X886" i="4"/>
  <c r="Y886" i="4"/>
  <c r="Z886" i="4"/>
  <c r="AA886" i="4"/>
  <c r="W887" i="4"/>
  <c r="X887" i="4"/>
  <c r="Y887" i="4"/>
  <c r="Z887" i="4"/>
  <c r="AA887" i="4"/>
  <c r="W888" i="4"/>
  <c r="X888" i="4"/>
  <c r="Y888" i="4"/>
  <c r="Z888" i="4"/>
  <c r="AA888" i="4"/>
  <c r="W889" i="4"/>
  <c r="X889" i="4"/>
  <c r="Y889" i="4"/>
  <c r="Z889" i="4"/>
  <c r="AA889" i="4"/>
  <c r="W890" i="4"/>
  <c r="X890" i="4"/>
  <c r="Y890" i="4"/>
  <c r="Z890" i="4"/>
  <c r="AA890" i="4"/>
  <c r="W891" i="4"/>
  <c r="X891" i="4"/>
  <c r="Y891" i="4"/>
  <c r="Z891" i="4"/>
  <c r="AA891" i="4"/>
  <c r="W892" i="4"/>
  <c r="X892" i="4"/>
  <c r="Y892" i="4"/>
  <c r="Z892" i="4"/>
  <c r="AA892" i="4"/>
  <c r="W893" i="4"/>
  <c r="X893" i="4"/>
  <c r="Y893" i="4"/>
  <c r="Z893" i="4"/>
  <c r="AA893" i="4"/>
  <c r="W894" i="4"/>
  <c r="X894" i="4"/>
  <c r="Y894" i="4"/>
  <c r="Z894" i="4"/>
  <c r="AA894" i="4"/>
  <c r="W895" i="4"/>
  <c r="X895" i="4"/>
  <c r="Y895" i="4"/>
  <c r="Z895" i="4"/>
  <c r="AA895" i="4"/>
  <c r="W896" i="4"/>
  <c r="X896" i="4"/>
  <c r="Y896" i="4"/>
  <c r="Z896" i="4"/>
  <c r="AA896" i="4"/>
  <c r="W897" i="4"/>
  <c r="X897" i="4"/>
  <c r="Y897" i="4"/>
  <c r="Z897" i="4"/>
  <c r="AA897" i="4"/>
  <c r="W898" i="4"/>
  <c r="X898" i="4"/>
  <c r="Y898" i="4"/>
  <c r="Z898" i="4"/>
  <c r="AA898" i="4"/>
  <c r="W899" i="4"/>
  <c r="X899" i="4"/>
  <c r="Y899" i="4"/>
  <c r="Z899" i="4"/>
  <c r="AA899" i="4"/>
  <c r="W900" i="4"/>
  <c r="X900" i="4"/>
  <c r="Y900" i="4"/>
  <c r="Z900" i="4"/>
  <c r="AA900" i="4"/>
  <c r="W901" i="4"/>
  <c r="X901" i="4"/>
  <c r="Y901" i="4"/>
  <c r="Z901" i="4"/>
  <c r="AA901" i="4"/>
  <c r="W902" i="4"/>
  <c r="X902" i="4"/>
  <c r="Y902" i="4"/>
  <c r="Z902" i="4"/>
  <c r="AA902" i="4"/>
  <c r="W903" i="4"/>
  <c r="X903" i="4"/>
  <c r="Y903" i="4"/>
  <c r="Z903" i="4"/>
  <c r="AA903" i="4"/>
  <c r="W904" i="4"/>
  <c r="X904" i="4"/>
  <c r="Y904" i="4"/>
  <c r="Z904" i="4"/>
  <c r="AA904" i="4"/>
  <c r="W905" i="4"/>
  <c r="X905" i="4"/>
  <c r="Y905" i="4"/>
  <c r="Z905" i="4"/>
  <c r="AA905" i="4"/>
  <c r="W906" i="4"/>
  <c r="X906" i="4"/>
  <c r="Y906" i="4"/>
  <c r="Z906" i="4"/>
  <c r="AA906" i="4"/>
  <c r="W907" i="4"/>
  <c r="X907" i="4"/>
  <c r="Y907" i="4"/>
  <c r="Z907" i="4"/>
  <c r="AA907" i="4"/>
  <c r="W908" i="4"/>
  <c r="X908" i="4"/>
  <c r="Y908" i="4"/>
  <c r="Z908" i="4"/>
  <c r="AA908" i="4"/>
  <c r="W909" i="4"/>
  <c r="X909" i="4"/>
  <c r="Y909" i="4"/>
  <c r="Z909" i="4"/>
  <c r="AA909" i="4"/>
  <c r="W910" i="4"/>
  <c r="X910" i="4"/>
  <c r="Y910" i="4"/>
  <c r="Z910" i="4"/>
  <c r="AA910" i="4"/>
  <c r="W911" i="4"/>
  <c r="X911" i="4"/>
  <c r="Y911" i="4"/>
  <c r="Z911" i="4"/>
  <c r="AA911" i="4"/>
  <c r="W912" i="4"/>
  <c r="X912" i="4"/>
  <c r="Y912" i="4"/>
  <c r="Z912" i="4"/>
  <c r="AA912" i="4"/>
  <c r="W913" i="4"/>
  <c r="X913" i="4"/>
  <c r="Y913" i="4"/>
  <c r="Z913" i="4"/>
  <c r="AA913" i="4"/>
  <c r="W914" i="4"/>
  <c r="X914" i="4"/>
  <c r="Y914" i="4"/>
  <c r="Z914" i="4"/>
  <c r="AA914" i="4"/>
  <c r="W915" i="4"/>
  <c r="X915" i="4"/>
  <c r="Y915" i="4"/>
  <c r="Z915" i="4"/>
  <c r="AA915" i="4"/>
  <c r="W916" i="4"/>
  <c r="X916" i="4"/>
  <c r="Y916" i="4"/>
  <c r="Z916" i="4"/>
  <c r="AA916" i="4"/>
  <c r="W917" i="4"/>
  <c r="X917" i="4"/>
  <c r="Y917" i="4"/>
  <c r="Z917" i="4"/>
  <c r="AA917" i="4"/>
  <c r="W918" i="4"/>
  <c r="X918" i="4"/>
  <c r="Y918" i="4"/>
  <c r="Z918" i="4"/>
  <c r="AA918" i="4"/>
  <c r="W919" i="4"/>
  <c r="X919" i="4"/>
  <c r="Y919" i="4"/>
  <c r="Z919" i="4"/>
  <c r="AA919" i="4"/>
  <c r="W920" i="4"/>
  <c r="X920" i="4"/>
  <c r="Y920" i="4"/>
  <c r="Z920" i="4"/>
  <c r="AA920" i="4"/>
  <c r="W921" i="4"/>
  <c r="X921" i="4"/>
  <c r="Y921" i="4"/>
  <c r="Z921" i="4"/>
  <c r="AA921" i="4"/>
  <c r="W922" i="4"/>
  <c r="X922" i="4"/>
  <c r="Y922" i="4"/>
  <c r="Z922" i="4"/>
  <c r="AA922" i="4"/>
  <c r="W923" i="4"/>
  <c r="X923" i="4"/>
  <c r="Y923" i="4"/>
  <c r="Z923" i="4"/>
  <c r="AA923" i="4"/>
  <c r="W924" i="4"/>
  <c r="X924" i="4"/>
  <c r="Y924" i="4"/>
  <c r="Z924" i="4"/>
  <c r="AA924" i="4"/>
  <c r="W925" i="4"/>
  <c r="X925" i="4"/>
  <c r="Y925" i="4"/>
  <c r="Z925" i="4"/>
  <c r="AA925" i="4"/>
  <c r="W926" i="4"/>
  <c r="X926" i="4"/>
  <c r="Y926" i="4"/>
  <c r="Z926" i="4"/>
  <c r="AA926" i="4"/>
  <c r="W927" i="4"/>
  <c r="X927" i="4"/>
  <c r="Y927" i="4"/>
  <c r="Z927" i="4"/>
  <c r="AA927" i="4"/>
  <c r="W928" i="4"/>
  <c r="X928" i="4"/>
  <c r="Y928" i="4"/>
  <c r="Z928" i="4"/>
  <c r="AA928" i="4"/>
  <c r="W929" i="4"/>
  <c r="X929" i="4"/>
  <c r="Y929" i="4"/>
  <c r="Z929" i="4"/>
  <c r="AA929" i="4"/>
  <c r="W930" i="4"/>
  <c r="X930" i="4"/>
  <c r="Y930" i="4"/>
  <c r="Z930" i="4"/>
  <c r="AA930" i="4"/>
  <c r="W931" i="4"/>
  <c r="X931" i="4"/>
  <c r="Y931" i="4"/>
  <c r="Z931" i="4"/>
  <c r="AA931" i="4"/>
  <c r="W932" i="4"/>
  <c r="X932" i="4"/>
  <c r="Y932" i="4"/>
  <c r="Z932" i="4"/>
  <c r="AA932" i="4"/>
  <c r="W933" i="4"/>
  <c r="X933" i="4"/>
  <c r="Y933" i="4"/>
  <c r="Z933" i="4"/>
  <c r="AA933" i="4"/>
  <c r="W934" i="4"/>
  <c r="X934" i="4"/>
  <c r="Y934" i="4"/>
  <c r="Z934" i="4"/>
  <c r="AA934" i="4"/>
  <c r="W935" i="4"/>
  <c r="X935" i="4"/>
  <c r="Y935" i="4"/>
  <c r="Z935" i="4"/>
  <c r="AA935" i="4"/>
  <c r="W936" i="4"/>
  <c r="X936" i="4"/>
  <c r="Y936" i="4"/>
  <c r="Z936" i="4"/>
  <c r="AA936" i="4"/>
  <c r="W937" i="4"/>
  <c r="X937" i="4"/>
  <c r="Y937" i="4"/>
  <c r="Z937" i="4"/>
  <c r="AA937" i="4"/>
  <c r="W938" i="4"/>
  <c r="X938" i="4"/>
  <c r="Y938" i="4"/>
  <c r="Z938" i="4"/>
  <c r="AA938" i="4"/>
  <c r="W939" i="4"/>
  <c r="X939" i="4"/>
  <c r="Y939" i="4"/>
  <c r="Z939" i="4"/>
  <c r="AA939" i="4"/>
  <c r="W940" i="4"/>
  <c r="X940" i="4"/>
  <c r="Y940" i="4"/>
  <c r="Z940" i="4"/>
  <c r="AA940" i="4"/>
  <c r="W941" i="4"/>
  <c r="X941" i="4"/>
  <c r="Y941" i="4"/>
  <c r="Z941" i="4"/>
  <c r="AA941" i="4"/>
  <c r="W942" i="4"/>
  <c r="X942" i="4"/>
  <c r="Y942" i="4"/>
  <c r="Z942" i="4"/>
  <c r="AA942" i="4"/>
  <c r="W943" i="4"/>
  <c r="X943" i="4"/>
  <c r="Y943" i="4"/>
  <c r="Z943" i="4"/>
  <c r="AA943" i="4"/>
  <c r="W944" i="4"/>
  <c r="X944" i="4"/>
  <c r="Y944" i="4"/>
  <c r="Z944" i="4"/>
  <c r="AA944" i="4"/>
  <c r="W945" i="4"/>
  <c r="X945" i="4"/>
  <c r="Y945" i="4"/>
  <c r="Z945" i="4"/>
  <c r="AA945" i="4"/>
  <c r="W946" i="4"/>
  <c r="X946" i="4"/>
  <c r="Y946" i="4"/>
  <c r="Z946" i="4"/>
  <c r="AA946" i="4"/>
  <c r="W947" i="4"/>
  <c r="X947" i="4"/>
  <c r="Y947" i="4"/>
  <c r="Z947" i="4"/>
  <c r="AA947" i="4"/>
  <c r="W948" i="4"/>
  <c r="X948" i="4"/>
  <c r="Y948" i="4"/>
  <c r="Z948" i="4"/>
  <c r="AA948" i="4"/>
  <c r="W949" i="4"/>
  <c r="X949" i="4"/>
  <c r="Y949" i="4"/>
  <c r="Z949" i="4"/>
  <c r="AA949" i="4"/>
  <c r="W950" i="4"/>
  <c r="X950" i="4"/>
  <c r="Y950" i="4"/>
  <c r="Z950" i="4"/>
  <c r="AA950" i="4"/>
  <c r="W951" i="4"/>
  <c r="X951" i="4"/>
  <c r="Y951" i="4"/>
  <c r="Z951" i="4"/>
  <c r="AA951" i="4"/>
  <c r="W952" i="4"/>
  <c r="X952" i="4"/>
  <c r="Y952" i="4"/>
  <c r="Z952" i="4"/>
  <c r="AA952" i="4"/>
  <c r="W953" i="4"/>
  <c r="X953" i="4"/>
  <c r="Y953" i="4"/>
  <c r="Z953" i="4"/>
  <c r="AA953" i="4"/>
  <c r="W954" i="4"/>
  <c r="X954" i="4"/>
  <c r="Y954" i="4"/>
  <c r="Z954" i="4"/>
  <c r="AA954" i="4"/>
  <c r="W955" i="4"/>
  <c r="X955" i="4"/>
  <c r="Y955" i="4"/>
  <c r="Z955" i="4"/>
  <c r="AA955" i="4"/>
  <c r="W956" i="4"/>
  <c r="X956" i="4"/>
  <c r="Y956" i="4"/>
  <c r="Z956" i="4"/>
  <c r="AA956" i="4"/>
  <c r="W957" i="4"/>
  <c r="X957" i="4"/>
  <c r="Y957" i="4"/>
  <c r="Z957" i="4"/>
  <c r="AA957" i="4"/>
  <c r="W958" i="4"/>
  <c r="X958" i="4"/>
  <c r="Y958" i="4"/>
  <c r="Z958" i="4"/>
  <c r="AA958" i="4"/>
  <c r="W959" i="4"/>
  <c r="X959" i="4"/>
  <c r="Y959" i="4"/>
  <c r="Z959" i="4"/>
  <c r="AA959" i="4"/>
  <c r="W960" i="4"/>
  <c r="X960" i="4"/>
  <c r="Y960" i="4"/>
  <c r="Z960" i="4"/>
  <c r="AA960" i="4"/>
  <c r="W961" i="4"/>
  <c r="X961" i="4"/>
  <c r="Y961" i="4"/>
  <c r="Z961" i="4"/>
  <c r="AA961" i="4"/>
  <c r="W962" i="4"/>
  <c r="X962" i="4"/>
  <c r="Y962" i="4"/>
  <c r="Z962" i="4"/>
  <c r="AA962" i="4"/>
  <c r="W963" i="4"/>
  <c r="X963" i="4"/>
  <c r="Y963" i="4"/>
  <c r="Z963" i="4"/>
  <c r="AA963" i="4"/>
  <c r="W964" i="4"/>
  <c r="X964" i="4"/>
  <c r="Y964" i="4"/>
  <c r="Z964" i="4"/>
  <c r="AA964" i="4"/>
  <c r="W965" i="4"/>
  <c r="X965" i="4"/>
  <c r="Y965" i="4"/>
  <c r="Z965" i="4"/>
  <c r="AA965" i="4"/>
  <c r="W966" i="4"/>
  <c r="X966" i="4"/>
  <c r="Y966" i="4"/>
  <c r="Z966" i="4"/>
  <c r="AA966" i="4"/>
  <c r="W967" i="4"/>
  <c r="X967" i="4"/>
  <c r="Y967" i="4"/>
  <c r="Z967" i="4"/>
  <c r="AA967" i="4"/>
  <c r="W968" i="4"/>
  <c r="X968" i="4"/>
  <c r="Y968" i="4"/>
  <c r="Z968" i="4"/>
  <c r="AA968" i="4"/>
  <c r="W969" i="4"/>
  <c r="X969" i="4"/>
  <c r="Y969" i="4"/>
  <c r="Z969" i="4"/>
  <c r="AA969" i="4"/>
  <c r="W970" i="4"/>
  <c r="X970" i="4"/>
  <c r="Y970" i="4"/>
  <c r="Z970" i="4"/>
  <c r="AA970" i="4"/>
  <c r="W971" i="4"/>
  <c r="X971" i="4"/>
  <c r="Y971" i="4"/>
  <c r="Z971" i="4"/>
  <c r="AA971" i="4"/>
  <c r="W972" i="4"/>
  <c r="X972" i="4"/>
  <c r="Y972" i="4"/>
  <c r="Z972" i="4"/>
  <c r="AA972" i="4"/>
  <c r="W973" i="4"/>
  <c r="X973" i="4"/>
  <c r="Y973" i="4"/>
  <c r="Z973" i="4"/>
  <c r="AA973" i="4"/>
  <c r="W974" i="4"/>
  <c r="X974" i="4"/>
  <c r="Y974" i="4"/>
  <c r="Z974" i="4"/>
  <c r="AA974" i="4"/>
  <c r="W975" i="4"/>
  <c r="X975" i="4"/>
  <c r="Y975" i="4"/>
  <c r="Z975" i="4"/>
  <c r="AA975" i="4"/>
  <c r="W976" i="4"/>
  <c r="X976" i="4"/>
  <c r="Y976" i="4"/>
  <c r="Z976" i="4"/>
  <c r="AA976" i="4"/>
  <c r="W977" i="4"/>
  <c r="X977" i="4"/>
  <c r="Y977" i="4"/>
  <c r="Z977" i="4"/>
  <c r="AA977" i="4"/>
  <c r="W978" i="4"/>
  <c r="X978" i="4"/>
  <c r="Y978" i="4"/>
  <c r="Z978" i="4"/>
  <c r="AA978" i="4"/>
  <c r="W979" i="4"/>
  <c r="X979" i="4"/>
  <c r="Y979" i="4"/>
  <c r="Z979" i="4"/>
  <c r="AA979" i="4"/>
  <c r="W980" i="4"/>
  <c r="X980" i="4"/>
  <c r="Y980" i="4"/>
  <c r="Z980" i="4"/>
  <c r="AA980" i="4"/>
  <c r="W981" i="4"/>
  <c r="X981" i="4"/>
  <c r="Y981" i="4"/>
  <c r="Z981" i="4"/>
  <c r="AA981" i="4"/>
  <c r="W982" i="4"/>
  <c r="X982" i="4"/>
  <c r="Y982" i="4"/>
  <c r="Z982" i="4"/>
  <c r="AA982" i="4"/>
  <c r="W983" i="4"/>
  <c r="X983" i="4"/>
  <c r="Y983" i="4"/>
  <c r="Z983" i="4"/>
  <c r="AA983" i="4"/>
  <c r="W984" i="4"/>
  <c r="X984" i="4"/>
  <c r="Y984" i="4"/>
  <c r="Z984" i="4"/>
  <c r="AA984" i="4"/>
  <c r="W985" i="4"/>
  <c r="X985" i="4"/>
  <c r="Y985" i="4"/>
  <c r="Z985" i="4"/>
  <c r="AA985" i="4"/>
  <c r="W986" i="4"/>
  <c r="X986" i="4"/>
  <c r="Y986" i="4"/>
  <c r="Z986" i="4"/>
  <c r="AA986" i="4"/>
  <c r="W987" i="4"/>
  <c r="X987" i="4"/>
  <c r="Y987" i="4"/>
  <c r="Z987" i="4"/>
  <c r="AA987" i="4"/>
  <c r="W988" i="4"/>
  <c r="X988" i="4"/>
  <c r="Y988" i="4"/>
  <c r="Z988" i="4"/>
  <c r="AA988" i="4"/>
  <c r="W989" i="4"/>
  <c r="X989" i="4"/>
  <c r="Y989" i="4"/>
  <c r="Z989" i="4"/>
  <c r="AA989" i="4"/>
  <c r="W990" i="4"/>
  <c r="X990" i="4"/>
  <c r="Y990" i="4"/>
  <c r="Z990" i="4"/>
  <c r="AA990" i="4"/>
  <c r="W991" i="4"/>
  <c r="X991" i="4"/>
  <c r="Y991" i="4"/>
  <c r="Z991" i="4"/>
  <c r="AA991" i="4"/>
  <c r="W992" i="4"/>
  <c r="X992" i="4"/>
  <c r="Y992" i="4"/>
  <c r="Z992" i="4"/>
  <c r="AA992" i="4"/>
  <c r="W993" i="4"/>
  <c r="X993" i="4"/>
  <c r="Y993" i="4"/>
  <c r="Z993" i="4"/>
  <c r="AA993" i="4"/>
  <c r="W994" i="4"/>
  <c r="X994" i="4"/>
  <c r="Y994" i="4"/>
  <c r="Z994" i="4"/>
  <c r="AA994" i="4"/>
  <c r="W995" i="4"/>
  <c r="X995" i="4"/>
  <c r="Y995" i="4"/>
  <c r="Z995" i="4"/>
  <c r="AA995" i="4"/>
  <c r="W996" i="4"/>
  <c r="X996" i="4"/>
  <c r="Y996" i="4"/>
  <c r="Z996" i="4"/>
  <c r="AA996" i="4"/>
  <c r="W997" i="4"/>
  <c r="X997" i="4"/>
  <c r="Y997" i="4"/>
  <c r="Z997" i="4"/>
  <c r="AA997" i="4"/>
  <c r="W998" i="4"/>
  <c r="X998" i="4"/>
  <c r="Y998" i="4"/>
  <c r="Z998" i="4"/>
  <c r="AA998" i="4"/>
  <c r="W999" i="4"/>
  <c r="X999" i="4"/>
  <c r="Y999" i="4"/>
  <c r="Z999" i="4"/>
  <c r="AA999" i="4"/>
  <c r="W1000" i="4"/>
  <c r="X1000" i="4"/>
  <c r="Y1000" i="4"/>
  <c r="Z1000" i="4"/>
  <c r="AA1000" i="4"/>
  <c r="W1001" i="4"/>
  <c r="X1001" i="4"/>
  <c r="Y1001" i="4"/>
  <c r="Z1001" i="4"/>
  <c r="AA1001" i="4"/>
  <c r="W1002" i="4"/>
  <c r="X1002" i="4"/>
  <c r="Y1002" i="4"/>
  <c r="Z1002" i="4"/>
  <c r="AA1002" i="4"/>
  <c r="W1003" i="4"/>
  <c r="X1003" i="4"/>
  <c r="Y1003" i="4"/>
  <c r="Z1003" i="4"/>
  <c r="AA1003" i="4"/>
  <c r="W1004" i="4"/>
  <c r="X1004" i="4"/>
  <c r="Y1004" i="4"/>
  <c r="Z1004" i="4"/>
  <c r="AA1004" i="4"/>
  <c r="W1005" i="4"/>
  <c r="X1005" i="4"/>
  <c r="Y1005" i="4"/>
  <c r="Z1005" i="4"/>
  <c r="AA1005" i="4"/>
  <c r="W1006" i="4"/>
  <c r="X1006" i="4"/>
  <c r="Y1006" i="4"/>
  <c r="Z1006" i="4"/>
  <c r="AA1006" i="4"/>
  <c r="W1007" i="4"/>
  <c r="X1007" i="4"/>
  <c r="Y1007" i="4"/>
  <c r="Z1007" i="4"/>
  <c r="AA1007" i="4"/>
  <c r="W1008" i="4"/>
  <c r="X1008" i="4"/>
  <c r="Y1008" i="4"/>
  <c r="Z1008" i="4"/>
  <c r="AA1008" i="4"/>
  <c r="W1009" i="4"/>
  <c r="X1009" i="4"/>
  <c r="Y1009" i="4"/>
  <c r="Z1009" i="4"/>
  <c r="AA1009" i="4"/>
  <c r="W1010" i="4"/>
  <c r="X1010" i="4"/>
  <c r="Y1010" i="4"/>
  <c r="Z1010" i="4"/>
  <c r="AA1010" i="4"/>
  <c r="W1011" i="4"/>
  <c r="X1011" i="4"/>
  <c r="Y1011" i="4"/>
  <c r="Z1011" i="4"/>
  <c r="AA1011" i="4"/>
  <c r="W1012" i="4"/>
  <c r="X1012" i="4"/>
  <c r="Y1012" i="4"/>
  <c r="Z1012" i="4"/>
  <c r="AA1012" i="4"/>
  <c r="W1013" i="4"/>
  <c r="X1013" i="4"/>
  <c r="Y1013" i="4"/>
  <c r="Z1013" i="4"/>
  <c r="AA1013" i="4"/>
  <c r="W1014" i="4"/>
  <c r="X1014" i="4"/>
  <c r="Y1014" i="4"/>
  <c r="Z1014" i="4"/>
  <c r="AA1014" i="4"/>
  <c r="W1015" i="4"/>
  <c r="X1015" i="4"/>
  <c r="Y1015" i="4"/>
  <c r="Z1015" i="4"/>
  <c r="AA1015" i="4"/>
  <c r="W1016" i="4"/>
  <c r="X1016" i="4"/>
  <c r="Y1016" i="4"/>
  <c r="Z1016" i="4"/>
  <c r="AA1016" i="4"/>
  <c r="W1017" i="4"/>
  <c r="X1017" i="4"/>
  <c r="Y1017" i="4"/>
  <c r="Z1017" i="4"/>
  <c r="AA1017" i="4"/>
  <c r="W1018" i="4"/>
  <c r="X1018" i="4"/>
  <c r="Y1018" i="4"/>
  <c r="Z1018" i="4"/>
  <c r="AA1018" i="4"/>
  <c r="W1019" i="4"/>
  <c r="X1019" i="4"/>
  <c r="Y1019" i="4"/>
  <c r="Z1019" i="4"/>
  <c r="AA1019" i="4"/>
  <c r="W1020" i="4"/>
  <c r="X1020" i="4"/>
  <c r="Y1020" i="4"/>
  <c r="Z1020" i="4"/>
  <c r="AA1020" i="4"/>
  <c r="W1021" i="4"/>
  <c r="X1021" i="4"/>
  <c r="Y1021" i="4"/>
  <c r="Z1021" i="4"/>
  <c r="AA1021" i="4"/>
  <c r="W1022" i="4"/>
  <c r="X1022" i="4"/>
  <c r="Y1022" i="4"/>
  <c r="Z1022" i="4"/>
  <c r="AA1022" i="4"/>
  <c r="W1023" i="4"/>
  <c r="X1023" i="4"/>
  <c r="Y1023" i="4"/>
  <c r="Z1023" i="4"/>
  <c r="AA1023" i="4"/>
  <c r="W1024" i="4"/>
  <c r="X1024" i="4"/>
  <c r="Y1024" i="4"/>
  <c r="Z1024" i="4"/>
  <c r="AA1024" i="4"/>
  <c r="W1025" i="4"/>
  <c r="X1025" i="4"/>
  <c r="Y1025" i="4"/>
  <c r="Z1025" i="4"/>
  <c r="AA1025" i="4"/>
  <c r="W1026" i="4"/>
  <c r="X1026" i="4"/>
  <c r="Y1026" i="4"/>
  <c r="Z1026" i="4"/>
  <c r="AA1026" i="4"/>
  <c r="W1027" i="4"/>
  <c r="X1027" i="4"/>
  <c r="Y1027" i="4"/>
  <c r="Z1027" i="4"/>
  <c r="AA1027" i="4"/>
  <c r="W1028" i="4"/>
  <c r="X1028" i="4"/>
  <c r="Y1028" i="4"/>
  <c r="Z1028" i="4"/>
  <c r="AA1028" i="4"/>
  <c r="W1029" i="4"/>
  <c r="X1029" i="4"/>
  <c r="Y1029" i="4"/>
  <c r="Z1029" i="4"/>
  <c r="AA1029" i="4"/>
  <c r="W1030" i="4"/>
  <c r="X1030" i="4"/>
  <c r="Y1030" i="4"/>
  <c r="Z1030" i="4"/>
  <c r="AA1030" i="4"/>
  <c r="W1031" i="4"/>
  <c r="X1031" i="4"/>
  <c r="Y1031" i="4"/>
  <c r="Z1031" i="4"/>
  <c r="AA1031" i="4"/>
  <c r="W1032" i="4"/>
  <c r="X1032" i="4"/>
  <c r="Y1032" i="4"/>
  <c r="Z1032" i="4"/>
  <c r="AA1032" i="4"/>
  <c r="W1033" i="4"/>
  <c r="X1033" i="4"/>
  <c r="Y1033" i="4"/>
  <c r="Z1033" i="4"/>
  <c r="AA1033" i="4"/>
  <c r="W1034" i="4"/>
  <c r="X1034" i="4"/>
  <c r="Y1034" i="4"/>
  <c r="Z1034" i="4"/>
  <c r="AA1034" i="4"/>
  <c r="W1035" i="4"/>
  <c r="X1035" i="4"/>
  <c r="Y1035" i="4"/>
  <c r="Z1035" i="4"/>
  <c r="AA1035" i="4"/>
  <c r="W1036" i="4"/>
  <c r="X1036" i="4"/>
  <c r="Y1036" i="4"/>
  <c r="Z1036" i="4"/>
  <c r="AA1036" i="4"/>
  <c r="W1037" i="4"/>
  <c r="X1037" i="4"/>
  <c r="Y1037" i="4"/>
  <c r="Z1037" i="4"/>
  <c r="AA1037" i="4"/>
  <c r="W1038" i="4"/>
  <c r="X1038" i="4"/>
  <c r="Y1038" i="4"/>
  <c r="Z1038" i="4"/>
  <c r="AA1038" i="4"/>
  <c r="W1039" i="4"/>
  <c r="X1039" i="4"/>
  <c r="Y1039" i="4"/>
  <c r="Z1039" i="4"/>
  <c r="AA1039" i="4"/>
  <c r="W1040" i="4"/>
  <c r="X1040" i="4"/>
  <c r="Y1040" i="4"/>
  <c r="Z1040" i="4"/>
  <c r="AA1040" i="4"/>
  <c r="W1041" i="4"/>
  <c r="X1041" i="4"/>
  <c r="Y1041" i="4"/>
  <c r="Z1041" i="4"/>
  <c r="AA1041" i="4"/>
  <c r="W1042" i="4"/>
  <c r="X1042" i="4"/>
  <c r="Y1042" i="4"/>
  <c r="Z1042" i="4"/>
  <c r="AA1042" i="4"/>
  <c r="W1043" i="4"/>
  <c r="X1043" i="4"/>
  <c r="Y1043" i="4"/>
  <c r="Z1043" i="4"/>
  <c r="AA1043" i="4"/>
  <c r="W1044" i="4"/>
  <c r="X1044" i="4"/>
  <c r="Y1044" i="4"/>
  <c r="Z1044" i="4"/>
  <c r="AA1044" i="4"/>
  <c r="W1045" i="4"/>
  <c r="X1045" i="4"/>
  <c r="Y1045" i="4"/>
  <c r="Z1045" i="4"/>
  <c r="AA1045" i="4"/>
  <c r="W1046" i="4"/>
  <c r="X1046" i="4"/>
  <c r="Y1046" i="4"/>
  <c r="Z1046" i="4"/>
  <c r="AA1046" i="4"/>
  <c r="W1047" i="4"/>
  <c r="X1047" i="4"/>
  <c r="Y1047" i="4"/>
  <c r="Z1047" i="4"/>
  <c r="AA1047" i="4"/>
  <c r="W1048" i="4"/>
  <c r="X1048" i="4"/>
  <c r="Y1048" i="4"/>
  <c r="Z1048" i="4"/>
  <c r="AA1048" i="4"/>
  <c r="W1049" i="4"/>
  <c r="X1049" i="4"/>
  <c r="Y1049" i="4"/>
  <c r="Z1049" i="4"/>
  <c r="AA1049" i="4"/>
  <c r="W1050" i="4"/>
  <c r="X1050" i="4"/>
  <c r="Y1050" i="4"/>
  <c r="Z1050" i="4"/>
  <c r="AA1050" i="4"/>
  <c r="W1051" i="4"/>
  <c r="X1051" i="4"/>
  <c r="Y1051" i="4"/>
  <c r="Z1051" i="4"/>
  <c r="AA1051" i="4"/>
  <c r="W1052" i="4"/>
  <c r="X1052" i="4"/>
  <c r="Y1052" i="4"/>
  <c r="Z1052" i="4"/>
  <c r="AA1052" i="4"/>
  <c r="W1053" i="4"/>
  <c r="X1053" i="4"/>
  <c r="Y1053" i="4"/>
  <c r="Z1053" i="4"/>
  <c r="AA1053" i="4"/>
  <c r="W1054" i="4"/>
  <c r="X1054" i="4"/>
  <c r="Y1054" i="4"/>
  <c r="Z1054" i="4"/>
  <c r="AA1054" i="4"/>
  <c r="W1055" i="4"/>
  <c r="X1055" i="4"/>
  <c r="Y1055" i="4"/>
  <c r="Z1055" i="4"/>
  <c r="AA1055" i="4"/>
  <c r="W1056" i="4"/>
  <c r="X1056" i="4"/>
  <c r="Y1056" i="4"/>
  <c r="Z1056" i="4"/>
  <c r="AA1056" i="4"/>
  <c r="W1057" i="4"/>
  <c r="X1057" i="4"/>
  <c r="Y1057" i="4"/>
  <c r="Z1057" i="4"/>
  <c r="AA1057" i="4"/>
  <c r="W1058" i="4"/>
  <c r="X1058" i="4"/>
  <c r="Y1058" i="4"/>
  <c r="Z1058" i="4"/>
  <c r="AA1058" i="4"/>
  <c r="W1059" i="4"/>
  <c r="X1059" i="4"/>
  <c r="Y1059" i="4"/>
  <c r="Z1059" i="4"/>
  <c r="AA1059" i="4"/>
  <c r="W1060" i="4"/>
  <c r="X1060" i="4"/>
  <c r="Y1060" i="4"/>
  <c r="Z1060" i="4"/>
  <c r="AA1060" i="4"/>
  <c r="W1061" i="4"/>
  <c r="X1061" i="4"/>
  <c r="Y1061" i="4"/>
  <c r="Z1061" i="4"/>
  <c r="AA1061" i="4"/>
  <c r="W1062" i="4"/>
  <c r="X1062" i="4"/>
  <c r="Y1062" i="4"/>
  <c r="Z1062" i="4"/>
  <c r="AA1062" i="4"/>
  <c r="W1063" i="4"/>
  <c r="X1063" i="4"/>
  <c r="Y1063" i="4"/>
  <c r="Z1063" i="4"/>
  <c r="AA1063" i="4"/>
  <c r="W1064" i="4"/>
  <c r="X1064" i="4"/>
  <c r="Y1064" i="4"/>
  <c r="Z1064" i="4"/>
  <c r="AA1064" i="4"/>
  <c r="W1065" i="4"/>
  <c r="X1065" i="4"/>
  <c r="Y1065" i="4"/>
  <c r="Z1065" i="4"/>
  <c r="AA1065" i="4"/>
  <c r="W1066" i="4"/>
  <c r="X1066" i="4"/>
  <c r="Y1066" i="4"/>
  <c r="Z1066" i="4"/>
  <c r="AA1066" i="4"/>
  <c r="W1067" i="4"/>
  <c r="X1067" i="4"/>
  <c r="Y1067" i="4"/>
  <c r="Z1067" i="4"/>
  <c r="AA1067" i="4"/>
  <c r="W1068" i="4"/>
  <c r="X1068" i="4"/>
  <c r="Y1068" i="4"/>
  <c r="Z1068" i="4"/>
  <c r="AA1068" i="4"/>
  <c r="W1069" i="4"/>
  <c r="X1069" i="4"/>
  <c r="Y1069" i="4"/>
  <c r="Z1069" i="4"/>
  <c r="AA1069" i="4"/>
  <c r="W1070" i="4"/>
  <c r="X1070" i="4"/>
  <c r="Y1070" i="4"/>
  <c r="Z1070" i="4"/>
  <c r="AA1070" i="4"/>
  <c r="W1071" i="4"/>
  <c r="X1071" i="4"/>
  <c r="Y1071" i="4"/>
  <c r="Z1071" i="4"/>
  <c r="AA1071" i="4"/>
  <c r="W1072" i="4"/>
  <c r="X1072" i="4"/>
  <c r="Y1072" i="4"/>
  <c r="Z1072" i="4"/>
  <c r="AA1072" i="4"/>
  <c r="W1073" i="4"/>
  <c r="X1073" i="4"/>
  <c r="Y1073" i="4"/>
  <c r="Z1073" i="4"/>
  <c r="AA1073" i="4"/>
  <c r="W1074" i="4"/>
  <c r="X1074" i="4"/>
  <c r="Y1074" i="4"/>
  <c r="Z1074" i="4"/>
  <c r="AA1074" i="4"/>
  <c r="W1075" i="4"/>
  <c r="X1075" i="4"/>
  <c r="Y1075" i="4"/>
  <c r="Z1075" i="4"/>
  <c r="AA1075" i="4"/>
  <c r="W1076" i="4"/>
  <c r="X1076" i="4"/>
  <c r="Y1076" i="4"/>
  <c r="Z1076" i="4"/>
  <c r="AA1076" i="4"/>
  <c r="W1077" i="4"/>
  <c r="X1077" i="4"/>
  <c r="Y1077" i="4"/>
  <c r="Z1077" i="4"/>
  <c r="AA1077" i="4"/>
  <c r="W1078" i="4"/>
  <c r="X1078" i="4"/>
  <c r="Y1078" i="4"/>
  <c r="Z1078" i="4"/>
  <c r="AA1078" i="4"/>
  <c r="W1079" i="4"/>
  <c r="X1079" i="4"/>
  <c r="Y1079" i="4"/>
  <c r="Z1079" i="4"/>
  <c r="AA1079" i="4"/>
  <c r="W1080" i="4"/>
  <c r="X1080" i="4"/>
  <c r="Y1080" i="4"/>
  <c r="Z1080" i="4"/>
  <c r="AA1080" i="4"/>
  <c r="W1081" i="4"/>
  <c r="X1081" i="4"/>
  <c r="Y1081" i="4"/>
  <c r="Z1081" i="4"/>
  <c r="AA1081" i="4"/>
  <c r="W1082" i="4"/>
  <c r="X1082" i="4"/>
  <c r="Y1082" i="4"/>
  <c r="Z1082" i="4"/>
  <c r="AA1082" i="4"/>
  <c r="W1083" i="4"/>
  <c r="X1083" i="4"/>
  <c r="Y1083" i="4"/>
  <c r="Z1083" i="4"/>
  <c r="AA1083" i="4"/>
  <c r="W1084" i="4"/>
  <c r="X1084" i="4"/>
  <c r="Y1084" i="4"/>
  <c r="Z1084" i="4"/>
  <c r="AA1084" i="4"/>
  <c r="W1085" i="4"/>
  <c r="X1085" i="4"/>
  <c r="Y1085" i="4"/>
  <c r="Z1085" i="4"/>
  <c r="AA1085" i="4"/>
  <c r="W1086" i="4"/>
  <c r="X1086" i="4"/>
  <c r="Y1086" i="4"/>
  <c r="Z1086" i="4"/>
  <c r="AA1086" i="4"/>
  <c r="W1087" i="4"/>
  <c r="X1087" i="4"/>
  <c r="Y1087" i="4"/>
  <c r="Z1087" i="4"/>
  <c r="AA1087" i="4"/>
  <c r="W1088" i="4"/>
  <c r="X1088" i="4"/>
  <c r="Y1088" i="4"/>
  <c r="Z1088" i="4"/>
  <c r="AA1088" i="4"/>
  <c r="W1089" i="4"/>
  <c r="X1089" i="4"/>
  <c r="Y1089" i="4"/>
  <c r="Z1089" i="4"/>
  <c r="AA1089" i="4"/>
  <c r="W1090" i="4"/>
  <c r="X1090" i="4"/>
  <c r="Y1090" i="4"/>
  <c r="Z1090" i="4"/>
  <c r="AA1090" i="4"/>
  <c r="W1091" i="4"/>
  <c r="X1091" i="4"/>
  <c r="Y1091" i="4"/>
  <c r="Z1091" i="4"/>
  <c r="AA1091" i="4"/>
  <c r="W1092" i="4"/>
  <c r="X1092" i="4"/>
  <c r="Y1092" i="4"/>
  <c r="Z1092" i="4"/>
  <c r="AA1092" i="4"/>
  <c r="W1093" i="4"/>
  <c r="X1093" i="4"/>
  <c r="Y1093" i="4"/>
  <c r="Z1093" i="4"/>
  <c r="AA1093" i="4"/>
  <c r="W1094" i="4"/>
  <c r="X1094" i="4"/>
  <c r="Y1094" i="4"/>
  <c r="Z1094" i="4"/>
  <c r="AA1094" i="4"/>
  <c r="W1095" i="4"/>
  <c r="X1095" i="4"/>
  <c r="Y1095" i="4"/>
  <c r="Z1095" i="4"/>
  <c r="AA1095" i="4"/>
  <c r="W1096" i="4"/>
  <c r="X1096" i="4"/>
  <c r="Y1096" i="4"/>
  <c r="Z1096" i="4"/>
  <c r="AA1096" i="4"/>
  <c r="W1097" i="4"/>
  <c r="X1097" i="4"/>
  <c r="Y1097" i="4"/>
  <c r="Z1097" i="4"/>
  <c r="AA1097" i="4"/>
  <c r="W1098" i="4"/>
  <c r="X1098" i="4"/>
  <c r="Y1098" i="4"/>
  <c r="Z1098" i="4"/>
  <c r="AA1098" i="4"/>
  <c r="T7" i="8"/>
  <c r="U7" i="8" s="1"/>
  <c r="V7" i="8"/>
  <c r="W7" i="8"/>
  <c r="X7" i="8"/>
  <c r="Y7" i="8"/>
  <c r="V8" i="8"/>
  <c r="W8" i="8"/>
  <c r="X8" i="8"/>
  <c r="Y8" i="8"/>
  <c r="T9" i="8"/>
  <c r="U9" i="8" s="1"/>
  <c r="V9" i="8"/>
  <c r="W9" i="8"/>
  <c r="X9" i="8"/>
  <c r="Y9" i="8"/>
  <c r="T10" i="8"/>
  <c r="U10" i="8" s="1"/>
  <c r="V10" i="8"/>
  <c r="W10" i="8"/>
  <c r="X10" i="8"/>
  <c r="Y10" i="8"/>
  <c r="T11" i="8"/>
  <c r="U11" i="8" s="1"/>
  <c r="V11" i="8"/>
  <c r="W11" i="8"/>
  <c r="X11" i="8"/>
  <c r="Y11" i="8"/>
  <c r="T12" i="8"/>
  <c r="U12" i="8" s="1"/>
  <c r="V12" i="8"/>
  <c r="W12" i="8"/>
  <c r="X12" i="8"/>
  <c r="Y12" i="8"/>
  <c r="T13" i="8"/>
  <c r="U13" i="8" s="1"/>
  <c r="V13" i="8"/>
  <c r="W13" i="8"/>
  <c r="X13" i="8"/>
  <c r="Y13" i="8"/>
  <c r="T14" i="8"/>
  <c r="U14" i="8" s="1"/>
  <c r="V14" i="8"/>
  <c r="W14" i="8"/>
  <c r="X14" i="8"/>
  <c r="Y14" i="8"/>
  <c r="T15" i="8"/>
  <c r="U15" i="8" s="1"/>
  <c r="V15" i="8"/>
  <c r="W15" i="8"/>
  <c r="X15" i="8"/>
  <c r="Y15" i="8"/>
  <c r="T16" i="8"/>
  <c r="U16" i="8" s="1"/>
  <c r="V16" i="8"/>
  <c r="W16" i="8"/>
  <c r="X16" i="8"/>
  <c r="Y16" i="8"/>
  <c r="T17" i="8"/>
  <c r="U17" i="8" s="1"/>
  <c r="V17" i="8"/>
  <c r="W17" i="8"/>
  <c r="X17" i="8"/>
  <c r="Y17" i="8"/>
  <c r="T18" i="8"/>
  <c r="U18" i="8" s="1"/>
  <c r="V18" i="8"/>
  <c r="W18" i="8"/>
  <c r="X18" i="8"/>
  <c r="Y18" i="8"/>
  <c r="T19" i="8"/>
  <c r="U19" i="8" s="1"/>
  <c r="V19" i="8"/>
  <c r="W19" i="8"/>
  <c r="X19" i="8"/>
  <c r="Y19" i="8"/>
  <c r="T20" i="8"/>
  <c r="U20" i="8" s="1"/>
  <c r="V20" i="8"/>
  <c r="W20" i="8"/>
  <c r="X20" i="8"/>
  <c r="Y20" i="8"/>
  <c r="T21" i="8"/>
  <c r="U21" i="8" s="1"/>
  <c r="V21" i="8"/>
  <c r="W21" i="8"/>
  <c r="X21" i="8"/>
  <c r="Y21" i="8"/>
  <c r="T22" i="8"/>
  <c r="U22" i="8" s="1"/>
  <c r="V22" i="8"/>
  <c r="W22" i="8"/>
  <c r="X22" i="8"/>
  <c r="Y22" i="8"/>
  <c r="T23" i="8"/>
  <c r="U23" i="8" s="1"/>
  <c r="V23" i="8"/>
  <c r="W23" i="8"/>
  <c r="X23" i="8"/>
  <c r="Y23" i="8"/>
  <c r="T24" i="8"/>
  <c r="U24" i="8" s="1"/>
  <c r="V24" i="8"/>
  <c r="W24" i="8"/>
  <c r="X24" i="8"/>
  <c r="Y24" i="8"/>
  <c r="T25" i="8"/>
  <c r="U25" i="8" s="1"/>
  <c r="V25" i="8"/>
  <c r="W25" i="8"/>
  <c r="X25" i="8"/>
  <c r="Y25" i="8"/>
  <c r="T26" i="8"/>
  <c r="U26" i="8" s="1"/>
  <c r="V26" i="8"/>
  <c r="W26" i="8"/>
  <c r="X26" i="8"/>
  <c r="Y26" i="8"/>
  <c r="T27" i="8"/>
  <c r="U27" i="8" s="1"/>
  <c r="V27" i="8"/>
  <c r="W27" i="8"/>
  <c r="X27" i="8"/>
  <c r="Y27" i="8"/>
  <c r="T28" i="8"/>
  <c r="U28" i="8" s="1"/>
  <c r="V28" i="8"/>
  <c r="W28" i="8"/>
  <c r="X28" i="8"/>
  <c r="Y28" i="8"/>
  <c r="T29" i="8"/>
  <c r="U29" i="8" s="1"/>
  <c r="V29" i="8"/>
  <c r="W29" i="8"/>
  <c r="X29" i="8"/>
  <c r="Y29" i="8"/>
  <c r="T30" i="8"/>
  <c r="U30" i="8" s="1"/>
  <c r="V30" i="8"/>
  <c r="W30" i="8"/>
  <c r="X30" i="8"/>
  <c r="Y30" i="8"/>
  <c r="T31" i="8"/>
  <c r="U31" i="8" s="1"/>
  <c r="V31" i="8"/>
  <c r="W31" i="8"/>
  <c r="X31" i="8"/>
  <c r="Y31" i="8"/>
  <c r="T32" i="8"/>
  <c r="U32" i="8" s="1"/>
  <c r="V32" i="8"/>
  <c r="W32" i="8"/>
  <c r="X32" i="8"/>
  <c r="Y32" i="8"/>
  <c r="T33" i="8"/>
  <c r="U33" i="8" s="1"/>
  <c r="V33" i="8"/>
  <c r="W33" i="8"/>
  <c r="X33" i="8"/>
  <c r="Y33" i="8"/>
  <c r="T34" i="8"/>
  <c r="U34" i="8" s="1"/>
  <c r="V34" i="8"/>
  <c r="W34" i="8"/>
  <c r="X34" i="8"/>
  <c r="Y34" i="8"/>
  <c r="T35" i="8"/>
  <c r="U35" i="8" s="1"/>
  <c r="V35" i="8"/>
  <c r="W35" i="8"/>
  <c r="X35" i="8"/>
  <c r="Y35" i="8"/>
  <c r="T36" i="8"/>
  <c r="U36" i="8" s="1"/>
  <c r="V36" i="8"/>
  <c r="W36" i="8"/>
  <c r="X36" i="8"/>
  <c r="Y36" i="8"/>
  <c r="T37" i="8"/>
  <c r="U37" i="8" s="1"/>
  <c r="V37" i="8"/>
  <c r="W37" i="8"/>
  <c r="X37" i="8"/>
  <c r="Y37" i="8"/>
  <c r="T38" i="8"/>
  <c r="U38" i="8" s="1"/>
  <c r="V38" i="8"/>
  <c r="W38" i="8"/>
  <c r="X38" i="8"/>
  <c r="Y38" i="8"/>
  <c r="T39" i="8"/>
  <c r="U39" i="8" s="1"/>
  <c r="V39" i="8"/>
  <c r="W39" i="8"/>
  <c r="X39" i="8"/>
  <c r="Y39" i="8"/>
  <c r="T40" i="8"/>
  <c r="U40" i="8" s="1"/>
  <c r="V40" i="8"/>
  <c r="W40" i="8"/>
  <c r="X40" i="8"/>
  <c r="Y40" i="8"/>
  <c r="T41" i="8"/>
  <c r="U41" i="8" s="1"/>
  <c r="V41" i="8"/>
  <c r="W41" i="8"/>
  <c r="X41" i="8"/>
  <c r="Y41" i="8"/>
  <c r="T42" i="8"/>
  <c r="U42" i="8" s="1"/>
  <c r="V42" i="8"/>
  <c r="W42" i="8"/>
  <c r="X42" i="8"/>
  <c r="Y42" i="8"/>
  <c r="T43" i="8"/>
  <c r="U43" i="8" s="1"/>
  <c r="V43" i="8"/>
  <c r="W43" i="8"/>
  <c r="X43" i="8"/>
  <c r="Y43" i="8"/>
  <c r="T44" i="8"/>
  <c r="U44" i="8" s="1"/>
  <c r="V44" i="8"/>
  <c r="W44" i="8"/>
  <c r="X44" i="8"/>
  <c r="Y44" i="8"/>
  <c r="T45" i="8"/>
  <c r="U45" i="8" s="1"/>
  <c r="V45" i="8"/>
  <c r="W45" i="8"/>
  <c r="X45" i="8"/>
  <c r="Y45" i="8"/>
  <c r="T46" i="8"/>
  <c r="U46" i="8" s="1"/>
  <c r="V46" i="8"/>
  <c r="W46" i="8"/>
  <c r="X46" i="8"/>
  <c r="Y46" i="8"/>
  <c r="T47" i="8"/>
  <c r="U47" i="8" s="1"/>
  <c r="V47" i="8"/>
  <c r="W47" i="8"/>
  <c r="X47" i="8"/>
  <c r="Y47" i="8"/>
  <c r="T48" i="8"/>
  <c r="U48" i="8" s="1"/>
  <c r="V48" i="8"/>
  <c r="W48" i="8"/>
  <c r="X48" i="8"/>
  <c r="Y48" i="8"/>
  <c r="T49" i="8"/>
  <c r="U49" i="8" s="1"/>
  <c r="V49" i="8"/>
  <c r="W49" i="8"/>
  <c r="X49" i="8"/>
  <c r="Y49" i="8"/>
  <c r="T50" i="8"/>
  <c r="U50" i="8" s="1"/>
  <c r="V50" i="8"/>
  <c r="W50" i="8"/>
  <c r="X50" i="8"/>
  <c r="Y50" i="8"/>
  <c r="T51" i="8"/>
  <c r="U51" i="8" s="1"/>
  <c r="V51" i="8"/>
  <c r="W51" i="8"/>
  <c r="X51" i="8"/>
  <c r="Y51" i="8"/>
  <c r="T52" i="8"/>
  <c r="U52" i="8" s="1"/>
  <c r="V52" i="8"/>
  <c r="W52" i="8"/>
  <c r="X52" i="8"/>
  <c r="Y52" i="8"/>
  <c r="T53" i="8"/>
  <c r="U53" i="8" s="1"/>
  <c r="V53" i="8"/>
  <c r="W53" i="8"/>
  <c r="X53" i="8"/>
  <c r="Y53" i="8"/>
  <c r="T54" i="8"/>
  <c r="U54" i="8" s="1"/>
  <c r="V54" i="8"/>
  <c r="W54" i="8"/>
  <c r="X54" i="8"/>
  <c r="Y54" i="8"/>
  <c r="T55" i="8"/>
  <c r="U55" i="8" s="1"/>
  <c r="V55" i="8"/>
  <c r="W55" i="8"/>
  <c r="X55" i="8"/>
  <c r="Y55" i="8"/>
  <c r="T56" i="8"/>
  <c r="U56" i="8" s="1"/>
  <c r="V56" i="8"/>
  <c r="W56" i="8"/>
  <c r="X56" i="8"/>
  <c r="Y56" i="8"/>
  <c r="T57" i="8"/>
  <c r="U57" i="8" s="1"/>
  <c r="V57" i="8"/>
  <c r="W57" i="8"/>
  <c r="X57" i="8"/>
  <c r="Y57" i="8"/>
  <c r="T58" i="8"/>
  <c r="U58" i="8" s="1"/>
  <c r="V58" i="8"/>
  <c r="W58" i="8"/>
  <c r="X58" i="8"/>
  <c r="Y58" i="8"/>
  <c r="T59" i="8"/>
  <c r="U59" i="8" s="1"/>
  <c r="V59" i="8"/>
  <c r="W59" i="8"/>
  <c r="X59" i="8"/>
  <c r="Y59" i="8"/>
  <c r="T60" i="8"/>
  <c r="U60" i="8" s="1"/>
  <c r="V60" i="8"/>
  <c r="W60" i="8"/>
  <c r="X60" i="8"/>
  <c r="Y60" i="8"/>
  <c r="T61" i="8"/>
  <c r="U61" i="8" s="1"/>
  <c r="V61" i="8"/>
  <c r="W61" i="8"/>
  <c r="X61" i="8"/>
  <c r="Y61" i="8"/>
  <c r="T62" i="8"/>
  <c r="U62" i="8" s="1"/>
  <c r="V62" i="8"/>
  <c r="W62" i="8"/>
  <c r="X62" i="8"/>
  <c r="Y62" i="8"/>
  <c r="T63" i="8"/>
  <c r="U63" i="8" s="1"/>
  <c r="V63" i="8"/>
  <c r="W63" i="8"/>
  <c r="X63" i="8"/>
  <c r="Y63" i="8"/>
  <c r="T64" i="8"/>
  <c r="U64" i="8" s="1"/>
  <c r="V64" i="8"/>
  <c r="W64" i="8"/>
  <c r="X64" i="8"/>
  <c r="Y64" i="8"/>
  <c r="T65" i="8"/>
  <c r="U65" i="8" s="1"/>
  <c r="V65" i="8"/>
  <c r="W65" i="8"/>
  <c r="X65" i="8"/>
  <c r="Y65" i="8"/>
  <c r="T66" i="8"/>
  <c r="U66" i="8" s="1"/>
  <c r="V66" i="8"/>
  <c r="W66" i="8"/>
  <c r="X66" i="8"/>
  <c r="Y66" i="8"/>
  <c r="T67" i="8"/>
  <c r="U67" i="8" s="1"/>
  <c r="V67" i="8"/>
  <c r="W67" i="8"/>
  <c r="X67" i="8"/>
  <c r="Y67" i="8"/>
  <c r="T68" i="8"/>
  <c r="U68" i="8" s="1"/>
  <c r="V68" i="8"/>
  <c r="W68" i="8"/>
  <c r="X68" i="8"/>
  <c r="Y68" i="8"/>
  <c r="T69" i="8"/>
  <c r="U69" i="8" s="1"/>
  <c r="V69" i="8"/>
  <c r="W69" i="8"/>
  <c r="X69" i="8"/>
  <c r="Y69" i="8"/>
  <c r="T70" i="8"/>
  <c r="U70" i="8" s="1"/>
  <c r="V70" i="8"/>
  <c r="W70" i="8"/>
  <c r="X70" i="8"/>
  <c r="Y70" i="8"/>
  <c r="T71" i="8"/>
  <c r="U71" i="8" s="1"/>
  <c r="V71" i="8"/>
  <c r="W71" i="8"/>
  <c r="X71" i="8"/>
  <c r="Y71" i="8"/>
  <c r="T72" i="8"/>
  <c r="U72" i="8" s="1"/>
  <c r="V72" i="8"/>
  <c r="W72" i="8"/>
  <c r="X72" i="8"/>
  <c r="Y72" i="8"/>
  <c r="T73" i="8"/>
  <c r="U73" i="8" s="1"/>
  <c r="V73" i="8"/>
  <c r="W73" i="8"/>
  <c r="X73" i="8"/>
  <c r="Y73" i="8"/>
  <c r="T74" i="8"/>
  <c r="U74" i="8" s="1"/>
  <c r="V74" i="8"/>
  <c r="W74" i="8"/>
  <c r="X74" i="8"/>
  <c r="Y74" i="8"/>
  <c r="T75" i="8"/>
  <c r="U75" i="8" s="1"/>
  <c r="V75" i="8"/>
  <c r="W75" i="8"/>
  <c r="X75" i="8"/>
  <c r="Y75" i="8"/>
  <c r="T76" i="8"/>
  <c r="U76" i="8" s="1"/>
  <c r="V76" i="8"/>
  <c r="W76" i="8"/>
  <c r="X76" i="8"/>
  <c r="Y76" i="8"/>
  <c r="T77" i="8"/>
  <c r="U77" i="8" s="1"/>
  <c r="V77" i="8"/>
  <c r="W77" i="8"/>
  <c r="X77" i="8"/>
  <c r="Y77" i="8"/>
  <c r="T78" i="8"/>
  <c r="U78" i="8" s="1"/>
  <c r="V78" i="8"/>
  <c r="W78" i="8"/>
  <c r="X78" i="8"/>
  <c r="Y78" i="8"/>
  <c r="T79" i="8"/>
  <c r="U79" i="8" s="1"/>
  <c r="V79" i="8"/>
  <c r="W79" i="8"/>
  <c r="X79" i="8"/>
  <c r="Y79" i="8"/>
  <c r="T80" i="8"/>
  <c r="U80" i="8" s="1"/>
  <c r="V80" i="8"/>
  <c r="W80" i="8"/>
  <c r="X80" i="8"/>
  <c r="Y80" i="8"/>
  <c r="T81" i="8"/>
  <c r="U81" i="8" s="1"/>
  <c r="V81" i="8"/>
  <c r="W81" i="8"/>
  <c r="X81" i="8"/>
  <c r="Y81" i="8"/>
  <c r="T82" i="8"/>
  <c r="U82" i="8" s="1"/>
  <c r="V82" i="8"/>
  <c r="W82" i="8"/>
  <c r="X82" i="8"/>
  <c r="Y82" i="8"/>
  <c r="T83" i="8"/>
  <c r="U83" i="8" s="1"/>
  <c r="V83" i="8"/>
  <c r="W83" i="8"/>
  <c r="X83" i="8"/>
  <c r="Y83" i="8"/>
  <c r="T84" i="8"/>
  <c r="U84" i="8" s="1"/>
  <c r="V84" i="8"/>
  <c r="W84" i="8"/>
  <c r="X84" i="8"/>
  <c r="Y84" i="8"/>
  <c r="T85" i="8"/>
  <c r="U85" i="8" s="1"/>
  <c r="V85" i="8"/>
  <c r="W85" i="8"/>
  <c r="X85" i="8"/>
  <c r="Y85" i="8"/>
  <c r="T86" i="8"/>
  <c r="U86" i="8" s="1"/>
  <c r="V86" i="8"/>
  <c r="W86" i="8"/>
  <c r="X86" i="8"/>
  <c r="Y86" i="8"/>
  <c r="T87" i="8"/>
  <c r="U87" i="8" s="1"/>
  <c r="V87" i="8"/>
  <c r="W87" i="8"/>
  <c r="X87" i="8"/>
  <c r="Y87" i="8"/>
  <c r="T88" i="8"/>
  <c r="U88" i="8" s="1"/>
  <c r="V88" i="8"/>
  <c r="W88" i="8"/>
  <c r="X88" i="8"/>
  <c r="Y88" i="8"/>
  <c r="T89" i="8"/>
  <c r="U89" i="8" s="1"/>
  <c r="V89" i="8"/>
  <c r="W89" i="8"/>
  <c r="X89" i="8"/>
  <c r="Y89" i="8"/>
  <c r="T90" i="8"/>
  <c r="U90" i="8" s="1"/>
  <c r="V90" i="8"/>
  <c r="W90" i="8"/>
  <c r="X90" i="8"/>
  <c r="Y90" i="8"/>
  <c r="T91" i="8"/>
  <c r="U91" i="8" s="1"/>
  <c r="V91" i="8"/>
  <c r="W91" i="8"/>
  <c r="X91" i="8"/>
  <c r="Y91" i="8"/>
  <c r="T92" i="8"/>
  <c r="U92" i="8" s="1"/>
  <c r="V92" i="8"/>
  <c r="W92" i="8"/>
  <c r="X92" i="8"/>
  <c r="Y92" i="8"/>
  <c r="T93" i="8"/>
  <c r="U93" i="8" s="1"/>
  <c r="V93" i="8"/>
  <c r="W93" i="8"/>
  <c r="X93" i="8"/>
  <c r="Y93" i="8"/>
  <c r="T94" i="8"/>
  <c r="U94" i="8"/>
  <c r="V94" i="8"/>
  <c r="W94" i="8"/>
  <c r="X94" i="8"/>
  <c r="Y94" i="8"/>
  <c r="T95" i="8"/>
  <c r="U95" i="8" s="1"/>
  <c r="V95" i="8"/>
  <c r="W95" i="8"/>
  <c r="X95" i="8"/>
  <c r="Y95" i="8"/>
  <c r="T96" i="8"/>
  <c r="U96" i="8" s="1"/>
  <c r="V96" i="8"/>
  <c r="W96" i="8"/>
  <c r="X96" i="8"/>
  <c r="Y96" i="8"/>
  <c r="T97" i="8"/>
  <c r="U97" i="8" s="1"/>
  <c r="V97" i="8"/>
  <c r="W97" i="8"/>
  <c r="X97" i="8"/>
  <c r="Y97" i="8"/>
  <c r="T98" i="8"/>
  <c r="U98" i="8" s="1"/>
  <c r="V98" i="8"/>
  <c r="W98" i="8"/>
  <c r="X98" i="8"/>
  <c r="Y98" i="8"/>
  <c r="T99" i="8"/>
  <c r="U99" i="8" s="1"/>
  <c r="V99" i="8"/>
  <c r="W99" i="8"/>
  <c r="X99" i="8"/>
  <c r="Y99" i="8"/>
  <c r="T100" i="8"/>
  <c r="U100" i="8" s="1"/>
  <c r="V100" i="8"/>
  <c r="W100" i="8"/>
  <c r="X100" i="8"/>
  <c r="Y100" i="8"/>
  <c r="T101" i="8"/>
  <c r="U101" i="8" s="1"/>
  <c r="V101" i="8"/>
  <c r="W101" i="8"/>
  <c r="X101" i="8"/>
  <c r="Y101" i="8"/>
  <c r="T102" i="8"/>
  <c r="U102" i="8" s="1"/>
  <c r="V102" i="8"/>
  <c r="W102" i="8"/>
  <c r="X102" i="8"/>
  <c r="Y102" i="8"/>
  <c r="T103" i="8"/>
  <c r="U103" i="8" s="1"/>
  <c r="V103" i="8"/>
  <c r="W103" i="8"/>
  <c r="X103" i="8"/>
  <c r="Y103" i="8"/>
  <c r="T104" i="8"/>
  <c r="U104" i="8" s="1"/>
  <c r="V104" i="8"/>
  <c r="W104" i="8"/>
  <c r="X104" i="8"/>
  <c r="Y104" i="8"/>
  <c r="T105" i="8"/>
  <c r="U105" i="8" s="1"/>
  <c r="V105" i="8"/>
  <c r="W105" i="8"/>
  <c r="X105" i="8"/>
  <c r="Y105" i="8"/>
  <c r="T106" i="8"/>
  <c r="U106" i="8"/>
  <c r="V106" i="8"/>
  <c r="W106" i="8"/>
  <c r="X106" i="8"/>
  <c r="Y106" i="8"/>
  <c r="T107" i="8"/>
  <c r="U107" i="8" s="1"/>
  <c r="V107" i="8"/>
  <c r="W107" i="8"/>
  <c r="X107" i="8"/>
  <c r="Y107" i="8"/>
  <c r="T108" i="8"/>
  <c r="U108" i="8" s="1"/>
  <c r="V108" i="8"/>
  <c r="W108" i="8"/>
  <c r="X108" i="8"/>
  <c r="Y108" i="8"/>
  <c r="T109" i="8"/>
  <c r="U109" i="8" s="1"/>
  <c r="V109" i="8"/>
  <c r="W109" i="8"/>
  <c r="X109" i="8"/>
  <c r="Y109" i="8"/>
  <c r="T110" i="8"/>
  <c r="U110" i="8" s="1"/>
  <c r="V110" i="8"/>
  <c r="W110" i="8"/>
  <c r="X110" i="8"/>
  <c r="Y110" i="8"/>
  <c r="T111" i="8"/>
  <c r="U111" i="8" s="1"/>
  <c r="V111" i="8"/>
  <c r="W111" i="8"/>
  <c r="X111" i="8"/>
  <c r="Y111" i="8"/>
  <c r="T112" i="8"/>
  <c r="U112" i="8" s="1"/>
  <c r="V112" i="8"/>
  <c r="W112" i="8"/>
  <c r="X112" i="8"/>
  <c r="Y112" i="8"/>
  <c r="T113" i="8"/>
  <c r="U113" i="8" s="1"/>
  <c r="V113" i="8"/>
  <c r="W113" i="8"/>
  <c r="X113" i="8"/>
  <c r="Y113" i="8"/>
  <c r="T114" i="8"/>
  <c r="U114" i="8"/>
  <c r="V114" i="8"/>
  <c r="W114" i="8"/>
  <c r="X114" i="8"/>
  <c r="Y114" i="8"/>
  <c r="T115" i="8"/>
  <c r="U115" i="8" s="1"/>
  <c r="V115" i="8"/>
  <c r="W115" i="8"/>
  <c r="X115" i="8"/>
  <c r="Y115" i="8"/>
  <c r="T116" i="8"/>
  <c r="U116" i="8" s="1"/>
  <c r="V116" i="8"/>
  <c r="W116" i="8"/>
  <c r="X116" i="8"/>
  <c r="Y116" i="8"/>
  <c r="T117" i="8"/>
  <c r="U117" i="8" s="1"/>
  <c r="V117" i="8"/>
  <c r="W117" i="8"/>
  <c r="X117" i="8"/>
  <c r="Y117" i="8"/>
  <c r="T118" i="8"/>
  <c r="U118" i="8" s="1"/>
  <c r="V118" i="8"/>
  <c r="W118" i="8"/>
  <c r="X118" i="8"/>
  <c r="Y118" i="8"/>
  <c r="T119" i="8"/>
  <c r="U119" i="8" s="1"/>
  <c r="V119" i="8"/>
  <c r="W119" i="8"/>
  <c r="X119" i="8"/>
  <c r="Y119" i="8"/>
  <c r="T120" i="8"/>
  <c r="U120" i="8" s="1"/>
  <c r="V120" i="8"/>
  <c r="W120" i="8"/>
  <c r="X120" i="8"/>
  <c r="Y120" i="8"/>
  <c r="T121" i="8"/>
  <c r="U121" i="8" s="1"/>
  <c r="V121" i="8"/>
  <c r="W121" i="8"/>
  <c r="X121" i="8"/>
  <c r="Y121" i="8"/>
  <c r="T122" i="8"/>
  <c r="U122" i="8" s="1"/>
  <c r="V122" i="8"/>
  <c r="W122" i="8"/>
  <c r="X122" i="8"/>
  <c r="Y122" i="8"/>
  <c r="T123" i="8"/>
  <c r="U123" i="8" s="1"/>
  <c r="V123" i="8"/>
  <c r="W123" i="8"/>
  <c r="X123" i="8"/>
  <c r="Y123" i="8"/>
  <c r="T124" i="8"/>
  <c r="U124" i="8" s="1"/>
  <c r="V124" i="8"/>
  <c r="W124" i="8"/>
  <c r="X124" i="8"/>
  <c r="Y124" i="8"/>
  <c r="T125" i="8"/>
  <c r="U125" i="8" s="1"/>
  <c r="V125" i="8"/>
  <c r="W125" i="8"/>
  <c r="X125" i="8"/>
  <c r="Y125" i="8"/>
  <c r="T126" i="8"/>
  <c r="U126" i="8" s="1"/>
  <c r="V126" i="8"/>
  <c r="W126" i="8"/>
  <c r="X126" i="8"/>
  <c r="Y126" i="8"/>
  <c r="T127" i="8"/>
  <c r="U127" i="8" s="1"/>
  <c r="V127" i="8"/>
  <c r="W127" i="8"/>
  <c r="X127" i="8"/>
  <c r="Y127" i="8"/>
  <c r="T128" i="8"/>
  <c r="U128" i="8" s="1"/>
  <c r="V128" i="8"/>
  <c r="W128" i="8"/>
  <c r="X128" i="8"/>
  <c r="Y128" i="8"/>
  <c r="T129" i="8"/>
  <c r="U129" i="8" s="1"/>
  <c r="V129" i="8"/>
  <c r="W129" i="8"/>
  <c r="X129" i="8"/>
  <c r="Y129" i="8"/>
  <c r="T130" i="8"/>
  <c r="U130" i="8" s="1"/>
  <c r="V130" i="8"/>
  <c r="W130" i="8"/>
  <c r="X130" i="8"/>
  <c r="Y130" i="8"/>
  <c r="T131" i="8"/>
  <c r="U131" i="8" s="1"/>
  <c r="V131" i="8"/>
  <c r="W131" i="8"/>
  <c r="X131" i="8"/>
  <c r="Y131" i="8"/>
  <c r="T132" i="8"/>
  <c r="U132" i="8" s="1"/>
  <c r="V132" i="8"/>
  <c r="W132" i="8"/>
  <c r="X132" i="8"/>
  <c r="Y132" i="8"/>
  <c r="T133" i="8"/>
  <c r="U133" i="8" s="1"/>
  <c r="V133" i="8"/>
  <c r="W133" i="8"/>
  <c r="X133" i="8"/>
  <c r="Y133" i="8"/>
  <c r="T134" i="8"/>
  <c r="U134" i="8" s="1"/>
  <c r="V134" i="8"/>
  <c r="W134" i="8"/>
  <c r="X134" i="8"/>
  <c r="Y134" i="8"/>
  <c r="T135" i="8"/>
  <c r="U135" i="8" s="1"/>
  <c r="V135" i="8"/>
  <c r="W135" i="8"/>
  <c r="X135" i="8"/>
  <c r="Y135" i="8"/>
  <c r="T136" i="8"/>
  <c r="U136" i="8" s="1"/>
  <c r="V136" i="8"/>
  <c r="W136" i="8"/>
  <c r="X136" i="8"/>
  <c r="Y136" i="8"/>
  <c r="T137" i="8"/>
  <c r="U137" i="8" s="1"/>
  <c r="V137" i="8"/>
  <c r="W137" i="8"/>
  <c r="X137" i="8"/>
  <c r="Y137" i="8"/>
  <c r="T138" i="8"/>
  <c r="U138" i="8" s="1"/>
  <c r="V138" i="8"/>
  <c r="W138" i="8"/>
  <c r="X138" i="8"/>
  <c r="Y138" i="8"/>
  <c r="T139" i="8"/>
  <c r="U139" i="8" s="1"/>
  <c r="V139" i="8"/>
  <c r="W139" i="8"/>
  <c r="X139" i="8"/>
  <c r="Y139" i="8"/>
  <c r="T140" i="8"/>
  <c r="U140" i="8" s="1"/>
  <c r="V140" i="8"/>
  <c r="W140" i="8"/>
  <c r="X140" i="8"/>
  <c r="Y140" i="8"/>
  <c r="T141" i="8"/>
  <c r="U141" i="8" s="1"/>
  <c r="V141" i="8"/>
  <c r="W141" i="8"/>
  <c r="X141" i="8"/>
  <c r="Y141" i="8"/>
  <c r="T142" i="8"/>
  <c r="U142" i="8" s="1"/>
  <c r="V142" i="8"/>
  <c r="W142" i="8"/>
  <c r="X142" i="8"/>
  <c r="Y142" i="8"/>
  <c r="T143" i="8"/>
  <c r="U143" i="8" s="1"/>
  <c r="V143" i="8"/>
  <c r="W143" i="8"/>
  <c r="X143" i="8"/>
  <c r="Y143" i="8"/>
  <c r="T144" i="8"/>
  <c r="U144" i="8" s="1"/>
  <c r="V144" i="8"/>
  <c r="W144" i="8"/>
  <c r="X144" i="8"/>
  <c r="Y144" i="8"/>
  <c r="T145" i="8"/>
  <c r="U145" i="8" s="1"/>
  <c r="V145" i="8"/>
  <c r="W145" i="8"/>
  <c r="X145" i="8"/>
  <c r="Y145" i="8"/>
  <c r="T146" i="8"/>
  <c r="U146" i="8" s="1"/>
  <c r="V146" i="8"/>
  <c r="W146" i="8"/>
  <c r="X146" i="8"/>
  <c r="Y146" i="8"/>
  <c r="T147" i="8"/>
  <c r="U147" i="8" s="1"/>
  <c r="V147" i="8"/>
  <c r="W147" i="8"/>
  <c r="X147" i="8"/>
  <c r="Y147" i="8"/>
  <c r="T148" i="8"/>
  <c r="U148" i="8" s="1"/>
  <c r="V148" i="8"/>
  <c r="W148" i="8"/>
  <c r="X148" i="8"/>
  <c r="Y148" i="8"/>
  <c r="T149" i="8"/>
  <c r="U149" i="8" s="1"/>
  <c r="V149" i="8"/>
  <c r="W149" i="8"/>
  <c r="X149" i="8"/>
  <c r="Y149" i="8"/>
  <c r="T150" i="8"/>
  <c r="U150" i="8" s="1"/>
  <c r="V150" i="8"/>
  <c r="W150" i="8"/>
  <c r="X150" i="8"/>
  <c r="Y150" i="8"/>
  <c r="T151" i="8"/>
  <c r="U151" i="8" s="1"/>
  <c r="V151" i="8"/>
  <c r="W151" i="8"/>
  <c r="X151" i="8"/>
  <c r="Y151" i="8"/>
  <c r="T152" i="8"/>
  <c r="U152" i="8" s="1"/>
  <c r="V152" i="8"/>
  <c r="W152" i="8"/>
  <c r="X152" i="8"/>
  <c r="Y152" i="8"/>
  <c r="T153" i="8"/>
  <c r="U153" i="8" s="1"/>
  <c r="V153" i="8"/>
  <c r="W153" i="8"/>
  <c r="X153" i="8"/>
  <c r="Y153" i="8"/>
  <c r="T154" i="8"/>
  <c r="U154" i="8" s="1"/>
  <c r="V154" i="8"/>
  <c r="W154" i="8"/>
  <c r="X154" i="8"/>
  <c r="Y154" i="8"/>
  <c r="T155" i="8"/>
  <c r="U155" i="8" s="1"/>
  <c r="V155" i="8"/>
  <c r="W155" i="8"/>
  <c r="X155" i="8"/>
  <c r="Y155" i="8"/>
  <c r="T156" i="8"/>
  <c r="U156" i="8" s="1"/>
  <c r="V156" i="8"/>
  <c r="W156" i="8"/>
  <c r="X156" i="8"/>
  <c r="Y156" i="8"/>
  <c r="T157" i="8"/>
  <c r="U157" i="8" s="1"/>
  <c r="V157" i="8"/>
  <c r="W157" i="8"/>
  <c r="X157" i="8"/>
  <c r="Y157" i="8"/>
  <c r="T158" i="8"/>
  <c r="U158" i="8" s="1"/>
  <c r="V158" i="8"/>
  <c r="W158" i="8"/>
  <c r="X158" i="8"/>
  <c r="Y158" i="8"/>
  <c r="T159" i="8"/>
  <c r="U159" i="8" s="1"/>
  <c r="V159" i="8"/>
  <c r="W159" i="8"/>
  <c r="X159" i="8"/>
  <c r="Y159" i="8"/>
  <c r="T160" i="8"/>
  <c r="U160" i="8" s="1"/>
  <c r="V160" i="8"/>
  <c r="W160" i="8"/>
  <c r="X160" i="8"/>
  <c r="Y160" i="8"/>
  <c r="T161" i="8"/>
  <c r="U161" i="8" s="1"/>
  <c r="V161" i="8"/>
  <c r="W161" i="8"/>
  <c r="X161" i="8"/>
  <c r="Y161" i="8"/>
  <c r="T162" i="8"/>
  <c r="U162" i="8" s="1"/>
  <c r="V162" i="8"/>
  <c r="W162" i="8"/>
  <c r="X162" i="8"/>
  <c r="Y162" i="8"/>
  <c r="T163" i="8"/>
  <c r="U163" i="8" s="1"/>
  <c r="V163" i="8"/>
  <c r="W163" i="8"/>
  <c r="X163" i="8"/>
  <c r="Y163" i="8"/>
  <c r="T164" i="8"/>
  <c r="U164" i="8" s="1"/>
  <c r="V164" i="8"/>
  <c r="W164" i="8"/>
  <c r="X164" i="8"/>
  <c r="Y164" i="8"/>
  <c r="T165" i="8"/>
  <c r="U165" i="8" s="1"/>
  <c r="V165" i="8"/>
  <c r="W165" i="8"/>
  <c r="X165" i="8"/>
  <c r="Y165" i="8"/>
  <c r="T166" i="8"/>
  <c r="U166" i="8" s="1"/>
  <c r="V166" i="8"/>
  <c r="W166" i="8"/>
  <c r="X166" i="8"/>
  <c r="Y166" i="8"/>
  <c r="T167" i="8"/>
  <c r="U167" i="8" s="1"/>
  <c r="V167" i="8"/>
  <c r="W167" i="8"/>
  <c r="X167" i="8"/>
  <c r="Y167" i="8"/>
  <c r="T168" i="8"/>
  <c r="U168" i="8" s="1"/>
  <c r="V168" i="8"/>
  <c r="W168" i="8"/>
  <c r="X168" i="8"/>
  <c r="Y168" i="8"/>
  <c r="T169" i="8"/>
  <c r="U169" i="8" s="1"/>
  <c r="V169" i="8"/>
  <c r="W169" i="8"/>
  <c r="X169" i="8"/>
  <c r="Y169" i="8"/>
  <c r="T170" i="8"/>
  <c r="U170" i="8" s="1"/>
  <c r="V170" i="8"/>
  <c r="W170" i="8"/>
  <c r="X170" i="8"/>
  <c r="Y170" i="8"/>
  <c r="T171" i="8"/>
  <c r="U171" i="8" s="1"/>
  <c r="V171" i="8"/>
  <c r="W171" i="8"/>
  <c r="X171" i="8"/>
  <c r="Y171" i="8"/>
  <c r="T172" i="8"/>
  <c r="U172" i="8" s="1"/>
  <c r="V172" i="8"/>
  <c r="W172" i="8"/>
  <c r="X172" i="8"/>
  <c r="Y172" i="8"/>
  <c r="T173" i="8"/>
  <c r="U173" i="8" s="1"/>
  <c r="V173" i="8"/>
  <c r="W173" i="8"/>
  <c r="X173" i="8"/>
  <c r="Y173" i="8"/>
  <c r="T174" i="8"/>
  <c r="U174" i="8" s="1"/>
  <c r="V174" i="8"/>
  <c r="W174" i="8"/>
  <c r="X174" i="8"/>
  <c r="Y174" i="8"/>
  <c r="T175" i="8"/>
  <c r="U175" i="8" s="1"/>
  <c r="V175" i="8"/>
  <c r="W175" i="8"/>
  <c r="X175" i="8"/>
  <c r="Y175" i="8"/>
  <c r="T176" i="8"/>
  <c r="U176" i="8" s="1"/>
  <c r="V176" i="8"/>
  <c r="W176" i="8"/>
  <c r="X176" i="8"/>
  <c r="Y176" i="8"/>
  <c r="T177" i="8"/>
  <c r="U177" i="8" s="1"/>
  <c r="V177" i="8"/>
  <c r="W177" i="8"/>
  <c r="X177" i="8"/>
  <c r="Y177" i="8"/>
  <c r="T178" i="8"/>
  <c r="U178" i="8" s="1"/>
  <c r="V178" i="8"/>
  <c r="W178" i="8"/>
  <c r="X178" i="8"/>
  <c r="Y178" i="8"/>
  <c r="T179" i="8"/>
  <c r="U179" i="8" s="1"/>
  <c r="V179" i="8"/>
  <c r="W179" i="8"/>
  <c r="X179" i="8"/>
  <c r="Y179" i="8"/>
  <c r="T180" i="8"/>
  <c r="U180" i="8" s="1"/>
  <c r="V180" i="8"/>
  <c r="W180" i="8"/>
  <c r="X180" i="8"/>
  <c r="Y180" i="8"/>
  <c r="T181" i="8"/>
  <c r="U181" i="8" s="1"/>
  <c r="V181" i="8"/>
  <c r="W181" i="8"/>
  <c r="X181" i="8"/>
  <c r="Y181" i="8"/>
  <c r="T182" i="8"/>
  <c r="U182" i="8" s="1"/>
  <c r="V182" i="8"/>
  <c r="W182" i="8"/>
  <c r="X182" i="8"/>
  <c r="Y182" i="8"/>
  <c r="T183" i="8"/>
  <c r="U183" i="8" s="1"/>
  <c r="V183" i="8"/>
  <c r="W183" i="8"/>
  <c r="X183" i="8"/>
  <c r="Y183" i="8"/>
  <c r="T184" i="8"/>
  <c r="U184" i="8" s="1"/>
  <c r="V184" i="8"/>
  <c r="W184" i="8"/>
  <c r="X184" i="8"/>
  <c r="Y184" i="8"/>
  <c r="T185" i="8"/>
  <c r="U185" i="8" s="1"/>
  <c r="V185" i="8"/>
  <c r="W185" i="8"/>
  <c r="X185" i="8"/>
  <c r="Y185" i="8"/>
  <c r="T186" i="8"/>
  <c r="U186" i="8" s="1"/>
  <c r="V186" i="8"/>
  <c r="W186" i="8"/>
  <c r="X186" i="8"/>
  <c r="Y186" i="8"/>
  <c r="T187" i="8"/>
  <c r="U187" i="8" s="1"/>
  <c r="V187" i="8"/>
  <c r="W187" i="8"/>
  <c r="X187" i="8"/>
  <c r="Y187" i="8"/>
  <c r="T188" i="8"/>
  <c r="U188" i="8" s="1"/>
  <c r="V188" i="8"/>
  <c r="W188" i="8"/>
  <c r="X188" i="8"/>
  <c r="Y188" i="8"/>
  <c r="T189" i="8"/>
  <c r="U189" i="8" s="1"/>
  <c r="V189" i="8"/>
  <c r="W189" i="8"/>
  <c r="X189" i="8"/>
  <c r="Y189" i="8"/>
  <c r="T190" i="8"/>
  <c r="U190" i="8" s="1"/>
  <c r="V190" i="8"/>
  <c r="W190" i="8"/>
  <c r="X190" i="8"/>
  <c r="Y190" i="8"/>
  <c r="T191" i="8"/>
  <c r="U191" i="8" s="1"/>
  <c r="V191" i="8"/>
  <c r="W191" i="8"/>
  <c r="X191" i="8"/>
  <c r="Y191" i="8"/>
  <c r="T192" i="8"/>
  <c r="U192" i="8" s="1"/>
  <c r="V192" i="8"/>
  <c r="W192" i="8"/>
  <c r="X192" i="8"/>
  <c r="Y192" i="8"/>
  <c r="T193" i="8"/>
  <c r="U193" i="8" s="1"/>
  <c r="V193" i="8"/>
  <c r="W193" i="8"/>
  <c r="X193" i="8"/>
  <c r="Y193" i="8"/>
  <c r="T194" i="8"/>
  <c r="U194" i="8" s="1"/>
  <c r="V194" i="8"/>
  <c r="W194" i="8"/>
  <c r="X194" i="8"/>
  <c r="Y194" i="8"/>
  <c r="T195" i="8"/>
  <c r="U195" i="8"/>
  <c r="V195" i="8"/>
  <c r="W195" i="8"/>
  <c r="X195" i="8"/>
  <c r="Y195" i="8"/>
  <c r="T196" i="8"/>
  <c r="U196" i="8" s="1"/>
  <c r="V196" i="8"/>
  <c r="W196" i="8"/>
  <c r="X196" i="8"/>
  <c r="Y196" i="8"/>
  <c r="T197" i="8"/>
  <c r="U197" i="8" s="1"/>
  <c r="V197" i="8"/>
  <c r="W197" i="8"/>
  <c r="X197" i="8"/>
  <c r="Y197" i="8"/>
  <c r="T198" i="8"/>
  <c r="U198" i="8" s="1"/>
  <c r="V198" i="8"/>
  <c r="W198" i="8"/>
  <c r="X198" i="8"/>
  <c r="Y198" i="8"/>
  <c r="T199" i="8"/>
  <c r="U199" i="8" s="1"/>
  <c r="V199" i="8"/>
  <c r="W199" i="8"/>
  <c r="X199" i="8"/>
  <c r="Y199" i="8"/>
  <c r="T200" i="8"/>
  <c r="U200" i="8" s="1"/>
  <c r="V200" i="8"/>
  <c r="W200" i="8"/>
  <c r="X200" i="8"/>
  <c r="Y200" i="8"/>
  <c r="T201" i="8"/>
  <c r="U201" i="8" s="1"/>
  <c r="V201" i="8"/>
  <c r="W201" i="8"/>
  <c r="X201" i="8"/>
  <c r="Y201" i="8"/>
  <c r="T202" i="8"/>
  <c r="U202" i="8" s="1"/>
  <c r="V202" i="8"/>
  <c r="W202" i="8"/>
  <c r="X202" i="8"/>
  <c r="Y202" i="8"/>
  <c r="T203" i="8"/>
  <c r="U203" i="8" s="1"/>
  <c r="V203" i="8"/>
  <c r="W203" i="8"/>
  <c r="X203" i="8"/>
  <c r="Y203" i="8"/>
  <c r="T204" i="8"/>
  <c r="U204" i="8" s="1"/>
  <c r="V204" i="8"/>
  <c r="W204" i="8"/>
  <c r="X204" i="8"/>
  <c r="Y204" i="8"/>
  <c r="T205" i="8"/>
  <c r="U205" i="8" s="1"/>
  <c r="V205" i="8"/>
  <c r="W205" i="8"/>
  <c r="X205" i="8"/>
  <c r="Y205" i="8"/>
  <c r="T206" i="8"/>
  <c r="U206" i="8" s="1"/>
  <c r="V206" i="8"/>
  <c r="W206" i="8"/>
  <c r="X206" i="8"/>
  <c r="Y206" i="8"/>
  <c r="T207" i="8"/>
  <c r="U207" i="8" s="1"/>
  <c r="V207" i="8"/>
  <c r="W207" i="8"/>
  <c r="X207" i="8"/>
  <c r="Y207" i="8"/>
  <c r="T208" i="8"/>
  <c r="U208" i="8" s="1"/>
  <c r="V208" i="8"/>
  <c r="W208" i="8"/>
  <c r="X208" i="8"/>
  <c r="Y208" i="8"/>
  <c r="T209" i="8"/>
  <c r="U209" i="8" s="1"/>
  <c r="V209" i="8"/>
  <c r="W209" i="8"/>
  <c r="X209" i="8"/>
  <c r="Y209" i="8"/>
  <c r="T210" i="8"/>
  <c r="U210" i="8" s="1"/>
  <c r="V210" i="8"/>
  <c r="W210" i="8"/>
  <c r="X210" i="8"/>
  <c r="Y210" i="8"/>
  <c r="T211" i="8"/>
  <c r="U211" i="8" s="1"/>
  <c r="V211" i="8"/>
  <c r="W211" i="8"/>
  <c r="X211" i="8"/>
  <c r="Y211" i="8"/>
  <c r="T212" i="8"/>
  <c r="U212" i="8" s="1"/>
  <c r="V212" i="8"/>
  <c r="W212" i="8"/>
  <c r="X212" i="8"/>
  <c r="Y212" i="8"/>
  <c r="T213" i="8"/>
  <c r="U213" i="8" s="1"/>
  <c r="V213" i="8"/>
  <c r="W213" i="8"/>
  <c r="X213" i="8"/>
  <c r="Y213" i="8"/>
  <c r="T214" i="8"/>
  <c r="U214" i="8" s="1"/>
  <c r="V214" i="8"/>
  <c r="W214" i="8"/>
  <c r="X214" i="8"/>
  <c r="Y214" i="8"/>
  <c r="T215" i="8"/>
  <c r="U215" i="8" s="1"/>
  <c r="V215" i="8"/>
  <c r="W215" i="8"/>
  <c r="X215" i="8"/>
  <c r="Y215" i="8"/>
  <c r="T216" i="8"/>
  <c r="U216" i="8" s="1"/>
  <c r="V216" i="8"/>
  <c r="W216" i="8"/>
  <c r="X216" i="8"/>
  <c r="Y216" i="8"/>
  <c r="T217" i="8"/>
  <c r="U217" i="8" s="1"/>
  <c r="V217" i="8"/>
  <c r="W217" i="8"/>
  <c r="X217" i="8"/>
  <c r="Y217" i="8"/>
  <c r="T218" i="8"/>
  <c r="U218" i="8" s="1"/>
  <c r="V218" i="8"/>
  <c r="W218" i="8"/>
  <c r="X218" i="8"/>
  <c r="Y218" i="8"/>
  <c r="T219" i="8"/>
  <c r="U219" i="8" s="1"/>
  <c r="V219" i="8"/>
  <c r="W219" i="8"/>
  <c r="X219" i="8"/>
  <c r="Y219" i="8"/>
  <c r="T220" i="8"/>
  <c r="U220" i="8" s="1"/>
  <c r="V220" i="8"/>
  <c r="W220" i="8"/>
  <c r="X220" i="8"/>
  <c r="Y220" i="8"/>
  <c r="T221" i="8"/>
  <c r="U221" i="8" s="1"/>
  <c r="V221" i="8"/>
  <c r="W221" i="8"/>
  <c r="X221" i="8"/>
  <c r="Y221" i="8"/>
  <c r="T222" i="8"/>
  <c r="U222" i="8" s="1"/>
  <c r="V222" i="8"/>
  <c r="W222" i="8"/>
  <c r="X222" i="8"/>
  <c r="Y222" i="8"/>
  <c r="T223" i="8"/>
  <c r="U223" i="8" s="1"/>
  <c r="V223" i="8"/>
  <c r="W223" i="8"/>
  <c r="X223" i="8"/>
  <c r="Y223" i="8"/>
  <c r="T224" i="8"/>
  <c r="U224" i="8" s="1"/>
  <c r="V224" i="8"/>
  <c r="W224" i="8"/>
  <c r="X224" i="8"/>
  <c r="Y224" i="8"/>
  <c r="T225" i="8"/>
  <c r="U225" i="8" s="1"/>
  <c r="V225" i="8"/>
  <c r="W225" i="8"/>
  <c r="X225" i="8"/>
  <c r="Y225" i="8"/>
  <c r="T226" i="8"/>
  <c r="U226" i="8" s="1"/>
  <c r="V226" i="8"/>
  <c r="W226" i="8"/>
  <c r="X226" i="8"/>
  <c r="Y226" i="8"/>
  <c r="T227" i="8"/>
  <c r="U227" i="8" s="1"/>
  <c r="V227" i="8"/>
  <c r="W227" i="8"/>
  <c r="X227" i="8"/>
  <c r="Y227" i="8"/>
  <c r="T228" i="8"/>
  <c r="U228" i="8" s="1"/>
  <c r="V228" i="8"/>
  <c r="W228" i="8"/>
  <c r="X228" i="8"/>
  <c r="Y228" i="8"/>
  <c r="T229" i="8"/>
  <c r="U229" i="8" s="1"/>
  <c r="V229" i="8"/>
  <c r="W229" i="8"/>
  <c r="X229" i="8"/>
  <c r="Y229" i="8"/>
  <c r="T230" i="8"/>
  <c r="U230" i="8" s="1"/>
  <c r="V230" i="8"/>
  <c r="W230" i="8"/>
  <c r="X230" i="8"/>
  <c r="Y230" i="8"/>
  <c r="T231" i="8"/>
  <c r="U231" i="8" s="1"/>
  <c r="V231" i="8"/>
  <c r="W231" i="8"/>
  <c r="X231" i="8"/>
  <c r="Y231" i="8"/>
  <c r="T232" i="8"/>
  <c r="U232" i="8" s="1"/>
  <c r="V232" i="8"/>
  <c r="W232" i="8"/>
  <c r="X232" i="8"/>
  <c r="Y232" i="8"/>
  <c r="T233" i="8"/>
  <c r="U233" i="8" s="1"/>
  <c r="V233" i="8"/>
  <c r="W233" i="8"/>
  <c r="X233" i="8"/>
  <c r="Y233" i="8"/>
  <c r="T234" i="8"/>
  <c r="U234" i="8" s="1"/>
  <c r="V234" i="8"/>
  <c r="W234" i="8"/>
  <c r="X234" i="8"/>
  <c r="Y234" i="8"/>
  <c r="T235" i="8"/>
  <c r="U235" i="8" s="1"/>
  <c r="V235" i="8"/>
  <c r="W235" i="8"/>
  <c r="X235" i="8"/>
  <c r="Y235" i="8"/>
  <c r="T236" i="8"/>
  <c r="U236" i="8" s="1"/>
  <c r="V236" i="8"/>
  <c r="W236" i="8"/>
  <c r="X236" i="8"/>
  <c r="Y236" i="8"/>
  <c r="T237" i="8"/>
  <c r="U237" i="8" s="1"/>
  <c r="V237" i="8"/>
  <c r="W237" i="8"/>
  <c r="X237" i="8"/>
  <c r="Y237" i="8"/>
  <c r="T238" i="8"/>
  <c r="U238" i="8" s="1"/>
  <c r="V238" i="8"/>
  <c r="W238" i="8"/>
  <c r="X238" i="8"/>
  <c r="Y238" i="8"/>
  <c r="T239" i="8"/>
  <c r="U239" i="8" s="1"/>
  <c r="V239" i="8"/>
  <c r="W239" i="8"/>
  <c r="X239" i="8"/>
  <c r="Y239" i="8"/>
  <c r="T240" i="8"/>
  <c r="U240" i="8" s="1"/>
  <c r="V240" i="8"/>
  <c r="W240" i="8"/>
  <c r="X240" i="8"/>
  <c r="Y240" i="8"/>
  <c r="T241" i="8"/>
  <c r="U241" i="8" s="1"/>
  <c r="V241" i="8"/>
  <c r="W241" i="8"/>
  <c r="X241" i="8"/>
  <c r="Y241" i="8"/>
  <c r="T242" i="8"/>
  <c r="U242" i="8" s="1"/>
  <c r="V242" i="8"/>
  <c r="W242" i="8"/>
  <c r="X242" i="8"/>
  <c r="Y242" i="8"/>
  <c r="T243" i="8"/>
  <c r="U243" i="8" s="1"/>
  <c r="V243" i="8"/>
  <c r="W243" i="8"/>
  <c r="X243" i="8"/>
  <c r="Y243" i="8"/>
  <c r="T244" i="8"/>
  <c r="U244" i="8" s="1"/>
  <c r="V244" i="8"/>
  <c r="W244" i="8"/>
  <c r="X244" i="8"/>
  <c r="Y244" i="8"/>
  <c r="T245" i="8"/>
  <c r="U245" i="8" s="1"/>
  <c r="V245" i="8"/>
  <c r="W245" i="8"/>
  <c r="X245" i="8"/>
  <c r="Y245" i="8"/>
  <c r="T246" i="8"/>
  <c r="U246" i="8" s="1"/>
  <c r="V246" i="8"/>
  <c r="W246" i="8"/>
  <c r="X246" i="8"/>
  <c r="Y246" i="8"/>
  <c r="T247" i="8"/>
  <c r="U247" i="8" s="1"/>
  <c r="V247" i="8"/>
  <c r="W247" i="8"/>
  <c r="X247" i="8"/>
  <c r="Y247" i="8"/>
  <c r="T248" i="8"/>
  <c r="U248" i="8" s="1"/>
  <c r="V248" i="8"/>
  <c r="W248" i="8"/>
  <c r="X248" i="8"/>
  <c r="Y248" i="8"/>
  <c r="T249" i="8"/>
  <c r="U249" i="8" s="1"/>
  <c r="V249" i="8"/>
  <c r="W249" i="8"/>
  <c r="X249" i="8"/>
  <c r="Y249" i="8"/>
  <c r="T250" i="8"/>
  <c r="U250" i="8" s="1"/>
  <c r="V250" i="8"/>
  <c r="W250" i="8"/>
  <c r="X250" i="8"/>
  <c r="Y250" i="8"/>
  <c r="T251" i="8"/>
  <c r="U251" i="8"/>
  <c r="V251" i="8"/>
  <c r="W251" i="8"/>
  <c r="X251" i="8"/>
  <c r="Y251" i="8"/>
  <c r="T252" i="8"/>
  <c r="U252" i="8" s="1"/>
  <c r="V252" i="8"/>
  <c r="W252" i="8"/>
  <c r="X252" i="8"/>
  <c r="Y252" i="8"/>
  <c r="T253" i="8"/>
  <c r="U253" i="8" s="1"/>
  <c r="V253" i="8"/>
  <c r="W253" i="8"/>
  <c r="X253" i="8"/>
  <c r="Y253" i="8"/>
  <c r="T254" i="8"/>
  <c r="U254" i="8" s="1"/>
  <c r="V254" i="8"/>
  <c r="W254" i="8"/>
  <c r="X254" i="8"/>
  <c r="Y254" i="8"/>
  <c r="T255" i="8"/>
  <c r="U255" i="8" s="1"/>
  <c r="V255" i="8"/>
  <c r="W255" i="8"/>
  <c r="X255" i="8"/>
  <c r="Y255" i="8"/>
  <c r="T256" i="8"/>
  <c r="U256" i="8" s="1"/>
  <c r="V256" i="8"/>
  <c r="W256" i="8"/>
  <c r="X256" i="8"/>
  <c r="Y256" i="8"/>
  <c r="T257" i="8"/>
  <c r="U257" i="8" s="1"/>
  <c r="V257" i="8"/>
  <c r="W257" i="8"/>
  <c r="X257" i="8"/>
  <c r="Y257" i="8"/>
  <c r="T258" i="8"/>
  <c r="U258" i="8" s="1"/>
  <c r="V258" i="8"/>
  <c r="W258" i="8"/>
  <c r="X258" i="8"/>
  <c r="Y258" i="8"/>
  <c r="T259" i="8"/>
  <c r="U259" i="8" s="1"/>
  <c r="V259" i="8"/>
  <c r="W259" i="8"/>
  <c r="X259" i="8"/>
  <c r="Y259" i="8"/>
  <c r="T260" i="8"/>
  <c r="U260" i="8" s="1"/>
  <c r="V260" i="8"/>
  <c r="W260" i="8"/>
  <c r="X260" i="8"/>
  <c r="Y260" i="8"/>
  <c r="T261" i="8"/>
  <c r="U261" i="8" s="1"/>
  <c r="V261" i="8"/>
  <c r="W261" i="8"/>
  <c r="X261" i="8"/>
  <c r="Y261" i="8"/>
  <c r="T262" i="8"/>
  <c r="U262" i="8" s="1"/>
  <c r="V262" i="8"/>
  <c r="W262" i="8"/>
  <c r="X262" i="8"/>
  <c r="Y262" i="8"/>
  <c r="T263" i="8"/>
  <c r="U263" i="8" s="1"/>
  <c r="V263" i="8"/>
  <c r="W263" i="8"/>
  <c r="X263" i="8"/>
  <c r="Y263" i="8"/>
  <c r="T264" i="8"/>
  <c r="U264" i="8" s="1"/>
  <c r="V264" i="8"/>
  <c r="W264" i="8"/>
  <c r="X264" i="8"/>
  <c r="Y264" i="8"/>
  <c r="T265" i="8"/>
  <c r="U265" i="8" s="1"/>
  <c r="V265" i="8"/>
  <c r="W265" i="8"/>
  <c r="X265" i="8"/>
  <c r="Y265" i="8"/>
  <c r="T266" i="8"/>
  <c r="U266" i="8" s="1"/>
  <c r="V266" i="8"/>
  <c r="W266" i="8"/>
  <c r="X266" i="8"/>
  <c r="Y266" i="8"/>
  <c r="T267" i="8"/>
  <c r="U267" i="8" s="1"/>
  <c r="V267" i="8"/>
  <c r="W267" i="8"/>
  <c r="X267" i="8"/>
  <c r="Y267" i="8"/>
  <c r="T268" i="8"/>
  <c r="U268" i="8" s="1"/>
  <c r="V268" i="8"/>
  <c r="W268" i="8"/>
  <c r="X268" i="8"/>
  <c r="Y268" i="8"/>
  <c r="T269" i="8"/>
  <c r="U269" i="8" s="1"/>
  <c r="V269" i="8"/>
  <c r="W269" i="8"/>
  <c r="X269" i="8"/>
  <c r="Y269" i="8"/>
  <c r="T270" i="8"/>
  <c r="U270" i="8" s="1"/>
  <c r="V270" i="8"/>
  <c r="W270" i="8"/>
  <c r="X270" i="8"/>
  <c r="Y270" i="8"/>
  <c r="T271" i="8"/>
  <c r="U271" i="8" s="1"/>
  <c r="V271" i="8"/>
  <c r="W271" i="8"/>
  <c r="X271" i="8"/>
  <c r="Y271" i="8"/>
  <c r="T272" i="8"/>
  <c r="U272" i="8" s="1"/>
  <c r="V272" i="8"/>
  <c r="W272" i="8"/>
  <c r="X272" i="8"/>
  <c r="Y272" i="8"/>
  <c r="T273" i="8"/>
  <c r="U273" i="8" s="1"/>
  <c r="V273" i="8"/>
  <c r="W273" i="8"/>
  <c r="X273" i="8"/>
  <c r="Y273" i="8"/>
  <c r="T274" i="8"/>
  <c r="U274" i="8" s="1"/>
  <c r="V274" i="8"/>
  <c r="W274" i="8"/>
  <c r="X274" i="8"/>
  <c r="Y274" i="8"/>
  <c r="T275" i="8"/>
  <c r="U275" i="8" s="1"/>
  <c r="V275" i="8"/>
  <c r="W275" i="8"/>
  <c r="X275" i="8"/>
  <c r="Y275" i="8"/>
  <c r="T276" i="8"/>
  <c r="U276" i="8" s="1"/>
  <c r="V276" i="8"/>
  <c r="W276" i="8"/>
  <c r="X276" i="8"/>
  <c r="Y276" i="8"/>
  <c r="T277" i="8"/>
  <c r="U277" i="8" s="1"/>
  <c r="V277" i="8"/>
  <c r="W277" i="8"/>
  <c r="X277" i="8"/>
  <c r="Y277" i="8"/>
  <c r="T278" i="8"/>
  <c r="U278" i="8" s="1"/>
  <c r="V278" i="8"/>
  <c r="W278" i="8"/>
  <c r="X278" i="8"/>
  <c r="Y278" i="8"/>
  <c r="T279" i="8"/>
  <c r="U279" i="8" s="1"/>
  <c r="V279" i="8"/>
  <c r="W279" i="8"/>
  <c r="X279" i="8"/>
  <c r="Y279" i="8"/>
  <c r="T280" i="8"/>
  <c r="U280" i="8" s="1"/>
  <c r="V280" i="8"/>
  <c r="W280" i="8"/>
  <c r="X280" i="8"/>
  <c r="Y280" i="8"/>
  <c r="T281" i="8"/>
  <c r="U281" i="8" s="1"/>
  <c r="V281" i="8"/>
  <c r="W281" i="8"/>
  <c r="X281" i="8"/>
  <c r="Y281" i="8"/>
  <c r="T282" i="8"/>
  <c r="U282" i="8" s="1"/>
  <c r="V282" i="8"/>
  <c r="W282" i="8"/>
  <c r="X282" i="8"/>
  <c r="Y282" i="8"/>
  <c r="T283" i="8"/>
  <c r="U283" i="8" s="1"/>
  <c r="V283" i="8"/>
  <c r="W283" i="8"/>
  <c r="X283" i="8"/>
  <c r="Y283" i="8"/>
  <c r="T284" i="8"/>
  <c r="U284" i="8" s="1"/>
  <c r="V284" i="8"/>
  <c r="W284" i="8"/>
  <c r="X284" i="8"/>
  <c r="Y284" i="8"/>
  <c r="T285" i="8"/>
  <c r="U285" i="8" s="1"/>
  <c r="V285" i="8"/>
  <c r="W285" i="8"/>
  <c r="X285" i="8"/>
  <c r="Y285" i="8"/>
  <c r="T286" i="8"/>
  <c r="U286" i="8" s="1"/>
  <c r="V286" i="8"/>
  <c r="W286" i="8"/>
  <c r="X286" i="8"/>
  <c r="Y286" i="8"/>
  <c r="T287" i="8"/>
  <c r="U287" i="8" s="1"/>
  <c r="V287" i="8"/>
  <c r="W287" i="8"/>
  <c r="X287" i="8"/>
  <c r="Y287" i="8"/>
  <c r="T288" i="8"/>
  <c r="U288" i="8" s="1"/>
  <c r="V288" i="8"/>
  <c r="W288" i="8"/>
  <c r="X288" i="8"/>
  <c r="Y288" i="8"/>
  <c r="T289" i="8"/>
  <c r="U289" i="8" s="1"/>
  <c r="V289" i="8"/>
  <c r="W289" i="8"/>
  <c r="X289" i="8"/>
  <c r="Y289" i="8"/>
  <c r="T290" i="8"/>
  <c r="U290" i="8" s="1"/>
  <c r="V290" i="8"/>
  <c r="W290" i="8"/>
  <c r="X290" i="8"/>
  <c r="Y290" i="8"/>
  <c r="T291" i="8"/>
  <c r="U291" i="8" s="1"/>
  <c r="V291" i="8"/>
  <c r="W291" i="8"/>
  <c r="X291" i="8"/>
  <c r="Y291" i="8"/>
  <c r="T292" i="8"/>
  <c r="U292" i="8" s="1"/>
  <c r="V292" i="8"/>
  <c r="W292" i="8"/>
  <c r="X292" i="8"/>
  <c r="Y292" i="8"/>
  <c r="T293" i="8"/>
  <c r="U293" i="8" s="1"/>
  <c r="V293" i="8"/>
  <c r="W293" i="8"/>
  <c r="X293" i="8"/>
  <c r="Y293" i="8"/>
  <c r="T294" i="8"/>
  <c r="U294" i="8" s="1"/>
  <c r="V294" i="8"/>
  <c r="W294" i="8"/>
  <c r="X294" i="8"/>
  <c r="Y294" i="8"/>
  <c r="T295" i="8"/>
  <c r="U295" i="8" s="1"/>
  <c r="V295" i="8"/>
  <c r="W295" i="8"/>
  <c r="X295" i="8"/>
  <c r="Y295" i="8"/>
  <c r="T296" i="8"/>
  <c r="U296" i="8" s="1"/>
  <c r="V296" i="8"/>
  <c r="W296" i="8"/>
  <c r="X296" i="8"/>
  <c r="Y296" i="8"/>
  <c r="T297" i="8"/>
  <c r="U297" i="8" s="1"/>
  <c r="V297" i="8"/>
  <c r="W297" i="8"/>
  <c r="X297" i="8"/>
  <c r="Y297" i="8"/>
  <c r="T298" i="8"/>
  <c r="U298" i="8" s="1"/>
  <c r="V298" i="8"/>
  <c r="W298" i="8"/>
  <c r="X298" i="8"/>
  <c r="Y298" i="8"/>
  <c r="T299" i="8"/>
  <c r="U299" i="8" s="1"/>
  <c r="V299" i="8"/>
  <c r="W299" i="8"/>
  <c r="X299" i="8"/>
  <c r="Y299" i="8"/>
  <c r="T300" i="8"/>
  <c r="U300" i="8" s="1"/>
  <c r="V300" i="8"/>
  <c r="W300" i="8"/>
  <c r="X300" i="8"/>
  <c r="Y300" i="8"/>
  <c r="T301" i="8"/>
  <c r="U301" i="8" s="1"/>
  <c r="V301" i="8"/>
  <c r="W301" i="8"/>
  <c r="X301" i="8"/>
  <c r="Y301" i="8"/>
  <c r="T302" i="8"/>
  <c r="U302" i="8" s="1"/>
  <c r="V302" i="8"/>
  <c r="W302" i="8"/>
  <c r="X302" i="8"/>
  <c r="Y302" i="8"/>
  <c r="T303" i="8"/>
  <c r="U303" i="8" s="1"/>
  <c r="V303" i="8"/>
  <c r="W303" i="8"/>
  <c r="X303" i="8"/>
  <c r="Y303" i="8"/>
  <c r="T304" i="8"/>
  <c r="U304" i="8" s="1"/>
  <c r="V304" i="8"/>
  <c r="W304" i="8"/>
  <c r="X304" i="8"/>
  <c r="Y304" i="8"/>
  <c r="T305" i="8"/>
  <c r="U305" i="8" s="1"/>
  <c r="V305" i="8"/>
  <c r="W305" i="8"/>
  <c r="X305" i="8"/>
  <c r="Y305" i="8"/>
  <c r="T306" i="8"/>
  <c r="U306" i="8" s="1"/>
  <c r="V306" i="8"/>
  <c r="W306" i="8"/>
  <c r="X306" i="8"/>
  <c r="Y306" i="8"/>
  <c r="T307" i="8"/>
  <c r="U307" i="8" s="1"/>
  <c r="V307" i="8"/>
  <c r="W307" i="8"/>
  <c r="X307" i="8"/>
  <c r="Y307" i="8"/>
  <c r="T308" i="8"/>
  <c r="U308" i="8" s="1"/>
  <c r="V308" i="8"/>
  <c r="W308" i="8"/>
  <c r="X308" i="8"/>
  <c r="Y308" i="8"/>
  <c r="T309" i="8"/>
  <c r="U309" i="8" s="1"/>
  <c r="V309" i="8"/>
  <c r="W309" i="8"/>
  <c r="X309" i="8"/>
  <c r="Y309" i="8"/>
  <c r="T310" i="8"/>
  <c r="U310" i="8" s="1"/>
  <c r="V310" i="8"/>
  <c r="W310" i="8"/>
  <c r="X310" i="8"/>
  <c r="Y310" i="8"/>
  <c r="T311" i="8"/>
  <c r="U311" i="8" s="1"/>
  <c r="V311" i="8"/>
  <c r="W311" i="8"/>
  <c r="X311" i="8"/>
  <c r="Y311" i="8"/>
  <c r="T312" i="8"/>
  <c r="U312" i="8" s="1"/>
  <c r="V312" i="8"/>
  <c r="W312" i="8"/>
  <c r="X312" i="8"/>
  <c r="Y312" i="8"/>
  <c r="T313" i="8"/>
  <c r="U313" i="8" s="1"/>
  <c r="V313" i="8"/>
  <c r="W313" i="8"/>
  <c r="X313" i="8"/>
  <c r="Y313" i="8"/>
  <c r="T314" i="8"/>
  <c r="U314" i="8" s="1"/>
  <c r="V314" i="8"/>
  <c r="W314" i="8"/>
  <c r="X314" i="8"/>
  <c r="Y314" i="8"/>
  <c r="T315" i="8"/>
  <c r="U315" i="8" s="1"/>
  <c r="V315" i="8"/>
  <c r="W315" i="8"/>
  <c r="X315" i="8"/>
  <c r="Y315" i="8"/>
  <c r="T316" i="8"/>
  <c r="U316" i="8" s="1"/>
  <c r="V316" i="8"/>
  <c r="W316" i="8"/>
  <c r="X316" i="8"/>
  <c r="Y316" i="8"/>
  <c r="T317" i="8"/>
  <c r="U317" i="8" s="1"/>
  <c r="V317" i="8"/>
  <c r="W317" i="8"/>
  <c r="X317" i="8"/>
  <c r="Y317" i="8"/>
  <c r="T318" i="8"/>
  <c r="U318" i="8" s="1"/>
  <c r="V318" i="8"/>
  <c r="W318" i="8"/>
  <c r="X318" i="8"/>
  <c r="Y318" i="8"/>
  <c r="T319" i="8"/>
  <c r="U319" i="8" s="1"/>
  <c r="V319" i="8"/>
  <c r="W319" i="8"/>
  <c r="X319" i="8"/>
  <c r="Y319" i="8"/>
  <c r="T320" i="8"/>
  <c r="U320" i="8" s="1"/>
  <c r="V320" i="8"/>
  <c r="W320" i="8"/>
  <c r="X320" i="8"/>
  <c r="Y320" i="8"/>
  <c r="T321" i="8"/>
  <c r="U321" i="8" s="1"/>
  <c r="V321" i="8"/>
  <c r="W321" i="8"/>
  <c r="X321" i="8"/>
  <c r="Y321" i="8"/>
  <c r="T322" i="8"/>
  <c r="U322" i="8" s="1"/>
  <c r="V322" i="8"/>
  <c r="W322" i="8"/>
  <c r="X322" i="8"/>
  <c r="Y322" i="8"/>
  <c r="T323" i="8"/>
  <c r="U323" i="8" s="1"/>
  <c r="V323" i="8"/>
  <c r="W323" i="8"/>
  <c r="X323" i="8"/>
  <c r="Y323" i="8"/>
  <c r="T324" i="8"/>
  <c r="U324" i="8" s="1"/>
  <c r="V324" i="8"/>
  <c r="W324" i="8"/>
  <c r="X324" i="8"/>
  <c r="Y324" i="8"/>
  <c r="T325" i="8"/>
  <c r="U325" i="8" s="1"/>
  <c r="V325" i="8"/>
  <c r="W325" i="8"/>
  <c r="X325" i="8"/>
  <c r="Y325" i="8"/>
  <c r="T326" i="8"/>
  <c r="U326" i="8" s="1"/>
  <c r="V326" i="8"/>
  <c r="W326" i="8"/>
  <c r="X326" i="8"/>
  <c r="Y326" i="8"/>
  <c r="T327" i="8"/>
  <c r="U327" i="8" s="1"/>
  <c r="V327" i="8"/>
  <c r="W327" i="8"/>
  <c r="X327" i="8"/>
  <c r="Y327" i="8"/>
  <c r="T328" i="8"/>
  <c r="U328" i="8" s="1"/>
  <c r="V328" i="8"/>
  <c r="W328" i="8"/>
  <c r="X328" i="8"/>
  <c r="Y328" i="8"/>
  <c r="T329" i="8"/>
  <c r="U329" i="8" s="1"/>
  <c r="V329" i="8"/>
  <c r="W329" i="8"/>
  <c r="X329" i="8"/>
  <c r="Y329" i="8"/>
  <c r="T330" i="8"/>
  <c r="U330" i="8" s="1"/>
  <c r="V330" i="8"/>
  <c r="W330" i="8"/>
  <c r="X330" i="8"/>
  <c r="Y330" i="8"/>
  <c r="T331" i="8"/>
  <c r="U331" i="8" s="1"/>
  <c r="V331" i="8"/>
  <c r="W331" i="8"/>
  <c r="X331" i="8"/>
  <c r="Y331" i="8"/>
  <c r="T332" i="8"/>
  <c r="U332" i="8" s="1"/>
  <c r="V332" i="8"/>
  <c r="W332" i="8"/>
  <c r="X332" i="8"/>
  <c r="Y332" i="8"/>
  <c r="T333" i="8"/>
  <c r="U333" i="8" s="1"/>
  <c r="V333" i="8"/>
  <c r="W333" i="8"/>
  <c r="X333" i="8"/>
  <c r="Y333" i="8"/>
  <c r="T334" i="8"/>
  <c r="U334" i="8" s="1"/>
  <c r="V334" i="8"/>
  <c r="W334" i="8"/>
  <c r="X334" i="8"/>
  <c r="Y334" i="8"/>
  <c r="T335" i="8"/>
  <c r="U335" i="8"/>
  <c r="V335" i="8"/>
  <c r="W335" i="8"/>
  <c r="X335" i="8"/>
  <c r="Y335" i="8"/>
  <c r="T336" i="8"/>
  <c r="U336" i="8" s="1"/>
  <c r="V336" i="8"/>
  <c r="W336" i="8"/>
  <c r="X336" i="8"/>
  <c r="Y336" i="8"/>
  <c r="T337" i="8"/>
  <c r="U337" i="8" s="1"/>
  <c r="V337" i="8"/>
  <c r="W337" i="8"/>
  <c r="X337" i="8"/>
  <c r="Y337" i="8"/>
  <c r="T338" i="8"/>
  <c r="U338" i="8" s="1"/>
  <c r="V338" i="8"/>
  <c r="W338" i="8"/>
  <c r="X338" i="8"/>
  <c r="Y338" i="8"/>
  <c r="T339" i="8"/>
  <c r="U339" i="8" s="1"/>
  <c r="V339" i="8"/>
  <c r="W339" i="8"/>
  <c r="X339" i="8"/>
  <c r="Y339" i="8"/>
  <c r="T340" i="8"/>
  <c r="U340" i="8" s="1"/>
  <c r="V340" i="8"/>
  <c r="W340" i="8"/>
  <c r="X340" i="8"/>
  <c r="Y340" i="8"/>
  <c r="T341" i="8"/>
  <c r="U341" i="8" s="1"/>
  <c r="V341" i="8"/>
  <c r="W341" i="8"/>
  <c r="X341" i="8"/>
  <c r="Y341" i="8"/>
  <c r="T342" i="8"/>
  <c r="U342" i="8" s="1"/>
  <c r="V342" i="8"/>
  <c r="W342" i="8"/>
  <c r="X342" i="8"/>
  <c r="Y342" i="8"/>
  <c r="T343" i="8"/>
  <c r="U343" i="8" s="1"/>
  <c r="V343" i="8"/>
  <c r="W343" i="8"/>
  <c r="X343" i="8"/>
  <c r="Y343" i="8"/>
  <c r="T344" i="8"/>
  <c r="U344" i="8" s="1"/>
  <c r="V344" i="8"/>
  <c r="W344" i="8"/>
  <c r="X344" i="8"/>
  <c r="Y344" i="8"/>
  <c r="T345" i="8"/>
  <c r="U345" i="8" s="1"/>
  <c r="V345" i="8"/>
  <c r="W345" i="8"/>
  <c r="X345" i="8"/>
  <c r="Y345" i="8"/>
  <c r="T346" i="8"/>
  <c r="U346" i="8" s="1"/>
  <c r="V346" i="8"/>
  <c r="W346" i="8"/>
  <c r="X346" i="8"/>
  <c r="Y346" i="8"/>
  <c r="T347" i="8"/>
  <c r="U347" i="8" s="1"/>
  <c r="V347" i="8"/>
  <c r="W347" i="8"/>
  <c r="X347" i="8"/>
  <c r="Y347" i="8"/>
  <c r="T348" i="8"/>
  <c r="U348" i="8"/>
  <c r="V348" i="8"/>
  <c r="W348" i="8"/>
  <c r="X348" i="8"/>
  <c r="Y348" i="8"/>
  <c r="T349" i="8"/>
  <c r="U349" i="8" s="1"/>
  <c r="V349" i="8"/>
  <c r="W349" i="8"/>
  <c r="X349" i="8"/>
  <c r="Y349" i="8"/>
  <c r="T350" i="8"/>
  <c r="U350" i="8" s="1"/>
  <c r="V350" i="8"/>
  <c r="W350" i="8"/>
  <c r="X350" i="8"/>
  <c r="Y350" i="8"/>
  <c r="T351" i="8"/>
  <c r="U351" i="8" s="1"/>
  <c r="V351" i="8"/>
  <c r="W351" i="8"/>
  <c r="X351" i="8"/>
  <c r="Y351" i="8"/>
  <c r="T352" i="8"/>
  <c r="U352" i="8" s="1"/>
  <c r="V352" i="8"/>
  <c r="W352" i="8"/>
  <c r="X352" i="8"/>
  <c r="Y352" i="8"/>
  <c r="T353" i="8"/>
  <c r="U353" i="8" s="1"/>
  <c r="V353" i="8"/>
  <c r="W353" i="8"/>
  <c r="X353" i="8"/>
  <c r="Y353" i="8"/>
  <c r="T354" i="8"/>
  <c r="U354" i="8" s="1"/>
  <c r="V354" i="8"/>
  <c r="W354" i="8"/>
  <c r="X354" i="8"/>
  <c r="Y354" i="8"/>
  <c r="T355" i="8"/>
  <c r="U355" i="8" s="1"/>
  <c r="V355" i="8"/>
  <c r="W355" i="8"/>
  <c r="X355" i="8"/>
  <c r="Y355" i="8"/>
  <c r="T356" i="8"/>
  <c r="U356" i="8" s="1"/>
  <c r="V356" i="8"/>
  <c r="W356" i="8"/>
  <c r="X356" i="8"/>
  <c r="Y356" i="8"/>
  <c r="T357" i="8"/>
  <c r="U357" i="8" s="1"/>
  <c r="V357" i="8"/>
  <c r="W357" i="8"/>
  <c r="X357" i="8"/>
  <c r="Y357" i="8"/>
  <c r="T358" i="8"/>
  <c r="U358" i="8" s="1"/>
  <c r="V358" i="8"/>
  <c r="W358" i="8"/>
  <c r="X358" i="8"/>
  <c r="Y358" i="8"/>
  <c r="T359" i="8"/>
  <c r="U359" i="8" s="1"/>
  <c r="V359" i="8"/>
  <c r="W359" i="8"/>
  <c r="X359" i="8"/>
  <c r="Y359" i="8"/>
  <c r="T360" i="8"/>
  <c r="U360" i="8" s="1"/>
  <c r="V360" i="8"/>
  <c r="W360" i="8"/>
  <c r="X360" i="8"/>
  <c r="Y360" i="8"/>
  <c r="T361" i="8"/>
  <c r="U361" i="8"/>
  <c r="V361" i="8"/>
  <c r="W361" i="8"/>
  <c r="X361" i="8"/>
  <c r="Y361" i="8"/>
  <c r="T362" i="8"/>
  <c r="U362" i="8" s="1"/>
  <c r="V362" i="8"/>
  <c r="W362" i="8"/>
  <c r="X362" i="8"/>
  <c r="Y362" i="8"/>
  <c r="T363" i="8"/>
  <c r="U363" i="8" s="1"/>
  <c r="V363" i="8"/>
  <c r="W363" i="8"/>
  <c r="X363" i="8"/>
  <c r="Y363" i="8"/>
  <c r="T364" i="8"/>
  <c r="U364" i="8" s="1"/>
  <c r="V364" i="8"/>
  <c r="W364" i="8"/>
  <c r="X364" i="8"/>
  <c r="Y364" i="8"/>
  <c r="T365" i="8"/>
  <c r="U365" i="8" s="1"/>
  <c r="V365" i="8"/>
  <c r="W365" i="8"/>
  <c r="X365" i="8"/>
  <c r="Y365" i="8"/>
  <c r="T366" i="8"/>
  <c r="U366" i="8" s="1"/>
  <c r="V366" i="8"/>
  <c r="W366" i="8"/>
  <c r="X366" i="8"/>
  <c r="Y366" i="8"/>
  <c r="T367" i="8"/>
  <c r="U367" i="8" s="1"/>
  <c r="V367" i="8"/>
  <c r="W367" i="8"/>
  <c r="X367" i="8"/>
  <c r="Y367" i="8"/>
  <c r="T368" i="8"/>
  <c r="U368" i="8" s="1"/>
  <c r="V368" i="8"/>
  <c r="W368" i="8"/>
  <c r="X368" i="8"/>
  <c r="Y368" i="8"/>
  <c r="T369" i="8"/>
  <c r="U369" i="8" s="1"/>
  <c r="V369" i="8"/>
  <c r="W369" i="8"/>
  <c r="X369" i="8"/>
  <c r="Y369" i="8"/>
  <c r="T370" i="8"/>
  <c r="U370" i="8" s="1"/>
  <c r="V370" i="8"/>
  <c r="W370" i="8"/>
  <c r="X370" i="8"/>
  <c r="Y370" i="8"/>
  <c r="T371" i="8"/>
  <c r="U371" i="8" s="1"/>
  <c r="V371" i="8"/>
  <c r="W371" i="8"/>
  <c r="X371" i="8"/>
  <c r="Y371" i="8"/>
  <c r="T372" i="8"/>
  <c r="U372" i="8" s="1"/>
  <c r="V372" i="8"/>
  <c r="W372" i="8"/>
  <c r="X372" i="8"/>
  <c r="Y372" i="8"/>
  <c r="T373" i="8"/>
  <c r="U373" i="8" s="1"/>
  <c r="V373" i="8"/>
  <c r="W373" i="8"/>
  <c r="X373" i="8"/>
  <c r="Y373" i="8"/>
  <c r="T374" i="8"/>
  <c r="U374" i="8" s="1"/>
  <c r="V374" i="8"/>
  <c r="W374" i="8"/>
  <c r="X374" i="8"/>
  <c r="Y374" i="8"/>
  <c r="T375" i="8"/>
  <c r="U375" i="8" s="1"/>
  <c r="V375" i="8"/>
  <c r="W375" i="8"/>
  <c r="X375" i="8"/>
  <c r="Y375" i="8"/>
  <c r="T376" i="8"/>
  <c r="U376" i="8" s="1"/>
  <c r="V376" i="8"/>
  <c r="W376" i="8"/>
  <c r="X376" i="8"/>
  <c r="Y376" i="8"/>
  <c r="T377" i="8"/>
  <c r="U377" i="8" s="1"/>
  <c r="V377" i="8"/>
  <c r="W377" i="8"/>
  <c r="X377" i="8"/>
  <c r="Y377" i="8"/>
  <c r="T378" i="8"/>
  <c r="U378" i="8" s="1"/>
  <c r="V378" i="8"/>
  <c r="W378" i="8"/>
  <c r="X378" i="8"/>
  <c r="Y378" i="8"/>
  <c r="T379" i="8"/>
  <c r="U379" i="8" s="1"/>
  <c r="V379" i="8"/>
  <c r="W379" i="8"/>
  <c r="X379" i="8"/>
  <c r="Y379" i="8"/>
  <c r="T380" i="8"/>
  <c r="U380" i="8"/>
  <c r="V380" i="8"/>
  <c r="W380" i="8"/>
  <c r="X380" i="8"/>
  <c r="Y380" i="8"/>
  <c r="T381" i="8"/>
  <c r="U381" i="8" s="1"/>
  <c r="V381" i="8"/>
  <c r="W381" i="8"/>
  <c r="X381" i="8"/>
  <c r="Y381" i="8"/>
  <c r="T382" i="8"/>
  <c r="U382" i="8" s="1"/>
  <c r="V382" i="8"/>
  <c r="W382" i="8"/>
  <c r="X382" i="8"/>
  <c r="Y382" i="8"/>
  <c r="T383" i="8"/>
  <c r="U383" i="8" s="1"/>
  <c r="V383" i="8"/>
  <c r="W383" i="8"/>
  <c r="X383" i="8"/>
  <c r="Y383" i="8"/>
  <c r="T384" i="8"/>
  <c r="U384" i="8" s="1"/>
  <c r="V384" i="8"/>
  <c r="W384" i="8"/>
  <c r="X384" i="8"/>
  <c r="Y384" i="8"/>
  <c r="T385" i="8"/>
  <c r="U385" i="8" s="1"/>
  <c r="V385" i="8"/>
  <c r="W385" i="8"/>
  <c r="X385" i="8"/>
  <c r="Y385" i="8"/>
  <c r="T386" i="8"/>
  <c r="U386" i="8" s="1"/>
  <c r="V386" i="8"/>
  <c r="W386" i="8"/>
  <c r="X386" i="8"/>
  <c r="Y386" i="8"/>
  <c r="T387" i="8"/>
  <c r="U387" i="8" s="1"/>
  <c r="V387" i="8"/>
  <c r="W387" i="8"/>
  <c r="X387" i="8"/>
  <c r="Y387" i="8"/>
  <c r="T388" i="8"/>
  <c r="U388" i="8" s="1"/>
  <c r="V388" i="8"/>
  <c r="W388" i="8"/>
  <c r="X388" i="8"/>
  <c r="Y388" i="8"/>
  <c r="T389" i="8"/>
  <c r="U389" i="8" s="1"/>
  <c r="V389" i="8"/>
  <c r="W389" i="8"/>
  <c r="X389" i="8"/>
  <c r="Y389" i="8"/>
  <c r="T390" i="8"/>
  <c r="U390" i="8"/>
  <c r="V390" i="8"/>
  <c r="W390" i="8"/>
  <c r="X390" i="8"/>
  <c r="Y390" i="8"/>
  <c r="T391" i="8"/>
  <c r="U391" i="8" s="1"/>
  <c r="V391" i="8"/>
  <c r="W391" i="8"/>
  <c r="X391" i="8"/>
  <c r="Y391" i="8"/>
  <c r="T392" i="8"/>
  <c r="U392" i="8" s="1"/>
  <c r="V392" i="8"/>
  <c r="W392" i="8"/>
  <c r="X392" i="8"/>
  <c r="Y392" i="8"/>
  <c r="T393" i="8"/>
  <c r="U393" i="8" s="1"/>
  <c r="V393" i="8"/>
  <c r="W393" i="8"/>
  <c r="X393" i="8"/>
  <c r="Y393" i="8"/>
  <c r="T394" i="8"/>
  <c r="U394" i="8" s="1"/>
  <c r="V394" i="8"/>
  <c r="W394" i="8"/>
  <c r="X394" i="8"/>
  <c r="Y394" i="8"/>
  <c r="T395" i="8"/>
  <c r="U395" i="8" s="1"/>
  <c r="V395" i="8"/>
  <c r="W395" i="8"/>
  <c r="X395" i="8"/>
  <c r="Y395" i="8"/>
  <c r="T396" i="8"/>
  <c r="U396" i="8" s="1"/>
  <c r="V396" i="8"/>
  <c r="W396" i="8"/>
  <c r="X396" i="8"/>
  <c r="Y396" i="8"/>
  <c r="T397" i="8"/>
  <c r="U397" i="8"/>
  <c r="V397" i="8"/>
  <c r="W397" i="8"/>
  <c r="X397" i="8"/>
  <c r="Y397" i="8"/>
  <c r="T398" i="8"/>
  <c r="U398" i="8" s="1"/>
  <c r="V398" i="8"/>
  <c r="W398" i="8"/>
  <c r="X398" i="8"/>
  <c r="Y398" i="8"/>
  <c r="T399" i="8"/>
  <c r="U399" i="8" s="1"/>
  <c r="V399" i="8"/>
  <c r="W399" i="8"/>
  <c r="X399" i="8"/>
  <c r="Y399" i="8"/>
  <c r="T400" i="8"/>
  <c r="U400" i="8" s="1"/>
  <c r="V400" i="8"/>
  <c r="W400" i="8"/>
  <c r="X400" i="8"/>
  <c r="Y400" i="8"/>
  <c r="T401" i="8"/>
  <c r="U401" i="8" s="1"/>
  <c r="V401" i="8"/>
  <c r="W401" i="8"/>
  <c r="X401" i="8"/>
  <c r="Y401" i="8"/>
  <c r="T402" i="8"/>
  <c r="U402" i="8" s="1"/>
  <c r="V402" i="8"/>
  <c r="W402" i="8"/>
  <c r="X402" i="8"/>
  <c r="Y402" i="8"/>
  <c r="T403" i="8"/>
  <c r="U403" i="8" s="1"/>
  <c r="V403" i="8"/>
  <c r="W403" i="8"/>
  <c r="X403" i="8"/>
  <c r="Y403" i="8"/>
  <c r="T404" i="8"/>
  <c r="U404" i="8" s="1"/>
  <c r="V404" i="8"/>
  <c r="W404" i="8"/>
  <c r="X404" i="8"/>
  <c r="Y404" i="8"/>
  <c r="T405" i="8"/>
  <c r="U405" i="8" s="1"/>
  <c r="V405" i="8"/>
  <c r="W405" i="8"/>
  <c r="X405" i="8"/>
  <c r="Y405" i="8"/>
  <c r="T406" i="8"/>
  <c r="U406" i="8" s="1"/>
  <c r="V406" i="8"/>
  <c r="W406" i="8"/>
  <c r="X406" i="8"/>
  <c r="Y406" i="8"/>
  <c r="T407" i="8"/>
  <c r="U407" i="8"/>
  <c r="V407" i="8"/>
  <c r="W407" i="8"/>
  <c r="X407" i="8"/>
  <c r="Y407" i="8"/>
  <c r="T408" i="8"/>
  <c r="U408" i="8" s="1"/>
  <c r="V408" i="8"/>
  <c r="W408" i="8"/>
  <c r="X408" i="8"/>
  <c r="Y408" i="8"/>
  <c r="T409" i="8"/>
  <c r="U409" i="8" s="1"/>
  <c r="V409" i="8"/>
  <c r="W409" i="8"/>
  <c r="X409" i="8"/>
  <c r="Y409" i="8"/>
  <c r="T410" i="8"/>
  <c r="U410" i="8" s="1"/>
  <c r="V410" i="8"/>
  <c r="W410" i="8"/>
  <c r="X410" i="8"/>
  <c r="Y410" i="8"/>
  <c r="T411" i="8"/>
  <c r="U411" i="8" s="1"/>
  <c r="V411" i="8"/>
  <c r="W411" i="8"/>
  <c r="X411" i="8"/>
  <c r="Y411" i="8"/>
  <c r="T412" i="8"/>
  <c r="U412" i="8" s="1"/>
  <c r="V412" i="8"/>
  <c r="W412" i="8"/>
  <c r="X412" i="8"/>
  <c r="Y412" i="8"/>
  <c r="T413" i="8"/>
  <c r="U413" i="8" s="1"/>
  <c r="V413" i="8"/>
  <c r="W413" i="8"/>
  <c r="X413" i="8"/>
  <c r="Y413" i="8"/>
  <c r="T414" i="8"/>
  <c r="U414" i="8" s="1"/>
  <c r="V414" i="8"/>
  <c r="W414" i="8"/>
  <c r="X414" i="8"/>
  <c r="Y414" i="8"/>
  <c r="T415" i="8"/>
  <c r="U415" i="8" s="1"/>
  <c r="V415" i="8"/>
  <c r="W415" i="8"/>
  <c r="X415" i="8"/>
  <c r="Y415" i="8"/>
  <c r="T416" i="8"/>
  <c r="U416" i="8" s="1"/>
  <c r="V416" i="8"/>
  <c r="W416" i="8"/>
  <c r="X416" i="8"/>
  <c r="Y416" i="8"/>
  <c r="T417" i="8"/>
  <c r="U417" i="8" s="1"/>
  <c r="V417" i="8"/>
  <c r="W417" i="8"/>
  <c r="X417" i="8"/>
  <c r="Y417" i="8"/>
  <c r="T418" i="8"/>
  <c r="U418" i="8" s="1"/>
  <c r="V418" i="8"/>
  <c r="W418" i="8"/>
  <c r="X418" i="8"/>
  <c r="Y418" i="8"/>
  <c r="T419" i="8"/>
  <c r="U419" i="8" s="1"/>
  <c r="V419" i="8"/>
  <c r="W419" i="8"/>
  <c r="X419" i="8"/>
  <c r="Y419" i="8"/>
  <c r="T420" i="8"/>
  <c r="U420" i="8" s="1"/>
  <c r="V420" i="8"/>
  <c r="W420" i="8"/>
  <c r="X420" i="8"/>
  <c r="Y420" i="8"/>
  <c r="T421" i="8"/>
  <c r="U421" i="8" s="1"/>
  <c r="V421" i="8"/>
  <c r="W421" i="8"/>
  <c r="X421" i="8"/>
  <c r="Y421" i="8"/>
  <c r="T422" i="8"/>
  <c r="U422" i="8" s="1"/>
  <c r="V422" i="8"/>
  <c r="W422" i="8"/>
  <c r="X422" i="8"/>
  <c r="Y422" i="8"/>
  <c r="T423" i="8"/>
  <c r="U423" i="8" s="1"/>
  <c r="V423" i="8"/>
  <c r="W423" i="8"/>
  <c r="X423" i="8"/>
  <c r="Y423" i="8"/>
  <c r="T424" i="8"/>
  <c r="U424" i="8" s="1"/>
  <c r="V424" i="8"/>
  <c r="W424" i="8"/>
  <c r="X424" i="8"/>
  <c r="Y424" i="8"/>
  <c r="T425" i="8"/>
  <c r="U425" i="8" s="1"/>
  <c r="V425" i="8"/>
  <c r="W425" i="8"/>
  <c r="X425" i="8"/>
  <c r="Y425" i="8"/>
  <c r="T426" i="8"/>
  <c r="U426" i="8" s="1"/>
  <c r="V426" i="8"/>
  <c r="W426" i="8"/>
  <c r="X426" i="8"/>
  <c r="Y426" i="8"/>
  <c r="T427" i="8"/>
  <c r="U427" i="8" s="1"/>
  <c r="V427" i="8"/>
  <c r="W427" i="8"/>
  <c r="X427" i="8"/>
  <c r="Y427" i="8"/>
  <c r="T428" i="8"/>
  <c r="U428" i="8" s="1"/>
  <c r="V428" i="8"/>
  <c r="W428" i="8"/>
  <c r="X428" i="8"/>
  <c r="Y428" i="8"/>
  <c r="T429" i="8"/>
  <c r="U429" i="8" s="1"/>
  <c r="V429" i="8"/>
  <c r="W429" i="8"/>
  <c r="X429" i="8"/>
  <c r="Y429" i="8"/>
  <c r="T430" i="8"/>
  <c r="U430" i="8" s="1"/>
  <c r="V430" i="8"/>
  <c r="W430" i="8"/>
  <c r="X430" i="8"/>
  <c r="Y430" i="8"/>
  <c r="T431" i="8"/>
  <c r="U431" i="8" s="1"/>
  <c r="V431" i="8"/>
  <c r="W431" i="8"/>
  <c r="X431" i="8"/>
  <c r="Y431" i="8"/>
  <c r="T432" i="8"/>
  <c r="U432" i="8" s="1"/>
  <c r="V432" i="8"/>
  <c r="W432" i="8"/>
  <c r="X432" i="8"/>
  <c r="Y432" i="8"/>
  <c r="T433" i="8"/>
  <c r="U433" i="8" s="1"/>
  <c r="V433" i="8"/>
  <c r="W433" i="8"/>
  <c r="X433" i="8"/>
  <c r="Y433" i="8"/>
  <c r="T434" i="8"/>
  <c r="U434" i="8" s="1"/>
  <c r="V434" i="8"/>
  <c r="W434" i="8"/>
  <c r="X434" i="8"/>
  <c r="Y434" i="8"/>
  <c r="T435" i="8"/>
  <c r="U435" i="8" s="1"/>
  <c r="V435" i="8"/>
  <c r="W435" i="8"/>
  <c r="X435" i="8"/>
  <c r="Y435" i="8"/>
  <c r="T436" i="8"/>
  <c r="U436" i="8" s="1"/>
  <c r="V436" i="8"/>
  <c r="W436" i="8"/>
  <c r="X436" i="8"/>
  <c r="Y436" i="8"/>
  <c r="T437" i="8"/>
  <c r="U437" i="8" s="1"/>
  <c r="V437" i="8"/>
  <c r="W437" i="8"/>
  <c r="X437" i="8"/>
  <c r="Y437" i="8"/>
  <c r="T438" i="8"/>
  <c r="U438" i="8" s="1"/>
  <c r="V438" i="8"/>
  <c r="W438" i="8"/>
  <c r="X438" i="8"/>
  <c r="Y438" i="8"/>
  <c r="T439" i="8"/>
  <c r="U439" i="8" s="1"/>
  <c r="V439" i="8"/>
  <c r="W439" i="8"/>
  <c r="X439" i="8"/>
  <c r="Y439" i="8"/>
  <c r="T440" i="8"/>
  <c r="U440" i="8" s="1"/>
  <c r="V440" i="8"/>
  <c r="W440" i="8"/>
  <c r="X440" i="8"/>
  <c r="Y440" i="8"/>
  <c r="T441" i="8"/>
  <c r="U441" i="8" s="1"/>
  <c r="V441" i="8"/>
  <c r="W441" i="8"/>
  <c r="X441" i="8"/>
  <c r="Y441" i="8"/>
  <c r="T442" i="8"/>
  <c r="U442" i="8" s="1"/>
  <c r="V442" i="8"/>
  <c r="W442" i="8"/>
  <c r="X442" i="8"/>
  <c r="Y442" i="8"/>
  <c r="T443" i="8"/>
  <c r="U443" i="8" s="1"/>
  <c r="V443" i="8"/>
  <c r="W443" i="8"/>
  <c r="X443" i="8"/>
  <c r="Y443" i="8"/>
  <c r="T444" i="8"/>
  <c r="U444" i="8" s="1"/>
  <c r="V444" i="8"/>
  <c r="W444" i="8"/>
  <c r="X444" i="8"/>
  <c r="Y444" i="8"/>
  <c r="T445" i="8"/>
  <c r="U445" i="8" s="1"/>
  <c r="V445" i="8"/>
  <c r="W445" i="8"/>
  <c r="X445" i="8"/>
  <c r="Y445" i="8"/>
  <c r="T446" i="8"/>
  <c r="U446" i="8" s="1"/>
  <c r="V446" i="8"/>
  <c r="W446" i="8"/>
  <c r="X446" i="8"/>
  <c r="Y446" i="8"/>
  <c r="T447" i="8"/>
  <c r="U447" i="8" s="1"/>
  <c r="V447" i="8"/>
  <c r="W447" i="8"/>
  <c r="X447" i="8"/>
  <c r="Y447" i="8"/>
  <c r="T448" i="8"/>
  <c r="U448" i="8" s="1"/>
  <c r="V448" i="8"/>
  <c r="W448" i="8"/>
  <c r="X448" i="8"/>
  <c r="Y448" i="8"/>
  <c r="T449" i="8"/>
  <c r="U449" i="8" s="1"/>
  <c r="V449" i="8"/>
  <c r="W449" i="8"/>
  <c r="X449" i="8"/>
  <c r="Y449" i="8"/>
  <c r="T450" i="8"/>
  <c r="U450" i="8" s="1"/>
  <c r="V450" i="8"/>
  <c r="W450" i="8"/>
  <c r="X450" i="8"/>
  <c r="Y450" i="8"/>
  <c r="T451" i="8"/>
  <c r="U451" i="8" s="1"/>
  <c r="V451" i="8"/>
  <c r="W451" i="8"/>
  <c r="X451" i="8"/>
  <c r="Y451" i="8"/>
  <c r="T452" i="8"/>
  <c r="U452" i="8" s="1"/>
  <c r="V452" i="8"/>
  <c r="W452" i="8"/>
  <c r="X452" i="8"/>
  <c r="Y452" i="8"/>
  <c r="T453" i="8"/>
  <c r="U453" i="8" s="1"/>
  <c r="V453" i="8"/>
  <c r="W453" i="8"/>
  <c r="X453" i="8"/>
  <c r="Y453" i="8"/>
  <c r="T454" i="8"/>
  <c r="U454" i="8" s="1"/>
  <c r="V454" i="8"/>
  <c r="W454" i="8"/>
  <c r="X454" i="8"/>
  <c r="Y454" i="8"/>
  <c r="T455" i="8"/>
  <c r="U455" i="8" s="1"/>
  <c r="V455" i="8"/>
  <c r="W455" i="8"/>
  <c r="X455" i="8"/>
  <c r="Y455" i="8"/>
  <c r="T456" i="8"/>
  <c r="U456" i="8" s="1"/>
  <c r="V456" i="8"/>
  <c r="W456" i="8"/>
  <c r="X456" i="8"/>
  <c r="Y456" i="8"/>
  <c r="T457" i="8"/>
  <c r="U457" i="8" s="1"/>
  <c r="V457" i="8"/>
  <c r="W457" i="8"/>
  <c r="X457" i="8"/>
  <c r="Y457" i="8"/>
  <c r="T458" i="8"/>
  <c r="U458" i="8" s="1"/>
  <c r="V458" i="8"/>
  <c r="W458" i="8"/>
  <c r="X458" i="8"/>
  <c r="Y458" i="8"/>
  <c r="T459" i="8"/>
  <c r="U459" i="8" s="1"/>
  <c r="V459" i="8"/>
  <c r="W459" i="8"/>
  <c r="X459" i="8"/>
  <c r="Y459" i="8"/>
  <c r="T460" i="8"/>
  <c r="U460" i="8" s="1"/>
  <c r="V460" i="8"/>
  <c r="W460" i="8"/>
  <c r="X460" i="8"/>
  <c r="Y460" i="8"/>
  <c r="T461" i="8"/>
  <c r="U461" i="8" s="1"/>
  <c r="V461" i="8"/>
  <c r="W461" i="8"/>
  <c r="X461" i="8"/>
  <c r="Y461" i="8"/>
  <c r="T462" i="8"/>
  <c r="U462" i="8" s="1"/>
  <c r="V462" i="8"/>
  <c r="W462" i="8"/>
  <c r="X462" i="8"/>
  <c r="Y462" i="8"/>
  <c r="T463" i="8"/>
  <c r="U463" i="8" s="1"/>
  <c r="V463" i="8"/>
  <c r="W463" i="8"/>
  <c r="X463" i="8"/>
  <c r="Y463" i="8"/>
  <c r="T464" i="8"/>
  <c r="U464" i="8" s="1"/>
  <c r="V464" i="8"/>
  <c r="W464" i="8"/>
  <c r="X464" i="8"/>
  <c r="Y464" i="8"/>
  <c r="T465" i="8"/>
  <c r="U465" i="8" s="1"/>
  <c r="V465" i="8"/>
  <c r="W465" i="8"/>
  <c r="X465" i="8"/>
  <c r="Y465" i="8"/>
  <c r="T466" i="8"/>
  <c r="U466" i="8" s="1"/>
  <c r="V466" i="8"/>
  <c r="W466" i="8"/>
  <c r="X466" i="8"/>
  <c r="Y466" i="8"/>
  <c r="T467" i="8"/>
  <c r="U467" i="8" s="1"/>
  <c r="V467" i="8"/>
  <c r="W467" i="8"/>
  <c r="X467" i="8"/>
  <c r="Y467" i="8"/>
  <c r="T468" i="8"/>
  <c r="U468" i="8" s="1"/>
  <c r="V468" i="8"/>
  <c r="W468" i="8"/>
  <c r="X468" i="8"/>
  <c r="Y468" i="8"/>
  <c r="T469" i="8"/>
  <c r="U469" i="8" s="1"/>
  <c r="V469" i="8"/>
  <c r="W469" i="8"/>
  <c r="X469" i="8"/>
  <c r="Y469" i="8"/>
  <c r="T470" i="8"/>
  <c r="U470" i="8" s="1"/>
  <c r="V470" i="8"/>
  <c r="W470" i="8"/>
  <c r="X470" i="8"/>
  <c r="Y470" i="8"/>
  <c r="T471" i="8"/>
  <c r="U471" i="8" s="1"/>
  <c r="V471" i="8"/>
  <c r="W471" i="8"/>
  <c r="X471" i="8"/>
  <c r="Y471" i="8"/>
  <c r="T472" i="8"/>
  <c r="U472" i="8" s="1"/>
  <c r="V472" i="8"/>
  <c r="W472" i="8"/>
  <c r="X472" i="8"/>
  <c r="Y472" i="8"/>
  <c r="T473" i="8"/>
  <c r="U473" i="8" s="1"/>
  <c r="V473" i="8"/>
  <c r="W473" i="8"/>
  <c r="X473" i="8"/>
  <c r="Y473" i="8"/>
  <c r="T474" i="8"/>
  <c r="U474" i="8" s="1"/>
  <c r="V474" i="8"/>
  <c r="W474" i="8"/>
  <c r="X474" i="8"/>
  <c r="Y474" i="8"/>
  <c r="T475" i="8"/>
  <c r="U475" i="8" s="1"/>
  <c r="V475" i="8"/>
  <c r="W475" i="8"/>
  <c r="X475" i="8"/>
  <c r="Y475" i="8"/>
  <c r="T476" i="8"/>
  <c r="U476" i="8" s="1"/>
  <c r="V476" i="8"/>
  <c r="W476" i="8"/>
  <c r="X476" i="8"/>
  <c r="Y476" i="8"/>
  <c r="T477" i="8"/>
  <c r="U477" i="8" s="1"/>
  <c r="V477" i="8"/>
  <c r="W477" i="8"/>
  <c r="X477" i="8"/>
  <c r="Y477" i="8"/>
  <c r="T478" i="8"/>
  <c r="U478" i="8" s="1"/>
  <c r="V478" i="8"/>
  <c r="W478" i="8"/>
  <c r="X478" i="8"/>
  <c r="Y478" i="8"/>
  <c r="T479" i="8"/>
  <c r="U479" i="8" s="1"/>
  <c r="V479" i="8"/>
  <c r="W479" i="8"/>
  <c r="X479" i="8"/>
  <c r="Y479" i="8"/>
  <c r="T480" i="8"/>
  <c r="U480" i="8" s="1"/>
  <c r="V480" i="8"/>
  <c r="W480" i="8"/>
  <c r="X480" i="8"/>
  <c r="Y480" i="8"/>
  <c r="T481" i="8"/>
  <c r="U481" i="8" s="1"/>
  <c r="V481" i="8"/>
  <c r="W481" i="8"/>
  <c r="X481" i="8"/>
  <c r="Y481" i="8"/>
  <c r="T482" i="8"/>
  <c r="U482" i="8" s="1"/>
  <c r="V482" i="8"/>
  <c r="W482" i="8"/>
  <c r="X482" i="8"/>
  <c r="Y482" i="8"/>
  <c r="T483" i="8"/>
  <c r="U483" i="8" s="1"/>
  <c r="V483" i="8"/>
  <c r="W483" i="8"/>
  <c r="X483" i="8"/>
  <c r="Y483" i="8"/>
  <c r="T484" i="8"/>
  <c r="U484" i="8" s="1"/>
  <c r="V484" i="8"/>
  <c r="W484" i="8"/>
  <c r="X484" i="8"/>
  <c r="Y484" i="8"/>
  <c r="T485" i="8"/>
  <c r="U485" i="8" s="1"/>
  <c r="V485" i="8"/>
  <c r="W485" i="8"/>
  <c r="X485" i="8"/>
  <c r="Y485" i="8"/>
  <c r="T486" i="8"/>
  <c r="U486" i="8" s="1"/>
  <c r="V486" i="8"/>
  <c r="W486" i="8"/>
  <c r="X486" i="8"/>
  <c r="Y486" i="8"/>
  <c r="T487" i="8"/>
  <c r="U487" i="8" s="1"/>
  <c r="V487" i="8"/>
  <c r="W487" i="8"/>
  <c r="X487" i="8"/>
  <c r="Y487" i="8"/>
  <c r="T488" i="8"/>
  <c r="U488" i="8" s="1"/>
  <c r="V488" i="8"/>
  <c r="W488" i="8"/>
  <c r="X488" i="8"/>
  <c r="Y488" i="8"/>
  <c r="T489" i="8"/>
  <c r="U489" i="8" s="1"/>
  <c r="V489" i="8"/>
  <c r="W489" i="8"/>
  <c r="X489" i="8"/>
  <c r="Y489" i="8"/>
  <c r="T490" i="8"/>
  <c r="U490" i="8" s="1"/>
  <c r="V490" i="8"/>
  <c r="W490" i="8"/>
  <c r="X490" i="8"/>
  <c r="Y490" i="8"/>
  <c r="T491" i="8"/>
  <c r="U491" i="8" s="1"/>
  <c r="V491" i="8"/>
  <c r="W491" i="8"/>
  <c r="X491" i="8"/>
  <c r="Y491" i="8"/>
  <c r="T492" i="8"/>
  <c r="U492" i="8" s="1"/>
  <c r="V492" i="8"/>
  <c r="W492" i="8"/>
  <c r="X492" i="8"/>
  <c r="Y492" i="8"/>
  <c r="T493" i="8"/>
  <c r="U493" i="8" s="1"/>
  <c r="V493" i="8"/>
  <c r="W493" i="8"/>
  <c r="X493" i="8"/>
  <c r="Y493" i="8"/>
  <c r="T494" i="8"/>
  <c r="U494" i="8" s="1"/>
  <c r="V494" i="8"/>
  <c r="W494" i="8"/>
  <c r="X494" i="8"/>
  <c r="Y494" i="8"/>
  <c r="T495" i="8"/>
  <c r="U495" i="8" s="1"/>
  <c r="V495" i="8"/>
  <c r="W495" i="8"/>
  <c r="X495" i="8"/>
  <c r="Y495" i="8"/>
  <c r="T496" i="8"/>
  <c r="U496" i="8" s="1"/>
  <c r="V496" i="8"/>
  <c r="W496" i="8"/>
  <c r="X496" i="8"/>
  <c r="Y496" i="8"/>
  <c r="T497" i="8"/>
  <c r="U497" i="8" s="1"/>
  <c r="V497" i="8"/>
  <c r="W497" i="8"/>
  <c r="X497" i="8"/>
  <c r="Y497" i="8"/>
  <c r="T498" i="8"/>
  <c r="U498" i="8" s="1"/>
  <c r="V498" i="8"/>
  <c r="W498" i="8"/>
  <c r="X498" i="8"/>
  <c r="Y498" i="8"/>
  <c r="T499" i="8"/>
  <c r="U499" i="8" s="1"/>
  <c r="V499" i="8"/>
  <c r="W499" i="8"/>
  <c r="X499" i="8"/>
  <c r="Y499" i="8"/>
  <c r="T500" i="8"/>
  <c r="U500" i="8" s="1"/>
  <c r="V500" i="8"/>
  <c r="W500" i="8"/>
  <c r="X500" i="8"/>
  <c r="Y500" i="8"/>
  <c r="T501" i="8"/>
  <c r="U501" i="8" s="1"/>
  <c r="V501" i="8"/>
  <c r="W501" i="8"/>
  <c r="X501" i="8"/>
  <c r="Y501" i="8"/>
  <c r="T502" i="8"/>
  <c r="U502" i="8" s="1"/>
  <c r="V502" i="8"/>
  <c r="W502" i="8"/>
  <c r="X502" i="8"/>
  <c r="Y502" i="8"/>
  <c r="T503" i="8"/>
  <c r="U503" i="8" s="1"/>
  <c r="V503" i="8"/>
  <c r="W503" i="8"/>
  <c r="X503" i="8"/>
  <c r="Y503" i="8"/>
  <c r="T504" i="8"/>
  <c r="U504" i="8" s="1"/>
  <c r="V504" i="8"/>
  <c r="W504" i="8"/>
  <c r="X504" i="8"/>
  <c r="Y504" i="8"/>
  <c r="T505" i="8"/>
  <c r="U505" i="8" s="1"/>
  <c r="V505" i="8"/>
  <c r="W505" i="8"/>
  <c r="X505" i="8"/>
  <c r="Y505" i="8"/>
  <c r="T506" i="8"/>
  <c r="U506" i="8" s="1"/>
  <c r="V506" i="8"/>
  <c r="W506" i="8"/>
  <c r="X506" i="8"/>
  <c r="Y506" i="8"/>
  <c r="T507" i="8"/>
  <c r="U507" i="8" s="1"/>
  <c r="V507" i="8"/>
  <c r="W507" i="8"/>
  <c r="X507" i="8"/>
  <c r="Y507" i="8"/>
  <c r="T508" i="8"/>
  <c r="U508" i="8" s="1"/>
  <c r="V508" i="8"/>
  <c r="W508" i="8"/>
  <c r="X508" i="8"/>
  <c r="Y508" i="8"/>
  <c r="T509" i="8"/>
  <c r="U509" i="8" s="1"/>
  <c r="V509" i="8"/>
  <c r="W509" i="8"/>
  <c r="X509" i="8"/>
  <c r="Y509" i="8"/>
  <c r="T510" i="8"/>
  <c r="U510" i="8" s="1"/>
  <c r="V510" i="8"/>
  <c r="W510" i="8"/>
  <c r="X510" i="8"/>
  <c r="Y510" i="8"/>
  <c r="T511" i="8"/>
  <c r="U511" i="8" s="1"/>
  <c r="V511" i="8"/>
  <c r="W511" i="8"/>
  <c r="X511" i="8"/>
  <c r="Y511" i="8"/>
  <c r="T512" i="8"/>
  <c r="U512" i="8" s="1"/>
  <c r="V512" i="8"/>
  <c r="W512" i="8"/>
  <c r="X512" i="8"/>
  <c r="Y512" i="8"/>
  <c r="T513" i="8"/>
  <c r="U513" i="8" s="1"/>
  <c r="V513" i="8"/>
  <c r="W513" i="8"/>
  <c r="X513" i="8"/>
  <c r="Y513" i="8"/>
  <c r="T514" i="8"/>
  <c r="U514" i="8" s="1"/>
  <c r="V514" i="8"/>
  <c r="W514" i="8"/>
  <c r="X514" i="8"/>
  <c r="Y514" i="8"/>
  <c r="T515" i="8"/>
  <c r="U515" i="8" s="1"/>
  <c r="V515" i="8"/>
  <c r="W515" i="8"/>
  <c r="X515" i="8"/>
  <c r="Y515" i="8"/>
  <c r="T516" i="8"/>
  <c r="U516" i="8" s="1"/>
  <c r="V516" i="8"/>
  <c r="W516" i="8"/>
  <c r="X516" i="8"/>
  <c r="Y516" i="8"/>
  <c r="T517" i="8"/>
  <c r="U517" i="8" s="1"/>
  <c r="V517" i="8"/>
  <c r="W517" i="8"/>
  <c r="X517" i="8"/>
  <c r="Y517" i="8"/>
  <c r="T518" i="8"/>
  <c r="U518" i="8" s="1"/>
  <c r="V518" i="8"/>
  <c r="W518" i="8"/>
  <c r="X518" i="8"/>
  <c r="Y518" i="8"/>
  <c r="T519" i="8"/>
  <c r="U519" i="8" s="1"/>
  <c r="V519" i="8"/>
  <c r="W519" i="8"/>
  <c r="X519" i="8"/>
  <c r="Y519" i="8"/>
  <c r="T520" i="8"/>
  <c r="U520" i="8" s="1"/>
  <c r="V520" i="8"/>
  <c r="W520" i="8"/>
  <c r="X520" i="8"/>
  <c r="Y520" i="8"/>
  <c r="T521" i="8"/>
  <c r="U521" i="8" s="1"/>
  <c r="V521" i="8"/>
  <c r="W521" i="8"/>
  <c r="X521" i="8"/>
  <c r="Y521" i="8"/>
  <c r="T522" i="8"/>
  <c r="U522" i="8" s="1"/>
  <c r="V522" i="8"/>
  <c r="W522" i="8"/>
  <c r="X522" i="8"/>
  <c r="Y522" i="8"/>
  <c r="T523" i="8"/>
  <c r="U523" i="8" s="1"/>
  <c r="V523" i="8"/>
  <c r="W523" i="8"/>
  <c r="X523" i="8"/>
  <c r="Y523" i="8"/>
  <c r="T524" i="8"/>
  <c r="U524" i="8" s="1"/>
  <c r="V524" i="8"/>
  <c r="W524" i="8"/>
  <c r="X524" i="8"/>
  <c r="Y524" i="8"/>
  <c r="T525" i="8"/>
  <c r="U525" i="8" s="1"/>
  <c r="V525" i="8"/>
  <c r="W525" i="8"/>
  <c r="X525" i="8"/>
  <c r="Y525" i="8"/>
  <c r="T526" i="8"/>
  <c r="U526" i="8" s="1"/>
  <c r="V526" i="8"/>
  <c r="W526" i="8"/>
  <c r="X526" i="8"/>
  <c r="Y526" i="8"/>
  <c r="T527" i="8"/>
  <c r="U527" i="8" s="1"/>
  <c r="V527" i="8"/>
  <c r="W527" i="8"/>
  <c r="X527" i="8"/>
  <c r="Y527" i="8"/>
  <c r="T528" i="8"/>
  <c r="U528" i="8" s="1"/>
  <c r="V528" i="8"/>
  <c r="W528" i="8"/>
  <c r="X528" i="8"/>
  <c r="Y528" i="8"/>
  <c r="T529" i="8"/>
  <c r="U529" i="8" s="1"/>
  <c r="V529" i="8"/>
  <c r="W529" i="8"/>
  <c r="X529" i="8"/>
  <c r="Y529" i="8"/>
  <c r="T530" i="8"/>
  <c r="U530" i="8" s="1"/>
  <c r="V530" i="8"/>
  <c r="W530" i="8"/>
  <c r="X530" i="8"/>
  <c r="Y530" i="8"/>
  <c r="T531" i="8"/>
  <c r="U531" i="8" s="1"/>
  <c r="V531" i="8"/>
  <c r="W531" i="8"/>
  <c r="X531" i="8"/>
  <c r="Y531" i="8"/>
  <c r="T532" i="8"/>
  <c r="U532" i="8" s="1"/>
  <c r="V532" i="8"/>
  <c r="W532" i="8"/>
  <c r="X532" i="8"/>
  <c r="Y532" i="8"/>
  <c r="T533" i="8"/>
  <c r="U533" i="8" s="1"/>
  <c r="V533" i="8"/>
  <c r="W533" i="8"/>
  <c r="X533" i="8"/>
  <c r="Y533" i="8"/>
  <c r="T534" i="8"/>
  <c r="U534" i="8" s="1"/>
  <c r="V534" i="8"/>
  <c r="W534" i="8"/>
  <c r="X534" i="8"/>
  <c r="Y534" i="8"/>
  <c r="T535" i="8"/>
  <c r="U535" i="8" s="1"/>
  <c r="V535" i="8"/>
  <c r="W535" i="8"/>
  <c r="X535" i="8"/>
  <c r="Y535" i="8"/>
  <c r="T536" i="8"/>
  <c r="U536" i="8" s="1"/>
  <c r="V536" i="8"/>
  <c r="W536" i="8"/>
  <c r="X536" i="8"/>
  <c r="Y536" i="8"/>
  <c r="T537" i="8"/>
  <c r="U537" i="8" s="1"/>
  <c r="V537" i="8"/>
  <c r="W537" i="8"/>
  <c r="X537" i="8"/>
  <c r="Y537" i="8"/>
  <c r="T538" i="8"/>
  <c r="U538" i="8" s="1"/>
  <c r="V538" i="8"/>
  <c r="W538" i="8"/>
  <c r="X538" i="8"/>
  <c r="Y538" i="8"/>
  <c r="T539" i="8"/>
  <c r="U539" i="8" s="1"/>
  <c r="V539" i="8"/>
  <c r="W539" i="8"/>
  <c r="X539" i="8"/>
  <c r="Y539" i="8"/>
  <c r="T540" i="8"/>
  <c r="U540" i="8" s="1"/>
  <c r="V540" i="8"/>
  <c r="W540" i="8"/>
  <c r="X540" i="8"/>
  <c r="Y540" i="8"/>
  <c r="T541" i="8"/>
  <c r="U541" i="8" s="1"/>
  <c r="V541" i="8"/>
  <c r="W541" i="8"/>
  <c r="X541" i="8"/>
  <c r="Y541" i="8"/>
  <c r="T542" i="8"/>
  <c r="U542" i="8" s="1"/>
  <c r="V542" i="8"/>
  <c r="W542" i="8"/>
  <c r="X542" i="8"/>
  <c r="Y542" i="8"/>
  <c r="T543" i="8"/>
  <c r="U543" i="8" s="1"/>
  <c r="V543" i="8"/>
  <c r="W543" i="8"/>
  <c r="X543" i="8"/>
  <c r="Y543" i="8"/>
  <c r="T544" i="8"/>
  <c r="U544" i="8" s="1"/>
  <c r="V544" i="8"/>
  <c r="W544" i="8"/>
  <c r="X544" i="8"/>
  <c r="Y544" i="8"/>
  <c r="T545" i="8"/>
  <c r="U545" i="8" s="1"/>
  <c r="V545" i="8"/>
  <c r="W545" i="8"/>
  <c r="X545" i="8"/>
  <c r="Y545" i="8"/>
  <c r="T546" i="8"/>
  <c r="U546" i="8" s="1"/>
  <c r="V546" i="8"/>
  <c r="W546" i="8"/>
  <c r="X546" i="8"/>
  <c r="Y546" i="8"/>
  <c r="T547" i="8"/>
  <c r="U547" i="8" s="1"/>
  <c r="V547" i="8"/>
  <c r="W547" i="8"/>
  <c r="X547" i="8"/>
  <c r="Y547" i="8"/>
  <c r="T548" i="8"/>
  <c r="U548" i="8" s="1"/>
  <c r="V548" i="8"/>
  <c r="W548" i="8"/>
  <c r="X548" i="8"/>
  <c r="Y548" i="8"/>
  <c r="T549" i="8"/>
  <c r="U549" i="8" s="1"/>
  <c r="V549" i="8"/>
  <c r="W549" i="8"/>
  <c r="X549" i="8"/>
  <c r="Y549" i="8"/>
  <c r="T550" i="8"/>
  <c r="U550" i="8" s="1"/>
  <c r="V550" i="8"/>
  <c r="W550" i="8"/>
  <c r="X550" i="8"/>
  <c r="Y550" i="8"/>
  <c r="T551" i="8"/>
  <c r="U551" i="8" s="1"/>
  <c r="V551" i="8"/>
  <c r="W551" i="8"/>
  <c r="X551" i="8"/>
  <c r="Y551" i="8"/>
  <c r="T552" i="8"/>
  <c r="U552" i="8" s="1"/>
  <c r="V552" i="8"/>
  <c r="W552" i="8"/>
  <c r="X552" i="8"/>
  <c r="Y552" i="8"/>
  <c r="T553" i="8"/>
  <c r="U553" i="8" s="1"/>
  <c r="V553" i="8"/>
  <c r="W553" i="8"/>
  <c r="X553" i="8"/>
  <c r="Y553" i="8"/>
  <c r="T554" i="8"/>
  <c r="U554" i="8" s="1"/>
  <c r="V554" i="8"/>
  <c r="W554" i="8"/>
  <c r="X554" i="8"/>
  <c r="Y554" i="8"/>
  <c r="T555" i="8"/>
  <c r="U555" i="8" s="1"/>
  <c r="V555" i="8"/>
  <c r="W555" i="8"/>
  <c r="X555" i="8"/>
  <c r="Y555" i="8"/>
  <c r="T556" i="8"/>
  <c r="U556" i="8" s="1"/>
  <c r="V556" i="8"/>
  <c r="W556" i="8"/>
  <c r="X556" i="8"/>
  <c r="Y556" i="8"/>
  <c r="T557" i="8"/>
  <c r="U557" i="8" s="1"/>
  <c r="V557" i="8"/>
  <c r="W557" i="8"/>
  <c r="X557" i="8"/>
  <c r="Y557" i="8"/>
  <c r="T558" i="8"/>
  <c r="U558" i="8" s="1"/>
  <c r="V558" i="8"/>
  <c r="W558" i="8"/>
  <c r="X558" i="8"/>
  <c r="Y558" i="8"/>
  <c r="T559" i="8"/>
  <c r="U559" i="8" s="1"/>
  <c r="V559" i="8"/>
  <c r="W559" i="8"/>
  <c r="X559" i="8"/>
  <c r="Y559" i="8"/>
  <c r="T560" i="8"/>
  <c r="U560" i="8" s="1"/>
  <c r="V560" i="8"/>
  <c r="W560" i="8"/>
  <c r="X560" i="8"/>
  <c r="Y560" i="8"/>
  <c r="T561" i="8"/>
  <c r="U561" i="8" s="1"/>
  <c r="V561" i="8"/>
  <c r="W561" i="8"/>
  <c r="X561" i="8"/>
  <c r="Y561" i="8"/>
  <c r="T562" i="8"/>
  <c r="U562" i="8" s="1"/>
  <c r="V562" i="8"/>
  <c r="W562" i="8"/>
  <c r="X562" i="8"/>
  <c r="Y562" i="8"/>
  <c r="T563" i="8"/>
  <c r="U563" i="8" s="1"/>
  <c r="V563" i="8"/>
  <c r="W563" i="8"/>
  <c r="X563" i="8"/>
  <c r="Y563" i="8"/>
  <c r="T564" i="8"/>
  <c r="U564" i="8" s="1"/>
  <c r="V564" i="8"/>
  <c r="W564" i="8"/>
  <c r="X564" i="8"/>
  <c r="Y564" i="8"/>
  <c r="T565" i="8"/>
  <c r="U565" i="8" s="1"/>
  <c r="V565" i="8"/>
  <c r="W565" i="8"/>
  <c r="X565" i="8"/>
  <c r="Y565" i="8"/>
  <c r="T566" i="8"/>
  <c r="U566" i="8" s="1"/>
  <c r="V566" i="8"/>
  <c r="W566" i="8"/>
  <c r="X566" i="8"/>
  <c r="Y566" i="8"/>
  <c r="T567" i="8"/>
  <c r="U567" i="8" s="1"/>
  <c r="V567" i="8"/>
  <c r="W567" i="8"/>
  <c r="X567" i="8"/>
  <c r="Y567" i="8"/>
  <c r="T568" i="8"/>
  <c r="U568" i="8" s="1"/>
  <c r="V568" i="8"/>
  <c r="W568" i="8"/>
  <c r="X568" i="8"/>
  <c r="Y568" i="8"/>
  <c r="T569" i="8"/>
  <c r="U569" i="8" s="1"/>
  <c r="V569" i="8"/>
  <c r="W569" i="8"/>
  <c r="X569" i="8"/>
  <c r="Y569" i="8"/>
  <c r="T570" i="8"/>
  <c r="U570" i="8" s="1"/>
  <c r="V570" i="8"/>
  <c r="W570" i="8"/>
  <c r="X570" i="8"/>
  <c r="Y570" i="8"/>
  <c r="T571" i="8"/>
  <c r="U571" i="8" s="1"/>
  <c r="V571" i="8"/>
  <c r="W571" i="8"/>
  <c r="X571" i="8"/>
  <c r="Y571" i="8"/>
  <c r="T572" i="8"/>
  <c r="U572" i="8" s="1"/>
  <c r="V572" i="8"/>
  <c r="W572" i="8"/>
  <c r="X572" i="8"/>
  <c r="Y572" i="8"/>
  <c r="T573" i="8"/>
  <c r="U573" i="8" s="1"/>
  <c r="V573" i="8"/>
  <c r="W573" i="8"/>
  <c r="X573" i="8"/>
  <c r="Y573" i="8"/>
  <c r="T574" i="8"/>
  <c r="U574" i="8" s="1"/>
  <c r="V574" i="8"/>
  <c r="W574" i="8"/>
  <c r="X574" i="8"/>
  <c r="Y574" i="8"/>
  <c r="T575" i="8"/>
  <c r="U575" i="8" s="1"/>
  <c r="V575" i="8"/>
  <c r="W575" i="8"/>
  <c r="X575" i="8"/>
  <c r="Y575" i="8"/>
  <c r="T576" i="8"/>
  <c r="U576" i="8" s="1"/>
  <c r="V576" i="8"/>
  <c r="W576" i="8"/>
  <c r="X576" i="8"/>
  <c r="Y576" i="8"/>
  <c r="T577" i="8"/>
  <c r="U577" i="8" s="1"/>
  <c r="V577" i="8"/>
  <c r="W577" i="8"/>
  <c r="X577" i="8"/>
  <c r="Y577" i="8"/>
  <c r="T578" i="8"/>
  <c r="U578" i="8" s="1"/>
  <c r="V578" i="8"/>
  <c r="W578" i="8"/>
  <c r="X578" i="8"/>
  <c r="Y578" i="8"/>
  <c r="T579" i="8"/>
  <c r="U579" i="8" s="1"/>
  <c r="V579" i="8"/>
  <c r="W579" i="8"/>
  <c r="X579" i="8"/>
  <c r="Y579" i="8"/>
  <c r="T580" i="8"/>
  <c r="U580" i="8" s="1"/>
  <c r="V580" i="8"/>
  <c r="W580" i="8"/>
  <c r="X580" i="8"/>
  <c r="Y580" i="8"/>
  <c r="T581" i="8"/>
  <c r="U581" i="8" s="1"/>
  <c r="V581" i="8"/>
  <c r="W581" i="8"/>
  <c r="X581" i="8"/>
  <c r="Y581" i="8"/>
  <c r="T582" i="8"/>
  <c r="U582" i="8" s="1"/>
  <c r="V582" i="8"/>
  <c r="W582" i="8"/>
  <c r="X582" i="8"/>
  <c r="Y582" i="8"/>
  <c r="T583" i="8"/>
  <c r="U583" i="8" s="1"/>
  <c r="V583" i="8"/>
  <c r="W583" i="8"/>
  <c r="X583" i="8"/>
  <c r="Y583" i="8"/>
  <c r="T584" i="8"/>
  <c r="U584" i="8" s="1"/>
  <c r="V584" i="8"/>
  <c r="W584" i="8"/>
  <c r="X584" i="8"/>
  <c r="Y584" i="8"/>
  <c r="T585" i="8"/>
  <c r="U585" i="8" s="1"/>
  <c r="V585" i="8"/>
  <c r="W585" i="8"/>
  <c r="X585" i="8"/>
  <c r="Y585" i="8"/>
  <c r="T586" i="8"/>
  <c r="U586" i="8" s="1"/>
  <c r="V586" i="8"/>
  <c r="W586" i="8"/>
  <c r="X586" i="8"/>
  <c r="Y586" i="8"/>
  <c r="T587" i="8"/>
  <c r="U587" i="8" s="1"/>
  <c r="V587" i="8"/>
  <c r="W587" i="8"/>
  <c r="X587" i="8"/>
  <c r="Y587" i="8"/>
  <c r="T588" i="8"/>
  <c r="U588" i="8" s="1"/>
  <c r="V588" i="8"/>
  <c r="W588" i="8"/>
  <c r="X588" i="8"/>
  <c r="Y588" i="8"/>
  <c r="T589" i="8"/>
  <c r="U589" i="8" s="1"/>
  <c r="V589" i="8"/>
  <c r="W589" i="8"/>
  <c r="X589" i="8"/>
  <c r="Y589" i="8"/>
  <c r="T590" i="8"/>
  <c r="U590" i="8" s="1"/>
  <c r="V590" i="8"/>
  <c r="W590" i="8"/>
  <c r="X590" i="8"/>
  <c r="Y590" i="8"/>
  <c r="T591" i="8"/>
  <c r="U591" i="8" s="1"/>
  <c r="V591" i="8"/>
  <c r="W591" i="8"/>
  <c r="X591" i="8"/>
  <c r="Y591" i="8"/>
  <c r="T592" i="8"/>
  <c r="U592" i="8" s="1"/>
  <c r="V592" i="8"/>
  <c r="W592" i="8"/>
  <c r="X592" i="8"/>
  <c r="Y592" i="8"/>
  <c r="T593" i="8"/>
  <c r="U593" i="8" s="1"/>
  <c r="V593" i="8"/>
  <c r="W593" i="8"/>
  <c r="X593" i="8"/>
  <c r="Y593" i="8"/>
  <c r="T594" i="8"/>
  <c r="U594" i="8" s="1"/>
  <c r="V594" i="8"/>
  <c r="W594" i="8"/>
  <c r="X594" i="8"/>
  <c r="Y594" i="8"/>
  <c r="T595" i="8"/>
  <c r="U595" i="8" s="1"/>
  <c r="V595" i="8"/>
  <c r="W595" i="8"/>
  <c r="X595" i="8"/>
  <c r="Y595" i="8"/>
  <c r="T596" i="8"/>
  <c r="U596" i="8" s="1"/>
  <c r="V596" i="8"/>
  <c r="W596" i="8"/>
  <c r="X596" i="8"/>
  <c r="Y596" i="8"/>
  <c r="T597" i="8"/>
  <c r="U597" i="8" s="1"/>
  <c r="V597" i="8"/>
  <c r="W597" i="8"/>
  <c r="X597" i="8"/>
  <c r="Y597" i="8"/>
  <c r="T598" i="8"/>
  <c r="U598" i="8" s="1"/>
  <c r="V598" i="8"/>
  <c r="W598" i="8"/>
  <c r="X598" i="8"/>
  <c r="Y598" i="8"/>
  <c r="T599" i="8"/>
  <c r="U599" i="8" s="1"/>
  <c r="V599" i="8"/>
  <c r="W599" i="8"/>
  <c r="X599" i="8"/>
  <c r="Y599" i="8"/>
  <c r="T600" i="8"/>
  <c r="U600" i="8" s="1"/>
  <c r="V600" i="8"/>
  <c r="W600" i="8"/>
  <c r="X600" i="8"/>
  <c r="Y600" i="8"/>
  <c r="T601" i="8"/>
  <c r="U601" i="8" s="1"/>
  <c r="V601" i="8"/>
  <c r="W601" i="8"/>
  <c r="X601" i="8"/>
  <c r="Y601" i="8"/>
  <c r="T602" i="8"/>
  <c r="U602" i="8" s="1"/>
  <c r="V602" i="8"/>
  <c r="W602" i="8"/>
  <c r="X602" i="8"/>
  <c r="Y602" i="8"/>
  <c r="T603" i="8"/>
  <c r="U603" i="8" s="1"/>
  <c r="V603" i="8"/>
  <c r="W603" i="8"/>
  <c r="X603" i="8"/>
  <c r="Y603" i="8"/>
  <c r="T604" i="8"/>
  <c r="U604" i="8" s="1"/>
  <c r="V604" i="8"/>
  <c r="W604" i="8"/>
  <c r="X604" i="8"/>
  <c r="Y604" i="8"/>
  <c r="T605" i="8"/>
  <c r="U605" i="8" s="1"/>
  <c r="V605" i="8"/>
  <c r="W605" i="8"/>
  <c r="X605" i="8"/>
  <c r="Y605" i="8"/>
  <c r="T606" i="8"/>
  <c r="U606" i="8" s="1"/>
  <c r="V606" i="8"/>
  <c r="W606" i="8"/>
  <c r="X606" i="8"/>
  <c r="Y606" i="8"/>
  <c r="T607" i="8"/>
  <c r="U607" i="8" s="1"/>
  <c r="V607" i="8"/>
  <c r="W607" i="8"/>
  <c r="X607" i="8"/>
  <c r="Y607" i="8"/>
  <c r="T608" i="8"/>
  <c r="U608" i="8" s="1"/>
  <c r="V608" i="8"/>
  <c r="W608" i="8"/>
  <c r="X608" i="8"/>
  <c r="Y608" i="8"/>
  <c r="T609" i="8"/>
  <c r="U609" i="8" s="1"/>
  <c r="V609" i="8"/>
  <c r="W609" i="8"/>
  <c r="X609" i="8"/>
  <c r="Y609" i="8"/>
  <c r="T610" i="8"/>
  <c r="U610" i="8" s="1"/>
  <c r="V610" i="8"/>
  <c r="W610" i="8"/>
  <c r="X610" i="8"/>
  <c r="Y610" i="8"/>
  <c r="T611" i="8"/>
  <c r="U611" i="8" s="1"/>
  <c r="V611" i="8"/>
  <c r="W611" i="8"/>
  <c r="X611" i="8"/>
  <c r="Y611" i="8"/>
  <c r="T612" i="8"/>
  <c r="U612" i="8" s="1"/>
  <c r="V612" i="8"/>
  <c r="W612" i="8"/>
  <c r="X612" i="8"/>
  <c r="Y612" i="8"/>
  <c r="T613" i="8"/>
  <c r="U613" i="8" s="1"/>
  <c r="V613" i="8"/>
  <c r="W613" i="8"/>
  <c r="X613" i="8"/>
  <c r="Y613" i="8"/>
  <c r="T614" i="8"/>
  <c r="U614" i="8" s="1"/>
  <c r="V614" i="8"/>
  <c r="W614" i="8"/>
  <c r="X614" i="8"/>
  <c r="Y614" i="8"/>
  <c r="T615" i="8"/>
  <c r="U615" i="8" s="1"/>
  <c r="V615" i="8"/>
  <c r="W615" i="8"/>
  <c r="X615" i="8"/>
  <c r="Y615" i="8"/>
  <c r="T616" i="8"/>
  <c r="U616" i="8" s="1"/>
  <c r="V616" i="8"/>
  <c r="W616" i="8"/>
  <c r="X616" i="8"/>
  <c r="Y616" i="8"/>
  <c r="T617" i="8"/>
  <c r="U617" i="8" s="1"/>
  <c r="V617" i="8"/>
  <c r="W617" i="8"/>
  <c r="X617" i="8"/>
  <c r="Y617" i="8"/>
  <c r="T618" i="8"/>
  <c r="U618" i="8" s="1"/>
  <c r="V618" i="8"/>
  <c r="W618" i="8"/>
  <c r="X618" i="8"/>
  <c r="Y618" i="8"/>
  <c r="T619" i="8"/>
  <c r="U619" i="8" s="1"/>
  <c r="V619" i="8"/>
  <c r="W619" i="8"/>
  <c r="X619" i="8"/>
  <c r="Y619" i="8"/>
  <c r="T620" i="8"/>
  <c r="U620" i="8" s="1"/>
  <c r="V620" i="8"/>
  <c r="W620" i="8"/>
  <c r="X620" i="8"/>
  <c r="Y620" i="8"/>
  <c r="T621" i="8"/>
  <c r="U621" i="8" s="1"/>
  <c r="V621" i="8"/>
  <c r="W621" i="8"/>
  <c r="X621" i="8"/>
  <c r="Y621" i="8"/>
  <c r="T622" i="8"/>
  <c r="U622" i="8" s="1"/>
  <c r="V622" i="8"/>
  <c r="W622" i="8"/>
  <c r="X622" i="8"/>
  <c r="Y622" i="8"/>
  <c r="T623" i="8"/>
  <c r="U623" i="8" s="1"/>
  <c r="V623" i="8"/>
  <c r="W623" i="8"/>
  <c r="X623" i="8"/>
  <c r="Y623" i="8"/>
  <c r="T624" i="8"/>
  <c r="U624" i="8" s="1"/>
  <c r="V624" i="8"/>
  <c r="W624" i="8"/>
  <c r="X624" i="8"/>
  <c r="Y624" i="8"/>
  <c r="T625" i="8"/>
  <c r="U625" i="8" s="1"/>
  <c r="V625" i="8"/>
  <c r="W625" i="8"/>
  <c r="X625" i="8"/>
  <c r="Y625" i="8"/>
  <c r="T626" i="8"/>
  <c r="U626" i="8" s="1"/>
  <c r="V626" i="8"/>
  <c r="W626" i="8"/>
  <c r="X626" i="8"/>
  <c r="Y626" i="8"/>
  <c r="T627" i="8"/>
  <c r="U627" i="8" s="1"/>
  <c r="V627" i="8"/>
  <c r="W627" i="8"/>
  <c r="X627" i="8"/>
  <c r="Y627" i="8"/>
  <c r="T628" i="8"/>
  <c r="U628" i="8" s="1"/>
  <c r="V628" i="8"/>
  <c r="W628" i="8"/>
  <c r="X628" i="8"/>
  <c r="Y628" i="8"/>
  <c r="T629" i="8"/>
  <c r="U629" i="8" s="1"/>
  <c r="V629" i="8"/>
  <c r="W629" i="8"/>
  <c r="X629" i="8"/>
  <c r="Y629" i="8"/>
  <c r="T630" i="8"/>
  <c r="U630" i="8" s="1"/>
  <c r="V630" i="8"/>
  <c r="W630" i="8"/>
  <c r="X630" i="8"/>
  <c r="Y630" i="8"/>
  <c r="T631" i="8"/>
  <c r="U631" i="8" s="1"/>
  <c r="V631" i="8"/>
  <c r="W631" i="8"/>
  <c r="X631" i="8"/>
  <c r="Y631" i="8"/>
  <c r="T632" i="8"/>
  <c r="U632" i="8" s="1"/>
  <c r="V632" i="8"/>
  <c r="W632" i="8"/>
  <c r="X632" i="8"/>
  <c r="Y632" i="8"/>
  <c r="T633" i="8"/>
  <c r="U633" i="8" s="1"/>
  <c r="V633" i="8"/>
  <c r="W633" i="8"/>
  <c r="X633" i="8"/>
  <c r="Y633" i="8"/>
  <c r="T634" i="8"/>
  <c r="U634" i="8" s="1"/>
  <c r="V634" i="8"/>
  <c r="W634" i="8"/>
  <c r="X634" i="8"/>
  <c r="Y634" i="8"/>
  <c r="T635" i="8"/>
  <c r="U635" i="8" s="1"/>
  <c r="V635" i="8"/>
  <c r="W635" i="8"/>
  <c r="X635" i="8"/>
  <c r="Y635" i="8"/>
  <c r="T636" i="8"/>
  <c r="U636" i="8" s="1"/>
  <c r="V636" i="8"/>
  <c r="W636" i="8"/>
  <c r="X636" i="8"/>
  <c r="Y636" i="8"/>
  <c r="T637" i="8"/>
  <c r="U637" i="8" s="1"/>
  <c r="V637" i="8"/>
  <c r="W637" i="8"/>
  <c r="X637" i="8"/>
  <c r="Y637" i="8"/>
  <c r="T638" i="8"/>
  <c r="U638" i="8" s="1"/>
  <c r="V638" i="8"/>
  <c r="W638" i="8"/>
  <c r="X638" i="8"/>
  <c r="Y638" i="8"/>
  <c r="T639" i="8"/>
  <c r="U639" i="8" s="1"/>
  <c r="V639" i="8"/>
  <c r="W639" i="8"/>
  <c r="X639" i="8"/>
  <c r="Y639" i="8"/>
  <c r="T640" i="8"/>
  <c r="U640" i="8" s="1"/>
  <c r="V640" i="8"/>
  <c r="W640" i="8"/>
  <c r="X640" i="8"/>
  <c r="Y640" i="8"/>
  <c r="T641" i="8"/>
  <c r="U641" i="8" s="1"/>
  <c r="V641" i="8"/>
  <c r="W641" i="8"/>
  <c r="X641" i="8"/>
  <c r="Y641" i="8"/>
  <c r="T642" i="8"/>
  <c r="U642" i="8" s="1"/>
  <c r="V642" i="8"/>
  <c r="W642" i="8"/>
  <c r="X642" i="8"/>
  <c r="Y642" i="8"/>
  <c r="T643" i="8"/>
  <c r="U643" i="8" s="1"/>
  <c r="V643" i="8"/>
  <c r="W643" i="8"/>
  <c r="X643" i="8"/>
  <c r="Y643" i="8"/>
  <c r="T644" i="8"/>
  <c r="U644" i="8" s="1"/>
  <c r="V644" i="8"/>
  <c r="W644" i="8"/>
  <c r="X644" i="8"/>
  <c r="Y644" i="8"/>
  <c r="T645" i="8"/>
  <c r="U645" i="8" s="1"/>
  <c r="V645" i="8"/>
  <c r="W645" i="8"/>
  <c r="X645" i="8"/>
  <c r="Y645" i="8"/>
  <c r="T646" i="8"/>
  <c r="U646" i="8" s="1"/>
  <c r="V646" i="8"/>
  <c r="W646" i="8"/>
  <c r="X646" i="8"/>
  <c r="Y646" i="8"/>
  <c r="T647" i="8"/>
  <c r="U647" i="8" s="1"/>
  <c r="V647" i="8"/>
  <c r="W647" i="8"/>
  <c r="X647" i="8"/>
  <c r="Y647" i="8"/>
  <c r="T648" i="8"/>
  <c r="U648" i="8" s="1"/>
  <c r="V648" i="8"/>
  <c r="W648" i="8"/>
  <c r="X648" i="8"/>
  <c r="Y648" i="8"/>
  <c r="T649" i="8"/>
  <c r="U649" i="8" s="1"/>
  <c r="V649" i="8"/>
  <c r="W649" i="8"/>
  <c r="X649" i="8"/>
  <c r="Y649" i="8"/>
  <c r="T650" i="8"/>
  <c r="U650" i="8" s="1"/>
  <c r="V650" i="8"/>
  <c r="W650" i="8"/>
  <c r="X650" i="8"/>
  <c r="Y650" i="8"/>
  <c r="T651" i="8"/>
  <c r="U651" i="8" s="1"/>
  <c r="V651" i="8"/>
  <c r="W651" i="8"/>
  <c r="X651" i="8"/>
  <c r="Y651" i="8"/>
  <c r="T652" i="8"/>
  <c r="U652" i="8" s="1"/>
  <c r="V652" i="8"/>
  <c r="W652" i="8"/>
  <c r="X652" i="8"/>
  <c r="Y652" i="8"/>
  <c r="T653" i="8"/>
  <c r="U653" i="8" s="1"/>
  <c r="V653" i="8"/>
  <c r="W653" i="8"/>
  <c r="X653" i="8"/>
  <c r="Y653" i="8"/>
  <c r="T654" i="8"/>
  <c r="U654" i="8" s="1"/>
  <c r="V654" i="8"/>
  <c r="W654" i="8"/>
  <c r="X654" i="8"/>
  <c r="Y654" i="8"/>
  <c r="T655" i="8"/>
  <c r="U655" i="8" s="1"/>
  <c r="V655" i="8"/>
  <c r="W655" i="8"/>
  <c r="X655" i="8"/>
  <c r="Y655" i="8"/>
  <c r="T656" i="8"/>
  <c r="U656" i="8" s="1"/>
  <c r="V656" i="8"/>
  <c r="W656" i="8"/>
  <c r="X656" i="8"/>
  <c r="Y656" i="8"/>
  <c r="T657" i="8"/>
  <c r="U657" i="8" s="1"/>
  <c r="V657" i="8"/>
  <c r="W657" i="8"/>
  <c r="X657" i="8"/>
  <c r="Y657" i="8"/>
  <c r="T658" i="8"/>
  <c r="U658" i="8" s="1"/>
  <c r="V658" i="8"/>
  <c r="W658" i="8"/>
  <c r="X658" i="8"/>
  <c r="Y658" i="8"/>
  <c r="T659" i="8"/>
  <c r="U659" i="8" s="1"/>
  <c r="V659" i="8"/>
  <c r="W659" i="8"/>
  <c r="X659" i="8"/>
  <c r="Y659" i="8"/>
  <c r="T660" i="8"/>
  <c r="U660" i="8" s="1"/>
  <c r="V660" i="8"/>
  <c r="W660" i="8"/>
  <c r="X660" i="8"/>
  <c r="Y660" i="8"/>
  <c r="T661" i="8"/>
  <c r="U661" i="8" s="1"/>
  <c r="V661" i="8"/>
  <c r="W661" i="8"/>
  <c r="X661" i="8"/>
  <c r="Y661" i="8"/>
  <c r="T662" i="8"/>
  <c r="U662" i="8" s="1"/>
  <c r="V662" i="8"/>
  <c r="W662" i="8"/>
  <c r="X662" i="8"/>
  <c r="Y662" i="8"/>
  <c r="T663" i="8"/>
  <c r="U663" i="8" s="1"/>
  <c r="V663" i="8"/>
  <c r="W663" i="8"/>
  <c r="X663" i="8"/>
  <c r="Y663" i="8"/>
  <c r="T664" i="8"/>
  <c r="U664" i="8" s="1"/>
  <c r="V664" i="8"/>
  <c r="W664" i="8"/>
  <c r="X664" i="8"/>
  <c r="Y664" i="8"/>
  <c r="T665" i="8"/>
  <c r="U665" i="8" s="1"/>
  <c r="V665" i="8"/>
  <c r="W665" i="8"/>
  <c r="X665" i="8"/>
  <c r="Y665" i="8"/>
  <c r="T666" i="8"/>
  <c r="U666" i="8" s="1"/>
  <c r="V666" i="8"/>
  <c r="W666" i="8"/>
  <c r="X666" i="8"/>
  <c r="Y666" i="8"/>
  <c r="T667" i="8"/>
  <c r="U667" i="8" s="1"/>
  <c r="V667" i="8"/>
  <c r="W667" i="8"/>
  <c r="X667" i="8"/>
  <c r="Y667" i="8"/>
  <c r="T668" i="8"/>
  <c r="U668" i="8" s="1"/>
  <c r="V668" i="8"/>
  <c r="W668" i="8"/>
  <c r="X668" i="8"/>
  <c r="Y668" i="8"/>
  <c r="T669" i="8"/>
  <c r="U669" i="8" s="1"/>
  <c r="V669" i="8"/>
  <c r="W669" i="8"/>
  <c r="X669" i="8"/>
  <c r="Y669" i="8"/>
  <c r="T670" i="8"/>
  <c r="U670" i="8" s="1"/>
  <c r="V670" i="8"/>
  <c r="W670" i="8"/>
  <c r="X670" i="8"/>
  <c r="Y670" i="8"/>
  <c r="T671" i="8"/>
  <c r="U671" i="8" s="1"/>
  <c r="V671" i="8"/>
  <c r="W671" i="8"/>
  <c r="X671" i="8"/>
  <c r="Y671" i="8"/>
  <c r="T672" i="8"/>
  <c r="U672" i="8" s="1"/>
  <c r="V672" i="8"/>
  <c r="W672" i="8"/>
  <c r="X672" i="8"/>
  <c r="Y672" i="8"/>
  <c r="T673" i="8"/>
  <c r="U673" i="8" s="1"/>
  <c r="V673" i="8"/>
  <c r="W673" i="8"/>
  <c r="X673" i="8"/>
  <c r="Y673" i="8"/>
  <c r="T674" i="8"/>
  <c r="U674" i="8" s="1"/>
  <c r="V674" i="8"/>
  <c r="W674" i="8"/>
  <c r="X674" i="8"/>
  <c r="Y674" i="8"/>
  <c r="T675" i="8"/>
  <c r="U675" i="8" s="1"/>
  <c r="V675" i="8"/>
  <c r="W675" i="8"/>
  <c r="X675" i="8"/>
  <c r="Y675" i="8"/>
  <c r="T676" i="8"/>
  <c r="U676" i="8" s="1"/>
  <c r="V676" i="8"/>
  <c r="W676" i="8"/>
  <c r="X676" i="8"/>
  <c r="Y676" i="8"/>
  <c r="T677" i="8"/>
  <c r="U677" i="8" s="1"/>
  <c r="V677" i="8"/>
  <c r="W677" i="8"/>
  <c r="X677" i="8"/>
  <c r="Y677" i="8"/>
  <c r="T678" i="8"/>
  <c r="U678" i="8" s="1"/>
  <c r="V678" i="8"/>
  <c r="W678" i="8"/>
  <c r="X678" i="8"/>
  <c r="Y678" i="8"/>
  <c r="T679" i="8"/>
  <c r="U679" i="8" s="1"/>
  <c r="V679" i="8"/>
  <c r="W679" i="8"/>
  <c r="X679" i="8"/>
  <c r="Y679" i="8"/>
  <c r="T680" i="8"/>
  <c r="U680" i="8" s="1"/>
  <c r="V680" i="8"/>
  <c r="W680" i="8"/>
  <c r="X680" i="8"/>
  <c r="Y680" i="8"/>
  <c r="T681" i="8"/>
  <c r="U681" i="8" s="1"/>
  <c r="V681" i="8"/>
  <c r="W681" i="8"/>
  <c r="X681" i="8"/>
  <c r="Y681" i="8"/>
  <c r="T682" i="8"/>
  <c r="U682" i="8" s="1"/>
  <c r="V682" i="8"/>
  <c r="W682" i="8"/>
  <c r="X682" i="8"/>
  <c r="Y682" i="8"/>
  <c r="T683" i="8"/>
  <c r="U683" i="8" s="1"/>
  <c r="V683" i="8"/>
  <c r="W683" i="8"/>
  <c r="X683" i="8"/>
  <c r="Y683" i="8"/>
  <c r="T684" i="8"/>
  <c r="U684" i="8" s="1"/>
  <c r="V684" i="8"/>
  <c r="W684" i="8"/>
  <c r="X684" i="8"/>
  <c r="Y684" i="8"/>
  <c r="T685" i="8"/>
  <c r="U685" i="8" s="1"/>
  <c r="V685" i="8"/>
  <c r="W685" i="8"/>
  <c r="X685" i="8"/>
  <c r="Y685" i="8"/>
  <c r="T686" i="8"/>
  <c r="U686" i="8" s="1"/>
  <c r="V686" i="8"/>
  <c r="W686" i="8"/>
  <c r="X686" i="8"/>
  <c r="Y686" i="8"/>
  <c r="T687" i="8"/>
  <c r="U687" i="8" s="1"/>
  <c r="V687" i="8"/>
  <c r="W687" i="8"/>
  <c r="X687" i="8"/>
  <c r="Y687" i="8"/>
  <c r="T688" i="8"/>
  <c r="U688" i="8" s="1"/>
  <c r="V688" i="8"/>
  <c r="W688" i="8"/>
  <c r="X688" i="8"/>
  <c r="Y688" i="8"/>
  <c r="T689" i="8"/>
  <c r="U689" i="8" s="1"/>
  <c r="V689" i="8"/>
  <c r="W689" i="8"/>
  <c r="X689" i="8"/>
  <c r="Y689" i="8"/>
  <c r="T690" i="8"/>
  <c r="U690" i="8" s="1"/>
  <c r="V690" i="8"/>
  <c r="W690" i="8"/>
  <c r="X690" i="8"/>
  <c r="Y690" i="8"/>
  <c r="T691" i="8"/>
  <c r="U691" i="8" s="1"/>
  <c r="V691" i="8"/>
  <c r="W691" i="8"/>
  <c r="X691" i="8"/>
  <c r="Y691" i="8"/>
  <c r="T692" i="8"/>
  <c r="U692" i="8" s="1"/>
  <c r="V692" i="8"/>
  <c r="W692" i="8"/>
  <c r="X692" i="8"/>
  <c r="Y692" i="8"/>
  <c r="T693" i="8"/>
  <c r="U693" i="8" s="1"/>
  <c r="V693" i="8"/>
  <c r="W693" i="8"/>
  <c r="X693" i="8"/>
  <c r="Y693" i="8"/>
  <c r="T694" i="8"/>
  <c r="U694" i="8" s="1"/>
  <c r="V694" i="8"/>
  <c r="W694" i="8"/>
  <c r="X694" i="8"/>
  <c r="Y694" i="8"/>
  <c r="T695" i="8"/>
  <c r="U695" i="8" s="1"/>
  <c r="V695" i="8"/>
  <c r="W695" i="8"/>
  <c r="X695" i="8"/>
  <c r="Y695" i="8"/>
  <c r="T696" i="8"/>
  <c r="U696" i="8" s="1"/>
  <c r="V696" i="8"/>
  <c r="W696" i="8"/>
  <c r="X696" i="8"/>
  <c r="Y696" i="8"/>
  <c r="T697" i="8"/>
  <c r="U697" i="8" s="1"/>
  <c r="V697" i="8"/>
  <c r="W697" i="8"/>
  <c r="X697" i="8"/>
  <c r="Y697" i="8"/>
  <c r="T698" i="8"/>
  <c r="U698" i="8" s="1"/>
  <c r="V698" i="8"/>
  <c r="W698" i="8"/>
  <c r="X698" i="8"/>
  <c r="Y698" i="8"/>
  <c r="T699" i="8"/>
  <c r="U699" i="8" s="1"/>
  <c r="V699" i="8"/>
  <c r="W699" i="8"/>
  <c r="X699" i="8"/>
  <c r="Y699" i="8"/>
  <c r="T700" i="8"/>
  <c r="U700" i="8" s="1"/>
  <c r="V700" i="8"/>
  <c r="W700" i="8"/>
  <c r="X700" i="8"/>
  <c r="Y700" i="8"/>
  <c r="T701" i="8"/>
  <c r="U701" i="8" s="1"/>
  <c r="V701" i="8"/>
  <c r="W701" i="8"/>
  <c r="X701" i="8"/>
  <c r="Y701" i="8"/>
  <c r="T702" i="8"/>
  <c r="U702" i="8" s="1"/>
  <c r="V702" i="8"/>
  <c r="W702" i="8"/>
  <c r="X702" i="8"/>
  <c r="Y702" i="8"/>
  <c r="T703" i="8"/>
  <c r="U703" i="8" s="1"/>
  <c r="V703" i="8"/>
  <c r="W703" i="8"/>
  <c r="X703" i="8"/>
  <c r="Y703" i="8"/>
  <c r="T704" i="8"/>
  <c r="U704" i="8" s="1"/>
  <c r="V704" i="8"/>
  <c r="W704" i="8"/>
  <c r="X704" i="8"/>
  <c r="Y704" i="8"/>
  <c r="T705" i="8"/>
  <c r="U705" i="8" s="1"/>
  <c r="V705" i="8"/>
  <c r="W705" i="8"/>
  <c r="X705" i="8"/>
  <c r="Y705" i="8"/>
  <c r="T706" i="8"/>
  <c r="U706" i="8" s="1"/>
  <c r="V706" i="8"/>
  <c r="W706" i="8"/>
  <c r="X706" i="8"/>
  <c r="Y706" i="8"/>
  <c r="T707" i="8"/>
  <c r="U707" i="8" s="1"/>
  <c r="V707" i="8"/>
  <c r="W707" i="8"/>
  <c r="X707" i="8"/>
  <c r="Y707" i="8"/>
  <c r="T708" i="8"/>
  <c r="U708" i="8" s="1"/>
  <c r="V708" i="8"/>
  <c r="W708" i="8"/>
  <c r="X708" i="8"/>
  <c r="Y708" i="8"/>
  <c r="T709" i="8"/>
  <c r="U709" i="8" s="1"/>
  <c r="V709" i="8"/>
  <c r="W709" i="8"/>
  <c r="X709" i="8"/>
  <c r="Y709" i="8"/>
  <c r="T710" i="8"/>
  <c r="U710" i="8" s="1"/>
  <c r="V710" i="8"/>
  <c r="W710" i="8"/>
  <c r="X710" i="8"/>
  <c r="Y710" i="8"/>
  <c r="T711" i="8"/>
  <c r="U711" i="8" s="1"/>
  <c r="V711" i="8"/>
  <c r="W711" i="8"/>
  <c r="X711" i="8"/>
  <c r="Y711" i="8"/>
  <c r="T712" i="8"/>
  <c r="U712" i="8" s="1"/>
  <c r="V712" i="8"/>
  <c r="W712" i="8"/>
  <c r="X712" i="8"/>
  <c r="Y712" i="8"/>
  <c r="T713" i="8"/>
  <c r="U713" i="8" s="1"/>
  <c r="V713" i="8"/>
  <c r="W713" i="8"/>
  <c r="X713" i="8"/>
  <c r="Y713" i="8"/>
  <c r="T714" i="8"/>
  <c r="U714" i="8" s="1"/>
  <c r="V714" i="8"/>
  <c r="W714" i="8"/>
  <c r="X714" i="8"/>
  <c r="Y714" i="8"/>
  <c r="T715" i="8"/>
  <c r="U715" i="8" s="1"/>
  <c r="V715" i="8"/>
  <c r="W715" i="8"/>
  <c r="X715" i="8"/>
  <c r="Y715" i="8"/>
  <c r="T716" i="8"/>
  <c r="U716" i="8" s="1"/>
  <c r="V716" i="8"/>
  <c r="W716" i="8"/>
  <c r="X716" i="8"/>
  <c r="Y716" i="8"/>
  <c r="T717" i="8"/>
  <c r="U717" i="8" s="1"/>
  <c r="V717" i="8"/>
  <c r="W717" i="8"/>
  <c r="X717" i="8"/>
  <c r="Y717" i="8"/>
  <c r="T718" i="8"/>
  <c r="U718" i="8" s="1"/>
  <c r="V718" i="8"/>
  <c r="W718" i="8"/>
  <c r="X718" i="8"/>
  <c r="Y718" i="8"/>
  <c r="T719" i="8"/>
  <c r="U719" i="8" s="1"/>
  <c r="V719" i="8"/>
  <c r="W719" i="8"/>
  <c r="X719" i="8"/>
  <c r="Y719" i="8"/>
  <c r="T720" i="8"/>
  <c r="U720" i="8" s="1"/>
  <c r="V720" i="8"/>
  <c r="W720" i="8"/>
  <c r="X720" i="8"/>
  <c r="Y720" i="8"/>
  <c r="T721" i="8"/>
  <c r="U721" i="8" s="1"/>
  <c r="V721" i="8"/>
  <c r="W721" i="8"/>
  <c r="X721" i="8"/>
  <c r="Y721" i="8"/>
  <c r="T722" i="8"/>
  <c r="U722" i="8" s="1"/>
  <c r="V722" i="8"/>
  <c r="W722" i="8"/>
  <c r="X722" i="8"/>
  <c r="Y722" i="8"/>
  <c r="T723" i="8"/>
  <c r="U723" i="8" s="1"/>
  <c r="V723" i="8"/>
  <c r="W723" i="8"/>
  <c r="X723" i="8"/>
  <c r="Y723" i="8"/>
  <c r="T724" i="8"/>
  <c r="U724" i="8" s="1"/>
  <c r="V724" i="8"/>
  <c r="W724" i="8"/>
  <c r="X724" i="8"/>
  <c r="Y724" i="8"/>
  <c r="T725" i="8"/>
  <c r="U725" i="8" s="1"/>
  <c r="V725" i="8"/>
  <c r="W725" i="8"/>
  <c r="X725" i="8"/>
  <c r="Y725" i="8"/>
  <c r="T726" i="8"/>
  <c r="U726" i="8" s="1"/>
  <c r="V726" i="8"/>
  <c r="W726" i="8"/>
  <c r="X726" i="8"/>
  <c r="Y726" i="8"/>
  <c r="T727" i="8"/>
  <c r="U727" i="8" s="1"/>
  <c r="V727" i="8"/>
  <c r="W727" i="8"/>
  <c r="X727" i="8"/>
  <c r="Y727" i="8"/>
  <c r="T728" i="8"/>
  <c r="U728" i="8" s="1"/>
  <c r="V728" i="8"/>
  <c r="W728" i="8"/>
  <c r="X728" i="8"/>
  <c r="Y728" i="8"/>
  <c r="T729" i="8"/>
  <c r="U729" i="8" s="1"/>
  <c r="V729" i="8"/>
  <c r="W729" i="8"/>
  <c r="X729" i="8"/>
  <c r="Y729" i="8"/>
  <c r="T730" i="8"/>
  <c r="U730" i="8" s="1"/>
  <c r="V730" i="8"/>
  <c r="W730" i="8"/>
  <c r="X730" i="8"/>
  <c r="Y730" i="8"/>
  <c r="T731" i="8"/>
  <c r="U731" i="8" s="1"/>
  <c r="V731" i="8"/>
  <c r="W731" i="8"/>
  <c r="X731" i="8"/>
  <c r="Y731" i="8"/>
  <c r="T732" i="8"/>
  <c r="U732" i="8" s="1"/>
  <c r="V732" i="8"/>
  <c r="W732" i="8"/>
  <c r="X732" i="8"/>
  <c r="Y732" i="8"/>
  <c r="T733" i="8"/>
  <c r="U733" i="8" s="1"/>
  <c r="V733" i="8"/>
  <c r="W733" i="8"/>
  <c r="X733" i="8"/>
  <c r="Y733" i="8"/>
  <c r="T734" i="8"/>
  <c r="U734" i="8" s="1"/>
  <c r="V734" i="8"/>
  <c r="W734" i="8"/>
  <c r="X734" i="8"/>
  <c r="Y734" i="8"/>
  <c r="T735" i="8"/>
  <c r="U735" i="8" s="1"/>
  <c r="V735" i="8"/>
  <c r="W735" i="8"/>
  <c r="X735" i="8"/>
  <c r="Y735" i="8"/>
  <c r="T736" i="8"/>
  <c r="U736" i="8" s="1"/>
  <c r="V736" i="8"/>
  <c r="W736" i="8"/>
  <c r="X736" i="8"/>
  <c r="Y736" i="8"/>
  <c r="T737" i="8"/>
  <c r="U737" i="8" s="1"/>
  <c r="V737" i="8"/>
  <c r="W737" i="8"/>
  <c r="X737" i="8"/>
  <c r="Y737" i="8"/>
  <c r="T738" i="8"/>
  <c r="U738" i="8" s="1"/>
  <c r="V738" i="8"/>
  <c r="W738" i="8"/>
  <c r="X738" i="8"/>
  <c r="Y738" i="8"/>
  <c r="T739" i="8"/>
  <c r="U739" i="8" s="1"/>
  <c r="V739" i="8"/>
  <c r="W739" i="8"/>
  <c r="X739" i="8"/>
  <c r="Y739" i="8"/>
  <c r="T740" i="8"/>
  <c r="U740" i="8" s="1"/>
  <c r="V740" i="8"/>
  <c r="W740" i="8"/>
  <c r="X740" i="8"/>
  <c r="Y740" i="8"/>
  <c r="T741" i="8"/>
  <c r="U741" i="8" s="1"/>
  <c r="V741" i="8"/>
  <c r="W741" i="8"/>
  <c r="X741" i="8"/>
  <c r="Y741" i="8"/>
  <c r="T742" i="8"/>
  <c r="U742" i="8" s="1"/>
  <c r="V742" i="8"/>
  <c r="W742" i="8"/>
  <c r="X742" i="8"/>
  <c r="Y742" i="8"/>
  <c r="T743" i="8"/>
  <c r="U743" i="8" s="1"/>
  <c r="V743" i="8"/>
  <c r="W743" i="8"/>
  <c r="X743" i="8"/>
  <c r="Y743" i="8"/>
  <c r="T744" i="8"/>
  <c r="U744" i="8" s="1"/>
  <c r="V744" i="8"/>
  <c r="W744" i="8"/>
  <c r="X744" i="8"/>
  <c r="Y744" i="8"/>
  <c r="T745" i="8"/>
  <c r="U745" i="8" s="1"/>
  <c r="V745" i="8"/>
  <c r="W745" i="8"/>
  <c r="X745" i="8"/>
  <c r="Y745" i="8"/>
  <c r="T746" i="8"/>
  <c r="U746" i="8" s="1"/>
  <c r="V746" i="8"/>
  <c r="W746" i="8"/>
  <c r="X746" i="8"/>
  <c r="Y746" i="8"/>
  <c r="T747" i="8"/>
  <c r="U747" i="8" s="1"/>
  <c r="V747" i="8"/>
  <c r="W747" i="8"/>
  <c r="X747" i="8"/>
  <c r="Y747" i="8"/>
  <c r="T748" i="8"/>
  <c r="U748" i="8" s="1"/>
  <c r="V748" i="8"/>
  <c r="W748" i="8"/>
  <c r="X748" i="8"/>
  <c r="Y748" i="8"/>
  <c r="T749" i="8"/>
  <c r="U749" i="8" s="1"/>
  <c r="V749" i="8"/>
  <c r="W749" i="8"/>
  <c r="X749" i="8"/>
  <c r="Y749" i="8"/>
  <c r="T750" i="8"/>
  <c r="U750" i="8" s="1"/>
  <c r="V750" i="8"/>
  <c r="W750" i="8"/>
  <c r="X750" i="8"/>
  <c r="Y750" i="8"/>
  <c r="T751" i="8"/>
  <c r="U751" i="8" s="1"/>
  <c r="V751" i="8"/>
  <c r="W751" i="8"/>
  <c r="X751" i="8"/>
  <c r="Y751" i="8"/>
  <c r="T752" i="8"/>
  <c r="U752" i="8" s="1"/>
  <c r="V752" i="8"/>
  <c r="W752" i="8"/>
  <c r="X752" i="8"/>
  <c r="Y752" i="8"/>
  <c r="T753" i="8"/>
  <c r="U753" i="8" s="1"/>
  <c r="V753" i="8"/>
  <c r="W753" i="8"/>
  <c r="X753" i="8"/>
  <c r="Y753" i="8"/>
  <c r="T754" i="8"/>
  <c r="U754" i="8" s="1"/>
  <c r="V754" i="8"/>
  <c r="W754" i="8"/>
  <c r="X754" i="8"/>
  <c r="Y754" i="8"/>
  <c r="T755" i="8"/>
  <c r="U755" i="8" s="1"/>
  <c r="V755" i="8"/>
  <c r="W755" i="8"/>
  <c r="X755" i="8"/>
  <c r="Y755" i="8"/>
  <c r="T756" i="8"/>
  <c r="U756" i="8" s="1"/>
  <c r="V756" i="8"/>
  <c r="W756" i="8"/>
  <c r="X756" i="8"/>
  <c r="Y756" i="8"/>
  <c r="T757" i="8"/>
  <c r="U757" i="8" s="1"/>
  <c r="V757" i="8"/>
  <c r="W757" i="8"/>
  <c r="X757" i="8"/>
  <c r="Y757" i="8"/>
  <c r="T758" i="8"/>
  <c r="U758" i="8" s="1"/>
  <c r="V758" i="8"/>
  <c r="W758" i="8"/>
  <c r="X758" i="8"/>
  <c r="Y758" i="8"/>
  <c r="T759" i="8"/>
  <c r="U759" i="8" s="1"/>
  <c r="V759" i="8"/>
  <c r="W759" i="8"/>
  <c r="X759" i="8"/>
  <c r="Y759" i="8"/>
  <c r="T760" i="8"/>
  <c r="U760" i="8" s="1"/>
  <c r="V760" i="8"/>
  <c r="W760" i="8"/>
  <c r="X760" i="8"/>
  <c r="Y760" i="8"/>
  <c r="T761" i="8"/>
  <c r="U761" i="8" s="1"/>
  <c r="V761" i="8"/>
  <c r="W761" i="8"/>
  <c r="X761" i="8"/>
  <c r="Y761" i="8"/>
  <c r="T762" i="8"/>
  <c r="U762" i="8" s="1"/>
  <c r="V762" i="8"/>
  <c r="W762" i="8"/>
  <c r="X762" i="8"/>
  <c r="Y762" i="8"/>
  <c r="T763" i="8"/>
  <c r="U763" i="8" s="1"/>
  <c r="V763" i="8"/>
  <c r="W763" i="8"/>
  <c r="X763" i="8"/>
  <c r="Y763" i="8"/>
  <c r="T764" i="8"/>
  <c r="U764" i="8" s="1"/>
  <c r="V764" i="8"/>
  <c r="W764" i="8"/>
  <c r="X764" i="8"/>
  <c r="Y764" i="8"/>
  <c r="T765" i="8"/>
  <c r="U765" i="8" s="1"/>
  <c r="V765" i="8"/>
  <c r="W765" i="8"/>
  <c r="X765" i="8"/>
  <c r="Y765" i="8"/>
  <c r="T766" i="8"/>
  <c r="U766" i="8" s="1"/>
  <c r="V766" i="8"/>
  <c r="W766" i="8"/>
  <c r="X766" i="8"/>
  <c r="Y766" i="8"/>
  <c r="T767" i="8"/>
  <c r="U767" i="8" s="1"/>
  <c r="V767" i="8"/>
  <c r="W767" i="8"/>
  <c r="X767" i="8"/>
  <c r="Y767" i="8"/>
  <c r="T768" i="8"/>
  <c r="U768" i="8" s="1"/>
  <c r="V768" i="8"/>
  <c r="W768" i="8"/>
  <c r="X768" i="8"/>
  <c r="Y768" i="8"/>
  <c r="T769" i="8"/>
  <c r="U769" i="8" s="1"/>
  <c r="V769" i="8"/>
  <c r="W769" i="8"/>
  <c r="X769" i="8"/>
  <c r="Y769" i="8"/>
  <c r="T770" i="8"/>
  <c r="U770" i="8" s="1"/>
  <c r="V770" i="8"/>
  <c r="W770" i="8"/>
  <c r="X770" i="8"/>
  <c r="Y770" i="8"/>
  <c r="T771" i="8"/>
  <c r="U771" i="8" s="1"/>
  <c r="V771" i="8"/>
  <c r="W771" i="8"/>
  <c r="X771" i="8"/>
  <c r="Y771" i="8"/>
  <c r="T772" i="8"/>
  <c r="U772" i="8" s="1"/>
  <c r="V772" i="8"/>
  <c r="W772" i="8"/>
  <c r="X772" i="8"/>
  <c r="Y772" i="8"/>
  <c r="T773" i="8"/>
  <c r="U773" i="8" s="1"/>
  <c r="V773" i="8"/>
  <c r="W773" i="8"/>
  <c r="X773" i="8"/>
  <c r="Y773" i="8"/>
  <c r="T774" i="8"/>
  <c r="U774" i="8" s="1"/>
  <c r="V774" i="8"/>
  <c r="W774" i="8"/>
  <c r="X774" i="8"/>
  <c r="Y774" i="8"/>
  <c r="T775" i="8"/>
  <c r="U775" i="8" s="1"/>
  <c r="V775" i="8"/>
  <c r="W775" i="8"/>
  <c r="X775" i="8"/>
  <c r="Y775" i="8"/>
  <c r="T776" i="8"/>
  <c r="U776" i="8" s="1"/>
  <c r="V776" i="8"/>
  <c r="W776" i="8"/>
  <c r="X776" i="8"/>
  <c r="Y776" i="8"/>
  <c r="T777" i="8"/>
  <c r="U777" i="8" s="1"/>
  <c r="V777" i="8"/>
  <c r="W777" i="8"/>
  <c r="X777" i="8"/>
  <c r="Y777" i="8"/>
  <c r="T778" i="8"/>
  <c r="U778" i="8" s="1"/>
  <c r="V778" i="8"/>
  <c r="W778" i="8"/>
  <c r="X778" i="8"/>
  <c r="Y778" i="8"/>
  <c r="T779" i="8"/>
  <c r="U779" i="8" s="1"/>
  <c r="V779" i="8"/>
  <c r="W779" i="8"/>
  <c r="X779" i="8"/>
  <c r="Y779" i="8"/>
  <c r="T780" i="8"/>
  <c r="U780" i="8" s="1"/>
  <c r="V780" i="8"/>
  <c r="W780" i="8"/>
  <c r="X780" i="8"/>
  <c r="Y780" i="8"/>
  <c r="T781" i="8"/>
  <c r="U781" i="8" s="1"/>
  <c r="V781" i="8"/>
  <c r="W781" i="8"/>
  <c r="X781" i="8"/>
  <c r="Y781" i="8"/>
  <c r="T782" i="8"/>
  <c r="U782" i="8" s="1"/>
  <c r="V782" i="8"/>
  <c r="W782" i="8"/>
  <c r="X782" i="8"/>
  <c r="Y782" i="8"/>
  <c r="T783" i="8"/>
  <c r="U783" i="8" s="1"/>
  <c r="V783" i="8"/>
  <c r="W783" i="8"/>
  <c r="X783" i="8"/>
  <c r="Y783" i="8"/>
  <c r="T784" i="8"/>
  <c r="U784" i="8" s="1"/>
  <c r="V784" i="8"/>
  <c r="W784" i="8"/>
  <c r="X784" i="8"/>
  <c r="Y784" i="8"/>
  <c r="T785" i="8"/>
  <c r="U785" i="8" s="1"/>
  <c r="V785" i="8"/>
  <c r="W785" i="8"/>
  <c r="X785" i="8"/>
  <c r="Y785" i="8"/>
  <c r="T786" i="8"/>
  <c r="U786" i="8" s="1"/>
  <c r="V786" i="8"/>
  <c r="W786" i="8"/>
  <c r="X786" i="8"/>
  <c r="Y786" i="8"/>
  <c r="T787" i="8"/>
  <c r="U787" i="8" s="1"/>
  <c r="V787" i="8"/>
  <c r="W787" i="8"/>
  <c r="X787" i="8"/>
  <c r="Y787" i="8"/>
  <c r="T788" i="8"/>
  <c r="U788" i="8" s="1"/>
  <c r="V788" i="8"/>
  <c r="W788" i="8"/>
  <c r="X788" i="8"/>
  <c r="Y788" i="8"/>
  <c r="T789" i="8"/>
  <c r="U789" i="8" s="1"/>
  <c r="V789" i="8"/>
  <c r="W789" i="8"/>
  <c r="X789" i="8"/>
  <c r="Y789" i="8"/>
  <c r="T790" i="8"/>
  <c r="U790" i="8" s="1"/>
  <c r="V790" i="8"/>
  <c r="W790" i="8"/>
  <c r="X790" i="8"/>
  <c r="Y790" i="8"/>
  <c r="T791" i="8"/>
  <c r="U791" i="8" s="1"/>
  <c r="V791" i="8"/>
  <c r="W791" i="8"/>
  <c r="X791" i="8"/>
  <c r="Y791" i="8"/>
  <c r="T792" i="8"/>
  <c r="U792" i="8" s="1"/>
  <c r="V792" i="8"/>
  <c r="W792" i="8"/>
  <c r="X792" i="8"/>
  <c r="Y792" i="8"/>
  <c r="T793" i="8"/>
  <c r="U793" i="8" s="1"/>
  <c r="V793" i="8"/>
  <c r="W793" i="8"/>
  <c r="X793" i="8"/>
  <c r="Y793" i="8"/>
  <c r="T794" i="8"/>
  <c r="U794" i="8" s="1"/>
  <c r="V794" i="8"/>
  <c r="W794" i="8"/>
  <c r="X794" i="8"/>
  <c r="Y794" i="8"/>
  <c r="T795" i="8"/>
  <c r="U795" i="8" s="1"/>
  <c r="V795" i="8"/>
  <c r="W795" i="8"/>
  <c r="X795" i="8"/>
  <c r="Y795" i="8"/>
  <c r="T796" i="8"/>
  <c r="U796" i="8" s="1"/>
  <c r="V796" i="8"/>
  <c r="W796" i="8"/>
  <c r="X796" i="8"/>
  <c r="Y796" i="8"/>
  <c r="T797" i="8"/>
  <c r="U797" i="8" s="1"/>
  <c r="V797" i="8"/>
  <c r="W797" i="8"/>
  <c r="X797" i="8"/>
  <c r="Y797" i="8"/>
  <c r="T798" i="8"/>
  <c r="U798" i="8" s="1"/>
  <c r="V798" i="8"/>
  <c r="W798" i="8"/>
  <c r="X798" i="8"/>
  <c r="Y798" i="8"/>
  <c r="T799" i="8"/>
  <c r="U799" i="8" s="1"/>
  <c r="V799" i="8"/>
  <c r="W799" i="8"/>
  <c r="X799" i="8"/>
  <c r="Y799" i="8"/>
  <c r="T800" i="8"/>
  <c r="U800" i="8" s="1"/>
  <c r="V800" i="8"/>
  <c r="W800" i="8"/>
  <c r="X800" i="8"/>
  <c r="Y800" i="8"/>
  <c r="T801" i="8"/>
  <c r="U801" i="8" s="1"/>
  <c r="V801" i="8"/>
  <c r="W801" i="8"/>
  <c r="X801" i="8"/>
  <c r="Y801" i="8"/>
  <c r="T802" i="8"/>
  <c r="U802" i="8" s="1"/>
  <c r="V802" i="8"/>
  <c r="W802" i="8"/>
  <c r="X802" i="8"/>
  <c r="Y802" i="8"/>
  <c r="T803" i="8"/>
  <c r="U803" i="8" s="1"/>
  <c r="V803" i="8"/>
  <c r="W803" i="8"/>
  <c r="X803" i="8"/>
  <c r="Y803" i="8"/>
  <c r="T804" i="8"/>
  <c r="U804" i="8" s="1"/>
  <c r="V804" i="8"/>
  <c r="W804" i="8"/>
  <c r="X804" i="8"/>
  <c r="Y804" i="8"/>
  <c r="T805" i="8"/>
  <c r="U805" i="8" s="1"/>
  <c r="V805" i="8"/>
  <c r="W805" i="8"/>
  <c r="X805" i="8"/>
  <c r="Y805" i="8"/>
  <c r="T806" i="8"/>
  <c r="U806" i="8" s="1"/>
  <c r="V806" i="8"/>
  <c r="W806" i="8"/>
  <c r="X806" i="8"/>
  <c r="Y806" i="8"/>
  <c r="T807" i="8"/>
  <c r="U807" i="8" s="1"/>
  <c r="V807" i="8"/>
  <c r="W807" i="8"/>
  <c r="X807" i="8"/>
  <c r="Y807" i="8"/>
  <c r="T808" i="8"/>
  <c r="U808" i="8" s="1"/>
  <c r="V808" i="8"/>
  <c r="W808" i="8"/>
  <c r="X808" i="8"/>
  <c r="Y808" i="8"/>
  <c r="T809" i="8"/>
  <c r="U809" i="8" s="1"/>
  <c r="V809" i="8"/>
  <c r="W809" i="8"/>
  <c r="X809" i="8"/>
  <c r="Y809" i="8"/>
  <c r="T810" i="8"/>
  <c r="U810" i="8" s="1"/>
  <c r="V810" i="8"/>
  <c r="W810" i="8"/>
  <c r="X810" i="8"/>
  <c r="Y810" i="8"/>
  <c r="T811" i="8"/>
  <c r="U811" i="8" s="1"/>
  <c r="V811" i="8"/>
  <c r="W811" i="8"/>
  <c r="X811" i="8"/>
  <c r="Y811" i="8"/>
  <c r="T812" i="8"/>
  <c r="U812" i="8" s="1"/>
  <c r="V812" i="8"/>
  <c r="W812" i="8"/>
  <c r="X812" i="8"/>
  <c r="Y812" i="8"/>
  <c r="T813" i="8"/>
  <c r="U813" i="8" s="1"/>
  <c r="V813" i="8"/>
  <c r="W813" i="8"/>
  <c r="X813" i="8"/>
  <c r="Y813" i="8"/>
  <c r="T814" i="8"/>
  <c r="U814" i="8" s="1"/>
  <c r="V814" i="8"/>
  <c r="W814" i="8"/>
  <c r="X814" i="8"/>
  <c r="Y814" i="8"/>
  <c r="T815" i="8"/>
  <c r="U815" i="8" s="1"/>
  <c r="V815" i="8"/>
  <c r="W815" i="8"/>
  <c r="X815" i="8"/>
  <c r="Y815" i="8"/>
  <c r="T816" i="8"/>
  <c r="U816" i="8" s="1"/>
  <c r="V816" i="8"/>
  <c r="W816" i="8"/>
  <c r="X816" i="8"/>
  <c r="Y816" i="8"/>
  <c r="T817" i="8"/>
  <c r="U817" i="8" s="1"/>
  <c r="V817" i="8"/>
  <c r="W817" i="8"/>
  <c r="X817" i="8"/>
  <c r="Y817" i="8"/>
  <c r="T818" i="8"/>
  <c r="U818" i="8" s="1"/>
  <c r="V818" i="8"/>
  <c r="W818" i="8"/>
  <c r="X818" i="8"/>
  <c r="Y818" i="8"/>
  <c r="T819" i="8"/>
  <c r="U819" i="8" s="1"/>
  <c r="V819" i="8"/>
  <c r="W819" i="8"/>
  <c r="X819" i="8"/>
  <c r="Y819" i="8"/>
  <c r="T820" i="8"/>
  <c r="U820" i="8" s="1"/>
  <c r="V820" i="8"/>
  <c r="W820" i="8"/>
  <c r="X820" i="8"/>
  <c r="Y820" i="8"/>
  <c r="T821" i="8"/>
  <c r="U821" i="8" s="1"/>
  <c r="V821" i="8"/>
  <c r="W821" i="8"/>
  <c r="X821" i="8"/>
  <c r="Y821" i="8"/>
  <c r="T822" i="8"/>
  <c r="U822" i="8" s="1"/>
  <c r="V822" i="8"/>
  <c r="W822" i="8"/>
  <c r="X822" i="8"/>
  <c r="Y822" i="8"/>
  <c r="T823" i="8"/>
  <c r="U823" i="8" s="1"/>
  <c r="V823" i="8"/>
  <c r="W823" i="8"/>
  <c r="X823" i="8"/>
  <c r="Y823" i="8"/>
  <c r="T824" i="8"/>
  <c r="U824" i="8" s="1"/>
  <c r="V824" i="8"/>
  <c r="W824" i="8"/>
  <c r="X824" i="8"/>
  <c r="Y824" i="8"/>
  <c r="T825" i="8"/>
  <c r="U825" i="8" s="1"/>
  <c r="V825" i="8"/>
  <c r="W825" i="8"/>
  <c r="X825" i="8"/>
  <c r="Y825" i="8"/>
  <c r="T826" i="8"/>
  <c r="U826" i="8" s="1"/>
  <c r="V826" i="8"/>
  <c r="W826" i="8"/>
  <c r="X826" i="8"/>
  <c r="Y826" i="8"/>
  <c r="T827" i="8"/>
  <c r="U827" i="8" s="1"/>
  <c r="V827" i="8"/>
  <c r="W827" i="8"/>
  <c r="X827" i="8"/>
  <c r="Y827" i="8"/>
  <c r="T828" i="8"/>
  <c r="U828" i="8" s="1"/>
  <c r="V828" i="8"/>
  <c r="W828" i="8"/>
  <c r="X828" i="8"/>
  <c r="Y828" i="8"/>
  <c r="T829" i="8"/>
  <c r="U829" i="8" s="1"/>
  <c r="V829" i="8"/>
  <c r="W829" i="8"/>
  <c r="X829" i="8"/>
  <c r="Y829" i="8"/>
  <c r="T830" i="8"/>
  <c r="U830" i="8" s="1"/>
  <c r="V830" i="8"/>
  <c r="W830" i="8"/>
  <c r="X830" i="8"/>
  <c r="Y830" i="8"/>
  <c r="T831" i="8"/>
  <c r="U831" i="8" s="1"/>
  <c r="V831" i="8"/>
  <c r="W831" i="8"/>
  <c r="X831" i="8"/>
  <c r="Y831" i="8"/>
  <c r="T832" i="8"/>
  <c r="U832" i="8" s="1"/>
  <c r="V832" i="8"/>
  <c r="W832" i="8"/>
  <c r="X832" i="8"/>
  <c r="Y832" i="8"/>
  <c r="T833" i="8"/>
  <c r="U833" i="8" s="1"/>
  <c r="V833" i="8"/>
  <c r="W833" i="8"/>
  <c r="X833" i="8"/>
  <c r="Y833" i="8"/>
  <c r="T834" i="8"/>
  <c r="U834" i="8" s="1"/>
  <c r="V834" i="8"/>
  <c r="W834" i="8"/>
  <c r="X834" i="8"/>
  <c r="Y834" i="8"/>
  <c r="T835" i="8"/>
  <c r="U835" i="8" s="1"/>
  <c r="V835" i="8"/>
  <c r="W835" i="8"/>
  <c r="X835" i="8"/>
  <c r="Y835" i="8"/>
  <c r="T836" i="8"/>
  <c r="U836" i="8" s="1"/>
  <c r="V836" i="8"/>
  <c r="W836" i="8"/>
  <c r="X836" i="8"/>
  <c r="Y836" i="8"/>
  <c r="T837" i="8"/>
  <c r="U837" i="8" s="1"/>
  <c r="V837" i="8"/>
  <c r="W837" i="8"/>
  <c r="X837" i="8"/>
  <c r="Y837" i="8"/>
  <c r="T838" i="8"/>
  <c r="U838" i="8" s="1"/>
  <c r="V838" i="8"/>
  <c r="W838" i="8"/>
  <c r="X838" i="8"/>
  <c r="Y838" i="8"/>
  <c r="T839" i="8"/>
  <c r="U839" i="8" s="1"/>
  <c r="V839" i="8"/>
  <c r="W839" i="8"/>
  <c r="X839" i="8"/>
  <c r="Y839" i="8"/>
  <c r="T840" i="8"/>
  <c r="U840" i="8" s="1"/>
  <c r="V840" i="8"/>
  <c r="W840" i="8"/>
  <c r="X840" i="8"/>
  <c r="Y840" i="8"/>
  <c r="T841" i="8"/>
  <c r="U841" i="8" s="1"/>
  <c r="V841" i="8"/>
  <c r="W841" i="8"/>
  <c r="X841" i="8"/>
  <c r="Y841" i="8"/>
  <c r="T842" i="8"/>
  <c r="U842" i="8" s="1"/>
  <c r="V842" i="8"/>
  <c r="W842" i="8"/>
  <c r="X842" i="8"/>
  <c r="Y842" i="8"/>
  <c r="T843" i="8"/>
  <c r="U843" i="8" s="1"/>
  <c r="V843" i="8"/>
  <c r="W843" i="8"/>
  <c r="X843" i="8"/>
  <c r="Y843" i="8"/>
  <c r="T844" i="8"/>
  <c r="U844" i="8" s="1"/>
  <c r="V844" i="8"/>
  <c r="W844" i="8"/>
  <c r="X844" i="8"/>
  <c r="Y844" i="8"/>
  <c r="T845" i="8"/>
  <c r="U845" i="8" s="1"/>
  <c r="V845" i="8"/>
  <c r="W845" i="8"/>
  <c r="X845" i="8"/>
  <c r="Y845" i="8"/>
  <c r="T846" i="8"/>
  <c r="U846" i="8" s="1"/>
  <c r="V846" i="8"/>
  <c r="W846" i="8"/>
  <c r="X846" i="8"/>
  <c r="Y846" i="8"/>
  <c r="T847" i="8"/>
  <c r="U847" i="8" s="1"/>
  <c r="V847" i="8"/>
  <c r="W847" i="8"/>
  <c r="X847" i="8"/>
  <c r="Y847" i="8"/>
  <c r="T848" i="8"/>
  <c r="U848" i="8" s="1"/>
  <c r="V848" i="8"/>
  <c r="W848" i="8"/>
  <c r="X848" i="8"/>
  <c r="Y848" i="8"/>
  <c r="T849" i="8"/>
  <c r="U849" i="8" s="1"/>
  <c r="V849" i="8"/>
  <c r="W849" i="8"/>
  <c r="X849" i="8"/>
  <c r="Y849" i="8"/>
  <c r="T850" i="8"/>
  <c r="U850" i="8" s="1"/>
  <c r="V850" i="8"/>
  <c r="W850" i="8"/>
  <c r="X850" i="8"/>
  <c r="Y850" i="8"/>
  <c r="T851" i="8"/>
  <c r="U851" i="8" s="1"/>
  <c r="V851" i="8"/>
  <c r="W851" i="8"/>
  <c r="X851" i="8"/>
  <c r="Y851" i="8"/>
  <c r="T852" i="8"/>
  <c r="U852" i="8" s="1"/>
  <c r="V852" i="8"/>
  <c r="W852" i="8"/>
  <c r="X852" i="8"/>
  <c r="Y852" i="8"/>
  <c r="T853" i="8"/>
  <c r="U853" i="8" s="1"/>
  <c r="V853" i="8"/>
  <c r="W853" i="8"/>
  <c r="X853" i="8"/>
  <c r="Y853" i="8"/>
  <c r="T854" i="8"/>
  <c r="U854" i="8" s="1"/>
  <c r="V854" i="8"/>
  <c r="W854" i="8"/>
  <c r="X854" i="8"/>
  <c r="Y854" i="8"/>
  <c r="T855" i="8"/>
  <c r="U855" i="8" s="1"/>
  <c r="V855" i="8"/>
  <c r="W855" i="8"/>
  <c r="X855" i="8"/>
  <c r="Y855" i="8"/>
  <c r="T856" i="8"/>
  <c r="U856" i="8" s="1"/>
  <c r="V856" i="8"/>
  <c r="W856" i="8"/>
  <c r="X856" i="8"/>
  <c r="Y856" i="8"/>
  <c r="T857" i="8"/>
  <c r="U857" i="8" s="1"/>
  <c r="V857" i="8"/>
  <c r="W857" i="8"/>
  <c r="X857" i="8"/>
  <c r="Y857" i="8"/>
  <c r="T858" i="8"/>
  <c r="U858" i="8" s="1"/>
  <c r="V858" i="8"/>
  <c r="W858" i="8"/>
  <c r="X858" i="8"/>
  <c r="Y858" i="8"/>
  <c r="T859" i="8"/>
  <c r="U859" i="8" s="1"/>
  <c r="V859" i="8"/>
  <c r="W859" i="8"/>
  <c r="X859" i="8"/>
  <c r="Y859" i="8"/>
  <c r="T860" i="8"/>
  <c r="U860" i="8" s="1"/>
  <c r="V860" i="8"/>
  <c r="W860" i="8"/>
  <c r="X860" i="8"/>
  <c r="Y860" i="8"/>
  <c r="T861" i="8"/>
  <c r="U861" i="8" s="1"/>
  <c r="V861" i="8"/>
  <c r="W861" i="8"/>
  <c r="X861" i="8"/>
  <c r="Y861" i="8"/>
  <c r="T862" i="8"/>
  <c r="U862" i="8" s="1"/>
  <c r="V862" i="8"/>
  <c r="W862" i="8"/>
  <c r="X862" i="8"/>
  <c r="Y862" i="8"/>
  <c r="T863" i="8"/>
  <c r="U863" i="8" s="1"/>
  <c r="V863" i="8"/>
  <c r="W863" i="8"/>
  <c r="X863" i="8"/>
  <c r="Y863" i="8"/>
  <c r="T864" i="8"/>
  <c r="U864" i="8" s="1"/>
  <c r="V864" i="8"/>
  <c r="W864" i="8"/>
  <c r="X864" i="8"/>
  <c r="Y864" i="8"/>
  <c r="T865" i="8"/>
  <c r="U865" i="8" s="1"/>
  <c r="V865" i="8"/>
  <c r="W865" i="8"/>
  <c r="X865" i="8"/>
  <c r="Y865" i="8"/>
  <c r="T866" i="8"/>
  <c r="U866" i="8" s="1"/>
  <c r="V866" i="8"/>
  <c r="W866" i="8"/>
  <c r="X866" i="8"/>
  <c r="Y866" i="8"/>
  <c r="T867" i="8"/>
  <c r="U867" i="8" s="1"/>
  <c r="V867" i="8"/>
  <c r="W867" i="8"/>
  <c r="X867" i="8"/>
  <c r="Y867" i="8"/>
  <c r="T868" i="8"/>
  <c r="U868" i="8" s="1"/>
  <c r="V868" i="8"/>
  <c r="W868" i="8"/>
  <c r="X868" i="8"/>
  <c r="Y868" i="8"/>
  <c r="T869" i="8"/>
  <c r="U869" i="8" s="1"/>
  <c r="V869" i="8"/>
  <c r="W869" i="8"/>
  <c r="X869" i="8"/>
  <c r="Y869" i="8"/>
  <c r="T870" i="8"/>
  <c r="U870" i="8" s="1"/>
  <c r="V870" i="8"/>
  <c r="W870" i="8"/>
  <c r="X870" i="8"/>
  <c r="Y870" i="8"/>
  <c r="T871" i="8"/>
  <c r="U871" i="8" s="1"/>
  <c r="V871" i="8"/>
  <c r="W871" i="8"/>
  <c r="X871" i="8"/>
  <c r="Y871" i="8"/>
  <c r="T872" i="8"/>
  <c r="U872" i="8" s="1"/>
  <c r="V872" i="8"/>
  <c r="W872" i="8"/>
  <c r="X872" i="8"/>
  <c r="Y872" i="8"/>
  <c r="T873" i="8"/>
  <c r="U873" i="8" s="1"/>
  <c r="V873" i="8"/>
  <c r="W873" i="8"/>
  <c r="X873" i="8"/>
  <c r="Y873" i="8"/>
  <c r="T874" i="8"/>
  <c r="U874" i="8" s="1"/>
  <c r="V874" i="8"/>
  <c r="W874" i="8"/>
  <c r="X874" i="8"/>
  <c r="Y874" i="8"/>
  <c r="T875" i="8"/>
  <c r="U875" i="8" s="1"/>
  <c r="V875" i="8"/>
  <c r="W875" i="8"/>
  <c r="X875" i="8"/>
  <c r="Y875" i="8"/>
  <c r="T876" i="8"/>
  <c r="U876" i="8" s="1"/>
  <c r="V876" i="8"/>
  <c r="W876" i="8"/>
  <c r="X876" i="8"/>
  <c r="Y876" i="8"/>
  <c r="T877" i="8"/>
  <c r="U877" i="8" s="1"/>
  <c r="V877" i="8"/>
  <c r="W877" i="8"/>
  <c r="X877" i="8"/>
  <c r="Y877" i="8"/>
  <c r="T878" i="8"/>
  <c r="U878" i="8" s="1"/>
  <c r="V878" i="8"/>
  <c r="W878" i="8"/>
  <c r="X878" i="8"/>
  <c r="Y878" i="8"/>
  <c r="T879" i="8"/>
  <c r="U879" i="8" s="1"/>
  <c r="V879" i="8"/>
  <c r="W879" i="8"/>
  <c r="X879" i="8"/>
  <c r="Y879" i="8"/>
  <c r="T880" i="8"/>
  <c r="U880" i="8" s="1"/>
  <c r="V880" i="8"/>
  <c r="W880" i="8"/>
  <c r="X880" i="8"/>
  <c r="Y880" i="8"/>
  <c r="T881" i="8"/>
  <c r="U881" i="8" s="1"/>
  <c r="V881" i="8"/>
  <c r="W881" i="8"/>
  <c r="X881" i="8"/>
  <c r="Y881" i="8"/>
  <c r="T882" i="8"/>
  <c r="U882" i="8" s="1"/>
  <c r="V882" i="8"/>
  <c r="W882" i="8"/>
  <c r="X882" i="8"/>
  <c r="Y882" i="8"/>
  <c r="T883" i="8"/>
  <c r="U883" i="8" s="1"/>
  <c r="V883" i="8"/>
  <c r="W883" i="8"/>
  <c r="X883" i="8"/>
  <c r="Y883" i="8"/>
  <c r="T884" i="8"/>
  <c r="U884" i="8" s="1"/>
  <c r="V884" i="8"/>
  <c r="W884" i="8"/>
  <c r="X884" i="8"/>
  <c r="Y884" i="8"/>
  <c r="T885" i="8"/>
  <c r="U885" i="8" s="1"/>
  <c r="V885" i="8"/>
  <c r="W885" i="8"/>
  <c r="X885" i="8"/>
  <c r="Y885" i="8"/>
  <c r="T886" i="8"/>
  <c r="U886" i="8" s="1"/>
  <c r="V886" i="8"/>
  <c r="W886" i="8"/>
  <c r="X886" i="8"/>
  <c r="Y886" i="8"/>
  <c r="T887" i="8"/>
  <c r="U887" i="8" s="1"/>
  <c r="V887" i="8"/>
  <c r="W887" i="8"/>
  <c r="X887" i="8"/>
  <c r="Y887" i="8"/>
  <c r="T888" i="8"/>
  <c r="U888" i="8" s="1"/>
  <c r="V888" i="8"/>
  <c r="W888" i="8"/>
  <c r="X888" i="8"/>
  <c r="Y888" i="8"/>
  <c r="T889" i="8"/>
  <c r="U889" i="8" s="1"/>
  <c r="V889" i="8"/>
  <c r="W889" i="8"/>
  <c r="X889" i="8"/>
  <c r="Y889" i="8"/>
  <c r="T890" i="8"/>
  <c r="U890" i="8" s="1"/>
  <c r="V890" i="8"/>
  <c r="W890" i="8"/>
  <c r="X890" i="8"/>
  <c r="Y890" i="8"/>
  <c r="T891" i="8"/>
  <c r="U891" i="8" s="1"/>
  <c r="V891" i="8"/>
  <c r="W891" i="8"/>
  <c r="X891" i="8"/>
  <c r="Y891" i="8"/>
  <c r="T892" i="8"/>
  <c r="U892" i="8" s="1"/>
  <c r="V892" i="8"/>
  <c r="W892" i="8"/>
  <c r="X892" i="8"/>
  <c r="Y892" i="8"/>
  <c r="T893" i="8"/>
  <c r="U893" i="8" s="1"/>
  <c r="V893" i="8"/>
  <c r="W893" i="8"/>
  <c r="X893" i="8"/>
  <c r="Y893" i="8"/>
  <c r="T894" i="8"/>
  <c r="U894" i="8" s="1"/>
  <c r="V894" i="8"/>
  <c r="W894" i="8"/>
  <c r="X894" i="8"/>
  <c r="Y894" i="8"/>
  <c r="T895" i="8"/>
  <c r="U895" i="8" s="1"/>
  <c r="V895" i="8"/>
  <c r="W895" i="8"/>
  <c r="X895" i="8"/>
  <c r="Y895" i="8"/>
  <c r="T896" i="8"/>
  <c r="U896" i="8" s="1"/>
  <c r="V896" i="8"/>
  <c r="W896" i="8"/>
  <c r="X896" i="8"/>
  <c r="Y896" i="8"/>
  <c r="T897" i="8"/>
  <c r="U897" i="8"/>
  <c r="V897" i="8"/>
  <c r="W897" i="8"/>
  <c r="X897" i="8"/>
  <c r="Y897" i="8"/>
  <c r="T898" i="8"/>
  <c r="U898" i="8" s="1"/>
  <c r="V898" i="8"/>
  <c r="W898" i="8"/>
  <c r="X898" i="8"/>
  <c r="Y898" i="8"/>
  <c r="T899" i="8"/>
  <c r="U899" i="8" s="1"/>
  <c r="V899" i="8"/>
  <c r="W899" i="8"/>
  <c r="X899" i="8"/>
  <c r="Y899" i="8"/>
  <c r="T900" i="8"/>
  <c r="U900" i="8" s="1"/>
  <c r="V900" i="8"/>
  <c r="W900" i="8"/>
  <c r="X900" i="8"/>
  <c r="Y900" i="8"/>
  <c r="T901" i="8"/>
  <c r="U901" i="8" s="1"/>
  <c r="V901" i="8"/>
  <c r="W901" i="8"/>
  <c r="X901" i="8"/>
  <c r="Y901" i="8"/>
  <c r="T902" i="8"/>
  <c r="U902" i="8" s="1"/>
  <c r="V902" i="8"/>
  <c r="W902" i="8"/>
  <c r="X902" i="8"/>
  <c r="Y902" i="8"/>
  <c r="T903" i="8"/>
  <c r="U903" i="8" s="1"/>
  <c r="V903" i="8"/>
  <c r="W903" i="8"/>
  <c r="X903" i="8"/>
  <c r="Y903" i="8"/>
  <c r="T904" i="8"/>
  <c r="U904" i="8" s="1"/>
  <c r="V904" i="8"/>
  <c r="W904" i="8"/>
  <c r="X904" i="8"/>
  <c r="Y904" i="8"/>
  <c r="T905" i="8"/>
  <c r="U905" i="8" s="1"/>
  <c r="V905" i="8"/>
  <c r="W905" i="8"/>
  <c r="X905" i="8"/>
  <c r="Y905" i="8"/>
  <c r="T906" i="8"/>
  <c r="U906" i="8" s="1"/>
  <c r="V906" i="8"/>
  <c r="W906" i="8"/>
  <c r="X906" i="8"/>
  <c r="Y906" i="8"/>
  <c r="T907" i="8"/>
  <c r="U907" i="8" s="1"/>
  <c r="V907" i="8"/>
  <c r="W907" i="8"/>
  <c r="X907" i="8"/>
  <c r="Y907" i="8"/>
  <c r="T908" i="8"/>
  <c r="U908" i="8"/>
  <c r="V908" i="8"/>
  <c r="W908" i="8"/>
  <c r="X908" i="8"/>
  <c r="Y908" i="8"/>
  <c r="T909" i="8"/>
  <c r="U909" i="8" s="1"/>
  <c r="V909" i="8"/>
  <c r="W909" i="8"/>
  <c r="X909" i="8"/>
  <c r="Y909" i="8"/>
  <c r="T910" i="8"/>
  <c r="U910" i="8" s="1"/>
  <c r="V910" i="8"/>
  <c r="W910" i="8"/>
  <c r="X910" i="8"/>
  <c r="Y910" i="8"/>
  <c r="T911" i="8"/>
  <c r="U911" i="8" s="1"/>
  <c r="V911" i="8"/>
  <c r="W911" i="8"/>
  <c r="X911" i="8"/>
  <c r="Y911" i="8"/>
  <c r="T912" i="8"/>
  <c r="U912" i="8" s="1"/>
  <c r="V912" i="8"/>
  <c r="W912" i="8"/>
  <c r="X912" i="8"/>
  <c r="Y912" i="8"/>
  <c r="T913" i="8"/>
  <c r="U913" i="8" s="1"/>
  <c r="V913" i="8"/>
  <c r="W913" i="8"/>
  <c r="X913" i="8"/>
  <c r="Y913" i="8"/>
  <c r="T914" i="8"/>
  <c r="U914" i="8" s="1"/>
  <c r="V914" i="8"/>
  <c r="W914" i="8"/>
  <c r="X914" i="8"/>
  <c r="Y914" i="8"/>
  <c r="T915" i="8"/>
  <c r="U915" i="8" s="1"/>
  <c r="V915" i="8"/>
  <c r="W915" i="8"/>
  <c r="X915" i="8"/>
  <c r="Y915" i="8"/>
  <c r="T916" i="8"/>
  <c r="U916" i="8" s="1"/>
  <c r="V916" i="8"/>
  <c r="W916" i="8"/>
  <c r="X916" i="8"/>
  <c r="Y916" i="8"/>
  <c r="T917" i="8"/>
  <c r="U917" i="8" s="1"/>
  <c r="V917" i="8"/>
  <c r="W917" i="8"/>
  <c r="X917" i="8"/>
  <c r="Y917" i="8"/>
  <c r="T918" i="8"/>
  <c r="U918" i="8" s="1"/>
  <c r="V918" i="8"/>
  <c r="W918" i="8"/>
  <c r="X918" i="8"/>
  <c r="Y918" i="8"/>
  <c r="T919" i="8"/>
  <c r="U919" i="8" s="1"/>
  <c r="V919" i="8"/>
  <c r="W919" i="8"/>
  <c r="X919" i="8"/>
  <c r="Y919" i="8"/>
  <c r="T920" i="8"/>
  <c r="U920" i="8" s="1"/>
  <c r="V920" i="8"/>
  <c r="W920" i="8"/>
  <c r="X920" i="8"/>
  <c r="Y920" i="8"/>
  <c r="T921" i="8"/>
  <c r="U921" i="8" s="1"/>
  <c r="V921" i="8"/>
  <c r="W921" i="8"/>
  <c r="X921" i="8"/>
  <c r="Y921" i="8"/>
  <c r="T922" i="8"/>
  <c r="U922" i="8" s="1"/>
  <c r="V922" i="8"/>
  <c r="W922" i="8"/>
  <c r="X922" i="8"/>
  <c r="Y922" i="8"/>
  <c r="T923" i="8"/>
  <c r="U923" i="8" s="1"/>
  <c r="V923" i="8"/>
  <c r="W923" i="8"/>
  <c r="X923" i="8"/>
  <c r="Y923" i="8"/>
  <c r="T924" i="8"/>
  <c r="U924" i="8" s="1"/>
  <c r="V924" i="8"/>
  <c r="W924" i="8"/>
  <c r="X924" i="8"/>
  <c r="Y924" i="8"/>
  <c r="T925" i="8"/>
  <c r="U925" i="8" s="1"/>
  <c r="V925" i="8"/>
  <c r="W925" i="8"/>
  <c r="X925" i="8"/>
  <c r="Y925" i="8"/>
  <c r="T926" i="8"/>
  <c r="U926" i="8" s="1"/>
  <c r="V926" i="8"/>
  <c r="W926" i="8"/>
  <c r="X926" i="8"/>
  <c r="Y926" i="8"/>
  <c r="T927" i="8"/>
  <c r="U927" i="8" s="1"/>
  <c r="V927" i="8"/>
  <c r="W927" i="8"/>
  <c r="X927" i="8"/>
  <c r="Y927" i="8"/>
  <c r="T928" i="8"/>
  <c r="U928" i="8" s="1"/>
  <c r="V928" i="8"/>
  <c r="W928" i="8"/>
  <c r="X928" i="8"/>
  <c r="Y928" i="8"/>
  <c r="T929" i="8"/>
  <c r="U929" i="8" s="1"/>
  <c r="V929" i="8"/>
  <c r="W929" i="8"/>
  <c r="X929" i="8"/>
  <c r="Y929" i="8"/>
  <c r="T930" i="8"/>
  <c r="U930" i="8" s="1"/>
  <c r="V930" i="8"/>
  <c r="W930" i="8"/>
  <c r="X930" i="8"/>
  <c r="Y930" i="8"/>
  <c r="T931" i="8"/>
  <c r="U931" i="8" s="1"/>
  <c r="V931" i="8"/>
  <c r="W931" i="8"/>
  <c r="X931" i="8"/>
  <c r="Y931" i="8"/>
  <c r="T932" i="8"/>
  <c r="U932" i="8"/>
  <c r="V932" i="8"/>
  <c r="W932" i="8"/>
  <c r="X932" i="8"/>
  <c r="Y932" i="8"/>
  <c r="T933" i="8"/>
  <c r="U933" i="8" s="1"/>
  <c r="V933" i="8"/>
  <c r="W933" i="8"/>
  <c r="X933" i="8"/>
  <c r="Y933" i="8"/>
  <c r="T934" i="8"/>
  <c r="U934" i="8" s="1"/>
  <c r="V934" i="8"/>
  <c r="W934" i="8"/>
  <c r="X934" i="8"/>
  <c r="Y934" i="8"/>
  <c r="T935" i="8"/>
  <c r="U935" i="8" s="1"/>
  <c r="V935" i="8"/>
  <c r="W935" i="8"/>
  <c r="X935" i="8"/>
  <c r="Y935" i="8"/>
  <c r="T936" i="8"/>
  <c r="U936" i="8" s="1"/>
  <c r="V936" i="8"/>
  <c r="W936" i="8"/>
  <c r="X936" i="8"/>
  <c r="Y936" i="8"/>
  <c r="T937" i="8"/>
  <c r="U937" i="8" s="1"/>
  <c r="V937" i="8"/>
  <c r="W937" i="8"/>
  <c r="X937" i="8"/>
  <c r="Y937" i="8"/>
  <c r="T938" i="8"/>
  <c r="U938" i="8" s="1"/>
  <c r="V938" i="8"/>
  <c r="W938" i="8"/>
  <c r="X938" i="8"/>
  <c r="Y938" i="8"/>
  <c r="T939" i="8"/>
  <c r="U939" i="8" s="1"/>
  <c r="V939" i="8"/>
  <c r="W939" i="8"/>
  <c r="X939" i="8"/>
  <c r="Y939" i="8"/>
  <c r="T940" i="8"/>
  <c r="U940" i="8" s="1"/>
  <c r="V940" i="8"/>
  <c r="W940" i="8"/>
  <c r="X940" i="8"/>
  <c r="Y940" i="8"/>
  <c r="T941" i="8"/>
  <c r="U941" i="8" s="1"/>
  <c r="V941" i="8"/>
  <c r="W941" i="8"/>
  <c r="X941" i="8"/>
  <c r="Y941" i="8"/>
  <c r="T942" i="8"/>
  <c r="U942" i="8" s="1"/>
  <c r="V942" i="8"/>
  <c r="W942" i="8"/>
  <c r="X942" i="8"/>
  <c r="Y942" i="8"/>
  <c r="T943" i="8"/>
  <c r="U943" i="8" s="1"/>
  <c r="V943" i="8"/>
  <c r="W943" i="8"/>
  <c r="X943" i="8"/>
  <c r="Y943" i="8"/>
  <c r="T944" i="8"/>
  <c r="U944" i="8" s="1"/>
  <c r="V944" i="8"/>
  <c r="W944" i="8"/>
  <c r="X944" i="8"/>
  <c r="Y944" i="8"/>
  <c r="T945" i="8"/>
  <c r="U945" i="8" s="1"/>
  <c r="V945" i="8"/>
  <c r="W945" i="8"/>
  <c r="X945" i="8"/>
  <c r="Y945" i="8"/>
  <c r="T946" i="8"/>
  <c r="U946" i="8" s="1"/>
  <c r="V946" i="8"/>
  <c r="W946" i="8"/>
  <c r="X946" i="8"/>
  <c r="Y946" i="8"/>
  <c r="T947" i="8"/>
  <c r="U947" i="8" s="1"/>
  <c r="V947" i="8"/>
  <c r="W947" i="8"/>
  <c r="X947" i="8"/>
  <c r="Y947" i="8"/>
  <c r="T948" i="8"/>
  <c r="U948" i="8" s="1"/>
  <c r="V948" i="8"/>
  <c r="W948" i="8"/>
  <c r="X948" i="8"/>
  <c r="Y948" i="8"/>
  <c r="T949" i="8"/>
  <c r="U949" i="8" s="1"/>
  <c r="V949" i="8"/>
  <c r="W949" i="8"/>
  <c r="X949" i="8"/>
  <c r="Y949" i="8"/>
  <c r="T950" i="8"/>
  <c r="U950" i="8" s="1"/>
  <c r="V950" i="8"/>
  <c r="W950" i="8"/>
  <c r="X950" i="8"/>
  <c r="Y950" i="8"/>
  <c r="T951" i="8"/>
  <c r="U951" i="8" s="1"/>
  <c r="V951" i="8"/>
  <c r="W951" i="8"/>
  <c r="X951" i="8"/>
  <c r="Y951" i="8"/>
  <c r="T952" i="8"/>
  <c r="U952" i="8" s="1"/>
  <c r="V952" i="8"/>
  <c r="W952" i="8"/>
  <c r="X952" i="8"/>
  <c r="Y952" i="8"/>
  <c r="T953" i="8"/>
  <c r="U953" i="8"/>
  <c r="V953" i="8"/>
  <c r="W953" i="8"/>
  <c r="X953" i="8"/>
  <c r="Y953" i="8"/>
  <c r="T954" i="8"/>
  <c r="U954" i="8" s="1"/>
  <c r="V954" i="8"/>
  <c r="W954" i="8"/>
  <c r="X954" i="8"/>
  <c r="Y954" i="8"/>
  <c r="T955" i="8"/>
  <c r="U955" i="8" s="1"/>
  <c r="V955" i="8"/>
  <c r="W955" i="8"/>
  <c r="X955" i="8"/>
  <c r="Y955" i="8"/>
  <c r="T956" i="8"/>
  <c r="U956" i="8" s="1"/>
  <c r="V956" i="8"/>
  <c r="W956" i="8"/>
  <c r="X956" i="8"/>
  <c r="Y956" i="8"/>
  <c r="T957" i="8"/>
  <c r="U957" i="8" s="1"/>
  <c r="V957" i="8"/>
  <c r="W957" i="8"/>
  <c r="X957" i="8"/>
  <c r="Y957" i="8"/>
  <c r="T958" i="8"/>
  <c r="U958" i="8" s="1"/>
  <c r="V958" i="8"/>
  <c r="W958" i="8"/>
  <c r="X958" i="8"/>
  <c r="Y958" i="8"/>
  <c r="T959" i="8"/>
  <c r="U959" i="8" s="1"/>
  <c r="V959" i="8"/>
  <c r="W959" i="8"/>
  <c r="X959" i="8"/>
  <c r="Y959" i="8"/>
  <c r="T960" i="8"/>
  <c r="U960" i="8" s="1"/>
  <c r="V960" i="8"/>
  <c r="W960" i="8"/>
  <c r="X960" i="8"/>
  <c r="Y960" i="8"/>
  <c r="T961" i="8"/>
  <c r="U961" i="8" s="1"/>
  <c r="V961" i="8"/>
  <c r="W961" i="8"/>
  <c r="X961" i="8"/>
  <c r="Y961" i="8"/>
  <c r="T962" i="8"/>
  <c r="U962" i="8" s="1"/>
  <c r="V962" i="8"/>
  <c r="W962" i="8"/>
  <c r="X962" i="8"/>
  <c r="Y962" i="8"/>
  <c r="T963" i="8"/>
  <c r="U963" i="8" s="1"/>
  <c r="V963" i="8"/>
  <c r="W963" i="8"/>
  <c r="X963" i="8"/>
  <c r="Y963" i="8"/>
  <c r="T964" i="8"/>
  <c r="U964" i="8" s="1"/>
  <c r="V964" i="8"/>
  <c r="W964" i="8"/>
  <c r="X964" i="8"/>
  <c r="Y964" i="8"/>
  <c r="T965" i="8"/>
  <c r="U965" i="8" s="1"/>
  <c r="V965" i="8"/>
  <c r="W965" i="8"/>
  <c r="X965" i="8"/>
  <c r="Y965" i="8"/>
  <c r="T966" i="8"/>
  <c r="U966" i="8" s="1"/>
  <c r="V966" i="8"/>
  <c r="W966" i="8"/>
  <c r="X966" i="8"/>
  <c r="Y966" i="8"/>
  <c r="T967" i="8"/>
  <c r="U967" i="8" s="1"/>
  <c r="V967" i="8"/>
  <c r="W967" i="8"/>
  <c r="X967" i="8"/>
  <c r="Y967" i="8"/>
  <c r="T968" i="8"/>
  <c r="U968" i="8" s="1"/>
  <c r="V968" i="8"/>
  <c r="W968" i="8"/>
  <c r="X968" i="8"/>
  <c r="Y968" i="8"/>
  <c r="T969" i="8"/>
  <c r="U969" i="8" s="1"/>
  <c r="V969" i="8"/>
  <c r="W969" i="8"/>
  <c r="X969" i="8"/>
  <c r="Y969" i="8"/>
  <c r="T970" i="8"/>
  <c r="U970" i="8" s="1"/>
  <c r="V970" i="8"/>
  <c r="W970" i="8"/>
  <c r="X970" i="8"/>
  <c r="Y970" i="8"/>
  <c r="T971" i="8"/>
  <c r="U971" i="8" s="1"/>
  <c r="V971" i="8"/>
  <c r="W971" i="8"/>
  <c r="X971" i="8"/>
  <c r="Y971" i="8"/>
  <c r="T972" i="8"/>
  <c r="U972" i="8" s="1"/>
  <c r="V972" i="8"/>
  <c r="W972" i="8"/>
  <c r="X972" i="8"/>
  <c r="Y972" i="8"/>
  <c r="T973" i="8"/>
  <c r="U973" i="8" s="1"/>
  <c r="V973" i="8"/>
  <c r="W973" i="8"/>
  <c r="X973" i="8"/>
  <c r="Y973" i="8"/>
  <c r="T974" i="8"/>
  <c r="U974" i="8" s="1"/>
  <c r="V974" i="8"/>
  <c r="W974" i="8"/>
  <c r="X974" i="8"/>
  <c r="Y974" i="8"/>
  <c r="T975" i="8"/>
  <c r="U975" i="8" s="1"/>
  <c r="V975" i="8"/>
  <c r="W975" i="8"/>
  <c r="X975" i="8"/>
  <c r="Y975" i="8"/>
  <c r="T976" i="8"/>
  <c r="U976" i="8" s="1"/>
  <c r="V976" i="8"/>
  <c r="W976" i="8"/>
  <c r="X976" i="8"/>
  <c r="Y976" i="8"/>
  <c r="T977" i="8"/>
  <c r="U977" i="8"/>
  <c r="V977" i="8"/>
  <c r="W977" i="8"/>
  <c r="X977" i="8"/>
  <c r="Y977" i="8"/>
  <c r="T978" i="8"/>
  <c r="U978" i="8" s="1"/>
  <c r="V978" i="8"/>
  <c r="W978" i="8"/>
  <c r="X978" i="8"/>
  <c r="Y978" i="8"/>
  <c r="T979" i="8"/>
  <c r="U979" i="8" s="1"/>
  <c r="V979" i="8"/>
  <c r="W979" i="8"/>
  <c r="X979" i="8"/>
  <c r="Y979" i="8"/>
  <c r="T980" i="8"/>
  <c r="U980" i="8" s="1"/>
  <c r="V980" i="8"/>
  <c r="W980" i="8"/>
  <c r="X980" i="8"/>
  <c r="Y980" i="8"/>
  <c r="T981" i="8"/>
  <c r="U981" i="8" s="1"/>
  <c r="V981" i="8"/>
  <c r="W981" i="8"/>
  <c r="X981" i="8"/>
  <c r="Y981" i="8"/>
  <c r="T982" i="8"/>
  <c r="U982" i="8" s="1"/>
  <c r="V982" i="8"/>
  <c r="W982" i="8"/>
  <c r="X982" i="8"/>
  <c r="Y982" i="8"/>
  <c r="T983" i="8"/>
  <c r="U983" i="8" s="1"/>
  <c r="V983" i="8"/>
  <c r="W983" i="8"/>
  <c r="X983" i="8"/>
  <c r="Y983" i="8"/>
  <c r="T984" i="8"/>
  <c r="U984" i="8" s="1"/>
  <c r="V984" i="8"/>
  <c r="W984" i="8"/>
  <c r="X984" i="8"/>
  <c r="Y984" i="8"/>
  <c r="T985" i="8"/>
  <c r="U985" i="8" s="1"/>
  <c r="V985" i="8"/>
  <c r="W985" i="8"/>
  <c r="X985" i="8"/>
  <c r="Y985" i="8"/>
  <c r="T986" i="8"/>
  <c r="U986" i="8" s="1"/>
  <c r="V986" i="8"/>
  <c r="W986" i="8"/>
  <c r="X986" i="8"/>
  <c r="Y986" i="8"/>
  <c r="T987" i="8"/>
  <c r="U987" i="8" s="1"/>
  <c r="V987" i="8"/>
  <c r="W987" i="8"/>
  <c r="X987" i="8"/>
  <c r="Y987" i="8"/>
  <c r="T988" i="8"/>
  <c r="U988" i="8" s="1"/>
  <c r="V988" i="8"/>
  <c r="W988" i="8"/>
  <c r="X988" i="8"/>
  <c r="Y988" i="8"/>
  <c r="T989" i="8"/>
  <c r="U989" i="8" s="1"/>
  <c r="V989" i="8"/>
  <c r="W989" i="8"/>
  <c r="X989" i="8"/>
  <c r="Y989" i="8"/>
  <c r="T990" i="8"/>
  <c r="U990" i="8" s="1"/>
  <c r="V990" i="8"/>
  <c r="W990" i="8"/>
  <c r="X990" i="8"/>
  <c r="Y990" i="8"/>
  <c r="T991" i="8"/>
  <c r="U991" i="8" s="1"/>
  <c r="V991" i="8"/>
  <c r="W991" i="8"/>
  <c r="X991" i="8"/>
  <c r="Y991" i="8"/>
  <c r="T992" i="8"/>
  <c r="U992" i="8" s="1"/>
  <c r="V992" i="8"/>
  <c r="W992" i="8"/>
  <c r="X992" i="8"/>
  <c r="Y992" i="8"/>
  <c r="T993" i="8"/>
  <c r="U993" i="8"/>
  <c r="V993" i="8"/>
  <c r="W993" i="8"/>
  <c r="X993" i="8"/>
  <c r="Y993" i="8"/>
  <c r="T994" i="8"/>
  <c r="U994" i="8" s="1"/>
  <c r="V994" i="8"/>
  <c r="W994" i="8"/>
  <c r="X994" i="8"/>
  <c r="Y994" i="8"/>
  <c r="T995" i="8"/>
  <c r="U995" i="8" s="1"/>
  <c r="V995" i="8"/>
  <c r="W995" i="8"/>
  <c r="X995" i="8"/>
  <c r="Y995" i="8"/>
  <c r="T996" i="8"/>
  <c r="U996" i="8"/>
  <c r="V996" i="8"/>
  <c r="W996" i="8"/>
  <c r="X996" i="8"/>
  <c r="Y996" i="8"/>
  <c r="T997" i="8"/>
  <c r="U997" i="8" s="1"/>
  <c r="V997" i="8"/>
  <c r="W997" i="8"/>
  <c r="X997" i="8"/>
  <c r="Y997" i="8"/>
  <c r="T998" i="8"/>
  <c r="U998" i="8" s="1"/>
  <c r="V998" i="8"/>
  <c r="W998" i="8"/>
  <c r="X998" i="8"/>
  <c r="Y998" i="8"/>
  <c r="T999" i="8"/>
  <c r="U999" i="8" s="1"/>
  <c r="V999" i="8"/>
  <c r="W999" i="8"/>
  <c r="X999" i="8"/>
  <c r="Y999" i="8"/>
  <c r="T1000" i="8"/>
  <c r="U1000" i="8" s="1"/>
  <c r="V1000" i="8"/>
  <c r="W1000" i="8"/>
  <c r="X1000" i="8"/>
  <c r="Y1000" i="8"/>
  <c r="T1001" i="8"/>
  <c r="U1001" i="8" s="1"/>
  <c r="V1001" i="8"/>
  <c r="W1001" i="8"/>
  <c r="X1001" i="8"/>
  <c r="Y1001" i="8"/>
  <c r="T1002" i="8"/>
  <c r="U1002" i="8"/>
  <c r="V1002" i="8"/>
  <c r="W1002" i="8"/>
  <c r="X1002" i="8"/>
  <c r="Y1002" i="8"/>
  <c r="T1003" i="8"/>
  <c r="U1003" i="8" s="1"/>
  <c r="V1003" i="8"/>
  <c r="W1003" i="8"/>
  <c r="X1003" i="8"/>
  <c r="Y1003" i="8"/>
  <c r="T1004" i="8"/>
  <c r="U1004" i="8" s="1"/>
  <c r="V1004" i="8"/>
  <c r="W1004" i="8"/>
  <c r="X1004" i="8"/>
  <c r="Y1004" i="8"/>
  <c r="T1005" i="8"/>
  <c r="U1005" i="8" s="1"/>
  <c r="V1005" i="8"/>
  <c r="W1005" i="8"/>
  <c r="X1005" i="8"/>
  <c r="Y1005" i="8"/>
  <c r="T1006" i="8"/>
  <c r="U1006" i="8" s="1"/>
  <c r="V1006" i="8"/>
  <c r="W1006" i="8"/>
  <c r="X1006" i="8"/>
  <c r="Y1006" i="8"/>
  <c r="T1007" i="8"/>
  <c r="U1007" i="8" s="1"/>
  <c r="V1007" i="8"/>
  <c r="W1007" i="8"/>
  <c r="X1007" i="8"/>
  <c r="Y1007" i="8"/>
  <c r="T1008" i="8"/>
  <c r="U1008" i="8" s="1"/>
  <c r="V1008" i="8"/>
  <c r="W1008" i="8"/>
  <c r="X1008" i="8"/>
  <c r="Y1008" i="8"/>
  <c r="T1009" i="8"/>
  <c r="U1009" i="8" s="1"/>
  <c r="V1009" i="8"/>
  <c r="W1009" i="8"/>
  <c r="X1009" i="8"/>
  <c r="Y1009" i="8"/>
  <c r="T1010" i="8"/>
  <c r="U1010" i="8" s="1"/>
  <c r="V1010" i="8"/>
  <c r="W1010" i="8"/>
  <c r="X1010" i="8"/>
  <c r="Y1010" i="8"/>
  <c r="T1011" i="8"/>
  <c r="U1011" i="8" s="1"/>
  <c r="V1011" i="8"/>
  <c r="W1011" i="8"/>
  <c r="X1011" i="8"/>
  <c r="Y1011" i="8"/>
  <c r="T1012" i="8"/>
  <c r="U1012" i="8" s="1"/>
  <c r="V1012" i="8"/>
  <c r="W1012" i="8"/>
  <c r="X1012" i="8"/>
  <c r="Y1012" i="8"/>
  <c r="T1013" i="8"/>
  <c r="U1013" i="8" s="1"/>
  <c r="V1013" i="8"/>
  <c r="W1013" i="8"/>
  <c r="X1013" i="8"/>
  <c r="Y1013" i="8"/>
  <c r="T1014" i="8"/>
  <c r="U1014" i="8" s="1"/>
  <c r="V1014" i="8"/>
  <c r="W1014" i="8"/>
  <c r="X1014" i="8"/>
  <c r="Y1014" i="8"/>
  <c r="T1015" i="8"/>
  <c r="U1015" i="8" s="1"/>
  <c r="V1015" i="8"/>
  <c r="W1015" i="8"/>
  <c r="X1015" i="8"/>
  <c r="Y1015" i="8"/>
  <c r="T1016" i="8"/>
  <c r="U1016" i="8" s="1"/>
  <c r="V1016" i="8"/>
  <c r="W1016" i="8"/>
  <c r="X1016" i="8"/>
  <c r="Y1016" i="8"/>
  <c r="T1017" i="8"/>
  <c r="U1017" i="8" s="1"/>
  <c r="V1017" i="8"/>
  <c r="W1017" i="8"/>
  <c r="X1017" i="8"/>
  <c r="Y1017" i="8"/>
  <c r="T1018" i="8"/>
  <c r="U1018" i="8" s="1"/>
  <c r="V1018" i="8"/>
  <c r="W1018" i="8"/>
  <c r="X1018" i="8"/>
  <c r="Y1018" i="8"/>
  <c r="T1019" i="8"/>
  <c r="U1019" i="8" s="1"/>
  <c r="V1019" i="8"/>
  <c r="W1019" i="8"/>
  <c r="X1019" i="8"/>
  <c r="Y1019" i="8"/>
  <c r="T1020" i="8"/>
  <c r="U1020" i="8" s="1"/>
  <c r="V1020" i="8"/>
  <c r="W1020" i="8"/>
  <c r="X1020" i="8"/>
  <c r="Y1020" i="8"/>
  <c r="T1021" i="8"/>
  <c r="U1021" i="8" s="1"/>
  <c r="V1021" i="8"/>
  <c r="W1021" i="8"/>
  <c r="X1021" i="8"/>
  <c r="Y1021" i="8"/>
  <c r="T1022" i="8"/>
  <c r="U1022" i="8" s="1"/>
  <c r="V1022" i="8"/>
  <c r="W1022" i="8"/>
  <c r="X1022" i="8"/>
  <c r="Y1022" i="8"/>
  <c r="T1023" i="8"/>
  <c r="U1023" i="8" s="1"/>
  <c r="V1023" i="8"/>
  <c r="W1023" i="8"/>
  <c r="X1023" i="8"/>
  <c r="Y1023" i="8"/>
  <c r="T1024" i="8"/>
  <c r="U1024" i="8" s="1"/>
  <c r="V1024" i="8"/>
  <c r="W1024" i="8"/>
  <c r="X1024" i="8"/>
  <c r="Y1024" i="8"/>
  <c r="T1025" i="8"/>
  <c r="U1025" i="8" s="1"/>
  <c r="V1025" i="8"/>
  <c r="W1025" i="8"/>
  <c r="X1025" i="8"/>
  <c r="Y1025" i="8"/>
  <c r="T1026" i="8"/>
  <c r="U1026" i="8" s="1"/>
  <c r="V1026" i="8"/>
  <c r="W1026" i="8"/>
  <c r="X1026" i="8"/>
  <c r="Y1026" i="8"/>
  <c r="T1027" i="8"/>
  <c r="U1027" i="8" s="1"/>
  <c r="V1027" i="8"/>
  <c r="W1027" i="8"/>
  <c r="X1027" i="8"/>
  <c r="Y1027" i="8"/>
  <c r="T1028" i="8"/>
  <c r="U1028" i="8" s="1"/>
  <c r="V1028" i="8"/>
  <c r="W1028" i="8"/>
  <c r="X1028" i="8"/>
  <c r="Y1028" i="8"/>
  <c r="T1029" i="8"/>
  <c r="U1029" i="8" s="1"/>
  <c r="V1029" i="8"/>
  <c r="W1029" i="8"/>
  <c r="X1029" i="8"/>
  <c r="Y1029" i="8"/>
  <c r="T1030" i="8"/>
  <c r="U1030" i="8" s="1"/>
  <c r="V1030" i="8"/>
  <c r="W1030" i="8"/>
  <c r="X1030" i="8"/>
  <c r="Y1030" i="8"/>
  <c r="T1031" i="8"/>
  <c r="U1031" i="8"/>
  <c r="V1031" i="8"/>
  <c r="W1031" i="8"/>
  <c r="X1031" i="8"/>
  <c r="Y1031" i="8"/>
  <c r="T1032" i="8"/>
  <c r="U1032" i="8" s="1"/>
  <c r="V1032" i="8"/>
  <c r="W1032" i="8"/>
  <c r="X1032" i="8"/>
  <c r="Y1032" i="8"/>
  <c r="T1033" i="8"/>
  <c r="U1033" i="8" s="1"/>
  <c r="V1033" i="8"/>
  <c r="W1033" i="8"/>
  <c r="X1033" i="8"/>
  <c r="Y1033" i="8"/>
  <c r="T1034" i="8"/>
  <c r="U1034" i="8" s="1"/>
  <c r="V1034" i="8"/>
  <c r="W1034" i="8"/>
  <c r="X1034" i="8"/>
  <c r="Y1034" i="8"/>
  <c r="T1035" i="8"/>
  <c r="U1035" i="8" s="1"/>
  <c r="V1035" i="8"/>
  <c r="W1035" i="8"/>
  <c r="X1035" i="8"/>
  <c r="Y1035" i="8"/>
  <c r="T1036" i="8"/>
  <c r="U1036" i="8" s="1"/>
  <c r="V1036" i="8"/>
  <c r="W1036" i="8"/>
  <c r="X1036" i="8"/>
  <c r="Y1036" i="8"/>
  <c r="T1037" i="8"/>
  <c r="U1037" i="8" s="1"/>
  <c r="V1037" i="8"/>
  <c r="W1037" i="8"/>
  <c r="X1037" i="8"/>
  <c r="Y1037" i="8"/>
  <c r="T1038" i="8"/>
  <c r="U1038" i="8" s="1"/>
  <c r="V1038" i="8"/>
  <c r="W1038" i="8"/>
  <c r="X1038" i="8"/>
  <c r="Y1038" i="8"/>
  <c r="T1039" i="8"/>
  <c r="U1039" i="8" s="1"/>
  <c r="V1039" i="8"/>
  <c r="W1039" i="8"/>
  <c r="X1039" i="8"/>
  <c r="Y1039" i="8"/>
  <c r="T1040" i="8"/>
  <c r="U1040" i="8" s="1"/>
  <c r="V1040" i="8"/>
  <c r="W1040" i="8"/>
  <c r="X1040" i="8"/>
  <c r="Y1040" i="8"/>
  <c r="T1041" i="8"/>
  <c r="U1041" i="8" s="1"/>
  <c r="V1041" i="8"/>
  <c r="W1041" i="8"/>
  <c r="X1041" i="8"/>
  <c r="Y1041" i="8"/>
  <c r="T1042" i="8"/>
  <c r="U1042" i="8"/>
  <c r="V1042" i="8"/>
  <c r="W1042" i="8"/>
  <c r="X1042" i="8"/>
  <c r="Y1042" i="8"/>
  <c r="T1043" i="8"/>
  <c r="U1043" i="8" s="1"/>
  <c r="V1043" i="8"/>
  <c r="W1043" i="8"/>
  <c r="X1043" i="8"/>
  <c r="Y1043" i="8"/>
  <c r="T1044" i="8"/>
  <c r="U1044" i="8" s="1"/>
  <c r="V1044" i="8"/>
  <c r="W1044" i="8"/>
  <c r="X1044" i="8"/>
  <c r="Y1044" i="8"/>
  <c r="T1045" i="8"/>
  <c r="U1045" i="8" s="1"/>
  <c r="V1045" i="8"/>
  <c r="W1045" i="8"/>
  <c r="X1045" i="8"/>
  <c r="Y1045" i="8"/>
  <c r="T1046" i="8"/>
  <c r="U1046" i="8" s="1"/>
  <c r="V1046" i="8"/>
  <c r="W1046" i="8"/>
  <c r="X1046" i="8"/>
  <c r="Y1046" i="8"/>
  <c r="T1047" i="8"/>
  <c r="U1047" i="8" s="1"/>
  <c r="V1047" i="8"/>
  <c r="W1047" i="8"/>
  <c r="X1047" i="8"/>
  <c r="Y1047" i="8"/>
  <c r="T1048" i="8"/>
  <c r="U1048" i="8" s="1"/>
  <c r="V1048" i="8"/>
  <c r="W1048" i="8"/>
  <c r="X1048" i="8"/>
  <c r="Y1048" i="8"/>
  <c r="T1049" i="8"/>
  <c r="U1049" i="8" s="1"/>
  <c r="V1049" i="8"/>
  <c r="W1049" i="8"/>
  <c r="X1049" i="8"/>
  <c r="Y1049" i="8"/>
  <c r="T1050" i="8"/>
  <c r="U1050" i="8"/>
  <c r="V1050" i="8"/>
  <c r="W1050" i="8"/>
  <c r="X1050" i="8"/>
  <c r="Y1050" i="8"/>
  <c r="T1051" i="8"/>
  <c r="U1051" i="8" s="1"/>
  <c r="V1051" i="8"/>
  <c r="W1051" i="8"/>
  <c r="X1051" i="8"/>
  <c r="Y1051" i="8"/>
  <c r="T1052" i="8"/>
  <c r="U1052" i="8" s="1"/>
  <c r="V1052" i="8"/>
  <c r="W1052" i="8"/>
  <c r="X1052" i="8"/>
  <c r="Y1052" i="8"/>
  <c r="T1053" i="8"/>
  <c r="U1053" i="8"/>
  <c r="V1053" i="8"/>
  <c r="W1053" i="8"/>
  <c r="X1053" i="8"/>
  <c r="Y1053" i="8"/>
  <c r="T1054" i="8"/>
  <c r="U1054" i="8" s="1"/>
  <c r="V1054" i="8"/>
  <c r="W1054" i="8"/>
  <c r="X1054" i="8"/>
  <c r="Y1054" i="8"/>
  <c r="T1055" i="8"/>
  <c r="U1055" i="8" s="1"/>
  <c r="V1055" i="8"/>
  <c r="W1055" i="8"/>
  <c r="X1055" i="8"/>
  <c r="Y1055" i="8"/>
  <c r="T1056" i="8"/>
  <c r="U1056" i="8" s="1"/>
  <c r="V1056" i="8"/>
  <c r="W1056" i="8"/>
  <c r="X1056" i="8"/>
  <c r="Y1056" i="8"/>
  <c r="T1057" i="8"/>
  <c r="U1057" i="8" s="1"/>
  <c r="V1057" i="8"/>
  <c r="W1057" i="8"/>
  <c r="X1057" i="8"/>
  <c r="Y1057" i="8"/>
  <c r="T1058" i="8"/>
  <c r="U1058" i="8" s="1"/>
  <c r="V1058" i="8"/>
  <c r="W1058" i="8"/>
  <c r="X1058" i="8"/>
  <c r="Y1058" i="8"/>
  <c r="T1059" i="8"/>
  <c r="U1059" i="8" s="1"/>
  <c r="V1059" i="8"/>
  <c r="W1059" i="8"/>
  <c r="X1059" i="8"/>
  <c r="Y1059" i="8"/>
  <c r="T1060" i="8"/>
  <c r="U1060" i="8" s="1"/>
  <c r="V1060" i="8"/>
  <c r="W1060" i="8"/>
  <c r="X1060" i="8"/>
  <c r="Y1060" i="8"/>
  <c r="T1061" i="8"/>
  <c r="U1061" i="8" s="1"/>
  <c r="V1061" i="8"/>
  <c r="W1061" i="8"/>
  <c r="X1061" i="8"/>
  <c r="Y1061" i="8"/>
  <c r="T1062" i="8"/>
  <c r="U1062" i="8" s="1"/>
  <c r="V1062" i="8"/>
  <c r="W1062" i="8"/>
  <c r="X1062" i="8"/>
  <c r="Y1062" i="8"/>
  <c r="T1063" i="8"/>
  <c r="U1063" i="8" s="1"/>
  <c r="V1063" i="8"/>
  <c r="W1063" i="8"/>
  <c r="X1063" i="8"/>
  <c r="Y1063" i="8"/>
  <c r="T1064" i="8"/>
  <c r="U1064" i="8" s="1"/>
  <c r="V1064" i="8"/>
  <c r="W1064" i="8"/>
  <c r="X1064" i="8"/>
  <c r="Y1064" i="8"/>
  <c r="T1065" i="8"/>
  <c r="U1065" i="8" s="1"/>
  <c r="V1065" i="8"/>
  <c r="W1065" i="8"/>
  <c r="X1065" i="8"/>
  <c r="Y1065" i="8"/>
  <c r="T1066" i="8"/>
  <c r="U1066" i="8"/>
  <c r="V1066" i="8"/>
  <c r="W1066" i="8"/>
  <c r="X1066" i="8"/>
  <c r="Y1066" i="8"/>
  <c r="T1067" i="8"/>
  <c r="U1067" i="8" s="1"/>
  <c r="V1067" i="8"/>
  <c r="W1067" i="8"/>
  <c r="X1067" i="8"/>
  <c r="Y1067" i="8"/>
  <c r="T1068" i="8"/>
  <c r="U1068" i="8" s="1"/>
  <c r="V1068" i="8"/>
  <c r="W1068" i="8"/>
  <c r="X1068" i="8"/>
  <c r="Y1068" i="8"/>
  <c r="T1069" i="8"/>
  <c r="U1069" i="8" s="1"/>
  <c r="V1069" i="8"/>
  <c r="W1069" i="8"/>
  <c r="X1069" i="8"/>
  <c r="Y1069" i="8"/>
  <c r="T1070" i="8"/>
  <c r="U1070" i="8" s="1"/>
  <c r="V1070" i="8"/>
  <c r="W1070" i="8"/>
  <c r="X1070" i="8"/>
  <c r="Y1070" i="8"/>
  <c r="T1071" i="8"/>
  <c r="U1071" i="8" s="1"/>
  <c r="V1071" i="8"/>
  <c r="W1071" i="8"/>
  <c r="X1071" i="8"/>
  <c r="Y1071" i="8"/>
  <c r="T1072" i="8"/>
  <c r="U1072" i="8" s="1"/>
  <c r="V1072" i="8"/>
  <c r="W1072" i="8"/>
  <c r="X1072" i="8"/>
  <c r="Y1072" i="8"/>
  <c r="T1073" i="8"/>
  <c r="U1073" i="8" s="1"/>
  <c r="V1073" i="8"/>
  <c r="W1073" i="8"/>
  <c r="X1073" i="8"/>
  <c r="Y1073" i="8"/>
  <c r="T1074" i="8"/>
  <c r="U1074" i="8" s="1"/>
  <c r="V1074" i="8"/>
  <c r="W1074" i="8"/>
  <c r="X1074" i="8"/>
  <c r="Y1074" i="8"/>
  <c r="T1075" i="8"/>
  <c r="U1075" i="8" s="1"/>
  <c r="V1075" i="8"/>
  <c r="W1075" i="8"/>
  <c r="X1075" i="8"/>
  <c r="Y1075" i="8"/>
  <c r="T1076" i="8"/>
  <c r="U1076" i="8" s="1"/>
  <c r="V1076" i="8"/>
  <c r="W1076" i="8"/>
  <c r="X1076" i="8"/>
  <c r="Y1076" i="8"/>
  <c r="T1077" i="8"/>
  <c r="U1077" i="8" s="1"/>
  <c r="V1077" i="8"/>
  <c r="W1077" i="8"/>
  <c r="X1077" i="8"/>
  <c r="Y1077" i="8"/>
  <c r="T1078" i="8"/>
  <c r="U1078" i="8" s="1"/>
  <c r="V1078" i="8"/>
  <c r="W1078" i="8"/>
  <c r="X1078" i="8"/>
  <c r="Y1078" i="8"/>
  <c r="T1079" i="8"/>
  <c r="U1079" i="8" s="1"/>
  <c r="V1079" i="8"/>
  <c r="W1079" i="8"/>
  <c r="X1079" i="8"/>
  <c r="Y1079" i="8"/>
  <c r="T1080" i="8"/>
  <c r="U1080" i="8"/>
  <c r="V1080" i="8"/>
  <c r="W1080" i="8"/>
  <c r="X1080" i="8"/>
  <c r="Y1080" i="8"/>
  <c r="T1081" i="8"/>
  <c r="U1081" i="8" s="1"/>
  <c r="V1081" i="8"/>
  <c r="W1081" i="8"/>
  <c r="X1081" i="8"/>
  <c r="Y1081" i="8"/>
  <c r="T1082" i="8"/>
  <c r="U1082" i="8" s="1"/>
  <c r="V1082" i="8"/>
  <c r="W1082" i="8"/>
  <c r="X1082" i="8"/>
  <c r="Y1082" i="8"/>
  <c r="T1083" i="8"/>
  <c r="U1083" i="8" s="1"/>
  <c r="V1083" i="8"/>
  <c r="W1083" i="8"/>
  <c r="X1083" i="8"/>
  <c r="Y1083" i="8"/>
  <c r="T1084" i="8"/>
  <c r="U1084" i="8" s="1"/>
  <c r="V1084" i="8"/>
  <c r="W1084" i="8"/>
  <c r="X1084" i="8"/>
  <c r="Y1084" i="8"/>
  <c r="T1085" i="8"/>
  <c r="U1085" i="8" s="1"/>
  <c r="V1085" i="8"/>
  <c r="W1085" i="8"/>
  <c r="X1085" i="8"/>
  <c r="Y1085" i="8"/>
  <c r="T1086" i="8"/>
  <c r="U1086" i="8" s="1"/>
  <c r="V1086" i="8"/>
  <c r="W1086" i="8"/>
  <c r="X1086" i="8"/>
  <c r="Y1086" i="8"/>
  <c r="T1087" i="8"/>
  <c r="U1087" i="8" s="1"/>
  <c r="V1087" i="8"/>
  <c r="W1087" i="8"/>
  <c r="X1087" i="8"/>
  <c r="Y1087" i="8"/>
  <c r="T1088" i="8"/>
  <c r="U1088" i="8" s="1"/>
  <c r="V1088" i="8"/>
  <c r="W1088" i="8"/>
  <c r="X1088" i="8"/>
  <c r="Y1088" i="8"/>
  <c r="T1089" i="8"/>
  <c r="U1089" i="8" s="1"/>
  <c r="V1089" i="8"/>
  <c r="W1089" i="8"/>
  <c r="X1089" i="8"/>
  <c r="Y1089" i="8"/>
  <c r="T1090" i="8"/>
  <c r="U1090" i="8" s="1"/>
  <c r="V1090" i="8"/>
  <c r="W1090" i="8"/>
  <c r="X1090" i="8"/>
  <c r="Y1090" i="8"/>
  <c r="T1091" i="8"/>
  <c r="U1091" i="8"/>
  <c r="V1091" i="8"/>
  <c r="W1091" i="8"/>
  <c r="X1091" i="8"/>
  <c r="Y1091" i="8"/>
  <c r="T1092" i="8"/>
  <c r="U1092" i="8" s="1"/>
  <c r="V1092" i="8"/>
  <c r="W1092" i="8"/>
  <c r="X1092" i="8"/>
  <c r="Y1092" i="8"/>
  <c r="T1093" i="8"/>
  <c r="U1093" i="8" s="1"/>
  <c r="V1093" i="8"/>
  <c r="W1093" i="8"/>
  <c r="X1093" i="8"/>
  <c r="Y1093" i="8"/>
  <c r="T1094" i="8"/>
  <c r="U1094" i="8" s="1"/>
  <c r="V1094" i="8"/>
  <c r="W1094" i="8"/>
  <c r="X1094" i="8"/>
  <c r="Y1094" i="8"/>
  <c r="T1095" i="8"/>
  <c r="U1095" i="8" s="1"/>
  <c r="V1095" i="8"/>
  <c r="W1095" i="8"/>
  <c r="X1095" i="8"/>
  <c r="Y1095" i="8"/>
  <c r="T1096" i="8"/>
  <c r="U1096" i="8" s="1"/>
  <c r="V1096" i="8"/>
  <c r="W1096" i="8"/>
  <c r="X1096" i="8"/>
  <c r="Y1096" i="8"/>
  <c r="T1097" i="8"/>
  <c r="U1097" i="8" s="1"/>
  <c r="V1097" i="8"/>
  <c r="W1097" i="8"/>
  <c r="X1097" i="8"/>
  <c r="Y1097" i="8"/>
  <c r="T1098" i="8"/>
  <c r="U1098" i="8" s="1"/>
  <c r="V1098" i="8"/>
  <c r="W1098" i="8"/>
  <c r="X1098" i="8"/>
  <c r="Y1098" i="8"/>
  <c r="T1099" i="8"/>
  <c r="U1099" i="8" s="1"/>
  <c r="V1099" i="8"/>
  <c r="W1099" i="8"/>
  <c r="X1099" i="8"/>
  <c r="Y1099" i="8"/>
  <c r="T1100" i="8"/>
  <c r="U1100" i="8" s="1"/>
  <c r="V1100" i="8"/>
  <c r="W1100" i="8"/>
  <c r="X1100" i="8"/>
  <c r="Y1100" i="8"/>
  <c r="T1101" i="8"/>
  <c r="U1101" i="8" s="1"/>
  <c r="V1101" i="8"/>
  <c r="W1101" i="8"/>
  <c r="X1101" i="8"/>
  <c r="Y1101" i="8"/>
  <c r="Z1055" i="6" l="1"/>
  <c r="AA1008" i="6"/>
  <c r="AA925" i="6"/>
  <c r="Z901" i="6"/>
  <c r="AA856" i="6"/>
  <c r="AA708" i="6"/>
  <c r="AH770" i="13"/>
  <c r="AI770" i="13" s="1"/>
  <c r="AK770" i="13" s="1"/>
  <c r="AK80" i="13"/>
  <c r="AH80" i="13"/>
  <c r="AI80" i="13" s="1"/>
  <c r="AK1611" i="13"/>
  <c r="AH1611" i="13"/>
  <c r="AI1611" i="13" s="1"/>
  <c r="AH536" i="13"/>
  <c r="AI536" i="13" s="1"/>
  <c r="AK536" i="13" s="1"/>
  <c r="AH1517" i="13"/>
  <c r="AI1517" i="13" s="1"/>
  <c r="AK1517" i="13" s="1"/>
  <c r="AH1981" i="13"/>
  <c r="AI1981" i="13" s="1"/>
  <c r="AK1981" i="13" s="1"/>
  <c r="AH1297" i="13"/>
  <c r="AI1297" i="13" s="1"/>
  <c r="AK1297" i="13" s="1"/>
  <c r="AK64" i="13"/>
  <c r="AH64" i="13"/>
  <c r="AI64" i="13" s="1"/>
  <c r="AK1917" i="13"/>
  <c r="AH1917" i="13"/>
  <c r="AI1917" i="13" s="1"/>
  <c r="AH419" i="13"/>
  <c r="AI419" i="13" s="1"/>
  <c r="AK419" i="13" s="1"/>
  <c r="AH1878" i="13"/>
  <c r="AI1878" i="13" s="1"/>
  <c r="AK1878" i="13" s="1"/>
  <c r="AH1636" i="13"/>
  <c r="AI1636" i="13" s="1"/>
  <c r="AK1636" i="13" s="1"/>
  <c r="AH1302" i="13"/>
  <c r="AI1302" i="13" s="1"/>
  <c r="AK1302" i="13" s="1"/>
  <c r="AK1129" i="13"/>
  <c r="AH1129" i="13"/>
  <c r="AI1129" i="13" s="1"/>
  <c r="AK1783" i="13"/>
  <c r="AH1783" i="13"/>
  <c r="AI1783" i="13" s="1"/>
  <c r="AH416" i="13"/>
  <c r="AI416" i="13" s="1"/>
  <c r="AK416" i="13" s="1"/>
  <c r="AH1020" i="13"/>
  <c r="AI1020" i="13" s="1"/>
  <c r="AK1020" i="13" s="1"/>
  <c r="AH601" i="13"/>
  <c r="AI601" i="13" s="1"/>
  <c r="AK601" i="13" s="1"/>
  <c r="AH300" i="13"/>
  <c r="AI300" i="13" s="1"/>
  <c r="AK300" i="13" s="1"/>
  <c r="AK1100" i="13"/>
  <c r="AH1100" i="13"/>
  <c r="AI1100" i="13" s="1"/>
  <c r="AK1270" i="13"/>
  <c r="AH1270" i="13"/>
  <c r="AI1270" i="13" s="1"/>
  <c r="AH99" i="13"/>
  <c r="AI99" i="13" s="1"/>
  <c r="AK99" i="13" s="1"/>
  <c r="AH1260" i="13"/>
  <c r="AI1260" i="13" s="1"/>
  <c r="AK1260" i="13" s="1"/>
  <c r="AH717" i="13"/>
  <c r="AI717" i="13" s="1"/>
  <c r="AK717" i="13" s="1"/>
  <c r="AH1650" i="13"/>
  <c r="AI1650" i="13" s="1"/>
  <c r="AK1650" i="13" s="1"/>
  <c r="AK393" i="13"/>
  <c r="AH393" i="13"/>
  <c r="AI393" i="13" s="1"/>
  <c r="AK1589" i="13"/>
  <c r="AH1589" i="13"/>
  <c r="AI1589" i="13" s="1"/>
  <c r="AH1094" i="13"/>
  <c r="AI1094" i="13" s="1"/>
  <c r="AK1094" i="13" s="1"/>
  <c r="AH802" i="13"/>
  <c r="AI802" i="13" s="1"/>
  <c r="AK802" i="13" s="1"/>
  <c r="AH1802" i="13"/>
  <c r="AI1802" i="13" s="1"/>
  <c r="AK1802" i="13" s="1"/>
  <c r="AH1154" i="13"/>
  <c r="AI1154" i="13" s="1"/>
  <c r="AK1154" i="13" s="1"/>
  <c r="AK1469" i="13"/>
  <c r="AH1469" i="13"/>
  <c r="AI1469" i="13" s="1"/>
  <c r="AJ1493" i="13"/>
  <c r="AH960" i="13"/>
  <c r="AI960" i="13" s="1"/>
  <c r="AK960" i="13" s="1"/>
  <c r="AK1292" i="13"/>
  <c r="AH1292" i="13"/>
  <c r="AI1292" i="13" s="1"/>
  <c r="AK1483" i="13"/>
  <c r="AH1483" i="13"/>
  <c r="AI1483" i="13" s="1"/>
  <c r="Z1076" i="6"/>
  <c r="AA1017" i="6"/>
  <c r="Z993" i="6"/>
  <c r="Z891" i="6"/>
  <c r="AB891" i="6" s="1"/>
  <c r="Z791" i="6"/>
  <c r="Z736" i="6"/>
  <c r="Z707" i="6"/>
  <c r="Z573" i="6"/>
  <c r="AA571" i="6"/>
  <c r="AH1190" i="13"/>
  <c r="AI1190" i="13" s="1"/>
  <c r="AK1190" i="13" s="1"/>
  <c r="AH806" i="13"/>
  <c r="AI806" i="13" s="1"/>
  <c r="AK806" i="13" s="1"/>
  <c r="AH541" i="13"/>
  <c r="AI541" i="13" s="1"/>
  <c r="AK541" i="13" s="1"/>
  <c r="AK1685" i="13"/>
  <c r="AH1685" i="13"/>
  <c r="AI1685" i="13" s="1"/>
  <c r="AK1096" i="13"/>
  <c r="AH1096" i="13"/>
  <c r="AI1096" i="13" s="1"/>
  <c r="AH1598" i="13"/>
  <c r="AI1598" i="13" s="1"/>
  <c r="AK1598" i="13" s="1"/>
  <c r="AH816" i="13"/>
  <c r="AI816" i="13" s="1"/>
  <c r="AK816" i="13" s="1"/>
  <c r="AH1850" i="13"/>
  <c r="AI1850" i="13" s="1"/>
  <c r="AK1850" i="13" s="1"/>
  <c r="AH1538" i="13"/>
  <c r="AI1538" i="13" s="1"/>
  <c r="AK1538" i="13" s="1"/>
  <c r="AK1980" i="13"/>
  <c r="AH1980" i="13"/>
  <c r="AI1980" i="13" s="1"/>
  <c r="AK1086" i="13"/>
  <c r="AH1086" i="13"/>
  <c r="AI1086" i="13" s="1"/>
  <c r="AH1137" i="13"/>
  <c r="AI1137" i="13" s="1"/>
  <c r="AK1137" i="13" s="1"/>
  <c r="AH1699" i="13"/>
  <c r="AI1699" i="13" s="1"/>
  <c r="AK1699" i="13" s="1"/>
  <c r="AH1126" i="13"/>
  <c r="AI1126" i="13" s="1"/>
  <c r="AK1126" i="13" s="1"/>
  <c r="AH249" i="13"/>
  <c r="AI249" i="13" s="1"/>
  <c r="AK249" i="13" s="1"/>
  <c r="AK1766" i="13"/>
  <c r="AH1766" i="13"/>
  <c r="AI1766" i="13" s="1"/>
  <c r="AJ1922" i="13"/>
  <c r="AH1502" i="13"/>
  <c r="AI1502" i="13" s="1"/>
  <c r="AK1502" i="13" s="1"/>
  <c r="AK1690" i="13"/>
  <c r="AH1690" i="13"/>
  <c r="AI1690" i="13" s="1"/>
  <c r="AK1743" i="13"/>
  <c r="AH1743" i="13"/>
  <c r="AI1743" i="13" s="1"/>
  <c r="AK1763" i="13"/>
  <c r="AH1763" i="13"/>
  <c r="AI1763" i="13" s="1"/>
  <c r="AA891" i="6"/>
  <c r="Z774" i="6"/>
  <c r="AA760" i="6"/>
  <c r="Z551" i="6"/>
  <c r="AH766" i="13"/>
  <c r="AI766" i="13" s="1"/>
  <c r="AK766" i="13" s="1"/>
  <c r="AK740" i="13"/>
  <c r="AH740" i="13"/>
  <c r="AI740" i="13" s="1"/>
  <c r="AK985" i="13"/>
  <c r="AH985" i="13"/>
  <c r="AI985" i="13" s="1"/>
  <c r="AK1080" i="13"/>
  <c r="AH1080" i="13"/>
  <c r="AI1080" i="13" s="1"/>
  <c r="AH788" i="13"/>
  <c r="AI788" i="13" s="1"/>
  <c r="AK788" i="13" s="1"/>
  <c r="AK1125" i="13"/>
  <c r="AH1125" i="13"/>
  <c r="AI1125" i="13" s="1"/>
  <c r="AH1633" i="13"/>
  <c r="AI1633" i="13" s="1"/>
  <c r="AK1633" i="13" s="1"/>
  <c r="AK346" i="13"/>
  <c r="AH346" i="13"/>
  <c r="AI346" i="13" s="1"/>
  <c r="AK436" i="13"/>
  <c r="AH436" i="13"/>
  <c r="AI436" i="13" s="1"/>
  <c r="AK1078" i="13"/>
  <c r="AH1078" i="13"/>
  <c r="AI1078" i="13" s="1"/>
  <c r="AH1939" i="13"/>
  <c r="AI1939" i="13" s="1"/>
  <c r="AK1939" i="13" s="1"/>
  <c r="AK1959" i="13"/>
  <c r="AH1959" i="13"/>
  <c r="AI1959" i="13" s="1"/>
  <c r="AH1253" i="13"/>
  <c r="AI1253" i="13" s="1"/>
  <c r="AK1253" i="13" s="1"/>
  <c r="AK1778" i="13"/>
  <c r="AH1778" i="13"/>
  <c r="AI1778" i="13" s="1"/>
  <c r="AK575" i="13"/>
  <c r="AH575" i="13"/>
  <c r="AI575" i="13" s="1"/>
  <c r="AK1576" i="13"/>
  <c r="AH1576" i="13"/>
  <c r="AI1576" i="13" s="1"/>
  <c r="AH1630" i="13"/>
  <c r="AI1630" i="13" s="1"/>
  <c r="AK1630" i="13" s="1"/>
  <c r="AK1420" i="13"/>
  <c r="AH1420" i="13"/>
  <c r="AI1420" i="13" s="1"/>
  <c r="AH1272" i="13"/>
  <c r="AI1272" i="13" s="1"/>
  <c r="AK1272" i="13" s="1"/>
  <c r="AJ153" i="13"/>
  <c r="AH267" i="13"/>
  <c r="AI267" i="13" s="1"/>
  <c r="AK267" i="13" s="1"/>
  <c r="AJ1975" i="13"/>
  <c r="AK292" i="13"/>
  <c r="AH292" i="13"/>
  <c r="AI292" i="13" s="1"/>
  <c r="Z990" i="6"/>
  <c r="Z964" i="6"/>
  <c r="AA917" i="6"/>
  <c r="Z888" i="6"/>
  <c r="AA879" i="6"/>
  <c r="AA860" i="6"/>
  <c r="AK115" i="13"/>
  <c r="AH115" i="13"/>
  <c r="AI115" i="13" s="1"/>
  <c r="AK373" i="13"/>
  <c r="AH373" i="13"/>
  <c r="AI373" i="13" s="1"/>
  <c r="AK1046" i="13"/>
  <c r="AH1046" i="13"/>
  <c r="AI1046" i="13" s="1"/>
  <c r="AH103" i="13"/>
  <c r="AI103" i="13" s="1"/>
  <c r="AK103" i="13" s="1"/>
  <c r="AK297" i="13"/>
  <c r="AH297" i="13"/>
  <c r="AI297" i="13" s="1"/>
  <c r="AH1070" i="13"/>
  <c r="AI1070" i="13" s="1"/>
  <c r="AK1070" i="13" s="1"/>
  <c r="AK1896" i="13"/>
  <c r="AH1896" i="13"/>
  <c r="AI1896" i="13" s="1"/>
  <c r="AK1644" i="13"/>
  <c r="AH1644" i="13"/>
  <c r="AI1644" i="13" s="1"/>
  <c r="AK9" i="13"/>
  <c r="AH9" i="13"/>
  <c r="AI9" i="13" s="1"/>
  <c r="AH1526" i="13"/>
  <c r="AI1526" i="13" s="1"/>
  <c r="AK1526" i="13" s="1"/>
  <c r="AH824" i="13"/>
  <c r="AI824" i="13" s="1"/>
  <c r="AK824" i="13" s="1"/>
  <c r="AH894" i="13"/>
  <c r="AI894" i="13" s="1"/>
  <c r="AK894" i="13" s="1"/>
  <c r="AH1162" i="13"/>
  <c r="AI1162" i="13" s="1"/>
  <c r="AK1162" i="13" s="1"/>
  <c r="AK970" i="13"/>
  <c r="AH970" i="13"/>
  <c r="AI970" i="13" s="1"/>
  <c r="Z764" i="6"/>
  <c r="AA714" i="6"/>
  <c r="Z685" i="6"/>
  <c r="AA683" i="6"/>
  <c r="AB683" i="6" s="1"/>
  <c r="AE683" i="6" s="1"/>
  <c r="AA654" i="6"/>
  <c r="AA606" i="6"/>
  <c r="AH377" i="13"/>
  <c r="AI377" i="13" s="1"/>
  <c r="AK377" i="13" s="1"/>
  <c r="AH830" i="13"/>
  <c r="AI830" i="13" s="1"/>
  <c r="AK830" i="13" s="1"/>
  <c r="AK537" i="13"/>
  <c r="AH537" i="13"/>
  <c r="AI537" i="13" s="1"/>
  <c r="AK994" i="13"/>
  <c r="AH994" i="13"/>
  <c r="AI994" i="13" s="1"/>
  <c r="AH1811" i="13"/>
  <c r="AI1811" i="13" s="1"/>
  <c r="AK1811" i="13" s="1"/>
  <c r="AH1913" i="13"/>
  <c r="AI1913" i="13" s="1"/>
  <c r="AK1913" i="13" s="1"/>
  <c r="AH605" i="13"/>
  <c r="AI605" i="13" s="1"/>
  <c r="AK605" i="13" s="1"/>
  <c r="AH1450" i="13"/>
  <c r="AI1450" i="13" s="1"/>
  <c r="AK1450" i="13" s="1"/>
  <c r="AK729" i="13"/>
  <c r="AH729" i="13"/>
  <c r="AI729" i="13" s="1"/>
  <c r="AK621" i="13"/>
  <c r="AH621" i="13"/>
  <c r="AI621" i="13" s="1"/>
  <c r="AH1062" i="13"/>
  <c r="AI1062" i="13" s="1"/>
  <c r="AK1062" i="13" s="1"/>
  <c r="AH76" i="13"/>
  <c r="AI76" i="13" s="1"/>
  <c r="AK76" i="13" s="1"/>
  <c r="AH1812" i="13"/>
  <c r="AI1812" i="13" s="1"/>
  <c r="AK1812" i="13" s="1"/>
  <c r="AH1879" i="13"/>
  <c r="AI1879" i="13" s="1"/>
  <c r="AK1879" i="13" s="1"/>
  <c r="AJ44" i="13"/>
  <c r="AH114" i="13"/>
  <c r="AI114" i="13" s="1"/>
  <c r="AK114" i="13" s="1"/>
  <c r="AK1761" i="13"/>
  <c r="AH1761" i="13"/>
  <c r="AI1761" i="13" s="1"/>
  <c r="AH1602" i="13"/>
  <c r="AI1602" i="13" s="1"/>
  <c r="AK1602" i="13" s="1"/>
  <c r="AJ1602" i="13"/>
  <c r="AK208" i="13"/>
  <c r="AH208" i="13"/>
  <c r="AI208" i="13" s="1"/>
  <c r="AA1052" i="6"/>
  <c r="AA1028" i="6"/>
  <c r="AA924" i="6"/>
  <c r="Z869" i="6"/>
  <c r="AH926" i="13"/>
  <c r="AI926" i="13" s="1"/>
  <c r="AK926" i="13" s="1"/>
  <c r="AK974" i="13"/>
  <c r="AH974" i="13"/>
  <c r="AI974" i="13" s="1"/>
  <c r="AK760" i="13"/>
  <c r="AH760" i="13"/>
  <c r="AI760" i="13" s="1"/>
  <c r="AK805" i="13"/>
  <c r="AH805" i="13"/>
  <c r="AI805" i="13" s="1"/>
  <c r="AK940" i="13"/>
  <c r="AH940" i="13"/>
  <c r="AI940" i="13" s="1"/>
  <c r="AH1776" i="13"/>
  <c r="AI1776" i="13" s="1"/>
  <c r="AK1776" i="13" s="1"/>
  <c r="AH1629" i="13"/>
  <c r="AI1629" i="13" s="1"/>
  <c r="AK1629" i="13" s="1"/>
  <c r="AK306" i="13"/>
  <c r="AH306" i="13"/>
  <c r="AI306" i="13" s="1"/>
  <c r="AK1418" i="13"/>
  <c r="AH1418" i="13"/>
  <c r="AI1418" i="13" s="1"/>
  <c r="AK697" i="13"/>
  <c r="AH697" i="13"/>
  <c r="AI697" i="13" s="1"/>
  <c r="AK230" i="13"/>
  <c r="AH230" i="13"/>
  <c r="AI230" i="13" s="1"/>
  <c r="AH1648" i="13"/>
  <c r="AI1648" i="13" s="1"/>
  <c r="AK1648" i="13" s="1"/>
  <c r="AH589" i="13"/>
  <c r="AI589" i="13" s="1"/>
  <c r="AK589" i="13" s="1"/>
  <c r="AK1054" i="13"/>
  <c r="AH1054" i="13"/>
  <c r="AI1054" i="13" s="1"/>
  <c r="AK880" i="13"/>
  <c r="AH880" i="13"/>
  <c r="AI880" i="13" s="1"/>
  <c r="AK1093" i="13"/>
  <c r="AH1093" i="13"/>
  <c r="AI1093" i="13" s="1"/>
  <c r="AK1979" i="13"/>
  <c r="AH1979" i="13"/>
  <c r="AI1979" i="13" s="1"/>
  <c r="AH898" i="13"/>
  <c r="AI898" i="13" s="1"/>
  <c r="AK898" i="13" s="1"/>
  <c r="AH1871" i="13"/>
  <c r="AI1871" i="13" s="1"/>
  <c r="AK1871" i="13" s="1"/>
  <c r="AJ10" i="13"/>
  <c r="AH10" i="13"/>
  <c r="AI10" i="13" s="1"/>
  <c r="AK17" i="13"/>
  <c r="AH17" i="13"/>
  <c r="AI17" i="13" s="1"/>
  <c r="AK1915" i="13"/>
  <c r="AH1915" i="13"/>
  <c r="AI1915" i="13" s="1"/>
  <c r="AH218" i="13"/>
  <c r="AI218" i="13" s="1"/>
  <c r="AK218" i="13" s="1"/>
  <c r="AH1298" i="13"/>
  <c r="AI1298" i="13" s="1"/>
  <c r="AK1298" i="13" s="1"/>
  <c r="AA1085" i="6"/>
  <c r="AA1016" i="6"/>
  <c r="Z1013" i="6"/>
  <c r="Z933" i="6"/>
  <c r="Z928" i="6"/>
  <c r="AB928" i="6" s="1"/>
  <c r="AE928" i="6" s="1"/>
  <c r="AA888" i="6"/>
  <c r="AA776" i="6"/>
  <c r="Z742" i="6"/>
  <c r="AA728" i="6"/>
  <c r="AA704" i="6"/>
  <c r="AG18" i="7"/>
  <c r="AI18" i="7" s="1"/>
  <c r="AK127" i="13"/>
  <c r="AH127" i="13"/>
  <c r="AI127" i="13" s="1"/>
  <c r="AK1711" i="13"/>
  <c r="AH1711" i="13"/>
  <c r="AI1711" i="13" s="1"/>
  <c r="AH1341" i="13"/>
  <c r="AI1341" i="13" s="1"/>
  <c r="AK1341" i="13" s="1"/>
  <c r="AK82" i="13"/>
  <c r="AH82" i="13"/>
  <c r="AI82" i="13" s="1"/>
  <c r="AH801" i="13"/>
  <c r="AI801" i="13" s="1"/>
  <c r="AK801" i="13" s="1"/>
  <c r="AH576" i="13"/>
  <c r="AI576" i="13" s="1"/>
  <c r="AK576" i="13" s="1"/>
  <c r="AK1504" i="13"/>
  <c r="AH1504" i="13"/>
  <c r="AI1504" i="13" s="1"/>
  <c r="AK1795" i="13"/>
  <c r="AH1795" i="13"/>
  <c r="AI1795" i="13" s="1"/>
  <c r="AH1919" i="13"/>
  <c r="AI1919" i="13" s="1"/>
  <c r="AK1919" i="13" s="1"/>
  <c r="AH1402" i="13"/>
  <c r="AI1402" i="13" s="1"/>
  <c r="AK1402" i="13" s="1"/>
  <c r="AH681" i="13"/>
  <c r="AI681" i="13" s="1"/>
  <c r="AK681" i="13" s="1"/>
  <c r="AH222" i="13"/>
  <c r="AI222" i="13" s="1"/>
  <c r="AK222" i="13" s="1"/>
  <c r="AK910" i="13"/>
  <c r="AH910" i="13"/>
  <c r="AI910" i="13" s="1"/>
  <c r="AK1477" i="13"/>
  <c r="AH1477" i="13"/>
  <c r="AI1477" i="13" s="1"/>
  <c r="AH1667" i="13"/>
  <c r="AI1667" i="13" s="1"/>
  <c r="AK1667" i="13" s="1"/>
  <c r="AH1381" i="13"/>
  <c r="AI1381" i="13" s="1"/>
  <c r="AK1381" i="13" s="1"/>
  <c r="AH1973" i="13"/>
  <c r="AI1973" i="13" s="1"/>
  <c r="AK1973" i="13" s="1"/>
  <c r="AH1700" i="13"/>
  <c r="AI1700" i="13" s="1"/>
  <c r="AK1700" i="13" s="1"/>
  <c r="AK1597" i="13"/>
  <c r="AH1597" i="13"/>
  <c r="AI1597" i="13" s="1"/>
  <c r="AK918" i="13"/>
  <c r="AH918" i="13"/>
  <c r="AI918" i="13" s="1"/>
  <c r="AH1228" i="13"/>
  <c r="AI1228" i="13" s="1"/>
  <c r="AK1228" i="13" s="1"/>
  <c r="AH442" i="13"/>
  <c r="AI442" i="13" s="1"/>
  <c r="AK442" i="13" s="1"/>
  <c r="AH1202" i="13"/>
  <c r="AI1202" i="13" s="1"/>
  <c r="AK1202" i="13" s="1"/>
  <c r="Z1063" i="6"/>
  <c r="AH864" i="13"/>
  <c r="AI864" i="13" s="1"/>
  <c r="AK864" i="13" s="1"/>
  <c r="AH1806" i="13"/>
  <c r="AI1806" i="13" s="1"/>
  <c r="AK1806" i="13" s="1"/>
  <c r="AK596" i="13"/>
  <c r="AH596" i="13"/>
  <c r="AI596" i="13" s="1"/>
  <c r="AK1834" i="13"/>
  <c r="AH1834" i="13"/>
  <c r="AI1834" i="13" s="1"/>
  <c r="AK618" i="13"/>
  <c r="AH618" i="13"/>
  <c r="AI618" i="13" s="1"/>
  <c r="AK83" i="13"/>
  <c r="AH83" i="13"/>
  <c r="AI83" i="13" s="1"/>
  <c r="AH665" i="13"/>
  <c r="AI665" i="13" s="1"/>
  <c r="AK665" i="13" s="1"/>
  <c r="AH214" i="13"/>
  <c r="AI214" i="13" s="1"/>
  <c r="AK214" i="13" s="1"/>
  <c r="AK568" i="13"/>
  <c r="AH568" i="13"/>
  <c r="AI568" i="13" s="1"/>
  <c r="AK1169" i="13"/>
  <c r="AH1169" i="13"/>
  <c r="AI1169" i="13" s="1"/>
  <c r="AK882" i="13"/>
  <c r="AH882" i="13"/>
  <c r="AI882" i="13" s="1"/>
  <c r="AK1681" i="13"/>
  <c r="AH1681" i="13"/>
  <c r="AI1681" i="13" s="1"/>
  <c r="AH734" i="13"/>
  <c r="AI734" i="13" s="1"/>
  <c r="AK734" i="13" s="1"/>
  <c r="AH1378" i="13"/>
  <c r="AI1378" i="13" s="1"/>
  <c r="AK1378" i="13" s="1"/>
  <c r="AK961" i="13"/>
  <c r="AH961" i="13"/>
  <c r="AI961" i="13" s="1"/>
  <c r="AK1717" i="13"/>
  <c r="AH1717" i="13"/>
  <c r="AI1717" i="13" s="1"/>
  <c r="AK1151" i="13"/>
  <c r="AH1151" i="13"/>
  <c r="AI1151" i="13" s="1"/>
  <c r="AK1885" i="13"/>
  <c r="AH1885" i="13"/>
  <c r="AI1885" i="13" s="1"/>
  <c r="AH1176" i="13"/>
  <c r="AI1176" i="13" s="1"/>
  <c r="AK1176" i="13" s="1"/>
  <c r="AH946" i="13"/>
  <c r="AI946" i="13" s="1"/>
  <c r="AK946" i="13" s="1"/>
  <c r="AK1454" i="13"/>
  <c r="AH1454" i="13"/>
  <c r="AI1454" i="13" s="1"/>
  <c r="AK872" i="13"/>
  <c r="AH872" i="13"/>
  <c r="AI872" i="13" s="1"/>
  <c r="AK171" i="13"/>
  <c r="AH171" i="13"/>
  <c r="AI171" i="13" s="1"/>
  <c r="AH1848" i="13"/>
  <c r="AI1848" i="13" s="1"/>
  <c r="AK1848" i="13" s="1"/>
  <c r="AH399" i="13"/>
  <c r="AI399" i="13" s="1"/>
  <c r="AK399" i="13" s="1"/>
  <c r="AH1826" i="13"/>
  <c r="AI1826" i="13" s="1"/>
  <c r="AK1826" i="13" s="1"/>
  <c r="AH1623" i="13"/>
  <c r="AI1623" i="13" s="1"/>
  <c r="AK1623" i="13" s="1"/>
  <c r="AK649" i="13"/>
  <c r="AH649" i="13"/>
  <c r="AI649" i="13" s="1"/>
  <c r="AK998" i="13"/>
  <c r="AH998" i="13"/>
  <c r="AI998" i="13" s="1"/>
  <c r="AH876" i="13"/>
  <c r="AI876" i="13" s="1"/>
  <c r="AK876" i="13" s="1"/>
  <c r="AH896" i="13"/>
  <c r="AI896" i="13" s="1"/>
  <c r="AK896" i="13" s="1"/>
  <c r="AH316" i="13"/>
  <c r="AI316" i="13" s="1"/>
  <c r="AK316" i="13" s="1"/>
  <c r="AH1890" i="13"/>
  <c r="AI1890" i="13" s="1"/>
  <c r="AK1890" i="13" s="1"/>
  <c r="AK564" i="13"/>
  <c r="AH564" i="13"/>
  <c r="AI564" i="13" s="1"/>
  <c r="AK1674" i="13"/>
  <c r="AH1674" i="13"/>
  <c r="AI1674" i="13" s="1"/>
  <c r="AH1258" i="13"/>
  <c r="AI1258" i="13" s="1"/>
  <c r="AK1258" i="13" s="1"/>
  <c r="AH982" i="13"/>
  <c r="AI982" i="13" s="1"/>
  <c r="AK982" i="13" s="1"/>
  <c r="AH1748" i="13"/>
  <c r="AI1748" i="13" s="1"/>
  <c r="AK1748" i="13" s="1"/>
  <c r="AH236" i="13"/>
  <c r="AI236" i="13" s="1"/>
  <c r="AK236" i="13" s="1"/>
  <c r="AK1809" i="13"/>
  <c r="AH1809" i="13"/>
  <c r="AI1809" i="13" s="1"/>
  <c r="AK638" i="13"/>
  <c r="AH638" i="13"/>
  <c r="AI638" i="13" s="1"/>
  <c r="AJ638" i="13"/>
  <c r="Z1084" i="6"/>
  <c r="AA1068" i="6"/>
  <c r="Z873" i="6"/>
  <c r="Z732" i="6"/>
  <c r="Z679" i="6"/>
  <c r="Z667" i="6"/>
  <c r="Z655" i="6"/>
  <c r="Z607" i="6"/>
  <c r="AA591" i="6"/>
  <c r="AB591" i="6" s="1"/>
  <c r="AK629" i="13"/>
  <c r="AH629" i="13"/>
  <c r="AI629" i="13" s="1"/>
  <c r="AH1744" i="13"/>
  <c r="AI1744" i="13" s="1"/>
  <c r="AK1744" i="13" s="1"/>
  <c r="AH1178" i="13"/>
  <c r="AI1178" i="13" s="1"/>
  <c r="AK1178" i="13" s="1"/>
  <c r="AH866" i="13"/>
  <c r="AI866" i="13" s="1"/>
  <c r="AK866" i="13" s="1"/>
  <c r="AH169" i="13"/>
  <c r="AI169" i="13" s="1"/>
  <c r="AK169" i="13" s="1"/>
  <c r="AK38" i="13"/>
  <c r="AH38" i="13"/>
  <c r="AI38" i="13" s="1"/>
  <c r="AK1965" i="13"/>
  <c r="AH1965" i="13"/>
  <c r="AI1965" i="13" s="1"/>
  <c r="AH1819" i="13"/>
  <c r="AI1819" i="13" s="1"/>
  <c r="AK1819" i="13" s="1"/>
  <c r="AH401" i="13"/>
  <c r="AI401" i="13" s="1"/>
  <c r="AK401" i="13" s="1"/>
  <c r="AH1179" i="13"/>
  <c r="AI1179" i="13" s="1"/>
  <c r="AK1179" i="13" s="1"/>
  <c r="AH1041" i="13"/>
  <c r="AI1041" i="13" s="1"/>
  <c r="AK1041" i="13" s="1"/>
  <c r="AK74" i="13"/>
  <c r="AH74" i="13"/>
  <c r="AI74" i="13" s="1"/>
  <c r="AK1708" i="13"/>
  <c r="AH1708" i="13"/>
  <c r="AI1708" i="13" s="1"/>
  <c r="AH1842" i="13"/>
  <c r="AI1842" i="13" s="1"/>
  <c r="AK1842" i="13" s="1"/>
  <c r="AH212" i="13"/>
  <c r="AI212" i="13" s="1"/>
  <c r="AK212" i="13" s="1"/>
  <c r="AH1758" i="13"/>
  <c r="AI1758" i="13" s="1"/>
  <c r="AK1758" i="13" s="1"/>
  <c r="AH159" i="13"/>
  <c r="AI159" i="13" s="1"/>
  <c r="AK159" i="13" s="1"/>
  <c r="AK467" i="13"/>
  <c r="AH467" i="13"/>
  <c r="AI467" i="13" s="1"/>
  <c r="AK749" i="13"/>
  <c r="AH749" i="13"/>
  <c r="AI749" i="13" s="1"/>
  <c r="AH1626" i="13"/>
  <c r="AI1626" i="13" s="1"/>
  <c r="AK1626" i="13" s="1"/>
  <c r="AH1443" i="13"/>
  <c r="AI1443" i="13" s="1"/>
  <c r="AK1443" i="13" s="1"/>
  <c r="AH532" i="13"/>
  <c r="AI532" i="13" s="1"/>
  <c r="AK532" i="13" s="1"/>
  <c r="AH1314" i="13"/>
  <c r="AI1314" i="13" s="1"/>
  <c r="AK1314" i="13" s="1"/>
  <c r="AK1858" i="13"/>
  <c r="AH1858" i="13"/>
  <c r="AI1858" i="13" s="1"/>
  <c r="AK1933" i="13"/>
  <c r="AH1933" i="13"/>
  <c r="AI1933" i="13" s="1"/>
  <c r="AH1874" i="13"/>
  <c r="AI1874" i="13" s="1"/>
  <c r="AK1874" i="13" s="1"/>
  <c r="AH1077" i="13"/>
  <c r="AI1077" i="13" s="1"/>
  <c r="AK1077" i="13" s="1"/>
  <c r="AH453" i="13"/>
  <c r="AI453" i="13" s="1"/>
  <c r="AK453" i="13" s="1"/>
  <c r="AH1467" i="13"/>
  <c r="AI1467" i="13" s="1"/>
  <c r="AK1467" i="13" s="1"/>
  <c r="AC946" i="4"/>
  <c r="AB1040" i="4"/>
  <c r="AD1040" i="4" s="1"/>
  <c r="AE1040" i="4" s="1"/>
  <c r="AF1040" i="4" s="1"/>
  <c r="AB888" i="4"/>
  <c r="AD888" i="4" s="1"/>
  <c r="AE888" i="4" s="1"/>
  <c r="AF888" i="4" s="1"/>
  <c r="AB945" i="4"/>
  <c r="AD945" i="4" s="1"/>
  <c r="AE945" i="4" s="1"/>
  <c r="AF945" i="4" s="1"/>
  <c r="AC1030" i="4"/>
  <c r="AB852" i="4"/>
  <c r="AD852" i="4" s="1"/>
  <c r="AE852" i="4" s="1"/>
  <c r="AF852" i="4" s="1"/>
  <c r="AB847" i="4"/>
  <c r="AD847" i="4" s="1"/>
  <c r="AE847" i="4" s="1"/>
  <c r="AF847" i="4" s="1"/>
  <c r="AC49" i="4"/>
  <c r="AB1075" i="4"/>
  <c r="AD1075" i="4" s="1"/>
  <c r="AE1075" i="4" s="1"/>
  <c r="AF1075" i="4" s="1"/>
  <c r="AB1036" i="4"/>
  <c r="AD1036" i="4" s="1"/>
  <c r="AE1036" i="4" s="1"/>
  <c r="AF1036" i="4" s="1"/>
  <c r="AB1019" i="4"/>
  <c r="AD1019" i="4" s="1"/>
  <c r="AE1019" i="4" s="1"/>
  <c r="AF1019" i="4" s="1"/>
  <c r="AB971" i="4"/>
  <c r="AD971" i="4" s="1"/>
  <c r="AE971" i="4" s="1"/>
  <c r="AF971" i="4" s="1"/>
  <c r="AC299" i="4"/>
  <c r="AC144" i="4"/>
  <c r="AB884" i="4"/>
  <c r="AD884" i="4" s="1"/>
  <c r="AE884" i="4" s="1"/>
  <c r="AF884" i="4" s="1"/>
  <c r="AB880" i="4"/>
  <c r="AD880" i="4" s="1"/>
  <c r="AE880" i="4" s="1"/>
  <c r="AF880" i="4" s="1"/>
  <c r="AC284" i="4"/>
  <c r="AB1080" i="4"/>
  <c r="AD1080" i="4" s="1"/>
  <c r="AE1080" i="4" s="1"/>
  <c r="AF1080" i="4" s="1"/>
  <c r="AC1070" i="4"/>
  <c r="AB1044" i="4"/>
  <c r="AD1044" i="4" s="1"/>
  <c r="AE1044" i="4" s="1"/>
  <c r="AF1044" i="4" s="1"/>
  <c r="AB984" i="4"/>
  <c r="AD984" i="4" s="1"/>
  <c r="AE984" i="4" s="1"/>
  <c r="AF984" i="4" s="1"/>
  <c r="AC982" i="4"/>
  <c r="AB977" i="4"/>
  <c r="AD977" i="4" s="1"/>
  <c r="AE977" i="4" s="1"/>
  <c r="AF977" i="4" s="1"/>
  <c r="AB968" i="4"/>
  <c r="AD968" i="4" s="1"/>
  <c r="AE968" i="4" s="1"/>
  <c r="AF968" i="4" s="1"/>
  <c r="AC966" i="4"/>
  <c r="AB844" i="4"/>
  <c r="AD844" i="4" s="1"/>
  <c r="AE844" i="4" s="1"/>
  <c r="AF844" i="4" s="1"/>
  <c r="AC726" i="4"/>
  <c r="AC678" i="4"/>
  <c r="AC493" i="4"/>
  <c r="AC492" i="4"/>
  <c r="AC314" i="4"/>
  <c r="AC249" i="4"/>
  <c r="AC218" i="4"/>
  <c r="AC705" i="4"/>
  <c r="AC715" i="4"/>
  <c r="AC666" i="4"/>
  <c r="AC646" i="4"/>
  <c r="AC1093" i="4"/>
  <c r="AB1081" i="4"/>
  <c r="AD1081" i="4" s="1"/>
  <c r="AE1081" i="4" s="1"/>
  <c r="AF1081" i="4" s="1"/>
  <c r="AB1071" i="4"/>
  <c r="AD1071" i="4" s="1"/>
  <c r="AE1071" i="4" s="1"/>
  <c r="AF1071" i="4" s="1"/>
  <c r="AB1065" i="4"/>
  <c r="AD1065" i="4" s="1"/>
  <c r="AE1065" i="4" s="1"/>
  <c r="AF1065" i="4" s="1"/>
  <c r="AC1041" i="4"/>
  <c r="AB1023" i="4"/>
  <c r="AD1023" i="4" s="1"/>
  <c r="AE1023" i="4" s="1"/>
  <c r="AF1023" i="4" s="1"/>
  <c r="AB1017" i="4"/>
  <c r="AD1017" i="4" s="1"/>
  <c r="AE1017" i="4" s="1"/>
  <c r="AF1017" i="4" s="1"/>
  <c r="AC993" i="4"/>
  <c r="AB988" i="4"/>
  <c r="AD988" i="4" s="1"/>
  <c r="AE988" i="4" s="1"/>
  <c r="AF988" i="4" s="1"/>
  <c r="AB985" i="4"/>
  <c r="AD985" i="4" s="1"/>
  <c r="AE985" i="4" s="1"/>
  <c r="AF985" i="4" s="1"/>
  <c r="AB975" i="4"/>
  <c r="AD975" i="4" s="1"/>
  <c r="AE975" i="4" s="1"/>
  <c r="AF975" i="4" s="1"/>
  <c r="AC962" i="4"/>
  <c r="AB959" i="4"/>
  <c r="AD959" i="4" s="1"/>
  <c r="AE959" i="4" s="1"/>
  <c r="AF959" i="4" s="1"/>
  <c r="AC959" i="4"/>
  <c r="AC958" i="4"/>
  <c r="AC898" i="4"/>
  <c r="AB892" i="4"/>
  <c r="AD892" i="4" s="1"/>
  <c r="AE892" i="4" s="1"/>
  <c r="AF892" i="4" s="1"/>
  <c r="AC706" i="4"/>
  <c r="AC686" i="4"/>
  <c r="AC381" i="4"/>
  <c r="AC168" i="4"/>
  <c r="AC13" i="4"/>
  <c r="AB7" i="4"/>
  <c r="AD7" i="4" s="1"/>
  <c r="AJ17" i="13"/>
  <c r="AK10"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C1097" i="4"/>
  <c r="AC1061" i="4"/>
  <c r="AC1022" i="4"/>
  <c r="AB1004" i="4"/>
  <c r="AD1004" i="4" s="1"/>
  <c r="AE1004" i="4" s="1"/>
  <c r="AF1004" i="4" s="1"/>
  <c r="AB1000" i="4"/>
  <c r="AD1000" i="4" s="1"/>
  <c r="AE1000" i="4" s="1"/>
  <c r="AF1000" i="4" s="1"/>
  <c r="AB992" i="4"/>
  <c r="AD992" i="4" s="1"/>
  <c r="AE992" i="4" s="1"/>
  <c r="AF992" i="4" s="1"/>
  <c r="AC978" i="4"/>
  <c r="AB961" i="4"/>
  <c r="AD961" i="4" s="1"/>
  <c r="AE961" i="4" s="1"/>
  <c r="AF961" i="4" s="1"/>
  <c r="AC950" i="4"/>
  <c r="AC852" i="4"/>
  <c r="AC844" i="4"/>
  <c r="AB784" i="4"/>
  <c r="AD784" i="4" s="1"/>
  <c r="AE784" i="4" s="1"/>
  <c r="AF784" i="4" s="1"/>
  <c r="AB776" i="4"/>
  <c r="AD776" i="4" s="1"/>
  <c r="AE776" i="4" s="1"/>
  <c r="AF776" i="4" s="1"/>
  <c r="AC766" i="4"/>
  <c r="AC736" i="4"/>
  <c r="AC658" i="4"/>
  <c r="AC563" i="4"/>
  <c r="AC468" i="4"/>
  <c r="AC305" i="4"/>
  <c r="AC240" i="4"/>
  <c r="AC180" i="4"/>
  <c r="AC153" i="4"/>
  <c r="AC112" i="4"/>
  <c r="AC40" i="4"/>
  <c r="AC8" i="4"/>
  <c r="AB1092" i="4"/>
  <c r="AD1092" i="4" s="1"/>
  <c r="AE1092" i="4" s="1"/>
  <c r="AF1092" i="4" s="1"/>
  <c r="AB1073" i="4"/>
  <c r="AD1073" i="4" s="1"/>
  <c r="AE1073" i="4" s="1"/>
  <c r="AF1073" i="4" s="1"/>
  <c r="AB1069" i="4"/>
  <c r="AD1069" i="4" s="1"/>
  <c r="AE1069" i="4" s="1"/>
  <c r="AF1069" i="4" s="1"/>
  <c r="AC1043" i="4"/>
  <c r="AB1005" i="4"/>
  <c r="AD1005" i="4" s="1"/>
  <c r="AE1005" i="4" s="1"/>
  <c r="AF1005" i="4" s="1"/>
  <c r="AB997" i="4"/>
  <c r="AD997" i="4" s="1"/>
  <c r="AE997" i="4" s="1"/>
  <c r="AF997" i="4" s="1"/>
  <c r="AB976" i="4"/>
  <c r="AD976" i="4" s="1"/>
  <c r="AE976" i="4" s="1"/>
  <c r="AF976" i="4" s="1"/>
  <c r="AC976" i="4"/>
  <c r="AB972" i="4"/>
  <c r="AD972" i="4" s="1"/>
  <c r="AE972" i="4" s="1"/>
  <c r="AF972" i="4" s="1"/>
  <c r="AB965" i="4"/>
  <c r="AD965" i="4" s="1"/>
  <c r="AE965" i="4" s="1"/>
  <c r="AF965" i="4" s="1"/>
  <c r="AB960" i="4"/>
  <c r="AD960" i="4" s="1"/>
  <c r="AE960" i="4" s="1"/>
  <c r="AF960" i="4" s="1"/>
  <c r="AB949" i="4"/>
  <c r="AD949" i="4" s="1"/>
  <c r="AE949" i="4" s="1"/>
  <c r="AF949" i="4" s="1"/>
  <c r="AC937" i="4"/>
  <c r="AB936" i="4"/>
  <c r="AD936" i="4" s="1"/>
  <c r="AE936" i="4" s="1"/>
  <c r="AF936" i="4" s="1"/>
  <c r="AC933" i="4"/>
  <c r="AB893" i="4"/>
  <c r="AD893" i="4" s="1"/>
  <c r="AE893" i="4" s="1"/>
  <c r="AF893" i="4" s="1"/>
  <c r="AC892" i="4"/>
  <c r="AB868" i="4"/>
  <c r="AD868" i="4" s="1"/>
  <c r="AE868" i="4" s="1"/>
  <c r="AF868" i="4" s="1"/>
  <c r="AB848" i="4"/>
  <c r="AD848" i="4" s="1"/>
  <c r="AE848" i="4" s="1"/>
  <c r="AF848" i="4" s="1"/>
  <c r="AB801" i="4"/>
  <c r="AD801" i="4" s="1"/>
  <c r="AE801" i="4" s="1"/>
  <c r="AF801" i="4" s="1"/>
  <c r="AB795" i="4"/>
  <c r="AD795" i="4" s="1"/>
  <c r="AE795" i="4" s="1"/>
  <c r="AF795" i="4" s="1"/>
  <c r="AC770" i="4"/>
  <c r="AC685" i="4"/>
  <c r="AC642" i="4"/>
  <c r="AC608" i="4"/>
  <c r="AC588" i="4"/>
  <c r="AC584" i="4"/>
  <c r="AC551" i="4"/>
  <c r="AC535" i="4"/>
  <c r="AC452" i="4"/>
  <c r="AC289" i="4"/>
  <c r="AC59" i="4"/>
  <c r="AC48" i="4"/>
  <c r="AB1095" i="4"/>
  <c r="AD1095" i="4" s="1"/>
  <c r="AE1095" i="4" s="1"/>
  <c r="AF1095" i="4" s="1"/>
  <c r="AB1093" i="4"/>
  <c r="AD1093" i="4" s="1"/>
  <c r="AE1093" i="4" s="1"/>
  <c r="AF1093" i="4" s="1"/>
  <c r="AH1093" i="4" s="1"/>
  <c r="AB1089" i="4"/>
  <c r="AD1089" i="4" s="1"/>
  <c r="AE1089" i="4" s="1"/>
  <c r="AF1089" i="4" s="1"/>
  <c r="AB1072" i="4"/>
  <c r="AD1072" i="4" s="1"/>
  <c r="AE1072" i="4" s="1"/>
  <c r="AF1072" i="4" s="1"/>
  <c r="AB1070" i="4"/>
  <c r="AD1070" i="4" s="1"/>
  <c r="AE1070" i="4" s="1"/>
  <c r="AF1070" i="4" s="1"/>
  <c r="AB1064" i="4"/>
  <c r="AD1064" i="4" s="1"/>
  <c r="AE1064" i="4" s="1"/>
  <c r="AF1064" i="4" s="1"/>
  <c r="AB1037" i="4"/>
  <c r="AD1037" i="4" s="1"/>
  <c r="AE1037" i="4" s="1"/>
  <c r="AF1037" i="4" s="1"/>
  <c r="AB1020" i="4"/>
  <c r="AD1020" i="4" s="1"/>
  <c r="AE1020" i="4" s="1"/>
  <c r="AF1020" i="4" s="1"/>
  <c r="AB987" i="4"/>
  <c r="AD987" i="4" s="1"/>
  <c r="AE987" i="4" s="1"/>
  <c r="AF987" i="4" s="1"/>
  <c r="AB952" i="4"/>
  <c r="AD952" i="4" s="1"/>
  <c r="AE952" i="4" s="1"/>
  <c r="AF952" i="4" s="1"/>
  <c r="AB920" i="4"/>
  <c r="AD920" i="4" s="1"/>
  <c r="AE920" i="4" s="1"/>
  <c r="AF920" i="4" s="1"/>
  <c r="AB836" i="4"/>
  <c r="AD836" i="4" s="1"/>
  <c r="AE836" i="4" s="1"/>
  <c r="AF836" i="4" s="1"/>
  <c r="AB826" i="4"/>
  <c r="AD826" i="4" s="1"/>
  <c r="AE826" i="4" s="1"/>
  <c r="AF826" i="4" s="1"/>
  <c r="AC825" i="4"/>
  <c r="AC784" i="4"/>
  <c r="AC776" i="4"/>
  <c r="AC742" i="4"/>
  <c r="AC697" i="4"/>
  <c r="AC556" i="4"/>
  <c r="AC540" i="4"/>
  <c r="AC479" i="4"/>
  <c r="AC270" i="4"/>
  <c r="AB8" i="4"/>
  <c r="AD8" i="4" s="1"/>
  <c r="AE8" i="4" s="1"/>
  <c r="AF8" i="4" s="1"/>
  <c r="AJ9" i="13"/>
  <c r="AJ718" i="13"/>
  <c r="AK718" i="13"/>
  <c r="AJ1632" i="13"/>
  <c r="AK1632" i="13"/>
  <c r="AJ1608" i="13"/>
  <c r="AK1608" i="13"/>
  <c r="AJ840" i="13"/>
  <c r="AK840" i="13"/>
  <c r="AJ585" i="13"/>
  <c r="AK585" i="13"/>
  <c r="AJ673" i="13"/>
  <c r="AK673" i="13"/>
  <c r="AJ308" i="13"/>
  <c r="AK308" i="13"/>
  <c r="AJ149" i="13"/>
  <c r="AK149" i="13"/>
  <c r="AJ73" i="13"/>
  <c r="AK73" i="13"/>
  <c r="AJ1977" i="13"/>
  <c r="AK1977" i="13"/>
  <c r="AJ1921" i="13"/>
  <c r="AK1921" i="13"/>
  <c r="AJ1791" i="13"/>
  <c r="AK1791" i="13"/>
  <c r="AJ1660" i="13"/>
  <c r="AK1660" i="13"/>
  <c r="AJ1144" i="13"/>
  <c r="AK1144" i="13"/>
  <c r="AJ916" i="13"/>
  <c r="AK916" i="13"/>
  <c r="AJ725" i="13"/>
  <c r="AK725" i="13"/>
  <c r="AJ633" i="13"/>
  <c r="AK633" i="13"/>
  <c r="AJ679" i="13"/>
  <c r="AK679" i="13"/>
  <c r="AJ533" i="13"/>
  <c r="AK533" i="13"/>
  <c r="AJ358" i="13"/>
  <c r="AK358" i="13"/>
  <c r="AJ1992" i="13"/>
  <c r="AK1992" i="13"/>
  <c r="AJ1956" i="13"/>
  <c r="AK1956" i="13"/>
  <c r="AJ1929" i="13"/>
  <c r="AK1929" i="13"/>
  <c r="AJ1349" i="13"/>
  <c r="AK1349" i="13"/>
  <c r="AJ1182" i="13"/>
  <c r="AK1182" i="13"/>
  <c r="AJ1607" i="13"/>
  <c r="AK1607" i="13"/>
  <c r="AJ1181" i="13"/>
  <c r="AK1181" i="13"/>
  <c r="AJ1210" i="13"/>
  <c r="AK1210" i="13"/>
  <c r="AJ890" i="13"/>
  <c r="AK890" i="13"/>
  <c r="AJ774" i="13"/>
  <c r="AK774" i="13"/>
  <c r="AJ602" i="13"/>
  <c r="AK602" i="13"/>
  <c r="AJ265" i="13"/>
  <c r="AK265" i="13"/>
  <c r="AJ75" i="13"/>
  <c r="AK75" i="13"/>
  <c r="AJ1683" i="13"/>
  <c r="AK1683" i="13"/>
  <c r="AJ320" i="13"/>
  <c r="AK320" i="13"/>
  <c r="AJ862" i="13"/>
  <c r="AK862" i="13"/>
  <c r="AJ1373" i="13"/>
  <c r="AK1373" i="13"/>
  <c r="AJ1943" i="13"/>
  <c r="AK1943" i="13"/>
  <c r="AJ1707" i="13"/>
  <c r="AK1707" i="13"/>
  <c r="AJ1635" i="13"/>
  <c r="AK1635" i="13"/>
  <c r="AJ1145" i="13"/>
  <c r="AK1145" i="13"/>
  <c r="AJ1257" i="13"/>
  <c r="AK1257" i="13"/>
  <c r="AJ938" i="13"/>
  <c r="AK938" i="13"/>
  <c r="AJ804" i="13"/>
  <c r="AK804" i="13"/>
  <c r="AJ548" i="13"/>
  <c r="AK548" i="13"/>
  <c r="AJ455" i="13"/>
  <c r="AK455" i="13"/>
  <c r="AJ353" i="13"/>
  <c r="AK353" i="13"/>
  <c r="AJ70" i="13"/>
  <c r="AK70" i="13"/>
  <c r="AJ1910" i="13"/>
  <c r="AK1910" i="13"/>
  <c r="AJ1869" i="13"/>
  <c r="AK1869" i="13"/>
  <c r="AJ1784" i="13"/>
  <c r="AK1784" i="13"/>
  <c r="AJ1082" i="13"/>
  <c r="AK1082" i="13"/>
  <c r="AJ1050" i="13"/>
  <c r="AK1050" i="13"/>
  <c r="AJ957" i="13"/>
  <c r="AK957" i="13"/>
  <c r="AJ909" i="13"/>
  <c r="AK909" i="13"/>
  <c r="AJ873" i="13"/>
  <c r="AK873" i="13"/>
  <c r="AJ849" i="13"/>
  <c r="AK849" i="13"/>
  <c r="AJ773" i="13"/>
  <c r="AK773" i="13"/>
  <c r="AJ495" i="13"/>
  <c r="AK495" i="13"/>
  <c r="AJ351" i="13"/>
  <c r="AK351" i="13"/>
  <c r="AJ48" i="13"/>
  <c r="AK48" i="13"/>
  <c r="AJ1760" i="13"/>
  <c r="AK1760" i="13"/>
  <c r="AJ1263" i="13"/>
  <c r="AK1263" i="13"/>
  <c r="AJ1624" i="13"/>
  <c r="AK1624" i="13"/>
  <c r="AJ1277" i="13"/>
  <c r="AK1277" i="13"/>
  <c r="AJ667" i="13"/>
  <c r="AK667" i="13"/>
  <c r="AJ519" i="13"/>
  <c r="AK519" i="13"/>
  <c r="AJ313" i="13"/>
  <c r="AK313" i="13"/>
  <c r="AJ1960" i="13"/>
  <c r="AK1960" i="13"/>
  <c r="AJ1689" i="13"/>
  <c r="AK1689" i="13"/>
  <c r="AJ1425" i="13"/>
  <c r="AK1425" i="13"/>
  <c r="AJ1229" i="13"/>
  <c r="AK1229" i="13"/>
  <c r="AJ1604" i="13"/>
  <c r="AK1604" i="13"/>
  <c r="AJ1156" i="13"/>
  <c r="AK1156" i="13"/>
  <c r="AJ980" i="13"/>
  <c r="AK980" i="13"/>
  <c r="AJ570" i="13"/>
  <c r="AK570" i="13"/>
  <c r="AJ474" i="13"/>
  <c r="AK474" i="13"/>
  <c r="AJ385" i="13"/>
  <c r="AK385" i="13"/>
  <c r="AJ141" i="13"/>
  <c r="AK141" i="13"/>
  <c r="AJ1961" i="13"/>
  <c r="AK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K1159" i="13"/>
  <c r="AJ1047" i="13"/>
  <c r="AK1047" i="13"/>
  <c r="AJ728" i="13"/>
  <c r="AK728" i="13"/>
  <c r="AJ497" i="13"/>
  <c r="AK497" i="13"/>
  <c r="AJ461" i="13"/>
  <c r="AK461" i="13"/>
  <c r="AJ347" i="13"/>
  <c r="AK347" i="13"/>
  <c r="AJ154" i="13"/>
  <c r="AK154" i="13"/>
  <c r="AJ36" i="13"/>
  <c r="AK36" i="13"/>
  <c r="AJ1736" i="13"/>
  <c r="AK1736" i="13"/>
  <c r="AJ1287" i="13"/>
  <c r="AK1287" i="13"/>
  <c r="AJ1172" i="13"/>
  <c r="AK1172" i="13"/>
  <c r="AJ987" i="13"/>
  <c r="AK987" i="13"/>
  <c r="AJ1481" i="13"/>
  <c r="AK1481" i="13"/>
  <c r="AJ1474" i="13"/>
  <c r="AK1474" i="13"/>
  <c r="AJ1132" i="13"/>
  <c r="AK1132" i="13"/>
  <c r="AJ1076" i="13"/>
  <c r="AK1076" i="13"/>
  <c r="AJ677" i="13"/>
  <c r="AK677" i="13"/>
  <c r="AJ703" i="13"/>
  <c r="AK703" i="13"/>
  <c r="AJ12" i="13"/>
  <c r="AK12" i="13"/>
  <c r="AJ1940" i="13"/>
  <c r="AK1940" i="13"/>
  <c r="AJ1930" i="13"/>
  <c r="AK1930" i="13"/>
  <c r="AJ1351" i="13"/>
  <c r="AK1351" i="13"/>
  <c r="AJ1406" i="13"/>
  <c r="AK1406" i="13"/>
  <c r="AJ1539" i="13"/>
  <c r="AK1539" i="13"/>
  <c r="AJ413" i="13"/>
  <c r="AK413" i="13"/>
  <c r="AJ42" i="13"/>
  <c r="AK42" i="13"/>
  <c r="AJ1818" i="13"/>
  <c r="AK1818" i="13"/>
  <c r="AJ1820" i="13"/>
  <c r="AK1820" i="13"/>
  <c r="AJ120" i="13"/>
  <c r="AK120" i="13"/>
  <c r="AJ973" i="13"/>
  <c r="AK973" i="13"/>
  <c r="AJ414" i="13"/>
  <c r="AK414" i="13"/>
  <c r="AJ187" i="13"/>
  <c r="AK187" i="13"/>
  <c r="AJ1847" i="13"/>
  <c r="AK1847" i="13"/>
  <c r="AJ1600" i="13"/>
  <c r="AK1600" i="13"/>
  <c r="AJ914" i="13"/>
  <c r="AK914" i="13"/>
  <c r="AJ1445" i="13"/>
  <c r="AK1445" i="13"/>
  <c r="AJ1052" i="13"/>
  <c r="AK1052" i="13"/>
  <c r="AJ1370" i="13"/>
  <c r="AK1370" i="13"/>
  <c r="AJ1291" i="13"/>
  <c r="AK1291" i="13"/>
  <c r="AJ1227" i="13"/>
  <c r="AK1227" i="13"/>
  <c r="AJ322" i="13"/>
  <c r="AK322" i="13"/>
  <c r="AJ163" i="13"/>
  <c r="AK163" i="13"/>
  <c r="AJ1947" i="13"/>
  <c r="AK1947" i="13"/>
  <c r="AJ1123" i="13"/>
  <c r="AK1123" i="13"/>
  <c r="AJ990" i="13"/>
  <c r="AK990" i="13"/>
  <c r="AJ247" i="13"/>
  <c r="AK247" i="13"/>
  <c r="AJ1393" i="13"/>
  <c r="AK1393" i="13"/>
  <c r="AJ565" i="13"/>
  <c r="AK565" i="13"/>
  <c r="AJ179" i="13"/>
  <c r="AK179" i="13"/>
  <c r="AJ125" i="13"/>
  <c r="AK125" i="13"/>
  <c r="AJ1437" i="13"/>
  <c r="AK1437" i="13"/>
  <c r="AJ1821" i="13"/>
  <c r="AK1821" i="13"/>
  <c r="AJ1547" i="13"/>
  <c r="AK1547" i="13"/>
  <c r="AJ947" i="13"/>
  <c r="AK947" i="13"/>
  <c r="AJ1679" i="13"/>
  <c r="AK1679" i="13"/>
  <c r="AJ1367" i="13"/>
  <c r="AK1367" i="13"/>
  <c r="AJ1051" i="13"/>
  <c r="AK1051" i="13"/>
  <c r="AJ925" i="13"/>
  <c r="AK925" i="13"/>
  <c r="AJ508" i="13"/>
  <c r="AK508" i="13"/>
  <c r="AJ476" i="13"/>
  <c r="AK476" i="13"/>
  <c r="AJ767" i="13"/>
  <c r="AK767" i="13"/>
  <c r="AJ1835" i="13"/>
  <c r="AK1835" i="13"/>
  <c r="AJ1789" i="13"/>
  <c r="AK1789" i="13"/>
  <c r="AJ1284" i="13"/>
  <c r="AK1284" i="13"/>
  <c r="AJ1556" i="13"/>
  <c r="AK1556" i="13"/>
  <c r="AJ991" i="13"/>
  <c r="AK991" i="13"/>
  <c r="AJ425" i="13"/>
  <c r="AK425" i="13"/>
  <c r="AJ156" i="13"/>
  <c r="AK156" i="13"/>
  <c r="AJ863" i="13"/>
  <c r="AK863" i="13"/>
  <c r="AJ1491" i="13"/>
  <c r="AK1491" i="13"/>
  <c r="AJ105" i="13"/>
  <c r="AK105" i="13"/>
  <c r="AJ1519" i="13"/>
  <c r="AK1519" i="13"/>
  <c r="AJ484" i="13"/>
  <c r="AK484" i="13"/>
  <c r="AJ631" i="13"/>
  <c r="AK631" i="13"/>
  <c r="AJ669" i="13"/>
  <c r="AK669" i="13"/>
  <c r="AJ628" i="13"/>
  <c r="AK628" i="13"/>
  <c r="AJ1061" i="13"/>
  <c r="AK1061" i="13"/>
  <c r="AJ1903" i="13"/>
  <c r="AK1903" i="13"/>
  <c r="AJ1394" i="13"/>
  <c r="AK1394" i="13"/>
  <c r="AJ1888" i="13"/>
  <c r="AK1888" i="13"/>
  <c r="AJ428" i="13"/>
  <c r="AK428" i="13"/>
  <c r="AJ398" i="13"/>
  <c r="AK398" i="13"/>
  <c r="AJ1293" i="13"/>
  <c r="AK1293" i="13"/>
  <c r="AJ1904" i="13"/>
  <c r="AK1904" i="13"/>
  <c r="AJ1615" i="13"/>
  <c r="AK1615" i="13"/>
  <c r="AJ1824" i="13"/>
  <c r="AK1824" i="13"/>
  <c r="AK584" i="13"/>
  <c r="AJ584" i="13"/>
  <c r="AJ1509" i="13"/>
  <c r="AK1509" i="13"/>
  <c r="AJ184" i="13"/>
  <c r="AK184" i="13"/>
  <c r="AJ1217" i="13"/>
  <c r="AK1217" i="13"/>
  <c r="AJ566" i="13"/>
  <c r="AK566" i="13"/>
  <c r="AJ1860" i="13"/>
  <c r="AK1860" i="13"/>
  <c r="AK291" i="13"/>
  <c r="AJ291" i="13"/>
  <c r="AJ880" i="13"/>
  <c r="AJ682" i="13"/>
  <c r="AK682" i="13"/>
  <c r="AJ285" i="13"/>
  <c r="AK285" i="13"/>
  <c r="AJ1745" i="13"/>
  <c r="AK1745" i="13"/>
  <c r="AJ1853" i="13"/>
  <c r="AK1853" i="13"/>
  <c r="AJ1678" i="13"/>
  <c r="AK1678" i="13"/>
  <c r="AJ1339" i="13"/>
  <c r="AK1339" i="13"/>
  <c r="AJ372" i="13"/>
  <c r="AK372" i="13"/>
  <c r="AJ1917" i="13"/>
  <c r="AJ55" i="13"/>
  <c r="AK55" i="13"/>
  <c r="AJ730" i="13"/>
  <c r="AK730" i="13"/>
  <c r="AJ1254" i="13"/>
  <c r="AK1254" i="13"/>
  <c r="AJ1164" i="13"/>
  <c r="AK1164" i="13"/>
  <c r="AJ984" i="13"/>
  <c r="AK984" i="13"/>
  <c r="AJ713" i="13"/>
  <c r="AK713" i="13"/>
  <c r="AJ655" i="13"/>
  <c r="AK655" i="13"/>
  <c r="AJ305" i="13"/>
  <c r="AK305" i="13"/>
  <c r="AJ167" i="13"/>
  <c r="AK167" i="13"/>
  <c r="AJ139" i="13"/>
  <c r="AK139" i="13"/>
  <c r="AJ21" i="13"/>
  <c r="AK21" i="13"/>
  <c r="AJ1889" i="13"/>
  <c r="AK1889" i="13"/>
  <c r="AJ1755" i="13"/>
  <c r="AK1755" i="13"/>
  <c r="AJ1601" i="13"/>
  <c r="AK1601" i="13"/>
  <c r="AJ1596" i="13"/>
  <c r="AK1596" i="13"/>
  <c r="AJ691" i="13"/>
  <c r="AK691" i="13"/>
  <c r="AJ569" i="13"/>
  <c r="AK569" i="13"/>
  <c r="AJ663" i="13"/>
  <c r="AK663" i="13"/>
  <c r="AJ394" i="13"/>
  <c r="AK394" i="13"/>
  <c r="AJ327" i="13"/>
  <c r="AK327" i="13"/>
  <c r="AJ195" i="13"/>
  <c r="AK195" i="13"/>
  <c r="AJ93" i="13"/>
  <c r="AK93" i="13"/>
  <c r="AJ1931" i="13"/>
  <c r="AK1931" i="13"/>
  <c r="AJ1900" i="13"/>
  <c r="AK1900" i="13"/>
  <c r="AJ1892" i="13"/>
  <c r="AK1892" i="13"/>
  <c r="AJ1609" i="13"/>
  <c r="AK1609" i="13"/>
  <c r="AJ1142" i="13"/>
  <c r="AK1142" i="13"/>
  <c r="AJ782" i="13"/>
  <c r="AK782" i="13"/>
  <c r="AJ1166" i="13"/>
  <c r="AK1166" i="13"/>
  <c r="AJ1318" i="13"/>
  <c r="AK1318" i="13"/>
  <c r="AJ842" i="13"/>
  <c r="AK842" i="13"/>
  <c r="AJ796" i="13"/>
  <c r="AK796" i="13"/>
  <c r="AJ538" i="13"/>
  <c r="AK538" i="13"/>
  <c r="AJ1952" i="13"/>
  <c r="AK1952" i="13"/>
  <c r="AJ1855" i="13"/>
  <c r="AK1855" i="13"/>
  <c r="AJ808" i="13"/>
  <c r="AK808" i="13"/>
  <c r="AJ1006" i="13"/>
  <c r="AK1006" i="13"/>
  <c r="AJ1800" i="13"/>
  <c r="AK1800" i="13"/>
  <c r="AJ1261" i="13"/>
  <c r="AK1261" i="13"/>
  <c r="AJ1581" i="13"/>
  <c r="AK1581" i="13"/>
  <c r="AJ1198" i="13"/>
  <c r="AK1198" i="13"/>
  <c r="AJ1160" i="13"/>
  <c r="AK1160" i="13"/>
  <c r="AJ586" i="13"/>
  <c r="AK586" i="13"/>
  <c r="AJ374" i="13"/>
  <c r="AK374" i="13"/>
  <c r="AJ1669" i="13"/>
  <c r="AK1669" i="13"/>
  <c r="AJ1768" i="13"/>
  <c r="AK1768" i="13"/>
  <c r="AJ1534" i="13"/>
  <c r="AK1534" i="13"/>
  <c r="AJ1183" i="13"/>
  <c r="AK1183" i="13"/>
  <c r="AJ1074" i="13"/>
  <c r="AK1074" i="13"/>
  <c r="AJ941" i="13"/>
  <c r="AK941" i="13"/>
  <c r="AJ889" i="13"/>
  <c r="AK889" i="13"/>
  <c r="AJ865" i="13"/>
  <c r="AK865" i="13"/>
  <c r="AJ821" i="13"/>
  <c r="AK821" i="13"/>
  <c r="AJ789" i="13"/>
  <c r="AK789" i="13"/>
  <c r="AJ201" i="13"/>
  <c r="AK201" i="13"/>
  <c r="AJ40" i="13"/>
  <c r="AK40" i="13"/>
  <c r="AJ1414" i="13"/>
  <c r="AK1414" i="13"/>
  <c r="AJ1140" i="13"/>
  <c r="AK1140" i="13"/>
  <c r="AJ653" i="13"/>
  <c r="AK653" i="13"/>
  <c r="AJ1048" i="13"/>
  <c r="AK1048" i="13"/>
  <c r="AJ366" i="13"/>
  <c r="AK366" i="13"/>
  <c r="AJ1909" i="13"/>
  <c r="AK1909" i="13"/>
  <c r="AJ1787" i="13"/>
  <c r="AK1787" i="13"/>
  <c r="AJ1330" i="13"/>
  <c r="AK1330" i="13"/>
  <c r="AJ1628" i="13"/>
  <c r="AK1628" i="13"/>
  <c r="AJ1599" i="13"/>
  <c r="AK1599" i="13"/>
  <c r="AJ1118" i="13"/>
  <c r="AK1118" i="13"/>
  <c r="AJ553" i="13"/>
  <c r="AK553" i="13"/>
  <c r="AJ582" i="13"/>
  <c r="AK582" i="13"/>
  <c r="AJ137" i="13"/>
  <c r="AK137" i="13"/>
  <c r="AJ35" i="13"/>
  <c r="AK35" i="13"/>
  <c r="AJ1928" i="13"/>
  <c r="AK1928" i="13"/>
  <c r="AJ1816" i="13"/>
  <c r="AK1816" i="13"/>
  <c r="AJ1480" i="13"/>
  <c r="AK1480" i="13"/>
  <c r="AJ1448" i="13"/>
  <c r="AK1448" i="13"/>
  <c r="AJ1416" i="13"/>
  <c r="AK1416" i="13"/>
  <c r="AJ1384" i="13"/>
  <c r="AK1384" i="13"/>
  <c r="AJ1352" i="13"/>
  <c r="AK1352" i="13"/>
  <c r="AJ1544" i="13"/>
  <c r="AK1544" i="13"/>
  <c r="AJ1508" i="13"/>
  <c r="AK1508" i="13"/>
  <c r="AJ1146" i="13"/>
  <c r="AK1146" i="13"/>
  <c r="AJ664" i="13"/>
  <c r="AK664" i="13"/>
  <c r="AJ485" i="13"/>
  <c r="AK485" i="13"/>
  <c r="AJ122" i="13"/>
  <c r="AK122" i="13"/>
  <c r="AJ146" i="13"/>
  <c r="AK146" i="13"/>
  <c r="AJ106" i="13"/>
  <c r="AK106" i="13"/>
  <c r="AJ1479" i="13"/>
  <c r="AK1479" i="13"/>
  <c r="AJ699" i="13"/>
  <c r="AK699" i="13"/>
  <c r="AJ651" i="13"/>
  <c r="AK651" i="13"/>
  <c r="AJ382" i="13"/>
  <c r="AK382" i="13"/>
  <c r="AJ1612" i="13"/>
  <c r="AK1612" i="13"/>
  <c r="AJ1223" i="13"/>
  <c r="AK1223" i="13"/>
  <c r="AJ659" i="13"/>
  <c r="AK659" i="13"/>
  <c r="AJ637" i="13"/>
  <c r="AK637" i="13"/>
  <c r="AJ689" i="13"/>
  <c r="AK689" i="13"/>
  <c r="AJ581" i="13"/>
  <c r="AK581" i="13"/>
  <c r="AJ402" i="13"/>
  <c r="AK402" i="13"/>
  <c r="AJ279" i="13"/>
  <c r="AK279" i="13"/>
  <c r="AJ1972" i="13"/>
  <c r="AK1972" i="13"/>
  <c r="AJ1937" i="13"/>
  <c r="AK1937" i="13"/>
  <c r="AJ1311" i="13"/>
  <c r="AK1311" i="13"/>
  <c r="AJ1374" i="13"/>
  <c r="AK1374" i="13"/>
  <c r="AJ1523" i="13"/>
  <c r="AK1523" i="13"/>
  <c r="AJ405" i="13"/>
  <c r="AK405" i="13"/>
  <c r="AJ1718" i="13"/>
  <c r="AK1718" i="13"/>
  <c r="AJ433" i="13"/>
  <c r="AK433" i="13"/>
  <c r="AJ900" i="13"/>
  <c r="AK900" i="13"/>
  <c r="AJ1788" i="13"/>
  <c r="AK1788" i="13"/>
  <c r="AJ858" i="13"/>
  <c r="AK858" i="13"/>
  <c r="AJ836" i="13"/>
  <c r="AK836" i="13"/>
  <c r="AJ406" i="13"/>
  <c r="AK406" i="13"/>
  <c r="AJ84" i="13"/>
  <c r="AK84" i="13"/>
  <c r="AJ1944" i="13"/>
  <c r="AK1944" i="13"/>
  <c r="AJ1729" i="13"/>
  <c r="AK1729" i="13"/>
  <c r="AJ1658" i="13"/>
  <c r="AK1658" i="13"/>
  <c r="AJ1505" i="13"/>
  <c r="AK1505" i="13"/>
  <c r="AJ1108" i="13"/>
  <c r="AK1108" i="13"/>
  <c r="AJ1289" i="13"/>
  <c r="AK1289" i="13"/>
  <c r="AJ1870" i="13"/>
  <c r="AK1870" i="13"/>
  <c r="AJ1366" i="13"/>
  <c r="AK1366" i="13"/>
  <c r="AJ1274" i="13"/>
  <c r="AK1274" i="13"/>
  <c r="AJ333" i="13"/>
  <c r="AK333" i="13"/>
  <c r="AJ1458" i="13"/>
  <c r="AK1458" i="13"/>
  <c r="AJ1354" i="13"/>
  <c r="AK1354" i="13"/>
  <c r="AJ1329" i="13"/>
  <c r="AK1329" i="13"/>
  <c r="AJ1281" i="13"/>
  <c r="AK1281" i="13"/>
  <c r="AJ1024" i="13"/>
  <c r="AK1024" i="13"/>
  <c r="AJ361" i="13"/>
  <c r="AK361" i="13"/>
  <c r="AJ155" i="13"/>
  <c r="AK155" i="13"/>
  <c r="AJ1854" i="13"/>
  <c r="AK1854" i="13"/>
  <c r="AJ1594" i="13"/>
  <c r="AK1594" i="13"/>
  <c r="AJ423" i="13"/>
  <c r="AK423" i="13"/>
  <c r="AJ91" i="13"/>
  <c r="AK91" i="13"/>
  <c r="AJ1578" i="13"/>
  <c r="AK1578" i="13"/>
  <c r="AJ1605" i="13"/>
  <c r="AK1605" i="13"/>
  <c r="AJ1097" i="13"/>
  <c r="AK1097" i="13"/>
  <c r="AJ1012" i="13"/>
  <c r="AK1012" i="13"/>
  <c r="AJ562" i="13"/>
  <c r="AK562" i="13"/>
  <c r="AJ357" i="13"/>
  <c r="AK357" i="13"/>
  <c r="AJ264" i="13"/>
  <c r="AK264" i="13"/>
  <c r="AJ135" i="13"/>
  <c r="AK135" i="13"/>
  <c r="AJ92" i="13"/>
  <c r="AK92" i="13"/>
  <c r="AJ557" i="13"/>
  <c r="AK557" i="13"/>
  <c r="AJ470" i="13"/>
  <c r="AK470" i="13"/>
  <c r="AJ950" i="13"/>
  <c r="AK950" i="13"/>
  <c r="AJ1772" i="13"/>
  <c r="AK1772" i="13"/>
  <c r="AJ1515" i="13"/>
  <c r="AK1515" i="13"/>
  <c r="AJ927" i="13"/>
  <c r="AK927" i="13"/>
  <c r="AJ1945" i="13"/>
  <c r="AK1945" i="13"/>
  <c r="AJ1849" i="13"/>
  <c r="AK1849" i="13"/>
  <c r="AJ1463" i="13"/>
  <c r="AK1463" i="13"/>
  <c r="AJ949" i="13"/>
  <c r="AK949" i="13"/>
  <c r="AJ897" i="13"/>
  <c r="AK897" i="13"/>
  <c r="AJ496" i="13"/>
  <c r="AK496" i="13"/>
  <c r="AJ464" i="13"/>
  <c r="AK464" i="13"/>
  <c r="AJ108" i="13"/>
  <c r="AK108" i="13"/>
  <c r="AJ919" i="13"/>
  <c r="AK919" i="13"/>
  <c r="AJ1792" i="13"/>
  <c r="AK1792" i="13"/>
  <c r="AJ1739" i="13"/>
  <c r="AK1739" i="13"/>
  <c r="AJ1584" i="13"/>
  <c r="AK1584" i="13"/>
  <c r="AJ1552" i="13"/>
  <c r="AK1552" i="13"/>
  <c r="AJ1531" i="13"/>
  <c r="AK1531" i="13"/>
  <c r="AJ795" i="13"/>
  <c r="AK795" i="13"/>
  <c r="AJ1951" i="13"/>
  <c r="AK1951" i="13"/>
  <c r="AJ536" i="13"/>
  <c r="AJ1670" i="13"/>
  <c r="AK1670" i="13"/>
  <c r="AJ866" i="13"/>
  <c r="AJ792" i="13"/>
  <c r="AK792" i="13"/>
  <c r="AJ622" i="13"/>
  <c r="AK622" i="13"/>
  <c r="AJ107" i="13"/>
  <c r="AK107" i="13"/>
  <c r="AJ1567" i="13"/>
  <c r="AK1567" i="13"/>
  <c r="AJ1503" i="13"/>
  <c r="AK1503" i="13"/>
  <c r="AJ504" i="13"/>
  <c r="AK504" i="13"/>
  <c r="AJ472" i="13"/>
  <c r="AK472" i="13"/>
  <c r="AJ79" i="13"/>
  <c r="AK79" i="13"/>
  <c r="AJ599" i="13"/>
  <c r="AK599" i="13"/>
  <c r="AJ1214" i="13"/>
  <c r="AK1214" i="13"/>
  <c r="AJ611" i="13"/>
  <c r="AK611" i="13"/>
  <c r="AJ1043" i="13"/>
  <c r="AK1043" i="13"/>
  <c r="AJ1200" i="13"/>
  <c r="AK1200" i="13"/>
  <c r="AJ989" i="13"/>
  <c r="AK989" i="13"/>
  <c r="AJ338" i="13"/>
  <c r="AK338" i="13"/>
  <c r="AJ276" i="13"/>
  <c r="AK276" i="13"/>
  <c r="AJ142" i="13"/>
  <c r="AK142" i="13"/>
  <c r="AJ1053" i="13"/>
  <c r="AK1053" i="13"/>
  <c r="AJ186" i="13"/>
  <c r="AK186" i="13"/>
  <c r="AK1643" i="13"/>
  <c r="AJ1643" i="13"/>
  <c r="AK540" i="13"/>
  <c r="AJ540" i="13"/>
  <c r="AJ1878" i="13"/>
  <c r="AJ1077" i="13"/>
  <c r="AJ543" i="13"/>
  <c r="AK543" i="13"/>
  <c r="AJ1326" i="13"/>
  <c r="AK1326" i="13"/>
  <c r="AK1389" i="13"/>
  <c r="AJ1389" i="13"/>
  <c r="AJ1439" i="13"/>
  <c r="AK1439" i="13"/>
  <c r="AJ1359" i="13"/>
  <c r="AK1359" i="13"/>
  <c r="AJ277" i="13"/>
  <c r="AK277" i="13"/>
  <c r="AJ38" i="13"/>
  <c r="AJ1735" i="13"/>
  <c r="AK1735" i="13"/>
  <c r="AJ1243" i="13"/>
  <c r="AK1243" i="13"/>
  <c r="AJ1890" i="13"/>
  <c r="AJ722" i="13"/>
  <c r="AK722" i="13"/>
  <c r="AJ714" i="13"/>
  <c r="AK714" i="13"/>
  <c r="AJ1759" i="13"/>
  <c r="AK1759" i="13"/>
  <c r="AJ1188" i="13"/>
  <c r="AK1188" i="13"/>
  <c r="AJ902" i="13"/>
  <c r="AK902" i="13"/>
  <c r="AJ954" i="13"/>
  <c r="AK954" i="13"/>
  <c r="AJ754" i="13"/>
  <c r="AK754" i="13"/>
  <c r="AJ705" i="13"/>
  <c r="AK705" i="13"/>
  <c r="AJ613" i="13"/>
  <c r="AK613" i="13"/>
  <c r="AJ319" i="13"/>
  <c r="AK319" i="13"/>
  <c r="AJ199" i="13"/>
  <c r="AK199" i="13"/>
  <c r="AJ119" i="13"/>
  <c r="AK119" i="13"/>
  <c r="AJ13" i="13"/>
  <c r="AK13" i="13"/>
  <c r="AJ81" i="13"/>
  <c r="AK81" i="13"/>
  <c r="AJ1585" i="13"/>
  <c r="AK1585" i="13"/>
  <c r="AJ1081" i="13"/>
  <c r="AK1081" i="13"/>
  <c r="AJ972" i="13"/>
  <c r="AK972" i="13"/>
  <c r="AJ675" i="13"/>
  <c r="AK675" i="13"/>
  <c r="AJ737" i="13"/>
  <c r="AK737" i="13"/>
  <c r="AJ647" i="13"/>
  <c r="AK647" i="13"/>
  <c r="AJ362" i="13"/>
  <c r="AK362" i="13"/>
  <c r="AJ334" i="13"/>
  <c r="AK334" i="13"/>
  <c r="AJ15" i="13"/>
  <c r="AK15" i="13"/>
  <c r="AJ1988" i="13"/>
  <c r="AK1988" i="13"/>
  <c r="AJ1782" i="13"/>
  <c r="AK1782" i="13"/>
  <c r="AJ1767" i="13"/>
  <c r="AK1767" i="13"/>
  <c r="AJ1208" i="13"/>
  <c r="AK1208" i="13"/>
  <c r="AJ1104" i="13"/>
  <c r="AK1104" i="13"/>
  <c r="AJ752" i="13"/>
  <c r="AK752" i="13"/>
  <c r="AJ1286" i="13"/>
  <c r="AK1286" i="13"/>
  <c r="AJ1134" i="13"/>
  <c r="AK1134" i="13"/>
  <c r="AJ1278" i="13"/>
  <c r="AK1278" i="13"/>
  <c r="AJ1089" i="13"/>
  <c r="AK1089" i="13"/>
  <c r="AJ1064" i="13"/>
  <c r="AK1064" i="13"/>
  <c r="AJ780" i="13"/>
  <c r="AK780" i="13"/>
  <c r="AJ157" i="13"/>
  <c r="AK157" i="13"/>
  <c r="AJ1907" i="13"/>
  <c r="AK1907" i="13"/>
  <c r="AJ1310" i="13"/>
  <c r="AK1310" i="13"/>
  <c r="AJ1405" i="13"/>
  <c r="AK1405" i="13"/>
  <c r="AJ969" i="13"/>
  <c r="AK969" i="13"/>
  <c r="AJ203" i="13"/>
  <c r="AK203" i="13"/>
  <c r="AJ1465" i="13"/>
  <c r="AK1465" i="13"/>
  <c r="AJ1222" i="13"/>
  <c r="AK1222" i="13"/>
  <c r="AJ1285" i="13"/>
  <c r="AK1285" i="13"/>
  <c r="AJ1173" i="13"/>
  <c r="AK1173" i="13"/>
  <c r="AJ612" i="13"/>
  <c r="AK612" i="13"/>
  <c r="AJ342" i="13"/>
  <c r="AK342" i="13"/>
  <c r="AJ143" i="13"/>
  <c r="AK143" i="13"/>
  <c r="AJ1066" i="13"/>
  <c r="AK1066" i="13"/>
  <c r="AJ937" i="13"/>
  <c r="AK937" i="13"/>
  <c r="AJ813" i="13"/>
  <c r="AK813" i="13"/>
  <c r="AJ785" i="13"/>
  <c r="AK785" i="13"/>
  <c r="AJ741" i="13"/>
  <c r="AK741" i="13"/>
  <c r="AJ1168" i="13"/>
  <c r="AK1168" i="13"/>
  <c r="AJ1390" i="13"/>
  <c r="AK1390" i="13"/>
  <c r="AJ641" i="13"/>
  <c r="AK641" i="13"/>
  <c r="AJ573" i="13"/>
  <c r="AK573" i="13"/>
  <c r="AJ311" i="13"/>
  <c r="AK311" i="13"/>
  <c r="AJ96" i="13"/>
  <c r="AK96" i="13"/>
  <c r="AJ1321" i="13"/>
  <c r="AK1321" i="13"/>
  <c r="AJ1486" i="13"/>
  <c r="AK1486" i="13"/>
  <c r="AJ1438" i="13"/>
  <c r="AK1438" i="13"/>
  <c r="AJ1196" i="13"/>
  <c r="AK1196" i="13"/>
  <c r="AJ1224" i="13"/>
  <c r="AK1224" i="13"/>
  <c r="AJ1004" i="13"/>
  <c r="AK1004" i="13"/>
  <c r="AJ992" i="13"/>
  <c r="AK992" i="13"/>
  <c r="AJ834" i="13"/>
  <c r="AK834" i="13"/>
  <c r="AJ617" i="13"/>
  <c r="AK617" i="13"/>
  <c r="AJ640" i="13"/>
  <c r="AK640" i="13"/>
  <c r="AJ418" i="13"/>
  <c r="AK418" i="13"/>
  <c r="AJ294" i="13"/>
  <c r="AK294" i="13"/>
  <c r="AJ123" i="13"/>
  <c r="AK123" i="13"/>
  <c r="AJ68" i="13"/>
  <c r="AK68" i="13"/>
  <c r="AJ1897" i="13"/>
  <c r="AK1897" i="13"/>
  <c r="AJ1938" i="13"/>
  <c r="AK1938" i="13"/>
  <c r="AJ1844" i="13"/>
  <c r="AK1844" i="13"/>
  <c r="AJ1797" i="13"/>
  <c r="AK1797" i="13"/>
  <c r="AJ1747" i="13"/>
  <c r="AK1747" i="13"/>
  <c r="AJ1562" i="13"/>
  <c r="AK1562" i="13"/>
  <c r="AJ1472" i="13"/>
  <c r="AK1472" i="13"/>
  <c r="AJ1440" i="13"/>
  <c r="AK1440" i="13"/>
  <c r="AJ1408" i="13"/>
  <c r="AK1408" i="13"/>
  <c r="AJ1376" i="13"/>
  <c r="AK1376" i="13"/>
  <c r="AJ1095" i="13"/>
  <c r="AK1095" i="13"/>
  <c r="AJ477" i="13"/>
  <c r="AK477" i="13"/>
  <c r="AJ395" i="13"/>
  <c r="AK395" i="13"/>
  <c r="AJ162" i="13"/>
  <c r="AK162" i="13"/>
  <c r="AJ116" i="13"/>
  <c r="AK116" i="13"/>
  <c r="AJ1447" i="13"/>
  <c r="AK1447" i="13"/>
  <c r="AJ1561" i="13"/>
  <c r="AK1561" i="13"/>
  <c r="AJ685" i="13"/>
  <c r="AK685" i="13"/>
  <c r="AJ365" i="13"/>
  <c r="AK365" i="13"/>
  <c r="AJ1726" i="13"/>
  <c r="AK1726" i="13"/>
  <c r="AJ1353" i="13"/>
  <c r="AK1353" i="13"/>
  <c r="AJ1442" i="13"/>
  <c r="AK1442" i="13"/>
  <c r="AJ1116" i="13"/>
  <c r="AK1116" i="13"/>
  <c r="AJ645" i="13"/>
  <c r="AK645" i="13"/>
  <c r="AJ559" i="13"/>
  <c r="AK559" i="13"/>
  <c r="AJ498" i="13"/>
  <c r="AK498" i="13"/>
  <c r="AJ671" i="13"/>
  <c r="AK671" i="13"/>
  <c r="AJ354" i="13"/>
  <c r="AK354" i="13"/>
  <c r="AJ183" i="13"/>
  <c r="AK183" i="13"/>
  <c r="AJ1969" i="13"/>
  <c r="AK1969" i="13"/>
  <c r="AJ1908" i="13"/>
  <c r="AK1908" i="13"/>
  <c r="AJ1881" i="13"/>
  <c r="AK1881" i="13"/>
  <c r="AJ1279" i="13"/>
  <c r="AK1279" i="13"/>
  <c r="AJ1571" i="13"/>
  <c r="AK1571" i="13"/>
  <c r="AJ1507" i="13"/>
  <c r="AK1507" i="13"/>
  <c r="AJ731" i="13"/>
  <c r="AK731" i="13"/>
  <c r="AJ59" i="13"/>
  <c r="AK59" i="13"/>
  <c r="AJ1838" i="13"/>
  <c r="AK1838" i="13"/>
  <c r="AJ1705" i="13"/>
  <c r="AK1705" i="13"/>
  <c r="AJ1136" i="13"/>
  <c r="AK1136" i="13"/>
  <c r="AJ1165" i="13"/>
  <c r="AK1165" i="13"/>
  <c r="AJ579" i="13"/>
  <c r="AK579" i="13"/>
  <c r="AJ1796" i="13"/>
  <c r="AK1796" i="13"/>
  <c r="AJ1833" i="13"/>
  <c r="AK1833" i="13"/>
  <c r="AJ1521" i="13"/>
  <c r="AK1521" i="13"/>
  <c r="AJ1357" i="13"/>
  <c r="AK1357" i="13"/>
  <c r="AJ1269" i="13"/>
  <c r="AK1269" i="13"/>
  <c r="AJ1022" i="13"/>
  <c r="AK1022" i="13"/>
  <c r="AJ58" i="13"/>
  <c r="AK58" i="13"/>
  <c r="AJ1386" i="13"/>
  <c r="AK1386" i="13"/>
  <c r="AJ1323" i="13"/>
  <c r="AK1323" i="13"/>
  <c r="AJ1259" i="13"/>
  <c r="AK1259" i="13"/>
  <c r="AJ934" i="13"/>
  <c r="AK934" i="13"/>
  <c r="AJ147" i="13"/>
  <c r="AK147" i="13"/>
  <c r="AJ1936" i="13"/>
  <c r="AK1936" i="13"/>
  <c r="AJ1250" i="13"/>
  <c r="AK1250" i="13"/>
  <c r="AJ1411" i="13"/>
  <c r="AK1411" i="13"/>
  <c r="AJ572" i="13"/>
  <c r="AK572" i="13"/>
  <c r="AJ430" i="13"/>
  <c r="AK430" i="13"/>
  <c r="AJ1920" i="13"/>
  <c r="AK1920" i="13"/>
  <c r="AJ1677" i="13"/>
  <c r="AK1677" i="13"/>
  <c r="AJ1238" i="13"/>
  <c r="AK1238" i="13"/>
  <c r="AJ988" i="13"/>
  <c r="AK988" i="13"/>
  <c r="AJ544" i="13"/>
  <c r="AK544" i="13"/>
  <c r="AJ237" i="13"/>
  <c r="AK237" i="13"/>
  <c r="AJ1056" i="13"/>
  <c r="AK1056" i="13"/>
  <c r="AJ607" i="13"/>
  <c r="AK607" i="13"/>
  <c r="AJ1499" i="13"/>
  <c r="AK1499" i="13"/>
  <c r="AJ895" i="13"/>
  <c r="AK895" i="13"/>
  <c r="AJ1754" i="13"/>
  <c r="AK1754" i="13"/>
  <c r="AJ1431" i="13"/>
  <c r="AK1431" i="13"/>
  <c r="AJ1067" i="13"/>
  <c r="AK1067" i="13"/>
  <c r="AJ837" i="13"/>
  <c r="AK837" i="13"/>
  <c r="AJ492" i="13"/>
  <c r="AK492" i="13"/>
  <c r="AJ460" i="13"/>
  <c r="AK460" i="13"/>
  <c r="AJ367" i="13"/>
  <c r="AK367" i="13"/>
  <c r="AJ1709" i="13"/>
  <c r="AK1709" i="13"/>
  <c r="AJ1348" i="13"/>
  <c r="AK1348" i="13"/>
  <c r="AJ1252" i="13"/>
  <c r="AK1252" i="13"/>
  <c r="AJ1520" i="13"/>
  <c r="AK1520" i="13"/>
  <c r="AJ959" i="13"/>
  <c r="AK959" i="13"/>
  <c r="AJ843" i="13"/>
  <c r="AK843" i="13"/>
  <c r="AJ787" i="13"/>
  <c r="AK787" i="13"/>
  <c r="AJ1461" i="13"/>
  <c r="AK1461" i="13"/>
  <c r="AJ932" i="13"/>
  <c r="AK932" i="13"/>
  <c r="AJ121" i="13"/>
  <c r="AK121" i="13"/>
  <c r="AJ1065" i="13"/>
  <c r="AK1065" i="13"/>
  <c r="AJ1722" i="13"/>
  <c r="AK1722" i="13"/>
  <c r="AJ330" i="13"/>
  <c r="AK330" i="13"/>
  <c r="AJ1551" i="13"/>
  <c r="AK1551" i="13"/>
  <c r="AJ500" i="13"/>
  <c r="AK500" i="13"/>
  <c r="AJ468" i="13"/>
  <c r="AK468" i="13"/>
  <c r="AJ1014" i="13"/>
  <c r="AK1014" i="13"/>
  <c r="AJ190" i="13"/>
  <c r="AK190" i="13"/>
  <c r="AJ1045" i="13"/>
  <c r="AK1045" i="13"/>
  <c r="AJ547" i="13"/>
  <c r="AK547" i="13"/>
  <c r="AJ1019" i="13"/>
  <c r="AK1019" i="13"/>
  <c r="AJ1593" i="13"/>
  <c r="AK1593" i="13"/>
  <c r="AJ1197" i="13"/>
  <c r="AK1197" i="13"/>
  <c r="AJ643" i="13"/>
  <c r="AK643" i="13"/>
  <c r="AJ378" i="13"/>
  <c r="AK378" i="13"/>
  <c r="AJ1916" i="13"/>
  <c r="AK1916" i="13"/>
  <c r="AJ451" i="13"/>
  <c r="AK451" i="13"/>
  <c r="AJ1603" i="13"/>
  <c r="AK1603" i="13"/>
  <c r="AJ1008" i="13"/>
  <c r="AK1008" i="13"/>
  <c r="AJ1361" i="13"/>
  <c r="AK1361" i="13"/>
  <c r="AJ1471" i="13"/>
  <c r="AK1471" i="13"/>
  <c r="AJ1391" i="13"/>
  <c r="AK1391" i="13"/>
  <c r="AJ289" i="13"/>
  <c r="AK289" i="13"/>
  <c r="AJ1005" i="13"/>
  <c r="AK1005" i="13"/>
  <c r="AJ1275" i="13"/>
  <c r="AK1275" i="13"/>
  <c r="AJ1025" i="13"/>
  <c r="AK1025" i="13"/>
  <c r="AJ802" i="13"/>
  <c r="AJ686" i="13"/>
  <c r="AK686" i="13"/>
  <c r="AJ489" i="13"/>
  <c r="AK489" i="13"/>
  <c r="AJ312" i="13"/>
  <c r="AK312" i="13"/>
  <c r="AJ760" i="13"/>
  <c r="AJ1656" i="13"/>
  <c r="AK1656" i="13"/>
  <c r="AJ1148" i="13"/>
  <c r="AK1148" i="13"/>
  <c r="AJ1616" i="13"/>
  <c r="AK1616" i="13"/>
  <c r="AJ854" i="13"/>
  <c r="AK854" i="13"/>
  <c r="AJ922" i="13"/>
  <c r="AK922" i="13"/>
  <c r="AJ709" i="13"/>
  <c r="AK709" i="13"/>
  <c r="AJ687" i="13"/>
  <c r="AK687" i="13"/>
  <c r="AJ549" i="13"/>
  <c r="AK549" i="13"/>
  <c r="AJ370" i="13"/>
  <c r="AK370" i="13"/>
  <c r="AJ168" i="13"/>
  <c r="AK168" i="13"/>
  <c r="AJ88" i="13"/>
  <c r="AK88" i="13"/>
  <c r="AJ1924" i="13"/>
  <c r="AK1924" i="13"/>
  <c r="AJ1839" i="13"/>
  <c r="AK1839" i="13"/>
  <c r="AJ1206" i="13"/>
  <c r="AK1206" i="13"/>
  <c r="AJ1184" i="13"/>
  <c r="AK1184" i="13"/>
  <c r="AJ822" i="13"/>
  <c r="AK822" i="13"/>
  <c r="AJ743" i="13"/>
  <c r="AK743" i="13"/>
  <c r="AJ661" i="13"/>
  <c r="AK661" i="13"/>
  <c r="AJ695" i="13"/>
  <c r="AK695" i="13"/>
  <c r="AJ597" i="13"/>
  <c r="AK597" i="13"/>
  <c r="AJ390" i="13"/>
  <c r="AK390" i="13"/>
  <c r="AJ329" i="13"/>
  <c r="AK329" i="13"/>
  <c r="AJ303" i="13"/>
  <c r="AK303" i="13"/>
  <c r="AJ65" i="13"/>
  <c r="AK65" i="13"/>
  <c r="AJ1985" i="13"/>
  <c r="AK1985" i="13"/>
  <c r="AJ1932" i="13"/>
  <c r="AK1932" i="13"/>
  <c r="AJ1661" i="13"/>
  <c r="AK1661" i="13"/>
  <c r="AJ1192" i="13"/>
  <c r="AK1192" i="13"/>
  <c r="AJ892" i="13"/>
  <c r="AK892" i="13"/>
  <c r="AJ778" i="13"/>
  <c r="AK778" i="13"/>
  <c r="AJ1923" i="13"/>
  <c r="AK1923" i="13"/>
  <c r="AJ1659" i="13"/>
  <c r="AK1659" i="13"/>
  <c r="AJ1189" i="13"/>
  <c r="AK1189" i="13"/>
  <c r="AJ1649" i="13"/>
  <c r="AK1649" i="13"/>
  <c r="AJ1246" i="13"/>
  <c r="AK1246" i="13"/>
  <c r="AJ904" i="13"/>
  <c r="AK904" i="13"/>
  <c r="AJ906" i="13"/>
  <c r="AK906" i="13"/>
  <c r="AJ630" i="13"/>
  <c r="AK630" i="13"/>
  <c r="AJ386" i="13"/>
  <c r="AK386" i="13"/>
  <c r="AJ1775" i="13"/>
  <c r="AK1775" i="13"/>
  <c r="AJ1046" i="13"/>
  <c r="AJ872" i="13"/>
  <c r="AJ726" i="13"/>
  <c r="AK726" i="13"/>
  <c r="AJ924" i="13"/>
  <c r="AK924" i="13"/>
  <c r="AJ1382" i="13"/>
  <c r="AK1382" i="13"/>
  <c r="AJ884" i="13"/>
  <c r="AK884" i="13"/>
  <c r="AJ1798" i="13"/>
  <c r="AK1798" i="13"/>
  <c r="AJ1341" i="13"/>
  <c r="AJ1640" i="13"/>
  <c r="AK1640" i="13"/>
  <c r="AJ1270" i="13"/>
  <c r="AJ1112" i="13"/>
  <c r="AK1112" i="13"/>
  <c r="AJ578" i="13"/>
  <c r="AK578" i="13"/>
  <c r="AJ598" i="13"/>
  <c r="AK598" i="13"/>
  <c r="AJ443" i="13"/>
  <c r="AK443" i="13"/>
  <c r="AJ182" i="13"/>
  <c r="AK182" i="13"/>
  <c r="AJ19" i="13"/>
  <c r="AK19" i="13"/>
  <c r="AJ1894" i="13"/>
  <c r="AK1894" i="13"/>
  <c r="AJ1877" i="13"/>
  <c r="AK1877" i="13"/>
  <c r="AJ1832" i="13"/>
  <c r="AK1832" i="13"/>
  <c r="AJ1701" i="13"/>
  <c r="AK1701" i="13"/>
  <c r="AJ1566" i="13"/>
  <c r="AK1566" i="13"/>
  <c r="AJ1090" i="13"/>
  <c r="AK1090" i="13"/>
  <c r="AJ1058" i="13"/>
  <c r="AK1058" i="13"/>
  <c r="AJ1015" i="13"/>
  <c r="AK1015" i="13"/>
  <c r="AJ881" i="13"/>
  <c r="AK881" i="13"/>
  <c r="AJ853" i="13"/>
  <c r="AK853" i="13"/>
  <c r="AJ805" i="13"/>
  <c r="AJ781" i="13"/>
  <c r="AK781" i="13"/>
  <c r="AJ432" i="13"/>
  <c r="AK432" i="13"/>
  <c r="AJ383" i="13"/>
  <c r="AK383" i="13"/>
  <c r="AJ240" i="13"/>
  <c r="AK240" i="13"/>
  <c r="AJ64" i="13"/>
  <c r="AJ1873" i="13"/>
  <c r="AK1873" i="13"/>
  <c r="AJ1383" i="13"/>
  <c r="AK1383" i="13"/>
  <c r="AJ1620" i="13"/>
  <c r="AK1620" i="13"/>
  <c r="AJ1358" i="13"/>
  <c r="AK1358" i="13"/>
  <c r="AJ798" i="13"/>
  <c r="AK798" i="13"/>
  <c r="AJ604" i="13"/>
  <c r="AK604" i="13"/>
  <c r="AJ450" i="13"/>
  <c r="AK450" i="13"/>
  <c r="AJ295" i="13"/>
  <c r="AK295" i="13"/>
  <c r="AJ39" i="13"/>
  <c r="AK39" i="13"/>
  <c r="AJ1610" i="13"/>
  <c r="AK1610" i="13"/>
  <c r="AJ1322" i="13"/>
  <c r="AK1322" i="13"/>
  <c r="AJ1470" i="13"/>
  <c r="AK1470" i="13"/>
  <c r="AJ1430" i="13"/>
  <c r="AK1430" i="13"/>
  <c r="AJ1180" i="13"/>
  <c r="AK1180" i="13"/>
  <c r="AJ1107" i="13"/>
  <c r="AK1107" i="13"/>
  <c r="AJ1115" i="13"/>
  <c r="AK1115" i="13"/>
  <c r="AJ1032" i="13"/>
  <c r="AK1032" i="13"/>
  <c r="AJ596" i="13"/>
  <c r="AJ632" i="13"/>
  <c r="AK632" i="13"/>
  <c r="AJ606" i="13"/>
  <c r="AK606" i="13"/>
  <c r="AJ542" i="13"/>
  <c r="AK542" i="13"/>
  <c r="AJ336" i="13"/>
  <c r="AK336" i="13"/>
  <c r="AJ171" i="13"/>
  <c r="AJ1964" i="13"/>
  <c r="AK1964" i="13"/>
  <c r="AJ1967" i="13"/>
  <c r="AK1967" i="13"/>
  <c r="AJ1926" i="13"/>
  <c r="AK1926" i="13"/>
  <c r="AJ1828" i="13"/>
  <c r="AK1828" i="13"/>
  <c r="AJ1530" i="13"/>
  <c r="AK1530" i="13"/>
  <c r="AJ1464" i="13"/>
  <c r="AK1464" i="13"/>
  <c r="AJ1432" i="13"/>
  <c r="AK1432" i="13"/>
  <c r="AJ1400" i="13"/>
  <c r="AK1400" i="13"/>
  <c r="AJ1368" i="13"/>
  <c r="AK1368" i="13"/>
  <c r="AJ1336" i="13"/>
  <c r="AK1336" i="13"/>
  <c r="AJ1575" i="13"/>
  <c r="AK1575" i="13"/>
  <c r="AJ1496" i="13"/>
  <c r="AK1496" i="13"/>
  <c r="AJ1063" i="13"/>
  <c r="AK1063" i="13"/>
  <c r="AJ710" i="13"/>
  <c r="AK710" i="13"/>
  <c r="AJ696" i="13"/>
  <c r="AK696" i="13"/>
  <c r="AJ513" i="13"/>
  <c r="AK513" i="13"/>
  <c r="AJ469" i="13"/>
  <c r="AK469" i="13"/>
  <c r="AJ205" i="13"/>
  <c r="AK205" i="13"/>
  <c r="AJ158" i="13"/>
  <c r="AK158" i="13"/>
  <c r="AJ46" i="13"/>
  <c r="AK46" i="13"/>
  <c r="AJ1813" i="13"/>
  <c r="AK1813" i="13"/>
  <c r="AJ1303" i="13"/>
  <c r="AK1303" i="13"/>
  <c r="AJ1205" i="13"/>
  <c r="AK1205" i="13"/>
  <c r="AJ275" i="13"/>
  <c r="AK275" i="13"/>
  <c r="AJ1771" i="13"/>
  <c r="AK1771" i="13"/>
  <c r="AJ1234" i="13"/>
  <c r="AK1234" i="13"/>
  <c r="AJ1418" i="13"/>
  <c r="AJ1124" i="13"/>
  <c r="AK1124" i="13"/>
  <c r="AJ693" i="13"/>
  <c r="AK693" i="13"/>
  <c r="AJ610" i="13"/>
  <c r="AK610" i="13"/>
  <c r="AJ546" i="13"/>
  <c r="AK546" i="13"/>
  <c r="AJ721" i="13"/>
  <c r="AK721" i="13"/>
  <c r="AJ657" i="13"/>
  <c r="AK657" i="13"/>
  <c r="AJ316" i="13"/>
  <c r="AJ20" i="13"/>
  <c r="AK20" i="13"/>
  <c r="AJ1948" i="13"/>
  <c r="AK1948" i="13"/>
  <c r="AJ1905" i="13"/>
  <c r="AK1905" i="13"/>
  <c r="AJ1702" i="13"/>
  <c r="AK1702" i="13"/>
  <c r="AJ1415" i="13"/>
  <c r="AK1415" i="13"/>
  <c r="AJ1255" i="13"/>
  <c r="AK1255" i="13"/>
  <c r="AJ1555" i="13"/>
  <c r="AK1555" i="13"/>
  <c r="AJ946" i="13"/>
  <c r="AJ678" i="13"/>
  <c r="AK678" i="13"/>
  <c r="AJ444" i="13"/>
  <c r="AK444" i="13"/>
  <c r="AJ50" i="13"/>
  <c r="AK50" i="13"/>
  <c r="AJ1865" i="13"/>
  <c r="AK1865" i="13"/>
  <c r="AJ625" i="13"/>
  <c r="AK625" i="13"/>
  <c r="AJ422" i="13"/>
  <c r="AK422" i="13"/>
  <c r="AJ310" i="13"/>
  <c r="AK310" i="13"/>
  <c r="AJ145" i="13"/>
  <c r="AK145" i="13"/>
  <c r="AJ1433" i="13"/>
  <c r="AK1433" i="13"/>
  <c r="AJ1652" i="13"/>
  <c r="AK1652" i="13"/>
  <c r="AJ1398" i="13"/>
  <c r="AK1398" i="13"/>
  <c r="AJ1477" i="13"/>
  <c r="AJ977" i="13"/>
  <c r="AK977" i="13"/>
  <c r="AJ942" i="13"/>
  <c r="AK942" i="13"/>
  <c r="AJ1901" i="13"/>
  <c r="AK1901" i="13"/>
  <c r="AJ1297" i="13"/>
  <c r="AJ1233" i="13"/>
  <c r="AK1233" i="13"/>
  <c r="AJ1216" i="13"/>
  <c r="AK1216" i="13"/>
  <c r="AJ618" i="13"/>
  <c r="AJ1899" i="13"/>
  <c r="AK1899" i="13"/>
  <c r="AJ1976" i="13"/>
  <c r="AK1976" i="13"/>
  <c r="AJ1152" i="13"/>
  <c r="AK1152" i="13"/>
  <c r="AJ1209" i="13"/>
  <c r="AK1209" i="13"/>
  <c r="AJ202" i="13"/>
  <c r="AK202" i="13"/>
  <c r="AJ1541" i="13"/>
  <c r="AK1541" i="13"/>
  <c r="AJ1215" i="13"/>
  <c r="AK1215" i="13"/>
  <c r="AJ639" i="13"/>
  <c r="AK639" i="13"/>
  <c r="AJ608" i="13"/>
  <c r="AK608" i="13"/>
  <c r="AJ524" i="13"/>
  <c r="AK524" i="13"/>
  <c r="AJ133" i="13"/>
  <c r="AK133" i="13"/>
  <c r="AJ1898" i="13"/>
  <c r="AK1898" i="13"/>
  <c r="AJ529" i="13"/>
  <c r="AK529" i="13"/>
  <c r="AJ1429" i="13"/>
  <c r="AK1429" i="13"/>
  <c r="AJ1896" i="13"/>
  <c r="AJ1710" i="13"/>
  <c r="AK1710" i="13"/>
  <c r="AJ1399" i="13"/>
  <c r="AK1399" i="13"/>
  <c r="AJ933" i="13"/>
  <c r="AK933" i="13"/>
  <c r="AJ833" i="13"/>
  <c r="AK833" i="13"/>
  <c r="AJ480" i="13"/>
  <c r="AK480" i="13"/>
  <c r="AJ1563" i="13"/>
  <c r="AK1563" i="13"/>
  <c r="AJ1933" i="13"/>
  <c r="AJ1863" i="13"/>
  <c r="AK1863" i="13"/>
  <c r="AJ1799" i="13"/>
  <c r="AK1799" i="13"/>
  <c r="AJ1695" i="13"/>
  <c r="AK1695" i="13"/>
  <c r="AJ1340" i="13"/>
  <c r="AK1340" i="13"/>
  <c r="AJ1236" i="13"/>
  <c r="AK1236" i="13"/>
  <c r="AJ1023" i="13"/>
  <c r="AK1023" i="13"/>
  <c r="AJ955" i="13"/>
  <c r="AK955" i="13"/>
  <c r="AJ1306" i="13"/>
  <c r="AK1306" i="13"/>
  <c r="AJ1648" i="13"/>
  <c r="AJ1139" i="13"/>
  <c r="AK1139" i="13"/>
  <c r="AJ113" i="13"/>
  <c r="AK113" i="13"/>
  <c r="AJ1959" i="13"/>
  <c r="AJ784" i="13"/>
  <c r="AK784" i="13"/>
  <c r="AJ381" i="13"/>
  <c r="AK381" i="13"/>
  <c r="AJ321" i="13"/>
  <c r="AK321" i="13"/>
  <c r="AJ72" i="13"/>
  <c r="AK72" i="13"/>
  <c r="AJ1535" i="13"/>
  <c r="AK1535" i="13"/>
  <c r="AJ488" i="13"/>
  <c r="AK488" i="13"/>
  <c r="AJ976" i="13"/>
  <c r="AK976" i="13"/>
  <c r="AJ349" i="13"/>
  <c r="AK349" i="13"/>
  <c r="AJ683" i="13"/>
  <c r="AK683" i="13"/>
  <c r="AJ701" i="13"/>
  <c r="AK701" i="13"/>
  <c r="AJ1245" i="13"/>
  <c r="AK1245" i="13"/>
  <c r="AJ1345" i="13"/>
  <c r="AK1345" i="13"/>
  <c r="AJ554" i="13"/>
  <c r="AK554" i="13"/>
  <c r="AJ337" i="13"/>
  <c r="AK337" i="13"/>
  <c r="AJ1133" i="13"/>
  <c r="AK1133" i="13"/>
  <c r="AJ1641" i="13"/>
  <c r="AK1641" i="13"/>
  <c r="AK1654" i="13"/>
  <c r="AJ1654" i="13"/>
  <c r="AJ1225" i="13"/>
  <c r="AK1225" i="13"/>
  <c r="AJ963" i="13"/>
  <c r="AK963" i="13"/>
  <c r="AJ1953" i="13"/>
  <c r="AK1953" i="13"/>
  <c r="AJ1582" i="13"/>
  <c r="AK1582" i="13"/>
  <c r="AJ1831" i="13"/>
  <c r="AK1831" i="13"/>
  <c r="AJ1731" i="13"/>
  <c r="AK1731" i="13"/>
  <c r="AJ650" i="13"/>
  <c r="AK650" i="13"/>
  <c r="AK1622" i="13"/>
  <c r="AJ1622" i="13"/>
  <c r="AJ1962" i="13"/>
  <c r="AK1962" i="13"/>
  <c r="AJ1307" i="13"/>
  <c r="AK1307" i="13"/>
  <c r="AJ702" i="13"/>
  <c r="AK702" i="13"/>
  <c r="AJ670" i="13"/>
  <c r="AK670" i="13"/>
  <c r="AJ233" i="13"/>
  <c r="AK233" i="13"/>
  <c r="AH24" i="7"/>
  <c r="AH21" i="7"/>
  <c r="AH18" i="7"/>
  <c r="AH13" i="7"/>
  <c r="AH10" i="7"/>
  <c r="AG23" i="7"/>
  <c r="AI23" i="7" s="1"/>
  <c r="AH22" i="7"/>
  <c r="AG21" i="7"/>
  <c r="AI21" i="7" s="1"/>
  <c r="AG20" i="7"/>
  <c r="AI20" i="7" s="1"/>
  <c r="AH19" i="7"/>
  <c r="AH9" i="7"/>
  <c r="AG22" i="7"/>
  <c r="AI22" i="7" s="1"/>
  <c r="AC1082" i="4"/>
  <c r="AC1053" i="4"/>
  <c r="AB1097" i="4"/>
  <c r="AD1097" i="4" s="1"/>
  <c r="AE1097" i="4" s="1"/>
  <c r="AF1097" i="4" s="1"/>
  <c r="AH1097" i="4" s="1"/>
  <c r="AC1090" i="4"/>
  <c r="AB1087" i="4"/>
  <c r="AD1087" i="4" s="1"/>
  <c r="AE1087" i="4" s="1"/>
  <c r="AF1087" i="4" s="1"/>
  <c r="AC1087" i="4"/>
  <c r="AC1086" i="4"/>
  <c r="AB1077" i="4"/>
  <c r="AD1077" i="4" s="1"/>
  <c r="AE1077" i="4" s="1"/>
  <c r="AF1077" i="4" s="1"/>
  <c r="AC1073" i="4"/>
  <c r="AC1067" i="4"/>
  <c r="AB1060" i="4"/>
  <c r="AD1060" i="4" s="1"/>
  <c r="AE1060" i="4" s="1"/>
  <c r="AF1060" i="4" s="1"/>
  <c r="AB1056" i="4"/>
  <c r="AD1056" i="4" s="1"/>
  <c r="AE1056" i="4" s="1"/>
  <c r="AF1056" i="4" s="1"/>
  <c r="AB1054" i="4"/>
  <c r="AD1054" i="4" s="1"/>
  <c r="AE1054" i="4" s="1"/>
  <c r="AF1054" i="4" s="1"/>
  <c r="AB1049" i="4"/>
  <c r="AD1049" i="4" s="1"/>
  <c r="AE1049" i="4" s="1"/>
  <c r="AF1049" i="4" s="1"/>
  <c r="AC1049" i="4"/>
  <c r="AB1047" i="4"/>
  <c r="AD1047" i="4" s="1"/>
  <c r="AE1047" i="4" s="1"/>
  <c r="AF1047" i="4" s="1"/>
  <c r="AB1033" i="4"/>
  <c r="AD1033" i="4" s="1"/>
  <c r="AE1033" i="4" s="1"/>
  <c r="AF1033" i="4" s="1"/>
  <c r="AC1033" i="4"/>
  <c r="AB1032" i="4"/>
  <c r="AD1032" i="4" s="1"/>
  <c r="AE1032" i="4" s="1"/>
  <c r="AF1032" i="4" s="1"/>
  <c r="AB1027" i="4"/>
  <c r="AD1027" i="4" s="1"/>
  <c r="AE1027" i="4" s="1"/>
  <c r="AF1027" i="4" s="1"/>
  <c r="AC1027" i="4"/>
  <c r="AC1026" i="4"/>
  <c r="AB1024" i="4"/>
  <c r="AD1024" i="4" s="1"/>
  <c r="AE1024" i="4" s="1"/>
  <c r="AF1024" i="4" s="1"/>
  <c r="AB1014" i="4"/>
  <c r="AD1014" i="4" s="1"/>
  <c r="AE1014" i="4" s="1"/>
  <c r="AF1014" i="4" s="1"/>
  <c r="AB1013" i="4"/>
  <c r="AD1013" i="4" s="1"/>
  <c r="AE1013" i="4" s="1"/>
  <c r="AF1013" i="4" s="1"/>
  <c r="AB1011" i="4"/>
  <c r="AD1011" i="4" s="1"/>
  <c r="AE1011" i="4" s="1"/>
  <c r="AF1011" i="4" s="1"/>
  <c r="AC1011" i="4"/>
  <c r="AC1010" i="4"/>
  <c r="AB1007" i="4"/>
  <c r="AD1007" i="4" s="1"/>
  <c r="AE1007" i="4" s="1"/>
  <c r="AF1007" i="4" s="1"/>
  <c r="AC1006" i="4"/>
  <c r="AB969" i="4"/>
  <c r="AD969" i="4" s="1"/>
  <c r="AE969" i="4" s="1"/>
  <c r="AF969" i="4" s="1"/>
  <c r="AH969" i="4" s="1"/>
  <c r="AC969" i="4"/>
  <c r="AC957" i="4"/>
  <c r="AB956" i="4"/>
  <c r="AD956" i="4" s="1"/>
  <c r="AE956" i="4" s="1"/>
  <c r="AF956" i="4" s="1"/>
  <c r="AB953" i="4"/>
  <c r="AD953" i="4" s="1"/>
  <c r="AE953" i="4" s="1"/>
  <c r="AF953" i="4" s="1"/>
  <c r="AB944" i="4"/>
  <c r="AD944" i="4" s="1"/>
  <c r="AE944" i="4" s="1"/>
  <c r="AF944" i="4" s="1"/>
  <c r="AC944" i="4"/>
  <c r="AB930" i="4"/>
  <c r="AD930" i="4" s="1"/>
  <c r="AE930" i="4" s="1"/>
  <c r="AF930" i="4" s="1"/>
  <c r="AC930" i="4"/>
  <c r="AB928" i="4"/>
  <c r="AD928" i="4" s="1"/>
  <c r="AE928" i="4" s="1"/>
  <c r="AF928" i="4" s="1"/>
  <c r="AC925" i="4"/>
  <c r="AB924" i="4"/>
  <c r="AD924" i="4" s="1"/>
  <c r="AE924" i="4" s="1"/>
  <c r="AF924" i="4" s="1"/>
  <c r="AB921" i="4"/>
  <c r="AD921" i="4" s="1"/>
  <c r="AE921" i="4" s="1"/>
  <c r="AF921" i="4" s="1"/>
  <c r="AB912" i="4"/>
  <c r="AD912" i="4" s="1"/>
  <c r="AE912" i="4" s="1"/>
  <c r="AF912" i="4" s="1"/>
  <c r="AC910" i="4"/>
  <c r="AB908" i="4"/>
  <c r="AD908" i="4" s="1"/>
  <c r="AE908" i="4" s="1"/>
  <c r="AF908" i="4" s="1"/>
  <c r="AB904" i="4"/>
  <c r="AD904" i="4" s="1"/>
  <c r="AE904" i="4" s="1"/>
  <c r="AF904" i="4" s="1"/>
  <c r="AC895" i="4"/>
  <c r="AB890" i="4"/>
  <c r="AD890" i="4" s="1"/>
  <c r="AE890" i="4" s="1"/>
  <c r="AF890" i="4" s="1"/>
  <c r="AB863" i="4"/>
  <c r="AD863" i="4" s="1"/>
  <c r="AE863" i="4" s="1"/>
  <c r="AF863" i="4" s="1"/>
  <c r="AB860" i="4"/>
  <c r="AD860" i="4" s="1"/>
  <c r="AE860" i="4" s="1"/>
  <c r="AF860" i="4" s="1"/>
  <c r="AB858" i="4"/>
  <c r="AD858" i="4" s="1"/>
  <c r="AE858" i="4" s="1"/>
  <c r="AF858" i="4" s="1"/>
  <c r="AB855" i="4"/>
  <c r="AD855" i="4" s="1"/>
  <c r="AE855" i="4" s="1"/>
  <c r="AF855" i="4" s="1"/>
  <c r="AB839" i="4"/>
  <c r="AD839" i="4" s="1"/>
  <c r="AE839" i="4" s="1"/>
  <c r="AF839" i="4" s="1"/>
  <c r="AC836" i="4"/>
  <c r="AB831" i="4"/>
  <c r="AD831" i="4" s="1"/>
  <c r="AE831" i="4" s="1"/>
  <c r="AF831" i="4" s="1"/>
  <c r="AC831" i="4"/>
  <c r="AB825" i="4"/>
  <c r="AB819" i="4"/>
  <c r="AD819" i="4" s="1"/>
  <c r="AE819" i="4" s="1"/>
  <c r="AF819" i="4" s="1"/>
  <c r="AB811" i="4"/>
  <c r="AD811" i="4" s="1"/>
  <c r="AE811" i="4" s="1"/>
  <c r="AF811" i="4" s="1"/>
  <c r="AB808" i="4"/>
  <c r="AD808" i="4" s="1"/>
  <c r="AE808" i="4" s="1"/>
  <c r="AF808" i="4" s="1"/>
  <c r="AB806" i="4"/>
  <c r="AD806" i="4" s="1"/>
  <c r="AE806" i="4" s="1"/>
  <c r="AF806" i="4" s="1"/>
  <c r="AC792" i="4"/>
  <c r="AB787" i="4"/>
  <c r="AD787" i="4" s="1"/>
  <c r="AE787" i="4" s="1"/>
  <c r="AF787" i="4" s="1"/>
  <c r="AC781" i="4"/>
  <c r="AB780" i="4"/>
  <c r="AD780" i="4" s="1"/>
  <c r="AE780" i="4" s="1"/>
  <c r="AF780" i="4" s="1"/>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D1096" i="4" s="1"/>
  <c r="AE1096" i="4" s="1"/>
  <c r="AF1096" i="4" s="1"/>
  <c r="AB1085" i="4"/>
  <c r="AD1085" i="4" s="1"/>
  <c r="AE1085" i="4" s="1"/>
  <c r="AF1085" i="4" s="1"/>
  <c r="AC1085" i="4"/>
  <c r="AB1084" i="4"/>
  <c r="AD1084" i="4" s="1"/>
  <c r="AE1084" i="4" s="1"/>
  <c r="AF1084" i="4" s="1"/>
  <c r="AC1069" i="4"/>
  <c r="AB1068" i="4"/>
  <c r="AD1068" i="4" s="1"/>
  <c r="AE1068" i="4" s="1"/>
  <c r="AF1068" i="4" s="1"/>
  <c r="AB1057" i="4"/>
  <c r="AD1057" i="4" s="1"/>
  <c r="AE1057" i="4" s="1"/>
  <c r="AF1057" i="4" s="1"/>
  <c r="AC1057" i="4"/>
  <c r="AB1055" i="4"/>
  <c r="AD1055" i="4" s="1"/>
  <c r="AE1055" i="4" s="1"/>
  <c r="AF1055" i="4" s="1"/>
  <c r="AB1052" i="4"/>
  <c r="AD1052" i="4" s="1"/>
  <c r="AE1052" i="4" s="1"/>
  <c r="AF1052" i="4" s="1"/>
  <c r="AB1048" i="4"/>
  <c r="AD1048" i="4" s="1"/>
  <c r="AE1048" i="4" s="1"/>
  <c r="AF1048" i="4" s="1"/>
  <c r="AB1046" i="4"/>
  <c r="AD1046" i="4" s="1"/>
  <c r="AE1046" i="4" s="1"/>
  <c r="AF1046" i="4" s="1"/>
  <c r="AC1046" i="4"/>
  <c r="AB1045" i="4"/>
  <c r="AD1045" i="4" s="1"/>
  <c r="AE1045" i="4" s="1"/>
  <c r="AF1045" i="4" s="1"/>
  <c r="AB1025" i="4"/>
  <c r="AD1025" i="4" s="1"/>
  <c r="AE1025" i="4" s="1"/>
  <c r="AF1025" i="4" s="1"/>
  <c r="AB1012" i="4"/>
  <c r="AD1012" i="4" s="1"/>
  <c r="AE1012" i="4" s="1"/>
  <c r="AF1012" i="4" s="1"/>
  <c r="AB1008" i="4"/>
  <c r="AD1008" i="4" s="1"/>
  <c r="AE1008" i="4" s="1"/>
  <c r="AF1008" i="4" s="1"/>
  <c r="AB1001" i="4"/>
  <c r="AD1001" i="4" s="1"/>
  <c r="AE1001" i="4" s="1"/>
  <c r="AF1001" i="4" s="1"/>
  <c r="AC1001" i="4"/>
  <c r="AB993" i="4"/>
  <c r="AD993" i="4" s="1"/>
  <c r="AE993" i="4" s="1"/>
  <c r="AF993" i="4" s="1"/>
  <c r="AB981" i="4"/>
  <c r="AD981" i="4" s="1"/>
  <c r="AE981" i="4" s="1"/>
  <c r="AF981" i="4" s="1"/>
  <c r="AB955" i="4"/>
  <c r="AD955" i="4" s="1"/>
  <c r="AE955" i="4" s="1"/>
  <c r="AF955" i="4" s="1"/>
  <c r="AC954" i="4"/>
  <c r="AB943" i="4"/>
  <c r="AD943" i="4" s="1"/>
  <c r="AE943" i="4" s="1"/>
  <c r="AF943" i="4" s="1"/>
  <c r="AB939" i="4"/>
  <c r="AD939" i="4" s="1"/>
  <c r="AE939" i="4" s="1"/>
  <c r="AF939" i="4" s="1"/>
  <c r="AB927" i="4"/>
  <c r="AD927" i="4" s="1"/>
  <c r="AE927" i="4" s="1"/>
  <c r="AF927" i="4" s="1"/>
  <c r="AB915" i="4"/>
  <c r="AD915" i="4" s="1"/>
  <c r="AE915" i="4" s="1"/>
  <c r="AF915" i="4" s="1"/>
  <c r="AC915" i="4"/>
  <c r="AB911" i="4"/>
  <c r="AD911" i="4" s="1"/>
  <c r="AE911" i="4" s="1"/>
  <c r="AF911" i="4" s="1"/>
  <c r="AB907" i="4"/>
  <c r="AD907" i="4" s="1"/>
  <c r="AE907" i="4" s="1"/>
  <c r="AF907" i="4" s="1"/>
  <c r="AB900" i="4"/>
  <c r="AD900" i="4" s="1"/>
  <c r="AE900" i="4" s="1"/>
  <c r="AF900" i="4" s="1"/>
  <c r="AC897" i="4"/>
  <c r="AB896" i="4"/>
  <c r="AD896" i="4" s="1"/>
  <c r="AE896" i="4" s="1"/>
  <c r="AF896" i="4" s="1"/>
  <c r="AB894" i="4"/>
  <c r="AD894" i="4" s="1"/>
  <c r="AE894" i="4" s="1"/>
  <c r="AF894" i="4" s="1"/>
  <c r="AB877" i="4"/>
  <c r="AD877" i="4" s="1"/>
  <c r="AE877" i="4" s="1"/>
  <c r="AF877" i="4" s="1"/>
  <c r="AC876" i="4"/>
  <c r="AB872" i="4"/>
  <c r="AD872" i="4" s="1"/>
  <c r="AE872" i="4" s="1"/>
  <c r="AF872" i="4" s="1"/>
  <c r="AB861" i="4"/>
  <c r="AD861" i="4" s="1"/>
  <c r="AE861" i="4" s="1"/>
  <c r="AF861" i="4" s="1"/>
  <c r="AB859" i="4"/>
  <c r="AD859" i="4" s="1"/>
  <c r="AE859" i="4" s="1"/>
  <c r="AF859" i="4" s="1"/>
  <c r="AB832" i="4"/>
  <c r="AD832" i="4" s="1"/>
  <c r="AE832" i="4" s="1"/>
  <c r="AF832" i="4" s="1"/>
  <c r="AB822" i="4"/>
  <c r="AD822" i="4" s="1"/>
  <c r="AE822" i="4" s="1"/>
  <c r="AF822" i="4" s="1"/>
  <c r="AB816" i="4"/>
  <c r="AD816" i="4" s="1"/>
  <c r="AE816" i="4" s="1"/>
  <c r="AF816" i="4" s="1"/>
  <c r="AB814" i="4"/>
  <c r="AD814" i="4" s="1"/>
  <c r="AE814" i="4" s="1"/>
  <c r="AF814" i="4" s="1"/>
  <c r="AB809" i="4"/>
  <c r="AD809" i="4" s="1"/>
  <c r="AE809" i="4" s="1"/>
  <c r="AF809" i="4" s="1"/>
  <c r="AB792" i="4"/>
  <c r="AD792" i="4" s="1"/>
  <c r="AE792" i="4" s="1"/>
  <c r="AF792" i="4" s="1"/>
  <c r="AB788" i="4"/>
  <c r="AD788" i="4" s="1"/>
  <c r="AE788" i="4" s="1"/>
  <c r="AF788" i="4" s="1"/>
  <c r="AB782" i="4"/>
  <c r="AD782" i="4" s="1"/>
  <c r="AE782" i="4" s="1"/>
  <c r="AF782" i="4" s="1"/>
  <c r="AB779" i="4"/>
  <c r="AD779" i="4" s="1"/>
  <c r="AE779" i="4" s="1"/>
  <c r="AF779" i="4" s="1"/>
  <c r="AB773" i="4"/>
  <c r="AD773" i="4" s="1"/>
  <c r="AE773" i="4" s="1"/>
  <c r="AF773" i="4" s="1"/>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D1061" i="4" s="1"/>
  <c r="AE1061" i="4" s="1"/>
  <c r="AF1061" i="4" s="1"/>
  <c r="AB1053" i="4"/>
  <c r="AD1053" i="4" s="1"/>
  <c r="AE1053" i="4" s="1"/>
  <c r="AF1053" i="4" s="1"/>
  <c r="AC1044" i="4"/>
  <c r="AC1037" i="4"/>
  <c r="AC1029" i="4"/>
  <c r="AC1014" i="4"/>
  <c r="AC1005" i="4"/>
  <c r="AC941" i="4"/>
  <c r="AB1094" i="4"/>
  <c r="AD1094" i="4" s="1"/>
  <c r="AE1094" i="4" s="1"/>
  <c r="AF1094" i="4" s="1"/>
  <c r="AB1088" i="4"/>
  <c r="AD1088" i="4" s="1"/>
  <c r="AE1088" i="4" s="1"/>
  <c r="AF1088" i="4" s="1"/>
  <c r="AC1088" i="4"/>
  <c r="AB1086" i="4"/>
  <c r="AD1086" i="4" s="1"/>
  <c r="AE1086" i="4" s="1"/>
  <c r="AF1086" i="4" s="1"/>
  <c r="AC1077" i="4"/>
  <c r="AB1063" i="4"/>
  <c r="AD1063" i="4" s="1"/>
  <c r="AE1063" i="4" s="1"/>
  <c r="AF1063" i="4" s="1"/>
  <c r="AC1063" i="4"/>
  <c r="AC1062" i="4"/>
  <c r="AB1059" i="4"/>
  <c r="AD1059" i="4" s="1"/>
  <c r="AE1059" i="4" s="1"/>
  <c r="AF1059" i="4" s="1"/>
  <c r="AC1058" i="4"/>
  <c r="AC1054" i="4"/>
  <c r="AB1051" i="4"/>
  <c r="AD1051" i="4" s="1"/>
  <c r="AE1051" i="4" s="1"/>
  <c r="AF1051" i="4" s="1"/>
  <c r="AC1050" i="4"/>
  <c r="AB1041" i="4"/>
  <c r="AD1041" i="4" s="1"/>
  <c r="AE1041" i="4" s="1"/>
  <c r="AF1041" i="4" s="1"/>
  <c r="AB1035" i="4"/>
  <c r="AD1035" i="4" s="1"/>
  <c r="AE1035" i="4" s="1"/>
  <c r="AF1035" i="4" s="1"/>
  <c r="AC1034" i="4"/>
  <c r="AC1018" i="4"/>
  <c r="AC1012" i="4"/>
  <c r="AC1009" i="4"/>
  <c r="AC973" i="4"/>
  <c r="AB1078" i="4"/>
  <c r="AD1078" i="4" s="1"/>
  <c r="AE1078" i="4" s="1"/>
  <c r="AF1078" i="4" s="1"/>
  <c r="AB1076" i="4"/>
  <c r="AD1076" i="4" s="1"/>
  <c r="AE1076" i="4" s="1"/>
  <c r="AF1076" i="4" s="1"/>
  <c r="AB1067" i="4"/>
  <c r="AD1067" i="4" s="1"/>
  <c r="AE1067" i="4" s="1"/>
  <c r="AF1067" i="4" s="1"/>
  <c r="AC1066" i="4"/>
  <c r="AC1065" i="4"/>
  <c r="AB1043" i="4"/>
  <c r="AC1042" i="4"/>
  <c r="AB1039" i="4"/>
  <c r="AD1039" i="4" s="1"/>
  <c r="AE1039" i="4" s="1"/>
  <c r="AF1039" i="4" s="1"/>
  <c r="AC1038" i="4"/>
  <c r="AB1029" i="4"/>
  <c r="AB1030" i="4"/>
  <c r="AD1030" i="4" s="1"/>
  <c r="AE1030" i="4" s="1"/>
  <c r="AF1030" i="4" s="1"/>
  <c r="AB1028" i="4"/>
  <c r="AD1028" i="4" s="1"/>
  <c r="AE1028" i="4" s="1"/>
  <c r="AF1028" i="4" s="1"/>
  <c r="AC1028" i="4"/>
  <c r="AB1021" i="4"/>
  <c r="AD1021" i="4" s="1"/>
  <c r="AE1021" i="4" s="1"/>
  <c r="AF1021" i="4" s="1"/>
  <c r="AC1021" i="4"/>
  <c r="AC1017" i="4"/>
  <c r="AB1016" i="4"/>
  <c r="AD1016" i="4" s="1"/>
  <c r="AE1016" i="4" s="1"/>
  <c r="AF1016" i="4" s="1"/>
  <c r="AB1009" i="4"/>
  <c r="AD1009" i="4" s="1"/>
  <c r="AE1009" i="4" s="1"/>
  <c r="AF1009" i="4" s="1"/>
  <c r="AB1003" i="4"/>
  <c r="AD1003" i="4" s="1"/>
  <c r="AE1003" i="4" s="1"/>
  <c r="AF1003" i="4" s="1"/>
  <c r="AC1002" i="4"/>
  <c r="AC998" i="4"/>
  <c r="AB995" i="4"/>
  <c r="AD995" i="4" s="1"/>
  <c r="AE995" i="4" s="1"/>
  <c r="AF995" i="4" s="1"/>
  <c r="AC995" i="4"/>
  <c r="AC994" i="4"/>
  <c r="AB991" i="4"/>
  <c r="AD991" i="4" s="1"/>
  <c r="AE991" i="4" s="1"/>
  <c r="AF991" i="4" s="1"/>
  <c r="AC990" i="4"/>
  <c r="AB973" i="4"/>
  <c r="AD973" i="4" s="1"/>
  <c r="AE973" i="4" s="1"/>
  <c r="AF973" i="4" s="1"/>
  <c r="AH973" i="4" s="1"/>
  <c r="AB967" i="4"/>
  <c r="AD967" i="4" s="1"/>
  <c r="AE967" i="4" s="1"/>
  <c r="AF967" i="4" s="1"/>
  <c r="AB966" i="4"/>
  <c r="AD966" i="4" s="1"/>
  <c r="AE966" i="4" s="1"/>
  <c r="AF966" i="4" s="1"/>
  <c r="AC965" i="4"/>
  <c r="AB964" i="4"/>
  <c r="AD964" i="4" s="1"/>
  <c r="AE964" i="4" s="1"/>
  <c r="AF964" i="4" s="1"/>
  <c r="AC961" i="4"/>
  <c r="AB941" i="4"/>
  <c r="AD941" i="4" s="1"/>
  <c r="AE941" i="4" s="1"/>
  <c r="AF941" i="4" s="1"/>
  <c r="AC938" i="4"/>
  <c r="AC921" i="4"/>
  <c r="AC917" i="4"/>
  <c r="AC909" i="4"/>
  <c r="AC908" i="4"/>
  <c r="AB891" i="4"/>
  <c r="AD891" i="4" s="1"/>
  <c r="AE891" i="4" s="1"/>
  <c r="AF891" i="4" s="1"/>
  <c r="AB871" i="4"/>
  <c r="AD871" i="4" s="1"/>
  <c r="AE871" i="4" s="1"/>
  <c r="AF871" i="4" s="1"/>
  <c r="AC868" i="4"/>
  <c r="AC863" i="4"/>
  <c r="AB856" i="4"/>
  <c r="AD856" i="4" s="1"/>
  <c r="AE856" i="4" s="1"/>
  <c r="AF856" i="4" s="1"/>
  <c r="AB850" i="4"/>
  <c r="AD850" i="4" s="1"/>
  <c r="AE850" i="4" s="1"/>
  <c r="AF850" i="4" s="1"/>
  <c r="AC850" i="4"/>
  <c r="AB845" i="4"/>
  <c r="AD845" i="4" s="1"/>
  <c r="AE845" i="4" s="1"/>
  <c r="AF845" i="4" s="1"/>
  <c r="AB842" i="4"/>
  <c r="AD842" i="4" s="1"/>
  <c r="AE842" i="4" s="1"/>
  <c r="AF842" i="4" s="1"/>
  <c r="AC828" i="4"/>
  <c r="AC824" i="4"/>
  <c r="AB817" i="4"/>
  <c r="AD817" i="4" s="1"/>
  <c r="AE817" i="4" s="1"/>
  <c r="AF817" i="4" s="1"/>
  <c r="AC813" i="4"/>
  <c r="AB812" i="4"/>
  <c r="AD812" i="4" s="1"/>
  <c r="AE812" i="4" s="1"/>
  <c r="AF812" i="4" s="1"/>
  <c r="AB804" i="4"/>
  <c r="AD804" i="4" s="1"/>
  <c r="AE804" i="4" s="1"/>
  <c r="AF804" i="4" s="1"/>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D998" i="4" s="1"/>
  <c r="AE998" i="4" s="1"/>
  <c r="AF998" i="4" s="1"/>
  <c r="AB996" i="4"/>
  <c r="AD996" i="4" s="1"/>
  <c r="AE996" i="4" s="1"/>
  <c r="AF996" i="4" s="1"/>
  <c r="AC996" i="4"/>
  <c r="AB989" i="4"/>
  <c r="AD989" i="4" s="1"/>
  <c r="AE989" i="4" s="1"/>
  <c r="AF989" i="4" s="1"/>
  <c r="AC989" i="4"/>
  <c r="AB983" i="4"/>
  <c r="AD983" i="4" s="1"/>
  <c r="AE983" i="4" s="1"/>
  <c r="AF983" i="4" s="1"/>
  <c r="AB982" i="4"/>
  <c r="AD982" i="4" s="1"/>
  <c r="AE982" i="4" s="1"/>
  <c r="AF982" i="4" s="1"/>
  <c r="AC981" i="4"/>
  <c r="AB980" i="4"/>
  <c r="AD980" i="4" s="1"/>
  <c r="AE980" i="4" s="1"/>
  <c r="AF980" i="4" s="1"/>
  <c r="AC977" i="4"/>
  <c r="AB957" i="4"/>
  <c r="AD957" i="4" s="1"/>
  <c r="AE957" i="4" s="1"/>
  <c r="AF957" i="4" s="1"/>
  <c r="AB951" i="4"/>
  <c r="AD951" i="4" s="1"/>
  <c r="AE951" i="4" s="1"/>
  <c r="AF951" i="4" s="1"/>
  <c r="AB950" i="4"/>
  <c r="AD950" i="4" s="1"/>
  <c r="AE950" i="4" s="1"/>
  <c r="AF950" i="4" s="1"/>
  <c r="AC949" i="4"/>
  <c r="AB948" i="4"/>
  <c r="AD948" i="4" s="1"/>
  <c r="AE948" i="4" s="1"/>
  <c r="AF948" i="4" s="1"/>
  <c r="AC945" i="4"/>
  <c r="AB940" i="4"/>
  <c r="AD940" i="4" s="1"/>
  <c r="AE940" i="4" s="1"/>
  <c r="AF940" i="4" s="1"/>
  <c r="AB935" i="4"/>
  <c r="AC934" i="4"/>
  <c r="AC920" i="4"/>
  <c r="AB898" i="4"/>
  <c r="AD898" i="4" s="1"/>
  <c r="AE898" i="4" s="1"/>
  <c r="AF898" i="4" s="1"/>
  <c r="AH898" i="4" s="1"/>
  <c r="AB895" i="4"/>
  <c r="AD895" i="4" s="1"/>
  <c r="AE895" i="4" s="1"/>
  <c r="AF895" i="4" s="1"/>
  <c r="AB887" i="4"/>
  <c r="AD887" i="4" s="1"/>
  <c r="AE887" i="4" s="1"/>
  <c r="AF887" i="4" s="1"/>
  <c r="AB864" i="4"/>
  <c r="AD864" i="4" s="1"/>
  <c r="AE864" i="4" s="1"/>
  <c r="AF864" i="4" s="1"/>
  <c r="AB862" i="4"/>
  <c r="AD862" i="4" s="1"/>
  <c r="AE862" i="4" s="1"/>
  <c r="AF862" i="4" s="1"/>
  <c r="AC855" i="4"/>
  <c r="AB828" i="4"/>
  <c r="AD828" i="4" s="1"/>
  <c r="AE828" i="4" s="1"/>
  <c r="AF828" i="4" s="1"/>
  <c r="AC826" i="4"/>
  <c r="AC816" i="4"/>
  <c r="AB796" i="4"/>
  <c r="AD796" i="4" s="1"/>
  <c r="AE796" i="4" s="1"/>
  <c r="AF796" i="4" s="1"/>
  <c r="AB790" i="4"/>
  <c r="AD790" i="4" s="1"/>
  <c r="AE790" i="4" s="1"/>
  <c r="AF790" i="4" s="1"/>
  <c r="AB785" i="4"/>
  <c r="AD785" i="4" s="1"/>
  <c r="AE785" i="4" s="1"/>
  <c r="AF785" i="4" s="1"/>
  <c r="AB777" i="4"/>
  <c r="AD777" i="4" s="1"/>
  <c r="AE777" i="4" s="1"/>
  <c r="AF777" i="4" s="1"/>
  <c r="AC774" i="4"/>
  <c r="AC746" i="4"/>
  <c r="AC721" i="4"/>
  <c r="AC709" i="4"/>
  <c r="AC661" i="4"/>
  <c r="AC641" i="4"/>
  <c r="AC631" i="4"/>
  <c r="AC619" i="4"/>
  <c r="AC940" i="4"/>
  <c r="AB932" i="4"/>
  <c r="AD932" i="4" s="1"/>
  <c r="AE932" i="4" s="1"/>
  <c r="AF932" i="4" s="1"/>
  <c r="AC929" i="4"/>
  <c r="AB923" i="4"/>
  <c r="AD923" i="4" s="1"/>
  <c r="AE923" i="4" s="1"/>
  <c r="AF923" i="4" s="1"/>
  <c r="AC923" i="4"/>
  <c r="AB919" i="4"/>
  <c r="AD919" i="4" s="1"/>
  <c r="AE919" i="4" s="1"/>
  <c r="AF919" i="4" s="1"/>
  <c r="AB916" i="4"/>
  <c r="AD916" i="4" s="1"/>
  <c r="AE916" i="4" s="1"/>
  <c r="AF916" i="4" s="1"/>
  <c r="AB914" i="4"/>
  <c r="AD914" i="4" s="1"/>
  <c r="AE914" i="4" s="1"/>
  <c r="AF914" i="4" s="1"/>
  <c r="AB909" i="4"/>
  <c r="AB903" i="4"/>
  <c r="AD903" i="4" s="1"/>
  <c r="AE903" i="4" s="1"/>
  <c r="AF903" i="4" s="1"/>
  <c r="AC893" i="4"/>
  <c r="AB879" i="4"/>
  <c r="AD879" i="4" s="1"/>
  <c r="AE879" i="4" s="1"/>
  <c r="AF879" i="4" s="1"/>
  <c r="AB876" i="4"/>
  <c r="AD876" i="4" s="1"/>
  <c r="AE876" i="4" s="1"/>
  <c r="AF876" i="4" s="1"/>
  <c r="AB874" i="4"/>
  <c r="AD874" i="4" s="1"/>
  <c r="AE874" i="4" s="1"/>
  <c r="AF874" i="4" s="1"/>
  <c r="AC874" i="4"/>
  <c r="AB869" i="4"/>
  <c r="AD869" i="4" s="1"/>
  <c r="AE869" i="4" s="1"/>
  <c r="AF869" i="4" s="1"/>
  <c r="AB866" i="4"/>
  <c r="AD866" i="4" s="1"/>
  <c r="AE866" i="4" s="1"/>
  <c r="AF866" i="4" s="1"/>
  <c r="AC860" i="4"/>
  <c r="AC856" i="4"/>
  <c r="AB853" i="4"/>
  <c r="AD853" i="4" s="1"/>
  <c r="AE853" i="4" s="1"/>
  <c r="AF853" i="4" s="1"/>
  <c r="AC841" i="4"/>
  <c r="AB840" i="4"/>
  <c r="AD840" i="4" s="1"/>
  <c r="AE840" i="4" s="1"/>
  <c r="AF840" i="4" s="1"/>
  <c r="AB837" i="4"/>
  <c r="AD837" i="4" s="1"/>
  <c r="AE837" i="4" s="1"/>
  <c r="AF837" i="4" s="1"/>
  <c r="AB834" i="4"/>
  <c r="AD834" i="4" s="1"/>
  <c r="AE834" i="4" s="1"/>
  <c r="AF834" i="4" s="1"/>
  <c r="AB829" i="4"/>
  <c r="AD829" i="4" s="1"/>
  <c r="AE829" i="4" s="1"/>
  <c r="AF829" i="4" s="1"/>
  <c r="AB824" i="4"/>
  <c r="AD824" i="4" s="1"/>
  <c r="AE824" i="4" s="1"/>
  <c r="AF824" i="4" s="1"/>
  <c r="AC821" i="4"/>
  <c r="AB820" i="4"/>
  <c r="AD820" i="4" s="1"/>
  <c r="AE820" i="4" s="1"/>
  <c r="AF820" i="4" s="1"/>
  <c r="AC808" i="4"/>
  <c r="AB803" i="4"/>
  <c r="AD803" i="4" s="1"/>
  <c r="AE803" i="4" s="1"/>
  <c r="AF803" i="4" s="1"/>
  <c r="AC803" i="4"/>
  <c r="AB800" i="4"/>
  <c r="AD800" i="4" s="1"/>
  <c r="AE800" i="4" s="1"/>
  <c r="AF800" i="4" s="1"/>
  <c r="AB798" i="4"/>
  <c r="AD798" i="4" s="1"/>
  <c r="AE798" i="4" s="1"/>
  <c r="AF798" i="4" s="1"/>
  <c r="AC798" i="4"/>
  <c r="AB793" i="4"/>
  <c r="AD793" i="4" s="1"/>
  <c r="AE793" i="4" s="1"/>
  <c r="AF793" i="4" s="1"/>
  <c r="AB774" i="4"/>
  <c r="AD774" i="4" s="1"/>
  <c r="AE774" i="4" s="1"/>
  <c r="AF774" i="4" s="1"/>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3" i="7"/>
  <c r="AG17" i="7"/>
  <c r="AI17" i="7" s="1"/>
  <c r="AH11" i="7"/>
  <c r="AH12" i="7"/>
  <c r="AG24" i="7"/>
  <c r="AI24" i="7" s="1"/>
  <c r="AG19" i="7"/>
  <c r="AI19" i="7" s="1"/>
  <c r="AA1072" i="6"/>
  <c r="AA1041" i="6"/>
  <c r="Z1035" i="6"/>
  <c r="Z1028" i="6"/>
  <c r="AB1028" i="6" s="1"/>
  <c r="AE1028" i="6" s="1"/>
  <c r="Z1027" i="6"/>
  <c r="AB1027" i="6" s="1"/>
  <c r="Z1023" i="6"/>
  <c r="Z978" i="6"/>
  <c r="Z1089" i="6"/>
  <c r="AA1083" i="6"/>
  <c r="Z1081" i="6"/>
  <c r="AA1079" i="6"/>
  <c r="Z1071" i="6"/>
  <c r="AB1071" i="6" s="1"/>
  <c r="Z1069" i="6"/>
  <c r="Z1097" i="6"/>
  <c r="AA1071" i="6"/>
  <c r="AA1069" i="6"/>
  <c r="AA1067" i="6"/>
  <c r="AA1039" i="6"/>
  <c r="Z1037" i="6"/>
  <c r="Z1025" i="6"/>
  <c r="AA1018" i="6"/>
  <c r="AA1014" i="6"/>
  <c r="Z1003" i="6"/>
  <c r="Z897" i="6"/>
  <c r="AB888" i="6"/>
  <c r="AE888" i="6" s="1"/>
  <c r="AA864" i="6"/>
  <c r="AA854" i="6"/>
  <c r="AB854" i="6" s="1"/>
  <c r="Z844" i="6"/>
  <c r="AA828" i="6"/>
  <c r="Z822" i="6"/>
  <c r="Z814" i="6"/>
  <c r="Z804" i="6"/>
  <c r="Z793" i="6"/>
  <c r="AA775" i="6"/>
  <c r="Z768" i="6"/>
  <c r="Z755" i="6"/>
  <c r="Z698" i="6"/>
  <c r="Z690" i="6"/>
  <c r="AA973" i="6"/>
  <c r="AA965" i="6"/>
  <c r="AA960" i="6"/>
  <c r="AA946" i="6"/>
  <c r="Z929" i="6"/>
  <c r="Z849" i="6"/>
  <c r="AA847" i="6"/>
  <c r="AA843" i="6"/>
  <c r="AA807" i="6"/>
  <c r="Z761" i="6"/>
  <c r="AA732" i="6"/>
  <c r="AA723" i="6"/>
  <c r="AA705" i="6"/>
  <c r="Z658" i="6"/>
  <c r="Z653" i="6"/>
  <c r="AA651" i="6"/>
  <c r="Z637" i="6"/>
  <c r="AA635" i="6"/>
  <c r="AA589" i="6"/>
  <c r="Z587" i="6"/>
  <c r="AA577" i="6"/>
  <c r="Z575" i="6"/>
  <c r="AA573" i="6"/>
  <c r="AB573" i="6" s="1"/>
  <c r="AE573" i="6" s="1"/>
  <c r="Z1021" i="6"/>
  <c r="Z1001" i="6"/>
  <c r="AA997" i="6"/>
  <c r="AA989" i="6"/>
  <c r="AA984" i="6"/>
  <c r="AA974" i="6"/>
  <c r="AA952" i="6"/>
  <c r="AA938" i="6"/>
  <c r="Z909" i="6"/>
  <c r="Z895" i="6"/>
  <c r="AA886" i="6"/>
  <c r="Z883" i="6"/>
  <c r="AA871" i="6"/>
  <c r="Z843" i="6"/>
  <c r="AB843" i="6" s="1"/>
  <c r="AA830" i="6"/>
  <c r="Z825" i="6"/>
  <c r="AA781" i="6"/>
  <c r="Z780" i="6"/>
  <c r="Z750" i="6"/>
  <c r="Z745" i="6"/>
  <c r="AA730" i="6"/>
  <c r="AA729" i="6"/>
  <c r="Z727" i="6"/>
  <c r="AA720" i="6"/>
  <c r="AA712" i="6"/>
  <c r="AB712" i="6" s="1"/>
  <c r="Z689" i="6"/>
  <c r="AA678" i="6"/>
  <c r="AA674" i="6"/>
  <c r="Z642" i="6"/>
  <c r="Z639" i="6"/>
  <c r="Z626" i="6"/>
  <c r="Z623" i="6"/>
  <c r="Z621" i="6"/>
  <c r="AA619" i="6"/>
  <c r="Z605" i="6"/>
  <c r="AA603" i="6"/>
  <c r="Z549" i="6"/>
  <c r="AC6" i="4"/>
  <c r="AA1075" i="6"/>
  <c r="Z1072" i="6"/>
  <c r="AB1072" i="6" s="1"/>
  <c r="AE1072" i="6" s="1"/>
  <c r="Z1057" i="6"/>
  <c r="Z1054" i="6"/>
  <c r="Z1049" i="6"/>
  <c r="AA1043" i="6"/>
  <c r="AA1042" i="6"/>
  <c r="AA1034" i="6"/>
  <c r="Z1033" i="6"/>
  <c r="Z1018" i="6"/>
  <c r="AA1015" i="6"/>
  <c r="AA1010" i="6"/>
  <c r="Z1005" i="6"/>
  <c r="AA996" i="6"/>
  <c r="Z991" i="6"/>
  <c r="Z985" i="6"/>
  <c r="AA971" i="6"/>
  <c r="Z969" i="6"/>
  <c r="AA937" i="6"/>
  <c r="Z927" i="6"/>
  <c r="AA919" i="6"/>
  <c r="AA918" i="6"/>
  <c r="AA907" i="6"/>
  <c r="AA906" i="6"/>
  <c r="AA893" i="6"/>
  <c r="AA892" i="6"/>
  <c r="AA884" i="6"/>
  <c r="AA878" i="6"/>
  <c r="AA867" i="6"/>
  <c r="AA862" i="6"/>
  <c r="Z838" i="6"/>
  <c r="AA833" i="6"/>
  <c r="AA831" i="6"/>
  <c r="Z830" i="6"/>
  <c r="AB830" i="6" s="1"/>
  <c r="AE830" i="6" s="1"/>
  <c r="AA824" i="6"/>
  <c r="AB1068" i="6"/>
  <c r="AE1068" i="6" s="1"/>
  <c r="Z1078" i="6"/>
  <c r="Z1073" i="6"/>
  <c r="Z1070" i="6"/>
  <c r="Z1046" i="6"/>
  <c r="Z1034" i="6"/>
  <c r="Z1015" i="6"/>
  <c r="Z1010" i="6"/>
  <c r="AB1010" i="6" s="1"/>
  <c r="AE1010" i="6" s="1"/>
  <c r="Z975" i="6"/>
  <c r="Z950" i="6"/>
  <c r="Z948" i="6"/>
  <c r="AB948" i="6" s="1"/>
  <c r="AA945" i="6"/>
  <c r="Z942" i="6"/>
  <c r="AA939" i="6"/>
  <c r="AA903" i="6"/>
  <c r="Z862" i="6"/>
  <c r="Z857" i="6"/>
  <c r="AA848" i="6"/>
  <c r="Z833" i="6"/>
  <c r="Z817" i="6"/>
  <c r="AA808" i="6"/>
  <c r="Z806" i="6"/>
  <c r="Z782" i="6"/>
  <c r="AA1098" i="6"/>
  <c r="AA1094" i="6"/>
  <c r="AA1090" i="6"/>
  <c r="Z1079" i="6"/>
  <c r="AA1061" i="6"/>
  <c r="Z1052" i="6"/>
  <c r="AB1052" i="6" s="1"/>
  <c r="AE1052" i="6" s="1"/>
  <c r="Z1047" i="6"/>
  <c r="AB1047" i="6" s="1"/>
  <c r="AE1047" i="6" s="1"/>
  <c r="Z1039" i="6"/>
  <c r="Z1031" i="6"/>
  <c r="Z1022" i="6"/>
  <c r="Z1007" i="6"/>
  <c r="Z977" i="6"/>
  <c r="AA959" i="6"/>
  <c r="Z956" i="6"/>
  <c r="AB956" i="6" s="1"/>
  <c r="AA953" i="6"/>
  <c r="AA935" i="6"/>
  <c r="AA923" i="6"/>
  <c r="Z920" i="6"/>
  <c r="AA915" i="6"/>
  <c r="AB915" i="6" s="1"/>
  <c r="AA869" i="6"/>
  <c r="Z852" i="6"/>
  <c r="AA842" i="6"/>
  <c r="Z828" i="6"/>
  <c r="AA826" i="6"/>
  <c r="AA816" i="6"/>
  <c r="AA810" i="6"/>
  <c r="Z779" i="6"/>
  <c r="Z769" i="6"/>
  <c r="Z816" i="6"/>
  <c r="Z811" i="6"/>
  <c r="Z809" i="6"/>
  <c r="AA796" i="6"/>
  <c r="Z785" i="6"/>
  <c r="AA784" i="6"/>
  <c r="AA778" i="6"/>
  <c r="AA768" i="6"/>
  <c r="AB768" i="6" s="1"/>
  <c r="AE768" i="6" s="1"/>
  <c r="Z766" i="6"/>
  <c r="AA752" i="6"/>
  <c r="AA751" i="6"/>
  <c r="AA750" i="6"/>
  <c r="AB750" i="6" s="1"/>
  <c r="AE750" i="6" s="1"/>
  <c r="Z749" i="6"/>
  <c r="AA744" i="6"/>
  <c r="AA743" i="6"/>
  <c r="AA742" i="6"/>
  <c r="AB742" i="6" s="1"/>
  <c r="AE742" i="6" s="1"/>
  <c r="Z730" i="6"/>
  <c r="AB730" i="6" s="1"/>
  <c r="AA717" i="6"/>
  <c r="Z716" i="6"/>
  <c r="AB716" i="6" s="1"/>
  <c r="AE716" i="6" s="1"/>
  <c r="AA700" i="6"/>
  <c r="Z697" i="6"/>
  <c r="AA696" i="6"/>
  <c r="AA695" i="6"/>
  <c r="Z694" i="6"/>
  <c r="Z674" i="6"/>
  <c r="Z671" i="6"/>
  <c r="Z669" i="6"/>
  <c r="AA667" i="6"/>
  <c r="AA662" i="6"/>
  <c r="Z650" i="6"/>
  <c r="Z647" i="6"/>
  <c r="Z645" i="6"/>
  <c r="AA643" i="6"/>
  <c r="AA630" i="6"/>
  <c r="Z618" i="6"/>
  <c r="Z615" i="6"/>
  <c r="Z563" i="6"/>
  <c r="Z753" i="6"/>
  <c r="AA745" i="6"/>
  <c r="Z723" i="6"/>
  <c r="Z713" i="6"/>
  <c r="Z712" i="6"/>
  <c r="Z706" i="6"/>
  <c r="Z704" i="6"/>
  <c r="AB704" i="6" s="1"/>
  <c r="AE704" i="6" s="1"/>
  <c r="AA701" i="6"/>
  <c r="Z700" i="6"/>
  <c r="AA697" i="6"/>
  <c r="Z695" i="6"/>
  <c r="AA693" i="6"/>
  <c r="Z692" i="6"/>
  <c r="AA690" i="6"/>
  <c r="AB690" i="6" s="1"/>
  <c r="AE690" i="6" s="1"/>
  <c r="Z683" i="6"/>
  <c r="AA670" i="6"/>
  <c r="Z663" i="6"/>
  <c r="Z661" i="6"/>
  <c r="AA659" i="6"/>
  <c r="AA646" i="6"/>
  <c r="Z634" i="6"/>
  <c r="Z631" i="6"/>
  <c r="Z629" i="6"/>
  <c r="AA627" i="6"/>
  <c r="AA614" i="6"/>
  <c r="Z602" i="6"/>
  <c r="AB602" i="6" s="1"/>
  <c r="AE602" i="6" s="1"/>
  <c r="Z599" i="6"/>
  <c r="Z597" i="6"/>
  <c r="AA595" i="6"/>
  <c r="Z578" i="6"/>
  <c r="AA566" i="6"/>
  <c r="Z558" i="6"/>
  <c r="Z554" i="6"/>
  <c r="Z548" i="6"/>
  <c r="Z613" i="6"/>
  <c r="AA611" i="6"/>
  <c r="AA598" i="6"/>
  <c r="Z590" i="6"/>
  <c r="Z586" i="6"/>
  <c r="Z583" i="6"/>
  <c r="Z581" i="6"/>
  <c r="Z580" i="6"/>
  <c r="AA574" i="6"/>
  <c r="Z572" i="6"/>
  <c r="Z569" i="6"/>
  <c r="AA564" i="6"/>
  <c r="AA563" i="6"/>
  <c r="Z561" i="6"/>
  <c r="Z555" i="6"/>
  <c r="AA1080" i="6"/>
  <c r="Z1066" i="6"/>
  <c r="Z1051" i="6"/>
  <c r="Z1044" i="6"/>
  <c r="AA1040" i="6"/>
  <c r="AA1038" i="6"/>
  <c r="AA1037" i="6"/>
  <c r="AA1035" i="6"/>
  <c r="AB1035" i="6" s="1"/>
  <c r="AE1035" i="6" s="1"/>
  <c r="AA1030" i="6"/>
  <c r="AA1029" i="6"/>
  <c r="Z1026" i="6"/>
  <c r="Z1006" i="6"/>
  <c r="AA1005" i="6"/>
  <c r="AA995" i="6"/>
  <c r="Z1098" i="6"/>
  <c r="AB1098" i="6" s="1"/>
  <c r="AE1098" i="6" s="1"/>
  <c r="Z1094" i="6"/>
  <c r="Z1090" i="6"/>
  <c r="AA1081" i="6"/>
  <c r="Z1080" i="6"/>
  <c r="AA1078" i="6"/>
  <c r="AB1078" i="6" s="1"/>
  <c r="AE1078" i="6" s="1"/>
  <c r="Z1077" i="6"/>
  <c r="Z1074" i="6"/>
  <c r="Z1067" i="6"/>
  <c r="Z1058" i="6"/>
  <c r="AB1058" i="6" s="1"/>
  <c r="AA1051" i="6"/>
  <c r="AA1050" i="6"/>
  <c r="Z1040" i="6"/>
  <c r="AB1040" i="6" s="1"/>
  <c r="AE1040" i="6" s="1"/>
  <c r="Z1038" i="6"/>
  <c r="AB1038" i="6" s="1"/>
  <c r="Z1030" i="6"/>
  <c r="AA1007" i="6"/>
  <c r="Z996" i="6"/>
  <c r="AB1081" i="6"/>
  <c r="AE1081" i="6" s="1"/>
  <c r="AB1079" i="6"/>
  <c r="AE1079" i="6" s="1"/>
  <c r="AA1027" i="6"/>
  <c r="Z1016" i="6"/>
  <c r="AB1016" i="6" s="1"/>
  <c r="AE1016" i="6" s="1"/>
  <c r="Z1014" i="6"/>
  <c r="Z1008" i="6"/>
  <c r="AB1008" i="6" s="1"/>
  <c r="AE1008" i="6" s="1"/>
  <c r="AA1003" i="6"/>
  <c r="AA1097" i="6"/>
  <c r="AA1093" i="6"/>
  <c r="AB1093" i="6" s="1"/>
  <c r="AE1093" i="6" s="1"/>
  <c r="AA1089" i="6"/>
  <c r="AA1086" i="6"/>
  <c r="AB1086" i="6" s="1"/>
  <c r="Z1085" i="6"/>
  <c r="AB1085" i="6" s="1"/>
  <c r="AE1085" i="6" s="1"/>
  <c r="Z1082" i="6"/>
  <c r="AA1073" i="6"/>
  <c r="AA1070" i="6"/>
  <c r="AB1070" i="6" s="1"/>
  <c r="AE1070" i="6" s="1"/>
  <c r="Z1061" i="6"/>
  <c r="AA1060" i="6"/>
  <c r="AB1060" i="6" s="1"/>
  <c r="AE1060" i="6" s="1"/>
  <c r="AF1052" i="6"/>
  <c r="Z995" i="6"/>
  <c r="AB995" i="6" s="1"/>
  <c r="AE995" i="6" s="1"/>
  <c r="Z986" i="6"/>
  <c r="Z984" i="6"/>
  <c r="AB984" i="6" s="1"/>
  <c r="AE984" i="6" s="1"/>
  <c r="Z982" i="6"/>
  <c r="Z971" i="6"/>
  <c r="Z970" i="6"/>
  <c r="AA969" i="6"/>
  <c r="Z967" i="6"/>
  <c r="Z966" i="6"/>
  <c r="AA964" i="6"/>
  <c r="Z959" i="6"/>
  <c r="AB959" i="6" s="1"/>
  <c r="AE959" i="6" s="1"/>
  <c r="AA956" i="6"/>
  <c r="AA955" i="6"/>
  <c r="AB955" i="6" s="1"/>
  <c r="AE955" i="6" s="1"/>
  <c r="Z952" i="6"/>
  <c r="Z947" i="6"/>
  <c r="Z937" i="6"/>
  <c r="AB937" i="6" s="1"/>
  <c r="AE937" i="6" s="1"/>
  <c r="AA933" i="6"/>
  <c r="Z923" i="6"/>
  <c r="AB923" i="6" s="1"/>
  <c r="AA920" i="6"/>
  <c r="AB920" i="6" s="1"/>
  <c r="AE920" i="6" s="1"/>
  <c r="Z918" i="6"/>
  <c r="AB918" i="6" s="1"/>
  <c r="AE918" i="6" s="1"/>
  <c r="AA916" i="6"/>
  <c r="Z914" i="6"/>
  <c r="AA910" i="6"/>
  <c r="AA909" i="6"/>
  <c r="Z906" i="6"/>
  <c r="AA897" i="6"/>
  <c r="AA896" i="6"/>
  <c r="AA895" i="6"/>
  <c r="Z892" i="6"/>
  <c r="Z887" i="6"/>
  <c r="AA883" i="6"/>
  <c r="AB883" i="6" s="1"/>
  <c r="AE883" i="6" s="1"/>
  <c r="AA882" i="6"/>
  <c r="Z877" i="6"/>
  <c r="AA874" i="6"/>
  <c r="AA873" i="6"/>
  <c r="Z865" i="6"/>
  <c r="Z863" i="6"/>
  <c r="Z858" i="6"/>
  <c r="Z851" i="6"/>
  <c r="AA844" i="6"/>
  <c r="Z839" i="6"/>
  <c r="Z834" i="6"/>
  <c r="AA821" i="6"/>
  <c r="Z916" i="6"/>
  <c r="Z910" i="6"/>
  <c r="Z896" i="6"/>
  <c r="AA887" i="6"/>
  <c r="AB887" i="6" s="1"/>
  <c r="AE887" i="6" s="1"/>
  <c r="Z882" i="6"/>
  <c r="AA877" i="6"/>
  <c r="Z874" i="6"/>
  <c r="AA865" i="6"/>
  <c r="AA863" i="6"/>
  <c r="AA861" i="6"/>
  <c r="AA858" i="6"/>
  <c r="Z841" i="6"/>
  <c r="Z840" i="6"/>
  <c r="AA835" i="6"/>
  <c r="AA834" i="6"/>
  <c r="Z827" i="6"/>
  <c r="AB827" i="6" s="1"/>
  <c r="AE827" i="6" s="1"/>
  <c r="Z824" i="6"/>
  <c r="AA991" i="6"/>
  <c r="AB991" i="6" s="1"/>
  <c r="AE991" i="6" s="1"/>
  <c r="AA990" i="6"/>
  <c r="AB990" i="6" s="1"/>
  <c r="AE990" i="6" s="1"/>
  <c r="Z987" i="6"/>
  <c r="AA978" i="6"/>
  <c r="Z973" i="6"/>
  <c r="AB973" i="6" s="1"/>
  <c r="AE973" i="6" s="1"/>
  <c r="Z972" i="6"/>
  <c r="AB972" i="6" s="1"/>
  <c r="AE972" i="6" s="1"/>
  <c r="AA961" i="6"/>
  <c r="Z960" i="6"/>
  <c r="AA951" i="6"/>
  <c r="AA950" i="6"/>
  <c r="AA948" i="6"/>
  <c r="Z946" i="6"/>
  <c r="AA942" i="6"/>
  <c r="AB942" i="6" s="1"/>
  <c r="AE942" i="6" s="1"/>
  <c r="AA941" i="6"/>
  <c r="AB941" i="6" s="1"/>
  <c r="AE941" i="6" s="1"/>
  <c r="Z938" i="6"/>
  <c r="AB938" i="6" s="1"/>
  <c r="AE938" i="6" s="1"/>
  <c r="AA929" i="6"/>
  <c r="AA928" i="6"/>
  <c r="AA927" i="6"/>
  <c r="Z924" i="6"/>
  <c r="AB924" i="6" s="1"/>
  <c r="AE924" i="6" s="1"/>
  <c r="Z919" i="6"/>
  <c r="Z915" i="6"/>
  <c r="AB905" i="6"/>
  <c r="AE905" i="6" s="1"/>
  <c r="AA901" i="6"/>
  <c r="AB901" i="6" s="1"/>
  <c r="AE901" i="6" s="1"/>
  <c r="Z886" i="6"/>
  <c r="AB886" i="6" s="1"/>
  <c r="AE886" i="6" s="1"/>
  <c r="Z884" i="6"/>
  <c r="Z878" i="6"/>
  <c r="AB878" i="6" s="1"/>
  <c r="AE878" i="6" s="1"/>
  <c r="Z864" i="6"/>
  <c r="Z861" i="6"/>
  <c r="AB861" i="6" s="1"/>
  <c r="AE861" i="6" s="1"/>
  <c r="AA840" i="6"/>
  <c r="Z836" i="6"/>
  <c r="Z835" i="6"/>
  <c r="AB835" i="6" s="1"/>
  <c r="AE835" i="6" s="1"/>
  <c r="Z829" i="6"/>
  <c r="AB933" i="6"/>
  <c r="AE933" i="6" s="1"/>
  <c r="AA811" i="6"/>
  <c r="AB811" i="6" s="1"/>
  <c r="AE811" i="6" s="1"/>
  <c r="AA809" i="6"/>
  <c r="Z799" i="6"/>
  <c r="AA793" i="6"/>
  <c r="AB793" i="6" s="1"/>
  <c r="AE793" i="6" s="1"/>
  <c r="AA788" i="6"/>
  <c r="AA787" i="6"/>
  <c r="AB787" i="6" s="1"/>
  <c r="AE787" i="6" s="1"/>
  <c r="AA783" i="6"/>
  <c r="AA782" i="6"/>
  <c r="AB782" i="6" s="1"/>
  <c r="AE782" i="6" s="1"/>
  <c r="AA769" i="6"/>
  <c r="AB769" i="6" s="1"/>
  <c r="AE769" i="6" s="1"/>
  <c r="AA767" i="6"/>
  <c r="Z759" i="6"/>
  <c r="AA737" i="6"/>
  <c r="Z735" i="6"/>
  <c r="Z728" i="6"/>
  <c r="AB728" i="6" s="1"/>
  <c r="AE728" i="6" s="1"/>
  <c r="AA724" i="6"/>
  <c r="AA721" i="6"/>
  <c r="AB721" i="6" s="1"/>
  <c r="AA719" i="6"/>
  <c r="AA718" i="6"/>
  <c r="AB718" i="6" s="1"/>
  <c r="AE718" i="6" s="1"/>
  <c r="AA710" i="6"/>
  <c r="Z708" i="6"/>
  <c r="Z705" i="6"/>
  <c r="AA702" i="6"/>
  <c r="AA698" i="6"/>
  <c r="AA694" i="6"/>
  <c r="Z686" i="6"/>
  <c r="AB686" i="6" s="1"/>
  <c r="Z681" i="6"/>
  <c r="AA679" i="6"/>
  <c r="AB679" i="6" s="1"/>
  <c r="Z670" i="6"/>
  <c r="AB667" i="6"/>
  <c r="AE667" i="6" s="1"/>
  <c r="Z665" i="6"/>
  <c r="AA823" i="6"/>
  <c r="AA815" i="6"/>
  <c r="AA812" i="6"/>
  <c r="AB812" i="6" s="1"/>
  <c r="AE812" i="6" s="1"/>
  <c r="Z794" i="6"/>
  <c r="AA790" i="6"/>
  <c r="AA785" i="6"/>
  <c r="Z776" i="6"/>
  <c r="Z775" i="6"/>
  <c r="AB775" i="6" s="1"/>
  <c r="AE775" i="6" s="1"/>
  <c r="AA771" i="6"/>
  <c r="Z762" i="6"/>
  <c r="AB762" i="6" s="1"/>
  <c r="AE762" i="6" s="1"/>
  <c r="AA761" i="6"/>
  <c r="Z760" i="6"/>
  <c r="AB760" i="6" s="1"/>
  <c r="AE760" i="6" s="1"/>
  <c r="AA756" i="6"/>
  <c r="AA755" i="6"/>
  <c r="Z754" i="6"/>
  <c r="Z751" i="6"/>
  <c r="AB751" i="6" s="1"/>
  <c r="AE751" i="6" s="1"/>
  <c r="Z746" i="6"/>
  <c r="AA726" i="6"/>
  <c r="AB694" i="6"/>
  <c r="AE694" i="6" s="1"/>
  <c r="AA691" i="6"/>
  <c r="Z682" i="6"/>
  <c r="Z677" i="6"/>
  <c r="AA675" i="6"/>
  <c r="Z666" i="6"/>
  <c r="AA829" i="6"/>
  <c r="AB829" i="6" s="1"/>
  <c r="AE829" i="6" s="1"/>
  <c r="AA827" i="6"/>
  <c r="Z812" i="6"/>
  <c r="AA806" i="6"/>
  <c r="AB806" i="6" s="1"/>
  <c r="AE806" i="6" s="1"/>
  <c r="Z801" i="6"/>
  <c r="AA800" i="6"/>
  <c r="AA779" i="6"/>
  <c r="AB779" i="6" s="1"/>
  <c r="AE779" i="6" s="1"/>
  <c r="Z778" i="6"/>
  <c r="Z770" i="6"/>
  <c r="Z767" i="6"/>
  <c r="AB767" i="6" s="1"/>
  <c r="AE767" i="6" s="1"/>
  <c r="AA764" i="6"/>
  <c r="AB764" i="6" s="1"/>
  <c r="AA762" i="6"/>
  <c r="AA758" i="6"/>
  <c r="Z756" i="6"/>
  <c r="AA754" i="6"/>
  <c r="AB754" i="6" s="1"/>
  <c r="AA753" i="6"/>
  <c r="Z752" i="6"/>
  <c r="AA749" i="6"/>
  <c r="AB749" i="6" s="1"/>
  <c r="AE749" i="6" s="1"/>
  <c r="AA747" i="6"/>
  <c r="AB747" i="6" s="1"/>
  <c r="AA746" i="6"/>
  <c r="AA741" i="6"/>
  <c r="Z740" i="6"/>
  <c r="Z738" i="6"/>
  <c r="AA736" i="6"/>
  <c r="AA735" i="6"/>
  <c r="Z734" i="6"/>
  <c r="Z729" i="6"/>
  <c r="AB729" i="6" s="1"/>
  <c r="AE729" i="6" s="1"/>
  <c r="Z722" i="6"/>
  <c r="AA715" i="6"/>
  <c r="AA713" i="6"/>
  <c r="Z711" i="6"/>
  <c r="AA707" i="6"/>
  <c r="AB707" i="6" s="1"/>
  <c r="AE707" i="6" s="1"/>
  <c r="AA706" i="6"/>
  <c r="Z703" i="6"/>
  <c r="AA699" i="6"/>
  <c r="AA692" i="6"/>
  <c r="Z691" i="6"/>
  <c r="AA687" i="6"/>
  <c r="AB687" i="6" s="1"/>
  <c r="AE687" i="6" s="1"/>
  <c r="AA682" i="6"/>
  <c r="Z678" i="6"/>
  <c r="Z675" i="6"/>
  <c r="Z673" i="6"/>
  <c r="AA671" i="6"/>
  <c r="AB671" i="6" s="1"/>
  <c r="AE671" i="6" s="1"/>
  <c r="AB776" i="6"/>
  <c r="AE776" i="6" s="1"/>
  <c r="AA663" i="6"/>
  <c r="AB663" i="6" s="1"/>
  <c r="AE663" i="6" s="1"/>
  <c r="AA658" i="6"/>
  <c r="Z654" i="6"/>
  <c r="AB654" i="6" s="1"/>
  <c r="AE654" i="6" s="1"/>
  <c r="Z651" i="6"/>
  <c r="Z649" i="6"/>
  <c r="AA647" i="6"/>
  <c r="AA642" i="6"/>
  <c r="AB642" i="6" s="1"/>
  <c r="AE642" i="6" s="1"/>
  <c r="Z638" i="6"/>
  <c r="Z635" i="6"/>
  <c r="AB635" i="6" s="1"/>
  <c r="AE635" i="6" s="1"/>
  <c r="Z633" i="6"/>
  <c r="AA631" i="6"/>
  <c r="AB631" i="6" s="1"/>
  <c r="AE631" i="6" s="1"/>
  <c r="AA626" i="6"/>
  <c r="Z622" i="6"/>
  <c r="AB622" i="6" s="1"/>
  <c r="AE622" i="6" s="1"/>
  <c r="Z619" i="6"/>
  <c r="AB619" i="6" s="1"/>
  <c r="AE619" i="6" s="1"/>
  <c r="Z617" i="6"/>
  <c r="AA615" i="6"/>
  <c r="AA610" i="6"/>
  <c r="AB610" i="6" s="1"/>
  <c r="Z606" i="6"/>
  <c r="Z603" i="6"/>
  <c r="AB603" i="6" s="1"/>
  <c r="AE603" i="6" s="1"/>
  <c r="Z601" i="6"/>
  <c r="AA599" i="6"/>
  <c r="AB599" i="6" s="1"/>
  <c r="AE599" i="6" s="1"/>
  <c r="AA594" i="6"/>
  <c r="Z589" i="6"/>
  <c r="AB589" i="6" s="1"/>
  <c r="AE589" i="6" s="1"/>
  <c r="AA584" i="6"/>
  <c r="AA583" i="6"/>
  <c r="AA581" i="6"/>
  <c r="Z577" i="6"/>
  <c r="AB577" i="6" s="1"/>
  <c r="AE577" i="6" s="1"/>
  <c r="AA570" i="6"/>
  <c r="AA569" i="6"/>
  <c r="Z565" i="6"/>
  <c r="Z560" i="6"/>
  <c r="AA556" i="6"/>
  <c r="Z553" i="6"/>
  <c r="Z550" i="6"/>
  <c r="AA666" i="6"/>
  <c r="AB666" i="6" s="1"/>
  <c r="AE666" i="6" s="1"/>
  <c r="Z662" i="6"/>
  <c r="AB662" i="6" s="1"/>
  <c r="AE662" i="6" s="1"/>
  <c r="Z659" i="6"/>
  <c r="AB659" i="6" s="1"/>
  <c r="AE659" i="6" s="1"/>
  <c r="Z657" i="6"/>
  <c r="AA655" i="6"/>
  <c r="AB655" i="6" s="1"/>
  <c r="AE655" i="6" s="1"/>
  <c r="AA650" i="6"/>
  <c r="Z646" i="6"/>
  <c r="Z643" i="6"/>
  <c r="AB643" i="6" s="1"/>
  <c r="AE643" i="6" s="1"/>
  <c r="Z641" i="6"/>
  <c r="AA639" i="6"/>
  <c r="AA634" i="6"/>
  <c r="Z630" i="6"/>
  <c r="AB630" i="6" s="1"/>
  <c r="Z627" i="6"/>
  <c r="Z625" i="6"/>
  <c r="AA623" i="6"/>
  <c r="AB623" i="6" s="1"/>
  <c r="AE623" i="6" s="1"/>
  <c r="AA618" i="6"/>
  <c r="AB618" i="6" s="1"/>
  <c r="Z614" i="6"/>
  <c r="Z611" i="6"/>
  <c r="AB611" i="6" s="1"/>
  <c r="AE611" i="6" s="1"/>
  <c r="Z609" i="6"/>
  <c r="AA607" i="6"/>
  <c r="AA602" i="6"/>
  <c r="Z598" i="6"/>
  <c r="AB598" i="6" s="1"/>
  <c r="Z595" i="6"/>
  <c r="Z593" i="6"/>
  <c r="AA588" i="6"/>
  <c r="Z582" i="6"/>
  <c r="AA576" i="6"/>
  <c r="Z571" i="6"/>
  <c r="AB571" i="6" s="1"/>
  <c r="AE571" i="6" s="1"/>
  <c r="Z568" i="6"/>
  <c r="AA562" i="6"/>
  <c r="AA559" i="6"/>
  <c r="AB559" i="6" s="1"/>
  <c r="AE559" i="6" s="1"/>
  <c r="AA552" i="6"/>
  <c r="AA551" i="6"/>
  <c r="AB551" i="6" s="1"/>
  <c r="AE551" i="6" s="1"/>
  <c r="AA549" i="6"/>
  <c r="AB869" i="6"/>
  <c r="AE869" i="6" s="1"/>
  <c r="AB981" i="6"/>
  <c r="AE981" i="6" s="1"/>
  <c r="AF1072" i="6"/>
  <c r="AB1059" i="6"/>
  <c r="AE1059" i="6" s="1"/>
  <c r="Z983" i="6"/>
  <c r="AB983" i="6" s="1"/>
  <c r="AE983" i="6" s="1"/>
  <c r="AB873" i="6"/>
  <c r="AE873" i="6" s="1"/>
  <c r="Z860" i="6"/>
  <c r="AB860" i="6" s="1"/>
  <c r="AE860" i="6" s="1"/>
  <c r="Z1065" i="6"/>
  <c r="Z1062" i="6"/>
  <c r="Z1029" i="6"/>
  <c r="Z1009" i="6"/>
  <c r="AB858" i="6"/>
  <c r="AE858" i="6" s="1"/>
  <c r="AA1099" i="6"/>
  <c r="AB1099" i="6" s="1"/>
  <c r="AE1099" i="6" s="1"/>
  <c r="AA1095" i="6"/>
  <c r="AB1095" i="6" s="1"/>
  <c r="AE1095" i="6" s="1"/>
  <c r="AA1091" i="6"/>
  <c r="AB1091" i="6" s="1"/>
  <c r="AE1091" i="6" s="1"/>
  <c r="AA1087" i="6"/>
  <c r="AB1087" i="6" s="1"/>
  <c r="AE1087" i="6" s="1"/>
  <c r="AA1084" i="6"/>
  <c r="AB1084" i="6" s="1"/>
  <c r="AE1084" i="6" s="1"/>
  <c r="Z1083" i="6"/>
  <c r="AB1083" i="6" s="1"/>
  <c r="AE1083" i="6" s="1"/>
  <c r="AA1076" i="6"/>
  <c r="AB1076" i="6" s="1"/>
  <c r="AE1076" i="6" s="1"/>
  <c r="Z1075" i="6"/>
  <c r="AB1075" i="6" s="1"/>
  <c r="AE1075" i="6" s="1"/>
  <c r="AA1066" i="6"/>
  <c r="AA1058" i="6"/>
  <c r="AA1049" i="6"/>
  <c r="AA1048" i="6"/>
  <c r="AA1046" i="6"/>
  <c r="Z1045" i="6"/>
  <c r="Z1042" i="6"/>
  <c r="AB1042" i="6" s="1"/>
  <c r="AE1042" i="6" s="1"/>
  <c r="AA1036" i="6"/>
  <c r="AB1036" i="6" s="1"/>
  <c r="AE1036" i="6" s="1"/>
  <c r="AB1030" i="6"/>
  <c r="AE1030" i="6" s="1"/>
  <c r="AA1026" i="6"/>
  <c r="AB1026" i="6" s="1"/>
  <c r="AA1022" i="6"/>
  <c r="AB1022" i="6" s="1"/>
  <c r="AE1022" i="6" s="1"/>
  <c r="AA1021" i="6"/>
  <c r="Z1019" i="6"/>
  <c r="Z1017" i="6"/>
  <c r="AB1017" i="6" s="1"/>
  <c r="AE1017" i="6" s="1"/>
  <c r="AA1013" i="6"/>
  <c r="AB1013" i="6" s="1"/>
  <c r="AE1013" i="6" s="1"/>
  <c r="AA1006" i="6"/>
  <c r="AA1004" i="6"/>
  <c r="AA1001" i="6"/>
  <c r="AB1001" i="6" s="1"/>
  <c r="AE1001" i="6" s="1"/>
  <c r="Z998" i="6"/>
  <c r="AB998" i="6" s="1"/>
  <c r="AE998" i="6" s="1"/>
  <c r="AA993" i="6"/>
  <c r="AA992" i="6"/>
  <c r="AA988" i="6"/>
  <c r="AA980" i="6"/>
  <c r="Z979" i="6"/>
  <c r="AA977" i="6"/>
  <c r="AB977" i="6" s="1"/>
  <c r="AE977" i="6" s="1"/>
  <c r="AA970" i="6"/>
  <c r="AA968" i="6"/>
  <c r="Z965" i="6"/>
  <c r="AB965" i="6" s="1"/>
  <c r="AE965" i="6" s="1"/>
  <c r="Z962" i="6"/>
  <c r="AB962" i="6" s="1"/>
  <c r="AE962" i="6" s="1"/>
  <c r="AB960" i="6"/>
  <c r="AE960" i="6" s="1"/>
  <c r="AA958" i="6"/>
  <c r="AA954" i="6"/>
  <c r="AB946" i="6"/>
  <c r="AE946" i="6" s="1"/>
  <c r="Z945" i="6"/>
  <c r="AB945" i="6" s="1"/>
  <c r="AE945" i="6" s="1"/>
  <c r="AA940" i="6"/>
  <c r="AA936" i="6"/>
  <c r="Z935" i="6"/>
  <c r="AA932" i="6"/>
  <c r="Z931" i="6"/>
  <c r="AB931" i="6" s="1"/>
  <c r="AE931" i="6" s="1"/>
  <c r="AA926" i="6"/>
  <c r="AA922" i="6"/>
  <c r="AB914" i="6"/>
  <c r="AE914" i="6" s="1"/>
  <c r="Z913" i="6"/>
  <c r="AB913" i="6" s="1"/>
  <c r="AE913" i="6" s="1"/>
  <c r="AA908" i="6"/>
  <c r="AA904" i="6"/>
  <c r="Z903" i="6"/>
  <c r="AB903" i="6" s="1"/>
  <c r="AE903" i="6" s="1"/>
  <c r="AA900" i="6"/>
  <c r="Z899" i="6"/>
  <c r="AB899" i="6" s="1"/>
  <c r="AE899" i="6" s="1"/>
  <c r="AA894" i="6"/>
  <c r="AA890" i="6"/>
  <c r="Z881" i="6"/>
  <c r="AA876" i="6"/>
  <c r="AA872" i="6"/>
  <c r="Z871" i="6"/>
  <c r="AA868" i="6"/>
  <c r="Z867" i="6"/>
  <c r="AB864" i="6"/>
  <c r="AE864" i="6" s="1"/>
  <c r="AF864" i="6"/>
  <c r="AA857" i="6"/>
  <c r="AB857" i="6" s="1"/>
  <c r="AE857" i="6" s="1"/>
  <c r="Z855" i="6"/>
  <c r="AA852" i="6"/>
  <c r="AA846" i="6"/>
  <c r="AB846" i="6" s="1"/>
  <c r="AE846" i="6" s="1"/>
  <c r="AA845" i="6"/>
  <c r="Z842" i="6"/>
  <c r="AA839" i="6"/>
  <c r="AB839" i="6" s="1"/>
  <c r="AE839" i="6" s="1"/>
  <c r="AA837" i="6"/>
  <c r="AF835" i="6"/>
  <c r="Z832" i="6"/>
  <c r="AB832" i="6" s="1"/>
  <c r="AE832" i="6" s="1"/>
  <c r="Z831" i="6"/>
  <c r="AB831" i="6" s="1"/>
  <c r="AE831" i="6" s="1"/>
  <c r="AF830" i="6"/>
  <c r="Z826" i="6"/>
  <c r="AA822" i="6"/>
  <c r="AA820" i="6"/>
  <c r="AB820" i="6" s="1"/>
  <c r="AE820" i="6" s="1"/>
  <c r="AA814" i="6"/>
  <c r="AB814" i="6" s="1"/>
  <c r="AE814" i="6" s="1"/>
  <c r="AA813" i="6"/>
  <c r="Z807" i="6"/>
  <c r="AB807" i="6" s="1"/>
  <c r="AE807" i="6" s="1"/>
  <c r="AA799" i="6"/>
  <c r="AB799" i="6" s="1"/>
  <c r="AE799" i="6" s="1"/>
  <c r="Z792" i="6"/>
  <c r="AB792" i="6" s="1"/>
  <c r="AE792" i="6" s="1"/>
  <c r="Z786" i="6"/>
  <c r="Z579" i="6"/>
  <c r="Z557" i="6"/>
  <c r="Z1100" i="6"/>
  <c r="Z1096" i="6"/>
  <c r="Z1092" i="6"/>
  <c r="Z1088" i="6"/>
  <c r="AA1082" i="6"/>
  <c r="AB1082" i="6" s="1"/>
  <c r="AE1082" i="6" s="1"/>
  <c r="AA1074" i="6"/>
  <c r="AA1065" i="6"/>
  <c r="AA1064" i="6"/>
  <c r="AA1062" i="6"/>
  <c r="AA1057" i="6"/>
  <c r="AB1057" i="6" s="1"/>
  <c r="AE1057" i="6" s="1"/>
  <c r="AA1056" i="6"/>
  <c r="AA1054" i="6"/>
  <c r="AB1054" i="6" s="1"/>
  <c r="AE1054" i="6" s="1"/>
  <c r="Z1053" i="6"/>
  <c r="Z1050" i="6"/>
  <c r="Z1048" i="6"/>
  <c r="AA1047" i="6"/>
  <c r="AA1045" i="6"/>
  <c r="AA1044" i="6"/>
  <c r="Z1043" i="6"/>
  <c r="Z1041" i="6"/>
  <c r="AA1033" i="6"/>
  <c r="AA1032" i="6"/>
  <c r="AA1025" i="6"/>
  <c r="AB1025" i="6" s="1"/>
  <c r="AE1025" i="6" s="1"/>
  <c r="AA1024" i="6"/>
  <c r="AA1020" i="6"/>
  <c r="AA1019" i="6"/>
  <c r="AA1012" i="6"/>
  <c r="Z1011" i="6"/>
  <c r="AA1009" i="6"/>
  <c r="Z1004" i="6"/>
  <c r="AA1002" i="6"/>
  <c r="AB1002" i="6" s="1"/>
  <c r="AA1000" i="6"/>
  <c r="Z997" i="6"/>
  <c r="Z994" i="6"/>
  <c r="AB994" i="6" s="1"/>
  <c r="AE994" i="6" s="1"/>
  <c r="Z992" i="6"/>
  <c r="Z989" i="6"/>
  <c r="Z988" i="6"/>
  <c r="AA986" i="6"/>
  <c r="AB986" i="6" s="1"/>
  <c r="AE986" i="6" s="1"/>
  <c r="AA985" i="6"/>
  <c r="AB985" i="6" s="1"/>
  <c r="AE985" i="6" s="1"/>
  <c r="AA982" i="6"/>
  <c r="AB982" i="6" s="1"/>
  <c r="AE982" i="6" s="1"/>
  <c r="Z980" i="6"/>
  <c r="AA976" i="6"/>
  <c r="Z974" i="6"/>
  <c r="AB974" i="6" s="1"/>
  <c r="AE974" i="6" s="1"/>
  <c r="Z968" i="6"/>
  <c r="AA967" i="6"/>
  <c r="AA966" i="6"/>
  <c r="AB966" i="6" s="1"/>
  <c r="AE966" i="6" s="1"/>
  <c r="Z963" i="6"/>
  <c r="Z961" i="6"/>
  <c r="Z958" i="6"/>
  <c r="Z957" i="6"/>
  <c r="AB957" i="6" s="1"/>
  <c r="Z954" i="6"/>
  <c r="Z953" i="6"/>
  <c r="AB953" i="6" s="1"/>
  <c r="AE953" i="6" s="1"/>
  <c r="Z949" i="6"/>
  <c r="AB949" i="6" s="1"/>
  <c r="AE949" i="6" s="1"/>
  <c r="AA944" i="6"/>
  <c r="Z943" i="6"/>
  <c r="AB943" i="6" s="1"/>
  <c r="AE943" i="6" s="1"/>
  <c r="Z940" i="6"/>
  <c r="Z939" i="6"/>
  <c r="Z936" i="6"/>
  <c r="AB936" i="6" s="1"/>
  <c r="AE936" i="6" s="1"/>
  <c r="AA934" i="6"/>
  <c r="Z932" i="6"/>
  <c r="AA930" i="6"/>
  <c r="Z926" i="6"/>
  <c r="Z925" i="6"/>
  <c r="Z922" i="6"/>
  <c r="Z921" i="6"/>
  <c r="AB921" i="6" s="1"/>
  <c r="AE921" i="6" s="1"/>
  <c r="Z917" i="6"/>
  <c r="AB917" i="6" s="1"/>
  <c r="AE917" i="6" s="1"/>
  <c r="AA912" i="6"/>
  <c r="Z911" i="6"/>
  <c r="AB911" i="6" s="1"/>
  <c r="AE911" i="6" s="1"/>
  <c r="Z908" i="6"/>
  <c r="Z907" i="6"/>
  <c r="AB907" i="6" s="1"/>
  <c r="AE907" i="6" s="1"/>
  <c r="Z904" i="6"/>
  <c r="AB904" i="6" s="1"/>
  <c r="AE904" i="6" s="1"/>
  <c r="AA902" i="6"/>
  <c r="Z900" i="6"/>
  <c r="AA898" i="6"/>
  <c r="Z894" i="6"/>
  <c r="Z893" i="6"/>
  <c r="AB893" i="6" s="1"/>
  <c r="AE893" i="6" s="1"/>
  <c r="Z890" i="6"/>
  <c r="Z889" i="6"/>
  <c r="AB889" i="6" s="1"/>
  <c r="Z885" i="6"/>
  <c r="AB885" i="6" s="1"/>
  <c r="AE885" i="6" s="1"/>
  <c r="AA880" i="6"/>
  <c r="Z879" i="6"/>
  <c r="AB879" i="6" s="1"/>
  <c r="AE879" i="6" s="1"/>
  <c r="Z876" i="6"/>
  <c r="AB876" i="6" s="1"/>
  <c r="AE876" i="6" s="1"/>
  <c r="Z875" i="6"/>
  <c r="AB875" i="6" s="1"/>
  <c r="AE875" i="6" s="1"/>
  <c r="Z872" i="6"/>
  <c r="AA870" i="6"/>
  <c r="Z868" i="6"/>
  <c r="AB868" i="6" s="1"/>
  <c r="AE868" i="6" s="1"/>
  <c r="AA866" i="6"/>
  <c r="AA859" i="6"/>
  <c r="Z856" i="6"/>
  <c r="AB856" i="6" s="1"/>
  <c r="AE856" i="6" s="1"/>
  <c r="AA851" i="6"/>
  <c r="AB851" i="6" s="1"/>
  <c r="AE851" i="6" s="1"/>
  <c r="Z850" i="6"/>
  <c r="AA849" i="6"/>
  <c r="AB849" i="6" s="1"/>
  <c r="AE849" i="6" s="1"/>
  <c r="Z847" i="6"/>
  <c r="AF846" i="6"/>
  <c r="Z845" i="6"/>
  <c r="AA841" i="6"/>
  <c r="AA838" i="6"/>
  <c r="AA836" i="6"/>
  <c r="AB836" i="6" s="1"/>
  <c r="AE836" i="6" s="1"/>
  <c r="AA825" i="6"/>
  <c r="AB825" i="6" s="1"/>
  <c r="AE825" i="6" s="1"/>
  <c r="Z823" i="6"/>
  <c r="AB823" i="6" s="1"/>
  <c r="AE823" i="6" s="1"/>
  <c r="AA819" i="6"/>
  <c r="AB819" i="6" s="1"/>
  <c r="AE819" i="6" s="1"/>
  <c r="Z818" i="6"/>
  <c r="AA817" i="6"/>
  <c r="Z815" i="6"/>
  <c r="AB815" i="6" s="1"/>
  <c r="AE815" i="6" s="1"/>
  <c r="AF814" i="6"/>
  <c r="Z808" i="6"/>
  <c r="AB808" i="6" s="1"/>
  <c r="AE808" i="6" s="1"/>
  <c r="AA804" i="6"/>
  <c r="Z798" i="6"/>
  <c r="Z788" i="6"/>
  <c r="AA773" i="6"/>
  <c r="AA770" i="6"/>
  <c r="AB770" i="6" s="1"/>
  <c r="AE770" i="6" s="1"/>
  <c r="Z758" i="6"/>
  <c r="AF750" i="6"/>
  <c r="Z748" i="6"/>
  <c r="Z737" i="6"/>
  <c r="Z724" i="6"/>
  <c r="Z547" i="6"/>
  <c r="AF811" i="6"/>
  <c r="AA1100" i="6"/>
  <c r="AA1096" i="6"/>
  <c r="AA1092" i="6"/>
  <c r="AA1088" i="6"/>
  <c r="AF1079" i="6"/>
  <c r="AB1069" i="6"/>
  <c r="AE1069" i="6" s="1"/>
  <c r="Z1064" i="6"/>
  <c r="AA1063" i="6"/>
  <c r="AB1063" i="6" s="1"/>
  <c r="AE1063" i="6" s="1"/>
  <c r="AF1059" i="6"/>
  <c r="AF1057" i="6"/>
  <c r="Z1056" i="6"/>
  <c r="AA1055" i="6"/>
  <c r="AB1055" i="6" s="1"/>
  <c r="AE1055" i="6" s="1"/>
  <c r="AA1053" i="6"/>
  <c r="Z1032" i="6"/>
  <c r="AA1031" i="6"/>
  <c r="Z1024" i="6"/>
  <c r="AB1021" i="6"/>
  <c r="AE1021" i="6" s="1"/>
  <c r="Z1020" i="6"/>
  <c r="Z1012" i="6"/>
  <c r="Z1000" i="6"/>
  <c r="AA999" i="6"/>
  <c r="AB993" i="6"/>
  <c r="AE993" i="6" s="1"/>
  <c r="Z976" i="6"/>
  <c r="AB976" i="6" s="1"/>
  <c r="AE976" i="6" s="1"/>
  <c r="AA975" i="6"/>
  <c r="AA963" i="6"/>
  <c r="Z944" i="6"/>
  <c r="Z934" i="6"/>
  <c r="Z930" i="6"/>
  <c r="Z912" i="6"/>
  <c r="Z902" i="6"/>
  <c r="Z898" i="6"/>
  <c r="Z880" i="6"/>
  <c r="Z870" i="6"/>
  <c r="Z866" i="6"/>
  <c r="Z859" i="6"/>
  <c r="AA855" i="6"/>
  <c r="AA853" i="6"/>
  <c r="AA850" i="6"/>
  <c r="Z848" i="6"/>
  <c r="AA818" i="6"/>
  <c r="Z803" i="6"/>
  <c r="Z790" i="6"/>
  <c r="Z777" i="6"/>
  <c r="Z772" i="6"/>
  <c r="Z771" i="6"/>
  <c r="AB771" i="6" s="1"/>
  <c r="AE771" i="6" s="1"/>
  <c r="AF760" i="6"/>
  <c r="Z739" i="6"/>
  <c r="AB739" i="6" s="1"/>
  <c r="AE739" i="6" s="1"/>
  <c r="Z726" i="6"/>
  <c r="AB726" i="6" s="1"/>
  <c r="AE726" i="6" s="1"/>
  <c r="Z710" i="6"/>
  <c r="Z702" i="6"/>
  <c r="AB702" i="6" s="1"/>
  <c r="AE702" i="6" s="1"/>
  <c r="Z585" i="6"/>
  <c r="Z567" i="6"/>
  <c r="AA803" i="6"/>
  <c r="Z802" i="6"/>
  <c r="AA801" i="6"/>
  <c r="AB801" i="6" s="1"/>
  <c r="AE801" i="6" s="1"/>
  <c r="AF799" i="6"/>
  <c r="AA798" i="6"/>
  <c r="AA797" i="6"/>
  <c r="AA795" i="6"/>
  <c r="AA791" i="6"/>
  <c r="AB791" i="6" s="1"/>
  <c r="AE791" i="6" s="1"/>
  <c r="AA789" i="6"/>
  <c r="AA786" i="6"/>
  <c r="Z784" i="6"/>
  <c r="AB784" i="6" s="1"/>
  <c r="AE784" i="6" s="1"/>
  <c r="Z783" i="6"/>
  <c r="Z781" i="6"/>
  <c r="AB781" i="6" s="1"/>
  <c r="AE781" i="6" s="1"/>
  <c r="AA780" i="6"/>
  <c r="AA777" i="6"/>
  <c r="AF776" i="6"/>
  <c r="AF775" i="6"/>
  <c r="AA774" i="6"/>
  <c r="AA772" i="6"/>
  <c r="AF767" i="6"/>
  <c r="AA766" i="6"/>
  <c r="AB766" i="6" s="1"/>
  <c r="AE766" i="6" s="1"/>
  <c r="AA765" i="6"/>
  <c r="AA763" i="6"/>
  <c r="AA759" i="6"/>
  <c r="AB759" i="6" s="1"/>
  <c r="AE759" i="6" s="1"/>
  <c r="AA757" i="6"/>
  <c r="Z744" i="6"/>
  <c r="Z743" i="6"/>
  <c r="AA740" i="6"/>
  <c r="AB740" i="6" s="1"/>
  <c r="AE740" i="6" s="1"/>
  <c r="AA734" i="6"/>
  <c r="AA733" i="6"/>
  <c r="AA731" i="6"/>
  <c r="AA727" i="6"/>
  <c r="AA725" i="6"/>
  <c r="AA722" i="6"/>
  <c r="Z720" i="6"/>
  <c r="Z719" i="6"/>
  <c r="AF718" i="6"/>
  <c r="Z717" i="6"/>
  <c r="AB717" i="6" s="1"/>
  <c r="AE717" i="6" s="1"/>
  <c r="Z715" i="6"/>
  <c r="Z714" i="6"/>
  <c r="AB714" i="6" s="1"/>
  <c r="AA711" i="6"/>
  <c r="AB711" i="6" s="1"/>
  <c r="AE711" i="6" s="1"/>
  <c r="AA709" i="6"/>
  <c r="AA703" i="6"/>
  <c r="AB703" i="6" s="1"/>
  <c r="AE703" i="6" s="1"/>
  <c r="Z696" i="6"/>
  <c r="AB696" i="6" s="1"/>
  <c r="AE696" i="6" s="1"/>
  <c r="AA689" i="6"/>
  <c r="AB689" i="6" s="1"/>
  <c r="AE689" i="6" s="1"/>
  <c r="Z688" i="6"/>
  <c r="AA685" i="6"/>
  <c r="AB685" i="6" s="1"/>
  <c r="AE685" i="6" s="1"/>
  <c r="Z684" i="6"/>
  <c r="AA681" i="6"/>
  <c r="Z680" i="6"/>
  <c r="AA677" i="6"/>
  <c r="Z676" i="6"/>
  <c r="AA673" i="6"/>
  <c r="Z672" i="6"/>
  <c r="AA669" i="6"/>
  <c r="Z668" i="6"/>
  <c r="AA665" i="6"/>
  <c r="AB665" i="6" s="1"/>
  <c r="AE665" i="6" s="1"/>
  <c r="Z664" i="6"/>
  <c r="AA661" i="6"/>
  <c r="Z660" i="6"/>
  <c r="AA657" i="6"/>
  <c r="AB657" i="6" s="1"/>
  <c r="AE657" i="6" s="1"/>
  <c r="Z656" i="6"/>
  <c r="AA653" i="6"/>
  <c r="AB653" i="6" s="1"/>
  <c r="AE653" i="6" s="1"/>
  <c r="Z652" i="6"/>
  <c r="AA649" i="6"/>
  <c r="Z648" i="6"/>
  <c r="AA645" i="6"/>
  <c r="AB645" i="6" s="1"/>
  <c r="AE645" i="6" s="1"/>
  <c r="Z644" i="6"/>
  <c r="AA641" i="6"/>
  <c r="Z640" i="6"/>
  <c r="AA637" i="6"/>
  <c r="AB637" i="6" s="1"/>
  <c r="AE637" i="6" s="1"/>
  <c r="Z636" i="6"/>
  <c r="AA633" i="6"/>
  <c r="Z632" i="6"/>
  <c r="AA629" i="6"/>
  <c r="AB629" i="6" s="1"/>
  <c r="AE629" i="6" s="1"/>
  <c r="Z628" i="6"/>
  <c r="AA625" i="6"/>
  <c r="AB625" i="6" s="1"/>
  <c r="AE625" i="6" s="1"/>
  <c r="Z624" i="6"/>
  <c r="AA621" i="6"/>
  <c r="Z620" i="6"/>
  <c r="AA617" i="6"/>
  <c r="AB617" i="6" s="1"/>
  <c r="AE617" i="6" s="1"/>
  <c r="Z616" i="6"/>
  <c r="AA613" i="6"/>
  <c r="Z612" i="6"/>
  <c r="AA609" i="6"/>
  <c r="Z608" i="6"/>
  <c r="AA605" i="6"/>
  <c r="Z604" i="6"/>
  <c r="AA601" i="6"/>
  <c r="Z600" i="6"/>
  <c r="AA597" i="6"/>
  <c r="Z596" i="6"/>
  <c r="AA593" i="6"/>
  <c r="AB593" i="6" s="1"/>
  <c r="AE593" i="6" s="1"/>
  <c r="Z592" i="6"/>
  <c r="AA587" i="6"/>
  <c r="AB587" i="6" s="1"/>
  <c r="AE587" i="6" s="1"/>
  <c r="AA586" i="6"/>
  <c r="Z584" i="6"/>
  <c r="AA580" i="6"/>
  <c r="AB580" i="6" s="1"/>
  <c r="AE580" i="6" s="1"/>
  <c r="AA575" i="6"/>
  <c r="Z574" i="6"/>
  <c r="AB574" i="6" s="1"/>
  <c r="AE574" i="6" s="1"/>
  <c r="Z570" i="6"/>
  <c r="AB570" i="6" s="1"/>
  <c r="AE570" i="6" s="1"/>
  <c r="AA568" i="6"/>
  <c r="AB568" i="6" s="1"/>
  <c r="AE568" i="6" s="1"/>
  <c r="AA565" i="6"/>
  <c r="Z564" i="6"/>
  <c r="AB564" i="6" s="1"/>
  <c r="AE564" i="6" s="1"/>
  <c r="AA561" i="6"/>
  <c r="AA558" i="6"/>
  <c r="AA555" i="6"/>
  <c r="AB555" i="6" s="1"/>
  <c r="AE555" i="6" s="1"/>
  <c r="AA554" i="6"/>
  <c r="Z552" i="6"/>
  <c r="AA548" i="6"/>
  <c r="AB548" i="6" s="1"/>
  <c r="AE548" i="6" s="1"/>
  <c r="Z813" i="6"/>
  <c r="Z810" i="6"/>
  <c r="AB810" i="6" s="1"/>
  <c r="AE810" i="6" s="1"/>
  <c r="AA805" i="6"/>
  <c r="AA802" i="6"/>
  <c r="Z800" i="6"/>
  <c r="AB800" i="6" s="1"/>
  <c r="Z797" i="6"/>
  <c r="AB797" i="6" s="1"/>
  <c r="AE797" i="6" s="1"/>
  <c r="Z795" i="6"/>
  <c r="AB795" i="6" s="1"/>
  <c r="AE795" i="6" s="1"/>
  <c r="Z765" i="6"/>
  <c r="AB765" i="6" s="1"/>
  <c r="AE765" i="6" s="1"/>
  <c r="Z763" i="6"/>
  <c r="AB735" i="6"/>
  <c r="AE735" i="6" s="1"/>
  <c r="Z733" i="6"/>
  <c r="Z731" i="6"/>
  <c r="AF711" i="6"/>
  <c r="AA688" i="6"/>
  <c r="AA684" i="6"/>
  <c r="AA680" i="6"/>
  <c r="AA676" i="6"/>
  <c r="AA672" i="6"/>
  <c r="AA668" i="6"/>
  <c r="AA664" i="6"/>
  <c r="AB664" i="6" s="1"/>
  <c r="AE664" i="6" s="1"/>
  <c r="AA660" i="6"/>
  <c r="AA656" i="6"/>
  <c r="AB656" i="6" s="1"/>
  <c r="AE656" i="6" s="1"/>
  <c r="AF654" i="6"/>
  <c r="AA652" i="6"/>
  <c r="AA648" i="6"/>
  <c r="AB648" i="6" s="1"/>
  <c r="AE648" i="6" s="1"/>
  <c r="AA644" i="6"/>
  <c r="AF642" i="6"/>
  <c r="AA640" i="6"/>
  <c r="AB640" i="6" s="1"/>
  <c r="AA636" i="6"/>
  <c r="AA632" i="6"/>
  <c r="AA628" i="6"/>
  <c r="AA624" i="6"/>
  <c r="AB624" i="6" s="1"/>
  <c r="AE624" i="6" s="1"/>
  <c r="AF622" i="6"/>
  <c r="AA620" i="6"/>
  <c r="AA616" i="6"/>
  <c r="AA612" i="6"/>
  <c r="AA608" i="6"/>
  <c r="AA604" i="6"/>
  <c r="AA600" i="6"/>
  <c r="AB600" i="6" s="1"/>
  <c r="AE600" i="6" s="1"/>
  <c r="AA596" i="6"/>
  <c r="AA592" i="6"/>
  <c r="AA590" i="6"/>
  <c r="Z588" i="6"/>
  <c r="AA585" i="6"/>
  <c r="AA582" i="6"/>
  <c r="AB582" i="6" s="1"/>
  <c r="AE582" i="6" s="1"/>
  <c r="AA579" i="6"/>
  <c r="AA578" i="6"/>
  <c r="Z576" i="6"/>
  <c r="AB576" i="6" s="1"/>
  <c r="AE576" i="6" s="1"/>
  <c r="AA572" i="6"/>
  <c r="AB572" i="6" s="1"/>
  <c r="AE572" i="6" s="1"/>
  <c r="AA567" i="6"/>
  <c r="Z566" i="6"/>
  <c r="AB566" i="6" s="1"/>
  <c r="AE566" i="6" s="1"/>
  <c r="Z562" i="6"/>
  <c r="AB562" i="6" s="1"/>
  <c r="AE562" i="6" s="1"/>
  <c r="AA560" i="6"/>
  <c r="AA557" i="6"/>
  <c r="Z556" i="6"/>
  <c r="AF555" i="6"/>
  <c r="AA553" i="6"/>
  <c r="AA550" i="6"/>
  <c r="AB550" i="6" s="1"/>
  <c r="AE550" i="6" s="1"/>
  <c r="AA547" i="6"/>
  <c r="AA738" i="6"/>
  <c r="AB736" i="6"/>
  <c r="AE736" i="6" s="1"/>
  <c r="AF702" i="6"/>
  <c r="Z701" i="6"/>
  <c r="AB701" i="6" s="1"/>
  <c r="Z699" i="6"/>
  <c r="AB699" i="6" s="1"/>
  <c r="AE699" i="6" s="1"/>
  <c r="AB674" i="6"/>
  <c r="AE674" i="6" s="1"/>
  <c r="AB658" i="6"/>
  <c r="AE658" i="6" s="1"/>
  <c r="AB626" i="6"/>
  <c r="AE626" i="6" s="1"/>
  <c r="AB594" i="6"/>
  <c r="AE594" i="6" s="1"/>
  <c r="AB586" i="6"/>
  <c r="AE586" i="6" s="1"/>
  <c r="AB554" i="6"/>
  <c r="AE554" i="6" s="1"/>
  <c r="AF1082" i="6"/>
  <c r="AB1077" i="6"/>
  <c r="AE1077" i="6" s="1"/>
  <c r="AB987" i="6"/>
  <c r="AE987" i="6" s="1"/>
  <c r="AB975" i="6"/>
  <c r="AE975" i="6" s="1"/>
  <c r="AB1011" i="6"/>
  <c r="AE1011" i="6" s="1"/>
  <c r="AB999" i="6"/>
  <c r="AE999" i="6" s="1"/>
  <c r="AB979" i="6"/>
  <c r="AE979" i="6" s="1"/>
  <c r="AB951" i="6"/>
  <c r="AE951" i="6" s="1"/>
  <c r="AF942" i="6"/>
  <c r="AF936" i="6"/>
  <c r="AB935" i="6"/>
  <c r="AE935" i="6" s="1"/>
  <c r="AB929" i="6"/>
  <c r="AE929" i="6" s="1"/>
  <c r="AB897" i="6"/>
  <c r="AE897" i="6" s="1"/>
  <c r="AB881" i="6"/>
  <c r="AB865" i="6"/>
  <c r="AE865" i="6" s="1"/>
  <c r="AF807" i="6"/>
  <c r="AF797" i="6"/>
  <c r="AB708" i="6"/>
  <c r="AE708" i="6" s="1"/>
  <c r="AB1007" i="6"/>
  <c r="AE1007" i="6" s="1"/>
  <c r="AB978" i="6"/>
  <c r="AE978" i="6" s="1"/>
  <c r="AF946" i="6"/>
  <c r="AB1023" i="6"/>
  <c r="AE1023" i="6" s="1"/>
  <c r="AB1003" i="6"/>
  <c r="AE1003" i="6" s="1"/>
  <c r="AF972" i="6"/>
  <c r="AB971" i="6"/>
  <c r="AE971" i="6" s="1"/>
  <c r="AB947" i="6"/>
  <c r="AE947" i="6" s="1"/>
  <c r="AF938" i="6"/>
  <c r="AB925" i="6"/>
  <c r="AE925" i="6" s="1"/>
  <c r="AB909" i="6"/>
  <c r="AB877" i="6"/>
  <c r="AE877" i="6" s="1"/>
  <c r="AF860" i="6"/>
  <c r="AF839" i="6"/>
  <c r="AB794" i="6"/>
  <c r="AE794" i="6" s="1"/>
  <c r="AB844" i="6"/>
  <c r="AE844" i="6" s="1"/>
  <c r="Z837" i="6"/>
  <c r="AB837" i="6" s="1"/>
  <c r="AE837" i="6" s="1"/>
  <c r="AF815" i="6"/>
  <c r="Z805" i="6"/>
  <c r="AB780" i="6"/>
  <c r="AE780" i="6" s="1"/>
  <c r="Z773" i="6"/>
  <c r="AF751" i="6"/>
  <c r="AB748" i="6"/>
  <c r="AE748" i="6" s="1"/>
  <c r="AF742" i="6"/>
  <c r="Z741" i="6"/>
  <c r="AB741" i="6" s="1"/>
  <c r="AE741" i="6" s="1"/>
  <c r="AF740" i="6"/>
  <c r="Z709" i="6"/>
  <c r="AF551" i="6"/>
  <c r="AF759" i="6"/>
  <c r="AB756" i="6"/>
  <c r="AE756" i="6" s="1"/>
  <c r="AF749" i="6"/>
  <c r="AF748" i="6"/>
  <c r="AB724" i="6"/>
  <c r="AE724" i="6" s="1"/>
  <c r="AF717" i="6"/>
  <c r="AF716" i="6"/>
  <c r="AB692" i="6"/>
  <c r="AE692" i="6" s="1"/>
  <c r="AF687" i="6"/>
  <c r="AB678" i="6"/>
  <c r="AE678" i="6" s="1"/>
  <c r="AB670" i="6"/>
  <c r="AE670" i="6" s="1"/>
  <c r="AF655" i="6"/>
  <c r="AB646" i="6"/>
  <c r="AE646" i="6" s="1"/>
  <c r="AB638" i="6"/>
  <c r="AE638" i="6" s="1"/>
  <c r="AF623" i="6"/>
  <c r="AB614" i="6"/>
  <c r="AE614" i="6" s="1"/>
  <c r="AB606" i="6"/>
  <c r="AE606" i="6" s="1"/>
  <c r="Z853" i="6"/>
  <c r="AB853" i="6" s="1"/>
  <c r="AE853" i="6" s="1"/>
  <c r="AB828" i="6"/>
  <c r="AE828" i="6" s="1"/>
  <c r="Z821" i="6"/>
  <c r="AB821" i="6" s="1"/>
  <c r="AE821" i="6" s="1"/>
  <c r="AB796" i="6"/>
  <c r="AE796" i="6" s="1"/>
  <c r="Z789" i="6"/>
  <c r="Z757" i="6"/>
  <c r="AB732" i="6"/>
  <c r="AE732" i="6" s="1"/>
  <c r="AF726" i="6"/>
  <c r="Z725" i="6"/>
  <c r="AB725" i="6" s="1"/>
  <c r="AE725" i="6" s="1"/>
  <c r="Z693" i="6"/>
  <c r="AB693" i="6" s="1"/>
  <c r="AE693" i="6" s="1"/>
  <c r="AF692" i="6"/>
  <c r="AF685" i="6"/>
  <c r="AF665" i="6"/>
  <c r="AF645" i="6"/>
  <c r="AF637" i="6"/>
  <c r="AF593" i="6"/>
  <c r="AF589" i="6"/>
  <c r="AF573" i="6"/>
  <c r="AC1096" i="4"/>
  <c r="AC1095" i="4"/>
  <c r="AC1072" i="4"/>
  <c r="AC1071" i="4"/>
  <c r="AC1059" i="4"/>
  <c r="AC1051" i="4"/>
  <c r="AC1040" i="4"/>
  <c r="AC1039" i="4"/>
  <c r="AC1024" i="4"/>
  <c r="AC1023" i="4"/>
  <c r="AC1008" i="4"/>
  <c r="AC1007" i="4"/>
  <c r="AC992" i="4"/>
  <c r="AC991" i="4"/>
  <c r="AC971" i="4"/>
  <c r="AC955" i="4"/>
  <c r="AC939" i="4"/>
  <c r="AB929" i="4"/>
  <c r="AD929" i="4" s="1"/>
  <c r="AE929" i="4" s="1"/>
  <c r="AF929" i="4" s="1"/>
  <c r="AC928" i="4"/>
  <c r="AC922" i="4"/>
  <c r="AC919" i="4"/>
  <c r="AC914" i="4"/>
  <c r="AB913" i="4"/>
  <c r="AD913" i="4" s="1"/>
  <c r="AE913" i="4" s="1"/>
  <c r="AF913" i="4" s="1"/>
  <c r="AC912" i="4"/>
  <c r="AC907" i="4"/>
  <c r="AB905" i="4"/>
  <c r="AD905" i="4" s="1"/>
  <c r="AE905" i="4" s="1"/>
  <c r="AF905" i="4" s="1"/>
  <c r="AC904" i="4"/>
  <c r="AC894" i="4"/>
  <c r="AC891" i="4"/>
  <c r="AB889" i="4"/>
  <c r="AD889" i="4" s="1"/>
  <c r="AE889" i="4" s="1"/>
  <c r="AF889" i="4" s="1"/>
  <c r="AC888" i="4"/>
  <c r="AB885" i="4"/>
  <c r="AD885" i="4" s="1"/>
  <c r="AE885" i="4" s="1"/>
  <c r="AF885" i="4" s="1"/>
  <c r="AC884" i="4"/>
  <c r="AC872" i="4"/>
  <c r="AB857" i="4"/>
  <c r="AD857" i="4" s="1"/>
  <c r="AE857" i="4" s="1"/>
  <c r="AF857" i="4" s="1"/>
  <c r="AC725" i="4"/>
  <c r="AH1053" i="4"/>
  <c r="AH1085" i="4"/>
  <c r="AC1056" i="4"/>
  <c r="AC1055" i="4"/>
  <c r="AC1048" i="4"/>
  <c r="AC1047" i="4"/>
  <c r="AC1035" i="4"/>
  <c r="AC1019" i="4"/>
  <c r="AC1003" i="4"/>
  <c r="AH1001" i="4"/>
  <c r="AC987" i="4"/>
  <c r="AC985" i="4"/>
  <c r="AC984" i="4"/>
  <c r="AC983" i="4"/>
  <c r="AC968" i="4"/>
  <c r="AC967" i="4"/>
  <c r="AC952" i="4"/>
  <c r="AC951" i="4"/>
  <c r="AB933" i="4"/>
  <c r="AD933" i="4" s="1"/>
  <c r="AE933" i="4" s="1"/>
  <c r="AF933" i="4" s="1"/>
  <c r="AC932" i="4"/>
  <c r="AC927" i="4"/>
  <c r="AC913" i="4"/>
  <c r="AC911" i="4"/>
  <c r="AC906" i="4"/>
  <c r="AC905" i="4"/>
  <c r="AC903" i="4"/>
  <c r="AB901" i="4"/>
  <c r="AD901" i="4" s="1"/>
  <c r="AE901" i="4" s="1"/>
  <c r="AF901" i="4" s="1"/>
  <c r="AC900" i="4"/>
  <c r="AC890" i="4"/>
  <c r="AC889" i="4"/>
  <c r="AC887" i="4"/>
  <c r="AC879" i="4"/>
  <c r="AB873" i="4"/>
  <c r="AD873" i="4" s="1"/>
  <c r="AE873" i="4" s="1"/>
  <c r="AF873" i="4" s="1"/>
  <c r="AC871" i="4"/>
  <c r="AC866" i="4"/>
  <c r="AC865" i="4"/>
  <c r="AC862" i="4"/>
  <c r="AC859" i="4"/>
  <c r="AC857" i="4"/>
  <c r="AC847" i="4"/>
  <c r="AC842" i="4"/>
  <c r="AC833" i="4"/>
  <c r="AC819" i="4"/>
  <c r="AC814" i="4"/>
  <c r="AC805" i="4"/>
  <c r="AC730" i="4"/>
  <c r="AC717" i="4"/>
  <c r="AC645" i="4"/>
  <c r="AH1041" i="4"/>
  <c r="AB1091" i="4"/>
  <c r="AD1091" i="4" s="1"/>
  <c r="AE1091" i="4" s="1"/>
  <c r="AF1091" i="4" s="1"/>
  <c r="AC1091" i="4"/>
  <c r="AB1083" i="4"/>
  <c r="AD1083" i="4" s="1"/>
  <c r="AE1083" i="4" s="1"/>
  <c r="AF1083" i="4" s="1"/>
  <c r="AC1083" i="4"/>
  <c r="AC1081" i="4"/>
  <c r="AC1080" i="4"/>
  <c r="AB1079" i="4"/>
  <c r="AD1079" i="4" s="1"/>
  <c r="AE1079" i="4" s="1"/>
  <c r="AF1079" i="4" s="1"/>
  <c r="AC1079" i="4"/>
  <c r="AB1062" i="4"/>
  <c r="AD1062" i="4" s="1"/>
  <c r="AE1062" i="4" s="1"/>
  <c r="AF1062" i="4" s="1"/>
  <c r="AC1032" i="4"/>
  <c r="AB1031" i="4"/>
  <c r="AD1031" i="4" s="1"/>
  <c r="AE1031" i="4" s="1"/>
  <c r="AF1031" i="4" s="1"/>
  <c r="AC1031" i="4"/>
  <c r="AC1016" i="4"/>
  <c r="AB1015" i="4"/>
  <c r="AD1015" i="4" s="1"/>
  <c r="AE1015" i="4" s="1"/>
  <c r="AF1015" i="4" s="1"/>
  <c r="AC1015" i="4"/>
  <c r="AC1000" i="4"/>
  <c r="AB999" i="4"/>
  <c r="AD999" i="4" s="1"/>
  <c r="AE999" i="4" s="1"/>
  <c r="AF999" i="4" s="1"/>
  <c r="AC999" i="4"/>
  <c r="AC980" i="4"/>
  <c r="AB979" i="4"/>
  <c r="AD979" i="4" s="1"/>
  <c r="AE979" i="4" s="1"/>
  <c r="AF979" i="4" s="1"/>
  <c r="AC979" i="4"/>
  <c r="AC964" i="4"/>
  <c r="AB963" i="4"/>
  <c r="AD963" i="4" s="1"/>
  <c r="AE963" i="4" s="1"/>
  <c r="AF963" i="4" s="1"/>
  <c r="AC963" i="4"/>
  <c r="AC948" i="4"/>
  <c r="AB947" i="4"/>
  <c r="AD947" i="4" s="1"/>
  <c r="AE947" i="4" s="1"/>
  <c r="AF947" i="4" s="1"/>
  <c r="AC947" i="4"/>
  <c r="AB937" i="4"/>
  <c r="AD937" i="4" s="1"/>
  <c r="AE937" i="4" s="1"/>
  <c r="AF937" i="4" s="1"/>
  <c r="AC936" i="4"/>
  <c r="AB931" i="4"/>
  <c r="AD931" i="4" s="1"/>
  <c r="AE931" i="4" s="1"/>
  <c r="AF931" i="4" s="1"/>
  <c r="AC931" i="4"/>
  <c r="AC926" i="4"/>
  <c r="AB925" i="4"/>
  <c r="AD925" i="4" s="1"/>
  <c r="AE925" i="4" s="1"/>
  <c r="AF925" i="4" s="1"/>
  <c r="AC924" i="4"/>
  <c r="AC918" i="4"/>
  <c r="AB917" i="4"/>
  <c r="AD917" i="4" s="1"/>
  <c r="AE917" i="4" s="1"/>
  <c r="AF917" i="4" s="1"/>
  <c r="AC916" i="4"/>
  <c r="AB902" i="4"/>
  <c r="AD902" i="4" s="1"/>
  <c r="AE902" i="4" s="1"/>
  <c r="AF902" i="4" s="1"/>
  <c r="AC902" i="4"/>
  <c r="AC901" i="4"/>
  <c r="AB899" i="4"/>
  <c r="AD899" i="4" s="1"/>
  <c r="AE899" i="4" s="1"/>
  <c r="AF899" i="4" s="1"/>
  <c r="AC899" i="4"/>
  <c r="AB897" i="4"/>
  <c r="AD897" i="4" s="1"/>
  <c r="AE897" i="4" s="1"/>
  <c r="AF897" i="4" s="1"/>
  <c r="AC896" i="4"/>
  <c r="AH895" i="4"/>
  <c r="AB886" i="4"/>
  <c r="AD886" i="4" s="1"/>
  <c r="AE886" i="4" s="1"/>
  <c r="AF886" i="4" s="1"/>
  <c r="AC886" i="4"/>
  <c r="AB882" i="4"/>
  <c r="AD882" i="4" s="1"/>
  <c r="AE882" i="4" s="1"/>
  <c r="AF882" i="4" s="1"/>
  <c r="AC882" i="4"/>
  <c r="AC881" i="4"/>
  <c r="AB878" i="4"/>
  <c r="AD878" i="4" s="1"/>
  <c r="AE878" i="4" s="1"/>
  <c r="AF878" i="4" s="1"/>
  <c r="AC878" i="4"/>
  <c r="AC877" i="4"/>
  <c r="AB875" i="4"/>
  <c r="AD875" i="4" s="1"/>
  <c r="AE875" i="4" s="1"/>
  <c r="AF875" i="4" s="1"/>
  <c r="AC875" i="4"/>
  <c r="AC873" i="4"/>
  <c r="AC858" i="4"/>
  <c r="AC839" i="4"/>
  <c r="AC834" i="4"/>
  <c r="AC811" i="4"/>
  <c r="AC806" i="4"/>
  <c r="AC797" i="4"/>
  <c r="AC773" i="4"/>
  <c r="AC754" i="4"/>
  <c r="AC718" i="4"/>
  <c r="AC657" i="4"/>
  <c r="AC885" i="4"/>
  <c r="AB883" i="4"/>
  <c r="AD883" i="4" s="1"/>
  <c r="AE883" i="4" s="1"/>
  <c r="AF883" i="4" s="1"/>
  <c r="AC883" i="4"/>
  <c r="AB881" i="4"/>
  <c r="AD881" i="4" s="1"/>
  <c r="AE881" i="4" s="1"/>
  <c r="AF881" i="4" s="1"/>
  <c r="AC880" i="4"/>
  <c r="AB870" i="4"/>
  <c r="AD870" i="4" s="1"/>
  <c r="AE870" i="4" s="1"/>
  <c r="AF870" i="4" s="1"/>
  <c r="AC870" i="4"/>
  <c r="AC869" i="4"/>
  <c r="AB867" i="4"/>
  <c r="AD867" i="4" s="1"/>
  <c r="AE867" i="4" s="1"/>
  <c r="AF867" i="4" s="1"/>
  <c r="AC867" i="4"/>
  <c r="AB865" i="4"/>
  <c r="AD865" i="4" s="1"/>
  <c r="AE865" i="4" s="1"/>
  <c r="AF865" i="4" s="1"/>
  <c r="AC864" i="4"/>
  <c r="AB854" i="4"/>
  <c r="AD854" i="4" s="1"/>
  <c r="AE854" i="4" s="1"/>
  <c r="AF854" i="4" s="1"/>
  <c r="AC854" i="4"/>
  <c r="AC853" i="4"/>
  <c r="AB851" i="4"/>
  <c r="AD851" i="4" s="1"/>
  <c r="AE851" i="4" s="1"/>
  <c r="AF851" i="4" s="1"/>
  <c r="AC851" i="4"/>
  <c r="AB849" i="4"/>
  <c r="AD849" i="4" s="1"/>
  <c r="AE849" i="4" s="1"/>
  <c r="AF849" i="4" s="1"/>
  <c r="AC848" i="4"/>
  <c r="AB838" i="4"/>
  <c r="AD838" i="4" s="1"/>
  <c r="AE838" i="4" s="1"/>
  <c r="AF838" i="4" s="1"/>
  <c r="AC838" i="4"/>
  <c r="AC837" i="4"/>
  <c r="AB835" i="4"/>
  <c r="AD835" i="4" s="1"/>
  <c r="AE835" i="4" s="1"/>
  <c r="AF835" i="4" s="1"/>
  <c r="AC835" i="4"/>
  <c r="AB833" i="4"/>
  <c r="AD833" i="4" s="1"/>
  <c r="AE833" i="4" s="1"/>
  <c r="AF833" i="4" s="1"/>
  <c r="AC832" i="4"/>
  <c r="AB823" i="4"/>
  <c r="AD823" i="4" s="1"/>
  <c r="AE823" i="4" s="1"/>
  <c r="AF823" i="4" s="1"/>
  <c r="AC823" i="4"/>
  <c r="AB821" i="4"/>
  <c r="AD821" i="4" s="1"/>
  <c r="AE821" i="4" s="1"/>
  <c r="AF821" i="4" s="1"/>
  <c r="AC820" i="4"/>
  <c r="AB810" i="4"/>
  <c r="AD810" i="4" s="1"/>
  <c r="AE810" i="4" s="1"/>
  <c r="AF810" i="4" s="1"/>
  <c r="AC810" i="4"/>
  <c r="AC809" i="4"/>
  <c r="AB807" i="4"/>
  <c r="AD807" i="4" s="1"/>
  <c r="AE807" i="4" s="1"/>
  <c r="AF807" i="4" s="1"/>
  <c r="AC807" i="4"/>
  <c r="AB805" i="4"/>
  <c r="AD805" i="4" s="1"/>
  <c r="AE805" i="4" s="1"/>
  <c r="AF805" i="4" s="1"/>
  <c r="AC804" i="4"/>
  <c r="AB794" i="4"/>
  <c r="AD794" i="4" s="1"/>
  <c r="AE794" i="4" s="1"/>
  <c r="AF794" i="4" s="1"/>
  <c r="AC794" i="4"/>
  <c r="AC793" i="4"/>
  <c r="AB791" i="4"/>
  <c r="AD791" i="4" s="1"/>
  <c r="AE791" i="4" s="1"/>
  <c r="AF791" i="4" s="1"/>
  <c r="AC791" i="4"/>
  <c r="AB789" i="4"/>
  <c r="AD789" i="4" s="1"/>
  <c r="AE789" i="4" s="1"/>
  <c r="AF789" i="4" s="1"/>
  <c r="AC788" i="4"/>
  <c r="AB778" i="4"/>
  <c r="AD778" i="4" s="1"/>
  <c r="AE778" i="4" s="1"/>
  <c r="AF778" i="4" s="1"/>
  <c r="AC778" i="4"/>
  <c r="AC777" i="4"/>
  <c r="AC769" i="4"/>
  <c r="AC768" i="4"/>
  <c r="AC765" i="4"/>
  <c r="AC761" i="4"/>
  <c r="AC749" i="4"/>
  <c r="AC747" i="4"/>
  <c r="AC744" i="4"/>
  <c r="AC737" i="4"/>
  <c r="AC735" i="4"/>
  <c r="AC719" i="4"/>
  <c r="AC689" i="4"/>
  <c r="AC669" i="4"/>
  <c r="AC653" i="4"/>
  <c r="AC790" i="4"/>
  <c r="AC789" i="4"/>
  <c r="AC787" i="4"/>
  <c r="AC764" i="4"/>
  <c r="AC756" i="4"/>
  <c r="AC745" i="4"/>
  <c r="AC743" i="4"/>
  <c r="AC732" i="4"/>
  <c r="AC712" i="4"/>
  <c r="AC695" i="4"/>
  <c r="AC692" i="4"/>
  <c r="AC690" i="4"/>
  <c r="AC679" i="4"/>
  <c r="AC670" i="4"/>
  <c r="AC654" i="4"/>
  <c r="AC637" i="4"/>
  <c r="AC628" i="4"/>
  <c r="AC610" i="4"/>
  <c r="AC600" i="4"/>
  <c r="AC572" i="4"/>
  <c r="AB846" i="4"/>
  <c r="AD846" i="4" s="1"/>
  <c r="AE846" i="4" s="1"/>
  <c r="AF846" i="4" s="1"/>
  <c r="AC846" i="4"/>
  <c r="AC845" i="4"/>
  <c r="AB843" i="4"/>
  <c r="AD843" i="4" s="1"/>
  <c r="AE843" i="4" s="1"/>
  <c r="AF843" i="4" s="1"/>
  <c r="AC843" i="4"/>
  <c r="AB841" i="4"/>
  <c r="AD841" i="4" s="1"/>
  <c r="AE841" i="4" s="1"/>
  <c r="AF841" i="4" s="1"/>
  <c r="AC840" i="4"/>
  <c r="AB830" i="4"/>
  <c r="AD830" i="4" s="1"/>
  <c r="AE830" i="4" s="1"/>
  <c r="AF830" i="4" s="1"/>
  <c r="AC830" i="4"/>
  <c r="AC829" i="4"/>
  <c r="AB827" i="4"/>
  <c r="AD827" i="4" s="1"/>
  <c r="AE827" i="4" s="1"/>
  <c r="AF827" i="4" s="1"/>
  <c r="AC827" i="4"/>
  <c r="AB818" i="4"/>
  <c r="AD818" i="4" s="1"/>
  <c r="AE818" i="4" s="1"/>
  <c r="AF818" i="4" s="1"/>
  <c r="AC818" i="4"/>
  <c r="AC817" i="4"/>
  <c r="AB815" i="4"/>
  <c r="AD815" i="4" s="1"/>
  <c r="AE815" i="4" s="1"/>
  <c r="AF815" i="4" s="1"/>
  <c r="AC815" i="4"/>
  <c r="AB813" i="4"/>
  <c r="AD813" i="4" s="1"/>
  <c r="AE813" i="4" s="1"/>
  <c r="AF813" i="4" s="1"/>
  <c r="AC812" i="4"/>
  <c r="AB802" i="4"/>
  <c r="AD802" i="4" s="1"/>
  <c r="AE802" i="4" s="1"/>
  <c r="AF802" i="4" s="1"/>
  <c r="AC802" i="4"/>
  <c r="AC801" i="4"/>
  <c r="AB799" i="4"/>
  <c r="AD799" i="4" s="1"/>
  <c r="AE799" i="4" s="1"/>
  <c r="AF799" i="4" s="1"/>
  <c r="AC799" i="4"/>
  <c r="AB797" i="4"/>
  <c r="AD797" i="4" s="1"/>
  <c r="AE797" i="4" s="1"/>
  <c r="AF797" i="4" s="1"/>
  <c r="AC796" i="4"/>
  <c r="AB786" i="4"/>
  <c r="AD786" i="4" s="1"/>
  <c r="AE786" i="4" s="1"/>
  <c r="AF786" i="4" s="1"/>
  <c r="AC786" i="4"/>
  <c r="AC785" i="4"/>
  <c r="AB783" i="4"/>
  <c r="AD783" i="4" s="1"/>
  <c r="AE783" i="4" s="1"/>
  <c r="AF783" i="4" s="1"/>
  <c r="AC783" i="4"/>
  <c r="AB781" i="4"/>
  <c r="AD781" i="4" s="1"/>
  <c r="AE781" i="4" s="1"/>
  <c r="AF781" i="4" s="1"/>
  <c r="AC780" i="4"/>
  <c r="AC775" i="4"/>
  <c r="AC767" i="4"/>
  <c r="AC758" i="4"/>
  <c r="AC757" i="4"/>
  <c r="AC755" i="4"/>
  <c r="AC752" i="4"/>
  <c r="AC740" i="4"/>
  <c r="AC731" i="4"/>
  <c r="AC728" i="4"/>
  <c r="AC724" i="4"/>
  <c r="AC711" i="4"/>
  <c r="AC708" i="4"/>
  <c r="AC687" i="4"/>
  <c r="AC667" i="4"/>
  <c r="AC664" i="4"/>
  <c r="AC662" i="4"/>
  <c r="AC651" i="4"/>
  <c r="AC648" i="4"/>
  <c r="AC625" i="4"/>
  <c r="AC624" i="4"/>
  <c r="AC621" i="4"/>
  <c r="AC596" i="4"/>
  <c r="AC592" i="4"/>
  <c r="AC707" i="4"/>
  <c r="AC699" i="4"/>
  <c r="AC691" i="4"/>
  <c r="AC683" i="4"/>
  <c r="AC671" i="4"/>
  <c r="AC655" i="4"/>
  <c r="AC635" i="4"/>
  <c r="AC605" i="4"/>
  <c r="AC601" i="4"/>
  <c r="AC598" i="4"/>
  <c r="AC595" i="4"/>
  <c r="AC581" i="4"/>
  <c r="AC580" i="4"/>
  <c r="AC578" i="4"/>
  <c r="AC575" i="4"/>
  <c r="AC571" i="4"/>
  <c r="AC567" i="4"/>
  <c r="AC561" i="4"/>
  <c r="AC560" i="4"/>
  <c r="AC558" i="4"/>
  <c r="AC554" i="4"/>
  <c r="AC550" i="4"/>
  <c r="AC547" i="4"/>
  <c r="AC541" i="4"/>
  <c r="AC537" i="4"/>
  <c r="AC527" i="4"/>
  <c r="AC524" i="4"/>
  <c r="AC522" i="4"/>
  <c r="AC499" i="4"/>
  <c r="AC490" i="4"/>
  <c r="AC487" i="4"/>
  <c r="AC472" i="4"/>
  <c r="AC458" i="4"/>
  <c r="AC456" i="4"/>
  <c r="AC449" i="4"/>
  <c r="AC448" i="4"/>
  <c r="AC442" i="4"/>
  <c r="AC302" i="4"/>
  <c r="AC585" i="4"/>
  <c r="AC577" i="4"/>
  <c r="AC576" i="4"/>
  <c r="AC574" i="4"/>
  <c r="AC570" i="4"/>
  <c r="AC566" i="4"/>
  <c r="AC549" i="4"/>
  <c r="AC548" i="4"/>
  <c r="AC546" i="4"/>
  <c r="AC529" i="4"/>
  <c r="AC528" i="4"/>
  <c r="AC526" i="4"/>
  <c r="AC516" i="4"/>
  <c r="AC514" i="4"/>
  <c r="AC513" i="4"/>
  <c r="AC482" i="4"/>
  <c r="AC481" i="4"/>
  <c r="AC457" i="4"/>
  <c r="AC420" i="4"/>
  <c r="AC404" i="4"/>
  <c r="AC388" i="4"/>
  <c r="AC372" i="4"/>
  <c r="AC363" i="4"/>
  <c r="AC696" i="4"/>
  <c r="AC680" i="4"/>
  <c r="AC677" i="4"/>
  <c r="AC676" i="4"/>
  <c r="AC663" i="4"/>
  <c r="AC660" i="4"/>
  <c r="AC647" i="4"/>
  <c r="AC643" i="4"/>
  <c r="AC636" i="4"/>
  <c r="AC626" i="4"/>
  <c r="AC620" i="4"/>
  <c r="AC617" i="4"/>
  <c r="AC611" i="4"/>
  <c r="AC599" i="4"/>
  <c r="AC591" i="4"/>
  <c r="AC587" i="4"/>
  <c r="AC583" i="4"/>
  <c r="AC565" i="4"/>
  <c r="AC564" i="4"/>
  <c r="AC562" i="4"/>
  <c r="AC557" i="4"/>
  <c r="AC553" i="4"/>
  <c r="AC545" i="4"/>
  <c r="AC544" i="4"/>
  <c r="AC542" i="4"/>
  <c r="AC538" i="4"/>
  <c r="AC534" i="4"/>
  <c r="AC531" i="4"/>
  <c r="AC519" i="4"/>
  <c r="AC510" i="4"/>
  <c r="AC480" i="4"/>
  <c r="AC478" i="4"/>
  <c r="AC477" i="4"/>
  <c r="AC463"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C348" i="4"/>
  <c r="AC339" i="4"/>
  <c r="AC335" i="4"/>
  <c r="AC322" i="4"/>
  <c r="AC320" i="4"/>
  <c r="AC318" i="4"/>
  <c r="AC316" i="4"/>
  <c r="AC296" i="4"/>
  <c r="AC282" i="4"/>
  <c r="AC281" i="4"/>
  <c r="AC271" i="4"/>
  <c r="AC264" i="4"/>
  <c r="AC438" i="4"/>
  <c r="AC421" i="4"/>
  <c r="AC405" i="4"/>
  <c r="AC389" i="4"/>
  <c r="AC373" i="4"/>
  <c r="AC349" i="4"/>
  <c r="AC346" i="4"/>
  <c r="AC343" i="4"/>
  <c r="AC341" i="4"/>
  <c r="AC340" i="4"/>
  <c r="AC338" i="4"/>
  <c r="AC329" i="4"/>
  <c r="AC328" i="4"/>
  <c r="AC326" i="4"/>
  <c r="AC325" i="4"/>
  <c r="AC324" i="4"/>
  <c r="AC310" i="4"/>
  <c r="AC278" i="4"/>
  <c r="AC274" i="4"/>
  <c r="AC202" i="4"/>
  <c r="AC198" i="4"/>
  <c r="AC509" i="4"/>
  <c r="AC506" i="4"/>
  <c r="AC491" i="4"/>
  <c r="AC484" i="4"/>
  <c r="AC471" i="4"/>
  <c r="AC467" i="4"/>
  <c r="AC465" i="4"/>
  <c r="AC464" i="4"/>
  <c r="AC450" i="4"/>
  <c r="AC447" i="4"/>
  <c r="AC443" i="4"/>
  <c r="AC441" i="4"/>
  <c r="AC440" i="4"/>
  <c r="AC434" i="4"/>
  <c r="AC431" i="4"/>
  <c r="AC427" i="4"/>
  <c r="AC423" i="4"/>
  <c r="AC418" i="4"/>
  <c r="AC415" i="4"/>
  <c r="AC411" i="4"/>
  <c r="AC407" i="4"/>
  <c r="AC402" i="4"/>
  <c r="AC399" i="4"/>
  <c r="AC395" i="4"/>
  <c r="AC391" i="4"/>
  <c r="AC386" i="4"/>
  <c r="AC383" i="4"/>
  <c r="AC379" i="4"/>
  <c r="AC375" i="4"/>
  <c r="AC370" i="4"/>
  <c r="AC367" i="4"/>
  <c r="AC334" i="4"/>
  <c r="AC333" i="4"/>
  <c r="AC332" i="4"/>
  <c r="AC330" i="4"/>
  <c r="AC312" i="4"/>
  <c r="AC288" i="4"/>
  <c r="AC254" i="4"/>
  <c r="AC238" i="4"/>
  <c r="AC210" i="4"/>
  <c r="AC206" i="4"/>
  <c r="AC255" i="4"/>
  <c r="AC248" i="4"/>
  <c r="AC239" i="4"/>
  <c r="AC232" i="4"/>
  <c r="AC223" i="4"/>
  <c r="AC211" i="4"/>
  <c r="AC207" i="4"/>
  <c r="AC203" i="4"/>
  <c r="AC199" i="4"/>
  <c r="AC194" i="4"/>
  <c r="AC190" i="4"/>
  <c r="AC185" i="4"/>
  <c r="AC162" i="4"/>
  <c r="AC273" i="4"/>
  <c r="AC272" i="4"/>
  <c r="AC269" i="4"/>
  <c r="AC263" i="4"/>
  <c r="AC259" i="4"/>
  <c r="AC253" i="4"/>
  <c r="AC247" i="4"/>
  <c r="AC243" i="4"/>
  <c r="AC237" i="4"/>
  <c r="AC231" i="4"/>
  <c r="AC227" i="4"/>
  <c r="AC220" i="4"/>
  <c r="AC209" i="4"/>
  <c r="AC201" i="4"/>
  <c r="AC193" i="4"/>
  <c r="AC189" i="4"/>
  <c r="AC188" i="4"/>
  <c r="AC187" i="4"/>
  <c r="AC174" i="4"/>
  <c r="AC169" i="4"/>
  <c r="AC306" i="4"/>
  <c r="AC303" i="4"/>
  <c r="AC300" i="4"/>
  <c r="AC297" i="4"/>
  <c r="AC291" i="4"/>
  <c r="AC283" i="4"/>
  <c r="AC275" i="4"/>
  <c r="AC268" i="4"/>
  <c r="AC267" i="4"/>
  <c r="AC262" i="4"/>
  <c r="AC252" i="4"/>
  <c r="AC251" i="4"/>
  <c r="AC246" i="4"/>
  <c r="AC236" i="4"/>
  <c r="AC235" i="4"/>
  <c r="AC230" i="4"/>
  <c r="AC221" i="4"/>
  <c r="AC219" i="4"/>
  <c r="AC213" i="4"/>
  <c r="AC186" i="4"/>
  <c r="AC179" i="4"/>
  <c r="AC178" i="4"/>
  <c r="AC177" i="4"/>
  <c r="AC173" i="4"/>
  <c r="AC172" i="4"/>
  <c r="AC171" i="4"/>
  <c r="AC161" i="4"/>
  <c r="AC157" i="4"/>
  <c r="AC156" i="4"/>
  <c r="AC155" i="4"/>
  <c r="AC151" i="4"/>
  <c r="AC140" i="4"/>
  <c r="AC137" i="4"/>
  <c r="AC135" i="4"/>
  <c r="AC120" i="4"/>
  <c r="AC170" i="4"/>
  <c r="AC154" i="4"/>
  <c r="AC147" i="4"/>
  <c r="AC145" i="4"/>
  <c r="AC143" i="4"/>
  <c r="AC141" i="4"/>
  <c r="AC138" i="4"/>
  <c r="AC131" i="4"/>
  <c r="AC128" i="4"/>
  <c r="AC127" i="4"/>
  <c r="AC124" i="4"/>
  <c r="AC123" i="4"/>
  <c r="AC122" i="4"/>
  <c r="AC117" i="4"/>
  <c r="AC101" i="4"/>
  <c r="AC148" i="4"/>
  <c r="AC116" i="4"/>
  <c r="AC115" i="4"/>
  <c r="AC114" i="4"/>
  <c r="AC106" i="4"/>
  <c r="AC74" i="4"/>
  <c r="AC73" i="4"/>
  <c r="AC113" i="4"/>
  <c r="AC109" i="4"/>
  <c r="AC108" i="4"/>
  <c r="AC107" i="4"/>
  <c r="AC100" i="4"/>
  <c r="AC99" i="4"/>
  <c r="AC97" i="4"/>
  <c r="AC92" i="4"/>
  <c r="AC91" i="4"/>
  <c r="AC89" i="4"/>
  <c r="AC84" i="4"/>
  <c r="AC83" i="4"/>
  <c r="AC81" i="4"/>
  <c r="AC58" i="4"/>
  <c r="AC33" i="4"/>
  <c r="AC27" i="4"/>
  <c r="AC18" i="4"/>
  <c r="AC66" i="4"/>
  <c r="AC57" i="4"/>
  <c r="AC52" i="4"/>
  <c r="AC47" i="4"/>
  <c r="AC43" i="4"/>
  <c r="AC38" i="4"/>
  <c r="AC36" i="4"/>
  <c r="AC31" i="4"/>
  <c r="AC26" i="4"/>
  <c r="AC25" i="4"/>
  <c r="AC23" i="4"/>
  <c r="AC21" i="4"/>
  <c r="AC17" i="4"/>
  <c r="AC11" i="4"/>
  <c r="AC65" i="4"/>
  <c r="AC61" i="4"/>
  <c r="AC54" i="4"/>
  <c r="AC51" i="4"/>
  <c r="AC46" i="4"/>
  <c r="AC42" i="4"/>
  <c r="AC34" i="4"/>
  <c r="AC30" i="4"/>
  <c r="AC29" i="4"/>
  <c r="AC24" i="4"/>
  <c r="AC19" i="4"/>
  <c r="AC9" i="4"/>
  <c r="AB1098" i="4"/>
  <c r="AD1098" i="4" s="1"/>
  <c r="AE1098" i="4" s="1"/>
  <c r="AF1098" i="4" s="1"/>
  <c r="AC1084" i="4"/>
  <c r="AB1082" i="4"/>
  <c r="AD1082" i="4" s="1"/>
  <c r="AE1082" i="4" s="1"/>
  <c r="AF1082" i="4" s="1"/>
  <c r="AC1068" i="4"/>
  <c r="AB1066" i="4"/>
  <c r="AD1066" i="4" s="1"/>
  <c r="AE1066" i="4" s="1"/>
  <c r="AF1066" i="4" s="1"/>
  <c r="AC1052" i="4"/>
  <c r="AB1050" i="4"/>
  <c r="AD1050" i="4" s="1"/>
  <c r="AE1050" i="4" s="1"/>
  <c r="AF1050" i="4" s="1"/>
  <c r="AC1036" i="4"/>
  <c r="AB1034" i="4"/>
  <c r="AD1034" i="4" s="1"/>
  <c r="AE1034" i="4" s="1"/>
  <c r="AF1034" i="4" s="1"/>
  <c r="AC1020" i="4"/>
  <c r="AB1018" i="4"/>
  <c r="AD1018" i="4" s="1"/>
  <c r="AE1018" i="4" s="1"/>
  <c r="AF1018" i="4" s="1"/>
  <c r="AC1004" i="4"/>
  <c r="AB1002" i="4"/>
  <c r="AD1002" i="4" s="1"/>
  <c r="AE1002" i="4" s="1"/>
  <c r="AF1002" i="4" s="1"/>
  <c r="AC988" i="4"/>
  <c r="AB986" i="4"/>
  <c r="AD986" i="4" s="1"/>
  <c r="AE986" i="4" s="1"/>
  <c r="AF986" i="4" s="1"/>
  <c r="AG976" i="4"/>
  <c r="AC972" i="4"/>
  <c r="AB970" i="4"/>
  <c r="AD970" i="4" s="1"/>
  <c r="AE970" i="4" s="1"/>
  <c r="AF970" i="4" s="1"/>
  <c r="AC956" i="4"/>
  <c r="AB954" i="4"/>
  <c r="AD954" i="4" s="1"/>
  <c r="AE954" i="4" s="1"/>
  <c r="AF954" i="4" s="1"/>
  <c r="AB938" i="4"/>
  <c r="AD938" i="4" s="1"/>
  <c r="AE938" i="4" s="1"/>
  <c r="AF938" i="4" s="1"/>
  <c r="AB926" i="4"/>
  <c r="AD926" i="4" s="1"/>
  <c r="AE926" i="4" s="1"/>
  <c r="AF926" i="4" s="1"/>
  <c r="AB910" i="4"/>
  <c r="AD910" i="4" s="1"/>
  <c r="AE910" i="4" s="1"/>
  <c r="AF910" i="4" s="1"/>
  <c r="AB1038" i="4"/>
  <c r="AD1038" i="4" s="1"/>
  <c r="AE1038" i="4" s="1"/>
  <c r="AF1038" i="4" s="1"/>
  <c r="AB1022" i="4"/>
  <c r="AD1022" i="4" s="1"/>
  <c r="AE1022" i="4" s="1"/>
  <c r="AF1022" i="4" s="1"/>
  <c r="AB1006" i="4"/>
  <c r="AD1006" i="4" s="1"/>
  <c r="AE1006" i="4" s="1"/>
  <c r="AF1006" i="4" s="1"/>
  <c r="AB990" i="4"/>
  <c r="AD990" i="4" s="1"/>
  <c r="AE990" i="4" s="1"/>
  <c r="AF990" i="4" s="1"/>
  <c r="AB974" i="4"/>
  <c r="AD974" i="4" s="1"/>
  <c r="AE974" i="4" s="1"/>
  <c r="AF974" i="4" s="1"/>
  <c r="AB958" i="4"/>
  <c r="AD958" i="4" s="1"/>
  <c r="AE958" i="4" s="1"/>
  <c r="AF958" i="4" s="1"/>
  <c r="AB942" i="4"/>
  <c r="AD942" i="4" s="1"/>
  <c r="AE942" i="4" s="1"/>
  <c r="AF942" i="4" s="1"/>
  <c r="AB922" i="4"/>
  <c r="AD922" i="4" s="1"/>
  <c r="AE922" i="4" s="1"/>
  <c r="AF922" i="4" s="1"/>
  <c r="AB906" i="4"/>
  <c r="AD906" i="4" s="1"/>
  <c r="AE906" i="4" s="1"/>
  <c r="AF906" i="4" s="1"/>
  <c r="AH818" i="4"/>
  <c r="AC1092" i="4"/>
  <c r="AB1090" i="4"/>
  <c r="AD1090" i="4" s="1"/>
  <c r="AE1090" i="4" s="1"/>
  <c r="AF1090" i="4" s="1"/>
  <c r="AC1076" i="4"/>
  <c r="AB1074" i="4"/>
  <c r="AD1074" i="4" s="1"/>
  <c r="AE1074" i="4" s="1"/>
  <c r="AF1074" i="4" s="1"/>
  <c r="AC1060" i="4"/>
  <c r="AB1058" i="4"/>
  <c r="AD1058" i="4" s="1"/>
  <c r="AE1058" i="4" s="1"/>
  <c r="AF1058" i="4" s="1"/>
  <c r="AB1042" i="4"/>
  <c r="AD1042" i="4" s="1"/>
  <c r="AE1042" i="4" s="1"/>
  <c r="AF1042" i="4" s="1"/>
  <c r="AB1026" i="4"/>
  <c r="AD1026" i="4" s="1"/>
  <c r="AE1026" i="4" s="1"/>
  <c r="AF1026" i="4" s="1"/>
  <c r="AB1010" i="4"/>
  <c r="AD1010" i="4" s="1"/>
  <c r="AE1010" i="4" s="1"/>
  <c r="AF1010" i="4" s="1"/>
  <c r="AB994" i="4"/>
  <c r="AD994" i="4" s="1"/>
  <c r="AE994" i="4" s="1"/>
  <c r="AF994" i="4" s="1"/>
  <c r="AB978" i="4"/>
  <c r="AD978" i="4" s="1"/>
  <c r="AE978" i="4" s="1"/>
  <c r="AF978" i="4" s="1"/>
  <c r="AH976" i="4"/>
  <c r="AB962" i="4"/>
  <c r="AD962" i="4" s="1"/>
  <c r="AE962" i="4" s="1"/>
  <c r="AF962" i="4" s="1"/>
  <c r="AB946" i="4"/>
  <c r="AD946" i="4" s="1"/>
  <c r="AE946" i="4" s="1"/>
  <c r="AF946" i="4" s="1"/>
  <c r="AB934" i="4"/>
  <c r="AD934" i="4" s="1"/>
  <c r="AE934" i="4" s="1"/>
  <c r="AF934" i="4" s="1"/>
  <c r="AB918" i="4"/>
  <c r="AD918" i="4" s="1"/>
  <c r="AE918" i="4" s="1"/>
  <c r="AF918" i="4" s="1"/>
  <c r="AC760" i="4"/>
  <c r="AC720" i="4"/>
  <c r="AC704" i="4"/>
  <c r="AC688" i="4"/>
  <c r="AC672" i="4"/>
  <c r="AC656" i="4"/>
  <c r="AC640" i="4"/>
  <c r="AB775" i="4"/>
  <c r="AD775" i="4" s="1"/>
  <c r="AE775" i="4" s="1"/>
  <c r="AF775" i="4" s="1"/>
  <c r="AC772" i="4"/>
  <c r="AC716" i="4"/>
  <c r="AC700" i="4"/>
  <c r="AC684" i="4"/>
  <c r="AC668" i="4"/>
  <c r="AC652" i="4"/>
  <c r="AC629" i="4"/>
  <c r="AC613" i="4"/>
  <c r="AC623" i="4"/>
  <c r="AC607" i="4"/>
  <c r="AC638" i="4"/>
  <c r="AC622" i="4"/>
  <c r="AC606" i="4"/>
  <c r="AC634" i="4"/>
  <c r="AC618" i="4"/>
  <c r="AC630" i="4"/>
  <c r="AC614" i="4"/>
  <c r="AC521" i="4"/>
  <c r="AC505" i="4"/>
  <c r="AC489" i="4"/>
  <c r="AC473" i="4"/>
  <c r="AC517" i="4"/>
  <c r="AC501" i="4"/>
  <c r="AC485" i="4"/>
  <c r="AC469" i="4"/>
  <c r="AC461" i="4"/>
  <c r="AC453" i="4"/>
  <c r="AC445" i="4"/>
  <c r="AC437" i="4"/>
  <c r="AC366" i="4"/>
  <c r="AC350" i="4"/>
  <c r="AC331" i="4"/>
  <c r="AC323" i="4"/>
  <c r="AC315" i="4"/>
  <c r="AC307" i="4"/>
  <c r="AC358" i="4"/>
  <c r="AC342" i="4"/>
  <c r="AC327" i="4"/>
  <c r="AC319" i="4"/>
  <c r="AC311" i="4"/>
  <c r="AC261" i="4"/>
  <c r="AC245" i="4"/>
  <c r="AC229" i="4"/>
  <c r="AC301" i="4"/>
  <c r="AC293" i="4"/>
  <c r="AC285" i="4"/>
  <c r="AC277" i="4"/>
  <c r="AC257" i="4"/>
  <c r="AC241" i="4"/>
  <c r="AC225" i="4"/>
  <c r="AC222" i="4"/>
  <c r="AC216" i="4"/>
  <c r="AC208" i="4"/>
  <c r="AC200" i="4"/>
  <c r="AC215" i="4"/>
  <c r="AC191" i="4"/>
  <c r="AC175" i="4"/>
  <c r="AC159" i="4"/>
  <c r="AC183" i="4"/>
  <c r="AC167" i="4"/>
  <c r="AC130" i="4"/>
  <c r="AC118" i="4"/>
  <c r="AC110" i="4"/>
  <c r="AC103" i="4"/>
  <c r="AC102" i="4"/>
  <c r="AC98" i="4"/>
  <c r="AC94" i="4"/>
  <c r="AC90" i="4"/>
  <c r="AC86" i="4"/>
  <c r="AC82" i="4"/>
  <c r="AC78" i="4"/>
  <c r="AC62" i="4"/>
  <c r="AC35" i="4"/>
  <c r="AC39" i="4"/>
  <c r="AH8" i="4"/>
  <c r="AE891" i="6" l="1"/>
  <c r="AF891" i="6"/>
  <c r="AE843" i="6"/>
  <c r="AF843" i="6"/>
  <c r="AE854" i="6"/>
  <c r="AF854" i="6"/>
  <c r="AE923" i="6"/>
  <c r="AF923" i="6"/>
  <c r="AE712" i="6"/>
  <c r="AF712" i="6"/>
  <c r="AE591" i="6"/>
  <c r="AF591" i="6"/>
  <c r="AE948" i="6"/>
  <c r="AF948" i="6"/>
  <c r="AE610" i="6"/>
  <c r="AF610" i="6"/>
  <c r="AB575" i="6"/>
  <c r="AE575" i="6" s="1"/>
  <c r="AB605" i="6"/>
  <c r="AB743" i="6"/>
  <c r="AE743" i="6" s="1"/>
  <c r="AB758" i="6"/>
  <c r="AB809" i="6"/>
  <c r="AB1031" i="6"/>
  <c r="AE1031" i="6" s="1"/>
  <c r="AB871" i="6"/>
  <c r="AE871" i="6" s="1"/>
  <c r="AB607" i="6"/>
  <c r="AB755" i="6"/>
  <c r="AB1005" i="6"/>
  <c r="AF1005" i="6" s="1"/>
  <c r="AB723" i="6"/>
  <c r="AB1039" i="6"/>
  <c r="AB698" i="6"/>
  <c r="AF617" i="6"/>
  <c r="AF689" i="6"/>
  <c r="AF876" i="6"/>
  <c r="AF904" i="6"/>
  <c r="AB719" i="6"/>
  <c r="AE719" i="6" s="1"/>
  <c r="AF782" i="6"/>
  <c r="AB790" i="6"/>
  <c r="AF982" i="6"/>
  <c r="AB838" i="6"/>
  <c r="AB988" i="6"/>
  <c r="AE988" i="6" s="1"/>
  <c r="AB1048" i="6"/>
  <c r="AE1048" i="6" s="1"/>
  <c r="AB822" i="6"/>
  <c r="AE822" i="6" s="1"/>
  <c r="AB650" i="6"/>
  <c r="AE650" i="6" s="1"/>
  <c r="AB651" i="6"/>
  <c r="AE651" i="6" s="1"/>
  <c r="AB950" i="6"/>
  <c r="AB964" i="6"/>
  <c r="AB1067" i="6"/>
  <c r="AF625" i="6"/>
  <c r="AF559" i="6"/>
  <c r="AF820" i="6"/>
  <c r="AF780" i="6"/>
  <c r="AF914" i="6"/>
  <c r="AF920" i="6"/>
  <c r="AB560" i="6"/>
  <c r="AE560" i="6" s="1"/>
  <c r="AB672" i="6"/>
  <c r="AE672" i="6" s="1"/>
  <c r="AB613" i="6"/>
  <c r="AB661" i="6"/>
  <c r="AB783" i="6"/>
  <c r="AF983" i="6"/>
  <c r="AF1098" i="6"/>
  <c r="AB841" i="6"/>
  <c r="AE841" i="6" s="1"/>
  <c r="AB932" i="6"/>
  <c r="AE932" i="6" s="1"/>
  <c r="AB961" i="6"/>
  <c r="AE961" i="6" s="1"/>
  <c r="AB989" i="6"/>
  <c r="AE989" i="6" s="1"/>
  <c r="AB1050" i="6"/>
  <c r="AE1050" i="6" s="1"/>
  <c r="AF1028" i="6"/>
  <c r="AF629" i="6"/>
  <c r="AF986" i="6"/>
  <c r="AB992" i="6"/>
  <c r="AE992" i="6" s="1"/>
  <c r="AF1022" i="6"/>
  <c r="AB745" i="6"/>
  <c r="AE745" i="6" s="1"/>
  <c r="AB848" i="6"/>
  <c r="AE848" i="6" s="1"/>
  <c r="AB852" i="6"/>
  <c r="AE852" i="6" s="1"/>
  <c r="AB583" i="6"/>
  <c r="AF769" i="6"/>
  <c r="AF667" i="6"/>
  <c r="AF836" i="6"/>
  <c r="AB727" i="6"/>
  <c r="AE727" i="6" s="1"/>
  <c r="AF995" i="6"/>
  <c r="AB1006" i="6"/>
  <c r="AB1080" i="6"/>
  <c r="AE1080" i="6" s="1"/>
  <c r="AB688" i="6"/>
  <c r="AE688" i="6" s="1"/>
  <c r="AB669" i="6"/>
  <c r="AB940" i="6"/>
  <c r="AE940" i="6" s="1"/>
  <c r="AF653" i="6"/>
  <c r="AF690" i="6"/>
  <c r="AB774" i="6"/>
  <c r="AB737" i="6"/>
  <c r="AE737" i="6" s="1"/>
  <c r="AF657" i="6"/>
  <c r="AB649" i="6"/>
  <c r="AF955" i="6"/>
  <c r="AB746" i="6"/>
  <c r="AE746" i="6" s="1"/>
  <c r="AB1018" i="6"/>
  <c r="AF1018" i="6" s="1"/>
  <c r="AB757" i="6"/>
  <c r="AE757" i="6" s="1"/>
  <c r="AF959" i="6"/>
  <c r="AB1097" i="6"/>
  <c r="AE1097" i="6" s="1"/>
  <c r="AB581" i="6"/>
  <c r="AE581" i="6" s="1"/>
  <c r="AF1040" i="6"/>
  <c r="AE909" i="6"/>
  <c r="AF909" i="6"/>
  <c r="AE881" i="6"/>
  <c r="AF881" i="6"/>
  <c r="AF693" i="6"/>
  <c r="AE701" i="6"/>
  <c r="AF701" i="6"/>
  <c r="AF602" i="6"/>
  <c r="AE640" i="6"/>
  <c r="AF640" i="6"/>
  <c r="AE915" i="6"/>
  <c r="AF915" i="6"/>
  <c r="AF837" i="6"/>
  <c r="AF796" i="6"/>
  <c r="AE800" i="6"/>
  <c r="AF800" i="6"/>
  <c r="AF988" i="6"/>
  <c r="AF965" i="6"/>
  <c r="AF903" i="6"/>
  <c r="AB896" i="6"/>
  <c r="AF1084" i="6"/>
  <c r="AF981" i="6"/>
  <c r="AB592" i="6"/>
  <c r="AE592" i="6" s="1"/>
  <c r="AB616" i="6"/>
  <c r="AE616" i="6" s="1"/>
  <c r="AF562" i="6"/>
  <c r="AF801" i="6"/>
  <c r="AF1063" i="6"/>
  <c r="AF858" i="6"/>
  <c r="AF1099" i="6"/>
  <c r="AF571" i="6"/>
  <c r="AB682" i="6"/>
  <c r="AF869" i="6"/>
  <c r="AF885" i="6"/>
  <c r="AB1029" i="6"/>
  <c r="AE1029" i="6" s="1"/>
  <c r="AF1069" i="6"/>
  <c r="AF831" i="6"/>
  <c r="AB608" i="6"/>
  <c r="AB632" i="6"/>
  <c r="AE632" i="6" s="1"/>
  <c r="AF735" i="6"/>
  <c r="AF879" i="6"/>
  <c r="AF918" i="6"/>
  <c r="AF928" i="6"/>
  <c r="AF791" i="6"/>
  <c r="AF931" i="6"/>
  <c r="AF1013" i="6"/>
  <c r="AF560" i="6"/>
  <c r="AF635" i="6"/>
  <c r="AB1061" i="6"/>
  <c r="AE1061" i="6" s="1"/>
  <c r="AF704" i="6"/>
  <c r="AB919" i="6"/>
  <c r="AF1021" i="6"/>
  <c r="AF857" i="6"/>
  <c r="AF937" i="6"/>
  <c r="AF1075" i="6"/>
  <c r="AF762" i="6"/>
  <c r="AF1083" i="6"/>
  <c r="AF736" i="6"/>
  <c r="AE957" i="6"/>
  <c r="AF957" i="6"/>
  <c r="AE1002" i="6"/>
  <c r="AF1002" i="6"/>
  <c r="AE1006" i="6"/>
  <c r="AF1006" i="6"/>
  <c r="AE598" i="6"/>
  <c r="AF598" i="6"/>
  <c r="AE896" i="6"/>
  <c r="AF896" i="6"/>
  <c r="AE1038" i="6"/>
  <c r="AF1038" i="6"/>
  <c r="AE1058" i="6"/>
  <c r="AF1058" i="6"/>
  <c r="AE723" i="6"/>
  <c r="AF723" i="6"/>
  <c r="AE698" i="6"/>
  <c r="AF698" i="6"/>
  <c r="AE583" i="6"/>
  <c r="AF583" i="6"/>
  <c r="AE747" i="6"/>
  <c r="AF747" i="6"/>
  <c r="AE754" i="6"/>
  <c r="AF754" i="6"/>
  <c r="AE764" i="6"/>
  <c r="AF764" i="6"/>
  <c r="AE721" i="6"/>
  <c r="AF721" i="6"/>
  <c r="AE956" i="6"/>
  <c r="AF956" i="6"/>
  <c r="AE1018" i="6"/>
  <c r="AE714" i="6"/>
  <c r="AF714" i="6"/>
  <c r="AE1026" i="6"/>
  <c r="AF1026" i="6"/>
  <c r="AE618" i="6"/>
  <c r="AF618" i="6"/>
  <c r="AE630" i="6"/>
  <c r="AF630" i="6"/>
  <c r="AE686" i="6"/>
  <c r="AF686" i="6"/>
  <c r="AE1086" i="6"/>
  <c r="AF1086" i="6"/>
  <c r="AE730" i="6"/>
  <c r="AF730" i="6"/>
  <c r="AE919" i="6"/>
  <c r="AF919" i="6"/>
  <c r="AE1027" i="6"/>
  <c r="AF1027" i="6"/>
  <c r="AE679" i="6"/>
  <c r="AF679" i="6"/>
  <c r="AE1039" i="6"/>
  <c r="AF1039" i="6"/>
  <c r="AE1071" i="6"/>
  <c r="AF1071" i="6"/>
  <c r="AF696" i="6"/>
  <c r="AE889" i="6"/>
  <c r="AF889" i="6"/>
  <c r="AF1036" i="6"/>
  <c r="AF841" i="6"/>
  <c r="AF985" i="6"/>
  <c r="AF1010" i="6"/>
  <c r="AF822" i="6"/>
  <c r="AF663" i="6"/>
  <c r="AF727" i="6"/>
  <c r="AF719" i="6"/>
  <c r="AB805" i="6"/>
  <c r="AF812" i="6"/>
  <c r="AF888" i="6"/>
  <c r="AF853" i="6"/>
  <c r="AF732" i="6"/>
  <c r="AF728" i="6"/>
  <c r="AF606" i="6"/>
  <c r="AF614" i="6"/>
  <c r="AF638" i="6"/>
  <c r="AF646" i="6"/>
  <c r="AF662" i="6"/>
  <c r="AF670" i="6"/>
  <c r="AF678" i="6"/>
  <c r="AB597" i="6"/>
  <c r="AB621" i="6"/>
  <c r="AB677" i="6"/>
  <c r="AB715" i="6"/>
  <c r="AB720" i="6"/>
  <c r="AF987" i="6"/>
  <c r="AF1003" i="6"/>
  <c r="AF883" i="6"/>
  <c r="AF951" i="6"/>
  <c r="AB1041" i="6"/>
  <c r="AF819" i="6"/>
  <c r="AF823" i="6"/>
  <c r="AF943" i="6"/>
  <c r="AB970" i="6"/>
  <c r="AF999" i="6"/>
  <c r="AF1011" i="6"/>
  <c r="AF1050" i="6"/>
  <c r="AF861" i="6"/>
  <c r="AF1087" i="6"/>
  <c r="AF600" i="6"/>
  <c r="AF632" i="6"/>
  <c r="AF664" i="6"/>
  <c r="AF550" i="6"/>
  <c r="AB569" i="6"/>
  <c r="AB601" i="6"/>
  <c r="AB673" i="6"/>
  <c r="AF707" i="6"/>
  <c r="AF784" i="6"/>
  <c r="AF794" i="6"/>
  <c r="AF603" i="6"/>
  <c r="AF725" i="6"/>
  <c r="AF611" i="6"/>
  <c r="AF688" i="6"/>
  <c r="AF935" i="6"/>
  <c r="AF933" i="6"/>
  <c r="AF992" i="6"/>
  <c r="AB863" i="6"/>
  <c r="AB874" i="6"/>
  <c r="AF832" i="6"/>
  <c r="AB952" i="6"/>
  <c r="AF1042" i="6"/>
  <c r="AB1089" i="6"/>
  <c r="AF1054" i="6"/>
  <c r="AF1093" i="6"/>
  <c r="AF580" i="6"/>
  <c r="AF741" i="6"/>
  <c r="AF1077" i="6"/>
  <c r="AF768" i="6"/>
  <c r="AF893" i="6"/>
  <c r="AF1085" i="6"/>
  <c r="AF1068" i="6"/>
  <c r="AF787" i="6"/>
  <c r="AF568" i="6"/>
  <c r="AF810" i="6"/>
  <c r="AF576" i="6"/>
  <c r="AF779" i="6"/>
  <c r="AF699" i="6"/>
  <c r="AF917" i="6"/>
  <c r="AF792" i="6"/>
  <c r="AF825" i="6"/>
  <c r="AF1070" i="6"/>
  <c r="AF978" i="6"/>
  <c r="AF575" i="6"/>
  <c r="AF694" i="6"/>
  <c r="AF631" i="6"/>
  <c r="AF708" i="6"/>
  <c r="AF806" i="6"/>
  <c r="AF829" i="6"/>
  <c r="AF932" i="6"/>
  <c r="AF940" i="6"/>
  <c r="AF878" i="6"/>
  <c r="AF924" i="6"/>
  <c r="AF844" i="6"/>
  <c r="AB553" i="6"/>
  <c r="AB578" i="6"/>
  <c r="AF586" i="6"/>
  <c r="AF766" i="6"/>
  <c r="AB584" i="6"/>
  <c r="AB680" i="6"/>
  <c r="AB710" i="6"/>
  <c r="AB859" i="6"/>
  <c r="AB880" i="6"/>
  <c r="AF1035" i="6"/>
  <c r="AB788" i="6"/>
  <c r="AB804" i="6"/>
  <c r="AF1023" i="6"/>
  <c r="AB1043" i="6"/>
  <c r="AF851" i="6"/>
  <c r="AF771" i="6"/>
  <c r="AB826" i="6"/>
  <c r="AF856" i="6"/>
  <c r="AF875" i="6"/>
  <c r="AF886" i="6"/>
  <c r="AF911" i="6"/>
  <c r="AF975" i="6"/>
  <c r="AF994" i="6"/>
  <c r="AF1030" i="6"/>
  <c r="AB1046" i="6"/>
  <c r="AF1055" i="6"/>
  <c r="AF1017" i="6"/>
  <c r="AF1091" i="6"/>
  <c r="AB549" i="6"/>
  <c r="AF574" i="6"/>
  <c r="AF624" i="6"/>
  <c r="AB647" i="6"/>
  <c r="AF656" i="6"/>
  <c r="AB752" i="6"/>
  <c r="AB761" i="6"/>
  <c r="AF643" i="6"/>
  <c r="AF683" i="6"/>
  <c r="AB705" i="6"/>
  <c r="AF765" i="6"/>
  <c r="AF795" i="6"/>
  <c r="AF865" i="6"/>
  <c r="AF973" i="6"/>
  <c r="AF729" i="6"/>
  <c r="AF977" i="6"/>
  <c r="AF868" i="6"/>
  <c r="AF899" i="6"/>
  <c r="AF962" i="6"/>
  <c r="AF979" i="6"/>
  <c r="AF1047" i="6"/>
  <c r="AB1094" i="6"/>
  <c r="AE1005" i="6"/>
  <c r="AF1078" i="6"/>
  <c r="AF1097" i="6"/>
  <c r="AF566" i="6"/>
  <c r="AF746" i="6"/>
  <c r="AF651" i="6"/>
  <c r="AB700" i="6"/>
  <c r="AB816" i="6"/>
  <c r="AF945" i="6"/>
  <c r="AF976" i="6"/>
  <c r="AF989" i="6"/>
  <c r="AF849" i="6"/>
  <c r="AF582" i="6"/>
  <c r="AF929" i="6"/>
  <c r="AF877" i="6"/>
  <c r="AF1080" i="6"/>
  <c r="AF961" i="6"/>
  <c r="AF570" i="6"/>
  <c r="AF1001" i="6"/>
  <c r="AF907" i="6"/>
  <c r="AF974" i="6"/>
  <c r="AF984" i="6"/>
  <c r="AF619" i="6"/>
  <c r="AF949" i="6"/>
  <c r="AF966" i="6"/>
  <c r="AF724" i="6"/>
  <c r="AF756" i="6"/>
  <c r="AF852" i="6"/>
  <c r="AF599" i="6"/>
  <c r="AF671" i="6"/>
  <c r="AF781" i="6"/>
  <c r="AF757" i="6"/>
  <c r="AF828" i="6"/>
  <c r="AB738" i="6"/>
  <c r="AF554" i="6"/>
  <c r="AF587" i="6"/>
  <c r="AF594" i="6"/>
  <c r="AF626" i="6"/>
  <c r="AF658" i="6"/>
  <c r="AF666" i="6"/>
  <c r="AF674" i="6"/>
  <c r="AB552" i="6"/>
  <c r="AB561" i="6"/>
  <c r="AB565" i="6"/>
  <c r="AB609" i="6"/>
  <c r="AB641" i="6"/>
  <c r="AB744" i="6"/>
  <c r="AF737" i="6"/>
  <c r="AB847" i="6"/>
  <c r="AF887" i="6"/>
  <c r="AB939" i="6"/>
  <c r="AF947" i="6"/>
  <c r="AF971" i="6"/>
  <c r="AB997" i="6"/>
  <c r="AF1007" i="6"/>
  <c r="AF739" i="6"/>
  <c r="AF808" i="6"/>
  <c r="AF821" i="6"/>
  <c r="AF960" i="6"/>
  <c r="AF991" i="6"/>
  <c r="AF1016" i="6"/>
  <c r="AF827" i="6"/>
  <c r="AF1076" i="6"/>
  <c r="AF901" i="6"/>
  <c r="AF1048" i="6"/>
  <c r="AF1095" i="6"/>
  <c r="AF616" i="6"/>
  <c r="AB627" i="6"/>
  <c r="AB639" i="6"/>
  <c r="AF648" i="6"/>
  <c r="AF577" i="6"/>
  <c r="AB706" i="6"/>
  <c r="AB778" i="6"/>
  <c r="AF871" i="6"/>
  <c r="AF897" i="6"/>
  <c r="AF925" i="6"/>
  <c r="AB895" i="6"/>
  <c r="AF921" i="6"/>
  <c r="AF998" i="6"/>
  <c r="AB1014" i="6"/>
  <c r="AB1051" i="6"/>
  <c r="AB1037" i="6"/>
  <c r="AF564" i="6"/>
  <c r="AF572" i="6"/>
  <c r="AB713" i="6"/>
  <c r="AB753" i="6"/>
  <c r="AF548" i="6"/>
  <c r="AF703" i="6"/>
  <c r="AF770" i="6"/>
  <c r="AF848" i="6"/>
  <c r="AF1060" i="6"/>
  <c r="AB833" i="6"/>
  <c r="AB862" i="6"/>
  <c r="AF913" i="6"/>
  <c r="AF993" i="6"/>
  <c r="AF793" i="6"/>
  <c r="AF873" i="6"/>
  <c r="AF941" i="6"/>
  <c r="AF1081" i="6"/>
  <c r="AF953" i="6"/>
  <c r="AF905" i="6"/>
  <c r="AF659" i="6"/>
  <c r="AF1008" i="6"/>
  <c r="AF1025" i="6"/>
  <c r="AF990" i="6"/>
  <c r="AD909" i="4"/>
  <c r="AE909" i="4" s="1"/>
  <c r="AF909" i="4" s="1"/>
  <c r="AH909" i="4" s="1"/>
  <c r="AD935" i="4"/>
  <c r="AE935" i="4" s="1"/>
  <c r="AF935" i="4" s="1"/>
  <c r="AH935" i="4" s="1"/>
  <c r="AD1029" i="4"/>
  <c r="AE1029" i="4" s="1"/>
  <c r="AF1029" i="4" s="1"/>
  <c r="AH1029" i="4" s="1"/>
  <c r="AD1043" i="4"/>
  <c r="AE1043" i="4" s="1"/>
  <c r="AF1043" i="4" s="1"/>
  <c r="AH1043" i="4" s="1"/>
  <c r="AD825" i="4"/>
  <c r="AE825" i="4" s="1"/>
  <c r="AF825" i="4" s="1"/>
  <c r="AH825" i="4" s="1"/>
  <c r="AH1040" i="4"/>
  <c r="AG1040" i="4"/>
  <c r="AH946" i="4"/>
  <c r="AH990" i="4"/>
  <c r="AH797" i="4"/>
  <c r="AH846" i="4"/>
  <c r="AH791" i="4"/>
  <c r="AH854" i="4"/>
  <c r="AH902" i="4"/>
  <c r="AH929" i="4"/>
  <c r="AH962" i="4"/>
  <c r="AH1010" i="4"/>
  <c r="AH1058" i="4"/>
  <c r="AH1090" i="4"/>
  <c r="AH942" i="4"/>
  <c r="AH1006" i="4"/>
  <c r="AH938" i="4"/>
  <c r="AH1002" i="4"/>
  <c r="AH1034" i="4"/>
  <c r="AH781" i="4"/>
  <c r="AH802" i="4"/>
  <c r="AH830" i="4"/>
  <c r="AH805" i="4"/>
  <c r="AH838" i="4"/>
  <c r="AH851" i="4"/>
  <c r="AH867" i="4"/>
  <c r="AH882" i="4"/>
  <c r="AH925" i="4"/>
  <c r="AH1031" i="4"/>
  <c r="AH1062" i="4"/>
  <c r="AH873" i="4"/>
  <c r="AH800" i="4"/>
  <c r="AH950" i="4"/>
  <c r="AH998" i="4"/>
  <c r="AH941" i="4"/>
  <c r="AH966" i="4"/>
  <c r="AH1078" i="4"/>
  <c r="AH1061" i="4"/>
  <c r="AH993" i="4"/>
  <c r="AH1033" i="4"/>
  <c r="AH1087" i="4"/>
  <c r="AH926" i="4"/>
  <c r="AH1050" i="4"/>
  <c r="AH778" i="4"/>
  <c r="AH821" i="4"/>
  <c r="AH876" i="4"/>
  <c r="AH775" i="4"/>
  <c r="AH918" i="4"/>
  <c r="AH1026" i="4"/>
  <c r="AH906" i="4"/>
  <c r="AH958" i="4"/>
  <c r="AH1022" i="4"/>
  <c r="AH910" i="4"/>
  <c r="AH954" i="4"/>
  <c r="AH1066" i="4"/>
  <c r="AH1098" i="4"/>
  <c r="AH786" i="4"/>
  <c r="AH799" i="4"/>
  <c r="AH827" i="4"/>
  <c r="AH810" i="4"/>
  <c r="AH823" i="4"/>
  <c r="AH878" i="4"/>
  <c r="AH897" i="4"/>
  <c r="AH917" i="4"/>
  <c r="AH826" i="4"/>
  <c r="AH1070" i="4"/>
  <c r="AH994" i="4"/>
  <c r="AH970" i="4"/>
  <c r="AH1082" i="4"/>
  <c r="AH883" i="4"/>
  <c r="AH931" i="4"/>
  <c r="AH1083" i="4"/>
  <c r="AH934" i="4"/>
  <c r="AH978" i="4"/>
  <c r="AH1074" i="4"/>
  <c r="AH922" i="4"/>
  <c r="AH974" i="4"/>
  <c r="AH1038" i="4"/>
  <c r="AH986" i="4"/>
  <c r="AH1018" i="4"/>
  <c r="AH783" i="4"/>
  <c r="AH813" i="4"/>
  <c r="AH841" i="4"/>
  <c r="AH807" i="4"/>
  <c r="AH849" i="4"/>
  <c r="AH875" i="4"/>
  <c r="AH937" i="4"/>
  <c r="AH979" i="4"/>
  <c r="AH1091" i="4"/>
  <c r="AH901" i="4"/>
  <c r="AH933" i="4"/>
  <c r="AH913" i="4"/>
  <c r="AH803" i="4"/>
  <c r="AH824" i="4"/>
  <c r="AH840" i="4"/>
  <c r="AH874" i="4"/>
  <c r="AH903" i="4"/>
  <c r="AH919" i="4"/>
  <c r="AH932" i="4"/>
  <c r="AH790" i="4"/>
  <c r="AH828" i="4"/>
  <c r="AH887" i="4"/>
  <c r="AH957" i="4"/>
  <c r="AH982" i="4"/>
  <c r="AH842" i="4"/>
  <c r="AH856" i="4"/>
  <c r="AH891" i="4"/>
  <c r="AH964" i="4"/>
  <c r="AH1030" i="4"/>
  <c r="AH1067" i="4"/>
  <c r="AH816" i="4"/>
  <c r="AH861" i="4"/>
  <c r="AH907" i="4"/>
  <c r="AH927" i="4"/>
  <c r="AH1045" i="4"/>
  <c r="AH1068" i="4"/>
  <c r="AH819" i="4"/>
  <c r="AH921" i="4"/>
  <c r="AH953" i="4"/>
  <c r="AH1032" i="4"/>
  <c r="AH1092" i="4"/>
  <c r="AH884" i="4"/>
  <c r="AH847" i="4"/>
  <c r="AH1042" i="4"/>
  <c r="AH963" i="4"/>
  <c r="AH1079" i="4"/>
  <c r="AH780" i="4"/>
  <c r="AH908" i="4"/>
  <c r="AH924" i="4"/>
  <c r="AH920" i="4"/>
  <c r="AH801" i="4"/>
  <c r="AH893" i="4"/>
  <c r="AH1036" i="4"/>
  <c r="AG1036" i="4"/>
  <c r="AH789" i="4"/>
  <c r="AH881" i="4"/>
  <c r="AH947" i="4"/>
  <c r="AH1015" i="4"/>
  <c r="AH857" i="4"/>
  <c r="AH885" i="4"/>
  <c r="AH971" i="4"/>
  <c r="AG971" i="4"/>
  <c r="AH833" i="4"/>
  <c r="AH865" i="4"/>
  <c r="AG847" i="4"/>
  <c r="AH1019" i="4"/>
  <c r="AG1019" i="4"/>
  <c r="AH905" i="4"/>
  <c r="AH945" i="4"/>
  <c r="AG945" i="4"/>
  <c r="AH880" i="4"/>
  <c r="AG880" i="4"/>
  <c r="AH888" i="4"/>
  <c r="AG888" i="4"/>
  <c r="AH948" i="4"/>
  <c r="AH1003" i="4"/>
  <c r="AH1035" i="4"/>
  <c r="AH1075" i="4"/>
  <c r="AG1075" i="4"/>
  <c r="AH788" i="4"/>
  <c r="AH894" i="4"/>
  <c r="AH955" i="4"/>
  <c r="AH1052" i="4"/>
  <c r="AH860" i="4"/>
  <c r="AH904" i="4"/>
  <c r="AH1060" i="4"/>
  <c r="AH852" i="4"/>
  <c r="AH815" i="4"/>
  <c r="AH843" i="4"/>
  <c r="AH794" i="4"/>
  <c r="AH835" i="4"/>
  <c r="AH870" i="4"/>
  <c r="AH886" i="4"/>
  <c r="AH899" i="4"/>
  <c r="AH999" i="4"/>
  <c r="AG884" i="4"/>
  <c r="AH889" i="4"/>
  <c r="AH798" i="4"/>
  <c r="AH829" i="4"/>
  <c r="AH866" i="4"/>
  <c r="AH796" i="4"/>
  <c r="AH983" i="4"/>
  <c r="AH996" i="4"/>
  <c r="AH817" i="4"/>
  <c r="AH845" i="4"/>
  <c r="AH995" i="4"/>
  <c r="AH1009" i="4"/>
  <c r="AH1021" i="4"/>
  <c r="AH1076" i="4"/>
  <c r="AH1063" i="4"/>
  <c r="AH792" i="4"/>
  <c r="AH822" i="4"/>
  <c r="AH872" i="4"/>
  <c r="AH896" i="4"/>
  <c r="AH911" i="4"/>
  <c r="AH939" i="4"/>
  <c r="AH981" i="4"/>
  <c r="AH1055" i="4"/>
  <c r="AH806" i="4"/>
  <c r="AH839" i="4"/>
  <c r="AH863" i="4"/>
  <c r="AH930" i="4"/>
  <c r="AH956" i="4"/>
  <c r="AH1011" i="4"/>
  <c r="AH1049" i="4"/>
  <c r="AH836" i="4"/>
  <c r="AH952" i="4"/>
  <c r="AH1020" i="4"/>
  <c r="AH795" i="4"/>
  <c r="AH972" i="4"/>
  <c r="AH1005" i="4"/>
  <c r="AH776" i="4"/>
  <c r="AH1004" i="4"/>
  <c r="AH774" i="4"/>
  <c r="AH820" i="4"/>
  <c r="AH834" i="4"/>
  <c r="AH853" i="4"/>
  <c r="AH869" i="4"/>
  <c r="AH879" i="4"/>
  <c r="AH914" i="4"/>
  <c r="AH923" i="4"/>
  <c r="AH777" i="4"/>
  <c r="AH862" i="4"/>
  <c r="AH940" i="4"/>
  <c r="AH980" i="4"/>
  <c r="AH804" i="4"/>
  <c r="AH991" i="4"/>
  <c r="AH1016" i="4"/>
  <c r="AH1059" i="4"/>
  <c r="AH1094" i="4"/>
  <c r="AH779" i="4"/>
  <c r="AH809" i="4"/>
  <c r="AH832" i="4"/>
  <c r="AH943" i="4"/>
  <c r="AH1012" i="4"/>
  <c r="AH1046" i="4"/>
  <c r="AH1084" i="4"/>
  <c r="AH808" i="4"/>
  <c r="AH855" i="4"/>
  <c r="AH890" i="4"/>
  <c r="AH1007" i="4"/>
  <c r="AH1013" i="4"/>
  <c r="AH1054" i="4"/>
  <c r="AH1037" i="4"/>
  <c r="AH1089" i="4"/>
  <c r="AH949" i="4"/>
  <c r="AH784" i="4"/>
  <c r="AH793" i="4"/>
  <c r="AH837" i="4"/>
  <c r="AH916" i="4"/>
  <c r="AH785" i="4"/>
  <c r="AH864" i="4"/>
  <c r="AH951" i="4"/>
  <c r="AH989" i="4"/>
  <c r="AH812" i="4"/>
  <c r="AH850" i="4"/>
  <c r="AH871" i="4"/>
  <c r="AH967" i="4"/>
  <c r="AH1028" i="4"/>
  <c r="AH1039" i="4"/>
  <c r="AH1051" i="4"/>
  <c r="AH1086" i="4"/>
  <c r="AH782" i="4"/>
  <c r="AH814" i="4"/>
  <c r="AH859" i="4"/>
  <c r="AH877" i="4"/>
  <c r="AH900" i="4"/>
  <c r="AH915" i="4"/>
  <c r="AH1025" i="4"/>
  <c r="AH1048" i="4"/>
  <c r="AH1057" i="4"/>
  <c r="AH787" i="4"/>
  <c r="AH811" i="4"/>
  <c r="AH831" i="4"/>
  <c r="AH858" i="4"/>
  <c r="AH1014" i="4"/>
  <c r="AH1027" i="4"/>
  <c r="AH1047" i="4"/>
  <c r="AH1077" i="4"/>
  <c r="AH848" i="4"/>
  <c r="AH1069" i="4"/>
  <c r="AH987" i="4"/>
  <c r="AH1095" i="4"/>
  <c r="AH868" i="4"/>
  <c r="AH936" i="4"/>
  <c r="AH965" i="4"/>
  <c r="AH997" i="4"/>
  <c r="AH1073" i="4"/>
  <c r="AH961" i="4"/>
  <c r="AH1000" i="4"/>
  <c r="AE7" i="4"/>
  <c r="AF7" i="4" s="1"/>
  <c r="AH7" i="4" s="1"/>
  <c r="AG918" i="4"/>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900" i="4"/>
  <c r="AG915" i="4"/>
  <c r="AG1025" i="4"/>
  <c r="AG811" i="4"/>
  <c r="AG858" i="4"/>
  <c r="AG1014" i="4"/>
  <c r="AG1047" i="4"/>
  <c r="AG1077" i="4"/>
  <c r="AG920" i="4"/>
  <c r="AG1037" i="4"/>
  <c r="AG1089"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903" i="4"/>
  <c r="AG919" i="4"/>
  <c r="AG932" i="4"/>
  <c r="AG790" i="4"/>
  <c r="AG828" i="4"/>
  <c r="AG887" i="4"/>
  <c r="AG948" i="4"/>
  <c r="AG957" i="4"/>
  <c r="AG982" i="4"/>
  <c r="AG842" i="4"/>
  <c r="AG856" i="4"/>
  <c r="AG964" i="4"/>
  <c r="AG973" i="4"/>
  <c r="AG1003" i="4"/>
  <c r="AG1067" i="4"/>
  <c r="AG1035" i="4"/>
  <c r="AG788" i="4"/>
  <c r="AG861" i="4"/>
  <c r="AG894" i="4"/>
  <c r="AG907" i="4"/>
  <c r="AG955" i="4"/>
  <c r="AG1001" i="4"/>
  <c r="AG1045" i="4"/>
  <c r="AG1068" i="4"/>
  <c r="AG1085" i="4"/>
  <c r="AG819" i="4"/>
  <c r="AG860" i="4"/>
  <c r="AG904" i="4"/>
  <c r="AG921" i="4"/>
  <c r="AG953" i="4"/>
  <c r="AG969" i="4"/>
  <c r="AG1032" i="4"/>
  <c r="AG1060" i="4"/>
  <c r="AG1097" i="4"/>
  <c r="AG952" i="4"/>
  <c r="AG1093"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83" i="4"/>
  <c r="AG996" i="4"/>
  <c r="AG817" i="4"/>
  <c r="AG845" i="4"/>
  <c r="AG995" i="4"/>
  <c r="AG1009" i="4"/>
  <c r="AG1021" i="4"/>
  <c r="AG1029" i="4"/>
  <c r="AG1076" i="4"/>
  <c r="AG1041" i="4"/>
  <c r="AG1063" i="4"/>
  <c r="AG1053" i="4"/>
  <c r="AG792" i="4"/>
  <c r="AG822" i="4"/>
  <c r="AG896" i="4"/>
  <c r="AG911" i="4"/>
  <c r="AG939" i="4"/>
  <c r="AG981" i="4"/>
  <c r="AG1055" i="4"/>
  <c r="AG780" i="4"/>
  <c r="AG806" i="4"/>
  <c r="AG825" i="4"/>
  <c r="AG839" i="4"/>
  <c r="AG863" i="4"/>
  <c r="AG908" i="4"/>
  <c r="AG930" i="4"/>
  <c r="AG956" i="4"/>
  <c r="AG1011" i="4"/>
  <c r="AG1049" i="4"/>
  <c r="AG826" i="4"/>
  <c r="AG987" i="4"/>
  <c r="AG1070" i="4"/>
  <c r="AG868"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B615" i="6"/>
  <c r="AB785" i="6"/>
  <c r="AB842" i="6"/>
  <c r="AB850" i="6"/>
  <c r="AB934" i="6"/>
  <c r="AB1019" i="6"/>
  <c r="AB675" i="6"/>
  <c r="AB916" i="6"/>
  <c r="AB1034" i="6"/>
  <c r="AB709" i="6"/>
  <c r="AB866" i="6"/>
  <c r="AB872" i="6"/>
  <c r="AB834" i="6"/>
  <c r="AB882" i="6"/>
  <c r="AB892" i="6"/>
  <c r="AB967" i="6"/>
  <c r="AB824" i="6"/>
  <c r="AB867" i="6"/>
  <c r="AB927" i="6"/>
  <c r="AB996" i="6"/>
  <c r="AB1049" i="6"/>
  <c r="AB558" i="6"/>
  <c r="AB722" i="6"/>
  <c r="AB944" i="6"/>
  <c r="AB1012" i="6"/>
  <c r="AB817" i="6"/>
  <c r="AB954" i="6"/>
  <c r="AB963" i="6"/>
  <c r="AB1033" i="6"/>
  <c r="AB1044" i="6"/>
  <c r="AB1074" i="6"/>
  <c r="AB884" i="6"/>
  <c r="AB910" i="6"/>
  <c r="AB969" i="6"/>
  <c r="AB588" i="6"/>
  <c r="AB733" i="6"/>
  <c r="AB763" i="6"/>
  <c r="AB633" i="6"/>
  <c r="AB681" i="6"/>
  <c r="AB734" i="6"/>
  <c r="AB1100" i="6"/>
  <c r="AB595" i="6"/>
  <c r="AB906" i="6"/>
  <c r="AB1073" i="6"/>
  <c r="AB1090" i="6"/>
  <c r="AB556" i="6"/>
  <c r="AB590" i="6"/>
  <c r="AB902" i="6"/>
  <c r="AB1032" i="6"/>
  <c r="AB1066" i="6"/>
  <c r="AB695" i="6"/>
  <c r="AB563" i="6"/>
  <c r="AB697" i="6"/>
  <c r="AB1015" i="6"/>
  <c r="AB813" i="6"/>
  <c r="AB912" i="6"/>
  <c r="AB1024" i="6"/>
  <c r="AB1056" i="6"/>
  <c r="AB890" i="6"/>
  <c r="AB900" i="6"/>
  <c r="AB908" i="6"/>
  <c r="AB1065" i="6"/>
  <c r="AB691" i="6"/>
  <c r="AB840" i="6"/>
  <c r="AB773" i="6"/>
  <c r="AB644" i="6"/>
  <c r="AB684" i="6"/>
  <c r="AB802" i="6"/>
  <c r="AB926" i="6"/>
  <c r="AB968" i="6"/>
  <c r="AB1004" i="6"/>
  <c r="AB818" i="6"/>
  <c r="AB898" i="6"/>
  <c r="AB1000" i="6"/>
  <c r="AB1020" i="6"/>
  <c r="AB894" i="6"/>
  <c r="AB803" i="6"/>
  <c r="AB1096" i="6"/>
  <c r="AB567" i="6"/>
  <c r="AB777" i="6"/>
  <c r="AB922" i="6"/>
  <c r="AB579" i="6"/>
  <c r="AB855" i="6"/>
  <c r="AB870" i="6"/>
  <c r="AB1064" i="6"/>
  <c r="AB547" i="6"/>
  <c r="AB845" i="6"/>
  <c r="AB958" i="6"/>
  <c r="AB1088" i="6"/>
  <c r="AB786" i="6"/>
  <c r="AB1009" i="6"/>
  <c r="AB789" i="6"/>
  <c r="AB731" i="6"/>
  <c r="AB596" i="6"/>
  <c r="AB604" i="6"/>
  <c r="AB612" i="6"/>
  <c r="AB620" i="6"/>
  <c r="AB628" i="6"/>
  <c r="AB636" i="6"/>
  <c r="AB652" i="6"/>
  <c r="AB660" i="6"/>
  <c r="AB668" i="6"/>
  <c r="AB676" i="6"/>
  <c r="AB585" i="6"/>
  <c r="AB772" i="6"/>
  <c r="AB930" i="6"/>
  <c r="AB798" i="6"/>
  <c r="AB980" i="6"/>
  <c r="AB1053" i="6"/>
  <c r="AB1092" i="6"/>
  <c r="AB557" i="6"/>
  <c r="AB1045" i="6"/>
  <c r="AB1062" i="6"/>
  <c r="AE790" i="6" l="1"/>
  <c r="AF790" i="6"/>
  <c r="AE607" i="6"/>
  <c r="AF607" i="6"/>
  <c r="AE669" i="6"/>
  <c r="AF669" i="6"/>
  <c r="AE1067" i="6"/>
  <c r="AF1067" i="6"/>
  <c r="AG935" i="4"/>
  <c r="AF1061" i="6"/>
  <c r="AF1029" i="6"/>
  <c r="AF1031" i="6"/>
  <c r="AF650" i="6"/>
  <c r="AF743" i="6"/>
  <c r="AE783" i="6"/>
  <c r="AF783" i="6"/>
  <c r="AE964" i="6"/>
  <c r="AF964" i="6"/>
  <c r="AE809" i="6"/>
  <c r="AF809" i="6"/>
  <c r="AE661" i="6"/>
  <c r="AF661" i="6"/>
  <c r="AE950" i="6"/>
  <c r="AF950" i="6"/>
  <c r="AE758" i="6"/>
  <c r="AF758" i="6"/>
  <c r="AE613" i="6"/>
  <c r="AF613" i="6"/>
  <c r="AE605" i="6"/>
  <c r="AF605" i="6"/>
  <c r="AF581" i="6"/>
  <c r="AE649" i="6"/>
  <c r="AF649" i="6"/>
  <c r="AF592" i="6"/>
  <c r="AF745" i="6"/>
  <c r="AF672" i="6"/>
  <c r="AE774" i="6"/>
  <c r="AF774" i="6"/>
  <c r="AE838" i="6"/>
  <c r="AF838" i="6"/>
  <c r="AE755" i="6"/>
  <c r="AF755" i="6"/>
  <c r="AE682" i="6"/>
  <c r="AF682" i="6"/>
  <c r="AE608" i="6"/>
  <c r="AF608" i="6"/>
  <c r="AE772" i="6"/>
  <c r="AF772" i="6"/>
  <c r="AE731" i="6"/>
  <c r="AF731" i="6"/>
  <c r="AE922" i="6"/>
  <c r="AF922" i="6"/>
  <c r="AE926" i="6"/>
  <c r="AF926" i="6"/>
  <c r="AE1032" i="6"/>
  <c r="AF1032" i="6"/>
  <c r="AE910" i="6"/>
  <c r="AF910" i="6"/>
  <c r="AE1034" i="6"/>
  <c r="AF1034" i="6"/>
  <c r="AE939" i="6"/>
  <c r="AF939" i="6"/>
  <c r="AE744" i="6"/>
  <c r="AF744" i="6"/>
  <c r="AE561" i="6"/>
  <c r="AF561" i="6"/>
  <c r="AE752" i="6"/>
  <c r="AF752" i="6"/>
  <c r="AE952" i="6"/>
  <c r="AF952" i="6"/>
  <c r="AE715" i="6"/>
  <c r="AF715" i="6"/>
  <c r="AE1045" i="6"/>
  <c r="AF1045" i="6"/>
  <c r="AE789" i="6"/>
  <c r="AF789" i="6"/>
  <c r="AE818" i="6"/>
  <c r="AF818" i="6"/>
  <c r="AE900" i="6"/>
  <c r="AF900" i="6"/>
  <c r="AE902" i="6"/>
  <c r="AF902" i="6"/>
  <c r="AE1073" i="6"/>
  <c r="AF1073" i="6"/>
  <c r="AE734" i="6"/>
  <c r="AF734" i="6"/>
  <c r="AE733" i="6"/>
  <c r="AF733" i="6"/>
  <c r="AE884" i="6"/>
  <c r="AF884" i="6"/>
  <c r="AE963" i="6"/>
  <c r="AF963" i="6"/>
  <c r="AE944" i="6"/>
  <c r="AF944" i="6"/>
  <c r="AE996" i="6"/>
  <c r="AF996" i="6"/>
  <c r="AE967" i="6"/>
  <c r="AF967" i="6"/>
  <c r="AE872" i="6"/>
  <c r="AF872" i="6"/>
  <c r="AE916" i="6"/>
  <c r="AF916" i="6"/>
  <c r="AE850" i="6"/>
  <c r="AF850" i="6"/>
  <c r="AE634" i="6"/>
  <c r="AF634" i="6"/>
  <c r="AE862" i="6"/>
  <c r="AF862" i="6"/>
  <c r="AE713" i="6"/>
  <c r="AF713" i="6"/>
  <c r="AE1051" i="6"/>
  <c r="AF1051" i="6"/>
  <c r="AE895" i="6"/>
  <c r="AF895" i="6"/>
  <c r="AE997" i="6"/>
  <c r="AF997" i="6"/>
  <c r="AE641" i="6"/>
  <c r="AF641" i="6"/>
  <c r="AE552" i="6"/>
  <c r="AF552" i="6"/>
  <c r="AE738" i="6"/>
  <c r="AF738" i="6"/>
  <c r="AE1043" i="6"/>
  <c r="AF1043" i="6"/>
  <c r="AE680" i="6"/>
  <c r="AF680" i="6"/>
  <c r="AE578" i="6"/>
  <c r="AF578" i="6"/>
  <c r="AE677" i="6"/>
  <c r="AF677" i="6"/>
  <c r="AE1053" i="6"/>
  <c r="AF1053" i="6"/>
  <c r="AE620" i="6"/>
  <c r="AF620" i="6"/>
  <c r="AE1064" i="6"/>
  <c r="AF1064" i="6"/>
  <c r="AE898" i="6"/>
  <c r="AF898" i="6"/>
  <c r="AE908" i="6"/>
  <c r="AF908" i="6"/>
  <c r="AE1024" i="6"/>
  <c r="AF1024" i="6"/>
  <c r="AE1100" i="6"/>
  <c r="AF1100" i="6"/>
  <c r="AE1033" i="6"/>
  <c r="AF1033" i="6"/>
  <c r="AE1012" i="6"/>
  <c r="AF1012" i="6"/>
  <c r="AE824" i="6"/>
  <c r="AF824" i="6"/>
  <c r="AE934" i="6"/>
  <c r="AF934" i="6"/>
  <c r="AE753" i="6"/>
  <c r="AF753" i="6"/>
  <c r="AE1037" i="6"/>
  <c r="AF1037" i="6"/>
  <c r="AE700" i="6"/>
  <c r="AF700" i="6"/>
  <c r="AE805" i="6"/>
  <c r="AF805" i="6"/>
  <c r="AE980" i="6"/>
  <c r="AF980" i="6"/>
  <c r="AE612" i="6"/>
  <c r="AF612" i="6"/>
  <c r="AE958" i="6"/>
  <c r="AF958" i="6"/>
  <c r="AE777" i="6"/>
  <c r="AF777" i="6"/>
  <c r="AE802" i="6"/>
  <c r="AF802" i="6"/>
  <c r="AE563" i="6"/>
  <c r="AF563" i="6"/>
  <c r="AE557" i="6"/>
  <c r="AF557" i="6"/>
  <c r="AE798" i="6"/>
  <c r="AF798" i="6"/>
  <c r="AE676" i="6"/>
  <c r="AF676" i="6"/>
  <c r="AE636" i="6"/>
  <c r="AF636" i="6"/>
  <c r="AE604" i="6"/>
  <c r="AF604" i="6"/>
  <c r="AE1009" i="6"/>
  <c r="AF1009" i="6"/>
  <c r="AE845" i="6"/>
  <c r="AF845" i="6"/>
  <c r="AE855" i="6"/>
  <c r="AF855" i="6"/>
  <c r="AE567" i="6"/>
  <c r="AF567" i="6"/>
  <c r="AE1020" i="6"/>
  <c r="AF1020" i="6"/>
  <c r="AE1004" i="6"/>
  <c r="AF1004" i="6"/>
  <c r="AE684" i="6"/>
  <c r="AF684" i="6"/>
  <c r="AE691" i="6"/>
  <c r="AF691" i="6"/>
  <c r="AE890" i="6"/>
  <c r="AF890" i="6"/>
  <c r="AE813" i="6"/>
  <c r="AF813" i="6"/>
  <c r="AE695" i="6"/>
  <c r="AF695" i="6"/>
  <c r="AE590" i="6"/>
  <c r="AF590" i="6"/>
  <c r="AE906" i="6"/>
  <c r="AF906" i="6"/>
  <c r="AE681" i="6"/>
  <c r="AF681" i="6"/>
  <c r="AE588" i="6"/>
  <c r="AF588" i="6"/>
  <c r="AE1074" i="6"/>
  <c r="AF1074" i="6"/>
  <c r="AE954" i="6"/>
  <c r="AF954" i="6"/>
  <c r="AE722" i="6"/>
  <c r="AF722" i="6"/>
  <c r="AE927" i="6"/>
  <c r="AF927" i="6"/>
  <c r="AE892" i="6"/>
  <c r="AF892" i="6"/>
  <c r="AE866" i="6"/>
  <c r="AF866" i="6"/>
  <c r="AE675" i="6"/>
  <c r="AF675" i="6"/>
  <c r="AE842" i="6"/>
  <c r="AF842" i="6"/>
  <c r="AE833" i="6"/>
  <c r="AF833" i="6"/>
  <c r="AE1014" i="6"/>
  <c r="AF1014" i="6"/>
  <c r="AE778" i="6"/>
  <c r="AF778" i="6"/>
  <c r="AE639" i="6"/>
  <c r="AF639" i="6"/>
  <c r="AE847" i="6"/>
  <c r="AF847" i="6"/>
  <c r="AE609" i="6"/>
  <c r="AF609" i="6"/>
  <c r="AE647" i="6"/>
  <c r="AF647" i="6"/>
  <c r="AE549" i="6"/>
  <c r="AF549" i="6"/>
  <c r="AE1046" i="6"/>
  <c r="AF1046" i="6"/>
  <c r="AE826" i="6"/>
  <c r="AF826" i="6"/>
  <c r="AE880" i="6"/>
  <c r="AF880" i="6"/>
  <c r="AE584" i="6"/>
  <c r="AF584" i="6"/>
  <c r="AE553" i="6"/>
  <c r="AF553" i="6"/>
  <c r="AE1089" i="6"/>
  <c r="AF1089" i="6"/>
  <c r="AE874" i="6"/>
  <c r="AF874" i="6"/>
  <c r="AE673" i="6"/>
  <c r="AF673" i="6"/>
  <c r="AE970" i="6"/>
  <c r="AF970" i="6"/>
  <c r="AE1041" i="6"/>
  <c r="AF1041" i="6"/>
  <c r="AE621" i="6"/>
  <c r="AF621" i="6"/>
  <c r="AE1062" i="6"/>
  <c r="AF1062" i="6"/>
  <c r="AE660" i="6"/>
  <c r="AF660" i="6"/>
  <c r="AE1088" i="6"/>
  <c r="AF1088" i="6"/>
  <c r="AE803" i="6"/>
  <c r="AF803" i="6"/>
  <c r="AE773" i="6"/>
  <c r="AF773" i="6"/>
  <c r="AE697" i="6"/>
  <c r="AF697" i="6"/>
  <c r="AE1090" i="6"/>
  <c r="AF1090" i="6"/>
  <c r="AE763" i="6"/>
  <c r="AF763" i="6"/>
  <c r="AE1049" i="6"/>
  <c r="AF1049" i="6"/>
  <c r="AE834" i="6"/>
  <c r="AF834" i="6"/>
  <c r="AE615" i="6"/>
  <c r="AF615" i="6"/>
  <c r="AE1094" i="6"/>
  <c r="AF1094" i="6"/>
  <c r="AE705" i="6"/>
  <c r="AF705" i="6"/>
  <c r="AE788" i="6"/>
  <c r="AF788" i="6"/>
  <c r="AE710" i="6"/>
  <c r="AF710" i="6"/>
  <c r="AE569" i="6"/>
  <c r="AF569" i="6"/>
  <c r="AE585" i="6"/>
  <c r="AF585" i="6"/>
  <c r="AE652" i="6"/>
  <c r="AF652" i="6"/>
  <c r="AE870" i="6"/>
  <c r="AF870" i="6"/>
  <c r="AE894" i="6"/>
  <c r="AF894" i="6"/>
  <c r="AE840" i="6"/>
  <c r="AF840" i="6"/>
  <c r="AE912" i="6"/>
  <c r="AF912" i="6"/>
  <c r="AE1092" i="6"/>
  <c r="AF1092" i="6"/>
  <c r="AE930" i="6"/>
  <c r="AF930" i="6"/>
  <c r="AE668" i="6"/>
  <c r="AF668" i="6"/>
  <c r="AE628" i="6"/>
  <c r="AF628" i="6"/>
  <c r="AE596" i="6"/>
  <c r="AF596" i="6"/>
  <c r="AE786" i="6"/>
  <c r="AF786" i="6"/>
  <c r="AE547" i="6"/>
  <c r="AF547" i="6"/>
  <c r="AE579" i="6"/>
  <c r="AF579" i="6"/>
  <c r="AE1096" i="6"/>
  <c r="AF1096" i="6"/>
  <c r="AE1000" i="6"/>
  <c r="AF1000" i="6"/>
  <c r="AE968" i="6"/>
  <c r="AF968" i="6"/>
  <c r="AE644" i="6"/>
  <c r="AF644" i="6"/>
  <c r="AE1065" i="6"/>
  <c r="AF1065" i="6"/>
  <c r="AE1056" i="6"/>
  <c r="AF1056" i="6"/>
  <c r="AE1015" i="6"/>
  <c r="AF1015" i="6"/>
  <c r="AE1066" i="6"/>
  <c r="AF1066" i="6"/>
  <c r="AE556" i="6"/>
  <c r="AF556" i="6"/>
  <c r="AE595" i="6"/>
  <c r="AF595" i="6"/>
  <c r="AE633" i="6"/>
  <c r="AF633" i="6"/>
  <c r="AE969" i="6"/>
  <c r="AF969" i="6"/>
  <c r="AE1044" i="6"/>
  <c r="AF1044" i="6"/>
  <c r="AE817" i="6"/>
  <c r="AF817" i="6"/>
  <c r="AE558" i="6"/>
  <c r="AF558" i="6"/>
  <c r="AE867" i="6"/>
  <c r="AF867" i="6"/>
  <c r="AE882" i="6"/>
  <c r="AF882" i="6"/>
  <c r="AE709" i="6"/>
  <c r="AF709" i="6"/>
  <c r="AE1019" i="6"/>
  <c r="AF1019" i="6"/>
  <c r="AE785" i="6"/>
  <c r="AF785" i="6"/>
  <c r="AE706" i="6"/>
  <c r="AF706" i="6"/>
  <c r="AE627" i="6"/>
  <c r="AF627" i="6"/>
  <c r="AE565" i="6"/>
  <c r="AF565" i="6"/>
  <c r="AE816" i="6"/>
  <c r="AF816" i="6"/>
  <c r="AE761" i="6"/>
  <c r="AF761" i="6"/>
  <c r="AE804" i="6"/>
  <c r="AF804" i="6"/>
  <c r="AE859" i="6"/>
  <c r="AF859" i="6"/>
  <c r="AE863" i="6"/>
  <c r="AF863" i="6"/>
  <c r="AE601" i="6"/>
  <c r="AF601" i="6"/>
  <c r="AE720" i="6"/>
  <c r="AF720" i="6"/>
  <c r="AE597" i="6"/>
  <c r="AF597" i="6"/>
  <c r="AG1043" i="4"/>
  <c r="AG924" i="4"/>
  <c r="AG872" i="4"/>
  <c r="AG1052" i="4"/>
  <c r="AG927" i="4"/>
  <c r="AG816" i="4"/>
  <c r="AG1030" i="4"/>
  <c r="AG891" i="4"/>
  <c r="AG874" i="4"/>
  <c r="AG801" i="4"/>
  <c r="AG852" i="4"/>
  <c r="AG965" i="4"/>
  <c r="AG936" i="4"/>
  <c r="AG848" i="4"/>
  <c r="AG1027" i="4"/>
  <c r="AG1057" i="4"/>
  <c r="AG859" i="4"/>
  <c r="AH1081" i="4"/>
  <c r="AG1081" i="4"/>
  <c r="AG831" i="4"/>
  <c r="AG1048" i="4"/>
  <c r="AG877" i="4"/>
  <c r="AH1023" i="4"/>
  <c r="AG1023" i="4"/>
  <c r="AH1071" i="4"/>
  <c r="AG1071" i="4"/>
  <c r="AH1080" i="4"/>
  <c r="AG1080" i="4"/>
  <c r="AH988" i="4"/>
  <c r="AG988" i="4"/>
  <c r="AH844" i="4"/>
  <c r="AG844" i="4"/>
  <c r="AH959" i="4"/>
  <c r="AG959" i="4"/>
  <c r="AH1072" i="4"/>
  <c r="AG1072" i="4"/>
  <c r="AH1008" i="4"/>
  <c r="AG1008" i="4"/>
  <c r="AH773" i="4"/>
  <c r="AG773" i="4"/>
  <c r="AH985" i="4"/>
  <c r="AG985" i="4"/>
  <c r="AH1017" i="4"/>
  <c r="AG1017" i="4"/>
  <c r="AH960" i="4"/>
  <c r="AG960" i="4"/>
  <c r="AH1056" i="4"/>
  <c r="AG1056" i="4"/>
  <c r="AH944" i="4"/>
  <c r="AG944" i="4"/>
  <c r="AG997" i="4"/>
  <c r="AG1095" i="4"/>
  <c r="AG787" i="4"/>
  <c r="AH968" i="4"/>
  <c r="AG968" i="4"/>
  <c r="AH975" i="4"/>
  <c r="AG975" i="4"/>
  <c r="AH928" i="4"/>
  <c r="AG928" i="4"/>
  <c r="AH1065" i="4"/>
  <c r="AG1065" i="4"/>
  <c r="AH892" i="4"/>
  <c r="AG892" i="4"/>
  <c r="AH1088" i="4"/>
  <c r="AG1088" i="4"/>
  <c r="AH1044" i="4"/>
  <c r="AG1044" i="4"/>
  <c r="AH984" i="4"/>
  <c r="AG984" i="4"/>
  <c r="AH992" i="4"/>
  <c r="AG992" i="4"/>
  <c r="AH1064" i="4"/>
  <c r="AG1064" i="4"/>
  <c r="AH912" i="4"/>
  <c r="AG912" i="4"/>
  <c r="AH977" i="4"/>
  <c r="AG977" i="4"/>
  <c r="AH1096" i="4"/>
  <c r="AG1096" i="4"/>
  <c r="AH1024" i="4"/>
  <c r="AG1024" i="4"/>
  <c r="F3" i="4"/>
  <c r="T3" i="7"/>
  <c r="T4" i="7"/>
  <c r="T5" i="7"/>
  <c r="T9" i="7"/>
  <c r="T10" i="7"/>
  <c r="T11" i="7"/>
  <c r="T12" i="7"/>
  <c r="T13" i="7"/>
  <c r="T17" i="7"/>
  <c r="T18" i="7"/>
  <c r="T19" i="7"/>
  <c r="T20" i="7"/>
  <c r="T21" i="7"/>
  <c r="T22" i="7"/>
  <c r="T23" i="7"/>
  <c r="T24" i="7"/>
  <c r="P4" i="6"/>
  <c r="P5" i="6"/>
  <c r="P6" i="6"/>
  <c r="P7" i="6"/>
  <c r="P3" i="6"/>
  <c r="P4" i="8"/>
  <c r="P5" i="8"/>
  <c r="P6" i="8"/>
  <c r="P3" i="8"/>
  <c r="AF3" i="7" l="1"/>
  <c r="AF4" i="7"/>
  <c r="AF5"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3" i="7"/>
  <c r="AB4" i="7"/>
  <c r="AH4" i="7" s="1"/>
  <c r="AB5"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3" i="7"/>
  <c r="AA4" i="7"/>
  <c r="AA5"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3" i="7"/>
  <c r="S4" i="7"/>
  <c r="S5" i="7"/>
  <c r="S9" i="7"/>
  <c r="S10" i="7"/>
  <c r="S11" i="7"/>
  <c r="S12" i="7"/>
  <c r="S13"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3" i="7"/>
  <c r="R4" i="7"/>
  <c r="R5" i="7"/>
  <c r="R9" i="7"/>
  <c r="R10" i="7"/>
  <c r="R11" i="7"/>
  <c r="R12" i="7"/>
  <c r="R13"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9" i="7"/>
  <c r="P10" i="7"/>
  <c r="P11" i="7"/>
  <c r="P12" i="7"/>
  <c r="P13" i="7"/>
  <c r="O3" i="7"/>
  <c r="O4" i="7"/>
  <c r="O5" i="7"/>
  <c r="O9" i="7"/>
  <c r="O10" i="7"/>
  <c r="O11" i="7"/>
  <c r="O12" i="7"/>
  <c r="O13"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3" i="7"/>
  <c r="N4" i="7"/>
  <c r="N5" i="7"/>
  <c r="N9" i="7"/>
  <c r="N10" i="7"/>
  <c r="N11" i="7"/>
  <c r="N12" i="7"/>
  <c r="N13"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AB8" i="6" s="1"/>
  <c r="J9" i="6"/>
  <c r="Z9" i="6" s="1"/>
  <c r="AB9" i="6" s="1"/>
  <c r="J10" i="6"/>
  <c r="Z10" i="6" s="1"/>
  <c r="AB10" i="6" s="1"/>
  <c r="J11" i="6"/>
  <c r="Z11" i="6" s="1"/>
  <c r="AB11" i="6" s="1"/>
  <c r="J12" i="6"/>
  <c r="Z12" i="6" s="1"/>
  <c r="AB12" i="6" s="1"/>
  <c r="J13" i="6"/>
  <c r="Z13" i="6" s="1"/>
  <c r="AB13" i="6" s="1"/>
  <c r="J14" i="6"/>
  <c r="Z14" i="6" s="1"/>
  <c r="AB14" i="6" s="1"/>
  <c r="J15" i="6"/>
  <c r="J16" i="6"/>
  <c r="Z16" i="6" s="1"/>
  <c r="AB16" i="6" s="1"/>
  <c r="J17" i="6"/>
  <c r="J18" i="6"/>
  <c r="Z18" i="6" s="1"/>
  <c r="J19" i="6"/>
  <c r="Z19" i="6" s="1"/>
  <c r="AB19" i="6" s="1"/>
  <c r="J20" i="6"/>
  <c r="Z20" i="6" s="1"/>
  <c r="AB20" i="6" s="1"/>
  <c r="J21" i="6"/>
  <c r="Z21" i="6" s="1"/>
  <c r="AB21" i="6" s="1"/>
  <c r="J22" i="6"/>
  <c r="Z22" i="6" s="1"/>
  <c r="AB22" i="6" s="1"/>
  <c r="J23" i="6"/>
  <c r="Z23" i="6" s="1"/>
  <c r="AB23" i="6" s="1"/>
  <c r="J24" i="6"/>
  <c r="Z24" i="6" s="1"/>
  <c r="AB24" i="6" s="1"/>
  <c r="J25" i="6"/>
  <c r="Z25" i="6" s="1"/>
  <c r="AB25" i="6" s="1"/>
  <c r="J26" i="6"/>
  <c r="Z26" i="6" s="1"/>
  <c r="AB26" i="6" s="1"/>
  <c r="J27" i="6"/>
  <c r="J28" i="6"/>
  <c r="Z28" i="6" s="1"/>
  <c r="AB28" i="6" s="1"/>
  <c r="J29" i="6"/>
  <c r="J30" i="6"/>
  <c r="Z30" i="6" s="1"/>
  <c r="J31" i="6"/>
  <c r="Z31" i="6" s="1"/>
  <c r="AB31" i="6" s="1"/>
  <c r="J32" i="6"/>
  <c r="Z32" i="6" s="1"/>
  <c r="AB32" i="6" s="1"/>
  <c r="J33" i="6"/>
  <c r="Z33" i="6" s="1"/>
  <c r="AB33" i="6" s="1"/>
  <c r="J34" i="6"/>
  <c r="Z34" i="6" s="1"/>
  <c r="AB34" i="6" s="1"/>
  <c r="J35" i="6"/>
  <c r="Z35" i="6" s="1"/>
  <c r="J36" i="6"/>
  <c r="Z36" i="6" s="1"/>
  <c r="AB36" i="6" s="1"/>
  <c r="J37" i="6"/>
  <c r="Z37" i="6" s="1"/>
  <c r="AB37" i="6" s="1"/>
  <c r="J38" i="6"/>
  <c r="Z38" i="6" s="1"/>
  <c r="AB38" i="6" s="1"/>
  <c r="J39" i="6"/>
  <c r="J40" i="6"/>
  <c r="Z40" i="6" s="1"/>
  <c r="AB40" i="6" s="1"/>
  <c r="J41" i="6"/>
  <c r="J42" i="6"/>
  <c r="Z42" i="6" s="1"/>
  <c r="J43" i="6"/>
  <c r="Z43" i="6" s="1"/>
  <c r="AB43" i="6" s="1"/>
  <c r="J44" i="6"/>
  <c r="Z44" i="6" s="1"/>
  <c r="AB44" i="6" s="1"/>
  <c r="J45" i="6"/>
  <c r="Z45" i="6" s="1"/>
  <c r="AB45" i="6" s="1"/>
  <c r="J46" i="6"/>
  <c r="Z46" i="6" s="1"/>
  <c r="AB46" i="6" s="1"/>
  <c r="J47" i="6"/>
  <c r="Z47" i="6" s="1"/>
  <c r="AB47" i="6" s="1"/>
  <c r="J48" i="6"/>
  <c r="Z48" i="6" s="1"/>
  <c r="AB48" i="6" s="1"/>
  <c r="J49" i="6"/>
  <c r="Z49" i="6" s="1"/>
  <c r="AB49" i="6" s="1"/>
  <c r="J50" i="6"/>
  <c r="Z50" i="6" s="1"/>
  <c r="AB50" i="6" s="1"/>
  <c r="J51" i="6"/>
  <c r="J52" i="6"/>
  <c r="Z52" i="6" s="1"/>
  <c r="AB52" i="6" s="1"/>
  <c r="J53" i="6"/>
  <c r="J54" i="6"/>
  <c r="Z54" i="6" s="1"/>
  <c r="J55" i="6"/>
  <c r="Z55" i="6" s="1"/>
  <c r="AB55" i="6" s="1"/>
  <c r="J56" i="6"/>
  <c r="Z56" i="6" s="1"/>
  <c r="AB56" i="6" s="1"/>
  <c r="J57" i="6"/>
  <c r="Z57" i="6" s="1"/>
  <c r="AB57" i="6" s="1"/>
  <c r="J58" i="6"/>
  <c r="Z58" i="6" s="1"/>
  <c r="AB58" i="6" s="1"/>
  <c r="J59" i="6"/>
  <c r="Z59" i="6" s="1"/>
  <c r="AB59" i="6" s="1"/>
  <c r="J60" i="6"/>
  <c r="Z60" i="6" s="1"/>
  <c r="AB60" i="6" s="1"/>
  <c r="J61" i="6"/>
  <c r="Z61" i="6" s="1"/>
  <c r="AB61" i="6" s="1"/>
  <c r="J62" i="6"/>
  <c r="Z62" i="6" s="1"/>
  <c r="AB62" i="6" s="1"/>
  <c r="J63" i="6"/>
  <c r="J64" i="6"/>
  <c r="Z64" i="6" s="1"/>
  <c r="AB64" i="6" s="1"/>
  <c r="J65" i="6"/>
  <c r="J66" i="6"/>
  <c r="Z66" i="6" s="1"/>
  <c r="J67" i="6"/>
  <c r="Z67" i="6" s="1"/>
  <c r="AB67" i="6" s="1"/>
  <c r="J68" i="6"/>
  <c r="Z68" i="6" s="1"/>
  <c r="AB68" i="6" s="1"/>
  <c r="J69" i="6"/>
  <c r="Z69" i="6" s="1"/>
  <c r="AB69" i="6" s="1"/>
  <c r="J70" i="6"/>
  <c r="Z70" i="6" s="1"/>
  <c r="AB70" i="6" s="1"/>
  <c r="J71" i="6"/>
  <c r="Z71" i="6" s="1"/>
  <c r="AB71" i="6" s="1"/>
  <c r="J72" i="6"/>
  <c r="Z72" i="6" s="1"/>
  <c r="AB72" i="6" s="1"/>
  <c r="J73" i="6"/>
  <c r="Z73" i="6" s="1"/>
  <c r="AB73" i="6" s="1"/>
  <c r="J74" i="6"/>
  <c r="Z74" i="6" s="1"/>
  <c r="AB74" i="6" s="1"/>
  <c r="J75" i="6"/>
  <c r="J76" i="6"/>
  <c r="Z76" i="6" s="1"/>
  <c r="AB76" i="6" s="1"/>
  <c r="J77" i="6"/>
  <c r="J78" i="6"/>
  <c r="Z78" i="6" s="1"/>
  <c r="J79" i="6"/>
  <c r="Z79" i="6" s="1"/>
  <c r="AB79" i="6" s="1"/>
  <c r="J80" i="6"/>
  <c r="Z80" i="6" s="1"/>
  <c r="AB80" i="6" s="1"/>
  <c r="J81" i="6"/>
  <c r="Z81" i="6" s="1"/>
  <c r="AB81" i="6" s="1"/>
  <c r="J82" i="6"/>
  <c r="Z82" i="6" s="1"/>
  <c r="AB82" i="6" s="1"/>
  <c r="J83" i="6"/>
  <c r="Z83" i="6" s="1"/>
  <c r="AB83" i="6" s="1"/>
  <c r="J84" i="6"/>
  <c r="Z84" i="6" s="1"/>
  <c r="AB84" i="6" s="1"/>
  <c r="J85" i="6"/>
  <c r="Z85" i="6" s="1"/>
  <c r="AB85" i="6" s="1"/>
  <c r="J86" i="6"/>
  <c r="Z86" i="6" s="1"/>
  <c r="AB86" i="6" s="1"/>
  <c r="J87" i="6"/>
  <c r="J88" i="6"/>
  <c r="Z88" i="6" s="1"/>
  <c r="AB88" i="6" s="1"/>
  <c r="J89" i="6"/>
  <c r="J90" i="6"/>
  <c r="Z90" i="6" s="1"/>
  <c r="J91" i="6"/>
  <c r="Z91" i="6" s="1"/>
  <c r="AB91" i="6" s="1"/>
  <c r="J92" i="6"/>
  <c r="Z92" i="6" s="1"/>
  <c r="AB92" i="6" s="1"/>
  <c r="J93" i="6"/>
  <c r="Z93" i="6" s="1"/>
  <c r="AB93" i="6" s="1"/>
  <c r="J94" i="6"/>
  <c r="Z94" i="6" s="1"/>
  <c r="AB94" i="6" s="1"/>
  <c r="J95" i="6"/>
  <c r="Z95" i="6" s="1"/>
  <c r="AB95" i="6" s="1"/>
  <c r="J96" i="6"/>
  <c r="Z96" i="6" s="1"/>
  <c r="AB96" i="6" s="1"/>
  <c r="J97" i="6"/>
  <c r="Z97" i="6" s="1"/>
  <c r="AB97" i="6" s="1"/>
  <c r="J98" i="6"/>
  <c r="Z98" i="6" s="1"/>
  <c r="AB98" i="6" s="1"/>
  <c r="J99" i="6"/>
  <c r="J100" i="6"/>
  <c r="Z100" i="6" s="1"/>
  <c r="AB100" i="6" s="1"/>
  <c r="J101" i="6"/>
  <c r="J102" i="6"/>
  <c r="Z102" i="6" s="1"/>
  <c r="J103" i="6"/>
  <c r="Z103" i="6" s="1"/>
  <c r="AB103" i="6" s="1"/>
  <c r="J104" i="6"/>
  <c r="Z104" i="6" s="1"/>
  <c r="AB104" i="6" s="1"/>
  <c r="J105" i="6"/>
  <c r="Z105" i="6" s="1"/>
  <c r="AB105" i="6" s="1"/>
  <c r="J106" i="6"/>
  <c r="Z106" i="6" s="1"/>
  <c r="AB106" i="6" s="1"/>
  <c r="J107" i="6"/>
  <c r="Z107" i="6" s="1"/>
  <c r="AB107" i="6" s="1"/>
  <c r="J108" i="6"/>
  <c r="Z108" i="6" s="1"/>
  <c r="AB108" i="6" s="1"/>
  <c r="J109" i="6"/>
  <c r="Z109" i="6" s="1"/>
  <c r="AB109" i="6" s="1"/>
  <c r="J110" i="6"/>
  <c r="Z110" i="6" s="1"/>
  <c r="AB110" i="6" s="1"/>
  <c r="J111" i="6"/>
  <c r="J112" i="6"/>
  <c r="Z112" i="6" s="1"/>
  <c r="AB112" i="6" s="1"/>
  <c r="J113" i="6"/>
  <c r="J114" i="6"/>
  <c r="Z114" i="6" s="1"/>
  <c r="J115" i="6"/>
  <c r="Z115" i="6" s="1"/>
  <c r="AB115" i="6" s="1"/>
  <c r="J116" i="6"/>
  <c r="Z116" i="6" s="1"/>
  <c r="AB116" i="6" s="1"/>
  <c r="J117" i="6"/>
  <c r="Z117" i="6" s="1"/>
  <c r="AB117" i="6" s="1"/>
  <c r="J118" i="6"/>
  <c r="Z118" i="6" s="1"/>
  <c r="AB118" i="6" s="1"/>
  <c r="J119" i="6"/>
  <c r="Z119" i="6" s="1"/>
  <c r="AB119" i="6" s="1"/>
  <c r="J120" i="6"/>
  <c r="Z120" i="6" s="1"/>
  <c r="AB120" i="6" s="1"/>
  <c r="J121" i="6"/>
  <c r="Z121" i="6" s="1"/>
  <c r="AB121" i="6" s="1"/>
  <c r="J122" i="6"/>
  <c r="Z122" i="6" s="1"/>
  <c r="AB122" i="6" s="1"/>
  <c r="J123" i="6"/>
  <c r="J124" i="6"/>
  <c r="Z124" i="6" s="1"/>
  <c r="AB124" i="6" s="1"/>
  <c r="J125" i="6"/>
  <c r="J126" i="6"/>
  <c r="Z126" i="6" s="1"/>
  <c r="J127" i="6"/>
  <c r="Z127" i="6" s="1"/>
  <c r="AB127" i="6" s="1"/>
  <c r="J128" i="6"/>
  <c r="Z128" i="6" s="1"/>
  <c r="AB128" i="6" s="1"/>
  <c r="J129" i="6"/>
  <c r="Z129" i="6" s="1"/>
  <c r="AB129" i="6" s="1"/>
  <c r="J130" i="6"/>
  <c r="Z130" i="6" s="1"/>
  <c r="AB130" i="6" s="1"/>
  <c r="J131" i="6"/>
  <c r="Z131" i="6" s="1"/>
  <c r="AB131" i="6" s="1"/>
  <c r="J132" i="6"/>
  <c r="Z132" i="6" s="1"/>
  <c r="AB132" i="6" s="1"/>
  <c r="J133" i="6"/>
  <c r="Z133" i="6" s="1"/>
  <c r="AB133" i="6" s="1"/>
  <c r="J134" i="6"/>
  <c r="Z134" i="6" s="1"/>
  <c r="AB134" i="6" s="1"/>
  <c r="J135" i="6"/>
  <c r="J136" i="6"/>
  <c r="Z136" i="6" s="1"/>
  <c r="AB136" i="6" s="1"/>
  <c r="J137" i="6"/>
  <c r="J138" i="6"/>
  <c r="Z138" i="6" s="1"/>
  <c r="J139" i="6"/>
  <c r="Z139" i="6" s="1"/>
  <c r="AB139" i="6" s="1"/>
  <c r="J140" i="6"/>
  <c r="Z140" i="6" s="1"/>
  <c r="AB140" i="6" s="1"/>
  <c r="J141" i="6"/>
  <c r="Z141" i="6" s="1"/>
  <c r="AB141" i="6" s="1"/>
  <c r="J142" i="6"/>
  <c r="Z142" i="6" s="1"/>
  <c r="AB142" i="6" s="1"/>
  <c r="J143" i="6"/>
  <c r="Z143" i="6" s="1"/>
  <c r="AB143" i="6" s="1"/>
  <c r="J144" i="6"/>
  <c r="Z144" i="6" s="1"/>
  <c r="AB144" i="6" s="1"/>
  <c r="J145" i="6"/>
  <c r="Z145" i="6" s="1"/>
  <c r="AB145" i="6" s="1"/>
  <c r="J146" i="6"/>
  <c r="Z146" i="6" s="1"/>
  <c r="AB146" i="6" s="1"/>
  <c r="J147" i="6"/>
  <c r="J148" i="6"/>
  <c r="Z148" i="6" s="1"/>
  <c r="AB148" i="6" s="1"/>
  <c r="J149" i="6"/>
  <c r="J150" i="6"/>
  <c r="Z150" i="6" s="1"/>
  <c r="J151" i="6"/>
  <c r="Z151" i="6" s="1"/>
  <c r="AB151" i="6" s="1"/>
  <c r="J152" i="6"/>
  <c r="Z152" i="6" s="1"/>
  <c r="AB152" i="6" s="1"/>
  <c r="J153" i="6"/>
  <c r="Z153" i="6" s="1"/>
  <c r="AB153" i="6" s="1"/>
  <c r="J154" i="6"/>
  <c r="Z154" i="6" s="1"/>
  <c r="AB154" i="6" s="1"/>
  <c r="J155" i="6"/>
  <c r="Z155" i="6" s="1"/>
  <c r="AB155" i="6" s="1"/>
  <c r="J156" i="6"/>
  <c r="Z156" i="6" s="1"/>
  <c r="AB156" i="6" s="1"/>
  <c r="J157" i="6"/>
  <c r="Z157" i="6" s="1"/>
  <c r="AB157" i="6" s="1"/>
  <c r="J158" i="6"/>
  <c r="Z158" i="6" s="1"/>
  <c r="AB158" i="6" s="1"/>
  <c r="J159" i="6"/>
  <c r="J160" i="6"/>
  <c r="Z160" i="6" s="1"/>
  <c r="AB160" i="6" s="1"/>
  <c r="J161" i="6"/>
  <c r="J162" i="6"/>
  <c r="Z162" i="6" s="1"/>
  <c r="J163" i="6"/>
  <c r="Z163" i="6" s="1"/>
  <c r="AB163" i="6" s="1"/>
  <c r="J164" i="6"/>
  <c r="Z164" i="6" s="1"/>
  <c r="AB164" i="6" s="1"/>
  <c r="J165" i="6"/>
  <c r="Z165" i="6" s="1"/>
  <c r="AB165" i="6" s="1"/>
  <c r="J166" i="6"/>
  <c r="Z166" i="6" s="1"/>
  <c r="AB166" i="6" s="1"/>
  <c r="J167" i="6"/>
  <c r="Z167" i="6" s="1"/>
  <c r="AB167" i="6" s="1"/>
  <c r="J168" i="6"/>
  <c r="Z168" i="6" s="1"/>
  <c r="AB168" i="6" s="1"/>
  <c r="J169" i="6"/>
  <c r="Z169" i="6" s="1"/>
  <c r="AB169" i="6" s="1"/>
  <c r="J170" i="6"/>
  <c r="Z170" i="6" s="1"/>
  <c r="AB170" i="6" s="1"/>
  <c r="J171" i="6"/>
  <c r="J172" i="6"/>
  <c r="Z172" i="6" s="1"/>
  <c r="AB172" i="6" s="1"/>
  <c r="J173" i="6"/>
  <c r="J174" i="6"/>
  <c r="Z174" i="6" s="1"/>
  <c r="J175" i="6"/>
  <c r="Z175" i="6" s="1"/>
  <c r="AB175" i="6" s="1"/>
  <c r="J176" i="6"/>
  <c r="Z176" i="6" s="1"/>
  <c r="AB176" i="6" s="1"/>
  <c r="J177" i="6"/>
  <c r="Z177" i="6" s="1"/>
  <c r="AB177" i="6" s="1"/>
  <c r="J178" i="6"/>
  <c r="Z178" i="6" s="1"/>
  <c r="AB178" i="6" s="1"/>
  <c r="J179" i="6"/>
  <c r="Z179" i="6" s="1"/>
  <c r="AB179" i="6" s="1"/>
  <c r="J180" i="6"/>
  <c r="Z180" i="6" s="1"/>
  <c r="AB180" i="6" s="1"/>
  <c r="J181" i="6"/>
  <c r="Z181" i="6" s="1"/>
  <c r="AB181" i="6" s="1"/>
  <c r="J182" i="6"/>
  <c r="Z182" i="6" s="1"/>
  <c r="AB182" i="6" s="1"/>
  <c r="J183" i="6"/>
  <c r="J184" i="6"/>
  <c r="Z184" i="6" s="1"/>
  <c r="AB184" i="6" s="1"/>
  <c r="J185" i="6"/>
  <c r="J186" i="6"/>
  <c r="Z186" i="6" s="1"/>
  <c r="J187" i="6"/>
  <c r="Z187" i="6" s="1"/>
  <c r="AB187" i="6" s="1"/>
  <c r="J188" i="6"/>
  <c r="Z188" i="6" s="1"/>
  <c r="AB188" i="6" s="1"/>
  <c r="J189" i="6"/>
  <c r="Z189" i="6" s="1"/>
  <c r="AB189" i="6" s="1"/>
  <c r="J190" i="6"/>
  <c r="Z190" i="6" s="1"/>
  <c r="AB190" i="6" s="1"/>
  <c r="J191" i="6"/>
  <c r="Z191" i="6" s="1"/>
  <c r="AB191" i="6" s="1"/>
  <c r="J192" i="6"/>
  <c r="Z192" i="6" s="1"/>
  <c r="AB192" i="6" s="1"/>
  <c r="J193" i="6"/>
  <c r="Z193" i="6" s="1"/>
  <c r="AB193" i="6" s="1"/>
  <c r="J194" i="6"/>
  <c r="Z194" i="6" s="1"/>
  <c r="AB194" i="6" s="1"/>
  <c r="J195" i="6"/>
  <c r="J196" i="6"/>
  <c r="Z196" i="6" s="1"/>
  <c r="AB196" i="6" s="1"/>
  <c r="J197" i="6"/>
  <c r="J198" i="6"/>
  <c r="Z198" i="6" s="1"/>
  <c r="J199" i="6"/>
  <c r="Z199" i="6" s="1"/>
  <c r="AB199" i="6" s="1"/>
  <c r="J200" i="6"/>
  <c r="Z200" i="6" s="1"/>
  <c r="AB200" i="6" s="1"/>
  <c r="J201" i="6"/>
  <c r="Z201" i="6" s="1"/>
  <c r="AB201" i="6" s="1"/>
  <c r="J202" i="6"/>
  <c r="Z202" i="6" s="1"/>
  <c r="AB202" i="6" s="1"/>
  <c r="J203" i="6"/>
  <c r="Z203" i="6" s="1"/>
  <c r="AB203" i="6" s="1"/>
  <c r="J204" i="6"/>
  <c r="Z204" i="6" s="1"/>
  <c r="AB204" i="6" s="1"/>
  <c r="J205" i="6"/>
  <c r="Z205" i="6" s="1"/>
  <c r="AB205" i="6" s="1"/>
  <c r="J206" i="6"/>
  <c r="Z206" i="6" s="1"/>
  <c r="AB206" i="6" s="1"/>
  <c r="J207" i="6"/>
  <c r="J208" i="6"/>
  <c r="Z208" i="6" s="1"/>
  <c r="AB208" i="6" s="1"/>
  <c r="J209" i="6"/>
  <c r="J210" i="6"/>
  <c r="Z210" i="6" s="1"/>
  <c r="J211" i="6"/>
  <c r="Z211" i="6" s="1"/>
  <c r="AB211" i="6" s="1"/>
  <c r="J212" i="6"/>
  <c r="Z212" i="6" s="1"/>
  <c r="AB212" i="6" s="1"/>
  <c r="J213" i="6"/>
  <c r="Z213" i="6" s="1"/>
  <c r="AB213" i="6" s="1"/>
  <c r="J214" i="6"/>
  <c r="Z214" i="6" s="1"/>
  <c r="AB214" i="6" s="1"/>
  <c r="J215" i="6"/>
  <c r="Z215" i="6" s="1"/>
  <c r="AB215" i="6" s="1"/>
  <c r="J216" i="6"/>
  <c r="Z216" i="6" s="1"/>
  <c r="AB216" i="6" s="1"/>
  <c r="J217" i="6"/>
  <c r="Z217" i="6" s="1"/>
  <c r="AB217" i="6" s="1"/>
  <c r="J218" i="6"/>
  <c r="Z218" i="6" s="1"/>
  <c r="AB218" i="6" s="1"/>
  <c r="J219" i="6"/>
  <c r="J220" i="6"/>
  <c r="Z220" i="6" s="1"/>
  <c r="AB220" i="6" s="1"/>
  <c r="J221" i="6"/>
  <c r="Z221" i="6" s="1"/>
  <c r="AB221" i="6" s="1"/>
  <c r="J222" i="6"/>
  <c r="Z222" i="6" s="1"/>
  <c r="J223" i="6"/>
  <c r="Z223" i="6" s="1"/>
  <c r="AB223" i="6" s="1"/>
  <c r="J224" i="6"/>
  <c r="Z224" i="6" s="1"/>
  <c r="AB224" i="6" s="1"/>
  <c r="J225" i="6"/>
  <c r="Z225" i="6" s="1"/>
  <c r="AB225" i="6" s="1"/>
  <c r="J226" i="6"/>
  <c r="Z226" i="6" s="1"/>
  <c r="AB226" i="6" s="1"/>
  <c r="J227" i="6"/>
  <c r="Z227" i="6" s="1"/>
  <c r="AB227" i="6" s="1"/>
  <c r="J228" i="6"/>
  <c r="Z228" i="6" s="1"/>
  <c r="AB228" i="6" s="1"/>
  <c r="J229" i="6"/>
  <c r="Z229" i="6" s="1"/>
  <c r="AB229" i="6" s="1"/>
  <c r="J230" i="6"/>
  <c r="Z230" i="6" s="1"/>
  <c r="AB230" i="6" s="1"/>
  <c r="J231" i="6"/>
  <c r="J232" i="6"/>
  <c r="Z232" i="6" s="1"/>
  <c r="AB232" i="6" s="1"/>
  <c r="J233" i="6"/>
  <c r="Z233" i="6" s="1"/>
  <c r="AB233" i="6" s="1"/>
  <c r="J234" i="6"/>
  <c r="Z234" i="6" s="1"/>
  <c r="J235" i="6"/>
  <c r="Z235" i="6" s="1"/>
  <c r="AB235" i="6" s="1"/>
  <c r="J236" i="6"/>
  <c r="Z236" i="6" s="1"/>
  <c r="AB236" i="6" s="1"/>
  <c r="J237" i="6"/>
  <c r="Z237" i="6" s="1"/>
  <c r="AB237" i="6" s="1"/>
  <c r="J238" i="6"/>
  <c r="Z238" i="6" s="1"/>
  <c r="AB238" i="6" s="1"/>
  <c r="J239" i="6"/>
  <c r="Z239" i="6" s="1"/>
  <c r="AB239" i="6" s="1"/>
  <c r="J240" i="6"/>
  <c r="Z240" i="6" s="1"/>
  <c r="AB240" i="6" s="1"/>
  <c r="J241" i="6"/>
  <c r="Z241" i="6" s="1"/>
  <c r="AB241" i="6" s="1"/>
  <c r="J242" i="6"/>
  <c r="Z242" i="6" s="1"/>
  <c r="AB242" i="6" s="1"/>
  <c r="J243" i="6"/>
  <c r="J244" i="6"/>
  <c r="Z244" i="6" s="1"/>
  <c r="AB244" i="6" s="1"/>
  <c r="J245" i="6"/>
  <c r="Z245" i="6" s="1"/>
  <c r="AB245" i="6" s="1"/>
  <c r="J246" i="6"/>
  <c r="Z246" i="6" s="1"/>
  <c r="J247" i="6"/>
  <c r="Z247" i="6" s="1"/>
  <c r="AB247" i="6" s="1"/>
  <c r="J248" i="6"/>
  <c r="Z248" i="6" s="1"/>
  <c r="AB248" i="6" s="1"/>
  <c r="J249" i="6"/>
  <c r="Z249" i="6" s="1"/>
  <c r="AB249" i="6" s="1"/>
  <c r="J250" i="6"/>
  <c r="Z250" i="6" s="1"/>
  <c r="AB250" i="6" s="1"/>
  <c r="J251" i="6"/>
  <c r="Z251" i="6" s="1"/>
  <c r="AB251" i="6" s="1"/>
  <c r="J252" i="6"/>
  <c r="Z252" i="6" s="1"/>
  <c r="AB252" i="6" s="1"/>
  <c r="J253" i="6"/>
  <c r="Z253" i="6" s="1"/>
  <c r="AB253" i="6" s="1"/>
  <c r="J254" i="6"/>
  <c r="Z254" i="6" s="1"/>
  <c r="AB254" i="6" s="1"/>
  <c r="J255" i="6"/>
  <c r="J256" i="6"/>
  <c r="Z256" i="6" s="1"/>
  <c r="AB256" i="6" s="1"/>
  <c r="J257" i="6"/>
  <c r="J258" i="6"/>
  <c r="Z258" i="6" s="1"/>
  <c r="J259" i="6"/>
  <c r="Z259" i="6" s="1"/>
  <c r="AB259" i="6" s="1"/>
  <c r="J260" i="6"/>
  <c r="Z260" i="6" s="1"/>
  <c r="AB260" i="6" s="1"/>
  <c r="J261" i="6"/>
  <c r="Z261" i="6" s="1"/>
  <c r="AB261" i="6" s="1"/>
  <c r="J262" i="6"/>
  <c r="Z262" i="6" s="1"/>
  <c r="AB262" i="6" s="1"/>
  <c r="J263" i="6"/>
  <c r="Z263" i="6" s="1"/>
  <c r="AB263" i="6" s="1"/>
  <c r="J264" i="6"/>
  <c r="Z264" i="6" s="1"/>
  <c r="AB264" i="6" s="1"/>
  <c r="J265" i="6"/>
  <c r="Z265" i="6" s="1"/>
  <c r="AB265" i="6" s="1"/>
  <c r="J266" i="6"/>
  <c r="Z266" i="6" s="1"/>
  <c r="AB266" i="6" s="1"/>
  <c r="J267" i="6"/>
  <c r="J268" i="6"/>
  <c r="Z268" i="6" s="1"/>
  <c r="AB268" i="6" s="1"/>
  <c r="J269" i="6"/>
  <c r="J270" i="6"/>
  <c r="Z270" i="6" s="1"/>
  <c r="J271" i="6"/>
  <c r="Z271" i="6" s="1"/>
  <c r="AB271" i="6" s="1"/>
  <c r="J272" i="6"/>
  <c r="Z272" i="6" s="1"/>
  <c r="AB272" i="6" s="1"/>
  <c r="J273" i="6"/>
  <c r="Z273" i="6" s="1"/>
  <c r="AB273" i="6" s="1"/>
  <c r="J274" i="6"/>
  <c r="Z274" i="6" s="1"/>
  <c r="AB274" i="6" s="1"/>
  <c r="J275" i="6"/>
  <c r="Z275" i="6" s="1"/>
  <c r="AB275" i="6" s="1"/>
  <c r="J276" i="6"/>
  <c r="Z276" i="6" s="1"/>
  <c r="AB276" i="6" s="1"/>
  <c r="J277" i="6"/>
  <c r="Z277" i="6" s="1"/>
  <c r="AB277" i="6" s="1"/>
  <c r="J278" i="6"/>
  <c r="Z278" i="6" s="1"/>
  <c r="AB278" i="6" s="1"/>
  <c r="J279" i="6"/>
  <c r="J280" i="6"/>
  <c r="Z280" i="6" s="1"/>
  <c r="AB280" i="6" s="1"/>
  <c r="J281" i="6"/>
  <c r="J282" i="6"/>
  <c r="Z282" i="6" s="1"/>
  <c r="J283" i="6"/>
  <c r="Z283" i="6" s="1"/>
  <c r="AB283" i="6" s="1"/>
  <c r="J284" i="6"/>
  <c r="Z284" i="6" s="1"/>
  <c r="AB284" i="6" s="1"/>
  <c r="J285" i="6"/>
  <c r="Z285" i="6" s="1"/>
  <c r="AB285" i="6" s="1"/>
  <c r="J286" i="6"/>
  <c r="Z286" i="6" s="1"/>
  <c r="AB286" i="6" s="1"/>
  <c r="J287" i="6"/>
  <c r="Z287" i="6" s="1"/>
  <c r="AB287" i="6" s="1"/>
  <c r="J288" i="6"/>
  <c r="Z288" i="6" s="1"/>
  <c r="AB288" i="6" s="1"/>
  <c r="J289" i="6"/>
  <c r="Z289" i="6" s="1"/>
  <c r="AB289" i="6" s="1"/>
  <c r="J290" i="6"/>
  <c r="Z290" i="6" s="1"/>
  <c r="AB290" i="6" s="1"/>
  <c r="J291" i="6"/>
  <c r="J292" i="6"/>
  <c r="Z292" i="6" s="1"/>
  <c r="AB292" i="6" s="1"/>
  <c r="J293" i="6"/>
  <c r="J294" i="6"/>
  <c r="Z294" i="6" s="1"/>
  <c r="J295" i="6"/>
  <c r="Z295" i="6" s="1"/>
  <c r="AB295" i="6" s="1"/>
  <c r="J296" i="6"/>
  <c r="Z296" i="6" s="1"/>
  <c r="AB296" i="6" s="1"/>
  <c r="J297" i="6"/>
  <c r="Z297" i="6" s="1"/>
  <c r="AB297" i="6" s="1"/>
  <c r="J298" i="6"/>
  <c r="Z298" i="6" s="1"/>
  <c r="AB298" i="6" s="1"/>
  <c r="J299" i="6"/>
  <c r="Z299" i="6" s="1"/>
  <c r="AB299" i="6" s="1"/>
  <c r="J300" i="6"/>
  <c r="Z300" i="6" s="1"/>
  <c r="AB300" i="6" s="1"/>
  <c r="J301" i="6"/>
  <c r="Z301" i="6" s="1"/>
  <c r="AB301" i="6" s="1"/>
  <c r="J302" i="6"/>
  <c r="Z302" i="6" s="1"/>
  <c r="AB302" i="6" s="1"/>
  <c r="J303" i="6"/>
  <c r="J304" i="6"/>
  <c r="Z304" i="6" s="1"/>
  <c r="AB304" i="6" s="1"/>
  <c r="J305" i="6"/>
  <c r="J306" i="6"/>
  <c r="Z306" i="6" s="1"/>
  <c r="J307" i="6"/>
  <c r="Z307" i="6" s="1"/>
  <c r="AB307" i="6" s="1"/>
  <c r="J308" i="6"/>
  <c r="Z308" i="6" s="1"/>
  <c r="AB308" i="6" s="1"/>
  <c r="J309" i="6"/>
  <c r="Z309" i="6" s="1"/>
  <c r="AB309" i="6" s="1"/>
  <c r="J310" i="6"/>
  <c r="Z310" i="6" s="1"/>
  <c r="AB310" i="6" s="1"/>
  <c r="J311" i="6"/>
  <c r="Z311" i="6" s="1"/>
  <c r="AB311" i="6" s="1"/>
  <c r="J312" i="6"/>
  <c r="Z312" i="6" s="1"/>
  <c r="AB312" i="6" s="1"/>
  <c r="J313" i="6"/>
  <c r="Z313" i="6" s="1"/>
  <c r="AB313" i="6" s="1"/>
  <c r="J314" i="6"/>
  <c r="Z314" i="6" s="1"/>
  <c r="AB314" i="6" s="1"/>
  <c r="J315" i="6"/>
  <c r="J316" i="6"/>
  <c r="Z316" i="6" s="1"/>
  <c r="AB316" i="6" s="1"/>
  <c r="J317" i="6"/>
  <c r="J318" i="6"/>
  <c r="Z318" i="6" s="1"/>
  <c r="J319" i="6"/>
  <c r="Z319" i="6" s="1"/>
  <c r="AB319" i="6" s="1"/>
  <c r="J320" i="6"/>
  <c r="Z320" i="6" s="1"/>
  <c r="AB320" i="6" s="1"/>
  <c r="J321" i="6"/>
  <c r="Z321" i="6" s="1"/>
  <c r="AB321" i="6" s="1"/>
  <c r="J322" i="6"/>
  <c r="Z322" i="6" s="1"/>
  <c r="AB322" i="6" s="1"/>
  <c r="J323" i="6"/>
  <c r="Z323" i="6" s="1"/>
  <c r="AB323" i="6" s="1"/>
  <c r="J324" i="6"/>
  <c r="Z324" i="6" s="1"/>
  <c r="AB324" i="6" s="1"/>
  <c r="J325" i="6"/>
  <c r="Z325" i="6" s="1"/>
  <c r="AB325" i="6" s="1"/>
  <c r="J326" i="6"/>
  <c r="Z326" i="6" s="1"/>
  <c r="AB326" i="6" s="1"/>
  <c r="J327" i="6"/>
  <c r="J328" i="6"/>
  <c r="Z328" i="6" s="1"/>
  <c r="AB328" i="6" s="1"/>
  <c r="J329" i="6"/>
  <c r="J330" i="6"/>
  <c r="Z330" i="6" s="1"/>
  <c r="J331" i="6"/>
  <c r="Z331" i="6" s="1"/>
  <c r="AB331" i="6" s="1"/>
  <c r="J332" i="6"/>
  <c r="Z332" i="6" s="1"/>
  <c r="AB332" i="6" s="1"/>
  <c r="J333" i="6"/>
  <c r="Z333" i="6" s="1"/>
  <c r="AB333" i="6" s="1"/>
  <c r="J334" i="6"/>
  <c r="Z334" i="6" s="1"/>
  <c r="AB334" i="6" s="1"/>
  <c r="J335" i="6"/>
  <c r="Z335" i="6" s="1"/>
  <c r="AB335" i="6" s="1"/>
  <c r="J336" i="6"/>
  <c r="Z336" i="6" s="1"/>
  <c r="AB336" i="6" s="1"/>
  <c r="J337" i="6"/>
  <c r="Z337" i="6" s="1"/>
  <c r="AB337" i="6" s="1"/>
  <c r="J338" i="6"/>
  <c r="Z338" i="6" s="1"/>
  <c r="AB338" i="6" s="1"/>
  <c r="J339" i="6"/>
  <c r="J340" i="6"/>
  <c r="Z340" i="6" s="1"/>
  <c r="AB340" i="6" s="1"/>
  <c r="J341" i="6"/>
  <c r="J342" i="6"/>
  <c r="Z342" i="6" s="1"/>
  <c r="J343" i="6"/>
  <c r="Z343" i="6" s="1"/>
  <c r="AB343" i="6" s="1"/>
  <c r="J344" i="6"/>
  <c r="Z344" i="6" s="1"/>
  <c r="AB344" i="6" s="1"/>
  <c r="J345" i="6"/>
  <c r="Z345" i="6" s="1"/>
  <c r="AB345" i="6" s="1"/>
  <c r="J346" i="6"/>
  <c r="Z346" i="6" s="1"/>
  <c r="AB346" i="6" s="1"/>
  <c r="J347" i="6"/>
  <c r="Z347" i="6" s="1"/>
  <c r="AB347" i="6" s="1"/>
  <c r="J348" i="6"/>
  <c r="Z348" i="6" s="1"/>
  <c r="AB348" i="6" s="1"/>
  <c r="J349" i="6"/>
  <c r="Z349" i="6" s="1"/>
  <c r="AB349" i="6" s="1"/>
  <c r="J350" i="6"/>
  <c r="Z350" i="6" s="1"/>
  <c r="AB350" i="6" s="1"/>
  <c r="J351" i="6"/>
  <c r="J352" i="6"/>
  <c r="Z352" i="6" s="1"/>
  <c r="AB352" i="6" s="1"/>
  <c r="J353" i="6"/>
  <c r="J354" i="6"/>
  <c r="Z354" i="6" s="1"/>
  <c r="J355" i="6"/>
  <c r="Z355" i="6" s="1"/>
  <c r="AB355" i="6" s="1"/>
  <c r="J356" i="6"/>
  <c r="Z356" i="6" s="1"/>
  <c r="AB356" i="6" s="1"/>
  <c r="J357" i="6"/>
  <c r="Z357" i="6" s="1"/>
  <c r="AB357" i="6" s="1"/>
  <c r="J358" i="6"/>
  <c r="Z358" i="6" s="1"/>
  <c r="AB358" i="6" s="1"/>
  <c r="J359" i="6"/>
  <c r="Z359" i="6" s="1"/>
  <c r="AB359" i="6" s="1"/>
  <c r="J360" i="6"/>
  <c r="Z360" i="6" s="1"/>
  <c r="AB360" i="6" s="1"/>
  <c r="J361" i="6"/>
  <c r="Z361" i="6" s="1"/>
  <c r="AB361" i="6" s="1"/>
  <c r="J362" i="6"/>
  <c r="Z362" i="6" s="1"/>
  <c r="AB362" i="6" s="1"/>
  <c r="J363" i="6"/>
  <c r="J364" i="6"/>
  <c r="Z364" i="6" s="1"/>
  <c r="AB364" i="6" s="1"/>
  <c r="J365" i="6"/>
  <c r="J366" i="6"/>
  <c r="Z366" i="6" s="1"/>
  <c r="J367" i="6"/>
  <c r="Z367" i="6" s="1"/>
  <c r="AB367" i="6" s="1"/>
  <c r="J368" i="6"/>
  <c r="Z368" i="6" s="1"/>
  <c r="AB368" i="6" s="1"/>
  <c r="J369" i="6"/>
  <c r="Z369" i="6" s="1"/>
  <c r="AB369" i="6" s="1"/>
  <c r="J370" i="6"/>
  <c r="Z370" i="6" s="1"/>
  <c r="AB370" i="6" s="1"/>
  <c r="J371" i="6"/>
  <c r="Z371" i="6" s="1"/>
  <c r="AB371" i="6" s="1"/>
  <c r="J372" i="6"/>
  <c r="Z372" i="6" s="1"/>
  <c r="AB372" i="6" s="1"/>
  <c r="J373" i="6"/>
  <c r="Z373" i="6" s="1"/>
  <c r="AB373" i="6" s="1"/>
  <c r="J374" i="6"/>
  <c r="Z374" i="6" s="1"/>
  <c r="AB374" i="6" s="1"/>
  <c r="J375" i="6"/>
  <c r="J376" i="6"/>
  <c r="Z376" i="6" s="1"/>
  <c r="AB376" i="6" s="1"/>
  <c r="J377" i="6"/>
  <c r="J378" i="6"/>
  <c r="Z378" i="6" s="1"/>
  <c r="J379" i="6"/>
  <c r="Z379" i="6" s="1"/>
  <c r="AB379" i="6" s="1"/>
  <c r="J380" i="6"/>
  <c r="Z380" i="6" s="1"/>
  <c r="AB380" i="6" s="1"/>
  <c r="J381" i="6"/>
  <c r="Z381" i="6" s="1"/>
  <c r="AB381" i="6" s="1"/>
  <c r="J382" i="6"/>
  <c r="Z382" i="6" s="1"/>
  <c r="AB382" i="6" s="1"/>
  <c r="J383" i="6"/>
  <c r="Z383" i="6" s="1"/>
  <c r="AB383" i="6" s="1"/>
  <c r="J384" i="6"/>
  <c r="Z384" i="6" s="1"/>
  <c r="AB384" i="6" s="1"/>
  <c r="J385" i="6"/>
  <c r="Z385" i="6" s="1"/>
  <c r="AB385" i="6" s="1"/>
  <c r="J386" i="6"/>
  <c r="Z386" i="6" s="1"/>
  <c r="AB386" i="6" s="1"/>
  <c r="J387" i="6"/>
  <c r="J388" i="6"/>
  <c r="Z388" i="6" s="1"/>
  <c r="AB388" i="6" s="1"/>
  <c r="J389" i="6"/>
  <c r="J390" i="6"/>
  <c r="Z390" i="6" s="1"/>
  <c r="J391" i="6"/>
  <c r="Z391" i="6" s="1"/>
  <c r="AB391" i="6" s="1"/>
  <c r="J392" i="6"/>
  <c r="Z392" i="6" s="1"/>
  <c r="AB392" i="6" s="1"/>
  <c r="J393" i="6"/>
  <c r="Z393" i="6" s="1"/>
  <c r="AB393" i="6" s="1"/>
  <c r="J394" i="6"/>
  <c r="Z394" i="6" s="1"/>
  <c r="AB394" i="6" s="1"/>
  <c r="J395" i="6"/>
  <c r="Z395" i="6" s="1"/>
  <c r="AB395" i="6" s="1"/>
  <c r="J396" i="6"/>
  <c r="Z396" i="6" s="1"/>
  <c r="AB396" i="6" s="1"/>
  <c r="J397" i="6"/>
  <c r="Z397" i="6" s="1"/>
  <c r="AB397" i="6" s="1"/>
  <c r="J398" i="6"/>
  <c r="Z398" i="6" s="1"/>
  <c r="AB398" i="6" s="1"/>
  <c r="J399" i="6"/>
  <c r="J400" i="6"/>
  <c r="Z400" i="6" s="1"/>
  <c r="AB400" i="6" s="1"/>
  <c r="J401" i="6"/>
  <c r="J402" i="6"/>
  <c r="Z402" i="6" s="1"/>
  <c r="J403" i="6"/>
  <c r="Z403" i="6" s="1"/>
  <c r="AB403" i="6" s="1"/>
  <c r="J404" i="6"/>
  <c r="Z404" i="6" s="1"/>
  <c r="AB404" i="6" s="1"/>
  <c r="J405" i="6"/>
  <c r="Z405" i="6" s="1"/>
  <c r="AB405" i="6" s="1"/>
  <c r="J406" i="6"/>
  <c r="Z406" i="6" s="1"/>
  <c r="AB406" i="6" s="1"/>
  <c r="J407" i="6"/>
  <c r="Z407" i="6" s="1"/>
  <c r="AB407" i="6" s="1"/>
  <c r="J408" i="6"/>
  <c r="Z408" i="6" s="1"/>
  <c r="AB408" i="6" s="1"/>
  <c r="J409" i="6"/>
  <c r="Z409" i="6" s="1"/>
  <c r="AB409" i="6" s="1"/>
  <c r="J410" i="6"/>
  <c r="Z410" i="6" s="1"/>
  <c r="AB410" i="6" s="1"/>
  <c r="J411" i="6"/>
  <c r="J412" i="6"/>
  <c r="Z412" i="6" s="1"/>
  <c r="AB412" i="6" s="1"/>
  <c r="J413" i="6"/>
  <c r="J414" i="6"/>
  <c r="Z414" i="6" s="1"/>
  <c r="J415" i="6"/>
  <c r="Z415" i="6" s="1"/>
  <c r="AB415" i="6" s="1"/>
  <c r="J416" i="6"/>
  <c r="Z416" i="6" s="1"/>
  <c r="AB416" i="6" s="1"/>
  <c r="J417" i="6"/>
  <c r="Z417" i="6" s="1"/>
  <c r="AB417" i="6" s="1"/>
  <c r="J418" i="6"/>
  <c r="Z418" i="6" s="1"/>
  <c r="AB418" i="6" s="1"/>
  <c r="J419" i="6"/>
  <c r="Z419" i="6" s="1"/>
  <c r="AB419" i="6" s="1"/>
  <c r="J420" i="6"/>
  <c r="Z420" i="6" s="1"/>
  <c r="AB420" i="6" s="1"/>
  <c r="J421" i="6"/>
  <c r="Z421" i="6" s="1"/>
  <c r="AB421" i="6" s="1"/>
  <c r="J422" i="6"/>
  <c r="Z422" i="6" s="1"/>
  <c r="AB422" i="6" s="1"/>
  <c r="J423" i="6"/>
  <c r="J424" i="6"/>
  <c r="Z424" i="6" s="1"/>
  <c r="AB424" i="6" s="1"/>
  <c r="J425" i="6"/>
  <c r="J426" i="6"/>
  <c r="Z426" i="6" s="1"/>
  <c r="J427" i="6"/>
  <c r="Z427" i="6" s="1"/>
  <c r="AB427" i="6" s="1"/>
  <c r="J428" i="6"/>
  <c r="Z428" i="6" s="1"/>
  <c r="AB428" i="6" s="1"/>
  <c r="J429" i="6"/>
  <c r="Z429" i="6" s="1"/>
  <c r="AB429" i="6" s="1"/>
  <c r="J430" i="6"/>
  <c r="Z430" i="6" s="1"/>
  <c r="AB430" i="6" s="1"/>
  <c r="J431" i="6"/>
  <c r="Z431" i="6" s="1"/>
  <c r="AB431" i="6" s="1"/>
  <c r="J432" i="6"/>
  <c r="Z432" i="6" s="1"/>
  <c r="AB432" i="6" s="1"/>
  <c r="J433" i="6"/>
  <c r="Z433" i="6" s="1"/>
  <c r="AB433" i="6" s="1"/>
  <c r="J434" i="6"/>
  <c r="Z434" i="6" s="1"/>
  <c r="AB434" i="6" s="1"/>
  <c r="J435" i="6"/>
  <c r="J436" i="6"/>
  <c r="Z436" i="6" s="1"/>
  <c r="AB436" i="6" s="1"/>
  <c r="J437" i="6"/>
  <c r="J438" i="6"/>
  <c r="Z438" i="6" s="1"/>
  <c r="J439" i="6"/>
  <c r="Z439" i="6" s="1"/>
  <c r="AB439" i="6" s="1"/>
  <c r="J440" i="6"/>
  <c r="Z440" i="6" s="1"/>
  <c r="AB440" i="6" s="1"/>
  <c r="J441" i="6"/>
  <c r="Z441" i="6" s="1"/>
  <c r="AB441" i="6" s="1"/>
  <c r="J442" i="6"/>
  <c r="Z442" i="6" s="1"/>
  <c r="AB442" i="6" s="1"/>
  <c r="J443" i="6"/>
  <c r="Z443" i="6" s="1"/>
  <c r="AB443" i="6" s="1"/>
  <c r="J444" i="6"/>
  <c r="Z444" i="6" s="1"/>
  <c r="AB444" i="6" s="1"/>
  <c r="J445" i="6"/>
  <c r="Z445" i="6" s="1"/>
  <c r="AB445" i="6" s="1"/>
  <c r="J446" i="6"/>
  <c r="Z446" i="6" s="1"/>
  <c r="AB446" i="6" s="1"/>
  <c r="J447" i="6"/>
  <c r="J448" i="6"/>
  <c r="Z448" i="6" s="1"/>
  <c r="AB448" i="6" s="1"/>
  <c r="J449" i="6"/>
  <c r="J450" i="6"/>
  <c r="Z450" i="6" s="1"/>
  <c r="J451" i="6"/>
  <c r="Z451" i="6" s="1"/>
  <c r="AB451" i="6" s="1"/>
  <c r="J452" i="6"/>
  <c r="Z452" i="6" s="1"/>
  <c r="AB452" i="6" s="1"/>
  <c r="J453" i="6"/>
  <c r="Z453" i="6" s="1"/>
  <c r="AB453" i="6" s="1"/>
  <c r="J454" i="6"/>
  <c r="Z454" i="6" s="1"/>
  <c r="AB454" i="6" s="1"/>
  <c r="J455" i="6"/>
  <c r="Z455" i="6" s="1"/>
  <c r="AB455" i="6" s="1"/>
  <c r="J456" i="6"/>
  <c r="Z456" i="6" s="1"/>
  <c r="AB456" i="6" s="1"/>
  <c r="J457" i="6"/>
  <c r="Z457" i="6" s="1"/>
  <c r="AB457" i="6" s="1"/>
  <c r="J458" i="6"/>
  <c r="Z458" i="6" s="1"/>
  <c r="AB458" i="6" s="1"/>
  <c r="J459" i="6"/>
  <c r="J460" i="6"/>
  <c r="Z460" i="6" s="1"/>
  <c r="AB460" i="6" s="1"/>
  <c r="J461" i="6"/>
  <c r="J462" i="6"/>
  <c r="Z462" i="6" s="1"/>
  <c r="J463" i="6"/>
  <c r="Z463" i="6" s="1"/>
  <c r="AB463" i="6" s="1"/>
  <c r="J464" i="6"/>
  <c r="Z464" i="6" s="1"/>
  <c r="AB464" i="6" s="1"/>
  <c r="J465" i="6"/>
  <c r="Z465" i="6" s="1"/>
  <c r="AB465" i="6" s="1"/>
  <c r="J466" i="6"/>
  <c r="Z466" i="6" s="1"/>
  <c r="AB466" i="6" s="1"/>
  <c r="J467" i="6"/>
  <c r="Z467" i="6" s="1"/>
  <c r="AB467" i="6" s="1"/>
  <c r="J468" i="6"/>
  <c r="Z468" i="6" s="1"/>
  <c r="AB468" i="6" s="1"/>
  <c r="J469" i="6"/>
  <c r="Z469" i="6" s="1"/>
  <c r="AB469" i="6" s="1"/>
  <c r="J470" i="6"/>
  <c r="Z470" i="6" s="1"/>
  <c r="AB470" i="6" s="1"/>
  <c r="J471" i="6"/>
  <c r="J472" i="6"/>
  <c r="Z472" i="6" s="1"/>
  <c r="AB472" i="6" s="1"/>
  <c r="J473" i="6"/>
  <c r="J474" i="6"/>
  <c r="Z474" i="6" s="1"/>
  <c r="J475" i="6"/>
  <c r="Z475" i="6" s="1"/>
  <c r="AB475" i="6" s="1"/>
  <c r="J476" i="6"/>
  <c r="Z476" i="6" s="1"/>
  <c r="AB476" i="6" s="1"/>
  <c r="J477" i="6"/>
  <c r="Z477" i="6" s="1"/>
  <c r="AB477" i="6" s="1"/>
  <c r="J478" i="6"/>
  <c r="Z478" i="6" s="1"/>
  <c r="AB478" i="6" s="1"/>
  <c r="J479" i="6"/>
  <c r="Z479" i="6" s="1"/>
  <c r="AB479" i="6" s="1"/>
  <c r="J480" i="6"/>
  <c r="Z480" i="6" s="1"/>
  <c r="AB480" i="6" s="1"/>
  <c r="J481" i="6"/>
  <c r="Z481" i="6" s="1"/>
  <c r="AB481" i="6" s="1"/>
  <c r="J482" i="6"/>
  <c r="Z482" i="6" s="1"/>
  <c r="AB482" i="6" s="1"/>
  <c r="J483" i="6"/>
  <c r="J484" i="6"/>
  <c r="Z484" i="6" s="1"/>
  <c r="AB484" i="6" s="1"/>
  <c r="J485" i="6"/>
  <c r="J486" i="6"/>
  <c r="Z486" i="6" s="1"/>
  <c r="J487" i="6"/>
  <c r="Z487" i="6" s="1"/>
  <c r="AB487" i="6" s="1"/>
  <c r="J488" i="6"/>
  <c r="Z488" i="6" s="1"/>
  <c r="AB488" i="6" s="1"/>
  <c r="J489" i="6"/>
  <c r="Z489" i="6" s="1"/>
  <c r="AB489" i="6" s="1"/>
  <c r="J490" i="6"/>
  <c r="Z490" i="6" s="1"/>
  <c r="AB490" i="6" s="1"/>
  <c r="J491" i="6"/>
  <c r="Z491" i="6" s="1"/>
  <c r="AB491" i="6" s="1"/>
  <c r="J492" i="6"/>
  <c r="Z492" i="6" s="1"/>
  <c r="AB492" i="6" s="1"/>
  <c r="J493" i="6"/>
  <c r="Z493" i="6" s="1"/>
  <c r="AB493" i="6" s="1"/>
  <c r="J494" i="6"/>
  <c r="Z494" i="6" s="1"/>
  <c r="AB494" i="6" s="1"/>
  <c r="J495" i="6"/>
  <c r="J496" i="6"/>
  <c r="Z496" i="6" s="1"/>
  <c r="AB496" i="6" s="1"/>
  <c r="J497" i="6"/>
  <c r="J498" i="6"/>
  <c r="Z498" i="6" s="1"/>
  <c r="J499" i="6"/>
  <c r="Z499" i="6" s="1"/>
  <c r="AB499" i="6" s="1"/>
  <c r="J500" i="6"/>
  <c r="Z500" i="6" s="1"/>
  <c r="AB500" i="6" s="1"/>
  <c r="J501" i="6"/>
  <c r="Z501" i="6" s="1"/>
  <c r="AB501" i="6" s="1"/>
  <c r="J502" i="6"/>
  <c r="Z502" i="6" s="1"/>
  <c r="AB502" i="6" s="1"/>
  <c r="J503" i="6"/>
  <c r="Z503" i="6" s="1"/>
  <c r="AB503" i="6" s="1"/>
  <c r="J504" i="6"/>
  <c r="Z504" i="6" s="1"/>
  <c r="AB504" i="6" s="1"/>
  <c r="J505" i="6"/>
  <c r="Z505" i="6" s="1"/>
  <c r="AB505" i="6" s="1"/>
  <c r="J506" i="6"/>
  <c r="Z506" i="6" s="1"/>
  <c r="AB506" i="6" s="1"/>
  <c r="J507" i="6"/>
  <c r="J508" i="6"/>
  <c r="Z508" i="6" s="1"/>
  <c r="AB508" i="6" s="1"/>
  <c r="J509" i="6"/>
  <c r="J510" i="6"/>
  <c r="Z510" i="6" s="1"/>
  <c r="J511" i="6"/>
  <c r="Z511" i="6" s="1"/>
  <c r="AB511" i="6" s="1"/>
  <c r="J512" i="6"/>
  <c r="Z512" i="6" s="1"/>
  <c r="AB512" i="6" s="1"/>
  <c r="J513" i="6"/>
  <c r="Z513" i="6" s="1"/>
  <c r="AB513" i="6" s="1"/>
  <c r="J514" i="6"/>
  <c r="Z514" i="6" s="1"/>
  <c r="AB514" i="6" s="1"/>
  <c r="J515" i="6"/>
  <c r="Z515" i="6" s="1"/>
  <c r="AB515" i="6" s="1"/>
  <c r="J516" i="6"/>
  <c r="Z516" i="6" s="1"/>
  <c r="AB516" i="6" s="1"/>
  <c r="J517" i="6"/>
  <c r="Z517" i="6" s="1"/>
  <c r="AB517" i="6" s="1"/>
  <c r="J518" i="6"/>
  <c r="Z518" i="6" s="1"/>
  <c r="AB518" i="6" s="1"/>
  <c r="J519" i="6"/>
  <c r="J520" i="6"/>
  <c r="Z520" i="6" s="1"/>
  <c r="AB520" i="6" s="1"/>
  <c r="J521" i="6"/>
  <c r="J522" i="6"/>
  <c r="Z522" i="6" s="1"/>
  <c r="J523" i="6"/>
  <c r="Z523" i="6" s="1"/>
  <c r="AB523" i="6" s="1"/>
  <c r="J524" i="6"/>
  <c r="Z524" i="6" s="1"/>
  <c r="AB524" i="6" s="1"/>
  <c r="J525" i="6"/>
  <c r="Z525" i="6" s="1"/>
  <c r="AB525" i="6" s="1"/>
  <c r="J526" i="6"/>
  <c r="Z526" i="6" s="1"/>
  <c r="J527" i="6"/>
  <c r="Z527" i="6" s="1"/>
  <c r="AB527" i="6" s="1"/>
  <c r="J528" i="6"/>
  <c r="Z528" i="6" s="1"/>
  <c r="AB528" i="6" s="1"/>
  <c r="J529" i="6"/>
  <c r="Z529" i="6" s="1"/>
  <c r="AB529" i="6" s="1"/>
  <c r="J530" i="6"/>
  <c r="Z530" i="6" s="1"/>
  <c r="AB530" i="6" s="1"/>
  <c r="J531" i="6"/>
  <c r="J532" i="6"/>
  <c r="Z532" i="6" s="1"/>
  <c r="AB532" i="6" s="1"/>
  <c r="J533" i="6"/>
  <c r="J534" i="6"/>
  <c r="Z534" i="6" s="1"/>
  <c r="J535" i="6"/>
  <c r="Z535" i="6" s="1"/>
  <c r="AB535" i="6" s="1"/>
  <c r="J536" i="6"/>
  <c r="Z536" i="6" s="1"/>
  <c r="AB536" i="6" s="1"/>
  <c r="J537" i="6"/>
  <c r="Z537" i="6" s="1"/>
  <c r="AB537" i="6" s="1"/>
  <c r="J538" i="6"/>
  <c r="Z538" i="6" s="1"/>
  <c r="AB538" i="6" s="1"/>
  <c r="J539" i="6"/>
  <c r="Z539" i="6" s="1"/>
  <c r="AB539" i="6" s="1"/>
  <c r="J540" i="6"/>
  <c r="Z540" i="6" s="1"/>
  <c r="AB540" i="6" s="1"/>
  <c r="J541" i="6"/>
  <c r="Z541" i="6" s="1"/>
  <c r="AB541" i="6" s="1"/>
  <c r="J542" i="6"/>
  <c r="Z542" i="6" s="1"/>
  <c r="AB542" i="6" s="1"/>
  <c r="J543" i="6"/>
  <c r="J544" i="6"/>
  <c r="Z544" i="6" s="1"/>
  <c r="AB544" i="6" s="1"/>
  <c r="J545" i="6"/>
  <c r="J546" i="6"/>
  <c r="Z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AA7" i="8" s="1"/>
  <c r="N8" i="8"/>
  <c r="AA8" i="8" s="1"/>
  <c r="N9" i="8"/>
  <c r="AA9" i="8" s="1"/>
  <c r="N10" i="8"/>
  <c r="AA10" i="8" s="1"/>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3" i="8"/>
  <c r="J4" i="8"/>
  <c r="J5" i="8"/>
  <c r="J6" i="8"/>
  <c r="J7" i="8"/>
  <c r="Z7" i="8" s="1"/>
  <c r="AB7" i="8" s="1"/>
  <c r="J8" i="8"/>
  <c r="Z8" i="8" s="1"/>
  <c r="AB8" i="8" s="1"/>
  <c r="J9" i="8"/>
  <c r="Z9" i="8" s="1"/>
  <c r="AB9" i="8" s="1"/>
  <c r="J10" i="8"/>
  <c r="Z10" i="8" s="1"/>
  <c r="AB10" i="8" s="1"/>
  <c r="J11" i="8"/>
  <c r="Z11" i="8" s="1"/>
  <c r="AB11" i="8" s="1"/>
  <c r="J12" i="8"/>
  <c r="Z12" i="8" s="1"/>
  <c r="AB12" i="8" s="1"/>
  <c r="J13" i="8"/>
  <c r="Z13" i="8" s="1"/>
  <c r="AB13" i="8" s="1"/>
  <c r="J14" i="8"/>
  <c r="Z14" i="8" s="1"/>
  <c r="AB14" i="8" s="1"/>
  <c r="J15" i="8"/>
  <c r="Z15" i="8" s="1"/>
  <c r="AB15" i="8" s="1"/>
  <c r="J16" i="8"/>
  <c r="Z16" i="8" s="1"/>
  <c r="AB16" i="8" s="1"/>
  <c r="J17" i="8"/>
  <c r="Z17" i="8" s="1"/>
  <c r="AB17" i="8" s="1"/>
  <c r="J18" i="8"/>
  <c r="Z18" i="8" s="1"/>
  <c r="AB18" i="8" s="1"/>
  <c r="J19" i="8"/>
  <c r="Z19" i="8" s="1"/>
  <c r="AB19" i="8" s="1"/>
  <c r="J20" i="8"/>
  <c r="Z20" i="8" s="1"/>
  <c r="AB20" i="8" s="1"/>
  <c r="J21" i="8"/>
  <c r="Z21" i="8" s="1"/>
  <c r="AB21" i="8" s="1"/>
  <c r="J22" i="8"/>
  <c r="Z22" i="8" s="1"/>
  <c r="AB22" i="8" s="1"/>
  <c r="J23" i="8"/>
  <c r="Z23" i="8" s="1"/>
  <c r="AB23" i="8" s="1"/>
  <c r="J24" i="8"/>
  <c r="Z24" i="8" s="1"/>
  <c r="AB24" i="8" s="1"/>
  <c r="J25" i="8"/>
  <c r="Z25" i="8" s="1"/>
  <c r="AB25" i="8" s="1"/>
  <c r="J26" i="8"/>
  <c r="Z26" i="8" s="1"/>
  <c r="AB26" i="8" s="1"/>
  <c r="J27" i="8"/>
  <c r="Z27" i="8" s="1"/>
  <c r="AB27" i="8" s="1"/>
  <c r="J28" i="8"/>
  <c r="Z28" i="8" s="1"/>
  <c r="AB28" i="8" s="1"/>
  <c r="J29" i="8"/>
  <c r="Z29" i="8" s="1"/>
  <c r="AB29" i="8" s="1"/>
  <c r="J30" i="8"/>
  <c r="Z30" i="8" s="1"/>
  <c r="AB30" i="8" s="1"/>
  <c r="J31" i="8"/>
  <c r="Z31" i="8" s="1"/>
  <c r="AB31" i="8" s="1"/>
  <c r="J32" i="8"/>
  <c r="Z32" i="8" s="1"/>
  <c r="AB32" i="8" s="1"/>
  <c r="J33" i="8"/>
  <c r="Z33" i="8" s="1"/>
  <c r="AB33" i="8" s="1"/>
  <c r="J34" i="8"/>
  <c r="Z34" i="8" s="1"/>
  <c r="AB34" i="8" s="1"/>
  <c r="J35" i="8"/>
  <c r="Z35" i="8" s="1"/>
  <c r="AB35" i="8" s="1"/>
  <c r="J36" i="8"/>
  <c r="Z36" i="8" s="1"/>
  <c r="AB36" i="8" s="1"/>
  <c r="J37" i="8"/>
  <c r="Z37" i="8" s="1"/>
  <c r="AB37" i="8" s="1"/>
  <c r="J38" i="8"/>
  <c r="Z38" i="8" s="1"/>
  <c r="AB38" i="8" s="1"/>
  <c r="J39" i="8"/>
  <c r="Z39" i="8" s="1"/>
  <c r="AB39" i="8" s="1"/>
  <c r="J40" i="8"/>
  <c r="Z40" i="8" s="1"/>
  <c r="AB40" i="8" s="1"/>
  <c r="J41" i="8"/>
  <c r="Z41" i="8" s="1"/>
  <c r="AB41" i="8" s="1"/>
  <c r="J42" i="8"/>
  <c r="Z42" i="8" s="1"/>
  <c r="AB42" i="8" s="1"/>
  <c r="J43" i="8"/>
  <c r="Z43" i="8" s="1"/>
  <c r="AB43" i="8" s="1"/>
  <c r="J44" i="8"/>
  <c r="Z44" i="8" s="1"/>
  <c r="AB44" i="8" s="1"/>
  <c r="J45" i="8"/>
  <c r="Z45" i="8" s="1"/>
  <c r="AB45" i="8" s="1"/>
  <c r="J46" i="8"/>
  <c r="Z46" i="8" s="1"/>
  <c r="AB46" i="8" s="1"/>
  <c r="J47" i="8"/>
  <c r="Z47" i="8" s="1"/>
  <c r="AB47" i="8" s="1"/>
  <c r="J48" i="8"/>
  <c r="Z48" i="8" s="1"/>
  <c r="AB48" i="8" s="1"/>
  <c r="J49" i="8"/>
  <c r="Z49" i="8" s="1"/>
  <c r="AB49" i="8" s="1"/>
  <c r="J50" i="8"/>
  <c r="Z50" i="8" s="1"/>
  <c r="AB50" i="8" s="1"/>
  <c r="J51" i="8"/>
  <c r="Z51" i="8" s="1"/>
  <c r="AB51" i="8" s="1"/>
  <c r="J52" i="8"/>
  <c r="Z52" i="8" s="1"/>
  <c r="AB52" i="8" s="1"/>
  <c r="J53" i="8"/>
  <c r="Z53" i="8" s="1"/>
  <c r="AB53" i="8" s="1"/>
  <c r="J54" i="8"/>
  <c r="Z54" i="8" s="1"/>
  <c r="AB54" i="8" s="1"/>
  <c r="J55" i="8"/>
  <c r="Z55" i="8" s="1"/>
  <c r="AB55" i="8" s="1"/>
  <c r="J56" i="8"/>
  <c r="Z56" i="8" s="1"/>
  <c r="AB56" i="8" s="1"/>
  <c r="J57" i="8"/>
  <c r="Z57" i="8" s="1"/>
  <c r="AB57" i="8" s="1"/>
  <c r="J58" i="8"/>
  <c r="Z58" i="8" s="1"/>
  <c r="AB58" i="8" s="1"/>
  <c r="J59" i="8"/>
  <c r="Z59" i="8" s="1"/>
  <c r="AB59" i="8" s="1"/>
  <c r="J60" i="8"/>
  <c r="Z60" i="8" s="1"/>
  <c r="AB60" i="8" s="1"/>
  <c r="J61" i="8"/>
  <c r="Z61" i="8" s="1"/>
  <c r="AB61" i="8" s="1"/>
  <c r="J62" i="8"/>
  <c r="Z62" i="8" s="1"/>
  <c r="AB62" i="8" s="1"/>
  <c r="J63" i="8"/>
  <c r="Z63" i="8" s="1"/>
  <c r="AB63" i="8" s="1"/>
  <c r="J64" i="8"/>
  <c r="Z64" i="8" s="1"/>
  <c r="AB64" i="8" s="1"/>
  <c r="J65" i="8"/>
  <c r="Z65" i="8" s="1"/>
  <c r="AB65" i="8" s="1"/>
  <c r="J66" i="8"/>
  <c r="Z66" i="8" s="1"/>
  <c r="AB66" i="8" s="1"/>
  <c r="J67" i="8"/>
  <c r="Z67" i="8" s="1"/>
  <c r="AB67" i="8" s="1"/>
  <c r="J68" i="8"/>
  <c r="Z68" i="8" s="1"/>
  <c r="AB68" i="8" s="1"/>
  <c r="J69" i="8"/>
  <c r="Z69" i="8" s="1"/>
  <c r="AB69" i="8" s="1"/>
  <c r="J70" i="8"/>
  <c r="Z70" i="8" s="1"/>
  <c r="AB70" i="8" s="1"/>
  <c r="J71" i="8"/>
  <c r="Z71" i="8" s="1"/>
  <c r="AB71" i="8" s="1"/>
  <c r="J72" i="8"/>
  <c r="Z72" i="8" s="1"/>
  <c r="AB72" i="8" s="1"/>
  <c r="J73" i="8"/>
  <c r="Z73" i="8" s="1"/>
  <c r="AB73" i="8" s="1"/>
  <c r="J74" i="8"/>
  <c r="Z74" i="8" s="1"/>
  <c r="AB74" i="8" s="1"/>
  <c r="J75" i="8"/>
  <c r="Z75" i="8" s="1"/>
  <c r="AB75" i="8" s="1"/>
  <c r="J76" i="8"/>
  <c r="Z76" i="8" s="1"/>
  <c r="AB76" i="8" s="1"/>
  <c r="J77" i="8"/>
  <c r="Z77" i="8" s="1"/>
  <c r="AB77" i="8" s="1"/>
  <c r="J78" i="8"/>
  <c r="Z78" i="8" s="1"/>
  <c r="AB78" i="8" s="1"/>
  <c r="J79" i="8"/>
  <c r="Z79" i="8" s="1"/>
  <c r="AB79" i="8" s="1"/>
  <c r="J80" i="8"/>
  <c r="Z80" i="8" s="1"/>
  <c r="AB80" i="8" s="1"/>
  <c r="J81" i="8"/>
  <c r="Z81" i="8" s="1"/>
  <c r="AB81" i="8" s="1"/>
  <c r="J82" i="8"/>
  <c r="Z82" i="8" s="1"/>
  <c r="AB82" i="8" s="1"/>
  <c r="J83" i="8"/>
  <c r="Z83" i="8" s="1"/>
  <c r="AB83" i="8" s="1"/>
  <c r="J84" i="8"/>
  <c r="Z84" i="8" s="1"/>
  <c r="AB84" i="8" s="1"/>
  <c r="J85" i="8"/>
  <c r="Z85" i="8" s="1"/>
  <c r="AB85" i="8" s="1"/>
  <c r="J86" i="8"/>
  <c r="Z86" i="8" s="1"/>
  <c r="AB86" i="8" s="1"/>
  <c r="J87" i="8"/>
  <c r="Z87" i="8" s="1"/>
  <c r="AB87" i="8" s="1"/>
  <c r="J88" i="8"/>
  <c r="Z88" i="8" s="1"/>
  <c r="AB88" i="8" s="1"/>
  <c r="J89" i="8"/>
  <c r="Z89" i="8" s="1"/>
  <c r="AB89" i="8" s="1"/>
  <c r="J90" i="8"/>
  <c r="Z90" i="8" s="1"/>
  <c r="AB90" i="8" s="1"/>
  <c r="J91" i="8"/>
  <c r="Z91" i="8" s="1"/>
  <c r="AB91" i="8" s="1"/>
  <c r="J92" i="8"/>
  <c r="Z92" i="8" s="1"/>
  <c r="AB92" i="8" s="1"/>
  <c r="J93" i="8"/>
  <c r="Z93" i="8" s="1"/>
  <c r="AB93" i="8" s="1"/>
  <c r="J94" i="8"/>
  <c r="Z94" i="8" s="1"/>
  <c r="AB94" i="8" s="1"/>
  <c r="J95" i="8"/>
  <c r="Z95" i="8" s="1"/>
  <c r="AB95" i="8" s="1"/>
  <c r="J96" i="8"/>
  <c r="Z96" i="8" s="1"/>
  <c r="AB96" i="8" s="1"/>
  <c r="J97" i="8"/>
  <c r="Z97" i="8" s="1"/>
  <c r="AB97" i="8" s="1"/>
  <c r="J98" i="8"/>
  <c r="Z98" i="8" s="1"/>
  <c r="AB98" i="8" s="1"/>
  <c r="J99" i="8"/>
  <c r="Z99" i="8" s="1"/>
  <c r="AB99" i="8" s="1"/>
  <c r="J100" i="8"/>
  <c r="Z100" i="8" s="1"/>
  <c r="AB100" i="8" s="1"/>
  <c r="J101" i="8"/>
  <c r="Z101" i="8" s="1"/>
  <c r="AB101" i="8" s="1"/>
  <c r="J102" i="8"/>
  <c r="Z102" i="8" s="1"/>
  <c r="AB102" i="8" s="1"/>
  <c r="J103" i="8"/>
  <c r="Z103" i="8" s="1"/>
  <c r="AB103" i="8" s="1"/>
  <c r="J104" i="8"/>
  <c r="Z104" i="8" s="1"/>
  <c r="AB104" i="8" s="1"/>
  <c r="J105" i="8"/>
  <c r="Z105" i="8" s="1"/>
  <c r="AB105" i="8" s="1"/>
  <c r="J106" i="8"/>
  <c r="Z106" i="8" s="1"/>
  <c r="AB106" i="8" s="1"/>
  <c r="J107" i="8"/>
  <c r="Z107" i="8" s="1"/>
  <c r="AB107" i="8" s="1"/>
  <c r="J108" i="8"/>
  <c r="Z108" i="8" s="1"/>
  <c r="AB108" i="8" s="1"/>
  <c r="J109" i="8"/>
  <c r="Z109" i="8" s="1"/>
  <c r="AB109" i="8" s="1"/>
  <c r="J110" i="8"/>
  <c r="Z110" i="8" s="1"/>
  <c r="AB110" i="8" s="1"/>
  <c r="J111" i="8"/>
  <c r="Z111" i="8" s="1"/>
  <c r="AB111" i="8" s="1"/>
  <c r="J112" i="8"/>
  <c r="Z112" i="8" s="1"/>
  <c r="AB112" i="8" s="1"/>
  <c r="J113" i="8"/>
  <c r="Z113" i="8" s="1"/>
  <c r="AB113" i="8" s="1"/>
  <c r="J114" i="8"/>
  <c r="Z114" i="8" s="1"/>
  <c r="AB114" i="8" s="1"/>
  <c r="J115" i="8"/>
  <c r="Z115" i="8" s="1"/>
  <c r="AB115" i="8" s="1"/>
  <c r="J116" i="8"/>
  <c r="Z116" i="8" s="1"/>
  <c r="AB116" i="8" s="1"/>
  <c r="J117" i="8"/>
  <c r="Z117" i="8" s="1"/>
  <c r="AB117" i="8" s="1"/>
  <c r="J118" i="8"/>
  <c r="Z118" i="8" s="1"/>
  <c r="AB118" i="8" s="1"/>
  <c r="J119" i="8"/>
  <c r="Z119" i="8" s="1"/>
  <c r="AB119" i="8" s="1"/>
  <c r="J120" i="8"/>
  <c r="Z120" i="8" s="1"/>
  <c r="AB120" i="8" s="1"/>
  <c r="J121" i="8"/>
  <c r="Z121" i="8" s="1"/>
  <c r="AB121" i="8" s="1"/>
  <c r="J122" i="8"/>
  <c r="Z122" i="8" s="1"/>
  <c r="AB122" i="8" s="1"/>
  <c r="J123" i="8"/>
  <c r="Z123" i="8" s="1"/>
  <c r="AB123" i="8" s="1"/>
  <c r="J124" i="8"/>
  <c r="Z124" i="8" s="1"/>
  <c r="AB124" i="8" s="1"/>
  <c r="J125" i="8"/>
  <c r="Z125" i="8" s="1"/>
  <c r="AB125" i="8" s="1"/>
  <c r="J126" i="8"/>
  <c r="Z126" i="8" s="1"/>
  <c r="AB126" i="8" s="1"/>
  <c r="J127" i="8"/>
  <c r="Z127" i="8" s="1"/>
  <c r="AB127" i="8" s="1"/>
  <c r="J128" i="8"/>
  <c r="Z128" i="8" s="1"/>
  <c r="AB128" i="8" s="1"/>
  <c r="J129" i="8"/>
  <c r="Z129" i="8" s="1"/>
  <c r="AB129" i="8" s="1"/>
  <c r="J130" i="8"/>
  <c r="Z130" i="8" s="1"/>
  <c r="AB130" i="8" s="1"/>
  <c r="J131" i="8"/>
  <c r="Z131" i="8" s="1"/>
  <c r="AB131" i="8" s="1"/>
  <c r="J132" i="8"/>
  <c r="Z132" i="8" s="1"/>
  <c r="AB132" i="8" s="1"/>
  <c r="J133" i="8"/>
  <c r="Z133" i="8" s="1"/>
  <c r="AB133" i="8" s="1"/>
  <c r="J134" i="8"/>
  <c r="Z134" i="8" s="1"/>
  <c r="AB134" i="8" s="1"/>
  <c r="J135" i="8"/>
  <c r="Z135" i="8" s="1"/>
  <c r="AB135" i="8" s="1"/>
  <c r="J136" i="8"/>
  <c r="Z136" i="8" s="1"/>
  <c r="AB136" i="8" s="1"/>
  <c r="J137" i="8"/>
  <c r="Z137" i="8" s="1"/>
  <c r="AB137" i="8" s="1"/>
  <c r="J138" i="8"/>
  <c r="Z138" i="8" s="1"/>
  <c r="AB138" i="8" s="1"/>
  <c r="J139" i="8"/>
  <c r="Z139" i="8" s="1"/>
  <c r="AB139" i="8" s="1"/>
  <c r="J140" i="8"/>
  <c r="Z140" i="8" s="1"/>
  <c r="AB140" i="8" s="1"/>
  <c r="J141" i="8"/>
  <c r="Z141" i="8" s="1"/>
  <c r="AB141" i="8" s="1"/>
  <c r="J142" i="8"/>
  <c r="Z142" i="8" s="1"/>
  <c r="AB142" i="8" s="1"/>
  <c r="J143" i="8"/>
  <c r="Z143" i="8" s="1"/>
  <c r="AB143" i="8" s="1"/>
  <c r="J144" i="8"/>
  <c r="Z144" i="8" s="1"/>
  <c r="AB144" i="8" s="1"/>
  <c r="J145" i="8"/>
  <c r="Z145" i="8" s="1"/>
  <c r="AB145" i="8" s="1"/>
  <c r="J146" i="8"/>
  <c r="Z146" i="8" s="1"/>
  <c r="AB146" i="8" s="1"/>
  <c r="J147" i="8"/>
  <c r="Z147" i="8" s="1"/>
  <c r="AB147" i="8" s="1"/>
  <c r="J148" i="8"/>
  <c r="Z148" i="8" s="1"/>
  <c r="AB148" i="8" s="1"/>
  <c r="J149" i="8"/>
  <c r="Z149" i="8" s="1"/>
  <c r="AB149" i="8" s="1"/>
  <c r="J150" i="8"/>
  <c r="Z150" i="8" s="1"/>
  <c r="AB150" i="8" s="1"/>
  <c r="J151" i="8"/>
  <c r="Z151" i="8" s="1"/>
  <c r="AB151" i="8" s="1"/>
  <c r="J152" i="8"/>
  <c r="Z152" i="8" s="1"/>
  <c r="AB152" i="8" s="1"/>
  <c r="J153" i="8"/>
  <c r="Z153" i="8" s="1"/>
  <c r="AB153" i="8" s="1"/>
  <c r="J154" i="8"/>
  <c r="Z154" i="8" s="1"/>
  <c r="AB154" i="8" s="1"/>
  <c r="J155" i="8"/>
  <c r="Z155" i="8" s="1"/>
  <c r="AB155" i="8" s="1"/>
  <c r="J156" i="8"/>
  <c r="Z156" i="8" s="1"/>
  <c r="AB156" i="8" s="1"/>
  <c r="J157" i="8"/>
  <c r="Z157" i="8" s="1"/>
  <c r="AB157" i="8" s="1"/>
  <c r="J158" i="8"/>
  <c r="Z158" i="8" s="1"/>
  <c r="AB158" i="8" s="1"/>
  <c r="J159" i="8"/>
  <c r="Z159" i="8" s="1"/>
  <c r="AB159" i="8" s="1"/>
  <c r="J160" i="8"/>
  <c r="Z160" i="8" s="1"/>
  <c r="AB160" i="8" s="1"/>
  <c r="J161" i="8"/>
  <c r="Z161" i="8" s="1"/>
  <c r="AB161" i="8" s="1"/>
  <c r="J162" i="8"/>
  <c r="Z162" i="8" s="1"/>
  <c r="AB162" i="8" s="1"/>
  <c r="J163" i="8"/>
  <c r="Z163" i="8" s="1"/>
  <c r="AB163" i="8" s="1"/>
  <c r="J164" i="8"/>
  <c r="Z164" i="8" s="1"/>
  <c r="AB164" i="8" s="1"/>
  <c r="J165" i="8"/>
  <c r="Z165" i="8" s="1"/>
  <c r="AB165" i="8" s="1"/>
  <c r="J166" i="8"/>
  <c r="Z166" i="8" s="1"/>
  <c r="AB166" i="8" s="1"/>
  <c r="J167" i="8"/>
  <c r="Z167" i="8" s="1"/>
  <c r="AB167" i="8" s="1"/>
  <c r="J168" i="8"/>
  <c r="Z168" i="8" s="1"/>
  <c r="AB168" i="8" s="1"/>
  <c r="J169" i="8"/>
  <c r="Z169" i="8" s="1"/>
  <c r="AB169" i="8" s="1"/>
  <c r="J170" i="8"/>
  <c r="Z170" i="8" s="1"/>
  <c r="AB170" i="8" s="1"/>
  <c r="J171" i="8"/>
  <c r="Z171" i="8" s="1"/>
  <c r="AB171" i="8" s="1"/>
  <c r="J172" i="8"/>
  <c r="Z172" i="8" s="1"/>
  <c r="AB172" i="8" s="1"/>
  <c r="J173" i="8"/>
  <c r="Z173" i="8" s="1"/>
  <c r="AB173" i="8" s="1"/>
  <c r="J174" i="8"/>
  <c r="Z174" i="8" s="1"/>
  <c r="AB174" i="8" s="1"/>
  <c r="J175" i="8"/>
  <c r="Z175" i="8" s="1"/>
  <c r="AB175" i="8" s="1"/>
  <c r="J176" i="8"/>
  <c r="Z176" i="8" s="1"/>
  <c r="AB176" i="8" s="1"/>
  <c r="J177" i="8"/>
  <c r="Z177" i="8" s="1"/>
  <c r="AB177" i="8" s="1"/>
  <c r="J178" i="8"/>
  <c r="Z178" i="8" s="1"/>
  <c r="AB178" i="8" s="1"/>
  <c r="J179" i="8"/>
  <c r="Z179" i="8" s="1"/>
  <c r="AB179" i="8" s="1"/>
  <c r="J180" i="8"/>
  <c r="Z180" i="8" s="1"/>
  <c r="AB180" i="8" s="1"/>
  <c r="J181" i="8"/>
  <c r="Z181" i="8" s="1"/>
  <c r="AB181" i="8" s="1"/>
  <c r="J182" i="8"/>
  <c r="Z182" i="8" s="1"/>
  <c r="AB182" i="8" s="1"/>
  <c r="J183" i="8"/>
  <c r="Z183" i="8" s="1"/>
  <c r="AB183" i="8" s="1"/>
  <c r="J184" i="8"/>
  <c r="Z184" i="8" s="1"/>
  <c r="AB184" i="8" s="1"/>
  <c r="J185" i="8"/>
  <c r="Z185" i="8" s="1"/>
  <c r="AB185" i="8" s="1"/>
  <c r="J186" i="8"/>
  <c r="Z186" i="8" s="1"/>
  <c r="AB186" i="8" s="1"/>
  <c r="J187" i="8"/>
  <c r="Z187" i="8" s="1"/>
  <c r="AB187" i="8" s="1"/>
  <c r="J188" i="8"/>
  <c r="Z188" i="8" s="1"/>
  <c r="AB188" i="8" s="1"/>
  <c r="J189" i="8"/>
  <c r="Z189" i="8" s="1"/>
  <c r="AB189" i="8" s="1"/>
  <c r="J190" i="8"/>
  <c r="Z190" i="8" s="1"/>
  <c r="AB190" i="8" s="1"/>
  <c r="J191" i="8"/>
  <c r="Z191" i="8" s="1"/>
  <c r="AB191" i="8" s="1"/>
  <c r="J192" i="8"/>
  <c r="Z192" i="8" s="1"/>
  <c r="AB192" i="8" s="1"/>
  <c r="J193" i="8"/>
  <c r="Z193" i="8" s="1"/>
  <c r="AB193" i="8" s="1"/>
  <c r="J194" i="8"/>
  <c r="Z194" i="8" s="1"/>
  <c r="AB194" i="8" s="1"/>
  <c r="J195" i="8"/>
  <c r="Z195" i="8" s="1"/>
  <c r="AB195" i="8" s="1"/>
  <c r="J196" i="8"/>
  <c r="Z196" i="8" s="1"/>
  <c r="AB196" i="8" s="1"/>
  <c r="J197" i="8"/>
  <c r="Z197" i="8" s="1"/>
  <c r="AB197" i="8" s="1"/>
  <c r="J198" i="8"/>
  <c r="Z198" i="8" s="1"/>
  <c r="AB198" i="8" s="1"/>
  <c r="J199" i="8"/>
  <c r="Z199" i="8" s="1"/>
  <c r="AB199" i="8" s="1"/>
  <c r="J200" i="8"/>
  <c r="Z200" i="8" s="1"/>
  <c r="AB200" i="8" s="1"/>
  <c r="J201" i="8"/>
  <c r="Z201" i="8" s="1"/>
  <c r="AB201" i="8" s="1"/>
  <c r="J202" i="8"/>
  <c r="Z202" i="8" s="1"/>
  <c r="AB202" i="8" s="1"/>
  <c r="J203" i="8"/>
  <c r="Z203" i="8" s="1"/>
  <c r="AB203" i="8" s="1"/>
  <c r="J204" i="8"/>
  <c r="Z204" i="8" s="1"/>
  <c r="AB204" i="8" s="1"/>
  <c r="J205" i="8"/>
  <c r="Z205" i="8" s="1"/>
  <c r="AB205" i="8" s="1"/>
  <c r="J206" i="8"/>
  <c r="Z206" i="8" s="1"/>
  <c r="AB206" i="8" s="1"/>
  <c r="J207" i="8"/>
  <c r="Z207" i="8" s="1"/>
  <c r="AB207" i="8" s="1"/>
  <c r="J208" i="8"/>
  <c r="Z208" i="8" s="1"/>
  <c r="AB208" i="8" s="1"/>
  <c r="J209" i="8"/>
  <c r="Z209" i="8" s="1"/>
  <c r="AB209" i="8" s="1"/>
  <c r="J210" i="8"/>
  <c r="Z210" i="8" s="1"/>
  <c r="AB210" i="8" s="1"/>
  <c r="J211" i="8"/>
  <c r="Z211" i="8" s="1"/>
  <c r="AB211" i="8" s="1"/>
  <c r="J212" i="8"/>
  <c r="Z212" i="8" s="1"/>
  <c r="AB212" i="8" s="1"/>
  <c r="J213" i="8"/>
  <c r="Z213" i="8" s="1"/>
  <c r="AB213" i="8" s="1"/>
  <c r="J214" i="8"/>
  <c r="Z214" i="8" s="1"/>
  <c r="AB214" i="8" s="1"/>
  <c r="J215" i="8"/>
  <c r="Z215" i="8" s="1"/>
  <c r="AB215" i="8" s="1"/>
  <c r="J216" i="8"/>
  <c r="Z216" i="8" s="1"/>
  <c r="AB216" i="8" s="1"/>
  <c r="J217" i="8"/>
  <c r="Z217" i="8" s="1"/>
  <c r="AB217" i="8" s="1"/>
  <c r="J218" i="8"/>
  <c r="Z218" i="8" s="1"/>
  <c r="AB218" i="8" s="1"/>
  <c r="J219" i="8"/>
  <c r="Z219" i="8" s="1"/>
  <c r="AB219" i="8" s="1"/>
  <c r="J220" i="8"/>
  <c r="Z220" i="8" s="1"/>
  <c r="AB220" i="8" s="1"/>
  <c r="J221" i="8"/>
  <c r="Z221" i="8" s="1"/>
  <c r="AB221" i="8" s="1"/>
  <c r="J222" i="8"/>
  <c r="Z222" i="8" s="1"/>
  <c r="AB222" i="8" s="1"/>
  <c r="J223" i="8"/>
  <c r="Z223" i="8" s="1"/>
  <c r="AB223" i="8" s="1"/>
  <c r="J224" i="8"/>
  <c r="Z224" i="8" s="1"/>
  <c r="AB224" i="8" s="1"/>
  <c r="J225" i="8"/>
  <c r="Z225" i="8" s="1"/>
  <c r="AB225" i="8" s="1"/>
  <c r="J226" i="8"/>
  <c r="Z226" i="8" s="1"/>
  <c r="AB226" i="8" s="1"/>
  <c r="J227" i="8"/>
  <c r="Z227" i="8" s="1"/>
  <c r="AB227" i="8" s="1"/>
  <c r="J228" i="8"/>
  <c r="Z228" i="8" s="1"/>
  <c r="AB228" i="8" s="1"/>
  <c r="J229" i="8"/>
  <c r="Z229" i="8" s="1"/>
  <c r="AB229" i="8" s="1"/>
  <c r="J230" i="8"/>
  <c r="Z230" i="8" s="1"/>
  <c r="AB230" i="8" s="1"/>
  <c r="J231" i="8"/>
  <c r="Z231" i="8" s="1"/>
  <c r="AB231" i="8" s="1"/>
  <c r="J232" i="8"/>
  <c r="Z232" i="8" s="1"/>
  <c r="AB232" i="8" s="1"/>
  <c r="J233" i="8"/>
  <c r="Z233" i="8" s="1"/>
  <c r="AB233" i="8" s="1"/>
  <c r="J234" i="8"/>
  <c r="Z234" i="8" s="1"/>
  <c r="AB234" i="8" s="1"/>
  <c r="J235" i="8"/>
  <c r="Z235" i="8" s="1"/>
  <c r="AB235" i="8" s="1"/>
  <c r="J236" i="8"/>
  <c r="Z236" i="8" s="1"/>
  <c r="AB236" i="8" s="1"/>
  <c r="J237" i="8"/>
  <c r="Z237" i="8" s="1"/>
  <c r="AB237" i="8" s="1"/>
  <c r="J238" i="8"/>
  <c r="Z238" i="8" s="1"/>
  <c r="AB238" i="8" s="1"/>
  <c r="J239" i="8"/>
  <c r="Z239" i="8" s="1"/>
  <c r="AB239" i="8" s="1"/>
  <c r="J240" i="8"/>
  <c r="Z240" i="8" s="1"/>
  <c r="AB240" i="8" s="1"/>
  <c r="J241" i="8"/>
  <c r="Z241" i="8" s="1"/>
  <c r="AB241" i="8" s="1"/>
  <c r="J242" i="8"/>
  <c r="Z242" i="8" s="1"/>
  <c r="AB242" i="8" s="1"/>
  <c r="J243" i="8"/>
  <c r="Z243" i="8" s="1"/>
  <c r="AB243" i="8" s="1"/>
  <c r="J244" i="8"/>
  <c r="Z244" i="8" s="1"/>
  <c r="AB244" i="8" s="1"/>
  <c r="J245" i="8"/>
  <c r="Z245" i="8" s="1"/>
  <c r="AB245" i="8" s="1"/>
  <c r="J246" i="8"/>
  <c r="Z246" i="8" s="1"/>
  <c r="AB246" i="8" s="1"/>
  <c r="J247" i="8"/>
  <c r="Z247" i="8" s="1"/>
  <c r="AB247" i="8" s="1"/>
  <c r="J248" i="8"/>
  <c r="Z248" i="8" s="1"/>
  <c r="AB248" i="8" s="1"/>
  <c r="J249" i="8"/>
  <c r="Z249" i="8" s="1"/>
  <c r="AB249" i="8" s="1"/>
  <c r="J250" i="8"/>
  <c r="Z250" i="8" s="1"/>
  <c r="AB250" i="8" s="1"/>
  <c r="J251" i="8"/>
  <c r="Z251" i="8" s="1"/>
  <c r="AB251" i="8" s="1"/>
  <c r="J252" i="8"/>
  <c r="Z252" i="8" s="1"/>
  <c r="AB252" i="8" s="1"/>
  <c r="J253" i="8"/>
  <c r="Z253" i="8" s="1"/>
  <c r="AB253" i="8" s="1"/>
  <c r="J254" i="8"/>
  <c r="Z254" i="8" s="1"/>
  <c r="AB254" i="8" s="1"/>
  <c r="J255" i="8"/>
  <c r="Z255" i="8" s="1"/>
  <c r="AB255" i="8" s="1"/>
  <c r="J256" i="8"/>
  <c r="Z256" i="8" s="1"/>
  <c r="AB256" i="8" s="1"/>
  <c r="J257" i="8"/>
  <c r="Z257" i="8" s="1"/>
  <c r="AB257" i="8" s="1"/>
  <c r="J258" i="8"/>
  <c r="Z258" i="8" s="1"/>
  <c r="AB258" i="8" s="1"/>
  <c r="J259" i="8"/>
  <c r="Z259" i="8" s="1"/>
  <c r="AB259" i="8" s="1"/>
  <c r="J260" i="8"/>
  <c r="Z260" i="8" s="1"/>
  <c r="AB260" i="8" s="1"/>
  <c r="J261" i="8"/>
  <c r="Z261" i="8" s="1"/>
  <c r="AB261" i="8" s="1"/>
  <c r="J262" i="8"/>
  <c r="Z262" i="8" s="1"/>
  <c r="AB262" i="8" s="1"/>
  <c r="J263" i="8"/>
  <c r="Z263" i="8" s="1"/>
  <c r="AB263" i="8" s="1"/>
  <c r="J264" i="8"/>
  <c r="Z264" i="8" s="1"/>
  <c r="AB264" i="8" s="1"/>
  <c r="J265" i="8"/>
  <c r="Z265" i="8" s="1"/>
  <c r="AB265" i="8" s="1"/>
  <c r="J266" i="8"/>
  <c r="Z266" i="8" s="1"/>
  <c r="AB266" i="8" s="1"/>
  <c r="J267" i="8"/>
  <c r="Z267" i="8" s="1"/>
  <c r="AB267" i="8" s="1"/>
  <c r="J268" i="8"/>
  <c r="Z268" i="8" s="1"/>
  <c r="AB268" i="8" s="1"/>
  <c r="J269" i="8"/>
  <c r="Z269" i="8" s="1"/>
  <c r="AB269" i="8" s="1"/>
  <c r="J270" i="8"/>
  <c r="Z270" i="8" s="1"/>
  <c r="AB270" i="8" s="1"/>
  <c r="J271" i="8"/>
  <c r="Z271" i="8" s="1"/>
  <c r="AB271" i="8" s="1"/>
  <c r="J272" i="8"/>
  <c r="Z272" i="8" s="1"/>
  <c r="AB272" i="8" s="1"/>
  <c r="J273" i="8"/>
  <c r="Z273" i="8" s="1"/>
  <c r="AB273" i="8" s="1"/>
  <c r="J274" i="8"/>
  <c r="Z274" i="8" s="1"/>
  <c r="AB274" i="8" s="1"/>
  <c r="J275" i="8"/>
  <c r="Z275" i="8" s="1"/>
  <c r="AB275" i="8" s="1"/>
  <c r="J276" i="8"/>
  <c r="Z276" i="8" s="1"/>
  <c r="AB276" i="8" s="1"/>
  <c r="J277" i="8"/>
  <c r="Z277" i="8" s="1"/>
  <c r="AB277" i="8" s="1"/>
  <c r="J278" i="8"/>
  <c r="Z278" i="8" s="1"/>
  <c r="AB278" i="8" s="1"/>
  <c r="J279" i="8"/>
  <c r="Z279" i="8" s="1"/>
  <c r="AB279" i="8" s="1"/>
  <c r="J280" i="8"/>
  <c r="Z280" i="8" s="1"/>
  <c r="AB280" i="8" s="1"/>
  <c r="J281" i="8"/>
  <c r="Z281" i="8" s="1"/>
  <c r="AB281" i="8" s="1"/>
  <c r="J282" i="8"/>
  <c r="Z282" i="8" s="1"/>
  <c r="AB282" i="8" s="1"/>
  <c r="J283" i="8"/>
  <c r="Z283" i="8" s="1"/>
  <c r="AB283" i="8" s="1"/>
  <c r="J284" i="8"/>
  <c r="Z284" i="8" s="1"/>
  <c r="AB284" i="8" s="1"/>
  <c r="J285" i="8"/>
  <c r="Z285" i="8" s="1"/>
  <c r="AB285" i="8" s="1"/>
  <c r="J286" i="8"/>
  <c r="Z286" i="8" s="1"/>
  <c r="AB286" i="8" s="1"/>
  <c r="J287" i="8"/>
  <c r="Z287" i="8" s="1"/>
  <c r="AB287" i="8" s="1"/>
  <c r="J288" i="8"/>
  <c r="Z288" i="8" s="1"/>
  <c r="AB288" i="8" s="1"/>
  <c r="J289" i="8"/>
  <c r="Z289" i="8" s="1"/>
  <c r="AB289" i="8" s="1"/>
  <c r="J290" i="8"/>
  <c r="Z290" i="8" s="1"/>
  <c r="AB290" i="8" s="1"/>
  <c r="J291" i="8"/>
  <c r="Z291" i="8" s="1"/>
  <c r="AB291" i="8" s="1"/>
  <c r="J292" i="8"/>
  <c r="Z292" i="8" s="1"/>
  <c r="AB292" i="8" s="1"/>
  <c r="J293" i="8"/>
  <c r="Z293" i="8" s="1"/>
  <c r="AB293" i="8" s="1"/>
  <c r="J294" i="8"/>
  <c r="Z294" i="8" s="1"/>
  <c r="AB294" i="8" s="1"/>
  <c r="J295" i="8"/>
  <c r="Z295" i="8" s="1"/>
  <c r="AB295" i="8" s="1"/>
  <c r="J296" i="8"/>
  <c r="Z296" i="8" s="1"/>
  <c r="AB296" i="8" s="1"/>
  <c r="J297" i="8"/>
  <c r="Z297" i="8" s="1"/>
  <c r="AB297" i="8" s="1"/>
  <c r="J298" i="8"/>
  <c r="Z298" i="8" s="1"/>
  <c r="AB298" i="8" s="1"/>
  <c r="J299" i="8"/>
  <c r="Z299" i="8" s="1"/>
  <c r="AB299" i="8" s="1"/>
  <c r="J300" i="8"/>
  <c r="Z300" i="8" s="1"/>
  <c r="AB300" i="8" s="1"/>
  <c r="J301" i="8"/>
  <c r="Z301" i="8" s="1"/>
  <c r="AB301" i="8" s="1"/>
  <c r="J302" i="8"/>
  <c r="Z302" i="8" s="1"/>
  <c r="AB302" i="8" s="1"/>
  <c r="J303" i="8"/>
  <c r="Z303" i="8" s="1"/>
  <c r="AB303" i="8" s="1"/>
  <c r="J304" i="8"/>
  <c r="Z304" i="8" s="1"/>
  <c r="AB304" i="8" s="1"/>
  <c r="J305" i="8"/>
  <c r="Z305" i="8" s="1"/>
  <c r="AB305" i="8" s="1"/>
  <c r="J306" i="8"/>
  <c r="Z306" i="8" s="1"/>
  <c r="AB306" i="8" s="1"/>
  <c r="J307" i="8"/>
  <c r="Z307" i="8" s="1"/>
  <c r="AB307" i="8" s="1"/>
  <c r="J308" i="8"/>
  <c r="Z308" i="8" s="1"/>
  <c r="AB308" i="8" s="1"/>
  <c r="J309" i="8"/>
  <c r="Z309" i="8" s="1"/>
  <c r="AB309" i="8" s="1"/>
  <c r="J310" i="8"/>
  <c r="Z310" i="8" s="1"/>
  <c r="AB310" i="8" s="1"/>
  <c r="J311" i="8"/>
  <c r="Z311" i="8" s="1"/>
  <c r="AB311" i="8" s="1"/>
  <c r="J312" i="8"/>
  <c r="Z312" i="8" s="1"/>
  <c r="AB312" i="8" s="1"/>
  <c r="J313" i="8"/>
  <c r="Z313" i="8" s="1"/>
  <c r="AB313" i="8" s="1"/>
  <c r="J314" i="8"/>
  <c r="Z314" i="8" s="1"/>
  <c r="AB314" i="8" s="1"/>
  <c r="J315" i="8"/>
  <c r="Z315" i="8" s="1"/>
  <c r="AB315" i="8" s="1"/>
  <c r="J316" i="8"/>
  <c r="Z316" i="8" s="1"/>
  <c r="AB316" i="8" s="1"/>
  <c r="J317" i="8"/>
  <c r="Z317" i="8" s="1"/>
  <c r="AB317" i="8" s="1"/>
  <c r="J318" i="8"/>
  <c r="Z318" i="8" s="1"/>
  <c r="AB318" i="8" s="1"/>
  <c r="J319" i="8"/>
  <c r="Z319" i="8" s="1"/>
  <c r="AB319" i="8" s="1"/>
  <c r="J320" i="8"/>
  <c r="Z320" i="8" s="1"/>
  <c r="AB320" i="8" s="1"/>
  <c r="J321" i="8"/>
  <c r="Z321" i="8" s="1"/>
  <c r="AB321" i="8" s="1"/>
  <c r="J322" i="8"/>
  <c r="Z322" i="8" s="1"/>
  <c r="AB322" i="8" s="1"/>
  <c r="J323" i="8"/>
  <c r="Z323" i="8" s="1"/>
  <c r="AB323" i="8" s="1"/>
  <c r="J324" i="8"/>
  <c r="Z324" i="8" s="1"/>
  <c r="AB324" i="8" s="1"/>
  <c r="J325" i="8"/>
  <c r="Z325" i="8" s="1"/>
  <c r="AB325" i="8" s="1"/>
  <c r="J326" i="8"/>
  <c r="Z326" i="8" s="1"/>
  <c r="AB326" i="8" s="1"/>
  <c r="J327" i="8"/>
  <c r="Z327" i="8" s="1"/>
  <c r="AB327" i="8" s="1"/>
  <c r="J328" i="8"/>
  <c r="Z328" i="8" s="1"/>
  <c r="AB328" i="8" s="1"/>
  <c r="J329" i="8"/>
  <c r="Z329" i="8" s="1"/>
  <c r="AB329" i="8" s="1"/>
  <c r="J330" i="8"/>
  <c r="Z330" i="8" s="1"/>
  <c r="AB330" i="8" s="1"/>
  <c r="J331" i="8"/>
  <c r="Z331" i="8" s="1"/>
  <c r="AB331" i="8" s="1"/>
  <c r="J332" i="8"/>
  <c r="Z332" i="8" s="1"/>
  <c r="AB332" i="8" s="1"/>
  <c r="J333" i="8"/>
  <c r="Z333" i="8" s="1"/>
  <c r="AB333" i="8" s="1"/>
  <c r="J334" i="8"/>
  <c r="Z334" i="8" s="1"/>
  <c r="AB334" i="8" s="1"/>
  <c r="J335" i="8"/>
  <c r="Z335" i="8" s="1"/>
  <c r="AB335" i="8" s="1"/>
  <c r="J336" i="8"/>
  <c r="Z336" i="8" s="1"/>
  <c r="AB336" i="8" s="1"/>
  <c r="J337" i="8"/>
  <c r="Z337" i="8" s="1"/>
  <c r="AB337" i="8" s="1"/>
  <c r="J338" i="8"/>
  <c r="Z338" i="8" s="1"/>
  <c r="AB338" i="8" s="1"/>
  <c r="J339" i="8"/>
  <c r="Z339" i="8" s="1"/>
  <c r="AB339" i="8" s="1"/>
  <c r="J340" i="8"/>
  <c r="Z340" i="8" s="1"/>
  <c r="AB340" i="8" s="1"/>
  <c r="J341" i="8"/>
  <c r="Z341" i="8" s="1"/>
  <c r="AB341" i="8" s="1"/>
  <c r="J342" i="8"/>
  <c r="Z342" i="8" s="1"/>
  <c r="AB342" i="8" s="1"/>
  <c r="J343" i="8"/>
  <c r="Z343" i="8" s="1"/>
  <c r="AB343" i="8" s="1"/>
  <c r="J344" i="8"/>
  <c r="Z344" i="8" s="1"/>
  <c r="AB344" i="8" s="1"/>
  <c r="J345" i="8"/>
  <c r="Z345" i="8" s="1"/>
  <c r="AB345" i="8" s="1"/>
  <c r="J346" i="8"/>
  <c r="Z346" i="8" s="1"/>
  <c r="AB346" i="8" s="1"/>
  <c r="J347" i="8"/>
  <c r="Z347" i="8" s="1"/>
  <c r="AB347" i="8" s="1"/>
  <c r="J348" i="8"/>
  <c r="Z348" i="8" s="1"/>
  <c r="AB348" i="8" s="1"/>
  <c r="J349" i="8"/>
  <c r="Z349" i="8" s="1"/>
  <c r="AB349" i="8" s="1"/>
  <c r="J350" i="8"/>
  <c r="Z350" i="8" s="1"/>
  <c r="AB350" i="8" s="1"/>
  <c r="J351" i="8"/>
  <c r="Z351" i="8" s="1"/>
  <c r="AB351" i="8" s="1"/>
  <c r="J352" i="8"/>
  <c r="Z352" i="8" s="1"/>
  <c r="AB352" i="8" s="1"/>
  <c r="J353" i="8"/>
  <c r="Z353" i="8" s="1"/>
  <c r="AB353" i="8" s="1"/>
  <c r="J354" i="8"/>
  <c r="Z354" i="8" s="1"/>
  <c r="AB354" i="8" s="1"/>
  <c r="J355" i="8"/>
  <c r="Z355" i="8" s="1"/>
  <c r="AB355" i="8" s="1"/>
  <c r="J356" i="8"/>
  <c r="Z356" i="8" s="1"/>
  <c r="AB356" i="8" s="1"/>
  <c r="J357" i="8"/>
  <c r="Z357" i="8" s="1"/>
  <c r="AB357" i="8" s="1"/>
  <c r="J358" i="8"/>
  <c r="Z358" i="8" s="1"/>
  <c r="AB358" i="8" s="1"/>
  <c r="J359" i="8"/>
  <c r="Z359" i="8" s="1"/>
  <c r="AB359" i="8" s="1"/>
  <c r="J360" i="8"/>
  <c r="Z360" i="8" s="1"/>
  <c r="AB360" i="8" s="1"/>
  <c r="J361" i="8"/>
  <c r="Z361" i="8" s="1"/>
  <c r="AB361" i="8" s="1"/>
  <c r="J362" i="8"/>
  <c r="Z362" i="8" s="1"/>
  <c r="AB362" i="8" s="1"/>
  <c r="J363" i="8"/>
  <c r="Z363" i="8" s="1"/>
  <c r="AB363" i="8" s="1"/>
  <c r="J364" i="8"/>
  <c r="Z364" i="8" s="1"/>
  <c r="AB364" i="8" s="1"/>
  <c r="J365" i="8"/>
  <c r="Z365" i="8" s="1"/>
  <c r="AB365" i="8" s="1"/>
  <c r="J366" i="8"/>
  <c r="Z366" i="8" s="1"/>
  <c r="AB366" i="8" s="1"/>
  <c r="J367" i="8"/>
  <c r="Z367" i="8" s="1"/>
  <c r="AB367" i="8" s="1"/>
  <c r="J368" i="8"/>
  <c r="Z368" i="8" s="1"/>
  <c r="AB368" i="8" s="1"/>
  <c r="J369" i="8"/>
  <c r="Z369" i="8" s="1"/>
  <c r="AB369" i="8" s="1"/>
  <c r="J370" i="8"/>
  <c r="Z370" i="8" s="1"/>
  <c r="AB370" i="8" s="1"/>
  <c r="J371" i="8"/>
  <c r="Z371" i="8" s="1"/>
  <c r="AB371" i="8" s="1"/>
  <c r="J372" i="8"/>
  <c r="Z372" i="8" s="1"/>
  <c r="AB372" i="8" s="1"/>
  <c r="J373" i="8"/>
  <c r="Z373" i="8" s="1"/>
  <c r="AB373" i="8" s="1"/>
  <c r="J374" i="8"/>
  <c r="Z374" i="8" s="1"/>
  <c r="AB374" i="8" s="1"/>
  <c r="J375" i="8"/>
  <c r="Z375" i="8" s="1"/>
  <c r="AB375" i="8" s="1"/>
  <c r="J376" i="8"/>
  <c r="Z376" i="8" s="1"/>
  <c r="AB376" i="8" s="1"/>
  <c r="J377" i="8"/>
  <c r="Z377" i="8" s="1"/>
  <c r="AB377" i="8" s="1"/>
  <c r="J378" i="8"/>
  <c r="Z378" i="8" s="1"/>
  <c r="AB378" i="8" s="1"/>
  <c r="J379" i="8"/>
  <c r="Z379" i="8" s="1"/>
  <c r="AB379" i="8" s="1"/>
  <c r="J380" i="8"/>
  <c r="Z380" i="8" s="1"/>
  <c r="AB380" i="8" s="1"/>
  <c r="J381" i="8"/>
  <c r="Z381" i="8" s="1"/>
  <c r="AB381" i="8" s="1"/>
  <c r="J382" i="8"/>
  <c r="Z382" i="8" s="1"/>
  <c r="AB382" i="8" s="1"/>
  <c r="J383" i="8"/>
  <c r="Z383" i="8" s="1"/>
  <c r="AB383" i="8" s="1"/>
  <c r="J384" i="8"/>
  <c r="Z384" i="8" s="1"/>
  <c r="AB384" i="8" s="1"/>
  <c r="J385" i="8"/>
  <c r="Z385" i="8" s="1"/>
  <c r="AB385" i="8" s="1"/>
  <c r="J386" i="8"/>
  <c r="Z386" i="8" s="1"/>
  <c r="AB386" i="8" s="1"/>
  <c r="J387" i="8"/>
  <c r="Z387" i="8" s="1"/>
  <c r="AB387" i="8" s="1"/>
  <c r="J388" i="8"/>
  <c r="Z388" i="8" s="1"/>
  <c r="AB388" i="8" s="1"/>
  <c r="J389" i="8"/>
  <c r="Z389" i="8" s="1"/>
  <c r="AB389" i="8" s="1"/>
  <c r="J390" i="8"/>
  <c r="Z390" i="8" s="1"/>
  <c r="AB390" i="8" s="1"/>
  <c r="J391" i="8"/>
  <c r="Z391" i="8" s="1"/>
  <c r="AB391" i="8" s="1"/>
  <c r="J392" i="8"/>
  <c r="Z392" i="8" s="1"/>
  <c r="AB392" i="8" s="1"/>
  <c r="J393" i="8"/>
  <c r="Z393" i="8" s="1"/>
  <c r="AB393" i="8" s="1"/>
  <c r="J394" i="8"/>
  <c r="Z394" i="8" s="1"/>
  <c r="AB394" i="8" s="1"/>
  <c r="J395" i="8"/>
  <c r="Z395" i="8" s="1"/>
  <c r="AB395" i="8" s="1"/>
  <c r="J396" i="8"/>
  <c r="Z396" i="8" s="1"/>
  <c r="AB396" i="8" s="1"/>
  <c r="J397" i="8"/>
  <c r="Z397" i="8" s="1"/>
  <c r="AB397" i="8" s="1"/>
  <c r="J398" i="8"/>
  <c r="Z398" i="8" s="1"/>
  <c r="AB398" i="8" s="1"/>
  <c r="J399" i="8"/>
  <c r="Z399" i="8" s="1"/>
  <c r="AB399" i="8" s="1"/>
  <c r="J400" i="8"/>
  <c r="Z400" i="8" s="1"/>
  <c r="AB400" i="8" s="1"/>
  <c r="J401" i="8"/>
  <c r="Z401" i="8" s="1"/>
  <c r="AB401" i="8" s="1"/>
  <c r="J402" i="8"/>
  <c r="Z402" i="8" s="1"/>
  <c r="AB402" i="8" s="1"/>
  <c r="J403" i="8"/>
  <c r="Z403" i="8" s="1"/>
  <c r="AB403" i="8" s="1"/>
  <c r="J404" i="8"/>
  <c r="Z404" i="8" s="1"/>
  <c r="AB404" i="8" s="1"/>
  <c r="J405" i="8"/>
  <c r="Z405" i="8" s="1"/>
  <c r="AB405" i="8" s="1"/>
  <c r="J406" i="8"/>
  <c r="Z406" i="8" s="1"/>
  <c r="AB406" i="8" s="1"/>
  <c r="J407" i="8"/>
  <c r="Z407" i="8" s="1"/>
  <c r="AB407" i="8" s="1"/>
  <c r="J408" i="8"/>
  <c r="Z408" i="8" s="1"/>
  <c r="AB408" i="8" s="1"/>
  <c r="J409" i="8"/>
  <c r="Z409" i="8" s="1"/>
  <c r="AB409" i="8" s="1"/>
  <c r="J410" i="8"/>
  <c r="Z410" i="8" s="1"/>
  <c r="AB410" i="8" s="1"/>
  <c r="J411" i="8"/>
  <c r="Z411" i="8" s="1"/>
  <c r="AB411" i="8" s="1"/>
  <c r="J412" i="8"/>
  <c r="Z412" i="8" s="1"/>
  <c r="AB412" i="8" s="1"/>
  <c r="J413" i="8"/>
  <c r="Z413" i="8" s="1"/>
  <c r="AB413" i="8" s="1"/>
  <c r="J414" i="8"/>
  <c r="Z414" i="8" s="1"/>
  <c r="AB414" i="8" s="1"/>
  <c r="J415" i="8"/>
  <c r="Z415" i="8" s="1"/>
  <c r="AB415" i="8" s="1"/>
  <c r="J416" i="8"/>
  <c r="Z416" i="8" s="1"/>
  <c r="AB416" i="8" s="1"/>
  <c r="J417" i="8"/>
  <c r="Z417" i="8" s="1"/>
  <c r="AB417" i="8" s="1"/>
  <c r="J418" i="8"/>
  <c r="Z418" i="8" s="1"/>
  <c r="AB418" i="8" s="1"/>
  <c r="J419" i="8"/>
  <c r="Z419" i="8" s="1"/>
  <c r="AB419" i="8" s="1"/>
  <c r="J420" i="8"/>
  <c r="Z420" i="8" s="1"/>
  <c r="AB420" i="8" s="1"/>
  <c r="J421" i="8"/>
  <c r="Z421" i="8" s="1"/>
  <c r="AB421" i="8" s="1"/>
  <c r="J422" i="8"/>
  <c r="Z422" i="8" s="1"/>
  <c r="AB422" i="8" s="1"/>
  <c r="J423" i="8"/>
  <c r="Z423" i="8" s="1"/>
  <c r="AB423" i="8" s="1"/>
  <c r="J424" i="8"/>
  <c r="Z424" i="8" s="1"/>
  <c r="AB424" i="8" s="1"/>
  <c r="J425" i="8"/>
  <c r="Z425" i="8" s="1"/>
  <c r="AB425" i="8" s="1"/>
  <c r="J426" i="8"/>
  <c r="Z426" i="8" s="1"/>
  <c r="AB426" i="8" s="1"/>
  <c r="J427" i="8"/>
  <c r="Z427" i="8" s="1"/>
  <c r="AB427" i="8" s="1"/>
  <c r="J428" i="8"/>
  <c r="Z428" i="8" s="1"/>
  <c r="AB428" i="8" s="1"/>
  <c r="J429" i="8"/>
  <c r="Z429" i="8" s="1"/>
  <c r="AB429" i="8" s="1"/>
  <c r="J430" i="8"/>
  <c r="Z430" i="8" s="1"/>
  <c r="AB430" i="8" s="1"/>
  <c r="J431" i="8"/>
  <c r="Z431" i="8" s="1"/>
  <c r="AB431" i="8" s="1"/>
  <c r="J432" i="8"/>
  <c r="Z432" i="8" s="1"/>
  <c r="AB432" i="8" s="1"/>
  <c r="J433" i="8"/>
  <c r="Z433" i="8" s="1"/>
  <c r="AB433" i="8" s="1"/>
  <c r="J434" i="8"/>
  <c r="Z434" i="8" s="1"/>
  <c r="AB434" i="8" s="1"/>
  <c r="J435" i="8"/>
  <c r="Z435" i="8" s="1"/>
  <c r="AB435" i="8" s="1"/>
  <c r="J436" i="8"/>
  <c r="Z436" i="8" s="1"/>
  <c r="AB436" i="8" s="1"/>
  <c r="J437" i="8"/>
  <c r="Z437" i="8" s="1"/>
  <c r="AB437" i="8" s="1"/>
  <c r="J438" i="8"/>
  <c r="Z438" i="8" s="1"/>
  <c r="AB438" i="8" s="1"/>
  <c r="J439" i="8"/>
  <c r="Z439" i="8" s="1"/>
  <c r="AB439" i="8" s="1"/>
  <c r="J440" i="8"/>
  <c r="Z440" i="8" s="1"/>
  <c r="AB440" i="8" s="1"/>
  <c r="J441" i="8"/>
  <c r="Z441" i="8" s="1"/>
  <c r="AB441" i="8" s="1"/>
  <c r="J442" i="8"/>
  <c r="Z442" i="8" s="1"/>
  <c r="AB442" i="8" s="1"/>
  <c r="J443" i="8"/>
  <c r="Z443" i="8" s="1"/>
  <c r="AB443" i="8" s="1"/>
  <c r="J444" i="8"/>
  <c r="Z444" i="8" s="1"/>
  <c r="AB444" i="8" s="1"/>
  <c r="J445" i="8"/>
  <c r="Z445" i="8" s="1"/>
  <c r="AB445" i="8" s="1"/>
  <c r="J446" i="8"/>
  <c r="Z446" i="8" s="1"/>
  <c r="AB446" i="8" s="1"/>
  <c r="J447" i="8"/>
  <c r="Z447" i="8" s="1"/>
  <c r="AB447" i="8" s="1"/>
  <c r="J448" i="8"/>
  <c r="Z448" i="8" s="1"/>
  <c r="AB448" i="8" s="1"/>
  <c r="J449" i="8"/>
  <c r="Z449" i="8" s="1"/>
  <c r="AB449" i="8" s="1"/>
  <c r="J450" i="8"/>
  <c r="Z450" i="8" s="1"/>
  <c r="AB450" i="8" s="1"/>
  <c r="J451" i="8"/>
  <c r="Z451" i="8" s="1"/>
  <c r="AB451" i="8" s="1"/>
  <c r="J452" i="8"/>
  <c r="Z452" i="8" s="1"/>
  <c r="AB452" i="8" s="1"/>
  <c r="J453" i="8"/>
  <c r="Z453" i="8" s="1"/>
  <c r="AB453" i="8" s="1"/>
  <c r="J454" i="8"/>
  <c r="Z454" i="8" s="1"/>
  <c r="AB454" i="8" s="1"/>
  <c r="J455" i="8"/>
  <c r="Z455" i="8" s="1"/>
  <c r="AB455" i="8" s="1"/>
  <c r="J456" i="8"/>
  <c r="Z456" i="8" s="1"/>
  <c r="AB456" i="8" s="1"/>
  <c r="J457" i="8"/>
  <c r="Z457" i="8" s="1"/>
  <c r="AB457" i="8" s="1"/>
  <c r="J458" i="8"/>
  <c r="Z458" i="8" s="1"/>
  <c r="AB458" i="8" s="1"/>
  <c r="J459" i="8"/>
  <c r="Z459" i="8" s="1"/>
  <c r="AB459" i="8" s="1"/>
  <c r="J460" i="8"/>
  <c r="Z460" i="8" s="1"/>
  <c r="AB460" i="8" s="1"/>
  <c r="J461" i="8"/>
  <c r="Z461" i="8" s="1"/>
  <c r="AB461" i="8" s="1"/>
  <c r="J462" i="8"/>
  <c r="Z462" i="8" s="1"/>
  <c r="AB462" i="8" s="1"/>
  <c r="J463" i="8"/>
  <c r="Z463" i="8" s="1"/>
  <c r="AB463" i="8" s="1"/>
  <c r="J464" i="8"/>
  <c r="Z464" i="8" s="1"/>
  <c r="AB464" i="8" s="1"/>
  <c r="J465" i="8"/>
  <c r="Z465" i="8" s="1"/>
  <c r="AB465" i="8" s="1"/>
  <c r="J466" i="8"/>
  <c r="Z466" i="8" s="1"/>
  <c r="AB466" i="8" s="1"/>
  <c r="J467" i="8"/>
  <c r="Z467" i="8" s="1"/>
  <c r="AB467" i="8" s="1"/>
  <c r="J468" i="8"/>
  <c r="Z468" i="8" s="1"/>
  <c r="AB468" i="8" s="1"/>
  <c r="J469" i="8"/>
  <c r="Z469" i="8" s="1"/>
  <c r="AB469" i="8" s="1"/>
  <c r="J470" i="8"/>
  <c r="Z470" i="8" s="1"/>
  <c r="AB470" i="8" s="1"/>
  <c r="J471" i="8"/>
  <c r="Z471" i="8" s="1"/>
  <c r="AB471" i="8" s="1"/>
  <c r="J472" i="8"/>
  <c r="Z472" i="8" s="1"/>
  <c r="AB472" i="8" s="1"/>
  <c r="J473" i="8"/>
  <c r="Z473" i="8" s="1"/>
  <c r="AB473" i="8" s="1"/>
  <c r="J474" i="8"/>
  <c r="Z474" i="8" s="1"/>
  <c r="AB474" i="8" s="1"/>
  <c r="J475" i="8"/>
  <c r="Z475" i="8" s="1"/>
  <c r="AB475" i="8" s="1"/>
  <c r="J476" i="8"/>
  <c r="Z476" i="8" s="1"/>
  <c r="AB476" i="8" s="1"/>
  <c r="J477" i="8"/>
  <c r="Z477" i="8" s="1"/>
  <c r="AB477" i="8" s="1"/>
  <c r="J478" i="8"/>
  <c r="Z478" i="8" s="1"/>
  <c r="AB478" i="8" s="1"/>
  <c r="J479" i="8"/>
  <c r="Z479" i="8" s="1"/>
  <c r="AB479" i="8" s="1"/>
  <c r="J480" i="8"/>
  <c r="Z480" i="8" s="1"/>
  <c r="AB480" i="8" s="1"/>
  <c r="J481" i="8"/>
  <c r="Z481" i="8" s="1"/>
  <c r="AB481" i="8" s="1"/>
  <c r="J482" i="8"/>
  <c r="Z482" i="8" s="1"/>
  <c r="AB482" i="8" s="1"/>
  <c r="J483" i="8"/>
  <c r="Z483" i="8" s="1"/>
  <c r="AB483" i="8" s="1"/>
  <c r="J484" i="8"/>
  <c r="Z484" i="8" s="1"/>
  <c r="AB484" i="8" s="1"/>
  <c r="J485" i="8"/>
  <c r="Z485" i="8" s="1"/>
  <c r="AB485" i="8" s="1"/>
  <c r="J486" i="8"/>
  <c r="Z486" i="8" s="1"/>
  <c r="AB486" i="8" s="1"/>
  <c r="J487" i="8"/>
  <c r="Z487" i="8" s="1"/>
  <c r="AB487" i="8" s="1"/>
  <c r="J488" i="8"/>
  <c r="Z488" i="8" s="1"/>
  <c r="AB488" i="8" s="1"/>
  <c r="J489" i="8"/>
  <c r="Z489" i="8" s="1"/>
  <c r="AB489" i="8" s="1"/>
  <c r="J490" i="8"/>
  <c r="Z490" i="8" s="1"/>
  <c r="AB490" i="8" s="1"/>
  <c r="J491" i="8"/>
  <c r="Z491" i="8" s="1"/>
  <c r="AB491" i="8" s="1"/>
  <c r="J492" i="8"/>
  <c r="Z492" i="8" s="1"/>
  <c r="AB492" i="8" s="1"/>
  <c r="J493" i="8"/>
  <c r="Z493" i="8" s="1"/>
  <c r="AB493" i="8" s="1"/>
  <c r="J494" i="8"/>
  <c r="Z494" i="8" s="1"/>
  <c r="AB494" i="8" s="1"/>
  <c r="J495" i="8"/>
  <c r="Z495" i="8" s="1"/>
  <c r="AB495" i="8" s="1"/>
  <c r="J496" i="8"/>
  <c r="Z496" i="8" s="1"/>
  <c r="AB496" i="8" s="1"/>
  <c r="J497" i="8"/>
  <c r="Z497" i="8" s="1"/>
  <c r="AB497" i="8" s="1"/>
  <c r="J498" i="8"/>
  <c r="Z498" i="8" s="1"/>
  <c r="AB498" i="8" s="1"/>
  <c r="J499" i="8"/>
  <c r="Z499" i="8" s="1"/>
  <c r="AB499" i="8" s="1"/>
  <c r="J500" i="8"/>
  <c r="Z500" i="8" s="1"/>
  <c r="AB500" i="8" s="1"/>
  <c r="J501" i="8"/>
  <c r="Z501" i="8" s="1"/>
  <c r="AB501" i="8" s="1"/>
  <c r="J502" i="8"/>
  <c r="Z502" i="8" s="1"/>
  <c r="AB502" i="8" s="1"/>
  <c r="J503" i="8"/>
  <c r="Z503" i="8" s="1"/>
  <c r="AB503" i="8" s="1"/>
  <c r="J504" i="8"/>
  <c r="Z504" i="8" s="1"/>
  <c r="AB504" i="8" s="1"/>
  <c r="J505" i="8"/>
  <c r="Z505" i="8" s="1"/>
  <c r="AB505" i="8" s="1"/>
  <c r="J506" i="8"/>
  <c r="Z506" i="8" s="1"/>
  <c r="AB506" i="8" s="1"/>
  <c r="J507" i="8"/>
  <c r="Z507" i="8" s="1"/>
  <c r="AB507" i="8" s="1"/>
  <c r="J508" i="8"/>
  <c r="Z508" i="8" s="1"/>
  <c r="AB508" i="8" s="1"/>
  <c r="J509" i="8"/>
  <c r="Z509" i="8" s="1"/>
  <c r="AB509" i="8" s="1"/>
  <c r="J510" i="8"/>
  <c r="Z510" i="8" s="1"/>
  <c r="AB510" i="8" s="1"/>
  <c r="J511" i="8"/>
  <c r="Z511" i="8" s="1"/>
  <c r="AB511" i="8" s="1"/>
  <c r="J512" i="8"/>
  <c r="Z512" i="8" s="1"/>
  <c r="AB512" i="8" s="1"/>
  <c r="J513" i="8"/>
  <c r="Z513" i="8" s="1"/>
  <c r="AB513" i="8" s="1"/>
  <c r="J514" i="8"/>
  <c r="Z514" i="8" s="1"/>
  <c r="AB514" i="8" s="1"/>
  <c r="J515" i="8"/>
  <c r="Z515" i="8" s="1"/>
  <c r="AB515" i="8" s="1"/>
  <c r="J516" i="8"/>
  <c r="Z516" i="8" s="1"/>
  <c r="AB516" i="8" s="1"/>
  <c r="J517" i="8"/>
  <c r="Z517" i="8" s="1"/>
  <c r="AB517" i="8" s="1"/>
  <c r="J518" i="8"/>
  <c r="Z518" i="8" s="1"/>
  <c r="AB518" i="8" s="1"/>
  <c r="J519" i="8"/>
  <c r="Z519" i="8" s="1"/>
  <c r="AB519" i="8" s="1"/>
  <c r="J520" i="8"/>
  <c r="Z520" i="8" s="1"/>
  <c r="AB520" i="8" s="1"/>
  <c r="J521" i="8"/>
  <c r="Z521" i="8" s="1"/>
  <c r="AB521" i="8" s="1"/>
  <c r="J522" i="8"/>
  <c r="Z522" i="8" s="1"/>
  <c r="AB522" i="8" s="1"/>
  <c r="J523" i="8"/>
  <c r="Z523" i="8" s="1"/>
  <c r="AB523" i="8" s="1"/>
  <c r="J524" i="8"/>
  <c r="Z524" i="8" s="1"/>
  <c r="AB524" i="8" s="1"/>
  <c r="J525" i="8"/>
  <c r="Z525" i="8" s="1"/>
  <c r="AB525" i="8" s="1"/>
  <c r="J526" i="8"/>
  <c r="Z526" i="8" s="1"/>
  <c r="AB526" i="8" s="1"/>
  <c r="J527" i="8"/>
  <c r="Z527" i="8" s="1"/>
  <c r="AB527" i="8" s="1"/>
  <c r="J528" i="8"/>
  <c r="Z528" i="8" s="1"/>
  <c r="AB528" i="8" s="1"/>
  <c r="J529" i="8"/>
  <c r="Z529" i="8" s="1"/>
  <c r="AB529" i="8" s="1"/>
  <c r="J530" i="8"/>
  <c r="Z530" i="8" s="1"/>
  <c r="AB530" i="8" s="1"/>
  <c r="J531" i="8"/>
  <c r="Z531" i="8" s="1"/>
  <c r="AB531" i="8" s="1"/>
  <c r="J532" i="8"/>
  <c r="Z532" i="8" s="1"/>
  <c r="AB532" i="8" s="1"/>
  <c r="J533" i="8"/>
  <c r="Z533" i="8" s="1"/>
  <c r="AB533" i="8" s="1"/>
  <c r="J534" i="8"/>
  <c r="Z534" i="8" s="1"/>
  <c r="AB534" i="8" s="1"/>
  <c r="J535" i="8"/>
  <c r="Z535" i="8" s="1"/>
  <c r="AB535" i="8" s="1"/>
  <c r="J536" i="8"/>
  <c r="Z536" i="8" s="1"/>
  <c r="AB536" i="8" s="1"/>
  <c r="J537" i="8"/>
  <c r="Z537" i="8" s="1"/>
  <c r="AB537" i="8" s="1"/>
  <c r="J538" i="8"/>
  <c r="Z538" i="8" s="1"/>
  <c r="AB538" i="8" s="1"/>
  <c r="J539" i="8"/>
  <c r="Z539" i="8" s="1"/>
  <c r="AB539" i="8" s="1"/>
  <c r="J540" i="8"/>
  <c r="Z540" i="8" s="1"/>
  <c r="AB540" i="8" s="1"/>
  <c r="J541" i="8"/>
  <c r="Z541" i="8" s="1"/>
  <c r="AB541" i="8" s="1"/>
  <c r="J542" i="8"/>
  <c r="Z542" i="8" s="1"/>
  <c r="AB542" i="8" s="1"/>
  <c r="J543" i="8"/>
  <c r="Z543" i="8" s="1"/>
  <c r="AB543" i="8" s="1"/>
  <c r="J544" i="8"/>
  <c r="Z544" i="8" s="1"/>
  <c r="AB544" i="8" s="1"/>
  <c r="J545" i="8"/>
  <c r="Z545" i="8" s="1"/>
  <c r="AB545" i="8" s="1"/>
  <c r="J546" i="8"/>
  <c r="Z546" i="8" s="1"/>
  <c r="AB546" i="8" s="1"/>
  <c r="J547" i="8"/>
  <c r="Z547" i="8" s="1"/>
  <c r="AB547" i="8" s="1"/>
  <c r="J548" i="8"/>
  <c r="Z548" i="8" s="1"/>
  <c r="AB548" i="8" s="1"/>
  <c r="J549" i="8"/>
  <c r="Z549" i="8" s="1"/>
  <c r="AB549" i="8" s="1"/>
  <c r="J550" i="8"/>
  <c r="Z550" i="8" s="1"/>
  <c r="AB550" i="8" s="1"/>
  <c r="J551" i="8"/>
  <c r="Z551" i="8" s="1"/>
  <c r="AB551" i="8" s="1"/>
  <c r="J552" i="8"/>
  <c r="Z552" i="8" s="1"/>
  <c r="AB552" i="8" s="1"/>
  <c r="J553" i="8"/>
  <c r="Z553" i="8" s="1"/>
  <c r="AB553" i="8" s="1"/>
  <c r="J554" i="8"/>
  <c r="Z554" i="8" s="1"/>
  <c r="AB554" i="8" s="1"/>
  <c r="J555" i="8"/>
  <c r="Z555" i="8" s="1"/>
  <c r="AB555" i="8" s="1"/>
  <c r="J556" i="8"/>
  <c r="Z556" i="8" s="1"/>
  <c r="AB556" i="8" s="1"/>
  <c r="J557" i="8"/>
  <c r="Z557" i="8" s="1"/>
  <c r="AB557" i="8" s="1"/>
  <c r="J558" i="8"/>
  <c r="Z558" i="8" s="1"/>
  <c r="AB558" i="8" s="1"/>
  <c r="J559" i="8"/>
  <c r="Z559" i="8" s="1"/>
  <c r="AB559" i="8" s="1"/>
  <c r="J560" i="8"/>
  <c r="Z560" i="8" s="1"/>
  <c r="AB560" i="8" s="1"/>
  <c r="J561" i="8"/>
  <c r="Z561" i="8" s="1"/>
  <c r="AB561" i="8" s="1"/>
  <c r="J562" i="8"/>
  <c r="Z562" i="8" s="1"/>
  <c r="AB562" i="8" s="1"/>
  <c r="J563" i="8"/>
  <c r="Z563" i="8" s="1"/>
  <c r="AB563" i="8" s="1"/>
  <c r="J564" i="8"/>
  <c r="Z564" i="8" s="1"/>
  <c r="AB564" i="8" s="1"/>
  <c r="J565" i="8"/>
  <c r="Z565" i="8" s="1"/>
  <c r="AB565" i="8" s="1"/>
  <c r="J566" i="8"/>
  <c r="Z566" i="8" s="1"/>
  <c r="AB566" i="8" s="1"/>
  <c r="J567" i="8"/>
  <c r="Z567" i="8" s="1"/>
  <c r="AB567" i="8" s="1"/>
  <c r="J568" i="8"/>
  <c r="Z568" i="8" s="1"/>
  <c r="AB568" i="8" s="1"/>
  <c r="J569" i="8"/>
  <c r="Z569" i="8" s="1"/>
  <c r="AB569" i="8" s="1"/>
  <c r="J570" i="8"/>
  <c r="Z570" i="8" s="1"/>
  <c r="AB570" i="8" s="1"/>
  <c r="J571" i="8"/>
  <c r="Z571" i="8" s="1"/>
  <c r="AB571" i="8" s="1"/>
  <c r="J572" i="8"/>
  <c r="Z572" i="8" s="1"/>
  <c r="AB572" i="8" s="1"/>
  <c r="J573" i="8"/>
  <c r="Z573" i="8" s="1"/>
  <c r="AB573" i="8" s="1"/>
  <c r="J574" i="8"/>
  <c r="Z574" i="8" s="1"/>
  <c r="AB574" i="8" s="1"/>
  <c r="J575" i="8"/>
  <c r="Z575" i="8" s="1"/>
  <c r="AB575" i="8" s="1"/>
  <c r="J576" i="8"/>
  <c r="Z576" i="8" s="1"/>
  <c r="AB576" i="8" s="1"/>
  <c r="J577" i="8"/>
  <c r="Z577" i="8" s="1"/>
  <c r="AB577" i="8" s="1"/>
  <c r="J578" i="8"/>
  <c r="Z578" i="8" s="1"/>
  <c r="AB578" i="8" s="1"/>
  <c r="J579" i="8"/>
  <c r="Z579" i="8" s="1"/>
  <c r="AB579" i="8" s="1"/>
  <c r="J580" i="8"/>
  <c r="Z580" i="8" s="1"/>
  <c r="AB580" i="8" s="1"/>
  <c r="J581" i="8"/>
  <c r="Z581" i="8" s="1"/>
  <c r="AB581" i="8" s="1"/>
  <c r="J582" i="8"/>
  <c r="Z582" i="8" s="1"/>
  <c r="AB582" i="8" s="1"/>
  <c r="J583" i="8"/>
  <c r="Z583" i="8" s="1"/>
  <c r="AB583" i="8" s="1"/>
  <c r="J584" i="8"/>
  <c r="Z584" i="8" s="1"/>
  <c r="AB584" i="8" s="1"/>
  <c r="J585" i="8"/>
  <c r="Z585" i="8" s="1"/>
  <c r="AB585" i="8" s="1"/>
  <c r="J586" i="8"/>
  <c r="Z586" i="8" s="1"/>
  <c r="AB586" i="8" s="1"/>
  <c r="J587" i="8"/>
  <c r="Z587" i="8" s="1"/>
  <c r="AB587" i="8" s="1"/>
  <c r="J588" i="8"/>
  <c r="Z588" i="8" s="1"/>
  <c r="AB588" i="8" s="1"/>
  <c r="J589" i="8"/>
  <c r="Z589" i="8" s="1"/>
  <c r="AB589" i="8" s="1"/>
  <c r="J590" i="8"/>
  <c r="Z590" i="8" s="1"/>
  <c r="AB590" i="8" s="1"/>
  <c r="J591" i="8"/>
  <c r="Z591" i="8" s="1"/>
  <c r="AB591" i="8" s="1"/>
  <c r="J592" i="8"/>
  <c r="Z592" i="8" s="1"/>
  <c r="AB592" i="8" s="1"/>
  <c r="J593" i="8"/>
  <c r="Z593" i="8" s="1"/>
  <c r="AB593" i="8" s="1"/>
  <c r="J594" i="8"/>
  <c r="Z594" i="8" s="1"/>
  <c r="AB594" i="8" s="1"/>
  <c r="J595" i="8"/>
  <c r="Z595" i="8" s="1"/>
  <c r="AB595" i="8" s="1"/>
  <c r="J596" i="8"/>
  <c r="Z596" i="8" s="1"/>
  <c r="AB596" i="8" s="1"/>
  <c r="J597" i="8"/>
  <c r="Z597" i="8" s="1"/>
  <c r="AB597" i="8" s="1"/>
  <c r="J598" i="8"/>
  <c r="Z598" i="8" s="1"/>
  <c r="AB598" i="8" s="1"/>
  <c r="J599" i="8"/>
  <c r="Z599" i="8" s="1"/>
  <c r="AB599" i="8" s="1"/>
  <c r="J600" i="8"/>
  <c r="Z600" i="8" s="1"/>
  <c r="AB600" i="8" s="1"/>
  <c r="J601" i="8"/>
  <c r="Z601" i="8" s="1"/>
  <c r="AB601" i="8" s="1"/>
  <c r="J602" i="8"/>
  <c r="Z602" i="8" s="1"/>
  <c r="AB602" i="8" s="1"/>
  <c r="J603" i="8"/>
  <c r="Z603" i="8" s="1"/>
  <c r="AB603" i="8" s="1"/>
  <c r="J604" i="8"/>
  <c r="Z604" i="8" s="1"/>
  <c r="AB604" i="8" s="1"/>
  <c r="J605" i="8"/>
  <c r="Z605" i="8" s="1"/>
  <c r="AB605" i="8" s="1"/>
  <c r="J606" i="8"/>
  <c r="Z606" i="8" s="1"/>
  <c r="AB606" i="8" s="1"/>
  <c r="J607" i="8"/>
  <c r="Z607" i="8" s="1"/>
  <c r="AB607" i="8" s="1"/>
  <c r="J608" i="8"/>
  <c r="Z608" i="8" s="1"/>
  <c r="AB608" i="8" s="1"/>
  <c r="J609" i="8"/>
  <c r="Z609" i="8" s="1"/>
  <c r="AB609" i="8" s="1"/>
  <c r="J610" i="8"/>
  <c r="Z610" i="8" s="1"/>
  <c r="AB610" i="8" s="1"/>
  <c r="J611" i="8"/>
  <c r="Z611" i="8" s="1"/>
  <c r="AB611" i="8" s="1"/>
  <c r="J612" i="8"/>
  <c r="Z612" i="8" s="1"/>
  <c r="AB612" i="8" s="1"/>
  <c r="J613" i="8"/>
  <c r="Z613" i="8" s="1"/>
  <c r="AB613" i="8" s="1"/>
  <c r="J614" i="8"/>
  <c r="Z614" i="8" s="1"/>
  <c r="AB614" i="8" s="1"/>
  <c r="J615" i="8"/>
  <c r="Z615" i="8" s="1"/>
  <c r="AB615" i="8" s="1"/>
  <c r="J616" i="8"/>
  <c r="Z616" i="8" s="1"/>
  <c r="AB616" i="8" s="1"/>
  <c r="J617" i="8"/>
  <c r="Z617" i="8" s="1"/>
  <c r="AB617" i="8" s="1"/>
  <c r="J618" i="8"/>
  <c r="Z618" i="8" s="1"/>
  <c r="AB618" i="8" s="1"/>
  <c r="J619" i="8"/>
  <c r="Z619" i="8" s="1"/>
  <c r="AB619" i="8" s="1"/>
  <c r="J620" i="8"/>
  <c r="Z620" i="8" s="1"/>
  <c r="AB620" i="8" s="1"/>
  <c r="J621" i="8"/>
  <c r="Z621" i="8" s="1"/>
  <c r="AB621" i="8" s="1"/>
  <c r="J622" i="8"/>
  <c r="Z622" i="8" s="1"/>
  <c r="AB622" i="8" s="1"/>
  <c r="J623" i="8"/>
  <c r="Z623" i="8" s="1"/>
  <c r="AB623" i="8" s="1"/>
  <c r="J624" i="8"/>
  <c r="Z624" i="8" s="1"/>
  <c r="AB624" i="8" s="1"/>
  <c r="J625" i="8"/>
  <c r="Z625" i="8" s="1"/>
  <c r="AB625" i="8" s="1"/>
  <c r="J626" i="8"/>
  <c r="Z626" i="8" s="1"/>
  <c r="AB626" i="8" s="1"/>
  <c r="J627" i="8"/>
  <c r="Z627" i="8" s="1"/>
  <c r="AB627" i="8" s="1"/>
  <c r="J628" i="8"/>
  <c r="Z628" i="8" s="1"/>
  <c r="AB628" i="8" s="1"/>
  <c r="J629" i="8"/>
  <c r="Z629" i="8" s="1"/>
  <c r="AB629" i="8" s="1"/>
  <c r="J630" i="8"/>
  <c r="Z630" i="8" s="1"/>
  <c r="AB630" i="8" s="1"/>
  <c r="J631" i="8"/>
  <c r="Z631" i="8" s="1"/>
  <c r="AB631" i="8" s="1"/>
  <c r="J632" i="8"/>
  <c r="Z632" i="8" s="1"/>
  <c r="AB632" i="8" s="1"/>
  <c r="J633" i="8"/>
  <c r="Z633" i="8" s="1"/>
  <c r="AB633" i="8" s="1"/>
  <c r="J634" i="8"/>
  <c r="Z634" i="8" s="1"/>
  <c r="AB634" i="8" s="1"/>
  <c r="J635" i="8"/>
  <c r="Z635" i="8" s="1"/>
  <c r="AB635" i="8" s="1"/>
  <c r="J636" i="8"/>
  <c r="Z636" i="8" s="1"/>
  <c r="AB636" i="8" s="1"/>
  <c r="J637" i="8"/>
  <c r="Z637" i="8" s="1"/>
  <c r="AB637" i="8" s="1"/>
  <c r="J638" i="8"/>
  <c r="Z638" i="8" s="1"/>
  <c r="AB638" i="8" s="1"/>
  <c r="J639" i="8"/>
  <c r="Z639" i="8" s="1"/>
  <c r="AB639" i="8" s="1"/>
  <c r="J640" i="8"/>
  <c r="Z640" i="8" s="1"/>
  <c r="AB640" i="8" s="1"/>
  <c r="J641" i="8"/>
  <c r="Z641" i="8" s="1"/>
  <c r="AB641" i="8" s="1"/>
  <c r="J642" i="8"/>
  <c r="Z642" i="8" s="1"/>
  <c r="AB642" i="8" s="1"/>
  <c r="J643" i="8"/>
  <c r="Z643" i="8" s="1"/>
  <c r="AB643" i="8" s="1"/>
  <c r="J644" i="8"/>
  <c r="Z644" i="8" s="1"/>
  <c r="AB644" i="8" s="1"/>
  <c r="J645" i="8"/>
  <c r="Z645" i="8" s="1"/>
  <c r="AB645" i="8" s="1"/>
  <c r="J646" i="8"/>
  <c r="Z646" i="8" s="1"/>
  <c r="AB646" i="8" s="1"/>
  <c r="J647" i="8"/>
  <c r="Z647" i="8" s="1"/>
  <c r="AB647" i="8" s="1"/>
  <c r="J648" i="8"/>
  <c r="Z648" i="8" s="1"/>
  <c r="AB648" i="8" s="1"/>
  <c r="J649" i="8"/>
  <c r="Z649" i="8" s="1"/>
  <c r="AB649" i="8" s="1"/>
  <c r="J650" i="8"/>
  <c r="Z650" i="8" s="1"/>
  <c r="AB650" i="8" s="1"/>
  <c r="J651" i="8"/>
  <c r="Z651" i="8" s="1"/>
  <c r="AB651" i="8" s="1"/>
  <c r="J652" i="8"/>
  <c r="Z652" i="8" s="1"/>
  <c r="AB652" i="8" s="1"/>
  <c r="J653" i="8"/>
  <c r="Z653" i="8" s="1"/>
  <c r="AB653" i="8" s="1"/>
  <c r="J654" i="8"/>
  <c r="Z654" i="8" s="1"/>
  <c r="AB654" i="8" s="1"/>
  <c r="J655" i="8"/>
  <c r="Z655" i="8" s="1"/>
  <c r="AB655" i="8" s="1"/>
  <c r="J656" i="8"/>
  <c r="Z656" i="8" s="1"/>
  <c r="AB656" i="8" s="1"/>
  <c r="J657" i="8"/>
  <c r="Z657" i="8" s="1"/>
  <c r="AB657" i="8" s="1"/>
  <c r="J658" i="8"/>
  <c r="Z658" i="8" s="1"/>
  <c r="AB658" i="8" s="1"/>
  <c r="J659" i="8"/>
  <c r="Z659" i="8" s="1"/>
  <c r="AB659" i="8" s="1"/>
  <c r="J660" i="8"/>
  <c r="Z660" i="8" s="1"/>
  <c r="AB660" i="8" s="1"/>
  <c r="J661" i="8"/>
  <c r="Z661" i="8" s="1"/>
  <c r="AB661" i="8" s="1"/>
  <c r="J662" i="8"/>
  <c r="Z662" i="8" s="1"/>
  <c r="AB662" i="8" s="1"/>
  <c r="J663" i="8"/>
  <c r="Z663" i="8" s="1"/>
  <c r="AB663" i="8" s="1"/>
  <c r="J664" i="8"/>
  <c r="Z664" i="8" s="1"/>
  <c r="AB664" i="8" s="1"/>
  <c r="J665" i="8"/>
  <c r="Z665" i="8" s="1"/>
  <c r="AB665" i="8" s="1"/>
  <c r="J666" i="8"/>
  <c r="Z666" i="8" s="1"/>
  <c r="AB666" i="8" s="1"/>
  <c r="J667" i="8"/>
  <c r="Z667" i="8" s="1"/>
  <c r="AB667" i="8" s="1"/>
  <c r="J668" i="8"/>
  <c r="Z668" i="8" s="1"/>
  <c r="AB668" i="8" s="1"/>
  <c r="J669" i="8"/>
  <c r="Z669" i="8" s="1"/>
  <c r="AB669" i="8" s="1"/>
  <c r="J670" i="8"/>
  <c r="Z670" i="8" s="1"/>
  <c r="AB670" i="8" s="1"/>
  <c r="J671" i="8"/>
  <c r="Z671" i="8" s="1"/>
  <c r="AB671" i="8" s="1"/>
  <c r="J672" i="8"/>
  <c r="Z672" i="8" s="1"/>
  <c r="AB672" i="8" s="1"/>
  <c r="J673" i="8"/>
  <c r="Z673" i="8" s="1"/>
  <c r="AB673" i="8" s="1"/>
  <c r="J674" i="8"/>
  <c r="Z674" i="8" s="1"/>
  <c r="AB674" i="8" s="1"/>
  <c r="J675" i="8"/>
  <c r="Z675" i="8" s="1"/>
  <c r="AB675" i="8" s="1"/>
  <c r="J676" i="8"/>
  <c r="Z676" i="8" s="1"/>
  <c r="AB676" i="8" s="1"/>
  <c r="J677" i="8"/>
  <c r="Z677" i="8" s="1"/>
  <c r="AB677" i="8" s="1"/>
  <c r="J678" i="8"/>
  <c r="Z678" i="8" s="1"/>
  <c r="AB678" i="8" s="1"/>
  <c r="J679" i="8"/>
  <c r="Z679" i="8" s="1"/>
  <c r="AB679" i="8" s="1"/>
  <c r="J680" i="8"/>
  <c r="Z680" i="8" s="1"/>
  <c r="AB680" i="8" s="1"/>
  <c r="J681" i="8"/>
  <c r="Z681" i="8" s="1"/>
  <c r="AB681" i="8" s="1"/>
  <c r="J682" i="8"/>
  <c r="Z682" i="8" s="1"/>
  <c r="AB682" i="8" s="1"/>
  <c r="J683" i="8"/>
  <c r="Z683" i="8" s="1"/>
  <c r="AB683" i="8" s="1"/>
  <c r="J684" i="8"/>
  <c r="Z684" i="8" s="1"/>
  <c r="AB684" i="8" s="1"/>
  <c r="J685" i="8"/>
  <c r="Z685" i="8" s="1"/>
  <c r="AB685" i="8" s="1"/>
  <c r="J686" i="8"/>
  <c r="Z686" i="8" s="1"/>
  <c r="AB686" i="8" s="1"/>
  <c r="J687" i="8"/>
  <c r="Z687" i="8" s="1"/>
  <c r="AB687" i="8" s="1"/>
  <c r="J688" i="8"/>
  <c r="Z688" i="8" s="1"/>
  <c r="AB688" i="8" s="1"/>
  <c r="J689" i="8"/>
  <c r="Z689" i="8" s="1"/>
  <c r="AB689" i="8" s="1"/>
  <c r="J690" i="8"/>
  <c r="Z690" i="8" s="1"/>
  <c r="AB690" i="8" s="1"/>
  <c r="J691" i="8"/>
  <c r="Z691" i="8" s="1"/>
  <c r="AB691" i="8" s="1"/>
  <c r="J692" i="8"/>
  <c r="Z692" i="8" s="1"/>
  <c r="AB692" i="8" s="1"/>
  <c r="J693" i="8"/>
  <c r="Z693" i="8" s="1"/>
  <c r="AB693" i="8" s="1"/>
  <c r="J694" i="8"/>
  <c r="Z694" i="8" s="1"/>
  <c r="AB694" i="8" s="1"/>
  <c r="J695" i="8"/>
  <c r="Z695" i="8" s="1"/>
  <c r="AB695" i="8" s="1"/>
  <c r="J696" i="8"/>
  <c r="Z696" i="8" s="1"/>
  <c r="AB696" i="8" s="1"/>
  <c r="J697" i="8"/>
  <c r="Z697" i="8" s="1"/>
  <c r="AB697" i="8" s="1"/>
  <c r="J698" i="8"/>
  <c r="Z698" i="8" s="1"/>
  <c r="AB698" i="8" s="1"/>
  <c r="J699" i="8"/>
  <c r="Z699" i="8" s="1"/>
  <c r="AB699" i="8" s="1"/>
  <c r="J700" i="8"/>
  <c r="Z700" i="8" s="1"/>
  <c r="AB700" i="8" s="1"/>
  <c r="J701" i="8"/>
  <c r="Z701" i="8" s="1"/>
  <c r="AB701" i="8" s="1"/>
  <c r="J702" i="8"/>
  <c r="Z702" i="8" s="1"/>
  <c r="AB702" i="8" s="1"/>
  <c r="J703" i="8"/>
  <c r="Z703" i="8" s="1"/>
  <c r="AB703" i="8" s="1"/>
  <c r="J704" i="8"/>
  <c r="Z704" i="8" s="1"/>
  <c r="AB704" i="8" s="1"/>
  <c r="J705" i="8"/>
  <c r="Z705" i="8" s="1"/>
  <c r="AB705" i="8" s="1"/>
  <c r="J706" i="8"/>
  <c r="Z706" i="8" s="1"/>
  <c r="AB706" i="8" s="1"/>
  <c r="J707" i="8"/>
  <c r="Z707" i="8" s="1"/>
  <c r="AB707" i="8" s="1"/>
  <c r="J708" i="8"/>
  <c r="Z708" i="8" s="1"/>
  <c r="AB708" i="8" s="1"/>
  <c r="J709" i="8"/>
  <c r="Z709" i="8" s="1"/>
  <c r="AB709" i="8" s="1"/>
  <c r="J710" i="8"/>
  <c r="Z710" i="8" s="1"/>
  <c r="AB710" i="8" s="1"/>
  <c r="J711" i="8"/>
  <c r="Z711" i="8" s="1"/>
  <c r="AB711" i="8" s="1"/>
  <c r="J712" i="8"/>
  <c r="Z712" i="8" s="1"/>
  <c r="AB712" i="8" s="1"/>
  <c r="J713" i="8"/>
  <c r="Z713" i="8" s="1"/>
  <c r="AB713" i="8" s="1"/>
  <c r="J714" i="8"/>
  <c r="Z714" i="8" s="1"/>
  <c r="AB714" i="8" s="1"/>
  <c r="J715" i="8"/>
  <c r="Z715" i="8" s="1"/>
  <c r="AB715" i="8" s="1"/>
  <c r="J716" i="8"/>
  <c r="Z716" i="8" s="1"/>
  <c r="AB716" i="8" s="1"/>
  <c r="J717" i="8"/>
  <c r="Z717" i="8" s="1"/>
  <c r="AB717" i="8" s="1"/>
  <c r="J718" i="8"/>
  <c r="Z718" i="8" s="1"/>
  <c r="AB718" i="8" s="1"/>
  <c r="J719" i="8"/>
  <c r="Z719" i="8" s="1"/>
  <c r="AB719" i="8" s="1"/>
  <c r="J720" i="8"/>
  <c r="Z720" i="8" s="1"/>
  <c r="AB720" i="8" s="1"/>
  <c r="J721" i="8"/>
  <c r="Z721" i="8" s="1"/>
  <c r="AB721" i="8" s="1"/>
  <c r="J722" i="8"/>
  <c r="Z722" i="8" s="1"/>
  <c r="AB722" i="8" s="1"/>
  <c r="J723" i="8"/>
  <c r="Z723" i="8" s="1"/>
  <c r="AB723" i="8" s="1"/>
  <c r="J724" i="8"/>
  <c r="Z724" i="8" s="1"/>
  <c r="AB724" i="8" s="1"/>
  <c r="J725" i="8"/>
  <c r="Z725" i="8" s="1"/>
  <c r="AB725" i="8" s="1"/>
  <c r="J726" i="8"/>
  <c r="Z726" i="8" s="1"/>
  <c r="AB726" i="8" s="1"/>
  <c r="J727" i="8"/>
  <c r="Z727" i="8" s="1"/>
  <c r="AB727" i="8" s="1"/>
  <c r="J728" i="8"/>
  <c r="Z728" i="8" s="1"/>
  <c r="AB728" i="8" s="1"/>
  <c r="J729" i="8"/>
  <c r="Z729" i="8" s="1"/>
  <c r="AB729" i="8" s="1"/>
  <c r="J730" i="8"/>
  <c r="Z730" i="8" s="1"/>
  <c r="AB730" i="8" s="1"/>
  <c r="J731" i="8"/>
  <c r="Z731" i="8" s="1"/>
  <c r="AB731" i="8" s="1"/>
  <c r="J732" i="8"/>
  <c r="Z732" i="8" s="1"/>
  <c r="AB732" i="8" s="1"/>
  <c r="J733" i="8"/>
  <c r="Z733" i="8" s="1"/>
  <c r="AB733" i="8" s="1"/>
  <c r="J734" i="8"/>
  <c r="Z734" i="8" s="1"/>
  <c r="AB734" i="8" s="1"/>
  <c r="J735" i="8"/>
  <c r="Z735" i="8" s="1"/>
  <c r="AB735" i="8" s="1"/>
  <c r="J736" i="8"/>
  <c r="Z736" i="8" s="1"/>
  <c r="AB736" i="8" s="1"/>
  <c r="J737" i="8"/>
  <c r="Z737" i="8" s="1"/>
  <c r="AB737" i="8" s="1"/>
  <c r="J738" i="8"/>
  <c r="Z738" i="8" s="1"/>
  <c r="AB738" i="8" s="1"/>
  <c r="J739" i="8"/>
  <c r="Z739" i="8" s="1"/>
  <c r="AB739" i="8" s="1"/>
  <c r="J740" i="8"/>
  <c r="Z740" i="8" s="1"/>
  <c r="AB740" i="8" s="1"/>
  <c r="J741" i="8"/>
  <c r="Z741" i="8" s="1"/>
  <c r="AB741" i="8" s="1"/>
  <c r="J742" i="8"/>
  <c r="Z742" i="8" s="1"/>
  <c r="AB742" i="8" s="1"/>
  <c r="J743" i="8"/>
  <c r="Z743" i="8" s="1"/>
  <c r="AB743" i="8" s="1"/>
  <c r="J744" i="8"/>
  <c r="Z744" i="8" s="1"/>
  <c r="AB744" i="8" s="1"/>
  <c r="J745" i="8"/>
  <c r="Z745" i="8" s="1"/>
  <c r="AB745" i="8" s="1"/>
  <c r="J746" i="8"/>
  <c r="Z746" i="8" s="1"/>
  <c r="AB746" i="8" s="1"/>
  <c r="J747" i="8"/>
  <c r="Z747" i="8" s="1"/>
  <c r="AB747" i="8" s="1"/>
  <c r="J748" i="8"/>
  <c r="Z748" i="8" s="1"/>
  <c r="AB748" i="8" s="1"/>
  <c r="J749" i="8"/>
  <c r="Z749" i="8" s="1"/>
  <c r="AB749" i="8" s="1"/>
  <c r="J750" i="8"/>
  <c r="Z750" i="8" s="1"/>
  <c r="AB750" i="8" s="1"/>
  <c r="J751" i="8"/>
  <c r="Z751" i="8" s="1"/>
  <c r="AB751" i="8" s="1"/>
  <c r="J752" i="8"/>
  <c r="Z752" i="8" s="1"/>
  <c r="AB752" i="8" s="1"/>
  <c r="J753" i="8"/>
  <c r="Z753" i="8" s="1"/>
  <c r="AB753" i="8" s="1"/>
  <c r="J754" i="8"/>
  <c r="Z754" i="8" s="1"/>
  <c r="AB754" i="8" s="1"/>
  <c r="J755" i="8"/>
  <c r="Z755" i="8" s="1"/>
  <c r="AB755" i="8" s="1"/>
  <c r="J756" i="8"/>
  <c r="Z756" i="8" s="1"/>
  <c r="AB756" i="8" s="1"/>
  <c r="J757" i="8"/>
  <c r="Z757" i="8" s="1"/>
  <c r="AB757" i="8" s="1"/>
  <c r="J758" i="8"/>
  <c r="Z758" i="8" s="1"/>
  <c r="AB758" i="8" s="1"/>
  <c r="J759" i="8"/>
  <c r="Z759" i="8" s="1"/>
  <c r="AB759" i="8" s="1"/>
  <c r="J760" i="8"/>
  <c r="Z760" i="8" s="1"/>
  <c r="AB760" i="8" s="1"/>
  <c r="J761" i="8"/>
  <c r="Z761" i="8" s="1"/>
  <c r="AB761" i="8" s="1"/>
  <c r="J762" i="8"/>
  <c r="Z762" i="8" s="1"/>
  <c r="AB762" i="8" s="1"/>
  <c r="J763" i="8"/>
  <c r="Z763" i="8" s="1"/>
  <c r="AB763" i="8" s="1"/>
  <c r="J764" i="8"/>
  <c r="Z764" i="8" s="1"/>
  <c r="AB764" i="8" s="1"/>
  <c r="J765" i="8"/>
  <c r="Z765" i="8" s="1"/>
  <c r="AB765" i="8" s="1"/>
  <c r="J766" i="8"/>
  <c r="Z766" i="8" s="1"/>
  <c r="AB766" i="8" s="1"/>
  <c r="J767" i="8"/>
  <c r="Z767" i="8" s="1"/>
  <c r="AB767" i="8" s="1"/>
  <c r="J768" i="8"/>
  <c r="Z768" i="8" s="1"/>
  <c r="AB768" i="8" s="1"/>
  <c r="J769" i="8"/>
  <c r="Z769" i="8" s="1"/>
  <c r="AB769" i="8" s="1"/>
  <c r="J770" i="8"/>
  <c r="Z770" i="8" s="1"/>
  <c r="AB770" i="8" s="1"/>
  <c r="J771" i="8"/>
  <c r="Z771" i="8" s="1"/>
  <c r="AB771" i="8" s="1"/>
  <c r="J772" i="8"/>
  <c r="Z772" i="8" s="1"/>
  <c r="AB772" i="8" s="1"/>
  <c r="J773" i="8"/>
  <c r="Z773" i="8" s="1"/>
  <c r="AB773" i="8" s="1"/>
  <c r="J774" i="8"/>
  <c r="Z774" i="8" s="1"/>
  <c r="AB774" i="8" s="1"/>
  <c r="J775" i="8"/>
  <c r="Z775" i="8" s="1"/>
  <c r="AB775" i="8" s="1"/>
  <c r="J776" i="8"/>
  <c r="Z776" i="8" s="1"/>
  <c r="AB776" i="8" s="1"/>
  <c r="J777" i="8"/>
  <c r="Z777" i="8" s="1"/>
  <c r="AB777" i="8" s="1"/>
  <c r="J778" i="8"/>
  <c r="Z778" i="8" s="1"/>
  <c r="AB778" i="8" s="1"/>
  <c r="J779" i="8"/>
  <c r="Z779" i="8" s="1"/>
  <c r="AB779" i="8" s="1"/>
  <c r="J780" i="8"/>
  <c r="Z780" i="8" s="1"/>
  <c r="AB780" i="8" s="1"/>
  <c r="J781" i="8"/>
  <c r="Z781" i="8" s="1"/>
  <c r="AB781" i="8" s="1"/>
  <c r="J782" i="8"/>
  <c r="Z782" i="8" s="1"/>
  <c r="AB782" i="8" s="1"/>
  <c r="J783" i="8"/>
  <c r="Z783" i="8" s="1"/>
  <c r="AB783" i="8" s="1"/>
  <c r="J784" i="8"/>
  <c r="Z784" i="8" s="1"/>
  <c r="AB784" i="8" s="1"/>
  <c r="J785" i="8"/>
  <c r="Z785" i="8" s="1"/>
  <c r="AB785" i="8" s="1"/>
  <c r="J786" i="8"/>
  <c r="Z786" i="8" s="1"/>
  <c r="AB786" i="8" s="1"/>
  <c r="J787" i="8"/>
  <c r="Z787" i="8" s="1"/>
  <c r="AB787" i="8" s="1"/>
  <c r="J788" i="8"/>
  <c r="Z788" i="8" s="1"/>
  <c r="AB788" i="8" s="1"/>
  <c r="J789" i="8"/>
  <c r="Z789" i="8" s="1"/>
  <c r="AB789" i="8" s="1"/>
  <c r="J790" i="8"/>
  <c r="Z790" i="8" s="1"/>
  <c r="AB790" i="8" s="1"/>
  <c r="J791" i="8"/>
  <c r="Z791" i="8" s="1"/>
  <c r="AB791" i="8" s="1"/>
  <c r="J792" i="8"/>
  <c r="Z792" i="8" s="1"/>
  <c r="AB792" i="8" s="1"/>
  <c r="J793" i="8"/>
  <c r="Z793" i="8" s="1"/>
  <c r="AB793" i="8" s="1"/>
  <c r="J794" i="8"/>
  <c r="Z794" i="8" s="1"/>
  <c r="AB794" i="8" s="1"/>
  <c r="J795" i="8"/>
  <c r="Z795" i="8" s="1"/>
  <c r="AB795" i="8" s="1"/>
  <c r="J796" i="8"/>
  <c r="Z796" i="8" s="1"/>
  <c r="AB796" i="8" s="1"/>
  <c r="J797" i="8"/>
  <c r="Z797" i="8" s="1"/>
  <c r="AB797" i="8" s="1"/>
  <c r="J798" i="8"/>
  <c r="Z798" i="8" s="1"/>
  <c r="AB798" i="8" s="1"/>
  <c r="J799" i="8"/>
  <c r="Z799" i="8" s="1"/>
  <c r="AB799" i="8" s="1"/>
  <c r="J800" i="8"/>
  <c r="Z800" i="8" s="1"/>
  <c r="AB800" i="8" s="1"/>
  <c r="J801" i="8"/>
  <c r="Z801" i="8" s="1"/>
  <c r="AB801" i="8" s="1"/>
  <c r="J802" i="8"/>
  <c r="Z802" i="8" s="1"/>
  <c r="AB802" i="8" s="1"/>
  <c r="J803" i="8"/>
  <c r="Z803" i="8" s="1"/>
  <c r="AB803" i="8" s="1"/>
  <c r="J804" i="8"/>
  <c r="Z804" i="8" s="1"/>
  <c r="AB804" i="8" s="1"/>
  <c r="J805" i="8"/>
  <c r="Z805" i="8" s="1"/>
  <c r="AB805" i="8" s="1"/>
  <c r="J806" i="8"/>
  <c r="Z806" i="8" s="1"/>
  <c r="AB806" i="8" s="1"/>
  <c r="J807" i="8"/>
  <c r="Z807" i="8" s="1"/>
  <c r="AB807" i="8" s="1"/>
  <c r="J808" i="8"/>
  <c r="Z808" i="8" s="1"/>
  <c r="AB808" i="8" s="1"/>
  <c r="J809" i="8"/>
  <c r="Z809" i="8" s="1"/>
  <c r="AB809" i="8" s="1"/>
  <c r="J810" i="8"/>
  <c r="Z810" i="8" s="1"/>
  <c r="AB810" i="8" s="1"/>
  <c r="J811" i="8"/>
  <c r="Z811" i="8" s="1"/>
  <c r="AB811" i="8" s="1"/>
  <c r="J812" i="8"/>
  <c r="Z812" i="8" s="1"/>
  <c r="AB812" i="8" s="1"/>
  <c r="J813" i="8"/>
  <c r="Z813" i="8" s="1"/>
  <c r="AB813" i="8" s="1"/>
  <c r="J814" i="8"/>
  <c r="Z814" i="8" s="1"/>
  <c r="AB814" i="8" s="1"/>
  <c r="J815" i="8"/>
  <c r="Z815" i="8" s="1"/>
  <c r="AB815" i="8" s="1"/>
  <c r="J816" i="8"/>
  <c r="Z816" i="8" s="1"/>
  <c r="AB816" i="8" s="1"/>
  <c r="J817" i="8"/>
  <c r="Z817" i="8" s="1"/>
  <c r="AB817" i="8" s="1"/>
  <c r="J818" i="8"/>
  <c r="Z818" i="8" s="1"/>
  <c r="AB818" i="8" s="1"/>
  <c r="J819" i="8"/>
  <c r="Z819" i="8" s="1"/>
  <c r="AB819" i="8" s="1"/>
  <c r="J820" i="8"/>
  <c r="Z820" i="8" s="1"/>
  <c r="AB820" i="8" s="1"/>
  <c r="J821" i="8"/>
  <c r="Z821" i="8" s="1"/>
  <c r="AB821" i="8" s="1"/>
  <c r="J822" i="8"/>
  <c r="Z822" i="8" s="1"/>
  <c r="AB822" i="8" s="1"/>
  <c r="J823" i="8"/>
  <c r="Z823" i="8" s="1"/>
  <c r="AB823" i="8" s="1"/>
  <c r="J824" i="8"/>
  <c r="Z824" i="8" s="1"/>
  <c r="AB824" i="8" s="1"/>
  <c r="J825" i="8"/>
  <c r="Z825" i="8" s="1"/>
  <c r="AB825" i="8" s="1"/>
  <c r="J826" i="8"/>
  <c r="Z826" i="8" s="1"/>
  <c r="AB826" i="8" s="1"/>
  <c r="J827" i="8"/>
  <c r="Z827" i="8" s="1"/>
  <c r="AB827" i="8" s="1"/>
  <c r="J828" i="8"/>
  <c r="Z828" i="8" s="1"/>
  <c r="AB828" i="8" s="1"/>
  <c r="J829" i="8"/>
  <c r="Z829" i="8" s="1"/>
  <c r="AB829" i="8" s="1"/>
  <c r="J830" i="8"/>
  <c r="Z830" i="8" s="1"/>
  <c r="AB830" i="8" s="1"/>
  <c r="J831" i="8"/>
  <c r="Z831" i="8" s="1"/>
  <c r="AB831" i="8" s="1"/>
  <c r="J832" i="8"/>
  <c r="Z832" i="8" s="1"/>
  <c r="AB832" i="8" s="1"/>
  <c r="J833" i="8"/>
  <c r="Z833" i="8" s="1"/>
  <c r="AB833" i="8" s="1"/>
  <c r="J834" i="8"/>
  <c r="Z834" i="8" s="1"/>
  <c r="AB834" i="8" s="1"/>
  <c r="J835" i="8"/>
  <c r="Z835" i="8" s="1"/>
  <c r="AB835" i="8" s="1"/>
  <c r="J836" i="8"/>
  <c r="Z836" i="8" s="1"/>
  <c r="AB836" i="8" s="1"/>
  <c r="J837" i="8"/>
  <c r="Z837" i="8" s="1"/>
  <c r="AB837" i="8" s="1"/>
  <c r="J838" i="8"/>
  <c r="Z838" i="8" s="1"/>
  <c r="AB838" i="8" s="1"/>
  <c r="J839" i="8"/>
  <c r="Z839" i="8" s="1"/>
  <c r="AB839" i="8" s="1"/>
  <c r="J840" i="8"/>
  <c r="Z840" i="8" s="1"/>
  <c r="AB840" i="8" s="1"/>
  <c r="J841" i="8"/>
  <c r="Z841" i="8" s="1"/>
  <c r="AB841" i="8" s="1"/>
  <c r="J842" i="8"/>
  <c r="Z842" i="8" s="1"/>
  <c r="AB842" i="8" s="1"/>
  <c r="J843" i="8"/>
  <c r="Z843" i="8" s="1"/>
  <c r="AB843" i="8" s="1"/>
  <c r="J844" i="8"/>
  <c r="Z844" i="8" s="1"/>
  <c r="AB844" i="8" s="1"/>
  <c r="J845" i="8"/>
  <c r="Z845" i="8" s="1"/>
  <c r="AB845" i="8" s="1"/>
  <c r="J846" i="8"/>
  <c r="Z846" i="8" s="1"/>
  <c r="AB846" i="8" s="1"/>
  <c r="J847" i="8"/>
  <c r="Z847" i="8" s="1"/>
  <c r="AB847" i="8" s="1"/>
  <c r="J848" i="8"/>
  <c r="Z848" i="8" s="1"/>
  <c r="AB848" i="8" s="1"/>
  <c r="J849" i="8"/>
  <c r="Z849" i="8" s="1"/>
  <c r="AB849" i="8" s="1"/>
  <c r="J850" i="8"/>
  <c r="Z850" i="8" s="1"/>
  <c r="AB850" i="8" s="1"/>
  <c r="J851" i="8"/>
  <c r="Z851" i="8" s="1"/>
  <c r="AB851" i="8" s="1"/>
  <c r="J852" i="8"/>
  <c r="Z852" i="8" s="1"/>
  <c r="AB852" i="8" s="1"/>
  <c r="J853" i="8"/>
  <c r="Z853" i="8" s="1"/>
  <c r="AB853" i="8" s="1"/>
  <c r="J854" i="8"/>
  <c r="Z854" i="8" s="1"/>
  <c r="AB854" i="8" s="1"/>
  <c r="J855" i="8"/>
  <c r="Z855" i="8" s="1"/>
  <c r="AB855" i="8" s="1"/>
  <c r="J856" i="8"/>
  <c r="Z856" i="8" s="1"/>
  <c r="AB856" i="8" s="1"/>
  <c r="J857" i="8"/>
  <c r="Z857" i="8" s="1"/>
  <c r="AB857" i="8" s="1"/>
  <c r="J858" i="8"/>
  <c r="Z858" i="8" s="1"/>
  <c r="AB858" i="8" s="1"/>
  <c r="J859" i="8"/>
  <c r="Z859" i="8" s="1"/>
  <c r="AB859" i="8" s="1"/>
  <c r="J860" i="8"/>
  <c r="Z860" i="8" s="1"/>
  <c r="AB860" i="8" s="1"/>
  <c r="J861" i="8"/>
  <c r="Z861" i="8" s="1"/>
  <c r="AB861" i="8" s="1"/>
  <c r="J862" i="8"/>
  <c r="Z862" i="8" s="1"/>
  <c r="AB862" i="8" s="1"/>
  <c r="J863" i="8"/>
  <c r="Z863" i="8" s="1"/>
  <c r="AB863" i="8" s="1"/>
  <c r="J864" i="8"/>
  <c r="Z864" i="8" s="1"/>
  <c r="AB864" i="8" s="1"/>
  <c r="J865" i="8"/>
  <c r="Z865" i="8" s="1"/>
  <c r="AB865" i="8" s="1"/>
  <c r="J866" i="8"/>
  <c r="Z866" i="8" s="1"/>
  <c r="AB866" i="8" s="1"/>
  <c r="J867" i="8"/>
  <c r="Z867" i="8" s="1"/>
  <c r="AB867" i="8" s="1"/>
  <c r="J868" i="8"/>
  <c r="Z868" i="8" s="1"/>
  <c r="AB868" i="8" s="1"/>
  <c r="J869" i="8"/>
  <c r="Z869" i="8" s="1"/>
  <c r="AB869" i="8" s="1"/>
  <c r="J870" i="8"/>
  <c r="Z870" i="8" s="1"/>
  <c r="AB870" i="8" s="1"/>
  <c r="J871" i="8"/>
  <c r="Z871" i="8" s="1"/>
  <c r="AB871" i="8" s="1"/>
  <c r="J872" i="8"/>
  <c r="Z872" i="8" s="1"/>
  <c r="AB872" i="8" s="1"/>
  <c r="J873" i="8"/>
  <c r="Z873" i="8" s="1"/>
  <c r="AB873" i="8" s="1"/>
  <c r="J874" i="8"/>
  <c r="Z874" i="8" s="1"/>
  <c r="AB874" i="8" s="1"/>
  <c r="J875" i="8"/>
  <c r="Z875" i="8" s="1"/>
  <c r="AB875" i="8" s="1"/>
  <c r="J876" i="8"/>
  <c r="Z876" i="8" s="1"/>
  <c r="AB876" i="8" s="1"/>
  <c r="J877" i="8"/>
  <c r="Z877" i="8" s="1"/>
  <c r="AB877" i="8" s="1"/>
  <c r="J878" i="8"/>
  <c r="Z878" i="8" s="1"/>
  <c r="AB878" i="8" s="1"/>
  <c r="J879" i="8"/>
  <c r="Z879" i="8" s="1"/>
  <c r="AB879" i="8" s="1"/>
  <c r="J880" i="8"/>
  <c r="Z880" i="8" s="1"/>
  <c r="AB880" i="8" s="1"/>
  <c r="J881" i="8"/>
  <c r="Z881" i="8" s="1"/>
  <c r="AB881" i="8" s="1"/>
  <c r="J882" i="8"/>
  <c r="Z882" i="8" s="1"/>
  <c r="AB882" i="8" s="1"/>
  <c r="J883" i="8"/>
  <c r="Z883" i="8" s="1"/>
  <c r="AB883" i="8" s="1"/>
  <c r="J884" i="8"/>
  <c r="Z884" i="8" s="1"/>
  <c r="AB884" i="8" s="1"/>
  <c r="J885" i="8"/>
  <c r="Z885" i="8" s="1"/>
  <c r="AB885" i="8" s="1"/>
  <c r="J886" i="8"/>
  <c r="Z886" i="8" s="1"/>
  <c r="AB886" i="8" s="1"/>
  <c r="J887" i="8"/>
  <c r="Z887" i="8" s="1"/>
  <c r="AB887" i="8" s="1"/>
  <c r="J888" i="8"/>
  <c r="Z888" i="8" s="1"/>
  <c r="AB888" i="8" s="1"/>
  <c r="J889" i="8"/>
  <c r="Z889" i="8" s="1"/>
  <c r="AB889" i="8" s="1"/>
  <c r="J890" i="8"/>
  <c r="Z890" i="8" s="1"/>
  <c r="AB890" i="8" s="1"/>
  <c r="J891" i="8"/>
  <c r="Z891" i="8" s="1"/>
  <c r="AB891" i="8" s="1"/>
  <c r="J892" i="8"/>
  <c r="Z892" i="8" s="1"/>
  <c r="AB892" i="8" s="1"/>
  <c r="J893" i="8"/>
  <c r="Z893" i="8" s="1"/>
  <c r="AB893" i="8" s="1"/>
  <c r="J894" i="8"/>
  <c r="Z894" i="8" s="1"/>
  <c r="AB894" i="8" s="1"/>
  <c r="J895" i="8"/>
  <c r="Z895" i="8" s="1"/>
  <c r="AB895" i="8" s="1"/>
  <c r="J896" i="8"/>
  <c r="Z896" i="8" s="1"/>
  <c r="AB896" i="8" s="1"/>
  <c r="J897" i="8"/>
  <c r="Z897" i="8" s="1"/>
  <c r="AB897" i="8" s="1"/>
  <c r="J898" i="8"/>
  <c r="Z898" i="8" s="1"/>
  <c r="AB898" i="8" s="1"/>
  <c r="J899" i="8"/>
  <c r="Z899" i="8" s="1"/>
  <c r="AB899" i="8" s="1"/>
  <c r="J900" i="8"/>
  <c r="Z900" i="8" s="1"/>
  <c r="AB900" i="8" s="1"/>
  <c r="J901" i="8"/>
  <c r="Z901" i="8" s="1"/>
  <c r="AB901" i="8" s="1"/>
  <c r="J902" i="8"/>
  <c r="Z902" i="8" s="1"/>
  <c r="AB902" i="8" s="1"/>
  <c r="J903" i="8"/>
  <c r="Z903" i="8" s="1"/>
  <c r="AB903" i="8" s="1"/>
  <c r="J904" i="8"/>
  <c r="Z904" i="8" s="1"/>
  <c r="AB904" i="8" s="1"/>
  <c r="J905" i="8"/>
  <c r="Z905" i="8" s="1"/>
  <c r="AB905" i="8" s="1"/>
  <c r="J906" i="8"/>
  <c r="Z906" i="8" s="1"/>
  <c r="AB906" i="8" s="1"/>
  <c r="J907" i="8"/>
  <c r="Z907" i="8" s="1"/>
  <c r="AB907" i="8" s="1"/>
  <c r="J908" i="8"/>
  <c r="Z908" i="8" s="1"/>
  <c r="AB908" i="8" s="1"/>
  <c r="J909" i="8"/>
  <c r="Z909" i="8" s="1"/>
  <c r="AB909" i="8" s="1"/>
  <c r="J910" i="8"/>
  <c r="Z910" i="8" s="1"/>
  <c r="AB910" i="8" s="1"/>
  <c r="J911" i="8"/>
  <c r="Z911" i="8" s="1"/>
  <c r="AB911" i="8" s="1"/>
  <c r="J912" i="8"/>
  <c r="Z912" i="8" s="1"/>
  <c r="AB912" i="8" s="1"/>
  <c r="J913" i="8"/>
  <c r="Z913" i="8" s="1"/>
  <c r="AB913" i="8" s="1"/>
  <c r="J914" i="8"/>
  <c r="Z914" i="8" s="1"/>
  <c r="AB914" i="8" s="1"/>
  <c r="J915" i="8"/>
  <c r="Z915" i="8" s="1"/>
  <c r="AB915" i="8" s="1"/>
  <c r="J916" i="8"/>
  <c r="Z916" i="8" s="1"/>
  <c r="AB916" i="8" s="1"/>
  <c r="J917" i="8"/>
  <c r="Z917" i="8" s="1"/>
  <c r="AB917" i="8" s="1"/>
  <c r="J918" i="8"/>
  <c r="Z918" i="8" s="1"/>
  <c r="AB918" i="8" s="1"/>
  <c r="J919" i="8"/>
  <c r="Z919" i="8" s="1"/>
  <c r="AB919" i="8" s="1"/>
  <c r="J920" i="8"/>
  <c r="Z920" i="8" s="1"/>
  <c r="AB920" i="8" s="1"/>
  <c r="J921" i="8"/>
  <c r="Z921" i="8" s="1"/>
  <c r="AB921" i="8" s="1"/>
  <c r="J922" i="8"/>
  <c r="Z922" i="8" s="1"/>
  <c r="AB922" i="8" s="1"/>
  <c r="J923" i="8"/>
  <c r="Z923" i="8" s="1"/>
  <c r="AB923" i="8" s="1"/>
  <c r="J924" i="8"/>
  <c r="Z924" i="8" s="1"/>
  <c r="AB924" i="8" s="1"/>
  <c r="J925" i="8"/>
  <c r="Z925" i="8" s="1"/>
  <c r="AB925" i="8" s="1"/>
  <c r="J926" i="8"/>
  <c r="Z926" i="8" s="1"/>
  <c r="AB926" i="8" s="1"/>
  <c r="J927" i="8"/>
  <c r="Z927" i="8" s="1"/>
  <c r="AB927" i="8" s="1"/>
  <c r="J928" i="8"/>
  <c r="Z928" i="8" s="1"/>
  <c r="AB928" i="8" s="1"/>
  <c r="J929" i="8"/>
  <c r="Z929" i="8" s="1"/>
  <c r="AB929" i="8" s="1"/>
  <c r="J930" i="8"/>
  <c r="Z930" i="8" s="1"/>
  <c r="AB930" i="8" s="1"/>
  <c r="J931" i="8"/>
  <c r="Z931" i="8" s="1"/>
  <c r="AB931" i="8" s="1"/>
  <c r="J932" i="8"/>
  <c r="Z932" i="8" s="1"/>
  <c r="AB932" i="8" s="1"/>
  <c r="J933" i="8"/>
  <c r="Z933" i="8" s="1"/>
  <c r="AB933" i="8" s="1"/>
  <c r="J934" i="8"/>
  <c r="Z934" i="8" s="1"/>
  <c r="AB934" i="8" s="1"/>
  <c r="J935" i="8"/>
  <c r="Z935" i="8" s="1"/>
  <c r="AB935" i="8" s="1"/>
  <c r="J936" i="8"/>
  <c r="Z936" i="8" s="1"/>
  <c r="AB936" i="8" s="1"/>
  <c r="J937" i="8"/>
  <c r="Z937" i="8" s="1"/>
  <c r="AB937" i="8" s="1"/>
  <c r="J938" i="8"/>
  <c r="Z938" i="8" s="1"/>
  <c r="AB938" i="8" s="1"/>
  <c r="J939" i="8"/>
  <c r="Z939" i="8" s="1"/>
  <c r="AB939" i="8" s="1"/>
  <c r="J940" i="8"/>
  <c r="Z940" i="8" s="1"/>
  <c r="AB940" i="8" s="1"/>
  <c r="J941" i="8"/>
  <c r="Z941" i="8" s="1"/>
  <c r="AB941" i="8" s="1"/>
  <c r="J942" i="8"/>
  <c r="Z942" i="8" s="1"/>
  <c r="AB942" i="8" s="1"/>
  <c r="J943" i="8"/>
  <c r="Z943" i="8" s="1"/>
  <c r="AB943" i="8" s="1"/>
  <c r="J944" i="8"/>
  <c r="Z944" i="8" s="1"/>
  <c r="AB944" i="8" s="1"/>
  <c r="J945" i="8"/>
  <c r="Z945" i="8" s="1"/>
  <c r="AB945" i="8" s="1"/>
  <c r="J946" i="8"/>
  <c r="Z946" i="8" s="1"/>
  <c r="AB946" i="8" s="1"/>
  <c r="J947" i="8"/>
  <c r="Z947" i="8" s="1"/>
  <c r="AB947" i="8" s="1"/>
  <c r="J948" i="8"/>
  <c r="Z948" i="8" s="1"/>
  <c r="AB948" i="8" s="1"/>
  <c r="J949" i="8"/>
  <c r="Z949" i="8" s="1"/>
  <c r="AB949" i="8" s="1"/>
  <c r="J950" i="8"/>
  <c r="Z950" i="8" s="1"/>
  <c r="AB950" i="8" s="1"/>
  <c r="J951" i="8"/>
  <c r="Z951" i="8" s="1"/>
  <c r="AB951" i="8" s="1"/>
  <c r="J952" i="8"/>
  <c r="Z952" i="8" s="1"/>
  <c r="AB952" i="8" s="1"/>
  <c r="J953" i="8"/>
  <c r="Z953" i="8" s="1"/>
  <c r="AB953" i="8" s="1"/>
  <c r="J954" i="8"/>
  <c r="Z954" i="8" s="1"/>
  <c r="AB954" i="8" s="1"/>
  <c r="J955" i="8"/>
  <c r="Z955" i="8" s="1"/>
  <c r="AB955" i="8" s="1"/>
  <c r="J956" i="8"/>
  <c r="Z956" i="8" s="1"/>
  <c r="AB956" i="8" s="1"/>
  <c r="J957" i="8"/>
  <c r="Z957" i="8" s="1"/>
  <c r="AB957" i="8" s="1"/>
  <c r="J958" i="8"/>
  <c r="Z958" i="8" s="1"/>
  <c r="AB958" i="8" s="1"/>
  <c r="J959" i="8"/>
  <c r="Z959" i="8" s="1"/>
  <c r="AB959" i="8" s="1"/>
  <c r="J960" i="8"/>
  <c r="Z960" i="8" s="1"/>
  <c r="AB960" i="8" s="1"/>
  <c r="J961" i="8"/>
  <c r="Z961" i="8" s="1"/>
  <c r="AB961" i="8" s="1"/>
  <c r="J962" i="8"/>
  <c r="Z962" i="8" s="1"/>
  <c r="AB962" i="8" s="1"/>
  <c r="J963" i="8"/>
  <c r="Z963" i="8" s="1"/>
  <c r="AB963" i="8" s="1"/>
  <c r="J964" i="8"/>
  <c r="Z964" i="8" s="1"/>
  <c r="AB964" i="8" s="1"/>
  <c r="J965" i="8"/>
  <c r="Z965" i="8" s="1"/>
  <c r="AB965" i="8" s="1"/>
  <c r="J966" i="8"/>
  <c r="Z966" i="8" s="1"/>
  <c r="AB966" i="8" s="1"/>
  <c r="J967" i="8"/>
  <c r="Z967" i="8" s="1"/>
  <c r="AB967" i="8" s="1"/>
  <c r="J968" i="8"/>
  <c r="Z968" i="8" s="1"/>
  <c r="AB968" i="8" s="1"/>
  <c r="J969" i="8"/>
  <c r="Z969" i="8" s="1"/>
  <c r="AB969" i="8" s="1"/>
  <c r="J970" i="8"/>
  <c r="Z970" i="8" s="1"/>
  <c r="AB970" i="8" s="1"/>
  <c r="J971" i="8"/>
  <c r="Z971" i="8" s="1"/>
  <c r="AB971" i="8" s="1"/>
  <c r="J972" i="8"/>
  <c r="Z972" i="8" s="1"/>
  <c r="AB972" i="8" s="1"/>
  <c r="J973" i="8"/>
  <c r="Z973" i="8" s="1"/>
  <c r="AB973" i="8" s="1"/>
  <c r="J974" i="8"/>
  <c r="Z974" i="8" s="1"/>
  <c r="AB974" i="8" s="1"/>
  <c r="J975" i="8"/>
  <c r="Z975" i="8" s="1"/>
  <c r="AB975" i="8" s="1"/>
  <c r="J976" i="8"/>
  <c r="Z976" i="8" s="1"/>
  <c r="AB976" i="8" s="1"/>
  <c r="J977" i="8"/>
  <c r="Z977" i="8" s="1"/>
  <c r="AB977" i="8" s="1"/>
  <c r="J978" i="8"/>
  <c r="Z978" i="8" s="1"/>
  <c r="AB978" i="8" s="1"/>
  <c r="J979" i="8"/>
  <c r="Z979" i="8" s="1"/>
  <c r="AB979" i="8" s="1"/>
  <c r="J980" i="8"/>
  <c r="Z980" i="8" s="1"/>
  <c r="AB980" i="8" s="1"/>
  <c r="J981" i="8"/>
  <c r="Z981" i="8" s="1"/>
  <c r="AB981" i="8" s="1"/>
  <c r="J982" i="8"/>
  <c r="Z982" i="8" s="1"/>
  <c r="AB982" i="8" s="1"/>
  <c r="J983" i="8"/>
  <c r="Z983" i="8" s="1"/>
  <c r="AB983" i="8" s="1"/>
  <c r="J984" i="8"/>
  <c r="Z984" i="8" s="1"/>
  <c r="AB984" i="8" s="1"/>
  <c r="J985" i="8"/>
  <c r="Z985" i="8" s="1"/>
  <c r="AB985" i="8" s="1"/>
  <c r="J986" i="8"/>
  <c r="Z986" i="8" s="1"/>
  <c r="AB986" i="8" s="1"/>
  <c r="J987" i="8"/>
  <c r="Z987" i="8" s="1"/>
  <c r="AB987" i="8" s="1"/>
  <c r="J988" i="8"/>
  <c r="Z988" i="8" s="1"/>
  <c r="AB988" i="8" s="1"/>
  <c r="J989" i="8"/>
  <c r="Z989" i="8" s="1"/>
  <c r="AB989" i="8" s="1"/>
  <c r="J990" i="8"/>
  <c r="Z990" i="8" s="1"/>
  <c r="AB990" i="8" s="1"/>
  <c r="J991" i="8"/>
  <c r="Z991" i="8" s="1"/>
  <c r="AB991" i="8" s="1"/>
  <c r="J992" i="8"/>
  <c r="Z992" i="8" s="1"/>
  <c r="AB992" i="8" s="1"/>
  <c r="J993" i="8"/>
  <c r="Z993" i="8" s="1"/>
  <c r="AB993" i="8" s="1"/>
  <c r="J994" i="8"/>
  <c r="Z994" i="8" s="1"/>
  <c r="AB994" i="8" s="1"/>
  <c r="J995" i="8"/>
  <c r="Z995" i="8" s="1"/>
  <c r="AB995" i="8" s="1"/>
  <c r="J996" i="8"/>
  <c r="Z996" i="8" s="1"/>
  <c r="AB996" i="8" s="1"/>
  <c r="J997" i="8"/>
  <c r="Z997" i="8" s="1"/>
  <c r="AB997" i="8" s="1"/>
  <c r="J998" i="8"/>
  <c r="Z998" i="8" s="1"/>
  <c r="AB998" i="8" s="1"/>
  <c r="J999" i="8"/>
  <c r="Z999" i="8" s="1"/>
  <c r="AB999" i="8" s="1"/>
  <c r="J1000" i="8"/>
  <c r="Z1000" i="8" s="1"/>
  <c r="AB1000" i="8" s="1"/>
  <c r="J1001" i="8"/>
  <c r="Z1001" i="8" s="1"/>
  <c r="AB1001" i="8" s="1"/>
  <c r="J1002" i="8"/>
  <c r="Z1002" i="8" s="1"/>
  <c r="AB1002" i="8" s="1"/>
  <c r="J1003" i="8"/>
  <c r="Z1003" i="8" s="1"/>
  <c r="AB1003" i="8" s="1"/>
  <c r="J1004" i="8"/>
  <c r="Z1004" i="8" s="1"/>
  <c r="AB1004" i="8" s="1"/>
  <c r="J1005" i="8"/>
  <c r="Z1005" i="8" s="1"/>
  <c r="AB1005" i="8" s="1"/>
  <c r="J1006" i="8"/>
  <c r="Z1006" i="8" s="1"/>
  <c r="AB1006" i="8" s="1"/>
  <c r="J1007" i="8"/>
  <c r="Z1007" i="8" s="1"/>
  <c r="AB1007" i="8" s="1"/>
  <c r="J1008" i="8"/>
  <c r="Z1008" i="8" s="1"/>
  <c r="AB1008" i="8" s="1"/>
  <c r="J1009" i="8"/>
  <c r="Z1009" i="8" s="1"/>
  <c r="AB1009" i="8" s="1"/>
  <c r="J1010" i="8"/>
  <c r="Z1010" i="8" s="1"/>
  <c r="AB1010" i="8" s="1"/>
  <c r="J1011" i="8"/>
  <c r="Z1011" i="8" s="1"/>
  <c r="AB1011" i="8" s="1"/>
  <c r="J1012" i="8"/>
  <c r="Z1012" i="8" s="1"/>
  <c r="AB1012" i="8" s="1"/>
  <c r="J1013" i="8"/>
  <c r="Z1013" i="8" s="1"/>
  <c r="AB1013" i="8" s="1"/>
  <c r="J1014" i="8"/>
  <c r="Z1014" i="8" s="1"/>
  <c r="AB1014" i="8" s="1"/>
  <c r="J1015" i="8"/>
  <c r="Z1015" i="8" s="1"/>
  <c r="AB1015" i="8" s="1"/>
  <c r="J1016" i="8"/>
  <c r="Z1016" i="8" s="1"/>
  <c r="AB1016" i="8" s="1"/>
  <c r="J1017" i="8"/>
  <c r="Z1017" i="8" s="1"/>
  <c r="AB1017" i="8" s="1"/>
  <c r="J1018" i="8"/>
  <c r="Z1018" i="8" s="1"/>
  <c r="AB1018" i="8" s="1"/>
  <c r="J1019" i="8"/>
  <c r="Z1019" i="8" s="1"/>
  <c r="AB1019" i="8" s="1"/>
  <c r="J1020" i="8"/>
  <c r="Z1020" i="8" s="1"/>
  <c r="AB1020" i="8" s="1"/>
  <c r="J1021" i="8"/>
  <c r="Z1021" i="8" s="1"/>
  <c r="AB1021" i="8" s="1"/>
  <c r="J1022" i="8"/>
  <c r="Z1022" i="8" s="1"/>
  <c r="AB1022" i="8" s="1"/>
  <c r="J1023" i="8"/>
  <c r="Z1023" i="8" s="1"/>
  <c r="AB1023" i="8" s="1"/>
  <c r="J1024" i="8"/>
  <c r="Z1024" i="8" s="1"/>
  <c r="AB1024" i="8" s="1"/>
  <c r="J1025" i="8"/>
  <c r="Z1025" i="8" s="1"/>
  <c r="AB1025" i="8" s="1"/>
  <c r="J1026" i="8"/>
  <c r="Z1026" i="8" s="1"/>
  <c r="AB1026" i="8" s="1"/>
  <c r="J1027" i="8"/>
  <c r="Z1027" i="8" s="1"/>
  <c r="AB1027" i="8" s="1"/>
  <c r="J1028" i="8"/>
  <c r="Z1028" i="8" s="1"/>
  <c r="AB1028" i="8" s="1"/>
  <c r="J1029" i="8"/>
  <c r="Z1029" i="8" s="1"/>
  <c r="AB1029" i="8" s="1"/>
  <c r="J1030" i="8"/>
  <c r="Z1030" i="8" s="1"/>
  <c r="AB1030" i="8" s="1"/>
  <c r="J1031" i="8"/>
  <c r="Z1031" i="8" s="1"/>
  <c r="AB1031" i="8" s="1"/>
  <c r="J1032" i="8"/>
  <c r="Z1032" i="8" s="1"/>
  <c r="AB1032" i="8" s="1"/>
  <c r="J1033" i="8"/>
  <c r="Z1033" i="8" s="1"/>
  <c r="AB1033" i="8" s="1"/>
  <c r="J1034" i="8"/>
  <c r="Z1034" i="8" s="1"/>
  <c r="AB1034" i="8" s="1"/>
  <c r="J1035" i="8"/>
  <c r="Z1035" i="8" s="1"/>
  <c r="AB1035" i="8" s="1"/>
  <c r="J1036" i="8"/>
  <c r="Z1036" i="8" s="1"/>
  <c r="AB1036" i="8" s="1"/>
  <c r="J1037" i="8"/>
  <c r="Z1037" i="8" s="1"/>
  <c r="AB1037" i="8" s="1"/>
  <c r="J1038" i="8"/>
  <c r="Z1038" i="8" s="1"/>
  <c r="AB1038" i="8" s="1"/>
  <c r="J1039" i="8"/>
  <c r="Z1039" i="8" s="1"/>
  <c r="AB1039" i="8" s="1"/>
  <c r="J1040" i="8"/>
  <c r="Z1040" i="8" s="1"/>
  <c r="AB1040" i="8" s="1"/>
  <c r="J1041" i="8"/>
  <c r="Z1041" i="8" s="1"/>
  <c r="AB1041" i="8" s="1"/>
  <c r="J1042" i="8"/>
  <c r="Z1042" i="8" s="1"/>
  <c r="AB1042" i="8" s="1"/>
  <c r="J1043" i="8"/>
  <c r="Z1043" i="8" s="1"/>
  <c r="AB1043" i="8" s="1"/>
  <c r="J1044" i="8"/>
  <c r="Z1044" i="8" s="1"/>
  <c r="AB1044" i="8" s="1"/>
  <c r="J1045" i="8"/>
  <c r="Z1045" i="8" s="1"/>
  <c r="AB1045" i="8" s="1"/>
  <c r="J1046" i="8"/>
  <c r="Z1046" i="8" s="1"/>
  <c r="AB1046" i="8" s="1"/>
  <c r="J1047" i="8"/>
  <c r="Z1047" i="8" s="1"/>
  <c r="AB1047" i="8" s="1"/>
  <c r="J1048" i="8"/>
  <c r="Z1048" i="8" s="1"/>
  <c r="AB1048" i="8" s="1"/>
  <c r="J1049" i="8"/>
  <c r="Z1049" i="8" s="1"/>
  <c r="AB1049" i="8" s="1"/>
  <c r="J1050" i="8"/>
  <c r="Z1050" i="8" s="1"/>
  <c r="AB1050" i="8" s="1"/>
  <c r="J1051" i="8"/>
  <c r="Z1051" i="8" s="1"/>
  <c r="AB1051" i="8" s="1"/>
  <c r="J1052" i="8"/>
  <c r="Z1052" i="8" s="1"/>
  <c r="AB1052" i="8" s="1"/>
  <c r="J1053" i="8"/>
  <c r="Z1053" i="8" s="1"/>
  <c r="AB1053" i="8" s="1"/>
  <c r="J1054" i="8"/>
  <c r="Z1054" i="8" s="1"/>
  <c r="AB1054" i="8" s="1"/>
  <c r="J1055" i="8"/>
  <c r="Z1055" i="8" s="1"/>
  <c r="AB1055" i="8" s="1"/>
  <c r="J1056" i="8"/>
  <c r="Z1056" i="8" s="1"/>
  <c r="AB1056" i="8" s="1"/>
  <c r="J1057" i="8"/>
  <c r="Z1057" i="8" s="1"/>
  <c r="AB1057" i="8" s="1"/>
  <c r="J1058" i="8"/>
  <c r="Z1058" i="8" s="1"/>
  <c r="AB1058" i="8" s="1"/>
  <c r="J1059" i="8"/>
  <c r="Z1059" i="8" s="1"/>
  <c r="AB1059" i="8" s="1"/>
  <c r="J1060" i="8"/>
  <c r="Z1060" i="8" s="1"/>
  <c r="AB1060" i="8" s="1"/>
  <c r="J1061" i="8"/>
  <c r="Z1061" i="8" s="1"/>
  <c r="AB1061" i="8" s="1"/>
  <c r="J1062" i="8"/>
  <c r="Z1062" i="8" s="1"/>
  <c r="AB1062" i="8" s="1"/>
  <c r="J1063" i="8"/>
  <c r="Z1063" i="8" s="1"/>
  <c r="AB1063" i="8" s="1"/>
  <c r="J1064" i="8"/>
  <c r="Z1064" i="8" s="1"/>
  <c r="AB1064" i="8" s="1"/>
  <c r="J1065" i="8"/>
  <c r="Z1065" i="8" s="1"/>
  <c r="AB1065" i="8" s="1"/>
  <c r="J1066" i="8"/>
  <c r="Z1066" i="8" s="1"/>
  <c r="AB1066" i="8" s="1"/>
  <c r="J1067" i="8"/>
  <c r="Z1067" i="8" s="1"/>
  <c r="AB1067" i="8" s="1"/>
  <c r="J1068" i="8"/>
  <c r="Z1068" i="8" s="1"/>
  <c r="AB1068" i="8" s="1"/>
  <c r="J1069" i="8"/>
  <c r="Z1069" i="8" s="1"/>
  <c r="AB1069" i="8" s="1"/>
  <c r="J1070" i="8"/>
  <c r="Z1070" i="8" s="1"/>
  <c r="AB1070" i="8" s="1"/>
  <c r="J1071" i="8"/>
  <c r="Z1071" i="8" s="1"/>
  <c r="AB1071" i="8" s="1"/>
  <c r="J1072" i="8"/>
  <c r="Z1072" i="8" s="1"/>
  <c r="AB1072" i="8" s="1"/>
  <c r="J1073" i="8"/>
  <c r="Z1073" i="8" s="1"/>
  <c r="AB1073" i="8" s="1"/>
  <c r="J1074" i="8"/>
  <c r="Z1074" i="8" s="1"/>
  <c r="AB1074" i="8" s="1"/>
  <c r="J1075" i="8"/>
  <c r="Z1075" i="8" s="1"/>
  <c r="AB1075" i="8" s="1"/>
  <c r="J1076" i="8"/>
  <c r="Z1076" i="8" s="1"/>
  <c r="AB1076" i="8" s="1"/>
  <c r="J1077" i="8"/>
  <c r="Z1077" i="8" s="1"/>
  <c r="AB1077" i="8" s="1"/>
  <c r="J1078" i="8"/>
  <c r="Z1078" i="8" s="1"/>
  <c r="AB1078" i="8" s="1"/>
  <c r="J1079" i="8"/>
  <c r="Z1079" i="8" s="1"/>
  <c r="AB1079" i="8" s="1"/>
  <c r="J1080" i="8"/>
  <c r="Z1080" i="8" s="1"/>
  <c r="AB1080" i="8" s="1"/>
  <c r="J1081" i="8"/>
  <c r="Z1081" i="8" s="1"/>
  <c r="AB1081" i="8" s="1"/>
  <c r="J1082" i="8"/>
  <c r="Z1082" i="8" s="1"/>
  <c r="AB1082" i="8" s="1"/>
  <c r="J1083" i="8"/>
  <c r="Z1083" i="8" s="1"/>
  <c r="AB1083" i="8" s="1"/>
  <c r="J1084" i="8"/>
  <c r="Z1084" i="8" s="1"/>
  <c r="AB1084" i="8" s="1"/>
  <c r="J1085" i="8"/>
  <c r="Z1085" i="8" s="1"/>
  <c r="AB1085" i="8" s="1"/>
  <c r="J1086" i="8"/>
  <c r="Z1086" i="8" s="1"/>
  <c r="AB1086" i="8" s="1"/>
  <c r="J1087" i="8"/>
  <c r="Z1087" i="8" s="1"/>
  <c r="AB1087" i="8" s="1"/>
  <c r="J1088" i="8"/>
  <c r="Z1088" i="8" s="1"/>
  <c r="AB1088" i="8" s="1"/>
  <c r="J1089" i="8"/>
  <c r="Z1089" i="8" s="1"/>
  <c r="AB1089" i="8" s="1"/>
  <c r="J1090" i="8"/>
  <c r="Z1090" i="8" s="1"/>
  <c r="AB1090" i="8" s="1"/>
  <c r="J1091" i="8"/>
  <c r="Z1091" i="8" s="1"/>
  <c r="AB1091" i="8" s="1"/>
  <c r="J1092" i="8"/>
  <c r="Z1092" i="8" s="1"/>
  <c r="AB1092" i="8" s="1"/>
  <c r="J1093" i="8"/>
  <c r="Z1093" i="8" s="1"/>
  <c r="AB1093" i="8" s="1"/>
  <c r="J1094" i="8"/>
  <c r="Z1094" i="8" s="1"/>
  <c r="AB1094" i="8" s="1"/>
  <c r="J1095" i="8"/>
  <c r="Z1095" i="8" s="1"/>
  <c r="AB1095" i="8" s="1"/>
  <c r="J1096" i="8"/>
  <c r="Z1096" i="8" s="1"/>
  <c r="AB1096" i="8" s="1"/>
  <c r="J1097" i="8"/>
  <c r="Z1097" i="8" s="1"/>
  <c r="AB1097" i="8" s="1"/>
  <c r="J1098" i="8"/>
  <c r="Z1098" i="8" s="1"/>
  <c r="AB1098" i="8" s="1"/>
  <c r="J1099" i="8"/>
  <c r="Z1099" i="8" s="1"/>
  <c r="AB1099" i="8" s="1"/>
  <c r="J1100" i="8"/>
  <c r="Z1100" i="8" s="1"/>
  <c r="AB1100" i="8" s="1"/>
  <c r="J1101" i="8"/>
  <c r="Z1101" i="8" s="1"/>
  <c r="AB1101" i="8" s="1"/>
  <c r="J3" i="8"/>
  <c r="AA4" i="4"/>
  <c r="AA5" i="4"/>
  <c r="AA3" i="4"/>
  <c r="Y3" i="4"/>
  <c r="X4" i="4"/>
  <c r="X5" i="4"/>
  <c r="X3" i="4"/>
  <c r="W4" i="4"/>
  <c r="W3" i="4"/>
  <c r="AB6" i="4"/>
  <c r="AD6" i="4" s="1"/>
  <c r="AE6" i="4" s="1"/>
  <c r="AF6" i="4" s="1"/>
  <c r="AB9" i="4"/>
  <c r="AD9" i="4" s="1"/>
  <c r="AE9" i="4" s="1"/>
  <c r="AF9" i="4" s="1"/>
  <c r="AH9" i="4" s="1"/>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V12" i="7"/>
  <c r="AB546" i="6" l="1"/>
  <c r="AB534" i="6"/>
  <c r="AB522" i="6"/>
  <c r="AB510" i="6"/>
  <c r="AB498" i="6"/>
  <c r="AB486" i="6"/>
  <c r="AB474" i="6"/>
  <c r="AB462" i="6"/>
  <c r="AB450" i="6"/>
  <c r="AB438" i="6"/>
  <c r="AB426" i="6"/>
  <c r="AB414" i="6"/>
  <c r="AB402" i="6"/>
  <c r="AB390" i="6"/>
  <c r="AB378" i="6"/>
  <c r="AB366" i="6"/>
  <c r="AB354" i="6"/>
  <c r="AB330" i="6"/>
  <c r="AB318" i="6"/>
  <c r="AB306" i="6"/>
  <c r="AB294" i="6"/>
  <c r="AB282" i="6"/>
  <c r="AB270" i="6"/>
  <c r="AB258" i="6"/>
  <c r="AB246" i="6"/>
  <c r="AB234" i="6"/>
  <c r="AB222" i="6"/>
  <c r="AB210" i="6"/>
  <c r="AB198" i="6"/>
  <c r="AB186" i="6"/>
  <c r="AB174" i="6"/>
  <c r="AB162" i="6"/>
  <c r="AB150" i="6"/>
  <c r="AB138" i="6"/>
  <c r="AB126" i="6"/>
  <c r="AB114" i="6"/>
  <c r="AB102" i="6"/>
  <c r="AB90" i="6"/>
  <c r="AB78" i="6"/>
  <c r="AB66" i="6"/>
  <c r="AB54" i="6"/>
  <c r="AB42" i="6"/>
  <c r="AB30" i="6"/>
  <c r="AB18" i="6"/>
  <c r="AH3" i="7"/>
  <c r="Z545" i="6"/>
  <c r="AB545" i="6" s="1"/>
  <c r="Z533" i="6"/>
  <c r="AB533" i="6" s="1"/>
  <c r="Z521" i="6"/>
  <c r="AB521" i="6" s="1"/>
  <c r="Z509" i="6"/>
  <c r="AB509" i="6" s="1"/>
  <c r="Z497" i="6"/>
  <c r="AB497" i="6" s="1"/>
  <c r="Z485" i="6"/>
  <c r="AB485" i="6" s="1"/>
  <c r="Z473" i="6"/>
  <c r="AB473" i="6" s="1"/>
  <c r="Z461" i="6"/>
  <c r="AB461" i="6" s="1"/>
  <c r="Z449" i="6"/>
  <c r="AB449" i="6" s="1"/>
  <c r="Z437" i="6"/>
  <c r="AB437" i="6" s="1"/>
  <c r="Z425" i="6"/>
  <c r="AB425" i="6" s="1"/>
  <c r="Z413" i="6"/>
  <c r="AB413" i="6" s="1"/>
  <c r="Z401" i="6"/>
  <c r="AB401" i="6" s="1"/>
  <c r="Z389" i="6"/>
  <c r="AB389" i="6" s="1"/>
  <c r="Z377" i="6"/>
  <c r="AB377" i="6" s="1"/>
  <c r="Z365" i="6"/>
  <c r="AB365" i="6" s="1"/>
  <c r="Z353" i="6"/>
  <c r="AB353" i="6" s="1"/>
  <c r="Z341" i="6"/>
  <c r="AB341" i="6" s="1"/>
  <c r="Z329" i="6"/>
  <c r="AB329" i="6" s="1"/>
  <c r="Z317" i="6"/>
  <c r="AB317" i="6" s="1"/>
  <c r="Z305" i="6"/>
  <c r="AB305" i="6" s="1"/>
  <c r="Z293" i="6"/>
  <c r="AB293" i="6" s="1"/>
  <c r="Z281" i="6"/>
  <c r="AB281" i="6" s="1"/>
  <c r="Z269" i="6"/>
  <c r="AB269" i="6" s="1"/>
  <c r="Z257" i="6"/>
  <c r="AB257" i="6" s="1"/>
  <c r="Z209" i="6"/>
  <c r="AB209" i="6" s="1"/>
  <c r="Z197" i="6"/>
  <c r="AB197" i="6" s="1"/>
  <c r="Z185" i="6"/>
  <c r="AB185" i="6" s="1"/>
  <c r="Z173" i="6"/>
  <c r="AB173" i="6" s="1"/>
  <c r="Z161" i="6"/>
  <c r="AB161" i="6" s="1"/>
  <c r="Z149" i="6"/>
  <c r="AB149" i="6" s="1"/>
  <c r="Z137" i="6"/>
  <c r="AB137" i="6" s="1"/>
  <c r="Z125" i="6"/>
  <c r="AB125" i="6" s="1"/>
  <c r="Z113" i="6"/>
  <c r="AB113" i="6" s="1"/>
  <c r="Z101" i="6"/>
  <c r="AB101" i="6" s="1"/>
  <c r="Z89" i="6"/>
  <c r="AB89" i="6" s="1"/>
  <c r="Z77" i="6"/>
  <c r="AB77" i="6" s="1"/>
  <c r="Z65" i="6"/>
  <c r="AB65" i="6" s="1"/>
  <c r="Z53" i="6"/>
  <c r="AB53" i="6" s="1"/>
  <c r="Z41" i="6"/>
  <c r="AB41" i="6" s="1"/>
  <c r="Z29" i="6"/>
  <c r="AB29" i="6" s="1"/>
  <c r="Z17" i="6"/>
  <c r="AB17" i="6" s="1"/>
  <c r="Z543" i="6"/>
  <c r="AB543" i="6" s="1"/>
  <c r="Z531" i="6"/>
  <c r="AB531" i="6" s="1"/>
  <c r="Z519" i="6"/>
  <c r="AB519" i="6" s="1"/>
  <c r="Z507" i="6"/>
  <c r="AB507" i="6" s="1"/>
  <c r="Z495" i="6"/>
  <c r="AB495" i="6" s="1"/>
  <c r="Z483" i="6"/>
  <c r="AB483" i="6" s="1"/>
  <c r="Z471" i="6"/>
  <c r="AB471" i="6" s="1"/>
  <c r="Z459" i="6"/>
  <c r="AB459" i="6" s="1"/>
  <c r="Z447" i="6"/>
  <c r="AB447" i="6" s="1"/>
  <c r="Z435" i="6"/>
  <c r="AB435" i="6" s="1"/>
  <c r="Z423" i="6"/>
  <c r="AB423" i="6" s="1"/>
  <c r="Z411" i="6"/>
  <c r="AB411" i="6" s="1"/>
  <c r="Z399" i="6"/>
  <c r="AB399" i="6" s="1"/>
  <c r="Z387" i="6"/>
  <c r="AB387" i="6" s="1"/>
  <c r="Z375" i="6"/>
  <c r="AB375" i="6" s="1"/>
  <c r="Z363" i="6"/>
  <c r="AB363" i="6" s="1"/>
  <c r="Z351" i="6"/>
  <c r="AB351" i="6" s="1"/>
  <c r="Z339" i="6"/>
  <c r="AB339" i="6" s="1"/>
  <c r="Z327" i="6"/>
  <c r="AB327" i="6" s="1"/>
  <c r="Z315" i="6"/>
  <c r="AB315" i="6" s="1"/>
  <c r="Z303" i="6"/>
  <c r="AB303" i="6" s="1"/>
  <c r="Z291" i="6"/>
  <c r="AB291" i="6" s="1"/>
  <c r="Z279" i="6"/>
  <c r="AB279" i="6" s="1"/>
  <c r="Z267" i="6"/>
  <c r="AB267" i="6" s="1"/>
  <c r="Z255" i="6"/>
  <c r="AB255" i="6" s="1"/>
  <c r="Z243" i="6"/>
  <c r="AB243" i="6" s="1"/>
  <c r="Z231" i="6"/>
  <c r="AB231" i="6" s="1"/>
  <c r="Z219" i="6"/>
  <c r="AB219" i="6" s="1"/>
  <c r="Z207" i="6"/>
  <c r="AB207" i="6" s="1"/>
  <c r="Z195" i="6"/>
  <c r="AB195" i="6" s="1"/>
  <c r="Z183" i="6"/>
  <c r="AB183" i="6" s="1"/>
  <c r="Z171" i="6"/>
  <c r="AB171" i="6" s="1"/>
  <c r="Z159" i="6"/>
  <c r="AB159" i="6" s="1"/>
  <c r="Z147" i="6"/>
  <c r="AB147" i="6" s="1"/>
  <c r="Z135" i="6"/>
  <c r="AB135" i="6" s="1"/>
  <c r="Z123" i="6"/>
  <c r="AB123" i="6" s="1"/>
  <c r="Z111" i="6"/>
  <c r="AB111" i="6" s="1"/>
  <c r="Z99" i="6"/>
  <c r="AB99" i="6" s="1"/>
  <c r="Z87" i="6"/>
  <c r="AB87" i="6" s="1"/>
  <c r="Z75" i="6"/>
  <c r="AB75" i="6" s="1"/>
  <c r="Z63" i="6"/>
  <c r="AB63" i="6" s="1"/>
  <c r="Z51" i="6"/>
  <c r="AB51" i="6" s="1"/>
  <c r="Z39" i="6"/>
  <c r="AB39" i="6" s="1"/>
  <c r="Z27" i="6"/>
  <c r="AB27" i="6" s="1"/>
  <c r="Z15" i="6"/>
  <c r="AB15" i="6" s="1"/>
  <c r="V11" i="7"/>
  <c r="AD763" i="4"/>
  <c r="AE763" i="4" s="1"/>
  <c r="AF763" i="4" s="1"/>
  <c r="AH763" i="4" s="1"/>
  <c r="AD755" i="4"/>
  <c r="AE755" i="4" s="1"/>
  <c r="AF755" i="4" s="1"/>
  <c r="AH755" i="4" s="1"/>
  <c r="AD743" i="4"/>
  <c r="AE743" i="4" s="1"/>
  <c r="AF743" i="4" s="1"/>
  <c r="AH743" i="4" s="1"/>
  <c r="AD735" i="4"/>
  <c r="AE735" i="4" s="1"/>
  <c r="AF735" i="4" s="1"/>
  <c r="AH735" i="4" s="1"/>
  <c r="AD727" i="4"/>
  <c r="AE727" i="4" s="1"/>
  <c r="AF727" i="4" s="1"/>
  <c r="AH727" i="4" s="1"/>
  <c r="AD715" i="4"/>
  <c r="AE715" i="4" s="1"/>
  <c r="AF715" i="4" s="1"/>
  <c r="AH715" i="4" s="1"/>
  <c r="AD707" i="4"/>
  <c r="AE707" i="4" s="1"/>
  <c r="AF707" i="4" s="1"/>
  <c r="AH707" i="4" s="1"/>
  <c r="AD699" i="4"/>
  <c r="AE699" i="4" s="1"/>
  <c r="AF699" i="4" s="1"/>
  <c r="AH699" i="4" s="1"/>
  <c r="AD687" i="4"/>
  <c r="AE687" i="4" s="1"/>
  <c r="AF687" i="4" s="1"/>
  <c r="AH687" i="4" s="1"/>
  <c r="AD679" i="4"/>
  <c r="AE679" i="4" s="1"/>
  <c r="AF679" i="4" s="1"/>
  <c r="AH679" i="4" s="1"/>
  <c r="AD671" i="4"/>
  <c r="AE671" i="4" s="1"/>
  <c r="AF671" i="4" s="1"/>
  <c r="AH671" i="4" s="1"/>
  <c r="AD659" i="4"/>
  <c r="AE659" i="4" s="1"/>
  <c r="AF659" i="4" s="1"/>
  <c r="AH659" i="4" s="1"/>
  <c r="AD651" i="4"/>
  <c r="AE651" i="4" s="1"/>
  <c r="AF651" i="4" s="1"/>
  <c r="AH651" i="4" s="1"/>
  <c r="AD639" i="4"/>
  <c r="AE639" i="4" s="1"/>
  <c r="AF639" i="4" s="1"/>
  <c r="AH639" i="4" s="1"/>
  <c r="AD631" i="4"/>
  <c r="AE631" i="4" s="1"/>
  <c r="AF631" i="4" s="1"/>
  <c r="AH631" i="4" s="1"/>
  <c r="AD623" i="4"/>
  <c r="AE623" i="4" s="1"/>
  <c r="AF623" i="4" s="1"/>
  <c r="AH623" i="4" s="1"/>
  <c r="AD611" i="4"/>
  <c r="AE611" i="4" s="1"/>
  <c r="AF611" i="4" s="1"/>
  <c r="AH611" i="4" s="1"/>
  <c r="AD599" i="4"/>
  <c r="AE599" i="4" s="1"/>
  <c r="AF599" i="4" s="1"/>
  <c r="AH599" i="4" s="1"/>
  <c r="AD587" i="4"/>
  <c r="AE587" i="4" s="1"/>
  <c r="AF587" i="4" s="1"/>
  <c r="AH587" i="4" s="1"/>
  <c r="AD579" i="4"/>
  <c r="AE579" i="4" s="1"/>
  <c r="AF579" i="4" s="1"/>
  <c r="AH579" i="4" s="1"/>
  <c r="AD571" i="4"/>
  <c r="AE571" i="4" s="1"/>
  <c r="AF571" i="4" s="1"/>
  <c r="AH571" i="4" s="1"/>
  <c r="AD559" i="4"/>
  <c r="AE559" i="4" s="1"/>
  <c r="AF559" i="4" s="1"/>
  <c r="AH559" i="4" s="1"/>
  <c r="AD551" i="4"/>
  <c r="AE551" i="4" s="1"/>
  <c r="AF551" i="4" s="1"/>
  <c r="AH551" i="4" s="1"/>
  <c r="AD543" i="4"/>
  <c r="AE543" i="4" s="1"/>
  <c r="AF543" i="4" s="1"/>
  <c r="AH543" i="4" s="1"/>
  <c r="AD531" i="4"/>
  <c r="AE531" i="4" s="1"/>
  <c r="AF531" i="4" s="1"/>
  <c r="AH531" i="4" s="1"/>
  <c r="AD523" i="4"/>
  <c r="AE523" i="4" s="1"/>
  <c r="AF523" i="4" s="1"/>
  <c r="AH523" i="4" s="1"/>
  <c r="AD507" i="4"/>
  <c r="AE507" i="4" s="1"/>
  <c r="AF507" i="4" s="1"/>
  <c r="AH507" i="4" s="1"/>
  <c r="AD499" i="4"/>
  <c r="AE499" i="4" s="1"/>
  <c r="AF499" i="4" s="1"/>
  <c r="AH499" i="4" s="1"/>
  <c r="AD487" i="4"/>
  <c r="AE487" i="4" s="1"/>
  <c r="AF487" i="4" s="1"/>
  <c r="AH487" i="4" s="1"/>
  <c r="AD479" i="4"/>
  <c r="AE479" i="4" s="1"/>
  <c r="AF479" i="4" s="1"/>
  <c r="AH479" i="4" s="1"/>
  <c r="AD467" i="4"/>
  <c r="AE467" i="4" s="1"/>
  <c r="AF467" i="4" s="1"/>
  <c r="AH467" i="4" s="1"/>
  <c r="AD459" i="4"/>
  <c r="AE459" i="4" s="1"/>
  <c r="AF459" i="4" s="1"/>
  <c r="AH459" i="4" s="1"/>
  <c r="AD443" i="4"/>
  <c r="AE443" i="4" s="1"/>
  <c r="AF443" i="4" s="1"/>
  <c r="AH443" i="4" s="1"/>
  <c r="AD435" i="4"/>
  <c r="AE435" i="4" s="1"/>
  <c r="AF435" i="4" s="1"/>
  <c r="AH435" i="4" s="1"/>
  <c r="AD423" i="4"/>
  <c r="AE423" i="4" s="1"/>
  <c r="AF423" i="4" s="1"/>
  <c r="AH423" i="4" s="1"/>
  <c r="AD411" i="4"/>
  <c r="AE411" i="4" s="1"/>
  <c r="AF411" i="4" s="1"/>
  <c r="AH411" i="4" s="1"/>
  <c r="AD399" i="4"/>
  <c r="AE399" i="4" s="1"/>
  <c r="AF399" i="4" s="1"/>
  <c r="AH399" i="4" s="1"/>
  <c r="AD383" i="4"/>
  <c r="AE383" i="4" s="1"/>
  <c r="AF383" i="4" s="1"/>
  <c r="AH383" i="4" s="1"/>
  <c r="AD379" i="4"/>
  <c r="AE379" i="4" s="1"/>
  <c r="AF379" i="4" s="1"/>
  <c r="AH379" i="4" s="1"/>
  <c r="AD363" i="4"/>
  <c r="AE363" i="4" s="1"/>
  <c r="AF363" i="4" s="1"/>
  <c r="AH363" i="4" s="1"/>
  <c r="AD355" i="4"/>
  <c r="AE355" i="4" s="1"/>
  <c r="AF355" i="4" s="1"/>
  <c r="AH355" i="4" s="1"/>
  <c r="AD351" i="4"/>
  <c r="AE351" i="4" s="1"/>
  <c r="AF351" i="4" s="1"/>
  <c r="AH351" i="4" s="1"/>
  <c r="AD339" i="4"/>
  <c r="AE339" i="4" s="1"/>
  <c r="AF339" i="4" s="1"/>
  <c r="AH339" i="4" s="1"/>
  <c r="AD331" i="4"/>
  <c r="AE331" i="4" s="1"/>
  <c r="AF331" i="4" s="1"/>
  <c r="AH331" i="4" s="1"/>
  <c r="AD319" i="4"/>
  <c r="AE319" i="4" s="1"/>
  <c r="AF319" i="4" s="1"/>
  <c r="AH319" i="4" s="1"/>
  <c r="AD307" i="4"/>
  <c r="AE307" i="4" s="1"/>
  <c r="AF307" i="4" s="1"/>
  <c r="AH307" i="4" s="1"/>
  <c r="AD295" i="4"/>
  <c r="AE295" i="4" s="1"/>
  <c r="AF295" i="4" s="1"/>
  <c r="AH295" i="4" s="1"/>
  <c r="AD287" i="4"/>
  <c r="AE287" i="4" s="1"/>
  <c r="AF287" i="4" s="1"/>
  <c r="AH287" i="4" s="1"/>
  <c r="AD275" i="4"/>
  <c r="AE275" i="4" s="1"/>
  <c r="AF275" i="4" s="1"/>
  <c r="AH275" i="4" s="1"/>
  <c r="AD267" i="4"/>
  <c r="AE267" i="4" s="1"/>
  <c r="AF267" i="4" s="1"/>
  <c r="AH267" i="4" s="1"/>
  <c r="AD255" i="4"/>
  <c r="AE255" i="4" s="1"/>
  <c r="AF255" i="4" s="1"/>
  <c r="AH255" i="4" s="1"/>
  <c r="AD247" i="4"/>
  <c r="AE247" i="4" s="1"/>
  <c r="AF247" i="4" s="1"/>
  <c r="AH247" i="4" s="1"/>
  <c r="AD235" i="4"/>
  <c r="AE235" i="4" s="1"/>
  <c r="AF235" i="4" s="1"/>
  <c r="AH235" i="4" s="1"/>
  <c r="AD183" i="4"/>
  <c r="AE183" i="4" s="1"/>
  <c r="AF183" i="4" s="1"/>
  <c r="AH183" i="4" s="1"/>
  <c r="AD765" i="4"/>
  <c r="AE765" i="4" s="1"/>
  <c r="AF765" i="4" s="1"/>
  <c r="AH765" i="4" s="1"/>
  <c r="AD757" i="4"/>
  <c r="AE757" i="4" s="1"/>
  <c r="AF757" i="4" s="1"/>
  <c r="AH757" i="4" s="1"/>
  <c r="AD745" i="4"/>
  <c r="AE745" i="4" s="1"/>
  <c r="AF745" i="4" s="1"/>
  <c r="AH745" i="4" s="1"/>
  <c r="AD741" i="4"/>
  <c r="AE741" i="4" s="1"/>
  <c r="AF741" i="4" s="1"/>
  <c r="AH741" i="4" s="1"/>
  <c r="AD733" i="4"/>
  <c r="AE733" i="4" s="1"/>
  <c r="AF733" i="4" s="1"/>
  <c r="AH733" i="4" s="1"/>
  <c r="AD725" i="4"/>
  <c r="AE725" i="4" s="1"/>
  <c r="AF725" i="4" s="1"/>
  <c r="AH725" i="4" s="1"/>
  <c r="AD717" i="4"/>
  <c r="AE717" i="4" s="1"/>
  <c r="AF717" i="4" s="1"/>
  <c r="AH717" i="4" s="1"/>
  <c r="AD709" i="4"/>
  <c r="AE709" i="4" s="1"/>
  <c r="AF709" i="4" s="1"/>
  <c r="AH709" i="4" s="1"/>
  <c r="AD701" i="4"/>
  <c r="AE701" i="4" s="1"/>
  <c r="AF701" i="4" s="1"/>
  <c r="AH701" i="4" s="1"/>
  <c r="AD693" i="4"/>
  <c r="AE693" i="4" s="1"/>
  <c r="AF693" i="4" s="1"/>
  <c r="AH693" i="4" s="1"/>
  <c r="AD685" i="4"/>
  <c r="AE685" i="4" s="1"/>
  <c r="AF685" i="4" s="1"/>
  <c r="AH685" i="4" s="1"/>
  <c r="AD673" i="4"/>
  <c r="AE673" i="4" s="1"/>
  <c r="AF673" i="4" s="1"/>
  <c r="AH673" i="4" s="1"/>
  <c r="AD665" i="4"/>
  <c r="AE665" i="4" s="1"/>
  <c r="AF665" i="4" s="1"/>
  <c r="AH665" i="4" s="1"/>
  <c r="AD657" i="4"/>
  <c r="AE657" i="4" s="1"/>
  <c r="AF657" i="4" s="1"/>
  <c r="AH657" i="4" s="1"/>
  <c r="AD653" i="4"/>
  <c r="AE653" i="4" s="1"/>
  <c r="AF653" i="4" s="1"/>
  <c r="AH653" i="4" s="1"/>
  <c r="AD641" i="4"/>
  <c r="AE641" i="4" s="1"/>
  <c r="AF641" i="4" s="1"/>
  <c r="AH641" i="4" s="1"/>
  <c r="AD633" i="4"/>
  <c r="AE633" i="4" s="1"/>
  <c r="AF633" i="4" s="1"/>
  <c r="AH633" i="4" s="1"/>
  <c r="AD625" i="4"/>
  <c r="AE625" i="4" s="1"/>
  <c r="AF625" i="4" s="1"/>
  <c r="AH625" i="4" s="1"/>
  <c r="AD617" i="4"/>
  <c r="AE617" i="4" s="1"/>
  <c r="AF617" i="4" s="1"/>
  <c r="AH617" i="4" s="1"/>
  <c r="AD609" i="4"/>
  <c r="AE609" i="4" s="1"/>
  <c r="AF609" i="4" s="1"/>
  <c r="AH609" i="4" s="1"/>
  <c r="AD601" i="4"/>
  <c r="AE601" i="4" s="1"/>
  <c r="AF601" i="4" s="1"/>
  <c r="AH601" i="4" s="1"/>
  <c r="AD597" i="4"/>
  <c r="AE597" i="4" s="1"/>
  <c r="AF597" i="4" s="1"/>
  <c r="AH597" i="4" s="1"/>
  <c r="AD589" i="4"/>
  <c r="AE589" i="4" s="1"/>
  <c r="AF589" i="4" s="1"/>
  <c r="AH589" i="4" s="1"/>
  <c r="AD581" i="4"/>
  <c r="AE581" i="4" s="1"/>
  <c r="AF581" i="4" s="1"/>
  <c r="AH581" i="4" s="1"/>
  <c r="AD573" i="4"/>
  <c r="AE573" i="4" s="1"/>
  <c r="AF573" i="4" s="1"/>
  <c r="AH573" i="4" s="1"/>
  <c r="AD565" i="4"/>
  <c r="AE565" i="4" s="1"/>
  <c r="AF565" i="4" s="1"/>
  <c r="AH565" i="4" s="1"/>
  <c r="AD557" i="4"/>
  <c r="AE557" i="4" s="1"/>
  <c r="AF557" i="4" s="1"/>
  <c r="AH557" i="4" s="1"/>
  <c r="AD549" i="4"/>
  <c r="AE549" i="4" s="1"/>
  <c r="AF549" i="4" s="1"/>
  <c r="AH549" i="4" s="1"/>
  <c r="AD541" i="4"/>
  <c r="AE541" i="4" s="1"/>
  <c r="AF541" i="4" s="1"/>
  <c r="AH541" i="4" s="1"/>
  <c r="AD533" i="4"/>
  <c r="AE533" i="4" s="1"/>
  <c r="AF533" i="4" s="1"/>
  <c r="AH533" i="4" s="1"/>
  <c r="AD521" i="4"/>
  <c r="AE521" i="4" s="1"/>
  <c r="AF521" i="4" s="1"/>
  <c r="AH521" i="4" s="1"/>
  <c r="AD513" i="4"/>
  <c r="AE513" i="4" s="1"/>
  <c r="AF513" i="4" s="1"/>
  <c r="AH513" i="4" s="1"/>
  <c r="AD505" i="4"/>
  <c r="AE505" i="4" s="1"/>
  <c r="AF505" i="4" s="1"/>
  <c r="AH505" i="4" s="1"/>
  <c r="AD501" i="4"/>
  <c r="AE501" i="4" s="1"/>
  <c r="AF501" i="4" s="1"/>
  <c r="AH501" i="4" s="1"/>
  <c r="AD493" i="4"/>
  <c r="AE493" i="4" s="1"/>
  <c r="AF493" i="4" s="1"/>
  <c r="AH493" i="4" s="1"/>
  <c r="AD485" i="4"/>
  <c r="AE485" i="4" s="1"/>
  <c r="AF485" i="4" s="1"/>
  <c r="AH485" i="4" s="1"/>
  <c r="AD477" i="4"/>
  <c r="AE477" i="4" s="1"/>
  <c r="AF477" i="4" s="1"/>
  <c r="AH477" i="4" s="1"/>
  <c r="AD469" i="4"/>
  <c r="AE469" i="4" s="1"/>
  <c r="AF469" i="4" s="1"/>
  <c r="AH469" i="4" s="1"/>
  <c r="AD461" i="4"/>
  <c r="AE461" i="4" s="1"/>
  <c r="AF461" i="4" s="1"/>
  <c r="AH461" i="4" s="1"/>
  <c r="AD453" i="4"/>
  <c r="AE453" i="4" s="1"/>
  <c r="AF453" i="4" s="1"/>
  <c r="AH453" i="4" s="1"/>
  <c r="AD445" i="4"/>
  <c r="AE445" i="4" s="1"/>
  <c r="AF445" i="4" s="1"/>
  <c r="AH445" i="4" s="1"/>
  <c r="AD433" i="4"/>
  <c r="AE433" i="4" s="1"/>
  <c r="AF433" i="4" s="1"/>
  <c r="AH433" i="4" s="1"/>
  <c r="AD425" i="4"/>
  <c r="AE425" i="4" s="1"/>
  <c r="AF425" i="4" s="1"/>
  <c r="AH425" i="4" s="1"/>
  <c r="AD417" i="4"/>
  <c r="AE417" i="4" s="1"/>
  <c r="AF417" i="4" s="1"/>
  <c r="AH417" i="4" s="1"/>
  <c r="AD413" i="4"/>
  <c r="AE413" i="4" s="1"/>
  <c r="AF413" i="4" s="1"/>
  <c r="AH413" i="4" s="1"/>
  <c r="AD405" i="4"/>
  <c r="AE405" i="4" s="1"/>
  <c r="AF405" i="4" s="1"/>
  <c r="AH405" i="4" s="1"/>
  <c r="AD397" i="4"/>
  <c r="AE397" i="4" s="1"/>
  <c r="AF397" i="4" s="1"/>
  <c r="AH397" i="4" s="1"/>
  <c r="AD389" i="4"/>
  <c r="AE389" i="4" s="1"/>
  <c r="AF389" i="4" s="1"/>
  <c r="AH389" i="4" s="1"/>
  <c r="AD381" i="4"/>
  <c r="AE381" i="4" s="1"/>
  <c r="AF381" i="4" s="1"/>
  <c r="AH381" i="4" s="1"/>
  <c r="AD377" i="4"/>
  <c r="AE377" i="4" s="1"/>
  <c r="AF377" i="4" s="1"/>
  <c r="AH377" i="4" s="1"/>
  <c r="AD369" i="4"/>
  <c r="AE369" i="4" s="1"/>
  <c r="AF369" i="4" s="1"/>
  <c r="AH369" i="4" s="1"/>
  <c r="AD357" i="4"/>
  <c r="AE357" i="4" s="1"/>
  <c r="AF357" i="4" s="1"/>
  <c r="AH357" i="4" s="1"/>
  <c r="AD349" i="4"/>
  <c r="AE349" i="4" s="1"/>
  <c r="AF349" i="4" s="1"/>
  <c r="AH349" i="4" s="1"/>
  <c r="AD341" i="4"/>
  <c r="AE341" i="4" s="1"/>
  <c r="AF341" i="4" s="1"/>
  <c r="AH341" i="4" s="1"/>
  <c r="AD333" i="4"/>
  <c r="AE333" i="4" s="1"/>
  <c r="AF333" i="4" s="1"/>
  <c r="AH333" i="4" s="1"/>
  <c r="AD325" i="4"/>
  <c r="AE325" i="4" s="1"/>
  <c r="AF325" i="4" s="1"/>
  <c r="AH325" i="4" s="1"/>
  <c r="AD317" i="4"/>
  <c r="AE317" i="4" s="1"/>
  <c r="AF317" i="4" s="1"/>
  <c r="AH317" i="4" s="1"/>
  <c r="AD309" i="4"/>
  <c r="AE309" i="4" s="1"/>
  <c r="AF309" i="4" s="1"/>
  <c r="AH309" i="4" s="1"/>
  <c r="AD301" i="4"/>
  <c r="AE301" i="4" s="1"/>
  <c r="AF301" i="4" s="1"/>
  <c r="AH301" i="4" s="1"/>
  <c r="AD293" i="4"/>
  <c r="AE293" i="4" s="1"/>
  <c r="AF293" i="4" s="1"/>
  <c r="AH293" i="4" s="1"/>
  <c r="AD285" i="4"/>
  <c r="AE285" i="4" s="1"/>
  <c r="AF285" i="4" s="1"/>
  <c r="AH285" i="4" s="1"/>
  <c r="AD277" i="4"/>
  <c r="AE277" i="4" s="1"/>
  <c r="AF277" i="4" s="1"/>
  <c r="AH277" i="4" s="1"/>
  <c r="AD269" i="4"/>
  <c r="AE269" i="4" s="1"/>
  <c r="AF269" i="4" s="1"/>
  <c r="AH269" i="4" s="1"/>
  <c r="AD261" i="4"/>
  <c r="AE261" i="4" s="1"/>
  <c r="AF261" i="4" s="1"/>
  <c r="AH261" i="4" s="1"/>
  <c r="AD253" i="4"/>
  <c r="AE253" i="4" s="1"/>
  <c r="AF253" i="4" s="1"/>
  <c r="AH253" i="4" s="1"/>
  <c r="AD241" i="4"/>
  <c r="AE241" i="4" s="1"/>
  <c r="AF241" i="4" s="1"/>
  <c r="AH241" i="4" s="1"/>
  <c r="AD233" i="4"/>
  <c r="AE233" i="4" s="1"/>
  <c r="AF233" i="4" s="1"/>
  <c r="AH233" i="4" s="1"/>
  <c r="AD225" i="4"/>
  <c r="AE225" i="4" s="1"/>
  <c r="AF225" i="4" s="1"/>
  <c r="AH225" i="4" s="1"/>
  <c r="AD217" i="4"/>
  <c r="AE217" i="4" s="1"/>
  <c r="AF217" i="4" s="1"/>
  <c r="AH217" i="4" s="1"/>
  <c r="AD213" i="4"/>
  <c r="AE213" i="4" s="1"/>
  <c r="AF213" i="4" s="1"/>
  <c r="AH213" i="4" s="1"/>
  <c r="AD209" i="4"/>
  <c r="AE209" i="4" s="1"/>
  <c r="AF209" i="4" s="1"/>
  <c r="AH209" i="4" s="1"/>
  <c r="AD205" i="4"/>
  <c r="AE205" i="4" s="1"/>
  <c r="AF205" i="4" s="1"/>
  <c r="AH205" i="4" s="1"/>
  <c r="AD201" i="4"/>
  <c r="AE201" i="4" s="1"/>
  <c r="AF201" i="4" s="1"/>
  <c r="AH201" i="4" s="1"/>
  <c r="AD197" i="4"/>
  <c r="AE197" i="4" s="1"/>
  <c r="AF197" i="4" s="1"/>
  <c r="AH197" i="4" s="1"/>
  <c r="AD193" i="4"/>
  <c r="AE193" i="4" s="1"/>
  <c r="AF193" i="4" s="1"/>
  <c r="AH193" i="4" s="1"/>
  <c r="AD189" i="4"/>
  <c r="AE189" i="4" s="1"/>
  <c r="AF189" i="4" s="1"/>
  <c r="AH189" i="4" s="1"/>
  <c r="AD185" i="4"/>
  <c r="AE185" i="4" s="1"/>
  <c r="AF185" i="4" s="1"/>
  <c r="AH185" i="4" s="1"/>
  <c r="AD181" i="4"/>
  <c r="AE181" i="4" s="1"/>
  <c r="AF181" i="4" s="1"/>
  <c r="AH181" i="4" s="1"/>
  <c r="AD177" i="4"/>
  <c r="AE177" i="4" s="1"/>
  <c r="AF177" i="4" s="1"/>
  <c r="AH177" i="4" s="1"/>
  <c r="AD173" i="4"/>
  <c r="AE173" i="4" s="1"/>
  <c r="AF173" i="4" s="1"/>
  <c r="AH173" i="4" s="1"/>
  <c r="AD169" i="4"/>
  <c r="AE169" i="4" s="1"/>
  <c r="AF169" i="4" s="1"/>
  <c r="AH169" i="4" s="1"/>
  <c r="AD165" i="4"/>
  <c r="AE165" i="4" s="1"/>
  <c r="AF165" i="4" s="1"/>
  <c r="AH165" i="4" s="1"/>
  <c r="AD161" i="4"/>
  <c r="AE161" i="4" s="1"/>
  <c r="AF161" i="4" s="1"/>
  <c r="AH161" i="4" s="1"/>
  <c r="AD157" i="4"/>
  <c r="AE157" i="4" s="1"/>
  <c r="AF157" i="4" s="1"/>
  <c r="AH157" i="4" s="1"/>
  <c r="AD153" i="4"/>
  <c r="AE153" i="4" s="1"/>
  <c r="AF153" i="4" s="1"/>
  <c r="AH153" i="4" s="1"/>
  <c r="AD149" i="4"/>
  <c r="AE149" i="4" s="1"/>
  <c r="AF149" i="4" s="1"/>
  <c r="AH149" i="4" s="1"/>
  <c r="AD145" i="4"/>
  <c r="AE145" i="4" s="1"/>
  <c r="AF145" i="4" s="1"/>
  <c r="AH145" i="4" s="1"/>
  <c r="AD141" i="4"/>
  <c r="AE141" i="4" s="1"/>
  <c r="AF141" i="4" s="1"/>
  <c r="AH141" i="4" s="1"/>
  <c r="AD137" i="4"/>
  <c r="AE137" i="4" s="1"/>
  <c r="AF137" i="4" s="1"/>
  <c r="AH137" i="4" s="1"/>
  <c r="AD133" i="4"/>
  <c r="AE133" i="4" s="1"/>
  <c r="AF133" i="4" s="1"/>
  <c r="AH133" i="4" s="1"/>
  <c r="AD129" i="4"/>
  <c r="AE129" i="4" s="1"/>
  <c r="AF129" i="4" s="1"/>
  <c r="AH129" i="4" s="1"/>
  <c r="AD125" i="4"/>
  <c r="AE125" i="4" s="1"/>
  <c r="AF125" i="4" s="1"/>
  <c r="AH125" i="4" s="1"/>
  <c r="AD121" i="4"/>
  <c r="AE121" i="4" s="1"/>
  <c r="AF121" i="4" s="1"/>
  <c r="AH121" i="4" s="1"/>
  <c r="AD117" i="4"/>
  <c r="AE117" i="4" s="1"/>
  <c r="AF117" i="4" s="1"/>
  <c r="AH117" i="4" s="1"/>
  <c r="AD109" i="4"/>
  <c r="AE109" i="4" s="1"/>
  <c r="AF109" i="4" s="1"/>
  <c r="AH109" i="4" s="1"/>
  <c r="AD105" i="4"/>
  <c r="AE105" i="4" s="1"/>
  <c r="AF105" i="4" s="1"/>
  <c r="AH105" i="4" s="1"/>
  <c r="AD101" i="4"/>
  <c r="AE101" i="4" s="1"/>
  <c r="AF101" i="4" s="1"/>
  <c r="AH101" i="4" s="1"/>
  <c r="AD97" i="4"/>
  <c r="AE97" i="4" s="1"/>
  <c r="AF97" i="4" s="1"/>
  <c r="AH97" i="4" s="1"/>
  <c r="AD93" i="4"/>
  <c r="AE93" i="4" s="1"/>
  <c r="AF93" i="4" s="1"/>
  <c r="AH93" i="4" s="1"/>
  <c r="AD89" i="4"/>
  <c r="AE89" i="4" s="1"/>
  <c r="AF89" i="4" s="1"/>
  <c r="AH89" i="4" s="1"/>
  <c r="AD85" i="4"/>
  <c r="AE85" i="4" s="1"/>
  <c r="AF85" i="4" s="1"/>
  <c r="AH85" i="4" s="1"/>
  <c r="AD81" i="4"/>
  <c r="AE81" i="4" s="1"/>
  <c r="AF81" i="4" s="1"/>
  <c r="AH81" i="4" s="1"/>
  <c r="AD77" i="4"/>
  <c r="AE77" i="4" s="1"/>
  <c r="AF77" i="4" s="1"/>
  <c r="AH77" i="4" s="1"/>
  <c r="AD73" i="4"/>
  <c r="AE73" i="4" s="1"/>
  <c r="AF73" i="4" s="1"/>
  <c r="AH73" i="4" s="1"/>
  <c r="AD69" i="4"/>
  <c r="AE69" i="4" s="1"/>
  <c r="AF69" i="4" s="1"/>
  <c r="AH69" i="4" s="1"/>
  <c r="AD65" i="4"/>
  <c r="AE65" i="4" s="1"/>
  <c r="AF65" i="4" s="1"/>
  <c r="AH65" i="4" s="1"/>
  <c r="AD61" i="4"/>
  <c r="AE61" i="4" s="1"/>
  <c r="AF61" i="4" s="1"/>
  <c r="AH61" i="4" s="1"/>
  <c r="AD57" i="4"/>
  <c r="AE57" i="4" s="1"/>
  <c r="AF57" i="4" s="1"/>
  <c r="AH57" i="4" s="1"/>
  <c r="AD53" i="4"/>
  <c r="AE53" i="4" s="1"/>
  <c r="AF53" i="4" s="1"/>
  <c r="AH53" i="4" s="1"/>
  <c r="AD49" i="4"/>
  <c r="AE49" i="4" s="1"/>
  <c r="AF49" i="4" s="1"/>
  <c r="AH49" i="4" s="1"/>
  <c r="AD45" i="4"/>
  <c r="AE45" i="4" s="1"/>
  <c r="AF45" i="4" s="1"/>
  <c r="AH45" i="4" s="1"/>
  <c r="AD41" i="4"/>
  <c r="AE41" i="4" s="1"/>
  <c r="AF41" i="4" s="1"/>
  <c r="AH41" i="4" s="1"/>
  <c r="AD37" i="4"/>
  <c r="AE37" i="4" s="1"/>
  <c r="AF37" i="4" s="1"/>
  <c r="AH37" i="4" s="1"/>
  <c r="AD33" i="4"/>
  <c r="AE33" i="4" s="1"/>
  <c r="AF33" i="4" s="1"/>
  <c r="AH33" i="4" s="1"/>
  <c r="AD29" i="4"/>
  <c r="AE29" i="4" s="1"/>
  <c r="AF29" i="4" s="1"/>
  <c r="AH29" i="4" s="1"/>
  <c r="AD25" i="4"/>
  <c r="AE25" i="4" s="1"/>
  <c r="AF25" i="4" s="1"/>
  <c r="AH25" i="4" s="1"/>
  <c r="AD21" i="4"/>
  <c r="AE21" i="4" s="1"/>
  <c r="AF21" i="4" s="1"/>
  <c r="AH21" i="4" s="1"/>
  <c r="AD17" i="4"/>
  <c r="AE17" i="4" s="1"/>
  <c r="AF17" i="4" s="1"/>
  <c r="AH17" i="4" s="1"/>
  <c r="AD13" i="4"/>
  <c r="AE13" i="4" s="1"/>
  <c r="AF13" i="4" s="1"/>
  <c r="AH13" i="4" s="1"/>
  <c r="AD767" i="4"/>
  <c r="AE767" i="4" s="1"/>
  <c r="AF767" i="4" s="1"/>
  <c r="AH767" i="4" s="1"/>
  <c r="AD759" i="4"/>
  <c r="AE759" i="4" s="1"/>
  <c r="AF759" i="4" s="1"/>
  <c r="AH759" i="4" s="1"/>
  <c r="AD751" i="4"/>
  <c r="AE751" i="4" s="1"/>
  <c r="AF751" i="4" s="1"/>
  <c r="AH751" i="4" s="1"/>
  <c r="AD739" i="4"/>
  <c r="AE739" i="4" s="1"/>
  <c r="AF739" i="4" s="1"/>
  <c r="AH739" i="4" s="1"/>
  <c r="AD731" i="4"/>
  <c r="AE731" i="4" s="1"/>
  <c r="AF731" i="4" s="1"/>
  <c r="AH731" i="4" s="1"/>
  <c r="AD723" i="4"/>
  <c r="AE723" i="4" s="1"/>
  <c r="AF723" i="4" s="1"/>
  <c r="AH723" i="4" s="1"/>
  <c r="AD711" i="4"/>
  <c r="AE711" i="4" s="1"/>
  <c r="AF711" i="4" s="1"/>
  <c r="AH711" i="4" s="1"/>
  <c r="AD703" i="4"/>
  <c r="AE703" i="4" s="1"/>
  <c r="AF703" i="4" s="1"/>
  <c r="AH703" i="4" s="1"/>
  <c r="AD695" i="4"/>
  <c r="AE695" i="4" s="1"/>
  <c r="AF695" i="4" s="1"/>
  <c r="AH695" i="4" s="1"/>
  <c r="AD683" i="4"/>
  <c r="AE683" i="4" s="1"/>
  <c r="AF683" i="4" s="1"/>
  <c r="AH683" i="4" s="1"/>
  <c r="AD675" i="4"/>
  <c r="AE675" i="4" s="1"/>
  <c r="AF675" i="4" s="1"/>
  <c r="AH675" i="4" s="1"/>
  <c r="AD663" i="4"/>
  <c r="AE663" i="4" s="1"/>
  <c r="AF663" i="4" s="1"/>
  <c r="AH663" i="4" s="1"/>
  <c r="AD655" i="4"/>
  <c r="AE655" i="4" s="1"/>
  <c r="AF655" i="4" s="1"/>
  <c r="AH655" i="4" s="1"/>
  <c r="AD643" i="4"/>
  <c r="AE643" i="4" s="1"/>
  <c r="AF643" i="4" s="1"/>
  <c r="AH643" i="4" s="1"/>
  <c r="AD635" i="4"/>
  <c r="AE635" i="4" s="1"/>
  <c r="AF635" i="4" s="1"/>
  <c r="AH635" i="4" s="1"/>
  <c r="AD627" i="4"/>
  <c r="AE627" i="4" s="1"/>
  <c r="AF627" i="4" s="1"/>
  <c r="AH627" i="4" s="1"/>
  <c r="AD615" i="4"/>
  <c r="AE615" i="4" s="1"/>
  <c r="AF615" i="4" s="1"/>
  <c r="AH615" i="4" s="1"/>
  <c r="AD603" i="4"/>
  <c r="AE603" i="4" s="1"/>
  <c r="AF603" i="4" s="1"/>
  <c r="AH603" i="4" s="1"/>
  <c r="AD595" i="4"/>
  <c r="AE595" i="4" s="1"/>
  <c r="AF595" i="4" s="1"/>
  <c r="AH595" i="4" s="1"/>
  <c r="AD583" i="4"/>
  <c r="AE583" i="4" s="1"/>
  <c r="AF583" i="4" s="1"/>
  <c r="AH583" i="4" s="1"/>
  <c r="AD575" i="4"/>
  <c r="AE575" i="4" s="1"/>
  <c r="AF575" i="4" s="1"/>
  <c r="AH575" i="4" s="1"/>
  <c r="AD563" i="4"/>
  <c r="AE563" i="4" s="1"/>
  <c r="AF563" i="4" s="1"/>
  <c r="AH563" i="4" s="1"/>
  <c r="AD555" i="4"/>
  <c r="AE555" i="4" s="1"/>
  <c r="AF555" i="4" s="1"/>
  <c r="AH555" i="4" s="1"/>
  <c r="AD547" i="4"/>
  <c r="AE547" i="4" s="1"/>
  <c r="AF547" i="4" s="1"/>
  <c r="AH547" i="4" s="1"/>
  <c r="AD535" i="4"/>
  <c r="AE535" i="4" s="1"/>
  <c r="AF535" i="4" s="1"/>
  <c r="AH535" i="4" s="1"/>
  <c r="AD527" i="4"/>
  <c r="AE527" i="4" s="1"/>
  <c r="AF527" i="4" s="1"/>
  <c r="AH527" i="4" s="1"/>
  <c r="AD519" i="4"/>
  <c r="AE519" i="4" s="1"/>
  <c r="AF519" i="4" s="1"/>
  <c r="AH519" i="4" s="1"/>
  <c r="AD511" i="4"/>
  <c r="AE511" i="4" s="1"/>
  <c r="AF511" i="4" s="1"/>
  <c r="AH511" i="4" s="1"/>
  <c r="AD503" i="4"/>
  <c r="AE503" i="4" s="1"/>
  <c r="AF503" i="4" s="1"/>
  <c r="AH503" i="4" s="1"/>
  <c r="AD495" i="4"/>
  <c r="AE495" i="4" s="1"/>
  <c r="AF495" i="4" s="1"/>
  <c r="AH495" i="4" s="1"/>
  <c r="AD483" i="4"/>
  <c r="AE483" i="4" s="1"/>
  <c r="AF483" i="4" s="1"/>
  <c r="AH483" i="4" s="1"/>
  <c r="AD475" i="4"/>
  <c r="AE475" i="4" s="1"/>
  <c r="AF475" i="4" s="1"/>
  <c r="AH475" i="4" s="1"/>
  <c r="AD463" i="4"/>
  <c r="AE463" i="4" s="1"/>
  <c r="AF463" i="4" s="1"/>
  <c r="AH463" i="4" s="1"/>
  <c r="AD455" i="4"/>
  <c r="AE455" i="4" s="1"/>
  <c r="AF455" i="4" s="1"/>
  <c r="AH455" i="4" s="1"/>
  <c r="AD447" i="4"/>
  <c r="AE447" i="4" s="1"/>
  <c r="AF447" i="4" s="1"/>
  <c r="AH447" i="4" s="1"/>
  <c r="AD439" i="4"/>
  <c r="AE439" i="4" s="1"/>
  <c r="AF439" i="4" s="1"/>
  <c r="AH439" i="4" s="1"/>
  <c r="AD427" i="4"/>
  <c r="AE427" i="4" s="1"/>
  <c r="AF427" i="4" s="1"/>
  <c r="AH427" i="4" s="1"/>
  <c r="AD419" i="4"/>
  <c r="AE419" i="4" s="1"/>
  <c r="AF419" i="4" s="1"/>
  <c r="AH419" i="4" s="1"/>
  <c r="AD415" i="4"/>
  <c r="AE415" i="4" s="1"/>
  <c r="AF415" i="4" s="1"/>
  <c r="AH415" i="4" s="1"/>
  <c r="AD403" i="4"/>
  <c r="AE403" i="4" s="1"/>
  <c r="AF403" i="4" s="1"/>
  <c r="AH403" i="4" s="1"/>
  <c r="AD395" i="4"/>
  <c r="AE395" i="4" s="1"/>
  <c r="AF395" i="4" s="1"/>
  <c r="AH395" i="4" s="1"/>
  <c r="AD387" i="4"/>
  <c r="AE387" i="4" s="1"/>
  <c r="AF387" i="4" s="1"/>
  <c r="AH387" i="4" s="1"/>
  <c r="AD375" i="4"/>
  <c r="AE375" i="4" s="1"/>
  <c r="AF375" i="4" s="1"/>
  <c r="AH375" i="4" s="1"/>
  <c r="AD367" i="4"/>
  <c r="AE367" i="4" s="1"/>
  <c r="AF367" i="4" s="1"/>
  <c r="AH367" i="4" s="1"/>
  <c r="AD359" i="4"/>
  <c r="AE359" i="4" s="1"/>
  <c r="AF359" i="4" s="1"/>
  <c r="AH359" i="4" s="1"/>
  <c r="AD343" i="4"/>
  <c r="AE343" i="4" s="1"/>
  <c r="AF343" i="4" s="1"/>
  <c r="AH343" i="4" s="1"/>
  <c r="AD335" i="4"/>
  <c r="AE335" i="4" s="1"/>
  <c r="AF335" i="4" s="1"/>
  <c r="AH335" i="4" s="1"/>
  <c r="AD327" i="4"/>
  <c r="AE327" i="4" s="1"/>
  <c r="AF327" i="4" s="1"/>
  <c r="AH327" i="4" s="1"/>
  <c r="AD315" i="4"/>
  <c r="AE315" i="4" s="1"/>
  <c r="AF315" i="4" s="1"/>
  <c r="AH315" i="4" s="1"/>
  <c r="AD311" i="4"/>
  <c r="AE311" i="4" s="1"/>
  <c r="AF311" i="4" s="1"/>
  <c r="AH311" i="4" s="1"/>
  <c r="AD303" i="4"/>
  <c r="AE303" i="4" s="1"/>
  <c r="AF303" i="4" s="1"/>
  <c r="AH303" i="4" s="1"/>
  <c r="AD291" i="4"/>
  <c r="AE291" i="4" s="1"/>
  <c r="AF291" i="4" s="1"/>
  <c r="AH291" i="4" s="1"/>
  <c r="AD283" i="4"/>
  <c r="AE283" i="4" s="1"/>
  <c r="AF283" i="4" s="1"/>
  <c r="AH283" i="4" s="1"/>
  <c r="AD271" i="4"/>
  <c r="AE271" i="4" s="1"/>
  <c r="AF271" i="4" s="1"/>
  <c r="AH271" i="4" s="1"/>
  <c r="AD259" i="4"/>
  <c r="AE259" i="4" s="1"/>
  <c r="AF259" i="4" s="1"/>
  <c r="AH259" i="4" s="1"/>
  <c r="AD251" i="4"/>
  <c r="AE251" i="4" s="1"/>
  <c r="AF251" i="4" s="1"/>
  <c r="AH251" i="4" s="1"/>
  <c r="AD239" i="4"/>
  <c r="AE239" i="4" s="1"/>
  <c r="AF239" i="4" s="1"/>
  <c r="AH239" i="4" s="1"/>
  <c r="AD231" i="4"/>
  <c r="AE231" i="4" s="1"/>
  <c r="AF231" i="4" s="1"/>
  <c r="AH231" i="4" s="1"/>
  <c r="AD187" i="4"/>
  <c r="AE187" i="4" s="1"/>
  <c r="AF187" i="4" s="1"/>
  <c r="AH187" i="4" s="1"/>
  <c r="AD769" i="4"/>
  <c r="AE769" i="4" s="1"/>
  <c r="AF769" i="4" s="1"/>
  <c r="AH769" i="4" s="1"/>
  <c r="AD761" i="4"/>
  <c r="AE761" i="4" s="1"/>
  <c r="AF761" i="4" s="1"/>
  <c r="AH761" i="4" s="1"/>
  <c r="AD753" i="4"/>
  <c r="AE753" i="4" s="1"/>
  <c r="AF753" i="4" s="1"/>
  <c r="AH753" i="4" s="1"/>
  <c r="AD749" i="4"/>
  <c r="AE749" i="4" s="1"/>
  <c r="AF749" i="4" s="1"/>
  <c r="AH749" i="4" s="1"/>
  <c r="AD737" i="4"/>
  <c r="AE737" i="4" s="1"/>
  <c r="AF737" i="4" s="1"/>
  <c r="AH737" i="4" s="1"/>
  <c r="AD729" i="4"/>
  <c r="AE729" i="4" s="1"/>
  <c r="AF729" i="4" s="1"/>
  <c r="AH729" i="4" s="1"/>
  <c r="AD721" i="4"/>
  <c r="AE721" i="4" s="1"/>
  <c r="AF721" i="4" s="1"/>
  <c r="AH721" i="4" s="1"/>
  <c r="AD713" i="4"/>
  <c r="AE713" i="4" s="1"/>
  <c r="AF713" i="4" s="1"/>
  <c r="AH713" i="4" s="1"/>
  <c r="AD705" i="4"/>
  <c r="AE705" i="4" s="1"/>
  <c r="AF705" i="4" s="1"/>
  <c r="AH705" i="4" s="1"/>
  <c r="AD697" i="4"/>
  <c r="AE697" i="4" s="1"/>
  <c r="AF697" i="4" s="1"/>
  <c r="AH697" i="4" s="1"/>
  <c r="AD689" i="4"/>
  <c r="AE689" i="4" s="1"/>
  <c r="AF689" i="4" s="1"/>
  <c r="AH689" i="4" s="1"/>
  <c r="AD681" i="4"/>
  <c r="AE681" i="4" s="1"/>
  <c r="AF681" i="4" s="1"/>
  <c r="AH681" i="4" s="1"/>
  <c r="AD677" i="4"/>
  <c r="AE677" i="4" s="1"/>
  <c r="AF677" i="4" s="1"/>
  <c r="AH677" i="4" s="1"/>
  <c r="AD669" i="4"/>
  <c r="AE669" i="4" s="1"/>
  <c r="AF669" i="4" s="1"/>
  <c r="AH669" i="4" s="1"/>
  <c r="AD661" i="4"/>
  <c r="AE661" i="4" s="1"/>
  <c r="AF661" i="4" s="1"/>
  <c r="AH661" i="4" s="1"/>
  <c r="AD649" i="4"/>
  <c r="AE649" i="4" s="1"/>
  <c r="AF649" i="4" s="1"/>
  <c r="AH649" i="4" s="1"/>
  <c r="AD645" i="4"/>
  <c r="AE645" i="4" s="1"/>
  <c r="AF645" i="4" s="1"/>
  <c r="AH645" i="4" s="1"/>
  <c r="AD637" i="4"/>
  <c r="AE637" i="4" s="1"/>
  <c r="AF637" i="4" s="1"/>
  <c r="AH637" i="4" s="1"/>
  <c r="AD629" i="4"/>
  <c r="AE629" i="4" s="1"/>
  <c r="AF629" i="4" s="1"/>
  <c r="AH629" i="4" s="1"/>
  <c r="AD621" i="4"/>
  <c r="AE621" i="4" s="1"/>
  <c r="AF621" i="4" s="1"/>
  <c r="AH621" i="4" s="1"/>
  <c r="AD613" i="4"/>
  <c r="AE613" i="4" s="1"/>
  <c r="AF613" i="4" s="1"/>
  <c r="AH613" i="4" s="1"/>
  <c r="AD605" i="4"/>
  <c r="AE605" i="4" s="1"/>
  <c r="AF605" i="4" s="1"/>
  <c r="AH605" i="4" s="1"/>
  <c r="AD593" i="4"/>
  <c r="AE593" i="4" s="1"/>
  <c r="AF593" i="4" s="1"/>
  <c r="AH593" i="4" s="1"/>
  <c r="AD585" i="4"/>
  <c r="AE585" i="4" s="1"/>
  <c r="AF585" i="4" s="1"/>
  <c r="AH585" i="4" s="1"/>
  <c r="AD577" i="4"/>
  <c r="AE577" i="4" s="1"/>
  <c r="AF577" i="4" s="1"/>
  <c r="AH577" i="4" s="1"/>
  <c r="AD569" i="4"/>
  <c r="AE569" i="4" s="1"/>
  <c r="AF569" i="4" s="1"/>
  <c r="AH569" i="4" s="1"/>
  <c r="AD561" i="4"/>
  <c r="AE561" i="4" s="1"/>
  <c r="AF561" i="4" s="1"/>
  <c r="AH561" i="4" s="1"/>
  <c r="AD553" i="4"/>
  <c r="AE553" i="4" s="1"/>
  <c r="AF553" i="4" s="1"/>
  <c r="AH553" i="4" s="1"/>
  <c r="AD545" i="4"/>
  <c r="AE545" i="4" s="1"/>
  <c r="AF545" i="4" s="1"/>
  <c r="AH545" i="4" s="1"/>
  <c r="AD537" i="4"/>
  <c r="AE537" i="4" s="1"/>
  <c r="AF537" i="4" s="1"/>
  <c r="AH537" i="4" s="1"/>
  <c r="AD529" i="4"/>
  <c r="AE529" i="4" s="1"/>
  <c r="AF529" i="4" s="1"/>
  <c r="AH529" i="4" s="1"/>
  <c r="AD525" i="4"/>
  <c r="AE525" i="4" s="1"/>
  <c r="AF525" i="4" s="1"/>
  <c r="AH525" i="4" s="1"/>
  <c r="AD517" i="4"/>
  <c r="AE517" i="4" s="1"/>
  <c r="AF517" i="4" s="1"/>
  <c r="AH517" i="4" s="1"/>
  <c r="AD509" i="4"/>
  <c r="AE509" i="4" s="1"/>
  <c r="AF509" i="4" s="1"/>
  <c r="AH509" i="4" s="1"/>
  <c r="AD497" i="4"/>
  <c r="AE497" i="4" s="1"/>
  <c r="AF497" i="4" s="1"/>
  <c r="AH497" i="4" s="1"/>
  <c r="AD489" i="4"/>
  <c r="AE489" i="4" s="1"/>
  <c r="AF489" i="4" s="1"/>
  <c r="AH489" i="4" s="1"/>
  <c r="AD481" i="4"/>
  <c r="AE481" i="4" s="1"/>
  <c r="AF481" i="4" s="1"/>
  <c r="AH481" i="4" s="1"/>
  <c r="AD473" i="4"/>
  <c r="AE473" i="4" s="1"/>
  <c r="AF473" i="4" s="1"/>
  <c r="AH473" i="4" s="1"/>
  <c r="AD465" i="4"/>
  <c r="AE465" i="4" s="1"/>
  <c r="AF465" i="4" s="1"/>
  <c r="AH465" i="4" s="1"/>
  <c r="AD457" i="4"/>
  <c r="AE457" i="4" s="1"/>
  <c r="AF457" i="4" s="1"/>
  <c r="AH457" i="4" s="1"/>
  <c r="AD449" i="4"/>
  <c r="AE449" i="4" s="1"/>
  <c r="AF449" i="4" s="1"/>
  <c r="AH449" i="4" s="1"/>
  <c r="AD441" i="4"/>
  <c r="AE441" i="4" s="1"/>
  <c r="AF441" i="4" s="1"/>
  <c r="AH441" i="4" s="1"/>
  <c r="AD437" i="4"/>
  <c r="AE437" i="4" s="1"/>
  <c r="AF437" i="4" s="1"/>
  <c r="AH437" i="4" s="1"/>
  <c r="AD429" i="4"/>
  <c r="AE429" i="4" s="1"/>
  <c r="AF429" i="4" s="1"/>
  <c r="AH429" i="4" s="1"/>
  <c r="AD421" i="4"/>
  <c r="AE421" i="4" s="1"/>
  <c r="AF421" i="4" s="1"/>
  <c r="AH421" i="4" s="1"/>
  <c r="AD409" i="4"/>
  <c r="AE409" i="4" s="1"/>
  <c r="AF409" i="4" s="1"/>
  <c r="AH409" i="4" s="1"/>
  <c r="AD401" i="4"/>
  <c r="AE401" i="4" s="1"/>
  <c r="AF401" i="4" s="1"/>
  <c r="AH401" i="4" s="1"/>
  <c r="AD393" i="4"/>
  <c r="AE393" i="4" s="1"/>
  <c r="AF393" i="4" s="1"/>
  <c r="AH393" i="4" s="1"/>
  <c r="AD385" i="4"/>
  <c r="AE385" i="4" s="1"/>
  <c r="AF385" i="4" s="1"/>
  <c r="AH385" i="4" s="1"/>
  <c r="AD373" i="4"/>
  <c r="AE373" i="4" s="1"/>
  <c r="AF373" i="4" s="1"/>
  <c r="AH373" i="4" s="1"/>
  <c r="AD365" i="4"/>
  <c r="AE365" i="4" s="1"/>
  <c r="AF365" i="4" s="1"/>
  <c r="AH365" i="4" s="1"/>
  <c r="AD361" i="4"/>
  <c r="AE361" i="4" s="1"/>
  <c r="AF361" i="4" s="1"/>
  <c r="AH361" i="4" s="1"/>
  <c r="AD353" i="4"/>
  <c r="AE353" i="4" s="1"/>
  <c r="AF353" i="4" s="1"/>
  <c r="AH353" i="4" s="1"/>
  <c r="AD345" i="4"/>
  <c r="AE345" i="4" s="1"/>
  <c r="AF345" i="4" s="1"/>
  <c r="AH345" i="4" s="1"/>
  <c r="AD337" i="4"/>
  <c r="AE337" i="4" s="1"/>
  <c r="AF337" i="4" s="1"/>
  <c r="AH337" i="4" s="1"/>
  <c r="AD329" i="4"/>
  <c r="AE329" i="4" s="1"/>
  <c r="AF329" i="4" s="1"/>
  <c r="AH329" i="4" s="1"/>
  <c r="AD321" i="4"/>
  <c r="AE321" i="4" s="1"/>
  <c r="AF321" i="4" s="1"/>
  <c r="AH321" i="4" s="1"/>
  <c r="AD313" i="4"/>
  <c r="AE313" i="4" s="1"/>
  <c r="AF313" i="4" s="1"/>
  <c r="AH313" i="4" s="1"/>
  <c r="AD305" i="4"/>
  <c r="AE305" i="4" s="1"/>
  <c r="AF305" i="4" s="1"/>
  <c r="AH305" i="4" s="1"/>
  <c r="AD297" i="4"/>
  <c r="AE297" i="4" s="1"/>
  <c r="AF297" i="4" s="1"/>
  <c r="AH297" i="4" s="1"/>
  <c r="AD289" i="4"/>
  <c r="AE289" i="4" s="1"/>
  <c r="AF289" i="4" s="1"/>
  <c r="AH289" i="4" s="1"/>
  <c r="AD281" i="4"/>
  <c r="AE281" i="4" s="1"/>
  <c r="AF281" i="4" s="1"/>
  <c r="AH281" i="4" s="1"/>
  <c r="AD273" i="4"/>
  <c r="AE273" i="4" s="1"/>
  <c r="AF273" i="4" s="1"/>
  <c r="AH273" i="4" s="1"/>
  <c r="AD265" i="4"/>
  <c r="AE265" i="4" s="1"/>
  <c r="AF265" i="4" s="1"/>
  <c r="AH265" i="4" s="1"/>
  <c r="AD257" i="4"/>
  <c r="AE257" i="4" s="1"/>
  <c r="AF257" i="4" s="1"/>
  <c r="AH257" i="4" s="1"/>
  <c r="AD249" i="4"/>
  <c r="AE249" i="4" s="1"/>
  <c r="AF249" i="4" s="1"/>
  <c r="AH249" i="4" s="1"/>
  <c r="AD245" i="4"/>
  <c r="AE245" i="4" s="1"/>
  <c r="AF245" i="4" s="1"/>
  <c r="AH245" i="4" s="1"/>
  <c r="AD237" i="4"/>
  <c r="AE237" i="4" s="1"/>
  <c r="AF237" i="4" s="1"/>
  <c r="AH237" i="4" s="1"/>
  <c r="AD229" i="4"/>
  <c r="AE229" i="4" s="1"/>
  <c r="AF229" i="4" s="1"/>
  <c r="AH229" i="4" s="1"/>
  <c r="AD221" i="4"/>
  <c r="AE221" i="4" s="1"/>
  <c r="AF221" i="4" s="1"/>
  <c r="AH221" i="4" s="1"/>
  <c r="AD113" i="4"/>
  <c r="AE113" i="4" s="1"/>
  <c r="AF113" i="4" s="1"/>
  <c r="AH113" i="4" s="1"/>
  <c r="AD772" i="4"/>
  <c r="AE772" i="4" s="1"/>
  <c r="AF772" i="4" s="1"/>
  <c r="AH772" i="4" s="1"/>
  <c r="AD768" i="4"/>
  <c r="AE768" i="4" s="1"/>
  <c r="AF768" i="4" s="1"/>
  <c r="AH768" i="4" s="1"/>
  <c r="AD764" i="4"/>
  <c r="AE764" i="4" s="1"/>
  <c r="AF764" i="4" s="1"/>
  <c r="AH764" i="4" s="1"/>
  <c r="AD760" i="4"/>
  <c r="AE760" i="4" s="1"/>
  <c r="AF760" i="4" s="1"/>
  <c r="AH760" i="4" s="1"/>
  <c r="AD756" i="4"/>
  <c r="AE756" i="4" s="1"/>
  <c r="AF756" i="4" s="1"/>
  <c r="AH756" i="4" s="1"/>
  <c r="AD752" i="4"/>
  <c r="AE752" i="4" s="1"/>
  <c r="AF752" i="4" s="1"/>
  <c r="AH752" i="4" s="1"/>
  <c r="AD748" i="4"/>
  <c r="AE748" i="4" s="1"/>
  <c r="AF748" i="4" s="1"/>
  <c r="AH748" i="4" s="1"/>
  <c r="AD744" i="4"/>
  <c r="AE744" i="4" s="1"/>
  <c r="AF744" i="4" s="1"/>
  <c r="AH744" i="4" s="1"/>
  <c r="AD740" i="4"/>
  <c r="AE740" i="4" s="1"/>
  <c r="AF740" i="4" s="1"/>
  <c r="AH740" i="4" s="1"/>
  <c r="AD736" i="4"/>
  <c r="AE736" i="4" s="1"/>
  <c r="AF736" i="4" s="1"/>
  <c r="AH736" i="4" s="1"/>
  <c r="AD732" i="4"/>
  <c r="AE732" i="4" s="1"/>
  <c r="AF732" i="4" s="1"/>
  <c r="AH732" i="4" s="1"/>
  <c r="AD728" i="4"/>
  <c r="AE728" i="4" s="1"/>
  <c r="AF728" i="4" s="1"/>
  <c r="AH728" i="4" s="1"/>
  <c r="AD724" i="4"/>
  <c r="AE724" i="4" s="1"/>
  <c r="AF724" i="4" s="1"/>
  <c r="AH724" i="4" s="1"/>
  <c r="AD720" i="4"/>
  <c r="AE720" i="4" s="1"/>
  <c r="AF720" i="4" s="1"/>
  <c r="AH720" i="4" s="1"/>
  <c r="AD716" i="4"/>
  <c r="AE716" i="4" s="1"/>
  <c r="AF716" i="4" s="1"/>
  <c r="AH716" i="4" s="1"/>
  <c r="AD712" i="4"/>
  <c r="AE712" i="4" s="1"/>
  <c r="AF712" i="4" s="1"/>
  <c r="AH712" i="4" s="1"/>
  <c r="AD708" i="4"/>
  <c r="AE708" i="4" s="1"/>
  <c r="AF708" i="4" s="1"/>
  <c r="AH708" i="4" s="1"/>
  <c r="AD704" i="4"/>
  <c r="AE704" i="4" s="1"/>
  <c r="AF704" i="4" s="1"/>
  <c r="AH704" i="4" s="1"/>
  <c r="AD700" i="4"/>
  <c r="AE700" i="4" s="1"/>
  <c r="AF700" i="4" s="1"/>
  <c r="AH700" i="4" s="1"/>
  <c r="AD696" i="4"/>
  <c r="AE696" i="4" s="1"/>
  <c r="AF696" i="4" s="1"/>
  <c r="AH696" i="4" s="1"/>
  <c r="AD692" i="4"/>
  <c r="AE692" i="4" s="1"/>
  <c r="AF692" i="4" s="1"/>
  <c r="AH692" i="4" s="1"/>
  <c r="AD688" i="4"/>
  <c r="AE688" i="4" s="1"/>
  <c r="AF688" i="4" s="1"/>
  <c r="AH688" i="4" s="1"/>
  <c r="AD684" i="4"/>
  <c r="AE684" i="4" s="1"/>
  <c r="AF684" i="4" s="1"/>
  <c r="AH684" i="4" s="1"/>
  <c r="AD680" i="4"/>
  <c r="AE680" i="4" s="1"/>
  <c r="AF680" i="4" s="1"/>
  <c r="AH680" i="4" s="1"/>
  <c r="AD676" i="4"/>
  <c r="AE676" i="4" s="1"/>
  <c r="AF676" i="4" s="1"/>
  <c r="AH676" i="4" s="1"/>
  <c r="AD672" i="4"/>
  <c r="AE672" i="4" s="1"/>
  <c r="AF672" i="4" s="1"/>
  <c r="AH672" i="4" s="1"/>
  <c r="AD668" i="4"/>
  <c r="AE668" i="4" s="1"/>
  <c r="AF668" i="4" s="1"/>
  <c r="AH668" i="4" s="1"/>
  <c r="AD664" i="4"/>
  <c r="AE664" i="4" s="1"/>
  <c r="AF664" i="4" s="1"/>
  <c r="AH664" i="4" s="1"/>
  <c r="AD660" i="4"/>
  <c r="AE660" i="4" s="1"/>
  <c r="AF660" i="4" s="1"/>
  <c r="AH660" i="4" s="1"/>
  <c r="AD656" i="4"/>
  <c r="AE656" i="4" s="1"/>
  <c r="AF656" i="4" s="1"/>
  <c r="AH656" i="4" s="1"/>
  <c r="AD652" i="4"/>
  <c r="AE652" i="4" s="1"/>
  <c r="AF652" i="4" s="1"/>
  <c r="AH652" i="4" s="1"/>
  <c r="AD648" i="4"/>
  <c r="AE648" i="4" s="1"/>
  <c r="AF648" i="4" s="1"/>
  <c r="AH648" i="4" s="1"/>
  <c r="AD644" i="4"/>
  <c r="AE644" i="4" s="1"/>
  <c r="AF644" i="4" s="1"/>
  <c r="AH644" i="4" s="1"/>
  <c r="AD640" i="4"/>
  <c r="AE640" i="4" s="1"/>
  <c r="AF640" i="4" s="1"/>
  <c r="AH640" i="4" s="1"/>
  <c r="AD636" i="4"/>
  <c r="AE636" i="4" s="1"/>
  <c r="AF636" i="4" s="1"/>
  <c r="AH636" i="4" s="1"/>
  <c r="AD632" i="4"/>
  <c r="AE632" i="4" s="1"/>
  <c r="AF632" i="4" s="1"/>
  <c r="AH632" i="4" s="1"/>
  <c r="AD628" i="4"/>
  <c r="AE628" i="4" s="1"/>
  <c r="AF628" i="4" s="1"/>
  <c r="AH628" i="4" s="1"/>
  <c r="AD624" i="4"/>
  <c r="AE624" i="4" s="1"/>
  <c r="AF624" i="4" s="1"/>
  <c r="AH624" i="4" s="1"/>
  <c r="AD620" i="4"/>
  <c r="AE620" i="4" s="1"/>
  <c r="AF620" i="4" s="1"/>
  <c r="AH620" i="4" s="1"/>
  <c r="AD616" i="4"/>
  <c r="AE616" i="4" s="1"/>
  <c r="AF616" i="4" s="1"/>
  <c r="AH616" i="4" s="1"/>
  <c r="AD612" i="4"/>
  <c r="AE612" i="4" s="1"/>
  <c r="AF612" i="4" s="1"/>
  <c r="AH612" i="4" s="1"/>
  <c r="AD608" i="4"/>
  <c r="AE608" i="4" s="1"/>
  <c r="AF608" i="4" s="1"/>
  <c r="AH608" i="4" s="1"/>
  <c r="AD604" i="4"/>
  <c r="AE604" i="4" s="1"/>
  <c r="AF604" i="4" s="1"/>
  <c r="AH604" i="4" s="1"/>
  <c r="AD600" i="4"/>
  <c r="AE600" i="4" s="1"/>
  <c r="AF600" i="4" s="1"/>
  <c r="AH600" i="4" s="1"/>
  <c r="AD596" i="4"/>
  <c r="AE596" i="4" s="1"/>
  <c r="AF596" i="4" s="1"/>
  <c r="AH596" i="4" s="1"/>
  <c r="AD592" i="4"/>
  <c r="AE592" i="4" s="1"/>
  <c r="AF592" i="4" s="1"/>
  <c r="AH592" i="4" s="1"/>
  <c r="AD588" i="4"/>
  <c r="AE588" i="4" s="1"/>
  <c r="AF588" i="4" s="1"/>
  <c r="AH588" i="4" s="1"/>
  <c r="AD584" i="4"/>
  <c r="AE584" i="4" s="1"/>
  <c r="AF584" i="4" s="1"/>
  <c r="AH584" i="4" s="1"/>
  <c r="AD580" i="4"/>
  <c r="AE580" i="4" s="1"/>
  <c r="AF580" i="4" s="1"/>
  <c r="AH580" i="4" s="1"/>
  <c r="AD576" i="4"/>
  <c r="AE576" i="4" s="1"/>
  <c r="AF576" i="4" s="1"/>
  <c r="AH576" i="4" s="1"/>
  <c r="AD572" i="4"/>
  <c r="AE572" i="4" s="1"/>
  <c r="AF572" i="4" s="1"/>
  <c r="AH572" i="4" s="1"/>
  <c r="AD568" i="4"/>
  <c r="AE568" i="4" s="1"/>
  <c r="AF568" i="4" s="1"/>
  <c r="AH568" i="4" s="1"/>
  <c r="AD564" i="4"/>
  <c r="AE564" i="4" s="1"/>
  <c r="AF564" i="4" s="1"/>
  <c r="AH564" i="4" s="1"/>
  <c r="AD560" i="4"/>
  <c r="AE560" i="4" s="1"/>
  <c r="AF560" i="4" s="1"/>
  <c r="AH560" i="4" s="1"/>
  <c r="AD556" i="4"/>
  <c r="AE556" i="4" s="1"/>
  <c r="AF556" i="4" s="1"/>
  <c r="AH556" i="4" s="1"/>
  <c r="AD552" i="4"/>
  <c r="AE552" i="4" s="1"/>
  <c r="AF552" i="4" s="1"/>
  <c r="AH552" i="4" s="1"/>
  <c r="AD548" i="4"/>
  <c r="AE548" i="4" s="1"/>
  <c r="AF548" i="4" s="1"/>
  <c r="AH548" i="4" s="1"/>
  <c r="AD544" i="4"/>
  <c r="AE544" i="4" s="1"/>
  <c r="AF544" i="4" s="1"/>
  <c r="AH544" i="4" s="1"/>
  <c r="AD540" i="4"/>
  <c r="AE540" i="4" s="1"/>
  <c r="AF540" i="4" s="1"/>
  <c r="AH540" i="4" s="1"/>
  <c r="AD536" i="4"/>
  <c r="AE536" i="4" s="1"/>
  <c r="AF536" i="4" s="1"/>
  <c r="AH536" i="4" s="1"/>
  <c r="AD532" i="4"/>
  <c r="AE532" i="4" s="1"/>
  <c r="AF532" i="4" s="1"/>
  <c r="AH532" i="4" s="1"/>
  <c r="AD528" i="4"/>
  <c r="AE528" i="4" s="1"/>
  <c r="AF528" i="4" s="1"/>
  <c r="AH528" i="4" s="1"/>
  <c r="AD524" i="4"/>
  <c r="AE524" i="4" s="1"/>
  <c r="AF524" i="4" s="1"/>
  <c r="AH524" i="4" s="1"/>
  <c r="AD520" i="4"/>
  <c r="AE520" i="4" s="1"/>
  <c r="AF520" i="4" s="1"/>
  <c r="AH520" i="4" s="1"/>
  <c r="AD516" i="4"/>
  <c r="AE516" i="4" s="1"/>
  <c r="AF516" i="4" s="1"/>
  <c r="AH516" i="4" s="1"/>
  <c r="AD512" i="4"/>
  <c r="AE512" i="4" s="1"/>
  <c r="AF512" i="4" s="1"/>
  <c r="AH512" i="4" s="1"/>
  <c r="AD508" i="4"/>
  <c r="AE508" i="4" s="1"/>
  <c r="AF508" i="4" s="1"/>
  <c r="AH508" i="4" s="1"/>
  <c r="AD504" i="4"/>
  <c r="AE504" i="4" s="1"/>
  <c r="AF504" i="4" s="1"/>
  <c r="AH504" i="4" s="1"/>
  <c r="AD500" i="4"/>
  <c r="AE500" i="4" s="1"/>
  <c r="AF500" i="4" s="1"/>
  <c r="AH500" i="4" s="1"/>
  <c r="AD496" i="4"/>
  <c r="AE496" i="4" s="1"/>
  <c r="AF496" i="4" s="1"/>
  <c r="AH496" i="4" s="1"/>
  <c r="AD492" i="4"/>
  <c r="AE492" i="4" s="1"/>
  <c r="AF492" i="4" s="1"/>
  <c r="AH492" i="4" s="1"/>
  <c r="AD488" i="4"/>
  <c r="AE488" i="4" s="1"/>
  <c r="AF488" i="4" s="1"/>
  <c r="AH488" i="4" s="1"/>
  <c r="AD484" i="4"/>
  <c r="AE484" i="4" s="1"/>
  <c r="AF484" i="4" s="1"/>
  <c r="AH484" i="4" s="1"/>
  <c r="AD480" i="4"/>
  <c r="AE480" i="4" s="1"/>
  <c r="AF480" i="4" s="1"/>
  <c r="AH480" i="4" s="1"/>
  <c r="AD476" i="4"/>
  <c r="AE476" i="4" s="1"/>
  <c r="AF476" i="4" s="1"/>
  <c r="AH476" i="4" s="1"/>
  <c r="AD472" i="4"/>
  <c r="AE472" i="4" s="1"/>
  <c r="AF472" i="4" s="1"/>
  <c r="AH472" i="4" s="1"/>
  <c r="AD468" i="4"/>
  <c r="AE468" i="4" s="1"/>
  <c r="AF468" i="4" s="1"/>
  <c r="AH468" i="4" s="1"/>
  <c r="AD464" i="4"/>
  <c r="AE464" i="4" s="1"/>
  <c r="AF464" i="4" s="1"/>
  <c r="AH464" i="4" s="1"/>
  <c r="AD460" i="4"/>
  <c r="AE460" i="4" s="1"/>
  <c r="AF460" i="4" s="1"/>
  <c r="AH460" i="4" s="1"/>
  <c r="AD456" i="4"/>
  <c r="AE456" i="4" s="1"/>
  <c r="AF456" i="4" s="1"/>
  <c r="AH456" i="4" s="1"/>
  <c r="AD452" i="4"/>
  <c r="AE452" i="4" s="1"/>
  <c r="AF452" i="4" s="1"/>
  <c r="AH452" i="4" s="1"/>
  <c r="AD448" i="4"/>
  <c r="AE448" i="4" s="1"/>
  <c r="AF448" i="4" s="1"/>
  <c r="AH448" i="4" s="1"/>
  <c r="AD444" i="4"/>
  <c r="AE444" i="4" s="1"/>
  <c r="AF444" i="4" s="1"/>
  <c r="AH444" i="4" s="1"/>
  <c r="AD440" i="4"/>
  <c r="AE440" i="4" s="1"/>
  <c r="AF440" i="4" s="1"/>
  <c r="AH440" i="4" s="1"/>
  <c r="AD436" i="4"/>
  <c r="AE436" i="4" s="1"/>
  <c r="AF436" i="4" s="1"/>
  <c r="AH436" i="4" s="1"/>
  <c r="AD432" i="4"/>
  <c r="AE432" i="4" s="1"/>
  <c r="AF432" i="4" s="1"/>
  <c r="AH432" i="4" s="1"/>
  <c r="AD428" i="4"/>
  <c r="AE428" i="4" s="1"/>
  <c r="AF428" i="4" s="1"/>
  <c r="AH428" i="4" s="1"/>
  <c r="AD424" i="4"/>
  <c r="AE424" i="4" s="1"/>
  <c r="AF424" i="4" s="1"/>
  <c r="AH424" i="4" s="1"/>
  <c r="AD420" i="4"/>
  <c r="AE420" i="4" s="1"/>
  <c r="AF420" i="4" s="1"/>
  <c r="AH420" i="4" s="1"/>
  <c r="AD416" i="4"/>
  <c r="AE416" i="4" s="1"/>
  <c r="AF416" i="4" s="1"/>
  <c r="AH416" i="4" s="1"/>
  <c r="AD412" i="4"/>
  <c r="AE412" i="4" s="1"/>
  <c r="AF412" i="4" s="1"/>
  <c r="AH412" i="4" s="1"/>
  <c r="AD408" i="4"/>
  <c r="AE408" i="4" s="1"/>
  <c r="AF408" i="4" s="1"/>
  <c r="AH408" i="4" s="1"/>
  <c r="AD404" i="4"/>
  <c r="AE404" i="4" s="1"/>
  <c r="AF404" i="4" s="1"/>
  <c r="AH404" i="4" s="1"/>
  <c r="AD400" i="4"/>
  <c r="AE400" i="4" s="1"/>
  <c r="AF400" i="4" s="1"/>
  <c r="AH400" i="4" s="1"/>
  <c r="AD396" i="4"/>
  <c r="AE396" i="4" s="1"/>
  <c r="AF396" i="4" s="1"/>
  <c r="AH396" i="4" s="1"/>
  <c r="AD392" i="4"/>
  <c r="AE392" i="4" s="1"/>
  <c r="AF392" i="4" s="1"/>
  <c r="AH392" i="4" s="1"/>
  <c r="AD388" i="4"/>
  <c r="AE388" i="4" s="1"/>
  <c r="AF388" i="4" s="1"/>
  <c r="AH388" i="4" s="1"/>
  <c r="AD384" i="4"/>
  <c r="AE384" i="4" s="1"/>
  <c r="AF384" i="4" s="1"/>
  <c r="AH384" i="4" s="1"/>
  <c r="AD380" i="4"/>
  <c r="AE380" i="4" s="1"/>
  <c r="AF380" i="4" s="1"/>
  <c r="AH380" i="4" s="1"/>
  <c r="AD376" i="4"/>
  <c r="AE376" i="4" s="1"/>
  <c r="AF376" i="4" s="1"/>
  <c r="AH376" i="4" s="1"/>
  <c r="AD372" i="4"/>
  <c r="AE372" i="4" s="1"/>
  <c r="AF372" i="4" s="1"/>
  <c r="AH372" i="4" s="1"/>
  <c r="AD368" i="4"/>
  <c r="AE368" i="4" s="1"/>
  <c r="AF368" i="4" s="1"/>
  <c r="AH368" i="4" s="1"/>
  <c r="AD364" i="4"/>
  <c r="AE364" i="4" s="1"/>
  <c r="AF364" i="4" s="1"/>
  <c r="AH364" i="4" s="1"/>
  <c r="AD360" i="4"/>
  <c r="AE360" i="4" s="1"/>
  <c r="AF360" i="4" s="1"/>
  <c r="AH360" i="4" s="1"/>
  <c r="AD356" i="4"/>
  <c r="AE356" i="4" s="1"/>
  <c r="AF356" i="4" s="1"/>
  <c r="AH356" i="4" s="1"/>
  <c r="AD352" i="4"/>
  <c r="AE352" i="4" s="1"/>
  <c r="AF352" i="4" s="1"/>
  <c r="AH352" i="4" s="1"/>
  <c r="AD348" i="4"/>
  <c r="AE348" i="4" s="1"/>
  <c r="AF348" i="4" s="1"/>
  <c r="AH348" i="4" s="1"/>
  <c r="AD344" i="4"/>
  <c r="AE344" i="4" s="1"/>
  <c r="AF344" i="4" s="1"/>
  <c r="AH344" i="4" s="1"/>
  <c r="AD340" i="4"/>
  <c r="AE340" i="4" s="1"/>
  <c r="AF340" i="4" s="1"/>
  <c r="AH340" i="4" s="1"/>
  <c r="AD336" i="4"/>
  <c r="AE336" i="4" s="1"/>
  <c r="AF336" i="4" s="1"/>
  <c r="AH336" i="4" s="1"/>
  <c r="AD332" i="4"/>
  <c r="AE332" i="4" s="1"/>
  <c r="AF332" i="4" s="1"/>
  <c r="AH332" i="4" s="1"/>
  <c r="AD328" i="4"/>
  <c r="AE328" i="4" s="1"/>
  <c r="AF328" i="4" s="1"/>
  <c r="AH328" i="4" s="1"/>
  <c r="AD324" i="4"/>
  <c r="AE324" i="4" s="1"/>
  <c r="AF324" i="4" s="1"/>
  <c r="AH324" i="4" s="1"/>
  <c r="AD320" i="4"/>
  <c r="AE320" i="4" s="1"/>
  <c r="AF320" i="4" s="1"/>
  <c r="AH320" i="4" s="1"/>
  <c r="AD316" i="4"/>
  <c r="AE316" i="4" s="1"/>
  <c r="AF316" i="4" s="1"/>
  <c r="AH316" i="4" s="1"/>
  <c r="AD312" i="4"/>
  <c r="AE312" i="4" s="1"/>
  <c r="AF312" i="4" s="1"/>
  <c r="AH312" i="4" s="1"/>
  <c r="AD308" i="4"/>
  <c r="AE308" i="4" s="1"/>
  <c r="AF308" i="4" s="1"/>
  <c r="AH308" i="4" s="1"/>
  <c r="AD304" i="4"/>
  <c r="AE304" i="4" s="1"/>
  <c r="AF304" i="4" s="1"/>
  <c r="AH304" i="4" s="1"/>
  <c r="AD300" i="4"/>
  <c r="AE300" i="4" s="1"/>
  <c r="AF300" i="4" s="1"/>
  <c r="AH300" i="4" s="1"/>
  <c r="AD296" i="4"/>
  <c r="AE296" i="4" s="1"/>
  <c r="AF296" i="4" s="1"/>
  <c r="AH296" i="4" s="1"/>
  <c r="AD292" i="4"/>
  <c r="AE292" i="4" s="1"/>
  <c r="AF292" i="4" s="1"/>
  <c r="AH292" i="4" s="1"/>
  <c r="AD288" i="4"/>
  <c r="AE288" i="4" s="1"/>
  <c r="AF288" i="4" s="1"/>
  <c r="AH288" i="4" s="1"/>
  <c r="AD284" i="4"/>
  <c r="AE284" i="4" s="1"/>
  <c r="AF284" i="4" s="1"/>
  <c r="AH284" i="4" s="1"/>
  <c r="AD280" i="4"/>
  <c r="AE280" i="4" s="1"/>
  <c r="AF280" i="4" s="1"/>
  <c r="AH280" i="4" s="1"/>
  <c r="AD276" i="4"/>
  <c r="AE276" i="4" s="1"/>
  <c r="AF276" i="4" s="1"/>
  <c r="AH276" i="4" s="1"/>
  <c r="AD272" i="4"/>
  <c r="AE272" i="4" s="1"/>
  <c r="AF272" i="4" s="1"/>
  <c r="AH272" i="4" s="1"/>
  <c r="AD268" i="4"/>
  <c r="AE268" i="4" s="1"/>
  <c r="AF268" i="4" s="1"/>
  <c r="AH268" i="4" s="1"/>
  <c r="AD264" i="4"/>
  <c r="AE264" i="4" s="1"/>
  <c r="AF264" i="4" s="1"/>
  <c r="AH264" i="4" s="1"/>
  <c r="AD260" i="4"/>
  <c r="AE260" i="4" s="1"/>
  <c r="AF260" i="4" s="1"/>
  <c r="AH260" i="4" s="1"/>
  <c r="AD256" i="4"/>
  <c r="AE256" i="4" s="1"/>
  <c r="AF256" i="4" s="1"/>
  <c r="AH256" i="4" s="1"/>
  <c r="AD252" i="4"/>
  <c r="AE252" i="4" s="1"/>
  <c r="AF252" i="4" s="1"/>
  <c r="AH252" i="4" s="1"/>
  <c r="AD248" i="4"/>
  <c r="AE248" i="4" s="1"/>
  <c r="AF248" i="4" s="1"/>
  <c r="AH248" i="4" s="1"/>
  <c r="AD244" i="4"/>
  <c r="AE244" i="4" s="1"/>
  <c r="AF244" i="4" s="1"/>
  <c r="AH244" i="4" s="1"/>
  <c r="AD240" i="4"/>
  <c r="AE240" i="4" s="1"/>
  <c r="AF240" i="4" s="1"/>
  <c r="AH240" i="4" s="1"/>
  <c r="AD236" i="4"/>
  <c r="AE236" i="4" s="1"/>
  <c r="AF236" i="4" s="1"/>
  <c r="AH236" i="4" s="1"/>
  <c r="AD232" i="4"/>
  <c r="AE232" i="4" s="1"/>
  <c r="AF232" i="4" s="1"/>
  <c r="AH232" i="4" s="1"/>
  <c r="AD228" i="4"/>
  <c r="AE228" i="4" s="1"/>
  <c r="AF228" i="4" s="1"/>
  <c r="AH228" i="4" s="1"/>
  <c r="AD224" i="4"/>
  <c r="AE224" i="4" s="1"/>
  <c r="AF224" i="4" s="1"/>
  <c r="AH224" i="4" s="1"/>
  <c r="AD220" i="4"/>
  <c r="AE220" i="4" s="1"/>
  <c r="AF220" i="4" s="1"/>
  <c r="AH220" i="4" s="1"/>
  <c r="AD216" i="4"/>
  <c r="AE216" i="4" s="1"/>
  <c r="AF216" i="4" s="1"/>
  <c r="AH216" i="4" s="1"/>
  <c r="AD212" i="4"/>
  <c r="AE212" i="4" s="1"/>
  <c r="AF212" i="4" s="1"/>
  <c r="AH212" i="4" s="1"/>
  <c r="AD208" i="4"/>
  <c r="AE208" i="4" s="1"/>
  <c r="AF208" i="4" s="1"/>
  <c r="AH208" i="4" s="1"/>
  <c r="AD204" i="4"/>
  <c r="AE204" i="4" s="1"/>
  <c r="AF204" i="4" s="1"/>
  <c r="AH204" i="4" s="1"/>
  <c r="AD200" i="4"/>
  <c r="AE200" i="4" s="1"/>
  <c r="AF200" i="4" s="1"/>
  <c r="AH200" i="4" s="1"/>
  <c r="AD196" i="4"/>
  <c r="AE196" i="4" s="1"/>
  <c r="AF196" i="4" s="1"/>
  <c r="AH196" i="4" s="1"/>
  <c r="AD192" i="4"/>
  <c r="AE192" i="4" s="1"/>
  <c r="AF192" i="4" s="1"/>
  <c r="AH192" i="4" s="1"/>
  <c r="AD188" i="4"/>
  <c r="AE188" i="4" s="1"/>
  <c r="AF188" i="4" s="1"/>
  <c r="AH188" i="4" s="1"/>
  <c r="AD184" i="4"/>
  <c r="AE184" i="4" s="1"/>
  <c r="AF184" i="4" s="1"/>
  <c r="AH184" i="4" s="1"/>
  <c r="AD180" i="4"/>
  <c r="AE180" i="4" s="1"/>
  <c r="AF180" i="4" s="1"/>
  <c r="AH180" i="4" s="1"/>
  <c r="AD176" i="4"/>
  <c r="AE176" i="4" s="1"/>
  <c r="AF176" i="4" s="1"/>
  <c r="AH176" i="4" s="1"/>
  <c r="AD172" i="4"/>
  <c r="AE172" i="4" s="1"/>
  <c r="AF172" i="4" s="1"/>
  <c r="AH172" i="4" s="1"/>
  <c r="AD168" i="4"/>
  <c r="AE168" i="4" s="1"/>
  <c r="AF168" i="4" s="1"/>
  <c r="AH168" i="4" s="1"/>
  <c r="AD164" i="4"/>
  <c r="AE164" i="4" s="1"/>
  <c r="AF164" i="4" s="1"/>
  <c r="AH164" i="4" s="1"/>
  <c r="AD160" i="4"/>
  <c r="AE160" i="4" s="1"/>
  <c r="AF160" i="4" s="1"/>
  <c r="AH160" i="4" s="1"/>
  <c r="AD156" i="4"/>
  <c r="AE156" i="4" s="1"/>
  <c r="AF156" i="4" s="1"/>
  <c r="AH156" i="4" s="1"/>
  <c r="AD152" i="4"/>
  <c r="AE152" i="4" s="1"/>
  <c r="AF152" i="4" s="1"/>
  <c r="AH152" i="4" s="1"/>
  <c r="AD148" i="4"/>
  <c r="AE148" i="4" s="1"/>
  <c r="AF148" i="4" s="1"/>
  <c r="AH148" i="4" s="1"/>
  <c r="AD144" i="4"/>
  <c r="AE144" i="4" s="1"/>
  <c r="AF144" i="4" s="1"/>
  <c r="AH144" i="4" s="1"/>
  <c r="AD140" i="4"/>
  <c r="AE140" i="4" s="1"/>
  <c r="AF140" i="4" s="1"/>
  <c r="AH140" i="4" s="1"/>
  <c r="AD136" i="4"/>
  <c r="AE136" i="4" s="1"/>
  <c r="AF136" i="4" s="1"/>
  <c r="AH136" i="4" s="1"/>
  <c r="AD132" i="4"/>
  <c r="AE132" i="4" s="1"/>
  <c r="AF132" i="4" s="1"/>
  <c r="AH132" i="4" s="1"/>
  <c r="AD128" i="4"/>
  <c r="AE128" i="4" s="1"/>
  <c r="AF128" i="4" s="1"/>
  <c r="AH128" i="4" s="1"/>
  <c r="AD124" i="4"/>
  <c r="AE124" i="4" s="1"/>
  <c r="AF124" i="4" s="1"/>
  <c r="AH124" i="4" s="1"/>
  <c r="AD120" i="4"/>
  <c r="AE120" i="4" s="1"/>
  <c r="AF120" i="4" s="1"/>
  <c r="AH120" i="4" s="1"/>
  <c r="AD116" i="4"/>
  <c r="AE116" i="4" s="1"/>
  <c r="AF116" i="4" s="1"/>
  <c r="AH116" i="4" s="1"/>
  <c r="AD112" i="4"/>
  <c r="AE112" i="4" s="1"/>
  <c r="AF112" i="4" s="1"/>
  <c r="AH112" i="4" s="1"/>
  <c r="AD108" i="4"/>
  <c r="AE108" i="4" s="1"/>
  <c r="AF108" i="4" s="1"/>
  <c r="AH108" i="4" s="1"/>
  <c r="AD104" i="4"/>
  <c r="AE104" i="4" s="1"/>
  <c r="AF104" i="4" s="1"/>
  <c r="AH104" i="4" s="1"/>
  <c r="AD100" i="4"/>
  <c r="AE100" i="4" s="1"/>
  <c r="AF100" i="4" s="1"/>
  <c r="AH100" i="4" s="1"/>
  <c r="AD96" i="4"/>
  <c r="AE96" i="4" s="1"/>
  <c r="AF96" i="4" s="1"/>
  <c r="AH96" i="4" s="1"/>
  <c r="AD92" i="4"/>
  <c r="AE92" i="4" s="1"/>
  <c r="AF92" i="4" s="1"/>
  <c r="AH92" i="4" s="1"/>
  <c r="AD88" i="4"/>
  <c r="AE88" i="4" s="1"/>
  <c r="AF88" i="4" s="1"/>
  <c r="AH88" i="4" s="1"/>
  <c r="AD84" i="4"/>
  <c r="AE84" i="4" s="1"/>
  <c r="AF84" i="4" s="1"/>
  <c r="AH84" i="4" s="1"/>
  <c r="AD80" i="4"/>
  <c r="AE80" i="4" s="1"/>
  <c r="AF80" i="4" s="1"/>
  <c r="AH80" i="4" s="1"/>
  <c r="AD76" i="4"/>
  <c r="AE76" i="4" s="1"/>
  <c r="AF76" i="4" s="1"/>
  <c r="AH76" i="4" s="1"/>
  <c r="AD72" i="4"/>
  <c r="AE72" i="4" s="1"/>
  <c r="AF72" i="4" s="1"/>
  <c r="AH72" i="4" s="1"/>
  <c r="AD68" i="4"/>
  <c r="AE68" i="4" s="1"/>
  <c r="AF68" i="4" s="1"/>
  <c r="AH68" i="4" s="1"/>
  <c r="AD64" i="4"/>
  <c r="AE64" i="4" s="1"/>
  <c r="AF64" i="4" s="1"/>
  <c r="AH64" i="4" s="1"/>
  <c r="AD60" i="4"/>
  <c r="AE60" i="4" s="1"/>
  <c r="AF60" i="4" s="1"/>
  <c r="AH60" i="4" s="1"/>
  <c r="AD56" i="4"/>
  <c r="AE56" i="4" s="1"/>
  <c r="AF56" i="4" s="1"/>
  <c r="AH56" i="4" s="1"/>
  <c r="AD52" i="4"/>
  <c r="AE52" i="4" s="1"/>
  <c r="AF52" i="4" s="1"/>
  <c r="AH52" i="4" s="1"/>
  <c r="AD48" i="4"/>
  <c r="AE48" i="4" s="1"/>
  <c r="AF48" i="4" s="1"/>
  <c r="AH48" i="4" s="1"/>
  <c r="AD44" i="4"/>
  <c r="AE44" i="4" s="1"/>
  <c r="AF44" i="4" s="1"/>
  <c r="AH44" i="4" s="1"/>
  <c r="AD40" i="4"/>
  <c r="AE40" i="4" s="1"/>
  <c r="AF40" i="4" s="1"/>
  <c r="AH40" i="4" s="1"/>
  <c r="AD36" i="4"/>
  <c r="AE36" i="4" s="1"/>
  <c r="AF36" i="4" s="1"/>
  <c r="AH36" i="4" s="1"/>
  <c r="AD32" i="4"/>
  <c r="AE32" i="4" s="1"/>
  <c r="AF32" i="4" s="1"/>
  <c r="AH32" i="4" s="1"/>
  <c r="AD28" i="4"/>
  <c r="AE28" i="4" s="1"/>
  <c r="AF28" i="4" s="1"/>
  <c r="AH28" i="4" s="1"/>
  <c r="AD24" i="4"/>
  <c r="AE24" i="4" s="1"/>
  <c r="AF24" i="4" s="1"/>
  <c r="AH24" i="4" s="1"/>
  <c r="AD20" i="4"/>
  <c r="AE20" i="4" s="1"/>
  <c r="AF20" i="4" s="1"/>
  <c r="AH20" i="4" s="1"/>
  <c r="AD16" i="4"/>
  <c r="AE16" i="4" s="1"/>
  <c r="AF16" i="4" s="1"/>
  <c r="AH16" i="4" s="1"/>
  <c r="AD12" i="4"/>
  <c r="AE12" i="4" s="1"/>
  <c r="AF12" i="4" s="1"/>
  <c r="AH12" i="4" s="1"/>
  <c r="AD607" i="4"/>
  <c r="AE607" i="4" s="1"/>
  <c r="AF607" i="4" s="1"/>
  <c r="AH607" i="4" s="1"/>
  <c r="AD771" i="4"/>
  <c r="AE771" i="4" s="1"/>
  <c r="AF771" i="4" s="1"/>
  <c r="AH771" i="4" s="1"/>
  <c r="AD747" i="4"/>
  <c r="AE747" i="4" s="1"/>
  <c r="AF747" i="4" s="1"/>
  <c r="AH747" i="4" s="1"/>
  <c r="AD719" i="4"/>
  <c r="AE719" i="4" s="1"/>
  <c r="AF719" i="4" s="1"/>
  <c r="AH719" i="4" s="1"/>
  <c r="AD691" i="4"/>
  <c r="AE691" i="4" s="1"/>
  <c r="AF691" i="4" s="1"/>
  <c r="AH691" i="4" s="1"/>
  <c r="AD667" i="4"/>
  <c r="AE667" i="4" s="1"/>
  <c r="AF667" i="4" s="1"/>
  <c r="AH667" i="4" s="1"/>
  <c r="AD647" i="4"/>
  <c r="AE647" i="4" s="1"/>
  <c r="AF647" i="4" s="1"/>
  <c r="AH647" i="4" s="1"/>
  <c r="AD619" i="4"/>
  <c r="AE619" i="4" s="1"/>
  <c r="AF619" i="4" s="1"/>
  <c r="AH619" i="4" s="1"/>
  <c r="AD591" i="4"/>
  <c r="AE591" i="4" s="1"/>
  <c r="AF591" i="4" s="1"/>
  <c r="AH591" i="4" s="1"/>
  <c r="AD567" i="4"/>
  <c r="AE567" i="4" s="1"/>
  <c r="AF567" i="4" s="1"/>
  <c r="AH567" i="4" s="1"/>
  <c r="AD539" i="4"/>
  <c r="AE539" i="4" s="1"/>
  <c r="AF539" i="4" s="1"/>
  <c r="AH539" i="4" s="1"/>
  <c r="AD515" i="4"/>
  <c r="AE515" i="4" s="1"/>
  <c r="AF515" i="4" s="1"/>
  <c r="AH515" i="4" s="1"/>
  <c r="AD491" i="4"/>
  <c r="AE491" i="4" s="1"/>
  <c r="AF491" i="4" s="1"/>
  <c r="AH491" i="4" s="1"/>
  <c r="AD471" i="4"/>
  <c r="AE471" i="4" s="1"/>
  <c r="AF471" i="4" s="1"/>
  <c r="AH471" i="4" s="1"/>
  <c r="AD451" i="4"/>
  <c r="AE451" i="4" s="1"/>
  <c r="AF451" i="4" s="1"/>
  <c r="AH451" i="4" s="1"/>
  <c r="AD431" i="4"/>
  <c r="AE431" i="4" s="1"/>
  <c r="AF431" i="4" s="1"/>
  <c r="AH431" i="4" s="1"/>
  <c r="AD407" i="4"/>
  <c r="AE407" i="4" s="1"/>
  <c r="AF407" i="4" s="1"/>
  <c r="AH407" i="4" s="1"/>
  <c r="AD391" i="4"/>
  <c r="AE391" i="4" s="1"/>
  <c r="AF391" i="4" s="1"/>
  <c r="AH391" i="4" s="1"/>
  <c r="AD371" i="4"/>
  <c r="AE371" i="4" s="1"/>
  <c r="AF371" i="4" s="1"/>
  <c r="AH371" i="4" s="1"/>
  <c r="AD347" i="4"/>
  <c r="AE347" i="4" s="1"/>
  <c r="AF347" i="4" s="1"/>
  <c r="AH347" i="4" s="1"/>
  <c r="AD323" i="4"/>
  <c r="AE323" i="4" s="1"/>
  <c r="AF323" i="4" s="1"/>
  <c r="AH323" i="4" s="1"/>
  <c r="AD299" i="4"/>
  <c r="AE299" i="4" s="1"/>
  <c r="AF299" i="4" s="1"/>
  <c r="AH299" i="4" s="1"/>
  <c r="AD279" i="4"/>
  <c r="AE279" i="4" s="1"/>
  <c r="AF279" i="4" s="1"/>
  <c r="AH279" i="4" s="1"/>
  <c r="AD263" i="4"/>
  <c r="AE263" i="4" s="1"/>
  <c r="AF263" i="4" s="1"/>
  <c r="AH263" i="4" s="1"/>
  <c r="AD243" i="4"/>
  <c r="AE243" i="4" s="1"/>
  <c r="AF243" i="4" s="1"/>
  <c r="AH243" i="4" s="1"/>
  <c r="AD227" i="4"/>
  <c r="AE227" i="4" s="1"/>
  <c r="AF227" i="4" s="1"/>
  <c r="AH227" i="4" s="1"/>
  <c r="AD223" i="4"/>
  <c r="AE223" i="4" s="1"/>
  <c r="AF223" i="4" s="1"/>
  <c r="AH223" i="4" s="1"/>
  <c r="AD219" i="4"/>
  <c r="AE219" i="4" s="1"/>
  <c r="AF219" i="4" s="1"/>
  <c r="AH219" i="4" s="1"/>
  <c r="AD215" i="4"/>
  <c r="AE215" i="4" s="1"/>
  <c r="AF215" i="4" s="1"/>
  <c r="AH215" i="4" s="1"/>
  <c r="AD211" i="4"/>
  <c r="AE211" i="4" s="1"/>
  <c r="AF211" i="4" s="1"/>
  <c r="AH211" i="4" s="1"/>
  <c r="AD207" i="4"/>
  <c r="AE207" i="4" s="1"/>
  <c r="AF207" i="4" s="1"/>
  <c r="AH207" i="4" s="1"/>
  <c r="AD203" i="4"/>
  <c r="AE203" i="4" s="1"/>
  <c r="AF203" i="4" s="1"/>
  <c r="AH203" i="4" s="1"/>
  <c r="AD199" i="4"/>
  <c r="AE199" i="4" s="1"/>
  <c r="AF199" i="4" s="1"/>
  <c r="AH199" i="4" s="1"/>
  <c r="AD195" i="4"/>
  <c r="AE195" i="4" s="1"/>
  <c r="AF195" i="4" s="1"/>
  <c r="AH195" i="4" s="1"/>
  <c r="AD191" i="4"/>
  <c r="AE191" i="4" s="1"/>
  <c r="AF191" i="4" s="1"/>
  <c r="AH191" i="4" s="1"/>
  <c r="AD179" i="4"/>
  <c r="AE179" i="4" s="1"/>
  <c r="AF179" i="4" s="1"/>
  <c r="AH179" i="4" s="1"/>
  <c r="AD175" i="4"/>
  <c r="AE175" i="4" s="1"/>
  <c r="AF175" i="4" s="1"/>
  <c r="AH175" i="4" s="1"/>
  <c r="AD171" i="4"/>
  <c r="AE171" i="4" s="1"/>
  <c r="AF171" i="4" s="1"/>
  <c r="AH171" i="4" s="1"/>
  <c r="AD167" i="4"/>
  <c r="AE167" i="4" s="1"/>
  <c r="AF167" i="4" s="1"/>
  <c r="AH167" i="4" s="1"/>
  <c r="AD163" i="4"/>
  <c r="AE163" i="4" s="1"/>
  <c r="AF163" i="4" s="1"/>
  <c r="AH163" i="4" s="1"/>
  <c r="AD159" i="4"/>
  <c r="AE159" i="4" s="1"/>
  <c r="AF159" i="4" s="1"/>
  <c r="AH159" i="4" s="1"/>
  <c r="AD155" i="4"/>
  <c r="AE155" i="4" s="1"/>
  <c r="AF155" i="4" s="1"/>
  <c r="AH155" i="4" s="1"/>
  <c r="AD151" i="4"/>
  <c r="AE151" i="4" s="1"/>
  <c r="AF151" i="4" s="1"/>
  <c r="AH151" i="4" s="1"/>
  <c r="AD147" i="4"/>
  <c r="AE147" i="4" s="1"/>
  <c r="AF147" i="4" s="1"/>
  <c r="AH147" i="4" s="1"/>
  <c r="AD143" i="4"/>
  <c r="AE143" i="4" s="1"/>
  <c r="AF143" i="4" s="1"/>
  <c r="AH143" i="4" s="1"/>
  <c r="AD139" i="4"/>
  <c r="AE139" i="4" s="1"/>
  <c r="AF139" i="4" s="1"/>
  <c r="AH139" i="4" s="1"/>
  <c r="AD135" i="4"/>
  <c r="AE135" i="4" s="1"/>
  <c r="AF135" i="4" s="1"/>
  <c r="AH135" i="4" s="1"/>
  <c r="AD131" i="4"/>
  <c r="AE131" i="4" s="1"/>
  <c r="AF131" i="4" s="1"/>
  <c r="AH131" i="4" s="1"/>
  <c r="AD127" i="4"/>
  <c r="AE127" i="4" s="1"/>
  <c r="AF127" i="4" s="1"/>
  <c r="AH127" i="4" s="1"/>
  <c r="AD123" i="4"/>
  <c r="AE123" i="4" s="1"/>
  <c r="AF123" i="4" s="1"/>
  <c r="AH123" i="4" s="1"/>
  <c r="AD119" i="4"/>
  <c r="AE119" i="4" s="1"/>
  <c r="AF119" i="4" s="1"/>
  <c r="AH119" i="4" s="1"/>
  <c r="AD115" i="4"/>
  <c r="AE115" i="4" s="1"/>
  <c r="AF115" i="4" s="1"/>
  <c r="AH115" i="4" s="1"/>
  <c r="AD111" i="4"/>
  <c r="AE111" i="4" s="1"/>
  <c r="AF111" i="4" s="1"/>
  <c r="AH111" i="4" s="1"/>
  <c r="AD107" i="4"/>
  <c r="AE107" i="4" s="1"/>
  <c r="AF107" i="4" s="1"/>
  <c r="AH107" i="4" s="1"/>
  <c r="AD103" i="4"/>
  <c r="AE103" i="4" s="1"/>
  <c r="AF103" i="4" s="1"/>
  <c r="AH103" i="4" s="1"/>
  <c r="AD99" i="4"/>
  <c r="AE99" i="4" s="1"/>
  <c r="AF99" i="4" s="1"/>
  <c r="AH99" i="4" s="1"/>
  <c r="AD95" i="4"/>
  <c r="AE95" i="4" s="1"/>
  <c r="AF95" i="4" s="1"/>
  <c r="AH95" i="4" s="1"/>
  <c r="AD91" i="4"/>
  <c r="AE91" i="4" s="1"/>
  <c r="AF91" i="4" s="1"/>
  <c r="AH91" i="4" s="1"/>
  <c r="AD87" i="4"/>
  <c r="AE87" i="4" s="1"/>
  <c r="AF87" i="4" s="1"/>
  <c r="AH87" i="4" s="1"/>
  <c r="AD83" i="4"/>
  <c r="AE83" i="4" s="1"/>
  <c r="AF83" i="4" s="1"/>
  <c r="AH83" i="4" s="1"/>
  <c r="AD79" i="4"/>
  <c r="AE79" i="4" s="1"/>
  <c r="AF79" i="4" s="1"/>
  <c r="AH79" i="4" s="1"/>
  <c r="AD75" i="4"/>
  <c r="AE75" i="4" s="1"/>
  <c r="AF75" i="4" s="1"/>
  <c r="AH75" i="4" s="1"/>
  <c r="AD71" i="4"/>
  <c r="AE71" i="4" s="1"/>
  <c r="AF71" i="4" s="1"/>
  <c r="AH71" i="4" s="1"/>
  <c r="AD67" i="4"/>
  <c r="AE67" i="4" s="1"/>
  <c r="AF67" i="4" s="1"/>
  <c r="AH67" i="4" s="1"/>
  <c r="AD63" i="4"/>
  <c r="AE63" i="4" s="1"/>
  <c r="AF63" i="4" s="1"/>
  <c r="AH63" i="4" s="1"/>
  <c r="AD59" i="4"/>
  <c r="AE59" i="4" s="1"/>
  <c r="AF59" i="4" s="1"/>
  <c r="AH59" i="4" s="1"/>
  <c r="AD55" i="4"/>
  <c r="AE55" i="4" s="1"/>
  <c r="AF55" i="4" s="1"/>
  <c r="AH55" i="4" s="1"/>
  <c r="AD51" i="4"/>
  <c r="AE51" i="4" s="1"/>
  <c r="AF51" i="4" s="1"/>
  <c r="AH51" i="4" s="1"/>
  <c r="AD47" i="4"/>
  <c r="AE47" i="4" s="1"/>
  <c r="AF47" i="4" s="1"/>
  <c r="AH47" i="4" s="1"/>
  <c r="AD43" i="4"/>
  <c r="AE43" i="4" s="1"/>
  <c r="AF43" i="4" s="1"/>
  <c r="AH43" i="4" s="1"/>
  <c r="AD39" i="4"/>
  <c r="AE39" i="4" s="1"/>
  <c r="AF39" i="4" s="1"/>
  <c r="AH39" i="4" s="1"/>
  <c r="AD35" i="4"/>
  <c r="AE35" i="4" s="1"/>
  <c r="AF35" i="4" s="1"/>
  <c r="AH35" i="4" s="1"/>
  <c r="AD31" i="4"/>
  <c r="AE31" i="4" s="1"/>
  <c r="AF31" i="4" s="1"/>
  <c r="AH31" i="4" s="1"/>
  <c r="AD27" i="4"/>
  <c r="AE27" i="4" s="1"/>
  <c r="AF27" i="4" s="1"/>
  <c r="AH27" i="4" s="1"/>
  <c r="AD23" i="4"/>
  <c r="AE23" i="4" s="1"/>
  <c r="AF23" i="4" s="1"/>
  <c r="AH23" i="4" s="1"/>
  <c r="AD19" i="4"/>
  <c r="AE19" i="4" s="1"/>
  <c r="AF19" i="4" s="1"/>
  <c r="AH19" i="4" s="1"/>
  <c r="AD15" i="4"/>
  <c r="AE15" i="4" s="1"/>
  <c r="AF15" i="4" s="1"/>
  <c r="AH15" i="4" s="1"/>
  <c r="AD11" i="4"/>
  <c r="AE11" i="4" s="1"/>
  <c r="AF11" i="4" s="1"/>
  <c r="AH11" i="4" s="1"/>
  <c r="AD770" i="4"/>
  <c r="AE770" i="4" s="1"/>
  <c r="AF770" i="4" s="1"/>
  <c r="AH770" i="4" s="1"/>
  <c r="AD766" i="4"/>
  <c r="AE766" i="4" s="1"/>
  <c r="AF766" i="4" s="1"/>
  <c r="AH766" i="4" s="1"/>
  <c r="AD762" i="4"/>
  <c r="AE762" i="4" s="1"/>
  <c r="AF762" i="4" s="1"/>
  <c r="AH762" i="4" s="1"/>
  <c r="AD758" i="4"/>
  <c r="AE758" i="4" s="1"/>
  <c r="AF758" i="4" s="1"/>
  <c r="AH758" i="4" s="1"/>
  <c r="AD754" i="4"/>
  <c r="AE754" i="4" s="1"/>
  <c r="AF754" i="4" s="1"/>
  <c r="AH754" i="4" s="1"/>
  <c r="AD750" i="4"/>
  <c r="AE750" i="4" s="1"/>
  <c r="AF750" i="4" s="1"/>
  <c r="AH750" i="4" s="1"/>
  <c r="AD746" i="4"/>
  <c r="AE746" i="4" s="1"/>
  <c r="AF746" i="4" s="1"/>
  <c r="AH746" i="4" s="1"/>
  <c r="AD742" i="4"/>
  <c r="AE742" i="4" s="1"/>
  <c r="AF742" i="4" s="1"/>
  <c r="AH742" i="4" s="1"/>
  <c r="AD738" i="4"/>
  <c r="AE738" i="4" s="1"/>
  <c r="AF738" i="4" s="1"/>
  <c r="AH738" i="4" s="1"/>
  <c r="AD734" i="4"/>
  <c r="AE734" i="4" s="1"/>
  <c r="AF734" i="4" s="1"/>
  <c r="AH734" i="4" s="1"/>
  <c r="AD730" i="4"/>
  <c r="AE730" i="4" s="1"/>
  <c r="AF730" i="4" s="1"/>
  <c r="AH730" i="4" s="1"/>
  <c r="AD726" i="4"/>
  <c r="AE726" i="4" s="1"/>
  <c r="AF726" i="4" s="1"/>
  <c r="AH726" i="4" s="1"/>
  <c r="AD722" i="4"/>
  <c r="AE722" i="4" s="1"/>
  <c r="AF722" i="4" s="1"/>
  <c r="AH722" i="4" s="1"/>
  <c r="AD718" i="4"/>
  <c r="AE718" i="4" s="1"/>
  <c r="AF718" i="4" s="1"/>
  <c r="AH718" i="4" s="1"/>
  <c r="AD714" i="4"/>
  <c r="AE714" i="4" s="1"/>
  <c r="AF714" i="4" s="1"/>
  <c r="AH714" i="4" s="1"/>
  <c r="AD710" i="4"/>
  <c r="AE710" i="4" s="1"/>
  <c r="AF710" i="4" s="1"/>
  <c r="AH710" i="4" s="1"/>
  <c r="AD706" i="4"/>
  <c r="AE706" i="4" s="1"/>
  <c r="AF706" i="4" s="1"/>
  <c r="AH706" i="4" s="1"/>
  <c r="AD702" i="4"/>
  <c r="AE702" i="4" s="1"/>
  <c r="AF702" i="4" s="1"/>
  <c r="AH702" i="4" s="1"/>
  <c r="AD698" i="4"/>
  <c r="AE698" i="4" s="1"/>
  <c r="AF698" i="4" s="1"/>
  <c r="AH698" i="4" s="1"/>
  <c r="AD694" i="4"/>
  <c r="AE694" i="4" s="1"/>
  <c r="AF694" i="4" s="1"/>
  <c r="AH694" i="4" s="1"/>
  <c r="AD690" i="4"/>
  <c r="AE690" i="4" s="1"/>
  <c r="AF690" i="4" s="1"/>
  <c r="AH690" i="4" s="1"/>
  <c r="AD686" i="4"/>
  <c r="AE686" i="4" s="1"/>
  <c r="AF686" i="4" s="1"/>
  <c r="AH686" i="4" s="1"/>
  <c r="AD682" i="4"/>
  <c r="AE682" i="4" s="1"/>
  <c r="AF682" i="4" s="1"/>
  <c r="AH682" i="4" s="1"/>
  <c r="AD678" i="4"/>
  <c r="AE678" i="4" s="1"/>
  <c r="AF678" i="4" s="1"/>
  <c r="AH678" i="4" s="1"/>
  <c r="AD674" i="4"/>
  <c r="AE674" i="4" s="1"/>
  <c r="AF674" i="4" s="1"/>
  <c r="AH674" i="4" s="1"/>
  <c r="AD670" i="4"/>
  <c r="AE670" i="4" s="1"/>
  <c r="AF670" i="4" s="1"/>
  <c r="AH670" i="4" s="1"/>
  <c r="AD666" i="4"/>
  <c r="AE666" i="4" s="1"/>
  <c r="AF666" i="4" s="1"/>
  <c r="AH666" i="4" s="1"/>
  <c r="AD662" i="4"/>
  <c r="AE662" i="4" s="1"/>
  <c r="AF662" i="4" s="1"/>
  <c r="AH662" i="4" s="1"/>
  <c r="AD658" i="4"/>
  <c r="AE658" i="4" s="1"/>
  <c r="AF658" i="4" s="1"/>
  <c r="AH658" i="4" s="1"/>
  <c r="AD654" i="4"/>
  <c r="AE654" i="4" s="1"/>
  <c r="AF654" i="4" s="1"/>
  <c r="AH654" i="4" s="1"/>
  <c r="AD650" i="4"/>
  <c r="AE650" i="4" s="1"/>
  <c r="AF650" i="4" s="1"/>
  <c r="AH650" i="4" s="1"/>
  <c r="AD646" i="4"/>
  <c r="AE646" i="4" s="1"/>
  <c r="AF646" i="4" s="1"/>
  <c r="AH646" i="4" s="1"/>
  <c r="AD642" i="4"/>
  <c r="AE642" i="4" s="1"/>
  <c r="AF642" i="4" s="1"/>
  <c r="AH642" i="4" s="1"/>
  <c r="AD638" i="4"/>
  <c r="AE638" i="4" s="1"/>
  <c r="AF638" i="4" s="1"/>
  <c r="AH638" i="4" s="1"/>
  <c r="AD634" i="4"/>
  <c r="AE634" i="4" s="1"/>
  <c r="AF634" i="4" s="1"/>
  <c r="AH634" i="4" s="1"/>
  <c r="AD630" i="4"/>
  <c r="AE630" i="4" s="1"/>
  <c r="AF630" i="4" s="1"/>
  <c r="AH630" i="4" s="1"/>
  <c r="AD626" i="4"/>
  <c r="AE626" i="4" s="1"/>
  <c r="AF626" i="4" s="1"/>
  <c r="AH626" i="4" s="1"/>
  <c r="AD622" i="4"/>
  <c r="AE622" i="4" s="1"/>
  <c r="AF622" i="4" s="1"/>
  <c r="AH622" i="4" s="1"/>
  <c r="AD618" i="4"/>
  <c r="AE618" i="4" s="1"/>
  <c r="AF618" i="4" s="1"/>
  <c r="AH618" i="4" s="1"/>
  <c r="AD614" i="4"/>
  <c r="AE614" i="4" s="1"/>
  <c r="AF614" i="4" s="1"/>
  <c r="AH614" i="4" s="1"/>
  <c r="AD610" i="4"/>
  <c r="AE610" i="4" s="1"/>
  <c r="AF610" i="4" s="1"/>
  <c r="AH610" i="4" s="1"/>
  <c r="AD606" i="4"/>
  <c r="AE606" i="4" s="1"/>
  <c r="AF606" i="4" s="1"/>
  <c r="AH606" i="4" s="1"/>
  <c r="AD602" i="4"/>
  <c r="AE602" i="4" s="1"/>
  <c r="AF602" i="4" s="1"/>
  <c r="AH602" i="4" s="1"/>
  <c r="AD598" i="4"/>
  <c r="AE598" i="4" s="1"/>
  <c r="AF598" i="4" s="1"/>
  <c r="AH598" i="4" s="1"/>
  <c r="AD594" i="4"/>
  <c r="AE594" i="4" s="1"/>
  <c r="AF594" i="4" s="1"/>
  <c r="AH594" i="4" s="1"/>
  <c r="AD590" i="4"/>
  <c r="AE590" i="4" s="1"/>
  <c r="AF590" i="4" s="1"/>
  <c r="AH590" i="4" s="1"/>
  <c r="AD586" i="4"/>
  <c r="AE586" i="4" s="1"/>
  <c r="AF586" i="4" s="1"/>
  <c r="AH586" i="4" s="1"/>
  <c r="AD582" i="4"/>
  <c r="AE582" i="4" s="1"/>
  <c r="AF582" i="4" s="1"/>
  <c r="AH582" i="4" s="1"/>
  <c r="AD578" i="4"/>
  <c r="AE578" i="4" s="1"/>
  <c r="AF578" i="4" s="1"/>
  <c r="AH578" i="4" s="1"/>
  <c r="AD574" i="4"/>
  <c r="AE574" i="4" s="1"/>
  <c r="AF574" i="4" s="1"/>
  <c r="AH574" i="4" s="1"/>
  <c r="AD570" i="4"/>
  <c r="AE570" i="4" s="1"/>
  <c r="AF570" i="4" s="1"/>
  <c r="AH570" i="4" s="1"/>
  <c r="AD566" i="4"/>
  <c r="AE566" i="4" s="1"/>
  <c r="AF566" i="4" s="1"/>
  <c r="AH566" i="4" s="1"/>
  <c r="AD562" i="4"/>
  <c r="AE562" i="4" s="1"/>
  <c r="AF562" i="4" s="1"/>
  <c r="AH562" i="4" s="1"/>
  <c r="AD558" i="4"/>
  <c r="AE558" i="4" s="1"/>
  <c r="AF558" i="4" s="1"/>
  <c r="AH558" i="4" s="1"/>
  <c r="AD554" i="4"/>
  <c r="AE554" i="4" s="1"/>
  <c r="AF554" i="4" s="1"/>
  <c r="AH554" i="4" s="1"/>
  <c r="AD550" i="4"/>
  <c r="AE550" i="4" s="1"/>
  <c r="AF550" i="4" s="1"/>
  <c r="AH550" i="4" s="1"/>
  <c r="AD546" i="4"/>
  <c r="AE546" i="4" s="1"/>
  <c r="AF546" i="4" s="1"/>
  <c r="AH546" i="4" s="1"/>
  <c r="AD542" i="4"/>
  <c r="AE542" i="4" s="1"/>
  <c r="AF542" i="4" s="1"/>
  <c r="AH542" i="4" s="1"/>
  <c r="AD538" i="4"/>
  <c r="AE538" i="4" s="1"/>
  <c r="AF538" i="4" s="1"/>
  <c r="AH538" i="4" s="1"/>
  <c r="AD534" i="4"/>
  <c r="AE534" i="4" s="1"/>
  <c r="AF534" i="4" s="1"/>
  <c r="AH534" i="4" s="1"/>
  <c r="AD530" i="4"/>
  <c r="AE530" i="4" s="1"/>
  <c r="AF530" i="4" s="1"/>
  <c r="AH530" i="4" s="1"/>
  <c r="AD526" i="4"/>
  <c r="AE526" i="4" s="1"/>
  <c r="AF526" i="4" s="1"/>
  <c r="AH526" i="4" s="1"/>
  <c r="AD522" i="4"/>
  <c r="AE522" i="4" s="1"/>
  <c r="AF522" i="4" s="1"/>
  <c r="AH522" i="4" s="1"/>
  <c r="AD518" i="4"/>
  <c r="AE518" i="4" s="1"/>
  <c r="AF518" i="4" s="1"/>
  <c r="AH518" i="4" s="1"/>
  <c r="AD514" i="4"/>
  <c r="AE514" i="4" s="1"/>
  <c r="AF514" i="4" s="1"/>
  <c r="AH514" i="4" s="1"/>
  <c r="AD510" i="4"/>
  <c r="AE510" i="4" s="1"/>
  <c r="AF510" i="4" s="1"/>
  <c r="AH510" i="4" s="1"/>
  <c r="AD506" i="4"/>
  <c r="AE506" i="4" s="1"/>
  <c r="AF506" i="4" s="1"/>
  <c r="AH506" i="4" s="1"/>
  <c r="AD502" i="4"/>
  <c r="AE502" i="4" s="1"/>
  <c r="AF502" i="4" s="1"/>
  <c r="AH502" i="4" s="1"/>
  <c r="AD498" i="4"/>
  <c r="AE498" i="4" s="1"/>
  <c r="AF498" i="4" s="1"/>
  <c r="AH498" i="4" s="1"/>
  <c r="AD494" i="4"/>
  <c r="AE494" i="4" s="1"/>
  <c r="AF494" i="4" s="1"/>
  <c r="AH494" i="4" s="1"/>
  <c r="AD490" i="4"/>
  <c r="AE490" i="4" s="1"/>
  <c r="AF490" i="4" s="1"/>
  <c r="AH490" i="4" s="1"/>
  <c r="AD486" i="4"/>
  <c r="AE486" i="4" s="1"/>
  <c r="AF486" i="4" s="1"/>
  <c r="AH486" i="4" s="1"/>
  <c r="AD482" i="4"/>
  <c r="AE482" i="4" s="1"/>
  <c r="AF482" i="4" s="1"/>
  <c r="AH482" i="4" s="1"/>
  <c r="AD478" i="4"/>
  <c r="AE478" i="4" s="1"/>
  <c r="AF478" i="4" s="1"/>
  <c r="AH478" i="4" s="1"/>
  <c r="AD474" i="4"/>
  <c r="AE474" i="4" s="1"/>
  <c r="AF474" i="4" s="1"/>
  <c r="AH474" i="4" s="1"/>
  <c r="AD470" i="4"/>
  <c r="AE470" i="4" s="1"/>
  <c r="AF470" i="4" s="1"/>
  <c r="AH470" i="4" s="1"/>
  <c r="AD466" i="4"/>
  <c r="AE466" i="4" s="1"/>
  <c r="AF466" i="4" s="1"/>
  <c r="AH466" i="4" s="1"/>
  <c r="AD462" i="4"/>
  <c r="AE462" i="4" s="1"/>
  <c r="AF462" i="4" s="1"/>
  <c r="AH462" i="4" s="1"/>
  <c r="AD458" i="4"/>
  <c r="AE458" i="4" s="1"/>
  <c r="AF458" i="4" s="1"/>
  <c r="AH458" i="4" s="1"/>
  <c r="AD454" i="4"/>
  <c r="AE454" i="4" s="1"/>
  <c r="AF454" i="4" s="1"/>
  <c r="AH454" i="4" s="1"/>
  <c r="AD450" i="4"/>
  <c r="AE450" i="4" s="1"/>
  <c r="AF450" i="4" s="1"/>
  <c r="AH450" i="4" s="1"/>
  <c r="AD446" i="4"/>
  <c r="AE446" i="4" s="1"/>
  <c r="AF446" i="4" s="1"/>
  <c r="AH446" i="4" s="1"/>
  <c r="AD442" i="4"/>
  <c r="AE442" i="4" s="1"/>
  <c r="AF442" i="4" s="1"/>
  <c r="AH442" i="4" s="1"/>
  <c r="AD438" i="4"/>
  <c r="AE438" i="4" s="1"/>
  <c r="AF438" i="4" s="1"/>
  <c r="AH438" i="4" s="1"/>
  <c r="AD434" i="4"/>
  <c r="AE434" i="4" s="1"/>
  <c r="AF434" i="4" s="1"/>
  <c r="AH434" i="4" s="1"/>
  <c r="AD430" i="4"/>
  <c r="AE430" i="4" s="1"/>
  <c r="AF430" i="4" s="1"/>
  <c r="AH430" i="4" s="1"/>
  <c r="AD426" i="4"/>
  <c r="AE426" i="4" s="1"/>
  <c r="AF426" i="4" s="1"/>
  <c r="AH426" i="4" s="1"/>
  <c r="AD422" i="4"/>
  <c r="AE422" i="4" s="1"/>
  <c r="AF422" i="4" s="1"/>
  <c r="AH422" i="4" s="1"/>
  <c r="AD418" i="4"/>
  <c r="AE418" i="4" s="1"/>
  <c r="AF418" i="4" s="1"/>
  <c r="AH418" i="4" s="1"/>
  <c r="AD414" i="4"/>
  <c r="AE414" i="4" s="1"/>
  <c r="AF414" i="4" s="1"/>
  <c r="AH414" i="4" s="1"/>
  <c r="AD410" i="4"/>
  <c r="AE410" i="4" s="1"/>
  <c r="AF410" i="4" s="1"/>
  <c r="AH410" i="4" s="1"/>
  <c r="AD406" i="4"/>
  <c r="AE406" i="4" s="1"/>
  <c r="AF406" i="4" s="1"/>
  <c r="AH406" i="4" s="1"/>
  <c r="AD402" i="4"/>
  <c r="AE402" i="4" s="1"/>
  <c r="AF402" i="4" s="1"/>
  <c r="AH402" i="4" s="1"/>
  <c r="AD398" i="4"/>
  <c r="AE398" i="4" s="1"/>
  <c r="AF398" i="4" s="1"/>
  <c r="AH398" i="4" s="1"/>
  <c r="AD394" i="4"/>
  <c r="AE394" i="4" s="1"/>
  <c r="AF394" i="4" s="1"/>
  <c r="AH394" i="4" s="1"/>
  <c r="AD390" i="4"/>
  <c r="AE390" i="4" s="1"/>
  <c r="AF390" i="4" s="1"/>
  <c r="AH390" i="4" s="1"/>
  <c r="AD386" i="4"/>
  <c r="AE386" i="4" s="1"/>
  <c r="AF386" i="4" s="1"/>
  <c r="AH386" i="4" s="1"/>
  <c r="AD382" i="4"/>
  <c r="AE382" i="4" s="1"/>
  <c r="AF382" i="4" s="1"/>
  <c r="AH382" i="4" s="1"/>
  <c r="AD378" i="4"/>
  <c r="AE378" i="4" s="1"/>
  <c r="AF378" i="4" s="1"/>
  <c r="AH378" i="4" s="1"/>
  <c r="AD374" i="4"/>
  <c r="AE374" i="4" s="1"/>
  <c r="AF374" i="4" s="1"/>
  <c r="AH374" i="4" s="1"/>
  <c r="AD370" i="4"/>
  <c r="AE370" i="4" s="1"/>
  <c r="AF370" i="4" s="1"/>
  <c r="AH370" i="4" s="1"/>
  <c r="AD366" i="4"/>
  <c r="AE366" i="4" s="1"/>
  <c r="AF366" i="4" s="1"/>
  <c r="AH366" i="4" s="1"/>
  <c r="AD362" i="4"/>
  <c r="AE362" i="4" s="1"/>
  <c r="AF362" i="4" s="1"/>
  <c r="AH362" i="4" s="1"/>
  <c r="AD358" i="4"/>
  <c r="AE358" i="4" s="1"/>
  <c r="AF358" i="4" s="1"/>
  <c r="AH358" i="4" s="1"/>
  <c r="AD354" i="4"/>
  <c r="AE354" i="4" s="1"/>
  <c r="AF354" i="4" s="1"/>
  <c r="AH354" i="4" s="1"/>
  <c r="AD350" i="4"/>
  <c r="AE350" i="4" s="1"/>
  <c r="AF350" i="4" s="1"/>
  <c r="AH350" i="4" s="1"/>
  <c r="AD346" i="4"/>
  <c r="AE346" i="4" s="1"/>
  <c r="AF346" i="4" s="1"/>
  <c r="AH346" i="4" s="1"/>
  <c r="AD342" i="4"/>
  <c r="AE342" i="4" s="1"/>
  <c r="AF342" i="4" s="1"/>
  <c r="AH342" i="4" s="1"/>
  <c r="AD338" i="4"/>
  <c r="AE338" i="4" s="1"/>
  <c r="AF338" i="4" s="1"/>
  <c r="AH338" i="4" s="1"/>
  <c r="AD334" i="4"/>
  <c r="AE334" i="4" s="1"/>
  <c r="AF334" i="4" s="1"/>
  <c r="AH334" i="4" s="1"/>
  <c r="AD330" i="4"/>
  <c r="AE330" i="4" s="1"/>
  <c r="AF330" i="4" s="1"/>
  <c r="AH330" i="4" s="1"/>
  <c r="AD326" i="4"/>
  <c r="AE326" i="4" s="1"/>
  <c r="AF326" i="4" s="1"/>
  <c r="AH326" i="4" s="1"/>
  <c r="AD322" i="4"/>
  <c r="AE322" i="4" s="1"/>
  <c r="AF322" i="4" s="1"/>
  <c r="AH322" i="4" s="1"/>
  <c r="AD318" i="4"/>
  <c r="AE318" i="4" s="1"/>
  <c r="AF318" i="4" s="1"/>
  <c r="AH318" i="4" s="1"/>
  <c r="AD314" i="4"/>
  <c r="AE314" i="4" s="1"/>
  <c r="AF314" i="4" s="1"/>
  <c r="AH314" i="4" s="1"/>
  <c r="AD310" i="4"/>
  <c r="AE310" i="4" s="1"/>
  <c r="AF310" i="4" s="1"/>
  <c r="AH310" i="4" s="1"/>
  <c r="AD306" i="4"/>
  <c r="AE306" i="4" s="1"/>
  <c r="AF306" i="4" s="1"/>
  <c r="AH306" i="4" s="1"/>
  <c r="AD302" i="4"/>
  <c r="AE302" i="4" s="1"/>
  <c r="AF302" i="4" s="1"/>
  <c r="AH302" i="4" s="1"/>
  <c r="AD298" i="4"/>
  <c r="AE298" i="4" s="1"/>
  <c r="AF298" i="4" s="1"/>
  <c r="AH298" i="4" s="1"/>
  <c r="AD294" i="4"/>
  <c r="AE294" i="4" s="1"/>
  <c r="AF294" i="4" s="1"/>
  <c r="AH294" i="4" s="1"/>
  <c r="AD290" i="4"/>
  <c r="AE290" i="4" s="1"/>
  <c r="AF290" i="4" s="1"/>
  <c r="AH290" i="4" s="1"/>
  <c r="AD286" i="4"/>
  <c r="AE286" i="4" s="1"/>
  <c r="AF286" i="4" s="1"/>
  <c r="AH286" i="4" s="1"/>
  <c r="AD282" i="4"/>
  <c r="AE282" i="4" s="1"/>
  <c r="AF282" i="4" s="1"/>
  <c r="AH282" i="4" s="1"/>
  <c r="AD278" i="4"/>
  <c r="AE278" i="4" s="1"/>
  <c r="AF278" i="4" s="1"/>
  <c r="AH278" i="4" s="1"/>
  <c r="AD274" i="4"/>
  <c r="AE274" i="4" s="1"/>
  <c r="AF274" i="4" s="1"/>
  <c r="AH274" i="4" s="1"/>
  <c r="AD270" i="4"/>
  <c r="AE270" i="4" s="1"/>
  <c r="AF270" i="4" s="1"/>
  <c r="AH270" i="4" s="1"/>
  <c r="AD266" i="4"/>
  <c r="AE266" i="4" s="1"/>
  <c r="AF266" i="4" s="1"/>
  <c r="AH266" i="4" s="1"/>
  <c r="AD262" i="4"/>
  <c r="AE262" i="4" s="1"/>
  <c r="AF262" i="4" s="1"/>
  <c r="AH262" i="4" s="1"/>
  <c r="AD258" i="4"/>
  <c r="AE258" i="4" s="1"/>
  <c r="AF258" i="4" s="1"/>
  <c r="AH258" i="4" s="1"/>
  <c r="AD254" i="4"/>
  <c r="AE254" i="4" s="1"/>
  <c r="AF254" i="4" s="1"/>
  <c r="AH254" i="4" s="1"/>
  <c r="AD250" i="4"/>
  <c r="AE250" i="4" s="1"/>
  <c r="AF250" i="4" s="1"/>
  <c r="AH250" i="4" s="1"/>
  <c r="AD246" i="4"/>
  <c r="AE246" i="4" s="1"/>
  <c r="AF246" i="4" s="1"/>
  <c r="AH246" i="4" s="1"/>
  <c r="AD242" i="4"/>
  <c r="AE242" i="4" s="1"/>
  <c r="AF242" i="4" s="1"/>
  <c r="AH242" i="4" s="1"/>
  <c r="AD238" i="4"/>
  <c r="AE238" i="4" s="1"/>
  <c r="AF238" i="4" s="1"/>
  <c r="AH238" i="4" s="1"/>
  <c r="AD234" i="4"/>
  <c r="AE234" i="4" s="1"/>
  <c r="AF234" i="4" s="1"/>
  <c r="AH234" i="4" s="1"/>
  <c r="AD230" i="4"/>
  <c r="AE230" i="4" s="1"/>
  <c r="AF230" i="4" s="1"/>
  <c r="AH230" i="4" s="1"/>
  <c r="AD226" i="4"/>
  <c r="AE226" i="4" s="1"/>
  <c r="AF226" i="4" s="1"/>
  <c r="AH226" i="4" s="1"/>
  <c r="AD222" i="4"/>
  <c r="AE222" i="4" s="1"/>
  <c r="AF222" i="4" s="1"/>
  <c r="AH222" i="4" s="1"/>
  <c r="AD218" i="4"/>
  <c r="AE218" i="4" s="1"/>
  <c r="AF218" i="4" s="1"/>
  <c r="AH218" i="4" s="1"/>
  <c r="AD214" i="4"/>
  <c r="AE214" i="4" s="1"/>
  <c r="AF214" i="4" s="1"/>
  <c r="AH214" i="4" s="1"/>
  <c r="AD210" i="4"/>
  <c r="AE210" i="4" s="1"/>
  <c r="AF210" i="4" s="1"/>
  <c r="AH210" i="4" s="1"/>
  <c r="AD206" i="4"/>
  <c r="AE206" i="4" s="1"/>
  <c r="AF206" i="4" s="1"/>
  <c r="AH206" i="4" s="1"/>
  <c r="AD202" i="4"/>
  <c r="AE202" i="4" s="1"/>
  <c r="AF202" i="4" s="1"/>
  <c r="AH202" i="4" s="1"/>
  <c r="AD198" i="4"/>
  <c r="AE198" i="4" s="1"/>
  <c r="AF198" i="4" s="1"/>
  <c r="AH198" i="4" s="1"/>
  <c r="AD194" i="4"/>
  <c r="AE194" i="4" s="1"/>
  <c r="AF194" i="4" s="1"/>
  <c r="AH194" i="4" s="1"/>
  <c r="AD190" i="4"/>
  <c r="AE190" i="4" s="1"/>
  <c r="AF190" i="4" s="1"/>
  <c r="AH190" i="4" s="1"/>
  <c r="AD186" i="4"/>
  <c r="AE186" i="4" s="1"/>
  <c r="AF186" i="4" s="1"/>
  <c r="AH186" i="4" s="1"/>
  <c r="AD182" i="4"/>
  <c r="AE182" i="4" s="1"/>
  <c r="AF182" i="4" s="1"/>
  <c r="AH182" i="4" s="1"/>
  <c r="AD178" i="4"/>
  <c r="AE178" i="4" s="1"/>
  <c r="AF178" i="4" s="1"/>
  <c r="AH178" i="4" s="1"/>
  <c r="AD174" i="4"/>
  <c r="AE174" i="4" s="1"/>
  <c r="AF174" i="4" s="1"/>
  <c r="AH174" i="4" s="1"/>
  <c r="AD170" i="4"/>
  <c r="AE170" i="4" s="1"/>
  <c r="AF170" i="4" s="1"/>
  <c r="AH170" i="4" s="1"/>
  <c r="AD166" i="4"/>
  <c r="AE166" i="4" s="1"/>
  <c r="AF166" i="4" s="1"/>
  <c r="AH166" i="4" s="1"/>
  <c r="AD162" i="4"/>
  <c r="AE162" i="4" s="1"/>
  <c r="AF162" i="4" s="1"/>
  <c r="AH162" i="4" s="1"/>
  <c r="AD158" i="4"/>
  <c r="AE158" i="4" s="1"/>
  <c r="AF158" i="4" s="1"/>
  <c r="AH158" i="4" s="1"/>
  <c r="AD154" i="4"/>
  <c r="AE154" i="4" s="1"/>
  <c r="AF154" i="4" s="1"/>
  <c r="AH154" i="4" s="1"/>
  <c r="AD150" i="4"/>
  <c r="AE150" i="4" s="1"/>
  <c r="AF150" i="4" s="1"/>
  <c r="AH150" i="4" s="1"/>
  <c r="AD146" i="4"/>
  <c r="AE146" i="4" s="1"/>
  <c r="AF146" i="4" s="1"/>
  <c r="AH146" i="4" s="1"/>
  <c r="AD142" i="4"/>
  <c r="AE142" i="4" s="1"/>
  <c r="AF142" i="4" s="1"/>
  <c r="AH142" i="4" s="1"/>
  <c r="AD138" i="4"/>
  <c r="AE138" i="4" s="1"/>
  <c r="AF138" i="4" s="1"/>
  <c r="AH138" i="4" s="1"/>
  <c r="AD134" i="4"/>
  <c r="AE134" i="4" s="1"/>
  <c r="AF134" i="4" s="1"/>
  <c r="AH134" i="4" s="1"/>
  <c r="AD130" i="4"/>
  <c r="AE130" i="4" s="1"/>
  <c r="AF130" i="4" s="1"/>
  <c r="AH130" i="4" s="1"/>
  <c r="AD126" i="4"/>
  <c r="AE126" i="4" s="1"/>
  <c r="AF126" i="4" s="1"/>
  <c r="AH126" i="4" s="1"/>
  <c r="AD122" i="4"/>
  <c r="AE122" i="4" s="1"/>
  <c r="AF122" i="4" s="1"/>
  <c r="AH122" i="4" s="1"/>
  <c r="AD118" i="4"/>
  <c r="AE118" i="4" s="1"/>
  <c r="AF118" i="4" s="1"/>
  <c r="AH118" i="4" s="1"/>
  <c r="AD114" i="4"/>
  <c r="AE114" i="4" s="1"/>
  <c r="AF114" i="4" s="1"/>
  <c r="AH114" i="4" s="1"/>
  <c r="AD110" i="4"/>
  <c r="AE110" i="4" s="1"/>
  <c r="AF110" i="4" s="1"/>
  <c r="AH110" i="4" s="1"/>
  <c r="AD106" i="4"/>
  <c r="AE106" i="4" s="1"/>
  <c r="AF106" i="4" s="1"/>
  <c r="AH106" i="4" s="1"/>
  <c r="AD102" i="4"/>
  <c r="AE102" i="4" s="1"/>
  <c r="AF102" i="4" s="1"/>
  <c r="AH102" i="4" s="1"/>
  <c r="AD98" i="4"/>
  <c r="AE98" i="4" s="1"/>
  <c r="AF98" i="4" s="1"/>
  <c r="AH98" i="4" s="1"/>
  <c r="AD94" i="4"/>
  <c r="AE94" i="4" s="1"/>
  <c r="AF94" i="4" s="1"/>
  <c r="AH94" i="4" s="1"/>
  <c r="AD90" i="4"/>
  <c r="AE90" i="4" s="1"/>
  <c r="AF90" i="4" s="1"/>
  <c r="AH90" i="4" s="1"/>
  <c r="AD86" i="4"/>
  <c r="AE86" i="4" s="1"/>
  <c r="AF86" i="4" s="1"/>
  <c r="AH86" i="4" s="1"/>
  <c r="AD82" i="4"/>
  <c r="AE82" i="4" s="1"/>
  <c r="AF82" i="4" s="1"/>
  <c r="AH82" i="4" s="1"/>
  <c r="AD78" i="4"/>
  <c r="AE78" i="4" s="1"/>
  <c r="AF78" i="4" s="1"/>
  <c r="AH78" i="4" s="1"/>
  <c r="AD74" i="4"/>
  <c r="AE74" i="4" s="1"/>
  <c r="AF74" i="4" s="1"/>
  <c r="AH74" i="4" s="1"/>
  <c r="AD70" i="4"/>
  <c r="AE70" i="4" s="1"/>
  <c r="AF70" i="4" s="1"/>
  <c r="AH70" i="4" s="1"/>
  <c r="AD66" i="4"/>
  <c r="AE66" i="4" s="1"/>
  <c r="AF66" i="4" s="1"/>
  <c r="AH66" i="4" s="1"/>
  <c r="AD62" i="4"/>
  <c r="AE62" i="4" s="1"/>
  <c r="AF62" i="4" s="1"/>
  <c r="AH62" i="4" s="1"/>
  <c r="AD58" i="4"/>
  <c r="AE58" i="4" s="1"/>
  <c r="AF58" i="4" s="1"/>
  <c r="AH58" i="4" s="1"/>
  <c r="AD54" i="4"/>
  <c r="AE54" i="4" s="1"/>
  <c r="AF54" i="4" s="1"/>
  <c r="AH54" i="4" s="1"/>
  <c r="AD50" i="4"/>
  <c r="AE50" i="4" s="1"/>
  <c r="AF50" i="4" s="1"/>
  <c r="AH50" i="4" s="1"/>
  <c r="AD46" i="4"/>
  <c r="AE46" i="4" s="1"/>
  <c r="AF46" i="4" s="1"/>
  <c r="AH46" i="4" s="1"/>
  <c r="AD42" i="4"/>
  <c r="AE42" i="4" s="1"/>
  <c r="AF42" i="4" s="1"/>
  <c r="AH42" i="4" s="1"/>
  <c r="AD38" i="4"/>
  <c r="AE38" i="4" s="1"/>
  <c r="AF38" i="4" s="1"/>
  <c r="AH38" i="4" s="1"/>
  <c r="AD34" i="4"/>
  <c r="AE34" i="4" s="1"/>
  <c r="AF34" i="4" s="1"/>
  <c r="AH34" i="4" s="1"/>
  <c r="AD30" i="4"/>
  <c r="AE30" i="4" s="1"/>
  <c r="AF30" i="4" s="1"/>
  <c r="AH30" i="4" s="1"/>
  <c r="AD26" i="4"/>
  <c r="AE26" i="4" s="1"/>
  <c r="AF26" i="4" s="1"/>
  <c r="AH26" i="4" s="1"/>
  <c r="AD22" i="4"/>
  <c r="AE22" i="4" s="1"/>
  <c r="AF22" i="4" s="1"/>
  <c r="AH22" i="4" s="1"/>
  <c r="AD18" i="4"/>
  <c r="AE18" i="4" s="1"/>
  <c r="AF18" i="4" s="1"/>
  <c r="AH18" i="4" s="1"/>
  <c r="AD14" i="4"/>
  <c r="AE14" i="4" s="1"/>
  <c r="AF14" i="4" s="1"/>
  <c r="AH14" i="4" s="1"/>
  <c r="AD10" i="4"/>
  <c r="AE10" i="4" s="1"/>
  <c r="AF10" i="4" s="1"/>
  <c r="AH10" i="4" s="1"/>
  <c r="V13" i="7"/>
  <c r="V9" i="7"/>
  <c r="AC3" i="4"/>
  <c r="AB526" i="6"/>
  <c r="AB342" i="6"/>
  <c r="AB35" i="6"/>
  <c r="V10" i="7"/>
  <c r="Q9" i="7"/>
  <c r="U9" i="7" s="1"/>
  <c r="W9" i="7" s="1"/>
  <c r="Q10" i="7"/>
  <c r="U10" i="7" s="1"/>
  <c r="W10" i="7" s="1"/>
  <c r="Q11" i="7"/>
  <c r="U11" i="7" s="1"/>
  <c r="W11" i="7" s="1"/>
  <c r="Q12" i="7"/>
  <c r="U12" i="7" s="1"/>
  <c r="W12" i="7" s="1"/>
  <c r="Q13" i="7"/>
  <c r="U13" i="7" s="1"/>
  <c r="W13" i="7" s="1"/>
  <c r="Q17" i="7"/>
  <c r="Q18" i="7"/>
  <c r="Q19" i="7"/>
  <c r="Q20" i="7"/>
  <c r="Q21" i="7"/>
  <c r="Q22" i="7"/>
  <c r="Q23" i="7"/>
  <c r="Q24" i="7"/>
  <c r="H3" i="7"/>
  <c r="Q3" i="7" s="1"/>
  <c r="H4" i="7"/>
  <c r="Q4" i="7" s="1"/>
  <c r="H5" i="7"/>
  <c r="Q5" i="7" s="1"/>
  <c r="AH866" i="7" l="1"/>
  <c r="AH5" i="7"/>
  <c r="AH25" i="7" l="1"/>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G25" i="7"/>
  <c r="AI25" i="7" s="1"/>
  <c r="AG26" i="7"/>
  <c r="AI26" i="7" s="1"/>
  <c r="AG27" i="7"/>
  <c r="AI27" i="7" s="1"/>
  <c r="AG28" i="7"/>
  <c r="AI28" i="7" s="1"/>
  <c r="AG29" i="7"/>
  <c r="AI29" i="7" s="1"/>
  <c r="AG30" i="7"/>
  <c r="AI30" i="7" s="1"/>
  <c r="AG32" i="7"/>
  <c r="AI32" i="7" s="1"/>
  <c r="AG33" i="7"/>
  <c r="AI33" i="7" s="1"/>
  <c r="AG34" i="7"/>
  <c r="AI34" i="7" s="1"/>
  <c r="AG36" i="7"/>
  <c r="AI36" i="7" s="1"/>
  <c r="AG37" i="7"/>
  <c r="AI37" i="7" s="1"/>
  <c r="AG38" i="7"/>
  <c r="AI38" i="7" s="1"/>
  <c r="AG40" i="7"/>
  <c r="AI40" i="7" s="1"/>
  <c r="AG41" i="7"/>
  <c r="AI41" i="7" s="1"/>
  <c r="AG42" i="7"/>
  <c r="AI42" i="7" s="1"/>
  <c r="AG44" i="7"/>
  <c r="AI44" i="7" s="1"/>
  <c r="AG45" i="7"/>
  <c r="AI45" i="7" s="1"/>
  <c r="AG46" i="7"/>
  <c r="AI46" i="7" s="1"/>
  <c r="AG48" i="7"/>
  <c r="AI48" i="7" s="1"/>
  <c r="AG49" i="7"/>
  <c r="AI49" i="7" s="1"/>
  <c r="AG50" i="7"/>
  <c r="AI50" i="7" s="1"/>
  <c r="AG52" i="7"/>
  <c r="AI52" i="7" s="1"/>
  <c r="AG53" i="7"/>
  <c r="AI53" i="7" s="1"/>
  <c r="AG54" i="7"/>
  <c r="AI54" i="7" s="1"/>
  <c r="AG56" i="7"/>
  <c r="AI56" i="7" s="1"/>
  <c r="AG57" i="7"/>
  <c r="AI57" i="7" s="1"/>
  <c r="AG58" i="7"/>
  <c r="AI58" i="7" s="1"/>
  <c r="AG60" i="7"/>
  <c r="AI60" i="7" s="1"/>
  <c r="AG61" i="7"/>
  <c r="AI61" i="7" s="1"/>
  <c r="AG62" i="7"/>
  <c r="AI62" i="7" s="1"/>
  <c r="AG64" i="7"/>
  <c r="AI64" i="7" s="1"/>
  <c r="AG65" i="7"/>
  <c r="AI65" i="7" s="1"/>
  <c r="AG66" i="7"/>
  <c r="AI66" i="7" s="1"/>
  <c r="AG68" i="7"/>
  <c r="AI68" i="7" s="1"/>
  <c r="AG69" i="7"/>
  <c r="AI69" i="7" s="1"/>
  <c r="AG70" i="7"/>
  <c r="AI70" i="7" s="1"/>
  <c r="AG72" i="7"/>
  <c r="AI72" i="7" s="1"/>
  <c r="AG73" i="7"/>
  <c r="AI73" i="7" s="1"/>
  <c r="AG74" i="7"/>
  <c r="AI74" i="7" s="1"/>
  <c r="AG76" i="7"/>
  <c r="AI76" i="7" s="1"/>
  <c r="AG77" i="7"/>
  <c r="AI77" i="7" s="1"/>
  <c r="AG78" i="7"/>
  <c r="AI78" i="7" s="1"/>
  <c r="AG80" i="7"/>
  <c r="AI80" i="7" s="1"/>
  <c r="AG81" i="7"/>
  <c r="AI81" i="7" s="1"/>
  <c r="AG82" i="7"/>
  <c r="AI82" i="7" s="1"/>
  <c r="AG84" i="7"/>
  <c r="AI84" i="7" s="1"/>
  <c r="AG85" i="7"/>
  <c r="AI85" i="7" s="1"/>
  <c r="AG86" i="7"/>
  <c r="AI86" i="7" s="1"/>
  <c r="AG88" i="7"/>
  <c r="AI88" i="7" s="1"/>
  <c r="AG89" i="7"/>
  <c r="AI89" i="7" s="1"/>
  <c r="AG90" i="7"/>
  <c r="AI90" i="7" s="1"/>
  <c r="AG92" i="7"/>
  <c r="AI92" i="7" s="1"/>
  <c r="AG93" i="7"/>
  <c r="AI93" i="7" s="1"/>
  <c r="AG94" i="7"/>
  <c r="AI94" i="7" s="1"/>
  <c r="AG96" i="7"/>
  <c r="AI96" i="7" s="1"/>
  <c r="AG97" i="7"/>
  <c r="AI97" i="7" s="1"/>
  <c r="AG98" i="7"/>
  <c r="AI98" i="7" s="1"/>
  <c r="AG100" i="7"/>
  <c r="AI100" i="7" s="1"/>
  <c r="AG101" i="7"/>
  <c r="AI101" i="7" s="1"/>
  <c r="AG102" i="7"/>
  <c r="AI102" i="7" s="1"/>
  <c r="AG104" i="7"/>
  <c r="AI104" i="7" s="1"/>
  <c r="AG105" i="7"/>
  <c r="AI105" i="7" s="1"/>
  <c r="AG106" i="7"/>
  <c r="AI106" i="7" s="1"/>
  <c r="AG108" i="7"/>
  <c r="AI108" i="7" s="1"/>
  <c r="AG109" i="7"/>
  <c r="AI109" i="7" s="1"/>
  <c r="AG110" i="7"/>
  <c r="AI110" i="7" s="1"/>
  <c r="AG112" i="7"/>
  <c r="AI112" i="7" s="1"/>
  <c r="AG113" i="7"/>
  <c r="AI113" i="7" s="1"/>
  <c r="AG114" i="7"/>
  <c r="AI114" i="7" s="1"/>
  <c r="AG116" i="7"/>
  <c r="AI116" i="7" s="1"/>
  <c r="AG117" i="7"/>
  <c r="AI117" i="7" s="1"/>
  <c r="AG118" i="7"/>
  <c r="AI118" i="7" s="1"/>
  <c r="AG120" i="7"/>
  <c r="AI120" i="7" s="1"/>
  <c r="AG121" i="7"/>
  <c r="AI121" i="7" s="1"/>
  <c r="AG122" i="7"/>
  <c r="AI122" i="7" s="1"/>
  <c r="AG124" i="7"/>
  <c r="AI124" i="7" s="1"/>
  <c r="AG125" i="7"/>
  <c r="AI125" i="7" s="1"/>
  <c r="AG126" i="7"/>
  <c r="AI126" i="7" s="1"/>
  <c r="AG128" i="7"/>
  <c r="AI128" i="7" s="1"/>
  <c r="AG129" i="7"/>
  <c r="AI129" i="7" s="1"/>
  <c r="AG130" i="7"/>
  <c r="AI130" i="7" s="1"/>
  <c r="AG132" i="7"/>
  <c r="AI132" i="7" s="1"/>
  <c r="AG133" i="7"/>
  <c r="AI133" i="7" s="1"/>
  <c r="AG134" i="7"/>
  <c r="AI134" i="7" s="1"/>
  <c r="AG136" i="7"/>
  <c r="AI136" i="7" s="1"/>
  <c r="AG137" i="7"/>
  <c r="AI137" i="7" s="1"/>
  <c r="AG138" i="7"/>
  <c r="AI138" i="7" s="1"/>
  <c r="AG140" i="7"/>
  <c r="AI140" i="7" s="1"/>
  <c r="AG141" i="7"/>
  <c r="AI141" i="7" s="1"/>
  <c r="AG142" i="7"/>
  <c r="AI142" i="7" s="1"/>
  <c r="AG144" i="7"/>
  <c r="AI144" i="7" s="1"/>
  <c r="AG145" i="7"/>
  <c r="AI145" i="7" s="1"/>
  <c r="AG146" i="7"/>
  <c r="AI146" i="7" s="1"/>
  <c r="AG148" i="7"/>
  <c r="AI148" i="7" s="1"/>
  <c r="AG149" i="7"/>
  <c r="AI149" i="7" s="1"/>
  <c r="AG150" i="7"/>
  <c r="AI150" i="7" s="1"/>
  <c r="AG152" i="7"/>
  <c r="AI152" i="7" s="1"/>
  <c r="AG153" i="7"/>
  <c r="AI153" i="7" s="1"/>
  <c r="AG154" i="7"/>
  <c r="AI154" i="7" s="1"/>
  <c r="AG156" i="7"/>
  <c r="AI156" i="7" s="1"/>
  <c r="AG157" i="7"/>
  <c r="AI157" i="7" s="1"/>
  <c r="AG158" i="7"/>
  <c r="AI158" i="7" s="1"/>
  <c r="AG160" i="7"/>
  <c r="AI160" i="7" s="1"/>
  <c r="AG161" i="7"/>
  <c r="AI161" i="7" s="1"/>
  <c r="AG162" i="7"/>
  <c r="AI162" i="7" s="1"/>
  <c r="AG164" i="7"/>
  <c r="AI164" i="7" s="1"/>
  <c r="AG165" i="7"/>
  <c r="AI165" i="7" s="1"/>
  <c r="AG166" i="7"/>
  <c r="AI166" i="7" s="1"/>
  <c r="AG168" i="7"/>
  <c r="AI168" i="7" s="1"/>
  <c r="AG169" i="7"/>
  <c r="AI169" i="7" s="1"/>
  <c r="AG170" i="7"/>
  <c r="AI170" i="7" s="1"/>
  <c r="AG172" i="7"/>
  <c r="AI172" i="7" s="1"/>
  <c r="AG173" i="7"/>
  <c r="AI173" i="7" s="1"/>
  <c r="AG174" i="7"/>
  <c r="AI174" i="7" s="1"/>
  <c r="AG175" i="7"/>
  <c r="AI175" i="7" s="1"/>
  <c r="AG176" i="7"/>
  <c r="AI176" i="7" s="1"/>
  <c r="AG177" i="7"/>
  <c r="AI177" i="7" s="1"/>
  <c r="AG178" i="7"/>
  <c r="AI178"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1" i="7"/>
  <c r="AI271" i="7" s="1"/>
  <c r="AG272" i="7"/>
  <c r="AI272" i="7" s="1"/>
  <c r="AG274" i="7"/>
  <c r="AI274" i="7" s="1"/>
  <c r="AG275" i="7"/>
  <c r="AI275" i="7" s="1"/>
  <c r="AG276" i="7"/>
  <c r="AI276" i="7" s="1"/>
  <c r="AG278" i="7"/>
  <c r="AI278" i="7" s="1"/>
  <c r="AG279" i="7"/>
  <c r="AI279" i="7" s="1"/>
  <c r="AG280" i="7"/>
  <c r="AI280" i="7" s="1"/>
  <c r="AG282" i="7"/>
  <c r="AI282" i="7" s="1"/>
  <c r="AG283" i="7"/>
  <c r="AI283" i="7" s="1"/>
  <c r="AG284" i="7"/>
  <c r="AI284" i="7" s="1"/>
  <c r="AG286" i="7"/>
  <c r="AI286" i="7" s="1"/>
  <c r="AG287" i="7"/>
  <c r="AI287" i="7" s="1"/>
  <c r="AG288" i="7"/>
  <c r="AI288" i="7" s="1"/>
  <c r="AG290" i="7"/>
  <c r="AI290" i="7" s="1"/>
  <c r="AG291" i="7"/>
  <c r="AI291" i="7" s="1"/>
  <c r="AG292" i="7"/>
  <c r="AI292" i="7" s="1"/>
  <c r="AG294" i="7"/>
  <c r="AI294" i="7" s="1"/>
  <c r="AG295" i="7"/>
  <c r="AI295" i="7" s="1"/>
  <c r="AG296" i="7"/>
  <c r="AI296" i="7" s="1"/>
  <c r="AG298" i="7"/>
  <c r="AI298" i="7" s="1"/>
  <c r="AG299" i="7"/>
  <c r="AI299" i="7" s="1"/>
  <c r="AG300" i="7"/>
  <c r="AI300" i="7" s="1"/>
  <c r="AG302" i="7"/>
  <c r="AI302" i="7" s="1"/>
  <c r="AG303" i="7"/>
  <c r="AI303" i="7" s="1"/>
  <c r="AG304" i="7"/>
  <c r="AI304" i="7" s="1"/>
  <c r="AG306" i="7"/>
  <c r="AI306" i="7" s="1"/>
  <c r="AG307" i="7"/>
  <c r="AI307" i="7" s="1"/>
  <c r="AG308" i="7"/>
  <c r="AI308" i="7" s="1"/>
  <c r="AG310" i="7"/>
  <c r="AI310" i="7" s="1"/>
  <c r="AG311" i="7"/>
  <c r="AI311" i="7" s="1"/>
  <c r="AG312" i="7"/>
  <c r="AI312" i="7" s="1"/>
  <c r="AG314" i="7"/>
  <c r="AI314" i="7" s="1"/>
  <c r="AG315" i="7"/>
  <c r="AI315" i="7" s="1"/>
  <c r="AG316" i="7"/>
  <c r="AI316" i="7" s="1"/>
  <c r="AG318" i="7"/>
  <c r="AI318" i="7" s="1"/>
  <c r="AG319" i="7"/>
  <c r="AI319" i="7" s="1"/>
  <c r="AG320" i="7"/>
  <c r="AI320" i="7" s="1"/>
  <c r="AG322" i="7"/>
  <c r="AI322" i="7" s="1"/>
  <c r="AG323" i="7"/>
  <c r="AI323" i="7" s="1"/>
  <c r="AG324" i="7"/>
  <c r="AI324" i="7" s="1"/>
  <c r="AG326" i="7"/>
  <c r="AI326" i="7" s="1"/>
  <c r="AG327" i="7"/>
  <c r="AI327" i="7" s="1"/>
  <c r="AG328" i="7"/>
  <c r="AI328" i="7" s="1"/>
  <c r="AG330" i="7"/>
  <c r="AI330" i="7" s="1"/>
  <c r="AG331" i="7"/>
  <c r="AI331" i="7" s="1"/>
  <c r="AG332" i="7"/>
  <c r="AI332" i="7" s="1"/>
  <c r="AG334" i="7"/>
  <c r="AI334" i="7" s="1"/>
  <c r="AG335" i="7"/>
  <c r="AI335" i="7" s="1"/>
  <c r="AG336" i="7"/>
  <c r="AI336"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0" i="7"/>
  <c r="AI760" i="7" s="1"/>
  <c r="AG761" i="7"/>
  <c r="AI761" i="7" s="1"/>
  <c r="AG763" i="7"/>
  <c r="AI763" i="7" s="1"/>
  <c r="AG764" i="7"/>
  <c r="AI764" i="7" s="1"/>
  <c r="AG765" i="7"/>
  <c r="AI765" i="7" s="1"/>
  <c r="AG766" i="7"/>
  <c r="AI766" i="7" s="1"/>
  <c r="AG767" i="7"/>
  <c r="AI767" i="7" s="1"/>
  <c r="AG768" i="7"/>
  <c r="AI768" i="7" s="1"/>
  <c r="AG769" i="7"/>
  <c r="AI769" i="7" s="1"/>
  <c r="AG771" i="7"/>
  <c r="AI771" i="7" s="1"/>
  <c r="AG772" i="7"/>
  <c r="AI772" i="7" s="1"/>
  <c r="AG773" i="7"/>
  <c r="AI773" i="7" s="1"/>
  <c r="AG774" i="7"/>
  <c r="AI774" i="7" s="1"/>
  <c r="AG775" i="7"/>
  <c r="AI775" i="7" s="1"/>
  <c r="AG776" i="7"/>
  <c r="AI776" i="7" s="1"/>
  <c r="AG777" i="7"/>
  <c r="AI777" i="7" s="1"/>
  <c r="AG779" i="7"/>
  <c r="AI779" i="7" s="1"/>
  <c r="AG780" i="7"/>
  <c r="AI780" i="7" s="1"/>
  <c r="AG781" i="7"/>
  <c r="AI781" i="7" s="1"/>
  <c r="AG782" i="7"/>
  <c r="AI782" i="7" s="1"/>
  <c r="AG783" i="7"/>
  <c r="AI783" i="7" s="1"/>
  <c r="AG784" i="7"/>
  <c r="AI784" i="7" s="1"/>
  <c r="AG785" i="7"/>
  <c r="AI785"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865" i="7"/>
  <c r="AI865" i="7" s="1"/>
  <c r="AG866" i="7"/>
  <c r="AI866" i="7" s="1"/>
  <c r="AG786" i="7" l="1"/>
  <c r="AI786" i="7" s="1"/>
  <c r="AG778" i="7"/>
  <c r="AI778" i="7" s="1"/>
  <c r="AG770" i="7"/>
  <c r="AI770" i="7" s="1"/>
  <c r="AG762" i="7"/>
  <c r="AI762" i="7" s="1"/>
  <c r="AG337" i="7"/>
  <c r="AI337" i="7" s="1"/>
  <c r="AG329" i="7"/>
  <c r="AI329" i="7" s="1"/>
  <c r="AG321" i="7"/>
  <c r="AI321" i="7" s="1"/>
  <c r="AG313" i="7"/>
  <c r="AI313" i="7" s="1"/>
  <c r="AG305" i="7"/>
  <c r="AI305" i="7" s="1"/>
  <c r="AG301" i="7"/>
  <c r="AI301" i="7" s="1"/>
  <c r="AG297" i="7"/>
  <c r="AI297" i="7" s="1"/>
  <c r="AG293" i="7"/>
  <c r="AI293" i="7" s="1"/>
  <c r="AG289" i="7"/>
  <c r="AI289" i="7" s="1"/>
  <c r="AG285" i="7"/>
  <c r="AI285" i="7" s="1"/>
  <c r="AG281" i="7"/>
  <c r="AI281" i="7" s="1"/>
  <c r="AG277" i="7"/>
  <c r="AI277" i="7" s="1"/>
  <c r="AG273" i="7"/>
  <c r="AI273" i="7" s="1"/>
  <c r="AG333" i="7"/>
  <c r="AI333" i="7" s="1"/>
  <c r="AG325" i="7"/>
  <c r="AI325" i="7" s="1"/>
  <c r="AG317" i="7"/>
  <c r="AI317" i="7" s="1"/>
  <c r="AG309" i="7"/>
  <c r="AI309" i="7" s="1"/>
  <c r="AG179" i="7"/>
  <c r="AI179" i="7" s="1"/>
  <c r="AG171" i="7"/>
  <c r="AI171" i="7" s="1"/>
  <c r="AG167" i="7"/>
  <c r="AI167" i="7" s="1"/>
  <c r="AG163" i="7"/>
  <c r="AI163" i="7" s="1"/>
  <c r="AG159" i="7"/>
  <c r="AI159" i="7" s="1"/>
  <c r="AG155" i="7"/>
  <c r="AI155" i="7" s="1"/>
  <c r="AG151" i="7"/>
  <c r="AI151" i="7" s="1"/>
  <c r="AG147" i="7"/>
  <c r="AI147" i="7" s="1"/>
  <c r="AG143" i="7"/>
  <c r="AI143" i="7" s="1"/>
  <c r="AG139" i="7"/>
  <c r="AI139" i="7" s="1"/>
  <c r="AG135" i="7"/>
  <c r="AI135" i="7" s="1"/>
  <c r="AG131" i="7"/>
  <c r="AI131" i="7" s="1"/>
  <c r="AG127" i="7"/>
  <c r="AI127" i="7" s="1"/>
  <c r="AG123" i="7"/>
  <c r="AI123" i="7" s="1"/>
  <c r="AG119" i="7"/>
  <c r="AI119" i="7" s="1"/>
  <c r="AG115" i="7"/>
  <c r="AI115" i="7" s="1"/>
  <c r="AG111" i="7"/>
  <c r="AI111" i="7" s="1"/>
  <c r="AG107" i="7"/>
  <c r="AI107" i="7" s="1"/>
  <c r="AG103" i="7"/>
  <c r="AI103" i="7" s="1"/>
  <c r="AG99" i="7"/>
  <c r="AI99" i="7" s="1"/>
  <c r="AG95" i="7"/>
  <c r="AI95" i="7" s="1"/>
  <c r="AG91" i="7"/>
  <c r="AI91" i="7" s="1"/>
  <c r="AG87" i="7"/>
  <c r="AI87" i="7" s="1"/>
  <c r="AG83" i="7"/>
  <c r="AI83" i="7" s="1"/>
  <c r="AG79" i="7"/>
  <c r="AI79" i="7" s="1"/>
  <c r="AG75" i="7"/>
  <c r="AI75" i="7" s="1"/>
  <c r="AG71" i="7"/>
  <c r="AI71" i="7" s="1"/>
  <c r="AG67" i="7"/>
  <c r="AI67" i="7" s="1"/>
  <c r="AG63" i="7"/>
  <c r="AI63" i="7" s="1"/>
  <c r="AG59" i="7"/>
  <c r="AI59" i="7" s="1"/>
  <c r="AG55" i="7"/>
  <c r="AI55" i="7" s="1"/>
  <c r="AG51" i="7"/>
  <c r="AI51" i="7" s="1"/>
  <c r="AG47" i="7"/>
  <c r="AI47" i="7" s="1"/>
  <c r="AG43" i="7"/>
  <c r="AI43" i="7" s="1"/>
  <c r="AG39" i="7"/>
  <c r="AI39" i="7" s="1"/>
  <c r="AG35" i="7"/>
  <c r="AI35" i="7" s="1"/>
  <c r="AG31" i="7"/>
  <c r="AI31" i="7" s="1"/>
  <c r="F9" i="7" l="1"/>
  <c r="AJ9" i="7" s="1"/>
  <c r="AK9" i="7" s="1"/>
  <c r="X9" i="7" l="1"/>
  <c r="Y9" i="7" s="1"/>
  <c r="AE9" i="7"/>
  <c r="AG9" i="7" s="1"/>
  <c r="AI9" i="7" s="1"/>
  <c r="AL9" i="7" s="1"/>
  <c r="AM6" i="7"/>
  <c r="AL6" i="7"/>
  <c r="AE10" i="7"/>
  <c r="AG10" i="7" s="1"/>
  <c r="AI10" i="7" s="1"/>
  <c r="AL10" i="7" s="1"/>
  <c r="X10" i="7"/>
  <c r="Y10" i="7" s="1"/>
  <c r="AL7" i="7"/>
  <c r="AE11" i="7"/>
  <c r="AG11" i="7" s="1"/>
  <c r="AI11" i="7" s="1"/>
  <c r="AL11" i="7" s="1"/>
  <c r="X11" i="7"/>
  <c r="Y11" i="7" s="1"/>
  <c r="AM11" i="7" s="1"/>
  <c r="AL8" i="7"/>
  <c r="AM8" i="7"/>
  <c r="X12" i="7"/>
  <c r="Y12" i="7" s="1"/>
  <c r="AE12" i="7"/>
  <c r="AG12" i="7" s="1"/>
  <c r="AI12" i="7" s="1"/>
  <c r="AL12" i="7" s="1"/>
  <c r="V20" i="7"/>
  <c r="U22" i="7"/>
  <c r="W22" i="7" s="1"/>
  <c r="V24" i="7"/>
  <c r="V17" i="7"/>
  <c r="V21" i="7"/>
  <c r="V18" i="7"/>
  <c r="V22" i="7"/>
  <c r="V19" i="7"/>
  <c r="V23" i="7"/>
  <c r="U24" i="7"/>
  <c r="W24" i="7" s="1"/>
  <c r="U23" i="7"/>
  <c r="W23" i="7" s="1"/>
  <c r="U21" i="7"/>
  <c r="W21" i="7" s="1"/>
  <c r="U20" i="7"/>
  <c r="W20" i="7" s="1"/>
  <c r="U19" i="7"/>
  <c r="W19" i="7" s="1"/>
  <c r="U18" i="7"/>
  <c r="W18" i="7" s="1"/>
  <c r="U17" i="7"/>
  <c r="W17"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R7" i="8"/>
  <c r="Q8" i="8"/>
  <c r="R8" i="8"/>
  <c r="Q9" i="8"/>
  <c r="S9" i="8" s="1"/>
  <c r="R9" i="8"/>
  <c r="Q10" i="8"/>
  <c r="S10" i="8" s="1"/>
  <c r="R10" i="8"/>
  <c r="Q11" i="8"/>
  <c r="S11" i="8" s="1"/>
  <c r="R11" i="8"/>
  <c r="Q12" i="8"/>
  <c r="S12" i="8" s="1"/>
  <c r="R12" i="8"/>
  <c r="Q13" i="8"/>
  <c r="S13" i="8" s="1"/>
  <c r="R13" i="8"/>
  <c r="Q14" i="8"/>
  <c r="S14" i="8" s="1"/>
  <c r="R14" i="8"/>
  <c r="Q15" i="8"/>
  <c r="S15" i="8" s="1"/>
  <c r="R15" i="8"/>
  <c r="Q16" i="8"/>
  <c r="S16" i="8" s="1"/>
  <c r="R16" i="8"/>
  <c r="Q17" i="8"/>
  <c r="S17" i="8" s="1"/>
  <c r="R17" i="8"/>
  <c r="Q18" i="8"/>
  <c r="S18" i="8" s="1"/>
  <c r="R18" i="8"/>
  <c r="Q19" i="8"/>
  <c r="S19" i="8" s="1"/>
  <c r="R19" i="8"/>
  <c r="Q20" i="8"/>
  <c r="S20" i="8" s="1"/>
  <c r="R20" i="8"/>
  <c r="Q21" i="8"/>
  <c r="S21" i="8" s="1"/>
  <c r="R21" i="8"/>
  <c r="Q22" i="8"/>
  <c r="S22" i="8" s="1"/>
  <c r="R22" i="8"/>
  <c r="Q23" i="8"/>
  <c r="S23" i="8" s="1"/>
  <c r="R23" i="8"/>
  <c r="Q24" i="8"/>
  <c r="S24" i="8" s="1"/>
  <c r="R24" i="8"/>
  <c r="Q25" i="8"/>
  <c r="S25" i="8" s="1"/>
  <c r="R25" i="8"/>
  <c r="Q26" i="8"/>
  <c r="S26" i="8" s="1"/>
  <c r="R26" i="8"/>
  <c r="Q27" i="8"/>
  <c r="S27" i="8" s="1"/>
  <c r="R27" i="8"/>
  <c r="Q28" i="8"/>
  <c r="S28" i="8" s="1"/>
  <c r="R28" i="8"/>
  <c r="Q29" i="8"/>
  <c r="S29" i="8" s="1"/>
  <c r="R29" i="8"/>
  <c r="Q30" i="8"/>
  <c r="S30" i="8" s="1"/>
  <c r="R30" i="8"/>
  <c r="Q31" i="8"/>
  <c r="S31" i="8" s="1"/>
  <c r="R31" i="8"/>
  <c r="Q32" i="8"/>
  <c r="S32" i="8" s="1"/>
  <c r="R32" i="8"/>
  <c r="Q33" i="8"/>
  <c r="S33" i="8" s="1"/>
  <c r="R33" i="8"/>
  <c r="Q34" i="8"/>
  <c r="S34" i="8" s="1"/>
  <c r="R34" i="8"/>
  <c r="Q35" i="8"/>
  <c r="S35" i="8" s="1"/>
  <c r="R35" i="8"/>
  <c r="Q36" i="8"/>
  <c r="S36" i="8" s="1"/>
  <c r="R36" i="8"/>
  <c r="Q37" i="8"/>
  <c r="S37" i="8" s="1"/>
  <c r="R37" i="8"/>
  <c r="Q38" i="8"/>
  <c r="S38" i="8" s="1"/>
  <c r="R38" i="8"/>
  <c r="Q39" i="8"/>
  <c r="S39" i="8" s="1"/>
  <c r="R39" i="8"/>
  <c r="Q40" i="8"/>
  <c r="S40" i="8" s="1"/>
  <c r="R40" i="8"/>
  <c r="Q41" i="8"/>
  <c r="S41" i="8" s="1"/>
  <c r="R41" i="8"/>
  <c r="Q42" i="8"/>
  <c r="S42" i="8" s="1"/>
  <c r="R42" i="8"/>
  <c r="Q43" i="8"/>
  <c r="S43" i="8" s="1"/>
  <c r="R43" i="8"/>
  <c r="Q44" i="8"/>
  <c r="S44" i="8" s="1"/>
  <c r="R44" i="8"/>
  <c r="Q45" i="8"/>
  <c r="S45" i="8" s="1"/>
  <c r="R45" i="8"/>
  <c r="Q46" i="8"/>
  <c r="S46" i="8" s="1"/>
  <c r="R46" i="8"/>
  <c r="Q47" i="8"/>
  <c r="S47" i="8" s="1"/>
  <c r="R47" i="8"/>
  <c r="Q48" i="8"/>
  <c r="S48" i="8" s="1"/>
  <c r="R48" i="8"/>
  <c r="Q49" i="8"/>
  <c r="S49" i="8" s="1"/>
  <c r="R49" i="8"/>
  <c r="Q50" i="8"/>
  <c r="S50" i="8" s="1"/>
  <c r="R50" i="8"/>
  <c r="Q51" i="8"/>
  <c r="S51" i="8" s="1"/>
  <c r="R51" i="8"/>
  <c r="Q52" i="8"/>
  <c r="S52" i="8" s="1"/>
  <c r="R52" i="8"/>
  <c r="Q53" i="8"/>
  <c r="S53" i="8" s="1"/>
  <c r="R53" i="8"/>
  <c r="Q54" i="8"/>
  <c r="S54" i="8" s="1"/>
  <c r="R54" i="8"/>
  <c r="Q55" i="8"/>
  <c r="S55" i="8" s="1"/>
  <c r="R55" i="8"/>
  <c r="Q56" i="8"/>
  <c r="S56" i="8" s="1"/>
  <c r="R56" i="8"/>
  <c r="Q57" i="8"/>
  <c r="S57" i="8" s="1"/>
  <c r="R57" i="8"/>
  <c r="Q58" i="8"/>
  <c r="S58" i="8" s="1"/>
  <c r="R58" i="8"/>
  <c r="Q59" i="8"/>
  <c r="S59" i="8" s="1"/>
  <c r="R59" i="8"/>
  <c r="Q60" i="8"/>
  <c r="S60" i="8" s="1"/>
  <c r="R60" i="8"/>
  <c r="Q61" i="8"/>
  <c r="S61" i="8" s="1"/>
  <c r="R61" i="8"/>
  <c r="Q62" i="8"/>
  <c r="S62" i="8" s="1"/>
  <c r="R62" i="8"/>
  <c r="Q63" i="8"/>
  <c r="S63" i="8" s="1"/>
  <c r="R63" i="8"/>
  <c r="Q64" i="8"/>
  <c r="S64" i="8" s="1"/>
  <c r="R64" i="8"/>
  <c r="Q65" i="8"/>
  <c r="S65" i="8" s="1"/>
  <c r="R65" i="8"/>
  <c r="Q66" i="8"/>
  <c r="S66" i="8" s="1"/>
  <c r="R66" i="8"/>
  <c r="Q67" i="8"/>
  <c r="S67" i="8" s="1"/>
  <c r="R67" i="8"/>
  <c r="Q68" i="8"/>
  <c r="S68" i="8" s="1"/>
  <c r="R68" i="8"/>
  <c r="Q69" i="8"/>
  <c r="S69" i="8" s="1"/>
  <c r="R69" i="8"/>
  <c r="Q70" i="8"/>
  <c r="S70" i="8" s="1"/>
  <c r="R70" i="8"/>
  <c r="Q71" i="8"/>
  <c r="S71" i="8" s="1"/>
  <c r="R71" i="8"/>
  <c r="Q72" i="8"/>
  <c r="S72" i="8" s="1"/>
  <c r="R72" i="8"/>
  <c r="Q73" i="8"/>
  <c r="S73" i="8" s="1"/>
  <c r="R73" i="8"/>
  <c r="Q74" i="8"/>
  <c r="S74" i="8" s="1"/>
  <c r="R74" i="8"/>
  <c r="Q75" i="8"/>
  <c r="S75" i="8" s="1"/>
  <c r="R75" i="8"/>
  <c r="Q76" i="8"/>
  <c r="S76" i="8" s="1"/>
  <c r="R76" i="8"/>
  <c r="Q77" i="8"/>
  <c r="S77" i="8" s="1"/>
  <c r="R77" i="8"/>
  <c r="Q78" i="8"/>
  <c r="S78" i="8" s="1"/>
  <c r="R78" i="8"/>
  <c r="Q79" i="8"/>
  <c r="S79" i="8" s="1"/>
  <c r="R79" i="8"/>
  <c r="Q80" i="8"/>
  <c r="S80" i="8" s="1"/>
  <c r="R80" i="8"/>
  <c r="Q81" i="8"/>
  <c r="S81" i="8" s="1"/>
  <c r="R81" i="8"/>
  <c r="Q82" i="8"/>
  <c r="S82" i="8" s="1"/>
  <c r="R82" i="8"/>
  <c r="Q83" i="8"/>
  <c r="S83" i="8" s="1"/>
  <c r="R83" i="8"/>
  <c r="Q84" i="8"/>
  <c r="S84" i="8" s="1"/>
  <c r="R84" i="8"/>
  <c r="Q85" i="8"/>
  <c r="S85" i="8" s="1"/>
  <c r="R85" i="8"/>
  <c r="Q86" i="8"/>
  <c r="S86" i="8" s="1"/>
  <c r="R86" i="8"/>
  <c r="Q87" i="8"/>
  <c r="S87" i="8" s="1"/>
  <c r="R87" i="8"/>
  <c r="Q88" i="8"/>
  <c r="S88" i="8" s="1"/>
  <c r="R88" i="8"/>
  <c r="Q89" i="8"/>
  <c r="S89" i="8" s="1"/>
  <c r="R89" i="8"/>
  <c r="Q90" i="8"/>
  <c r="S90" i="8" s="1"/>
  <c r="R90" i="8"/>
  <c r="Q91" i="8"/>
  <c r="S91" i="8" s="1"/>
  <c r="R91" i="8"/>
  <c r="Q92" i="8"/>
  <c r="S92" i="8" s="1"/>
  <c r="R92" i="8"/>
  <c r="Q93" i="8"/>
  <c r="S93" i="8" s="1"/>
  <c r="R93" i="8"/>
  <c r="Q94" i="8"/>
  <c r="S94" i="8" s="1"/>
  <c r="R94" i="8"/>
  <c r="Q95" i="8"/>
  <c r="S95" i="8" s="1"/>
  <c r="R95" i="8"/>
  <c r="Q96" i="8"/>
  <c r="S96" i="8" s="1"/>
  <c r="R96" i="8"/>
  <c r="Q97" i="8"/>
  <c r="S97" i="8" s="1"/>
  <c r="R97" i="8"/>
  <c r="Q98" i="8"/>
  <c r="S98" i="8" s="1"/>
  <c r="R98" i="8"/>
  <c r="Q99" i="8"/>
  <c r="S99" i="8" s="1"/>
  <c r="R99" i="8"/>
  <c r="Q100" i="8"/>
  <c r="S100" i="8" s="1"/>
  <c r="R100" i="8"/>
  <c r="Q101" i="8"/>
  <c r="S101" i="8" s="1"/>
  <c r="R101" i="8"/>
  <c r="Q102" i="8"/>
  <c r="S102" i="8" s="1"/>
  <c r="R102" i="8"/>
  <c r="Q103" i="8"/>
  <c r="S103" i="8" s="1"/>
  <c r="R103" i="8"/>
  <c r="Q104" i="8"/>
  <c r="S104" i="8" s="1"/>
  <c r="R104" i="8"/>
  <c r="Q105" i="8"/>
  <c r="S105" i="8" s="1"/>
  <c r="R105" i="8"/>
  <c r="Q106" i="8"/>
  <c r="S106" i="8" s="1"/>
  <c r="R106" i="8"/>
  <c r="Q107" i="8"/>
  <c r="S107" i="8" s="1"/>
  <c r="R107" i="8"/>
  <c r="Q108" i="8"/>
  <c r="S108" i="8" s="1"/>
  <c r="R108" i="8"/>
  <c r="Q109" i="8"/>
  <c r="S109" i="8" s="1"/>
  <c r="R109" i="8"/>
  <c r="Q110" i="8"/>
  <c r="S110" i="8" s="1"/>
  <c r="R110" i="8"/>
  <c r="Q111" i="8"/>
  <c r="S111" i="8" s="1"/>
  <c r="R111" i="8"/>
  <c r="Q112" i="8"/>
  <c r="S112" i="8" s="1"/>
  <c r="R112" i="8"/>
  <c r="Q113" i="8"/>
  <c r="S113" i="8" s="1"/>
  <c r="R113" i="8"/>
  <c r="Q114" i="8"/>
  <c r="S114" i="8" s="1"/>
  <c r="R114" i="8"/>
  <c r="Q115" i="8"/>
  <c r="S115" i="8" s="1"/>
  <c r="R115" i="8"/>
  <c r="Q116" i="8"/>
  <c r="S116" i="8" s="1"/>
  <c r="R116" i="8"/>
  <c r="Q117" i="8"/>
  <c r="S117" i="8" s="1"/>
  <c r="R117" i="8"/>
  <c r="Q118" i="8"/>
  <c r="S118" i="8" s="1"/>
  <c r="R118" i="8"/>
  <c r="Q119" i="8"/>
  <c r="S119" i="8" s="1"/>
  <c r="R119" i="8"/>
  <c r="Q120" i="8"/>
  <c r="S120" i="8" s="1"/>
  <c r="R120" i="8"/>
  <c r="Q121" i="8"/>
  <c r="S121" i="8" s="1"/>
  <c r="R121" i="8"/>
  <c r="Q122" i="8"/>
  <c r="S122" i="8" s="1"/>
  <c r="R122" i="8"/>
  <c r="Q123" i="8"/>
  <c r="S123" i="8" s="1"/>
  <c r="R123" i="8"/>
  <c r="Q124" i="8"/>
  <c r="S124" i="8" s="1"/>
  <c r="R124" i="8"/>
  <c r="Q125" i="8"/>
  <c r="S125" i="8" s="1"/>
  <c r="R125" i="8"/>
  <c r="Q126" i="8"/>
  <c r="S126" i="8" s="1"/>
  <c r="R126" i="8"/>
  <c r="Q127" i="8"/>
  <c r="S127" i="8" s="1"/>
  <c r="R127" i="8"/>
  <c r="R128" i="8"/>
  <c r="Q128" i="8"/>
  <c r="S128" i="8" s="1"/>
  <c r="Q129" i="8"/>
  <c r="S129" i="8" s="1"/>
  <c r="R129" i="8"/>
  <c r="R130" i="8"/>
  <c r="Q131" i="8"/>
  <c r="S131" i="8" s="1"/>
  <c r="R131" i="8"/>
  <c r="R132" i="8"/>
  <c r="Q132" i="8"/>
  <c r="S132" i="8" s="1"/>
  <c r="Q133" i="8"/>
  <c r="S133" i="8" s="1"/>
  <c r="R133" i="8"/>
  <c r="R134" i="8"/>
  <c r="Q135" i="8"/>
  <c r="S135" i="8" s="1"/>
  <c r="R135" i="8"/>
  <c r="R136" i="8"/>
  <c r="Q136" i="8"/>
  <c r="S136" i="8" s="1"/>
  <c r="Q137" i="8"/>
  <c r="S137" i="8" s="1"/>
  <c r="R137" i="8"/>
  <c r="R138" i="8"/>
  <c r="Q139" i="8"/>
  <c r="S139" i="8" s="1"/>
  <c r="R139" i="8"/>
  <c r="R140" i="8"/>
  <c r="Q140" i="8"/>
  <c r="S140" i="8" s="1"/>
  <c r="Q141" i="8"/>
  <c r="S141" i="8" s="1"/>
  <c r="R141" i="8"/>
  <c r="R142" i="8"/>
  <c r="Q143" i="8"/>
  <c r="S143" i="8" s="1"/>
  <c r="R143" i="8"/>
  <c r="R144" i="8"/>
  <c r="Q144" i="8"/>
  <c r="S144" i="8" s="1"/>
  <c r="Q145" i="8"/>
  <c r="S145" i="8" s="1"/>
  <c r="R145" i="8"/>
  <c r="R146" i="8"/>
  <c r="Q147" i="8"/>
  <c r="S147" i="8" s="1"/>
  <c r="R147" i="8"/>
  <c r="R148" i="8"/>
  <c r="Q148" i="8"/>
  <c r="S148" i="8" s="1"/>
  <c r="Q149" i="8"/>
  <c r="S149" i="8" s="1"/>
  <c r="R149" i="8"/>
  <c r="R150" i="8"/>
  <c r="Q151" i="8"/>
  <c r="S151" i="8" s="1"/>
  <c r="R151" i="8"/>
  <c r="R152" i="8"/>
  <c r="Q152" i="8"/>
  <c r="S152" i="8" s="1"/>
  <c r="Q153" i="8"/>
  <c r="S153" i="8" s="1"/>
  <c r="R153" i="8"/>
  <c r="R154" i="8"/>
  <c r="Q155" i="8"/>
  <c r="S155" i="8" s="1"/>
  <c r="R155" i="8"/>
  <c r="R156" i="8"/>
  <c r="Q156" i="8"/>
  <c r="S156" i="8" s="1"/>
  <c r="Q157" i="8"/>
  <c r="S157" i="8" s="1"/>
  <c r="R157" i="8"/>
  <c r="R158" i="8"/>
  <c r="Q159" i="8"/>
  <c r="S159" i="8" s="1"/>
  <c r="R159" i="8"/>
  <c r="R160" i="8"/>
  <c r="Q160" i="8"/>
  <c r="S160" i="8" s="1"/>
  <c r="Q161" i="8"/>
  <c r="S161" i="8" s="1"/>
  <c r="R161" i="8"/>
  <c r="R162" i="8"/>
  <c r="Q163" i="8"/>
  <c r="S163" i="8" s="1"/>
  <c r="R163" i="8"/>
  <c r="R164" i="8"/>
  <c r="Q164" i="8"/>
  <c r="S164" i="8" s="1"/>
  <c r="Q165" i="8"/>
  <c r="S165" i="8" s="1"/>
  <c r="R165" i="8"/>
  <c r="R166" i="8"/>
  <c r="Q167" i="8"/>
  <c r="S167" i="8" s="1"/>
  <c r="R167" i="8"/>
  <c r="R168" i="8"/>
  <c r="Q168" i="8"/>
  <c r="S168" i="8" s="1"/>
  <c r="Q169" i="8"/>
  <c r="S169" i="8" s="1"/>
  <c r="R169" i="8"/>
  <c r="R170" i="8"/>
  <c r="Q171" i="8"/>
  <c r="S171" i="8" s="1"/>
  <c r="R171" i="8"/>
  <c r="R172" i="8"/>
  <c r="Q172" i="8"/>
  <c r="S172" i="8" s="1"/>
  <c r="Q173" i="8"/>
  <c r="S173" i="8" s="1"/>
  <c r="R173" i="8"/>
  <c r="Q174" i="8"/>
  <c r="S174" i="8" s="1"/>
  <c r="R174" i="8"/>
  <c r="Q175" i="8"/>
  <c r="S175" i="8" s="1"/>
  <c r="R175" i="8"/>
  <c r="Q176" i="8"/>
  <c r="S176" i="8" s="1"/>
  <c r="R176" i="8"/>
  <c r="Q177" i="8"/>
  <c r="S177" i="8" s="1"/>
  <c r="Q178" i="8"/>
  <c r="S178" i="8" s="1"/>
  <c r="R178" i="8"/>
  <c r="R180" i="8"/>
  <c r="Q181" i="8"/>
  <c r="S181" i="8" s="1"/>
  <c r="R181" i="8"/>
  <c r="Q182" i="8"/>
  <c r="S182" i="8" s="1"/>
  <c r="R182" i="8"/>
  <c r="R184" i="8"/>
  <c r="Q185" i="8"/>
  <c r="S185" i="8" s="1"/>
  <c r="R185" i="8"/>
  <c r="Q186" i="8"/>
  <c r="S186" i="8" s="1"/>
  <c r="R186" i="8"/>
  <c r="R188" i="8"/>
  <c r="Q189" i="8"/>
  <c r="S189" i="8" s="1"/>
  <c r="R189" i="8"/>
  <c r="Q190" i="8"/>
  <c r="S190" i="8" s="1"/>
  <c r="R190" i="8"/>
  <c r="R192" i="8"/>
  <c r="Q193" i="8"/>
  <c r="S193" i="8" s="1"/>
  <c r="R193" i="8"/>
  <c r="Q194" i="8"/>
  <c r="S194" i="8" s="1"/>
  <c r="R194" i="8"/>
  <c r="R196" i="8"/>
  <c r="Q197" i="8"/>
  <c r="S197" i="8" s="1"/>
  <c r="R197" i="8"/>
  <c r="Q198" i="8"/>
  <c r="S198" i="8" s="1"/>
  <c r="R198" i="8"/>
  <c r="R200" i="8"/>
  <c r="Q201" i="8"/>
  <c r="S201" i="8" s="1"/>
  <c r="R201" i="8"/>
  <c r="Q202" i="8"/>
  <c r="S202" i="8" s="1"/>
  <c r="R202" i="8"/>
  <c r="R204" i="8"/>
  <c r="Q205" i="8"/>
  <c r="S205" i="8" s="1"/>
  <c r="R205" i="8"/>
  <c r="Q206" i="8"/>
  <c r="S206" i="8" s="1"/>
  <c r="R206" i="8"/>
  <c r="R208" i="8"/>
  <c r="Q209" i="8"/>
  <c r="S209" i="8" s="1"/>
  <c r="R209" i="8"/>
  <c r="Q210" i="8"/>
  <c r="S210" i="8" s="1"/>
  <c r="R210" i="8"/>
  <c r="Q212" i="8"/>
  <c r="S212" i="8" s="1"/>
  <c r="R212" i="8"/>
  <c r="Q213" i="8"/>
  <c r="S213" i="8" s="1"/>
  <c r="R213" i="8"/>
  <c r="Q214" i="8"/>
  <c r="S214" i="8" s="1"/>
  <c r="R214" i="8"/>
  <c r="Q216" i="8"/>
  <c r="S216" i="8" s="1"/>
  <c r="R216" i="8"/>
  <c r="Q217" i="8"/>
  <c r="S217" i="8" s="1"/>
  <c r="R217" i="8"/>
  <c r="Q218" i="8"/>
  <c r="S218" i="8" s="1"/>
  <c r="R218" i="8"/>
  <c r="Q220" i="8"/>
  <c r="S220" i="8" s="1"/>
  <c r="R220" i="8"/>
  <c r="Q221" i="8"/>
  <c r="S221" i="8" s="1"/>
  <c r="R221" i="8"/>
  <c r="Q222" i="8"/>
  <c r="S222" i="8" s="1"/>
  <c r="R222" i="8"/>
  <c r="Q224" i="8"/>
  <c r="S224" i="8" s="1"/>
  <c r="R224" i="8"/>
  <c r="Q225" i="8"/>
  <c r="S225" i="8" s="1"/>
  <c r="R225" i="8"/>
  <c r="Q226" i="8"/>
  <c r="S226" i="8" s="1"/>
  <c r="R226" i="8"/>
  <c r="Q228" i="8"/>
  <c r="S228" i="8" s="1"/>
  <c r="R228" i="8"/>
  <c r="Q229" i="8"/>
  <c r="S229" i="8" s="1"/>
  <c r="R229" i="8"/>
  <c r="Q230" i="8"/>
  <c r="S230" i="8" s="1"/>
  <c r="R230" i="8"/>
  <c r="Q232" i="8"/>
  <c r="S232" i="8" s="1"/>
  <c r="R232" i="8"/>
  <c r="Q233" i="8"/>
  <c r="S233" i="8" s="1"/>
  <c r="R233" i="8"/>
  <c r="Q234" i="8"/>
  <c r="S234" i="8" s="1"/>
  <c r="R234" i="8"/>
  <c r="Q236" i="8"/>
  <c r="S236" i="8" s="1"/>
  <c r="R236" i="8"/>
  <c r="Q237" i="8"/>
  <c r="S237" i="8" s="1"/>
  <c r="R237" i="8"/>
  <c r="Q238" i="8"/>
  <c r="S238" i="8" s="1"/>
  <c r="R238" i="8"/>
  <c r="Q240" i="8"/>
  <c r="S240" i="8" s="1"/>
  <c r="R240" i="8"/>
  <c r="Q241" i="8"/>
  <c r="S241" i="8" s="1"/>
  <c r="R241" i="8"/>
  <c r="Q242" i="8"/>
  <c r="S242" i="8" s="1"/>
  <c r="R242" i="8"/>
  <c r="Q244" i="8"/>
  <c r="S244" i="8" s="1"/>
  <c r="R244" i="8"/>
  <c r="Q245" i="8"/>
  <c r="S245" i="8" s="1"/>
  <c r="R245" i="8"/>
  <c r="Q246" i="8"/>
  <c r="S246" i="8" s="1"/>
  <c r="R246" i="8"/>
  <c r="Q248" i="8"/>
  <c r="S248" i="8" s="1"/>
  <c r="R248" i="8"/>
  <c r="Q249" i="8"/>
  <c r="S249" i="8" s="1"/>
  <c r="R249" i="8"/>
  <c r="Q250" i="8"/>
  <c r="S250" i="8" s="1"/>
  <c r="R250" i="8"/>
  <c r="Q252" i="8"/>
  <c r="S252" i="8" s="1"/>
  <c r="R252" i="8"/>
  <c r="Q253" i="8"/>
  <c r="S253" i="8" s="1"/>
  <c r="R253" i="8"/>
  <c r="Q254" i="8"/>
  <c r="S254" i="8" s="1"/>
  <c r="R254" i="8"/>
  <c r="Q256" i="8"/>
  <c r="S256" i="8" s="1"/>
  <c r="R256" i="8"/>
  <c r="Q257" i="8"/>
  <c r="S257" i="8" s="1"/>
  <c r="R257" i="8"/>
  <c r="Q258" i="8"/>
  <c r="S258" i="8" s="1"/>
  <c r="R258" i="8"/>
  <c r="Q260" i="8"/>
  <c r="S260" i="8" s="1"/>
  <c r="R260" i="8"/>
  <c r="Q261" i="8"/>
  <c r="S261" i="8" s="1"/>
  <c r="R261" i="8"/>
  <c r="Q262" i="8"/>
  <c r="S262" i="8" s="1"/>
  <c r="R262" i="8"/>
  <c r="Q263" i="8"/>
  <c r="S263" i="8" s="1"/>
  <c r="R264" i="8"/>
  <c r="Q265" i="8"/>
  <c r="S265" i="8" s="1"/>
  <c r="R265" i="8"/>
  <c r="Q266" i="8"/>
  <c r="S266" i="8" s="1"/>
  <c r="R266" i="8"/>
  <c r="Q267" i="8"/>
  <c r="S267" i="8" s="1"/>
  <c r="R267" i="8"/>
  <c r="Q268" i="8"/>
  <c r="S268" i="8" s="1"/>
  <c r="R268" i="8"/>
  <c r="Q269" i="8"/>
  <c r="S269" i="8" s="1"/>
  <c r="R269" i="8"/>
  <c r="Q270" i="8"/>
  <c r="S270" i="8" s="1"/>
  <c r="R270" i="8"/>
  <c r="Q271" i="8"/>
  <c r="S271" i="8" s="1"/>
  <c r="R272" i="8"/>
  <c r="Q273" i="8"/>
  <c r="S273" i="8" s="1"/>
  <c r="R273" i="8"/>
  <c r="Q274" i="8"/>
  <c r="S274" i="8" s="1"/>
  <c r="R274" i="8"/>
  <c r="Q275" i="8"/>
  <c r="S275" i="8" s="1"/>
  <c r="R275" i="8"/>
  <c r="Q276" i="8"/>
  <c r="S276" i="8" s="1"/>
  <c r="R276" i="8"/>
  <c r="Q277" i="8"/>
  <c r="S277" i="8" s="1"/>
  <c r="R277" i="8"/>
  <c r="Q278" i="8"/>
  <c r="S278" i="8" s="1"/>
  <c r="R278" i="8"/>
  <c r="Q279" i="8"/>
  <c r="S279" i="8" s="1"/>
  <c r="Q280" i="8"/>
  <c r="S280" i="8" s="1"/>
  <c r="R280" i="8"/>
  <c r="Q281" i="8"/>
  <c r="S281" i="8" s="1"/>
  <c r="R281" i="8"/>
  <c r="Q282" i="8"/>
  <c r="S282" i="8" s="1"/>
  <c r="R282" i="8"/>
  <c r="Q283" i="8"/>
  <c r="S283" i="8" s="1"/>
  <c r="R283" i="8"/>
  <c r="Q284" i="8"/>
  <c r="S284" i="8" s="1"/>
  <c r="R284" i="8"/>
  <c r="Q285" i="8"/>
  <c r="S285" i="8" s="1"/>
  <c r="R285" i="8"/>
  <c r="Q286" i="8"/>
  <c r="S286" i="8" s="1"/>
  <c r="R286" i="8"/>
  <c r="Q287" i="8"/>
  <c r="S287" i="8" s="1"/>
  <c r="R287" i="8"/>
  <c r="Q288" i="8"/>
  <c r="S288" i="8" s="1"/>
  <c r="R288" i="8"/>
  <c r="Q289" i="8"/>
  <c r="S289" i="8" s="1"/>
  <c r="R289" i="8"/>
  <c r="Q290" i="8"/>
  <c r="S290" i="8" s="1"/>
  <c r="R290" i="8"/>
  <c r="Q291" i="8"/>
  <c r="S291" i="8" s="1"/>
  <c r="R291" i="8"/>
  <c r="Q292" i="8"/>
  <c r="S292" i="8" s="1"/>
  <c r="R292" i="8"/>
  <c r="Q293" i="8"/>
  <c r="S293" i="8" s="1"/>
  <c r="R293" i="8"/>
  <c r="Q294" i="8"/>
  <c r="S294" i="8" s="1"/>
  <c r="R294" i="8"/>
  <c r="Q295" i="8"/>
  <c r="S295" i="8" s="1"/>
  <c r="R295" i="8"/>
  <c r="Q296" i="8"/>
  <c r="S296" i="8" s="1"/>
  <c r="R296" i="8"/>
  <c r="Q297" i="8"/>
  <c r="S297" i="8" s="1"/>
  <c r="R297" i="8"/>
  <c r="Q298" i="8"/>
  <c r="S298" i="8" s="1"/>
  <c r="R298" i="8"/>
  <c r="Q299" i="8"/>
  <c r="S299" i="8" s="1"/>
  <c r="R299" i="8"/>
  <c r="Q300" i="8"/>
  <c r="S300" i="8" s="1"/>
  <c r="R300" i="8"/>
  <c r="Q301" i="8"/>
  <c r="S301" i="8" s="1"/>
  <c r="R301" i="8"/>
  <c r="Q302" i="8"/>
  <c r="S302" i="8" s="1"/>
  <c r="R302" i="8"/>
  <c r="Q303" i="8"/>
  <c r="S303" i="8" s="1"/>
  <c r="R303" i="8"/>
  <c r="Q304" i="8"/>
  <c r="S304" i="8" s="1"/>
  <c r="R304" i="8"/>
  <c r="Q305" i="8"/>
  <c r="S305" i="8" s="1"/>
  <c r="R305" i="8"/>
  <c r="Q306" i="8"/>
  <c r="S306" i="8" s="1"/>
  <c r="R306" i="8"/>
  <c r="Q307" i="8"/>
  <c r="S307" i="8" s="1"/>
  <c r="R307" i="8"/>
  <c r="Q308" i="8"/>
  <c r="S308" i="8" s="1"/>
  <c r="R308" i="8"/>
  <c r="Q309" i="8"/>
  <c r="S309" i="8" s="1"/>
  <c r="R309" i="8"/>
  <c r="Q310" i="8"/>
  <c r="S310" i="8" s="1"/>
  <c r="R310" i="8"/>
  <c r="Q311" i="8"/>
  <c r="S311" i="8" s="1"/>
  <c r="R311" i="8"/>
  <c r="Q312" i="8"/>
  <c r="S312" i="8" s="1"/>
  <c r="R312" i="8"/>
  <c r="Q313" i="8"/>
  <c r="S313" i="8" s="1"/>
  <c r="R313" i="8"/>
  <c r="Q314" i="8"/>
  <c r="S314" i="8" s="1"/>
  <c r="R314" i="8"/>
  <c r="Q315" i="8"/>
  <c r="S315" i="8" s="1"/>
  <c r="R315" i="8"/>
  <c r="Q316" i="8"/>
  <c r="S316" i="8" s="1"/>
  <c r="R316" i="8"/>
  <c r="Q317" i="8"/>
  <c r="S317" i="8" s="1"/>
  <c r="R317" i="8"/>
  <c r="Q318" i="8"/>
  <c r="S318" i="8" s="1"/>
  <c r="R318" i="8"/>
  <c r="Q319" i="8"/>
  <c r="S319" i="8" s="1"/>
  <c r="R319" i="8"/>
  <c r="Q320" i="8"/>
  <c r="S320" i="8" s="1"/>
  <c r="R320" i="8"/>
  <c r="Q321" i="8"/>
  <c r="S321" i="8" s="1"/>
  <c r="R321" i="8"/>
  <c r="Q322" i="8"/>
  <c r="S322" i="8" s="1"/>
  <c r="R322" i="8"/>
  <c r="Q323" i="8"/>
  <c r="S323" i="8" s="1"/>
  <c r="R323" i="8"/>
  <c r="Q324" i="8"/>
  <c r="S324" i="8" s="1"/>
  <c r="R324" i="8"/>
  <c r="Q325" i="8"/>
  <c r="S325" i="8" s="1"/>
  <c r="R325" i="8"/>
  <c r="Q326" i="8"/>
  <c r="S326" i="8" s="1"/>
  <c r="R326" i="8"/>
  <c r="Q327" i="8"/>
  <c r="S327" i="8" s="1"/>
  <c r="R327" i="8"/>
  <c r="Q328" i="8"/>
  <c r="S328" i="8" s="1"/>
  <c r="R328" i="8"/>
  <c r="Q329" i="8"/>
  <c r="S329" i="8" s="1"/>
  <c r="R329" i="8"/>
  <c r="Q330" i="8"/>
  <c r="S330" i="8" s="1"/>
  <c r="R330" i="8"/>
  <c r="Q331" i="8"/>
  <c r="S331" i="8" s="1"/>
  <c r="R331" i="8"/>
  <c r="Q332" i="8"/>
  <c r="S332" i="8" s="1"/>
  <c r="R332" i="8"/>
  <c r="Q333" i="8"/>
  <c r="S333" i="8" s="1"/>
  <c r="R333" i="8"/>
  <c r="Q334" i="8"/>
  <c r="S334" i="8" s="1"/>
  <c r="R334" i="8"/>
  <c r="Q335" i="8"/>
  <c r="S335" i="8" s="1"/>
  <c r="R335" i="8"/>
  <c r="Q336" i="8"/>
  <c r="S336" i="8" s="1"/>
  <c r="R336" i="8"/>
  <c r="Q337" i="8"/>
  <c r="S337" i="8" s="1"/>
  <c r="R337" i="8"/>
  <c r="Q338" i="8"/>
  <c r="S338" i="8" s="1"/>
  <c r="R338" i="8"/>
  <c r="Q339" i="8"/>
  <c r="S339" i="8" s="1"/>
  <c r="R339" i="8"/>
  <c r="Q340" i="8"/>
  <c r="S340" i="8" s="1"/>
  <c r="R340" i="8"/>
  <c r="Q341" i="8"/>
  <c r="S341" i="8" s="1"/>
  <c r="R341" i="8"/>
  <c r="Q342" i="8"/>
  <c r="S342" i="8" s="1"/>
  <c r="R342" i="8"/>
  <c r="Q343" i="8"/>
  <c r="S343" i="8" s="1"/>
  <c r="R343" i="8"/>
  <c r="Q344" i="8"/>
  <c r="S344" i="8" s="1"/>
  <c r="R344" i="8"/>
  <c r="Q345" i="8"/>
  <c r="S345" i="8" s="1"/>
  <c r="R345" i="8"/>
  <c r="Q346" i="8"/>
  <c r="S346" i="8" s="1"/>
  <c r="R346" i="8"/>
  <c r="Q347" i="8"/>
  <c r="S347" i="8" s="1"/>
  <c r="R347" i="8"/>
  <c r="Q348" i="8"/>
  <c r="S348" i="8" s="1"/>
  <c r="R348" i="8"/>
  <c r="Q349" i="8"/>
  <c r="S349" i="8" s="1"/>
  <c r="R349" i="8"/>
  <c r="Q350" i="8"/>
  <c r="S350" i="8" s="1"/>
  <c r="R350" i="8"/>
  <c r="Q351" i="8"/>
  <c r="S351" i="8" s="1"/>
  <c r="R351" i="8"/>
  <c r="Q352" i="8"/>
  <c r="S352" i="8" s="1"/>
  <c r="R352" i="8"/>
  <c r="Q353" i="8"/>
  <c r="S353" i="8" s="1"/>
  <c r="R353" i="8"/>
  <c r="Q354" i="8"/>
  <c r="S354" i="8" s="1"/>
  <c r="R354" i="8"/>
  <c r="Q355" i="8"/>
  <c r="S355" i="8" s="1"/>
  <c r="R355" i="8"/>
  <c r="Q356" i="8"/>
  <c r="S356" i="8" s="1"/>
  <c r="R356" i="8"/>
  <c r="Q357" i="8"/>
  <c r="S357" i="8" s="1"/>
  <c r="R357" i="8"/>
  <c r="Q358" i="8"/>
  <c r="S358" i="8" s="1"/>
  <c r="R358" i="8"/>
  <c r="Q359" i="8"/>
  <c r="S359" i="8" s="1"/>
  <c r="R359" i="8"/>
  <c r="Q360" i="8"/>
  <c r="S360" i="8" s="1"/>
  <c r="R360" i="8"/>
  <c r="Q361" i="8"/>
  <c r="S361" i="8" s="1"/>
  <c r="R361" i="8"/>
  <c r="Q362" i="8"/>
  <c r="S362" i="8" s="1"/>
  <c r="R362" i="8"/>
  <c r="Q363" i="8"/>
  <c r="S363" i="8" s="1"/>
  <c r="R363" i="8"/>
  <c r="Q364" i="8"/>
  <c r="S364" i="8" s="1"/>
  <c r="R364" i="8"/>
  <c r="Q365" i="8"/>
  <c r="S365" i="8" s="1"/>
  <c r="R365" i="8"/>
  <c r="Q366" i="8"/>
  <c r="S366" i="8" s="1"/>
  <c r="R366" i="8"/>
  <c r="Q367" i="8"/>
  <c r="S367" i="8" s="1"/>
  <c r="R367" i="8"/>
  <c r="Q368" i="8"/>
  <c r="S368" i="8" s="1"/>
  <c r="R368" i="8"/>
  <c r="Q369" i="8"/>
  <c r="S369" i="8" s="1"/>
  <c r="R369" i="8"/>
  <c r="Q370" i="8"/>
  <c r="S370" i="8" s="1"/>
  <c r="R370" i="8"/>
  <c r="Q371" i="8"/>
  <c r="S371" i="8" s="1"/>
  <c r="R371" i="8"/>
  <c r="Q372" i="8"/>
  <c r="S372" i="8" s="1"/>
  <c r="R372" i="8"/>
  <c r="Q373" i="8"/>
  <c r="S373" i="8" s="1"/>
  <c r="R373" i="8"/>
  <c r="Q374" i="8"/>
  <c r="S374" i="8" s="1"/>
  <c r="R374" i="8"/>
  <c r="Q375" i="8"/>
  <c r="S375" i="8" s="1"/>
  <c r="R375" i="8"/>
  <c r="Q376" i="8"/>
  <c r="S376" i="8" s="1"/>
  <c r="R376" i="8"/>
  <c r="Q377" i="8"/>
  <c r="S377" i="8" s="1"/>
  <c r="R377" i="8"/>
  <c r="Q378" i="8"/>
  <c r="S378" i="8" s="1"/>
  <c r="R378" i="8"/>
  <c r="Q379" i="8"/>
  <c r="S379" i="8" s="1"/>
  <c r="R379" i="8"/>
  <c r="Q380" i="8"/>
  <c r="S380" i="8" s="1"/>
  <c r="R380" i="8"/>
  <c r="Q381" i="8"/>
  <c r="S381" i="8" s="1"/>
  <c r="R381" i="8"/>
  <c r="Q382" i="8"/>
  <c r="S382" i="8" s="1"/>
  <c r="R382" i="8"/>
  <c r="Q383" i="8"/>
  <c r="S383" i="8" s="1"/>
  <c r="R383" i="8"/>
  <c r="Q384" i="8"/>
  <c r="S384" i="8" s="1"/>
  <c r="R384" i="8"/>
  <c r="Q385" i="8"/>
  <c r="S385" i="8" s="1"/>
  <c r="R385" i="8"/>
  <c r="Q386" i="8"/>
  <c r="S386" i="8" s="1"/>
  <c r="R386" i="8"/>
  <c r="Q387" i="8"/>
  <c r="S387" i="8" s="1"/>
  <c r="R387" i="8"/>
  <c r="Q388" i="8"/>
  <c r="S388" i="8" s="1"/>
  <c r="R388" i="8"/>
  <c r="Q389" i="8"/>
  <c r="S389" i="8" s="1"/>
  <c r="R389" i="8"/>
  <c r="Q390" i="8"/>
  <c r="S390" i="8" s="1"/>
  <c r="R390" i="8"/>
  <c r="Q391" i="8"/>
  <c r="S391" i="8" s="1"/>
  <c r="R391" i="8"/>
  <c r="Q392" i="8"/>
  <c r="S392" i="8" s="1"/>
  <c r="R392" i="8"/>
  <c r="Q393" i="8"/>
  <c r="S393" i="8" s="1"/>
  <c r="R393" i="8"/>
  <c r="Q394" i="8"/>
  <c r="S394" i="8" s="1"/>
  <c r="R394" i="8"/>
  <c r="Q395" i="8"/>
  <c r="S395" i="8" s="1"/>
  <c r="R395" i="8"/>
  <c r="Q396" i="8"/>
  <c r="S396" i="8" s="1"/>
  <c r="R396" i="8"/>
  <c r="Q397" i="8"/>
  <c r="S397" i="8" s="1"/>
  <c r="R397" i="8"/>
  <c r="Q398" i="8"/>
  <c r="S398" i="8" s="1"/>
  <c r="R398" i="8"/>
  <c r="Q399" i="8"/>
  <c r="S399" i="8" s="1"/>
  <c r="R399" i="8"/>
  <c r="Q400" i="8"/>
  <c r="S400" i="8" s="1"/>
  <c r="R400" i="8"/>
  <c r="Q401" i="8"/>
  <c r="S401" i="8" s="1"/>
  <c r="R401" i="8"/>
  <c r="Q402" i="8"/>
  <c r="S402" i="8" s="1"/>
  <c r="R402" i="8"/>
  <c r="Q403" i="8"/>
  <c r="S403" i="8" s="1"/>
  <c r="R403" i="8"/>
  <c r="Q404" i="8"/>
  <c r="S404" i="8" s="1"/>
  <c r="R404" i="8"/>
  <c r="Q405" i="8"/>
  <c r="S405" i="8" s="1"/>
  <c r="R405" i="8"/>
  <c r="Q406" i="8"/>
  <c r="S406" i="8" s="1"/>
  <c r="R406" i="8"/>
  <c r="Q407" i="8"/>
  <c r="S407" i="8" s="1"/>
  <c r="R407" i="8"/>
  <c r="Q408" i="8"/>
  <c r="S408" i="8" s="1"/>
  <c r="R408" i="8"/>
  <c r="Q409" i="8"/>
  <c r="S409" i="8" s="1"/>
  <c r="R409" i="8"/>
  <c r="Q410" i="8"/>
  <c r="S410" i="8" s="1"/>
  <c r="R410" i="8"/>
  <c r="Q411" i="8"/>
  <c r="S411" i="8" s="1"/>
  <c r="R411" i="8"/>
  <c r="Q412" i="8"/>
  <c r="S412" i="8" s="1"/>
  <c r="R412" i="8"/>
  <c r="Q413" i="8"/>
  <c r="S413" i="8" s="1"/>
  <c r="R413" i="8"/>
  <c r="Q414" i="8"/>
  <c r="S414" i="8" s="1"/>
  <c r="R414" i="8"/>
  <c r="Q415" i="8"/>
  <c r="S415" i="8" s="1"/>
  <c r="R415" i="8"/>
  <c r="Q416" i="8"/>
  <c r="S416" i="8" s="1"/>
  <c r="R416" i="8"/>
  <c r="Q417" i="8"/>
  <c r="S417" i="8" s="1"/>
  <c r="R417" i="8"/>
  <c r="Q418" i="8"/>
  <c r="S418" i="8" s="1"/>
  <c r="R418" i="8"/>
  <c r="Q419" i="8"/>
  <c r="S419" i="8" s="1"/>
  <c r="R419" i="8"/>
  <c r="Q420" i="8"/>
  <c r="S420" i="8" s="1"/>
  <c r="R420" i="8"/>
  <c r="Q421" i="8"/>
  <c r="S421" i="8" s="1"/>
  <c r="R421" i="8"/>
  <c r="Q422" i="8"/>
  <c r="S422" i="8" s="1"/>
  <c r="R422" i="8"/>
  <c r="Q423" i="8"/>
  <c r="S423" i="8" s="1"/>
  <c r="R423" i="8"/>
  <c r="Q424" i="8"/>
  <c r="S424" i="8" s="1"/>
  <c r="R424" i="8"/>
  <c r="Q425" i="8"/>
  <c r="S425" i="8" s="1"/>
  <c r="R425" i="8"/>
  <c r="Q426" i="8"/>
  <c r="S426" i="8" s="1"/>
  <c r="R426" i="8"/>
  <c r="Q427" i="8"/>
  <c r="S427" i="8" s="1"/>
  <c r="R427" i="8"/>
  <c r="Q428" i="8"/>
  <c r="S428" i="8" s="1"/>
  <c r="R428" i="8"/>
  <c r="Q429" i="8"/>
  <c r="S429" i="8" s="1"/>
  <c r="R429" i="8"/>
  <c r="Q430" i="8"/>
  <c r="S430" i="8" s="1"/>
  <c r="R430" i="8"/>
  <c r="Q431" i="8"/>
  <c r="S431" i="8" s="1"/>
  <c r="R431" i="8"/>
  <c r="Q432" i="8"/>
  <c r="S432" i="8" s="1"/>
  <c r="R432" i="8"/>
  <c r="Q433" i="8"/>
  <c r="S433" i="8" s="1"/>
  <c r="R433" i="8"/>
  <c r="Q434" i="8"/>
  <c r="S434" i="8" s="1"/>
  <c r="R434" i="8"/>
  <c r="Q435" i="8"/>
  <c r="S435" i="8" s="1"/>
  <c r="R435" i="8"/>
  <c r="Q436" i="8"/>
  <c r="S436" i="8" s="1"/>
  <c r="R436" i="8"/>
  <c r="Q437" i="8"/>
  <c r="S437" i="8" s="1"/>
  <c r="R437" i="8"/>
  <c r="Q438" i="8"/>
  <c r="S438" i="8" s="1"/>
  <c r="R438" i="8"/>
  <c r="Q439" i="8"/>
  <c r="S439" i="8" s="1"/>
  <c r="R439" i="8"/>
  <c r="Q440" i="8"/>
  <c r="S440" i="8" s="1"/>
  <c r="R440" i="8"/>
  <c r="Q441" i="8"/>
  <c r="S441" i="8" s="1"/>
  <c r="R441" i="8"/>
  <c r="Q442" i="8"/>
  <c r="S442" i="8" s="1"/>
  <c r="R442" i="8"/>
  <c r="Q443" i="8"/>
  <c r="S443" i="8" s="1"/>
  <c r="R443" i="8"/>
  <c r="Q444" i="8"/>
  <c r="S444" i="8" s="1"/>
  <c r="R444" i="8"/>
  <c r="Q445" i="8"/>
  <c r="S445" i="8" s="1"/>
  <c r="R445" i="8"/>
  <c r="Q446" i="8"/>
  <c r="S446" i="8" s="1"/>
  <c r="R446" i="8"/>
  <c r="Q447" i="8"/>
  <c r="S447" i="8" s="1"/>
  <c r="R447" i="8"/>
  <c r="Q448" i="8"/>
  <c r="S448" i="8" s="1"/>
  <c r="R448" i="8"/>
  <c r="R450" i="8"/>
  <c r="Q451" i="8"/>
  <c r="S451" i="8" s="1"/>
  <c r="R451" i="8"/>
  <c r="Q452" i="8"/>
  <c r="S452" i="8" s="1"/>
  <c r="R452" i="8"/>
  <c r="Q454" i="8"/>
  <c r="S454" i="8" s="1"/>
  <c r="R454" i="8"/>
  <c r="Q455" i="8"/>
  <c r="S455" i="8" s="1"/>
  <c r="R455" i="8"/>
  <c r="Q456" i="8"/>
  <c r="S456" i="8" s="1"/>
  <c r="R456" i="8"/>
  <c r="Q458" i="8"/>
  <c r="S458" i="8" s="1"/>
  <c r="R458" i="8"/>
  <c r="Q459" i="8"/>
  <c r="S459" i="8" s="1"/>
  <c r="R459" i="8"/>
  <c r="Q460" i="8"/>
  <c r="S460" i="8" s="1"/>
  <c r="R460" i="8"/>
  <c r="Q462" i="8"/>
  <c r="S462" i="8" s="1"/>
  <c r="R462" i="8"/>
  <c r="Q463" i="8"/>
  <c r="S463" i="8" s="1"/>
  <c r="R463" i="8"/>
  <c r="Q464" i="8"/>
  <c r="S464" i="8" s="1"/>
  <c r="R464" i="8"/>
  <c r="Q466" i="8"/>
  <c r="S466" i="8" s="1"/>
  <c r="R466" i="8"/>
  <c r="Q467" i="8"/>
  <c r="S467" i="8" s="1"/>
  <c r="R467" i="8"/>
  <c r="Q468" i="8"/>
  <c r="S468" i="8" s="1"/>
  <c r="R468" i="8"/>
  <c r="Q470" i="8"/>
  <c r="S470" i="8" s="1"/>
  <c r="R470" i="8"/>
  <c r="Q471" i="8"/>
  <c r="S471" i="8" s="1"/>
  <c r="R471" i="8"/>
  <c r="Q472" i="8"/>
  <c r="S472" i="8" s="1"/>
  <c r="R472" i="8"/>
  <c r="Q474" i="8"/>
  <c r="S474" i="8" s="1"/>
  <c r="R474" i="8"/>
  <c r="Q475" i="8"/>
  <c r="S475" i="8" s="1"/>
  <c r="R475" i="8"/>
  <c r="Q476" i="8"/>
  <c r="S476" i="8" s="1"/>
  <c r="R476" i="8"/>
  <c r="Q478" i="8"/>
  <c r="S478" i="8" s="1"/>
  <c r="R478" i="8"/>
  <c r="Q479" i="8"/>
  <c r="S479" i="8" s="1"/>
  <c r="R479" i="8"/>
  <c r="Q480" i="8"/>
  <c r="S480" i="8" s="1"/>
  <c r="R480" i="8"/>
  <c r="Q482" i="8"/>
  <c r="S482" i="8" s="1"/>
  <c r="R482" i="8"/>
  <c r="Q483" i="8"/>
  <c r="S483" i="8" s="1"/>
  <c r="R483" i="8"/>
  <c r="Q484" i="8"/>
  <c r="S484" i="8" s="1"/>
  <c r="R484" i="8"/>
  <c r="Q486" i="8"/>
  <c r="S486" i="8" s="1"/>
  <c r="R486" i="8"/>
  <c r="Q487" i="8"/>
  <c r="S487" i="8" s="1"/>
  <c r="R487" i="8"/>
  <c r="Q488" i="8"/>
  <c r="S488" i="8" s="1"/>
  <c r="R488" i="8"/>
  <c r="Q490" i="8"/>
  <c r="S490" i="8" s="1"/>
  <c r="R490" i="8"/>
  <c r="Q491" i="8"/>
  <c r="S491" i="8" s="1"/>
  <c r="R491" i="8"/>
  <c r="Q492" i="8"/>
  <c r="S492" i="8" s="1"/>
  <c r="R492" i="8"/>
  <c r="Q494" i="8"/>
  <c r="S494" i="8" s="1"/>
  <c r="R494" i="8"/>
  <c r="Q495" i="8"/>
  <c r="S495" i="8" s="1"/>
  <c r="R495" i="8"/>
  <c r="Q496" i="8"/>
  <c r="S496" i="8" s="1"/>
  <c r="R496" i="8"/>
  <c r="Q498" i="8"/>
  <c r="S498" i="8" s="1"/>
  <c r="R498" i="8"/>
  <c r="Q499" i="8"/>
  <c r="S499" i="8" s="1"/>
  <c r="R499" i="8"/>
  <c r="Q500" i="8"/>
  <c r="S500" i="8" s="1"/>
  <c r="R500" i="8"/>
  <c r="Q502" i="8"/>
  <c r="S502" i="8" s="1"/>
  <c r="R502" i="8"/>
  <c r="Q503" i="8"/>
  <c r="S503" i="8" s="1"/>
  <c r="R503" i="8"/>
  <c r="Q504" i="8"/>
  <c r="S504" i="8" s="1"/>
  <c r="R504" i="8"/>
  <c r="Q506" i="8"/>
  <c r="S506" i="8" s="1"/>
  <c r="R506" i="8"/>
  <c r="Q507" i="8"/>
  <c r="S507" i="8" s="1"/>
  <c r="R507" i="8"/>
  <c r="Q508" i="8"/>
  <c r="S508" i="8" s="1"/>
  <c r="R508" i="8"/>
  <c r="Q510" i="8"/>
  <c r="S510" i="8" s="1"/>
  <c r="R510" i="8"/>
  <c r="Q511" i="8"/>
  <c r="S511" i="8" s="1"/>
  <c r="R511" i="8"/>
  <c r="Q512" i="8"/>
  <c r="S512" i="8" s="1"/>
  <c r="R512" i="8"/>
  <c r="Q513" i="8"/>
  <c r="S513" i="8" s="1"/>
  <c r="Q514" i="8"/>
  <c r="S514" i="8" s="1"/>
  <c r="R514" i="8"/>
  <c r="Q515" i="8"/>
  <c r="S515" i="8" s="1"/>
  <c r="R515" i="8"/>
  <c r="Q516" i="8"/>
  <c r="S516" i="8" s="1"/>
  <c r="R516" i="8"/>
  <c r="Q517" i="8"/>
  <c r="S517" i="8" s="1"/>
  <c r="R517" i="8"/>
  <c r="Q518" i="8"/>
  <c r="S518" i="8" s="1"/>
  <c r="R518" i="8"/>
  <c r="Q519" i="8"/>
  <c r="S519" i="8" s="1"/>
  <c r="R519" i="8"/>
  <c r="Q520" i="8"/>
  <c r="S520" i="8" s="1"/>
  <c r="R520" i="8"/>
  <c r="Q521" i="8"/>
  <c r="S521" i="8" s="1"/>
  <c r="R521" i="8"/>
  <c r="Q522" i="8"/>
  <c r="S522" i="8" s="1"/>
  <c r="R522" i="8"/>
  <c r="Q523" i="8"/>
  <c r="S523" i="8" s="1"/>
  <c r="R523" i="8"/>
  <c r="Q524" i="8"/>
  <c r="S524" i="8" s="1"/>
  <c r="R524" i="8"/>
  <c r="Q525" i="8"/>
  <c r="S525" i="8" s="1"/>
  <c r="R525" i="8"/>
  <c r="Q526" i="8"/>
  <c r="S526" i="8" s="1"/>
  <c r="R526" i="8"/>
  <c r="Q527" i="8"/>
  <c r="S527" i="8" s="1"/>
  <c r="R527" i="8"/>
  <c r="Q528" i="8"/>
  <c r="S528" i="8" s="1"/>
  <c r="R528" i="8"/>
  <c r="Q529" i="8"/>
  <c r="S529" i="8" s="1"/>
  <c r="R529" i="8"/>
  <c r="Q530" i="8"/>
  <c r="S530" i="8" s="1"/>
  <c r="R530" i="8"/>
  <c r="Q531" i="8"/>
  <c r="S531" i="8" s="1"/>
  <c r="R531" i="8"/>
  <c r="Q532" i="8"/>
  <c r="S532" i="8" s="1"/>
  <c r="R532" i="8"/>
  <c r="Q533" i="8"/>
  <c r="S533" i="8" s="1"/>
  <c r="R533" i="8"/>
  <c r="Q534" i="8"/>
  <c r="S534" i="8" s="1"/>
  <c r="R534" i="8"/>
  <c r="Q535" i="8"/>
  <c r="S535" i="8" s="1"/>
  <c r="R535" i="8"/>
  <c r="Q536" i="8"/>
  <c r="S536" i="8" s="1"/>
  <c r="R536" i="8"/>
  <c r="Q537" i="8"/>
  <c r="S537" i="8" s="1"/>
  <c r="R537" i="8"/>
  <c r="Q538" i="8"/>
  <c r="S538" i="8" s="1"/>
  <c r="R538" i="8"/>
  <c r="Q539" i="8"/>
  <c r="S539" i="8" s="1"/>
  <c r="R539" i="8"/>
  <c r="Q540" i="8"/>
  <c r="S540" i="8" s="1"/>
  <c r="R540" i="8"/>
  <c r="Q541" i="8"/>
  <c r="S541" i="8" s="1"/>
  <c r="R541" i="8"/>
  <c r="Q542" i="8"/>
  <c r="S542" i="8" s="1"/>
  <c r="R542" i="8"/>
  <c r="Q543" i="8"/>
  <c r="S543" i="8" s="1"/>
  <c r="R543" i="8"/>
  <c r="Q544" i="8"/>
  <c r="S544" i="8" s="1"/>
  <c r="R544" i="8"/>
  <c r="Q545" i="8"/>
  <c r="S545" i="8" s="1"/>
  <c r="R545" i="8"/>
  <c r="Q546" i="8"/>
  <c r="S546" i="8" s="1"/>
  <c r="R546" i="8"/>
  <c r="Q547" i="8"/>
  <c r="S547" i="8" s="1"/>
  <c r="R547" i="8"/>
  <c r="Q548" i="8"/>
  <c r="S548" i="8" s="1"/>
  <c r="R548" i="8"/>
  <c r="Q549" i="8"/>
  <c r="S549" i="8" s="1"/>
  <c r="R549" i="8"/>
  <c r="Q550" i="8"/>
  <c r="S550" i="8" s="1"/>
  <c r="R550" i="8"/>
  <c r="Q551" i="8"/>
  <c r="S551" i="8" s="1"/>
  <c r="R551" i="8"/>
  <c r="Q552" i="8"/>
  <c r="S552" i="8" s="1"/>
  <c r="R552" i="8"/>
  <c r="Q553" i="8"/>
  <c r="S553" i="8" s="1"/>
  <c r="R553" i="8"/>
  <c r="Q554" i="8"/>
  <c r="S554" i="8" s="1"/>
  <c r="R554" i="8"/>
  <c r="Q555" i="8"/>
  <c r="S555" i="8" s="1"/>
  <c r="R555" i="8"/>
  <c r="Q556" i="8"/>
  <c r="S556" i="8" s="1"/>
  <c r="R556" i="8"/>
  <c r="Q557" i="8"/>
  <c r="S557" i="8" s="1"/>
  <c r="R557" i="8"/>
  <c r="Q558" i="8"/>
  <c r="S558" i="8" s="1"/>
  <c r="R558" i="8"/>
  <c r="Q559" i="8"/>
  <c r="S559" i="8" s="1"/>
  <c r="R559" i="8"/>
  <c r="Q560" i="8"/>
  <c r="S560" i="8" s="1"/>
  <c r="R560" i="8"/>
  <c r="Q561" i="8"/>
  <c r="S561" i="8" s="1"/>
  <c r="R561" i="8"/>
  <c r="Q562" i="8"/>
  <c r="S562" i="8" s="1"/>
  <c r="R562" i="8"/>
  <c r="Q563" i="8"/>
  <c r="S563" i="8" s="1"/>
  <c r="R563" i="8"/>
  <c r="Q564" i="8"/>
  <c r="S564" i="8" s="1"/>
  <c r="R564" i="8"/>
  <c r="Q565" i="8"/>
  <c r="S565" i="8" s="1"/>
  <c r="R565" i="8"/>
  <c r="Q566" i="8"/>
  <c r="S566" i="8" s="1"/>
  <c r="R566" i="8"/>
  <c r="Q567" i="8"/>
  <c r="S567" i="8" s="1"/>
  <c r="R567" i="8"/>
  <c r="Q568" i="8"/>
  <c r="S568" i="8" s="1"/>
  <c r="R568" i="8"/>
  <c r="Q569" i="8"/>
  <c r="S569" i="8" s="1"/>
  <c r="R569" i="8"/>
  <c r="Q570" i="8"/>
  <c r="S570" i="8" s="1"/>
  <c r="R570" i="8"/>
  <c r="Q571" i="8"/>
  <c r="S571" i="8" s="1"/>
  <c r="R571" i="8"/>
  <c r="Q572" i="8"/>
  <c r="S572" i="8" s="1"/>
  <c r="R572" i="8"/>
  <c r="Q573" i="8"/>
  <c r="S573" i="8" s="1"/>
  <c r="R573" i="8"/>
  <c r="Q574" i="8"/>
  <c r="S574" i="8" s="1"/>
  <c r="R574" i="8"/>
  <c r="Q575" i="8"/>
  <c r="S575" i="8" s="1"/>
  <c r="R575" i="8"/>
  <c r="Q576" i="8"/>
  <c r="S576" i="8" s="1"/>
  <c r="R576" i="8"/>
  <c r="Q577" i="8"/>
  <c r="S577" i="8" s="1"/>
  <c r="R577" i="8"/>
  <c r="Q578" i="8"/>
  <c r="S578" i="8" s="1"/>
  <c r="R578" i="8"/>
  <c r="Q579" i="8"/>
  <c r="S579" i="8" s="1"/>
  <c r="R579" i="8"/>
  <c r="Q580" i="8"/>
  <c r="S580" i="8" s="1"/>
  <c r="R580" i="8"/>
  <c r="Q581" i="8"/>
  <c r="S581" i="8" s="1"/>
  <c r="R581" i="8"/>
  <c r="Q582" i="8"/>
  <c r="S582" i="8" s="1"/>
  <c r="R582" i="8"/>
  <c r="Q583" i="8"/>
  <c r="S583" i="8" s="1"/>
  <c r="R583" i="8"/>
  <c r="Q584" i="8"/>
  <c r="S584" i="8" s="1"/>
  <c r="R584" i="8"/>
  <c r="Q585" i="8"/>
  <c r="S585" i="8" s="1"/>
  <c r="R585" i="8"/>
  <c r="Q586" i="8"/>
  <c r="S586" i="8" s="1"/>
  <c r="R586" i="8"/>
  <c r="Q587" i="8"/>
  <c r="S587" i="8" s="1"/>
  <c r="R587" i="8"/>
  <c r="Q588" i="8"/>
  <c r="S588" i="8" s="1"/>
  <c r="R588" i="8"/>
  <c r="Q589" i="8"/>
  <c r="S589" i="8" s="1"/>
  <c r="R589" i="8"/>
  <c r="Q590" i="8"/>
  <c r="S590" i="8" s="1"/>
  <c r="R590" i="8"/>
  <c r="Q591" i="8"/>
  <c r="S591" i="8" s="1"/>
  <c r="R591" i="8"/>
  <c r="Q592" i="8"/>
  <c r="S592" i="8" s="1"/>
  <c r="R592" i="8"/>
  <c r="Q593" i="8"/>
  <c r="S593" i="8" s="1"/>
  <c r="R593" i="8"/>
  <c r="Q594" i="8"/>
  <c r="S594" i="8" s="1"/>
  <c r="R594" i="8"/>
  <c r="Q595" i="8"/>
  <c r="S595" i="8" s="1"/>
  <c r="R595" i="8"/>
  <c r="Q596" i="8"/>
  <c r="S596" i="8" s="1"/>
  <c r="R596" i="8"/>
  <c r="Q597" i="8"/>
  <c r="S597" i="8" s="1"/>
  <c r="R597" i="8"/>
  <c r="Q598" i="8"/>
  <c r="S598" i="8" s="1"/>
  <c r="R598" i="8"/>
  <c r="Q599" i="8"/>
  <c r="S599" i="8" s="1"/>
  <c r="R599" i="8"/>
  <c r="Q600" i="8"/>
  <c r="S600" i="8" s="1"/>
  <c r="R600" i="8"/>
  <c r="Q601" i="8"/>
  <c r="S601" i="8" s="1"/>
  <c r="R601" i="8"/>
  <c r="Q602" i="8"/>
  <c r="S602" i="8" s="1"/>
  <c r="R602" i="8"/>
  <c r="Q603" i="8"/>
  <c r="S603" i="8" s="1"/>
  <c r="R603" i="8"/>
  <c r="Q604" i="8"/>
  <c r="S604" i="8" s="1"/>
  <c r="R604" i="8"/>
  <c r="Q605" i="8"/>
  <c r="S605" i="8" s="1"/>
  <c r="R605" i="8"/>
  <c r="Q606" i="8"/>
  <c r="S606" i="8" s="1"/>
  <c r="R606" i="8"/>
  <c r="Q607" i="8"/>
  <c r="S607" i="8" s="1"/>
  <c r="R607" i="8"/>
  <c r="Q608" i="8"/>
  <c r="S608" i="8" s="1"/>
  <c r="R608" i="8"/>
  <c r="Q609" i="8"/>
  <c r="S609" i="8" s="1"/>
  <c r="R609" i="8"/>
  <c r="Q610" i="8"/>
  <c r="S610" i="8" s="1"/>
  <c r="R610" i="8"/>
  <c r="Q611" i="8"/>
  <c r="S611" i="8" s="1"/>
  <c r="R611" i="8"/>
  <c r="Q612" i="8"/>
  <c r="S612" i="8" s="1"/>
  <c r="R612" i="8"/>
  <c r="Q613" i="8"/>
  <c r="S613" i="8" s="1"/>
  <c r="R613" i="8"/>
  <c r="Q614" i="8"/>
  <c r="S614" i="8" s="1"/>
  <c r="R614" i="8"/>
  <c r="Q615" i="8"/>
  <c r="S615" i="8" s="1"/>
  <c r="R615" i="8"/>
  <c r="Q616" i="8"/>
  <c r="S616" i="8" s="1"/>
  <c r="R616" i="8"/>
  <c r="Q617" i="8"/>
  <c r="S617" i="8" s="1"/>
  <c r="R617" i="8"/>
  <c r="Q618" i="8"/>
  <c r="S618" i="8" s="1"/>
  <c r="R618" i="8"/>
  <c r="Q619" i="8"/>
  <c r="S619" i="8" s="1"/>
  <c r="R619" i="8"/>
  <c r="Q620" i="8"/>
  <c r="S620" i="8" s="1"/>
  <c r="R620" i="8"/>
  <c r="Q621" i="8"/>
  <c r="S621" i="8" s="1"/>
  <c r="R621" i="8"/>
  <c r="Q622" i="8"/>
  <c r="S622" i="8" s="1"/>
  <c r="R622" i="8"/>
  <c r="Q623" i="8"/>
  <c r="S623" i="8" s="1"/>
  <c r="R623" i="8"/>
  <c r="Q624" i="8"/>
  <c r="S624" i="8" s="1"/>
  <c r="R624" i="8"/>
  <c r="Q625" i="8"/>
  <c r="S625" i="8" s="1"/>
  <c r="R625" i="8"/>
  <c r="Q626" i="8"/>
  <c r="S626" i="8" s="1"/>
  <c r="R626" i="8"/>
  <c r="Q627" i="8"/>
  <c r="S627" i="8" s="1"/>
  <c r="R627" i="8"/>
  <c r="Q628" i="8"/>
  <c r="S628" i="8" s="1"/>
  <c r="R628" i="8"/>
  <c r="Q629" i="8"/>
  <c r="S629" i="8" s="1"/>
  <c r="R629" i="8"/>
  <c r="Q630" i="8"/>
  <c r="S630" i="8" s="1"/>
  <c r="R630" i="8"/>
  <c r="Q631" i="8"/>
  <c r="S631" i="8" s="1"/>
  <c r="R631" i="8"/>
  <c r="Q632" i="8"/>
  <c r="S632" i="8" s="1"/>
  <c r="R632" i="8"/>
  <c r="Q633" i="8"/>
  <c r="S633" i="8" s="1"/>
  <c r="R633" i="8"/>
  <c r="Q634" i="8"/>
  <c r="S634" i="8" s="1"/>
  <c r="R634" i="8"/>
  <c r="Q635" i="8"/>
  <c r="S635" i="8" s="1"/>
  <c r="R635" i="8"/>
  <c r="Q636" i="8"/>
  <c r="S636" i="8" s="1"/>
  <c r="R636" i="8"/>
  <c r="Q637" i="8"/>
  <c r="S637" i="8" s="1"/>
  <c r="R637" i="8"/>
  <c r="Q638" i="8"/>
  <c r="S638" i="8" s="1"/>
  <c r="R638" i="8"/>
  <c r="Q639" i="8"/>
  <c r="S639" i="8" s="1"/>
  <c r="R639" i="8"/>
  <c r="Q640" i="8"/>
  <c r="S640" i="8" s="1"/>
  <c r="R640" i="8"/>
  <c r="Q641" i="8"/>
  <c r="S641" i="8" s="1"/>
  <c r="R641" i="8"/>
  <c r="Q642" i="8"/>
  <c r="S642" i="8" s="1"/>
  <c r="R642" i="8"/>
  <c r="Q643" i="8"/>
  <c r="S643" i="8" s="1"/>
  <c r="R643" i="8"/>
  <c r="Q644" i="8"/>
  <c r="S644" i="8" s="1"/>
  <c r="R644" i="8"/>
  <c r="Q645" i="8"/>
  <c r="S645" i="8" s="1"/>
  <c r="R645" i="8"/>
  <c r="Q646" i="8"/>
  <c r="S646" i="8" s="1"/>
  <c r="R646" i="8"/>
  <c r="Q647" i="8"/>
  <c r="S647" i="8" s="1"/>
  <c r="R647" i="8"/>
  <c r="Q648" i="8"/>
  <c r="S648" i="8" s="1"/>
  <c r="R648" i="8"/>
  <c r="Q649" i="8"/>
  <c r="S649" i="8" s="1"/>
  <c r="R649" i="8"/>
  <c r="Q650" i="8"/>
  <c r="S650" i="8" s="1"/>
  <c r="R650" i="8"/>
  <c r="Q651" i="8"/>
  <c r="S651" i="8" s="1"/>
  <c r="R651" i="8"/>
  <c r="Q652" i="8"/>
  <c r="S652" i="8" s="1"/>
  <c r="R652" i="8"/>
  <c r="Q653" i="8"/>
  <c r="S653" i="8" s="1"/>
  <c r="R653" i="8"/>
  <c r="Q654" i="8"/>
  <c r="S654" i="8" s="1"/>
  <c r="R654" i="8"/>
  <c r="Q655" i="8"/>
  <c r="S655" i="8" s="1"/>
  <c r="R655" i="8"/>
  <c r="Q656" i="8"/>
  <c r="S656" i="8" s="1"/>
  <c r="R656" i="8"/>
  <c r="Q657" i="8"/>
  <c r="S657" i="8" s="1"/>
  <c r="R657" i="8"/>
  <c r="Q658" i="8"/>
  <c r="S658" i="8" s="1"/>
  <c r="R658" i="8"/>
  <c r="Q659" i="8"/>
  <c r="S659" i="8" s="1"/>
  <c r="R659" i="8"/>
  <c r="Q660" i="8"/>
  <c r="S660" i="8" s="1"/>
  <c r="R660" i="8"/>
  <c r="Q661" i="8"/>
  <c r="S661" i="8" s="1"/>
  <c r="R661" i="8"/>
  <c r="Q662" i="8"/>
  <c r="S662" i="8" s="1"/>
  <c r="R662" i="8"/>
  <c r="Q663" i="8"/>
  <c r="S663" i="8" s="1"/>
  <c r="R663" i="8"/>
  <c r="Q664" i="8"/>
  <c r="S664" i="8" s="1"/>
  <c r="R664" i="8"/>
  <c r="Q665" i="8"/>
  <c r="S665" i="8" s="1"/>
  <c r="R665" i="8"/>
  <c r="Q666" i="8"/>
  <c r="S666" i="8" s="1"/>
  <c r="R666" i="8"/>
  <c r="Q667" i="8"/>
  <c r="S667" i="8" s="1"/>
  <c r="R667" i="8"/>
  <c r="Q668" i="8"/>
  <c r="S668" i="8" s="1"/>
  <c r="R668" i="8"/>
  <c r="Q669" i="8"/>
  <c r="S669" i="8" s="1"/>
  <c r="R669" i="8"/>
  <c r="Q670" i="8"/>
  <c r="S670" i="8" s="1"/>
  <c r="R670" i="8"/>
  <c r="Q671" i="8"/>
  <c r="S671" i="8" s="1"/>
  <c r="R671" i="8"/>
  <c r="Q672" i="8"/>
  <c r="S672" i="8" s="1"/>
  <c r="R672" i="8"/>
  <c r="Q673" i="8"/>
  <c r="S673" i="8" s="1"/>
  <c r="R673" i="8"/>
  <c r="Q674" i="8"/>
  <c r="S674" i="8" s="1"/>
  <c r="R674" i="8"/>
  <c r="Q675" i="8"/>
  <c r="S675" i="8" s="1"/>
  <c r="R675" i="8"/>
  <c r="Q676" i="8"/>
  <c r="S676" i="8" s="1"/>
  <c r="R676" i="8"/>
  <c r="Q677" i="8"/>
  <c r="S677" i="8" s="1"/>
  <c r="R677" i="8"/>
  <c r="Q678" i="8"/>
  <c r="S678" i="8" s="1"/>
  <c r="R678" i="8"/>
  <c r="Q679" i="8"/>
  <c r="S679" i="8" s="1"/>
  <c r="R679" i="8"/>
  <c r="Q680" i="8"/>
  <c r="S680" i="8" s="1"/>
  <c r="R680" i="8"/>
  <c r="Q681" i="8"/>
  <c r="S681" i="8" s="1"/>
  <c r="R681" i="8"/>
  <c r="Q682" i="8"/>
  <c r="S682" i="8" s="1"/>
  <c r="R682" i="8"/>
  <c r="Q683" i="8"/>
  <c r="S683" i="8" s="1"/>
  <c r="R683" i="8"/>
  <c r="Q684" i="8"/>
  <c r="S684" i="8" s="1"/>
  <c r="R684" i="8"/>
  <c r="Q685" i="8"/>
  <c r="S685" i="8" s="1"/>
  <c r="R685" i="8"/>
  <c r="Q686" i="8"/>
  <c r="S686" i="8" s="1"/>
  <c r="R686" i="8"/>
  <c r="Q687" i="8"/>
  <c r="S687" i="8" s="1"/>
  <c r="R687" i="8"/>
  <c r="Q688" i="8"/>
  <c r="S688" i="8" s="1"/>
  <c r="R688" i="8"/>
  <c r="Q689" i="8"/>
  <c r="S689" i="8" s="1"/>
  <c r="R689" i="8"/>
  <c r="Q690" i="8"/>
  <c r="S690" i="8" s="1"/>
  <c r="R690" i="8"/>
  <c r="Q691" i="8"/>
  <c r="S691" i="8" s="1"/>
  <c r="R691" i="8"/>
  <c r="Q692" i="8"/>
  <c r="S692" i="8" s="1"/>
  <c r="R692" i="8"/>
  <c r="Q693" i="8"/>
  <c r="S693" i="8" s="1"/>
  <c r="R693" i="8"/>
  <c r="Q694" i="8"/>
  <c r="S694" i="8" s="1"/>
  <c r="R694" i="8"/>
  <c r="Q695" i="8"/>
  <c r="S695" i="8" s="1"/>
  <c r="R695" i="8"/>
  <c r="Q696" i="8"/>
  <c r="S696" i="8" s="1"/>
  <c r="R696" i="8"/>
  <c r="Q697" i="8"/>
  <c r="S697" i="8" s="1"/>
  <c r="R697" i="8"/>
  <c r="Q698" i="8"/>
  <c r="S698" i="8" s="1"/>
  <c r="R698" i="8"/>
  <c r="Q699" i="8"/>
  <c r="S699" i="8" s="1"/>
  <c r="R699" i="8"/>
  <c r="Q700" i="8"/>
  <c r="S700" i="8" s="1"/>
  <c r="R700" i="8"/>
  <c r="Q701" i="8"/>
  <c r="S701" i="8" s="1"/>
  <c r="R701" i="8"/>
  <c r="Q702" i="8"/>
  <c r="S702" i="8" s="1"/>
  <c r="R702" i="8"/>
  <c r="Q703" i="8"/>
  <c r="S703" i="8" s="1"/>
  <c r="R703" i="8"/>
  <c r="Q704" i="8"/>
  <c r="S704" i="8" s="1"/>
  <c r="R704" i="8"/>
  <c r="Q705" i="8"/>
  <c r="S705" i="8" s="1"/>
  <c r="R705" i="8"/>
  <c r="Q706" i="8"/>
  <c r="S706" i="8" s="1"/>
  <c r="R706" i="8"/>
  <c r="Q707" i="8"/>
  <c r="S707" i="8" s="1"/>
  <c r="R707" i="8"/>
  <c r="Q708" i="8"/>
  <c r="S708" i="8" s="1"/>
  <c r="R708" i="8"/>
  <c r="Q709" i="8"/>
  <c r="S709" i="8" s="1"/>
  <c r="R709" i="8"/>
  <c r="Q710" i="8"/>
  <c r="S710" i="8" s="1"/>
  <c r="R710" i="8"/>
  <c r="Q711" i="8"/>
  <c r="S711" i="8" s="1"/>
  <c r="R711" i="8"/>
  <c r="Q712" i="8"/>
  <c r="S712" i="8" s="1"/>
  <c r="R712" i="8"/>
  <c r="Q713" i="8"/>
  <c r="S713" i="8" s="1"/>
  <c r="R713" i="8"/>
  <c r="Q714" i="8"/>
  <c r="S714" i="8" s="1"/>
  <c r="R714" i="8"/>
  <c r="Q715" i="8"/>
  <c r="S715" i="8" s="1"/>
  <c r="R715" i="8"/>
  <c r="Q716" i="8"/>
  <c r="S716" i="8" s="1"/>
  <c r="R716" i="8"/>
  <c r="Q717" i="8"/>
  <c r="S717" i="8" s="1"/>
  <c r="R717" i="8"/>
  <c r="Q718" i="8"/>
  <c r="S718" i="8" s="1"/>
  <c r="R718" i="8"/>
  <c r="Q719" i="8"/>
  <c r="S719" i="8" s="1"/>
  <c r="R719" i="8"/>
  <c r="Q720" i="8"/>
  <c r="S720" i="8" s="1"/>
  <c r="R720" i="8"/>
  <c r="Q721" i="8"/>
  <c r="S721" i="8" s="1"/>
  <c r="R721" i="8"/>
  <c r="Q722" i="8"/>
  <c r="S722" i="8" s="1"/>
  <c r="R722" i="8"/>
  <c r="Q723" i="8"/>
  <c r="S723" i="8" s="1"/>
  <c r="R723" i="8"/>
  <c r="Q724" i="8"/>
  <c r="S724" i="8" s="1"/>
  <c r="R724" i="8"/>
  <c r="Q725" i="8"/>
  <c r="S725" i="8" s="1"/>
  <c r="R725" i="8"/>
  <c r="Q726" i="8"/>
  <c r="S726" i="8" s="1"/>
  <c r="R726" i="8"/>
  <c r="Q727" i="8"/>
  <c r="S727" i="8" s="1"/>
  <c r="R727" i="8"/>
  <c r="Q728" i="8"/>
  <c r="S728" i="8" s="1"/>
  <c r="R728" i="8"/>
  <c r="Q729" i="8"/>
  <c r="S729" i="8" s="1"/>
  <c r="R729" i="8"/>
  <c r="Q730" i="8"/>
  <c r="S730" i="8" s="1"/>
  <c r="R730" i="8"/>
  <c r="Q731" i="8"/>
  <c r="S731" i="8" s="1"/>
  <c r="R731" i="8"/>
  <c r="Q732" i="8"/>
  <c r="S732" i="8" s="1"/>
  <c r="R732" i="8"/>
  <c r="Q733" i="8"/>
  <c r="S733" i="8" s="1"/>
  <c r="R733" i="8"/>
  <c r="Q734" i="8"/>
  <c r="S734" i="8" s="1"/>
  <c r="R734" i="8"/>
  <c r="Q735" i="8"/>
  <c r="S735" i="8" s="1"/>
  <c r="R735" i="8"/>
  <c r="Q736" i="8"/>
  <c r="S736" i="8" s="1"/>
  <c r="R736" i="8"/>
  <c r="Q737" i="8"/>
  <c r="S737" i="8" s="1"/>
  <c r="R737" i="8"/>
  <c r="Q738" i="8"/>
  <c r="S738" i="8" s="1"/>
  <c r="R738" i="8"/>
  <c r="Q739" i="8"/>
  <c r="S739" i="8" s="1"/>
  <c r="R739" i="8"/>
  <c r="Q740" i="8"/>
  <c r="S740" i="8" s="1"/>
  <c r="R740" i="8"/>
  <c r="Q741" i="8"/>
  <c r="S741" i="8" s="1"/>
  <c r="R741" i="8"/>
  <c r="Q742" i="8"/>
  <c r="S742" i="8" s="1"/>
  <c r="R742" i="8"/>
  <c r="Q743" i="8"/>
  <c r="S743" i="8" s="1"/>
  <c r="R743" i="8"/>
  <c r="Q744" i="8"/>
  <c r="S744" i="8" s="1"/>
  <c r="R744" i="8"/>
  <c r="Q745" i="8"/>
  <c r="S745" i="8" s="1"/>
  <c r="R745" i="8"/>
  <c r="Q746" i="8"/>
  <c r="S746" i="8" s="1"/>
  <c r="R746" i="8"/>
  <c r="Q747" i="8"/>
  <c r="S747" i="8" s="1"/>
  <c r="R747" i="8"/>
  <c r="Q748" i="8"/>
  <c r="S748" i="8" s="1"/>
  <c r="R748" i="8"/>
  <c r="Q749" i="8"/>
  <c r="S749" i="8" s="1"/>
  <c r="R749" i="8"/>
  <c r="Q750" i="8"/>
  <c r="S750" i="8" s="1"/>
  <c r="R750" i="8"/>
  <c r="Q751" i="8"/>
  <c r="S751" i="8" s="1"/>
  <c r="R751" i="8"/>
  <c r="Q752" i="8"/>
  <c r="S752" i="8" s="1"/>
  <c r="R752" i="8"/>
  <c r="Q753" i="8"/>
  <c r="S753" i="8" s="1"/>
  <c r="R753" i="8"/>
  <c r="Q754" i="8"/>
  <c r="S754" i="8" s="1"/>
  <c r="R754" i="8"/>
  <c r="Q755" i="8"/>
  <c r="S755" i="8" s="1"/>
  <c r="R755" i="8"/>
  <c r="Q756" i="8"/>
  <c r="S756" i="8" s="1"/>
  <c r="R756" i="8"/>
  <c r="Q757" i="8"/>
  <c r="S757" i="8" s="1"/>
  <c r="R757" i="8"/>
  <c r="Q758" i="8"/>
  <c r="S758" i="8" s="1"/>
  <c r="R758" i="8"/>
  <c r="Q759" i="8"/>
  <c r="S759" i="8" s="1"/>
  <c r="R759" i="8"/>
  <c r="Q760" i="8"/>
  <c r="S760" i="8" s="1"/>
  <c r="R760" i="8"/>
  <c r="Q761" i="8"/>
  <c r="S761" i="8" s="1"/>
  <c r="R761" i="8"/>
  <c r="Q762" i="8"/>
  <c r="S762" i="8" s="1"/>
  <c r="R762" i="8"/>
  <c r="Q763" i="8"/>
  <c r="S763" i="8" s="1"/>
  <c r="R763" i="8"/>
  <c r="Q764" i="8"/>
  <c r="S764" i="8" s="1"/>
  <c r="R764" i="8"/>
  <c r="Q765" i="8"/>
  <c r="S765" i="8" s="1"/>
  <c r="R765" i="8"/>
  <c r="Q766" i="8"/>
  <c r="S766" i="8" s="1"/>
  <c r="R766" i="8"/>
  <c r="Q767" i="8"/>
  <c r="S767" i="8" s="1"/>
  <c r="R767" i="8"/>
  <c r="Q768" i="8"/>
  <c r="S768" i="8" s="1"/>
  <c r="R768" i="8"/>
  <c r="Q769" i="8"/>
  <c r="S769" i="8" s="1"/>
  <c r="R769" i="8"/>
  <c r="Q770" i="8"/>
  <c r="S770" i="8" s="1"/>
  <c r="R770" i="8"/>
  <c r="Q771" i="8"/>
  <c r="S771" i="8" s="1"/>
  <c r="R771" i="8"/>
  <c r="Q772" i="8"/>
  <c r="S772" i="8" s="1"/>
  <c r="R772" i="8"/>
  <c r="Q773" i="8"/>
  <c r="S773" i="8" s="1"/>
  <c r="R773" i="8"/>
  <c r="Q774" i="8"/>
  <c r="S774" i="8" s="1"/>
  <c r="R774" i="8"/>
  <c r="Q775" i="8"/>
  <c r="S775" i="8" s="1"/>
  <c r="R775" i="8"/>
  <c r="Q776" i="8"/>
  <c r="S776" i="8" s="1"/>
  <c r="R776" i="8"/>
  <c r="Q777" i="8"/>
  <c r="S777" i="8" s="1"/>
  <c r="R777" i="8"/>
  <c r="Q778" i="8"/>
  <c r="S778" i="8" s="1"/>
  <c r="R778" i="8"/>
  <c r="Q779" i="8"/>
  <c r="S779" i="8" s="1"/>
  <c r="R779" i="8"/>
  <c r="Q780" i="8"/>
  <c r="S780" i="8" s="1"/>
  <c r="R780" i="8"/>
  <c r="Q781" i="8"/>
  <c r="S781" i="8" s="1"/>
  <c r="R781" i="8"/>
  <c r="Q782" i="8"/>
  <c r="S782" i="8" s="1"/>
  <c r="R782" i="8"/>
  <c r="Q783" i="8"/>
  <c r="S783" i="8" s="1"/>
  <c r="R783" i="8"/>
  <c r="Q784" i="8"/>
  <c r="S784" i="8" s="1"/>
  <c r="R784" i="8"/>
  <c r="Q785" i="8"/>
  <c r="S785" i="8" s="1"/>
  <c r="R785" i="8"/>
  <c r="Q786" i="8"/>
  <c r="S786" i="8" s="1"/>
  <c r="R786" i="8"/>
  <c r="Q787" i="8"/>
  <c r="S787" i="8" s="1"/>
  <c r="R787" i="8"/>
  <c r="Q788" i="8"/>
  <c r="S788" i="8" s="1"/>
  <c r="R788" i="8"/>
  <c r="Q789" i="8"/>
  <c r="S789" i="8" s="1"/>
  <c r="R789" i="8"/>
  <c r="Q790" i="8"/>
  <c r="S790" i="8" s="1"/>
  <c r="R790" i="8"/>
  <c r="Q791" i="8"/>
  <c r="S791" i="8" s="1"/>
  <c r="R791" i="8"/>
  <c r="Q792" i="8"/>
  <c r="S792" i="8" s="1"/>
  <c r="R792" i="8"/>
  <c r="Q793" i="8"/>
  <c r="S793" i="8" s="1"/>
  <c r="R793" i="8"/>
  <c r="Q794" i="8"/>
  <c r="S794" i="8" s="1"/>
  <c r="R794" i="8"/>
  <c r="Q795" i="8"/>
  <c r="S795" i="8" s="1"/>
  <c r="R795" i="8"/>
  <c r="Q796" i="8"/>
  <c r="S796" i="8" s="1"/>
  <c r="R796" i="8"/>
  <c r="Q797" i="8"/>
  <c r="S797" i="8" s="1"/>
  <c r="R797" i="8"/>
  <c r="Q798" i="8"/>
  <c r="S798" i="8" s="1"/>
  <c r="R798" i="8"/>
  <c r="Q799" i="8"/>
  <c r="S799" i="8" s="1"/>
  <c r="R799" i="8"/>
  <c r="Q800" i="8"/>
  <c r="S800" i="8" s="1"/>
  <c r="R800" i="8"/>
  <c r="Q801" i="8"/>
  <c r="S801" i="8" s="1"/>
  <c r="R801" i="8"/>
  <c r="Q802" i="8"/>
  <c r="S802" i="8" s="1"/>
  <c r="R802" i="8"/>
  <c r="Q803" i="8"/>
  <c r="S803" i="8" s="1"/>
  <c r="R803" i="8"/>
  <c r="Q804" i="8"/>
  <c r="S804" i="8" s="1"/>
  <c r="R804" i="8"/>
  <c r="Q805" i="8"/>
  <c r="S805" i="8" s="1"/>
  <c r="R805" i="8"/>
  <c r="Q806" i="8"/>
  <c r="S806" i="8" s="1"/>
  <c r="R806" i="8"/>
  <c r="Q807" i="8"/>
  <c r="S807" i="8" s="1"/>
  <c r="R807" i="8"/>
  <c r="Q808" i="8"/>
  <c r="S808" i="8" s="1"/>
  <c r="R808" i="8"/>
  <c r="Q809" i="8"/>
  <c r="S809" i="8" s="1"/>
  <c r="R809" i="8"/>
  <c r="Q810" i="8"/>
  <c r="S810" i="8" s="1"/>
  <c r="R810" i="8"/>
  <c r="Q811" i="8"/>
  <c r="S811" i="8" s="1"/>
  <c r="R811" i="8"/>
  <c r="Q812" i="8"/>
  <c r="S812" i="8" s="1"/>
  <c r="R812" i="8"/>
  <c r="Q813" i="8"/>
  <c r="S813" i="8" s="1"/>
  <c r="R813" i="8"/>
  <c r="Q814" i="8"/>
  <c r="S814" i="8" s="1"/>
  <c r="R814" i="8"/>
  <c r="Q815" i="8"/>
  <c r="S815" i="8" s="1"/>
  <c r="R815" i="8"/>
  <c r="Q816" i="8"/>
  <c r="S816" i="8" s="1"/>
  <c r="R816" i="8"/>
  <c r="Q817" i="8"/>
  <c r="S817" i="8" s="1"/>
  <c r="R817" i="8"/>
  <c r="Q818" i="8"/>
  <c r="S818" i="8" s="1"/>
  <c r="R818" i="8"/>
  <c r="Q819" i="8"/>
  <c r="S819" i="8" s="1"/>
  <c r="R819" i="8"/>
  <c r="Q820" i="8"/>
  <c r="S820" i="8" s="1"/>
  <c r="R820" i="8"/>
  <c r="Q821" i="8"/>
  <c r="S821" i="8" s="1"/>
  <c r="R821" i="8"/>
  <c r="Q822" i="8"/>
  <c r="S822" i="8" s="1"/>
  <c r="R822" i="8"/>
  <c r="Q823" i="8"/>
  <c r="S823" i="8" s="1"/>
  <c r="R823" i="8"/>
  <c r="Q824" i="8"/>
  <c r="S824" i="8" s="1"/>
  <c r="R824" i="8"/>
  <c r="Q825" i="8"/>
  <c r="S825" i="8" s="1"/>
  <c r="R825" i="8"/>
  <c r="Q826" i="8"/>
  <c r="S826" i="8" s="1"/>
  <c r="R826" i="8"/>
  <c r="Q827" i="8"/>
  <c r="S827" i="8" s="1"/>
  <c r="R827" i="8"/>
  <c r="Q828" i="8"/>
  <c r="S828" i="8" s="1"/>
  <c r="R828" i="8"/>
  <c r="Q829" i="8"/>
  <c r="S829" i="8" s="1"/>
  <c r="R829" i="8"/>
  <c r="Q830" i="8"/>
  <c r="S830" i="8" s="1"/>
  <c r="R830" i="8"/>
  <c r="Q831" i="8"/>
  <c r="S831" i="8" s="1"/>
  <c r="R831" i="8"/>
  <c r="Q832" i="8"/>
  <c r="S832" i="8" s="1"/>
  <c r="R832" i="8"/>
  <c r="Q833" i="8"/>
  <c r="S833" i="8" s="1"/>
  <c r="R833" i="8"/>
  <c r="Q834" i="8"/>
  <c r="S834" i="8" s="1"/>
  <c r="R834" i="8"/>
  <c r="Q835" i="8"/>
  <c r="S835" i="8" s="1"/>
  <c r="R835" i="8"/>
  <c r="Q836" i="8"/>
  <c r="S836" i="8" s="1"/>
  <c r="R836" i="8"/>
  <c r="Q837" i="8"/>
  <c r="S837" i="8" s="1"/>
  <c r="R837" i="8"/>
  <c r="Q838" i="8"/>
  <c r="S838" i="8" s="1"/>
  <c r="R838" i="8"/>
  <c r="Q839" i="8"/>
  <c r="S839" i="8" s="1"/>
  <c r="R839" i="8"/>
  <c r="R840" i="8"/>
  <c r="Q841" i="8"/>
  <c r="S841" i="8" s="1"/>
  <c r="R841" i="8"/>
  <c r="Q842" i="8"/>
  <c r="S842" i="8" s="1"/>
  <c r="R842" i="8"/>
  <c r="R843" i="8"/>
  <c r="Q843" i="8"/>
  <c r="S843" i="8" s="1"/>
  <c r="Q844" i="8"/>
  <c r="S844" i="8" s="1"/>
  <c r="R844" i="8"/>
  <c r="Q845" i="8"/>
  <c r="S845" i="8" s="1"/>
  <c r="R845" i="8"/>
  <c r="Q846" i="8"/>
  <c r="S846" i="8" s="1"/>
  <c r="R846" i="8"/>
  <c r="Q847" i="8"/>
  <c r="S847" i="8" s="1"/>
  <c r="R847" i="8"/>
  <c r="R848" i="8"/>
  <c r="Q849" i="8"/>
  <c r="S849" i="8" s="1"/>
  <c r="R849" i="8"/>
  <c r="Q850" i="8"/>
  <c r="S850" i="8" s="1"/>
  <c r="R850" i="8"/>
  <c r="Q851" i="8"/>
  <c r="S851" i="8" s="1"/>
  <c r="R851" i="8"/>
  <c r="Q852" i="8"/>
  <c r="S852" i="8" s="1"/>
  <c r="R852" i="8"/>
  <c r="Q853" i="8"/>
  <c r="S853" i="8" s="1"/>
  <c r="R853" i="8"/>
  <c r="Q854" i="8"/>
  <c r="S854" i="8" s="1"/>
  <c r="R854" i="8"/>
  <c r="Q855" i="8"/>
  <c r="S855" i="8" s="1"/>
  <c r="R855" i="8"/>
  <c r="R856" i="8"/>
  <c r="Q857" i="8"/>
  <c r="S857" i="8" s="1"/>
  <c r="R857" i="8"/>
  <c r="Q858" i="8"/>
  <c r="S858" i="8" s="1"/>
  <c r="R858" i="8"/>
  <c r="R859" i="8"/>
  <c r="Q859" i="8"/>
  <c r="S859" i="8" s="1"/>
  <c r="Q860" i="8"/>
  <c r="S860" i="8" s="1"/>
  <c r="R860" i="8"/>
  <c r="Q861" i="8"/>
  <c r="S861" i="8" s="1"/>
  <c r="R861" i="8"/>
  <c r="Q862" i="8"/>
  <c r="S862" i="8" s="1"/>
  <c r="R862" i="8"/>
  <c r="Q863" i="8"/>
  <c r="S863" i="8" s="1"/>
  <c r="R863" i="8"/>
  <c r="Q864" i="8"/>
  <c r="S864" i="8" s="1"/>
  <c r="R864" i="8"/>
  <c r="Q865" i="8"/>
  <c r="S865" i="8" s="1"/>
  <c r="R865" i="8"/>
  <c r="Q866" i="8"/>
  <c r="S866" i="8" s="1"/>
  <c r="R866" i="8"/>
  <c r="Q867" i="8"/>
  <c r="S867" i="8" s="1"/>
  <c r="R867" i="8"/>
  <c r="Q868" i="8"/>
  <c r="S868" i="8" s="1"/>
  <c r="R868" i="8"/>
  <c r="Q869" i="8"/>
  <c r="S869" i="8" s="1"/>
  <c r="R869" i="8"/>
  <c r="Q870" i="8"/>
  <c r="S870" i="8" s="1"/>
  <c r="R870" i="8"/>
  <c r="Q871" i="8"/>
  <c r="S871" i="8" s="1"/>
  <c r="R871" i="8"/>
  <c r="Q872" i="8"/>
  <c r="S872" i="8" s="1"/>
  <c r="R872" i="8"/>
  <c r="Q873" i="8"/>
  <c r="S873" i="8" s="1"/>
  <c r="R873" i="8"/>
  <c r="Q874" i="8"/>
  <c r="S874" i="8" s="1"/>
  <c r="R874" i="8"/>
  <c r="Q875" i="8"/>
  <c r="S875" i="8" s="1"/>
  <c r="R875" i="8"/>
  <c r="Q876" i="8"/>
  <c r="S876" i="8" s="1"/>
  <c r="R876" i="8"/>
  <c r="Q877" i="8"/>
  <c r="S877" i="8" s="1"/>
  <c r="R877" i="8"/>
  <c r="Q878" i="8"/>
  <c r="S878" i="8" s="1"/>
  <c r="R878" i="8"/>
  <c r="Q879" i="8"/>
  <c r="S879" i="8" s="1"/>
  <c r="R879" i="8"/>
  <c r="Q880" i="8"/>
  <c r="S880" i="8" s="1"/>
  <c r="R880" i="8"/>
  <c r="Q881" i="8"/>
  <c r="S881" i="8" s="1"/>
  <c r="R881" i="8"/>
  <c r="Q882" i="8"/>
  <c r="S882" i="8" s="1"/>
  <c r="R882" i="8"/>
  <c r="Q883" i="8"/>
  <c r="S883" i="8" s="1"/>
  <c r="R883" i="8"/>
  <c r="Q884" i="8"/>
  <c r="S884" i="8" s="1"/>
  <c r="R884" i="8"/>
  <c r="Q885" i="8"/>
  <c r="S885" i="8" s="1"/>
  <c r="R885" i="8"/>
  <c r="Q886" i="8"/>
  <c r="S886" i="8" s="1"/>
  <c r="R886" i="8"/>
  <c r="Q887" i="8"/>
  <c r="S887" i="8" s="1"/>
  <c r="R887" i="8"/>
  <c r="Q888" i="8"/>
  <c r="S888" i="8" s="1"/>
  <c r="R888" i="8"/>
  <c r="Q889" i="8"/>
  <c r="S889" i="8" s="1"/>
  <c r="R889" i="8"/>
  <c r="Q890" i="8"/>
  <c r="S890" i="8" s="1"/>
  <c r="R890" i="8"/>
  <c r="Q891" i="8"/>
  <c r="S891" i="8" s="1"/>
  <c r="R891" i="8"/>
  <c r="Q892" i="8"/>
  <c r="S892" i="8" s="1"/>
  <c r="R892" i="8"/>
  <c r="Q893" i="8"/>
  <c r="S893" i="8" s="1"/>
  <c r="R893" i="8"/>
  <c r="Q894" i="8"/>
  <c r="S894" i="8" s="1"/>
  <c r="R894" i="8"/>
  <c r="Q895" i="8"/>
  <c r="S895" i="8" s="1"/>
  <c r="R895" i="8"/>
  <c r="Q896" i="8"/>
  <c r="S896" i="8" s="1"/>
  <c r="R896" i="8"/>
  <c r="Q897" i="8"/>
  <c r="S897" i="8" s="1"/>
  <c r="R897" i="8"/>
  <c r="Q898" i="8"/>
  <c r="S898" i="8" s="1"/>
  <c r="R898" i="8"/>
  <c r="Q899" i="8"/>
  <c r="S899" i="8" s="1"/>
  <c r="R899" i="8"/>
  <c r="Q900" i="8"/>
  <c r="S900" i="8" s="1"/>
  <c r="R900" i="8"/>
  <c r="Q901" i="8"/>
  <c r="S901" i="8" s="1"/>
  <c r="R901" i="8"/>
  <c r="Q902" i="8"/>
  <c r="S902" i="8" s="1"/>
  <c r="R902" i="8"/>
  <c r="Q903" i="8"/>
  <c r="S903" i="8" s="1"/>
  <c r="R903" i="8"/>
  <c r="Q904" i="8"/>
  <c r="S904" i="8" s="1"/>
  <c r="R904" i="8"/>
  <c r="Q905" i="8"/>
  <c r="S905" i="8" s="1"/>
  <c r="R905" i="8"/>
  <c r="Q906" i="8"/>
  <c r="S906" i="8" s="1"/>
  <c r="R906" i="8"/>
  <c r="Q907" i="8"/>
  <c r="S907" i="8" s="1"/>
  <c r="R907" i="8"/>
  <c r="Q908" i="8"/>
  <c r="S908" i="8" s="1"/>
  <c r="R908" i="8"/>
  <c r="Q909" i="8"/>
  <c r="S909" i="8" s="1"/>
  <c r="R909" i="8"/>
  <c r="Q910" i="8"/>
  <c r="S910" i="8" s="1"/>
  <c r="R910" i="8"/>
  <c r="Q911" i="8"/>
  <c r="S911" i="8" s="1"/>
  <c r="R911" i="8"/>
  <c r="Q912" i="8"/>
  <c r="S912" i="8" s="1"/>
  <c r="R912" i="8"/>
  <c r="Q913" i="8"/>
  <c r="S913" i="8" s="1"/>
  <c r="R913" i="8"/>
  <c r="Q914" i="8"/>
  <c r="S914" i="8" s="1"/>
  <c r="R914" i="8"/>
  <c r="Q915" i="8"/>
  <c r="S915" i="8" s="1"/>
  <c r="R915" i="8"/>
  <c r="Q916" i="8"/>
  <c r="S916" i="8" s="1"/>
  <c r="R916" i="8"/>
  <c r="Q917" i="8"/>
  <c r="S917" i="8" s="1"/>
  <c r="R917" i="8"/>
  <c r="Q918" i="8"/>
  <c r="S918" i="8" s="1"/>
  <c r="R918" i="8"/>
  <c r="Q919" i="8"/>
  <c r="S919" i="8" s="1"/>
  <c r="R919" i="8"/>
  <c r="Q920" i="8"/>
  <c r="S920" i="8" s="1"/>
  <c r="R920" i="8"/>
  <c r="Q921" i="8"/>
  <c r="S921" i="8" s="1"/>
  <c r="R921" i="8"/>
  <c r="Q922" i="8"/>
  <c r="S922" i="8" s="1"/>
  <c r="R922" i="8"/>
  <c r="Q923" i="8"/>
  <c r="S923" i="8" s="1"/>
  <c r="R923" i="8"/>
  <c r="Q924" i="8"/>
  <c r="S924" i="8" s="1"/>
  <c r="R924" i="8"/>
  <c r="Q925" i="8"/>
  <c r="S925" i="8" s="1"/>
  <c r="R925" i="8"/>
  <c r="Q926" i="8"/>
  <c r="S926" i="8" s="1"/>
  <c r="R926" i="8"/>
  <c r="Q927" i="8"/>
  <c r="S927" i="8" s="1"/>
  <c r="R927" i="8"/>
  <c r="Q928" i="8"/>
  <c r="S928" i="8" s="1"/>
  <c r="R928" i="8"/>
  <c r="Q929" i="8"/>
  <c r="S929" i="8" s="1"/>
  <c r="R929" i="8"/>
  <c r="Q930" i="8"/>
  <c r="S930" i="8" s="1"/>
  <c r="R930" i="8"/>
  <c r="Q931" i="8"/>
  <c r="S931" i="8" s="1"/>
  <c r="R931" i="8"/>
  <c r="Q932" i="8"/>
  <c r="S932" i="8" s="1"/>
  <c r="R932" i="8"/>
  <c r="Q933" i="8"/>
  <c r="S933" i="8" s="1"/>
  <c r="R933" i="8"/>
  <c r="Q934" i="8"/>
  <c r="S934" i="8" s="1"/>
  <c r="R934" i="8"/>
  <c r="Q935" i="8"/>
  <c r="S935" i="8" s="1"/>
  <c r="R935" i="8"/>
  <c r="Q936" i="8"/>
  <c r="S936" i="8" s="1"/>
  <c r="R936" i="8"/>
  <c r="Q937" i="8"/>
  <c r="S937" i="8" s="1"/>
  <c r="R937" i="8"/>
  <c r="Q938" i="8"/>
  <c r="S938" i="8" s="1"/>
  <c r="R938" i="8"/>
  <c r="Q939" i="8"/>
  <c r="S939" i="8" s="1"/>
  <c r="R939" i="8"/>
  <c r="Q940" i="8"/>
  <c r="S940" i="8" s="1"/>
  <c r="R940" i="8"/>
  <c r="Q941" i="8"/>
  <c r="S941" i="8" s="1"/>
  <c r="R941" i="8"/>
  <c r="Q942" i="8"/>
  <c r="S942" i="8" s="1"/>
  <c r="R942" i="8"/>
  <c r="Q943" i="8"/>
  <c r="S943" i="8" s="1"/>
  <c r="R943" i="8"/>
  <c r="Q944" i="8"/>
  <c r="S944" i="8" s="1"/>
  <c r="R944" i="8"/>
  <c r="Q945" i="8"/>
  <c r="S945" i="8" s="1"/>
  <c r="R945" i="8"/>
  <c r="Q946" i="8"/>
  <c r="S946" i="8" s="1"/>
  <c r="R946" i="8"/>
  <c r="Q947" i="8"/>
  <c r="S947" i="8" s="1"/>
  <c r="R947" i="8"/>
  <c r="Q948" i="8"/>
  <c r="S948" i="8" s="1"/>
  <c r="R948" i="8"/>
  <c r="Q949" i="8"/>
  <c r="S949" i="8" s="1"/>
  <c r="R949" i="8"/>
  <c r="Q950" i="8"/>
  <c r="S950" i="8" s="1"/>
  <c r="R950" i="8"/>
  <c r="Q951" i="8"/>
  <c r="S951" i="8" s="1"/>
  <c r="R951" i="8"/>
  <c r="Q952" i="8"/>
  <c r="S952" i="8" s="1"/>
  <c r="R952" i="8"/>
  <c r="Q953" i="8"/>
  <c r="S953" i="8" s="1"/>
  <c r="R953" i="8"/>
  <c r="Q954" i="8"/>
  <c r="S954" i="8" s="1"/>
  <c r="R954" i="8"/>
  <c r="Q955" i="8"/>
  <c r="S955" i="8" s="1"/>
  <c r="R955" i="8"/>
  <c r="Q956" i="8"/>
  <c r="S956" i="8" s="1"/>
  <c r="R956" i="8"/>
  <c r="Q957" i="8"/>
  <c r="S957" i="8" s="1"/>
  <c r="R957" i="8"/>
  <c r="Q958" i="8"/>
  <c r="S958" i="8" s="1"/>
  <c r="R958" i="8"/>
  <c r="Q959" i="8"/>
  <c r="S959" i="8" s="1"/>
  <c r="R959" i="8"/>
  <c r="Q960" i="8"/>
  <c r="S960" i="8" s="1"/>
  <c r="R960" i="8"/>
  <c r="Q961" i="8"/>
  <c r="S961" i="8" s="1"/>
  <c r="R961" i="8"/>
  <c r="Q962" i="8"/>
  <c r="S962" i="8" s="1"/>
  <c r="R962" i="8"/>
  <c r="Q963" i="8"/>
  <c r="S963" i="8" s="1"/>
  <c r="R963" i="8"/>
  <c r="Q964" i="8"/>
  <c r="S964" i="8" s="1"/>
  <c r="R964" i="8"/>
  <c r="Q965" i="8"/>
  <c r="S965" i="8" s="1"/>
  <c r="R965" i="8"/>
  <c r="Q966" i="8"/>
  <c r="S966" i="8" s="1"/>
  <c r="R966" i="8"/>
  <c r="Q967" i="8"/>
  <c r="S967" i="8" s="1"/>
  <c r="R967" i="8"/>
  <c r="Q968" i="8"/>
  <c r="S968" i="8" s="1"/>
  <c r="R968" i="8"/>
  <c r="Q969" i="8"/>
  <c r="S969" i="8" s="1"/>
  <c r="R969" i="8"/>
  <c r="Q970" i="8"/>
  <c r="S970" i="8" s="1"/>
  <c r="R970" i="8"/>
  <c r="Q971" i="8"/>
  <c r="S971" i="8" s="1"/>
  <c r="R971" i="8"/>
  <c r="Q972" i="8"/>
  <c r="S972" i="8" s="1"/>
  <c r="R972" i="8"/>
  <c r="Q973" i="8"/>
  <c r="S973" i="8" s="1"/>
  <c r="R973" i="8"/>
  <c r="Q974" i="8"/>
  <c r="S974" i="8" s="1"/>
  <c r="R974" i="8"/>
  <c r="Q975" i="8"/>
  <c r="S975" i="8" s="1"/>
  <c r="R975" i="8"/>
  <c r="Q976" i="8"/>
  <c r="S976" i="8" s="1"/>
  <c r="R976" i="8"/>
  <c r="Q977" i="8"/>
  <c r="S977" i="8" s="1"/>
  <c r="R977" i="8"/>
  <c r="Q978" i="8"/>
  <c r="S978" i="8" s="1"/>
  <c r="R978" i="8"/>
  <c r="Q979" i="8"/>
  <c r="S979" i="8" s="1"/>
  <c r="R979" i="8"/>
  <c r="Q980" i="8"/>
  <c r="S980" i="8" s="1"/>
  <c r="R980" i="8"/>
  <c r="Q981" i="8"/>
  <c r="S981" i="8" s="1"/>
  <c r="R981" i="8"/>
  <c r="Q982" i="8"/>
  <c r="S982" i="8" s="1"/>
  <c r="R982" i="8"/>
  <c r="Q983" i="8"/>
  <c r="S983" i="8" s="1"/>
  <c r="R983" i="8"/>
  <c r="Q984" i="8"/>
  <c r="S984" i="8" s="1"/>
  <c r="R984" i="8"/>
  <c r="Q985" i="8"/>
  <c r="S985" i="8" s="1"/>
  <c r="R985" i="8"/>
  <c r="Q986" i="8"/>
  <c r="S986" i="8" s="1"/>
  <c r="R986" i="8"/>
  <c r="Q987" i="8"/>
  <c r="S987" i="8" s="1"/>
  <c r="R987" i="8"/>
  <c r="Q988" i="8"/>
  <c r="S988" i="8" s="1"/>
  <c r="R988" i="8"/>
  <c r="Q989" i="8"/>
  <c r="S989" i="8" s="1"/>
  <c r="R989" i="8"/>
  <c r="Q990" i="8"/>
  <c r="S990" i="8" s="1"/>
  <c r="R990" i="8"/>
  <c r="Q991" i="8"/>
  <c r="S991" i="8" s="1"/>
  <c r="R991" i="8"/>
  <c r="Q992" i="8"/>
  <c r="S992" i="8" s="1"/>
  <c r="R992" i="8"/>
  <c r="Q993" i="8"/>
  <c r="S993" i="8" s="1"/>
  <c r="R993" i="8"/>
  <c r="Q994" i="8"/>
  <c r="S994" i="8" s="1"/>
  <c r="R994" i="8"/>
  <c r="Q995" i="8"/>
  <c r="S995" i="8" s="1"/>
  <c r="R995" i="8"/>
  <c r="Q996" i="8"/>
  <c r="S996" i="8" s="1"/>
  <c r="R996" i="8"/>
  <c r="Q997" i="8"/>
  <c r="S997" i="8" s="1"/>
  <c r="R997" i="8"/>
  <c r="Q998" i="8"/>
  <c r="S998" i="8" s="1"/>
  <c r="R998" i="8"/>
  <c r="Q999" i="8"/>
  <c r="S999" i="8" s="1"/>
  <c r="R999" i="8"/>
  <c r="Q1000" i="8"/>
  <c r="S1000" i="8" s="1"/>
  <c r="R1000" i="8"/>
  <c r="Q1001" i="8"/>
  <c r="S1001" i="8" s="1"/>
  <c r="R1001" i="8"/>
  <c r="Q1002" i="8"/>
  <c r="S1002" i="8" s="1"/>
  <c r="R1002" i="8"/>
  <c r="Q1003" i="8"/>
  <c r="S1003" i="8" s="1"/>
  <c r="R1003" i="8"/>
  <c r="Q1004" i="8"/>
  <c r="S1004" i="8" s="1"/>
  <c r="R1004" i="8"/>
  <c r="Q1005" i="8"/>
  <c r="S1005" i="8" s="1"/>
  <c r="R1005" i="8"/>
  <c r="Q1006" i="8"/>
  <c r="S1006" i="8" s="1"/>
  <c r="R1006" i="8"/>
  <c r="Q1007" i="8"/>
  <c r="S1007" i="8" s="1"/>
  <c r="R1007" i="8"/>
  <c r="Q1008" i="8"/>
  <c r="S1008" i="8" s="1"/>
  <c r="R1008" i="8"/>
  <c r="Q1009" i="8"/>
  <c r="S1009" i="8" s="1"/>
  <c r="R1009" i="8"/>
  <c r="Q1010" i="8"/>
  <c r="S1010" i="8" s="1"/>
  <c r="R1010" i="8"/>
  <c r="Q1011" i="8"/>
  <c r="S1011" i="8" s="1"/>
  <c r="R1011" i="8"/>
  <c r="Q1012" i="8"/>
  <c r="S1012" i="8" s="1"/>
  <c r="R1012" i="8"/>
  <c r="Q1013" i="8"/>
  <c r="S1013" i="8" s="1"/>
  <c r="R1013" i="8"/>
  <c r="Q1014" i="8"/>
  <c r="S1014" i="8" s="1"/>
  <c r="R1014" i="8"/>
  <c r="Q1015" i="8"/>
  <c r="S1015" i="8" s="1"/>
  <c r="R1015" i="8"/>
  <c r="Q1016" i="8"/>
  <c r="S1016" i="8" s="1"/>
  <c r="R1016" i="8"/>
  <c r="Q1017" i="8"/>
  <c r="S1017" i="8" s="1"/>
  <c r="R1017" i="8"/>
  <c r="Q1018" i="8"/>
  <c r="S1018" i="8" s="1"/>
  <c r="R1018" i="8"/>
  <c r="Q1019" i="8"/>
  <c r="S1019" i="8" s="1"/>
  <c r="R1019" i="8"/>
  <c r="Q1020" i="8"/>
  <c r="S1020" i="8" s="1"/>
  <c r="R1020" i="8"/>
  <c r="Q1021" i="8"/>
  <c r="S1021" i="8" s="1"/>
  <c r="R1021" i="8"/>
  <c r="Q1022" i="8"/>
  <c r="S1022" i="8" s="1"/>
  <c r="R1022" i="8"/>
  <c r="Q1023" i="8"/>
  <c r="S1023" i="8" s="1"/>
  <c r="R1023" i="8"/>
  <c r="Q1024" i="8"/>
  <c r="S1024" i="8" s="1"/>
  <c r="R1024" i="8"/>
  <c r="Q1025" i="8"/>
  <c r="S1025" i="8" s="1"/>
  <c r="R1025" i="8"/>
  <c r="Q1026" i="8"/>
  <c r="S1026" i="8" s="1"/>
  <c r="R1026" i="8"/>
  <c r="Q1027" i="8"/>
  <c r="S1027" i="8" s="1"/>
  <c r="R1027" i="8"/>
  <c r="Q1028" i="8"/>
  <c r="S1028" i="8" s="1"/>
  <c r="R1028" i="8"/>
  <c r="Q1029" i="8"/>
  <c r="S1029" i="8" s="1"/>
  <c r="R1029" i="8"/>
  <c r="Q1030" i="8"/>
  <c r="S1030" i="8" s="1"/>
  <c r="R1030" i="8"/>
  <c r="Q1031" i="8"/>
  <c r="S1031" i="8" s="1"/>
  <c r="R1031" i="8"/>
  <c r="Q1032" i="8"/>
  <c r="S1032" i="8" s="1"/>
  <c r="R1032" i="8"/>
  <c r="Q1033" i="8"/>
  <c r="S1033" i="8" s="1"/>
  <c r="R1033" i="8"/>
  <c r="Q1034" i="8"/>
  <c r="S1034" i="8" s="1"/>
  <c r="R1034" i="8"/>
  <c r="Q1035" i="8"/>
  <c r="S1035" i="8" s="1"/>
  <c r="R1035" i="8"/>
  <c r="Q1036" i="8"/>
  <c r="S1036" i="8" s="1"/>
  <c r="R1036" i="8"/>
  <c r="Q1037" i="8"/>
  <c r="S1037" i="8" s="1"/>
  <c r="R1037" i="8"/>
  <c r="Q1038" i="8"/>
  <c r="S1038" i="8" s="1"/>
  <c r="R1038" i="8"/>
  <c r="Q1039" i="8"/>
  <c r="S1039" i="8" s="1"/>
  <c r="R1039" i="8"/>
  <c r="Q1040" i="8"/>
  <c r="S1040" i="8" s="1"/>
  <c r="R1040" i="8"/>
  <c r="Q1041" i="8"/>
  <c r="S1041" i="8" s="1"/>
  <c r="R1041" i="8"/>
  <c r="Q1042" i="8"/>
  <c r="S1042" i="8" s="1"/>
  <c r="R1042" i="8"/>
  <c r="Q1043" i="8"/>
  <c r="S1043" i="8" s="1"/>
  <c r="R1043" i="8"/>
  <c r="Q1044" i="8"/>
  <c r="S1044" i="8" s="1"/>
  <c r="R1044" i="8"/>
  <c r="Q1045" i="8"/>
  <c r="S1045" i="8" s="1"/>
  <c r="R1045" i="8"/>
  <c r="Q1046" i="8"/>
  <c r="S1046" i="8" s="1"/>
  <c r="R1046" i="8"/>
  <c r="Q1047" i="8"/>
  <c r="S1047" i="8" s="1"/>
  <c r="R1047" i="8"/>
  <c r="Q1048" i="8"/>
  <c r="S1048" i="8" s="1"/>
  <c r="R1048" i="8"/>
  <c r="Q1049" i="8"/>
  <c r="S1049" i="8" s="1"/>
  <c r="R1049" i="8"/>
  <c r="Q1050" i="8"/>
  <c r="S1050" i="8" s="1"/>
  <c r="R1050" i="8"/>
  <c r="Q1051" i="8"/>
  <c r="S1051" i="8" s="1"/>
  <c r="R1051" i="8"/>
  <c r="Q1052" i="8"/>
  <c r="S1052" i="8" s="1"/>
  <c r="R1052" i="8"/>
  <c r="Q1053" i="8"/>
  <c r="S1053" i="8" s="1"/>
  <c r="R1053" i="8"/>
  <c r="Q1054" i="8"/>
  <c r="S1054" i="8" s="1"/>
  <c r="R1054" i="8"/>
  <c r="Q1055" i="8"/>
  <c r="S1055" i="8" s="1"/>
  <c r="R1055" i="8"/>
  <c r="Q1056" i="8"/>
  <c r="S1056" i="8" s="1"/>
  <c r="R1056" i="8"/>
  <c r="Q1057" i="8"/>
  <c r="S1057" i="8" s="1"/>
  <c r="R1057" i="8"/>
  <c r="Q1058" i="8"/>
  <c r="S1058" i="8" s="1"/>
  <c r="R1058" i="8"/>
  <c r="Q1059" i="8"/>
  <c r="S1059" i="8" s="1"/>
  <c r="R1059" i="8"/>
  <c r="Q1060" i="8"/>
  <c r="S1060" i="8" s="1"/>
  <c r="R1060" i="8"/>
  <c r="Q1061" i="8"/>
  <c r="S1061" i="8" s="1"/>
  <c r="R1061" i="8"/>
  <c r="Q1062" i="8"/>
  <c r="S1062" i="8" s="1"/>
  <c r="R1062" i="8"/>
  <c r="Q1063" i="8"/>
  <c r="S1063" i="8" s="1"/>
  <c r="R1063" i="8"/>
  <c r="Q1064" i="8"/>
  <c r="S1064" i="8" s="1"/>
  <c r="R1064" i="8"/>
  <c r="Q1065" i="8"/>
  <c r="S1065" i="8" s="1"/>
  <c r="R1065" i="8"/>
  <c r="Q1066" i="8"/>
  <c r="S1066" i="8" s="1"/>
  <c r="R1066" i="8"/>
  <c r="Q1067" i="8"/>
  <c r="S1067" i="8" s="1"/>
  <c r="R1067" i="8"/>
  <c r="Q1068" i="8"/>
  <c r="S1068" i="8" s="1"/>
  <c r="R1068" i="8"/>
  <c r="Q1069" i="8"/>
  <c r="S1069" i="8" s="1"/>
  <c r="R1069" i="8"/>
  <c r="Q1070" i="8"/>
  <c r="S1070" i="8" s="1"/>
  <c r="R1070" i="8"/>
  <c r="Q1071" i="8"/>
  <c r="S1071" i="8" s="1"/>
  <c r="R1071" i="8"/>
  <c r="Q1072" i="8"/>
  <c r="S1072" i="8" s="1"/>
  <c r="R1072" i="8"/>
  <c r="Q1073" i="8"/>
  <c r="S1073" i="8" s="1"/>
  <c r="R1073" i="8"/>
  <c r="Q1074" i="8"/>
  <c r="S1074" i="8" s="1"/>
  <c r="R1074" i="8"/>
  <c r="Q1075" i="8"/>
  <c r="S1075" i="8" s="1"/>
  <c r="R1075" i="8"/>
  <c r="Q1076" i="8"/>
  <c r="S1076" i="8" s="1"/>
  <c r="R1076" i="8"/>
  <c r="Q1077" i="8"/>
  <c r="S1077" i="8" s="1"/>
  <c r="R1077" i="8"/>
  <c r="Q1078" i="8"/>
  <c r="S1078" i="8" s="1"/>
  <c r="R1078" i="8"/>
  <c r="Q1079" i="8"/>
  <c r="S1079" i="8" s="1"/>
  <c r="R1079" i="8"/>
  <c r="Q1080" i="8"/>
  <c r="S1080" i="8" s="1"/>
  <c r="R1080" i="8"/>
  <c r="Q1081" i="8"/>
  <c r="S1081" i="8" s="1"/>
  <c r="R1081" i="8"/>
  <c r="Q1082" i="8"/>
  <c r="S1082" i="8" s="1"/>
  <c r="R1082" i="8"/>
  <c r="Q1083" i="8"/>
  <c r="S1083" i="8" s="1"/>
  <c r="R1083" i="8"/>
  <c r="Q1084" i="8"/>
  <c r="S1084" i="8" s="1"/>
  <c r="R1084" i="8"/>
  <c r="Q1085" i="8"/>
  <c r="S1085" i="8" s="1"/>
  <c r="R1085" i="8"/>
  <c r="Q1086" i="8"/>
  <c r="S1086" i="8" s="1"/>
  <c r="R1086" i="8"/>
  <c r="Q1087" i="8"/>
  <c r="S1087" i="8" s="1"/>
  <c r="R1087" i="8"/>
  <c r="Q1088" i="8"/>
  <c r="S1088" i="8" s="1"/>
  <c r="R1088" i="8"/>
  <c r="Q1089" i="8"/>
  <c r="S1089" i="8" s="1"/>
  <c r="R1089" i="8"/>
  <c r="Q1090" i="8"/>
  <c r="S1090" i="8" s="1"/>
  <c r="R1090" i="8"/>
  <c r="Q1091" i="8"/>
  <c r="S1091" i="8" s="1"/>
  <c r="R1091" i="8"/>
  <c r="Q1092" i="8"/>
  <c r="S1092" i="8" s="1"/>
  <c r="R1092" i="8"/>
  <c r="Q1093" i="8"/>
  <c r="S1093" i="8" s="1"/>
  <c r="R1093" i="8"/>
  <c r="Q1094" i="8"/>
  <c r="S1094" i="8" s="1"/>
  <c r="R1094" i="8"/>
  <c r="Q1095" i="8"/>
  <c r="S1095" i="8" s="1"/>
  <c r="R1095" i="8"/>
  <c r="Q1096" i="8"/>
  <c r="S1096" i="8" s="1"/>
  <c r="R1096" i="8"/>
  <c r="Q1097" i="8"/>
  <c r="S1097" i="8" s="1"/>
  <c r="R1097" i="8"/>
  <c r="Q1098" i="8"/>
  <c r="S1098" i="8" s="1"/>
  <c r="R1098" i="8"/>
  <c r="Q1099" i="8"/>
  <c r="S1099" i="8" s="1"/>
  <c r="R1099" i="8"/>
  <c r="Q1100" i="8"/>
  <c r="S1100" i="8" s="1"/>
  <c r="R1100" i="8"/>
  <c r="Q1101" i="8"/>
  <c r="S1101" i="8" s="1"/>
  <c r="R1101"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S261" i="6" s="1"/>
  <c r="R261" i="6"/>
  <c r="Q262" i="6"/>
  <c r="R262" i="6"/>
  <c r="Q263" i="6"/>
  <c r="R263" i="6"/>
  <c r="Q265" i="6"/>
  <c r="R265" i="6"/>
  <c r="Q266" i="6"/>
  <c r="S266" i="6" s="1"/>
  <c r="R266" i="6"/>
  <c r="Q267" i="6"/>
  <c r="R267" i="6"/>
  <c r="Q269" i="6"/>
  <c r="S269" i="6" s="1"/>
  <c r="R269" i="6"/>
  <c r="Q270" i="6"/>
  <c r="R270" i="6"/>
  <c r="Q271" i="6"/>
  <c r="R271" i="6"/>
  <c r="Q273" i="6"/>
  <c r="R273" i="6"/>
  <c r="Q274" i="6"/>
  <c r="S274" i="6" s="1"/>
  <c r="R274" i="6"/>
  <c r="Q275" i="6"/>
  <c r="R275" i="6"/>
  <c r="Q277" i="6"/>
  <c r="S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5" i="7"/>
  <c r="U25" i="7"/>
  <c r="W25" i="7" s="1"/>
  <c r="U27" i="7"/>
  <c r="W27" i="7" s="1"/>
  <c r="V27" i="7"/>
  <c r="U29" i="7"/>
  <c r="W29" i="7" s="1"/>
  <c r="V29" i="7"/>
  <c r="U32" i="7"/>
  <c r="W32" i="7" s="1"/>
  <c r="V32" i="7"/>
  <c r="U33" i="7"/>
  <c r="W33" i="7" s="1"/>
  <c r="V37" i="7"/>
  <c r="U37" i="7"/>
  <c r="W37" i="7" s="1"/>
  <c r="U39" i="7"/>
  <c r="W39" i="7" s="1"/>
  <c r="V39" i="7"/>
  <c r="V40" i="7"/>
  <c r="U41" i="7"/>
  <c r="W41" i="7" s="1"/>
  <c r="U45" i="7"/>
  <c r="W45" i="7" s="1"/>
  <c r="V48" i="7"/>
  <c r="U49" i="7"/>
  <c r="W49" i="7" s="1"/>
  <c r="V49" i="7"/>
  <c r="U52" i="7"/>
  <c r="W52" i="7" s="1"/>
  <c r="V52" i="7"/>
  <c r="U53" i="7"/>
  <c r="W53" i="7" s="1"/>
  <c r="V56" i="7"/>
  <c r="V57" i="7"/>
  <c r="U57" i="7"/>
  <c r="W57" i="7" s="1"/>
  <c r="U59" i="7"/>
  <c r="W59" i="7" s="1"/>
  <c r="V59" i="7"/>
  <c r="U61" i="7"/>
  <c r="W61" i="7" s="1"/>
  <c r="V61" i="7"/>
  <c r="U64" i="7"/>
  <c r="W64" i="7" s="1"/>
  <c r="V64" i="7"/>
  <c r="U65" i="7"/>
  <c r="W65" i="7" s="1"/>
  <c r="V69" i="7"/>
  <c r="U69" i="7"/>
  <c r="W69" i="7" s="1"/>
  <c r="U71" i="7"/>
  <c r="W71" i="7" s="1"/>
  <c r="V71" i="7"/>
  <c r="V72" i="7"/>
  <c r="U73" i="7"/>
  <c r="W73" i="7" s="1"/>
  <c r="U77" i="7"/>
  <c r="W77" i="7" s="1"/>
  <c r="V80" i="7"/>
  <c r="U81" i="7"/>
  <c r="W81" i="7" s="1"/>
  <c r="V81" i="7"/>
  <c r="U84" i="7"/>
  <c r="W84" i="7" s="1"/>
  <c r="V84" i="7"/>
  <c r="U85" i="7"/>
  <c r="W85" i="7" s="1"/>
  <c r="V88" i="7"/>
  <c r="V89" i="7"/>
  <c r="U89" i="7"/>
  <c r="W89" i="7" s="1"/>
  <c r="U91" i="7"/>
  <c r="W91" i="7" s="1"/>
  <c r="V91" i="7"/>
  <c r="U93" i="7"/>
  <c r="W93" i="7" s="1"/>
  <c r="V93" i="7"/>
  <c r="U96" i="7"/>
  <c r="W96" i="7" s="1"/>
  <c r="V96" i="7"/>
  <c r="U97" i="7"/>
  <c r="W97" i="7" s="1"/>
  <c r="V101" i="7"/>
  <c r="U101" i="7"/>
  <c r="W101" i="7" s="1"/>
  <c r="U103" i="7"/>
  <c r="W103" i="7" s="1"/>
  <c r="V103" i="7"/>
  <c r="V104" i="7"/>
  <c r="U105" i="7"/>
  <c r="W105" i="7" s="1"/>
  <c r="U109" i="7"/>
  <c r="W109" i="7" s="1"/>
  <c r="V112" i="7"/>
  <c r="U113" i="7"/>
  <c r="W113" i="7" s="1"/>
  <c r="V113" i="7"/>
  <c r="U116" i="7"/>
  <c r="W116" i="7" s="1"/>
  <c r="V116" i="7"/>
  <c r="U117" i="7"/>
  <c r="W117" i="7" s="1"/>
  <c r="V120" i="7"/>
  <c r="V121" i="7"/>
  <c r="U121" i="7"/>
  <c r="W121" i="7" s="1"/>
  <c r="U123" i="7"/>
  <c r="W123" i="7" s="1"/>
  <c r="V123" i="7"/>
  <c r="U125" i="7"/>
  <c r="W125" i="7" s="1"/>
  <c r="V125" i="7"/>
  <c r="U128" i="7"/>
  <c r="W128" i="7" s="1"/>
  <c r="V128" i="7"/>
  <c r="U129" i="7"/>
  <c r="W129" i="7" s="1"/>
  <c r="V132" i="7"/>
  <c r="U133" i="7"/>
  <c r="W133" i="7" s="1"/>
  <c r="V133" i="7"/>
  <c r="U136" i="7"/>
  <c r="W136" i="7" s="1"/>
  <c r="V136" i="7"/>
  <c r="U137" i="7"/>
  <c r="W137" i="7" s="1"/>
  <c r="U138" i="7"/>
  <c r="W138" i="7" s="1"/>
  <c r="V139" i="7"/>
  <c r="U140" i="7"/>
  <c r="W140" i="7" s="1"/>
  <c r="U142" i="7"/>
  <c r="W142" i="7" s="1"/>
  <c r="V142" i="7"/>
  <c r="U145" i="7"/>
  <c r="W145" i="7" s="1"/>
  <c r="V145" i="7"/>
  <c r="U146" i="7"/>
  <c r="W146" i="7" s="1"/>
  <c r="V147" i="7"/>
  <c r="U148" i="7"/>
  <c r="W148" i="7" s="1"/>
  <c r="U149" i="7"/>
  <c r="W149" i="7" s="1"/>
  <c r="U150" i="7"/>
  <c r="W150" i="7" s="1"/>
  <c r="V150" i="7"/>
  <c r="U153" i="7"/>
  <c r="W153" i="7" s="1"/>
  <c r="V153" i="7"/>
  <c r="U154" i="7"/>
  <c r="W154" i="7" s="1"/>
  <c r="V155" i="7"/>
  <c r="U156" i="7"/>
  <c r="W156" i="7" s="1"/>
  <c r="U158" i="7"/>
  <c r="W158" i="7" s="1"/>
  <c r="V158" i="7"/>
  <c r="U161" i="7"/>
  <c r="W161" i="7" s="1"/>
  <c r="V161" i="7"/>
  <c r="U162" i="7"/>
  <c r="W162" i="7" s="1"/>
  <c r="V163" i="7"/>
  <c r="U164" i="7"/>
  <c r="W164" i="7" s="1"/>
  <c r="U165" i="7"/>
  <c r="W165" i="7" s="1"/>
  <c r="U166" i="7"/>
  <c r="W166" i="7" s="1"/>
  <c r="V166" i="7"/>
  <c r="V168" i="7"/>
  <c r="U169" i="7"/>
  <c r="W169" i="7" s="1"/>
  <c r="V169" i="7"/>
  <c r="U170" i="7"/>
  <c r="W170" i="7" s="1"/>
  <c r="V171" i="7"/>
  <c r="U172" i="7"/>
  <c r="W172" i="7" s="1"/>
  <c r="U174" i="7"/>
  <c r="W174" i="7" s="1"/>
  <c r="V174" i="7"/>
  <c r="V176" i="7"/>
  <c r="U177" i="7"/>
  <c r="W177" i="7" s="1"/>
  <c r="V177" i="7"/>
  <c r="U178" i="7"/>
  <c r="W178" i="7" s="1"/>
  <c r="V179" i="7"/>
  <c r="U180" i="7"/>
  <c r="W180" i="7" s="1"/>
  <c r="U181" i="7"/>
  <c r="W181" i="7" s="1"/>
  <c r="U182" i="7"/>
  <c r="W182" i="7" s="1"/>
  <c r="V182" i="7"/>
  <c r="V184" i="7"/>
  <c r="U185" i="7"/>
  <c r="W185" i="7" s="1"/>
  <c r="V185" i="7"/>
  <c r="U186" i="7"/>
  <c r="W186" i="7" s="1"/>
  <c r="U187" i="7"/>
  <c r="W187" i="7" s="1"/>
  <c r="V190" i="7"/>
  <c r="U191" i="7"/>
  <c r="W191" i="7" s="1"/>
  <c r="V193" i="7"/>
  <c r="U194" i="7"/>
  <c r="W194" i="7" s="1"/>
  <c r="V194" i="7"/>
  <c r="U195" i="7"/>
  <c r="W195" i="7" s="1"/>
  <c r="V198" i="7"/>
  <c r="U199" i="7"/>
  <c r="W199" i="7" s="1"/>
  <c r="V201" i="7"/>
  <c r="U202" i="7"/>
  <c r="W202" i="7" s="1"/>
  <c r="V202" i="7"/>
  <c r="U203" i="7"/>
  <c r="W203" i="7" s="1"/>
  <c r="V206" i="7"/>
  <c r="U207" i="7"/>
  <c r="W207" i="7" s="1"/>
  <c r="V210" i="7"/>
  <c r="U211" i="7"/>
  <c r="W211" i="7" s="1"/>
  <c r="V213" i="7"/>
  <c r="U214" i="7"/>
  <c r="W214" i="7" s="1"/>
  <c r="U215" i="7"/>
  <c r="W215" i="7" s="1"/>
  <c r="V218" i="7"/>
  <c r="U219" i="7"/>
  <c r="W219" i="7" s="1"/>
  <c r="V221" i="7"/>
  <c r="U222" i="7"/>
  <c r="W222" i="7" s="1"/>
  <c r="V222" i="7"/>
  <c r="U223" i="7"/>
  <c r="W223" i="7" s="1"/>
  <c r="V226" i="7"/>
  <c r="U227" i="7"/>
  <c r="W227" i="7" s="1"/>
  <c r="V229" i="7"/>
  <c r="U230" i="7"/>
  <c r="W230" i="7" s="1"/>
  <c r="V230" i="7"/>
  <c r="U231" i="7"/>
  <c r="W231" i="7" s="1"/>
  <c r="V234" i="7"/>
  <c r="U235" i="7"/>
  <c r="W235" i="7" s="1"/>
  <c r="V237" i="7"/>
  <c r="U238" i="7"/>
  <c r="W238" i="7" s="1"/>
  <c r="V238" i="7"/>
  <c r="V242" i="7"/>
  <c r="U243" i="7"/>
  <c r="W243" i="7" s="1"/>
  <c r="U245" i="7"/>
  <c r="W245" i="7" s="1"/>
  <c r="V245" i="7"/>
  <c r="V246" i="7"/>
  <c r="V249" i="7"/>
  <c r="U250" i="7"/>
  <c r="W250" i="7" s="1"/>
  <c r="V250" i="7"/>
  <c r="U251" i="7"/>
  <c r="W251" i="7" s="1"/>
  <c r="V254" i="7"/>
  <c r="U257" i="7"/>
  <c r="W257" i="7" s="1"/>
  <c r="V257" i="7"/>
  <c r="V258" i="7"/>
  <c r="U259" i="7"/>
  <c r="W259" i="7" s="1"/>
  <c r="V262" i="7"/>
  <c r="U263" i="7"/>
  <c r="W263" i="7" s="1"/>
  <c r="V266" i="7"/>
  <c r="U267" i="7"/>
  <c r="W267" i="7" s="1"/>
  <c r="V269" i="7"/>
  <c r="U270" i="7"/>
  <c r="W270" i="7" s="1"/>
  <c r="V270" i="7"/>
  <c r="V274" i="7"/>
  <c r="U275" i="7"/>
  <c r="W275" i="7" s="1"/>
  <c r="U277" i="7"/>
  <c r="W277" i="7" s="1"/>
  <c r="V277" i="7"/>
  <c r="V278" i="7"/>
  <c r="U282" i="7"/>
  <c r="W282" i="7" s="1"/>
  <c r="V282" i="7"/>
  <c r="U283" i="7"/>
  <c r="W283" i="7" s="1"/>
  <c r="V286" i="7"/>
  <c r="U287" i="7"/>
  <c r="W287" i="7" s="1"/>
  <c r="U290" i="7"/>
  <c r="W290" i="7" s="1"/>
  <c r="V290" i="7"/>
  <c r="U291" i="7"/>
  <c r="W291" i="7" s="1"/>
  <c r="V294" i="7"/>
  <c r="U295" i="7"/>
  <c r="W295" i="7" s="1"/>
  <c r="U298" i="7"/>
  <c r="W298" i="7" s="1"/>
  <c r="V298" i="7"/>
  <c r="U299" i="7"/>
  <c r="W299" i="7" s="1"/>
  <c r="V302" i="7"/>
  <c r="V303" i="7"/>
  <c r="U305" i="7"/>
  <c r="W305" i="7" s="1"/>
  <c r="V305" i="7"/>
  <c r="V306" i="7"/>
  <c r="U307" i="7"/>
  <c r="W307" i="7" s="1"/>
  <c r="V310" i="7"/>
  <c r="U311" i="7"/>
  <c r="W311" i="7" s="1"/>
  <c r="V314" i="7"/>
  <c r="U315" i="7"/>
  <c r="W315" i="7" s="1"/>
  <c r="V315" i="7"/>
  <c r="U318" i="7"/>
  <c r="W318" i="7" s="1"/>
  <c r="V318" i="7"/>
  <c r="U319" i="7"/>
  <c r="W319" i="7" s="1"/>
  <c r="U320" i="7"/>
  <c r="W320" i="7" s="1"/>
  <c r="V321" i="7"/>
  <c r="U322" i="7"/>
  <c r="W322" i="7" s="1"/>
  <c r="U323" i="7"/>
  <c r="W323" i="7" s="1"/>
  <c r="V324" i="7"/>
  <c r="V325" i="7"/>
  <c r="U326" i="7"/>
  <c r="W326" i="7" s="1"/>
  <c r="V328" i="7"/>
  <c r="V329" i="7"/>
  <c r="V332" i="7"/>
  <c r="V333" i="7"/>
  <c r="U334" i="7"/>
  <c r="W334" i="7" s="1"/>
  <c r="V336" i="7"/>
  <c r="V337" i="7"/>
  <c r="V340" i="7"/>
  <c r="V341" i="7"/>
  <c r="U342" i="7"/>
  <c r="W342" i="7" s="1"/>
  <c r="V344" i="7"/>
  <c r="V345" i="7"/>
  <c r="V348" i="7"/>
  <c r="U349" i="7"/>
  <c r="W349" i="7" s="1"/>
  <c r="V349" i="7"/>
  <c r="V352" i="7"/>
  <c r="V353" i="7"/>
  <c r="U353" i="7"/>
  <c r="W353" i="7" s="1"/>
  <c r="U354" i="7"/>
  <c r="W354" i="7" s="1"/>
  <c r="V356" i="7"/>
  <c r="V357" i="7"/>
  <c r="V360" i="7"/>
  <c r="V361" i="7"/>
  <c r="U362" i="7"/>
  <c r="W362" i="7" s="1"/>
  <c r="V364" i="7"/>
  <c r="V365" i="7"/>
  <c r="V368" i="7"/>
  <c r="V369" i="7"/>
  <c r="U370" i="7"/>
  <c r="W370" i="7" s="1"/>
  <c r="V372" i="7"/>
  <c r="V373" i="7"/>
  <c r="V376" i="7"/>
  <c r="U377" i="7"/>
  <c r="W377" i="7" s="1"/>
  <c r="V377" i="7"/>
  <c r="V380" i="7"/>
  <c r="U381" i="7"/>
  <c r="W381" i="7" s="1"/>
  <c r="V381" i="7"/>
  <c r="V384" i="7"/>
  <c r="V385" i="7"/>
  <c r="V388" i="7"/>
  <c r="U389" i="7"/>
  <c r="W389" i="7" s="1"/>
  <c r="U391" i="7"/>
  <c r="W391" i="7" s="1"/>
  <c r="V391" i="7"/>
  <c r="U394" i="7"/>
  <c r="W394" i="7" s="1"/>
  <c r="U396" i="7"/>
  <c r="W396" i="7" s="1"/>
  <c r="V396" i="7"/>
  <c r="U397" i="7"/>
  <c r="W397" i="7" s="1"/>
  <c r="V401" i="7"/>
  <c r="U401" i="7"/>
  <c r="W401" i="7" s="1"/>
  <c r="U402" i="7"/>
  <c r="W402" i="7" s="1"/>
  <c r="U404" i="7"/>
  <c r="W404" i="7" s="1"/>
  <c r="V404" i="7"/>
  <c r="U405" i="7"/>
  <c r="W405" i="7" s="1"/>
  <c r="V408" i="7"/>
  <c r="U409" i="7"/>
  <c r="W409" i="7" s="1"/>
  <c r="V409" i="7"/>
  <c r="V412" i="7"/>
  <c r="U413" i="7"/>
  <c r="W413" i="7" s="1"/>
  <c r="U415" i="7"/>
  <c r="W415" i="7" s="1"/>
  <c r="V415" i="7"/>
  <c r="V417" i="7"/>
  <c r="V419" i="7"/>
  <c r="V420" i="7"/>
  <c r="U421" i="7"/>
  <c r="W421" i="7" s="1"/>
  <c r="U422" i="7"/>
  <c r="W422" i="7" s="1"/>
  <c r="U425" i="7"/>
  <c r="W425" i="7" s="1"/>
  <c r="V425" i="7"/>
  <c r="V427" i="7"/>
  <c r="V428" i="7"/>
  <c r="U429" i="7"/>
  <c r="W429" i="7" s="1"/>
  <c r="U430" i="7"/>
  <c r="W430" i="7" s="1"/>
  <c r="V432" i="7"/>
  <c r="U433" i="7"/>
  <c r="W433" i="7" s="1"/>
  <c r="V433" i="7"/>
  <c r="V435" i="7"/>
  <c r="V436" i="7"/>
  <c r="U437" i="7"/>
  <c r="W437" i="7" s="1"/>
  <c r="U438" i="7"/>
  <c r="W438" i="7" s="1"/>
  <c r="V440" i="7"/>
  <c r="U441" i="7"/>
  <c r="W441" i="7" s="1"/>
  <c r="V441" i="7"/>
  <c r="V443" i="7"/>
  <c r="V444" i="7"/>
  <c r="U445" i="7"/>
  <c r="W445" i="7" s="1"/>
  <c r="U446" i="7"/>
  <c r="W446" i="7" s="1"/>
  <c r="V448" i="7"/>
  <c r="V449" i="7"/>
  <c r="V452" i="7"/>
  <c r="U453" i="7"/>
  <c r="W453" i="7" s="1"/>
  <c r="V453" i="7"/>
  <c r="V455" i="7"/>
  <c r="U456" i="7"/>
  <c r="W456" i="7" s="1"/>
  <c r="V456" i="7"/>
  <c r="V457" i="7"/>
  <c r="V460" i="7"/>
  <c r="U461" i="7"/>
  <c r="W461" i="7" s="1"/>
  <c r="U463" i="7"/>
  <c r="W463" i="7" s="1"/>
  <c r="V463" i="7"/>
  <c r="V465" i="7"/>
  <c r="U466" i="7"/>
  <c r="W466" i="7" s="1"/>
  <c r="V467" i="7"/>
  <c r="U468" i="7"/>
  <c r="W468" i="7" s="1"/>
  <c r="V468" i="7"/>
  <c r="U469" i="7"/>
  <c r="W469" i="7" s="1"/>
  <c r="U473" i="7"/>
  <c r="W473" i="7" s="1"/>
  <c r="V473" i="7"/>
  <c r="U474" i="7"/>
  <c r="W474" i="7" s="1"/>
  <c r="V475" i="7"/>
  <c r="U476" i="7"/>
  <c r="W476" i="7" s="1"/>
  <c r="V476" i="7"/>
  <c r="U477" i="7"/>
  <c r="W477" i="7" s="1"/>
  <c r="U481" i="7"/>
  <c r="W481" i="7" s="1"/>
  <c r="V481" i="7"/>
  <c r="V483" i="7"/>
  <c r="V484" i="7"/>
  <c r="U485" i="7"/>
  <c r="W485" i="7" s="1"/>
  <c r="U486" i="7"/>
  <c r="W486" i="7" s="1"/>
  <c r="V488" i="7"/>
  <c r="U489" i="7"/>
  <c r="W489" i="7" s="1"/>
  <c r="V489" i="7"/>
  <c r="V491" i="7"/>
  <c r="V492" i="7"/>
  <c r="U493" i="7"/>
  <c r="W493" i="7" s="1"/>
  <c r="U494" i="7"/>
  <c r="W494" i="7" s="1"/>
  <c r="V496" i="7"/>
  <c r="U497" i="7"/>
  <c r="W497" i="7" s="1"/>
  <c r="V497" i="7"/>
  <c r="V499" i="7"/>
  <c r="V501" i="7"/>
  <c r="U503" i="7"/>
  <c r="W503" i="7" s="1"/>
  <c r="V503" i="7"/>
  <c r="V505" i="7"/>
  <c r="U506" i="7"/>
  <c r="W506" i="7" s="1"/>
  <c r="V507" i="7"/>
  <c r="E4" i="6"/>
  <c r="M4" i="6" s="1"/>
  <c r="E5" i="6"/>
  <c r="M5" i="6" s="1"/>
  <c r="E6" i="6"/>
  <c r="M6" i="6" s="1"/>
  <c r="M7" i="6"/>
  <c r="E3" i="6"/>
  <c r="M3" i="6" s="1"/>
  <c r="F4" i="8"/>
  <c r="F5" i="8"/>
  <c r="F6" i="8"/>
  <c r="F3" i="8"/>
  <c r="F4" i="4"/>
  <c r="F5" i="4"/>
  <c r="Z3" i="4"/>
  <c r="AB3" i="4" s="1"/>
  <c r="AD3" i="4" s="1"/>
  <c r="AE3" i="4" s="1"/>
  <c r="AF3" i="4" s="1"/>
  <c r="E7" i="9"/>
  <c r="B7" i="9"/>
  <c r="E6" i="9"/>
  <c r="B6" i="9"/>
  <c r="E5" i="9"/>
  <c r="B5" i="9"/>
  <c r="E4" i="9"/>
  <c r="B4" i="9"/>
  <c r="Z4" i="4" l="1"/>
  <c r="AL23" i="7"/>
  <c r="AM23" i="7"/>
  <c r="S271" i="6"/>
  <c r="AE271" i="6" s="1"/>
  <c r="S263" i="6"/>
  <c r="AL24" i="7"/>
  <c r="AM24" i="7"/>
  <c r="AL17" i="7"/>
  <c r="AM17" i="7"/>
  <c r="AL18" i="7"/>
  <c r="AM18" i="7"/>
  <c r="AL19" i="7"/>
  <c r="AM19" i="7"/>
  <c r="AL22" i="7"/>
  <c r="AM22" i="7"/>
  <c r="AL20" i="7"/>
  <c r="AM20" i="7"/>
  <c r="AL21" i="7"/>
  <c r="AM21" i="7"/>
  <c r="AM9" i="7"/>
  <c r="AE277" i="6"/>
  <c r="AF277" i="6"/>
  <c r="AE274" i="6"/>
  <c r="AF274" i="6"/>
  <c r="AF271" i="6"/>
  <c r="AE269" i="6"/>
  <c r="AF269" i="6"/>
  <c r="AE263" i="6"/>
  <c r="AF263" i="6"/>
  <c r="AE261" i="6"/>
  <c r="AF261" i="6"/>
  <c r="AE266" i="6"/>
  <c r="AF266" i="6"/>
  <c r="AE1096" i="8"/>
  <c r="AF1096" i="8"/>
  <c r="AE1090" i="8"/>
  <c r="AF1090" i="8"/>
  <c r="AE1082" i="8"/>
  <c r="AF1082" i="8"/>
  <c r="AE1074" i="8"/>
  <c r="AF1074" i="8"/>
  <c r="AE1066" i="8"/>
  <c r="AF1066" i="8"/>
  <c r="AE1058" i="8"/>
  <c r="AF1058" i="8"/>
  <c r="AE1052" i="8"/>
  <c r="AF1052" i="8"/>
  <c r="AE1046" i="8"/>
  <c r="AF1046" i="8"/>
  <c r="AE1044" i="8"/>
  <c r="AF1044" i="8"/>
  <c r="AE1042" i="8"/>
  <c r="AF1042" i="8"/>
  <c r="AE1038" i="8"/>
  <c r="AF1038" i="8"/>
  <c r="AE1034" i="8"/>
  <c r="AF1034" i="8"/>
  <c r="AE1032" i="8"/>
  <c r="AF1032" i="8"/>
  <c r="AE1030" i="8"/>
  <c r="AF1030" i="8"/>
  <c r="AE1028" i="8"/>
  <c r="AF1028" i="8"/>
  <c r="AE1026" i="8"/>
  <c r="AF1026" i="8"/>
  <c r="AE1024" i="8"/>
  <c r="AF1024" i="8"/>
  <c r="AE1022" i="8"/>
  <c r="AF1022" i="8"/>
  <c r="AE1020" i="8"/>
  <c r="AF1020" i="8"/>
  <c r="AE1018" i="8"/>
  <c r="AF1018" i="8"/>
  <c r="AE1016" i="8"/>
  <c r="AF1016" i="8"/>
  <c r="AE1014" i="8"/>
  <c r="AF1014" i="8"/>
  <c r="AE1012" i="8"/>
  <c r="AF1012" i="8"/>
  <c r="AE1010" i="8"/>
  <c r="AF1010" i="8"/>
  <c r="AE1008" i="8"/>
  <c r="AF1008" i="8"/>
  <c r="AE1006" i="8"/>
  <c r="AF1006" i="8"/>
  <c r="AE1004" i="8"/>
  <c r="AF1004" i="8"/>
  <c r="AE1002" i="8"/>
  <c r="AF1002" i="8"/>
  <c r="AE1000" i="8"/>
  <c r="AF1000" i="8"/>
  <c r="AE998" i="8"/>
  <c r="AF998" i="8"/>
  <c r="AE996" i="8"/>
  <c r="AF996" i="8"/>
  <c r="AE994" i="8"/>
  <c r="AF994" i="8"/>
  <c r="AE992" i="8"/>
  <c r="AF992" i="8"/>
  <c r="AE990" i="8"/>
  <c r="AF990" i="8"/>
  <c r="AE988" i="8"/>
  <c r="AF988" i="8"/>
  <c r="AE986" i="8"/>
  <c r="AF986" i="8"/>
  <c r="AE984" i="8"/>
  <c r="AF984" i="8"/>
  <c r="AE982" i="8"/>
  <c r="AF982" i="8"/>
  <c r="AE980" i="8"/>
  <c r="AF980" i="8"/>
  <c r="AE978" i="8"/>
  <c r="AF978" i="8"/>
  <c r="AE976" i="8"/>
  <c r="AF976" i="8"/>
  <c r="AE974" i="8"/>
  <c r="AF974" i="8"/>
  <c r="AE972" i="8"/>
  <c r="AF972" i="8"/>
  <c r="AE970" i="8"/>
  <c r="AF970" i="8"/>
  <c r="AE968" i="8"/>
  <c r="AF968" i="8"/>
  <c r="AE966" i="8"/>
  <c r="AF966" i="8"/>
  <c r="AE964" i="8"/>
  <c r="AF964" i="8"/>
  <c r="AE962" i="8"/>
  <c r="AF962" i="8"/>
  <c r="AE960" i="8"/>
  <c r="AF960" i="8"/>
  <c r="AE958" i="8"/>
  <c r="AF958" i="8"/>
  <c r="AE956" i="8"/>
  <c r="AF956" i="8"/>
  <c r="AE954" i="8"/>
  <c r="AF954" i="8"/>
  <c r="AE952" i="8"/>
  <c r="AF952" i="8"/>
  <c r="AE950" i="8"/>
  <c r="AF950" i="8"/>
  <c r="AE948" i="8"/>
  <c r="AF948" i="8"/>
  <c r="AE946" i="8"/>
  <c r="AF946" i="8"/>
  <c r="AE944" i="8"/>
  <c r="AF944" i="8"/>
  <c r="AE942" i="8"/>
  <c r="AF942" i="8"/>
  <c r="AE940" i="8"/>
  <c r="AF940" i="8"/>
  <c r="AE938" i="8"/>
  <c r="AF938" i="8"/>
  <c r="AE936" i="8"/>
  <c r="AF936" i="8"/>
  <c r="AE934" i="8"/>
  <c r="AF934" i="8"/>
  <c r="AE932" i="8"/>
  <c r="AF932" i="8"/>
  <c r="AE930" i="8"/>
  <c r="AF930" i="8"/>
  <c r="AE928" i="8"/>
  <c r="AF928" i="8"/>
  <c r="AE926" i="8"/>
  <c r="AF926" i="8"/>
  <c r="AE924" i="8"/>
  <c r="AF924" i="8"/>
  <c r="AE922" i="8"/>
  <c r="AF922" i="8"/>
  <c r="AE920" i="8"/>
  <c r="AF920" i="8"/>
  <c r="AE918" i="8"/>
  <c r="AF918" i="8"/>
  <c r="AE916" i="8"/>
  <c r="AF916" i="8"/>
  <c r="AE914" i="8"/>
  <c r="AF914" i="8"/>
  <c r="AE912" i="8"/>
  <c r="AF912" i="8"/>
  <c r="AE910" i="8"/>
  <c r="AF910" i="8"/>
  <c r="AE908" i="8"/>
  <c r="AF908" i="8"/>
  <c r="AE906" i="8"/>
  <c r="AF906" i="8"/>
  <c r="AE904" i="8"/>
  <c r="AF904" i="8"/>
  <c r="AE902" i="8"/>
  <c r="AF902" i="8"/>
  <c r="AE900" i="8"/>
  <c r="AF900" i="8"/>
  <c r="AE898" i="8"/>
  <c r="AF898" i="8"/>
  <c r="AE896" i="8"/>
  <c r="AF896" i="8"/>
  <c r="AE894" i="8"/>
  <c r="AF894" i="8"/>
  <c r="AE892" i="8"/>
  <c r="AF892" i="8"/>
  <c r="AE890" i="8"/>
  <c r="AF890" i="8"/>
  <c r="AE888" i="8"/>
  <c r="AF888" i="8"/>
  <c r="AE886" i="8"/>
  <c r="AF886" i="8"/>
  <c r="AE884" i="8"/>
  <c r="AF884" i="8"/>
  <c r="AE882" i="8"/>
  <c r="AF882" i="8"/>
  <c r="AE880" i="8"/>
  <c r="AF880" i="8"/>
  <c r="AE878" i="8"/>
  <c r="AF878" i="8"/>
  <c r="AE876" i="8"/>
  <c r="AF876" i="8"/>
  <c r="AE874" i="8"/>
  <c r="AF874" i="8"/>
  <c r="AE872" i="8"/>
  <c r="AF872" i="8"/>
  <c r="AE870" i="8"/>
  <c r="AF870" i="8"/>
  <c r="AE868" i="8"/>
  <c r="AF868" i="8"/>
  <c r="AE866" i="8"/>
  <c r="AF866" i="8"/>
  <c r="AE864" i="8"/>
  <c r="AF864" i="8"/>
  <c r="AE862" i="8"/>
  <c r="AF862" i="8"/>
  <c r="AE860" i="8"/>
  <c r="AF860" i="8"/>
  <c r="AE858" i="8"/>
  <c r="AF858" i="8"/>
  <c r="AE847" i="8"/>
  <c r="AF847" i="8"/>
  <c r="AE845" i="8"/>
  <c r="AF845" i="8"/>
  <c r="AE841" i="8"/>
  <c r="AF841" i="8"/>
  <c r="AE512" i="8"/>
  <c r="AF512" i="8"/>
  <c r="AE510" i="8"/>
  <c r="AF510" i="8"/>
  <c r="AE507" i="8"/>
  <c r="AF507" i="8"/>
  <c r="AE504" i="8"/>
  <c r="AF504" i="8"/>
  <c r="AE502" i="8"/>
  <c r="AF502" i="8"/>
  <c r="AE499" i="8"/>
  <c r="AF499" i="8"/>
  <c r="AE496" i="8"/>
  <c r="AF496" i="8"/>
  <c r="AE494" i="8"/>
  <c r="AF494" i="8"/>
  <c r="AE491" i="8"/>
  <c r="AF491" i="8"/>
  <c r="AE488" i="8"/>
  <c r="AF488" i="8"/>
  <c r="AE486" i="8"/>
  <c r="AF486" i="8"/>
  <c r="AE483" i="8"/>
  <c r="AF483" i="8"/>
  <c r="AE480" i="8"/>
  <c r="AF480" i="8"/>
  <c r="AE478" i="8"/>
  <c r="AF478" i="8"/>
  <c r="AE475" i="8"/>
  <c r="AF475" i="8"/>
  <c r="AE472" i="8"/>
  <c r="AF472" i="8"/>
  <c r="AE470" i="8"/>
  <c r="AF470" i="8"/>
  <c r="AE467" i="8"/>
  <c r="AF467" i="8"/>
  <c r="AE464" i="8"/>
  <c r="AF464" i="8"/>
  <c r="AE462" i="8"/>
  <c r="AF462" i="8"/>
  <c r="AE459" i="8"/>
  <c r="AF459" i="8"/>
  <c r="AE456" i="8"/>
  <c r="AF456" i="8"/>
  <c r="AE454" i="8"/>
  <c r="AF454" i="8"/>
  <c r="AE451" i="8"/>
  <c r="AF451" i="8"/>
  <c r="AE279" i="8"/>
  <c r="AF279" i="8"/>
  <c r="AE277" i="8"/>
  <c r="AF277" i="8"/>
  <c r="AE275" i="8"/>
  <c r="AF275" i="8"/>
  <c r="AE273" i="8"/>
  <c r="AF273" i="8"/>
  <c r="AE270" i="8"/>
  <c r="AF270" i="8"/>
  <c r="AE268" i="8"/>
  <c r="AF268" i="8"/>
  <c r="AE266" i="8"/>
  <c r="AF266" i="8"/>
  <c r="AE263" i="8"/>
  <c r="AF263" i="8"/>
  <c r="AE261" i="8"/>
  <c r="AF261" i="8"/>
  <c r="AE258" i="8"/>
  <c r="AF258" i="8"/>
  <c r="AE256" i="8"/>
  <c r="AF256" i="8"/>
  <c r="AE253" i="8"/>
  <c r="AF253" i="8"/>
  <c r="AE250" i="8"/>
  <c r="AF250" i="8"/>
  <c r="AE248" i="8"/>
  <c r="AF248" i="8"/>
  <c r="AE245" i="8"/>
  <c r="AF245" i="8"/>
  <c r="AE242" i="8"/>
  <c r="AF242" i="8"/>
  <c r="AE240" i="8"/>
  <c r="AF240" i="8"/>
  <c r="AE237" i="8"/>
  <c r="AF237" i="8"/>
  <c r="AE234" i="8"/>
  <c r="AF234" i="8"/>
  <c r="AE232" i="8"/>
  <c r="AF232" i="8"/>
  <c r="AE229" i="8"/>
  <c r="AF229" i="8"/>
  <c r="AE226" i="8"/>
  <c r="AF226" i="8"/>
  <c r="AE224" i="8"/>
  <c r="AF224" i="8"/>
  <c r="AE221" i="8"/>
  <c r="AF221" i="8"/>
  <c r="AE218" i="8"/>
  <c r="AF218" i="8"/>
  <c r="AE216" i="8"/>
  <c r="AF216" i="8"/>
  <c r="AE213" i="8"/>
  <c r="AF213" i="8"/>
  <c r="AE210" i="8"/>
  <c r="AF210" i="8"/>
  <c r="AE201" i="8"/>
  <c r="AF201" i="8"/>
  <c r="AE194" i="8"/>
  <c r="AF194" i="8"/>
  <c r="AE185" i="8"/>
  <c r="AF185" i="8"/>
  <c r="AE178" i="8"/>
  <c r="AF178" i="8"/>
  <c r="AE169" i="8"/>
  <c r="AF169" i="8"/>
  <c r="AE167" i="8"/>
  <c r="AF167" i="8"/>
  <c r="AE164" i="8"/>
  <c r="AF164" i="8"/>
  <c r="AE153" i="8"/>
  <c r="AF153" i="8"/>
  <c r="AE151" i="8"/>
  <c r="AF151" i="8"/>
  <c r="AE148" i="8"/>
  <c r="AF148" i="8"/>
  <c r="AE137" i="8"/>
  <c r="AF137" i="8"/>
  <c r="AE135" i="8"/>
  <c r="AF135" i="8"/>
  <c r="AE132" i="8"/>
  <c r="AF132" i="8"/>
  <c r="AE126" i="8"/>
  <c r="AF126" i="8"/>
  <c r="AE124" i="8"/>
  <c r="AF124" i="8"/>
  <c r="AE122" i="8"/>
  <c r="AF122" i="8"/>
  <c r="AE120" i="8"/>
  <c r="AF120" i="8"/>
  <c r="AE118" i="8"/>
  <c r="AF118" i="8"/>
  <c r="AE116" i="8"/>
  <c r="AF116" i="8"/>
  <c r="AE114" i="8"/>
  <c r="AF114" i="8"/>
  <c r="AE112" i="8"/>
  <c r="AF112" i="8"/>
  <c r="AE110" i="8"/>
  <c r="AF110" i="8"/>
  <c r="AE108" i="8"/>
  <c r="AF108" i="8"/>
  <c r="AE106" i="8"/>
  <c r="AF106" i="8"/>
  <c r="AE104" i="8"/>
  <c r="AF104" i="8"/>
  <c r="AE102" i="8"/>
  <c r="AF102" i="8"/>
  <c r="AE100" i="8"/>
  <c r="AF100" i="8"/>
  <c r="AE98" i="8"/>
  <c r="AF98" i="8"/>
  <c r="AE96" i="8"/>
  <c r="AF96" i="8"/>
  <c r="AE94" i="8"/>
  <c r="AF94" i="8"/>
  <c r="AE92" i="8"/>
  <c r="AF92" i="8"/>
  <c r="AE90" i="8"/>
  <c r="AF90" i="8"/>
  <c r="AE88" i="8"/>
  <c r="AF88" i="8"/>
  <c r="AE86" i="8"/>
  <c r="AF86" i="8"/>
  <c r="AE84" i="8"/>
  <c r="AF84" i="8"/>
  <c r="AE82" i="8"/>
  <c r="AF82" i="8"/>
  <c r="AE80" i="8"/>
  <c r="AF80" i="8"/>
  <c r="AE78" i="8"/>
  <c r="AF78" i="8"/>
  <c r="AE76" i="8"/>
  <c r="AF76" i="8"/>
  <c r="AE74" i="8"/>
  <c r="AF74" i="8"/>
  <c r="AE72" i="8"/>
  <c r="AF72" i="8"/>
  <c r="AE70" i="8"/>
  <c r="AF70" i="8"/>
  <c r="AE68" i="8"/>
  <c r="AF68" i="8"/>
  <c r="AE66" i="8"/>
  <c r="AF66" i="8"/>
  <c r="AE64" i="8"/>
  <c r="AF64" i="8"/>
  <c r="AE62" i="8"/>
  <c r="AF62" i="8"/>
  <c r="AE60" i="8"/>
  <c r="AF60" i="8"/>
  <c r="AE58" i="8"/>
  <c r="AF58" i="8"/>
  <c r="AE56" i="8"/>
  <c r="AF56" i="8"/>
  <c r="AE54" i="8"/>
  <c r="AF54" i="8"/>
  <c r="AE52" i="8"/>
  <c r="AF52" i="8"/>
  <c r="AE50" i="8"/>
  <c r="AF50" i="8"/>
  <c r="AE48" i="8"/>
  <c r="AF48" i="8"/>
  <c r="AE46" i="8"/>
  <c r="AF46" i="8"/>
  <c r="AE44" i="8"/>
  <c r="AF44" i="8"/>
  <c r="AE42" i="8"/>
  <c r="AF42" i="8"/>
  <c r="AE40" i="8"/>
  <c r="AF40" i="8"/>
  <c r="AE38" i="8"/>
  <c r="AF38" i="8"/>
  <c r="AE36" i="8"/>
  <c r="AF36" i="8"/>
  <c r="AE34" i="8"/>
  <c r="AF34" i="8"/>
  <c r="AE32" i="8"/>
  <c r="AF32" i="8"/>
  <c r="AE30" i="8"/>
  <c r="AF30" i="8"/>
  <c r="AE28" i="8"/>
  <c r="AF28" i="8"/>
  <c r="AE26" i="8"/>
  <c r="AF26" i="8"/>
  <c r="AE24" i="8"/>
  <c r="AF24" i="8"/>
  <c r="AE22" i="8"/>
  <c r="AF22" i="8"/>
  <c r="AE20" i="8"/>
  <c r="AF20" i="8"/>
  <c r="AE18" i="8"/>
  <c r="AF18" i="8"/>
  <c r="AE16" i="8"/>
  <c r="AF16" i="8"/>
  <c r="AE14" i="8"/>
  <c r="AF14" i="8"/>
  <c r="AE12" i="8"/>
  <c r="AF12" i="8"/>
  <c r="AE10" i="8"/>
  <c r="AF10" i="8"/>
  <c r="AE859" i="8"/>
  <c r="AF859" i="8"/>
  <c r="AE855" i="8"/>
  <c r="AF855" i="8"/>
  <c r="AE853" i="8"/>
  <c r="AF853" i="8"/>
  <c r="AE851" i="8"/>
  <c r="AF851" i="8"/>
  <c r="AE849" i="8"/>
  <c r="AF849" i="8"/>
  <c r="AE838" i="8"/>
  <c r="AF838" i="8"/>
  <c r="AE836" i="8"/>
  <c r="AF836" i="8"/>
  <c r="AE834" i="8"/>
  <c r="AF834" i="8"/>
  <c r="AE832" i="8"/>
  <c r="AF832" i="8"/>
  <c r="AE830" i="8"/>
  <c r="AF830" i="8"/>
  <c r="AE828" i="8"/>
  <c r="AF828" i="8"/>
  <c r="AE826" i="8"/>
  <c r="AF826" i="8"/>
  <c r="AE824" i="8"/>
  <c r="AF824" i="8"/>
  <c r="AE822" i="8"/>
  <c r="AF822" i="8"/>
  <c r="AE820" i="8"/>
  <c r="AF820" i="8"/>
  <c r="AE818" i="8"/>
  <c r="AF818" i="8"/>
  <c r="AE816" i="8"/>
  <c r="AF816" i="8"/>
  <c r="AE814" i="8"/>
  <c r="AF814" i="8"/>
  <c r="AE812" i="8"/>
  <c r="AF812" i="8"/>
  <c r="AE810" i="8"/>
  <c r="AF810" i="8"/>
  <c r="AE808" i="8"/>
  <c r="AF808" i="8"/>
  <c r="AE806" i="8"/>
  <c r="AF806" i="8"/>
  <c r="AE804" i="8"/>
  <c r="AF804" i="8"/>
  <c r="AE802" i="8"/>
  <c r="AF802" i="8"/>
  <c r="AE800" i="8"/>
  <c r="AF800" i="8"/>
  <c r="AE798" i="8"/>
  <c r="AF798" i="8"/>
  <c r="AE796" i="8"/>
  <c r="AF796" i="8"/>
  <c r="AE794" i="8"/>
  <c r="AF794" i="8"/>
  <c r="AE792" i="8"/>
  <c r="AF792" i="8"/>
  <c r="AE790" i="8"/>
  <c r="AF790" i="8"/>
  <c r="AE788" i="8"/>
  <c r="AF788" i="8"/>
  <c r="AE786" i="8"/>
  <c r="AF786" i="8"/>
  <c r="AE784" i="8"/>
  <c r="AF784" i="8"/>
  <c r="AE782" i="8"/>
  <c r="AF782" i="8"/>
  <c r="AE780" i="8"/>
  <c r="AF780" i="8"/>
  <c r="AE778" i="8"/>
  <c r="AF778" i="8"/>
  <c r="AE776" i="8"/>
  <c r="AF776" i="8"/>
  <c r="AE774" i="8"/>
  <c r="AF774" i="8"/>
  <c r="AE772" i="8"/>
  <c r="AF772" i="8"/>
  <c r="AE770" i="8"/>
  <c r="AF770" i="8"/>
  <c r="AE768" i="8"/>
  <c r="AF768" i="8"/>
  <c r="AE766" i="8"/>
  <c r="AF766" i="8"/>
  <c r="AE764" i="8"/>
  <c r="AF764" i="8"/>
  <c r="AE762" i="8"/>
  <c r="AF762" i="8"/>
  <c r="AE760" i="8"/>
  <c r="AF760" i="8"/>
  <c r="AE758" i="8"/>
  <c r="AF758" i="8"/>
  <c r="AE756" i="8"/>
  <c r="AF756" i="8"/>
  <c r="AE754" i="8"/>
  <c r="AF754" i="8"/>
  <c r="AE752" i="8"/>
  <c r="AF752" i="8"/>
  <c r="AE750" i="8"/>
  <c r="AF750" i="8"/>
  <c r="AE748" i="8"/>
  <c r="AF748" i="8"/>
  <c r="AE746" i="8"/>
  <c r="AF746" i="8"/>
  <c r="AE744" i="8"/>
  <c r="AF744" i="8"/>
  <c r="AE742" i="8"/>
  <c r="AF742" i="8"/>
  <c r="AE740" i="8"/>
  <c r="AF740" i="8"/>
  <c r="AE738" i="8"/>
  <c r="AF738" i="8"/>
  <c r="AE736" i="8"/>
  <c r="AF736" i="8"/>
  <c r="AE734" i="8"/>
  <c r="AF734" i="8"/>
  <c r="AE732" i="8"/>
  <c r="AF732" i="8"/>
  <c r="AE730" i="8"/>
  <c r="AF730" i="8"/>
  <c r="AE728" i="8"/>
  <c r="AF728" i="8"/>
  <c r="AE726" i="8"/>
  <c r="AF726" i="8"/>
  <c r="AE724" i="8"/>
  <c r="AF724" i="8"/>
  <c r="AE722" i="8"/>
  <c r="AF722" i="8"/>
  <c r="AE720" i="8"/>
  <c r="AF720" i="8"/>
  <c r="AE718" i="8"/>
  <c r="AF718" i="8"/>
  <c r="AE716" i="8"/>
  <c r="AF716" i="8"/>
  <c r="AE714" i="8"/>
  <c r="AF714" i="8"/>
  <c r="AE712" i="8"/>
  <c r="AF712" i="8"/>
  <c r="AE710" i="8"/>
  <c r="AF710" i="8"/>
  <c r="AE708" i="8"/>
  <c r="AF708" i="8"/>
  <c r="AE706" i="8"/>
  <c r="AF706" i="8"/>
  <c r="AE704" i="8"/>
  <c r="AF704" i="8"/>
  <c r="AE702" i="8"/>
  <c r="AF702" i="8"/>
  <c r="AE700" i="8"/>
  <c r="AF700" i="8"/>
  <c r="AE698" i="8"/>
  <c r="AF698" i="8"/>
  <c r="AE696" i="8"/>
  <c r="AF696" i="8"/>
  <c r="AE694" i="8"/>
  <c r="AF694" i="8"/>
  <c r="AE692" i="8"/>
  <c r="AF692" i="8"/>
  <c r="AE690" i="8"/>
  <c r="AF690" i="8"/>
  <c r="AE688" i="8"/>
  <c r="AF688" i="8"/>
  <c r="AE686" i="8"/>
  <c r="AF686" i="8"/>
  <c r="AE684" i="8"/>
  <c r="AF684" i="8"/>
  <c r="AE682" i="8"/>
  <c r="AF682" i="8"/>
  <c r="AE680" i="8"/>
  <c r="AF680" i="8"/>
  <c r="AE678" i="8"/>
  <c r="AF678" i="8"/>
  <c r="AE676" i="8"/>
  <c r="AF676" i="8"/>
  <c r="AE674" i="8"/>
  <c r="AF674" i="8"/>
  <c r="AE672" i="8"/>
  <c r="AF672" i="8"/>
  <c r="AE670" i="8"/>
  <c r="AF670" i="8"/>
  <c r="AE668" i="8"/>
  <c r="AF668" i="8"/>
  <c r="AE666" i="8"/>
  <c r="AF666" i="8"/>
  <c r="AE664" i="8"/>
  <c r="AF664" i="8"/>
  <c r="AE662" i="8"/>
  <c r="AF662" i="8"/>
  <c r="AE660" i="8"/>
  <c r="AF660" i="8"/>
  <c r="AE658" i="8"/>
  <c r="AF658" i="8"/>
  <c r="AE656" i="8"/>
  <c r="AF656" i="8"/>
  <c r="AE654" i="8"/>
  <c r="AF654" i="8"/>
  <c r="AE652" i="8"/>
  <c r="AF652" i="8"/>
  <c r="AE650" i="8"/>
  <c r="AF650" i="8"/>
  <c r="AE648" i="8"/>
  <c r="AF648" i="8"/>
  <c r="AE646" i="8"/>
  <c r="AF646" i="8"/>
  <c r="AE644" i="8"/>
  <c r="AF644" i="8"/>
  <c r="AE642" i="8"/>
  <c r="AF642" i="8"/>
  <c r="AE640" i="8"/>
  <c r="AF640" i="8"/>
  <c r="AE638" i="8"/>
  <c r="AF638" i="8"/>
  <c r="AE636" i="8"/>
  <c r="AF636" i="8"/>
  <c r="AE634" i="8"/>
  <c r="AF634" i="8"/>
  <c r="AE632" i="8"/>
  <c r="AF632" i="8"/>
  <c r="AE630" i="8"/>
  <c r="AF630" i="8"/>
  <c r="AE628" i="8"/>
  <c r="AF628" i="8"/>
  <c r="AE626" i="8"/>
  <c r="AF626" i="8"/>
  <c r="AE624" i="8"/>
  <c r="AF624" i="8"/>
  <c r="AE622" i="8"/>
  <c r="AF622" i="8"/>
  <c r="AE620" i="8"/>
  <c r="AF620" i="8"/>
  <c r="AE618" i="8"/>
  <c r="AF618" i="8"/>
  <c r="AE616" i="8"/>
  <c r="AF616" i="8"/>
  <c r="AE614" i="8"/>
  <c r="AF614" i="8"/>
  <c r="AE612" i="8"/>
  <c r="AF612" i="8"/>
  <c r="AE610" i="8"/>
  <c r="AF610" i="8"/>
  <c r="AE608" i="8"/>
  <c r="AF608" i="8"/>
  <c r="AE606" i="8"/>
  <c r="AF606" i="8"/>
  <c r="AE604" i="8"/>
  <c r="AF604" i="8"/>
  <c r="AE602" i="8"/>
  <c r="AF602" i="8"/>
  <c r="AE600" i="8"/>
  <c r="AF600" i="8"/>
  <c r="AE598" i="8"/>
  <c r="AF598" i="8"/>
  <c r="AE596" i="8"/>
  <c r="AF596" i="8"/>
  <c r="AE594" i="8"/>
  <c r="AF594" i="8"/>
  <c r="AE592" i="8"/>
  <c r="AF592" i="8"/>
  <c r="AE590" i="8"/>
  <c r="AF590" i="8"/>
  <c r="AE588" i="8"/>
  <c r="AF588" i="8"/>
  <c r="AE586" i="8"/>
  <c r="AF586" i="8"/>
  <c r="AE584" i="8"/>
  <c r="AF584" i="8"/>
  <c r="AE582" i="8"/>
  <c r="AF582" i="8"/>
  <c r="AE580" i="8"/>
  <c r="AF580" i="8"/>
  <c r="AE578" i="8"/>
  <c r="AF578" i="8"/>
  <c r="AE576" i="8"/>
  <c r="AF576" i="8"/>
  <c r="AE574" i="8"/>
  <c r="AF574" i="8"/>
  <c r="AE572" i="8"/>
  <c r="AF572" i="8"/>
  <c r="AE570" i="8"/>
  <c r="AF570" i="8"/>
  <c r="AE568" i="8"/>
  <c r="AF568" i="8"/>
  <c r="AE566" i="8"/>
  <c r="AF566" i="8"/>
  <c r="AE564" i="8"/>
  <c r="AF564" i="8"/>
  <c r="AE562" i="8"/>
  <c r="AF562" i="8"/>
  <c r="AE560" i="8"/>
  <c r="AF560" i="8"/>
  <c r="AE558" i="8"/>
  <c r="AF558" i="8"/>
  <c r="AE556" i="8"/>
  <c r="AF556" i="8"/>
  <c r="AE554" i="8"/>
  <c r="AF554" i="8"/>
  <c r="AE552" i="8"/>
  <c r="AF552" i="8"/>
  <c r="AE550" i="8"/>
  <c r="AF550" i="8"/>
  <c r="AE548" i="8"/>
  <c r="AF548" i="8"/>
  <c r="AE546" i="8"/>
  <c r="AF546" i="8"/>
  <c r="AE544" i="8"/>
  <c r="AF544" i="8"/>
  <c r="AE542" i="8"/>
  <c r="AF542" i="8"/>
  <c r="AE540" i="8"/>
  <c r="AF540" i="8"/>
  <c r="AE538" i="8"/>
  <c r="AF538" i="8"/>
  <c r="AE536" i="8"/>
  <c r="AF536" i="8"/>
  <c r="AE534" i="8"/>
  <c r="AF534" i="8"/>
  <c r="AE532" i="8"/>
  <c r="AF532" i="8"/>
  <c r="AE530" i="8"/>
  <c r="AF530" i="8"/>
  <c r="AE528" i="8"/>
  <c r="AF528" i="8"/>
  <c r="AE526" i="8"/>
  <c r="AF526" i="8"/>
  <c r="AE524" i="8"/>
  <c r="AF524" i="8"/>
  <c r="AE522" i="8"/>
  <c r="AF522" i="8"/>
  <c r="AE520" i="8"/>
  <c r="AF520" i="8"/>
  <c r="AE518" i="8"/>
  <c r="AF518" i="8"/>
  <c r="AE516" i="8"/>
  <c r="AF516" i="8"/>
  <c r="AE514" i="8"/>
  <c r="AF514" i="8"/>
  <c r="AE447" i="8"/>
  <c r="AF447" i="8"/>
  <c r="AE445" i="8"/>
  <c r="AF445" i="8"/>
  <c r="AE443" i="8"/>
  <c r="AF443" i="8"/>
  <c r="AE441" i="8"/>
  <c r="AF441" i="8"/>
  <c r="AE439" i="8"/>
  <c r="AF439" i="8"/>
  <c r="AE437" i="8"/>
  <c r="AF437" i="8"/>
  <c r="AE435" i="8"/>
  <c r="AF435" i="8"/>
  <c r="AE433" i="8"/>
  <c r="AF433" i="8"/>
  <c r="AE431" i="8"/>
  <c r="AF431" i="8"/>
  <c r="AE429" i="8"/>
  <c r="AF429" i="8"/>
  <c r="AE427" i="8"/>
  <c r="AF427" i="8"/>
  <c r="AE425" i="8"/>
  <c r="AF425" i="8"/>
  <c r="AE423" i="8"/>
  <c r="AF423" i="8"/>
  <c r="AE421" i="8"/>
  <c r="AF421" i="8"/>
  <c r="AE419" i="8"/>
  <c r="AF419" i="8"/>
  <c r="AE417" i="8"/>
  <c r="AF417" i="8"/>
  <c r="AE415" i="8"/>
  <c r="AF415" i="8"/>
  <c r="AE413" i="8"/>
  <c r="AF413" i="8"/>
  <c r="AE411" i="8"/>
  <c r="AF411" i="8"/>
  <c r="AE409" i="8"/>
  <c r="AF409" i="8"/>
  <c r="AE407" i="8"/>
  <c r="AF407" i="8"/>
  <c r="AE405" i="8"/>
  <c r="AF405" i="8"/>
  <c r="AE403" i="8"/>
  <c r="AF403" i="8"/>
  <c r="AE401" i="8"/>
  <c r="AF401" i="8"/>
  <c r="AE399" i="8"/>
  <c r="AF399" i="8"/>
  <c r="AE397" i="8"/>
  <c r="AF397" i="8"/>
  <c r="AE395" i="8"/>
  <c r="AF395" i="8"/>
  <c r="AE393" i="8"/>
  <c r="AF393" i="8"/>
  <c r="AE391" i="8"/>
  <c r="AF391" i="8"/>
  <c r="AE389" i="8"/>
  <c r="AF389" i="8"/>
  <c r="AE387" i="8"/>
  <c r="AF387" i="8"/>
  <c r="AE385" i="8"/>
  <c r="AF385" i="8"/>
  <c r="AE383" i="8"/>
  <c r="AF383" i="8"/>
  <c r="AE381" i="8"/>
  <c r="AF381" i="8"/>
  <c r="AE379" i="8"/>
  <c r="AF379" i="8"/>
  <c r="AE377" i="8"/>
  <c r="AF377" i="8"/>
  <c r="AE375" i="8"/>
  <c r="AF375" i="8"/>
  <c r="AE373" i="8"/>
  <c r="AF373" i="8"/>
  <c r="AE371" i="8"/>
  <c r="AF371" i="8"/>
  <c r="AE369" i="8"/>
  <c r="AF369" i="8"/>
  <c r="AE367" i="8"/>
  <c r="AF367" i="8"/>
  <c r="AE365" i="8"/>
  <c r="AF365" i="8"/>
  <c r="AE363" i="8"/>
  <c r="AF363" i="8"/>
  <c r="AE361" i="8"/>
  <c r="AF361" i="8"/>
  <c r="AE359" i="8"/>
  <c r="AF359" i="8"/>
  <c r="AE357" i="8"/>
  <c r="AF357" i="8"/>
  <c r="AE355" i="8"/>
  <c r="AF355" i="8"/>
  <c r="AE353" i="8"/>
  <c r="AF353" i="8"/>
  <c r="AE351" i="8"/>
  <c r="AF351" i="8"/>
  <c r="AE349" i="8"/>
  <c r="AF349" i="8"/>
  <c r="AE347" i="8"/>
  <c r="AF347" i="8"/>
  <c r="AE345" i="8"/>
  <c r="AF345" i="8"/>
  <c r="AE343" i="8"/>
  <c r="AF343" i="8"/>
  <c r="AE341" i="8"/>
  <c r="AF341" i="8"/>
  <c r="AE339" i="8"/>
  <c r="AF339" i="8"/>
  <c r="AE337" i="8"/>
  <c r="AF337" i="8"/>
  <c r="AE335" i="8"/>
  <c r="AF335" i="8"/>
  <c r="AE333" i="8"/>
  <c r="AF333" i="8"/>
  <c r="AE331" i="8"/>
  <c r="AF331" i="8"/>
  <c r="AE329" i="8"/>
  <c r="AF329" i="8"/>
  <c r="AE327" i="8"/>
  <c r="AF327" i="8"/>
  <c r="AE325" i="8"/>
  <c r="AF325" i="8"/>
  <c r="AE323" i="8"/>
  <c r="AF323" i="8"/>
  <c r="AE321" i="8"/>
  <c r="AF321" i="8"/>
  <c r="AE319" i="8"/>
  <c r="AF319" i="8"/>
  <c r="AE317" i="8"/>
  <c r="AF317" i="8"/>
  <c r="AE315" i="8"/>
  <c r="AF315" i="8"/>
  <c r="AE313" i="8"/>
  <c r="AF313" i="8"/>
  <c r="AE311" i="8"/>
  <c r="AF311" i="8"/>
  <c r="AE309" i="8"/>
  <c r="AF309" i="8"/>
  <c r="AE307" i="8"/>
  <c r="AF307" i="8"/>
  <c r="AE305" i="8"/>
  <c r="AF305" i="8"/>
  <c r="AE303" i="8"/>
  <c r="AF303" i="8"/>
  <c r="AE301" i="8"/>
  <c r="AF301" i="8"/>
  <c r="AE299" i="8"/>
  <c r="AF299" i="8"/>
  <c r="AE297" i="8"/>
  <c r="AF297" i="8"/>
  <c r="AE295" i="8"/>
  <c r="AF295" i="8"/>
  <c r="AE293" i="8"/>
  <c r="AF293" i="8"/>
  <c r="AE291" i="8"/>
  <c r="AF291" i="8"/>
  <c r="AE289" i="8"/>
  <c r="AF289" i="8"/>
  <c r="AE287" i="8"/>
  <c r="AF287" i="8"/>
  <c r="AE285" i="8"/>
  <c r="AF285" i="8"/>
  <c r="AE283" i="8"/>
  <c r="AF283" i="8"/>
  <c r="AE281" i="8"/>
  <c r="AF281" i="8"/>
  <c r="AE206" i="8"/>
  <c r="AF206" i="8"/>
  <c r="AE197" i="8"/>
  <c r="AF197" i="8"/>
  <c r="AE190" i="8"/>
  <c r="AF190" i="8"/>
  <c r="AE181" i="8"/>
  <c r="AF181" i="8"/>
  <c r="AE177" i="8"/>
  <c r="AF177" i="8"/>
  <c r="AE175" i="8"/>
  <c r="AF175" i="8"/>
  <c r="AE173" i="8"/>
  <c r="AF173" i="8"/>
  <c r="AE171" i="8"/>
  <c r="AF171" i="8"/>
  <c r="AE168" i="8"/>
  <c r="AF168" i="8"/>
  <c r="AE157" i="8"/>
  <c r="AF157" i="8"/>
  <c r="AE155" i="8"/>
  <c r="AF155" i="8"/>
  <c r="AE152" i="8"/>
  <c r="AF152" i="8"/>
  <c r="AE141" i="8"/>
  <c r="AF141" i="8"/>
  <c r="AE139" i="8"/>
  <c r="AF139" i="8"/>
  <c r="AE136" i="8"/>
  <c r="AF136" i="8"/>
  <c r="AE1098" i="8"/>
  <c r="AF1098" i="8"/>
  <c r="AE1092" i="8"/>
  <c r="AF1092" i="8"/>
  <c r="AE1086" i="8"/>
  <c r="AF1086" i="8"/>
  <c r="AE1084" i="8"/>
  <c r="AF1084" i="8"/>
  <c r="AE1078" i="8"/>
  <c r="AF1078" i="8"/>
  <c r="AE1072" i="8"/>
  <c r="AF1072" i="8"/>
  <c r="AE1064" i="8"/>
  <c r="AF1064" i="8"/>
  <c r="AE1060" i="8"/>
  <c r="AF1060" i="8"/>
  <c r="AE1054" i="8"/>
  <c r="AF1054" i="8"/>
  <c r="AE1048" i="8"/>
  <c r="AF1048" i="8"/>
  <c r="AE1040" i="8"/>
  <c r="AF1040" i="8"/>
  <c r="X4" i="8"/>
  <c r="X3" i="8"/>
  <c r="AE1101" i="8"/>
  <c r="AF1101" i="8"/>
  <c r="AE1099" i="8"/>
  <c r="AF1099" i="8"/>
  <c r="AE1097" i="8"/>
  <c r="AF1097" i="8"/>
  <c r="AE1095" i="8"/>
  <c r="AF1095" i="8"/>
  <c r="AE1093" i="8"/>
  <c r="AF1093" i="8"/>
  <c r="AE1091" i="8"/>
  <c r="AF1091" i="8"/>
  <c r="AE1089" i="8"/>
  <c r="AF1089" i="8"/>
  <c r="AE1087" i="8"/>
  <c r="AF1087" i="8"/>
  <c r="AE1085" i="8"/>
  <c r="AF1085" i="8"/>
  <c r="AE1083" i="8"/>
  <c r="AF1083" i="8"/>
  <c r="AE1081" i="8"/>
  <c r="AF1081" i="8"/>
  <c r="AE1079" i="8"/>
  <c r="AF1079" i="8"/>
  <c r="AE1077" i="8"/>
  <c r="AF1077" i="8"/>
  <c r="AE1075" i="8"/>
  <c r="AF1075" i="8"/>
  <c r="AE1073" i="8"/>
  <c r="AF1073" i="8"/>
  <c r="AE1071" i="8"/>
  <c r="AF1071" i="8"/>
  <c r="AE1069" i="8"/>
  <c r="AF1069" i="8"/>
  <c r="AE1067" i="8"/>
  <c r="AF1067" i="8"/>
  <c r="AE1065" i="8"/>
  <c r="AF1065" i="8"/>
  <c r="AE1063" i="8"/>
  <c r="AF1063" i="8"/>
  <c r="AE1061" i="8"/>
  <c r="AF1061" i="8"/>
  <c r="AE1059" i="8"/>
  <c r="AF1059" i="8"/>
  <c r="AE1057" i="8"/>
  <c r="AF1057" i="8"/>
  <c r="AE1055" i="8"/>
  <c r="AF1055" i="8"/>
  <c r="AE1053" i="8"/>
  <c r="AF1053" i="8"/>
  <c r="AE1051" i="8"/>
  <c r="AF1051" i="8"/>
  <c r="AE1049" i="8"/>
  <c r="AF1049" i="8"/>
  <c r="AE1047" i="8"/>
  <c r="AF1047" i="8"/>
  <c r="AE1045" i="8"/>
  <c r="AF1045" i="8"/>
  <c r="AE1043" i="8"/>
  <c r="AF1043" i="8"/>
  <c r="AE1041" i="8"/>
  <c r="AF1041" i="8"/>
  <c r="AE1039" i="8"/>
  <c r="AF1039" i="8"/>
  <c r="AE1037" i="8"/>
  <c r="AF1037" i="8"/>
  <c r="AE1035" i="8"/>
  <c r="AF1035" i="8"/>
  <c r="AE1033" i="8"/>
  <c r="AF1033" i="8"/>
  <c r="AE1031" i="8"/>
  <c r="AF1031" i="8"/>
  <c r="AE1029" i="8"/>
  <c r="AF1029" i="8"/>
  <c r="AE1027" i="8"/>
  <c r="AF1027" i="8"/>
  <c r="AE1025" i="8"/>
  <c r="AF1025" i="8"/>
  <c r="AE1023" i="8"/>
  <c r="AF1023" i="8"/>
  <c r="AE1021" i="8"/>
  <c r="AF1021" i="8"/>
  <c r="AE1019" i="8"/>
  <c r="AF1019" i="8"/>
  <c r="AE1017" i="8"/>
  <c r="AF1017" i="8"/>
  <c r="AE1015" i="8"/>
  <c r="AF1015" i="8"/>
  <c r="AE1013" i="8"/>
  <c r="AF1013" i="8"/>
  <c r="AE1011" i="8"/>
  <c r="AF1011" i="8"/>
  <c r="AE1009" i="8"/>
  <c r="AF1009" i="8"/>
  <c r="AE1007" i="8"/>
  <c r="AF1007" i="8"/>
  <c r="AE1005" i="8"/>
  <c r="AF1005" i="8"/>
  <c r="AE1003" i="8"/>
  <c r="AF1003" i="8"/>
  <c r="AE1001" i="8"/>
  <c r="AF1001" i="8"/>
  <c r="AE999" i="8"/>
  <c r="AF999" i="8"/>
  <c r="AE997" i="8"/>
  <c r="AF997" i="8"/>
  <c r="AE995" i="8"/>
  <c r="AF995" i="8"/>
  <c r="AE993" i="8"/>
  <c r="AF993" i="8"/>
  <c r="AE991" i="8"/>
  <c r="AF991" i="8"/>
  <c r="AE989" i="8"/>
  <c r="AF989" i="8"/>
  <c r="AE987" i="8"/>
  <c r="AF987" i="8"/>
  <c r="AE985" i="8"/>
  <c r="AF985" i="8"/>
  <c r="AE983" i="8"/>
  <c r="AF983" i="8"/>
  <c r="AE981" i="8"/>
  <c r="AF981" i="8"/>
  <c r="AE979" i="8"/>
  <c r="AF979" i="8"/>
  <c r="AE977" i="8"/>
  <c r="AF977" i="8"/>
  <c r="AE975" i="8"/>
  <c r="AF975" i="8"/>
  <c r="AE973" i="8"/>
  <c r="AF973" i="8"/>
  <c r="AE971" i="8"/>
  <c r="AF971" i="8"/>
  <c r="AE969" i="8"/>
  <c r="AF969" i="8"/>
  <c r="AE967" i="8"/>
  <c r="AF967" i="8"/>
  <c r="AE965" i="8"/>
  <c r="AF965" i="8"/>
  <c r="AE963" i="8"/>
  <c r="AF963" i="8"/>
  <c r="AE961" i="8"/>
  <c r="AF961" i="8"/>
  <c r="AE959" i="8"/>
  <c r="AF959" i="8"/>
  <c r="AE957" i="8"/>
  <c r="AF957" i="8"/>
  <c r="AE955" i="8"/>
  <c r="AF955" i="8"/>
  <c r="AE953" i="8"/>
  <c r="AF953" i="8"/>
  <c r="AE951" i="8"/>
  <c r="AF951" i="8"/>
  <c r="AE949" i="8"/>
  <c r="AF949" i="8"/>
  <c r="AE947" i="8"/>
  <c r="AF947" i="8"/>
  <c r="AE945" i="8"/>
  <c r="AF945" i="8"/>
  <c r="AE943" i="8"/>
  <c r="AF943" i="8"/>
  <c r="AE941" i="8"/>
  <c r="AF941" i="8"/>
  <c r="AE939" i="8"/>
  <c r="AF939" i="8"/>
  <c r="AE937" i="8"/>
  <c r="AF937" i="8"/>
  <c r="AE935" i="8"/>
  <c r="AF935" i="8"/>
  <c r="AE933" i="8"/>
  <c r="AF933" i="8"/>
  <c r="AE931" i="8"/>
  <c r="AF931" i="8"/>
  <c r="AE929" i="8"/>
  <c r="AF929" i="8"/>
  <c r="AE927" i="8"/>
  <c r="AF927" i="8"/>
  <c r="AE925" i="8"/>
  <c r="AF925" i="8"/>
  <c r="AE923" i="8"/>
  <c r="AF923" i="8"/>
  <c r="AE921" i="8"/>
  <c r="AF921" i="8"/>
  <c r="AE919" i="8"/>
  <c r="AF919" i="8"/>
  <c r="AE917" i="8"/>
  <c r="AF917" i="8"/>
  <c r="AE915" i="8"/>
  <c r="AF915" i="8"/>
  <c r="AE913" i="8"/>
  <c r="AF913" i="8"/>
  <c r="AE911" i="8"/>
  <c r="AF911" i="8"/>
  <c r="AE909" i="8"/>
  <c r="AF909" i="8"/>
  <c r="AE907" i="8"/>
  <c r="AF907" i="8"/>
  <c r="AE905" i="8"/>
  <c r="AF905" i="8"/>
  <c r="AE903" i="8"/>
  <c r="AF903" i="8"/>
  <c r="AE901" i="8"/>
  <c r="AF901" i="8"/>
  <c r="AE899" i="8"/>
  <c r="AF899" i="8"/>
  <c r="AE897" i="8"/>
  <c r="AF897" i="8"/>
  <c r="AE895" i="8"/>
  <c r="AF895" i="8"/>
  <c r="AE893" i="8"/>
  <c r="AF893" i="8"/>
  <c r="AE891" i="8"/>
  <c r="AF891" i="8"/>
  <c r="AE889" i="8"/>
  <c r="AF889" i="8"/>
  <c r="AE887" i="8"/>
  <c r="AF887" i="8"/>
  <c r="AE885" i="8"/>
  <c r="AF885" i="8"/>
  <c r="AE883" i="8"/>
  <c r="AF883" i="8"/>
  <c r="AE881" i="8"/>
  <c r="AF881" i="8"/>
  <c r="AE879" i="8"/>
  <c r="AF879" i="8"/>
  <c r="AE877" i="8"/>
  <c r="AF877" i="8"/>
  <c r="AE875" i="8"/>
  <c r="AF875" i="8"/>
  <c r="AE873" i="8"/>
  <c r="AF873" i="8"/>
  <c r="AE871" i="8"/>
  <c r="AF871" i="8"/>
  <c r="AE869" i="8"/>
  <c r="AF869" i="8"/>
  <c r="AE867" i="8"/>
  <c r="AF867" i="8"/>
  <c r="AE865" i="8"/>
  <c r="AF865" i="8"/>
  <c r="AE863" i="8"/>
  <c r="AF863" i="8"/>
  <c r="AE861" i="8"/>
  <c r="AF861" i="8"/>
  <c r="AE857" i="8"/>
  <c r="AF857" i="8"/>
  <c r="AE846" i="8"/>
  <c r="AF846" i="8"/>
  <c r="AE844" i="8"/>
  <c r="AF844" i="8"/>
  <c r="AE842" i="8"/>
  <c r="AF842" i="8"/>
  <c r="AE513" i="8"/>
  <c r="AF513" i="8"/>
  <c r="AE511" i="8"/>
  <c r="AF511" i="8"/>
  <c r="AE508" i="8"/>
  <c r="AF508" i="8"/>
  <c r="AE506" i="8"/>
  <c r="AF506" i="8"/>
  <c r="AE503" i="8"/>
  <c r="AF503" i="8"/>
  <c r="AE500" i="8"/>
  <c r="AF500" i="8"/>
  <c r="AE498" i="8"/>
  <c r="AF498" i="8"/>
  <c r="AE495" i="8"/>
  <c r="AF495" i="8"/>
  <c r="AE492" i="8"/>
  <c r="AF492" i="8"/>
  <c r="AE490" i="8"/>
  <c r="AF490" i="8"/>
  <c r="AE487" i="8"/>
  <c r="AF487" i="8"/>
  <c r="AE484" i="8"/>
  <c r="AF484" i="8"/>
  <c r="AE482" i="8"/>
  <c r="AF482" i="8"/>
  <c r="AE479" i="8"/>
  <c r="AF479" i="8"/>
  <c r="AE476" i="8"/>
  <c r="AF476" i="8"/>
  <c r="AE474" i="8"/>
  <c r="AF474" i="8"/>
  <c r="AE471" i="8"/>
  <c r="AF471" i="8"/>
  <c r="AE468" i="8"/>
  <c r="AF468" i="8"/>
  <c r="AE466" i="8"/>
  <c r="AF466" i="8"/>
  <c r="AE463" i="8"/>
  <c r="AF463" i="8"/>
  <c r="AE460" i="8"/>
  <c r="AF460" i="8"/>
  <c r="AE458" i="8"/>
  <c r="AF458" i="8"/>
  <c r="AE455" i="8"/>
  <c r="AF455" i="8"/>
  <c r="AE452" i="8"/>
  <c r="AF452" i="8"/>
  <c r="AE278" i="8"/>
  <c r="AF278" i="8"/>
  <c r="AE276" i="8"/>
  <c r="AF276" i="8"/>
  <c r="AE274" i="8"/>
  <c r="AF274" i="8"/>
  <c r="AE271" i="8"/>
  <c r="AF271" i="8"/>
  <c r="AE269" i="8"/>
  <c r="AF269" i="8"/>
  <c r="AE267" i="8"/>
  <c r="AF267" i="8"/>
  <c r="AE265" i="8"/>
  <c r="AF265" i="8"/>
  <c r="AE262" i="8"/>
  <c r="AF262" i="8"/>
  <c r="AE260" i="8"/>
  <c r="AF260" i="8"/>
  <c r="AE257" i="8"/>
  <c r="AF257" i="8"/>
  <c r="AE254" i="8"/>
  <c r="AF254" i="8"/>
  <c r="AE252" i="8"/>
  <c r="AF252" i="8"/>
  <c r="AE249" i="8"/>
  <c r="AF249" i="8"/>
  <c r="AE246" i="8"/>
  <c r="AF246" i="8"/>
  <c r="AE244" i="8"/>
  <c r="AF244" i="8"/>
  <c r="AE241" i="8"/>
  <c r="AF241" i="8"/>
  <c r="AE238" i="8"/>
  <c r="AF238" i="8"/>
  <c r="AE236" i="8"/>
  <c r="AF236" i="8"/>
  <c r="AE233" i="8"/>
  <c r="AF233" i="8"/>
  <c r="AE230" i="8"/>
  <c r="AF230" i="8"/>
  <c r="AE228" i="8"/>
  <c r="AF228" i="8"/>
  <c r="AE225" i="8"/>
  <c r="AF225" i="8"/>
  <c r="AE222" i="8"/>
  <c r="AF222" i="8"/>
  <c r="AE220" i="8"/>
  <c r="AF220" i="8"/>
  <c r="AE217" i="8"/>
  <c r="AF217" i="8"/>
  <c r="AE214" i="8"/>
  <c r="AF214" i="8"/>
  <c r="AE212" i="8"/>
  <c r="AF212" i="8"/>
  <c r="AE209" i="8"/>
  <c r="AF209" i="8"/>
  <c r="AE202" i="8"/>
  <c r="AF202" i="8"/>
  <c r="AE193" i="8"/>
  <c r="AF193" i="8"/>
  <c r="AE186" i="8"/>
  <c r="AF186" i="8"/>
  <c r="AE172" i="8"/>
  <c r="AF172" i="8"/>
  <c r="AE161" i="8"/>
  <c r="AF161" i="8"/>
  <c r="AE159" i="8"/>
  <c r="AF159" i="8"/>
  <c r="AE156" i="8"/>
  <c r="AF156" i="8"/>
  <c r="AE145" i="8"/>
  <c r="AF145" i="8"/>
  <c r="AE143" i="8"/>
  <c r="AF143" i="8"/>
  <c r="AE140" i="8"/>
  <c r="AF140" i="8"/>
  <c r="AE129" i="8"/>
  <c r="AF129" i="8"/>
  <c r="AE127" i="8"/>
  <c r="AF127" i="8"/>
  <c r="AE125" i="8"/>
  <c r="AF125" i="8"/>
  <c r="AE123" i="8"/>
  <c r="AF123" i="8"/>
  <c r="AE121" i="8"/>
  <c r="AF121" i="8"/>
  <c r="AE119" i="8"/>
  <c r="AF119" i="8"/>
  <c r="AE117" i="8"/>
  <c r="AF117" i="8"/>
  <c r="AE115" i="8"/>
  <c r="AF115" i="8"/>
  <c r="AE113" i="8"/>
  <c r="AF113" i="8"/>
  <c r="AE111" i="8"/>
  <c r="AF111" i="8"/>
  <c r="AE109" i="8"/>
  <c r="AF109" i="8"/>
  <c r="AE107" i="8"/>
  <c r="AF107" i="8"/>
  <c r="AE105" i="8"/>
  <c r="AF105" i="8"/>
  <c r="AE103" i="8"/>
  <c r="AF103" i="8"/>
  <c r="AE101" i="8"/>
  <c r="AF101" i="8"/>
  <c r="AE99" i="8"/>
  <c r="AF99" i="8"/>
  <c r="AE97" i="8"/>
  <c r="AF97" i="8"/>
  <c r="AE95" i="8"/>
  <c r="AF95" i="8"/>
  <c r="AE93" i="8"/>
  <c r="AF93" i="8"/>
  <c r="AE91" i="8"/>
  <c r="AF91" i="8"/>
  <c r="AE89" i="8"/>
  <c r="AF89" i="8"/>
  <c r="AE87" i="8"/>
  <c r="AF87" i="8"/>
  <c r="AE85" i="8"/>
  <c r="AF85" i="8"/>
  <c r="AE83" i="8"/>
  <c r="AF83" i="8"/>
  <c r="AE81" i="8"/>
  <c r="AF81" i="8"/>
  <c r="AE79" i="8"/>
  <c r="AF79" i="8"/>
  <c r="AE77" i="8"/>
  <c r="AF77" i="8"/>
  <c r="AE75" i="8"/>
  <c r="AF75" i="8"/>
  <c r="AE73" i="8"/>
  <c r="AF73" i="8"/>
  <c r="AE71" i="8"/>
  <c r="AF71" i="8"/>
  <c r="AE69" i="8"/>
  <c r="AF69" i="8"/>
  <c r="AE67" i="8"/>
  <c r="AF67" i="8"/>
  <c r="AE65" i="8"/>
  <c r="AF65" i="8"/>
  <c r="AE63" i="8"/>
  <c r="AF63" i="8"/>
  <c r="AE61" i="8"/>
  <c r="AF61" i="8"/>
  <c r="AE59" i="8"/>
  <c r="AF59" i="8"/>
  <c r="AE57" i="8"/>
  <c r="AF57" i="8"/>
  <c r="AE55" i="8"/>
  <c r="AF55" i="8"/>
  <c r="AE53" i="8"/>
  <c r="AF53" i="8"/>
  <c r="AE51" i="8"/>
  <c r="AF51" i="8"/>
  <c r="AE49" i="8"/>
  <c r="AF49" i="8"/>
  <c r="AE47" i="8"/>
  <c r="AF47" i="8"/>
  <c r="AE45" i="8"/>
  <c r="AF45" i="8"/>
  <c r="AE43" i="8"/>
  <c r="AF43" i="8"/>
  <c r="AE41" i="8"/>
  <c r="AF41" i="8"/>
  <c r="AE39" i="8"/>
  <c r="AF39" i="8"/>
  <c r="AE37" i="8"/>
  <c r="AF37" i="8"/>
  <c r="AE35" i="8"/>
  <c r="AF35" i="8"/>
  <c r="AE33" i="8"/>
  <c r="AF33" i="8"/>
  <c r="AE31" i="8"/>
  <c r="AF31" i="8"/>
  <c r="AE29" i="8"/>
  <c r="AF29" i="8"/>
  <c r="AE27" i="8"/>
  <c r="AF27" i="8"/>
  <c r="AE25" i="8"/>
  <c r="AF25" i="8"/>
  <c r="AE23" i="8"/>
  <c r="AF23" i="8"/>
  <c r="AE21" i="8"/>
  <c r="AF21" i="8"/>
  <c r="AE19" i="8"/>
  <c r="AF19" i="8"/>
  <c r="AE17" i="8"/>
  <c r="AF17" i="8"/>
  <c r="AE15" i="8"/>
  <c r="AF15" i="8"/>
  <c r="AE13" i="8"/>
  <c r="AF13" i="8"/>
  <c r="AE11" i="8"/>
  <c r="AF11" i="8"/>
  <c r="AE9" i="8"/>
  <c r="AF9" i="8"/>
  <c r="AE7" i="8"/>
  <c r="AF7" i="8"/>
  <c r="X5" i="8"/>
  <c r="AE1100" i="8"/>
  <c r="AF1100" i="8"/>
  <c r="AE1094" i="8"/>
  <c r="AF1094" i="8"/>
  <c r="AE1088" i="8"/>
  <c r="AF1088" i="8"/>
  <c r="AE1080" i="8"/>
  <c r="AF1080" i="8"/>
  <c r="AE1076" i="8"/>
  <c r="AF1076" i="8"/>
  <c r="AE1070" i="8"/>
  <c r="AF1070" i="8"/>
  <c r="AE1068" i="8"/>
  <c r="AF1068" i="8"/>
  <c r="AE1062" i="8"/>
  <c r="AF1062" i="8"/>
  <c r="AE1056" i="8"/>
  <c r="AF1056" i="8"/>
  <c r="AE1050" i="8"/>
  <c r="AF1050" i="8"/>
  <c r="AE1036" i="8"/>
  <c r="AF1036" i="8"/>
  <c r="X6" i="8"/>
  <c r="AE854" i="8"/>
  <c r="AF854" i="8"/>
  <c r="AE852" i="8"/>
  <c r="AF852" i="8"/>
  <c r="AE850" i="8"/>
  <c r="AF850" i="8"/>
  <c r="AE843" i="8"/>
  <c r="AF843" i="8"/>
  <c r="AE839" i="8"/>
  <c r="AF839" i="8"/>
  <c r="AE837" i="8"/>
  <c r="AF837" i="8"/>
  <c r="AE835" i="8"/>
  <c r="AF835" i="8"/>
  <c r="AE833" i="8"/>
  <c r="AF833" i="8"/>
  <c r="AE831" i="8"/>
  <c r="AF831" i="8"/>
  <c r="AE829" i="8"/>
  <c r="AF829" i="8"/>
  <c r="AE827" i="8"/>
  <c r="AF827" i="8"/>
  <c r="AE825" i="8"/>
  <c r="AF825" i="8"/>
  <c r="AE823" i="8"/>
  <c r="AF823" i="8"/>
  <c r="AE821" i="8"/>
  <c r="AF821" i="8"/>
  <c r="AE819" i="8"/>
  <c r="AF819" i="8"/>
  <c r="AE817" i="8"/>
  <c r="AF817" i="8"/>
  <c r="AE815" i="8"/>
  <c r="AF815" i="8"/>
  <c r="AE813" i="8"/>
  <c r="AF813" i="8"/>
  <c r="AE811" i="8"/>
  <c r="AF811" i="8"/>
  <c r="AE809" i="8"/>
  <c r="AF809" i="8"/>
  <c r="AE807" i="8"/>
  <c r="AF807" i="8"/>
  <c r="AE805" i="8"/>
  <c r="AF805" i="8"/>
  <c r="AE803" i="8"/>
  <c r="AF803" i="8"/>
  <c r="AE801" i="8"/>
  <c r="AF801" i="8"/>
  <c r="AE799" i="8"/>
  <c r="AF799" i="8"/>
  <c r="AE797" i="8"/>
  <c r="AF797" i="8"/>
  <c r="AE795" i="8"/>
  <c r="AF795" i="8"/>
  <c r="AE793" i="8"/>
  <c r="AF793" i="8"/>
  <c r="AE791" i="8"/>
  <c r="AF791" i="8"/>
  <c r="AE789" i="8"/>
  <c r="AF789" i="8"/>
  <c r="AE787" i="8"/>
  <c r="AF787" i="8"/>
  <c r="AE785" i="8"/>
  <c r="AF785" i="8"/>
  <c r="AE783" i="8"/>
  <c r="AF783" i="8"/>
  <c r="AE781" i="8"/>
  <c r="AF781" i="8"/>
  <c r="AE779" i="8"/>
  <c r="AF779" i="8"/>
  <c r="AE777" i="8"/>
  <c r="AF777" i="8"/>
  <c r="AE775" i="8"/>
  <c r="AF775" i="8"/>
  <c r="AE773" i="8"/>
  <c r="AF773" i="8"/>
  <c r="AE771" i="8"/>
  <c r="AF771" i="8"/>
  <c r="AE769" i="8"/>
  <c r="AF769" i="8"/>
  <c r="AE767" i="8"/>
  <c r="AF767" i="8"/>
  <c r="AE765" i="8"/>
  <c r="AF765" i="8"/>
  <c r="AE763" i="8"/>
  <c r="AF763" i="8"/>
  <c r="AE761" i="8"/>
  <c r="AF761" i="8"/>
  <c r="AE759" i="8"/>
  <c r="AF759" i="8"/>
  <c r="AE757" i="8"/>
  <c r="AF757" i="8"/>
  <c r="AE755" i="8"/>
  <c r="AF755" i="8"/>
  <c r="AE753" i="8"/>
  <c r="AF753" i="8"/>
  <c r="AE751" i="8"/>
  <c r="AF751" i="8"/>
  <c r="AE749" i="8"/>
  <c r="AF749" i="8"/>
  <c r="AE747" i="8"/>
  <c r="AF747" i="8"/>
  <c r="AE745" i="8"/>
  <c r="AF745" i="8"/>
  <c r="AE743" i="8"/>
  <c r="AF743" i="8"/>
  <c r="AE741" i="8"/>
  <c r="AF741" i="8"/>
  <c r="AE739" i="8"/>
  <c r="AF739" i="8"/>
  <c r="AE737" i="8"/>
  <c r="AF737" i="8"/>
  <c r="AE735" i="8"/>
  <c r="AF735" i="8"/>
  <c r="AE733" i="8"/>
  <c r="AF733" i="8"/>
  <c r="AE731" i="8"/>
  <c r="AF731" i="8"/>
  <c r="AE729" i="8"/>
  <c r="AF729" i="8"/>
  <c r="AE727" i="8"/>
  <c r="AF727" i="8"/>
  <c r="AE725" i="8"/>
  <c r="AF725" i="8"/>
  <c r="AE723" i="8"/>
  <c r="AF723" i="8"/>
  <c r="AE721" i="8"/>
  <c r="AF721" i="8"/>
  <c r="AE719" i="8"/>
  <c r="AF719" i="8"/>
  <c r="AE717" i="8"/>
  <c r="AF717" i="8"/>
  <c r="AE715" i="8"/>
  <c r="AF715" i="8"/>
  <c r="AE713" i="8"/>
  <c r="AF713" i="8"/>
  <c r="AE711" i="8"/>
  <c r="AF711" i="8"/>
  <c r="AE709" i="8"/>
  <c r="AF709" i="8"/>
  <c r="AE707" i="8"/>
  <c r="AF707" i="8"/>
  <c r="AE705" i="8"/>
  <c r="AF705" i="8"/>
  <c r="AE703" i="8"/>
  <c r="AF703" i="8"/>
  <c r="AE701" i="8"/>
  <c r="AF701" i="8"/>
  <c r="AE699" i="8"/>
  <c r="AF699" i="8"/>
  <c r="AE697" i="8"/>
  <c r="AF697" i="8"/>
  <c r="AE695" i="8"/>
  <c r="AF695" i="8"/>
  <c r="AE693" i="8"/>
  <c r="AF693" i="8"/>
  <c r="AE691" i="8"/>
  <c r="AF691" i="8"/>
  <c r="AE689" i="8"/>
  <c r="AF689" i="8"/>
  <c r="AE687" i="8"/>
  <c r="AF687" i="8"/>
  <c r="AE685" i="8"/>
  <c r="AF685" i="8"/>
  <c r="AE683" i="8"/>
  <c r="AF683" i="8"/>
  <c r="AE681" i="8"/>
  <c r="AF681" i="8"/>
  <c r="AE679" i="8"/>
  <c r="AF679" i="8"/>
  <c r="AE677" i="8"/>
  <c r="AF677" i="8"/>
  <c r="AE675" i="8"/>
  <c r="AF675" i="8"/>
  <c r="AE673" i="8"/>
  <c r="AF673" i="8"/>
  <c r="AE671" i="8"/>
  <c r="AF671" i="8"/>
  <c r="AE669" i="8"/>
  <c r="AF669" i="8"/>
  <c r="AE667" i="8"/>
  <c r="AF667" i="8"/>
  <c r="AE665" i="8"/>
  <c r="AF665" i="8"/>
  <c r="AE663" i="8"/>
  <c r="AF663" i="8"/>
  <c r="AE661" i="8"/>
  <c r="AF661" i="8"/>
  <c r="AE659" i="8"/>
  <c r="AF659" i="8"/>
  <c r="AE657" i="8"/>
  <c r="AF657" i="8"/>
  <c r="AE655" i="8"/>
  <c r="AF655" i="8"/>
  <c r="AE653" i="8"/>
  <c r="AF653" i="8"/>
  <c r="AE651" i="8"/>
  <c r="AF651" i="8"/>
  <c r="AE649" i="8"/>
  <c r="AF649" i="8"/>
  <c r="AE647" i="8"/>
  <c r="AF647" i="8"/>
  <c r="AE645" i="8"/>
  <c r="AF645" i="8"/>
  <c r="AE643" i="8"/>
  <c r="AF643" i="8"/>
  <c r="AE641" i="8"/>
  <c r="AF641" i="8"/>
  <c r="AE639" i="8"/>
  <c r="AF639" i="8"/>
  <c r="AE637" i="8"/>
  <c r="AF637" i="8"/>
  <c r="AE635" i="8"/>
  <c r="AF635" i="8"/>
  <c r="AE633" i="8"/>
  <c r="AF633" i="8"/>
  <c r="AE631" i="8"/>
  <c r="AF631" i="8"/>
  <c r="AE629" i="8"/>
  <c r="AF629" i="8"/>
  <c r="AE627" i="8"/>
  <c r="AF627" i="8"/>
  <c r="AE625" i="8"/>
  <c r="AF625" i="8"/>
  <c r="AE623" i="8"/>
  <c r="AF623" i="8"/>
  <c r="AE621" i="8"/>
  <c r="AF621" i="8"/>
  <c r="AE619" i="8"/>
  <c r="AF619" i="8"/>
  <c r="AE617" i="8"/>
  <c r="AF617" i="8"/>
  <c r="AE615" i="8"/>
  <c r="AF615" i="8"/>
  <c r="AE613" i="8"/>
  <c r="AF613" i="8"/>
  <c r="AE611" i="8"/>
  <c r="AF611" i="8"/>
  <c r="AE609" i="8"/>
  <c r="AF609" i="8"/>
  <c r="AE607" i="8"/>
  <c r="AF607" i="8"/>
  <c r="AE605" i="8"/>
  <c r="AF605" i="8"/>
  <c r="AE603" i="8"/>
  <c r="AF603" i="8"/>
  <c r="AE601" i="8"/>
  <c r="AF601" i="8"/>
  <c r="AE599" i="8"/>
  <c r="AF599" i="8"/>
  <c r="AE597" i="8"/>
  <c r="AF597" i="8"/>
  <c r="AE595" i="8"/>
  <c r="AF595" i="8"/>
  <c r="AE593" i="8"/>
  <c r="AF593" i="8"/>
  <c r="AE591" i="8"/>
  <c r="AF591" i="8"/>
  <c r="AE589" i="8"/>
  <c r="AF589" i="8"/>
  <c r="AE587" i="8"/>
  <c r="AF587" i="8"/>
  <c r="AE585" i="8"/>
  <c r="AF585" i="8"/>
  <c r="AE583" i="8"/>
  <c r="AF583" i="8"/>
  <c r="AE581" i="8"/>
  <c r="AF581" i="8"/>
  <c r="AE579" i="8"/>
  <c r="AF579" i="8"/>
  <c r="AE577" i="8"/>
  <c r="AF577" i="8"/>
  <c r="AE575" i="8"/>
  <c r="AF575" i="8"/>
  <c r="AE573" i="8"/>
  <c r="AF573" i="8"/>
  <c r="AE571" i="8"/>
  <c r="AF571" i="8"/>
  <c r="AE569" i="8"/>
  <c r="AF569" i="8"/>
  <c r="AE567" i="8"/>
  <c r="AF567" i="8"/>
  <c r="AE565" i="8"/>
  <c r="AF565" i="8"/>
  <c r="AE563" i="8"/>
  <c r="AF563" i="8"/>
  <c r="AE561" i="8"/>
  <c r="AF561" i="8"/>
  <c r="AE559" i="8"/>
  <c r="AF559" i="8"/>
  <c r="AE557" i="8"/>
  <c r="AF557" i="8"/>
  <c r="AE555" i="8"/>
  <c r="AF555" i="8"/>
  <c r="AE553" i="8"/>
  <c r="AF553" i="8"/>
  <c r="AE551" i="8"/>
  <c r="AF551" i="8"/>
  <c r="AE549" i="8"/>
  <c r="AF549" i="8"/>
  <c r="AE547" i="8"/>
  <c r="AF547" i="8"/>
  <c r="AE545" i="8"/>
  <c r="AF545" i="8"/>
  <c r="AE543" i="8"/>
  <c r="AF543" i="8"/>
  <c r="AE541" i="8"/>
  <c r="AF541" i="8"/>
  <c r="AE539" i="8"/>
  <c r="AF539" i="8"/>
  <c r="AE537" i="8"/>
  <c r="AF537" i="8"/>
  <c r="AE535" i="8"/>
  <c r="AF535" i="8"/>
  <c r="AE533" i="8"/>
  <c r="AF533" i="8"/>
  <c r="AE531" i="8"/>
  <c r="AF531" i="8"/>
  <c r="AE529" i="8"/>
  <c r="AF529" i="8"/>
  <c r="AE527" i="8"/>
  <c r="AF527" i="8"/>
  <c r="AE525" i="8"/>
  <c r="AF525" i="8"/>
  <c r="AE523" i="8"/>
  <c r="AF523" i="8"/>
  <c r="AE521" i="8"/>
  <c r="AF521" i="8"/>
  <c r="AE519" i="8"/>
  <c r="AF519" i="8"/>
  <c r="AE517" i="8"/>
  <c r="AF517" i="8"/>
  <c r="AE515" i="8"/>
  <c r="AF515" i="8"/>
  <c r="AE448" i="8"/>
  <c r="AF448" i="8"/>
  <c r="AE446" i="8"/>
  <c r="AF446" i="8"/>
  <c r="AE444" i="8"/>
  <c r="AF444" i="8"/>
  <c r="AE442" i="8"/>
  <c r="AF442" i="8"/>
  <c r="AE440" i="8"/>
  <c r="AF440" i="8"/>
  <c r="AE438" i="8"/>
  <c r="AF438" i="8"/>
  <c r="AE436" i="8"/>
  <c r="AF436" i="8"/>
  <c r="AE434" i="8"/>
  <c r="AF434" i="8"/>
  <c r="AE432" i="8"/>
  <c r="AF432" i="8"/>
  <c r="AE430" i="8"/>
  <c r="AF430" i="8"/>
  <c r="AE428" i="8"/>
  <c r="AF428" i="8"/>
  <c r="AE426" i="8"/>
  <c r="AF426" i="8"/>
  <c r="AE424" i="8"/>
  <c r="AF424" i="8"/>
  <c r="AE422" i="8"/>
  <c r="AF422" i="8"/>
  <c r="AE420" i="8"/>
  <c r="AF420" i="8"/>
  <c r="AE418" i="8"/>
  <c r="AF418" i="8"/>
  <c r="AE416" i="8"/>
  <c r="AF416" i="8"/>
  <c r="AE414" i="8"/>
  <c r="AF414" i="8"/>
  <c r="AE412" i="8"/>
  <c r="AF412" i="8"/>
  <c r="AE410" i="8"/>
  <c r="AF410" i="8"/>
  <c r="AE408" i="8"/>
  <c r="AF408" i="8"/>
  <c r="AE406" i="8"/>
  <c r="AF406" i="8"/>
  <c r="AE404" i="8"/>
  <c r="AF404" i="8"/>
  <c r="AE402" i="8"/>
  <c r="AF402" i="8"/>
  <c r="AE400" i="8"/>
  <c r="AF400" i="8"/>
  <c r="AE398" i="8"/>
  <c r="AF398" i="8"/>
  <c r="AE396" i="8"/>
  <c r="AF396" i="8"/>
  <c r="AE394" i="8"/>
  <c r="AF394" i="8"/>
  <c r="AE392" i="8"/>
  <c r="AF392" i="8"/>
  <c r="AE390" i="8"/>
  <c r="AF390" i="8"/>
  <c r="AE388" i="8"/>
  <c r="AF388" i="8"/>
  <c r="AE386" i="8"/>
  <c r="AF386" i="8"/>
  <c r="AE384" i="8"/>
  <c r="AF384" i="8"/>
  <c r="AE382" i="8"/>
  <c r="AF382" i="8"/>
  <c r="AE380" i="8"/>
  <c r="AF380" i="8"/>
  <c r="AE378" i="8"/>
  <c r="AF378" i="8"/>
  <c r="AE376" i="8"/>
  <c r="AF376" i="8"/>
  <c r="AE374" i="8"/>
  <c r="AF374" i="8"/>
  <c r="AE372" i="8"/>
  <c r="AF372" i="8"/>
  <c r="AE370" i="8"/>
  <c r="AF370" i="8"/>
  <c r="AE368" i="8"/>
  <c r="AF368" i="8"/>
  <c r="AE366" i="8"/>
  <c r="AF366" i="8"/>
  <c r="AE364" i="8"/>
  <c r="AF364" i="8"/>
  <c r="AE362" i="8"/>
  <c r="AF362" i="8"/>
  <c r="AE360" i="8"/>
  <c r="AF360" i="8"/>
  <c r="AE358" i="8"/>
  <c r="AF358" i="8"/>
  <c r="AE356" i="8"/>
  <c r="AF356" i="8"/>
  <c r="AE354" i="8"/>
  <c r="AF354" i="8"/>
  <c r="AE352" i="8"/>
  <c r="AF352" i="8"/>
  <c r="AE350" i="8"/>
  <c r="AF350" i="8"/>
  <c r="AE348" i="8"/>
  <c r="AF348" i="8"/>
  <c r="AE346" i="8"/>
  <c r="AF346" i="8"/>
  <c r="AE344" i="8"/>
  <c r="AF344" i="8"/>
  <c r="AE342" i="8"/>
  <c r="AF342" i="8"/>
  <c r="AE340" i="8"/>
  <c r="AF340" i="8"/>
  <c r="AE338" i="8"/>
  <c r="AF338" i="8"/>
  <c r="AE336" i="8"/>
  <c r="AF336" i="8"/>
  <c r="AE334" i="8"/>
  <c r="AF334" i="8"/>
  <c r="AE332" i="8"/>
  <c r="AF332" i="8"/>
  <c r="AE330" i="8"/>
  <c r="AF330" i="8"/>
  <c r="AE328" i="8"/>
  <c r="AF328" i="8"/>
  <c r="AE326" i="8"/>
  <c r="AF326" i="8"/>
  <c r="AE324" i="8"/>
  <c r="AF324" i="8"/>
  <c r="AE322" i="8"/>
  <c r="AF322" i="8"/>
  <c r="AE320" i="8"/>
  <c r="AF320" i="8"/>
  <c r="AE318" i="8"/>
  <c r="AF318" i="8"/>
  <c r="AE316" i="8"/>
  <c r="AF316" i="8"/>
  <c r="AE314" i="8"/>
  <c r="AF314" i="8"/>
  <c r="AE312" i="8"/>
  <c r="AF312" i="8"/>
  <c r="AE310" i="8"/>
  <c r="AF310" i="8"/>
  <c r="AE308" i="8"/>
  <c r="AF308" i="8"/>
  <c r="AE306" i="8"/>
  <c r="AF306" i="8"/>
  <c r="AE304" i="8"/>
  <c r="AF304" i="8"/>
  <c r="AE302" i="8"/>
  <c r="AF302" i="8"/>
  <c r="AE300" i="8"/>
  <c r="AF300" i="8"/>
  <c r="AE298" i="8"/>
  <c r="AF298" i="8"/>
  <c r="AE296" i="8"/>
  <c r="AF296" i="8"/>
  <c r="AE294" i="8"/>
  <c r="AF294" i="8"/>
  <c r="AE292" i="8"/>
  <c r="AF292" i="8"/>
  <c r="AE290" i="8"/>
  <c r="AF290" i="8"/>
  <c r="AE288" i="8"/>
  <c r="AF288" i="8"/>
  <c r="AE286" i="8"/>
  <c r="AF286" i="8"/>
  <c r="AE284" i="8"/>
  <c r="AF284" i="8"/>
  <c r="AE282" i="8"/>
  <c r="AF282" i="8"/>
  <c r="AE280" i="8"/>
  <c r="AF280" i="8"/>
  <c r="AE205" i="8"/>
  <c r="AF205" i="8"/>
  <c r="AE198" i="8"/>
  <c r="AF198" i="8"/>
  <c r="AE189" i="8"/>
  <c r="AF189" i="8"/>
  <c r="AE182" i="8"/>
  <c r="AF182" i="8"/>
  <c r="AE176" i="8"/>
  <c r="AF176" i="8"/>
  <c r="AE174" i="8"/>
  <c r="AF174" i="8"/>
  <c r="AE165" i="8"/>
  <c r="AF165" i="8"/>
  <c r="AE163" i="8"/>
  <c r="AF163" i="8"/>
  <c r="AE160" i="8"/>
  <c r="AF160" i="8"/>
  <c r="AE149" i="8"/>
  <c r="AF149" i="8"/>
  <c r="AE147" i="8"/>
  <c r="AF147" i="8"/>
  <c r="AE144" i="8"/>
  <c r="AF144" i="8"/>
  <c r="AE133" i="8"/>
  <c r="AF133" i="8"/>
  <c r="AE131" i="8"/>
  <c r="AF131" i="8"/>
  <c r="AE128" i="8"/>
  <c r="AF128" i="8"/>
  <c r="Z5" i="4"/>
  <c r="AB5" i="4" s="1"/>
  <c r="AD5" i="4" s="1"/>
  <c r="AE5" i="4" s="1"/>
  <c r="AF5" i="4" s="1"/>
  <c r="AM10" i="7"/>
  <c r="AM12" i="7"/>
  <c r="AM7" i="7"/>
  <c r="S62" i="6"/>
  <c r="S59" i="6"/>
  <c r="S54" i="6"/>
  <c r="S51" i="6"/>
  <c r="S46" i="6"/>
  <c r="S43" i="6"/>
  <c r="S38" i="6"/>
  <c r="S35" i="6"/>
  <c r="S26" i="6"/>
  <c r="S19" i="6"/>
  <c r="S10" i="6"/>
  <c r="S146" i="6"/>
  <c r="S143" i="6"/>
  <c r="S138" i="6"/>
  <c r="S135" i="6"/>
  <c r="S130" i="6"/>
  <c r="S127" i="6"/>
  <c r="S122" i="6"/>
  <c r="S119" i="6"/>
  <c r="S114" i="6"/>
  <c r="S111" i="6"/>
  <c r="S103" i="6"/>
  <c r="S98" i="6"/>
  <c r="S95" i="6"/>
  <c r="S90" i="6"/>
  <c r="S87" i="6"/>
  <c r="S82" i="6"/>
  <c r="S79" i="6"/>
  <c r="S74" i="6"/>
  <c r="S71" i="6"/>
  <c r="S66" i="6"/>
  <c r="S63" i="6"/>
  <c r="S58" i="6"/>
  <c r="S55" i="6"/>
  <c r="S50" i="6"/>
  <c r="S47" i="6"/>
  <c r="S42" i="6"/>
  <c r="S39" i="6"/>
  <c r="S34" i="6"/>
  <c r="S27" i="6"/>
  <c r="S18" i="6"/>
  <c r="AG6" i="4"/>
  <c r="AH6" i="4"/>
  <c r="S486" i="6"/>
  <c r="S305" i="6"/>
  <c r="S302" i="6"/>
  <c r="S299" i="6"/>
  <c r="S297" i="6"/>
  <c r="S294" i="6"/>
  <c r="S291" i="6"/>
  <c r="S289" i="6"/>
  <c r="S286" i="6"/>
  <c r="S283" i="6"/>
  <c r="S281" i="6"/>
  <c r="S278" i="6"/>
  <c r="S275" i="6"/>
  <c r="S273" i="6"/>
  <c r="S270" i="6"/>
  <c r="S267" i="6"/>
  <c r="S265" i="6"/>
  <c r="S262" i="6"/>
  <c r="S259" i="6"/>
  <c r="S257" i="6"/>
  <c r="S254" i="6"/>
  <c r="S251" i="6"/>
  <c r="S249" i="6"/>
  <c r="S246" i="6"/>
  <c r="S243" i="6"/>
  <c r="S241" i="6"/>
  <c r="S238" i="6"/>
  <c r="S235" i="6"/>
  <c r="S233" i="6"/>
  <c r="S230" i="6"/>
  <c r="S227" i="6"/>
  <c r="S225" i="6"/>
  <c r="S222" i="6"/>
  <c r="S219" i="6"/>
  <c r="S217" i="6"/>
  <c r="S214" i="6"/>
  <c r="S211" i="6"/>
  <c r="S209" i="6"/>
  <c r="S206" i="6"/>
  <c r="S203" i="6"/>
  <c r="S201" i="6"/>
  <c r="S198" i="6"/>
  <c r="S195" i="6"/>
  <c r="S193" i="6"/>
  <c r="S190" i="6"/>
  <c r="S187" i="6"/>
  <c r="S185" i="6"/>
  <c r="S182" i="6"/>
  <c r="S179" i="6"/>
  <c r="S177" i="6"/>
  <c r="S175" i="6"/>
  <c r="S170" i="6"/>
  <c r="S167" i="6"/>
  <c r="S162" i="6"/>
  <c r="S159" i="6"/>
  <c r="S154" i="6"/>
  <c r="S150" i="6"/>
  <c r="S147" i="6"/>
  <c r="S142" i="6"/>
  <c r="S139" i="6"/>
  <c r="S134" i="6"/>
  <c r="S131" i="6"/>
  <c r="S126" i="6"/>
  <c r="S123" i="6"/>
  <c r="S118" i="6"/>
  <c r="S115" i="6"/>
  <c r="S110" i="6"/>
  <c r="S107" i="6"/>
  <c r="S102" i="6"/>
  <c r="S99" i="6"/>
  <c r="S94" i="6"/>
  <c r="S91" i="6"/>
  <c r="S86" i="6"/>
  <c r="S83" i="6"/>
  <c r="S78" i="6"/>
  <c r="S75" i="6"/>
  <c r="S70" i="6"/>
  <c r="S67" i="6"/>
  <c r="S492" i="6"/>
  <c r="S490" i="6"/>
  <c r="S483" i="6"/>
  <c r="S480" i="6"/>
  <c r="S474" i="6"/>
  <c r="S471" i="6"/>
  <c r="S466" i="6"/>
  <c r="S459" i="6"/>
  <c r="S456" i="6"/>
  <c r="S454" i="6"/>
  <c r="S451" i="6"/>
  <c r="S448" i="6"/>
  <c r="S442" i="6"/>
  <c r="S437" i="6"/>
  <c r="S434" i="6"/>
  <c r="S429" i="6"/>
  <c r="S426" i="6"/>
  <c r="S421" i="6"/>
  <c r="S418" i="6"/>
  <c r="S413" i="6"/>
  <c r="S410" i="6"/>
  <c r="S405" i="6"/>
  <c r="S402" i="6"/>
  <c r="S397" i="6"/>
  <c r="S394" i="6"/>
  <c r="S389" i="6"/>
  <c r="S386" i="6"/>
  <c r="S381" i="6"/>
  <c r="S378" i="6"/>
  <c r="S373" i="6"/>
  <c r="S370" i="6"/>
  <c r="S365" i="6"/>
  <c r="S362" i="6"/>
  <c r="S357" i="6"/>
  <c r="S354" i="6"/>
  <c r="S349" i="6"/>
  <c r="S346" i="6"/>
  <c r="S343" i="6"/>
  <c r="S341" i="6"/>
  <c r="S338" i="6"/>
  <c r="S335" i="6"/>
  <c r="S333" i="6"/>
  <c r="S330" i="6"/>
  <c r="S327" i="6"/>
  <c r="S325" i="6"/>
  <c r="S322" i="6"/>
  <c r="S319" i="6"/>
  <c r="S317" i="6"/>
  <c r="S314" i="6"/>
  <c r="S311" i="6"/>
  <c r="S309" i="6"/>
  <c r="S306" i="6"/>
  <c r="S303" i="6"/>
  <c r="S301" i="6"/>
  <c r="S298" i="6"/>
  <c r="S295" i="6"/>
  <c r="S293" i="6"/>
  <c r="S290" i="6"/>
  <c r="S287" i="6"/>
  <c r="S285" i="6"/>
  <c r="S282" i="6"/>
  <c r="S279" i="6"/>
  <c r="S258" i="6"/>
  <c r="S255" i="6"/>
  <c r="S253" i="6"/>
  <c r="S250" i="6"/>
  <c r="S247" i="6"/>
  <c r="S245" i="6"/>
  <c r="S242" i="6"/>
  <c r="S239" i="6"/>
  <c r="S237" i="6"/>
  <c r="S234" i="6"/>
  <c r="S231" i="6"/>
  <c r="S229" i="6"/>
  <c r="S226" i="6"/>
  <c r="S223" i="6"/>
  <c r="S221" i="6"/>
  <c r="S218" i="6"/>
  <c r="S215" i="6"/>
  <c r="S213" i="6"/>
  <c r="S210" i="6"/>
  <c r="S207" i="6"/>
  <c r="S205" i="6"/>
  <c r="S202" i="6"/>
  <c r="S199" i="6"/>
  <c r="S197" i="6"/>
  <c r="S194" i="6"/>
  <c r="S191" i="6"/>
  <c r="S189" i="6"/>
  <c r="S186" i="6"/>
  <c r="S183" i="6"/>
  <c r="S181" i="6"/>
  <c r="S178" i="6"/>
  <c r="S176" i="6"/>
  <c r="S174" i="6"/>
  <c r="S171" i="6"/>
  <c r="S168" i="6"/>
  <c r="S166" i="6"/>
  <c r="S163" i="6"/>
  <c r="S160" i="6"/>
  <c r="S158" i="6"/>
  <c r="S155" i="6"/>
  <c r="S151" i="6"/>
  <c r="S106" i="6"/>
  <c r="S545" i="6"/>
  <c r="S540" i="6"/>
  <c r="S538" i="6"/>
  <c r="S536" i="6"/>
  <c r="S529" i="6"/>
  <c r="S524" i="6"/>
  <c r="S522" i="6"/>
  <c r="S520" i="6"/>
  <c r="S513" i="6"/>
  <c r="S508" i="6"/>
  <c r="S499" i="6"/>
  <c r="S494" i="6"/>
  <c r="S487" i="6"/>
  <c r="S484" i="6"/>
  <c r="S478" i="6"/>
  <c r="S470" i="6"/>
  <c r="S427" i="6"/>
  <c r="S419" i="6"/>
  <c r="S411" i="6"/>
  <c r="S403" i="6"/>
  <c r="S395" i="6"/>
  <c r="S387" i="6"/>
  <c r="S379" i="6"/>
  <c r="S371" i="6"/>
  <c r="S363" i="6"/>
  <c r="S355" i="6"/>
  <c r="S546" i="6"/>
  <c r="S544" i="6"/>
  <c r="S537" i="6"/>
  <c r="S528" i="6"/>
  <c r="S521" i="6"/>
  <c r="S516" i="6"/>
  <c r="S514" i="6"/>
  <c r="S512" i="6"/>
  <c r="S507" i="6"/>
  <c r="S502" i="6"/>
  <c r="S498" i="6"/>
  <c r="S11" i="6"/>
  <c r="S144" i="6"/>
  <c r="S136" i="6"/>
  <c r="S128" i="6"/>
  <c r="S120" i="6"/>
  <c r="S112" i="6"/>
  <c r="S104" i="6"/>
  <c r="S96" i="6"/>
  <c r="S88" i="6"/>
  <c r="S80" i="6"/>
  <c r="S72" i="6"/>
  <c r="S64" i="6"/>
  <c r="S56" i="6"/>
  <c r="S48" i="6"/>
  <c r="S40" i="6"/>
  <c r="S30" i="6"/>
  <c r="S23" i="6"/>
  <c r="S14" i="6"/>
  <c r="S542" i="6"/>
  <c r="S533" i="6"/>
  <c r="S530" i="6"/>
  <c r="S526" i="6"/>
  <c r="S517" i="6"/>
  <c r="S510" i="6"/>
  <c r="S503" i="6"/>
  <c r="S500" i="6"/>
  <c r="S496" i="6"/>
  <c r="S491" i="6"/>
  <c r="S482" i="6"/>
  <c r="S475" i="6"/>
  <c r="S472" i="6"/>
  <c r="S467" i="6"/>
  <c r="S464" i="6"/>
  <c r="S458" i="6"/>
  <c r="S455" i="6"/>
  <c r="S450" i="6"/>
  <c r="S446" i="6"/>
  <c r="S443" i="6"/>
  <c r="S441" i="6"/>
  <c r="S438" i="6"/>
  <c r="S435" i="6"/>
  <c r="S433" i="6"/>
  <c r="S430" i="6"/>
  <c r="S425" i="6"/>
  <c r="S422" i="6"/>
  <c r="S417" i="6"/>
  <c r="S414" i="6"/>
  <c r="S409" i="6"/>
  <c r="S406" i="6"/>
  <c r="S401" i="6"/>
  <c r="S398" i="6"/>
  <c r="S393" i="6"/>
  <c r="S390" i="6"/>
  <c r="S385" i="6"/>
  <c r="S382" i="6"/>
  <c r="S377" i="6"/>
  <c r="S374" i="6"/>
  <c r="S369" i="6"/>
  <c r="S366" i="6"/>
  <c r="S361" i="6"/>
  <c r="S358" i="6"/>
  <c r="S353" i="6"/>
  <c r="S350" i="6"/>
  <c r="S347" i="6"/>
  <c r="S345" i="6"/>
  <c r="S342" i="6"/>
  <c r="S339" i="6"/>
  <c r="S337" i="6"/>
  <c r="S334" i="6"/>
  <c r="S331" i="6"/>
  <c r="S329" i="6"/>
  <c r="S326" i="6"/>
  <c r="S323" i="6"/>
  <c r="S321" i="6"/>
  <c r="S318" i="6"/>
  <c r="S315" i="6"/>
  <c r="S313" i="6"/>
  <c r="S310" i="6"/>
  <c r="S307" i="6"/>
  <c r="S488" i="6"/>
  <c r="S462" i="6"/>
  <c r="S439" i="6"/>
  <c r="S431" i="6"/>
  <c r="S423" i="6"/>
  <c r="S415" i="6"/>
  <c r="S407" i="6"/>
  <c r="S399" i="6"/>
  <c r="S391" i="6"/>
  <c r="S383" i="6"/>
  <c r="S375" i="6"/>
  <c r="S367" i="6"/>
  <c r="S359" i="6"/>
  <c r="S351" i="6"/>
  <c r="S140" i="6"/>
  <c r="S132" i="6"/>
  <c r="S124" i="6"/>
  <c r="S116" i="6"/>
  <c r="S108" i="6"/>
  <c r="S100" i="6"/>
  <c r="S92" i="6"/>
  <c r="S84" i="6"/>
  <c r="S76" i="6"/>
  <c r="S68" i="6"/>
  <c r="S60" i="6"/>
  <c r="S52" i="6"/>
  <c r="S44" i="6"/>
  <c r="S36" i="6"/>
  <c r="S31" i="6"/>
  <c r="S22" i="6"/>
  <c r="S15" i="6"/>
  <c r="S541" i="6"/>
  <c r="S534" i="6"/>
  <c r="S532" i="6"/>
  <c r="S525" i="6"/>
  <c r="S518" i="6"/>
  <c r="S506" i="6"/>
  <c r="S504" i="6"/>
  <c r="S8" i="8"/>
  <c r="U502" i="7"/>
  <c r="W502" i="7" s="1"/>
  <c r="V495" i="7"/>
  <c r="U495" i="7"/>
  <c r="W495" i="7" s="1"/>
  <c r="V487" i="7"/>
  <c r="U487" i="7"/>
  <c r="W487" i="7" s="1"/>
  <c r="V480" i="7"/>
  <c r="U480" i="7"/>
  <c r="W480" i="7" s="1"/>
  <c r="V477" i="7"/>
  <c r="V472" i="7"/>
  <c r="U472" i="7"/>
  <c r="W472" i="7" s="1"/>
  <c r="V469" i="7"/>
  <c r="U462" i="7"/>
  <c r="W462" i="7" s="1"/>
  <c r="V459" i="7"/>
  <c r="U457" i="7"/>
  <c r="W457" i="7" s="1"/>
  <c r="U452" i="7"/>
  <c r="W452" i="7" s="1"/>
  <c r="U450" i="7"/>
  <c r="W450" i="7" s="1"/>
  <c r="V447" i="7"/>
  <c r="U447" i="7"/>
  <c r="W447" i="7" s="1"/>
  <c r="V439" i="7"/>
  <c r="U439" i="7"/>
  <c r="W439" i="7" s="1"/>
  <c r="V431" i="7"/>
  <c r="U431" i="7"/>
  <c r="W431" i="7" s="1"/>
  <c r="V424" i="7"/>
  <c r="U417" i="7"/>
  <c r="W417" i="7" s="1"/>
  <c r="U414" i="7"/>
  <c r="W414" i="7" s="1"/>
  <c r="V411" i="7"/>
  <c r="U505" i="7"/>
  <c r="W505" i="7" s="1"/>
  <c r="U501" i="7"/>
  <c r="W501" i="7" s="1"/>
  <c r="U496" i="7"/>
  <c r="W496" i="7" s="1"/>
  <c r="V493" i="7"/>
  <c r="U488" i="7"/>
  <c r="W488" i="7" s="1"/>
  <c r="V485" i="7"/>
  <c r="U478" i="7"/>
  <c r="W478" i="7" s="1"/>
  <c r="U470" i="7"/>
  <c r="W470" i="7" s="1"/>
  <c r="U465" i="7"/>
  <c r="W465" i="7" s="1"/>
  <c r="U460" i="7"/>
  <c r="W460" i="7" s="1"/>
  <c r="U458" i="7"/>
  <c r="W458" i="7" s="1"/>
  <c r="U455" i="7"/>
  <c r="W455" i="7" s="1"/>
  <c r="U448" i="7"/>
  <c r="W448" i="7" s="1"/>
  <c r="V445" i="7"/>
  <c r="U440" i="7"/>
  <c r="W440" i="7" s="1"/>
  <c r="V437" i="7"/>
  <c r="U432" i="7"/>
  <c r="W432" i="7" s="1"/>
  <c r="V429" i="7"/>
  <c r="V504" i="7"/>
  <c r="U504" i="7"/>
  <c r="W504" i="7" s="1"/>
  <c r="V500" i="7"/>
  <c r="U500" i="7"/>
  <c r="W500" i="7" s="1"/>
  <c r="U498" i="7"/>
  <c r="W498" i="7" s="1"/>
  <c r="U492" i="7"/>
  <c r="W492" i="7" s="1"/>
  <c r="U490" i="7"/>
  <c r="W490" i="7" s="1"/>
  <c r="U484" i="7"/>
  <c r="W484" i="7" s="1"/>
  <c r="U482" i="7"/>
  <c r="W482" i="7" s="1"/>
  <c r="V479" i="7"/>
  <c r="U479" i="7"/>
  <c r="W479" i="7" s="1"/>
  <c r="V471" i="7"/>
  <c r="U471" i="7"/>
  <c r="W471" i="7" s="1"/>
  <c r="V464" i="7"/>
  <c r="U464" i="7"/>
  <c r="W464" i="7" s="1"/>
  <c r="V461" i="7"/>
  <c r="U454" i="7"/>
  <c r="W454" i="7" s="1"/>
  <c r="V451" i="7"/>
  <c r="U449" i="7"/>
  <c r="W449" i="7" s="1"/>
  <c r="U444" i="7"/>
  <c r="W444" i="7" s="1"/>
  <c r="U442" i="7"/>
  <c r="W442" i="7" s="1"/>
  <c r="U436" i="7"/>
  <c r="W436" i="7" s="1"/>
  <c r="U434" i="7"/>
  <c r="W434" i="7" s="1"/>
  <c r="U428" i="7"/>
  <c r="W428" i="7" s="1"/>
  <c r="U426" i="7"/>
  <c r="W426" i="7" s="1"/>
  <c r="V423" i="7"/>
  <c r="U423" i="7"/>
  <c r="W423" i="7" s="1"/>
  <c r="V393" i="7"/>
  <c r="U424" i="7"/>
  <c r="W424" i="7" s="1"/>
  <c r="V421" i="7"/>
  <c r="V416" i="7"/>
  <c r="U416" i="7"/>
  <c r="W416" i="7" s="1"/>
  <c r="V413" i="7"/>
  <c r="V407" i="7"/>
  <c r="U407" i="7"/>
  <c r="W407" i="7" s="1"/>
  <c r="V399" i="7"/>
  <c r="U399" i="7"/>
  <c r="W399" i="7" s="1"/>
  <c r="V392" i="7"/>
  <c r="U392" i="7"/>
  <c r="W392" i="7" s="1"/>
  <c r="V389" i="7"/>
  <c r="U382" i="7"/>
  <c r="W382" i="7" s="1"/>
  <c r="U373" i="7"/>
  <c r="W373" i="7" s="1"/>
  <c r="U365" i="7"/>
  <c r="W365" i="7" s="1"/>
  <c r="U357" i="7"/>
  <c r="W357" i="7" s="1"/>
  <c r="U345" i="7"/>
  <c r="W345" i="7" s="1"/>
  <c r="U337" i="7"/>
  <c r="W337" i="7" s="1"/>
  <c r="U329" i="7"/>
  <c r="W329" i="7" s="1"/>
  <c r="V327" i="7"/>
  <c r="V326" i="7"/>
  <c r="U324" i="7"/>
  <c r="W324" i="7" s="1"/>
  <c r="V313" i="7"/>
  <c r="U313" i="7"/>
  <c r="W313" i="7" s="1"/>
  <c r="V311" i="7"/>
  <c r="U306" i="7"/>
  <c r="W306" i="7" s="1"/>
  <c r="V301" i="7"/>
  <c r="U301" i="7"/>
  <c r="W301" i="7" s="1"/>
  <c r="V293" i="7"/>
  <c r="U293" i="7"/>
  <c r="W293" i="7" s="1"/>
  <c r="V285" i="7"/>
  <c r="U285" i="7"/>
  <c r="W285" i="7" s="1"/>
  <c r="U278" i="7"/>
  <c r="W278" i="7" s="1"/>
  <c r="U271" i="7"/>
  <c r="W271" i="7" s="1"/>
  <c r="V265" i="7"/>
  <c r="U265" i="7"/>
  <c r="W265" i="7" s="1"/>
  <c r="U258" i="7"/>
  <c r="W258" i="7" s="1"/>
  <c r="V253" i="7"/>
  <c r="U253" i="7"/>
  <c r="W253" i="7" s="1"/>
  <c r="U246" i="7"/>
  <c r="W246" i="7" s="1"/>
  <c r="U239" i="7"/>
  <c r="W239" i="7" s="1"/>
  <c r="V233" i="7"/>
  <c r="U233" i="7"/>
  <c r="W233" i="7" s="1"/>
  <c r="V225" i="7"/>
  <c r="U225" i="7"/>
  <c r="W225" i="7" s="1"/>
  <c r="V217" i="7"/>
  <c r="U217" i="7"/>
  <c r="W217" i="7" s="1"/>
  <c r="V214" i="7"/>
  <c r="V209" i="7"/>
  <c r="U209" i="7"/>
  <c r="W209" i="7" s="1"/>
  <c r="U408" i="7"/>
  <c r="W408" i="7" s="1"/>
  <c r="V405" i="7"/>
  <c r="V400" i="7"/>
  <c r="U400" i="7"/>
  <c r="W400" i="7" s="1"/>
  <c r="V397" i="7"/>
  <c r="U390" i="7"/>
  <c r="W390" i="7" s="1"/>
  <c r="V387" i="7"/>
  <c r="U385" i="7"/>
  <c r="W385" i="7" s="1"/>
  <c r="U374" i="7"/>
  <c r="W374" i="7" s="1"/>
  <c r="U366" i="7"/>
  <c r="W366" i="7" s="1"/>
  <c r="U358" i="7"/>
  <c r="W358" i="7" s="1"/>
  <c r="U346" i="7"/>
  <c r="W346" i="7" s="1"/>
  <c r="U338" i="7"/>
  <c r="W338" i="7" s="1"/>
  <c r="U330" i="7"/>
  <c r="W330" i="7" s="1"/>
  <c r="U325" i="7"/>
  <c r="W325" i="7" s="1"/>
  <c r="V319" i="7"/>
  <c r="U314" i="7"/>
  <c r="W314" i="7" s="1"/>
  <c r="V309" i="7"/>
  <c r="U309" i="7"/>
  <c r="W309" i="7" s="1"/>
  <c r="U302" i="7"/>
  <c r="W302" i="7" s="1"/>
  <c r="V299" i="7"/>
  <c r="U294" i="7"/>
  <c r="W294" i="7" s="1"/>
  <c r="U286" i="7"/>
  <c r="W286" i="7" s="1"/>
  <c r="U279" i="7"/>
  <c r="W279" i="7" s="1"/>
  <c r="V273" i="7"/>
  <c r="U273" i="7"/>
  <c r="W273" i="7" s="1"/>
  <c r="U266" i="7"/>
  <c r="W266" i="7" s="1"/>
  <c r="V261" i="7"/>
  <c r="U261" i="7"/>
  <c r="W261" i="7" s="1"/>
  <c r="U254" i="7"/>
  <c r="W254" i="7" s="1"/>
  <c r="U247" i="7"/>
  <c r="W247" i="7" s="1"/>
  <c r="V241" i="7"/>
  <c r="U241" i="7"/>
  <c r="W241" i="7" s="1"/>
  <c r="U234" i="7"/>
  <c r="W234" i="7" s="1"/>
  <c r="U226" i="7"/>
  <c r="W226" i="7" s="1"/>
  <c r="U218" i="7"/>
  <c r="W218" i="7" s="1"/>
  <c r="U210" i="7"/>
  <c r="W210" i="7" s="1"/>
  <c r="V205" i="7"/>
  <c r="U201" i="7"/>
  <c r="W201" i="7" s="1"/>
  <c r="U420" i="7"/>
  <c r="W420" i="7" s="1"/>
  <c r="U418" i="7"/>
  <c r="W418" i="7" s="1"/>
  <c r="U412" i="7"/>
  <c r="W412" i="7" s="1"/>
  <c r="U410" i="7"/>
  <c r="W410" i="7" s="1"/>
  <c r="U406" i="7"/>
  <c r="W406" i="7" s="1"/>
  <c r="V403" i="7"/>
  <c r="U398" i="7"/>
  <c r="W398" i="7" s="1"/>
  <c r="V395" i="7"/>
  <c r="U393" i="7"/>
  <c r="W393" i="7" s="1"/>
  <c r="U388" i="7"/>
  <c r="W388" i="7" s="1"/>
  <c r="U386" i="7"/>
  <c r="W386" i="7" s="1"/>
  <c r="U378" i="7"/>
  <c r="W378" i="7" s="1"/>
  <c r="U369" i="7"/>
  <c r="W369" i="7" s="1"/>
  <c r="U361" i="7"/>
  <c r="W361" i="7" s="1"/>
  <c r="U350" i="7"/>
  <c r="W350" i="7" s="1"/>
  <c r="U341" i="7"/>
  <c r="W341" i="7" s="1"/>
  <c r="U333" i="7"/>
  <c r="W333" i="7" s="1"/>
  <c r="U328" i="7"/>
  <c r="W328" i="7" s="1"/>
  <c r="V323" i="7"/>
  <c r="V322" i="7"/>
  <c r="V317" i="7"/>
  <c r="U317" i="7"/>
  <c r="W317" i="7" s="1"/>
  <c r="U310" i="7"/>
  <c r="W310" i="7" s="1"/>
  <c r="V307" i="7"/>
  <c r="U303" i="7"/>
  <c r="W303" i="7" s="1"/>
  <c r="V297" i="7"/>
  <c r="U297" i="7"/>
  <c r="W297" i="7" s="1"/>
  <c r="V289" i="7"/>
  <c r="U289" i="7"/>
  <c r="W289" i="7" s="1"/>
  <c r="V281" i="7"/>
  <c r="U281" i="7"/>
  <c r="W281" i="7" s="1"/>
  <c r="U274" i="7"/>
  <c r="W274" i="7" s="1"/>
  <c r="U269" i="7"/>
  <c r="W269" i="7" s="1"/>
  <c r="U262" i="7"/>
  <c r="W262" i="7" s="1"/>
  <c r="U255" i="7"/>
  <c r="W255" i="7" s="1"/>
  <c r="U249" i="7"/>
  <c r="W249" i="7" s="1"/>
  <c r="U242" i="7"/>
  <c r="W242" i="7" s="1"/>
  <c r="U237" i="7"/>
  <c r="W237" i="7" s="1"/>
  <c r="U229" i="7"/>
  <c r="W229" i="7" s="1"/>
  <c r="U221" i="7"/>
  <c r="W221" i="7" s="1"/>
  <c r="U213" i="7"/>
  <c r="W213" i="7" s="1"/>
  <c r="U206" i="7"/>
  <c r="W206" i="7" s="1"/>
  <c r="U198" i="7"/>
  <c r="W198" i="7" s="1"/>
  <c r="U190" i="7"/>
  <c r="W190" i="7" s="1"/>
  <c r="V181" i="7"/>
  <c r="V173" i="7"/>
  <c r="V165" i="7"/>
  <c r="V157" i="7"/>
  <c r="V149" i="7"/>
  <c r="V141" i="7"/>
  <c r="V137" i="7"/>
  <c r="U132" i="7"/>
  <c r="W132" i="7" s="1"/>
  <c r="V129" i="7"/>
  <c r="V119" i="7"/>
  <c r="U119" i="7"/>
  <c r="W119" i="7" s="1"/>
  <c r="U112" i="7"/>
  <c r="W112" i="7" s="1"/>
  <c r="V109" i="7"/>
  <c r="V107" i="7"/>
  <c r="U107" i="7"/>
  <c r="W107" i="7" s="1"/>
  <c r="V100" i="7"/>
  <c r="U100" i="7"/>
  <c r="W100" i="7" s="1"/>
  <c r="V97" i="7"/>
  <c r="V87" i="7"/>
  <c r="U87" i="7"/>
  <c r="W87" i="7" s="1"/>
  <c r="U80" i="7"/>
  <c r="W80" i="7" s="1"/>
  <c r="V77" i="7"/>
  <c r="V75" i="7"/>
  <c r="U75" i="7"/>
  <c r="W75" i="7" s="1"/>
  <c r="V68" i="7"/>
  <c r="U68" i="7"/>
  <c r="W68" i="7" s="1"/>
  <c r="V65" i="7"/>
  <c r="V55" i="7"/>
  <c r="U55" i="7"/>
  <c r="W55" i="7" s="1"/>
  <c r="U48" i="7"/>
  <c r="W48" i="7" s="1"/>
  <c r="V45" i="7"/>
  <c r="V43" i="7"/>
  <c r="U43" i="7"/>
  <c r="W43" i="7" s="1"/>
  <c r="V36" i="7"/>
  <c r="U36" i="7"/>
  <c r="W36" i="7" s="1"/>
  <c r="V33" i="7"/>
  <c r="U193" i="7"/>
  <c r="W193" i="7" s="1"/>
  <c r="U184" i="7"/>
  <c r="W184" i="7" s="1"/>
  <c r="V180" i="7"/>
  <c r="V172" i="7"/>
  <c r="U168" i="7"/>
  <c r="W168" i="7" s="1"/>
  <c r="V164" i="7"/>
  <c r="V160" i="7"/>
  <c r="V156" i="7"/>
  <c r="V152" i="7"/>
  <c r="U152" i="7"/>
  <c r="W152" i="7" s="1"/>
  <c r="V148" i="7"/>
  <c r="V144" i="7"/>
  <c r="V140" i="7"/>
  <c r="V135" i="7"/>
  <c r="U135" i="7"/>
  <c r="W135" i="7" s="1"/>
  <c r="V127" i="7"/>
  <c r="U127" i="7"/>
  <c r="W127" i="7" s="1"/>
  <c r="U120" i="7"/>
  <c r="W120" i="7" s="1"/>
  <c r="V117" i="7"/>
  <c r="V115" i="7"/>
  <c r="U115" i="7"/>
  <c r="W115" i="7" s="1"/>
  <c r="V108" i="7"/>
  <c r="U108" i="7"/>
  <c r="W108" i="7" s="1"/>
  <c r="V105" i="7"/>
  <c r="V95" i="7"/>
  <c r="U95" i="7"/>
  <c r="W95" i="7" s="1"/>
  <c r="U88" i="7"/>
  <c r="W88" i="7" s="1"/>
  <c r="V85" i="7"/>
  <c r="V83" i="7"/>
  <c r="U83" i="7"/>
  <c r="W83" i="7" s="1"/>
  <c r="V76" i="7"/>
  <c r="U76" i="7"/>
  <c r="W76" i="7" s="1"/>
  <c r="V73" i="7"/>
  <c r="V63" i="7"/>
  <c r="U63" i="7"/>
  <c r="W63" i="7" s="1"/>
  <c r="U56" i="7"/>
  <c r="W56" i="7" s="1"/>
  <c r="V53" i="7"/>
  <c r="V51" i="7"/>
  <c r="U51" i="7"/>
  <c r="W51" i="7" s="1"/>
  <c r="V44" i="7"/>
  <c r="U44" i="7"/>
  <c r="W44" i="7" s="1"/>
  <c r="V41" i="7"/>
  <c r="V31" i="7"/>
  <c r="U31" i="7"/>
  <c r="W31" i="7" s="1"/>
  <c r="U205" i="7"/>
  <c r="W205" i="7" s="1"/>
  <c r="V197" i="7"/>
  <c r="U197" i="7"/>
  <c r="W197" i="7" s="1"/>
  <c r="V189" i="7"/>
  <c r="U189" i="7"/>
  <c r="W189" i="7" s="1"/>
  <c r="V131" i="7"/>
  <c r="U131" i="7"/>
  <c r="W131" i="7" s="1"/>
  <c r="V124" i="7"/>
  <c r="U124" i="7"/>
  <c r="W124" i="7" s="1"/>
  <c r="V111" i="7"/>
  <c r="U111" i="7"/>
  <c r="W111" i="7" s="1"/>
  <c r="U104" i="7"/>
  <c r="W104" i="7" s="1"/>
  <c r="V99" i="7"/>
  <c r="U99" i="7"/>
  <c r="W99" i="7" s="1"/>
  <c r="V92" i="7"/>
  <c r="U92" i="7"/>
  <c r="W92" i="7" s="1"/>
  <c r="V79" i="7"/>
  <c r="U79" i="7"/>
  <c r="W79" i="7" s="1"/>
  <c r="U72" i="7"/>
  <c r="W72" i="7" s="1"/>
  <c r="V67" i="7"/>
  <c r="U67" i="7"/>
  <c r="W67" i="7" s="1"/>
  <c r="V60" i="7"/>
  <c r="U60" i="7"/>
  <c r="W60" i="7" s="1"/>
  <c r="V47" i="7"/>
  <c r="U47" i="7"/>
  <c r="W47" i="7" s="1"/>
  <c r="U40" i="7"/>
  <c r="W40" i="7" s="1"/>
  <c r="V35" i="7"/>
  <c r="U35" i="7"/>
  <c r="W35" i="7" s="1"/>
  <c r="V28" i="7"/>
  <c r="U28" i="7"/>
  <c r="W28" i="7" s="1"/>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Q848" i="8"/>
  <c r="S848" i="8" s="1"/>
  <c r="Q840" i="8"/>
  <c r="S840" i="8" s="1"/>
  <c r="R513" i="8"/>
  <c r="R509" i="8"/>
  <c r="Q509" i="8"/>
  <c r="S509" i="8" s="1"/>
  <c r="R505" i="8"/>
  <c r="Q505" i="8"/>
  <c r="S505" i="8" s="1"/>
  <c r="R501" i="8"/>
  <c r="Q501" i="8"/>
  <c r="S501" i="8" s="1"/>
  <c r="R497" i="8"/>
  <c r="Q497" i="8"/>
  <c r="S497" i="8" s="1"/>
  <c r="R493" i="8"/>
  <c r="Q493" i="8"/>
  <c r="S493" i="8" s="1"/>
  <c r="R489" i="8"/>
  <c r="Q489" i="8"/>
  <c r="S489" i="8" s="1"/>
  <c r="R485" i="8"/>
  <c r="Q485" i="8"/>
  <c r="S485" i="8" s="1"/>
  <c r="R481" i="8"/>
  <c r="Q481" i="8"/>
  <c r="S481" i="8" s="1"/>
  <c r="R477" i="8"/>
  <c r="Q477" i="8"/>
  <c r="S477" i="8" s="1"/>
  <c r="R473" i="8"/>
  <c r="Q473" i="8"/>
  <c r="S473" i="8" s="1"/>
  <c r="R469" i="8"/>
  <c r="Q469" i="8"/>
  <c r="S469" i="8" s="1"/>
  <c r="R465" i="8"/>
  <c r="Q465" i="8"/>
  <c r="S465" i="8" s="1"/>
  <c r="R461" i="8"/>
  <c r="Q461" i="8"/>
  <c r="S461" i="8" s="1"/>
  <c r="R457" i="8"/>
  <c r="Q457" i="8"/>
  <c r="S457" i="8" s="1"/>
  <c r="R453" i="8"/>
  <c r="Q453" i="8"/>
  <c r="S453" i="8" s="1"/>
  <c r="R449" i="8"/>
  <c r="Q449" i="8"/>
  <c r="S449" i="8" s="1"/>
  <c r="Q450" i="8"/>
  <c r="S450" i="8" s="1"/>
  <c r="R279" i="8"/>
  <c r="R271" i="8"/>
  <c r="R263" i="8"/>
  <c r="R259" i="8"/>
  <c r="Q259" i="8"/>
  <c r="S259" i="8" s="1"/>
  <c r="R255" i="8"/>
  <c r="Q255" i="8"/>
  <c r="S255" i="8" s="1"/>
  <c r="R251" i="8"/>
  <c r="Q251" i="8"/>
  <c r="S251" i="8" s="1"/>
  <c r="R247" i="8"/>
  <c r="Q247" i="8"/>
  <c r="S247" i="8" s="1"/>
  <c r="R243" i="8"/>
  <c r="Q243" i="8"/>
  <c r="S243" i="8" s="1"/>
  <c r="R239" i="8"/>
  <c r="Q239" i="8"/>
  <c r="S239" i="8" s="1"/>
  <c r="R235" i="8"/>
  <c r="Q235" i="8"/>
  <c r="S235" i="8" s="1"/>
  <c r="R231" i="8"/>
  <c r="Q231" i="8"/>
  <c r="S231" i="8" s="1"/>
  <c r="R227" i="8"/>
  <c r="Q227" i="8"/>
  <c r="S227" i="8" s="1"/>
  <c r="R223" i="8"/>
  <c r="Q223" i="8"/>
  <c r="S223" i="8" s="1"/>
  <c r="R219" i="8"/>
  <c r="Q219" i="8"/>
  <c r="S219" i="8" s="1"/>
  <c r="R215" i="8"/>
  <c r="Q215" i="8"/>
  <c r="S215" i="8" s="1"/>
  <c r="R211" i="8"/>
  <c r="Q211" i="8"/>
  <c r="S211" i="8" s="1"/>
  <c r="R207" i="8"/>
  <c r="Q207" i="8"/>
  <c r="S207" i="8" s="1"/>
  <c r="R203" i="8"/>
  <c r="Q203" i="8"/>
  <c r="S203" i="8" s="1"/>
  <c r="R199" i="8"/>
  <c r="Q199" i="8"/>
  <c r="S199" i="8" s="1"/>
  <c r="R195" i="8"/>
  <c r="Q195" i="8"/>
  <c r="S195" i="8" s="1"/>
  <c r="R191" i="8"/>
  <c r="Q191" i="8"/>
  <c r="S191" i="8" s="1"/>
  <c r="R187" i="8"/>
  <c r="Q187" i="8"/>
  <c r="S187" i="8" s="1"/>
  <c r="R183" i="8"/>
  <c r="Q183" i="8"/>
  <c r="S183" i="8" s="1"/>
  <c r="R179" i="8"/>
  <c r="Q179" i="8"/>
  <c r="S179" i="8" s="1"/>
  <c r="Q272" i="8"/>
  <c r="S272" i="8" s="1"/>
  <c r="Q264" i="8"/>
  <c r="S264" i="8" s="1"/>
  <c r="Q208" i="8"/>
  <c r="S208" i="8" s="1"/>
  <c r="Q204" i="8"/>
  <c r="S204" i="8" s="1"/>
  <c r="Q200" i="8"/>
  <c r="S200" i="8" s="1"/>
  <c r="Q196" i="8"/>
  <c r="S196" i="8" s="1"/>
  <c r="Q192" i="8"/>
  <c r="S192" i="8" s="1"/>
  <c r="Q188" i="8"/>
  <c r="S188" i="8" s="1"/>
  <c r="Q184" i="8"/>
  <c r="S184" i="8" s="1"/>
  <c r="Q180" i="8"/>
  <c r="S180" i="8" s="1"/>
  <c r="Q170" i="8"/>
  <c r="S170" i="8" s="1"/>
  <c r="Q166" i="8"/>
  <c r="S166" i="8" s="1"/>
  <c r="Q162" i="8"/>
  <c r="S162" i="8" s="1"/>
  <c r="Q158" i="8"/>
  <c r="S158" i="8" s="1"/>
  <c r="Q154" i="8"/>
  <c r="S154" i="8" s="1"/>
  <c r="Q150" i="8"/>
  <c r="S150" i="8" s="1"/>
  <c r="Q146" i="8"/>
  <c r="S146" i="8" s="1"/>
  <c r="Q142" i="8"/>
  <c r="S142" i="8" s="1"/>
  <c r="Q138" i="8"/>
  <c r="S138" i="8" s="1"/>
  <c r="Q134" i="8"/>
  <c r="S134" i="8" s="1"/>
  <c r="Q130" i="8"/>
  <c r="S130" i="8" s="1"/>
  <c r="R177" i="8"/>
  <c r="Q543" i="6"/>
  <c r="S543" i="6" s="1"/>
  <c r="Q535" i="6"/>
  <c r="S535" i="6" s="1"/>
  <c r="Q527" i="6"/>
  <c r="S527" i="6" s="1"/>
  <c r="Q519" i="6"/>
  <c r="S519" i="6" s="1"/>
  <c r="Q511" i="6"/>
  <c r="S511" i="6" s="1"/>
  <c r="Q497" i="6"/>
  <c r="S497" i="6" s="1"/>
  <c r="Q495" i="6"/>
  <c r="S495" i="6" s="1"/>
  <c r="R479" i="6"/>
  <c r="Q479" i="6"/>
  <c r="S479" i="6" s="1"/>
  <c r="R473" i="6"/>
  <c r="Q473" i="6"/>
  <c r="S473" i="6" s="1"/>
  <c r="R463" i="6"/>
  <c r="Q463" i="6"/>
  <c r="S463" i="6" s="1"/>
  <c r="R457" i="6"/>
  <c r="Q457" i="6"/>
  <c r="S457" i="6" s="1"/>
  <c r="R447" i="6"/>
  <c r="Q447" i="6"/>
  <c r="S447" i="6" s="1"/>
  <c r="Q539" i="6"/>
  <c r="S539" i="6" s="1"/>
  <c r="Q531" i="6"/>
  <c r="S531" i="6" s="1"/>
  <c r="Q523" i="6"/>
  <c r="S523" i="6" s="1"/>
  <c r="Q515" i="6"/>
  <c r="S515" i="6" s="1"/>
  <c r="Q505" i="6"/>
  <c r="S505" i="6" s="1"/>
  <c r="Q489" i="6"/>
  <c r="S489" i="6" s="1"/>
  <c r="R481" i="6"/>
  <c r="Q481" i="6"/>
  <c r="S481" i="6" s="1"/>
  <c r="R465" i="6"/>
  <c r="Q465" i="6"/>
  <c r="S465" i="6" s="1"/>
  <c r="R449" i="6"/>
  <c r="Q449" i="6"/>
  <c r="S449" i="6" s="1"/>
  <c r="R476" i="6"/>
  <c r="S476" i="6" s="1"/>
  <c r="R468" i="6"/>
  <c r="S468" i="6" s="1"/>
  <c r="R460" i="6"/>
  <c r="S460" i="6" s="1"/>
  <c r="R452" i="6"/>
  <c r="S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R440" i="6"/>
  <c r="Q436" i="6"/>
  <c r="R432" i="6"/>
  <c r="Q428" i="6"/>
  <c r="R424" i="6"/>
  <c r="Q420" i="6"/>
  <c r="Q416" i="6"/>
  <c r="S416" i="6" s="1"/>
  <c r="R412" i="6"/>
  <c r="Q408" i="6"/>
  <c r="S408" i="6" s="1"/>
  <c r="Q404" i="6"/>
  <c r="Q400" i="6"/>
  <c r="S400" i="6" s="1"/>
  <c r="R396" i="6"/>
  <c r="Q392" i="6"/>
  <c r="S392" i="6" s="1"/>
  <c r="R388" i="6"/>
  <c r="R384" i="6"/>
  <c r="Q380" i="6"/>
  <c r="R376" i="6"/>
  <c r="Q372" i="6"/>
  <c r="Q368" i="6"/>
  <c r="S368" i="6" s="1"/>
  <c r="R364" i="6"/>
  <c r="Q360" i="6"/>
  <c r="S360" i="6" s="1"/>
  <c r="Q356" i="6"/>
  <c r="R352" i="6"/>
  <c r="R348" i="6"/>
  <c r="R344" i="6"/>
  <c r="R340" i="6"/>
  <c r="R336" i="6"/>
  <c r="R332" i="6"/>
  <c r="Q328" i="6"/>
  <c r="S328" i="6" s="1"/>
  <c r="Q324" i="6"/>
  <c r="R320" i="6"/>
  <c r="Q316" i="6"/>
  <c r="Q312" i="6"/>
  <c r="S312" i="6" s="1"/>
  <c r="Q308" i="6"/>
  <c r="Q304" i="6"/>
  <c r="S304" i="6" s="1"/>
  <c r="R300" i="6"/>
  <c r="Q296" i="6"/>
  <c r="S296" i="6" s="1"/>
  <c r="Q292" i="6"/>
  <c r="Q288" i="6"/>
  <c r="S288" i="6" s="1"/>
  <c r="R284" i="6"/>
  <c r="R280" i="6"/>
  <c r="Q276" i="6"/>
  <c r="R272" i="6"/>
  <c r="Q268" i="6"/>
  <c r="Q264" i="6"/>
  <c r="S264" i="6" s="1"/>
  <c r="R260" i="6"/>
  <c r="R256" i="6"/>
  <c r="Q252" i="6"/>
  <c r="Q248" i="6"/>
  <c r="S248" i="6" s="1"/>
  <c r="Q244" i="6"/>
  <c r="Q240" i="6"/>
  <c r="S240" i="6" s="1"/>
  <c r="R236" i="6"/>
  <c r="Q232" i="6"/>
  <c r="S232" i="6" s="1"/>
  <c r="Q228" i="6"/>
  <c r="R224" i="6"/>
  <c r="R220" i="6"/>
  <c r="Q216" i="6"/>
  <c r="S216" i="6" s="1"/>
  <c r="Q212" i="6"/>
  <c r="R208" i="6"/>
  <c r="R204" i="6"/>
  <c r="R200" i="6"/>
  <c r="R196" i="6"/>
  <c r="R192" i="6"/>
  <c r="Q188" i="6"/>
  <c r="R184" i="6"/>
  <c r="R180" i="6"/>
  <c r="Q509" i="6"/>
  <c r="S509" i="6" s="1"/>
  <c r="Q501" i="6"/>
  <c r="S501" i="6" s="1"/>
  <c r="Q493" i="6"/>
  <c r="S493" i="6" s="1"/>
  <c r="Q485" i="6"/>
  <c r="S485" i="6" s="1"/>
  <c r="Q477" i="6"/>
  <c r="S477" i="6" s="1"/>
  <c r="Q469" i="6"/>
  <c r="S469" i="6" s="1"/>
  <c r="Q461" i="6"/>
  <c r="S461" i="6" s="1"/>
  <c r="Q453" i="6"/>
  <c r="S453" i="6" s="1"/>
  <c r="Q445" i="6"/>
  <c r="S445" i="6" s="1"/>
  <c r="R152" i="6"/>
  <c r="Q152" i="6"/>
  <c r="S152" i="6" s="1"/>
  <c r="R172" i="6"/>
  <c r="S172" i="6" s="1"/>
  <c r="Q173" i="6"/>
  <c r="S173" i="6" s="1"/>
  <c r="R169" i="6"/>
  <c r="Q169" i="6"/>
  <c r="S169" i="6" s="1"/>
  <c r="Q165" i="6"/>
  <c r="S165" i="6" s="1"/>
  <c r="R161" i="6"/>
  <c r="Q161" i="6"/>
  <c r="Q157" i="6"/>
  <c r="S157" i="6" s="1"/>
  <c r="R153" i="6"/>
  <c r="Q153" i="6"/>
  <c r="S153" i="6" s="1"/>
  <c r="Q149" i="6"/>
  <c r="S149" i="6" s="1"/>
  <c r="Q33" i="6"/>
  <c r="Q29" i="6"/>
  <c r="Q25" i="6"/>
  <c r="Q21" i="6"/>
  <c r="Q17" i="6"/>
  <c r="Q13" i="6"/>
  <c r="R164" i="6"/>
  <c r="S164" i="6" s="1"/>
  <c r="R156" i="6"/>
  <c r="S156" i="6" s="1"/>
  <c r="R148" i="6"/>
  <c r="S148" i="6" s="1"/>
  <c r="R145" i="6"/>
  <c r="Q145" i="6"/>
  <c r="S145" i="6" s="1"/>
  <c r="R141" i="6"/>
  <c r="Q141" i="6"/>
  <c r="S141" i="6" s="1"/>
  <c r="R137" i="6"/>
  <c r="Q137" i="6"/>
  <c r="S137" i="6" s="1"/>
  <c r="R133" i="6"/>
  <c r="Q133" i="6"/>
  <c r="S133" i="6" s="1"/>
  <c r="R129" i="6"/>
  <c r="Q129" i="6"/>
  <c r="S129" i="6" s="1"/>
  <c r="R125" i="6"/>
  <c r="Q125" i="6"/>
  <c r="S125" i="6" s="1"/>
  <c r="R121" i="6"/>
  <c r="Q121" i="6"/>
  <c r="S121" i="6" s="1"/>
  <c r="R117" i="6"/>
  <c r="Q117" i="6"/>
  <c r="S117" i="6" s="1"/>
  <c r="R113" i="6"/>
  <c r="Q113" i="6"/>
  <c r="S113" i="6" s="1"/>
  <c r="R109" i="6"/>
  <c r="Q109" i="6"/>
  <c r="S109" i="6" s="1"/>
  <c r="R105" i="6"/>
  <c r="Q105" i="6"/>
  <c r="S105" i="6" s="1"/>
  <c r="R101" i="6"/>
  <c r="Q101" i="6"/>
  <c r="S101" i="6" s="1"/>
  <c r="R97" i="6"/>
  <c r="Q97" i="6"/>
  <c r="S97" i="6" s="1"/>
  <c r="R93" i="6"/>
  <c r="Q93" i="6"/>
  <c r="S93" i="6" s="1"/>
  <c r="R89" i="6"/>
  <c r="Q89" i="6"/>
  <c r="S89" i="6" s="1"/>
  <c r="R85" i="6"/>
  <c r="Q85" i="6"/>
  <c r="S85" i="6" s="1"/>
  <c r="R81" i="6"/>
  <c r="Q81" i="6"/>
  <c r="S81" i="6" s="1"/>
  <c r="R77" i="6"/>
  <c r="Q77" i="6"/>
  <c r="S77" i="6" s="1"/>
  <c r="R73" i="6"/>
  <c r="Q73" i="6"/>
  <c r="S73" i="6" s="1"/>
  <c r="R69" i="6"/>
  <c r="Q69" i="6"/>
  <c r="S69" i="6" s="1"/>
  <c r="R65" i="6"/>
  <c r="Q65" i="6"/>
  <c r="S65" i="6" s="1"/>
  <c r="R61" i="6"/>
  <c r="Q61" i="6"/>
  <c r="S61" i="6" s="1"/>
  <c r="R57" i="6"/>
  <c r="Q57" i="6"/>
  <c r="S57" i="6" s="1"/>
  <c r="R53" i="6"/>
  <c r="Q53" i="6"/>
  <c r="S53" i="6" s="1"/>
  <c r="R49" i="6"/>
  <c r="Q49" i="6"/>
  <c r="S49" i="6" s="1"/>
  <c r="R45" i="6"/>
  <c r="Q45" i="6"/>
  <c r="S45" i="6" s="1"/>
  <c r="R41" i="6"/>
  <c r="Q41" i="6"/>
  <c r="S41" i="6" s="1"/>
  <c r="R37" i="6"/>
  <c r="Q37" i="6"/>
  <c r="S37" i="6" s="1"/>
  <c r="R33" i="6"/>
  <c r="R32" i="6"/>
  <c r="S32" i="6" s="1"/>
  <c r="R29" i="6"/>
  <c r="R28" i="6"/>
  <c r="S28" i="6" s="1"/>
  <c r="R25" i="6"/>
  <c r="R24" i="6"/>
  <c r="S24" i="6" s="1"/>
  <c r="R21" i="6"/>
  <c r="R20" i="6"/>
  <c r="S20" i="6" s="1"/>
  <c r="R17" i="6"/>
  <c r="R16" i="6"/>
  <c r="S16" i="6" s="1"/>
  <c r="R13" i="6"/>
  <c r="R12" i="6"/>
  <c r="S12" i="6" s="1"/>
  <c r="R9" i="6"/>
  <c r="R8" i="6"/>
  <c r="S8" i="6" s="1"/>
  <c r="Q9" i="6"/>
  <c r="S9" i="6" s="1"/>
  <c r="V506" i="7"/>
  <c r="V498" i="7"/>
  <c r="V490" i="7"/>
  <c r="V482" i="7"/>
  <c r="V474" i="7"/>
  <c r="V466" i="7"/>
  <c r="V458" i="7"/>
  <c r="V450" i="7"/>
  <c r="V442" i="7"/>
  <c r="V434" i="7"/>
  <c r="V426" i="7"/>
  <c r="V418" i="7"/>
  <c r="V410" i="7"/>
  <c r="V402" i="7"/>
  <c r="V394" i="7"/>
  <c r="V386" i="7"/>
  <c r="V382" i="7"/>
  <c r="V378" i="7"/>
  <c r="V374" i="7"/>
  <c r="V370" i="7"/>
  <c r="V367" i="7"/>
  <c r="V366" i="7"/>
  <c r="V362" i="7"/>
  <c r="V359" i="7"/>
  <c r="V358" i="7"/>
  <c r="V355" i="7"/>
  <c r="V354" i="7"/>
  <c r="V351" i="7"/>
  <c r="V350" i="7"/>
  <c r="V347" i="7"/>
  <c r="V346" i="7"/>
  <c r="V343" i="7"/>
  <c r="V342" i="7"/>
  <c r="V339" i="7"/>
  <c r="V338" i="7"/>
  <c r="V335" i="7"/>
  <c r="V334" i="7"/>
  <c r="V331" i="7"/>
  <c r="V330" i="7"/>
  <c r="U327" i="7"/>
  <c r="W327" i="7" s="1"/>
  <c r="U483" i="7"/>
  <c r="W483" i="7" s="1"/>
  <c r="U475" i="7"/>
  <c r="W475" i="7" s="1"/>
  <c r="U467" i="7"/>
  <c r="W467" i="7" s="1"/>
  <c r="U459" i="7"/>
  <c r="W459" i="7" s="1"/>
  <c r="U451" i="7"/>
  <c r="W451" i="7" s="1"/>
  <c r="U443" i="7"/>
  <c r="W443" i="7" s="1"/>
  <c r="U435" i="7"/>
  <c r="W435" i="7" s="1"/>
  <c r="U427" i="7"/>
  <c r="W427" i="7" s="1"/>
  <c r="U419" i="7"/>
  <c r="W419" i="7" s="1"/>
  <c r="U411" i="7"/>
  <c r="W411" i="7" s="1"/>
  <c r="U403" i="7"/>
  <c r="W403" i="7" s="1"/>
  <c r="U395" i="7"/>
  <c r="W395" i="7" s="1"/>
  <c r="U387" i="7"/>
  <c r="W387" i="7" s="1"/>
  <c r="V383" i="7"/>
  <c r="U383" i="7"/>
  <c r="W383" i="7" s="1"/>
  <c r="V379" i="7"/>
  <c r="U379" i="7"/>
  <c r="W379" i="7" s="1"/>
  <c r="V375" i="7"/>
  <c r="U375" i="7"/>
  <c r="W375" i="7" s="1"/>
  <c r="V371" i="7"/>
  <c r="U371" i="7"/>
  <c r="W371" i="7" s="1"/>
  <c r="U367" i="7"/>
  <c r="W367" i="7" s="1"/>
  <c r="V363" i="7"/>
  <c r="U363" i="7"/>
  <c r="W363" i="7" s="1"/>
  <c r="U359" i="7"/>
  <c r="W359" i="7" s="1"/>
  <c r="U355" i="7"/>
  <c r="W355" i="7" s="1"/>
  <c r="U351" i="7"/>
  <c r="W351" i="7" s="1"/>
  <c r="U347" i="7"/>
  <c r="W347" i="7" s="1"/>
  <c r="U343" i="7"/>
  <c r="W343" i="7" s="1"/>
  <c r="U339" i="7"/>
  <c r="W339" i="7" s="1"/>
  <c r="U335" i="7"/>
  <c r="W335" i="7" s="1"/>
  <c r="U331" i="7"/>
  <c r="W331" i="7" s="1"/>
  <c r="U507" i="7"/>
  <c r="W507" i="7" s="1"/>
  <c r="U499" i="7"/>
  <c r="W499" i="7" s="1"/>
  <c r="U491" i="7"/>
  <c r="W491" i="7" s="1"/>
  <c r="V502" i="7"/>
  <c r="V494" i="7"/>
  <c r="V486" i="7"/>
  <c r="V478" i="7"/>
  <c r="V470" i="7"/>
  <c r="V462" i="7"/>
  <c r="V454" i="7"/>
  <c r="V446" i="7"/>
  <c r="V438" i="7"/>
  <c r="V430" i="7"/>
  <c r="V422" i="7"/>
  <c r="V414" i="7"/>
  <c r="V406" i="7"/>
  <c r="V398" i="7"/>
  <c r="V390" i="7"/>
  <c r="U384" i="7"/>
  <c r="W384" i="7" s="1"/>
  <c r="U380" i="7"/>
  <c r="W380" i="7" s="1"/>
  <c r="U376" i="7"/>
  <c r="W376" i="7" s="1"/>
  <c r="U372" i="7"/>
  <c r="W372" i="7" s="1"/>
  <c r="U368" i="7"/>
  <c r="W368" i="7" s="1"/>
  <c r="U364" i="7"/>
  <c r="W364" i="7" s="1"/>
  <c r="U360" i="7"/>
  <c r="W360" i="7" s="1"/>
  <c r="U356" i="7"/>
  <c r="W356" i="7" s="1"/>
  <c r="U352" i="7"/>
  <c r="W352" i="7" s="1"/>
  <c r="U348" i="7"/>
  <c r="W348" i="7" s="1"/>
  <c r="U344" i="7"/>
  <c r="W344" i="7" s="1"/>
  <c r="U340" i="7"/>
  <c r="W340" i="7" s="1"/>
  <c r="U336" i="7"/>
  <c r="W336" i="7" s="1"/>
  <c r="U332" i="7"/>
  <c r="W332" i="7" s="1"/>
  <c r="V175" i="7"/>
  <c r="U175" i="7"/>
  <c r="W175" i="7" s="1"/>
  <c r="V159" i="7"/>
  <c r="U159" i="7"/>
  <c r="W159" i="7" s="1"/>
  <c r="V143" i="7"/>
  <c r="U143" i="7"/>
  <c r="W143" i="7" s="1"/>
  <c r="V320" i="7"/>
  <c r="V316" i="7"/>
  <c r="U316" i="7"/>
  <c r="W316" i="7" s="1"/>
  <c r="V312" i="7"/>
  <c r="U312" i="7"/>
  <c r="W312" i="7" s="1"/>
  <c r="V308" i="7"/>
  <c r="U308" i="7"/>
  <c r="W308" i="7" s="1"/>
  <c r="V304" i="7"/>
  <c r="U304" i="7"/>
  <c r="W304" i="7" s="1"/>
  <c r="V300" i="7"/>
  <c r="U300" i="7"/>
  <c r="W300" i="7" s="1"/>
  <c r="V296" i="7"/>
  <c r="V295" i="7"/>
  <c r="V292" i="7"/>
  <c r="V291" i="7"/>
  <c r="V288" i="7"/>
  <c r="V287" i="7"/>
  <c r="V284" i="7"/>
  <c r="V283" i="7"/>
  <c r="V280" i="7"/>
  <c r="V279" i="7"/>
  <c r="V276" i="7"/>
  <c r="V275" i="7"/>
  <c r="V272" i="7"/>
  <c r="V271" i="7"/>
  <c r="V268" i="7"/>
  <c r="V267" i="7"/>
  <c r="V264" i="7"/>
  <c r="V263" i="7"/>
  <c r="V260" i="7"/>
  <c r="V259" i="7"/>
  <c r="V256" i="7"/>
  <c r="V255" i="7"/>
  <c r="V252" i="7"/>
  <c r="V251" i="7"/>
  <c r="V248" i="7"/>
  <c r="V247" i="7"/>
  <c r="V244" i="7"/>
  <c r="V243" i="7"/>
  <c r="V240" i="7"/>
  <c r="V239" i="7"/>
  <c r="V236" i="7"/>
  <c r="V235" i="7"/>
  <c r="V232" i="7"/>
  <c r="V231" i="7"/>
  <c r="V228" i="7"/>
  <c r="V227" i="7"/>
  <c r="V224" i="7"/>
  <c r="V223" i="7"/>
  <c r="V220" i="7"/>
  <c r="V219" i="7"/>
  <c r="V216" i="7"/>
  <c r="V215" i="7"/>
  <c r="V212" i="7"/>
  <c r="V211" i="7"/>
  <c r="V208" i="7"/>
  <c r="V207" i="7"/>
  <c r="V204" i="7"/>
  <c r="V203" i="7"/>
  <c r="V200" i="7"/>
  <c r="V199" i="7"/>
  <c r="V196" i="7"/>
  <c r="V195" i="7"/>
  <c r="V192" i="7"/>
  <c r="V191" i="7"/>
  <c r="V188" i="7"/>
  <c r="V187" i="7"/>
  <c r="U176" i="7"/>
  <c r="W176" i="7" s="1"/>
  <c r="U160" i="7"/>
  <c r="W160" i="7" s="1"/>
  <c r="U144" i="7"/>
  <c r="W144" i="7" s="1"/>
  <c r="U321" i="7"/>
  <c r="W321" i="7" s="1"/>
  <c r="U296" i="7"/>
  <c r="W296" i="7" s="1"/>
  <c r="U292" i="7"/>
  <c r="W292" i="7" s="1"/>
  <c r="U288" i="7"/>
  <c r="W288" i="7" s="1"/>
  <c r="U284" i="7"/>
  <c r="W284" i="7" s="1"/>
  <c r="U280" i="7"/>
  <c r="W280" i="7" s="1"/>
  <c r="U276" i="7"/>
  <c r="W276" i="7" s="1"/>
  <c r="U272" i="7"/>
  <c r="W272" i="7" s="1"/>
  <c r="U268" i="7"/>
  <c r="W268" i="7" s="1"/>
  <c r="U264" i="7"/>
  <c r="W264" i="7" s="1"/>
  <c r="U260" i="7"/>
  <c r="W260" i="7" s="1"/>
  <c r="U256" i="7"/>
  <c r="W256" i="7" s="1"/>
  <c r="U252" i="7"/>
  <c r="W252" i="7" s="1"/>
  <c r="U248" i="7"/>
  <c r="W248" i="7" s="1"/>
  <c r="U244" i="7"/>
  <c r="W244" i="7" s="1"/>
  <c r="U240" i="7"/>
  <c r="W240" i="7" s="1"/>
  <c r="U236" i="7"/>
  <c r="W236" i="7" s="1"/>
  <c r="U232" i="7"/>
  <c r="W232" i="7" s="1"/>
  <c r="U228" i="7"/>
  <c r="W228" i="7" s="1"/>
  <c r="U224" i="7"/>
  <c r="W224" i="7" s="1"/>
  <c r="U220" i="7"/>
  <c r="W220" i="7" s="1"/>
  <c r="U216" i="7"/>
  <c r="W216" i="7" s="1"/>
  <c r="U212" i="7"/>
  <c r="W212" i="7" s="1"/>
  <c r="U208" i="7"/>
  <c r="W208" i="7" s="1"/>
  <c r="U204" i="7"/>
  <c r="W204" i="7" s="1"/>
  <c r="U200" i="7"/>
  <c r="W200" i="7" s="1"/>
  <c r="U196" i="7"/>
  <c r="W196" i="7" s="1"/>
  <c r="U192" i="7"/>
  <c r="W192" i="7" s="1"/>
  <c r="U188" i="7"/>
  <c r="W188" i="7" s="1"/>
  <c r="V183" i="7"/>
  <c r="U183" i="7"/>
  <c r="W183" i="7" s="1"/>
  <c r="U173" i="7"/>
  <c r="W173" i="7" s="1"/>
  <c r="V167" i="7"/>
  <c r="U167" i="7"/>
  <c r="W167" i="7" s="1"/>
  <c r="U157" i="7"/>
  <c r="W157" i="7" s="1"/>
  <c r="V151" i="7"/>
  <c r="U151" i="7"/>
  <c r="W151" i="7" s="1"/>
  <c r="U141" i="7"/>
  <c r="W141" i="7" s="1"/>
  <c r="V186" i="7"/>
  <c r="V178" i="7"/>
  <c r="V170" i="7"/>
  <c r="V162" i="7"/>
  <c r="V154" i="7"/>
  <c r="V146" i="7"/>
  <c r="V138" i="7"/>
  <c r="V134" i="7"/>
  <c r="U134" i="7"/>
  <c r="W134" i="7" s="1"/>
  <c r="V130" i="7"/>
  <c r="U130" i="7"/>
  <c r="W130" i="7" s="1"/>
  <c r="V126" i="7"/>
  <c r="U126" i="7"/>
  <c r="W126" i="7" s="1"/>
  <c r="V122" i="7"/>
  <c r="U122" i="7"/>
  <c r="W122" i="7" s="1"/>
  <c r="V118" i="7"/>
  <c r="U118" i="7"/>
  <c r="W118" i="7" s="1"/>
  <c r="V114" i="7"/>
  <c r="U114" i="7"/>
  <c r="W114" i="7" s="1"/>
  <c r="V110" i="7"/>
  <c r="U110" i="7"/>
  <c r="W110" i="7" s="1"/>
  <c r="V106" i="7"/>
  <c r="U106" i="7"/>
  <c r="W106" i="7" s="1"/>
  <c r="V102" i="7"/>
  <c r="U102" i="7"/>
  <c r="W102" i="7" s="1"/>
  <c r="V98" i="7"/>
  <c r="U98" i="7"/>
  <c r="W98" i="7" s="1"/>
  <c r="V94" i="7"/>
  <c r="U94" i="7"/>
  <c r="W94" i="7" s="1"/>
  <c r="V90" i="7"/>
  <c r="U90" i="7"/>
  <c r="W90" i="7" s="1"/>
  <c r="V86" i="7"/>
  <c r="U86" i="7"/>
  <c r="W86" i="7" s="1"/>
  <c r="V82" i="7"/>
  <c r="U82" i="7"/>
  <c r="W82" i="7" s="1"/>
  <c r="V78" i="7"/>
  <c r="U78" i="7"/>
  <c r="W78" i="7" s="1"/>
  <c r="V74" i="7"/>
  <c r="U74" i="7"/>
  <c r="W74" i="7" s="1"/>
  <c r="V70" i="7"/>
  <c r="U70" i="7"/>
  <c r="W70" i="7" s="1"/>
  <c r="V66" i="7"/>
  <c r="U66" i="7"/>
  <c r="W66" i="7" s="1"/>
  <c r="V62" i="7"/>
  <c r="U62" i="7"/>
  <c r="W62" i="7" s="1"/>
  <c r="V58" i="7"/>
  <c r="U58" i="7"/>
  <c r="W58" i="7" s="1"/>
  <c r="V54" i="7"/>
  <c r="U54" i="7"/>
  <c r="W54" i="7" s="1"/>
  <c r="V50" i="7"/>
  <c r="U50" i="7"/>
  <c r="W50" i="7" s="1"/>
  <c r="V46" i="7"/>
  <c r="U46" i="7"/>
  <c r="W46" i="7" s="1"/>
  <c r="V42" i="7"/>
  <c r="U42" i="7"/>
  <c r="W42" i="7" s="1"/>
  <c r="V38" i="7"/>
  <c r="U38" i="7"/>
  <c r="W38" i="7" s="1"/>
  <c r="V34" i="7"/>
  <c r="U34" i="7"/>
  <c r="W34" i="7" s="1"/>
  <c r="V30" i="7"/>
  <c r="U30" i="7"/>
  <c r="W30" i="7" s="1"/>
  <c r="V26" i="7"/>
  <c r="U26" i="7"/>
  <c r="W26" i="7" s="1"/>
  <c r="U179" i="7"/>
  <c r="W179" i="7" s="1"/>
  <c r="U171" i="7"/>
  <c r="W171" i="7" s="1"/>
  <c r="U163" i="7"/>
  <c r="W163" i="7" s="1"/>
  <c r="U155" i="7"/>
  <c r="W155" i="7" s="1"/>
  <c r="U147" i="7"/>
  <c r="W147" i="7" s="1"/>
  <c r="U139" i="7"/>
  <c r="W139" i="7" s="1"/>
  <c r="AE12" i="6" l="1"/>
  <c r="AF12" i="6"/>
  <c r="AE45" i="6"/>
  <c r="AF45" i="6"/>
  <c r="AE77" i="6"/>
  <c r="AF77" i="6"/>
  <c r="AE101" i="6"/>
  <c r="AF101" i="6"/>
  <c r="AE117" i="6"/>
  <c r="AF117" i="6"/>
  <c r="AE133" i="6"/>
  <c r="AF133" i="6"/>
  <c r="AE141" i="6"/>
  <c r="AF141" i="6"/>
  <c r="AE148" i="6"/>
  <c r="AF148" i="6"/>
  <c r="AE157" i="6"/>
  <c r="AF157" i="6"/>
  <c r="AE169" i="6"/>
  <c r="AF169" i="6"/>
  <c r="AE152" i="6"/>
  <c r="AF152" i="6"/>
  <c r="AE461" i="6"/>
  <c r="AF461" i="6"/>
  <c r="AE493" i="6"/>
  <c r="AF493" i="6"/>
  <c r="AE216" i="6"/>
  <c r="AF216" i="6"/>
  <c r="AE232" i="6"/>
  <c r="AF232" i="6"/>
  <c r="AE248" i="6"/>
  <c r="AF248" i="6"/>
  <c r="AE264" i="6"/>
  <c r="AF264" i="6"/>
  <c r="AE296" i="6"/>
  <c r="AF296" i="6"/>
  <c r="AE312" i="6"/>
  <c r="AF312" i="6"/>
  <c r="AE328" i="6"/>
  <c r="AF328" i="6"/>
  <c r="AE360" i="6"/>
  <c r="AF360" i="6"/>
  <c r="AE392" i="6"/>
  <c r="AF392" i="6"/>
  <c r="AE408" i="6"/>
  <c r="AF408" i="6"/>
  <c r="AE452" i="6"/>
  <c r="AF452" i="6"/>
  <c r="AE449" i="6"/>
  <c r="AF449" i="6"/>
  <c r="AE481" i="6"/>
  <c r="AF481" i="6"/>
  <c r="AE515" i="6"/>
  <c r="AF515" i="6"/>
  <c r="AE447" i="6"/>
  <c r="AF447" i="6"/>
  <c r="AE463" i="6"/>
  <c r="AF463" i="6"/>
  <c r="AE479" i="6"/>
  <c r="AF479" i="6"/>
  <c r="AE511" i="6"/>
  <c r="AF511" i="6"/>
  <c r="AE543" i="6"/>
  <c r="AF543" i="6"/>
  <c r="AE506" i="6"/>
  <c r="AF506" i="6"/>
  <c r="AE534" i="6"/>
  <c r="AF534" i="6"/>
  <c r="AE31" i="6"/>
  <c r="AF31" i="6"/>
  <c r="AE60" i="6"/>
  <c r="AF60" i="6"/>
  <c r="AE92" i="6"/>
  <c r="AF92" i="6"/>
  <c r="AE124" i="6"/>
  <c r="AF124" i="6"/>
  <c r="AE359" i="6"/>
  <c r="AF359" i="6"/>
  <c r="AE391" i="6"/>
  <c r="AF391" i="6"/>
  <c r="AE423" i="6"/>
  <c r="AF423" i="6"/>
  <c r="AE488" i="6"/>
  <c r="AF488" i="6"/>
  <c r="AE315" i="6"/>
  <c r="AF315" i="6"/>
  <c r="AE326" i="6"/>
  <c r="AF326" i="6"/>
  <c r="AE337" i="6"/>
  <c r="AF337" i="6"/>
  <c r="AE347" i="6"/>
  <c r="AF347" i="6"/>
  <c r="AE361" i="6"/>
  <c r="AF361" i="6"/>
  <c r="AE377" i="6"/>
  <c r="AF377" i="6"/>
  <c r="AE393" i="6"/>
  <c r="AF393" i="6"/>
  <c r="AE409" i="6"/>
  <c r="AF409" i="6"/>
  <c r="AE425" i="6"/>
  <c r="AF425" i="6"/>
  <c r="AE438" i="6"/>
  <c r="AF438" i="6"/>
  <c r="AE450" i="6"/>
  <c r="AF450" i="6"/>
  <c r="AE467" i="6"/>
  <c r="AF467" i="6"/>
  <c r="AE491" i="6"/>
  <c r="AF491" i="6"/>
  <c r="AE510" i="6"/>
  <c r="AF510" i="6"/>
  <c r="AE533" i="6"/>
  <c r="AF533" i="6"/>
  <c r="AE30" i="6"/>
  <c r="AF30" i="6"/>
  <c r="AE64" i="6"/>
  <c r="AF64" i="6"/>
  <c r="AE96" i="6"/>
  <c r="AF96" i="6"/>
  <c r="AE128" i="6"/>
  <c r="AF128" i="6"/>
  <c r="AE498" i="6"/>
  <c r="AF498" i="6"/>
  <c r="AE514" i="6"/>
  <c r="AF514" i="6"/>
  <c r="AE537" i="6"/>
  <c r="AF537" i="6"/>
  <c r="AE363" i="6"/>
  <c r="AF363" i="6"/>
  <c r="AE395" i="6"/>
  <c r="AF395" i="6"/>
  <c r="AE427" i="6"/>
  <c r="AF427" i="6"/>
  <c r="AE487" i="6"/>
  <c r="AF487" i="6"/>
  <c r="AE513" i="6"/>
  <c r="AF513" i="6"/>
  <c r="AE529" i="6"/>
  <c r="AF529" i="6"/>
  <c r="AE545" i="6"/>
  <c r="AF545" i="6"/>
  <c r="AE158" i="6"/>
  <c r="AF158" i="6"/>
  <c r="AE168" i="6"/>
  <c r="AF168" i="6"/>
  <c r="AE178" i="6"/>
  <c r="AF178" i="6"/>
  <c r="AE189" i="6"/>
  <c r="AF189" i="6"/>
  <c r="AE199" i="6"/>
  <c r="AF199" i="6"/>
  <c r="AE210" i="6"/>
  <c r="AF210" i="6"/>
  <c r="AE221" i="6"/>
  <c r="AF221" i="6"/>
  <c r="AE231" i="6"/>
  <c r="AF231" i="6"/>
  <c r="AE242" i="6"/>
  <c r="AF242" i="6"/>
  <c r="AE253" i="6"/>
  <c r="AF253" i="6"/>
  <c r="AE282" i="6"/>
  <c r="AF282" i="6"/>
  <c r="AE293" i="6"/>
  <c r="AF293" i="6"/>
  <c r="AE303" i="6"/>
  <c r="AF303" i="6"/>
  <c r="AE314" i="6"/>
  <c r="AF314" i="6"/>
  <c r="AE325" i="6"/>
  <c r="AF325" i="6"/>
  <c r="AE335" i="6"/>
  <c r="AF335" i="6"/>
  <c r="AE346" i="6"/>
  <c r="AF346" i="6"/>
  <c r="AE362" i="6"/>
  <c r="AF362" i="6"/>
  <c r="AE378" i="6"/>
  <c r="AF378" i="6"/>
  <c r="AE394" i="6"/>
  <c r="AF394" i="6"/>
  <c r="AE410" i="6"/>
  <c r="AF410" i="6"/>
  <c r="AE426" i="6"/>
  <c r="AF426" i="6"/>
  <c r="AE442" i="6"/>
  <c r="AF442" i="6"/>
  <c r="AE456" i="6"/>
  <c r="AF456" i="6"/>
  <c r="AE474" i="6"/>
  <c r="AF474" i="6"/>
  <c r="AE492" i="6"/>
  <c r="AF492" i="6"/>
  <c r="AE78" i="6"/>
  <c r="AF78" i="6"/>
  <c r="AE94" i="6"/>
  <c r="AF94" i="6"/>
  <c r="AE110" i="6"/>
  <c r="AF110" i="6"/>
  <c r="AE126" i="6"/>
  <c r="AF126" i="6"/>
  <c r="AE142" i="6"/>
  <c r="AF142" i="6"/>
  <c r="AE159" i="6"/>
  <c r="AF159" i="6"/>
  <c r="AE175" i="6"/>
  <c r="AF175" i="6"/>
  <c r="AE185" i="6"/>
  <c r="AF185" i="6"/>
  <c r="AE195" i="6"/>
  <c r="AF195" i="6"/>
  <c r="AE206" i="6"/>
  <c r="AF206" i="6"/>
  <c r="AE217" i="6"/>
  <c r="AF217" i="6"/>
  <c r="AE227" i="6"/>
  <c r="AF227" i="6"/>
  <c r="AE238" i="6"/>
  <c r="AF238" i="6"/>
  <c r="AE249" i="6"/>
  <c r="AF249" i="6"/>
  <c r="AE259" i="6"/>
  <c r="AF259" i="6"/>
  <c r="AE270" i="6"/>
  <c r="AF270" i="6"/>
  <c r="AE281" i="6"/>
  <c r="AF281" i="6"/>
  <c r="AE291" i="6"/>
  <c r="AF291" i="6"/>
  <c r="AE302" i="6"/>
  <c r="AF302" i="6"/>
  <c r="AE39" i="6"/>
  <c r="AF39" i="6"/>
  <c r="AE55" i="6"/>
  <c r="AF55" i="6"/>
  <c r="AE71" i="6"/>
  <c r="AF71" i="6"/>
  <c r="AE87" i="6"/>
  <c r="AF87" i="6"/>
  <c r="AE103" i="6"/>
  <c r="AF103" i="6"/>
  <c r="AE122" i="6"/>
  <c r="AF122" i="6"/>
  <c r="AE138" i="6"/>
  <c r="AF138" i="6"/>
  <c r="AE19" i="6"/>
  <c r="AF19" i="6"/>
  <c r="AE43" i="6"/>
  <c r="AF43" i="6"/>
  <c r="AE59" i="6"/>
  <c r="AF59" i="6"/>
  <c r="AE28" i="6"/>
  <c r="AF28" i="6"/>
  <c r="AE53" i="6"/>
  <c r="AF53" i="6"/>
  <c r="AE85" i="6"/>
  <c r="AF85" i="6"/>
  <c r="AE93" i="6"/>
  <c r="AF93" i="6"/>
  <c r="AE109" i="6"/>
  <c r="AF109" i="6"/>
  <c r="AE125" i="6"/>
  <c r="AF125" i="6"/>
  <c r="AE9" i="6"/>
  <c r="AF9" i="6"/>
  <c r="AE156" i="6"/>
  <c r="AF156" i="6"/>
  <c r="AE149" i="6"/>
  <c r="AF149" i="6"/>
  <c r="AE469" i="6"/>
  <c r="AF469" i="6"/>
  <c r="AE501" i="6"/>
  <c r="AF501" i="6"/>
  <c r="AE444" i="6"/>
  <c r="AF444" i="6"/>
  <c r="AE460" i="6"/>
  <c r="AF460" i="6"/>
  <c r="AE523" i="6"/>
  <c r="AF523" i="6"/>
  <c r="AE519" i="6"/>
  <c r="AF519" i="6"/>
  <c r="AE518" i="6"/>
  <c r="AF518" i="6"/>
  <c r="AE541" i="6"/>
  <c r="AF541" i="6"/>
  <c r="AE36" i="6"/>
  <c r="AF36" i="6"/>
  <c r="AE68" i="6"/>
  <c r="AF68" i="6"/>
  <c r="AE100" i="6"/>
  <c r="AF100" i="6"/>
  <c r="AE132" i="6"/>
  <c r="AF132" i="6"/>
  <c r="AE367" i="6"/>
  <c r="AF367" i="6"/>
  <c r="AE399" i="6"/>
  <c r="AF399" i="6"/>
  <c r="AE431" i="6"/>
  <c r="AF431" i="6"/>
  <c r="AE307" i="6"/>
  <c r="AF307" i="6"/>
  <c r="AE318" i="6"/>
  <c r="AF318" i="6"/>
  <c r="AE329" i="6"/>
  <c r="AF329" i="6"/>
  <c r="AE339" i="6"/>
  <c r="AF339" i="6"/>
  <c r="AE350" i="6"/>
  <c r="AF350" i="6"/>
  <c r="AE366" i="6"/>
  <c r="AF366" i="6"/>
  <c r="AE382" i="6"/>
  <c r="AF382" i="6"/>
  <c r="AE398" i="6"/>
  <c r="AF398" i="6"/>
  <c r="AE414" i="6"/>
  <c r="AF414" i="6"/>
  <c r="AE430" i="6"/>
  <c r="AF430" i="6"/>
  <c r="AE441" i="6"/>
  <c r="AF441" i="6"/>
  <c r="AE455" i="6"/>
  <c r="AF455" i="6"/>
  <c r="AE472" i="6"/>
  <c r="AF472" i="6"/>
  <c r="AE496" i="6"/>
  <c r="AF496" i="6"/>
  <c r="AE517" i="6"/>
  <c r="AF517" i="6"/>
  <c r="AE542" i="6"/>
  <c r="AF542" i="6"/>
  <c r="AE40" i="6"/>
  <c r="AF40" i="6"/>
  <c r="AE72" i="6"/>
  <c r="AF72" i="6"/>
  <c r="AE104" i="6"/>
  <c r="AF104" i="6"/>
  <c r="AE136" i="6"/>
  <c r="AF136" i="6"/>
  <c r="AE502" i="6"/>
  <c r="AF502" i="6"/>
  <c r="AE516" i="6"/>
  <c r="AF516" i="6"/>
  <c r="AE544" i="6"/>
  <c r="AF544" i="6"/>
  <c r="AE371" i="6"/>
  <c r="AF371" i="6"/>
  <c r="AE403" i="6"/>
  <c r="AF403" i="6"/>
  <c r="AE470" i="6"/>
  <c r="AF470" i="6"/>
  <c r="AE494" i="6"/>
  <c r="AF494" i="6"/>
  <c r="AE520" i="6"/>
  <c r="AF520" i="6"/>
  <c r="AE536" i="6"/>
  <c r="AF536" i="6"/>
  <c r="AE106" i="6"/>
  <c r="AF106" i="6"/>
  <c r="AE160" i="6"/>
  <c r="AF160" i="6"/>
  <c r="AE171" i="6"/>
  <c r="AF171" i="6"/>
  <c r="AE181" i="6"/>
  <c r="AF181" i="6"/>
  <c r="AE191" i="6"/>
  <c r="AF191" i="6"/>
  <c r="AE202" i="6"/>
  <c r="AF202" i="6"/>
  <c r="AE213" i="6"/>
  <c r="AF213" i="6"/>
  <c r="AE223" i="6"/>
  <c r="AF223" i="6"/>
  <c r="AE234" i="6"/>
  <c r="AF234" i="6"/>
  <c r="AE245" i="6"/>
  <c r="AF245" i="6"/>
  <c r="AE255" i="6"/>
  <c r="AF255" i="6"/>
  <c r="AE285" i="6"/>
  <c r="AF285" i="6"/>
  <c r="AE295" i="6"/>
  <c r="AF295" i="6"/>
  <c r="AE306" i="6"/>
  <c r="AF306" i="6"/>
  <c r="AE317" i="6"/>
  <c r="AF317" i="6"/>
  <c r="AE327" i="6"/>
  <c r="AF327" i="6"/>
  <c r="AE338" i="6"/>
  <c r="AF338" i="6"/>
  <c r="AE349" i="6"/>
  <c r="AF349" i="6"/>
  <c r="AE365" i="6"/>
  <c r="AF365" i="6"/>
  <c r="AE381" i="6"/>
  <c r="AF381" i="6"/>
  <c r="AE397" i="6"/>
  <c r="AF397" i="6"/>
  <c r="AE413" i="6"/>
  <c r="AF413" i="6"/>
  <c r="AE429" i="6"/>
  <c r="AF429" i="6"/>
  <c r="AE448" i="6"/>
  <c r="AF448" i="6"/>
  <c r="AE459" i="6"/>
  <c r="AF459" i="6"/>
  <c r="AE480" i="6"/>
  <c r="AF480" i="6"/>
  <c r="AE67" i="6"/>
  <c r="AF67" i="6"/>
  <c r="AE83" i="6"/>
  <c r="AF83" i="6"/>
  <c r="AE99" i="6"/>
  <c r="AF99" i="6"/>
  <c r="AE115" i="6"/>
  <c r="AF115" i="6"/>
  <c r="AE131" i="6"/>
  <c r="AF131" i="6"/>
  <c r="AE147" i="6"/>
  <c r="AF147" i="6"/>
  <c r="AE162" i="6"/>
  <c r="AF162" i="6"/>
  <c r="AE177" i="6"/>
  <c r="AF177" i="6"/>
  <c r="AE187" i="6"/>
  <c r="AF187" i="6"/>
  <c r="AE198" i="6"/>
  <c r="AF198" i="6"/>
  <c r="AE209" i="6"/>
  <c r="AF209" i="6"/>
  <c r="AE219" i="6"/>
  <c r="AF219" i="6"/>
  <c r="AE230" i="6"/>
  <c r="AF230" i="6"/>
  <c r="AE241" i="6"/>
  <c r="AF241" i="6"/>
  <c r="AE251" i="6"/>
  <c r="AF251" i="6"/>
  <c r="AE262" i="6"/>
  <c r="AF262" i="6"/>
  <c r="AE273" i="6"/>
  <c r="AF273" i="6"/>
  <c r="AE283" i="6"/>
  <c r="AF283" i="6"/>
  <c r="AE294" i="6"/>
  <c r="AF294" i="6"/>
  <c r="AE305" i="6"/>
  <c r="AF305" i="6"/>
  <c r="AE18" i="6"/>
  <c r="AF18" i="6"/>
  <c r="AE42" i="6"/>
  <c r="AF42" i="6"/>
  <c r="AE58" i="6"/>
  <c r="AF58" i="6"/>
  <c r="AE74" i="6"/>
  <c r="AF74" i="6"/>
  <c r="AE90" i="6"/>
  <c r="AF90" i="6"/>
  <c r="AE111" i="6"/>
  <c r="AF111" i="6"/>
  <c r="AE127" i="6"/>
  <c r="AF127" i="6"/>
  <c r="AE143" i="6"/>
  <c r="AF143" i="6"/>
  <c r="AE26" i="6"/>
  <c r="AF26" i="6"/>
  <c r="AE46" i="6"/>
  <c r="AF46" i="6"/>
  <c r="AE62" i="6"/>
  <c r="AF62" i="6"/>
  <c r="AE37" i="6"/>
  <c r="AF37" i="6"/>
  <c r="AE61" i="6"/>
  <c r="AF61" i="6"/>
  <c r="AE41" i="6"/>
  <c r="AF41" i="6"/>
  <c r="AE49" i="6"/>
  <c r="AF49" i="6"/>
  <c r="AE65" i="6"/>
  <c r="AF65" i="6"/>
  <c r="AE73" i="6"/>
  <c r="AF73" i="6"/>
  <c r="AE81" i="6"/>
  <c r="AF81" i="6"/>
  <c r="AE89" i="6"/>
  <c r="AF89" i="6"/>
  <c r="AE97" i="6"/>
  <c r="AF97" i="6"/>
  <c r="AE105" i="6"/>
  <c r="AF105" i="6"/>
  <c r="AE113" i="6"/>
  <c r="AF113" i="6"/>
  <c r="AE121" i="6"/>
  <c r="AF121" i="6"/>
  <c r="AE129" i="6"/>
  <c r="AF129" i="6"/>
  <c r="AE137" i="6"/>
  <c r="AF137" i="6"/>
  <c r="AE145" i="6"/>
  <c r="AF145" i="6"/>
  <c r="AE164" i="6"/>
  <c r="AF164" i="6"/>
  <c r="AE153" i="6"/>
  <c r="AF153" i="6"/>
  <c r="AE173" i="6"/>
  <c r="AF173" i="6"/>
  <c r="AE445" i="6"/>
  <c r="AF445" i="6"/>
  <c r="AE477" i="6"/>
  <c r="AF477" i="6"/>
  <c r="AE509" i="6"/>
  <c r="AF509" i="6"/>
  <c r="AE240" i="6"/>
  <c r="AF240" i="6"/>
  <c r="AE288" i="6"/>
  <c r="AF288" i="6"/>
  <c r="AE304" i="6"/>
  <c r="AF304" i="6"/>
  <c r="AE368" i="6"/>
  <c r="AF368" i="6"/>
  <c r="AE400" i="6"/>
  <c r="AF400" i="6"/>
  <c r="AE416" i="6"/>
  <c r="AF416" i="6"/>
  <c r="AE468" i="6"/>
  <c r="AF468" i="6"/>
  <c r="AE465" i="6"/>
  <c r="AF465" i="6"/>
  <c r="AE489" i="6"/>
  <c r="AF489" i="6"/>
  <c r="AE531" i="6"/>
  <c r="AF531" i="6"/>
  <c r="AE457" i="6"/>
  <c r="AF457" i="6"/>
  <c r="AE473" i="6"/>
  <c r="AF473" i="6"/>
  <c r="AE495" i="6"/>
  <c r="AF495" i="6"/>
  <c r="AE527" i="6"/>
  <c r="AF527" i="6"/>
  <c r="AE525" i="6"/>
  <c r="AF525" i="6"/>
  <c r="AE15" i="6"/>
  <c r="AF15" i="6"/>
  <c r="AE44" i="6"/>
  <c r="AF44" i="6"/>
  <c r="AE76" i="6"/>
  <c r="AF76" i="6"/>
  <c r="AE108" i="6"/>
  <c r="AF108" i="6"/>
  <c r="AE140" i="6"/>
  <c r="AF140" i="6"/>
  <c r="AE375" i="6"/>
  <c r="AF375" i="6"/>
  <c r="AE407" i="6"/>
  <c r="AF407" i="6"/>
  <c r="AE439" i="6"/>
  <c r="AF439" i="6"/>
  <c r="AE310" i="6"/>
  <c r="AF310" i="6"/>
  <c r="AE321" i="6"/>
  <c r="AF321" i="6"/>
  <c r="AE331" i="6"/>
  <c r="AF331" i="6"/>
  <c r="AE342" i="6"/>
  <c r="AF342" i="6"/>
  <c r="AE353" i="6"/>
  <c r="AF353" i="6"/>
  <c r="AE369" i="6"/>
  <c r="AF369" i="6"/>
  <c r="AE385" i="6"/>
  <c r="AF385" i="6"/>
  <c r="AE401" i="6"/>
  <c r="AF401" i="6"/>
  <c r="AE417" i="6"/>
  <c r="AF417" i="6"/>
  <c r="AE433" i="6"/>
  <c r="AF433" i="6"/>
  <c r="AE443" i="6"/>
  <c r="AF443" i="6"/>
  <c r="AE458" i="6"/>
  <c r="AF458" i="6"/>
  <c r="AE475" i="6"/>
  <c r="AF475" i="6"/>
  <c r="AE500" i="6"/>
  <c r="AF500" i="6"/>
  <c r="AE526" i="6"/>
  <c r="AF526" i="6"/>
  <c r="AE14" i="6"/>
  <c r="AF14" i="6"/>
  <c r="AE48" i="6"/>
  <c r="AF48" i="6"/>
  <c r="AE80" i="6"/>
  <c r="AF80" i="6"/>
  <c r="AE112" i="6"/>
  <c r="AF112" i="6"/>
  <c r="AE144" i="6"/>
  <c r="AF144" i="6"/>
  <c r="AE507" i="6"/>
  <c r="AF507" i="6"/>
  <c r="AE521" i="6"/>
  <c r="AF521" i="6"/>
  <c r="AE546" i="6"/>
  <c r="AF546" i="6"/>
  <c r="AE379" i="6"/>
  <c r="AF379" i="6"/>
  <c r="AE411" i="6"/>
  <c r="AF411" i="6"/>
  <c r="AE478" i="6"/>
  <c r="AF478" i="6"/>
  <c r="AE499" i="6"/>
  <c r="AF499" i="6"/>
  <c r="AE522" i="6"/>
  <c r="AF522" i="6"/>
  <c r="AE538" i="6"/>
  <c r="AF538" i="6"/>
  <c r="AE151" i="6"/>
  <c r="AF151" i="6"/>
  <c r="AE163" i="6"/>
  <c r="AF163" i="6"/>
  <c r="AE174" i="6"/>
  <c r="AF174" i="6"/>
  <c r="AE183" i="6"/>
  <c r="AF183" i="6"/>
  <c r="AE194" i="6"/>
  <c r="AF194" i="6"/>
  <c r="AE205" i="6"/>
  <c r="AF205" i="6"/>
  <c r="AE215" i="6"/>
  <c r="AF215" i="6"/>
  <c r="AE226" i="6"/>
  <c r="AF226" i="6"/>
  <c r="AE237" i="6"/>
  <c r="AF237" i="6"/>
  <c r="AE247" i="6"/>
  <c r="AF247" i="6"/>
  <c r="AE258" i="6"/>
  <c r="AF258" i="6"/>
  <c r="AE287" i="6"/>
  <c r="AF287" i="6"/>
  <c r="AE298" i="6"/>
  <c r="AF298" i="6"/>
  <c r="AE309" i="6"/>
  <c r="AF309" i="6"/>
  <c r="AE319" i="6"/>
  <c r="AF319" i="6"/>
  <c r="AE330" i="6"/>
  <c r="AF330" i="6"/>
  <c r="AE341" i="6"/>
  <c r="AF341" i="6"/>
  <c r="AE354" i="6"/>
  <c r="AF354" i="6"/>
  <c r="AE370" i="6"/>
  <c r="AF370" i="6"/>
  <c r="AE386" i="6"/>
  <c r="AF386" i="6"/>
  <c r="AE402" i="6"/>
  <c r="AF402" i="6"/>
  <c r="AE418" i="6"/>
  <c r="AF418" i="6"/>
  <c r="AE434" i="6"/>
  <c r="AF434" i="6"/>
  <c r="AE451" i="6"/>
  <c r="AF451" i="6"/>
  <c r="AE466" i="6"/>
  <c r="AF466" i="6"/>
  <c r="AE483" i="6"/>
  <c r="AF483" i="6"/>
  <c r="AE70" i="6"/>
  <c r="AF70" i="6"/>
  <c r="AE86" i="6"/>
  <c r="AF86" i="6"/>
  <c r="AE102" i="6"/>
  <c r="AF102" i="6"/>
  <c r="AE118" i="6"/>
  <c r="AF118" i="6"/>
  <c r="AE134" i="6"/>
  <c r="AF134" i="6"/>
  <c r="AE150" i="6"/>
  <c r="AF150" i="6"/>
  <c r="AE167" i="6"/>
  <c r="AF167" i="6"/>
  <c r="AE179" i="6"/>
  <c r="AF179" i="6"/>
  <c r="AE190" i="6"/>
  <c r="AF190" i="6"/>
  <c r="AE201" i="6"/>
  <c r="AF201" i="6"/>
  <c r="AE211" i="6"/>
  <c r="AF211" i="6"/>
  <c r="AE222" i="6"/>
  <c r="AF222" i="6"/>
  <c r="AE233" i="6"/>
  <c r="AF233" i="6"/>
  <c r="AE243" i="6"/>
  <c r="AF243" i="6"/>
  <c r="AE254" i="6"/>
  <c r="AF254" i="6"/>
  <c r="AE265" i="6"/>
  <c r="AF265" i="6"/>
  <c r="AE275" i="6"/>
  <c r="AF275" i="6"/>
  <c r="AE286" i="6"/>
  <c r="AF286" i="6"/>
  <c r="AE297" i="6"/>
  <c r="AF297" i="6"/>
  <c r="AE486" i="6"/>
  <c r="AF486" i="6"/>
  <c r="AE27" i="6"/>
  <c r="AF27" i="6"/>
  <c r="AE47" i="6"/>
  <c r="AF47" i="6"/>
  <c r="AE63" i="6"/>
  <c r="AF63" i="6"/>
  <c r="AE79" i="6"/>
  <c r="AF79" i="6"/>
  <c r="AE95" i="6"/>
  <c r="AF95" i="6"/>
  <c r="AE114" i="6"/>
  <c r="AF114" i="6"/>
  <c r="AE130" i="6"/>
  <c r="AF130" i="6"/>
  <c r="AE146" i="6"/>
  <c r="AF146" i="6"/>
  <c r="AE35" i="6"/>
  <c r="AF35" i="6"/>
  <c r="AE51" i="6"/>
  <c r="AF51" i="6"/>
  <c r="AE20" i="6"/>
  <c r="AF20" i="6"/>
  <c r="AE69" i="6"/>
  <c r="AF69" i="6"/>
  <c r="AE8" i="6"/>
  <c r="AF8" i="6"/>
  <c r="AE16" i="6"/>
  <c r="AF16" i="6"/>
  <c r="AE24" i="6"/>
  <c r="AF24" i="6"/>
  <c r="AE32" i="6"/>
  <c r="AF32" i="6"/>
  <c r="AE57" i="6"/>
  <c r="AF57" i="6"/>
  <c r="AE165" i="6"/>
  <c r="AF165" i="6"/>
  <c r="AE172" i="6"/>
  <c r="AF172" i="6"/>
  <c r="AE453" i="6"/>
  <c r="AF453" i="6"/>
  <c r="AE485" i="6"/>
  <c r="AF485" i="6"/>
  <c r="AE476" i="6"/>
  <c r="AF476" i="6"/>
  <c r="AE505" i="6"/>
  <c r="AF505" i="6"/>
  <c r="AE539" i="6"/>
  <c r="AF539" i="6"/>
  <c r="AE497" i="6"/>
  <c r="AF497" i="6"/>
  <c r="AE535" i="6"/>
  <c r="AF535" i="6"/>
  <c r="AE504" i="6"/>
  <c r="AF504" i="6"/>
  <c r="AE532" i="6"/>
  <c r="AF532" i="6"/>
  <c r="AE22" i="6"/>
  <c r="AF22" i="6"/>
  <c r="AE52" i="6"/>
  <c r="AF52" i="6"/>
  <c r="AE84" i="6"/>
  <c r="AF84" i="6"/>
  <c r="AE116" i="6"/>
  <c r="AF116" i="6"/>
  <c r="AE351" i="6"/>
  <c r="AF351" i="6"/>
  <c r="AE383" i="6"/>
  <c r="AF383" i="6"/>
  <c r="AE415" i="6"/>
  <c r="AF415" i="6"/>
  <c r="AE462" i="6"/>
  <c r="AF462" i="6"/>
  <c r="AE313" i="6"/>
  <c r="AF313" i="6"/>
  <c r="AE323" i="6"/>
  <c r="AF323" i="6"/>
  <c r="AE334" i="6"/>
  <c r="AF334" i="6"/>
  <c r="AE345" i="6"/>
  <c r="AF345" i="6"/>
  <c r="AE358" i="6"/>
  <c r="AF358" i="6"/>
  <c r="AE374" i="6"/>
  <c r="AF374" i="6"/>
  <c r="AE390" i="6"/>
  <c r="AF390" i="6"/>
  <c r="AE406" i="6"/>
  <c r="AF406" i="6"/>
  <c r="AE422" i="6"/>
  <c r="AF422" i="6"/>
  <c r="AE435" i="6"/>
  <c r="AF435" i="6"/>
  <c r="AE446" i="6"/>
  <c r="AF446" i="6"/>
  <c r="AE464" i="6"/>
  <c r="AF464" i="6"/>
  <c r="AE482" i="6"/>
  <c r="AF482" i="6"/>
  <c r="AE503" i="6"/>
  <c r="AF503" i="6"/>
  <c r="AE530" i="6"/>
  <c r="AF530" i="6"/>
  <c r="AE23" i="6"/>
  <c r="AF23" i="6"/>
  <c r="AE56" i="6"/>
  <c r="AF56" i="6"/>
  <c r="AE88" i="6"/>
  <c r="AF88" i="6"/>
  <c r="AE120" i="6"/>
  <c r="AF120" i="6"/>
  <c r="AE11" i="6"/>
  <c r="AF11" i="6"/>
  <c r="AE512" i="6"/>
  <c r="AF512" i="6"/>
  <c r="AE528" i="6"/>
  <c r="AF528" i="6"/>
  <c r="AE355" i="6"/>
  <c r="AF355" i="6"/>
  <c r="AE387" i="6"/>
  <c r="AF387" i="6"/>
  <c r="AE419" i="6"/>
  <c r="AF419" i="6"/>
  <c r="AE484" i="6"/>
  <c r="AF484" i="6"/>
  <c r="AE508" i="6"/>
  <c r="AF508" i="6"/>
  <c r="AE524" i="6"/>
  <c r="AF524" i="6"/>
  <c r="AE540" i="6"/>
  <c r="AF540" i="6"/>
  <c r="AE155" i="6"/>
  <c r="AF155" i="6"/>
  <c r="AE166" i="6"/>
  <c r="AF166" i="6"/>
  <c r="AE176" i="6"/>
  <c r="AF176" i="6"/>
  <c r="AE186" i="6"/>
  <c r="AF186" i="6"/>
  <c r="AE197" i="6"/>
  <c r="AF197" i="6"/>
  <c r="AE207" i="6"/>
  <c r="AF207" i="6"/>
  <c r="AE218" i="6"/>
  <c r="AF218" i="6"/>
  <c r="AE229" i="6"/>
  <c r="AF229" i="6"/>
  <c r="AE239" i="6"/>
  <c r="AF239" i="6"/>
  <c r="AE250" i="6"/>
  <c r="AF250" i="6"/>
  <c r="AE279" i="6"/>
  <c r="AF279" i="6"/>
  <c r="AE290" i="6"/>
  <c r="AF290" i="6"/>
  <c r="AE301" i="6"/>
  <c r="AF301" i="6"/>
  <c r="AE311" i="6"/>
  <c r="AF311" i="6"/>
  <c r="AE322" i="6"/>
  <c r="AF322" i="6"/>
  <c r="AE333" i="6"/>
  <c r="AF333" i="6"/>
  <c r="AE343" i="6"/>
  <c r="AF343" i="6"/>
  <c r="AE357" i="6"/>
  <c r="AF357" i="6"/>
  <c r="AE373" i="6"/>
  <c r="AF373" i="6"/>
  <c r="AE389" i="6"/>
  <c r="AF389" i="6"/>
  <c r="AE405" i="6"/>
  <c r="AF405" i="6"/>
  <c r="AE421" i="6"/>
  <c r="AF421" i="6"/>
  <c r="AE437" i="6"/>
  <c r="AF437" i="6"/>
  <c r="AE454" i="6"/>
  <c r="AF454" i="6"/>
  <c r="AE471" i="6"/>
  <c r="AF471" i="6"/>
  <c r="AE490" i="6"/>
  <c r="AF490" i="6"/>
  <c r="AE75" i="6"/>
  <c r="AF75" i="6"/>
  <c r="AE91" i="6"/>
  <c r="AF91" i="6"/>
  <c r="AE107" i="6"/>
  <c r="AF107" i="6"/>
  <c r="AE123" i="6"/>
  <c r="AF123" i="6"/>
  <c r="AE139" i="6"/>
  <c r="AF139" i="6"/>
  <c r="AE154" i="6"/>
  <c r="AF154" i="6"/>
  <c r="AE170" i="6"/>
  <c r="AF170" i="6"/>
  <c r="AE182" i="6"/>
  <c r="AF182" i="6"/>
  <c r="AE193" i="6"/>
  <c r="AF193" i="6"/>
  <c r="AE203" i="6"/>
  <c r="AF203" i="6"/>
  <c r="AE214" i="6"/>
  <c r="AF214" i="6"/>
  <c r="AE225" i="6"/>
  <c r="AF225" i="6"/>
  <c r="AE235" i="6"/>
  <c r="AF235" i="6"/>
  <c r="AE246" i="6"/>
  <c r="AF246" i="6"/>
  <c r="AE257" i="6"/>
  <c r="AF257" i="6"/>
  <c r="AE267" i="6"/>
  <c r="AF267" i="6"/>
  <c r="AE278" i="6"/>
  <c r="AF278" i="6"/>
  <c r="AE289" i="6"/>
  <c r="AF289" i="6"/>
  <c r="AE299" i="6"/>
  <c r="AF299" i="6"/>
  <c r="AE34" i="6"/>
  <c r="AF34" i="6"/>
  <c r="AE50" i="6"/>
  <c r="AF50" i="6"/>
  <c r="AE66" i="6"/>
  <c r="AF66" i="6"/>
  <c r="AE82" i="6"/>
  <c r="AF82" i="6"/>
  <c r="AE98" i="6"/>
  <c r="AF98" i="6"/>
  <c r="AE119" i="6"/>
  <c r="AF119" i="6"/>
  <c r="AE135" i="6"/>
  <c r="AF135" i="6"/>
  <c r="AE10" i="6"/>
  <c r="AF10" i="6"/>
  <c r="AE38" i="6"/>
  <c r="AF38" i="6"/>
  <c r="AE54" i="6"/>
  <c r="AF54" i="6"/>
  <c r="AE130" i="8"/>
  <c r="AF130" i="8"/>
  <c r="AE146" i="8"/>
  <c r="AF146" i="8"/>
  <c r="AE162" i="8"/>
  <c r="AF162" i="8"/>
  <c r="AE184" i="8"/>
  <c r="AF184" i="8"/>
  <c r="AE200" i="8"/>
  <c r="AF200" i="8"/>
  <c r="AE134" i="8"/>
  <c r="AF134" i="8"/>
  <c r="AE150" i="8"/>
  <c r="AF150" i="8"/>
  <c r="AE166" i="8"/>
  <c r="AF166" i="8"/>
  <c r="AE188" i="8"/>
  <c r="AF188" i="8"/>
  <c r="AE204" i="8"/>
  <c r="AF204" i="8"/>
  <c r="AE179" i="8"/>
  <c r="AF179" i="8"/>
  <c r="AE187" i="8"/>
  <c r="AF187" i="8"/>
  <c r="AE195" i="8"/>
  <c r="AF195" i="8"/>
  <c r="AE203" i="8"/>
  <c r="AF203" i="8"/>
  <c r="AE211" i="8"/>
  <c r="AF211" i="8"/>
  <c r="AE219" i="8"/>
  <c r="AF219" i="8"/>
  <c r="AE227" i="8"/>
  <c r="AF227" i="8"/>
  <c r="AE235" i="8"/>
  <c r="AF235" i="8"/>
  <c r="AE243" i="8"/>
  <c r="AF243" i="8"/>
  <c r="AE251" i="8"/>
  <c r="AF251" i="8"/>
  <c r="AE259" i="8"/>
  <c r="AF259" i="8"/>
  <c r="AE453" i="8"/>
  <c r="AF453" i="8"/>
  <c r="AE461" i="8"/>
  <c r="AF461" i="8"/>
  <c r="AE469" i="8"/>
  <c r="AF469" i="8"/>
  <c r="AE477" i="8"/>
  <c r="AF477" i="8"/>
  <c r="AE485" i="8"/>
  <c r="AF485" i="8"/>
  <c r="AE493" i="8"/>
  <c r="AF493" i="8"/>
  <c r="AE501" i="8"/>
  <c r="AF501" i="8"/>
  <c r="AE509" i="8"/>
  <c r="AF509" i="8"/>
  <c r="AE848" i="8"/>
  <c r="AF848" i="8"/>
  <c r="AE154" i="8"/>
  <c r="AF154" i="8"/>
  <c r="AE192" i="8"/>
  <c r="AF192" i="8"/>
  <c r="AE450" i="8"/>
  <c r="AF450" i="8"/>
  <c r="AE272" i="8"/>
  <c r="AF272" i="8"/>
  <c r="AE840" i="8"/>
  <c r="AF840" i="8"/>
  <c r="AE138" i="8"/>
  <c r="AF138" i="8"/>
  <c r="AE170" i="8"/>
  <c r="AF170" i="8"/>
  <c r="AE208" i="8"/>
  <c r="AF208" i="8"/>
  <c r="AE856" i="8"/>
  <c r="AF856" i="8"/>
  <c r="AE142" i="8"/>
  <c r="AF142" i="8"/>
  <c r="AE158" i="8"/>
  <c r="AF158" i="8"/>
  <c r="AE180" i="8"/>
  <c r="AF180" i="8"/>
  <c r="AE196" i="8"/>
  <c r="AF196" i="8"/>
  <c r="AE264" i="8"/>
  <c r="AF264" i="8"/>
  <c r="AE183" i="8"/>
  <c r="AF183" i="8"/>
  <c r="AE191" i="8"/>
  <c r="AF191" i="8"/>
  <c r="AE199" i="8"/>
  <c r="AF199" i="8"/>
  <c r="AE207" i="8"/>
  <c r="AF207" i="8"/>
  <c r="AE215" i="8"/>
  <c r="AF215" i="8"/>
  <c r="AE223" i="8"/>
  <c r="AF223" i="8"/>
  <c r="AE231" i="8"/>
  <c r="AF231" i="8"/>
  <c r="AE239" i="8"/>
  <c r="AF239" i="8"/>
  <c r="AE247" i="8"/>
  <c r="AF247" i="8"/>
  <c r="AE255" i="8"/>
  <c r="AF255" i="8"/>
  <c r="AE449" i="8"/>
  <c r="AF449" i="8"/>
  <c r="AE457" i="8"/>
  <c r="AF457" i="8"/>
  <c r="AE465" i="8"/>
  <c r="AF465" i="8"/>
  <c r="AE473" i="8"/>
  <c r="AF473" i="8"/>
  <c r="AE481" i="8"/>
  <c r="AF481" i="8"/>
  <c r="AE489" i="8"/>
  <c r="AF489" i="8"/>
  <c r="AE497" i="8"/>
  <c r="AF497" i="8"/>
  <c r="AE505" i="8"/>
  <c r="AF505" i="8"/>
  <c r="S17" i="6"/>
  <c r="S33" i="6"/>
  <c r="S204" i="6"/>
  <c r="S220" i="6"/>
  <c r="S236" i="6"/>
  <c r="S284" i="6"/>
  <c r="S300" i="6"/>
  <c r="S332" i="6"/>
  <c r="S348" i="6"/>
  <c r="S364" i="6"/>
  <c r="S396" i="6"/>
  <c r="S412" i="6"/>
  <c r="S25" i="6"/>
  <c r="S180" i="6"/>
  <c r="S196" i="6"/>
  <c r="S260" i="6"/>
  <c r="S340" i="6"/>
  <c r="S388" i="6"/>
  <c r="S21" i="6"/>
  <c r="S161" i="6"/>
  <c r="S188" i="6"/>
  <c r="S252" i="6"/>
  <c r="S268" i="6"/>
  <c r="S316" i="6"/>
  <c r="S380" i="6"/>
  <c r="S428" i="6"/>
  <c r="S192" i="6"/>
  <c r="S208" i="6"/>
  <c r="S224" i="6"/>
  <c r="S256" i="6"/>
  <c r="S272" i="6"/>
  <c r="S320" i="6"/>
  <c r="S336" i="6"/>
  <c r="S352" i="6"/>
  <c r="S384" i="6"/>
  <c r="S432" i="6"/>
  <c r="S13" i="6"/>
  <c r="S29" i="6"/>
  <c r="S212" i="6"/>
  <c r="S228" i="6"/>
  <c r="S244" i="6"/>
  <c r="S276" i="6"/>
  <c r="S292" i="6"/>
  <c r="S308" i="6"/>
  <c r="S324" i="6"/>
  <c r="S356" i="6"/>
  <c r="S372" i="6"/>
  <c r="S404" i="6"/>
  <c r="S420" i="6"/>
  <c r="S436" i="6"/>
  <c r="S184" i="6"/>
  <c r="S200" i="6"/>
  <c r="S280" i="6"/>
  <c r="S344" i="6"/>
  <c r="S376" i="6"/>
  <c r="S424" i="6"/>
  <c r="S440" i="6"/>
  <c r="AE8" i="8"/>
  <c r="T8" i="8"/>
  <c r="U8" i="8" s="1"/>
  <c r="AF8" i="8" s="1"/>
  <c r="F4" i="7"/>
  <c r="AE4" i="7" s="1"/>
  <c r="F5" i="7"/>
  <c r="AE5" i="7" s="1"/>
  <c r="F3" i="7"/>
  <c r="AE3" i="7" s="1"/>
  <c r="E3" i="7"/>
  <c r="E4" i="7"/>
  <c r="E5" i="7"/>
  <c r="AE436" i="6" l="1"/>
  <c r="AF436" i="6"/>
  <c r="AE276" i="6"/>
  <c r="AF276" i="6"/>
  <c r="AE256" i="6"/>
  <c r="AF256" i="6"/>
  <c r="AE252" i="6"/>
  <c r="AF252" i="6"/>
  <c r="AE180" i="6"/>
  <c r="AF180" i="6"/>
  <c r="AE33" i="6"/>
  <c r="AF33" i="6"/>
  <c r="AE344" i="6"/>
  <c r="AF344" i="6"/>
  <c r="AE356" i="6"/>
  <c r="AF356" i="6"/>
  <c r="AE29" i="6"/>
  <c r="AF29" i="6"/>
  <c r="AE352" i="6"/>
  <c r="AF352" i="6"/>
  <c r="AE428" i="6"/>
  <c r="AF428" i="6"/>
  <c r="AE388" i="6"/>
  <c r="AF388" i="6"/>
  <c r="AE364" i="6"/>
  <c r="AF364" i="6"/>
  <c r="AE284" i="6"/>
  <c r="AF284" i="6"/>
  <c r="AE440" i="6"/>
  <c r="AF440" i="6"/>
  <c r="AE280" i="6"/>
  <c r="AF280" i="6"/>
  <c r="AE420" i="6"/>
  <c r="AF420" i="6"/>
  <c r="AE324" i="6"/>
  <c r="AF324" i="6"/>
  <c r="AE244" i="6"/>
  <c r="AF244" i="6"/>
  <c r="AE13" i="6"/>
  <c r="AF13" i="6"/>
  <c r="AE336" i="6"/>
  <c r="AF336" i="6"/>
  <c r="AE224" i="6"/>
  <c r="AF224" i="6"/>
  <c r="AE380" i="6"/>
  <c r="AF380" i="6"/>
  <c r="AE188" i="6"/>
  <c r="AF188" i="6"/>
  <c r="AE340" i="6"/>
  <c r="AF340" i="6"/>
  <c r="AE25" i="6"/>
  <c r="AF25" i="6"/>
  <c r="AE348" i="6"/>
  <c r="AF348" i="6"/>
  <c r="AE236" i="6"/>
  <c r="AF236" i="6"/>
  <c r="AE17" i="6"/>
  <c r="AF17" i="6"/>
  <c r="AE424" i="6"/>
  <c r="AF424" i="6"/>
  <c r="AE404" i="6"/>
  <c r="AF404" i="6"/>
  <c r="AE228" i="6"/>
  <c r="AF228" i="6"/>
  <c r="AE320" i="6"/>
  <c r="AF320" i="6"/>
  <c r="AE316" i="6"/>
  <c r="AF316" i="6"/>
  <c r="AE260" i="6"/>
  <c r="AF260" i="6"/>
  <c r="AE220" i="6"/>
  <c r="AF220" i="6"/>
  <c r="AE200" i="6"/>
  <c r="AF200" i="6"/>
  <c r="AE308" i="6"/>
  <c r="AF308" i="6"/>
  <c r="AE432" i="6"/>
  <c r="AF432" i="6"/>
  <c r="AE208" i="6"/>
  <c r="AF208" i="6"/>
  <c r="AE161" i="6"/>
  <c r="AF161" i="6"/>
  <c r="AE412" i="6"/>
  <c r="AF412" i="6"/>
  <c r="AE332" i="6"/>
  <c r="AF332" i="6"/>
  <c r="AE376" i="6"/>
  <c r="AF376" i="6"/>
  <c r="AE184" i="6"/>
  <c r="AF184" i="6"/>
  <c r="AE372" i="6"/>
  <c r="AF372" i="6"/>
  <c r="AE292" i="6"/>
  <c r="AF292" i="6"/>
  <c r="AE212" i="6"/>
  <c r="AF212" i="6"/>
  <c r="AE384" i="6"/>
  <c r="AF384" i="6"/>
  <c r="AE272" i="6"/>
  <c r="AF272" i="6"/>
  <c r="AE192" i="6"/>
  <c r="AF192" i="6"/>
  <c r="AE268" i="6"/>
  <c r="AF268" i="6"/>
  <c r="AE21" i="6"/>
  <c r="AF21" i="6"/>
  <c r="AE196" i="6"/>
  <c r="AF196" i="6"/>
  <c r="AE396" i="6"/>
  <c r="AF396" i="6"/>
  <c r="AE300" i="6"/>
  <c r="AF300" i="6"/>
  <c r="AE204" i="6"/>
  <c r="AF204" i="6"/>
  <c r="AE13" i="7"/>
  <c r="AG13" i="7" s="1"/>
  <c r="AI13" i="7" s="1"/>
  <c r="AL13" i="7" s="1"/>
  <c r="X13" i="7"/>
  <c r="Y13" i="7" s="1"/>
  <c r="P5" i="7"/>
  <c r="Z5" i="7"/>
  <c r="P4" i="7"/>
  <c r="Z4" i="7"/>
  <c r="P3" i="7"/>
  <c r="Z3" i="7"/>
  <c r="AM13" i="7" l="1"/>
  <c r="R3" i="8"/>
  <c r="R5" i="8"/>
  <c r="U3" i="7"/>
  <c r="U4" i="7"/>
  <c r="U5" i="7"/>
  <c r="Z6" i="8"/>
  <c r="AL16" i="7"/>
  <c r="AG4" i="7"/>
  <c r="AI4" i="7" s="1"/>
  <c r="AJ4" i="7" s="1"/>
  <c r="AK4" i="7" s="1"/>
  <c r="AG5" i="7"/>
  <c r="AI5" i="7" s="1"/>
  <c r="AJ5" i="7" s="1"/>
  <c r="AK5" i="7" s="1"/>
  <c r="AG3" i="7"/>
  <c r="AI3" i="7" s="1"/>
  <c r="AJ3" i="7" s="1"/>
  <c r="AK3" i="7" s="1"/>
  <c r="V3" i="7"/>
  <c r="V5" i="7"/>
  <c r="V4" i="7"/>
  <c r="AA3" i="6"/>
  <c r="Z3" i="6"/>
  <c r="R7" i="6"/>
  <c r="AA7" i="6"/>
  <c r="R6" i="6"/>
  <c r="AA5" i="6"/>
  <c r="R5" i="6"/>
  <c r="Z4" i="6"/>
  <c r="AA6" i="6"/>
  <c r="R3" i="6"/>
  <c r="AA4" i="6"/>
  <c r="R4" i="6"/>
  <c r="Z6" i="6"/>
  <c r="Z7" i="6"/>
  <c r="Q4" i="6"/>
  <c r="Q5" i="6"/>
  <c r="Q3" i="6"/>
  <c r="Z5" i="6"/>
  <c r="AB5" i="6" s="1"/>
  <c r="AC5" i="6" s="1"/>
  <c r="AD5" i="6" s="1"/>
  <c r="Q7" i="6"/>
  <c r="Q6" i="6"/>
  <c r="Z4" i="8"/>
  <c r="R4" i="8"/>
  <c r="Q5" i="8"/>
  <c r="Z5" i="8"/>
  <c r="AA5" i="8"/>
  <c r="Q3" i="8"/>
  <c r="S3" i="8" s="1"/>
  <c r="T3" i="8" s="1"/>
  <c r="U3" i="8" s="1"/>
  <c r="Q6" i="8"/>
  <c r="R6" i="8"/>
  <c r="AA6" i="8"/>
  <c r="AA3" i="8"/>
  <c r="AA4" i="8"/>
  <c r="Z3" i="8"/>
  <c r="Q4" i="8"/>
  <c r="AB4" i="8" l="1"/>
  <c r="AC4" i="8" s="1"/>
  <c r="AD4" i="8" s="1"/>
  <c r="AB5" i="8"/>
  <c r="AC5" i="8" s="1"/>
  <c r="AD5" i="8" s="1"/>
  <c r="AB6" i="8"/>
  <c r="AC6" i="8" s="1"/>
  <c r="AD6" i="8" s="1"/>
  <c r="AB3" i="8"/>
  <c r="AC3" i="8" s="1"/>
  <c r="AD3" i="8" s="1"/>
  <c r="AM16" i="7"/>
  <c r="S4" i="8"/>
  <c r="T4" i="8" s="1"/>
  <c r="U4" i="8" s="1"/>
  <c r="S5" i="8"/>
  <c r="T5" i="8" s="1"/>
  <c r="U5" i="8" s="1"/>
  <c r="S3" i="6"/>
  <c r="T3" i="6" s="1"/>
  <c r="U3" i="6" s="1"/>
  <c r="S6" i="8"/>
  <c r="T6" i="8" s="1"/>
  <c r="U6" i="8" s="1"/>
  <c r="AM15" i="7"/>
  <c r="AL15" i="7"/>
  <c r="AM14" i="7"/>
  <c r="AL14" i="7"/>
  <c r="W5" i="7"/>
  <c r="W4" i="7"/>
  <c r="AL4" i="7" s="1"/>
  <c r="W3" i="7"/>
  <c r="AB7" i="6"/>
  <c r="AB4" i="6"/>
  <c r="AC4" i="6" s="1"/>
  <c r="AD4" i="6" s="1"/>
  <c r="AB6" i="6"/>
  <c r="AC6" i="6" s="1"/>
  <c r="AD6" i="6" s="1"/>
  <c r="AB3" i="6"/>
  <c r="AC3" i="6" s="1"/>
  <c r="AD3" i="6" s="1"/>
  <c r="S7" i="6"/>
  <c r="T7" i="6" s="1"/>
  <c r="U7" i="6" s="1"/>
  <c r="S5" i="6"/>
  <c r="T5" i="6" s="1"/>
  <c r="U5" i="6" s="1"/>
  <c r="AF5" i="6" s="1"/>
  <c r="S4" i="6"/>
  <c r="T4" i="6" s="1"/>
  <c r="U4" i="6" s="1"/>
  <c r="S6" i="6"/>
  <c r="T6" i="6" s="1"/>
  <c r="U6" i="6" s="1"/>
  <c r="AF7" i="6" l="1"/>
  <c r="AF6" i="6"/>
  <c r="AF4" i="6"/>
  <c r="AF3" i="6"/>
  <c r="AF6" i="8"/>
  <c r="AF4" i="8"/>
  <c r="AE5" i="8"/>
  <c r="AF5" i="8"/>
  <c r="AE6" i="8"/>
  <c r="AE4" i="8"/>
  <c r="AE3" i="8"/>
  <c r="AF3" i="8"/>
  <c r="X4" i="7"/>
  <c r="Y4" i="7" s="1"/>
  <c r="AM4" i="7" s="1"/>
  <c r="X3" i="7"/>
  <c r="Y3" i="7" s="1"/>
  <c r="AM3" i="7" s="1"/>
  <c r="X5" i="7"/>
  <c r="Y5" i="7" s="1"/>
  <c r="AM5" i="7" s="1"/>
  <c r="AL5" i="7"/>
  <c r="AL3" i="7"/>
  <c r="AE4" i="6"/>
  <c r="AE3" i="6"/>
  <c r="AE6" i="6"/>
  <c r="AE7" i="6"/>
  <c r="AE5" i="6"/>
  <c r="Y5" i="4" l="1"/>
  <c r="AC5" i="4" s="1"/>
  <c r="Y4" i="4"/>
  <c r="AC4" i="4" s="1"/>
  <c r="AB4" i="4" l="1"/>
  <c r="AD4" i="4" s="1"/>
  <c r="AE4" i="4" s="1"/>
  <c r="AF4" i="4" s="1"/>
  <c r="AH5" i="4" l="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<sst xmlns="http://schemas.openxmlformats.org/spreadsheetml/2006/main" count="6617" uniqueCount="206">
  <si>
    <t>Solid and semi-solid cheese</t>
  </si>
  <si>
    <t>Points A</t>
  </si>
  <si>
    <t>Points C</t>
  </si>
  <si>
    <t>Energy 
(kJ/100 g)</t>
  </si>
  <si>
    <t>Sugar 
(g/100 g)</t>
  </si>
  <si>
    <t>Sodium 
(mg/100 g)</t>
  </si>
  <si>
    <t>Fibre 
(g/100 g)</t>
  </si>
  <si>
    <t>Protein 
(g/100 g)</t>
  </si>
  <si>
    <t>Energy
points</t>
  </si>
  <si>
    <t>Sugar
points</t>
  </si>
  <si>
    <t>Sodium
points</t>
  </si>
  <si>
    <t>Fibre
points</t>
  </si>
  <si>
    <t>Protein
points</t>
  </si>
  <si>
    <t>&gt;</t>
  </si>
  <si>
    <t>≤</t>
  </si>
  <si>
    <t>Points</t>
  </si>
  <si>
    <t>g/100 g</t>
  </si>
  <si>
    <t>FNSm</t>
  </si>
  <si>
    <t>Salt 
(g/100 g)</t>
  </si>
  <si>
    <t>Salt
points</t>
  </si>
  <si>
    <t>Current algorithm (ref)</t>
  </si>
  <si>
    <t>Ratio SFA/total fat (%)</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</si>
  <si>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</si>
  <si>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</si>
  <si>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</si>
  <si>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</si>
  <si>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</si>
  <si>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</si>
  <si>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</si>
  <si>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</si>
  <si>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</si>
  <si>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</si>
  <si>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</si>
  <si>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</si>
  <si>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</si>
  <si>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</si>
  <si>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</si>
  <si>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</si>
  <si>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</si>
  <si>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</si>
  <si>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</si>
  <si>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</si>
  <si>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</si>
  <si>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</si>
  <si>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</si>
  <si>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</si>
  <si>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</si>
  <si>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</si>
  <si>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</si>
  <si>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</si>
  <si>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</si>
  <si>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</si>
  <si>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</si>
  <si>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</si>
  <si>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</si>
  <si>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</si>
  <si>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</si>
  <si>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</si>
  <si>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</si>
  <si>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</si>
  <si>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</si>
  <si>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</si>
  <si>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</si>
  <si>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</si>
  <si>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</si>
  <si>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</si>
  <si>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</si>
  <si>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</si>
  <si>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</si>
  <si>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</si>
  <si>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</si>
  <si>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</si>
  <si>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</si>
  <si>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</si>
  <si>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</si>
  <si>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</si>
  <si>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</si>
  <si>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</si>
  <si>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</si>
  <si>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</si>
  <si>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</si>
  <si>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</si>
  <si>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Instructions</t>
  </si>
  <si>
    <t>Select the food product category</t>
  </si>
  <si>
    <t xml:space="preserve">Select the appropriate food category at the bottom of the screen, to calculate the Nutri-Score of your product.  </t>
  </si>
  <si>
    <t xml:space="preserve">Indicate the nutritional values of the product </t>
  </si>
  <si>
    <t>Saturated fatty acids (g)</t>
  </si>
  <si>
    <t>Sugars (g)</t>
  </si>
  <si>
    <t>Proteins (g)</t>
  </si>
  <si>
    <t>Fibres (g)</t>
  </si>
  <si>
    <t>Salt (g)</t>
  </si>
  <si>
    <t>Rounding rules:</t>
  </si>
  <si>
    <t>The use of guidance documents published by the European commission regarding setting the tolerances for nutrients
 on a label and regarding the determination of fiber content is recommended.</t>
  </si>
  <si>
    <t>Current algorithm</t>
  </si>
  <si>
    <t>Nutri-Score</t>
  </si>
  <si>
    <t>Color</t>
  </si>
  <si>
    <t>Score</t>
  </si>
  <si>
    <t>Score difference between current and modified algorithms</t>
  </si>
  <si>
    <t>Fruits, vegetables and legumes
(%)</t>
  </si>
  <si>
    <t>Saturates
(g/100 g)</t>
  </si>
  <si>
    <t>FVL
points</t>
  </si>
  <si>
    <t>Total fat
(g/100 g)</t>
  </si>
  <si>
    <t>Energy from saturates (kJ/100 g)</t>
  </si>
  <si>
    <t>For the fruits, vegetables, and legumes percentage (%), data used for the calculation should be the same as the one considered in the list of ingridient (even though values are not explicitily displayed)  and the proprotion must be rounded to one decimal place.</t>
  </si>
  <si>
    <t>- changing the formulas linked in the protected version of the excel-spreadsheet can lead to an incorrect calculation of the Nutri-Score</t>
  </si>
  <si>
    <t>Products</t>
  </si>
  <si>
    <t>Energy
(kJ/100 g)</t>
  </si>
  <si>
    <t>Beef tenderloin steak raw</t>
  </si>
  <si>
    <t>Pork loin chop raw</t>
  </si>
  <si>
    <t>Minced lamb raw</t>
  </si>
  <si>
    <t>Pork spare rib prepared</t>
  </si>
  <si>
    <t>Conversion tool</t>
  </si>
  <si>
    <r>
      <t xml:space="preserve">Kilocalories
</t>
    </r>
    <r>
      <rPr>
        <i/>
        <sz val="11"/>
        <color theme="0"/>
        <rFont val="Calibri"/>
        <family val="2"/>
        <scheme val="minor"/>
      </rPr>
      <t>(Kcal/100g or 100mL)</t>
    </r>
  </si>
  <si>
    <r>
      <t xml:space="preserve">Kilojoules
</t>
    </r>
    <r>
      <rPr>
        <i/>
        <sz val="11"/>
        <color theme="0"/>
        <rFont val="Calibri"/>
        <family val="2"/>
        <scheme val="minor"/>
      </rPr>
      <t>(KJ/100g or 100mL)</t>
    </r>
  </si>
  <si>
    <r>
      <t xml:space="preserve">Salt
</t>
    </r>
    <r>
      <rPr>
        <i/>
        <sz val="11"/>
        <color theme="0"/>
        <rFont val="Calibri"/>
        <family val="2"/>
        <scheme val="minor"/>
      </rPr>
      <t>(g/100g or 100mL)</t>
    </r>
  </si>
  <si>
    <r>
      <t xml:space="preserve">Sodium
</t>
    </r>
    <r>
      <rPr>
        <i/>
        <sz val="11"/>
        <color theme="0"/>
        <rFont val="Calibri"/>
        <family val="2"/>
        <scheme val="minor"/>
      </rPr>
      <t>(mg/100g or 100mL)</t>
    </r>
  </si>
  <si>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</si>
  <si>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</si>
  <si>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</si>
  <si>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</si>
  <si>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</si>
  <si>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</si>
  <si>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</si>
  <si>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</si>
  <si>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</si>
  <si>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</si>
  <si>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</si>
  <si>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</si>
  <si>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</si>
  <si>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</si>
  <si>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</si>
  <si>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</si>
  <si>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</si>
  <si>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</si>
  <si>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</si>
  <si>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</si>
  <si>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</si>
  <si>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</si>
  <si>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</si>
  <si>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</si>
  <si>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</si>
  <si>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r>
      <t xml:space="preserve">Additionally, </t>
    </r>
    <r>
      <rPr>
        <b/>
        <sz val="11"/>
        <color theme="1"/>
        <rFont val="Calibri"/>
        <family val="2"/>
        <scheme val="minor"/>
      </rPr>
      <t xml:space="preserve">in the fats and oils category </t>
    </r>
    <r>
      <rPr>
        <b/>
        <u/>
        <sz val="11"/>
        <color theme="1"/>
        <rFont val="Calibri"/>
        <family val="2"/>
        <scheme val="minor"/>
      </rPr>
      <t>specifically</t>
    </r>
    <r>
      <rPr>
        <sz val="11"/>
        <color theme="1"/>
        <rFont val="Calibri"/>
        <family val="2"/>
        <scheme val="minor"/>
      </rPr>
      <t xml:space="preserve">, </t>
    </r>
    <r>
      <rPr>
        <b/>
        <sz val="11"/>
        <color theme="1"/>
        <rFont val="Calibri"/>
        <family val="2"/>
        <scheme val="minor"/>
      </rPr>
      <t xml:space="preserve">oils derived from ingredients </t>
    </r>
    <r>
      <rPr>
        <sz val="11"/>
        <color theme="1"/>
        <rFont val="Calibri"/>
        <family val="2"/>
        <scheme val="minor"/>
      </rPr>
      <t>in the list qualify for the component (e.g. olive and avocado)</t>
    </r>
  </si>
  <si>
    <r>
      <t>Warnings</t>
    </r>
    <r>
      <rPr>
        <b/>
        <sz val="11"/>
        <color theme="9" tint="-0.499984740745262"/>
        <rFont val="Arial"/>
        <family val="2"/>
      </rPr>
      <t>:</t>
    </r>
  </si>
  <si>
    <r>
      <t xml:space="preserve">Columns </t>
    </r>
    <r>
      <rPr>
        <b/>
        <sz val="11"/>
        <color theme="1"/>
        <rFont val="Arial"/>
        <family val="2"/>
      </rPr>
      <t>in red and green</t>
    </r>
    <r>
      <rPr>
        <sz val="11"/>
        <color theme="1"/>
        <rFont val="Arial"/>
        <family val="2"/>
      </rPr>
      <t xml:space="preserve"> should be </t>
    </r>
    <r>
      <rPr>
        <b/>
        <sz val="11"/>
        <color theme="1"/>
        <rFont val="Arial"/>
        <family val="2"/>
      </rPr>
      <t>completed.</t>
    </r>
  </si>
  <si>
    <r>
      <t xml:space="preserve">With </t>
    </r>
    <r>
      <rPr>
        <b/>
        <sz val="11"/>
        <rFont val="Arial"/>
        <family val="2"/>
      </rPr>
      <t>liquid foods</t>
    </r>
    <r>
      <rPr>
        <sz val="11"/>
        <rFont val="Arial"/>
        <family val="2"/>
      </rPr>
      <t xml:space="preserve">, nutritional values must be indicated by </t>
    </r>
    <r>
      <rPr>
        <b/>
        <sz val="11"/>
        <rFont val="Arial"/>
        <family val="2"/>
      </rPr>
      <t>100g or 100mL</t>
    </r>
    <r>
      <rPr>
        <sz val="11"/>
        <rFont val="Arial"/>
        <family val="2"/>
      </rPr>
      <t xml:space="preserve"> in accordance with the data on the packaging. If two values are mentioned (per 100 g and per 100 ml), the one per 100 g is to be taken into account.</t>
    </r>
  </si>
  <si>
    <r>
      <t xml:space="preserve">The calculation of the score is based </t>
    </r>
    <r>
      <rPr>
        <b/>
        <sz val="11"/>
        <color theme="1"/>
        <rFont val="Arial"/>
        <family val="2"/>
      </rPr>
      <t xml:space="preserve">on nutritional values as indicated on the nutrition declaration. 
</t>
    </r>
    <r>
      <rPr>
        <sz val="11"/>
        <color theme="1"/>
        <rFont val="Arial"/>
        <family val="2"/>
      </rPr>
      <t>Values as presented on the nutritional declaration shall be used in this calculator.</t>
    </r>
  </si>
  <si>
    <t>Fruits, vegetables, and legumes component</t>
  </si>
  <si>
    <t>Units (per 100g or 100mL) :</t>
  </si>
  <si>
    <t>Beverages</t>
  </si>
  <si>
    <t>YES</t>
  </si>
  <si>
    <t>Water (without any addition)</t>
  </si>
  <si>
    <t>NO</t>
  </si>
  <si>
    <t>List of non-nutritive sweeteners taken into account for the purpose of Nutri-Score classification</t>
  </si>
  <si>
    <t>E-number</t>
  </si>
  <si>
    <t>Name</t>
  </si>
  <si>
    <t>Presence  of non-nutritive sweetener (YES/NO)</t>
  </si>
  <si>
    <t>Non-nutritive sweeteners component</t>
  </si>
  <si>
    <t>Water</t>
  </si>
  <si>
    <t>Soft drink</t>
  </si>
  <si>
    <t>Orange juice</t>
  </si>
  <si>
    <t>Soft drink with sweeteners</t>
  </si>
  <si>
    <t>Nutri-Score calculation tool for the updated algorithm</t>
  </si>
  <si>
    <r>
      <rPr>
        <b/>
        <sz val="14"/>
        <color rgb="FF002060"/>
        <rFont val="Arial"/>
        <family val="2"/>
      </rPr>
      <t xml:space="preserve">NEXT STEPS of the implementation process: 
</t>
    </r>
    <r>
      <rPr>
        <sz val="14"/>
        <color rgb="FF002060"/>
        <rFont val="Arial"/>
        <family val="2"/>
      </rPr>
      <t xml:space="preserve">
 - The date of entry into force of the Updated Algorithm in all the Territories is </t>
    </r>
    <r>
      <rPr>
        <b/>
        <sz val="14"/>
        <color rgb="FF002060"/>
        <rFont val="Arial"/>
        <family val="2"/>
      </rPr>
      <t>December 31st, 2023.</t>
    </r>
    <r>
      <rPr>
        <sz val="14"/>
        <color rgb="FF002060"/>
        <rFont val="Arial"/>
        <family val="2"/>
      </rPr>
      <t xml:space="preserve">
 - A </t>
    </r>
    <r>
      <rPr>
        <b/>
        <sz val="14"/>
        <color rgb="FF002060"/>
        <rFont val="Arial"/>
        <family val="2"/>
      </rPr>
      <t>transitional period of two years</t>
    </r>
    <r>
      <rPr>
        <sz val="14"/>
        <color rgb="FF002060"/>
        <rFont val="Arial"/>
        <family val="2"/>
      </rPr>
      <t xml:space="preserve"> is provided to allow operators to adapt the Nutri-Score on their products*.</t>
    </r>
  </si>
  <si>
    <t>* Operators from the Netherlands are allowed to use Nutri-Score on the Dutch market from January 1th, 2024, based on the revised algorithm. So they can’t use the transitional period.</t>
  </si>
  <si>
    <t>If needed, more information on how to select the appropriate food category in the Questions &amp; Anwsers document availaible online.</t>
  </si>
  <si>
    <t>Calculate the updated Nutri-Score</t>
  </si>
  <si>
    <t>The final nutritional score (FNS) and associated Nutri-Score are calculated automatically: the letters and the associated colors will be given in the last two columns.</t>
  </si>
  <si>
    <r>
      <t xml:space="preserve">Columns </t>
    </r>
    <r>
      <rPr>
        <b/>
        <sz val="11"/>
        <color theme="1"/>
        <rFont val="Arial"/>
        <family val="2"/>
      </rPr>
      <t>in grey</t>
    </r>
    <r>
      <rPr>
        <sz val="11"/>
        <color theme="1"/>
        <rFont val="Arial"/>
        <family val="2"/>
      </rPr>
      <t xml:space="preserve"> (in the "fats, oils, nuts and seeds" sheet) allow to calculate automatically data needed for the Nutri-Score calculation. They </t>
    </r>
    <r>
      <rPr>
        <b/>
        <sz val="11"/>
        <color theme="1"/>
        <rFont val="Arial"/>
        <family val="2"/>
      </rPr>
      <t>should not be completed</t>
    </r>
    <r>
      <rPr>
        <sz val="11"/>
        <color theme="1"/>
        <rFont val="Arial"/>
        <family val="2"/>
      </rPr>
      <t xml:space="preserve">. Similarly, columns  with the Nutri-Score, score and color should not be completed. They will be automatically calculated.
In case you have not access to the data on energy (in KJ) and sodium, a conversion sheet has been included (last sheet of the tool).  </t>
    </r>
  </si>
  <si>
    <t>Energy (KJ)</t>
  </si>
  <si>
    <t xml:space="preserve">- all the columns in red and green should be completed. Even if values are equal to zero, "0" should be reported in the corresponding column. </t>
  </si>
  <si>
    <t>The list of ingredients qualifying for the “Fruit, vegetables and legumes” include the following Eurocodes:</t>
  </si>
  <si>
    <t>Updated algorithm</t>
  </si>
  <si>
    <t>The non-nutritive sweeteners included in the updated algorithm are provided in a specific sheet "Non-nutritive sweeteners".</t>
  </si>
  <si>
    <r>
      <rPr>
        <u/>
        <sz val="11"/>
        <color theme="1"/>
        <rFont val="Calibri"/>
        <family val="2"/>
        <scheme val="minor"/>
      </rPr>
      <t>Of note</t>
    </r>
    <r>
      <rPr>
        <sz val="11"/>
        <color theme="1"/>
        <rFont val="Calibri"/>
        <family val="2"/>
        <scheme val="minor"/>
      </rPr>
      <t>: more detailed information regarding the codes included in the "Fruit, vegetables and legumes" component is included in the Questions &amp; Answers document available online.</t>
    </r>
  </si>
  <si>
    <r>
      <t>The Eurocodes included in the updated algorithm are provided in a specific sheet "Eurocodes".</t>
    </r>
    <r>
      <rPr>
        <sz val="11"/>
        <color rgb="FFFF0000"/>
        <rFont val="Calibri"/>
        <family val="2"/>
        <scheme val="minor"/>
      </rPr>
      <t xml:space="preserve"> </t>
    </r>
  </si>
  <si>
    <t>Energy 
(kJ/100 mL or 100 g)</t>
  </si>
  <si>
    <t>Sugar 
(g/100 mL or 100 g)</t>
  </si>
  <si>
    <t>Saturates
(g/100 mL or 100 g)</t>
  </si>
  <si>
    <t>Salt 
(g/100 mL or 100 g)</t>
  </si>
  <si>
    <t>Fibre 
(g/100 mL or 100 g)</t>
  </si>
  <si>
    <t>Protein 
(g/100 mL or 100 g)</t>
  </si>
  <si>
    <t>The initial list was provided in the report of the Scientific Committee[1].</t>
  </si>
  <si>
    <t>New non-nutritive sweeteners (i.e. no-calorie or low-calorie artificial and natural sweeteners) authorized for the EU market must be considered for the Nutri-Score calculation[2].</t>
  </si>
  <si>
    <t>However, though the EU regulation on sweeteners includes both NNS and sugar alcohols, scientific evidence regarding sweeteners has focused primarily on NNS, i.e. non-caloric sweeteners that are artificial sweeteners or natural sweeteners.</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</si>
  <si>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</si>
  <si>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</si>
  <si>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</si>
  <si>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</si>
  <si>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</si>
  <si>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</si>
  <si>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</si>
  <si>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</si>
  <si>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</si>
  <si>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</si>
  <si>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</si>
  <si>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</si>
  <si>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</si>
  <si>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</si>
  <si>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</si>
  <si>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</si>
  <si>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</si>
  <si>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</si>
  <si>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t>The list of sweeteners authorized for the EU market is specified in the Regulation 1333/2008 annex 2 part B.</t>
  </si>
  <si>
    <r>
      <t xml:space="preserve">Therefore, the following sweeteners </t>
    </r>
    <r>
      <rPr>
        <b/>
        <sz val="11"/>
        <rFont val="Calibri"/>
        <family val="2"/>
        <scheme val="minor"/>
      </rPr>
      <t>should NOT be taken into account</t>
    </r>
    <r>
      <rPr>
        <sz val="11"/>
        <rFont val="Calibri"/>
        <family val="2"/>
        <scheme val="minor"/>
      </rPr>
      <t xml:space="preserve"> for the purpose of Nutri-Score calculation: </t>
    </r>
  </si>
  <si>
    <r>
      <t>Fruits, vegetables,  legumes</t>
    </r>
    <r>
      <rPr>
        <b/>
        <u/>
        <sz val="11"/>
        <color theme="1"/>
        <rFont val="Calibri"/>
        <family val="2"/>
        <scheme val="minor"/>
      </rPr>
      <t xml:space="preserve"> and</t>
    </r>
    <r>
      <rPr>
        <b/>
        <sz val="11"/>
        <color theme="1"/>
        <rFont val="Calibri"/>
        <family val="2"/>
        <scheme val="minor"/>
      </rPr>
      <t xml:space="preserve"> oils derived from these ingredients 
(%)</t>
    </r>
  </si>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</sst>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31"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b/>
      <sz val="11"/>
      <name val="Arial"/>
      <family val="2"/>
    </font>
    <font>
      <sz val="11"/>
      <color rgb="FFFF0000"/>
      <name val="Calibri"/>
      <family val="2"/>
      <scheme val="minor"/>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cellStyleXfs>
  <cellXfs count="252">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0" fontId="1"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1" fillId="0" borderId="0" xfId="0" applyFont="1" applyBorder="1"/>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0" fillId="0" borderId="0" xfId="0"/>
    <xf numFmtId="0" fontId="8" fillId="0" borderId="0" xfId="0" applyFont="1"/>
    <xf numFmtId="3" fontId="0" fillId="0" borderId="0" xfId="0" applyNumberFormat="1"/>
    <xf numFmtId="0" fontId="0" fillId="0" borderId="0" xfId="0"/>
    <xf numFmtId="0" fontId="1" fillId="7" borderId="0" xfId="0" applyFont="1" applyFill="1"/>
    <xf numFmtId="0" fontId="1"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1" fillId="0" borderId="0" xfId="0" applyFont="1" applyFill="1" applyAlignment="1">
      <alignment horizontal="center"/>
    </xf>
    <xf numFmtId="0" fontId="1"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2"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0" fillId="0" borderId="0" xfId="0"/>
    <xf numFmtId="0" fontId="0" fillId="0" borderId="0" xfId="0"/>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20" fillId="8" borderId="0" xfId="0" applyFont="1" applyFill="1" applyAlignment="1">
      <alignment wrapText="1"/>
    </xf>
    <xf numFmtId="0" fontId="19" fillId="8" borderId="30" xfId="0" applyFont="1" applyFill="1" applyBorder="1"/>
    <xf numFmtId="0" fontId="15" fillId="8" borderId="30" xfId="0" applyFont="1" applyFill="1" applyBorder="1" applyAlignment="1">
      <alignment horizontal="left" indent="2"/>
    </xf>
    <xf numFmtId="0" fontId="21" fillId="8" borderId="31" xfId="0" applyFont="1" applyFill="1" applyBorder="1" applyAlignment="1">
      <alignment wrapText="1"/>
    </xf>
    <xf numFmtId="0" fontId="21" fillId="8" borderId="0" xfId="0" applyFont="1" applyFill="1" applyAlignment="1">
      <alignment wrapText="1"/>
    </xf>
    <xf numFmtId="0" fontId="19"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pplyProtection="1">
      <alignment horizontal="center" vertical="center" wrapText="1"/>
    </xf>
    <xf numFmtId="0" fontId="12"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Alignment="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1" fillId="5" borderId="17" xfId="0" applyFont="1" applyFill="1" applyBorder="1" applyAlignment="1" applyProtection="1">
      <protection locked="0"/>
    </xf>
    <xf numFmtId="0" fontId="1"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0" fillId="0" borderId="0" xfId="0" applyProtection="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165" fontId="1" fillId="2" borderId="15" xfId="0" applyNumberFormat="1" applyFont="1" applyFill="1" applyBorder="1" applyAlignment="1" applyProtection="1">
      <alignment horizontal="right" vertical="center" wrapText="1"/>
      <protection locked="0"/>
    </xf>
    <xf numFmtId="165" fontId="1" fillId="3" borderId="15"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1" fillId="2" borderId="32" xfId="0" applyNumberFormat="1" applyFont="1" applyFill="1" applyBorder="1" applyAlignment="1" applyProtection="1">
      <alignment horizontal="right" vertical="center" wrapText="1"/>
      <protection locked="0"/>
    </xf>
    <xf numFmtId="166" fontId="1" fillId="2" borderId="15" xfId="0" applyNumberFormat="1" applyFont="1" applyFill="1" applyBorder="1" applyAlignment="1" applyProtection="1">
      <alignment horizontal="right" vertical="center" wrapText="1"/>
      <protection locked="0"/>
    </xf>
    <xf numFmtId="166" fontId="1" fillId="3" borderId="15" xfId="0" applyNumberFormat="1" applyFont="1" applyFill="1" applyBorder="1" applyAlignment="1" applyProtection="1">
      <alignment horizontal="right" vertical="center" wrapText="1"/>
      <protection locked="0"/>
    </xf>
    <xf numFmtId="165" fontId="1" fillId="3" borderId="33" xfId="0" applyNumberFormat="1" applyFont="1" applyFill="1" applyBorder="1" applyAlignment="1" applyProtection="1">
      <alignment horizontal="right" vertical="center" wrapText="1"/>
      <protection locked="0"/>
    </xf>
    <xf numFmtId="0" fontId="6"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1" fillId="5" borderId="17" xfId="0" applyFont="1" applyFill="1" applyBorder="1" applyAlignment="1"/>
    <xf numFmtId="0" fontId="1" fillId="5" borderId="14" xfId="0" applyFont="1" applyFill="1" applyBorder="1" applyAlignment="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Border="1" applyAlignment="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6"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Border="1" applyAlignment="1" applyProtection="1">
      <alignment horizontal="right"/>
      <protection locked="0"/>
    </xf>
    <xf numFmtId="168" fontId="6" fillId="4" borderId="37"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5" fillId="8" borderId="38" xfId="0" applyFont="1" applyFill="1" applyBorder="1"/>
    <xf numFmtId="0" fontId="0" fillId="0" borderId="38" xfId="0" applyBorder="1"/>
    <xf numFmtId="0" fontId="10" fillId="8" borderId="42" xfId="0" applyFont="1" applyFill="1" applyBorder="1" applyAlignment="1"/>
    <xf numFmtId="0" fontId="20" fillId="8" borderId="42" xfId="0" applyFont="1" applyFill="1" applyBorder="1" applyAlignment="1">
      <alignment wrapText="1"/>
    </xf>
    <xf numFmtId="0" fontId="15" fillId="8" borderId="43" xfId="0" applyFont="1" applyFill="1" applyBorder="1"/>
    <xf numFmtId="165" fontId="0" fillId="2" borderId="3" xfId="0" applyNumberFormat="1" applyFill="1" applyBorder="1" applyAlignment="1" applyProtection="1">
      <alignment horizontal="right"/>
      <protection locked="0"/>
    </xf>
    <xf numFmtId="0" fontId="1" fillId="4" borderId="8" xfId="0" applyFont="1" applyFill="1" applyBorder="1" applyAlignment="1" applyProtection="1">
      <alignment horizontal="center" vertical="center" wrapText="1"/>
    </xf>
    <xf numFmtId="165" fontId="1" fillId="4" borderId="19" xfId="0" applyNumberFormat="1" applyFont="1" applyFill="1" applyBorder="1" applyAlignment="1" applyProtection="1">
      <alignment horizontal="center" vertical="center"/>
    </xf>
    <xf numFmtId="165" fontId="1"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165" fontId="0" fillId="2" borderId="34"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8" fillId="0" borderId="0" xfId="0" applyFont="1" applyAlignment="1">
      <alignment horizontal="justify" vertical="center"/>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7" fillId="0" borderId="47" xfId="0" applyFont="1" applyBorder="1" applyAlignment="1">
      <alignment horizontal="justify" vertical="center" wrapText="1"/>
    </xf>
    <xf numFmtId="0" fontId="27" fillId="0" borderId="48" xfId="0" applyFont="1" applyBorder="1" applyAlignment="1">
      <alignment horizontal="justify" vertical="center" wrapText="1"/>
    </xf>
    <xf numFmtId="0" fontId="0" fillId="0" borderId="0" xfId="0" applyAlignment="1">
      <alignment wrapText="1"/>
    </xf>
    <xf numFmtId="0" fontId="29" fillId="0" borderId="0" xfId="0" applyFont="1" applyAlignment="1">
      <alignment horizontal="justify" vertical="center" wrapText="1"/>
    </xf>
    <xf numFmtId="0" fontId="6" fillId="0" borderId="0" xfId="0" applyFont="1"/>
    <xf numFmtId="0" fontId="24" fillId="8" borderId="39" xfId="0" applyFont="1" applyFill="1" applyBorder="1" applyAlignment="1">
      <alignment horizontal="left" vertical="center" wrapText="1"/>
    </xf>
    <xf numFmtId="0" fontId="24" fillId="8" borderId="40" xfId="0" applyFont="1" applyFill="1" applyBorder="1" applyAlignment="1">
      <alignment horizontal="left" vertical="center" wrapText="1"/>
    </xf>
    <xf numFmtId="0" fontId="24" fillId="8" borderId="41" xfId="0" applyFont="1" applyFill="1" applyBorder="1" applyAlignment="1">
      <alignment horizontal="left" vertical="center" wrapText="1"/>
    </xf>
    <xf numFmtId="0" fontId="21" fillId="8" borderId="44" xfId="0" applyFont="1" applyFill="1" applyBorder="1" applyAlignment="1">
      <alignment horizontal="left" vertical="top" wrapText="1"/>
    </xf>
    <xf numFmtId="0" fontId="21" fillId="8" borderId="0" xfId="0" applyFont="1" applyFill="1" applyBorder="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5" borderId="17" xfId="0" applyFont="1" applyFill="1" applyBorder="1" applyAlignment="1" applyProtection="1">
      <alignment horizontal="center"/>
    </xf>
    <xf numFmtId="0" fontId="1" fillId="5" borderId="14" xfId="0" applyFont="1" applyFill="1" applyBorder="1" applyAlignment="1" applyProtection="1">
      <alignment horizontal="center"/>
    </xf>
    <xf numFmtId="0" fontId="1" fillId="5" borderId="20" xfId="0" applyFont="1" applyFill="1" applyBorder="1" applyAlignment="1" applyProtection="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Fill="1" applyAlignment="1">
      <alignment horizontal="center"/>
    </xf>
    <xf numFmtId="0" fontId="0" fillId="0" borderId="0" xfId="0" applyAlignment="1">
      <alignment horizontal="center"/>
    </xf>
    <xf numFmtId="0" fontId="0" fillId="0" borderId="0" xfId="0"/>
  </cellXfs>
  <cellStyles count="2">
    <cellStyle name="Normal_Calculation" xfId="1" xr:uid="{00000000-0005-0000-0000-000001000000}"/>
    <cellStyle name="Standard" xfId="0" builtinId="0"/>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1</xdr:col>
      <xdr:colOff>95251</xdr:colOff>
      <xdr:row>7</xdr:row>
      <xdr:rowOff>54430</xdr:rowOff>
    </xdr:from>
    <xdr:to>
      <xdr:col>1</xdr:col>
      <xdr:colOff>6909291</xdr:colOff>
      <xdr:row>7</xdr:row>
      <xdr:rowOff>476252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857251" y="1619251"/>
          <a:ext cx="6814040" cy="421822"/>
        </a:xfrm>
        <a:prstGeom prst="rect">
          <a:avLst/>
        </a:prstGeom>
      </xdr:spPr>
    </xdr:pic>
    <xdr:clientData/>
  </xdr:twoCellAnchor>
  <xdr:twoCellAnchor editAs="oneCell">
    <xdr:from>
      <xdr:col>3</xdr:col>
      <xdr:colOff>1</xdr:colOff>
      <xdr:row>15</xdr:row>
      <xdr:rowOff>653143</xdr:rowOff>
    </xdr:from>
    <xdr:to>
      <xdr:col>3</xdr:col>
      <xdr:colOff>719217</xdr:colOff>
      <xdr:row>18</xdr:row>
      <xdr:rowOff>40822</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zoomScale="70" zoomScaleNormal="70" zoomScaleSheetLayoutView="100" workbookViewId="0">
      <selection activeCell="B40" sqref="B40"/>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7" ht="26.25" x14ac:dyDescent="0.4">
      <c r="A1" s="34"/>
      <c r="B1" s="35" t="s">
        <v>161</v>
      </c>
      <c r="C1" s="34"/>
      <c r="D1" s="34"/>
      <c r="E1" s="34"/>
      <c r="F1" s="34"/>
      <c r="G1" s="34"/>
    </row>
    <row r="2" spans="1:7" ht="19.5" thickBot="1" x14ac:dyDescent="0.35">
      <c r="A2" s="36"/>
      <c r="B2" s="37" t="s">
        <v>82</v>
      </c>
      <c r="C2" s="36"/>
      <c r="D2" s="36"/>
      <c r="E2" s="36"/>
      <c r="F2" s="36"/>
      <c r="G2" s="36"/>
    </row>
    <row r="3" spans="1:7" x14ac:dyDescent="0.25">
      <c r="A3" s="34"/>
      <c r="B3" s="34"/>
      <c r="C3" s="34"/>
      <c r="D3" s="34"/>
      <c r="E3" s="34"/>
      <c r="F3" s="34"/>
      <c r="G3" s="34"/>
    </row>
    <row r="4" spans="1:7" x14ac:dyDescent="0.25">
      <c r="A4" s="34"/>
      <c r="B4" s="41"/>
      <c r="C4" s="42"/>
      <c r="D4" s="42"/>
      <c r="E4" s="42"/>
      <c r="F4" s="34"/>
      <c r="G4" s="34"/>
    </row>
    <row r="5" spans="1:7" ht="15.75" x14ac:dyDescent="0.25">
      <c r="A5" s="34"/>
      <c r="B5" s="43" t="s">
        <v>83</v>
      </c>
      <c r="C5" s="42"/>
      <c r="D5" s="42"/>
      <c r="E5" s="41"/>
      <c r="F5" s="34"/>
      <c r="G5" s="34"/>
    </row>
    <row r="6" spans="1:7" ht="15.75" x14ac:dyDescent="0.25">
      <c r="A6" s="34"/>
      <c r="B6" s="44"/>
      <c r="C6" s="42"/>
      <c r="D6" s="42"/>
      <c r="E6" s="43" t="s">
        <v>165</v>
      </c>
      <c r="F6" s="34"/>
      <c r="G6" s="34"/>
    </row>
    <row r="7" spans="1:7" x14ac:dyDescent="0.25">
      <c r="A7" s="34"/>
      <c r="B7" s="44" t="s">
        <v>84</v>
      </c>
      <c r="C7" s="42"/>
      <c r="D7" s="42"/>
      <c r="E7" s="44"/>
      <c r="F7" s="34"/>
      <c r="G7" s="34"/>
    </row>
    <row r="8" spans="1:7" ht="44.25" customHeight="1" x14ac:dyDescent="0.25">
      <c r="A8" s="34"/>
      <c r="B8" s="44"/>
      <c r="C8" s="42"/>
      <c r="D8" s="42"/>
      <c r="E8" s="45" t="s">
        <v>166</v>
      </c>
      <c r="F8" s="34"/>
      <c r="G8" s="34"/>
    </row>
    <row r="9" spans="1:7" ht="29.25" x14ac:dyDescent="0.25">
      <c r="A9" s="34"/>
      <c r="B9" s="45" t="s">
        <v>164</v>
      </c>
      <c r="C9" s="42"/>
      <c r="D9" s="42"/>
      <c r="E9" s="46"/>
      <c r="F9" s="34"/>
      <c r="G9" s="34"/>
    </row>
    <row r="10" spans="1:7" x14ac:dyDescent="0.25">
      <c r="A10" s="34"/>
      <c r="B10" s="47"/>
      <c r="C10" s="42"/>
      <c r="D10" s="42"/>
      <c r="E10" s="42"/>
      <c r="F10" s="34"/>
      <c r="G10" s="34"/>
    </row>
    <row r="11" spans="1:7" x14ac:dyDescent="0.25">
      <c r="A11" s="34"/>
      <c r="B11" s="42"/>
      <c r="C11" s="42"/>
      <c r="D11" s="42"/>
      <c r="E11" s="42"/>
      <c r="F11" s="34"/>
      <c r="G11" s="34"/>
    </row>
    <row r="12" spans="1:7" x14ac:dyDescent="0.25">
      <c r="A12" s="34"/>
      <c r="B12" s="42"/>
      <c r="C12" s="42"/>
      <c r="D12" s="42"/>
      <c r="E12" s="42"/>
      <c r="F12" s="34"/>
      <c r="G12" s="34"/>
    </row>
    <row r="13" spans="1:7" ht="15.75" x14ac:dyDescent="0.25">
      <c r="A13" s="34"/>
      <c r="B13" s="48" t="s">
        <v>85</v>
      </c>
      <c r="C13" s="42"/>
      <c r="D13" s="42"/>
      <c r="E13" s="49" t="s">
        <v>142</v>
      </c>
      <c r="F13" s="34"/>
      <c r="G13" s="34"/>
    </row>
    <row r="14" spans="1:7" x14ac:dyDescent="0.25">
      <c r="A14" s="34"/>
      <c r="B14" s="44"/>
      <c r="C14" s="42"/>
      <c r="D14" s="42"/>
      <c r="E14" s="50" t="s">
        <v>169</v>
      </c>
      <c r="F14" s="34"/>
      <c r="G14" s="34"/>
    </row>
    <row r="15" spans="1:7" x14ac:dyDescent="0.25">
      <c r="A15" s="34"/>
      <c r="B15" s="44" t="s">
        <v>143</v>
      </c>
      <c r="C15" s="42"/>
      <c r="D15" s="42"/>
      <c r="E15" s="50" t="s">
        <v>104</v>
      </c>
      <c r="F15" s="34"/>
      <c r="G15" s="34"/>
    </row>
    <row r="16" spans="1:7" ht="73.5" x14ac:dyDescent="0.25">
      <c r="A16" s="34"/>
      <c r="B16" s="45" t="s">
        <v>167</v>
      </c>
      <c r="C16" s="42"/>
      <c r="D16" s="42"/>
      <c r="E16" s="207"/>
      <c r="F16" s="34"/>
      <c r="G16" s="34"/>
    </row>
    <row r="17" spans="1:7" ht="15" customHeight="1" x14ac:dyDescent="0.3">
      <c r="A17" s="34"/>
      <c r="B17" s="44"/>
      <c r="C17" s="42"/>
      <c r="D17" s="203"/>
      <c r="E17" s="230" t="s">
        <v>162</v>
      </c>
      <c r="F17" s="205"/>
      <c r="G17" s="34"/>
    </row>
    <row r="18" spans="1:7" ht="15" customHeight="1" x14ac:dyDescent="0.35">
      <c r="A18" s="34"/>
      <c r="B18" s="52" t="s">
        <v>147</v>
      </c>
      <c r="C18" s="42"/>
      <c r="D18" s="204"/>
      <c r="E18" s="231"/>
      <c r="F18" s="206"/>
      <c r="G18" s="34"/>
    </row>
    <row r="19" spans="1:7" ht="10.5" customHeight="1" x14ac:dyDescent="0.35">
      <c r="A19" s="34"/>
      <c r="B19" s="44"/>
      <c r="C19" s="42"/>
      <c r="D19" s="203"/>
      <c r="E19" s="231"/>
      <c r="F19" s="206"/>
      <c r="G19" s="34"/>
    </row>
    <row r="20" spans="1:7" ht="15" customHeight="1" x14ac:dyDescent="0.35">
      <c r="A20" s="34"/>
      <c r="B20" s="53" t="s">
        <v>168</v>
      </c>
      <c r="C20" s="42"/>
      <c r="D20" s="203"/>
      <c r="E20" s="231"/>
      <c r="F20" s="206"/>
      <c r="G20" s="34"/>
    </row>
    <row r="21" spans="1:7" ht="15" customHeight="1" x14ac:dyDescent="0.35">
      <c r="A21" s="34"/>
      <c r="B21" s="53" t="s">
        <v>86</v>
      </c>
      <c r="C21" s="42"/>
      <c r="D21" s="203"/>
      <c r="E21" s="231"/>
      <c r="F21" s="206"/>
      <c r="G21" s="34"/>
    </row>
    <row r="22" spans="1:7" ht="15" customHeight="1" x14ac:dyDescent="0.35">
      <c r="A22" s="34"/>
      <c r="B22" s="53" t="s">
        <v>87</v>
      </c>
      <c r="C22" s="42"/>
      <c r="D22" s="203"/>
      <c r="E22" s="231"/>
      <c r="F22" s="206"/>
      <c r="G22" s="34"/>
    </row>
    <row r="23" spans="1:7" ht="15" customHeight="1" x14ac:dyDescent="0.35">
      <c r="A23" s="34"/>
      <c r="B23" s="53" t="s">
        <v>88</v>
      </c>
      <c r="C23" s="42"/>
      <c r="D23" s="203"/>
      <c r="E23" s="231"/>
      <c r="F23" s="206"/>
      <c r="G23" s="34"/>
    </row>
    <row r="24" spans="1:7" ht="15" customHeight="1" x14ac:dyDescent="0.35">
      <c r="A24" s="34"/>
      <c r="B24" s="53" t="s">
        <v>89</v>
      </c>
      <c r="C24" s="42"/>
      <c r="D24" s="203"/>
      <c r="E24" s="232"/>
      <c r="F24" s="51"/>
      <c r="G24" s="34"/>
    </row>
    <row r="25" spans="1:7" ht="15" customHeight="1" x14ac:dyDescent="0.35">
      <c r="A25" s="34"/>
      <c r="B25" s="53" t="s">
        <v>90</v>
      </c>
      <c r="C25" s="42"/>
      <c r="D25" s="42"/>
      <c r="E25" s="233" t="s">
        <v>163</v>
      </c>
      <c r="F25" s="51"/>
      <c r="G25" s="34"/>
    </row>
    <row r="26" spans="1:7" ht="0.75" customHeight="1" x14ac:dyDescent="0.35">
      <c r="A26" s="34"/>
      <c r="B26" s="53"/>
      <c r="C26" s="42"/>
      <c r="D26" s="42"/>
      <c r="E26" s="234"/>
      <c r="F26" s="51"/>
      <c r="G26" s="34"/>
    </row>
    <row r="27" spans="1:7" ht="15" customHeight="1" x14ac:dyDescent="0.35">
      <c r="A27" s="34"/>
      <c r="B27" s="53"/>
      <c r="C27" s="42"/>
      <c r="D27" s="42"/>
      <c r="E27" s="234"/>
      <c r="F27" s="51"/>
      <c r="G27" s="34"/>
    </row>
    <row r="28" spans="1:7" ht="34.5" customHeight="1" x14ac:dyDescent="0.35">
      <c r="B28" s="54" t="s">
        <v>144</v>
      </c>
      <c r="C28" s="42"/>
      <c r="D28" s="42"/>
      <c r="E28" s="234"/>
      <c r="F28" s="51"/>
      <c r="G28" s="34"/>
    </row>
    <row r="29" spans="1:7" ht="15" customHeight="1" x14ac:dyDescent="0.35">
      <c r="B29" s="55"/>
      <c r="C29" s="42"/>
      <c r="D29" s="42"/>
      <c r="E29" s="234"/>
      <c r="F29" s="51"/>
      <c r="G29" s="34"/>
    </row>
    <row r="30" spans="1:7" ht="15" customHeight="1" x14ac:dyDescent="0.35">
      <c r="A30" s="34"/>
      <c r="B30" s="56" t="s">
        <v>91</v>
      </c>
      <c r="C30" s="42"/>
      <c r="D30" s="42"/>
      <c r="E30" s="234"/>
      <c r="F30" s="51"/>
      <c r="G30" s="34"/>
    </row>
    <row r="31" spans="1:7" ht="3" customHeight="1" x14ac:dyDescent="0.35">
      <c r="A31" s="34"/>
      <c r="B31" s="42"/>
      <c r="C31" s="42"/>
      <c r="D31" s="42"/>
      <c r="E31" s="234"/>
      <c r="F31" s="51"/>
      <c r="G31" s="34"/>
    </row>
    <row r="32" spans="1:7" ht="29.25" customHeight="1" x14ac:dyDescent="0.25">
      <c r="A32" s="34"/>
      <c r="B32" s="57" t="s">
        <v>145</v>
      </c>
      <c r="C32" s="42"/>
      <c r="D32" s="42"/>
      <c r="E32" s="234"/>
      <c r="F32"/>
      <c r="G32" s="34"/>
    </row>
    <row r="33" spans="1:7" ht="30" customHeight="1" x14ac:dyDescent="0.25">
      <c r="A33" s="34"/>
      <c r="B33" s="57" t="s">
        <v>92</v>
      </c>
      <c r="C33" s="42"/>
      <c r="D33" s="42"/>
      <c r="E33" s="42"/>
      <c r="F33" s="34"/>
      <c r="G33" s="34"/>
    </row>
    <row r="34" spans="1:7" ht="10.5" customHeight="1" x14ac:dyDescent="0.25">
      <c r="A34" s="34"/>
      <c r="B34" s="42"/>
      <c r="C34" s="42"/>
      <c r="D34" s="42"/>
      <c r="E34" s="42"/>
      <c r="F34" s="34"/>
      <c r="G34" s="34"/>
    </row>
    <row r="35" spans="1:7" ht="43.5" x14ac:dyDescent="0.25">
      <c r="A35" s="34"/>
      <c r="B35" s="57" t="s">
        <v>103</v>
      </c>
      <c r="C35" s="42"/>
      <c r="D35" s="42"/>
      <c r="E35" s="42"/>
      <c r="F35" s="34"/>
      <c r="G35" s="34"/>
    </row>
    <row r="36" spans="1:7" x14ac:dyDescent="0.25">
      <c r="A36" s="34"/>
      <c r="C36" s="34"/>
      <c r="D36" s="34"/>
      <c r="E36" s="34"/>
      <c r="F36" s="34"/>
      <c r="G36" s="34"/>
    </row>
    <row r="37" spans="1:7" x14ac:dyDescent="0.25">
      <c r="A37" s="34"/>
      <c r="B37" s="58" t="s">
        <v>146</v>
      </c>
      <c r="C37" s="34"/>
      <c r="D37" s="34"/>
      <c r="E37" s="34"/>
      <c r="F37" s="34"/>
      <c r="G37" s="34"/>
    </row>
    <row r="38" spans="1:7" ht="4.5" customHeight="1" x14ac:dyDescent="0.25">
      <c r="A38" s="34"/>
      <c r="B38" s="34"/>
      <c r="C38" s="34"/>
      <c r="D38" s="34"/>
      <c r="E38" s="34"/>
      <c r="F38" s="34"/>
      <c r="G38" s="34"/>
    </row>
    <row r="39" spans="1:7" x14ac:dyDescent="0.25">
      <c r="A39" s="34"/>
      <c r="B39" s="195" t="s">
        <v>174</v>
      </c>
      <c r="C39" s="34"/>
      <c r="D39" s="34"/>
      <c r="E39" s="34"/>
      <c r="F39" s="34"/>
      <c r="G39" s="34"/>
    </row>
    <row r="40" spans="1:7" x14ac:dyDescent="0.25">
      <c r="A40" s="34"/>
      <c r="B40" s="34"/>
      <c r="C40" s="34"/>
      <c r="D40" s="34"/>
      <c r="E40" s="34"/>
      <c r="F40" s="34"/>
      <c r="G40" s="34"/>
    </row>
    <row r="41" spans="1:7" x14ac:dyDescent="0.25">
      <c r="A41" s="34"/>
      <c r="B41" s="58" t="s">
        <v>156</v>
      </c>
      <c r="C41" s="34"/>
      <c r="D41" s="34"/>
      <c r="E41" s="34"/>
      <c r="F41" s="34"/>
      <c r="G41" s="34"/>
    </row>
    <row r="42" spans="1:7" ht="7.5" customHeight="1" x14ac:dyDescent="0.25">
      <c r="A42" s="34"/>
      <c r="B42" s="34"/>
      <c r="C42" s="34"/>
      <c r="F42" s="34"/>
      <c r="G42" s="34"/>
    </row>
    <row r="43" spans="1:7" x14ac:dyDescent="0.25">
      <c r="A43" s="34"/>
      <c r="B43" s="34" t="s">
        <v>172</v>
      </c>
    </row>
  </sheetData>
  <sheetProtection algorithmName="SHA-512" hashValue="1ZN0ttiAyqbWtkaiG8eE+Dt0lf9Xs9T7tWorK6SlQu21r0QDlftFWAgM5js9cGO/kTXzXClUr/sqRQw8UyfJVg==" saltValue="RK4/deOo6D5WY0cg92PrzQ=="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21"/>
  <sheetViews>
    <sheetView workbookViewId="0">
      <selection activeCell="F11" sqref="F11"/>
    </sheetView>
  </sheetViews>
  <sheetFormatPr baseColWidth="10" defaultRowHeight="15" x14ac:dyDescent="0.25"/>
  <cols>
    <col min="2" max="2" width="27.7109375" bestFit="1" customWidth="1"/>
  </cols>
  <sheetData>
    <row r="2" spans="1:3" x14ac:dyDescent="0.25">
      <c r="A2" s="3" t="s">
        <v>152</v>
      </c>
    </row>
    <row r="4" spans="1:3" x14ac:dyDescent="0.25">
      <c r="A4" s="221" t="s">
        <v>181</v>
      </c>
      <c r="B4" s="227"/>
    </row>
    <row r="5" spans="1:3" x14ac:dyDescent="0.25">
      <c r="A5" s="221" t="s">
        <v>182</v>
      </c>
      <c r="B5" s="227"/>
    </row>
    <row r="6" spans="1:3" x14ac:dyDescent="0.25">
      <c r="A6" s="3" t="s">
        <v>202</v>
      </c>
      <c r="B6" s="227"/>
    </row>
    <row r="7" spans="1:3" x14ac:dyDescent="0.25">
      <c r="A7" s="221" t="s">
        <v>183</v>
      </c>
      <c r="B7" s="227"/>
      <c r="C7" s="222"/>
    </row>
    <row r="8" spans="1:3" x14ac:dyDescent="0.25">
      <c r="A8" s="229" t="s">
        <v>203</v>
      </c>
      <c r="B8" s="227"/>
    </row>
    <row r="9" spans="1:3" ht="15.75" thickBot="1" x14ac:dyDescent="0.3">
      <c r="A9" s="228"/>
      <c r="B9" s="227"/>
    </row>
    <row r="10" spans="1:3" ht="15.75" thickBot="1" x14ac:dyDescent="0.3">
      <c r="A10" s="223" t="s">
        <v>153</v>
      </c>
      <c r="B10" s="224" t="s">
        <v>154</v>
      </c>
    </row>
    <row r="11" spans="1:3" ht="15.75" thickBot="1" x14ac:dyDescent="0.3">
      <c r="A11" s="225" t="s">
        <v>184</v>
      </c>
      <c r="B11" s="226" t="s">
        <v>185</v>
      </c>
    </row>
    <row r="12" spans="1:3" ht="15.75" thickBot="1" x14ac:dyDescent="0.3">
      <c r="A12" s="225" t="s">
        <v>186</v>
      </c>
      <c r="B12" s="226" t="s">
        <v>187</v>
      </c>
    </row>
    <row r="13" spans="1:3" ht="15.75" thickBot="1" x14ac:dyDescent="0.3">
      <c r="A13" s="225" t="s">
        <v>188</v>
      </c>
      <c r="B13" s="226" t="s">
        <v>189</v>
      </c>
    </row>
    <row r="14" spans="1:3" ht="15.75" thickBot="1" x14ac:dyDescent="0.3">
      <c r="A14" s="225" t="s">
        <v>190</v>
      </c>
      <c r="B14" s="226" t="s">
        <v>191</v>
      </c>
    </row>
    <row r="15" spans="1:3" ht="15.75" thickBot="1" x14ac:dyDescent="0.3">
      <c r="A15" s="225" t="s">
        <v>192</v>
      </c>
      <c r="B15" s="226" t="s">
        <v>193</v>
      </c>
    </row>
    <row r="16" spans="1:3" ht="15.75" thickBot="1" x14ac:dyDescent="0.3">
      <c r="A16" s="225" t="s">
        <v>194</v>
      </c>
      <c r="B16" s="226" t="s">
        <v>195</v>
      </c>
    </row>
    <row r="17" spans="1:2" ht="15.75" thickBot="1" x14ac:dyDescent="0.3">
      <c r="A17" s="225" t="s">
        <v>196</v>
      </c>
      <c r="B17" s="226" t="s">
        <v>197</v>
      </c>
    </row>
    <row r="18" spans="1:2" ht="15.75" thickBot="1" x14ac:dyDescent="0.3">
      <c r="A18" s="225" t="s">
        <v>198</v>
      </c>
      <c r="B18" s="226" t="s">
        <v>199</v>
      </c>
    </row>
    <row r="19" spans="1:2" ht="15.75" thickBot="1" x14ac:dyDescent="0.3">
      <c r="A19" s="225" t="s">
        <v>200</v>
      </c>
      <c r="B19" s="226" t="s">
        <v>201</v>
      </c>
    </row>
    <row r="20" spans="1:2" x14ac:dyDescent="0.25">
      <c r="A20" s="228"/>
      <c r="B20" s="227"/>
    </row>
    <row r="21" spans="1:2" x14ac:dyDescent="0.25">
      <c r="A21" s="227"/>
      <c r="B21" s="227"/>
    </row>
  </sheetData>
  <sheetProtection algorithmName="SHA-512" hashValue="1dzX9lqCOPf0EOf+CqYZOvzTkIKsCfGLwMa3bKxDVMA/DFkgak/yyH0I5PtprA3UlA9cb8biFKFG7sXmGu0zVA==" saltValue="HBQ0kzDohXj1ctSFMQTaV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47" t="s">
        <v>22</v>
      </c>
      <c r="B1" s="247"/>
      <c r="C1" s="247"/>
      <c r="E1" s="247" t="s">
        <v>32</v>
      </c>
      <c r="F1" s="247"/>
      <c r="G1" s="247"/>
      <c r="I1" s="247" t="s">
        <v>33</v>
      </c>
      <c r="J1" s="247"/>
      <c r="K1" s="247"/>
      <c r="M1" s="247" t="s">
        <v>23</v>
      </c>
      <c r="N1" s="247"/>
      <c r="O1" s="247"/>
      <c r="Q1" s="247" t="s">
        <v>30</v>
      </c>
      <c r="R1" s="247"/>
      <c r="S1" s="247"/>
      <c r="T1" s="10"/>
      <c r="U1" s="248" t="s">
        <v>35</v>
      </c>
      <c r="V1" s="248"/>
      <c r="W1" s="248"/>
      <c r="Y1" s="249" t="s">
        <v>75</v>
      </c>
      <c r="Z1" s="249"/>
      <c r="AA1" s="249"/>
      <c r="AB1" s="25"/>
      <c r="AC1" s="247" t="s">
        <v>31</v>
      </c>
      <c r="AD1" s="247"/>
      <c r="AE1" s="247"/>
      <c r="AG1" s="247" t="s">
        <v>81</v>
      </c>
      <c r="AH1" s="247"/>
      <c r="AI1" s="247"/>
    </row>
    <row r="2" spans="1:35" x14ac:dyDescent="0.25">
      <c r="A2" s="3" t="s">
        <v>15</v>
      </c>
      <c r="B2" s="3"/>
      <c r="C2" s="3" t="s">
        <v>16</v>
      </c>
      <c r="E2" s="3" t="s">
        <v>15</v>
      </c>
      <c r="F2" s="3"/>
      <c r="G2" s="3" t="s">
        <v>16</v>
      </c>
      <c r="I2" s="3" t="s">
        <v>15</v>
      </c>
      <c r="J2" s="3"/>
      <c r="K2" s="3" t="s">
        <v>16</v>
      </c>
      <c r="M2" s="3" t="s">
        <v>15</v>
      </c>
      <c r="N2" s="3"/>
      <c r="O2" s="9" t="s">
        <v>16</v>
      </c>
      <c r="Q2" s="3" t="s">
        <v>15</v>
      </c>
      <c r="R2" s="3"/>
      <c r="S2" s="9" t="s">
        <v>16</v>
      </c>
      <c r="T2" s="9"/>
      <c r="U2" s="18" t="s">
        <v>15</v>
      </c>
      <c r="V2" s="18"/>
      <c r="W2" s="19" t="s">
        <v>16</v>
      </c>
      <c r="Y2" s="6" t="s">
        <v>15</v>
      </c>
      <c r="Z2" s="6"/>
      <c r="AA2" s="26" t="s">
        <v>16</v>
      </c>
      <c r="AB2" s="26"/>
      <c r="AC2" s="3" t="s">
        <v>15</v>
      </c>
      <c r="AD2" s="3"/>
      <c r="AE2" s="9" t="s">
        <v>16</v>
      </c>
      <c r="AG2" s="3" t="s">
        <v>15</v>
      </c>
      <c r="AH2" s="11"/>
      <c r="AI2" s="11" t="s">
        <v>34</v>
      </c>
    </row>
    <row r="3" spans="1:35" x14ac:dyDescent="0.25">
      <c r="A3" s="1">
        <v>0</v>
      </c>
      <c r="B3" s="2" t="s">
        <v>14</v>
      </c>
      <c r="C3" s="4">
        <v>3</v>
      </c>
      <c r="E3" s="1">
        <v>0</v>
      </c>
      <c r="F3" s="2" t="s">
        <v>14</v>
      </c>
      <c r="G3" s="4">
        <v>2.4</v>
      </c>
      <c r="I3" s="1">
        <v>0</v>
      </c>
      <c r="J3" s="2" t="s">
        <v>14</v>
      </c>
      <c r="K3" s="4">
        <v>3</v>
      </c>
      <c r="M3" s="1">
        <v>0</v>
      </c>
      <c r="N3" s="2" t="s">
        <v>14</v>
      </c>
      <c r="O3" s="8">
        <v>0.2</v>
      </c>
      <c r="Q3" s="1">
        <v>0</v>
      </c>
      <c r="R3" s="2" t="s">
        <v>14</v>
      </c>
      <c r="S3" s="8">
        <v>3.4</v>
      </c>
      <c r="T3" s="8"/>
      <c r="U3" s="1">
        <v>0</v>
      </c>
      <c r="V3" s="2" t="s">
        <v>14</v>
      </c>
      <c r="W3" s="8">
        <v>3.4</v>
      </c>
      <c r="Y3" s="23">
        <v>0</v>
      </c>
      <c r="Z3" s="30" t="s">
        <v>14</v>
      </c>
      <c r="AA3" s="27">
        <v>3.4</v>
      </c>
      <c r="AB3" s="27"/>
      <c r="AC3" s="1">
        <v>0</v>
      </c>
      <c r="AD3" s="2" t="s">
        <v>14</v>
      </c>
      <c r="AE3" s="8">
        <v>5</v>
      </c>
      <c r="AG3" s="1">
        <v>0</v>
      </c>
      <c r="AH3" s="5" t="s">
        <v>14</v>
      </c>
      <c r="AI3" s="5">
        <v>120</v>
      </c>
    </row>
    <row r="4" spans="1:35" x14ac:dyDescent="0.25">
      <c r="A4" s="1">
        <v>1</v>
      </c>
      <c r="B4" s="1" t="s">
        <v>13</v>
      </c>
      <c r="C4" s="4">
        <v>3</v>
      </c>
      <c r="E4" s="1">
        <v>1</v>
      </c>
      <c r="F4" s="1" t="s">
        <v>13</v>
      </c>
      <c r="G4" s="4">
        <v>2.4</v>
      </c>
      <c r="I4" s="1">
        <v>1</v>
      </c>
      <c r="J4" s="1" t="s">
        <v>13</v>
      </c>
      <c r="K4" s="4">
        <v>3</v>
      </c>
      <c r="M4" s="1">
        <v>1</v>
      </c>
      <c r="N4" s="1" t="s">
        <v>13</v>
      </c>
      <c r="O4" s="7">
        <v>0.2</v>
      </c>
      <c r="Q4" s="1">
        <v>1</v>
      </c>
      <c r="R4" s="1" t="s">
        <v>13</v>
      </c>
      <c r="S4" s="7">
        <v>3.4</v>
      </c>
      <c r="T4" s="7"/>
      <c r="U4" s="1">
        <v>1</v>
      </c>
      <c r="V4" s="1" t="s">
        <v>13</v>
      </c>
      <c r="W4" s="7">
        <v>3.4</v>
      </c>
      <c r="Y4" s="23">
        <v>1</v>
      </c>
      <c r="Z4" s="23" t="s">
        <v>13</v>
      </c>
      <c r="AA4" s="24">
        <v>3.4</v>
      </c>
      <c r="AB4" s="24"/>
      <c r="AC4" s="1">
        <v>1</v>
      </c>
      <c r="AD4" s="1" t="s">
        <v>13</v>
      </c>
      <c r="AE4" s="7">
        <v>5</v>
      </c>
      <c r="AG4" s="1">
        <v>1</v>
      </c>
      <c r="AH4" s="5" t="s">
        <v>13</v>
      </c>
      <c r="AI4" s="5">
        <v>120</v>
      </c>
    </row>
    <row r="5" spans="1:35" x14ac:dyDescent="0.25">
      <c r="A5" s="1">
        <v>2</v>
      </c>
      <c r="B5" s="1" t="s">
        <v>13</v>
      </c>
      <c r="C5" s="4">
        <v>4.0999999999999996</v>
      </c>
      <c r="E5" s="1">
        <v>2</v>
      </c>
      <c r="F5" s="1" t="s">
        <v>13</v>
      </c>
      <c r="G5" s="4">
        <v>4.8</v>
      </c>
      <c r="I5" s="1">
        <v>2</v>
      </c>
      <c r="J5" s="1" t="s">
        <v>13</v>
      </c>
      <c r="K5" s="4">
        <v>6</v>
      </c>
      <c r="M5" s="1">
        <v>2</v>
      </c>
      <c r="N5" s="1" t="s">
        <v>13</v>
      </c>
      <c r="O5" s="7">
        <v>0.4</v>
      </c>
      <c r="Q5" s="1">
        <v>2</v>
      </c>
      <c r="R5" s="1" t="s">
        <v>13</v>
      </c>
      <c r="S5" s="7">
        <v>6.8</v>
      </c>
      <c r="T5" s="7"/>
      <c r="U5" s="1">
        <v>2</v>
      </c>
      <c r="V5" s="1" t="s">
        <v>13</v>
      </c>
      <c r="W5" s="7">
        <v>6.8</v>
      </c>
      <c r="Y5" s="23">
        <v>2</v>
      </c>
      <c r="Z5" s="23" t="s">
        <v>13</v>
      </c>
      <c r="AA5" s="24">
        <v>6.8</v>
      </c>
      <c r="AB5" s="24"/>
      <c r="AC5" s="1">
        <v>2</v>
      </c>
      <c r="AD5" s="1" t="s">
        <v>13</v>
      </c>
      <c r="AE5" s="7">
        <v>8.4</v>
      </c>
      <c r="AG5" s="1">
        <v>2</v>
      </c>
      <c r="AH5" s="5" t="s">
        <v>13</v>
      </c>
      <c r="AI5" s="5">
        <v>240</v>
      </c>
    </row>
    <row r="6" spans="1:35" x14ac:dyDescent="0.25">
      <c r="A6" s="1">
        <v>3</v>
      </c>
      <c r="B6" s="1" t="s">
        <v>13</v>
      </c>
      <c r="C6" s="4">
        <v>5.2</v>
      </c>
      <c r="E6" s="1">
        <v>3</v>
      </c>
      <c r="F6" s="1" t="s">
        <v>13</v>
      </c>
      <c r="G6" s="4">
        <v>7.2</v>
      </c>
      <c r="I6" s="1">
        <v>3</v>
      </c>
      <c r="J6" s="1" t="s">
        <v>13</v>
      </c>
      <c r="K6" s="4">
        <v>9</v>
      </c>
      <c r="M6" s="1">
        <v>3</v>
      </c>
      <c r="N6" s="1" t="s">
        <v>13</v>
      </c>
      <c r="O6" s="7">
        <v>0.6</v>
      </c>
      <c r="Q6" s="1">
        <v>3</v>
      </c>
      <c r="R6" s="1" t="s">
        <v>13</v>
      </c>
      <c r="S6" s="7">
        <v>10</v>
      </c>
      <c r="T6" s="7"/>
      <c r="U6" s="1">
        <v>3</v>
      </c>
      <c r="V6" s="1" t="s">
        <v>13</v>
      </c>
      <c r="W6" s="7">
        <v>10</v>
      </c>
      <c r="Y6" s="23">
        <v>3</v>
      </c>
      <c r="Z6" s="23" t="s">
        <v>13</v>
      </c>
      <c r="AA6" s="31">
        <v>10</v>
      </c>
      <c r="AB6" s="24"/>
      <c r="AC6" s="1">
        <v>3</v>
      </c>
      <c r="AD6" s="1" t="s">
        <v>13</v>
      </c>
      <c r="AE6" s="7">
        <v>12</v>
      </c>
      <c r="AG6" s="1">
        <v>3</v>
      </c>
      <c r="AH6" s="5" t="s">
        <v>13</v>
      </c>
      <c r="AI6" s="5">
        <v>360</v>
      </c>
    </row>
    <row r="7" spans="1:35" x14ac:dyDescent="0.25">
      <c r="A7" s="1">
        <v>4</v>
      </c>
      <c r="B7" s="1" t="s">
        <v>13</v>
      </c>
      <c r="C7" s="4">
        <v>6.3</v>
      </c>
      <c r="E7" s="1">
        <v>4</v>
      </c>
      <c r="F7" s="1" t="s">
        <v>13</v>
      </c>
      <c r="G7" s="4">
        <v>9.6</v>
      </c>
      <c r="I7" s="1">
        <v>4</v>
      </c>
      <c r="J7" s="1" t="s">
        <v>13</v>
      </c>
      <c r="K7" s="4">
        <v>12</v>
      </c>
      <c r="M7" s="1">
        <v>4</v>
      </c>
      <c r="N7" s="1" t="s">
        <v>13</v>
      </c>
      <c r="O7" s="7">
        <v>0.8</v>
      </c>
      <c r="Q7" s="1">
        <v>4</v>
      </c>
      <c r="R7" s="1" t="s">
        <v>13</v>
      </c>
      <c r="S7" s="7">
        <v>14</v>
      </c>
      <c r="T7" s="7"/>
      <c r="U7" s="1">
        <v>4</v>
      </c>
      <c r="V7" s="1" t="s">
        <v>13</v>
      </c>
      <c r="W7" s="7">
        <v>14</v>
      </c>
      <c r="Y7" s="23">
        <v>4</v>
      </c>
      <c r="Z7" s="23" t="s">
        <v>13</v>
      </c>
      <c r="AA7" s="31">
        <v>14</v>
      </c>
      <c r="AB7" s="24"/>
      <c r="AC7" s="1">
        <v>4</v>
      </c>
      <c r="AD7" s="1" t="s">
        <v>13</v>
      </c>
      <c r="AE7" s="7">
        <v>15</v>
      </c>
      <c r="AG7" s="1">
        <v>4</v>
      </c>
      <c r="AH7" s="5" t="s">
        <v>13</v>
      </c>
      <c r="AI7" s="5">
        <v>480</v>
      </c>
    </row>
    <row r="8" spans="1:35" x14ac:dyDescent="0.25">
      <c r="A8" s="1">
        <v>5</v>
      </c>
      <c r="B8" s="1" t="s">
        <v>13</v>
      </c>
      <c r="C8" s="4">
        <v>7.4</v>
      </c>
      <c r="E8" s="1">
        <v>5</v>
      </c>
      <c r="F8" s="1" t="s">
        <v>13</v>
      </c>
      <c r="G8" s="33">
        <v>12</v>
      </c>
      <c r="I8" s="1">
        <v>5</v>
      </c>
      <c r="J8" s="1" t="s">
        <v>13</v>
      </c>
      <c r="K8" s="4">
        <v>15</v>
      </c>
      <c r="M8" s="1">
        <v>5</v>
      </c>
      <c r="N8" s="1" t="s">
        <v>13</v>
      </c>
      <c r="O8" s="7">
        <v>1</v>
      </c>
      <c r="Q8" s="1">
        <v>5</v>
      </c>
      <c r="R8" s="1" t="s">
        <v>13</v>
      </c>
      <c r="S8" s="7">
        <v>17</v>
      </c>
      <c r="T8" s="7"/>
      <c r="U8" s="1">
        <v>5</v>
      </c>
      <c r="V8" s="1" t="s">
        <v>13</v>
      </c>
      <c r="W8" s="7">
        <v>17</v>
      </c>
      <c r="Y8" s="23">
        <v>5</v>
      </c>
      <c r="Z8" s="23" t="s">
        <v>13</v>
      </c>
      <c r="AA8" s="31">
        <v>17</v>
      </c>
      <c r="AB8" s="24"/>
      <c r="AC8" s="1">
        <v>5</v>
      </c>
      <c r="AD8" s="1" t="s">
        <v>13</v>
      </c>
      <c r="AE8" s="7">
        <v>19</v>
      </c>
      <c r="AG8" s="1">
        <v>5</v>
      </c>
      <c r="AH8" s="5" t="s">
        <v>13</v>
      </c>
      <c r="AI8" s="5">
        <v>600</v>
      </c>
    </row>
    <row r="9" spans="1:35" x14ac:dyDescent="0.25">
      <c r="E9" s="1">
        <v>6</v>
      </c>
      <c r="F9" s="1" t="s">
        <v>13</v>
      </c>
      <c r="G9" s="33">
        <v>14</v>
      </c>
      <c r="I9" s="1">
        <v>6</v>
      </c>
      <c r="J9" s="1" t="s">
        <v>13</v>
      </c>
      <c r="K9" s="4">
        <v>18</v>
      </c>
      <c r="M9" s="1">
        <v>6</v>
      </c>
      <c r="N9" s="1" t="s">
        <v>13</v>
      </c>
      <c r="O9" s="7">
        <v>1.2</v>
      </c>
      <c r="Q9" s="1">
        <v>6</v>
      </c>
      <c r="R9" s="1" t="s">
        <v>13</v>
      </c>
      <c r="S9" s="7">
        <v>20</v>
      </c>
      <c r="T9" s="7"/>
      <c r="U9" s="20">
        <v>6</v>
      </c>
      <c r="V9" s="20" t="s">
        <v>13</v>
      </c>
      <c r="W9" s="21">
        <v>20</v>
      </c>
      <c r="Y9" s="23">
        <v>6</v>
      </c>
      <c r="Z9" s="23" t="s">
        <v>13</v>
      </c>
      <c r="AA9" s="31">
        <v>20</v>
      </c>
      <c r="AB9" s="24"/>
      <c r="AC9" s="1">
        <v>6</v>
      </c>
      <c r="AD9" s="1" t="s">
        <v>13</v>
      </c>
      <c r="AE9" s="7">
        <v>22</v>
      </c>
      <c r="AG9" s="1">
        <v>6</v>
      </c>
      <c r="AH9" s="5" t="s">
        <v>13</v>
      </c>
      <c r="AI9" s="5">
        <v>720</v>
      </c>
    </row>
    <row r="10" spans="1:35" x14ac:dyDescent="0.25">
      <c r="E10" s="1">
        <v>7</v>
      </c>
      <c r="F10" s="1" t="s">
        <v>13</v>
      </c>
      <c r="G10" s="33">
        <v>17</v>
      </c>
      <c r="I10" s="1">
        <v>7</v>
      </c>
      <c r="J10" s="1" t="s">
        <v>13</v>
      </c>
      <c r="K10" s="4">
        <v>21</v>
      </c>
      <c r="M10" s="1">
        <v>7</v>
      </c>
      <c r="N10" s="1" t="s">
        <v>13</v>
      </c>
      <c r="O10" s="7">
        <v>1.4</v>
      </c>
      <c r="Q10" s="1">
        <v>7</v>
      </c>
      <c r="R10" s="1" t="s">
        <v>13</v>
      </c>
      <c r="S10" s="7">
        <v>24</v>
      </c>
      <c r="T10" s="7"/>
      <c r="U10" s="20">
        <v>7</v>
      </c>
      <c r="V10" s="20" t="s">
        <v>13</v>
      </c>
      <c r="W10" s="21">
        <v>25</v>
      </c>
      <c r="Y10" s="23">
        <v>7</v>
      </c>
      <c r="Z10" s="23" t="s">
        <v>13</v>
      </c>
      <c r="AA10" s="31">
        <v>24</v>
      </c>
      <c r="AB10" s="24"/>
      <c r="AC10" s="1">
        <v>7</v>
      </c>
      <c r="AD10" s="1" t="s">
        <v>13</v>
      </c>
      <c r="AE10" s="7">
        <v>25</v>
      </c>
      <c r="AG10" s="1">
        <v>7</v>
      </c>
      <c r="AH10" s="5" t="s">
        <v>13</v>
      </c>
      <c r="AI10" s="5">
        <v>840</v>
      </c>
    </row>
    <row r="11" spans="1:35" x14ac:dyDescent="0.25">
      <c r="F11" s="1" t="s">
        <v>80</v>
      </c>
      <c r="G11" s="4"/>
      <c r="I11" s="1">
        <v>8</v>
      </c>
      <c r="J11" s="1" t="s">
        <v>13</v>
      </c>
      <c r="K11" s="4">
        <v>24</v>
      </c>
      <c r="M11" s="1">
        <v>8</v>
      </c>
      <c r="N11" s="1" t="s">
        <v>13</v>
      </c>
      <c r="O11" s="7">
        <v>1.6</v>
      </c>
      <c r="Q11" s="1">
        <v>8</v>
      </c>
      <c r="R11" s="1" t="s">
        <v>13</v>
      </c>
      <c r="S11" s="7">
        <v>27</v>
      </c>
      <c r="T11" s="7"/>
      <c r="U11" s="20">
        <v>8</v>
      </c>
      <c r="V11" s="20" t="s">
        <v>13</v>
      </c>
      <c r="W11" s="21">
        <v>30</v>
      </c>
      <c r="Y11" s="23">
        <v>8</v>
      </c>
      <c r="Z11" s="23" t="s">
        <v>13</v>
      </c>
      <c r="AA11" s="31">
        <v>27</v>
      </c>
      <c r="AB11" s="24"/>
      <c r="AC11" s="1">
        <v>8</v>
      </c>
      <c r="AD11" s="1" t="s">
        <v>13</v>
      </c>
      <c r="AE11" s="7">
        <v>29</v>
      </c>
      <c r="AG11" s="1">
        <v>8</v>
      </c>
      <c r="AH11" s="5" t="s">
        <v>13</v>
      </c>
      <c r="AI11" s="5">
        <v>960</v>
      </c>
    </row>
    <row r="12" spans="1:35" x14ac:dyDescent="0.25">
      <c r="E12" s="1"/>
      <c r="F12" s="1"/>
      <c r="M12" s="1">
        <v>9</v>
      </c>
      <c r="N12" s="1" t="s">
        <v>13</v>
      </c>
      <c r="O12" s="7">
        <v>1.8</v>
      </c>
      <c r="Q12" s="1">
        <v>9</v>
      </c>
      <c r="R12" s="1" t="s">
        <v>13</v>
      </c>
      <c r="S12" s="7">
        <v>31</v>
      </c>
      <c r="T12" s="7"/>
      <c r="U12" s="20">
        <v>9</v>
      </c>
      <c r="V12" s="20" t="s">
        <v>13</v>
      </c>
      <c r="W12" s="21">
        <v>35</v>
      </c>
      <c r="Y12" s="23">
        <v>9</v>
      </c>
      <c r="Z12" s="23" t="s">
        <v>13</v>
      </c>
      <c r="AA12" s="31">
        <v>31</v>
      </c>
      <c r="AB12" s="24"/>
      <c r="AC12" s="1">
        <v>9</v>
      </c>
      <c r="AD12" s="1" t="s">
        <v>13</v>
      </c>
      <c r="AE12" s="7">
        <v>32</v>
      </c>
      <c r="AG12" s="1">
        <v>9</v>
      </c>
      <c r="AH12" s="5" t="s">
        <v>13</v>
      </c>
      <c r="AI12" s="5">
        <v>1080</v>
      </c>
    </row>
    <row r="13" spans="1:35" x14ac:dyDescent="0.25">
      <c r="E13" s="1"/>
      <c r="F13" s="1"/>
      <c r="M13" s="1">
        <v>10</v>
      </c>
      <c r="N13" s="1" t="s">
        <v>13</v>
      </c>
      <c r="O13" s="7">
        <v>2</v>
      </c>
      <c r="Q13" s="1">
        <v>10</v>
      </c>
      <c r="R13" s="1" t="s">
        <v>13</v>
      </c>
      <c r="S13" s="7">
        <v>34</v>
      </c>
      <c r="T13" s="7"/>
      <c r="U13" s="20">
        <v>10</v>
      </c>
      <c r="V13" s="20" t="s">
        <v>13</v>
      </c>
      <c r="W13" s="21">
        <v>40</v>
      </c>
      <c r="Y13" s="23">
        <v>10</v>
      </c>
      <c r="Z13" s="23" t="s">
        <v>13</v>
      </c>
      <c r="AA13" s="31">
        <v>34</v>
      </c>
      <c r="AB13" s="24"/>
      <c r="AC13" s="1">
        <v>10</v>
      </c>
      <c r="AD13" s="1" t="s">
        <v>13</v>
      </c>
      <c r="AE13" s="7">
        <v>36</v>
      </c>
      <c r="AG13" s="1">
        <v>10</v>
      </c>
      <c r="AH13" s="5" t="s">
        <v>13</v>
      </c>
      <c r="AI13" s="5">
        <v>1200</v>
      </c>
    </row>
    <row r="14" spans="1:35" x14ac:dyDescent="0.25">
      <c r="M14" s="1">
        <v>11</v>
      </c>
      <c r="N14" s="1" t="s">
        <v>13</v>
      </c>
      <c r="O14" s="7">
        <v>2.2000000000000002</v>
      </c>
      <c r="Q14" s="1"/>
      <c r="R14" s="1"/>
      <c r="S14" s="7"/>
      <c r="T14" s="7"/>
      <c r="U14" s="7"/>
      <c r="V14" s="7"/>
      <c r="W14" s="7"/>
      <c r="Y14" s="23">
        <v>11</v>
      </c>
      <c r="Z14" s="23" t="s">
        <v>13</v>
      </c>
      <c r="AA14" s="32">
        <v>37</v>
      </c>
      <c r="AB14" s="28"/>
      <c r="AC14" s="1"/>
      <c r="AD14" s="1"/>
      <c r="AE14" s="7"/>
    </row>
    <row r="15" spans="1:35" x14ac:dyDescent="0.25">
      <c r="M15" s="1">
        <v>12</v>
      </c>
      <c r="N15" s="1" t="s">
        <v>13</v>
      </c>
      <c r="O15" s="7">
        <v>2.4</v>
      </c>
      <c r="Q15" s="1"/>
      <c r="R15" s="1"/>
      <c r="S15" s="7"/>
      <c r="T15" s="7"/>
      <c r="U15" s="7"/>
      <c r="V15" s="7"/>
      <c r="W15" s="7"/>
      <c r="Y15" s="23">
        <v>12</v>
      </c>
      <c r="Z15" s="23" t="s">
        <v>13</v>
      </c>
      <c r="AA15" s="32">
        <v>41</v>
      </c>
      <c r="AB15" s="28"/>
      <c r="AC15" s="1"/>
      <c r="AD15" s="1"/>
      <c r="AE15" s="7"/>
    </row>
    <row r="16" spans="1:35" x14ac:dyDescent="0.25">
      <c r="M16" s="1">
        <v>13</v>
      </c>
      <c r="N16" s="1" t="s">
        <v>13</v>
      </c>
      <c r="O16" s="7">
        <v>2.6</v>
      </c>
      <c r="Q16" s="1"/>
      <c r="R16" s="1"/>
      <c r="S16" s="7"/>
      <c r="T16" s="7"/>
      <c r="U16" s="7"/>
      <c r="V16" s="7"/>
      <c r="W16" s="7"/>
      <c r="Y16" s="23">
        <v>13</v>
      </c>
      <c r="Z16" s="23" t="s">
        <v>13</v>
      </c>
      <c r="AA16" s="32">
        <v>44</v>
      </c>
      <c r="AB16" s="28"/>
      <c r="AC16" s="1"/>
      <c r="AD16" s="1"/>
      <c r="AE16" s="7"/>
    </row>
    <row r="17" spans="13:31" x14ac:dyDescent="0.25">
      <c r="M17" s="1">
        <v>14</v>
      </c>
      <c r="N17" s="1" t="s">
        <v>13</v>
      </c>
      <c r="O17" s="7">
        <v>2.8</v>
      </c>
      <c r="Q17" s="1"/>
      <c r="R17" s="1"/>
      <c r="S17" s="7"/>
      <c r="T17" s="7"/>
      <c r="U17" s="7"/>
      <c r="V17" s="7"/>
      <c r="W17" s="7"/>
      <c r="Y17" s="23">
        <v>14</v>
      </c>
      <c r="Z17" s="23" t="s">
        <v>13</v>
      </c>
      <c r="AA17" s="32">
        <v>48</v>
      </c>
      <c r="AB17" s="28"/>
      <c r="AC17" s="1"/>
      <c r="AD17" s="1"/>
      <c r="AE17" s="7"/>
    </row>
    <row r="18" spans="13:31" x14ac:dyDescent="0.25">
      <c r="M18" s="1">
        <v>15</v>
      </c>
      <c r="N18" s="1" t="s">
        <v>13</v>
      </c>
      <c r="O18" s="7">
        <v>3</v>
      </c>
      <c r="Q18" s="1"/>
      <c r="R18" s="1"/>
      <c r="S18" s="7"/>
      <c r="T18" s="7"/>
      <c r="U18" s="7"/>
      <c r="V18" s="7"/>
      <c r="W18" s="7"/>
      <c r="Y18" s="23">
        <v>15</v>
      </c>
      <c r="Z18" s="23" t="s">
        <v>13</v>
      </c>
      <c r="AA18" s="32">
        <v>51</v>
      </c>
      <c r="AB18" s="23"/>
      <c r="AC18" s="1"/>
      <c r="AD18" s="1"/>
      <c r="AE18" s="7"/>
    </row>
    <row r="19" spans="13:31" x14ac:dyDescent="0.25">
      <c r="M19" s="1">
        <v>16</v>
      </c>
      <c r="N19" s="1" t="s">
        <v>13</v>
      </c>
      <c r="O19" s="7">
        <v>3.2</v>
      </c>
      <c r="Q19" s="1"/>
      <c r="R19" s="1"/>
      <c r="S19" s="7"/>
      <c r="T19" s="7"/>
      <c r="U19" s="7"/>
      <c r="V19" s="7"/>
      <c r="W19" s="7"/>
      <c r="AB19" s="29"/>
      <c r="AC19" s="1"/>
      <c r="AD19" s="1"/>
      <c r="AE19" s="7"/>
    </row>
    <row r="20" spans="13:31" x14ac:dyDescent="0.25">
      <c r="M20" s="1">
        <v>17</v>
      </c>
      <c r="N20" s="1" t="s">
        <v>13</v>
      </c>
      <c r="O20" s="7">
        <v>3.4</v>
      </c>
      <c r="Q20" s="1"/>
      <c r="R20" s="1"/>
      <c r="S20" s="7"/>
      <c r="T20" s="7"/>
      <c r="U20" s="7"/>
      <c r="V20" s="7"/>
      <c r="W20" s="7"/>
      <c r="AB20" s="29"/>
      <c r="AC20" s="1"/>
      <c r="AD20" s="1"/>
      <c r="AE20" s="7"/>
    </row>
    <row r="21" spans="13:31" x14ac:dyDescent="0.25">
      <c r="M21" s="1">
        <v>18</v>
      </c>
      <c r="N21" s="1" t="s">
        <v>13</v>
      </c>
      <c r="O21" s="7">
        <v>3.6</v>
      </c>
      <c r="Q21" s="1"/>
      <c r="R21" s="1"/>
      <c r="S21" s="7"/>
      <c r="T21" s="7"/>
      <c r="U21" s="7"/>
      <c r="V21" s="7"/>
      <c r="W21" s="7"/>
      <c r="AC21" s="1"/>
      <c r="AD21" s="1"/>
      <c r="AE21" s="7"/>
    </row>
    <row r="22" spans="13:31" x14ac:dyDescent="0.25">
      <c r="M22" s="1">
        <v>19</v>
      </c>
      <c r="N22" s="1" t="s">
        <v>13</v>
      </c>
      <c r="O22" s="7">
        <v>3.8</v>
      </c>
      <c r="Q22" s="1"/>
      <c r="R22" s="1"/>
      <c r="S22" s="7"/>
      <c r="T22" s="7"/>
      <c r="U22" s="7"/>
      <c r="V22" s="7"/>
      <c r="W22" s="7"/>
      <c r="AC22" s="1"/>
      <c r="AD22" s="1"/>
      <c r="AE22" s="7"/>
    </row>
    <row r="23" spans="13:31" x14ac:dyDescent="0.25">
      <c r="M23" s="1">
        <v>20</v>
      </c>
      <c r="N23" s="1" t="s">
        <v>13</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50" t="s">
        <v>43</v>
      </c>
      <c r="B1" s="251"/>
      <c r="C1" s="251"/>
      <c r="D1" s="251"/>
      <c r="E1" s="251"/>
      <c r="F1" s="251"/>
      <c r="G1" s="251"/>
      <c r="H1" s="251"/>
      <c r="I1" s="251"/>
      <c r="J1" s="251"/>
    </row>
    <row r="2" spans="1:12" x14ac:dyDescent="0.25">
      <c r="A2" s="12" t="s">
        <v>44</v>
      </c>
      <c r="B2" s="12" t="s">
        <v>45</v>
      </c>
      <c r="C2" s="12" t="s">
        <v>46</v>
      </c>
      <c r="D2" s="12" t="s">
        <v>47</v>
      </c>
      <c r="E2" s="12" t="s">
        <v>48</v>
      </c>
      <c r="F2" s="12" t="s">
        <v>59</v>
      </c>
      <c r="G2" s="12" t="s">
        <v>49</v>
      </c>
      <c r="H2" s="12" t="s">
        <v>50</v>
      </c>
      <c r="I2" s="12" t="s">
        <v>51</v>
      </c>
      <c r="J2" s="12" t="s">
        <v>52</v>
      </c>
    </row>
    <row r="3" spans="1:12" x14ac:dyDescent="0.25">
      <c r="A3" s="13">
        <v>179</v>
      </c>
      <c r="B3" t="s">
        <v>53</v>
      </c>
      <c r="C3" t="s">
        <v>54</v>
      </c>
      <c r="D3" s="13">
        <v>321</v>
      </c>
      <c r="E3">
        <v>1.9</v>
      </c>
      <c r="F3">
        <v>0.2</v>
      </c>
      <c r="G3">
        <v>17.100000000000001</v>
      </c>
      <c r="H3">
        <v>0.1</v>
      </c>
      <c r="I3" s="13">
        <v>0</v>
      </c>
      <c r="J3" s="13">
        <v>10</v>
      </c>
    </row>
    <row r="4" spans="1:12" x14ac:dyDescent="0.25">
      <c r="A4" s="13">
        <v>1182</v>
      </c>
      <c r="B4" t="s">
        <v>55</v>
      </c>
      <c r="C4" t="s">
        <v>56</v>
      </c>
      <c r="D4" s="13">
        <v>202</v>
      </c>
      <c r="E4">
        <v>1.4</v>
      </c>
      <c r="F4">
        <v>0.2</v>
      </c>
      <c r="G4">
        <v>9.9</v>
      </c>
      <c r="H4" s="13">
        <v>0</v>
      </c>
      <c r="I4" s="13">
        <v>0</v>
      </c>
      <c r="J4" s="13">
        <v>1</v>
      </c>
    </row>
    <row r="5" spans="1:12" x14ac:dyDescent="0.25">
      <c r="A5" s="13">
        <v>2686</v>
      </c>
      <c r="B5" t="s">
        <v>57</v>
      </c>
      <c r="C5" t="s">
        <v>58</v>
      </c>
      <c r="D5" s="13">
        <v>204</v>
      </c>
      <c r="E5" s="13">
        <v>1</v>
      </c>
      <c r="F5">
        <v>0.2</v>
      </c>
      <c r="G5" s="13">
        <v>11</v>
      </c>
      <c r="H5" s="13">
        <v>0</v>
      </c>
      <c r="I5" s="13">
        <v>0</v>
      </c>
      <c r="J5" s="13">
        <v>0</v>
      </c>
    </row>
    <row r="9" spans="1:12" x14ac:dyDescent="0.25">
      <c r="A9" s="15" t="s">
        <v>44</v>
      </c>
      <c r="B9" s="15" t="s">
        <v>45</v>
      </c>
      <c r="D9" s="15" t="s">
        <v>47</v>
      </c>
      <c r="E9" s="15" t="s">
        <v>59</v>
      </c>
      <c r="F9" s="15" t="s">
        <v>60</v>
      </c>
      <c r="G9" s="15" t="s">
        <v>48</v>
      </c>
      <c r="H9" s="15" t="s">
        <v>49</v>
      </c>
      <c r="I9" s="15" t="s">
        <v>52</v>
      </c>
      <c r="J9" s="15" t="s">
        <v>71</v>
      </c>
      <c r="K9" s="15" t="s">
        <v>72</v>
      </c>
      <c r="L9" s="15" t="s">
        <v>73</v>
      </c>
    </row>
    <row r="10" spans="1:12" x14ac:dyDescent="0.25">
      <c r="A10" s="13">
        <v>310</v>
      </c>
      <c r="B10" s="14" t="s">
        <v>61</v>
      </c>
      <c r="C10" s="14" t="s">
        <v>66</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64</v>
      </c>
      <c r="C11" s="14" t="s">
        <v>69</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62</v>
      </c>
      <c r="C12" s="14" t="s">
        <v>67</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65</v>
      </c>
      <c r="C13" s="14" t="s">
        <v>70</v>
      </c>
      <c r="D13" s="13">
        <v>0</v>
      </c>
      <c r="E13" s="13">
        <v>0</v>
      </c>
      <c r="F13" s="13">
        <v>0</v>
      </c>
      <c r="G13" s="13">
        <v>0</v>
      </c>
      <c r="H13" s="13">
        <v>0</v>
      </c>
      <c r="I13" s="13">
        <v>33800</v>
      </c>
      <c r="J13" s="13">
        <v>0</v>
      </c>
      <c r="K13" s="14" t="e">
        <f t="shared" si="0"/>
        <v>#DIV/0!</v>
      </c>
      <c r="L13" s="14">
        <f t="shared" si="1"/>
        <v>0</v>
      </c>
    </row>
    <row r="14" spans="1:12" x14ac:dyDescent="0.25">
      <c r="A14" s="13">
        <v>377</v>
      </c>
      <c r="B14" s="14" t="s">
        <v>63</v>
      </c>
      <c r="C14" s="14" t="s">
        <v>68</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98"/>
  <sheetViews>
    <sheetView tabSelected="1" workbookViewId="0">
      <selection activeCell="A6" sqref="A6"/>
    </sheetView>
  </sheetViews>
  <sheetFormatPr baseColWidth="10" defaultColWidth="11.42578125" defaultRowHeight="15" x14ac:dyDescent="0.25"/>
  <cols>
    <col min="1" max="1" width="45.42578125" style="92" customWidth="1"/>
    <col min="2" max="4" width="11.42578125" style="92"/>
    <col min="5" max="5" width="0" style="92" hidden="1" customWidth="1"/>
    <col min="6" max="6" width="11.42578125" style="92"/>
    <col min="7" max="7" width="0" style="92" hidden="1" customWidth="1"/>
    <col min="8" max="10" width="11.42578125" style="92"/>
    <col min="11" max="19" width="11.42578125" style="92" hidden="1" customWidth="1"/>
    <col min="20" max="20" width="11.42578125" style="82" hidden="1" customWidth="1"/>
    <col min="21" max="21" width="14.140625" style="82" hidden="1" customWidth="1"/>
    <col min="22" max="29" width="11.42578125" style="82" hidden="1" customWidth="1"/>
    <col min="30" max="30" width="11.42578125" style="82"/>
    <col min="31" max="31" width="14.5703125" style="82" customWidth="1"/>
    <col min="32" max="32" width="23.28515625" style="82" bestFit="1" customWidth="1"/>
    <col min="33" max="33" width="0" style="82" hidden="1" customWidth="1"/>
    <col min="34" max="34" width="14.42578125" style="82" hidden="1" customWidth="1"/>
    <col min="35" max="16384" width="11.42578125" style="92"/>
  </cols>
  <sheetData>
    <row r="1" spans="1:34" ht="30" customHeight="1" x14ac:dyDescent="0.25">
      <c r="A1" s="83"/>
      <c r="B1" s="238"/>
      <c r="C1" s="238"/>
      <c r="D1" s="238"/>
      <c r="E1" s="238"/>
      <c r="F1" s="238"/>
      <c r="G1" s="238"/>
      <c r="H1" s="238"/>
      <c r="I1" s="238"/>
      <c r="J1" s="238"/>
      <c r="K1" s="84" t="s">
        <v>93</v>
      </c>
      <c r="L1" s="85"/>
      <c r="M1" s="85"/>
      <c r="N1" s="85"/>
      <c r="O1" s="85"/>
      <c r="P1" s="85"/>
      <c r="Q1" s="85"/>
      <c r="R1" s="85"/>
      <c r="S1" s="85"/>
      <c r="T1" s="235" t="s">
        <v>93</v>
      </c>
      <c r="U1" s="236"/>
      <c r="V1" s="237"/>
      <c r="W1" s="63"/>
      <c r="X1" s="63" t="s">
        <v>77</v>
      </c>
      <c r="Y1" s="63"/>
      <c r="Z1" s="63"/>
      <c r="AA1" s="63"/>
      <c r="AB1" s="63"/>
      <c r="AC1" s="63"/>
      <c r="AD1" s="235" t="s">
        <v>171</v>
      </c>
      <c r="AE1" s="236"/>
      <c r="AF1" s="237"/>
      <c r="AG1" s="63"/>
      <c r="AH1" s="63"/>
    </row>
    <row r="2" spans="1:34" ht="120" x14ac:dyDescent="0.25">
      <c r="A2" s="93" t="s">
        <v>105</v>
      </c>
      <c r="B2" s="94" t="s">
        <v>3</v>
      </c>
      <c r="C2" s="95" t="s">
        <v>4</v>
      </c>
      <c r="D2" s="95" t="s">
        <v>99</v>
      </c>
      <c r="E2" s="96" t="s">
        <v>5</v>
      </c>
      <c r="F2" s="96" t="s">
        <v>18</v>
      </c>
      <c r="G2" s="97" t="s">
        <v>116</v>
      </c>
      <c r="H2" s="97" t="s">
        <v>98</v>
      </c>
      <c r="I2" s="98" t="s">
        <v>6</v>
      </c>
      <c r="J2" s="99" t="s">
        <v>7</v>
      </c>
      <c r="K2" s="100" t="s">
        <v>8</v>
      </c>
      <c r="L2" s="95" t="s">
        <v>9</v>
      </c>
      <c r="M2" s="95" t="s">
        <v>26</v>
      </c>
      <c r="N2" s="95" t="s">
        <v>10</v>
      </c>
      <c r="O2" s="98" t="s">
        <v>100</v>
      </c>
      <c r="P2" s="98" t="s">
        <v>11</v>
      </c>
      <c r="Q2" s="99" t="s">
        <v>12</v>
      </c>
      <c r="R2" s="100" t="s">
        <v>1</v>
      </c>
      <c r="S2" s="99" t="s">
        <v>2</v>
      </c>
      <c r="T2" s="64" t="s">
        <v>96</v>
      </c>
      <c r="U2" s="65" t="s">
        <v>94</v>
      </c>
      <c r="V2" s="66" t="s">
        <v>95</v>
      </c>
      <c r="W2" s="115" t="s">
        <v>100</v>
      </c>
      <c r="X2" s="116" t="s">
        <v>11</v>
      </c>
      <c r="Y2" s="115" t="s">
        <v>12</v>
      </c>
      <c r="Z2" s="117" t="s">
        <v>19</v>
      </c>
      <c r="AA2" s="117" t="s">
        <v>29</v>
      </c>
      <c r="AB2" s="118" t="s">
        <v>1</v>
      </c>
      <c r="AC2" s="118" t="s">
        <v>2</v>
      </c>
      <c r="AD2" s="71" t="s">
        <v>96</v>
      </c>
      <c r="AE2" s="65" t="s">
        <v>94</v>
      </c>
      <c r="AF2" s="66" t="s">
        <v>95</v>
      </c>
      <c r="AG2" s="70" t="s">
        <v>97</v>
      </c>
      <c r="AH2" s="70" t="s">
        <v>117</v>
      </c>
    </row>
    <row r="3" spans="1:34" x14ac:dyDescent="0.25">
      <c r="A3" s="92" t="s">
        <v>54</v>
      </c>
      <c r="B3" s="102">
        <v>321</v>
      </c>
      <c r="C3" s="103">
        <v>17.100000000000001</v>
      </c>
      <c r="D3" s="103">
        <v>0</v>
      </c>
      <c r="E3" s="104">
        <v>10</v>
      </c>
      <c r="F3" s="105">
        <f>E3/1000*2.5</f>
        <v>2.5000000000000001E-2</v>
      </c>
      <c r="G3" s="106">
        <v>90</v>
      </c>
      <c r="H3" s="106">
        <v>90</v>
      </c>
      <c r="I3" s="106">
        <v>1.9</v>
      </c>
      <c r="J3" s="107">
        <v>0.2</v>
      </c>
      <c r="K3" s="108">
        <f>IF(ISBLANK(B3)," ",IF(B3&lt;=335,0,IF(B3&lt;=670,1,IF(B3&lt;=1005,2,IF(B3&lt;=1340,3,IF(B3&lt;=1675,4,IF(B3&lt;=2010,5,IF(B3&lt;=2345,6,IF(B3&lt;=2680,7,IF(B3&lt;=3015,8,IF(B3&lt;=3350,9,10)))))))))))</f>
        <v>0</v>
      </c>
      <c r="L3" s="109">
        <f>IF(ISBLANK(C3)," ",IF(C3&lt;=4.5,0,IF(C3&lt;=9,1,IF(C3&lt;=13.5,2,IF(C3&lt;=18,3,IF(C3&lt;=22.5,4,IF(C3&lt;=27,5,IF(C3&lt;=31,6,IF(C3&lt;=36,7,IF(C3&lt;=40,8,IF(C3&lt;=45,9,10)))))))))))</f>
        <v>3</v>
      </c>
      <c r="M3" s="109">
        <f>IF(ISBLANK(D3)," ",IF(D3&lt;=1,0,IF(D3&lt;=2,1,IF(D3&lt;=3,2,IF(D3&lt;=4,3,IF(D3&lt;=5,4,IF(D3&lt;=6,5,IF(D3&lt;=7,6,IF(D3&lt;=8,7,IF(D3&lt;=9,8,IF(D3&lt;=10,9,10)))))))))))</f>
        <v>0</v>
      </c>
      <c r="N3" s="109">
        <f>IF(ISBLANK(E3)," ",IF(E3&lt;=90,0,IF(E3&lt;=180,1,IF(E3&lt;=270,2,IF(E3&lt;=360,3,IF(E3&lt;=450,4,IF(E3&lt;=540,5,IF(E3&lt;=630,6,IF(E3&lt;=720,7,IF(E3&lt;=810,8,IF(E3&lt;=900,9,10)))))))))))</f>
        <v>0</v>
      </c>
      <c r="O3" s="110">
        <f>IF(ISBLANK(G3)," ",IF(G3&lt;=40,0,IF(G3&lt;=60,1,IF(G3&lt;=80,2,5))))</f>
        <v>5</v>
      </c>
      <c r="P3" s="110">
        <f>IF(ISBLANK(I3)," ",IF(I3&lt;=0.9,0,IF(I3&lt;=1.9,1,IF(I3&lt;=2.8,2,IF(I3&lt;=3.7,3,IF(I3&lt;=4.7,4,5))))))</f>
        <v>1</v>
      </c>
      <c r="Q3" s="111">
        <f>IF(ISBLANK(J3)," ",IF(J3&lt;=1.6,0,IF(J3&lt;=3.2,1,IF(J3&lt;=4.8,2,IF(J3&lt;=6.4,3,IF(J3&lt;=8,4,5))))))</f>
        <v>0</v>
      </c>
      <c r="R3" s="108">
        <f t="shared" ref="R3:R5" si="0">SUM(K3+L3+M3+N3)</f>
        <v>3</v>
      </c>
      <c r="S3" s="112">
        <f>SUM(O3+P3+Q3)</f>
        <v>6</v>
      </c>
      <c r="T3" s="72">
        <f t="shared" ref="T3:T5" si="1">IF(AND(R3&gt;=0,R3&lt;11),R3-S3,IF(AND(R3&gt;=11,O3=5),R3-S3,R3-O3-P3))</f>
        <v>-3</v>
      </c>
      <c r="U3" s="73" t="str">
        <f>IF(OR(ISBLANK(B3),ISBLANK(C3),ISBLANK(D3),ISBLANK(E3),ISBLANK(H3),ISBLANK(I3),ISBLANK(J3)),"donnée(s) manquante(s)",IF(T3&lt;0,"Nutriscore_A",IF(T3&lt;3,"Nutriscore_B",IF(T3&lt;11,"Nutriscore_C",IF(T3&lt;19,"Nutriscore_D","Nutriscore_E")))))</f>
        <v>Nutriscore_A</v>
      </c>
      <c r="V3" s="74" t="str">
        <f>IF(U3="donnée(s) manquante(s)","donnée(s) manquante(s)",IF(U3="Nutriscore_A","dark green",IF(U3="Nutriscore_B","green",IF(U3="Nutriscore_C","yellow",IF(U3="Nutriscore_D","orange","dark orange")))))</f>
        <v>dark green</v>
      </c>
      <c r="W3" s="75">
        <f t="shared" ref="W3:W64" si="2">IF(ISBLANK(H3)," ",IF(H3&lt;=40,0,IF(H3&lt;=60,1,IF(H3&lt;=80,2,5))))</f>
        <v>5</v>
      </c>
      <c r="X3" s="75">
        <f>IF(ISBLANK(I3)," ",IF(I3&lt;=Scenario!$C$3,0,IF(I3&lt;=Scenario!$C$5,1,IF(I3&lt;=Scenario!$C$6,2,IF(I3&lt;=Scenario!$C$7,3,IF(I3&lt;=Scenario!$C$8,4,5))))))</f>
        <v>0</v>
      </c>
      <c r="Y3" s="75">
        <f>IF(ISBLANK(J3)," ",IF(J3&lt;=Scenario!$G$3,0,IF(J3&lt;=Scenario!$G$5,1,IF(J3&lt;=Scenario!$G$6,2,IF(J3&lt;=Scenario!$G$7,3,IF(J3&lt;=Scenario!$G$8,4,IF(J3&lt;=Scenario!$G$9,5,IF(J3&lt;=Scenario!$G$10,6,7))))))))</f>
        <v>0</v>
      </c>
      <c r="Z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78">
        <f t="shared" ref="AB3:AB64" si="3">AA3+Z3+K3+M3</f>
        <v>5</v>
      </c>
      <c r="AC3" s="78">
        <f>Y3+W3+X3</f>
        <v>5</v>
      </c>
      <c r="AD3" s="79">
        <f>IF(AB3&lt;11,AB3-AC3,AB3-X3-W3)</f>
        <v>0</v>
      </c>
      <c r="AE3" s="73" t="str">
        <f t="shared" ref="AE3:AE5" si="4">IF(OR(ISBLANK(B3),ISBLANK(C3),ISBLANK(D3),ISBLANK(F3),ISBLANK(H3),ISBLANK(I3),ISBLANK(J3)),"missing data",IF(AD3&lt;1,"Nutriscore_A",IF(AD3&lt;3,"Nutriscore_B",IF(AD3&lt;11,"Nutriscore_C",IF(AD3&lt;19,"Nutriscore_D","Nutriscore_E")))))</f>
        <v>Nutriscore_A</v>
      </c>
      <c r="AF3" s="80" t="str">
        <f t="shared" ref="AF3:AF66" si="5">IF(AE3="missing data","missing data",IF(AE3="Nutriscore_A","dark green",IF(AE3="Nutriscore_B","green",IF(AE3="Nutriscore_C","yellow",IF(AE3="Nutriscore_D","orange","dark orange")))))</f>
        <v>dark green</v>
      </c>
      <c r="AG3" s="81">
        <f t="shared" ref="AG3:AG64" si="6">AD3-T3</f>
        <v>3</v>
      </c>
      <c r="AH3" s="81" t="str">
        <f t="shared" ref="AH3:AH64" si="7">IF(OR(ISBLANK(V3),ISBLANK(AF3)),"donnée manquante",IF(U3=AE3,"no change",IF(U3&lt;&gt;AE3,IF(T3&lt;AD3,"less favourable",IF(T3&gt;AD3,"more favourable")))))</f>
        <v>no change</v>
      </c>
    </row>
    <row r="4" spans="1:34" x14ac:dyDescent="0.25">
      <c r="A4" s="92" t="s">
        <v>70</v>
      </c>
      <c r="B4" s="102">
        <v>0</v>
      </c>
      <c r="C4" s="103">
        <v>0</v>
      </c>
      <c r="D4" s="103">
        <v>0</v>
      </c>
      <c r="E4" s="104">
        <v>33800</v>
      </c>
      <c r="F4" s="105">
        <f t="shared" ref="F4:F5" si="8">E4/1000*2.5</f>
        <v>84.5</v>
      </c>
      <c r="G4" s="106">
        <v>0</v>
      </c>
      <c r="H4" s="106">
        <v>0</v>
      </c>
      <c r="I4" s="106">
        <v>0</v>
      </c>
      <c r="J4" s="107">
        <v>0</v>
      </c>
      <c r="K4" s="108">
        <f t="shared" ref="K4:K65" si="9">IF(ISBLANK(B4)," ",IF(B4&lt;=335,0,IF(B4&lt;=670,1,IF(B4&lt;=1005,2,IF(B4&lt;=1340,3,IF(B4&lt;=1675,4,IF(B4&lt;=2010,5,IF(B4&lt;=2345,6,IF(B4&lt;=2680,7,IF(B4&lt;=3015,8,IF(B4&lt;=3350,9,10)))))))))))</f>
        <v>0</v>
      </c>
      <c r="L4" s="109">
        <f t="shared" ref="L4:L65" si="10">IF(ISBLANK(C4)," ",IF(C4&lt;=4.5,0,IF(C4&lt;=9,1,IF(C4&lt;=13.5,2,IF(C4&lt;=18,3,IF(C4&lt;=22.5,4,IF(C4&lt;=27,5,IF(C4&lt;=31,6,IF(C4&lt;=36,7,IF(C4&lt;=40,8,IF(C4&lt;=45,9,10)))))))))))</f>
        <v>0</v>
      </c>
      <c r="M4" s="109">
        <f t="shared" ref="M4:M65" si="11">IF(ISBLANK(D4)," ",IF(D4&lt;=1,0,IF(D4&lt;=2,1,IF(D4&lt;=3,2,IF(D4&lt;=4,3,IF(D4&lt;=5,4,IF(D4&lt;=6,5,IF(D4&lt;=7,6,IF(D4&lt;=8,7,IF(D4&lt;=9,8,IF(D4&lt;=10,9,10)))))))))))</f>
        <v>0</v>
      </c>
      <c r="N4" s="109">
        <f t="shared" ref="N4:N65" si="12">IF(ISBLANK(E4)," ",IF(E4&lt;=90,0,IF(E4&lt;=180,1,IF(E4&lt;=270,2,IF(E4&lt;=360,3,IF(E4&lt;=450,4,IF(E4&lt;=540,5,IF(E4&lt;=630,6,IF(E4&lt;=720,7,IF(E4&lt;=810,8,IF(E4&lt;=900,9,10)))))))))))</f>
        <v>10</v>
      </c>
      <c r="O4" s="110">
        <f t="shared" ref="O4:O65" si="13">IF(ISBLANK(G4)," ",IF(G4&lt;=40,0,IF(G4&lt;=60,1,IF(G4&lt;=80,2,5))))</f>
        <v>0</v>
      </c>
      <c r="P4" s="110">
        <f t="shared" ref="P4:P65" si="14">IF(ISBLANK(I4)," ",IF(I4&lt;=0.9,0,IF(I4&lt;=1.9,1,IF(I4&lt;=2.8,2,IF(I4&lt;=3.7,3,IF(I4&lt;=4.7,4,5))))))</f>
        <v>0</v>
      </c>
      <c r="Q4" s="111">
        <f t="shared" ref="Q4:Q5" si="15">IF(ISBLANK(J4)," ",IF(J4&lt;=1.6,0,IF(J4&lt;=3.2,1,IF(J4&lt;=4.8,2,IF(J4&lt;=6.4,3,IF(J4&lt;=8,4,5))))))</f>
        <v>0</v>
      </c>
      <c r="R4" s="108">
        <f t="shared" si="0"/>
        <v>10</v>
      </c>
      <c r="S4" s="112">
        <f t="shared" ref="S4:S5" si="16">SUM(O4+P4+Q4)</f>
        <v>0</v>
      </c>
      <c r="T4" s="72">
        <f t="shared" si="1"/>
        <v>10</v>
      </c>
      <c r="U4" s="73" t="str">
        <f t="shared" ref="U4:U5" si="17">IF(OR(ISBLANK(B4),ISBLANK(C4),ISBLANK(D4),ISBLANK(E4),ISBLANK(H4),ISBLANK(I4),ISBLANK(J4)),"donnée(s) manquante(s)",IF(T4&lt;0,"Nutriscore_A",IF(T4&lt;3,"Nutriscore_B",IF(T4&lt;11,"Nutriscore_C",IF(T4&lt;19,"Nutriscore_D","Nutriscore_E")))))</f>
        <v>Nutriscore_C</v>
      </c>
      <c r="V4" s="74" t="str">
        <f t="shared" ref="V4:V5" si="18">IF(U4="donnée(s) manquante(s)","donnée(s) manquante(s)",IF(U4="Nutriscore_A","dark green",IF(U4="Nutriscore_B","green",IF(U4="Nutriscore_C","yellow",IF(U4="Nutriscore_D","orange","dark orange")))))</f>
        <v>yellow</v>
      </c>
      <c r="W4" s="75">
        <f t="shared" si="2"/>
        <v>0</v>
      </c>
      <c r="X4" s="75">
        <f>IF(ISBLANK(I4)," ",IF(I4&lt;=Scenario!$C$3,0,IF(I4&lt;=Scenario!$C$5,1,IF(I4&lt;=Scenario!$C$6,2,IF(I4&lt;=Scenario!$C$7,3,IF(I4&lt;=Scenario!$C$8,4,5))))))</f>
        <v>0</v>
      </c>
      <c r="Y4" s="75">
        <f>IF(ISBLANK(J4)," ",IF(ROUND(J4,2)&lt;=Scenario!$G$3,0,IF(ROUND(J4,2)&lt;=Scenario!$G$5,1,IF(ROUND(J4,2)&lt;=Scenario!$G$6,2,IF(ROUND(J4,2)&lt;=Scenario!$G$7,3,IF(ROUND(J4,2)&lt;=Scenario!$G$8,4,IF(ROUND(J4,2)&lt;=Scenario!$G$9,5,IF(ROUND(J4,2)&lt;=Scenario!$G$10,6,7))))))))</f>
        <v>0</v>
      </c>
      <c r="Z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81">
        <f t="shared" si="3"/>
        <v>20</v>
      </c>
      <c r="AC4" s="78">
        <f t="shared" ref="AC4" si="19">Y4+W4+X4</f>
        <v>0</v>
      </c>
      <c r="AD4" s="79">
        <f t="shared" ref="AD4:AD67" si="20">IF(AB4&lt;11,AB4-AC4,AB4-X4-W4)</f>
        <v>20</v>
      </c>
      <c r="AE4" s="73" t="str">
        <f t="shared" si="4"/>
        <v>Nutriscore_E</v>
      </c>
      <c r="AF4" s="80" t="str">
        <f t="shared" si="5"/>
        <v>dark orange</v>
      </c>
      <c r="AG4" s="81">
        <f t="shared" si="6"/>
        <v>10</v>
      </c>
      <c r="AH4" s="81" t="str">
        <f t="shared" si="7"/>
        <v>less favourable</v>
      </c>
    </row>
    <row r="5" spans="1:34" x14ac:dyDescent="0.25">
      <c r="A5" s="92" t="s">
        <v>68</v>
      </c>
      <c r="B5" s="102">
        <v>1700</v>
      </c>
      <c r="C5" s="103">
        <v>100</v>
      </c>
      <c r="D5" s="103">
        <v>0</v>
      </c>
      <c r="E5" s="104">
        <v>0</v>
      </c>
      <c r="F5" s="105">
        <f t="shared" si="8"/>
        <v>0</v>
      </c>
      <c r="G5" s="106">
        <v>0</v>
      </c>
      <c r="H5" s="106">
        <v>0</v>
      </c>
      <c r="I5" s="106">
        <v>0</v>
      </c>
      <c r="J5" s="107">
        <v>0</v>
      </c>
      <c r="K5" s="108">
        <f t="shared" si="9"/>
        <v>5</v>
      </c>
      <c r="L5" s="109">
        <f t="shared" si="10"/>
        <v>10</v>
      </c>
      <c r="M5" s="109">
        <f t="shared" si="11"/>
        <v>0</v>
      </c>
      <c r="N5" s="109">
        <f t="shared" si="12"/>
        <v>0</v>
      </c>
      <c r="O5" s="110">
        <f t="shared" si="13"/>
        <v>0</v>
      </c>
      <c r="P5" s="110">
        <f t="shared" si="14"/>
        <v>0</v>
      </c>
      <c r="Q5" s="111">
        <f t="shared" si="15"/>
        <v>0</v>
      </c>
      <c r="R5" s="108">
        <f t="shared" si="0"/>
        <v>15</v>
      </c>
      <c r="S5" s="112">
        <f t="shared" si="16"/>
        <v>0</v>
      </c>
      <c r="T5" s="72">
        <f t="shared" si="1"/>
        <v>15</v>
      </c>
      <c r="U5" s="73" t="str">
        <f t="shared" si="17"/>
        <v>Nutriscore_D</v>
      </c>
      <c r="V5" s="74" t="str">
        <f t="shared" si="18"/>
        <v>orange</v>
      </c>
      <c r="W5" s="75">
        <f>IF(ISBLANK(H5)," ",IF(H5&lt;=40,0,IF(H5&lt;=60,1,IF(H5&lt;=80,2,5))))</f>
        <v>0</v>
      </c>
      <c r="X5" s="75">
        <f>IF(ISBLANK(I5)," ",IF(I5&lt;=Scenario!$C$3,0,IF(I5&lt;=Scenario!$C$5,1,IF(I5&lt;=Scenario!$C$6,2,IF(I5&lt;=Scenario!$C$7,3,IF(I5&lt;=Scenario!$C$8,4,5))))))</f>
        <v>0</v>
      </c>
      <c r="Y5" s="75">
        <f>IF(ISBLANK(J5)," ",IF(ROUND(J5,2)&lt;=Scenario!$G$3,0,IF(ROUND(J5,2)&lt;=Scenario!$G$5,1,IF(ROUND(J5,2)&lt;=Scenario!$G$6,2,IF(ROUND(J5,2)&lt;=Scenario!$G$7,3,IF(ROUND(J5,2)&lt;=Scenario!$G$8,4,IF(ROUND(J5,2)&lt;=Scenario!$G$9,5,IF(ROUND(J5,2)&lt;=Scenario!$G$10,6,7))))))))</f>
        <v>0</v>
      </c>
      <c r="Z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78">
        <f>AA5+Z5+K5+M5</f>
        <v>20</v>
      </c>
      <c r="AC5" s="78">
        <f>Y5+W5+X5</f>
        <v>0</v>
      </c>
      <c r="AD5" s="79">
        <f t="shared" si="20"/>
        <v>20</v>
      </c>
      <c r="AE5" s="73" t="str">
        <f t="shared" si="4"/>
        <v>Nutriscore_E</v>
      </c>
      <c r="AF5" s="80" t="str">
        <f t="shared" si="5"/>
        <v>dark orange</v>
      </c>
      <c r="AG5" s="81">
        <f t="shared" si="6"/>
        <v>5</v>
      </c>
      <c r="AH5" s="81" t="str">
        <f t="shared" si="7"/>
        <v>less favourable</v>
      </c>
    </row>
    <row r="6" spans="1:34" x14ac:dyDescent="0.25">
      <c r="A6" s="114" t="s">
        <v>74</v>
      </c>
      <c r="B6" s="102"/>
      <c r="C6" s="103"/>
      <c r="D6" s="103"/>
      <c r="E6" s="104">
        <f>ROUND(F6/2.5*1000,0)</f>
        <v>0</v>
      </c>
      <c r="F6" s="105"/>
      <c r="G6" s="106"/>
      <c r="H6" s="106"/>
      <c r="I6" s="106"/>
      <c r="J6" s="107"/>
      <c r="K6" s="108" t="str">
        <f t="shared" si="9"/>
        <v xml:space="preserve"> </v>
      </c>
      <c r="L6" s="109" t="str">
        <f t="shared" si="10"/>
        <v xml:space="preserve"> </v>
      </c>
      <c r="M6" s="109" t="str">
        <f t="shared" si="11"/>
        <v xml:space="preserve"> </v>
      </c>
      <c r="N6" s="109">
        <f t="shared" si="12"/>
        <v>0</v>
      </c>
      <c r="O6" s="110" t="str">
        <f t="shared" si="13"/>
        <v xml:space="preserve"> </v>
      </c>
      <c r="P6" s="110" t="str">
        <f t="shared" si="14"/>
        <v xml:space="preserve"> </v>
      </c>
      <c r="Q6" s="111" t="str">
        <f t="shared" ref="Q6:Q65" si="21">IF(ISBLANK(J6)," ",IF(J6&lt;=1.6,0,IF(J6&lt;=3.2,1,IF(J6&lt;=4.8,2,IF(J6&lt;=6.4,3,IF(ROUND(J6,1)&lt;=8,4,5))))))</f>
        <v xml:space="preserve"> </v>
      </c>
      <c r="R6" s="108" t="e">
        <f t="shared" ref="R6:R69" si="22">SUM(K6+L6+M6+N6)</f>
        <v>#VALUE!</v>
      </c>
      <c r="S6" s="112" t="e">
        <f t="shared" ref="S6:S69" si="23">SUM(O6+P6+Q6)</f>
        <v>#VALUE!</v>
      </c>
      <c r="T6" s="72" t="e">
        <f t="shared" ref="T6:T69" si="24">IF(AND(R6&gt;=0,R6&lt;11),R6-S6,IF(AND(R6&gt;=11,O6=5),R6-S6,R6-O6-P6))</f>
        <v>#VALUE!</v>
      </c>
      <c r="U6" s="73" t="str">
        <f t="shared" ref="U6:U69" si="25">IF(OR(ISBLANK(B6),ISBLANK(C6),ISBLANK(D6),ISBLANK(E6),ISBLANK(H6),ISBLANK(I6),ISBLANK(J6)),"donnée(s) manquante(s)",IF(T6&lt;0,"Nutriscore_A",IF(T6&lt;3,"Nutriscore_B",IF(T6&lt;11,"Nutriscore_C",IF(T6&lt;19,"Nutriscore_D","Nutriscore_E")))))</f>
        <v>donnée(s) manquante(s)</v>
      </c>
      <c r="V6" s="74" t="str">
        <f t="shared" ref="V6:V69" si="26">IF(U6="donnée(s) manquante(s)","donnée(s) manquante(s)",IF(U6="Nutriscore_A","dark green",IF(U6="Nutriscore_B","green",IF(U6="Nutriscore_C","yellow",IF(U6="Nutriscore_D","orange","dark orange")))))</f>
        <v>donnée(s) manquante(s)</v>
      </c>
      <c r="W6" s="75" t="str">
        <f t="shared" si="2"/>
        <v xml:space="preserve"> </v>
      </c>
      <c r="X6" s="75" t="str">
        <f>IF(ISBLANK(I6)," ",IF(I6&lt;=Scenario!$C$3,0,IF(I6&lt;=Scenario!$C$5,1,IF(I6&lt;=Scenario!$C$6,2,IF(I6&lt;=Scenario!$C$7,3,IF(I6&lt;=Scenario!$C$8,4,5))))))</f>
        <v xml:space="preserve"> </v>
      </c>
      <c r="Y6" s="75" t="str">
        <f>IF(ISBLANK(J6)," ",IF(ROUND(J6,2)&lt;=Scenario!$G$3,0,IF(ROUND(J6,2)&lt;=Scenario!$G$5,1,IF(ROUND(J6,2)&lt;=Scenario!$G$6,2,IF(ROUND(J6,2)&lt;=Scenario!$G$7,3,IF(ROUND(J6,2)&lt;=Scenario!$G$8,4,IF(ROUND(J6,2)&lt;=Scenario!$G$9,5,IF(ROUND(J6,2)&lt;=Scenario!$G$10,6,7))))))))</f>
        <v xml:space="preserve"> </v>
      </c>
      <c r="Z6" s="77"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77"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81" t="e">
        <f t="shared" si="3"/>
        <v>#VALUE!</v>
      </c>
      <c r="AC6" s="78" t="e">
        <f t="shared" ref="AC6:AC69" si="27">Y6+W6+X6</f>
        <v>#VALUE!</v>
      </c>
      <c r="AD6" s="79" t="e">
        <f t="shared" ref="AD6" si="28">IF(AB6&lt;11,AB6-AC6,AB6-X6-W6)</f>
        <v>#VALUE!</v>
      </c>
      <c r="AE6" s="73" t="str">
        <f t="shared" ref="AE6" si="29">IF(OR(ISBLANK(B6),ISBLANK(C6),ISBLANK(D6),ISBLANK(F6),ISBLANK(H6),ISBLANK(I6),ISBLANK(J6)),"missing data",IF(AD6&lt;1,"Nutriscore_A",IF(AD6&lt;3,"Nutriscore_B",IF(AD6&lt;11,"Nutriscore_C",IF(AD6&lt;19,"Nutriscore_D","Nutriscore_E")))))</f>
        <v>missing data</v>
      </c>
      <c r="AF6" s="80" t="str">
        <f t="shared" ref="AF6" si="30">IF(AE6="missing data","missing data",IF(AE6="Nutriscore_A","dark green",IF(AE6="Nutriscore_B","green",IF(AE6="Nutriscore_C","yellow",IF(AE6="Nutriscore_D","orange","dark orange")))))</f>
        <v>missing data</v>
      </c>
      <c r="AG6" s="81" t="e">
        <f t="shared" si="6"/>
        <v>#VALUE!</v>
      </c>
      <c r="AH6" s="81" t="e">
        <f t="shared" si="7"/>
        <v>#VALUE!</v>
      </c>
    </row>
    <row r="7" spans="1:34" x14ac:dyDescent="0.25">
      <c r="A7" s="114" t="s">
        <v>74</v>
      </c>
      <c r="B7" s="102"/>
      <c r="C7" s="103"/>
      <c r="D7" s="103"/>
      <c r="E7" s="104"/>
      <c r="F7" s="105"/>
      <c r="G7" s="106"/>
      <c r="H7" s="106"/>
      <c r="I7" s="106"/>
      <c r="J7" s="107"/>
      <c r="K7" s="108" t="str">
        <f t="shared" si="9"/>
        <v xml:space="preserve"> </v>
      </c>
      <c r="L7" s="109" t="str">
        <f t="shared" si="10"/>
        <v xml:space="preserve"> </v>
      </c>
      <c r="M7" s="109" t="str">
        <f t="shared" si="11"/>
        <v xml:space="preserve"> </v>
      </c>
      <c r="N7" s="109" t="str">
        <f t="shared" si="12"/>
        <v xml:space="preserve"> </v>
      </c>
      <c r="O7" s="110" t="str">
        <f t="shared" si="13"/>
        <v xml:space="preserve"> </v>
      </c>
      <c r="P7" s="110" t="str">
        <f t="shared" si="14"/>
        <v xml:space="preserve"> </v>
      </c>
      <c r="Q7" s="111" t="str">
        <f t="shared" si="21"/>
        <v xml:space="preserve"> </v>
      </c>
      <c r="R7" s="108" t="e">
        <f t="shared" si="22"/>
        <v>#VALUE!</v>
      </c>
      <c r="S7" s="112" t="e">
        <f t="shared" si="23"/>
        <v>#VALUE!</v>
      </c>
      <c r="T7" s="72" t="e">
        <f t="shared" si="24"/>
        <v>#VALUE!</v>
      </c>
      <c r="U7" s="73" t="str">
        <f t="shared" si="25"/>
        <v>donnée(s) manquante(s)</v>
      </c>
      <c r="V7" s="74" t="str">
        <f t="shared" si="26"/>
        <v>donnée(s) manquante(s)</v>
      </c>
      <c r="W7" s="75" t="str">
        <f t="shared" si="2"/>
        <v xml:space="preserve"> </v>
      </c>
      <c r="X7" s="75" t="str">
        <f>IF(ISBLANK(I7)," ",IF(I7&lt;=Scenario!$C$3,0,IF(I7&lt;=Scenario!$C$5,1,IF(I7&lt;=Scenario!$C$6,2,IF(I7&lt;=Scenario!$C$7,3,IF(I7&lt;=Scenario!$C$8,4,5))))))</f>
        <v xml:space="preserve"> </v>
      </c>
      <c r="Y7" s="75" t="str">
        <f>IF(ISBLANK(J7)," ",IF(ROUND(J7,2)&lt;=Scenario!$G$3,0,IF(ROUND(J7,2)&lt;=Scenario!$G$5,1,IF(ROUND(J7,2)&lt;=Scenario!$G$6,2,IF(ROUND(J7,2)&lt;=Scenario!$G$7,3,IF(ROUND(J7,2)&lt;=Scenario!$G$8,4,IF(ROUND(J7,2)&lt;=Scenario!$G$9,5,IF(ROUND(J7,2)&lt;=Scenario!$G$10,6,7))))))))</f>
        <v xml:space="preserve"> </v>
      </c>
      <c r="Z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81" t="e">
        <f t="shared" si="3"/>
        <v>#VALUE!</v>
      </c>
      <c r="AC7" s="78" t="e">
        <f t="shared" si="27"/>
        <v>#VALUE!</v>
      </c>
      <c r="AD7" s="79" t="e">
        <f t="shared" si="20"/>
        <v>#VALUE!</v>
      </c>
      <c r="AE7" s="73" t="str">
        <f t="shared" ref="AE7:AE70" si="31">IF(OR(ISBLANK(B7),ISBLANK(C7),ISBLANK(D7),ISBLANK(F7),ISBLANK(H7),ISBLANK(I7),ISBLANK(J7)),"missing data",IF(AD7&lt;1,"Nutriscore_A",IF(AD7&lt;3,"Nutriscore_B",IF(AD7&lt;11,"Nutriscore_C",IF(AD7&lt;19,"Nutriscore_D","Nutriscore_E")))))</f>
        <v>missing data</v>
      </c>
      <c r="AF7" s="80" t="str">
        <f t="shared" si="5"/>
        <v>missing data</v>
      </c>
      <c r="AG7" s="81" t="e">
        <f t="shared" si="6"/>
        <v>#VALUE!</v>
      </c>
      <c r="AH7" s="81" t="e">
        <f t="shared" si="7"/>
        <v>#VALUE!</v>
      </c>
    </row>
    <row r="8" spans="1:34" x14ac:dyDescent="0.25">
      <c r="A8" s="114" t="s">
        <v>74</v>
      </c>
      <c r="B8" s="102"/>
      <c r="C8" s="103"/>
      <c r="D8" s="103"/>
      <c r="E8" s="104"/>
      <c r="F8" s="105"/>
      <c r="G8" s="106"/>
      <c r="H8" s="106"/>
      <c r="I8" s="106"/>
      <c r="J8" s="107"/>
      <c r="K8" s="108" t="str">
        <f t="shared" si="9"/>
        <v xml:space="preserve"> </v>
      </c>
      <c r="L8" s="109" t="str">
        <f t="shared" si="10"/>
        <v xml:space="preserve"> </v>
      </c>
      <c r="M8" s="109" t="str">
        <f t="shared" si="11"/>
        <v xml:space="preserve"> </v>
      </c>
      <c r="N8" s="109" t="str">
        <f t="shared" si="12"/>
        <v xml:space="preserve"> </v>
      </c>
      <c r="O8" s="110" t="str">
        <f t="shared" si="13"/>
        <v xml:space="preserve"> </v>
      </c>
      <c r="P8" s="110" t="str">
        <f t="shared" si="14"/>
        <v xml:space="preserve"> </v>
      </c>
      <c r="Q8" s="111" t="str">
        <f t="shared" si="21"/>
        <v xml:space="preserve"> </v>
      </c>
      <c r="R8" s="108" t="e">
        <f t="shared" si="22"/>
        <v>#VALUE!</v>
      </c>
      <c r="S8" s="112" t="e">
        <f t="shared" si="23"/>
        <v>#VALUE!</v>
      </c>
      <c r="T8" s="72" t="e">
        <f t="shared" si="24"/>
        <v>#VALUE!</v>
      </c>
      <c r="U8" s="73" t="str">
        <f t="shared" si="25"/>
        <v>donnée(s) manquante(s)</v>
      </c>
      <c r="V8" s="74" t="str">
        <f t="shared" si="26"/>
        <v>donnée(s) manquante(s)</v>
      </c>
      <c r="W8" s="75" t="str">
        <f t="shared" si="2"/>
        <v xml:space="preserve"> </v>
      </c>
      <c r="X8" s="75" t="str">
        <f>IF(ISBLANK(I8)," ",IF(I8&lt;=Scenario!$C$3,0,IF(I8&lt;=Scenario!$C$5,1,IF(I8&lt;=Scenario!$C$6,2,IF(I8&lt;=Scenario!$C$7,3,IF(I8&lt;=Scenario!$C$8,4,5))))))</f>
        <v xml:space="preserve"> </v>
      </c>
      <c r="Y8" s="75" t="str">
        <f>IF(ISBLANK(J8)," ",IF(ROUND(J8,2)&lt;=Scenario!$G$3,0,IF(ROUND(J8,2)&lt;=Scenario!$G$5,1,IF(ROUND(J8,2)&lt;=Scenario!$G$6,2,IF(ROUND(J8,2)&lt;=Scenario!$G$7,3,IF(ROUND(J8,2)&lt;=Scenario!$G$8,4,IF(ROUND(J8,2)&lt;=Scenario!$G$9,5,IF(ROUND(J8,2)&lt;=Scenario!$G$10,6,7))))))))</f>
        <v xml:space="preserve"> </v>
      </c>
      <c r="Z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81" t="e">
        <f t="shared" si="3"/>
        <v>#VALUE!</v>
      </c>
      <c r="AC8" s="78" t="e">
        <f t="shared" si="27"/>
        <v>#VALUE!</v>
      </c>
      <c r="AD8" s="79" t="e">
        <f t="shared" si="20"/>
        <v>#VALUE!</v>
      </c>
      <c r="AE8" s="73" t="str">
        <f t="shared" si="31"/>
        <v>missing data</v>
      </c>
      <c r="AF8" s="80" t="str">
        <f t="shared" si="5"/>
        <v>missing data</v>
      </c>
      <c r="AG8" s="81" t="e">
        <f t="shared" si="6"/>
        <v>#VALUE!</v>
      </c>
      <c r="AH8" s="81" t="e">
        <f t="shared" si="7"/>
        <v>#VALUE!</v>
      </c>
    </row>
    <row r="9" spans="1:34" x14ac:dyDescent="0.25">
      <c r="A9" s="114" t="s">
        <v>74</v>
      </c>
      <c r="B9" s="102"/>
      <c r="C9" s="103"/>
      <c r="D9" s="103"/>
      <c r="E9" s="104"/>
      <c r="F9" s="105"/>
      <c r="G9" s="106"/>
      <c r="H9" s="106"/>
      <c r="I9" s="106"/>
      <c r="J9" s="107"/>
      <c r="K9" s="108" t="str">
        <f t="shared" si="9"/>
        <v xml:space="preserve"> </v>
      </c>
      <c r="L9" s="109" t="str">
        <f t="shared" si="10"/>
        <v xml:space="preserve"> </v>
      </c>
      <c r="M9" s="109" t="str">
        <f t="shared" si="11"/>
        <v xml:space="preserve"> </v>
      </c>
      <c r="N9" s="109" t="str">
        <f t="shared" si="12"/>
        <v xml:space="preserve"> </v>
      </c>
      <c r="O9" s="110" t="str">
        <f t="shared" si="13"/>
        <v xml:space="preserve"> </v>
      </c>
      <c r="P9" s="110" t="str">
        <f t="shared" si="14"/>
        <v xml:space="preserve"> </v>
      </c>
      <c r="Q9" s="111" t="str">
        <f t="shared" si="21"/>
        <v xml:space="preserve"> </v>
      </c>
      <c r="R9" s="108" t="e">
        <f t="shared" si="22"/>
        <v>#VALUE!</v>
      </c>
      <c r="S9" s="112" t="e">
        <f t="shared" si="23"/>
        <v>#VALUE!</v>
      </c>
      <c r="T9" s="72" t="e">
        <f t="shared" si="24"/>
        <v>#VALUE!</v>
      </c>
      <c r="U9" s="73" t="str">
        <f t="shared" si="25"/>
        <v>donnée(s) manquante(s)</v>
      </c>
      <c r="V9" s="74" t="str">
        <f t="shared" si="26"/>
        <v>donnée(s) manquante(s)</v>
      </c>
      <c r="W9" s="75" t="str">
        <f t="shared" si="2"/>
        <v xml:space="preserve"> </v>
      </c>
      <c r="X9" s="75" t="str">
        <f>IF(ISBLANK(I9)," ",IF(I9&lt;=Scenario!$C$3,0,IF(I9&lt;=Scenario!$C$5,1,IF(I9&lt;=Scenario!$C$6,2,IF(I9&lt;=Scenario!$C$7,3,IF(I9&lt;=Scenario!$C$8,4,5))))))</f>
        <v xml:space="preserve"> </v>
      </c>
      <c r="Y9" s="75" t="str">
        <f>IF(ISBLANK(J9)," ",IF(ROUND(J9,2)&lt;=Scenario!$G$3,0,IF(ROUND(J9,2)&lt;=Scenario!$G$5,1,IF(ROUND(J9,2)&lt;=Scenario!$G$6,2,IF(ROUND(J9,2)&lt;=Scenario!$G$7,3,IF(ROUND(J9,2)&lt;=Scenario!$G$8,4,IF(ROUND(J9,2)&lt;=Scenario!$G$9,5,IF(ROUND(J9,2)&lt;=Scenario!$G$10,6,7))))))))</f>
        <v xml:space="preserve"> </v>
      </c>
      <c r="Z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81" t="e">
        <f t="shared" si="3"/>
        <v>#VALUE!</v>
      </c>
      <c r="AC9" s="78" t="e">
        <f t="shared" si="27"/>
        <v>#VALUE!</v>
      </c>
      <c r="AD9" s="79" t="e">
        <f t="shared" si="20"/>
        <v>#VALUE!</v>
      </c>
      <c r="AE9" s="73" t="str">
        <f t="shared" si="31"/>
        <v>missing data</v>
      </c>
      <c r="AF9" s="80" t="str">
        <f t="shared" si="5"/>
        <v>missing data</v>
      </c>
      <c r="AG9" s="81" t="e">
        <f t="shared" si="6"/>
        <v>#VALUE!</v>
      </c>
      <c r="AH9" s="81" t="e">
        <f t="shared" si="7"/>
        <v>#VALUE!</v>
      </c>
    </row>
    <row r="10" spans="1:34" x14ac:dyDescent="0.25">
      <c r="A10" s="114" t="s">
        <v>74</v>
      </c>
      <c r="B10" s="102"/>
      <c r="C10" s="103"/>
      <c r="D10" s="103"/>
      <c r="E10" s="104"/>
      <c r="F10" s="105"/>
      <c r="G10" s="106"/>
      <c r="H10" s="106"/>
      <c r="I10" s="106"/>
      <c r="J10" s="107"/>
      <c r="K10" s="108" t="str">
        <f t="shared" si="9"/>
        <v xml:space="preserve"> </v>
      </c>
      <c r="L10" s="109" t="str">
        <f t="shared" si="10"/>
        <v xml:space="preserve"> </v>
      </c>
      <c r="M10" s="109" t="str">
        <f t="shared" si="11"/>
        <v xml:space="preserve"> </v>
      </c>
      <c r="N10" s="109" t="str">
        <f t="shared" si="12"/>
        <v xml:space="preserve"> </v>
      </c>
      <c r="O10" s="110" t="str">
        <f t="shared" si="13"/>
        <v xml:space="preserve"> </v>
      </c>
      <c r="P10" s="110" t="str">
        <f t="shared" si="14"/>
        <v xml:space="preserve"> </v>
      </c>
      <c r="Q10" s="111" t="str">
        <f t="shared" si="21"/>
        <v xml:space="preserve"> </v>
      </c>
      <c r="R10" s="108" t="e">
        <f t="shared" si="22"/>
        <v>#VALUE!</v>
      </c>
      <c r="S10" s="112" t="e">
        <f t="shared" si="23"/>
        <v>#VALUE!</v>
      </c>
      <c r="T10" s="72" t="e">
        <f t="shared" si="24"/>
        <v>#VALUE!</v>
      </c>
      <c r="U10" s="73" t="str">
        <f t="shared" si="25"/>
        <v>donnée(s) manquante(s)</v>
      </c>
      <c r="V10" s="74" t="str">
        <f t="shared" si="26"/>
        <v>donnée(s) manquante(s)</v>
      </c>
      <c r="W10" s="75" t="str">
        <f t="shared" si="2"/>
        <v xml:space="preserve"> </v>
      </c>
      <c r="X10" s="75" t="str">
        <f>IF(ISBLANK(I10)," ",IF(I10&lt;=Scenario!$C$3,0,IF(I10&lt;=Scenario!$C$5,1,IF(I10&lt;=Scenario!$C$6,2,IF(I10&lt;=Scenario!$C$7,3,IF(I10&lt;=Scenario!$C$8,4,5))))))</f>
        <v xml:space="preserve"> </v>
      </c>
      <c r="Y10" s="75" t="str">
        <f>IF(ISBLANK(J10)," ",IF(ROUND(J10,2)&lt;=Scenario!$G$3,0,IF(ROUND(J10,2)&lt;=Scenario!$G$5,1,IF(ROUND(J10,2)&lt;=Scenario!$G$6,2,IF(ROUND(J10,2)&lt;=Scenario!$G$7,3,IF(ROUND(J10,2)&lt;=Scenario!$G$8,4,IF(ROUND(J10,2)&lt;=Scenario!$G$9,5,IF(ROUND(J10,2)&lt;=Scenario!$G$10,6,7))))))))</f>
        <v xml:space="preserve"> </v>
      </c>
      <c r="Z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81" t="e">
        <f t="shared" si="3"/>
        <v>#VALUE!</v>
      </c>
      <c r="AC10" s="78" t="e">
        <f t="shared" si="27"/>
        <v>#VALUE!</v>
      </c>
      <c r="AD10" s="79" t="e">
        <f t="shared" si="20"/>
        <v>#VALUE!</v>
      </c>
      <c r="AE10" s="73" t="str">
        <f t="shared" si="31"/>
        <v>missing data</v>
      </c>
      <c r="AF10" s="80" t="str">
        <f t="shared" si="5"/>
        <v>missing data</v>
      </c>
      <c r="AG10" s="81" t="e">
        <f t="shared" si="6"/>
        <v>#VALUE!</v>
      </c>
      <c r="AH10" s="81" t="e">
        <f t="shared" si="7"/>
        <v>#VALUE!</v>
      </c>
    </row>
    <row r="11" spans="1:34" x14ac:dyDescent="0.25">
      <c r="A11" s="114" t="s">
        <v>74</v>
      </c>
      <c r="B11" s="102"/>
      <c r="C11" s="103"/>
      <c r="D11" s="103"/>
      <c r="E11" s="104"/>
      <c r="F11" s="105"/>
      <c r="G11" s="106"/>
      <c r="H11" s="106"/>
      <c r="I11" s="106"/>
      <c r="J11" s="107"/>
      <c r="K11" s="108" t="str">
        <f t="shared" si="9"/>
        <v xml:space="preserve"> </v>
      </c>
      <c r="L11" s="109" t="str">
        <f t="shared" si="10"/>
        <v xml:space="preserve"> </v>
      </c>
      <c r="M11" s="109" t="str">
        <f t="shared" si="11"/>
        <v xml:space="preserve"> </v>
      </c>
      <c r="N11" s="109" t="str">
        <f t="shared" si="12"/>
        <v xml:space="preserve"> </v>
      </c>
      <c r="O11" s="110" t="str">
        <f t="shared" si="13"/>
        <v xml:space="preserve"> </v>
      </c>
      <c r="P11" s="110" t="str">
        <f t="shared" si="14"/>
        <v xml:space="preserve"> </v>
      </c>
      <c r="Q11" s="111" t="str">
        <f t="shared" si="21"/>
        <v xml:space="preserve"> </v>
      </c>
      <c r="R11" s="108" t="e">
        <f t="shared" si="22"/>
        <v>#VALUE!</v>
      </c>
      <c r="S11" s="112" t="e">
        <f t="shared" si="23"/>
        <v>#VALUE!</v>
      </c>
      <c r="T11" s="72" t="e">
        <f t="shared" si="24"/>
        <v>#VALUE!</v>
      </c>
      <c r="U11" s="73" t="str">
        <f t="shared" si="25"/>
        <v>donnée(s) manquante(s)</v>
      </c>
      <c r="V11" s="74" t="str">
        <f t="shared" si="26"/>
        <v>donnée(s) manquante(s)</v>
      </c>
      <c r="W11" s="75" t="str">
        <f t="shared" si="2"/>
        <v xml:space="preserve"> </v>
      </c>
      <c r="X11" s="75" t="str">
        <f>IF(ISBLANK(I11)," ",IF(I11&lt;=Scenario!$C$3,0,IF(I11&lt;=Scenario!$C$5,1,IF(I11&lt;=Scenario!$C$6,2,IF(I11&lt;=Scenario!$C$7,3,IF(I11&lt;=Scenario!$C$8,4,5))))))</f>
        <v xml:space="preserve"> </v>
      </c>
      <c r="Y11" s="75" t="str">
        <f>IF(ISBLANK(J11)," ",IF(ROUND(J11,2)&lt;=Scenario!$G$3,0,IF(ROUND(J11,2)&lt;=Scenario!$G$5,1,IF(ROUND(J11,2)&lt;=Scenario!$G$6,2,IF(ROUND(J11,2)&lt;=Scenario!$G$7,3,IF(ROUND(J11,2)&lt;=Scenario!$G$8,4,IF(ROUND(J11,2)&lt;=Scenario!$G$9,5,IF(ROUND(J11,2)&lt;=Scenario!$G$10,6,7))))))))</f>
        <v xml:space="preserve"> </v>
      </c>
      <c r="Z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81" t="e">
        <f t="shared" si="3"/>
        <v>#VALUE!</v>
      </c>
      <c r="AC11" s="78" t="e">
        <f t="shared" si="27"/>
        <v>#VALUE!</v>
      </c>
      <c r="AD11" s="79" t="e">
        <f t="shared" si="20"/>
        <v>#VALUE!</v>
      </c>
      <c r="AE11" s="73" t="str">
        <f t="shared" si="31"/>
        <v>missing data</v>
      </c>
      <c r="AF11" s="80" t="str">
        <f t="shared" si="5"/>
        <v>missing data</v>
      </c>
      <c r="AG11" s="81" t="e">
        <f t="shared" si="6"/>
        <v>#VALUE!</v>
      </c>
      <c r="AH11" s="81" t="e">
        <f t="shared" si="7"/>
        <v>#VALUE!</v>
      </c>
    </row>
    <row r="12" spans="1:34" x14ac:dyDescent="0.25">
      <c r="A12" s="114" t="s">
        <v>74</v>
      </c>
      <c r="B12" s="102"/>
      <c r="C12" s="103"/>
      <c r="D12" s="103"/>
      <c r="E12" s="104"/>
      <c r="F12" s="105"/>
      <c r="G12" s="106"/>
      <c r="H12" s="106"/>
      <c r="I12" s="106"/>
      <c r="J12" s="107"/>
      <c r="K12" s="108" t="str">
        <f t="shared" si="9"/>
        <v xml:space="preserve"> </v>
      </c>
      <c r="L12" s="109" t="str">
        <f t="shared" si="10"/>
        <v xml:space="preserve"> </v>
      </c>
      <c r="M12" s="109" t="str">
        <f t="shared" si="11"/>
        <v xml:space="preserve"> </v>
      </c>
      <c r="N12" s="109" t="str">
        <f t="shared" si="12"/>
        <v xml:space="preserve"> </v>
      </c>
      <c r="O12" s="110" t="str">
        <f t="shared" si="13"/>
        <v xml:space="preserve"> </v>
      </c>
      <c r="P12" s="110" t="str">
        <f t="shared" si="14"/>
        <v xml:space="preserve"> </v>
      </c>
      <c r="Q12" s="111" t="str">
        <f t="shared" si="21"/>
        <v xml:space="preserve"> </v>
      </c>
      <c r="R12" s="108" t="e">
        <f t="shared" si="22"/>
        <v>#VALUE!</v>
      </c>
      <c r="S12" s="112" t="e">
        <f t="shared" si="23"/>
        <v>#VALUE!</v>
      </c>
      <c r="T12" s="72" t="e">
        <f t="shared" si="24"/>
        <v>#VALUE!</v>
      </c>
      <c r="U12" s="73" t="str">
        <f t="shared" si="25"/>
        <v>donnée(s) manquante(s)</v>
      </c>
      <c r="V12" s="74" t="str">
        <f t="shared" si="26"/>
        <v>donnée(s) manquante(s)</v>
      </c>
      <c r="W12" s="75" t="str">
        <f t="shared" si="2"/>
        <v xml:space="preserve"> </v>
      </c>
      <c r="X12" s="75" t="str">
        <f>IF(ISBLANK(I12)," ",IF(I12&lt;=Scenario!$C$3,0,IF(I12&lt;=Scenario!$C$5,1,IF(I12&lt;=Scenario!$C$6,2,IF(I12&lt;=Scenario!$C$7,3,IF(I12&lt;=Scenario!$C$8,4,5))))))</f>
        <v xml:space="preserve"> </v>
      </c>
      <c r="Y12" s="75" t="str">
        <f>IF(ISBLANK(J12)," ",IF(ROUND(J12,2)&lt;=Scenario!$G$3,0,IF(ROUND(J12,2)&lt;=Scenario!$G$5,1,IF(ROUND(J12,2)&lt;=Scenario!$G$6,2,IF(ROUND(J12,2)&lt;=Scenario!$G$7,3,IF(ROUND(J12,2)&lt;=Scenario!$G$8,4,IF(ROUND(J12,2)&lt;=Scenario!$G$9,5,IF(ROUND(J12,2)&lt;=Scenario!$G$10,6,7))))))))</f>
        <v xml:space="preserve"> </v>
      </c>
      <c r="Z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81" t="e">
        <f t="shared" si="3"/>
        <v>#VALUE!</v>
      </c>
      <c r="AC12" s="78" t="e">
        <f t="shared" si="27"/>
        <v>#VALUE!</v>
      </c>
      <c r="AD12" s="79" t="e">
        <f t="shared" si="20"/>
        <v>#VALUE!</v>
      </c>
      <c r="AE12" s="73" t="str">
        <f t="shared" si="31"/>
        <v>missing data</v>
      </c>
      <c r="AF12" s="80" t="str">
        <f t="shared" si="5"/>
        <v>missing data</v>
      </c>
      <c r="AG12" s="81" t="e">
        <f t="shared" si="6"/>
        <v>#VALUE!</v>
      </c>
      <c r="AH12" s="81" t="e">
        <f t="shared" si="7"/>
        <v>#VALUE!</v>
      </c>
    </row>
    <row r="13" spans="1:34" x14ac:dyDescent="0.25">
      <c r="A13" s="114" t="s">
        <v>74</v>
      </c>
      <c r="B13" s="102"/>
      <c r="C13" s="103"/>
      <c r="D13" s="103"/>
      <c r="E13" s="104"/>
      <c r="F13" s="105"/>
      <c r="G13" s="106"/>
      <c r="H13" s="106"/>
      <c r="I13" s="106"/>
      <c r="J13" s="107"/>
      <c r="K13" s="108" t="str">
        <f t="shared" si="9"/>
        <v xml:space="preserve"> </v>
      </c>
      <c r="L13" s="109" t="str">
        <f t="shared" si="10"/>
        <v xml:space="preserve"> </v>
      </c>
      <c r="M13" s="109" t="str">
        <f t="shared" si="11"/>
        <v xml:space="preserve"> </v>
      </c>
      <c r="N13" s="109" t="str">
        <f t="shared" si="12"/>
        <v xml:space="preserve"> </v>
      </c>
      <c r="O13" s="110" t="str">
        <f t="shared" si="13"/>
        <v xml:space="preserve"> </v>
      </c>
      <c r="P13" s="110" t="str">
        <f t="shared" si="14"/>
        <v xml:space="preserve"> </v>
      </c>
      <c r="Q13" s="111" t="str">
        <f t="shared" si="21"/>
        <v xml:space="preserve"> </v>
      </c>
      <c r="R13" s="108" t="e">
        <f t="shared" si="22"/>
        <v>#VALUE!</v>
      </c>
      <c r="S13" s="112" t="e">
        <f t="shared" si="23"/>
        <v>#VALUE!</v>
      </c>
      <c r="T13" s="72" t="e">
        <f t="shared" si="24"/>
        <v>#VALUE!</v>
      </c>
      <c r="U13" s="73" t="str">
        <f t="shared" si="25"/>
        <v>donnée(s) manquante(s)</v>
      </c>
      <c r="V13" s="74" t="str">
        <f t="shared" si="26"/>
        <v>donnée(s) manquante(s)</v>
      </c>
      <c r="W13" s="75" t="str">
        <f t="shared" si="2"/>
        <v xml:space="preserve"> </v>
      </c>
      <c r="X13" s="75" t="str">
        <f>IF(ISBLANK(I13)," ",IF(I13&lt;=Scenario!$C$3,0,IF(I13&lt;=Scenario!$C$5,1,IF(I13&lt;=Scenario!$C$6,2,IF(I13&lt;=Scenario!$C$7,3,IF(I13&lt;=Scenario!$C$8,4,5))))))</f>
        <v xml:space="preserve"> </v>
      </c>
      <c r="Y13" s="75" t="str">
        <f>IF(ISBLANK(J13)," ",IF(ROUND(J13,2)&lt;=Scenario!$G$3,0,IF(ROUND(J13,2)&lt;=Scenario!$G$5,1,IF(ROUND(J13,2)&lt;=Scenario!$G$6,2,IF(ROUND(J13,2)&lt;=Scenario!$G$7,3,IF(ROUND(J13,2)&lt;=Scenario!$G$8,4,IF(ROUND(J13,2)&lt;=Scenario!$G$9,5,IF(ROUND(J13,2)&lt;=Scenario!$G$10,6,7))))))))</f>
        <v xml:space="preserve"> </v>
      </c>
      <c r="Z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81" t="e">
        <f t="shared" si="3"/>
        <v>#VALUE!</v>
      </c>
      <c r="AC13" s="78" t="e">
        <f t="shared" si="27"/>
        <v>#VALUE!</v>
      </c>
      <c r="AD13" s="79" t="e">
        <f t="shared" si="20"/>
        <v>#VALUE!</v>
      </c>
      <c r="AE13" s="73" t="str">
        <f t="shared" si="31"/>
        <v>missing data</v>
      </c>
      <c r="AF13" s="80" t="str">
        <f t="shared" si="5"/>
        <v>missing data</v>
      </c>
      <c r="AG13" s="81" t="e">
        <f t="shared" si="6"/>
        <v>#VALUE!</v>
      </c>
      <c r="AH13" s="81" t="e">
        <f t="shared" si="7"/>
        <v>#VALUE!</v>
      </c>
    </row>
    <row r="14" spans="1:34" x14ac:dyDescent="0.25">
      <c r="A14" s="114" t="s">
        <v>74</v>
      </c>
      <c r="B14" s="102"/>
      <c r="C14" s="103"/>
      <c r="D14" s="103"/>
      <c r="E14" s="104"/>
      <c r="F14" s="105"/>
      <c r="G14" s="106"/>
      <c r="H14" s="106"/>
      <c r="I14" s="106"/>
      <c r="J14" s="107"/>
      <c r="K14" s="108" t="str">
        <f t="shared" si="9"/>
        <v xml:space="preserve"> </v>
      </c>
      <c r="L14" s="109" t="str">
        <f t="shared" si="10"/>
        <v xml:space="preserve"> </v>
      </c>
      <c r="M14" s="109" t="str">
        <f t="shared" si="11"/>
        <v xml:space="preserve"> </v>
      </c>
      <c r="N14" s="109" t="str">
        <f t="shared" si="12"/>
        <v xml:space="preserve"> </v>
      </c>
      <c r="O14" s="110" t="str">
        <f t="shared" si="13"/>
        <v xml:space="preserve"> </v>
      </c>
      <c r="P14" s="110" t="str">
        <f t="shared" si="14"/>
        <v xml:space="preserve"> </v>
      </c>
      <c r="Q14" s="111" t="str">
        <f t="shared" si="21"/>
        <v xml:space="preserve"> </v>
      </c>
      <c r="R14" s="108" t="e">
        <f t="shared" si="22"/>
        <v>#VALUE!</v>
      </c>
      <c r="S14" s="112" t="e">
        <f t="shared" si="23"/>
        <v>#VALUE!</v>
      </c>
      <c r="T14" s="72" t="e">
        <f t="shared" si="24"/>
        <v>#VALUE!</v>
      </c>
      <c r="U14" s="73" t="str">
        <f t="shared" si="25"/>
        <v>donnée(s) manquante(s)</v>
      </c>
      <c r="V14" s="74" t="str">
        <f t="shared" si="26"/>
        <v>donnée(s) manquante(s)</v>
      </c>
      <c r="W14" s="75" t="str">
        <f t="shared" si="2"/>
        <v xml:space="preserve"> </v>
      </c>
      <c r="X14" s="75" t="str">
        <f>IF(ISBLANK(I14)," ",IF(I14&lt;=Scenario!$C$3,0,IF(I14&lt;=Scenario!$C$5,1,IF(I14&lt;=Scenario!$C$6,2,IF(I14&lt;=Scenario!$C$7,3,IF(I14&lt;=Scenario!$C$8,4,5))))))</f>
        <v xml:space="preserve"> </v>
      </c>
      <c r="Y14" s="75" t="str">
        <f>IF(ISBLANK(J14)," ",IF(ROUND(J14,2)&lt;=Scenario!$G$3,0,IF(ROUND(J14,2)&lt;=Scenario!$G$5,1,IF(ROUND(J14,2)&lt;=Scenario!$G$6,2,IF(ROUND(J14,2)&lt;=Scenario!$G$7,3,IF(ROUND(J14,2)&lt;=Scenario!$G$8,4,IF(ROUND(J14,2)&lt;=Scenario!$G$9,5,IF(ROUND(J14,2)&lt;=Scenario!$G$10,6,7))))))))</f>
        <v xml:space="preserve"> </v>
      </c>
      <c r="Z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81" t="e">
        <f t="shared" si="3"/>
        <v>#VALUE!</v>
      </c>
      <c r="AC14" s="78" t="e">
        <f t="shared" si="27"/>
        <v>#VALUE!</v>
      </c>
      <c r="AD14" s="79" t="e">
        <f t="shared" si="20"/>
        <v>#VALUE!</v>
      </c>
      <c r="AE14" s="73" t="str">
        <f t="shared" si="31"/>
        <v>missing data</v>
      </c>
      <c r="AF14" s="80" t="str">
        <f t="shared" si="5"/>
        <v>missing data</v>
      </c>
      <c r="AG14" s="81" t="e">
        <f t="shared" si="6"/>
        <v>#VALUE!</v>
      </c>
      <c r="AH14" s="81" t="e">
        <f t="shared" si="7"/>
        <v>#VALUE!</v>
      </c>
    </row>
    <row r="15" spans="1:34" x14ac:dyDescent="0.25">
      <c r="A15" s="114" t="s">
        <v>74</v>
      </c>
      <c r="B15" s="102"/>
      <c r="C15" s="103"/>
      <c r="D15" s="103"/>
      <c r="E15" s="104"/>
      <c r="F15" s="105"/>
      <c r="G15" s="106"/>
      <c r="H15" s="106"/>
      <c r="I15" s="106"/>
      <c r="J15" s="107"/>
      <c r="K15" s="108" t="str">
        <f t="shared" si="9"/>
        <v xml:space="preserve"> </v>
      </c>
      <c r="L15" s="109" t="str">
        <f t="shared" si="10"/>
        <v xml:space="preserve"> </v>
      </c>
      <c r="M15" s="109" t="str">
        <f t="shared" si="11"/>
        <v xml:space="preserve"> </v>
      </c>
      <c r="N15" s="109" t="str">
        <f t="shared" si="12"/>
        <v xml:space="preserve"> </v>
      </c>
      <c r="O15" s="110" t="str">
        <f t="shared" si="13"/>
        <v xml:space="preserve"> </v>
      </c>
      <c r="P15" s="110" t="str">
        <f t="shared" si="14"/>
        <v xml:space="preserve"> </v>
      </c>
      <c r="Q15" s="111" t="str">
        <f t="shared" si="21"/>
        <v xml:space="preserve"> </v>
      </c>
      <c r="R15" s="108" t="e">
        <f t="shared" si="22"/>
        <v>#VALUE!</v>
      </c>
      <c r="S15" s="112" t="e">
        <f t="shared" si="23"/>
        <v>#VALUE!</v>
      </c>
      <c r="T15" s="72" t="e">
        <f t="shared" si="24"/>
        <v>#VALUE!</v>
      </c>
      <c r="U15" s="73" t="str">
        <f t="shared" si="25"/>
        <v>donnée(s) manquante(s)</v>
      </c>
      <c r="V15" s="74" t="str">
        <f t="shared" si="26"/>
        <v>donnée(s) manquante(s)</v>
      </c>
      <c r="W15" s="75" t="str">
        <f t="shared" si="2"/>
        <v xml:space="preserve"> </v>
      </c>
      <c r="X15" s="75" t="str">
        <f>IF(ISBLANK(I15)," ",IF(I15&lt;=Scenario!$C$3,0,IF(I15&lt;=Scenario!$C$5,1,IF(I15&lt;=Scenario!$C$6,2,IF(I15&lt;=Scenario!$C$7,3,IF(I15&lt;=Scenario!$C$8,4,5))))))</f>
        <v xml:space="preserve"> </v>
      </c>
      <c r="Y15" s="75" t="str">
        <f>IF(ISBLANK(J15)," ",IF(ROUND(J15,2)&lt;=Scenario!$G$3,0,IF(ROUND(J15,2)&lt;=Scenario!$G$5,1,IF(ROUND(J15,2)&lt;=Scenario!$G$6,2,IF(ROUND(J15,2)&lt;=Scenario!$G$7,3,IF(ROUND(J15,2)&lt;=Scenario!$G$8,4,IF(ROUND(J15,2)&lt;=Scenario!$G$9,5,IF(ROUND(J15,2)&lt;=Scenario!$G$10,6,7))))))))</f>
        <v xml:space="preserve"> </v>
      </c>
      <c r="Z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81" t="e">
        <f t="shared" si="3"/>
        <v>#VALUE!</v>
      </c>
      <c r="AC15" s="78" t="e">
        <f t="shared" si="27"/>
        <v>#VALUE!</v>
      </c>
      <c r="AD15" s="79" t="e">
        <f t="shared" si="20"/>
        <v>#VALUE!</v>
      </c>
      <c r="AE15" s="73" t="str">
        <f t="shared" si="31"/>
        <v>missing data</v>
      </c>
      <c r="AF15" s="80" t="str">
        <f t="shared" si="5"/>
        <v>missing data</v>
      </c>
      <c r="AG15" s="81" t="e">
        <f t="shared" si="6"/>
        <v>#VALUE!</v>
      </c>
      <c r="AH15" s="81" t="e">
        <f t="shared" si="7"/>
        <v>#VALUE!</v>
      </c>
    </row>
    <row r="16" spans="1:34" x14ac:dyDescent="0.25">
      <c r="A16" s="114" t="s">
        <v>74</v>
      </c>
      <c r="B16" s="102"/>
      <c r="C16" s="103"/>
      <c r="D16" s="103"/>
      <c r="E16" s="104"/>
      <c r="F16" s="105"/>
      <c r="G16" s="106"/>
      <c r="H16" s="106"/>
      <c r="I16" s="106"/>
      <c r="J16" s="107"/>
      <c r="K16" s="108" t="str">
        <f t="shared" si="9"/>
        <v xml:space="preserve"> </v>
      </c>
      <c r="L16" s="109" t="str">
        <f t="shared" si="10"/>
        <v xml:space="preserve"> </v>
      </c>
      <c r="M16" s="109" t="str">
        <f t="shared" si="11"/>
        <v xml:space="preserve"> </v>
      </c>
      <c r="N16" s="109" t="str">
        <f t="shared" si="12"/>
        <v xml:space="preserve"> </v>
      </c>
      <c r="O16" s="110" t="str">
        <f t="shared" si="13"/>
        <v xml:space="preserve"> </v>
      </c>
      <c r="P16" s="110" t="str">
        <f t="shared" si="14"/>
        <v xml:space="preserve"> </v>
      </c>
      <c r="Q16" s="111" t="str">
        <f t="shared" si="21"/>
        <v xml:space="preserve"> </v>
      </c>
      <c r="R16" s="108" t="e">
        <f t="shared" si="22"/>
        <v>#VALUE!</v>
      </c>
      <c r="S16" s="112" t="e">
        <f t="shared" si="23"/>
        <v>#VALUE!</v>
      </c>
      <c r="T16" s="72" t="e">
        <f t="shared" si="24"/>
        <v>#VALUE!</v>
      </c>
      <c r="U16" s="73" t="str">
        <f t="shared" si="25"/>
        <v>donnée(s) manquante(s)</v>
      </c>
      <c r="V16" s="74" t="str">
        <f t="shared" si="26"/>
        <v>donnée(s) manquante(s)</v>
      </c>
      <c r="W16" s="75" t="str">
        <f t="shared" si="2"/>
        <v xml:space="preserve"> </v>
      </c>
      <c r="X16" s="75" t="str">
        <f>IF(ISBLANK(I16)," ",IF(I16&lt;=Scenario!$C$3,0,IF(I16&lt;=Scenario!$C$5,1,IF(I16&lt;=Scenario!$C$6,2,IF(I16&lt;=Scenario!$C$7,3,IF(I16&lt;=Scenario!$C$8,4,5))))))</f>
        <v xml:space="preserve"> </v>
      </c>
      <c r="Y16" s="75" t="str">
        <f>IF(ISBLANK(J16)," ",IF(ROUND(J16,2)&lt;=Scenario!$G$3,0,IF(ROUND(J16,2)&lt;=Scenario!$G$5,1,IF(ROUND(J16,2)&lt;=Scenario!$G$6,2,IF(ROUND(J16,2)&lt;=Scenario!$G$7,3,IF(ROUND(J16,2)&lt;=Scenario!$G$8,4,IF(ROUND(J16,2)&lt;=Scenario!$G$9,5,IF(ROUND(J16,2)&lt;=Scenario!$G$10,6,7))))))))</f>
        <v xml:space="preserve"> </v>
      </c>
      <c r="Z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81" t="e">
        <f t="shared" si="3"/>
        <v>#VALUE!</v>
      </c>
      <c r="AC16" s="78" t="e">
        <f t="shared" si="27"/>
        <v>#VALUE!</v>
      </c>
      <c r="AD16" s="79" t="e">
        <f t="shared" si="20"/>
        <v>#VALUE!</v>
      </c>
      <c r="AE16" s="73" t="str">
        <f t="shared" si="31"/>
        <v>missing data</v>
      </c>
      <c r="AF16" s="80" t="str">
        <f t="shared" si="5"/>
        <v>missing data</v>
      </c>
      <c r="AG16" s="81" t="e">
        <f t="shared" si="6"/>
        <v>#VALUE!</v>
      </c>
      <c r="AH16" s="81" t="e">
        <f t="shared" si="7"/>
        <v>#VALUE!</v>
      </c>
    </row>
    <row r="17" spans="1:34" x14ac:dyDescent="0.25">
      <c r="A17" s="114" t="s">
        <v>74</v>
      </c>
      <c r="B17" s="102"/>
      <c r="C17" s="103"/>
      <c r="D17" s="103"/>
      <c r="E17" s="104"/>
      <c r="F17" s="105"/>
      <c r="G17" s="106"/>
      <c r="H17" s="106"/>
      <c r="I17" s="106"/>
      <c r="J17" s="107"/>
      <c r="K17" s="108" t="str">
        <f t="shared" si="9"/>
        <v xml:space="preserve"> </v>
      </c>
      <c r="L17" s="109" t="str">
        <f t="shared" si="10"/>
        <v xml:space="preserve"> </v>
      </c>
      <c r="M17" s="109" t="str">
        <f t="shared" si="11"/>
        <v xml:space="preserve"> </v>
      </c>
      <c r="N17" s="109" t="str">
        <f t="shared" si="12"/>
        <v xml:space="preserve"> </v>
      </c>
      <c r="O17" s="110" t="str">
        <f t="shared" si="13"/>
        <v xml:space="preserve"> </v>
      </c>
      <c r="P17" s="110" t="str">
        <f t="shared" si="14"/>
        <v xml:space="preserve"> </v>
      </c>
      <c r="Q17" s="111" t="str">
        <f t="shared" si="21"/>
        <v xml:space="preserve"> </v>
      </c>
      <c r="R17" s="108" t="e">
        <f t="shared" si="22"/>
        <v>#VALUE!</v>
      </c>
      <c r="S17" s="112" t="e">
        <f t="shared" si="23"/>
        <v>#VALUE!</v>
      </c>
      <c r="T17" s="72" t="e">
        <f t="shared" si="24"/>
        <v>#VALUE!</v>
      </c>
      <c r="U17" s="73" t="str">
        <f t="shared" si="25"/>
        <v>donnée(s) manquante(s)</v>
      </c>
      <c r="V17" s="74" t="str">
        <f t="shared" si="26"/>
        <v>donnée(s) manquante(s)</v>
      </c>
      <c r="W17" s="75" t="str">
        <f t="shared" si="2"/>
        <v xml:space="preserve"> </v>
      </c>
      <c r="X17" s="75" t="str">
        <f>IF(ISBLANK(I17)," ",IF(I17&lt;=Scenario!$C$3,0,IF(I17&lt;=Scenario!$C$5,1,IF(I17&lt;=Scenario!$C$6,2,IF(I17&lt;=Scenario!$C$7,3,IF(I17&lt;=Scenario!$C$8,4,5))))))</f>
        <v xml:space="preserve"> </v>
      </c>
      <c r="Y17" s="75" t="str">
        <f>IF(ISBLANK(J17)," ",IF(ROUND(J17,2)&lt;=Scenario!$G$3,0,IF(ROUND(J17,2)&lt;=Scenario!$G$5,1,IF(ROUND(J17,2)&lt;=Scenario!$G$6,2,IF(ROUND(J17,2)&lt;=Scenario!$G$7,3,IF(ROUND(J17,2)&lt;=Scenario!$G$8,4,IF(ROUND(J17,2)&lt;=Scenario!$G$9,5,IF(ROUND(J17,2)&lt;=Scenario!$G$10,6,7))))))))</f>
        <v xml:space="preserve"> </v>
      </c>
      <c r="Z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81" t="e">
        <f t="shared" si="3"/>
        <v>#VALUE!</v>
      </c>
      <c r="AC17" s="78" t="e">
        <f t="shared" si="27"/>
        <v>#VALUE!</v>
      </c>
      <c r="AD17" s="79" t="e">
        <f t="shared" si="20"/>
        <v>#VALUE!</v>
      </c>
      <c r="AE17" s="73" t="str">
        <f t="shared" si="31"/>
        <v>missing data</v>
      </c>
      <c r="AF17" s="80" t="str">
        <f t="shared" si="5"/>
        <v>missing data</v>
      </c>
      <c r="AG17" s="81" t="e">
        <f t="shared" si="6"/>
        <v>#VALUE!</v>
      </c>
      <c r="AH17" s="81" t="e">
        <f t="shared" si="7"/>
        <v>#VALUE!</v>
      </c>
    </row>
    <row r="18" spans="1:34" x14ac:dyDescent="0.25">
      <c r="A18" s="114" t="s">
        <v>74</v>
      </c>
      <c r="B18" s="102"/>
      <c r="C18" s="103"/>
      <c r="D18" s="103"/>
      <c r="E18" s="104"/>
      <c r="F18" s="105"/>
      <c r="G18" s="106"/>
      <c r="H18" s="106"/>
      <c r="I18" s="106"/>
      <c r="J18" s="107"/>
      <c r="K18" s="108" t="str">
        <f t="shared" si="9"/>
        <v xml:space="preserve"> </v>
      </c>
      <c r="L18" s="109" t="str">
        <f t="shared" si="10"/>
        <v xml:space="preserve"> </v>
      </c>
      <c r="M18" s="109" t="str">
        <f t="shared" si="11"/>
        <v xml:space="preserve"> </v>
      </c>
      <c r="N18" s="109" t="str">
        <f t="shared" si="12"/>
        <v xml:space="preserve"> </v>
      </c>
      <c r="O18" s="110" t="str">
        <f t="shared" si="13"/>
        <v xml:space="preserve"> </v>
      </c>
      <c r="P18" s="110" t="str">
        <f t="shared" si="14"/>
        <v xml:space="preserve"> </v>
      </c>
      <c r="Q18" s="111" t="str">
        <f t="shared" si="21"/>
        <v xml:space="preserve"> </v>
      </c>
      <c r="R18" s="108" t="e">
        <f t="shared" si="22"/>
        <v>#VALUE!</v>
      </c>
      <c r="S18" s="112" t="e">
        <f t="shared" si="23"/>
        <v>#VALUE!</v>
      </c>
      <c r="T18" s="72" t="e">
        <f t="shared" si="24"/>
        <v>#VALUE!</v>
      </c>
      <c r="U18" s="73" t="str">
        <f t="shared" si="25"/>
        <v>donnée(s) manquante(s)</v>
      </c>
      <c r="V18" s="74" t="str">
        <f t="shared" si="26"/>
        <v>donnée(s) manquante(s)</v>
      </c>
      <c r="W18" s="75" t="str">
        <f t="shared" si="2"/>
        <v xml:space="preserve"> </v>
      </c>
      <c r="X18" s="75" t="str">
        <f>IF(ISBLANK(I18)," ",IF(I18&lt;=Scenario!$C$3,0,IF(I18&lt;=Scenario!$C$5,1,IF(I18&lt;=Scenario!$C$6,2,IF(I18&lt;=Scenario!$C$7,3,IF(I18&lt;=Scenario!$C$8,4,5))))))</f>
        <v xml:space="preserve"> </v>
      </c>
      <c r="Y18" s="75" t="str">
        <f>IF(ISBLANK(J18)," ",IF(ROUND(J18,2)&lt;=Scenario!$G$3,0,IF(ROUND(J18,2)&lt;=Scenario!$G$5,1,IF(ROUND(J18,2)&lt;=Scenario!$G$6,2,IF(ROUND(J18,2)&lt;=Scenario!$G$7,3,IF(ROUND(J18,2)&lt;=Scenario!$G$8,4,IF(ROUND(J18,2)&lt;=Scenario!$G$9,5,IF(ROUND(J18,2)&lt;=Scenario!$G$10,6,7))))))))</f>
        <v xml:space="preserve"> </v>
      </c>
      <c r="Z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81" t="e">
        <f t="shared" si="3"/>
        <v>#VALUE!</v>
      </c>
      <c r="AC18" s="78" t="e">
        <f t="shared" si="27"/>
        <v>#VALUE!</v>
      </c>
      <c r="AD18" s="79" t="e">
        <f t="shared" si="20"/>
        <v>#VALUE!</v>
      </c>
      <c r="AE18" s="73" t="str">
        <f t="shared" si="31"/>
        <v>missing data</v>
      </c>
      <c r="AF18" s="80" t="str">
        <f t="shared" si="5"/>
        <v>missing data</v>
      </c>
      <c r="AG18" s="81" t="e">
        <f t="shared" si="6"/>
        <v>#VALUE!</v>
      </c>
      <c r="AH18" s="81" t="e">
        <f t="shared" si="7"/>
        <v>#VALUE!</v>
      </c>
    </row>
    <row r="19" spans="1:34" x14ac:dyDescent="0.25">
      <c r="A19" s="114" t="s">
        <v>74</v>
      </c>
      <c r="B19" s="102"/>
      <c r="C19" s="103"/>
      <c r="D19" s="103"/>
      <c r="E19" s="104"/>
      <c r="F19" s="105"/>
      <c r="G19" s="106"/>
      <c r="H19" s="106"/>
      <c r="I19" s="106"/>
      <c r="J19" s="107"/>
      <c r="K19" s="108" t="str">
        <f t="shared" si="9"/>
        <v xml:space="preserve"> </v>
      </c>
      <c r="L19" s="109" t="str">
        <f t="shared" si="10"/>
        <v xml:space="preserve"> </v>
      </c>
      <c r="M19" s="109" t="str">
        <f t="shared" si="11"/>
        <v xml:space="preserve"> </v>
      </c>
      <c r="N19" s="109" t="str">
        <f t="shared" si="12"/>
        <v xml:space="preserve"> </v>
      </c>
      <c r="O19" s="110" t="str">
        <f t="shared" si="13"/>
        <v xml:space="preserve"> </v>
      </c>
      <c r="P19" s="110" t="str">
        <f t="shared" si="14"/>
        <v xml:space="preserve"> </v>
      </c>
      <c r="Q19" s="111" t="str">
        <f t="shared" si="21"/>
        <v xml:space="preserve"> </v>
      </c>
      <c r="R19" s="108" t="e">
        <f t="shared" si="22"/>
        <v>#VALUE!</v>
      </c>
      <c r="S19" s="112" t="e">
        <f t="shared" si="23"/>
        <v>#VALUE!</v>
      </c>
      <c r="T19" s="72" t="e">
        <f t="shared" si="24"/>
        <v>#VALUE!</v>
      </c>
      <c r="U19" s="73" t="str">
        <f t="shared" si="25"/>
        <v>donnée(s) manquante(s)</v>
      </c>
      <c r="V19" s="74" t="str">
        <f t="shared" si="26"/>
        <v>donnée(s) manquante(s)</v>
      </c>
      <c r="W19" s="75" t="str">
        <f t="shared" si="2"/>
        <v xml:space="preserve"> </v>
      </c>
      <c r="X19" s="75" t="str">
        <f>IF(ISBLANK(I19)," ",IF(I19&lt;=Scenario!$C$3,0,IF(I19&lt;=Scenario!$C$5,1,IF(I19&lt;=Scenario!$C$6,2,IF(I19&lt;=Scenario!$C$7,3,IF(I19&lt;=Scenario!$C$8,4,5))))))</f>
        <v xml:space="preserve"> </v>
      </c>
      <c r="Y19" s="75" t="str">
        <f>IF(ISBLANK(J19)," ",IF(ROUND(J19,2)&lt;=Scenario!$G$3,0,IF(ROUND(J19,2)&lt;=Scenario!$G$5,1,IF(ROUND(J19,2)&lt;=Scenario!$G$6,2,IF(ROUND(J19,2)&lt;=Scenario!$G$7,3,IF(ROUND(J19,2)&lt;=Scenario!$G$8,4,IF(ROUND(J19,2)&lt;=Scenario!$G$9,5,IF(ROUND(J19,2)&lt;=Scenario!$G$10,6,7))))))))</f>
        <v xml:space="preserve"> </v>
      </c>
      <c r="Z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81" t="e">
        <f t="shared" si="3"/>
        <v>#VALUE!</v>
      </c>
      <c r="AC19" s="78" t="e">
        <f t="shared" si="27"/>
        <v>#VALUE!</v>
      </c>
      <c r="AD19" s="79" t="e">
        <f t="shared" si="20"/>
        <v>#VALUE!</v>
      </c>
      <c r="AE19" s="73" t="str">
        <f t="shared" si="31"/>
        <v>missing data</v>
      </c>
      <c r="AF19" s="80" t="str">
        <f t="shared" si="5"/>
        <v>missing data</v>
      </c>
      <c r="AG19" s="81" t="e">
        <f t="shared" si="6"/>
        <v>#VALUE!</v>
      </c>
      <c r="AH19" s="81" t="e">
        <f t="shared" si="7"/>
        <v>#VALUE!</v>
      </c>
    </row>
    <row r="20" spans="1:34" x14ac:dyDescent="0.25">
      <c r="A20" s="114" t="s">
        <v>74</v>
      </c>
      <c r="B20" s="102"/>
      <c r="C20" s="103"/>
      <c r="D20" s="103"/>
      <c r="E20" s="104"/>
      <c r="F20" s="105"/>
      <c r="G20" s="106"/>
      <c r="H20" s="106"/>
      <c r="I20" s="106"/>
      <c r="J20" s="107"/>
      <c r="K20" s="108" t="str">
        <f t="shared" si="9"/>
        <v xml:space="preserve"> </v>
      </c>
      <c r="L20" s="109" t="str">
        <f t="shared" si="10"/>
        <v xml:space="preserve"> </v>
      </c>
      <c r="M20" s="109" t="str">
        <f t="shared" si="11"/>
        <v xml:space="preserve"> </v>
      </c>
      <c r="N20" s="109" t="str">
        <f t="shared" si="12"/>
        <v xml:space="preserve"> </v>
      </c>
      <c r="O20" s="110" t="str">
        <f t="shared" si="13"/>
        <v xml:space="preserve"> </v>
      </c>
      <c r="P20" s="110" t="str">
        <f t="shared" si="14"/>
        <v xml:space="preserve"> </v>
      </c>
      <c r="Q20" s="111" t="str">
        <f t="shared" si="21"/>
        <v xml:space="preserve"> </v>
      </c>
      <c r="R20" s="108" t="e">
        <f t="shared" si="22"/>
        <v>#VALUE!</v>
      </c>
      <c r="S20" s="112" t="e">
        <f t="shared" si="23"/>
        <v>#VALUE!</v>
      </c>
      <c r="T20" s="72" t="e">
        <f t="shared" si="24"/>
        <v>#VALUE!</v>
      </c>
      <c r="U20" s="73" t="str">
        <f t="shared" si="25"/>
        <v>donnée(s) manquante(s)</v>
      </c>
      <c r="V20" s="74" t="str">
        <f t="shared" si="26"/>
        <v>donnée(s) manquante(s)</v>
      </c>
      <c r="W20" s="75" t="str">
        <f t="shared" si="2"/>
        <v xml:space="preserve"> </v>
      </c>
      <c r="X20" s="75" t="str">
        <f>IF(ISBLANK(I20)," ",IF(I20&lt;=Scenario!$C$3,0,IF(I20&lt;=Scenario!$C$5,1,IF(I20&lt;=Scenario!$C$6,2,IF(I20&lt;=Scenario!$C$7,3,IF(I20&lt;=Scenario!$C$8,4,5))))))</f>
        <v xml:space="preserve"> </v>
      </c>
      <c r="Y20" s="75" t="str">
        <f>IF(ISBLANK(J20)," ",IF(ROUND(J20,2)&lt;=Scenario!$G$3,0,IF(ROUND(J20,2)&lt;=Scenario!$G$5,1,IF(ROUND(J20,2)&lt;=Scenario!$G$6,2,IF(ROUND(J20,2)&lt;=Scenario!$G$7,3,IF(ROUND(J20,2)&lt;=Scenario!$G$8,4,IF(ROUND(J20,2)&lt;=Scenario!$G$9,5,IF(ROUND(J20,2)&lt;=Scenario!$G$10,6,7))))))))</f>
        <v xml:space="preserve"> </v>
      </c>
      <c r="Z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81" t="e">
        <f t="shared" si="3"/>
        <v>#VALUE!</v>
      </c>
      <c r="AC20" s="78" t="e">
        <f t="shared" si="27"/>
        <v>#VALUE!</v>
      </c>
      <c r="AD20" s="79" t="e">
        <f t="shared" si="20"/>
        <v>#VALUE!</v>
      </c>
      <c r="AE20" s="73" t="str">
        <f t="shared" si="31"/>
        <v>missing data</v>
      </c>
      <c r="AF20" s="80" t="str">
        <f t="shared" si="5"/>
        <v>missing data</v>
      </c>
      <c r="AG20" s="81" t="e">
        <f t="shared" si="6"/>
        <v>#VALUE!</v>
      </c>
      <c r="AH20" s="81" t="e">
        <f t="shared" si="7"/>
        <v>#VALUE!</v>
      </c>
    </row>
    <row r="21" spans="1:34" x14ac:dyDescent="0.25">
      <c r="A21" s="114" t="s">
        <v>74</v>
      </c>
      <c r="B21" s="102"/>
      <c r="C21" s="103"/>
      <c r="D21" s="103"/>
      <c r="E21" s="104"/>
      <c r="F21" s="105"/>
      <c r="G21" s="106"/>
      <c r="H21" s="106"/>
      <c r="I21" s="106"/>
      <c r="J21" s="107"/>
      <c r="K21" s="108" t="str">
        <f t="shared" si="9"/>
        <v xml:space="preserve"> </v>
      </c>
      <c r="L21" s="109" t="str">
        <f t="shared" si="10"/>
        <v xml:space="preserve"> </v>
      </c>
      <c r="M21" s="109" t="str">
        <f t="shared" si="11"/>
        <v xml:space="preserve"> </v>
      </c>
      <c r="N21" s="109" t="str">
        <f t="shared" si="12"/>
        <v xml:space="preserve"> </v>
      </c>
      <c r="O21" s="110" t="str">
        <f t="shared" si="13"/>
        <v xml:space="preserve"> </v>
      </c>
      <c r="P21" s="110" t="str">
        <f t="shared" si="14"/>
        <v xml:space="preserve"> </v>
      </c>
      <c r="Q21" s="111" t="str">
        <f t="shared" si="21"/>
        <v xml:space="preserve"> </v>
      </c>
      <c r="R21" s="108" t="e">
        <f t="shared" si="22"/>
        <v>#VALUE!</v>
      </c>
      <c r="S21" s="112" t="e">
        <f t="shared" si="23"/>
        <v>#VALUE!</v>
      </c>
      <c r="T21" s="72" t="e">
        <f t="shared" si="24"/>
        <v>#VALUE!</v>
      </c>
      <c r="U21" s="73" t="str">
        <f t="shared" si="25"/>
        <v>donnée(s) manquante(s)</v>
      </c>
      <c r="V21" s="74" t="str">
        <f t="shared" si="26"/>
        <v>donnée(s) manquante(s)</v>
      </c>
      <c r="W21" s="75" t="str">
        <f t="shared" si="2"/>
        <v xml:space="preserve"> </v>
      </c>
      <c r="X21" s="75" t="str">
        <f>IF(ISBLANK(I21)," ",IF(I21&lt;=Scenario!$C$3,0,IF(I21&lt;=Scenario!$C$5,1,IF(I21&lt;=Scenario!$C$6,2,IF(I21&lt;=Scenario!$C$7,3,IF(I21&lt;=Scenario!$C$8,4,5))))))</f>
        <v xml:space="preserve"> </v>
      </c>
      <c r="Y21" s="75" t="str">
        <f>IF(ISBLANK(J21)," ",IF(ROUND(J21,2)&lt;=Scenario!$G$3,0,IF(ROUND(J21,2)&lt;=Scenario!$G$5,1,IF(ROUND(J21,2)&lt;=Scenario!$G$6,2,IF(ROUND(J21,2)&lt;=Scenario!$G$7,3,IF(ROUND(J21,2)&lt;=Scenario!$G$8,4,IF(ROUND(J21,2)&lt;=Scenario!$G$9,5,IF(ROUND(J21,2)&lt;=Scenario!$G$10,6,7))))))))</f>
        <v xml:space="preserve"> </v>
      </c>
      <c r="Z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81" t="e">
        <f t="shared" si="3"/>
        <v>#VALUE!</v>
      </c>
      <c r="AC21" s="78" t="e">
        <f t="shared" si="27"/>
        <v>#VALUE!</v>
      </c>
      <c r="AD21" s="79" t="e">
        <f t="shared" si="20"/>
        <v>#VALUE!</v>
      </c>
      <c r="AE21" s="73" t="str">
        <f t="shared" si="31"/>
        <v>missing data</v>
      </c>
      <c r="AF21" s="80" t="str">
        <f t="shared" si="5"/>
        <v>missing data</v>
      </c>
      <c r="AG21" s="81" t="e">
        <f t="shared" si="6"/>
        <v>#VALUE!</v>
      </c>
      <c r="AH21" s="81" t="e">
        <f t="shared" si="7"/>
        <v>#VALUE!</v>
      </c>
    </row>
    <row r="22" spans="1:34" x14ac:dyDescent="0.25">
      <c r="A22" s="114" t="s">
        <v>74</v>
      </c>
      <c r="B22" s="102"/>
      <c r="C22" s="103"/>
      <c r="D22" s="103"/>
      <c r="E22" s="104"/>
      <c r="F22" s="105"/>
      <c r="G22" s="106"/>
      <c r="H22" s="106"/>
      <c r="I22" s="106"/>
      <c r="J22" s="107"/>
      <c r="K22" s="108" t="str">
        <f t="shared" si="9"/>
        <v xml:space="preserve"> </v>
      </c>
      <c r="L22" s="109" t="str">
        <f t="shared" si="10"/>
        <v xml:space="preserve"> </v>
      </c>
      <c r="M22" s="109" t="str">
        <f t="shared" si="11"/>
        <v xml:space="preserve"> </v>
      </c>
      <c r="N22" s="109" t="str">
        <f t="shared" si="12"/>
        <v xml:space="preserve"> </v>
      </c>
      <c r="O22" s="110" t="str">
        <f t="shared" si="13"/>
        <v xml:space="preserve"> </v>
      </c>
      <c r="P22" s="110" t="str">
        <f t="shared" si="14"/>
        <v xml:space="preserve"> </v>
      </c>
      <c r="Q22" s="111" t="str">
        <f t="shared" si="21"/>
        <v xml:space="preserve"> </v>
      </c>
      <c r="R22" s="108" t="e">
        <f t="shared" si="22"/>
        <v>#VALUE!</v>
      </c>
      <c r="S22" s="112" t="e">
        <f t="shared" si="23"/>
        <v>#VALUE!</v>
      </c>
      <c r="T22" s="72" t="e">
        <f t="shared" si="24"/>
        <v>#VALUE!</v>
      </c>
      <c r="U22" s="73" t="str">
        <f t="shared" si="25"/>
        <v>donnée(s) manquante(s)</v>
      </c>
      <c r="V22" s="74" t="str">
        <f t="shared" si="26"/>
        <v>donnée(s) manquante(s)</v>
      </c>
      <c r="W22" s="75" t="str">
        <f t="shared" si="2"/>
        <v xml:space="preserve"> </v>
      </c>
      <c r="X22" s="75" t="str">
        <f>IF(ISBLANK(I22)," ",IF(I22&lt;=Scenario!$C$3,0,IF(I22&lt;=Scenario!$C$5,1,IF(I22&lt;=Scenario!$C$6,2,IF(I22&lt;=Scenario!$C$7,3,IF(I22&lt;=Scenario!$C$8,4,5))))))</f>
        <v xml:space="preserve"> </v>
      </c>
      <c r="Y22" s="75" t="str">
        <f>IF(ISBLANK(J22)," ",IF(ROUND(J22,2)&lt;=Scenario!$G$3,0,IF(ROUND(J22,2)&lt;=Scenario!$G$5,1,IF(ROUND(J22,2)&lt;=Scenario!$G$6,2,IF(ROUND(J22,2)&lt;=Scenario!$G$7,3,IF(ROUND(J22,2)&lt;=Scenario!$G$8,4,IF(ROUND(J22,2)&lt;=Scenario!$G$9,5,IF(ROUND(J22,2)&lt;=Scenario!$G$10,6,7))))))))</f>
        <v xml:space="preserve"> </v>
      </c>
      <c r="Z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81" t="e">
        <f t="shared" si="3"/>
        <v>#VALUE!</v>
      </c>
      <c r="AC22" s="78" t="e">
        <f t="shared" si="27"/>
        <v>#VALUE!</v>
      </c>
      <c r="AD22" s="79" t="e">
        <f t="shared" si="20"/>
        <v>#VALUE!</v>
      </c>
      <c r="AE22" s="73" t="str">
        <f t="shared" si="31"/>
        <v>missing data</v>
      </c>
      <c r="AF22" s="80" t="str">
        <f t="shared" si="5"/>
        <v>missing data</v>
      </c>
      <c r="AG22" s="81" t="e">
        <f t="shared" si="6"/>
        <v>#VALUE!</v>
      </c>
      <c r="AH22" s="81" t="e">
        <f t="shared" si="7"/>
        <v>#VALUE!</v>
      </c>
    </row>
    <row r="23" spans="1:34" x14ac:dyDescent="0.25">
      <c r="A23" s="114" t="s">
        <v>74</v>
      </c>
      <c r="B23" s="102"/>
      <c r="C23" s="103"/>
      <c r="D23" s="103"/>
      <c r="E23" s="104"/>
      <c r="F23" s="105"/>
      <c r="G23" s="106"/>
      <c r="H23" s="106"/>
      <c r="I23" s="106"/>
      <c r="J23" s="107"/>
      <c r="K23" s="108" t="str">
        <f t="shared" si="9"/>
        <v xml:space="preserve"> </v>
      </c>
      <c r="L23" s="109" t="str">
        <f t="shared" si="10"/>
        <v xml:space="preserve"> </v>
      </c>
      <c r="M23" s="109" t="str">
        <f t="shared" si="11"/>
        <v xml:space="preserve"> </v>
      </c>
      <c r="N23" s="109" t="str">
        <f t="shared" si="12"/>
        <v xml:space="preserve"> </v>
      </c>
      <c r="O23" s="110" t="str">
        <f t="shared" si="13"/>
        <v xml:space="preserve"> </v>
      </c>
      <c r="P23" s="110" t="str">
        <f t="shared" si="14"/>
        <v xml:space="preserve"> </v>
      </c>
      <c r="Q23" s="111" t="str">
        <f t="shared" si="21"/>
        <v xml:space="preserve"> </v>
      </c>
      <c r="R23" s="108" t="e">
        <f t="shared" si="22"/>
        <v>#VALUE!</v>
      </c>
      <c r="S23" s="112" t="e">
        <f t="shared" si="23"/>
        <v>#VALUE!</v>
      </c>
      <c r="T23" s="72" t="e">
        <f t="shared" si="24"/>
        <v>#VALUE!</v>
      </c>
      <c r="U23" s="73" t="str">
        <f t="shared" si="25"/>
        <v>donnée(s) manquante(s)</v>
      </c>
      <c r="V23" s="74" t="str">
        <f t="shared" si="26"/>
        <v>donnée(s) manquante(s)</v>
      </c>
      <c r="W23" s="75" t="str">
        <f t="shared" si="2"/>
        <v xml:space="preserve"> </v>
      </c>
      <c r="X23" s="75" t="str">
        <f>IF(ISBLANK(I23)," ",IF(I23&lt;=Scenario!$C$3,0,IF(I23&lt;=Scenario!$C$5,1,IF(I23&lt;=Scenario!$C$6,2,IF(I23&lt;=Scenario!$C$7,3,IF(I23&lt;=Scenario!$C$8,4,5))))))</f>
        <v xml:space="preserve"> </v>
      </c>
      <c r="Y23" s="75" t="str">
        <f>IF(ISBLANK(J23)," ",IF(ROUND(J23,2)&lt;=Scenario!$G$3,0,IF(ROUND(J23,2)&lt;=Scenario!$G$5,1,IF(ROUND(J23,2)&lt;=Scenario!$G$6,2,IF(ROUND(J23,2)&lt;=Scenario!$G$7,3,IF(ROUND(J23,2)&lt;=Scenario!$G$8,4,IF(ROUND(J23,2)&lt;=Scenario!$G$9,5,IF(ROUND(J23,2)&lt;=Scenario!$G$10,6,7))))))))</f>
        <v xml:space="preserve"> </v>
      </c>
      <c r="Z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81" t="e">
        <f t="shared" si="3"/>
        <v>#VALUE!</v>
      </c>
      <c r="AC23" s="78" t="e">
        <f t="shared" si="27"/>
        <v>#VALUE!</v>
      </c>
      <c r="AD23" s="79" t="e">
        <f t="shared" si="20"/>
        <v>#VALUE!</v>
      </c>
      <c r="AE23" s="73" t="str">
        <f t="shared" si="31"/>
        <v>missing data</v>
      </c>
      <c r="AF23" s="80" t="str">
        <f t="shared" si="5"/>
        <v>missing data</v>
      </c>
      <c r="AG23" s="81" t="e">
        <f t="shared" si="6"/>
        <v>#VALUE!</v>
      </c>
      <c r="AH23" s="81" t="e">
        <f t="shared" si="7"/>
        <v>#VALUE!</v>
      </c>
    </row>
    <row r="24" spans="1:34" x14ac:dyDescent="0.25">
      <c r="A24" s="114" t="s">
        <v>74</v>
      </c>
      <c r="B24" s="102"/>
      <c r="C24" s="103"/>
      <c r="D24" s="103"/>
      <c r="E24" s="104"/>
      <c r="F24" s="105"/>
      <c r="G24" s="106"/>
      <c r="H24" s="106"/>
      <c r="I24" s="106"/>
      <c r="J24" s="107"/>
      <c r="K24" s="108" t="str">
        <f t="shared" si="9"/>
        <v xml:space="preserve"> </v>
      </c>
      <c r="L24" s="109" t="str">
        <f t="shared" si="10"/>
        <v xml:space="preserve"> </v>
      </c>
      <c r="M24" s="109" t="str">
        <f t="shared" si="11"/>
        <v xml:space="preserve"> </v>
      </c>
      <c r="N24" s="109" t="str">
        <f t="shared" si="12"/>
        <v xml:space="preserve"> </v>
      </c>
      <c r="O24" s="110" t="str">
        <f t="shared" si="13"/>
        <v xml:space="preserve"> </v>
      </c>
      <c r="P24" s="110" t="str">
        <f t="shared" si="14"/>
        <v xml:space="preserve"> </v>
      </c>
      <c r="Q24" s="111" t="str">
        <f t="shared" si="21"/>
        <v xml:space="preserve"> </v>
      </c>
      <c r="R24" s="108" t="e">
        <f t="shared" si="22"/>
        <v>#VALUE!</v>
      </c>
      <c r="S24" s="112" t="e">
        <f t="shared" si="23"/>
        <v>#VALUE!</v>
      </c>
      <c r="T24" s="72" t="e">
        <f t="shared" si="24"/>
        <v>#VALUE!</v>
      </c>
      <c r="U24" s="73" t="str">
        <f t="shared" si="25"/>
        <v>donnée(s) manquante(s)</v>
      </c>
      <c r="V24" s="74" t="str">
        <f t="shared" si="26"/>
        <v>donnée(s) manquante(s)</v>
      </c>
      <c r="W24" s="75" t="str">
        <f t="shared" si="2"/>
        <v xml:space="preserve"> </v>
      </c>
      <c r="X24" s="75" t="str">
        <f>IF(ISBLANK(I24)," ",IF(I24&lt;=Scenario!$C$3,0,IF(I24&lt;=Scenario!$C$5,1,IF(I24&lt;=Scenario!$C$6,2,IF(I24&lt;=Scenario!$C$7,3,IF(I24&lt;=Scenario!$C$8,4,5))))))</f>
        <v xml:space="preserve"> </v>
      </c>
      <c r="Y24" s="75" t="str">
        <f>IF(ISBLANK(J24)," ",IF(ROUND(J24,2)&lt;=Scenario!$G$3,0,IF(ROUND(J24,2)&lt;=Scenario!$G$5,1,IF(ROUND(J24,2)&lt;=Scenario!$G$6,2,IF(ROUND(J24,2)&lt;=Scenario!$G$7,3,IF(ROUND(J24,2)&lt;=Scenario!$G$8,4,IF(ROUND(J24,2)&lt;=Scenario!$G$9,5,IF(ROUND(J24,2)&lt;=Scenario!$G$10,6,7))))))))</f>
        <v xml:space="preserve"> </v>
      </c>
      <c r="Z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81" t="e">
        <f t="shared" si="3"/>
        <v>#VALUE!</v>
      </c>
      <c r="AC24" s="78" t="e">
        <f t="shared" si="27"/>
        <v>#VALUE!</v>
      </c>
      <c r="AD24" s="79" t="e">
        <f t="shared" si="20"/>
        <v>#VALUE!</v>
      </c>
      <c r="AE24" s="73" t="str">
        <f t="shared" si="31"/>
        <v>missing data</v>
      </c>
      <c r="AF24" s="80" t="str">
        <f t="shared" si="5"/>
        <v>missing data</v>
      </c>
      <c r="AG24" s="81" t="e">
        <f t="shared" si="6"/>
        <v>#VALUE!</v>
      </c>
      <c r="AH24" s="81" t="e">
        <f t="shared" si="7"/>
        <v>#VALUE!</v>
      </c>
    </row>
    <row r="25" spans="1:34" x14ac:dyDescent="0.25">
      <c r="A25" s="114" t="s">
        <v>74</v>
      </c>
      <c r="B25" s="102"/>
      <c r="C25" s="103"/>
      <c r="D25" s="103"/>
      <c r="E25" s="104"/>
      <c r="F25" s="105"/>
      <c r="G25" s="106"/>
      <c r="H25" s="106"/>
      <c r="I25" s="106"/>
      <c r="J25" s="107"/>
      <c r="K25" s="108" t="str">
        <f t="shared" si="9"/>
        <v xml:space="preserve"> </v>
      </c>
      <c r="L25" s="109" t="str">
        <f t="shared" si="10"/>
        <v xml:space="preserve"> </v>
      </c>
      <c r="M25" s="109" t="str">
        <f t="shared" si="11"/>
        <v xml:space="preserve"> </v>
      </c>
      <c r="N25" s="109" t="str">
        <f t="shared" si="12"/>
        <v xml:space="preserve"> </v>
      </c>
      <c r="O25" s="110" t="str">
        <f t="shared" si="13"/>
        <v xml:space="preserve"> </v>
      </c>
      <c r="P25" s="110" t="str">
        <f t="shared" si="14"/>
        <v xml:space="preserve"> </v>
      </c>
      <c r="Q25" s="111" t="str">
        <f t="shared" si="21"/>
        <v xml:space="preserve"> </v>
      </c>
      <c r="R25" s="108" t="e">
        <f t="shared" si="22"/>
        <v>#VALUE!</v>
      </c>
      <c r="S25" s="112" t="e">
        <f t="shared" si="23"/>
        <v>#VALUE!</v>
      </c>
      <c r="T25" s="72" t="e">
        <f t="shared" si="24"/>
        <v>#VALUE!</v>
      </c>
      <c r="U25" s="73" t="str">
        <f t="shared" si="25"/>
        <v>donnée(s) manquante(s)</v>
      </c>
      <c r="V25" s="74" t="str">
        <f t="shared" si="26"/>
        <v>donnée(s) manquante(s)</v>
      </c>
      <c r="W25" s="75" t="str">
        <f t="shared" si="2"/>
        <v xml:space="preserve"> </v>
      </c>
      <c r="X25" s="75" t="str">
        <f>IF(ISBLANK(I25)," ",IF(I25&lt;=Scenario!$C$3,0,IF(I25&lt;=Scenario!$C$5,1,IF(I25&lt;=Scenario!$C$6,2,IF(I25&lt;=Scenario!$C$7,3,IF(I25&lt;=Scenario!$C$8,4,5))))))</f>
        <v xml:space="preserve"> </v>
      </c>
      <c r="Y25" s="75" t="str">
        <f>IF(ISBLANK(J25)," ",IF(ROUND(J25,2)&lt;=Scenario!$G$3,0,IF(ROUND(J25,2)&lt;=Scenario!$G$5,1,IF(ROUND(J25,2)&lt;=Scenario!$G$6,2,IF(ROUND(J25,2)&lt;=Scenario!$G$7,3,IF(ROUND(J25,2)&lt;=Scenario!$G$8,4,IF(ROUND(J25,2)&lt;=Scenario!$G$9,5,IF(ROUND(J25,2)&lt;=Scenario!$G$10,6,7))))))))</f>
        <v xml:space="preserve"> </v>
      </c>
      <c r="Z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81" t="e">
        <f t="shared" si="3"/>
        <v>#VALUE!</v>
      </c>
      <c r="AC25" s="78" t="e">
        <f t="shared" si="27"/>
        <v>#VALUE!</v>
      </c>
      <c r="AD25" s="79" t="e">
        <f t="shared" si="20"/>
        <v>#VALUE!</v>
      </c>
      <c r="AE25" s="73" t="str">
        <f t="shared" si="31"/>
        <v>missing data</v>
      </c>
      <c r="AF25" s="80" t="str">
        <f t="shared" si="5"/>
        <v>missing data</v>
      </c>
      <c r="AG25" s="81" t="e">
        <f t="shared" si="6"/>
        <v>#VALUE!</v>
      </c>
      <c r="AH25" s="81" t="e">
        <f t="shared" si="7"/>
        <v>#VALUE!</v>
      </c>
    </row>
    <row r="26" spans="1:34" x14ac:dyDescent="0.25">
      <c r="A26" s="114" t="s">
        <v>74</v>
      </c>
      <c r="B26" s="102"/>
      <c r="C26" s="103"/>
      <c r="D26" s="103"/>
      <c r="E26" s="104"/>
      <c r="F26" s="105"/>
      <c r="G26" s="106"/>
      <c r="H26" s="106"/>
      <c r="I26" s="106"/>
      <c r="J26" s="107"/>
      <c r="K26" s="108" t="str">
        <f t="shared" si="9"/>
        <v xml:space="preserve"> </v>
      </c>
      <c r="L26" s="109" t="str">
        <f t="shared" si="10"/>
        <v xml:space="preserve"> </v>
      </c>
      <c r="M26" s="109" t="str">
        <f t="shared" si="11"/>
        <v xml:space="preserve"> </v>
      </c>
      <c r="N26" s="109" t="str">
        <f t="shared" si="12"/>
        <v xml:space="preserve"> </v>
      </c>
      <c r="O26" s="110" t="str">
        <f t="shared" si="13"/>
        <v xml:space="preserve"> </v>
      </c>
      <c r="P26" s="110" t="str">
        <f t="shared" si="14"/>
        <v xml:space="preserve"> </v>
      </c>
      <c r="Q26" s="111" t="str">
        <f t="shared" si="21"/>
        <v xml:space="preserve"> </v>
      </c>
      <c r="R26" s="108" t="e">
        <f t="shared" si="22"/>
        <v>#VALUE!</v>
      </c>
      <c r="S26" s="112" t="e">
        <f t="shared" si="23"/>
        <v>#VALUE!</v>
      </c>
      <c r="T26" s="72" t="e">
        <f t="shared" si="24"/>
        <v>#VALUE!</v>
      </c>
      <c r="U26" s="73" t="str">
        <f t="shared" si="25"/>
        <v>donnée(s) manquante(s)</v>
      </c>
      <c r="V26" s="74" t="str">
        <f t="shared" si="26"/>
        <v>donnée(s) manquante(s)</v>
      </c>
      <c r="W26" s="75" t="str">
        <f t="shared" si="2"/>
        <v xml:space="preserve"> </v>
      </c>
      <c r="X26" s="75" t="str">
        <f>IF(ISBLANK(I26)," ",IF(I26&lt;=Scenario!$C$3,0,IF(I26&lt;=Scenario!$C$5,1,IF(I26&lt;=Scenario!$C$6,2,IF(I26&lt;=Scenario!$C$7,3,IF(I26&lt;=Scenario!$C$8,4,5))))))</f>
        <v xml:space="preserve"> </v>
      </c>
      <c r="Y26" s="75" t="str">
        <f>IF(ISBLANK(J26)," ",IF(ROUND(J26,2)&lt;=Scenario!$G$3,0,IF(ROUND(J26,2)&lt;=Scenario!$G$5,1,IF(ROUND(J26,2)&lt;=Scenario!$G$6,2,IF(ROUND(J26,2)&lt;=Scenario!$G$7,3,IF(ROUND(J26,2)&lt;=Scenario!$G$8,4,IF(ROUND(J26,2)&lt;=Scenario!$G$9,5,IF(ROUND(J26,2)&lt;=Scenario!$G$10,6,7))))))))</f>
        <v xml:space="preserve"> </v>
      </c>
      <c r="Z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81" t="e">
        <f t="shared" si="3"/>
        <v>#VALUE!</v>
      </c>
      <c r="AC26" s="78" t="e">
        <f t="shared" si="27"/>
        <v>#VALUE!</v>
      </c>
      <c r="AD26" s="79" t="e">
        <f t="shared" si="20"/>
        <v>#VALUE!</v>
      </c>
      <c r="AE26" s="73" t="str">
        <f t="shared" si="31"/>
        <v>missing data</v>
      </c>
      <c r="AF26" s="80" t="str">
        <f t="shared" si="5"/>
        <v>missing data</v>
      </c>
      <c r="AG26" s="81" t="e">
        <f t="shared" si="6"/>
        <v>#VALUE!</v>
      </c>
      <c r="AH26" s="81" t="e">
        <f t="shared" si="7"/>
        <v>#VALUE!</v>
      </c>
    </row>
    <row r="27" spans="1:34" x14ac:dyDescent="0.25">
      <c r="A27" s="114" t="s">
        <v>74</v>
      </c>
      <c r="B27" s="102"/>
      <c r="C27" s="103"/>
      <c r="D27" s="103"/>
      <c r="E27" s="104"/>
      <c r="F27" s="105"/>
      <c r="G27" s="106"/>
      <c r="H27" s="106"/>
      <c r="I27" s="106"/>
      <c r="J27" s="107"/>
      <c r="K27" s="108" t="str">
        <f t="shared" si="9"/>
        <v xml:space="preserve"> </v>
      </c>
      <c r="L27" s="109" t="str">
        <f t="shared" si="10"/>
        <v xml:space="preserve"> </v>
      </c>
      <c r="M27" s="109" t="str">
        <f t="shared" si="11"/>
        <v xml:space="preserve"> </v>
      </c>
      <c r="N27" s="109" t="str">
        <f t="shared" si="12"/>
        <v xml:space="preserve"> </v>
      </c>
      <c r="O27" s="110" t="str">
        <f t="shared" si="13"/>
        <v xml:space="preserve"> </v>
      </c>
      <c r="P27" s="110" t="str">
        <f t="shared" si="14"/>
        <v xml:space="preserve"> </v>
      </c>
      <c r="Q27" s="111" t="str">
        <f t="shared" si="21"/>
        <v xml:space="preserve"> </v>
      </c>
      <c r="R27" s="108" t="e">
        <f t="shared" si="22"/>
        <v>#VALUE!</v>
      </c>
      <c r="S27" s="112" t="e">
        <f t="shared" si="23"/>
        <v>#VALUE!</v>
      </c>
      <c r="T27" s="72" t="e">
        <f t="shared" si="24"/>
        <v>#VALUE!</v>
      </c>
      <c r="U27" s="73" t="str">
        <f t="shared" si="25"/>
        <v>donnée(s) manquante(s)</v>
      </c>
      <c r="V27" s="74" t="str">
        <f t="shared" si="26"/>
        <v>donnée(s) manquante(s)</v>
      </c>
      <c r="W27" s="75" t="str">
        <f t="shared" si="2"/>
        <v xml:space="preserve"> </v>
      </c>
      <c r="X27" s="75" t="str">
        <f>IF(ISBLANK(I27)," ",IF(I27&lt;=Scenario!$C$3,0,IF(I27&lt;=Scenario!$C$5,1,IF(I27&lt;=Scenario!$C$6,2,IF(I27&lt;=Scenario!$C$7,3,IF(I27&lt;=Scenario!$C$8,4,5))))))</f>
        <v xml:space="preserve"> </v>
      </c>
      <c r="Y27" s="75" t="str">
        <f>IF(ISBLANK(J27)," ",IF(ROUND(J27,2)&lt;=Scenario!$G$3,0,IF(ROUND(J27,2)&lt;=Scenario!$G$5,1,IF(ROUND(J27,2)&lt;=Scenario!$G$6,2,IF(ROUND(J27,2)&lt;=Scenario!$G$7,3,IF(ROUND(J27,2)&lt;=Scenario!$G$8,4,IF(ROUND(J27,2)&lt;=Scenario!$G$9,5,IF(ROUND(J27,2)&lt;=Scenario!$G$10,6,7))))))))</f>
        <v xml:space="preserve"> </v>
      </c>
      <c r="Z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81" t="e">
        <f t="shared" si="3"/>
        <v>#VALUE!</v>
      </c>
      <c r="AC27" s="78" t="e">
        <f t="shared" si="27"/>
        <v>#VALUE!</v>
      </c>
      <c r="AD27" s="79" t="e">
        <f t="shared" si="20"/>
        <v>#VALUE!</v>
      </c>
      <c r="AE27" s="73" t="str">
        <f t="shared" si="31"/>
        <v>missing data</v>
      </c>
      <c r="AF27" s="80" t="str">
        <f t="shared" si="5"/>
        <v>missing data</v>
      </c>
      <c r="AG27" s="81" t="e">
        <f t="shared" si="6"/>
        <v>#VALUE!</v>
      </c>
      <c r="AH27" s="81" t="e">
        <f t="shared" si="7"/>
        <v>#VALUE!</v>
      </c>
    </row>
    <row r="28" spans="1:34" x14ac:dyDescent="0.25">
      <c r="A28" s="114" t="s">
        <v>74</v>
      </c>
      <c r="B28" s="102"/>
      <c r="C28" s="103"/>
      <c r="D28" s="103"/>
      <c r="E28" s="104"/>
      <c r="F28" s="105"/>
      <c r="G28" s="106"/>
      <c r="H28" s="106"/>
      <c r="I28" s="106"/>
      <c r="J28" s="107"/>
      <c r="K28" s="108" t="str">
        <f t="shared" si="9"/>
        <v xml:space="preserve"> </v>
      </c>
      <c r="L28" s="109" t="str">
        <f t="shared" si="10"/>
        <v xml:space="preserve"> </v>
      </c>
      <c r="M28" s="109" t="str">
        <f t="shared" si="11"/>
        <v xml:space="preserve"> </v>
      </c>
      <c r="N28" s="109" t="str">
        <f t="shared" si="12"/>
        <v xml:space="preserve"> </v>
      </c>
      <c r="O28" s="110" t="str">
        <f t="shared" si="13"/>
        <v xml:space="preserve"> </v>
      </c>
      <c r="P28" s="110" t="str">
        <f t="shared" si="14"/>
        <v xml:space="preserve"> </v>
      </c>
      <c r="Q28" s="111" t="str">
        <f t="shared" si="21"/>
        <v xml:space="preserve"> </v>
      </c>
      <c r="R28" s="108" t="e">
        <f t="shared" si="22"/>
        <v>#VALUE!</v>
      </c>
      <c r="S28" s="112" t="e">
        <f t="shared" si="23"/>
        <v>#VALUE!</v>
      </c>
      <c r="T28" s="72" t="e">
        <f t="shared" si="24"/>
        <v>#VALUE!</v>
      </c>
      <c r="U28" s="73" t="str">
        <f t="shared" si="25"/>
        <v>donnée(s) manquante(s)</v>
      </c>
      <c r="V28" s="74" t="str">
        <f t="shared" si="26"/>
        <v>donnée(s) manquante(s)</v>
      </c>
      <c r="W28" s="75" t="str">
        <f t="shared" si="2"/>
        <v xml:space="preserve"> </v>
      </c>
      <c r="X28" s="75" t="str">
        <f>IF(ISBLANK(I28)," ",IF(I28&lt;=Scenario!$C$3,0,IF(I28&lt;=Scenario!$C$5,1,IF(I28&lt;=Scenario!$C$6,2,IF(I28&lt;=Scenario!$C$7,3,IF(I28&lt;=Scenario!$C$8,4,5))))))</f>
        <v xml:space="preserve"> </v>
      </c>
      <c r="Y28" s="75" t="str">
        <f>IF(ISBLANK(J28)," ",IF(ROUND(J28,2)&lt;=Scenario!$G$3,0,IF(ROUND(J28,2)&lt;=Scenario!$G$5,1,IF(ROUND(J28,2)&lt;=Scenario!$G$6,2,IF(ROUND(J28,2)&lt;=Scenario!$G$7,3,IF(ROUND(J28,2)&lt;=Scenario!$G$8,4,IF(ROUND(J28,2)&lt;=Scenario!$G$9,5,IF(ROUND(J28,2)&lt;=Scenario!$G$10,6,7))))))))</f>
        <v xml:space="preserve"> </v>
      </c>
      <c r="Z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81" t="e">
        <f t="shared" si="3"/>
        <v>#VALUE!</v>
      </c>
      <c r="AC28" s="78" t="e">
        <f t="shared" si="27"/>
        <v>#VALUE!</v>
      </c>
      <c r="AD28" s="79" t="e">
        <f t="shared" si="20"/>
        <v>#VALUE!</v>
      </c>
      <c r="AE28" s="73" t="str">
        <f t="shared" si="31"/>
        <v>missing data</v>
      </c>
      <c r="AF28" s="80" t="str">
        <f t="shared" si="5"/>
        <v>missing data</v>
      </c>
      <c r="AG28" s="81" t="e">
        <f t="shared" si="6"/>
        <v>#VALUE!</v>
      </c>
      <c r="AH28" s="81" t="e">
        <f t="shared" si="7"/>
        <v>#VALUE!</v>
      </c>
    </row>
    <row r="29" spans="1:34" x14ac:dyDescent="0.25">
      <c r="A29" s="114" t="s">
        <v>74</v>
      </c>
      <c r="B29" s="102"/>
      <c r="C29" s="103"/>
      <c r="D29" s="103"/>
      <c r="E29" s="104"/>
      <c r="F29" s="105"/>
      <c r="G29" s="106"/>
      <c r="H29" s="106"/>
      <c r="I29" s="106"/>
      <c r="J29" s="107"/>
      <c r="K29" s="108" t="str">
        <f t="shared" si="9"/>
        <v xml:space="preserve"> </v>
      </c>
      <c r="L29" s="109" t="str">
        <f t="shared" si="10"/>
        <v xml:space="preserve"> </v>
      </c>
      <c r="M29" s="109" t="str">
        <f t="shared" si="11"/>
        <v xml:space="preserve"> </v>
      </c>
      <c r="N29" s="109" t="str">
        <f t="shared" si="12"/>
        <v xml:space="preserve"> </v>
      </c>
      <c r="O29" s="110" t="str">
        <f t="shared" si="13"/>
        <v xml:space="preserve"> </v>
      </c>
      <c r="P29" s="110" t="str">
        <f t="shared" si="14"/>
        <v xml:space="preserve"> </v>
      </c>
      <c r="Q29" s="111" t="str">
        <f t="shared" si="21"/>
        <v xml:space="preserve"> </v>
      </c>
      <c r="R29" s="108" t="e">
        <f t="shared" si="22"/>
        <v>#VALUE!</v>
      </c>
      <c r="S29" s="112" t="e">
        <f t="shared" si="23"/>
        <v>#VALUE!</v>
      </c>
      <c r="T29" s="72" t="e">
        <f t="shared" si="24"/>
        <v>#VALUE!</v>
      </c>
      <c r="U29" s="73" t="str">
        <f t="shared" si="25"/>
        <v>donnée(s) manquante(s)</v>
      </c>
      <c r="V29" s="74" t="str">
        <f t="shared" si="26"/>
        <v>donnée(s) manquante(s)</v>
      </c>
      <c r="W29" s="75" t="str">
        <f t="shared" si="2"/>
        <v xml:space="preserve"> </v>
      </c>
      <c r="X29" s="75" t="str">
        <f>IF(ISBLANK(I29)," ",IF(I29&lt;=Scenario!$C$3,0,IF(I29&lt;=Scenario!$C$5,1,IF(I29&lt;=Scenario!$C$6,2,IF(I29&lt;=Scenario!$C$7,3,IF(I29&lt;=Scenario!$C$8,4,5))))))</f>
        <v xml:space="preserve"> </v>
      </c>
      <c r="Y29" s="75" t="str">
        <f>IF(ISBLANK(J29)," ",IF(ROUND(J29,2)&lt;=Scenario!$G$3,0,IF(ROUND(J29,2)&lt;=Scenario!$G$5,1,IF(ROUND(J29,2)&lt;=Scenario!$G$6,2,IF(ROUND(J29,2)&lt;=Scenario!$G$7,3,IF(ROUND(J29,2)&lt;=Scenario!$G$8,4,IF(ROUND(J29,2)&lt;=Scenario!$G$9,5,IF(ROUND(J29,2)&lt;=Scenario!$G$10,6,7))))))))</f>
        <v xml:space="preserve"> </v>
      </c>
      <c r="Z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81" t="e">
        <f t="shared" si="3"/>
        <v>#VALUE!</v>
      </c>
      <c r="AC29" s="78" t="e">
        <f t="shared" si="27"/>
        <v>#VALUE!</v>
      </c>
      <c r="AD29" s="79" t="e">
        <f t="shared" si="20"/>
        <v>#VALUE!</v>
      </c>
      <c r="AE29" s="73" t="str">
        <f t="shared" si="31"/>
        <v>missing data</v>
      </c>
      <c r="AF29" s="80" t="str">
        <f t="shared" si="5"/>
        <v>missing data</v>
      </c>
      <c r="AG29" s="81" t="e">
        <f t="shared" si="6"/>
        <v>#VALUE!</v>
      </c>
      <c r="AH29" s="81" t="e">
        <f t="shared" si="7"/>
        <v>#VALUE!</v>
      </c>
    </row>
    <row r="30" spans="1:34" x14ac:dyDescent="0.25">
      <c r="A30" s="114" t="s">
        <v>74</v>
      </c>
      <c r="B30" s="102"/>
      <c r="C30" s="103"/>
      <c r="D30" s="103"/>
      <c r="E30" s="104"/>
      <c r="F30" s="105"/>
      <c r="G30" s="106"/>
      <c r="H30" s="106"/>
      <c r="I30" s="106"/>
      <c r="J30" s="107"/>
      <c r="K30" s="108" t="str">
        <f t="shared" si="9"/>
        <v xml:space="preserve"> </v>
      </c>
      <c r="L30" s="109" t="str">
        <f t="shared" si="10"/>
        <v xml:space="preserve"> </v>
      </c>
      <c r="M30" s="109" t="str">
        <f t="shared" si="11"/>
        <v xml:space="preserve"> </v>
      </c>
      <c r="N30" s="109" t="str">
        <f t="shared" si="12"/>
        <v xml:space="preserve"> </v>
      </c>
      <c r="O30" s="110" t="str">
        <f t="shared" si="13"/>
        <v xml:space="preserve"> </v>
      </c>
      <c r="P30" s="110" t="str">
        <f t="shared" si="14"/>
        <v xml:space="preserve"> </v>
      </c>
      <c r="Q30" s="111" t="str">
        <f t="shared" si="21"/>
        <v xml:space="preserve"> </v>
      </c>
      <c r="R30" s="108" t="e">
        <f t="shared" si="22"/>
        <v>#VALUE!</v>
      </c>
      <c r="S30" s="112" t="e">
        <f t="shared" si="23"/>
        <v>#VALUE!</v>
      </c>
      <c r="T30" s="72" t="e">
        <f t="shared" si="24"/>
        <v>#VALUE!</v>
      </c>
      <c r="U30" s="73" t="str">
        <f t="shared" si="25"/>
        <v>donnée(s) manquante(s)</v>
      </c>
      <c r="V30" s="74" t="str">
        <f t="shared" si="26"/>
        <v>donnée(s) manquante(s)</v>
      </c>
      <c r="W30" s="75" t="str">
        <f t="shared" si="2"/>
        <v xml:space="preserve"> </v>
      </c>
      <c r="X30" s="75" t="str">
        <f>IF(ISBLANK(I30)," ",IF(I30&lt;=Scenario!$C$3,0,IF(I30&lt;=Scenario!$C$5,1,IF(I30&lt;=Scenario!$C$6,2,IF(I30&lt;=Scenario!$C$7,3,IF(I30&lt;=Scenario!$C$8,4,5))))))</f>
        <v xml:space="preserve"> </v>
      </c>
      <c r="Y30" s="75" t="str">
        <f>IF(ISBLANK(J30)," ",IF(ROUND(J30,2)&lt;=Scenario!$G$3,0,IF(ROUND(J30,2)&lt;=Scenario!$G$5,1,IF(ROUND(J30,2)&lt;=Scenario!$G$6,2,IF(ROUND(J30,2)&lt;=Scenario!$G$7,3,IF(ROUND(J30,2)&lt;=Scenario!$G$8,4,IF(ROUND(J30,2)&lt;=Scenario!$G$9,5,IF(ROUND(J30,2)&lt;=Scenario!$G$10,6,7))))))))</f>
        <v xml:space="preserve"> </v>
      </c>
      <c r="Z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81" t="e">
        <f t="shared" si="3"/>
        <v>#VALUE!</v>
      </c>
      <c r="AC30" s="78" t="e">
        <f t="shared" si="27"/>
        <v>#VALUE!</v>
      </c>
      <c r="AD30" s="79" t="e">
        <f t="shared" si="20"/>
        <v>#VALUE!</v>
      </c>
      <c r="AE30" s="73" t="str">
        <f t="shared" si="31"/>
        <v>missing data</v>
      </c>
      <c r="AF30" s="80" t="str">
        <f t="shared" si="5"/>
        <v>missing data</v>
      </c>
      <c r="AG30" s="81" t="e">
        <f t="shared" si="6"/>
        <v>#VALUE!</v>
      </c>
      <c r="AH30" s="81" t="e">
        <f t="shared" si="7"/>
        <v>#VALUE!</v>
      </c>
    </row>
    <row r="31" spans="1:34" x14ac:dyDescent="0.25">
      <c r="A31" s="114" t="s">
        <v>74</v>
      </c>
      <c r="B31" s="102"/>
      <c r="C31" s="103"/>
      <c r="D31" s="103"/>
      <c r="E31" s="104"/>
      <c r="F31" s="105"/>
      <c r="G31" s="106"/>
      <c r="H31" s="106"/>
      <c r="I31" s="106"/>
      <c r="J31" s="107"/>
      <c r="K31" s="108" t="str">
        <f t="shared" si="9"/>
        <v xml:space="preserve"> </v>
      </c>
      <c r="L31" s="109" t="str">
        <f t="shared" si="10"/>
        <v xml:space="preserve"> </v>
      </c>
      <c r="M31" s="109" t="str">
        <f t="shared" si="11"/>
        <v xml:space="preserve"> </v>
      </c>
      <c r="N31" s="109" t="str">
        <f t="shared" si="12"/>
        <v xml:space="preserve"> </v>
      </c>
      <c r="O31" s="110" t="str">
        <f t="shared" si="13"/>
        <v xml:space="preserve"> </v>
      </c>
      <c r="P31" s="110" t="str">
        <f t="shared" si="14"/>
        <v xml:space="preserve"> </v>
      </c>
      <c r="Q31" s="111" t="str">
        <f t="shared" si="21"/>
        <v xml:space="preserve"> </v>
      </c>
      <c r="R31" s="108" t="e">
        <f t="shared" si="22"/>
        <v>#VALUE!</v>
      </c>
      <c r="S31" s="112" t="e">
        <f t="shared" si="23"/>
        <v>#VALUE!</v>
      </c>
      <c r="T31" s="72" t="e">
        <f t="shared" si="24"/>
        <v>#VALUE!</v>
      </c>
      <c r="U31" s="73" t="str">
        <f t="shared" si="25"/>
        <v>donnée(s) manquante(s)</v>
      </c>
      <c r="V31" s="74" t="str">
        <f t="shared" si="26"/>
        <v>donnée(s) manquante(s)</v>
      </c>
      <c r="W31" s="75" t="str">
        <f t="shared" si="2"/>
        <v xml:space="preserve"> </v>
      </c>
      <c r="X31" s="75" t="str">
        <f>IF(ISBLANK(I31)," ",IF(I31&lt;=Scenario!$C$3,0,IF(I31&lt;=Scenario!$C$5,1,IF(I31&lt;=Scenario!$C$6,2,IF(I31&lt;=Scenario!$C$7,3,IF(I31&lt;=Scenario!$C$8,4,5))))))</f>
        <v xml:space="preserve"> </v>
      </c>
      <c r="Y31" s="75" t="str">
        <f>IF(ISBLANK(J31)," ",IF(ROUND(J31,2)&lt;=Scenario!$G$3,0,IF(ROUND(J31,2)&lt;=Scenario!$G$5,1,IF(ROUND(J31,2)&lt;=Scenario!$G$6,2,IF(ROUND(J31,2)&lt;=Scenario!$G$7,3,IF(ROUND(J31,2)&lt;=Scenario!$G$8,4,IF(ROUND(J31,2)&lt;=Scenario!$G$9,5,IF(ROUND(J31,2)&lt;=Scenario!$G$10,6,7))))))))</f>
        <v xml:space="preserve"> </v>
      </c>
      <c r="Z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81" t="e">
        <f t="shared" si="3"/>
        <v>#VALUE!</v>
      </c>
      <c r="AC31" s="78" t="e">
        <f t="shared" si="27"/>
        <v>#VALUE!</v>
      </c>
      <c r="AD31" s="79" t="e">
        <f t="shared" si="20"/>
        <v>#VALUE!</v>
      </c>
      <c r="AE31" s="73" t="str">
        <f t="shared" si="31"/>
        <v>missing data</v>
      </c>
      <c r="AF31" s="80" t="str">
        <f t="shared" si="5"/>
        <v>missing data</v>
      </c>
      <c r="AG31" s="81" t="e">
        <f t="shared" si="6"/>
        <v>#VALUE!</v>
      </c>
      <c r="AH31" s="81" t="e">
        <f t="shared" si="7"/>
        <v>#VALUE!</v>
      </c>
    </row>
    <row r="32" spans="1:34" x14ac:dyDescent="0.25">
      <c r="A32" s="114" t="s">
        <v>74</v>
      </c>
      <c r="B32" s="102"/>
      <c r="C32" s="103"/>
      <c r="D32" s="103"/>
      <c r="E32" s="104"/>
      <c r="F32" s="105"/>
      <c r="G32" s="106"/>
      <c r="H32" s="106"/>
      <c r="I32" s="106"/>
      <c r="J32" s="107"/>
      <c r="K32" s="108" t="str">
        <f t="shared" si="9"/>
        <v xml:space="preserve"> </v>
      </c>
      <c r="L32" s="109" t="str">
        <f t="shared" si="10"/>
        <v xml:space="preserve"> </v>
      </c>
      <c r="M32" s="109" t="str">
        <f t="shared" si="11"/>
        <v xml:space="preserve"> </v>
      </c>
      <c r="N32" s="109" t="str">
        <f t="shared" si="12"/>
        <v xml:space="preserve"> </v>
      </c>
      <c r="O32" s="110" t="str">
        <f t="shared" si="13"/>
        <v xml:space="preserve"> </v>
      </c>
      <c r="P32" s="110" t="str">
        <f t="shared" si="14"/>
        <v xml:space="preserve"> </v>
      </c>
      <c r="Q32" s="111" t="str">
        <f t="shared" si="21"/>
        <v xml:space="preserve"> </v>
      </c>
      <c r="R32" s="108" t="e">
        <f t="shared" si="22"/>
        <v>#VALUE!</v>
      </c>
      <c r="S32" s="112" t="e">
        <f t="shared" si="23"/>
        <v>#VALUE!</v>
      </c>
      <c r="T32" s="72" t="e">
        <f t="shared" si="24"/>
        <v>#VALUE!</v>
      </c>
      <c r="U32" s="73" t="str">
        <f t="shared" si="25"/>
        <v>donnée(s) manquante(s)</v>
      </c>
      <c r="V32" s="74" t="str">
        <f t="shared" si="26"/>
        <v>donnée(s) manquante(s)</v>
      </c>
      <c r="W32" s="75" t="str">
        <f t="shared" si="2"/>
        <v xml:space="preserve"> </v>
      </c>
      <c r="X32" s="75" t="str">
        <f>IF(ISBLANK(I32)," ",IF(I32&lt;=Scenario!$C$3,0,IF(I32&lt;=Scenario!$C$5,1,IF(I32&lt;=Scenario!$C$6,2,IF(I32&lt;=Scenario!$C$7,3,IF(I32&lt;=Scenario!$C$8,4,5))))))</f>
        <v xml:space="preserve"> </v>
      </c>
      <c r="Y32" s="75" t="str">
        <f>IF(ISBLANK(J32)," ",IF(ROUND(J32,2)&lt;=Scenario!$G$3,0,IF(ROUND(J32,2)&lt;=Scenario!$G$5,1,IF(ROUND(J32,2)&lt;=Scenario!$G$6,2,IF(ROUND(J32,2)&lt;=Scenario!$G$7,3,IF(ROUND(J32,2)&lt;=Scenario!$G$8,4,IF(ROUND(J32,2)&lt;=Scenario!$G$9,5,IF(ROUND(J32,2)&lt;=Scenario!$G$10,6,7))))))))</f>
        <v xml:space="preserve"> </v>
      </c>
      <c r="Z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81" t="e">
        <f t="shared" si="3"/>
        <v>#VALUE!</v>
      </c>
      <c r="AC32" s="78" t="e">
        <f t="shared" si="27"/>
        <v>#VALUE!</v>
      </c>
      <c r="AD32" s="79" t="e">
        <f t="shared" si="20"/>
        <v>#VALUE!</v>
      </c>
      <c r="AE32" s="73" t="str">
        <f t="shared" si="31"/>
        <v>missing data</v>
      </c>
      <c r="AF32" s="80" t="str">
        <f t="shared" si="5"/>
        <v>missing data</v>
      </c>
      <c r="AG32" s="81" t="e">
        <f t="shared" si="6"/>
        <v>#VALUE!</v>
      </c>
      <c r="AH32" s="81" t="e">
        <f t="shared" si="7"/>
        <v>#VALUE!</v>
      </c>
    </row>
    <row r="33" spans="1:34" x14ac:dyDescent="0.25">
      <c r="A33" s="114" t="s">
        <v>74</v>
      </c>
      <c r="B33" s="102"/>
      <c r="C33" s="103"/>
      <c r="D33" s="103"/>
      <c r="E33" s="104"/>
      <c r="F33" s="105"/>
      <c r="G33" s="106"/>
      <c r="H33" s="106"/>
      <c r="I33" s="106"/>
      <c r="J33" s="107"/>
      <c r="K33" s="108" t="str">
        <f t="shared" si="9"/>
        <v xml:space="preserve"> </v>
      </c>
      <c r="L33" s="109" t="str">
        <f t="shared" si="10"/>
        <v xml:space="preserve"> </v>
      </c>
      <c r="M33" s="109" t="str">
        <f t="shared" si="11"/>
        <v xml:space="preserve"> </v>
      </c>
      <c r="N33" s="109" t="str">
        <f t="shared" si="12"/>
        <v xml:space="preserve"> </v>
      </c>
      <c r="O33" s="110" t="str">
        <f t="shared" si="13"/>
        <v xml:space="preserve"> </v>
      </c>
      <c r="P33" s="110" t="str">
        <f t="shared" si="14"/>
        <v xml:space="preserve"> </v>
      </c>
      <c r="Q33" s="111" t="str">
        <f t="shared" si="21"/>
        <v xml:space="preserve"> </v>
      </c>
      <c r="R33" s="108" t="e">
        <f t="shared" si="22"/>
        <v>#VALUE!</v>
      </c>
      <c r="S33" s="112" t="e">
        <f t="shared" si="23"/>
        <v>#VALUE!</v>
      </c>
      <c r="T33" s="72" t="e">
        <f t="shared" si="24"/>
        <v>#VALUE!</v>
      </c>
      <c r="U33" s="73" t="str">
        <f t="shared" si="25"/>
        <v>donnée(s) manquante(s)</v>
      </c>
      <c r="V33" s="74" t="str">
        <f t="shared" si="26"/>
        <v>donnée(s) manquante(s)</v>
      </c>
      <c r="W33" s="75" t="str">
        <f t="shared" si="2"/>
        <v xml:space="preserve"> </v>
      </c>
      <c r="X33" s="75" t="str">
        <f>IF(ISBLANK(I33)," ",IF(I33&lt;=Scenario!$C$3,0,IF(I33&lt;=Scenario!$C$5,1,IF(I33&lt;=Scenario!$C$6,2,IF(I33&lt;=Scenario!$C$7,3,IF(I33&lt;=Scenario!$C$8,4,5))))))</f>
        <v xml:space="preserve"> </v>
      </c>
      <c r="Y33" s="75" t="str">
        <f>IF(ISBLANK(J33)," ",IF(ROUND(J33,2)&lt;=Scenario!$G$3,0,IF(ROUND(J33,2)&lt;=Scenario!$G$5,1,IF(ROUND(J33,2)&lt;=Scenario!$G$6,2,IF(ROUND(J33,2)&lt;=Scenario!$G$7,3,IF(ROUND(J33,2)&lt;=Scenario!$G$8,4,IF(ROUND(J33,2)&lt;=Scenario!$G$9,5,IF(ROUND(J33,2)&lt;=Scenario!$G$10,6,7))))))))</f>
        <v xml:space="preserve"> </v>
      </c>
      <c r="Z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81" t="e">
        <f t="shared" si="3"/>
        <v>#VALUE!</v>
      </c>
      <c r="AC33" s="78" t="e">
        <f t="shared" si="27"/>
        <v>#VALUE!</v>
      </c>
      <c r="AD33" s="79" t="e">
        <f t="shared" si="20"/>
        <v>#VALUE!</v>
      </c>
      <c r="AE33" s="73" t="str">
        <f t="shared" si="31"/>
        <v>missing data</v>
      </c>
      <c r="AF33" s="80" t="str">
        <f t="shared" si="5"/>
        <v>missing data</v>
      </c>
      <c r="AG33" s="81" t="e">
        <f t="shared" si="6"/>
        <v>#VALUE!</v>
      </c>
      <c r="AH33" s="81" t="e">
        <f t="shared" si="7"/>
        <v>#VALUE!</v>
      </c>
    </row>
    <row r="34" spans="1:34" x14ac:dyDescent="0.25">
      <c r="A34" s="114" t="s">
        <v>74</v>
      </c>
      <c r="B34" s="102"/>
      <c r="C34" s="103"/>
      <c r="D34" s="103"/>
      <c r="E34" s="104"/>
      <c r="F34" s="105"/>
      <c r="G34" s="106"/>
      <c r="H34" s="106"/>
      <c r="I34" s="106"/>
      <c r="J34" s="107"/>
      <c r="K34" s="108" t="str">
        <f t="shared" si="9"/>
        <v xml:space="preserve"> </v>
      </c>
      <c r="L34" s="109" t="str">
        <f t="shared" si="10"/>
        <v xml:space="preserve"> </v>
      </c>
      <c r="M34" s="109" t="str">
        <f t="shared" si="11"/>
        <v xml:space="preserve"> </v>
      </c>
      <c r="N34" s="109" t="str">
        <f t="shared" si="12"/>
        <v xml:space="preserve"> </v>
      </c>
      <c r="O34" s="110" t="str">
        <f t="shared" si="13"/>
        <v xml:space="preserve"> </v>
      </c>
      <c r="P34" s="110" t="str">
        <f t="shared" si="14"/>
        <v xml:space="preserve"> </v>
      </c>
      <c r="Q34" s="111" t="str">
        <f t="shared" si="21"/>
        <v xml:space="preserve"> </v>
      </c>
      <c r="R34" s="108" t="e">
        <f t="shared" si="22"/>
        <v>#VALUE!</v>
      </c>
      <c r="S34" s="112" t="e">
        <f t="shared" si="23"/>
        <v>#VALUE!</v>
      </c>
      <c r="T34" s="72" t="e">
        <f t="shared" si="24"/>
        <v>#VALUE!</v>
      </c>
      <c r="U34" s="73" t="str">
        <f t="shared" si="25"/>
        <v>donnée(s) manquante(s)</v>
      </c>
      <c r="V34" s="74" t="str">
        <f t="shared" si="26"/>
        <v>donnée(s) manquante(s)</v>
      </c>
      <c r="W34" s="75" t="str">
        <f t="shared" si="2"/>
        <v xml:space="preserve"> </v>
      </c>
      <c r="X34" s="75" t="str">
        <f>IF(ISBLANK(I34)," ",IF(I34&lt;=Scenario!$C$3,0,IF(I34&lt;=Scenario!$C$5,1,IF(I34&lt;=Scenario!$C$6,2,IF(I34&lt;=Scenario!$C$7,3,IF(I34&lt;=Scenario!$C$8,4,5))))))</f>
        <v xml:space="preserve"> </v>
      </c>
      <c r="Y34" s="75" t="str">
        <f>IF(ISBLANK(J34)," ",IF(ROUND(J34,2)&lt;=Scenario!$G$3,0,IF(ROUND(J34,2)&lt;=Scenario!$G$5,1,IF(ROUND(J34,2)&lt;=Scenario!$G$6,2,IF(ROUND(J34,2)&lt;=Scenario!$G$7,3,IF(ROUND(J34,2)&lt;=Scenario!$G$8,4,IF(ROUND(J34,2)&lt;=Scenario!$G$9,5,IF(ROUND(J34,2)&lt;=Scenario!$G$10,6,7))))))))</f>
        <v xml:space="preserve"> </v>
      </c>
      <c r="Z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81" t="e">
        <f t="shared" si="3"/>
        <v>#VALUE!</v>
      </c>
      <c r="AC34" s="78" t="e">
        <f t="shared" si="27"/>
        <v>#VALUE!</v>
      </c>
      <c r="AD34" s="79" t="e">
        <f t="shared" si="20"/>
        <v>#VALUE!</v>
      </c>
      <c r="AE34" s="73" t="str">
        <f t="shared" si="31"/>
        <v>missing data</v>
      </c>
      <c r="AF34" s="80" t="str">
        <f t="shared" si="5"/>
        <v>missing data</v>
      </c>
      <c r="AG34" s="81" t="e">
        <f t="shared" si="6"/>
        <v>#VALUE!</v>
      </c>
      <c r="AH34" s="81" t="e">
        <f t="shared" si="7"/>
        <v>#VALUE!</v>
      </c>
    </row>
    <row r="35" spans="1:34" x14ac:dyDescent="0.25">
      <c r="A35" s="114" t="s">
        <v>74</v>
      </c>
      <c r="B35" s="102"/>
      <c r="C35" s="103"/>
      <c r="D35" s="103"/>
      <c r="E35" s="104"/>
      <c r="F35" s="105"/>
      <c r="G35" s="106"/>
      <c r="H35" s="106"/>
      <c r="I35" s="106"/>
      <c r="J35" s="107"/>
      <c r="K35" s="108" t="str">
        <f t="shared" si="9"/>
        <v xml:space="preserve"> </v>
      </c>
      <c r="L35" s="109" t="str">
        <f t="shared" si="10"/>
        <v xml:space="preserve"> </v>
      </c>
      <c r="M35" s="109" t="str">
        <f t="shared" si="11"/>
        <v xml:space="preserve"> </v>
      </c>
      <c r="N35" s="109" t="str">
        <f t="shared" si="12"/>
        <v xml:space="preserve"> </v>
      </c>
      <c r="O35" s="110" t="str">
        <f t="shared" si="13"/>
        <v xml:space="preserve"> </v>
      </c>
      <c r="P35" s="110" t="str">
        <f t="shared" si="14"/>
        <v xml:space="preserve"> </v>
      </c>
      <c r="Q35" s="111" t="str">
        <f t="shared" si="21"/>
        <v xml:space="preserve"> </v>
      </c>
      <c r="R35" s="108" t="e">
        <f t="shared" si="22"/>
        <v>#VALUE!</v>
      </c>
      <c r="S35" s="112" t="e">
        <f t="shared" si="23"/>
        <v>#VALUE!</v>
      </c>
      <c r="T35" s="72" t="e">
        <f t="shared" si="24"/>
        <v>#VALUE!</v>
      </c>
      <c r="U35" s="73" t="str">
        <f t="shared" si="25"/>
        <v>donnée(s) manquante(s)</v>
      </c>
      <c r="V35" s="74" t="str">
        <f t="shared" si="26"/>
        <v>donnée(s) manquante(s)</v>
      </c>
      <c r="W35" s="75" t="str">
        <f t="shared" si="2"/>
        <v xml:space="preserve"> </v>
      </c>
      <c r="X35" s="75" t="str">
        <f>IF(ISBLANK(I35)," ",IF(I35&lt;=Scenario!$C$3,0,IF(I35&lt;=Scenario!$C$5,1,IF(I35&lt;=Scenario!$C$6,2,IF(I35&lt;=Scenario!$C$7,3,IF(I35&lt;=Scenario!$C$8,4,5))))))</f>
        <v xml:space="preserve"> </v>
      </c>
      <c r="Y35" s="75" t="str">
        <f>IF(ISBLANK(J35)," ",IF(ROUND(J35,2)&lt;=Scenario!$G$3,0,IF(ROUND(J35,2)&lt;=Scenario!$G$5,1,IF(ROUND(J35,2)&lt;=Scenario!$G$6,2,IF(ROUND(J35,2)&lt;=Scenario!$G$7,3,IF(ROUND(J35,2)&lt;=Scenario!$G$8,4,IF(ROUND(J35,2)&lt;=Scenario!$G$9,5,IF(ROUND(J35,2)&lt;=Scenario!$G$10,6,7))))))))</f>
        <v xml:space="preserve"> </v>
      </c>
      <c r="Z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81" t="e">
        <f t="shared" si="3"/>
        <v>#VALUE!</v>
      </c>
      <c r="AC35" s="78" t="e">
        <f t="shared" si="27"/>
        <v>#VALUE!</v>
      </c>
      <c r="AD35" s="79" t="e">
        <f t="shared" si="20"/>
        <v>#VALUE!</v>
      </c>
      <c r="AE35" s="73" t="str">
        <f t="shared" si="31"/>
        <v>missing data</v>
      </c>
      <c r="AF35" s="80" t="str">
        <f t="shared" si="5"/>
        <v>missing data</v>
      </c>
      <c r="AG35" s="81" t="e">
        <f t="shared" si="6"/>
        <v>#VALUE!</v>
      </c>
      <c r="AH35" s="81" t="e">
        <f t="shared" si="7"/>
        <v>#VALUE!</v>
      </c>
    </row>
    <row r="36" spans="1:34" x14ac:dyDescent="0.25">
      <c r="A36" s="114" t="s">
        <v>74</v>
      </c>
      <c r="B36" s="102"/>
      <c r="C36" s="103"/>
      <c r="D36" s="103"/>
      <c r="E36" s="104"/>
      <c r="F36" s="105"/>
      <c r="G36" s="106"/>
      <c r="H36" s="106"/>
      <c r="I36" s="106"/>
      <c r="J36" s="107"/>
      <c r="K36" s="108" t="str">
        <f t="shared" si="9"/>
        <v xml:space="preserve"> </v>
      </c>
      <c r="L36" s="109" t="str">
        <f t="shared" si="10"/>
        <v xml:space="preserve"> </v>
      </c>
      <c r="M36" s="109" t="str">
        <f t="shared" si="11"/>
        <v xml:space="preserve"> </v>
      </c>
      <c r="N36" s="109" t="str">
        <f t="shared" si="12"/>
        <v xml:space="preserve"> </v>
      </c>
      <c r="O36" s="110" t="str">
        <f t="shared" si="13"/>
        <v xml:space="preserve"> </v>
      </c>
      <c r="P36" s="110" t="str">
        <f t="shared" si="14"/>
        <v xml:space="preserve"> </v>
      </c>
      <c r="Q36" s="111" t="str">
        <f t="shared" si="21"/>
        <v xml:space="preserve"> </v>
      </c>
      <c r="R36" s="108" t="e">
        <f t="shared" si="22"/>
        <v>#VALUE!</v>
      </c>
      <c r="S36" s="112" t="e">
        <f t="shared" si="23"/>
        <v>#VALUE!</v>
      </c>
      <c r="T36" s="72" t="e">
        <f t="shared" si="24"/>
        <v>#VALUE!</v>
      </c>
      <c r="U36" s="73" t="str">
        <f t="shared" si="25"/>
        <v>donnée(s) manquante(s)</v>
      </c>
      <c r="V36" s="74" t="str">
        <f t="shared" si="26"/>
        <v>donnée(s) manquante(s)</v>
      </c>
      <c r="W36" s="75" t="str">
        <f t="shared" si="2"/>
        <v xml:space="preserve"> </v>
      </c>
      <c r="X36" s="75" t="str">
        <f>IF(ISBLANK(I36)," ",IF(I36&lt;=Scenario!$C$3,0,IF(I36&lt;=Scenario!$C$5,1,IF(I36&lt;=Scenario!$C$6,2,IF(I36&lt;=Scenario!$C$7,3,IF(I36&lt;=Scenario!$C$8,4,5))))))</f>
        <v xml:space="preserve"> </v>
      </c>
      <c r="Y36" s="75" t="str">
        <f>IF(ISBLANK(J36)," ",IF(ROUND(J36,2)&lt;=Scenario!$G$3,0,IF(ROUND(J36,2)&lt;=Scenario!$G$5,1,IF(ROUND(J36,2)&lt;=Scenario!$G$6,2,IF(ROUND(J36,2)&lt;=Scenario!$G$7,3,IF(ROUND(J36,2)&lt;=Scenario!$G$8,4,IF(ROUND(J36,2)&lt;=Scenario!$G$9,5,IF(ROUND(J36,2)&lt;=Scenario!$G$10,6,7))))))))</f>
        <v xml:space="preserve"> </v>
      </c>
      <c r="Z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81" t="e">
        <f t="shared" si="3"/>
        <v>#VALUE!</v>
      </c>
      <c r="AC36" s="78" t="e">
        <f t="shared" si="27"/>
        <v>#VALUE!</v>
      </c>
      <c r="AD36" s="79" t="e">
        <f t="shared" si="20"/>
        <v>#VALUE!</v>
      </c>
      <c r="AE36" s="73" t="str">
        <f t="shared" si="31"/>
        <v>missing data</v>
      </c>
      <c r="AF36" s="80" t="str">
        <f t="shared" si="5"/>
        <v>missing data</v>
      </c>
      <c r="AG36" s="81" t="e">
        <f t="shared" si="6"/>
        <v>#VALUE!</v>
      </c>
      <c r="AH36" s="81" t="e">
        <f t="shared" si="7"/>
        <v>#VALUE!</v>
      </c>
    </row>
    <row r="37" spans="1:34" x14ac:dyDescent="0.25">
      <c r="A37" s="114" t="s">
        <v>74</v>
      </c>
      <c r="B37" s="102"/>
      <c r="C37" s="103"/>
      <c r="D37" s="103"/>
      <c r="E37" s="104"/>
      <c r="F37" s="105"/>
      <c r="G37" s="106"/>
      <c r="H37" s="106"/>
      <c r="I37" s="106"/>
      <c r="J37" s="107"/>
      <c r="K37" s="108" t="str">
        <f t="shared" si="9"/>
        <v xml:space="preserve"> </v>
      </c>
      <c r="L37" s="109" t="str">
        <f t="shared" si="10"/>
        <v xml:space="preserve"> </v>
      </c>
      <c r="M37" s="109" t="str">
        <f t="shared" si="11"/>
        <v xml:space="preserve"> </v>
      </c>
      <c r="N37" s="109" t="str">
        <f t="shared" si="12"/>
        <v xml:space="preserve"> </v>
      </c>
      <c r="O37" s="110" t="str">
        <f t="shared" si="13"/>
        <v xml:space="preserve"> </v>
      </c>
      <c r="P37" s="110" t="str">
        <f t="shared" si="14"/>
        <v xml:space="preserve"> </v>
      </c>
      <c r="Q37" s="111" t="str">
        <f t="shared" si="21"/>
        <v xml:space="preserve"> </v>
      </c>
      <c r="R37" s="108" t="e">
        <f t="shared" si="22"/>
        <v>#VALUE!</v>
      </c>
      <c r="S37" s="112" t="e">
        <f t="shared" si="23"/>
        <v>#VALUE!</v>
      </c>
      <c r="T37" s="72" t="e">
        <f t="shared" si="24"/>
        <v>#VALUE!</v>
      </c>
      <c r="U37" s="73" t="str">
        <f t="shared" si="25"/>
        <v>donnée(s) manquante(s)</v>
      </c>
      <c r="V37" s="74" t="str">
        <f t="shared" si="26"/>
        <v>donnée(s) manquante(s)</v>
      </c>
      <c r="W37" s="75" t="str">
        <f t="shared" si="2"/>
        <v xml:space="preserve"> </v>
      </c>
      <c r="X37" s="75" t="str">
        <f>IF(ISBLANK(I37)," ",IF(I37&lt;=Scenario!$C$3,0,IF(I37&lt;=Scenario!$C$5,1,IF(I37&lt;=Scenario!$C$6,2,IF(I37&lt;=Scenario!$C$7,3,IF(I37&lt;=Scenario!$C$8,4,5))))))</f>
        <v xml:space="preserve"> </v>
      </c>
      <c r="Y37" s="75" t="str">
        <f>IF(ISBLANK(J37)," ",IF(ROUND(J37,2)&lt;=Scenario!$G$3,0,IF(ROUND(J37,2)&lt;=Scenario!$G$5,1,IF(ROUND(J37,2)&lt;=Scenario!$G$6,2,IF(ROUND(J37,2)&lt;=Scenario!$G$7,3,IF(ROUND(J37,2)&lt;=Scenario!$G$8,4,IF(ROUND(J37,2)&lt;=Scenario!$G$9,5,IF(ROUND(J37,2)&lt;=Scenario!$G$10,6,7))))))))</f>
        <v xml:space="preserve"> </v>
      </c>
      <c r="Z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81" t="e">
        <f t="shared" si="3"/>
        <v>#VALUE!</v>
      </c>
      <c r="AC37" s="78" t="e">
        <f t="shared" si="27"/>
        <v>#VALUE!</v>
      </c>
      <c r="AD37" s="79" t="e">
        <f t="shared" si="20"/>
        <v>#VALUE!</v>
      </c>
      <c r="AE37" s="73" t="str">
        <f t="shared" si="31"/>
        <v>missing data</v>
      </c>
      <c r="AF37" s="80" t="str">
        <f t="shared" si="5"/>
        <v>missing data</v>
      </c>
      <c r="AG37" s="81" t="e">
        <f t="shared" si="6"/>
        <v>#VALUE!</v>
      </c>
      <c r="AH37" s="81" t="e">
        <f t="shared" si="7"/>
        <v>#VALUE!</v>
      </c>
    </row>
    <row r="38" spans="1:34" x14ac:dyDescent="0.25">
      <c r="A38" s="114" t="s">
        <v>74</v>
      </c>
      <c r="B38" s="102"/>
      <c r="C38" s="103"/>
      <c r="D38" s="103"/>
      <c r="E38" s="104"/>
      <c r="F38" s="105"/>
      <c r="G38" s="106"/>
      <c r="H38" s="106"/>
      <c r="I38" s="106"/>
      <c r="J38" s="107"/>
      <c r="K38" s="108" t="str">
        <f t="shared" si="9"/>
        <v xml:space="preserve"> </v>
      </c>
      <c r="L38" s="109" t="str">
        <f t="shared" si="10"/>
        <v xml:space="preserve"> </v>
      </c>
      <c r="M38" s="109" t="str">
        <f t="shared" si="11"/>
        <v xml:space="preserve"> </v>
      </c>
      <c r="N38" s="109" t="str">
        <f t="shared" si="12"/>
        <v xml:space="preserve"> </v>
      </c>
      <c r="O38" s="110" t="str">
        <f t="shared" si="13"/>
        <v xml:space="preserve"> </v>
      </c>
      <c r="P38" s="110" t="str">
        <f t="shared" si="14"/>
        <v xml:space="preserve"> </v>
      </c>
      <c r="Q38" s="111" t="str">
        <f t="shared" si="21"/>
        <v xml:space="preserve"> </v>
      </c>
      <c r="R38" s="108" t="e">
        <f t="shared" si="22"/>
        <v>#VALUE!</v>
      </c>
      <c r="S38" s="112" t="e">
        <f t="shared" si="23"/>
        <v>#VALUE!</v>
      </c>
      <c r="T38" s="72" t="e">
        <f t="shared" si="24"/>
        <v>#VALUE!</v>
      </c>
      <c r="U38" s="73" t="str">
        <f t="shared" si="25"/>
        <v>donnée(s) manquante(s)</v>
      </c>
      <c r="V38" s="74" t="str">
        <f t="shared" si="26"/>
        <v>donnée(s) manquante(s)</v>
      </c>
      <c r="W38" s="75" t="str">
        <f t="shared" si="2"/>
        <v xml:space="preserve"> </v>
      </c>
      <c r="X38" s="75" t="str">
        <f>IF(ISBLANK(I38)," ",IF(I38&lt;=Scenario!$C$3,0,IF(I38&lt;=Scenario!$C$5,1,IF(I38&lt;=Scenario!$C$6,2,IF(I38&lt;=Scenario!$C$7,3,IF(I38&lt;=Scenario!$C$8,4,5))))))</f>
        <v xml:space="preserve"> </v>
      </c>
      <c r="Y38" s="75" t="str">
        <f>IF(ISBLANK(J38)," ",IF(ROUND(J38,2)&lt;=Scenario!$G$3,0,IF(ROUND(J38,2)&lt;=Scenario!$G$5,1,IF(ROUND(J38,2)&lt;=Scenario!$G$6,2,IF(ROUND(J38,2)&lt;=Scenario!$G$7,3,IF(ROUND(J38,2)&lt;=Scenario!$G$8,4,IF(ROUND(J38,2)&lt;=Scenario!$G$9,5,IF(ROUND(J38,2)&lt;=Scenario!$G$10,6,7))))))))</f>
        <v xml:space="preserve"> </v>
      </c>
      <c r="Z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81" t="e">
        <f t="shared" si="3"/>
        <v>#VALUE!</v>
      </c>
      <c r="AC38" s="78" t="e">
        <f t="shared" si="27"/>
        <v>#VALUE!</v>
      </c>
      <c r="AD38" s="79" t="e">
        <f t="shared" si="20"/>
        <v>#VALUE!</v>
      </c>
      <c r="AE38" s="73" t="str">
        <f t="shared" si="31"/>
        <v>missing data</v>
      </c>
      <c r="AF38" s="80" t="str">
        <f t="shared" si="5"/>
        <v>missing data</v>
      </c>
      <c r="AG38" s="81" t="e">
        <f t="shared" si="6"/>
        <v>#VALUE!</v>
      </c>
      <c r="AH38" s="81" t="e">
        <f t="shared" si="7"/>
        <v>#VALUE!</v>
      </c>
    </row>
    <row r="39" spans="1:34" x14ac:dyDescent="0.25">
      <c r="A39" s="114" t="s">
        <v>74</v>
      </c>
      <c r="B39" s="102"/>
      <c r="C39" s="103"/>
      <c r="D39" s="103"/>
      <c r="E39" s="104"/>
      <c r="F39" s="105"/>
      <c r="G39" s="106"/>
      <c r="H39" s="106"/>
      <c r="I39" s="106"/>
      <c r="J39" s="107"/>
      <c r="K39" s="108" t="str">
        <f t="shared" si="9"/>
        <v xml:space="preserve"> </v>
      </c>
      <c r="L39" s="109" t="str">
        <f t="shared" si="10"/>
        <v xml:space="preserve"> </v>
      </c>
      <c r="M39" s="109" t="str">
        <f t="shared" si="11"/>
        <v xml:space="preserve"> </v>
      </c>
      <c r="N39" s="109" t="str">
        <f t="shared" si="12"/>
        <v xml:space="preserve"> </v>
      </c>
      <c r="O39" s="110" t="str">
        <f t="shared" si="13"/>
        <v xml:space="preserve"> </v>
      </c>
      <c r="P39" s="110" t="str">
        <f t="shared" si="14"/>
        <v xml:space="preserve"> </v>
      </c>
      <c r="Q39" s="111" t="str">
        <f t="shared" si="21"/>
        <v xml:space="preserve"> </v>
      </c>
      <c r="R39" s="108" t="e">
        <f t="shared" si="22"/>
        <v>#VALUE!</v>
      </c>
      <c r="S39" s="112" t="e">
        <f t="shared" si="23"/>
        <v>#VALUE!</v>
      </c>
      <c r="T39" s="72" t="e">
        <f t="shared" si="24"/>
        <v>#VALUE!</v>
      </c>
      <c r="U39" s="73" t="str">
        <f t="shared" si="25"/>
        <v>donnée(s) manquante(s)</v>
      </c>
      <c r="V39" s="74" t="str">
        <f t="shared" si="26"/>
        <v>donnée(s) manquante(s)</v>
      </c>
      <c r="W39" s="75" t="str">
        <f t="shared" si="2"/>
        <v xml:space="preserve"> </v>
      </c>
      <c r="X39" s="75" t="str">
        <f>IF(ISBLANK(I39)," ",IF(I39&lt;=Scenario!$C$3,0,IF(I39&lt;=Scenario!$C$5,1,IF(I39&lt;=Scenario!$C$6,2,IF(I39&lt;=Scenario!$C$7,3,IF(I39&lt;=Scenario!$C$8,4,5))))))</f>
        <v xml:space="preserve"> </v>
      </c>
      <c r="Y39" s="75" t="str">
        <f>IF(ISBLANK(J39)," ",IF(ROUND(J39,2)&lt;=Scenario!$G$3,0,IF(ROUND(J39,2)&lt;=Scenario!$G$5,1,IF(ROUND(J39,2)&lt;=Scenario!$G$6,2,IF(ROUND(J39,2)&lt;=Scenario!$G$7,3,IF(ROUND(J39,2)&lt;=Scenario!$G$8,4,IF(ROUND(J39,2)&lt;=Scenario!$G$9,5,IF(ROUND(J39,2)&lt;=Scenario!$G$10,6,7))))))))</f>
        <v xml:space="preserve"> </v>
      </c>
      <c r="Z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81" t="e">
        <f t="shared" si="3"/>
        <v>#VALUE!</v>
      </c>
      <c r="AC39" s="78" t="e">
        <f t="shared" si="27"/>
        <v>#VALUE!</v>
      </c>
      <c r="AD39" s="79" t="e">
        <f t="shared" si="20"/>
        <v>#VALUE!</v>
      </c>
      <c r="AE39" s="73" t="str">
        <f t="shared" si="31"/>
        <v>missing data</v>
      </c>
      <c r="AF39" s="80" t="str">
        <f t="shared" si="5"/>
        <v>missing data</v>
      </c>
      <c r="AG39" s="81" t="e">
        <f t="shared" si="6"/>
        <v>#VALUE!</v>
      </c>
      <c r="AH39" s="81" t="e">
        <f t="shared" si="7"/>
        <v>#VALUE!</v>
      </c>
    </row>
    <row r="40" spans="1:34" x14ac:dyDescent="0.25">
      <c r="A40" s="114" t="s">
        <v>74</v>
      </c>
      <c r="B40" s="102"/>
      <c r="C40" s="103"/>
      <c r="D40" s="103"/>
      <c r="E40" s="104"/>
      <c r="F40" s="105"/>
      <c r="G40" s="106"/>
      <c r="H40" s="106"/>
      <c r="I40" s="106"/>
      <c r="J40" s="107"/>
      <c r="K40" s="108" t="str">
        <f t="shared" si="9"/>
        <v xml:space="preserve"> </v>
      </c>
      <c r="L40" s="109" t="str">
        <f t="shared" si="10"/>
        <v xml:space="preserve"> </v>
      </c>
      <c r="M40" s="109" t="str">
        <f t="shared" si="11"/>
        <v xml:space="preserve"> </v>
      </c>
      <c r="N40" s="109" t="str">
        <f t="shared" si="12"/>
        <v xml:space="preserve"> </v>
      </c>
      <c r="O40" s="110" t="str">
        <f t="shared" si="13"/>
        <v xml:space="preserve"> </v>
      </c>
      <c r="P40" s="110" t="str">
        <f t="shared" si="14"/>
        <v xml:space="preserve"> </v>
      </c>
      <c r="Q40" s="111" t="str">
        <f t="shared" si="21"/>
        <v xml:space="preserve"> </v>
      </c>
      <c r="R40" s="108" t="e">
        <f t="shared" si="22"/>
        <v>#VALUE!</v>
      </c>
      <c r="S40" s="112" t="e">
        <f t="shared" si="23"/>
        <v>#VALUE!</v>
      </c>
      <c r="T40" s="72" t="e">
        <f t="shared" si="24"/>
        <v>#VALUE!</v>
      </c>
      <c r="U40" s="73" t="str">
        <f t="shared" si="25"/>
        <v>donnée(s) manquante(s)</v>
      </c>
      <c r="V40" s="74" t="str">
        <f t="shared" si="26"/>
        <v>donnée(s) manquante(s)</v>
      </c>
      <c r="W40" s="75" t="str">
        <f t="shared" si="2"/>
        <v xml:space="preserve"> </v>
      </c>
      <c r="X40" s="75" t="str">
        <f>IF(ISBLANK(I40)," ",IF(I40&lt;=Scenario!$C$3,0,IF(I40&lt;=Scenario!$C$5,1,IF(I40&lt;=Scenario!$C$6,2,IF(I40&lt;=Scenario!$C$7,3,IF(I40&lt;=Scenario!$C$8,4,5))))))</f>
        <v xml:space="preserve"> </v>
      </c>
      <c r="Y40" s="75" t="str">
        <f>IF(ISBLANK(J40)," ",IF(ROUND(J40,2)&lt;=Scenario!$G$3,0,IF(ROUND(J40,2)&lt;=Scenario!$G$5,1,IF(ROUND(J40,2)&lt;=Scenario!$G$6,2,IF(ROUND(J40,2)&lt;=Scenario!$G$7,3,IF(ROUND(J40,2)&lt;=Scenario!$G$8,4,IF(ROUND(J40,2)&lt;=Scenario!$G$9,5,IF(ROUND(J40,2)&lt;=Scenario!$G$10,6,7))))))))</f>
        <v xml:space="preserve"> </v>
      </c>
      <c r="Z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81" t="e">
        <f t="shared" si="3"/>
        <v>#VALUE!</v>
      </c>
      <c r="AC40" s="78" t="e">
        <f t="shared" si="27"/>
        <v>#VALUE!</v>
      </c>
      <c r="AD40" s="79" t="e">
        <f t="shared" si="20"/>
        <v>#VALUE!</v>
      </c>
      <c r="AE40" s="73" t="str">
        <f t="shared" si="31"/>
        <v>missing data</v>
      </c>
      <c r="AF40" s="80" t="str">
        <f t="shared" si="5"/>
        <v>missing data</v>
      </c>
      <c r="AG40" s="81" t="e">
        <f t="shared" si="6"/>
        <v>#VALUE!</v>
      </c>
      <c r="AH40" s="81" t="e">
        <f t="shared" si="7"/>
        <v>#VALUE!</v>
      </c>
    </row>
    <row r="41" spans="1:34" x14ac:dyDescent="0.25">
      <c r="A41" s="114" t="s">
        <v>74</v>
      </c>
      <c r="B41" s="102"/>
      <c r="C41" s="103"/>
      <c r="D41" s="103"/>
      <c r="E41" s="104"/>
      <c r="F41" s="105"/>
      <c r="G41" s="106"/>
      <c r="H41" s="106"/>
      <c r="I41" s="106"/>
      <c r="J41" s="107"/>
      <c r="K41" s="108" t="str">
        <f t="shared" si="9"/>
        <v xml:space="preserve"> </v>
      </c>
      <c r="L41" s="109" t="str">
        <f t="shared" si="10"/>
        <v xml:space="preserve"> </v>
      </c>
      <c r="M41" s="109" t="str">
        <f t="shared" si="11"/>
        <v xml:space="preserve"> </v>
      </c>
      <c r="N41" s="109" t="str">
        <f t="shared" si="12"/>
        <v xml:space="preserve"> </v>
      </c>
      <c r="O41" s="110" t="str">
        <f t="shared" si="13"/>
        <v xml:space="preserve"> </v>
      </c>
      <c r="P41" s="110" t="str">
        <f t="shared" si="14"/>
        <v xml:space="preserve"> </v>
      </c>
      <c r="Q41" s="111" t="str">
        <f t="shared" si="21"/>
        <v xml:space="preserve"> </v>
      </c>
      <c r="R41" s="108" t="e">
        <f t="shared" si="22"/>
        <v>#VALUE!</v>
      </c>
      <c r="S41" s="112" t="e">
        <f t="shared" si="23"/>
        <v>#VALUE!</v>
      </c>
      <c r="T41" s="72" t="e">
        <f t="shared" si="24"/>
        <v>#VALUE!</v>
      </c>
      <c r="U41" s="73" t="str">
        <f t="shared" si="25"/>
        <v>donnée(s) manquante(s)</v>
      </c>
      <c r="V41" s="74" t="str">
        <f t="shared" si="26"/>
        <v>donnée(s) manquante(s)</v>
      </c>
      <c r="W41" s="75" t="str">
        <f t="shared" si="2"/>
        <v xml:space="preserve"> </v>
      </c>
      <c r="X41" s="75" t="str">
        <f>IF(ISBLANK(I41)," ",IF(I41&lt;=Scenario!$C$3,0,IF(I41&lt;=Scenario!$C$5,1,IF(I41&lt;=Scenario!$C$6,2,IF(I41&lt;=Scenario!$C$7,3,IF(I41&lt;=Scenario!$C$8,4,5))))))</f>
        <v xml:space="preserve"> </v>
      </c>
      <c r="Y41" s="75" t="str">
        <f>IF(ISBLANK(J41)," ",IF(ROUND(J41,2)&lt;=Scenario!$G$3,0,IF(ROUND(J41,2)&lt;=Scenario!$G$5,1,IF(ROUND(J41,2)&lt;=Scenario!$G$6,2,IF(ROUND(J41,2)&lt;=Scenario!$G$7,3,IF(ROUND(J41,2)&lt;=Scenario!$G$8,4,IF(ROUND(J41,2)&lt;=Scenario!$G$9,5,IF(ROUND(J41,2)&lt;=Scenario!$G$10,6,7))))))))</f>
        <v xml:space="preserve"> </v>
      </c>
      <c r="Z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81" t="e">
        <f t="shared" si="3"/>
        <v>#VALUE!</v>
      </c>
      <c r="AC41" s="78" t="e">
        <f t="shared" si="27"/>
        <v>#VALUE!</v>
      </c>
      <c r="AD41" s="79" t="e">
        <f t="shared" si="20"/>
        <v>#VALUE!</v>
      </c>
      <c r="AE41" s="73" t="str">
        <f t="shared" si="31"/>
        <v>missing data</v>
      </c>
      <c r="AF41" s="80" t="str">
        <f t="shared" si="5"/>
        <v>missing data</v>
      </c>
      <c r="AG41" s="81" t="e">
        <f t="shared" si="6"/>
        <v>#VALUE!</v>
      </c>
      <c r="AH41" s="81" t="e">
        <f t="shared" si="7"/>
        <v>#VALUE!</v>
      </c>
    </row>
    <row r="42" spans="1:34" x14ac:dyDescent="0.25">
      <c r="A42" s="114" t="s">
        <v>74</v>
      </c>
      <c r="B42" s="102"/>
      <c r="C42" s="103"/>
      <c r="D42" s="103"/>
      <c r="E42" s="104"/>
      <c r="F42" s="105"/>
      <c r="G42" s="106"/>
      <c r="H42" s="106"/>
      <c r="I42" s="106"/>
      <c r="J42" s="107"/>
      <c r="K42" s="108" t="str">
        <f t="shared" si="9"/>
        <v xml:space="preserve"> </v>
      </c>
      <c r="L42" s="109" t="str">
        <f t="shared" si="10"/>
        <v xml:space="preserve"> </v>
      </c>
      <c r="M42" s="109" t="str">
        <f t="shared" si="11"/>
        <v xml:space="preserve"> </v>
      </c>
      <c r="N42" s="109" t="str">
        <f t="shared" si="12"/>
        <v xml:space="preserve"> </v>
      </c>
      <c r="O42" s="110" t="str">
        <f t="shared" si="13"/>
        <v xml:space="preserve"> </v>
      </c>
      <c r="P42" s="110" t="str">
        <f t="shared" si="14"/>
        <v xml:space="preserve"> </v>
      </c>
      <c r="Q42" s="111" t="str">
        <f t="shared" si="21"/>
        <v xml:space="preserve"> </v>
      </c>
      <c r="R42" s="108" t="e">
        <f t="shared" si="22"/>
        <v>#VALUE!</v>
      </c>
      <c r="S42" s="112" t="e">
        <f t="shared" si="23"/>
        <v>#VALUE!</v>
      </c>
      <c r="T42" s="72" t="e">
        <f t="shared" si="24"/>
        <v>#VALUE!</v>
      </c>
      <c r="U42" s="73" t="str">
        <f t="shared" si="25"/>
        <v>donnée(s) manquante(s)</v>
      </c>
      <c r="V42" s="74" t="str">
        <f t="shared" si="26"/>
        <v>donnée(s) manquante(s)</v>
      </c>
      <c r="W42" s="75" t="str">
        <f t="shared" si="2"/>
        <v xml:space="preserve"> </v>
      </c>
      <c r="X42" s="75" t="str">
        <f>IF(ISBLANK(I42)," ",IF(I42&lt;=Scenario!$C$3,0,IF(I42&lt;=Scenario!$C$5,1,IF(I42&lt;=Scenario!$C$6,2,IF(I42&lt;=Scenario!$C$7,3,IF(I42&lt;=Scenario!$C$8,4,5))))))</f>
        <v xml:space="preserve"> </v>
      </c>
      <c r="Y42" s="75" t="str">
        <f>IF(ISBLANK(J42)," ",IF(ROUND(J42,2)&lt;=Scenario!$G$3,0,IF(ROUND(J42,2)&lt;=Scenario!$G$5,1,IF(ROUND(J42,2)&lt;=Scenario!$G$6,2,IF(ROUND(J42,2)&lt;=Scenario!$G$7,3,IF(ROUND(J42,2)&lt;=Scenario!$G$8,4,IF(ROUND(J42,2)&lt;=Scenario!$G$9,5,IF(ROUND(J42,2)&lt;=Scenario!$G$10,6,7))))))))</f>
        <v xml:space="preserve"> </v>
      </c>
      <c r="Z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81" t="e">
        <f t="shared" si="3"/>
        <v>#VALUE!</v>
      </c>
      <c r="AC42" s="78" t="e">
        <f t="shared" si="27"/>
        <v>#VALUE!</v>
      </c>
      <c r="AD42" s="79" t="e">
        <f t="shared" si="20"/>
        <v>#VALUE!</v>
      </c>
      <c r="AE42" s="73" t="str">
        <f t="shared" si="31"/>
        <v>missing data</v>
      </c>
      <c r="AF42" s="80" t="str">
        <f t="shared" si="5"/>
        <v>missing data</v>
      </c>
      <c r="AG42" s="81" t="e">
        <f t="shared" si="6"/>
        <v>#VALUE!</v>
      </c>
      <c r="AH42" s="81" t="e">
        <f t="shared" si="7"/>
        <v>#VALUE!</v>
      </c>
    </row>
    <row r="43" spans="1:34" x14ac:dyDescent="0.25">
      <c r="A43" s="114" t="s">
        <v>74</v>
      </c>
      <c r="B43" s="102"/>
      <c r="C43" s="103"/>
      <c r="D43" s="103"/>
      <c r="E43" s="104"/>
      <c r="F43" s="105"/>
      <c r="G43" s="106"/>
      <c r="H43" s="106"/>
      <c r="I43" s="106"/>
      <c r="J43" s="107"/>
      <c r="K43" s="108" t="str">
        <f t="shared" si="9"/>
        <v xml:space="preserve"> </v>
      </c>
      <c r="L43" s="109" t="str">
        <f t="shared" si="10"/>
        <v xml:space="preserve"> </v>
      </c>
      <c r="M43" s="109" t="str">
        <f t="shared" si="11"/>
        <v xml:space="preserve"> </v>
      </c>
      <c r="N43" s="109" t="str">
        <f t="shared" si="12"/>
        <v xml:space="preserve"> </v>
      </c>
      <c r="O43" s="110" t="str">
        <f t="shared" si="13"/>
        <v xml:space="preserve"> </v>
      </c>
      <c r="P43" s="110" t="str">
        <f t="shared" si="14"/>
        <v xml:space="preserve"> </v>
      </c>
      <c r="Q43" s="111" t="str">
        <f t="shared" si="21"/>
        <v xml:space="preserve"> </v>
      </c>
      <c r="R43" s="108" t="e">
        <f t="shared" si="22"/>
        <v>#VALUE!</v>
      </c>
      <c r="S43" s="112" t="e">
        <f t="shared" si="23"/>
        <v>#VALUE!</v>
      </c>
      <c r="T43" s="72" t="e">
        <f t="shared" si="24"/>
        <v>#VALUE!</v>
      </c>
      <c r="U43" s="73" t="str">
        <f t="shared" si="25"/>
        <v>donnée(s) manquante(s)</v>
      </c>
      <c r="V43" s="74" t="str">
        <f t="shared" si="26"/>
        <v>donnée(s) manquante(s)</v>
      </c>
      <c r="W43" s="75" t="str">
        <f t="shared" si="2"/>
        <v xml:space="preserve"> </v>
      </c>
      <c r="X43" s="75" t="str">
        <f>IF(ISBLANK(I43)," ",IF(I43&lt;=Scenario!$C$3,0,IF(I43&lt;=Scenario!$C$5,1,IF(I43&lt;=Scenario!$C$6,2,IF(I43&lt;=Scenario!$C$7,3,IF(I43&lt;=Scenario!$C$8,4,5))))))</f>
        <v xml:space="preserve"> </v>
      </c>
      <c r="Y43" s="75" t="str">
        <f>IF(ISBLANK(J43)," ",IF(ROUND(J43,2)&lt;=Scenario!$G$3,0,IF(ROUND(J43,2)&lt;=Scenario!$G$5,1,IF(ROUND(J43,2)&lt;=Scenario!$G$6,2,IF(ROUND(J43,2)&lt;=Scenario!$G$7,3,IF(ROUND(J43,2)&lt;=Scenario!$G$8,4,IF(ROUND(J43,2)&lt;=Scenario!$G$9,5,IF(ROUND(J43,2)&lt;=Scenario!$G$10,6,7))))))))</f>
        <v xml:space="preserve"> </v>
      </c>
      <c r="Z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81" t="e">
        <f t="shared" si="3"/>
        <v>#VALUE!</v>
      </c>
      <c r="AC43" s="78" t="e">
        <f t="shared" si="27"/>
        <v>#VALUE!</v>
      </c>
      <c r="AD43" s="79" t="e">
        <f t="shared" si="20"/>
        <v>#VALUE!</v>
      </c>
      <c r="AE43" s="73" t="str">
        <f t="shared" si="31"/>
        <v>missing data</v>
      </c>
      <c r="AF43" s="80" t="str">
        <f t="shared" si="5"/>
        <v>missing data</v>
      </c>
      <c r="AG43" s="81" t="e">
        <f t="shared" si="6"/>
        <v>#VALUE!</v>
      </c>
      <c r="AH43" s="81" t="e">
        <f t="shared" si="7"/>
        <v>#VALUE!</v>
      </c>
    </row>
    <row r="44" spans="1:34" x14ac:dyDescent="0.25">
      <c r="A44" s="114" t="s">
        <v>74</v>
      </c>
      <c r="B44" s="102"/>
      <c r="C44" s="103"/>
      <c r="D44" s="103"/>
      <c r="E44" s="104"/>
      <c r="F44" s="105"/>
      <c r="G44" s="106"/>
      <c r="H44" s="106"/>
      <c r="I44" s="106"/>
      <c r="J44" s="107"/>
      <c r="K44" s="108" t="str">
        <f t="shared" si="9"/>
        <v xml:space="preserve"> </v>
      </c>
      <c r="L44" s="109" t="str">
        <f t="shared" si="10"/>
        <v xml:space="preserve"> </v>
      </c>
      <c r="M44" s="109" t="str">
        <f t="shared" si="11"/>
        <v xml:space="preserve"> </v>
      </c>
      <c r="N44" s="109" t="str">
        <f t="shared" si="12"/>
        <v xml:space="preserve"> </v>
      </c>
      <c r="O44" s="110" t="str">
        <f t="shared" si="13"/>
        <v xml:space="preserve"> </v>
      </c>
      <c r="P44" s="110" t="str">
        <f t="shared" si="14"/>
        <v xml:space="preserve"> </v>
      </c>
      <c r="Q44" s="111" t="str">
        <f t="shared" si="21"/>
        <v xml:space="preserve"> </v>
      </c>
      <c r="R44" s="108" t="e">
        <f t="shared" si="22"/>
        <v>#VALUE!</v>
      </c>
      <c r="S44" s="112" t="e">
        <f t="shared" si="23"/>
        <v>#VALUE!</v>
      </c>
      <c r="T44" s="72" t="e">
        <f t="shared" si="24"/>
        <v>#VALUE!</v>
      </c>
      <c r="U44" s="73" t="str">
        <f t="shared" si="25"/>
        <v>donnée(s) manquante(s)</v>
      </c>
      <c r="V44" s="74" t="str">
        <f t="shared" si="26"/>
        <v>donnée(s) manquante(s)</v>
      </c>
      <c r="W44" s="75" t="str">
        <f t="shared" si="2"/>
        <v xml:space="preserve"> </v>
      </c>
      <c r="X44" s="75" t="str">
        <f>IF(ISBLANK(I44)," ",IF(I44&lt;=Scenario!$C$3,0,IF(I44&lt;=Scenario!$C$5,1,IF(I44&lt;=Scenario!$C$6,2,IF(I44&lt;=Scenario!$C$7,3,IF(I44&lt;=Scenario!$C$8,4,5))))))</f>
        <v xml:space="preserve"> </v>
      </c>
      <c r="Y44" s="75" t="str">
        <f>IF(ISBLANK(J44)," ",IF(ROUND(J44,2)&lt;=Scenario!$G$3,0,IF(ROUND(J44,2)&lt;=Scenario!$G$5,1,IF(ROUND(J44,2)&lt;=Scenario!$G$6,2,IF(ROUND(J44,2)&lt;=Scenario!$G$7,3,IF(ROUND(J44,2)&lt;=Scenario!$G$8,4,IF(ROUND(J44,2)&lt;=Scenario!$G$9,5,IF(ROUND(J44,2)&lt;=Scenario!$G$10,6,7))))))))</f>
        <v xml:space="preserve"> </v>
      </c>
      <c r="Z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81" t="e">
        <f t="shared" si="3"/>
        <v>#VALUE!</v>
      </c>
      <c r="AC44" s="78" t="e">
        <f t="shared" si="27"/>
        <v>#VALUE!</v>
      </c>
      <c r="AD44" s="79" t="e">
        <f t="shared" si="20"/>
        <v>#VALUE!</v>
      </c>
      <c r="AE44" s="73" t="str">
        <f t="shared" si="31"/>
        <v>missing data</v>
      </c>
      <c r="AF44" s="80" t="str">
        <f t="shared" si="5"/>
        <v>missing data</v>
      </c>
      <c r="AG44" s="81" t="e">
        <f t="shared" si="6"/>
        <v>#VALUE!</v>
      </c>
      <c r="AH44" s="81" t="e">
        <f t="shared" si="7"/>
        <v>#VALUE!</v>
      </c>
    </row>
    <row r="45" spans="1:34" x14ac:dyDescent="0.25">
      <c r="A45" s="114" t="s">
        <v>74</v>
      </c>
      <c r="B45" s="102"/>
      <c r="C45" s="103"/>
      <c r="D45" s="103"/>
      <c r="E45" s="104"/>
      <c r="F45" s="105"/>
      <c r="G45" s="106"/>
      <c r="H45" s="106"/>
      <c r="I45" s="106"/>
      <c r="J45" s="107"/>
      <c r="K45" s="108" t="str">
        <f t="shared" si="9"/>
        <v xml:space="preserve"> </v>
      </c>
      <c r="L45" s="109" t="str">
        <f t="shared" si="10"/>
        <v xml:space="preserve"> </v>
      </c>
      <c r="M45" s="109" t="str">
        <f t="shared" si="11"/>
        <v xml:space="preserve"> </v>
      </c>
      <c r="N45" s="109" t="str">
        <f t="shared" si="12"/>
        <v xml:space="preserve"> </v>
      </c>
      <c r="O45" s="110" t="str">
        <f t="shared" si="13"/>
        <v xml:space="preserve"> </v>
      </c>
      <c r="P45" s="110" t="str">
        <f t="shared" si="14"/>
        <v xml:space="preserve"> </v>
      </c>
      <c r="Q45" s="111" t="str">
        <f t="shared" si="21"/>
        <v xml:space="preserve"> </v>
      </c>
      <c r="R45" s="108" t="e">
        <f t="shared" si="22"/>
        <v>#VALUE!</v>
      </c>
      <c r="S45" s="112" t="e">
        <f t="shared" si="23"/>
        <v>#VALUE!</v>
      </c>
      <c r="T45" s="72" t="e">
        <f t="shared" si="24"/>
        <v>#VALUE!</v>
      </c>
      <c r="U45" s="73" t="str">
        <f t="shared" si="25"/>
        <v>donnée(s) manquante(s)</v>
      </c>
      <c r="V45" s="74" t="str">
        <f t="shared" si="26"/>
        <v>donnée(s) manquante(s)</v>
      </c>
      <c r="W45" s="75" t="str">
        <f t="shared" si="2"/>
        <v xml:space="preserve"> </v>
      </c>
      <c r="X45" s="75" t="str">
        <f>IF(ISBLANK(I45)," ",IF(I45&lt;=Scenario!$C$3,0,IF(I45&lt;=Scenario!$C$5,1,IF(I45&lt;=Scenario!$C$6,2,IF(I45&lt;=Scenario!$C$7,3,IF(I45&lt;=Scenario!$C$8,4,5))))))</f>
        <v xml:space="preserve"> </v>
      </c>
      <c r="Y45" s="75" t="str">
        <f>IF(ISBLANK(J45)," ",IF(ROUND(J45,2)&lt;=Scenario!$G$3,0,IF(ROUND(J45,2)&lt;=Scenario!$G$5,1,IF(ROUND(J45,2)&lt;=Scenario!$G$6,2,IF(ROUND(J45,2)&lt;=Scenario!$G$7,3,IF(ROUND(J45,2)&lt;=Scenario!$G$8,4,IF(ROUND(J45,2)&lt;=Scenario!$G$9,5,IF(ROUND(J45,2)&lt;=Scenario!$G$10,6,7))))))))</f>
        <v xml:space="preserve"> </v>
      </c>
      <c r="Z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81" t="e">
        <f t="shared" si="3"/>
        <v>#VALUE!</v>
      </c>
      <c r="AC45" s="78" t="e">
        <f t="shared" si="27"/>
        <v>#VALUE!</v>
      </c>
      <c r="AD45" s="79" t="e">
        <f t="shared" si="20"/>
        <v>#VALUE!</v>
      </c>
      <c r="AE45" s="73" t="str">
        <f t="shared" si="31"/>
        <v>missing data</v>
      </c>
      <c r="AF45" s="80" t="str">
        <f t="shared" si="5"/>
        <v>missing data</v>
      </c>
      <c r="AG45" s="81" t="e">
        <f t="shared" si="6"/>
        <v>#VALUE!</v>
      </c>
      <c r="AH45" s="81" t="e">
        <f t="shared" si="7"/>
        <v>#VALUE!</v>
      </c>
    </row>
    <row r="46" spans="1:34" x14ac:dyDescent="0.25">
      <c r="A46" s="114" t="s">
        <v>74</v>
      </c>
      <c r="B46" s="102"/>
      <c r="C46" s="103"/>
      <c r="D46" s="103"/>
      <c r="E46" s="104"/>
      <c r="F46" s="105"/>
      <c r="G46" s="106"/>
      <c r="H46" s="106"/>
      <c r="I46" s="106"/>
      <c r="J46" s="107"/>
      <c r="K46" s="108" t="str">
        <f t="shared" si="9"/>
        <v xml:space="preserve"> </v>
      </c>
      <c r="L46" s="109" t="str">
        <f t="shared" si="10"/>
        <v xml:space="preserve"> </v>
      </c>
      <c r="M46" s="109" t="str">
        <f t="shared" si="11"/>
        <v xml:space="preserve"> </v>
      </c>
      <c r="N46" s="109" t="str">
        <f t="shared" si="12"/>
        <v xml:space="preserve"> </v>
      </c>
      <c r="O46" s="110" t="str">
        <f t="shared" si="13"/>
        <v xml:space="preserve"> </v>
      </c>
      <c r="P46" s="110" t="str">
        <f t="shared" si="14"/>
        <v xml:space="preserve"> </v>
      </c>
      <c r="Q46" s="111" t="str">
        <f t="shared" si="21"/>
        <v xml:space="preserve"> </v>
      </c>
      <c r="R46" s="108" t="e">
        <f t="shared" si="22"/>
        <v>#VALUE!</v>
      </c>
      <c r="S46" s="112" t="e">
        <f t="shared" si="23"/>
        <v>#VALUE!</v>
      </c>
      <c r="T46" s="72" t="e">
        <f t="shared" si="24"/>
        <v>#VALUE!</v>
      </c>
      <c r="U46" s="73" t="str">
        <f t="shared" si="25"/>
        <v>donnée(s) manquante(s)</v>
      </c>
      <c r="V46" s="74" t="str">
        <f t="shared" si="26"/>
        <v>donnée(s) manquante(s)</v>
      </c>
      <c r="W46" s="75" t="str">
        <f t="shared" si="2"/>
        <v xml:space="preserve"> </v>
      </c>
      <c r="X46" s="75" t="str">
        <f>IF(ISBLANK(I46)," ",IF(I46&lt;=Scenario!$C$3,0,IF(I46&lt;=Scenario!$C$5,1,IF(I46&lt;=Scenario!$C$6,2,IF(I46&lt;=Scenario!$C$7,3,IF(I46&lt;=Scenario!$C$8,4,5))))))</f>
        <v xml:space="preserve"> </v>
      </c>
      <c r="Y46" s="75" t="str">
        <f>IF(ISBLANK(J46)," ",IF(ROUND(J46,2)&lt;=Scenario!$G$3,0,IF(ROUND(J46,2)&lt;=Scenario!$G$5,1,IF(ROUND(J46,2)&lt;=Scenario!$G$6,2,IF(ROUND(J46,2)&lt;=Scenario!$G$7,3,IF(ROUND(J46,2)&lt;=Scenario!$G$8,4,IF(ROUND(J46,2)&lt;=Scenario!$G$9,5,IF(ROUND(J46,2)&lt;=Scenario!$G$10,6,7))))))))</f>
        <v xml:space="preserve"> </v>
      </c>
      <c r="Z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81" t="e">
        <f t="shared" si="3"/>
        <v>#VALUE!</v>
      </c>
      <c r="AC46" s="78" t="e">
        <f t="shared" si="27"/>
        <v>#VALUE!</v>
      </c>
      <c r="AD46" s="79" t="e">
        <f t="shared" si="20"/>
        <v>#VALUE!</v>
      </c>
      <c r="AE46" s="73" t="str">
        <f t="shared" si="31"/>
        <v>missing data</v>
      </c>
      <c r="AF46" s="80" t="str">
        <f t="shared" si="5"/>
        <v>missing data</v>
      </c>
      <c r="AG46" s="81" t="e">
        <f t="shared" si="6"/>
        <v>#VALUE!</v>
      </c>
      <c r="AH46" s="81" t="e">
        <f t="shared" si="7"/>
        <v>#VALUE!</v>
      </c>
    </row>
    <row r="47" spans="1:34" x14ac:dyDescent="0.25">
      <c r="A47" s="114" t="s">
        <v>74</v>
      </c>
      <c r="B47" s="102"/>
      <c r="C47" s="103"/>
      <c r="D47" s="103"/>
      <c r="E47" s="104"/>
      <c r="F47" s="105"/>
      <c r="G47" s="106"/>
      <c r="H47" s="106"/>
      <c r="I47" s="106"/>
      <c r="J47" s="107"/>
      <c r="K47" s="108" t="str">
        <f t="shared" si="9"/>
        <v xml:space="preserve"> </v>
      </c>
      <c r="L47" s="109" t="str">
        <f t="shared" si="10"/>
        <v xml:space="preserve"> </v>
      </c>
      <c r="M47" s="109" t="str">
        <f t="shared" si="11"/>
        <v xml:space="preserve"> </v>
      </c>
      <c r="N47" s="109" t="str">
        <f t="shared" si="12"/>
        <v xml:space="preserve"> </v>
      </c>
      <c r="O47" s="110" t="str">
        <f t="shared" si="13"/>
        <v xml:space="preserve"> </v>
      </c>
      <c r="P47" s="110" t="str">
        <f t="shared" si="14"/>
        <v xml:space="preserve"> </v>
      </c>
      <c r="Q47" s="111" t="str">
        <f t="shared" si="21"/>
        <v xml:space="preserve"> </v>
      </c>
      <c r="R47" s="108" t="e">
        <f t="shared" si="22"/>
        <v>#VALUE!</v>
      </c>
      <c r="S47" s="112" t="e">
        <f t="shared" si="23"/>
        <v>#VALUE!</v>
      </c>
      <c r="T47" s="72" t="e">
        <f t="shared" si="24"/>
        <v>#VALUE!</v>
      </c>
      <c r="U47" s="73" t="str">
        <f t="shared" si="25"/>
        <v>donnée(s) manquante(s)</v>
      </c>
      <c r="V47" s="74" t="str">
        <f t="shared" si="26"/>
        <v>donnée(s) manquante(s)</v>
      </c>
      <c r="W47" s="75" t="str">
        <f t="shared" si="2"/>
        <v xml:space="preserve"> </v>
      </c>
      <c r="X47" s="75" t="str">
        <f>IF(ISBLANK(I47)," ",IF(I47&lt;=Scenario!$C$3,0,IF(I47&lt;=Scenario!$C$5,1,IF(I47&lt;=Scenario!$C$6,2,IF(I47&lt;=Scenario!$C$7,3,IF(I47&lt;=Scenario!$C$8,4,5))))))</f>
        <v xml:space="preserve"> </v>
      </c>
      <c r="Y47" s="75" t="str">
        <f>IF(ISBLANK(J47)," ",IF(ROUND(J47,2)&lt;=Scenario!$G$3,0,IF(ROUND(J47,2)&lt;=Scenario!$G$5,1,IF(ROUND(J47,2)&lt;=Scenario!$G$6,2,IF(ROUND(J47,2)&lt;=Scenario!$G$7,3,IF(ROUND(J47,2)&lt;=Scenario!$G$8,4,IF(ROUND(J47,2)&lt;=Scenario!$G$9,5,IF(ROUND(J47,2)&lt;=Scenario!$G$10,6,7))))))))</f>
        <v xml:space="preserve"> </v>
      </c>
      <c r="Z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81" t="e">
        <f t="shared" si="3"/>
        <v>#VALUE!</v>
      </c>
      <c r="AC47" s="78" t="e">
        <f t="shared" si="27"/>
        <v>#VALUE!</v>
      </c>
      <c r="AD47" s="79" t="e">
        <f t="shared" si="20"/>
        <v>#VALUE!</v>
      </c>
      <c r="AE47" s="73" t="str">
        <f t="shared" si="31"/>
        <v>missing data</v>
      </c>
      <c r="AF47" s="80" t="str">
        <f t="shared" si="5"/>
        <v>missing data</v>
      </c>
      <c r="AG47" s="81" t="e">
        <f t="shared" si="6"/>
        <v>#VALUE!</v>
      </c>
      <c r="AH47" s="81" t="e">
        <f t="shared" si="7"/>
        <v>#VALUE!</v>
      </c>
    </row>
    <row r="48" spans="1:34" x14ac:dyDescent="0.25">
      <c r="A48" s="114" t="s">
        <v>74</v>
      </c>
      <c r="B48" s="102"/>
      <c r="C48" s="103"/>
      <c r="D48" s="103"/>
      <c r="E48" s="104"/>
      <c r="F48" s="105"/>
      <c r="G48" s="106"/>
      <c r="H48" s="106"/>
      <c r="I48" s="106"/>
      <c r="J48" s="107"/>
      <c r="K48" s="108" t="str">
        <f t="shared" si="9"/>
        <v xml:space="preserve"> </v>
      </c>
      <c r="L48" s="109" t="str">
        <f t="shared" si="10"/>
        <v xml:space="preserve"> </v>
      </c>
      <c r="M48" s="109" t="str">
        <f t="shared" si="11"/>
        <v xml:space="preserve"> </v>
      </c>
      <c r="N48" s="109" t="str">
        <f t="shared" si="12"/>
        <v xml:space="preserve"> </v>
      </c>
      <c r="O48" s="110" t="str">
        <f t="shared" si="13"/>
        <v xml:space="preserve"> </v>
      </c>
      <c r="P48" s="110" t="str">
        <f t="shared" si="14"/>
        <v xml:space="preserve"> </v>
      </c>
      <c r="Q48" s="111" t="str">
        <f t="shared" si="21"/>
        <v xml:space="preserve"> </v>
      </c>
      <c r="R48" s="108" t="e">
        <f t="shared" si="22"/>
        <v>#VALUE!</v>
      </c>
      <c r="S48" s="112" t="e">
        <f t="shared" si="23"/>
        <v>#VALUE!</v>
      </c>
      <c r="T48" s="72" t="e">
        <f t="shared" si="24"/>
        <v>#VALUE!</v>
      </c>
      <c r="U48" s="73" t="str">
        <f t="shared" si="25"/>
        <v>donnée(s) manquante(s)</v>
      </c>
      <c r="V48" s="74" t="str">
        <f t="shared" si="26"/>
        <v>donnée(s) manquante(s)</v>
      </c>
      <c r="W48" s="75" t="str">
        <f t="shared" si="2"/>
        <v xml:space="preserve"> </v>
      </c>
      <c r="X48" s="75" t="str">
        <f>IF(ISBLANK(I48)," ",IF(I48&lt;=Scenario!$C$3,0,IF(I48&lt;=Scenario!$C$5,1,IF(I48&lt;=Scenario!$C$6,2,IF(I48&lt;=Scenario!$C$7,3,IF(I48&lt;=Scenario!$C$8,4,5))))))</f>
        <v xml:space="preserve"> </v>
      </c>
      <c r="Y48" s="75" t="str">
        <f>IF(ISBLANK(J48)," ",IF(ROUND(J48,2)&lt;=Scenario!$G$3,0,IF(ROUND(J48,2)&lt;=Scenario!$G$5,1,IF(ROUND(J48,2)&lt;=Scenario!$G$6,2,IF(ROUND(J48,2)&lt;=Scenario!$G$7,3,IF(ROUND(J48,2)&lt;=Scenario!$G$8,4,IF(ROUND(J48,2)&lt;=Scenario!$G$9,5,IF(ROUND(J48,2)&lt;=Scenario!$G$10,6,7))))))))</f>
        <v xml:space="preserve"> </v>
      </c>
      <c r="Z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81" t="e">
        <f t="shared" si="3"/>
        <v>#VALUE!</v>
      </c>
      <c r="AC48" s="78" t="e">
        <f t="shared" si="27"/>
        <v>#VALUE!</v>
      </c>
      <c r="AD48" s="79" t="e">
        <f t="shared" si="20"/>
        <v>#VALUE!</v>
      </c>
      <c r="AE48" s="73" t="str">
        <f t="shared" si="31"/>
        <v>missing data</v>
      </c>
      <c r="AF48" s="80" t="str">
        <f t="shared" si="5"/>
        <v>missing data</v>
      </c>
      <c r="AG48" s="81" t="e">
        <f t="shared" si="6"/>
        <v>#VALUE!</v>
      </c>
      <c r="AH48" s="81" t="e">
        <f t="shared" si="7"/>
        <v>#VALUE!</v>
      </c>
    </row>
    <row r="49" spans="1:34" x14ac:dyDescent="0.25">
      <c r="A49" s="114" t="s">
        <v>74</v>
      </c>
      <c r="B49" s="102"/>
      <c r="C49" s="103"/>
      <c r="D49" s="103"/>
      <c r="E49" s="104"/>
      <c r="F49" s="105"/>
      <c r="G49" s="106"/>
      <c r="H49" s="106"/>
      <c r="I49" s="106"/>
      <c r="J49" s="107"/>
      <c r="K49" s="108" t="str">
        <f t="shared" si="9"/>
        <v xml:space="preserve"> </v>
      </c>
      <c r="L49" s="109" t="str">
        <f t="shared" si="10"/>
        <v xml:space="preserve"> </v>
      </c>
      <c r="M49" s="109" t="str">
        <f t="shared" si="11"/>
        <v xml:space="preserve"> </v>
      </c>
      <c r="N49" s="109" t="str">
        <f t="shared" si="12"/>
        <v xml:space="preserve"> </v>
      </c>
      <c r="O49" s="110" t="str">
        <f t="shared" si="13"/>
        <v xml:space="preserve"> </v>
      </c>
      <c r="P49" s="110" t="str">
        <f t="shared" si="14"/>
        <v xml:space="preserve"> </v>
      </c>
      <c r="Q49" s="111" t="str">
        <f t="shared" si="21"/>
        <v xml:space="preserve"> </v>
      </c>
      <c r="R49" s="108" t="e">
        <f t="shared" si="22"/>
        <v>#VALUE!</v>
      </c>
      <c r="S49" s="112" t="e">
        <f t="shared" si="23"/>
        <v>#VALUE!</v>
      </c>
      <c r="T49" s="72" t="e">
        <f t="shared" si="24"/>
        <v>#VALUE!</v>
      </c>
      <c r="U49" s="73" t="str">
        <f t="shared" si="25"/>
        <v>donnée(s) manquante(s)</v>
      </c>
      <c r="V49" s="74" t="str">
        <f t="shared" si="26"/>
        <v>donnée(s) manquante(s)</v>
      </c>
      <c r="W49" s="75" t="str">
        <f t="shared" si="2"/>
        <v xml:space="preserve"> </v>
      </c>
      <c r="X49" s="75" t="str">
        <f>IF(ISBLANK(I49)," ",IF(I49&lt;=Scenario!$C$3,0,IF(I49&lt;=Scenario!$C$5,1,IF(I49&lt;=Scenario!$C$6,2,IF(I49&lt;=Scenario!$C$7,3,IF(I49&lt;=Scenario!$C$8,4,5))))))</f>
        <v xml:space="preserve"> </v>
      </c>
      <c r="Y49" s="75" t="str">
        <f>IF(ISBLANK(J49)," ",IF(ROUND(J49,2)&lt;=Scenario!$G$3,0,IF(ROUND(J49,2)&lt;=Scenario!$G$5,1,IF(ROUND(J49,2)&lt;=Scenario!$G$6,2,IF(ROUND(J49,2)&lt;=Scenario!$G$7,3,IF(ROUND(J49,2)&lt;=Scenario!$G$8,4,IF(ROUND(J49,2)&lt;=Scenario!$G$9,5,IF(ROUND(J49,2)&lt;=Scenario!$G$10,6,7))))))))</f>
        <v xml:space="preserve"> </v>
      </c>
      <c r="Z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81" t="e">
        <f t="shared" si="3"/>
        <v>#VALUE!</v>
      </c>
      <c r="AC49" s="78" t="e">
        <f t="shared" si="27"/>
        <v>#VALUE!</v>
      </c>
      <c r="AD49" s="79" t="e">
        <f t="shared" si="20"/>
        <v>#VALUE!</v>
      </c>
      <c r="AE49" s="73" t="str">
        <f t="shared" si="31"/>
        <v>missing data</v>
      </c>
      <c r="AF49" s="80" t="str">
        <f t="shared" si="5"/>
        <v>missing data</v>
      </c>
      <c r="AG49" s="81" t="e">
        <f t="shared" si="6"/>
        <v>#VALUE!</v>
      </c>
      <c r="AH49" s="81" t="e">
        <f t="shared" si="7"/>
        <v>#VALUE!</v>
      </c>
    </row>
    <row r="50" spans="1:34" x14ac:dyDescent="0.25">
      <c r="A50" s="114" t="s">
        <v>74</v>
      </c>
      <c r="B50" s="102"/>
      <c r="C50" s="103"/>
      <c r="D50" s="103"/>
      <c r="E50" s="104"/>
      <c r="F50" s="105"/>
      <c r="G50" s="106"/>
      <c r="H50" s="106"/>
      <c r="I50" s="106"/>
      <c r="J50" s="107"/>
      <c r="K50" s="108" t="str">
        <f t="shared" si="9"/>
        <v xml:space="preserve"> </v>
      </c>
      <c r="L50" s="109" t="str">
        <f t="shared" si="10"/>
        <v xml:space="preserve"> </v>
      </c>
      <c r="M50" s="109" t="str">
        <f t="shared" si="11"/>
        <v xml:space="preserve"> </v>
      </c>
      <c r="N50" s="109" t="str">
        <f t="shared" si="12"/>
        <v xml:space="preserve"> </v>
      </c>
      <c r="O50" s="110" t="str">
        <f t="shared" si="13"/>
        <v xml:space="preserve"> </v>
      </c>
      <c r="P50" s="110" t="str">
        <f t="shared" si="14"/>
        <v xml:space="preserve"> </v>
      </c>
      <c r="Q50" s="111" t="str">
        <f t="shared" si="21"/>
        <v xml:space="preserve"> </v>
      </c>
      <c r="R50" s="108" t="e">
        <f t="shared" si="22"/>
        <v>#VALUE!</v>
      </c>
      <c r="S50" s="112" t="e">
        <f t="shared" si="23"/>
        <v>#VALUE!</v>
      </c>
      <c r="T50" s="72" t="e">
        <f t="shared" si="24"/>
        <v>#VALUE!</v>
      </c>
      <c r="U50" s="73" t="str">
        <f t="shared" si="25"/>
        <v>donnée(s) manquante(s)</v>
      </c>
      <c r="V50" s="74" t="str">
        <f t="shared" si="26"/>
        <v>donnée(s) manquante(s)</v>
      </c>
      <c r="W50" s="75" t="str">
        <f t="shared" si="2"/>
        <v xml:space="preserve"> </v>
      </c>
      <c r="X50" s="75" t="str">
        <f>IF(ISBLANK(I50)," ",IF(I50&lt;=Scenario!$C$3,0,IF(I50&lt;=Scenario!$C$5,1,IF(I50&lt;=Scenario!$C$6,2,IF(I50&lt;=Scenario!$C$7,3,IF(I50&lt;=Scenario!$C$8,4,5))))))</f>
        <v xml:space="preserve"> </v>
      </c>
      <c r="Y50" s="75" t="str">
        <f>IF(ISBLANK(J50)," ",IF(ROUND(J50,2)&lt;=Scenario!$G$3,0,IF(ROUND(J50,2)&lt;=Scenario!$G$5,1,IF(ROUND(J50,2)&lt;=Scenario!$G$6,2,IF(ROUND(J50,2)&lt;=Scenario!$G$7,3,IF(ROUND(J50,2)&lt;=Scenario!$G$8,4,IF(ROUND(J50,2)&lt;=Scenario!$G$9,5,IF(ROUND(J50,2)&lt;=Scenario!$G$10,6,7))))))))</f>
        <v xml:space="preserve"> </v>
      </c>
      <c r="Z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81" t="e">
        <f t="shared" si="3"/>
        <v>#VALUE!</v>
      </c>
      <c r="AC50" s="78" t="e">
        <f t="shared" si="27"/>
        <v>#VALUE!</v>
      </c>
      <c r="AD50" s="79" t="e">
        <f t="shared" si="20"/>
        <v>#VALUE!</v>
      </c>
      <c r="AE50" s="73" t="str">
        <f t="shared" si="31"/>
        <v>missing data</v>
      </c>
      <c r="AF50" s="80" t="str">
        <f t="shared" si="5"/>
        <v>missing data</v>
      </c>
      <c r="AG50" s="81" t="e">
        <f t="shared" si="6"/>
        <v>#VALUE!</v>
      </c>
      <c r="AH50" s="81" t="e">
        <f t="shared" si="7"/>
        <v>#VALUE!</v>
      </c>
    </row>
    <row r="51" spans="1:34" x14ac:dyDescent="0.25">
      <c r="A51" s="114" t="s">
        <v>74</v>
      </c>
      <c r="B51" s="102"/>
      <c r="C51" s="103"/>
      <c r="D51" s="103"/>
      <c r="E51" s="104"/>
      <c r="F51" s="105"/>
      <c r="G51" s="106"/>
      <c r="H51" s="106"/>
      <c r="I51" s="106"/>
      <c r="J51" s="107"/>
      <c r="K51" s="108" t="str">
        <f t="shared" si="9"/>
        <v xml:space="preserve"> </v>
      </c>
      <c r="L51" s="109" t="str">
        <f t="shared" si="10"/>
        <v xml:space="preserve"> </v>
      </c>
      <c r="M51" s="109" t="str">
        <f t="shared" si="11"/>
        <v xml:space="preserve"> </v>
      </c>
      <c r="N51" s="109" t="str">
        <f t="shared" si="12"/>
        <v xml:space="preserve"> </v>
      </c>
      <c r="O51" s="110" t="str">
        <f t="shared" si="13"/>
        <v xml:space="preserve"> </v>
      </c>
      <c r="P51" s="110" t="str">
        <f t="shared" si="14"/>
        <v xml:space="preserve"> </v>
      </c>
      <c r="Q51" s="111" t="str">
        <f t="shared" si="21"/>
        <v xml:space="preserve"> </v>
      </c>
      <c r="R51" s="108" t="e">
        <f t="shared" si="22"/>
        <v>#VALUE!</v>
      </c>
      <c r="S51" s="112" t="e">
        <f t="shared" si="23"/>
        <v>#VALUE!</v>
      </c>
      <c r="T51" s="72" t="e">
        <f t="shared" si="24"/>
        <v>#VALUE!</v>
      </c>
      <c r="U51" s="73" t="str">
        <f t="shared" si="25"/>
        <v>donnée(s) manquante(s)</v>
      </c>
      <c r="V51" s="74" t="str">
        <f t="shared" si="26"/>
        <v>donnée(s) manquante(s)</v>
      </c>
      <c r="W51" s="75" t="str">
        <f t="shared" si="2"/>
        <v xml:space="preserve"> </v>
      </c>
      <c r="X51" s="75" t="str">
        <f>IF(ISBLANK(I51)," ",IF(I51&lt;=Scenario!$C$3,0,IF(I51&lt;=Scenario!$C$5,1,IF(I51&lt;=Scenario!$C$6,2,IF(I51&lt;=Scenario!$C$7,3,IF(I51&lt;=Scenario!$C$8,4,5))))))</f>
        <v xml:space="preserve"> </v>
      </c>
      <c r="Y51" s="75" t="str">
        <f>IF(ISBLANK(J51)," ",IF(ROUND(J51,2)&lt;=Scenario!$G$3,0,IF(ROUND(J51,2)&lt;=Scenario!$G$5,1,IF(ROUND(J51,2)&lt;=Scenario!$G$6,2,IF(ROUND(J51,2)&lt;=Scenario!$G$7,3,IF(ROUND(J51,2)&lt;=Scenario!$G$8,4,IF(ROUND(J51,2)&lt;=Scenario!$G$9,5,IF(ROUND(J51,2)&lt;=Scenario!$G$10,6,7))))))))</f>
        <v xml:space="preserve"> </v>
      </c>
      <c r="Z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81" t="e">
        <f t="shared" si="3"/>
        <v>#VALUE!</v>
      </c>
      <c r="AC51" s="78" t="e">
        <f t="shared" si="27"/>
        <v>#VALUE!</v>
      </c>
      <c r="AD51" s="79" t="e">
        <f t="shared" si="20"/>
        <v>#VALUE!</v>
      </c>
      <c r="AE51" s="73" t="str">
        <f t="shared" si="31"/>
        <v>missing data</v>
      </c>
      <c r="AF51" s="80" t="str">
        <f t="shared" si="5"/>
        <v>missing data</v>
      </c>
      <c r="AG51" s="81" t="e">
        <f t="shared" si="6"/>
        <v>#VALUE!</v>
      </c>
      <c r="AH51" s="81" t="e">
        <f t="shared" si="7"/>
        <v>#VALUE!</v>
      </c>
    </row>
    <row r="52" spans="1:34" x14ac:dyDescent="0.25">
      <c r="A52" s="114" t="s">
        <v>74</v>
      </c>
      <c r="B52" s="102"/>
      <c r="C52" s="103"/>
      <c r="D52" s="103"/>
      <c r="E52" s="104"/>
      <c r="F52" s="105"/>
      <c r="G52" s="106"/>
      <c r="H52" s="106"/>
      <c r="I52" s="106"/>
      <c r="J52" s="107"/>
      <c r="K52" s="108" t="str">
        <f t="shared" si="9"/>
        <v xml:space="preserve"> </v>
      </c>
      <c r="L52" s="109" t="str">
        <f t="shared" si="10"/>
        <v xml:space="preserve"> </v>
      </c>
      <c r="M52" s="109" t="str">
        <f t="shared" si="11"/>
        <v xml:space="preserve"> </v>
      </c>
      <c r="N52" s="109" t="str">
        <f t="shared" si="12"/>
        <v xml:space="preserve"> </v>
      </c>
      <c r="O52" s="110" t="str">
        <f t="shared" si="13"/>
        <v xml:space="preserve"> </v>
      </c>
      <c r="P52" s="110" t="str">
        <f t="shared" si="14"/>
        <v xml:space="preserve"> </v>
      </c>
      <c r="Q52" s="111" t="str">
        <f t="shared" si="21"/>
        <v xml:space="preserve"> </v>
      </c>
      <c r="R52" s="108" t="e">
        <f t="shared" si="22"/>
        <v>#VALUE!</v>
      </c>
      <c r="S52" s="112" t="e">
        <f t="shared" si="23"/>
        <v>#VALUE!</v>
      </c>
      <c r="T52" s="72" t="e">
        <f t="shared" si="24"/>
        <v>#VALUE!</v>
      </c>
      <c r="U52" s="73" t="str">
        <f t="shared" si="25"/>
        <v>donnée(s) manquante(s)</v>
      </c>
      <c r="V52" s="74" t="str">
        <f t="shared" si="26"/>
        <v>donnée(s) manquante(s)</v>
      </c>
      <c r="W52" s="75" t="str">
        <f t="shared" si="2"/>
        <v xml:space="preserve"> </v>
      </c>
      <c r="X52" s="75" t="str">
        <f>IF(ISBLANK(I52)," ",IF(I52&lt;=Scenario!$C$3,0,IF(I52&lt;=Scenario!$C$5,1,IF(I52&lt;=Scenario!$C$6,2,IF(I52&lt;=Scenario!$C$7,3,IF(I52&lt;=Scenario!$C$8,4,5))))))</f>
        <v xml:space="preserve"> </v>
      </c>
      <c r="Y52" s="75" t="str">
        <f>IF(ISBLANK(J52)," ",IF(ROUND(J52,2)&lt;=Scenario!$G$3,0,IF(ROUND(J52,2)&lt;=Scenario!$G$5,1,IF(ROUND(J52,2)&lt;=Scenario!$G$6,2,IF(ROUND(J52,2)&lt;=Scenario!$G$7,3,IF(ROUND(J52,2)&lt;=Scenario!$G$8,4,IF(ROUND(J52,2)&lt;=Scenario!$G$9,5,IF(ROUND(J52,2)&lt;=Scenario!$G$10,6,7))))))))</f>
        <v xml:space="preserve"> </v>
      </c>
      <c r="Z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81" t="e">
        <f t="shared" si="3"/>
        <v>#VALUE!</v>
      </c>
      <c r="AC52" s="78" t="e">
        <f t="shared" si="27"/>
        <v>#VALUE!</v>
      </c>
      <c r="AD52" s="79" t="e">
        <f t="shared" si="20"/>
        <v>#VALUE!</v>
      </c>
      <c r="AE52" s="73" t="str">
        <f t="shared" si="31"/>
        <v>missing data</v>
      </c>
      <c r="AF52" s="80" t="str">
        <f t="shared" si="5"/>
        <v>missing data</v>
      </c>
      <c r="AG52" s="81" t="e">
        <f t="shared" si="6"/>
        <v>#VALUE!</v>
      </c>
      <c r="AH52" s="81" t="e">
        <f t="shared" si="7"/>
        <v>#VALUE!</v>
      </c>
    </row>
    <row r="53" spans="1:34" x14ac:dyDescent="0.25">
      <c r="A53" s="114" t="s">
        <v>74</v>
      </c>
      <c r="B53" s="102"/>
      <c r="C53" s="103"/>
      <c r="D53" s="103"/>
      <c r="E53" s="104"/>
      <c r="F53" s="105"/>
      <c r="G53" s="106"/>
      <c r="H53" s="106"/>
      <c r="I53" s="106"/>
      <c r="J53" s="107"/>
      <c r="K53" s="108" t="str">
        <f t="shared" si="9"/>
        <v xml:space="preserve"> </v>
      </c>
      <c r="L53" s="109" t="str">
        <f t="shared" si="10"/>
        <v xml:space="preserve"> </v>
      </c>
      <c r="M53" s="109" t="str">
        <f t="shared" si="11"/>
        <v xml:space="preserve"> </v>
      </c>
      <c r="N53" s="109" t="str">
        <f t="shared" si="12"/>
        <v xml:space="preserve"> </v>
      </c>
      <c r="O53" s="110" t="str">
        <f t="shared" si="13"/>
        <v xml:space="preserve"> </v>
      </c>
      <c r="P53" s="110" t="str">
        <f t="shared" si="14"/>
        <v xml:space="preserve"> </v>
      </c>
      <c r="Q53" s="111" t="str">
        <f t="shared" si="21"/>
        <v xml:space="preserve"> </v>
      </c>
      <c r="R53" s="108" t="e">
        <f t="shared" si="22"/>
        <v>#VALUE!</v>
      </c>
      <c r="S53" s="112" t="e">
        <f t="shared" si="23"/>
        <v>#VALUE!</v>
      </c>
      <c r="T53" s="72" t="e">
        <f t="shared" si="24"/>
        <v>#VALUE!</v>
      </c>
      <c r="U53" s="73" t="str">
        <f t="shared" si="25"/>
        <v>donnée(s) manquante(s)</v>
      </c>
      <c r="V53" s="74" t="str">
        <f t="shared" si="26"/>
        <v>donnée(s) manquante(s)</v>
      </c>
      <c r="W53" s="75" t="str">
        <f t="shared" si="2"/>
        <v xml:space="preserve"> </v>
      </c>
      <c r="X53" s="75" t="str">
        <f>IF(ISBLANK(I53)," ",IF(I53&lt;=Scenario!$C$3,0,IF(I53&lt;=Scenario!$C$5,1,IF(I53&lt;=Scenario!$C$6,2,IF(I53&lt;=Scenario!$C$7,3,IF(I53&lt;=Scenario!$C$8,4,5))))))</f>
        <v xml:space="preserve"> </v>
      </c>
      <c r="Y53" s="75" t="str">
        <f>IF(ISBLANK(J53)," ",IF(ROUND(J53,2)&lt;=Scenario!$G$3,0,IF(ROUND(J53,2)&lt;=Scenario!$G$5,1,IF(ROUND(J53,2)&lt;=Scenario!$G$6,2,IF(ROUND(J53,2)&lt;=Scenario!$G$7,3,IF(ROUND(J53,2)&lt;=Scenario!$G$8,4,IF(ROUND(J53,2)&lt;=Scenario!$G$9,5,IF(ROUND(J53,2)&lt;=Scenario!$G$10,6,7))))))))</f>
        <v xml:space="preserve"> </v>
      </c>
      <c r="Z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81" t="e">
        <f t="shared" si="3"/>
        <v>#VALUE!</v>
      </c>
      <c r="AC53" s="78" t="e">
        <f t="shared" si="27"/>
        <v>#VALUE!</v>
      </c>
      <c r="AD53" s="79" t="e">
        <f t="shared" si="20"/>
        <v>#VALUE!</v>
      </c>
      <c r="AE53" s="73" t="str">
        <f t="shared" si="31"/>
        <v>missing data</v>
      </c>
      <c r="AF53" s="80" t="str">
        <f t="shared" si="5"/>
        <v>missing data</v>
      </c>
      <c r="AG53" s="81" t="e">
        <f t="shared" si="6"/>
        <v>#VALUE!</v>
      </c>
      <c r="AH53" s="81" t="e">
        <f t="shared" si="7"/>
        <v>#VALUE!</v>
      </c>
    </row>
    <row r="54" spans="1:34" x14ac:dyDescent="0.25">
      <c r="A54" s="114" t="s">
        <v>74</v>
      </c>
      <c r="B54" s="102"/>
      <c r="C54" s="103"/>
      <c r="D54" s="103"/>
      <c r="E54" s="104"/>
      <c r="F54" s="105"/>
      <c r="G54" s="106"/>
      <c r="H54" s="106"/>
      <c r="I54" s="106"/>
      <c r="J54" s="107"/>
      <c r="K54" s="108" t="str">
        <f t="shared" si="9"/>
        <v xml:space="preserve"> </v>
      </c>
      <c r="L54" s="109" t="str">
        <f t="shared" si="10"/>
        <v xml:space="preserve"> </v>
      </c>
      <c r="M54" s="109" t="str">
        <f t="shared" si="11"/>
        <v xml:space="preserve"> </v>
      </c>
      <c r="N54" s="109" t="str">
        <f t="shared" si="12"/>
        <v xml:space="preserve"> </v>
      </c>
      <c r="O54" s="110" t="str">
        <f t="shared" si="13"/>
        <v xml:space="preserve"> </v>
      </c>
      <c r="P54" s="110" t="str">
        <f t="shared" si="14"/>
        <v xml:space="preserve"> </v>
      </c>
      <c r="Q54" s="111" t="str">
        <f t="shared" si="21"/>
        <v xml:space="preserve"> </v>
      </c>
      <c r="R54" s="108" t="e">
        <f t="shared" si="22"/>
        <v>#VALUE!</v>
      </c>
      <c r="S54" s="112" t="e">
        <f t="shared" si="23"/>
        <v>#VALUE!</v>
      </c>
      <c r="T54" s="72" t="e">
        <f t="shared" si="24"/>
        <v>#VALUE!</v>
      </c>
      <c r="U54" s="73" t="str">
        <f t="shared" si="25"/>
        <v>donnée(s) manquante(s)</v>
      </c>
      <c r="V54" s="74" t="str">
        <f t="shared" si="26"/>
        <v>donnée(s) manquante(s)</v>
      </c>
      <c r="W54" s="75" t="str">
        <f t="shared" si="2"/>
        <v xml:space="preserve"> </v>
      </c>
      <c r="X54" s="75" t="str">
        <f>IF(ISBLANK(I54)," ",IF(I54&lt;=Scenario!$C$3,0,IF(I54&lt;=Scenario!$C$5,1,IF(I54&lt;=Scenario!$C$6,2,IF(I54&lt;=Scenario!$C$7,3,IF(I54&lt;=Scenario!$C$8,4,5))))))</f>
        <v xml:space="preserve"> </v>
      </c>
      <c r="Y54" s="75" t="str">
        <f>IF(ISBLANK(J54)," ",IF(ROUND(J54,2)&lt;=Scenario!$G$3,0,IF(ROUND(J54,2)&lt;=Scenario!$G$5,1,IF(ROUND(J54,2)&lt;=Scenario!$G$6,2,IF(ROUND(J54,2)&lt;=Scenario!$G$7,3,IF(ROUND(J54,2)&lt;=Scenario!$G$8,4,IF(ROUND(J54,2)&lt;=Scenario!$G$9,5,IF(ROUND(J54,2)&lt;=Scenario!$G$10,6,7))))))))</f>
        <v xml:space="preserve"> </v>
      </c>
      <c r="Z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81" t="e">
        <f t="shared" si="3"/>
        <v>#VALUE!</v>
      </c>
      <c r="AC54" s="78" t="e">
        <f t="shared" si="27"/>
        <v>#VALUE!</v>
      </c>
      <c r="AD54" s="79" t="e">
        <f t="shared" si="20"/>
        <v>#VALUE!</v>
      </c>
      <c r="AE54" s="73" t="str">
        <f t="shared" si="31"/>
        <v>missing data</v>
      </c>
      <c r="AF54" s="80" t="str">
        <f t="shared" si="5"/>
        <v>missing data</v>
      </c>
      <c r="AG54" s="81" t="e">
        <f t="shared" si="6"/>
        <v>#VALUE!</v>
      </c>
      <c r="AH54" s="81" t="e">
        <f t="shared" si="7"/>
        <v>#VALUE!</v>
      </c>
    </row>
    <row r="55" spans="1:34" x14ac:dyDescent="0.25">
      <c r="A55" s="114" t="s">
        <v>74</v>
      </c>
      <c r="B55" s="102"/>
      <c r="C55" s="103"/>
      <c r="D55" s="103"/>
      <c r="E55" s="104"/>
      <c r="F55" s="105"/>
      <c r="G55" s="106"/>
      <c r="H55" s="106"/>
      <c r="I55" s="106"/>
      <c r="J55" s="107"/>
      <c r="K55" s="108" t="str">
        <f t="shared" si="9"/>
        <v xml:space="preserve"> </v>
      </c>
      <c r="L55" s="109" t="str">
        <f t="shared" si="10"/>
        <v xml:space="preserve"> </v>
      </c>
      <c r="M55" s="109" t="str">
        <f t="shared" si="11"/>
        <v xml:space="preserve"> </v>
      </c>
      <c r="N55" s="109" t="str">
        <f t="shared" si="12"/>
        <v xml:space="preserve"> </v>
      </c>
      <c r="O55" s="110" t="str">
        <f t="shared" si="13"/>
        <v xml:space="preserve"> </v>
      </c>
      <c r="P55" s="110" t="str">
        <f t="shared" si="14"/>
        <v xml:space="preserve"> </v>
      </c>
      <c r="Q55" s="111" t="str">
        <f t="shared" si="21"/>
        <v xml:space="preserve"> </v>
      </c>
      <c r="R55" s="108" t="e">
        <f t="shared" si="22"/>
        <v>#VALUE!</v>
      </c>
      <c r="S55" s="112" t="e">
        <f t="shared" si="23"/>
        <v>#VALUE!</v>
      </c>
      <c r="T55" s="72" t="e">
        <f t="shared" si="24"/>
        <v>#VALUE!</v>
      </c>
      <c r="U55" s="73" t="str">
        <f t="shared" si="25"/>
        <v>donnée(s) manquante(s)</v>
      </c>
      <c r="V55" s="74" t="str">
        <f t="shared" si="26"/>
        <v>donnée(s) manquante(s)</v>
      </c>
      <c r="W55" s="75" t="str">
        <f t="shared" si="2"/>
        <v xml:space="preserve"> </v>
      </c>
      <c r="X55" s="75" t="str">
        <f>IF(ISBLANK(I55)," ",IF(I55&lt;=Scenario!$C$3,0,IF(I55&lt;=Scenario!$C$5,1,IF(I55&lt;=Scenario!$C$6,2,IF(I55&lt;=Scenario!$C$7,3,IF(I55&lt;=Scenario!$C$8,4,5))))))</f>
        <v xml:space="preserve"> </v>
      </c>
      <c r="Y55" s="75" t="str">
        <f>IF(ISBLANK(J55)," ",IF(ROUND(J55,2)&lt;=Scenario!$G$3,0,IF(ROUND(J55,2)&lt;=Scenario!$G$5,1,IF(ROUND(J55,2)&lt;=Scenario!$G$6,2,IF(ROUND(J55,2)&lt;=Scenario!$G$7,3,IF(ROUND(J55,2)&lt;=Scenario!$G$8,4,IF(ROUND(J55,2)&lt;=Scenario!$G$9,5,IF(ROUND(J55,2)&lt;=Scenario!$G$10,6,7))))))))</f>
        <v xml:space="preserve"> </v>
      </c>
      <c r="Z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81" t="e">
        <f t="shared" si="3"/>
        <v>#VALUE!</v>
      </c>
      <c r="AC55" s="78" t="e">
        <f t="shared" si="27"/>
        <v>#VALUE!</v>
      </c>
      <c r="AD55" s="79" t="e">
        <f t="shared" si="20"/>
        <v>#VALUE!</v>
      </c>
      <c r="AE55" s="73" t="str">
        <f t="shared" si="31"/>
        <v>missing data</v>
      </c>
      <c r="AF55" s="80" t="str">
        <f t="shared" si="5"/>
        <v>missing data</v>
      </c>
      <c r="AG55" s="81" t="e">
        <f t="shared" si="6"/>
        <v>#VALUE!</v>
      </c>
      <c r="AH55" s="81" t="e">
        <f t="shared" si="7"/>
        <v>#VALUE!</v>
      </c>
    </row>
    <row r="56" spans="1:34" x14ac:dyDescent="0.25">
      <c r="A56" s="114" t="s">
        <v>74</v>
      </c>
      <c r="B56" s="102"/>
      <c r="C56" s="103"/>
      <c r="D56" s="103"/>
      <c r="E56" s="104"/>
      <c r="F56" s="105"/>
      <c r="G56" s="106"/>
      <c r="H56" s="106"/>
      <c r="I56" s="106"/>
      <c r="J56" s="107"/>
      <c r="K56" s="108" t="str">
        <f t="shared" si="9"/>
        <v xml:space="preserve"> </v>
      </c>
      <c r="L56" s="109" t="str">
        <f t="shared" si="10"/>
        <v xml:space="preserve"> </v>
      </c>
      <c r="M56" s="109" t="str">
        <f t="shared" si="11"/>
        <v xml:space="preserve"> </v>
      </c>
      <c r="N56" s="109" t="str">
        <f t="shared" si="12"/>
        <v xml:space="preserve"> </v>
      </c>
      <c r="O56" s="110" t="str">
        <f t="shared" si="13"/>
        <v xml:space="preserve"> </v>
      </c>
      <c r="P56" s="110" t="str">
        <f t="shared" si="14"/>
        <v xml:space="preserve"> </v>
      </c>
      <c r="Q56" s="111" t="str">
        <f t="shared" si="21"/>
        <v xml:space="preserve"> </v>
      </c>
      <c r="R56" s="108" t="e">
        <f t="shared" si="22"/>
        <v>#VALUE!</v>
      </c>
      <c r="S56" s="112" t="e">
        <f t="shared" si="23"/>
        <v>#VALUE!</v>
      </c>
      <c r="T56" s="72" t="e">
        <f t="shared" si="24"/>
        <v>#VALUE!</v>
      </c>
      <c r="U56" s="73" t="str">
        <f t="shared" si="25"/>
        <v>donnée(s) manquante(s)</v>
      </c>
      <c r="V56" s="74" t="str">
        <f t="shared" si="26"/>
        <v>donnée(s) manquante(s)</v>
      </c>
      <c r="W56" s="75" t="str">
        <f t="shared" si="2"/>
        <v xml:space="preserve"> </v>
      </c>
      <c r="X56" s="75" t="str">
        <f>IF(ISBLANK(I56)," ",IF(I56&lt;=Scenario!$C$3,0,IF(I56&lt;=Scenario!$C$5,1,IF(I56&lt;=Scenario!$C$6,2,IF(I56&lt;=Scenario!$C$7,3,IF(I56&lt;=Scenario!$C$8,4,5))))))</f>
        <v xml:space="preserve"> </v>
      </c>
      <c r="Y56" s="75" t="str">
        <f>IF(ISBLANK(J56)," ",IF(ROUND(J56,2)&lt;=Scenario!$G$3,0,IF(ROUND(J56,2)&lt;=Scenario!$G$5,1,IF(ROUND(J56,2)&lt;=Scenario!$G$6,2,IF(ROUND(J56,2)&lt;=Scenario!$G$7,3,IF(ROUND(J56,2)&lt;=Scenario!$G$8,4,IF(ROUND(J56,2)&lt;=Scenario!$G$9,5,IF(ROUND(J56,2)&lt;=Scenario!$G$10,6,7))))))))</f>
        <v xml:space="preserve"> </v>
      </c>
      <c r="Z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81" t="e">
        <f t="shared" si="3"/>
        <v>#VALUE!</v>
      </c>
      <c r="AC56" s="78" t="e">
        <f t="shared" si="27"/>
        <v>#VALUE!</v>
      </c>
      <c r="AD56" s="79" t="e">
        <f t="shared" si="20"/>
        <v>#VALUE!</v>
      </c>
      <c r="AE56" s="73" t="str">
        <f t="shared" si="31"/>
        <v>missing data</v>
      </c>
      <c r="AF56" s="80" t="str">
        <f t="shared" si="5"/>
        <v>missing data</v>
      </c>
      <c r="AG56" s="81" t="e">
        <f t="shared" si="6"/>
        <v>#VALUE!</v>
      </c>
      <c r="AH56" s="81" t="e">
        <f t="shared" si="7"/>
        <v>#VALUE!</v>
      </c>
    </row>
    <row r="57" spans="1:34" x14ac:dyDescent="0.25">
      <c r="A57" s="114" t="s">
        <v>74</v>
      </c>
      <c r="B57" s="102"/>
      <c r="C57" s="103"/>
      <c r="D57" s="103"/>
      <c r="E57" s="104"/>
      <c r="F57" s="105"/>
      <c r="G57" s="106"/>
      <c r="H57" s="106"/>
      <c r="I57" s="106"/>
      <c r="J57" s="107"/>
      <c r="K57" s="108" t="str">
        <f t="shared" si="9"/>
        <v xml:space="preserve"> </v>
      </c>
      <c r="L57" s="109" t="str">
        <f t="shared" si="10"/>
        <v xml:space="preserve"> </v>
      </c>
      <c r="M57" s="109" t="str">
        <f t="shared" si="11"/>
        <v xml:space="preserve"> </v>
      </c>
      <c r="N57" s="109" t="str">
        <f t="shared" si="12"/>
        <v xml:space="preserve"> </v>
      </c>
      <c r="O57" s="110" t="str">
        <f t="shared" si="13"/>
        <v xml:space="preserve"> </v>
      </c>
      <c r="P57" s="110" t="str">
        <f t="shared" si="14"/>
        <v xml:space="preserve"> </v>
      </c>
      <c r="Q57" s="111" t="str">
        <f t="shared" si="21"/>
        <v xml:space="preserve"> </v>
      </c>
      <c r="R57" s="108" t="e">
        <f t="shared" si="22"/>
        <v>#VALUE!</v>
      </c>
      <c r="S57" s="112" t="e">
        <f t="shared" si="23"/>
        <v>#VALUE!</v>
      </c>
      <c r="T57" s="72" t="e">
        <f t="shared" si="24"/>
        <v>#VALUE!</v>
      </c>
      <c r="U57" s="73" t="str">
        <f t="shared" si="25"/>
        <v>donnée(s) manquante(s)</v>
      </c>
      <c r="V57" s="74" t="str">
        <f t="shared" si="26"/>
        <v>donnée(s) manquante(s)</v>
      </c>
      <c r="W57" s="75" t="str">
        <f t="shared" si="2"/>
        <v xml:space="preserve"> </v>
      </c>
      <c r="X57" s="75" t="str">
        <f>IF(ISBLANK(I57)," ",IF(I57&lt;=Scenario!$C$3,0,IF(I57&lt;=Scenario!$C$5,1,IF(I57&lt;=Scenario!$C$6,2,IF(I57&lt;=Scenario!$C$7,3,IF(I57&lt;=Scenario!$C$8,4,5))))))</f>
        <v xml:space="preserve"> </v>
      </c>
      <c r="Y57" s="75" t="str">
        <f>IF(ISBLANK(J57)," ",IF(ROUND(J57,2)&lt;=Scenario!$G$3,0,IF(ROUND(J57,2)&lt;=Scenario!$G$5,1,IF(ROUND(J57,2)&lt;=Scenario!$G$6,2,IF(ROUND(J57,2)&lt;=Scenario!$G$7,3,IF(ROUND(J57,2)&lt;=Scenario!$G$8,4,IF(ROUND(J57,2)&lt;=Scenario!$G$9,5,IF(ROUND(J57,2)&lt;=Scenario!$G$10,6,7))))))))</f>
        <v xml:space="preserve"> </v>
      </c>
      <c r="Z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81" t="e">
        <f t="shared" si="3"/>
        <v>#VALUE!</v>
      </c>
      <c r="AC57" s="78" t="e">
        <f t="shared" si="27"/>
        <v>#VALUE!</v>
      </c>
      <c r="AD57" s="79" t="e">
        <f t="shared" si="20"/>
        <v>#VALUE!</v>
      </c>
      <c r="AE57" s="73" t="str">
        <f t="shared" si="31"/>
        <v>missing data</v>
      </c>
      <c r="AF57" s="80" t="str">
        <f t="shared" si="5"/>
        <v>missing data</v>
      </c>
      <c r="AG57" s="81" t="e">
        <f t="shared" si="6"/>
        <v>#VALUE!</v>
      </c>
      <c r="AH57" s="81" t="e">
        <f t="shared" si="7"/>
        <v>#VALUE!</v>
      </c>
    </row>
    <row r="58" spans="1:34" x14ac:dyDescent="0.25">
      <c r="A58" s="114" t="s">
        <v>74</v>
      </c>
      <c r="B58" s="102"/>
      <c r="C58" s="103"/>
      <c r="D58" s="103"/>
      <c r="E58" s="104"/>
      <c r="F58" s="105"/>
      <c r="G58" s="106"/>
      <c r="H58" s="106"/>
      <c r="I58" s="106"/>
      <c r="J58" s="107"/>
      <c r="K58" s="108" t="str">
        <f t="shared" si="9"/>
        <v xml:space="preserve"> </v>
      </c>
      <c r="L58" s="109" t="str">
        <f t="shared" si="10"/>
        <v xml:space="preserve"> </v>
      </c>
      <c r="M58" s="109" t="str">
        <f t="shared" si="11"/>
        <v xml:space="preserve"> </v>
      </c>
      <c r="N58" s="109" t="str">
        <f t="shared" si="12"/>
        <v xml:space="preserve"> </v>
      </c>
      <c r="O58" s="110" t="str">
        <f t="shared" si="13"/>
        <v xml:space="preserve"> </v>
      </c>
      <c r="P58" s="110" t="str">
        <f t="shared" si="14"/>
        <v xml:space="preserve"> </v>
      </c>
      <c r="Q58" s="111" t="str">
        <f t="shared" si="21"/>
        <v xml:space="preserve"> </v>
      </c>
      <c r="R58" s="108" t="e">
        <f t="shared" si="22"/>
        <v>#VALUE!</v>
      </c>
      <c r="S58" s="112" t="e">
        <f t="shared" si="23"/>
        <v>#VALUE!</v>
      </c>
      <c r="T58" s="72" t="e">
        <f t="shared" si="24"/>
        <v>#VALUE!</v>
      </c>
      <c r="U58" s="73" t="str">
        <f t="shared" si="25"/>
        <v>donnée(s) manquante(s)</v>
      </c>
      <c r="V58" s="74" t="str">
        <f t="shared" si="26"/>
        <v>donnée(s) manquante(s)</v>
      </c>
      <c r="W58" s="75" t="str">
        <f t="shared" si="2"/>
        <v xml:space="preserve"> </v>
      </c>
      <c r="X58" s="75" t="str">
        <f>IF(ISBLANK(I58)," ",IF(I58&lt;=Scenario!$C$3,0,IF(I58&lt;=Scenario!$C$5,1,IF(I58&lt;=Scenario!$C$6,2,IF(I58&lt;=Scenario!$C$7,3,IF(I58&lt;=Scenario!$C$8,4,5))))))</f>
        <v xml:space="preserve"> </v>
      </c>
      <c r="Y58" s="75" t="str">
        <f>IF(ISBLANK(J58)," ",IF(ROUND(J58,2)&lt;=Scenario!$G$3,0,IF(ROUND(J58,2)&lt;=Scenario!$G$5,1,IF(ROUND(J58,2)&lt;=Scenario!$G$6,2,IF(ROUND(J58,2)&lt;=Scenario!$G$7,3,IF(ROUND(J58,2)&lt;=Scenario!$G$8,4,IF(ROUND(J58,2)&lt;=Scenario!$G$9,5,IF(ROUND(J58,2)&lt;=Scenario!$G$10,6,7))))))))</f>
        <v xml:space="preserve"> </v>
      </c>
      <c r="Z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81" t="e">
        <f t="shared" si="3"/>
        <v>#VALUE!</v>
      </c>
      <c r="AC58" s="78" t="e">
        <f t="shared" si="27"/>
        <v>#VALUE!</v>
      </c>
      <c r="AD58" s="79" t="e">
        <f t="shared" si="20"/>
        <v>#VALUE!</v>
      </c>
      <c r="AE58" s="73" t="str">
        <f t="shared" si="31"/>
        <v>missing data</v>
      </c>
      <c r="AF58" s="80" t="str">
        <f t="shared" si="5"/>
        <v>missing data</v>
      </c>
      <c r="AG58" s="81" t="e">
        <f t="shared" si="6"/>
        <v>#VALUE!</v>
      </c>
      <c r="AH58" s="81" t="e">
        <f t="shared" si="7"/>
        <v>#VALUE!</v>
      </c>
    </row>
    <row r="59" spans="1:34" x14ac:dyDescent="0.25">
      <c r="A59" s="114" t="s">
        <v>74</v>
      </c>
      <c r="B59" s="102"/>
      <c r="C59" s="103"/>
      <c r="D59" s="103"/>
      <c r="E59" s="104"/>
      <c r="F59" s="105"/>
      <c r="G59" s="106"/>
      <c r="H59" s="106"/>
      <c r="I59" s="106"/>
      <c r="J59" s="107"/>
      <c r="K59" s="108" t="str">
        <f t="shared" si="9"/>
        <v xml:space="preserve"> </v>
      </c>
      <c r="L59" s="109" t="str">
        <f t="shared" si="10"/>
        <v xml:space="preserve"> </v>
      </c>
      <c r="M59" s="109" t="str">
        <f t="shared" si="11"/>
        <v xml:space="preserve"> </v>
      </c>
      <c r="N59" s="109" t="str">
        <f t="shared" si="12"/>
        <v xml:space="preserve"> </v>
      </c>
      <c r="O59" s="110" t="str">
        <f t="shared" si="13"/>
        <v xml:space="preserve"> </v>
      </c>
      <c r="P59" s="110" t="str">
        <f t="shared" si="14"/>
        <v xml:space="preserve"> </v>
      </c>
      <c r="Q59" s="111" t="str">
        <f t="shared" si="21"/>
        <v xml:space="preserve"> </v>
      </c>
      <c r="R59" s="108" t="e">
        <f t="shared" si="22"/>
        <v>#VALUE!</v>
      </c>
      <c r="S59" s="112" t="e">
        <f t="shared" si="23"/>
        <v>#VALUE!</v>
      </c>
      <c r="T59" s="72" t="e">
        <f t="shared" si="24"/>
        <v>#VALUE!</v>
      </c>
      <c r="U59" s="73" t="str">
        <f t="shared" si="25"/>
        <v>donnée(s) manquante(s)</v>
      </c>
      <c r="V59" s="74" t="str">
        <f t="shared" si="26"/>
        <v>donnée(s) manquante(s)</v>
      </c>
      <c r="W59" s="75" t="str">
        <f t="shared" si="2"/>
        <v xml:space="preserve"> </v>
      </c>
      <c r="X59" s="75" t="str">
        <f>IF(ISBLANK(I59)," ",IF(I59&lt;=Scenario!$C$3,0,IF(I59&lt;=Scenario!$C$5,1,IF(I59&lt;=Scenario!$C$6,2,IF(I59&lt;=Scenario!$C$7,3,IF(I59&lt;=Scenario!$C$8,4,5))))))</f>
        <v xml:space="preserve"> </v>
      </c>
      <c r="Y59" s="75" t="str">
        <f>IF(ISBLANK(J59)," ",IF(ROUND(J59,2)&lt;=Scenario!$G$3,0,IF(ROUND(J59,2)&lt;=Scenario!$G$5,1,IF(ROUND(J59,2)&lt;=Scenario!$G$6,2,IF(ROUND(J59,2)&lt;=Scenario!$G$7,3,IF(ROUND(J59,2)&lt;=Scenario!$G$8,4,IF(ROUND(J59,2)&lt;=Scenario!$G$9,5,IF(ROUND(J59,2)&lt;=Scenario!$G$10,6,7))))))))</f>
        <v xml:space="preserve"> </v>
      </c>
      <c r="Z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81" t="e">
        <f t="shared" si="3"/>
        <v>#VALUE!</v>
      </c>
      <c r="AC59" s="78" t="e">
        <f t="shared" si="27"/>
        <v>#VALUE!</v>
      </c>
      <c r="AD59" s="79" t="e">
        <f t="shared" si="20"/>
        <v>#VALUE!</v>
      </c>
      <c r="AE59" s="73" t="str">
        <f t="shared" si="31"/>
        <v>missing data</v>
      </c>
      <c r="AF59" s="80" t="str">
        <f t="shared" si="5"/>
        <v>missing data</v>
      </c>
      <c r="AG59" s="81" t="e">
        <f t="shared" si="6"/>
        <v>#VALUE!</v>
      </c>
      <c r="AH59" s="81" t="e">
        <f t="shared" si="7"/>
        <v>#VALUE!</v>
      </c>
    </row>
    <row r="60" spans="1:34" x14ac:dyDescent="0.25">
      <c r="A60" s="114" t="s">
        <v>74</v>
      </c>
      <c r="B60" s="102"/>
      <c r="C60" s="103"/>
      <c r="D60" s="103"/>
      <c r="E60" s="104"/>
      <c r="F60" s="105"/>
      <c r="G60" s="106"/>
      <c r="H60" s="106"/>
      <c r="I60" s="106"/>
      <c r="J60" s="107"/>
      <c r="K60" s="108" t="str">
        <f t="shared" si="9"/>
        <v xml:space="preserve"> </v>
      </c>
      <c r="L60" s="109" t="str">
        <f t="shared" si="10"/>
        <v xml:space="preserve"> </v>
      </c>
      <c r="M60" s="109" t="str">
        <f t="shared" si="11"/>
        <v xml:space="preserve"> </v>
      </c>
      <c r="N60" s="109" t="str">
        <f t="shared" si="12"/>
        <v xml:space="preserve"> </v>
      </c>
      <c r="O60" s="110" t="str">
        <f t="shared" si="13"/>
        <v xml:space="preserve"> </v>
      </c>
      <c r="P60" s="110" t="str">
        <f t="shared" si="14"/>
        <v xml:space="preserve"> </v>
      </c>
      <c r="Q60" s="111" t="str">
        <f t="shared" si="21"/>
        <v xml:space="preserve"> </v>
      </c>
      <c r="R60" s="108" t="e">
        <f t="shared" si="22"/>
        <v>#VALUE!</v>
      </c>
      <c r="S60" s="112" t="e">
        <f t="shared" si="23"/>
        <v>#VALUE!</v>
      </c>
      <c r="T60" s="72" t="e">
        <f t="shared" si="24"/>
        <v>#VALUE!</v>
      </c>
      <c r="U60" s="73" t="str">
        <f t="shared" si="25"/>
        <v>donnée(s) manquante(s)</v>
      </c>
      <c r="V60" s="74" t="str">
        <f t="shared" si="26"/>
        <v>donnée(s) manquante(s)</v>
      </c>
      <c r="W60" s="75" t="str">
        <f t="shared" si="2"/>
        <v xml:space="preserve"> </v>
      </c>
      <c r="X60" s="75" t="str">
        <f>IF(ISBLANK(I60)," ",IF(I60&lt;=Scenario!$C$3,0,IF(I60&lt;=Scenario!$C$5,1,IF(I60&lt;=Scenario!$C$6,2,IF(I60&lt;=Scenario!$C$7,3,IF(I60&lt;=Scenario!$C$8,4,5))))))</f>
        <v xml:space="preserve"> </v>
      </c>
      <c r="Y60" s="75" t="str">
        <f>IF(ISBLANK(J60)," ",IF(ROUND(J60,2)&lt;=Scenario!$G$3,0,IF(ROUND(J60,2)&lt;=Scenario!$G$5,1,IF(ROUND(J60,2)&lt;=Scenario!$G$6,2,IF(ROUND(J60,2)&lt;=Scenario!$G$7,3,IF(ROUND(J60,2)&lt;=Scenario!$G$8,4,IF(ROUND(J60,2)&lt;=Scenario!$G$9,5,IF(ROUND(J60,2)&lt;=Scenario!$G$10,6,7))))))))</f>
        <v xml:space="preserve"> </v>
      </c>
      <c r="Z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81" t="e">
        <f t="shared" si="3"/>
        <v>#VALUE!</v>
      </c>
      <c r="AC60" s="78" t="e">
        <f t="shared" si="27"/>
        <v>#VALUE!</v>
      </c>
      <c r="AD60" s="79" t="e">
        <f t="shared" si="20"/>
        <v>#VALUE!</v>
      </c>
      <c r="AE60" s="73" t="str">
        <f t="shared" si="31"/>
        <v>missing data</v>
      </c>
      <c r="AF60" s="80" t="str">
        <f t="shared" si="5"/>
        <v>missing data</v>
      </c>
      <c r="AG60" s="81" t="e">
        <f t="shared" si="6"/>
        <v>#VALUE!</v>
      </c>
      <c r="AH60" s="81" t="e">
        <f t="shared" si="7"/>
        <v>#VALUE!</v>
      </c>
    </row>
    <row r="61" spans="1:34" x14ac:dyDescent="0.25">
      <c r="A61" s="114" t="s">
        <v>74</v>
      </c>
      <c r="B61" s="102"/>
      <c r="C61" s="103"/>
      <c r="D61" s="103"/>
      <c r="E61" s="104"/>
      <c r="F61" s="105"/>
      <c r="G61" s="106"/>
      <c r="H61" s="106"/>
      <c r="I61" s="106"/>
      <c r="J61" s="107"/>
      <c r="K61" s="108" t="str">
        <f t="shared" si="9"/>
        <v xml:space="preserve"> </v>
      </c>
      <c r="L61" s="109" t="str">
        <f t="shared" si="10"/>
        <v xml:space="preserve"> </v>
      </c>
      <c r="M61" s="109" t="str">
        <f t="shared" si="11"/>
        <v xml:space="preserve"> </v>
      </c>
      <c r="N61" s="109" t="str">
        <f t="shared" si="12"/>
        <v xml:space="preserve"> </v>
      </c>
      <c r="O61" s="110" t="str">
        <f t="shared" si="13"/>
        <v xml:space="preserve"> </v>
      </c>
      <c r="P61" s="110" t="str">
        <f t="shared" si="14"/>
        <v xml:space="preserve"> </v>
      </c>
      <c r="Q61" s="111" t="str">
        <f t="shared" si="21"/>
        <v xml:space="preserve"> </v>
      </c>
      <c r="R61" s="108" t="e">
        <f t="shared" si="22"/>
        <v>#VALUE!</v>
      </c>
      <c r="S61" s="112" t="e">
        <f t="shared" si="23"/>
        <v>#VALUE!</v>
      </c>
      <c r="T61" s="72" t="e">
        <f t="shared" si="24"/>
        <v>#VALUE!</v>
      </c>
      <c r="U61" s="73" t="str">
        <f t="shared" si="25"/>
        <v>donnée(s) manquante(s)</v>
      </c>
      <c r="V61" s="74" t="str">
        <f t="shared" si="26"/>
        <v>donnée(s) manquante(s)</v>
      </c>
      <c r="W61" s="75" t="str">
        <f t="shared" si="2"/>
        <v xml:space="preserve"> </v>
      </c>
      <c r="X61" s="75" t="str">
        <f>IF(ISBLANK(I61)," ",IF(I61&lt;=Scenario!$C$3,0,IF(I61&lt;=Scenario!$C$5,1,IF(I61&lt;=Scenario!$C$6,2,IF(I61&lt;=Scenario!$C$7,3,IF(I61&lt;=Scenario!$C$8,4,5))))))</f>
        <v xml:space="preserve"> </v>
      </c>
      <c r="Y61" s="75" t="str">
        <f>IF(ISBLANK(J61)," ",IF(ROUND(J61,2)&lt;=Scenario!$G$3,0,IF(ROUND(J61,2)&lt;=Scenario!$G$5,1,IF(ROUND(J61,2)&lt;=Scenario!$G$6,2,IF(ROUND(J61,2)&lt;=Scenario!$G$7,3,IF(ROUND(J61,2)&lt;=Scenario!$G$8,4,IF(ROUND(J61,2)&lt;=Scenario!$G$9,5,IF(ROUND(J61,2)&lt;=Scenario!$G$10,6,7))))))))</f>
        <v xml:space="preserve"> </v>
      </c>
      <c r="Z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81" t="e">
        <f t="shared" si="3"/>
        <v>#VALUE!</v>
      </c>
      <c r="AC61" s="78" t="e">
        <f t="shared" si="27"/>
        <v>#VALUE!</v>
      </c>
      <c r="AD61" s="79" t="e">
        <f t="shared" si="20"/>
        <v>#VALUE!</v>
      </c>
      <c r="AE61" s="73" t="str">
        <f t="shared" si="31"/>
        <v>missing data</v>
      </c>
      <c r="AF61" s="80" t="str">
        <f t="shared" si="5"/>
        <v>missing data</v>
      </c>
      <c r="AG61" s="81" t="e">
        <f t="shared" si="6"/>
        <v>#VALUE!</v>
      </c>
      <c r="AH61" s="81" t="e">
        <f t="shared" si="7"/>
        <v>#VALUE!</v>
      </c>
    </row>
    <row r="62" spans="1:34" x14ac:dyDescent="0.25">
      <c r="A62" s="114" t="s">
        <v>74</v>
      </c>
      <c r="B62" s="102"/>
      <c r="C62" s="103"/>
      <c r="D62" s="103"/>
      <c r="E62" s="104"/>
      <c r="F62" s="105"/>
      <c r="G62" s="106"/>
      <c r="H62" s="106"/>
      <c r="I62" s="106"/>
      <c r="J62" s="107"/>
      <c r="K62" s="108" t="str">
        <f t="shared" si="9"/>
        <v xml:space="preserve"> </v>
      </c>
      <c r="L62" s="109" t="str">
        <f t="shared" si="10"/>
        <v xml:space="preserve"> </v>
      </c>
      <c r="M62" s="109" t="str">
        <f t="shared" si="11"/>
        <v xml:space="preserve"> </v>
      </c>
      <c r="N62" s="109" t="str">
        <f t="shared" si="12"/>
        <v xml:space="preserve"> </v>
      </c>
      <c r="O62" s="110" t="str">
        <f t="shared" si="13"/>
        <v xml:space="preserve"> </v>
      </c>
      <c r="P62" s="110" t="str">
        <f t="shared" si="14"/>
        <v xml:space="preserve"> </v>
      </c>
      <c r="Q62" s="111" t="str">
        <f t="shared" si="21"/>
        <v xml:space="preserve"> </v>
      </c>
      <c r="R62" s="108" t="e">
        <f t="shared" si="22"/>
        <v>#VALUE!</v>
      </c>
      <c r="S62" s="112" t="e">
        <f t="shared" si="23"/>
        <v>#VALUE!</v>
      </c>
      <c r="T62" s="72" t="e">
        <f t="shared" si="24"/>
        <v>#VALUE!</v>
      </c>
      <c r="U62" s="73" t="str">
        <f t="shared" si="25"/>
        <v>donnée(s) manquante(s)</v>
      </c>
      <c r="V62" s="74" t="str">
        <f t="shared" si="26"/>
        <v>donnée(s) manquante(s)</v>
      </c>
      <c r="W62" s="75" t="str">
        <f t="shared" si="2"/>
        <v xml:space="preserve"> </v>
      </c>
      <c r="X62" s="75" t="str">
        <f>IF(ISBLANK(I62)," ",IF(I62&lt;=Scenario!$C$3,0,IF(I62&lt;=Scenario!$C$5,1,IF(I62&lt;=Scenario!$C$6,2,IF(I62&lt;=Scenario!$C$7,3,IF(I62&lt;=Scenario!$C$8,4,5))))))</f>
        <v xml:space="preserve"> </v>
      </c>
      <c r="Y62" s="75" t="str">
        <f>IF(ISBLANK(J62)," ",IF(ROUND(J62,2)&lt;=Scenario!$G$3,0,IF(ROUND(J62,2)&lt;=Scenario!$G$5,1,IF(ROUND(J62,2)&lt;=Scenario!$G$6,2,IF(ROUND(J62,2)&lt;=Scenario!$G$7,3,IF(ROUND(J62,2)&lt;=Scenario!$G$8,4,IF(ROUND(J62,2)&lt;=Scenario!$G$9,5,IF(ROUND(J62,2)&lt;=Scenario!$G$10,6,7))))))))</f>
        <v xml:space="preserve"> </v>
      </c>
      <c r="Z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81" t="e">
        <f t="shared" si="3"/>
        <v>#VALUE!</v>
      </c>
      <c r="AC62" s="78" t="e">
        <f t="shared" si="27"/>
        <v>#VALUE!</v>
      </c>
      <c r="AD62" s="79" t="e">
        <f t="shared" si="20"/>
        <v>#VALUE!</v>
      </c>
      <c r="AE62" s="73" t="str">
        <f t="shared" si="31"/>
        <v>missing data</v>
      </c>
      <c r="AF62" s="80" t="str">
        <f t="shared" si="5"/>
        <v>missing data</v>
      </c>
      <c r="AG62" s="81" t="e">
        <f t="shared" si="6"/>
        <v>#VALUE!</v>
      </c>
      <c r="AH62" s="81" t="e">
        <f t="shared" si="7"/>
        <v>#VALUE!</v>
      </c>
    </row>
    <row r="63" spans="1:34" x14ac:dyDescent="0.25">
      <c r="A63" s="114" t="s">
        <v>74</v>
      </c>
      <c r="B63" s="102"/>
      <c r="C63" s="103"/>
      <c r="D63" s="103"/>
      <c r="E63" s="104"/>
      <c r="F63" s="105"/>
      <c r="G63" s="106"/>
      <c r="H63" s="106"/>
      <c r="I63" s="106"/>
      <c r="J63" s="107"/>
      <c r="K63" s="108" t="str">
        <f t="shared" si="9"/>
        <v xml:space="preserve"> </v>
      </c>
      <c r="L63" s="109" t="str">
        <f t="shared" si="10"/>
        <v xml:space="preserve"> </v>
      </c>
      <c r="M63" s="109" t="str">
        <f t="shared" si="11"/>
        <v xml:space="preserve"> </v>
      </c>
      <c r="N63" s="109" t="str">
        <f t="shared" si="12"/>
        <v xml:space="preserve"> </v>
      </c>
      <c r="O63" s="110" t="str">
        <f t="shared" si="13"/>
        <v xml:space="preserve"> </v>
      </c>
      <c r="P63" s="110" t="str">
        <f t="shared" si="14"/>
        <v xml:space="preserve"> </v>
      </c>
      <c r="Q63" s="111" t="str">
        <f t="shared" si="21"/>
        <v xml:space="preserve"> </v>
      </c>
      <c r="R63" s="108" t="e">
        <f t="shared" si="22"/>
        <v>#VALUE!</v>
      </c>
      <c r="S63" s="112" t="e">
        <f t="shared" si="23"/>
        <v>#VALUE!</v>
      </c>
      <c r="T63" s="72" t="e">
        <f t="shared" si="24"/>
        <v>#VALUE!</v>
      </c>
      <c r="U63" s="73" t="str">
        <f t="shared" si="25"/>
        <v>donnée(s) manquante(s)</v>
      </c>
      <c r="V63" s="74" t="str">
        <f t="shared" si="26"/>
        <v>donnée(s) manquante(s)</v>
      </c>
      <c r="W63" s="75" t="str">
        <f t="shared" si="2"/>
        <v xml:space="preserve"> </v>
      </c>
      <c r="X63" s="75" t="str">
        <f>IF(ISBLANK(I63)," ",IF(I63&lt;=Scenario!$C$3,0,IF(I63&lt;=Scenario!$C$5,1,IF(I63&lt;=Scenario!$C$6,2,IF(I63&lt;=Scenario!$C$7,3,IF(I63&lt;=Scenario!$C$8,4,5))))))</f>
        <v xml:space="preserve"> </v>
      </c>
      <c r="Y63" s="75" t="str">
        <f>IF(ISBLANK(J63)," ",IF(ROUND(J63,2)&lt;=Scenario!$G$3,0,IF(ROUND(J63,2)&lt;=Scenario!$G$5,1,IF(ROUND(J63,2)&lt;=Scenario!$G$6,2,IF(ROUND(J63,2)&lt;=Scenario!$G$7,3,IF(ROUND(J63,2)&lt;=Scenario!$G$8,4,IF(ROUND(J63,2)&lt;=Scenario!$G$9,5,IF(ROUND(J63,2)&lt;=Scenario!$G$10,6,7))))))))</f>
        <v xml:space="preserve"> </v>
      </c>
      <c r="Z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81" t="e">
        <f t="shared" si="3"/>
        <v>#VALUE!</v>
      </c>
      <c r="AC63" s="78" t="e">
        <f t="shared" si="27"/>
        <v>#VALUE!</v>
      </c>
      <c r="AD63" s="79" t="e">
        <f t="shared" si="20"/>
        <v>#VALUE!</v>
      </c>
      <c r="AE63" s="73" t="str">
        <f t="shared" si="31"/>
        <v>missing data</v>
      </c>
      <c r="AF63" s="80" t="str">
        <f t="shared" si="5"/>
        <v>missing data</v>
      </c>
      <c r="AG63" s="81" t="e">
        <f t="shared" si="6"/>
        <v>#VALUE!</v>
      </c>
      <c r="AH63" s="81" t="e">
        <f t="shared" si="7"/>
        <v>#VALUE!</v>
      </c>
    </row>
    <row r="64" spans="1:34" x14ac:dyDescent="0.25">
      <c r="A64" s="114" t="s">
        <v>74</v>
      </c>
      <c r="B64" s="102"/>
      <c r="C64" s="103"/>
      <c r="D64" s="103"/>
      <c r="E64" s="104"/>
      <c r="F64" s="105"/>
      <c r="G64" s="106"/>
      <c r="H64" s="106"/>
      <c r="I64" s="106"/>
      <c r="J64" s="107"/>
      <c r="K64" s="108" t="str">
        <f t="shared" si="9"/>
        <v xml:space="preserve"> </v>
      </c>
      <c r="L64" s="109" t="str">
        <f t="shared" si="10"/>
        <v xml:space="preserve"> </v>
      </c>
      <c r="M64" s="109" t="str">
        <f t="shared" si="11"/>
        <v xml:space="preserve"> </v>
      </c>
      <c r="N64" s="109" t="str">
        <f t="shared" si="12"/>
        <v xml:space="preserve"> </v>
      </c>
      <c r="O64" s="110" t="str">
        <f t="shared" si="13"/>
        <v xml:space="preserve"> </v>
      </c>
      <c r="P64" s="110" t="str">
        <f t="shared" si="14"/>
        <v xml:space="preserve"> </v>
      </c>
      <c r="Q64" s="111" t="str">
        <f t="shared" si="21"/>
        <v xml:space="preserve"> </v>
      </c>
      <c r="R64" s="108" t="e">
        <f t="shared" si="22"/>
        <v>#VALUE!</v>
      </c>
      <c r="S64" s="112" t="e">
        <f t="shared" si="23"/>
        <v>#VALUE!</v>
      </c>
      <c r="T64" s="72" t="e">
        <f t="shared" si="24"/>
        <v>#VALUE!</v>
      </c>
      <c r="U64" s="73" t="str">
        <f t="shared" si="25"/>
        <v>donnée(s) manquante(s)</v>
      </c>
      <c r="V64" s="74" t="str">
        <f t="shared" si="26"/>
        <v>donnée(s) manquante(s)</v>
      </c>
      <c r="W64" s="75" t="str">
        <f t="shared" si="2"/>
        <v xml:space="preserve"> </v>
      </c>
      <c r="X64" s="75" t="str">
        <f>IF(ISBLANK(I64)," ",IF(I64&lt;=Scenario!$C$3,0,IF(I64&lt;=Scenario!$C$5,1,IF(I64&lt;=Scenario!$C$6,2,IF(I64&lt;=Scenario!$C$7,3,IF(I64&lt;=Scenario!$C$8,4,5))))))</f>
        <v xml:space="preserve"> </v>
      </c>
      <c r="Y64" s="75" t="str">
        <f>IF(ISBLANK(J64)," ",IF(ROUND(J64,2)&lt;=Scenario!$G$3,0,IF(ROUND(J64,2)&lt;=Scenario!$G$5,1,IF(ROUND(J64,2)&lt;=Scenario!$G$6,2,IF(ROUND(J64,2)&lt;=Scenario!$G$7,3,IF(ROUND(J64,2)&lt;=Scenario!$G$8,4,IF(ROUND(J64,2)&lt;=Scenario!$G$9,5,IF(ROUND(J64,2)&lt;=Scenario!$G$10,6,7))))))))</f>
        <v xml:space="preserve"> </v>
      </c>
      <c r="Z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81" t="e">
        <f t="shared" si="3"/>
        <v>#VALUE!</v>
      </c>
      <c r="AC64" s="78" t="e">
        <f t="shared" si="27"/>
        <v>#VALUE!</v>
      </c>
      <c r="AD64" s="79" t="e">
        <f t="shared" si="20"/>
        <v>#VALUE!</v>
      </c>
      <c r="AE64" s="73" t="str">
        <f t="shared" si="31"/>
        <v>missing data</v>
      </c>
      <c r="AF64" s="80" t="str">
        <f t="shared" si="5"/>
        <v>missing data</v>
      </c>
      <c r="AG64" s="81" t="e">
        <f t="shared" si="6"/>
        <v>#VALUE!</v>
      </c>
      <c r="AH64" s="81" t="e">
        <f t="shared" si="7"/>
        <v>#VALUE!</v>
      </c>
    </row>
    <row r="65" spans="1:34" x14ac:dyDescent="0.25">
      <c r="A65" s="114" t="s">
        <v>74</v>
      </c>
      <c r="B65" s="102"/>
      <c r="C65" s="103"/>
      <c r="D65" s="103"/>
      <c r="E65" s="104"/>
      <c r="F65" s="105"/>
      <c r="G65" s="106"/>
      <c r="H65" s="106"/>
      <c r="I65" s="106"/>
      <c r="J65" s="107"/>
      <c r="K65" s="108" t="str">
        <f t="shared" si="9"/>
        <v xml:space="preserve"> </v>
      </c>
      <c r="L65" s="109" t="str">
        <f t="shared" si="10"/>
        <v xml:space="preserve"> </v>
      </c>
      <c r="M65" s="109" t="str">
        <f t="shared" si="11"/>
        <v xml:space="preserve"> </v>
      </c>
      <c r="N65" s="109" t="str">
        <f t="shared" si="12"/>
        <v xml:space="preserve"> </v>
      </c>
      <c r="O65" s="110" t="str">
        <f t="shared" si="13"/>
        <v xml:space="preserve"> </v>
      </c>
      <c r="P65" s="110" t="str">
        <f t="shared" si="14"/>
        <v xml:space="preserve"> </v>
      </c>
      <c r="Q65" s="111" t="str">
        <f t="shared" si="21"/>
        <v xml:space="preserve"> </v>
      </c>
      <c r="R65" s="108" t="e">
        <f t="shared" si="22"/>
        <v>#VALUE!</v>
      </c>
      <c r="S65" s="112" t="e">
        <f t="shared" si="23"/>
        <v>#VALUE!</v>
      </c>
      <c r="T65" s="72" t="e">
        <f t="shared" si="24"/>
        <v>#VALUE!</v>
      </c>
      <c r="U65" s="73" t="str">
        <f t="shared" si="25"/>
        <v>donnée(s) manquante(s)</v>
      </c>
      <c r="V65" s="74" t="str">
        <f t="shared" si="26"/>
        <v>donnée(s) manquante(s)</v>
      </c>
      <c r="W65" s="75" t="str">
        <f t="shared" ref="W65:W128" si="32">IF(ISBLANK(H65)," ",IF(H65&lt;=40,0,IF(H65&lt;=60,1,IF(H65&lt;=80,2,5))))</f>
        <v xml:space="preserve"> </v>
      </c>
      <c r="X65" s="75" t="str">
        <f>IF(ISBLANK(I65)," ",IF(I65&lt;=Scenario!$C$3,0,IF(I65&lt;=Scenario!$C$5,1,IF(I65&lt;=Scenario!$C$6,2,IF(I65&lt;=Scenario!$C$7,3,IF(I65&lt;=Scenario!$C$8,4,5))))))</f>
        <v xml:space="preserve"> </v>
      </c>
      <c r="Y65" s="75" t="str">
        <f>IF(ISBLANK(J65)," ",IF(ROUND(J65,2)&lt;=Scenario!$G$3,0,IF(ROUND(J65,2)&lt;=Scenario!$G$5,1,IF(ROUND(J65,2)&lt;=Scenario!$G$6,2,IF(ROUND(J65,2)&lt;=Scenario!$G$7,3,IF(ROUND(J65,2)&lt;=Scenario!$G$8,4,IF(ROUND(J65,2)&lt;=Scenario!$G$9,5,IF(ROUND(J65,2)&lt;=Scenario!$G$10,6,7))))))))</f>
        <v xml:space="preserve"> </v>
      </c>
      <c r="Z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81" t="e">
        <f t="shared" ref="AB65:AB128" si="33">AA65+Z65+K65+M65</f>
        <v>#VALUE!</v>
      </c>
      <c r="AC65" s="78" t="e">
        <f t="shared" si="27"/>
        <v>#VALUE!</v>
      </c>
      <c r="AD65" s="79" t="e">
        <f t="shared" si="20"/>
        <v>#VALUE!</v>
      </c>
      <c r="AE65" s="73" t="str">
        <f t="shared" si="31"/>
        <v>missing data</v>
      </c>
      <c r="AF65" s="80" t="str">
        <f t="shared" si="5"/>
        <v>missing data</v>
      </c>
      <c r="AG65" s="81" t="e">
        <f t="shared" ref="AG65:AG128" si="34">AD65-T65</f>
        <v>#VALUE!</v>
      </c>
      <c r="AH65" s="81" t="e">
        <f t="shared" ref="AH65:AH128" si="35">IF(OR(ISBLANK(V65),ISBLANK(AF65)),"donnée manquante",IF(U65=AE65,"no change",IF(U65&lt;&gt;AE65,IF(T65&lt;AD65,"less favourable",IF(T65&gt;AD65,"more favourable")))))</f>
        <v>#VALUE!</v>
      </c>
    </row>
    <row r="66" spans="1:34" x14ac:dyDescent="0.25">
      <c r="A66" s="114" t="s">
        <v>74</v>
      </c>
      <c r="B66" s="102"/>
      <c r="C66" s="103"/>
      <c r="D66" s="103"/>
      <c r="E66" s="104"/>
      <c r="F66" s="105"/>
      <c r="G66" s="106"/>
      <c r="H66" s="106"/>
      <c r="I66" s="106"/>
      <c r="J66" s="107"/>
      <c r="K66" s="108" t="str">
        <f t="shared" ref="K66:K129" si="36">IF(ISBLANK(B66)," ",IF(B66&lt;=335,0,IF(B66&lt;=670,1,IF(B66&lt;=1005,2,IF(B66&lt;=1340,3,IF(B66&lt;=1675,4,IF(B66&lt;=2010,5,IF(B66&lt;=2345,6,IF(B66&lt;=2680,7,IF(B66&lt;=3015,8,IF(B66&lt;=3350,9,10)))))))))))</f>
        <v xml:space="preserve"> </v>
      </c>
      <c r="L66" s="109" t="str">
        <f t="shared" ref="L66:L129" si="37">IF(ISBLANK(C66)," ",IF(C66&lt;=4.5,0,IF(C66&lt;=9,1,IF(C66&lt;=13.5,2,IF(C66&lt;=18,3,IF(C66&lt;=22.5,4,IF(C66&lt;=27,5,IF(C66&lt;=31,6,IF(C66&lt;=36,7,IF(C66&lt;=40,8,IF(C66&lt;=45,9,10)))))))))))</f>
        <v xml:space="preserve"> </v>
      </c>
      <c r="M66" s="109" t="str">
        <f t="shared" ref="M66:M129" si="38">IF(ISBLANK(D66)," ",IF(D66&lt;=1,0,IF(D66&lt;=2,1,IF(D66&lt;=3,2,IF(D66&lt;=4,3,IF(D66&lt;=5,4,IF(D66&lt;=6,5,IF(D66&lt;=7,6,IF(D66&lt;=8,7,IF(D66&lt;=9,8,IF(D66&lt;=10,9,10)))))))))))</f>
        <v xml:space="preserve"> </v>
      </c>
      <c r="N66" s="109" t="str">
        <f t="shared" ref="N66:N129" si="39">IF(ISBLANK(E66)," ",IF(E66&lt;=90,0,IF(E66&lt;=180,1,IF(E66&lt;=270,2,IF(E66&lt;=360,3,IF(E66&lt;=450,4,IF(E66&lt;=540,5,IF(E66&lt;=630,6,IF(E66&lt;=720,7,IF(E66&lt;=810,8,IF(E66&lt;=900,9,10)))))))))))</f>
        <v xml:space="preserve"> </v>
      </c>
      <c r="O66" s="110" t="str">
        <f t="shared" ref="O66:O129" si="40">IF(ISBLANK(G66)," ",IF(G66&lt;=40,0,IF(G66&lt;=60,1,IF(G66&lt;=80,2,5))))</f>
        <v xml:space="preserve"> </v>
      </c>
      <c r="P66" s="110" t="str">
        <f t="shared" ref="P66:P129" si="41">IF(ISBLANK(I66)," ",IF(I66&lt;=0.9,0,IF(I66&lt;=1.9,1,IF(I66&lt;=2.8,2,IF(I66&lt;=3.7,3,IF(I66&lt;=4.7,4,5))))))</f>
        <v xml:space="preserve"> </v>
      </c>
      <c r="Q66" s="111" t="str">
        <f t="shared" ref="Q66:Q129" si="42">IF(ISBLANK(J66)," ",IF(J66&lt;=1.6,0,IF(J66&lt;=3.2,1,IF(J66&lt;=4.8,2,IF(J66&lt;=6.4,3,IF(ROUND(J66,1)&lt;=8,4,5))))))</f>
        <v xml:space="preserve"> </v>
      </c>
      <c r="R66" s="108" t="e">
        <f t="shared" si="22"/>
        <v>#VALUE!</v>
      </c>
      <c r="S66" s="112" t="e">
        <f t="shared" si="23"/>
        <v>#VALUE!</v>
      </c>
      <c r="T66" s="72" t="e">
        <f t="shared" si="24"/>
        <v>#VALUE!</v>
      </c>
      <c r="U66" s="73" t="str">
        <f t="shared" si="25"/>
        <v>donnée(s) manquante(s)</v>
      </c>
      <c r="V66" s="74" t="str">
        <f t="shared" si="26"/>
        <v>donnée(s) manquante(s)</v>
      </c>
      <c r="W66" s="75" t="str">
        <f t="shared" si="32"/>
        <v xml:space="preserve"> </v>
      </c>
      <c r="X66" s="75" t="str">
        <f>IF(ISBLANK(I66)," ",IF(I66&lt;=Scenario!$C$3,0,IF(I66&lt;=Scenario!$C$5,1,IF(I66&lt;=Scenario!$C$6,2,IF(I66&lt;=Scenario!$C$7,3,IF(I66&lt;=Scenario!$C$8,4,5))))))</f>
        <v xml:space="preserve"> </v>
      </c>
      <c r="Y66" s="75" t="str">
        <f>IF(ISBLANK(J66)," ",IF(ROUND(J66,2)&lt;=Scenario!$G$3,0,IF(ROUND(J66,2)&lt;=Scenario!$G$5,1,IF(ROUND(J66,2)&lt;=Scenario!$G$6,2,IF(ROUND(J66,2)&lt;=Scenario!$G$7,3,IF(ROUND(J66,2)&lt;=Scenario!$G$8,4,IF(ROUND(J66,2)&lt;=Scenario!$G$9,5,IF(ROUND(J66,2)&lt;=Scenario!$G$10,6,7))))))))</f>
        <v xml:space="preserve"> </v>
      </c>
      <c r="Z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81" t="e">
        <f t="shared" si="33"/>
        <v>#VALUE!</v>
      </c>
      <c r="AC66" s="78" t="e">
        <f t="shared" si="27"/>
        <v>#VALUE!</v>
      </c>
      <c r="AD66" s="79" t="e">
        <f t="shared" si="20"/>
        <v>#VALUE!</v>
      </c>
      <c r="AE66" s="73" t="str">
        <f t="shared" si="31"/>
        <v>missing data</v>
      </c>
      <c r="AF66" s="80" t="str">
        <f t="shared" si="5"/>
        <v>missing data</v>
      </c>
      <c r="AG66" s="81" t="e">
        <f t="shared" si="34"/>
        <v>#VALUE!</v>
      </c>
      <c r="AH66" s="81" t="e">
        <f t="shared" si="35"/>
        <v>#VALUE!</v>
      </c>
    </row>
    <row r="67" spans="1:34" x14ac:dyDescent="0.25">
      <c r="A67" s="114" t="s">
        <v>74</v>
      </c>
      <c r="B67" s="102"/>
      <c r="C67" s="103"/>
      <c r="D67" s="103"/>
      <c r="E67" s="104"/>
      <c r="F67" s="105"/>
      <c r="G67" s="106"/>
      <c r="H67" s="106"/>
      <c r="I67" s="106"/>
      <c r="J67" s="107"/>
      <c r="K67" s="108" t="str">
        <f t="shared" si="36"/>
        <v xml:space="preserve"> </v>
      </c>
      <c r="L67" s="109" t="str">
        <f t="shared" si="37"/>
        <v xml:space="preserve"> </v>
      </c>
      <c r="M67" s="109" t="str">
        <f t="shared" si="38"/>
        <v xml:space="preserve"> </v>
      </c>
      <c r="N67" s="109" t="str">
        <f t="shared" si="39"/>
        <v xml:space="preserve"> </v>
      </c>
      <c r="O67" s="110" t="str">
        <f t="shared" si="40"/>
        <v xml:space="preserve"> </v>
      </c>
      <c r="P67" s="110" t="str">
        <f t="shared" si="41"/>
        <v xml:space="preserve"> </v>
      </c>
      <c r="Q67" s="111" t="str">
        <f t="shared" si="42"/>
        <v xml:space="preserve"> </v>
      </c>
      <c r="R67" s="108" t="e">
        <f t="shared" si="22"/>
        <v>#VALUE!</v>
      </c>
      <c r="S67" s="112" t="e">
        <f t="shared" si="23"/>
        <v>#VALUE!</v>
      </c>
      <c r="T67" s="72" t="e">
        <f t="shared" si="24"/>
        <v>#VALUE!</v>
      </c>
      <c r="U67" s="73" t="str">
        <f t="shared" si="25"/>
        <v>donnée(s) manquante(s)</v>
      </c>
      <c r="V67" s="74" t="str">
        <f t="shared" si="26"/>
        <v>donnée(s) manquante(s)</v>
      </c>
      <c r="W67" s="75" t="str">
        <f t="shared" si="32"/>
        <v xml:space="preserve"> </v>
      </c>
      <c r="X67" s="75" t="str">
        <f>IF(ISBLANK(I67)," ",IF(I67&lt;=Scenario!$C$3,0,IF(I67&lt;=Scenario!$C$5,1,IF(I67&lt;=Scenario!$C$6,2,IF(I67&lt;=Scenario!$C$7,3,IF(I67&lt;=Scenario!$C$8,4,5))))))</f>
        <v xml:space="preserve"> </v>
      </c>
      <c r="Y67" s="75" t="str">
        <f>IF(ISBLANK(J67)," ",IF(ROUND(J67,2)&lt;=Scenario!$G$3,0,IF(ROUND(J67,2)&lt;=Scenario!$G$5,1,IF(ROUND(J67,2)&lt;=Scenario!$G$6,2,IF(ROUND(J67,2)&lt;=Scenario!$G$7,3,IF(ROUND(J67,2)&lt;=Scenario!$G$8,4,IF(ROUND(J67,2)&lt;=Scenario!$G$9,5,IF(ROUND(J67,2)&lt;=Scenario!$G$10,6,7))))))))</f>
        <v xml:space="preserve"> </v>
      </c>
      <c r="Z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81" t="e">
        <f t="shared" si="33"/>
        <v>#VALUE!</v>
      </c>
      <c r="AC67" s="78" t="e">
        <f t="shared" si="27"/>
        <v>#VALUE!</v>
      </c>
      <c r="AD67" s="79" t="e">
        <f t="shared" si="20"/>
        <v>#VALUE!</v>
      </c>
      <c r="AE67" s="73" t="str">
        <f t="shared" si="31"/>
        <v>missing data</v>
      </c>
      <c r="AF67" s="80" t="str">
        <f t="shared" ref="AF67:AF130" si="43">IF(AE67="missing data","missing data",IF(AE67="Nutriscore_A","dark green",IF(AE67="Nutriscore_B","green",IF(AE67="Nutriscore_C","yellow",IF(AE67="Nutriscore_D","orange","dark orange")))))</f>
        <v>missing data</v>
      </c>
      <c r="AG67" s="81" t="e">
        <f t="shared" si="34"/>
        <v>#VALUE!</v>
      </c>
      <c r="AH67" s="81" t="e">
        <f t="shared" si="35"/>
        <v>#VALUE!</v>
      </c>
    </row>
    <row r="68" spans="1:34" x14ac:dyDescent="0.25">
      <c r="A68" s="114" t="s">
        <v>74</v>
      </c>
      <c r="B68" s="102"/>
      <c r="C68" s="103"/>
      <c r="D68" s="103"/>
      <c r="E68" s="104"/>
      <c r="F68" s="105"/>
      <c r="G68" s="106"/>
      <c r="H68" s="106"/>
      <c r="I68" s="106"/>
      <c r="J68" s="107"/>
      <c r="K68" s="108" t="str">
        <f t="shared" si="36"/>
        <v xml:space="preserve"> </v>
      </c>
      <c r="L68" s="109" t="str">
        <f t="shared" si="37"/>
        <v xml:space="preserve"> </v>
      </c>
      <c r="M68" s="109" t="str">
        <f t="shared" si="38"/>
        <v xml:space="preserve"> </v>
      </c>
      <c r="N68" s="109" t="str">
        <f t="shared" si="39"/>
        <v xml:space="preserve"> </v>
      </c>
      <c r="O68" s="110" t="str">
        <f t="shared" si="40"/>
        <v xml:space="preserve"> </v>
      </c>
      <c r="P68" s="110" t="str">
        <f t="shared" si="41"/>
        <v xml:space="preserve"> </v>
      </c>
      <c r="Q68" s="111" t="str">
        <f t="shared" si="42"/>
        <v xml:space="preserve"> </v>
      </c>
      <c r="R68" s="108" t="e">
        <f t="shared" si="22"/>
        <v>#VALUE!</v>
      </c>
      <c r="S68" s="112" t="e">
        <f t="shared" si="23"/>
        <v>#VALUE!</v>
      </c>
      <c r="T68" s="72" t="e">
        <f t="shared" si="24"/>
        <v>#VALUE!</v>
      </c>
      <c r="U68" s="73" t="str">
        <f t="shared" si="25"/>
        <v>donnée(s) manquante(s)</v>
      </c>
      <c r="V68" s="74" t="str">
        <f t="shared" si="26"/>
        <v>donnée(s) manquante(s)</v>
      </c>
      <c r="W68" s="75" t="str">
        <f t="shared" si="32"/>
        <v xml:space="preserve"> </v>
      </c>
      <c r="X68" s="75" t="str">
        <f>IF(ISBLANK(I68)," ",IF(I68&lt;=Scenario!$C$3,0,IF(I68&lt;=Scenario!$C$5,1,IF(I68&lt;=Scenario!$C$6,2,IF(I68&lt;=Scenario!$C$7,3,IF(I68&lt;=Scenario!$C$8,4,5))))))</f>
        <v xml:space="preserve"> </v>
      </c>
      <c r="Y68" s="75" t="str">
        <f>IF(ISBLANK(J68)," ",IF(ROUND(J68,2)&lt;=Scenario!$G$3,0,IF(ROUND(J68,2)&lt;=Scenario!$G$5,1,IF(ROUND(J68,2)&lt;=Scenario!$G$6,2,IF(ROUND(J68,2)&lt;=Scenario!$G$7,3,IF(ROUND(J68,2)&lt;=Scenario!$G$8,4,IF(ROUND(J68,2)&lt;=Scenario!$G$9,5,IF(ROUND(J68,2)&lt;=Scenario!$G$10,6,7))))))))</f>
        <v xml:space="preserve"> </v>
      </c>
      <c r="Z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81" t="e">
        <f t="shared" si="33"/>
        <v>#VALUE!</v>
      </c>
      <c r="AC68" s="78" t="e">
        <f t="shared" si="27"/>
        <v>#VALUE!</v>
      </c>
      <c r="AD68" s="79" t="e">
        <f t="shared" ref="AD68:AD131" si="44">IF(AB68&lt;11,AB68-AC68,AB68-X68-W68)</f>
        <v>#VALUE!</v>
      </c>
      <c r="AE68" s="73" t="str">
        <f t="shared" si="31"/>
        <v>missing data</v>
      </c>
      <c r="AF68" s="80" t="str">
        <f t="shared" si="43"/>
        <v>missing data</v>
      </c>
      <c r="AG68" s="81" t="e">
        <f t="shared" si="34"/>
        <v>#VALUE!</v>
      </c>
      <c r="AH68" s="81" t="e">
        <f t="shared" si="35"/>
        <v>#VALUE!</v>
      </c>
    </row>
    <row r="69" spans="1:34" x14ac:dyDescent="0.25">
      <c r="A69" s="114" t="s">
        <v>74</v>
      </c>
      <c r="B69" s="102"/>
      <c r="C69" s="103"/>
      <c r="D69" s="103"/>
      <c r="E69" s="104"/>
      <c r="F69" s="105"/>
      <c r="G69" s="106"/>
      <c r="H69" s="106"/>
      <c r="I69" s="106"/>
      <c r="J69" s="107"/>
      <c r="K69" s="108" t="str">
        <f t="shared" si="36"/>
        <v xml:space="preserve"> </v>
      </c>
      <c r="L69" s="109" t="str">
        <f t="shared" si="37"/>
        <v xml:space="preserve"> </v>
      </c>
      <c r="M69" s="109" t="str">
        <f t="shared" si="38"/>
        <v xml:space="preserve"> </v>
      </c>
      <c r="N69" s="109" t="str">
        <f t="shared" si="39"/>
        <v xml:space="preserve"> </v>
      </c>
      <c r="O69" s="110" t="str">
        <f t="shared" si="40"/>
        <v xml:space="preserve"> </v>
      </c>
      <c r="P69" s="110" t="str">
        <f t="shared" si="41"/>
        <v xml:space="preserve"> </v>
      </c>
      <c r="Q69" s="111" t="str">
        <f t="shared" si="42"/>
        <v xml:space="preserve"> </v>
      </c>
      <c r="R69" s="108" t="e">
        <f t="shared" si="22"/>
        <v>#VALUE!</v>
      </c>
      <c r="S69" s="112" t="e">
        <f t="shared" si="23"/>
        <v>#VALUE!</v>
      </c>
      <c r="T69" s="72" t="e">
        <f t="shared" si="24"/>
        <v>#VALUE!</v>
      </c>
      <c r="U69" s="73" t="str">
        <f t="shared" si="25"/>
        <v>donnée(s) manquante(s)</v>
      </c>
      <c r="V69" s="74" t="str">
        <f t="shared" si="26"/>
        <v>donnée(s) manquante(s)</v>
      </c>
      <c r="W69" s="75" t="str">
        <f t="shared" si="32"/>
        <v xml:space="preserve"> </v>
      </c>
      <c r="X69" s="75" t="str">
        <f>IF(ISBLANK(I69)," ",IF(I69&lt;=Scenario!$C$3,0,IF(I69&lt;=Scenario!$C$5,1,IF(I69&lt;=Scenario!$C$6,2,IF(I69&lt;=Scenario!$C$7,3,IF(I69&lt;=Scenario!$C$8,4,5))))))</f>
        <v xml:space="preserve"> </v>
      </c>
      <c r="Y69" s="75" t="str">
        <f>IF(ISBLANK(J69)," ",IF(ROUND(J69,2)&lt;=Scenario!$G$3,0,IF(ROUND(J69,2)&lt;=Scenario!$G$5,1,IF(ROUND(J69,2)&lt;=Scenario!$G$6,2,IF(ROUND(J69,2)&lt;=Scenario!$G$7,3,IF(ROUND(J69,2)&lt;=Scenario!$G$8,4,IF(ROUND(J69,2)&lt;=Scenario!$G$9,5,IF(ROUND(J69,2)&lt;=Scenario!$G$10,6,7))))))))</f>
        <v xml:space="preserve"> </v>
      </c>
      <c r="Z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81" t="e">
        <f t="shared" si="33"/>
        <v>#VALUE!</v>
      </c>
      <c r="AC69" s="78" t="e">
        <f t="shared" si="27"/>
        <v>#VALUE!</v>
      </c>
      <c r="AD69" s="79" t="e">
        <f t="shared" si="44"/>
        <v>#VALUE!</v>
      </c>
      <c r="AE69" s="73" t="str">
        <f t="shared" si="31"/>
        <v>missing data</v>
      </c>
      <c r="AF69" s="80" t="str">
        <f t="shared" si="43"/>
        <v>missing data</v>
      </c>
      <c r="AG69" s="81" t="e">
        <f t="shared" si="34"/>
        <v>#VALUE!</v>
      </c>
      <c r="AH69" s="81" t="e">
        <f t="shared" si="35"/>
        <v>#VALUE!</v>
      </c>
    </row>
    <row r="70" spans="1:34" x14ac:dyDescent="0.25">
      <c r="A70" s="114" t="s">
        <v>74</v>
      </c>
      <c r="B70" s="102"/>
      <c r="C70" s="103"/>
      <c r="D70" s="103"/>
      <c r="E70" s="104"/>
      <c r="F70" s="105"/>
      <c r="G70" s="106"/>
      <c r="H70" s="106"/>
      <c r="I70" s="106"/>
      <c r="J70" s="107"/>
      <c r="K70" s="108" t="str">
        <f t="shared" si="36"/>
        <v xml:space="preserve"> </v>
      </c>
      <c r="L70" s="109" t="str">
        <f t="shared" si="37"/>
        <v xml:space="preserve"> </v>
      </c>
      <c r="M70" s="109" t="str">
        <f t="shared" si="38"/>
        <v xml:space="preserve"> </v>
      </c>
      <c r="N70" s="109" t="str">
        <f t="shared" si="39"/>
        <v xml:space="preserve"> </v>
      </c>
      <c r="O70" s="110" t="str">
        <f t="shared" si="40"/>
        <v xml:space="preserve"> </v>
      </c>
      <c r="P70" s="110" t="str">
        <f t="shared" si="41"/>
        <v xml:space="preserve"> </v>
      </c>
      <c r="Q70" s="111" t="str">
        <f t="shared" si="42"/>
        <v xml:space="preserve"> </v>
      </c>
      <c r="R70" s="108" t="e">
        <f t="shared" ref="R70:R133" si="45">SUM(K70+L70+M70+N70)</f>
        <v>#VALUE!</v>
      </c>
      <c r="S70" s="112" t="e">
        <f t="shared" ref="S70:S133" si="46">SUM(O70+P70+Q70)</f>
        <v>#VALUE!</v>
      </c>
      <c r="T70" s="72" t="e">
        <f t="shared" ref="T70:T133" si="47">IF(AND(R70&gt;=0,R70&lt;11),R70-S70,IF(AND(R70&gt;=11,O70=5),R70-S70,R70-O70-P70))</f>
        <v>#VALUE!</v>
      </c>
      <c r="U70" s="73" t="str">
        <f t="shared" ref="U70:U133" si="48">IF(OR(ISBLANK(B70),ISBLANK(C70),ISBLANK(D70),ISBLANK(E70),ISBLANK(H70),ISBLANK(I70),ISBLANK(J70)),"donnée(s) manquante(s)",IF(T70&lt;0,"Nutriscore_A",IF(T70&lt;3,"Nutriscore_B",IF(T70&lt;11,"Nutriscore_C",IF(T70&lt;19,"Nutriscore_D","Nutriscore_E")))))</f>
        <v>donnée(s) manquante(s)</v>
      </c>
      <c r="V70" s="74" t="str">
        <f t="shared" ref="V70:V133" si="49">IF(U70="donnée(s) manquante(s)","donnée(s) manquante(s)",IF(U70="Nutriscore_A","dark green",IF(U70="Nutriscore_B","green",IF(U70="Nutriscore_C","yellow",IF(U70="Nutriscore_D","orange","dark orange")))))</f>
        <v>donnée(s) manquante(s)</v>
      </c>
      <c r="W70" s="75" t="str">
        <f t="shared" si="32"/>
        <v xml:space="preserve"> </v>
      </c>
      <c r="X70" s="75" t="str">
        <f>IF(ISBLANK(I70)," ",IF(I70&lt;=Scenario!$C$3,0,IF(I70&lt;=Scenario!$C$5,1,IF(I70&lt;=Scenario!$C$6,2,IF(I70&lt;=Scenario!$C$7,3,IF(I70&lt;=Scenario!$C$8,4,5))))))</f>
        <v xml:space="preserve"> </v>
      </c>
      <c r="Y70" s="75" t="str">
        <f>IF(ISBLANK(J70)," ",IF(ROUND(J70,2)&lt;=Scenario!$G$3,0,IF(ROUND(J70,2)&lt;=Scenario!$G$5,1,IF(ROUND(J70,2)&lt;=Scenario!$G$6,2,IF(ROUND(J70,2)&lt;=Scenario!$G$7,3,IF(ROUND(J70,2)&lt;=Scenario!$G$8,4,IF(ROUND(J70,2)&lt;=Scenario!$G$9,5,IF(ROUND(J70,2)&lt;=Scenario!$G$10,6,7))))))))</f>
        <v xml:space="preserve"> </v>
      </c>
      <c r="Z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81" t="e">
        <f t="shared" si="33"/>
        <v>#VALUE!</v>
      </c>
      <c r="AC70" s="78" t="e">
        <f t="shared" ref="AC70:AC133" si="50">Y70+W70+X70</f>
        <v>#VALUE!</v>
      </c>
      <c r="AD70" s="79" t="e">
        <f t="shared" si="44"/>
        <v>#VALUE!</v>
      </c>
      <c r="AE70" s="73" t="str">
        <f t="shared" si="31"/>
        <v>missing data</v>
      </c>
      <c r="AF70" s="80" t="str">
        <f t="shared" si="43"/>
        <v>missing data</v>
      </c>
      <c r="AG70" s="81" t="e">
        <f t="shared" si="34"/>
        <v>#VALUE!</v>
      </c>
      <c r="AH70" s="81" t="e">
        <f t="shared" si="35"/>
        <v>#VALUE!</v>
      </c>
    </row>
    <row r="71" spans="1:34" x14ac:dyDescent="0.25">
      <c r="A71" s="114" t="s">
        <v>74</v>
      </c>
      <c r="B71" s="102"/>
      <c r="C71" s="103"/>
      <c r="D71" s="103"/>
      <c r="E71" s="104"/>
      <c r="F71" s="105"/>
      <c r="G71" s="106"/>
      <c r="H71" s="106"/>
      <c r="I71" s="106"/>
      <c r="J71" s="107"/>
      <c r="K71" s="108" t="str">
        <f t="shared" si="36"/>
        <v xml:space="preserve"> </v>
      </c>
      <c r="L71" s="109" t="str">
        <f t="shared" si="37"/>
        <v xml:space="preserve"> </v>
      </c>
      <c r="M71" s="109" t="str">
        <f t="shared" si="38"/>
        <v xml:space="preserve"> </v>
      </c>
      <c r="N71" s="109" t="str">
        <f t="shared" si="39"/>
        <v xml:space="preserve"> </v>
      </c>
      <c r="O71" s="110" t="str">
        <f t="shared" si="40"/>
        <v xml:space="preserve"> </v>
      </c>
      <c r="P71" s="110" t="str">
        <f t="shared" si="41"/>
        <v xml:space="preserve"> </v>
      </c>
      <c r="Q71" s="111" t="str">
        <f t="shared" si="42"/>
        <v xml:space="preserve"> </v>
      </c>
      <c r="R71" s="108" t="e">
        <f t="shared" si="45"/>
        <v>#VALUE!</v>
      </c>
      <c r="S71" s="112" t="e">
        <f t="shared" si="46"/>
        <v>#VALUE!</v>
      </c>
      <c r="T71" s="72" t="e">
        <f t="shared" si="47"/>
        <v>#VALUE!</v>
      </c>
      <c r="U71" s="73" t="str">
        <f t="shared" si="48"/>
        <v>donnée(s) manquante(s)</v>
      </c>
      <c r="V71" s="74" t="str">
        <f t="shared" si="49"/>
        <v>donnée(s) manquante(s)</v>
      </c>
      <c r="W71" s="75" t="str">
        <f t="shared" si="32"/>
        <v xml:space="preserve"> </v>
      </c>
      <c r="X71" s="75" t="str">
        <f>IF(ISBLANK(I71)," ",IF(I71&lt;=Scenario!$C$3,0,IF(I71&lt;=Scenario!$C$5,1,IF(I71&lt;=Scenario!$C$6,2,IF(I71&lt;=Scenario!$C$7,3,IF(I71&lt;=Scenario!$C$8,4,5))))))</f>
        <v xml:space="preserve"> </v>
      </c>
      <c r="Y71" s="75" t="str">
        <f>IF(ISBLANK(J71)," ",IF(ROUND(J71,2)&lt;=Scenario!$G$3,0,IF(ROUND(J71,2)&lt;=Scenario!$G$5,1,IF(ROUND(J71,2)&lt;=Scenario!$G$6,2,IF(ROUND(J71,2)&lt;=Scenario!$G$7,3,IF(ROUND(J71,2)&lt;=Scenario!$G$8,4,IF(ROUND(J71,2)&lt;=Scenario!$G$9,5,IF(ROUND(J71,2)&lt;=Scenario!$G$10,6,7))))))))</f>
        <v xml:space="preserve"> </v>
      </c>
      <c r="Z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81" t="e">
        <f t="shared" si="33"/>
        <v>#VALUE!</v>
      </c>
      <c r="AC71" s="78" t="e">
        <f t="shared" si="50"/>
        <v>#VALUE!</v>
      </c>
      <c r="AD71" s="79" t="e">
        <f t="shared" si="44"/>
        <v>#VALUE!</v>
      </c>
      <c r="AE71" s="73" t="str">
        <f t="shared" ref="AE71:AE134" si="51">IF(OR(ISBLANK(B71),ISBLANK(C71),ISBLANK(D71),ISBLANK(F71),ISBLANK(H71),ISBLANK(I71),ISBLANK(J71)),"missing data",IF(AD71&lt;1,"Nutriscore_A",IF(AD71&lt;3,"Nutriscore_B",IF(AD71&lt;11,"Nutriscore_C",IF(AD71&lt;19,"Nutriscore_D","Nutriscore_E")))))</f>
        <v>missing data</v>
      </c>
      <c r="AF71" s="80" t="str">
        <f t="shared" si="43"/>
        <v>missing data</v>
      </c>
      <c r="AG71" s="81" t="e">
        <f t="shared" si="34"/>
        <v>#VALUE!</v>
      </c>
      <c r="AH71" s="81" t="e">
        <f t="shared" si="35"/>
        <v>#VALUE!</v>
      </c>
    </row>
    <row r="72" spans="1:34" x14ac:dyDescent="0.25">
      <c r="A72" s="114" t="s">
        <v>74</v>
      </c>
      <c r="B72" s="102"/>
      <c r="C72" s="103"/>
      <c r="D72" s="103"/>
      <c r="E72" s="104"/>
      <c r="F72" s="105"/>
      <c r="G72" s="106"/>
      <c r="H72" s="106"/>
      <c r="I72" s="106"/>
      <c r="J72" s="107"/>
      <c r="K72" s="108" t="str">
        <f t="shared" si="36"/>
        <v xml:space="preserve"> </v>
      </c>
      <c r="L72" s="109" t="str">
        <f t="shared" si="37"/>
        <v xml:space="preserve"> </v>
      </c>
      <c r="M72" s="109" t="str">
        <f t="shared" si="38"/>
        <v xml:space="preserve"> </v>
      </c>
      <c r="N72" s="109" t="str">
        <f t="shared" si="39"/>
        <v xml:space="preserve"> </v>
      </c>
      <c r="O72" s="110" t="str">
        <f t="shared" si="40"/>
        <v xml:space="preserve"> </v>
      </c>
      <c r="P72" s="110" t="str">
        <f t="shared" si="41"/>
        <v xml:space="preserve"> </v>
      </c>
      <c r="Q72" s="111" t="str">
        <f t="shared" si="42"/>
        <v xml:space="preserve"> </v>
      </c>
      <c r="R72" s="108" t="e">
        <f t="shared" si="45"/>
        <v>#VALUE!</v>
      </c>
      <c r="S72" s="112" t="e">
        <f t="shared" si="46"/>
        <v>#VALUE!</v>
      </c>
      <c r="T72" s="72" t="e">
        <f t="shared" si="47"/>
        <v>#VALUE!</v>
      </c>
      <c r="U72" s="73" t="str">
        <f t="shared" si="48"/>
        <v>donnée(s) manquante(s)</v>
      </c>
      <c r="V72" s="74" t="str">
        <f t="shared" si="49"/>
        <v>donnée(s) manquante(s)</v>
      </c>
      <c r="W72" s="75" t="str">
        <f t="shared" si="32"/>
        <v xml:space="preserve"> </v>
      </c>
      <c r="X72" s="75" t="str">
        <f>IF(ISBLANK(I72)," ",IF(I72&lt;=Scenario!$C$3,0,IF(I72&lt;=Scenario!$C$5,1,IF(I72&lt;=Scenario!$C$6,2,IF(I72&lt;=Scenario!$C$7,3,IF(I72&lt;=Scenario!$C$8,4,5))))))</f>
        <v xml:space="preserve"> </v>
      </c>
      <c r="Y72" s="75" t="str">
        <f>IF(ISBLANK(J72)," ",IF(ROUND(J72,2)&lt;=Scenario!$G$3,0,IF(ROUND(J72,2)&lt;=Scenario!$G$5,1,IF(ROUND(J72,2)&lt;=Scenario!$G$6,2,IF(ROUND(J72,2)&lt;=Scenario!$G$7,3,IF(ROUND(J72,2)&lt;=Scenario!$G$8,4,IF(ROUND(J72,2)&lt;=Scenario!$G$9,5,IF(ROUND(J72,2)&lt;=Scenario!$G$10,6,7))))))))</f>
        <v xml:space="preserve"> </v>
      </c>
      <c r="Z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81" t="e">
        <f t="shared" si="33"/>
        <v>#VALUE!</v>
      </c>
      <c r="AC72" s="78" t="e">
        <f t="shared" si="50"/>
        <v>#VALUE!</v>
      </c>
      <c r="AD72" s="79" t="e">
        <f t="shared" si="44"/>
        <v>#VALUE!</v>
      </c>
      <c r="AE72" s="73" t="str">
        <f t="shared" si="51"/>
        <v>missing data</v>
      </c>
      <c r="AF72" s="80" t="str">
        <f t="shared" si="43"/>
        <v>missing data</v>
      </c>
      <c r="AG72" s="81" t="e">
        <f t="shared" si="34"/>
        <v>#VALUE!</v>
      </c>
      <c r="AH72" s="81" t="e">
        <f t="shared" si="35"/>
        <v>#VALUE!</v>
      </c>
    </row>
    <row r="73" spans="1:34" x14ac:dyDescent="0.25">
      <c r="A73" s="114" t="s">
        <v>74</v>
      </c>
      <c r="B73" s="102"/>
      <c r="C73" s="103"/>
      <c r="D73" s="103"/>
      <c r="E73" s="104"/>
      <c r="F73" s="105"/>
      <c r="G73" s="106"/>
      <c r="H73" s="106"/>
      <c r="I73" s="106"/>
      <c r="J73" s="107"/>
      <c r="K73" s="108" t="str">
        <f t="shared" si="36"/>
        <v xml:space="preserve"> </v>
      </c>
      <c r="L73" s="109" t="str">
        <f t="shared" si="37"/>
        <v xml:space="preserve"> </v>
      </c>
      <c r="M73" s="109" t="str">
        <f t="shared" si="38"/>
        <v xml:space="preserve"> </v>
      </c>
      <c r="N73" s="109" t="str">
        <f t="shared" si="39"/>
        <v xml:space="preserve"> </v>
      </c>
      <c r="O73" s="110" t="str">
        <f t="shared" si="40"/>
        <v xml:space="preserve"> </v>
      </c>
      <c r="P73" s="110" t="str">
        <f t="shared" si="41"/>
        <v xml:space="preserve"> </v>
      </c>
      <c r="Q73" s="111" t="str">
        <f t="shared" si="42"/>
        <v xml:space="preserve"> </v>
      </c>
      <c r="R73" s="108" t="e">
        <f t="shared" si="45"/>
        <v>#VALUE!</v>
      </c>
      <c r="S73" s="112" t="e">
        <f t="shared" si="46"/>
        <v>#VALUE!</v>
      </c>
      <c r="T73" s="72" t="e">
        <f t="shared" si="47"/>
        <v>#VALUE!</v>
      </c>
      <c r="U73" s="73" t="str">
        <f t="shared" si="48"/>
        <v>donnée(s) manquante(s)</v>
      </c>
      <c r="V73" s="74" t="str">
        <f t="shared" si="49"/>
        <v>donnée(s) manquante(s)</v>
      </c>
      <c r="W73" s="75" t="str">
        <f t="shared" si="32"/>
        <v xml:space="preserve"> </v>
      </c>
      <c r="X73" s="75" t="str">
        <f>IF(ISBLANK(I73)," ",IF(I73&lt;=Scenario!$C$3,0,IF(I73&lt;=Scenario!$C$5,1,IF(I73&lt;=Scenario!$C$6,2,IF(I73&lt;=Scenario!$C$7,3,IF(I73&lt;=Scenario!$C$8,4,5))))))</f>
        <v xml:space="preserve"> </v>
      </c>
      <c r="Y73" s="75" t="str">
        <f>IF(ISBLANK(J73)," ",IF(ROUND(J73,2)&lt;=Scenario!$G$3,0,IF(ROUND(J73,2)&lt;=Scenario!$G$5,1,IF(ROUND(J73,2)&lt;=Scenario!$G$6,2,IF(ROUND(J73,2)&lt;=Scenario!$G$7,3,IF(ROUND(J73,2)&lt;=Scenario!$G$8,4,IF(ROUND(J73,2)&lt;=Scenario!$G$9,5,IF(ROUND(J73,2)&lt;=Scenario!$G$10,6,7))))))))</f>
        <v xml:space="preserve"> </v>
      </c>
      <c r="Z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81" t="e">
        <f t="shared" si="33"/>
        <v>#VALUE!</v>
      </c>
      <c r="AC73" s="78" t="e">
        <f t="shared" si="50"/>
        <v>#VALUE!</v>
      </c>
      <c r="AD73" s="79" t="e">
        <f t="shared" si="44"/>
        <v>#VALUE!</v>
      </c>
      <c r="AE73" s="73" t="str">
        <f t="shared" si="51"/>
        <v>missing data</v>
      </c>
      <c r="AF73" s="80" t="str">
        <f t="shared" si="43"/>
        <v>missing data</v>
      </c>
      <c r="AG73" s="81" t="e">
        <f t="shared" si="34"/>
        <v>#VALUE!</v>
      </c>
      <c r="AH73" s="81" t="e">
        <f t="shared" si="35"/>
        <v>#VALUE!</v>
      </c>
    </row>
    <row r="74" spans="1:34" x14ac:dyDescent="0.25">
      <c r="A74" s="114" t="s">
        <v>74</v>
      </c>
      <c r="B74" s="102"/>
      <c r="C74" s="103"/>
      <c r="D74" s="103"/>
      <c r="E74" s="104"/>
      <c r="F74" s="105"/>
      <c r="G74" s="106"/>
      <c r="H74" s="106"/>
      <c r="I74" s="106"/>
      <c r="J74" s="107"/>
      <c r="K74" s="108" t="str">
        <f t="shared" si="36"/>
        <v xml:space="preserve"> </v>
      </c>
      <c r="L74" s="109" t="str">
        <f t="shared" si="37"/>
        <v xml:space="preserve"> </v>
      </c>
      <c r="M74" s="109" t="str">
        <f t="shared" si="38"/>
        <v xml:space="preserve"> </v>
      </c>
      <c r="N74" s="109" t="str">
        <f t="shared" si="39"/>
        <v xml:space="preserve"> </v>
      </c>
      <c r="O74" s="110" t="str">
        <f t="shared" si="40"/>
        <v xml:space="preserve"> </v>
      </c>
      <c r="P74" s="110" t="str">
        <f t="shared" si="41"/>
        <v xml:space="preserve"> </v>
      </c>
      <c r="Q74" s="111" t="str">
        <f t="shared" si="42"/>
        <v xml:space="preserve"> </v>
      </c>
      <c r="R74" s="108" t="e">
        <f t="shared" si="45"/>
        <v>#VALUE!</v>
      </c>
      <c r="S74" s="112" t="e">
        <f t="shared" si="46"/>
        <v>#VALUE!</v>
      </c>
      <c r="T74" s="72" t="e">
        <f t="shared" si="47"/>
        <v>#VALUE!</v>
      </c>
      <c r="U74" s="73" t="str">
        <f t="shared" si="48"/>
        <v>donnée(s) manquante(s)</v>
      </c>
      <c r="V74" s="74" t="str">
        <f t="shared" si="49"/>
        <v>donnée(s) manquante(s)</v>
      </c>
      <c r="W74" s="75" t="str">
        <f t="shared" si="32"/>
        <v xml:space="preserve"> </v>
      </c>
      <c r="X74" s="75" t="str">
        <f>IF(ISBLANK(I74)," ",IF(I74&lt;=Scenario!$C$3,0,IF(I74&lt;=Scenario!$C$5,1,IF(I74&lt;=Scenario!$C$6,2,IF(I74&lt;=Scenario!$C$7,3,IF(I74&lt;=Scenario!$C$8,4,5))))))</f>
        <v xml:space="preserve"> </v>
      </c>
      <c r="Y74" s="75" t="str">
        <f>IF(ISBLANK(J74)," ",IF(ROUND(J74,2)&lt;=Scenario!$G$3,0,IF(ROUND(J74,2)&lt;=Scenario!$G$5,1,IF(ROUND(J74,2)&lt;=Scenario!$G$6,2,IF(ROUND(J74,2)&lt;=Scenario!$G$7,3,IF(ROUND(J74,2)&lt;=Scenario!$G$8,4,IF(ROUND(J74,2)&lt;=Scenario!$G$9,5,IF(ROUND(J74,2)&lt;=Scenario!$G$10,6,7))))))))</f>
        <v xml:space="preserve"> </v>
      </c>
      <c r="Z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81" t="e">
        <f t="shared" si="33"/>
        <v>#VALUE!</v>
      </c>
      <c r="AC74" s="78" t="e">
        <f t="shared" si="50"/>
        <v>#VALUE!</v>
      </c>
      <c r="AD74" s="79" t="e">
        <f t="shared" si="44"/>
        <v>#VALUE!</v>
      </c>
      <c r="AE74" s="73" t="str">
        <f t="shared" si="51"/>
        <v>missing data</v>
      </c>
      <c r="AF74" s="80" t="str">
        <f t="shared" si="43"/>
        <v>missing data</v>
      </c>
      <c r="AG74" s="81" t="e">
        <f t="shared" si="34"/>
        <v>#VALUE!</v>
      </c>
      <c r="AH74" s="81" t="e">
        <f t="shared" si="35"/>
        <v>#VALUE!</v>
      </c>
    </row>
    <row r="75" spans="1:34" x14ac:dyDescent="0.25">
      <c r="A75" s="114" t="s">
        <v>74</v>
      </c>
      <c r="B75" s="102"/>
      <c r="C75" s="103"/>
      <c r="D75" s="103"/>
      <c r="E75" s="104"/>
      <c r="F75" s="105"/>
      <c r="G75" s="106"/>
      <c r="H75" s="106"/>
      <c r="I75" s="106"/>
      <c r="J75" s="107"/>
      <c r="K75" s="108" t="str">
        <f t="shared" si="36"/>
        <v xml:space="preserve"> </v>
      </c>
      <c r="L75" s="109" t="str">
        <f t="shared" si="37"/>
        <v xml:space="preserve"> </v>
      </c>
      <c r="M75" s="109" t="str">
        <f t="shared" si="38"/>
        <v xml:space="preserve"> </v>
      </c>
      <c r="N75" s="109" t="str">
        <f t="shared" si="39"/>
        <v xml:space="preserve"> </v>
      </c>
      <c r="O75" s="110" t="str">
        <f t="shared" si="40"/>
        <v xml:space="preserve"> </v>
      </c>
      <c r="P75" s="110" t="str">
        <f t="shared" si="41"/>
        <v xml:space="preserve"> </v>
      </c>
      <c r="Q75" s="111" t="str">
        <f t="shared" si="42"/>
        <v xml:space="preserve"> </v>
      </c>
      <c r="R75" s="108" t="e">
        <f t="shared" si="45"/>
        <v>#VALUE!</v>
      </c>
      <c r="S75" s="112" t="e">
        <f t="shared" si="46"/>
        <v>#VALUE!</v>
      </c>
      <c r="T75" s="72" t="e">
        <f t="shared" si="47"/>
        <v>#VALUE!</v>
      </c>
      <c r="U75" s="73" t="str">
        <f t="shared" si="48"/>
        <v>donnée(s) manquante(s)</v>
      </c>
      <c r="V75" s="74" t="str">
        <f t="shared" si="49"/>
        <v>donnée(s) manquante(s)</v>
      </c>
      <c r="W75" s="75" t="str">
        <f t="shared" si="32"/>
        <v xml:space="preserve"> </v>
      </c>
      <c r="X75" s="75" t="str">
        <f>IF(ISBLANK(I75)," ",IF(I75&lt;=Scenario!$C$3,0,IF(I75&lt;=Scenario!$C$5,1,IF(I75&lt;=Scenario!$C$6,2,IF(I75&lt;=Scenario!$C$7,3,IF(I75&lt;=Scenario!$C$8,4,5))))))</f>
        <v xml:space="preserve"> </v>
      </c>
      <c r="Y75" s="75" t="str">
        <f>IF(ISBLANK(J75)," ",IF(ROUND(J75,2)&lt;=Scenario!$G$3,0,IF(ROUND(J75,2)&lt;=Scenario!$G$5,1,IF(ROUND(J75,2)&lt;=Scenario!$G$6,2,IF(ROUND(J75,2)&lt;=Scenario!$G$7,3,IF(ROUND(J75,2)&lt;=Scenario!$G$8,4,IF(ROUND(J75,2)&lt;=Scenario!$G$9,5,IF(ROUND(J75,2)&lt;=Scenario!$G$10,6,7))))))))</f>
        <v xml:space="preserve"> </v>
      </c>
      <c r="Z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81" t="e">
        <f t="shared" si="33"/>
        <v>#VALUE!</v>
      </c>
      <c r="AC75" s="78" t="e">
        <f t="shared" si="50"/>
        <v>#VALUE!</v>
      </c>
      <c r="AD75" s="79" t="e">
        <f t="shared" si="44"/>
        <v>#VALUE!</v>
      </c>
      <c r="AE75" s="73" t="str">
        <f t="shared" si="51"/>
        <v>missing data</v>
      </c>
      <c r="AF75" s="80" t="str">
        <f t="shared" si="43"/>
        <v>missing data</v>
      </c>
      <c r="AG75" s="81" t="e">
        <f t="shared" si="34"/>
        <v>#VALUE!</v>
      </c>
      <c r="AH75" s="81" t="e">
        <f t="shared" si="35"/>
        <v>#VALUE!</v>
      </c>
    </row>
    <row r="76" spans="1:34" x14ac:dyDescent="0.25">
      <c r="A76" s="114" t="s">
        <v>74</v>
      </c>
      <c r="B76" s="102"/>
      <c r="C76" s="103"/>
      <c r="D76" s="103"/>
      <c r="E76" s="104"/>
      <c r="F76" s="105"/>
      <c r="G76" s="106"/>
      <c r="H76" s="106"/>
      <c r="I76" s="106"/>
      <c r="J76" s="107"/>
      <c r="K76" s="108" t="str">
        <f t="shared" si="36"/>
        <v xml:space="preserve"> </v>
      </c>
      <c r="L76" s="109" t="str">
        <f t="shared" si="37"/>
        <v xml:space="preserve"> </v>
      </c>
      <c r="M76" s="109" t="str">
        <f t="shared" si="38"/>
        <v xml:space="preserve"> </v>
      </c>
      <c r="N76" s="109" t="str">
        <f t="shared" si="39"/>
        <v xml:space="preserve"> </v>
      </c>
      <c r="O76" s="110" t="str">
        <f t="shared" si="40"/>
        <v xml:space="preserve"> </v>
      </c>
      <c r="P76" s="110" t="str">
        <f t="shared" si="41"/>
        <v xml:space="preserve"> </v>
      </c>
      <c r="Q76" s="111" t="str">
        <f t="shared" si="42"/>
        <v xml:space="preserve"> </v>
      </c>
      <c r="R76" s="108" t="e">
        <f t="shared" si="45"/>
        <v>#VALUE!</v>
      </c>
      <c r="S76" s="112" t="e">
        <f t="shared" si="46"/>
        <v>#VALUE!</v>
      </c>
      <c r="T76" s="72" t="e">
        <f t="shared" si="47"/>
        <v>#VALUE!</v>
      </c>
      <c r="U76" s="73" t="str">
        <f t="shared" si="48"/>
        <v>donnée(s) manquante(s)</v>
      </c>
      <c r="V76" s="74" t="str">
        <f t="shared" si="49"/>
        <v>donnée(s) manquante(s)</v>
      </c>
      <c r="W76" s="75" t="str">
        <f t="shared" si="32"/>
        <v xml:space="preserve"> </v>
      </c>
      <c r="X76" s="75" t="str">
        <f>IF(ISBLANK(I76)," ",IF(I76&lt;=Scenario!$C$3,0,IF(I76&lt;=Scenario!$C$5,1,IF(I76&lt;=Scenario!$C$6,2,IF(I76&lt;=Scenario!$C$7,3,IF(I76&lt;=Scenario!$C$8,4,5))))))</f>
        <v xml:space="preserve"> </v>
      </c>
      <c r="Y76" s="75" t="str">
        <f>IF(ISBLANK(J76)," ",IF(ROUND(J76,2)&lt;=Scenario!$G$3,0,IF(ROUND(J76,2)&lt;=Scenario!$G$5,1,IF(ROUND(J76,2)&lt;=Scenario!$G$6,2,IF(ROUND(J76,2)&lt;=Scenario!$G$7,3,IF(ROUND(J76,2)&lt;=Scenario!$G$8,4,IF(ROUND(J76,2)&lt;=Scenario!$G$9,5,IF(ROUND(J76,2)&lt;=Scenario!$G$10,6,7))))))))</f>
        <v xml:space="preserve"> </v>
      </c>
      <c r="Z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81" t="e">
        <f t="shared" si="33"/>
        <v>#VALUE!</v>
      </c>
      <c r="AC76" s="78" t="e">
        <f t="shared" si="50"/>
        <v>#VALUE!</v>
      </c>
      <c r="AD76" s="79" t="e">
        <f t="shared" si="44"/>
        <v>#VALUE!</v>
      </c>
      <c r="AE76" s="73" t="str">
        <f t="shared" si="51"/>
        <v>missing data</v>
      </c>
      <c r="AF76" s="80" t="str">
        <f t="shared" si="43"/>
        <v>missing data</v>
      </c>
      <c r="AG76" s="81" t="e">
        <f t="shared" si="34"/>
        <v>#VALUE!</v>
      </c>
      <c r="AH76" s="81" t="e">
        <f t="shared" si="35"/>
        <v>#VALUE!</v>
      </c>
    </row>
    <row r="77" spans="1:34" x14ac:dyDescent="0.25">
      <c r="A77" s="114" t="s">
        <v>74</v>
      </c>
      <c r="B77" s="102"/>
      <c r="C77" s="103"/>
      <c r="D77" s="103"/>
      <c r="E77" s="104"/>
      <c r="F77" s="105"/>
      <c r="G77" s="106"/>
      <c r="H77" s="106"/>
      <c r="I77" s="106"/>
      <c r="J77" s="107"/>
      <c r="K77" s="108" t="str">
        <f t="shared" si="36"/>
        <v xml:space="preserve"> </v>
      </c>
      <c r="L77" s="109" t="str">
        <f t="shared" si="37"/>
        <v xml:space="preserve"> </v>
      </c>
      <c r="M77" s="109" t="str">
        <f t="shared" si="38"/>
        <v xml:space="preserve"> </v>
      </c>
      <c r="N77" s="109" t="str">
        <f t="shared" si="39"/>
        <v xml:space="preserve"> </v>
      </c>
      <c r="O77" s="110" t="str">
        <f t="shared" si="40"/>
        <v xml:space="preserve"> </v>
      </c>
      <c r="P77" s="110" t="str">
        <f t="shared" si="41"/>
        <v xml:space="preserve"> </v>
      </c>
      <c r="Q77" s="111" t="str">
        <f t="shared" si="42"/>
        <v xml:space="preserve"> </v>
      </c>
      <c r="R77" s="108" t="e">
        <f t="shared" si="45"/>
        <v>#VALUE!</v>
      </c>
      <c r="S77" s="112" t="e">
        <f t="shared" si="46"/>
        <v>#VALUE!</v>
      </c>
      <c r="T77" s="72" t="e">
        <f t="shared" si="47"/>
        <v>#VALUE!</v>
      </c>
      <c r="U77" s="73" t="str">
        <f t="shared" si="48"/>
        <v>donnée(s) manquante(s)</v>
      </c>
      <c r="V77" s="74" t="str">
        <f t="shared" si="49"/>
        <v>donnée(s) manquante(s)</v>
      </c>
      <c r="W77" s="75" t="str">
        <f t="shared" si="32"/>
        <v xml:space="preserve"> </v>
      </c>
      <c r="X77" s="75" t="str">
        <f>IF(ISBLANK(I77)," ",IF(I77&lt;=Scenario!$C$3,0,IF(I77&lt;=Scenario!$C$5,1,IF(I77&lt;=Scenario!$C$6,2,IF(I77&lt;=Scenario!$C$7,3,IF(I77&lt;=Scenario!$C$8,4,5))))))</f>
        <v xml:space="preserve"> </v>
      </c>
      <c r="Y77" s="75" t="str">
        <f>IF(ISBLANK(J77)," ",IF(ROUND(J77,2)&lt;=Scenario!$G$3,0,IF(ROUND(J77,2)&lt;=Scenario!$G$5,1,IF(ROUND(J77,2)&lt;=Scenario!$G$6,2,IF(ROUND(J77,2)&lt;=Scenario!$G$7,3,IF(ROUND(J77,2)&lt;=Scenario!$G$8,4,IF(ROUND(J77,2)&lt;=Scenario!$G$9,5,IF(ROUND(J77,2)&lt;=Scenario!$G$10,6,7))))))))</f>
        <v xml:space="preserve"> </v>
      </c>
      <c r="Z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81" t="e">
        <f t="shared" si="33"/>
        <v>#VALUE!</v>
      </c>
      <c r="AC77" s="78" t="e">
        <f t="shared" si="50"/>
        <v>#VALUE!</v>
      </c>
      <c r="AD77" s="79" t="e">
        <f t="shared" si="44"/>
        <v>#VALUE!</v>
      </c>
      <c r="AE77" s="73" t="str">
        <f t="shared" si="51"/>
        <v>missing data</v>
      </c>
      <c r="AF77" s="80" t="str">
        <f t="shared" si="43"/>
        <v>missing data</v>
      </c>
      <c r="AG77" s="81" t="e">
        <f t="shared" si="34"/>
        <v>#VALUE!</v>
      </c>
      <c r="AH77" s="81" t="e">
        <f t="shared" si="35"/>
        <v>#VALUE!</v>
      </c>
    </row>
    <row r="78" spans="1:34" x14ac:dyDescent="0.25">
      <c r="A78" s="114" t="s">
        <v>74</v>
      </c>
      <c r="B78" s="102"/>
      <c r="C78" s="103"/>
      <c r="D78" s="103"/>
      <c r="E78" s="104"/>
      <c r="F78" s="105"/>
      <c r="G78" s="106"/>
      <c r="H78" s="106"/>
      <c r="I78" s="106"/>
      <c r="J78" s="107"/>
      <c r="K78" s="108" t="str">
        <f t="shared" si="36"/>
        <v xml:space="preserve"> </v>
      </c>
      <c r="L78" s="109" t="str">
        <f t="shared" si="37"/>
        <v xml:space="preserve"> </v>
      </c>
      <c r="M78" s="109" t="str">
        <f t="shared" si="38"/>
        <v xml:space="preserve"> </v>
      </c>
      <c r="N78" s="109" t="str">
        <f t="shared" si="39"/>
        <v xml:space="preserve"> </v>
      </c>
      <c r="O78" s="110" t="str">
        <f t="shared" si="40"/>
        <v xml:space="preserve"> </v>
      </c>
      <c r="P78" s="110" t="str">
        <f t="shared" si="41"/>
        <v xml:space="preserve"> </v>
      </c>
      <c r="Q78" s="111" t="str">
        <f t="shared" si="42"/>
        <v xml:space="preserve"> </v>
      </c>
      <c r="R78" s="108" t="e">
        <f t="shared" si="45"/>
        <v>#VALUE!</v>
      </c>
      <c r="S78" s="112" t="e">
        <f t="shared" si="46"/>
        <v>#VALUE!</v>
      </c>
      <c r="T78" s="72" t="e">
        <f t="shared" si="47"/>
        <v>#VALUE!</v>
      </c>
      <c r="U78" s="73" t="str">
        <f t="shared" si="48"/>
        <v>donnée(s) manquante(s)</v>
      </c>
      <c r="V78" s="74" t="str">
        <f t="shared" si="49"/>
        <v>donnée(s) manquante(s)</v>
      </c>
      <c r="W78" s="75" t="str">
        <f t="shared" si="32"/>
        <v xml:space="preserve"> </v>
      </c>
      <c r="X78" s="75" t="str">
        <f>IF(ISBLANK(I78)," ",IF(I78&lt;=Scenario!$C$3,0,IF(I78&lt;=Scenario!$C$5,1,IF(I78&lt;=Scenario!$C$6,2,IF(I78&lt;=Scenario!$C$7,3,IF(I78&lt;=Scenario!$C$8,4,5))))))</f>
        <v xml:space="preserve"> </v>
      </c>
      <c r="Y78" s="75" t="str">
        <f>IF(ISBLANK(J78)," ",IF(ROUND(J78,2)&lt;=Scenario!$G$3,0,IF(ROUND(J78,2)&lt;=Scenario!$G$5,1,IF(ROUND(J78,2)&lt;=Scenario!$G$6,2,IF(ROUND(J78,2)&lt;=Scenario!$G$7,3,IF(ROUND(J78,2)&lt;=Scenario!$G$8,4,IF(ROUND(J78,2)&lt;=Scenario!$G$9,5,IF(ROUND(J78,2)&lt;=Scenario!$G$10,6,7))))))))</f>
        <v xml:space="preserve"> </v>
      </c>
      <c r="Z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81" t="e">
        <f t="shared" si="33"/>
        <v>#VALUE!</v>
      </c>
      <c r="AC78" s="78" t="e">
        <f t="shared" si="50"/>
        <v>#VALUE!</v>
      </c>
      <c r="AD78" s="79" t="e">
        <f t="shared" si="44"/>
        <v>#VALUE!</v>
      </c>
      <c r="AE78" s="73" t="str">
        <f t="shared" si="51"/>
        <v>missing data</v>
      </c>
      <c r="AF78" s="80" t="str">
        <f t="shared" si="43"/>
        <v>missing data</v>
      </c>
      <c r="AG78" s="81" t="e">
        <f t="shared" si="34"/>
        <v>#VALUE!</v>
      </c>
      <c r="AH78" s="81" t="e">
        <f t="shared" si="35"/>
        <v>#VALUE!</v>
      </c>
    </row>
    <row r="79" spans="1:34" x14ac:dyDescent="0.25">
      <c r="A79" s="114" t="s">
        <v>74</v>
      </c>
      <c r="B79" s="102"/>
      <c r="C79" s="103"/>
      <c r="D79" s="103"/>
      <c r="E79" s="104"/>
      <c r="F79" s="105"/>
      <c r="G79" s="106"/>
      <c r="H79" s="106"/>
      <c r="I79" s="106"/>
      <c r="J79" s="107"/>
      <c r="K79" s="108" t="str">
        <f t="shared" si="36"/>
        <v xml:space="preserve"> </v>
      </c>
      <c r="L79" s="109" t="str">
        <f t="shared" si="37"/>
        <v xml:space="preserve"> </v>
      </c>
      <c r="M79" s="109" t="str">
        <f t="shared" si="38"/>
        <v xml:space="preserve"> </v>
      </c>
      <c r="N79" s="109" t="str">
        <f t="shared" si="39"/>
        <v xml:space="preserve"> </v>
      </c>
      <c r="O79" s="110" t="str">
        <f t="shared" si="40"/>
        <v xml:space="preserve"> </v>
      </c>
      <c r="P79" s="110" t="str">
        <f t="shared" si="41"/>
        <v xml:space="preserve"> </v>
      </c>
      <c r="Q79" s="111" t="str">
        <f t="shared" si="42"/>
        <v xml:space="preserve"> </v>
      </c>
      <c r="R79" s="108" t="e">
        <f t="shared" si="45"/>
        <v>#VALUE!</v>
      </c>
      <c r="S79" s="112" t="e">
        <f t="shared" si="46"/>
        <v>#VALUE!</v>
      </c>
      <c r="T79" s="72" t="e">
        <f t="shared" si="47"/>
        <v>#VALUE!</v>
      </c>
      <c r="U79" s="73" t="str">
        <f t="shared" si="48"/>
        <v>donnée(s) manquante(s)</v>
      </c>
      <c r="V79" s="74" t="str">
        <f t="shared" si="49"/>
        <v>donnée(s) manquante(s)</v>
      </c>
      <c r="W79" s="75" t="str">
        <f t="shared" si="32"/>
        <v xml:space="preserve"> </v>
      </c>
      <c r="X79" s="75" t="str">
        <f>IF(ISBLANK(I79)," ",IF(I79&lt;=Scenario!$C$3,0,IF(I79&lt;=Scenario!$C$5,1,IF(I79&lt;=Scenario!$C$6,2,IF(I79&lt;=Scenario!$C$7,3,IF(I79&lt;=Scenario!$C$8,4,5))))))</f>
        <v xml:space="preserve"> </v>
      </c>
      <c r="Y79" s="75" t="str">
        <f>IF(ISBLANK(J79)," ",IF(ROUND(J79,2)&lt;=Scenario!$G$3,0,IF(ROUND(J79,2)&lt;=Scenario!$G$5,1,IF(ROUND(J79,2)&lt;=Scenario!$G$6,2,IF(ROUND(J79,2)&lt;=Scenario!$G$7,3,IF(ROUND(J79,2)&lt;=Scenario!$G$8,4,IF(ROUND(J79,2)&lt;=Scenario!$G$9,5,IF(ROUND(J79,2)&lt;=Scenario!$G$10,6,7))))))))</f>
        <v xml:space="preserve"> </v>
      </c>
      <c r="Z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81" t="e">
        <f t="shared" si="33"/>
        <v>#VALUE!</v>
      </c>
      <c r="AC79" s="78" t="e">
        <f t="shared" si="50"/>
        <v>#VALUE!</v>
      </c>
      <c r="AD79" s="79" t="e">
        <f t="shared" si="44"/>
        <v>#VALUE!</v>
      </c>
      <c r="AE79" s="73" t="str">
        <f t="shared" si="51"/>
        <v>missing data</v>
      </c>
      <c r="AF79" s="80" t="str">
        <f t="shared" si="43"/>
        <v>missing data</v>
      </c>
      <c r="AG79" s="81" t="e">
        <f t="shared" si="34"/>
        <v>#VALUE!</v>
      </c>
      <c r="AH79" s="81" t="e">
        <f t="shared" si="35"/>
        <v>#VALUE!</v>
      </c>
    </row>
    <row r="80" spans="1:34" x14ac:dyDescent="0.25">
      <c r="A80" s="114" t="s">
        <v>74</v>
      </c>
      <c r="B80" s="102"/>
      <c r="C80" s="103"/>
      <c r="D80" s="103"/>
      <c r="E80" s="104"/>
      <c r="F80" s="105"/>
      <c r="G80" s="106"/>
      <c r="H80" s="106"/>
      <c r="I80" s="106"/>
      <c r="J80" s="107"/>
      <c r="K80" s="108" t="str">
        <f t="shared" si="36"/>
        <v xml:space="preserve"> </v>
      </c>
      <c r="L80" s="109" t="str">
        <f t="shared" si="37"/>
        <v xml:space="preserve"> </v>
      </c>
      <c r="M80" s="109" t="str">
        <f t="shared" si="38"/>
        <v xml:space="preserve"> </v>
      </c>
      <c r="N80" s="109" t="str">
        <f t="shared" si="39"/>
        <v xml:space="preserve"> </v>
      </c>
      <c r="O80" s="110" t="str">
        <f t="shared" si="40"/>
        <v xml:space="preserve"> </v>
      </c>
      <c r="P80" s="110" t="str">
        <f t="shared" si="41"/>
        <v xml:space="preserve"> </v>
      </c>
      <c r="Q80" s="111" t="str">
        <f t="shared" si="42"/>
        <v xml:space="preserve"> </v>
      </c>
      <c r="R80" s="108" t="e">
        <f t="shared" si="45"/>
        <v>#VALUE!</v>
      </c>
      <c r="S80" s="112" t="e">
        <f t="shared" si="46"/>
        <v>#VALUE!</v>
      </c>
      <c r="T80" s="72" t="e">
        <f t="shared" si="47"/>
        <v>#VALUE!</v>
      </c>
      <c r="U80" s="73" t="str">
        <f t="shared" si="48"/>
        <v>donnée(s) manquante(s)</v>
      </c>
      <c r="V80" s="74" t="str">
        <f t="shared" si="49"/>
        <v>donnée(s) manquante(s)</v>
      </c>
      <c r="W80" s="75" t="str">
        <f t="shared" si="32"/>
        <v xml:space="preserve"> </v>
      </c>
      <c r="X80" s="75" t="str">
        <f>IF(ISBLANK(I80)," ",IF(I80&lt;=Scenario!$C$3,0,IF(I80&lt;=Scenario!$C$5,1,IF(I80&lt;=Scenario!$C$6,2,IF(I80&lt;=Scenario!$C$7,3,IF(I80&lt;=Scenario!$C$8,4,5))))))</f>
        <v xml:space="preserve"> </v>
      </c>
      <c r="Y80" s="75" t="str">
        <f>IF(ISBLANK(J80)," ",IF(ROUND(J80,2)&lt;=Scenario!$G$3,0,IF(ROUND(J80,2)&lt;=Scenario!$G$5,1,IF(ROUND(J80,2)&lt;=Scenario!$G$6,2,IF(ROUND(J80,2)&lt;=Scenario!$G$7,3,IF(ROUND(J80,2)&lt;=Scenario!$G$8,4,IF(ROUND(J80,2)&lt;=Scenario!$G$9,5,IF(ROUND(J80,2)&lt;=Scenario!$G$10,6,7))))))))</f>
        <v xml:space="preserve"> </v>
      </c>
      <c r="Z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81" t="e">
        <f t="shared" si="33"/>
        <v>#VALUE!</v>
      </c>
      <c r="AC80" s="78" t="e">
        <f t="shared" si="50"/>
        <v>#VALUE!</v>
      </c>
      <c r="AD80" s="79" t="e">
        <f t="shared" si="44"/>
        <v>#VALUE!</v>
      </c>
      <c r="AE80" s="73" t="str">
        <f t="shared" si="51"/>
        <v>missing data</v>
      </c>
      <c r="AF80" s="80" t="str">
        <f t="shared" si="43"/>
        <v>missing data</v>
      </c>
      <c r="AG80" s="81" t="e">
        <f t="shared" si="34"/>
        <v>#VALUE!</v>
      </c>
      <c r="AH80" s="81" t="e">
        <f t="shared" si="35"/>
        <v>#VALUE!</v>
      </c>
    </row>
    <row r="81" spans="1:34" x14ac:dyDescent="0.25">
      <c r="A81" s="114" t="s">
        <v>74</v>
      </c>
      <c r="B81" s="102"/>
      <c r="C81" s="103"/>
      <c r="D81" s="103"/>
      <c r="E81" s="104"/>
      <c r="F81" s="105"/>
      <c r="G81" s="106"/>
      <c r="H81" s="106"/>
      <c r="I81" s="106"/>
      <c r="J81" s="107"/>
      <c r="K81" s="108" t="str">
        <f t="shared" si="36"/>
        <v xml:space="preserve"> </v>
      </c>
      <c r="L81" s="109" t="str">
        <f t="shared" si="37"/>
        <v xml:space="preserve"> </v>
      </c>
      <c r="M81" s="109" t="str">
        <f t="shared" si="38"/>
        <v xml:space="preserve"> </v>
      </c>
      <c r="N81" s="109" t="str">
        <f t="shared" si="39"/>
        <v xml:space="preserve"> </v>
      </c>
      <c r="O81" s="110" t="str">
        <f t="shared" si="40"/>
        <v xml:space="preserve"> </v>
      </c>
      <c r="P81" s="110" t="str">
        <f t="shared" si="41"/>
        <v xml:space="preserve"> </v>
      </c>
      <c r="Q81" s="111" t="str">
        <f t="shared" si="42"/>
        <v xml:space="preserve"> </v>
      </c>
      <c r="R81" s="108" t="e">
        <f t="shared" si="45"/>
        <v>#VALUE!</v>
      </c>
      <c r="S81" s="112" t="e">
        <f t="shared" si="46"/>
        <v>#VALUE!</v>
      </c>
      <c r="T81" s="72" t="e">
        <f t="shared" si="47"/>
        <v>#VALUE!</v>
      </c>
      <c r="U81" s="73" t="str">
        <f t="shared" si="48"/>
        <v>donnée(s) manquante(s)</v>
      </c>
      <c r="V81" s="74" t="str">
        <f t="shared" si="49"/>
        <v>donnée(s) manquante(s)</v>
      </c>
      <c r="W81" s="75" t="str">
        <f t="shared" si="32"/>
        <v xml:space="preserve"> </v>
      </c>
      <c r="X81" s="75" t="str">
        <f>IF(ISBLANK(I81)," ",IF(I81&lt;=Scenario!$C$3,0,IF(I81&lt;=Scenario!$C$5,1,IF(I81&lt;=Scenario!$C$6,2,IF(I81&lt;=Scenario!$C$7,3,IF(I81&lt;=Scenario!$C$8,4,5))))))</f>
        <v xml:space="preserve"> </v>
      </c>
      <c r="Y81" s="75" t="str">
        <f>IF(ISBLANK(J81)," ",IF(ROUND(J81,2)&lt;=Scenario!$G$3,0,IF(ROUND(J81,2)&lt;=Scenario!$G$5,1,IF(ROUND(J81,2)&lt;=Scenario!$G$6,2,IF(ROUND(J81,2)&lt;=Scenario!$G$7,3,IF(ROUND(J81,2)&lt;=Scenario!$G$8,4,IF(ROUND(J81,2)&lt;=Scenario!$G$9,5,IF(ROUND(J81,2)&lt;=Scenario!$G$10,6,7))))))))</f>
        <v xml:space="preserve"> </v>
      </c>
      <c r="Z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81" t="e">
        <f t="shared" si="33"/>
        <v>#VALUE!</v>
      </c>
      <c r="AC81" s="78" t="e">
        <f t="shared" si="50"/>
        <v>#VALUE!</v>
      </c>
      <c r="AD81" s="79" t="e">
        <f t="shared" si="44"/>
        <v>#VALUE!</v>
      </c>
      <c r="AE81" s="73" t="str">
        <f t="shared" si="51"/>
        <v>missing data</v>
      </c>
      <c r="AF81" s="80" t="str">
        <f t="shared" si="43"/>
        <v>missing data</v>
      </c>
      <c r="AG81" s="81" t="e">
        <f t="shared" si="34"/>
        <v>#VALUE!</v>
      </c>
      <c r="AH81" s="81" t="e">
        <f t="shared" si="35"/>
        <v>#VALUE!</v>
      </c>
    </row>
    <row r="82" spans="1:34" x14ac:dyDescent="0.25">
      <c r="A82" s="114" t="s">
        <v>74</v>
      </c>
      <c r="B82" s="102"/>
      <c r="C82" s="103"/>
      <c r="D82" s="103"/>
      <c r="E82" s="104"/>
      <c r="F82" s="105"/>
      <c r="G82" s="106"/>
      <c r="H82" s="106"/>
      <c r="I82" s="106"/>
      <c r="J82" s="107"/>
      <c r="K82" s="108" t="str">
        <f t="shared" si="36"/>
        <v xml:space="preserve"> </v>
      </c>
      <c r="L82" s="109" t="str">
        <f t="shared" si="37"/>
        <v xml:space="preserve"> </v>
      </c>
      <c r="M82" s="109" t="str">
        <f t="shared" si="38"/>
        <v xml:space="preserve"> </v>
      </c>
      <c r="N82" s="109" t="str">
        <f t="shared" si="39"/>
        <v xml:space="preserve"> </v>
      </c>
      <c r="O82" s="110" t="str">
        <f t="shared" si="40"/>
        <v xml:space="preserve"> </v>
      </c>
      <c r="P82" s="110" t="str">
        <f t="shared" si="41"/>
        <v xml:space="preserve"> </v>
      </c>
      <c r="Q82" s="111" t="str">
        <f t="shared" si="42"/>
        <v xml:space="preserve"> </v>
      </c>
      <c r="R82" s="108" t="e">
        <f t="shared" si="45"/>
        <v>#VALUE!</v>
      </c>
      <c r="S82" s="112" t="e">
        <f t="shared" si="46"/>
        <v>#VALUE!</v>
      </c>
      <c r="T82" s="72" t="e">
        <f t="shared" si="47"/>
        <v>#VALUE!</v>
      </c>
      <c r="U82" s="73" t="str">
        <f t="shared" si="48"/>
        <v>donnée(s) manquante(s)</v>
      </c>
      <c r="V82" s="74" t="str">
        <f t="shared" si="49"/>
        <v>donnée(s) manquante(s)</v>
      </c>
      <c r="W82" s="75" t="str">
        <f t="shared" si="32"/>
        <v xml:space="preserve"> </v>
      </c>
      <c r="X82" s="75" t="str">
        <f>IF(ISBLANK(I82)," ",IF(I82&lt;=Scenario!$C$3,0,IF(I82&lt;=Scenario!$C$5,1,IF(I82&lt;=Scenario!$C$6,2,IF(I82&lt;=Scenario!$C$7,3,IF(I82&lt;=Scenario!$C$8,4,5))))))</f>
        <v xml:space="preserve"> </v>
      </c>
      <c r="Y82" s="75" t="str">
        <f>IF(ISBLANK(J82)," ",IF(ROUND(J82,2)&lt;=Scenario!$G$3,0,IF(ROUND(J82,2)&lt;=Scenario!$G$5,1,IF(ROUND(J82,2)&lt;=Scenario!$G$6,2,IF(ROUND(J82,2)&lt;=Scenario!$G$7,3,IF(ROUND(J82,2)&lt;=Scenario!$G$8,4,IF(ROUND(J82,2)&lt;=Scenario!$G$9,5,IF(ROUND(J82,2)&lt;=Scenario!$G$10,6,7))))))))</f>
        <v xml:space="preserve"> </v>
      </c>
      <c r="Z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81" t="e">
        <f t="shared" si="33"/>
        <v>#VALUE!</v>
      </c>
      <c r="AC82" s="78" t="e">
        <f t="shared" si="50"/>
        <v>#VALUE!</v>
      </c>
      <c r="AD82" s="79" t="e">
        <f t="shared" si="44"/>
        <v>#VALUE!</v>
      </c>
      <c r="AE82" s="73" t="str">
        <f t="shared" si="51"/>
        <v>missing data</v>
      </c>
      <c r="AF82" s="80" t="str">
        <f t="shared" si="43"/>
        <v>missing data</v>
      </c>
      <c r="AG82" s="81" t="e">
        <f t="shared" si="34"/>
        <v>#VALUE!</v>
      </c>
      <c r="AH82" s="81" t="e">
        <f t="shared" si="35"/>
        <v>#VALUE!</v>
      </c>
    </row>
    <row r="83" spans="1:34" x14ac:dyDescent="0.25">
      <c r="A83" s="114" t="s">
        <v>74</v>
      </c>
      <c r="B83" s="102"/>
      <c r="C83" s="103"/>
      <c r="D83" s="103"/>
      <c r="E83" s="104"/>
      <c r="F83" s="105"/>
      <c r="G83" s="106"/>
      <c r="H83" s="106"/>
      <c r="I83" s="106"/>
      <c r="J83" s="107"/>
      <c r="K83" s="108" t="str">
        <f t="shared" si="36"/>
        <v xml:space="preserve"> </v>
      </c>
      <c r="L83" s="109" t="str">
        <f t="shared" si="37"/>
        <v xml:space="preserve"> </v>
      </c>
      <c r="M83" s="109" t="str">
        <f t="shared" si="38"/>
        <v xml:space="preserve"> </v>
      </c>
      <c r="N83" s="109" t="str">
        <f t="shared" si="39"/>
        <v xml:space="preserve"> </v>
      </c>
      <c r="O83" s="110" t="str">
        <f t="shared" si="40"/>
        <v xml:space="preserve"> </v>
      </c>
      <c r="P83" s="110" t="str">
        <f t="shared" si="41"/>
        <v xml:space="preserve"> </v>
      </c>
      <c r="Q83" s="111" t="str">
        <f t="shared" si="42"/>
        <v xml:space="preserve"> </v>
      </c>
      <c r="R83" s="108" t="e">
        <f t="shared" si="45"/>
        <v>#VALUE!</v>
      </c>
      <c r="S83" s="112" t="e">
        <f t="shared" si="46"/>
        <v>#VALUE!</v>
      </c>
      <c r="T83" s="72" t="e">
        <f t="shared" si="47"/>
        <v>#VALUE!</v>
      </c>
      <c r="U83" s="73" t="str">
        <f t="shared" si="48"/>
        <v>donnée(s) manquante(s)</v>
      </c>
      <c r="V83" s="74" t="str">
        <f t="shared" si="49"/>
        <v>donnée(s) manquante(s)</v>
      </c>
      <c r="W83" s="75" t="str">
        <f t="shared" si="32"/>
        <v xml:space="preserve"> </v>
      </c>
      <c r="X83" s="75" t="str">
        <f>IF(ISBLANK(I83)," ",IF(I83&lt;=Scenario!$C$3,0,IF(I83&lt;=Scenario!$C$5,1,IF(I83&lt;=Scenario!$C$6,2,IF(I83&lt;=Scenario!$C$7,3,IF(I83&lt;=Scenario!$C$8,4,5))))))</f>
        <v xml:space="preserve"> </v>
      </c>
      <c r="Y83" s="75" t="str">
        <f>IF(ISBLANK(J83)," ",IF(ROUND(J83,2)&lt;=Scenario!$G$3,0,IF(ROUND(J83,2)&lt;=Scenario!$G$5,1,IF(ROUND(J83,2)&lt;=Scenario!$G$6,2,IF(ROUND(J83,2)&lt;=Scenario!$G$7,3,IF(ROUND(J83,2)&lt;=Scenario!$G$8,4,IF(ROUND(J83,2)&lt;=Scenario!$G$9,5,IF(ROUND(J83,2)&lt;=Scenario!$G$10,6,7))))))))</f>
        <v xml:space="preserve"> </v>
      </c>
      <c r="Z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81" t="e">
        <f t="shared" si="33"/>
        <v>#VALUE!</v>
      </c>
      <c r="AC83" s="78" t="e">
        <f t="shared" si="50"/>
        <v>#VALUE!</v>
      </c>
      <c r="AD83" s="79" t="e">
        <f t="shared" si="44"/>
        <v>#VALUE!</v>
      </c>
      <c r="AE83" s="73" t="str">
        <f t="shared" si="51"/>
        <v>missing data</v>
      </c>
      <c r="AF83" s="80" t="str">
        <f t="shared" si="43"/>
        <v>missing data</v>
      </c>
      <c r="AG83" s="81" t="e">
        <f t="shared" si="34"/>
        <v>#VALUE!</v>
      </c>
      <c r="AH83" s="81" t="e">
        <f t="shared" si="35"/>
        <v>#VALUE!</v>
      </c>
    </row>
    <row r="84" spans="1:34" x14ac:dyDescent="0.25">
      <c r="A84" s="114" t="s">
        <v>74</v>
      </c>
      <c r="B84" s="102"/>
      <c r="C84" s="103"/>
      <c r="D84" s="103"/>
      <c r="E84" s="104"/>
      <c r="F84" s="105"/>
      <c r="G84" s="106"/>
      <c r="H84" s="106"/>
      <c r="I84" s="106"/>
      <c r="J84" s="107"/>
      <c r="K84" s="108" t="str">
        <f t="shared" si="36"/>
        <v xml:space="preserve"> </v>
      </c>
      <c r="L84" s="109" t="str">
        <f t="shared" si="37"/>
        <v xml:space="preserve"> </v>
      </c>
      <c r="M84" s="109" t="str">
        <f t="shared" si="38"/>
        <v xml:space="preserve"> </v>
      </c>
      <c r="N84" s="109" t="str">
        <f t="shared" si="39"/>
        <v xml:space="preserve"> </v>
      </c>
      <c r="O84" s="110" t="str">
        <f t="shared" si="40"/>
        <v xml:space="preserve"> </v>
      </c>
      <c r="P84" s="110" t="str">
        <f t="shared" si="41"/>
        <v xml:space="preserve"> </v>
      </c>
      <c r="Q84" s="111" t="str">
        <f t="shared" si="42"/>
        <v xml:space="preserve"> </v>
      </c>
      <c r="R84" s="108" t="e">
        <f t="shared" si="45"/>
        <v>#VALUE!</v>
      </c>
      <c r="S84" s="112" t="e">
        <f t="shared" si="46"/>
        <v>#VALUE!</v>
      </c>
      <c r="T84" s="72" t="e">
        <f t="shared" si="47"/>
        <v>#VALUE!</v>
      </c>
      <c r="U84" s="73" t="str">
        <f t="shared" si="48"/>
        <v>donnée(s) manquante(s)</v>
      </c>
      <c r="V84" s="74" t="str">
        <f t="shared" si="49"/>
        <v>donnée(s) manquante(s)</v>
      </c>
      <c r="W84" s="75" t="str">
        <f t="shared" si="32"/>
        <v xml:space="preserve"> </v>
      </c>
      <c r="X84" s="75" t="str">
        <f>IF(ISBLANK(I84)," ",IF(I84&lt;=Scenario!$C$3,0,IF(I84&lt;=Scenario!$C$5,1,IF(I84&lt;=Scenario!$C$6,2,IF(I84&lt;=Scenario!$C$7,3,IF(I84&lt;=Scenario!$C$8,4,5))))))</f>
        <v xml:space="preserve"> </v>
      </c>
      <c r="Y84" s="75" t="str">
        <f>IF(ISBLANK(J84)," ",IF(ROUND(J84,2)&lt;=Scenario!$G$3,0,IF(ROUND(J84,2)&lt;=Scenario!$G$5,1,IF(ROUND(J84,2)&lt;=Scenario!$G$6,2,IF(ROUND(J84,2)&lt;=Scenario!$G$7,3,IF(ROUND(J84,2)&lt;=Scenario!$G$8,4,IF(ROUND(J84,2)&lt;=Scenario!$G$9,5,IF(ROUND(J84,2)&lt;=Scenario!$G$10,6,7))))))))</f>
        <v xml:space="preserve"> </v>
      </c>
      <c r="Z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81" t="e">
        <f t="shared" si="33"/>
        <v>#VALUE!</v>
      </c>
      <c r="AC84" s="78" t="e">
        <f t="shared" si="50"/>
        <v>#VALUE!</v>
      </c>
      <c r="AD84" s="79" t="e">
        <f t="shared" si="44"/>
        <v>#VALUE!</v>
      </c>
      <c r="AE84" s="73" t="str">
        <f t="shared" si="51"/>
        <v>missing data</v>
      </c>
      <c r="AF84" s="80" t="str">
        <f t="shared" si="43"/>
        <v>missing data</v>
      </c>
      <c r="AG84" s="81" t="e">
        <f t="shared" si="34"/>
        <v>#VALUE!</v>
      </c>
      <c r="AH84" s="81" t="e">
        <f t="shared" si="35"/>
        <v>#VALUE!</v>
      </c>
    </row>
    <row r="85" spans="1:34" x14ac:dyDescent="0.25">
      <c r="A85" s="114" t="s">
        <v>74</v>
      </c>
      <c r="B85" s="102"/>
      <c r="C85" s="103"/>
      <c r="D85" s="103"/>
      <c r="E85" s="104"/>
      <c r="F85" s="105"/>
      <c r="G85" s="106"/>
      <c r="H85" s="106"/>
      <c r="I85" s="106"/>
      <c r="J85" s="107"/>
      <c r="K85" s="108" t="str">
        <f t="shared" si="36"/>
        <v xml:space="preserve"> </v>
      </c>
      <c r="L85" s="109" t="str">
        <f t="shared" si="37"/>
        <v xml:space="preserve"> </v>
      </c>
      <c r="M85" s="109" t="str">
        <f t="shared" si="38"/>
        <v xml:space="preserve"> </v>
      </c>
      <c r="N85" s="109" t="str">
        <f t="shared" si="39"/>
        <v xml:space="preserve"> </v>
      </c>
      <c r="O85" s="110" t="str">
        <f t="shared" si="40"/>
        <v xml:space="preserve"> </v>
      </c>
      <c r="P85" s="110" t="str">
        <f t="shared" si="41"/>
        <v xml:space="preserve"> </v>
      </c>
      <c r="Q85" s="111" t="str">
        <f t="shared" si="42"/>
        <v xml:space="preserve"> </v>
      </c>
      <c r="R85" s="108" t="e">
        <f t="shared" si="45"/>
        <v>#VALUE!</v>
      </c>
      <c r="S85" s="112" t="e">
        <f t="shared" si="46"/>
        <v>#VALUE!</v>
      </c>
      <c r="T85" s="72" t="e">
        <f t="shared" si="47"/>
        <v>#VALUE!</v>
      </c>
      <c r="U85" s="73" t="str">
        <f t="shared" si="48"/>
        <v>donnée(s) manquante(s)</v>
      </c>
      <c r="V85" s="74" t="str">
        <f t="shared" si="49"/>
        <v>donnée(s) manquante(s)</v>
      </c>
      <c r="W85" s="75" t="str">
        <f t="shared" si="32"/>
        <v xml:space="preserve"> </v>
      </c>
      <c r="X85" s="75" t="str">
        <f>IF(ISBLANK(I85)," ",IF(I85&lt;=Scenario!$C$3,0,IF(I85&lt;=Scenario!$C$5,1,IF(I85&lt;=Scenario!$C$6,2,IF(I85&lt;=Scenario!$C$7,3,IF(I85&lt;=Scenario!$C$8,4,5))))))</f>
        <v xml:space="preserve"> </v>
      </c>
      <c r="Y85" s="75" t="str">
        <f>IF(ISBLANK(J85)," ",IF(ROUND(J85,2)&lt;=Scenario!$G$3,0,IF(ROUND(J85,2)&lt;=Scenario!$G$5,1,IF(ROUND(J85,2)&lt;=Scenario!$G$6,2,IF(ROUND(J85,2)&lt;=Scenario!$G$7,3,IF(ROUND(J85,2)&lt;=Scenario!$G$8,4,IF(ROUND(J85,2)&lt;=Scenario!$G$9,5,IF(ROUND(J85,2)&lt;=Scenario!$G$10,6,7))))))))</f>
        <v xml:space="preserve"> </v>
      </c>
      <c r="Z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81" t="e">
        <f t="shared" si="33"/>
        <v>#VALUE!</v>
      </c>
      <c r="AC85" s="78" t="e">
        <f t="shared" si="50"/>
        <v>#VALUE!</v>
      </c>
      <c r="AD85" s="79" t="e">
        <f t="shared" si="44"/>
        <v>#VALUE!</v>
      </c>
      <c r="AE85" s="73" t="str">
        <f t="shared" si="51"/>
        <v>missing data</v>
      </c>
      <c r="AF85" s="80" t="str">
        <f t="shared" si="43"/>
        <v>missing data</v>
      </c>
      <c r="AG85" s="81" t="e">
        <f t="shared" si="34"/>
        <v>#VALUE!</v>
      </c>
      <c r="AH85" s="81" t="e">
        <f t="shared" si="35"/>
        <v>#VALUE!</v>
      </c>
    </row>
    <row r="86" spans="1:34" x14ac:dyDescent="0.25">
      <c r="A86" s="114" t="s">
        <v>74</v>
      </c>
      <c r="B86" s="102"/>
      <c r="C86" s="103"/>
      <c r="D86" s="103"/>
      <c r="E86" s="104"/>
      <c r="F86" s="105"/>
      <c r="G86" s="106"/>
      <c r="H86" s="106"/>
      <c r="I86" s="106"/>
      <c r="J86" s="107"/>
      <c r="K86" s="108" t="str">
        <f t="shared" si="36"/>
        <v xml:space="preserve"> </v>
      </c>
      <c r="L86" s="109" t="str">
        <f t="shared" si="37"/>
        <v xml:space="preserve"> </v>
      </c>
      <c r="M86" s="109" t="str">
        <f t="shared" si="38"/>
        <v xml:space="preserve"> </v>
      </c>
      <c r="N86" s="109" t="str">
        <f t="shared" si="39"/>
        <v xml:space="preserve"> </v>
      </c>
      <c r="O86" s="110" t="str">
        <f t="shared" si="40"/>
        <v xml:space="preserve"> </v>
      </c>
      <c r="P86" s="110" t="str">
        <f t="shared" si="41"/>
        <v xml:space="preserve"> </v>
      </c>
      <c r="Q86" s="111" t="str">
        <f t="shared" si="42"/>
        <v xml:space="preserve"> </v>
      </c>
      <c r="R86" s="108" t="e">
        <f t="shared" si="45"/>
        <v>#VALUE!</v>
      </c>
      <c r="S86" s="112" t="e">
        <f t="shared" si="46"/>
        <v>#VALUE!</v>
      </c>
      <c r="T86" s="72" t="e">
        <f t="shared" si="47"/>
        <v>#VALUE!</v>
      </c>
      <c r="U86" s="73" t="str">
        <f t="shared" si="48"/>
        <v>donnée(s) manquante(s)</v>
      </c>
      <c r="V86" s="74" t="str">
        <f t="shared" si="49"/>
        <v>donnée(s) manquante(s)</v>
      </c>
      <c r="W86" s="75" t="str">
        <f t="shared" si="32"/>
        <v xml:space="preserve"> </v>
      </c>
      <c r="X86" s="75" t="str">
        <f>IF(ISBLANK(I86)," ",IF(I86&lt;=Scenario!$C$3,0,IF(I86&lt;=Scenario!$C$5,1,IF(I86&lt;=Scenario!$C$6,2,IF(I86&lt;=Scenario!$C$7,3,IF(I86&lt;=Scenario!$C$8,4,5))))))</f>
        <v xml:space="preserve"> </v>
      </c>
      <c r="Y86" s="75" t="str">
        <f>IF(ISBLANK(J86)," ",IF(ROUND(J86,2)&lt;=Scenario!$G$3,0,IF(ROUND(J86,2)&lt;=Scenario!$G$5,1,IF(ROUND(J86,2)&lt;=Scenario!$G$6,2,IF(ROUND(J86,2)&lt;=Scenario!$G$7,3,IF(ROUND(J86,2)&lt;=Scenario!$G$8,4,IF(ROUND(J86,2)&lt;=Scenario!$G$9,5,IF(ROUND(J86,2)&lt;=Scenario!$G$10,6,7))))))))</f>
        <v xml:space="preserve"> </v>
      </c>
      <c r="Z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81" t="e">
        <f t="shared" si="33"/>
        <v>#VALUE!</v>
      </c>
      <c r="AC86" s="78" t="e">
        <f t="shared" si="50"/>
        <v>#VALUE!</v>
      </c>
      <c r="AD86" s="79" t="e">
        <f t="shared" si="44"/>
        <v>#VALUE!</v>
      </c>
      <c r="AE86" s="73" t="str">
        <f t="shared" si="51"/>
        <v>missing data</v>
      </c>
      <c r="AF86" s="80" t="str">
        <f t="shared" si="43"/>
        <v>missing data</v>
      </c>
      <c r="AG86" s="81" t="e">
        <f t="shared" si="34"/>
        <v>#VALUE!</v>
      </c>
      <c r="AH86" s="81" t="e">
        <f t="shared" si="35"/>
        <v>#VALUE!</v>
      </c>
    </row>
    <row r="87" spans="1:34" x14ac:dyDescent="0.25">
      <c r="A87" s="114" t="s">
        <v>74</v>
      </c>
      <c r="B87" s="102"/>
      <c r="C87" s="103"/>
      <c r="D87" s="103"/>
      <c r="E87" s="104"/>
      <c r="F87" s="105"/>
      <c r="G87" s="106"/>
      <c r="H87" s="106"/>
      <c r="I87" s="106"/>
      <c r="J87" s="107"/>
      <c r="K87" s="108" t="str">
        <f t="shared" si="36"/>
        <v xml:space="preserve"> </v>
      </c>
      <c r="L87" s="109" t="str">
        <f t="shared" si="37"/>
        <v xml:space="preserve"> </v>
      </c>
      <c r="M87" s="109" t="str">
        <f t="shared" si="38"/>
        <v xml:space="preserve"> </v>
      </c>
      <c r="N87" s="109" t="str">
        <f t="shared" si="39"/>
        <v xml:space="preserve"> </v>
      </c>
      <c r="O87" s="110" t="str">
        <f t="shared" si="40"/>
        <v xml:space="preserve"> </v>
      </c>
      <c r="P87" s="110" t="str">
        <f t="shared" si="41"/>
        <v xml:space="preserve"> </v>
      </c>
      <c r="Q87" s="111" t="str">
        <f t="shared" si="42"/>
        <v xml:space="preserve"> </v>
      </c>
      <c r="R87" s="108" t="e">
        <f t="shared" si="45"/>
        <v>#VALUE!</v>
      </c>
      <c r="S87" s="112" t="e">
        <f t="shared" si="46"/>
        <v>#VALUE!</v>
      </c>
      <c r="T87" s="72" t="e">
        <f t="shared" si="47"/>
        <v>#VALUE!</v>
      </c>
      <c r="U87" s="73" t="str">
        <f t="shared" si="48"/>
        <v>donnée(s) manquante(s)</v>
      </c>
      <c r="V87" s="74" t="str">
        <f t="shared" si="49"/>
        <v>donnée(s) manquante(s)</v>
      </c>
      <c r="W87" s="75" t="str">
        <f t="shared" si="32"/>
        <v xml:space="preserve"> </v>
      </c>
      <c r="X87" s="75" t="str">
        <f>IF(ISBLANK(I87)," ",IF(I87&lt;=Scenario!$C$3,0,IF(I87&lt;=Scenario!$C$5,1,IF(I87&lt;=Scenario!$C$6,2,IF(I87&lt;=Scenario!$C$7,3,IF(I87&lt;=Scenario!$C$8,4,5))))))</f>
        <v xml:space="preserve"> </v>
      </c>
      <c r="Y87" s="75" t="str">
        <f>IF(ISBLANK(J87)," ",IF(ROUND(J87,2)&lt;=Scenario!$G$3,0,IF(ROUND(J87,2)&lt;=Scenario!$G$5,1,IF(ROUND(J87,2)&lt;=Scenario!$G$6,2,IF(ROUND(J87,2)&lt;=Scenario!$G$7,3,IF(ROUND(J87,2)&lt;=Scenario!$G$8,4,IF(ROUND(J87,2)&lt;=Scenario!$G$9,5,IF(ROUND(J87,2)&lt;=Scenario!$G$10,6,7))))))))</f>
        <v xml:space="preserve"> </v>
      </c>
      <c r="Z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81" t="e">
        <f t="shared" si="33"/>
        <v>#VALUE!</v>
      </c>
      <c r="AC87" s="78" t="e">
        <f t="shared" si="50"/>
        <v>#VALUE!</v>
      </c>
      <c r="AD87" s="79" t="e">
        <f t="shared" si="44"/>
        <v>#VALUE!</v>
      </c>
      <c r="AE87" s="73" t="str">
        <f t="shared" si="51"/>
        <v>missing data</v>
      </c>
      <c r="AF87" s="80" t="str">
        <f t="shared" si="43"/>
        <v>missing data</v>
      </c>
      <c r="AG87" s="81" t="e">
        <f t="shared" si="34"/>
        <v>#VALUE!</v>
      </c>
      <c r="AH87" s="81" t="e">
        <f t="shared" si="35"/>
        <v>#VALUE!</v>
      </c>
    </row>
    <row r="88" spans="1:34" x14ac:dyDescent="0.25">
      <c r="A88" s="114" t="s">
        <v>74</v>
      </c>
      <c r="B88" s="102"/>
      <c r="C88" s="103"/>
      <c r="D88" s="103"/>
      <c r="E88" s="104"/>
      <c r="F88" s="105"/>
      <c r="G88" s="106"/>
      <c r="H88" s="106"/>
      <c r="I88" s="106"/>
      <c r="J88" s="107"/>
      <c r="K88" s="108" t="str">
        <f t="shared" si="36"/>
        <v xml:space="preserve"> </v>
      </c>
      <c r="L88" s="109" t="str">
        <f t="shared" si="37"/>
        <v xml:space="preserve"> </v>
      </c>
      <c r="M88" s="109" t="str">
        <f t="shared" si="38"/>
        <v xml:space="preserve"> </v>
      </c>
      <c r="N88" s="109" t="str">
        <f t="shared" si="39"/>
        <v xml:space="preserve"> </v>
      </c>
      <c r="O88" s="110" t="str">
        <f t="shared" si="40"/>
        <v xml:space="preserve"> </v>
      </c>
      <c r="P88" s="110" t="str">
        <f t="shared" si="41"/>
        <v xml:space="preserve"> </v>
      </c>
      <c r="Q88" s="111" t="str">
        <f t="shared" si="42"/>
        <v xml:space="preserve"> </v>
      </c>
      <c r="R88" s="108" t="e">
        <f t="shared" si="45"/>
        <v>#VALUE!</v>
      </c>
      <c r="S88" s="112" t="e">
        <f t="shared" si="46"/>
        <v>#VALUE!</v>
      </c>
      <c r="T88" s="72" t="e">
        <f t="shared" si="47"/>
        <v>#VALUE!</v>
      </c>
      <c r="U88" s="73" t="str">
        <f t="shared" si="48"/>
        <v>donnée(s) manquante(s)</v>
      </c>
      <c r="V88" s="74" t="str">
        <f t="shared" si="49"/>
        <v>donnée(s) manquante(s)</v>
      </c>
      <c r="W88" s="75" t="str">
        <f t="shared" si="32"/>
        <v xml:space="preserve"> </v>
      </c>
      <c r="X88" s="75" t="str">
        <f>IF(ISBLANK(I88)," ",IF(I88&lt;=Scenario!$C$3,0,IF(I88&lt;=Scenario!$C$5,1,IF(I88&lt;=Scenario!$C$6,2,IF(I88&lt;=Scenario!$C$7,3,IF(I88&lt;=Scenario!$C$8,4,5))))))</f>
        <v xml:space="preserve"> </v>
      </c>
      <c r="Y88" s="75" t="str">
        <f>IF(ISBLANK(J88)," ",IF(ROUND(J88,2)&lt;=Scenario!$G$3,0,IF(ROUND(J88,2)&lt;=Scenario!$G$5,1,IF(ROUND(J88,2)&lt;=Scenario!$G$6,2,IF(ROUND(J88,2)&lt;=Scenario!$G$7,3,IF(ROUND(J88,2)&lt;=Scenario!$G$8,4,IF(ROUND(J88,2)&lt;=Scenario!$G$9,5,IF(ROUND(J88,2)&lt;=Scenario!$G$10,6,7))))))))</f>
        <v xml:space="preserve"> </v>
      </c>
      <c r="Z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81" t="e">
        <f t="shared" si="33"/>
        <v>#VALUE!</v>
      </c>
      <c r="AC88" s="78" t="e">
        <f t="shared" si="50"/>
        <v>#VALUE!</v>
      </c>
      <c r="AD88" s="79" t="e">
        <f t="shared" si="44"/>
        <v>#VALUE!</v>
      </c>
      <c r="AE88" s="73" t="str">
        <f t="shared" si="51"/>
        <v>missing data</v>
      </c>
      <c r="AF88" s="80" t="str">
        <f t="shared" si="43"/>
        <v>missing data</v>
      </c>
      <c r="AG88" s="81" t="e">
        <f t="shared" si="34"/>
        <v>#VALUE!</v>
      </c>
      <c r="AH88" s="81" t="e">
        <f t="shared" si="35"/>
        <v>#VALUE!</v>
      </c>
    </row>
    <row r="89" spans="1:34" x14ac:dyDescent="0.25">
      <c r="A89" s="114" t="s">
        <v>74</v>
      </c>
      <c r="B89" s="102"/>
      <c r="C89" s="103"/>
      <c r="D89" s="103"/>
      <c r="E89" s="104"/>
      <c r="F89" s="105"/>
      <c r="G89" s="106"/>
      <c r="H89" s="106"/>
      <c r="I89" s="106"/>
      <c r="J89" s="107"/>
      <c r="K89" s="108" t="str">
        <f t="shared" si="36"/>
        <v xml:space="preserve"> </v>
      </c>
      <c r="L89" s="109" t="str">
        <f t="shared" si="37"/>
        <v xml:space="preserve"> </v>
      </c>
      <c r="M89" s="109" t="str">
        <f t="shared" si="38"/>
        <v xml:space="preserve"> </v>
      </c>
      <c r="N89" s="109" t="str">
        <f t="shared" si="39"/>
        <v xml:space="preserve"> </v>
      </c>
      <c r="O89" s="110" t="str">
        <f t="shared" si="40"/>
        <v xml:space="preserve"> </v>
      </c>
      <c r="P89" s="110" t="str">
        <f t="shared" si="41"/>
        <v xml:space="preserve"> </v>
      </c>
      <c r="Q89" s="111" t="str">
        <f t="shared" si="42"/>
        <v xml:space="preserve"> </v>
      </c>
      <c r="R89" s="108" t="e">
        <f t="shared" si="45"/>
        <v>#VALUE!</v>
      </c>
      <c r="S89" s="112" t="e">
        <f t="shared" si="46"/>
        <v>#VALUE!</v>
      </c>
      <c r="T89" s="72" t="e">
        <f t="shared" si="47"/>
        <v>#VALUE!</v>
      </c>
      <c r="U89" s="73" t="str">
        <f t="shared" si="48"/>
        <v>donnée(s) manquante(s)</v>
      </c>
      <c r="V89" s="74" t="str">
        <f t="shared" si="49"/>
        <v>donnée(s) manquante(s)</v>
      </c>
      <c r="W89" s="75" t="str">
        <f t="shared" si="32"/>
        <v xml:space="preserve"> </v>
      </c>
      <c r="X89" s="75" t="str">
        <f>IF(ISBLANK(I89)," ",IF(I89&lt;=Scenario!$C$3,0,IF(I89&lt;=Scenario!$C$5,1,IF(I89&lt;=Scenario!$C$6,2,IF(I89&lt;=Scenario!$C$7,3,IF(I89&lt;=Scenario!$C$8,4,5))))))</f>
        <v xml:space="preserve"> </v>
      </c>
      <c r="Y89" s="75" t="str">
        <f>IF(ISBLANK(J89)," ",IF(ROUND(J89,2)&lt;=Scenario!$G$3,0,IF(ROUND(J89,2)&lt;=Scenario!$G$5,1,IF(ROUND(J89,2)&lt;=Scenario!$G$6,2,IF(ROUND(J89,2)&lt;=Scenario!$G$7,3,IF(ROUND(J89,2)&lt;=Scenario!$G$8,4,IF(ROUND(J89,2)&lt;=Scenario!$G$9,5,IF(ROUND(J89,2)&lt;=Scenario!$G$10,6,7))))))))</f>
        <v xml:space="preserve"> </v>
      </c>
      <c r="Z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81" t="e">
        <f t="shared" si="33"/>
        <v>#VALUE!</v>
      </c>
      <c r="AC89" s="78" t="e">
        <f t="shared" si="50"/>
        <v>#VALUE!</v>
      </c>
      <c r="AD89" s="79" t="e">
        <f t="shared" si="44"/>
        <v>#VALUE!</v>
      </c>
      <c r="AE89" s="73" t="str">
        <f t="shared" si="51"/>
        <v>missing data</v>
      </c>
      <c r="AF89" s="80" t="str">
        <f t="shared" si="43"/>
        <v>missing data</v>
      </c>
      <c r="AG89" s="81" t="e">
        <f t="shared" si="34"/>
        <v>#VALUE!</v>
      </c>
      <c r="AH89" s="81" t="e">
        <f t="shared" si="35"/>
        <v>#VALUE!</v>
      </c>
    </row>
    <row r="90" spans="1:34" x14ac:dyDescent="0.25">
      <c r="A90" s="114" t="s">
        <v>74</v>
      </c>
      <c r="B90" s="102"/>
      <c r="C90" s="103"/>
      <c r="D90" s="103"/>
      <c r="E90" s="104"/>
      <c r="F90" s="105"/>
      <c r="G90" s="106"/>
      <c r="H90" s="106"/>
      <c r="I90" s="106"/>
      <c r="J90" s="107"/>
      <c r="K90" s="108" t="str">
        <f t="shared" si="36"/>
        <v xml:space="preserve"> </v>
      </c>
      <c r="L90" s="109" t="str">
        <f t="shared" si="37"/>
        <v xml:space="preserve"> </v>
      </c>
      <c r="M90" s="109" t="str">
        <f t="shared" si="38"/>
        <v xml:space="preserve"> </v>
      </c>
      <c r="N90" s="109" t="str">
        <f t="shared" si="39"/>
        <v xml:space="preserve"> </v>
      </c>
      <c r="O90" s="110" t="str">
        <f t="shared" si="40"/>
        <v xml:space="preserve"> </v>
      </c>
      <c r="P90" s="110" t="str">
        <f t="shared" si="41"/>
        <v xml:space="preserve"> </v>
      </c>
      <c r="Q90" s="111" t="str">
        <f t="shared" si="42"/>
        <v xml:space="preserve"> </v>
      </c>
      <c r="R90" s="108" t="e">
        <f t="shared" si="45"/>
        <v>#VALUE!</v>
      </c>
      <c r="S90" s="112" t="e">
        <f t="shared" si="46"/>
        <v>#VALUE!</v>
      </c>
      <c r="T90" s="72" t="e">
        <f t="shared" si="47"/>
        <v>#VALUE!</v>
      </c>
      <c r="U90" s="73" t="str">
        <f t="shared" si="48"/>
        <v>donnée(s) manquante(s)</v>
      </c>
      <c r="V90" s="74" t="str">
        <f t="shared" si="49"/>
        <v>donnée(s) manquante(s)</v>
      </c>
      <c r="W90" s="75" t="str">
        <f t="shared" si="32"/>
        <v xml:space="preserve"> </v>
      </c>
      <c r="X90" s="75" t="str">
        <f>IF(ISBLANK(I90)," ",IF(I90&lt;=Scenario!$C$3,0,IF(I90&lt;=Scenario!$C$5,1,IF(I90&lt;=Scenario!$C$6,2,IF(I90&lt;=Scenario!$C$7,3,IF(I90&lt;=Scenario!$C$8,4,5))))))</f>
        <v xml:space="preserve"> </v>
      </c>
      <c r="Y90" s="75" t="str">
        <f>IF(ISBLANK(J90)," ",IF(ROUND(J90,2)&lt;=Scenario!$G$3,0,IF(ROUND(J90,2)&lt;=Scenario!$G$5,1,IF(ROUND(J90,2)&lt;=Scenario!$G$6,2,IF(ROUND(J90,2)&lt;=Scenario!$G$7,3,IF(ROUND(J90,2)&lt;=Scenario!$G$8,4,IF(ROUND(J90,2)&lt;=Scenario!$G$9,5,IF(ROUND(J90,2)&lt;=Scenario!$G$10,6,7))))))))</f>
        <v xml:space="preserve"> </v>
      </c>
      <c r="Z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81" t="e">
        <f t="shared" si="33"/>
        <v>#VALUE!</v>
      </c>
      <c r="AC90" s="78" t="e">
        <f t="shared" si="50"/>
        <v>#VALUE!</v>
      </c>
      <c r="AD90" s="79" t="e">
        <f t="shared" si="44"/>
        <v>#VALUE!</v>
      </c>
      <c r="AE90" s="73" t="str">
        <f t="shared" si="51"/>
        <v>missing data</v>
      </c>
      <c r="AF90" s="80" t="str">
        <f t="shared" si="43"/>
        <v>missing data</v>
      </c>
      <c r="AG90" s="81" t="e">
        <f t="shared" si="34"/>
        <v>#VALUE!</v>
      </c>
      <c r="AH90" s="81" t="e">
        <f t="shared" si="35"/>
        <v>#VALUE!</v>
      </c>
    </row>
    <row r="91" spans="1:34" x14ac:dyDescent="0.25">
      <c r="A91" s="114" t="s">
        <v>74</v>
      </c>
      <c r="B91" s="102"/>
      <c r="C91" s="103"/>
      <c r="D91" s="103"/>
      <c r="E91" s="104"/>
      <c r="F91" s="105"/>
      <c r="G91" s="106"/>
      <c r="H91" s="106"/>
      <c r="I91" s="106"/>
      <c r="J91" s="107"/>
      <c r="K91" s="108" t="str">
        <f t="shared" si="36"/>
        <v xml:space="preserve"> </v>
      </c>
      <c r="L91" s="109" t="str">
        <f t="shared" si="37"/>
        <v xml:space="preserve"> </v>
      </c>
      <c r="M91" s="109" t="str">
        <f t="shared" si="38"/>
        <v xml:space="preserve"> </v>
      </c>
      <c r="N91" s="109" t="str">
        <f t="shared" si="39"/>
        <v xml:space="preserve"> </v>
      </c>
      <c r="O91" s="110" t="str">
        <f t="shared" si="40"/>
        <v xml:space="preserve"> </v>
      </c>
      <c r="P91" s="110" t="str">
        <f t="shared" si="41"/>
        <v xml:space="preserve"> </v>
      </c>
      <c r="Q91" s="111" t="str">
        <f t="shared" si="42"/>
        <v xml:space="preserve"> </v>
      </c>
      <c r="R91" s="108" t="e">
        <f t="shared" si="45"/>
        <v>#VALUE!</v>
      </c>
      <c r="S91" s="112" t="e">
        <f t="shared" si="46"/>
        <v>#VALUE!</v>
      </c>
      <c r="T91" s="72" t="e">
        <f t="shared" si="47"/>
        <v>#VALUE!</v>
      </c>
      <c r="U91" s="73" t="str">
        <f t="shared" si="48"/>
        <v>donnée(s) manquante(s)</v>
      </c>
      <c r="V91" s="74" t="str">
        <f t="shared" si="49"/>
        <v>donnée(s) manquante(s)</v>
      </c>
      <c r="W91" s="75" t="str">
        <f t="shared" si="32"/>
        <v xml:space="preserve"> </v>
      </c>
      <c r="X91" s="75" t="str">
        <f>IF(ISBLANK(I91)," ",IF(I91&lt;=Scenario!$C$3,0,IF(I91&lt;=Scenario!$C$5,1,IF(I91&lt;=Scenario!$C$6,2,IF(I91&lt;=Scenario!$C$7,3,IF(I91&lt;=Scenario!$C$8,4,5))))))</f>
        <v xml:space="preserve"> </v>
      </c>
      <c r="Y91" s="75" t="str">
        <f>IF(ISBLANK(J91)," ",IF(ROUND(J91,2)&lt;=Scenario!$G$3,0,IF(ROUND(J91,2)&lt;=Scenario!$G$5,1,IF(ROUND(J91,2)&lt;=Scenario!$G$6,2,IF(ROUND(J91,2)&lt;=Scenario!$G$7,3,IF(ROUND(J91,2)&lt;=Scenario!$G$8,4,IF(ROUND(J91,2)&lt;=Scenario!$G$9,5,IF(ROUND(J91,2)&lt;=Scenario!$G$10,6,7))))))))</f>
        <v xml:space="preserve"> </v>
      </c>
      <c r="Z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81" t="e">
        <f t="shared" si="33"/>
        <v>#VALUE!</v>
      </c>
      <c r="AC91" s="78" t="e">
        <f t="shared" si="50"/>
        <v>#VALUE!</v>
      </c>
      <c r="AD91" s="79" t="e">
        <f t="shared" si="44"/>
        <v>#VALUE!</v>
      </c>
      <c r="AE91" s="73" t="str">
        <f t="shared" si="51"/>
        <v>missing data</v>
      </c>
      <c r="AF91" s="80" t="str">
        <f t="shared" si="43"/>
        <v>missing data</v>
      </c>
      <c r="AG91" s="81" t="e">
        <f t="shared" si="34"/>
        <v>#VALUE!</v>
      </c>
      <c r="AH91" s="81" t="e">
        <f t="shared" si="35"/>
        <v>#VALUE!</v>
      </c>
    </row>
    <row r="92" spans="1:34" x14ac:dyDescent="0.25">
      <c r="A92" s="114" t="s">
        <v>74</v>
      </c>
      <c r="B92" s="102"/>
      <c r="C92" s="103"/>
      <c r="D92" s="103"/>
      <c r="E92" s="104"/>
      <c r="F92" s="105"/>
      <c r="G92" s="106"/>
      <c r="H92" s="106"/>
      <c r="I92" s="106"/>
      <c r="J92" s="107"/>
      <c r="K92" s="108" t="str">
        <f t="shared" si="36"/>
        <v xml:space="preserve"> </v>
      </c>
      <c r="L92" s="109" t="str">
        <f t="shared" si="37"/>
        <v xml:space="preserve"> </v>
      </c>
      <c r="M92" s="109" t="str">
        <f t="shared" si="38"/>
        <v xml:space="preserve"> </v>
      </c>
      <c r="N92" s="109" t="str">
        <f t="shared" si="39"/>
        <v xml:space="preserve"> </v>
      </c>
      <c r="O92" s="110" t="str">
        <f t="shared" si="40"/>
        <v xml:space="preserve"> </v>
      </c>
      <c r="P92" s="110" t="str">
        <f t="shared" si="41"/>
        <v xml:space="preserve"> </v>
      </c>
      <c r="Q92" s="111" t="str">
        <f t="shared" si="42"/>
        <v xml:space="preserve"> </v>
      </c>
      <c r="R92" s="108" t="e">
        <f t="shared" si="45"/>
        <v>#VALUE!</v>
      </c>
      <c r="S92" s="112" t="e">
        <f t="shared" si="46"/>
        <v>#VALUE!</v>
      </c>
      <c r="T92" s="72" t="e">
        <f t="shared" si="47"/>
        <v>#VALUE!</v>
      </c>
      <c r="U92" s="73" t="str">
        <f t="shared" si="48"/>
        <v>donnée(s) manquante(s)</v>
      </c>
      <c r="V92" s="74" t="str">
        <f t="shared" si="49"/>
        <v>donnée(s) manquante(s)</v>
      </c>
      <c r="W92" s="75" t="str">
        <f t="shared" si="32"/>
        <v xml:space="preserve"> </v>
      </c>
      <c r="X92" s="75" t="str">
        <f>IF(ISBLANK(I92)," ",IF(I92&lt;=Scenario!$C$3,0,IF(I92&lt;=Scenario!$C$5,1,IF(I92&lt;=Scenario!$C$6,2,IF(I92&lt;=Scenario!$C$7,3,IF(I92&lt;=Scenario!$C$8,4,5))))))</f>
        <v xml:space="preserve"> </v>
      </c>
      <c r="Y92" s="75" t="str">
        <f>IF(ISBLANK(J92)," ",IF(ROUND(J92,2)&lt;=Scenario!$G$3,0,IF(ROUND(J92,2)&lt;=Scenario!$G$5,1,IF(ROUND(J92,2)&lt;=Scenario!$G$6,2,IF(ROUND(J92,2)&lt;=Scenario!$G$7,3,IF(ROUND(J92,2)&lt;=Scenario!$G$8,4,IF(ROUND(J92,2)&lt;=Scenario!$G$9,5,IF(ROUND(J92,2)&lt;=Scenario!$G$10,6,7))))))))</f>
        <v xml:space="preserve"> </v>
      </c>
      <c r="Z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81" t="e">
        <f t="shared" si="33"/>
        <v>#VALUE!</v>
      </c>
      <c r="AC92" s="78" t="e">
        <f t="shared" si="50"/>
        <v>#VALUE!</v>
      </c>
      <c r="AD92" s="79" t="e">
        <f t="shared" si="44"/>
        <v>#VALUE!</v>
      </c>
      <c r="AE92" s="73" t="str">
        <f t="shared" si="51"/>
        <v>missing data</v>
      </c>
      <c r="AF92" s="80" t="str">
        <f t="shared" si="43"/>
        <v>missing data</v>
      </c>
      <c r="AG92" s="81" t="e">
        <f t="shared" si="34"/>
        <v>#VALUE!</v>
      </c>
      <c r="AH92" s="81" t="e">
        <f t="shared" si="35"/>
        <v>#VALUE!</v>
      </c>
    </row>
    <row r="93" spans="1:34" x14ac:dyDescent="0.25">
      <c r="A93" s="114" t="s">
        <v>74</v>
      </c>
      <c r="B93" s="102"/>
      <c r="C93" s="103"/>
      <c r="D93" s="103"/>
      <c r="E93" s="104"/>
      <c r="F93" s="105"/>
      <c r="G93" s="106"/>
      <c r="H93" s="106"/>
      <c r="I93" s="106"/>
      <c r="J93" s="107"/>
      <c r="K93" s="108" t="str">
        <f t="shared" si="36"/>
        <v xml:space="preserve"> </v>
      </c>
      <c r="L93" s="109" t="str">
        <f t="shared" si="37"/>
        <v xml:space="preserve"> </v>
      </c>
      <c r="M93" s="109" t="str">
        <f t="shared" si="38"/>
        <v xml:space="preserve"> </v>
      </c>
      <c r="N93" s="109" t="str">
        <f t="shared" si="39"/>
        <v xml:space="preserve"> </v>
      </c>
      <c r="O93" s="110" t="str">
        <f t="shared" si="40"/>
        <v xml:space="preserve"> </v>
      </c>
      <c r="P93" s="110" t="str">
        <f t="shared" si="41"/>
        <v xml:space="preserve"> </v>
      </c>
      <c r="Q93" s="111" t="str">
        <f t="shared" si="42"/>
        <v xml:space="preserve"> </v>
      </c>
      <c r="R93" s="108" t="e">
        <f t="shared" si="45"/>
        <v>#VALUE!</v>
      </c>
      <c r="S93" s="112" t="e">
        <f t="shared" si="46"/>
        <v>#VALUE!</v>
      </c>
      <c r="T93" s="72" t="e">
        <f t="shared" si="47"/>
        <v>#VALUE!</v>
      </c>
      <c r="U93" s="73" t="str">
        <f t="shared" si="48"/>
        <v>donnée(s) manquante(s)</v>
      </c>
      <c r="V93" s="74" t="str">
        <f t="shared" si="49"/>
        <v>donnée(s) manquante(s)</v>
      </c>
      <c r="W93" s="75" t="str">
        <f t="shared" si="32"/>
        <v xml:space="preserve"> </v>
      </c>
      <c r="X93" s="75" t="str">
        <f>IF(ISBLANK(I93)," ",IF(I93&lt;=Scenario!$C$3,0,IF(I93&lt;=Scenario!$C$5,1,IF(I93&lt;=Scenario!$C$6,2,IF(I93&lt;=Scenario!$C$7,3,IF(I93&lt;=Scenario!$C$8,4,5))))))</f>
        <v xml:space="preserve"> </v>
      </c>
      <c r="Y93" s="75" t="str">
        <f>IF(ISBLANK(J93)," ",IF(ROUND(J93,2)&lt;=Scenario!$G$3,0,IF(ROUND(J93,2)&lt;=Scenario!$G$5,1,IF(ROUND(J93,2)&lt;=Scenario!$G$6,2,IF(ROUND(J93,2)&lt;=Scenario!$G$7,3,IF(ROUND(J93,2)&lt;=Scenario!$G$8,4,IF(ROUND(J93,2)&lt;=Scenario!$G$9,5,IF(ROUND(J93,2)&lt;=Scenario!$G$10,6,7))))))))</f>
        <v xml:space="preserve"> </v>
      </c>
      <c r="Z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81" t="e">
        <f t="shared" si="33"/>
        <v>#VALUE!</v>
      </c>
      <c r="AC93" s="78" t="e">
        <f t="shared" si="50"/>
        <v>#VALUE!</v>
      </c>
      <c r="AD93" s="79" t="e">
        <f t="shared" si="44"/>
        <v>#VALUE!</v>
      </c>
      <c r="AE93" s="73" t="str">
        <f t="shared" si="51"/>
        <v>missing data</v>
      </c>
      <c r="AF93" s="80" t="str">
        <f t="shared" si="43"/>
        <v>missing data</v>
      </c>
      <c r="AG93" s="81" t="e">
        <f t="shared" si="34"/>
        <v>#VALUE!</v>
      </c>
      <c r="AH93" s="81" t="e">
        <f t="shared" si="35"/>
        <v>#VALUE!</v>
      </c>
    </row>
    <row r="94" spans="1:34" x14ac:dyDescent="0.25">
      <c r="A94" s="114" t="s">
        <v>74</v>
      </c>
      <c r="B94" s="102"/>
      <c r="C94" s="103"/>
      <c r="D94" s="103"/>
      <c r="E94" s="104"/>
      <c r="F94" s="105"/>
      <c r="G94" s="106"/>
      <c r="H94" s="106"/>
      <c r="I94" s="106"/>
      <c r="J94" s="107"/>
      <c r="K94" s="108" t="str">
        <f t="shared" si="36"/>
        <v xml:space="preserve"> </v>
      </c>
      <c r="L94" s="109" t="str">
        <f t="shared" si="37"/>
        <v xml:space="preserve"> </v>
      </c>
      <c r="M94" s="109" t="str">
        <f t="shared" si="38"/>
        <v xml:space="preserve"> </v>
      </c>
      <c r="N94" s="109" t="str">
        <f t="shared" si="39"/>
        <v xml:space="preserve"> </v>
      </c>
      <c r="O94" s="110" t="str">
        <f t="shared" si="40"/>
        <v xml:space="preserve"> </v>
      </c>
      <c r="P94" s="110" t="str">
        <f t="shared" si="41"/>
        <v xml:space="preserve"> </v>
      </c>
      <c r="Q94" s="111" t="str">
        <f t="shared" si="42"/>
        <v xml:space="preserve"> </v>
      </c>
      <c r="R94" s="108" t="e">
        <f t="shared" si="45"/>
        <v>#VALUE!</v>
      </c>
      <c r="S94" s="112" t="e">
        <f t="shared" si="46"/>
        <v>#VALUE!</v>
      </c>
      <c r="T94" s="72" t="e">
        <f t="shared" si="47"/>
        <v>#VALUE!</v>
      </c>
      <c r="U94" s="73" t="str">
        <f t="shared" si="48"/>
        <v>donnée(s) manquante(s)</v>
      </c>
      <c r="V94" s="74" t="str">
        <f t="shared" si="49"/>
        <v>donnée(s) manquante(s)</v>
      </c>
      <c r="W94" s="75" t="str">
        <f t="shared" si="32"/>
        <v xml:space="preserve"> </v>
      </c>
      <c r="X94" s="75" t="str">
        <f>IF(ISBLANK(I94)," ",IF(I94&lt;=Scenario!$C$3,0,IF(I94&lt;=Scenario!$C$5,1,IF(I94&lt;=Scenario!$C$6,2,IF(I94&lt;=Scenario!$C$7,3,IF(I94&lt;=Scenario!$C$8,4,5))))))</f>
        <v xml:space="preserve"> </v>
      </c>
      <c r="Y94" s="75" t="str">
        <f>IF(ISBLANK(J94)," ",IF(ROUND(J94,2)&lt;=Scenario!$G$3,0,IF(ROUND(J94,2)&lt;=Scenario!$G$5,1,IF(ROUND(J94,2)&lt;=Scenario!$G$6,2,IF(ROUND(J94,2)&lt;=Scenario!$G$7,3,IF(ROUND(J94,2)&lt;=Scenario!$G$8,4,IF(ROUND(J94,2)&lt;=Scenario!$G$9,5,IF(ROUND(J94,2)&lt;=Scenario!$G$10,6,7))))))))</f>
        <v xml:space="preserve"> </v>
      </c>
      <c r="Z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81" t="e">
        <f t="shared" si="33"/>
        <v>#VALUE!</v>
      </c>
      <c r="AC94" s="78" t="e">
        <f t="shared" si="50"/>
        <v>#VALUE!</v>
      </c>
      <c r="AD94" s="79" t="e">
        <f t="shared" si="44"/>
        <v>#VALUE!</v>
      </c>
      <c r="AE94" s="73" t="str">
        <f t="shared" si="51"/>
        <v>missing data</v>
      </c>
      <c r="AF94" s="80" t="str">
        <f t="shared" si="43"/>
        <v>missing data</v>
      </c>
      <c r="AG94" s="81" t="e">
        <f t="shared" si="34"/>
        <v>#VALUE!</v>
      </c>
      <c r="AH94" s="81" t="e">
        <f t="shared" si="35"/>
        <v>#VALUE!</v>
      </c>
    </row>
    <row r="95" spans="1:34" x14ac:dyDescent="0.25">
      <c r="A95" s="114" t="s">
        <v>74</v>
      </c>
      <c r="B95" s="102"/>
      <c r="C95" s="103"/>
      <c r="D95" s="103"/>
      <c r="E95" s="104"/>
      <c r="F95" s="105"/>
      <c r="G95" s="106"/>
      <c r="H95" s="106"/>
      <c r="I95" s="106"/>
      <c r="J95" s="107"/>
      <c r="K95" s="108" t="str">
        <f t="shared" si="36"/>
        <v xml:space="preserve"> </v>
      </c>
      <c r="L95" s="109" t="str">
        <f t="shared" si="37"/>
        <v xml:space="preserve"> </v>
      </c>
      <c r="M95" s="109" t="str">
        <f t="shared" si="38"/>
        <v xml:space="preserve"> </v>
      </c>
      <c r="N95" s="109" t="str">
        <f t="shared" si="39"/>
        <v xml:space="preserve"> </v>
      </c>
      <c r="O95" s="110" t="str">
        <f t="shared" si="40"/>
        <v xml:space="preserve"> </v>
      </c>
      <c r="P95" s="110" t="str">
        <f t="shared" si="41"/>
        <v xml:space="preserve"> </v>
      </c>
      <c r="Q95" s="111" t="str">
        <f t="shared" si="42"/>
        <v xml:space="preserve"> </v>
      </c>
      <c r="R95" s="108" t="e">
        <f t="shared" si="45"/>
        <v>#VALUE!</v>
      </c>
      <c r="S95" s="112" t="e">
        <f t="shared" si="46"/>
        <v>#VALUE!</v>
      </c>
      <c r="T95" s="72" t="e">
        <f t="shared" si="47"/>
        <v>#VALUE!</v>
      </c>
      <c r="U95" s="73" t="str">
        <f t="shared" si="48"/>
        <v>donnée(s) manquante(s)</v>
      </c>
      <c r="V95" s="74" t="str">
        <f t="shared" si="49"/>
        <v>donnée(s) manquante(s)</v>
      </c>
      <c r="W95" s="75" t="str">
        <f t="shared" si="32"/>
        <v xml:space="preserve"> </v>
      </c>
      <c r="X95" s="75" t="str">
        <f>IF(ISBLANK(I95)," ",IF(I95&lt;=Scenario!$C$3,0,IF(I95&lt;=Scenario!$C$5,1,IF(I95&lt;=Scenario!$C$6,2,IF(I95&lt;=Scenario!$C$7,3,IF(I95&lt;=Scenario!$C$8,4,5))))))</f>
        <v xml:space="preserve"> </v>
      </c>
      <c r="Y95" s="75" t="str">
        <f>IF(ISBLANK(J95)," ",IF(ROUND(J95,2)&lt;=Scenario!$G$3,0,IF(ROUND(J95,2)&lt;=Scenario!$G$5,1,IF(ROUND(J95,2)&lt;=Scenario!$G$6,2,IF(ROUND(J95,2)&lt;=Scenario!$G$7,3,IF(ROUND(J95,2)&lt;=Scenario!$G$8,4,IF(ROUND(J95,2)&lt;=Scenario!$G$9,5,IF(ROUND(J95,2)&lt;=Scenario!$G$10,6,7))))))))</f>
        <v xml:space="preserve"> </v>
      </c>
      <c r="Z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81" t="e">
        <f t="shared" si="33"/>
        <v>#VALUE!</v>
      </c>
      <c r="AC95" s="78" t="e">
        <f t="shared" si="50"/>
        <v>#VALUE!</v>
      </c>
      <c r="AD95" s="79" t="e">
        <f t="shared" si="44"/>
        <v>#VALUE!</v>
      </c>
      <c r="AE95" s="73" t="str">
        <f t="shared" si="51"/>
        <v>missing data</v>
      </c>
      <c r="AF95" s="80" t="str">
        <f t="shared" si="43"/>
        <v>missing data</v>
      </c>
      <c r="AG95" s="81" t="e">
        <f t="shared" si="34"/>
        <v>#VALUE!</v>
      </c>
      <c r="AH95" s="81" t="e">
        <f t="shared" si="35"/>
        <v>#VALUE!</v>
      </c>
    </row>
    <row r="96" spans="1:34" x14ac:dyDescent="0.25">
      <c r="A96" s="114" t="s">
        <v>74</v>
      </c>
      <c r="B96" s="102"/>
      <c r="C96" s="103"/>
      <c r="D96" s="103"/>
      <c r="E96" s="104"/>
      <c r="F96" s="105"/>
      <c r="G96" s="106"/>
      <c r="H96" s="106"/>
      <c r="I96" s="106"/>
      <c r="J96" s="107"/>
      <c r="K96" s="108" t="str">
        <f t="shared" si="36"/>
        <v xml:space="preserve"> </v>
      </c>
      <c r="L96" s="109" t="str">
        <f t="shared" si="37"/>
        <v xml:space="preserve"> </v>
      </c>
      <c r="M96" s="109" t="str">
        <f t="shared" si="38"/>
        <v xml:space="preserve"> </v>
      </c>
      <c r="N96" s="109" t="str">
        <f t="shared" si="39"/>
        <v xml:space="preserve"> </v>
      </c>
      <c r="O96" s="110" t="str">
        <f t="shared" si="40"/>
        <v xml:space="preserve"> </v>
      </c>
      <c r="P96" s="110" t="str">
        <f t="shared" si="41"/>
        <v xml:space="preserve"> </v>
      </c>
      <c r="Q96" s="111" t="str">
        <f t="shared" si="42"/>
        <v xml:space="preserve"> </v>
      </c>
      <c r="R96" s="108" t="e">
        <f t="shared" si="45"/>
        <v>#VALUE!</v>
      </c>
      <c r="S96" s="112" t="e">
        <f t="shared" si="46"/>
        <v>#VALUE!</v>
      </c>
      <c r="T96" s="72" t="e">
        <f t="shared" si="47"/>
        <v>#VALUE!</v>
      </c>
      <c r="U96" s="73" t="str">
        <f t="shared" si="48"/>
        <v>donnée(s) manquante(s)</v>
      </c>
      <c r="V96" s="74" t="str">
        <f t="shared" si="49"/>
        <v>donnée(s) manquante(s)</v>
      </c>
      <c r="W96" s="75" t="str">
        <f t="shared" si="32"/>
        <v xml:space="preserve"> </v>
      </c>
      <c r="X96" s="75" t="str">
        <f>IF(ISBLANK(I96)," ",IF(I96&lt;=Scenario!$C$3,0,IF(I96&lt;=Scenario!$C$5,1,IF(I96&lt;=Scenario!$C$6,2,IF(I96&lt;=Scenario!$C$7,3,IF(I96&lt;=Scenario!$C$8,4,5))))))</f>
        <v xml:space="preserve"> </v>
      </c>
      <c r="Y96" s="75" t="str">
        <f>IF(ISBLANK(J96)," ",IF(ROUND(J96,2)&lt;=Scenario!$G$3,0,IF(ROUND(J96,2)&lt;=Scenario!$G$5,1,IF(ROUND(J96,2)&lt;=Scenario!$G$6,2,IF(ROUND(J96,2)&lt;=Scenario!$G$7,3,IF(ROUND(J96,2)&lt;=Scenario!$G$8,4,IF(ROUND(J96,2)&lt;=Scenario!$G$9,5,IF(ROUND(J96,2)&lt;=Scenario!$G$10,6,7))))))))</f>
        <v xml:space="preserve"> </v>
      </c>
      <c r="Z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81" t="e">
        <f t="shared" si="33"/>
        <v>#VALUE!</v>
      </c>
      <c r="AC96" s="78" t="e">
        <f t="shared" si="50"/>
        <v>#VALUE!</v>
      </c>
      <c r="AD96" s="79" t="e">
        <f t="shared" si="44"/>
        <v>#VALUE!</v>
      </c>
      <c r="AE96" s="73" t="str">
        <f t="shared" si="51"/>
        <v>missing data</v>
      </c>
      <c r="AF96" s="80" t="str">
        <f t="shared" si="43"/>
        <v>missing data</v>
      </c>
      <c r="AG96" s="81" t="e">
        <f t="shared" si="34"/>
        <v>#VALUE!</v>
      </c>
      <c r="AH96" s="81" t="e">
        <f t="shared" si="35"/>
        <v>#VALUE!</v>
      </c>
    </row>
    <row r="97" spans="1:34" x14ac:dyDescent="0.25">
      <c r="A97" s="114" t="s">
        <v>74</v>
      </c>
      <c r="B97" s="102"/>
      <c r="C97" s="103"/>
      <c r="D97" s="103"/>
      <c r="E97" s="104"/>
      <c r="F97" s="105"/>
      <c r="G97" s="106"/>
      <c r="H97" s="106"/>
      <c r="I97" s="106"/>
      <c r="J97" s="107"/>
      <c r="K97" s="108" t="str">
        <f t="shared" si="36"/>
        <v xml:space="preserve"> </v>
      </c>
      <c r="L97" s="109" t="str">
        <f t="shared" si="37"/>
        <v xml:space="preserve"> </v>
      </c>
      <c r="M97" s="109" t="str">
        <f t="shared" si="38"/>
        <v xml:space="preserve"> </v>
      </c>
      <c r="N97" s="109" t="str">
        <f t="shared" si="39"/>
        <v xml:space="preserve"> </v>
      </c>
      <c r="O97" s="110" t="str">
        <f t="shared" si="40"/>
        <v xml:space="preserve"> </v>
      </c>
      <c r="P97" s="110" t="str">
        <f t="shared" si="41"/>
        <v xml:space="preserve"> </v>
      </c>
      <c r="Q97" s="111" t="str">
        <f t="shared" si="42"/>
        <v xml:space="preserve"> </v>
      </c>
      <c r="R97" s="108" t="e">
        <f t="shared" si="45"/>
        <v>#VALUE!</v>
      </c>
      <c r="S97" s="112" t="e">
        <f t="shared" si="46"/>
        <v>#VALUE!</v>
      </c>
      <c r="T97" s="72" t="e">
        <f t="shared" si="47"/>
        <v>#VALUE!</v>
      </c>
      <c r="U97" s="73" t="str">
        <f t="shared" si="48"/>
        <v>donnée(s) manquante(s)</v>
      </c>
      <c r="V97" s="74" t="str">
        <f t="shared" si="49"/>
        <v>donnée(s) manquante(s)</v>
      </c>
      <c r="W97" s="75" t="str">
        <f t="shared" si="32"/>
        <v xml:space="preserve"> </v>
      </c>
      <c r="X97" s="75" t="str">
        <f>IF(ISBLANK(I97)," ",IF(I97&lt;=Scenario!$C$3,0,IF(I97&lt;=Scenario!$C$5,1,IF(I97&lt;=Scenario!$C$6,2,IF(I97&lt;=Scenario!$C$7,3,IF(I97&lt;=Scenario!$C$8,4,5))))))</f>
        <v xml:space="preserve"> </v>
      </c>
      <c r="Y97" s="75" t="str">
        <f>IF(ISBLANK(J97)," ",IF(ROUND(J97,2)&lt;=Scenario!$G$3,0,IF(ROUND(J97,2)&lt;=Scenario!$G$5,1,IF(ROUND(J97,2)&lt;=Scenario!$G$6,2,IF(ROUND(J97,2)&lt;=Scenario!$G$7,3,IF(ROUND(J97,2)&lt;=Scenario!$G$8,4,IF(ROUND(J97,2)&lt;=Scenario!$G$9,5,IF(ROUND(J97,2)&lt;=Scenario!$G$10,6,7))))))))</f>
        <v xml:space="preserve"> </v>
      </c>
      <c r="Z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81" t="e">
        <f t="shared" si="33"/>
        <v>#VALUE!</v>
      </c>
      <c r="AC97" s="78" t="e">
        <f t="shared" si="50"/>
        <v>#VALUE!</v>
      </c>
      <c r="AD97" s="79" t="e">
        <f t="shared" si="44"/>
        <v>#VALUE!</v>
      </c>
      <c r="AE97" s="73" t="str">
        <f t="shared" si="51"/>
        <v>missing data</v>
      </c>
      <c r="AF97" s="80" t="str">
        <f t="shared" si="43"/>
        <v>missing data</v>
      </c>
      <c r="AG97" s="81" t="e">
        <f t="shared" si="34"/>
        <v>#VALUE!</v>
      </c>
      <c r="AH97" s="81" t="e">
        <f t="shared" si="35"/>
        <v>#VALUE!</v>
      </c>
    </row>
    <row r="98" spans="1:34" x14ac:dyDescent="0.25">
      <c r="A98" s="114" t="s">
        <v>74</v>
      </c>
      <c r="B98" s="102"/>
      <c r="C98" s="103"/>
      <c r="D98" s="103"/>
      <c r="E98" s="104"/>
      <c r="F98" s="105"/>
      <c r="G98" s="106"/>
      <c r="H98" s="106"/>
      <c r="I98" s="106"/>
      <c r="J98" s="107"/>
      <c r="K98" s="108" t="str">
        <f t="shared" si="36"/>
        <v xml:space="preserve"> </v>
      </c>
      <c r="L98" s="109" t="str">
        <f t="shared" si="37"/>
        <v xml:space="preserve"> </v>
      </c>
      <c r="M98" s="109" t="str">
        <f t="shared" si="38"/>
        <v xml:space="preserve"> </v>
      </c>
      <c r="N98" s="109" t="str">
        <f t="shared" si="39"/>
        <v xml:space="preserve"> </v>
      </c>
      <c r="O98" s="110" t="str">
        <f t="shared" si="40"/>
        <v xml:space="preserve"> </v>
      </c>
      <c r="P98" s="110" t="str">
        <f t="shared" si="41"/>
        <v xml:space="preserve"> </v>
      </c>
      <c r="Q98" s="111" t="str">
        <f t="shared" si="42"/>
        <v xml:space="preserve"> </v>
      </c>
      <c r="R98" s="108" t="e">
        <f t="shared" si="45"/>
        <v>#VALUE!</v>
      </c>
      <c r="S98" s="112" t="e">
        <f t="shared" si="46"/>
        <v>#VALUE!</v>
      </c>
      <c r="T98" s="72" t="e">
        <f t="shared" si="47"/>
        <v>#VALUE!</v>
      </c>
      <c r="U98" s="73" t="str">
        <f t="shared" si="48"/>
        <v>donnée(s) manquante(s)</v>
      </c>
      <c r="V98" s="74" t="str">
        <f t="shared" si="49"/>
        <v>donnée(s) manquante(s)</v>
      </c>
      <c r="W98" s="75" t="str">
        <f t="shared" si="32"/>
        <v xml:space="preserve"> </v>
      </c>
      <c r="X98" s="75" t="str">
        <f>IF(ISBLANK(I98)," ",IF(I98&lt;=Scenario!$C$3,0,IF(I98&lt;=Scenario!$C$5,1,IF(I98&lt;=Scenario!$C$6,2,IF(I98&lt;=Scenario!$C$7,3,IF(I98&lt;=Scenario!$C$8,4,5))))))</f>
        <v xml:space="preserve"> </v>
      </c>
      <c r="Y98" s="75" t="str">
        <f>IF(ISBLANK(J98)," ",IF(ROUND(J98,2)&lt;=Scenario!$G$3,0,IF(ROUND(J98,2)&lt;=Scenario!$G$5,1,IF(ROUND(J98,2)&lt;=Scenario!$G$6,2,IF(ROUND(J98,2)&lt;=Scenario!$G$7,3,IF(ROUND(J98,2)&lt;=Scenario!$G$8,4,IF(ROUND(J98,2)&lt;=Scenario!$G$9,5,IF(ROUND(J98,2)&lt;=Scenario!$G$10,6,7))))))))</f>
        <v xml:space="preserve"> </v>
      </c>
      <c r="Z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81" t="e">
        <f t="shared" si="33"/>
        <v>#VALUE!</v>
      </c>
      <c r="AC98" s="78" t="e">
        <f t="shared" si="50"/>
        <v>#VALUE!</v>
      </c>
      <c r="AD98" s="79" t="e">
        <f t="shared" si="44"/>
        <v>#VALUE!</v>
      </c>
      <c r="AE98" s="73" t="str">
        <f t="shared" si="51"/>
        <v>missing data</v>
      </c>
      <c r="AF98" s="80" t="str">
        <f t="shared" si="43"/>
        <v>missing data</v>
      </c>
      <c r="AG98" s="81" t="e">
        <f t="shared" si="34"/>
        <v>#VALUE!</v>
      </c>
      <c r="AH98" s="81" t="e">
        <f t="shared" si="35"/>
        <v>#VALUE!</v>
      </c>
    </row>
    <row r="99" spans="1:34" x14ac:dyDescent="0.25">
      <c r="A99" s="114" t="s">
        <v>74</v>
      </c>
      <c r="B99" s="102"/>
      <c r="C99" s="103"/>
      <c r="D99" s="103"/>
      <c r="E99" s="104"/>
      <c r="F99" s="105"/>
      <c r="G99" s="106"/>
      <c r="H99" s="106"/>
      <c r="I99" s="106"/>
      <c r="J99" s="107"/>
      <c r="K99" s="108" t="str">
        <f t="shared" si="36"/>
        <v xml:space="preserve"> </v>
      </c>
      <c r="L99" s="109" t="str">
        <f t="shared" si="37"/>
        <v xml:space="preserve"> </v>
      </c>
      <c r="M99" s="109" t="str">
        <f t="shared" si="38"/>
        <v xml:space="preserve"> </v>
      </c>
      <c r="N99" s="109" t="str">
        <f t="shared" si="39"/>
        <v xml:space="preserve"> </v>
      </c>
      <c r="O99" s="110" t="str">
        <f t="shared" si="40"/>
        <v xml:space="preserve"> </v>
      </c>
      <c r="P99" s="110" t="str">
        <f t="shared" si="41"/>
        <v xml:space="preserve"> </v>
      </c>
      <c r="Q99" s="111" t="str">
        <f t="shared" si="42"/>
        <v xml:space="preserve"> </v>
      </c>
      <c r="R99" s="108" t="e">
        <f t="shared" si="45"/>
        <v>#VALUE!</v>
      </c>
      <c r="S99" s="112" t="e">
        <f t="shared" si="46"/>
        <v>#VALUE!</v>
      </c>
      <c r="T99" s="72" t="e">
        <f t="shared" si="47"/>
        <v>#VALUE!</v>
      </c>
      <c r="U99" s="73" t="str">
        <f t="shared" si="48"/>
        <v>donnée(s) manquante(s)</v>
      </c>
      <c r="V99" s="74" t="str">
        <f t="shared" si="49"/>
        <v>donnée(s) manquante(s)</v>
      </c>
      <c r="W99" s="75" t="str">
        <f t="shared" si="32"/>
        <v xml:space="preserve"> </v>
      </c>
      <c r="X99" s="75" t="str">
        <f>IF(ISBLANK(I99)," ",IF(I99&lt;=Scenario!$C$3,0,IF(I99&lt;=Scenario!$C$5,1,IF(I99&lt;=Scenario!$C$6,2,IF(I99&lt;=Scenario!$C$7,3,IF(I99&lt;=Scenario!$C$8,4,5))))))</f>
        <v xml:space="preserve"> </v>
      </c>
      <c r="Y99" s="75" t="str">
        <f>IF(ISBLANK(J99)," ",IF(ROUND(J99,2)&lt;=Scenario!$G$3,0,IF(ROUND(J99,2)&lt;=Scenario!$G$5,1,IF(ROUND(J99,2)&lt;=Scenario!$G$6,2,IF(ROUND(J99,2)&lt;=Scenario!$G$7,3,IF(ROUND(J99,2)&lt;=Scenario!$G$8,4,IF(ROUND(J99,2)&lt;=Scenario!$G$9,5,IF(ROUND(J99,2)&lt;=Scenario!$G$10,6,7))))))))</f>
        <v xml:space="preserve"> </v>
      </c>
      <c r="Z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81" t="e">
        <f t="shared" si="33"/>
        <v>#VALUE!</v>
      </c>
      <c r="AC99" s="78" t="e">
        <f t="shared" si="50"/>
        <v>#VALUE!</v>
      </c>
      <c r="AD99" s="79" t="e">
        <f t="shared" si="44"/>
        <v>#VALUE!</v>
      </c>
      <c r="AE99" s="73" t="str">
        <f t="shared" si="51"/>
        <v>missing data</v>
      </c>
      <c r="AF99" s="80" t="str">
        <f t="shared" si="43"/>
        <v>missing data</v>
      </c>
      <c r="AG99" s="81" t="e">
        <f t="shared" si="34"/>
        <v>#VALUE!</v>
      </c>
      <c r="AH99" s="81" t="e">
        <f t="shared" si="35"/>
        <v>#VALUE!</v>
      </c>
    </row>
    <row r="100" spans="1:34" x14ac:dyDescent="0.25">
      <c r="A100" s="114" t="s">
        <v>74</v>
      </c>
      <c r="B100" s="102"/>
      <c r="C100" s="103"/>
      <c r="D100" s="103"/>
      <c r="E100" s="104"/>
      <c r="F100" s="105"/>
      <c r="G100" s="106"/>
      <c r="H100" s="106"/>
      <c r="I100" s="106"/>
      <c r="J100" s="107"/>
      <c r="K100" s="108" t="str">
        <f t="shared" si="36"/>
        <v xml:space="preserve"> </v>
      </c>
      <c r="L100" s="109" t="str">
        <f t="shared" si="37"/>
        <v xml:space="preserve"> </v>
      </c>
      <c r="M100" s="109" t="str">
        <f t="shared" si="38"/>
        <v xml:space="preserve"> </v>
      </c>
      <c r="N100" s="109" t="str">
        <f t="shared" si="39"/>
        <v xml:space="preserve"> </v>
      </c>
      <c r="O100" s="110" t="str">
        <f t="shared" si="40"/>
        <v xml:space="preserve"> </v>
      </c>
      <c r="P100" s="110" t="str">
        <f t="shared" si="41"/>
        <v xml:space="preserve"> </v>
      </c>
      <c r="Q100" s="111" t="str">
        <f t="shared" si="42"/>
        <v xml:space="preserve"> </v>
      </c>
      <c r="R100" s="108" t="e">
        <f t="shared" si="45"/>
        <v>#VALUE!</v>
      </c>
      <c r="S100" s="112" t="e">
        <f t="shared" si="46"/>
        <v>#VALUE!</v>
      </c>
      <c r="T100" s="72" t="e">
        <f t="shared" si="47"/>
        <v>#VALUE!</v>
      </c>
      <c r="U100" s="73" t="str">
        <f t="shared" si="48"/>
        <v>donnée(s) manquante(s)</v>
      </c>
      <c r="V100" s="74" t="str">
        <f t="shared" si="49"/>
        <v>donnée(s) manquante(s)</v>
      </c>
      <c r="W100" s="75" t="str">
        <f t="shared" si="32"/>
        <v xml:space="preserve"> </v>
      </c>
      <c r="X100" s="75" t="str">
        <f>IF(ISBLANK(I100)," ",IF(I100&lt;=Scenario!$C$3,0,IF(I100&lt;=Scenario!$C$5,1,IF(I100&lt;=Scenario!$C$6,2,IF(I100&lt;=Scenario!$C$7,3,IF(I100&lt;=Scenario!$C$8,4,5))))))</f>
        <v xml:space="preserve"> </v>
      </c>
      <c r="Y100" s="75" t="str">
        <f>IF(ISBLANK(J100)," ",IF(ROUND(J100,2)&lt;=Scenario!$G$3,0,IF(ROUND(J100,2)&lt;=Scenario!$G$5,1,IF(ROUND(J100,2)&lt;=Scenario!$G$6,2,IF(ROUND(J100,2)&lt;=Scenario!$G$7,3,IF(ROUND(J100,2)&lt;=Scenario!$G$8,4,IF(ROUND(J100,2)&lt;=Scenario!$G$9,5,IF(ROUND(J100,2)&lt;=Scenario!$G$10,6,7))))))))</f>
        <v xml:space="preserve"> </v>
      </c>
      <c r="Z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81" t="e">
        <f t="shared" si="33"/>
        <v>#VALUE!</v>
      </c>
      <c r="AC100" s="78" t="e">
        <f t="shared" si="50"/>
        <v>#VALUE!</v>
      </c>
      <c r="AD100" s="79" t="e">
        <f t="shared" si="44"/>
        <v>#VALUE!</v>
      </c>
      <c r="AE100" s="73" t="str">
        <f t="shared" si="51"/>
        <v>missing data</v>
      </c>
      <c r="AF100" s="80" t="str">
        <f t="shared" si="43"/>
        <v>missing data</v>
      </c>
      <c r="AG100" s="81" t="e">
        <f t="shared" si="34"/>
        <v>#VALUE!</v>
      </c>
      <c r="AH100" s="81" t="e">
        <f t="shared" si="35"/>
        <v>#VALUE!</v>
      </c>
    </row>
    <row r="101" spans="1:34" x14ac:dyDescent="0.25">
      <c r="A101" s="114" t="s">
        <v>74</v>
      </c>
      <c r="B101" s="102"/>
      <c r="C101" s="103"/>
      <c r="D101" s="103"/>
      <c r="E101" s="104"/>
      <c r="F101" s="105"/>
      <c r="G101" s="106"/>
      <c r="H101" s="106"/>
      <c r="I101" s="106"/>
      <c r="J101" s="107"/>
      <c r="K101" s="108" t="str">
        <f t="shared" si="36"/>
        <v xml:space="preserve"> </v>
      </c>
      <c r="L101" s="109" t="str">
        <f t="shared" si="37"/>
        <v xml:space="preserve"> </v>
      </c>
      <c r="M101" s="109" t="str">
        <f t="shared" si="38"/>
        <v xml:space="preserve"> </v>
      </c>
      <c r="N101" s="109" t="str">
        <f t="shared" si="39"/>
        <v xml:space="preserve"> </v>
      </c>
      <c r="O101" s="110" t="str">
        <f t="shared" si="40"/>
        <v xml:space="preserve"> </v>
      </c>
      <c r="P101" s="110" t="str">
        <f t="shared" si="41"/>
        <v xml:space="preserve"> </v>
      </c>
      <c r="Q101" s="111" t="str">
        <f t="shared" si="42"/>
        <v xml:space="preserve"> </v>
      </c>
      <c r="R101" s="108" t="e">
        <f t="shared" si="45"/>
        <v>#VALUE!</v>
      </c>
      <c r="S101" s="112" t="e">
        <f t="shared" si="46"/>
        <v>#VALUE!</v>
      </c>
      <c r="T101" s="72" t="e">
        <f t="shared" si="47"/>
        <v>#VALUE!</v>
      </c>
      <c r="U101" s="73" t="str">
        <f t="shared" si="48"/>
        <v>donnée(s) manquante(s)</v>
      </c>
      <c r="V101" s="74" t="str">
        <f t="shared" si="49"/>
        <v>donnée(s) manquante(s)</v>
      </c>
      <c r="W101" s="75" t="str">
        <f t="shared" si="32"/>
        <v xml:space="preserve"> </v>
      </c>
      <c r="X101" s="75" t="str">
        <f>IF(ISBLANK(I101)," ",IF(I101&lt;=Scenario!$C$3,0,IF(I101&lt;=Scenario!$C$5,1,IF(I101&lt;=Scenario!$C$6,2,IF(I101&lt;=Scenario!$C$7,3,IF(I101&lt;=Scenario!$C$8,4,5))))))</f>
        <v xml:space="preserve"> </v>
      </c>
      <c r="Y101" s="75" t="str">
        <f>IF(ISBLANK(J101)," ",IF(ROUND(J101,2)&lt;=Scenario!$G$3,0,IF(ROUND(J101,2)&lt;=Scenario!$G$5,1,IF(ROUND(J101,2)&lt;=Scenario!$G$6,2,IF(ROUND(J101,2)&lt;=Scenario!$G$7,3,IF(ROUND(J101,2)&lt;=Scenario!$G$8,4,IF(ROUND(J101,2)&lt;=Scenario!$G$9,5,IF(ROUND(J101,2)&lt;=Scenario!$G$10,6,7))))))))</f>
        <v xml:space="preserve"> </v>
      </c>
      <c r="Z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81" t="e">
        <f t="shared" si="33"/>
        <v>#VALUE!</v>
      </c>
      <c r="AC101" s="78" t="e">
        <f t="shared" si="50"/>
        <v>#VALUE!</v>
      </c>
      <c r="AD101" s="79" t="e">
        <f t="shared" si="44"/>
        <v>#VALUE!</v>
      </c>
      <c r="AE101" s="73" t="str">
        <f t="shared" si="51"/>
        <v>missing data</v>
      </c>
      <c r="AF101" s="80" t="str">
        <f t="shared" si="43"/>
        <v>missing data</v>
      </c>
      <c r="AG101" s="81" t="e">
        <f t="shared" si="34"/>
        <v>#VALUE!</v>
      </c>
      <c r="AH101" s="81" t="e">
        <f t="shared" si="35"/>
        <v>#VALUE!</v>
      </c>
    </row>
    <row r="102" spans="1:34" x14ac:dyDescent="0.25">
      <c r="A102" s="114" t="s">
        <v>74</v>
      </c>
      <c r="B102" s="102"/>
      <c r="C102" s="103"/>
      <c r="D102" s="103"/>
      <c r="E102" s="104"/>
      <c r="F102" s="105"/>
      <c r="G102" s="106"/>
      <c r="H102" s="106"/>
      <c r="I102" s="106"/>
      <c r="J102" s="107"/>
      <c r="K102" s="108" t="str">
        <f t="shared" si="36"/>
        <v xml:space="preserve"> </v>
      </c>
      <c r="L102" s="109" t="str">
        <f t="shared" si="37"/>
        <v xml:space="preserve"> </v>
      </c>
      <c r="M102" s="109" t="str">
        <f t="shared" si="38"/>
        <v xml:space="preserve"> </v>
      </c>
      <c r="N102" s="109" t="str">
        <f t="shared" si="39"/>
        <v xml:space="preserve"> </v>
      </c>
      <c r="O102" s="110" t="str">
        <f t="shared" si="40"/>
        <v xml:space="preserve"> </v>
      </c>
      <c r="P102" s="110" t="str">
        <f t="shared" si="41"/>
        <v xml:space="preserve"> </v>
      </c>
      <c r="Q102" s="111" t="str">
        <f t="shared" si="42"/>
        <v xml:space="preserve"> </v>
      </c>
      <c r="R102" s="108" t="e">
        <f t="shared" si="45"/>
        <v>#VALUE!</v>
      </c>
      <c r="S102" s="112" t="e">
        <f t="shared" si="46"/>
        <v>#VALUE!</v>
      </c>
      <c r="T102" s="72" t="e">
        <f t="shared" si="47"/>
        <v>#VALUE!</v>
      </c>
      <c r="U102" s="73" t="str">
        <f t="shared" si="48"/>
        <v>donnée(s) manquante(s)</v>
      </c>
      <c r="V102" s="74" t="str">
        <f t="shared" si="49"/>
        <v>donnée(s) manquante(s)</v>
      </c>
      <c r="W102" s="75" t="str">
        <f t="shared" si="32"/>
        <v xml:space="preserve"> </v>
      </c>
      <c r="X102" s="75" t="str">
        <f>IF(ISBLANK(I102)," ",IF(I102&lt;=Scenario!$C$3,0,IF(I102&lt;=Scenario!$C$5,1,IF(I102&lt;=Scenario!$C$6,2,IF(I102&lt;=Scenario!$C$7,3,IF(I102&lt;=Scenario!$C$8,4,5))))))</f>
        <v xml:space="preserve"> </v>
      </c>
      <c r="Y102" s="75" t="str">
        <f>IF(ISBLANK(J102)," ",IF(ROUND(J102,2)&lt;=Scenario!$G$3,0,IF(ROUND(J102,2)&lt;=Scenario!$G$5,1,IF(ROUND(J102,2)&lt;=Scenario!$G$6,2,IF(ROUND(J102,2)&lt;=Scenario!$G$7,3,IF(ROUND(J102,2)&lt;=Scenario!$G$8,4,IF(ROUND(J102,2)&lt;=Scenario!$G$9,5,IF(ROUND(J102,2)&lt;=Scenario!$G$10,6,7))))))))</f>
        <v xml:space="preserve"> </v>
      </c>
      <c r="Z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81" t="e">
        <f t="shared" si="33"/>
        <v>#VALUE!</v>
      </c>
      <c r="AC102" s="78" t="e">
        <f t="shared" si="50"/>
        <v>#VALUE!</v>
      </c>
      <c r="AD102" s="79" t="e">
        <f t="shared" si="44"/>
        <v>#VALUE!</v>
      </c>
      <c r="AE102" s="73" t="str">
        <f t="shared" si="51"/>
        <v>missing data</v>
      </c>
      <c r="AF102" s="80" t="str">
        <f t="shared" si="43"/>
        <v>missing data</v>
      </c>
      <c r="AG102" s="81" t="e">
        <f t="shared" si="34"/>
        <v>#VALUE!</v>
      </c>
      <c r="AH102" s="81" t="e">
        <f t="shared" si="35"/>
        <v>#VALUE!</v>
      </c>
    </row>
    <row r="103" spans="1:34" x14ac:dyDescent="0.25">
      <c r="A103" s="114" t="s">
        <v>74</v>
      </c>
      <c r="B103" s="102"/>
      <c r="C103" s="103"/>
      <c r="D103" s="103"/>
      <c r="E103" s="104"/>
      <c r="F103" s="105"/>
      <c r="G103" s="106"/>
      <c r="H103" s="106"/>
      <c r="I103" s="106"/>
      <c r="J103" s="107"/>
      <c r="K103" s="108" t="str">
        <f t="shared" si="36"/>
        <v xml:space="preserve"> </v>
      </c>
      <c r="L103" s="109" t="str">
        <f t="shared" si="37"/>
        <v xml:space="preserve"> </v>
      </c>
      <c r="M103" s="109" t="str">
        <f t="shared" si="38"/>
        <v xml:space="preserve"> </v>
      </c>
      <c r="N103" s="109" t="str">
        <f t="shared" si="39"/>
        <v xml:space="preserve"> </v>
      </c>
      <c r="O103" s="110" t="str">
        <f t="shared" si="40"/>
        <v xml:space="preserve"> </v>
      </c>
      <c r="P103" s="110" t="str">
        <f t="shared" si="41"/>
        <v xml:space="preserve"> </v>
      </c>
      <c r="Q103" s="111" t="str">
        <f t="shared" si="42"/>
        <v xml:space="preserve"> </v>
      </c>
      <c r="R103" s="108" t="e">
        <f t="shared" si="45"/>
        <v>#VALUE!</v>
      </c>
      <c r="S103" s="112" t="e">
        <f t="shared" si="46"/>
        <v>#VALUE!</v>
      </c>
      <c r="T103" s="72" t="e">
        <f t="shared" si="47"/>
        <v>#VALUE!</v>
      </c>
      <c r="U103" s="73" t="str">
        <f t="shared" si="48"/>
        <v>donnée(s) manquante(s)</v>
      </c>
      <c r="V103" s="74" t="str">
        <f t="shared" si="49"/>
        <v>donnée(s) manquante(s)</v>
      </c>
      <c r="W103" s="75" t="str">
        <f t="shared" si="32"/>
        <v xml:space="preserve"> </v>
      </c>
      <c r="X103" s="75" t="str">
        <f>IF(ISBLANK(I103)," ",IF(I103&lt;=Scenario!$C$3,0,IF(I103&lt;=Scenario!$C$5,1,IF(I103&lt;=Scenario!$C$6,2,IF(I103&lt;=Scenario!$C$7,3,IF(I103&lt;=Scenario!$C$8,4,5))))))</f>
        <v xml:space="preserve"> </v>
      </c>
      <c r="Y103" s="75" t="str">
        <f>IF(ISBLANK(J103)," ",IF(ROUND(J103,2)&lt;=Scenario!$G$3,0,IF(ROUND(J103,2)&lt;=Scenario!$G$5,1,IF(ROUND(J103,2)&lt;=Scenario!$G$6,2,IF(ROUND(J103,2)&lt;=Scenario!$G$7,3,IF(ROUND(J103,2)&lt;=Scenario!$G$8,4,IF(ROUND(J103,2)&lt;=Scenario!$G$9,5,IF(ROUND(J103,2)&lt;=Scenario!$G$10,6,7))))))))</f>
        <v xml:space="preserve"> </v>
      </c>
      <c r="Z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81" t="e">
        <f t="shared" si="33"/>
        <v>#VALUE!</v>
      </c>
      <c r="AC103" s="78" t="e">
        <f t="shared" si="50"/>
        <v>#VALUE!</v>
      </c>
      <c r="AD103" s="79" t="e">
        <f t="shared" si="44"/>
        <v>#VALUE!</v>
      </c>
      <c r="AE103" s="73" t="str">
        <f t="shared" si="51"/>
        <v>missing data</v>
      </c>
      <c r="AF103" s="80" t="str">
        <f t="shared" si="43"/>
        <v>missing data</v>
      </c>
      <c r="AG103" s="81" t="e">
        <f t="shared" si="34"/>
        <v>#VALUE!</v>
      </c>
      <c r="AH103" s="81" t="e">
        <f t="shared" si="35"/>
        <v>#VALUE!</v>
      </c>
    </row>
    <row r="104" spans="1:34" x14ac:dyDescent="0.25">
      <c r="A104" s="114" t="s">
        <v>74</v>
      </c>
      <c r="B104" s="102"/>
      <c r="C104" s="103"/>
      <c r="D104" s="103"/>
      <c r="E104" s="104"/>
      <c r="F104" s="105"/>
      <c r="G104" s="106"/>
      <c r="H104" s="106"/>
      <c r="I104" s="106"/>
      <c r="J104" s="107"/>
      <c r="K104" s="108" t="str">
        <f t="shared" si="36"/>
        <v xml:space="preserve"> </v>
      </c>
      <c r="L104" s="109" t="str">
        <f t="shared" si="37"/>
        <v xml:space="preserve"> </v>
      </c>
      <c r="M104" s="109" t="str">
        <f t="shared" si="38"/>
        <v xml:space="preserve"> </v>
      </c>
      <c r="N104" s="109" t="str">
        <f t="shared" si="39"/>
        <v xml:space="preserve"> </v>
      </c>
      <c r="O104" s="110" t="str">
        <f t="shared" si="40"/>
        <v xml:space="preserve"> </v>
      </c>
      <c r="P104" s="110" t="str">
        <f t="shared" si="41"/>
        <v xml:space="preserve"> </v>
      </c>
      <c r="Q104" s="111" t="str">
        <f t="shared" si="42"/>
        <v xml:space="preserve"> </v>
      </c>
      <c r="R104" s="108" t="e">
        <f t="shared" si="45"/>
        <v>#VALUE!</v>
      </c>
      <c r="S104" s="112" t="e">
        <f t="shared" si="46"/>
        <v>#VALUE!</v>
      </c>
      <c r="T104" s="72" t="e">
        <f t="shared" si="47"/>
        <v>#VALUE!</v>
      </c>
      <c r="U104" s="73" t="str">
        <f t="shared" si="48"/>
        <v>donnée(s) manquante(s)</v>
      </c>
      <c r="V104" s="74" t="str">
        <f t="shared" si="49"/>
        <v>donnée(s) manquante(s)</v>
      </c>
      <c r="W104" s="75" t="str">
        <f t="shared" si="32"/>
        <v xml:space="preserve"> </v>
      </c>
      <c r="X104" s="75" t="str">
        <f>IF(ISBLANK(I104)," ",IF(I104&lt;=Scenario!$C$3,0,IF(I104&lt;=Scenario!$C$5,1,IF(I104&lt;=Scenario!$C$6,2,IF(I104&lt;=Scenario!$C$7,3,IF(I104&lt;=Scenario!$C$8,4,5))))))</f>
        <v xml:space="preserve"> </v>
      </c>
      <c r="Y104" s="75" t="str">
        <f>IF(ISBLANK(J104)," ",IF(ROUND(J104,2)&lt;=Scenario!$G$3,0,IF(ROUND(J104,2)&lt;=Scenario!$G$5,1,IF(ROUND(J104,2)&lt;=Scenario!$G$6,2,IF(ROUND(J104,2)&lt;=Scenario!$G$7,3,IF(ROUND(J104,2)&lt;=Scenario!$G$8,4,IF(ROUND(J104,2)&lt;=Scenario!$G$9,5,IF(ROUND(J104,2)&lt;=Scenario!$G$10,6,7))))))))</f>
        <v xml:space="preserve"> </v>
      </c>
      <c r="Z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81" t="e">
        <f t="shared" si="33"/>
        <v>#VALUE!</v>
      </c>
      <c r="AC104" s="78" t="e">
        <f t="shared" si="50"/>
        <v>#VALUE!</v>
      </c>
      <c r="AD104" s="79" t="e">
        <f t="shared" si="44"/>
        <v>#VALUE!</v>
      </c>
      <c r="AE104" s="73" t="str">
        <f t="shared" si="51"/>
        <v>missing data</v>
      </c>
      <c r="AF104" s="80" t="str">
        <f t="shared" si="43"/>
        <v>missing data</v>
      </c>
      <c r="AG104" s="81" t="e">
        <f t="shared" si="34"/>
        <v>#VALUE!</v>
      </c>
      <c r="AH104" s="81" t="e">
        <f t="shared" si="35"/>
        <v>#VALUE!</v>
      </c>
    </row>
    <row r="105" spans="1:34" x14ac:dyDescent="0.25">
      <c r="A105" s="114" t="s">
        <v>74</v>
      </c>
      <c r="B105" s="102"/>
      <c r="C105" s="103"/>
      <c r="D105" s="103"/>
      <c r="E105" s="104"/>
      <c r="F105" s="105"/>
      <c r="G105" s="106"/>
      <c r="H105" s="106"/>
      <c r="I105" s="106"/>
      <c r="J105" s="107"/>
      <c r="K105" s="108" t="str">
        <f t="shared" si="36"/>
        <v xml:space="preserve"> </v>
      </c>
      <c r="L105" s="109" t="str">
        <f t="shared" si="37"/>
        <v xml:space="preserve"> </v>
      </c>
      <c r="M105" s="109" t="str">
        <f t="shared" si="38"/>
        <v xml:space="preserve"> </v>
      </c>
      <c r="N105" s="109" t="str">
        <f t="shared" si="39"/>
        <v xml:space="preserve"> </v>
      </c>
      <c r="O105" s="110" t="str">
        <f t="shared" si="40"/>
        <v xml:space="preserve"> </v>
      </c>
      <c r="P105" s="110" t="str">
        <f t="shared" si="41"/>
        <v xml:space="preserve"> </v>
      </c>
      <c r="Q105" s="111" t="str">
        <f t="shared" si="42"/>
        <v xml:space="preserve"> </v>
      </c>
      <c r="R105" s="108" t="e">
        <f t="shared" si="45"/>
        <v>#VALUE!</v>
      </c>
      <c r="S105" s="112" t="e">
        <f t="shared" si="46"/>
        <v>#VALUE!</v>
      </c>
      <c r="T105" s="72" t="e">
        <f t="shared" si="47"/>
        <v>#VALUE!</v>
      </c>
      <c r="U105" s="73" t="str">
        <f t="shared" si="48"/>
        <v>donnée(s) manquante(s)</v>
      </c>
      <c r="V105" s="74" t="str">
        <f t="shared" si="49"/>
        <v>donnée(s) manquante(s)</v>
      </c>
      <c r="W105" s="75" t="str">
        <f t="shared" si="32"/>
        <v xml:space="preserve"> </v>
      </c>
      <c r="X105" s="75" t="str">
        <f>IF(ISBLANK(I105)," ",IF(I105&lt;=Scenario!$C$3,0,IF(I105&lt;=Scenario!$C$5,1,IF(I105&lt;=Scenario!$C$6,2,IF(I105&lt;=Scenario!$C$7,3,IF(I105&lt;=Scenario!$C$8,4,5))))))</f>
        <v xml:space="preserve"> </v>
      </c>
      <c r="Y105" s="75" t="str">
        <f>IF(ISBLANK(J105)," ",IF(ROUND(J105,2)&lt;=Scenario!$G$3,0,IF(ROUND(J105,2)&lt;=Scenario!$G$5,1,IF(ROUND(J105,2)&lt;=Scenario!$G$6,2,IF(ROUND(J105,2)&lt;=Scenario!$G$7,3,IF(ROUND(J105,2)&lt;=Scenario!$G$8,4,IF(ROUND(J105,2)&lt;=Scenario!$G$9,5,IF(ROUND(J105,2)&lt;=Scenario!$G$10,6,7))))))))</f>
        <v xml:space="preserve"> </v>
      </c>
      <c r="Z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81" t="e">
        <f t="shared" si="33"/>
        <v>#VALUE!</v>
      </c>
      <c r="AC105" s="78" t="e">
        <f t="shared" si="50"/>
        <v>#VALUE!</v>
      </c>
      <c r="AD105" s="79" t="e">
        <f t="shared" si="44"/>
        <v>#VALUE!</v>
      </c>
      <c r="AE105" s="73" t="str">
        <f t="shared" si="51"/>
        <v>missing data</v>
      </c>
      <c r="AF105" s="80" t="str">
        <f t="shared" si="43"/>
        <v>missing data</v>
      </c>
      <c r="AG105" s="81" t="e">
        <f t="shared" si="34"/>
        <v>#VALUE!</v>
      </c>
      <c r="AH105" s="81" t="e">
        <f t="shared" si="35"/>
        <v>#VALUE!</v>
      </c>
    </row>
    <row r="106" spans="1:34" x14ac:dyDescent="0.25">
      <c r="A106" s="114" t="s">
        <v>74</v>
      </c>
      <c r="B106" s="102"/>
      <c r="C106" s="103"/>
      <c r="D106" s="103"/>
      <c r="E106" s="104"/>
      <c r="F106" s="105"/>
      <c r="G106" s="106"/>
      <c r="H106" s="106"/>
      <c r="I106" s="106"/>
      <c r="J106" s="107"/>
      <c r="K106" s="108" t="str">
        <f t="shared" si="36"/>
        <v xml:space="preserve"> </v>
      </c>
      <c r="L106" s="109" t="str">
        <f t="shared" si="37"/>
        <v xml:space="preserve"> </v>
      </c>
      <c r="M106" s="109" t="str">
        <f t="shared" si="38"/>
        <v xml:space="preserve"> </v>
      </c>
      <c r="N106" s="109" t="str">
        <f t="shared" si="39"/>
        <v xml:space="preserve"> </v>
      </c>
      <c r="O106" s="110" t="str">
        <f t="shared" si="40"/>
        <v xml:space="preserve"> </v>
      </c>
      <c r="P106" s="110" t="str">
        <f t="shared" si="41"/>
        <v xml:space="preserve"> </v>
      </c>
      <c r="Q106" s="111" t="str">
        <f t="shared" si="42"/>
        <v xml:space="preserve"> </v>
      </c>
      <c r="R106" s="108" t="e">
        <f t="shared" si="45"/>
        <v>#VALUE!</v>
      </c>
      <c r="S106" s="112" t="e">
        <f t="shared" si="46"/>
        <v>#VALUE!</v>
      </c>
      <c r="T106" s="72" t="e">
        <f t="shared" si="47"/>
        <v>#VALUE!</v>
      </c>
      <c r="U106" s="73" t="str">
        <f t="shared" si="48"/>
        <v>donnée(s) manquante(s)</v>
      </c>
      <c r="V106" s="74" t="str">
        <f t="shared" si="49"/>
        <v>donnée(s) manquante(s)</v>
      </c>
      <c r="W106" s="75" t="str">
        <f t="shared" si="32"/>
        <v xml:space="preserve"> </v>
      </c>
      <c r="X106" s="75" t="str">
        <f>IF(ISBLANK(I106)," ",IF(I106&lt;=Scenario!$C$3,0,IF(I106&lt;=Scenario!$C$5,1,IF(I106&lt;=Scenario!$C$6,2,IF(I106&lt;=Scenario!$C$7,3,IF(I106&lt;=Scenario!$C$8,4,5))))))</f>
        <v xml:space="preserve"> </v>
      </c>
      <c r="Y106" s="75" t="str">
        <f>IF(ISBLANK(J106)," ",IF(ROUND(J106,2)&lt;=Scenario!$G$3,0,IF(ROUND(J106,2)&lt;=Scenario!$G$5,1,IF(ROUND(J106,2)&lt;=Scenario!$G$6,2,IF(ROUND(J106,2)&lt;=Scenario!$G$7,3,IF(ROUND(J106,2)&lt;=Scenario!$G$8,4,IF(ROUND(J106,2)&lt;=Scenario!$G$9,5,IF(ROUND(J106,2)&lt;=Scenario!$G$10,6,7))))))))</f>
        <v xml:space="preserve"> </v>
      </c>
      <c r="Z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81" t="e">
        <f t="shared" si="33"/>
        <v>#VALUE!</v>
      </c>
      <c r="AC106" s="78" t="e">
        <f t="shared" si="50"/>
        <v>#VALUE!</v>
      </c>
      <c r="AD106" s="79" t="e">
        <f t="shared" si="44"/>
        <v>#VALUE!</v>
      </c>
      <c r="AE106" s="73" t="str">
        <f t="shared" si="51"/>
        <v>missing data</v>
      </c>
      <c r="AF106" s="80" t="str">
        <f t="shared" si="43"/>
        <v>missing data</v>
      </c>
      <c r="AG106" s="81" t="e">
        <f t="shared" si="34"/>
        <v>#VALUE!</v>
      </c>
      <c r="AH106" s="81" t="e">
        <f t="shared" si="35"/>
        <v>#VALUE!</v>
      </c>
    </row>
    <row r="107" spans="1:34" x14ac:dyDescent="0.25">
      <c r="A107" s="114" t="s">
        <v>74</v>
      </c>
      <c r="B107" s="102"/>
      <c r="C107" s="103"/>
      <c r="D107" s="103"/>
      <c r="E107" s="104"/>
      <c r="F107" s="105"/>
      <c r="G107" s="106"/>
      <c r="H107" s="106"/>
      <c r="I107" s="106"/>
      <c r="J107" s="107"/>
      <c r="K107" s="108" t="str">
        <f t="shared" si="36"/>
        <v xml:space="preserve"> </v>
      </c>
      <c r="L107" s="109" t="str">
        <f t="shared" si="37"/>
        <v xml:space="preserve"> </v>
      </c>
      <c r="M107" s="109" t="str">
        <f t="shared" si="38"/>
        <v xml:space="preserve"> </v>
      </c>
      <c r="N107" s="109" t="str">
        <f t="shared" si="39"/>
        <v xml:space="preserve"> </v>
      </c>
      <c r="O107" s="110" t="str">
        <f t="shared" si="40"/>
        <v xml:space="preserve"> </v>
      </c>
      <c r="P107" s="110" t="str">
        <f t="shared" si="41"/>
        <v xml:space="preserve"> </v>
      </c>
      <c r="Q107" s="111" t="str">
        <f t="shared" si="42"/>
        <v xml:space="preserve"> </v>
      </c>
      <c r="R107" s="108" t="e">
        <f t="shared" si="45"/>
        <v>#VALUE!</v>
      </c>
      <c r="S107" s="112" t="e">
        <f t="shared" si="46"/>
        <v>#VALUE!</v>
      </c>
      <c r="T107" s="72" t="e">
        <f t="shared" si="47"/>
        <v>#VALUE!</v>
      </c>
      <c r="U107" s="73" t="str">
        <f t="shared" si="48"/>
        <v>donnée(s) manquante(s)</v>
      </c>
      <c r="V107" s="74" t="str">
        <f t="shared" si="49"/>
        <v>donnée(s) manquante(s)</v>
      </c>
      <c r="W107" s="75" t="str">
        <f t="shared" si="32"/>
        <v xml:space="preserve"> </v>
      </c>
      <c r="X107" s="75" t="str">
        <f>IF(ISBLANK(I107)," ",IF(I107&lt;=Scenario!$C$3,0,IF(I107&lt;=Scenario!$C$5,1,IF(I107&lt;=Scenario!$C$6,2,IF(I107&lt;=Scenario!$C$7,3,IF(I107&lt;=Scenario!$C$8,4,5))))))</f>
        <v xml:space="preserve"> </v>
      </c>
      <c r="Y107" s="75" t="str">
        <f>IF(ISBLANK(J107)," ",IF(ROUND(J107,2)&lt;=Scenario!$G$3,0,IF(ROUND(J107,2)&lt;=Scenario!$G$5,1,IF(ROUND(J107,2)&lt;=Scenario!$G$6,2,IF(ROUND(J107,2)&lt;=Scenario!$G$7,3,IF(ROUND(J107,2)&lt;=Scenario!$G$8,4,IF(ROUND(J107,2)&lt;=Scenario!$G$9,5,IF(ROUND(J107,2)&lt;=Scenario!$G$10,6,7))))))))</f>
        <v xml:space="preserve"> </v>
      </c>
      <c r="Z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81" t="e">
        <f t="shared" si="33"/>
        <v>#VALUE!</v>
      </c>
      <c r="AC107" s="78" t="e">
        <f t="shared" si="50"/>
        <v>#VALUE!</v>
      </c>
      <c r="AD107" s="79" t="e">
        <f t="shared" si="44"/>
        <v>#VALUE!</v>
      </c>
      <c r="AE107" s="73" t="str">
        <f t="shared" si="51"/>
        <v>missing data</v>
      </c>
      <c r="AF107" s="80" t="str">
        <f t="shared" si="43"/>
        <v>missing data</v>
      </c>
      <c r="AG107" s="81" t="e">
        <f t="shared" si="34"/>
        <v>#VALUE!</v>
      </c>
      <c r="AH107" s="81" t="e">
        <f t="shared" si="35"/>
        <v>#VALUE!</v>
      </c>
    </row>
    <row r="108" spans="1:34" x14ac:dyDescent="0.25">
      <c r="A108" s="114" t="s">
        <v>74</v>
      </c>
      <c r="B108" s="102"/>
      <c r="C108" s="103"/>
      <c r="D108" s="103"/>
      <c r="E108" s="104"/>
      <c r="F108" s="105"/>
      <c r="G108" s="106"/>
      <c r="H108" s="106"/>
      <c r="I108" s="106"/>
      <c r="J108" s="107"/>
      <c r="K108" s="108" t="str">
        <f t="shared" si="36"/>
        <v xml:space="preserve"> </v>
      </c>
      <c r="L108" s="109" t="str">
        <f t="shared" si="37"/>
        <v xml:space="preserve"> </v>
      </c>
      <c r="M108" s="109" t="str">
        <f t="shared" si="38"/>
        <v xml:space="preserve"> </v>
      </c>
      <c r="N108" s="109" t="str">
        <f t="shared" si="39"/>
        <v xml:space="preserve"> </v>
      </c>
      <c r="O108" s="110" t="str">
        <f t="shared" si="40"/>
        <v xml:space="preserve"> </v>
      </c>
      <c r="P108" s="110" t="str">
        <f t="shared" si="41"/>
        <v xml:space="preserve"> </v>
      </c>
      <c r="Q108" s="111" t="str">
        <f t="shared" si="42"/>
        <v xml:space="preserve"> </v>
      </c>
      <c r="R108" s="108" t="e">
        <f t="shared" si="45"/>
        <v>#VALUE!</v>
      </c>
      <c r="S108" s="112" t="e">
        <f t="shared" si="46"/>
        <v>#VALUE!</v>
      </c>
      <c r="T108" s="72" t="e">
        <f t="shared" si="47"/>
        <v>#VALUE!</v>
      </c>
      <c r="U108" s="73" t="str">
        <f t="shared" si="48"/>
        <v>donnée(s) manquante(s)</v>
      </c>
      <c r="V108" s="74" t="str">
        <f t="shared" si="49"/>
        <v>donnée(s) manquante(s)</v>
      </c>
      <c r="W108" s="75" t="str">
        <f t="shared" si="32"/>
        <v xml:space="preserve"> </v>
      </c>
      <c r="X108" s="75" t="str">
        <f>IF(ISBLANK(I108)," ",IF(I108&lt;=Scenario!$C$3,0,IF(I108&lt;=Scenario!$C$5,1,IF(I108&lt;=Scenario!$C$6,2,IF(I108&lt;=Scenario!$C$7,3,IF(I108&lt;=Scenario!$C$8,4,5))))))</f>
        <v xml:space="preserve"> </v>
      </c>
      <c r="Y108" s="75" t="str">
        <f>IF(ISBLANK(J108)," ",IF(ROUND(J108,2)&lt;=Scenario!$G$3,0,IF(ROUND(J108,2)&lt;=Scenario!$G$5,1,IF(ROUND(J108,2)&lt;=Scenario!$G$6,2,IF(ROUND(J108,2)&lt;=Scenario!$G$7,3,IF(ROUND(J108,2)&lt;=Scenario!$G$8,4,IF(ROUND(J108,2)&lt;=Scenario!$G$9,5,IF(ROUND(J108,2)&lt;=Scenario!$G$10,6,7))))))))</f>
        <v xml:space="preserve"> </v>
      </c>
      <c r="Z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81" t="e">
        <f t="shared" si="33"/>
        <v>#VALUE!</v>
      </c>
      <c r="AC108" s="78" t="e">
        <f t="shared" si="50"/>
        <v>#VALUE!</v>
      </c>
      <c r="AD108" s="79" t="e">
        <f t="shared" si="44"/>
        <v>#VALUE!</v>
      </c>
      <c r="AE108" s="73" t="str">
        <f t="shared" si="51"/>
        <v>missing data</v>
      </c>
      <c r="AF108" s="80" t="str">
        <f t="shared" si="43"/>
        <v>missing data</v>
      </c>
      <c r="AG108" s="81" t="e">
        <f t="shared" si="34"/>
        <v>#VALUE!</v>
      </c>
      <c r="AH108" s="81" t="e">
        <f t="shared" si="35"/>
        <v>#VALUE!</v>
      </c>
    </row>
    <row r="109" spans="1:34" x14ac:dyDescent="0.25">
      <c r="A109" s="114" t="s">
        <v>74</v>
      </c>
      <c r="B109" s="102"/>
      <c r="C109" s="103"/>
      <c r="D109" s="103"/>
      <c r="E109" s="104"/>
      <c r="F109" s="105"/>
      <c r="G109" s="106"/>
      <c r="H109" s="106"/>
      <c r="I109" s="106"/>
      <c r="J109" s="107"/>
      <c r="K109" s="108" t="str">
        <f t="shared" si="36"/>
        <v xml:space="preserve"> </v>
      </c>
      <c r="L109" s="109" t="str">
        <f t="shared" si="37"/>
        <v xml:space="preserve"> </v>
      </c>
      <c r="M109" s="109" t="str">
        <f t="shared" si="38"/>
        <v xml:space="preserve"> </v>
      </c>
      <c r="N109" s="109" t="str">
        <f t="shared" si="39"/>
        <v xml:space="preserve"> </v>
      </c>
      <c r="O109" s="110" t="str">
        <f t="shared" si="40"/>
        <v xml:space="preserve"> </v>
      </c>
      <c r="P109" s="110" t="str">
        <f t="shared" si="41"/>
        <v xml:space="preserve"> </v>
      </c>
      <c r="Q109" s="111" t="str">
        <f t="shared" si="42"/>
        <v xml:space="preserve"> </v>
      </c>
      <c r="R109" s="108" t="e">
        <f t="shared" si="45"/>
        <v>#VALUE!</v>
      </c>
      <c r="S109" s="112" t="e">
        <f t="shared" si="46"/>
        <v>#VALUE!</v>
      </c>
      <c r="T109" s="72" t="e">
        <f t="shared" si="47"/>
        <v>#VALUE!</v>
      </c>
      <c r="U109" s="73" t="str">
        <f t="shared" si="48"/>
        <v>donnée(s) manquante(s)</v>
      </c>
      <c r="V109" s="74" t="str">
        <f t="shared" si="49"/>
        <v>donnée(s) manquante(s)</v>
      </c>
      <c r="W109" s="75" t="str">
        <f t="shared" si="32"/>
        <v xml:space="preserve"> </v>
      </c>
      <c r="X109" s="75" t="str">
        <f>IF(ISBLANK(I109)," ",IF(I109&lt;=Scenario!$C$3,0,IF(I109&lt;=Scenario!$C$5,1,IF(I109&lt;=Scenario!$C$6,2,IF(I109&lt;=Scenario!$C$7,3,IF(I109&lt;=Scenario!$C$8,4,5))))))</f>
        <v xml:space="preserve"> </v>
      </c>
      <c r="Y109" s="75" t="str">
        <f>IF(ISBLANK(J109)," ",IF(ROUND(J109,2)&lt;=Scenario!$G$3,0,IF(ROUND(J109,2)&lt;=Scenario!$G$5,1,IF(ROUND(J109,2)&lt;=Scenario!$G$6,2,IF(ROUND(J109,2)&lt;=Scenario!$G$7,3,IF(ROUND(J109,2)&lt;=Scenario!$G$8,4,IF(ROUND(J109,2)&lt;=Scenario!$G$9,5,IF(ROUND(J109,2)&lt;=Scenario!$G$10,6,7))))))))</f>
        <v xml:space="preserve"> </v>
      </c>
      <c r="Z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81" t="e">
        <f t="shared" si="33"/>
        <v>#VALUE!</v>
      </c>
      <c r="AC109" s="78" t="e">
        <f t="shared" si="50"/>
        <v>#VALUE!</v>
      </c>
      <c r="AD109" s="79" t="e">
        <f t="shared" si="44"/>
        <v>#VALUE!</v>
      </c>
      <c r="AE109" s="73" t="str">
        <f t="shared" si="51"/>
        <v>missing data</v>
      </c>
      <c r="AF109" s="80" t="str">
        <f t="shared" si="43"/>
        <v>missing data</v>
      </c>
      <c r="AG109" s="81" t="e">
        <f t="shared" si="34"/>
        <v>#VALUE!</v>
      </c>
      <c r="AH109" s="81" t="e">
        <f t="shared" si="35"/>
        <v>#VALUE!</v>
      </c>
    </row>
    <row r="110" spans="1:34" x14ac:dyDescent="0.25">
      <c r="A110" s="114" t="s">
        <v>74</v>
      </c>
      <c r="B110" s="102"/>
      <c r="C110" s="103"/>
      <c r="D110" s="103"/>
      <c r="E110" s="104"/>
      <c r="F110" s="105"/>
      <c r="G110" s="106"/>
      <c r="H110" s="106"/>
      <c r="I110" s="106"/>
      <c r="J110" s="107"/>
      <c r="K110" s="108" t="str">
        <f t="shared" si="36"/>
        <v xml:space="preserve"> </v>
      </c>
      <c r="L110" s="109" t="str">
        <f t="shared" si="37"/>
        <v xml:space="preserve"> </v>
      </c>
      <c r="M110" s="109" t="str">
        <f t="shared" si="38"/>
        <v xml:space="preserve"> </v>
      </c>
      <c r="N110" s="109" t="str">
        <f t="shared" si="39"/>
        <v xml:space="preserve"> </v>
      </c>
      <c r="O110" s="110" t="str">
        <f t="shared" si="40"/>
        <v xml:space="preserve"> </v>
      </c>
      <c r="P110" s="110" t="str">
        <f t="shared" si="41"/>
        <v xml:space="preserve"> </v>
      </c>
      <c r="Q110" s="111" t="str">
        <f t="shared" si="42"/>
        <v xml:space="preserve"> </v>
      </c>
      <c r="R110" s="108" t="e">
        <f t="shared" si="45"/>
        <v>#VALUE!</v>
      </c>
      <c r="S110" s="112" t="e">
        <f t="shared" si="46"/>
        <v>#VALUE!</v>
      </c>
      <c r="T110" s="72" t="e">
        <f t="shared" si="47"/>
        <v>#VALUE!</v>
      </c>
      <c r="U110" s="73" t="str">
        <f t="shared" si="48"/>
        <v>donnée(s) manquante(s)</v>
      </c>
      <c r="V110" s="74" t="str">
        <f t="shared" si="49"/>
        <v>donnée(s) manquante(s)</v>
      </c>
      <c r="W110" s="75" t="str">
        <f t="shared" si="32"/>
        <v xml:space="preserve"> </v>
      </c>
      <c r="X110" s="75" t="str">
        <f>IF(ISBLANK(I110)," ",IF(I110&lt;=Scenario!$C$3,0,IF(I110&lt;=Scenario!$C$5,1,IF(I110&lt;=Scenario!$C$6,2,IF(I110&lt;=Scenario!$C$7,3,IF(I110&lt;=Scenario!$C$8,4,5))))))</f>
        <v xml:space="preserve"> </v>
      </c>
      <c r="Y110" s="75" t="str">
        <f>IF(ISBLANK(J110)," ",IF(ROUND(J110,2)&lt;=Scenario!$G$3,0,IF(ROUND(J110,2)&lt;=Scenario!$G$5,1,IF(ROUND(J110,2)&lt;=Scenario!$G$6,2,IF(ROUND(J110,2)&lt;=Scenario!$G$7,3,IF(ROUND(J110,2)&lt;=Scenario!$G$8,4,IF(ROUND(J110,2)&lt;=Scenario!$G$9,5,IF(ROUND(J110,2)&lt;=Scenario!$G$10,6,7))))))))</f>
        <v xml:space="preserve"> </v>
      </c>
      <c r="Z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81" t="e">
        <f t="shared" si="33"/>
        <v>#VALUE!</v>
      </c>
      <c r="AC110" s="78" t="e">
        <f t="shared" si="50"/>
        <v>#VALUE!</v>
      </c>
      <c r="AD110" s="79" t="e">
        <f t="shared" si="44"/>
        <v>#VALUE!</v>
      </c>
      <c r="AE110" s="73" t="str">
        <f t="shared" si="51"/>
        <v>missing data</v>
      </c>
      <c r="AF110" s="80" t="str">
        <f t="shared" si="43"/>
        <v>missing data</v>
      </c>
      <c r="AG110" s="81" t="e">
        <f t="shared" si="34"/>
        <v>#VALUE!</v>
      </c>
      <c r="AH110" s="81" t="e">
        <f t="shared" si="35"/>
        <v>#VALUE!</v>
      </c>
    </row>
    <row r="111" spans="1:34" x14ac:dyDescent="0.25">
      <c r="A111" s="114" t="s">
        <v>74</v>
      </c>
      <c r="B111" s="102"/>
      <c r="C111" s="103"/>
      <c r="D111" s="103"/>
      <c r="E111" s="104"/>
      <c r="F111" s="105"/>
      <c r="G111" s="106"/>
      <c r="H111" s="106"/>
      <c r="I111" s="106"/>
      <c r="J111" s="107"/>
      <c r="K111" s="108" t="str">
        <f t="shared" si="36"/>
        <v xml:space="preserve"> </v>
      </c>
      <c r="L111" s="109" t="str">
        <f t="shared" si="37"/>
        <v xml:space="preserve"> </v>
      </c>
      <c r="M111" s="109" t="str">
        <f t="shared" si="38"/>
        <v xml:space="preserve"> </v>
      </c>
      <c r="N111" s="109" t="str">
        <f t="shared" si="39"/>
        <v xml:space="preserve"> </v>
      </c>
      <c r="O111" s="110" t="str">
        <f t="shared" si="40"/>
        <v xml:space="preserve"> </v>
      </c>
      <c r="P111" s="110" t="str">
        <f t="shared" si="41"/>
        <v xml:space="preserve"> </v>
      </c>
      <c r="Q111" s="111" t="str">
        <f t="shared" si="42"/>
        <v xml:space="preserve"> </v>
      </c>
      <c r="R111" s="108" t="e">
        <f t="shared" si="45"/>
        <v>#VALUE!</v>
      </c>
      <c r="S111" s="112" t="e">
        <f t="shared" si="46"/>
        <v>#VALUE!</v>
      </c>
      <c r="T111" s="72" t="e">
        <f t="shared" si="47"/>
        <v>#VALUE!</v>
      </c>
      <c r="U111" s="73" t="str">
        <f t="shared" si="48"/>
        <v>donnée(s) manquante(s)</v>
      </c>
      <c r="V111" s="74" t="str">
        <f t="shared" si="49"/>
        <v>donnée(s) manquante(s)</v>
      </c>
      <c r="W111" s="75" t="str">
        <f t="shared" si="32"/>
        <v xml:space="preserve"> </v>
      </c>
      <c r="X111" s="75" t="str">
        <f>IF(ISBLANK(I111)," ",IF(I111&lt;=Scenario!$C$3,0,IF(I111&lt;=Scenario!$C$5,1,IF(I111&lt;=Scenario!$C$6,2,IF(I111&lt;=Scenario!$C$7,3,IF(I111&lt;=Scenario!$C$8,4,5))))))</f>
        <v xml:space="preserve"> </v>
      </c>
      <c r="Y111" s="75" t="str">
        <f>IF(ISBLANK(J111)," ",IF(ROUND(J111,2)&lt;=Scenario!$G$3,0,IF(ROUND(J111,2)&lt;=Scenario!$G$5,1,IF(ROUND(J111,2)&lt;=Scenario!$G$6,2,IF(ROUND(J111,2)&lt;=Scenario!$G$7,3,IF(ROUND(J111,2)&lt;=Scenario!$G$8,4,IF(ROUND(J111,2)&lt;=Scenario!$G$9,5,IF(ROUND(J111,2)&lt;=Scenario!$G$10,6,7))))))))</f>
        <v xml:space="preserve"> </v>
      </c>
      <c r="Z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81" t="e">
        <f t="shared" si="33"/>
        <v>#VALUE!</v>
      </c>
      <c r="AC111" s="78" t="e">
        <f t="shared" si="50"/>
        <v>#VALUE!</v>
      </c>
      <c r="AD111" s="79" t="e">
        <f t="shared" si="44"/>
        <v>#VALUE!</v>
      </c>
      <c r="AE111" s="73" t="str">
        <f t="shared" si="51"/>
        <v>missing data</v>
      </c>
      <c r="AF111" s="80" t="str">
        <f t="shared" si="43"/>
        <v>missing data</v>
      </c>
      <c r="AG111" s="81" t="e">
        <f t="shared" si="34"/>
        <v>#VALUE!</v>
      </c>
      <c r="AH111" s="81" t="e">
        <f t="shared" si="35"/>
        <v>#VALUE!</v>
      </c>
    </row>
    <row r="112" spans="1:34" x14ac:dyDescent="0.25">
      <c r="A112" s="114" t="s">
        <v>74</v>
      </c>
      <c r="B112" s="102"/>
      <c r="C112" s="103"/>
      <c r="D112" s="103"/>
      <c r="E112" s="104"/>
      <c r="F112" s="105"/>
      <c r="G112" s="106"/>
      <c r="H112" s="106"/>
      <c r="I112" s="106"/>
      <c r="J112" s="107"/>
      <c r="K112" s="108" t="str">
        <f t="shared" si="36"/>
        <v xml:space="preserve"> </v>
      </c>
      <c r="L112" s="109" t="str">
        <f t="shared" si="37"/>
        <v xml:space="preserve"> </v>
      </c>
      <c r="M112" s="109" t="str">
        <f t="shared" si="38"/>
        <v xml:space="preserve"> </v>
      </c>
      <c r="N112" s="109" t="str">
        <f t="shared" si="39"/>
        <v xml:space="preserve"> </v>
      </c>
      <c r="O112" s="110" t="str">
        <f t="shared" si="40"/>
        <v xml:space="preserve"> </v>
      </c>
      <c r="P112" s="110" t="str">
        <f t="shared" si="41"/>
        <v xml:space="preserve"> </v>
      </c>
      <c r="Q112" s="111" t="str">
        <f t="shared" si="42"/>
        <v xml:space="preserve"> </v>
      </c>
      <c r="R112" s="108" t="e">
        <f t="shared" si="45"/>
        <v>#VALUE!</v>
      </c>
      <c r="S112" s="112" t="e">
        <f t="shared" si="46"/>
        <v>#VALUE!</v>
      </c>
      <c r="T112" s="72" t="e">
        <f t="shared" si="47"/>
        <v>#VALUE!</v>
      </c>
      <c r="U112" s="73" t="str">
        <f t="shared" si="48"/>
        <v>donnée(s) manquante(s)</v>
      </c>
      <c r="V112" s="74" t="str">
        <f t="shared" si="49"/>
        <v>donnée(s) manquante(s)</v>
      </c>
      <c r="W112" s="75" t="str">
        <f t="shared" si="32"/>
        <v xml:space="preserve"> </v>
      </c>
      <c r="X112" s="75" t="str">
        <f>IF(ISBLANK(I112)," ",IF(I112&lt;=Scenario!$C$3,0,IF(I112&lt;=Scenario!$C$5,1,IF(I112&lt;=Scenario!$C$6,2,IF(I112&lt;=Scenario!$C$7,3,IF(I112&lt;=Scenario!$C$8,4,5))))))</f>
        <v xml:space="preserve"> </v>
      </c>
      <c r="Y112" s="75" t="str">
        <f>IF(ISBLANK(J112)," ",IF(ROUND(J112,2)&lt;=Scenario!$G$3,0,IF(ROUND(J112,2)&lt;=Scenario!$G$5,1,IF(ROUND(J112,2)&lt;=Scenario!$G$6,2,IF(ROUND(J112,2)&lt;=Scenario!$G$7,3,IF(ROUND(J112,2)&lt;=Scenario!$G$8,4,IF(ROUND(J112,2)&lt;=Scenario!$G$9,5,IF(ROUND(J112,2)&lt;=Scenario!$G$10,6,7))))))))</f>
        <v xml:space="preserve"> </v>
      </c>
      <c r="Z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81" t="e">
        <f t="shared" si="33"/>
        <v>#VALUE!</v>
      </c>
      <c r="AC112" s="78" t="e">
        <f t="shared" si="50"/>
        <v>#VALUE!</v>
      </c>
      <c r="AD112" s="79" t="e">
        <f t="shared" si="44"/>
        <v>#VALUE!</v>
      </c>
      <c r="AE112" s="73" t="str">
        <f t="shared" si="51"/>
        <v>missing data</v>
      </c>
      <c r="AF112" s="80" t="str">
        <f t="shared" si="43"/>
        <v>missing data</v>
      </c>
      <c r="AG112" s="81" t="e">
        <f t="shared" si="34"/>
        <v>#VALUE!</v>
      </c>
      <c r="AH112" s="81" t="e">
        <f t="shared" si="35"/>
        <v>#VALUE!</v>
      </c>
    </row>
    <row r="113" spans="1:34" x14ac:dyDescent="0.25">
      <c r="A113" s="114" t="s">
        <v>74</v>
      </c>
      <c r="B113" s="102"/>
      <c r="C113" s="103"/>
      <c r="D113" s="103"/>
      <c r="E113" s="104"/>
      <c r="F113" s="105"/>
      <c r="G113" s="106"/>
      <c r="H113" s="106"/>
      <c r="I113" s="106"/>
      <c r="J113" s="107"/>
      <c r="K113" s="108" t="str">
        <f t="shared" si="36"/>
        <v xml:space="preserve"> </v>
      </c>
      <c r="L113" s="109" t="str">
        <f t="shared" si="37"/>
        <v xml:space="preserve"> </v>
      </c>
      <c r="M113" s="109" t="str">
        <f t="shared" si="38"/>
        <v xml:space="preserve"> </v>
      </c>
      <c r="N113" s="109" t="str">
        <f t="shared" si="39"/>
        <v xml:space="preserve"> </v>
      </c>
      <c r="O113" s="110" t="str">
        <f t="shared" si="40"/>
        <v xml:space="preserve"> </v>
      </c>
      <c r="P113" s="110" t="str">
        <f t="shared" si="41"/>
        <v xml:space="preserve"> </v>
      </c>
      <c r="Q113" s="111" t="str">
        <f t="shared" si="42"/>
        <v xml:space="preserve"> </v>
      </c>
      <c r="R113" s="108" t="e">
        <f t="shared" si="45"/>
        <v>#VALUE!</v>
      </c>
      <c r="S113" s="112" t="e">
        <f t="shared" si="46"/>
        <v>#VALUE!</v>
      </c>
      <c r="T113" s="72" t="e">
        <f t="shared" si="47"/>
        <v>#VALUE!</v>
      </c>
      <c r="U113" s="73" t="str">
        <f t="shared" si="48"/>
        <v>donnée(s) manquante(s)</v>
      </c>
      <c r="V113" s="74" t="str">
        <f t="shared" si="49"/>
        <v>donnée(s) manquante(s)</v>
      </c>
      <c r="W113" s="75" t="str">
        <f t="shared" si="32"/>
        <v xml:space="preserve"> </v>
      </c>
      <c r="X113" s="75" t="str">
        <f>IF(ISBLANK(I113)," ",IF(I113&lt;=Scenario!$C$3,0,IF(I113&lt;=Scenario!$C$5,1,IF(I113&lt;=Scenario!$C$6,2,IF(I113&lt;=Scenario!$C$7,3,IF(I113&lt;=Scenario!$C$8,4,5))))))</f>
        <v xml:space="preserve"> </v>
      </c>
      <c r="Y113" s="75" t="str">
        <f>IF(ISBLANK(J113)," ",IF(ROUND(J113,2)&lt;=Scenario!$G$3,0,IF(ROUND(J113,2)&lt;=Scenario!$G$5,1,IF(ROUND(J113,2)&lt;=Scenario!$G$6,2,IF(ROUND(J113,2)&lt;=Scenario!$G$7,3,IF(ROUND(J113,2)&lt;=Scenario!$G$8,4,IF(ROUND(J113,2)&lt;=Scenario!$G$9,5,IF(ROUND(J113,2)&lt;=Scenario!$G$10,6,7))))))))</f>
        <v xml:space="preserve"> </v>
      </c>
      <c r="Z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81" t="e">
        <f t="shared" si="33"/>
        <v>#VALUE!</v>
      </c>
      <c r="AC113" s="78" t="e">
        <f t="shared" si="50"/>
        <v>#VALUE!</v>
      </c>
      <c r="AD113" s="79" t="e">
        <f t="shared" si="44"/>
        <v>#VALUE!</v>
      </c>
      <c r="AE113" s="73" t="str">
        <f t="shared" si="51"/>
        <v>missing data</v>
      </c>
      <c r="AF113" s="80" t="str">
        <f t="shared" si="43"/>
        <v>missing data</v>
      </c>
      <c r="AG113" s="81" t="e">
        <f t="shared" si="34"/>
        <v>#VALUE!</v>
      </c>
      <c r="AH113" s="81" t="e">
        <f t="shared" si="35"/>
        <v>#VALUE!</v>
      </c>
    </row>
    <row r="114" spans="1:34" x14ac:dyDescent="0.25">
      <c r="A114" s="114" t="s">
        <v>74</v>
      </c>
      <c r="B114" s="102"/>
      <c r="C114" s="103"/>
      <c r="D114" s="103"/>
      <c r="E114" s="104"/>
      <c r="F114" s="105"/>
      <c r="G114" s="106"/>
      <c r="H114" s="106"/>
      <c r="I114" s="106"/>
      <c r="J114" s="107"/>
      <c r="K114" s="108" t="str">
        <f t="shared" si="36"/>
        <v xml:space="preserve"> </v>
      </c>
      <c r="L114" s="109" t="str">
        <f t="shared" si="37"/>
        <v xml:space="preserve"> </v>
      </c>
      <c r="M114" s="109" t="str">
        <f t="shared" si="38"/>
        <v xml:space="preserve"> </v>
      </c>
      <c r="N114" s="109" t="str">
        <f t="shared" si="39"/>
        <v xml:space="preserve"> </v>
      </c>
      <c r="O114" s="110" t="str">
        <f t="shared" si="40"/>
        <v xml:space="preserve"> </v>
      </c>
      <c r="P114" s="110" t="str">
        <f t="shared" si="41"/>
        <v xml:space="preserve"> </v>
      </c>
      <c r="Q114" s="111" t="str">
        <f t="shared" si="42"/>
        <v xml:space="preserve"> </v>
      </c>
      <c r="R114" s="108" t="e">
        <f t="shared" si="45"/>
        <v>#VALUE!</v>
      </c>
      <c r="S114" s="112" t="e">
        <f t="shared" si="46"/>
        <v>#VALUE!</v>
      </c>
      <c r="T114" s="72" t="e">
        <f t="shared" si="47"/>
        <v>#VALUE!</v>
      </c>
      <c r="U114" s="73" t="str">
        <f t="shared" si="48"/>
        <v>donnée(s) manquante(s)</v>
      </c>
      <c r="V114" s="74" t="str">
        <f t="shared" si="49"/>
        <v>donnée(s) manquante(s)</v>
      </c>
      <c r="W114" s="75" t="str">
        <f t="shared" si="32"/>
        <v xml:space="preserve"> </v>
      </c>
      <c r="X114" s="75" t="str">
        <f>IF(ISBLANK(I114)," ",IF(I114&lt;=Scenario!$C$3,0,IF(I114&lt;=Scenario!$C$5,1,IF(I114&lt;=Scenario!$C$6,2,IF(I114&lt;=Scenario!$C$7,3,IF(I114&lt;=Scenario!$C$8,4,5))))))</f>
        <v xml:space="preserve"> </v>
      </c>
      <c r="Y114" s="75" t="str">
        <f>IF(ISBLANK(J114)," ",IF(ROUND(J114,2)&lt;=Scenario!$G$3,0,IF(ROUND(J114,2)&lt;=Scenario!$G$5,1,IF(ROUND(J114,2)&lt;=Scenario!$G$6,2,IF(ROUND(J114,2)&lt;=Scenario!$G$7,3,IF(ROUND(J114,2)&lt;=Scenario!$G$8,4,IF(ROUND(J114,2)&lt;=Scenario!$G$9,5,IF(ROUND(J114,2)&lt;=Scenario!$G$10,6,7))))))))</f>
        <v xml:space="preserve"> </v>
      </c>
      <c r="Z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81" t="e">
        <f t="shared" si="33"/>
        <v>#VALUE!</v>
      </c>
      <c r="AC114" s="78" t="e">
        <f t="shared" si="50"/>
        <v>#VALUE!</v>
      </c>
      <c r="AD114" s="79" t="e">
        <f t="shared" si="44"/>
        <v>#VALUE!</v>
      </c>
      <c r="AE114" s="73" t="str">
        <f t="shared" si="51"/>
        <v>missing data</v>
      </c>
      <c r="AF114" s="80" t="str">
        <f t="shared" si="43"/>
        <v>missing data</v>
      </c>
      <c r="AG114" s="81" t="e">
        <f t="shared" si="34"/>
        <v>#VALUE!</v>
      </c>
      <c r="AH114" s="81" t="e">
        <f t="shared" si="35"/>
        <v>#VALUE!</v>
      </c>
    </row>
    <row r="115" spans="1:34" x14ac:dyDescent="0.25">
      <c r="A115" s="114" t="s">
        <v>74</v>
      </c>
      <c r="B115" s="102"/>
      <c r="C115" s="103"/>
      <c r="D115" s="103"/>
      <c r="E115" s="104"/>
      <c r="F115" s="105"/>
      <c r="G115" s="106"/>
      <c r="H115" s="106"/>
      <c r="I115" s="106"/>
      <c r="J115" s="107"/>
      <c r="K115" s="108" t="str">
        <f t="shared" si="36"/>
        <v xml:space="preserve"> </v>
      </c>
      <c r="L115" s="109" t="str">
        <f t="shared" si="37"/>
        <v xml:space="preserve"> </v>
      </c>
      <c r="M115" s="109" t="str">
        <f t="shared" si="38"/>
        <v xml:space="preserve"> </v>
      </c>
      <c r="N115" s="109" t="str">
        <f t="shared" si="39"/>
        <v xml:space="preserve"> </v>
      </c>
      <c r="O115" s="110" t="str">
        <f t="shared" si="40"/>
        <v xml:space="preserve"> </v>
      </c>
      <c r="P115" s="110" t="str">
        <f t="shared" si="41"/>
        <v xml:space="preserve"> </v>
      </c>
      <c r="Q115" s="111" t="str">
        <f t="shared" si="42"/>
        <v xml:space="preserve"> </v>
      </c>
      <c r="R115" s="108" t="e">
        <f t="shared" si="45"/>
        <v>#VALUE!</v>
      </c>
      <c r="S115" s="112" t="e">
        <f t="shared" si="46"/>
        <v>#VALUE!</v>
      </c>
      <c r="T115" s="72" t="e">
        <f t="shared" si="47"/>
        <v>#VALUE!</v>
      </c>
      <c r="U115" s="73" t="str">
        <f t="shared" si="48"/>
        <v>donnée(s) manquante(s)</v>
      </c>
      <c r="V115" s="74" t="str">
        <f t="shared" si="49"/>
        <v>donnée(s) manquante(s)</v>
      </c>
      <c r="W115" s="75" t="str">
        <f t="shared" si="32"/>
        <v xml:space="preserve"> </v>
      </c>
      <c r="X115" s="75" t="str">
        <f>IF(ISBLANK(I115)," ",IF(I115&lt;=Scenario!$C$3,0,IF(I115&lt;=Scenario!$C$5,1,IF(I115&lt;=Scenario!$C$6,2,IF(I115&lt;=Scenario!$C$7,3,IF(I115&lt;=Scenario!$C$8,4,5))))))</f>
        <v xml:space="preserve"> </v>
      </c>
      <c r="Y115" s="75" t="str">
        <f>IF(ISBLANK(J115)," ",IF(ROUND(J115,2)&lt;=Scenario!$G$3,0,IF(ROUND(J115,2)&lt;=Scenario!$G$5,1,IF(ROUND(J115,2)&lt;=Scenario!$G$6,2,IF(ROUND(J115,2)&lt;=Scenario!$G$7,3,IF(ROUND(J115,2)&lt;=Scenario!$G$8,4,IF(ROUND(J115,2)&lt;=Scenario!$G$9,5,IF(ROUND(J115,2)&lt;=Scenario!$G$10,6,7))))))))</f>
        <v xml:space="preserve"> </v>
      </c>
      <c r="Z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81" t="e">
        <f t="shared" si="33"/>
        <v>#VALUE!</v>
      </c>
      <c r="AC115" s="78" t="e">
        <f t="shared" si="50"/>
        <v>#VALUE!</v>
      </c>
      <c r="AD115" s="79" t="e">
        <f t="shared" si="44"/>
        <v>#VALUE!</v>
      </c>
      <c r="AE115" s="73" t="str">
        <f t="shared" si="51"/>
        <v>missing data</v>
      </c>
      <c r="AF115" s="80" t="str">
        <f t="shared" si="43"/>
        <v>missing data</v>
      </c>
      <c r="AG115" s="81" t="e">
        <f t="shared" si="34"/>
        <v>#VALUE!</v>
      </c>
      <c r="AH115" s="81" t="e">
        <f t="shared" si="35"/>
        <v>#VALUE!</v>
      </c>
    </row>
    <row r="116" spans="1:34" x14ac:dyDescent="0.25">
      <c r="A116" s="114" t="s">
        <v>74</v>
      </c>
      <c r="B116" s="102"/>
      <c r="C116" s="103"/>
      <c r="D116" s="103"/>
      <c r="E116" s="104"/>
      <c r="F116" s="105"/>
      <c r="G116" s="106"/>
      <c r="H116" s="106"/>
      <c r="I116" s="106"/>
      <c r="J116" s="107"/>
      <c r="K116" s="108" t="str">
        <f t="shared" si="36"/>
        <v xml:space="preserve"> </v>
      </c>
      <c r="L116" s="109" t="str">
        <f t="shared" si="37"/>
        <v xml:space="preserve"> </v>
      </c>
      <c r="M116" s="109" t="str">
        <f t="shared" si="38"/>
        <v xml:space="preserve"> </v>
      </c>
      <c r="N116" s="109" t="str">
        <f t="shared" si="39"/>
        <v xml:space="preserve"> </v>
      </c>
      <c r="O116" s="110" t="str">
        <f t="shared" si="40"/>
        <v xml:space="preserve"> </v>
      </c>
      <c r="P116" s="110" t="str">
        <f t="shared" si="41"/>
        <v xml:space="preserve"> </v>
      </c>
      <c r="Q116" s="111" t="str">
        <f t="shared" si="42"/>
        <v xml:space="preserve"> </v>
      </c>
      <c r="R116" s="108" t="e">
        <f t="shared" si="45"/>
        <v>#VALUE!</v>
      </c>
      <c r="S116" s="112" t="e">
        <f t="shared" si="46"/>
        <v>#VALUE!</v>
      </c>
      <c r="T116" s="72" t="e">
        <f t="shared" si="47"/>
        <v>#VALUE!</v>
      </c>
      <c r="U116" s="73" t="str">
        <f t="shared" si="48"/>
        <v>donnée(s) manquante(s)</v>
      </c>
      <c r="V116" s="74" t="str">
        <f t="shared" si="49"/>
        <v>donnée(s) manquante(s)</v>
      </c>
      <c r="W116" s="75" t="str">
        <f t="shared" si="32"/>
        <v xml:space="preserve"> </v>
      </c>
      <c r="X116" s="75" t="str">
        <f>IF(ISBLANK(I116)," ",IF(I116&lt;=Scenario!$C$3,0,IF(I116&lt;=Scenario!$C$5,1,IF(I116&lt;=Scenario!$C$6,2,IF(I116&lt;=Scenario!$C$7,3,IF(I116&lt;=Scenario!$C$8,4,5))))))</f>
        <v xml:space="preserve"> </v>
      </c>
      <c r="Y116" s="75" t="str">
        <f>IF(ISBLANK(J116)," ",IF(ROUND(J116,2)&lt;=Scenario!$G$3,0,IF(ROUND(J116,2)&lt;=Scenario!$G$5,1,IF(ROUND(J116,2)&lt;=Scenario!$G$6,2,IF(ROUND(J116,2)&lt;=Scenario!$G$7,3,IF(ROUND(J116,2)&lt;=Scenario!$G$8,4,IF(ROUND(J116,2)&lt;=Scenario!$G$9,5,IF(ROUND(J116,2)&lt;=Scenario!$G$10,6,7))))))))</f>
        <v xml:space="preserve"> </v>
      </c>
      <c r="Z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81" t="e">
        <f t="shared" si="33"/>
        <v>#VALUE!</v>
      </c>
      <c r="AC116" s="78" t="e">
        <f t="shared" si="50"/>
        <v>#VALUE!</v>
      </c>
      <c r="AD116" s="79" t="e">
        <f t="shared" si="44"/>
        <v>#VALUE!</v>
      </c>
      <c r="AE116" s="73" t="str">
        <f t="shared" si="51"/>
        <v>missing data</v>
      </c>
      <c r="AF116" s="80" t="str">
        <f t="shared" si="43"/>
        <v>missing data</v>
      </c>
      <c r="AG116" s="81" t="e">
        <f t="shared" si="34"/>
        <v>#VALUE!</v>
      </c>
      <c r="AH116" s="81" t="e">
        <f t="shared" si="35"/>
        <v>#VALUE!</v>
      </c>
    </row>
    <row r="117" spans="1:34" x14ac:dyDescent="0.25">
      <c r="A117" s="114" t="s">
        <v>74</v>
      </c>
      <c r="B117" s="102"/>
      <c r="C117" s="103"/>
      <c r="D117" s="103"/>
      <c r="E117" s="104"/>
      <c r="F117" s="105"/>
      <c r="G117" s="106"/>
      <c r="H117" s="106"/>
      <c r="I117" s="106"/>
      <c r="J117" s="107"/>
      <c r="K117" s="108" t="str">
        <f t="shared" si="36"/>
        <v xml:space="preserve"> </v>
      </c>
      <c r="L117" s="109" t="str">
        <f t="shared" si="37"/>
        <v xml:space="preserve"> </v>
      </c>
      <c r="M117" s="109" t="str">
        <f t="shared" si="38"/>
        <v xml:space="preserve"> </v>
      </c>
      <c r="N117" s="109" t="str">
        <f t="shared" si="39"/>
        <v xml:space="preserve"> </v>
      </c>
      <c r="O117" s="110" t="str">
        <f t="shared" si="40"/>
        <v xml:space="preserve"> </v>
      </c>
      <c r="P117" s="110" t="str">
        <f t="shared" si="41"/>
        <v xml:space="preserve"> </v>
      </c>
      <c r="Q117" s="111" t="str">
        <f t="shared" si="42"/>
        <v xml:space="preserve"> </v>
      </c>
      <c r="R117" s="108" t="e">
        <f t="shared" si="45"/>
        <v>#VALUE!</v>
      </c>
      <c r="S117" s="112" t="e">
        <f t="shared" si="46"/>
        <v>#VALUE!</v>
      </c>
      <c r="T117" s="72" t="e">
        <f t="shared" si="47"/>
        <v>#VALUE!</v>
      </c>
      <c r="U117" s="73" t="str">
        <f t="shared" si="48"/>
        <v>donnée(s) manquante(s)</v>
      </c>
      <c r="V117" s="74" t="str">
        <f t="shared" si="49"/>
        <v>donnée(s) manquante(s)</v>
      </c>
      <c r="W117" s="75" t="str">
        <f t="shared" si="32"/>
        <v xml:space="preserve"> </v>
      </c>
      <c r="X117" s="75" t="str">
        <f>IF(ISBLANK(I117)," ",IF(I117&lt;=Scenario!$C$3,0,IF(I117&lt;=Scenario!$C$5,1,IF(I117&lt;=Scenario!$C$6,2,IF(I117&lt;=Scenario!$C$7,3,IF(I117&lt;=Scenario!$C$8,4,5))))))</f>
        <v xml:space="preserve"> </v>
      </c>
      <c r="Y117" s="75" t="str">
        <f>IF(ISBLANK(J117)," ",IF(ROUND(J117,2)&lt;=Scenario!$G$3,0,IF(ROUND(J117,2)&lt;=Scenario!$G$5,1,IF(ROUND(J117,2)&lt;=Scenario!$G$6,2,IF(ROUND(J117,2)&lt;=Scenario!$G$7,3,IF(ROUND(J117,2)&lt;=Scenario!$G$8,4,IF(ROUND(J117,2)&lt;=Scenario!$G$9,5,IF(ROUND(J117,2)&lt;=Scenario!$G$10,6,7))))))))</f>
        <v xml:space="preserve"> </v>
      </c>
      <c r="Z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81" t="e">
        <f t="shared" si="33"/>
        <v>#VALUE!</v>
      </c>
      <c r="AC117" s="78" t="e">
        <f t="shared" si="50"/>
        <v>#VALUE!</v>
      </c>
      <c r="AD117" s="79" t="e">
        <f t="shared" si="44"/>
        <v>#VALUE!</v>
      </c>
      <c r="AE117" s="73" t="str">
        <f t="shared" si="51"/>
        <v>missing data</v>
      </c>
      <c r="AF117" s="80" t="str">
        <f t="shared" si="43"/>
        <v>missing data</v>
      </c>
      <c r="AG117" s="81" t="e">
        <f t="shared" si="34"/>
        <v>#VALUE!</v>
      </c>
      <c r="AH117" s="81" t="e">
        <f t="shared" si="35"/>
        <v>#VALUE!</v>
      </c>
    </row>
    <row r="118" spans="1:34" x14ac:dyDescent="0.25">
      <c r="A118" s="114" t="s">
        <v>74</v>
      </c>
      <c r="B118" s="102"/>
      <c r="C118" s="103"/>
      <c r="D118" s="103"/>
      <c r="E118" s="104"/>
      <c r="F118" s="105"/>
      <c r="G118" s="106"/>
      <c r="H118" s="106"/>
      <c r="I118" s="106"/>
      <c r="J118" s="107"/>
      <c r="K118" s="108" t="str">
        <f t="shared" si="36"/>
        <v xml:space="preserve"> </v>
      </c>
      <c r="L118" s="109" t="str">
        <f t="shared" si="37"/>
        <v xml:space="preserve"> </v>
      </c>
      <c r="M118" s="109" t="str">
        <f t="shared" si="38"/>
        <v xml:space="preserve"> </v>
      </c>
      <c r="N118" s="109" t="str">
        <f t="shared" si="39"/>
        <v xml:space="preserve"> </v>
      </c>
      <c r="O118" s="110" t="str">
        <f t="shared" si="40"/>
        <v xml:space="preserve"> </v>
      </c>
      <c r="P118" s="110" t="str">
        <f t="shared" si="41"/>
        <v xml:space="preserve"> </v>
      </c>
      <c r="Q118" s="111" t="str">
        <f t="shared" si="42"/>
        <v xml:space="preserve"> </v>
      </c>
      <c r="R118" s="108" t="e">
        <f t="shared" si="45"/>
        <v>#VALUE!</v>
      </c>
      <c r="S118" s="112" t="e">
        <f t="shared" si="46"/>
        <v>#VALUE!</v>
      </c>
      <c r="T118" s="72" t="e">
        <f t="shared" si="47"/>
        <v>#VALUE!</v>
      </c>
      <c r="U118" s="73" t="str">
        <f t="shared" si="48"/>
        <v>donnée(s) manquante(s)</v>
      </c>
      <c r="V118" s="74" t="str">
        <f t="shared" si="49"/>
        <v>donnée(s) manquante(s)</v>
      </c>
      <c r="W118" s="75" t="str">
        <f t="shared" si="32"/>
        <v xml:space="preserve"> </v>
      </c>
      <c r="X118" s="75" t="str">
        <f>IF(ISBLANK(I118)," ",IF(I118&lt;=Scenario!$C$3,0,IF(I118&lt;=Scenario!$C$5,1,IF(I118&lt;=Scenario!$C$6,2,IF(I118&lt;=Scenario!$C$7,3,IF(I118&lt;=Scenario!$C$8,4,5))))))</f>
        <v xml:space="preserve"> </v>
      </c>
      <c r="Y118" s="75" t="str">
        <f>IF(ISBLANK(J118)," ",IF(ROUND(J118,2)&lt;=Scenario!$G$3,0,IF(ROUND(J118,2)&lt;=Scenario!$G$5,1,IF(ROUND(J118,2)&lt;=Scenario!$G$6,2,IF(ROUND(J118,2)&lt;=Scenario!$G$7,3,IF(ROUND(J118,2)&lt;=Scenario!$G$8,4,IF(ROUND(J118,2)&lt;=Scenario!$G$9,5,IF(ROUND(J118,2)&lt;=Scenario!$G$10,6,7))))))))</f>
        <v xml:space="preserve"> </v>
      </c>
      <c r="Z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81" t="e">
        <f t="shared" si="33"/>
        <v>#VALUE!</v>
      </c>
      <c r="AC118" s="78" t="e">
        <f t="shared" si="50"/>
        <v>#VALUE!</v>
      </c>
      <c r="AD118" s="79" t="e">
        <f t="shared" si="44"/>
        <v>#VALUE!</v>
      </c>
      <c r="AE118" s="73" t="str">
        <f t="shared" si="51"/>
        <v>missing data</v>
      </c>
      <c r="AF118" s="80" t="str">
        <f t="shared" si="43"/>
        <v>missing data</v>
      </c>
      <c r="AG118" s="81" t="e">
        <f t="shared" si="34"/>
        <v>#VALUE!</v>
      </c>
      <c r="AH118" s="81" t="e">
        <f t="shared" si="35"/>
        <v>#VALUE!</v>
      </c>
    </row>
    <row r="119" spans="1:34" x14ac:dyDescent="0.25">
      <c r="A119" s="114" t="s">
        <v>74</v>
      </c>
      <c r="B119" s="102"/>
      <c r="C119" s="103"/>
      <c r="D119" s="103"/>
      <c r="E119" s="104"/>
      <c r="F119" s="105"/>
      <c r="G119" s="106"/>
      <c r="H119" s="106"/>
      <c r="I119" s="106"/>
      <c r="J119" s="107"/>
      <c r="K119" s="108" t="str">
        <f t="shared" si="36"/>
        <v xml:space="preserve"> </v>
      </c>
      <c r="L119" s="109" t="str">
        <f t="shared" si="37"/>
        <v xml:space="preserve"> </v>
      </c>
      <c r="M119" s="109" t="str">
        <f t="shared" si="38"/>
        <v xml:space="preserve"> </v>
      </c>
      <c r="N119" s="109" t="str">
        <f t="shared" si="39"/>
        <v xml:space="preserve"> </v>
      </c>
      <c r="O119" s="110" t="str">
        <f t="shared" si="40"/>
        <v xml:space="preserve"> </v>
      </c>
      <c r="P119" s="110" t="str">
        <f t="shared" si="41"/>
        <v xml:space="preserve"> </v>
      </c>
      <c r="Q119" s="111" t="str">
        <f t="shared" si="42"/>
        <v xml:space="preserve"> </v>
      </c>
      <c r="R119" s="108" t="e">
        <f t="shared" si="45"/>
        <v>#VALUE!</v>
      </c>
      <c r="S119" s="112" t="e">
        <f t="shared" si="46"/>
        <v>#VALUE!</v>
      </c>
      <c r="T119" s="72" t="e">
        <f t="shared" si="47"/>
        <v>#VALUE!</v>
      </c>
      <c r="U119" s="73" t="str">
        <f t="shared" si="48"/>
        <v>donnée(s) manquante(s)</v>
      </c>
      <c r="V119" s="74" t="str">
        <f t="shared" si="49"/>
        <v>donnée(s) manquante(s)</v>
      </c>
      <c r="W119" s="75" t="str">
        <f t="shared" si="32"/>
        <v xml:space="preserve"> </v>
      </c>
      <c r="X119" s="75" t="str">
        <f>IF(ISBLANK(I119)," ",IF(I119&lt;=Scenario!$C$3,0,IF(I119&lt;=Scenario!$C$5,1,IF(I119&lt;=Scenario!$C$6,2,IF(I119&lt;=Scenario!$C$7,3,IF(I119&lt;=Scenario!$C$8,4,5))))))</f>
        <v xml:space="preserve"> </v>
      </c>
      <c r="Y119" s="75" t="str">
        <f>IF(ISBLANK(J119)," ",IF(ROUND(J119,2)&lt;=Scenario!$G$3,0,IF(ROUND(J119,2)&lt;=Scenario!$G$5,1,IF(ROUND(J119,2)&lt;=Scenario!$G$6,2,IF(ROUND(J119,2)&lt;=Scenario!$G$7,3,IF(ROUND(J119,2)&lt;=Scenario!$G$8,4,IF(ROUND(J119,2)&lt;=Scenario!$G$9,5,IF(ROUND(J119,2)&lt;=Scenario!$G$10,6,7))))))))</f>
        <v xml:space="preserve"> </v>
      </c>
      <c r="Z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81" t="e">
        <f t="shared" si="33"/>
        <v>#VALUE!</v>
      </c>
      <c r="AC119" s="78" t="e">
        <f t="shared" si="50"/>
        <v>#VALUE!</v>
      </c>
      <c r="AD119" s="79" t="e">
        <f t="shared" si="44"/>
        <v>#VALUE!</v>
      </c>
      <c r="AE119" s="73" t="str">
        <f t="shared" si="51"/>
        <v>missing data</v>
      </c>
      <c r="AF119" s="80" t="str">
        <f t="shared" si="43"/>
        <v>missing data</v>
      </c>
      <c r="AG119" s="81" t="e">
        <f t="shared" si="34"/>
        <v>#VALUE!</v>
      </c>
      <c r="AH119" s="81" t="e">
        <f t="shared" si="35"/>
        <v>#VALUE!</v>
      </c>
    </row>
    <row r="120" spans="1:34" x14ac:dyDescent="0.25">
      <c r="A120" s="114" t="s">
        <v>74</v>
      </c>
      <c r="B120" s="102"/>
      <c r="C120" s="103"/>
      <c r="D120" s="103"/>
      <c r="E120" s="104"/>
      <c r="F120" s="105"/>
      <c r="G120" s="106"/>
      <c r="H120" s="106"/>
      <c r="I120" s="106"/>
      <c r="J120" s="107"/>
      <c r="K120" s="108" t="str">
        <f t="shared" si="36"/>
        <v xml:space="preserve"> </v>
      </c>
      <c r="L120" s="109" t="str">
        <f t="shared" si="37"/>
        <v xml:space="preserve"> </v>
      </c>
      <c r="M120" s="109" t="str">
        <f t="shared" si="38"/>
        <v xml:space="preserve"> </v>
      </c>
      <c r="N120" s="109" t="str">
        <f t="shared" si="39"/>
        <v xml:space="preserve"> </v>
      </c>
      <c r="O120" s="110" t="str">
        <f t="shared" si="40"/>
        <v xml:space="preserve"> </v>
      </c>
      <c r="P120" s="110" t="str">
        <f t="shared" si="41"/>
        <v xml:space="preserve"> </v>
      </c>
      <c r="Q120" s="111" t="str">
        <f t="shared" si="42"/>
        <v xml:space="preserve"> </v>
      </c>
      <c r="R120" s="108" t="e">
        <f t="shared" si="45"/>
        <v>#VALUE!</v>
      </c>
      <c r="S120" s="112" t="e">
        <f t="shared" si="46"/>
        <v>#VALUE!</v>
      </c>
      <c r="T120" s="72" t="e">
        <f t="shared" si="47"/>
        <v>#VALUE!</v>
      </c>
      <c r="U120" s="73" t="str">
        <f t="shared" si="48"/>
        <v>donnée(s) manquante(s)</v>
      </c>
      <c r="V120" s="74" t="str">
        <f t="shared" si="49"/>
        <v>donnée(s) manquante(s)</v>
      </c>
      <c r="W120" s="75" t="str">
        <f t="shared" si="32"/>
        <v xml:space="preserve"> </v>
      </c>
      <c r="X120" s="75" t="str">
        <f>IF(ISBLANK(I120)," ",IF(I120&lt;=Scenario!$C$3,0,IF(I120&lt;=Scenario!$C$5,1,IF(I120&lt;=Scenario!$C$6,2,IF(I120&lt;=Scenario!$C$7,3,IF(I120&lt;=Scenario!$C$8,4,5))))))</f>
        <v xml:space="preserve"> </v>
      </c>
      <c r="Y120" s="75" t="str">
        <f>IF(ISBLANK(J120)," ",IF(ROUND(J120,2)&lt;=Scenario!$G$3,0,IF(ROUND(J120,2)&lt;=Scenario!$G$5,1,IF(ROUND(J120,2)&lt;=Scenario!$G$6,2,IF(ROUND(J120,2)&lt;=Scenario!$G$7,3,IF(ROUND(J120,2)&lt;=Scenario!$G$8,4,IF(ROUND(J120,2)&lt;=Scenario!$G$9,5,IF(ROUND(J120,2)&lt;=Scenario!$G$10,6,7))))))))</f>
        <v xml:space="preserve"> </v>
      </c>
      <c r="Z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81" t="e">
        <f t="shared" si="33"/>
        <v>#VALUE!</v>
      </c>
      <c r="AC120" s="78" t="e">
        <f t="shared" si="50"/>
        <v>#VALUE!</v>
      </c>
      <c r="AD120" s="79" t="e">
        <f t="shared" si="44"/>
        <v>#VALUE!</v>
      </c>
      <c r="AE120" s="73" t="str">
        <f t="shared" si="51"/>
        <v>missing data</v>
      </c>
      <c r="AF120" s="80" t="str">
        <f t="shared" si="43"/>
        <v>missing data</v>
      </c>
      <c r="AG120" s="81" t="e">
        <f t="shared" si="34"/>
        <v>#VALUE!</v>
      </c>
      <c r="AH120" s="81" t="e">
        <f t="shared" si="35"/>
        <v>#VALUE!</v>
      </c>
    </row>
    <row r="121" spans="1:34" x14ac:dyDescent="0.25">
      <c r="A121" s="114" t="s">
        <v>74</v>
      </c>
      <c r="B121" s="102"/>
      <c r="C121" s="103"/>
      <c r="D121" s="103"/>
      <c r="E121" s="104"/>
      <c r="F121" s="105"/>
      <c r="G121" s="106"/>
      <c r="H121" s="106"/>
      <c r="I121" s="106"/>
      <c r="J121" s="107"/>
      <c r="K121" s="108" t="str">
        <f t="shared" si="36"/>
        <v xml:space="preserve"> </v>
      </c>
      <c r="L121" s="109" t="str">
        <f t="shared" si="37"/>
        <v xml:space="preserve"> </v>
      </c>
      <c r="M121" s="109" t="str">
        <f t="shared" si="38"/>
        <v xml:space="preserve"> </v>
      </c>
      <c r="N121" s="109" t="str">
        <f t="shared" si="39"/>
        <v xml:space="preserve"> </v>
      </c>
      <c r="O121" s="110" t="str">
        <f t="shared" si="40"/>
        <v xml:space="preserve"> </v>
      </c>
      <c r="P121" s="110" t="str">
        <f t="shared" si="41"/>
        <v xml:space="preserve"> </v>
      </c>
      <c r="Q121" s="111" t="str">
        <f t="shared" si="42"/>
        <v xml:space="preserve"> </v>
      </c>
      <c r="R121" s="108" t="e">
        <f t="shared" si="45"/>
        <v>#VALUE!</v>
      </c>
      <c r="S121" s="112" t="e">
        <f t="shared" si="46"/>
        <v>#VALUE!</v>
      </c>
      <c r="T121" s="72" t="e">
        <f t="shared" si="47"/>
        <v>#VALUE!</v>
      </c>
      <c r="U121" s="73" t="str">
        <f t="shared" si="48"/>
        <v>donnée(s) manquante(s)</v>
      </c>
      <c r="V121" s="74" t="str">
        <f t="shared" si="49"/>
        <v>donnée(s) manquante(s)</v>
      </c>
      <c r="W121" s="75" t="str">
        <f t="shared" si="32"/>
        <v xml:space="preserve"> </v>
      </c>
      <c r="X121" s="75" t="str">
        <f>IF(ISBLANK(I121)," ",IF(I121&lt;=Scenario!$C$3,0,IF(I121&lt;=Scenario!$C$5,1,IF(I121&lt;=Scenario!$C$6,2,IF(I121&lt;=Scenario!$C$7,3,IF(I121&lt;=Scenario!$C$8,4,5))))))</f>
        <v xml:space="preserve"> </v>
      </c>
      <c r="Y121" s="75" t="str">
        <f>IF(ISBLANK(J121)," ",IF(ROUND(J121,2)&lt;=Scenario!$G$3,0,IF(ROUND(J121,2)&lt;=Scenario!$G$5,1,IF(ROUND(J121,2)&lt;=Scenario!$G$6,2,IF(ROUND(J121,2)&lt;=Scenario!$G$7,3,IF(ROUND(J121,2)&lt;=Scenario!$G$8,4,IF(ROUND(J121,2)&lt;=Scenario!$G$9,5,IF(ROUND(J121,2)&lt;=Scenario!$G$10,6,7))))))))</f>
        <v xml:space="preserve"> </v>
      </c>
      <c r="Z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81" t="e">
        <f t="shared" si="33"/>
        <v>#VALUE!</v>
      </c>
      <c r="AC121" s="78" t="e">
        <f t="shared" si="50"/>
        <v>#VALUE!</v>
      </c>
      <c r="AD121" s="79" t="e">
        <f t="shared" si="44"/>
        <v>#VALUE!</v>
      </c>
      <c r="AE121" s="73" t="str">
        <f t="shared" si="51"/>
        <v>missing data</v>
      </c>
      <c r="AF121" s="80" t="str">
        <f t="shared" si="43"/>
        <v>missing data</v>
      </c>
      <c r="AG121" s="81" t="e">
        <f t="shared" si="34"/>
        <v>#VALUE!</v>
      </c>
      <c r="AH121" s="81" t="e">
        <f t="shared" si="35"/>
        <v>#VALUE!</v>
      </c>
    </row>
    <row r="122" spans="1:34" x14ac:dyDescent="0.25">
      <c r="A122" s="114" t="s">
        <v>74</v>
      </c>
      <c r="B122" s="102"/>
      <c r="C122" s="103"/>
      <c r="D122" s="103"/>
      <c r="E122" s="104"/>
      <c r="F122" s="105"/>
      <c r="G122" s="106"/>
      <c r="H122" s="106"/>
      <c r="I122" s="106"/>
      <c r="J122" s="107"/>
      <c r="K122" s="108" t="str">
        <f t="shared" si="36"/>
        <v xml:space="preserve"> </v>
      </c>
      <c r="L122" s="109" t="str">
        <f t="shared" si="37"/>
        <v xml:space="preserve"> </v>
      </c>
      <c r="M122" s="109" t="str">
        <f t="shared" si="38"/>
        <v xml:space="preserve"> </v>
      </c>
      <c r="N122" s="109" t="str">
        <f t="shared" si="39"/>
        <v xml:space="preserve"> </v>
      </c>
      <c r="O122" s="110" t="str">
        <f t="shared" si="40"/>
        <v xml:space="preserve"> </v>
      </c>
      <c r="P122" s="110" t="str">
        <f t="shared" si="41"/>
        <v xml:space="preserve"> </v>
      </c>
      <c r="Q122" s="111" t="str">
        <f t="shared" si="42"/>
        <v xml:space="preserve"> </v>
      </c>
      <c r="R122" s="108" t="e">
        <f t="shared" si="45"/>
        <v>#VALUE!</v>
      </c>
      <c r="S122" s="112" t="e">
        <f t="shared" si="46"/>
        <v>#VALUE!</v>
      </c>
      <c r="T122" s="72" t="e">
        <f t="shared" si="47"/>
        <v>#VALUE!</v>
      </c>
      <c r="U122" s="73" t="str">
        <f t="shared" si="48"/>
        <v>donnée(s) manquante(s)</v>
      </c>
      <c r="V122" s="74" t="str">
        <f t="shared" si="49"/>
        <v>donnée(s) manquante(s)</v>
      </c>
      <c r="W122" s="75" t="str">
        <f t="shared" si="32"/>
        <v xml:space="preserve"> </v>
      </c>
      <c r="X122" s="75" t="str">
        <f>IF(ISBLANK(I122)," ",IF(I122&lt;=Scenario!$C$3,0,IF(I122&lt;=Scenario!$C$5,1,IF(I122&lt;=Scenario!$C$6,2,IF(I122&lt;=Scenario!$C$7,3,IF(I122&lt;=Scenario!$C$8,4,5))))))</f>
        <v xml:space="preserve"> </v>
      </c>
      <c r="Y122" s="75" t="str">
        <f>IF(ISBLANK(J122)," ",IF(ROUND(J122,2)&lt;=Scenario!$G$3,0,IF(ROUND(J122,2)&lt;=Scenario!$G$5,1,IF(ROUND(J122,2)&lt;=Scenario!$G$6,2,IF(ROUND(J122,2)&lt;=Scenario!$G$7,3,IF(ROUND(J122,2)&lt;=Scenario!$G$8,4,IF(ROUND(J122,2)&lt;=Scenario!$G$9,5,IF(ROUND(J122,2)&lt;=Scenario!$G$10,6,7))))))))</f>
        <v xml:space="preserve"> </v>
      </c>
      <c r="Z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81" t="e">
        <f t="shared" si="33"/>
        <v>#VALUE!</v>
      </c>
      <c r="AC122" s="78" t="e">
        <f t="shared" si="50"/>
        <v>#VALUE!</v>
      </c>
      <c r="AD122" s="79" t="e">
        <f t="shared" si="44"/>
        <v>#VALUE!</v>
      </c>
      <c r="AE122" s="73" t="str">
        <f t="shared" si="51"/>
        <v>missing data</v>
      </c>
      <c r="AF122" s="80" t="str">
        <f t="shared" si="43"/>
        <v>missing data</v>
      </c>
      <c r="AG122" s="81" t="e">
        <f t="shared" si="34"/>
        <v>#VALUE!</v>
      </c>
      <c r="AH122" s="81" t="e">
        <f t="shared" si="35"/>
        <v>#VALUE!</v>
      </c>
    </row>
    <row r="123" spans="1:34" x14ac:dyDescent="0.25">
      <c r="A123" s="114" t="s">
        <v>74</v>
      </c>
      <c r="B123" s="102"/>
      <c r="C123" s="103"/>
      <c r="D123" s="103"/>
      <c r="E123" s="104"/>
      <c r="F123" s="105"/>
      <c r="G123" s="106"/>
      <c r="H123" s="106"/>
      <c r="I123" s="106"/>
      <c r="J123" s="107"/>
      <c r="K123" s="108" t="str">
        <f t="shared" si="36"/>
        <v xml:space="preserve"> </v>
      </c>
      <c r="L123" s="109" t="str">
        <f t="shared" si="37"/>
        <v xml:space="preserve"> </v>
      </c>
      <c r="M123" s="109" t="str">
        <f t="shared" si="38"/>
        <v xml:space="preserve"> </v>
      </c>
      <c r="N123" s="109" t="str">
        <f t="shared" si="39"/>
        <v xml:space="preserve"> </v>
      </c>
      <c r="O123" s="110" t="str">
        <f t="shared" si="40"/>
        <v xml:space="preserve"> </v>
      </c>
      <c r="P123" s="110" t="str">
        <f t="shared" si="41"/>
        <v xml:space="preserve"> </v>
      </c>
      <c r="Q123" s="111" t="str">
        <f t="shared" si="42"/>
        <v xml:space="preserve"> </v>
      </c>
      <c r="R123" s="108" t="e">
        <f t="shared" si="45"/>
        <v>#VALUE!</v>
      </c>
      <c r="S123" s="112" t="e">
        <f t="shared" si="46"/>
        <v>#VALUE!</v>
      </c>
      <c r="T123" s="72" t="e">
        <f t="shared" si="47"/>
        <v>#VALUE!</v>
      </c>
      <c r="U123" s="73" t="str">
        <f t="shared" si="48"/>
        <v>donnée(s) manquante(s)</v>
      </c>
      <c r="V123" s="74" t="str">
        <f t="shared" si="49"/>
        <v>donnée(s) manquante(s)</v>
      </c>
      <c r="W123" s="75" t="str">
        <f t="shared" si="32"/>
        <v xml:space="preserve"> </v>
      </c>
      <c r="X123" s="75" t="str">
        <f>IF(ISBLANK(I123)," ",IF(I123&lt;=Scenario!$C$3,0,IF(I123&lt;=Scenario!$C$5,1,IF(I123&lt;=Scenario!$C$6,2,IF(I123&lt;=Scenario!$C$7,3,IF(I123&lt;=Scenario!$C$8,4,5))))))</f>
        <v xml:space="preserve"> </v>
      </c>
      <c r="Y123" s="75" t="str">
        <f>IF(ISBLANK(J123)," ",IF(ROUND(J123,2)&lt;=Scenario!$G$3,0,IF(ROUND(J123,2)&lt;=Scenario!$G$5,1,IF(ROUND(J123,2)&lt;=Scenario!$G$6,2,IF(ROUND(J123,2)&lt;=Scenario!$G$7,3,IF(ROUND(J123,2)&lt;=Scenario!$G$8,4,IF(ROUND(J123,2)&lt;=Scenario!$G$9,5,IF(ROUND(J123,2)&lt;=Scenario!$G$10,6,7))))))))</f>
        <v xml:space="preserve"> </v>
      </c>
      <c r="Z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81" t="e">
        <f t="shared" si="33"/>
        <v>#VALUE!</v>
      </c>
      <c r="AC123" s="78" t="e">
        <f t="shared" si="50"/>
        <v>#VALUE!</v>
      </c>
      <c r="AD123" s="79" t="e">
        <f t="shared" si="44"/>
        <v>#VALUE!</v>
      </c>
      <c r="AE123" s="73" t="str">
        <f t="shared" si="51"/>
        <v>missing data</v>
      </c>
      <c r="AF123" s="80" t="str">
        <f t="shared" si="43"/>
        <v>missing data</v>
      </c>
      <c r="AG123" s="81" t="e">
        <f t="shared" si="34"/>
        <v>#VALUE!</v>
      </c>
      <c r="AH123" s="81" t="e">
        <f t="shared" si="35"/>
        <v>#VALUE!</v>
      </c>
    </row>
    <row r="124" spans="1:34" x14ac:dyDescent="0.25">
      <c r="A124" s="114" t="s">
        <v>74</v>
      </c>
      <c r="B124" s="102"/>
      <c r="C124" s="103"/>
      <c r="D124" s="103"/>
      <c r="E124" s="104"/>
      <c r="F124" s="105"/>
      <c r="G124" s="106"/>
      <c r="H124" s="106"/>
      <c r="I124" s="106"/>
      <c r="J124" s="107"/>
      <c r="K124" s="108" t="str">
        <f t="shared" si="36"/>
        <v xml:space="preserve"> </v>
      </c>
      <c r="L124" s="109" t="str">
        <f t="shared" si="37"/>
        <v xml:space="preserve"> </v>
      </c>
      <c r="M124" s="109" t="str">
        <f t="shared" si="38"/>
        <v xml:space="preserve"> </v>
      </c>
      <c r="N124" s="109" t="str">
        <f t="shared" si="39"/>
        <v xml:space="preserve"> </v>
      </c>
      <c r="O124" s="110" t="str">
        <f t="shared" si="40"/>
        <v xml:space="preserve"> </v>
      </c>
      <c r="P124" s="110" t="str">
        <f t="shared" si="41"/>
        <v xml:space="preserve"> </v>
      </c>
      <c r="Q124" s="111" t="str">
        <f t="shared" si="42"/>
        <v xml:space="preserve"> </v>
      </c>
      <c r="R124" s="108" t="e">
        <f t="shared" si="45"/>
        <v>#VALUE!</v>
      </c>
      <c r="S124" s="112" t="e">
        <f t="shared" si="46"/>
        <v>#VALUE!</v>
      </c>
      <c r="T124" s="72" t="e">
        <f t="shared" si="47"/>
        <v>#VALUE!</v>
      </c>
      <c r="U124" s="73" t="str">
        <f t="shared" si="48"/>
        <v>donnée(s) manquante(s)</v>
      </c>
      <c r="V124" s="74" t="str">
        <f t="shared" si="49"/>
        <v>donnée(s) manquante(s)</v>
      </c>
      <c r="W124" s="75" t="str">
        <f t="shared" si="32"/>
        <v xml:space="preserve"> </v>
      </c>
      <c r="X124" s="75" t="str">
        <f>IF(ISBLANK(I124)," ",IF(I124&lt;=Scenario!$C$3,0,IF(I124&lt;=Scenario!$C$5,1,IF(I124&lt;=Scenario!$C$6,2,IF(I124&lt;=Scenario!$C$7,3,IF(I124&lt;=Scenario!$C$8,4,5))))))</f>
        <v xml:space="preserve"> </v>
      </c>
      <c r="Y124" s="75" t="str">
        <f>IF(ISBLANK(J124)," ",IF(ROUND(J124,2)&lt;=Scenario!$G$3,0,IF(ROUND(J124,2)&lt;=Scenario!$G$5,1,IF(ROUND(J124,2)&lt;=Scenario!$G$6,2,IF(ROUND(J124,2)&lt;=Scenario!$G$7,3,IF(ROUND(J124,2)&lt;=Scenario!$G$8,4,IF(ROUND(J124,2)&lt;=Scenario!$G$9,5,IF(ROUND(J124,2)&lt;=Scenario!$G$10,6,7))))))))</f>
        <v xml:space="preserve"> </v>
      </c>
      <c r="Z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81" t="e">
        <f t="shared" si="33"/>
        <v>#VALUE!</v>
      </c>
      <c r="AC124" s="78" t="e">
        <f t="shared" si="50"/>
        <v>#VALUE!</v>
      </c>
      <c r="AD124" s="79" t="e">
        <f t="shared" si="44"/>
        <v>#VALUE!</v>
      </c>
      <c r="AE124" s="73" t="str">
        <f t="shared" si="51"/>
        <v>missing data</v>
      </c>
      <c r="AF124" s="80" t="str">
        <f t="shared" si="43"/>
        <v>missing data</v>
      </c>
      <c r="AG124" s="81" t="e">
        <f t="shared" si="34"/>
        <v>#VALUE!</v>
      </c>
      <c r="AH124" s="81" t="e">
        <f t="shared" si="35"/>
        <v>#VALUE!</v>
      </c>
    </row>
    <row r="125" spans="1:34" x14ac:dyDescent="0.25">
      <c r="A125" s="114" t="s">
        <v>74</v>
      </c>
      <c r="B125" s="102"/>
      <c r="C125" s="103"/>
      <c r="D125" s="103"/>
      <c r="E125" s="104"/>
      <c r="F125" s="105"/>
      <c r="G125" s="106"/>
      <c r="H125" s="106"/>
      <c r="I125" s="106"/>
      <c r="J125" s="107"/>
      <c r="K125" s="108" t="str">
        <f t="shared" si="36"/>
        <v xml:space="preserve"> </v>
      </c>
      <c r="L125" s="109" t="str">
        <f t="shared" si="37"/>
        <v xml:space="preserve"> </v>
      </c>
      <c r="M125" s="109" t="str">
        <f t="shared" si="38"/>
        <v xml:space="preserve"> </v>
      </c>
      <c r="N125" s="109" t="str">
        <f t="shared" si="39"/>
        <v xml:space="preserve"> </v>
      </c>
      <c r="O125" s="110" t="str">
        <f t="shared" si="40"/>
        <v xml:space="preserve"> </v>
      </c>
      <c r="P125" s="110" t="str">
        <f t="shared" si="41"/>
        <v xml:space="preserve"> </v>
      </c>
      <c r="Q125" s="111" t="str">
        <f t="shared" si="42"/>
        <v xml:space="preserve"> </v>
      </c>
      <c r="R125" s="108" t="e">
        <f t="shared" si="45"/>
        <v>#VALUE!</v>
      </c>
      <c r="S125" s="112" t="e">
        <f t="shared" si="46"/>
        <v>#VALUE!</v>
      </c>
      <c r="T125" s="72" t="e">
        <f t="shared" si="47"/>
        <v>#VALUE!</v>
      </c>
      <c r="U125" s="73" t="str">
        <f t="shared" si="48"/>
        <v>donnée(s) manquante(s)</v>
      </c>
      <c r="V125" s="74" t="str">
        <f t="shared" si="49"/>
        <v>donnée(s) manquante(s)</v>
      </c>
      <c r="W125" s="75" t="str">
        <f t="shared" si="32"/>
        <v xml:space="preserve"> </v>
      </c>
      <c r="X125" s="75" t="str">
        <f>IF(ISBLANK(I125)," ",IF(I125&lt;=Scenario!$C$3,0,IF(I125&lt;=Scenario!$C$5,1,IF(I125&lt;=Scenario!$C$6,2,IF(I125&lt;=Scenario!$C$7,3,IF(I125&lt;=Scenario!$C$8,4,5))))))</f>
        <v xml:space="preserve"> </v>
      </c>
      <c r="Y125" s="75" t="str">
        <f>IF(ISBLANK(J125)," ",IF(ROUND(J125,2)&lt;=Scenario!$G$3,0,IF(ROUND(J125,2)&lt;=Scenario!$G$5,1,IF(ROUND(J125,2)&lt;=Scenario!$G$6,2,IF(ROUND(J125,2)&lt;=Scenario!$G$7,3,IF(ROUND(J125,2)&lt;=Scenario!$G$8,4,IF(ROUND(J125,2)&lt;=Scenario!$G$9,5,IF(ROUND(J125,2)&lt;=Scenario!$G$10,6,7))))))))</f>
        <v xml:space="preserve"> </v>
      </c>
      <c r="Z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81" t="e">
        <f t="shared" si="33"/>
        <v>#VALUE!</v>
      </c>
      <c r="AC125" s="78" t="e">
        <f t="shared" si="50"/>
        <v>#VALUE!</v>
      </c>
      <c r="AD125" s="79" t="e">
        <f t="shared" si="44"/>
        <v>#VALUE!</v>
      </c>
      <c r="AE125" s="73" t="str">
        <f t="shared" si="51"/>
        <v>missing data</v>
      </c>
      <c r="AF125" s="80" t="str">
        <f t="shared" si="43"/>
        <v>missing data</v>
      </c>
      <c r="AG125" s="81" t="e">
        <f t="shared" si="34"/>
        <v>#VALUE!</v>
      </c>
      <c r="AH125" s="81" t="e">
        <f t="shared" si="35"/>
        <v>#VALUE!</v>
      </c>
    </row>
    <row r="126" spans="1:34" x14ac:dyDescent="0.25">
      <c r="A126" s="114" t="s">
        <v>74</v>
      </c>
      <c r="B126" s="102"/>
      <c r="C126" s="103"/>
      <c r="D126" s="103"/>
      <c r="E126" s="104"/>
      <c r="F126" s="105"/>
      <c r="G126" s="106"/>
      <c r="H126" s="106"/>
      <c r="I126" s="106"/>
      <c r="J126" s="107"/>
      <c r="K126" s="108" t="str">
        <f t="shared" si="36"/>
        <v xml:space="preserve"> </v>
      </c>
      <c r="L126" s="109" t="str">
        <f t="shared" si="37"/>
        <v xml:space="preserve"> </v>
      </c>
      <c r="M126" s="109" t="str">
        <f t="shared" si="38"/>
        <v xml:space="preserve"> </v>
      </c>
      <c r="N126" s="109" t="str">
        <f t="shared" si="39"/>
        <v xml:space="preserve"> </v>
      </c>
      <c r="O126" s="110" t="str">
        <f t="shared" si="40"/>
        <v xml:space="preserve"> </v>
      </c>
      <c r="P126" s="110" t="str">
        <f t="shared" si="41"/>
        <v xml:space="preserve"> </v>
      </c>
      <c r="Q126" s="111" t="str">
        <f t="shared" si="42"/>
        <v xml:space="preserve"> </v>
      </c>
      <c r="R126" s="108" t="e">
        <f t="shared" si="45"/>
        <v>#VALUE!</v>
      </c>
      <c r="S126" s="112" t="e">
        <f t="shared" si="46"/>
        <v>#VALUE!</v>
      </c>
      <c r="T126" s="72" t="e">
        <f t="shared" si="47"/>
        <v>#VALUE!</v>
      </c>
      <c r="U126" s="73" t="str">
        <f t="shared" si="48"/>
        <v>donnée(s) manquante(s)</v>
      </c>
      <c r="V126" s="74" t="str">
        <f t="shared" si="49"/>
        <v>donnée(s) manquante(s)</v>
      </c>
      <c r="W126" s="75" t="str">
        <f t="shared" si="32"/>
        <v xml:space="preserve"> </v>
      </c>
      <c r="X126" s="75" t="str">
        <f>IF(ISBLANK(I126)," ",IF(I126&lt;=Scenario!$C$3,0,IF(I126&lt;=Scenario!$C$5,1,IF(I126&lt;=Scenario!$C$6,2,IF(I126&lt;=Scenario!$C$7,3,IF(I126&lt;=Scenario!$C$8,4,5))))))</f>
        <v xml:space="preserve"> </v>
      </c>
      <c r="Y126" s="75" t="str">
        <f>IF(ISBLANK(J126)," ",IF(ROUND(J126,2)&lt;=Scenario!$G$3,0,IF(ROUND(J126,2)&lt;=Scenario!$G$5,1,IF(ROUND(J126,2)&lt;=Scenario!$G$6,2,IF(ROUND(J126,2)&lt;=Scenario!$G$7,3,IF(ROUND(J126,2)&lt;=Scenario!$G$8,4,IF(ROUND(J126,2)&lt;=Scenario!$G$9,5,IF(ROUND(J126,2)&lt;=Scenario!$G$10,6,7))))))))</f>
        <v xml:space="preserve"> </v>
      </c>
      <c r="Z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81" t="e">
        <f t="shared" si="33"/>
        <v>#VALUE!</v>
      </c>
      <c r="AC126" s="78" t="e">
        <f t="shared" si="50"/>
        <v>#VALUE!</v>
      </c>
      <c r="AD126" s="79" t="e">
        <f t="shared" si="44"/>
        <v>#VALUE!</v>
      </c>
      <c r="AE126" s="73" t="str">
        <f t="shared" si="51"/>
        <v>missing data</v>
      </c>
      <c r="AF126" s="80" t="str">
        <f t="shared" si="43"/>
        <v>missing data</v>
      </c>
      <c r="AG126" s="81" t="e">
        <f t="shared" si="34"/>
        <v>#VALUE!</v>
      </c>
      <c r="AH126" s="81" t="e">
        <f t="shared" si="35"/>
        <v>#VALUE!</v>
      </c>
    </row>
    <row r="127" spans="1:34" x14ac:dyDescent="0.25">
      <c r="A127" s="114" t="s">
        <v>74</v>
      </c>
      <c r="B127" s="102"/>
      <c r="C127" s="103"/>
      <c r="D127" s="103"/>
      <c r="E127" s="104"/>
      <c r="F127" s="105"/>
      <c r="G127" s="106"/>
      <c r="H127" s="106"/>
      <c r="I127" s="106"/>
      <c r="J127" s="107"/>
      <c r="K127" s="108" t="str">
        <f t="shared" si="36"/>
        <v xml:space="preserve"> </v>
      </c>
      <c r="L127" s="109" t="str">
        <f t="shared" si="37"/>
        <v xml:space="preserve"> </v>
      </c>
      <c r="M127" s="109" t="str">
        <f t="shared" si="38"/>
        <v xml:space="preserve"> </v>
      </c>
      <c r="N127" s="109" t="str">
        <f t="shared" si="39"/>
        <v xml:space="preserve"> </v>
      </c>
      <c r="O127" s="110" t="str">
        <f t="shared" si="40"/>
        <v xml:space="preserve"> </v>
      </c>
      <c r="P127" s="110" t="str">
        <f t="shared" si="41"/>
        <v xml:space="preserve"> </v>
      </c>
      <c r="Q127" s="111" t="str">
        <f t="shared" si="42"/>
        <v xml:space="preserve"> </v>
      </c>
      <c r="R127" s="108" t="e">
        <f t="shared" si="45"/>
        <v>#VALUE!</v>
      </c>
      <c r="S127" s="112" t="e">
        <f t="shared" si="46"/>
        <v>#VALUE!</v>
      </c>
      <c r="T127" s="72" t="e">
        <f t="shared" si="47"/>
        <v>#VALUE!</v>
      </c>
      <c r="U127" s="73" t="str">
        <f t="shared" si="48"/>
        <v>donnée(s) manquante(s)</v>
      </c>
      <c r="V127" s="74" t="str">
        <f t="shared" si="49"/>
        <v>donnée(s) manquante(s)</v>
      </c>
      <c r="W127" s="75" t="str">
        <f t="shared" si="32"/>
        <v xml:space="preserve"> </v>
      </c>
      <c r="X127" s="75" t="str">
        <f>IF(ISBLANK(I127)," ",IF(I127&lt;=Scenario!$C$3,0,IF(I127&lt;=Scenario!$C$5,1,IF(I127&lt;=Scenario!$C$6,2,IF(I127&lt;=Scenario!$C$7,3,IF(I127&lt;=Scenario!$C$8,4,5))))))</f>
        <v xml:space="preserve"> </v>
      </c>
      <c r="Y127" s="75" t="str">
        <f>IF(ISBLANK(J127)," ",IF(ROUND(J127,2)&lt;=Scenario!$G$3,0,IF(ROUND(J127,2)&lt;=Scenario!$G$5,1,IF(ROUND(J127,2)&lt;=Scenario!$G$6,2,IF(ROUND(J127,2)&lt;=Scenario!$G$7,3,IF(ROUND(J127,2)&lt;=Scenario!$G$8,4,IF(ROUND(J127,2)&lt;=Scenario!$G$9,5,IF(ROUND(J127,2)&lt;=Scenario!$G$10,6,7))))))))</f>
        <v xml:space="preserve"> </v>
      </c>
      <c r="Z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81" t="e">
        <f t="shared" si="33"/>
        <v>#VALUE!</v>
      </c>
      <c r="AC127" s="78" t="e">
        <f t="shared" si="50"/>
        <v>#VALUE!</v>
      </c>
      <c r="AD127" s="79" t="e">
        <f t="shared" si="44"/>
        <v>#VALUE!</v>
      </c>
      <c r="AE127" s="73" t="str">
        <f t="shared" si="51"/>
        <v>missing data</v>
      </c>
      <c r="AF127" s="80" t="str">
        <f t="shared" si="43"/>
        <v>missing data</v>
      </c>
      <c r="AG127" s="81" t="e">
        <f t="shared" si="34"/>
        <v>#VALUE!</v>
      </c>
      <c r="AH127" s="81" t="e">
        <f t="shared" si="35"/>
        <v>#VALUE!</v>
      </c>
    </row>
    <row r="128" spans="1:34" x14ac:dyDescent="0.25">
      <c r="A128" s="114" t="s">
        <v>74</v>
      </c>
      <c r="B128" s="102"/>
      <c r="C128" s="103"/>
      <c r="D128" s="103"/>
      <c r="E128" s="104"/>
      <c r="F128" s="105"/>
      <c r="G128" s="106"/>
      <c r="H128" s="106"/>
      <c r="I128" s="106"/>
      <c r="J128" s="107"/>
      <c r="K128" s="108" t="str">
        <f t="shared" si="36"/>
        <v xml:space="preserve"> </v>
      </c>
      <c r="L128" s="109" t="str">
        <f t="shared" si="37"/>
        <v xml:space="preserve"> </v>
      </c>
      <c r="M128" s="109" t="str">
        <f t="shared" si="38"/>
        <v xml:space="preserve"> </v>
      </c>
      <c r="N128" s="109" t="str">
        <f t="shared" si="39"/>
        <v xml:space="preserve"> </v>
      </c>
      <c r="O128" s="110" t="str">
        <f t="shared" si="40"/>
        <v xml:space="preserve"> </v>
      </c>
      <c r="P128" s="110" t="str">
        <f t="shared" si="41"/>
        <v xml:space="preserve"> </v>
      </c>
      <c r="Q128" s="111" t="str">
        <f t="shared" si="42"/>
        <v xml:space="preserve"> </v>
      </c>
      <c r="R128" s="108" t="e">
        <f t="shared" si="45"/>
        <v>#VALUE!</v>
      </c>
      <c r="S128" s="112" t="e">
        <f t="shared" si="46"/>
        <v>#VALUE!</v>
      </c>
      <c r="T128" s="72" t="e">
        <f t="shared" si="47"/>
        <v>#VALUE!</v>
      </c>
      <c r="U128" s="73" t="str">
        <f t="shared" si="48"/>
        <v>donnée(s) manquante(s)</v>
      </c>
      <c r="V128" s="74" t="str">
        <f t="shared" si="49"/>
        <v>donnée(s) manquante(s)</v>
      </c>
      <c r="W128" s="75" t="str">
        <f t="shared" si="32"/>
        <v xml:space="preserve"> </v>
      </c>
      <c r="X128" s="75" t="str">
        <f>IF(ISBLANK(I128)," ",IF(I128&lt;=Scenario!$C$3,0,IF(I128&lt;=Scenario!$C$5,1,IF(I128&lt;=Scenario!$C$6,2,IF(I128&lt;=Scenario!$C$7,3,IF(I128&lt;=Scenario!$C$8,4,5))))))</f>
        <v xml:space="preserve"> </v>
      </c>
      <c r="Y128" s="75" t="str">
        <f>IF(ISBLANK(J128)," ",IF(ROUND(J128,2)&lt;=Scenario!$G$3,0,IF(ROUND(J128,2)&lt;=Scenario!$G$5,1,IF(ROUND(J128,2)&lt;=Scenario!$G$6,2,IF(ROUND(J128,2)&lt;=Scenario!$G$7,3,IF(ROUND(J128,2)&lt;=Scenario!$G$8,4,IF(ROUND(J128,2)&lt;=Scenario!$G$9,5,IF(ROUND(J128,2)&lt;=Scenario!$G$10,6,7))))))))</f>
        <v xml:space="preserve"> </v>
      </c>
      <c r="Z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81" t="e">
        <f t="shared" si="33"/>
        <v>#VALUE!</v>
      </c>
      <c r="AC128" s="78" t="e">
        <f t="shared" si="50"/>
        <v>#VALUE!</v>
      </c>
      <c r="AD128" s="79" t="e">
        <f t="shared" si="44"/>
        <v>#VALUE!</v>
      </c>
      <c r="AE128" s="73" t="str">
        <f t="shared" si="51"/>
        <v>missing data</v>
      </c>
      <c r="AF128" s="80" t="str">
        <f t="shared" si="43"/>
        <v>missing data</v>
      </c>
      <c r="AG128" s="81" t="e">
        <f t="shared" si="34"/>
        <v>#VALUE!</v>
      </c>
      <c r="AH128" s="81" t="e">
        <f t="shared" si="35"/>
        <v>#VALUE!</v>
      </c>
    </row>
    <row r="129" spans="1:34" x14ac:dyDescent="0.25">
      <c r="A129" s="114" t="s">
        <v>74</v>
      </c>
      <c r="B129" s="102"/>
      <c r="C129" s="103"/>
      <c r="D129" s="103"/>
      <c r="E129" s="104"/>
      <c r="F129" s="105"/>
      <c r="G129" s="106"/>
      <c r="H129" s="106"/>
      <c r="I129" s="106"/>
      <c r="J129" s="107"/>
      <c r="K129" s="108" t="str">
        <f t="shared" si="36"/>
        <v xml:space="preserve"> </v>
      </c>
      <c r="L129" s="109" t="str">
        <f t="shared" si="37"/>
        <v xml:space="preserve"> </v>
      </c>
      <c r="M129" s="109" t="str">
        <f t="shared" si="38"/>
        <v xml:space="preserve"> </v>
      </c>
      <c r="N129" s="109" t="str">
        <f t="shared" si="39"/>
        <v xml:space="preserve"> </v>
      </c>
      <c r="O129" s="110" t="str">
        <f t="shared" si="40"/>
        <v xml:space="preserve"> </v>
      </c>
      <c r="P129" s="110" t="str">
        <f t="shared" si="41"/>
        <v xml:space="preserve"> </v>
      </c>
      <c r="Q129" s="111" t="str">
        <f t="shared" si="42"/>
        <v xml:space="preserve"> </v>
      </c>
      <c r="R129" s="108" t="e">
        <f t="shared" si="45"/>
        <v>#VALUE!</v>
      </c>
      <c r="S129" s="112" t="e">
        <f t="shared" si="46"/>
        <v>#VALUE!</v>
      </c>
      <c r="T129" s="72" t="e">
        <f t="shared" si="47"/>
        <v>#VALUE!</v>
      </c>
      <c r="U129" s="73" t="str">
        <f t="shared" si="48"/>
        <v>donnée(s) manquante(s)</v>
      </c>
      <c r="V129" s="74" t="str">
        <f t="shared" si="49"/>
        <v>donnée(s) manquante(s)</v>
      </c>
      <c r="W129" s="75" t="str">
        <f t="shared" ref="W129:W192" si="52">IF(ISBLANK(H129)," ",IF(H129&lt;=40,0,IF(H129&lt;=60,1,IF(H129&lt;=80,2,5))))</f>
        <v xml:space="preserve"> </v>
      </c>
      <c r="X129" s="75" t="str">
        <f>IF(ISBLANK(I129)," ",IF(I129&lt;=Scenario!$C$3,0,IF(I129&lt;=Scenario!$C$5,1,IF(I129&lt;=Scenario!$C$6,2,IF(I129&lt;=Scenario!$C$7,3,IF(I129&lt;=Scenario!$C$8,4,5))))))</f>
        <v xml:space="preserve"> </v>
      </c>
      <c r="Y129" s="75" t="str">
        <f>IF(ISBLANK(J129)," ",IF(ROUND(J129,2)&lt;=Scenario!$G$3,0,IF(ROUND(J129,2)&lt;=Scenario!$G$5,1,IF(ROUND(J129,2)&lt;=Scenario!$G$6,2,IF(ROUND(J129,2)&lt;=Scenario!$G$7,3,IF(ROUND(J129,2)&lt;=Scenario!$G$8,4,IF(ROUND(J129,2)&lt;=Scenario!$G$9,5,IF(ROUND(J129,2)&lt;=Scenario!$G$10,6,7))))))))</f>
        <v xml:space="preserve"> </v>
      </c>
      <c r="Z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81" t="e">
        <f t="shared" ref="AB129:AB192" si="53">AA129+Z129+K129+M129</f>
        <v>#VALUE!</v>
      </c>
      <c r="AC129" s="78" t="e">
        <f t="shared" si="50"/>
        <v>#VALUE!</v>
      </c>
      <c r="AD129" s="79" t="e">
        <f t="shared" si="44"/>
        <v>#VALUE!</v>
      </c>
      <c r="AE129" s="73" t="str">
        <f t="shared" si="51"/>
        <v>missing data</v>
      </c>
      <c r="AF129" s="80" t="str">
        <f t="shared" si="43"/>
        <v>missing data</v>
      </c>
      <c r="AG129" s="81" t="e">
        <f t="shared" ref="AG129:AG192" si="54">AD129-T129</f>
        <v>#VALUE!</v>
      </c>
      <c r="AH129" s="81" t="e">
        <f t="shared" ref="AH129:AH192" si="55">IF(OR(ISBLANK(V129),ISBLANK(AF129)),"donnée manquante",IF(U129=AE129,"no change",IF(U129&lt;&gt;AE129,IF(T129&lt;AD129,"less favourable",IF(T129&gt;AD129,"more favourable")))))</f>
        <v>#VALUE!</v>
      </c>
    </row>
    <row r="130" spans="1:34" x14ac:dyDescent="0.25">
      <c r="A130" s="114" t="s">
        <v>74</v>
      </c>
      <c r="B130" s="102"/>
      <c r="C130" s="103"/>
      <c r="D130" s="103"/>
      <c r="E130" s="104"/>
      <c r="F130" s="105"/>
      <c r="G130" s="106"/>
      <c r="H130" s="106"/>
      <c r="I130" s="106"/>
      <c r="J130" s="107"/>
      <c r="K130" s="108" t="str">
        <f t="shared" ref="K130:K193" si="56">IF(ISBLANK(B130)," ",IF(B130&lt;=335,0,IF(B130&lt;=670,1,IF(B130&lt;=1005,2,IF(B130&lt;=1340,3,IF(B130&lt;=1675,4,IF(B130&lt;=2010,5,IF(B130&lt;=2345,6,IF(B130&lt;=2680,7,IF(B130&lt;=3015,8,IF(B130&lt;=3350,9,10)))))))))))</f>
        <v xml:space="preserve"> </v>
      </c>
      <c r="L130" s="109" t="str">
        <f t="shared" ref="L130:L193" si="57">IF(ISBLANK(C130)," ",IF(C130&lt;=4.5,0,IF(C130&lt;=9,1,IF(C130&lt;=13.5,2,IF(C130&lt;=18,3,IF(C130&lt;=22.5,4,IF(C130&lt;=27,5,IF(C130&lt;=31,6,IF(C130&lt;=36,7,IF(C130&lt;=40,8,IF(C130&lt;=45,9,10)))))))))))</f>
        <v xml:space="preserve"> </v>
      </c>
      <c r="M130" s="109" t="str">
        <f t="shared" ref="M130:M193" si="58">IF(ISBLANK(D130)," ",IF(D130&lt;=1,0,IF(D130&lt;=2,1,IF(D130&lt;=3,2,IF(D130&lt;=4,3,IF(D130&lt;=5,4,IF(D130&lt;=6,5,IF(D130&lt;=7,6,IF(D130&lt;=8,7,IF(D130&lt;=9,8,IF(D130&lt;=10,9,10)))))))))))</f>
        <v xml:space="preserve"> </v>
      </c>
      <c r="N130" s="109" t="str">
        <f t="shared" ref="N130:N193" si="59">IF(ISBLANK(E130)," ",IF(E130&lt;=90,0,IF(E130&lt;=180,1,IF(E130&lt;=270,2,IF(E130&lt;=360,3,IF(E130&lt;=450,4,IF(E130&lt;=540,5,IF(E130&lt;=630,6,IF(E130&lt;=720,7,IF(E130&lt;=810,8,IF(E130&lt;=900,9,10)))))))))))</f>
        <v xml:space="preserve"> </v>
      </c>
      <c r="O130" s="110" t="str">
        <f t="shared" ref="O130:O193" si="60">IF(ISBLANK(G130)," ",IF(G130&lt;=40,0,IF(G130&lt;=60,1,IF(G130&lt;=80,2,5))))</f>
        <v xml:space="preserve"> </v>
      </c>
      <c r="P130" s="110" t="str">
        <f t="shared" ref="P130:P193" si="61">IF(ISBLANK(I130)," ",IF(I130&lt;=0.9,0,IF(I130&lt;=1.9,1,IF(I130&lt;=2.8,2,IF(I130&lt;=3.7,3,IF(I130&lt;=4.7,4,5))))))</f>
        <v xml:space="preserve"> </v>
      </c>
      <c r="Q130" s="111" t="str">
        <f t="shared" ref="Q130:Q193" si="62">IF(ISBLANK(J130)," ",IF(J130&lt;=1.6,0,IF(J130&lt;=3.2,1,IF(J130&lt;=4.8,2,IF(J130&lt;=6.4,3,IF(ROUND(J130,1)&lt;=8,4,5))))))</f>
        <v xml:space="preserve"> </v>
      </c>
      <c r="R130" s="108" t="e">
        <f t="shared" si="45"/>
        <v>#VALUE!</v>
      </c>
      <c r="S130" s="112" t="e">
        <f t="shared" si="46"/>
        <v>#VALUE!</v>
      </c>
      <c r="T130" s="72" t="e">
        <f t="shared" si="47"/>
        <v>#VALUE!</v>
      </c>
      <c r="U130" s="73" t="str">
        <f t="shared" si="48"/>
        <v>donnée(s) manquante(s)</v>
      </c>
      <c r="V130" s="74" t="str">
        <f t="shared" si="49"/>
        <v>donnée(s) manquante(s)</v>
      </c>
      <c r="W130" s="75" t="str">
        <f t="shared" si="52"/>
        <v xml:space="preserve"> </v>
      </c>
      <c r="X130" s="75" t="str">
        <f>IF(ISBLANK(I130)," ",IF(I130&lt;=Scenario!$C$3,0,IF(I130&lt;=Scenario!$C$5,1,IF(I130&lt;=Scenario!$C$6,2,IF(I130&lt;=Scenario!$C$7,3,IF(I130&lt;=Scenario!$C$8,4,5))))))</f>
        <v xml:space="preserve"> </v>
      </c>
      <c r="Y130" s="75" t="str">
        <f>IF(ISBLANK(J130)," ",IF(ROUND(J130,2)&lt;=Scenario!$G$3,0,IF(ROUND(J130,2)&lt;=Scenario!$G$5,1,IF(ROUND(J130,2)&lt;=Scenario!$G$6,2,IF(ROUND(J130,2)&lt;=Scenario!$G$7,3,IF(ROUND(J130,2)&lt;=Scenario!$G$8,4,IF(ROUND(J130,2)&lt;=Scenario!$G$9,5,IF(ROUND(J130,2)&lt;=Scenario!$G$10,6,7))))))))</f>
        <v xml:space="preserve"> </v>
      </c>
      <c r="Z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81" t="e">
        <f t="shared" si="53"/>
        <v>#VALUE!</v>
      </c>
      <c r="AC130" s="78" t="e">
        <f t="shared" si="50"/>
        <v>#VALUE!</v>
      </c>
      <c r="AD130" s="79" t="e">
        <f t="shared" si="44"/>
        <v>#VALUE!</v>
      </c>
      <c r="AE130" s="73" t="str">
        <f t="shared" si="51"/>
        <v>missing data</v>
      </c>
      <c r="AF130" s="80" t="str">
        <f t="shared" si="43"/>
        <v>missing data</v>
      </c>
      <c r="AG130" s="81" t="e">
        <f t="shared" si="54"/>
        <v>#VALUE!</v>
      </c>
      <c r="AH130" s="81" t="e">
        <f t="shared" si="55"/>
        <v>#VALUE!</v>
      </c>
    </row>
    <row r="131" spans="1:34" x14ac:dyDescent="0.25">
      <c r="A131" s="114" t="s">
        <v>74</v>
      </c>
      <c r="B131" s="102"/>
      <c r="C131" s="103"/>
      <c r="D131" s="103"/>
      <c r="E131" s="104"/>
      <c r="F131" s="105"/>
      <c r="G131" s="106"/>
      <c r="H131" s="106"/>
      <c r="I131" s="106"/>
      <c r="J131" s="107"/>
      <c r="K131" s="108" t="str">
        <f t="shared" si="56"/>
        <v xml:space="preserve"> </v>
      </c>
      <c r="L131" s="109" t="str">
        <f t="shared" si="57"/>
        <v xml:space="preserve"> </v>
      </c>
      <c r="M131" s="109" t="str">
        <f t="shared" si="58"/>
        <v xml:space="preserve"> </v>
      </c>
      <c r="N131" s="109" t="str">
        <f t="shared" si="59"/>
        <v xml:space="preserve"> </v>
      </c>
      <c r="O131" s="110" t="str">
        <f t="shared" si="60"/>
        <v xml:space="preserve"> </v>
      </c>
      <c r="P131" s="110" t="str">
        <f t="shared" si="61"/>
        <v xml:space="preserve"> </v>
      </c>
      <c r="Q131" s="111" t="str">
        <f t="shared" si="62"/>
        <v xml:space="preserve"> </v>
      </c>
      <c r="R131" s="108" t="e">
        <f t="shared" si="45"/>
        <v>#VALUE!</v>
      </c>
      <c r="S131" s="112" t="e">
        <f t="shared" si="46"/>
        <v>#VALUE!</v>
      </c>
      <c r="T131" s="72" t="e">
        <f t="shared" si="47"/>
        <v>#VALUE!</v>
      </c>
      <c r="U131" s="73" t="str">
        <f t="shared" si="48"/>
        <v>donnée(s) manquante(s)</v>
      </c>
      <c r="V131" s="74" t="str">
        <f t="shared" si="49"/>
        <v>donnée(s) manquante(s)</v>
      </c>
      <c r="W131" s="75" t="str">
        <f t="shared" si="52"/>
        <v xml:space="preserve"> </v>
      </c>
      <c r="X131" s="75" t="str">
        <f>IF(ISBLANK(I131)," ",IF(I131&lt;=Scenario!$C$3,0,IF(I131&lt;=Scenario!$C$5,1,IF(I131&lt;=Scenario!$C$6,2,IF(I131&lt;=Scenario!$C$7,3,IF(I131&lt;=Scenario!$C$8,4,5))))))</f>
        <v xml:space="preserve"> </v>
      </c>
      <c r="Y131" s="75" t="str">
        <f>IF(ISBLANK(J131)," ",IF(ROUND(J131,2)&lt;=Scenario!$G$3,0,IF(ROUND(J131,2)&lt;=Scenario!$G$5,1,IF(ROUND(J131,2)&lt;=Scenario!$G$6,2,IF(ROUND(J131,2)&lt;=Scenario!$G$7,3,IF(ROUND(J131,2)&lt;=Scenario!$G$8,4,IF(ROUND(J131,2)&lt;=Scenario!$G$9,5,IF(ROUND(J131,2)&lt;=Scenario!$G$10,6,7))))))))</f>
        <v xml:space="preserve"> </v>
      </c>
      <c r="Z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81" t="e">
        <f t="shared" si="53"/>
        <v>#VALUE!</v>
      </c>
      <c r="AC131" s="78" t="e">
        <f t="shared" si="50"/>
        <v>#VALUE!</v>
      </c>
      <c r="AD131" s="79" t="e">
        <f t="shared" si="44"/>
        <v>#VALUE!</v>
      </c>
      <c r="AE131" s="73" t="str">
        <f t="shared" si="51"/>
        <v>missing data</v>
      </c>
      <c r="AF131" s="80" t="str">
        <f t="shared" ref="AF131:AF194" si="63">IF(AE131="missing data","missing data",IF(AE131="Nutriscore_A","dark green",IF(AE131="Nutriscore_B","green",IF(AE131="Nutriscore_C","yellow",IF(AE131="Nutriscore_D","orange","dark orange")))))</f>
        <v>missing data</v>
      </c>
      <c r="AG131" s="81" t="e">
        <f t="shared" si="54"/>
        <v>#VALUE!</v>
      </c>
      <c r="AH131" s="81" t="e">
        <f t="shared" si="55"/>
        <v>#VALUE!</v>
      </c>
    </row>
    <row r="132" spans="1:34" x14ac:dyDescent="0.25">
      <c r="A132" s="114" t="s">
        <v>74</v>
      </c>
      <c r="B132" s="102"/>
      <c r="C132" s="103"/>
      <c r="D132" s="103"/>
      <c r="E132" s="104"/>
      <c r="F132" s="105"/>
      <c r="G132" s="106"/>
      <c r="H132" s="106"/>
      <c r="I132" s="106"/>
      <c r="J132" s="107"/>
      <c r="K132" s="108" t="str">
        <f t="shared" si="56"/>
        <v xml:space="preserve"> </v>
      </c>
      <c r="L132" s="109" t="str">
        <f t="shared" si="57"/>
        <v xml:space="preserve"> </v>
      </c>
      <c r="M132" s="109" t="str">
        <f t="shared" si="58"/>
        <v xml:space="preserve"> </v>
      </c>
      <c r="N132" s="109" t="str">
        <f t="shared" si="59"/>
        <v xml:space="preserve"> </v>
      </c>
      <c r="O132" s="110" t="str">
        <f t="shared" si="60"/>
        <v xml:space="preserve"> </v>
      </c>
      <c r="P132" s="110" t="str">
        <f t="shared" si="61"/>
        <v xml:space="preserve"> </v>
      </c>
      <c r="Q132" s="111" t="str">
        <f t="shared" si="62"/>
        <v xml:space="preserve"> </v>
      </c>
      <c r="R132" s="108" t="e">
        <f t="shared" si="45"/>
        <v>#VALUE!</v>
      </c>
      <c r="S132" s="112" t="e">
        <f t="shared" si="46"/>
        <v>#VALUE!</v>
      </c>
      <c r="T132" s="72" t="e">
        <f t="shared" si="47"/>
        <v>#VALUE!</v>
      </c>
      <c r="U132" s="73" t="str">
        <f t="shared" si="48"/>
        <v>donnée(s) manquante(s)</v>
      </c>
      <c r="V132" s="74" t="str">
        <f t="shared" si="49"/>
        <v>donnée(s) manquante(s)</v>
      </c>
      <c r="W132" s="75" t="str">
        <f t="shared" si="52"/>
        <v xml:space="preserve"> </v>
      </c>
      <c r="X132" s="75" t="str">
        <f>IF(ISBLANK(I132)," ",IF(I132&lt;=Scenario!$C$3,0,IF(I132&lt;=Scenario!$C$5,1,IF(I132&lt;=Scenario!$C$6,2,IF(I132&lt;=Scenario!$C$7,3,IF(I132&lt;=Scenario!$C$8,4,5))))))</f>
        <v xml:space="preserve"> </v>
      </c>
      <c r="Y132" s="75" t="str">
        <f>IF(ISBLANK(J132)," ",IF(ROUND(J132,2)&lt;=Scenario!$G$3,0,IF(ROUND(J132,2)&lt;=Scenario!$G$5,1,IF(ROUND(J132,2)&lt;=Scenario!$G$6,2,IF(ROUND(J132,2)&lt;=Scenario!$G$7,3,IF(ROUND(J132,2)&lt;=Scenario!$G$8,4,IF(ROUND(J132,2)&lt;=Scenario!$G$9,5,IF(ROUND(J132,2)&lt;=Scenario!$G$10,6,7))))))))</f>
        <v xml:space="preserve"> </v>
      </c>
      <c r="Z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81" t="e">
        <f t="shared" si="53"/>
        <v>#VALUE!</v>
      </c>
      <c r="AC132" s="78" t="e">
        <f t="shared" si="50"/>
        <v>#VALUE!</v>
      </c>
      <c r="AD132" s="79" t="e">
        <f t="shared" ref="AD132:AD195" si="64">IF(AB132&lt;11,AB132-AC132,AB132-X132-W132)</f>
        <v>#VALUE!</v>
      </c>
      <c r="AE132" s="73" t="str">
        <f t="shared" si="51"/>
        <v>missing data</v>
      </c>
      <c r="AF132" s="80" t="str">
        <f t="shared" si="63"/>
        <v>missing data</v>
      </c>
      <c r="AG132" s="81" t="e">
        <f t="shared" si="54"/>
        <v>#VALUE!</v>
      </c>
      <c r="AH132" s="81" t="e">
        <f t="shared" si="55"/>
        <v>#VALUE!</v>
      </c>
    </row>
    <row r="133" spans="1:34" x14ac:dyDescent="0.25">
      <c r="A133" s="114" t="s">
        <v>74</v>
      </c>
      <c r="B133" s="102"/>
      <c r="C133" s="103"/>
      <c r="D133" s="103"/>
      <c r="E133" s="104"/>
      <c r="F133" s="105"/>
      <c r="G133" s="106"/>
      <c r="H133" s="106"/>
      <c r="I133" s="106"/>
      <c r="J133" s="107"/>
      <c r="K133" s="108" t="str">
        <f t="shared" si="56"/>
        <v xml:space="preserve"> </v>
      </c>
      <c r="L133" s="109" t="str">
        <f t="shared" si="57"/>
        <v xml:space="preserve"> </v>
      </c>
      <c r="M133" s="109" t="str">
        <f t="shared" si="58"/>
        <v xml:space="preserve"> </v>
      </c>
      <c r="N133" s="109" t="str">
        <f t="shared" si="59"/>
        <v xml:space="preserve"> </v>
      </c>
      <c r="O133" s="110" t="str">
        <f t="shared" si="60"/>
        <v xml:space="preserve"> </v>
      </c>
      <c r="P133" s="110" t="str">
        <f t="shared" si="61"/>
        <v xml:space="preserve"> </v>
      </c>
      <c r="Q133" s="111" t="str">
        <f t="shared" si="62"/>
        <v xml:space="preserve"> </v>
      </c>
      <c r="R133" s="108" t="e">
        <f t="shared" si="45"/>
        <v>#VALUE!</v>
      </c>
      <c r="S133" s="112" t="e">
        <f t="shared" si="46"/>
        <v>#VALUE!</v>
      </c>
      <c r="T133" s="72" t="e">
        <f t="shared" si="47"/>
        <v>#VALUE!</v>
      </c>
      <c r="U133" s="73" t="str">
        <f t="shared" si="48"/>
        <v>donnée(s) manquante(s)</v>
      </c>
      <c r="V133" s="74" t="str">
        <f t="shared" si="49"/>
        <v>donnée(s) manquante(s)</v>
      </c>
      <c r="W133" s="75" t="str">
        <f t="shared" si="52"/>
        <v xml:space="preserve"> </v>
      </c>
      <c r="X133" s="75" t="str">
        <f>IF(ISBLANK(I133)," ",IF(I133&lt;=Scenario!$C$3,0,IF(I133&lt;=Scenario!$C$5,1,IF(I133&lt;=Scenario!$C$6,2,IF(I133&lt;=Scenario!$C$7,3,IF(I133&lt;=Scenario!$C$8,4,5))))))</f>
        <v xml:space="preserve"> </v>
      </c>
      <c r="Y133" s="75" t="str">
        <f>IF(ISBLANK(J133)," ",IF(ROUND(J133,2)&lt;=Scenario!$G$3,0,IF(ROUND(J133,2)&lt;=Scenario!$G$5,1,IF(ROUND(J133,2)&lt;=Scenario!$G$6,2,IF(ROUND(J133,2)&lt;=Scenario!$G$7,3,IF(ROUND(J133,2)&lt;=Scenario!$G$8,4,IF(ROUND(J133,2)&lt;=Scenario!$G$9,5,IF(ROUND(J133,2)&lt;=Scenario!$G$10,6,7))))))))</f>
        <v xml:space="preserve"> </v>
      </c>
      <c r="Z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81" t="e">
        <f t="shared" si="53"/>
        <v>#VALUE!</v>
      </c>
      <c r="AC133" s="78" t="e">
        <f t="shared" si="50"/>
        <v>#VALUE!</v>
      </c>
      <c r="AD133" s="79" t="e">
        <f t="shared" si="64"/>
        <v>#VALUE!</v>
      </c>
      <c r="AE133" s="73" t="str">
        <f t="shared" si="51"/>
        <v>missing data</v>
      </c>
      <c r="AF133" s="80" t="str">
        <f t="shared" si="63"/>
        <v>missing data</v>
      </c>
      <c r="AG133" s="81" t="e">
        <f t="shared" si="54"/>
        <v>#VALUE!</v>
      </c>
      <c r="AH133" s="81" t="e">
        <f t="shared" si="55"/>
        <v>#VALUE!</v>
      </c>
    </row>
    <row r="134" spans="1:34" x14ac:dyDescent="0.25">
      <c r="A134" s="114" t="s">
        <v>74</v>
      </c>
      <c r="B134" s="102"/>
      <c r="C134" s="103"/>
      <c r="D134" s="103"/>
      <c r="E134" s="104"/>
      <c r="F134" s="105"/>
      <c r="G134" s="106"/>
      <c r="H134" s="106"/>
      <c r="I134" s="106"/>
      <c r="J134" s="107"/>
      <c r="K134" s="108" t="str">
        <f t="shared" si="56"/>
        <v xml:space="preserve"> </v>
      </c>
      <c r="L134" s="109" t="str">
        <f t="shared" si="57"/>
        <v xml:space="preserve"> </v>
      </c>
      <c r="M134" s="109" t="str">
        <f t="shared" si="58"/>
        <v xml:space="preserve"> </v>
      </c>
      <c r="N134" s="109" t="str">
        <f t="shared" si="59"/>
        <v xml:space="preserve"> </v>
      </c>
      <c r="O134" s="110" t="str">
        <f t="shared" si="60"/>
        <v xml:space="preserve"> </v>
      </c>
      <c r="P134" s="110" t="str">
        <f t="shared" si="61"/>
        <v xml:space="preserve"> </v>
      </c>
      <c r="Q134" s="111" t="str">
        <f t="shared" si="62"/>
        <v xml:space="preserve"> </v>
      </c>
      <c r="R134" s="108" t="e">
        <f t="shared" ref="R134:R197" si="65">SUM(K134+L134+M134+N134)</f>
        <v>#VALUE!</v>
      </c>
      <c r="S134" s="112" t="e">
        <f t="shared" ref="S134:S197" si="66">SUM(O134+P134+Q134)</f>
        <v>#VALUE!</v>
      </c>
      <c r="T134" s="72" t="e">
        <f t="shared" ref="T134:T197" si="67">IF(AND(R134&gt;=0,R134&lt;11),R134-S134,IF(AND(R134&gt;=11,O134=5),R134-S134,R134-O134-P134))</f>
        <v>#VALUE!</v>
      </c>
      <c r="U134" s="73" t="str">
        <f t="shared" ref="U134:U197" si="68">IF(OR(ISBLANK(B134),ISBLANK(C134),ISBLANK(D134),ISBLANK(E134),ISBLANK(H134),ISBLANK(I134),ISBLANK(J134)),"donnée(s) manquante(s)",IF(T134&lt;0,"Nutriscore_A",IF(T134&lt;3,"Nutriscore_B",IF(T134&lt;11,"Nutriscore_C",IF(T134&lt;19,"Nutriscore_D","Nutriscore_E")))))</f>
        <v>donnée(s) manquante(s)</v>
      </c>
      <c r="V134" s="74" t="str">
        <f t="shared" ref="V134:V197" si="69">IF(U134="donnée(s) manquante(s)","donnée(s) manquante(s)",IF(U134="Nutriscore_A","dark green",IF(U134="Nutriscore_B","green",IF(U134="Nutriscore_C","yellow",IF(U134="Nutriscore_D","orange","dark orange")))))</f>
        <v>donnée(s) manquante(s)</v>
      </c>
      <c r="W134" s="75" t="str">
        <f t="shared" si="52"/>
        <v xml:space="preserve"> </v>
      </c>
      <c r="X134" s="75" t="str">
        <f>IF(ISBLANK(I134)," ",IF(I134&lt;=Scenario!$C$3,0,IF(I134&lt;=Scenario!$C$5,1,IF(I134&lt;=Scenario!$C$6,2,IF(I134&lt;=Scenario!$C$7,3,IF(I134&lt;=Scenario!$C$8,4,5))))))</f>
        <v xml:space="preserve"> </v>
      </c>
      <c r="Y134" s="75" t="str">
        <f>IF(ISBLANK(J134)," ",IF(ROUND(J134,2)&lt;=Scenario!$G$3,0,IF(ROUND(J134,2)&lt;=Scenario!$G$5,1,IF(ROUND(J134,2)&lt;=Scenario!$G$6,2,IF(ROUND(J134,2)&lt;=Scenario!$G$7,3,IF(ROUND(J134,2)&lt;=Scenario!$G$8,4,IF(ROUND(J134,2)&lt;=Scenario!$G$9,5,IF(ROUND(J134,2)&lt;=Scenario!$G$10,6,7))))))))</f>
        <v xml:space="preserve"> </v>
      </c>
      <c r="Z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81" t="e">
        <f t="shared" si="53"/>
        <v>#VALUE!</v>
      </c>
      <c r="AC134" s="78" t="e">
        <f t="shared" ref="AC134:AC197" si="70">Y134+W134+X134</f>
        <v>#VALUE!</v>
      </c>
      <c r="AD134" s="79" t="e">
        <f t="shared" si="64"/>
        <v>#VALUE!</v>
      </c>
      <c r="AE134" s="73" t="str">
        <f t="shared" si="51"/>
        <v>missing data</v>
      </c>
      <c r="AF134" s="80" t="str">
        <f t="shared" si="63"/>
        <v>missing data</v>
      </c>
      <c r="AG134" s="81" t="e">
        <f t="shared" si="54"/>
        <v>#VALUE!</v>
      </c>
      <c r="AH134" s="81" t="e">
        <f t="shared" si="55"/>
        <v>#VALUE!</v>
      </c>
    </row>
    <row r="135" spans="1:34" x14ac:dyDescent="0.25">
      <c r="A135" s="114" t="s">
        <v>74</v>
      </c>
      <c r="B135" s="102"/>
      <c r="C135" s="103"/>
      <c r="D135" s="103"/>
      <c r="E135" s="104"/>
      <c r="F135" s="105"/>
      <c r="G135" s="106"/>
      <c r="H135" s="106"/>
      <c r="I135" s="106"/>
      <c r="J135" s="107"/>
      <c r="K135" s="108" t="str">
        <f t="shared" si="56"/>
        <v xml:space="preserve"> </v>
      </c>
      <c r="L135" s="109" t="str">
        <f t="shared" si="57"/>
        <v xml:space="preserve"> </v>
      </c>
      <c r="M135" s="109" t="str">
        <f t="shared" si="58"/>
        <v xml:space="preserve"> </v>
      </c>
      <c r="N135" s="109" t="str">
        <f t="shared" si="59"/>
        <v xml:space="preserve"> </v>
      </c>
      <c r="O135" s="110" t="str">
        <f t="shared" si="60"/>
        <v xml:space="preserve"> </v>
      </c>
      <c r="P135" s="110" t="str">
        <f t="shared" si="61"/>
        <v xml:space="preserve"> </v>
      </c>
      <c r="Q135" s="111" t="str">
        <f t="shared" si="62"/>
        <v xml:space="preserve"> </v>
      </c>
      <c r="R135" s="108" t="e">
        <f t="shared" si="65"/>
        <v>#VALUE!</v>
      </c>
      <c r="S135" s="112" t="e">
        <f t="shared" si="66"/>
        <v>#VALUE!</v>
      </c>
      <c r="T135" s="72" t="e">
        <f t="shared" si="67"/>
        <v>#VALUE!</v>
      </c>
      <c r="U135" s="73" t="str">
        <f t="shared" si="68"/>
        <v>donnée(s) manquante(s)</v>
      </c>
      <c r="V135" s="74" t="str">
        <f t="shared" si="69"/>
        <v>donnée(s) manquante(s)</v>
      </c>
      <c r="W135" s="75" t="str">
        <f t="shared" si="52"/>
        <v xml:space="preserve"> </v>
      </c>
      <c r="X135" s="75" t="str">
        <f>IF(ISBLANK(I135)," ",IF(I135&lt;=Scenario!$C$3,0,IF(I135&lt;=Scenario!$C$5,1,IF(I135&lt;=Scenario!$C$6,2,IF(I135&lt;=Scenario!$C$7,3,IF(I135&lt;=Scenario!$C$8,4,5))))))</f>
        <v xml:space="preserve"> </v>
      </c>
      <c r="Y135" s="75" t="str">
        <f>IF(ISBLANK(J135)," ",IF(ROUND(J135,2)&lt;=Scenario!$G$3,0,IF(ROUND(J135,2)&lt;=Scenario!$G$5,1,IF(ROUND(J135,2)&lt;=Scenario!$G$6,2,IF(ROUND(J135,2)&lt;=Scenario!$G$7,3,IF(ROUND(J135,2)&lt;=Scenario!$G$8,4,IF(ROUND(J135,2)&lt;=Scenario!$G$9,5,IF(ROUND(J135,2)&lt;=Scenario!$G$10,6,7))))))))</f>
        <v xml:space="preserve"> </v>
      </c>
      <c r="Z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81" t="e">
        <f t="shared" si="53"/>
        <v>#VALUE!</v>
      </c>
      <c r="AC135" s="78" t="e">
        <f t="shared" si="70"/>
        <v>#VALUE!</v>
      </c>
      <c r="AD135" s="79" t="e">
        <f t="shared" si="64"/>
        <v>#VALUE!</v>
      </c>
      <c r="AE135" s="73" t="str">
        <f t="shared" ref="AE135:AE198" si="71">IF(OR(ISBLANK(B135),ISBLANK(C135),ISBLANK(D135),ISBLANK(F135),ISBLANK(H135),ISBLANK(I135),ISBLANK(J135)),"missing data",IF(AD135&lt;1,"Nutriscore_A",IF(AD135&lt;3,"Nutriscore_B",IF(AD135&lt;11,"Nutriscore_C",IF(AD135&lt;19,"Nutriscore_D","Nutriscore_E")))))</f>
        <v>missing data</v>
      </c>
      <c r="AF135" s="80" t="str">
        <f t="shared" si="63"/>
        <v>missing data</v>
      </c>
      <c r="AG135" s="81" t="e">
        <f t="shared" si="54"/>
        <v>#VALUE!</v>
      </c>
      <c r="AH135" s="81" t="e">
        <f t="shared" si="55"/>
        <v>#VALUE!</v>
      </c>
    </row>
    <row r="136" spans="1:34" x14ac:dyDescent="0.25">
      <c r="A136" s="114" t="s">
        <v>74</v>
      </c>
      <c r="B136" s="102"/>
      <c r="C136" s="103"/>
      <c r="D136" s="103"/>
      <c r="E136" s="104"/>
      <c r="F136" s="105"/>
      <c r="G136" s="106"/>
      <c r="H136" s="106"/>
      <c r="I136" s="106"/>
      <c r="J136" s="107"/>
      <c r="K136" s="108" t="str">
        <f t="shared" si="56"/>
        <v xml:space="preserve"> </v>
      </c>
      <c r="L136" s="109" t="str">
        <f t="shared" si="57"/>
        <v xml:space="preserve"> </v>
      </c>
      <c r="M136" s="109" t="str">
        <f t="shared" si="58"/>
        <v xml:space="preserve"> </v>
      </c>
      <c r="N136" s="109" t="str">
        <f t="shared" si="59"/>
        <v xml:space="preserve"> </v>
      </c>
      <c r="O136" s="110" t="str">
        <f t="shared" si="60"/>
        <v xml:space="preserve"> </v>
      </c>
      <c r="P136" s="110" t="str">
        <f t="shared" si="61"/>
        <v xml:space="preserve"> </v>
      </c>
      <c r="Q136" s="111" t="str">
        <f t="shared" si="62"/>
        <v xml:space="preserve"> </v>
      </c>
      <c r="R136" s="108" t="e">
        <f t="shared" si="65"/>
        <v>#VALUE!</v>
      </c>
      <c r="S136" s="112" t="e">
        <f t="shared" si="66"/>
        <v>#VALUE!</v>
      </c>
      <c r="T136" s="72" t="e">
        <f t="shared" si="67"/>
        <v>#VALUE!</v>
      </c>
      <c r="U136" s="73" t="str">
        <f t="shared" si="68"/>
        <v>donnée(s) manquante(s)</v>
      </c>
      <c r="V136" s="74" t="str">
        <f t="shared" si="69"/>
        <v>donnée(s) manquante(s)</v>
      </c>
      <c r="W136" s="75" t="str">
        <f t="shared" si="52"/>
        <v xml:space="preserve"> </v>
      </c>
      <c r="X136" s="75" t="str">
        <f>IF(ISBLANK(I136)," ",IF(I136&lt;=Scenario!$C$3,0,IF(I136&lt;=Scenario!$C$5,1,IF(I136&lt;=Scenario!$C$6,2,IF(I136&lt;=Scenario!$C$7,3,IF(I136&lt;=Scenario!$C$8,4,5))))))</f>
        <v xml:space="preserve"> </v>
      </c>
      <c r="Y136" s="75" t="str">
        <f>IF(ISBLANK(J136)," ",IF(ROUND(J136,2)&lt;=Scenario!$G$3,0,IF(ROUND(J136,2)&lt;=Scenario!$G$5,1,IF(ROUND(J136,2)&lt;=Scenario!$G$6,2,IF(ROUND(J136,2)&lt;=Scenario!$G$7,3,IF(ROUND(J136,2)&lt;=Scenario!$G$8,4,IF(ROUND(J136,2)&lt;=Scenario!$G$9,5,IF(ROUND(J136,2)&lt;=Scenario!$G$10,6,7))))))))</f>
        <v xml:space="preserve"> </v>
      </c>
      <c r="Z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81" t="e">
        <f t="shared" si="53"/>
        <v>#VALUE!</v>
      </c>
      <c r="AC136" s="78" t="e">
        <f t="shared" si="70"/>
        <v>#VALUE!</v>
      </c>
      <c r="AD136" s="79" t="e">
        <f t="shared" si="64"/>
        <v>#VALUE!</v>
      </c>
      <c r="AE136" s="73" t="str">
        <f t="shared" si="71"/>
        <v>missing data</v>
      </c>
      <c r="AF136" s="80" t="str">
        <f t="shared" si="63"/>
        <v>missing data</v>
      </c>
      <c r="AG136" s="81" t="e">
        <f t="shared" si="54"/>
        <v>#VALUE!</v>
      </c>
      <c r="AH136" s="81" t="e">
        <f t="shared" si="55"/>
        <v>#VALUE!</v>
      </c>
    </row>
    <row r="137" spans="1:34" x14ac:dyDescent="0.25">
      <c r="A137" s="114" t="s">
        <v>74</v>
      </c>
      <c r="B137" s="102"/>
      <c r="C137" s="103"/>
      <c r="D137" s="103"/>
      <c r="E137" s="104"/>
      <c r="F137" s="105"/>
      <c r="G137" s="106"/>
      <c r="H137" s="106"/>
      <c r="I137" s="106"/>
      <c r="J137" s="107"/>
      <c r="K137" s="108" t="str">
        <f t="shared" si="56"/>
        <v xml:space="preserve"> </v>
      </c>
      <c r="L137" s="109" t="str">
        <f t="shared" si="57"/>
        <v xml:space="preserve"> </v>
      </c>
      <c r="M137" s="109" t="str">
        <f t="shared" si="58"/>
        <v xml:space="preserve"> </v>
      </c>
      <c r="N137" s="109" t="str">
        <f t="shared" si="59"/>
        <v xml:space="preserve"> </v>
      </c>
      <c r="O137" s="110" t="str">
        <f t="shared" si="60"/>
        <v xml:space="preserve"> </v>
      </c>
      <c r="P137" s="110" t="str">
        <f t="shared" si="61"/>
        <v xml:space="preserve"> </v>
      </c>
      <c r="Q137" s="111" t="str">
        <f t="shared" si="62"/>
        <v xml:space="preserve"> </v>
      </c>
      <c r="R137" s="108" t="e">
        <f t="shared" si="65"/>
        <v>#VALUE!</v>
      </c>
      <c r="S137" s="112" t="e">
        <f t="shared" si="66"/>
        <v>#VALUE!</v>
      </c>
      <c r="T137" s="72" t="e">
        <f t="shared" si="67"/>
        <v>#VALUE!</v>
      </c>
      <c r="U137" s="73" t="str">
        <f t="shared" si="68"/>
        <v>donnée(s) manquante(s)</v>
      </c>
      <c r="V137" s="74" t="str">
        <f t="shared" si="69"/>
        <v>donnée(s) manquante(s)</v>
      </c>
      <c r="W137" s="75" t="str">
        <f t="shared" si="52"/>
        <v xml:space="preserve"> </v>
      </c>
      <c r="X137" s="75" t="str">
        <f>IF(ISBLANK(I137)," ",IF(I137&lt;=Scenario!$C$3,0,IF(I137&lt;=Scenario!$C$5,1,IF(I137&lt;=Scenario!$C$6,2,IF(I137&lt;=Scenario!$C$7,3,IF(I137&lt;=Scenario!$C$8,4,5))))))</f>
        <v xml:space="preserve"> </v>
      </c>
      <c r="Y137" s="75" t="str">
        <f>IF(ISBLANK(J137)," ",IF(ROUND(J137,2)&lt;=Scenario!$G$3,0,IF(ROUND(J137,2)&lt;=Scenario!$G$5,1,IF(ROUND(J137,2)&lt;=Scenario!$G$6,2,IF(ROUND(J137,2)&lt;=Scenario!$G$7,3,IF(ROUND(J137,2)&lt;=Scenario!$G$8,4,IF(ROUND(J137,2)&lt;=Scenario!$G$9,5,IF(ROUND(J137,2)&lt;=Scenario!$G$10,6,7))))))))</f>
        <v xml:space="preserve"> </v>
      </c>
      <c r="Z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81" t="e">
        <f t="shared" si="53"/>
        <v>#VALUE!</v>
      </c>
      <c r="AC137" s="78" t="e">
        <f t="shared" si="70"/>
        <v>#VALUE!</v>
      </c>
      <c r="AD137" s="79" t="e">
        <f t="shared" si="64"/>
        <v>#VALUE!</v>
      </c>
      <c r="AE137" s="73" t="str">
        <f t="shared" si="71"/>
        <v>missing data</v>
      </c>
      <c r="AF137" s="80" t="str">
        <f t="shared" si="63"/>
        <v>missing data</v>
      </c>
      <c r="AG137" s="81" t="e">
        <f t="shared" si="54"/>
        <v>#VALUE!</v>
      </c>
      <c r="AH137" s="81" t="e">
        <f t="shared" si="55"/>
        <v>#VALUE!</v>
      </c>
    </row>
    <row r="138" spans="1:34" x14ac:dyDescent="0.25">
      <c r="A138" s="114" t="s">
        <v>74</v>
      </c>
      <c r="B138" s="102"/>
      <c r="C138" s="103"/>
      <c r="D138" s="103"/>
      <c r="E138" s="104"/>
      <c r="F138" s="105"/>
      <c r="G138" s="106"/>
      <c r="H138" s="106"/>
      <c r="I138" s="106"/>
      <c r="J138" s="107"/>
      <c r="K138" s="108" t="str">
        <f t="shared" si="56"/>
        <v xml:space="preserve"> </v>
      </c>
      <c r="L138" s="109" t="str">
        <f t="shared" si="57"/>
        <v xml:space="preserve"> </v>
      </c>
      <c r="M138" s="109" t="str">
        <f t="shared" si="58"/>
        <v xml:space="preserve"> </v>
      </c>
      <c r="N138" s="109" t="str">
        <f t="shared" si="59"/>
        <v xml:space="preserve"> </v>
      </c>
      <c r="O138" s="110" t="str">
        <f t="shared" si="60"/>
        <v xml:space="preserve"> </v>
      </c>
      <c r="P138" s="110" t="str">
        <f t="shared" si="61"/>
        <v xml:space="preserve"> </v>
      </c>
      <c r="Q138" s="111" t="str">
        <f t="shared" si="62"/>
        <v xml:space="preserve"> </v>
      </c>
      <c r="R138" s="108" t="e">
        <f t="shared" si="65"/>
        <v>#VALUE!</v>
      </c>
      <c r="S138" s="112" t="e">
        <f t="shared" si="66"/>
        <v>#VALUE!</v>
      </c>
      <c r="T138" s="72" t="e">
        <f t="shared" si="67"/>
        <v>#VALUE!</v>
      </c>
      <c r="U138" s="73" t="str">
        <f t="shared" si="68"/>
        <v>donnée(s) manquante(s)</v>
      </c>
      <c r="V138" s="74" t="str">
        <f t="shared" si="69"/>
        <v>donnée(s) manquante(s)</v>
      </c>
      <c r="W138" s="75" t="str">
        <f t="shared" si="52"/>
        <v xml:space="preserve"> </v>
      </c>
      <c r="X138" s="75" t="str">
        <f>IF(ISBLANK(I138)," ",IF(I138&lt;=Scenario!$C$3,0,IF(I138&lt;=Scenario!$C$5,1,IF(I138&lt;=Scenario!$C$6,2,IF(I138&lt;=Scenario!$C$7,3,IF(I138&lt;=Scenario!$C$8,4,5))))))</f>
        <v xml:space="preserve"> </v>
      </c>
      <c r="Y138" s="75" t="str">
        <f>IF(ISBLANK(J138)," ",IF(ROUND(J138,2)&lt;=Scenario!$G$3,0,IF(ROUND(J138,2)&lt;=Scenario!$G$5,1,IF(ROUND(J138,2)&lt;=Scenario!$G$6,2,IF(ROUND(J138,2)&lt;=Scenario!$G$7,3,IF(ROUND(J138,2)&lt;=Scenario!$G$8,4,IF(ROUND(J138,2)&lt;=Scenario!$G$9,5,IF(ROUND(J138,2)&lt;=Scenario!$G$10,6,7))))))))</f>
        <v xml:space="preserve"> </v>
      </c>
      <c r="Z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81" t="e">
        <f t="shared" si="53"/>
        <v>#VALUE!</v>
      </c>
      <c r="AC138" s="78" t="e">
        <f t="shared" si="70"/>
        <v>#VALUE!</v>
      </c>
      <c r="AD138" s="79" t="e">
        <f t="shared" si="64"/>
        <v>#VALUE!</v>
      </c>
      <c r="AE138" s="73" t="str">
        <f t="shared" si="71"/>
        <v>missing data</v>
      </c>
      <c r="AF138" s="80" t="str">
        <f t="shared" si="63"/>
        <v>missing data</v>
      </c>
      <c r="AG138" s="81" t="e">
        <f t="shared" si="54"/>
        <v>#VALUE!</v>
      </c>
      <c r="AH138" s="81" t="e">
        <f t="shared" si="55"/>
        <v>#VALUE!</v>
      </c>
    </row>
    <row r="139" spans="1:34" x14ac:dyDescent="0.25">
      <c r="A139" s="114" t="s">
        <v>74</v>
      </c>
      <c r="B139" s="102"/>
      <c r="C139" s="103"/>
      <c r="D139" s="103"/>
      <c r="E139" s="104"/>
      <c r="F139" s="105"/>
      <c r="G139" s="106"/>
      <c r="H139" s="106"/>
      <c r="I139" s="106"/>
      <c r="J139" s="107"/>
      <c r="K139" s="108" t="str">
        <f t="shared" si="56"/>
        <v xml:space="preserve"> </v>
      </c>
      <c r="L139" s="109" t="str">
        <f t="shared" si="57"/>
        <v xml:space="preserve"> </v>
      </c>
      <c r="M139" s="109" t="str">
        <f t="shared" si="58"/>
        <v xml:space="preserve"> </v>
      </c>
      <c r="N139" s="109" t="str">
        <f t="shared" si="59"/>
        <v xml:space="preserve"> </v>
      </c>
      <c r="O139" s="110" t="str">
        <f t="shared" si="60"/>
        <v xml:space="preserve"> </v>
      </c>
      <c r="P139" s="110" t="str">
        <f t="shared" si="61"/>
        <v xml:space="preserve"> </v>
      </c>
      <c r="Q139" s="111" t="str">
        <f t="shared" si="62"/>
        <v xml:space="preserve"> </v>
      </c>
      <c r="R139" s="108" t="e">
        <f t="shared" si="65"/>
        <v>#VALUE!</v>
      </c>
      <c r="S139" s="112" t="e">
        <f t="shared" si="66"/>
        <v>#VALUE!</v>
      </c>
      <c r="T139" s="72" t="e">
        <f t="shared" si="67"/>
        <v>#VALUE!</v>
      </c>
      <c r="U139" s="73" t="str">
        <f t="shared" si="68"/>
        <v>donnée(s) manquante(s)</v>
      </c>
      <c r="V139" s="74" t="str">
        <f t="shared" si="69"/>
        <v>donnée(s) manquante(s)</v>
      </c>
      <c r="W139" s="75" t="str">
        <f t="shared" si="52"/>
        <v xml:space="preserve"> </v>
      </c>
      <c r="X139" s="75" t="str">
        <f>IF(ISBLANK(I139)," ",IF(I139&lt;=Scenario!$C$3,0,IF(I139&lt;=Scenario!$C$5,1,IF(I139&lt;=Scenario!$C$6,2,IF(I139&lt;=Scenario!$C$7,3,IF(I139&lt;=Scenario!$C$8,4,5))))))</f>
        <v xml:space="preserve"> </v>
      </c>
      <c r="Y139" s="75" t="str">
        <f>IF(ISBLANK(J139)," ",IF(ROUND(J139,2)&lt;=Scenario!$G$3,0,IF(ROUND(J139,2)&lt;=Scenario!$G$5,1,IF(ROUND(J139,2)&lt;=Scenario!$G$6,2,IF(ROUND(J139,2)&lt;=Scenario!$G$7,3,IF(ROUND(J139,2)&lt;=Scenario!$G$8,4,IF(ROUND(J139,2)&lt;=Scenario!$G$9,5,IF(ROUND(J139,2)&lt;=Scenario!$G$10,6,7))))))))</f>
        <v xml:space="preserve"> </v>
      </c>
      <c r="Z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81" t="e">
        <f t="shared" si="53"/>
        <v>#VALUE!</v>
      </c>
      <c r="AC139" s="78" t="e">
        <f t="shared" si="70"/>
        <v>#VALUE!</v>
      </c>
      <c r="AD139" s="79" t="e">
        <f t="shared" si="64"/>
        <v>#VALUE!</v>
      </c>
      <c r="AE139" s="73" t="str">
        <f t="shared" si="71"/>
        <v>missing data</v>
      </c>
      <c r="AF139" s="80" t="str">
        <f t="shared" si="63"/>
        <v>missing data</v>
      </c>
      <c r="AG139" s="81" t="e">
        <f t="shared" si="54"/>
        <v>#VALUE!</v>
      </c>
      <c r="AH139" s="81" t="e">
        <f t="shared" si="55"/>
        <v>#VALUE!</v>
      </c>
    </row>
    <row r="140" spans="1:34" x14ac:dyDescent="0.25">
      <c r="A140" s="114" t="s">
        <v>74</v>
      </c>
      <c r="B140" s="102"/>
      <c r="C140" s="103"/>
      <c r="D140" s="103"/>
      <c r="E140" s="104"/>
      <c r="F140" s="105"/>
      <c r="G140" s="106"/>
      <c r="H140" s="106"/>
      <c r="I140" s="106"/>
      <c r="J140" s="107"/>
      <c r="K140" s="108" t="str">
        <f t="shared" si="56"/>
        <v xml:space="preserve"> </v>
      </c>
      <c r="L140" s="109" t="str">
        <f t="shared" si="57"/>
        <v xml:space="preserve"> </v>
      </c>
      <c r="M140" s="109" t="str">
        <f t="shared" si="58"/>
        <v xml:space="preserve"> </v>
      </c>
      <c r="N140" s="109" t="str">
        <f t="shared" si="59"/>
        <v xml:space="preserve"> </v>
      </c>
      <c r="O140" s="110" t="str">
        <f t="shared" si="60"/>
        <v xml:space="preserve"> </v>
      </c>
      <c r="P140" s="110" t="str">
        <f t="shared" si="61"/>
        <v xml:space="preserve"> </v>
      </c>
      <c r="Q140" s="111" t="str">
        <f t="shared" si="62"/>
        <v xml:space="preserve"> </v>
      </c>
      <c r="R140" s="108" t="e">
        <f t="shared" si="65"/>
        <v>#VALUE!</v>
      </c>
      <c r="S140" s="112" t="e">
        <f t="shared" si="66"/>
        <v>#VALUE!</v>
      </c>
      <c r="T140" s="72" t="e">
        <f t="shared" si="67"/>
        <v>#VALUE!</v>
      </c>
      <c r="U140" s="73" t="str">
        <f t="shared" si="68"/>
        <v>donnée(s) manquante(s)</v>
      </c>
      <c r="V140" s="74" t="str">
        <f t="shared" si="69"/>
        <v>donnée(s) manquante(s)</v>
      </c>
      <c r="W140" s="75" t="str">
        <f t="shared" si="52"/>
        <v xml:space="preserve"> </v>
      </c>
      <c r="X140" s="75" t="str">
        <f>IF(ISBLANK(I140)," ",IF(I140&lt;=Scenario!$C$3,0,IF(I140&lt;=Scenario!$C$5,1,IF(I140&lt;=Scenario!$C$6,2,IF(I140&lt;=Scenario!$C$7,3,IF(I140&lt;=Scenario!$C$8,4,5))))))</f>
        <v xml:space="preserve"> </v>
      </c>
      <c r="Y140" s="75" t="str">
        <f>IF(ISBLANK(J140)," ",IF(ROUND(J140,2)&lt;=Scenario!$G$3,0,IF(ROUND(J140,2)&lt;=Scenario!$G$5,1,IF(ROUND(J140,2)&lt;=Scenario!$G$6,2,IF(ROUND(J140,2)&lt;=Scenario!$G$7,3,IF(ROUND(J140,2)&lt;=Scenario!$G$8,4,IF(ROUND(J140,2)&lt;=Scenario!$G$9,5,IF(ROUND(J140,2)&lt;=Scenario!$G$10,6,7))))))))</f>
        <v xml:space="preserve"> </v>
      </c>
      <c r="Z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81" t="e">
        <f t="shared" si="53"/>
        <v>#VALUE!</v>
      </c>
      <c r="AC140" s="78" t="e">
        <f t="shared" si="70"/>
        <v>#VALUE!</v>
      </c>
      <c r="AD140" s="79" t="e">
        <f t="shared" si="64"/>
        <v>#VALUE!</v>
      </c>
      <c r="AE140" s="73" t="str">
        <f t="shared" si="71"/>
        <v>missing data</v>
      </c>
      <c r="AF140" s="80" t="str">
        <f t="shared" si="63"/>
        <v>missing data</v>
      </c>
      <c r="AG140" s="81" t="e">
        <f t="shared" si="54"/>
        <v>#VALUE!</v>
      </c>
      <c r="AH140" s="81" t="e">
        <f t="shared" si="55"/>
        <v>#VALUE!</v>
      </c>
    </row>
    <row r="141" spans="1:34" x14ac:dyDescent="0.25">
      <c r="A141" s="114" t="s">
        <v>74</v>
      </c>
      <c r="B141" s="102"/>
      <c r="C141" s="103"/>
      <c r="D141" s="103"/>
      <c r="E141" s="104"/>
      <c r="F141" s="105"/>
      <c r="G141" s="106"/>
      <c r="H141" s="106"/>
      <c r="I141" s="106"/>
      <c r="J141" s="107"/>
      <c r="K141" s="108" t="str">
        <f t="shared" si="56"/>
        <v xml:space="preserve"> </v>
      </c>
      <c r="L141" s="109" t="str">
        <f t="shared" si="57"/>
        <v xml:space="preserve"> </v>
      </c>
      <c r="M141" s="109" t="str">
        <f t="shared" si="58"/>
        <v xml:space="preserve"> </v>
      </c>
      <c r="N141" s="109" t="str">
        <f t="shared" si="59"/>
        <v xml:space="preserve"> </v>
      </c>
      <c r="O141" s="110" t="str">
        <f t="shared" si="60"/>
        <v xml:space="preserve"> </v>
      </c>
      <c r="P141" s="110" t="str">
        <f t="shared" si="61"/>
        <v xml:space="preserve"> </v>
      </c>
      <c r="Q141" s="111" t="str">
        <f t="shared" si="62"/>
        <v xml:space="preserve"> </v>
      </c>
      <c r="R141" s="108" t="e">
        <f t="shared" si="65"/>
        <v>#VALUE!</v>
      </c>
      <c r="S141" s="112" t="e">
        <f t="shared" si="66"/>
        <v>#VALUE!</v>
      </c>
      <c r="T141" s="72" t="e">
        <f t="shared" si="67"/>
        <v>#VALUE!</v>
      </c>
      <c r="U141" s="73" t="str">
        <f t="shared" si="68"/>
        <v>donnée(s) manquante(s)</v>
      </c>
      <c r="V141" s="74" t="str">
        <f t="shared" si="69"/>
        <v>donnée(s) manquante(s)</v>
      </c>
      <c r="W141" s="75" t="str">
        <f t="shared" si="52"/>
        <v xml:space="preserve"> </v>
      </c>
      <c r="X141" s="75" t="str">
        <f>IF(ISBLANK(I141)," ",IF(I141&lt;=Scenario!$C$3,0,IF(I141&lt;=Scenario!$C$5,1,IF(I141&lt;=Scenario!$C$6,2,IF(I141&lt;=Scenario!$C$7,3,IF(I141&lt;=Scenario!$C$8,4,5))))))</f>
        <v xml:space="preserve"> </v>
      </c>
      <c r="Y141" s="75" t="str">
        <f>IF(ISBLANK(J141)," ",IF(ROUND(J141,2)&lt;=Scenario!$G$3,0,IF(ROUND(J141,2)&lt;=Scenario!$G$5,1,IF(ROUND(J141,2)&lt;=Scenario!$G$6,2,IF(ROUND(J141,2)&lt;=Scenario!$G$7,3,IF(ROUND(J141,2)&lt;=Scenario!$G$8,4,IF(ROUND(J141,2)&lt;=Scenario!$G$9,5,IF(ROUND(J141,2)&lt;=Scenario!$G$10,6,7))))))))</f>
        <v xml:space="preserve"> </v>
      </c>
      <c r="Z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81" t="e">
        <f t="shared" si="53"/>
        <v>#VALUE!</v>
      </c>
      <c r="AC141" s="78" t="e">
        <f t="shared" si="70"/>
        <v>#VALUE!</v>
      </c>
      <c r="AD141" s="79" t="e">
        <f t="shared" si="64"/>
        <v>#VALUE!</v>
      </c>
      <c r="AE141" s="73" t="str">
        <f t="shared" si="71"/>
        <v>missing data</v>
      </c>
      <c r="AF141" s="80" t="str">
        <f t="shared" si="63"/>
        <v>missing data</v>
      </c>
      <c r="AG141" s="81" t="e">
        <f t="shared" si="54"/>
        <v>#VALUE!</v>
      </c>
      <c r="AH141" s="81" t="e">
        <f t="shared" si="55"/>
        <v>#VALUE!</v>
      </c>
    </row>
    <row r="142" spans="1:34" x14ac:dyDescent="0.25">
      <c r="A142" s="114" t="s">
        <v>74</v>
      </c>
      <c r="B142" s="102"/>
      <c r="C142" s="103"/>
      <c r="D142" s="103"/>
      <c r="E142" s="104"/>
      <c r="F142" s="105"/>
      <c r="G142" s="106"/>
      <c r="H142" s="106"/>
      <c r="I142" s="106"/>
      <c r="J142" s="107"/>
      <c r="K142" s="108" t="str">
        <f t="shared" si="56"/>
        <v xml:space="preserve"> </v>
      </c>
      <c r="L142" s="109" t="str">
        <f t="shared" si="57"/>
        <v xml:space="preserve"> </v>
      </c>
      <c r="M142" s="109" t="str">
        <f t="shared" si="58"/>
        <v xml:space="preserve"> </v>
      </c>
      <c r="N142" s="109" t="str">
        <f t="shared" si="59"/>
        <v xml:space="preserve"> </v>
      </c>
      <c r="O142" s="110" t="str">
        <f t="shared" si="60"/>
        <v xml:space="preserve"> </v>
      </c>
      <c r="P142" s="110" t="str">
        <f t="shared" si="61"/>
        <v xml:space="preserve"> </v>
      </c>
      <c r="Q142" s="111" t="str">
        <f t="shared" si="62"/>
        <v xml:space="preserve"> </v>
      </c>
      <c r="R142" s="108" t="e">
        <f t="shared" si="65"/>
        <v>#VALUE!</v>
      </c>
      <c r="S142" s="112" t="e">
        <f t="shared" si="66"/>
        <v>#VALUE!</v>
      </c>
      <c r="T142" s="72" t="e">
        <f t="shared" si="67"/>
        <v>#VALUE!</v>
      </c>
      <c r="U142" s="73" t="str">
        <f t="shared" si="68"/>
        <v>donnée(s) manquante(s)</v>
      </c>
      <c r="V142" s="74" t="str">
        <f t="shared" si="69"/>
        <v>donnée(s) manquante(s)</v>
      </c>
      <c r="W142" s="75" t="str">
        <f t="shared" si="52"/>
        <v xml:space="preserve"> </v>
      </c>
      <c r="X142" s="75" t="str">
        <f>IF(ISBLANK(I142)," ",IF(I142&lt;=Scenario!$C$3,0,IF(I142&lt;=Scenario!$C$5,1,IF(I142&lt;=Scenario!$C$6,2,IF(I142&lt;=Scenario!$C$7,3,IF(I142&lt;=Scenario!$C$8,4,5))))))</f>
        <v xml:space="preserve"> </v>
      </c>
      <c r="Y142" s="75" t="str">
        <f>IF(ISBLANK(J142)," ",IF(ROUND(J142,2)&lt;=Scenario!$G$3,0,IF(ROUND(J142,2)&lt;=Scenario!$G$5,1,IF(ROUND(J142,2)&lt;=Scenario!$G$6,2,IF(ROUND(J142,2)&lt;=Scenario!$G$7,3,IF(ROUND(J142,2)&lt;=Scenario!$G$8,4,IF(ROUND(J142,2)&lt;=Scenario!$G$9,5,IF(ROUND(J142,2)&lt;=Scenario!$G$10,6,7))))))))</f>
        <v xml:space="preserve"> </v>
      </c>
      <c r="Z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81" t="e">
        <f t="shared" si="53"/>
        <v>#VALUE!</v>
      </c>
      <c r="AC142" s="78" t="e">
        <f t="shared" si="70"/>
        <v>#VALUE!</v>
      </c>
      <c r="AD142" s="79" t="e">
        <f t="shared" si="64"/>
        <v>#VALUE!</v>
      </c>
      <c r="AE142" s="73" t="str">
        <f t="shared" si="71"/>
        <v>missing data</v>
      </c>
      <c r="AF142" s="80" t="str">
        <f t="shared" si="63"/>
        <v>missing data</v>
      </c>
      <c r="AG142" s="81" t="e">
        <f t="shared" si="54"/>
        <v>#VALUE!</v>
      </c>
      <c r="AH142" s="81" t="e">
        <f t="shared" si="55"/>
        <v>#VALUE!</v>
      </c>
    </row>
    <row r="143" spans="1:34" x14ac:dyDescent="0.25">
      <c r="A143" s="114" t="s">
        <v>74</v>
      </c>
      <c r="B143" s="102"/>
      <c r="C143" s="103"/>
      <c r="D143" s="103"/>
      <c r="E143" s="104"/>
      <c r="F143" s="105"/>
      <c r="G143" s="106"/>
      <c r="H143" s="106"/>
      <c r="I143" s="106"/>
      <c r="J143" s="107"/>
      <c r="K143" s="108" t="str">
        <f t="shared" si="56"/>
        <v xml:space="preserve"> </v>
      </c>
      <c r="L143" s="109" t="str">
        <f t="shared" si="57"/>
        <v xml:space="preserve"> </v>
      </c>
      <c r="M143" s="109" t="str">
        <f t="shared" si="58"/>
        <v xml:space="preserve"> </v>
      </c>
      <c r="N143" s="109" t="str">
        <f t="shared" si="59"/>
        <v xml:space="preserve"> </v>
      </c>
      <c r="O143" s="110" t="str">
        <f t="shared" si="60"/>
        <v xml:space="preserve"> </v>
      </c>
      <c r="P143" s="110" t="str">
        <f t="shared" si="61"/>
        <v xml:space="preserve"> </v>
      </c>
      <c r="Q143" s="111" t="str">
        <f t="shared" si="62"/>
        <v xml:space="preserve"> </v>
      </c>
      <c r="R143" s="108" t="e">
        <f t="shared" si="65"/>
        <v>#VALUE!</v>
      </c>
      <c r="S143" s="112" t="e">
        <f t="shared" si="66"/>
        <v>#VALUE!</v>
      </c>
      <c r="T143" s="72" t="e">
        <f t="shared" si="67"/>
        <v>#VALUE!</v>
      </c>
      <c r="U143" s="73" t="str">
        <f t="shared" si="68"/>
        <v>donnée(s) manquante(s)</v>
      </c>
      <c r="V143" s="74" t="str">
        <f t="shared" si="69"/>
        <v>donnée(s) manquante(s)</v>
      </c>
      <c r="W143" s="75" t="str">
        <f t="shared" si="52"/>
        <v xml:space="preserve"> </v>
      </c>
      <c r="X143" s="75" t="str">
        <f>IF(ISBLANK(I143)," ",IF(I143&lt;=Scenario!$C$3,0,IF(I143&lt;=Scenario!$C$5,1,IF(I143&lt;=Scenario!$C$6,2,IF(I143&lt;=Scenario!$C$7,3,IF(I143&lt;=Scenario!$C$8,4,5))))))</f>
        <v xml:space="preserve"> </v>
      </c>
      <c r="Y143" s="75" t="str">
        <f>IF(ISBLANK(J143)," ",IF(ROUND(J143,2)&lt;=Scenario!$G$3,0,IF(ROUND(J143,2)&lt;=Scenario!$G$5,1,IF(ROUND(J143,2)&lt;=Scenario!$G$6,2,IF(ROUND(J143,2)&lt;=Scenario!$G$7,3,IF(ROUND(J143,2)&lt;=Scenario!$G$8,4,IF(ROUND(J143,2)&lt;=Scenario!$G$9,5,IF(ROUND(J143,2)&lt;=Scenario!$G$10,6,7))))))))</f>
        <v xml:space="preserve"> </v>
      </c>
      <c r="Z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81" t="e">
        <f t="shared" si="53"/>
        <v>#VALUE!</v>
      </c>
      <c r="AC143" s="78" t="e">
        <f t="shared" si="70"/>
        <v>#VALUE!</v>
      </c>
      <c r="AD143" s="79" t="e">
        <f t="shared" si="64"/>
        <v>#VALUE!</v>
      </c>
      <c r="AE143" s="73" t="str">
        <f t="shared" si="71"/>
        <v>missing data</v>
      </c>
      <c r="AF143" s="80" t="str">
        <f t="shared" si="63"/>
        <v>missing data</v>
      </c>
      <c r="AG143" s="81" t="e">
        <f t="shared" si="54"/>
        <v>#VALUE!</v>
      </c>
      <c r="AH143" s="81" t="e">
        <f t="shared" si="55"/>
        <v>#VALUE!</v>
      </c>
    </row>
    <row r="144" spans="1:34" x14ac:dyDescent="0.25">
      <c r="A144" s="114" t="s">
        <v>74</v>
      </c>
      <c r="B144" s="102"/>
      <c r="C144" s="103"/>
      <c r="D144" s="103"/>
      <c r="E144" s="104"/>
      <c r="F144" s="105"/>
      <c r="G144" s="106"/>
      <c r="H144" s="106"/>
      <c r="I144" s="106"/>
      <c r="J144" s="107"/>
      <c r="K144" s="108" t="str">
        <f t="shared" si="56"/>
        <v xml:space="preserve"> </v>
      </c>
      <c r="L144" s="109" t="str">
        <f t="shared" si="57"/>
        <v xml:space="preserve"> </v>
      </c>
      <c r="M144" s="109" t="str">
        <f t="shared" si="58"/>
        <v xml:space="preserve"> </v>
      </c>
      <c r="N144" s="109" t="str">
        <f t="shared" si="59"/>
        <v xml:space="preserve"> </v>
      </c>
      <c r="O144" s="110" t="str">
        <f t="shared" si="60"/>
        <v xml:space="preserve"> </v>
      </c>
      <c r="P144" s="110" t="str">
        <f t="shared" si="61"/>
        <v xml:space="preserve"> </v>
      </c>
      <c r="Q144" s="111" t="str">
        <f t="shared" si="62"/>
        <v xml:space="preserve"> </v>
      </c>
      <c r="R144" s="108" t="e">
        <f t="shared" si="65"/>
        <v>#VALUE!</v>
      </c>
      <c r="S144" s="112" t="e">
        <f t="shared" si="66"/>
        <v>#VALUE!</v>
      </c>
      <c r="T144" s="72" t="e">
        <f t="shared" si="67"/>
        <v>#VALUE!</v>
      </c>
      <c r="U144" s="73" t="str">
        <f t="shared" si="68"/>
        <v>donnée(s) manquante(s)</v>
      </c>
      <c r="V144" s="74" t="str">
        <f t="shared" si="69"/>
        <v>donnée(s) manquante(s)</v>
      </c>
      <c r="W144" s="75" t="str">
        <f t="shared" si="52"/>
        <v xml:space="preserve"> </v>
      </c>
      <c r="X144" s="75" t="str">
        <f>IF(ISBLANK(I144)," ",IF(I144&lt;=Scenario!$C$3,0,IF(I144&lt;=Scenario!$C$5,1,IF(I144&lt;=Scenario!$C$6,2,IF(I144&lt;=Scenario!$C$7,3,IF(I144&lt;=Scenario!$C$8,4,5))))))</f>
        <v xml:space="preserve"> </v>
      </c>
      <c r="Y144" s="75" t="str">
        <f>IF(ISBLANK(J144)," ",IF(ROUND(J144,2)&lt;=Scenario!$G$3,0,IF(ROUND(J144,2)&lt;=Scenario!$G$5,1,IF(ROUND(J144,2)&lt;=Scenario!$G$6,2,IF(ROUND(J144,2)&lt;=Scenario!$G$7,3,IF(ROUND(J144,2)&lt;=Scenario!$G$8,4,IF(ROUND(J144,2)&lt;=Scenario!$G$9,5,IF(ROUND(J144,2)&lt;=Scenario!$G$10,6,7))))))))</f>
        <v xml:space="preserve"> </v>
      </c>
      <c r="Z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81" t="e">
        <f t="shared" si="53"/>
        <v>#VALUE!</v>
      </c>
      <c r="AC144" s="78" t="e">
        <f t="shared" si="70"/>
        <v>#VALUE!</v>
      </c>
      <c r="AD144" s="79" t="e">
        <f t="shared" si="64"/>
        <v>#VALUE!</v>
      </c>
      <c r="AE144" s="73" t="str">
        <f t="shared" si="71"/>
        <v>missing data</v>
      </c>
      <c r="AF144" s="80" t="str">
        <f t="shared" si="63"/>
        <v>missing data</v>
      </c>
      <c r="AG144" s="81" t="e">
        <f t="shared" si="54"/>
        <v>#VALUE!</v>
      </c>
      <c r="AH144" s="81" t="e">
        <f t="shared" si="55"/>
        <v>#VALUE!</v>
      </c>
    </row>
    <row r="145" spans="1:34" x14ac:dyDescent="0.25">
      <c r="A145" s="114" t="s">
        <v>74</v>
      </c>
      <c r="B145" s="102"/>
      <c r="C145" s="103"/>
      <c r="D145" s="103"/>
      <c r="E145" s="104"/>
      <c r="F145" s="105"/>
      <c r="G145" s="106"/>
      <c r="H145" s="106"/>
      <c r="I145" s="106"/>
      <c r="J145" s="107"/>
      <c r="K145" s="108" t="str">
        <f t="shared" si="56"/>
        <v xml:space="preserve"> </v>
      </c>
      <c r="L145" s="109" t="str">
        <f t="shared" si="57"/>
        <v xml:space="preserve"> </v>
      </c>
      <c r="M145" s="109" t="str">
        <f t="shared" si="58"/>
        <v xml:space="preserve"> </v>
      </c>
      <c r="N145" s="109" t="str">
        <f t="shared" si="59"/>
        <v xml:space="preserve"> </v>
      </c>
      <c r="O145" s="110" t="str">
        <f t="shared" si="60"/>
        <v xml:space="preserve"> </v>
      </c>
      <c r="P145" s="110" t="str">
        <f t="shared" si="61"/>
        <v xml:space="preserve"> </v>
      </c>
      <c r="Q145" s="111" t="str">
        <f t="shared" si="62"/>
        <v xml:space="preserve"> </v>
      </c>
      <c r="R145" s="108" t="e">
        <f t="shared" si="65"/>
        <v>#VALUE!</v>
      </c>
      <c r="S145" s="112" t="e">
        <f t="shared" si="66"/>
        <v>#VALUE!</v>
      </c>
      <c r="T145" s="72" t="e">
        <f t="shared" si="67"/>
        <v>#VALUE!</v>
      </c>
      <c r="U145" s="73" t="str">
        <f t="shared" si="68"/>
        <v>donnée(s) manquante(s)</v>
      </c>
      <c r="V145" s="74" t="str">
        <f t="shared" si="69"/>
        <v>donnée(s) manquante(s)</v>
      </c>
      <c r="W145" s="75" t="str">
        <f t="shared" si="52"/>
        <v xml:space="preserve"> </v>
      </c>
      <c r="X145" s="75" t="str">
        <f>IF(ISBLANK(I145)," ",IF(I145&lt;=Scenario!$C$3,0,IF(I145&lt;=Scenario!$C$5,1,IF(I145&lt;=Scenario!$C$6,2,IF(I145&lt;=Scenario!$C$7,3,IF(I145&lt;=Scenario!$C$8,4,5))))))</f>
        <v xml:space="preserve"> </v>
      </c>
      <c r="Y145" s="75" t="str">
        <f>IF(ISBLANK(J145)," ",IF(ROUND(J145,2)&lt;=Scenario!$G$3,0,IF(ROUND(J145,2)&lt;=Scenario!$G$5,1,IF(ROUND(J145,2)&lt;=Scenario!$G$6,2,IF(ROUND(J145,2)&lt;=Scenario!$G$7,3,IF(ROUND(J145,2)&lt;=Scenario!$G$8,4,IF(ROUND(J145,2)&lt;=Scenario!$G$9,5,IF(ROUND(J145,2)&lt;=Scenario!$G$10,6,7))))))))</f>
        <v xml:space="preserve"> </v>
      </c>
      <c r="Z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81" t="e">
        <f t="shared" si="53"/>
        <v>#VALUE!</v>
      </c>
      <c r="AC145" s="78" t="e">
        <f t="shared" si="70"/>
        <v>#VALUE!</v>
      </c>
      <c r="AD145" s="79" t="e">
        <f t="shared" si="64"/>
        <v>#VALUE!</v>
      </c>
      <c r="AE145" s="73" t="str">
        <f t="shared" si="71"/>
        <v>missing data</v>
      </c>
      <c r="AF145" s="80" t="str">
        <f t="shared" si="63"/>
        <v>missing data</v>
      </c>
      <c r="AG145" s="81" t="e">
        <f t="shared" si="54"/>
        <v>#VALUE!</v>
      </c>
      <c r="AH145" s="81" t="e">
        <f t="shared" si="55"/>
        <v>#VALUE!</v>
      </c>
    </row>
    <row r="146" spans="1:34" x14ac:dyDescent="0.25">
      <c r="A146" s="114" t="s">
        <v>74</v>
      </c>
      <c r="B146" s="102"/>
      <c r="C146" s="103"/>
      <c r="D146" s="103"/>
      <c r="E146" s="104"/>
      <c r="F146" s="105"/>
      <c r="G146" s="106"/>
      <c r="H146" s="106"/>
      <c r="I146" s="106"/>
      <c r="J146" s="107"/>
      <c r="K146" s="108" t="str">
        <f t="shared" si="56"/>
        <v xml:space="preserve"> </v>
      </c>
      <c r="L146" s="109" t="str">
        <f t="shared" si="57"/>
        <v xml:space="preserve"> </v>
      </c>
      <c r="M146" s="109" t="str">
        <f t="shared" si="58"/>
        <v xml:space="preserve"> </v>
      </c>
      <c r="N146" s="109" t="str">
        <f t="shared" si="59"/>
        <v xml:space="preserve"> </v>
      </c>
      <c r="O146" s="110" t="str">
        <f t="shared" si="60"/>
        <v xml:space="preserve"> </v>
      </c>
      <c r="P146" s="110" t="str">
        <f t="shared" si="61"/>
        <v xml:space="preserve"> </v>
      </c>
      <c r="Q146" s="111" t="str">
        <f t="shared" si="62"/>
        <v xml:space="preserve"> </v>
      </c>
      <c r="R146" s="108" t="e">
        <f t="shared" si="65"/>
        <v>#VALUE!</v>
      </c>
      <c r="S146" s="112" t="e">
        <f t="shared" si="66"/>
        <v>#VALUE!</v>
      </c>
      <c r="T146" s="72" t="e">
        <f t="shared" si="67"/>
        <v>#VALUE!</v>
      </c>
      <c r="U146" s="73" t="str">
        <f t="shared" si="68"/>
        <v>donnée(s) manquante(s)</v>
      </c>
      <c r="V146" s="74" t="str">
        <f t="shared" si="69"/>
        <v>donnée(s) manquante(s)</v>
      </c>
      <c r="W146" s="75" t="str">
        <f t="shared" si="52"/>
        <v xml:space="preserve"> </v>
      </c>
      <c r="X146" s="75" t="str">
        <f>IF(ISBLANK(I146)," ",IF(I146&lt;=Scenario!$C$3,0,IF(I146&lt;=Scenario!$C$5,1,IF(I146&lt;=Scenario!$C$6,2,IF(I146&lt;=Scenario!$C$7,3,IF(I146&lt;=Scenario!$C$8,4,5))))))</f>
        <v xml:space="preserve"> </v>
      </c>
      <c r="Y146" s="75" t="str">
        <f>IF(ISBLANK(J146)," ",IF(ROUND(J146,2)&lt;=Scenario!$G$3,0,IF(ROUND(J146,2)&lt;=Scenario!$G$5,1,IF(ROUND(J146,2)&lt;=Scenario!$G$6,2,IF(ROUND(J146,2)&lt;=Scenario!$G$7,3,IF(ROUND(J146,2)&lt;=Scenario!$G$8,4,IF(ROUND(J146,2)&lt;=Scenario!$G$9,5,IF(ROUND(J146,2)&lt;=Scenario!$G$10,6,7))))))))</f>
        <v xml:space="preserve"> </v>
      </c>
      <c r="Z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81" t="e">
        <f t="shared" si="53"/>
        <v>#VALUE!</v>
      </c>
      <c r="AC146" s="78" t="e">
        <f t="shared" si="70"/>
        <v>#VALUE!</v>
      </c>
      <c r="AD146" s="79" t="e">
        <f t="shared" si="64"/>
        <v>#VALUE!</v>
      </c>
      <c r="AE146" s="73" t="str">
        <f t="shared" si="71"/>
        <v>missing data</v>
      </c>
      <c r="AF146" s="80" t="str">
        <f t="shared" si="63"/>
        <v>missing data</v>
      </c>
      <c r="AG146" s="81" t="e">
        <f t="shared" si="54"/>
        <v>#VALUE!</v>
      </c>
      <c r="AH146" s="81" t="e">
        <f t="shared" si="55"/>
        <v>#VALUE!</v>
      </c>
    </row>
    <row r="147" spans="1:34" x14ac:dyDescent="0.25">
      <c r="A147" s="114" t="s">
        <v>74</v>
      </c>
      <c r="B147" s="102"/>
      <c r="C147" s="103"/>
      <c r="D147" s="103"/>
      <c r="E147" s="104"/>
      <c r="F147" s="105"/>
      <c r="G147" s="106"/>
      <c r="H147" s="106"/>
      <c r="I147" s="106"/>
      <c r="J147" s="107"/>
      <c r="K147" s="108" t="str">
        <f t="shared" si="56"/>
        <v xml:space="preserve"> </v>
      </c>
      <c r="L147" s="109" t="str">
        <f t="shared" si="57"/>
        <v xml:space="preserve"> </v>
      </c>
      <c r="M147" s="109" t="str">
        <f t="shared" si="58"/>
        <v xml:space="preserve"> </v>
      </c>
      <c r="N147" s="109" t="str">
        <f t="shared" si="59"/>
        <v xml:space="preserve"> </v>
      </c>
      <c r="O147" s="110" t="str">
        <f t="shared" si="60"/>
        <v xml:space="preserve"> </v>
      </c>
      <c r="P147" s="110" t="str">
        <f t="shared" si="61"/>
        <v xml:space="preserve"> </v>
      </c>
      <c r="Q147" s="111" t="str">
        <f t="shared" si="62"/>
        <v xml:space="preserve"> </v>
      </c>
      <c r="R147" s="108" t="e">
        <f t="shared" si="65"/>
        <v>#VALUE!</v>
      </c>
      <c r="S147" s="112" t="e">
        <f t="shared" si="66"/>
        <v>#VALUE!</v>
      </c>
      <c r="T147" s="72" t="e">
        <f t="shared" si="67"/>
        <v>#VALUE!</v>
      </c>
      <c r="U147" s="73" t="str">
        <f t="shared" si="68"/>
        <v>donnée(s) manquante(s)</v>
      </c>
      <c r="V147" s="74" t="str">
        <f t="shared" si="69"/>
        <v>donnée(s) manquante(s)</v>
      </c>
      <c r="W147" s="75" t="str">
        <f t="shared" si="52"/>
        <v xml:space="preserve"> </v>
      </c>
      <c r="X147" s="75" t="str">
        <f>IF(ISBLANK(I147)," ",IF(I147&lt;=Scenario!$C$3,0,IF(I147&lt;=Scenario!$C$5,1,IF(I147&lt;=Scenario!$C$6,2,IF(I147&lt;=Scenario!$C$7,3,IF(I147&lt;=Scenario!$C$8,4,5))))))</f>
        <v xml:space="preserve"> </v>
      </c>
      <c r="Y147" s="75" t="str">
        <f>IF(ISBLANK(J147)," ",IF(ROUND(J147,2)&lt;=Scenario!$G$3,0,IF(ROUND(J147,2)&lt;=Scenario!$G$5,1,IF(ROUND(J147,2)&lt;=Scenario!$G$6,2,IF(ROUND(J147,2)&lt;=Scenario!$G$7,3,IF(ROUND(J147,2)&lt;=Scenario!$G$8,4,IF(ROUND(J147,2)&lt;=Scenario!$G$9,5,IF(ROUND(J147,2)&lt;=Scenario!$G$10,6,7))))))))</f>
        <v xml:space="preserve"> </v>
      </c>
      <c r="Z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81" t="e">
        <f t="shared" si="53"/>
        <v>#VALUE!</v>
      </c>
      <c r="AC147" s="78" t="e">
        <f t="shared" si="70"/>
        <v>#VALUE!</v>
      </c>
      <c r="AD147" s="79" t="e">
        <f t="shared" si="64"/>
        <v>#VALUE!</v>
      </c>
      <c r="AE147" s="73" t="str">
        <f t="shared" si="71"/>
        <v>missing data</v>
      </c>
      <c r="AF147" s="80" t="str">
        <f t="shared" si="63"/>
        <v>missing data</v>
      </c>
      <c r="AG147" s="81" t="e">
        <f t="shared" si="54"/>
        <v>#VALUE!</v>
      </c>
      <c r="AH147" s="81" t="e">
        <f t="shared" si="55"/>
        <v>#VALUE!</v>
      </c>
    </row>
    <row r="148" spans="1:34" x14ac:dyDescent="0.25">
      <c r="A148" s="114" t="s">
        <v>74</v>
      </c>
      <c r="B148" s="102"/>
      <c r="C148" s="103"/>
      <c r="D148" s="103"/>
      <c r="E148" s="104"/>
      <c r="F148" s="105"/>
      <c r="G148" s="106"/>
      <c r="H148" s="106"/>
      <c r="I148" s="106"/>
      <c r="J148" s="107"/>
      <c r="K148" s="108" t="str">
        <f t="shared" si="56"/>
        <v xml:space="preserve"> </v>
      </c>
      <c r="L148" s="109" t="str">
        <f t="shared" si="57"/>
        <v xml:space="preserve"> </v>
      </c>
      <c r="M148" s="109" t="str">
        <f t="shared" si="58"/>
        <v xml:space="preserve"> </v>
      </c>
      <c r="N148" s="109" t="str">
        <f t="shared" si="59"/>
        <v xml:space="preserve"> </v>
      </c>
      <c r="O148" s="110" t="str">
        <f t="shared" si="60"/>
        <v xml:space="preserve"> </v>
      </c>
      <c r="P148" s="110" t="str">
        <f t="shared" si="61"/>
        <v xml:space="preserve"> </v>
      </c>
      <c r="Q148" s="111" t="str">
        <f t="shared" si="62"/>
        <v xml:space="preserve"> </v>
      </c>
      <c r="R148" s="108" t="e">
        <f t="shared" si="65"/>
        <v>#VALUE!</v>
      </c>
      <c r="S148" s="112" t="e">
        <f t="shared" si="66"/>
        <v>#VALUE!</v>
      </c>
      <c r="T148" s="72" t="e">
        <f t="shared" si="67"/>
        <v>#VALUE!</v>
      </c>
      <c r="U148" s="73" t="str">
        <f t="shared" si="68"/>
        <v>donnée(s) manquante(s)</v>
      </c>
      <c r="V148" s="74" t="str">
        <f t="shared" si="69"/>
        <v>donnée(s) manquante(s)</v>
      </c>
      <c r="W148" s="75" t="str">
        <f t="shared" si="52"/>
        <v xml:space="preserve"> </v>
      </c>
      <c r="X148" s="75" t="str">
        <f>IF(ISBLANK(I148)," ",IF(I148&lt;=Scenario!$C$3,0,IF(I148&lt;=Scenario!$C$5,1,IF(I148&lt;=Scenario!$C$6,2,IF(I148&lt;=Scenario!$C$7,3,IF(I148&lt;=Scenario!$C$8,4,5))))))</f>
        <v xml:space="preserve"> </v>
      </c>
      <c r="Y148" s="75" t="str">
        <f>IF(ISBLANK(J148)," ",IF(ROUND(J148,2)&lt;=Scenario!$G$3,0,IF(ROUND(J148,2)&lt;=Scenario!$G$5,1,IF(ROUND(J148,2)&lt;=Scenario!$G$6,2,IF(ROUND(J148,2)&lt;=Scenario!$G$7,3,IF(ROUND(J148,2)&lt;=Scenario!$G$8,4,IF(ROUND(J148,2)&lt;=Scenario!$G$9,5,IF(ROUND(J148,2)&lt;=Scenario!$G$10,6,7))))))))</f>
        <v xml:space="preserve"> </v>
      </c>
      <c r="Z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81" t="e">
        <f t="shared" si="53"/>
        <v>#VALUE!</v>
      </c>
      <c r="AC148" s="78" t="e">
        <f t="shared" si="70"/>
        <v>#VALUE!</v>
      </c>
      <c r="AD148" s="79" t="e">
        <f t="shared" si="64"/>
        <v>#VALUE!</v>
      </c>
      <c r="AE148" s="73" t="str">
        <f t="shared" si="71"/>
        <v>missing data</v>
      </c>
      <c r="AF148" s="80" t="str">
        <f t="shared" si="63"/>
        <v>missing data</v>
      </c>
      <c r="AG148" s="81" t="e">
        <f t="shared" si="54"/>
        <v>#VALUE!</v>
      </c>
      <c r="AH148" s="81" t="e">
        <f t="shared" si="55"/>
        <v>#VALUE!</v>
      </c>
    </row>
    <row r="149" spans="1:34" x14ac:dyDescent="0.25">
      <c r="A149" s="114" t="s">
        <v>74</v>
      </c>
      <c r="B149" s="102"/>
      <c r="C149" s="103"/>
      <c r="D149" s="103"/>
      <c r="E149" s="104"/>
      <c r="F149" s="105"/>
      <c r="G149" s="106"/>
      <c r="H149" s="106"/>
      <c r="I149" s="106"/>
      <c r="J149" s="107"/>
      <c r="K149" s="108" t="str">
        <f t="shared" si="56"/>
        <v xml:space="preserve"> </v>
      </c>
      <c r="L149" s="109" t="str">
        <f t="shared" si="57"/>
        <v xml:space="preserve"> </v>
      </c>
      <c r="M149" s="109" t="str">
        <f t="shared" si="58"/>
        <v xml:space="preserve"> </v>
      </c>
      <c r="N149" s="109" t="str">
        <f t="shared" si="59"/>
        <v xml:space="preserve"> </v>
      </c>
      <c r="O149" s="110" t="str">
        <f t="shared" si="60"/>
        <v xml:space="preserve"> </v>
      </c>
      <c r="P149" s="110" t="str">
        <f t="shared" si="61"/>
        <v xml:space="preserve"> </v>
      </c>
      <c r="Q149" s="111" t="str">
        <f t="shared" si="62"/>
        <v xml:space="preserve"> </v>
      </c>
      <c r="R149" s="108" t="e">
        <f t="shared" si="65"/>
        <v>#VALUE!</v>
      </c>
      <c r="S149" s="112" t="e">
        <f t="shared" si="66"/>
        <v>#VALUE!</v>
      </c>
      <c r="T149" s="72" t="e">
        <f t="shared" si="67"/>
        <v>#VALUE!</v>
      </c>
      <c r="U149" s="73" t="str">
        <f t="shared" si="68"/>
        <v>donnée(s) manquante(s)</v>
      </c>
      <c r="V149" s="74" t="str">
        <f t="shared" si="69"/>
        <v>donnée(s) manquante(s)</v>
      </c>
      <c r="W149" s="75" t="str">
        <f t="shared" si="52"/>
        <v xml:space="preserve"> </v>
      </c>
      <c r="X149" s="75" t="str">
        <f>IF(ISBLANK(I149)," ",IF(I149&lt;=Scenario!$C$3,0,IF(I149&lt;=Scenario!$C$5,1,IF(I149&lt;=Scenario!$C$6,2,IF(I149&lt;=Scenario!$C$7,3,IF(I149&lt;=Scenario!$C$8,4,5))))))</f>
        <v xml:space="preserve"> </v>
      </c>
      <c r="Y149" s="75" t="str">
        <f>IF(ISBLANK(J149)," ",IF(ROUND(J149,2)&lt;=Scenario!$G$3,0,IF(ROUND(J149,2)&lt;=Scenario!$G$5,1,IF(ROUND(J149,2)&lt;=Scenario!$G$6,2,IF(ROUND(J149,2)&lt;=Scenario!$G$7,3,IF(ROUND(J149,2)&lt;=Scenario!$G$8,4,IF(ROUND(J149,2)&lt;=Scenario!$G$9,5,IF(ROUND(J149,2)&lt;=Scenario!$G$10,6,7))))))))</f>
        <v xml:space="preserve"> </v>
      </c>
      <c r="Z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81" t="e">
        <f t="shared" si="53"/>
        <v>#VALUE!</v>
      </c>
      <c r="AC149" s="78" t="e">
        <f t="shared" si="70"/>
        <v>#VALUE!</v>
      </c>
      <c r="AD149" s="79" t="e">
        <f t="shared" si="64"/>
        <v>#VALUE!</v>
      </c>
      <c r="AE149" s="73" t="str">
        <f t="shared" si="71"/>
        <v>missing data</v>
      </c>
      <c r="AF149" s="80" t="str">
        <f t="shared" si="63"/>
        <v>missing data</v>
      </c>
      <c r="AG149" s="81" t="e">
        <f t="shared" si="54"/>
        <v>#VALUE!</v>
      </c>
      <c r="AH149" s="81" t="e">
        <f t="shared" si="55"/>
        <v>#VALUE!</v>
      </c>
    </row>
    <row r="150" spans="1:34" x14ac:dyDescent="0.25">
      <c r="A150" s="114" t="s">
        <v>74</v>
      </c>
      <c r="B150" s="102"/>
      <c r="C150" s="103"/>
      <c r="D150" s="103"/>
      <c r="E150" s="104"/>
      <c r="F150" s="105"/>
      <c r="G150" s="106"/>
      <c r="H150" s="106"/>
      <c r="I150" s="106"/>
      <c r="J150" s="107"/>
      <c r="K150" s="108" t="str">
        <f t="shared" si="56"/>
        <v xml:space="preserve"> </v>
      </c>
      <c r="L150" s="109" t="str">
        <f t="shared" si="57"/>
        <v xml:space="preserve"> </v>
      </c>
      <c r="M150" s="109" t="str">
        <f t="shared" si="58"/>
        <v xml:space="preserve"> </v>
      </c>
      <c r="N150" s="109" t="str">
        <f t="shared" si="59"/>
        <v xml:space="preserve"> </v>
      </c>
      <c r="O150" s="110" t="str">
        <f t="shared" si="60"/>
        <v xml:space="preserve"> </v>
      </c>
      <c r="P150" s="110" t="str">
        <f t="shared" si="61"/>
        <v xml:space="preserve"> </v>
      </c>
      <c r="Q150" s="111" t="str">
        <f t="shared" si="62"/>
        <v xml:space="preserve"> </v>
      </c>
      <c r="R150" s="108" t="e">
        <f t="shared" si="65"/>
        <v>#VALUE!</v>
      </c>
      <c r="S150" s="112" t="e">
        <f t="shared" si="66"/>
        <v>#VALUE!</v>
      </c>
      <c r="T150" s="72" t="e">
        <f t="shared" si="67"/>
        <v>#VALUE!</v>
      </c>
      <c r="U150" s="73" t="str">
        <f t="shared" si="68"/>
        <v>donnée(s) manquante(s)</v>
      </c>
      <c r="V150" s="74" t="str">
        <f t="shared" si="69"/>
        <v>donnée(s) manquante(s)</v>
      </c>
      <c r="W150" s="75" t="str">
        <f t="shared" si="52"/>
        <v xml:space="preserve"> </v>
      </c>
      <c r="X150" s="75" t="str">
        <f>IF(ISBLANK(I150)," ",IF(I150&lt;=Scenario!$C$3,0,IF(I150&lt;=Scenario!$C$5,1,IF(I150&lt;=Scenario!$C$6,2,IF(I150&lt;=Scenario!$C$7,3,IF(I150&lt;=Scenario!$C$8,4,5))))))</f>
        <v xml:space="preserve"> </v>
      </c>
      <c r="Y150" s="75" t="str">
        <f>IF(ISBLANK(J150)," ",IF(ROUND(J150,2)&lt;=Scenario!$G$3,0,IF(ROUND(J150,2)&lt;=Scenario!$G$5,1,IF(ROUND(J150,2)&lt;=Scenario!$G$6,2,IF(ROUND(J150,2)&lt;=Scenario!$G$7,3,IF(ROUND(J150,2)&lt;=Scenario!$G$8,4,IF(ROUND(J150,2)&lt;=Scenario!$G$9,5,IF(ROUND(J150,2)&lt;=Scenario!$G$10,6,7))))))))</f>
        <v xml:space="preserve"> </v>
      </c>
      <c r="Z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81" t="e">
        <f t="shared" si="53"/>
        <v>#VALUE!</v>
      </c>
      <c r="AC150" s="78" t="e">
        <f t="shared" si="70"/>
        <v>#VALUE!</v>
      </c>
      <c r="AD150" s="79" t="e">
        <f t="shared" si="64"/>
        <v>#VALUE!</v>
      </c>
      <c r="AE150" s="73" t="str">
        <f t="shared" si="71"/>
        <v>missing data</v>
      </c>
      <c r="AF150" s="80" t="str">
        <f t="shared" si="63"/>
        <v>missing data</v>
      </c>
      <c r="AG150" s="81" t="e">
        <f t="shared" si="54"/>
        <v>#VALUE!</v>
      </c>
      <c r="AH150" s="81" t="e">
        <f t="shared" si="55"/>
        <v>#VALUE!</v>
      </c>
    </row>
    <row r="151" spans="1:34" x14ac:dyDescent="0.25">
      <c r="A151" s="114" t="s">
        <v>74</v>
      </c>
      <c r="B151" s="102"/>
      <c r="C151" s="103"/>
      <c r="D151" s="103"/>
      <c r="E151" s="104"/>
      <c r="F151" s="105"/>
      <c r="G151" s="106"/>
      <c r="H151" s="106"/>
      <c r="I151" s="106"/>
      <c r="J151" s="107"/>
      <c r="K151" s="108" t="str">
        <f t="shared" si="56"/>
        <v xml:space="preserve"> </v>
      </c>
      <c r="L151" s="109" t="str">
        <f t="shared" si="57"/>
        <v xml:space="preserve"> </v>
      </c>
      <c r="M151" s="109" t="str">
        <f t="shared" si="58"/>
        <v xml:space="preserve"> </v>
      </c>
      <c r="N151" s="109" t="str">
        <f t="shared" si="59"/>
        <v xml:space="preserve"> </v>
      </c>
      <c r="O151" s="110" t="str">
        <f t="shared" si="60"/>
        <v xml:space="preserve"> </v>
      </c>
      <c r="P151" s="110" t="str">
        <f t="shared" si="61"/>
        <v xml:space="preserve"> </v>
      </c>
      <c r="Q151" s="111" t="str">
        <f t="shared" si="62"/>
        <v xml:space="preserve"> </v>
      </c>
      <c r="R151" s="108" t="e">
        <f t="shared" si="65"/>
        <v>#VALUE!</v>
      </c>
      <c r="S151" s="112" t="e">
        <f t="shared" si="66"/>
        <v>#VALUE!</v>
      </c>
      <c r="T151" s="72" t="e">
        <f t="shared" si="67"/>
        <v>#VALUE!</v>
      </c>
      <c r="U151" s="73" t="str">
        <f t="shared" si="68"/>
        <v>donnée(s) manquante(s)</v>
      </c>
      <c r="V151" s="74" t="str">
        <f t="shared" si="69"/>
        <v>donnée(s) manquante(s)</v>
      </c>
      <c r="W151" s="75" t="str">
        <f t="shared" si="52"/>
        <v xml:space="preserve"> </v>
      </c>
      <c r="X151" s="75" t="str">
        <f>IF(ISBLANK(I151)," ",IF(I151&lt;=Scenario!$C$3,0,IF(I151&lt;=Scenario!$C$5,1,IF(I151&lt;=Scenario!$C$6,2,IF(I151&lt;=Scenario!$C$7,3,IF(I151&lt;=Scenario!$C$8,4,5))))))</f>
        <v xml:space="preserve"> </v>
      </c>
      <c r="Y151" s="75" t="str">
        <f>IF(ISBLANK(J151)," ",IF(ROUND(J151,2)&lt;=Scenario!$G$3,0,IF(ROUND(J151,2)&lt;=Scenario!$G$5,1,IF(ROUND(J151,2)&lt;=Scenario!$G$6,2,IF(ROUND(J151,2)&lt;=Scenario!$G$7,3,IF(ROUND(J151,2)&lt;=Scenario!$G$8,4,IF(ROUND(J151,2)&lt;=Scenario!$G$9,5,IF(ROUND(J151,2)&lt;=Scenario!$G$10,6,7))))))))</f>
        <v xml:space="preserve"> </v>
      </c>
      <c r="Z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81" t="e">
        <f t="shared" si="53"/>
        <v>#VALUE!</v>
      </c>
      <c r="AC151" s="78" t="e">
        <f t="shared" si="70"/>
        <v>#VALUE!</v>
      </c>
      <c r="AD151" s="79" t="e">
        <f t="shared" si="64"/>
        <v>#VALUE!</v>
      </c>
      <c r="AE151" s="73" t="str">
        <f t="shared" si="71"/>
        <v>missing data</v>
      </c>
      <c r="AF151" s="80" t="str">
        <f t="shared" si="63"/>
        <v>missing data</v>
      </c>
      <c r="AG151" s="81" t="e">
        <f t="shared" si="54"/>
        <v>#VALUE!</v>
      </c>
      <c r="AH151" s="81" t="e">
        <f t="shared" si="55"/>
        <v>#VALUE!</v>
      </c>
    </row>
    <row r="152" spans="1:34" x14ac:dyDescent="0.25">
      <c r="A152" s="114" t="s">
        <v>74</v>
      </c>
      <c r="B152" s="102"/>
      <c r="C152" s="103"/>
      <c r="D152" s="103"/>
      <c r="E152" s="104"/>
      <c r="F152" s="105"/>
      <c r="G152" s="106"/>
      <c r="H152" s="106"/>
      <c r="I152" s="106"/>
      <c r="J152" s="107"/>
      <c r="K152" s="108" t="str">
        <f t="shared" si="56"/>
        <v xml:space="preserve"> </v>
      </c>
      <c r="L152" s="109" t="str">
        <f t="shared" si="57"/>
        <v xml:space="preserve"> </v>
      </c>
      <c r="M152" s="109" t="str">
        <f t="shared" si="58"/>
        <v xml:space="preserve"> </v>
      </c>
      <c r="N152" s="109" t="str">
        <f t="shared" si="59"/>
        <v xml:space="preserve"> </v>
      </c>
      <c r="O152" s="110" t="str">
        <f t="shared" si="60"/>
        <v xml:space="preserve"> </v>
      </c>
      <c r="P152" s="110" t="str">
        <f t="shared" si="61"/>
        <v xml:space="preserve"> </v>
      </c>
      <c r="Q152" s="111" t="str">
        <f t="shared" si="62"/>
        <v xml:space="preserve"> </v>
      </c>
      <c r="R152" s="108" t="e">
        <f t="shared" si="65"/>
        <v>#VALUE!</v>
      </c>
      <c r="S152" s="112" t="e">
        <f t="shared" si="66"/>
        <v>#VALUE!</v>
      </c>
      <c r="T152" s="72" t="e">
        <f t="shared" si="67"/>
        <v>#VALUE!</v>
      </c>
      <c r="U152" s="73" t="str">
        <f t="shared" si="68"/>
        <v>donnée(s) manquante(s)</v>
      </c>
      <c r="V152" s="74" t="str">
        <f t="shared" si="69"/>
        <v>donnée(s) manquante(s)</v>
      </c>
      <c r="W152" s="75" t="str">
        <f t="shared" si="52"/>
        <v xml:space="preserve"> </v>
      </c>
      <c r="X152" s="75" t="str">
        <f>IF(ISBLANK(I152)," ",IF(I152&lt;=Scenario!$C$3,0,IF(I152&lt;=Scenario!$C$5,1,IF(I152&lt;=Scenario!$C$6,2,IF(I152&lt;=Scenario!$C$7,3,IF(I152&lt;=Scenario!$C$8,4,5))))))</f>
        <v xml:space="preserve"> </v>
      </c>
      <c r="Y152" s="75" t="str">
        <f>IF(ISBLANK(J152)," ",IF(ROUND(J152,2)&lt;=Scenario!$G$3,0,IF(ROUND(J152,2)&lt;=Scenario!$G$5,1,IF(ROUND(J152,2)&lt;=Scenario!$G$6,2,IF(ROUND(J152,2)&lt;=Scenario!$G$7,3,IF(ROUND(J152,2)&lt;=Scenario!$G$8,4,IF(ROUND(J152,2)&lt;=Scenario!$G$9,5,IF(ROUND(J152,2)&lt;=Scenario!$G$10,6,7))))))))</f>
        <v xml:space="preserve"> </v>
      </c>
      <c r="Z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81" t="e">
        <f t="shared" si="53"/>
        <v>#VALUE!</v>
      </c>
      <c r="AC152" s="78" t="e">
        <f t="shared" si="70"/>
        <v>#VALUE!</v>
      </c>
      <c r="AD152" s="79" t="e">
        <f t="shared" si="64"/>
        <v>#VALUE!</v>
      </c>
      <c r="AE152" s="73" t="str">
        <f t="shared" si="71"/>
        <v>missing data</v>
      </c>
      <c r="AF152" s="80" t="str">
        <f t="shared" si="63"/>
        <v>missing data</v>
      </c>
      <c r="AG152" s="81" t="e">
        <f t="shared" si="54"/>
        <v>#VALUE!</v>
      </c>
      <c r="AH152" s="81" t="e">
        <f t="shared" si="55"/>
        <v>#VALUE!</v>
      </c>
    </row>
    <row r="153" spans="1:34" x14ac:dyDescent="0.25">
      <c r="A153" s="114" t="s">
        <v>74</v>
      </c>
      <c r="B153" s="102"/>
      <c r="C153" s="103"/>
      <c r="D153" s="103"/>
      <c r="E153" s="104"/>
      <c r="F153" s="105"/>
      <c r="G153" s="106"/>
      <c r="H153" s="106"/>
      <c r="I153" s="106"/>
      <c r="J153" s="107"/>
      <c r="K153" s="108" t="str">
        <f t="shared" si="56"/>
        <v xml:space="preserve"> </v>
      </c>
      <c r="L153" s="109" t="str">
        <f t="shared" si="57"/>
        <v xml:space="preserve"> </v>
      </c>
      <c r="M153" s="109" t="str">
        <f t="shared" si="58"/>
        <v xml:space="preserve"> </v>
      </c>
      <c r="N153" s="109" t="str">
        <f t="shared" si="59"/>
        <v xml:space="preserve"> </v>
      </c>
      <c r="O153" s="110" t="str">
        <f t="shared" si="60"/>
        <v xml:space="preserve"> </v>
      </c>
      <c r="P153" s="110" t="str">
        <f t="shared" si="61"/>
        <v xml:space="preserve"> </v>
      </c>
      <c r="Q153" s="111" t="str">
        <f t="shared" si="62"/>
        <v xml:space="preserve"> </v>
      </c>
      <c r="R153" s="108" t="e">
        <f t="shared" si="65"/>
        <v>#VALUE!</v>
      </c>
      <c r="S153" s="112" t="e">
        <f t="shared" si="66"/>
        <v>#VALUE!</v>
      </c>
      <c r="T153" s="72" t="e">
        <f t="shared" si="67"/>
        <v>#VALUE!</v>
      </c>
      <c r="U153" s="73" t="str">
        <f t="shared" si="68"/>
        <v>donnée(s) manquante(s)</v>
      </c>
      <c r="V153" s="74" t="str">
        <f t="shared" si="69"/>
        <v>donnée(s) manquante(s)</v>
      </c>
      <c r="W153" s="75" t="str">
        <f t="shared" si="52"/>
        <v xml:space="preserve"> </v>
      </c>
      <c r="X153" s="75" t="str">
        <f>IF(ISBLANK(I153)," ",IF(I153&lt;=Scenario!$C$3,0,IF(I153&lt;=Scenario!$C$5,1,IF(I153&lt;=Scenario!$C$6,2,IF(I153&lt;=Scenario!$C$7,3,IF(I153&lt;=Scenario!$C$8,4,5))))))</f>
        <v xml:space="preserve"> </v>
      </c>
      <c r="Y153" s="75" t="str">
        <f>IF(ISBLANK(J153)," ",IF(ROUND(J153,2)&lt;=Scenario!$G$3,0,IF(ROUND(J153,2)&lt;=Scenario!$G$5,1,IF(ROUND(J153,2)&lt;=Scenario!$G$6,2,IF(ROUND(J153,2)&lt;=Scenario!$G$7,3,IF(ROUND(J153,2)&lt;=Scenario!$G$8,4,IF(ROUND(J153,2)&lt;=Scenario!$G$9,5,IF(ROUND(J153,2)&lt;=Scenario!$G$10,6,7))))))))</f>
        <v xml:space="preserve"> </v>
      </c>
      <c r="Z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81" t="e">
        <f t="shared" si="53"/>
        <v>#VALUE!</v>
      </c>
      <c r="AC153" s="78" t="e">
        <f t="shared" si="70"/>
        <v>#VALUE!</v>
      </c>
      <c r="AD153" s="79" t="e">
        <f t="shared" si="64"/>
        <v>#VALUE!</v>
      </c>
      <c r="AE153" s="73" t="str">
        <f t="shared" si="71"/>
        <v>missing data</v>
      </c>
      <c r="AF153" s="80" t="str">
        <f t="shared" si="63"/>
        <v>missing data</v>
      </c>
      <c r="AG153" s="81" t="e">
        <f t="shared" si="54"/>
        <v>#VALUE!</v>
      </c>
      <c r="AH153" s="81" t="e">
        <f t="shared" si="55"/>
        <v>#VALUE!</v>
      </c>
    </row>
    <row r="154" spans="1:34" x14ac:dyDescent="0.25">
      <c r="A154" s="114" t="s">
        <v>74</v>
      </c>
      <c r="B154" s="102"/>
      <c r="C154" s="103"/>
      <c r="D154" s="103"/>
      <c r="E154" s="104"/>
      <c r="F154" s="105"/>
      <c r="G154" s="106"/>
      <c r="H154" s="106"/>
      <c r="I154" s="106"/>
      <c r="J154" s="107"/>
      <c r="K154" s="108" t="str">
        <f t="shared" si="56"/>
        <v xml:space="preserve"> </v>
      </c>
      <c r="L154" s="109" t="str">
        <f t="shared" si="57"/>
        <v xml:space="preserve"> </v>
      </c>
      <c r="M154" s="109" t="str">
        <f t="shared" si="58"/>
        <v xml:space="preserve"> </v>
      </c>
      <c r="N154" s="109" t="str">
        <f t="shared" si="59"/>
        <v xml:space="preserve"> </v>
      </c>
      <c r="O154" s="110" t="str">
        <f t="shared" si="60"/>
        <v xml:space="preserve"> </v>
      </c>
      <c r="P154" s="110" t="str">
        <f t="shared" si="61"/>
        <v xml:space="preserve"> </v>
      </c>
      <c r="Q154" s="111" t="str">
        <f t="shared" si="62"/>
        <v xml:space="preserve"> </v>
      </c>
      <c r="R154" s="108" t="e">
        <f t="shared" si="65"/>
        <v>#VALUE!</v>
      </c>
      <c r="S154" s="112" t="e">
        <f t="shared" si="66"/>
        <v>#VALUE!</v>
      </c>
      <c r="T154" s="72" t="e">
        <f t="shared" si="67"/>
        <v>#VALUE!</v>
      </c>
      <c r="U154" s="73" t="str">
        <f t="shared" si="68"/>
        <v>donnée(s) manquante(s)</v>
      </c>
      <c r="V154" s="74" t="str">
        <f t="shared" si="69"/>
        <v>donnée(s) manquante(s)</v>
      </c>
      <c r="W154" s="75" t="str">
        <f t="shared" si="52"/>
        <v xml:space="preserve"> </v>
      </c>
      <c r="X154" s="75" t="str">
        <f>IF(ISBLANK(I154)," ",IF(I154&lt;=Scenario!$C$3,0,IF(I154&lt;=Scenario!$C$5,1,IF(I154&lt;=Scenario!$C$6,2,IF(I154&lt;=Scenario!$C$7,3,IF(I154&lt;=Scenario!$C$8,4,5))))))</f>
        <v xml:space="preserve"> </v>
      </c>
      <c r="Y154" s="75" t="str">
        <f>IF(ISBLANK(J154)," ",IF(ROUND(J154,2)&lt;=Scenario!$G$3,0,IF(ROUND(J154,2)&lt;=Scenario!$G$5,1,IF(ROUND(J154,2)&lt;=Scenario!$G$6,2,IF(ROUND(J154,2)&lt;=Scenario!$G$7,3,IF(ROUND(J154,2)&lt;=Scenario!$G$8,4,IF(ROUND(J154,2)&lt;=Scenario!$G$9,5,IF(ROUND(J154,2)&lt;=Scenario!$G$10,6,7))))))))</f>
        <v xml:space="preserve"> </v>
      </c>
      <c r="Z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81" t="e">
        <f t="shared" si="53"/>
        <v>#VALUE!</v>
      </c>
      <c r="AC154" s="78" t="e">
        <f t="shared" si="70"/>
        <v>#VALUE!</v>
      </c>
      <c r="AD154" s="79" t="e">
        <f t="shared" si="64"/>
        <v>#VALUE!</v>
      </c>
      <c r="AE154" s="73" t="str">
        <f t="shared" si="71"/>
        <v>missing data</v>
      </c>
      <c r="AF154" s="80" t="str">
        <f t="shared" si="63"/>
        <v>missing data</v>
      </c>
      <c r="AG154" s="81" t="e">
        <f t="shared" si="54"/>
        <v>#VALUE!</v>
      </c>
      <c r="AH154" s="81" t="e">
        <f t="shared" si="55"/>
        <v>#VALUE!</v>
      </c>
    </row>
    <row r="155" spans="1:34" x14ac:dyDescent="0.25">
      <c r="A155" s="114" t="s">
        <v>74</v>
      </c>
      <c r="B155" s="102"/>
      <c r="C155" s="103"/>
      <c r="D155" s="103"/>
      <c r="E155" s="104"/>
      <c r="F155" s="105"/>
      <c r="G155" s="106"/>
      <c r="H155" s="106"/>
      <c r="I155" s="106"/>
      <c r="J155" s="107"/>
      <c r="K155" s="108" t="str">
        <f t="shared" si="56"/>
        <v xml:space="preserve"> </v>
      </c>
      <c r="L155" s="109" t="str">
        <f t="shared" si="57"/>
        <v xml:space="preserve"> </v>
      </c>
      <c r="M155" s="109" t="str">
        <f t="shared" si="58"/>
        <v xml:space="preserve"> </v>
      </c>
      <c r="N155" s="109" t="str">
        <f t="shared" si="59"/>
        <v xml:space="preserve"> </v>
      </c>
      <c r="O155" s="110" t="str">
        <f t="shared" si="60"/>
        <v xml:space="preserve"> </v>
      </c>
      <c r="P155" s="110" t="str">
        <f t="shared" si="61"/>
        <v xml:space="preserve"> </v>
      </c>
      <c r="Q155" s="111" t="str">
        <f t="shared" si="62"/>
        <v xml:space="preserve"> </v>
      </c>
      <c r="R155" s="108" t="e">
        <f t="shared" si="65"/>
        <v>#VALUE!</v>
      </c>
      <c r="S155" s="112" t="e">
        <f t="shared" si="66"/>
        <v>#VALUE!</v>
      </c>
      <c r="T155" s="72" t="e">
        <f t="shared" si="67"/>
        <v>#VALUE!</v>
      </c>
      <c r="U155" s="73" t="str">
        <f t="shared" si="68"/>
        <v>donnée(s) manquante(s)</v>
      </c>
      <c r="V155" s="74" t="str">
        <f t="shared" si="69"/>
        <v>donnée(s) manquante(s)</v>
      </c>
      <c r="W155" s="75" t="str">
        <f t="shared" si="52"/>
        <v xml:space="preserve"> </v>
      </c>
      <c r="X155" s="75" t="str">
        <f>IF(ISBLANK(I155)," ",IF(I155&lt;=Scenario!$C$3,0,IF(I155&lt;=Scenario!$C$5,1,IF(I155&lt;=Scenario!$C$6,2,IF(I155&lt;=Scenario!$C$7,3,IF(I155&lt;=Scenario!$C$8,4,5))))))</f>
        <v xml:space="preserve"> </v>
      </c>
      <c r="Y155" s="75" t="str">
        <f>IF(ISBLANK(J155)," ",IF(ROUND(J155,2)&lt;=Scenario!$G$3,0,IF(ROUND(J155,2)&lt;=Scenario!$G$5,1,IF(ROUND(J155,2)&lt;=Scenario!$G$6,2,IF(ROUND(J155,2)&lt;=Scenario!$G$7,3,IF(ROUND(J155,2)&lt;=Scenario!$G$8,4,IF(ROUND(J155,2)&lt;=Scenario!$G$9,5,IF(ROUND(J155,2)&lt;=Scenario!$G$10,6,7))))))))</f>
        <v xml:space="preserve"> </v>
      </c>
      <c r="Z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81" t="e">
        <f t="shared" si="53"/>
        <v>#VALUE!</v>
      </c>
      <c r="AC155" s="78" t="e">
        <f t="shared" si="70"/>
        <v>#VALUE!</v>
      </c>
      <c r="AD155" s="79" t="e">
        <f t="shared" si="64"/>
        <v>#VALUE!</v>
      </c>
      <c r="AE155" s="73" t="str">
        <f t="shared" si="71"/>
        <v>missing data</v>
      </c>
      <c r="AF155" s="80" t="str">
        <f t="shared" si="63"/>
        <v>missing data</v>
      </c>
      <c r="AG155" s="81" t="e">
        <f t="shared" si="54"/>
        <v>#VALUE!</v>
      </c>
      <c r="AH155" s="81" t="e">
        <f t="shared" si="55"/>
        <v>#VALUE!</v>
      </c>
    </row>
    <row r="156" spans="1:34" x14ac:dyDescent="0.25">
      <c r="A156" s="114" t="s">
        <v>74</v>
      </c>
      <c r="B156" s="102"/>
      <c r="C156" s="103"/>
      <c r="D156" s="103"/>
      <c r="E156" s="104"/>
      <c r="F156" s="105"/>
      <c r="G156" s="106"/>
      <c r="H156" s="106"/>
      <c r="I156" s="106"/>
      <c r="J156" s="107"/>
      <c r="K156" s="108" t="str">
        <f t="shared" si="56"/>
        <v xml:space="preserve"> </v>
      </c>
      <c r="L156" s="109" t="str">
        <f t="shared" si="57"/>
        <v xml:space="preserve"> </v>
      </c>
      <c r="M156" s="109" t="str">
        <f t="shared" si="58"/>
        <v xml:space="preserve"> </v>
      </c>
      <c r="N156" s="109" t="str">
        <f t="shared" si="59"/>
        <v xml:space="preserve"> </v>
      </c>
      <c r="O156" s="110" t="str">
        <f t="shared" si="60"/>
        <v xml:space="preserve"> </v>
      </c>
      <c r="P156" s="110" t="str">
        <f t="shared" si="61"/>
        <v xml:space="preserve"> </v>
      </c>
      <c r="Q156" s="111" t="str">
        <f t="shared" si="62"/>
        <v xml:space="preserve"> </v>
      </c>
      <c r="R156" s="108" t="e">
        <f t="shared" si="65"/>
        <v>#VALUE!</v>
      </c>
      <c r="S156" s="112" t="e">
        <f t="shared" si="66"/>
        <v>#VALUE!</v>
      </c>
      <c r="T156" s="72" t="e">
        <f t="shared" si="67"/>
        <v>#VALUE!</v>
      </c>
      <c r="U156" s="73" t="str">
        <f t="shared" si="68"/>
        <v>donnée(s) manquante(s)</v>
      </c>
      <c r="V156" s="74" t="str">
        <f t="shared" si="69"/>
        <v>donnée(s) manquante(s)</v>
      </c>
      <c r="W156" s="75" t="str">
        <f t="shared" si="52"/>
        <v xml:space="preserve"> </v>
      </c>
      <c r="X156" s="75" t="str">
        <f>IF(ISBLANK(I156)," ",IF(I156&lt;=Scenario!$C$3,0,IF(I156&lt;=Scenario!$C$5,1,IF(I156&lt;=Scenario!$C$6,2,IF(I156&lt;=Scenario!$C$7,3,IF(I156&lt;=Scenario!$C$8,4,5))))))</f>
        <v xml:space="preserve"> </v>
      </c>
      <c r="Y156" s="75" t="str">
        <f>IF(ISBLANK(J156)," ",IF(ROUND(J156,2)&lt;=Scenario!$G$3,0,IF(ROUND(J156,2)&lt;=Scenario!$G$5,1,IF(ROUND(J156,2)&lt;=Scenario!$G$6,2,IF(ROUND(J156,2)&lt;=Scenario!$G$7,3,IF(ROUND(J156,2)&lt;=Scenario!$G$8,4,IF(ROUND(J156,2)&lt;=Scenario!$G$9,5,IF(ROUND(J156,2)&lt;=Scenario!$G$10,6,7))))))))</f>
        <v xml:space="preserve"> </v>
      </c>
      <c r="Z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81" t="e">
        <f t="shared" si="53"/>
        <v>#VALUE!</v>
      </c>
      <c r="AC156" s="78" t="e">
        <f t="shared" si="70"/>
        <v>#VALUE!</v>
      </c>
      <c r="AD156" s="79" t="e">
        <f t="shared" si="64"/>
        <v>#VALUE!</v>
      </c>
      <c r="AE156" s="73" t="str">
        <f t="shared" si="71"/>
        <v>missing data</v>
      </c>
      <c r="AF156" s="80" t="str">
        <f t="shared" si="63"/>
        <v>missing data</v>
      </c>
      <c r="AG156" s="81" t="e">
        <f t="shared" si="54"/>
        <v>#VALUE!</v>
      </c>
      <c r="AH156" s="81" t="e">
        <f t="shared" si="55"/>
        <v>#VALUE!</v>
      </c>
    </row>
    <row r="157" spans="1:34" x14ac:dyDescent="0.25">
      <c r="A157" s="114" t="s">
        <v>74</v>
      </c>
      <c r="B157" s="102"/>
      <c r="C157" s="103"/>
      <c r="D157" s="103"/>
      <c r="E157" s="104"/>
      <c r="F157" s="105"/>
      <c r="G157" s="106"/>
      <c r="H157" s="106"/>
      <c r="I157" s="106"/>
      <c r="J157" s="107"/>
      <c r="K157" s="108" t="str">
        <f t="shared" si="56"/>
        <v xml:space="preserve"> </v>
      </c>
      <c r="L157" s="109" t="str">
        <f t="shared" si="57"/>
        <v xml:space="preserve"> </v>
      </c>
      <c r="M157" s="109" t="str">
        <f t="shared" si="58"/>
        <v xml:space="preserve"> </v>
      </c>
      <c r="N157" s="109" t="str">
        <f t="shared" si="59"/>
        <v xml:space="preserve"> </v>
      </c>
      <c r="O157" s="110" t="str">
        <f t="shared" si="60"/>
        <v xml:space="preserve"> </v>
      </c>
      <c r="P157" s="110" t="str">
        <f t="shared" si="61"/>
        <v xml:space="preserve"> </v>
      </c>
      <c r="Q157" s="111" t="str">
        <f t="shared" si="62"/>
        <v xml:space="preserve"> </v>
      </c>
      <c r="R157" s="108" t="e">
        <f t="shared" si="65"/>
        <v>#VALUE!</v>
      </c>
      <c r="S157" s="112" t="e">
        <f t="shared" si="66"/>
        <v>#VALUE!</v>
      </c>
      <c r="T157" s="72" t="e">
        <f t="shared" si="67"/>
        <v>#VALUE!</v>
      </c>
      <c r="U157" s="73" t="str">
        <f t="shared" si="68"/>
        <v>donnée(s) manquante(s)</v>
      </c>
      <c r="V157" s="74" t="str">
        <f t="shared" si="69"/>
        <v>donnée(s) manquante(s)</v>
      </c>
      <c r="W157" s="75" t="str">
        <f t="shared" si="52"/>
        <v xml:space="preserve"> </v>
      </c>
      <c r="X157" s="75" t="str">
        <f>IF(ISBLANK(I157)," ",IF(I157&lt;=Scenario!$C$3,0,IF(I157&lt;=Scenario!$C$5,1,IF(I157&lt;=Scenario!$C$6,2,IF(I157&lt;=Scenario!$C$7,3,IF(I157&lt;=Scenario!$C$8,4,5))))))</f>
        <v xml:space="preserve"> </v>
      </c>
      <c r="Y157" s="75" t="str">
        <f>IF(ISBLANK(J157)," ",IF(ROUND(J157,2)&lt;=Scenario!$G$3,0,IF(ROUND(J157,2)&lt;=Scenario!$G$5,1,IF(ROUND(J157,2)&lt;=Scenario!$G$6,2,IF(ROUND(J157,2)&lt;=Scenario!$G$7,3,IF(ROUND(J157,2)&lt;=Scenario!$G$8,4,IF(ROUND(J157,2)&lt;=Scenario!$G$9,5,IF(ROUND(J157,2)&lt;=Scenario!$G$10,6,7))))))))</f>
        <v xml:space="preserve"> </v>
      </c>
      <c r="Z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81" t="e">
        <f t="shared" si="53"/>
        <v>#VALUE!</v>
      </c>
      <c r="AC157" s="78" t="e">
        <f t="shared" si="70"/>
        <v>#VALUE!</v>
      </c>
      <c r="AD157" s="79" t="e">
        <f t="shared" si="64"/>
        <v>#VALUE!</v>
      </c>
      <c r="AE157" s="73" t="str">
        <f t="shared" si="71"/>
        <v>missing data</v>
      </c>
      <c r="AF157" s="80" t="str">
        <f t="shared" si="63"/>
        <v>missing data</v>
      </c>
      <c r="AG157" s="81" t="e">
        <f t="shared" si="54"/>
        <v>#VALUE!</v>
      </c>
      <c r="AH157" s="81" t="e">
        <f t="shared" si="55"/>
        <v>#VALUE!</v>
      </c>
    </row>
    <row r="158" spans="1:34" x14ac:dyDescent="0.25">
      <c r="A158" s="114" t="s">
        <v>74</v>
      </c>
      <c r="B158" s="102"/>
      <c r="C158" s="103"/>
      <c r="D158" s="103"/>
      <c r="E158" s="104"/>
      <c r="F158" s="105"/>
      <c r="G158" s="106"/>
      <c r="H158" s="106"/>
      <c r="I158" s="106"/>
      <c r="J158" s="107"/>
      <c r="K158" s="108" t="str">
        <f t="shared" si="56"/>
        <v xml:space="preserve"> </v>
      </c>
      <c r="L158" s="109" t="str">
        <f t="shared" si="57"/>
        <v xml:space="preserve"> </v>
      </c>
      <c r="M158" s="109" t="str">
        <f t="shared" si="58"/>
        <v xml:space="preserve"> </v>
      </c>
      <c r="N158" s="109" t="str">
        <f t="shared" si="59"/>
        <v xml:space="preserve"> </v>
      </c>
      <c r="O158" s="110" t="str">
        <f t="shared" si="60"/>
        <v xml:space="preserve"> </v>
      </c>
      <c r="P158" s="110" t="str">
        <f t="shared" si="61"/>
        <v xml:space="preserve"> </v>
      </c>
      <c r="Q158" s="111" t="str">
        <f t="shared" si="62"/>
        <v xml:space="preserve"> </v>
      </c>
      <c r="R158" s="108" t="e">
        <f t="shared" si="65"/>
        <v>#VALUE!</v>
      </c>
      <c r="S158" s="112" t="e">
        <f t="shared" si="66"/>
        <v>#VALUE!</v>
      </c>
      <c r="T158" s="72" t="e">
        <f t="shared" si="67"/>
        <v>#VALUE!</v>
      </c>
      <c r="U158" s="73" t="str">
        <f t="shared" si="68"/>
        <v>donnée(s) manquante(s)</v>
      </c>
      <c r="V158" s="74" t="str">
        <f t="shared" si="69"/>
        <v>donnée(s) manquante(s)</v>
      </c>
      <c r="W158" s="75" t="str">
        <f t="shared" si="52"/>
        <v xml:space="preserve"> </v>
      </c>
      <c r="X158" s="75" t="str">
        <f>IF(ISBLANK(I158)," ",IF(I158&lt;=Scenario!$C$3,0,IF(I158&lt;=Scenario!$C$5,1,IF(I158&lt;=Scenario!$C$6,2,IF(I158&lt;=Scenario!$C$7,3,IF(I158&lt;=Scenario!$C$8,4,5))))))</f>
        <v xml:space="preserve"> </v>
      </c>
      <c r="Y158" s="75" t="str">
        <f>IF(ISBLANK(J158)," ",IF(ROUND(J158,2)&lt;=Scenario!$G$3,0,IF(ROUND(J158,2)&lt;=Scenario!$G$5,1,IF(ROUND(J158,2)&lt;=Scenario!$G$6,2,IF(ROUND(J158,2)&lt;=Scenario!$G$7,3,IF(ROUND(J158,2)&lt;=Scenario!$G$8,4,IF(ROUND(J158,2)&lt;=Scenario!$G$9,5,IF(ROUND(J158,2)&lt;=Scenario!$G$10,6,7))))))))</f>
        <v xml:space="preserve"> </v>
      </c>
      <c r="Z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81" t="e">
        <f t="shared" si="53"/>
        <v>#VALUE!</v>
      </c>
      <c r="AC158" s="78" t="e">
        <f t="shared" si="70"/>
        <v>#VALUE!</v>
      </c>
      <c r="AD158" s="79" t="e">
        <f t="shared" si="64"/>
        <v>#VALUE!</v>
      </c>
      <c r="AE158" s="73" t="str">
        <f t="shared" si="71"/>
        <v>missing data</v>
      </c>
      <c r="AF158" s="80" t="str">
        <f t="shared" si="63"/>
        <v>missing data</v>
      </c>
      <c r="AG158" s="81" t="e">
        <f t="shared" si="54"/>
        <v>#VALUE!</v>
      </c>
      <c r="AH158" s="81" t="e">
        <f t="shared" si="55"/>
        <v>#VALUE!</v>
      </c>
    </row>
    <row r="159" spans="1:34" x14ac:dyDescent="0.25">
      <c r="A159" s="114" t="s">
        <v>74</v>
      </c>
      <c r="B159" s="102"/>
      <c r="C159" s="103"/>
      <c r="D159" s="103"/>
      <c r="E159" s="104"/>
      <c r="F159" s="105"/>
      <c r="G159" s="106"/>
      <c r="H159" s="106"/>
      <c r="I159" s="106"/>
      <c r="J159" s="107"/>
      <c r="K159" s="108" t="str">
        <f t="shared" si="56"/>
        <v xml:space="preserve"> </v>
      </c>
      <c r="L159" s="109" t="str">
        <f t="shared" si="57"/>
        <v xml:space="preserve"> </v>
      </c>
      <c r="M159" s="109" t="str">
        <f t="shared" si="58"/>
        <v xml:space="preserve"> </v>
      </c>
      <c r="N159" s="109" t="str">
        <f t="shared" si="59"/>
        <v xml:space="preserve"> </v>
      </c>
      <c r="O159" s="110" t="str">
        <f t="shared" si="60"/>
        <v xml:space="preserve"> </v>
      </c>
      <c r="P159" s="110" t="str">
        <f t="shared" si="61"/>
        <v xml:space="preserve"> </v>
      </c>
      <c r="Q159" s="111" t="str">
        <f t="shared" si="62"/>
        <v xml:space="preserve"> </v>
      </c>
      <c r="R159" s="108" t="e">
        <f t="shared" si="65"/>
        <v>#VALUE!</v>
      </c>
      <c r="S159" s="112" t="e">
        <f t="shared" si="66"/>
        <v>#VALUE!</v>
      </c>
      <c r="T159" s="72" t="e">
        <f t="shared" si="67"/>
        <v>#VALUE!</v>
      </c>
      <c r="U159" s="73" t="str">
        <f t="shared" si="68"/>
        <v>donnée(s) manquante(s)</v>
      </c>
      <c r="V159" s="74" t="str">
        <f t="shared" si="69"/>
        <v>donnée(s) manquante(s)</v>
      </c>
      <c r="W159" s="75" t="str">
        <f t="shared" si="52"/>
        <v xml:space="preserve"> </v>
      </c>
      <c r="X159" s="75" t="str">
        <f>IF(ISBLANK(I159)," ",IF(I159&lt;=Scenario!$C$3,0,IF(I159&lt;=Scenario!$C$5,1,IF(I159&lt;=Scenario!$C$6,2,IF(I159&lt;=Scenario!$C$7,3,IF(I159&lt;=Scenario!$C$8,4,5))))))</f>
        <v xml:space="preserve"> </v>
      </c>
      <c r="Y159" s="75" t="str">
        <f>IF(ISBLANK(J159)," ",IF(ROUND(J159,2)&lt;=Scenario!$G$3,0,IF(ROUND(J159,2)&lt;=Scenario!$G$5,1,IF(ROUND(J159,2)&lt;=Scenario!$G$6,2,IF(ROUND(J159,2)&lt;=Scenario!$G$7,3,IF(ROUND(J159,2)&lt;=Scenario!$G$8,4,IF(ROUND(J159,2)&lt;=Scenario!$G$9,5,IF(ROUND(J159,2)&lt;=Scenario!$G$10,6,7))))))))</f>
        <v xml:space="preserve"> </v>
      </c>
      <c r="Z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81" t="e">
        <f t="shared" si="53"/>
        <v>#VALUE!</v>
      </c>
      <c r="AC159" s="78" t="e">
        <f t="shared" si="70"/>
        <v>#VALUE!</v>
      </c>
      <c r="AD159" s="79" t="e">
        <f t="shared" si="64"/>
        <v>#VALUE!</v>
      </c>
      <c r="AE159" s="73" t="str">
        <f t="shared" si="71"/>
        <v>missing data</v>
      </c>
      <c r="AF159" s="80" t="str">
        <f t="shared" si="63"/>
        <v>missing data</v>
      </c>
      <c r="AG159" s="81" t="e">
        <f t="shared" si="54"/>
        <v>#VALUE!</v>
      </c>
      <c r="AH159" s="81" t="e">
        <f t="shared" si="55"/>
        <v>#VALUE!</v>
      </c>
    </row>
    <row r="160" spans="1:34" x14ac:dyDescent="0.25">
      <c r="A160" s="114" t="s">
        <v>74</v>
      </c>
      <c r="B160" s="102"/>
      <c r="C160" s="103"/>
      <c r="D160" s="103"/>
      <c r="E160" s="104"/>
      <c r="F160" s="105"/>
      <c r="G160" s="106"/>
      <c r="H160" s="106"/>
      <c r="I160" s="106"/>
      <c r="J160" s="107"/>
      <c r="K160" s="108" t="str">
        <f t="shared" si="56"/>
        <v xml:space="preserve"> </v>
      </c>
      <c r="L160" s="109" t="str">
        <f t="shared" si="57"/>
        <v xml:space="preserve"> </v>
      </c>
      <c r="M160" s="109" t="str">
        <f t="shared" si="58"/>
        <v xml:space="preserve"> </v>
      </c>
      <c r="N160" s="109" t="str">
        <f t="shared" si="59"/>
        <v xml:space="preserve"> </v>
      </c>
      <c r="O160" s="110" t="str">
        <f t="shared" si="60"/>
        <v xml:space="preserve"> </v>
      </c>
      <c r="P160" s="110" t="str">
        <f t="shared" si="61"/>
        <v xml:space="preserve"> </v>
      </c>
      <c r="Q160" s="111" t="str">
        <f t="shared" si="62"/>
        <v xml:space="preserve"> </v>
      </c>
      <c r="R160" s="108" t="e">
        <f t="shared" si="65"/>
        <v>#VALUE!</v>
      </c>
      <c r="S160" s="112" t="e">
        <f t="shared" si="66"/>
        <v>#VALUE!</v>
      </c>
      <c r="T160" s="72" t="e">
        <f t="shared" si="67"/>
        <v>#VALUE!</v>
      </c>
      <c r="U160" s="73" t="str">
        <f t="shared" si="68"/>
        <v>donnée(s) manquante(s)</v>
      </c>
      <c r="V160" s="74" t="str">
        <f t="shared" si="69"/>
        <v>donnée(s) manquante(s)</v>
      </c>
      <c r="W160" s="75" t="str">
        <f t="shared" si="52"/>
        <v xml:space="preserve"> </v>
      </c>
      <c r="X160" s="75" t="str">
        <f>IF(ISBLANK(I160)," ",IF(I160&lt;=Scenario!$C$3,0,IF(I160&lt;=Scenario!$C$5,1,IF(I160&lt;=Scenario!$C$6,2,IF(I160&lt;=Scenario!$C$7,3,IF(I160&lt;=Scenario!$C$8,4,5))))))</f>
        <v xml:space="preserve"> </v>
      </c>
      <c r="Y160" s="75" t="str">
        <f>IF(ISBLANK(J160)," ",IF(ROUND(J160,2)&lt;=Scenario!$G$3,0,IF(ROUND(J160,2)&lt;=Scenario!$G$5,1,IF(ROUND(J160,2)&lt;=Scenario!$G$6,2,IF(ROUND(J160,2)&lt;=Scenario!$G$7,3,IF(ROUND(J160,2)&lt;=Scenario!$G$8,4,IF(ROUND(J160,2)&lt;=Scenario!$G$9,5,IF(ROUND(J160,2)&lt;=Scenario!$G$10,6,7))))))))</f>
        <v xml:space="preserve"> </v>
      </c>
      <c r="Z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81" t="e">
        <f t="shared" si="53"/>
        <v>#VALUE!</v>
      </c>
      <c r="AC160" s="78" t="e">
        <f t="shared" si="70"/>
        <v>#VALUE!</v>
      </c>
      <c r="AD160" s="79" t="e">
        <f t="shared" si="64"/>
        <v>#VALUE!</v>
      </c>
      <c r="AE160" s="73" t="str">
        <f t="shared" si="71"/>
        <v>missing data</v>
      </c>
      <c r="AF160" s="80" t="str">
        <f t="shared" si="63"/>
        <v>missing data</v>
      </c>
      <c r="AG160" s="81" t="e">
        <f t="shared" si="54"/>
        <v>#VALUE!</v>
      </c>
      <c r="AH160" s="81" t="e">
        <f t="shared" si="55"/>
        <v>#VALUE!</v>
      </c>
    </row>
    <row r="161" spans="1:34" x14ac:dyDescent="0.25">
      <c r="A161" s="114" t="s">
        <v>74</v>
      </c>
      <c r="B161" s="102"/>
      <c r="C161" s="103"/>
      <c r="D161" s="103"/>
      <c r="E161" s="104"/>
      <c r="F161" s="105"/>
      <c r="G161" s="106"/>
      <c r="H161" s="106"/>
      <c r="I161" s="106"/>
      <c r="J161" s="107"/>
      <c r="K161" s="108" t="str">
        <f t="shared" si="56"/>
        <v xml:space="preserve"> </v>
      </c>
      <c r="L161" s="109" t="str">
        <f t="shared" si="57"/>
        <v xml:space="preserve"> </v>
      </c>
      <c r="M161" s="109" t="str">
        <f t="shared" si="58"/>
        <v xml:space="preserve"> </v>
      </c>
      <c r="N161" s="109" t="str">
        <f t="shared" si="59"/>
        <v xml:space="preserve"> </v>
      </c>
      <c r="O161" s="110" t="str">
        <f t="shared" si="60"/>
        <v xml:space="preserve"> </v>
      </c>
      <c r="P161" s="110" t="str">
        <f t="shared" si="61"/>
        <v xml:space="preserve"> </v>
      </c>
      <c r="Q161" s="111" t="str">
        <f t="shared" si="62"/>
        <v xml:space="preserve"> </v>
      </c>
      <c r="R161" s="108" t="e">
        <f t="shared" si="65"/>
        <v>#VALUE!</v>
      </c>
      <c r="S161" s="112" t="e">
        <f t="shared" si="66"/>
        <v>#VALUE!</v>
      </c>
      <c r="T161" s="72" t="e">
        <f t="shared" si="67"/>
        <v>#VALUE!</v>
      </c>
      <c r="U161" s="73" t="str">
        <f t="shared" si="68"/>
        <v>donnée(s) manquante(s)</v>
      </c>
      <c r="V161" s="74" t="str">
        <f t="shared" si="69"/>
        <v>donnée(s) manquante(s)</v>
      </c>
      <c r="W161" s="75" t="str">
        <f t="shared" si="52"/>
        <v xml:space="preserve"> </v>
      </c>
      <c r="X161" s="75" t="str">
        <f>IF(ISBLANK(I161)," ",IF(I161&lt;=Scenario!$C$3,0,IF(I161&lt;=Scenario!$C$5,1,IF(I161&lt;=Scenario!$C$6,2,IF(I161&lt;=Scenario!$C$7,3,IF(I161&lt;=Scenario!$C$8,4,5))))))</f>
        <v xml:space="preserve"> </v>
      </c>
      <c r="Y161" s="75" t="str">
        <f>IF(ISBLANK(J161)," ",IF(ROUND(J161,2)&lt;=Scenario!$G$3,0,IF(ROUND(J161,2)&lt;=Scenario!$G$5,1,IF(ROUND(J161,2)&lt;=Scenario!$G$6,2,IF(ROUND(J161,2)&lt;=Scenario!$G$7,3,IF(ROUND(J161,2)&lt;=Scenario!$G$8,4,IF(ROUND(J161,2)&lt;=Scenario!$G$9,5,IF(ROUND(J161,2)&lt;=Scenario!$G$10,6,7))))))))</f>
        <v xml:space="preserve"> </v>
      </c>
      <c r="Z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81" t="e">
        <f t="shared" si="53"/>
        <v>#VALUE!</v>
      </c>
      <c r="AC161" s="78" t="e">
        <f t="shared" si="70"/>
        <v>#VALUE!</v>
      </c>
      <c r="AD161" s="79" t="e">
        <f t="shared" si="64"/>
        <v>#VALUE!</v>
      </c>
      <c r="AE161" s="73" t="str">
        <f t="shared" si="71"/>
        <v>missing data</v>
      </c>
      <c r="AF161" s="80" t="str">
        <f t="shared" si="63"/>
        <v>missing data</v>
      </c>
      <c r="AG161" s="81" t="e">
        <f t="shared" si="54"/>
        <v>#VALUE!</v>
      </c>
      <c r="AH161" s="81" t="e">
        <f t="shared" si="55"/>
        <v>#VALUE!</v>
      </c>
    </row>
    <row r="162" spans="1:34" x14ac:dyDescent="0.25">
      <c r="A162" s="114" t="s">
        <v>74</v>
      </c>
      <c r="B162" s="102"/>
      <c r="C162" s="103"/>
      <c r="D162" s="103"/>
      <c r="E162" s="104"/>
      <c r="F162" s="105"/>
      <c r="G162" s="106"/>
      <c r="H162" s="106"/>
      <c r="I162" s="106"/>
      <c r="J162" s="107"/>
      <c r="K162" s="108" t="str">
        <f t="shared" si="56"/>
        <v xml:space="preserve"> </v>
      </c>
      <c r="L162" s="109" t="str">
        <f t="shared" si="57"/>
        <v xml:space="preserve"> </v>
      </c>
      <c r="M162" s="109" t="str">
        <f t="shared" si="58"/>
        <v xml:space="preserve"> </v>
      </c>
      <c r="N162" s="109" t="str">
        <f t="shared" si="59"/>
        <v xml:space="preserve"> </v>
      </c>
      <c r="O162" s="110" t="str">
        <f t="shared" si="60"/>
        <v xml:space="preserve"> </v>
      </c>
      <c r="P162" s="110" t="str">
        <f t="shared" si="61"/>
        <v xml:space="preserve"> </v>
      </c>
      <c r="Q162" s="111" t="str">
        <f t="shared" si="62"/>
        <v xml:space="preserve"> </v>
      </c>
      <c r="R162" s="108" t="e">
        <f t="shared" si="65"/>
        <v>#VALUE!</v>
      </c>
      <c r="S162" s="112" t="e">
        <f t="shared" si="66"/>
        <v>#VALUE!</v>
      </c>
      <c r="T162" s="72" t="e">
        <f t="shared" si="67"/>
        <v>#VALUE!</v>
      </c>
      <c r="U162" s="73" t="str">
        <f t="shared" si="68"/>
        <v>donnée(s) manquante(s)</v>
      </c>
      <c r="V162" s="74" t="str">
        <f t="shared" si="69"/>
        <v>donnée(s) manquante(s)</v>
      </c>
      <c r="W162" s="75" t="str">
        <f t="shared" si="52"/>
        <v xml:space="preserve"> </v>
      </c>
      <c r="X162" s="75" t="str">
        <f>IF(ISBLANK(I162)," ",IF(I162&lt;=Scenario!$C$3,0,IF(I162&lt;=Scenario!$C$5,1,IF(I162&lt;=Scenario!$C$6,2,IF(I162&lt;=Scenario!$C$7,3,IF(I162&lt;=Scenario!$C$8,4,5))))))</f>
        <v xml:space="preserve"> </v>
      </c>
      <c r="Y162" s="75" t="str">
        <f>IF(ISBLANK(J162)," ",IF(ROUND(J162,2)&lt;=Scenario!$G$3,0,IF(ROUND(J162,2)&lt;=Scenario!$G$5,1,IF(ROUND(J162,2)&lt;=Scenario!$G$6,2,IF(ROUND(J162,2)&lt;=Scenario!$G$7,3,IF(ROUND(J162,2)&lt;=Scenario!$G$8,4,IF(ROUND(J162,2)&lt;=Scenario!$G$9,5,IF(ROUND(J162,2)&lt;=Scenario!$G$10,6,7))))))))</f>
        <v xml:space="preserve"> </v>
      </c>
      <c r="Z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81" t="e">
        <f t="shared" si="53"/>
        <v>#VALUE!</v>
      </c>
      <c r="AC162" s="78" t="e">
        <f t="shared" si="70"/>
        <v>#VALUE!</v>
      </c>
      <c r="AD162" s="79" t="e">
        <f t="shared" si="64"/>
        <v>#VALUE!</v>
      </c>
      <c r="AE162" s="73" t="str">
        <f t="shared" si="71"/>
        <v>missing data</v>
      </c>
      <c r="AF162" s="80" t="str">
        <f t="shared" si="63"/>
        <v>missing data</v>
      </c>
      <c r="AG162" s="81" t="e">
        <f t="shared" si="54"/>
        <v>#VALUE!</v>
      </c>
      <c r="AH162" s="81" t="e">
        <f t="shared" si="55"/>
        <v>#VALUE!</v>
      </c>
    </row>
    <row r="163" spans="1:34" x14ac:dyDescent="0.25">
      <c r="A163" s="114" t="s">
        <v>74</v>
      </c>
      <c r="B163" s="102"/>
      <c r="C163" s="103"/>
      <c r="D163" s="103"/>
      <c r="E163" s="104"/>
      <c r="F163" s="105"/>
      <c r="G163" s="106"/>
      <c r="H163" s="106"/>
      <c r="I163" s="106"/>
      <c r="J163" s="107"/>
      <c r="K163" s="108" t="str">
        <f t="shared" si="56"/>
        <v xml:space="preserve"> </v>
      </c>
      <c r="L163" s="109" t="str">
        <f t="shared" si="57"/>
        <v xml:space="preserve"> </v>
      </c>
      <c r="M163" s="109" t="str">
        <f t="shared" si="58"/>
        <v xml:space="preserve"> </v>
      </c>
      <c r="N163" s="109" t="str">
        <f t="shared" si="59"/>
        <v xml:space="preserve"> </v>
      </c>
      <c r="O163" s="110" t="str">
        <f t="shared" si="60"/>
        <v xml:space="preserve"> </v>
      </c>
      <c r="P163" s="110" t="str">
        <f t="shared" si="61"/>
        <v xml:space="preserve"> </v>
      </c>
      <c r="Q163" s="111" t="str">
        <f t="shared" si="62"/>
        <v xml:space="preserve"> </v>
      </c>
      <c r="R163" s="108" t="e">
        <f t="shared" si="65"/>
        <v>#VALUE!</v>
      </c>
      <c r="S163" s="112" t="e">
        <f t="shared" si="66"/>
        <v>#VALUE!</v>
      </c>
      <c r="T163" s="72" t="e">
        <f t="shared" si="67"/>
        <v>#VALUE!</v>
      </c>
      <c r="U163" s="73" t="str">
        <f t="shared" si="68"/>
        <v>donnée(s) manquante(s)</v>
      </c>
      <c r="V163" s="74" t="str">
        <f t="shared" si="69"/>
        <v>donnée(s) manquante(s)</v>
      </c>
      <c r="W163" s="75" t="str">
        <f t="shared" si="52"/>
        <v xml:space="preserve"> </v>
      </c>
      <c r="X163" s="75" t="str">
        <f>IF(ISBLANK(I163)," ",IF(I163&lt;=Scenario!$C$3,0,IF(I163&lt;=Scenario!$C$5,1,IF(I163&lt;=Scenario!$C$6,2,IF(I163&lt;=Scenario!$C$7,3,IF(I163&lt;=Scenario!$C$8,4,5))))))</f>
        <v xml:space="preserve"> </v>
      </c>
      <c r="Y163" s="75" t="str">
        <f>IF(ISBLANK(J163)," ",IF(ROUND(J163,2)&lt;=Scenario!$G$3,0,IF(ROUND(J163,2)&lt;=Scenario!$G$5,1,IF(ROUND(J163,2)&lt;=Scenario!$G$6,2,IF(ROUND(J163,2)&lt;=Scenario!$G$7,3,IF(ROUND(J163,2)&lt;=Scenario!$G$8,4,IF(ROUND(J163,2)&lt;=Scenario!$G$9,5,IF(ROUND(J163,2)&lt;=Scenario!$G$10,6,7))))))))</f>
        <v xml:space="preserve"> </v>
      </c>
      <c r="Z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81" t="e">
        <f t="shared" si="53"/>
        <v>#VALUE!</v>
      </c>
      <c r="AC163" s="78" t="e">
        <f t="shared" si="70"/>
        <v>#VALUE!</v>
      </c>
      <c r="AD163" s="79" t="e">
        <f t="shared" si="64"/>
        <v>#VALUE!</v>
      </c>
      <c r="AE163" s="73" t="str">
        <f t="shared" si="71"/>
        <v>missing data</v>
      </c>
      <c r="AF163" s="80" t="str">
        <f t="shared" si="63"/>
        <v>missing data</v>
      </c>
      <c r="AG163" s="81" t="e">
        <f t="shared" si="54"/>
        <v>#VALUE!</v>
      </c>
      <c r="AH163" s="81" t="e">
        <f t="shared" si="55"/>
        <v>#VALUE!</v>
      </c>
    </row>
    <row r="164" spans="1:34" x14ac:dyDescent="0.25">
      <c r="A164" s="114" t="s">
        <v>74</v>
      </c>
      <c r="B164" s="102"/>
      <c r="C164" s="103"/>
      <c r="D164" s="103"/>
      <c r="E164" s="104"/>
      <c r="F164" s="105"/>
      <c r="G164" s="106"/>
      <c r="H164" s="106"/>
      <c r="I164" s="106"/>
      <c r="J164" s="107"/>
      <c r="K164" s="108" t="str">
        <f t="shared" si="56"/>
        <v xml:space="preserve"> </v>
      </c>
      <c r="L164" s="109" t="str">
        <f t="shared" si="57"/>
        <v xml:space="preserve"> </v>
      </c>
      <c r="M164" s="109" t="str">
        <f t="shared" si="58"/>
        <v xml:space="preserve"> </v>
      </c>
      <c r="N164" s="109" t="str">
        <f t="shared" si="59"/>
        <v xml:space="preserve"> </v>
      </c>
      <c r="O164" s="110" t="str">
        <f t="shared" si="60"/>
        <v xml:space="preserve"> </v>
      </c>
      <c r="P164" s="110" t="str">
        <f t="shared" si="61"/>
        <v xml:space="preserve"> </v>
      </c>
      <c r="Q164" s="111" t="str">
        <f t="shared" si="62"/>
        <v xml:space="preserve"> </v>
      </c>
      <c r="R164" s="108" t="e">
        <f t="shared" si="65"/>
        <v>#VALUE!</v>
      </c>
      <c r="S164" s="112" t="e">
        <f t="shared" si="66"/>
        <v>#VALUE!</v>
      </c>
      <c r="T164" s="72" t="e">
        <f t="shared" si="67"/>
        <v>#VALUE!</v>
      </c>
      <c r="U164" s="73" t="str">
        <f t="shared" si="68"/>
        <v>donnée(s) manquante(s)</v>
      </c>
      <c r="V164" s="74" t="str">
        <f t="shared" si="69"/>
        <v>donnée(s) manquante(s)</v>
      </c>
      <c r="W164" s="75" t="str">
        <f t="shared" si="52"/>
        <v xml:space="preserve"> </v>
      </c>
      <c r="X164" s="75" t="str">
        <f>IF(ISBLANK(I164)," ",IF(I164&lt;=Scenario!$C$3,0,IF(I164&lt;=Scenario!$C$5,1,IF(I164&lt;=Scenario!$C$6,2,IF(I164&lt;=Scenario!$C$7,3,IF(I164&lt;=Scenario!$C$8,4,5))))))</f>
        <v xml:space="preserve"> </v>
      </c>
      <c r="Y164" s="75" t="str">
        <f>IF(ISBLANK(J164)," ",IF(ROUND(J164,2)&lt;=Scenario!$G$3,0,IF(ROUND(J164,2)&lt;=Scenario!$G$5,1,IF(ROUND(J164,2)&lt;=Scenario!$G$6,2,IF(ROUND(J164,2)&lt;=Scenario!$G$7,3,IF(ROUND(J164,2)&lt;=Scenario!$G$8,4,IF(ROUND(J164,2)&lt;=Scenario!$G$9,5,IF(ROUND(J164,2)&lt;=Scenario!$G$10,6,7))))))))</f>
        <v xml:space="preserve"> </v>
      </c>
      <c r="Z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81" t="e">
        <f t="shared" si="53"/>
        <v>#VALUE!</v>
      </c>
      <c r="AC164" s="78" t="e">
        <f t="shared" si="70"/>
        <v>#VALUE!</v>
      </c>
      <c r="AD164" s="79" t="e">
        <f t="shared" si="64"/>
        <v>#VALUE!</v>
      </c>
      <c r="AE164" s="73" t="str">
        <f t="shared" si="71"/>
        <v>missing data</v>
      </c>
      <c r="AF164" s="80" t="str">
        <f t="shared" si="63"/>
        <v>missing data</v>
      </c>
      <c r="AG164" s="81" t="e">
        <f t="shared" si="54"/>
        <v>#VALUE!</v>
      </c>
      <c r="AH164" s="81" t="e">
        <f t="shared" si="55"/>
        <v>#VALUE!</v>
      </c>
    </row>
    <row r="165" spans="1:34" x14ac:dyDescent="0.25">
      <c r="A165" s="114" t="s">
        <v>74</v>
      </c>
      <c r="B165" s="102"/>
      <c r="C165" s="103"/>
      <c r="D165" s="103"/>
      <c r="E165" s="104"/>
      <c r="F165" s="105"/>
      <c r="G165" s="106"/>
      <c r="H165" s="106"/>
      <c r="I165" s="106"/>
      <c r="J165" s="107"/>
      <c r="K165" s="108" t="str">
        <f t="shared" si="56"/>
        <v xml:space="preserve"> </v>
      </c>
      <c r="L165" s="109" t="str">
        <f t="shared" si="57"/>
        <v xml:space="preserve"> </v>
      </c>
      <c r="M165" s="109" t="str">
        <f t="shared" si="58"/>
        <v xml:space="preserve"> </v>
      </c>
      <c r="N165" s="109" t="str">
        <f t="shared" si="59"/>
        <v xml:space="preserve"> </v>
      </c>
      <c r="O165" s="110" t="str">
        <f t="shared" si="60"/>
        <v xml:space="preserve"> </v>
      </c>
      <c r="P165" s="110" t="str">
        <f t="shared" si="61"/>
        <v xml:space="preserve"> </v>
      </c>
      <c r="Q165" s="111" t="str">
        <f t="shared" si="62"/>
        <v xml:space="preserve"> </v>
      </c>
      <c r="R165" s="108" t="e">
        <f t="shared" si="65"/>
        <v>#VALUE!</v>
      </c>
      <c r="S165" s="112" t="e">
        <f t="shared" si="66"/>
        <v>#VALUE!</v>
      </c>
      <c r="T165" s="72" t="e">
        <f t="shared" si="67"/>
        <v>#VALUE!</v>
      </c>
      <c r="U165" s="73" t="str">
        <f t="shared" si="68"/>
        <v>donnée(s) manquante(s)</v>
      </c>
      <c r="V165" s="74" t="str">
        <f t="shared" si="69"/>
        <v>donnée(s) manquante(s)</v>
      </c>
      <c r="W165" s="75" t="str">
        <f t="shared" si="52"/>
        <v xml:space="preserve"> </v>
      </c>
      <c r="X165" s="75" t="str">
        <f>IF(ISBLANK(I165)," ",IF(I165&lt;=Scenario!$C$3,0,IF(I165&lt;=Scenario!$C$5,1,IF(I165&lt;=Scenario!$C$6,2,IF(I165&lt;=Scenario!$C$7,3,IF(I165&lt;=Scenario!$C$8,4,5))))))</f>
        <v xml:space="preserve"> </v>
      </c>
      <c r="Y165" s="75" t="str">
        <f>IF(ISBLANK(J165)," ",IF(ROUND(J165,2)&lt;=Scenario!$G$3,0,IF(ROUND(J165,2)&lt;=Scenario!$G$5,1,IF(ROUND(J165,2)&lt;=Scenario!$G$6,2,IF(ROUND(J165,2)&lt;=Scenario!$G$7,3,IF(ROUND(J165,2)&lt;=Scenario!$G$8,4,IF(ROUND(J165,2)&lt;=Scenario!$G$9,5,IF(ROUND(J165,2)&lt;=Scenario!$G$10,6,7))))))))</f>
        <v xml:space="preserve"> </v>
      </c>
      <c r="Z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81" t="e">
        <f t="shared" si="53"/>
        <v>#VALUE!</v>
      </c>
      <c r="AC165" s="78" t="e">
        <f t="shared" si="70"/>
        <v>#VALUE!</v>
      </c>
      <c r="AD165" s="79" t="e">
        <f t="shared" si="64"/>
        <v>#VALUE!</v>
      </c>
      <c r="AE165" s="73" t="str">
        <f t="shared" si="71"/>
        <v>missing data</v>
      </c>
      <c r="AF165" s="80" t="str">
        <f t="shared" si="63"/>
        <v>missing data</v>
      </c>
      <c r="AG165" s="81" t="e">
        <f t="shared" si="54"/>
        <v>#VALUE!</v>
      </c>
      <c r="AH165" s="81" t="e">
        <f t="shared" si="55"/>
        <v>#VALUE!</v>
      </c>
    </row>
    <row r="166" spans="1:34" x14ac:dyDescent="0.25">
      <c r="A166" s="114" t="s">
        <v>74</v>
      </c>
      <c r="B166" s="102"/>
      <c r="C166" s="103"/>
      <c r="D166" s="103"/>
      <c r="E166" s="104"/>
      <c r="F166" s="105"/>
      <c r="G166" s="106"/>
      <c r="H166" s="106"/>
      <c r="I166" s="106"/>
      <c r="J166" s="107"/>
      <c r="K166" s="108" t="str">
        <f t="shared" si="56"/>
        <v xml:space="preserve"> </v>
      </c>
      <c r="L166" s="109" t="str">
        <f t="shared" si="57"/>
        <v xml:space="preserve"> </v>
      </c>
      <c r="M166" s="109" t="str">
        <f t="shared" si="58"/>
        <v xml:space="preserve"> </v>
      </c>
      <c r="N166" s="109" t="str">
        <f t="shared" si="59"/>
        <v xml:space="preserve"> </v>
      </c>
      <c r="O166" s="110" t="str">
        <f t="shared" si="60"/>
        <v xml:space="preserve"> </v>
      </c>
      <c r="P166" s="110" t="str">
        <f t="shared" si="61"/>
        <v xml:space="preserve"> </v>
      </c>
      <c r="Q166" s="111" t="str">
        <f t="shared" si="62"/>
        <v xml:space="preserve"> </v>
      </c>
      <c r="R166" s="108" t="e">
        <f t="shared" si="65"/>
        <v>#VALUE!</v>
      </c>
      <c r="S166" s="112" t="e">
        <f t="shared" si="66"/>
        <v>#VALUE!</v>
      </c>
      <c r="T166" s="72" t="e">
        <f t="shared" si="67"/>
        <v>#VALUE!</v>
      </c>
      <c r="U166" s="73" t="str">
        <f t="shared" si="68"/>
        <v>donnée(s) manquante(s)</v>
      </c>
      <c r="V166" s="74" t="str">
        <f t="shared" si="69"/>
        <v>donnée(s) manquante(s)</v>
      </c>
      <c r="W166" s="75" t="str">
        <f t="shared" si="52"/>
        <v xml:space="preserve"> </v>
      </c>
      <c r="X166" s="75" t="str">
        <f>IF(ISBLANK(I166)," ",IF(I166&lt;=Scenario!$C$3,0,IF(I166&lt;=Scenario!$C$5,1,IF(I166&lt;=Scenario!$C$6,2,IF(I166&lt;=Scenario!$C$7,3,IF(I166&lt;=Scenario!$C$8,4,5))))))</f>
        <v xml:space="preserve"> </v>
      </c>
      <c r="Y166" s="75" t="str">
        <f>IF(ISBLANK(J166)," ",IF(ROUND(J166,2)&lt;=Scenario!$G$3,0,IF(ROUND(J166,2)&lt;=Scenario!$G$5,1,IF(ROUND(J166,2)&lt;=Scenario!$G$6,2,IF(ROUND(J166,2)&lt;=Scenario!$G$7,3,IF(ROUND(J166,2)&lt;=Scenario!$G$8,4,IF(ROUND(J166,2)&lt;=Scenario!$G$9,5,IF(ROUND(J166,2)&lt;=Scenario!$G$10,6,7))))))))</f>
        <v xml:space="preserve"> </v>
      </c>
      <c r="Z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81" t="e">
        <f t="shared" si="53"/>
        <v>#VALUE!</v>
      </c>
      <c r="AC166" s="78" t="e">
        <f t="shared" si="70"/>
        <v>#VALUE!</v>
      </c>
      <c r="AD166" s="79" t="e">
        <f t="shared" si="64"/>
        <v>#VALUE!</v>
      </c>
      <c r="AE166" s="73" t="str">
        <f t="shared" si="71"/>
        <v>missing data</v>
      </c>
      <c r="AF166" s="80" t="str">
        <f t="shared" si="63"/>
        <v>missing data</v>
      </c>
      <c r="AG166" s="81" t="e">
        <f t="shared" si="54"/>
        <v>#VALUE!</v>
      </c>
      <c r="AH166" s="81" t="e">
        <f t="shared" si="55"/>
        <v>#VALUE!</v>
      </c>
    </row>
    <row r="167" spans="1:34" x14ac:dyDescent="0.25">
      <c r="A167" s="114" t="s">
        <v>74</v>
      </c>
      <c r="B167" s="102"/>
      <c r="C167" s="103"/>
      <c r="D167" s="103"/>
      <c r="E167" s="104"/>
      <c r="F167" s="105"/>
      <c r="G167" s="106"/>
      <c r="H167" s="106"/>
      <c r="I167" s="106"/>
      <c r="J167" s="107"/>
      <c r="K167" s="108" t="str">
        <f t="shared" si="56"/>
        <v xml:space="preserve"> </v>
      </c>
      <c r="L167" s="109" t="str">
        <f t="shared" si="57"/>
        <v xml:space="preserve"> </v>
      </c>
      <c r="M167" s="109" t="str">
        <f t="shared" si="58"/>
        <v xml:space="preserve"> </v>
      </c>
      <c r="N167" s="109" t="str">
        <f t="shared" si="59"/>
        <v xml:space="preserve"> </v>
      </c>
      <c r="O167" s="110" t="str">
        <f t="shared" si="60"/>
        <v xml:space="preserve"> </v>
      </c>
      <c r="P167" s="110" t="str">
        <f t="shared" si="61"/>
        <v xml:space="preserve"> </v>
      </c>
      <c r="Q167" s="111" t="str">
        <f t="shared" si="62"/>
        <v xml:space="preserve"> </v>
      </c>
      <c r="R167" s="108" t="e">
        <f t="shared" si="65"/>
        <v>#VALUE!</v>
      </c>
      <c r="S167" s="112" t="e">
        <f t="shared" si="66"/>
        <v>#VALUE!</v>
      </c>
      <c r="T167" s="72" t="e">
        <f t="shared" si="67"/>
        <v>#VALUE!</v>
      </c>
      <c r="U167" s="73" t="str">
        <f t="shared" si="68"/>
        <v>donnée(s) manquante(s)</v>
      </c>
      <c r="V167" s="74" t="str">
        <f t="shared" si="69"/>
        <v>donnée(s) manquante(s)</v>
      </c>
      <c r="W167" s="75" t="str">
        <f t="shared" si="52"/>
        <v xml:space="preserve"> </v>
      </c>
      <c r="X167" s="75" t="str">
        <f>IF(ISBLANK(I167)," ",IF(I167&lt;=Scenario!$C$3,0,IF(I167&lt;=Scenario!$C$5,1,IF(I167&lt;=Scenario!$C$6,2,IF(I167&lt;=Scenario!$C$7,3,IF(I167&lt;=Scenario!$C$8,4,5))))))</f>
        <v xml:space="preserve"> </v>
      </c>
      <c r="Y167" s="75" t="str">
        <f>IF(ISBLANK(J167)," ",IF(ROUND(J167,2)&lt;=Scenario!$G$3,0,IF(ROUND(J167,2)&lt;=Scenario!$G$5,1,IF(ROUND(J167,2)&lt;=Scenario!$G$6,2,IF(ROUND(J167,2)&lt;=Scenario!$G$7,3,IF(ROUND(J167,2)&lt;=Scenario!$G$8,4,IF(ROUND(J167,2)&lt;=Scenario!$G$9,5,IF(ROUND(J167,2)&lt;=Scenario!$G$10,6,7))))))))</f>
        <v xml:space="preserve"> </v>
      </c>
      <c r="Z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81" t="e">
        <f t="shared" si="53"/>
        <v>#VALUE!</v>
      </c>
      <c r="AC167" s="78" t="e">
        <f t="shared" si="70"/>
        <v>#VALUE!</v>
      </c>
      <c r="AD167" s="79" t="e">
        <f t="shared" si="64"/>
        <v>#VALUE!</v>
      </c>
      <c r="AE167" s="73" t="str">
        <f t="shared" si="71"/>
        <v>missing data</v>
      </c>
      <c r="AF167" s="80" t="str">
        <f t="shared" si="63"/>
        <v>missing data</v>
      </c>
      <c r="AG167" s="81" t="e">
        <f t="shared" si="54"/>
        <v>#VALUE!</v>
      </c>
      <c r="AH167" s="81" t="e">
        <f t="shared" si="55"/>
        <v>#VALUE!</v>
      </c>
    </row>
    <row r="168" spans="1:34" x14ac:dyDescent="0.25">
      <c r="A168" s="114" t="s">
        <v>74</v>
      </c>
      <c r="B168" s="102"/>
      <c r="C168" s="103"/>
      <c r="D168" s="103"/>
      <c r="E168" s="104"/>
      <c r="F168" s="105"/>
      <c r="G168" s="106"/>
      <c r="H168" s="106"/>
      <c r="I168" s="106"/>
      <c r="J168" s="107"/>
      <c r="K168" s="108" t="str">
        <f t="shared" si="56"/>
        <v xml:space="preserve"> </v>
      </c>
      <c r="L168" s="109" t="str">
        <f t="shared" si="57"/>
        <v xml:space="preserve"> </v>
      </c>
      <c r="M168" s="109" t="str">
        <f t="shared" si="58"/>
        <v xml:space="preserve"> </v>
      </c>
      <c r="N168" s="109" t="str">
        <f t="shared" si="59"/>
        <v xml:space="preserve"> </v>
      </c>
      <c r="O168" s="110" t="str">
        <f t="shared" si="60"/>
        <v xml:space="preserve"> </v>
      </c>
      <c r="P168" s="110" t="str">
        <f t="shared" si="61"/>
        <v xml:space="preserve"> </v>
      </c>
      <c r="Q168" s="111" t="str">
        <f t="shared" si="62"/>
        <v xml:space="preserve"> </v>
      </c>
      <c r="R168" s="108" t="e">
        <f t="shared" si="65"/>
        <v>#VALUE!</v>
      </c>
      <c r="S168" s="112" t="e">
        <f t="shared" si="66"/>
        <v>#VALUE!</v>
      </c>
      <c r="T168" s="72" t="e">
        <f t="shared" si="67"/>
        <v>#VALUE!</v>
      </c>
      <c r="U168" s="73" t="str">
        <f t="shared" si="68"/>
        <v>donnée(s) manquante(s)</v>
      </c>
      <c r="V168" s="74" t="str">
        <f t="shared" si="69"/>
        <v>donnée(s) manquante(s)</v>
      </c>
      <c r="W168" s="75" t="str">
        <f t="shared" si="52"/>
        <v xml:space="preserve"> </v>
      </c>
      <c r="X168" s="75" t="str">
        <f>IF(ISBLANK(I168)," ",IF(I168&lt;=Scenario!$C$3,0,IF(I168&lt;=Scenario!$C$5,1,IF(I168&lt;=Scenario!$C$6,2,IF(I168&lt;=Scenario!$C$7,3,IF(I168&lt;=Scenario!$C$8,4,5))))))</f>
        <v xml:space="preserve"> </v>
      </c>
      <c r="Y168" s="75" t="str">
        <f>IF(ISBLANK(J168)," ",IF(ROUND(J168,2)&lt;=Scenario!$G$3,0,IF(ROUND(J168,2)&lt;=Scenario!$G$5,1,IF(ROUND(J168,2)&lt;=Scenario!$G$6,2,IF(ROUND(J168,2)&lt;=Scenario!$G$7,3,IF(ROUND(J168,2)&lt;=Scenario!$G$8,4,IF(ROUND(J168,2)&lt;=Scenario!$G$9,5,IF(ROUND(J168,2)&lt;=Scenario!$G$10,6,7))))))))</f>
        <v xml:space="preserve"> </v>
      </c>
      <c r="Z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81" t="e">
        <f t="shared" si="53"/>
        <v>#VALUE!</v>
      </c>
      <c r="AC168" s="78" t="e">
        <f t="shared" si="70"/>
        <v>#VALUE!</v>
      </c>
      <c r="AD168" s="79" t="e">
        <f t="shared" si="64"/>
        <v>#VALUE!</v>
      </c>
      <c r="AE168" s="73" t="str">
        <f t="shared" si="71"/>
        <v>missing data</v>
      </c>
      <c r="AF168" s="80" t="str">
        <f t="shared" si="63"/>
        <v>missing data</v>
      </c>
      <c r="AG168" s="81" t="e">
        <f t="shared" si="54"/>
        <v>#VALUE!</v>
      </c>
      <c r="AH168" s="81" t="e">
        <f t="shared" si="55"/>
        <v>#VALUE!</v>
      </c>
    </row>
    <row r="169" spans="1:34" x14ac:dyDescent="0.25">
      <c r="A169" s="114" t="s">
        <v>74</v>
      </c>
      <c r="B169" s="102"/>
      <c r="C169" s="103"/>
      <c r="D169" s="103"/>
      <c r="E169" s="104"/>
      <c r="F169" s="105"/>
      <c r="G169" s="106"/>
      <c r="H169" s="106"/>
      <c r="I169" s="106"/>
      <c r="J169" s="107"/>
      <c r="K169" s="108" t="str">
        <f t="shared" si="56"/>
        <v xml:space="preserve"> </v>
      </c>
      <c r="L169" s="109" t="str">
        <f t="shared" si="57"/>
        <v xml:space="preserve"> </v>
      </c>
      <c r="M169" s="109" t="str">
        <f t="shared" si="58"/>
        <v xml:space="preserve"> </v>
      </c>
      <c r="N169" s="109" t="str">
        <f t="shared" si="59"/>
        <v xml:space="preserve"> </v>
      </c>
      <c r="O169" s="110" t="str">
        <f t="shared" si="60"/>
        <v xml:space="preserve"> </v>
      </c>
      <c r="P169" s="110" t="str">
        <f t="shared" si="61"/>
        <v xml:space="preserve"> </v>
      </c>
      <c r="Q169" s="111" t="str">
        <f t="shared" si="62"/>
        <v xml:space="preserve"> </v>
      </c>
      <c r="R169" s="108" t="e">
        <f t="shared" si="65"/>
        <v>#VALUE!</v>
      </c>
      <c r="S169" s="112" t="e">
        <f t="shared" si="66"/>
        <v>#VALUE!</v>
      </c>
      <c r="T169" s="72" t="e">
        <f t="shared" si="67"/>
        <v>#VALUE!</v>
      </c>
      <c r="U169" s="73" t="str">
        <f t="shared" si="68"/>
        <v>donnée(s) manquante(s)</v>
      </c>
      <c r="V169" s="74" t="str">
        <f t="shared" si="69"/>
        <v>donnée(s) manquante(s)</v>
      </c>
      <c r="W169" s="75" t="str">
        <f t="shared" si="52"/>
        <v xml:space="preserve"> </v>
      </c>
      <c r="X169" s="75" t="str">
        <f>IF(ISBLANK(I169)," ",IF(I169&lt;=Scenario!$C$3,0,IF(I169&lt;=Scenario!$C$5,1,IF(I169&lt;=Scenario!$C$6,2,IF(I169&lt;=Scenario!$C$7,3,IF(I169&lt;=Scenario!$C$8,4,5))))))</f>
        <v xml:space="preserve"> </v>
      </c>
      <c r="Y169" s="75" t="str">
        <f>IF(ISBLANK(J169)," ",IF(ROUND(J169,2)&lt;=Scenario!$G$3,0,IF(ROUND(J169,2)&lt;=Scenario!$G$5,1,IF(ROUND(J169,2)&lt;=Scenario!$G$6,2,IF(ROUND(J169,2)&lt;=Scenario!$G$7,3,IF(ROUND(J169,2)&lt;=Scenario!$G$8,4,IF(ROUND(J169,2)&lt;=Scenario!$G$9,5,IF(ROUND(J169,2)&lt;=Scenario!$G$10,6,7))))))))</f>
        <v xml:space="preserve"> </v>
      </c>
      <c r="Z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81" t="e">
        <f t="shared" si="53"/>
        <v>#VALUE!</v>
      </c>
      <c r="AC169" s="78" t="e">
        <f t="shared" si="70"/>
        <v>#VALUE!</v>
      </c>
      <c r="AD169" s="79" t="e">
        <f t="shared" si="64"/>
        <v>#VALUE!</v>
      </c>
      <c r="AE169" s="73" t="str">
        <f t="shared" si="71"/>
        <v>missing data</v>
      </c>
      <c r="AF169" s="80" t="str">
        <f t="shared" si="63"/>
        <v>missing data</v>
      </c>
      <c r="AG169" s="81" t="e">
        <f t="shared" si="54"/>
        <v>#VALUE!</v>
      </c>
      <c r="AH169" s="81" t="e">
        <f t="shared" si="55"/>
        <v>#VALUE!</v>
      </c>
    </row>
    <row r="170" spans="1:34" x14ac:dyDescent="0.25">
      <c r="A170" s="114" t="s">
        <v>74</v>
      </c>
      <c r="B170" s="102"/>
      <c r="C170" s="103"/>
      <c r="D170" s="103"/>
      <c r="E170" s="104"/>
      <c r="F170" s="105"/>
      <c r="G170" s="106"/>
      <c r="H170" s="106"/>
      <c r="I170" s="106"/>
      <c r="J170" s="107"/>
      <c r="K170" s="108" t="str">
        <f t="shared" si="56"/>
        <v xml:space="preserve"> </v>
      </c>
      <c r="L170" s="109" t="str">
        <f t="shared" si="57"/>
        <v xml:space="preserve"> </v>
      </c>
      <c r="M170" s="109" t="str">
        <f t="shared" si="58"/>
        <v xml:space="preserve"> </v>
      </c>
      <c r="N170" s="109" t="str">
        <f t="shared" si="59"/>
        <v xml:space="preserve"> </v>
      </c>
      <c r="O170" s="110" t="str">
        <f t="shared" si="60"/>
        <v xml:space="preserve"> </v>
      </c>
      <c r="P170" s="110" t="str">
        <f t="shared" si="61"/>
        <v xml:space="preserve"> </v>
      </c>
      <c r="Q170" s="111" t="str">
        <f t="shared" si="62"/>
        <v xml:space="preserve"> </v>
      </c>
      <c r="R170" s="108" t="e">
        <f t="shared" si="65"/>
        <v>#VALUE!</v>
      </c>
      <c r="S170" s="112" t="e">
        <f t="shared" si="66"/>
        <v>#VALUE!</v>
      </c>
      <c r="T170" s="72" t="e">
        <f t="shared" si="67"/>
        <v>#VALUE!</v>
      </c>
      <c r="U170" s="73" t="str">
        <f t="shared" si="68"/>
        <v>donnée(s) manquante(s)</v>
      </c>
      <c r="V170" s="74" t="str">
        <f t="shared" si="69"/>
        <v>donnée(s) manquante(s)</v>
      </c>
      <c r="W170" s="75" t="str">
        <f t="shared" si="52"/>
        <v xml:space="preserve"> </v>
      </c>
      <c r="X170" s="75" t="str">
        <f>IF(ISBLANK(I170)," ",IF(I170&lt;=Scenario!$C$3,0,IF(I170&lt;=Scenario!$C$5,1,IF(I170&lt;=Scenario!$C$6,2,IF(I170&lt;=Scenario!$C$7,3,IF(I170&lt;=Scenario!$C$8,4,5))))))</f>
        <v xml:space="preserve"> </v>
      </c>
      <c r="Y170" s="75" t="str">
        <f>IF(ISBLANK(J170)," ",IF(ROUND(J170,2)&lt;=Scenario!$G$3,0,IF(ROUND(J170,2)&lt;=Scenario!$G$5,1,IF(ROUND(J170,2)&lt;=Scenario!$G$6,2,IF(ROUND(J170,2)&lt;=Scenario!$G$7,3,IF(ROUND(J170,2)&lt;=Scenario!$G$8,4,IF(ROUND(J170,2)&lt;=Scenario!$G$9,5,IF(ROUND(J170,2)&lt;=Scenario!$G$10,6,7))))))))</f>
        <v xml:space="preserve"> </v>
      </c>
      <c r="Z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81" t="e">
        <f t="shared" si="53"/>
        <v>#VALUE!</v>
      </c>
      <c r="AC170" s="78" t="e">
        <f t="shared" si="70"/>
        <v>#VALUE!</v>
      </c>
      <c r="AD170" s="79" t="e">
        <f t="shared" si="64"/>
        <v>#VALUE!</v>
      </c>
      <c r="AE170" s="73" t="str">
        <f t="shared" si="71"/>
        <v>missing data</v>
      </c>
      <c r="AF170" s="80" t="str">
        <f t="shared" si="63"/>
        <v>missing data</v>
      </c>
      <c r="AG170" s="81" t="e">
        <f t="shared" si="54"/>
        <v>#VALUE!</v>
      </c>
      <c r="AH170" s="81" t="e">
        <f t="shared" si="55"/>
        <v>#VALUE!</v>
      </c>
    </row>
    <row r="171" spans="1:34" x14ac:dyDescent="0.25">
      <c r="A171" s="114" t="s">
        <v>74</v>
      </c>
      <c r="B171" s="102"/>
      <c r="C171" s="103"/>
      <c r="D171" s="103"/>
      <c r="E171" s="104"/>
      <c r="F171" s="105"/>
      <c r="G171" s="106"/>
      <c r="H171" s="106"/>
      <c r="I171" s="106"/>
      <c r="J171" s="107"/>
      <c r="K171" s="108" t="str">
        <f t="shared" si="56"/>
        <v xml:space="preserve"> </v>
      </c>
      <c r="L171" s="109" t="str">
        <f t="shared" si="57"/>
        <v xml:space="preserve"> </v>
      </c>
      <c r="M171" s="109" t="str">
        <f t="shared" si="58"/>
        <v xml:space="preserve"> </v>
      </c>
      <c r="N171" s="109" t="str">
        <f t="shared" si="59"/>
        <v xml:space="preserve"> </v>
      </c>
      <c r="O171" s="110" t="str">
        <f t="shared" si="60"/>
        <v xml:space="preserve"> </v>
      </c>
      <c r="P171" s="110" t="str">
        <f t="shared" si="61"/>
        <v xml:space="preserve"> </v>
      </c>
      <c r="Q171" s="111" t="str">
        <f t="shared" si="62"/>
        <v xml:space="preserve"> </v>
      </c>
      <c r="R171" s="108" t="e">
        <f t="shared" si="65"/>
        <v>#VALUE!</v>
      </c>
      <c r="S171" s="112" t="e">
        <f t="shared" si="66"/>
        <v>#VALUE!</v>
      </c>
      <c r="T171" s="72" t="e">
        <f t="shared" si="67"/>
        <v>#VALUE!</v>
      </c>
      <c r="U171" s="73" t="str">
        <f t="shared" si="68"/>
        <v>donnée(s) manquante(s)</v>
      </c>
      <c r="V171" s="74" t="str">
        <f t="shared" si="69"/>
        <v>donnée(s) manquante(s)</v>
      </c>
      <c r="W171" s="75" t="str">
        <f t="shared" si="52"/>
        <v xml:space="preserve"> </v>
      </c>
      <c r="X171" s="75" t="str">
        <f>IF(ISBLANK(I171)," ",IF(I171&lt;=Scenario!$C$3,0,IF(I171&lt;=Scenario!$C$5,1,IF(I171&lt;=Scenario!$C$6,2,IF(I171&lt;=Scenario!$C$7,3,IF(I171&lt;=Scenario!$C$8,4,5))))))</f>
        <v xml:space="preserve"> </v>
      </c>
      <c r="Y171" s="75" t="str">
        <f>IF(ISBLANK(J171)," ",IF(ROUND(J171,2)&lt;=Scenario!$G$3,0,IF(ROUND(J171,2)&lt;=Scenario!$G$5,1,IF(ROUND(J171,2)&lt;=Scenario!$G$6,2,IF(ROUND(J171,2)&lt;=Scenario!$G$7,3,IF(ROUND(J171,2)&lt;=Scenario!$G$8,4,IF(ROUND(J171,2)&lt;=Scenario!$G$9,5,IF(ROUND(J171,2)&lt;=Scenario!$G$10,6,7))))))))</f>
        <v xml:space="preserve"> </v>
      </c>
      <c r="Z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81" t="e">
        <f t="shared" si="53"/>
        <v>#VALUE!</v>
      </c>
      <c r="AC171" s="78" t="e">
        <f t="shared" si="70"/>
        <v>#VALUE!</v>
      </c>
      <c r="AD171" s="79" t="e">
        <f t="shared" si="64"/>
        <v>#VALUE!</v>
      </c>
      <c r="AE171" s="73" t="str">
        <f t="shared" si="71"/>
        <v>missing data</v>
      </c>
      <c r="AF171" s="80" t="str">
        <f t="shared" si="63"/>
        <v>missing data</v>
      </c>
      <c r="AG171" s="81" t="e">
        <f t="shared" si="54"/>
        <v>#VALUE!</v>
      </c>
      <c r="AH171" s="81" t="e">
        <f t="shared" si="55"/>
        <v>#VALUE!</v>
      </c>
    </row>
    <row r="172" spans="1:34" x14ac:dyDescent="0.25">
      <c r="A172" s="114" t="s">
        <v>74</v>
      </c>
      <c r="B172" s="102"/>
      <c r="C172" s="103"/>
      <c r="D172" s="103"/>
      <c r="E172" s="104"/>
      <c r="F172" s="105"/>
      <c r="G172" s="106"/>
      <c r="H172" s="106"/>
      <c r="I172" s="106"/>
      <c r="J172" s="107"/>
      <c r="K172" s="108" t="str">
        <f t="shared" si="56"/>
        <v xml:space="preserve"> </v>
      </c>
      <c r="L172" s="109" t="str">
        <f t="shared" si="57"/>
        <v xml:space="preserve"> </v>
      </c>
      <c r="M172" s="109" t="str">
        <f t="shared" si="58"/>
        <v xml:space="preserve"> </v>
      </c>
      <c r="N172" s="109" t="str">
        <f t="shared" si="59"/>
        <v xml:space="preserve"> </v>
      </c>
      <c r="O172" s="110" t="str">
        <f t="shared" si="60"/>
        <v xml:space="preserve"> </v>
      </c>
      <c r="P172" s="110" t="str">
        <f t="shared" si="61"/>
        <v xml:space="preserve"> </v>
      </c>
      <c r="Q172" s="111" t="str">
        <f t="shared" si="62"/>
        <v xml:space="preserve"> </v>
      </c>
      <c r="R172" s="108" t="e">
        <f t="shared" si="65"/>
        <v>#VALUE!</v>
      </c>
      <c r="S172" s="112" t="e">
        <f t="shared" si="66"/>
        <v>#VALUE!</v>
      </c>
      <c r="T172" s="72" t="e">
        <f t="shared" si="67"/>
        <v>#VALUE!</v>
      </c>
      <c r="U172" s="73" t="str">
        <f t="shared" si="68"/>
        <v>donnée(s) manquante(s)</v>
      </c>
      <c r="V172" s="74" t="str">
        <f t="shared" si="69"/>
        <v>donnée(s) manquante(s)</v>
      </c>
      <c r="W172" s="75" t="str">
        <f t="shared" si="52"/>
        <v xml:space="preserve"> </v>
      </c>
      <c r="X172" s="75" t="str">
        <f>IF(ISBLANK(I172)," ",IF(I172&lt;=Scenario!$C$3,0,IF(I172&lt;=Scenario!$C$5,1,IF(I172&lt;=Scenario!$C$6,2,IF(I172&lt;=Scenario!$C$7,3,IF(I172&lt;=Scenario!$C$8,4,5))))))</f>
        <v xml:space="preserve"> </v>
      </c>
      <c r="Y172" s="75" t="str">
        <f>IF(ISBLANK(J172)," ",IF(ROUND(J172,2)&lt;=Scenario!$G$3,0,IF(ROUND(J172,2)&lt;=Scenario!$G$5,1,IF(ROUND(J172,2)&lt;=Scenario!$G$6,2,IF(ROUND(J172,2)&lt;=Scenario!$G$7,3,IF(ROUND(J172,2)&lt;=Scenario!$G$8,4,IF(ROUND(J172,2)&lt;=Scenario!$G$9,5,IF(ROUND(J172,2)&lt;=Scenario!$G$10,6,7))))))))</f>
        <v xml:space="preserve"> </v>
      </c>
      <c r="Z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81" t="e">
        <f t="shared" si="53"/>
        <v>#VALUE!</v>
      </c>
      <c r="AC172" s="78" t="e">
        <f t="shared" si="70"/>
        <v>#VALUE!</v>
      </c>
      <c r="AD172" s="79" t="e">
        <f t="shared" si="64"/>
        <v>#VALUE!</v>
      </c>
      <c r="AE172" s="73" t="str">
        <f t="shared" si="71"/>
        <v>missing data</v>
      </c>
      <c r="AF172" s="80" t="str">
        <f t="shared" si="63"/>
        <v>missing data</v>
      </c>
      <c r="AG172" s="81" t="e">
        <f t="shared" si="54"/>
        <v>#VALUE!</v>
      </c>
      <c r="AH172" s="81" t="e">
        <f t="shared" si="55"/>
        <v>#VALUE!</v>
      </c>
    </row>
    <row r="173" spans="1:34" x14ac:dyDescent="0.25">
      <c r="A173" s="114" t="s">
        <v>74</v>
      </c>
      <c r="B173" s="102"/>
      <c r="C173" s="103"/>
      <c r="D173" s="103"/>
      <c r="E173" s="104"/>
      <c r="F173" s="105"/>
      <c r="G173" s="106"/>
      <c r="H173" s="106"/>
      <c r="I173" s="106"/>
      <c r="J173" s="107"/>
      <c r="K173" s="108" t="str">
        <f t="shared" si="56"/>
        <v xml:space="preserve"> </v>
      </c>
      <c r="L173" s="109" t="str">
        <f t="shared" si="57"/>
        <v xml:space="preserve"> </v>
      </c>
      <c r="M173" s="109" t="str">
        <f t="shared" si="58"/>
        <v xml:space="preserve"> </v>
      </c>
      <c r="N173" s="109" t="str">
        <f t="shared" si="59"/>
        <v xml:space="preserve"> </v>
      </c>
      <c r="O173" s="110" t="str">
        <f t="shared" si="60"/>
        <v xml:space="preserve"> </v>
      </c>
      <c r="P173" s="110" t="str">
        <f t="shared" si="61"/>
        <v xml:space="preserve"> </v>
      </c>
      <c r="Q173" s="111" t="str">
        <f t="shared" si="62"/>
        <v xml:space="preserve"> </v>
      </c>
      <c r="R173" s="108" t="e">
        <f t="shared" si="65"/>
        <v>#VALUE!</v>
      </c>
      <c r="S173" s="112" t="e">
        <f t="shared" si="66"/>
        <v>#VALUE!</v>
      </c>
      <c r="T173" s="72" t="e">
        <f t="shared" si="67"/>
        <v>#VALUE!</v>
      </c>
      <c r="U173" s="73" t="str">
        <f t="shared" si="68"/>
        <v>donnée(s) manquante(s)</v>
      </c>
      <c r="V173" s="74" t="str">
        <f t="shared" si="69"/>
        <v>donnée(s) manquante(s)</v>
      </c>
      <c r="W173" s="75" t="str">
        <f t="shared" si="52"/>
        <v xml:space="preserve"> </v>
      </c>
      <c r="X173" s="75" t="str">
        <f>IF(ISBLANK(I173)," ",IF(I173&lt;=Scenario!$C$3,0,IF(I173&lt;=Scenario!$C$5,1,IF(I173&lt;=Scenario!$C$6,2,IF(I173&lt;=Scenario!$C$7,3,IF(I173&lt;=Scenario!$C$8,4,5))))))</f>
        <v xml:space="preserve"> </v>
      </c>
      <c r="Y173" s="75" t="str">
        <f>IF(ISBLANK(J173)," ",IF(ROUND(J173,2)&lt;=Scenario!$G$3,0,IF(ROUND(J173,2)&lt;=Scenario!$G$5,1,IF(ROUND(J173,2)&lt;=Scenario!$G$6,2,IF(ROUND(J173,2)&lt;=Scenario!$G$7,3,IF(ROUND(J173,2)&lt;=Scenario!$G$8,4,IF(ROUND(J173,2)&lt;=Scenario!$G$9,5,IF(ROUND(J173,2)&lt;=Scenario!$G$10,6,7))))))))</f>
        <v xml:space="preserve"> </v>
      </c>
      <c r="Z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81" t="e">
        <f t="shared" si="53"/>
        <v>#VALUE!</v>
      </c>
      <c r="AC173" s="78" t="e">
        <f t="shared" si="70"/>
        <v>#VALUE!</v>
      </c>
      <c r="AD173" s="79" t="e">
        <f t="shared" si="64"/>
        <v>#VALUE!</v>
      </c>
      <c r="AE173" s="73" t="str">
        <f t="shared" si="71"/>
        <v>missing data</v>
      </c>
      <c r="AF173" s="80" t="str">
        <f t="shared" si="63"/>
        <v>missing data</v>
      </c>
      <c r="AG173" s="81" t="e">
        <f t="shared" si="54"/>
        <v>#VALUE!</v>
      </c>
      <c r="AH173" s="81" t="e">
        <f t="shared" si="55"/>
        <v>#VALUE!</v>
      </c>
    </row>
    <row r="174" spans="1:34" x14ac:dyDescent="0.25">
      <c r="A174" s="114" t="s">
        <v>74</v>
      </c>
      <c r="B174" s="102"/>
      <c r="C174" s="103"/>
      <c r="D174" s="103"/>
      <c r="E174" s="104"/>
      <c r="F174" s="105"/>
      <c r="G174" s="106"/>
      <c r="H174" s="106"/>
      <c r="I174" s="106"/>
      <c r="J174" s="107"/>
      <c r="K174" s="108" t="str">
        <f t="shared" si="56"/>
        <v xml:space="preserve"> </v>
      </c>
      <c r="L174" s="109" t="str">
        <f t="shared" si="57"/>
        <v xml:space="preserve"> </v>
      </c>
      <c r="M174" s="109" t="str">
        <f t="shared" si="58"/>
        <v xml:space="preserve"> </v>
      </c>
      <c r="N174" s="109" t="str">
        <f t="shared" si="59"/>
        <v xml:space="preserve"> </v>
      </c>
      <c r="O174" s="110" t="str">
        <f t="shared" si="60"/>
        <v xml:space="preserve"> </v>
      </c>
      <c r="P174" s="110" t="str">
        <f t="shared" si="61"/>
        <v xml:space="preserve"> </v>
      </c>
      <c r="Q174" s="111" t="str">
        <f t="shared" si="62"/>
        <v xml:space="preserve"> </v>
      </c>
      <c r="R174" s="108" t="e">
        <f t="shared" si="65"/>
        <v>#VALUE!</v>
      </c>
      <c r="S174" s="112" t="e">
        <f t="shared" si="66"/>
        <v>#VALUE!</v>
      </c>
      <c r="T174" s="72" t="e">
        <f t="shared" si="67"/>
        <v>#VALUE!</v>
      </c>
      <c r="U174" s="73" t="str">
        <f t="shared" si="68"/>
        <v>donnée(s) manquante(s)</v>
      </c>
      <c r="V174" s="74" t="str">
        <f t="shared" si="69"/>
        <v>donnée(s) manquante(s)</v>
      </c>
      <c r="W174" s="75" t="str">
        <f t="shared" si="52"/>
        <v xml:space="preserve"> </v>
      </c>
      <c r="X174" s="75" t="str">
        <f>IF(ISBLANK(I174)," ",IF(I174&lt;=Scenario!$C$3,0,IF(I174&lt;=Scenario!$C$5,1,IF(I174&lt;=Scenario!$C$6,2,IF(I174&lt;=Scenario!$C$7,3,IF(I174&lt;=Scenario!$C$8,4,5))))))</f>
        <v xml:space="preserve"> </v>
      </c>
      <c r="Y174" s="75" t="str">
        <f>IF(ISBLANK(J174)," ",IF(ROUND(J174,2)&lt;=Scenario!$G$3,0,IF(ROUND(J174,2)&lt;=Scenario!$G$5,1,IF(ROUND(J174,2)&lt;=Scenario!$G$6,2,IF(ROUND(J174,2)&lt;=Scenario!$G$7,3,IF(ROUND(J174,2)&lt;=Scenario!$G$8,4,IF(ROUND(J174,2)&lt;=Scenario!$G$9,5,IF(ROUND(J174,2)&lt;=Scenario!$G$10,6,7))))))))</f>
        <v xml:space="preserve"> </v>
      </c>
      <c r="Z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81" t="e">
        <f t="shared" si="53"/>
        <v>#VALUE!</v>
      </c>
      <c r="AC174" s="78" t="e">
        <f t="shared" si="70"/>
        <v>#VALUE!</v>
      </c>
      <c r="AD174" s="79" t="e">
        <f t="shared" si="64"/>
        <v>#VALUE!</v>
      </c>
      <c r="AE174" s="73" t="str">
        <f t="shared" si="71"/>
        <v>missing data</v>
      </c>
      <c r="AF174" s="80" t="str">
        <f t="shared" si="63"/>
        <v>missing data</v>
      </c>
      <c r="AG174" s="81" t="e">
        <f t="shared" si="54"/>
        <v>#VALUE!</v>
      </c>
      <c r="AH174" s="81" t="e">
        <f t="shared" si="55"/>
        <v>#VALUE!</v>
      </c>
    </row>
    <row r="175" spans="1:34" x14ac:dyDescent="0.25">
      <c r="A175" s="114" t="s">
        <v>74</v>
      </c>
      <c r="B175" s="102"/>
      <c r="C175" s="103"/>
      <c r="D175" s="103"/>
      <c r="E175" s="104"/>
      <c r="F175" s="105"/>
      <c r="G175" s="106"/>
      <c r="H175" s="106"/>
      <c r="I175" s="106"/>
      <c r="J175" s="107"/>
      <c r="K175" s="108" t="str">
        <f t="shared" si="56"/>
        <v xml:space="preserve"> </v>
      </c>
      <c r="L175" s="109" t="str">
        <f t="shared" si="57"/>
        <v xml:space="preserve"> </v>
      </c>
      <c r="M175" s="109" t="str">
        <f t="shared" si="58"/>
        <v xml:space="preserve"> </v>
      </c>
      <c r="N175" s="109" t="str">
        <f t="shared" si="59"/>
        <v xml:space="preserve"> </v>
      </c>
      <c r="O175" s="110" t="str">
        <f t="shared" si="60"/>
        <v xml:space="preserve"> </v>
      </c>
      <c r="P175" s="110" t="str">
        <f t="shared" si="61"/>
        <v xml:space="preserve"> </v>
      </c>
      <c r="Q175" s="111" t="str">
        <f t="shared" si="62"/>
        <v xml:space="preserve"> </v>
      </c>
      <c r="R175" s="108" t="e">
        <f t="shared" si="65"/>
        <v>#VALUE!</v>
      </c>
      <c r="S175" s="112" t="e">
        <f t="shared" si="66"/>
        <v>#VALUE!</v>
      </c>
      <c r="T175" s="72" t="e">
        <f t="shared" si="67"/>
        <v>#VALUE!</v>
      </c>
      <c r="U175" s="73" t="str">
        <f t="shared" si="68"/>
        <v>donnée(s) manquante(s)</v>
      </c>
      <c r="V175" s="74" t="str">
        <f t="shared" si="69"/>
        <v>donnée(s) manquante(s)</v>
      </c>
      <c r="W175" s="75" t="str">
        <f t="shared" si="52"/>
        <v xml:space="preserve"> </v>
      </c>
      <c r="X175" s="75" t="str">
        <f>IF(ISBLANK(I175)," ",IF(I175&lt;=Scenario!$C$3,0,IF(I175&lt;=Scenario!$C$5,1,IF(I175&lt;=Scenario!$C$6,2,IF(I175&lt;=Scenario!$C$7,3,IF(I175&lt;=Scenario!$C$8,4,5))))))</f>
        <v xml:space="preserve"> </v>
      </c>
      <c r="Y175" s="75" t="str">
        <f>IF(ISBLANK(J175)," ",IF(ROUND(J175,2)&lt;=Scenario!$G$3,0,IF(ROUND(J175,2)&lt;=Scenario!$G$5,1,IF(ROUND(J175,2)&lt;=Scenario!$G$6,2,IF(ROUND(J175,2)&lt;=Scenario!$G$7,3,IF(ROUND(J175,2)&lt;=Scenario!$G$8,4,IF(ROUND(J175,2)&lt;=Scenario!$G$9,5,IF(ROUND(J175,2)&lt;=Scenario!$G$10,6,7))))))))</f>
        <v xml:space="preserve"> </v>
      </c>
      <c r="Z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81" t="e">
        <f t="shared" si="53"/>
        <v>#VALUE!</v>
      </c>
      <c r="AC175" s="78" t="e">
        <f t="shared" si="70"/>
        <v>#VALUE!</v>
      </c>
      <c r="AD175" s="79" t="e">
        <f t="shared" si="64"/>
        <v>#VALUE!</v>
      </c>
      <c r="AE175" s="73" t="str">
        <f t="shared" si="71"/>
        <v>missing data</v>
      </c>
      <c r="AF175" s="80" t="str">
        <f t="shared" si="63"/>
        <v>missing data</v>
      </c>
      <c r="AG175" s="81" t="e">
        <f t="shared" si="54"/>
        <v>#VALUE!</v>
      </c>
      <c r="AH175" s="81" t="e">
        <f t="shared" si="55"/>
        <v>#VALUE!</v>
      </c>
    </row>
    <row r="176" spans="1:34" x14ac:dyDescent="0.25">
      <c r="A176" s="114" t="s">
        <v>74</v>
      </c>
      <c r="B176" s="102"/>
      <c r="C176" s="103"/>
      <c r="D176" s="103"/>
      <c r="E176" s="104"/>
      <c r="F176" s="105"/>
      <c r="G176" s="106"/>
      <c r="H176" s="106"/>
      <c r="I176" s="106"/>
      <c r="J176" s="107"/>
      <c r="K176" s="108" t="str">
        <f t="shared" si="56"/>
        <v xml:space="preserve"> </v>
      </c>
      <c r="L176" s="109" t="str">
        <f t="shared" si="57"/>
        <v xml:space="preserve"> </v>
      </c>
      <c r="M176" s="109" t="str">
        <f t="shared" si="58"/>
        <v xml:space="preserve"> </v>
      </c>
      <c r="N176" s="109" t="str">
        <f t="shared" si="59"/>
        <v xml:space="preserve"> </v>
      </c>
      <c r="O176" s="110" t="str">
        <f t="shared" si="60"/>
        <v xml:space="preserve"> </v>
      </c>
      <c r="P176" s="110" t="str">
        <f t="shared" si="61"/>
        <v xml:space="preserve"> </v>
      </c>
      <c r="Q176" s="111" t="str">
        <f t="shared" si="62"/>
        <v xml:space="preserve"> </v>
      </c>
      <c r="R176" s="108" t="e">
        <f t="shared" si="65"/>
        <v>#VALUE!</v>
      </c>
      <c r="S176" s="112" t="e">
        <f t="shared" si="66"/>
        <v>#VALUE!</v>
      </c>
      <c r="T176" s="72" t="e">
        <f t="shared" si="67"/>
        <v>#VALUE!</v>
      </c>
      <c r="U176" s="73" t="str">
        <f t="shared" si="68"/>
        <v>donnée(s) manquante(s)</v>
      </c>
      <c r="V176" s="74" t="str">
        <f t="shared" si="69"/>
        <v>donnée(s) manquante(s)</v>
      </c>
      <c r="W176" s="75" t="str">
        <f t="shared" si="52"/>
        <v xml:space="preserve"> </v>
      </c>
      <c r="X176" s="75" t="str">
        <f>IF(ISBLANK(I176)," ",IF(I176&lt;=Scenario!$C$3,0,IF(I176&lt;=Scenario!$C$5,1,IF(I176&lt;=Scenario!$C$6,2,IF(I176&lt;=Scenario!$C$7,3,IF(I176&lt;=Scenario!$C$8,4,5))))))</f>
        <v xml:space="preserve"> </v>
      </c>
      <c r="Y176" s="75" t="str">
        <f>IF(ISBLANK(J176)," ",IF(ROUND(J176,2)&lt;=Scenario!$G$3,0,IF(ROUND(J176,2)&lt;=Scenario!$G$5,1,IF(ROUND(J176,2)&lt;=Scenario!$G$6,2,IF(ROUND(J176,2)&lt;=Scenario!$G$7,3,IF(ROUND(J176,2)&lt;=Scenario!$G$8,4,IF(ROUND(J176,2)&lt;=Scenario!$G$9,5,IF(ROUND(J176,2)&lt;=Scenario!$G$10,6,7))))))))</f>
        <v xml:space="preserve"> </v>
      </c>
      <c r="Z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81" t="e">
        <f t="shared" si="53"/>
        <v>#VALUE!</v>
      </c>
      <c r="AC176" s="78" t="e">
        <f t="shared" si="70"/>
        <v>#VALUE!</v>
      </c>
      <c r="AD176" s="79" t="e">
        <f t="shared" si="64"/>
        <v>#VALUE!</v>
      </c>
      <c r="AE176" s="73" t="str">
        <f t="shared" si="71"/>
        <v>missing data</v>
      </c>
      <c r="AF176" s="80" t="str">
        <f t="shared" si="63"/>
        <v>missing data</v>
      </c>
      <c r="AG176" s="81" t="e">
        <f t="shared" si="54"/>
        <v>#VALUE!</v>
      </c>
      <c r="AH176" s="81" t="e">
        <f t="shared" si="55"/>
        <v>#VALUE!</v>
      </c>
    </row>
    <row r="177" spans="1:34" x14ac:dyDescent="0.25">
      <c r="A177" s="114" t="s">
        <v>74</v>
      </c>
      <c r="B177" s="102"/>
      <c r="C177" s="103"/>
      <c r="D177" s="103"/>
      <c r="E177" s="104"/>
      <c r="F177" s="105"/>
      <c r="G177" s="106"/>
      <c r="H177" s="106"/>
      <c r="I177" s="106"/>
      <c r="J177" s="107"/>
      <c r="K177" s="108" t="str">
        <f t="shared" si="56"/>
        <v xml:space="preserve"> </v>
      </c>
      <c r="L177" s="109" t="str">
        <f t="shared" si="57"/>
        <v xml:space="preserve"> </v>
      </c>
      <c r="M177" s="109" t="str">
        <f t="shared" si="58"/>
        <v xml:space="preserve"> </v>
      </c>
      <c r="N177" s="109" t="str">
        <f t="shared" si="59"/>
        <v xml:space="preserve"> </v>
      </c>
      <c r="O177" s="110" t="str">
        <f t="shared" si="60"/>
        <v xml:space="preserve"> </v>
      </c>
      <c r="P177" s="110" t="str">
        <f t="shared" si="61"/>
        <v xml:space="preserve"> </v>
      </c>
      <c r="Q177" s="111" t="str">
        <f t="shared" si="62"/>
        <v xml:space="preserve"> </v>
      </c>
      <c r="R177" s="108" t="e">
        <f t="shared" si="65"/>
        <v>#VALUE!</v>
      </c>
      <c r="S177" s="112" t="e">
        <f t="shared" si="66"/>
        <v>#VALUE!</v>
      </c>
      <c r="T177" s="72" t="e">
        <f t="shared" si="67"/>
        <v>#VALUE!</v>
      </c>
      <c r="U177" s="73" t="str">
        <f t="shared" si="68"/>
        <v>donnée(s) manquante(s)</v>
      </c>
      <c r="V177" s="74" t="str">
        <f t="shared" si="69"/>
        <v>donnée(s) manquante(s)</v>
      </c>
      <c r="W177" s="75" t="str">
        <f t="shared" si="52"/>
        <v xml:space="preserve"> </v>
      </c>
      <c r="X177" s="75" t="str">
        <f>IF(ISBLANK(I177)," ",IF(I177&lt;=Scenario!$C$3,0,IF(I177&lt;=Scenario!$C$5,1,IF(I177&lt;=Scenario!$C$6,2,IF(I177&lt;=Scenario!$C$7,3,IF(I177&lt;=Scenario!$C$8,4,5))))))</f>
        <v xml:space="preserve"> </v>
      </c>
      <c r="Y177" s="75" t="str">
        <f>IF(ISBLANK(J177)," ",IF(ROUND(J177,2)&lt;=Scenario!$G$3,0,IF(ROUND(J177,2)&lt;=Scenario!$G$5,1,IF(ROUND(J177,2)&lt;=Scenario!$G$6,2,IF(ROUND(J177,2)&lt;=Scenario!$G$7,3,IF(ROUND(J177,2)&lt;=Scenario!$G$8,4,IF(ROUND(J177,2)&lt;=Scenario!$G$9,5,IF(ROUND(J177,2)&lt;=Scenario!$G$10,6,7))))))))</f>
        <v xml:space="preserve"> </v>
      </c>
      <c r="Z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81" t="e">
        <f t="shared" si="53"/>
        <v>#VALUE!</v>
      </c>
      <c r="AC177" s="78" t="e">
        <f t="shared" si="70"/>
        <v>#VALUE!</v>
      </c>
      <c r="AD177" s="79" t="e">
        <f t="shared" si="64"/>
        <v>#VALUE!</v>
      </c>
      <c r="AE177" s="73" t="str">
        <f t="shared" si="71"/>
        <v>missing data</v>
      </c>
      <c r="AF177" s="80" t="str">
        <f t="shared" si="63"/>
        <v>missing data</v>
      </c>
      <c r="AG177" s="81" t="e">
        <f t="shared" si="54"/>
        <v>#VALUE!</v>
      </c>
      <c r="AH177" s="81" t="e">
        <f t="shared" si="55"/>
        <v>#VALUE!</v>
      </c>
    </row>
    <row r="178" spans="1:34" x14ac:dyDescent="0.25">
      <c r="A178" s="114" t="s">
        <v>74</v>
      </c>
      <c r="B178" s="102"/>
      <c r="C178" s="103"/>
      <c r="D178" s="103"/>
      <c r="E178" s="104"/>
      <c r="F178" s="105"/>
      <c r="G178" s="106"/>
      <c r="H178" s="106"/>
      <c r="I178" s="106"/>
      <c r="J178" s="107"/>
      <c r="K178" s="108" t="str">
        <f t="shared" si="56"/>
        <v xml:space="preserve"> </v>
      </c>
      <c r="L178" s="109" t="str">
        <f t="shared" si="57"/>
        <v xml:space="preserve"> </v>
      </c>
      <c r="M178" s="109" t="str">
        <f t="shared" si="58"/>
        <v xml:space="preserve"> </v>
      </c>
      <c r="N178" s="109" t="str">
        <f t="shared" si="59"/>
        <v xml:space="preserve"> </v>
      </c>
      <c r="O178" s="110" t="str">
        <f t="shared" si="60"/>
        <v xml:space="preserve"> </v>
      </c>
      <c r="P178" s="110" t="str">
        <f t="shared" si="61"/>
        <v xml:space="preserve"> </v>
      </c>
      <c r="Q178" s="111" t="str">
        <f t="shared" si="62"/>
        <v xml:space="preserve"> </v>
      </c>
      <c r="R178" s="108" t="e">
        <f t="shared" si="65"/>
        <v>#VALUE!</v>
      </c>
      <c r="S178" s="112" t="e">
        <f t="shared" si="66"/>
        <v>#VALUE!</v>
      </c>
      <c r="T178" s="72" t="e">
        <f t="shared" si="67"/>
        <v>#VALUE!</v>
      </c>
      <c r="U178" s="73" t="str">
        <f t="shared" si="68"/>
        <v>donnée(s) manquante(s)</v>
      </c>
      <c r="V178" s="74" t="str">
        <f t="shared" si="69"/>
        <v>donnée(s) manquante(s)</v>
      </c>
      <c r="W178" s="75" t="str">
        <f t="shared" si="52"/>
        <v xml:space="preserve"> </v>
      </c>
      <c r="X178" s="75" t="str">
        <f>IF(ISBLANK(I178)," ",IF(I178&lt;=Scenario!$C$3,0,IF(I178&lt;=Scenario!$C$5,1,IF(I178&lt;=Scenario!$C$6,2,IF(I178&lt;=Scenario!$C$7,3,IF(I178&lt;=Scenario!$C$8,4,5))))))</f>
        <v xml:space="preserve"> </v>
      </c>
      <c r="Y178" s="75" t="str">
        <f>IF(ISBLANK(J178)," ",IF(ROUND(J178,2)&lt;=Scenario!$G$3,0,IF(ROUND(J178,2)&lt;=Scenario!$G$5,1,IF(ROUND(J178,2)&lt;=Scenario!$G$6,2,IF(ROUND(J178,2)&lt;=Scenario!$G$7,3,IF(ROUND(J178,2)&lt;=Scenario!$G$8,4,IF(ROUND(J178,2)&lt;=Scenario!$G$9,5,IF(ROUND(J178,2)&lt;=Scenario!$G$10,6,7))))))))</f>
        <v xml:space="preserve"> </v>
      </c>
      <c r="Z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81" t="e">
        <f t="shared" si="53"/>
        <v>#VALUE!</v>
      </c>
      <c r="AC178" s="78" t="e">
        <f t="shared" si="70"/>
        <v>#VALUE!</v>
      </c>
      <c r="AD178" s="79" t="e">
        <f t="shared" si="64"/>
        <v>#VALUE!</v>
      </c>
      <c r="AE178" s="73" t="str">
        <f t="shared" si="71"/>
        <v>missing data</v>
      </c>
      <c r="AF178" s="80" t="str">
        <f t="shared" si="63"/>
        <v>missing data</v>
      </c>
      <c r="AG178" s="81" t="e">
        <f t="shared" si="54"/>
        <v>#VALUE!</v>
      </c>
      <c r="AH178" s="81" t="e">
        <f t="shared" si="55"/>
        <v>#VALUE!</v>
      </c>
    </row>
    <row r="179" spans="1:34" x14ac:dyDescent="0.25">
      <c r="A179" s="114" t="s">
        <v>74</v>
      </c>
      <c r="B179" s="102"/>
      <c r="C179" s="103"/>
      <c r="D179" s="103"/>
      <c r="E179" s="104"/>
      <c r="F179" s="105"/>
      <c r="G179" s="106"/>
      <c r="H179" s="106"/>
      <c r="I179" s="106"/>
      <c r="J179" s="107"/>
      <c r="K179" s="108" t="str">
        <f t="shared" si="56"/>
        <v xml:space="preserve"> </v>
      </c>
      <c r="L179" s="109" t="str">
        <f t="shared" si="57"/>
        <v xml:space="preserve"> </v>
      </c>
      <c r="M179" s="109" t="str">
        <f t="shared" si="58"/>
        <v xml:space="preserve"> </v>
      </c>
      <c r="N179" s="109" t="str">
        <f t="shared" si="59"/>
        <v xml:space="preserve"> </v>
      </c>
      <c r="O179" s="110" t="str">
        <f t="shared" si="60"/>
        <v xml:space="preserve"> </v>
      </c>
      <c r="P179" s="110" t="str">
        <f t="shared" si="61"/>
        <v xml:space="preserve"> </v>
      </c>
      <c r="Q179" s="111" t="str">
        <f t="shared" si="62"/>
        <v xml:space="preserve"> </v>
      </c>
      <c r="R179" s="108" t="e">
        <f t="shared" si="65"/>
        <v>#VALUE!</v>
      </c>
      <c r="S179" s="112" t="e">
        <f t="shared" si="66"/>
        <v>#VALUE!</v>
      </c>
      <c r="T179" s="72" t="e">
        <f t="shared" si="67"/>
        <v>#VALUE!</v>
      </c>
      <c r="U179" s="73" t="str">
        <f t="shared" si="68"/>
        <v>donnée(s) manquante(s)</v>
      </c>
      <c r="V179" s="74" t="str">
        <f t="shared" si="69"/>
        <v>donnée(s) manquante(s)</v>
      </c>
      <c r="W179" s="75" t="str">
        <f t="shared" si="52"/>
        <v xml:space="preserve"> </v>
      </c>
      <c r="X179" s="75" t="str">
        <f>IF(ISBLANK(I179)," ",IF(I179&lt;=Scenario!$C$3,0,IF(I179&lt;=Scenario!$C$5,1,IF(I179&lt;=Scenario!$C$6,2,IF(I179&lt;=Scenario!$C$7,3,IF(I179&lt;=Scenario!$C$8,4,5))))))</f>
        <v xml:space="preserve"> </v>
      </c>
      <c r="Y179" s="75" t="str">
        <f>IF(ISBLANK(J179)," ",IF(ROUND(J179,2)&lt;=Scenario!$G$3,0,IF(ROUND(J179,2)&lt;=Scenario!$G$5,1,IF(ROUND(J179,2)&lt;=Scenario!$G$6,2,IF(ROUND(J179,2)&lt;=Scenario!$G$7,3,IF(ROUND(J179,2)&lt;=Scenario!$G$8,4,IF(ROUND(J179,2)&lt;=Scenario!$G$9,5,IF(ROUND(J179,2)&lt;=Scenario!$G$10,6,7))))))))</f>
        <v xml:space="preserve"> </v>
      </c>
      <c r="Z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81" t="e">
        <f t="shared" si="53"/>
        <v>#VALUE!</v>
      </c>
      <c r="AC179" s="78" t="e">
        <f t="shared" si="70"/>
        <v>#VALUE!</v>
      </c>
      <c r="AD179" s="79" t="e">
        <f t="shared" si="64"/>
        <v>#VALUE!</v>
      </c>
      <c r="AE179" s="73" t="str">
        <f t="shared" si="71"/>
        <v>missing data</v>
      </c>
      <c r="AF179" s="80" t="str">
        <f t="shared" si="63"/>
        <v>missing data</v>
      </c>
      <c r="AG179" s="81" t="e">
        <f t="shared" si="54"/>
        <v>#VALUE!</v>
      </c>
      <c r="AH179" s="81" t="e">
        <f t="shared" si="55"/>
        <v>#VALUE!</v>
      </c>
    </row>
    <row r="180" spans="1:34" x14ac:dyDescent="0.25">
      <c r="A180" s="114" t="s">
        <v>74</v>
      </c>
      <c r="B180" s="102"/>
      <c r="C180" s="103"/>
      <c r="D180" s="103"/>
      <c r="E180" s="104"/>
      <c r="F180" s="105"/>
      <c r="G180" s="106"/>
      <c r="H180" s="106"/>
      <c r="I180" s="106"/>
      <c r="J180" s="107"/>
      <c r="K180" s="108" t="str">
        <f t="shared" si="56"/>
        <v xml:space="preserve"> </v>
      </c>
      <c r="L180" s="109" t="str">
        <f t="shared" si="57"/>
        <v xml:space="preserve"> </v>
      </c>
      <c r="M180" s="109" t="str">
        <f t="shared" si="58"/>
        <v xml:space="preserve"> </v>
      </c>
      <c r="N180" s="109" t="str">
        <f t="shared" si="59"/>
        <v xml:space="preserve"> </v>
      </c>
      <c r="O180" s="110" t="str">
        <f t="shared" si="60"/>
        <v xml:space="preserve"> </v>
      </c>
      <c r="P180" s="110" t="str">
        <f t="shared" si="61"/>
        <v xml:space="preserve"> </v>
      </c>
      <c r="Q180" s="111" t="str">
        <f t="shared" si="62"/>
        <v xml:space="preserve"> </v>
      </c>
      <c r="R180" s="108" t="e">
        <f t="shared" si="65"/>
        <v>#VALUE!</v>
      </c>
      <c r="S180" s="112" t="e">
        <f t="shared" si="66"/>
        <v>#VALUE!</v>
      </c>
      <c r="T180" s="72" t="e">
        <f t="shared" si="67"/>
        <v>#VALUE!</v>
      </c>
      <c r="U180" s="73" t="str">
        <f t="shared" si="68"/>
        <v>donnée(s) manquante(s)</v>
      </c>
      <c r="V180" s="74" t="str">
        <f t="shared" si="69"/>
        <v>donnée(s) manquante(s)</v>
      </c>
      <c r="W180" s="75" t="str">
        <f t="shared" si="52"/>
        <v xml:space="preserve"> </v>
      </c>
      <c r="X180" s="75" t="str">
        <f>IF(ISBLANK(I180)," ",IF(I180&lt;=Scenario!$C$3,0,IF(I180&lt;=Scenario!$C$5,1,IF(I180&lt;=Scenario!$C$6,2,IF(I180&lt;=Scenario!$C$7,3,IF(I180&lt;=Scenario!$C$8,4,5))))))</f>
        <v xml:space="preserve"> </v>
      </c>
      <c r="Y180" s="75" t="str">
        <f>IF(ISBLANK(J180)," ",IF(ROUND(J180,2)&lt;=Scenario!$G$3,0,IF(ROUND(J180,2)&lt;=Scenario!$G$5,1,IF(ROUND(J180,2)&lt;=Scenario!$G$6,2,IF(ROUND(J180,2)&lt;=Scenario!$G$7,3,IF(ROUND(J180,2)&lt;=Scenario!$G$8,4,IF(ROUND(J180,2)&lt;=Scenario!$G$9,5,IF(ROUND(J180,2)&lt;=Scenario!$G$10,6,7))))))))</f>
        <v xml:space="preserve"> </v>
      </c>
      <c r="Z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81" t="e">
        <f t="shared" si="53"/>
        <v>#VALUE!</v>
      </c>
      <c r="AC180" s="78" t="e">
        <f t="shared" si="70"/>
        <v>#VALUE!</v>
      </c>
      <c r="AD180" s="79" t="e">
        <f t="shared" si="64"/>
        <v>#VALUE!</v>
      </c>
      <c r="AE180" s="73" t="str">
        <f t="shared" si="71"/>
        <v>missing data</v>
      </c>
      <c r="AF180" s="80" t="str">
        <f t="shared" si="63"/>
        <v>missing data</v>
      </c>
      <c r="AG180" s="81" t="e">
        <f t="shared" si="54"/>
        <v>#VALUE!</v>
      </c>
      <c r="AH180" s="81" t="e">
        <f t="shared" si="55"/>
        <v>#VALUE!</v>
      </c>
    </row>
    <row r="181" spans="1:34" x14ac:dyDescent="0.25">
      <c r="A181" s="114" t="s">
        <v>74</v>
      </c>
      <c r="B181" s="102"/>
      <c r="C181" s="103"/>
      <c r="D181" s="103"/>
      <c r="E181" s="104"/>
      <c r="F181" s="105"/>
      <c r="G181" s="106"/>
      <c r="H181" s="106"/>
      <c r="I181" s="106"/>
      <c r="J181" s="107"/>
      <c r="K181" s="108" t="str">
        <f t="shared" si="56"/>
        <v xml:space="preserve"> </v>
      </c>
      <c r="L181" s="109" t="str">
        <f t="shared" si="57"/>
        <v xml:space="preserve"> </v>
      </c>
      <c r="M181" s="109" t="str">
        <f t="shared" si="58"/>
        <v xml:space="preserve"> </v>
      </c>
      <c r="N181" s="109" t="str">
        <f t="shared" si="59"/>
        <v xml:space="preserve"> </v>
      </c>
      <c r="O181" s="110" t="str">
        <f t="shared" si="60"/>
        <v xml:space="preserve"> </v>
      </c>
      <c r="P181" s="110" t="str">
        <f t="shared" si="61"/>
        <v xml:space="preserve"> </v>
      </c>
      <c r="Q181" s="111" t="str">
        <f t="shared" si="62"/>
        <v xml:space="preserve"> </v>
      </c>
      <c r="R181" s="108" t="e">
        <f t="shared" si="65"/>
        <v>#VALUE!</v>
      </c>
      <c r="S181" s="112" t="e">
        <f t="shared" si="66"/>
        <v>#VALUE!</v>
      </c>
      <c r="T181" s="72" t="e">
        <f t="shared" si="67"/>
        <v>#VALUE!</v>
      </c>
      <c r="U181" s="73" t="str">
        <f t="shared" si="68"/>
        <v>donnée(s) manquante(s)</v>
      </c>
      <c r="V181" s="74" t="str">
        <f t="shared" si="69"/>
        <v>donnée(s) manquante(s)</v>
      </c>
      <c r="W181" s="75" t="str">
        <f t="shared" si="52"/>
        <v xml:space="preserve"> </v>
      </c>
      <c r="X181" s="75" t="str">
        <f>IF(ISBLANK(I181)," ",IF(I181&lt;=Scenario!$C$3,0,IF(I181&lt;=Scenario!$C$5,1,IF(I181&lt;=Scenario!$C$6,2,IF(I181&lt;=Scenario!$C$7,3,IF(I181&lt;=Scenario!$C$8,4,5))))))</f>
        <v xml:space="preserve"> </v>
      </c>
      <c r="Y181" s="75" t="str">
        <f>IF(ISBLANK(J181)," ",IF(ROUND(J181,2)&lt;=Scenario!$G$3,0,IF(ROUND(J181,2)&lt;=Scenario!$G$5,1,IF(ROUND(J181,2)&lt;=Scenario!$G$6,2,IF(ROUND(J181,2)&lt;=Scenario!$G$7,3,IF(ROUND(J181,2)&lt;=Scenario!$G$8,4,IF(ROUND(J181,2)&lt;=Scenario!$G$9,5,IF(ROUND(J181,2)&lt;=Scenario!$G$10,6,7))))))))</f>
        <v xml:space="preserve"> </v>
      </c>
      <c r="Z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81" t="e">
        <f t="shared" si="53"/>
        <v>#VALUE!</v>
      </c>
      <c r="AC181" s="78" t="e">
        <f t="shared" si="70"/>
        <v>#VALUE!</v>
      </c>
      <c r="AD181" s="79" t="e">
        <f t="shared" si="64"/>
        <v>#VALUE!</v>
      </c>
      <c r="AE181" s="73" t="str">
        <f t="shared" si="71"/>
        <v>missing data</v>
      </c>
      <c r="AF181" s="80" t="str">
        <f t="shared" si="63"/>
        <v>missing data</v>
      </c>
      <c r="AG181" s="81" t="e">
        <f t="shared" si="54"/>
        <v>#VALUE!</v>
      </c>
      <c r="AH181" s="81" t="e">
        <f t="shared" si="55"/>
        <v>#VALUE!</v>
      </c>
    </row>
    <row r="182" spans="1:34" x14ac:dyDescent="0.25">
      <c r="A182" s="114" t="s">
        <v>74</v>
      </c>
      <c r="B182" s="102"/>
      <c r="C182" s="103"/>
      <c r="D182" s="103"/>
      <c r="E182" s="104"/>
      <c r="F182" s="105"/>
      <c r="G182" s="106"/>
      <c r="H182" s="106"/>
      <c r="I182" s="106"/>
      <c r="J182" s="107"/>
      <c r="K182" s="108" t="str">
        <f t="shared" si="56"/>
        <v xml:space="preserve"> </v>
      </c>
      <c r="L182" s="109" t="str">
        <f t="shared" si="57"/>
        <v xml:space="preserve"> </v>
      </c>
      <c r="M182" s="109" t="str">
        <f t="shared" si="58"/>
        <v xml:space="preserve"> </v>
      </c>
      <c r="N182" s="109" t="str">
        <f t="shared" si="59"/>
        <v xml:space="preserve"> </v>
      </c>
      <c r="O182" s="110" t="str">
        <f t="shared" si="60"/>
        <v xml:space="preserve"> </v>
      </c>
      <c r="P182" s="110" t="str">
        <f t="shared" si="61"/>
        <v xml:space="preserve"> </v>
      </c>
      <c r="Q182" s="111" t="str">
        <f t="shared" si="62"/>
        <v xml:space="preserve"> </v>
      </c>
      <c r="R182" s="108" t="e">
        <f t="shared" si="65"/>
        <v>#VALUE!</v>
      </c>
      <c r="S182" s="112" t="e">
        <f t="shared" si="66"/>
        <v>#VALUE!</v>
      </c>
      <c r="T182" s="72" t="e">
        <f t="shared" si="67"/>
        <v>#VALUE!</v>
      </c>
      <c r="U182" s="73" t="str">
        <f t="shared" si="68"/>
        <v>donnée(s) manquante(s)</v>
      </c>
      <c r="V182" s="74" t="str">
        <f t="shared" si="69"/>
        <v>donnée(s) manquante(s)</v>
      </c>
      <c r="W182" s="75" t="str">
        <f t="shared" si="52"/>
        <v xml:space="preserve"> </v>
      </c>
      <c r="X182" s="75" t="str">
        <f>IF(ISBLANK(I182)," ",IF(I182&lt;=Scenario!$C$3,0,IF(I182&lt;=Scenario!$C$5,1,IF(I182&lt;=Scenario!$C$6,2,IF(I182&lt;=Scenario!$C$7,3,IF(I182&lt;=Scenario!$C$8,4,5))))))</f>
        <v xml:space="preserve"> </v>
      </c>
      <c r="Y182" s="75" t="str">
        <f>IF(ISBLANK(J182)," ",IF(ROUND(J182,2)&lt;=Scenario!$G$3,0,IF(ROUND(J182,2)&lt;=Scenario!$G$5,1,IF(ROUND(J182,2)&lt;=Scenario!$G$6,2,IF(ROUND(J182,2)&lt;=Scenario!$G$7,3,IF(ROUND(J182,2)&lt;=Scenario!$G$8,4,IF(ROUND(J182,2)&lt;=Scenario!$G$9,5,IF(ROUND(J182,2)&lt;=Scenario!$G$10,6,7))))))))</f>
        <v xml:space="preserve"> </v>
      </c>
      <c r="Z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81" t="e">
        <f t="shared" si="53"/>
        <v>#VALUE!</v>
      </c>
      <c r="AC182" s="78" t="e">
        <f t="shared" si="70"/>
        <v>#VALUE!</v>
      </c>
      <c r="AD182" s="79" t="e">
        <f t="shared" si="64"/>
        <v>#VALUE!</v>
      </c>
      <c r="AE182" s="73" t="str">
        <f t="shared" si="71"/>
        <v>missing data</v>
      </c>
      <c r="AF182" s="80" t="str">
        <f t="shared" si="63"/>
        <v>missing data</v>
      </c>
      <c r="AG182" s="81" t="e">
        <f t="shared" si="54"/>
        <v>#VALUE!</v>
      </c>
      <c r="AH182" s="81" t="e">
        <f t="shared" si="55"/>
        <v>#VALUE!</v>
      </c>
    </row>
    <row r="183" spans="1:34" x14ac:dyDescent="0.25">
      <c r="A183" s="114" t="s">
        <v>74</v>
      </c>
      <c r="B183" s="102"/>
      <c r="C183" s="103"/>
      <c r="D183" s="103"/>
      <c r="E183" s="104"/>
      <c r="F183" s="105"/>
      <c r="G183" s="106"/>
      <c r="H183" s="106"/>
      <c r="I183" s="106"/>
      <c r="J183" s="107"/>
      <c r="K183" s="108" t="str">
        <f t="shared" si="56"/>
        <v xml:space="preserve"> </v>
      </c>
      <c r="L183" s="109" t="str">
        <f t="shared" si="57"/>
        <v xml:space="preserve"> </v>
      </c>
      <c r="M183" s="109" t="str">
        <f t="shared" si="58"/>
        <v xml:space="preserve"> </v>
      </c>
      <c r="N183" s="109" t="str">
        <f t="shared" si="59"/>
        <v xml:space="preserve"> </v>
      </c>
      <c r="O183" s="110" t="str">
        <f t="shared" si="60"/>
        <v xml:space="preserve"> </v>
      </c>
      <c r="P183" s="110" t="str">
        <f t="shared" si="61"/>
        <v xml:space="preserve"> </v>
      </c>
      <c r="Q183" s="111" t="str">
        <f t="shared" si="62"/>
        <v xml:space="preserve"> </v>
      </c>
      <c r="R183" s="108" t="e">
        <f t="shared" si="65"/>
        <v>#VALUE!</v>
      </c>
      <c r="S183" s="112" t="e">
        <f t="shared" si="66"/>
        <v>#VALUE!</v>
      </c>
      <c r="T183" s="72" t="e">
        <f t="shared" si="67"/>
        <v>#VALUE!</v>
      </c>
      <c r="U183" s="73" t="str">
        <f t="shared" si="68"/>
        <v>donnée(s) manquante(s)</v>
      </c>
      <c r="V183" s="74" t="str">
        <f t="shared" si="69"/>
        <v>donnée(s) manquante(s)</v>
      </c>
      <c r="W183" s="75" t="str">
        <f t="shared" si="52"/>
        <v xml:space="preserve"> </v>
      </c>
      <c r="X183" s="75" t="str">
        <f>IF(ISBLANK(I183)," ",IF(I183&lt;=Scenario!$C$3,0,IF(I183&lt;=Scenario!$C$5,1,IF(I183&lt;=Scenario!$C$6,2,IF(I183&lt;=Scenario!$C$7,3,IF(I183&lt;=Scenario!$C$8,4,5))))))</f>
        <v xml:space="preserve"> </v>
      </c>
      <c r="Y183" s="75" t="str">
        <f>IF(ISBLANK(J183)," ",IF(ROUND(J183,2)&lt;=Scenario!$G$3,0,IF(ROUND(J183,2)&lt;=Scenario!$G$5,1,IF(ROUND(J183,2)&lt;=Scenario!$G$6,2,IF(ROUND(J183,2)&lt;=Scenario!$G$7,3,IF(ROUND(J183,2)&lt;=Scenario!$G$8,4,IF(ROUND(J183,2)&lt;=Scenario!$G$9,5,IF(ROUND(J183,2)&lt;=Scenario!$G$10,6,7))))))))</f>
        <v xml:space="preserve"> </v>
      </c>
      <c r="Z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81" t="e">
        <f t="shared" si="53"/>
        <v>#VALUE!</v>
      </c>
      <c r="AC183" s="78" t="e">
        <f t="shared" si="70"/>
        <v>#VALUE!</v>
      </c>
      <c r="AD183" s="79" t="e">
        <f t="shared" si="64"/>
        <v>#VALUE!</v>
      </c>
      <c r="AE183" s="73" t="str">
        <f t="shared" si="71"/>
        <v>missing data</v>
      </c>
      <c r="AF183" s="80" t="str">
        <f t="shared" si="63"/>
        <v>missing data</v>
      </c>
      <c r="AG183" s="81" t="e">
        <f t="shared" si="54"/>
        <v>#VALUE!</v>
      </c>
      <c r="AH183" s="81" t="e">
        <f t="shared" si="55"/>
        <v>#VALUE!</v>
      </c>
    </row>
    <row r="184" spans="1:34" x14ac:dyDescent="0.25">
      <c r="A184" s="114" t="s">
        <v>74</v>
      </c>
      <c r="B184" s="102"/>
      <c r="C184" s="103"/>
      <c r="D184" s="103"/>
      <c r="E184" s="104"/>
      <c r="F184" s="105"/>
      <c r="G184" s="106"/>
      <c r="H184" s="106"/>
      <c r="I184" s="106"/>
      <c r="J184" s="107"/>
      <c r="K184" s="108" t="str">
        <f t="shared" si="56"/>
        <v xml:space="preserve"> </v>
      </c>
      <c r="L184" s="109" t="str">
        <f t="shared" si="57"/>
        <v xml:space="preserve"> </v>
      </c>
      <c r="M184" s="109" t="str">
        <f t="shared" si="58"/>
        <v xml:space="preserve"> </v>
      </c>
      <c r="N184" s="109" t="str">
        <f t="shared" si="59"/>
        <v xml:space="preserve"> </v>
      </c>
      <c r="O184" s="110" t="str">
        <f t="shared" si="60"/>
        <v xml:space="preserve"> </v>
      </c>
      <c r="P184" s="110" t="str">
        <f t="shared" si="61"/>
        <v xml:space="preserve"> </v>
      </c>
      <c r="Q184" s="111" t="str">
        <f t="shared" si="62"/>
        <v xml:space="preserve"> </v>
      </c>
      <c r="R184" s="108" t="e">
        <f t="shared" si="65"/>
        <v>#VALUE!</v>
      </c>
      <c r="S184" s="112" t="e">
        <f t="shared" si="66"/>
        <v>#VALUE!</v>
      </c>
      <c r="T184" s="72" t="e">
        <f t="shared" si="67"/>
        <v>#VALUE!</v>
      </c>
      <c r="U184" s="73" t="str">
        <f t="shared" si="68"/>
        <v>donnée(s) manquante(s)</v>
      </c>
      <c r="V184" s="74" t="str">
        <f t="shared" si="69"/>
        <v>donnée(s) manquante(s)</v>
      </c>
      <c r="W184" s="75" t="str">
        <f t="shared" si="52"/>
        <v xml:space="preserve"> </v>
      </c>
      <c r="X184" s="75" t="str">
        <f>IF(ISBLANK(I184)," ",IF(I184&lt;=Scenario!$C$3,0,IF(I184&lt;=Scenario!$C$5,1,IF(I184&lt;=Scenario!$C$6,2,IF(I184&lt;=Scenario!$C$7,3,IF(I184&lt;=Scenario!$C$8,4,5))))))</f>
        <v xml:space="preserve"> </v>
      </c>
      <c r="Y184" s="75" t="str">
        <f>IF(ISBLANK(J184)," ",IF(ROUND(J184,2)&lt;=Scenario!$G$3,0,IF(ROUND(J184,2)&lt;=Scenario!$G$5,1,IF(ROUND(J184,2)&lt;=Scenario!$G$6,2,IF(ROUND(J184,2)&lt;=Scenario!$G$7,3,IF(ROUND(J184,2)&lt;=Scenario!$G$8,4,IF(ROUND(J184,2)&lt;=Scenario!$G$9,5,IF(ROUND(J184,2)&lt;=Scenario!$G$10,6,7))))))))</f>
        <v xml:space="preserve"> </v>
      </c>
      <c r="Z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81" t="e">
        <f t="shared" si="53"/>
        <v>#VALUE!</v>
      </c>
      <c r="AC184" s="78" t="e">
        <f t="shared" si="70"/>
        <v>#VALUE!</v>
      </c>
      <c r="AD184" s="79" t="e">
        <f t="shared" si="64"/>
        <v>#VALUE!</v>
      </c>
      <c r="AE184" s="73" t="str">
        <f t="shared" si="71"/>
        <v>missing data</v>
      </c>
      <c r="AF184" s="80" t="str">
        <f t="shared" si="63"/>
        <v>missing data</v>
      </c>
      <c r="AG184" s="81" t="e">
        <f t="shared" si="54"/>
        <v>#VALUE!</v>
      </c>
      <c r="AH184" s="81" t="e">
        <f t="shared" si="55"/>
        <v>#VALUE!</v>
      </c>
    </row>
    <row r="185" spans="1:34" x14ac:dyDescent="0.25">
      <c r="A185" s="114" t="s">
        <v>74</v>
      </c>
      <c r="B185" s="102"/>
      <c r="C185" s="103"/>
      <c r="D185" s="103"/>
      <c r="E185" s="104"/>
      <c r="F185" s="105"/>
      <c r="G185" s="106"/>
      <c r="H185" s="106"/>
      <c r="I185" s="106"/>
      <c r="J185" s="107"/>
      <c r="K185" s="108" t="str">
        <f t="shared" si="56"/>
        <v xml:space="preserve"> </v>
      </c>
      <c r="L185" s="109" t="str">
        <f t="shared" si="57"/>
        <v xml:space="preserve"> </v>
      </c>
      <c r="M185" s="109" t="str">
        <f t="shared" si="58"/>
        <v xml:space="preserve"> </v>
      </c>
      <c r="N185" s="109" t="str">
        <f t="shared" si="59"/>
        <v xml:space="preserve"> </v>
      </c>
      <c r="O185" s="110" t="str">
        <f t="shared" si="60"/>
        <v xml:space="preserve"> </v>
      </c>
      <c r="P185" s="110" t="str">
        <f t="shared" si="61"/>
        <v xml:space="preserve"> </v>
      </c>
      <c r="Q185" s="111" t="str">
        <f t="shared" si="62"/>
        <v xml:space="preserve"> </v>
      </c>
      <c r="R185" s="108" t="e">
        <f t="shared" si="65"/>
        <v>#VALUE!</v>
      </c>
      <c r="S185" s="112" t="e">
        <f t="shared" si="66"/>
        <v>#VALUE!</v>
      </c>
      <c r="T185" s="72" t="e">
        <f t="shared" si="67"/>
        <v>#VALUE!</v>
      </c>
      <c r="U185" s="73" t="str">
        <f t="shared" si="68"/>
        <v>donnée(s) manquante(s)</v>
      </c>
      <c r="V185" s="74" t="str">
        <f t="shared" si="69"/>
        <v>donnée(s) manquante(s)</v>
      </c>
      <c r="W185" s="75" t="str">
        <f t="shared" si="52"/>
        <v xml:space="preserve"> </v>
      </c>
      <c r="X185" s="75" t="str">
        <f>IF(ISBLANK(I185)," ",IF(I185&lt;=Scenario!$C$3,0,IF(I185&lt;=Scenario!$C$5,1,IF(I185&lt;=Scenario!$C$6,2,IF(I185&lt;=Scenario!$C$7,3,IF(I185&lt;=Scenario!$C$8,4,5))))))</f>
        <v xml:space="preserve"> </v>
      </c>
      <c r="Y185" s="75" t="str">
        <f>IF(ISBLANK(J185)," ",IF(ROUND(J185,2)&lt;=Scenario!$G$3,0,IF(ROUND(J185,2)&lt;=Scenario!$G$5,1,IF(ROUND(J185,2)&lt;=Scenario!$G$6,2,IF(ROUND(J185,2)&lt;=Scenario!$G$7,3,IF(ROUND(J185,2)&lt;=Scenario!$G$8,4,IF(ROUND(J185,2)&lt;=Scenario!$G$9,5,IF(ROUND(J185,2)&lt;=Scenario!$G$10,6,7))))))))</f>
        <v xml:space="preserve"> </v>
      </c>
      <c r="Z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81" t="e">
        <f t="shared" si="53"/>
        <v>#VALUE!</v>
      </c>
      <c r="AC185" s="78" t="e">
        <f t="shared" si="70"/>
        <v>#VALUE!</v>
      </c>
      <c r="AD185" s="79" t="e">
        <f t="shared" si="64"/>
        <v>#VALUE!</v>
      </c>
      <c r="AE185" s="73" t="str">
        <f t="shared" si="71"/>
        <v>missing data</v>
      </c>
      <c r="AF185" s="80" t="str">
        <f t="shared" si="63"/>
        <v>missing data</v>
      </c>
      <c r="AG185" s="81" t="e">
        <f t="shared" si="54"/>
        <v>#VALUE!</v>
      </c>
      <c r="AH185" s="81" t="e">
        <f t="shared" si="55"/>
        <v>#VALUE!</v>
      </c>
    </row>
    <row r="186" spans="1:34" x14ac:dyDescent="0.25">
      <c r="A186" s="114" t="s">
        <v>74</v>
      </c>
      <c r="B186" s="102"/>
      <c r="C186" s="103"/>
      <c r="D186" s="103"/>
      <c r="E186" s="104"/>
      <c r="F186" s="105"/>
      <c r="G186" s="106"/>
      <c r="H186" s="106"/>
      <c r="I186" s="106"/>
      <c r="J186" s="107"/>
      <c r="K186" s="108" t="str">
        <f t="shared" si="56"/>
        <v xml:space="preserve"> </v>
      </c>
      <c r="L186" s="109" t="str">
        <f t="shared" si="57"/>
        <v xml:space="preserve"> </v>
      </c>
      <c r="M186" s="109" t="str">
        <f t="shared" si="58"/>
        <v xml:space="preserve"> </v>
      </c>
      <c r="N186" s="109" t="str">
        <f t="shared" si="59"/>
        <v xml:space="preserve"> </v>
      </c>
      <c r="O186" s="110" t="str">
        <f t="shared" si="60"/>
        <v xml:space="preserve"> </v>
      </c>
      <c r="P186" s="110" t="str">
        <f t="shared" si="61"/>
        <v xml:space="preserve"> </v>
      </c>
      <c r="Q186" s="111" t="str">
        <f t="shared" si="62"/>
        <v xml:space="preserve"> </v>
      </c>
      <c r="R186" s="108" t="e">
        <f t="shared" si="65"/>
        <v>#VALUE!</v>
      </c>
      <c r="S186" s="112" t="e">
        <f t="shared" si="66"/>
        <v>#VALUE!</v>
      </c>
      <c r="T186" s="72" t="e">
        <f t="shared" si="67"/>
        <v>#VALUE!</v>
      </c>
      <c r="U186" s="73" t="str">
        <f t="shared" si="68"/>
        <v>donnée(s) manquante(s)</v>
      </c>
      <c r="V186" s="74" t="str">
        <f t="shared" si="69"/>
        <v>donnée(s) manquante(s)</v>
      </c>
      <c r="W186" s="75" t="str">
        <f t="shared" si="52"/>
        <v xml:space="preserve"> </v>
      </c>
      <c r="X186" s="75" t="str">
        <f>IF(ISBLANK(I186)," ",IF(I186&lt;=Scenario!$C$3,0,IF(I186&lt;=Scenario!$C$5,1,IF(I186&lt;=Scenario!$C$6,2,IF(I186&lt;=Scenario!$C$7,3,IF(I186&lt;=Scenario!$C$8,4,5))))))</f>
        <v xml:space="preserve"> </v>
      </c>
      <c r="Y186" s="75" t="str">
        <f>IF(ISBLANK(J186)," ",IF(ROUND(J186,2)&lt;=Scenario!$G$3,0,IF(ROUND(J186,2)&lt;=Scenario!$G$5,1,IF(ROUND(J186,2)&lt;=Scenario!$G$6,2,IF(ROUND(J186,2)&lt;=Scenario!$G$7,3,IF(ROUND(J186,2)&lt;=Scenario!$G$8,4,IF(ROUND(J186,2)&lt;=Scenario!$G$9,5,IF(ROUND(J186,2)&lt;=Scenario!$G$10,6,7))))))))</f>
        <v xml:space="preserve"> </v>
      </c>
      <c r="Z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81" t="e">
        <f t="shared" si="53"/>
        <v>#VALUE!</v>
      </c>
      <c r="AC186" s="78" t="e">
        <f t="shared" si="70"/>
        <v>#VALUE!</v>
      </c>
      <c r="AD186" s="79" t="e">
        <f t="shared" si="64"/>
        <v>#VALUE!</v>
      </c>
      <c r="AE186" s="73" t="str">
        <f t="shared" si="71"/>
        <v>missing data</v>
      </c>
      <c r="AF186" s="80" t="str">
        <f t="shared" si="63"/>
        <v>missing data</v>
      </c>
      <c r="AG186" s="81" t="e">
        <f t="shared" si="54"/>
        <v>#VALUE!</v>
      </c>
      <c r="AH186" s="81" t="e">
        <f t="shared" si="55"/>
        <v>#VALUE!</v>
      </c>
    </row>
    <row r="187" spans="1:34" x14ac:dyDescent="0.25">
      <c r="A187" s="114" t="s">
        <v>74</v>
      </c>
      <c r="B187" s="102"/>
      <c r="C187" s="103"/>
      <c r="D187" s="103"/>
      <c r="E187" s="104"/>
      <c r="F187" s="105"/>
      <c r="G187" s="106"/>
      <c r="H187" s="106"/>
      <c r="I187" s="106"/>
      <c r="J187" s="107"/>
      <c r="K187" s="108" t="str">
        <f t="shared" si="56"/>
        <v xml:space="preserve"> </v>
      </c>
      <c r="L187" s="109" t="str">
        <f t="shared" si="57"/>
        <v xml:space="preserve"> </v>
      </c>
      <c r="M187" s="109" t="str">
        <f t="shared" si="58"/>
        <v xml:space="preserve"> </v>
      </c>
      <c r="N187" s="109" t="str">
        <f t="shared" si="59"/>
        <v xml:space="preserve"> </v>
      </c>
      <c r="O187" s="110" t="str">
        <f t="shared" si="60"/>
        <v xml:space="preserve"> </v>
      </c>
      <c r="P187" s="110" t="str">
        <f t="shared" si="61"/>
        <v xml:space="preserve"> </v>
      </c>
      <c r="Q187" s="111" t="str">
        <f t="shared" si="62"/>
        <v xml:space="preserve"> </v>
      </c>
      <c r="R187" s="108" t="e">
        <f t="shared" si="65"/>
        <v>#VALUE!</v>
      </c>
      <c r="S187" s="112" t="e">
        <f t="shared" si="66"/>
        <v>#VALUE!</v>
      </c>
      <c r="T187" s="72" t="e">
        <f t="shared" si="67"/>
        <v>#VALUE!</v>
      </c>
      <c r="U187" s="73" t="str">
        <f t="shared" si="68"/>
        <v>donnée(s) manquante(s)</v>
      </c>
      <c r="V187" s="74" t="str">
        <f t="shared" si="69"/>
        <v>donnée(s) manquante(s)</v>
      </c>
      <c r="W187" s="75" t="str">
        <f t="shared" si="52"/>
        <v xml:space="preserve"> </v>
      </c>
      <c r="X187" s="75" t="str">
        <f>IF(ISBLANK(I187)," ",IF(I187&lt;=Scenario!$C$3,0,IF(I187&lt;=Scenario!$C$5,1,IF(I187&lt;=Scenario!$C$6,2,IF(I187&lt;=Scenario!$C$7,3,IF(I187&lt;=Scenario!$C$8,4,5))))))</f>
        <v xml:space="preserve"> </v>
      </c>
      <c r="Y187" s="75" t="str">
        <f>IF(ISBLANK(J187)," ",IF(ROUND(J187,2)&lt;=Scenario!$G$3,0,IF(ROUND(J187,2)&lt;=Scenario!$G$5,1,IF(ROUND(J187,2)&lt;=Scenario!$G$6,2,IF(ROUND(J187,2)&lt;=Scenario!$G$7,3,IF(ROUND(J187,2)&lt;=Scenario!$G$8,4,IF(ROUND(J187,2)&lt;=Scenario!$G$9,5,IF(ROUND(J187,2)&lt;=Scenario!$G$10,6,7))))))))</f>
        <v xml:space="preserve"> </v>
      </c>
      <c r="Z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81" t="e">
        <f t="shared" si="53"/>
        <v>#VALUE!</v>
      </c>
      <c r="AC187" s="78" t="e">
        <f t="shared" si="70"/>
        <v>#VALUE!</v>
      </c>
      <c r="AD187" s="79" t="e">
        <f t="shared" si="64"/>
        <v>#VALUE!</v>
      </c>
      <c r="AE187" s="73" t="str">
        <f t="shared" si="71"/>
        <v>missing data</v>
      </c>
      <c r="AF187" s="80" t="str">
        <f t="shared" si="63"/>
        <v>missing data</v>
      </c>
      <c r="AG187" s="81" t="e">
        <f t="shared" si="54"/>
        <v>#VALUE!</v>
      </c>
      <c r="AH187" s="81" t="e">
        <f t="shared" si="55"/>
        <v>#VALUE!</v>
      </c>
    </row>
    <row r="188" spans="1:34" x14ac:dyDescent="0.25">
      <c r="A188" s="114" t="s">
        <v>74</v>
      </c>
      <c r="B188" s="102"/>
      <c r="C188" s="103"/>
      <c r="D188" s="103"/>
      <c r="E188" s="104"/>
      <c r="F188" s="105"/>
      <c r="G188" s="106"/>
      <c r="H188" s="106"/>
      <c r="I188" s="106"/>
      <c r="J188" s="107"/>
      <c r="K188" s="108" t="str">
        <f t="shared" si="56"/>
        <v xml:space="preserve"> </v>
      </c>
      <c r="L188" s="109" t="str">
        <f t="shared" si="57"/>
        <v xml:space="preserve"> </v>
      </c>
      <c r="M188" s="109" t="str">
        <f t="shared" si="58"/>
        <v xml:space="preserve"> </v>
      </c>
      <c r="N188" s="109" t="str">
        <f t="shared" si="59"/>
        <v xml:space="preserve"> </v>
      </c>
      <c r="O188" s="110" t="str">
        <f t="shared" si="60"/>
        <v xml:space="preserve"> </v>
      </c>
      <c r="P188" s="110" t="str">
        <f t="shared" si="61"/>
        <v xml:space="preserve"> </v>
      </c>
      <c r="Q188" s="111" t="str">
        <f t="shared" si="62"/>
        <v xml:space="preserve"> </v>
      </c>
      <c r="R188" s="108" t="e">
        <f t="shared" si="65"/>
        <v>#VALUE!</v>
      </c>
      <c r="S188" s="112" t="e">
        <f t="shared" si="66"/>
        <v>#VALUE!</v>
      </c>
      <c r="T188" s="72" t="e">
        <f t="shared" si="67"/>
        <v>#VALUE!</v>
      </c>
      <c r="U188" s="73" t="str">
        <f t="shared" si="68"/>
        <v>donnée(s) manquante(s)</v>
      </c>
      <c r="V188" s="74" t="str">
        <f t="shared" si="69"/>
        <v>donnée(s) manquante(s)</v>
      </c>
      <c r="W188" s="75" t="str">
        <f t="shared" si="52"/>
        <v xml:space="preserve"> </v>
      </c>
      <c r="X188" s="75" t="str">
        <f>IF(ISBLANK(I188)," ",IF(I188&lt;=Scenario!$C$3,0,IF(I188&lt;=Scenario!$C$5,1,IF(I188&lt;=Scenario!$C$6,2,IF(I188&lt;=Scenario!$C$7,3,IF(I188&lt;=Scenario!$C$8,4,5))))))</f>
        <v xml:space="preserve"> </v>
      </c>
      <c r="Y188" s="75" t="str">
        <f>IF(ISBLANK(J188)," ",IF(ROUND(J188,2)&lt;=Scenario!$G$3,0,IF(ROUND(J188,2)&lt;=Scenario!$G$5,1,IF(ROUND(J188,2)&lt;=Scenario!$G$6,2,IF(ROUND(J188,2)&lt;=Scenario!$G$7,3,IF(ROUND(J188,2)&lt;=Scenario!$G$8,4,IF(ROUND(J188,2)&lt;=Scenario!$G$9,5,IF(ROUND(J188,2)&lt;=Scenario!$G$10,6,7))))))))</f>
        <v xml:space="preserve"> </v>
      </c>
      <c r="Z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81" t="e">
        <f t="shared" si="53"/>
        <v>#VALUE!</v>
      </c>
      <c r="AC188" s="78" t="e">
        <f t="shared" si="70"/>
        <v>#VALUE!</v>
      </c>
      <c r="AD188" s="79" t="e">
        <f t="shared" si="64"/>
        <v>#VALUE!</v>
      </c>
      <c r="AE188" s="73" t="str">
        <f t="shared" si="71"/>
        <v>missing data</v>
      </c>
      <c r="AF188" s="80" t="str">
        <f t="shared" si="63"/>
        <v>missing data</v>
      </c>
      <c r="AG188" s="81" t="e">
        <f t="shared" si="54"/>
        <v>#VALUE!</v>
      </c>
      <c r="AH188" s="81" t="e">
        <f t="shared" si="55"/>
        <v>#VALUE!</v>
      </c>
    </row>
    <row r="189" spans="1:34" x14ac:dyDescent="0.25">
      <c r="A189" s="114" t="s">
        <v>74</v>
      </c>
      <c r="B189" s="102"/>
      <c r="C189" s="103"/>
      <c r="D189" s="103"/>
      <c r="E189" s="104"/>
      <c r="F189" s="105"/>
      <c r="G189" s="106"/>
      <c r="H189" s="106"/>
      <c r="I189" s="106"/>
      <c r="J189" s="107"/>
      <c r="K189" s="108" t="str">
        <f t="shared" si="56"/>
        <v xml:space="preserve"> </v>
      </c>
      <c r="L189" s="109" t="str">
        <f t="shared" si="57"/>
        <v xml:space="preserve"> </v>
      </c>
      <c r="M189" s="109" t="str">
        <f t="shared" si="58"/>
        <v xml:space="preserve"> </v>
      </c>
      <c r="N189" s="109" t="str">
        <f t="shared" si="59"/>
        <v xml:space="preserve"> </v>
      </c>
      <c r="O189" s="110" t="str">
        <f t="shared" si="60"/>
        <v xml:space="preserve"> </v>
      </c>
      <c r="P189" s="110" t="str">
        <f t="shared" si="61"/>
        <v xml:space="preserve"> </v>
      </c>
      <c r="Q189" s="111" t="str">
        <f t="shared" si="62"/>
        <v xml:space="preserve"> </v>
      </c>
      <c r="R189" s="108" t="e">
        <f t="shared" si="65"/>
        <v>#VALUE!</v>
      </c>
      <c r="S189" s="112" t="e">
        <f t="shared" si="66"/>
        <v>#VALUE!</v>
      </c>
      <c r="T189" s="72" t="e">
        <f t="shared" si="67"/>
        <v>#VALUE!</v>
      </c>
      <c r="U189" s="73" t="str">
        <f t="shared" si="68"/>
        <v>donnée(s) manquante(s)</v>
      </c>
      <c r="V189" s="74" t="str">
        <f t="shared" si="69"/>
        <v>donnée(s) manquante(s)</v>
      </c>
      <c r="W189" s="75" t="str">
        <f t="shared" si="52"/>
        <v xml:space="preserve"> </v>
      </c>
      <c r="X189" s="75" t="str">
        <f>IF(ISBLANK(I189)," ",IF(I189&lt;=Scenario!$C$3,0,IF(I189&lt;=Scenario!$C$5,1,IF(I189&lt;=Scenario!$C$6,2,IF(I189&lt;=Scenario!$C$7,3,IF(I189&lt;=Scenario!$C$8,4,5))))))</f>
        <v xml:space="preserve"> </v>
      </c>
      <c r="Y189" s="75" t="str">
        <f>IF(ISBLANK(J189)," ",IF(ROUND(J189,2)&lt;=Scenario!$G$3,0,IF(ROUND(J189,2)&lt;=Scenario!$G$5,1,IF(ROUND(J189,2)&lt;=Scenario!$G$6,2,IF(ROUND(J189,2)&lt;=Scenario!$G$7,3,IF(ROUND(J189,2)&lt;=Scenario!$G$8,4,IF(ROUND(J189,2)&lt;=Scenario!$G$9,5,IF(ROUND(J189,2)&lt;=Scenario!$G$10,6,7))))))))</f>
        <v xml:space="preserve"> </v>
      </c>
      <c r="Z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81" t="e">
        <f t="shared" si="53"/>
        <v>#VALUE!</v>
      </c>
      <c r="AC189" s="78" t="e">
        <f t="shared" si="70"/>
        <v>#VALUE!</v>
      </c>
      <c r="AD189" s="79" t="e">
        <f t="shared" si="64"/>
        <v>#VALUE!</v>
      </c>
      <c r="AE189" s="73" t="str">
        <f t="shared" si="71"/>
        <v>missing data</v>
      </c>
      <c r="AF189" s="80" t="str">
        <f t="shared" si="63"/>
        <v>missing data</v>
      </c>
      <c r="AG189" s="81" t="e">
        <f t="shared" si="54"/>
        <v>#VALUE!</v>
      </c>
      <c r="AH189" s="81" t="e">
        <f t="shared" si="55"/>
        <v>#VALUE!</v>
      </c>
    </row>
    <row r="190" spans="1:34" x14ac:dyDescent="0.25">
      <c r="A190" s="114" t="s">
        <v>74</v>
      </c>
      <c r="B190" s="102"/>
      <c r="C190" s="103"/>
      <c r="D190" s="103"/>
      <c r="E190" s="104"/>
      <c r="F190" s="105"/>
      <c r="G190" s="106"/>
      <c r="H190" s="106"/>
      <c r="I190" s="106"/>
      <c r="J190" s="107"/>
      <c r="K190" s="108" t="str">
        <f t="shared" si="56"/>
        <v xml:space="preserve"> </v>
      </c>
      <c r="L190" s="109" t="str">
        <f t="shared" si="57"/>
        <v xml:space="preserve"> </v>
      </c>
      <c r="M190" s="109" t="str">
        <f t="shared" si="58"/>
        <v xml:space="preserve"> </v>
      </c>
      <c r="N190" s="109" t="str">
        <f t="shared" si="59"/>
        <v xml:space="preserve"> </v>
      </c>
      <c r="O190" s="110" t="str">
        <f t="shared" si="60"/>
        <v xml:space="preserve"> </v>
      </c>
      <c r="P190" s="110" t="str">
        <f t="shared" si="61"/>
        <v xml:space="preserve"> </v>
      </c>
      <c r="Q190" s="111" t="str">
        <f t="shared" si="62"/>
        <v xml:space="preserve"> </v>
      </c>
      <c r="R190" s="108" t="e">
        <f t="shared" si="65"/>
        <v>#VALUE!</v>
      </c>
      <c r="S190" s="112" t="e">
        <f t="shared" si="66"/>
        <v>#VALUE!</v>
      </c>
      <c r="T190" s="72" t="e">
        <f t="shared" si="67"/>
        <v>#VALUE!</v>
      </c>
      <c r="U190" s="73" t="str">
        <f t="shared" si="68"/>
        <v>donnée(s) manquante(s)</v>
      </c>
      <c r="V190" s="74" t="str">
        <f t="shared" si="69"/>
        <v>donnée(s) manquante(s)</v>
      </c>
      <c r="W190" s="75" t="str">
        <f t="shared" si="52"/>
        <v xml:space="preserve"> </v>
      </c>
      <c r="X190" s="75" t="str">
        <f>IF(ISBLANK(I190)," ",IF(I190&lt;=Scenario!$C$3,0,IF(I190&lt;=Scenario!$C$5,1,IF(I190&lt;=Scenario!$C$6,2,IF(I190&lt;=Scenario!$C$7,3,IF(I190&lt;=Scenario!$C$8,4,5))))))</f>
        <v xml:space="preserve"> </v>
      </c>
      <c r="Y190" s="75" t="str">
        <f>IF(ISBLANK(J190)," ",IF(ROUND(J190,2)&lt;=Scenario!$G$3,0,IF(ROUND(J190,2)&lt;=Scenario!$G$5,1,IF(ROUND(J190,2)&lt;=Scenario!$G$6,2,IF(ROUND(J190,2)&lt;=Scenario!$G$7,3,IF(ROUND(J190,2)&lt;=Scenario!$G$8,4,IF(ROUND(J190,2)&lt;=Scenario!$G$9,5,IF(ROUND(J190,2)&lt;=Scenario!$G$10,6,7))))))))</f>
        <v xml:space="preserve"> </v>
      </c>
      <c r="Z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81" t="e">
        <f t="shared" si="53"/>
        <v>#VALUE!</v>
      </c>
      <c r="AC190" s="78" t="e">
        <f t="shared" si="70"/>
        <v>#VALUE!</v>
      </c>
      <c r="AD190" s="79" t="e">
        <f t="shared" si="64"/>
        <v>#VALUE!</v>
      </c>
      <c r="AE190" s="73" t="str">
        <f t="shared" si="71"/>
        <v>missing data</v>
      </c>
      <c r="AF190" s="80" t="str">
        <f t="shared" si="63"/>
        <v>missing data</v>
      </c>
      <c r="AG190" s="81" t="e">
        <f t="shared" si="54"/>
        <v>#VALUE!</v>
      </c>
      <c r="AH190" s="81" t="e">
        <f t="shared" si="55"/>
        <v>#VALUE!</v>
      </c>
    </row>
    <row r="191" spans="1:34" x14ac:dyDescent="0.25">
      <c r="A191" s="114" t="s">
        <v>74</v>
      </c>
      <c r="B191" s="102"/>
      <c r="C191" s="103"/>
      <c r="D191" s="103"/>
      <c r="E191" s="104"/>
      <c r="F191" s="105"/>
      <c r="G191" s="106"/>
      <c r="H191" s="106"/>
      <c r="I191" s="106"/>
      <c r="J191" s="107"/>
      <c r="K191" s="108" t="str">
        <f t="shared" si="56"/>
        <v xml:space="preserve"> </v>
      </c>
      <c r="L191" s="109" t="str">
        <f t="shared" si="57"/>
        <v xml:space="preserve"> </v>
      </c>
      <c r="M191" s="109" t="str">
        <f t="shared" si="58"/>
        <v xml:space="preserve"> </v>
      </c>
      <c r="N191" s="109" t="str">
        <f t="shared" si="59"/>
        <v xml:space="preserve"> </v>
      </c>
      <c r="O191" s="110" t="str">
        <f t="shared" si="60"/>
        <v xml:space="preserve"> </v>
      </c>
      <c r="P191" s="110" t="str">
        <f t="shared" si="61"/>
        <v xml:space="preserve"> </v>
      </c>
      <c r="Q191" s="111" t="str">
        <f t="shared" si="62"/>
        <v xml:space="preserve"> </v>
      </c>
      <c r="R191" s="108" t="e">
        <f t="shared" si="65"/>
        <v>#VALUE!</v>
      </c>
      <c r="S191" s="112" t="e">
        <f t="shared" si="66"/>
        <v>#VALUE!</v>
      </c>
      <c r="T191" s="72" t="e">
        <f t="shared" si="67"/>
        <v>#VALUE!</v>
      </c>
      <c r="U191" s="73" t="str">
        <f t="shared" si="68"/>
        <v>donnée(s) manquante(s)</v>
      </c>
      <c r="V191" s="74" t="str">
        <f t="shared" si="69"/>
        <v>donnée(s) manquante(s)</v>
      </c>
      <c r="W191" s="75" t="str">
        <f t="shared" si="52"/>
        <v xml:space="preserve"> </v>
      </c>
      <c r="X191" s="75" t="str">
        <f>IF(ISBLANK(I191)," ",IF(I191&lt;=Scenario!$C$3,0,IF(I191&lt;=Scenario!$C$5,1,IF(I191&lt;=Scenario!$C$6,2,IF(I191&lt;=Scenario!$C$7,3,IF(I191&lt;=Scenario!$C$8,4,5))))))</f>
        <v xml:space="preserve"> </v>
      </c>
      <c r="Y191" s="75" t="str">
        <f>IF(ISBLANK(J191)," ",IF(ROUND(J191,2)&lt;=Scenario!$G$3,0,IF(ROUND(J191,2)&lt;=Scenario!$G$5,1,IF(ROUND(J191,2)&lt;=Scenario!$G$6,2,IF(ROUND(J191,2)&lt;=Scenario!$G$7,3,IF(ROUND(J191,2)&lt;=Scenario!$G$8,4,IF(ROUND(J191,2)&lt;=Scenario!$G$9,5,IF(ROUND(J191,2)&lt;=Scenario!$G$10,6,7))))))))</f>
        <v xml:space="preserve"> </v>
      </c>
      <c r="Z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81" t="e">
        <f t="shared" si="53"/>
        <v>#VALUE!</v>
      </c>
      <c r="AC191" s="78" t="e">
        <f t="shared" si="70"/>
        <v>#VALUE!</v>
      </c>
      <c r="AD191" s="79" t="e">
        <f t="shared" si="64"/>
        <v>#VALUE!</v>
      </c>
      <c r="AE191" s="73" t="str">
        <f t="shared" si="71"/>
        <v>missing data</v>
      </c>
      <c r="AF191" s="80" t="str">
        <f t="shared" si="63"/>
        <v>missing data</v>
      </c>
      <c r="AG191" s="81" t="e">
        <f t="shared" si="54"/>
        <v>#VALUE!</v>
      </c>
      <c r="AH191" s="81" t="e">
        <f t="shared" si="55"/>
        <v>#VALUE!</v>
      </c>
    </row>
    <row r="192" spans="1:34" x14ac:dyDescent="0.25">
      <c r="A192" s="114" t="s">
        <v>74</v>
      </c>
      <c r="B192" s="102"/>
      <c r="C192" s="103"/>
      <c r="D192" s="103"/>
      <c r="E192" s="104"/>
      <c r="F192" s="105"/>
      <c r="G192" s="106"/>
      <c r="H192" s="106"/>
      <c r="I192" s="106"/>
      <c r="J192" s="107"/>
      <c r="K192" s="108" t="str">
        <f t="shared" si="56"/>
        <v xml:space="preserve"> </v>
      </c>
      <c r="L192" s="109" t="str">
        <f t="shared" si="57"/>
        <v xml:space="preserve"> </v>
      </c>
      <c r="M192" s="109" t="str">
        <f t="shared" si="58"/>
        <v xml:space="preserve"> </v>
      </c>
      <c r="N192" s="109" t="str">
        <f t="shared" si="59"/>
        <v xml:space="preserve"> </v>
      </c>
      <c r="O192" s="110" t="str">
        <f t="shared" si="60"/>
        <v xml:space="preserve"> </v>
      </c>
      <c r="P192" s="110" t="str">
        <f t="shared" si="61"/>
        <v xml:space="preserve"> </v>
      </c>
      <c r="Q192" s="111" t="str">
        <f t="shared" si="62"/>
        <v xml:space="preserve"> </v>
      </c>
      <c r="R192" s="108" t="e">
        <f t="shared" si="65"/>
        <v>#VALUE!</v>
      </c>
      <c r="S192" s="112" t="e">
        <f t="shared" si="66"/>
        <v>#VALUE!</v>
      </c>
      <c r="T192" s="72" t="e">
        <f t="shared" si="67"/>
        <v>#VALUE!</v>
      </c>
      <c r="U192" s="73" t="str">
        <f t="shared" si="68"/>
        <v>donnée(s) manquante(s)</v>
      </c>
      <c r="V192" s="74" t="str">
        <f t="shared" si="69"/>
        <v>donnée(s) manquante(s)</v>
      </c>
      <c r="W192" s="75" t="str">
        <f t="shared" si="52"/>
        <v xml:space="preserve"> </v>
      </c>
      <c r="X192" s="75" t="str">
        <f>IF(ISBLANK(I192)," ",IF(I192&lt;=Scenario!$C$3,0,IF(I192&lt;=Scenario!$C$5,1,IF(I192&lt;=Scenario!$C$6,2,IF(I192&lt;=Scenario!$C$7,3,IF(I192&lt;=Scenario!$C$8,4,5))))))</f>
        <v xml:space="preserve"> </v>
      </c>
      <c r="Y192" s="75" t="str">
        <f>IF(ISBLANK(J192)," ",IF(ROUND(J192,2)&lt;=Scenario!$G$3,0,IF(ROUND(J192,2)&lt;=Scenario!$G$5,1,IF(ROUND(J192,2)&lt;=Scenario!$G$6,2,IF(ROUND(J192,2)&lt;=Scenario!$G$7,3,IF(ROUND(J192,2)&lt;=Scenario!$G$8,4,IF(ROUND(J192,2)&lt;=Scenario!$G$9,5,IF(ROUND(J192,2)&lt;=Scenario!$G$10,6,7))))))))</f>
        <v xml:space="preserve"> </v>
      </c>
      <c r="Z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81" t="e">
        <f t="shared" si="53"/>
        <v>#VALUE!</v>
      </c>
      <c r="AC192" s="78" t="e">
        <f t="shared" si="70"/>
        <v>#VALUE!</v>
      </c>
      <c r="AD192" s="79" t="e">
        <f t="shared" si="64"/>
        <v>#VALUE!</v>
      </c>
      <c r="AE192" s="73" t="str">
        <f t="shared" si="71"/>
        <v>missing data</v>
      </c>
      <c r="AF192" s="80" t="str">
        <f t="shared" si="63"/>
        <v>missing data</v>
      </c>
      <c r="AG192" s="81" t="e">
        <f t="shared" si="54"/>
        <v>#VALUE!</v>
      </c>
      <c r="AH192" s="81" t="e">
        <f t="shared" si="55"/>
        <v>#VALUE!</v>
      </c>
    </row>
    <row r="193" spans="1:34" x14ac:dyDescent="0.25">
      <c r="A193" s="114" t="s">
        <v>74</v>
      </c>
      <c r="B193" s="102"/>
      <c r="C193" s="103"/>
      <c r="D193" s="103"/>
      <c r="E193" s="104"/>
      <c r="F193" s="105"/>
      <c r="G193" s="106"/>
      <c r="H193" s="106"/>
      <c r="I193" s="106"/>
      <c r="J193" s="107"/>
      <c r="K193" s="108" t="str">
        <f t="shared" si="56"/>
        <v xml:space="preserve"> </v>
      </c>
      <c r="L193" s="109" t="str">
        <f t="shared" si="57"/>
        <v xml:space="preserve"> </v>
      </c>
      <c r="M193" s="109" t="str">
        <f t="shared" si="58"/>
        <v xml:space="preserve"> </v>
      </c>
      <c r="N193" s="109" t="str">
        <f t="shared" si="59"/>
        <v xml:space="preserve"> </v>
      </c>
      <c r="O193" s="110" t="str">
        <f t="shared" si="60"/>
        <v xml:space="preserve"> </v>
      </c>
      <c r="P193" s="110" t="str">
        <f t="shared" si="61"/>
        <v xml:space="preserve"> </v>
      </c>
      <c r="Q193" s="111" t="str">
        <f t="shared" si="62"/>
        <v xml:space="preserve"> </v>
      </c>
      <c r="R193" s="108" t="e">
        <f t="shared" si="65"/>
        <v>#VALUE!</v>
      </c>
      <c r="S193" s="112" t="e">
        <f t="shared" si="66"/>
        <v>#VALUE!</v>
      </c>
      <c r="T193" s="72" t="e">
        <f t="shared" si="67"/>
        <v>#VALUE!</v>
      </c>
      <c r="U193" s="73" t="str">
        <f t="shared" si="68"/>
        <v>donnée(s) manquante(s)</v>
      </c>
      <c r="V193" s="74" t="str">
        <f t="shared" si="69"/>
        <v>donnée(s) manquante(s)</v>
      </c>
      <c r="W193" s="75" t="str">
        <f t="shared" ref="W193:W256" si="72">IF(ISBLANK(H193)," ",IF(H193&lt;=40,0,IF(H193&lt;=60,1,IF(H193&lt;=80,2,5))))</f>
        <v xml:space="preserve"> </v>
      </c>
      <c r="X193" s="75" t="str">
        <f>IF(ISBLANK(I193)," ",IF(I193&lt;=Scenario!$C$3,0,IF(I193&lt;=Scenario!$C$5,1,IF(I193&lt;=Scenario!$C$6,2,IF(I193&lt;=Scenario!$C$7,3,IF(I193&lt;=Scenario!$C$8,4,5))))))</f>
        <v xml:space="preserve"> </v>
      </c>
      <c r="Y193" s="75" t="str">
        <f>IF(ISBLANK(J193)," ",IF(ROUND(J193,2)&lt;=Scenario!$G$3,0,IF(ROUND(J193,2)&lt;=Scenario!$G$5,1,IF(ROUND(J193,2)&lt;=Scenario!$G$6,2,IF(ROUND(J193,2)&lt;=Scenario!$G$7,3,IF(ROUND(J193,2)&lt;=Scenario!$G$8,4,IF(ROUND(J193,2)&lt;=Scenario!$G$9,5,IF(ROUND(J193,2)&lt;=Scenario!$G$10,6,7))))))))</f>
        <v xml:space="preserve"> </v>
      </c>
      <c r="Z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81" t="e">
        <f t="shared" ref="AB193:AB256" si="73">AA193+Z193+K193+M193</f>
        <v>#VALUE!</v>
      </c>
      <c r="AC193" s="78" t="e">
        <f t="shared" si="70"/>
        <v>#VALUE!</v>
      </c>
      <c r="AD193" s="79" t="e">
        <f t="shared" si="64"/>
        <v>#VALUE!</v>
      </c>
      <c r="AE193" s="73" t="str">
        <f t="shared" si="71"/>
        <v>missing data</v>
      </c>
      <c r="AF193" s="80" t="str">
        <f t="shared" si="63"/>
        <v>missing data</v>
      </c>
      <c r="AG193" s="81" t="e">
        <f t="shared" ref="AG193:AG256" si="74">AD193-T193</f>
        <v>#VALUE!</v>
      </c>
      <c r="AH193" s="81" t="e">
        <f t="shared" ref="AH193:AH256" si="75">IF(OR(ISBLANK(V193),ISBLANK(AF193)),"donnée manquante",IF(U193=AE193,"no change",IF(U193&lt;&gt;AE193,IF(T193&lt;AD193,"less favourable",IF(T193&gt;AD193,"more favourable")))))</f>
        <v>#VALUE!</v>
      </c>
    </row>
    <row r="194" spans="1:34" x14ac:dyDescent="0.25">
      <c r="A194" s="114" t="s">
        <v>74</v>
      </c>
      <c r="B194" s="102"/>
      <c r="C194" s="103"/>
      <c r="D194" s="103"/>
      <c r="E194" s="104"/>
      <c r="F194" s="105"/>
      <c r="G194" s="106"/>
      <c r="H194" s="106"/>
      <c r="I194" s="106"/>
      <c r="J194" s="107"/>
      <c r="K194" s="108" t="str">
        <f t="shared" ref="K194:K257" si="76">IF(ISBLANK(B194)," ",IF(B194&lt;=335,0,IF(B194&lt;=670,1,IF(B194&lt;=1005,2,IF(B194&lt;=1340,3,IF(B194&lt;=1675,4,IF(B194&lt;=2010,5,IF(B194&lt;=2345,6,IF(B194&lt;=2680,7,IF(B194&lt;=3015,8,IF(B194&lt;=3350,9,10)))))))))))</f>
        <v xml:space="preserve"> </v>
      </c>
      <c r="L194" s="109" t="str">
        <f t="shared" ref="L194:L257" si="77">IF(ISBLANK(C194)," ",IF(C194&lt;=4.5,0,IF(C194&lt;=9,1,IF(C194&lt;=13.5,2,IF(C194&lt;=18,3,IF(C194&lt;=22.5,4,IF(C194&lt;=27,5,IF(C194&lt;=31,6,IF(C194&lt;=36,7,IF(C194&lt;=40,8,IF(C194&lt;=45,9,10)))))))))))</f>
        <v xml:space="preserve"> </v>
      </c>
      <c r="M194" s="109" t="str">
        <f t="shared" ref="M194:M257" si="78">IF(ISBLANK(D194)," ",IF(D194&lt;=1,0,IF(D194&lt;=2,1,IF(D194&lt;=3,2,IF(D194&lt;=4,3,IF(D194&lt;=5,4,IF(D194&lt;=6,5,IF(D194&lt;=7,6,IF(D194&lt;=8,7,IF(D194&lt;=9,8,IF(D194&lt;=10,9,10)))))))))))</f>
        <v xml:space="preserve"> </v>
      </c>
      <c r="N194" s="109" t="str">
        <f t="shared" ref="N194:N257" si="79">IF(ISBLANK(E194)," ",IF(E194&lt;=90,0,IF(E194&lt;=180,1,IF(E194&lt;=270,2,IF(E194&lt;=360,3,IF(E194&lt;=450,4,IF(E194&lt;=540,5,IF(E194&lt;=630,6,IF(E194&lt;=720,7,IF(E194&lt;=810,8,IF(E194&lt;=900,9,10)))))))))))</f>
        <v xml:space="preserve"> </v>
      </c>
      <c r="O194" s="110" t="str">
        <f t="shared" ref="O194:O257" si="80">IF(ISBLANK(G194)," ",IF(G194&lt;=40,0,IF(G194&lt;=60,1,IF(G194&lt;=80,2,5))))</f>
        <v xml:space="preserve"> </v>
      </c>
      <c r="P194" s="110" t="str">
        <f t="shared" ref="P194:P257" si="81">IF(ISBLANK(I194)," ",IF(I194&lt;=0.9,0,IF(I194&lt;=1.9,1,IF(I194&lt;=2.8,2,IF(I194&lt;=3.7,3,IF(I194&lt;=4.7,4,5))))))</f>
        <v xml:space="preserve"> </v>
      </c>
      <c r="Q194" s="111" t="str">
        <f t="shared" ref="Q194:Q257" si="82">IF(ISBLANK(J194)," ",IF(J194&lt;=1.6,0,IF(J194&lt;=3.2,1,IF(J194&lt;=4.8,2,IF(J194&lt;=6.4,3,IF(ROUND(J194,1)&lt;=8,4,5))))))</f>
        <v xml:space="preserve"> </v>
      </c>
      <c r="R194" s="108" t="e">
        <f t="shared" si="65"/>
        <v>#VALUE!</v>
      </c>
      <c r="S194" s="112" t="e">
        <f t="shared" si="66"/>
        <v>#VALUE!</v>
      </c>
      <c r="T194" s="72" t="e">
        <f t="shared" si="67"/>
        <v>#VALUE!</v>
      </c>
      <c r="U194" s="73" t="str">
        <f t="shared" si="68"/>
        <v>donnée(s) manquante(s)</v>
      </c>
      <c r="V194" s="74" t="str">
        <f t="shared" si="69"/>
        <v>donnée(s) manquante(s)</v>
      </c>
      <c r="W194" s="75" t="str">
        <f t="shared" si="72"/>
        <v xml:space="preserve"> </v>
      </c>
      <c r="X194" s="75" t="str">
        <f>IF(ISBLANK(I194)," ",IF(I194&lt;=Scenario!$C$3,0,IF(I194&lt;=Scenario!$C$5,1,IF(I194&lt;=Scenario!$C$6,2,IF(I194&lt;=Scenario!$C$7,3,IF(I194&lt;=Scenario!$C$8,4,5))))))</f>
        <v xml:space="preserve"> </v>
      </c>
      <c r="Y194" s="75" t="str">
        <f>IF(ISBLANK(J194)," ",IF(ROUND(J194,2)&lt;=Scenario!$G$3,0,IF(ROUND(J194,2)&lt;=Scenario!$G$5,1,IF(ROUND(J194,2)&lt;=Scenario!$G$6,2,IF(ROUND(J194,2)&lt;=Scenario!$G$7,3,IF(ROUND(J194,2)&lt;=Scenario!$G$8,4,IF(ROUND(J194,2)&lt;=Scenario!$G$9,5,IF(ROUND(J194,2)&lt;=Scenario!$G$10,6,7))))))))</f>
        <v xml:space="preserve"> </v>
      </c>
      <c r="Z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81" t="e">
        <f t="shared" si="73"/>
        <v>#VALUE!</v>
      </c>
      <c r="AC194" s="78" t="e">
        <f t="shared" si="70"/>
        <v>#VALUE!</v>
      </c>
      <c r="AD194" s="79" t="e">
        <f t="shared" si="64"/>
        <v>#VALUE!</v>
      </c>
      <c r="AE194" s="73" t="str">
        <f t="shared" si="71"/>
        <v>missing data</v>
      </c>
      <c r="AF194" s="80" t="str">
        <f t="shared" si="63"/>
        <v>missing data</v>
      </c>
      <c r="AG194" s="81" t="e">
        <f t="shared" si="74"/>
        <v>#VALUE!</v>
      </c>
      <c r="AH194" s="81" t="e">
        <f t="shared" si="75"/>
        <v>#VALUE!</v>
      </c>
    </row>
    <row r="195" spans="1:34" x14ac:dyDescent="0.25">
      <c r="A195" s="114" t="s">
        <v>74</v>
      </c>
      <c r="B195" s="102"/>
      <c r="C195" s="103"/>
      <c r="D195" s="103"/>
      <c r="E195" s="104"/>
      <c r="F195" s="105"/>
      <c r="G195" s="106"/>
      <c r="H195" s="106"/>
      <c r="I195" s="106"/>
      <c r="J195" s="107"/>
      <c r="K195" s="108" t="str">
        <f t="shared" si="76"/>
        <v xml:space="preserve"> </v>
      </c>
      <c r="L195" s="109" t="str">
        <f t="shared" si="77"/>
        <v xml:space="preserve"> </v>
      </c>
      <c r="M195" s="109" t="str">
        <f t="shared" si="78"/>
        <v xml:space="preserve"> </v>
      </c>
      <c r="N195" s="109" t="str">
        <f t="shared" si="79"/>
        <v xml:space="preserve"> </v>
      </c>
      <c r="O195" s="110" t="str">
        <f t="shared" si="80"/>
        <v xml:space="preserve"> </v>
      </c>
      <c r="P195" s="110" t="str">
        <f t="shared" si="81"/>
        <v xml:space="preserve"> </v>
      </c>
      <c r="Q195" s="111" t="str">
        <f t="shared" si="82"/>
        <v xml:space="preserve"> </v>
      </c>
      <c r="R195" s="108" t="e">
        <f t="shared" si="65"/>
        <v>#VALUE!</v>
      </c>
      <c r="S195" s="112" t="e">
        <f t="shared" si="66"/>
        <v>#VALUE!</v>
      </c>
      <c r="T195" s="72" t="e">
        <f t="shared" si="67"/>
        <v>#VALUE!</v>
      </c>
      <c r="U195" s="73" t="str">
        <f t="shared" si="68"/>
        <v>donnée(s) manquante(s)</v>
      </c>
      <c r="V195" s="74" t="str">
        <f t="shared" si="69"/>
        <v>donnée(s) manquante(s)</v>
      </c>
      <c r="W195" s="75" t="str">
        <f t="shared" si="72"/>
        <v xml:space="preserve"> </v>
      </c>
      <c r="X195" s="75" t="str">
        <f>IF(ISBLANK(I195)," ",IF(I195&lt;=Scenario!$C$3,0,IF(I195&lt;=Scenario!$C$5,1,IF(I195&lt;=Scenario!$C$6,2,IF(I195&lt;=Scenario!$C$7,3,IF(I195&lt;=Scenario!$C$8,4,5))))))</f>
        <v xml:space="preserve"> </v>
      </c>
      <c r="Y195" s="75" t="str">
        <f>IF(ISBLANK(J195)," ",IF(ROUND(J195,2)&lt;=Scenario!$G$3,0,IF(ROUND(J195,2)&lt;=Scenario!$G$5,1,IF(ROUND(J195,2)&lt;=Scenario!$G$6,2,IF(ROUND(J195,2)&lt;=Scenario!$G$7,3,IF(ROUND(J195,2)&lt;=Scenario!$G$8,4,IF(ROUND(J195,2)&lt;=Scenario!$G$9,5,IF(ROUND(J195,2)&lt;=Scenario!$G$10,6,7))))))))</f>
        <v xml:space="preserve"> </v>
      </c>
      <c r="Z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81" t="e">
        <f t="shared" si="73"/>
        <v>#VALUE!</v>
      </c>
      <c r="AC195" s="78" t="e">
        <f t="shared" si="70"/>
        <v>#VALUE!</v>
      </c>
      <c r="AD195" s="79" t="e">
        <f t="shared" si="64"/>
        <v>#VALUE!</v>
      </c>
      <c r="AE195" s="73" t="str">
        <f t="shared" si="71"/>
        <v>missing data</v>
      </c>
      <c r="AF195" s="80" t="str">
        <f t="shared" ref="AF195:AF258" si="83">IF(AE195="missing data","missing data",IF(AE195="Nutriscore_A","dark green",IF(AE195="Nutriscore_B","green",IF(AE195="Nutriscore_C","yellow",IF(AE195="Nutriscore_D","orange","dark orange")))))</f>
        <v>missing data</v>
      </c>
      <c r="AG195" s="81" t="e">
        <f t="shared" si="74"/>
        <v>#VALUE!</v>
      </c>
      <c r="AH195" s="81" t="e">
        <f t="shared" si="75"/>
        <v>#VALUE!</v>
      </c>
    </row>
    <row r="196" spans="1:34" x14ac:dyDescent="0.25">
      <c r="A196" s="114" t="s">
        <v>74</v>
      </c>
      <c r="B196" s="102"/>
      <c r="C196" s="103"/>
      <c r="D196" s="103"/>
      <c r="E196" s="104"/>
      <c r="F196" s="105"/>
      <c r="G196" s="106"/>
      <c r="H196" s="106"/>
      <c r="I196" s="106"/>
      <c r="J196" s="107"/>
      <c r="K196" s="108" t="str">
        <f t="shared" si="76"/>
        <v xml:space="preserve"> </v>
      </c>
      <c r="L196" s="109" t="str">
        <f t="shared" si="77"/>
        <v xml:space="preserve"> </v>
      </c>
      <c r="M196" s="109" t="str">
        <f t="shared" si="78"/>
        <v xml:space="preserve"> </v>
      </c>
      <c r="N196" s="109" t="str">
        <f t="shared" si="79"/>
        <v xml:space="preserve"> </v>
      </c>
      <c r="O196" s="110" t="str">
        <f t="shared" si="80"/>
        <v xml:space="preserve"> </v>
      </c>
      <c r="P196" s="110" t="str">
        <f t="shared" si="81"/>
        <v xml:space="preserve"> </v>
      </c>
      <c r="Q196" s="111" t="str">
        <f t="shared" si="82"/>
        <v xml:space="preserve"> </v>
      </c>
      <c r="R196" s="108" t="e">
        <f t="shared" si="65"/>
        <v>#VALUE!</v>
      </c>
      <c r="S196" s="112" t="e">
        <f t="shared" si="66"/>
        <v>#VALUE!</v>
      </c>
      <c r="T196" s="72" t="e">
        <f t="shared" si="67"/>
        <v>#VALUE!</v>
      </c>
      <c r="U196" s="73" t="str">
        <f t="shared" si="68"/>
        <v>donnée(s) manquante(s)</v>
      </c>
      <c r="V196" s="74" t="str">
        <f t="shared" si="69"/>
        <v>donnée(s) manquante(s)</v>
      </c>
      <c r="W196" s="75" t="str">
        <f t="shared" si="72"/>
        <v xml:space="preserve"> </v>
      </c>
      <c r="X196" s="75" t="str">
        <f>IF(ISBLANK(I196)," ",IF(I196&lt;=Scenario!$C$3,0,IF(I196&lt;=Scenario!$C$5,1,IF(I196&lt;=Scenario!$C$6,2,IF(I196&lt;=Scenario!$C$7,3,IF(I196&lt;=Scenario!$C$8,4,5))))))</f>
        <v xml:space="preserve"> </v>
      </c>
      <c r="Y196" s="75" t="str">
        <f>IF(ISBLANK(J196)," ",IF(ROUND(J196,2)&lt;=Scenario!$G$3,0,IF(ROUND(J196,2)&lt;=Scenario!$G$5,1,IF(ROUND(J196,2)&lt;=Scenario!$G$6,2,IF(ROUND(J196,2)&lt;=Scenario!$G$7,3,IF(ROUND(J196,2)&lt;=Scenario!$G$8,4,IF(ROUND(J196,2)&lt;=Scenario!$G$9,5,IF(ROUND(J196,2)&lt;=Scenario!$G$10,6,7))))))))</f>
        <v xml:space="preserve"> </v>
      </c>
      <c r="Z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81" t="e">
        <f t="shared" si="73"/>
        <v>#VALUE!</v>
      </c>
      <c r="AC196" s="78" t="e">
        <f t="shared" si="70"/>
        <v>#VALUE!</v>
      </c>
      <c r="AD196" s="79" t="e">
        <f t="shared" ref="AD196:AD259" si="84">IF(AB196&lt;11,AB196-AC196,AB196-X196-W196)</f>
        <v>#VALUE!</v>
      </c>
      <c r="AE196" s="73" t="str">
        <f t="shared" si="71"/>
        <v>missing data</v>
      </c>
      <c r="AF196" s="80" t="str">
        <f t="shared" si="83"/>
        <v>missing data</v>
      </c>
      <c r="AG196" s="81" t="e">
        <f t="shared" si="74"/>
        <v>#VALUE!</v>
      </c>
      <c r="AH196" s="81" t="e">
        <f t="shared" si="75"/>
        <v>#VALUE!</v>
      </c>
    </row>
    <row r="197" spans="1:34" x14ac:dyDescent="0.25">
      <c r="A197" s="114" t="s">
        <v>74</v>
      </c>
      <c r="B197" s="102"/>
      <c r="C197" s="103"/>
      <c r="D197" s="103"/>
      <c r="E197" s="104"/>
      <c r="F197" s="105"/>
      <c r="G197" s="106"/>
      <c r="H197" s="106"/>
      <c r="I197" s="106"/>
      <c r="J197" s="107"/>
      <c r="K197" s="108" t="str">
        <f t="shared" si="76"/>
        <v xml:space="preserve"> </v>
      </c>
      <c r="L197" s="109" t="str">
        <f t="shared" si="77"/>
        <v xml:space="preserve"> </v>
      </c>
      <c r="M197" s="109" t="str">
        <f t="shared" si="78"/>
        <v xml:space="preserve"> </v>
      </c>
      <c r="N197" s="109" t="str">
        <f t="shared" si="79"/>
        <v xml:space="preserve"> </v>
      </c>
      <c r="O197" s="110" t="str">
        <f t="shared" si="80"/>
        <v xml:space="preserve"> </v>
      </c>
      <c r="P197" s="110" t="str">
        <f t="shared" si="81"/>
        <v xml:space="preserve"> </v>
      </c>
      <c r="Q197" s="111" t="str">
        <f t="shared" si="82"/>
        <v xml:space="preserve"> </v>
      </c>
      <c r="R197" s="108" t="e">
        <f t="shared" si="65"/>
        <v>#VALUE!</v>
      </c>
      <c r="S197" s="112" t="e">
        <f t="shared" si="66"/>
        <v>#VALUE!</v>
      </c>
      <c r="T197" s="72" t="e">
        <f t="shared" si="67"/>
        <v>#VALUE!</v>
      </c>
      <c r="U197" s="73" t="str">
        <f t="shared" si="68"/>
        <v>donnée(s) manquante(s)</v>
      </c>
      <c r="V197" s="74" t="str">
        <f t="shared" si="69"/>
        <v>donnée(s) manquante(s)</v>
      </c>
      <c r="W197" s="75" t="str">
        <f t="shared" si="72"/>
        <v xml:space="preserve"> </v>
      </c>
      <c r="X197" s="75" t="str">
        <f>IF(ISBLANK(I197)," ",IF(I197&lt;=Scenario!$C$3,0,IF(I197&lt;=Scenario!$C$5,1,IF(I197&lt;=Scenario!$C$6,2,IF(I197&lt;=Scenario!$C$7,3,IF(I197&lt;=Scenario!$C$8,4,5))))))</f>
        <v xml:space="preserve"> </v>
      </c>
      <c r="Y197" s="75" t="str">
        <f>IF(ISBLANK(J197)," ",IF(ROUND(J197,2)&lt;=Scenario!$G$3,0,IF(ROUND(J197,2)&lt;=Scenario!$G$5,1,IF(ROUND(J197,2)&lt;=Scenario!$G$6,2,IF(ROUND(J197,2)&lt;=Scenario!$G$7,3,IF(ROUND(J197,2)&lt;=Scenario!$G$8,4,IF(ROUND(J197,2)&lt;=Scenario!$G$9,5,IF(ROUND(J197,2)&lt;=Scenario!$G$10,6,7))))))))</f>
        <v xml:space="preserve"> </v>
      </c>
      <c r="Z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81" t="e">
        <f t="shared" si="73"/>
        <v>#VALUE!</v>
      </c>
      <c r="AC197" s="78" t="e">
        <f t="shared" si="70"/>
        <v>#VALUE!</v>
      </c>
      <c r="AD197" s="79" t="e">
        <f t="shared" si="84"/>
        <v>#VALUE!</v>
      </c>
      <c r="AE197" s="73" t="str">
        <f t="shared" si="71"/>
        <v>missing data</v>
      </c>
      <c r="AF197" s="80" t="str">
        <f t="shared" si="83"/>
        <v>missing data</v>
      </c>
      <c r="AG197" s="81" t="e">
        <f t="shared" si="74"/>
        <v>#VALUE!</v>
      </c>
      <c r="AH197" s="81" t="e">
        <f t="shared" si="75"/>
        <v>#VALUE!</v>
      </c>
    </row>
    <row r="198" spans="1:34" x14ac:dyDescent="0.25">
      <c r="A198" s="114" t="s">
        <v>74</v>
      </c>
      <c r="B198" s="102"/>
      <c r="C198" s="103"/>
      <c r="D198" s="103"/>
      <c r="E198" s="104"/>
      <c r="F198" s="105"/>
      <c r="G198" s="106"/>
      <c r="H198" s="106"/>
      <c r="I198" s="106"/>
      <c r="J198" s="107"/>
      <c r="K198" s="108" t="str">
        <f t="shared" si="76"/>
        <v xml:space="preserve"> </v>
      </c>
      <c r="L198" s="109" t="str">
        <f t="shared" si="77"/>
        <v xml:space="preserve"> </v>
      </c>
      <c r="M198" s="109" t="str">
        <f t="shared" si="78"/>
        <v xml:space="preserve"> </v>
      </c>
      <c r="N198" s="109" t="str">
        <f t="shared" si="79"/>
        <v xml:space="preserve"> </v>
      </c>
      <c r="O198" s="110" t="str">
        <f t="shared" si="80"/>
        <v xml:space="preserve"> </v>
      </c>
      <c r="P198" s="110" t="str">
        <f t="shared" si="81"/>
        <v xml:space="preserve"> </v>
      </c>
      <c r="Q198" s="111" t="str">
        <f t="shared" si="82"/>
        <v xml:space="preserve"> </v>
      </c>
      <c r="R198" s="108" t="e">
        <f t="shared" ref="R198:R261" si="85">SUM(K198+L198+M198+N198)</f>
        <v>#VALUE!</v>
      </c>
      <c r="S198" s="112" t="e">
        <f t="shared" ref="S198:S261" si="86">SUM(O198+P198+Q198)</f>
        <v>#VALUE!</v>
      </c>
      <c r="T198" s="72" t="e">
        <f t="shared" ref="T198:T261" si="87">IF(AND(R198&gt;=0,R198&lt;11),R198-S198,IF(AND(R198&gt;=11,O198=5),R198-S198,R198-O198-P198))</f>
        <v>#VALUE!</v>
      </c>
      <c r="U198" s="73" t="str">
        <f t="shared" ref="U198:U261" si="88">IF(OR(ISBLANK(B198),ISBLANK(C198),ISBLANK(D198),ISBLANK(E198),ISBLANK(H198),ISBLANK(I198),ISBLANK(J198)),"donnée(s) manquante(s)",IF(T198&lt;0,"Nutriscore_A",IF(T198&lt;3,"Nutriscore_B",IF(T198&lt;11,"Nutriscore_C",IF(T198&lt;19,"Nutriscore_D","Nutriscore_E")))))</f>
        <v>donnée(s) manquante(s)</v>
      </c>
      <c r="V198" s="74" t="str">
        <f t="shared" ref="V198:V261" si="89">IF(U198="donnée(s) manquante(s)","donnée(s) manquante(s)",IF(U198="Nutriscore_A","dark green",IF(U198="Nutriscore_B","green",IF(U198="Nutriscore_C","yellow",IF(U198="Nutriscore_D","orange","dark orange")))))</f>
        <v>donnée(s) manquante(s)</v>
      </c>
      <c r="W198" s="75" t="str">
        <f t="shared" si="72"/>
        <v xml:space="preserve"> </v>
      </c>
      <c r="X198" s="75" t="str">
        <f>IF(ISBLANK(I198)," ",IF(I198&lt;=Scenario!$C$3,0,IF(I198&lt;=Scenario!$C$5,1,IF(I198&lt;=Scenario!$C$6,2,IF(I198&lt;=Scenario!$C$7,3,IF(I198&lt;=Scenario!$C$8,4,5))))))</f>
        <v xml:space="preserve"> </v>
      </c>
      <c r="Y198" s="75" t="str">
        <f>IF(ISBLANK(J198)," ",IF(ROUND(J198,2)&lt;=Scenario!$G$3,0,IF(ROUND(J198,2)&lt;=Scenario!$G$5,1,IF(ROUND(J198,2)&lt;=Scenario!$G$6,2,IF(ROUND(J198,2)&lt;=Scenario!$G$7,3,IF(ROUND(J198,2)&lt;=Scenario!$G$8,4,IF(ROUND(J198,2)&lt;=Scenario!$G$9,5,IF(ROUND(J198,2)&lt;=Scenario!$G$10,6,7))))))))</f>
        <v xml:space="preserve"> </v>
      </c>
      <c r="Z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81" t="e">
        <f t="shared" si="73"/>
        <v>#VALUE!</v>
      </c>
      <c r="AC198" s="78" t="e">
        <f t="shared" ref="AC198:AC261" si="90">Y198+W198+X198</f>
        <v>#VALUE!</v>
      </c>
      <c r="AD198" s="79" t="e">
        <f t="shared" si="84"/>
        <v>#VALUE!</v>
      </c>
      <c r="AE198" s="73" t="str">
        <f t="shared" si="71"/>
        <v>missing data</v>
      </c>
      <c r="AF198" s="80" t="str">
        <f t="shared" si="83"/>
        <v>missing data</v>
      </c>
      <c r="AG198" s="81" t="e">
        <f t="shared" si="74"/>
        <v>#VALUE!</v>
      </c>
      <c r="AH198" s="81" t="e">
        <f t="shared" si="75"/>
        <v>#VALUE!</v>
      </c>
    </row>
    <row r="199" spans="1:34" x14ac:dyDescent="0.25">
      <c r="A199" s="114" t="s">
        <v>74</v>
      </c>
      <c r="B199" s="102"/>
      <c r="C199" s="103"/>
      <c r="D199" s="103"/>
      <c r="E199" s="104"/>
      <c r="F199" s="105"/>
      <c r="G199" s="106"/>
      <c r="H199" s="106"/>
      <c r="I199" s="106"/>
      <c r="J199" s="107"/>
      <c r="K199" s="108" t="str">
        <f t="shared" si="76"/>
        <v xml:space="preserve"> </v>
      </c>
      <c r="L199" s="109" t="str">
        <f t="shared" si="77"/>
        <v xml:space="preserve"> </v>
      </c>
      <c r="M199" s="109" t="str">
        <f t="shared" si="78"/>
        <v xml:space="preserve"> </v>
      </c>
      <c r="N199" s="109" t="str">
        <f t="shared" si="79"/>
        <v xml:space="preserve"> </v>
      </c>
      <c r="O199" s="110" t="str">
        <f t="shared" si="80"/>
        <v xml:space="preserve"> </v>
      </c>
      <c r="P199" s="110" t="str">
        <f t="shared" si="81"/>
        <v xml:space="preserve"> </v>
      </c>
      <c r="Q199" s="111" t="str">
        <f t="shared" si="82"/>
        <v xml:space="preserve"> </v>
      </c>
      <c r="R199" s="108" t="e">
        <f t="shared" si="85"/>
        <v>#VALUE!</v>
      </c>
      <c r="S199" s="112" t="e">
        <f t="shared" si="86"/>
        <v>#VALUE!</v>
      </c>
      <c r="T199" s="72" t="e">
        <f t="shared" si="87"/>
        <v>#VALUE!</v>
      </c>
      <c r="U199" s="73" t="str">
        <f t="shared" si="88"/>
        <v>donnée(s) manquante(s)</v>
      </c>
      <c r="V199" s="74" t="str">
        <f t="shared" si="89"/>
        <v>donnée(s) manquante(s)</v>
      </c>
      <c r="W199" s="75" t="str">
        <f t="shared" si="72"/>
        <v xml:space="preserve"> </v>
      </c>
      <c r="X199" s="75" t="str">
        <f>IF(ISBLANK(I199)," ",IF(I199&lt;=Scenario!$C$3,0,IF(I199&lt;=Scenario!$C$5,1,IF(I199&lt;=Scenario!$C$6,2,IF(I199&lt;=Scenario!$C$7,3,IF(I199&lt;=Scenario!$C$8,4,5))))))</f>
        <v xml:space="preserve"> </v>
      </c>
      <c r="Y199" s="75" t="str">
        <f>IF(ISBLANK(J199)," ",IF(ROUND(J199,2)&lt;=Scenario!$G$3,0,IF(ROUND(J199,2)&lt;=Scenario!$G$5,1,IF(ROUND(J199,2)&lt;=Scenario!$G$6,2,IF(ROUND(J199,2)&lt;=Scenario!$G$7,3,IF(ROUND(J199,2)&lt;=Scenario!$G$8,4,IF(ROUND(J199,2)&lt;=Scenario!$G$9,5,IF(ROUND(J199,2)&lt;=Scenario!$G$10,6,7))))))))</f>
        <v xml:space="preserve"> </v>
      </c>
      <c r="Z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81" t="e">
        <f t="shared" si="73"/>
        <v>#VALUE!</v>
      </c>
      <c r="AC199" s="78" t="e">
        <f t="shared" si="90"/>
        <v>#VALUE!</v>
      </c>
      <c r="AD199" s="79" t="e">
        <f t="shared" si="84"/>
        <v>#VALUE!</v>
      </c>
      <c r="AE199" s="73" t="str">
        <f t="shared" ref="AE199:AE262" si="91">IF(OR(ISBLANK(B199),ISBLANK(C199),ISBLANK(D199),ISBLANK(F199),ISBLANK(H199),ISBLANK(I199),ISBLANK(J199)),"missing data",IF(AD199&lt;1,"Nutriscore_A",IF(AD199&lt;3,"Nutriscore_B",IF(AD199&lt;11,"Nutriscore_C",IF(AD199&lt;19,"Nutriscore_D","Nutriscore_E")))))</f>
        <v>missing data</v>
      </c>
      <c r="AF199" s="80" t="str">
        <f t="shared" si="83"/>
        <v>missing data</v>
      </c>
      <c r="AG199" s="81" t="e">
        <f t="shared" si="74"/>
        <v>#VALUE!</v>
      </c>
      <c r="AH199" s="81" t="e">
        <f t="shared" si="75"/>
        <v>#VALUE!</v>
      </c>
    </row>
    <row r="200" spans="1:34" x14ac:dyDescent="0.25">
      <c r="A200" s="114" t="s">
        <v>74</v>
      </c>
      <c r="B200" s="102"/>
      <c r="C200" s="103"/>
      <c r="D200" s="103"/>
      <c r="E200" s="104"/>
      <c r="F200" s="105"/>
      <c r="G200" s="106"/>
      <c r="H200" s="106"/>
      <c r="I200" s="106"/>
      <c r="J200" s="107"/>
      <c r="K200" s="108" t="str">
        <f t="shared" si="76"/>
        <v xml:space="preserve"> </v>
      </c>
      <c r="L200" s="109" t="str">
        <f t="shared" si="77"/>
        <v xml:space="preserve"> </v>
      </c>
      <c r="M200" s="109" t="str">
        <f t="shared" si="78"/>
        <v xml:space="preserve"> </v>
      </c>
      <c r="N200" s="109" t="str">
        <f t="shared" si="79"/>
        <v xml:space="preserve"> </v>
      </c>
      <c r="O200" s="110" t="str">
        <f t="shared" si="80"/>
        <v xml:space="preserve"> </v>
      </c>
      <c r="P200" s="110" t="str">
        <f t="shared" si="81"/>
        <v xml:space="preserve"> </v>
      </c>
      <c r="Q200" s="111" t="str">
        <f t="shared" si="82"/>
        <v xml:space="preserve"> </v>
      </c>
      <c r="R200" s="108" t="e">
        <f t="shared" si="85"/>
        <v>#VALUE!</v>
      </c>
      <c r="S200" s="112" t="e">
        <f t="shared" si="86"/>
        <v>#VALUE!</v>
      </c>
      <c r="T200" s="72" t="e">
        <f t="shared" si="87"/>
        <v>#VALUE!</v>
      </c>
      <c r="U200" s="73" t="str">
        <f t="shared" si="88"/>
        <v>donnée(s) manquante(s)</v>
      </c>
      <c r="V200" s="74" t="str">
        <f t="shared" si="89"/>
        <v>donnée(s) manquante(s)</v>
      </c>
      <c r="W200" s="75" t="str">
        <f t="shared" si="72"/>
        <v xml:space="preserve"> </v>
      </c>
      <c r="X200" s="75" t="str">
        <f>IF(ISBLANK(I200)," ",IF(I200&lt;=Scenario!$C$3,0,IF(I200&lt;=Scenario!$C$5,1,IF(I200&lt;=Scenario!$C$6,2,IF(I200&lt;=Scenario!$C$7,3,IF(I200&lt;=Scenario!$C$8,4,5))))))</f>
        <v xml:space="preserve"> </v>
      </c>
      <c r="Y200" s="75" t="str">
        <f>IF(ISBLANK(J200)," ",IF(ROUND(J200,2)&lt;=Scenario!$G$3,0,IF(ROUND(J200,2)&lt;=Scenario!$G$5,1,IF(ROUND(J200,2)&lt;=Scenario!$G$6,2,IF(ROUND(J200,2)&lt;=Scenario!$G$7,3,IF(ROUND(J200,2)&lt;=Scenario!$G$8,4,IF(ROUND(J200,2)&lt;=Scenario!$G$9,5,IF(ROUND(J200,2)&lt;=Scenario!$G$10,6,7))))))))</f>
        <v xml:space="preserve"> </v>
      </c>
      <c r="Z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81" t="e">
        <f t="shared" si="73"/>
        <v>#VALUE!</v>
      </c>
      <c r="AC200" s="78" t="e">
        <f t="shared" si="90"/>
        <v>#VALUE!</v>
      </c>
      <c r="AD200" s="79" t="e">
        <f t="shared" si="84"/>
        <v>#VALUE!</v>
      </c>
      <c r="AE200" s="73" t="str">
        <f t="shared" si="91"/>
        <v>missing data</v>
      </c>
      <c r="AF200" s="80" t="str">
        <f t="shared" si="83"/>
        <v>missing data</v>
      </c>
      <c r="AG200" s="81" t="e">
        <f t="shared" si="74"/>
        <v>#VALUE!</v>
      </c>
      <c r="AH200" s="81" t="e">
        <f t="shared" si="75"/>
        <v>#VALUE!</v>
      </c>
    </row>
    <row r="201" spans="1:34" x14ac:dyDescent="0.25">
      <c r="A201" s="114" t="s">
        <v>74</v>
      </c>
      <c r="B201" s="102"/>
      <c r="C201" s="103"/>
      <c r="D201" s="103"/>
      <c r="E201" s="104"/>
      <c r="F201" s="105"/>
      <c r="G201" s="106"/>
      <c r="H201" s="106"/>
      <c r="I201" s="106"/>
      <c r="J201" s="107"/>
      <c r="K201" s="108" t="str">
        <f t="shared" si="76"/>
        <v xml:space="preserve"> </v>
      </c>
      <c r="L201" s="109" t="str">
        <f t="shared" si="77"/>
        <v xml:space="preserve"> </v>
      </c>
      <c r="M201" s="109" t="str">
        <f t="shared" si="78"/>
        <v xml:space="preserve"> </v>
      </c>
      <c r="N201" s="109" t="str">
        <f t="shared" si="79"/>
        <v xml:space="preserve"> </v>
      </c>
      <c r="O201" s="110" t="str">
        <f t="shared" si="80"/>
        <v xml:space="preserve"> </v>
      </c>
      <c r="P201" s="110" t="str">
        <f t="shared" si="81"/>
        <v xml:space="preserve"> </v>
      </c>
      <c r="Q201" s="111" t="str">
        <f t="shared" si="82"/>
        <v xml:space="preserve"> </v>
      </c>
      <c r="R201" s="108" t="e">
        <f t="shared" si="85"/>
        <v>#VALUE!</v>
      </c>
      <c r="S201" s="112" t="e">
        <f t="shared" si="86"/>
        <v>#VALUE!</v>
      </c>
      <c r="T201" s="72" t="e">
        <f t="shared" si="87"/>
        <v>#VALUE!</v>
      </c>
      <c r="U201" s="73" t="str">
        <f t="shared" si="88"/>
        <v>donnée(s) manquante(s)</v>
      </c>
      <c r="V201" s="74" t="str">
        <f t="shared" si="89"/>
        <v>donnée(s) manquante(s)</v>
      </c>
      <c r="W201" s="75" t="str">
        <f t="shared" si="72"/>
        <v xml:space="preserve"> </v>
      </c>
      <c r="X201" s="75" t="str">
        <f>IF(ISBLANK(I201)," ",IF(I201&lt;=Scenario!$C$3,0,IF(I201&lt;=Scenario!$C$5,1,IF(I201&lt;=Scenario!$C$6,2,IF(I201&lt;=Scenario!$C$7,3,IF(I201&lt;=Scenario!$C$8,4,5))))))</f>
        <v xml:space="preserve"> </v>
      </c>
      <c r="Y201" s="75" t="str">
        <f>IF(ISBLANK(J201)," ",IF(ROUND(J201,2)&lt;=Scenario!$G$3,0,IF(ROUND(J201,2)&lt;=Scenario!$G$5,1,IF(ROUND(J201,2)&lt;=Scenario!$G$6,2,IF(ROUND(J201,2)&lt;=Scenario!$G$7,3,IF(ROUND(J201,2)&lt;=Scenario!$G$8,4,IF(ROUND(J201,2)&lt;=Scenario!$G$9,5,IF(ROUND(J201,2)&lt;=Scenario!$G$10,6,7))))))))</f>
        <v xml:space="preserve"> </v>
      </c>
      <c r="Z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81" t="e">
        <f t="shared" si="73"/>
        <v>#VALUE!</v>
      </c>
      <c r="AC201" s="78" t="e">
        <f t="shared" si="90"/>
        <v>#VALUE!</v>
      </c>
      <c r="AD201" s="79" t="e">
        <f t="shared" si="84"/>
        <v>#VALUE!</v>
      </c>
      <c r="AE201" s="73" t="str">
        <f t="shared" si="91"/>
        <v>missing data</v>
      </c>
      <c r="AF201" s="80" t="str">
        <f t="shared" si="83"/>
        <v>missing data</v>
      </c>
      <c r="AG201" s="81" t="e">
        <f t="shared" si="74"/>
        <v>#VALUE!</v>
      </c>
      <c r="AH201" s="81" t="e">
        <f t="shared" si="75"/>
        <v>#VALUE!</v>
      </c>
    </row>
    <row r="202" spans="1:34" x14ac:dyDescent="0.25">
      <c r="A202" s="114" t="s">
        <v>74</v>
      </c>
      <c r="B202" s="102"/>
      <c r="C202" s="103"/>
      <c r="D202" s="103"/>
      <c r="E202" s="104"/>
      <c r="F202" s="105"/>
      <c r="G202" s="106"/>
      <c r="H202" s="106"/>
      <c r="I202" s="106"/>
      <c r="J202" s="107"/>
      <c r="K202" s="108" t="str">
        <f t="shared" si="76"/>
        <v xml:space="preserve"> </v>
      </c>
      <c r="L202" s="109" t="str">
        <f t="shared" si="77"/>
        <v xml:space="preserve"> </v>
      </c>
      <c r="M202" s="109" t="str">
        <f t="shared" si="78"/>
        <v xml:space="preserve"> </v>
      </c>
      <c r="N202" s="109" t="str">
        <f t="shared" si="79"/>
        <v xml:space="preserve"> </v>
      </c>
      <c r="O202" s="110" t="str">
        <f t="shared" si="80"/>
        <v xml:space="preserve"> </v>
      </c>
      <c r="P202" s="110" t="str">
        <f t="shared" si="81"/>
        <v xml:space="preserve"> </v>
      </c>
      <c r="Q202" s="111" t="str">
        <f t="shared" si="82"/>
        <v xml:space="preserve"> </v>
      </c>
      <c r="R202" s="108" t="e">
        <f t="shared" si="85"/>
        <v>#VALUE!</v>
      </c>
      <c r="S202" s="112" t="e">
        <f t="shared" si="86"/>
        <v>#VALUE!</v>
      </c>
      <c r="T202" s="72" t="e">
        <f t="shared" si="87"/>
        <v>#VALUE!</v>
      </c>
      <c r="U202" s="73" t="str">
        <f t="shared" si="88"/>
        <v>donnée(s) manquante(s)</v>
      </c>
      <c r="V202" s="74" t="str">
        <f t="shared" si="89"/>
        <v>donnée(s) manquante(s)</v>
      </c>
      <c r="W202" s="75" t="str">
        <f t="shared" si="72"/>
        <v xml:space="preserve"> </v>
      </c>
      <c r="X202" s="75" t="str">
        <f>IF(ISBLANK(I202)," ",IF(I202&lt;=Scenario!$C$3,0,IF(I202&lt;=Scenario!$C$5,1,IF(I202&lt;=Scenario!$C$6,2,IF(I202&lt;=Scenario!$C$7,3,IF(I202&lt;=Scenario!$C$8,4,5))))))</f>
        <v xml:space="preserve"> </v>
      </c>
      <c r="Y202" s="75" t="str">
        <f>IF(ISBLANK(J202)," ",IF(ROUND(J202,2)&lt;=Scenario!$G$3,0,IF(ROUND(J202,2)&lt;=Scenario!$G$5,1,IF(ROUND(J202,2)&lt;=Scenario!$G$6,2,IF(ROUND(J202,2)&lt;=Scenario!$G$7,3,IF(ROUND(J202,2)&lt;=Scenario!$G$8,4,IF(ROUND(J202,2)&lt;=Scenario!$G$9,5,IF(ROUND(J202,2)&lt;=Scenario!$G$10,6,7))))))))</f>
        <v xml:space="preserve"> </v>
      </c>
      <c r="Z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81" t="e">
        <f t="shared" si="73"/>
        <v>#VALUE!</v>
      </c>
      <c r="AC202" s="78" t="e">
        <f t="shared" si="90"/>
        <v>#VALUE!</v>
      </c>
      <c r="AD202" s="79" t="e">
        <f t="shared" si="84"/>
        <v>#VALUE!</v>
      </c>
      <c r="AE202" s="73" t="str">
        <f t="shared" si="91"/>
        <v>missing data</v>
      </c>
      <c r="AF202" s="80" t="str">
        <f t="shared" si="83"/>
        <v>missing data</v>
      </c>
      <c r="AG202" s="81" t="e">
        <f t="shared" si="74"/>
        <v>#VALUE!</v>
      </c>
      <c r="AH202" s="81" t="e">
        <f t="shared" si="75"/>
        <v>#VALUE!</v>
      </c>
    </row>
    <row r="203" spans="1:34" x14ac:dyDescent="0.25">
      <c r="A203" s="114" t="s">
        <v>74</v>
      </c>
      <c r="B203" s="102"/>
      <c r="C203" s="103"/>
      <c r="D203" s="103"/>
      <c r="E203" s="104"/>
      <c r="F203" s="105"/>
      <c r="G203" s="106"/>
      <c r="H203" s="106"/>
      <c r="I203" s="106"/>
      <c r="J203" s="107"/>
      <c r="K203" s="108" t="str">
        <f t="shared" si="76"/>
        <v xml:space="preserve"> </v>
      </c>
      <c r="L203" s="109" t="str">
        <f t="shared" si="77"/>
        <v xml:space="preserve"> </v>
      </c>
      <c r="M203" s="109" t="str">
        <f t="shared" si="78"/>
        <v xml:space="preserve"> </v>
      </c>
      <c r="N203" s="109" t="str">
        <f t="shared" si="79"/>
        <v xml:space="preserve"> </v>
      </c>
      <c r="O203" s="110" t="str">
        <f t="shared" si="80"/>
        <v xml:space="preserve"> </v>
      </c>
      <c r="P203" s="110" t="str">
        <f t="shared" si="81"/>
        <v xml:space="preserve"> </v>
      </c>
      <c r="Q203" s="111" t="str">
        <f t="shared" si="82"/>
        <v xml:space="preserve"> </v>
      </c>
      <c r="R203" s="108" t="e">
        <f t="shared" si="85"/>
        <v>#VALUE!</v>
      </c>
      <c r="S203" s="112" t="e">
        <f t="shared" si="86"/>
        <v>#VALUE!</v>
      </c>
      <c r="T203" s="72" t="e">
        <f t="shared" si="87"/>
        <v>#VALUE!</v>
      </c>
      <c r="U203" s="73" t="str">
        <f t="shared" si="88"/>
        <v>donnée(s) manquante(s)</v>
      </c>
      <c r="V203" s="74" t="str">
        <f t="shared" si="89"/>
        <v>donnée(s) manquante(s)</v>
      </c>
      <c r="W203" s="75" t="str">
        <f t="shared" si="72"/>
        <v xml:space="preserve"> </v>
      </c>
      <c r="X203" s="75" t="str">
        <f>IF(ISBLANK(I203)," ",IF(I203&lt;=Scenario!$C$3,0,IF(I203&lt;=Scenario!$C$5,1,IF(I203&lt;=Scenario!$C$6,2,IF(I203&lt;=Scenario!$C$7,3,IF(I203&lt;=Scenario!$C$8,4,5))))))</f>
        <v xml:space="preserve"> </v>
      </c>
      <c r="Y203" s="75" t="str">
        <f>IF(ISBLANK(J203)," ",IF(ROUND(J203,2)&lt;=Scenario!$G$3,0,IF(ROUND(J203,2)&lt;=Scenario!$G$5,1,IF(ROUND(J203,2)&lt;=Scenario!$G$6,2,IF(ROUND(J203,2)&lt;=Scenario!$G$7,3,IF(ROUND(J203,2)&lt;=Scenario!$G$8,4,IF(ROUND(J203,2)&lt;=Scenario!$G$9,5,IF(ROUND(J203,2)&lt;=Scenario!$G$10,6,7))))))))</f>
        <v xml:space="preserve"> </v>
      </c>
      <c r="Z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81" t="e">
        <f t="shared" si="73"/>
        <v>#VALUE!</v>
      </c>
      <c r="AC203" s="78" t="e">
        <f t="shared" si="90"/>
        <v>#VALUE!</v>
      </c>
      <c r="AD203" s="79" t="e">
        <f t="shared" si="84"/>
        <v>#VALUE!</v>
      </c>
      <c r="AE203" s="73" t="str">
        <f t="shared" si="91"/>
        <v>missing data</v>
      </c>
      <c r="AF203" s="80" t="str">
        <f t="shared" si="83"/>
        <v>missing data</v>
      </c>
      <c r="AG203" s="81" t="e">
        <f t="shared" si="74"/>
        <v>#VALUE!</v>
      </c>
      <c r="AH203" s="81" t="e">
        <f t="shared" si="75"/>
        <v>#VALUE!</v>
      </c>
    </row>
    <row r="204" spans="1:34" x14ac:dyDescent="0.25">
      <c r="A204" s="114" t="s">
        <v>74</v>
      </c>
      <c r="B204" s="102"/>
      <c r="C204" s="103"/>
      <c r="D204" s="103"/>
      <c r="E204" s="104"/>
      <c r="F204" s="105"/>
      <c r="G204" s="106"/>
      <c r="H204" s="106"/>
      <c r="I204" s="106"/>
      <c r="J204" s="107"/>
      <c r="K204" s="108" t="str">
        <f t="shared" si="76"/>
        <v xml:space="preserve"> </v>
      </c>
      <c r="L204" s="109" t="str">
        <f t="shared" si="77"/>
        <v xml:space="preserve"> </v>
      </c>
      <c r="M204" s="109" t="str">
        <f t="shared" si="78"/>
        <v xml:space="preserve"> </v>
      </c>
      <c r="N204" s="109" t="str">
        <f t="shared" si="79"/>
        <v xml:space="preserve"> </v>
      </c>
      <c r="O204" s="110" t="str">
        <f t="shared" si="80"/>
        <v xml:space="preserve"> </v>
      </c>
      <c r="P204" s="110" t="str">
        <f t="shared" si="81"/>
        <v xml:space="preserve"> </v>
      </c>
      <c r="Q204" s="111" t="str">
        <f t="shared" si="82"/>
        <v xml:space="preserve"> </v>
      </c>
      <c r="R204" s="108" t="e">
        <f t="shared" si="85"/>
        <v>#VALUE!</v>
      </c>
      <c r="S204" s="112" t="e">
        <f t="shared" si="86"/>
        <v>#VALUE!</v>
      </c>
      <c r="T204" s="72" t="e">
        <f t="shared" si="87"/>
        <v>#VALUE!</v>
      </c>
      <c r="U204" s="73" t="str">
        <f t="shared" si="88"/>
        <v>donnée(s) manquante(s)</v>
      </c>
      <c r="V204" s="74" t="str">
        <f t="shared" si="89"/>
        <v>donnée(s) manquante(s)</v>
      </c>
      <c r="W204" s="75" t="str">
        <f t="shared" si="72"/>
        <v xml:space="preserve"> </v>
      </c>
      <c r="X204" s="75" t="str">
        <f>IF(ISBLANK(I204)," ",IF(I204&lt;=Scenario!$C$3,0,IF(I204&lt;=Scenario!$C$5,1,IF(I204&lt;=Scenario!$C$6,2,IF(I204&lt;=Scenario!$C$7,3,IF(I204&lt;=Scenario!$C$8,4,5))))))</f>
        <v xml:space="preserve"> </v>
      </c>
      <c r="Y204" s="75" t="str">
        <f>IF(ISBLANK(J204)," ",IF(ROUND(J204,2)&lt;=Scenario!$G$3,0,IF(ROUND(J204,2)&lt;=Scenario!$G$5,1,IF(ROUND(J204,2)&lt;=Scenario!$G$6,2,IF(ROUND(J204,2)&lt;=Scenario!$G$7,3,IF(ROUND(J204,2)&lt;=Scenario!$G$8,4,IF(ROUND(J204,2)&lt;=Scenario!$G$9,5,IF(ROUND(J204,2)&lt;=Scenario!$G$10,6,7))))))))</f>
        <v xml:space="preserve"> </v>
      </c>
      <c r="Z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81" t="e">
        <f t="shared" si="73"/>
        <v>#VALUE!</v>
      </c>
      <c r="AC204" s="78" t="e">
        <f t="shared" si="90"/>
        <v>#VALUE!</v>
      </c>
      <c r="AD204" s="79" t="e">
        <f t="shared" si="84"/>
        <v>#VALUE!</v>
      </c>
      <c r="AE204" s="73" t="str">
        <f t="shared" si="91"/>
        <v>missing data</v>
      </c>
      <c r="AF204" s="80" t="str">
        <f t="shared" si="83"/>
        <v>missing data</v>
      </c>
      <c r="AG204" s="81" t="e">
        <f t="shared" si="74"/>
        <v>#VALUE!</v>
      </c>
      <c r="AH204" s="81" t="e">
        <f t="shared" si="75"/>
        <v>#VALUE!</v>
      </c>
    </row>
    <row r="205" spans="1:34" x14ac:dyDescent="0.25">
      <c r="A205" s="114" t="s">
        <v>74</v>
      </c>
      <c r="B205" s="102"/>
      <c r="C205" s="103"/>
      <c r="D205" s="103"/>
      <c r="E205" s="104"/>
      <c r="F205" s="105"/>
      <c r="G205" s="106"/>
      <c r="H205" s="106"/>
      <c r="I205" s="106"/>
      <c r="J205" s="107"/>
      <c r="K205" s="108" t="str">
        <f t="shared" si="76"/>
        <v xml:space="preserve"> </v>
      </c>
      <c r="L205" s="109" t="str">
        <f t="shared" si="77"/>
        <v xml:space="preserve"> </v>
      </c>
      <c r="M205" s="109" t="str">
        <f t="shared" si="78"/>
        <v xml:space="preserve"> </v>
      </c>
      <c r="N205" s="109" t="str">
        <f t="shared" si="79"/>
        <v xml:space="preserve"> </v>
      </c>
      <c r="O205" s="110" t="str">
        <f t="shared" si="80"/>
        <v xml:space="preserve"> </v>
      </c>
      <c r="P205" s="110" t="str">
        <f t="shared" si="81"/>
        <v xml:space="preserve"> </v>
      </c>
      <c r="Q205" s="111" t="str">
        <f t="shared" si="82"/>
        <v xml:space="preserve"> </v>
      </c>
      <c r="R205" s="108" t="e">
        <f t="shared" si="85"/>
        <v>#VALUE!</v>
      </c>
      <c r="S205" s="112" t="e">
        <f t="shared" si="86"/>
        <v>#VALUE!</v>
      </c>
      <c r="T205" s="72" t="e">
        <f t="shared" si="87"/>
        <v>#VALUE!</v>
      </c>
      <c r="U205" s="73" t="str">
        <f t="shared" si="88"/>
        <v>donnée(s) manquante(s)</v>
      </c>
      <c r="V205" s="74" t="str">
        <f t="shared" si="89"/>
        <v>donnée(s) manquante(s)</v>
      </c>
      <c r="W205" s="75" t="str">
        <f t="shared" si="72"/>
        <v xml:space="preserve"> </v>
      </c>
      <c r="X205" s="75" t="str">
        <f>IF(ISBLANK(I205)," ",IF(I205&lt;=Scenario!$C$3,0,IF(I205&lt;=Scenario!$C$5,1,IF(I205&lt;=Scenario!$C$6,2,IF(I205&lt;=Scenario!$C$7,3,IF(I205&lt;=Scenario!$C$8,4,5))))))</f>
        <v xml:space="preserve"> </v>
      </c>
      <c r="Y205" s="75" t="str">
        <f>IF(ISBLANK(J205)," ",IF(ROUND(J205,2)&lt;=Scenario!$G$3,0,IF(ROUND(J205,2)&lt;=Scenario!$G$5,1,IF(ROUND(J205,2)&lt;=Scenario!$G$6,2,IF(ROUND(J205,2)&lt;=Scenario!$G$7,3,IF(ROUND(J205,2)&lt;=Scenario!$G$8,4,IF(ROUND(J205,2)&lt;=Scenario!$G$9,5,IF(ROUND(J205,2)&lt;=Scenario!$G$10,6,7))))))))</f>
        <v xml:space="preserve"> </v>
      </c>
      <c r="Z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81" t="e">
        <f t="shared" si="73"/>
        <v>#VALUE!</v>
      </c>
      <c r="AC205" s="78" t="e">
        <f t="shared" si="90"/>
        <v>#VALUE!</v>
      </c>
      <c r="AD205" s="79" t="e">
        <f t="shared" si="84"/>
        <v>#VALUE!</v>
      </c>
      <c r="AE205" s="73" t="str">
        <f t="shared" si="91"/>
        <v>missing data</v>
      </c>
      <c r="AF205" s="80" t="str">
        <f t="shared" si="83"/>
        <v>missing data</v>
      </c>
      <c r="AG205" s="81" t="e">
        <f t="shared" si="74"/>
        <v>#VALUE!</v>
      </c>
      <c r="AH205" s="81" t="e">
        <f t="shared" si="75"/>
        <v>#VALUE!</v>
      </c>
    </row>
    <row r="206" spans="1:34" x14ac:dyDescent="0.25">
      <c r="A206" s="114" t="s">
        <v>74</v>
      </c>
      <c r="B206" s="102"/>
      <c r="C206" s="103"/>
      <c r="D206" s="103"/>
      <c r="E206" s="104"/>
      <c r="F206" s="105"/>
      <c r="G206" s="106"/>
      <c r="H206" s="106"/>
      <c r="I206" s="106"/>
      <c r="J206" s="107"/>
      <c r="K206" s="108" t="str">
        <f t="shared" si="76"/>
        <v xml:space="preserve"> </v>
      </c>
      <c r="L206" s="109" t="str">
        <f t="shared" si="77"/>
        <v xml:space="preserve"> </v>
      </c>
      <c r="M206" s="109" t="str">
        <f t="shared" si="78"/>
        <v xml:space="preserve"> </v>
      </c>
      <c r="N206" s="109" t="str">
        <f t="shared" si="79"/>
        <v xml:space="preserve"> </v>
      </c>
      <c r="O206" s="110" t="str">
        <f t="shared" si="80"/>
        <v xml:space="preserve"> </v>
      </c>
      <c r="P206" s="110" t="str">
        <f t="shared" si="81"/>
        <v xml:space="preserve"> </v>
      </c>
      <c r="Q206" s="111" t="str">
        <f t="shared" si="82"/>
        <v xml:space="preserve"> </v>
      </c>
      <c r="R206" s="108" t="e">
        <f t="shared" si="85"/>
        <v>#VALUE!</v>
      </c>
      <c r="S206" s="112" t="e">
        <f t="shared" si="86"/>
        <v>#VALUE!</v>
      </c>
      <c r="T206" s="72" t="e">
        <f t="shared" si="87"/>
        <v>#VALUE!</v>
      </c>
      <c r="U206" s="73" t="str">
        <f t="shared" si="88"/>
        <v>donnée(s) manquante(s)</v>
      </c>
      <c r="V206" s="74" t="str">
        <f t="shared" si="89"/>
        <v>donnée(s) manquante(s)</v>
      </c>
      <c r="W206" s="75" t="str">
        <f t="shared" si="72"/>
        <v xml:space="preserve"> </v>
      </c>
      <c r="X206" s="75" t="str">
        <f>IF(ISBLANK(I206)," ",IF(I206&lt;=Scenario!$C$3,0,IF(I206&lt;=Scenario!$C$5,1,IF(I206&lt;=Scenario!$C$6,2,IF(I206&lt;=Scenario!$C$7,3,IF(I206&lt;=Scenario!$C$8,4,5))))))</f>
        <v xml:space="preserve"> </v>
      </c>
      <c r="Y206" s="75" t="str">
        <f>IF(ISBLANK(J206)," ",IF(ROUND(J206,2)&lt;=Scenario!$G$3,0,IF(ROUND(J206,2)&lt;=Scenario!$G$5,1,IF(ROUND(J206,2)&lt;=Scenario!$G$6,2,IF(ROUND(J206,2)&lt;=Scenario!$G$7,3,IF(ROUND(J206,2)&lt;=Scenario!$G$8,4,IF(ROUND(J206,2)&lt;=Scenario!$G$9,5,IF(ROUND(J206,2)&lt;=Scenario!$G$10,6,7))))))))</f>
        <v xml:space="preserve"> </v>
      </c>
      <c r="Z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81" t="e">
        <f t="shared" si="73"/>
        <v>#VALUE!</v>
      </c>
      <c r="AC206" s="78" t="e">
        <f t="shared" si="90"/>
        <v>#VALUE!</v>
      </c>
      <c r="AD206" s="79" t="e">
        <f t="shared" si="84"/>
        <v>#VALUE!</v>
      </c>
      <c r="AE206" s="73" t="str">
        <f t="shared" si="91"/>
        <v>missing data</v>
      </c>
      <c r="AF206" s="80" t="str">
        <f t="shared" si="83"/>
        <v>missing data</v>
      </c>
      <c r="AG206" s="81" t="e">
        <f t="shared" si="74"/>
        <v>#VALUE!</v>
      </c>
      <c r="AH206" s="81" t="e">
        <f t="shared" si="75"/>
        <v>#VALUE!</v>
      </c>
    </row>
    <row r="207" spans="1:34" x14ac:dyDescent="0.25">
      <c r="A207" s="114" t="s">
        <v>74</v>
      </c>
      <c r="B207" s="102"/>
      <c r="C207" s="103"/>
      <c r="D207" s="103"/>
      <c r="E207" s="104"/>
      <c r="F207" s="105"/>
      <c r="G207" s="106"/>
      <c r="H207" s="106"/>
      <c r="I207" s="106"/>
      <c r="J207" s="107"/>
      <c r="K207" s="108" t="str">
        <f t="shared" si="76"/>
        <v xml:space="preserve"> </v>
      </c>
      <c r="L207" s="109" t="str">
        <f t="shared" si="77"/>
        <v xml:space="preserve"> </v>
      </c>
      <c r="M207" s="109" t="str">
        <f t="shared" si="78"/>
        <v xml:space="preserve"> </v>
      </c>
      <c r="N207" s="109" t="str">
        <f t="shared" si="79"/>
        <v xml:space="preserve"> </v>
      </c>
      <c r="O207" s="110" t="str">
        <f t="shared" si="80"/>
        <v xml:space="preserve"> </v>
      </c>
      <c r="P207" s="110" t="str">
        <f t="shared" si="81"/>
        <v xml:space="preserve"> </v>
      </c>
      <c r="Q207" s="111" t="str">
        <f t="shared" si="82"/>
        <v xml:space="preserve"> </v>
      </c>
      <c r="R207" s="108" t="e">
        <f t="shared" si="85"/>
        <v>#VALUE!</v>
      </c>
      <c r="S207" s="112" t="e">
        <f t="shared" si="86"/>
        <v>#VALUE!</v>
      </c>
      <c r="T207" s="72" t="e">
        <f t="shared" si="87"/>
        <v>#VALUE!</v>
      </c>
      <c r="U207" s="73" t="str">
        <f t="shared" si="88"/>
        <v>donnée(s) manquante(s)</v>
      </c>
      <c r="V207" s="74" t="str">
        <f t="shared" si="89"/>
        <v>donnée(s) manquante(s)</v>
      </c>
      <c r="W207" s="75" t="str">
        <f t="shared" si="72"/>
        <v xml:space="preserve"> </v>
      </c>
      <c r="X207" s="75" t="str">
        <f>IF(ISBLANK(I207)," ",IF(I207&lt;=Scenario!$C$3,0,IF(I207&lt;=Scenario!$C$5,1,IF(I207&lt;=Scenario!$C$6,2,IF(I207&lt;=Scenario!$C$7,3,IF(I207&lt;=Scenario!$C$8,4,5))))))</f>
        <v xml:space="preserve"> </v>
      </c>
      <c r="Y207" s="75" t="str">
        <f>IF(ISBLANK(J207)," ",IF(ROUND(J207,2)&lt;=Scenario!$G$3,0,IF(ROUND(J207,2)&lt;=Scenario!$G$5,1,IF(ROUND(J207,2)&lt;=Scenario!$G$6,2,IF(ROUND(J207,2)&lt;=Scenario!$G$7,3,IF(ROUND(J207,2)&lt;=Scenario!$G$8,4,IF(ROUND(J207,2)&lt;=Scenario!$G$9,5,IF(ROUND(J207,2)&lt;=Scenario!$G$10,6,7))))))))</f>
        <v xml:space="preserve"> </v>
      </c>
      <c r="Z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81" t="e">
        <f t="shared" si="73"/>
        <v>#VALUE!</v>
      </c>
      <c r="AC207" s="78" t="e">
        <f t="shared" si="90"/>
        <v>#VALUE!</v>
      </c>
      <c r="AD207" s="79" t="e">
        <f t="shared" si="84"/>
        <v>#VALUE!</v>
      </c>
      <c r="AE207" s="73" t="str">
        <f t="shared" si="91"/>
        <v>missing data</v>
      </c>
      <c r="AF207" s="80" t="str">
        <f t="shared" si="83"/>
        <v>missing data</v>
      </c>
      <c r="AG207" s="81" t="e">
        <f t="shared" si="74"/>
        <v>#VALUE!</v>
      </c>
      <c r="AH207" s="81" t="e">
        <f t="shared" si="75"/>
        <v>#VALUE!</v>
      </c>
    </row>
    <row r="208" spans="1:34" x14ac:dyDescent="0.25">
      <c r="A208" s="114" t="s">
        <v>74</v>
      </c>
      <c r="B208" s="102"/>
      <c r="C208" s="103"/>
      <c r="D208" s="103"/>
      <c r="E208" s="104"/>
      <c r="F208" s="105"/>
      <c r="G208" s="106"/>
      <c r="H208" s="106"/>
      <c r="I208" s="106"/>
      <c r="J208" s="107"/>
      <c r="K208" s="108" t="str">
        <f t="shared" si="76"/>
        <v xml:space="preserve"> </v>
      </c>
      <c r="L208" s="109" t="str">
        <f t="shared" si="77"/>
        <v xml:space="preserve"> </v>
      </c>
      <c r="M208" s="109" t="str">
        <f t="shared" si="78"/>
        <v xml:space="preserve"> </v>
      </c>
      <c r="N208" s="109" t="str">
        <f t="shared" si="79"/>
        <v xml:space="preserve"> </v>
      </c>
      <c r="O208" s="110" t="str">
        <f t="shared" si="80"/>
        <v xml:space="preserve"> </v>
      </c>
      <c r="P208" s="110" t="str">
        <f t="shared" si="81"/>
        <v xml:space="preserve"> </v>
      </c>
      <c r="Q208" s="111" t="str">
        <f t="shared" si="82"/>
        <v xml:space="preserve"> </v>
      </c>
      <c r="R208" s="108" t="e">
        <f t="shared" si="85"/>
        <v>#VALUE!</v>
      </c>
      <c r="S208" s="112" t="e">
        <f t="shared" si="86"/>
        <v>#VALUE!</v>
      </c>
      <c r="T208" s="72" t="e">
        <f t="shared" si="87"/>
        <v>#VALUE!</v>
      </c>
      <c r="U208" s="73" t="str">
        <f t="shared" si="88"/>
        <v>donnée(s) manquante(s)</v>
      </c>
      <c r="V208" s="74" t="str">
        <f t="shared" si="89"/>
        <v>donnée(s) manquante(s)</v>
      </c>
      <c r="W208" s="75" t="str">
        <f t="shared" si="72"/>
        <v xml:space="preserve"> </v>
      </c>
      <c r="X208" s="75" t="str">
        <f>IF(ISBLANK(I208)," ",IF(I208&lt;=Scenario!$C$3,0,IF(I208&lt;=Scenario!$C$5,1,IF(I208&lt;=Scenario!$C$6,2,IF(I208&lt;=Scenario!$C$7,3,IF(I208&lt;=Scenario!$C$8,4,5))))))</f>
        <v xml:space="preserve"> </v>
      </c>
      <c r="Y208" s="75" t="str">
        <f>IF(ISBLANK(J208)," ",IF(ROUND(J208,2)&lt;=Scenario!$G$3,0,IF(ROUND(J208,2)&lt;=Scenario!$G$5,1,IF(ROUND(J208,2)&lt;=Scenario!$G$6,2,IF(ROUND(J208,2)&lt;=Scenario!$G$7,3,IF(ROUND(J208,2)&lt;=Scenario!$G$8,4,IF(ROUND(J208,2)&lt;=Scenario!$G$9,5,IF(ROUND(J208,2)&lt;=Scenario!$G$10,6,7))))))))</f>
        <v xml:space="preserve"> </v>
      </c>
      <c r="Z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81" t="e">
        <f t="shared" si="73"/>
        <v>#VALUE!</v>
      </c>
      <c r="AC208" s="78" t="e">
        <f t="shared" si="90"/>
        <v>#VALUE!</v>
      </c>
      <c r="AD208" s="79" t="e">
        <f t="shared" si="84"/>
        <v>#VALUE!</v>
      </c>
      <c r="AE208" s="73" t="str">
        <f t="shared" si="91"/>
        <v>missing data</v>
      </c>
      <c r="AF208" s="80" t="str">
        <f t="shared" si="83"/>
        <v>missing data</v>
      </c>
      <c r="AG208" s="81" t="e">
        <f t="shared" si="74"/>
        <v>#VALUE!</v>
      </c>
      <c r="AH208" s="81" t="e">
        <f t="shared" si="75"/>
        <v>#VALUE!</v>
      </c>
    </row>
    <row r="209" spans="1:34" x14ac:dyDescent="0.25">
      <c r="A209" s="114" t="s">
        <v>74</v>
      </c>
      <c r="B209" s="102"/>
      <c r="C209" s="103"/>
      <c r="D209" s="103"/>
      <c r="E209" s="104"/>
      <c r="F209" s="105"/>
      <c r="G209" s="106"/>
      <c r="H209" s="106"/>
      <c r="I209" s="106"/>
      <c r="J209" s="107"/>
      <c r="K209" s="108" t="str">
        <f t="shared" si="76"/>
        <v xml:space="preserve"> </v>
      </c>
      <c r="L209" s="109" t="str">
        <f t="shared" si="77"/>
        <v xml:space="preserve"> </v>
      </c>
      <c r="M209" s="109" t="str">
        <f t="shared" si="78"/>
        <v xml:space="preserve"> </v>
      </c>
      <c r="N209" s="109" t="str">
        <f t="shared" si="79"/>
        <v xml:space="preserve"> </v>
      </c>
      <c r="O209" s="110" t="str">
        <f t="shared" si="80"/>
        <v xml:space="preserve"> </v>
      </c>
      <c r="P209" s="110" t="str">
        <f t="shared" si="81"/>
        <v xml:space="preserve"> </v>
      </c>
      <c r="Q209" s="111" t="str">
        <f t="shared" si="82"/>
        <v xml:space="preserve"> </v>
      </c>
      <c r="R209" s="108" t="e">
        <f t="shared" si="85"/>
        <v>#VALUE!</v>
      </c>
      <c r="S209" s="112" t="e">
        <f t="shared" si="86"/>
        <v>#VALUE!</v>
      </c>
      <c r="T209" s="72" t="e">
        <f t="shared" si="87"/>
        <v>#VALUE!</v>
      </c>
      <c r="U209" s="73" t="str">
        <f t="shared" si="88"/>
        <v>donnée(s) manquante(s)</v>
      </c>
      <c r="V209" s="74" t="str">
        <f t="shared" si="89"/>
        <v>donnée(s) manquante(s)</v>
      </c>
      <c r="W209" s="75" t="str">
        <f t="shared" si="72"/>
        <v xml:space="preserve"> </v>
      </c>
      <c r="X209" s="75" t="str">
        <f>IF(ISBLANK(I209)," ",IF(I209&lt;=Scenario!$C$3,0,IF(I209&lt;=Scenario!$C$5,1,IF(I209&lt;=Scenario!$C$6,2,IF(I209&lt;=Scenario!$C$7,3,IF(I209&lt;=Scenario!$C$8,4,5))))))</f>
        <v xml:space="preserve"> </v>
      </c>
      <c r="Y209" s="75" t="str">
        <f>IF(ISBLANK(J209)," ",IF(ROUND(J209,2)&lt;=Scenario!$G$3,0,IF(ROUND(J209,2)&lt;=Scenario!$G$5,1,IF(ROUND(J209,2)&lt;=Scenario!$G$6,2,IF(ROUND(J209,2)&lt;=Scenario!$G$7,3,IF(ROUND(J209,2)&lt;=Scenario!$G$8,4,IF(ROUND(J209,2)&lt;=Scenario!$G$9,5,IF(ROUND(J209,2)&lt;=Scenario!$G$10,6,7))))))))</f>
        <v xml:space="preserve"> </v>
      </c>
      <c r="Z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81" t="e">
        <f t="shared" si="73"/>
        <v>#VALUE!</v>
      </c>
      <c r="AC209" s="78" t="e">
        <f t="shared" si="90"/>
        <v>#VALUE!</v>
      </c>
      <c r="AD209" s="79" t="e">
        <f t="shared" si="84"/>
        <v>#VALUE!</v>
      </c>
      <c r="AE209" s="73" t="str">
        <f t="shared" si="91"/>
        <v>missing data</v>
      </c>
      <c r="AF209" s="80" t="str">
        <f t="shared" si="83"/>
        <v>missing data</v>
      </c>
      <c r="AG209" s="81" t="e">
        <f t="shared" si="74"/>
        <v>#VALUE!</v>
      </c>
      <c r="AH209" s="81" t="e">
        <f t="shared" si="75"/>
        <v>#VALUE!</v>
      </c>
    </row>
    <row r="210" spans="1:34" x14ac:dyDescent="0.25">
      <c r="A210" s="114" t="s">
        <v>74</v>
      </c>
      <c r="B210" s="102"/>
      <c r="C210" s="103"/>
      <c r="D210" s="103"/>
      <c r="E210" s="104"/>
      <c r="F210" s="105"/>
      <c r="G210" s="106"/>
      <c r="H210" s="106"/>
      <c r="I210" s="106"/>
      <c r="J210" s="107"/>
      <c r="K210" s="108" t="str">
        <f t="shared" si="76"/>
        <v xml:space="preserve"> </v>
      </c>
      <c r="L210" s="109" t="str">
        <f t="shared" si="77"/>
        <v xml:space="preserve"> </v>
      </c>
      <c r="M210" s="109" t="str">
        <f t="shared" si="78"/>
        <v xml:space="preserve"> </v>
      </c>
      <c r="N210" s="109" t="str">
        <f t="shared" si="79"/>
        <v xml:space="preserve"> </v>
      </c>
      <c r="O210" s="110" t="str">
        <f t="shared" si="80"/>
        <v xml:space="preserve"> </v>
      </c>
      <c r="P210" s="110" t="str">
        <f t="shared" si="81"/>
        <v xml:space="preserve"> </v>
      </c>
      <c r="Q210" s="111" t="str">
        <f t="shared" si="82"/>
        <v xml:space="preserve"> </v>
      </c>
      <c r="R210" s="108" t="e">
        <f t="shared" si="85"/>
        <v>#VALUE!</v>
      </c>
      <c r="S210" s="112" t="e">
        <f t="shared" si="86"/>
        <v>#VALUE!</v>
      </c>
      <c r="T210" s="72" t="e">
        <f t="shared" si="87"/>
        <v>#VALUE!</v>
      </c>
      <c r="U210" s="73" t="str">
        <f t="shared" si="88"/>
        <v>donnée(s) manquante(s)</v>
      </c>
      <c r="V210" s="74" t="str">
        <f t="shared" si="89"/>
        <v>donnée(s) manquante(s)</v>
      </c>
      <c r="W210" s="75" t="str">
        <f t="shared" si="72"/>
        <v xml:space="preserve"> </v>
      </c>
      <c r="X210" s="75" t="str">
        <f>IF(ISBLANK(I210)," ",IF(I210&lt;=Scenario!$C$3,0,IF(I210&lt;=Scenario!$C$5,1,IF(I210&lt;=Scenario!$C$6,2,IF(I210&lt;=Scenario!$C$7,3,IF(I210&lt;=Scenario!$C$8,4,5))))))</f>
        <v xml:space="preserve"> </v>
      </c>
      <c r="Y210" s="75" t="str">
        <f>IF(ISBLANK(J210)," ",IF(ROUND(J210,2)&lt;=Scenario!$G$3,0,IF(ROUND(J210,2)&lt;=Scenario!$G$5,1,IF(ROUND(J210,2)&lt;=Scenario!$G$6,2,IF(ROUND(J210,2)&lt;=Scenario!$G$7,3,IF(ROUND(J210,2)&lt;=Scenario!$G$8,4,IF(ROUND(J210,2)&lt;=Scenario!$G$9,5,IF(ROUND(J210,2)&lt;=Scenario!$G$10,6,7))))))))</f>
        <v xml:space="preserve"> </v>
      </c>
      <c r="Z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81" t="e">
        <f t="shared" si="73"/>
        <v>#VALUE!</v>
      </c>
      <c r="AC210" s="78" t="e">
        <f t="shared" si="90"/>
        <v>#VALUE!</v>
      </c>
      <c r="AD210" s="79" t="e">
        <f t="shared" si="84"/>
        <v>#VALUE!</v>
      </c>
      <c r="AE210" s="73" t="str">
        <f t="shared" si="91"/>
        <v>missing data</v>
      </c>
      <c r="AF210" s="80" t="str">
        <f t="shared" si="83"/>
        <v>missing data</v>
      </c>
      <c r="AG210" s="81" t="e">
        <f t="shared" si="74"/>
        <v>#VALUE!</v>
      </c>
      <c r="AH210" s="81" t="e">
        <f t="shared" si="75"/>
        <v>#VALUE!</v>
      </c>
    </row>
    <row r="211" spans="1:34" x14ac:dyDescent="0.25">
      <c r="A211" s="114" t="s">
        <v>74</v>
      </c>
      <c r="B211" s="102"/>
      <c r="C211" s="103"/>
      <c r="D211" s="103"/>
      <c r="E211" s="104"/>
      <c r="F211" s="105"/>
      <c r="G211" s="106"/>
      <c r="H211" s="106"/>
      <c r="I211" s="106"/>
      <c r="J211" s="107"/>
      <c r="K211" s="108" t="str">
        <f t="shared" si="76"/>
        <v xml:space="preserve"> </v>
      </c>
      <c r="L211" s="109" t="str">
        <f t="shared" si="77"/>
        <v xml:space="preserve"> </v>
      </c>
      <c r="M211" s="109" t="str">
        <f t="shared" si="78"/>
        <v xml:space="preserve"> </v>
      </c>
      <c r="N211" s="109" t="str">
        <f t="shared" si="79"/>
        <v xml:space="preserve"> </v>
      </c>
      <c r="O211" s="110" t="str">
        <f t="shared" si="80"/>
        <v xml:space="preserve"> </v>
      </c>
      <c r="P211" s="110" t="str">
        <f t="shared" si="81"/>
        <v xml:space="preserve"> </v>
      </c>
      <c r="Q211" s="111" t="str">
        <f t="shared" si="82"/>
        <v xml:space="preserve"> </v>
      </c>
      <c r="R211" s="108" t="e">
        <f t="shared" si="85"/>
        <v>#VALUE!</v>
      </c>
      <c r="S211" s="112" t="e">
        <f t="shared" si="86"/>
        <v>#VALUE!</v>
      </c>
      <c r="T211" s="72" t="e">
        <f t="shared" si="87"/>
        <v>#VALUE!</v>
      </c>
      <c r="U211" s="73" t="str">
        <f t="shared" si="88"/>
        <v>donnée(s) manquante(s)</v>
      </c>
      <c r="V211" s="74" t="str">
        <f t="shared" si="89"/>
        <v>donnée(s) manquante(s)</v>
      </c>
      <c r="W211" s="75" t="str">
        <f t="shared" si="72"/>
        <v xml:space="preserve"> </v>
      </c>
      <c r="X211" s="75" t="str">
        <f>IF(ISBLANK(I211)," ",IF(I211&lt;=Scenario!$C$3,0,IF(I211&lt;=Scenario!$C$5,1,IF(I211&lt;=Scenario!$C$6,2,IF(I211&lt;=Scenario!$C$7,3,IF(I211&lt;=Scenario!$C$8,4,5))))))</f>
        <v xml:space="preserve"> </v>
      </c>
      <c r="Y211" s="75" t="str">
        <f>IF(ISBLANK(J211)," ",IF(ROUND(J211,2)&lt;=Scenario!$G$3,0,IF(ROUND(J211,2)&lt;=Scenario!$G$5,1,IF(ROUND(J211,2)&lt;=Scenario!$G$6,2,IF(ROUND(J211,2)&lt;=Scenario!$G$7,3,IF(ROUND(J211,2)&lt;=Scenario!$G$8,4,IF(ROUND(J211,2)&lt;=Scenario!$G$9,5,IF(ROUND(J211,2)&lt;=Scenario!$G$10,6,7))))))))</f>
        <v xml:space="preserve"> </v>
      </c>
      <c r="Z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81" t="e">
        <f t="shared" si="73"/>
        <v>#VALUE!</v>
      </c>
      <c r="AC211" s="78" t="e">
        <f t="shared" si="90"/>
        <v>#VALUE!</v>
      </c>
      <c r="AD211" s="79" t="e">
        <f t="shared" si="84"/>
        <v>#VALUE!</v>
      </c>
      <c r="AE211" s="73" t="str">
        <f t="shared" si="91"/>
        <v>missing data</v>
      </c>
      <c r="AF211" s="80" t="str">
        <f t="shared" si="83"/>
        <v>missing data</v>
      </c>
      <c r="AG211" s="81" t="e">
        <f t="shared" si="74"/>
        <v>#VALUE!</v>
      </c>
      <c r="AH211" s="81" t="e">
        <f t="shared" si="75"/>
        <v>#VALUE!</v>
      </c>
    </row>
    <row r="212" spans="1:34" x14ac:dyDescent="0.25">
      <c r="A212" s="114" t="s">
        <v>74</v>
      </c>
      <c r="B212" s="102"/>
      <c r="C212" s="103"/>
      <c r="D212" s="103"/>
      <c r="E212" s="104"/>
      <c r="F212" s="105"/>
      <c r="G212" s="106"/>
      <c r="H212" s="106"/>
      <c r="I212" s="106"/>
      <c r="J212" s="107"/>
      <c r="K212" s="108" t="str">
        <f t="shared" si="76"/>
        <v xml:space="preserve"> </v>
      </c>
      <c r="L212" s="109" t="str">
        <f t="shared" si="77"/>
        <v xml:space="preserve"> </v>
      </c>
      <c r="M212" s="109" t="str">
        <f t="shared" si="78"/>
        <v xml:space="preserve"> </v>
      </c>
      <c r="N212" s="109" t="str">
        <f t="shared" si="79"/>
        <v xml:space="preserve"> </v>
      </c>
      <c r="O212" s="110" t="str">
        <f t="shared" si="80"/>
        <v xml:space="preserve"> </v>
      </c>
      <c r="P212" s="110" t="str">
        <f t="shared" si="81"/>
        <v xml:space="preserve"> </v>
      </c>
      <c r="Q212" s="111" t="str">
        <f t="shared" si="82"/>
        <v xml:space="preserve"> </v>
      </c>
      <c r="R212" s="108" t="e">
        <f t="shared" si="85"/>
        <v>#VALUE!</v>
      </c>
      <c r="S212" s="112" t="e">
        <f t="shared" si="86"/>
        <v>#VALUE!</v>
      </c>
      <c r="T212" s="72" t="e">
        <f t="shared" si="87"/>
        <v>#VALUE!</v>
      </c>
      <c r="U212" s="73" t="str">
        <f t="shared" si="88"/>
        <v>donnée(s) manquante(s)</v>
      </c>
      <c r="V212" s="74" t="str">
        <f t="shared" si="89"/>
        <v>donnée(s) manquante(s)</v>
      </c>
      <c r="W212" s="75" t="str">
        <f t="shared" si="72"/>
        <v xml:space="preserve"> </v>
      </c>
      <c r="X212" s="75" t="str">
        <f>IF(ISBLANK(I212)," ",IF(I212&lt;=Scenario!$C$3,0,IF(I212&lt;=Scenario!$C$5,1,IF(I212&lt;=Scenario!$C$6,2,IF(I212&lt;=Scenario!$C$7,3,IF(I212&lt;=Scenario!$C$8,4,5))))))</f>
        <v xml:space="preserve"> </v>
      </c>
      <c r="Y212" s="75" t="str">
        <f>IF(ISBLANK(J212)," ",IF(ROUND(J212,2)&lt;=Scenario!$G$3,0,IF(ROUND(J212,2)&lt;=Scenario!$G$5,1,IF(ROUND(J212,2)&lt;=Scenario!$G$6,2,IF(ROUND(J212,2)&lt;=Scenario!$G$7,3,IF(ROUND(J212,2)&lt;=Scenario!$G$8,4,IF(ROUND(J212,2)&lt;=Scenario!$G$9,5,IF(ROUND(J212,2)&lt;=Scenario!$G$10,6,7))))))))</f>
        <v xml:space="preserve"> </v>
      </c>
      <c r="Z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81" t="e">
        <f t="shared" si="73"/>
        <v>#VALUE!</v>
      </c>
      <c r="AC212" s="78" t="e">
        <f t="shared" si="90"/>
        <v>#VALUE!</v>
      </c>
      <c r="AD212" s="79" t="e">
        <f t="shared" si="84"/>
        <v>#VALUE!</v>
      </c>
      <c r="AE212" s="73" t="str">
        <f t="shared" si="91"/>
        <v>missing data</v>
      </c>
      <c r="AF212" s="80" t="str">
        <f t="shared" si="83"/>
        <v>missing data</v>
      </c>
      <c r="AG212" s="81" t="e">
        <f t="shared" si="74"/>
        <v>#VALUE!</v>
      </c>
      <c r="AH212" s="81" t="e">
        <f t="shared" si="75"/>
        <v>#VALUE!</v>
      </c>
    </row>
    <row r="213" spans="1:34" x14ac:dyDescent="0.25">
      <c r="A213" s="114" t="s">
        <v>74</v>
      </c>
      <c r="B213" s="102"/>
      <c r="C213" s="103"/>
      <c r="D213" s="103"/>
      <c r="E213" s="104"/>
      <c r="F213" s="105"/>
      <c r="G213" s="106"/>
      <c r="H213" s="106"/>
      <c r="I213" s="106"/>
      <c r="J213" s="107"/>
      <c r="K213" s="108" t="str">
        <f t="shared" si="76"/>
        <v xml:space="preserve"> </v>
      </c>
      <c r="L213" s="109" t="str">
        <f t="shared" si="77"/>
        <v xml:space="preserve"> </v>
      </c>
      <c r="M213" s="109" t="str">
        <f t="shared" si="78"/>
        <v xml:space="preserve"> </v>
      </c>
      <c r="N213" s="109" t="str">
        <f t="shared" si="79"/>
        <v xml:space="preserve"> </v>
      </c>
      <c r="O213" s="110" t="str">
        <f t="shared" si="80"/>
        <v xml:space="preserve"> </v>
      </c>
      <c r="P213" s="110" t="str">
        <f t="shared" si="81"/>
        <v xml:space="preserve"> </v>
      </c>
      <c r="Q213" s="111" t="str">
        <f t="shared" si="82"/>
        <v xml:space="preserve"> </v>
      </c>
      <c r="R213" s="108" t="e">
        <f t="shared" si="85"/>
        <v>#VALUE!</v>
      </c>
      <c r="S213" s="112" t="e">
        <f t="shared" si="86"/>
        <v>#VALUE!</v>
      </c>
      <c r="T213" s="72" t="e">
        <f t="shared" si="87"/>
        <v>#VALUE!</v>
      </c>
      <c r="U213" s="73" t="str">
        <f t="shared" si="88"/>
        <v>donnée(s) manquante(s)</v>
      </c>
      <c r="V213" s="74" t="str">
        <f t="shared" si="89"/>
        <v>donnée(s) manquante(s)</v>
      </c>
      <c r="W213" s="75" t="str">
        <f t="shared" si="72"/>
        <v xml:space="preserve"> </v>
      </c>
      <c r="X213" s="75" t="str">
        <f>IF(ISBLANK(I213)," ",IF(I213&lt;=Scenario!$C$3,0,IF(I213&lt;=Scenario!$C$5,1,IF(I213&lt;=Scenario!$C$6,2,IF(I213&lt;=Scenario!$C$7,3,IF(I213&lt;=Scenario!$C$8,4,5))))))</f>
        <v xml:space="preserve"> </v>
      </c>
      <c r="Y213" s="75" t="str">
        <f>IF(ISBLANK(J213)," ",IF(ROUND(J213,2)&lt;=Scenario!$G$3,0,IF(ROUND(J213,2)&lt;=Scenario!$G$5,1,IF(ROUND(J213,2)&lt;=Scenario!$G$6,2,IF(ROUND(J213,2)&lt;=Scenario!$G$7,3,IF(ROUND(J213,2)&lt;=Scenario!$G$8,4,IF(ROUND(J213,2)&lt;=Scenario!$G$9,5,IF(ROUND(J213,2)&lt;=Scenario!$G$10,6,7))))))))</f>
        <v xml:space="preserve"> </v>
      </c>
      <c r="Z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81" t="e">
        <f t="shared" si="73"/>
        <v>#VALUE!</v>
      </c>
      <c r="AC213" s="78" t="e">
        <f t="shared" si="90"/>
        <v>#VALUE!</v>
      </c>
      <c r="AD213" s="79" t="e">
        <f t="shared" si="84"/>
        <v>#VALUE!</v>
      </c>
      <c r="AE213" s="73" t="str">
        <f t="shared" si="91"/>
        <v>missing data</v>
      </c>
      <c r="AF213" s="80" t="str">
        <f t="shared" si="83"/>
        <v>missing data</v>
      </c>
      <c r="AG213" s="81" t="e">
        <f t="shared" si="74"/>
        <v>#VALUE!</v>
      </c>
      <c r="AH213" s="81" t="e">
        <f t="shared" si="75"/>
        <v>#VALUE!</v>
      </c>
    </row>
    <row r="214" spans="1:34" x14ac:dyDescent="0.25">
      <c r="A214" s="114" t="s">
        <v>74</v>
      </c>
      <c r="B214" s="102"/>
      <c r="C214" s="103"/>
      <c r="D214" s="103"/>
      <c r="E214" s="104"/>
      <c r="F214" s="105"/>
      <c r="G214" s="106"/>
      <c r="H214" s="106"/>
      <c r="I214" s="106"/>
      <c r="J214" s="107"/>
      <c r="K214" s="108" t="str">
        <f t="shared" si="76"/>
        <v xml:space="preserve"> </v>
      </c>
      <c r="L214" s="109" t="str">
        <f t="shared" si="77"/>
        <v xml:space="preserve"> </v>
      </c>
      <c r="M214" s="109" t="str">
        <f t="shared" si="78"/>
        <v xml:space="preserve"> </v>
      </c>
      <c r="N214" s="109" t="str">
        <f t="shared" si="79"/>
        <v xml:space="preserve"> </v>
      </c>
      <c r="O214" s="110" t="str">
        <f t="shared" si="80"/>
        <v xml:space="preserve"> </v>
      </c>
      <c r="P214" s="110" t="str">
        <f t="shared" si="81"/>
        <v xml:space="preserve"> </v>
      </c>
      <c r="Q214" s="111" t="str">
        <f t="shared" si="82"/>
        <v xml:space="preserve"> </v>
      </c>
      <c r="R214" s="108" t="e">
        <f t="shared" si="85"/>
        <v>#VALUE!</v>
      </c>
      <c r="S214" s="112" t="e">
        <f t="shared" si="86"/>
        <v>#VALUE!</v>
      </c>
      <c r="T214" s="72" t="e">
        <f t="shared" si="87"/>
        <v>#VALUE!</v>
      </c>
      <c r="U214" s="73" t="str">
        <f t="shared" si="88"/>
        <v>donnée(s) manquante(s)</v>
      </c>
      <c r="V214" s="74" t="str">
        <f t="shared" si="89"/>
        <v>donnée(s) manquante(s)</v>
      </c>
      <c r="W214" s="75" t="str">
        <f t="shared" si="72"/>
        <v xml:space="preserve"> </v>
      </c>
      <c r="X214" s="75" t="str">
        <f>IF(ISBLANK(I214)," ",IF(I214&lt;=Scenario!$C$3,0,IF(I214&lt;=Scenario!$C$5,1,IF(I214&lt;=Scenario!$C$6,2,IF(I214&lt;=Scenario!$C$7,3,IF(I214&lt;=Scenario!$C$8,4,5))))))</f>
        <v xml:space="preserve"> </v>
      </c>
      <c r="Y214" s="75" t="str">
        <f>IF(ISBLANK(J214)," ",IF(ROUND(J214,2)&lt;=Scenario!$G$3,0,IF(ROUND(J214,2)&lt;=Scenario!$G$5,1,IF(ROUND(J214,2)&lt;=Scenario!$G$6,2,IF(ROUND(J214,2)&lt;=Scenario!$G$7,3,IF(ROUND(J214,2)&lt;=Scenario!$G$8,4,IF(ROUND(J214,2)&lt;=Scenario!$G$9,5,IF(ROUND(J214,2)&lt;=Scenario!$G$10,6,7))))))))</f>
        <v xml:space="preserve"> </v>
      </c>
      <c r="Z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81" t="e">
        <f t="shared" si="73"/>
        <v>#VALUE!</v>
      </c>
      <c r="AC214" s="78" t="e">
        <f t="shared" si="90"/>
        <v>#VALUE!</v>
      </c>
      <c r="AD214" s="79" t="e">
        <f t="shared" si="84"/>
        <v>#VALUE!</v>
      </c>
      <c r="AE214" s="73" t="str">
        <f t="shared" si="91"/>
        <v>missing data</v>
      </c>
      <c r="AF214" s="80" t="str">
        <f t="shared" si="83"/>
        <v>missing data</v>
      </c>
      <c r="AG214" s="81" t="e">
        <f t="shared" si="74"/>
        <v>#VALUE!</v>
      </c>
      <c r="AH214" s="81" t="e">
        <f t="shared" si="75"/>
        <v>#VALUE!</v>
      </c>
    </row>
    <row r="215" spans="1:34" x14ac:dyDescent="0.25">
      <c r="A215" s="114" t="s">
        <v>74</v>
      </c>
      <c r="B215" s="102"/>
      <c r="C215" s="103"/>
      <c r="D215" s="103"/>
      <c r="E215" s="104"/>
      <c r="F215" s="105"/>
      <c r="G215" s="106"/>
      <c r="H215" s="106"/>
      <c r="I215" s="106"/>
      <c r="J215" s="107"/>
      <c r="K215" s="108" t="str">
        <f t="shared" si="76"/>
        <v xml:space="preserve"> </v>
      </c>
      <c r="L215" s="109" t="str">
        <f t="shared" si="77"/>
        <v xml:space="preserve"> </v>
      </c>
      <c r="M215" s="109" t="str">
        <f t="shared" si="78"/>
        <v xml:space="preserve"> </v>
      </c>
      <c r="N215" s="109" t="str">
        <f t="shared" si="79"/>
        <v xml:space="preserve"> </v>
      </c>
      <c r="O215" s="110" t="str">
        <f t="shared" si="80"/>
        <v xml:space="preserve"> </v>
      </c>
      <c r="P215" s="110" t="str">
        <f t="shared" si="81"/>
        <v xml:space="preserve"> </v>
      </c>
      <c r="Q215" s="111" t="str">
        <f t="shared" si="82"/>
        <v xml:space="preserve"> </v>
      </c>
      <c r="R215" s="108" t="e">
        <f t="shared" si="85"/>
        <v>#VALUE!</v>
      </c>
      <c r="S215" s="112" t="e">
        <f t="shared" si="86"/>
        <v>#VALUE!</v>
      </c>
      <c r="T215" s="72" t="e">
        <f t="shared" si="87"/>
        <v>#VALUE!</v>
      </c>
      <c r="U215" s="73" t="str">
        <f t="shared" si="88"/>
        <v>donnée(s) manquante(s)</v>
      </c>
      <c r="V215" s="74" t="str">
        <f t="shared" si="89"/>
        <v>donnée(s) manquante(s)</v>
      </c>
      <c r="W215" s="75" t="str">
        <f t="shared" si="72"/>
        <v xml:space="preserve"> </v>
      </c>
      <c r="X215" s="75" t="str">
        <f>IF(ISBLANK(I215)," ",IF(I215&lt;=Scenario!$C$3,0,IF(I215&lt;=Scenario!$C$5,1,IF(I215&lt;=Scenario!$C$6,2,IF(I215&lt;=Scenario!$C$7,3,IF(I215&lt;=Scenario!$C$8,4,5))))))</f>
        <v xml:space="preserve"> </v>
      </c>
      <c r="Y215" s="75" t="str">
        <f>IF(ISBLANK(J215)," ",IF(ROUND(J215,2)&lt;=Scenario!$G$3,0,IF(ROUND(J215,2)&lt;=Scenario!$G$5,1,IF(ROUND(J215,2)&lt;=Scenario!$G$6,2,IF(ROUND(J215,2)&lt;=Scenario!$G$7,3,IF(ROUND(J215,2)&lt;=Scenario!$G$8,4,IF(ROUND(J215,2)&lt;=Scenario!$G$9,5,IF(ROUND(J215,2)&lt;=Scenario!$G$10,6,7))))))))</f>
        <v xml:space="preserve"> </v>
      </c>
      <c r="Z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81" t="e">
        <f t="shared" si="73"/>
        <v>#VALUE!</v>
      </c>
      <c r="AC215" s="78" t="e">
        <f t="shared" si="90"/>
        <v>#VALUE!</v>
      </c>
      <c r="AD215" s="79" t="e">
        <f t="shared" si="84"/>
        <v>#VALUE!</v>
      </c>
      <c r="AE215" s="73" t="str">
        <f t="shared" si="91"/>
        <v>missing data</v>
      </c>
      <c r="AF215" s="80" t="str">
        <f t="shared" si="83"/>
        <v>missing data</v>
      </c>
      <c r="AG215" s="81" t="e">
        <f t="shared" si="74"/>
        <v>#VALUE!</v>
      </c>
      <c r="AH215" s="81" t="e">
        <f t="shared" si="75"/>
        <v>#VALUE!</v>
      </c>
    </row>
    <row r="216" spans="1:34" x14ac:dyDescent="0.25">
      <c r="A216" s="114" t="s">
        <v>74</v>
      </c>
      <c r="B216" s="102"/>
      <c r="C216" s="103"/>
      <c r="D216" s="103"/>
      <c r="E216" s="104"/>
      <c r="F216" s="105"/>
      <c r="G216" s="106"/>
      <c r="H216" s="106"/>
      <c r="I216" s="106"/>
      <c r="J216" s="107"/>
      <c r="K216" s="108" t="str">
        <f t="shared" si="76"/>
        <v xml:space="preserve"> </v>
      </c>
      <c r="L216" s="109" t="str">
        <f t="shared" si="77"/>
        <v xml:space="preserve"> </v>
      </c>
      <c r="M216" s="109" t="str">
        <f t="shared" si="78"/>
        <v xml:space="preserve"> </v>
      </c>
      <c r="N216" s="109" t="str">
        <f t="shared" si="79"/>
        <v xml:space="preserve"> </v>
      </c>
      <c r="O216" s="110" t="str">
        <f t="shared" si="80"/>
        <v xml:space="preserve"> </v>
      </c>
      <c r="P216" s="110" t="str">
        <f t="shared" si="81"/>
        <v xml:space="preserve"> </v>
      </c>
      <c r="Q216" s="111" t="str">
        <f t="shared" si="82"/>
        <v xml:space="preserve"> </v>
      </c>
      <c r="R216" s="108" t="e">
        <f t="shared" si="85"/>
        <v>#VALUE!</v>
      </c>
      <c r="S216" s="112" t="e">
        <f t="shared" si="86"/>
        <v>#VALUE!</v>
      </c>
      <c r="T216" s="72" t="e">
        <f t="shared" si="87"/>
        <v>#VALUE!</v>
      </c>
      <c r="U216" s="73" t="str">
        <f t="shared" si="88"/>
        <v>donnée(s) manquante(s)</v>
      </c>
      <c r="V216" s="74" t="str">
        <f t="shared" si="89"/>
        <v>donnée(s) manquante(s)</v>
      </c>
      <c r="W216" s="75" t="str">
        <f t="shared" si="72"/>
        <v xml:space="preserve"> </v>
      </c>
      <c r="X216" s="75" t="str">
        <f>IF(ISBLANK(I216)," ",IF(I216&lt;=Scenario!$C$3,0,IF(I216&lt;=Scenario!$C$5,1,IF(I216&lt;=Scenario!$C$6,2,IF(I216&lt;=Scenario!$C$7,3,IF(I216&lt;=Scenario!$C$8,4,5))))))</f>
        <v xml:space="preserve"> </v>
      </c>
      <c r="Y216" s="75" t="str">
        <f>IF(ISBLANK(J216)," ",IF(ROUND(J216,2)&lt;=Scenario!$G$3,0,IF(ROUND(J216,2)&lt;=Scenario!$G$5,1,IF(ROUND(J216,2)&lt;=Scenario!$G$6,2,IF(ROUND(J216,2)&lt;=Scenario!$G$7,3,IF(ROUND(J216,2)&lt;=Scenario!$G$8,4,IF(ROUND(J216,2)&lt;=Scenario!$G$9,5,IF(ROUND(J216,2)&lt;=Scenario!$G$10,6,7))))))))</f>
        <v xml:space="preserve"> </v>
      </c>
      <c r="Z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81" t="e">
        <f t="shared" si="73"/>
        <v>#VALUE!</v>
      </c>
      <c r="AC216" s="78" t="e">
        <f t="shared" si="90"/>
        <v>#VALUE!</v>
      </c>
      <c r="AD216" s="79" t="e">
        <f t="shared" si="84"/>
        <v>#VALUE!</v>
      </c>
      <c r="AE216" s="73" t="str">
        <f t="shared" si="91"/>
        <v>missing data</v>
      </c>
      <c r="AF216" s="80" t="str">
        <f t="shared" si="83"/>
        <v>missing data</v>
      </c>
      <c r="AG216" s="81" t="e">
        <f t="shared" si="74"/>
        <v>#VALUE!</v>
      </c>
      <c r="AH216" s="81" t="e">
        <f t="shared" si="75"/>
        <v>#VALUE!</v>
      </c>
    </row>
    <row r="217" spans="1:34" x14ac:dyDescent="0.25">
      <c r="A217" s="114" t="s">
        <v>74</v>
      </c>
      <c r="B217" s="102"/>
      <c r="C217" s="103"/>
      <c r="D217" s="103"/>
      <c r="E217" s="104"/>
      <c r="F217" s="105"/>
      <c r="G217" s="106"/>
      <c r="H217" s="106"/>
      <c r="I217" s="106"/>
      <c r="J217" s="107"/>
      <c r="K217" s="108" t="str">
        <f t="shared" si="76"/>
        <v xml:space="preserve"> </v>
      </c>
      <c r="L217" s="109" t="str">
        <f t="shared" si="77"/>
        <v xml:space="preserve"> </v>
      </c>
      <c r="M217" s="109" t="str">
        <f t="shared" si="78"/>
        <v xml:space="preserve"> </v>
      </c>
      <c r="N217" s="109" t="str">
        <f t="shared" si="79"/>
        <v xml:space="preserve"> </v>
      </c>
      <c r="O217" s="110" t="str">
        <f t="shared" si="80"/>
        <v xml:space="preserve"> </v>
      </c>
      <c r="P217" s="110" t="str">
        <f t="shared" si="81"/>
        <v xml:space="preserve"> </v>
      </c>
      <c r="Q217" s="111" t="str">
        <f t="shared" si="82"/>
        <v xml:space="preserve"> </v>
      </c>
      <c r="R217" s="108" t="e">
        <f t="shared" si="85"/>
        <v>#VALUE!</v>
      </c>
      <c r="S217" s="112" t="e">
        <f t="shared" si="86"/>
        <v>#VALUE!</v>
      </c>
      <c r="T217" s="72" t="e">
        <f t="shared" si="87"/>
        <v>#VALUE!</v>
      </c>
      <c r="U217" s="73" t="str">
        <f t="shared" si="88"/>
        <v>donnée(s) manquante(s)</v>
      </c>
      <c r="V217" s="74" t="str">
        <f t="shared" si="89"/>
        <v>donnée(s) manquante(s)</v>
      </c>
      <c r="W217" s="75" t="str">
        <f t="shared" si="72"/>
        <v xml:space="preserve"> </v>
      </c>
      <c r="X217" s="75" t="str">
        <f>IF(ISBLANK(I217)," ",IF(I217&lt;=Scenario!$C$3,0,IF(I217&lt;=Scenario!$C$5,1,IF(I217&lt;=Scenario!$C$6,2,IF(I217&lt;=Scenario!$C$7,3,IF(I217&lt;=Scenario!$C$8,4,5))))))</f>
        <v xml:space="preserve"> </v>
      </c>
      <c r="Y217" s="75" t="str">
        <f>IF(ISBLANK(J217)," ",IF(ROUND(J217,2)&lt;=Scenario!$G$3,0,IF(ROUND(J217,2)&lt;=Scenario!$G$5,1,IF(ROUND(J217,2)&lt;=Scenario!$G$6,2,IF(ROUND(J217,2)&lt;=Scenario!$G$7,3,IF(ROUND(J217,2)&lt;=Scenario!$G$8,4,IF(ROUND(J217,2)&lt;=Scenario!$G$9,5,IF(ROUND(J217,2)&lt;=Scenario!$G$10,6,7))))))))</f>
        <v xml:space="preserve"> </v>
      </c>
      <c r="Z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81" t="e">
        <f t="shared" si="73"/>
        <v>#VALUE!</v>
      </c>
      <c r="AC217" s="78" t="e">
        <f t="shared" si="90"/>
        <v>#VALUE!</v>
      </c>
      <c r="AD217" s="79" t="e">
        <f t="shared" si="84"/>
        <v>#VALUE!</v>
      </c>
      <c r="AE217" s="73" t="str">
        <f t="shared" si="91"/>
        <v>missing data</v>
      </c>
      <c r="AF217" s="80" t="str">
        <f t="shared" si="83"/>
        <v>missing data</v>
      </c>
      <c r="AG217" s="81" t="e">
        <f t="shared" si="74"/>
        <v>#VALUE!</v>
      </c>
      <c r="AH217" s="81" t="e">
        <f t="shared" si="75"/>
        <v>#VALUE!</v>
      </c>
    </row>
    <row r="218" spans="1:34" x14ac:dyDescent="0.25">
      <c r="A218" s="114" t="s">
        <v>74</v>
      </c>
      <c r="B218" s="102"/>
      <c r="C218" s="103"/>
      <c r="D218" s="103"/>
      <c r="E218" s="104"/>
      <c r="F218" s="105"/>
      <c r="G218" s="106"/>
      <c r="H218" s="106"/>
      <c r="I218" s="106"/>
      <c r="J218" s="107"/>
      <c r="K218" s="108" t="str">
        <f t="shared" si="76"/>
        <v xml:space="preserve"> </v>
      </c>
      <c r="L218" s="109" t="str">
        <f t="shared" si="77"/>
        <v xml:space="preserve"> </v>
      </c>
      <c r="M218" s="109" t="str">
        <f t="shared" si="78"/>
        <v xml:space="preserve"> </v>
      </c>
      <c r="N218" s="109" t="str">
        <f t="shared" si="79"/>
        <v xml:space="preserve"> </v>
      </c>
      <c r="O218" s="110" t="str">
        <f t="shared" si="80"/>
        <v xml:space="preserve"> </v>
      </c>
      <c r="P218" s="110" t="str">
        <f t="shared" si="81"/>
        <v xml:space="preserve"> </v>
      </c>
      <c r="Q218" s="111" t="str">
        <f t="shared" si="82"/>
        <v xml:space="preserve"> </v>
      </c>
      <c r="R218" s="108" t="e">
        <f t="shared" si="85"/>
        <v>#VALUE!</v>
      </c>
      <c r="S218" s="112" t="e">
        <f t="shared" si="86"/>
        <v>#VALUE!</v>
      </c>
      <c r="T218" s="72" t="e">
        <f t="shared" si="87"/>
        <v>#VALUE!</v>
      </c>
      <c r="U218" s="73" t="str">
        <f t="shared" si="88"/>
        <v>donnée(s) manquante(s)</v>
      </c>
      <c r="V218" s="74" t="str">
        <f t="shared" si="89"/>
        <v>donnée(s) manquante(s)</v>
      </c>
      <c r="W218" s="75" t="str">
        <f t="shared" si="72"/>
        <v xml:space="preserve"> </v>
      </c>
      <c r="X218" s="75" t="str">
        <f>IF(ISBLANK(I218)," ",IF(I218&lt;=Scenario!$C$3,0,IF(I218&lt;=Scenario!$C$5,1,IF(I218&lt;=Scenario!$C$6,2,IF(I218&lt;=Scenario!$C$7,3,IF(I218&lt;=Scenario!$C$8,4,5))))))</f>
        <v xml:space="preserve"> </v>
      </c>
      <c r="Y218" s="75" t="str">
        <f>IF(ISBLANK(J218)," ",IF(ROUND(J218,2)&lt;=Scenario!$G$3,0,IF(ROUND(J218,2)&lt;=Scenario!$G$5,1,IF(ROUND(J218,2)&lt;=Scenario!$G$6,2,IF(ROUND(J218,2)&lt;=Scenario!$G$7,3,IF(ROUND(J218,2)&lt;=Scenario!$G$8,4,IF(ROUND(J218,2)&lt;=Scenario!$G$9,5,IF(ROUND(J218,2)&lt;=Scenario!$G$10,6,7))))))))</f>
        <v xml:space="preserve"> </v>
      </c>
      <c r="Z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81" t="e">
        <f t="shared" si="73"/>
        <v>#VALUE!</v>
      </c>
      <c r="AC218" s="78" t="e">
        <f t="shared" si="90"/>
        <v>#VALUE!</v>
      </c>
      <c r="AD218" s="79" t="e">
        <f t="shared" si="84"/>
        <v>#VALUE!</v>
      </c>
      <c r="AE218" s="73" t="str">
        <f t="shared" si="91"/>
        <v>missing data</v>
      </c>
      <c r="AF218" s="80" t="str">
        <f t="shared" si="83"/>
        <v>missing data</v>
      </c>
      <c r="AG218" s="81" t="e">
        <f t="shared" si="74"/>
        <v>#VALUE!</v>
      </c>
      <c r="AH218" s="81" t="e">
        <f t="shared" si="75"/>
        <v>#VALUE!</v>
      </c>
    </row>
    <row r="219" spans="1:34" x14ac:dyDescent="0.25">
      <c r="A219" s="114" t="s">
        <v>74</v>
      </c>
      <c r="B219" s="102"/>
      <c r="C219" s="103"/>
      <c r="D219" s="103"/>
      <c r="E219" s="104"/>
      <c r="F219" s="105"/>
      <c r="G219" s="106"/>
      <c r="H219" s="106"/>
      <c r="I219" s="106"/>
      <c r="J219" s="107"/>
      <c r="K219" s="108" t="str">
        <f t="shared" si="76"/>
        <v xml:space="preserve"> </v>
      </c>
      <c r="L219" s="109" t="str">
        <f t="shared" si="77"/>
        <v xml:space="preserve"> </v>
      </c>
      <c r="M219" s="109" t="str">
        <f t="shared" si="78"/>
        <v xml:space="preserve"> </v>
      </c>
      <c r="N219" s="109" t="str">
        <f t="shared" si="79"/>
        <v xml:space="preserve"> </v>
      </c>
      <c r="O219" s="110" t="str">
        <f t="shared" si="80"/>
        <v xml:space="preserve"> </v>
      </c>
      <c r="P219" s="110" t="str">
        <f t="shared" si="81"/>
        <v xml:space="preserve"> </v>
      </c>
      <c r="Q219" s="111" t="str">
        <f t="shared" si="82"/>
        <v xml:space="preserve"> </v>
      </c>
      <c r="R219" s="108" t="e">
        <f t="shared" si="85"/>
        <v>#VALUE!</v>
      </c>
      <c r="S219" s="112" t="e">
        <f t="shared" si="86"/>
        <v>#VALUE!</v>
      </c>
      <c r="T219" s="72" t="e">
        <f t="shared" si="87"/>
        <v>#VALUE!</v>
      </c>
      <c r="U219" s="73" t="str">
        <f t="shared" si="88"/>
        <v>donnée(s) manquante(s)</v>
      </c>
      <c r="V219" s="74" t="str">
        <f t="shared" si="89"/>
        <v>donnée(s) manquante(s)</v>
      </c>
      <c r="W219" s="75" t="str">
        <f t="shared" si="72"/>
        <v xml:space="preserve"> </v>
      </c>
      <c r="X219" s="75" t="str">
        <f>IF(ISBLANK(I219)," ",IF(I219&lt;=Scenario!$C$3,0,IF(I219&lt;=Scenario!$C$5,1,IF(I219&lt;=Scenario!$C$6,2,IF(I219&lt;=Scenario!$C$7,3,IF(I219&lt;=Scenario!$C$8,4,5))))))</f>
        <v xml:space="preserve"> </v>
      </c>
      <c r="Y219" s="75" t="str">
        <f>IF(ISBLANK(J219)," ",IF(ROUND(J219,2)&lt;=Scenario!$G$3,0,IF(ROUND(J219,2)&lt;=Scenario!$G$5,1,IF(ROUND(J219,2)&lt;=Scenario!$G$6,2,IF(ROUND(J219,2)&lt;=Scenario!$G$7,3,IF(ROUND(J219,2)&lt;=Scenario!$G$8,4,IF(ROUND(J219,2)&lt;=Scenario!$G$9,5,IF(ROUND(J219,2)&lt;=Scenario!$G$10,6,7))))))))</f>
        <v xml:space="preserve"> </v>
      </c>
      <c r="Z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81" t="e">
        <f t="shared" si="73"/>
        <v>#VALUE!</v>
      </c>
      <c r="AC219" s="78" t="e">
        <f t="shared" si="90"/>
        <v>#VALUE!</v>
      </c>
      <c r="AD219" s="79" t="e">
        <f t="shared" si="84"/>
        <v>#VALUE!</v>
      </c>
      <c r="AE219" s="73" t="str">
        <f t="shared" si="91"/>
        <v>missing data</v>
      </c>
      <c r="AF219" s="80" t="str">
        <f t="shared" si="83"/>
        <v>missing data</v>
      </c>
      <c r="AG219" s="81" t="e">
        <f t="shared" si="74"/>
        <v>#VALUE!</v>
      </c>
      <c r="AH219" s="81" t="e">
        <f t="shared" si="75"/>
        <v>#VALUE!</v>
      </c>
    </row>
    <row r="220" spans="1:34" x14ac:dyDescent="0.25">
      <c r="A220" s="114" t="s">
        <v>74</v>
      </c>
      <c r="B220" s="102"/>
      <c r="C220" s="103"/>
      <c r="D220" s="103"/>
      <c r="E220" s="104"/>
      <c r="F220" s="105"/>
      <c r="G220" s="106"/>
      <c r="H220" s="106"/>
      <c r="I220" s="106"/>
      <c r="J220" s="107"/>
      <c r="K220" s="108" t="str">
        <f t="shared" si="76"/>
        <v xml:space="preserve"> </v>
      </c>
      <c r="L220" s="109" t="str">
        <f t="shared" si="77"/>
        <v xml:space="preserve"> </v>
      </c>
      <c r="M220" s="109" t="str">
        <f t="shared" si="78"/>
        <v xml:space="preserve"> </v>
      </c>
      <c r="N220" s="109" t="str">
        <f t="shared" si="79"/>
        <v xml:space="preserve"> </v>
      </c>
      <c r="O220" s="110" t="str">
        <f t="shared" si="80"/>
        <v xml:space="preserve"> </v>
      </c>
      <c r="P220" s="110" t="str">
        <f t="shared" si="81"/>
        <v xml:space="preserve"> </v>
      </c>
      <c r="Q220" s="111" t="str">
        <f t="shared" si="82"/>
        <v xml:space="preserve"> </v>
      </c>
      <c r="R220" s="108" t="e">
        <f t="shared" si="85"/>
        <v>#VALUE!</v>
      </c>
      <c r="S220" s="112" t="e">
        <f t="shared" si="86"/>
        <v>#VALUE!</v>
      </c>
      <c r="T220" s="72" t="e">
        <f t="shared" si="87"/>
        <v>#VALUE!</v>
      </c>
      <c r="U220" s="73" t="str">
        <f t="shared" si="88"/>
        <v>donnée(s) manquante(s)</v>
      </c>
      <c r="V220" s="74" t="str">
        <f t="shared" si="89"/>
        <v>donnée(s) manquante(s)</v>
      </c>
      <c r="W220" s="75" t="str">
        <f t="shared" si="72"/>
        <v xml:space="preserve"> </v>
      </c>
      <c r="X220" s="75" t="str">
        <f>IF(ISBLANK(I220)," ",IF(I220&lt;=Scenario!$C$3,0,IF(I220&lt;=Scenario!$C$5,1,IF(I220&lt;=Scenario!$C$6,2,IF(I220&lt;=Scenario!$C$7,3,IF(I220&lt;=Scenario!$C$8,4,5))))))</f>
        <v xml:space="preserve"> </v>
      </c>
      <c r="Y220" s="75" t="str">
        <f>IF(ISBLANK(J220)," ",IF(ROUND(J220,2)&lt;=Scenario!$G$3,0,IF(ROUND(J220,2)&lt;=Scenario!$G$5,1,IF(ROUND(J220,2)&lt;=Scenario!$G$6,2,IF(ROUND(J220,2)&lt;=Scenario!$G$7,3,IF(ROUND(J220,2)&lt;=Scenario!$G$8,4,IF(ROUND(J220,2)&lt;=Scenario!$G$9,5,IF(ROUND(J220,2)&lt;=Scenario!$G$10,6,7))))))))</f>
        <v xml:space="preserve"> </v>
      </c>
      <c r="Z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81" t="e">
        <f t="shared" si="73"/>
        <v>#VALUE!</v>
      </c>
      <c r="AC220" s="78" t="e">
        <f t="shared" si="90"/>
        <v>#VALUE!</v>
      </c>
      <c r="AD220" s="79" t="e">
        <f t="shared" si="84"/>
        <v>#VALUE!</v>
      </c>
      <c r="AE220" s="73" t="str">
        <f t="shared" si="91"/>
        <v>missing data</v>
      </c>
      <c r="AF220" s="80" t="str">
        <f t="shared" si="83"/>
        <v>missing data</v>
      </c>
      <c r="AG220" s="81" t="e">
        <f t="shared" si="74"/>
        <v>#VALUE!</v>
      </c>
      <c r="AH220" s="81" t="e">
        <f t="shared" si="75"/>
        <v>#VALUE!</v>
      </c>
    </row>
    <row r="221" spans="1:34" x14ac:dyDescent="0.25">
      <c r="A221" s="114" t="s">
        <v>74</v>
      </c>
      <c r="B221" s="102"/>
      <c r="C221" s="103"/>
      <c r="D221" s="103"/>
      <c r="E221" s="104"/>
      <c r="F221" s="105"/>
      <c r="G221" s="106"/>
      <c r="H221" s="106"/>
      <c r="I221" s="106"/>
      <c r="J221" s="107"/>
      <c r="K221" s="108" t="str">
        <f t="shared" si="76"/>
        <v xml:space="preserve"> </v>
      </c>
      <c r="L221" s="109" t="str">
        <f t="shared" si="77"/>
        <v xml:space="preserve"> </v>
      </c>
      <c r="M221" s="109" t="str">
        <f t="shared" si="78"/>
        <v xml:space="preserve"> </v>
      </c>
      <c r="N221" s="109" t="str">
        <f t="shared" si="79"/>
        <v xml:space="preserve"> </v>
      </c>
      <c r="O221" s="110" t="str">
        <f t="shared" si="80"/>
        <v xml:space="preserve"> </v>
      </c>
      <c r="P221" s="110" t="str">
        <f t="shared" si="81"/>
        <v xml:space="preserve"> </v>
      </c>
      <c r="Q221" s="111" t="str">
        <f t="shared" si="82"/>
        <v xml:space="preserve"> </v>
      </c>
      <c r="R221" s="108" t="e">
        <f t="shared" si="85"/>
        <v>#VALUE!</v>
      </c>
      <c r="S221" s="112" t="e">
        <f t="shared" si="86"/>
        <v>#VALUE!</v>
      </c>
      <c r="T221" s="72" t="e">
        <f t="shared" si="87"/>
        <v>#VALUE!</v>
      </c>
      <c r="U221" s="73" t="str">
        <f t="shared" si="88"/>
        <v>donnée(s) manquante(s)</v>
      </c>
      <c r="V221" s="74" t="str">
        <f t="shared" si="89"/>
        <v>donnée(s) manquante(s)</v>
      </c>
      <c r="W221" s="75" t="str">
        <f t="shared" si="72"/>
        <v xml:space="preserve"> </v>
      </c>
      <c r="X221" s="75" t="str">
        <f>IF(ISBLANK(I221)," ",IF(I221&lt;=Scenario!$C$3,0,IF(I221&lt;=Scenario!$C$5,1,IF(I221&lt;=Scenario!$C$6,2,IF(I221&lt;=Scenario!$C$7,3,IF(I221&lt;=Scenario!$C$8,4,5))))))</f>
        <v xml:space="preserve"> </v>
      </c>
      <c r="Y221" s="75" t="str">
        <f>IF(ISBLANK(J221)," ",IF(ROUND(J221,2)&lt;=Scenario!$G$3,0,IF(ROUND(J221,2)&lt;=Scenario!$G$5,1,IF(ROUND(J221,2)&lt;=Scenario!$G$6,2,IF(ROUND(J221,2)&lt;=Scenario!$G$7,3,IF(ROUND(J221,2)&lt;=Scenario!$G$8,4,IF(ROUND(J221,2)&lt;=Scenario!$G$9,5,IF(ROUND(J221,2)&lt;=Scenario!$G$10,6,7))))))))</f>
        <v xml:space="preserve"> </v>
      </c>
      <c r="Z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81" t="e">
        <f t="shared" si="73"/>
        <v>#VALUE!</v>
      </c>
      <c r="AC221" s="78" t="e">
        <f t="shared" si="90"/>
        <v>#VALUE!</v>
      </c>
      <c r="AD221" s="79" t="e">
        <f t="shared" si="84"/>
        <v>#VALUE!</v>
      </c>
      <c r="AE221" s="73" t="str">
        <f t="shared" si="91"/>
        <v>missing data</v>
      </c>
      <c r="AF221" s="80" t="str">
        <f t="shared" si="83"/>
        <v>missing data</v>
      </c>
      <c r="AG221" s="81" t="e">
        <f t="shared" si="74"/>
        <v>#VALUE!</v>
      </c>
      <c r="AH221" s="81" t="e">
        <f t="shared" si="75"/>
        <v>#VALUE!</v>
      </c>
    </row>
    <row r="222" spans="1:34" x14ac:dyDescent="0.25">
      <c r="A222" s="114" t="s">
        <v>74</v>
      </c>
      <c r="B222" s="102"/>
      <c r="C222" s="103"/>
      <c r="D222" s="103"/>
      <c r="E222" s="104"/>
      <c r="F222" s="105"/>
      <c r="G222" s="106"/>
      <c r="H222" s="106"/>
      <c r="I222" s="106"/>
      <c r="J222" s="107"/>
      <c r="K222" s="108" t="str">
        <f t="shared" si="76"/>
        <v xml:space="preserve"> </v>
      </c>
      <c r="L222" s="109" t="str">
        <f t="shared" si="77"/>
        <v xml:space="preserve"> </v>
      </c>
      <c r="M222" s="109" t="str">
        <f t="shared" si="78"/>
        <v xml:space="preserve"> </v>
      </c>
      <c r="N222" s="109" t="str">
        <f t="shared" si="79"/>
        <v xml:space="preserve"> </v>
      </c>
      <c r="O222" s="110" t="str">
        <f t="shared" si="80"/>
        <v xml:space="preserve"> </v>
      </c>
      <c r="P222" s="110" t="str">
        <f t="shared" si="81"/>
        <v xml:space="preserve"> </v>
      </c>
      <c r="Q222" s="111" t="str">
        <f t="shared" si="82"/>
        <v xml:space="preserve"> </v>
      </c>
      <c r="R222" s="108" t="e">
        <f t="shared" si="85"/>
        <v>#VALUE!</v>
      </c>
      <c r="S222" s="112" t="e">
        <f t="shared" si="86"/>
        <v>#VALUE!</v>
      </c>
      <c r="T222" s="72" t="e">
        <f t="shared" si="87"/>
        <v>#VALUE!</v>
      </c>
      <c r="U222" s="73" t="str">
        <f t="shared" si="88"/>
        <v>donnée(s) manquante(s)</v>
      </c>
      <c r="V222" s="74" t="str">
        <f t="shared" si="89"/>
        <v>donnée(s) manquante(s)</v>
      </c>
      <c r="W222" s="75" t="str">
        <f t="shared" si="72"/>
        <v xml:space="preserve"> </v>
      </c>
      <c r="X222" s="75" t="str">
        <f>IF(ISBLANK(I222)," ",IF(I222&lt;=Scenario!$C$3,0,IF(I222&lt;=Scenario!$C$5,1,IF(I222&lt;=Scenario!$C$6,2,IF(I222&lt;=Scenario!$C$7,3,IF(I222&lt;=Scenario!$C$8,4,5))))))</f>
        <v xml:space="preserve"> </v>
      </c>
      <c r="Y222" s="75" t="str">
        <f>IF(ISBLANK(J222)," ",IF(ROUND(J222,2)&lt;=Scenario!$G$3,0,IF(ROUND(J222,2)&lt;=Scenario!$G$5,1,IF(ROUND(J222,2)&lt;=Scenario!$G$6,2,IF(ROUND(J222,2)&lt;=Scenario!$G$7,3,IF(ROUND(J222,2)&lt;=Scenario!$G$8,4,IF(ROUND(J222,2)&lt;=Scenario!$G$9,5,IF(ROUND(J222,2)&lt;=Scenario!$G$10,6,7))))))))</f>
        <v xml:space="preserve"> </v>
      </c>
      <c r="Z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81" t="e">
        <f t="shared" si="73"/>
        <v>#VALUE!</v>
      </c>
      <c r="AC222" s="78" t="e">
        <f t="shared" si="90"/>
        <v>#VALUE!</v>
      </c>
      <c r="AD222" s="79" t="e">
        <f t="shared" si="84"/>
        <v>#VALUE!</v>
      </c>
      <c r="AE222" s="73" t="str">
        <f t="shared" si="91"/>
        <v>missing data</v>
      </c>
      <c r="AF222" s="80" t="str">
        <f t="shared" si="83"/>
        <v>missing data</v>
      </c>
      <c r="AG222" s="81" t="e">
        <f t="shared" si="74"/>
        <v>#VALUE!</v>
      </c>
      <c r="AH222" s="81" t="e">
        <f t="shared" si="75"/>
        <v>#VALUE!</v>
      </c>
    </row>
    <row r="223" spans="1:34" x14ac:dyDescent="0.25">
      <c r="A223" s="114" t="s">
        <v>74</v>
      </c>
      <c r="B223" s="102"/>
      <c r="C223" s="103"/>
      <c r="D223" s="103"/>
      <c r="E223" s="104"/>
      <c r="F223" s="105"/>
      <c r="G223" s="106"/>
      <c r="H223" s="106"/>
      <c r="I223" s="106"/>
      <c r="J223" s="107"/>
      <c r="K223" s="108" t="str">
        <f t="shared" si="76"/>
        <v xml:space="preserve"> </v>
      </c>
      <c r="L223" s="109" t="str">
        <f t="shared" si="77"/>
        <v xml:space="preserve"> </v>
      </c>
      <c r="M223" s="109" t="str">
        <f t="shared" si="78"/>
        <v xml:space="preserve"> </v>
      </c>
      <c r="N223" s="109" t="str">
        <f t="shared" si="79"/>
        <v xml:space="preserve"> </v>
      </c>
      <c r="O223" s="110" t="str">
        <f t="shared" si="80"/>
        <v xml:space="preserve"> </v>
      </c>
      <c r="P223" s="110" t="str">
        <f t="shared" si="81"/>
        <v xml:space="preserve"> </v>
      </c>
      <c r="Q223" s="111" t="str">
        <f t="shared" si="82"/>
        <v xml:space="preserve"> </v>
      </c>
      <c r="R223" s="108" t="e">
        <f t="shared" si="85"/>
        <v>#VALUE!</v>
      </c>
      <c r="S223" s="112" t="e">
        <f t="shared" si="86"/>
        <v>#VALUE!</v>
      </c>
      <c r="T223" s="72" t="e">
        <f t="shared" si="87"/>
        <v>#VALUE!</v>
      </c>
      <c r="U223" s="73" t="str">
        <f t="shared" si="88"/>
        <v>donnée(s) manquante(s)</v>
      </c>
      <c r="V223" s="74" t="str">
        <f t="shared" si="89"/>
        <v>donnée(s) manquante(s)</v>
      </c>
      <c r="W223" s="75" t="str">
        <f t="shared" si="72"/>
        <v xml:space="preserve"> </v>
      </c>
      <c r="X223" s="75" t="str">
        <f>IF(ISBLANK(I223)," ",IF(I223&lt;=Scenario!$C$3,0,IF(I223&lt;=Scenario!$C$5,1,IF(I223&lt;=Scenario!$C$6,2,IF(I223&lt;=Scenario!$C$7,3,IF(I223&lt;=Scenario!$C$8,4,5))))))</f>
        <v xml:space="preserve"> </v>
      </c>
      <c r="Y223" s="75" t="str">
        <f>IF(ISBLANK(J223)," ",IF(ROUND(J223,2)&lt;=Scenario!$G$3,0,IF(ROUND(J223,2)&lt;=Scenario!$G$5,1,IF(ROUND(J223,2)&lt;=Scenario!$G$6,2,IF(ROUND(J223,2)&lt;=Scenario!$G$7,3,IF(ROUND(J223,2)&lt;=Scenario!$G$8,4,IF(ROUND(J223,2)&lt;=Scenario!$G$9,5,IF(ROUND(J223,2)&lt;=Scenario!$G$10,6,7))))))))</f>
        <v xml:space="preserve"> </v>
      </c>
      <c r="Z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81" t="e">
        <f t="shared" si="73"/>
        <v>#VALUE!</v>
      </c>
      <c r="AC223" s="78" t="e">
        <f t="shared" si="90"/>
        <v>#VALUE!</v>
      </c>
      <c r="AD223" s="79" t="e">
        <f t="shared" si="84"/>
        <v>#VALUE!</v>
      </c>
      <c r="AE223" s="73" t="str">
        <f t="shared" si="91"/>
        <v>missing data</v>
      </c>
      <c r="AF223" s="80" t="str">
        <f t="shared" si="83"/>
        <v>missing data</v>
      </c>
      <c r="AG223" s="81" t="e">
        <f t="shared" si="74"/>
        <v>#VALUE!</v>
      </c>
      <c r="AH223" s="81" t="e">
        <f t="shared" si="75"/>
        <v>#VALUE!</v>
      </c>
    </row>
    <row r="224" spans="1:34" x14ac:dyDescent="0.25">
      <c r="A224" s="114" t="s">
        <v>74</v>
      </c>
      <c r="B224" s="102"/>
      <c r="C224" s="103"/>
      <c r="D224" s="103"/>
      <c r="E224" s="104"/>
      <c r="F224" s="105"/>
      <c r="G224" s="106"/>
      <c r="H224" s="106"/>
      <c r="I224" s="106"/>
      <c r="J224" s="107"/>
      <c r="K224" s="108" t="str">
        <f t="shared" si="76"/>
        <v xml:space="preserve"> </v>
      </c>
      <c r="L224" s="109" t="str">
        <f t="shared" si="77"/>
        <v xml:space="preserve"> </v>
      </c>
      <c r="M224" s="109" t="str">
        <f t="shared" si="78"/>
        <v xml:space="preserve"> </v>
      </c>
      <c r="N224" s="109" t="str">
        <f t="shared" si="79"/>
        <v xml:space="preserve"> </v>
      </c>
      <c r="O224" s="110" t="str">
        <f t="shared" si="80"/>
        <v xml:space="preserve"> </v>
      </c>
      <c r="P224" s="110" t="str">
        <f t="shared" si="81"/>
        <v xml:space="preserve"> </v>
      </c>
      <c r="Q224" s="111" t="str">
        <f t="shared" si="82"/>
        <v xml:space="preserve"> </v>
      </c>
      <c r="R224" s="108" t="e">
        <f t="shared" si="85"/>
        <v>#VALUE!</v>
      </c>
      <c r="S224" s="112" t="e">
        <f t="shared" si="86"/>
        <v>#VALUE!</v>
      </c>
      <c r="T224" s="72" t="e">
        <f t="shared" si="87"/>
        <v>#VALUE!</v>
      </c>
      <c r="U224" s="73" t="str">
        <f t="shared" si="88"/>
        <v>donnée(s) manquante(s)</v>
      </c>
      <c r="V224" s="74" t="str">
        <f t="shared" si="89"/>
        <v>donnée(s) manquante(s)</v>
      </c>
      <c r="W224" s="75" t="str">
        <f t="shared" si="72"/>
        <v xml:space="preserve"> </v>
      </c>
      <c r="X224" s="75" t="str">
        <f>IF(ISBLANK(I224)," ",IF(I224&lt;=Scenario!$C$3,0,IF(I224&lt;=Scenario!$C$5,1,IF(I224&lt;=Scenario!$C$6,2,IF(I224&lt;=Scenario!$C$7,3,IF(I224&lt;=Scenario!$C$8,4,5))))))</f>
        <v xml:space="preserve"> </v>
      </c>
      <c r="Y224" s="75" t="str">
        <f>IF(ISBLANK(J224)," ",IF(ROUND(J224,2)&lt;=Scenario!$G$3,0,IF(ROUND(J224,2)&lt;=Scenario!$G$5,1,IF(ROUND(J224,2)&lt;=Scenario!$G$6,2,IF(ROUND(J224,2)&lt;=Scenario!$G$7,3,IF(ROUND(J224,2)&lt;=Scenario!$G$8,4,IF(ROUND(J224,2)&lt;=Scenario!$G$9,5,IF(ROUND(J224,2)&lt;=Scenario!$G$10,6,7))))))))</f>
        <v xml:space="preserve"> </v>
      </c>
      <c r="Z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81" t="e">
        <f t="shared" si="73"/>
        <v>#VALUE!</v>
      </c>
      <c r="AC224" s="78" t="e">
        <f t="shared" si="90"/>
        <v>#VALUE!</v>
      </c>
      <c r="AD224" s="79" t="e">
        <f t="shared" si="84"/>
        <v>#VALUE!</v>
      </c>
      <c r="AE224" s="73" t="str">
        <f t="shared" si="91"/>
        <v>missing data</v>
      </c>
      <c r="AF224" s="80" t="str">
        <f t="shared" si="83"/>
        <v>missing data</v>
      </c>
      <c r="AG224" s="81" t="e">
        <f t="shared" si="74"/>
        <v>#VALUE!</v>
      </c>
      <c r="AH224" s="81" t="e">
        <f t="shared" si="75"/>
        <v>#VALUE!</v>
      </c>
    </row>
    <row r="225" spans="1:34" x14ac:dyDescent="0.25">
      <c r="A225" s="114" t="s">
        <v>74</v>
      </c>
      <c r="B225" s="102"/>
      <c r="C225" s="103"/>
      <c r="D225" s="103"/>
      <c r="E225" s="104"/>
      <c r="F225" s="105"/>
      <c r="G225" s="106"/>
      <c r="H225" s="106"/>
      <c r="I225" s="106"/>
      <c r="J225" s="107"/>
      <c r="K225" s="108" t="str">
        <f t="shared" si="76"/>
        <v xml:space="preserve"> </v>
      </c>
      <c r="L225" s="109" t="str">
        <f t="shared" si="77"/>
        <v xml:space="preserve"> </v>
      </c>
      <c r="M225" s="109" t="str">
        <f t="shared" si="78"/>
        <v xml:space="preserve"> </v>
      </c>
      <c r="N225" s="109" t="str">
        <f t="shared" si="79"/>
        <v xml:space="preserve"> </v>
      </c>
      <c r="O225" s="110" t="str">
        <f t="shared" si="80"/>
        <v xml:space="preserve"> </v>
      </c>
      <c r="P225" s="110" t="str">
        <f t="shared" si="81"/>
        <v xml:space="preserve"> </v>
      </c>
      <c r="Q225" s="111" t="str">
        <f t="shared" si="82"/>
        <v xml:space="preserve"> </v>
      </c>
      <c r="R225" s="108" t="e">
        <f t="shared" si="85"/>
        <v>#VALUE!</v>
      </c>
      <c r="S225" s="112" t="e">
        <f t="shared" si="86"/>
        <v>#VALUE!</v>
      </c>
      <c r="T225" s="72" t="e">
        <f t="shared" si="87"/>
        <v>#VALUE!</v>
      </c>
      <c r="U225" s="73" t="str">
        <f t="shared" si="88"/>
        <v>donnée(s) manquante(s)</v>
      </c>
      <c r="V225" s="74" t="str">
        <f t="shared" si="89"/>
        <v>donnée(s) manquante(s)</v>
      </c>
      <c r="W225" s="75" t="str">
        <f t="shared" si="72"/>
        <v xml:space="preserve"> </v>
      </c>
      <c r="X225" s="75" t="str">
        <f>IF(ISBLANK(I225)," ",IF(I225&lt;=Scenario!$C$3,0,IF(I225&lt;=Scenario!$C$5,1,IF(I225&lt;=Scenario!$C$6,2,IF(I225&lt;=Scenario!$C$7,3,IF(I225&lt;=Scenario!$C$8,4,5))))))</f>
        <v xml:space="preserve"> </v>
      </c>
      <c r="Y225" s="75" t="str">
        <f>IF(ISBLANK(J225)," ",IF(ROUND(J225,2)&lt;=Scenario!$G$3,0,IF(ROUND(J225,2)&lt;=Scenario!$G$5,1,IF(ROUND(J225,2)&lt;=Scenario!$G$6,2,IF(ROUND(J225,2)&lt;=Scenario!$G$7,3,IF(ROUND(J225,2)&lt;=Scenario!$G$8,4,IF(ROUND(J225,2)&lt;=Scenario!$G$9,5,IF(ROUND(J225,2)&lt;=Scenario!$G$10,6,7))))))))</f>
        <v xml:space="preserve"> </v>
      </c>
      <c r="Z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81" t="e">
        <f t="shared" si="73"/>
        <v>#VALUE!</v>
      </c>
      <c r="AC225" s="78" t="e">
        <f t="shared" si="90"/>
        <v>#VALUE!</v>
      </c>
      <c r="AD225" s="79" t="e">
        <f t="shared" si="84"/>
        <v>#VALUE!</v>
      </c>
      <c r="AE225" s="73" t="str">
        <f t="shared" si="91"/>
        <v>missing data</v>
      </c>
      <c r="AF225" s="80" t="str">
        <f t="shared" si="83"/>
        <v>missing data</v>
      </c>
      <c r="AG225" s="81" t="e">
        <f t="shared" si="74"/>
        <v>#VALUE!</v>
      </c>
      <c r="AH225" s="81" t="e">
        <f t="shared" si="75"/>
        <v>#VALUE!</v>
      </c>
    </row>
    <row r="226" spans="1:34" x14ac:dyDescent="0.25">
      <c r="A226" s="114" t="s">
        <v>74</v>
      </c>
      <c r="B226" s="102"/>
      <c r="C226" s="103"/>
      <c r="D226" s="103"/>
      <c r="E226" s="104"/>
      <c r="F226" s="105"/>
      <c r="G226" s="106"/>
      <c r="H226" s="106"/>
      <c r="I226" s="106"/>
      <c r="J226" s="107"/>
      <c r="K226" s="108" t="str">
        <f t="shared" si="76"/>
        <v xml:space="preserve"> </v>
      </c>
      <c r="L226" s="109" t="str">
        <f t="shared" si="77"/>
        <v xml:space="preserve"> </v>
      </c>
      <c r="M226" s="109" t="str">
        <f t="shared" si="78"/>
        <v xml:space="preserve"> </v>
      </c>
      <c r="N226" s="109" t="str">
        <f t="shared" si="79"/>
        <v xml:space="preserve"> </v>
      </c>
      <c r="O226" s="110" t="str">
        <f t="shared" si="80"/>
        <v xml:space="preserve"> </v>
      </c>
      <c r="P226" s="110" t="str">
        <f t="shared" si="81"/>
        <v xml:space="preserve"> </v>
      </c>
      <c r="Q226" s="111" t="str">
        <f t="shared" si="82"/>
        <v xml:space="preserve"> </v>
      </c>
      <c r="R226" s="108" t="e">
        <f t="shared" si="85"/>
        <v>#VALUE!</v>
      </c>
      <c r="S226" s="112" t="e">
        <f t="shared" si="86"/>
        <v>#VALUE!</v>
      </c>
      <c r="T226" s="72" t="e">
        <f t="shared" si="87"/>
        <v>#VALUE!</v>
      </c>
      <c r="U226" s="73" t="str">
        <f t="shared" si="88"/>
        <v>donnée(s) manquante(s)</v>
      </c>
      <c r="V226" s="74" t="str">
        <f t="shared" si="89"/>
        <v>donnée(s) manquante(s)</v>
      </c>
      <c r="W226" s="75" t="str">
        <f t="shared" si="72"/>
        <v xml:space="preserve"> </v>
      </c>
      <c r="X226" s="75" t="str">
        <f>IF(ISBLANK(I226)," ",IF(I226&lt;=Scenario!$C$3,0,IF(I226&lt;=Scenario!$C$5,1,IF(I226&lt;=Scenario!$C$6,2,IF(I226&lt;=Scenario!$C$7,3,IF(I226&lt;=Scenario!$C$8,4,5))))))</f>
        <v xml:space="preserve"> </v>
      </c>
      <c r="Y226" s="75" t="str">
        <f>IF(ISBLANK(J226)," ",IF(ROUND(J226,2)&lt;=Scenario!$G$3,0,IF(ROUND(J226,2)&lt;=Scenario!$G$5,1,IF(ROUND(J226,2)&lt;=Scenario!$G$6,2,IF(ROUND(J226,2)&lt;=Scenario!$G$7,3,IF(ROUND(J226,2)&lt;=Scenario!$G$8,4,IF(ROUND(J226,2)&lt;=Scenario!$G$9,5,IF(ROUND(J226,2)&lt;=Scenario!$G$10,6,7))))))))</f>
        <v xml:space="preserve"> </v>
      </c>
      <c r="Z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81" t="e">
        <f t="shared" si="73"/>
        <v>#VALUE!</v>
      </c>
      <c r="AC226" s="78" t="e">
        <f t="shared" si="90"/>
        <v>#VALUE!</v>
      </c>
      <c r="AD226" s="79" t="e">
        <f t="shared" si="84"/>
        <v>#VALUE!</v>
      </c>
      <c r="AE226" s="73" t="str">
        <f t="shared" si="91"/>
        <v>missing data</v>
      </c>
      <c r="AF226" s="80" t="str">
        <f t="shared" si="83"/>
        <v>missing data</v>
      </c>
      <c r="AG226" s="81" t="e">
        <f t="shared" si="74"/>
        <v>#VALUE!</v>
      </c>
      <c r="AH226" s="81" t="e">
        <f t="shared" si="75"/>
        <v>#VALUE!</v>
      </c>
    </row>
    <row r="227" spans="1:34" x14ac:dyDescent="0.25">
      <c r="A227" s="114" t="s">
        <v>74</v>
      </c>
      <c r="B227" s="102"/>
      <c r="C227" s="103"/>
      <c r="D227" s="103"/>
      <c r="E227" s="104"/>
      <c r="F227" s="105"/>
      <c r="G227" s="106"/>
      <c r="H227" s="106"/>
      <c r="I227" s="106"/>
      <c r="J227" s="107"/>
      <c r="K227" s="108" t="str">
        <f t="shared" si="76"/>
        <v xml:space="preserve"> </v>
      </c>
      <c r="L227" s="109" t="str">
        <f t="shared" si="77"/>
        <v xml:space="preserve"> </v>
      </c>
      <c r="M227" s="109" t="str">
        <f t="shared" si="78"/>
        <v xml:space="preserve"> </v>
      </c>
      <c r="N227" s="109" t="str">
        <f t="shared" si="79"/>
        <v xml:space="preserve"> </v>
      </c>
      <c r="O227" s="110" t="str">
        <f t="shared" si="80"/>
        <v xml:space="preserve"> </v>
      </c>
      <c r="P227" s="110" t="str">
        <f t="shared" si="81"/>
        <v xml:space="preserve"> </v>
      </c>
      <c r="Q227" s="111" t="str">
        <f t="shared" si="82"/>
        <v xml:space="preserve"> </v>
      </c>
      <c r="R227" s="108" t="e">
        <f t="shared" si="85"/>
        <v>#VALUE!</v>
      </c>
      <c r="S227" s="112" t="e">
        <f t="shared" si="86"/>
        <v>#VALUE!</v>
      </c>
      <c r="T227" s="72" t="e">
        <f t="shared" si="87"/>
        <v>#VALUE!</v>
      </c>
      <c r="U227" s="73" t="str">
        <f t="shared" si="88"/>
        <v>donnée(s) manquante(s)</v>
      </c>
      <c r="V227" s="74" t="str">
        <f t="shared" si="89"/>
        <v>donnée(s) manquante(s)</v>
      </c>
      <c r="W227" s="75" t="str">
        <f t="shared" si="72"/>
        <v xml:space="preserve"> </v>
      </c>
      <c r="X227" s="75" t="str">
        <f>IF(ISBLANK(I227)," ",IF(I227&lt;=Scenario!$C$3,0,IF(I227&lt;=Scenario!$C$5,1,IF(I227&lt;=Scenario!$C$6,2,IF(I227&lt;=Scenario!$C$7,3,IF(I227&lt;=Scenario!$C$8,4,5))))))</f>
        <v xml:space="preserve"> </v>
      </c>
      <c r="Y227" s="75" t="str">
        <f>IF(ISBLANK(J227)," ",IF(ROUND(J227,2)&lt;=Scenario!$G$3,0,IF(ROUND(J227,2)&lt;=Scenario!$G$5,1,IF(ROUND(J227,2)&lt;=Scenario!$G$6,2,IF(ROUND(J227,2)&lt;=Scenario!$G$7,3,IF(ROUND(J227,2)&lt;=Scenario!$G$8,4,IF(ROUND(J227,2)&lt;=Scenario!$G$9,5,IF(ROUND(J227,2)&lt;=Scenario!$G$10,6,7))))))))</f>
        <v xml:space="preserve"> </v>
      </c>
      <c r="Z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81" t="e">
        <f t="shared" si="73"/>
        <v>#VALUE!</v>
      </c>
      <c r="AC227" s="78" t="e">
        <f t="shared" si="90"/>
        <v>#VALUE!</v>
      </c>
      <c r="AD227" s="79" t="e">
        <f t="shared" si="84"/>
        <v>#VALUE!</v>
      </c>
      <c r="AE227" s="73" t="str">
        <f t="shared" si="91"/>
        <v>missing data</v>
      </c>
      <c r="AF227" s="80" t="str">
        <f t="shared" si="83"/>
        <v>missing data</v>
      </c>
      <c r="AG227" s="81" t="e">
        <f t="shared" si="74"/>
        <v>#VALUE!</v>
      </c>
      <c r="AH227" s="81" t="e">
        <f t="shared" si="75"/>
        <v>#VALUE!</v>
      </c>
    </row>
    <row r="228" spans="1:34" x14ac:dyDescent="0.25">
      <c r="A228" s="114" t="s">
        <v>74</v>
      </c>
      <c r="B228" s="102"/>
      <c r="C228" s="103"/>
      <c r="D228" s="103"/>
      <c r="E228" s="104"/>
      <c r="F228" s="105"/>
      <c r="G228" s="106"/>
      <c r="H228" s="106"/>
      <c r="I228" s="106"/>
      <c r="J228" s="107"/>
      <c r="K228" s="108" t="str">
        <f t="shared" si="76"/>
        <v xml:space="preserve"> </v>
      </c>
      <c r="L228" s="109" t="str">
        <f t="shared" si="77"/>
        <v xml:space="preserve"> </v>
      </c>
      <c r="M228" s="109" t="str">
        <f t="shared" si="78"/>
        <v xml:space="preserve"> </v>
      </c>
      <c r="N228" s="109" t="str">
        <f t="shared" si="79"/>
        <v xml:space="preserve"> </v>
      </c>
      <c r="O228" s="110" t="str">
        <f t="shared" si="80"/>
        <v xml:space="preserve"> </v>
      </c>
      <c r="P228" s="110" t="str">
        <f t="shared" si="81"/>
        <v xml:space="preserve"> </v>
      </c>
      <c r="Q228" s="111" t="str">
        <f t="shared" si="82"/>
        <v xml:space="preserve"> </v>
      </c>
      <c r="R228" s="108" t="e">
        <f t="shared" si="85"/>
        <v>#VALUE!</v>
      </c>
      <c r="S228" s="112" t="e">
        <f t="shared" si="86"/>
        <v>#VALUE!</v>
      </c>
      <c r="T228" s="72" t="e">
        <f t="shared" si="87"/>
        <v>#VALUE!</v>
      </c>
      <c r="U228" s="73" t="str">
        <f t="shared" si="88"/>
        <v>donnée(s) manquante(s)</v>
      </c>
      <c r="V228" s="74" t="str">
        <f t="shared" si="89"/>
        <v>donnée(s) manquante(s)</v>
      </c>
      <c r="W228" s="75" t="str">
        <f t="shared" si="72"/>
        <v xml:space="preserve"> </v>
      </c>
      <c r="X228" s="75" t="str">
        <f>IF(ISBLANK(I228)," ",IF(I228&lt;=Scenario!$C$3,0,IF(I228&lt;=Scenario!$C$5,1,IF(I228&lt;=Scenario!$C$6,2,IF(I228&lt;=Scenario!$C$7,3,IF(I228&lt;=Scenario!$C$8,4,5))))))</f>
        <v xml:space="preserve"> </v>
      </c>
      <c r="Y228" s="75" t="str">
        <f>IF(ISBLANK(J228)," ",IF(ROUND(J228,2)&lt;=Scenario!$G$3,0,IF(ROUND(J228,2)&lt;=Scenario!$G$5,1,IF(ROUND(J228,2)&lt;=Scenario!$G$6,2,IF(ROUND(J228,2)&lt;=Scenario!$G$7,3,IF(ROUND(J228,2)&lt;=Scenario!$G$8,4,IF(ROUND(J228,2)&lt;=Scenario!$G$9,5,IF(ROUND(J228,2)&lt;=Scenario!$G$10,6,7))))))))</f>
        <v xml:space="preserve"> </v>
      </c>
      <c r="Z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81" t="e">
        <f t="shared" si="73"/>
        <v>#VALUE!</v>
      </c>
      <c r="AC228" s="78" t="e">
        <f t="shared" si="90"/>
        <v>#VALUE!</v>
      </c>
      <c r="AD228" s="79" t="e">
        <f t="shared" si="84"/>
        <v>#VALUE!</v>
      </c>
      <c r="AE228" s="73" t="str">
        <f t="shared" si="91"/>
        <v>missing data</v>
      </c>
      <c r="AF228" s="80" t="str">
        <f t="shared" si="83"/>
        <v>missing data</v>
      </c>
      <c r="AG228" s="81" t="e">
        <f t="shared" si="74"/>
        <v>#VALUE!</v>
      </c>
      <c r="AH228" s="81" t="e">
        <f t="shared" si="75"/>
        <v>#VALUE!</v>
      </c>
    </row>
    <row r="229" spans="1:34" x14ac:dyDescent="0.25">
      <c r="A229" s="114" t="s">
        <v>74</v>
      </c>
      <c r="B229" s="102"/>
      <c r="C229" s="103"/>
      <c r="D229" s="103"/>
      <c r="E229" s="104"/>
      <c r="F229" s="105"/>
      <c r="G229" s="106"/>
      <c r="H229" s="106"/>
      <c r="I229" s="106"/>
      <c r="J229" s="107"/>
      <c r="K229" s="108" t="str">
        <f t="shared" si="76"/>
        <v xml:space="preserve"> </v>
      </c>
      <c r="L229" s="109" t="str">
        <f t="shared" si="77"/>
        <v xml:space="preserve"> </v>
      </c>
      <c r="M229" s="109" t="str">
        <f t="shared" si="78"/>
        <v xml:space="preserve"> </v>
      </c>
      <c r="N229" s="109" t="str">
        <f t="shared" si="79"/>
        <v xml:space="preserve"> </v>
      </c>
      <c r="O229" s="110" t="str">
        <f t="shared" si="80"/>
        <v xml:space="preserve"> </v>
      </c>
      <c r="P229" s="110" t="str">
        <f t="shared" si="81"/>
        <v xml:space="preserve"> </v>
      </c>
      <c r="Q229" s="111" t="str">
        <f t="shared" si="82"/>
        <v xml:space="preserve"> </v>
      </c>
      <c r="R229" s="108" t="e">
        <f t="shared" si="85"/>
        <v>#VALUE!</v>
      </c>
      <c r="S229" s="112" t="e">
        <f t="shared" si="86"/>
        <v>#VALUE!</v>
      </c>
      <c r="T229" s="72" t="e">
        <f t="shared" si="87"/>
        <v>#VALUE!</v>
      </c>
      <c r="U229" s="73" t="str">
        <f t="shared" si="88"/>
        <v>donnée(s) manquante(s)</v>
      </c>
      <c r="V229" s="74" t="str">
        <f t="shared" si="89"/>
        <v>donnée(s) manquante(s)</v>
      </c>
      <c r="W229" s="75" t="str">
        <f t="shared" si="72"/>
        <v xml:space="preserve"> </v>
      </c>
      <c r="X229" s="75" t="str">
        <f>IF(ISBLANK(I229)," ",IF(I229&lt;=Scenario!$C$3,0,IF(I229&lt;=Scenario!$C$5,1,IF(I229&lt;=Scenario!$C$6,2,IF(I229&lt;=Scenario!$C$7,3,IF(I229&lt;=Scenario!$C$8,4,5))))))</f>
        <v xml:space="preserve"> </v>
      </c>
      <c r="Y229" s="75" t="str">
        <f>IF(ISBLANK(J229)," ",IF(ROUND(J229,2)&lt;=Scenario!$G$3,0,IF(ROUND(J229,2)&lt;=Scenario!$G$5,1,IF(ROUND(J229,2)&lt;=Scenario!$G$6,2,IF(ROUND(J229,2)&lt;=Scenario!$G$7,3,IF(ROUND(J229,2)&lt;=Scenario!$G$8,4,IF(ROUND(J229,2)&lt;=Scenario!$G$9,5,IF(ROUND(J229,2)&lt;=Scenario!$G$10,6,7))))))))</f>
        <v xml:space="preserve"> </v>
      </c>
      <c r="Z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81" t="e">
        <f t="shared" si="73"/>
        <v>#VALUE!</v>
      </c>
      <c r="AC229" s="78" t="e">
        <f t="shared" si="90"/>
        <v>#VALUE!</v>
      </c>
      <c r="AD229" s="79" t="e">
        <f t="shared" si="84"/>
        <v>#VALUE!</v>
      </c>
      <c r="AE229" s="73" t="str">
        <f t="shared" si="91"/>
        <v>missing data</v>
      </c>
      <c r="AF229" s="80" t="str">
        <f t="shared" si="83"/>
        <v>missing data</v>
      </c>
      <c r="AG229" s="81" t="e">
        <f t="shared" si="74"/>
        <v>#VALUE!</v>
      </c>
      <c r="AH229" s="81" t="e">
        <f t="shared" si="75"/>
        <v>#VALUE!</v>
      </c>
    </row>
    <row r="230" spans="1:34" x14ac:dyDescent="0.25">
      <c r="A230" s="114" t="s">
        <v>74</v>
      </c>
      <c r="B230" s="102"/>
      <c r="C230" s="103"/>
      <c r="D230" s="103"/>
      <c r="E230" s="104"/>
      <c r="F230" s="105"/>
      <c r="G230" s="106"/>
      <c r="H230" s="106"/>
      <c r="I230" s="106"/>
      <c r="J230" s="107"/>
      <c r="K230" s="108" t="str">
        <f t="shared" si="76"/>
        <v xml:space="preserve"> </v>
      </c>
      <c r="L230" s="109" t="str">
        <f t="shared" si="77"/>
        <v xml:space="preserve"> </v>
      </c>
      <c r="M230" s="109" t="str">
        <f t="shared" si="78"/>
        <v xml:space="preserve"> </v>
      </c>
      <c r="N230" s="109" t="str">
        <f t="shared" si="79"/>
        <v xml:space="preserve"> </v>
      </c>
      <c r="O230" s="110" t="str">
        <f t="shared" si="80"/>
        <v xml:space="preserve"> </v>
      </c>
      <c r="P230" s="110" t="str">
        <f t="shared" si="81"/>
        <v xml:space="preserve"> </v>
      </c>
      <c r="Q230" s="111" t="str">
        <f t="shared" si="82"/>
        <v xml:space="preserve"> </v>
      </c>
      <c r="R230" s="108" t="e">
        <f t="shared" si="85"/>
        <v>#VALUE!</v>
      </c>
      <c r="S230" s="112" t="e">
        <f t="shared" si="86"/>
        <v>#VALUE!</v>
      </c>
      <c r="T230" s="72" t="e">
        <f t="shared" si="87"/>
        <v>#VALUE!</v>
      </c>
      <c r="U230" s="73" t="str">
        <f t="shared" si="88"/>
        <v>donnée(s) manquante(s)</v>
      </c>
      <c r="V230" s="74" t="str">
        <f t="shared" si="89"/>
        <v>donnée(s) manquante(s)</v>
      </c>
      <c r="W230" s="75" t="str">
        <f t="shared" si="72"/>
        <v xml:space="preserve"> </v>
      </c>
      <c r="X230" s="75" t="str">
        <f>IF(ISBLANK(I230)," ",IF(I230&lt;=Scenario!$C$3,0,IF(I230&lt;=Scenario!$C$5,1,IF(I230&lt;=Scenario!$C$6,2,IF(I230&lt;=Scenario!$C$7,3,IF(I230&lt;=Scenario!$C$8,4,5))))))</f>
        <v xml:space="preserve"> </v>
      </c>
      <c r="Y230" s="75" t="str">
        <f>IF(ISBLANK(J230)," ",IF(ROUND(J230,2)&lt;=Scenario!$G$3,0,IF(ROUND(J230,2)&lt;=Scenario!$G$5,1,IF(ROUND(J230,2)&lt;=Scenario!$G$6,2,IF(ROUND(J230,2)&lt;=Scenario!$G$7,3,IF(ROUND(J230,2)&lt;=Scenario!$G$8,4,IF(ROUND(J230,2)&lt;=Scenario!$G$9,5,IF(ROUND(J230,2)&lt;=Scenario!$G$10,6,7))))))))</f>
        <v xml:space="preserve"> </v>
      </c>
      <c r="Z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81" t="e">
        <f t="shared" si="73"/>
        <v>#VALUE!</v>
      </c>
      <c r="AC230" s="78" t="e">
        <f t="shared" si="90"/>
        <v>#VALUE!</v>
      </c>
      <c r="AD230" s="79" t="e">
        <f t="shared" si="84"/>
        <v>#VALUE!</v>
      </c>
      <c r="AE230" s="73" t="str">
        <f t="shared" si="91"/>
        <v>missing data</v>
      </c>
      <c r="AF230" s="80" t="str">
        <f t="shared" si="83"/>
        <v>missing data</v>
      </c>
      <c r="AG230" s="81" t="e">
        <f t="shared" si="74"/>
        <v>#VALUE!</v>
      </c>
      <c r="AH230" s="81" t="e">
        <f t="shared" si="75"/>
        <v>#VALUE!</v>
      </c>
    </row>
    <row r="231" spans="1:34" x14ac:dyDescent="0.25">
      <c r="A231" s="114" t="s">
        <v>74</v>
      </c>
      <c r="B231" s="102"/>
      <c r="C231" s="103"/>
      <c r="D231" s="103"/>
      <c r="E231" s="104"/>
      <c r="F231" s="105"/>
      <c r="G231" s="106"/>
      <c r="H231" s="106"/>
      <c r="I231" s="106"/>
      <c r="J231" s="107"/>
      <c r="K231" s="108" t="str">
        <f t="shared" si="76"/>
        <v xml:space="preserve"> </v>
      </c>
      <c r="L231" s="109" t="str">
        <f t="shared" si="77"/>
        <v xml:space="preserve"> </v>
      </c>
      <c r="M231" s="109" t="str">
        <f t="shared" si="78"/>
        <v xml:space="preserve"> </v>
      </c>
      <c r="N231" s="109" t="str">
        <f t="shared" si="79"/>
        <v xml:space="preserve"> </v>
      </c>
      <c r="O231" s="110" t="str">
        <f t="shared" si="80"/>
        <v xml:space="preserve"> </v>
      </c>
      <c r="P231" s="110" t="str">
        <f t="shared" si="81"/>
        <v xml:space="preserve"> </v>
      </c>
      <c r="Q231" s="111" t="str">
        <f t="shared" si="82"/>
        <v xml:space="preserve"> </v>
      </c>
      <c r="R231" s="108" t="e">
        <f t="shared" si="85"/>
        <v>#VALUE!</v>
      </c>
      <c r="S231" s="112" t="e">
        <f t="shared" si="86"/>
        <v>#VALUE!</v>
      </c>
      <c r="T231" s="72" t="e">
        <f t="shared" si="87"/>
        <v>#VALUE!</v>
      </c>
      <c r="U231" s="73" t="str">
        <f t="shared" si="88"/>
        <v>donnée(s) manquante(s)</v>
      </c>
      <c r="V231" s="74" t="str">
        <f t="shared" si="89"/>
        <v>donnée(s) manquante(s)</v>
      </c>
      <c r="W231" s="75" t="str">
        <f t="shared" si="72"/>
        <v xml:space="preserve"> </v>
      </c>
      <c r="X231" s="75" t="str">
        <f>IF(ISBLANK(I231)," ",IF(I231&lt;=Scenario!$C$3,0,IF(I231&lt;=Scenario!$C$5,1,IF(I231&lt;=Scenario!$C$6,2,IF(I231&lt;=Scenario!$C$7,3,IF(I231&lt;=Scenario!$C$8,4,5))))))</f>
        <v xml:space="preserve"> </v>
      </c>
      <c r="Y231" s="75" t="str">
        <f>IF(ISBLANK(J231)," ",IF(ROUND(J231,2)&lt;=Scenario!$G$3,0,IF(ROUND(J231,2)&lt;=Scenario!$G$5,1,IF(ROUND(J231,2)&lt;=Scenario!$G$6,2,IF(ROUND(J231,2)&lt;=Scenario!$G$7,3,IF(ROUND(J231,2)&lt;=Scenario!$G$8,4,IF(ROUND(J231,2)&lt;=Scenario!$G$9,5,IF(ROUND(J231,2)&lt;=Scenario!$G$10,6,7))))))))</f>
        <v xml:space="preserve"> </v>
      </c>
      <c r="Z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81" t="e">
        <f t="shared" si="73"/>
        <v>#VALUE!</v>
      </c>
      <c r="AC231" s="78" t="e">
        <f t="shared" si="90"/>
        <v>#VALUE!</v>
      </c>
      <c r="AD231" s="79" t="e">
        <f t="shared" si="84"/>
        <v>#VALUE!</v>
      </c>
      <c r="AE231" s="73" t="str">
        <f t="shared" si="91"/>
        <v>missing data</v>
      </c>
      <c r="AF231" s="80" t="str">
        <f t="shared" si="83"/>
        <v>missing data</v>
      </c>
      <c r="AG231" s="81" t="e">
        <f t="shared" si="74"/>
        <v>#VALUE!</v>
      </c>
      <c r="AH231" s="81" t="e">
        <f t="shared" si="75"/>
        <v>#VALUE!</v>
      </c>
    </row>
    <row r="232" spans="1:34" x14ac:dyDescent="0.25">
      <c r="A232" s="114" t="s">
        <v>74</v>
      </c>
      <c r="B232" s="102"/>
      <c r="C232" s="103"/>
      <c r="D232" s="103"/>
      <c r="E232" s="104"/>
      <c r="F232" s="105"/>
      <c r="G232" s="106"/>
      <c r="H232" s="106"/>
      <c r="I232" s="106"/>
      <c r="J232" s="107"/>
      <c r="K232" s="108" t="str">
        <f t="shared" si="76"/>
        <v xml:space="preserve"> </v>
      </c>
      <c r="L232" s="109" t="str">
        <f t="shared" si="77"/>
        <v xml:space="preserve"> </v>
      </c>
      <c r="M232" s="109" t="str">
        <f t="shared" si="78"/>
        <v xml:space="preserve"> </v>
      </c>
      <c r="N232" s="109" t="str">
        <f t="shared" si="79"/>
        <v xml:space="preserve"> </v>
      </c>
      <c r="O232" s="110" t="str">
        <f t="shared" si="80"/>
        <v xml:space="preserve"> </v>
      </c>
      <c r="P232" s="110" t="str">
        <f t="shared" si="81"/>
        <v xml:space="preserve"> </v>
      </c>
      <c r="Q232" s="111" t="str">
        <f t="shared" si="82"/>
        <v xml:space="preserve"> </v>
      </c>
      <c r="R232" s="108" t="e">
        <f t="shared" si="85"/>
        <v>#VALUE!</v>
      </c>
      <c r="S232" s="112" t="e">
        <f t="shared" si="86"/>
        <v>#VALUE!</v>
      </c>
      <c r="T232" s="72" t="e">
        <f t="shared" si="87"/>
        <v>#VALUE!</v>
      </c>
      <c r="U232" s="73" t="str">
        <f t="shared" si="88"/>
        <v>donnée(s) manquante(s)</v>
      </c>
      <c r="V232" s="74" t="str">
        <f t="shared" si="89"/>
        <v>donnée(s) manquante(s)</v>
      </c>
      <c r="W232" s="75" t="str">
        <f t="shared" si="72"/>
        <v xml:space="preserve"> </v>
      </c>
      <c r="X232" s="75" t="str">
        <f>IF(ISBLANK(I232)," ",IF(I232&lt;=Scenario!$C$3,0,IF(I232&lt;=Scenario!$C$5,1,IF(I232&lt;=Scenario!$C$6,2,IF(I232&lt;=Scenario!$C$7,3,IF(I232&lt;=Scenario!$C$8,4,5))))))</f>
        <v xml:space="preserve"> </v>
      </c>
      <c r="Y232" s="75" t="str">
        <f>IF(ISBLANK(J232)," ",IF(ROUND(J232,2)&lt;=Scenario!$G$3,0,IF(ROUND(J232,2)&lt;=Scenario!$G$5,1,IF(ROUND(J232,2)&lt;=Scenario!$G$6,2,IF(ROUND(J232,2)&lt;=Scenario!$G$7,3,IF(ROUND(J232,2)&lt;=Scenario!$G$8,4,IF(ROUND(J232,2)&lt;=Scenario!$G$9,5,IF(ROUND(J232,2)&lt;=Scenario!$G$10,6,7))))))))</f>
        <v xml:space="preserve"> </v>
      </c>
      <c r="Z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81" t="e">
        <f t="shared" si="73"/>
        <v>#VALUE!</v>
      </c>
      <c r="AC232" s="78" t="e">
        <f t="shared" si="90"/>
        <v>#VALUE!</v>
      </c>
      <c r="AD232" s="79" t="e">
        <f t="shared" si="84"/>
        <v>#VALUE!</v>
      </c>
      <c r="AE232" s="73" t="str">
        <f t="shared" si="91"/>
        <v>missing data</v>
      </c>
      <c r="AF232" s="80" t="str">
        <f t="shared" si="83"/>
        <v>missing data</v>
      </c>
      <c r="AG232" s="81" t="e">
        <f t="shared" si="74"/>
        <v>#VALUE!</v>
      </c>
      <c r="AH232" s="81" t="e">
        <f t="shared" si="75"/>
        <v>#VALUE!</v>
      </c>
    </row>
    <row r="233" spans="1:34" x14ac:dyDescent="0.25">
      <c r="A233" s="114" t="s">
        <v>74</v>
      </c>
      <c r="B233" s="102"/>
      <c r="C233" s="103"/>
      <c r="D233" s="103"/>
      <c r="E233" s="104"/>
      <c r="F233" s="105"/>
      <c r="G233" s="106"/>
      <c r="H233" s="106"/>
      <c r="I233" s="106"/>
      <c r="J233" s="107"/>
      <c r="K233" s="108" t="str">
        <f t="shared" si="76"/>
        <v xml:space="preserve"> </v>
      </c>
      <c r="L233" s="109" t="str">
        <f t="shared" si="77"/>
        <v xml:space="preserve"> </v>
      </c>
      <c r="M233" s="109" t="str">
        <f t="shared" si="78"/>
        <v xml:space="preserve"> </v>
      </c>
      <c r="N233" s="109" t="str">
        <f t="shared" si="79"/>
        <v xml:space="preserve"> </v>
      </c>
      <c r="O233" s="110" t="str">
        <f t="shared" si="80"/>
        <v xml:space="preserve"> </v>
      </c>
      <c r="P233" s="110" t="str">
        <f t="shared" si="81"/>
        <v xml:space="preserve"> </v>
      </c>
      <c r="Q233" s="111" t="str">
        <f t="shared" si="82"/>
        <v xml:space="preserve"> </v>
      </c>
      <c r="R233" s="108" t="e">
        <f t="shared" si="85"/>
        <v>#VALUE!</v>
      </c>
      <c r="S233" s="112" t="e">
        <f t="shared" si="86"/>
        <v>#VALUE!</v>
      </c>
      <c r="T233" s="72" t="e">
        <f t="shared" si="87"/>
        <v>#VALUE!</v>
      </c>
      <c r="U233" s="73" t="str">
        <f t="shared" si="88"/>
        <v>donnée(s) manquante(s)</v>
      </c>
      <c r="V233" s="74" t="str">
        <f t="shared" si="89"/>
        <v>donnée(s) manquante(s)</v>
      </c>
      <c r="W233" s="75" t="str">
        <f t="shared" si="72"/>
        <v xml:space="preserve"> </v>
      </c>
      <c r="X233" s="75" t="str">
        <f>IF(ISBLANK(I233)," ",IF(I233&lt;=Scenario!$C$3,0,IF(I233&lt;=Scenario!$C$5,1,IF(I233&lt;=Scenario!$C$6,2,IF(I233&lt;=Scenario!$C$7,3,IF(I233&lt;=Scenario!$C$8,4,5))))))</f>
        <v xml:space="preserve"> </v>
      </c>
      <c r="Y233" s="75" t="str">
        <f>IF(ISBLANK(J233)," ",IF(ROUND(J233,2)&lt;=Scenario!$G$3,0,IF(ROUND(J233,2)&lt;=Scenario!$G$5,1,IF(ROUND(J233,2)&lt;=Scenario!$G$6,2,IF(ROUND(J233,2)&lt;=Scenario!$G$7,3,IF(ROUND(J233,2)&lt;=Scenario!$G$8,4,IF(ROUND(J233,2)&lt;=Scenario!$G$9,5,IF(ROUND(J233,2)&lt;=Scenario!$G$10,6,7))))))))</f>
        <v xml:space="preserve"> </v>
      </c>
      <c r="Z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81" t="e">
        <f t="shared" si="73"/>
        <v>#VALUE!</v>
      </c>
      <c r="AC233" s="78" t="e">
        <f t="shared" si="90"/>
        <v>#VALUE!</v>
      </c>
      <c r="AD233" s="79" t="e">
        <f t="shared" si="84"/>
        <v>#VALUE!</v>
      </c>
      <c r="AE233" s="73" t="str">
        <f t="shared" si="91"/>
        <v>missing data</v>
      </c>
      <c r="AF233" s="80" t="str">
        <f t="shared" si="83"/>
        <v>missing data</v>
      </c>
      <c r="AG233" s="81" t="e">
        <f t="shared" si="74"/>
        <v>#VALUE!</v>
      </c>
      <c r="AH233" s="81" t="e">
        <f t="shared" si="75"/>
        <v>#VALUE!</v>
      </c>
    </row>
    <row r="234" spans="1:34" x14ac:dyDescent="0.25">
      <c r="A234" s="114" t="s">
        <v>74</v>
      </c>
      <c r="B234" s="102"/>
      <c r="C234" s="103"/>
      <c r="D234" s="103"/>
      <c r="E234" s="104"/>
      <c r="F234" s="105"/>
      <c r="G234" s="106"/>
      <c r="H234" s="106"/>
      <c r="I234" s="106"/>
      <c r="J234" s="107"/>
      <c r="K234" s="108" t="str">
        <f t="shared" si="76"/>
        <v xml:space="preserve"> </v>
      </c>
      <c r="L234" s="109" t="str">
        <f t="shared" si="77"/>
        <v xml:space="preserve"> </v>
      </c>
      <c r="M234" s="109" t="str">
        <f t="shared" si="78"/>
        <v xml:space="preserve"> </v>
      </c>
      <c r="N234" s="109" t="str">
        <f t="shared" si="79"/>
        <v xml:space="preserve"> </v>
      </c>
      <c r="O234" s="110" t="str">
        <f t="shared" si="80"/>
        <v xml:space="preserve"> </v>
      </c>
      <c r="P234" s="110" t="str">
        <f t="shared" si="81"/>
        <v xml:space="preserve"> </v>
      </c>
      <c r="Q234" s="111" t="str">
        <f t="shared" si="82"/>
        <v xml:space="preserve"> </v>
      </c>
      <c r="R234" s="108" t="e">
        <f t="shared" si="85"/>
        <v>#VALUE!</v>
      </c>
      <c r="S234" s="112" t="e">
        <f t="shared" si="86"/>
        <v>#VALUE!</v>
      </c>
      <c r="T234" s="72" t="e">
        <f t="shared" si="87"/>
        <v>#VALUE!</v>
      </c>
      <c r="U234" s="73" t="str">
        <f t="shared" si="88"/>
        <v>donnée(s) manquante(s)</v>
      </c>
      <c r="V234" s="74" t="str">
        <f t="shared" si="89"/>
        <v>donnée(s) manquante(s)</v>
      </c>
      <c r="W234" s="75" t="str">
        <f t="shared" si="72"/>
        <v xml:space="preserve"> </v>
      </c>
      <c r="X234" s="75" t="str">
        <f>IF(ISBLANK(I234)," ",IF(I234&lt;=Scenario!$C$3,0,IF(I234&lt;=Scenario!$C$5,1,IF(I234&lt;=Scenario!$C$6,2,IF(I234&lt;=Scenario!$C$7,3,IF(I234&lt;=Scenario!$C$8,4,5))))))</f>
        <v xml:space="preserve"> </v>
      </c>
      <c r="Y234" s="75" t="str">
        <f>IF(ISBLANK(J234)," ",IF(ROUND(J234,2)&lt;=Scenario!$G$3,0,IF(ROUND(J234,2)&lt;=Scenario!$G$5,1,IF(ROUND(J234,2)&lt;=Scenario!$G$6,2,IF(ROUND(J234,2)&lt;=Scenario!$G$7,3,IF(ROUND(J234,2)&lt;=Scenario!$G$8,4,IF(ROUND(J234,2)&lt;=Scenario!$G$9,5,IF(ROUND(J234,2)&lt;=Scenario!$G$10,6,7))))))))</f>
        <v xml:space="preserve"> </v>
      </c>
      <c r="Z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81" t="e">
        <f t="shared" si="73"/>
        <v>#VALUE!</v>
      </c>
      <c r="AC234" s="78" t="e">
        <f t="shared" si="90"/>
        <v>#VALUE!</v>
      </c>
      <c r="AD234" s="79" t="e">
        <f t="shared" si="84"/>
        <v>#VALUE!</v>
      </c>
      <c r="AE234" s="73" t="str">
        <f t="shared" si="91"/>
        <v>missing data</v>
      </c>
      <c r="AF234" s="80" t="str">
        <f t="shared" si="83"/>
        <v>missing data</v>
      </c>
      <c r="AG234" s="81" t="e">
        <f t="shared" si="74"/>
        <v>#VALUE!</v>
      </c>
      <c r="AH234" s="81" t="e">
        <f t="shared" si="75"/>
        <v>#VALUE!</v>
      </c>
    </row>
    <row r="235" spans="1:34" x14ac:dyDescent="0.25">
      <c r="A235" s="114" t="s">
        <v>74</v>
      </c>
      <c r="B235" s="102"/>
      <c r="C235" s="103"/>
      <c r="D235" s="103"/>
      <c r="E235" s="104"/>
      <c r="F235" s="105"/>
      <c r="G235" s="106"/>
      <c r="H235" s="106"/>
      <c r="I235" s="106"/>
      <c r="J235" s="107"/>
      <c r="K235" s="108" t="str">
        <f t="shared" si="76"/>
        <v xml:space="preserve"> </v>
      </c>
      <c r="L235" s="109" t="str">
        <f t="shared" si="77"/>
        <v xml:space="preserve"> </v>
      </c>
      <c r="M235" s="109" t="str">
        <f t="shared" si="78"/>
        <v xml:space="preserve"> </v>
      </c>
      <c r="N235" s="109" t="str">
        <f t="shared" si="79"/>
        <v xml:space="preserve"> </v>
      </c>
      <c r="O235" s="110" t="str">
        <f t="shared" si="80"/>
        <v xml:space="preserve"> </v>
      </c>
      <c r="P235" s="110" t="str">
        <f t="shared" si="81"/>
        <v xml:space="preserve"> </v>
      </c>
      <c r="Q235" s="111" t="str">
        <f t="shared" si="82"/>
        <v xml:space="preserve"> </v>
      </c>
      <c r="R235" s="108" t="e">
        <f t="shared" si="85"/>
        <v>#VALUE!</v>
      </c>
      <c r="S235" s="112" t="e">
        <f t="shared" si="86"/>
        <v>#VALUE!</v>
      </c>
      <c r="T235" s="72" t="e">
        <f t="shared" si="87"/>
        <v>#VALUE!</v>
      </c>
      <c r="U235" s="73" t="str">
        <f t="shared" si="88"/>
        <v>donnée(s) manquante(s)</v>
      </c>
      <c r="V235" s="74" t="str">
        <f t="shared" si="89"/>
        <v>donnée(s) manquante(s)</v>
      </c>
      <c r="W235" s="75" t="str">
        <f t="shared" si="72"/>
        <v xml:space="preserve"> </v>
      </c>
      <c r="X235" s="75" t="str">
        <f>IF(ISBLANK(I235)," ",IF(I235&lt;=Scenario!$C$3,0,IF(I235&lt;=Scenario!$C$5,1,IF(I235&lt;=Scenario!$C$6,2,IF(I235&lt;=Scenario!$C$7,3,IF(I235&lt;=Scenario!$C$8,4,5))))))</f>
        <v xml:space="preserve"> </v>
      </c>
      <c r="Y235" s="75" t="str">
        <f>IF(ISBLANK(J235)," ",IF(ROUND(J235,2)&lt;=Scenario!$G$3,0,IF(ROUND(J235,2)&lt;=Scenario!$G$5,1,IF(ROUND(J235,2)&lt;=Scenario!$G$6,2,IF(ROUND(J235,2)&lt;=Scenario!$G$7,3,IF(ROUND(J235,2)&lt;=Scenario!$G$8,4,IF(ROUND(J235,2)&lt;=Scenario!$G$9,5,IF(ROUND(J235,2)&lt;=Scenario!$G$10,6,7))))))))</f>
        <v xml:space="preserve"> </v>
      </c>
      <c r="Z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81" t="e">
        <f t="shared" si="73"/>
        <v>#VALUE!</v>
      </c>
      <c r="AC235" s="78" t="e">
        <f t="shared" si="90"/>
        <v>#VALUE!</v>
      </c>
      <c r="AD235" s="79" t="e">
        <f t="shared" si="84"/>
        <v>#VALUE!</v>
      </c>
      <c r="AE235" s="73" t="str">
        <f t="shared" si="91"/>
        <v>missing data</v>
      </c>
      <c r="AF235" s="80" t="str">
        <f t="shared" si="83"/>
        <v>missing data</v>
      </c>
      <c r="AG235" s="81" t="e">
        <f t="shared" si="74"/>
        <v>#VALUE!</v>
      </c>
      <c r="AH235" s="81" t="e">
        <f t="shared" si="75"/>
        <v>#VALUE!</v>
      </c>
    </row>
    <row r="236" spans="1:34" x14ac:dyDescent="0.25">
      <c r="A236" s="114" t="s">
        <v>74</v>
      </c>
      <c r="B236" s="102"/>
      <c r="C236" s="103"/>
      <c r="D236" s="103"/>
      <c r="E236" s="104"/>
      <c r="F236" s="105"/>
      <c r="G236" s="106"/>
      <c r="H236" s="106"/>
      <c r="I236" s="106"/>
      <c r="J236" s="107"/>
      <c r="K236" s="108" t="str">
        <f t="shared" si="76"/>
        <v xml:space="preserve"> </v>
      </c>
      <c r="L236" s="109" t="str">
        <f t="shared" si="77"/>
        <v xml:space="preserve"> </v>
      </c>
      <c r="M236" s="109" t="str">
        <f t="shared" si="78"/>
        <v xml:space="preserve"> </v>
      </c>
      <c r="N236" s="109" t="str">
        <f t="shared" si="79"/>
        <v xml:space="preserve"> </v>
      </c>
      <c r="O236" s="110" t="str">
        <f t="shared" si="80"/>
        <v xml:space="preserve"> </v>
      </c>
      <c r="P236" s="110" t="str">
        <f t="shared" si="81"/>
        <v xml:space="preserve"> </v>
      </c>
      <c r="Q236" s="111" t="str">
        <f t="shared" si="82"/>
        <v xml:space="preserve"> </v>
      </c>
      <c r="R236" s="108" t="e">
        <f t="shared" si="85"/>
        <v>#VALUE!</v>
      </c>
      <c r="S236" s="112" t="e">
        <f t="shared" si="86"/>
        <v>#VALUE!</v>
      </c>
      <c r="T236" s="72" t="e">
        <f t="shared" si="87"/>
        <v>#VALUE!</v>
      </c>
      <c r="U236" s="73" t="str">
        <f t="shared" si="88"/>
        <v>donnée(s) manquante(s)</v>
      </c>
      <c r="V236" s="74" t="str">
        <f t="shared" si="89"/>
        <v>donnée(s) manquante(s)</v>
      </c>
      <c r="W236" s="75" t="str">
        <f t="shared" si="72"/>
        <v xml:space="preserve"> </v>
      </c>
      <c r="X236" s="75" t="str">
        <f>IF(ISBLANK(I236)," ",IF(I236&lt;=Scenario!$C$3,0,IF(I236&lt;=Scenario!$C$5,1,IF(I236&lt;=Scenario!$C$6,2,IF(I236&lt;=Scenario!$C$7,3,IF(I236&lt;=Scenario!$C$8,4,5))))))</f>
        <v xml:space="preserve"> </v>
      </c>
      <c r="Y236" s="75" t="str">
        <f>IF(ISBLANK(J236)," ",IF(ROUND(J236,2)&lt;=Scenario!$G$3,0,IF(ROUND(J236,2)&lt;=Scenario!$G$5,1,IF(ROUND(J236,2)&lt;=Scenario!$G$6,2,IF(ROUND(J236,2)&lt;=Scenario!$G$7,3,IF(ROUND(J236,2)&lt;=Scenario!$G$8,4,IF(ROUND(J236,2)&lt;=Scenario!$G$9,5,IF(ROUND(J236,2)&lt;=Scenario!$G$10,6,7))))))))</f>
        <v xml:space="preserve"> </v>
      </c>
      <c r="Z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81" t="e">
        <f t="shared" si="73"/>
        <v>#VALUE!</v>
      </c>
      <c r="AC236" s="78" t="e">
        <f t="shared" si="90"/>
        <v>#VALUE!</v>
      </c>
      <c r="AD236" s="79" t="e">
        <f t="shared" si="84"/>
        <v>#VALUE!</v>
      </c>
      <c r="AE236" s="73" t="str">
        <f t="shared" si="91"/>
        <v>missing data</v>
      </c>
      <c r="AF236" s="80" t="str">
        <f t="shared" si="83"/>
        <v>missing data</v>
      </c>
      <c r="AG236" s="81" t="e">
        <f t="shared" si="74"/>
        <v>#VALUE!</v>
      </c>
      <c r="AH236" s="81" t="e">
        <f t="shared" si="75"/>
        <v>#VALUE!</v>
      </c>
    </row>
    <row r="237" spans="1:34" x14ac:dyDescent="0.25">
      <c r="A237" s="114" t="s">
        <v>74</v>
      </c>
      <c r="B237" s="102"/>
      <c r="C237" s="103"/>
      <c r="D237" s="103"/>
      <c r="E237" s="104"/>
      <c r="F237" s="105"/>
      <c r="G237" s="106"/>
      <c r="H237" s="106"/>
      <c r="I237" s="106"/>
      <c r="J237" s="107"/>
      <c r="K237" s="108" t="str">
        <f t="shared" si="76"/>
        <v xml:space="preserve"> </v>
      </c>
      <c r="L237" s="109" t="str">
        <f t="shared" si="77"/>
        <v xml:space="preserve"> </v>
      </c>
      <c r="M237" s="109" t="str">
        <f t="shared" si="78"/>
        <v xml:space="preserve"> </v>
      </c>
      <c r="N237" s="109" t="str">
        <f t="shared" si="79"/>
        <v xml:space="preserve"> </v>
      </c>
      <c r="O237" s="110" t="str">
        <f t="shared" si="80"/>
        <v xml:space="preserve"> </v>
      </c>
      <c r="P237" s="110" t="str">
        <f t="shared" si="81"/>
        <v xml:space="preserve"> </v>
      </c>
      <c r="Q237" s="111" t="str">
        <f t="shared" si="82"/>
        <v xml:space="preserve"> </v>
      </c>
      <c r="R237" s="108" t="e">
        <f t="shared" si="85"/>
        <v>#VALUE!</v>
      </c>
      <c r="S237" s="112" t="e">
        <f t="shared" si="86"/>
        <v>#VALUE!</v>
      </c>
      <c r="T237" s="72" t="e">
        <f t="shared" si="87"/>
        <v>#VALUE!</v>
      </c>
      <c r="U237" s="73" t="str">
        <f t="shared" si="88"/>
        <v>donnée(s) manquante(s)</v>
      </c>
      <c r="V237" s="74" t="str">
        <f t="shared" si="89"/>
        <v>donnée(s) manquante(s)</v>
      </c>
      <c r="W237" s="75" t="str">
        <f t="shared" si="72"/>
        <v xml:space="preserve"> </v>
      </c>
      <c r="X237" s="75" t="str">
        <f>IF(ISBLANK(I237)," ",IF(I237&lt;=Scenario!$C$3,0,IF(I237&lt;=Scenario!$C$5,1,IF(I237&lt;=Scenario!$C$6,2,IF(I237&lt;=Scenario!$C$7,3,IF(I237&lt;=Scenario!$C$8,4,5))))))</f>
        <v xml:space="preserve"> </v>
      </c>
      <c r="Y237" s="75" t="str">
        <f>IF(ISBLANK(J237)," ",IF(ROUND(J237,2)&lt;=Scenario!$G$3,0,IF(ROUND(J237,2)&lt;=Scenario!$G$5,1,IF(ROUND(J237,2)&lt;=Scenario!$G$6,2,IF(ROUND(J237,2)&lt;=Scenario!$G$7,3,IF(ROUND(J237,2)&lt;=Scenario!$G$8,4,IF(ROUND(J237,2)&lt;=Scenario!$G$9,5,IF(ROUND(J237,2)&lt;=Scenario!$G$10,6,7))))))))</f>
        <v xml:space="preserve"> </v>
      </c>
      <c r="Z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81" t="e">
        <f t="shared" si="73"/>
        <v>#VALUE!</v>
      </c>
      <c r="AC237" s="78" t="e">
        <f t="shared" si="90"/>
        <v>#VALUE!</v>
      </c>
      <c r="AD237" s="79" t="e">
        <f t="shared" si="84"/>
        <v>#VALUE!</v>
      </c>
      <c r="AE237" s="73" t="str">
        <f t="shared" si="91"/>
        <v>missing data</v>
      </c>
      <c r="AF237" s="80" t="str">
        <f t="shared" si="83"/>
        <v>missing data</v>
      </c>
      <c r="AG237" s="81" t="e">
        <f t="shared" si="74"/>
        <v>#VALUE!</v>
      </c>
      <c r="AH237" s="81" t="e">
        <f t="shared" si="75"/>
        <v>#VALUE!</v>
      </c>
    </row>
    <row r="238" spans="1:34" x14ac:dyDescent="0.25">
      <c r="A238" s="114" t="s">
        <v>74</v>
      </c>
      <c r="B238" s="102"/>
      <c r="C238" s="103"/>
      <c r="D238" s="103"/>
      <c r="E238" s="104"/>
      <c r="F238" s="105"/>
      <c r="G238" s="106"/>
      <c r="H238" s="106"/>
      <c r="I238" s="106"/>
      <c r="J238" s="107"/>
      <c r="K238" s="108" t="str">
        <f t="shared" si="76"/>
        <v xml:space="preserve"> </v>
      </c>
      <c r="L238" s="109" t="str">
        <f t="shared" si="77"/>
        <v xml:space="preserve"> </v>
      </c>
      <c r="M238" s="109" t="str">
        <f t="shared" si="78"/>
        <v xml:space="preserve"> </v>
      </c>
      <c r="N238" s="109" t="str">
        <f t="shared" si="79"/>
        <v xml:space="preserve"> </v>
      </c>
      <c r="O238" s="110" t="str">
        <f t="shared" si="80"/>
        <v xml:space="preserve"> </v>
      </c>
      <c r="P238" s="110" t="str">
        <f t="shared" si="81"/>
        <v xml:space="preserve"> </v>
      </c>
      <c r="Q238" s="111" t="str">
        <f t="shared" si="82"/>
        <v xml:space="preserve"> </v>
      </c>
      <c r="R238" s="108" t="e">
        <f t="shared" si="85"/>
        <v>#VALUE!</v>
      </c>
      <c r="S238" s="112" t="e">
        <f t="shared" si="86"/>
        <v>#VALUE!</v>
      </c>
      <c r="T238" s="72" t="e">
        <f t="shared" si="87"/>
        <v>#VALUE!</v>
      </c>
      <c r="U238" s="73" t="str">
        <f t="shared" si="88"/>
        <v>donnée(s) manquante(s)</v>
      </c>
      <c r="V238" s="74" t="str">
        <f t="shared" si="89"/>
        <v>donnée(s) manquante(s)</v>
      </c>
      <c r="W238" s="75" t="str">
        <f t="shared" si="72"/>
        <v xml:space="preserve"> </v>
      </c>
      <c r="X238" s="75" t="str">
        <f>IF(ISBLANK(I238)," ",IF(I238&lt;=Scenario!$C$3,0,IF(I238&lt;=Scenario!$C$5,1,IF(I238&lt;=Scenario!$C$6,2,IF(I238&lt;=Scenario!$C$7,3,IF(I238&lt;=Scenario!$C$8,4,5))))))</f>
        <v xml:space="preserve"> </v>
      </c>
      <c r="Y238" s="75" t="str">
        <f>IF(ISBLANK(J238)," ",IF(ROUND(J238,2)&lt;=Scenario!$G$3,0,IF(ROUND(J238,2)&lt;=Scenario!$G$5,1,IF(ROUND(J238,2)&lt;=Scenario!$G$6,2,IF(ROUND(J238,2)&lt;=Scenario!$G$7,3,IF(ROUND(J238,2)&lt;=Scenario!$G$8,4,IF(ROUND(J238,2)&lt;=Scenario!$G$9,5,IF(ROUND(J238,2)&lt;=Scenario!$G$10,6,7))))))))</f>
        <v xml:space="preserve"> </v>
      </c>
      <c r="Z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81" t="e">
        <f t="shared" si="73"/>
        <v>#VALUE!</v>
      </c>
      <c r="AC238" s="78" t="e">
        <f t="shared" si="90"/>
        <v>#VALUE!</v>
      </c>
      <c r="AD238" s="79" t="e">
        <f t="shared" si="84"/>
        <v>#VALUE!</v>
      </c>
      <c r="AE238" s="73" t="str">
        <f t="shared" si="91"/>
        <v>missing data</v>
      </c>
      <c r="AF238" s="80" t="str">
        <f t="shared" si="83"/>
        <v>missing data</v>
      </c>
      <c r="AG238" s="81" t="e">
        <f t="shared" si="74"/>
        <v>#VALUE!</v>
      </c>
      <c r="AH238" s="81" t="e">
        <f t="shared" si="75"/>
        <v>#VALUE!</v>
      </c>
    </row>
    <row r="239" spans="1:34" x14ac:dyDescent="0.25">
      <c r="A239" s="114" t="s">
        <v>74</v>
      </c>
      <c r="B239" s="102"/>
      <c r="C239" s="103"/>
      <c r="D239" s="103"/>
      <c r="E239" s="104"/>
      <c r="F239" s="105"/>
      <c r="G239" s="106"/>
      <c r="H239" s="106"/>
      <c r="I239" s="106"/>
      <c r="J239" s="107"/>
      <c r="K239" s="108" t="str">
        <f t="shared" si="76"/>
        <v xml:space="preserve"> </v>
      </c>
      <c r="L239" s="109" t="str">
        <f t="shared" si="77"/>
        <v xml:space="preserve"> </v>
      </c>
      <c r="M239" s="109" t="str">
        <f t="shared" si="78"/>
        <v xml:space="preserve"> </v>
      </c>
      <c r="N239" s="109" t="str">
        <f t="shared" si="79"/>
        <v xml:space="preserve"> </v>
      </c>
      <c r="O239" s="110" t="str">
        <f t="shared" si="80"/>
        <v xml:space="preserve"> </v>
      </c>
      <c r="P239" s="110" t="str">
        <f t="shared" si="81"/>
        <v xml:space="preserve"> </v>
      </c>
      <c r="Q239" s="111" t="str">
        <f t="shared" si="82"/>
        <v xml:space="preserve"> </v>
      </c>
      <c r="R239" s="108" t="e">
        <f t="shared" si="85"/>
        <v>#VALUE!</v>
      </c>
      <c r="S239" s="112" t="e">
        <f t="shared" si="86"/>
        <v>#VALUE!</v>
      </c>
      <c r="T239" s="72" t="e">
        <f t="shared" si="87"/>
        <v>#VALUE!</v>
      </c>
      <c r="U239" s="73" t="str">
        <f t="shared" si="88"/>
        <v>donnée(s) manquante(s)</v>
      </c>
      <c r="V239" s="74" t="str">
        <f t="shared" si="89"/>
        <v>donnée(s) manquante(s)</v>
      </c>
      <c r="W239" s="75" t="str">
        <f t="shared" si="72"/>
        <v xml:space="preserve"> </v>
      </c>
      <c r="X239" s="75" t="str">
        <f>IF(ISBLANK(I239)," ",IF(I239&lt;=Scenario!$C$3,0,IF(I239&lt;=Scenario!$C$5,1,IF(I239&lt;=Scenario!$C$6,2,IF(I239&lt;=Scenario!$C$7,3,IF(I239&lt;=Scenario!$C$8,4,5))))))</f>
        <v xml:space="preserve"> </v>
      </c>
      <c r="Y239" s="75" t="str">
        <f>IF(ISBLANK(J239)," ",IF(ROUND(J239,2)&lt;=Scenario!$G$3,0,IF(ROUND(J239,2)&lt;=Scenario!$G$5,1,IF(ROUND(J239,2)&lt;=Scenario!$G$6,2,IF(ROUND(J239,2)&lt;=Scenario!$G$7,3,IF(ROUND(J239,2)&lt;=Scenario!$G$8,4,IF(ROUND(J239,2)&lt;=Scenario!$G$9,5,IF(ROUND(J239,2)&lt;=Scenario!$G$10,6,7))))))))</f>
        <v xml:space="preserve"> </v>
      </c>
      <c r="Z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81" t="e">
        <f t="shared" si="73"/>
        <v>#VALUE!</v>
      </c>
      <c r="AC239" s="78" t="e">
        <f t="shared" si="90"/>
        <v>#VALUE!</v>
      </c>
      <c r="AD239" s="79" t="e">
        <f t="shared" si="84"/>
        <v>#VALUE!</v>
      </c>
      <c r="AE239" s="73" t="str">
        <f t="shared" si="91"/>
        <v>missing data</v>
      </c>
      <c r="AF239" s="80" t="str">
        <f t="shared" si="83"/>
        <v>missing data</v>
      </c>
      <c r="AG239" s="81" t="e">
        <f t="shared" si="74"/>
        <v>#VALUE!</v>
      </c>
      <c r="AH239" s="81" t="e">
        <f t="shared" si="75"/>
        <v>#VALUE!</v>
      </c>
    </row>
    <row r="240" spans="1:34" x14ac:dyDescent="0.25">
      <c r="A240" s="114" t="s">
        <v>74</v>
      </c>
      <c r="B240" s="102"/>
      <c r="C240" s="103"/>
      <c r="D240" s="103"/>
      <c r="E240" s="104"/>
      <c r="F240" s="105"/>
      <c r="G240" s="106"/>
      <c r="H240" s="106"/>
      <c r="I240" s="106"/>
      <c r="J240" s="107"/>
      <c r="K240" s="108" t="str">
        <f t="shared" si="76"/>
        <v xml:space="preserve"> </v>
      </c>
      <c r="L240" s="109" t="str">
        <f t="shared" si="77"/>
        <v xml:space="preserve"> </v>
      </c>
      <c r="M240" s="109" t="str">
        <f t="shared" si="78"/>
        <v xml:space="preserve"> </v>
      </c>
      <c r="N240" s="109" t="str">
        <f t="shared" si="79"/>
        <v xml:space="preserve"> </v>
      </c>
      <c r="O240" s="110" t="str">
        <f t="shared" si="80"/>
        <v xml:space="preserve"> </v>
      </c>
      <c r="P240" s="110" t="str">
        <f t="shared" si="81"/>
        <v xml:space="preserve"> </v>
      </c>
      <c r="Q240" s="111" t="str">
        <f t="shared" si="82"/>
        <v xml:space="preserve"> </v>
      </c>
      <c r="R240" s="108" t="e">
        <f t="shared" si="85"/>
        <v>#VALUE!</v>
      </c>
      <c r="S240" s="112" t="e">
        <f t="shared" si="86"/>
        <v>#VALUE!</v>
      </c>
      <c r="T240" s="72" t="e">
        <f t="shared" si="87"/>
        <v>#VALUE!</v>
      </c>
      <c r="U240" s="73" t="str">
        <f t="shared" si="88"/>
        <v>donnée(s) manquante(s)</v>
      </c>
      <c r="V240" s="74" t="str">
        <f t="shared" si="89"/>
        <v>donnée(s) manquante(s)</v>
      </c>
      <c r="W240" s="75" t="str">
        <f t="shared" si="72"/>
        <v xml:space="preserve"> </v>
      </c>
      <c r="X240" s="75" t="str">
        <f>IF(ISBLANK(I240)," ",IF(I240&lt;=Scenario!$C$3,0,IF(I240&lt;=Scenario!$C$5,1,IF(I240&lt;=Scenario!$C$6,2,IF(I240&lt;=Scenario!$C$7,3,IF(I240&lt;=Scenario!$C$8,4,5))))))</f>
        <v xml:space="preserve"> </v>
      </c>
      <c r="Y240" s="75" t="str">
        <f>IF(ISBLANK(J240)," ",IF(ROUND(J240,2)&lt;=Scenario!$G$3,0,IF(ROUND(J240,2)&lt;=Scenario!$G$5,1,IF(ROUND(J240,2)&lt;=Scenario!$G$6,2,IF(ROUND(J240,2)&lt;=Scenario!$G$7,3,IF(ROUND(J240,2)&lt;=Scenario!$G$8,4,IF(ROUND(J240,2)&lt;=Scenario!$G$9,5,IF(ROUND(J240,2)&lt;=Scenario!$G$10,6,7))))))))</f>
        <v xml:space="preserve"> </v>
      </c>
      <c r="Z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81" t="e">
        <f t="shared" si="73"/>
        <v>#VALUE!</v>
      </c>
      <c r="AC240" s="78" t="e">
        <f t="shared" si="90"/>
        <v>#VALUE!</v>
      </c>
      <c r="AD240" s="79" t="e">
        <f t="shared" si="84"/>
        <v>#VALUE!</v>
      </c>
      <c r="AE240" s="73" t="str">
        <f t="shared" si="91"/>
        <v>missing data</v>
      </c>
      <c r="AF240" s="80" t="str">
        <f t="shared" si="83"/>
        <v>missing data</v>
      </c>
      <c r="AG240" s="81" t="e">
        <f t="shared" si="74"/>
        <v>#VALUE!</v>
      </c>
      <c r="AH240" s="81" t="e">
        <f t="shared" si="75"/>
        <v>#VALUE!</v>
      </c>
    </row>
    <row r="241" spans="1:34" x14ac:dyDescent="0.25">
      <c r="A241" s="114" t="s">
        <v>74</v>
      </c>
      <c r="B241" s="102"/>
      <c r="C241" s="103"/>
      <c r="D241" s="103"/>
      <c r="E241" s="104"/>
      <c r="F241" s="105"/>
      <c r="G241" s="106"/>
      <c r="H241" s="106"/>
      <c r="I241" s="106"/>
      <c r="J241" s="107"/>
      <c r="K241" s="108" t="str">
        <f t="shared" si="76"/>
        <v xml:space="preserve"> </v>
      </c>
      <c r="L241" s="109" t="str">
        <f t="shared" si="77"/>
        <v xml:space="preserve"> </v>
      </c>
      <c r="M241" s="109" t="str">
        <f t="shared" si="78"/>
        <v xml:space="preserve"> </v>
      </c>
      <c r="N241" s="109" t="str">
        <f t="shared" si="79"/>
        <v xml:space="preserve"> </v>
      </c>
      <c r="O241" s="110" t="str">
        <f t="shared" si="80"/>
        <v xml:space="preserve"> </v>
      </c>
      <c r="P241" s="110" t="str">
        <f t="shared" si="81"/>
        <v xml:space="preserve"> </v>
      </c>
      <c r="Q241" s="111" t="str">
        <f t="shared" si="82"/>
        <v xml:space="preserve"> </v>
      </c>
      <c r="R241" s="108" t="e">
        <f t="shared" si="85"/>
        <v>#VALUE!</v>
      </c>
      <c r="S241" s="112" t="e">
        <f t="shared" si="86"/>
        <v>#VALUE!</v>
      </c>
      <c r="T241" s="72" t="e">
        <f t="shared" si="87"/>
        <v>#VALUE!</v>
      </c>
      <c r="U241" s="73" t="str">
        <f t="shared" si="88"/>
        <v>donnée(s) manquante(s)</v>
      </c>
      <c r="V241" s="74" t="str">
        <f t="shared" si="89"/>
        <v>donnée(s) manquante(s)</v>
      </c>
      <c r="W241" s="75" t="str">
        <f t="shared" si="72"/>
        <v xml:space="preserve"> </v>
      </c>
      <c r="X241" s="75" t="str">
        <f>IF(ISBLANK(I241)," ",IF(I241&lt;=Scenario!$C$3,0,IF(I241&lt;=Scenario!$C$5,1,IF(I241&lt;=Scenario!$C$6,2,IF(I241&lt;=Scenario!$C$7,3,IF(I241&lt;=Scenario!$C$8,4,5))))))</f>
        <v xml:space="preserve"> </v>
      </c>
      <c r="Y241" s="75" t="str">
        <f>IF(ISBLANK(J241)," ",IF(ROUND(J241,2)&lt;=Scenario!$G$3,0,IF(ROUND(J241,2)&lt;=Scenario!$G$5,1,IF(ROUND(J241,2)&lt;=Scenario!$G$6,2,IF(ROUND(J241,2)&lt;=Scenario!$G$7,3,IF(ROUND(J241,2)&lt;=Scenario!$G$8,4,IF(ROUND(J241,2)&lt;=Scenario!$G$9,5,IF(ROUND(J241,2)&lt;=Scenario!$G$10,6,7))))))))</f>
        <v xml:space="preserve"> </v>
      </c>
      <c r="Z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81" t="e">
        <f t="shared" si="73"/>
        <v>#VALUE!</v>
      </c>
      <c r="AC241" s="78" t="e">
        <f t="shared" si="90"/>
        <v>#VALUE!</v>
      </c>
      <c r="AD241" s="79" t="e">
        <f t="shared" si="84"/>
        <v>#VALUE!</v>
      </c>
      <c r="AE241" s="73" t="str">
        <f t="shared" si="91"/>
        <v>missing data</v>
      </c>
      <c r="AF241" s="80" t="str">
        <f t="shared" si="83"/>
        <v>missing data</v>
      </c>
      <c r="AG241" s="81" t="e">
        <f t="shared" si="74"/>
        <v>#VALUE!</v>
      </c>
      <c r="AH241" s="81" t="e">
        <f t="shared" si="75"/>
        <v>#VALUE!</v>
      </c>
    </row>
    <row r="242" spans="1:34" x14ac:dyDescent="0.25">
      <c r="A242" s="114" t="s">
        <v>74</v>
      </c>
      <c r="B242" s="102"/>
      <c r="C242" s="103"/>
      <c r="D242" s="103"/>
      <c r="E242" s="104"/>
      <c r="F242" s="105"/>
      <c r="G242" s="106"/>
      <c r="H242" s="106"/>
      <c r="I242" s="106"/>
      <c r="J242" s="107"/>
      <c r="K242" s="108" t="str">
        <f t="shared" si="76"/>
        <v xml:space="preserve"> </v>
      </c>
      <c r="L242" s="109" t="str">
        <f t="shared" si="77"/>
        <v xml:space="preserve"> </v>
      </c>
      <c r="M242" s="109" t="str">
        <f t="shared" si="78"/>
        <v xml:space="preserve"> </v>
      </c>
      <c r="N242" s="109" t="str">
        <f t="shared" si="79"/>
        <v xml:space="preserve"> </v>
      </c>
      <c r="O242" s="110" t="str">
        <f t="shared" si="80"/>
        <v xml:space="preserve"> </v>
      </c>
      <c r="P242" s="110" t="str">
        <f t="shared" si="81"/>
        <v xml:space="preserve"> </v>
      </c>
      <c r="Q242" s="111" t="str">
        <f t="shared" si="82"/>
        <v xml:space="preserve"> </v>
      </c>
      <c r="R242" s="108" t="e">
        <f t="shared" si="85"/>
        <v>#VALUE!</v>
      </c>
      <c r="S242" s="112" t="e">
        <f t="shared" si="86"/>
        <v>#VALUE!</v>
      </c>
      <c r="T242" s="72" t="e">
        <f t="shared" si="87"/>
        <v>#VALUE!</v>
      </c>
      <c r="U242" s="73" t="str">
        <f t="shared" si="88"/>
        <v>donnée(s) manquante(s)</v>
      </c>
      <c r="V242" s="74" t="str">
        <f t="shared" si="89"/>
        <v>donnée(s) manquante(s)</v>
      </c>
      <c r="W242" s="75" t="str">
        <f t="shared" si="72"/>
        <v xml:space="preserve"> </v>
      </c>
      <c r="X242" s="75" t="str">
        <f>IF(ISBLANK(I242)," ",IF(I242&lt;=Scenario!$C$3,0,IF(I242&lt;=Scenario!$C$5,1,IF(I242&lt;=Scenario!$C$6,2,IF(I242&lt;=Scenario!$C$7,3,IF(I242&lt;=Scenario!$C$8,4,5))))))</f>
        <v xml:space="preserve"> </v>
      </c>
      <c r="Y242" s="75" t="str">
        <f>IF(ISBLANK(J242)," ",IF(ROUND(J242,2)&lt;=Scenario!$G$3,0,IF(ROUND(J242,2)&lt;=Scenario!$G$5,1,IF(ROUND(J242,2)&lt;=Scenario!$G$6,2,IF(ROUND(J242,2)&lt;=Scenario!$G$7,3,IF(ROUND(J242,2)&lt;=Scenario!$G$8,4,IF(ROUND(J242,2)&lt;=Scenario!$G$9,5,IF(ROUND(J242,2)&lt;=Scenario!$G$10,6,7))))))))</f>
        <v xml:space="preserve"> </v>
      </c>
      <c r="Z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81" t="e">
        <f t="shared" si="73"/>
        <v>#VALUE!</v>
      </c>
      <c r="AC242" s="78" t="e">
        <f t="shared" si="90"/>
        <v>#VALUE!</v>
      </c>
      <c r="AD242" s="79" t="e">
        <f t="shared" si="84"/>
        <v>#VALUE!</v>
      </c>
      <c r="AE242" s="73" t="str">
        <f t="shared" si="91"/>
        <v>missing data</v>
      </c>
      <c r="AF242" s="80" t="str">
        <f t="shared" si="83"/>
        <v>missing data</v>
      </c>
      <c r="AG242" s="81" t="e">
        <f t="shared" si="74"/>
        <v>#VALUE!</v>
      </c>
      <c r="AH242" s="81" t="e">
        <f t="shared" si="75"/>
        <v>#VALUE!</v>
      </c>
    </row>
    <row r="243" spans="1:34" x14ac:dyDescent="0.25">
      <c r="A243" s="114" t="s">
        <v>74</v>
      </c>
      <c r="B243" s="102"/>
      <c r="C243" s="103"/>
      <c r="D243" s="103"/>
      <c r="E243" s="104"/>
      <c r="F243" s="105"/>
      <c r="G243" s="106"/>
      <c r="H243" s="106"/>
      <c r="I243" s="106"/>
      <c r="J243" s="107"/>
      <c r="K243" s="108" t="str">
        <f t="shared" si="76"/>
        <v xml:space="preserve"> </v>
      </c>
      <c r="L243" s="109" t="str">
        <f t="shared" si="77"/>
        <v xml:space="preserve"> </v>
      </c>
      <c r="M243" s="109" t="str">
        <f t="shared" si="78"/>
        <v xml:space="preserve"> </v>
      </c>
      <c r="N243" s="109" t="str">
        <f t="shared" si="79"/>
        <v xml:space="preserve"> </v>
      </c>
      <c r="O243" s="110" t="str">
        <f t="shared" si="80"/>
        <v xml:space="preserve"> </v>
      </c>
      <c r="P243" s="110" t="str">
        <f t="shared" si="81"/>
        <v xml:space="preserve"> </v>
      </c>
      <c r="Q243" s="111" t="str">
        <f t="shared" si="82"/>
        <v xml:space="preserve"> </v>
      </c>
      <c r="R243" s="108" t="e">
        <f t="shared" si="85"/>
        <v>#VALUE!</v>
      </c>
      <c r="S243" s="112" t="e">
        <f t="shared" si="86"/>
        <v>#VALUE!</v>
      </c>
      <c r="T243" s="72" t="e">
        <f t="shared" si="87"/>
        <v>#VALUE!</v>
      </c>
      <c r="U243" s="73" t="str">
        <f t="shared" si="88"/>
        <v>donnée(s) manquante(s)</v>
      </c>
      <c r="V243" s="74" t="str">
        <f t="shared" si="89"/>
        <v>donnée(s) manquante(s)</v>
      </c>
      <c r="W243" s="75" t="str">
        <f t="shared" si="72"/>
        <v xml:space="preserve"> </v>
      </c>
      <c r="X243" s="75" t="str">
        <f>IF(ISBLANK(I243)," ",IF(I243&lt;=Scenario!$C$3,0,IF(I243&lt;=Scenario!$C$5,1,IF(I243&lt;=Scenario!$C$6,2,IF(I243&lt;=Scenario!$C$7,3,IF(I243&lt;=Scenario!$C$8,4,5))))))</f>
        <v xml:space="preserve"> </v>
      </c>
      <c r="Y243" s="75" t="str">
        <f>IF(ISBLANK(J243)," ",IF(ROUND(J243,2)&lt;=Scenario!$G$3,0,IF(ROUND(J243,2)&lt;=Scenario!$G$5,1,IF(ROUND(J243,2)&lt;=Scenario!$G$6,2,IF(ROUND(J243,2)&lt;=Scenario!$G$7,3,IF(ROUND(J243,2)&lt;=Scenario!$G$8,4,IF(ROUND(J243,2)&lt;=Scenario!$G$9,5,IF(ROUND(J243,2)&lt;=Scenario!$G$10,6,7))))))))</f>
        <v xml:space="preserve"> </v>
      </c>
      <c r="Z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81" t="e">
        <f t="shared" si="73"/>
        <v>#VALUE!</v>
      </c>
      <c r="AC243" s="78" t="e">
        <f t="shared" si="90"/>
        <v>#VALUE!</v>
      </c>
      <c r="AD243" s="79" t="e">
        <f t="shared" si="84"/>
        <v>#VALUE!</v>
      </c>
      <c r="AE243" s="73" t="str">
        <f t="shared" si="91"/>
        <v>missing data</v>
      </c>
      <c r="AF243" s="80" t="str">
        <f t="shared" si="83"/>
        <v>missing data</v>
      </c>
      <c r="AG243" s="81" t="e">
        <f t="shared" si="74"/>
        <v>#VALUE!</v>
      </c>
      <c r="AH243" s="81" t="e">
        <f t="shared" si="75"/>
        <v>#VALUE!</v>
      </c>
    </row>
    <row r="244" spans="1:34" x14ac:dyDescent="0.25">
      <c r="A244" s="114" t="s">
        <v>74</v>
      </c>
      <c r="B244" s="102"/>
      <c r="C244" s="103"/>
      <c r="D244" s="103"/>
      <c r="E244" s="104"/>
      <c r="F244" s="105"/>
      <c r="G244" s="106"/>
      <c r="H244" s="106"/>
      <c r="I244" s="106"/>
      <c r="J244" s="107"/>
      <c r="K244" s="108" t="str">
        <f t="shared" si="76"/>
        <v xml:space="preserve"> </v>
      </c>
      <c r="L244" s="109" t="str">
        <f t="shared" si="77"/>
        <v xml:space="preserve"> </v>
      </c>
      <c r="M244" s="109" t="str">
        <f t="shared" si="78"/>
        <v xml:space="preserve"> </v>
      </c>
      <c r="N244" s="109" t="str">
        <f t="shared" si="79"/>
        <v xml:space="preserve"> </v>
      </c>
      <c r="O244" s="110" t="str">
        <f t="shared" si="80"/>
        <v xml:space="preserve"> </v>
      </c>
      <c r="P244" s="110" t="str">
        <f t="shared" si="81"/>
        <v xml:space="preserve"> </v>
      </c>
      <c r="Q244" s="111" t="str">
        <f t="shared" si="82"/>
        <v xml:space="preserve"> </v>
      </c>
      <c r="R244" s="108" t="e">
        <f t="shared" si="85"/>
        <v>#VALUE!</v>
      </c>
      <c r="S244" s="112" t="e">
        <f t="shared" si="86"/>
        <v>#VALUE!</v>
      </c>
      <c r="T244" s="72" t="e">
        <f t="shared" si="87"/>
        <v>#VALUE!</v>
      </c>
      <c r="U244" s="73" t="str">
        <f t="shared" si="88"/>
        <v>donnée(s) manquante(s)</v>
      </c>
      <c r="V244" s="74" t="str">
        <f t="shared" si="89"/>
        <v>donnée(s) manquante(s)</v>
      </c>
      <c r="W244" s="75" t="str">
        <f t="shared" si="72"/>
        <v xml:space="preserve"> </v>
      </c>
      <c r="X244" s="75" t="str">
        <f>IF(ISBLANK(I244)," ",IF(I244&lt;=Scenario!$C$3,0,IF(I244&lt;=Scenario!$C$5,1,IF(I244&lt;=Scenario!$C$6,2,IF(I244&lt;=Scenario!$C$7,3,IF(I244&lt;=Scenario!$C$8,4,5))))))</f>
        <v xml:space="preserve"> </v>
      </c>
      <c r="Y244" s="75" t="str">
        <f>IF(ISBLANK(J244)," ",IF(ROUND(J244,2)&lt;=Scenario!$G$3,0,IF(ROUND(J244,2)&lt;=Scenario!$G$5,1,IF(ROUND(J244,2)&lt;=Scenario!$G$6,2,IF(ROUND(J244,2)&lt;=Scenario!$G$7,3,IF(ROUND(J244,2)&lt;=Scenario!$G$8,4,IF(ROUND(J244,2)&lt;=Scenario!$G$9,5,IF(ROUND(J244,2)&lt;=Scenario!$G$10,6,7))))))))</f>
        <v xml:space="preserve"> </v>
      </c>
      <c r="Z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81" t="e">
        <f t="shared" si="73"/>
        <v>#VALUE!</v>
      </c>
      <c r="AC244" s="78" t="e">
        <f t="shared" si="90"/>
        <v>#VALUE!</v>
      </c>
      <c r="AD244" s="79" t="e">
        <f t="shared" si="84"/>
        <v>#VALUE!</v>
      </c>
      <c r="AE244" s="73" t="str">
        <f t="shared" si="91"/>
        <v>missing data</v>
      </c>
      <c r="AF244" s="80" t="str">
        <f t="shared" si="83"/>
        <v>missing data</v>
      </c>
      <c r="AG244" s="81" t="e">
        <f t="shared" si="74"/>
        <v>#VALUE!</v>
      </c>
      <c r="AH244" s="81" t="e">
        <f t="shared" si="75"/>
        <v>#VALUE!</v>
      </c>
    </row>
    <row r="245" spans="1:34" x14ac:dyDescent="0.25">
      <c r="A245" s="114" t="s">
        <v>74</v>
      </c>
      <c r="B245" s="102"/>
      <c r="C245" s="103"/>
      <c r="D245" s="103"/>
      <c r="E245" s="104"/>
      <c r="F245" s="105"/>
      <c r="G245" s="106"/>
      <c r="H245" s="106"/>
      <c r="I245" s="106"/>
      <c r="J245" s="107"/>
      <c r="K245" s="108" t="str">
        <f t="shared" si="76"/>
        <v xml:space="preserve"> </v>
      </c>
      <c r="L245" s="109" t="str">
        <f t="shared" si="77"/>
        <v xml:space="preserve"> </v>
      </c>
      <c r="M245" s="109" t="str">
        <f t="shared" si="78"/>
        <v xml:space="preserve"> </v>
      </c>
      <c r="N245" s="109" t="str">
        <f t="shared" si="79"/>
        <v xml:space="preserve"> </v>
      </c>
      <c r="O245" s="110" t="str">
        <f t="shared" si="80"/>
        <v xml:space="preserve"> </v>
      </c>
      <c r="P245" s="110" t="str">
        <f t="shared" si="81"/>
        <v xml:space="preserve"> </v>
      </c>
      <c r="Q245" s="111" t="str">
        <f t="shared" si="82"/>
        <v xml:space="preserve"> </v>
      </c>
      <c r="R245" s="108" t="e">
        <f t="shared" si="85"/>
        <v>#VALUE!</v>
      </c>
      <c r="S245" s="112" t="e">
        <f t="shared" si="86"/>
        <v>#VALUE!</v>
      </c>
      <c r="T245" s="72" t="e">
        <f t="shared" si="87"/>
        <v>#VALUE!</v>
      </c>
      <c r="U245" s="73" t="str">
        <f t="shared" si="88"/>
        <v>donnée(s) manquante(s)</v>
      </c>
      <c r="V245" s="74" t="str">
        <f t="shared" si="89"/>
        <v>donnée(s) manquante(s)</v>
      </c>
      <c r="W245" s="75" t="str">
        <f t="shared" si="72"/>
        <v xml:space="preserve"> </v>
      </c>
      <c r="X245" s="75" t="str">
        <f>IF(ISBLANK(I245)," ",IF(I245&lt;=Scenario!$C$3,0,IF(I245&lt;=Scenario!$C$5,1,IF(I245&lt;=Scenario!$C$6,2,IF(I245&lt;=Scenario!$C$7,3,IF(I245&lt;=Scenario!$C$8,4,5))))))</f>
        <v xml:space="preserve"> </v>
      </c>
      <c r="Y245" s="75" t="str">
        <f>IF(ISBLANK(J245)," ",IF(ROUND(J245,2)&lt;=Scenario!$G$3,0,IF(ROUND(J245,2)&lt;=Scenario!$G$5,1,IF(ROUND(J245,2)&lt;=Scenario!$G$6,2,IF(ROUND(J245,2)&lt;=Scenario!$G$7,3,IF(ROUND(J245,2)&lt;=Scenario!$G$8,4,IF(ROUND(J245,2)&lt;=Scenario!$G$9,5,IF(ROUND(J245,2)&lt;=Scenario!$G$10,6,7))))))))</f>
        <v xml:space="preserve"> </v>
      </c>
      <c r="Z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81" t="e">
        <f t="shared" si="73"/>
        <v>#VALUE!</v>
      </c>
      <c r="AC245" s="78" t="e">
        <f t="shared" si="90"/>
        <v>#VALUE!</v>
      </c>
      <c r="AD245" s="79" t="e">
        <f t="shared" si="84"/>
        <v>#VALUE!</v>
      </c>
      <c r="AE245" s="73" t="str">
        <f t="shared" si="91"/>
        <v>missing data</v>
      </c>
      <c r="AF245" s="80" t="str">
        <f t="shared" si="83"/>
        <v>missing data</v>
      </c>
      <c r="AG245" s="81" t="e">
        <f t="shared" si="74"/>
        <v>#VALUE!</v>
      </c>
      <c r="AH245" s="81" t="e">
        <f t="shared" si="75"/>
        <v>#VALUE!</v>
      </c>
    </row>
    <row r="246" spans="1:34" x14ac:dyDescent="0.25">
      <c r="A246" s="114" t="s">
        <v>74</v>
      </c>
      <c r="B246" s="102"/>
      <c r="C246" s="103"/>
      <c r="D246" s="103"/>
      <c r="E246" s="104"/>
      <c r="F246" s="105"/>
      <c r="G246" s="106"/>
      <c r="H246" s="106"/>
      <c r="I246" s="106"/>
      <c r="J246" s="107"/>
      <c r="K246" s="108" t="str">
        <f t="shared" si="76"/>
        <v xml:space="preserve"> </v>
      </c>
      <c r="L246" s="109" t="str">
        <f t="shared" si="77"/>
        <v xml:space="preserve"> </v>
      </c>
      <c r="M246" s="109" t="str">
        <f t="shared" si="78"/>
        <v xml:space="preserve"> </v>
      </c>
      <c r="N246" s="109" t="str">
        <f t="shared" si="79"/>
        <v xml:space="preserve"> </v>
      </c>
      <c r="O246" s="110" t="str">
        <f t="shared" si="80"/>
        <v xml:space="preserve"> </v>
      </c>
      <c r="P246" s="110" t="str">
        <f t="shared" si="81"/>
        <v xml:space="preserve"> </v>
      </c>
      <c r="Q246" s="111" t="str">
        <f t="shared" si="82"/>
        <v xml:space="preserve"> </v>
      </c>
      <c r="R246" s="108" t="e">
        <f t="shared" si="85"/>
        <v>#VALUE!</v>
      </c>
      <c r="S246" s="112" t="e">
        <f t="shared" si="86"/>
        <v>#VALUE!</v>
      </c>
      <c r="T246" s="72" t="e">
        <f t="shared" si="87"/>
        <v>#VALUE!</v>
      </c>
      <c r="U246" s="73" t="str">
        <f t="shared" si="88"/>
        <v>donnée(s) manquante(s)</v>
      </c>
      <c r="V246" s="74" t="str">
        <f t="shared" si="89"/>
        <v>donnée(s) manquante(s)</v>
      </c>
      <c r="W246" s="75" t="str">
        <f t="shared" si="72"/>
        <v xml:space="preserve"> </v>
      </c>
      <c r="X246" s="75" t="str">
        <f>IF(ISBLANK(I246)," ",IF(I246&lt;=Scenario!$C$3,0,IF(I246&lt;=Scenario!$C$5,1,IF(I246&lt;=Scenario!$C$6,2,IF(I246&lt;=Scenario!$C$7,3,IF(I246&lt;=Scenario!$C$8,4,5))))))</f>
        <v xml:space="preserve"> </v>
      </c>
      <c r="Y246" s="75" t="str">
        <f>IF(ISBLANK(J246)," ",IF(ROUND(J246,2)&lt;=Scenario!$G$3,0,IF(ROUND(J246,2)&lt;=Scenario!$G$5,1,IF(ROUND(J246,2)&lt;=Scenario!$G$6,2,IF(ROUND(J246,2)&lt;=Scenario!$G$7,3,IF(ROUND(J246,2)&lt;=Scenario!$G$8,4,IF(ROUND(J246,2)&lt;=Scenario!$G$9,5,IF(ROUND(J246,2)&lt;=Scenario!$G$10,6,7))))))))</f>
        <v xml:space="preserve"> </v>
      </c>
      <c r="Z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81" t="e">
        <f t="shared" si="73"/>
        <v>#VALUE!</v>
      </c>
      <c r="AC246" s="78" t="e">
        <f t="shared" si="90"/>
        <v>#VALUE!</v>
      </c>
      <c r="AD246" s="79" t="e">
        <f t="shared" si="84"/>
        <v>#VALUE!</v>
      </c>
      <c r="AE246" s="73" t="str">
        <f t="shared" si="91"/>
        <v>missing data</v>
      </c>
      <c r="AF246" s="80" t="str">
        <f t="shared" si="83"/>
        <v>missing data</v>
      </c>
      <c r="AG246" s="81" t="e">
        <f t="shared" si="74"/>
        <v>#VALUE!</v>
      </c>
      <c r="AH246" s="81" t="e">
        <f t="shared" si="75"/>
        <v>#VALUE!</v>
      </c>
    </row>
    <row r="247" spans="1:34" x14ac:dyDescent="0.25">
      <c r="A247" s="114" t="s">
        <v>74</v>
      </c>
      <c r="B247" s="102"/>
      <c r="C247" s="103"/>
      <c r="D247" s="103"/>
      <c r="E247" s="104"/>
      <c r="F247" s="105"/>
      <c r="G247" s="106"/>
      <c r="H247" s="106"/>
      <c r="I247" s="106"/>
      <c r="J247" s="107"/>
      <c r="K247" s="108" t="str">
        <f t="shared" si="76"/>
        <v xml:space="preserve"> </v>
      </c>
      <c r="L247" s="109" t="str">
        <f t="shared" si="77"/>
        <v xml:space="preserve"> </v>
      </c>
      <c r="M247" s="109" t="str">
        <f t="shared" si="78"/>
        <v xml:space="preserve"> </v>
      </c>
      <c r="N247" s="109" t="str">
        <f t="shared" si="79"/>
        <v xml:space="preserve"> </v>
      </c>
      <c r="O247" s="110" t="str">
        <f t="shared" si="80"/>
        <v xml:space="preserve"> </v>
      </c>
      <c r="P247" s="110" t="str">
        <f t="shared" si="81"/>
        <v xml:space="preserve"> </v>
      </c>
      <c r="Q247" s="111" t="str">
        <f t="shared" si="82"/>
        <v xml:space="preserve"> </v>
      </c>
      <c r="R247" s="108" t="e">
        <f t="shared" si="85"/>
        <v>#VALUE!</v>
      </c>
      <c r="S247" s="112" t="e">
        <f t="shared" si="86"/>
        <v>#VALUE!</v>
      </c>
      <c r="T247" s="72" t="e">
        <f t="shared" si="87"/>
        <v>#VALUE!</v>
      </c>
      <c r="U247" s="73" t="str">
        <f t="shared" si="88"/>
        <v>donnée(s) manquante(s)</v>
      </c>
      <c r="V247" s="74" t="str">
        <f t="shared" si="89"/>
        <v>donnée(s) manquante(s)</v>
      </c>
      <c r="W247" s="75" t="str">
        <f t="shared" si="72"/>
        <v xml:space="preserve"> </v>
      </c>
      <c r="X247" s="75" t="str">
        <f>IF(ISBLANK(I247)," ",IF(I247&lt;=Scenario!$C$3,0,IF(I247&lt;=Scenario!$C$5,1,IF(I247&lt;=Scenario!$C$6,2,IF(I247&lt;=Scenario!$C$7,3,IF(I247&lt;=Scenario!$C$8,4,5))))))</f>
        <v xml:space="preserve"> </v>
      </c>
      <c r="Y247" s="75" t="str">
        <f>IF(ISBLANK(J247)," ",IF(ROUND(J247,2)&lt;=Scenario!$G$3,0,IF(ROUND(J247,2)&lt;=Scenario!$G$5,1,IF(ROUND(J247,2)&lt;=Scenario!$G$6,2,IF(ROUND(J247,2)&lt;=Scenario!$G$7,3,IF(ROUND(J247,2)&lt;=Scenario!$G$8,4,IF(ROUND(J247,2)&lt;=Scenario!$G$9,5,IF(ROUND(J247,2)&lt;=Scenario!$G$10,6,7))))))))</f>
        <v xml:space="preserve"> </v>
      </c>
      <c r="Z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81" t="e">
        <f t="shared" si="73"/>
        <v>#VALUE!</v>
      </c>
      <c r="AC247" s="78" t="e">
        <f t="shared" si="90"/>
        <v>#VALUE!</v>
      </c>
      <c r="AD247" s="79" t="e">
        <f t="shared" si="84"/>
        <v>#VALUE!</v>
      </c>
      <c r="AE247" s="73" t="str">
        <f t="shared" si="91"/>
        <v>missing data</v>
      </c>
      <c r="AF247" s="80" t="str">
        <f t="shared" si="83"/>
        <v>missing data</v>
      </c>
      <c r="AG247" s="81" t="e">
        <f t="shared" si="74"/>
        <v>#VALUE!</v>
      </c>
      <c r="AH247" s="81" t="e">
        <f t="shared" si="75"/>
        <v>#VALUE!</v>
      </c>
    </row>
    <row r="248" spans="1:34" x14ac:dyDescent="0.25">
      <c r="A248" s="114" t="s">
        <v>74</v>
      </c>
      <c r="B248" s="102"/>
      <c r="C248" s="103"/>
      <c r="D248" s="103"/>
      <c r="E248" s="104"/>
      <c r="F248" s="105"/>
      <c r="G248" s="106"/>
      <c r="H248" s="106"/>
      <c r="I248" s="106"/>
      <c r="J248" s="107"/>
      <c r="K248" s="108" t="str">
        <f t="shared" si="76"/>
        <v xml:space="preserve"> </v>
      </c>
      <c r="L248" s="109" t="str">
        <f t="shared" si="77"/>
        <v xml:space="preserve"> </v>
      </c>
      <c r="M248" s="109" t="str">
        <f t="shared" si="78"/>
        <v xml:space="preserve"> </v>
      </c>
      <c r="N248" s="109" t="str">
        <f t="shared" si="79"/>
        <v xml:space="preserve"> </v>
      </c>
      <c r="O248" s="110" t="str">
        <f t="shared" si="80"/>
        <v xml:space="preserve"> </v>
      </c>
      <c r="P248" s="110" t="str">
        <f t="shared" si="81"/>
        <v xml:space="preserve"> </v>
      </c>
      <c r="Q248" s="111" t="str">
        <f t="shared" si="82"/>
        <v xml:space="preserve"> </v>
      </c>
      <c r="R248" s="108" t="e">
        <f t="shared" si="85"/>
        <v>#VALUE!</v>
      </c>
      <c r="S248" s="112" t="e">
        <f t="shared" si="86"/>
        <v>#VALUE!</v>
      </c>
      <c r="T248" s="72" t="e">
        <f t="shared" si="87"/>
        <v>#VALUE!</v>
      </c>
      <c r="U248" s="73" t="str">
        <f t="shared" si="88"/>
        <v>donnée(s) manquante(s)</v>
      </c>
      <c r="V248" s="74" t="str">
        <f t="shared" si="89"/>
        <v>donnée(s) manquante(s)</v>
      </c>
      <c r="W248" s="75" t="str">
        <f t="shared" si="72"/>
        <v xml:space="preserve"> </v>
      </c>
      <c r="X248" s="75" t="str">
        <f>IF(ISBLANK(I248)," ",IF(I248&lt;=Scenario!$C$3,0,IF(I248&lt;=Scenario!$C$5,1,IF(I248&lt;=Scenario!$C$6,2,IF(I248&lt;=Scenario!$C$7,3,IF(I248&lt;=Scenario!$C$8,4,5))))))</f>
        <v xml:space="preserve"> </v>
      </c>
      <c r="Y248" s="75" t="str">
        <f>IF(ISBLANK(J248)," ",IF(ROUND(J248,2)&lt;=Scenario!$G$3,0,IF(ROUND(J248,2)&lt;=Scenario!$G$5,1,IF(ROUND(J248,2)&lt;=Scenario!$G$6,2,IF(ROUND(J248,2)&lt;=Scenario!$G$7,3,IF(ROUND(J248,2)&lt;=Scenario!$G$8,4,IF(ROUND(J248,2)&lt;=Scenario!$G$9,5,IF(ROUND(J248,2)&lt;=Scenario!$G$10,6,7))))))))</f>
        <v xml:space="preserve"> </v>
      </c>
      <c r="Z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81" t="e">
        <f t="shared" si="73"/>
        <v>#VALUE!</v>
      </c>
      <c r="AC248" s="78" t="e">
        <f t="shared" si="90"/>
        <v>#VALUE!</v>
      </c>
      <c r="AD248" s="79" t="e">
        <f t="shared" si="84"/>
        <v>#VALUE!</v>
      </c>
      <c r="AE248" s="73" t="str">
        <f t="shared" si="91"/>
        <v>missing data</v>
      </c>
      <c r="AF248" s="80" t="str">
        <f t="shared" si="83"/>
        <v>missing data</v>
      </c>
      <c r="AG248" s="81" t="e">
        <f t="shared" si="74"/>
        <v>#VALUE!</v>
      </c>
      <c r="AH248" s="81" t="e">
        <f t="shared" si="75"/>
        <v>#VALUE!</v>
      </c>
    </row>
    <row r="249" spans="1:34" x14ac:dyDescent="0.25">
      <c r="A249" s="114" t="s">
        <v>74</v>
      </c>
      <c r="B249" s="102"/>
      <c r="C249" s="103"/>
      <c r="D249" s="103"/>
      <c r="E249" s="104"/>
      <c r="F249" s="105"/>
      <c r="G249" s="106"/>
      <c r="H249" s="106"/>
      <c r="I249" s="106"/>
      <c r="J249" s="107"/>
      <c r="K249" s="108" t="str">
        <f t="shared" si="76"/>
        <v xml:space="preserve"> </v>
      </c>
      <c r="L249" s="109" t="str">
        <f t="shared" si="77"/>
        <v xml:space="preserve"> </v>
      </c>
      <c r="M249" s="109" t="str">
        <f t="shared" si="78"/>
        <v xml:space="preserve"> </v>
      </c>
      <c r="N249" s="109" t="str">
        <f t="shared" si="79"/>
        <v xml:space="preserve"> </v>
      </c>
      <c r="O249" s="110" t="str">
        <f t="shared" si="80"/>
        <v xml:space="preserve"> </v>
      </c>
      <c r="P249" s="110" t="str">
        <f t="shared" si="81"/>
        <v xml:space="preserve"> </v>
      </c>
      <c r="Q249" s="111" t="str">
        <f t="shared" si="82"/>
        <v xml:space="preserve"> </v>
      </c>
      <c r="R249" s="108" t="e">
        <f t="shared" si="85"/>
        <v>#VALUE!</v>
      </c>
      <c r="S249" s="112" t="e">
        <f t="shared" si="86"/>
        <v>#VALUE!</v>
      </c>
      <c r="T249" s="72" t="e">
        <f t="shared" si="87"/>
        <v>#VALUE!</v>
      </c>
      <c r="U249" s="73" t="str">
        <f t="shared" si="88"/>
        <v>donnée(s) manquante(s)</v>
      </c>
      <c r="V249" s="74" t="str">
        <f t="shared" si="89"/>
        <v>donnée(s) manquante(s)</v>
      </c>
      <c r="W249" s="75" t="str">
        <f t="shared" si="72"/>
        <v xml:space="preserve"> </v>
      </c>
      <c r="X249" s="75" t="str">
        <f>IF(ISBLANK(I249)," ",IF(I249&lt;=Scenario!$C$3,0,IF(I249&lt;=Scenario!$C$5,1,IF(I249&lt;=Scenario!$C$6,2,IF(I249&lt;=Scenario!$C$7,3,IF(I249&lt;=Scenario!$C$8,4,5))))))</f>
        <v xml:space="preserve"> </v>
      </c>
      <c r="Y249" s="75" t="str">
        <f>IF(ISBLANK(J249)," ",IF(ROUND(J249,2)&lt;=Scenario!$G$3,0,IF(ROUND(J249,2)&lt;=Scenario!$G$5,1,IF(ROUND(J249,2)&lt;=Scenario!$G$6,2,IF(ROUND(J249,2)&lt;=Scenario!$G$7,3,IF(ROUND(J249,2)&lt;=Scenario!$G$8,4,IF(ROUND(J249,2)&lt;=Scenario!$G$9,5,IF(ROUND(J249,2)&lt;=Scenario!$G$10,6,7))))))))</f>
        <v xml:space="preserve"> </v>
      </c>
      <c r="Z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81" t="e">
        <f t="shared" si="73"/>
        <v>#VALUE!</v>
      </c>
      <c r="AC249" s="78" t="e">
        <f t="shared" si="90"/>
        <v>#VALUE!</v>
      </c>
      <c r="AD249" s="79" t="e">
        <f t="shared" si="84"/>
        <v>#VALUE!</v>
      </c>
      <c r="AE249" s="73" t="str">
        <f t="shared" si="91"/>
        <v>missing data</v>
      </c>
      <c r="AF249" s="80" t="str">
        <f t="shared" si="83"/>
        <v>missing data</v>
      </c>
      <c r="AG249" s="81" t="e">
        <f t="shared" si="74"/>
        <v>#VALUE!</v>
      </c>
      <c r="AH249" s="81" t="e">
        <f t="shared" si="75"/>
        <v>#VALUE!</v>
      </c>
    </row>
    <row r="250" spans="1:34" x14ac:dyDescent="0.25">
      <c r="A250" s="114" t="s">
        <v>74</v>
      </c>
      <c r="B250" s="102"/>
      <c r="C250" s="103"/>
      <c r="D250" s="103"/>
      <c r="E250" s="104"/>
      <c r="F250" s="105"/>
      <c r="G250" s="106"/>
      <c r="H250" s="106"/>
      <c r="I250" s="106"/>
      <c r="J250" s="107"/>
      <c r="K250" s="108" t="str">
        <f t="shared" si="76"/>
        <v xml:space="preserve"> </v>
      </c>
      <c r="L250" s="109" t="str">
        <f t="shared" si="77"/>
        <v xml:space="preserve"> </v>
      </c>
      <c r="M250" s="109" t="str">
        <f t="shared" si="78"/>
        <v xml:space="preserve"> </v>
      </c>
      <c r="N250" s="109" t="str">
        <f t="shared" si="79"/>
        <v xml:space="preserve"> </v>
      </c>
      <c r="O250" s="110" t="str">
        <f t="shared" si="80"/>
        <v xml:space="preserve"> </v>
      </c>
      <c r="P250" s="110" t="str">
        <f t="shared" si="81"/>
        <v xml:space="preserve"> </v>
      </c>
      <c r="Q250" s="111" t="str">
        <f t="shared" si="82"/>
        <v xml:space="preserve"> </v>
      </c>
      <c r="R250" s="108" t="e">
        <f t="shared" si="85"/>
        <v>#VALUE!</v>
      </c>
      <c r="S250" s="112" t="e">
        <f t="shared" si="86"/>
        <v>#VALUE!</v>
      </c>
      <c r="T250" s="72" t="e">
        <f t="shared" si="87"/>
        <v>#VALUE!</v>
      </c>
      <c r="U250" s="73" t="str">
        <f t="shared" si="88"/>
        <v>donnée(s) manquante(s)</v>
      </c>
      <c r="V250" s="74" t="str">
        <f t="shared" si="89"/>
        <v>donnée(s) manquante(s)</v>
      </c>
      <c r="W250" s="75" t="str">
        <f t="shared" si="72"/>
        <v xml:space="preserve"> </v>
      </c>
      <c r="X250" s="75" t="str">
        <f>IF(ISBLANK(I250)," ",IF(I250&lt;=Scenario!$C$3,0,IF(I250&lt;=Scenario!$C$5,1,IF(I250&lt;=Scenario!$C$6,2,IF(I250&lt;=Scenario!$C$7,3,IF(I250&lt;=Scenario!$C$8,4,5))))))</f>
        <v xml:space="preserve"> </v>
      </c>
      <c r="Y250" s="75" t="str">
        <f>IF(ISBLANK(J250)," ",IF(ROUND(J250,2)&lt;=Scenario!$G$3,0,IF(ROUND(J250,2)&lt;=Scenario!$G$5,1,IF(ROUND(J250,2)&lt;=Scenario!$G$6,2,IF(ROUND(J250,2)&lt;=Scenario!$G$7,3,IF(ROUND(J250,2)&lt;=Scenario!$G$8,4,IF(ROUND(J250,2)&lt;=Scenario!$G$9,5,IF(ROUND(J250,2)&lt;=Scenario!$G$10,6,7))))))))</f>
        <v xml:space="preserve"> </v>
      </c>
      <c r="Z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81" t="e">
        <f t="shared" si="73"/>
        <v>#VALUE!</v>
      </c>
      <c r="AC250" s="78" t="e">
        <f t="shared" si="90"/>
        <v>#VALUE!</v>
      </c>
      <c r="AD250" s="79" t="e">
        <f t="shared" si="84"/>
        <v>#VALUE!</v>
      </c>
      <c r="AE250" s="73" t="str">
        <f t="shared" si="91"/>
        <v>missing data</v>
      </c>
      <c r="AF250" s="80" t="str">
        <f t="shared" si="83"/>
        <v>missing data</v>
      </c>
      <c r="AG250" s="81" t="e">
        <f t="shared" si="74"/>
        <v>#VALUE!</v>
      </c>
      <c r="AH250" s="81" t="e">
        <f t="shared" si="75"/>
        <v>#VALUE!</v>
      </c>
    </row>
    <row r="251" spans="1:34" x14ac:dyDescent="0.25">
      <c r="A251" s="114" t="s">
        <v>74</v>
      </c>
      <c r="B251" s="102"/>
      <c r="C251" s="103"/>
      <c r="D251" s="103"/>
      <c r="E251" s="104"/>
      <c r="F251" s="105"/>
      <c r="G251" s="106"/>
      <c r="H251" s="106"/>
      <c r="I251" s="106"/>
      <c r="J251" s="107"/>
      <c r="K251" s="108" t="str">
        <f t="shared" si="76"/>
        <v xml:space="preserve"> </v>
      </c>
      <c r="L251" s="109" t="str">
        <f t="shared" si="77"/>
        <v xml:space="preserve"> </v>
      </c>
      <c r="M251" s="109" t="str">
        <f t="shared" si="78"/>
        <v xml:space="preserve"> </v>
      </c>
      <c r="N251" s="109" t="str">
        <f t="shared" si="79"/>
        <v xml:space="preserve"> </v>
      </c>
      <c r="O251" s="110" t="str">
        <f t="shared" si="80"/>
        <v xml:space="preserve"> </v>
      </c>
      <c r="P251" s="110" t="str">
        <f t="shared" si="81"/>
        <v xml:space="preserve"> </v>
      </c>
      <c r="Q251" s="111" t="str">
        <f t="shared" si="82"/>
        <v xml:space="preserve"> </v>
      </c>
      <c r="R251" s="108" t="e">
        <f t="shared" si="85"/>
        <v>#VALUE!</v>
      </c>
      <c r="S251" s="112" t="e">
        <f t="shared" si="86"/>
        <v>#VALUE!</v>
      </c>
      <c r="T251" s="72" t="e">
        <f t="shared" si="87"/>
        <v>#VALUE!</v>
      </c>
      <c r="U251" s="73" t="str">
        <f t="shared" si="88"/>
        <v>donnée(s) manquante(s)</v>
      </c>
      <c r="V251" s="74" t="str">
        <f t="shared" si="89"/>
        <v>donnée(s) manquante(s)</v>
      </c>
      <c r="W251" s="75" t="str">
        <f t="shared" si="72"/>
        <v xml:space="preserve"> </v>
      </c>
      <c r="X251" s="75" t="str">
        <f>IF(ISBLANK(I251)," ",IF(I251&lt;=Scenario!$C$3,0,IF(I251&lt;=Scenario!$C$5,1,IF(I251&lt;=Scenario!$C$6,2,IF(I251&lt;=Scenario!$C$7,3,IF(I251&lt;=Scenario!$C$8,4,5))))))</f>
        <v xml:space="preserve"> </v>
      </c>
      <c r="Y251" s="75" t="str">
        <f>IF(ISBLANK(J251)," ",IF(ROUND(J251,2)&lt;=Scenario!$G$3,0,IF(ROUND(J251,2)&lt;=Scenario!$G$5,1,IF(ROUND(J251,2)&lt;=Scenario!$G$6,2,IF(ROUND(J251,2)&lt;=Scenario!$G$7,3,IF(ROUND(J251,2)&lt;=Scenario!$G$8,4,IF(ROUND(J251,2)&lt;=Scenario!$G$9,5,IF(ROUND(J251,2)&lt;=Scenario!$G$10,6,7))))))))</f>
        <v xml:space="preserve"> </v>
      </c>
      <c r="Z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81" t="e">
        <f t="shared" si="73"/>
        <v>#VALUE!</v>
      </c>
      <c r="AC251" s="78" t="e">
        <f t="shared" si="90"/>
        <v>#VALUE!</v>
      </c>
      <c r="AD251" s="79" t="e">
        <f t="shared" si="84"/>
        <v>#VALUE!</v>
      </c>
      <c r="AE251" s="73" t="str">
        <f t="shared" si="91"/>
        <v>missing data</v>
      </c>
      <c r="AF251" s="80" t="str">
        <f t="shared" si="83"/>
        <v>missing data</v>
      </c>
      <c r="AG251" s="81" t="e">
        <f t="shared" si="74"/>
        <v>#VALUE!</v>
      </c>
      <c r="AH251" s="81" t="e">
        <f t="shared" si="75"/>
        <v>#VALUE!</v>
      </c>
    </row>
    <row r="252" spans="1:34" x14ac:dyDescent="0.25">
      <c r="A252" s="114" t="s">
        <v>74</v>
      </c>
      <c r="B252" s="102"/>
      <c r="C252" s="103"/>
      <c r="D252" s="103"/>
      <c r="E252" s="104"/>
      <c r="F252" s="105"/>
      <c r="G252" s="106"/>
      <c r="H252" s="106"/>
      <c r="I252" s="106"/>
      <c r="J252" s="107"/>
      <c r="K252" s="108" t="str">
        <f t="shared" si="76"/>
        <v xml:space="preserve"> </v>
      </c>
      <c r="L252" s="109" t="str">
        <f t="shared" si="77"/>
        <v xml:space="preserve"> </v>
      </c>
      <c r="M252" s="109" t="str">
        <f t="shared" si="78"/>
        <v xml:space="preserve"> </v>
      </c>
      <c r="N252" s="109" t="str">
        <f t="shared" si="79"/>
        <v xml:space="preserve"> </v>
      </c>
      <c r="O252" s="110" t="str">
        <f t="shared" si="80"/>
        <v xml:space="preserve"> </v>
      </c>
      <c r="P252" s="110" t="str">
        <f t="shared" si="81"/>
        <v xml:space="preserve"> </v>
      </c>
      <c r="Q252" s="111" t="str">
        <f t="shared" si="82"/>
        <v xml:space="preserve"> </v>
      </c>
      <c r="R252" s="108" t="e">
        <f t="shared" si="85"/>
        <v>#VALUE!</v>
      </c>
      <c r="S252" s="112" t="e">
        <f t="shared" si="86"/>
        <v>#VALUE!</v>
      </c>
      <c r="T252" s="72" t="e">
        <f t="shared" si="87"/>
        <v>#VALUE!</v>
      </c>
      <c r="U252" s="73" t="str">
        <f t="shared" si="88"/>
        <v>donnée(s) manquante(s)</v>
      </c>
      <c r="V252" s="74" t="str">
        <f t="shared" si="89"/>
        <v>donnée(s) manquante(s)</v>
      </c>
      <c r="W252" s="75" t="str">
        <f t="shared" si="72"/>
        <v xml:space="preserve"> </v>
      </c>
      <c r="X252" s="75" t="str">
        <f>IF(ISBLANK(I252)," ",IF(I252&lt;=Scenario!$C$3,0,IF(I252&lt;=Scenario!$C$5,1,IF(I252&lt;=Scenario!$C$6,2,IF(I252&lt;=Scenario!$C$7,3,IF(I252&lt;=Scenario!$C$8,4,5))))))</f>
        <v xml:space="preserve"> </v>
      </c>
      <c r="Y252" s="75" t="str">
        <f>IF(ISBLANK(J252)," ",IF(ROUND(J252,2)&lt;=Scenario!$G$3,0,IF(ROUND(J252,2)&lt;=Scenario!$G$5,1,IF(ROUND(J252,2)&lt;=Scenario!$G$6,2,IF(ROUND(J252,2)&lt;=Scenario!$G$7,3,IF(ROUND(J252,2)&lt;=Scenario!$G$8,4,IF(ROUND(J252,2)&lt;=Scenario!$G$9,5,IF(ROUND(J252,2)&lt;=Scenario!$G$10,6,7))))))))</f>
        <v xml:space="preserve"> </v>
      </c>
      <c r="Z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81" t="e">
        <f t="shared" si="73"/>
        <v>#VALUE!</v>
      </c>
      <c r="AC252" s="78" t="e">
        <f t="shared" si="90"/>
        <v>#VALUE!</v>
      </c>
      <c r="AD252" s="79" t="e">
        <f t="shared" si="84"/>
        <v>#VALUE!</v>
      </c>
      <c r="AE252" s="73" t="str">
        <f t="shared" si="91"/>
        <v>missing data</v>
      </c>
      <c r="AF252" s="80" t="str">
        <f t="shared" si="83"/>
        <v>missing data</v>
      </c>
      <c r="AG252" s="81" t="e">
        <f t="shared" si="74"/>
        <v>#VALUE!</v>
      </c>
      <c r="AH252" s="81" t="e">
        <f t="shared" si="75"/>
        <v>#VALUE!</v>
      </c>
    </row>
    <row r="253" spans="1:34" x14ac:dyDescent="0.25">
      <c r="A253" s="114" t="s">
        <v>74</v>
      </c>
      <c r="B253" s="102"/>
      <c r="C253" s="103"/>
      <c r="D253" s="103"/>
      <c r="E253" s="104"/>
      <c r="F253" s="105"/>
      <c r="G253" s="106"/>
      <c r="H253" s="106"/>
      <c r="I253" s="106"/>
      <c r="J253" s="107"/>
      <c r="K253" s="108" t="str">
        <f t="shared" si="76"/>
        <v xml:space="preserve"> </v>
      </c>
      <c r="L253" s="109" t="str">
        <f t="shared" si="77"/>
        <v xml:space="preserve"> </v>
      </c>
      <c r="M253" s="109" t="str">
        <f t="shared" si="78"/>
        <v xml:space="preserve"> </v>
      </c>
      <c r="N253" s="109" t="str">
        <f t="shared" si="79"/>
        <v xml:space="preserve"> </v>
      </c>
      <c r="O253" s="110" t="str">
        <f t="shared" si="80"/>
        <v xml:space="preserve"> </v>
      </c>
      <c r="P253" s="110" t="str">
        <f t="shared" si="81"/>
        <v xml:space="preserve"> </v>
      </c>
      <c r="Q253" s="111" t="str">
        <f t="shared" si="82"/>
        <v xml:space="preserve"> </v>
      </c>
      <c r="R253" s="108" t="e">
        <f t="shared" si="85"/>
        <v>#VALUE!</v>
      </c>
      <c r="S253" s="112" t="e">
        <f t="shared" si="86"/>
        <v>#VALUE!</v>
      </c>
      <c r="T253" s="72" t="e">
        <f t="shared" si="87"/>
        <v>#VALUE!</v>
      </c>
      <c r="U253" s="73" t="str">
        <f t="shared" si="88"/>
        <v>donnée(s) manquante(s)</v>
      </c>
      <c r="V253" s="74" t="str">
        <f t="shared" si="89"/>
        <v>donnée(s) manquante(s)</v>
      </c>
      <c r="W253" s="75" t="str">
        <f t="shared" si="72"/>
        <v xml:space="preserve"> </v>
      </c>
      <c r="X253" s="75" t="str">
        <f>IF(ISBLANK(I253)," ",IF(I253&lt;=Scenario!$C$3,0,IF(I253&lt;=Scenario!$C$5,1,IF(I253&lt;=Scenario!$C$6,2,IF(I253&lt;=Scenario!$C$7,3,IF(I253&lt;=Scenario!$C$8,4,5))))))</f>
        <v xml:space="preserve"> </v>
      </c>
      <c r="Y253" s="75" t="str">
        <f>IF(ISBLANK(J253)," ",IF(ROUND(J253,2)&lt;=Scenario!$G$3,0,IF(ROUND(J253,2)&lt;=Scenario!$G$5,1,IF(ROUND(J253,2)&lt;=Scenario!$G$6,2,IF(ROUND(J253,2)&lt;=Scenario!$G$7,3,IF(ROUND(J253,2)&lt;=Scenario!$G$8,4,IF(ROUND(J253,2)&lt;=Scenario!$G$9,5,IF(ROUND(J253,2)&lt;=Scenario!$G$10,6,7))))))))</f>
        <v xml:space="preserve"> </v>
      </c>
      <c r="Z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81" t="e">
        <f t="shared" si="73"/>
        <v>#VALUE!</v>
      </c>
      <c r="AC253" s="78" t="e">
        <f t="shared" si="90"/>
        <v>#VALUE!</v>
      </c>
      <c r="AD253" s="79" t="e">
        <f t="shared" si="84"/>
        <v>#VALUE!</v>
      </c>
      <c r="AE253" s="73" t="str">
        <f t="shared" si="91"/>
        <v>missing data</v>
      </c>
      <c r="AF253" s="80" t="str">
        <f t="shared" si="83"/>
        <v>missing data</v>
      </c>
      <c r="AG253" s="81" t="e">
        <f t="shared" si="74"/>
        <v>#VALUE!</v>
      </c>
      <c r="AH253" s="81" t="e">
        <f t="shared" si="75"/>
        <v>#VALUE!</v>
      </c>
    </row>
    <row r="254" spans="1:34" x14ac:dyDescent="0.25">
      <c r="A254" s="114" t="s">
        <v>74</v>
      </c>
      <c r="B254" s="102"/>
      <c r="C254" s="103"/>
      <c r="D254" s="103"/>
      <c r="E254" s="104"/>
      <c r="F254" s="105"/>
      <c r="G254" s="106"/>
      <c r="H254" s="106"/>
      <c r="I254" s="106"/>
      <c r="J254" s="107"/>
      <c r="K254" s="108" t="str">
        <f t="shared" si="76"/>
        <v xml:space="preserve"> </v>
      </c>
      <c r="L254" s="109" t="str">
        <f t="shared" si="77"/>
        <v xml:space="preserve"> </v>
      </c>
      <c r="M254" s="109" t="str">
        <f t="shared" si="78"/>
        <v xml:space="preserve"> </v>
      </c>
      <c r="N254" s="109" t="str">
        <f t="shared" si="79"/>
        <v xml:space="preserve"> </v>
      </c>
      <c r="O254" s="110" t="str">
        <f t="shared" si="80"/>
        <v xml:space="preserve"> </v>
      </c>
      <c r="P254" s="110" t="str">
        <f t="shared" si="81"/>
        <v xml:space="preserve"> </v>
      </c>
      <c r="Q254" s="111" t="str">
        <f t="shared" si="82"/>
        <v xml:space="preserve"> </v>
      </c>
      <c r="R254" s="108" t="e">
        <f t="shared" si="85"/>
        <v>#VALUE!</v>
      </c>
      <c r="S254" s="112" t="e">
        <f t="shared" si="86"/>
        <v>#VALUE!</v>
      </c>
      <c r="T254" s="72" t="e">
        <f t="shared" si="87"/>
        <v>#VALUE!</v>
      </c>
      <c r="U254" s="73" t="str">
        <f t="shared" si="88"/>
        <v>donnée(s) manquante(s)</v>
      </c>
      <c r="V254" s="74" t="str">
        <f t="shared" si="89"/>
        <v>donnée(s) manquante(s)</v>
      </c>
      <c r="W254" s="75" t="str">
        <f t="shared" si="72"/>
        <v xml:space="preserve"> </v>
      </c>
      <c r="X254" s="75" t="str">
        <f>IF(ISBLANK(I254)," ",IF(I254&lt;=Scenario!$C$3,0,IF(I254&lt;=Scenario!$C$5,1,IF(I254&lt;=Scenario!$C$6,2,IF(I254&lt;=Scenario!$C$7,3,IF(I254&lt;=Scenario!$C$8,4,5))))))</f>
        <v xml:space="preserve"> </v>
      </c>
      <c r="Y254" s="75" t="str">
        <f>IF(ISBLANK(J254)," ",IF(ROUND(J254,2)&lt;=Scenario!$G$3,0,IF(ROUND(J254,2)&lt;=Scenario!$G$5,1,IF(ROUND(J254,2)&lt;=Scenario!$G$6,2,IF(ROUND(J254,2)&lt;=Scenario!$G$7,3,IF(ROUND(J254,2)&lt;=Scenario!$G$8,4,IF(ROUND(J254,2)&lt;=Scenario!$G$9,5,IF(ROUND(J254,2)&lt;=Scenario!$G$10,6,7))))))))</f>
        <v xml:space="preserve"> </v>
      </c>
      <c r="Z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81" t="e">
        <f t="shared" si="73"/>
        <v>#VALUE!</v>
      </c>
      <c r="AC254" s="78" t="e">
        <f t="shared" si="90"/>
        <v>#VALUE!</v>
      </c>
      <c r="AD254" s="79" t="e">
        <f t="shared" si="84"/>
        <v>#VALUE!</v>
      </c>
      <c r="AE254" s="73" t="str">
        <f t="shared" si="91"/>
        <v>missing data</v>
      </c>
      <c r="AF254" s="80" t="str">
        <f t="shared" si="83"/>
        <v>missing data</v>
      </c>
      <c r="AG254" s="81" t="e">
        <f t="shared" si="74"/>
        <v>#VALUE!</v>
      </c>
      <c r="AH254" s="81" t="e">
        <f t="shared" si="75"/>
        <v>#VALUE!</v>
      </c>
    </row>
    <row r="255" spans="1:34" x14ac:dyDescent="0.25">
      <c r="A255" s="114" t="s">
        <v>74</v>
      </c>
      <c r="B255" s="102"/>
      <c r="C255" s="103"/>
      <c r="D255" s="103"/>
      <c r="E255" s="104"/>
      <c r="F255" s="105"/>
      <c r="G255" s="106"/>
      <c r="H255" s="106"/>
      <c r="I255" s="106"/>
      <c r="J255" s="107"/>
      <c r="K255" s="108" t="str">
        <f t="shared" si="76"/>
        <v xml:space="preserve"> </v>
      </c>
      <c r="L255" s="109" t="str">
        <f t="shared" si="77"/>
        <v xml:space="preserve"> </v>
      </c>
      <c r="M255" s="109" t="str">
        <f t="shared" si="78"/>
        <v xml:space="preserve"> </v>
      </c>
      <c r="N255" s="109" t="str">
        <f t="shared" si="79"/>
        <v xml:space="preserve"> </v>
      </c>
      <c r="O255" s="110" t="str">
        <f t="shared" si="80"/>
        <v xml:space="preserve"> </v>
      </c>
      <c r="P255" s="110" t="str">
        <f t="shared" si="81"/>
        <v xml:space="preserve"> </v>
      </c>
      <c r="Q255" s="111" t="str">
        <f t="shared" si="82"/>
        <v xml:space="preserve"> </v>
      </c>
      <c r="R255" s="108" t="e">
        <f t="shared" si="85"/>
        <v>#VALUE!</v>
      </c>
      <c r="S255" s="112" t="e">
        <f t="shared" si="86"/>
        <v>#VALUE!</v>
      </c>
      <c r="T255" s="72" t="e">
        <f t="shared" si="87"/>
        <v>#VALUE!</v>
      </c>
      <c r="U255" s="73" t="str">
        <f t="shared" si="88"/>
        <v>donnée(s) manquante(s)</v>
      </c>
      <c r="V255" s="74" t="str">
        <f t="shared" si="89"/>
        <v>donnée(s) manquante(s)</v>
      </c>
      <c r="W255" s="75" t="str">
        <f t="shared" si="72"/>
        <v xml:space="preserve"> </v>
      </c>
      <c r="X255" s="75" t="str">
        <f>IF(ISBLANK(I255)," ",IF(I255&lt;=Scenario!$C$3,0,IF(I255&lt;=Scenario!$C$5,1,IF(I255&lt;=Scenario!$C$6,2,IF(I255&lt;=Scenario!$C$7,3,IF(I255&lt;=Scenario!$C$8,4,5))))))</f>
        <v xml:space="preserve"> </v>
      </c>
      <c r="Y255" s="75" t="str">
        <f>IF(ISBLANK(J255)," ",IF(ROUND(J255,2)&lt;=Scenario!$G$3,0,IF(ROUND(J255,2)&lt;=Scenario!$G$5,1,IF(ROUND(J255,2)&lt;=Scenario!$G$6,2,IF(ROUND(J255,2)&lt;=Scenario!$G$7,3,IF(ROUND(J255,2)&lt;=Scenario!$G$8,4,IF(ROUND(J255,2)&lt;=Scenario!$G$9,5,IF(ROUND(J255,2)&lt;=Scenario!$G$10,6,7))))))))</f>
        <v xml:space="preserve"> </v>
      </c>
      <c r="Z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81" t="e">
        <f t="shared" si="73"/>
        <v>#VALUE!</v>
      </c>
      <c r="AC255" s="78" t="e">
        <f t="shared" si="90"/>
        <v>#VALUE!</v>
      </c>
      <c r="AD255" s="79" t="e">
        <f t="shared" si="84"/>
        <v>#VALUE!</v>
      </c>
      <c r="AE255" s="73" t="str">
        <f t="shared" si="91"/>
        <v>missing data</v>
      </c>
      <c r="AF255" s="80" t="str">
        <f t="shared" si="83"/>
        <v>missing data</v>
      </c>
      <c r="AG255" s="81" t="e">
        <f t="shared" si="74"/>
        <v>#VALUE!</v>
      </c>
      <c r="AH255" s="81" t="e">
        <f t="shared" si="75"/>
        <v>#VALUE!</v>
      </c>
    </row>
    <row r="256" spans="1:34" x14ac:dyDescent="0.25">
      <c r="A256" s="114" t="s">
        <v>74</v>
      </c>
      <c r="B256" s="102"/>
      <c r="C256" s="103"/>
      <c r="D256" s="103"/>
      <c r="E256" s="104"/>
      <c r="F256" s="105"/>
      <c r="G256" s="106"/>
      <c r="H256" s="106"/>
      <c r="I256" s="106"/>
      <c r="J256" s="107"/>
      <c r="K256" s="108" t="str">
        <f t="shared" si="76"/>
        <v xml:space="preserve"> </v>
      </c>
      <c r="L256" s="109" t="str">
        <f t="shared" si="77"/>
        <v xml:space="preserve"> </v>
      </c>
      <c r="M256" s="109" t="str">
        <f t="shared" si="78"/>
        <v xml:space="preserve"> </v>
      </c>
      <c r="N256" s="109" t="str">
        <f t="shared" si="79"/>
        <v xml:space="preserve"> </v>
      </c>
      <c r="O256" s="110" t="str">
        <f t="shared" si="80"/>
        <v xml:space="preserve"> </v>
      </c>
      <c r="P256" s="110" t="str">
        <f t="shared" si="81"/>
        <v xml:space="preserve"> </v>
      </c>
      <c r="Q256" s="111" t="str">
        <f t="shared" si="82"/>
        <v xml:space="preserve"> </v>
      </c>
      <c r="R256" s="108" t="e">
        <f t="shared" si="85"/>
        <v>#VALUE!</v>
      </c>
      <c r="S256" s="112" t="e">
        <f t="shared" si="86"/>
        <v>#VALUE!</v>
      </c>
      <c r="T256" s="72" t="e">
        <f t="shared" si="87"/>
        <v>#VALUE!</v>
      </c>
      <c r="U256" s="73" t="str">
        <f t="shared" si="88"/>
        <v>donnée(s) manquante(s)</v>
      </c>
      <c r="V256" s="74" t="str">
        <f t="shared" si="89"/>
        <v>donnée(s) manquante(s)</v>
      </c>
      <c r="W256" s="75" t="str">
        <f t="shared" si="72"/>
        <v xml:space="preserve"> </v>
      </c>
      <c r="X256" s="75" t="str">
        <f>IF(ISBLANK(I256)," ",IF(I256&lt;=Scenario!$C$3,0,IF(I256&lt;=Scenario!$C$5,1,IF(I256&lt;=Scenario!$C$6,2,IF(I256&lt;=Scenario!$C$7,3,IF(I256&lt;=Scenario!$C$8,4,5))))))</f>
        <v xml:space="preserve"> </v>
      </c>
      <c r="Y256" s="75" t="str">
        <f>IF(ISBLANK(J256)," ",IF(ROUND(J256,2)&lt;=Scenario!$G$3,0,IF(ROUND(J256,2)&lt;=Scenario!$G$5,1,IF(ROUND(J256,2)&lt;=Scenario!$G$6,2,IF(ROUND(J256,2)&lt;=Scenario!$G$7,3,IF(ROUND(J256,2)&lt;=Scenario!$G$8,4,IF(ROUND(J256,2)&lt;=Scenario!$G$9,5,IF(ROUND(J256,2)&lt;=Scenario!$G$10,6,7))))))))</f>
        <v xml:space="preserve"> </v>
      </c>
      <c r="Z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81" t="e">
        <f t="shared" si="73"/>
        <v>#VALUE!</v>
      </c>
      <c r="AC256" s="78" t="e">
        <f t="shared" si="90"/>
        <v>#VALUE!</v>
      </c>
      <c r="AD256" s="79" t="e">
        <f t="shared" si="84"/>
        <v>#VALUE!</v>
      </c>
      <c r="AE256" s="73" t="str">
        <f t="shared" si="91"/>
        <v>missing data</v>
      </c>
      <c r="AF256" s="80" t="str">
        <f t="shared" si="83"/>
        <v>missing data</v>
      </c>
      <c r="AG256" s="81" t="e">
        <f t="shared" si="74"/>
        <v>#VALUE!</v>
      </c>
      <c r="AH256" s="81" t="e">
        <f t="shared" si="75"/>
        <v>#VALUE!</v>
      </c>
    </row>
    <row r="257" spans="1:34" x14ac:dyDescent="0.25">
      <c r="A257" s="114" t="s">
        <v>74</v>
      </c>
      <c r="B257" s="102"/>
      <c r="C257" s="103"/>
      <c r="D257" s="103"/>
      <c r="E257" s="104"/>
      <c r="F257" s="105"/>
      <c r="G257" s="106"/>
      <c r="H257" s="106"/>
      <c r="I257" s="106"/>
      <c r="J257" s="107"/>
      <c r="K257" s="108" t="str">
        <f t="shared" si="76"/>
        <v xml:space="preserve"> </v>
      </c>
      <c r="L257" s="109" t="str">
        <f t="shared" si="77"/>
        <v xml:space="preserve"> </v>
      </c>
      <c r="M257" s="109" t="str">
        <f t="shared" si="78"/>
        <v xml:space="preserve"> </v>
      </c>
      <c r="N257" s="109" t="str">
        <f t="shared" si="79"/>
        <v xml:space="preserve"> </v>
      </c>
      <c r="O257" s="110" t="str">
        <f t="shared" si="80"/>
        <v xml:space="preserve"> </v>
      </c>
      <c r="P257" s="110" t="str">
        <f t="shared" si="81"/>
        <v xml:space="preserve"> </v>
      </c>
      <c r="Q257" s="111" t="str">
        <f t="shared" si="82"/>
        <v xml:space="preserve"> </v>
      </c>
      <c r="R257" s="108" t="e">
        <f t="shared" si="85"/>
        <v>#VALUE!</v>
      </c>
      <c r="S257" s="112" t="e">
        <f t="shared" si="86"/>
        <v>#VALUE!</v>
      </c>
      <c r="T257" s="72" t="e">
        <f t="shared" si="87"/>
        <v>#VALUE!</v>
      </c>
      <c r="U257" s="73" t="str">
        <f t="shared" si="88"/>
        <v>donnée(s) manquante(s)</v>
      </c>
      <c r="V257" s="74" t="str">
        <f t="shared" si="89"/>
        <v>donnée(s) manquante(s)</v>
      </c>
      <c r="W257" s="75" t="str">
        <f t="shared" ref="W257:W320" si="92">IF(ISBLANK(H257)," ",IF(H257&lt;=40,0,IF(H257&lt;=60,1,IF(H257&lt;=80,2,5))))</f>
        <v xml:space="preserve"> </v>
      </c>
      <c r="X257" s="75" t="str">
        <f>IF(ISBLANK(I257)," ",IF(I257&lt;=Scenario!$C$3,0,IF(I257&lt;=Scenario!$C$5,1,IF(I257&lt;=Scenario!$C$6,2,IF(I257&lt;=Scenario!$C$7,3,IF(I257&lt;=Scenario!$C$8,4,5))))))</f>
        <v xml:space="preserve"> </v>
      </c>
      <c r="Y257" s="75" t="str">
        <f>IF(ISBLANK(J257)," ",IF(ROUND(J257,2)&lt;=Scenario!$G$3,0,IF(ROUND(J257,2)&lt;=Scenario!$G$5,1,IF(ROUND(J257,2)&lt;=Scenario!$G$6,2,IF(ROUND(J257,2)&lt;=Scenario!$G$7,3,IF(ROUND(J257,2)&lt;=Scenario!$G$8,4,IF(ROUND(J257,2)&lt;=Scenario!$G$9,5,IF(ROUND(J257,2)&lt;=Scenario!$G$10,6,7))))))))</f>
        <v xml:space="preserve"> </v>
      </c>
      <c r="Z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81" t="e">
        <f t="shared" ref="AB257:AB320" si="93">AA257+Z257+K257+M257</f>
        <v>#VALUE!</v>
      </c>
      <c r="AC257" s="78" t="e">
        <f t="shared" si="90"/>
        <v>#VALUE!</v>
      </c>
      <c r="AD257" s="79" t="e">
        <f t="shared" si="84"/>
        <v>#VALUE!</v>
      </c>
      <c r="AE257" s="73" t="str">
        <f t="shared" si="91"/>
        <v>missing data</v>
      </c>
      <c r="AF257" s="80" t="str">
        <f t="shared" si="83"/>
        <v>missing data</v>
      </c>
      <c r="AG257" s="81" t="e">
        <f t="shared" ref="AG257:AG320" si="94">AD257-T257</f>
        <v>#VALUE!</v>
      </c>
      <c r="AH257" s="81" t="e">
        <f t="shared" ref="AH257:AH320" si="95">IF(OR(ISBLANK(V257),ISBLANK(AF257)),"donnée manquante",IF(U257=AE257,"no change",IF(U257&lt;&gt;AE257,IF(T257&lt;AD257,"less favourable",IF(T257&gt;AD257,"more favourable")))))</f>
        <v>#VALUE!</v>
      </c>
    </row>
    <row r="258" spans="1:34" x14ac:dyDescent="0.25">
      <c r="A258" s="114" t="s">
        <v>74</v>
      </c>
      <c r="B258" s="102"/>
      <c r="C258" s="103"/>
      <c r="D258" s="103"/>
      <c r="E258" s="104"/>
      <c r="F258" s="105"/>
      <c r="G258" s="106"/>
      <c r="H258" s="106"/>
      <c r="I258" s="106"/>
      <c r="J258" s="107"/>
      <c r="K258" s="108" t="str">
        <f t="shared" ref="K258:K321" si="96">IF(ISBLANK(B258)," ",IF(B258&lt;=335,0,IF(B258&lt;=670,1,IF(B258&lt;=1005,2,IF(B258&lt;=1340,3,IF(B258&lt;=1675,4,IF(B258&lt;=2010,5,IF(B258&lt;=2345,6,IF(B258&lt;=2680,7,IF(B258&lt;=3015,8,IF(B258&lt;=3350,9,10)))))))))))</f>
        <v xml:space="preserve"> </v>
      </c>
      <c r="L258" s="109" t="str">
        <f t="shared" ref="L258:L321" si="97">IF(ISBLANK(C258)," ",IF(C258&lt;=4.5,0,IF(C258&lt;=9,1,IF(C258&lt;=13.5,2,IF(C258&lt;=18,3,IF(C258&lt;=22.5,4,IF(C258&lt;=27,5,IF(C258&lt;=31,6,IF(C258&lt;=36,7,IF(C258&lt;=40,8,IF(C258&lt;=45,9,10)))))))))))</f>
        <v xml:space="preserve"> </v>
      </c>
      <c r="M258" s="109" t="str">
        <f t="shared" ref="M258:M321" si="98">IF(ISBLANK(D258)," ",IF(D258&lt;=1,0,IF(D258&lt;=2,1,IF(D258&lt;=3,2,IF(D258&lt;=4,3,IF(D258&lt;=5,4,IF(D258&lt;=6,5,IF(D258&lt;=7,6,IF(D258&lt;=8,7,IF(D258&lt;=9,8,IF(D258&lt;=10,9,10)))))))))))</f>
        <v xml:space="preserve"> </v>
      </c>
      <c r="N258" s="109" t="str">
        <f t="shared" ref="N258:N321" si="99">IF(ISBLANK(E258)," ",IF(E258&lt;=90,0,IF(E258&lt;=180,1,IF(E258&lt;=270,2,IF(E258&lt;=360,3,IF(E258&lt;=450,4,IF(E258&lt;=540,5,IF(E258&lt;=630,6,IF(E258&lt;=720,7,IF(E258&lt;=810,8,IF(E258&lt;=900,9,10)))))))))))</f>
        <v xml:space="preserve"> </v>
      </c>
      <c r="O258" s="110" t="str">
        <f t="shared" ref="O258:O321" si="100">IF(ISBLANK(G258)," ",IF(G258&lt;=40,0,IF(G258&lt;=60,1,IF(G258&lt;=80,2,5))))</f>
        <v xml:space="preserve"> </v>
      </c>
      <c r="P258" s="110" t="str">
        <f t="shared" ref="P258:P321" si="101">IF(ISBLANK(I258)," ",IF(I258&lt;=0.9,0,IF(I258&lt;=1.9,1,IF(I258&lt;=2.8,2,IF(I258&lt;=3.7,3,IF(I258&lt;=4.7,4,5))))))</f>
        <v xml:space="preserve"> </v>
      </c>
      <c r="Q258" s="111" t="str">
        <f t="shared" ref="Q258:Q321" si="102">IF(ISBLANK(J258)," ",IF(J258&lt;=1.6,0,IF(J258&lt;=3.2,1,IF(J258&lt;=4.8,2,IF(J258&lt;=6.4,3,IF(ROUND(J258,1)&lt;=8,4,5))))))</f>
        <v xml:space="preserve"> </v>
      </c>
      <c r="R258" s="108" t="e">
        <f t="shared" si="85"/>
        <v>#VALUE!</v>
      </c>
      <c r="S258" s="112" t="e">
        <f t="shared" si="86"/>
        <v>#VALUE!</v>
      </c>
      <c r="T258" s="72" t="e">
        <f t="shared" si="87"/>
        <v>#VALUE!</v>
      </c>
      <c r="U258" s="73" t="str">
        <f t="shared" si="88"/>
        <v>donnée(s) manquante(s)</v>
      </c>
      <c r="V258" s="74" t="str">
        <f t="shared" si="89"/>
        <v>donnée(s) manquante(s)</v>
      </c>
      <c r="W258" s="75" t="str">
        <f t="shared" si="92"/>
        <v xml:space="preserve"> </v>
      </c>
      <c r="X258" s="75" t="str">
        <f>IF(ISBLANK(I258)," ",IF(I258&lt;=Scenario!$C$3,0,IF(I258&lt;=Scenario!$C$5,1,IF(I258&lt;=Scenario!$C$6,2,IF(I258&lt;=Scenario!$C$7,3,IF(I258&lt;=Scenario!$C$8,4,5))))))</f>
        <v xml:space="preserve"> </v>
      </c>
      <c r="Y258" s="75" t="str">
        <f>IF(ISBLANK(J258)," ",IF(ROUND(J258,2)&lt;=Scenario!$G$3,0,IF(ROUND(J258,2)&lt;=Scenario!$G$5,1,IF(ROUND(J258,2)&lt;=Scenario!$G$6,2,IF(ROUND(J258,2)&lt;=Scenario!$G$7,3,IF(ROUND(J258,2)&lt;=Scenario!$G$8,4,IF(ROUND(J258,2)&lt;=Scenario!$G$9,5,IF(ROUND(J258,2)&lt;=Scenario!$G$10,6,7))))))))</f>
        <v xml:space="preserve"> </v>
      </c>
      <c r="Z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81" t="e">
        <f t="shared" si="93"/>
        <v>#VALUE!</v>
      </c>
      <c r="AC258" s="78" t="e">
        <f t="shared" si="90"/>
        <v>#VALUE!</v>
      </c>
      <c r="AD258" s="79" t="e">
        <f t="shared" si="84"/>
        <v>#VALUE!</v>
      </c>
      <c r="AE258" s="73" t="str">
        <f t="shared" si="91"/>
        <v>missing data</v>
      </c>
      <c r="AF258" s="80" t="str">
        <f t="shared" si="83"/>
        <v>missing data</v>
      </c>
      <c r="AG258" s="81" t="e">
        <f t="shared" si="94"/>
        <v>#VALUE!</v>
      </c>
      <c r="AH258" s="81" t="e">
        <f t="shared" si="95"/>
        <v>#VALUE!</v>
      </c>
    </row>
    <row r="259" spans="1:34" x14ac:dyDescent="0.25">
      <c r="A259" s="114" t="s">
        <v>74</v>
      </c>
      <c r="B259" s="102"/>
      <c r="C259" s="103"/>
      <c r="D259" s="103"/>
      <c r="E259" s="104"/>
      <c r="F259" s="105"/>
      <c r="G259" s="106"/>
      <c r="H259" s="106"/>
      <c r="I259" s="106"/>
      <c r="J259" s="107"/>
      <c r="K259" s="108" t="str">
        <f t="shared" si="96"/>
        <v xml:space="preserve"> </v>
      </c>
      <c r="L259" s="109" t="str">
        <f t="shared" si="97"/>
        <v xml:space="preserve"> </v>
      </c>
      <c r="M259" s="109" t="str">
        <f t="shared" si="98"/>
        <v xml:space="preserve"> </v>
      </c>
      <c r="N259" s="109" t="str">
        <f t="shared" si="99"/>
        <v xml:space="preserve"> </v>
      </c>
      <c r="O259" s="110" t="str">
        <f t="shared" si="100"/>
        <v xml:space="preserve"> </v>
      </c>
      <c r="P259" s="110" t="str">
        <f t="shared" si="101"/>
        <v xml:space="preserve"> </v>
      </c>
      <c r="Q259" s="111" t="str">
        <f t="shared" si="102"/>
        <v xml:space="preserve"> </v>
      </c>
      <c r="R259" s="108" t="e">
        <f t="shared" si="85"/>
        <v>#VALUE!</v>
      </c>
      <c r="S259" s="112" t="e">
        <f t="shared" si="86"/>
        <v>#VALUE!</v>
      </c>
      <c r="T259" s="72" t="e">
        <f t="shared" si="87"/>
        <v>#VALUE!</v>
      </c>
      <c r="U259" s="73" t="str">
        <f t="shared" si="88"/>
        <v>donnée(s) manquante(s)</v>
      </c>
      <c r="V259" s="74" t="str">
        <f t="shared" si="89"/>
        <v>donnée(s) manquante(s)</v>
      </c>
      <c r="W259" s="75" t="str">
        <f t="shared" si="92"/>
        <v xml:space="preserve"> </v>
      </c>
      <c r="X259" s="75" t="str">
        <f>IF(ISBLANK(I259)," ",IF(I259&lt;=Scenario!$C$3,0,IF(I259&lt;=Scenario!$C$5,1,IF(I259&lt;=Scenario!$C$6,2,IF(I259&lt;=Scenario!$C$7,3,IF(I259&lt;=Scenario!$C$8,4,5))))))</f>
        <v xml:space="preserve"> </v>
      </c>
      <c r="Y259" s="75" t="str">
        <f>IF(ISBLANK(J259)," ",IF(ROUND(J259,2)&lt;=Scenario!$G$3,0,IF(ROUND(J259,2)&lt;=Scenario!$G$5,1,IF(ROUND(J259,2)&lt;=Scenario!$G$6,2,IF(ROUND(J259,2)&lt;=Scenario!$G$7,3,IF(ROUND(J259,2)&lt;=Scenario!$G$8,4,IF(ROUND(J259,2)&lt;=Scenario!$G$9,5,IF(ROUND(J259,2)&lt;=Scenario!$G$10,6,7))))))))</f>
        <v xml:space="preserve"> </v>
      </c>
      <c r="Z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81" t="e">
        <f t="shared" si="93"/>
        <v>#VALUE!</v>
      </c>
      <c r="AC259" s="78" t="e">
        <f t="shared" si="90"/>
        <v>#VALUE!</v>
      </c>
      <c r="AD259" s="79" t="e">
        <f t="shared" si="84"/>
        <v>#VALUE!</v>
      </c>
      <c r="AE259" s="73" t="str">
        <f t="shared" si="91"/>
        <v>missing data</v>
      </c>
      <c r="AF259" s="80" t="str">
        <f t="shared" ref="AF259:AF322" si="103">IF(AE259="missing data","missing data",IF(AE259="Nutriscore_A","dark green",IF(AE259="Nutriscore_B","green",IF(AE259="Nutriscore_C","yellow",IF(AE259="Nutriscore_D","orange","dark orange")))))</f>
        <v>missing data</v>
      </c>
      <c r="AG259" s="81" t="e">
        <f t="shared" si="94"/>
        <v>#VALUE!</v>
      </c>
      <c r="AH259" s="81" t="e">
        <f t="shared" si="95"/>
        <v>#VALUE!</v>
      </c>
    </row>
    <row r="260" spans="1:34" x14ac:dyDescent="0.25">
      <c r="A260" s="114" t="s">
        <v>74</v>
      </c>
      <c r="B260" s="102"/>
      <c r="C260" s="103"/>
      <c r="D260" s="103"/>
      <c r="E260" s="104"/>
      <c r="F260" s="105"/>
      <c r="G260" s="106"/>
      <c r="H260" s="106"/>
      <c r="I260" s="106"/>
      <c r="J260" s="107"/>
      <c r="K260" s="108" t="str">
        <f t="shared" si="96"/>
        <v xml:space="preserve"> </v>
      </c>
      <c r="L260" s="109" t="str">
        <f t="shared" si="97"/>
        <v xml:space="preserve"> </v>
      </c>
      <c r="M260" s="109" t="str">
        <f t="shared" si="98"/>
        <v xml:space="preserve"> </v>
      </c>
      <c r="N260" s="109" t="str">
        <f t="shared" si="99"/>
        <v xml:space="preserve"> </v>
      </c>
      <c r="O260" s="110" t="str">
        <f t="shared" si="100"/>
        <v xml:space="preserve"> </v>
      </c>
      <c r="P260" s="110" t="str">
        <f t="shared" si="101"/>
        <v xml:space="preserve"> </v>
      </c>
      <c r="Q260" s="111" t="str">
        <f t="shared" si="102"/>
        <v xml:space="preserve"> </v>
      </c>
      <c r="R260" s="108" t="e">
        <f t="shared" si="85"/>
        <v>#VALUE!</v>
      </c>
      <c r="S260" s="112" t="e">
        <f t="shared" si="86"/>
        <v>#VALUE!</v>
      </c>
      <c r="T260" s="72" t="e">
        <f t="shared" si="87"/>
        <v>#VALUE!</v>
      </c>
      <c r="U260" s="73" t="str">
        <f t="shared" si="88"/>
        <v>donnée(s) manquante(s)</v>
      </c>
      <c r="V260" s="74" t="str">
        <f t="shared" si="89"/>
        <v>donnée(s) manquante(s)</v>
      </c>
      <c r="W260" s="75" t="str">
        <f t="shared" si="92"/>
        <v xml:space="preserve"> </v>
      </c>
      <c r="X260" s="75" t="str">
        <f>IF(ISBLANK(I260)," ",IF(I260&lt;=Scenario!$C$3,0,IF(I260&lt;=Scenario!$C$5,1,IF(I260&lt;=Scenario!$C$6,2,IF(I260&lt;=Scenario!$C$7,3,IF(I260&lt;=Scenario!$C$8,4,5))))))</f>
        <v xml:space="preserve"> </v>
      </c>
      <c r="Y260" s="75" t="str">
        <f>IF(ISBLANK(J260)," ",IF(ROUND(J260,2)&lt;=Scenario!$G$3,0,IF(ROUND(J260,2)&lt;=Scenario!$G$5,1,IF(ROUND(J260,2)&lt;=Scenario!$G$6,2,IF(ROUND(J260,2)&lt;=Scenario!$G$7,3,IF(ROUND(J260,2)&lt;=Scenario!$G$8,4,IF(ROUND(J260,2)&lt;=Scenario!$G$9,5,IF(ROUND(J260,2)&lt;=Scenario!$G$10,6,7))))))))</f>
        <v xml:space="preserve"> </v>
      </c>
      <c r="Z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81" t="e">
        <f t="shared" si="93"/>
        <v>#VALUE!</v>
      </c>
      <c r="AC260" s="78" t="e">
        <f t="shared" si="90"/>
        <v>#VALUE!</v>
      </c>
      <c r="AD260" s="79" t="e">
        <f t="shared" ref="AD260:AD323" si="104">IF(AB260&lt;11,AB260-AC260,AB260-X260-W260)</f>
        <v>#VALUE!</v>
      </c>
      <c r="AE260" s="73" t="str">
        <f t="shared" si="91"/>
        <v>missing data</v>
      </c>
      <c r="AF260" s="80" t="str">
        <f t="shared" si="103"/>
        <v>missing data</v>
      </c>
      <c r="AG260" s="81" t="e">
        <f t="shared" si="94"/>
        <v>#VALUE!</v>
      </c>
      <c r="AH260" s="81" t="e">
        <f t="shared" si="95"/>
        <v>#VALUE!</v>
      </c>
    </row>
    <row r="261" spans="1:34" x14ac:dyDescent="0.25">
      <c r="A261" s="114" t="s">
        <v>74</v>
      </c>
      <c r="B261" s="102"/>
      <c r="C261" s="103"/>
      <c r="D261" s="103"/>
      <c r="E261" s="104"/>
      <c r="F261" s="105"/>
      <c r="G261" s="106"/>
      <c r="H261" s="106"/>
      <c r="I261" s="106"/>
      <c r="J261" s="107"/>
      <c r="K261" s="108" t="str">
        <f t="shared" si="96"/>
        <v xml:space="preserve"> </v>
      </c>
      <c r="L261" s="109" t="str">
        <f t="shared" si="97"/>
        <v xml:space="preserve"> </v>
      </c>
      <c r="M261" s="109" t="str">
        <f t="shared" si="98"/>
        <v xml:space="preserve"> </v>
      </c>
      <c r="N261" s="109" t="str">
        <f t="shared" si="99"/>
        <v xml:space="preserve"> </v>
      </c>
      <c r="O261" s="110" t="str">
        <f t="shared" si="100"/>
        <v xml:space="preserve"> </v>
      </c>
      <c r="P261" s="110" t="str">
        <f t="shared" si="101"/>
        <v xml:space="preserve"> </v>
      </c>
      <c r="Q261" s="111" t="str">
        <f t="shared" si="102"/>
        <v xml:space="preserve"> </v>
      </c>
      <c r="R261" s="108" t="e">
        <f t="shared" si="85"/>
        <v>#VALUE!</v>
      </c>
      <c r="S261" s="112" t="e">
        <f t="shared" si="86"/>
        <v>#VALUE!</v>
      </c>
      <c r="T261" s="72" t="e">
        <f t="shared" si="87"/>
        <v>#VALUE!</v>
      </c>
      <c r="U261" s="73" t="str">
        <f t="shared" si="88"/>
        <v>donnée(s) manquante(s)</v>
      </c>
      <c r="V261" s="74" t="str">
        <f t="shared" si="89"/>
        <v>donnée(s) manquante(s)</v>
      </c>
      <c r="W261" s="75" t="str">
        <f t="shared" si="92"/>
        <v xml:space="preserve"> </v>
      </c>
      <c r="X261" s="75" t="str">
        <f>IF(ISBLANK(I261)," ",IF(I261&lt;=Scenario!$C$3,0,IF(I261&lt;=Scenario!$C$5,1,IF(I261&lt;=Scenario!$C$6,2,IF(I261&lt;=Scenario!$C$7,3,IF(I261&lt;=Scenario!$C$8,4,5))))))</f>
        <v xml:space="preserve"> </v>
      </c>
      <c r="Y261" s="75" t="str">
        <f>IF(ISBLANK(J261)," ",IF(ROUND(J261,2)&lt;=Scenario!$G$3,0,IF(ROUND(J261,2)&lt;=Scenario!$G$5,1,IF(ROUND(J261,2)&lt;=Scenario!$G$6,2,IF(ROUND(J261,2)&lt;=Scenario!$G$7,3,IF(ROUND(J261,2)&lt;=Scenario!$G$8,4,IF(ROUND(J261,2)&lt;=Scenario!$G$9,5,IF(ROUND(J261,2)&lt;=Scenario!$G$10,6,7))))))))</f>
        <v xml:space="preserve"> </v>
      </c>
      <c r="Z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81" t="e">
        <f t="shared" si="93"/>
        <v>#VALUE!</v>
      </c>
      <c r="AC261" s="78" t="e">
        <f t="shared" si="90"/>
        <v>#VALUE!</v>
      </c>
      <c r="AD261" s="79" t="e">
        <f t="shared" si="104"/>
        <v>#VALUE!</v>
      </c>
      <c r="AE261" s="73" t="str">
        <f t="shared" si="91"/>
        <v>missing data</v>
      </c>
      <c r="AF261" s="80" t="str">
        <f t="shared" si="103"/>
        <v>missing data</v>
      </c>
      <c r="AG261" s="81" t="e">
        <f t="shared" si="94"/>
        <v>#VALUE!</v>
      </c>
      <c r="AH261" s="81" t="e">
        <f t="shared" si="95"/>
        <v>#VALUE!</v>
      </c>
    </row>
    <row r="262" spans="1:34" x14ac:dyDescent="0.25">
      <c r="A262" s="114" t="s">
        <v>74</v>
      </c>
      <c r="B262" s="102"/>
      <c r="C262" s="103"/>
      <c r="D262" s="103"/>
      <c r="E262" s="104"/>
      <c r="F262" s="105"/>
      <c r="G262" s="106"/>
      <c r="H262" s="106"/>
      <c r="I262" s="106"/>
      <c r="J262" s="107"/>
      <c r="K262" s="108" t="str">
        <f t="shared" si="96"/>
        <v xml:space="preserve"> </v>
      </c>
      <c r="L262" s="109" t="str">
        <f t="shared" si="97"/>
        <v xml:space="preserve"> </v>
      </c>
      <c r="M262" s="109" t="str">
        <f t="shared" si="98"/>
        <v xml:space="preserve"> </v>
      </c>
      <c r="N262" s="109" t="str">
        <f t="shared" si="99"/>
        <v xml:space="preserve"> </v>
      </c>
      <c r="O262" s="110" t="str">
        <f t="shared" si="100"/>
        <v xml:space="preserve"> </v>
      </c>
      <c r="P262" s="110" t="str">
        <f t="shared" si="101"/>
        <v xml:space="preserve"> </v>
      </c>
      <c r="Q262" s="111" t="str">
        <f t="shared" si="102"/>
        <v xml:space="preserve"> </v>
      </c>
      <c r="R262" s="108" t="e">
        <f t="shared" ref="R262:R325" si="105">SUM(K262+L262+M262+N262)</f>
        <v>#VALUE!</v>
      </c>
      <c r="S262" s="112" t="e">
        <f t="shared" ref="S262:S325" si="106">SUM(O262+P262+Q262)</f>
        <v>#VALUE!</v>
      </c>
      <c r="T262" s="72" t="e">
        <f t="shared" ref="T262:T325" si="107">IF(AND(R262&gt;=0,R262&lt;11),R262-S262,IF(AND(R262&gt;=11,O262=5),R262-S262,R262-O262-P262))</f>
        <v>#VALUE!</v>
      </c>
      <c r="U262" s="73" t="str">
        <f t="shared" ref="U262:U325" si="108">IF(OR(ISBLANK(B262),ISBLANK(C262),ISBLANK(D262),ISBLANK(E262),ISBLANK(H262),ISBLANK(I262),ISBLANK(J262)),"donnée(s) manquante(s)",IF(T262&lt;0,"Nutriscore_A",IF(T262&lt;3,"Nutriscore_B",IF(T262&lt;11,"Nutriscore_C",IF(T262&lt;19,"Nutriscore_D","Nutriscore_E")))))</f>
        <v>donnée(s) manquante(s)</v>
      </c>
      <c r="V262" s="74" t="str">
        <f t="shared" ref="V262:V325" si="109">IF(U262="donnée(s) manquante(s)","donnée(s) manquante(s)",IF(U262="Nutriscore_A","dark green",IF(U262="Nutriscore_B","green",IF(U262="Nutriscore_C","yellow",IF(U262="Nutriscore_D","orange","dark orange")))))</f>
        <v>donnée(s) manquante(s)</v>
      </c>
      <c r="W262" s="75" t="str">
        <f t="shared" si="92"/>
        <v xml:space="preserve"> </v>
      </c>
      <c r="X262" s="75" t="str">
        <f>IF(ISBLANK(I262)," ",IF(I262&lt;=Scenario!$C$3,0,IF(I262&lt;=Scenario!$C$5,1,IF(I262&lt;=Scenario!$C$6,2,IF(I262&lt;=Scenario!$C$7,3,IF(I262&lt;=Scenario!$C$8,4,5))))))</f>
        <v xml:space="preserve"> </v>
      </c>
      <c r="Y262" s="75" t="str">
        <f>IF(ISBLANK(J262)," ",IF(ROUND(J262,2)&lt;=Scenario!$G$3,0,IF(ROUND(J262,2)&lt;=Scenario!$G$5,1,IF(ROUND(J262,2)&lt;=Scenario!$G$6,2,IF(ROUND(J262,2)&lt;=Scenario!$G$7,3,IF(ROUND(J262,2)&lt;=Scenario!$G$8,4,IF(ROUND(J262,2)&lt;=Scenario!$G$9,5,IF(ROUND(J262,2)&lt;=Scenario!$G$10,6,7))))))))</f>
        <v xml:space="preserve"> </v>
      </c>
      <c r="Z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81" t="e">
        <f t="shared" si="93"/>
        <v>#VALUE!</v>
      </c>
      <c r="AC262" s="78" t="e">
        <f t="shared" ref="AC262:AC325" si="110">Y262+W262+X262</f>
        <v>#VALUE!</v>
      </c>
      <c r="AD262" s="79" t="e">
        <f t="shared" si="104"/>
        <v>#VALUE!</v>
      </c>
      <c r="AE262" s="73" t="str">
        <f t="shared" si="91"/>
        <v>missing data</v>
      </c>
      <c r="AF262" s="80" t="str">
        <f t="shared" si="103"/>
        <v>missing data</v>
      </c>
      <c r="AG262" s="81" t="e">
        <f t="shared" si="94"/>
        <v>#VALUE!</v>
      </c>
      <c r="AH262" s="81" t="e">
        <f t="shared" si="95"/>
        <v>#VALUE!</v>
      </c>
    </row>
    <row r="263" spans="1:34" x14ac:dyDescent="0.25">
      <c r="A263" s="114" t="s">
        <v>74</v>
      </c>
      <c r="B263" s="102"/>
      <c r="C263" s="103"/>
      <c r="D263" s="103"/>
      <c r="E263" s="104"/>
      <c r="F263" s="105"/>
      <c r="G263" s="106"/>
      <c r="H263" s="106"/>
      <c r="I263" s="106"/>
      <c r="J263" s="107"/>
      <c r="K263" s="108" t="str">
        <f t="shared" si="96"/>
        <v xml:space="preserve"> </v>
      </c>
      <c r="L263" s="109" t="str">
        <f t="shared" si="97"/>
        <v xml:space="preserve"> </v>
      </c>
      <c r="M263" s="109" t="str">
        <f t="shared" si="98"/>
        <v xml:space="preserve"> </v>
      </c>
      <c r="N263" s="109" t="str">
        <f t="shared" si="99"/>
        <v xml:space="preserve"> </v>
      </c>
      <c r="O263" s="110" t="str">
        <f t="shared" si="100"/>
        <v xml:space="preserve"> </v>
      </c>
      <c r="P263" s="110" t="str">
        <f t="shared" si="101"/>
        <v xml:space="preserve"> </v>
      </c>
      <c r="Q263" s="111" t="str">
        <f t="shared" si="102"/>
        <v xml:space="preserve"> </v>
      </c>
      <c r="R263" s="108" t="e">
        <f t="shared" si="105"/>
        <v>#VALUE!</v>
      </c>
      <c r="S263" s="112" t="e">
        <f t="shared" si="106"/>
        <v>#VALUE!</v>
      </c>
      <c r="T263" s="72" t="e">
        <f t="shared" si="107"/>
        <v>#VALUE!</v>
      </c>
      <c r="U263" s="73" t="str">
        <f t="shared" si="108"/>
        <v>donnée(s) manquante(s)</v>
      </c>
      <c r="V263" s="74" t="str">
        <f t="shared" si="109"/>
        <v>donnée(s) manquante(s)</v>
      </c>
      <c r="W263" s="75" t="str">
        <f t="shared" si="92"/>
        <v xml:space="preserve"> </v>
      </c>
      <c r="X263" s="75" t="str">
        <f>IF(ISBLANK(I263)," ",IF(I263&lt;=Scenario!$C$3,0,IF(I263&lt;=Scenario!$C$5,1,IF(I263&lt;=Scenario!$C$6,2,IF(I263&lt;=Scenario!$C$7,3,IF(I263&lt;=Scenario!$C$8,4,5))))))</f>
        <v xml:space="preserve"> </v>
      </c>
      <c r="Y263" s="75" t="str">
        <f>IF(ISBLANK(J263)," ",IF(ROUND(J263,2)&lt;=Scenario!$G$3,0,IF(ROUND(J263,2)&lt;=Scenario!$G$5,1,IF(ROUND(J263,2)&lt;=Scenario!$G$6,2,IF(ROUND(J263,2)&lt;=Scenario!$G$7,3,IF(ROUND(J263,2)&lt;=Scenario!$G$8,4,IF(ROUND(J263,2)&lt;=Scenario!$G$9,5,IF(ROUND(J263,2)&lt;=Scenario!$G$10,6,7))))))))</f>
        <v xml:space="preserve"> </v>
      </c>
      <c r="Z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81" t="e">
        <f t="shared" si="93"/>
        <v>#VALUE!</v>
      </c>
      <c r="AC263" s="78" t="e">
        <f t="shared" si="110"/>
        <v>#VALUE!</v>
      </c>
      <c r="AD263" s="79" t="e">
        <f t="shared" si="104"/>
        <v>#VALUE!</v>
      </c>
      <c r="AE263" s="73" t="str">
        <f t="shared" ref="AE263:AE326" si="111">IF(OR(ISBLANK(B263),ISBLANK(C263),ISBLANK(D263),ISBLANK(F263),ISBLANK(H263),ISBLANK(I263),ISBLANK(J263)),"missing data",IF(AD263&lt;1,"Nutriscore_A",IF(AD263&lt;3,"Nutriscore_B",IF(AD263&lt;11,"Nutriscore_C",IF(AD263&lt;19,"Nutriscore_D","Nutriscore_E")))))</f>
        <v>missing data</v>
      </c>
      <c r="AF263" s="80" t="str">
        <f t="shared" si="103"/>
        <v>missing data</v>
      </c>
      <c r="AG263" s="81" t="e">
        <f t="shared" si="94"/>
        <v>#VALUE!</v>
      </c>
      <c r="AH263" s="81" t="e">
        <f t="shared" si="95"/>
        <v>#VALUE!</v>
      </c>
    </row>
    <row r="264" spans="1:34" x14ac:dyDescent="0.25">
      <c r="A264" s="114" t="s">
        <v>74</v>
      </c>
      <c r="B264" s="102"/>
      <c r="C264" s="103"/>
      <c r="D264" s="103"/>
      <c r="E264" s="104"/>
      <c r="F264" s="105"/>
      <c r="G264" s="106"/>
      <c r="H264" s="106"/>
      <c r="I264" s="106"/>
      <c r="J264" s="107"/>
      <c r="K264" s="108" t="str">
        <f t="shared" si="96"/>
        <v xml:space="preserve"> </v>
      </c>
      <c r="L264" s="109" t="str">
        <f t="shared" si="97"/>
        <v xml:space="preserve"> </v>
      </c>
      <c r="M264" s="109" t="str">
        <f t="shared" si="98"/>
        <v xml:space="preserve"> </v>
      </c>
      <c r="N264" s="109" t="str">
        <f t="shared" si="99"/>
        <v xml:space="preserve"> </v>
      </c>
      <c r="O264" s="110" t="str">
        <f t="shared" si="100"/>
        <v xml:space="preserve"> </v>
      </c>
      <c r="P264" s="110" t="str">
        <f t="shared" si="101"/>
        <v xml:space="preserve"> </v>
      </c>
      <c r="Q264" s="111" t="str">
        <f t="shared" si="102"/>
        <v xml:space="preserve"> </v>
      </c>
      <c r="R264" s="108" t="e">
        <f t="shared" si="105"/>
        <v>#VALUE!</v>
      </c>
      <c r="S264" s="112" t="e">
        <f t="shared" si="106"/>
        <v>#VALUE!</v>
      </c>
      <c r="T264" s="72" t="e">
        <f t="shared" si="107"/>
        <v>#VALUE!</v>
      </c>
      <c r="U264" s="73" t="str">
        <f t="shared" si="108"/>
        <v>donnée(s) manquante(s)</v>
      </c>
      <c r="V264" s="74" t="str">
        <f t="shared" si="109"/>
        <v>donnée(s) manquante(s)</v>
      </c>
      <c r="W264" s="75" t="str">
        <f t="shared" si="92"/>
        <v xml:space="preserve"> </v>
      </c>
      <c r="X264" s="75" t="str">
        <f>IF(ISBLANK(I264)," ",IF(I264&lt;=Scenario!$C$3,0,IF(I264&lt;=Scenario!$C$5,1,IF(I264&lt;=Scenario!$C$6,2,IF(I264&lt;=Scenario!$C$7,3,IF(I264&lt;=Scenario!$C$8,4,5))))))</f>
        <v xml:space="preserve"> </v>
      </c>
      <c r="Y264" s="75" t="str">
        <f>IF(ISBLANK(J264)," ",IF(ROUND(J264,2)&lt;=Scenario!$G$3,0,IF(ROUND(J264,2)&lt;=Scenario!$G$5,1,IF(ROUND(J264,2)&lt;=Scenario!$G$6,2,IF(ROUND(J264,2)&lt;=Scenario!$G$7,3,IF(ROUND(J264,2)&lt;=Scenario!$G$8,4,IF(ROUND(J264,2)&lt;=Scenario!$G$9,5,IF(ROUND(J264,2)&lt;=Scenario!$G$10,6,7))))))))</f>
        <v xml:space="preserve"> </v>
      </c>
      <c r="Z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81" t="e">
        <f t="shared" si="93"/>
        <v>#VALUE!</v>
      </c>
      <c r="AC264" s="78" t="e">
        <f t="shared" si="110"/>
        <v>#VALUE!</v>
      </c>
      <c r="AD264" s="79" t="e">
        <f t="shared" si="104"/>
        <v>#VALUE!</v>
      </c>
      <c r="AE264" s="73" t="str">
        <f t="shared" si="111"/>
        <v>missing data</v>
      </c>
      <c r="AF264" s="80" t="str">
        <f t="shared" si="103"/>
        <v>missing data</v>
      </c>
      <c r="AG264" s="81" t="e">
        <f t="shared" si="94"/>
        <v>#VALUE!</v>
      </c>
      <c r="AH264" s="81" t="e">
        <f t="shared" si="95"/>
        <v>#VALUE!</v>
      </c>
    </row>
    <row r="265" spans="1:34" x14ac:dyDescent="0.25">
      <c r="A265" s="114" t="s">
        <v>74</v>
      </c>
      <c r="B265" s="102"/>
      <c r="C265" s="103"/>
      <c r="D265" s="103"/>
      <c r="E265" s="104"/>
      <c r="F265" s="105"/>
      <c r="G265" s="106"/>
      <c r="H265" s="106"/>
      <c r="I265" s="106"/>
      <c r="J265" s="107"/>
      <c r="K265" s="108" t="str">
        <f t="shared" si="96"/>
        <v xml:space="preserve"> </v>
      </c>
      <c r="L265" s="109" t="str">
        <f t="shared" si="97"/>
        <v xml:space="preserve"> </v>
      </c>
      <c r="M265" s="109" t="str">
        <f t="shared" si="98"/>
        <v xml:space="preserve"> </v>
      </c>
      <c r="N265" s="109" t="str">
        <f t="shared" si="99"/>
        <v xml:space="preserve"> </v>
      </c>
      <c r="O265" s="110" t="str">
        <f t="shared" si="100"/>
        <v xml:space="preserve"> </v>
      </c>
      <c r="P265" s="110" t="str">
        <f t="shared" si="101"/>
        <v xml:space="preserve"> </v>
      </c>
      <c r="Q265" s="111" t="str">
        <f t="shared" si="102"/>
        <v xml:space="preserve"> </v>
      </c>
      <c r="R265" s="108" t="e">
        <f t="shared" si="105"/>
        <v>#VALUE!</v>
      </c>
      <c r="S265" s="112" t="e">
        <f t="shared" si="106"/>
        <v>#VALUE!</v>
      </c>
      <c r="T265" s="72" t="e">
        <f t="shared" si="107"/>
        <v>#VALUE!</v>
      </c>
      <c r="U265" s="73" t="str">
        <f t="shared" si="108"/>
        <v>donnée(s) manquante(s)</v>
      </c>
      <c r="V265" s="74" t="str">
        <f t="shared" si="109"/>
        <v>donnée(s) manquante(s)</v>
      </c>
      <c r="W265" s="75" t="str">
        <f t="shared" si="92"/>
        <v xml:space="preserve"> </v>
      </c>
      <c r="X265" s="75" t="str">
        <f>IF(ISBLANK(I265)," ",IF(I265&lt;=Scenario!$C$3,0,IF(I265&lt;=Scenario!$C$5,1,IF(I265&lt;=Scenario!$C$6,2,IF(I265&lt;=Scenario!$C$7,3,IF(I265&lt;=Scenario!$C$8,4,5))))))</f>
        <v xml:space="preserve"> </v>
      </c>
      <c r="Y265" s="75" t="str">
        <f>IF(ISBLANK(J265)," ",IF(ROUND(J265,2)&lt;=Scenario!$G$3,0,IF(ROUND(J265,2)&lt;=Scenario!$G$5,1,IF(ROUND(J265,2)&lt;=Scenario!$G$6,2,IF(ROUND(J265,2)&lt;=Scenario!$G$7,3,IF(ROUND(J265,2)&lt;=Scenario!$G$8,4,IF(ROUND(J265,2)&lt;=Scenario!$G$9,5,IF(ROUND(J265,2)&lt;=Scenario!$G$10,6,7))))))))</f>
        <v xml:space="preserve"> </v>
      </c>
      <c r="Z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81" t="e">
        <f t="shared" si="93"/>
        <v>#VALUE!</v>
      </c>
      <c r="AC265" s="78" t="e">
        <f t="shared" si="110"/>
        <v>#VALUE!</v>
      </c>
      <c r="AD265" s="79" t="e">
        <f t="shared" si="104"/>
        <v>#VALUE!</v>
      </c>
      <c r="AE265" s="73" t="str">
        <f t="shared" si="111"/>
        <v>missing data</v>
      </c>
      <c r="AF265" s="80" t="str">
        <f t="shared" si="103"/>
        <v>missing data</v>
      </c>
      <c r="AG265" s="81" t="e">
        <f t="shared" si="94"/>
        <v>#VALUE!</v>
      </c>
      <c r="AH265" s="81" t="e">
        <f t="shared" si="95"/>
        <v>#VALUE!</v>
      </c>
    </row>
    <row r="266" spans="1:34" x14ac:dyDescent="0.25">
      <c r="A266" s="114" t="s">
        <v>74</v>
      </c>
      <c r="B266" s="102"/>
      <c r="C266" s="103"/>
      <c r="D266" s="103"/>
      <c r="E266" s="104"/>
      <c r="F266" s="105"/>
      <c r="G266" s="106"/>
      <c r="H266" s="106"/>
      <c r="I266" s="106"/>
      <c r="J266" s="107"/>
      <c r="K266" s="108" t="str">
        <f t="shared" si="96"/>
        <v xml:space="preserve"> </v>
      </c>
      <c r="L266" s="109" t="str">
        <f t="shared" si="97"/>
        <v xml:space="preserve"> </v>
      </c>
      <c r="M266" s="109" t="str">
        <f t="shared" si="98"/>
        <v xml:space="preserve"> </v>
      </c>
      <c r="N266" s="109" t="str">
        <f t="shared" si="99"/>
        <v xml:space="preserve"> </v>
      </c>
      <c r="O266" s="110" t="str">
        <f t="shared" si="100"/>
        <v xml:space="preserve"> </v>
      </c>
      <c r="P266" s="110" t="str">
        <f t="shared" si="101"/>
        <v xml:space="preserve"> </v>
      </c>
      <c r="Q266" s="111" t="str">
        <f t="shared" si="102"/>
        <v xml:space="preserve"> </v>
      </c>
      <c r="R266" s="108" t="e">
        <f t="shared" si="105"/>
        <v>#VALUE!</v>
      </c>
      <c r="S266" s="112" t="e">
        <f t="shared" si="106"/>
        <v>#VALUE!</v>
      </c>
      <c r="T266" s="72" t="e">
        <f t="shared" si="107"/>
        <v>#VALUE!</v>
      </c>
      <c r="U266" s="73" t="str">
        <f t="shared" si="108"/>
        <v>donnée(s) manquante(s)</v>
      </c>
      <c r="V266" s="74" t="str">
        <f t="shared" si="109"/>
        <v>donnée(s) manquante(s)</v>
      </c>
      <c r="W266" s="75" t="str">
        <f t="shared" si="92"/>
        <v xml:space="preserve"> </v>
      </c>
      <c r="X266" s="75" t="str">
        <f>IF(ISBLANK(I266)," ",IF(I266&lt;=Scenario!$C$3,0,IF(I266&lt;=Scenario!$C$5,1,IF(I266&lt;=Scenario!$C$6,2,IF(I266&lt;=Scenario!$C$7,3,IF(I266&lt;=Scenario!$C$8,4,5))))))</f>
        <v xml:space="preserve"> </v>
      </c>
      <c r="Y266" s="75" t="str">
        <f>IF(ISBLANK(J266)," ",IF(ROUND(J266,2)&lt;=Scenario!$G$3,0,IF(ROUND(J266,2)&lt;=Scenario!$G$5,1,IF(ROUND(J266,2)&lt;=Scenario!$G$6,2,IF(ROUND(J266,2)&lt;=Scenario!$G$7,3,IF(ROUND(J266,2)&lt;=Scenario!$G$8,4,IF(ROUND(J266,2)&lt;=Scenario!$G$9,5,IF(ROUND(J266,2)&lt;=Scenario!$G$10,6,7))))))))</f>
        <v xml:space="preserve"> </v>
      </c>
      <c r="Z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81" t="e">
        <f t="shared" si="93"/>
        <v>#VALUE!</v>
      </c>
      <c r="AC266" s="78" t="e">
        <f t="shared" si="110"/>
        <v>#VALUE!</v>
      </c>
      <c r="AD266" s="79" t="e">
        <f t="shared" si="104"/>
        <v>#VALUE!</v>
      </c>
      <c r="AE266" s="73" t="str">
        <f t="shared" si="111"/>
        <v>missing data</v>
      </c>
      <c r="AF266" s="80" t="str">
        <f t="shared" si="103"/>
        <v>missing data</v>
      </c>
      <c r="AG266" s="81" t="e">
        <f t="shared" si="94"/>
        <v>#VALUE!</v>
      </c>
      <c r="AH266" s="81" t="e">
        <f t="shared" si="95"/>
        <v>#VALUE!</v>
      </c>
    </row>
    <row r="267" spans="1:34" x14ac:dyDescent="0.25">
      <c r="A267" s="114" t="s">
        <v>74</v>
      </c>
      <c r="B267" s="102"/>
      <c r="C267" s="103"/>
      <c r="D267" s="103"/>
      <c r="E267" s="104"/>
      <c r="F267" s="105"/>
      <c r="G267" s="106"/>
      <c r="H267" s="106"/>
      <c r="I267" s="106"/>
      <c r="J267" s="107"/>
      <c r="K267" s="108" t="str">
        <f t="shared" si="96"/>
        <v xml:space="preserve"> </v>
      </c>
      <c r="L267" s="109" t="str">
        <f t="shared" si="97"/>
        <v xml:space="preserve"> </v>
      </c>
      <c r="M267" s="109" t="str">
        <f t="shared" si="98"/>
        <v xml:space="preserve"> </v>
      </c>
      <c r="N267" s="109" t="str">
        <f t="shared" si="99"/>
        <v xml:space="preserve"> </v>
      </c>
      <c r="O267" s="110" t="str">
        <f t="shared" si="100"/>
        <v xml:space="preserve"> </v>
      </c>
      <c r="P267" s="110" t="str">
        <f t="shared" si="101"/>
        <v xml:space="preserve"> </v>
      </c>
      <c r="Q267" s="111" t="str">
        <f t="shared" si="102"/>
        <v xml:space="preserve"> </v>
      </c>
      <c r="R267" s="108" t="e">
        <f t="shared" si="105"/>
        <v>#VALUE!</v>
      </c>
      <c r="S267" s="112" t="e">
        <f t="shared" si="106"/>
        <v>#VALUE!</v>
      </c>
      <c r="T267" s="72" t="e">
        <f t="shared" si="107"/>
        <v>#VALUE!</v>
      </c>
      <c r="U267" s="73" t="str">
        <f t="shared" si="108"/>
        <v>donnée(s) manquante(s)</v>
      </c>
      <c r="V267" s="74" t="str">
        <f t="shared" si="109"/>
        <v>donnée(s) manquante(s)</v>
      </c>
      <c r="W267" s="75" t="str">
        <f t="shared" si="92"/>
        <v xml:space="preserve"> </v>
      </c>
      <c r="X267" s="75" t="str">
        <f>IF(ISBLANK(I267)," ",IF(I267&lt;=Scenario!$C$3,0,IF(I267&lt;=Scenario!$C$5,1,IF(I267&lt;=Scenario!$C$6,2,IF(I267&lt;=Scenario!$C$7,3,IF(I267&lt;=Scenario!$C$8,4,5))))))</f>
        <v xml:space="preserve"> </v>
      </c>
      <c r="Y267" s="75" t="str">
        <f>IF(ISBLANK(J267)," ",IF(ROUND(J267,2)&lt;=Scenario!$G$3,0,IF(ROUND(J267,2)&lt;=Scenario!$G$5,1,IF(ROUND(J267,2)&lt;=Scenario!$G$6,2,IF(ROUND(J267,2)&lt;=Scenario!$G$7,3,IF(ROUND(J267,2)&lt;=Scenario!$G$8,4,IF(ROUND(J267,2)&lt;=Scenario!$G$9,5,IF(ROUND(J267,2)&lt;=Scenario!$G$10,6,7))))))))</f>
        <v xml:space="preserve"> </v>
      </c>
      <c r="Z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81" t="e">
        <f t="shared" si="93"/>
        <v>#VALUE!</v>
      </c>
      <c r="AC267" s="78" t="e">
        <f t="shared" si="110"/>
        <v>#VALUE!</v>
      </c>
      <c r="AD267" s="79" t="e">
        <f t="shared" si="104"/>
        <v>#VALUE!</v>
      </c>
      <c r="AE267" s="73" t="str">
        <f t="shared" si="111"/>
        <v>missing data</v>
      </c>
      <c r="AF267" s="80" t="str">
        <f t="shared" si="103"/>
        <v>missing data</v>
      </c>
      <c r="AG267" s="81" t="e">
        <f t="shared" si="94"/>
        <v>#VALUE!</v>
      </c>
      <c r="AH267" s="81" t="e">
        <f t="shared" si="95"/>
        <v>#VALUE!</v>
      </c>
    </row>
    <row r="268" spans="1:34" x14ac:dyDescent="0.25">
      <c r="A268" s="114" t="s">
        <v>74</v>
      </c>
      <c r="B268" s="102"/>
      <c r="C268" s="103"/>
      <c r="D268" s="103"/>
      <c r="E268" s="104"/>
      <c r="F268" s="105"/>
      <c r="G268" s="106"/>
      <c r="H268" s="106"/>
      <c r="I268" s="106"/>
      <c r="J268" s="107"/>
      <c r="K268" s="108" t="str">
        <f t="shared" si="96"/>
        <v xml:space="preserve"> </v>
      </c>
      <c r="L268" s="109" t="str">
        <f t="shared" si="97"/>
        <v xml:space="preserve"> </v>
      </c>
      <c r="M268" s="109" t="str">
        <f t="shared" si="98"/>
        <v xml:space="preserve"> </v>
      </c>
      <c r="N268" s="109" t="str">
        <f t="shared" si="99"/>
        <v xml:space="preserve"> </v>
      </c>
      <c r="O268" s="110" t="str">
        <f t="shared" si="100"/>
        <v xml:space="preserve"> </v>
      </c>
      <c r="P268" s="110" t="str">
        <f t="shared" si="101"/>
        <v xml:space="preserve"> </v>
      </c>
      <c r="Q268" s="111" t="str">
        <f t="shared" si="102"/>
        <v xml:space="preserve"> </v>
      </c>
      <c r="R268" s="108" t="e">
        <f t="shared" si="105"/>
        <v>#VALUE!</v>
      </c>
      <c r="S268" s="112" t="e">
        <f t="shared" si="106"/>
        <v>#VALUE!</v>
      </c>
      <c r="T268" s="72" t="e">
        <f t="shared" si="107"/>
        <v>#VALUE!</v>
      </c>
      <c r="U268" s="73" t="str">
        <f t="shared" si="108"/>
        <v>donnée(s) manquante(s)</v>
      </c>
      <c r="V268" s="74" t="str">
        <f t="shared" si="109"/>
        <v>donnée(s) manquante(s)</v>
      </c>
      <c r="W268" s="75" t="str">
        <f t="shared" si="92"/>
        <v xml:space="preserve"> </v>
      </c>
      <c r="X268" s="75" t="str">
        <f>IF(ISBLANK(I268)," ",IF(I268&lt;=Scenario!$C$3,0,IF(I268&lt;=Scenario!$C$5,1,IF(I268&lt;=Scenario!$C$6,2,IF(I268&lt;=Scenario!$C$7,3,IF(I268&lt;=Scenario!$C$8,4,5))))))</f>
        <v xml:space="preserve"> </v>
      </c>
      <c r="Y268" s="75" t="str">
        <f>IF(ISBLANK(J268)," ",IF(ROUND(J268,2)&lt;=Scenario!$G$3,0,IF(ROUND(J268,2)&lt;=Scenario!$G$5,1,IF(ROUND(J268,2)&lt;=Scenario!$G$6,2,IF(ROUND(J268,2)&lt;=Scenario!$G$7,3,IF(ROUND(J268,2)&lt;=Scenario!$G$8,4,IF(ROUND(J268,2)&lt;=Scenario!$G$9,5,IF(ROUND(J268,2)&lt;=Scenario!$G$10,6,7))))))))</f>
        <v xml:space="preserve"> </v>
      </c>
      <c r="Z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81" t="e">
        <f t="shared" si="93"/>
        <v>#VALUE!</v>
      </c>
      <c r="AC268" s="78" t="e">
        <f t="shared" si="110"/>
        <v>#VALUE!</v>
      </c>
      <c r="AD268" s="79" t="e">
        <f t="shared" si="104"/>
        <v>#VALUE!</v>
      </c>
      <c r="AE268" s="73" t="str">
        <f t="shared" si="111"/>
        <v>missing data</v>
      </c>
      <c r="AF268" s="80" t="str">
        <f t="shared" si="103"/>
        <v>missing data</v>
      </c>
      <c r="AG268" s="81" t="e">
        <f t="shared" si="94"/>
        <v>#VALUE!</v>
      </c>
      <c r="AH268" s="81" t="e">
        <f t="shared" si="95"/>
        <v>#VALUE!</v>
      </c>
    </row>
    <row r="269" spans="1:34" x14ac:dyDescent="0.25">
      <c r="A269" s="114" t="s">
        <v>74</v>
      </c>
      <c r="B269" s="102"/>
      <c r="C269" s="103"/>
      <c r="D269" s="103"/>
      <c r="E269" s="104"/>
      <c r="F269" s="105"/>
      <c r="G269" s="106"/>
      <c r="H269" s="106"/>
      <c r="I269" s="106"/>
      <c r="J269" s="107"/>
      <c r="K269" s="108" t="str">
        <f t="shared" si="96"/>
        <v xml:space="preserve"> </v>
      </c>
      <c r="L269" s="109" t="str">
        <f t="shared" si="97"/>
        <v xml:space="preserve"> </v>
      </c>
      <c r="M269" s="109" t="str">
        <f t="shared" si="98"/>
        <v xml:space="preserve"> </v>
      </c>
      <c r="N269" s="109" t="str">
        <f t="shared" si="99"/>
        <v xml:space="preserve"> </v>
      </c>
      <c r="O269" s="110" t="str">
        <f t="shared" si="100"/>
        <v xml:space="preserve"> </v>
      </c>
      <c r="P269" s="110" t="str">
        <f t="shared" si="101"/>
        <v xml:space="preserve"> </v>
      </c>
      <c r="Q269" s="111" t="str">
        <f t="shared" si="102"/>
        <v xml:space="preserve"> </v>
      </c>
      <c r="R269" s="108" t="e">
        <f t="shared" si="105"/>
        <v>#VALUE!</v>
      </c>
      <c r="S269" s="112" t="e">
        <f t="shared" si="106"/>
        <v>#VALUE!</v>
      </c>
      <c r="T269" s="72" t="e">
        <f t="shared" si="107"/>
        <v>#VALUE!</v>
      </c>
      <c r="U269" s="73" t="str">
        <f t="shared" si="108"/>
        <v>donnée(s) manquante(s)</v>
      </c>
      <c r="V269" s="74" t="str">
        <f t="shared" si="109"/>
        <v>donnée(s) manquante(s)</v>
      </c>
      <c r="W269" s="75" t="str">
        <f t="shared" si="92"/>
        <v xml:space="preserve"> </v>
      </c>
      <c r="X269" s="75" t="str">
        <f>IF(ISBLANK(I269)," ",IF(I269&lt;=Scenario!$C$3,0,IF(I269&lt;=Scenario!$C$5,1,IF(I269&lt;=Scenario!$C$6,2,IF(I269&lt;=Scenario!$C$7,3,IF(I269&lt;=Scenario!$C$8,4,5))))))</f>
        <v xml:space="preserve"> </v>
      </c>
      <c r="Y269" s="75" t="str">
        <f>IF(ISBLANK(J269)," ",IF(ROUND(J269,2)&lt;=Scenario!$G$3,0,IF(ROUND(J269,2)&lt;=Scenario!$G$5,1,IF(ROUND(J269,2)&lt;=Scenario!$G$6,2,IF(ROUND(J269,2)&lt;=Scenario!$G$7,3,IF(ROUND(J269,2)&lt;=Scenario!$G$8,4,IF(ROUND(J269,2)&lt;=Scenario!$G$9,5,IF(ROUND(J269,2)&lt;=Scenario!$G$10,6,7))))))))</f>
        <v xml:space="preserve"> </v>
      </c>
      <c r="Z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81" t="e">
        <f t="shared" si="93"/>
        <v>#VALUE!</v>
      </c>
      <c r="AC269" s="78" t="e">
        <f t="shared" si="110"/>
        <v>#VALUE!</v>
      </c>
      <c r="AD269" s="79" t="e">
        <f t="shared" si="104"/>
        <v>#VALUE!</v>
      </c>
      <c r="AE269" s="73" t="str">
        <f t="shared" si="111"/>
        <v>missing data</v>
      </c>
      <c r="AF269" s="80" t="str">
        <f t="shared" si="103"/>
        <v>missing data</v>
      </c>
      <c r="AG269" s="81" t="e">
        <f t="shared" si="94"/>
        <v>#VALUE!</v>
      </c>
      <c r="AH269" s="81" t="e">
        <f t="shared" si="95"/>
        <v>#VALUE!</v>
      </c>
    </row>
    <row r="270" spans="1:34" x14ac:dyDescent="0.25">
      <c r="A270" s="114" t="s">
        <v>74</v>
      </c>
      <c r="B270" s="102"/>
      <c r="C270" s="103"/>
      <c r="D270" s="103"/>
      <c r="E270" s="104"/>
      <c r="F270" s="105"/>
      <c r="G270" s="106"/>
      <c r="H270" s="106"/>
      <c r="I270" s="106"/>
      <c r="J270" s="107"/>
      <c r="K270" s="108" t="str">
        <f t="shared" si="96"/>
        <v xml:space="preserve"> </v>
      </c>
      <c r="L270" s="109" t="str">
        <f t="shared" si="97"/>
        <v xml:space="preserve"> </v>
      </c>
      <c r="M270" s="109" t="str">
        <f t="shared" si="98"/>
        <v xml:space="preserve"> </v>
      </c>
      <c r="N270" s="109" t="str">
        <f t="shared" si="99"/>
        <v xml:space="preserve"> </v>
      </c>
      <c r="O270" s="110" t="str">
        <f t="shared" si="100"/>
        <v xml:space="preserve"> </v>
      </c>
      <c r="P270" s="110" t="str">
        <f t="shared" si="101"/>
        <v xml:space="preserve"> </v>
      </c>
      <c r="Q270" s="111" t="str">
        <f t="shared" si="102"/>
        <v xml:space="preserve"> </v>
      </c>
      <c r="R270" s="108" t="e">
        <f t="shared" si="105"/>
        <v>#VALUE!</v>
      </c>
      <c r="S270" s="112" t="e">
        <f t="shared" si="106"/>
        <v>#VALUE!</v>
      </c>
      <c r="T270" s="72" t="e">
        <f t="shared" si="107"/>
        <v>#VALUE!</v>
      </c>
      <c r="U270" s="73" t="str">
        <f t="shared" si="108"/>
        <v>donnée(s) manquante(s)</v>
      </c>
      <c r="V270" s="74" t="str">
        <f t="shared" si="109"/>
        <v>donnée(s) manquante(s)</v>
      </c>
      <c r="W270" s="75" t="str">
        <f t="shared" si="92"/>
        <v xml:space="preserve"> </v>
      </c>
      <c r="X270" s="75" t="str">
        <f>IF(ISBLANK(I270)," ",IF(I270&lt;=Scenario!$C$3,0,IF(I270&lt;=Scenario!$C$5,1,IF(I270&lt;=Scenario!$C$6,2,IF(I270&lt;=Scenario!$C$7,3,IF(I270&lt;=Scenario!$C$8,4,5))))))</f>
        <v xml:space="preserve"> </v>
      </c>
      <c r="Y270" s="75" t="str">
        <f>IF(ISBLANK(J270)," ",IF(ROUND(J270,2)&lt;=Scenario!$G$3,0,IF(ROUND(J270,2)&lt;=Scenario!$G$5,1,IF(ROUND(J270,2)&lt;=Scenario!$G$6,2,IF(ROUND(J270,2)&lt;=Scenario!$G$7,3,IF(ROUND(J270,2)&lt;=Scenario!$G$8,4,IF(ROUND(J270,2)&lt;=Scenario!$G$9,5,IF(ROUND(J270,2)&lt;=Scenario!$G$10,6,7))))))))</f>
        <v xml:space="preserve"> </v>
      </c>
      <c r="Z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81" t="e">
        <f t="shared" si="93"/>
        <v>#VALUE!</v>
      </c>
      <c r="AC270" s="78" t="e">
        <f t="shared" si="110"/>
        <v>#VALUE!</v>
      </c>
      <c r="AD270" s="79" t="e">
        <f t="shared" si="104"/>
        <v>#VALUE!</v>
      </c>
      <c r="AE270" s="73" t="str">
        <f t="shared" si="111"/>
        <v>missing data</v>
      </c>
      <c r="AF270" s="80" t="str">
        <f t="shared" si="103"/>
        <v>missing data</v>
      </c>
      <c r="AG270" s="81" t="e">
        <f t="shared" si="94"/>
        <v>#VALUE!</v>
      </c>
      <c r="AH270" s="81" t="e">
        <f t="shared" si="95"/>
        <v>#VALUE!</v>
      </c>
    </row>
    <row r="271" spans="1:34" x14ac:dyDescent="0.25">
      <c r="A271" s="114" t="s">
        <v>74</v>
      </c>
      <c r="B271" s="102"/>
      <c r="C271" s="103"/>
      <c r="D271" s="103"/>
      <c r="E271" s="104"/>
      <c r="F271" s="105"/>
      <c r="G271" s="106"/>
      <c r="H271" s="106"/>
      <c r="I271" s="106"/>
      <c r="J271" s="107"/>
      <c r="K271" s="108" t="str">
        <f t="shared" si="96"/>
        <v xml:space="preserve"> </v>
      </c>
      <c r="L271" s="109" t="str">
        <f t="shared" si="97"/>
        <v xml:space="preserve"> </v>
      </c>
      <c r="M271" s="109" t="str">
        <f t="shared" si="98"/>
        <v xml:space="preserve"> </v>
      </c>
      <c r="N271" s="109" t="str">
        <f t="shared" si="99"/>
        <v xml:space="preserve"> </v>
      </c>
      <c r="O271" s="110" t="str">
        <f t="shared" si="100"/>
        <v xml:space="preserve"> </v>
      </c>
      <c r="P271" s="110" t="str">
        <f t="shared" si="101"/>
        <v xml:space="preserve"> </v>
      </c>
      <c r="Q271" s="111" t="str">
        <f t="shared" si="102"/>
        <v xml:space="preserve"> </v>
      </c>
      <c r="R271" s="108" t="e">
        <f t="shared" si="105"/>
        <v>#VALUE!</v>
      </c>
      <c r="S271" s="112" t="e">
        <f t="shared" si="106"/>
        <v>#VALUE!</v>
      </c>
      <c r="T271" s="72" t="e">
        <f t="shared" si="107"/>
        <v>#VALUE!</v>
      </c>
      <c r="U271" s="73" t="str">
        <f t="shared" si="108"/>
        <v>donnée(s) manquante(s)</v>
      </c>
      <c r="V271" s="74" t="str">
        <f t="shared" si="109"/>
        <v>donnée(s) manquante(s)</v>
      </c>
      <c r="W271" s="75" t="str">
        <f t="shared" si="92"/>
        <v xml:space="preserve"> </v>
      </c>
      <c r="X271" s="75" t="str">
        <f>IF(ISBLANK(I271)," ",IF(I271&lt;=Scenario!$C$3,0,IF(I271&lt;=Scenario!$C$5,1,IF(I271&lt;=Scenario!$C$6,2,IF(I271&lt;=Scenario!$C$7,3,IF(I271&lt;=Scenario!$C$8,4,5))))))</f>
        <v xml:space="preserve"> </v>
      </c>
      <c r="Y271" s="75" t="str">
        <f>IF(ISBLANK(J271)," ",IF(ROUND(J271,2)&lt;=Scenario!$G$3,0,IF(ROUND(J271,2)&lt;=Scenario!$G$5,1,IF(ROUND(J271,2)&lt;=Scenario!$G$6,2,IF(ROUND(J271,2)&lt;=Scenario!$G$7,3,IF(ROUND(J271,2)&lt;=Scenario!$G$8,4,IF(ROUND(J271,2)&lt;=Scenario!$G$9,5,IF(ROUND(J271,2)&lt;=Scenario!$G$10,6,7))))))))</f>
        <v xml:space="preserve"> </v>
      </c>
      <c r="Z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81" t="e">
        <f t="shared" si="93"/>
        <v>#VALUE!</v>
      </c>
      <c r="AC271" s="78" t="e">
        <f t="shared" si="110"/>
        <v>#VALUE!</v>
      </c>
      <c r="AD271" s="79" t="e">
        <f t="shared" si="104"/>
        <v>#VALUE!</v>
      </c>
      <c r="AE271" s="73" t="str">
        <f t="shared" si="111"/>
        <v>missing data</v>
      </c>
      <c r="AF271" s="80" t="str">
        <f t="shared" si="103"/>
        <v>missing data</v>
      </c>
      <c r="AG271" s="81" t="e">
        <f t="shared" si="94"/>
        <v>#VALUE!</v>
      </c>
      <c r="AH271" s="81" t="e">
        <f t="shared" si="95"/>
        <v>#VALUE!</v>
      </c>
    </row>
    <row r="272" spans="1:34" x14ac:dyDescent="0.25">
      <c r="A272" s="114" t="s">
        <v>74</v>
      </c>
      <c r="B272" s="102"/>
      <c r="C272" s="103"/>
      <c r="D272" s="103"/>
      <c r="E272" s="104"/>
      <c r="F272" s="105"/>
      <c r="G272" s="106"/>
      <c r="H272" s="106"/>
      <c r="I272" s="106"/>
      <c r="J272" s="107"/>
      <c r="K272" s="108" t="str">
        <f t="shared" si="96"/>
        <v xml:space="preserve"> </v>
      </c>
      <c r="L272" s="109" t="str">
        <f t="shared" si="97"/>
        <v xml:space="preserve"> </v>
      </c>
      <c r="M272" s="109" t="str">
        <f t="shared" si="98"/>
        <v xml:space="preserve"> </v>
      </c>
      <c r="N272" s="109" t="str">
        <f t="shared" si="99"/>
        <v xml:space="preserve"> </v>
      </c>
      <c r="O272" s="110" t="str">
        <f t="shared" si="100"/>
        <v xml:space="preserve"> </v>
      </c>
      <c r="P272" s="110" t="str">
        <f t="shared" si="101"/>
        <v xml:space="preserve"> </v>
      </c>
      <c r="Q272" s="111" t="str">
        <f t="shared" si="102"/>
        <v xml:space="preserve"> </v>
      </c>
      <c r="R272" s="108" t="e">
        <f t="shared" si="105"/>
        <v>#VALUE!</v>
      </c>
      <c r="S272" s="112" t="e">
        <f t="shared" si="106"/>
        <v>#VALUE!</v>
      </c>
      <c r="T272" s="72" t="e">
        <f t="shared" si="107"/>
        <v>#VALUE!</v>
      </c>
      <c r="U272" s="73" t="str">
        <f t="shared" si="108"/>
        <v>donnée(s) manquante(s)</v>
      </c>
      <c r="V272" s="74" t="str">
        <f t="shared" si="109"/>
        <v>donnée(s) manquante(s)</v>
      </c>
      <c r="W272" s="75" t="str">
        <f t="shared" si="92"/>
        <v xml:space="preserve"> </v>
      </c>
      <c r="X272" s="75" t="str">
        <f>IF(ISBLANK(I272)," ",IF(I272&lt;=Scenario!$C$3,0,IF(I272&lt;=Scenario!$C$5,1,IF(I272&lt;=Scenario!$C$6,2,IF(I272&lt;=Scenario!$C$7,3,IF(I272&lt;=Scenario!$C$8,4,5))))))</f>
        <v xml:space="preserve"> </v>
      </c>
      <c r="Y272" s="75" t="str">
        <f>IF(ISBLANK(J272)," ",IF(ROUND(J272,2)&lt;=Scenario!$G$3,0,IF(ROUND(J272,2)&lt;=Scenario!$G$5,1,IF(ROUND(J272,2)&lt;=Scenario!$G$6,2,IF(ROUND(J272,2)&lt;=Scenario!$G$7,3,IF(ROUND(J272,2)&lt;=Scenario!$G$8,4,IF(ROUND(J272,2)&lt;=Scenario!$G$9,5,IF(ROUND(J272,2)&lt;=Scenario!$G$10,6,7))))))))</f>
        <v xml:space="preserve"> </v>
      </c>
      <c r="Z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81" t="e">
        <f t="shared" si="93"/>
        <v>#VALUE!</v>
      </c>
      <c r="AC272" s="78" t="e">
        <f t="shared" si="110"/>
        <v>#VALUE!</v>
      </c>
      <c r="AD272" s="79" t="e">
        <f t="shared" si="104"/>
        <v>#VALUE!</v>
      </c>
      <c r="AE272" s="73" t="str">
        <f t="shared" si="111"/>
        <v>missing data</v>
      </c>
      <c r="AF272" s="80" t="str">
        <f t="shared" si="103"/>
        <v>missing data</v>
      </c>
      <c r="AG272" s="81" t="e">
        <f t="shared" si="94"/>
        <v>#VALUE!</v>
      </c>
      <c r="AH272" s="81" t="e">
        <f t="shared" si="95"/>
        <v>#VALUE!</v>
      </c>
    </row>
    <row r="273" spans="1:34" x14ac:dyDescent="0.25">
      <c r="A273" s="114" t="s">
        <v>74</v>
      </c>
      <c r="B273" s="102"/>
      <c r="C273" s="103"/>
      <c r="D273" s="103"/>
      <c r="E273" s="104"/>
      <c r="F273" s="105"/>
      <c r="G273" s="106"/>
      <c r="H273" s="106"/>
      <c r="I273" s="106"/>
      <c r="J273" s="107"/>
      <c r="K273" s="108" t="str">
        <f t="shared" si="96"/>
        <v xml:space="preserve"> </v>
      </c>
      <c r="L273" s="109" t="str">
        <f t="shared" si="97"/>
        <v xml:space="preserve"> </v>
      </c>
      <c r="M273" s="109" t="str">
        <f t="shared" si="98"/>
        <v xml:space="preserve"> </v>
      </c>
      <c r="N273" s="109" t="str">
        <f t="shared" si="99"/>
        <v xml:space="preserve"> </v>
      </c>
      <c r="O273" s="110" t="str">
        <f t="shared" si="100"/>
        <v xml:space="preserve"> </v>
      </c>
      <c r="P273" s="110" t="str">
        <f t="shared" si="101"/>
        <v xml:space="preserve"> </v>
      </c>
      <c r="Q273" s="111" t="str">
        <f t="shared" si="102"/>
        <v xml:space="preserve"> </v>
      </c>
      <c r="R273" s="108" t="e">
        <f t="shared" si="105"/>
        <v>#VALUE!</v>
      </c>
      <c r="S273" s="112" t="e">
        <f t="shared" si="106"/>
        <v>#VALUE!</v>
      </c>
      <c r="T273" s="72" t="e">
        <f t="shared" si="107"/>
        <v>#VALUE!</v>
      </c>
      <c r="U273" s="73" t="str">
        <f t="shared" si="108"/>
        <v>donnée(s) manquante(s)</v>
      </c>
      <c r="V273" s="74" t="str">
        <f t="shared" si="109"/>
        <v>donnée(s) manquante(s)</v>
      </c>
      <c r="W273" s="75" t="str">
        <f t="shared" si="92"/>
        <v xml:space="preserve"> </v>
      </c>
      <c r="X273" s="75" t="str">
        <f>IF(ISBLANK(I273)," ",IF(I273&lt;=Scenario!$C$3,0,IF(I273&lt;=Scenario!$C$5,1,IF(I273&lt;=Scenario!$C$6,2,IF(I273&lt;=Scenario!$C$7,3,IF(I273&lt;=Scenario!$C$8,4,5))))))</f>
        <v xml:space="preserve"> </v>
      </c>
      <c r="Y273" s="75" t="str">
        <f>IF(ISBLANK(J273)," ",IF(ROUND(J273,2)&lt;=Scenario!$G$3,0,IF(ROUND(J273,2)&lt;=Scenario!$G$5,1,IF(ROUND(J273,2)&lt;=Scenario!$G$6,2,IF(ROUND(J273,2)&lt;=Scenario!$G$7,3,IF(ROUND(J273,2)&lt;=Scenario!$G$8,4,IF(ROUND(J273,2)&lt;=Scenario!$G$9,5,IF(ROUND(J273,2)&lt;=Scenario!$G$10,6,7))))))))</f>
        <v xml:space="preserve"> </v>
      </c>
      <c r="Z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81" t="e">
        <f t="shared" si="93"/>
        <v>#VALUE!</v>
      </c>
      <c r="AC273" s="78" t="e">
        <f t="shared" si="110"/>
        <v>#VALUE!</v>
      </c>
      <c r="AD273" s="79" t="e">
        <f t="shared" si="104"/>
        <v>#VALUE!</v>
      </c>
      <c r="AE273" s="73" t="str">
        <f t="shared" si="111"/>
        <v>missing data</v>
      </c>
      <c r="AF273" s="80" t="str">
        <f t="shared" si="103"/>
        <v>missing data</v>
      </c>
      <c r="AG273" s="81" t="e">
        <f t="shared" si="94"/>
        <v>#VALUE!</v>
      </c>
      <c r="AH273" s="81" t="e">
        <f t="shared" si="95"/>
        <v>#VALUE!</v>
      </c>
    </row>
    <row r="274" spans="1:34" x14ac:dyDescent="0.25">
      <c r="A274" s="114" t="s">
        <v>74</v>
      </c>
      <c r="B274" s="102"/>
      <c r="C274" s="103"/>
      <c r="D274" s="103"/>
      <c r="E274" s="104"/>
      <c r="F274" s="105"/>
      <c r="G274" s="106"/>
      <c r="H274" s="106"/>
      <c r="I274" s="106"/>
      <c r="J274" s="107"/>
      <c r="K274" s="108" t="str">
        <f t="shared" si="96"/>
        <v xml:space="preserve"> </v>
      </c>
      <c r="L274" s="109" t="str">
        <f t="shared" si="97"/>
        <v xml:space="preserve"> </v>
      </c>
      <c r="M274" s="109" t="str">
        <f t="shared" si="98"/>
        <v xml:space="preserve"> </v>
      </c>
      <c r="N274" s="109" t="str">
        <f t="shared" si="99"/>
        <v xml:space="preserve"> </v>
      </c>
      <c r="O274" s="110" t="str">
        <f t="shared" si="100"/>
        <v xml:space="preserve"> </v>
      </c>
      <c r="P274" s="110" t="str">
        <f t="shared" si="101"/>
        <v xml:space="preserve"> </v>
      </c>
      <c r="Q274" s="111" t="str">
        <f t="shared" si="102"/>
        <v xml:space="preserve"> </v>
      </c>
      <c r="R274" s="108" t="e">
        <f t="shared" si="105"/>
        <v>#VALUE!</v>
      </c>
      <c r="S274" s="112" t="e">
        <f t="shared" si="106"/>
        <v>#VALUE!</v>
      </c>
      <c r="T274" s="72" t="e">
        <f t="shared" si="107"/>
        <v>#VALUE!</v>
      </c>
      <c r="U274" s="73" t="str">
        <f t="shared" si="108"/>
        <v>donnée(s) manquante(s)</v>
      </c>
      <c r="V274" s="74" t="str">
        <f t="shared" si="109"/>
        <v>donnée(s) manquante(s)</v>
      </c>
      <c r="W274" s="75" t="str">
        <f t="shared" si="92"/>
        <v xml:space="preserve"> </v>
      </c>
      <c r="X274" s="75" t="str">
        <f>IF(ISBLANK(I274)," ",IF(I274&lt;=Scenario!$C$3,0,IF(I274&lt;=Scenario!$C$5,1,IF(I274&lt;=Scenario!$C$6,2,IF(I274&lt;=Scenario!$C$7,3,IF(I274&lt;=Scenario!$C$8,4,5))))))</f>
        <v xml:space="preserve"> </v>
      </c>
      <c r="Y274" s="75" t="str">
        <f>IF(ISBLANK(J274)," ",IF(ROUND(J274,2)&lt;=Scenario!$G$3,0,IF(ROUND(J274,2)&lt;=Scenario!$G$5,1,IF(ROUND(J274,2)&lt;=Scenario!$G$6,2,IF(ROUND(J274,2)&lt;=Scenario!$G$7,3,IF(ROUND(J274,2)&lt;=Scenario!$G$8,4,IF(ROUND(J274,2)&lt;=Scenario!$G$9,5,IF(ROUND(J274,2)&lt;=Scenario!$G$10,6,7))))))))</f>
        <v xml:space="preserve"> </v>
      </c>
      <c r="Z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81" t="e">
        <f t="shared" si="93"/>
        <v>#VALUE!</v>
      </c>
      <c r="AC274" s="78" t="e">
        <f t="shared" si="110"/>
        <v>#VALUE!</v>
      </c>
      <c r="AD274" s="79" t="e">
        <f t="shared" si="104"/>
        <v>#VALUE!</v>
      </c>
      <c r="AE274" s="73" t="str">
        <f t="shared" si="111"/>
        <v>missing data</v>
      </c>
      <c r="AF274" s="80" t="str">
        <f t="shared" si="103"/>
        <v>missing data</v>
      </c>
      <c r="AG274" s="81" t="e">
        <f t="shared" si="94"/>
        <v>#VALUE!</v>
      </c>
      <c r="AH274" s="81" t="e">
        <f t="shared" si="95"/>
        <v>#VALUE!</v>
      </c>
    </row>
    <row r="275" spans="1:34" x14ac:dyDescent="0.25">
      <c r="A275" s="114" t="s">
        <v>74</v>
      </c>
      <c r="B275" s="102"/>
      <c r="C275" s="103"/>
      <c r="D275" s="103"/>
      <c r="E275" s="104"/>
      <c r="F275" s="105"/>
      <c r="G275" s="106"/>
      <c r="H275" s="106"/>
      <c r="I275" s="106"/>
      <c r="J275" s="107"/>
      <c r="K275" s="108" t="str">
        <f t="shared" si="96"/>
        <v xml:space="preserve"> </v>
      </c>
      <c r="L275" s="109" t="str">
        <f t="shared" si="97"/>
        <v xml:space="preserve"> </v>
      </c>
      <c r="M275" s="109" t="str">
        <f t="shared" si="98"/>
        <v xml:space="preserve"> </v>
      </c>
      <c r="N275" s="109" t="str">
        <f t="shared" si="99"/>
        <v xml:space="preserve"> </v>
      </c>
      <c r="O275" s="110" t="str">
        <f t="shared" si="100"/>
        <v xml:space="preserve"> </v>
      </c>
      <c r="P275" s="110" t="str">
        <f t="shared" si="101"/>
        <v xml:space="preserve"> </v>
      </c>
      <c r="Q275" s="111" t="str">
        <f t="shared" si="102"/>
        <v xml:space="preserve"> </v>
      </c>
      <c r="R275" s="108" t="e">
        <f t="shared" si="105"/>
        <v>#VALUE!</v>
      </c>
      <c r="S275" s="112" t="e">
        <f t="shared" si="106"/>
        <v>#VALUE!</v>
      </c>
      <c r="T275" s="72" t="e">
        <f t="shared" si="107"/>
        <v>#VALUE!</v>
      </c>
      <c r="U275" s="73" t="str">
        <f t="shared" si="108"/>
        <v>donnée(s) manquante(s)</v>
      </c>
      <c r="V275" s="74" t="str">
        <f t="shared" si="109"/>
        <v>donnée(s) manquante(s)</v>
      </c>
      <c r="W275" s="75" t="str">
        <f t="shared" si="92"/>
        <v xml:space="preserve"> </v>
      </c>
      <c r="X275" s="75" t="str">
        <f>IF(ISBLANK(I275)," ",IF(I275&lt;=Scenario!$C$3,0,IF(I275&lt;=Scenario!$C$5,1,IF(I275&lt;=Scenario!$C$6,2,IF(I275&lt;=Scenario!$C$7,3,IF(I275&lt;=Scenario!$C$8,4,5))))))</f>
        <v xml:space="preserve"> </v>
      </c>
      <c r="Y275" s="75" t="str">
        <f>IF(ISBLANK(J275)," ",IF(ROUND(J275,2)&lt;=Scenario!$G$3,0,IF(ROUND(J275,2)&lt;=Scenario!$G$5,1,IF(ROUND(J275,2)&lt;=Scenario!$G$6,2,IF(ROUND(J275,2)&lt;=Scenario!$G$7,3,IF(ROUND(J275,2)&lt;=Scenario!$G$8,4,IF(ROUND(J275,2)&lt;=Scenario!$G$9,5,IF(ROUND(J275,2)&lt;=Scenario!$G$10,6,7))))))))</f>
        <v xml:space="preserve"> </v>
      </c>
      <c r="Z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81" t="e">
        <f t="shared" si="93"/>
        <v>#VALUE!</v>
      </c>
      <c r="AC275" s="78" t="e">
        <f t="shared" si="110"/>
        <v>#VALUE!</v>
      </c>
      <c r="AD275" s="79" t="e">
        <f t="shared" si="104"/>
        <v>#VALUE!</v>
      </c>
      <c r="AE275" s="73" t="str">
        <f t="shared" si="111"/>
        <v>missing data</v>
      </c>
      <c r="AF275" s="80" t="str">
        <f t="shared" si="103"/>
        <v>missing data</v>
      </c>
      <c r="AG275" s="81" t="e">
        <f t="shared" si="94"/>
        <v>#VALUE!</v>
      </c>
      <c r="AH275" s="81" t="e">
        <f t="shared" si="95"/>
        <v>#VALUE!</v>
      </c>
    </row>
    <row r="276" spans="1:34" x14ac:dyDescent="0.25">
      <c r="A276" s="114" t="s">
        <v>74</v>
      </c>
      <c r="B276" s="102"/>
      <c r="C276" s="103"/>
      <c r="D276" s="103"/>
      <c r="E276" s="104"/>
      <c r="F276" s="105"/>
      <c r="G276" s="106"/>
      <c r="H276" s="106"/>
      <c r="I276" s="106"/>
      <c r="J276" s="107"/>
      <c r="K276" s="108" t="str">
        <f t="shared" si="96"/>
        <v xml:space="preserve"> </v>
      </c>
      <c r="L276" s="109" t="str">
        <f t="shared" si="97"/>
        <v xml:space="preserve"> </v>
      </c>
      <c r="M276" s="109" t="str">
        <f t="shared" si="98"/>
        <v xml:space="preserve"> </v>
      </c>
      <c r="N276" s="109" t="str">
        <f t="shared" si="99"/>
        <v xml:space="preserve"> </v>
      </c>
      <c r="O276" s="110" t="str">
        <f t="shared" si="100"/>
        <v xml:space="preserve"> </v>
      </c>
      <c r="P276" s="110" t="str">
        <f t="shared" si="101"/>
        <v xml:space="preserve"> </v>
      </c>
      <c r="Q276" s="111" t="str">
        <f t="shared" si="102"/>
        <v xml:space="preserve"> </v>
      </c>
      <c r="R276" s="108" t="e">
        <f t="shared" si="105"/>
        <v>#VALUE!</v>
      </c>
      <c r="S276" s="112" t="e">
        <f t="shared" si="106"/>
        <v>#VALUE!</v>
      </c>
      <c r="T276" s="72" t="e">
        <f t="shared" si="107"/>
        <v>#VALUE!</v>
      </c>
      <c r="U276" s="73" t="str">
        <f t="shared" si="108"/>
        <v>donnée(s) manquante(s)</v>
      </c>
      <c r="V276" s="74" t="str">
        <f t="shared" si="109"/>
        <v>donnée(s) manquante(s)</v>
      </c>
      <c r="W276" s="75" t="str">
        <f t="shared" si="92"/>
        <v xml:space="preserve"> </v>
      </c>
      <c r="X276" s="75" t="str">
        <f>IF(ISBLANK(I276)," ",IF(I276&lt;=Scenario!$C$3,0,IF(I276&lt;=Scenario!$C$5,1,IF(I276&lt;=Scenario!$C$6,2,IF(I276&lt;=Scenario!$C$7,3,IF(I276&lt;=Scenario!$C$8,4,5))))))</f>
        <v xml:space="preserve"> </v>
      </c>
      <c r="Y276" s="75" t="str">
        <f>IF(ISBLANK(J276)," ",IF(ROUND(J276,2)&lt;=Scenario!$G$3,0,IF(ROUND(J276,2)&lt;=Scenario!$G$5,1,IF(ROUND(J276,2)&lt;=Scenario!$G$6,2,IF(ROUND(J276,2)&lt;=Scenario!$G$7,3,IF(ROUND(J276,2)&lt;=Scenario!$G$8,4,IF(ROUND(J276,2)&lt;=Scenario!$G$9,5,IF(ROUND(J276,2)&lt;=Scenario!$G$10,6,7))))))))</f>
        <v xml:space="preserve"> </v>
      </c>
      <c r="Z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81" t="e">
        <f t="shared" si="93"/>
        <v>#VALUE!</v>
      </c>
      <c r="AC276" s="78" t="e">
        <f t="shared" si="110"/>
        <v>#VALUE!</v>
      </c>
      <c r="AD276" s="79" t="e">
        <f t="shared" si="104"/>
        <v>#VALUE!</v>
      </c>
      <c r="AE276" s="73" t="str">
        <f t="shared" si="111"/>
        <v>missing data</v>
      </c>
      <c r="AF276" s="80" t="str">
        <f t="shared" si="103"/>
        <v>missing data</v>
      </c>
      <c r="AG276" s="81" t="e">
        <f t="shared" si="94"/>
        <v>#VALUE!</v>
      </c>
      <c r="AH276" s="81" t="e">
        <f t="shared" si="95"/>
        <v>#VALUE!</v>
      </c>
    </row>
    <row r="277" spans="1:34" x14ac:dyDescent="0.25">
      <c r="A277" s="114" t="s">
        <v>74</v>
      </c>
      <c r="B277" s="102"/>
      <c r="C277" s="103"/>
      <c r="D277" s="103"/>
      <c r="E277" s="104"/>
      <c r="F277" s="105"/>
      <c r="G277" s="106"/>
      <c r="H277" s="106"/>
      <c r="I277" s="106"/>
      <c r="J277" s="107"/>
      <c r="K277" s="108" t="str">
        <f t="shared" si="96"/>
        <v xml:space="preserve"> </v>
      </c>
      <c r="L277" s="109" t="str">
        <f t="shared" si="97"/>
        <v xml:space="preserve"> </v>
      </c>
      <c r="M277" s="109" t="str">
        <f t="shared" si="98"/>
        <v xml:space="preserve"> </v>
      </c>
      <c r="N277" s="109" t="str">
        <f t="shared" si="99"/>
        <v xml:space="preserve"> </v>
      </c>
      <c r="O277" s="110" t="str">
        <f t="shared" si="100"/>
        <v xml:space="preserve"> </v>
      </c>
      <c r="P277" s="110" t="str">
        <f t="shared" si="101"/>
        <v xml:space="preserve"> </v>
      </c>
      <c r="Q277" s="111" t="str">
        <f t="shared" si="102"/>
        <v xml:space="preserve"> </v>
      </c>
      <c r="R277" s="108" t="e">
        <f t="shared" si="105"/>
        <v>#VALUE!</v>
      </c>
      <c r="S277" s="112" t="e">
        <f t="shared" si="106"/>
        <v>#VALUE!</v>
      </c>
      <c r="T277" s="72" t="e">
        <f t="shared" si="107"/>
        <v>#VALUE!</v>
      </c>
      <c r="U277" s="73" t="str">
        <f t="shared" si="108"/>
        <v>donnée(s) manquante(s)</v>
      </c>
      <c r="V277" s="74" t="str">
        <f t="shared" si="109"/>
        <v>donnée(s) manquante(s)</v>
      </c>
      <c r="W277" s="75" t="str">
        <f t="shared" si="92"/>
        <v xml:space="preserve"> </v>
      </c>
      <c r="X277" s="75" t="str">
        <f>IF(ISBLANK(I277)," ",IF(I277&lt;=Scenario!$C$3,0,IF(I277&lt;=Scenario!$C$5,1,IF(I277&lt;=Scenario!$C$6,2,IF(I277&lt;=Scenario!$C$7,3,IF(I277&lt;=Scenario!$C$8,4,5))))))</f>
        <v xml:space="preserve"> </v>
      </c>
      <c r="Y277" s="75" t="str">
        <f>IF(ISBLANK(J277)," ",IF(ROUND(J277,2)&lt;=Scenario!$G$3,0,IF(ROUND(J277,2)&lt;=Scenario!$G$5,1,IF(ROUND(J277,2)&lt;=Scenario!$G$6,2,IF(ROUND(J277,2)&lt;=Scenario!$G$7,3,IF(ROUND(J277,2)&lt;=Scenario!$G$8,4,IF(ROUND(J277,2)&lt;=Scenario!$G$9,5,IF(ROUND(J277,2)&lt;=Scenario!$G$10,6,7))))))))</f>
        <v xml:space="preserve"> </v>
      </c>
      <c r="Z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81" t="e">
        <f t="shared" si="93"/>
        <v>#VALUE!</v>
      </c>
      <c r="AC277" s="78" t="e">
        <f t="shared" si="110"/>
        <v>#VALUE!</v>
      </c>
      <c r="AD277" s="79" t="e">
        <f t="shared" si="104"/>
        <v>#VALUE!</v>
      </c>
      <c r="AE277" s="73" t="str">
        <f t="shared" si="111"/>
        <v>missing data</v>
      </c>
      <c r="AF277" s="80" t="str">
        <f t="shared" si="103"/>
        <v>missing data</v>
      </c>
      <c r="AG277" s="81" t="e">
        <f t="shared" si="94"/>
        <v>#VALUE!</v>
      </c>
      <c r="AH277" s="81" t="e">
        <f t="shared" si="95"/>
        <v>#VALUE!</v>
      </c>
    </row>
    <row r="278" spans="1:34" x14ac:dyDescent="0.25">
      <c r="A278" s="114" t="s">
        <v>74</v>
      </c>
      <c r="B278" s="102"/>
      <c r="C278" s="103"/>
      <c r="D278" s="103"/>
      <c r="E278" s="104"/>
      <c r="F278" s="105"/>
      <c r="G278" s="106"/>
      <c r="H278" s="106"/>
      <c r="I278" s="106"/>
      <c r="J278" s="107"/>
      <c r="K278" s="108" t="str">
        <f t="shared" si="96"/>
        <v xml:space="preserve"> </v>
      </c>
      <c r="L278" s="109" t="str">
        <f t="shared" si="97"/>
        <v xml:space="preserve"> </v>
      </c>
      <c r="M278" s="109" t="str">
        <f t="shared" si="98"/>
        <v xml:space="preserve"> </v>
      </c>
      <c r="N278" s="109" t="str">
        <f t="shared" si="99"/>
        <v xml:space="preserve"> </v>
      </c>
      <c r="O278" s="110" t="str">
        <f t="shared" si="100"/>
        <v xml:space="preserve"> </v>
      </c>
      <c r="P278" s="110" t="str">
        <f t="shared" si="101"/>
        <v xml:space="preserve"> </v>
      </c>
      <c r="Q278" s="111" t="str">
        <f t="shared" si="102"/>
        <v xml:space="preserve"> </v>
      </c>
      <c r="R278" s="108" t="e">
        <f t="shared" si="105"/>
        <v>#VALUE!</v>
      </c>
      <c r="S278" s="112" t="e">
        <f t="shared" si="106"/>
        <v>#VALUE!</v>
      </c>
      <c r="T278" s="72" t="e">
        <f t="shared" si="107"/>
        <v>#VALUE!</v>
      </c>
      <c r="U278" s="73" t="str">
        <f t="shared" si="108"/>
        <v>donnée(s) manquante(s)</v>
      </c>
      <c r="V278" s="74" t="str">
        <f t="shared" si="109"/>
        <v>donnée(s) manquante(s)</v>
      </c>
      <c r="W278" s="75" t="str">
        <f t="shared" si="92"/>
        <v xml:space="preserve"> </v>
      </c>
      <c r="X278" s="75" t="str">
        <f>IF(ISBLANK(I278)," ",IF(I278&lt;=Scenario!$C$3,0,IF(I278&lt;=Scenario!$C$5,1,IF(I278&lt;=Scenario!$C$6,2,IF(I278&lt;=Scenario!$C$7,3,IF(I278&lt;=Scenario!$C$8,4,5))))))</f>
        <v xml:space="preserve"> </v>
      </c>
      <c r="Y278" s="75" t="str">
        <f>IF(ISBLANK(J278)," ",IF(ROUND(J278,2)&lt;=Scenario!$G$3,0,IF(ROUND(J278,2)&lt;=Scenario!$G$5,1,IF(ROUND(J278,2)&lt;=Scenario!$G$6,2,IF(ROUND(J278,2)&lt;=Scenario!$G$7,3,IF(ROUND(J278,2)&lt;=Scenario!$G$8,4,IF(ROUND(J278,2)&lt;=Scenario!$G$9,5,IF(ROUND(J278,2)&lt;=Scenario!$G$10,6,7))))))))</f>
        <v xml:space="preserve"> </v>
      </c>
      <c r="Z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81" t="e">
        <f t="shared" si="93"/>
        <v>#VALUE!</v>
      </c>
      <c r="AC278" s="78" t="e">
        <f t="shared" si="110"/>
        <v>#VALUE!</v>
      </c>
      <c r="AD278" s="79" t="e">
        <f t="shared" si="104"/>
        <v>#VALUE!</v>
      </c>
      <c r="AE278" s="73" t="str">
        <f t="shared" si="111"/>
        <v>missing data</v>
      </c>
      <c r="AF278" s="80" t="str">
        <f t="shared" si="103"/>
        <v>missing data</v>
      </c>
      <c r="AG278" s="81" t="e">
        <f t="shared" si="94"/>
        <v>#VALUE!</v>
      </c>
      <c r="AH278" s="81" t="e">
        <f t="shared" si="95"/>
        <v>#VALUE!</v>
      </c>
    </row>
    <row r="279" spans="1:34" x14ac:dyDescent="0.25">
      <c r="A279" s="114" t="s">
        <v>74</v>
      </c>
      <c r="B279" s="102"/>
      <c r="C279" s="103"/>
      <c r="D279" s="103"/>
      <c r="E279" s="104"/>
      <c r="F279" s="105"/>
      <c r="G279" s="106"/>
      <c r="H279" s="106"/>
      <c r="I279" s="106"/>
      <c r="J279" s="107"/>
      <c r="K279" s="108" t="str">
        <f t="shared" si="96"/>
        <v xml:space="preserve"> </v>
      </c>
      <c r="L279" s="109" t="str">
        <f t="shared" si="97"/>
        <v xml:space="preserve"> </v>
      </c>
      <c r="M279" s="109" t="str">
        <f t="shared" si="98"/>
        <v xml:space="preserve"> </v>
      </c>
      <c r="N279" s="109" t="str">
        <f t="shared" si="99"/>
        <v xml:space="preserve"> </v>
      </c>
      <c r="O279" s="110" t="str">
        <f t="shared" si="100"/>
        <v xml:space="preserve"> </v>
      </c>
      <c r="P279" s="110" t="str">
        <f t="shared" si="101"/>
        <v xml:space="preserve"> </v>
      </c>
      <c r="Q279" s="111" t="str">
        <f t="shared" si="102"/>
        <v xml:space="preserve"> </v>
      </c>
      <c r="R279" s="108" t="e">
        <f t="shared" si="105"/>
        <v>#VALUE!</v>
      </c>
      <c r="S279" s="112" t="e">
        <f t="shared" si="106"/>
        <v>#VALUE!</v>
      </c>
      <c r="T279" s="72" t="e">
        <f t="shared" si="107"/>
        <v>#VALUE!</v>
      </c>
      <c r="U279" s="73" t="str">
        <f t="shared" si="108"/>
        <v>donnée(s) manquante(s)</v>
      </c>
      <c r="V279" s="74" t="str">
        <f t="shared" si="109"/>
        <v>donnée(s) manquante(s)</v>
      </c>
      <c r="W279" s="75" t="str">
        <f t="shared" si="92"/>
        <v xml:space="preserve"> </v>
      </c>
      <c r="X279" s="75" t="str">
        <f>IF(ISBLANK(I279)," ",IF(I279&lt;=Scenario!$C$3,0,IF(I279&lt;=Scenario!$C$5,1,IF(I279&lt;=Scenario!$C$6,2,IF(I279&lt;=Scenario!$C$7,3,IF(I279&lt;=Scenario!$C$8,4,5))))))</f>
        <v xml:space="preserve"> </v>
      </c>
      <c r="Y279" s="75" t="str">
        <f>IF(ISBLANK(J279)," ",IF(ROUND(J279,2)&lt;=Scenario!$G$3,0,IF(ROUND(J279,2)&lt;=Scenario!$G$5,1,IF(ROUND(J279,2)&lt;=Scenario!$G$6,2,IF(ROUND(J279,2)&lt;=Scenario!$G$7,3,IF(ROUND(J279,2)&lt;=Scenario!$G$8,4,IF(ROUND(J279,2)&lt;=Scenario!$G$9,5,IF(ROUND(J279,2)&lt;=Scenario!$G$10,6,7))))))))</f>
        <v xml:space="preserve"> </v>
      </c>
      <c r="Z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81" t="e">
        <f t="shared" si="93"/>
        <v>#VALUE!</v>
      </c>
      <c r="AC279" s="78" t="e">
        <f t="shared" si="110"/>
        <v>#VALUE!</v>
      </c>
      <c r="AD279" s="79" t="e">
        <f t="shared" si="104"/>
        <v>#VALUE!</v>
      </c>
      <c r="AE279" s="73" t="str">
        <f t="shared" si="111"/>
        <v>missing data</v>
      </c>
      <c r="AF279" s="80" t="str">
        <f t="shared" si="103"/>
        <v>missing data</v>
      </c>
      <c r="AG279" s="81" t="e">
        <f t="shared" si="94"/>
        <v>#VALUE!</v>
      </c>
      <c r="AH279" s="81" t="e">
        <f t="shared" si="95"/>
        <v>#VALUE!</v>
      </c>
    </row>
    <row r="280" spans="1:34" x14ac:dyDescent="0.25">
      <c r="A280" s="114" t="s">
        <v>74</v>
      </c>
      <c r="B280" s="102"/>
      <c r="C280" s="103"/>
      <c r="D280" s="103"/>
      <c r="E280" s="104"/>
      <c r="F280" s="105"/>
      <c r="G280" s="106"/>
      <c r="H280" s="106"/>
      <c r="I280" s="106"/>
      <c r="J280" s="107"/>
      <c r="K280" s="108" t="str">
        <f t="shared" si="96"/>
        <v xml:space="preserve"> </v>
      </c>
      <c r="L280" s="109" t="str">
        <f t="shared" si="97"/>
        <v xml:space="preserve"> </v>
      </c>
      <c r="M280" s="109" t="str">
        <f t="shared" si="98"/>
        <v xml:space="preserve"> </v>
      </c>
      <c r="N280" s="109" t="str">
        <f t="shared" si="99"/>
        <v xml:space="preserve"> </v>
      </c>
      <c r="O280" s="110" t="str">
        <f t="shared" si="100"/>
        <v xml:space="preserve"> </v>
      </c>
      <c r="P280" s="110" t="str">
        <f t="shared" si="101"/>
        <v xml:space="preserve"> </v>
      </c>
      <c r="Q280" s="111" t="str">
        <f t="shared" si="102"/>
        <v xml:space="preserve"> </v>
      </c>
      <c r="R280" s="108" t="e">
        <f t="shared" si="105"/>
        <v>#VALUE!</v>
      </c>
      <c r="S280" s="112" t="e">
        <f t="shared" si="106"/>
        <v>#VALUE!</v>
      </c>
      <c r="T280" s="72" t="e">
        <f t="shared" si="107"/>
        <v>#VALUE!</v>
      </c>
      <c r="U280" s="73" t="str">
        <f t="shared" si="108"/>
        <v>donnée(s) manquante(s)</v>
      </c>
      <c r="V280" s="74" t="str">
        <f t="shared" si="109"/>
        <v>donnée(s) manquante(s)</v>
      </c>
      <c r="W280" s="75" t="str">
        <f t="shared" si="92"/>
        <v xml:space="preserve"> </v>
      </c>
      <c r="X280" s="75" t="str">
        <f>IF(ISBLANK(I280)," ",IF(I280&lt;=Scenario!$C$3,0,IF(I280&lt;=Scenario!$C$5,1,IF(I280&lt;=Scenario!$C$6,2,IF(I280&lt;=Scenario!$C$7,3,IF(I280&lt;=Scenario!$C$8,4,5))))))</f>
        <v xml:space="preserve"> </v>
      </c>
      <c r="Y280" s="75" t="str">
        <f>IF(ISBLANK(J280)," ",IF(ROUND(J280,2)&lt;=Scenario!$G$3,0,IF(ROUND(J280,2)&lt;=Scenario!$G$5,1,IF(ROUND(J280,2)&lt;=Scenario!$G$6,2,IF(ROUND(J280,2)&lt;=Scenario!$G$7,3,IF(ROUND(J280,2)&lt;=Scenario!$G$8,4,IF(ROUND(J280,2)&lt;=Scenario!$G$9,5,IF(ROUND(J280,2)&lt;=Scenario!$G$10,6,7))))))))</f>
        <v xml:space="preserve"> </v>
      </c>
      <c r="Z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81" t="e">
        <f t="shared" si="93"/>
        <v>#VALUE!</v>
      </c>
      <c r="AC280" s="78" t="e">
        <f t="shared" si="110"/>
        <v>#VALUE!</v>
      </c>
      <c r="AD280" s="79" t="e">
        <f t="shared" si="104"/>
        <v>#VALUE!</v>
      </c>
      <c r="AE280" s="73" t="str">
        <f t="shared" si="111"/>
        <v>missing data</v>
      </c>
      <c r="AF280" s="80" t="str">
        <f t="shared" si="103"/>
        <v>missing data</v>
      </c>
      <c r="AG280" s="81" t="e">
        <f t="shared" si="94"/>
        <v>#VALUE!</v>
      </c>
      <c r="AH280" s="81" t="e">
        <f t="shared" si="95"/>
        <v>#VALUE!</v>
      </c>
    </row>
    <row r="281" spans="1:34" x14ac:dyDescent="0.25">
      <c r="A281" s="114" t="s">
        <v>74</v>
      </c>
      <c r="B281" s="102"/>
      <c r="C281" s="103"/>
      <c r="D281" s="103"/>
      <c r="E281" s="104"/>
      <c r="F281" s="105"/>
      <c r="G281" s="106"/>
      <c r="H281" s="106"/>
      <c r="I281" s="106"/>
      <c r="J281" s="107"/>
      <c r="K281" s="108" t="str">
        <f t="shared" si="96"/>
        <v xml:space="preserve"> </v>
      </c>
      <c r="L281" s="109" t="str">
        <f t="shared" si="97"/>
        <v xml:space="preserve"> </v>
      </c>
      <c r="M281" s="109" t="str">
        <f t="shared" si="98"/>
        <v xml:space="preserve"> </v>
      </c>
      <c r="N281" s="109" t="str">
        <f t="shared" si="99"/>
        <v xml:space="preserve"> </v>
      </c>
      <c r="O281" s="110" t="str">
        <f t="shared" si="100"/>
        <v xml:space="preserve"> </v>
      </c>
      <c r="P281" s="110" t="str">
        <f t="shared" si="101"/>
        <v xml:space="preserve"> </v>
      </c>
      <c r="Q281" s="111" t="str">
        <f t="shared" si="102"/>
        <v xml:space="preserve"> </v>
      </c>
      <c r="R281" s="108" t="e">
        <f t="shared" si="105"/>
        <v>#VALUE!</v>
      </c>
      <c r="S281" s="112" t="e">
        <f t="shared" si="106"/>
        <v>#VALUE!</v>
      </c>
      <c r="T281" s="72" t="e">
        <f t="shared" si="107"/>
        <v>#VALUE!</v>
      </c>
      <c r="U281" s="73" t="str">
        <f t="shared" si="108"/>
        <v>donnée(s) manquante(s)</v>
      </c>
      <c r="V281" s="74" t="str">
        <f t="shared" si="109"/>
        <v>donnée(s) manquante(s)</v>
      </c>
      <c r="W281" s="75" t="str">
        <f t="shared" si="92"/>
        <v xml:space="preserve"> </v>
      </c>
      <c r="X281" s="75" t="str">
        <f>IF(ISBLANK(I281)," ",IF(I281&lt;=Scenario!$C$3,0,IF(I281&lt;=Scenario!$C$5,1,IF(I281&lt;=Scenario!$C$6,2,IF(I281&lt;=Scenario!$C$7,3,IF(I281&lt;=Scenario!$C$8,4,5))))))</f>
        <v xml:space="preserve"> </v>
      </c>
      <c r="Y281" s="75" t="str">
        <f>IF(ISBLANK(J281)," ",IF(ROUND(J281,2)&lt;=Scenario!$G$3,0,IF(ROUND(J281,2)&lt;=Scenario!$G$5,1,IF(ROUND(J281,2)&lt;=Scenario!$G$6,2,IF(ROUND(J281,2)&lt;=Scenario!$G$7,3,IF(ROUND(J281,2)&lt;=Scenario!$G$8,4,IF(ROUND(J281,2)&lt;=Scenario!$G$9,5,IF(ROUND(J281,2)&lt;=Scenario!$G$10,6,7))))))))</f>
        <v xml:space="preserve"> </v>
      </c>
      <c r="Z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81" t="e">
        <f t="shared" si="93"/>
        <v>#VALUE!</v>
      </c>
      <c r="AC281" s="78" t="e">
        <f t="shared" si="110"/>
        <v>#VALUE!</v>
      </c>
      <c r="AD281" s="79" t="e">
        <f t="shared" si="104"/>
        <v>#VALUE!</v>
      </c>
      <c r="AE281" s="73" t="str">
        <f t="shared" si="111"/>
        <v>missing data</v>
      </c>
      <c r="AF281" s="80" t="str">
        <f t="shared" si="103"/>
        <v>missing data</v>
      </c>
      <c r="AG281" s="81" t="e">
        <f t="shared" si="94"/>
        <v>#VALUE!</v>
      </c>
      <c r="AH281" s="81" t="e">
        <f t="shared" si="95"/>
        <v>#VALUE!</v>
      </c>
    </row>
    <row r="282" spans="1:34" x14ac:dyDescent="0.25">
      <c r="A282" s="114" t="s">
        <v>74</v>
      </c>
      <c r="B282" s="102"/>
      <c r="C282" s="103"/>
      <c r="D282" s="103"/>
      <c r="E282" s="104"/>
      <c r="F282" s="105"/>
      <c r="G282" s="106"/>
      <c r="H282" s="106"/>
      <c r="I282" s="106"/>
      <c r="J282" s="107"/>
      <c r="K282" s="108" t="str">
        <f t="shared" si="96"/>
        <v xml:space="preserve"> </v>
      </c>
      <c r="L282" s="109" t="str">
        <f t="shared" si="97"/>
        <v xml:space="preserve"> </v>
      </c>
      <c r="M282" s="109" t="str">
        <f t="shared" si="98"/>
        <v xml:space="preserve"> </v>
      </c>
      <c r="N282" s="109" t="str">
        <f t="shared" si="99"/>
        <v xml:space="preserve"> </v>
      </c>
      <c r="O282" s="110" t="str">
        <f t="shared" si="100"/>
        <v xml:space="preserve"> </v>
      </c>
      <c r="P282" s="110" t="str">
        <f t="shared" si="101"/>
        <v xml:space="preserve"> </v>
      </c>
      <c r="Q282" s="111" t="str">
        <f t="shared" si="102"/>
        <v xml:space="preserve"> </v>
      </c>
      <c r="R282" s="108" t="e">
        <f t="shared" si="105"/>
        <v>#VALUE!</v>
      </c>
      <c r="S282" s="112" t="e">
        <f t="shared" si="106"/>
        <v>#VALUE!</v>
      </c>
      <c r="T282" s="72" t="e">
        <f t="shared" si="107"/>
        <v>#VALUE!</v>
      </c>
      <c r="U282" s="73" t="str">
        <f t="shared" si="108"/>
        <v>donnée(s) manquante(s)</v>
      </c>
      <c r="V282" s="74" t="str">
        <f t="shared" si="109"/>
        <v>donnée(s) manquante(s)</v>
      </c>
      <c r="W282" s="75" t="str">
        <f t="shared" si="92"/>
        <v xml:space="preserve"> </v>
      </c>
      <c r="X282" s="75" t="str">
        <f>IF(ISBLANK(I282)," ",IF(I282&lt;=Scenario!$C$3,0,IF(I282&lt;=Scenario!$C$5,1,IF(I282&lt;=Scenario!$C$6,2,IF(I282&lt;=Scenario!$C$7,3,IF(I282&lt;=Scenario!$C$8,4,5))))))</f>
        <v xml:space="preserve"> </v>
      </c>
      <c r="Y282" s="75" t="str">
        <f>IF(ISBLANK(J282)," ",IF(ROUND(J282,2)&lt;=Scenario!$G$3,0,IF(ROUND(J282,2)&lt;=Scenario!$G$5,1,IF(ROUND(J282,2)&lt;=Scenario!$G$6,2,IF(ROUND(J282,2)&lt;=Scenario!$G$7,3,IF(ROUND(J282,2)&lt;=Scenario!$G$8,4,IF(ROUND(J282,2)&lt;=Scenario!$G$9,5,IF(ROUND(J282,2)&lt;=Scenario!$G$10,6,7))))))))</f>
        <v xml:space="preserve"> </v>
      </c>
      <c r="Z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81" t="e">
        <f t="shared" si="93"/>
        <v>#VALUE!</v>
      </c>
      <c r="AC282" s="78" t="e">
        <f t="shared" si="110"/>
        <v>#VALUE!</v>
      </c>
      <c r="AD282" s="79" t="e">
        <f t="shared" si="104"/>
        <v>#VALUE!</v>
      </c>
      <c r="AE282" s="73" t="str">
        <f t="shared" si="111"/>
        <v>missing data</v>
      </c>
      <c r="AF282" s="80" t="str">
        <f t="shared" si="103"/>
        <v>missing data</v>
      </c>
      <c r="AG282" s="81" t="e">
        <f t="shared" si="94"/>
        <v>#VALUE!</v>
      </c>
      <c r="AH282" s="81" t="e">
        <f t="shared" si="95"/>
        <v>#VALUE!</v>
      </c>
    </row>
    <row r="283" spans="1:34" x14ac:dyDescent="0.25">
      <c r="A283" s="114" t="s">
        <v>74</v>
      </c>
      <c r="B283" s="102"/>
      <c r="C283" s="103"/>
      <c r="D283" s="103"/>
      <c r="E283" s="104"/>
      <c r="F283" s="105"/>
      <c r="G283" s="106"/>
      <c r="H283" s="106"/>
      <c r="I283" s="106"/>
      <c r="J283" s="107"/>
      <c r="K283" s="108" t="str">
        <f t="shared" si="96"/>
        <v xml:space="preserve"> </v>
      </c>
      <c r="L283" s="109" t="str">
        <f t="shared" si="97"/>
        <v xml:space="preserve"> </v>
      </c>
      <c r="M283" s="109" t="str">
        <f t="shared" si="98"/>
        <v xml:space="preserve"> </v>
      </c>
      <c r="N283" s="109" t="str">
        <f t="shared" si="99"/>
        <v xml:space="preserve"> </v>
      </c>
      <c r="O283" s="110" t="str">
        <f t="shared" si="100"/>
        <v xml:space="preserve"> </v>
      </c>
      <c r="P283" s="110" t="str">
        <f t="shared" si="101"/>
        <v xml:space="preserve"> </v>
      </c>
      <c r="Q283" s="111" t="str">
        <f t="shared" si="102"/>
        <v xml:space="preserve"> </v>
      </c>
      <c r="R283" s="108" t="e">
        <f t="shared" si="105"/>
        <v>#VALUE!</v>
      </c>
      <c r="S283" s="112" t="e">
        <f t="shared" si="106"/>
        <v>#VALUE!</v>
      </c>
      <c r="T283" s="72" t="e">
        <f t="shared" si="107"/>
        <v>#VALUE!</v>
      </c>
      <c r="U283" s="73" t="str">
        <f t="shared" si="108"/>
        <v>donnée(s) manquante(s)</v>
      </c>
      <c r="V283" s="74" t="str">
        <f t="shared" si="109"/>
        <v>donnée(s) manquante(s)</v>
      </c>
      <c r="W283" s="75" t="str">
        <f t="shared" si="92"/>
        <v xml:space="preserve"> </v>
      </c>
      <c r="X283" s="75" t="str">
        <f>IF(ISBLANK(I283)," ",IF(I283&lt;=Scenario!$C$3,0,IF(I283&lt;=Scenario!$C$5,1,IF(I283&lt;=Scenario!$C$6,2,IF(I283&lt;=Scenario!$C$7,3,IF(I283&lt;=Scenario!$C$8,4,5))))))</f>
        <v xml:space="preserve"> </v>
      </c>
      <c r="Y283" s="75" t="str">
        <f>IF(ISBLANK(J283)," ",IF(ROUND(J283,2)&lt;=Scenario!$G$3,0,IF(ROUND(J283,2)&lt;=Scenario!$G$5,1,IF(ROUND(J283,2)&lt;=Scenario!$G$6,2,IF(ROUND(J283,2)&lt;=Scenario!$G$7,3,IF(ROUND(J283,2)&lt;=Scenario!$G$8,4,IF(ROUND(J283,2)&lt;=Scenario!$G$9,5,IF(ROUND(J283,2)&lt;=Scenario!$G$10,6,7))))))))</f>
        <v xml:space="preserve"> </v>
      </c>
      <c r="Z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81" t="e">
        <f t="shared" si="93"/>
        <v>#VALUE!</v>
      </c>
      <c r="AC283" s="78" t="e">
        <f t="shared" si="110"/>
        <v>#VALUE!</v>
      </c>
      <c r="AD283" s="79" t="e">
        <f t="shared" si="104"/>
        <v>#VALUE!</v>
      </c>
      <c r="AE283" s="73" t="str">
        <f t="shared" si="111"/>
        <v>missing data</v>
      </c>
      <c r="AF283" s="80" t="str">
        <f t="shared" si="103"/>
        <v>missing data</v>
      </c>
      <c r="AG283" s="81" t="e">
        <f t="shared" si="94"/>
        <v>#VALUE!</v>
      </c>
      <c r="AH283" s="81" t="e">
        <f t="shared" si="95"/>
        <v>#VALUE!</v>
      </c>
    </row>
    <row r="284" spans="1:34" x14ac:dyDescent="0.25">
      <c r="A284" s="114" t="s">
        <v>74</v>
      </c>
      <c r="B284" s="102"/>
      <c r="C284" s="103"/>
      <c r="D284" s="103"/>
      <c r="E284" s="104"/>
      <c r="F284" s="105"/>
      <c r="G284" s="106"/>
      <c r="H284" s="106"/>
      <c r="I284" s="106"/>
      <c r="J284" s="107"/>
      <c r="K284" s="108" t="str">
        <f t="shared" si="96"/>
        <v xml:space="preserve"> </v>
      </c>
      <c r="L284" s="109" t="str">
        <f t="shared" si="97"/>
        <v xml:space="preserve"> </v>
      </c>
      <c r="M284" s="109" t="str">
        <f t="shared" si="98"/>
        <v xml:space="preserve"> </v>
      </c>
      <c r="N284" s="109" t="str">
        <f t="shared" si="99"/>
        <v xml:space="preserve"> </v>
      </c>
      <c r="O284" s="110" t="str">
        <f t="shared" si="100"/>
        <v xml:space="preserve"> </v>
      </c>
      <c r="P284" s="110" t="str">
        <f t="shared" si="101"/>
        <v xml:space="preserve"> </v>
      </c>
      <c r="Q284" s="111" t="str">
        <f t="shared" si="102"/>
        <v xml:space="preserve"> </v>
      </c>
      <c r="R284" s="108" t="e">
        <f t="shared" si="105"/>
        <v>#VALUE!</v>
      </c>
      <c r="S284" s="112" t="e">
        <f t="shared" si="106"/>
        <v>#VALUE!</v>
      </c>
      <c r="T284" s="72" t="e">
        <f t="shared" si="107"/>
        <v>#VALUE!</v>
      </c>
      <c r="U284" s="73" t="str">
        <f t="shared" si="108"/>
        <v>donnée(s) manquante(s)</v>
      </c>
      <c r="V284" s="74" t="str">
        <f t="shared" si="109"/>
        <v>donnée(s) manquante(s)</v>
      </c>
      <c r="W284" s="75" t="str">
        <f t="shared" si="92"/>
        <v xml:space="preserve"> </v>
      </c>
      <c r="X284" s="75" t="str">
        <f>IF(ISBLANK(I284)," ",IF(I284&lt;=Scenario!$C$3,0,IF(I284&lt;=Scenario!$C$5,1,IF(I284&lt;=Scenario!$C$6,2,IF(I284&lt;=Scenario!$C$7,3,IF(I284&lt;=Scenario!$C$8,4,5))))))</f>
        <v xml:space="preserve"> </v>
      </c>
      <c r="Y284" s="75" t="str">
        <f>IF(ISBLANK(J284)," ",IF(ROUND(J284,2)&lt;=Scenario!$G$3,0,IF(ROUND(J284,2)&lt;=Scenario!$G$5,1,IF(ROUND(J284,2)&lt;=Scenario!$G$6,2,IF(ROUND(J284,2)&lt;=Scenario!$G$7,3,IF(ROUND(J284,2)&lt;=Scenario!$G$8,4,IF(ROUND(J284,2)&lt;=Scenario!$G$9,5,IF(ROUND(J284,2)&lt;=Scenario!$G$10,6,7))))))))</f>
        <v xml:space="preserve"> </v>
      </c>
      <c r="Z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81" t="e">
        <f t="shared" si="93"/>
        <v>#VALUE!</v>
      </c>
      <c r="AC284" s="78" t="e">
        <f t="shared" si="110"/>
        <v>#VALUE!</v>
      </c>
      <c r="AD284" s="79" t="e">
        <f t="shared" si="104"/>
        <v>#VALUE!</v>
      </c>
      <c r="AE284" s="73" t="str">
        <f t="shared" si="111"/>
        <v>missing data</v>
      </c>
      <c r="AF284" s="80" t="str">
        <f t="shared" si="103"/>
        <v>missing data</v>
      </c>
      <c r="AG284" s="81" t="e">
        <f t="shared" si="94"/>
        <v>#VALUE!</v>
      </c>
      <c r="AH284" s="81" t="e">
        <f t="shared" si="95"/>
        <v>#VALUE!</v>
      </c>
    </row>
    <row r="285" spans="1:34" x14ac:dyDescent="0.25">
      <c r="A285" s="114" t="s">
        <v>74</v>
      </c>
      <c r="B285" s="102"/>
      <c r="C285" s="103"/>
      <c r="D285" s="103"/>
      <c r="E285" s="104"/>
      <c r="F285" s="105"/>
      <c r="G285" s="106"/>
      <c r="H285" s="106"/>
      <c r="I285" s="106"/>
      <c r="J285" s="107"/>
      <c r="K285" s="108" t="str">
        <f t="shared" si="96"/>
        <v xml:space="preserve"> </v>
      </c>
      <c r="L285" s="109" t="str">
        <f t="shared" si="97"/>
        <v xml:space="preserve"> </v>
      </c>
      <c r="M285" s="109" t="str">
        <f t="shared" si="98"/>
        <v xml:space="preserve"> </v>
      </c>
      <c r="N285" s="109" t="str">
        <f t="shared" si="99"/>
        <v xml:space="preserve"> </v>
      </c>
      <c r="O285" s="110" t="str">
        <f t="shared" si="100"/>
        <v xml:space="preserve"> </v>
      </c>
      <c r="P285" s="110" t="str">
        <f t="shared" si="101"/>
        <v xml:space="preserve"> </v>
      </c>
      <c r="Q285" s="111" t="str">
        <f t="shared" si="102"/>
        <v xml:space="preserve"> </v>
      </c>
      <c r="R285" s="108" t="e">
        <f t="shared" si="105"/>
        <v>#VALUE!</v>
      </c>
      <c r="S285" s="112" t="e">
        <f t="shared" si="106"/>
        <v>#VALUE!</v>
      </c>
      <c r="T285" s="72" t="e">
        <f t="shared" si="107"/>
        <v>#VALUE!</v>
      </c>
      <c r="U285" s="73" t="str">
        <f t="shared" si="108"/>
        <v>donnée(s) manquante(s)</v>
      </c>
      <c r="V285" s="74" t="str">
        <f t="shared" si="109"/>
        <v>donnée(s) manquante(s)</v>
      </c>
      <c r="W285" s="75" t="str">
        <f t="shared" si="92"/>
        <v xml:space="preserve"> </v>
      </c>
      <c r="X285" s="75" t="str">
        <f>IF(ISBLANK(I285)," ",IF(I285&lt;=Scenario!$C$3,0,IF(I285&lt;=Scenario!$C$5,1,IF(I285&lt;=Scenario!$C$6,2,IF(I285&lt;=Scenario!$C$7,3,IF(I285&lt;=Scenario!$C$8,4,5))))))</f>
        <v xml:space="preserve"> </v>
      </c>
      <c r="Y285" s="75" t="str">
        <f>IF(ISBLANK(J285)," ",IF(ROUND(J285,2)&lt;=Scenario!$G$3,0,IF(ROUND(J285,2)&lt;=Scenario!$G$5,1,IF(ROUND(J285,2)&lt;=Scenario!$G$6,2,IF(ROUND(J285,2)&lt;=Scenario!$G$7,3,IF(ROUND(J285,2)&lt;=Scenario!$G$8,4,IF(ROUND(J285,2)&lt;=Scenario!$G$9,5,IF(ROUND(J285,2)&lt;=Scenario!$G$10,6,7))))))))</f>
        <v xml:space="preserve"> </v>
      </c>
      <c r="Z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81" t="e">
        <f t="shared" si="93"/>
        <v>#VALUE!</v>
      </c>
      <c r="AC285" s="78" t="e">
        <f t="shared" si="110"/>
        <v>#VALUE!</v>
      </c>
      <c r="AD285" s="79" t="e">
        <f t="shared" si="104"/>
        <v>#VALUE!</v>
      </c>
      <c r="AE285" s="73" t="str">
        <f t="shared" si="111"/>
        <v>missing data</v>
      </c>
      <c r="AF285" s="80" t="str">
        <f t="shared" si="103"/>
        <v>missing data</v>
      </c>
      <c r="AG285" s="81" t="e">
        <f t="shared" si="94"/>
        <v>#VALUE!</v>
      </c>
      <c r="AH285" s="81" t="e">
        <f t="shared" si="95"/>
        <v>#VALUE!</v>
      </c>
    </row>
    <row r="286" spans="1:34" x14ac:dyDescent="0.25">
      <c r="A286" s="114" t="s">
        <v>74</v>
      </c>
      <c r="B286" s="102"/>
      <c r="C286" s="103"/>
      <c r="D286" s="103"/>
      <c r="E286" s="104"/>
      <c r="F286" s="105"/>
      <c r="G286" s="106"/>
      <c r="H286" s="106"/>
      <c r="I286" s="106"/>
      <c r="J286" s="107"/>
      <c r="K286" s="108" t="str">
        <f t="shared" si="96"/>
        <v xml:space="preserve"> </v>
      </c>
      <c r="L286" s="109" t="str">
        <f t="shared" si="97"/>
        <v xml:space="preserve"> </v>
      </c>
      <c r="M286" s="109" t="str">
        <f t="shared" si="98"/>
        <v xml:space="preserve"> </v>
      </c>
      <c r="N286" s="109" t="str">
        <f t="shared" si="99"/>
        <v xml:space="preserve"> </v>
      </c>
      <c r="O286" s="110" t="str">
        <f t="shared" si="100"/>
        <v xml:space="preserve"> </v>
      </c>
      <c r="P286" s="110" t="str">
        <f t="shared" si="101"/>
        <v xml:space="preserve"> </v>
      </c>
      <c r="Q286" s="111" t="str">
        <f t="shared" si="102"/>
        <v xml:space="preserve"> </v>
      </c>
      <c r="R286" s="108" t="e">
        <f t="shared" si="105"/>
        <v>#VALUE!</v>
      </c>
      <c r="S286" s="112" t="e">
        <f t="shared" si="106"/>
        <v>#VALUE!</v>
      </c>
      <c r="T286" s="72" t="e">
        <f t="shared" si="107"/>
        <v>#VALUE!</v>
      </c>
      <c r="U286" s="73" t="str">
        <f t="shared" si="108"/>
        <v>donnée(s) manquante(s)</v>
      </c>
      <c r="V286" s="74" t="str">
        <f t="shared" si="109"/>
        <v>donnée(s) manquante(s)</v>
      </c>
      <c r="W286" s="75" t="str">
        <f t="shared" si="92"/>
        <v xml:space="preserve"> </v>
      </c>
      <c r="X286" s="75" t="str">
        <f>IF(ISBLANK(I286)," ",IF(I286&lt;=Scenario!$C$3,0,IF(I286&lt;=Scenario!$C$5,1,IF(I286&lt;=Scenario!$C$6,2,IF(I286&lt;=Scenario!$C$7,3,IF(I286&lt;=Scenario!$C$8,4,5))))))</f>
        <v xml:space="preserve"> </v>
      </c>
      <c r="Y286" s="75" t="str">
        <f>IF(ISBLANK(J286)," ",IF(ROUND(J286,2)&lt;=Scenario!$G$3,0,IF(ROUND(J286,2)&lt;=Scenario!$G$5,1,IF(ROUND(J286,2)&lt;=Scenario!$G$6,2,IF(ROUND(J286,2)&lt;=Scenario!$G$7,3,IF(ROUND(J286,2)&lt;=Scenario!$G$8,4,IF(ROUND(J286,2)&lt;=Scenario!$G$9,5,IF(ROUND(J286,2)&lt;=Scenario!$G$10,6,7))))))))</f>
        <v xml:space="preserve"> </v>
      </c>
      <c r="Z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81" t="e">
        <f t="shared" si="93"/>
        <v>#VALUE!</v>
      </c>
      <c r="AC286" s="78" t="e">
        <f t="shared" si="110"/>
        <v>#VALUE!</v>
      </c>
      <c r="AD286" s="79" t="e">
        <f t="shared" si="104"/>
        <v>#VALUE!</v>
      </c>
      <c r="AE286" s="73" t="str">
        <f t="shared" si="111"/>
        <v>missing data</v>
      </c>
      <c r="AF286" s="80" t="str">
        <f t="shared" si="103"/>
        <v>missing data</v>
      </c>
      <c r="AG286" s="81" t="e">
        <f t="shared" si="94"/>
        <v>#VALUE!</v>
      </c>
      <c r="AH286" s="81" t="e">
        <f t="shared" si="95"/>
        <v>#VALUE!</v>
      </c>
    </row>
    <row r="287" spans="1:34" x14ac:dyDescent="0.25">
      <c r="A287" s="114" t="s">
        <v>74</v>
      </c>
      <c r="B287" s="102"/>
      <c r="C287" s="103"/>
      <c r="D287" s="103"/>
      <c r="E287" s="104"/>
      <c r="F287" s="105"/>
      <c r="G287" s="106"/>
      <c r="H287" s="106"/>
      <c r="I287" s="106"/>
      <c r="J287" s="107"/>
      <c r="K287" s="108" t="str">
        <f t="shared" si="96"/>
        <v xml:space="preserve"> </v>
      </c>
      <c r="L287" s="109" t="str">
        <f t="shared" si="97"/>
        <v xml:space="preserve"> </v>
      </c>
      <c r="M287" s="109" t="str">
        <f t="shared" si="98"/>
        <v xml:space="preserve"> </v>
      </c>
      <c r="N287" s="109" t="str">
        <f t="shared" si="99"/>
        <v xml:space="preserve"> </v>
      </c>
      <c r="O287" s="110" t="str">
        <f t="shared" si="100"/>
        <v xml:space="preserve"> </v>
      </c>
      <c r="P287" s="110" t="str">
        <f t="shared" si="101"/>
        <v xml:space="preserve"> </v>
      </c>
      <c r="Q287" s="111" t="str">
        <f t="shared" si="102"/>
        <v xml:space="preserve"> </v>
      </c>
      <c r="R287" s="108" t="e">
        <f t="shared" si="105"/>
        <v>#VALUE!</v>
      </c>
      <c r="S287" s="112" t="e">
        <f t="shared" si="106"/>
        <v>#VALUE!</v>
      </c>
      <c r="T287" s="72" t="e">
        <f t="shared" si="107"/>
        <v>#VALUE!</v>
      </c>
      <c r="U287" s="73" t="str">
        <f t="shared" si="108"/>
        <v>donnée(s) manquante(s)</v>
      </c>
      <c r="V287" s="74" t="str">
        <f t="shared" si="109"/>
        <v>donnée(s) manquante(s)</v>
      </c>
      <c r="W287" s="75" t="str">
        <f t="shared" si="92"/>
        <v xml:space="preserve"> </v>
      </c>
      <c r="X287" s="75" t="str">
        <f>IF(ISBLANK(I287)," ",IF(I287&lt;=Scenario!$C$3,0,IF(I287&lt;=Scenario!$C$5,1,IF(I287&lt;=Scenario!$C$6,2,IF(I287&lt;=Scenario!$C$7,3,IF(I287&lt;=Scenario!$C$8,4,5))))))</f>
        <v xml:space="preserve"> </v>
      </c>
      <c r="Y287" s="75" t="str">
        <f>IF(ISBLANK(J287)," ",IF(ROUND(J287,2)&lt;=Scenario!$G$3,0,IF(ROUND(J287,2)&lt;=Scenario!$G$5,1,IF(ROUND(J287,2)&lt;=Scenario!$G$6,2,IF(ROUND(J287,2)&lt;=Scenario!$G$7,3,IF(ROUND(J287,2)&lt;=Scenario!$G$8,4,IF(ROUND(J287,2)&lt;=Scenario!$G$9,5,IF(ROUND(J287,2)&lt;=Scenario!$G$10,6,7))))))))</f>
        <v xml:space="preserve"> </v>
      </c>
      <c r="Z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81" t="e">
        <f t="shared" si="93"/>
        <v>#VALUE!</v>
      </c>
      <c r="AC287" s="78" t="e">
        <f t="shared" si="110"/>
        <v>#VALUE!</v>
      </c>
      <c r="AD287" s="79" t="e">
        <f t="shared" si="104"/>
        <v>#VALUE!</v>
      </c>
      <c r="AE287" s="73" t="str">
        <f t="shared" si="111"/>
        <v>missing data</v>
      </c>
      <c r="AF287" s="80" t="str">
        <f t="shared" si="103"/>
        <v>missing data</v>
      </c>
      <c r="AG287" s="81" t="e">
        <f t="shared" si="94"/>
        <v>#VALUE!</v>
      </c>
      <c r="AH287" s="81" t="e">
        <f t="shared" si="95"/>
        <v>#VALUE!</v>
      </c>
    </row>
    <row r="288" spans="1:34" x14ac:dyDescent="0.25">
      <c r="A288" s="114" t="s">
        <v>74</v>
      </c>
      <c r="B288" s="102"/>
      <c r="C288" s="103"/>
      <c r="D288" s="103"/>
      <c r="E288" s="104"/>
      <c r="F288" s="105"/>
      <c r="G288" s="106"/>
      <c r="H288" s="106"/>
      <c r="I288" s="106"/>
      <c r="J288" s="107"/>
      <c r="K288" s="108" t="str">
        <f t="shared" si="96"/>
        <v xml:space="preserve"> </v>
      </c>
      <c r="L288" s="109" t="str">
        <f t="shared" si="97"/>
        <v xml:space="preserve"> </v>
      </c>
      <c r="M288" s="109" t="str">
        <f t="shared" si="98"/>
        <v xml:space="preserve"> </v>
      </c>
      <c r="N288" s="109" t="str">
        <f t="shared" si="99"/>
        <v xml:space="preserve"> </v>
      </c>
      <c r="O288" s="110" t="str">
        <f t="shared" si="100"/>
        <v xml:space="preserve"> </v>
      </c>
      <c r="P288" s="110" t="str">
        <f t="shared" si="101"/>
        <v xml:space="preserve"> </v>
      </c>
      <c r="Q288" s="111" t="str">
        <f t="shared" si="102"/>
        <v xml:space="preserve"> </v>
      </c>
      <c r="R288" s="108" t="e">
        <f t="shared" si="105"/>
        <v>#VALUE!</v>
      </c>
      <c r="S288" s="112" t="e">
        <f t="shared" si="106"/>
        <v>#VALUE!</v>
      </c>
      <c r="T288" s="72" t="e">
        <f t="shared" si="107"/>
        <v>#VALUE!</v>
      </c>
      <c r="U288" s="73" t="str">
        <f t="shared" si="108"/>
        <v>donnée(s) manquante(s)</v>
      </c>
      <c r="V288" s="74" t="str">
        <f t="shared" si="109"/>
        <v>donnée(s) manquante(s)</v>
      </c>
      <c r="W288" s="75" t="str">
        <f t="shared" si="92"/>
        <v xml:space="preserve"> </v>
      </c>
      <c r="X288" s="75" t="str">
        <f>IF(ISBLANK(I288)," ",IF(I288&lt;=Scenario!$C$3,0,IF(I288&lt;=Scenario!$C$5,1,IF(I288&lt;=Scenario!$C$6,2,IF(I288&lt;=Scenario!$C$7,3,IF(I288&lt;=Scenario!$C$8,4,5))))))</f>
        <v xml:space="preserve"> </v>
      </c>
      <c r="Y288" s="75" t="str">
        <f>IF(ISBLANK(J288)," ",IF(ROUND(J288,2)&lt;=Scenario!$G$3,0,IF(ROUND(J288,2)&lt;=Scenario!$G$5,1,IF(ROUND(J288,2)&lt;=Scenario!$G$6,2,IF(ROUND(J288,2)&lt;=Scenario!$G$7,3,IF(ROUND(J288,2)&lt;=Scenario!$G$8,4,IF(ROUND(J288,2)&lt;=Scenario!$G$9,5,IF(ROUND(J288,2)&lt;=Scenario!$G$10,6,7))))))))</f>
        <v xml:space="preserve"> </v>
      </c>
      <c r="Z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81" t="e">
        <f t="shared" si="93"/>
        <v>#VALUE!</v>
      </c>
      <c r="AC288" s="78" t="e">
        <f t="shared" si="110"/>
        <v>#VALUE!</v>
      </c>
      <c r="AD288" s="79" t="e">
        <f t="shared" si="104"/>
        <v>#VALUE!</v>
      </c>
      <c r="AE288" s="73" t="str">
        <f t="shared" si="111"/>
        <v>missing data</v>
      </c>
      <c r="AF288" s="80" t="str">
        <f t="shared" si="103"/>
        <v>missing data</v>
      </c>
      <c r="AG288" s="81" t="e">
        <f t="shared" si="94"/>
        <v>#VALUE!</v>
      </c>
      <c r="AH288" s="81" t="e">
        <f t="shared" si="95"/>
        <v>#VALUE!</v>
      </c>
    </row>
    <row r="289" spans="1:34" x14ac:dyDescent="0.25">
      <c r="A289" s="114" t="s">
        <v>74</v>
      </c>
      <c r="B289" s="102"/>
      <c r="C289" s="103"/>
      <c r="D289" s="103"/>
      <c r="E289" s="104"/>
      <c r="F289" s="105"/>
      <c r="G289" s="106"/>
      <c r="H289" s="106"/>
      <c r="I289" s="106"/>
      <c r="J289" s="107"/>
      <c r="K289" s="108" t="str">
        <f t="shared" si="96"/>
        <v xml:space="preserve"> </v>
      </c>
      <c r="L289" s="109" t="str">
        <f t="shared" si="97"/>
        <v xml:space="preserve"> </v>
      </c>
      <c r="M289" s="109" t="str">
        <f t="shared" si="98"/>
        <v xml:space="preserve"> </v>
      </c>
      <c r="N289" s="109" t="str">
        <f t="shared" si="99"/>
        <v xml:space="preserve"> </v>
      </c>
      <c r="O289" s="110" t="str">
        <f t="shared" si="100"/>
        <v xml:space="preserve"> </v>
      </c>
      <c r="P289" s="110" t="str">
        <f t="shared" si="101"/>
        <v xml:space="preserve"> </v>
      </c>
      <c r="Q289" s="111" t="str">
        <f t="shared" si="102"/>
        <v xml:space="preserve"> </v>
      </c>
      <c r="R289" s="108" t="e">
        <f t="shared" si="105"/>
        <v>#VALUE!</v>
      </c>
      <c r="S289" s="112" t="e">
        <f t="shared" si="106"/>
        <v>#VALUE!</v>
      </c>
      <c r="T289" s="72" t="e">
        <f t="shared" si="107"/>
        <v>#VALUE!</v>
      </c>
      <c r="U289" s="73" t="str">
        <f t="shared" si="108"/>
        <v>donnée(s) manquante(s)</v>
      </c>
      <c r="V289" s="74" t="str">
        <f t="shared" si="109"/>
        <v>donnée(s) manquante(s)</v>
      </c>
      <c r="W289" s="75" t="str">
        <f t="shared" si="92"/>
        <v xml:space="preserve"> </v>
      </c>
      <c r="X289" s="75" t="str">
        <f>IF(ISBLANK(I289)," ",IF(I289&lt;=Scenario!$C$3,0,IF(I289&lt;=Scenario!$C$5,1,IF(I289&lt;=Scenario!$C$6,2,IF(I289&lt;=Scenario!$C$7,3,IF(I289&lt;=Scenario!$C$8,4,5))))))</f>
        <v xml:space="preserve"> </v>
      </c>
      <c r="Y289" s="75" t="str">
        <f>IF(ISBLANK(J289)," ",IF(ROUND(J289,2)&lt;=Scenario!$G$3,0,IF(ROUND(J289,2)&lt;=Scenario!$G$5,1,IF(ROUND(J289,2)&lt;=Scenario!$G$6,2,IF(ROUND(J289,2)&lt;=Scenario!$G$7,3,IF(ROUND(J289,2)&lt;=Scenario!$G$8,4,IF(ROUND(J289,2)&lt;=Scenario!$G$9,5,IF(ROUND(J289,2)&lt;=Scenario!$G$10,6,7))))))))</f>
        <v xml:space="preserve"> </v>
      </c>
      <c r="Z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81" t="e">
        <f t="shared" si="93"/>
        <v>#VALUE!</v>
      </c>
      <c r="AC289" s="78" t="e">
        <f t="shared" si="110"/>
        <v>#VALUE!</v>
      </c>
      <c r="AD289" s="79" t="e">
        <f t="shared" si="104"/>
        <v>#VALUE!</v>
      </c>
      <c r="AE289" s="73" t="str">
        <f t="shared" si="111"/>
        <v>missing data</v>
      </c>
      <c r="AF289" s="80" t="str">
        <f t="shared" si="103"/>
        <v>missing data</v>
      </c>
      <c r="AG289" s="81" t="e">
        <f t="shared" si="94"/>
        <v>#VALUE!</v>
      </c>
      <c r="AH289" s="81" t="e">
        <f t="shared" si="95"/>
        <v>#VALUE!</v>
      </c>
    </row>
    <row r="290" spans="1:34" x14ac:dyDescent="0.25">
      <c r="A290" s="114" t="s">
        <v>74</v>
      </c>
      <c r="B290" s="102"/>
      <c r="C290" s="103"/>
      <c r="D290" s="103"/>
      <c r="E290" s="104"/>
      <c r="F290" s="105"/>
      <c r="G290" s="106"/>
      <c r="H290" s="106"/>
      <c r="I290" s="106"/>
      <c r="J290" s="107"/>
      <c r="K290" s="108" t="str">
        <f t="shared" si="96"/>
        <v xml:space="preserve"> </v>
      </c>
      <c r="L290" s="109" t="str">
        <f t="shared" si="97"/>
        <v xml:space="preserve"> </v>
      </c>
      <c r="M290" s="109" t="str">
        <f t="shared" si="98"/>
        <v xml:space="preserve"> </v>
      </c>
      <c r="N290" s="109" t="str">
        <f t="shared" si="99"/>
        <v xml:space="preserve"> </v>
      </c>
      <c r="O290" s="110" t="str">
        <f t="shared" si="100"/>
        <v xml:space="preserve"> </v>
      </c>
      <c r="P290" s="110" t="str">
        <f t="shared" si="101"/>
        <v xml:space="preserve"> </v>
      </c>
      <c r="Q290" s="111" t="str">
        <f t="shared" si="102"/>
        <v xml:space="preserve"> </v>
      </c>
      <c r="R290" s="108" t="e">
        <f t="shared" si="105"/>
        <v>#VALUE!</v>
      </c>
      <c r="S290" s="112" t="e">
        <f t="shared" si="106"/>
        <v>#VALUE!</v>
      </c>
      <c r="T290" s="72" t="e">
        <f t="shared" si="107"/>
        <v>#VALUE!</v>
      </c>
      <c r="U290" s="73" t="str">
        <f t="shared" si="108"/>
        <v>donnée(s) manquante(s)</v>
      </c>
      <c r="V290" s="74" t="str">
        <f t="shared" si="109"/>
        <v>donnée(s) manquante(s)</v>
      </c>
      <c r="W290" s="75" t="str">
        <f t="shared" si="92"/>
        <v xml:space="preserve"> </v>
      </c>
      <c r="X290" s="75" t="str">
        <f>IF(ISBLANK(I290)," ",IF(I290&lt;=Scenario!$C$3,0,IF(I290&lt;=Scenario!$C$5,1,IF(I290&lt;=Scenario!$C$6,2,IF(I290&lt;=Scenario!$C$7,3,IF(I290&lt;=Scenario!$C$8,4,5))))))</f>
        <v xml:space="preserve"> </v>
      </c>
      <c r="Y290" s="75" t="str">
        <f>IF(ISBLANK(J290)," ",IF(ROUND(J290,2)&lt;=Scenario!$G$3,0,IF(ROUND(J290,2)&lt;=Scenario!$G$5,1,IF(ROUND(J290,2)&lt;=Scenario!$G$6,2,IF(ROUND(J290,2)&lt;=Scenario!$G$7,3,IF(ROUND(J290,2)&lt;=Scenario!$G$8,4,IF(ROUND(J290,2)&lt;=Scenario!$G$9,5,IF(ROUND(J290,2)&lt;=Scenario!$G$10,6,7))))))))</f>
        <v xml:space="preserve"> </v>
      </c>
      <c r="Z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81" t="e">
        <f t="shared" si="93"/>
        <v>#VALUE!</v>
      </c>
      <c r="AC290" s="78" t="e">
        <f t="shared" si="110"/>
        <v>#VALUE!</v>
      </c>
      <c r="AD290" s="79" t="e">
        <f t="shared" si="104"/>
        <v>#VALUE!</v>
      </c>
      <c r="AE290" s="73" t="str">
        <f t="shared" si="111"/>
        <v>missing data</v>
      </c>
      <c r="AF290" s="80" t="str">
        <f t="shared" si="103"/>
        <v>missing data</v>
      </c>
      <c r="AG290" s="81" t="e">
        <f t="shared" si="94"/>
        <v>#VALUE!</v>
      </c>
      <c r="AH290" s="81" t="e">
        <f t="shared" si="95"/>
        <v>#VALUE!</v>
      </c>
    </row>
    <row r="291" spans="1:34" x14ac:dyDescent="0.25">
      <c r="A291" s="114" t="s">
        <v>74</v>
      </c>
      <c r="B291" s="102"/>
      <c r="C291" s="103"/>
      <c r="D291" s="103"/>
      <c r="E291" s="104"/>
      <c r="F291" s="105"/>
      <c r="G291" s="106"/>
      <c r="H291" s="106"/>
      <c r="I291" s="106"/>
      <c r="J291" s="107"/>
      <c r="K291" s="108" t="str">
        <f t="shared" si="96"/>
        <v xml:space="preserve"> </v>
      </c>
      <c r="L291" s="109" t="str">
        <f t="shared" si="97"/>
        <v xml:space="preserve"> </v>
      </c>
      <c r="M291" s="109" t="str">
        <f t="shared" si="98"/>
        <v xml:space="preserve"> </v>
      </c>
      <c r="N291" s="109" t="str">
        <f t="shared" si="99"/>
        <v xml:space="preserve"> </v>
      </c>
      <c r="O291" s="110" t="str">
        <f t="shared" si="100"/>
        <v xml:space="preserve"> </v>
      </c>
      <c r="P291" s="110" t="str">
        <f t="shared" si="101"/>
        <v xml:space="preserve"> </v>
      </c>
      <c r="Q291" s="111" t="str">
        <f t="shared" si="102"/>
        <v xml:space="preserve"> </v>
      </c>
      <c r="R291" s="108" t="e">
        <f t="shared" si="105"/>
        <v>#VALUE!</v>
      </c>
      <c r="S291" s="112" t="e">
        <f t="shared" si="106"/>
        <v>#VALUE!</v>
      </c>
      <c r="T291" s="72" t="e">
        <f t="shared" si="107"/>
        <v>#VALUE!</v>
      </c>
      <c r="U291" s="73" t="str">
        <f t="shared" si="108"/>
        <v>donnée(s) manquante(s)</v>
      </c>
      <c r="V291" s="74" t="str">
        <f t="shared" si="109"/>
        <v>donnée(s) manquante(s)</v>
      </c>
      <c r="W291" s="75" t="str">
        <f t="shared" si="92"/>
        <v xml:space="preserve"> </v>
      </c>
      <c r="X291" s="75" t="str">
        <f>IF(ISBLANK(I291)," ",IF(I291&lt;=Scenario!$C$3,0,IF(I291&lt;=Scenario!$C$5,1,IF(I291&lt;=Scenario!$C$6,2,IF(I291&lt;=Scenario!$C$7,3,IF(I291&lt;=Scenario!$C$8,4,5))))))</f>
        <v xml:space="preserve"> </v>
      </c>
      <c r="Y291" s="75" t="str">
        <f>IF(ISBLANK(J291)," ",IF(ROUND(J291,2)&lt;=Scenario!$G$3,0,IF(ROUND(J291,2)&lt;=Scenario!$G$5,1,IF(ROUND(J291,2)&lt;=Scenario!$G$6,2,IF(ROUND(J291,2)&lt;=Scenario!$G$7,3,IF(ROUND(J291,2)&lt;=Scenario!$G$8,4,IF(ROUND(J291,2)&lt;=Scenario!$G$9,5,IF(ROUND(J291,2)&lt;=Scenario!$G$10,6,7))))))))</f>
        <v xml:space="preserve"> </v>
      </c>
      <c r="Z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81" t="e">
        <f t="shared" si="93"/>
        <v>#VALUE!</v>
      </c>
      <c r="AC291" s="78" t="e">
        <f t="shared" si="110"/>
        <v>#VALUE!</v>
      </c>
      <c r="AD291" s="79" t="e">
        <f t="shared" si="104"/>
        <v>#VALUE!</v>
      </c>
      <c r="AE291" s="73" t="str">
        <f t="shared" si="111"/>
        <v>missing data</v>
      </c>
      <c r="AF291" s="80" t="str">
        <f t="shared" si="103"/>
        <v>missing data</v>
      </c>
      <c r="AG291" s="81" t="e">
        <f t="shared" si="94"/>
        <v>#VALUE!</v>
      </c>
      <c r="AH291" s="81" t="e">
        <f t="shared" si="95"/>
        <v>#VALUE!</v>
      </c>
    </row>
    <row r="292" spans="1:34" x14ac:dyDescent="0.25">
      <c r="A292" s="114" t="s">
        <v>74</v>
      </c>
      <c r="B292" s="102"/>
      <c r="C292" s="103"/>
      <c r="D292" s="103"/>
      <c r="E292" s="104"/>
      <c r="F292" s="105"/>
      <c r="G292" s="106"/>
      <c r="H292" s="106"/>
      <c r="I292" s="106"/>
      <c r="J292" s="107"/>
      <c r="K292" s="108" t="str">
        <f t="shared" si="96"/>
        <v xml:space="preserve"> </v>
      </c>
      <c r="L292" s="109" t="str">
        <f t="shared" si="97"/>
        <v xml:space="preserve"> </v>
      </c>
      <c r="M292" s="109" t="str">
        <f t="shared" si="98"/>
        <v xml:space="preserve"> </v>
      </c>
      <c r="N292" s="109" t="str">
        <f t="shared" si="99"/>
        <v xml:space="preserve"> </v>
      </c>
      <c r="O292" s="110" t="str">
        <f t="shared" si="100"/>
        <v xml:space="preserve"> </v>
      </c>
      <c r="P292" s="110" t="str">
        <f t="shared" si="101"/>
        <v xml:space="preserve"> </v>
      </c>
      <c r="Q292" s="111" t="str">
        <f t="shared" si="102"/>
        <v xml:space="preserve"> </v>
      </c>
      <c r="R292" s="108" t="e">
        <f t="shared" si="105"/>
        <v>#VALUE!</v>
      </c>
      <c r="S292" s="112" t="e">
        <f t="shared" si="106"/>
        <v>#VALUE!</v>
      </c>
      <c r="T292" s="72" t="e">
        <f t="shared" si="107"/>
        <v>#VALUE!</v>
      </c>
      <c r="U292" s="73" t="str">
        <f t="shared" si="108"/>
        <v>donnée(s) manquante(s)</v>
      </c>
      <c r="V292" s="74" t="str">
        <f t="shared" si="109"/>
        <v>donnée(s) manquante(s)</v>
      </c>
      <c r="W292" s="75" t="str">
        <f t="shared" si="92"/>
        <v xml:space="preserve"> </v>
      </c>
      <c r="X292" s="75" t="str">
        <f>IF(ISBLANK(I292)," ",IF(I292&lt;=Scenario!$C$3,0,IF(I292&lt;=Scenario!$C$5,1,IF(I292&lt;=Scenario!$C$6,2,IF(I292&lt;=Scenario!$C$7,3,IF(I292&lt;=Scenario!$C$8,4,5))))))</f>
        <v xml:space="preserve"> </v>
      </c>
      <c r="Y292" s="75" t="str">
        <f>IF(ISBLANK(J292)," ",IF(ROUND(J292,2)&lt;=Scenario!$G$3,0,IF(ROUND(J292,2)&lt;=Scenario!$G$5,1,IF(ROUND(J292,2)&lt;=Scenario!$G$6,2,IF(ROUND(J292,2)&lt;=Scenario!$G$7,3,IF(ROUND(J292,2)&lt;=Scenario!$G$8,4,IF(ROUND(J292,2)&lt;=Scenario!$G$9,5,IF(ROUND(J292,2)&lt;=Scenario!$G$10,6,7))))))))</f>
        <v xml:space="preserve"> </v>
      </c>
      <c r="Z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81" t="e">
        <f t="shared" si="93"/>
        <v>#VALUE!</v>
      </c>
      <c r="AC292" s="78" t="e">
        <f t="shared" si="110"/>
        <v>#VALUE!</v>
      </c>
      <c r="AD292" s="79" t="e">
        <f t="shared" si="104"/>
        <v>#VALUE!</v>
      </c>
      <c r="AE292" s="73" t="str">
        <f t="shared" si="111"/>
        <v>missing data</v>
      </c>
      <c r="AF292" s="80" t="str">
        <f t="shared" si="103"/>
        <v>missing data</v>
      </c>
      <c r="AG292" s="81" t="e">
        <f t="shared" si="94"/>
        <v>#VALUE!</v>
      </c>
      <c r="AH292" s="81" t="e">
        <f t="shared" si="95"/>
        <v>#VALUE!</v>
      </c>
    </row>
    <row r="293" spans="1:34" x14ac:dyDescent="0.25">
      <c r="A293" s="114" t="s">
        <v>74</v>
      </c>
      <c r="B293" s="102"/>
      <c r="C293" s="103"/>
      <c r="D293" s="103"/>
      <c r="E293" s="104"/>
      <c r="F293" s="105"/>
      <c r="G293" s="106"/>
      <c r="H293" s="106"/>
      <c r="I293" s="106"/>
      <c r="J293" s="107"/>
      <c r="K293" s="108" t="str">
        <f t="shared" si="96"/>
        <v xml:space="preserve"> </v>
      </c>
      <c r="L293" s="109" t="str">
        <f t="shared" si="97"/>
        <v xml:space="preserve"> </v>
      </c>
      <c r="M293" s="109" t="str">
        <f t="shared" si="98"/>
        <v xml:space="preserve"> </v>
      </c>
      <c r="N293" s="109" t="str">
        <f t="shared" si="99"/>
        <v xml:space="preserve"> </v>
      </c>
      <c r="O293" s="110" t="str">
        <f t="shared" si="100"/>
        <v xml:space="preserve"> </v>
      </c>
      <c r="P293" s="110" t="str">
        <f t="shared" si="101"/>
        <v xml:space="preserve"> </v>
      </c>
      <c r="Q293" s="111" t="str">
        <f t="shared" si="102"/>
        <v xml:space="preserve"> </v>
      </c>
      <c r="R293" s="108" t="e">
        <f t="shared" si="105"/>
        <v>#VALUE!</v>
      </c>
      <c r="S293" s="112" t="e">
        <f t="shared" si="106"/>
        <v>#VALUE!</v>
      </c>
      <c r="T293" s="72" t="e">
        <f t="shared" si="107"/>
        <v>#VALUE!</v>
      </c>
      <c r="U293" s="73" t="str">
        <f t="shared" si="108"/>
        <v>donnée(s) manquante(s)</v>
      </c>
      <c r="V293" s="74" t="str">
        <f t="shared" si="109"/>
        <v>donnée(s) manquante(s)</v>
      </c>
      <c r="W293" s="75" t="str">
        <f t="shared" si="92"/>
        <v xml:space="preserve"> </v>
      </c>
      <c r="X293" s="75" t="str">
        <f>IF(ISBLANK(I293)," ",IF(I293&lt;=Scenario!$C$3,0,IF(I293&lt;=Scenario!$C$5,1,IF(I293&lt;=Scenario!$C$6,2,IF(I293&lt;=Scenario!$C$7,3,IF(I293&lt;=Scenario!$C$8,4,5))))))</f>
        <v xml:space="preserve"> </v>
      </c>
      <c r="Y293" s="75" t="str">
        <f>IF(ISBLANK(J293)," ",IF(ROUND(J293,2)&lt;=Scenario!$G$3,0,IF(ROUND(J293,2)&lt;=Scenario!$G$5,1,IF(ROUND(J293,2)&lt;=Scenario!$G$6,2,IF(ROUND(J293,2)&lt;=Scenario!$G$7,3,IF(ROUND(J293,2)&lt;=Scenario!$G$8,4,IF(ROUND(J293,2)&lt;=Scenario!$G$9,5,IF(ROUND(J293,2)&lt;=Scenario!$G$10,6,7))))))))</f>
        <v xml:space="preserve"> </v>
      </c>
      <c r="Z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81" t="e">
        <f t="shared" si="93"/>
        <v>#VALUE!</v>
      </c>
      <c r="AC293" s="78" t="e">
        <f t="shared" si="110"/>
        <v>#VALUE!</v>
      </c>
      <c r="AD293" s="79" t="e">
        <f t="shared" si="104"/>
        <v>#VALUE!</v>
      </c>
      <c r="AE293" s="73" t="str">
        <f t="shared" si="111"/>
        <v>missing data</v>
      </c>
      <c r="AF293" s="80" t="str">
        <f t="shared" si="103"/>
        <v>missing data</v>
      </c>
      <c r="AG293" s="81" t="e">
        <f t="shared" si="94"/>
        <v>#VALUE!</v>
      </c>
      <c r="AH293" s="81" t="e">
        <f t="shared" si="95"/>
        <v>#VALUE!</v>
      </c>
    </row>
    <row r="294" spans="1:34" x14ac:dyDescent="0.25">
      <c r="A294" s="114" t="s">
        <v>74</v>
      </c>
      <c r="B294" s="102"/>
      <c r="C294" s="103"/>
      <c r="D294" s="103"/>
      <c r="E294" s="104"/>
      <c r="F294" s="105"/>
      <c r="G294" s="106"/>
      <c r="H294" s="106"/>
      <c r="I294" s="106"/>
      <c r="J294" s="107"/>
      <c r="K294" s="108" t="str">
        <f t="shared" si="96"/>
        <v xml:space="preserve"> </v>
      </c>
      <c r="L294" s="109" t="str">
        <f t="shared" si="97"/>
        <v xml:space="preserve"> </v>
      </c>
      <c r="M294" s="109" t="str">
        <f t="shared" si="98"/>
        <v xml:space="preserve"> </v>
      </c>
      <c r="N294" s="109" t="str">
        <f t="shared" si="99"/>
        <v xml:space="preserve"> </v>
      </c>
      <c r="O294" s="110" t="str">
        <f t="shared" si="100"/>
        <v xml:space="preserve"> </v>
      </c>
      <c r="P294" s="110" t="str">
        <f t="shared" si="101"/>
        <v xml:space="preserve"> </v>
      </c>
      <c r="Q294" s="111" t="str">
        <f t="shared" si="102"/>
        <v xml:space="preserve"> </v>
      </c>
      <c r="R294" s="108" t="e">
        <f t="shared" si="105"/>
        <v>#VALUE!</v>
      </c>
      <c r="S294" s="112" t="e">
        <f t="shared" si="106"/>
        <v>#VALUE!</v>
      </c>
      <c r="T294" s="72" t="e">
        <f t="shared" si="107"/>
        <v>#VALUE!</v>
      </c>
      <c r="U294" s="73" t="str">
        <f t="shared" si="108"/>
        <v>donnée(s) manquante(s)</v>
      </c>
      <c r="V294" s="74" t="str">
        <f t="shared" si="109"/>
        <v>donnée(s) manquante(s)</v>
      </c>
      <c r="W294" s="75" t="str">
        <f t="shared" si="92"/>
        <v xml:space="preserve"> </v>
      </c>
      <c r="X294" s="75" t="str">
        <f>IF(ISBLANK(I294)," ",IF(I294&lt;=Scenario!$C$3,0,IF(I294&lt;=Scenario!$C$5,1,IF(I294&lt;=Scenario!$C$6,2,IF(I294&lt;=Scenario!$C$7,3,IF(I294&lt;=Scenario!$C$8,4,5))))))</f>
        <v xml:space="preserve"> </v>
      </c>
      <c r="Y294" s="75" t="str">
        <f>IF(ISBLANK(J294)," ",IF(ROUND(J294,2)&lt;=Scenario!$G$3,0,IF(ROUND(J294,2)&lt;=Scenario!$G$5,1,IF(ROUND(J294,2)&lt;=Scenario!$G$6,2,IF(ROUND(J294,2)&lt;=Scenario!$G$7,3,IF(ROUND(J294,2)&lt;=Scenario!$G$8,4,IF(ROUND(J294,2)&lt;=Scenario!$G$9,5,IF(ROUND(J294,2)&lt;=Scenario!$G$10,6,7))))))))</f>
        <v xml:space="preserve"> </v>
      </c>
      <c r="Z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81" t="e">
        <f t="shared" si="93"/>
        <v>#VALUE!</v>
      </c>
      <c r="AC294" s="78" t="e">
        <f t="shared" si="110"/>
        <v>#VALUE!</v>
      </c>
      <c r="AD294" s="79" t="e">
        <f t="shared" si="104"/>
        <v>#VALUE!</v>
      </c>
      <c r="AE294" s="73" t="str">
        <f t="shared" si="111"/>
        <v>missing data</v>
      </c>
      <c r="AF294" s="80" t="str">
        <f t="shared" si="103"/>
        <v>missing data</v>
      </c>
      <c r="AG294" s="81" t="e">
        <f t="shared" si="94"/>
        <v>#VALUE!</v>
      </c>
      <c r="AH294" s="81" t="e">
        <f t="shared" si="95"/>
        <v>#VALUE!</v>
      </c>
    </row>
    <row r="295" spans="1:34" x14ac:dyDescent="0.25">
      <c r="A295" s="114" t="s">
        <v>74</v>
      </c>
      <c r="B295" s="102"/>
      <c r="C295" s="103"/>
      <c r="D295" s="103"/>
      <c r="E295" s="104"/>
      <c r="F295" s="105"/>
      <c r="G295" s="106"/>
      <c r="H295" s="106"/>
      <c r="I295" s="106"/>
      <c r="J295" s="107"/>
      <c r="K295" s="108" t="str">
        <f t="shared" si="96"/>
        <v xml:space="preserve"> </v>
      </c>
      <c r="L295" s="109" t="str">
        <f t="shared" si="97"/>
        <v xml:space="preserve"> </v>
      </c>
      <c r="M295" s="109" t="str">
        <f t="shared" si="98"/>
        <v xml:space="preserve"> </v>
      </c>
      <c r="N295" s="109" t="str">
        <f t="shared" si="99"/>
        <v xml:space="preserve"> </v>
      </c>
      <c r="O295" s="110" t="str">
        <f t="shared" si="100"/>
        <v xml:space="preserve"> </v>
      </c>
      <c r="P295" s="110" t="str">
        <f t="shared" si="101"/>
        <v xml:space="preserve"> </v>
      </c>
      <c r="Q295" s="111" t="str">
        <f t="shared" si="102"/>
        <v xml:space="preserve"> </v>
      </c>
      <c r="R295" s="108" t="e">
        <f t="shared" si="105"/>
        <v>#VALUE!</v>
      </c>
      <c r="S295" s="112" t="e">
        <f t="shared" si="106"/>
        <v>#VALUE!</v>
      </c>
      <c r="T295" s="72" t="e">
        <f t="shared" si="107"/>
        <v>#VALUE!</v>
      </c>
      <c r="U295" s="73" t="str">
        <f t="shared" si="108"/>
        <v>donnée(s) manquante(s)</v>
      </c>
      <c r="V295" s="74" t="str">
        <f t="shared" si="109"/>
        <v>donnée(s) manquante(s)</v>
      </c>
      <c r="W295" s="75" t="str">
        <f t="shared" si="92"/>
        <v xml:space="preserve"> </v>
      </c>
      <c r="X295" s="75" t="str">
        <f>IF(ISBLANK(I295)," ",IF(I295&lt;=Scenario!$C$3,0,IF(I295&lt;=Scenario!$C$5,1,IF(I295&lt;=Scenario!$C$6,2,IF(I295&lt;=Scenario!$C$7,3,IF(I295&lt;=Scenario!$C$8,4,5))))))</f>
        <v xml:space="preserve"> </v>
      </c>
      <c r="Y295" s="75" t="str">
        <f>IF(ISBLANK(J295)," ",IF(ROUND(J295,2)&lt;=Scenario!$G$3,0,IF(ROUND(J295,2)&lt;=Scenario!$G$5,1,IF(ROUND(J295,2)&lt;=Scenario!$G$6,2,IF(ROUND(J295,2)&lt;=Scenario!$G$7,3,IF(ROUND(J295,2)&lt;=Scenario!$G$8,4,IF(ROUND(J295,2)&lt;=Scenario!$G$9,5,IF(ROUND(J295,2)&lt;=Scenario!$G$10,6,7))))))))</f>
        <v xml:space="preserve"> </v>
      </c>
      <c r="Z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81" t="e">
        <f t="shared" si="93"/>
        <v>#VALUE!</v>
      </c>
      <c r="AC295" s="78" t="e">
        <f t="shared" si="110"/>
        <v>#VALUE!</v>
      </c>
      <c r="AD295" s="79" t="e">
        <f t="shared" si="104"/>
        <v>#VALUE!</v>
      </c>
      <c r="AE295" s="73" t="str">
        <f t="shared" si="111"/>
        <v>missing data</v>
      </c>
      <c r="AF295" s="80" t="str">
        <f t="shared" si="103"/>
        <v>missing data</v>
      </c>
      <c r="AG295" s="81" t="e">
        <f t="shared" si="94"/>
        <v>#VALUE!</v>
      </c>
      <c r="AH295" s="81" t="e">
        <f t="shared" si="95"/>
        <v>#VALUE!</v>
      </c>
    </row>
    <row r="296" spans="1:34" x14ac:dyDescent="0.25">
      <c r="A296" s="114" t="s">
        <v>74</v>
      </c>
      <c r="B296" s="102"/>
      <c r="C296" s="103"/>
      <c r="D296" s="103"/>
      <c r="E296" s="104"/>
      <c r="F296" s="105"/>
      <c r="G296" s="106"/>
      <c r="H296" s="106"/>
      <c r="I296" s="106"/>
      <c r="J296" s="107"/>
      <c r="K296" s="108" t="str">
        <f t="shared" si="96"/>
        <v xml:space="preserve"> </v>
      </c>
      <c r="L296" s="109" t="str">
        <f t="shared" si="97"/>
        <v xml:space="preserve"> </v>
      </c>
      <c r="M296" s="109" t="str">
        <f t="shared" si="98"/>
        <v xml:space="preserve"> </v>
      </c>
      <c r="N296" s="109" t="str">
        <f t="shared" si="99"/>
        <v xml:space="preserve"> </v>
      </c>
      <c r="O296" s="110" t="str">
        <f t="shared" si="100"/>
        <v xml:space="preserve"> </v>
      </c>
      <c r="P296" s="110" t="str">
        <f t="shared" si="101"/>
        <v xml:space="preserve"> </v>
      </c>
      <c r="Q296" s="111" t="str">
        <f t="shared" si="102"/>
        <v xml:space="preserve"> </v>
      </c>
      <c r="R296" s="108" t="e">
        <f t="shared" si="105"/>
        <v>#VALUE!</v>
      </c>
      <c r="S296" s="112" t="e">
        <f t="shared" si="106"/>
        <v>#VALUE!</v>
      </c>
      <c r="T296" s="72" t="e">
        <f t="shared" si="107"/>
        <v>#VALUE!</v>
      </c>
      <c r="U296" s="73" t="str">
        <f t="shared" si="108"/>
        <v>donnée(s) manquante(s)</v>
      </c>
      <c r="V296" s="74" t="str">
        <f t="shared" si="109"/>
        <v>donnée(s) manquante(s)</v>
      </c>
      <c r="W296" s="75" t="str">
        <f t="shared" si="92"/>
        <v xml:space="preserve"> </v>
      </c>
      <c r="X296" s="75" t="str">
        <f>IF(ISBLANK(I296)," ",IF(I296&lt;=Scenario!$C$3,0,IF(I296&lt;=Scenario!$C$5,1,IF(I296&lt;=Scenario!$C$6,2,IF(I296&lt;=Scenario!$C$7,3,IF(I296&lt;=Scenario!$C$8,4,5))))))</f>
        <v xml:space="preserve"> </v>
      </c>
      <c r="Y296" s="75" t="str">
        <f>IF(ISBLANK(J296)," ",IF(ROUND(J296,2)&lt;=Scenario!$G$3,0,IF(ROUND(J296,2)&lt;=Scenario!$G$5,1,IF(ROUND(J296,2)&lt;=Scenario!$G$6,2,IF(ROUND(J296,2)&lt;=Scenario!$G$7,3,IF(ROUND(J296,2)&lt;=Scenario!$G$8,4,IF(ROUND(J296,2)&lt;=Scenario!$G$9,5,IF(ROUND(J296,2)&lt;=Scenario!$G$10,6,7))))))))</f>
        <v xml:space="preserve"> </v>
      </c>
      <c r="Z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81" t="e">
        <f t="shared" si="93"/>
        <v>#VALUE!</v>
      </c>
      <c r="AC296" s="78" t="e">
        <f t="shared" si="110"/>
        <v>#VALUE!</v>
      </c>
      <c r="AD296" s="79" t="e">
        <f t="shared" si="104"/>
        <v>#VALUE!</v>
      </c>
      <c r="AE296" s="73" t="str">
        <f t="shared" si="111"/>
        <v>missing data</v>
      </c>
      <c r="AF296" s="80" t="str">
        <f t="shared" si="103"/>
        <v>missing data</v>
      </c>
      <c r="AG296" s="81" t="e">
        <f t="shared" si="94"/>
        <v>#VALUE!</v>
      </c>
      <c r="AH296" s="81" t="e">
        <f t="shared" si="95"/>
        <v>#VALUE!</v>
      </c>
    </row>
    <row r="297" spans="1:34" x14ac:dyDescent="0.25">
      <c r="A297" s="114" t="s">
        <v>74</v>
      </c>
      <c r="B297" s="102"/>
      <c r="C297" s="103"/>
      <c r="D297" s="103"/>
      <c r="E297" s="104"/>
      <c r="F297" s="105"/>
      <c r="G297" s="106"/>
      <c r="H297" s="106"/>
      <c r="I297" s="106"/>
      <c r="J297" s="107"/>
      <c r="K297" s="108" t="str">
        <f t="shared" si="96"/>
        <v xml:space="preserve"> </v>
      </c>
      <c r="L297" s="109" t="str">
        <f t="shared" si="97"/>
        <v xml:space="preserve"> </v>
      </c>
      <c r="M297" s="109" t="str">
        <f t="shared" si="98"/>
        <v xml:space="preserve"> </v>
      </c>
      <c r="N297" s="109" t="str">
        <f t="shared" si="99"/>
        <v xml:space="preserve"> </v>
      </c>
      <c r="O297" s="110" t="str">
        <f t="shared" si="100"/>
        <v xml:space="preserve"> </v>
      </c>
      <c r="P297" s="110" t="str">
        <f t="shared" si="101"/>
        <v xml:space="preserve"> </v>
      </c>
      <c r="Q297" s="111" t="str">
        <f t="shared" si="102"/>
        <v xml:space="preserve"> </v>
      </c>
      <c r="R297" s="108" t="e">
        <f t="shared" si="105"/>
        <v>#VALUE!</v>
      </c>
      <c r="S297" s="112" t="e">
        <f t="shared" si="106"/>
        <v>#VALUE!</v>
      </c>
      <c r="T297" s="72" t="e">
        <f t="shared" si="107"/>
        <v>#VALUE!</v>
      </c>
      <c r="U297" s="73" t="str">
        <f t="shared" si="108"/>
        <v>donnée(s) manquante(s)</v>
      </c>
      <c r="V297" s="74" t="str">
        <f t="shared" si="109"/>
        <v>donnée(s) manquante(s)</v>
      </c>
      <c r="W297" s="75" t="str">
        <f t="shared" si="92"/>
        <v xml:space="preserve"> </v>
      </c>
      <c r="X297" s="75" t="str">
        <f>IF(ISBLANK(I297)," ",IF(I297&lt;=Scenario!$C$3,0,IF(I297&lt;=Scenario!$C$5,1,IF(I297&lt;=Scenario!$C$6,2,IF(I297&lt;=Scenario!$C$7,3,IF(I297&lt;=Scenario!$C$8,4,5))))))</f>
        <v xml:space="preserve"> </v>
      </c>
      <c r="Y297" s="75" t="str">
        <f>IF(ISBLANK(J297)," ",IF(ROUND(J297,2)&lt;=Scenario!$G$3,0,IF(ROUND(J297,2)&lt;=Scenario!$G$5,1,IF(ROUND(J297,2)&lt;=Scenario!$G$6,2,IF(ROUND(J297,2)&lt;=Scenario!$G$7,3,IF(ROUND(J297,2)&lt;=Scenario!$G$8,4,IF(ROUND(J297,2)&lt;=Scenario!$G$9,5,IF(ROUND(J297,2)&lt;=Scenario!$G$10,6,7))))))))</f>
        <v xml:space="preserve"> </v>
      </c>
      <c r="Z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81" t="e">
        <f t="shared" si="93"/>
        <v>#VALUE!</v>
      </c>
      <c r="AC297" s="78" t="e">
        <f t="shared" si="110"/>
        <v>#VALUE!</v>
      </c>
      <c r="AD297" s="79" t="e">
        <f t="shared" si="104"/>
        <v>#VALUE!</v>
      </c>
      <c r="AE297" s="73" t="str">
        <f t="shared" si="111"/>
        <v>missing data</v>
      </c>
      <c r="AF297" s="80" t="str">
        <f t="shared" si="103"/>
        <v>missing data</v>
      </c>
      <c r="AG297" s="81" t="e">
        <f t="shared" si="94"/>
        <v>#VALUE!</v>
      </c>
      <c r="AH297" s="81" t="e">
        <f t="shared" si="95"/>
        <v>#VALUE!</v>
      </c>
    </row>
    <row r="298" spans="1:34" x14ac:dyDescent="0.25">
      <c r="A298" s="114" t="s">
        <v>74</v>
      </c>
      <c r="B298" s="102"/>
      <c r="C298" s="103"/>
      <c r="D298" s="103"/>
      <c r="E298" s="104"/>
      <c r="F298" s="105"/>
      <c r="G298" s="106"/>
      <c r="H298" s="106"/>
      <c r="I298" s="106"/>
      <c r="J298" s="107"/>
      <c r="K298" s="108" t="str">
        <f t="shared" si="96"/>
        <v xml:space="preserve"> </v>
      </c>
      <c r="L298" s="109" t="str">
        <f t="shared" si="97"/>
        <v xml:space="preserve"> </v>
      </c>
      <c r="M298" s="109" t="str">
        <f t="shared" si="98"/>
        <v xml:space="preserve"> </v>
      </c>
      <c r="N298" s="109" t="str">
        <f t="shared" si="99"/>
        <v xml:space="preserve"> </v>
      </c>
      <c r="O298" s="110" t="str">
        <f t="shared" si="100"/>
        <v xml:space="preserve"> </v>
      </c>
      <c r="P298" s="110" t="str">
        <f t="shared" si="101"/>
        <v xml:space="preserve"> </v>
      </c>
      <c r="Q298" s="111" t="str">
        <f t="shared" si="102"/>
        <v xml:space="preserve"> </v>
      </c>
      <c r="R298" s="108" t="e">
        <f t="shared" si="105"/>
        <v>#VALUE!</v>
      </c>
      <c r="S298" s="112" t="e">
        <f t="shared" si="106"/>
        <v>#VALUE!</v>
      </c>
      <c r="T298" s="72" t="e">
        <f t="shared" si="107"/>
        <v>#VALUE!</v>
      </c>
      <c r="U298" s="73" t="str">
        <f t="shared" si="108"/>
        <v>donnée(s) manquante(s)</v>
      </c>
      <c r="V298" s="74" t="str">
        <f t="shared" si="109"/>
        <v>donnée(s) manquante(s)</v>
      </c>
      <c r="W298" s="75" t="str">
        <f t="shared" si="92"/>
        <v xml:space="preserve"> </v>
      </c>
      <c r="X298" s="75" t="str">
        <f>IF(ISBLANK(I298)," ",IF(I298&lt;=Scenario!$C$3,0,IF(I298&lt;=Scenario!$C$5,1,IF(I298&lt;=Scenario!$C$6,2,IF(I298&lt;=Scenario!$C$7,3,IF(I298&lt;=Scenario!$C$8,4,5))))))</f>
        <v xml:space="preserve"> </v>
      </c>
      <c r="Y298" s="75" t="str">
        <f>IF(ISBLANK(J298)," ",IF(ROUND(J298,2)&lt;=Scenario!$G$3,0,IF(ROUND(J298,2)&lt;=Scenario!$G$5,1,IF(ROUND(J298,2)&lt;=Scenario!$G$6,2,IF(ROUND(J298,2)&lt;=Scenario!$G$7,3,IF(ROUND(J298,2)&lt;=Scenario!$G$8,4,IF(ROUND(J298,2)&lt;=Scenario!$G$9,5,IF(ROUND(J298,2)&lt;=Scenario!$G$10,6,7))))))))</f>
        <v xml:space="preserve"> </v>
      </c>
      <c r="Z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81" t="e">
        <f t="shared" si="93"/>
        <v>#VALUE!</v>
      </c>
      <c r="AC298" s="78" t="e">
        <f t="shared" si="110"/>
        <v>#VALUE!</v>
      </c>
      <c r="AD298" s="79" t="e">
        <f t="shared" si="104"/>
        <v>#VALUE!</v>
      </c>
      <c r="AE298" s="73" t="str">
        <f t="shared" si="111"/>
        <v>missing data</v>
      </c>
      <c r="AF298" s="80" t="str">
        <f t="shared" si="103"/>
        <v>missing data</v>
      </c>
      <c r="AG298" s="81" t="e">
        <f t="shared" si="94"/>
        <v>#VALUE!</v>
      </c>
      <c r="AH298" s="81" t="e">
        <f t="shared" si="95"/>
        <v>#VALUE!</v>
      </c>
    </row>
    <row r="299" spans="1:34" x14ac:dyDescent="0.25">
      <c r="A299" s="114" t="s">
        <v>74</v>
      </c>
      <c r="B299" s="102"/>
      <c r="C299" s="103"/>
      <c r="D299" s="103"/>
      <c r="E299" s="104"/>
      <c r="F299" s="105"/>
      <c r="G299" s="106"/>
      <c r="H299" s="106"/>
      <c r="I299" s="106"/>
      <c r="J299" s="107"/>
      <c r="K299" s="108" t="str">
        <f t="shared" si="96"/>
        <v xml:space="preserve"> </v>
      </c>
      <c r="L299" s="109" t="str">
        <f t="shared" si="97"/>
        <v xml:space="preserve"> </v>
      </c>
      <c r="M299" s="109" t="str">
        <f t="shared" si="98"/>
        <v xml:space="preserve"> </v>
      </c>
      <c r="N299" s="109" t="str">
        <f t="shared" si="99"/>
        <v xml:space="preserve"> </v>
      </c>
      <c r="O299" s="110" t="str">
        <f t="shared" si="100"/>
        <v xml:space="preserve"> </v>
      </c>
      <c r="P299" s="110" t="str">
        <f t="shared" si="101"/>
        <v xml:space="preserve"> </v>
      </c>
      <c r="Q299" s="111" t="str">
        <f t="shared" si="102"/>
        <v xml:space="preserve"> </v>
      </c>
      <c r="R299" s="108" t="e">
        <f t="shared" si="105"/>
        <v>#VALUE!</v>
      </c>
      <c r="S299" s="112" t="e">
        <f t="shared" si="106"/>
        <v>#VALUE!</v>
      </c>
      <c r="T299" s="72" t="e">
        <f t="shared" si="107"/>
        <v>#VALUE!</v>
      </c>
      <c r="U299" s="73" t="str">
        <f t="shared" si="108"/>
        <v>donnée(s) manquante(s)</v>
      </c>
      <c r="V299" s="74" t="str">
        <f t="shared" si="109"/>
        <v>donnée(s) manquante(s)</v>
      </c>
      <c r="W299" s="75" t="str">
        <f t="shared" si="92"/>
        <v xml:space="preserve"> </v>
      </c>
      <c r="X299" s="75" t="str">
        <f>IF(ISBLANK(I299)," ",IF(I299&lt;=Scenario!$C$3,0,IF(I299&lt;=Scenario!$C$5,1,IF(I299&lt;=Scenario!$C$6,2,IF(I299&lt;=Scenario!$C$7,3,IF(I299&lt;=Scenario!$C$8,4,5))))))</f>
        <v xml:space="preserve"> </v>
      </c>
      <c r="Y299" s="75" t="str">
        <f>IF(ISBLANK(J299)," ",IF(ROUND(J299,2)&lt;=Scenario!$G$3,0,IF(ROUND(J299,2)&lt;=Scenario!$G$5,1,IF(ROUND(J299,2)&lt;=Scenario!$G$6,2,IF(ROUND(J299,2)&lt;=Scenario!$G$7,3,IF(ROUND(J299,2)&lt;=Scenario!$G$8,4,IF(ROUND(J299,2)&lt;=Scenario!$G$9,5,IF(ROUND(J299,2)&lt;=Scenario!$G$10,6,7))))))))</f>
        <v xml:space="preserve"> </v>
      </c>
      <c r="Z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81" t="e">
        <f t="shared" si="93"/>
        <v>#VALUE!</v>
      </c>
      <c r="AC299" s="78" t="e">
        <f t="shared" si="110"/>
        <v>#VALUE!</v>
      </c>
      <c r="AD299" s="79" t="e">
        <f t="shared" si="104"/>
        <v>#VALUE!</v>
      </c>
      <c r="AE299" s="73" t="str">
        <f t="shared" si="111"/>
        <v>missing data</v>
      </c>
      <c r="AF299" s="80" t="str">
        <f t="shared" si="103"/>
        <v>missing data</v>
      </c>
      <c r="AG299" s="81" t="e">
        <f t="shared" si="94"/>
        <v>#VALUE!</v>
      </c>
      <c r="AH299" s="81" t="e">
        <f t="shared" si="95"/>
        <v>#VALUE!</v>
      </c>
    </row>
    <row r="300" spans="1:34" x14ac:dyDescent="0.25">
      <c r="A300" s="114" t="s">
        <v>74</v>
      </c>
      <c r="B300" s="102"/>
      <c r="C300" s="103"/>
      <c r="D300" s="103"/>
      <c r="E300" s="104"/>
      <c r="F300" s="105"/>
      <c r="G300" s="106"/>
      <c r="H300" s="106"/>
      <c r="I300" s="106"/>
      <c r="J300" s="107"/>
      <c r="K300" s="108" t="str">
        <f t="shared" si="96"/>
        <v xml:space="preserve"> </v>
      </c>
      <c r="L300" s="109" t="str">
        <f t="shared" si="97"/>
        <v xml:space="preserve"> </v>
      </c>
      <c r="M300" s="109" t="str">
        <f t="shared" si="98"/>
        <v xml:space="preserve"> </v>
      </c>
      <c r="N300" s="109" t="str">
        <f t="shared" si="99"/>
        <v xml:space="preserve"> </v>
      </c>
      <c r="O300" s="110" t="str">
        <f t="shared" si="100"/>
        <v xml:space="preserve"> </v>
      </c>
      <c r="P300" s="110" t="str">
        <f t="shared" si="101"/>
        <v xml:space="preserve"> </v>
      </c>
      <c r="Q300" s="111" t="str">
        <f t="shared" si="102"/>
        <v xml:space="preserve"> </v>
      </c>
      <c r="R300" s="108" t="e">
        <f t="shared" si="105"/>
        <v>#VALUE!</v>
      </c>
      <c r="S300" s="112" t="e">
        <f t="shared" si="106"/>
        <v>#VALUE!</v>
      </c>
      <c r="T300" s="72" t="e">
        <f t="shared" si="107"/>
        <v>#VALUE!</v>
      </c>
      <c r="U300" s="73" t="str">
        <f t="shared" si="108"/>
        <v>donnée(s) manquante(s)</v>
      </c>
      <c r="V300" s="74" t="str">
        <f t="shared" si="109"/>
        <v>donnée(s) manquante(s)</v>
      </c>
      <c r="W300" s="75" t="str">
        <f t="shared" si="92"/>
        <v xml:space="preserve"> </v>
      </c>
      <c r="X300" s="75" t="str">
        <f>IF(ISBLANK(I300)," ",IF(I300&lt;=Scenario!$C$3,0,IF(I300&lt;=Scenario!$C$5,1,IF(I300&lt;=Scenario!$C$6,2,IF(I300&lt;=Scenario!$C$7,3,IF(I300&lt;=Scenario!$C$8,4,5))))))</f>
        <v xml:space="preserve"> </v>
      </c>
      <c r="Y300" s="75" t="str">
        <f>IF(ISBLANK(J300)," ",IF(ROUND(J300,2)&lt;=Scenario!$G$3,0,IF(ROUND(J300,2)&lt;=Scenario!$G$5,1,IF(ROUND(J300,2)&lt;=Scenario!$G$6,2,IF(ROUND(J300,2)&lt;=Scenario!$G$7,3,IF(ROUND(J300,2)&lt;=Scenario!$G$8,4,IF(ROUND(J300,2)&lt;=Scenario!$G$9,5,IF(ROUND(J300,2)&lt;=Scenario!$G$10,6,7))))))))</f>
        <v xml:space="preserve"> </v>
      </c>
      <c r="Z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81" t="e">
        <f t="shared" si="93"/>
        <v>#VALUE!</v>
      </c>
      <c r="AC300" s="78" t="e">
        <f t="shared" si="110"/>
        <v>#VALUE!</v>
      </c>
      <c r="AD300" s="79" t="e">
        <f t="shared" si="104"/>
        <v>#VALUE!</v>
      </c>
      <c r="AE300" s="73" t="str">
        <f t="shared" si="111"/>
        <v>missing data</v>
      </c>
      <c r="AF300" s="80" t="str">
        <f t="shared" si="103"/>
        <v>missing data</v>
      </c>
      <c r="AG300" s="81" t="e">
        <f t="shared" si="94"/>
        <v>#VALUE!</v>
      </c>
      <c r="AH300" s="81" t="e">
        <f t="shared" si="95"/>
        <v>#VALUE!</v>
      </c>
    </row>
    <row r="301" spans="1:34" x14ac:dyDescent="0.25">
      <c r="A301" s="114" t="s">
        <v>74</v>
      </c>
      <c r="B301" s="102"/>
      <c r="C301" s="103"/>
      <c r="D301" s="103"/>
      <c r="E301" s="104"/>
      <c r="F301" s="105"/>
      <c r="G301" s="106"/>
      <c r="H301" s="106"/>
      <c r="I301" s="106"/>
      <c r="J301" s="107"/>
      <c r="K301" s="108" t="str">
        <f t="shared" si="96"/>
        <v xml:space="preserve"> </v>
      </c>
      <c r="L301" s="109" t="str">
        <f t="shared" si="97"/>
        <v xml:space="preserve"> </v>
      </c>
      <c r="M301" s="109" t="str">
        <f t="shared" si="98"/>
        <v xml:space="preserve"> </v>
      </c>
      <c r="N301" s="109" t="str">
        <f t="shared" si="99"/>
        <v xml:space="preserve"> </v>
      </c>
      <c r="O301" s="110" t="str">
        <f t="shared" si="100"/>
        <v xml:space="preserve"> </v>
      </c>
      <c r="P301" s="110" t="str">
        <f t="shared" si="101"/>
        <v xml:space="preserve"> </v>
      </c>
      <c r="Q301" s="111" t="str">
        <f t="shared" si="102"/>
        <v xml:space="preserve"> </v>
      </c>
      <c r="R301" s="108" t="e">
        <f t="shared" si="105"/>
        <v>#VALUE!</v>
      </c>
      <c r="S301" s="112" t="e">
        <f t="shared" si="106"/>
        <v>#VALUE!</v>
      </c>
      <c r="T301" s="72" t="e">
        <f t="shared" si="107"/>
        <v>#VALUE!</v>
      </c>
      <c r="U301" s="73" t="str">
        <f t="shared" si="108"/>
        <v>donnée(s) manquante(s)</v>
      </c>
      <c r="V301" s="74" t="str">
        <f t="shared" si="109"/>
        <v>donnée(s) manquante(s)</v>
      </c>
      <c r="W301" s="75" t="str">
        <f t="shared" si="92"/>
        <v xml:space="preserve"> </v>
      </c>
      <c r="X301" s="75" t="str">
        <f>IF(ISBLANK(I301)," ",IF(I301&lt;=Scenario!$C$3,0,IF(I301&lt;=Scenario!$C$5,1,IF(I301&lt;=Scenario!$C$6,2,IF(I301&lt;=Scenario!$C$7,3,IF(I301&lt;=Scenario!$C$8,4,5))))))</f>
        <v xml:space="preserve"> </v>
      </c>
      <c r="Y301" s="75" t="str">
        <f>IF(ISBLANK(J301)," ",IF(ROUND(J301,2)&lt;=Scenario!$G$3,0,IF(ROUND(J301,2)&lt;=Scenario!$G$5,1,IF(ROUND(J301,2)&lt;=Scenario!$G$6,2,IF(ROUND(J301,2)&lt;=Scenario!$G$7,3,IF(ROUND(J301,2)&lt;=Scenario!$G$8,4,IF(ROUND(J301,2)&lt;=Scenario!$G$9,5,IF(ROUND(J301,2)&lt;=Scenario!$G$10,6,7))))))))</f>
        <v xml:space="preserve"> </v>
      </c>
      <c r="Z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81" t="e">
        <f t="shared" si="93"/>
        <v>#VALUE!</v>
      </c>
      <c r="AC301" s="78" t="e">
        <f t="shared" si="110"/>
        <v>#VALUE!</v>
      </c>
      <c r="AD301" s="79" t="e">
        <f t="shared" si="104"/>
        <v>#VALUE!</v>
      </c>
      <c r="AE301" s="73" t="str">
        <f t="shared" si="111"/>
        <v>missing data</v>
      </c>
      <c r="AF301" s="80" t="str">
        <f t="shared" si="103"/>
        <v>missing data</v>
      </c>
      <c r="AG301" s="81" t="e">
        <f t="shared" si="94"/>
        <v>#VALUE!</v>
      </c>
      <c r="AH301" s="81" t="e">
        <f t="shared" si="95"/>
        <v>#VALUE!</v>
      </c>
    </row>
    <row r="302" spans="1:34" x14ac:dyDescent="0.25">
      <c r="A302" s="114" t="s">
        <v>74</v>
      </c>
      <c r="B302" s="102"/>
      <c r="C302" s="103"/>
      <c r="D302" s="103"/>
      <c r="E302" s="104"/>
      <c r="F302" s="105"/>
      <c r="G302" s="106"/>
      <c r="H302" s="106"/>
      <c r="I302" s="106"/>
      <c r="J302" s="107"/>
      <c r="K302" s="108" t="str">
        <f t="shared" si="96"/>
        <v xml:space="preserve"> </v>
      </c>
      <c r="L302" s="109" t="str">
        <f t="shared" si="97"/>
        <v xml:space="preserve"> </v>
      </c>
      <c r="M302" s="109" t="str">
        <f t="shared" si="98"/>
        <v xml:space="preserve"> </v>
      </c>
      <c r="N302" s="109" t="str">
        <f t="shared" si="99"/>
        <v xml:space="preserve"> </v>
      </c>
      <c r="O302" s="110" t="str">
        <f t="shared" si="100"/>
        <v xml:space="preserve"> </v>
      </c>
      <c r="P302" s="110" t="str">
        <f t="shared" si="101"/>
        <v xml:space="preserve"> </v>
      </c>
      <c r="Q302" s="111" t="str">
        <f t="shared" si="102"/>
        <v xml:space="preserve"> </v>
      </c>
      <c r="R302" s="108" t="e">
        <f t="shared" si="105"/>
        <v>#VALUE!</v>
      </c>
      <c r="S302" s="112" t="e">
        <f t="shared" si="106"/>
        <v>#VALUE!</v>
      </c>
      <c r="T302" s="72" t="e">
        <f t="shared" si="107"/>
        <v>#VALUE!</v>
      </c>
      <c r="U302" s="73" t="str">
        <f t="shared" si="108"/>
        <v>donnée(s) manquante(s)</v>
      </c>
      <c r="V302" s="74" t="str">
        <f t="shared" si="109"/>
        <v>donnée(s) manquante(s)</v>
      </c>
      <c r="W302" s="75" t="str">
        <f t="shared" si="92"/>
        <v xml:space="preserve"> </v>
      </c>
      <c r="X302" s="75" t="str">
        <f>IF(ISBLANK(I302)," ",IF(I302&lt;=Scenario!$C$3,0,IF(I302&lt;=Scenario!$C$5,1,IF(I302&lt;=Scenario!$C$6,2,IF(I302&lt;=Scenario!$C$7,3,IF(I302&lt;=Scenario!$C$8,4,5))))))</f>
        <v xml:space="preserve"> </v>
      </c>
      <c r="Y302" s="75" t="str">
        <f>IF(ISBLANK(J302)," ",IF(ROUND(J302,2)&lt;=Scenario!$G$3,0,IF(ROUND(J302,2)&lt;=Scenario!$G$5,1,IF(ROUND(J302,2)&lt;=Scenario!$G$6,2,IF(ROUND(J302,2)&lt;=Scenario!$G$7,3,IF(ROUND(J302,2)&lt;=Scenario!$G$8,4,IF(ROUND(J302,2)&lt;=Scenario!$G$9,5,IF(ROUND(J302,2)&lt;=Scenario!$G$10,6,7))))))))</f>
        <v xml:space="preserve"> </v>
      </c>
      <c r="Z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81" t="e">
        <f t="shared" si="93"/>
        <v>#VALUE!</v>
      </c>
      <c r="AC302" s="78" t="e">
        <f t="shared" si="110"/>
        <v>#VALUE!</v>
      </c>
      <c r="AD302" s="79" t="e">
        <f t="shared" si="104"/>
        <v>#VALUE!</v>
      </c>
      <c r="AE302" s="73" t="str">
        <f t="shared" si="111"/>
        <v>missing data</v>
      </c>
      <c r="AF302" s="80" t="str">
        <f t="shared" si="103"/>
        <v>missing data</v>
      </c>
      <c r="AG302" s="81" t="e">
        <f t="shared" si="94"/>
        <v>#VALUE!</v>
      </c>
      <c r="AH302" s="81" t="e">
        <f t="shared" si="95"/>
        <v>#VALUE!</v>
      </c>
    </row>
    <row r="303" spans="1:34" x14ac:dyDescent="0.25">
      <c r="A303" s="114" t="s">
        <v>74</v>
      </c>
      <c r="B303" s="102"/>
      <c r="C303" s="103"/>
      <c r="D303" s="103"/>
      <c r="E303" s="104"/>
      <c r="F303" s="105"/>
      <c r="G303" s="106"/>
      <c r="H303" s="106"/>
      <c r="I303" s="106"/>
      <c r="J303" s="107"/>
      <c r="K303" s="108" t="str">
        <f t="shared" si="96"/>
        <v xml:space="preserve"> </v>
      </c>
      <c r="L303" s="109" t="str">
        <f t="shared" si="97"/>
        <v xml:space="preserve"> </v>
      </c>
      <c r="M303" s="109" t="str">
        <f t="shared" si="98"/>
        <v xml:space="preserve"> </v>
      </c>
      <c r="N303" s="109" t="str">
        <f t="shared" si="99"/>
        <v xml:space="preserve"> </v>
      </c>
      <c r="O303" s="110" t="str">
        <f t="shared" si="100"/>
        <v xml:space="preserve"> </v>
      </c>
      <c r="P303" s="110" t="str">
        <f t="shared" si="101"/>
        <v xml:space="preserve"> </v>
      </c>
      <c r="Q303" s="111" t="str">
        <f t="shared" si="102"/>
        <v xml:space="preserve"> </v>
      </c>
      <c r="R303" s="108" t="e">
        <f t="shared" si="105"/>
        <v>#VALUE!</v>
      </c>
      <c r="S303" s="112" t="e">
        <f t="shared" si="106"/>
        <v>#VALUE!</v>
      </c>
      <c r="T303" s="72" t="e">
        <f t="shared" si="107"/>
        <v>#VALUE!</v>
      </c>
      <c r="U303" s="73" t="str">
        <f t="shared" si="108"/>
        <v>donnée(s) manquante(s)</v>
      </c>
      <c r="V303" s="74" t="str">
        <f t="shared" si="109"/>
        <v>donnée(s) manquante(s)</v>
      </c>
      <c r="W303" s="75" t="str">
        <f t="shared" si="92"/>
        <v xml:space="preserve"> </v>
      </c>
      <c r="X303" s="75" t="str">
        <f>IF(ISBLANK(I303)," ",IF(I303&lt;=Scenario!$C$3,0,IF(I303&lt;=Scenario!$C$5,1,IF(I303&lt;=Scenario!$C$6,2,IF(I303&lt;=Scenario!$C$7,3,IF(I303&lt;=Scenario!$C$8,4,5))))))</f>
        <v xml:space="preserve"> </v>
      </c>
      <c r="Y303" s="75" t="str">
        <f>IF(ISBLANK(J303)," ",IF(ROUND(J303,2)&lt;=Scenario!$G$3,0,IF(ROUND(J303,2)&lt;=Scenario!$G$5,1,IF(ROUND(J303,2)&lt;=Scenario!$G$6,2,IF(ROUND(J303,2)&lt;=Scenario!$G$7,3,IF(ROUND(J303,2)&lt;=Scenario!$G$8,4,IF(ROUND(J303,2)&lt;=Scenario!$G$9,5,IF(ROUND(J303,2)&lt;=Scenario!$G$10,6,7))))))))</f>
        <v xml:space="preserve"> </v>
      </c>
      <c r="Z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81" t="e">
        <f t="shared" si="93"/>
        <v>#VALUE!</v>
      </c>
      <c r="AC303" s="78" t="e">
        <f t="shared" si="110"/>
        <v>#VALUE!</v>
      </c>
      <c r="AD303" s="79" t="e">
        <f t="shared" si="104"/>
        <v>#VALUE!</v>
      </c>
      <c r="AE303" s="73" t="str">
        <f t="shared" si="111"/>
        <v>missing data</v>
      </c>
      <c r="AF303" s="80" t="str">
        <f t="shared" si="103"/>
        <v>missing data</v>
      </c>
      <c r="AG303" s="81" t="e">
        <f t="shared" si="94"/>
        <v>#VALUE!</v>
      </c>
      <c r="AH303" s="81" t="e">
        <f t="shared" si="95"/>
        <v>#VALUE!</v>
      </c>
    </row>
    <row r="304" spans="1:34" x14ac:dyDescent="0.25">
      <c r="A304" s="114" t="s">
        <v>74</v>
      </c>
      <c r="B304" s="102"/>
      <c r="C304" s="103"/>
      <c r="D304" s="103"/>
      <c r="E304" s="104"/>
      <c r="F304" s="105"/>
      <c r="G304" s="106"/>
      <c r="H304" s="106"/>
      <c r="I304" s="106"/>
      <c r="J304" s="107"/>
      <c r="K304" s="108" t="str">
        <f t="shared" si="96"/>
        <v xml:space="preserve"> </v>
      </c>
      <c r="L304" s="109" t="str">
        <f t="shared" si="97"/>
        <v xml:space="preserve"> </v>
      </c>
      <c r="M304" s="109" t="str">
        <f t="shared" si="98"/>
        <v xml:space="preserve"> </v>
      </c>
      <c r="N304" s="109" t="str">
        <f t="shared" si="99"/>
        <v xml:space="preserve"> </v>
      </c>
      <c r="O304" s="110" t="str">
        <f t="shared" si="100"/>
        <v xml:space="preserve"> </v>
      </c>
      <c r="P304" s="110" t="str">
        <f t="shared" si="101"/>
        <v xml:space="preserve"> </v>
      </c>
      <c r="Q304" s="111" t="str">
        <f t="shared" si="102"/>
        <v xml:space="preserve"> </v>
      </c>
      <c r="R304" s="108" t="e">
        <f t="shared" si="105"/>
        <v>#VALUE!</v>
      </c>
      <c r="S304" s="112" t="e">
        <f t="shared" si="106"/>
        <v>#VALUE!</v>
      </c>
      <c r="T304" s="72" t="e">
        <f t="shared" si="107"/>
        <v>#VALUE!</v>
      </c>
      <c r="U304" s="73" t="str">
        <f t="shared" si="108"/>
        <v>donnée(s) manquante(s)</v>
      </c>
      <c r="V304" s="74" t="str">
        <f t="shared" si="109"/>
        <v>donnée(s) manquante(s)</v>
      </c>
      <c r="W304" s="75" t="str">
        <f t="shared" si="92"/>
        <v xml:space="preserve"> </v>
      </c>
      <c r="X304" s="75" t="str">
        <f>IF(ISBLANK(I304)," ",IF(I304&lt;=Scenario!$C$3,0,IF(I304&lt;=Scenario!$C$5,1,IF(I304&lt;=Scenario!$C$6,2,IF(I304&lt;=Scenario!$C$7,3,IF(I304&lt;=Scenario!$C$8,4,5))))))</f>
        <v xml:space="preserve"> </v>
      </c>
      <c r="Y304" s="75" t="str">
        <f>IF(ISBLANK(J304)," ",IF(ROUND(J304,2)&lt;=Scenario!$G$3,0,IF(ROUND(J304,2)&lt;=Scenario!$G$5,1,IF(ROUND(J304,2)&lt;=Scenario!$G$6,2,IF(ROUND(J304,2)&lt;=Scenario!$G$7,3,IF(ROUND(J304,2)&lt;=Scenario!$G$8,4,IF(ROUND(J304,2)&lt;=Scenario!$G$9,5,IF(ROUND(J304,2)&lt;=Scenario!$G$10,6,7))))))))</f>
        <v xml:space="preserve"> </v>
      </c>
      <c r="Z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81" t="e">
        <f t="shared" si="93"/>
        <v>#VALUE!</v>
      </c>
      <c r="AC304" s="78" t="e">
        <f t="shared" si="110"/>
        <v>#VALUE!</v>
      </c>
      <c r="AD304" s="79" t="e">
        <f t="shared" si="104"/>
        <v>#VALUE!</v>
      </c>
      <c r="AE304" s="73" t="str">
        <f t="shared" si="111"/>
        <v>missing data</v>
      </c>
      <c r="AF304" s="80" t="str">
        <f t="shared" si="103"/>
        <v>missing data</v>
      </c>
      <c r="AG304" s="81" t="e">
        <f t="shared" si="94"/>
        <v>#VALUE!</v>
      </c>
      <c r="AH304" s="81" t="e">
        <f t="shared" si="95"/>
        <v>#VALUE!</v>
      </c>
    </row>
    <row r="305" spans="1:34" x14ac:dyDescent="0.25">
      <c r="A305" s="114" t="s">
        <v>74</v>
      </c>
      <c r="B305" s="102"/>
      <c r="C305" s="103"/>
      <c r="D305" s="103"/>
      <c r="E305" s="104"/>
      <c r="F305" s="105"/>
      <c r="G305" s="106"/>
      <c r="H305" s="106"/>
      <c r="I305" s="106"/>
      <c r="J305" s="107"/>
      <c r="K305" s="108" t="str">
        <f t="shared" si="96"/>
        <v xml:space="preserve"> </v>
      </c>
      <c r="L305" s="109" t="str">
        <f t="shared" si="97"/>
        <v xml:space="preserve"> </v>
      </c>
      <c r="M305" s="109" t="str">
        <f t="shared" si="98"/>
        <v xml:space="preserve"> </v>
      </c>
      <c r="N305" s="109" t="str">
        <f t="shared" si="99"/>
        <v xml:space="preserve"> </v>
      </c>
      <c r="O305" s="110" t="str">
        <f t="shared" si="100"/>
        <v xml:space="preserve"> </v>
      </c>
      <c r="P305" s="110" t="str">
        <f t="shared" si="101"/>
        <v xml:space="preserve"> </v>
      </c>
      <c r="Q305" s="111" t="str">
        <f t="shared" si="102"/>
        <v xml:space="preserve"> </v>
      </c>
      <c r="R305" s="108" t="e">
        <f t="shared" si="105"/>
        <v>#VALUE!</v>
      </c>
      <c r="S305" s="112" t="e">
        <f t="shared" si="106"/>
        <v>#VALUE!</v>
      </c>
      <c r="T305" s="72" t="e">
        <f t="shared" si="107"/>
        <v>#VALUE!</v>
      </c>
      <c r="U305" s="73" t="str">
        <f t="shared" si="108"/>
        <v>donnée(s) manquante(s)</v>
      </c>
      <c r="V305" s="74" t="str">
        <f t="shared" si="109"/>
        <v>donnée(s) manquante(s)</v>
      </c>
      <c r="W305" s="75" t="str">
        <f t="shared" si="92"/>
        <v xml:space="preserve"> </v>
      </c>
      <c r="X305" s="75" t="str">
        <f>IF(ISBLANK(I305)," ",IF(I305&lt;=Scenario!$C$3,0,IF(I305&lt;=Scenario!$C$5,1,IF(I305&lt;=Scenario!$C$6,2,IF(I305&lt;=Scenario!$C$7,3,IF(I305&lt;=Scenario!$C$8,4,5))))))</f>
        <v xml:space="preserve"> </v>
      </c>
      <c r="Y305" s="75" t="str">
        <f>IF(ISBLANK(J305)," ",IF(ROUND(J305,2)&lt;=Scenario!$G$3,0,IF(ROUND(J305,2)&lt;=Scenario!$G$5,1,IF(ROUND(J305,2)&lt;=Scenario!$G$6,2,IF(ROUND(J305,2)&lt;=Scenario!$G$7,3,IF(ROUND(J305,2)&lt;=Scenario!$G$8,4,IF(ROUND(J305,2)&lt;=Scenario!$G$9,5,IF(ROUND(J305,2)&lt;=Scenario!$G$10,6,7))))))))</f>
        <v xml:space="preserve"> </v>
      </c>
      <c r="Z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81" t="e">
        <f t="shared" si="93"/>
        <v>#VALUE!</v>
      </c>
      <c r="AC305" s="78" t="e">
        <f t="shared" si="110"/>
        <v>#VALUE!</v>
      </c>
      <c r="AD305" s="79" t="e">
        <f t="shared" si="104"/>
        <v>#VALUE!</v>
      </c>
      <c r="AE305" s="73" t="str">
        <f t="shared" si="111"/>
        <v>missing data</v>
      </c>
      <c r="AF305" s="80" t="str">
        <f t="shared" si="103"/>
        <v>missing data</v>
      </c>
      <c r="AG305" s="81" t="e">
        <f t="shared" si="94"/>
        <v>#VALUE!</v>
      </c>
      <c r="AH305" s="81" t="e">
        <f t="shared" si="95"/>
        <v>#VALUE!</v>
      </c>
    </row>
    <row r="306" spans="1:34" x14ac:dyDescent="0.25">
      <c r="A306" s="114" t="s">
        <v>74</v>
      </c>
      <c r="B306" s="102"/>
      <c r="C306" s="103"/>
      <c r="D306" s="103"/>
      <c r="E306" s="104"/>
      <c r="F306" s="105"/>
      <c r="G306" s="106"/>
      <c r="H306" s="106"/>
      <c r="I306" s="106"/>
      <c r="J306" s="107"/>
      <c r="K306" s="108" t="str">
        <f t="shared" si="96"/>
        <v xml:space="preserve"> </v>
      </c>
      <c r="L306" s="109" t="str">
        <f t="shared" si="97"/>
        <v xml:space="preserve"> </v>
      </c>
      <c r="M306" s="109" t="str">
        <f t="shared" si="98"/>
        <v xml:space="preserve"> </v>
      </c>
      <c r="N306" s="109" t="str">
        <f t="shared" si="99"/>
        <v xml:space="preserve"> </v>
      </c>
      <c r="O306" s="110" t="str">
        <f t="shared" si="100"/>
        <v xml:space="preserve"> </v>
      </c>
      <c r="P306" s="110" t="str">
        <f t="shared" si="101"/>
        <v xml:space="preserve"> </v>
      </c>
      <c r="Q306" s="111" t="str">
        <f t="shared" si="102"/>
        <v xml:space="preserve"> </v>
      </c>
      <c r="R306" s="108" t="e">
        <f t="shared" si="105"/>
        <v>#VALUE!</v>
      </c>
      <c r="S306" s="112" t="e">
        <f t="shared" si="106"/>
        <v>#VALUE!</v>
      </c>
      <c r="T306" s="72" t="e">
        <f t="shared" si="107"/>
        <v>#VALUE!</v>
      </c>
      <c r="U306" s="73" t="str">
        <f t="shared" si="108"/>
        <v>donnée(s) manquante(s)</v>
      </c>
      <c r="V306" s="74" t="str">
        <f t="shared" si="109"/>
        <v>donnée(s) manquante(s)</v>
      </c>
      <c r="W306" s="75" t="str">
        <f t="shared" si="92"/>
        <v xml:space="preserve"> </v>
      </c>
      <c r="X306" s="75" t="str">
        <f>IF(ISBLANK(I306)," ",IF(I306&lt;=Scenario!$C$3,0,IF(I306&lt;=Scenario!$C$5,1,IF(I306&lt;=Scenario!$C$6,2,IF(I306&lt;=Scenario!$C$7,3,IF(I306&lt;=Scenario!$C$8,4,5))))))</f>
        <v xml:space="preserve"> </v>
      </c>
      <c r="Y306" s="75" t="str">
        <f>IF(ISBLANK(J306)," ",IF(ROUND(J306,2)&lt;=Scenario!$G$3,0,IF(ROUND(J306,2)&lt;=Scenario!$G$5,1,IF(ROUND(J306,2)&lt;=Scenario!$G$6,2,IF(ROUND(J306,2)&lt;=Scenario!$G$7,3,IF(ROUND(J306,2)&lt;=Scenario!$G$8,4,IF(ROUND(J306,2)&lt;=Scenario!$G$9,5,IF(ROUND(J306,2)&lt;=Scenario!$G$10,6,7))))))))</f>
        <v xml:space="preserve"> </v>
      </c>
      <c r="Z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81" t="e">
        <f t="shared" si="93"/>
        <v>#VALUE!</v>
      </c>
      <c r="AC306" s="78" t="e">
        <f t="shared" si="110"/>
        <v>#VALUE!</v>
      </c>
      <c r="AD306" s="79" t="e">
        <f t="shared" si="104"/>
        <v>#VALUE!</v>
      </c>
      <c r="AE306" s="73" t="str">
        <f t="shared" si="111"/>
        <v>missing data</v>
      </c>
      <c r="AF306" s="80" t="str">
        <f t="shared" si="103"/>
        <v>missing data</v>
      </c>
      <c r="AG306" s="81" t="e">
        <f t="shared" si="94"/>
        <v>#VALUE!</v>
      </c>
      <c r="AH306" s="81" t="e">
        <f t="shared" si="95"/>
        <v>#VALUE!</v>
      </c>
    </row>
    <row r="307" spans="1:34" x14ac:dyDescent="0.25">
      <c r="A307" s="114" t="s">
        <v>74</v>
      </c>
      <c r="B307" s="102"/>
      <c r="C307" s="103"/>
      <c r="D307" s="103"/>
      <c r="E307" s="104"/>
      <c r="F307" s="105"/>
      <c r="G307" s="106"/>
      <c r="H307" s="106"/>
      <c r="I307" s="106"/>
      <c r="J307" s="107"/>
      <c r="K307" s="108" t="str">
        <f t="shared" si="96"/>
        <v xml:space="preserve"> </v>
      </c>
      <c r="L307" s="109" t="str">
        <f t="shared" si="97"/>
        <v xml:space="preserve"> </v>
      </c>
      <c r="M307" s="109" t="str">
        <f t="shared" si="98"/>
        <v xml:space="preserve"> </v>
      </c>
      <c r="N307" s="109" t="str">
        <f t="shared" si="99"/>
        <v xml:space="preserve"> </v>
      </c>
      <c r="O307" s="110" t="str">
        <f t="shared" si="100"/>
        <v xml:space="preserve"> </v>
      </c>
      <c r="P307" s="110" t="str">
        <f t="shared" si="101"/>
        <v xml:space="preserve"> </v>
      </c>
      <c r="Q307" s="111" t="str">
        <f t="shared" si="102"/>
        <v xml:space="preserve"> </v>
      </c>
      <c r="R307" s="108" t="e">
        <f t="shared" si="105"/>
        <v>#VALUE!</v>
      </c>
      <c r="S307" s="112" t="e">
        <f t="shared" si="106"/>
        <v>#VALUE!</v>
      </c>
      <c r="T307" s="72" t="e">
        <f t="shared" si="107"/>
        <v>#VALUE!</v>
      </c>
      <c r="U307" s="73" t="str">
        <f t="shared" si="108"/>
        <v>donnée(s) manquante(s)</v>
      </c>
      <c r="V307" s="74" t="str">
        <f t="shared" si="109"/>
        <v>donnée(s) manquante(s)</v>
      </c>
      <c r="W307" s="75" t="str">
        <f t="shared" si="92"/>
        <v xml:space="preserve"> </v>
      </c>
      <c r="X307" s="75" t="str">
        <f>IF(ISBLANK(I307)," ",IF(I307&lt;=Scenario!$C$3,0,IF(I307&lt;=Scenario!$C$5,1,IF(I307&lt;=Scenario!$C$6,2,IF(I307&lt;=Scenario!$C$7,3,IF(I307&lt;=Scenario!$C$8,4,5))))))</f>
        <v xml:space="preserve"> </v>
      </c>
      <c r="Y307" s="75" t="str">
        <f>IF(ISBLANK(J307)," ",IF(ROUND(J307,2)&lt;=Scenario!$G$3,0,IF(ROUND(J307,2)&lt;=Scenario!$G$5,1,IF(ROUND(J307,2)&lt;=Scenario!$G$6,2,IF(ROUND(J307,2)&lt;=Scenario!$G$7,3,IF(ROUND(J307,2)&lt;=Scenario!$G$8,4,IF(ROUND(J307,2)&lt;=Scenario!$G$9,5,IF(ROUND(J307,2)&lt;=Scenario!$G$10,6,7))))))))</f>
        <v xml:space="preserve"> </v>
      </c>
      <c r="Z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81" t="e">
        <f t="shared" si="93"/>
        <v>#VALUE!</v>
      </c>
      <c r="AC307" s="78" t="e">
        <f t="shared" si="110"/>
        <v>#VALUE!</v>
      </c>
      <c r="AD307" s="79" t="e">
        <f t="shared" si="104"/>
        <v>#VALUE!</v>
      </c>
      <c r="AE307" s="73" t="str">
        <f t="shared" si="111"/>
        <v>missing data</v>
      </c>
      <c r="AF307" s="80" t="str">
        <f t="shared" si="103"/>
        <v>missing data</v>
      </c>
      <c r="AG307" s="81" t="e">
        <f t="shared" si="94"/>
        <v>#VALUE!</v>
      </c>
      <c r="AH307" s="81" t="e">
        <f t="shared" si="95"/>
        <v>#VALUE!</v>
      </c>
    </row>
    <row r="308" spans="1:34" x14ac:dyDescent="0.25">
      <c r="A308" s="114" t="s">
        <v>74</v>
      </c>
      <c r="B308" s="102"/>
      <c r="C308" s="103"/>
      <c r="D308" s="103"/>
      <c r="E308" s="104"/>
      <c r="F308" s="105"/>
      <c r="G308" s="106"/>
      <c r="H308" s="106"/>
      <c r="I308" s="106"/>
      <c r="J308" s="107"/>
      <c r="K308" s="108" t="str">
        <f t="shared" si="96"/>
        <v xml:space="preserve"> </v>
      </c>
      <c r="L308" s="109" t="str">
        <f t="shared" si="97"/>
        <v xml:space="preserve"> </v>
      </c>
      <c r="M308" s="109" t="str">
        <f t="shared" si="98"/>
        <v xml:space="preserve"> </v>
      </c>
      <c r="N308" s="109" t="str">
        <f t="shared" si="99"/>
        <v xml:space="preserve"> </v>
      </c>
      <c r="O308" s="110" t="str">
        <f t="shared" si="100"/>
        <v xml:space="preserve"> </v>
      </c>
      <c r="P308" s="110" t="str">
        <f t="shared" si="101"/>
        <v xml:space="preserve"> </v>
      </c>
      <c r="Q308" s="111" t="str">
        <f t="shared" si="102"/>
        <v xml:space="preserve"> </v>
      </c>
      <c r="R308" s="108" t="e">
        <f t="shared" si="105"/>
        <v>#VALUE!</v>
      </c>
      <c r="S308" s="112" t="e">
        <f t="shared" si="106"/>
        <v>#VALUE!</v>
      </c>
      <c r="T308" s="72" t="e">
        <f t="shared" si="107"/>
        <v>#VALUE!</v>
      </c>
      <c r="U308" s="73" t="str">
        <f t="shared" si="108"/>
        <v>donnée(s) manquante(s)</v>
      </c>
      <c r="V308" s="74" t="str">
        <f t="shared" si="109"/>
        <v>donnée(s) manquante(s)</v>
      </c>
      <c r="W308" s="75" t="str">
        <f t="shared" si="92"/>
        <v xml:space="preserve"> </v>
      </c>
      <c r="X308" s="75" t="str">
        <f>IF(ISBLANK(I308)," ",IF(I308&lt;=Scenario!$C$3,0,IF(I308&lt;=Scenario!$C$5,1,IF(I308&lt;=Scenario!$C$6,2,IF(I308&lt;=Scenario!$C$7,3,IF(I308&lt;=Scenario!$C$8,4,5))))))</f>
        <v xml:space="preserve"> </v>
      </c>
      <c r="Y308" s="75" t="str">
        <f>IF(ISBLANK(J308)," ",IF(ROUND(J308,2)&lt;=Scenario!$G$3,0,IF(ROUND(J308,2)&lt;=Scenario!$G$5,1,IF(ROUND(J308,2)&lt;=Scenario!$G$6,2,IF(ROUND(J308,2)&lt;=Scenario!$G$7,3,IF(ROUND(J308,2)&lt;=Scenario!$G$8,4,IF(ROUND(J308,2)&lt;=Scenario!$G$9,5,IF(ROUND(J308,2)&lt;=Scenario!$G$10,6,7))))))))</f>
        <v xml:space="preserve"> </v>
      </c>
      <c r="Z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81" t="e">
        <f t="shared" si="93"/>
        <v>#VALUE!</v>
      </c>
      <c r="AC308" s="78" t="e">
        <f t="shared" si="110"/>
        <v>#VALUE!</v>
      </c>
      <c r="AD308" s="79" t="e">
        <f t="shared" si="104"/>
        <v>#VALUE!</v>
      </c>
      <c r="AE308" s="73" t="str">
        <f t="shared" si="111"/>
        <v>missing data</v>
      </c>
      <c r="AF308" s="80" t="str">
        <f t="shared" si="103"/>
        <v>missing data</v>
      </c>
      <c r="AG308" s="81" t="e">
        <f t="shared" si="94"/>
        <v>#VALUE!</v>
      </c>
      <c r="AH308" s="81" t="e">
        <f t="shared" si="95"/>
        <v>#VALUE!</v>
      </c>
    </row>
    <row r="309" spans="1:34" x14ac:dyDescent="0.25">
      <c r="A309" s="114" t="s">
        <v>74</v>
      </c>
      <c r="B309" s="102"/>
      <c r="C309" s="103"/>
      <c r="D309" s="103"/>
      <c r="E309" s="104"/>
      <c r="F309" s="105"/>
      <c r="G309" s="106"/>
      <c r="H309" s="106"/>
      <c r="I309" s="106"/>
      <c r="J309" s="107"/>
      <c r="K309" s="108" t="str">
        <f t="shared" si="96"/>
        <v xml:space="preserve"> </v>
      </c>
      <c r="L309" s="109" t="str">
        <f t="shared" si="97"/>
        <v xml:space="preserve"> </v>
      </c>
      <c r="M309" s="109" t="str">
        <f t="shared" si="98"/>
        <v xml:space="preserve"> </v>
      </c>
      <c r="N309" s="109" t="str">
        <f t="shared" si="99"/>
        <v xml:space="preserve"> </v>
      </c>
      <c r="O309" s="110" t="str">
        <f t="shared" si="100"/>
        <v xml:space="preserve"> </v>
      </c>
      <c r="P309" s="110" t="str">
        <f t="shared" si="101"/>
        <v xml:space="preserve"> </v>
      </c>
      <c r="Q309" s="111" t="str">
        <f t="shared" si="102"/>
        <v xml:space="preserve"> </v>
      </c>
      <c r="R309" s="108" t="e">
        <f t="shared" si="105"/>
        <v>#VALUE!</v>
      </c>
      <c r="S309" s="112" t="e">
        <f t="shared" si="106"/>
        <v>#VALUE!</v>
      </c>
      <c r="T309" s="72" t="e">
        <f t="shared" si="107"/>
        <v>#VALUE!</v>
      </c>
      <c r="U309" s="73" t="str">
        <f t="shared" si="108"/>
        <v>donnée(s) manquante(s)</v>
      </c>
      <c r="V309" s="74" t="str">
        <f t="shared" si="109"/>
        <v>donnée(s) manquante(s)</v>
      </c>
      <c r="W309" s="75" t="str">
        <f t="shared" si="92"/>
        <v xml:space="preserve"> </v>
      </c>
      <c r="X309" s="75" t="str">
        <f>IF(ISBLANK(I309)," ",IF(I309&lt;=Scenario!$C$3,0,IF(I309&lt;=Scenario!$C$5,1,IF(I309&lt;=Scenario!$C$6,2,IF(I309&lt;=Scenario!$C$7,3,IF(I309&lt;=Scenario!$C$8,4,5))))))</f>
        <v xml:space="preserve"> </v>
      </c>
      <c r="Y309" s="75" t="str">
        <f>IF(ISBLANK(J309)," ",IF(ROUND(J309,2)&lt;=Scenario!$G$3,0,IF(ROUND(J309,2)&lt;=Scenario!$G$5,1,IF(ROUND(J309,2)&lt;=Scenario!$G$6,2,IF(ROUND(J309,2)&lt;=Scenario!$G$7,3,IF(ROUND(J309,2)&lt;=Scenario!$G$8,4,IF(ROUND(J309,2)&lt;=Scenario!$G$9,5,IF(ROUND(J309,2)&lt;=Scenario!$G$10,6,7))))))))</f>
        <v xml:space="preserve"> </v>
      </c>
      <c r="Z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81" t="e">
        <f t="shared" si="93"/>
        <v>#VALUE!</v>
      </c>
      <c r="AC309" s="78" t="e">
        <f t="shared" si="110"/>
        <v>#VALUE!</v>
      </c>
      <c r="AD309" s="79" t="e">
        <f t="shared" si="104"/>
        <v>#VALUE!</v>
      </c>
      <c r="AE309" s="73" t="str">
        <f t="shared" si="111"/>
        <v>missing data</v>
      </c>
      <c r="AF309" s="80" t="str">
        <f t="shared" si="103"/>
        <v>missing data</v>
      </c>
      <c r="AG309" s="81" t="e">
        <f t="shared" si="94"/>
        <v>#VALUE!</v>
      </c>
      <c r="AH309" s="81" t="e">
        <f t="shared" si="95"/>
        <v>#VALUE!</v>
      </c>
    </row>
    <row r="310" spans="1:34" x14ac:dyDescent="0.25">
      <c r="A310" s="114" t="s">
        <v>74</v>
      </c>
      <c r="B310" s="102"/>
      <c r="C310" s="103"/>
      <c r="D310" s="103"/>
      <c r="E310" s="104"/>
      <c r="F310" s="105"/>
      <c r="G310" s="106"/>
      <c r="H310" s="106"/>
      <c r="I310" s="106"/>
      <c r="J310" s="107"/>
      <c r="K310" s="108" t="str">
        <f t="shared" si="96"/>
        <v xml:space="preserve"> </v>
      </c>
      <c r="L310" s="109" t="str">
        <f t="shared" si="97"/>
        <v xml:space="preserve"> </v>
      </c>
      <c r="M310" s="109" t="str">
        <f t="shared" si="98"/>
        <v xml:space="preserve"> </v>
      </c>
      <c r="N310" s="109" t="str">
        <f t="shared" si="99"/>
        <v xml:space="preserve"> </v>
      </c>
      <c r="O310" s="110" t="str">
        <f t="shared" si="100"/>
        <v xml:space="preserve"> </v>
      </c>
      <c r="P310" s="110" t="str">
        <f t="shared" si="101"/>
        <v xml:space="preserve"> </v>
      </c>
      <c r="Q310" s="111" t="str">
        <f t="shared" si="102"/>
        <v xml:space="preserve"> </v>
      </c>
      <c r="R310" s="108" t="e">
        <f t="shared" si="105"/>
        <v>#VALUE!</v>
      </c>
      <c r="S310" s="112" t="e">
        <f t="shared" si="106"/>
        <v>#VALUE!</v>
      </c>
      <c r="T310" s="72" t="e">
        <f t="shared" si="107"/>
        <v>#VALUE!</v>
      </c>
      <c r="U310" s="73" t="str">
        <f t="shared" si="108"/>
        <v>donnée(s) manquante(s)</v>
      </c>
      <c r="V310" s="74" t="str">
        <f t="shared" si="109"/>
        <v>donnée(s) manquante(s)</v>
      </c>
      <c r="W310" s="75" t="str">
        <f t="shared" si="92"/>
        <v xml:space="preserve"> </v>
      </c>
      <c r="X310" s="75" t="str">
        <f>IF(ISBLANK(I310)," ",IF(I310&lt;=Scenario!$C$3,0,IF(I310&lt;=Scenario!$C$5,1,IF(I310&lt;=Scenario!$C$6,2,IF(I310&lt;=Scenario!$C$7,3,IF(I310&lt;=Scenario!$C$8,4,5))))))</f>
        <v xml:space="preserve"> </v>
      </c>
      <c r="Y310" s="75" t="str">
        <f>IF(ISBLANK(J310)," ",IF(ROUND(J310,2)&lt;=Scenario!$G$3,0,IF(ROUND(J310,2)&lt;=Scenario!$G$5,1,IF(ROUND(J310,2)&lt;=Scenario!$G$6,2,IF(ROUND(J310,2)&lt;=Scenario!$G$7,3,IF(ROUND(J310,2)&lt;=Scenario!$G$8,4,IF(ROUND(J310,2)&lt;=Scenario!$G$9,5,IF(ROUND(J310,2)&lt;=Scenario!$G$10,6,7))))))))</f>
        <v xml:space="preserve"> </v>
      </c>
      <c r="Z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81" t="e">
        <f t="shared" si="93"/>
        <v>#VALUE!</v>
      </c>
      <c r="AC310" s="78" t="e">
        <f t="shared" si="110"/>
        <v>#VALUE!</v>
      </c>
      <c r="AD310" s="79" t="e">
        <f t="shared" si="104"/>
        <v>#VALUE!</v>
      </c>
      <c r="AE310" s="73" t="str">
        <f t="shared" si="111"/>
        <v>missing data</v>
      </c>
      <c r="AF310" s="80" t="str">
        <f t="shared" si="103"/>
        <v>missing data</v>
      </c>
      <c r="AG310" s="81" t="e">
        <f t="shared" si="94"/>
        <v>#VALUE!</v>
      </c>
      <c r="AH310" s="81" t="e">
        <f t="shared" si="95"/>
        <v>#VALUE!</v>
      </c>
    </row>
    <row r="311" spans="1:34" x14ac:dyDescent="0.25">
      <c r="A311" s="114" t="s">
        <v>74</v>
      </c>
      <c r="B311" s="102"/>
      <c r="C311" s="103"/>
      <c r="D311" s="103"/>
      <c r="E311" s="104"/>
      <c r="F311" s="105"/>
      <c r="G311" s="106"/>
      <c r="H311" s="106"/>
      <c r="I311" s="106"/>
      <c r="J311" s="107"/>
      <c r="K311" s="108" t="str">
        <f t="shared" si="96"/>
        <v xml:space="preserve"> </v>
      </c>
      <c r="L311" s="109" t="str">
        <f t="shared" si="97"/>
        <v xml:space="preserve"> </v>
      </c>
      <c r="M311" s="109" t="str">
        <f t="shared" si="98"/>
        <v xml:space="preserve"> </v>
      </c>
      <c r="N311" s="109" t="str">
        <f t="shared" si="99"/>
        <v xml:space="preserve"> </v>
      </c>
      <c r="O311" s="110" t="str">
        <f t="shared" si="100"/>
        <v xml:space="preserve"> </v>
      </c>
      <c r="P311" s="110" t="str">
        <f t="shared" si="101"/>
        <v xml:space="preserve"> </v>
      </c>
      <c r="Q311" s="111" t="str">
        <f t="shared" si="102"/>
        <v xml:space="preserve"> </v>
      </c>
      <c r="R311" s="108" t="e">
        <f t="shared" si="105"/>
        <v>#VALUE!</v>
      </c>
      <c r="S311" s="112" t="e">
        <f t="shared" si="106"/>
        <v>#VALUE!</v>
      </c>
      <c r="T311" s="72" t="e">
        <f t="shared" si="107"/>
        <v>#VALUE!</v>
      </c>
      <c r="U311" s="73" t="str">
        <f t="shared" si="108"/>
        <v>donnée(s) manquante(s)</v>
      </c>
      <c r="V311" s="74" t="str">
        <f t="shared" si="109"/>
        <v>donnée(s) manquante(s)</v>
      </c>
      <c r="W311" s="75" t="str">
        <f t="shared" si="92"/>
        <v xml:space="preserve"> </v>
      </c>
      <c r="X311" s="75" t="str">
        <f>IF(ISBLANK(I311)," ",IF(I311&lt;=Scenario!$C$3,0,IF(I311&lt;=Scenario!$C$5,1,IF(I311&lt;=Scenario!$C$6,2,IF(I311&lt;=Scenario!$C$7,3,IF(I311&lt;=Scenario!$C$8,4,5))))))</f>
        <v xml:space="preserve"> </v>
      </c>
      <c r="Y311" s="75" t="str">
        <f>IF(ISBLANK(J311)," ",IF(ROUND(J311,2)&lt;=Scenario!$G$3,0,IF(ROUND(J311,2)&lt;=Scenario!$G$5,1,IF(ROUND(J311,2)&lt;=Scenario!$G$6,2,IF(ROUND(J311,2)&lt;=Scenario!$G$7,3,IF(ROUND(J311,2)&lt;=Scenario!$G$8,4,IF(ROUND(J311,2)&lt;=Scenario!$G$9,5,IF(ROUND(J311,2)&lt;=Scenario!$G$10,6,7))))))))</f>
        <v xml:space="preserve"> </v>
      </c>
      <c r="Z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81" t="e">
        <f t="shared" si="93"/>
        <v>#VALUE!</v>
      </c>
      <c r="AC311" s="78" t="e">
        <f t="shared" si="110"/>
        <v>#VALUE!</v>
      </c>
      <c r="AD311" s="79" t="e">
        <f t="shared" si="104"/>
        <v>#VALUE!</v>
      </c>
      <c r="AE311" s="73" t="str">
        <f t="shared" si="111"/>
        <v>missing data</v>
      </c>
      <c r="AF311" s="80" t="str">
        <f t="shared" si="103"/>
        <v>missing data</v>
      </c>
      <c r="AG311" s="81" t="e">
        <f t="shared" si="94"/>
        <v>#VALUE!</v>
      </c>
      <c r="AH311" s="81" t="e">
        <f t="shared" si="95"/>
        <v>#VALUE!</v>
      </c>
    </row>
    <row r="312" spans="1:34" x14ac:dyDescent="0.25">
      <c r="A312" s="114" t="s">
        <v>74</v>
      </c>
      <c r="B312" s="102"/>
      <c r="C312" s="103"/>
      <c r="D312" s="103"/>
      <c r="E312" s="104"/>
      <c r="F312" s="105"/>
      <c r="G312" s="106"/>
      <c r="H312" s="106"/>
      <c r="I312" s="106"/>
      <c r="J312" s="107"/>
      <c r="K312" s="108" t="str">
        <f t="shared" si="96"/>
        <v xml:space="preserve"> </v>
      </c>
      <c r="L312" s="109" t="str">
        <f t="shared" si="97"/>
        <v xml:space="preserve"> </v>
      </c>
      <c r="M312" s="109" t="str">
        <f t="shared" si="98"/>
        <v xml:space="preserve"> </v>
      </c>
      <c r="N312" s="109" t="str">
        <f t="shared" si="99"/>
        <v xml:space="preserve"> </v>
      </c>
      <c r="O312" s="110" t="str">
        <f t="shared" si="100"/>
        <v xml:space="preserve"> </v>
      </c>
      <c r="P312" s="110" t="str">
        <f t="shared" si="101"/>
        <v xml:space="preserve"> </v>
      </c>
      <c r="Q312" s="111" t="str">
        <f t="shared" si="102"/>
        <v xml:space="preserve"> </v>
      </c>
      <c r="R312" s="108" t="e">
        <f t="shared" si="105"/>
        <v>#VALUE!</v>
      </c>
      <c r="S312" s="112" t="e">
        <f t="shared" si="106"/>
        <v>#VALUE!</v>
      </c>
      <c r="T312" s="72" t="e">
        <f t="shared" si="107"/>
        <v>#VALUE!</v>
      </c>
      <c r="U312" s="73" t="str">
        <f t="shared" si="108"/>
        <v>donnée(s) manquante(s)</v>
      </c>
      <c r="V312" s="74" t="str">
        <f t="shared" si="109"/>
        <v>donnée(s) manquante(s)</v>
      </c>
      <c r="W312" s="75" t="str">
        <f t="shared" si="92"/>
        <v xml:space="preserve"> </v>
      </c>
      <c r="X312" s="75" t="str">
        <f>IF(ISBLANK(I312)," ",IF(I312&lt;=Scenario!$C$3,0,IF(I312&lt;=Scenario!$C$5,1,IF(I312&lt;=Scenario!$C$6,2,IF(I312&lt;=Scenario!$C$7,3,IF(I312&lt;=Scenario!$C$8,4,5))))))</f>
        <v xml:space="preserve"> </v>
      </c>
      <c r="Y312" s="75" t="str">
        <f>IF(ISBLANK(J312)," ",IF(ROUND(J312,2)&lt;=Scenario!$G$3,0,IF(ROUND(J312,2)&lt;=Scenario!$G$5,1,IF(ROUND(J312,2)&lt;=Scenario!$G$6,2,IF(ROUND(J312,2)&lt;=Scenario!$G$7,3,IF(ROUND(J312,2)&lt;=Scenario!$G$8,4,IF(ROUND(J312,2)&lt;=Scenario!$G$9,5,IF(ROUND(J312,2)&lt;=Scenario!$G$10,6,7))))))))</f>
        <v xml:space="preserve"> </v>
      </c>
      <c r="Z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81" t="e">
        <f t="shared" si="93"/>
        <v>#VALUE!</v>
      </c>
      <c r="AC312" s="78" t="e">
        <f t="shared" si="110"/>
        <v>#VALUE!</v>
      </c>
      <c r="AD312" s="79" t="e">
        <f t="shared" si="104"/>
        <v>#VALUE!</v>
      </c>
      <c r="AE312" s="73" t="str">
        <f t="shared" si="111"/>
        <v>missing data</v>
      </c>
      <c r="AF312" s="80" t="str">
        <f t="shared" si="103"/>
        <v>missing data</v>
      </c>
      <c r="AG312" s="81" t="e">
        <f t="shared" si="94"/>
        <v>#VALUE!</v>
      </c>
      <c r="AH312" s="81" t="e">
        <f t="shared" si="95"/>
        <v>#VALUE!</v>
      </c>
    </row>
    <row r="313" spans="1:34" x14ac:dyDescent="0.25">
      <c r="A313" s="114" t="s">
        <v>74</v>
      </c>
      <c r="B313" s="102"/>
      <c r="C313" s="103"/>
      <c r="D313" s="103"/>
      <c r="E313" s="104"/>
      <c r="F313" s="105"/>
      <c r="G313" s="106"/>
      <c r="H313" s="106"/>
      <c r="I313" s="106"/>
      <c r="J313" s="107"/>
      <c r="K313" s="108" t="str">
        <f t="shared" si="96"/>
        <v xml:space="preserve"> </v>
      </c>
      <c r="L313" s="109" t="str">
        <f t="shared" si="97"/>
        <v xml:space="preserve"> </v>
      </c>
      <c r="M313" s="109" t="str">
        <f t="shared" si="98"/>
        <v xml:space="preserve"> </v>
      </c>
      <c r="N313" s="109" t="str">
        <f t="shared" si="99"/>
        <v xml:space="preserve"> </v>
      </c>
      <c r="O313" s="110" t="str">
        <f t="shared" si="100"/>
        <v xml:space="preserve"> </v>
      </c>
      <c r="P313" s="110" t="str">
        <f t="shared" si="101"/>
        <v xml:space="preserve"> </v>
      </c>
      <c r="Q313" s="111" t="str">
        <f t="shared" si="102"/>
        <v xml:space="preserve"> </v>
      </c>
      <c r="R313" s="108" t="e">
        <f t="shared" si="105"/>
        <v>#VALUE!</v>
      </c>
      <c r="S313" s="112" t="e">
        <f t="shared" si="106"/>
        <v>#VALUE!</v>
      </c>
      <c r="T313" s="72" t="e">
        <f t="shared" si="107"/>
        <v>#VALUE!</v>
      </c>
      <c r="U313" s="73" t="str">
        <f t="shared" si="108"/>
        <v>donnée(s) manquante(s)</v>
      </c>
      <c r="V313" s="74" t="str">
        <f t="shared" si="109"/>
        <v>donnée(s) manquante(s)</v>
      </c>
      <c r="W313" s="75" t="str">
        <f t="shared" si="92"/>
        <v xml:space="preserve"> </v>
      </c>
      <c r="X313" s="75" t="str">
        <f>IF(ISBLANK(I313)," ",IF(I313&lt;=Scenario!$C$3,0,IF(I313&lt;=Scenario!$C$5,1,IF(I313&lt;=Scenario!$C$6,2,IF(I313&lt;=Scenario!$C$7,3,IF(I313&lt;=Scenario!$C$8,4,5))))))</f>
        <v xml:space="preserve"> </v>
      </c>
      <c r="Y313" s="75" t="str">
        <f>IF(ISBLANK(J313)," ",IF(ROUND(J313,2)&lt;=Scenario!$G$3,0,IF(ROUND(J313,2)&lt;=Scenario!$G$5,1,IF(ROUND(J313,2)&lt;=Scenario!$G$6,2,IF(ROUND(J313,2)&lt;=Scenario!$G$7,3,IF(ROUND(J313,2)&lt;=Scenario!$G$8,4,IF(ROUND(J313,2)&lt;=Scenario!$G$9,5,IF(ROUND(J313,2)&lt;=Scenario!$G$10,6,7))))))))</f>
        <v xml:space="preserve"> </v>
      </c>
      <c r="Z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81" t="e">
        <f t="shared" si="93"/>
        <v>#VALUE!</v>
      </c>
      <c r="AC313" s="78" t="e">
        <f t="shared" si="110"/>
        <v>#VALUE!</v>
      </c>
      <c r="AD313" s="79" t="e">
        <f t="shared" si="104"/>
        <v>#VALUE!</v>
      </c>
      <c r="AE313" s="73" t="str">
        <f t="shared" si="111"/>
        <v>missing data</v>
      </c>
      <c r="AF313" s="80" t="str">
        <f t="shared" si="103"/>
        <v>missing data</v>
      </c>
      <c r="AG313" s="81" t="e">
        <f t="shared" si="94"/>
        <v>#VALUE!</v>
      </c>
      <c r="AH313" s="81" t="e">
        <f t="shared" si="95"/>
        <v>#VALUE!</v>
      </c>
    </row>
    <row r="314" spans="1:34" x14ac:dyDescent="0.25">
      <c r="A314" s="114" t="s">
        <v>74</v>
      </c>
      <c r="B314" s="102"/>
      <c r="C314" s="103"/>
      <c r="D314" s="103"/>
      <c r="E314" s="104"/>
      <c r="F314" s="105"/>
      <c r="G314" s="106"/>
      <c r="H314" s="106"/>
      <c r="I314" s="106"/>
      <c r="J314" s="107"/>
      <c r="K314" s="108" t="str">
        <f t="shared" si="96"/>
        <v xml:space="preserve"> </v>
      </c>
      <c r="L314" s="109" t="str">
        <f t="shared" si="97"/>
        <v xml:space="preserve"> </v>
      </c>
      <c r="M314" s="109" t="str">
        <f t="shared" si="98"/>
        <v xml:space="preserve"> </v>
      </c>
      <c r="N314" s="109" t="str">
        <f t="shared" si="99"/>
        <v xml:space="preserve"> </v>
      </c>
      <c r="O314" s="110" t="str">
        <f t="shared" si="100"/>
        <v xml:space="preserve"> </v>
      </c>
      <c r="P314" s="110" t="str">
        <f t="shared" si="101"/>
        <v xml:space="preserve"> </v>
      </c>
      <c r="Q314" s="111" t="str">
        <f t="shared" si="102"/>
        <v xml:space="preserve"> </v>
      </c>
      <c r="R314" s="108" t="e">
        <f t="shared" si="105"/>
        <v>#VALUE!</v>
      </c>
      <c r="S314" s="112" t="e">
        <f t="shared" si="106"/>
        <v>#VALUE!</v>
      </c>
      <c r="T314" s="72" t="e">
        <f t="shared" si="107"/>
        <v>#VALUE!</v>
      </c>
      <c r="U314" s="73" t="str">
        <f t="shared" si="108"/>
        <v>donnée(s) manquante(s)</v>
      </c>
      <c r="V314" s="74" t="str">
        <f t="shared" si="109"/>
        <v>donnée(s) manquante(s)</v>
      </c>
      <c r="W314" s="75" t="str">
        <f t="shared" si="92"/>
        <v xml:space="preserve"> </v>
      </c>
      <c r="X314" s="75" t="str">
        <f>IF(ISBLANK(I314)," ",IF(I314&lt;=Scenario!$C$3,0,IF(I314&lt;=Scenario!$C$5,1,IF(I314&lt;=Scenario!$C$6,2,IF(I314&lt;=Scenario!$C$7,3,IF(I314&lt;=Scenario!$C$8,4,5))))))</f>
        <v xml:space="preserve"> </v>
      </c>
      <c r="Y314" s="75" t="str">
        <f>IF(ISBLANK(J314)," ",IF(ROUND(J314,2)&lt;=Scenario!$G$3,0,IF(ROUND(J314,2)&lt;=Scenario!$G$5,1,IF(ROUND(J314,2)&lt;=Scenario!$G$6,2,IF(ROUND(J314,2)&lt;=Scenario!$G$7,3,IF(ROUND(J314,2)&lt;=Scenario!$G$8,4,IF(ROUND(J314,2)&lt;=Scenario!$G$9,5,IF(ROUND(J314,2)&lt;=Scenario!$G$10,6,7))))))))</f>
        <v xml:space="preserve"> </v>
      </c>
      <c r="Z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81" t="e">
        <f t="shared" si="93"/>
        <v>#VALUE!</v>
      </c>
      <c r="AC314" s="78" t="e">
        <f t="shared" si="110"/>
        <v>#VALUE!</v>
      </c>
      <c r="AD314" s="79" t="e">
        <f t="shared" si="104"/>
        <v>#VALUE!</v>
      </c>
      <c r="AE314" s="73" t="str">
        <f t="shared" si="111"/>
        <v>missing data</v>
      </c>
      <c r="AF314" s="80" t="str">
        <f t="shared" si="103"/>
        <v>missing data</v>
      </c>
      <c r="AG314" s="81" t="e">
        <f t="shared" si="94"/>
        <v>#VALUE!</v>
      </c>
      <c r="AH314" s="81" t="e">
        <f t="shared" si="95"/>
        <v>#VALUE!</v>
      </c>
    </row>
    <row r="315" spans="1:34" x14ac:dyDescent="0.25">
      <c r="A315" s="114" t="s">
        <v>74</v>
      </c>
      <c r="B315" s="102"/>
      <c r="C315" s="103"/>
      <c r="D315" s="103"/>
      <c r="E315" s="104"/>
      <c r="F315" s="105"/>
      <c r="G315" s="106"/>
      <c r="H315" s="106"/>
      <c r="I315" s="106"/>
      <c r="J315" s="107"/>
      <c r="K315" s="108" t="str">
        <f t="shared" si="96"/>
        <v xml:space="preserve"> </v>
      </c>
      <c r="L315" s="109" t="str">
        <f t="shared" si="97"/>
        <v xml:space="preserve"> </v>
      </c>
      <c r="M315" s="109" t="str">
        <f t="shared" si="98"/>
        <v xml:space="preserve"> </v>
      </c>
      <c r="N315" s="109" t="str">
        <f t="shared" si="99"/>
        <v xml:space="preserve"> </v>
      </c>
      <c r="O315" s="110" t="str">
        <f t="shared" si="100"/>
        <v xml:space="preserve"> </v>
      </c>
      <c r="P315" s="110" t="str">
        <f t="shared" si="101"/>
        <v xml:space="preserve"> </v>
      </c>
      <c r="Q315" s="111" t="str">
        <f t="shared" si="102"/>
        <v xml:space="preserve"> </v>
      </c>
      <c r="R315" s="108" t="e">
        <f t="shared" si="105"/>
        <v>#VALUE!</v>
      </c>
      <c r="S315" s="112" t="e">
        <f t="shared" si="106"/>
        <v>#VALUE!</v>
      </c>
      <c r="T315" s="72" t="e">
        <f t="shared" si="107"/>
        <v>#VALUE!</v>
      </c>
      <c r="U315" s="73" t="str">
        <f t="shared" si="108"/>
        <v>donnée(s) manquante(s)</v>
      </c>
      <c r="V315" s="74" t="str">
        <f t="shared" si="109"/>
        <v>donnée(s) manquante(s)</v>
      </c>
      <c r="W315" s="75" t="str">
        <f t="shared" si="92"/>
        <v xml:space="preserve"> </v>
      </c>
      <c r="X315" s="75" t="str">
        <f>IF(ISBLANK(I315)," ",IF(I315&lt;=Scenario!$C$3,0,IF(I315&lt;=Scenario!$C$5,1,IF(I315&lt;=Scenario!$C$6,2,IF(I315&lt;=Scenario!$C$7,3,IF(I315&lt;=Scenario!$C$8,4,5))))))</f>
        <v xml:space="preserve"> </v>
      </c>
      <c r="Y315" s="75" t="str">
        <f>IF(ISBLANK(J315)," ",IF(ROUND(J315,2)&lt;=Scenario!$G$3,0,IF(ROUND(J315,2)&lt;=Scenario!$G$5,1,IF(ROUND(J315,2)&lt;=Scenario!$G$6,2,IF(ROUND(J315,2)&lt;=Scenario!$G$7,3,IF(ROUND(J315,2)&lt;=Scenario!$G$8,4,IF(ROUND(J315,2)&lt;=Scenario!$G$9,5,IF(ROUND(J315,2)&lt;=Scenario!$G$10,6,7))))))))</f>
        <v xml:space="preserve"> </v>
      </c>
      <c r="Z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81" t="e">
        <f t="shared" si="93"/>
        <v>#VALUE!</v>
      </c>
      <c r="AC315" s="78" t="e">
        <f t="shared" si="110"/>
        <v>#VALUE!</v>
      </c>
      <c r="AD315" s="79" t="e">
        <f t="shared" si="104"/>
        <v>#VALUE!</v>
      </c>
      <c r="AE315" s="73" t="str">
        <f t="shared" si="111"/>
        <v>missing data</v>
      </c>
      <c r="AF315" s="80" t="str">
        <f t="shared" si="103"/>
        <v>missing data</v>
      </c>
      <c r="AG315" s="81" t="e">
        <f t="shared" si="94"/>
        <v>#VALUE!</v>
      </c>
      <c r="AH315" s="81" t="e">
        <f t="shared" si="95"/>
        <v>#VALUE!</v>
      </c>
    </row>
    <row r="316" spans="1:34" x14ac:dyDescent="0.25">
      <c r="A316" s="114" t="s">
        <v>74</v>
      </c>
      <c r="B316" s="102"/>
      <c r="C316" s="103"/>
      <c r="D316" s="103"/>
      <c r="E316" s="104"/>
      <c r="F316" s="105"/>
      <c r="G316" s="106"/>
      <c r="H316" s="106"/>
      <c r="I316" s="106"/>
      <c r="J316" s="107"/>
      <c r="K316" s="108" t="str">
        <f t="shared" si="96"/>
        <v xml:space="preserve"> </v>
      </c>
      <c r="L316" s="109" t="str">
        <f t="shared" si="97"/>
        <v xml:space="preserve"> </v>
      </c>
      <c r="M316" s="109" t="str">
        <f t="shared" si="98"/>
        <v xml:space="preserve"> </v>
      </c>
      <c r="N316" s="109" t="str">
        <f t="shared" si="99"/>
        <v xml:space="preserve"> </v>
      </c>
      <c r="O316" s="110" t="str">
        <f t="shared" si="100"/>
        <v xml:space="preserve"> </v>
      </c>
      <c r="P316" s="110" t="str">
        <f t="shared" si="101"/>
        <v xml:space="preserve"> </v>
      </c>
      <c r="Q316" s="111" t="str">
        <f t="shared" si="102"/>
        <v xml:space="preserve"> </v>
      </c>
      <c r="R316" s="108" t="e">
        <f t="shared" si="105"/>
        <v>#VALUE!</v>
      </c>
      <c r="S316" s="112" t="e">
        <f t="shared" si="106"/>
        <v>#VALUE!</v>
      </c>
      <c r="T316" s="72" t="e">
        <f t="shared" si="107"/>
        <v>#VALUE!</v>
      </c>
      <c r="U316" s="73" t="str">
        <f t="shared" si="108"/>
        <v>donnée(s) manquante(s)</v>
      </c>
      <c r="V316" s="74" t="str">
        <f t="shared" si="109"/>
        <v>donnée(s) manquante(s)</v>
      </c>
      <c r="W316" s="75" t="str">
        <f t="shared" si="92"/>
        <v xml:space="preserve"> </v>
      </c>
      <c r="X316" s="75" t="str">
        <f>IF(ISBLANK(I316)," ",IF(I316&lt;=Scenario!$C$3,0,IF(I316&lt;=Scenario!$C$5,1,IF(I316&lt;=Scenario!$C$6,2,IF(I316&lt;=Scenario!$C$7,3,IF(I316&lt;=Scenario!$C$8,4,5))))))</f>
        <v xml:space="preserve"> </v>
      </c>
      <c r="Y316" s="75" t="str">
        <f>IF(ISBLANK(J316)," ",IF(ROUND(J316,2)&lt;=Scenario!$G$3,0,IF(ROUND(J316,2)&lt;=Scenario!$G$5,1,IF(ROUND(J316,2)&lt;=Scenario!$G$6,2,IF(ROUND(J316,2)&lt;=Scenario!$G$7,3,IF(ROUND(J316,2)&lt;=Scenario!$G$8,4,IF(ROUND(J316,2)&lt;=Scenario!$G$9,5,IF(ROUND(J316,2)&lt;=Scenario!$G$10,6,7))))))))</f>
        <v xml:space="preserve"> </v>
      </c>
      <c r="Z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81" t="e">
        <f t="shared" si="93"/>
        <v>#VALUE!</v>
      </c>
      <c r="AC316" s="78" t="e">
        <f t="shared" si="110"/>
        <v>#VALUE!</v>
      </c>
      <c r="AD316" s="79" t="e">
        <f t="shared" si="104"/>
        <v>#VALUE!</v>
      </c>
      <c r="AE316" s="73" t="str">
        <f t="shared" si="111"/>
        <v>missing data</v>
      </c>
      <c r="AF316" s="80" t="str">
        <f t="shared" si="103"/>
        <v>missing data</v>
      </c>
      <c r="AG316" s="81" t="e">
        <f t="shared" si="94"/>
        <v>#VALUE!</v>
      </c>
      <c r="AH316" s="81" t="e">
        <f t="shared" si="95"/>
        <v>#VALUE!</v>
      </c>
    </row>
    <row r="317" spans="1:34" x14ac:dyDescent="0.25">
      <c r="A317" s="114" t="s">
        <v>74</v>
      </c>
      <c r="B317" s="102"/>
      <c r="C317" s="103"/>
      <c r="D317" s="103"/>
      <c r="E317" s="104"/>
      <c r="F317" s="105"/>
      <c r="G317" s="106"/>
      <c r="H317" s="106"/>
      <c r="I317" s="106"/>
      <c r="J317" s="107"/>
      <c r="K317" s="108" t="str">
        <f t="shared" si="96"/>
        <v xml:space="preserve"> </v>
      </c>
      <c r="L317" s="109" t="str">
        <f t="shared" si="97"/>
        <v xml:space="preserve"> </v>
      </c>
      <c r="M317" s="109" t="str">
        <f t="shared" si="98"/>
        <v xml:space="preserve"> </v>
      </c>
      <c r="N317" s="109" t="str">
        <f t="shared" si="99"/>
        <v xml:space="preserve"> </v>
      </c>
      <c r="O317" s="110" t="str">
        <f t="shared" si="100"/>
        <v xml:space="preserve"> </v>
      </c>
      <c r="P317" s="110" t="str">
        <f t="shared" si="101"/>
        <v xml:space="preserve"> </v>
      </c>
      <c r="Q317" s="111" t="str">
        <f t="shared" si="102"/>
        <v xml:space="preserve"> </v>
      </c>
      <c r="R317" s="108" t="e">
        <f t="shared" si="105"/>
        <v>#VALUE!</v>
      </c>
      <c r="S317" s="112" t="e">
        <f t="shared" si="106"/>
        <v>#VALUE!</v>
      </c>
      <c r="T317" s="72" t="e">
        <f t="shared" si="107"/>
        <v>#VALUE!</v>
      </c>
      <c r="U317" s="73" t="str">
        <f t="shared" si="108"/>
        <v>donnée(s) manquante(s)</v>
      </c>
      <c r="V317" s="74" t="str">
        <f t="shared" si="109"/>
        <v>donnée(s) manquante(s)</v>
      </c>
      <c r="W317" s="75" t="str">
        <f t="shared" si="92"/>
        <v xml:space="preserve"> </v>
      </c>
      <c r="X317" s="75" t="str">
        <f>IF(ISBLANK(I317)," ",IF(I317&lt;=Scenario!$C$3,0,IF(I317&lt;=Scenario!$C$5,1,IF(I317&lt;=Scenario!$C$6,2,IF(I317&lt;=Scenario!$C$7,3,IF(I317&lt;=Scenario!$C$8,4,5))))))</f>
        <v xml:space="preserve"> </v>
      </c>
      <c r="Y317" s="75" t="str">
        <f>IF(ISBLANK(J317)," ",IF(ROUND(J317,2)&lt;=Scenario!$G$3,0,IF(ROUND(J317,2)&lt;=Scenario!$G$5,1,IF(ROUND(J317,2)&lt;=Scenario!$G$6,2,IF(ROUND(J317,2)&lt;=Scenario!$G$7,3,IF(ROUND(J317,2)&lt;=Scenario!$G$8,4,IF(ROUND(J317,2)&lt;=Scenario!$G$9,5,IF(ROUND(J317,2)&lt;=Scenario!$G$10,6,7))))))))</f>
        <v xml:space="preserve"> </v>
      </c>
      <c r="Z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81" t="e">
        <f t="shared" si="93"/>
        <v>#VALUE!</v>
      </c>
      <c r="AC317" s="78" t="e">
        <f t="shared" si="110"/>
        <v>#VALUE!</v>
      </c>
      <c r="AD317" s="79" t="e">
        <f t="shared" si="104"/>
        <v>#VALUE!</v>
      </c>
      <c r="AE317" s="73" t="str">
        <f t="shared" si="111"/>
        <v>missing data</v>
      </c>
      <c r="AF317" s="80" t="str">
        <f t="shared" si="103"/>
        <v>missing data</v>
      </c>
      <c r="AG317" s="81" t="e">
        <f t="shared" si="94"/>
        <v>#VALUE!</v>
      </c>
      <c r="AH317" s="81" t="e">
        <f t="shared" si="95"/>
        <v>#VALUE!</v>
      </c>
    </row>
    <row r="318" spans="1:34" x14ac:dyDescent="0.25">
      <c r="A318" s="114" t="s">
        <v>74</v>
      </c>
      <c r="B318" s="102"/>
      <c r="C318" s="103"/>
      <c r="D318" s="103"/>
      <c r="E318" s="104"/>
      <c r="F318" s="105"/>
      <c r="G318" s="106"/>
      <c r="H318" s="106"/>
      <c r="I318" s="106"/>
      <c r="J318" s="107"/>
      <c r="K318" s="108" t="str">
        <f t="shared" si="96"/>
        <v xml:space="preserve"> </v>
      </c>
      <c r="L318" s="109" t="str">
        <f t="shared" si="97"/>
        <v xml:space="preserve"> </v>
      </c>
      <c r="M318" s="109" t="str">
        <f t="shared" si="98"/>
        <v xml:space="preserve"> </v>
      </c>
      <c r="N318" s="109" t="str">
        <f t="shared" si="99"/>
        <v xml:space="preserve"> </v>
      </c>
      <c r="O318" s="110" t="str">
        <f t="shared" si="100"/>
        <v xml:space="preserve"> </v>
      </c>
      <c r="P318" s="110" t="str">
        <f t="shared" si="101"/>
        <v xml:space="preserve"> </v>
      </c>
      <c r="Q318" s="111" t="str">
        <f t="shared" si="102"/>
        <v xml:space="preserve"> </v>
      </c>
      <c r="R318" s="108" t="e">
        <f t="shared" si="105"/>
        <v>#VALUE!</v>
      </c>
      <c r="S318" s="112" t="e">
        <f t="shared" si="106"/>
        <v>#VALUE!</v>
      </c>
      <c r="T318" s="72" t="e">
        <f t="shared" si="107"/>
        <v>#VALUE!</v>
      </c>
      <c r="U318" s="73" t="str">
        <f t="shared" si="108"/>
        <v>donnée(s) manquante(s)</v>
      </c>
      <c r="V318" s="74" t="str">
        <f t="shared" si="109"/>
        <v>donnée(s) manquante(s)</v>
      </c>
      <c r="W318" s="75" t="str">
        <f t="shared" si="92"/>
        <v xml:space="preserve"> </v>
      </c>
      <c r="X318" s="75" t="str">
        <f>IF(ISBLANK(I318)," ",IF(I318&lt;=Scenario!$C$3,0,IF(I318&lt;=Scenario!$C$5,1,IF(I318&lt;=Scenario!$C$6,2,IF(I318&lt;=Scenario!$C$7,3,IF(I318&lt;=Scenario!$C$8,4,5))))))</f>
        <v xml:space="preserve"> </v>
      </c>
      <c r="Y318" s="75" t="str">
        <f>IF(ISBLANK(J318)," ",IF(ROUND(J318,2)&lt;=Scenario!$G$3,0,IF(ROUND(J318,2)&lt;=Scenario!$G$5,1,IF(ROUND(J318,2)&lt;=Scenario!$G$6,2,IF(ROUND(J318,2)&lt;=Scenario!$G$7,3,IF(ROUND(J318,2)&lt;=Scenario!$G$8,4,IF(ROUND(J318,2)&lt;=Scenario!$G$9,5,IF(ROUND(J318,2)&lt;=Scenario!$G$10,6,7))))))))</f>
        <v xml:space="preserve"> </v>
      </c>
      <c r="Z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81" t="e">
        <f t="shared" si="93"/>
        <v>#VALUE!</v>
      </c>
      <c r="AC318" s="78" t="e">
        <f t="shared" si="110"/>
        <v>#VALUE!</v>
      </c>
      <c r="AD318" s="79" t="e">
        <f t="shared" si="104"/>
        <v>#VALUE!</v>
      </c>
      <c r="AE318" s="73" t="str">
        <f t="shared" si="111"/>
        <v>missing data</v>
      </c>
      <c r="AF318" s="80" t="str">
        <f t="shared" si="103"/>
        <v>missing data</v>
      </c>
      <c r="AG318" s="81" t="e">
        <f t="shared" si="94"/>
        <v>#VALUE!</v>
      </c>
      <c r="AH318" s="81" t="e">
        <f t="shared" si="95"/>
        <v>#VALUE!</v>
      </c>
    </row>
    <row r="319" spans="1:34" x14ac:dyDescent="0.25">
      <c r="A319" s="114" t="s">
        <v>74</v>
      </c>
      <c r="B319" s="102"/>
      <c r="C319" s="103"/>
      <c r="D319" s="103"/>
      <c r="E319" s="104"/>
      <c r="F319" s="105"/>
      <c r="G319" s="106"/>
      <c r="H319" s="106"/>
      <c r="I319" s="106"/>
      <c r="J319" s="107"/>
      <c r="K319" s="108" t="str">
        <f t="shared" si="96"/>
        <v xml:space="preserve"> </v>
      </c>
      <c r="L319" s="109" t="str">
        <f t="shared" si="97"/>
        <v xml:space="preserve"> </v>
      </c>
      <c r="M319" s="109" t="str">
        <f t="shared" si="98"/>
        <v xml:space="preserve"> </v>
      </c>
      <c r="N319" s="109" t="str">
        <f t="shared" si="99"/>
        <v xml:space="preserve"> </v>
      </c>
      <c r="O319" s="110" t="str">
        <f t="shared" si="100"/>
        <v xml:space="preserve"> </v>
      </c>
      <c r="P319" s="110" t="str">
        <f t="shared" si="101"/>
        <v xml:space="preserve"> </v>
      </c>
      <c r="Q319" s="111" t="str">
        <f t="shared" si="102"/>
        <v xml:space="preserve"> </v>
      </c>
      <c r="R319" s="108" t="e">
        <f t="shared" si="105"/>
        <v>#VALUE!</v>
      </c>
      <c r="S319" s="112" t="e">
        <f t="shared" si="106"/>
        <v>#VALUE!</v>
      </c>
      <c r="T319" s="72" t="e">
        <f t="shared" si="107"/>
        <v>#VALUE!</v>
      </c>
      <c r="U319" s="73" t="str">
        <f t="shared" si="108"/>
        <v>donnée(s) manquante(s)</v>
      </c>
      <c r="V319" s="74" t="str">
        <f t="shared" si="109"/>
        <v>donnée(s) manquante(s)</v>
      </c>
      <c r="W319" s="75" t="str">
        <f t="shared" si="92"/>
        <v xml:space="preserve"> </v>
      </c>
      <c r="X319" s="75" t="str">
        <f>IF(ISBLANK(I319)," ",IF(I319&lt;=Scenario!$C$3,0,IF(I319&lt;=Scenario!$C$5,1,IF(I319&lt;=Scenario!$C$6,2,IF(I319&lt;=Scenario!$C$7,3,IF(I319&lt;=Scenario!$C$8,4,5))))))</f>
        <v xml:space="preserve"> </v>
      </c>
      <c r="Y319" s="75" t="str">
        <f>IF(ISBLANK(J319)," ",IF(ROUND(J319,2)&lt;=Scenario!$G$3,0,IF(ROUND(J319,2)&lt;=Scenario!$G$5,1,IF(ROUND(J319,2)&lt;=Scenario!$G$6,2,IF(ROUND(J319,2)&lt;=Scenario!$G$7,3,IF(ROUND(J319,2)&lt;=Scenario!$G$8,4,IF(ROUND(J319,2)&lt;=Scenario!$G$9,5,IF(ROUND(J319,2)&lt;=Scenario!$G$10,6,7))))))))</f>
        <v xml:space="preserve"> </v>
      </c>
      <c r="Z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81" t="e">
        <f t="shared" si="93"/>
        <v>#VALUE!</v>
      </c>
      <c r="AC319" s="78" t="e">
        <f t="shared" si="110"/>
        <v>#VALUE!</v>
      </c>
      <c r="AD319" s="79" t="e">
        <f t="shared" si="104"/>
        <v>#VALUE!</v>
      </c>
      <c r="AE319" s="73" t="str">
        <f t="shared" si="111"/>
        <v>missing data</v>
      </c>
      <c r="AF319" s="80" t="str">
        <f t="shared" si="103"/>
        <v>missing data</v>
      </c>
      <c r="AG319" s="81" t="e">
        <f t="shared" si="94"/>
        <v>#VALUE!</v>
      </c>
      <c r="AH319" s="81" t="e">
        <f t="shared" si="95"/>
        <v>#VALUE!</v>
      </c>
    </row>
    <row r="320" spans="1:34" x14ac:dyDescent="0.25">
      <c r="A320" s="114" t="s">
        <v>74</v>
      </c>
      <c r="B320" s="102"/>
      <c r="C320" s="103"/>
      <c r="D320" s="103"/>
      <c r="E320" s="104"/>
      <c r="F320" s="105"/>
      <c r="G320" s="106"/>
      <c r="H320" s="106"/>
      <c r="I320" s="106"/>
      <c r="J320" s="107"/>
      <c r="K320" s="108" t="str">
        <f t="shared" si="96"/>
        <v xml:space="preserve"> </v>
      </c>
      <c r="L320" s="109" t="str">
        <f t="shared" si="97"/>
        <v xml:space="preserve"> </v>
      </c>
      <c r="M320" s="109" t="str">
        <f t="shared" si="98"/>
        <v xml:space="preserve"> </v>
      </c>
      <c r="N320" s="109" t="str">
        <f t="shared" si="99"/>
        <v xml:space="preserve"> </v>
      </c>
      <c r="O320" s="110" t="str">
        <f t="shared" si="100"/>
        <v xml:space="preserve"> </v>
      </c>
      <c r="P320" s="110" t="str">
        <f t="shared" si="101"/>
        <v xml:space="preserve"> </v>
      </c>
      <c r="Q320" s="111" t="str">
        <f t="shared" si="102"/>
        <v xml:space="preserve"> </v>
      </c>
      <c r="R320" s="108" t="e">
        <f t="shared" si="105"/>
        <v>#VALUE!</v>
      </c>
      <c r="S320" s="112" t="e">
        <f t="shared" si="106"/>
        <v>#VALUE!</v>
      </c>
      <c r="T320" s="72" t="e">
        <f t="shared" si="107"/>
        <v>#VALUE!</v>
      </c>
      <c r="U320" s="73" t="str">
        <f t="shared" si="108"/>
        <v>donnée(s) manquante(s)</v>
      </c>
      <c r="V320" s="74" t="str">
        <f t="shared" si="109"/>
        <v>donnée(s) manquante(s)</v>
      </c>
      <c r="W320" s="75" t="str">
        <f t="shared" si="92"/>
        <v xml:space="preserve"> </v>
      </c>
      <c r="X320" s="75" t="str">
        <f>IF(ISBLANK(I320)," ",IF(I320&lt;=Scenario!$C$3,0,IF(I320&lt;=Scenario!$C$5,1,IF(I320&lt;=Scenario!$C$6,2,IF(I320&lt;=Scenario!$C$7,3,IF(I320&lt;=Scenario!$C$8,4,5))))))</f>
        <v xml:space="preserve"> </v>
      </c>
      <c r="Y320" s="75" t="str">
        <f>IF(ISBLANK(J320)," ",IF(ROUND(J320,2)&lt;=Scenario!$G$3,0,IF(ROUND(J320,2)&lt;=Scenario!$G$5,1,IF(ROUND(J320,2)&lt;=Scenario!$G$6,2,IF(ROUND(J320,2)&lt;=Scenario!$G$7,3,IF(ROUND(J320,2)&lt;=Scenario!$G$8,4,IF(ROUND(J320,2)&lt;=Scenario!$G$9,5,IF(ROUND(J320,2)&lt;=Scenario!$G$10,6,7))))))))</f>
        <v xml:space="preserve"> </v>
      </c>
      <c r="Z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81" t="e">
        <f t="shared" si="93"/>
        <v>#VALUE!</v>
      </c>
      <c r="AC320" s="78" t="e">
        <f t="shared" si="110"/>
        <v>#VALUE!</v>
      </c>
      <c r="AD320" s="79" t="e">
        <f t="shared" si="104"/>
        <v>#VALUE!</v>
      </c>
      <c r="AE320" s="73" t="str">
        <f t="shared" si="111"/>
        <v>missing data</v>
      </c>
      <c r="AF320" s="80" t="str">
        <f t="shared" si="103"/>
        <v>missing data</v>
      </c>
      <c r="AG320" s="81" t="e">
        <f t="shared" si="94"/>
        <v>#VALUE!</v>
      </c>
      <c r="AH320" s="81" t="e">
        <f t="shared" si="95"/>
        <v>#VALUE!</v>
      </c>
    </row>
    <row r="321" spans="1:34" x14ac:dyDescent="0.25">
      <c r="A321" s="114" t="s">
        <v>74</v>
      </c>
      <c r="B321" s="102"/>
      <c r="C321" s="103"/>
      <c r="D321" s="103"/>
      <c r="E321" s="104"/>
      <c r="F321" s="105"/>
      <c r="G321" s="106"/>
      <c r="H321" s="106"/>
      <c r="I321" s="106"/>
      <c r="J321" s="107"/>
      <c r="K321" s="108" t="str">
        <f t="shared" si="96"/>
        <v xml:space="preserve"> </v>
      </c>
      <c r="L321" s="109" t="str">
        <f t="shared" si="97"/>
        <v xml:space="preserve"> </v>
      </c>
      <c r="M321" s="109" t="str">
        <f t="shared" si="98"/>
        <v xml:space="preserve"> </v>
      </c>
      <c r="N321" s="109" t="str">
        <f t="shared" si="99"/>
        <v xml:space="preserve"> </v>
      </c>
      <c r="O321" s="110" t="str">
        <f t="shared" si="100"/>
        <v xml:space="preserve"> </v>
      </c>
      <c r="P321" s="110" t="str">
        <f t="shared" si="101"/>
        <v xml:space="preserve"> </v>
      </c>
      <c r="Q321" s="111" t="str">
        <f t="shared" si="102"/>
        <v xml:space="preserve"> </v>
      </c>
      <c r="R321" s="108" t="e">
        <f t="shared" si="105"/>
        <v>#VALUE!</v>
      </c>
      <c r="S321" s="112" t="e">
        <f t="shared" si="106"/>
        <v>#VALUE!</v>
      </c>
      <c r="T321" s="72" t="e">
        <f t="shared" si="107"/>
        <v>#VALUE!</v>
      </c>
      <c r="U321" s="73" t="str">
        <f t="shared" si="108"/>
        <v>donnée(s) manquante(s)</v>
      </c>
      <c r="V321" s="74" t="str">
        <f t="shared" si="109"/>
        <v>donnée(s) manquante(s)</v>
      </c>
      <c r="W321" s="75" t="str">
        <f t="shared" ref="W321:W384" si="112">IF(ISBLANK(H321)," ",IF(H321&lt;=40,0,IF(H321&lt;=60,1,IF(H321&lt;=80,2,5))))</f>
        <v xml:space="preserve"> </v>
      </c>
      <c r="X321" s="75" t="str">
        <f>IF(ISBLANK(I321)," ",IF(I321&lt;=Scenario!$C$3,0,IF(I321&lt;=Scenario!$C$5,1,IF(I321&lt;=Scenario!$C$6,2,IF(I321&lt;=Scenario!$C$7,3,IF(I321&lt;=Scenario!$C$8,4,5))))))</f>
        <v xml:space="preserve"> </v>
      </c>
      <c r="Y321" s="75" t="str">
        <f>IF(ISBLANK(J321)," ",IF(ROUND(J321,2)&lt;=Scenario!$G$3,0,IF(ROUND(J321,2)&lt;=Scenario!$G$5,1,IF(ROUND(J321,2)&lt;=Scenario!$G$6,2,IF(ROUND(J321,2)&lt;=Scenario!$G$7,3,IF(ROUND(J321,2)&lt;=Scenario!$G$8,4,IF(ROUND(J321,2)&lt;=Scenario!$G$9,5,IF(ROUND(J321,2)&lt;=Scenario!$G$10,6,7))))))))</f>
        <v xml:space="preserve"> </v>
      </c>
      <c r="Z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81" t="e">
        <f t="shared" ref="AB321:AB384" si="113">AA321+Z321+K321+M321</f>
        <v>#VALUE!</v>
      </c>
      <c r="AC321" s="78" t="e">
        <f t="shared" si="110"/>
        <v>#VALUE!</v>
      </c>
      <c r="AD321" s="79" t="e">
        <f t="shared" si="104"/>
        <v>#VALUE!</v>
      </c>
      <c r="AE321" s="73" t="str">
        <f t="shared" si="111"/>
        <v>missing data</v>
      </c>
      <c r="AF321" s="80" t="str">
        <f t="shared" si="103"/>
        <v>missing data</v>
      </c>
      <c r="AG321" s="81" t="e">
        <f t="shared" ref="AG321:AG384" si="114">AD321-T321</f>
        <v>#VALUE!</v>
      </c>
      <c r="AH321" s="81" t="e">
        <f t="shared" ref="AH321:AH384" si="115">IF(OR(ISBLANK(V321),ISBLANK(AF321)),"donnée manquante",IF(U321=AE321,"no change",IF(U321&lt;&gt;AE321,IF(T321&lt;AD321,"less favourable",IF(T321&gt;AD321,"more favourable")))))</f>
        <v>#VALUE!</v>
      </c>
    </row>
    <row r="322" spans="1:34" x14ac:dyDescent="0.25">
      <c r="A322" s="114" t="s">
        <v>74</v>
      </c>
      <c r="B322" s="102"/>
      <c r="C322" s="103"/>
      <c r="D322" s="103"/>
      <c r="E322" s="104"/>
      <c r="F322" s="105"/>
      <c r="G322" s="106"/>
      <c r="H322" s="106"/>
      <c r="I322" s="106"/>
      <c r="J322" s="107"/>
      <c r="K322" s="108" t="str">
        <f t="shared" ref="K322:K385" si="116">IF(ISBLANK(B322)," ",IF(B322&lt;=335,0,IF(B322&lt;=670,1,IF(B322&lt;=1005,2,IF(B322&lt;=1340,3,IF(B322&lt;=1675,4,IF(B322&lt;=2010,5,IF(B322&lt;=2345,6,IF(B322&lt;=2680,7,IF(B322&lt;=3015,8,IF(B322&lt;=3350,9,10)))))))))))</f>
        <v xml:space="preserve"> </v>
      </c>
      <c r="L322" s="109" t="str">
        <f t="shared" ref="L322:L385" si="117">IF(ISBLANK(C322)," ",IF(C322&lt;=4.5,0,IF(C322&lt;=9,1,IF(C322&lt;=13.5,2,IF(C322&lt;=18,3,IF(C322&lt;=22.5,4,IF(C322&lt;=27,5,IF(C322&lt;=31,6,IF(C322&lt;=36,7,IF(C322&lt;=40,8,IF(C322&lt;=45,9,10)))))))))))</f>
        <v xml:space="preserve"> </v>
      </c>
      <c r="M322" s="109" t="str">
        <f t="shared" ref="M322:M385" si="118">IF(ISBLANK(D322)," ",IF(D322&lt;=1,0,IF(D322&lt;=2,1,IF(D322&lt;=3,2,IF(D322&lt;=4,3,IF(D322&lt;=5,4,IF(D322&lt;=6,5,IF(D322&lt;=7,6,IF(D322&lt;=8,7,IF(D322&lt;=9,8,IF(D322&lt;=10,9,10)))))))))))</f>
        <v xml:space="preserve"> </v>
      </c>
      <c r="N322" s="109" t="str">
        <f t="shared" ref="N322:N385" si="119">IF(ISBLANK(E322)," ",IF(E322&lt;=90,0,IF(E322&lt;=180,1,IF(E322&lt;=270,2,IF(E322&lt;=360,3,IF(E322&lt;=450,4,IF(E322&lt;=540,5,IF(E322&lt;=630,6,IF(E322&lt;=720,7,IF(E322&lt;=810,8,IF(E322&lt;=900,9,10)))))))))))</f>
        <v xml:space="preserve"> </v>
      </c>
      <c r="O322" s="110" t="str">
        <f t="shared" ref="O322:O385" si="120">IF(ISBLANK(G322)," ",IF(G322&lt;=40,0,IF(G322&lt;=60,1,IF(G322&lt;=80,2,5))))</f>
        <v xml:space="preserve"> </v>
      </c>
      <c r="P322" s="110" t="str">
        <f t="shared" ref="P322:P385" si="121">IF(ISBLANK(I322)," ",IF(I322&lt;=0.9,0,IF(I322&lt;=1.9,1,IF(I322&lt;=2.8,2,IF(I322&lt;=3.7,3,IF(I322&lt;=4.7,4,5))))))</f>
        <v xml:space="preserve"> </v>
      </c>
      <c r="Q322" s="111" t="str">
        <f t="shared" ref="Q322:Q385" si="122">IF(ISBLANK(J322)," ",IF(J322&lt;=1.6,0,IF(J322&lt;=3.2,1,IF(J322&lt;=4.8,2,IF(J322&lt;=6.4,3,IF(ROUND(J322,1)&lt;=8,4,5))))))</f>
        <v xml:space="preserve"> </v>
      </c>
      <c r="R322" s="108" t="e">
        <f t="shared" si="105"/>
        <v>#VALUE!</v>
      </c>
      <c r="S322" s="112" t="e">
        <f t="shared" si="106"/>
        <v>#VALUE!</v>
      </c>
      <c r="T322" s="72" t="e">
        <f t="shared" si="107"/>
        <v>#VALUE!</v>
      </c>
      <c r="U322" s="73" t="str">
        <f t="shared" si="108"/>
        <v>donnée(s) manquante(s)</v>
      </c>
      <c r="V322" s="74" t="str">
        <f t="shared" si="109"/>
        <v>donnée(s) manquante(s)</v>
      </c>
      <c r="W322" s="75" t="str">
        <f t="shared" si="112"/>
        <v xml:space="preserve"> </v>
      </c>
      <c r="X322" s="75" t="str">
        <f>IF(ISBLANK(I322)," ",IF(I322&lt;=Scenario!$C$3,0,IF(I322&lt;=Scenario!$C$5,1,IF(I322&lt;=Scenario!$C$6,2,IF(I322&lt;=Scenario!$C$7,3,IF(I322&lt;=Scenario!$C$8,4,5))))))</f>
        <v xml:space="preserve"> </v>
      </c>
      <c r="Y322" s="75" t="str">
        <f>IF(ISBLANK(J322)," ",IF(ROUND(J322,2)&lt;=Scenario!$G$3,0,IF(ROUND(J322,2)&lt;=Scenario!$G$5,1,IF(ROUND(J322,2)&lt;=Scenario!$G$6,2,IF(ROUND(J322,2)&lt;=Scenario!$G$7,3,IF(ROUND(J322,2)&lt;=Scenario!$G$8,4,IF(ROUND(J322,2)&lt;=Scenario!$G$9,5,IF(ROUND(J322,2)&lt;=Scenario!$G$10,6,7))))))))</f>
        <v xml:space="preserve"> </v>
      </c>
      <c r="Z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81" t="e">
        <f t="shared" si="113"/>
        <v>#VALUE!</v>
      </c>
      <c r="AC322" s="78" t="e">
        <f t="shared" si="110"/>
        <v>#VALUE!</v>
      </c>
      <c r="AD322" s="79" t="e">
        <f t="shared" si="104"/>
        <v>#VALUE!</v>
      </c>
      <c r="AE322" s="73" t="str">
        <f t="shared" si="111"/>
        <v>missing data</v>
      </c>
      <c r="AF322" s="80" t="str">
        <f t="shared" si="103"/>
        <v>missing data</v>
      </c>
      <c r="AG322" s="81" t="e">
        <f t="shared" si="114"/>
        <v>#VALUE!</v>
      </c>
      <c r="AH322" s="81" t="e">
        <f t="shared" si="115"/>
        <v>#VALUE!</v>
      </c>
    </row>
    <row r="323" spans="1:34" x14ac:dyDescent="0.25">
      <c r="A323" s="114" t="s">
        <v>74</v>
      </c>
      <c r="B323" s="102"/>
      <c r="C323" s="103"/>
      <c r="D323" s="103"/>
      <c r="E323" s="104"/>
      <c r="F323" s="105"/>
      <c r="G323" s="106"/>
      <c r="H323" s="106"/>
      <c r="I323" s="106"/>
      <c r="J323" s="107"/>
      <c r="K323" s="108" t="str">
        <f t="shared" si="116"/>
        <v xml:space="preserve"> </v>
      </c>
      <c r="L323" s="109" t="str">
        <f t="shared" si="117"/>
        <v xml:space="preserve"> </v>
      </c>
      <c r="M323" s="109" t="str">
        <f t="shared" si="118"/>
        <v xml:space="preserve"> </v>
      </c>
      <c r="N323" s="109" t="str">
        <f t="shared" si="119"/>
        <v xml:space="preserve"> </v>
      </c>
      <c r="O323" s="110" t="str">
        <f t="shared" si="120"/>
        <v xml:space="preserve"> </v>
      </c>
      <c r="P323" s="110" t="str">
        <f t="shared" si="121"/>
        <v xml:space="preserve"> </v>
      </c>
      <c r="Q323" s="111" t="str">
        <f t="shared" si="122"/>
        <v xml:space="preserve"> </v>
      </c>
      <c r="R323" s="108" t="e">
        <f t="shared" si="105"/>
        <v>#VALUE!</v>
      </c>
      <c r="S323" s="112" t="e">
        <f t="shared" si="106"/>
        <v>#VALUE!</v>
      </c>
      <c r="T323" s="72" t="e">
        <f t="shared" si="107"/>
        <v>#VALUE!</v>
      </c>
      <c r="U323" s="73" t="str">
        <f t="shared" si="108"/>
        <v>donnée(s) manquante(s)</v>
      </c>
      <c r="V323" s="74" t="str">
        <f t="shared" si="109"/>
        <v>donnée(s) manquante(s)</v>
      </c>
      <c r="W323" s="75" t="str">
        <f t="shared" si="112"/>
        <v xml:space="preserve"> </v>
      </c>
      <c r="X323" s="75" t="str">
        <f>IF(ISBLANK(I323)," ",IF(I323&lt;=Scenario!$C$3,0,IF(I323&lt;=Scenario!$C$5,1,IF(I323&lt;=Scenario!$C$6,2,IF(I323&lt;=Scenario!$C$7,3,IF(I323&lt;=Scenario!$C$8,4,5))))))</f>
        <v xml:space="preserve"> </v>
      </c>
      <c r="Y323" s="75" t="str">
        <f>IF(ISBLANK(J323)," ",IF(ROUND(J323,2)&lt;=Scenario!$G$3,0,IF(ROUND(J323,2)&lt;=Scenario!$G$5,1,IF(ROUND(J323,2)&lt;=Scenario!$G$6,2,IF(ROUND(J323,2)&lt;=Scenario!$G$7,3,IF(ROUND(J323,2)&lt;=Scenario!$G$8,4,IF(ROUND(J323,2)&lt;=Scenario!$G$9,5,IF(ROUND(J323,2)&lt;=Scenario!$G$10,6,7))))))))</f>
        <v xml:space="preserve"> </v>
      </c>
      <c r="Z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81" t="e">
        <f t="shared" si="113"/>
        <v>#VALUE!</v>
      </c>
      <c r="AC323" s="78" t="e">
        <f t="shared" si="110"/>
        <v>#VALUE!</v>
      </c>
      <c r="AD323" s="79" t="e">
        <f t="shared" si="104"/>
        <v>#VALUE!</v>
      </c>
      <c r="AE323" s="73" t="str">
        <f t="shared" si="111"/>
        <v>missing data</v>
      </c>
      <c r="AF323" s="80" t="str">
        <f t="shared" ref="AF323:AF386" si="123">IF(AE323="missing data","missing data",IF(AE323="Nutriscore_A","dark green",IF(AE323="Nutriscore_B","green",IF(AE323="Nutriscore_C","yellow",IF(AE323="Nutriscore_D","orange","dark orange")))))</f>
        <v>missing data</v>
      </c>
      <c r="AG323" s="81" t="e">
        <f t="shared" si="114"/>
        <v>#VALUE!</v>
      </c>
      <c r="AH323" s="81" t="e">
        <f t="shared" si="115"/>
        <v>#VALUE!</v>
      </c>
    </row>
    <row r="324" spans="1:34" x14ac:dyDescent="0.25">
      <c r="A324" s="114" t="s">
        <v>74</v>
      </c>
      <c r="B324" s="102"/>
      <c r="C324" s="103"/>
      <c r="D324" s="103"/>
      <c r="E324" s="104"/>
      <c r="F324" s="105"/>
      <c r="G324" s="106"/>
      <c r="H324" s="106"/>
      <c r="I324" s="106"/>
      <c r="J324" s="107"/>
      <c r="K324" s="108" t="str">
        <f t="shared" si="116"/>
        <v xml:space="preserve"> </v>
      </c>
      <c r="L324" s="109" t="str">
        <f t="shared" si="117"/>
        <v xml:space="preserve"> </v>
      </c>
      <c r="M324" s="109" t="str">
        <f t="shared" si="118"/>
        <v xml:space="preserve"> </v>
      </c>
      <c r="N324" s="109" t="str">
        <f t="shared" si="119"/>
        <v xml:space="preserve"> </v>
      </c>
      <c r="O324" s="110" t="str">
        <f t="shared" si="120"/>
        <v xml:space="preserve"> </v>
      </c>
      <c r="P324" s="110" t="str">
        <f t="shared" si="121"/>
        <v xml:space="preserve"> </v>
      </c>
      <c r="Q324" s="111" t="str">
        <f t="shared" si="122"/>
        <v xml:space="preserve"> </v>
      </c>
      <c r="R324" s="108" t="e">
        <f t="shared" si="105"/>
        <v>#VALUE!</v>
      </c>
      <c r="S324" s="112" t="e">
        <f t="shared" si="106"/>
        <v>#VALUE!</v>
      </c>
      <c r="T324" s="72" t="e">
        <f t="shared" si="107"/>
        <v>#VALUE!</v>
      </c>
      <c r="U324" s="73" t="str">
        <f t="shared" si="108"/>
        <v>donnée(s) manquante(s)</v>
      </c>
      <c r="V324" s="74" t="str">
        <f t="shared" si="109"/>
        <v>donnée(s) manquante(s)</v>
      </c>
      <c r="W324" s="75" t="str">
        <f t="shared" si="112"/>
        <v xml:space="preserve"> </v>
      </c>
      <c r="X324" s="75" t="str">
        <f>IF(ISBLANK(I324)," ",IF(I324&lt;=Scenario!$C$3,0,IF(I324&lt;=Scenario!$C$5,1,IF(I324&lt;=Scenario!$C$6,2,IF(I324&lt;=Scenario!$C$7,3,IF(I324&lt;=Scenario!$C$8,4,5))))))</f>
        <v xml:space="preserve"> </v>
      </c>
      <c r="Y324" s="75" t="str">
        <f>IF(ISBLANK(J324)," ",IF(ROUND(J324,2)&lt;=Scenario!$G$3,0,IF(ROUND(J324,2)&lt;=Scenario!$G$5,1,IF(ROUND(J324,2)&lt;=Scenario!$G$6,2,IF(ROUND(J324,2)&lt;=Scenario!$G$7,3,IF(ROUND(J324,2)&lt;=Scenario!$G$8,4,IF(ROUND(J324,2)&lt;=Scenario!$G$9,5,IF(ROUND(J324,2)&lt;=Scenario!$G$10,6,7))))))))</f>
        <v xml:space="preserve"> </v>
      </c>
      <c r="Z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81" t="e">
        <f t="shared" si="113"/>
        <v>#VALUE!</v>
      </c>
      <c r="AC324" s="78" t="e">
        <f t="shared" si="110"/>
        <v>#VALUE!</v>
      </c>
      <c r="AD324" s="79" t="e">
        <f t="shared" ref="AD324:AD387" si="124">IF(AB324&lt;11,AB324-AC324,AB324-X324-W324)</f>
        <v>#VALUE!</v>
      </c>
      <c r="AE324" s="73" t="str">
        <f t="shared" si="111"/>
        <v>missing data</v>
      </c>
      <c r="AF324" s="80" t="str">
        <f t="shared" si="123"/>
        <v>missing data</v>
      </c>
      <c r="AG324" s="81" t="e">
        <f t="shared" si="114"/>
        <v>#VALUE!</v>
      </c>
      <c r="AH324" s="81" t="e">
        <f t="shared" si="115"/>
        <v>#VALUE!</v>
      </c>
    </row>
    <row r="325" spans="1:34" x14ac:dyDescent="0.25">
      <c r="A325" s="114" t="s">
        <v>74</v>
      </c>
      <c r="B325" s="102"/>
      <c r="C325" s="103"/>
      <c r="D325" s="103"/>
      <c r="E325" s="104"/>
      <c r="F325" s="105"/>
      <c r="G325" s="106"/>
      <c r="H325" s="106"/>
      <c r="I325" s="106"/>
      <c r="J325" s="107"/>
      <c r="K325" s="108" t="str">
        <f t="shared" si="116"/>
        <v xml:space="preserve"> </v>
      </c>
      <c r="L325" s="109" t="str">
        <f t="shared" si="117"/>
        <v xml:space="preserve"> </v>
      </c>
      <c r="M325" s="109" t="str">
        <f t="shared" si="118"/>
        <v xml:space="preserve"> </v>
      </c>
      <c r="N325" s="109" t="str">
        <f t="shared" si="119"/>
        <v xml:space="preserve"> </v>
      </c>
      <c r="O325" s="110" t="str">
        <f t="shared" si="120"/>
        <v xml:space="preserve"> </v>
      </c>
      <c r="P325" s="110" t="str">
        <f t="shared" si="121"/>
        <v xml:space="preserve"> </v>
      </c>
      <c r="Q325" s="111" t="str">
        <f t="shared" si="122"/>
        <v xml:space="preserve"> </v>
      </c>
      <c r="R325" s="108" t="e">
        <f t="shared" si="105"/>
        <v>#VALUE!</v>
      </c>
      <c r="S325" s="112" t="e">
        <f t="shared" si="106"/>
        <v>#VALUE!</v>
      </c>
      <c r="T325" s="72" t="e">
        <f t="shared" si="107"/>
        <v>#VALUE!</v>
      </c>
      <c r="U325" s="73" t="str">
        <f t="shared" si="108"/>
        <v>donnée(s) manquante(s)</v>
      </c>
      <c r="V325" s="74" t="str">
        <f t="shared" si="109"/>
        <v>donnée(s) manquante(s)</v>
      </c>
      <c r="W325" s="75" t="str">
        <f t="shared" si="112"/>
        <v xml:space="preserve"> </v>
      </c>
      <c r="X325" s="75" t="str">
        <f>IF(ISBLANK(I325)," ",IF(I325&lt;=Scenario!$C$3,0,IF(I325&lt;=Scenario!$C$5,1,IF(I325&lt;=Scenario!$C$6,2,IF(I325&lt;=Scenario!$C$7,3,IF(I325&lt;=Scenario!$C$8,4,5))))))</f>
        <v xml:space="preserve"> </v>
      </c>
      <c r="Y325" s="75" t="str">
        <f>IF(ISBLANK(J325)," ",IF(ROUND(J325,2)&lt;=Scenario!$G$3,0,IF(ROUND(J325,2)&lt;=Scenario!$G$5,1,IF(ROUND(J325,2)&lt;=Scenario!$G$6,2,IF(ROUND(J325,2)&lt;=Scenario!$G$7,3,IF(ROUND(J325,2)&lt;=Scenario!$G$8,4,IF(ROUND(J325,2)&lt;=Scenario!$G$9,5,IF(ROUND(J325,2)&lt;=Scenario!$G$10,6,7))))))))</f>
        <v xml:space="preserve"> </v>
      </c>
      <c r="Z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81" t="e">
        <f t="shared" si="113"/>
        <v>#VALUE!</v>
      </c>
      <c r="AC325" s="78" t="e">
        <f t="shared" si="110"/>
        <v>#VALUE!</v>
      </c>
      <c r="AD325" s="79" t="e">
        <f t="shared" si="124"/>
        <v>#VALUE!</v>
      </c>
      <c r="AE325" s="73" t="str">
        <f t="shared" si="111"/>
        <v>missing data</v>
      </c>
      <c r="AF325" s="80" t="str">
        <f t="shared" si="123"/>
        <v>missing data</v>
      </c>
      <c r="AG325" s="81" t="e">
        <f t="shared" si="114"/>
        <v>#VALUE!</v>
      </c>
      <c r="AH325" s="81" t="e">
        <f t="shared" si="115"/>
        <v>#VALUE!</v>
      </c>
    </row>
    <row r="326" spans="1:34" x14ac:dyDescent="0.25">
      <c r="A326" s="114" t="s">
        <v>74</v>
      </c>
      <c r="B326" s="102"/>
      <c r="C326" s="103"/>
      <c r="D326" s="103"/>
      <c r="E326" s="104"/>
      <c r="F326" s="105"/>
      <c r="G326" s="106"/>
      <c r="H326" s="106"/>
      <c r="I326" s="106"/>
      <c r="J326" s="107"/>
      <c r="K326" s="108" t="str">
        <f t="shared" si="116"/>
        <v xml:space="preserve"> </v>
      </c>
      <c r="L326" s="109" t="str">
        <f t="shared" si="117"/>
        <v xml:space="preserve"> </v>
      </c>
      <c r="M326" s="109" t="str">
        <f t="shared" si="118"/>
        <v xml:space="preserve"> </v>
      </c>
      <c r="N326" s="109" t="str">
        <f t="shared" si="119"/>
        <v xml:space="preserve"> </v>
      </c>
      <c r="O326" s="110" t="str">
        <f t="shared" si="120"/>
        <v xml:space="preserve"> </v>
      </c>
      <c r="P326" s="110" t="str">
        <f t="shared" si="121"/>
        <v xml:space="preserve"> </v>
      </c>
      <c r="Q326" s="111" t="str">
        <f t="shared" si="122"/>
        <v xml:space="preserve"> </v>
      </c>
      <c r="R326" s="108" t="e">
        <f t="shared" ref="R326:R389" si="125">SUM(K326+L326+M326+N326)</f>
        <v>#VALUE!</v>
      </c>
      <c r="S326" s="112" t="e">
        <f t="shared" ref="S326:S389" si="126">SUM(O326+P326+Q326)</f>
        <v>#VALUE!</v>
      </c>
      <c r="T326" s="72" t="e">
        <f t="shared" ref="T326:T389" si="127">IF(AND(R326&gt;=0,R326&lt;11),R326-S326,IF(AND(R326&gt;=11,O326=5),R326-S326,R326-O326-P326))</f>
        <v>#VALUE!</v>
      </c>
      <c r="U326" s="73" t="str">
        <f t="shared" ref="U326:U389" si="128">IF(OR(ISBLANK(B326),ISBLANK(C326),ISBLANK(D326),ISBLANK(E326),ISBLANK(H326),ISBLANK(I326),ISBLANK(J326)),"donnée(s) manquante(s)",IF(T326&lt;0,"Nutriscore_A",IF(T326&lt;3,"Nutriscore_B",IF(T326&lt;11,"Nutriscore_C",IF(T326&lt;19,"Nutriscore_D","Nutriscore_E")))))</f>
        <v>donnée(s) manquante(s)</v>
      </c>
      <c r="V326" s="74" t="str">
        <f t="shared" ref="V326:V389" si="129">IF(U326="donnée(s) manquante(s)","donnée(s) manquante(s)",IF(U326="Nutriscore_A","dark green",IF(U326="Nutriscore_B","green",IF(U326="Nutriscore_C","yellow",IF(U326="Nutriscore_D","orange","dark orange")))))</f>
        <v>donnée(s) manquante(s)</v>
      </c>
      <c r="W326" s="75" t="str">
        <f t="shared" si="112"/>
        <v xml:space="preserve"> </v>
      </c>
      <c r="X326" s="75" t="str">
        <f>IF(ISBLANK(I326)," ",IF(I326&lt;=Scenario!$C$3,0,IF(I326&lt;=Scenario!$C$5,1,IF(I326&lt;=Scenario!$C$6,2,IF(I326&lt;=Scenario!$C$7,3,IF(I326&lt;=Scenario!$C$8,4,5))))))</f>
        <v xml:space="preserve"> </v>
      </c>
      <c r="Y326" s="75" t="str">
        <f>IF(ISBLANK(J326)," ",IF(ROUND(J326,2)&lt;=Scenario!$G$3,0,IF(ROUND(J326,2)&lt;=Scenario!$G$5,1,IF(ROUND(J326,2)&lt;=Scenario!$G$6,2,IF(ROUND(J326,2)&lt;=Scenario!$G$7,3,IF(ROUND(J326,2)&lt;=Scenario!$G$8,4,IF(ROUND(J326,2)&lt;=Scenario!$G$9,5,IF(ROUND(J326,2)&lt;=Scenario!$G$10,6,7))))))))</f>
        <v xml:space="preserve"> </v>
      </c>
      <c r="Z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81" t="e">
        <f t="shared" si="113"/>
        <v>#VALUE!</v>
      </c>
      <c r="AC326" s="78" t="e">
        <f t="shared" ref="AC326:AC389" si="130">Y326+W326+X326</f>
        <v>#VALUE!</v>
      </c>
      <c r="AD326" s="79" t="e">
        <f t="shared" si="124"/>
        <v>#VALUE!</v>
      </c>
      <c r="AE326" s="73" t="str">
        <f t="shared" si="111"/>
        <v>missing data</v>
      </c>
      <c r="AF326" s="80" t="str">
        <f t="shared" si="123"/>
        <v>missing data</v>
      </c>
      <c r="AG326" s="81" t="e">
        <f t="shared" si="114"/>
        <v>#VALUE!</v>
      </c>
      <c r="AH326" s="81" t="e">
        <f t="shared" si="115"/>
        <v>#VALUE!</v>
      </c>
    </row>
    <row r="327" spans="1:34" x14ac:dyDescent="0.25">
      <c r="A327" s="114" t="s">
        <v>74</v>
      </c>
      <c r="B327" s="102"/>
      <c r="C327" s="103"/>
      <c r="D327" s="103"/>
      <c r="E327" s="104"/>
      <c r="F327" s="105"/>
      <c r="G327" s="106"/>
      <c r="H327" s="106"/>
      <c r="I327" s="106"/>
      <c r="J327" s="107"/>
      <c r="K327" s="108" t="str">
        <f t="shared" si="116"/>
        <v xml:space="preserve"> </v>
      </c>
      <c r="L327" s="109" t="str">
        <f t="shared" si="117"/>
        <v xml:space="preserve"> </v>
      </c>
      <c r="M327" s="109" t="str">
        <f t="shared" si="118"/>
        <v xml:space="preserve"> </v>
      </c>
      <c r="N327" s="109" t="str">
        <f t="shared" si="119"/>
        <v xml:space="preserve"> </v>
      </c>
      <c r="O327" s="110" t="str">
        <f t="shared" si="120"/>
        <v xml:space="preserve"> </v>
      </c>
      <c r="P327" s="110" t="str">
        <f t="shared" si="121"/>
        <v xml:space="preserve"> </v>
      </c>
      <c r="Q327" s="111" t="str">
        <f t="shared" si="122"/>
        <v xml:space="preserve"> </v>
      </c>
      <c r="R327" s="108" t="e">
        <f t="shared" si="125"/>
        <v>#VALUE!</v>
      </c>
      <c r="S327" s="112" t="e">
        <f t="shared" si="126"/>
        <v>#VALUE!</v>
      </c>
      <c r="T327" s="72" t="e">
        <f t="shared" si="127"/>
        <v>#VALUE!</v>
      </c>
      <c r="U327" s="73" t="str">
        <f t="shared" si="128"/>
        <v>donnée(s) manquante(s)</v>
      </c>
      <c r="V327" s="74" t="str">
        <f t="shared" si="129"/>
        <v>donnée(s) manquante(s)</v>
      </c>
      <c r="W327" s="75" t="str">
        <f t="shared" si="112"/>
        <v xml:space="preserve"> </v>
      </c>
      <c r="X327" s="75" t="str">
        <f>IF(ISBLANK(I327)," ",IF(I327&lt;=Scenario!$C$3,0,IF(I327&lt;=Scenario!$C$5,1,IF(I327&lt;=Scenario!$C$6,2,IF(I327&lt;=Scenario!$C$7,3,IF(I327&lt;=Scenario!$C$8,4,5))))))</f>
        <v xml:space="preserve"> </v>
      </c>
      <c r="Y327" s="75" t="str">
        <f>IF(ISBLANK(J327)," ",IF(ROUND(J327,2)&lt;=Scenario!$G$3,0,IF(ROUND(J327,2)&lt;=Scenario!$G$5,1,IF(ROUND(J327,2)&lt;=Scenario!$G$6,2,IF(ROUND(J327,2)&lt;=Scenario!$G$7,3,IF(ROUND(J327,2)&lt;=Scenario!$G$8,4,IF(ROUND(J327,2)&lt;=Scenario!$G$9,5,IF(ROUND(J327,2)&lt;=Scenario!$G$10,6,7))))))))</f>
        <v xml:space="preserve"> </v>
      </c>
      <c r="Z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81" t="e">
        <f t="shared" si="113"/>
        <v>#VALUE!</v>
      </c>
      <c r="AC327" s="78" t="e">
        <f t="shared" si="130"/>
        <v>#VALUE!</v>
      </c>
      <c r="AD327" s="79" t="e">
        <f t="shared" si="124"/>
        <v>#VALUE!</v>
      </c>
      <c r="AE327" s="73" t="str">
        <f t="shared" ref="AE327:AE390" si="131">IF(OR(ISBLANK(B327),ISBLANK(C327),ISBLANK(D327),ISBLANK(F327),ISBLANK(H327),ISBLANK(I327),ISBLANK(J327)),"missing data",IF(AD327&lt;1,"Nutriscore_A",IF(AD327&lt;3,"Nutriscore_B",IF(AD327&lt;11,"Nutriscore_C",IF(AD327&lt;19,"Nutriscore_D","Nutriscore_E")))))</f>
        <v>missing data</v>
      </c>
      <c r="AF327" s="80" t="str">
        <f t="shared" si="123"/>
        <v>missing data</v>
      </c>
      <c r="AG327" s="81" t="e">
        <f t="shared" si="114"/>
        <v>#VALUE!</v>
      </c>
      <c r="AH327" s="81" t="e">
        <f t="shared" si="115"/>
        <v>#VALUE!</v>
      </c>
    </row>
    <row r="328" spans="1:34" x14ac:dyDescent="0.25">
      <c r="A328" s="114" t="s">
        <v>74</v>
      </c>
      <c r="B328" s="102"/>
      <c r="C328" s="103"/>
      <c r="D328" s="103"/>
      <c r="E328" s="104"/>
      <c r="F328" s="105"/>
      <c r="G328" s="106"/>
      <c r="H328" s="106"/>
      <c r="I328" s="106"/>
      <c r="J328" s="107"/>
      <c r="K328" s="108" t="str">
        <f t="shared" si="116"/>
        <v xml:space="preserve"> </v>
      </c>
      <c r="L328" s="109" t="str">
        <f t="shared" si="117"/>
        <v xml:space="preserve"> </v>
      </c>
      <c r="M328" s="109" t="str">
        <f t="shared" si="118"/>
        <v xml:space="preserve"> </v>
      </c>
      <c r="N328" s="109" t="str">
        <f t="shared" si="119"/>
        <v xml:space="preserve"> </v>
      </c>
      <c r="O328" s="110" t="str">
        <f t="shared" si="120"/>
        <v xml:space="preserve"> </v>
      </c>
      <c r="P328" s="110" t="str">
        <f t="shared" si="121"/>
        <v xml:space="preserve"> </v>
      </c>
      <c r="Q328" s="111" t="str">
        <f t="shared" si="122"/>
        <v xml:space="preserve"> </v>
      </c>
      <c r="R328" s="108" t="e">
        <f t="shared" si="125"/>
        <v>#VALUE!</v>
      </c>
      <c r="S328" s="112" t="e">
        <f t="shared" si="126"/>
        <v>#VALUE!</v>
      </c>
      <c r="T328" s="72" t="e">
        <f t="shared" si="127"/>
        <v>#VALUE!</v>
      </c>
      <c r="U328" s="73" t="str">
        <f t="shared" si="128"/>
        <v>donnée(s) manquante(s)</v>
      </c>
      <c r="V328" s="74" t="str">
        <f t="shared" si="129"/>
        <v>donnée(s) manquante(s)</v>
      </c>
      <c r="W328" s="75" t="str">
        <f t="shared" si="112"/>
        <v xml:space="preserve"> </v>
      </c>
      <c r="X328" s="75" t="str">
        <f>IF(ISBLANK(I328)," ",IF(I328&lt;=Scenario!$C$3,0,IF(I328&lt;=Scenario!$C$5,1,IF(I328&lt;=Scenario!$C$6,2,IF(I328&lt;=Scenario!$C$7,3,IF(I328&lt;=Scenario!$C$8,4,5))))))</f>
        <v xml:space="preserve"> </v>
      </c>
      <c r="Y328" s="75" t="str">
        <f>IF(ISBLANK(J328)," ",IF(ROUND(J328,2)&lt;=Scenario!$G$3,0,IF(ROUND(J328,2)&lt;=Scenario!$G$5,1,IF(ROUND(J328,2)&lt;=Scenario!$G$6,2,IF(ROUND(J328,2)&lt;=Scenario!$G$7,3,IF(ROUND(J328,2)&lt;=Scenario!$G$8,4,IF(ROUND(J328,2)&lt;=Scenario!$G$9,5,IF(ROUND(J328,2)&lt;=Scenario!$G$10,6,7))))))))</f>
        <v xml:space="preserve"> </v>
      </c>
      <c r="Z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81" t="e">
        <f t="shared" si="113"/>
        <v>#VALUE!</v>
      </c>
      <c r="AC328" s="78" t="e">
        <f t="shared" si="130"/>
        <v>#VALUE!</v>
      </c>
      <c r="AD328" s="79" t="e">
        <f t="shared" si="124"/>
        <v>#VALUE!</v>
      </c>
      <c r="AE328" s="73" t="str">
        <f t="shared" si="131"/>
        <v>missing data</v>
      </c>
      <c r="AF328" s="80" t="str">
        <f t="shared" si="123"/>
        <v>missing data</v>
      </c>
      <c r="AG328" s="81" t="e">
        <f t="shared" si="114"/>
        <v>#VALUE!</v>
      </c>
      <c r="AH328" s="81" t="e">
        <f t="shared" si="115"/>
        <v>#VALUE!</v>
      </c>
    </row>
    <row r="329" spans="1:34" x14ac:dyDescent="0.25">
      <c r="A329" s="114" t="s">
        <v>74</v>
      </c>
      <c r="B329" s="102"/>
      <c r="C329" s="103"/>
      <c r="D329" s="103"/>
      <c r="E329" s="104"/>
      <c r="F329" s="105"/>
      <c r="G329" s="106"/>
      <c r="H329" s="106"/>
      <c r="I329" s="106"/>
      <c r="J329" s="107"/>
      <c r="K329" s="108" t="str">
        <f t="shared" si="116"/>
        <v xml:space="preserve"> </v>
      </c>
      <c r="L329" s="109" t="str">
        <f t="shared" si="117"/>
        <v xml:space="preserve"> </v>
      </c>
      <c r="M329" s="109" t="str">
        <f t="shared" si="118"/>
        <v xml:space="preserve"> </v>
      </c>
      <c r="N329" s="109" t="str">
        <f t="shared" si="119"/>
        <v xml:space="preserve"> </v>
      </c>
      <c r="O329" s="110" t="str">
        <f t="shared" si="120"/>
        <v xml:space="preserve"> </v>
      </c>
      <c r="P329" s="110" t="str">
        <f t="shared" si="121"/>
        <v xml:space="preserve"> </v>
      </c>
      <c r="Q329" s="111" t="str">
        <f t="shared" si="122"/>
        <v xml:space="preserve"> </v>
      </c>
      <c r="R329" s="108" t="e">
        <f t="shared" si="125"/>
        <v>#VALUE!</v>
      </c>
      <c r="S329" s="112" t="e">
        <f t="shared" si="126"/>
        <v>#VALUE!</v>
      </c>
      <c r="T329" s="72" t="e">
        <f t="shared" si="127"/>
        <v>#VALUE!</v>
      </c>
      <c r="U329" s="73" t="str">
        <f t="shared" si="128"/>
        <v>donnée(s) manquante(s)</v>
      </c>
      <c r="V329" s="74" t="str">
        <f t="shared" si="129"/>
        <v>donnée(s) manquante(s)</v>
      </c>
      <c r="W329" s="75" t="str">
        <f t="shared" si="112"/>
        <v xml:space="preserve"> </v>
      </c>
      <c r="X329" s="75" t="str">
        <f>IF(ISBLANK(I329)," ",IF(I329&lt;=Scenario!$C$3,0,IF(I329&lt;=Scenario!$C$5,1,IF(I329&lt;=Scenario!$C$6,2,IF(I329&lt;=Scenario!$C$7,3,IF(I329&lt;=Scenario!$C$8,4,5))))))</f>
        <v xml:space="preserve"> </v>
      </c>
      <c r="Y329" s="75" t="str">
        <f>IF(ISBLANK(J329)," ",IF(ROUND(J329,2)&lt;=Scenario!$G$3,0,IF(ROUND(J329,2)&lt;=Scenario!$G$5,1,IF(ROUND(J329,2)&lt;=Scenario!$G$6,2,IF(ROUND(J329,2)&lt;=Scenario!$G$7,3,IF(ROUND(J329,2)&lt;=Scenario!$G$8,4,IF(ROUND(J329,2)&lt;=Scenario!$G$9,5,IF(ROUND(J329,2)&lt;=Scenario!$G$10,6,7))))))))</f>
        <v xml:space="preserve"> </v>
      </c>
      <c r="Z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81" t="e">
        <f t="shared" si="113"/>
        <v>#VALUE!</v>
      </c>
      <c r="AC329" s="78" t="e">
        <f t="shared" si="130"/>
        <v>#VALUE!</v>
      </c>
      <c r="AD329" s="79" t="e">
        <f t="shared" si="124"/>
        <v>#VALUE!</v>
      </c>
      <c r="AE329" s="73" t="str">
        <f t="shared" si="131"/>
        <v>missing data</v>
      </c>
      <c r="AF329" s="80" t="str">
        <f t="shared" si="123"/>
        <v>missing data</v>
      </c>
      <c r="AG329" s="81" t="e">
        <f t="shared" si="114"/>
        <v>#VALUE!</v>
      </c>
      <c r="AH329" s="81" t="e">
        <f t="shared" si="115"/>
        <v>#VALUE!</v>
      </c>
    </row>
    <row r="330" spans="1:34" x14ac:dyDescent="0.25">
      <c r="A330" s="114" t="s">
        <v>74</v>
      </c>
      <c r="B330" s="102"/>
      <c r="C330" s="103"/>
      <c r="D330" s="103"/>
      <c r="E330" s="104"/>
      <c r="F330" s="105"/>
      <c r="G330" s="106"/>
      <c r="H330" s="106"/>
      <c r="I330" s="106"/>
      <c r="J330" s="107"/>
      <c r="K330" s="108" t="str">
        <f t="shared" si="116"/>
        <v xml:space="preserve"> </v>
      </c>
      <c r="L330" s="109" t="str">
        <f t="shared" si="117"/>
        <v xml:space="preserve"> </v>
      </c>
      <c r="M330" s="109" t="str">
        <f t="shared" si="118"/>
        <v xml:space="preserve"> </v>
      </c>
      <c r="N330" s="109" t="str">
        <f t="shared" si="119"/>
        <v xml:space="preserve"> </v>
      </c>
      <c r="O330" s="110" t="str">
        <f t="shared" si="120"/>
        <v xml:space="preserve"> </v>
      </c>
      <c r="P330" s="110" t="str">
        <f t="shared" si="121"/>
        <v xml:space="preserve"> </v>
      </c>
      <c r="Q330" s="111" t="str">
        <f t="shared" si="122"/>
        <v xml:space="preserve"> </v>
      </c>
      <c r="R330" s="108" t="e">
        <f t="shared" si="125"/>
        <v>#VALUE!</v>
      </c>
      <c r="S330" s="112" t="e">
        <f t="shared" si="126"/>
        <v>#VALUE!</v>
      </c>
      <c r="T330" s="72" t="e">
        <f t="shared" si="127"/>
        <v>#VALUE!</v>
      </c>
      <c r="U330" s="73" t="str">
        <f t="shared" si="128"/>
        <v>donnée(s) manquante(s)</v>
      </c>
      <c r="V330" s="74" t="str">
        <f t="shared" si="129"/>
        <v>donnée(s) manquante(s)</v>
      </c>
      <c r="W330" s="75" t="str">
        <f t="shared" si="112"/>
        <v xml:space="preserve"> </v>
      </c>
      <c r="X330" s="75" t="str">
        <f>IF(ISBLANK(I330)," ",IF(I330&lt;=Scenario!$C$3,0,IF(I330&lt;=Scenario!$C$5,1,IF(I330&lt;=Scenario!$C$6,2,IF(I330&lt;=Scenario!$C$7,3,IF(I330&lt;=Scenario!$C$8,4,5))))))</f>
        <v xml:space="preserve"> </v>
      </c>
      <c r="Y330" s="75" t="str">
        <f>IF(ISBLANK(J330)," ",IF(ROUND(J330,2)&lt;=Scenario!$G$3,0,IF(ROUND(J330,2)&lt;=Scenario!$G$5,1,IF(ROUND(J330,2)&lt;=Scenario!$G$6,2,IF(ROUND(J330,2)&lt;=Scenario!$G$7,3,IF(ROUND(J330,2)&lt;=Scenario!$G$8,4,IF(ROUND(J330,2)&lt;=Scenario!$G$9,5,IF(ROUND(J330,2)&lt;=Scenario!$G$10,6,7))))))))</f>
        <v xml:space="preserve"> </v>
      </c>
      <c r="Z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81" t="e">
        <f t="shared" si="113"/>
        <v>#VALUE!</v>
      </c>
      <c r="AC330" s="78" t="e">
        <f t="shared" si="130"/>
        <v>#VALUE!</v>
      </c>
      <c r="AD330" s="79" t="e">
        <f t="shared" si="124"/>
        <v>#VALUE!</v>
      </c>
      <c r="AE330" s="73" t="str">
        <f t="shared" si="131"/>
        <v>missing data</v>
      </c>
      <c r="AF330" s="80" t="str">
        <f t="shared" si="123"/>
        <v>missing data</v>
      </c>
      <c r="AG330" s="81" t="e">
        <f t="shared" si="114"/>
        <v>#VALUE!</v>
      </c>
      <c r="AH330" s="81" t="e">
        <f t="shared" si="115"/>
        <v>#VALUE!</v>
      </c>
    </row>
    <row r="331" spans="1:34" x14ac:dyDescent="0.25">
      <c r="A331" s="114" t="s">
        <v>74</v>
      </c>
      <c r="B331" s="102"/>
      <c r="C331" s="103"/>
      <c r="D331" s="103"/>
      <c r="E331" s="104"/>
      <c r="F331" s="105"/>
      <c r="G331" s="106"/>
      <c r="H331" s="106"/>
      <c r="I331" s="106"/>
      <c r="J331" s="107"/>
      <c r="K331" s="108" t="str">
        <f t="shared" si="116"/>
        <v xml:space="preserve"> </v>
      </c>
      <c r="L331" s="109" t="str">
        <f t="shared" si="117"/>
        <v xml:space="preserve"> </v>
      </c>
      <c r="M331" s="109" t="str">
        <f t="shared" si="118"/>
        <v xml:space="preserve"> </v>
      </c>
      <c r="N331" s="109" t="str">
        <f t="shared" si="119"/>
        <v xml:space="preserve"> </v>
      </c>
      <c r="O331" s="110" t="str">
        <f t="shared" si="120"/>
        <v xml:space="preserve"> </v>
      </c>
      <c r="P331" s="110" t="str">
        <f t="shared" si="121"/>
        <v xml:space="preserve"> </v>
      </c>
      <c r="Q331" s="111" t="str">
        <f t="shared" si="122"/>
        <v xml:space="preserve"> </v>
      </c>
      <c r="R331" s="108" t="e">
        <f t="shared" si="125"/>
        <v>#VALUE!</v>
      </c>
      <c r="S331" s="112" t="e">
        <f t="shared" si="126"/>
        <v>#VALUE!</v>
      </c>
      <c r="T331" s="72" t="e">
        <f t="shared" si="127"/>
        <v>#VALUE!</v>
      </c>
      <c r="U331" s="73" t="str">
        <f t="shared" si="128"/>
        <v>donnée(s) manquante(s)</v>
      </c>
      <c r="V331" s="74" t="str">
        <f t="shared" si="129"/>
        <v>donnée(s) manquante(s)</v>
      </c>
      <c r="W331" s="75" t="str">
        <f t="shared" si="112"/>
        <v xml:space="preserve"> </v>
      </c>
      <c r="X331" s="75" t="str">
        <f>IF(ISBLANK(I331)," ",IF(I331&lt;=Scenario!$C$3,0,IF(I331&lt;=Scenario!$C$5,1,IF(I331&lt;=Scenario!$C$6,2,IF(I331&lt;=Scenario!$C$7,3,IF(I331&lt;=Scenario!$C$8,4,5))))))</f>
        <v xml:space="preserve"> </v>
      </c>
      <c r="Y331" s="75" t="str">
        <f>IF(ISBLANK(J331)," ",IF(ROUND(J331,2)&lt;=Scenario!$G$3,0,IF(ROUND(J331,2)&lt;=Scenario!$G$5,1,IF(ROUND(J331,2)&lt;=Scenario!$G$6,2,IF(ROUND(J331,2)&lt;=Scenario!$G$7,3,IF(ROUND(J331,2)&lt;=Scenario!$G$8,4,IF(ROUND(J331,2)&lt;=Scenario!$G$9,5,IF(ROUND(J331,2)&lt;=Scenario!$G$10,6,7))))))))</f>
        <v xml:space="preserve"> </v>
      </c>
      <c r="Z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81" t="e">
        <f t="shared" si="113"/>
        <v>#VALUE!</v>
      </c>
      <c r="AC331" s="78" t="e">
        <f t="shared" si="130"/>
        <v>#VALUE!</v>
      </c>
      <c r="AD331" s="79" t="e">
        <f t="shared" si="124"/>
        <v>#VALUE!</v>
      </c>
      <c r="AE331" s="73" t="str">
        <f t="shared" si="131"/>
        <v>missing data</v>
      </c>
      <c r="AF331" s="80" t="str">
        <f t="shared" si="123"/>
        <v>missing data</v>
      </c>
      <c r="AG331" s="81" t="e">
        <f t="shared" si="114"/>
        <v>#VALUE!</v>
      </c>
      <c r="AH331" s="81" t="e">
        <f t="shared" si="115"/>
        <v>#VALUE!</v>
      </c>
    </row>
    <row r="332" spans="1:34" x14ac:dyDescent="0.25">
      <c r="A332" s="114" t="s">
        <v>74</v>
      </c>
      <c r="B332" s="102"/>
      <c r="C332" s="103"/>
      <c r="D332" s="103"/>
      <c r="E332" s="104"/>
      <c r="F332" s="105"/>
      <c r="G332" s="106"/>
      <c r="H332" s="106"/>
      <c r="I332" s="106"/>
      <c r="J332" s="107"/>
      <c r="K332" s="108" t="str">
        <f t="shared" si="116"/>
        <v xml:space="preserve"> </v>
      </c>
      <c r="L332" s="109" t="str">
        <f t="shared" si="117"/>
        <v xml:space="preserve"> </v>
      </c>
      <c r="M332" s="109" t="str">
        <f t="shared" si="118"/>
        <v xml:space="preserve"> </v>
      </c>
      <c r="N332" s="109" t="str">
        <f t="shared" si="119"/>
        <v xml:space="preserve"> </v>
      </c>
      <c r="O332" s="110" t="str">
        <f t="shared" si="120"/>
        <v xml:space="preserve"> </v>
      </c>
      <c r="P332" s="110" t="str">
        <f t="shared" si="121"/>
        <v xml:space="preserve"> </v>
      </c>
      <c r="Q332" s="111" t="str">
        <f t="shared" si="122"/>
        <v xml:space="preserve"> </v>
      </c>
      <c r="R332" s="108" t="e">
        <f t="shared" si="125"/>
        <v>#VALUE!</v>
      </c>
      <c r="S332" s="112" t="e">
        <f t="shared" si="126"/>
        <v>#VALUE!</v>
      </c>
      <c r="T332" s="72" t="e">
        <f t="shared" si="127"/>
        <v>#VALUE!</v>
      </c>
      <c r="U332" s="73" t="str">
        <f t="shared" si="128"/>
        <v>donnée(s) manquante(s)</v>
      </c>
      <c r="V332" s="74" t="str">
        <f t="shared" si="129"/>
        <v>donnée(s) manquante(s)</v>
      </c>
      <c r="W332" s="75" t="str">
        <f t="shared" si="112"/>
        <v xml:space="preserve"> </v>
      </c>
      <c r="X332" s="75" t="str">
        <f>IF(ISBLANK(I332)," ",IF(I332&lt;=Scenario!$C$3,0,IF(I332&lt;=Scenario!$C$5,1,IF(I332&lt;=Scenario!$C$6,2,IF(I332&lt;=Scenario!$C$7,3,IF(I332&lt;=Scenario!$C$8,4,5))))))</f>
        <v xml:space="preserve"> </v>
      </c>
      <c r="Y332" s="75" t="str">
        <f>IF(ISBLANK(J332)," ",IF(ROUND(J332,2)&lt;=Scenario!$G$3,0,IF(ROUND(J332,2)&lt;=Scenario!$G$5,1,IF(ROUND(J332,2)&lt;=Scenario!$G$6,2,IF(ROUND(J332,2)&lt;=Scenario!$G$7,3,IF(ROUND(J332,2)&lt;=Scenario!$G$8,4,IF(ROUND(J332,2)&lt;=Scenario!$G$9,5,IF(ROUND(J332,2)&lt;=Scenario!$G$10,6,7))))))))</f>
        <v xml:space="preserve"> </v>
      </c>
      <c r="Z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81" t="e">
        <f t="shared" si="113"/>
        <v>#VALUE!</v>
      </c>
      <c r="AC332" s="78" t="e">
        <f t="shared" si="130"/>
        <v>#VALUE!</v>
      </c>
      <c r="AD332" s="79" t="e">
        <f t="shared" si="124"/>
        <v>#VALUE!</v>
      </c>
      <c r="AE332" s="73" t="str">
        <f t="shared" si="131"/>
        <v>missing data</v>
      </c>
      <c r="AF332" s="80" t="str">
        <f t="shared" si="123"/>
        <v>missing data</v>
      </c>
      <c r="AG332" s="81" t="e">
        <f t="shared" si="114"/>
        <v>#VALUE!</v>
      </c>
      <c r="AH332" s="81" t="e">
        <f t="shared" si="115"/>
        <v>#VALUE!</v>
      </c>
    </row>
    <row r="333" spans="1:34" x14ac:dyDescent="0.25">
      <c r="A333" s="114" t="s">
        <v>74</v>
      </c>
      <c r="B333" s="102"/>
      <c r="C333" s="103"/>
      <c r="D333" s="103"/>
      <c r="E333" s="104"/>
      <c r="F333" s="105"/>
      <c r="G333" s="106"/>
      <c r="H333" s="106"/>
      <c r="I333" s="106"/>
      <c r="J333" s="107"/>
      <c r="K333" s="108" t="str">
        <f t="shared" si="116"/>
        <v xml:space="preserve"> </v>
      </c>
      <c r="L333" s="109" t="str">
        <f t="shared" si="117"/>
        <v xml:space="preserve"> </v>
      </c>
      <c r="M333" s="109" t="str">
        <f t="shared" si="118"/>
        <v xml:space="preserve"> </v>
      </c>
      <c r="N333" s="109" t="str">
        <f t="shared" si="119"/>
        <v xml:space="preserve"> </v>
      </c>
      <c r="O333" s="110" t="str">
        <f t="shared" si="120"/>
        <v xml:space="preserve"> </v>
      </c>
      <c r="P333" s="110" t="str">
        <f t="shared" si="121"/>
        <v xml:space="preserve"> </v>
      </c>
      <c r="Q333" s="111" t="str">
        <f t="shared" si="122"/>
        <v xml:space="preserve"> </v>
      </c>
      <c r="R333" s="108" t="e">
        <f t="shared" si="125"/>
        <v>#VALUE!</v>
      </c>
      <c r="S333" s="112" t="e">
        <f t="shared" si="126"/>
        <v>#VALUE!</v>
      </c>
      <c r="T333" s="72" t="e">
        <f t="shared" si="127"/>
        <v>#VALUE!</v>
      </c>
      <c r="U333" s="73" t="str">
        <f t="shared" si="128"/>
        <v>donnée(s) manquante(s)</v>
      </c>
      <c r="V333" s="74" t="str">
        <f t="shared" si="129"/>
        <v>donnée(s) manquante(s)</v>
      </c>
      <c r="W333" s="75" t="str">
        <f t="shared" si="112"/>
        <v xml:space="preserve"> </v>
      </c>
      <c r="X333" s="75" t="str">
        <f>IF(ISBLANK(I333)," ",IF(I333&lt;=Scenario!$C$3,0,IF(I333&lt;=Scenario!$C$5,1,IF(I333&lt;=Scenario!$C$6,2,IF(I333&lt;=Scenario!$C$7,3,IF(I333&lt;=Scenario!$C$8,4,5))))))</f>
        <v xml:space="preserve"> </v>
      </c>
      <c r="Y333" s="75" t="str">
        <f>IF(ISBLANK(J333)," ",IF(ROUND(J333,2)&lt;=Scenario!$G$3,0,IF(ROUND(J333,2)&lt;=Scenario!$G$5,1,IF(ROUND(J333,2)&lt;=Scenario!$G$6,2,IF(ROUND(J333,2)&lt;=Scenario!$G$7,3,IF(ROUND(J333,2)&lt;=Scenario!$G$8,4,IF(ROUND(J333,2)&lt;=Scenario!$G$9,5,IF(ROUND(J333,2)&lt;=Scenario!$G$10,6,7))))))))</f>
        <v xml:space="preserve"> </v>
      </c>
      <c r="Z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81" t="e">
        <f t="shared" si="113"/>
        <v>#VALUE!</v>
      </c>
      <c r="AC333" s="78" t="e">
        <f t="shared" si="130"/>
        <v>#VALUE!</v>
      </c>
      <c r="AD333" s="79" t="e">
        <f t="shared" si="124"/>
        <v>#VALUE!</v>
      </c>
      <c r="AE333" s="73" t="str">
        <f t="shared" si="131"/>
        <v>missing data</v>
      </c>
      <c r="AF333" s="80" t="str">
        <f t="shared" si="123"/>
        <v>missing data</v>
      </c>
      <c r="AG333" s="81" t="e">
        <f t="shared" si="114"/>
        <v>#VALUE!</v>
      </c>
      <c r="AH333" s="81" t="e">
        <f t="shared" si="115"/>
        <v>#VALUE!</v>
      </c>
    </row>
    <row r="334" spans="1:34" x14ac:dyDescent="0.25">
      <c r="A334" s="114" t="s">
        <v>74</v>
      </c>
      <c r="B334" s="102"/>
      <c r="C334" s="103"/>
      <c r="D334" s="103"/>
      <c r="E334" s="104"/>
      <c r="F334" s="105"/>
      <c r="G334" s="106"/>
      <c r="H334" s="106"/>
      <c r="I334" s="106"/>
      <c r="J334" s="107"/>
      <c r="K334" s="108" t="str">
        <f t="shared" si="116"/>
        <v xml:space="preserve"> </v>
      </c>
      <c r="L334" s="109" t="str">
        <f t="shared" si="117"/>
        <v xml:space="preserve"> </v>
      </c>
      <c r="M334" s="109" t="str">
        <f t="shared" si="118"/>
        <v xml:space="preserve"> </v>
      </c>
      <c r="N334" s="109" t="str">
        <f t="shared" si="119"/>
        <v xml:space="preserve"> </v>
      </c>
      <c r="O334" s="110" t="str">
        <f t="shared" si="120"/>
        <v xml:space="preserve"> </v>
      </c>
      <c r="P334" s="110" t="str">
        <f t="shared" si="121"/>
        <v xml:space="preserve"> </v>
      </c>
      <c r="Q334" s="111" t="str">
        <f t="shared" si="122"/>
        <v xml:space="preserve"> </v>
      </c>
      <c r="R334" s="108" t="e">
        <f t="shared" si="125"/>
        <v>#VALUE!</v>
      </c>
      <c r="S334" s="112" t="e">
        <f t="shared" si="126"/>
        <v>#VALUE!</v>
      </c>
      <c r="T334" s="72" t="e">
        <f t="shared" si="127"/>
        <v>#VALUE!</v>
      </c>
      <c r="U334" s="73" t="str">
        <f t="shared" si="128"/>
        <v>donnée(s) manquante(s)</v>
      </c>
      <c r="V334" s="74" t="str">
        <f t="shared" si="129"/>
        <v>donnée(s) manquante(s)</v>
      </c>
      <c r="W334" s="75" t="str">
        <f t="shared" si="112"/>
        <v xml:space="preserve"> </v>
      </c>
      <c r="X334" s="75" t="str">
        <f>IF(ISBLANK(I334)," ",IF(I334&lt;=Scenario!$C$3,0,IF(I334&lt;=Scenario!$C$5,1,IF(I334&lt;=Scenario!$C$6,2,IF(I334&lt;=Scenario!$C$7,3,IF(I334&lt;=Scenario!$C$8,4,5))))))</f>
        <v xml:space="preserve"> </v>
      </c>
      <c r="Y334" s="75" t="str">
        <f>IF(ISBLANK(J334)," ",IF(ROUND(J334,2)&lt;=Scenario!$G$3,0,IF(ROUND(J334,2)&lt;=Scenario!$G$5,1,IF(ROUND(J334,2)&lt;=Scenario!$G$6,2,IF(ROUND(J334,2)&lt;=Scenario!$G$7,3,IF(ROUND(J334,2)&lt;=Scenario!$G$8,4,IF(ROUND(J334,2)&lt;=Scenario!$G$9,5,IF(ROUND(J334,2)&lt;=Scenario!$G$10,6,7))))))))</f>
        <v xml:space="preserve"> </v>
      </c>
      <c r="Z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81" t="e">
        <f t="shared" si="113"/>
        <v>#VALUE!</v>
      </c>
      <c r="AC334" s="78" t="e">
        <f t="shared" si="130"/>
        <v>#VALUE!</v>
      </c>
      <c r="AD334" s="79" t="e">
        <f t="shared" si="124"/>
        <v>#VALUE!</v>
      </c>
      <c r="AE334" s="73" t="str">
        <f t="shared" si="131"/>
        <v>missing data</v>
      </c>
      <c r="AF334" s="80" t="str">
        <f t="shared" si="123"/>
        <v>missing data</v>
      </c>
      <c r="AG334" s="81" t="e">
        <f t="shared" si="114"/>
        <v>#VALUE!</v>
      </c>
      <c r="AH334" s="81" t="e">
        <f t="shared" si="115"/>
        <v>#VALUE!</v>
      </c>
    </row>
    <row r="335" spans="1:34" x14ac:dyDescent="0.25">
      <c r="A335" s="114" t="s">
        <v>74</v>
      </c>
      <c r="B335" s="102"/>
      <c r="C335" s="103"/>
      <c r="D335" s="103"/>
      <c r="E335" s="104"/>
      <c r="F335" s="105"/>
      <c r="G335" s="106"/>
      <c r="H335" s="106"/>
      <c r="I335" s="106"/>
      <c r="J335" s="107"/>
      <c r="K335" s="108" t="str">
        <f t="shared" si="116"/>
        <v xml:space="preserve"> </v>
      </c>
      <c r="L335" s="109" t="str">
        <f t="shared" si="117"/>
        <v xml:space="preserve"> </v>
      </c>
      <c r="M335" s="109" t="str">
        <f t="shared" si="118"/>
        <v xml:space="preserve"> </v>
      </c>
      <c r="N335" s="109" t="str">
        <f t="shared" si="119"/>
        <v xml:space="preserve"> </v>
      </c>
      <c r="O335" s="110" t="str">
        <f t="shared" si="120"/>
        <v xml:space="preserve"> </v>
      </c>
      <c r="P335" s="110" t="str">
        <f t="shared" si="121"/>
        <v xml:space="preserve"> </v>
      </c>
      <c r="Q335" s="111" t="str">
        <f t="shared" si="122"/>
        <v xml:space="preserve"> </v>
      </c>
      <c r="R335" s="108" t="e">
        <f t="shared" si="125"/>
        <v>#VALUE!</v>
      </c>
      <c r="S335" s="112" t="e">
        <f t="shared" si="126"/>
        <v>#VALUE!</v>
      </c>
      <c r="T335" s="72" t="e">
        <f t="shared" si="127"/>
        <v>#VALUE!</v>
      </c>
      <c r="U335" s="73" t="str">
        <f t="shared" si="128"/>
        <v>donnée(s) manquante(s)</v>
      </c>
      <c r="V335" s="74" t="str">
        <f t="shared" si="129"/>
        <v>donnée(s) manquante(s)</v>
      </c>
      <c r="W335" s="75" t="str">
        <f t="shared" si="112"/>
        <v xml:space="preserve"> </v>
      </c>
      <c r="X335" s="75" t="str">
        <f>IF(ISBLANK(I335)," ",IF(I335&lt;=Scenario!$C$3,0,IF(I335&lt;=Scenario!$C$5,1,IF(I335&lt;=Scenario!$C$6,2,IF(I335&lt;=Scenario!$C$7,3,IF(I335&lt;=Scenario!$C$8,4,5))))))</f>
        <v xml:space="preserve"> </v>
      </c>
      <c r="Y335" s="75" t="str">
        <f>IF(ISBLANK(J335)," ",IF(ROUND(J335,2)&lt;=Scenario!$G$3,0,IF(ROUND(J335,2)&lt;=Scenario!$G$5,1,IF(ROUND(J335,2)&lt;=Scenario!$G$6,2,IF(ROUND(J335,2)&lt;=Scenario!$G$7,3,IF(ROUND(J335,2)&lt;=Scenario!$G$8,4,IF(ROUND(J335,2)&lt;=Scenario!$G$9,5,IF(ROUND(J335,2)&lt;=Scenario!$G$10,6,7))))))))</f>
        <v xml:space="preserve"> </v>
      </c>
      <c r="Z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81" t="e">
        <f t="shared" si="113"/>
        <v>#VALUE!</v>
      </c>
      <c r="AC335" s="78" t="e">
        <f t="shared" si="130"/>
        <v>#VALUE!</v>
      </c>
      <c r="AD335" s="79" t="e">
        <f t="shared" si="124"/>
        <v>#VALUE!</v>
      </c>
      <c r="AE335" s="73" t="str">
        <f t="shared" si="131"/>
        <v>missing data</v>
      </c>
      <c r="AF335" s="80" t="str">
        <f t="shared" si="123"/>
        <v>missing data</v>
      </c>
      <c r="AG335" s="81" t="e">
        <f t="shared" si="114"/>
        <v>#VALUE!</v>
      </c>
      <c r="AH335" s="81" t="e">
        <f t="shared" si="115"/>
        <v>#VALUE!</v>
      </c>
    </row>
    <row r="336" spans="1:34" x14ac:dyDescent="0.25">
      <c r="A336" s="114" t="s">
        <v>74</v>
      </c>
      <c r="B336" s="102"/>
      <c r="C336" s="103"/>
      <c r="D336" s="103"/>
      <c r="E336" s="104"/>
      <c r="F336" s="105"/>
      <c r="G336" s="106"/>
      <c r="H336" s="106"/>
      <c r="I336" s="106"/>
      <c r="J336" s="107"/>
      <c r="K336" s="108" t="str">
        <f t="shared" si="116"/>
        <v xml:space="preserve"> </v>
      </c>
      <c r="L336" s="109" t="str">
        <f t="shared" si="117"/>
        <v xml:space="preserve"> </v>
      </c>
      <c r="M336" s="109" t="str">
        <f t="shared" si="118"/>
        <v xml:space="preserve"> </v>
      </c>
      <c r="N336" s="109" t="str">
        <f t="shared" si="119"/>
        <v xml:space="preserve"> </v>
      </c>
      <c r="O336" s="110" t="str">
        <f t="shared" si="120"/>
        <v xml:space="preserve"> </v>
      </c>
      <c r="P336" s="110" t="str">
        <f t="shared" si="121"/>
        <v xml:space="preserve"> </v>
      </c>
      <c r="Q336" s="111" t="str">
        <f t="shared" si="122"/>
        <v xml:space="preserve"> </v>
      </c>
      <c r="R336" s="108" t="e">
        <f t="shared" si="125"/>
        <v>#VALUE!</v>
      </c>
      <c r="S336" s="112" t="e">
        <f t="shared" si="126"/>
        <v>#VALUE!</v>
      </c>
      <c r="T336" s="72" t="e">
        <f t="shared" si="127"/>
        <v>#VALUE!</v>
      </c>
      <c r="U336" s="73" t="str">
        <f t="shared" si="128"/>
        <v>donnée(s) manquante(s)</v>
      </c>
      <c r="V336" s="74" t="str">
        <f t="shared" si="129"/>
        <v>donnée(s) manquante(s)</v>
      </c>
      <c r="W336" s="75" t="str">
        <f t="shared" si="112"/>
        <v xml:space="preserve"> </v>
      </c>
      <c r="X336" s="75" t="str">
        <f>IF(ISBLANK(I336)," ",IF(I336&lt;=Scenario!$C$3,0,IF(I336&lt;=Scenario!$C$5,1,IF(I336&lt;=Scenario!$C$6,2,IF(I336&lt;=Scenario!$C$7,3,IF(I336&lt;=Scenario!$C$8,4,5))))))</f>
        <v xml:space="preserve"> </v>
      </c>
      <c r="Y336" s="75" t="str">
        <f>IF(ISBLANK(J336)," ",IF(ROUND(J336,2)&lt;=Scenario!$G$3,0,IF(ROUND(J336,2)&lt;=Scenario!$G$5,1,IF(ROUND(J336,2)&lt;=Scenario!$G$6,2,IF(ROUND(J336,2)&lt;=Scenario!$G$7,3,IF(ROUND(J336,2)&lt;=Scenario!$G$8,4,IF(ROUND(J336,2)&lt;=Scenario!$G$9,5,IF(ROUND(J336,2)&lt;=Scenario!$G$10,6,7))))))))</f>
        <v xml:space="preserve"> </v>
      </c>
      <c r="Z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81" t="e">
        <f t="shared" si="113"/>
        <v>#VALUE!</v>
      </c>
      <c r="AC336" s="78" t="e">
        <f t="shared" si="130"/>
        <v>#VALUE!</v>
      </c>
      <c r="AD336" s="79" t="e">
        <f t="shared" si="124"/>
        <v>#VALUE!</v>
      </c>
      <c r="AE336" s="73" t="str">
        <f t="shared" si="131"/>
        <v>missing data</v>
      </c>
      <c r="AF336" s="80" t="str">
        <f t="shared" si="123"/>
        <v>missing data</v>
      </c>
      <c r="AG336" s="81" t="e">
        <f t="shared" si="114"/>
        <v>#VALUE!</v>
      </c>
      <c r="AH336" s="81" t="e">
        <f t="shared" si="115"/>
        <v>#VALUE!</v>
      </c>
    </row>
    <row r="337" spans="1:34" x14ac:dyDescent="0.25">
      <c r="A337" s="114" t="s">
        <v>74</v>
      </c>
      <c r="B337" s="102"/>
      <c r="C337" s="103"/>
      <c r="D337" s="103"/>
      <c r="E337" s="104"/>
      <c r="F337" s="105"/>
      <c r="G337" s="106"/>
      <c r="H337" s="106"/>
      <c r="I337" s="106"/>
      <c r="J337" s="107"/>
      <c r="K337" s="108" t="str">
        <f t="shared" si="116"/>
        <v xml:space="preserve"> </v>
      </c>
      <c r="L337" s="109" t="str">
        <f t="shared" si="117"/>
        <v xml:space="preserve"> </v>
      </c>
      <c r="M337" s="109" t="str">
        <f t="shared" si="118"/>
        <v xml:space="preserve"> </v>
      </c>
      <c r="N337" s="109" t="str">
        <f t="shared" si="119"/>
        <v xml:space="preserve"> </v>
      </c>
      <c r="O337" s="110" t="str">
        <f t="shared" si="120"/>
        <v xml:space="preserve"> </v>
      </c>
      <c r="P337" s="110" t="str">
        <f t="shared" si="121"/>
        <v xml:space="preserve"> </v>
      </c>
      <c r="Q337" s="111" t="str">
        <f t="shared" si="122"/>
        <v xml:space="preserve"> </v>
      </c>
      <c r="R337" s="108" t="e">
        <f t="shared" si="125"/>
        <v>#VALUE!</v>
      </c>
      <c r="S337" s="112" t="e">
        <f t="shared" si="126"/>
        <v>#VALUE!</v>
      </c>
      <c r="T337" s="72" t="e">
        <f t="shared" si="127"/>
        <v>#VALUE!</v>
      </c>
      <c r="U337" s="73" t="str">
        <f t="shared" si="128"/>
        <v>donnée(s) manquante(s)</v>
      </c>
      <c r="V337" s="74" t="str">
        <f t="shared" si="129"/>
        <v>donnée(s) manquante(s)</v>
      </c>
      <c r="W337" s="75" t="str">
        <f t="shared" si="112"/>
        <v xml:space="preserve"> </v>
      </c>
      <c r="X337" s="75" t="str">
        <f>IF(ISBLANK(I337)," ",IF(I337&lt;=Scenario!$C$3,0,IF(I337&lt;=Scenario!$C$5,1,IF(I337&lt;=Scenario!$C$6,2,IF(I337&lt;=Scenario!$C$7,3,IF(I337&lt;=Scenario!$C$8,4,5))))))</f>
        <v xml:space="preserve"> </v>
      </c>
      <c r="Y337" s="75" t="str">
        <f>IF(ISBLANK(J337)," ",IF(ROUND(J337,2)&lt;=Scenario!$G$3,0,IF(ROUND(J337,2)&lt;=Scenario!$G$5,1,IF(ROUND(J337,2)&lt;=Scenario!$G$6,2,IF(ROUND(J337,2)&lt;=Scenario!$G$7,3,IF(ROUND(J337,2)&lt;=Scenario!$G$8,4,IF(ROUND(J337,2)&lt;=Scenario!$G$9,5,IF(ROUND(J337,2)&lt;=Scenario!$G$10,6,7))))))))</f>
        <v xml:space="preserve"> </v>
      </c>
      <c r="Z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81" t="e">
        <f t="shared" si="113"/>
        <v>#VALUE!</v>
      </c>
      <c r="AC337" s="78" t="e">
        <f t="shared" si="130"/>
        <v>#VALUE!</v>
      </c>
      <c r="AD337" s="79" t="e">
        <f t="shared" si="124"/>
        <v>#VALUE!</v>
      </c>
      <c r="AE337" s="73" t="str">
        <f t="shared" si="131"/>
        <v>missing data</v>
      </c>
      <c r="AF337" s="80" t="str">
        <f t="shared" si="123"/>
        <v>missing data</v>
      </c>
      <c r="AG337" s="81" t="e">
        <f t="shared" si="114"/>
        <v>#VALUE!</v>
      </c>
      <c r="AH337" s="81" t="e">
        <f t="shared" si="115"/>
        <v>#VALUE!</v>
      </c>
    </row>
    <row r="338" spans="1:34" x14ac:dyDescent="0.25">
      <c r="A338" s="114" t="s">
        <v>74</v>
      </c>
      <c r="B338" s="102"/>
      <c r="C338" s="103"/>
      <c r="D338" s="103"/>
      <c r="E338" s="104"/>
      <c r="F338" s="105"/>
      <c r="G338" s="106"/>
      <c r="H338" s="106"/>
      <c r="I338" s="106"/>
      <c r="J338" s="107"/>
      <c r="K338" s="108" t="str">
        <f t="shared" si="116"/>
        <v xml:space="preserve"> </v>
      </c>
      <c r="L338" s="109" t="str">
        <f t="shared" si="117"/>
        <v xml:space="preserve"> </v>
      </c>
      <c r="M338" s="109" t="str">
        <f t="shared" si="118"/>
        <v xml:space="preserve"> </v>
      </c>
      <c r="N338" s="109" t="str">
        <f t="shared" si="119"/>
        <v xml:space="preserve"> </v>
      </c>
      <c r="O338" s="110" t="str">
        <f t="shared" si="120"/>
        <v xml:space="preserve"> </v>
      </c>
      <c r="P338" s="110" t="str">
        <f t="shared" si="121"/>
        <v xml:space="preserve"> </v>
      </c>
      <c r="Q338" s="111" t="str">
        <f t="shared" si="122"/>
        <v xml:space="preserve"> </v>
      </c>
      <c r="R338" s="108" t="e">
        <f t="shared" si="125"/>
        <v>#VALUE!</v>
      </c>
      <c r="S338" s="112" t="e">
        <f t="shared" si="126"/>
        <v>#VALUE!</v>
      </c>
      <c r="T338" s="72" t="e">
        <f t="shared" si="127"/>
        <v>#VALUE!</v>
      </c>
      <c r="U338" s="73" t="str">
        <f t="shared" si="128"/>
        <v>donnée(s) manquante(s)</v>
      </c>
      <c r="V338" s="74" t="str">
        <f t="shared" si="129"/>
        <v>donnée(s) manquante(s)</v>
      </c>
      <c r="W338" s="75" t="str">
        <f t="shared" si="112"/>
        <v xml:space="preserve"> </v>
      </c>
      <c r="X338" s="75" t="str">
        <f>IF(ISBLANK(I338)," ",IF(I338&lt;=Scenario!$C$3,0,IF(I338&lt;=Scenario!$C$5,1,IF(I338&lt;=Scenario!$C$6,2,IF(I338&lt;=Scenario!$C$7,3,IF(I338&lt;=Scenario!$C$8,4,5))))))</f>
        <v xml:space="preserve"> </v>
      </c>
      <c r="Y338" s="75" t="str">
        <f>IF(ISBLANK(J338)," ",IF(ROUND(J338,2)&lt;=Scenario!$G$3,0,IF(ROUND(J338,2)&lt;=Scenario!$G$5,1,IF(ROUND(J338,2)&lt;=Scenario!$G$6,2,IF(ROUND(J338,2)&lt;=Scenario!$G$7,3,IF(ROUND(J338,2)&lt;=Scenario!$G$8,4,IF(ROUND(J338,2)&lt;=Scenario!$G$9,5,IF(ROUND(J338,2)&lt;=Scenario!$G$10,6,7))))))))</f>
        <v xml:space="preserve"> </v>
      </c>
      <c r="Z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81" t="e">
        <f t="shared" si="113"/>
        <v>#VALUE!</v>
      </c>
      <c r="AC338" s="78" t="e">
        <f t="shared" si="130"/>
        <v>#VALUE!</v>
      </c>
      <c r="AD338" s="79" t="e">
        <f t="shared" si="124"/>
        <v>#VALUE!</v>
      </c>
      <c r="AE338" s="73" t="str">
        <f t="shared" si="131"/>
        <v>missing data</v>
      </c>
      <c r="AF338" s="80" t="str">
        <f t="shared" si="123"/>
        <v>missing data</v>
      </c>
      <c r="AG338" s="81" t="e">
        <f t="shared" si="114"/>
        <v>#VALUE!</v>
      </c>
      <c r="AH338" s="81" t="e">
        <f t="shared" si="115"/>
        <v>#VALUE!</v>
      </c>
    </row>
    <row r="339" spans="1:34" x14ac:dyDescent="0.25">
      <c r="A339" s="114" t="s">
        <v>74</v>
      </c>
      <c r="B339" s="102"/>
      <c r="C339" s="103"/>
      <c r="D339" s="103"/>
      <c r="E339" s="104"/>
      <c r="F339" s="105"/>
      <c r="G339" s="106"/>
      <c r="H339" s="106"/>
      <c r="I339" s="106"/>
      <c r="J339" s="107"/>
      <c r="K339" s="108" t="str">
        <f t="shared" si="116"/>
        <v xml:space="preserve"> </v>
      </c>
      <c r="L339" s="109" t="str">
        <f t="shared" si="117"/>
        <v xml:space="preserve"> </v>
      </c>
      <c r="M339" s="109" t="str">
        <f t="shared" si="118"/>
        <v xml:space="preserve"> </v>
      </c>
      <c r="N339" s="109" t="str">
        <f t="shared" si="119"/>
        <v xml:space="preserve"> </v>
      </c>
      <c r="O339" s="110" t="str">
        <f t="shared" si="120"/>
        <v xml:space="preserve"> </v>
      </c>
      <c r="P339" s="110" t="str">
        <f t="shared" si="121"/>
        <v xml:space="preserve"> </v>
      </c>
      <c r="Q339" s="111" t="str">
        <f t="shared" si="122"/>
        <v xml:space="preserve"> </v>
      </c>
      <c r="R339" s="108" t="e">
        <f t="shared" si="125"/>
        <v>#VALUE!</v>
      </c>
      <c r="S339" s="112" t="e">
        <f t="shared" si="126"/>
        <v>#VALUE!</v>
      </c>
      <c r="T339" s="72" t="e">
        <f t="shared" si="127"/>
        <v>#VALUE!</v>
      </c>
      <c r="U339" s="73" t="str">
        <f t="shared" si="128"/>
        <v>donnée(s) manquante(s)</v>
      </c>
      <c r="V339" s="74" t="str">
        <f t="shared" si="129"/>
        <v>donnée(s) manquante(s)</v>
      </c>
      <c r="W339" s="75" t="str">
        <f t="shared" si="112"/>
        <v xml:space="preserve"> </v>
      </c>
      <c r="X339" s="75" t="str">
        <f>IF(ISBLANK(I339)," ",IF(I339&lt;=Scenario!$C$3,0,IF(I339&lt;=Scenario!$C$5,1,IF(I339&lt;=Scenario!$C$6,2,IF(I339&lt;=Scenario!$C$7,3,IF(I339&lt;=Scenario!$C$8,4,5))))))</f>
        <v xml:space="preserve"> </v>
      </c>
      <c r="Y339" s="75" t="str">
        <f>IF(ISBLANK(J339)," ",IF(ROUND(J339,2)&lt;=Scenario!$G$3,0,IF(ROUND(J339,2)&lt;=Scenario!$G$5,1,IF(ROUND(J339,2)&lt;=Scenario!$G$6,2,IF(ROUND(J339,2)&lt;=Scenario!$G$7,3,IF(ROUND(J339,2)&lt;=Scenario!$G$8,4,IF(ROUND(J339,2)&lt;=Scenario!$G$9,5,IF(ROUND(J339,2)&lt;=Scenario!$G$10,6,7))))))))</f>
        <v xml:space="preserve"> </v>
      </c>
      <c r="Z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81" t="e">
        <f t="shared" si="113"/>
        <v>#VALUE!</v>
      </c>
      <c r="AC339" s="78" t="e">
        <f t="shared" si="130"/>
        <v>#VALUE!</v>
      </c>
      <c r="AD339" s="79" t="e">
        <f t="shared" si="124"/>
        <v>#VALUE!</v>
      </c>
      <c r="AE339" s="73" t="str">
        <f t="shared" si="131"/>
        <v>missing data</v>
      </c>
      <c r="AF339" s="80" t="str">
        <f t="shared" si="123"/>
        <v>missing data</v>
      </c>
      <c r="AG339" s="81" t="e">
        <f t="shared" si="114"/>
        <v>#VALUE!</v>
      </c>
      <c r="AH339" s="81" t="e">
        <f t="shared" si="115"/>
        <v>#VALUE!</v>
      </c>
    </row>
    <row r="340" spans="1:34" x14ac:dyDescent="0.25">
      <c r="A340" s="114" t="s">
        <v>74</v>
      </c>
      <c r="B340" s="102"/>
      <c r="C340" s="103"/>
      <c r="D340" s="103"/>
      <c r="E340" s="104"/>
      <c r="F340" s="105"/>
      <c r="G340" s="106"/>
      <c r="H340" s="106"/>
      <c r="I340" s="106"/>
      <c r="J340" s="107"/>
      <c r="K340" s="108" t="str">
        <f t="shared" si="116"/>
        <v xml:space="preserve"> </v>
      </c>
      <c r="L340" s="109" t="str">
        <f t="shared" si="117"/>
        <v xml:space="preserve"> </v>
      </c>
      <c r="M340" s="109" t="str">
        <f t="shared" si="118"/>
        <v xml:space="preserve"> </v>
      </c>
      <c r="N340" s="109" t="str">
        <f t="shared" si="119"/>
        <v xml:space="preserve"> </v>
      </c>
      <c r="O340" s="110" t="str">
        <f t="shared" si="120"/>
        <v xml:space="preserve"> </v>
      </c>
      <c r="P340" s="110" t="str">
        <f t="shared" si="121"/>
        <v xml:space="preserve"> </v>
      </c>
      <c r="Q340" s="111" t="str">
        <f t="shared" si="122"/>
        <v xml:space="preserve"> </v>
      </c>
      <c r="R340" s="108" t="e">
        <f t="shared" si="125"/>
        <v>#VALUE!</v>
      </c>
      <c r="S340" s="112" t="e">
        <f t="shared" si="126"/>
        <v>#VALUE!</v>
      </c>
      <c r="T340" s="72" t="e">
        <f t="shared" si="127"/>
        <v>#VALUE!</v>
      </c>
      <c r="U340" s="73" t="str">
        <f t="shared" si="128"/>
        <v>donnée(s) manquante(s)</v>
      </c>
      <c r="V340" s="74" t="str">
        <f t="shared" si="129"/>
        <v>donnée(s) manquante(s)</v>
      </c>
      <c r="W340" s="75" t="str">
        <f t="shared" si="112"/>
        <v xml:space="preserve"> </v>
      </c>
      <c r="X340" s="75" t="str">
        <f>IF(ISBLANK(I340)," ",IF(I340&lt;=Scenario!$C$3,0,IF(I340&lt;=Scenario!$C$5,1,IF(I340&lt;=Scenario!$C$6,2,IF(I340&lt;=Scenario!$C$7,3,IF(I340&lt;=Scenario!$C$8,4,5))))))</f>
        <v xml:space="preserve"> </v>
      </c>
      <c r="Y340" s="75" t="str">
        <f>IF(ISBLANK(J340)," ",IF(ROUND(J340,2)&lt;=Scenario!$G$3,0,IF(ROUND(J340,2)&lt;=Scenario!$G$5,1,IF(ROUND(J340,2)&lt;=Scenario!$G$6,2,IF(ROUND(J340,2)&lt;=Scenario!$G$7,3,IF(ROUND(J340,2)&lt;=Scenario!$G$8,4,IF(ROUND(J340,2)&lt;=Scenario!$G$9,5,IF(ROUND(J340,2)&lt;=Scenario!$G$10,6,7))))))))</f>
        <v xml:space="preserve"> </v>
      </c>
      <c r="Z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81" t="e">
        <f t="shared" si="113"/>
        <v>#VALUE!</v>
      </c>
      <c r="AC340" s="78" t="e">
        <f t="shared" si="130"/>
        <v>#VALUE!</v>
      </c>
      <c r="AD340" s="79" t="e">
        <f t="shared" si="124"/>
        <v>#VALUE!</v>
      </c>
      <c r="AE340" s="73" t="str">
        <f t="shared" si="131"/>
        <v>missing data</v>
      </c>
      <c r="AF340" s="80" t="str">
        <f t="shared" si="123"/>
        <v>missing data</v>
      </c>
      <c r="AG340" s="81" t="e">
        <f t="shared" si="114"/>
        <v>#VALUE!</v>
      </c>
      <c r="AH340" s="81" t="e">
        <f t="shared" si="115"/>
        <v>#VALUE!</v>
      </c>
    </row>
    <row r="341" spans="1:34" x14ac:dyDescent="0.25">
      <c r="A341" s="114" t="s">
        <v>74</v>
      </c>
      <c r="B341" s="102"/>
      <c r="C341" s="103"/>
      <c r="D341" s="103"/>
      <c r="E341" s="104"/>
      <c r="F341" s="105"/>
      <c r="G341" s="106"/>
      <c r="H341" s="106"/>
      <c r="I341" s="106"/>
      <c r="J341" s="107"/>
      <c r="K341" s="108" t="str">
        <f t="shared" si="116"/>
        <v xml:space="preserve"> </v>
      </c>
      <c r="L341" s="109" t="str">
        <f t="shared" si="117"/>
        <v xml:space="preserve"> </v>
      </c>
      <c r="M341" s="109" t="str">
        <f t="shared" si="118"/>
        <v xml:space="preserve"> </v>
      </c>
      <c r="N341" s="109" t="str">
        <f t="shared" si="119"/>
        <v xml:space="preserve"> </v>
      </c>
      <c r="O341" s="110" t="str">
        <f t="shared" si="120"/>
        <v xml:space="preserve"> </v>
      </c>
      <c r="P341" s="110" t="str">
        <f t="shared" si="121"/>
        <v xml:space="preserve"> </v>
      </c>
      <c r="Q341" s="111" t="str">
        <f t="shared" si="122"/>
        <v xml:space="preserve"> </v>
      </c>
      <c r="R341" s="108" t="e">
        <f t="shared" si="125"/>
        <v>#VALUE!</v>
      </c>
      <c r="S341" s="112" t="e">
        <f t="shared" si="126"/>
        <v>#VALUE!</v>
      </c>
      <c r="T341" s="72" t="e">
        <f t="shared" si="127"/>
        <v>#VALUE!</v>
      </c>
      <c r="U341" s="73" t="str">
        <f t="shared" si="128"/>
        <v>donnée(s) manquante(s)</v>
      </c>
      <c r="V341" s="74" t="str">
        <f t="shared" si="129"/>
        <v>donnée(s) manquante(s)</v>
      </c>
      <c r="W341" s="75" t="str">
        <f t="shared" si="112"/>
        <v xml:space="preserve"> </v>
      </c>
      <c r="X341" s="75" t="str">
        <f>IF(ISBLANK(I341)," ",IF(I341&lt;=Scenario!$C$3,0,IF(I341&lt;=Scenario!$C$5,1,IF(I341&lt;=Scenario!$C$6,2,IF(I341&lt;=Scenario!$C$7,3,IF(I341&lt;=Scenario!$C$8,4,5))))))</f>
        <v xml:space="preserve"> </v>
      </c>
      <c r="Y341" s="75" t="str">
        <f>IF(ISBLANK(J341)," ",IF(ROUND(J341,2)&lt;=Scenario!$G$3,0,IF(ROUND(J341,2)&lt;=Scenario!$G$5,1,IF(ROUND(J341,2)&lt;=Scenario!$G$6,2,IF(ROUND(J341,2)&lt;=Scenario!$G$7,3,IF(ROUND(J341,2)&lt;=Scenario!$G$8,4,IF(ROUND(J341,2)&lt;=Scenario!$G$9,5,IF(ROUND(J341,2)&lt;=Scenario!$G$10,6,7))))))))</f>
        <v xml:space="preserve"> </v>
      </c>
      <c r="Z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81" t="e">
        <f t="shared" si="113"/>
        <v>#VALUE!</v>
      </c>
      <c r="AC341" s="78" t="e">
        <f t="shared" si="130"/>
        <v>#VALUE!</v>
      </c>
      <c r="AD341" s="79" t="e">
        <f t="shared" si="124"/>
        <v>#VALUE!</v>
      </c>
      <c r="AE341" s="73" t="str">
        <f t="shared" si="131"/>
        <v>missing data</v>
      </c>
      <c r="AF341" s="80" t="str">
        <f t="shared" si="123"/>
        <v>missing data</v>
      </c>
      <c r="AG341" s="81" t="e">
        <f t="shared" si="114"/>
        <v>#VALUE!</v>
      </c>
      <c r="AH341" s="81" t="e">
        <f t="shared" si="115"/>
        <v>#VALUE!</v>
      </c>
    </row>
    <row r="342" spans="1:34" x14ac:dyDescent="0.25">
      <c r="A342" s="114" t="s">
        <v>74</v>
      </c>
      <c r="B342" s="102"/>
      <c r="C342" s="103"/>
      <c r="D342" s="103"/>
      <c r="E342" s="104"/>
      <c r="F342" s="105"/>
      <c r="G342" s="106"/>
      <c r="H342" s="106"/>
      <c r="I342" s="106"/>
      <c r="J342" s="107"/>
      <c r="K342" s="108" t="str">
        <f t="shared" si="116"/>
        <v xml:space="preserve"> </v>
      </c>
      <c r="L342" s="109" t="str">
        <f t="shared" si="117"/>
        <v xml:space="preserve"> </v>
      </c>
      <c r="M342" s="109" t="str">
        <f t="shared" si="118"/>
        <v xml:space="preserve"> </v>
      </c>
      <c r="N342" s="109" t="str">
        <f t="shared" si="119"/>
        <v xml:space="preserve"> </v>
      </c>
      <c r="O342" s="110" t="str">
        <f t="shared" si="120"/>
        <v xml:space="preserve"> </v>
      </c>
      <c r="P342" s="110" t="str">
        <f t="shared" si="121"/>
        <v xml:space="preserve"> </v>
      </c>
      <c r="Q342" s="111" t="str">
        <f t="shared" si="122"/>
        <v xml:space="preserve"> </v>
      </c>
      <c r="R342" s="108" t="e">
        <f t="shared" si="125"/>
        <v>#VALUE!</v>
      </c>
      <c r="S342" s="112" t="e">
        <f t="shared" si="126"/>
        <v>#VALUE!</v>
      </c>
      <c r="T342" s="72" t="e">
        <f t="shared" si="127"/>
        <v>#VALUE!</v>
      </c>
      <c r="U342" s="73" t="str">
        <f t="shared" si="128"/>
        <v>donnée(s) manquante(s)</v>
      </c>
      <c r="V342" s="74" t="str">
        <f t="shared" si="129"/>
        <v>donnée(s) manquante(s)</v>
      </c>
      <c r="W342" s="75" t="str">
        <f t="shared" si="112"/>
        <v xml:space="preserve"> </v>
      </c>
      <c r="X342" s="75" t="str">
        <f>IF(ISBLANK(I342)," ",IF(I342&lt;=Scenario!$C$3,0,IF(I342&lt;=Scenario!$C$5,1,IF(I342&lt;=Scenario!$C$6,2,IF(I342&lt;=Scenario!$C$7,3,IF(I342&lt;=Scenario!$C$8,4,5))))))</f>
        <v xml:space="preserve"> </v>
      </c>
      <c r="Y342" s="75" t="str">
        <f>IF(ISBLANK(J342)," ",IF(ROUND(J342,2)&lt;=Scenario!$G$3,0,IF(ROUND(J342,2)&lt;=Scenario!$G$5,1,IF(ROUND(J342,2)&lt;=Scenario!$G$6,2,IF(ROUND(J342,2)&lt;=Scenario!$G$7,3,IF(ROUND(J342,2)&lt;=Scenario!$G$8,4,IF(ROUND(J342,2)&lt;=Scenario!$G$9,5,IF(ROUND(J342,2)&lt;=Scenario!$G$10,6,7))))))))</f>
        <v xml:space="preserve"> </v>
      </c>
      <c r="Z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81" t="e">
        <f t="shared" si="113"/>
        <v>#VALUE!</v>
      </c>
      <c r="AC342" s="78" t="e">
        <f t="shared" si="130"/>
        <v>#VALUE!</v>
      </c>
      <c r="AD342" s="79" t="e">
        <f t="shared" si="124"/>
        <v>#VALUE!</v>
      </c>
      <c r="AE342" s="73" t="str">
        <f t="shared" si="131"/>
        <v>missing data</v>
      </c>
      <c r="AF342" s="80" t="str">
        <f t="shared" si="123"/>
        <v>missing data</v>
      </c>
      <c r="AG342" s="81" t="e">
        <f t="shared" si="114"/>
        <v>#VALUE!</v>
      </c>
      <c r="AH342" s="81" t="e">
        <f t="shared" si="115"/>
        <v>#VALUE!</v>
      </c>
    </row>
    <row r="343" spans="1:34" x14ac:dyDescent="0.25">
      <c r="A343" s="114" t="s">
        <v>74</v>
      </c>
      <c r="B343" s="102"/>
      <c r="C343" s="103"/>
      <c r="D343" s="103"/>
      <c r="E343" s="104"/>
      <c r="F343" s="105"/>
      <c r="G343" s="106"/>
      <c r="H343" s="106"/>
      <c r="I343" s="106"/>
      <c r="J343" s="107"/>
      <c r="K343" s="108" t="str">
        <f t="shared" si="116"/>
        <v xml:space="preserve"> </v>
      </c>
      <c r="L343" s="109" t="str">
        <f t="shared" si="117"/>
        <v xml:space="preserve"> </v>
      </c>
      <c r="M343" s="109" t="str">
        <f t="shared" si="118"/>
        <v xml:space="preserve"> </v>
      </c>
      <c r="N343" s="109" t="str">
        <f t="shared" si="119"/>
        <v xml:space="preserve"> </v>
      </c>
      <c r="O343" s="110" t="str">
        <f t="shared" si="120"/>
        <v xml:space="preserve"> </v>
      </c>
      <c r="P343" s="110" t="str">
        <f t="shared" si="121"/>
        <v xml:space="preserve"> </v>
      </c>
      <c r="Q343" s="111" t="str">
        <f t="shared" si="122"/>
        <v xml:space="preserve"> </v>
      </c>
      <c r="R343" s="108" t="e">
        <f t="shared" si="125"/>
        <v>#VALUE!</v>
      </c>
      <c r="S343" s="112" t="e">
        <f t="shared" si="126"/>
        <v>#VALUE!</v>
      </c>
      <c r="T343" s="72" t="e">
        <f t="shared" si="127"/>
        <v>#VALUE!</v>
      </c>
      <c r="U343" s="73" t="str">
        <f t="shared" si="128"/>
        <v>donnée(s) manquante(s)</v>
      </c>
      <c r="V343" s="74" t="str">
        <f t="shared" si="129"/>
        <v>donnée(s) manquante(s)</v>
      </c>
      <c r="W343" s="75" t="str">
        <f t="shared" si="112"/>
        <v xml:space="preserve"> </v>
      </c>
      <c r="X343" s="75" t="str">
        <f>IF(ISBLANK(I343)," ",IF(I343&lt;=Scenario!$C$3,0,IF(I343&lt;=Scenario!$C$5,1,IF(I343&lt;=Scenario!$C$6,2,IF(I343&lt;=Scenario!$C$7,3,IF(I343&lt;=Scenario!$C$8,4,5))))))</f>
        <v xml:space="preserve"> </v>
      </c>
      <c r="Y343" s="75" t="str">
        <f>IF(ISBLANK(J343)," ",IF(ROUND(J343,2)&lt;=Scenario!$G$3,0,IF(ROUND(J343,2)&lt;=Scenario!$G$5,1,IF(ROUND(J343,2)&lt;=Scenario!$G$6,2,IF(ROUND(J343,2)&lt;=Scenario!$G$7,3,IF(ROUND(J343,2)&lt;=Scenario!$G$8,4,IF(ROUND(J343,2)&lt;=Scenario!$G$9,5,IF(ROUND(J343,2)&lt;=Scenario!$G$10,6,7))))))))</f>
        <v xml:space="preserve"> </v>
      </c>
      <c r="Z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81" t="e">
        <f t="shared" si="113"/>
        <v>#VALUE!</v>
      </c>
      <c r="AC343" s="78" t="e">
        <f t="shared" si="130"/>
        <v>#VALUE!</v>
      </c>
      <c r="AD343" s="79" t="e">
        <f t="shared" si="124"/>
        <v>#VALUE!</v>
      </c>
      <c r="AE343" s="73" t="str">
        <f t="shared" si="131"/>
        <v>missing data</v>
      </c>
      <c r="AF343" s="80" t="str">
        <f t="shared" si="123"/>
        <v>missing data</v>
      </c>
      <c r="AG343" s="81" t="e">
        <f t="shared" si="114"/>
        <v>#VALUE!</v>
      </c>
      <c r="AH343" s="81" t="e">
        <f t="shared" si="115"/>
        <v>#VALUE!</v>
      </c>
    </row>
    <row r="344" spans="1:34" x14ac:dyDescent="0.25">
      <c r="A344" s="114" t="s">
        <v>74</v>
      </c>
      <c r="B344" s="102"/>
      <c r="C344" s="103"/>
      <c r="D344" s="103"/>
      <c r="E344" s="104"/>
      <c r="F344" s="105"/>
      <c r="G344" s="106"/>
      <c r="H344" s="106"/>
      <c r="I344" s="106"/>
      <c r="J344" s="107"/>
      <c r="K344" s="108" t="str">
        <f t="shared" si="116"/>
        <v xml:space="preserve"> </v>
      </c>
      <c r="L344" s="109" t="str">
        <f t="shared" si="117"/>
        <v xml:space="preserve"> </v>
      </c>
      <c r="M344" s="109" t="str">
        <f t="shared" si="118"/>
        <v xml:space="preserve"> </v>
      </c>
      <c r="N344" s="109" t="str">
        <f t="shared" si="119"/>
        <v xml:space="preserve"> </v>
      </c>
      <c r="O344" s="110" t="str">
        <f t="shared" si="120"/>
        <v xml:space="preserve"> </v>
      </c>
      <c r="P344" s="110" t="str">
        <f t="shared" si="121"/>
        <v xml:space="preserve"> </v>
      </c>
      <c r="Q344" s="111" t="str">
        <f t="shared" si="122"/>
        <v xml:space="preserve"> </v>
      </c>
      <c r="R344" s="108" t="e">
        <f t="shared" si="125"/>
        <v>#VALUE!</v>
      </c>
      <c r="S344" s="112" t="e">
        <f t="shared" si="126"/>
        <v>#VALUE!</v>
      </c>
      <c r="T344" s="72" t="e">
        <f t="shared" si="127"/>
        <v>#VALUE!</v>
      </c>
      <c r="U344" s="73" t="str">
        <f t="shared" si="128"/>
        <v>donnée(s) manquante(s)</v>
      </c>
      <c r="V344" s="74" t="str">
        <f t="shared" si="129"/>
        <v>donnée(s) manquante(s)</v>
      </c>
      <c r="W344" s="75" t="str">
        <f t="shared" si="112"/>
        <v xml:space="preserve"> </v>
      </c>
      <c r="X344" s="75" t="str">
        <f>IF(ISBLANK(I344)," ",IF(I344&lt;=Scenario!$C$3,0,IF(I344&lt;=Scenario!$C$5,1,IF(I344&lt;=Scenario!$C$6,2,IF(I344&lt;=Scenario!$C$7,3,IF(I344&lt;=Scenario!$C$8,4,5))))))</f>
        <v xml:space="preserve"> </v>
      </c>
      <c r="Y344" s="75" t="str">
        <f>IF(ISBLANK(J344)," ",IF(ROUND(J344,2)&lt;=Scenario!$G$3,0,IF(ROUND(J344,2)&lt;=Scenario!$G$5,1,IF(ROUND(J344,2)&lt;=Scenario!$G$6,2,IF(ROUND(J344,2)&lt;=Scenario!$G$7,3,IF(ROUND(J344,2)&lt;=Scenario!$G$8,4,IF(ROUND(J344,2)&lt;=Scenario!$G$9,5,IF(ROUND(J344,2)&lt;=Scenario!$G$10,6,7))))))))</f>
        <v xml:space="preserve"> </v>
      </c>
      <c r="Z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81" t="e">
        <f t="shared" si="113"/>
        <v>#VALUE!</v>
      </c>
      <c r="AC344" s="78" t="e">
        <f t="shared" si="130"/>
        <v>#VALUE!</v>
      </c>
      <c r="AD344" s="79" t="e">
        <f t="shared" si="124"/>
        <v>#VALUE!</v>
      </c>
      <c r="AE344" s="73" t="str">
        <f t="shared" si="131"/>
        <v>missing data</v>
      </c>
      <c r="AF344" s="80" t="str">
        <f t="shared" si="123"/>
        <v>missing data</v>
      </c>
      <c r="AG344" s="81" t="e">
        <f t="shared" si="114"/>
        <v>#VALUE!</v>
      </c>
      <c r="AH344" s="81" t="e">
        <f t="shared" si="115"/>
        <v>#VALUE!</v>
      </c>
    </row>
    <row r="345" spans="1:34" x14ac:dyDescent="0.25">
      <c r="A345" s="114" t="s">
        <v>74</v>
      </c>
      <c r="B345" s="102"/>
      <c r="C345" s="103"/>
      <c r="D345" s="103"/>
      <c r="E345" s="104"/>
      <c r="F345" s="105"/>
      <c r="G345" s="106"/>
      <c r="H345" s="106"/>
      <c r="I345" s="106"/>
      <c r="J345" s="107"/>
      <c r="K345" s="108" t="str">
        <f t="shared" si="116"/>
        <v xml:space="preserve"> </v>
      </c>
      <c r="L345" s="109" t="str">
        <f t="shared" si="117"/>
        <v xml:space="preserve"> </v>
      </c>
      <c r="M345" s="109" t="str">
        <f t="shared" si="118"/>
        <v xml:space="preserve"> </v>
      </c>
      <c r="N345" s="109" t="str">
        <f t="shared" si="119"/>
        <v xml:space="preserve"> </v>
      </c>
      <c r="O345" s="110" t="str">
        <f t="shared" si="120"/>
        <v xml:space="preserve"> </v>
      </c>
      <c r="P345" s="110" t="str">
        <f t="shared" si="121"/>
        <v xml:space="preserve"> </v>
      </c>
      <c r="Q345" s="111" t="str">
        <f t="shared" si="122"/>
        <v xml:space="preserve"> </v>
      </c>
      <c r="R345" s="108" t="e">
        <f t="shared" si="125"/>
        <v>#VALUE!</v>
      </c>
      <c r="S345" s="112" t="e">
        <f t="shared" si="126"/>
        <v>#VALUE!</v>
      </c>
      <c r="T345" s="72" t="e">
        <f t="shared" si="127"/>
        <v>#VALUE!</v>
      </c>
      <c r="U345" s="73" t="str">
        <f t="shared" si="128"/>
        <v>donnée(s) manquante(s)</v>
      </c>
      <c r="V345" s="74" t="str">
        <f t="shared" si="129"/>
        <v>donnée(s) manquante(s)</v>
      </c>
      <c r="W345" s="75" t="str">
        <f t="shared" si="112"/>
        <v xml:space="preserve"> </v>
      </c>
      <c r="X345" s="75" t="str">
        <f>IF(ISBLANK(I345)," ",IF(I345&lt;=Scenario!$C$3,0,IF(I345&lt;=Scenario!$C$5,1,IF(I345&lt;=Scenario!$C$6,2,IF(I345&lt;=Scenario!$C$7,3,IF(I345&lt;=Scenario!$C$8,4,5))))))</f>
        <v xml:space="preserve"> </v>
      </c>
      <c r="Y345" s="75" t="str">
        <f>IF(ISBLANK(J345)," ",IF(ROUND(J345,2)&lt;=Scenario!$G$3,0,IF(ROUND(J345,2)&lt;=Scenario!$G$5,1,IF(ROUND(J345,2)&lt;=Scenario!$G$6,2,IF(ROUND(J345,2)&lt;=Scenario!$G$7,3,IF(ROUND(J345,2)&lt;=Scenario!$G$8,4,IF(ROUND(J345,2)&lt;=Scenario!$G$9,5,IF(ROUND(J345,2)&lt;=Scenario!$G$10,6,7))))))))</f>
        <v xml:space="preserve"> </v>
      </c>
      <c r="Z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81" t="e">
        <f t="shared" si="113"/>
        <v>#VALUE!</v>
      </c>
      <c r="AC345" s="78" t="e">
        <f t="shared" si="130"/>
        <v>#VALUE!</v>
      </c>
      <c r="AD345" s="79" t="e">
        <f t="shared" si="124"/>
        <v>#VALUE!</v>
      </c>
      <c r="AE345" s="73" t="str">
        <f t="shared" si="131"/>
        <v>missing data</v>
      </c>
      <c r="AF345" s="80" t="str">
        <f t="shared" si="123"/>
        <v>missing data</v>
      </c>
      <c r="AG345" s="81" t="e">
        <f t="shared" si="114"/>
        <v>#VALUE!</v>
      </c>
      <c r="AH345" s="81" t="e">
        <f t="shared" si="115"/>
        <v>#VALUE!</v>
      </c>
    </row>
    <row r="346" spans="1:34" x14ac:dyDescent="0.25">
      <c r="A346" s="114" t="s">
        <v>74</v>
      </c>
      <c r="B346" s="102"/>
      <c r="C346" s="103"/>
      <c r="D346" s="103"/>
      <c r="E346" s="104"/>
      <c r="F346" s="105"/>
      <c r="G346" s="106"/>
      <c r="H346" s="106"/>
      <c r="I346" s="106"/>
      <c r="J346" s="107"/>
      <c r="K346" s="108" t="str">
        <f t="shared" si="116"/>
        <v xml:space="preserve"> </v>
      </c>
      <c r="L346" s="109" t="str">
        <f t="shared" si="117"/>
        <v xml:space="preserve"> </v>
      </c>
      <c r="M346" s="109" t="str">
        <f t="shared" si="118"/>
        <v xml:space="preserve"> </v>
      </c>
      <c r="N346" s="109" t="str">
        <f t="shared" si="119"/>
        <v xml:space="preserve"> </v>
      </c>
      <c r="O346" s="110" t="str">
        <f t="shared" si="120"/>
        <v xml:space="preserve"> </v>
      </c>
      <c r="P346" s="110" t="str">
        <f t="shared" si="121"/>
        <v xml:space="preserve"> </v>
      </c>
      <c r="Q346" s="111" t="str">
        <f t="shared" si="122"/>
        <v xml:space="preserve"> </v>
      </c>
      <c r="R346" s="108" t="e">
        <f t="shared" si="125"/>
        <v>#VALUE!</v>
      </c>
      <c r="S346" s="112" t="e">
        <f t="shared" si="126"/>
        <v>#VALUE!</v>
      </c>
      <c r="T346" s="72" t="e">
        <f t="shared" si="127"/>
        <v>#VALUE!</v>
      </c>
      <c r="U346" s="73" t="str">
        <f t="shared" si="128"/>
        <v>donnée(s) manquante(s)</v>
      </c>
      <c r="V346" s="74" t="str">
        <f t="shared" si="129"/>
        <v>donnée(s) manquante(s)</v>
      </c>
      <c r="W346" s="75" t="str">
        <f t="shared" si="112"/>
        <v xml:space="preserve"> </v>
      </c>
      <c r="X346" s="75" t="str">
        <f>IF(ISBLANK(I346)," ",IF(I346&lt;=Scenario!$C$3,0,IF(I346&lt;=Scenario!$C$5,1,IF(I346&lt;=Scenario!$C$6,2,IF(I346&lt;=Scenario!$C$7,3,IF(I346&lt;=Scenario!$C$8,4,5))))))</f>
        <v xml:space="preserve"> </v>
      </c>
      <c r="Y346" s="75" t="str">
        <f>IF(ISBLANK(J346)," ",IF(ROUND(J346,2)&lt;=Scenario!$G$3,0,IF(ROUND(J346,2)&lt;=Scenario!$G$5,1,IF(ROUND(J346,2)&lt;=Scenario!$G$6,2,IF(ROUND(J346,2)&lt;=Scenario!$G$7,3,IF(ROUND(J346,2)&lt;=Scenario!$G$8,4,IF(ROUND(J346,2)&lt;=Scenario!$G$9,5,IF(ROUND(J346,2)&lt;=Scenario!$G$10,6,7))))))))</f>
        <v xml:space="preserve"> </v>
      </c>
      <c r="Z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81" t="e">
        <f t="shared" si="113"/>
        <v>#VALUE!</v>
      </c>
      <c r="AC346" s="78" t="e">
        <f t="shared" si="130"/>
        <v>#VALUE!</v>
      </c>
      <c r="AD346" s="79" t="e">
        <f t="shared" si="124"/>
        <v>#VALUE!</v>
      </c>
      <c r="AE346" s="73" t="str">
        <f t="shared" si="131"/>
        <v>missing data</v>
      </c>
      <c r="AF346" s="80" t="str">
        <f t="shared" si="123"/>
        <v>missing data</v>
      </c>
      <c r="AG346" s="81" t="e">
        <f t="shared" si="114"/>
        <v>#VALUE!</v>
      </c>
      <c r="AH346" s="81" t="e">
        <f t="shared" si="115"/>
        <v>#VALUE!</v>
      </c>
    </row>
    <row r="347" spans="1:34" x14ac:dyDescent="0.25">
      <c r="A347" s="114" t="s">
        <v>74</v>
      </c>
      <c r="B347" s="102"/>
      <c r="C347" s="103"/>
      <c r="D347" s="103"/>
      <c r="E347" s="104"/>
      <c r="F347" s="105"/>
      <c r="G347" s="106"/>
      <c r="H347" s="106"/>
      <c r="I347" s="106"/>
      <c r="J347" s="107"/>
      <c r="K347" s="108" t="str">
        <f t="shared" si="116"/>
        <v xml:space="preserve"> </v>
      </c>
      <c r="L347" s="109" t="str">
        <f t="shared" si="117"/>
        <v xml:space="preserve"> </v>
      </c>
      <c r="M347" s="109" t="str">
        <f t="shared" si="118"/>
        <v xml:space="preserve"> </v>
      </c>
      <c r="N347" s="109" t="str">
        <f t="shared" si="119"/>
        <v xml:space="preserve"> </v>
      </c>
      <c r="O347" s="110" t="str">
        <f t="shared" si="120"/>
        <v xml:space="preserve"> </v>
      </c>
      <c r="P347" s="110" t="str">
        <f t="shared" si="121"/>
        <v xml:space="preserve"> </v>
      </c>
      <c r="Q347" s="111" t="str">
        <f t="shared" si="122"/>
        <v xml:space="preserve"> </v>
      </c>
      <c r="R347" s="108" t="e">
        <f t="shared" si="125"/>
        <v>#VALUE!</v>
      </c>
      <c r="S347" s="112" t="e">
        <f t="shared" si="126"/>
        <v>#VALUE!</v>
      </c>
      <c r="T347" s="72" t="e">
        <f t="shared" si="127"/>
        <v>#VALUE!</v>
      </c>
      <c r="U347" s="73" t="str">
        <f t="shared" si="128"/>
        <v>donnée(s) manquante(s)</v>
      </c>
      <c r="V347" s="74" t="str">
        <f t="shared" si="129"/>
        <v>donnée(s) manquante(s)</v>
      </c>
      <c r="W347" s="75" t="str">
        <f t="shared" si="112"/>
        <v xml:space="preserve"> </v>
      </c>
      <c r="X347" s="75" t="str">
        <f>IF(ISBLANK(I347)," ",IF(I347&lt;=Scenario!$C$3,0,IF(I347&lt;=Scenario!$C$5,1,IF(I347&lt;=Scenario!$C$6,2,IF(I347&lt;=Scenario!$C$7,3,IF(I347&lt;=Scenario!$C$8,4,5))))))</f>
        <v xml:space="preserve"> </v>
      </c>
      <c r="Y347" s="75" t="str">
        <f>IF(ISBLANK(J347)," ",IF(ROUND(J347,2)&lt;=Scenario!$G$3,0,IF(ROUND(J347,2)&lt;=Scenario!$G$5,1,IF(ROUND(J347,2)&lt;=Scenario!$G$6,2,IF(ROUND(J347,2)&lt;=Scenario!$G$7,3,IF(ROUND(J347,2)&lt;=Scenario!$G$8,4,IF(ROUND(J347,2)&lt;=Scenario!$G$9,5,IF(ROUND(J347,2)&lt;=Scenario!$G$10,6,7))))))))</f>
        <v xml:space="preserve"> </v>
      </c>
      <c r="Z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81" t="e">
        <f t="shared" si="113"/>
        <v>#VALUE!</v>
      </c>
      <c r="AC347" s="78" t="e">
        <f t="shared" si="130"/>
        <v>#VALUE!</v>
      </c>
      <c r="AD347" s="79" t="e">
        <f t="shared" si="124"/>
        <v>#VALUE!</v>
      </c>
      <c r="AE347" s="73" t="str">
        <f t="shared" si="131"/>
        <v>missing data</v>
      </c>
      <c r="AF347" s="80" t="str">
        <f t="shared" si="123"/>
        <v>missing data</v>
      </c>
      <c r="AG347" s="81" t="e">
        <f t="shared" si="114"/>
        <v>#VALUE!</v>
      </c>
      <c r="AH347" s="81" t="e">
        <f t="shared" si="115"/>
        <v>#VALUE!</v>
      </c>
    </row>
    <row r="348" spans="1:34" x14ac:dyDescent="0.25">
      <c r="A348" s="114" t="s">
        <v>74</v>
      </c>
      <c r="B348" s="102"/>
      <c r="C348" s="103"/>
      <c r="D348" s="103"/>
      <c r="E348" s="104"/>
      <c r="F348" s="105"/>
      <c r="G348" s="106"/>
      <c r="H348" s="106"/>
      <c r="I348" s="106"/>
      <c r="J348" s="107"/>
      <c r="K348" s="108" t="str">
        <f t="shared" si="116"/>
        <v xml:space="preserve"> </v>
      </c>
      <c r="L348" s="109" t="str">
        <f t="shared" si="117"/>
        <v xml:space="preserve"> </v>
      </c>
      <c r="M348" s="109" t="str">
        <f t="shared" si="118"/>
        <v xml:space="preserve"> </v>
      </c>
      <c r="N348" s="109" t="str">
        <f t="shared" si="119"/>
        <v xml:space="preserve"> </v>
      </c>
      <c r="O348" s="110" t="str">
        <f t="shared" si="120"/>
        <v xml:space="preserve"> </v>
      </c>
      <c r="P348" s="110" t="str">
        <f t="shared" si="121"/>
        <v xml:space="preserve"> </v>
      </c>
      <c r="Q348" s="111" t="str">
        <f t="shared" si="122"/>
        <v xml:space="preserve"> </v>
      </c>
      <c r="R348" s="108" t="e">
        <f t="shared" si="125"/>
        <v>#VALUE!</v>
      </c>
      <c r="S348" s="112" t="e">
        <f t="shared" si="126"/>
        <v>#VALUE!</v>
      </c>
      <c r="T348" s="72" t="e">
        <f t="shared" si="127"/>
        <v>#VALUE!</v>
      </c>
      <c r="U348" s="73" t="str">
        <f t="shared" si="128"/>
        <v>donnée(s) manquante(s)</v>
      </c>
      <c r="V348" s="74" t="str">
        <f t="shared" si="129"/>
        <v>donnée(s) manquante(s)</v>
      </c>
      <c r="W348" s="75" t="str">
        <f t="shared" si="112"/>
        <v xml:space="preserve"> </v>
      </c>
      <c r="X348" s="75" t="str">
        <f>IF(ISBLANK(I348)," ",IF(I348&lt;=Scenario!$C$3,0,IF(I348&lt;=Scenario!$C$5,1,IF(I348&lt;=Scenario!$C$6,2,IF(I348&lt;=Scenario!$C$7,3,IF(I348&lt;=Scenario!$C$8,4,5))))))</f>
        <v xml:space="preserve"> </v>
      </c>
      <c r="Y348" s="75" t="str">
        <f>IF(ISBLANK(J348)," ",IF(ROUND(J348,2)&lt;=Scenario!$G$3,0,IF(ROUND(J348,2)&lt;=Scenario!$G$5,1,IF(ROUND(J348,2)&lt;=Scenario!$G$6,2,IF(ROUND(J348,2)&lt;=Scenario!$G$7,3,IF(ROUND(J348,2)&lt;=Scenario!$G$8,4,IF(ROUND(J348,2)&lt;=Scenario!$G$9,5,IF(ROUND(J348,2)&lt;=Scenario!$G$10,6,7))))))))</f>
        <v xml:space="preserve"> </v>
      </c>
      <c r="Z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81" t="e">
        <f t="shared" si="113"/>
        <v>#VALUE!</v>
      </c>
      <c r="AC348" s="78" t="e">
        <f t="shared" si="130"/>
        <v>#VALUE!</v>
      </c>
      <c r="AD348" s="79" t="e">
        <f t="shared" si="124"/>
        <v>#VALUE!</v>
      </c>
      <c r="AE348" s="73" t="str">
        <f t="shared" si="131"/>
        <v>missing data</v>
      </c>
      <c r="AF348" s="80" t="str">
        <f t="shared" si="123"/>
        <v>missing data</v>
      </c>
      <c r="AG348" s="81" t="e">
        <f t="shared" si="114"/>
        <v>#VALUE!</v>
      </c>
      <c r="AH348" s="81" t="e">
        <f t="shared" si="115"/>
        <v>#VALUE!</v>
      </c>
    </row>
    <row r="349" spans="1:34" x14ac:dyDescent="0.25">
      <c r="A349" s="114" t="s">
        <v>74</v>
      </c>
      <c r="B349" s="102"/>
      <c r="C349" s="103"/>
      <c r="D349" s="103"/>
      <c r="E349" s="104"/>
      <c r="F349" s="105"/>
      <c r="G349" s="106"/>
      <c r="H349" s="106"/>
      <c r="I349" s="106"/>
      <c r="J349" s="107"/>
      <c r="K349" s="108" t="str">
        <f t="shared" si="116"/>
        <v xml:space="preserve"> </v>
      </c>
      <c r="L349" s="109" t="str">
        <f t="shared" si="117"/>
        <v xml:space="preserve"> </v>
      </c>
      <c r="M349" s="109" t="str">
        <f t="shared" si="118"/>
        <v xml:space="preserve"> </v>
      </c>
      <c r="N349" s="109" t="str">
        <f t="shared" si="119"/>
        <v xml:space="preserve"> </v>
      </c>
      <c r="O349" s="110" t="str">
        <f t="shared" si="120"/>
        <v xml:space="preserve"> </v>
      </c>
      <c r="P349" s="110" t="str">
        <f t="shared" si="121"/>
        <v xml:space="preserve"> </v>
      </c>
      <c r="Q349" s="111" t="str">
        <f t="shared" si="122"/>
        <v xml:space="preserve"> </v>
      </c>
      <c r="R349" s="108" t="e">
        <f t="shared" si="125"/>
        <v>#VALUE!</v>
      </c>
      <c r="S349" s="112" t="e">
        <f t="shared" si="126"/>
        <v>#VALUE!</v>
      </c>
      <c r="T349" s="72" t="e">
        <f t="shared" si="127"/>
        <v>#VALUE!</v>
      </c>
      <c r="U349" s="73" t="str">
        <f t="shared" si="128"/>
        <v>donnée(s) manquante(s)</v>
      </c>
      <c r="V349" s="74" t="str">
        <f t="shared" si="129"/>
        <v>donnée(s) manquante(s)</v>
      </c>
      <c r="W349" s="75" t="str">
        <f t="shared" si="112"/>
        <v xml:space="preserve"> </v>
      </c>
      <c r="X349" s="75" t="str">
        <f>IF(ISBLANK(I349)," ",IF(I349&lt;=Scenario!$C$3,0,IF(I349&lt;=Scenario!$C$5,1,IF(I349&lt;=Scenario!$C$6,2,IF(I349&lt;=Scenario!$C$7,3,IF(I349&lt;=Scenario!$C$8,4,5))))))</f>
        <v xml:space="preserve"> </v>
      </c>
      <c r="Y349" s="75" t="str">
        <f>IF(ISBLANK(J349)," ",IF(ROUND(J349,2)&lt;=Scenario!$G$3,0,IF(ROUND(J349,2)&lt;=Scenario!$G$5,1,IF(ROUND(J349,2)&lt;=Scenario!$G$6,2,IF(ROUND(J349,2)&lt;=Scenario!$G$7,3,IF(ROUND(J349,2)&lt;=Scenario!$G$8,4,IF(ROUND(J349,2)&lt;=Scenario!$G$9,5,IF(ROUND(J349,2)&lt;=Scenario!$G$10,6,7))))))))</f>
        <v xml:space="preserve"> </v>
      </c>
      <c r="Z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81" t="e">
        <f t="shared" si="113"/>
        <v>#VALUE!</v>
      </c>
      <c r="AC349" s="78" t="e">
        <f t="shared" si="130"/>
        <v>#VALUE!</v>
      </c>
      <c r="AD349" s="79" t="e">
        <f t="shared" si="124"/>
        <v>#VALUE!</v>
      </c>
      <c r="AE349" s="73" t="str">
        <f t="shared" si="131"/>
        <v>missing data</v>
      </c>
      <c r="AF349" s="80" t="str">
        <f t="shared" si="123"/>
        <v>missing data</v>
      </c>
      <c r="AG349" s="81" t="e">
        <f t="shared" si="114"/>
        <v>#VALUE!</v>
      </c>
      <c r="AH349" s="81" t="e">
        <f t="shared" si="115"/>
        <v>#VALUE!</v>
      </c>
    </row>
    <row r="350" spans="1:34" x14ac:dyDescent="0.25">
      <c r="A350" s="114" t="s">
        <v>74</v>
      </c>
      <c r="B350" s="102"/>
      <c r="C350" s="103"/>
      <c r="D350" s="103"/>
      <c r="E350" s="104"/>
      <c r="F350" s="105"/>
      <c r="G350" s="106"/>
      <c r="H350" s="106"/>
      <c r="I350" s="106"/>
      <c r="J350" s="107"/>
      <c r="K350" s="108" t="str">
        <f t="shared" si="116"/>
        <v xml:space="preserve"> </v>
      </c>
      <c r="L350" s="109" t="str">
        <f t="shared" si="117"/>
        <v xml:space="preserve"> </v>
      </c>
      <c r="M350" s="109" t="str">
        <f t="shared" si="118"/>
        <v xml:space="preserve"> </v>
      </c>
      <c r="N350" s="109" t="str">
        <f t="shared" si="119"/>
        <v xml:space="preserve"> </v>
      </c>
      <c r="O350" s="110" t="str">
        <f t="shared" si="120"/>
        <v xml:space="preserve"> </v>
      </c>
      <c r="P350" s="110" t="str">
        <f t="shared" si="121"/>
        <v xml:space="preserve"> </v>
      </c>
      <c r="Q350" s="111" t="str">
        <f t="shared" si="122"/>
        <v xml:space="preserve"> </v>
      </c>
      <c r="R350" s="108" t="e">
        <f t="shared" si="125"/>
        <v>#VALUE!</v>
      </c>
      <c r="S350" s="112" t="e">
        <f t="shared" si="126"/>
        <v>#VALUE!</v>
      </c>
      <c r="T350" s="72" t="e">
        <f t="shared" si="127"/>
        <v>#VALUE!</v>
      </c>
      <c r="U350" s="73" t="str">
        <f t="shared" si="128"/>
        <v>donnée(s) manquante(s)</v>
      </c>
      <c r="V350" s="74" t="str">
        <f t="shared" si="129"/>
        <v>donnée(s) manquante(s)</v>
      </c>
      <c r="W350" s="75" t="str">
        <f t="shared" si="112"/>
        <v xml:space="preserve"> </v>
      </c>
      <c r="X350" s="75" t="str">
        <f>IF(ISBLANK(I350)," ",IF(I350&lt;=Scenario!$C$3,0,IF(I350&lt;=Scenario!$C$5,1,IF(I350&lt;=Scenario!$C$6,2,IF(I350&lt;=Scenario!$C$7,3,IF(I350&lt;=Scenario!$C$8,4,5))))))</f>
        <v xml:space="preserve"> </v>
      </c>
      <c r="Y350" s="75" t="str">
        <f>IF(ISBLANK(J350)," ",IF(ROUND(J350,2)&lt;=Scenario!$G$3,0,IF(ROUND(J350,2)&lt;=Scenario!$G$5,1,IF(ROUND(J350,2)&lt;=Scenario!$G$6,2,IF(ROUND(J350,2)&lt;=Scenario!$G$7,3,IF(ROUND(J350,2)&lt;=Scenario!$G$8,4,IF(ROUND(J350,2)&lt;=Scenario!$G$9,5,IF(ROUND(J350,2)&lt;=Scenario!$G$10,6,7))))))))</f>
        <v xml:space="preserve"> </v>
      </c>
      <c r="Z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81" t="e">
        <f t="shared" si="113"/>
        <v>#VALUE!</v>
      </c>
      <c r="AC350" s="78" t="e">
        <f t="shared" si="130"/>
        <v>#VALUE!</v>
      </c>
      <c r="AD350" s="79" t="e">
        <f t="shared" si="124"/>
        <v>#VALUE!</v>
      </c>
      <c r="AE350" s="73" t="str">
        <f t="shared" si="131"/>
        <v>missing data</v>
      </c>
      <c r="AF350" s="80" t="str">
        <f t="shared" si="123"/>
        <v>missing data</v>
      </c>
      <c r="AG350" s="81" t="e">
        <f t="shared" si="114"/>
        <v>#VALUE!</v>
      </c>
      <c r="AH350" s="81" t="e">
        <f t="shared" si="115"/>
        <v>#VALUE!</v>
      </c>
    </row>
    <row r="351" spans="1:34" x14ac:dyDescent="0.25">
      <c r="A351" s="114" t="s">
        <v>74</v>
      </c>
      <c r="B351" s="102"/>
      <c r="C351" s="103"/>
      <c r="D351" s="103"/>
      <c r="E351" s="104"/>
      <c r="F351" s="105"/>
      <c r="G351" s="106"/>
      <c r="H351" s="106"/>
      <c r="I351" s="106"/>
      <c r="J351" s="107"/>
      <c r="K351" s="108" t="str">
        <f t="shared" si="116"/>
        <v xml:space="preserve"> </v>
      </c>
      <c r="L351" s="109" t="str">
        <f t="shared" si="117"/>
        <v xml:space="preserve"> </v>
      </c>
      <c r="M351" s="109" t="str">
        <f t="shared" si="118"/>
        <v xml:space="preserve"> </v>
      </c>
      <c r="N351" s="109" t="str">
        <f t="shared" si="119"/>
        <v xml:space="preserve"> </v>
      </c>
      <c r="O351" s="110" t="str">
        <f t="shared" si="120"/>
        <v xml:space="preserve"> </v>
      </c>
      <c r="P351" s="110" t="str">
        <f t="shared" si="121"/>
        <v xml:space="preserve"> </v>
      </c>
      <c r="Q351" s="111" t="str">
        <f t="shared" si="122"/>
        <v xml:space="preserve"> </v>
      </c>
      <c r="R351" s="108" t="e">
        <f t="shared" si="125"/>
        <v>#VALUE!</v>
      </c>
      <c r="S351" s="112" t="e">
        <f t="shared" si="126"/>
        <v>#VALUE!</v>
      </c>
      <c r="T351" s="72" t="e">
        <f t="shared" si="127"/>
        <v>#VALUE!</v>
      </c>
      <c r="U351" s="73" t="str">
        <f t="shared" si="128"/>
        <v>donnée(s) manquante(s)</v>
      </c>
      <c r="V351" s="74" t="str">
        <f t="shared" si="129"/>
        <v>donnée(s) manquante(s)</v>
      </c>
      <c r="W351" s="75" t="str">
        <f t="shared" si="112"/>
        <v xml:space="preserve"> </v>
      </c>
      <c r="X351" s="75" t="str">
        <f>IF(ISBLANK(I351)," ",IF(I351&lt;=Scenario!$C$3,0,IF(I351&lt;=Scenario!$C$5,1,IF(I351&lt;=Scenario!$C$6,2,IF(I351&lt;=Scenario!$C$7,3,IF(I351&lt;=Scenario!$C$8,4,5))))))</f>
        <v xml:space="preserve"> </v>
      </c>
      <c r="Y351" s="75" t="str">
        <f>IF(ISBLANK(J351)," ",IF(ROUND(J351,2)&lt;=Scenario!$G$3,0,IF(ROUND(J351,2)&lt;=Scenario!$G$5,1,IF(ROUND(J351,2)&lt;=Scenario!$G$6,2,IF(ROUND(J351,2)&lt;=Scenario!$G$7,3,IF(ROUND(J351,2)&lt;=Scenario!$G$8,4,IF(ROUND(J351,2)&lt;=Scenario!$G$9,5,IF(ROUND(J351,2)&lt;=Scenario!$G$10,6,7))))))))</f>
        <v xml:space="preserve"> </v>
      </c>
      <c r="Z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81" t="e">
        <f t="shared" si="113"/>
        <v>#VALUE!</v>
      </c>
      <c r="AC351" s="78" t="e">
        <f t="shared" si="130"/>
        <v>#VALUE!</v>
      </c>
      <c r="AD351" s="79" t="e">
        <f t="shared" si="124"/>
        <v>#VALUE!</v>
      </c>
      <c r="AE351" s="73" t="str">
        <f t="shared" si="131"/>
        <v>missing data</v>
      </c>
      <c r="AF351" s="80" t="str">
        <f t="shared" si="123"/>
        <v>missing data</v>
      </c>
      <c r="AG351" s="81" t="e">
        <f t="shared" si="114"/>
        <v>#VALUE!</v>
      </c>
      <c r="AH351" s="81" t="e">
        <f t="shared" si="115"/>
        <v>#VALUE!</v>
      </c>
    </row>
    <row r="352" spans="1:34" x14ac:dyDescent="0.25">
      <c r="A352" s="114" t="s">
        <v>74</v>
      </c>
      <c r="B352" s="102"/>
      <c r="C352" s="103"/>
      <c r="D352" s="103"/>
      <c r="E352" s="104"/>
      <c r="F352" s="105"/>
      <c r="G352" s="106"/>
      <c r="H352" s="106"/>
      <c r="I352" s="106"/>
      <c r="J352" s="107"/>
      <c r="K352" s="108" t="str">
        <f t="shared" si="116"/>
        <v xml:space="preserve"> </v>
      </c>
      <c r="L352" s="109" t="str">
        <f t="shared" si="117"/>
        <v xml:space="preserve"> </v>
      </c>
      <c r="M352" s="109" t="str">
        <f t="shared" si="118"/>
        <v xml:space="preserve"> </v>
      </c>
      <c r="N352" s="109" t="str">
        <f t="shared" si="119"/>
        <v xml:space="preserve"> </v>
      </c>
      <c r="O352" s="110" t="str">
        <f t="shared" si="120"/>
        <v xml:space="preserve"> </v>
      </c>
      <c r="P352" s="110" t="str">
        <f t="shared" si="121"/>
        <v xml:space="preserve"> </v>
      </c>
      <c r="Q352" s="111" t="str">
        <f t="shared" si="122"/>
        <v xml:space="preserve"> </v>
      </c>
      <c r="R352" s="108" t="e">
        <f t="shared" si="125"/>
        <v>#VALUE!</v>
      </c>
      <c r="S352" s="112" t="e">
        <f t="shared" si="126"/>
        <v>#VALUE!</v>
      </c>
      <c r="T352" s="72" t="e">
        <f t="shared" si="127"/>
        <v>#VALUE!</v>
      </c>
      <c r="U352" s="73" t="str">
        <f t="shared" si="128"/>
        <v>donnée(s) manquante(s)</v>
      </c>
      <c r="V352" s="74" t="str">
        <f t="shared" si="129"/>
        <v>donnée(s) manquante(s)</v>
      </c>
      <c r="W352" s="75" t="str">
        <f t="shared" si="112"/>
        <v xml:space="preserve"> </v>
      </c>
      <c r="X352" s="75" t="str">
        <f>IF(ISBLANK(I352)," ",IF(I352&lt;=Scenario!$C$3,0,IF(I352&lt;=Scenario!$C$5,1,IF(I352&lt;=Scenario!$C$6,2,IF(I352&lt;=Scenario!$C$7,3,IF(I352&lt;=Scenario!$C$8,4,5))))))</f>
        <v xml:space="preserve"> </v>
      </c>
      <c r="Y352" s="75" t="str">
        <f>IF(ISBLANK(J352)," ",IF(ROUND(J352,2)&lt;=Scenario!$G$3,0,IF(ROUND(J352,2)&lt;=Scenario!$G$5,1,IF(ROUND(J352,2)&lt;=Scenario!$G$6,2,IF(ROUND(J352,2)&lt;=Scenario!$G$7,3,IF(ROUND(J352,2)&lt;=Scenario!$G$8,4,IF(ROUND(J352,2)&lt;=Scenario!$G$9,5,IF(ROUND(J352,2)&lt;=Scenario!$G$10,6,7))))))))</f>
        <v xml:space="preserve"> </v>
      </c>
      <c r="Z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81" t="e">
        <f t="shared" si="113"/>
        <v>#VALUE!</v>
      </c>
      <c r="AC352" s="78" t="e">
        <f t="shared" si="130"/>
        <v>#VALUE!</v>
      </c>
      <c r="AD352" s="79" t="e">
        <f t="shared" si="124"/>
        <v>#VALUE!</v>
      </c>
      <c r="AE352" s="73" t="str">
        <f t="shared" si="131"/>
        <v>missing data</v>
      </c>
      <c r="AF352" s="80" t="str">
        <f t="shared" si="123"/>
        <v>missing data</v>
      </c>
      <c r="AG352" s="81" t="e">
        <f t="shared" si="114"/>
        <v>#VALUE!</v>
      </c>
      <c r="AH352" s="81" t="e">
        <f t="shared" si="115"/>
        <v>#VALUE!</v>
      </c>
    </row>
    <row r="353" spans="1:34" x14ac:dyDescent="0.25">
      <c r="A353" s="114" t="s">
        <v>74</v>
      </c>
      <c r="B353" s="102"/>
      <c r="C353" s="103"/>
      <c r="D353" s="103"/>
      <c r="E353" s="104"/>
      <c r="F353" s="105"/>
      <c r="G353" s="106"/>
      <c r="H353" s="106"/>
      <c r="I353" s="106"/>
      <c r="J353" s="107"/>
      <c r="K353" s="108" t="str">
        <f t="shared" si="116"/>
        <v xml:space="preserve"> </v>
      </c>
      <c r="L353" s="109" t="str">
        <f t="shared" si="117"/>
        <v xml:space="preserve"> </v>
      </c>
      <c r="M353" s="109" t="str">
        <f t="shared" si="118"/>
        <v xml:space="preserve"> </v>
      </c>
      <c r="N353" s="109" t="str">
        <f t="shared" si="119"/>
        <v xml:space="preserve"> </v>
      </c>
      <c r="O353" s="110" t="str">
        <f t="shared" si="120"/>
        <v xml:space="preserve"> </v>
      </c>
      <c r="P353" s="110" t="str">
        <f t="shared" si="121"/>
        <v xml:space="preserve"> </v>
      </c>
      <c r="Q353" s="111" t="str">
        <f t="shared" si="122"/>
        <v xml:space="preserve"> </v>
      </c>
      <c r="R353" s="108" t="e">
        <f t="shared" si="125"/>
        <v>#VALUE!</v>
      </c>
      <c r="S353" s="112" t="e">
        <f t="shared" si="126"/>
        <v>#VALUE!</v>
      </c>
      <c r="T353" s="72" t="e">
        <f t="shared" si="127"/>
        <v>#VALUE!</v>
      </c>
      <c r="U353" s="73" t="str">
        <f t="shared" si="128"/>
        <v>donnée(s) manquante(s)</v>
      </c>
      <c r="V353" s="74" t="str">
        <f t="shared" si="129"/>
        <v>donnée(s) manquante(s)</v>
      </c>
      <c r="W353" s="75" t="str">
        <f t="shared" si="112"/>
        <v xml:space="preserve"> </v>
      </c>
      <c r="X353" s="75" t="str">
        <f>IF(ISBLANK(I353)," ",IF(I353&lt;=Scenario!$C$3,0,IF(I353&lt;=Scenario!$C$5,1,IF(I353&lt;=Scenario!$C$6,2,IF(I353&lt;=Scenario!$C$7,3,IF(I353&lt;=Scenario!$C$8,4,5))))))</f>
        <v xml:space="preserve"> </v>
      </c>
      <c r="Y353" s="75" t="str">
        <f>IF(ISBLANK(J353)," ",IF(ROUND(J353,2)&lt;=Scenario!$G$3,0,IF(ROUND(J353,2)&lt;=Scenario!$G$5,1,IF(ROUND(J353,2)&lt;=Scenario!$G$6,2,IF(ROUND(J353,2)&lt;=Scenario!$G$7,3,IF(ROUND(J353,2)&lt;=Scenario!$G$8,4,IF(ROUND(J353,2)&lt;=Scenario!$G$9,5,IF(ROUND(J353,2)&lt;=Scenario!$G$10,6,7))))))))</f>
        <v xml:space="preserve"> </v>
      </c>
      <c r="Z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81" t="e">
        <f t="shared" si="113"/>
        <v>#VALUE!</v>
      </c>
      <c r="AC353" s="78" t="e">
        <f t="shared" si="130"/>
        <v>#VALUE!</v>
      </c>
      <c r="AD353" s="79" t="e">
        <f t="shared" si="124"/>
        <v>#VALUE!</v>
      </c>
      <c r="AE353" s="73" t="str">
        <f t="shared" si="131"/>
        <v>missing data</v>
      </c>
      <c r="AF353" s="80" t="str">
        <f t="shared" si="123"/>
        <v>missing data</v>
      </c>
      <c r="AG353" s="81" t="e">
        <f t="shared" si="114"/>
        <v>#VALUE!</v>
      </c>
      <c r="AH353" s="81" t="e">
        <f t="shared" si="115"/>
        <v>#VALUE!</v>
      </c>
    </row>
    <row r="354" spans="1:34" x14ac:dyDescent="0.25">
      <c r="A354" s="114" t="s">
        <v>74</v>
      </c>
      <c r="B354" s="102"/>
      <c r="C354" s="103"/>
      <c r="D354" s="103"/>
      <c r="E354" s="104"/>
      <c r="F354" s="105"/>
      <c r="G354" s="106"/>
      <c r="H354" s="106"/>
      <c r="I354" s="106"/>
      <c r="J354" s="107"/>
      <c r="K354" s="108" t="str">
        <f t="shared" si="116"/>
        <v xml:space="preserve"> </v>
      </c>
      <c r="L354" s="109" t="str">
        <f t="shared" si="117"/>
        <v xml:space="preserve"> </v>
      </c>
      <c r="M354" s="109" t="str">
        <f t="shared" si="118"/>
        <v xml:space="preserve"> </v>
      </c>
      <c r="N354" s="109" t="str">
        <f t="shared" si="119"/>
        <v xml:space="preserve"> </v>
      </c>
      <c r="O354" s="110" t="str">
        <f t="shared" si="120"/>
        <v xml:space="preserve"> </v>
      </c>
      <c r="P354" s="110" t="str">
        <f t="shared" si="121"/>
        <v xml:space="preserve"> </v>
      </c>
      <c r="Q354" s="111" t="str">
        <f t="shared" si="122"/>
        <v xml:space="preserve"> </v>
      </c>
      <c r="R354" s="108" t="e">
        <f t="shared" si="125"/>
        <v>#VALUE!</v>
      </c>
      <c r="S354" s="112" t="e">
        <f t="shared" si="126"/>
        <v>#VALUE!</v>
      </c>
      <c r="T354" s="72" t="e">
        <f t="shared" si="127"/>
        <v>#VALUE!</v>
      </c>
      <c r="U354" s="73" t="str">
        <f t="shared" si="128"/>
        <v>donnée(s) manquante(s)</v>
      </c>
      <c r="V354" s="74" t="str">
        <f t="shared" si="129"/>
        <v>donnée(s) manquante(s)</v>
      </c>
      <c r="W354" s="75" t="str">
        <f t="shared" si="112"/>
        <v xml:space="preserve"> </v>
      </c>
      <c r="X354" s="75" t="str">
        <f>IF(ISBLANK(I354)," ",IF(I354&lt;=Scenario!$C$3,0,IF(I354&lt;=Scenario!$C$5,1,IF(I354&lt;=Scenario!$C$6,2,IF(I354&lt;=Scenario!$C$7,3,IF(I354&lt;=Scenario!$C$8,4,5))))))</f>
        <v xml:space="preserve"> </v>
      </c>
      <c r="Y354" s="75" t="str">
        <f>IF(ISBLANK(J354)," ",IF(ROUND(J354,2)&lt;=Scenario!$G$3,0,IF(ROUND(J354,2)&lt;=Scenario!$G$5,1,IF(ROUND(J354,2)&lt;=Scenario!$G$6,2,IF(ROUND(J354,2)&lt;=Scenario!$G$7,3,IF(ROUND(J354,2)&lt;=Scenario!$G$8,4,IF(ROUND(J354,2)&lt;=Scenario!$G$9,5,IF(ROUND(J354,2)&lt;=Scenario!$G$10,6,7))))))))</f>
        <v xml:space="preserve"> </v>
      </c>
      <c r="Z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81" t="e">
        <f t="shared" si="113"/>
        <v>#VALUE!</v>
      </c>
      <c r="AC354" s="78" t="e">
        <f t="shared" si="130"/>
        <v>#VALUE!</v>
      </c>
      <c r="AD354" s="79" t="e">
        <f t="shared" si="124"/>
        <v>#VALUE!</v>
      </c>
      <c r="AE354" s="73" t="str">
        <f t="shared" si="131"/>
        <v>missing data</v>
      </c>
      <c r="AF354" s="80" t="str">
        <f t="shared" si="123"/>
        <v>missing data</v>
      </c>
      <c r="AG354" s="81" t="e">
        <f t="shared" si="114"/>
        <v>#VALUE!</v>
      </c>
      <c r="AH354" s="81" t="e">
        <f t="shared" si="115"/>
        <v>#VALUE!</v>
      </c>
    </row>
    <row r="355" spans="1:34" x14ac:dyDescent="0.25">
      <c r="A355" s="114" t="s">
        <v>74</v>
      </c>
      <c r="B355" s="102"/>
      <c r="C355" s="103"/>
      <c r="D355" s="103"/>
      <c r="E355" s="104"/>
      <c r="F355" s="105"/>
      <c r="G355" s="106"/>
      <c r="H355" s="106"/>
      <c r="I355" s="106"/>
      <c r="J355" s="107"/>
      <c r="K355" s="108" t="str">
        <f t="shared" si="116"/>
        <v xml:space="preserve"> </v>
      </c>
      <c r="L355" s="109" t="str">
        <f t="shared" si="117"/>
        <v xml:space="preserve"> </v>
      </c>
      <c r="M355" s="109" t="str">
        <f t="shared" si="118"/>
        <v xml:space="preserve"> </v>
      </c>
      <c r="N355" s="109" t="str">
        <f t="shared" si="119"/>
        <v xml:space="preserve"> </v>
      </c>
      <c r="O355" s="110" t="str">
        <f t="shared" si="120"/>
        <v xml:space="preserve"> </v>
      </c>
      <c r="P355" s="110" t="str">
        <f t="shared" si="121"/>
        <v xml:space="preserve"> </v>
      </c>
      <c r="Q355" s="111" t="str">
        <f t="shared" si="122"/>
        <v xml:space="preserve"> </v>
      </c>
      <c r="R355" s="108" t="e">
        <f t="shared" si="125"/>
        <v>#VALUE!</v>
      </c>
      <c r="S355" s="112" t="e">
        <f t="shared" si="126"/>
        <v>#VALUE!</v>
      </c>
      <c r="T355" s="72" t="e">
        <f t="shared" si="127"/>
        <v>#VALUE!</v>
      </c>
      <c r="U355" s="73" t="str">
        <f t="shared" si="128"/>
        <v>donnée(s) manquante(s)</v>
      </c>
      <c r="V355" s="74" t="str">
        <f t="shared" si="129"/>
        <v>donnée(s) manquante(s)</v>
      </c>
      <c r="W355" s="75" t="str">
        <f t="shared" si="112"/>
        <v xml:space="preserve"> </v>
      </c>
      <c r="X355" s="75" t="str">
        <f>IF(ISBLANK(I355)," ",IF(I355&lt;=Scenario!$C$3,0,IF(I355&lt;=Scenario!$C$5,1,IF(I355&lt;=Scenario!$C$6,2,IF(I355&lt;=Scenario!$C$7,3,IF(I355&lt;=Scenario!$C$8,4,5))))))</f>
        <v xml:space="preserve"> </v>
      </c>
      <c r="Y355" s="75" t="str">
        <f>IF(ISBLANK(J355)," ",IF(ROUND(J355,2)&lt;=Scenario!$G$3,0,IF(ROUND(J355,2)&lt;=Scenario!$G$5,1,IF(ROUND(J355,2)&lt;=Scenario!$G$6,2,IF(ROUND(J355,2)&lt;=Scenario!$G$7,3,IF(ROUND(J355,2)&lt;=Scenario!$G$8,4,IF(ROUND(J355,2)&lt;=Scenario!$G$9,5,IF(ROUND(J355,2)&lt;=Scenario!$G$10,6,7))))))))</f>
        <v xml:space="preserve"> </v>
      </c>
      <c r="Z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81" t="e">
        <f t="shared" si="113"/>
        <v>#VALUE!</v>
      </c>
      <c r="AC355" s="78" t="e">
        <f t="shared" si="130"/>
        <v>#VALUE!</v>
      </c>
      <c r="AD355" s="79" t="e">
        <f t="shared" si="124"/>
        <v>#VALUE!</v>
      </c>
      <c r="AE355" s="73" t="str">
        <f t="shared" si="131"/>
        <v>missing data</v>
      </c>
      <c r="AF355" s="80" t="str">
        <f t="shared" si="123"/>
        <v>missing data</v>
      </c>
      <c r="AG355" s="81" t="e">
        <f t="shared" si="114"/>
        <v>#VALUE!</v>
      </c>
      <c r="AH355" s="81" t="e">
        <f t="shared" si="115"/>
        <v>#VALUE!</v>
      </c>
    </row>
    <row r="356" spans="1:34" x14ac:dyDescent="0.25">
      <c r="A356" s="114" t="s">
        <v>74</v>
      </c>
      <c r="B356" s="102"/>
      <c r="C356" s="103"/>
      <c r="D356" s="103"/>
      <c r="E356" s="104"/>
      <c r="F356" s="105"/>
      <c r="G356" s="106"/>
      <c r="H356" s="106"/>
      <c r="I356" s="106"/>
      <c r="J356" s="107"/>
      <c r="K356" s="108" t="str">
        <f t="shared" si="116"/>
        <v xml:space="preserve"> </v>
      </c>
      <c r="L356" s="109" t="str">
        <f t="shared" si="117"/>
        <v xml:space="preserve"> </v>
      </c>
      <c r="M356" s="109" t="str">
        <f t="shared" si="118"/>
        <v xml:space="preserve"> </v>
      </c>
      <c r="N356" s="109" t="str">
        <f t="shared" si="119"/>
        <v xml:space="preserve"> </v>
      </c>
      <c r="O356" s="110" t="str">
        <f t="shared" si="120"/>
        <v xml:space="preserve"> </v>
      </c>
      <c r="P356" s="110" t="str">
        <f t="shared" si="121"/>
        <v xml:space="preserve"> </v>
      </c>
      <c r="Q356" s="111" t="str">
        <f t="shared" si="122"/>
        <v xml:space="preserve"> </v>
      </c>
      <c r="R356" s="108" t="e">
        <f t="shared" si="125"/>
        <v>#VALUE!</v>
      </c>
      <c r="S356" s="112" t="e">
        <f t="shared" si="126"/>
        <v>#VALUE!</v>
      </c>
      <c r="T356" s="72" t="e">
        <f t="shared" si="127"/>
        <v>#VALUE!</v>
      </c>
      <c r="U356" s="73" t="str">
        <f t="shared" si="128"/>
        <v>donnée(s) manquante(s)</v>
      </c>
      <c r="V356" s="74" t="str">
        <f t="shared" si="129"/>
        <v>donnée(s) manquante(s)</v>
      </c>
      <c r="W356" s="75" t="str">
        <f t="shared" si="112"/>
        <v xml:space="preserve"> </v>
      </c>
      <c r="X356" s="75" t="str">
        <f>IF(ISBLANK(I356)," ",IF(I356&lt;=Scenario!$C$3,0,IF(I356&lt;=Scenario!$C$5,1,IF(I356&lt;=Scenario!$C$6,2,IF(I356&lt;=Scenario!$C$7,3,IF(I356&lt;=Scenario!$C$8,4,5))))))</f>
        <v xml:space="preserve"> </v>
      </c>
      <c r="Y356" s="75" t="str">
        <f>IF(ISBLANK(J356)," ",IF(ROUND(J356,2)&lt;=Scenario!$G$3,0,IF(ROUND(J356,2)&lt;=Scenario!$G$5,1,IF(ROUND(J356,2)&lt;=Scenario!$G$6,2,IF(ROUND(J356,2)&lt;=Scenario!$G$7,3,IF(ROUND(J356,2)&lt;=Scenario!$G$8,4,IF(ROUND(J356,2)&lt;=Scenario!$G$9,5,IF(ROUND(J356,2)&lt;=Scenario!$G$10,6,7))))))))</f>
        <v xml:space="preserve"> </v>
      </c>
      <c r="Z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81" t="e">
        <f t="shared" si="113"/>
        <v>#VALUE!</v>
      </c>
      <c r="AC356" s="78" t="e">
        <f t="shared" si="130"/>
        <v>#VALUE!</v>
      </c>
      <c r="AD356" s="79" t="e">
        <f t="shared" si="124"/>
        <v>#VALUE!</v>
      </c>
      <c r="AE356" s="73" t="str">
        <f t="shared" si="131"/>
        <v>missing data</v>
      </c>
      <c r="AF356" s="80" t="str">
        <f t="shared" si="123"/>
        <v>missing data</v>
      </c>
      <c r="AG356" s="81" t="e">
        <f t="shared" si="114"/>
        <v>#VALUE!</v>
      </c>
      <c r="AH356" s="81" t="e">
        <f t="shared" si="115"/>
        <v>#VALUE!</v>
      </c>
    </row>
    <row r="357" spans="1:34" x14ac:dyDescent="0.25">
      <c r="A357" s="114" t="s">
        <v>74</v>
      </c>
      <c r="B357" s="102"/>
      <c r="C357" s="103"/>
      <c r="D357" s="103"/>
      <c r="E357" s="104"/>
      <c r="F357" s="105"/>
      <c r="G357" s="106"/>
      <c r="H357" s="106"/>
      <c r="I357" s="106"/>
      <c r="J357" s="107"/>
      <c r="K357" s="108" t="str">
        <f t="shared" si="116"/>
        <v xml:space="preserve"> </v>
      </c>
      <c r="L357" s="109" t="str">
        <f t="shared" si="117"/>
        <v xml:space="preserve"> </v>
      </c>
      <c r="M357" s="109" t="str">
        <f t="shared" si="118"/>
        <v xml:space="preserve"> </v>
      </c>
      <c r="N357" s="109" t="str">
        <f t="shared" si="119"/>
        <v xml:space="preserve"> </v>
      </c>
      <c r="O357" s="110" t="str">
        <f t="shared" si="120"/>
        <v xml:space="preserve"> </v>
      </c>
      <c r="P357" s="110" t="str">
        <f t="shared" si="121"/>
        <v xml:space="preserve"> </v>
      </c>
      <c r="Q357" s="111" t="str">
        <f t="shared" si="122"/>
        <v xml:space="preserve"> </v>
      </c>
      <c r="R357" s="108" t="e">
        <f t="shared" si="125"/>
        <v>#VALUE!</v>
      </c>
      <c r="S357" s="112" t="e">
        <f t="shared" si="126"/>
        <v>#VALUE!</v>
      </c>
      <c r="T357" s="72" t="e">
        <f t="shared" si="127"/>
        <v>#VALUE!</v>
      </c>
      <c r="U357" s="73" t="str">
        <f t="shared" si="128"/>
        <v>donnée(s) manquante(s)</v>
      </c>
      <c r="V357" s="74" t="str">
        <f t="shared" si="129"/>
        <v>donnée(s) manquante(s)</v>
      </c>
      <c r="W357" s="75" t="str">
        <f t="shared" si="112"/>
        <v xml:space="preserve"> </v>
      </c>
      <c r="X357" s="75" t="str">
        <f>IF(ISBLANK(I357)," ",IF(I357&lt;=Scenario!$C$3,0,IF(I357&lt;=Scenario!$C$5,1,IF(I357&lt;=Scenario!$C$6,2,IF(I357&lt;=Scenario!$C$7,3,IF(I357&lt;=Scenario!$C$8,4,5))))))</f>
        <v xml:space="preserve"> </v>
      </c>
      <c r="Y357" s="75" t="str">
        <f>IF(ISBLANK(J357)," ",IF(ROUND(J357,2)&lt;=Scenario!$G$3,0,IF(ROUND(J357,2)&lt;=Scenario!$G$5,1,IF(ROUND(J357,2)&lt;=Scenario!$G$6,2,IF(ROUND(J357,2)&lt;=Scenario!$G$7,3,IF(ROUND(J357,2)&lt;=Scenario!$G$8,4,IF(ROUND(J357,2)&lt;=Scenario!$G$9,5,IF(ROUND(J357,2)&lt;=Scenario!$G$10,6,7))))))))</f>
        <v xml:space="preserve"> </v>
      </c>
      <c r="Z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81" t="e">
        <f t="shared" si="113"/>
        <v>#VALUE!</v>
      </c>
      <c r="AC357" s="78" t="e">
        <f t="shared" si="130"/>
        <v>#VALUE!</v>
      </c>
      <c r="AD357" s="79" t="e">
        <f t="shared" si="124"/>
        <v>#VALUE!</v>
      </c>
      <c r="AE357" s="73" t="str">
        <f t="shared" si="131"/>
        <v>missing data</v>
      </c>
      <c r="AF357" s="80" t="str">
        <f t="shared" si="123"/>
        <v>missing data</v>
      </c>
      <c r="AG357" s="81" t="e">
        <f t="shared" si="114"/>
        <v>#VALUE!</v>
      </c>
      <c r="AH357" s="81" t="e">
        <f t="shared" si="115"/>
        <v>#VALUE!</v>
      </c>
    </row>
    <row r="358" spans="1:34" x14ac:dyDescent="0.25">
      <c r="A358" s="114" t="s">
        <v>74</v>
      </c>
      <c r="B358" s="102"/>
      <c r="C358" s="103"/>
      <c r="D358" s="103"/>
      <c r="E358" s="104"/>
      <c r="F358" s="105"/>
      <c r="G358" s="106"/>
      <c r="H358" s="106"/>
      <c r="I358" s="106"/>
      <c r="J358" s="107"/>
      <c r="K358" s="108" t="str">
        <f t="shared" si="116"/>
        <v xml:space="preserve"> </v>
      </c>
      <c r="L358" s="109" t="str">
        <f t="shared" si="117"/>
        <v xml:space="preserve"> </v>
      </c>
      <c r="M358" s="109" t="str">
        <f t="shared" si="118"/>
        <v xml:space="preserve"> </v>
      </c>
      <c r="N358" s="109" t="str">
        <f t="shared" si="119"/>
        <v xml:space="preserve"> </v>
      </c>
      <c r="O358" s="110" t="str">
        <f t="shared" si="120"/>
        <v xml:space="preserve"> </v>
      </c>
      <c r="P358" s="110" t="str">
        <f t="shared" si="121"/>
        <v xml:space="preserve"> </v>
      </c>
      <c r="Q358" s="111" t="str">
        <f t="shared" si="122"/>
        <v xml:space="preserve"> </v>
      </c>
      <c r="R358" s="108" t="e">
        <f t="shared" si="125"/>
        <v>#VALUE!</v>
      </c>
      <c r="S358" s="112" t="e">
        <f t="shared" si="126"/>
        <v>#VALUE!</v>
      </c>
      <c r="T358" s="72" t="e">
        <f t="shared" si="127"/>
        <v>#VALUE!</v>
      </c>
      <c r="U358" s="73" t="str">
        <f t="shared" si="128"/>
        <v>donnée(s) manquante(s)</v>
      </c>
      <c r="V358" s="74" t="str">
        <f t="shared" si="129"/>
        <v>donnée(s) manquante(s)</v>
      </c>
      <c r="W358" s="75" t="str">
        <f t="shared" si="112"/>
        <v xml:space="preserve"> </v>
      </c>
      <c r="X358" s="75" t="str">
        <f>IF(ISBLANK(I358)," ",IF(I358&lt;=Scenario!$C$3,0,IF(I358&lt;=Scenario!$C$5,1,IF(I358&lt;=Scenario!$C$6,2,IF(I358&lt;=Scenario!$C$7,3,IF(I358&lt;=Scenario!$C$8,4,5))))))</f>
        <v xml:space="preserve"> </v>
      </c>
      <c r="Y358" s="75" t="str">
        <f>IF(ISBLANK(J358)," ",IF(ROUND(J358,2)&lt;=Scenario!$G$3,0,IF(ROUND(J358,2)&lt;=Scenario!$G$5,1,IF(ROUND(J358,2)&lt;=Scenario!$G$6,2,IF(ROUND(J358,2)&lt;=Scenario!$G$7,3,IF(ROUND(J358,2)&lt;=Scenario!$G$8,4,IF(ROUND(J358,2)&lt;=Scenario!$G$9,5,IF(ROUND(J358,2)&lt;=Scenario!$G$10,6,7))))))))</f>
        <v xml:space="preserve"> </v>
      </c>
      <c r="Z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81" t="e">
        <f t="shared" si="113"/>
        <v>#VALUE!</v>
      </c>
      <c r="AC358" s="78" t="e">
        <f t="shared" si="130"/>
        <v>#VALUE!</v>
      </c>
      <c r="AD358" s="79" t="e">
        <f t="shared" si="124"/>
        <v>#VALUE!</v>
      </c>
      <c r="AE358" s="73" t="str">
        <f t="shared" si="131"/>
        <v>missing data</v>
      </c>
      <c r="AF358" s="80" t="str">
        <f t="shared" si="123"/>
        <v>missing data</v>
      </c>
      <c r="AG358" s="81" t="e">
        <f t="shared" si="114"/>
        <v>#VALUE!</v>
      </c>
      <c r="AH358" s="81" t="e">
        <f t="shared" si="115"/>
        <v>#VALUE!</v>
      </c>
    </row>
    <row r="359" spans="1:34" x14ac:dyDescent="0.25">
      <c r="A359" s="114" t="s">
        <v>74</v>
      </c>
      <c r="B359" s="102"/>
      <c r="C359" s="103"/>
      <c r="D359" s="103"/>
      <c r="E359" s="104"/>
      <c r="F359" s="105"/>
      <c r="G359" s="106"/>
      <c r="H359" s="106"/>
      <c r="I359" s="106"/>
      <c r="J359" s="107"/>
      <c r="K359" s="108" t="str">
        <f t="shared" si="116"/>
        <v xml:space="preserve"> </v>
      </c>
      <c r="L359" s="109" t="str">
        <f t="shared" si="117"/>
        <v xml:space="preserve"> </v>
      </c>
      <c r="M359" s="109" t="str">
        <f t="shared" si="118"/>
        <v xml:space="preserve"> </v>
      </c>
      <c r="N359" s="109" t="str">
        <f t="shared" si="119"/>
        <v xml:space="preserve"> </v>
      </c>
      <c r="O359" s="110" t="str">
        <f t="shared" si="120"/>
        <v xml:space="preserve"> </v>
      </c>
      <c r="P359" s="110" t="str">
        <f t="shared" si="121"/>
        <v xml:space="preserve"> </v>
      </c>
      <c r="Q359" s="111" t="str">
        <f t="shared" si="122"/>
        <v xml:space="preserve"> </v>
      </c>
      <c r="R359" s="108" t="e">
        <f t="shared" si="125"/>
        <v>#VALUE!</v>
      </c>
      <c r="S359" s="112" t="e">
        <f t="shared" si="126"/>
        <v>#VALUE!</v>
      </c>
      <c r="T359" s="72" t="e">
        <f t="shared" si="127"/>
        <v>#VALUE!</v>
      </c>
      <c r="U359" s="73" t="str">
        <f t="shared" si="128"/>
        <v>donnée(s) manquante(s)</v>
      </c>
      <c r="V359" s="74" t="str">
        <f t="shared" si="129"/>
        <v>donnée(s) manquante(s)</v>
      </c>
      <c r="W359" s="75" t="str">
        <f t="shared" si="112"/>
        <v xml:space="preserve"> </v>
      </c>
      <c r="X359" s="75" t="str">
        <f>IF(ISBLANK(I359)," ",IF(I359&lt;=Scenario!$C$3,0,IF(I359&lt;=Scenario!$C$5,1,IF(I359&lt;=Scenario!$C$6,2,IF(I359&lt;=Scenario!$C$7,3,IF(I359&lt;=Scenario!$C$8,4,5))))))</f>
        <v xml:space="preserve"> </v>
      </c>
      <c r="Y359" s="75" t="str">
        <f>IF(ISBLANK(J359)," ",IF(ROUND(J359,2)&lt;=Scenario!$G$3,0,IF(ROUND(J359,2)&lt;=Scenario!$G$5,1,IF(ROUND(J359,2)&lt;=Scenario!$G$6,2,IF(ROUND(J359,2)&lt;=Scenario!$G$7,3,IF(ROUND(J359,2)&lt;=Scenario!$G$8,4,IF(ROUND(J359,2)&lt;=Scenario!$G$9,5,IF(ROUND(J359,2)&lt;=Scenario!$G$10,6,7))))))))</f>
        <v xml:space="preserve"> </v>
      </c>
      <c r="Z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81" t="e">
        <f t="shared" si="113"/>
        <v>#VALUE!</v>
      </c>
      <c r="AC359" s="78" t="e">
        <f t="shared" si="130"/>
        <v>#VALUE!</v>
      </c>
      <c r="AD359" s="79" t="e">
        <f t="shared" si="124"/>
        <v>#VALUE!</v>
      </c>
      <c r="AE359" s="73" t="str">
        <f t="shared" si="131"/>
        <v>missing data</v>
      </c>
      <c r="AF359" s="80" t="str">
        <f t="shared" si="123"/>
        <v>missing data</v>
      </c>
      <c r="AG359" s="81" t="e">
        <f t="shared" si="114"/>
        <v>#VALUE!</v>
      </c>
      <c r="AH359" s="81" t="e">
        <f t="shared" si="115"/>
        <v>#VALUE!</v>
      </c>
    </row>
    <row r="360" spans="1:34" x14ac:dyDescent="0.25">
      <c r="A360" s="114" t="s">
        <v>74</v>
      </c>
      <c r="B360" s="102"/>
      <c r="C360" s="103"/>
      <c r="D360" s="103"/>
      <c r="E360" s="104"/>
      <c r="F360" s="105"/>
      <c r="G360" s="106"/>
      <c r="H360" s="106"/>
      <c r="I360" s="106"/>
      <c r="J360" s="107"/>
      <c r="K360" s="108" t="str">
        <f t="shared" si="116"/>
        <v xml:space="preserve"> </v>
      </c>
      <c r="L360" s="109" t="str">
        <f t="shared" si="117"/>
        <v xml:space="preserve"> </v>
      </c>
      <c r="M360" s="109" t="str">
        <f t="shared" si="118"/>
        <v xml:space="preserve"> </v>
      </c>
      <c r="N360" s="109" t="str">
        <f t="shared" si="119"/>
        <v xml:space="preserve"> </v>
      </c>
      <c r="O360" s="110" t="str">
        <f t="shared" si="120"/>
        <v xml:space="preserve"> </v>
      </c>
      <c r="P360" s="110" t="str">
        <f t="shared" si="121"/>
        <v xml:space="preserve"> </v>
      </c>
      <c r="Q360" s="111" t="str">
        <f t="shared" si="122"/>
        <v xml:space="preserve"> </v>
      </c>
      <c r="R360" s="108" t="e">
        <f t="shared" si="125"/>
        <v>#VALUE!</v>
      </c>
      <c r="S360" s="112" t="e">
        <f t="shared" si="126"/>
        <v>#VALUE!</v>
      </c>
      <c r="T360" s="72" t="e">
        <f t="shared" si="127"/>
        <v>#VALUE!</v>
      </c>
      <c r="U360" s="73" t="str">
        <f t="shared" si="128"/>
        <v>donnée(s) manquante(s)</v>
      </c>
      <c r="V360" s="74" t="str">
        <f t="shared" si="129"/>
        <v>donnée(s) manquante(s)</v>
      </c>
      <c r="W360" s="75" t="str">
        <f t="shared" si="112"/>
        <v xml:space="preserve"> </v>
      </c>
      <c r="X360" s="75" t="str">
        <f>IF(ISBLANK(I360)," ",IF(I360&lt;=Scenario!$C$3,0,IF(I360&lt;=Scenario!$C$5,1,IF(I360&lt;=Scenario!$C$6,2,IF(I360&lt;=Scenario!$C$7,3,IF(I360&lt;=Scenario!$C$8,4,5))))))</f>
        <v xml:space="preserve"> </v>
      </c>
      <c r="Y360" s="75" t="str">
        <f>IF(ISBLANK(J360)," ",IF(ROUND(J360,2)&lt;=Scenario!$G$3,0,IF(ROUND(J360,2)&lt;=Scenario!$G$5,1,IF(ROUND(J360,2)&lt;=Scenario!$G$6,2,IF(ROUND(J360,2)&lt;=Scenario!$G$7,3,IF(ROUND(J360,2)&lt;=Scenario!$G$8,4,IF(ROUND(J360,2)&lt;=Scenario!$G$9,5,IF(ROUND(J360,2)&lt;=Scenario!$G$10,6,7))))))))</f>
        <v xml:space="preserve"> </v>
      </c>
      <c r="Z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81" t="e">
        <f t="shared" si="113"/>
        <v>#VALUE!</v>
      </c>
      <c r="AC360" s="78" t="e">
        <f t="shared" si="130"/>
        <v>#VALUE!</v>
      </c>
      <c r="AD360" s="79" t="e">
        <f t="shared" si="124"/>
        <v>#VALUE!</v>
      </c>
      <c r="AE360" s="73" t="str">
        <f t="shared" si="131"/>
        <v>missing data</v>
      </c>
      <c r="AF360" s="80" t="str">
        <f t="shared" si="123"/>
        <v>missing data</v>
      </c>
      <c r="AG360" s="81" t="e">
        <f t="shared" si="114"/>
        <v>#VALUE!</v>
      </c>
      <c r="AH360" s="81" t="e">
        <f t="shared" si="115"/>
        <v>#VALUE!</v>
      </c>
    </row>
    <row r="361" spans="1:34" x14ac:dyDescent="0.25">
      <c r="A361" s="114" t="s">
        <v>74</v>
      </c>
      <c r="B361" s="102"/>
      <c r="C361" s="103"/>
      <c r="D361" s="103"/>
      <c r="E361" s="104"/>
      <c r="F361" s="105"/>
      <c r="G361" s="106"/>
      <c r="H361" s="106"/>
      <c r="I361" s="106"/>
      <c r="J361" s="107"/>
      <c r="K361" s="108" t="str">
        <f t="shared" si="116"/>
        <v xml:space="preserve"> </v>
      </c>
      <c r="L361" s="109" t="str">
        <f t="shared" si="117"/>
        <v xml:space="preserve"> </v>
      </c>
      <c r="M361" s="109" t="str">
        <f t="shared" si="118"/>
        <v xml:space="preserve"> </v>
      </c>
      <c r="N361" s="109" t="str">
        <f t="shared" si="119"/>
        <v xml:space="preserve"> </v>
      </c>
      <c r="O361" s="110" t="str">
        <f t="shared" si="120"/>
        <v xml:space="preserve"> </v>
      </c>
      <c r="P361" s="110" t="str">
        <f t="shared" si="121"/>
        <v xml:space="preserve"> </v>
      </c>
      <c r="Q361" s="111" t="str">
        <f t="shared" si="122"/>
        <v xml:space="preserve"> </v>
      </c>
      <c r="R361" s="108" t="e">
        <f t="shared" si="125"/>
        <v>#VALUE!</v>
      </c>
      <c r="S361" s="112" t="e">
        <f t="shared" si="126"/>
        <v>#VALUE!</v>
      </c>
      <c r="T361" s="72" t="e">
        <f t="shared" si="127"/>
        <v>#VALUE!</v>
      </c>
      <c r="U361" s="73" t="str">
        <f t="shared" si="128"/>
        <v>donnée(s) manquante(s)</v>
      </c>
      <c r="V361" s="74" t="str">
        <f t="shared" si="129"/>
        <v>donnée(s) manquante(s)</v>
      </c>
      <c r="W361" s="75" t="str">
        <f t="shared" si="112"/>
        <v xml:space="preserve"> </v>
      </c>
      <c r="X361" s="75" t="str">
        <f>IF(ISBLANK(I361)," ",IF(I361&lt;=Scenario!$C$3,0,IF(I361&lt;=Scenario!$C$5,1,IF(I361&lt;=Scenario!$C$6,2,IF(I361&lt;=Scenario!$C$7,3,IF(I361&lt;=Scenario!$C$8,4,5))))))</f>
        <v xml:space="preserve"> </v>
      </c>
      <c r="Y361" s="75" t="str">
        <f>IF(ISBLANK(J361)," ",IF(ROUND(J361,2)&lt;=Scenario!$G$3,0,IF(ROUND(J361,2)&lt;=Scenario!$G$5,1,IF(ROUND(J361,2)&lt;=Scenario!$G$6,2,IF(ROUND(J361,2)&lt;=Scenario!$G$7,3,IF(ROUND(J361,2)&lt;=Scenario!$G$8,4,IF(ROUND(J361,2)&lt;=Scenario!$G$9,5,IF(ROUND(J361,2)&lt;=Scenario!$G$10,6,7))))))))</f>
        <v xml:space="preserve"> </v>
      </c>
      <c r="Z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81" t="e">
        <f t="shared" si="113"/>
        <v>#VALUE!</v>
      </c>
      <c r="AC361" s="78" t="e">
        <f t="shared" si="130"/>
        <v>#VALUE!</v>
      </c>
      <c r="AD361" s="79" t="e">
        <f t="shared" si="124"/>
        <v>#VALUE!</v>
      </c>
      <c r="AE361" s="73" t="str">
        <f t="shared" si="131"/>
        <v>missing data</v>
      </c>
      <c r="AF361" s="80" t="str">
        <f t="shared" si="123"/>
        <v>missing data</v>
      </c>
      <c r="AG361" s="81" t="e">
        <f t="shared" si="114"/>
        <v>#VALUE!</v>
      </c>
      <c r="AH361" s="81" t="e">
        <f t="shared" si="115"/>
        <v>#VALUE!</v>
      </c>
    </row>
    <row r="362" spans="1:34" x14ac:dyDescent="0.25">
      <c r="A362" s="114" t="s">
        <v>74</v>
      </c>
      <c r="B362" s="102"/>
      <c r="C362" s="103"/>
      <c r="D362" s="103"/>
      <c r="E362" s="104"/>
      <c r="F362" s="105"/>
      <c r="G362" s="106"/>
      <c r="H362" s="106"/>
      <c r="I362" s="106"/>
      <c r="J362" s="107"/>
      <c r="K362" s="108" t="str">
        <f t="shared" si="116"/>
        <v xml:space="preserve"> </v>
      </c>
      <c r="L362" s="109" t="str">
        <f t="shared" si="117"/>
        <v xml:space="preserve"> </v>
      </c>
      <c r="M362" s="109" t="str">
        <f t="shared" si="118"/>
        <v xml:space="preserve"> </v>
      </c>
      <c r="N362" s="109" t="str">
        <f t="shared" si="119"/>
        <v xml:space="preserve"> </v>
      </c>
      <c r="O362" s="110" t="str">
        <f t="shared" si="120"/>
        <v xml:space="preserve"> </v>
      </c>
      <c r="P362" s="110" t="str">
        <f t="shared" si="121"/>
        <v xml:space="preserve"> </v>
      </c>
      <c r="Q362" s="111" t="str">
        <f t="shared" si="122"/>
        <v xml:space="preserve"> </v>
      </c>
      <c r="R362" s="108" t="e">
        <f t="shared" si="125"/>
        <v>#VALUE!</v>
      </c>
      <c r="S362" s="112" t="e">
        <f t="shared" si="126"/>
        <v>#VALUE!</v>
      </c>
      <c r="T362" s="72" t="e">
        <f t="shared" si="127"/>
        <v>#VALUE!</v>
      </c>
      <c r="U362" s="73" t="str">
        <f t="shared" si="128"/>
        <v>donnée(s) manquante(s)</v>
      </c>
      <c r="V362" s="74" t="str">
        <f t="shared" si="129"/>
        <v>donnée(s) manquante(s)</v>
      </c>
      <c r="W362" s="75" t="str">
        <f t="shared" si="112"/>
        <v xml:space="preserve"> </v>
      </c>
      <c r="X362" s="75" t="str">
        <f>IF(ISBLANK(I362)," ",IF(I362&lt;=Scenario!$C$3,0,IF(I362&lt;=Scenario!$C$5,1,IF(I362&lt;=Scenario!$C$6,2,IF(I362&lt;=Scenario!$C$7,3,IF(I362&lt;=Scenario!$C$8,4,5))))))</f>
        <v xml:space="preserve"> </v>
      </c>
      <c r="Y362" s="75" t="str">
        <f>IF(ISBLANK(J362)," ",IF(ROUND(J362,2)&lt;=Scenario!$G$3,0,IF(ROUND(J362,2)&lt;=Scenario!$G$5,1,IF(ROUND(J362,2)&lt;=Scenario!$G$6,2,IF(ROUND(J362,2)&lt;=Scenario!$G$7,3,IF(ROUND(J362,2)&lt;=Scenario!$G$8,4,IF(ROUND(J362,2)&lt;=Scenario!$G$9,5,IF(ROUND(J362,2)&lt;=Scenario!$G$10,6,7))))))))</f>
        <v xml:space="preserve"> </v>
      </c>
      <c r="Z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81" t="e">
        <f t="shared" si="113"/>
        <v>#VALUE!</v>
      </c>
      <c r="AC362" s="78" t="e">
        <f t="shared" si="130"/>
        <v>#VALUE!</v>
      </c>
      <c r="AD362" s="79" t="e">
        <f t="shared" si="124"/>
        <v>#VALUE!</v>
      </c>
      <c r="AE362" s="73" t="str">
        <f t="shared" si="131"/>
        <v>missing data</v>
      </c>
      <c r="AF362" s="80" t="str">
        <f t="shared" si="123"/>
        <v>missing data</v>
      </c>
      <c r="AG362" s="81" t="e">
        <f t="shared" si="114"/>
        <v>#VALUE!</v>
      </c>
      <c r="AH362" s="81" t="e">
        <f t="shared" si="115"/>
        <v>#VALUE!</v>
      </c>
    </row>
    <row r="363" spans="1:34" x14ac:dyDescent="0.25">
      <c r="A363" s="114" t="s">
        <v>74</v>
      </c>
      <c r="B363" s="102"/>
      <c r="C363" s="103"/>
      <c r="D363" s="103"/>
      <c r="E363" s="104"/>
      <c r="F363" s="105"/>
      <c r="G363" s="106"/>
      <c r="H363" s="106"/>
      <c r="I363" s="106"/>
      <c r="J363" s="107"/>
      <c r="K363" s="108" t="str">
        <f t="shared" si="116"/>
        <v xml:space="preserve"> </v>
      </c>
      <c r="L363" s="109" t="str">
        <f t="shared" si="117"/>
        <v xml:space="preserve"> </v>
      </c>
      <c r="M363" s="109" t="str">
        <f t="shared" si="118"/>
        <v xml:space="preserve"> </v>
      </c>
      <c r="N363" s="109" t="str">
        <f t="shared" si="119"/>
        <v xml:space="preserve"> </v>
      </c>
      <c r="O363" s="110" t="str">
        <f t="shared" si="120"/>
        <v xml:space="preserve"> </v>
      </c>
      <c r="P363" s="110" t="str">
        <f t="shared" si="121"/>
        <v xml:space="preserve"> </v>
      </c>
      <c r="Q363" s="111" t="str">
        <f t="shared" si="122"/>
        <v xml:space="preserve"> </v>
      </c>
      <c r="R363" s="108" t="e">
        <f t="shared" si="125"/>
        <v>#VALUE!</v>
      </c>
      <c r="S363" s="112" t="e">
        <f t="shared" si="126"/>
        <v>#VALUE!</v>
      </c>
      <c r="T363" s="72" t="e">
        <f t="shared" si="127"/>
        <v>#VALUE!</v>
      </c>
      <c r="U363" s="73" t="str">
        <f t="shared" si="128"/>
        <v>donnée(s) manquante(s)</v>
      </c>
      <c r="V363" s="74" t="str">
        <f t="shared" si="129"/>
        <v>donnée(s) manquante(s)</v>
      </c>
      <c r="W363" s="75" t="str">
        <f t="shared" si="112"/>
        <v xml:space="preserve"> </v>
      </c>
      <c r="X363" s="75" t="str">
        <f>IF(ISBLANK(I363)," ",IF(I363&lt;=Scenario!$C$3,0,IF(I363&lt;=Scenario!$C$5,1,IF(I363&lt;=Scenario!$C$6,2,IF(I363&lt;=Scenario!$C$7,3,IF(I363&lt;=Scenario!$C$8,4,5))))))</f>
        <v xml:space="preserve"> </v>
      </c>
      <c r="Y363" s="75" t="str">
        <f>IF(ISBLANK(J363)," ",IF(ROUND(J363,2)&lt;=Scenario!$G$3,0,IF(ROUND(J363,2)&lt;=Scenario!$G$5,1,IF(ROUND(J363,2)&lt;=Scenario!$G$6,2,IF(ROUND(J363,2)&lt;=Scenario!$G$7,3,IF(ROUND(J363,2)&lt;=Scenario!$G$8,4,IF(ROUND(J363,2)&lt;=Scenario!$G$9,5,IF(ROUND(J363,2)&lt;=Scenario!$G$10,6,7))))))))</f>
        <v xml:space="preserve"> </v>
      </c>
      <c r="Z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81" t="e">
        <f t="shared" si="113"/>
        <v>#VALUE!</v>
      </c>
      <c r="AC363" s="78" t="e">
        <f t="shared" si="130"/>
        <v>#VALUE!</v>
      </c>
      <c r="AD363" s="79" t="e">
        <f t="shared" si="124"/>
        <v>#VALUE!</v>
      </c>
      <c r="AE363" s="73" t="str">
        <f t="shared" si="131"/>
        <v>missing data</v>
      </c>
      <c r="AF363" s="80" t="str">
        <f t="shared" si="123"/>
        <v>missing data</v>
      </c>
      <c r="AG363" s="81" t="e">
        <f t="shared" si="114"/>
        <v>#VALUE!</v>
      </c>
      <c r="AH363" s="81" t="e">
        <f t="shared" si="115"/>
        <v>#VALUE!</v>
      </c>
    </row>
    <row r="364" spans="1:34" x14ac:dyDescent="0.25">
      <c r="A364" s="114" t="s">
        <v>74</v>
      </c>
      <c r="B364" s="102"/>
      <c r="C364" s="103"/>
      <c r="D364" s="103"/>
      <c r="E364" s="104"/>
      <c r="F364" s="105"/>
      <c r="G364" s="106"/>
      <c r="H364" s="106"/>
      <c r="I364" s="106"/>
      <c r="J364" s="107"/>
      <c r="K364" s="108" t="str">
        <f t="shared" si="116"/>
        <v xml:space="preserve"> </v>
      </c>
      <c r="L364" s="109" t="str">
        <f t="shared" si="117"/>
        <v xml:space="preserve"> </v>
      </c>
      <c r="M364" s="109" t="str">
        <f t="shared" si="118"/>
        <v xml:space="preserve"> </v>
      </c>
      <c r="N364" s="109" t="str">
        <f t="shared" si="119"/>
        <v xml:space="preserve"> </v>
      </c>
      <c r="O364" s="110" t="str">
        <f t="shared" si="120"/>
        <v xml:space="preserve"> </v>
      </c>
      <c r="P364" s="110" t="str">
        <f t="shared" si="121"/>
        <v xml:space="preserve"> </v>
      </c>
      <c r="Q364" s="111" t="str">
        <f t="shared" si="122"/>
        <v xml:space="preserve"> </v>
      </c>
      <c r="R364" s="108" t="e">
        <f t="shared" si="125"/>
        <v>#VALUE!</v>
      </c>
      <c r="S364" s="112" t="e">
        <f t="shared" si="126"/>
        <v>#VALUE!</v>
      </c>
      <c r="T364" s="72" t="e">
        <f t="shared" si="127"/>
        <v>#VALUE!</v>
      </c>
      <c r="U364" s="73" t="str">
        <f t="shared" si="128"/>
        <v>donnée(s) manquante(s)</v>
      </c>
      <c r="V364" s="74" t="str">
        <f t="shared" si="129"/>
        <v>donnée(s) manquante(s)</v>
      </c>
      <c r="W364" s="75" t="str">
        <f t="shared" si="112"/>
        <v xml:space="preserve"> </v>
      </c>
      <c r="X364" s="75" t="str">
        <f>IF(ISBLANK(I364)," ",IF(I364&lt;=Scenario!$C$3,0,IF(I364&lt;=Scenario!$C$5,1,IF(I364&lt;=Scenario!$C$6,2,IF(I364&lt;=Scenario!$C$7,3,IF(I364&lt;=Scenario!$C$8,4,5))))))</f>
        <v xml:space="preserve"> </v>
      </c>
      <c r="Y364" s="75" t="str">
        <f>IF(ISBLANK(J364)," ",IF(ROUND(J364,2)&lt;=Scenario!$G$3,0,IF(ROUND(J364,2)&lt;=Scenario!$G$5,1,IF(ROUND(J364,2)&lt;=Scenario!$G$6,2,IF(ROUND(J364,2)&lt;=Scenario!$G$7,3,IF(ROUND(J364,2)&lt;=Scenario!$G$8,4,IF(ROUND(J364,2)&lt;=Scenario!$G$9,5,IF(ROUND(J364,2)&lt;=Scenario!$G$10,6,7))))))))</f>
        <v xml:space="preserve"> </v>
      </c>
      <c r="Z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81" t="e">
        <f t="shared" si="113"/>
        <v>#VALUE!</v>
      </c>
      <c r="AC364" s="78" t="e">
        <f t="shared" si="130"/>
        <v>#VALUE!</v>
      </c>
      <c r="AD364" s="79" t="e">
        <f t="shared" si="124"/>
        <v>#VALUE!</v>
      </c>
      <c r="AE364" s="73" t="str">
        <f t="shared" si="131"/>
        <v>missing data</v>
      </c>
      <c r="AF364" s="80" t="str">
        <f t="shared" si="123"/>
        <v>missing data</v>
      </c>
      <c r="AG364" s="81" t="e">
        <f t="shared" si="114"/>
        <v>#VALUE!</v>
      </c>
      <c r="AH364" s="81" t="e">
        <f t="shared" si="115"/>
        <v>#VALUE!</v>
      </c>
    </row>
    <row r="365" spans="1:34" x14ac:dyDescent="0.25">
      <c r="A365" s="114" t="s">
        <v>74</v>
      </c>
      <c r="B365" s="102"/>
      <c r="C365" s="103"/>
      <c r="D365" s="103"/>
      <c r="E365" s="104"/>
      <c r="F365" s="105"/>
      <c r="G365" s="106"/>
      <c r="H365" s="106"/>
      <c r="I365" s="106"/>
      <c r="J365" s="107"/>
      <c r="K365" s="108" t="str">
        <f t="shared" si="116"/>
        <v xml:space="preserve"> </v>
      </c>
      <c r="L365" s="109" t="str">
        <f t="shared" si="117"/>
        <v xml:space="preserve"> </v>
      </c>
      <c r="M365" s="109" t="str">
        <f t="shared" si="118"/>
        <v xml:space="preserve"> </v>
      </c>
      <c r="N365" s="109" t="str">
        <f t="shared" si="119"/>
        <v xml:space="preserve"> </v>
      </c>
      <c r="O365" s="110" t="str">
        <f t="shared" si="120"/>
        <v xml:space="preserve"> </v>
      </c>
      <c r="P365" s="110" t="str">
        <f t="shared" si="121"/>
        <v xml:space="preserve"> </v>
      </c>
      <c r="Q365" s="111" t="str">
        <f t="shared" si="122"/>
        <v xml:space="preserve"> </v>
      </c>
      <c r="R365" s="108" t="e">
        <f t="shared" si="125"/>
        <v>#VALUE!</v>
      </c>
      <c r="S365" s="112" t="e">
        <f t="shared" si="126"/>
        <v>#VALUE!</v>
      </c>
      <c r="T365" s="72" t="e">
        <f t="shared" si="127"/>
        <v>#VALUE!</v>
      </c>
      <c r="U365" s="73" t="str">
        <f t="shared" si="128"/>
        <v>donnée(s) manquante(s)</v>
      </c>
      <c r="V365" s="74" t="str">
        <f t="shared" si="129"/>
        <v>donnée(s) manquante(s)</v>
      </c>
      <c r="W365" s="75" t="str">
        <f t="shared" si="112"/>
        <v xml:space="preserve"> </v>
      </c>
      <c r="X365" s="75" t="str">
        <f>IF(ISBLANK(I365)," ",IF(I365&lt;=Scenario!$C$3,0,IF(I365&lt;=Scenario!$C$5,1,IF(I365&lt;=Scenario!$C$6,2,IF(I365&lt;=Scenario!$C$7,3,IF(I365&lt;=Scenario!$C$8,4,5))))))</f>
        <v xml:space="preserve"> </v>
      </c>
      <c r="Y365" s="75" t="str">
        <f>IF(ISBLANK(J365)," ",IF(ROUND(J365,2)&lt;=Scenario!$G$3,0,IF(ROUND(J365,2)&lt;=Scenario!$G$5,1,IF(ROUND(J365,2)&lt;=Scenario!$G$6,2,IF(ROUND(J365,2)&lt;=Scenario!$G$7,3,IF(ROUND(J365,2)&lt;=Scenario!$G$8,4,IF(ROUND(J365,2)&lt;=Scenario!$G$9,5,IF(ROUND(J365,2)&lt;=Scenario!$G$10,6,7))))))))</f>
        <v xml:space="preserve"> </v>
      </c>
      <c r="Z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81" t="e">
        <f t="shared" si="113"/>
        <v>#VALUE!</v>
      </c>
      <c r="AC365" s="78" t="e">
        <f t="shared" si="130"/>
        <v>#VALUE!</v>
      </c>
      <c r="AD365" s="79" t="e">
        <f t="shared" si="124"/>
        <v>#VALUE!</v>
      </c>
      <c r="AE365" s="73" t="str">
        <f t="shared" si="131"/>
        <v>missing data</v>
      </c>
      <c r="AF365" s="80" t="str">
        <f t="shared" si="123"/>
        <v>missing data</v>
      </c>
      <c r="AG365" s="81" t="e">
        <f t="shared" si="114"/>
        <v>#VALUE!</v>
      </c>
      <c r="AH365" s="81" t="e">
        <f t="shared" si="115"/>
        <v>#VALUE!</v>
      </c>
    </row>
    <row r="366" spans="1:34" x14ac:dyDescent="0.25">
      <c r="A366" s="114" t="s">
        <v>74</v>
      </c>
      <c r="B366" s="102"/>
      <c r="C366" s="103"/>
      <c r="D366" s="103"/>
      <c r="E366" s="104"/>
      <c r="F366" s="105"/>
      <c r="G366" s="106"/>
      <c r="H366" s="106"/>
      <c r="I366" s="106"/>
      <c r="J366" s="107"/>
      <c r="K366" s="108" t="str">
        <f t="shared" si="116"/>
        <v xml:space="preserve"> </v>
      </c>
      <c r="L366" s="109" t="str">
        <f t="shared" si="117"/>
        <v xml:space="preserve"> </v>
      </c>
      <c r="M366" s="109" t="str">
        <f t="shared" si="118"/>
        <v xml:space="preserve"> </v>
      </c>
      <c r="N366" s="109" t="str">
        <f t="shared" si="119"/>
        <v xml:space="preserve"> </v>
      </c>
      <c r="O366" s="110" t="str">
        <f t="shared" si="120"/>
        <v xml:space="preserve"> </v>
      </c>
      <c r="P366" s="110" t="str">
        <f t="shared" si="121"/>
        <v xml:space="preserve"> </v>
      </c>
      <c r="Q366" s="111" t="str">
        <f t="shared" si="122"/>
        <v xml:space="preserve"> </v>
      </c>
      <c r="R366" s="108" t="e">
        <f t="shared" si="125"/>
        <v>#VALUE!</v>
      </c>
      <c r="S366" s="112" t="e">
        <f t="shared" si="126"/>
        <v>#VALUE!</v>
      </c>
      <c r="T366" s="72" t="e">
        <f t="shared" si="127"/>
        <v>#VALUE!</v>
      </c>
      <c r="U366" s="73" t="str">
        <f t="shared" si="128"/>
        <v>donnée(s) manquante(s)</v>
      </c>
      <c r="V366" s="74" t="str">
        <f t="shared" si="129"/>
        <v>donnée(s) manquante(s)</v>
      </c>
      <c r="W366" s="75" t="str">
        <f t="shared" si="112"/>
        <v xml:space="preserve"> </v>
      </c>
      <c r="X366" s="75" t="str">
        <f>IF(ISBLANK(I366)," ",IF(I366&lt;=Scenario!$C$3,0,IF(I366&lt;=Scenario!$C$5,1,IF(I366&lt;=Scenario!$C$6,2,IF(I366&lt;=Scenario!$C$7,3,IF(I366&lt;=Scenario!$C$8,4,5))))))</f>
        <v xml:space="preserve"> </v>
      </c>
      <c r="Y366" s="75" t="str">
        <f>IF(ISBLANK(J366)," ",IF(ROUND(J366,2)&lt;=Scenario!$G$3,0,IF(ROUND(J366,2)&lt;=Scenario!$G$5,1,IF(ROUND(J366,2)&lt;=Scenario!$G$6,2,IF(ROUND(J366,2)&lt;=Scenario!$G$7,3,IF(ROUND(J366,2)&lt;=Scenario!$G$8,4,IF(ROUND(J366,2)&lt;=Scenario!$G$9,5,IF(ROUND(J366,2)&lt;=Scenario!$G$10,6,7))))))))</f>
        <v xml:space="preserve"> </v>
      </c>
      <c r="Z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81" t="e">
        <f t="shared" si="113"/>
        <v>#VALUE!</v>
      </c>
      <c r="AC366" s="78" t="e">
        <f t="shared" si="130"/>
        <v>#VALUE!</v>
      </c>
      <c r="AD366" s="79" t="e">
        <f t="shared" si="124"/>
        <v>#VALUE!</v>
      </c>
      <c r="AE366" s="73" t="str">
        <f t="shared" si="131"/>
        <v>missing data</v>
      </c>
      <c r="AF366" s="80" t="str">
        <f t="shared" si="123"/>
        <v>missing data</v>
      </c>
      <c r="AG366" s="81" t="e">
        <f t="shared" si="114"/>
        <v>#VALUE!</v>
      </c>
      <c r="AH366" s="81" t="e">
        <f t="shared" si="115"/>
        <v>#VALUE!</v>
      </c>
    </row>
    <row r="367" spans="1:34" x14ac:dyDescent="0.25">
      <c r="A367" s="114" t="s">
        <v>74</v>
      </c>
      <c r="B367" s="102"/>
      <c r="C367" s="103"/>
      <c r="D367" s="103"/>
      <c r="E367" s="104"/>
      <c r="F367" s="105"/>
      <c r="G367" s="106"/>
      <c r="H367" s="106"/>
      <c r="I367" s="106"/>
      <c r="J367" s="107"/>
      <c r="K367" s="108" t="str">
        <f t="shared" si="116"/>
        <v xml:space="preserve"> </v>
      </c>
      <c r="L367" s="109" t="str">
        <f t="shared" si="117"/>
        <v xml:space="preserve"> </v>
      </c>
      <c r="M367" s="109" t="str">
        <f t="shared" si="118"/>
        <v xml:space="preserve"> </v>
      </c>
      <c r="N367" s="109" t="str">
        <f t="shared" si="119"/>
        <v xml:space="preserve"> </v>
      </c>
      <c r="O367" s="110" t="str">
        <f t="shared" si="120"/>
        <v xml:space="preserve"> </v>
      </c>
      <c r="P367" s="110" t="str">
        <f t="shared" si="121"/>
        <v xml:space="preserve"> </v>
      </c>
      <c r="Q367" s="111" t="str">
        <f t="shared" si="122"/>
        <v xml:space="preserve"> </v>
      </c>
      <c r="R367" s="108" t="e">
        <f t="shared" si="125"/>
        <v>#VALUE!</v>
      </c>
      <c r="S367" s="112" t="e">
        <f t="shared" si="126"/>
        <v>#VALUE!</v>
      </c>
      <c r="T367" s="72" t="e">
        <f t="shared" si="127"/>
        <v>#VALUE!</v>
      </c>
      <c r="U367" s="73" t="str">
        <f t="shared" si="128"/>
        <v>donnée(s) manquante(s)</v>
      </c>
      <c r="V367" s="74" t="str">
        <f t="shared" si="129"/>
        <v>donnée(s) manquante(s)</v>
      </c>
      <c r="W367" s="75" t="str">
        <f t="shared" si="112"/>
        <v xml:space="preserve"> </v>
      </c>
      <c r="X367" s="75" t="str">
        <f>IF(ISBLANK(I367)," ",IF(I367&lt;=Scenario!$C$3,0,IF(I367&lt;=Scenario!$C$5,1,IF(I367&lt;=Scenario!$C$6,2,IF(I367&lt;=Scenario!$C$7,3,IF(I367&lt;=Scenario!$C$8,4,5))))))</f>
        <v xml:space="preserve"> </v>
      </c>
      <c r="Y367" s="75" t="str">
        <f>IF(ISBLANK(J367)," ",IF(ROUND(J367,2)&lt;=Scenario!$G$3,0,IF(ROUND(J367,2)&lt;=Scenario!$G$5,1,IF(ROUND(J367,2)&lt;=Scenario!$G$6,2,IF(ROUND(J367,2)&lt;=Scenario!$G$7,3,IF(ROUND(J367,2)&lt;=Scenario!$G$8,4,IF(ROUND(J367,2)&lt;=Scenario!$G$9,5,IF(ROUND(J367,2)&lt;=Scenario!$G$10,6,7))))))))</f>
        <v xml:space="preserve"> </v>
      </c>
      <c r="Z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81" t="e">
        <f t="shared" si="113"/>
        <v>#VALUE!</v>
      </c>
      <c r="AC367" s="78" t="e">
        <f t="shared" si="130"/>
        <v>#VALUE!</v>
      </c>
      <c r="AD367" s="79" t="e">
        <f t="shared" si="124"/>
        <v>#VALUE!</v>
      </c>
      <c r="AE367" s="73" t="str">
        <f t="shared" si="131"/>
        <v>missing data</v>
      </c>
      <c r="AF367" s="80" t="str">
        <f t="shared" si="123"/>
        <v>missing data</v>
      </c>
      <c r="AG367" s="81" t="e">
        <f t="shared" si="114"/>
        <v>#VALUE!</v>
      </c>
      <c r="AH367" s="81" t="e">
        <f t="shared" si="115"/>
        <v>#VALUE!</v>
      </c>
    </row>
    <row r="368" spans="1:34" x14ac:dyDescent="0.25">
      <c r="A368" s="114" t="s">
        <v>74</v>
      </c>
      <c r="B368" s="102"/>
      <c r="C368" s="103"/>
      <c r="D368" s="103"/>
      <c r="E368" s="104"/>
      <c r="F368" s="105"/>
      <c r="G368" s="106"/>
      <c r="H368" s="106"/>
      <c r="I368" s="106"/>
      <c r="J368" s="107"/>
      <c r="K368" s="108" t="str">
        <f t="shared" si="116"/>
        <v xml:space="preserve"> </v>
      </c>
      <c r="L368" s="109" t="str">
        <f t="shared" si="117"/>
        <v xml:space="preserve"> </v>
      </c>
      <c r="M368" s="109" t="str">
        <f t="shared" si="118"/>
        <v xml:space="preserve"> </v>
      </c>
      <c r="N368" s="109" t="str">
        <f t="shared" si="119"/>
        <v xml:space="preserve"> </v>
      </c>
      <c r="O368" s="110" t="str">
        <f t="shared" si="120"/>
        <v xml:space="preserve"> </v>
      </c>
      <c r="P368" s="110" t="str">
        <f t="shared" si="121"/>
        <v xml:space="preserve"> </v>
      </c>
      <c r="Q368" s="111" t="str">
        <f t="shared" si="122"/>
        <v xml:space="preserve"> </v>
      </c>
      <c r="R368" s="108" t="e">
        <f t="shared" si="125"/>
        <v>#VALUE!</v>
      </c>
      <c r="S368" s="112" t="e">
        <f t="shared" si="126"/>
        <v>#VALUE!</v>
      </c>
      <c r="T368" s="72" t="e">
        <f t="shared" si="127"/>
        <v>#VALUE!</v>
      </c>
      <c r="U368" s="73" t="str">
        <f t="shared" si="128"/>
        <v>donnée(s) manquante(s)</v>
      </c>
      <c r="V368" s="74" t="str">
        <f t="shared" si="129"/>
        <v>donnée(s) manquante(s)</v>
      </c>
      <c r="W368" s="75" t="str">
        <f t="shared" si="112"/>
        <v xml:space="preserve"> </v>
      </c>
      <c r="X368" s="75" t="str">
        <f>IF(ISBLANK(I368)," ",IF(I368&lt;=Scenario!$C$3,0,IF(I368&lt;=Scenario!$C$5,1,IF(I368&lt;=Scenario!$C$6,2,IF(I368&lt;=Scenario!$C$7,3,IF(I368&lt;=Scenario!$C$8,4,5))))))</f>
        <v xml:space="preserve"> </v>
      </c>
      <c r="Y368" s="75" t="str">
        <f>IF(ISBLANK(J368)," ",IF(ROUND(J368,2)&lt;=Scenario!$G$3,0,IF(ROUND(J368,2)&lt;=Scenario!$G$5,1,IF(ROUND(J368,2)&lt;=Scenario!$G$6,2,IF(ROUND(J368,2)&lt;=Scenario!$G$7,3,IF(ROUND(J368,2)&lt;=Scenario!$G$8,4,IF(ROUND(J368,2)&lt;=Scenario!$G$9,5,IF(ROUND(J368,2)&lt;=Scenario!$G$10,6,7))))))))</f>
        <v xml:space="preserve"> </v>
      </c>
      <c r="Z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81" t="e">
        <f t="shared" si="113"/>
        <v>#VALUE!</v>
      </c>
      <c r="AC368" s="78" t="e">
        <f t="shared" si="130"/>
        <v>#VALUE!</v>
      </c>
      <c r="AD368" s="79" t="e">
        <f t="shared" si="124"/>
        <v>#VALUE!</v>
      </c>
      <c r="AE368" s="73" t="str">
        <f t="shared" si="131"/>
        <v>missing data</v>
      </c>
      <c r="AF368" s="80" t="str">
        <f t="shared" si="123"/>
        <v>missing data</v>
      </c>
      <c r="AG368" s="81" t="e">
        <f t="shared" si="114"/>
        <v>#VALUE!</v>
      </c>
      <c r="AH368" s="81" t="e">
        <f t="shared" si="115"/>
        <v>#VALUE!</v>
      </c>
    </row>
    <row r="369" spans="1:34" x14ac:dyDescent="0.25">
      <c r="A369" s="114" t="s">
        <v>74</v>
      </c>
      <c r="B369" s="102"/>
      <c r="C369" s="103"/>
      <c r="D369" s="103"/>
      <c r="E369" s="104"/>
      <c r="F369" s="105"/>
      <c r="G369" s="106"/>
      <c r="H369" s="106"/>
      <c r="I369" s="106"/>
      <c r="J369" s="107"/>
      <c r="K369" s="108" t="str">
        <f t="shared" si="116"/>
        <v xml:space="preserve"> </v>
      </c>
      <c r="L369" s="109" t="str">
        <f t="shared" si="117"/>
        <v xml:space="preserve"> </v>
      </c>
      <c r="M369" s="109" t="str">
        <f t="shared" si="118"/>
        <v xml:space="preserve"> </v>
      </c>
      <c r="N369" s="109" t="str">
        <f t="shared" si="119"/>
        <v xml:space="preserve"> </v>
      </c>
      <c r="O369" s="110" t="str">
        <f t="shared" si="120"/>
        <v xml:space="preserve"> </v>
      </c>
      <c r="P369" s="110" t="str">
        <f t="shared" si="121"/>
        <v xml:space="preserve"> </v>
      </c>
      <c r="Q369" s="111" t="str">
        <f t="shared" si="122"/>
        <v xml:space="preserve"> </v>
      </c>
      <c r="R369" s="108" t="e">
        <f t="shared" si="125"/>
        <v>#VALUE!</v>
      </c>
      <c r="S369" s="112" t="e">
        <f t="shared" si="126"/>
        <v>#VALUE!</v>
      </c>
      <c r="T369" s="72" t="e">
        <f t="shared" si="127"/>
        <v>#VALUE!</v>
      </c>
      <c r="U369" s="73" t="str">
        <f t="shared" si="128"/>
        <v>donnée(s) manquante(s)</v>
      </c>
      <c r="V369" s="74" t="str">
        <f t="shared" si="129"/>
        <v>donnée(s) manquante(s)</v>
      </c>
      <c r="W369" s="75" t="str">
        <f t="shared" si="112"/>
        <v xml:space="preserve"> </v>
      </c>
      <c r="X369" s="75" t="str">
        <f>IF(ISBLANK(I369)," ",IF(I369&lt;=Scenario!$C$3,0,IF(I369&lt;=Scenario!$C$5,1,IF(I369&lt;=Scenario!$C$6,2,IF(I369&lt;=Scenario!$C$7,3,IF(I369&lt;=Scenario!$C$8,4,5))))))</f>
        <v xml:space="preserve"> </v>
      </c>
      <c r="Y369" s="75" t="str">
        <f>IF(ISBLANK(J369)," ",IF(ROUND(J369,2)&lt;=Scenario!$G$3,0,IF(ROUND(J369,2)&lt;=Scenario!$G$5,1,IF(ROUND(J369,2)&lt;=Scenario!$G$6,2,IF(ROUND(J369,2)&lt;=Scenario!$G$7,3,IF(ROUND(J369,2)&lt;=Scenario!$G$8,4,IF(ROUND(J369,2)&lt;=Scenario!$G$9,5,IF(ROUND(J369,2)&lt;=Scenario!$G$10,6,7))))))))</f>
        <v xml:space="preserve"> </v>
      </c>
      <c r="Z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81" t="e">
        <f t="shared" si="113"/>
        <v>#VALUE!</v>
      </c>
      <c r="AC369" s="78" t="e">
        <f t="shared" si="130"/>
        <v>#VALUE!</v>
      </c>
      <c r="AD369" s="79" t="e">
        <f t="shared" si="124"/>
        <v>#VALUE!</v>
      </c>
      <c r="AE369" s="73" t="str">
        <f t="shared" si="131"/>
        <v>missing data</v>
      </c>
      <c r="AF369" s="80" t="str">
        <f t="shared" si="123"/>
        <v>missing data</v>
      </c>
      <c r="AG369" s="81" t="e">
        <f t="shared" si="114"/>
        <v>#VALUE!</v>
      </c>
      <c r="AH369" s="81" t="e">
        <f t="shared" si="115"/>
        <v>#VALUE!</v>
      </c>
    </row>
    <row r="370" spans="1:34" x14ac:dyDescent="0.25">
      <c r="A370" s="114" t="s">
        <v>74</v>
      </c>
      <c r="B370" s="102"/>
      <c r="C370" s="103"/>
      <c r="D370" s="103"/>
      <c r="E370" s="104"/>
      <c r="F370" s="105"/>
      <c r="G370" s="106"/>
      <c r="H370" s="106"/>
      <c r="I370" s="106"/>
      <c r="J370" s="107"/>
      <c r="K370" s="108" t="str">
        <f t="shared" si="116"/>
        <v xml:space="preserve"> </v>
      </c>
      <c r="L370" s="109" t="str">
        <f t="shared" si="117"/>
        <v xml:space="preserve"> </v>
      </c>
      <c r="M370" s="109" t="str">
        <f t="shared" si="118"/>
        <v xml:space="preserve"> </v>
      </c>
      <c r="N370" s="109" t="str">
        <f t="shared" si="119"/>
        <v xml:space="preserve"> </v>
      </c>
      <c r="O370" s="110" t="str">
        <f t="shared" si="120"/>
        <v xml:space="preserve"> </v>
      </c>
      <c r="P370" s="110" t="str">
        <f t="shared" si="121"/>
        <v xml:space="preserve"> </v>
      </c>
      <c r="Q370" s="111" t="str">
        <f t="shared" si="122"/>
        <v xml:space="preserve"> </v>
      </c>
      <c r="R370" s="108" t="e">
        <f t="shared" si="125"/>
        <v>#VALUE!</v>
      </c>
      <c r="S370" s="112" t="e">
        <f t="shared" si="126"/>
        <v>#VALUE!</v>
      </c>
      <c r="T370" s="72" t="e">
        <f t="shared" si="127"/>
        <v>#VALUE!</v>
      </c>
      <c r="U370" s="73" t="str">
        <f t="shared" si="128"/>
        <v>donnée(s) manquante(s)</v>
      </c>
      <c r="V370" s="74" t="str">
        <f t="shared" si="129"/>
        <v>donnée(s) manquante(s)</v>
      </c>
      <c r="W370" s="75" t="str">
        <f t="shared" si="112"/>
        <v xml:space="preserve"> </v>
      </c>
      <c r="X370" s="75" t="str">
        <f>IF(ISBLANK(I370)," ",IF(I370&lt;=Scenario!$C$3,0,IF(I370&lt;=Scenario!$C$5,1,IF(I370&lt;=Scenario!$C$6,2,IF(I370&lt;=Scenario!$C$7,3,IF(I370&lt;=Scenario!$C$8,4,5))))))</f>
        <v xml:space="preserve"> </v>
      </c>
      <c r="Y370" s="75" t="str">
        <f>IF(ISBLANK(J370)," ",IF(ROUND(J370,2)&lt;=Scenario!$G$3,0,IF(ROUND(J370,2)&lt;=Scenario!$G$5,1,IF(ROUND(J370,2)&lt;=Scenario!$G$6,2,IF(ROUND(J370,2)&lt;=Scenario!$G$7,3,IF(ROUND(J370,2)&lt;=Scenario!$G$8,4,IF(ROUND(J370,2)&lt;=Scenario!$G$9,5,IF(ROUND(J370,2)&lt;=Scenario!$G$10,6,7))))))))</f>
        <v xml:space="preserve"> </v>
      </c>
      <c r="Z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81" t="e">
        <f t="shared" si="113"/>
        <v>#VALUE!</v>
      </c>
      <c r="AC370" s="78" t="e">
        <f t="shared" si="130"/>
        <v>#VALUE!</v>
      </c>
      <c r="AD370" s="79" t="e">
        <f t="shared" si="124"/>
        <v>#VALUE!</v>
      </c>
      <c r="AE370" s="73" t="str">
        <f t="shared" si="131"/>
        <v>missing data</v>
      </c>
      <c r="AF370" s="80" t="str">
        <f t="shared" si="123"/>
        <v>missing data</v>
      </c>
      <c r="AG370" s="81" t="e">
        <f t="shared" si="114"/>
        <v>#VALUE!</v>
      </c>
      <c r="AH370" s="81" t="e">
        <f t="shared" si="115"/>
        <v>#VALUE!</v>
      </c>
    </row>
    <row r="371" spans="1:34" x14ac:dyDescent="0.25">
      <c r="A371" s="114" t="s">
        <v>74</v>
      </c>
      <c r="B371" s="102"/>
      <c r="C371" s="103"/>
      <c r="D371" s="103"/>
      <c r="E371" s="104"/>
      <c r="F371" s="105"/>
      <c r="G371" s="106"/>
      <c r="H371" s="106"/>
      <c r="I371" s="106"/>
      <c r="J371" s="107"/>
      <c r="K371" s="108" t="str">
        <f t="shared" si="116"/>
        <v xml:space="preserve"> </v>
      </c>
      <c r="L371" s="109" t="str">
        <f t="shared" si="117"/>
        <v xml:space="preserve"> </v>
      </c>
      <c r="M371" s="109" t="str">
        <f t="shared" si="118"/>
        <v xml:space="preserve"> </v>
      </c>
      <c r="N371" s="109" t="str">
        <f t="shared" si="119"/>
        <v xml:space="preserve"> </v>
      </c>
      <c r="O371" s="110" t="str">
        <f t="shared" si="120"/>
        <v xml:space="preserve"> </v>
      </c>
      <c r="P371" s="110" t="str">
        <f t="shared" si="121"/>
        <v xml:space="preserve"> </v>
      </c>
      <c r="Q371" s="111" t="str">
        <f t="shared" si="122"/>
        <v xml:space="preserve"> </v>
      </c>
      <c r="R371" s="108" t="e">
        <f t="shared" si="125"/>
        <v>#VALUE!</v>
      </c>
      <c r="S371" s="112" t="e">
        <f t="shared" si="126"/>
        <v>#VALUE!</v>
      </c>
      <c r="T371" s="72" t="e">
        <f t="shared" si="127"/>
        <v>#VALUE!</v>
      </c>
      <c r="U371" s="73" t="str">
        <f t="shared" si="128"/>
        <v>donnée(s) manquante(s)</v>
      </c>
      <c r="V371" s="74" t="str">
        <f t="shared" si="129"/>
        <v>donnée(s) manquante(s)</v>
      </c>
      <c r="W371" s="75" t="str">
        <f t="shared" si="112"/>
        <v xml:space="preserve"> </v>
      </c>
      <c r="X371" s="75" t="str">
        <f>IF(ISBLANK(I371)," ",IF(I371&lt;=Scenario!$C$3,0,IF(I371&lt;=Scenario!$C$5,1,IF(I371&lt;=Scenario!$C$6,2,IF(I371&lt;=Scenario!$C$7,3,IF(I371&lt;=Scenario!$C$8,4,5))))))</f>
        <v xml:space="preserve"> </v>
      </c>
      <c r="Y371" s="75" t="str">
        <f>IF(ISBLANK(J371)," ",IF(ROUND(J371,2)&lt;=Scenario!$G$3,0,IF(ROUND(J371,2)&lt;=Scenario!$G$5,1,IF(ROUND(J371,2)&lt;=Scenario!$G$6,2,IF(ROUND(J371,2)&lt;=Scenario!$G$7,3,IF(ROUND(J371,2)&lt;=Scenario!$G$8,4,IF(ROUND(J371,2)&lt;=Scenario!$G$9,5,IF(ROUND(J371,2)&lt;=Scenario!$G$10,6,7))))))))</f>
        <v xml:space="preserve"> </v>
      </c>
      <c r="Z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81" t="e">
        <f t="shared" si="113"/>
        <v>#VALUE!</v>
      </c>
      <c r="AC371" s="78" t="e">
        <f t="shared" si="130"/>
        <v>#VALUE!</v>
      </c>
      <c r="AD371" s="79" t="e">
        <f t="shared" si="124"/>
        <v>#VALUE!</v>
      </c>
      <c r="AE371" s="73" t="str">
        <f t="shared" si="131"/>
        <v>missing data</v>
      </c>
      <c r="AF371" s="80" t="str">
        <f t="shared" si="123"/>
        <v>missing data</v>
      </c>
      <c r="AG371" s="81" t="e">
        <f t="shared" si="114"/>
        <v>#VALUE!</v>
      </c>
      <c r="AH371" s="81" t="e">
        <f t="shared" si="115"/>
        <v>#VALUE!</v>
      </c>
    </row>
    <row r="372" spans="1:34" x14ac:dyDescent="0.25">
      <c r="A372" s="114" t="s">
        <v>74</v>
      </c>
      <c r="B372" s="102"/>
      <c r="C372" s="103"/>
      <c r="D372" s="103"/>
      <c r="E372" s="104"/>
      <c r="F372" s="105"/>
      <c r="G372" s="106"/>
      <c r="H372" s="106"/>
      <c r="I372" s="106"/>
      <c r="J372" s="107"/>
      <c r="K372" s="108" t="str">
        <f t="shared" si="116"/>
        <v xml:space="preserve"> </v>
      </c>
      <c r="L372" s="109" t="str">
        <f t="shared" si="117"/>
        <v xml:space="preserve"> </v>
      </c>
      <c r="M372" s="109" t="str">
        <f t="shared" si="118"/>
        <v xml:space="preserve"> </v>
      </c>
      <c r="N372" s="109" t="str">
        <f t="shared" si="119"/>
        <v xml:space="preserve"> </v>
      </c>
      <c r="O372" s="110" t="str">
        <f t="shared" si="120"/>
        <v xml:space="preserve"> </v>
      </c>
      <c r="P372" s="110" t="str">
        <f t="shared" si="121"/>
        <v xml:space="preserve"> </v>
      </c>
      <c r="Q372" s="111" t="str">
        <f t="shared" si="122"/>
        <v xml:space="preserve"> </v>
      </c>
      <c r="R372" s="108" t="e">
        <f t="shared" si="125"/>
        <v>#VALUE!</v>
      </c>
      <c r="S372" s="112" t="e">
        <f t="shared" si="126"/>
        <v>#VALUE!</v>
      </c>
      <c r="T372" s="72" t="e">
        <f t="shared" si="127"/>
        <v>#VALUE!</v>
      </c>
      <c r="U372" s="73" t="str">
        <f t="shared" si="128"/>
        <v>donnée(s) manquante(s)</v>
      </c>
      <c r="V372" s="74" t="str">
        <f t="shared" si="129"/>
        <v>donnée(s) manquante(s)</v>
      </c>
      <c r="W372" s="75" t="str">
        <f t="shared" si="112"/>
        <v xml:space="preserve"> </v>
      </c>
      <c r="X372" s="75" t="str">
        <f>IF(ISBLANK(I372)," ",IF(I372&lt;=Scenario!$C$3,0,IF(I372&lt;=Scenario!$C$5,1,IF(I372&lt;=Scenario!$C$6,2,IF(I372&lt;=Scenario!$C$7,3,IF(I372&lt;=Scenario!$C$8,4,5))))))</f>
        <v xml:space="preserve"> </v>
      </c>
      <c r="Y372" s="75" t="str">
        <f>IF(ISBLANK(J372)," ",IF(ROUND(J372,2)&lt;=Scenario!$G$3,0,IF(ROUND(J372,2)&lt;=Scenario!$G$5,1,IF(ROUND(J372,2)&lt;=Scenario!$G$6,2,IF(ROUND(J372,2)&lt;=Scenario!$G$7,3,IF(ROUND(J372,2)&lt;=Scenario!$G$8,4,IF(ROUND(J372,2)&lt;=Scenario!$G$9,5,IF(ROUND(J372,2)&lt;=Scenario!$G$10,6,7))))))))</f>
        <v xml:space="preserve"> </v>
      </c>
      <c r="Z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81" t="e">
        <f t="shared" si="113"/>
        <v>#VALUE!</v>
      </c>
      <c r="AC372" s="78" t="e">
        <f t="shared" si="130"/>
        <v>#VALUE!</v>
      </c>
      <c r="AD372" s="79" t="e">
        <f t="shared" si="124"/>
        <v>#VALUE!</v>
      </c>
      <c r="AE372" s="73" t="str">
        <f t="shared" si="131"/>
        <v>missing data</v>
      </c>
      <c r="AF372" s="80" t="str">
        <f t="shared" si="123"/>
        <v>missing data</v>
      </c>
      <c r="AG372" s="81" t="e">
        <f t="shared" si="114"/>
        <v>#VALUE!</v>
      </c>
      <c r="AH372" s="81" t="e">
        <f t="shared" si="115"/>
        <v>#VALUE!</v>
      </c>
    </row>
    <row r="373" spans="1:34" x14ac:dyDescent="0.25">
      <c r="A373" s="114" t="s">
        <v>74</v>
      </c>
      <c r="B373" s="102"/>
      <c r="C373" s="103"/>
      <c r="D373" s="103"/>
      <c r="E373" s="104"/>
      <c r="F373" s="105"/>
      <c r="G373" s="106"/>
      <c r="H373" s="106"/>
      <c r="I373" s="106"/>
      <c r="J373" s="107"/>
      <c r="K373" s="108" t="str">
        <f t="shared" si="116"/>
        <v xml:space="preserve"> </v>
      </c>
      <c r="L373" s="109" t="str">
        <f t="shared" si="117"/>
        <v xml:space="preserve"> </v>
      </c>
      <c r="M373" s="109" t="str">
        <f t="shared" si="118"/>
        <v xml:space="preserve"> </v>
      </c>
      <c r="N373" s="109" t="str">
        <f t="shared" si="119"/>
        <v xml:space="preserve"> </v>
      </c>
      <c r="O373" s="110" t="str">
        <f t="shared" si="120"/>
        <v xml:space="preserve"> </v>
      </c>
      <c r="P373" s="110" t="str">
        <f t="shared" si="121"/>
        <v xml:space="preserve"> </v>
      </c>
      <c r="Q373" s="111" t="str">
        <f t="shared" si="122"/>
        <v xml:space="preserve"> </v>
      </c>
      <c r="R373" s="108" t="e">
        <f t="shared" si="125"/>
        <v>#VALUE!</v>
      </c>
      <c r="S373" s="112" t="e">
        <f t="shared" si="126"/>
        <v>#VALUE!</v>
      </c>
      <c r="T373" s="72" t="e">
        <f t="shared" si="127"/>
        <v>#VALUE!</v>
      </c>
      <c r="U373" s="73" t="str">
        <f t="shared" si="128"/>
        <v>donnée(s) manquante(s)</v>
      </c>
      <c r="V373" s="74" t="str">
        <f t="shared" si="129"/>
        <v>donnée(s) manquante(s)</v>
      </c>
      <c r="W373" s="75" t="str">
        <f t="shared" si="112"/>
        <v xml:space="preserve"> </v>
      </c>
      <c r="X373" s="75" t="str">
        <f>IF(ISBLANK(I373)," ",IF(I373&lt;=Scenario!$C$3,0,IF(I373&lt;=Scenario!$C$5,1,IF(I373&lt;=Scenario!$C$6,2,IF(I373&lt;=Scenario!$C$7,3,IF(I373&lt;=Scenario!$C$8,4,5))))))</f>
        <v xml:space="preserve"> </v>
      </c>
      <c r="Y373" s="75" t="str">
        <f>IF(ISBLANK(J373)," ",IF(ROUND(J373,2)&lt;=Scenario!$G$3,0,IF(ROUND(J373,2)&lt;=Scenario!$G$5,1,IF(ROUND(J373,2)&lt;=Scenario!$G$6,2,IF(ROUND(J373,2)&lt;=Scenario!$G$7,3,IF(ROUND(J373,2)&lt;=Scenario!$G$8,4,IF(ROUND(J373,2)&lt;=Scenario!$G$9,5,IF(ROUND(J373,2)&lt;=Scenario!$G$10,6,7))))))))</f>
        <v xml:space="preserve"> </v>
      </c>
      <c r="Z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81" t="e">
        <f t="shared" si="113"/>
        <v>#VALUE!</v>
      </c>
      <c r="AC373" s="78" t="e">
        <f t="shared" si="130"/>
        <v>#VALUE!</v>
      </c>
      <c r="AD373" s="79" t="e">
        <f t="shared" si="124"/>
        <v>#VALUE!</v>
      </c>
      <c r="AE373" s="73" t="str">
        <f t="shared" si="131"/>
        <v>missing data</v>
      </c>
      <c r="AF373" s="80" t="str">
        <f t="shared" si="123"/>
        <v>missing data</v>
      </c>
      <c r="AG373" s="81" t="e">
        <f t="shared" si="114"/>
        <v>#VALUE!</v>
      </c>
      <c r="AH373" s="81" t="e">
        <f t="shared" si="115"/>
        <v>#VALUE!</v>
      </c>
    </row>
    <row r="374" spans="1:34" x14ac:dyDescent="0.25">
      <c r="A374" s="114" t="s">
        <v>74</v>
      </c>
      <c r="B374" s="102"/>
      <c r="C374" s="103"/>
      <c r="D374" s="103"/>
      <c r="E374" s="104"/>
      <c r="F374" s="105"/>
      <c r="G374" s="106"/>
      <c r="H374" s="106"/>
      <c r="I374" s="106"/>
      <c r="J374" s="107"/>
      <c r="K374" s="108" t="str">
        <f t="shared" si="116"/>
        <v xml:space="preserve"> </v>
      </c>
      <c r="L374" s="109" t="str">
        <f t="shared" si="117"/>
        <v xml:space="preserve"> </v>
      </c>
      <c r="M374" s="109" t="str">
        <f t="shared" si="118"/>
        <v xml:space="preserve"> </v>
      </c>
      <c r="N374" s="109" t="str">
        <f t="shared" si="119"/>
        <v xml:space="preserve"> </v>
      </c>
      <c r="O374" s="110" t="str">
        <f t="shared" si="120"/>
        <v xml:space="preserve"> </v>
      </c>
      <c r="P374" s="110" t="str">
        <f t="shared" si="121"/>
        <v xml:space="preserve"> </v>
      </c>
      <c r="Q374" s="111" t="str">
        <f t="shared" si="122"/>
        <v xml:space="preserve"> </v>
      </c>
      <c r="R374" s="108" t="e">
        <f t="shared" si="125"/>
        <v>#VALUE!</v>
      </c>
      <c r="S374" s="112" t="e">
        <f t="shared" si="126"/>
        <v>#VALUE!</v>
      </c>
      <c r="T374" s="72" t="e">
        <f t="shared" si="127"/>
        <v>#VALUE!</v>
      </c>
      <c r="U374" s="73" t="str">
        <f t="shared" si="128"/>
        <v>donnée(s) manquante(s)</v>
      </c>
      <c r="V374" s="74" t="str">
        <f t="shared" si="129"/>
        <v>donnée(s) manquante(s)</v>
      </c>
      <c r="W374" s="75" t="str">
        <f t="shared" si="112"/>
        <v xml:space="preserve"> </v>
      </c>
      <c r="X374" s="75" t="str">
        <f>IF(ISBLANK(I374)," ",IF(I374&lt;=Scenario!$C$3,0,IF(I374&lt;=Scenario!$C$5,1,IF(I374&lt;=Scenario!$C$6,2,IF(I374&lt;=Scenario!$C$7,3,IF(I374&lt;=Scenario!$C$8,4,5))))))</f>
        <v xml:space="preserve"> </v>
      </c>
      <c r="Y374" s="75" t="str">
        <f>IF(ISBLANK(J374)," ",IF(ROUND(J374,2)&lt;=Scenario!$G$3,0,IF(ROUND(J374,2)&lt;=Scenario!$G$5,1,IF(ROUND(J374,2)&lt;=Scenario!$G$6,2,IF(ROUND(J374,2)&lt;=Scenario!$G$7,3,IF(ROUND(J374,2)&lt;=Scenario!$G$8,4,IF(ROUND(J374,2)&lt;=Scenario!$G$9,5,IF(ROUND(J374,2)&lt;=Scenario!$G$10,6,7))))))))</f>
        <v xml:space="preserve"> </v>
      </c>
      <c r="Z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81" t="e">
        <f t="shared" si="113"/>
        <v>#VALUE!</v>
      </c>
      <c r="AC374" s="78" t="e">
        <f t="shared" si="130"/>
        <v>#VALUE!</v>
      </c>
      <c r="AD374" s="79" t="e">
        <f t="shared" si="124"/>
        <v>#VALUE!</v>
      </c>
      <c r="AE374" s="73" t="str">
        <f t="shared" si="131"/>
        <v>missing data</v>
      </c>
      <c r="AF374" s="80" t="str">
        <f t="shared" si="123"/>
        <v>missing data</v>
      </c>
      <c r="AG374" s="81" t="e">
        <f t="shared" si="114"/>
        <v>#VALUE!</v>
      </c>
      <c r="AH374" s="81" t="e">
        <f t="shared" si="115"/>
        <v>#VALUE!</v>
      </c>
    </row>
    <row r="375" spans="1:34" x14ac:dyDescent="0.25">
      <c r="A375" s="114" t="s">
        <v>74</v>
      </c>
      <c r="B375" s="102"/>
      <c r="C375" s="103"/>
      <c r="D375" s="103"/>
      <c r="E375" s="104"/>
      <c r="F375" s="105"/>
      <c r="G375" s="106"/>
      <c r="H375" s="106"/>
      <c r="I375" s="106"/>
      <c r="J375" s="107"/>
      <c r="K375" s="108" t="str">
        <f t="shared" si="116"/>
        <v xml:space="preserve"> </v>
      </c>
      <c r="L375" s="109" t="str">
        <f t="shared" si="117"/>
        <v xml:space="preserve"> </v>
      </c>
      <c r="M375" s="109" t="str">
        <f t="shared" si="118"/>
        <v xml:space="preserve"> </v>
      </c>
      <c r="N375" s="109" t="str">
        <f t="shared" si="119"/>
        <v xml:space="preserve"> </v>
      </c>
      <c r="O375" s="110" t="str">
        <f t="shared" si="120"/>
        <v xml:space="preserve"> </v>
      </c>
      <c r="P375" s="110" t="str">
        <f t="shared" si="121"/>
        <v xml:space="preserve"> </v>
      </c>
      <c r="Q375" s="111" t="str">
        <f t="shared" si="122"/>
        <v xml:space="preserve"> </v>
      </c>
      <c r="R375" s="108" t="e">
        <f t="shared" si="125"/>
        <v>#VALUE!</v>
      </c>
      <c r="S375" s="112" t="e">
        <f t="shared" si="126"/>
        <v>#VALUE!</v>
      </c>
      <c r="T375" s="72" t="e">
        <f t="shared" si="127"/>
        <v>#VALUE!</v>
      </c>
      <c r="U375" s="73" t="str">
        <f t="shared" si="128"/>
        <v>donnée(s) manquante(s)</v>
      </c>
      <c r="V375" s="74" t="str">
        <f t="shared" si="129"/>
        <v>donnée(s) manquante(s)</v>
      </c>
      <c r="W375" s="75" t="str">
        <f t="shared" si="112"/>
        <v xml:space="preserve"> </v>
      </c>
      <c r="X375" s="75" t="str">
        <f>IF(ISBLANK(I375)," ",IF(I375&lt;=Scenario!$C$3,0,IF(I375&lt;=Scenario!$C$5,1,IF(I375&lt;=Scenario!$C$6,2,IF(I375&lt;=Scenario!$C$7,3,IF(I375&lt;=Scenario!$C$8,4,5))))))</f>
        <v xml:space="preserve"> </v>
      </c>
      <c r="Y375" s="75" t="str">
        <f>IF(ISBLANK(J375)," ",IF(ROUND(J375,2)&lt;=Scenario!$G$3,0,IF(ROUND(J375,2)&lt;=Scenario!$G$5,1,IF(ROUND(J375,2)&lt;=Scenario!$G$6,2,IF(ROUND(J375,2)&lt;=Scenario!$G$7,3,IF(ROUND(J375,2)&lt;=Scenario!$G$8,4,IF(ROUND(J375,2)&lt;=Scenario!$G$9,5,IF(ROUND(J375,2)&lt;=Scenario!$G$10,6,7))))))))</f>
        <v xml:space="preserve"> </v>
      </c>
      <c r="Z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81" t="e">
        <f t="shared" si="113"/>
        <v>#VALUE!</v>
      </c>
      <c r="AC375" s="78" t="e">
        <f t="shared" si="130"/>
        <v>#VALUE!</v>
      </c>
      <c r="AD375" s="79" t="e">
        <f t="shared" si="124"/>
        <v>#VALUE!</v>
      </c>
      <c r="AE375" s="73" t="str">
        <f t="shared" si="131"/>
        <v>missing data</v>
      </c>
      <c r="AF375" s="80" t="str">
        <f t="shared" si="123"/>
        <v>missing data</v>
      </c>
      <c r="AG375" s="81" t="e">
        <f t="shared" si="114"/>
        <v>#VALUE!</v>
      </c>
      <c r="AH375" s="81" t="e">
        <f t="shared" si="115"/>
        <v>#VALUE!</v>
      </c>
    </row>
    <row r="376" spans="1:34" x14ac:dyDescent="0.25">
      <c r="A376" s="114" t="s">
        <v>74</v>
      </c>
      <c r="B376" s="102"/>
      <c r="C376" s="103"/>
      <c r="D376" s="103"/>
      <c r="E376" s="104"/>
      <c r="F376" s="105"/>
      <c r="G376" s="106"/>
      <c r="H376" s="106"/>
      <c r="I376" s="106"/>
      <c r="J376" s="107"/>
      <c r="K376" s="108" t="str">
        <f t="shared" si="116"/>
        <v xml:space="preserve"> </v>
      </c>
      <c r="L376" s="109" t="str">
        <f t="shared" si="117"/>
        <v xml:space="preserve"> </v>
      </c>
      <c r="M376" s="109" t="str">
        <f t="shared" si="118"/>
        <v xml:space="preserve"> </v>
      </c>
      <c r="N376" s="109" t="str">
        <f t="shared" si="119"/>
        <v xml:space="preserve"> </v>
      </c>
      <c r="O376" s="110" t="str">
        <f t="shared" si="120"/>
        <v xml:space="preserve"> </v>
      </c>
      <c r="P376" s="110" t="str">
        <f t="shared" si="121"/>
        <v xml:space="preserve"> </v>
      </c>
      <c r="Q376" s="111" t="str">
        <f t="shared" si="122"/>
        <v xml:space="preserve"> </v>
      </c>
      <c r="R376" s="108" t="e">
        <f t="shared" si="125"/>
        <v>#VALUE!</v>
      </c>
      <c r="S376" s="112" t="e">
        <f t="shared" si="126"/>
        <v>#VALUE!</v>
      </c>
      <c r="T376" s="72" t="e">
        <f t="shared" si="127"/>
        <v>#VALUE!</v>
      </c>
      <c r="U376" s="73" t="str">
        <f t="shared" si="128"/>
        <v>donnée(s) manquante(s)</v>
      </c>
      <c r="V376" s="74" t="str">
        <f t="shared" si="129"/>
        <v>donnée(s) manquante(s)</v>
      </c>
      <c r="W376" s="75" t="str">
        <f t="shared" si="112"/>
        <v xml:space="preserve"> </v>
      </c>
      <c r="X376" s="75" t="str">
        <f>IF(ISBLANK(I376)," ",IF(I376&lt;=Scenario!$C$3,0,IF(I376&lt;=Scenario!$C$5,1,IF(I376&lt;=Scenario!$C$6,2,IF(I376&lt;=Scenario!$C$7,3,IF(I376&lt;=Scenario!$C$8,4,5))))))</f>
        <v xml:space="preserve"> </v>
      </c>
      <c r="Y376" s="75" t="str">
        <f>IF(ISBLANK(J376)," ",IF(ROUND(J376,2)&lt;=Scenario!$G$3,0,IF(ROUND(J376,2)&lt;=Scenario!$G$5,1,IF(ROUND(J376,2)&lt;=Scenario!$G$6,2,IF(ROUND(J376,2)&lt;=Scenario!$G$7,3,IF(ROUND(J376,2)&lt;=Scenario!$G$8,4,IF(ROUND(J376,2)&lt;=Scenario!$G$9,5,IF(ROUND(J376,2)&lt;=Scenario!$G$10,6,7))))))))</f>
        <v xml:space="preserve"> </v>
      </c>
      <c r="Z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81" t="e">
        <f t="shared" si="113"/>
        <v>#VALUE!</v>
      </c>
      <c r="AC376" s="78" t="e">
        <f t="shared" si="130"/>
        <v>#VALUE!</v>
      </c>
      <c r="AD376" s="79" t="e">
        <f t="shared" si="124"/>
        <v>#VALUE!</v>
      </c>
      <c r="AE376" s="73" t="str">
        <f t="shared" si="131"/>
        <v>missing data</v>
      </c>
      <c r="AF376" s="80" t="str">
        <f t="shared" si="123"/>
        <v>missing data</v>
      </c>
      <c r="AG376" s="81" t="e">
        <f t="shared" si="114"/>
        <v>#VALUE!</v>
      </c>
      <c r="AH376" s="81" t="e">
        <f t="shared" si="115"/>
        <v>#VALUE!</v>
      </c>
    </row>
    <row r="377" spans="1:34" x14ac:dyDescent="0.25">
      <c r="A377" s="114" t="s">
        <v>74</v>
      </c>
      <c r="B377" s="102"/>
      <c r="C377" s="103"/>
      <c r="D377" s="103"/>
      <c r="E377" s="104"/>
      <c r="F377" s="105"/>
      <c r="G377" s="106"/>
      <c r="H377" s="106"/>
      <c r="I377" s="106"/>
      <c r="J377" s="107"/>
      <c r="K377" s="108" t="str">
        <f t="shared" si="116"/>
        <v xml:space="preserve"> </v>
      </c>
      <c r="L377" s="109" t="str">
        <f t="shared" si="117"/>
        <v xml:space="preserve"> </v>
      </c>
      <c r="M377" s="109" t="str">
        <f t="shared" si="118"/>
        <v xml:space="preserve"> </v>
      </c>
      <c r="N377" s="109" t="str">
        <f t="shared" si="119"/>
        <v xml:space="preserve"> </v>
      </c>
      <c r="O377" s="110" t="str">
        <f t="shared" si="120"/>
        <v xml:space="preserve"> </v>
      </c>
      <c r="P377" s="110" t="str">
        <f t="shared" si="121"/>
        <v xml:space="preserve"> </v>
      </c>
      <c r="Q377" s="111" t="str">
        <f t="shared" si="122"/>
        <v xml:space="preserve"> </v>
      </c>
      <c r="R377" s="108" t="e">
        <f t="shared" si="125"/>
        <v>#VALUE!</v>
      </c>
      <c r="S377" s="112" t="e">
        <f t="shared" si="126"/>
        <v>#VALUE!</v>
      </c>
      <c r="T377" s="72" t="e">
        <f t="shared" si="127"/>
        <v>#VALUE!</v>
      </c>
      <c r="U377" s="73" t="str">
        <f t="shared" si="128"/>
        <v>donnée(s) manquante(s)</v>
      </c>
      <c r="V377" s="74" t="str">
        <f t="shared" si="129"/>
        <v>donnée(s) manquante(s)</v>
      </c>
      <c r="W377" s="75" t="str">
        <f t="shared" si="112"/>
        <v xml:space="preserve"> </v>
      </c>
      <c r="X377" s="75" t="str">
        <f>IF(ISBLANK(I377)," ",IF(I377&lt;=Scenario!$C$3,0,IF(I377&lt;=Scenario!$C$5,1,IF(I377&lt;=Scenario!$C$6,2,IF(I377&lt;=Scenario!$C$7,3,IF(I377&lt;=Scenario!$C$8,4,5))))))</f>
        <v xml:space="preserve"> </v>
      </c>
      <c r="Y377" s="75" t="str">
        <f>IF(ISBLANK(J377)," ",IF(ROUND(J377,2)&lt;=Scenario!$G$3,0,IF(ROUND(J377,2)&lt;=Scenario!$G$5,1,IF(ROUND(J377,2)&lt;=Scenario!$G$6,2,IF(ROUND(J377,2)&lt;=Scenario!$G$7,3,IF(ROUND(J377,2)&lt;=Scenario!$G$8,4,IF(ROUND(J377,2)&lt;=Scenario!$G$9,5,IF(ROUND(J377,2)&lt;=Scenario!$G$10,6,7))))))))</f>
        <v xml:space="preserve"> </v>
      </c>
      <c r="Z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81" t="e">
        <f t="shared" si="113"/>
        <v>#VALUE!</v>
      </c>
      <c r="AC377" s="78" t="e">
        <f t="shared" si="130"/>
        <v>#VALUE!</v>
      </c>
      <c r="AD377" s="79" t="e">
        <f t="shared" si="124"/>
        <v>#VALUE!</v>
      </c>
      <c r="AE377" s="73" t="str">
        <f t="shared" si="131"/>
        <v>missing data</v>
      </c>
      <c r="AF377" s="80" t="str">
        <f t="shared" si="123"/>
        <v>missing data</v>
      </c>
      <c r="AG377" s="81" t="e">
        <f t="shared" si="114"/>
        <v>#VALUE!</v>
      </c>
      <c r="AH377" s="81" t="e">
        <f t="shared" si="115"/>
        <v>#VALUE!</v>
      </c>
    </row>
    <row r="378" spans="1:34" x14ac:dyDescent="0.25">
      <c r="A378" s="114" t="s">
        <v>74</v>
      </c>
      <c r="B378" s="102"/>
      <c r="C378" s="103"/>
      <c r="D378" s="103"/>
      <c r="E378" s="104"/>
      <c r="F378" s="105"/>
      <c r="G378" s="106"/>
      <c r="H378" s="106"/>
      <c r="I378" s="106"/>
      <c r="J378" s="107"/>
      <c r="K378" s="108" t="str">
        <f t="shared" si="116"/>
        <v xml:space="preserve"> </v>
      </c>
      <c r="L378" s="109" t="str">
        <f t="shared" si="117"/>
        <v xml:space="preserve"> </v>
      </c>
      <c r="M378" s="109" t="str">
        <f t="shared" si="118"/>
        <v xml:space="preserve"> </v>
      </c>
      <c r="N378" s="109" t="str">
        <f t="shared" si="119"/>
        <v xml:space="preserve"> </v>
      </c>
      <c r="O378" s="110" t="str">
        <f t="shared" si="120"/>
        <v xml:space="preserve"> </v>
      </c>
      <c r="P378" s="110" t="str">
        <f t="shared" si="121"/>
        <v xml:space="preserve"> </v>
      </c>
      <c r="Q378" s="111" t="str">
        <f t="shared" si="122"/>
        <v xml:space="preserve"> </v>
      </c>
      <c r="R378" s="108" t="e">
        <f t="shared" si="125"/>
        <v>#VALUE!</v>
      </c>
      <c r="S378" s="112" t="e">
        <f t="shared" si="126"/>
        <v>#VALUE!</v>
      </c>
      <c r="T378" s="72" t="e">
        <f t="shared" si="127"/>
        <v>#VALUE!</v>
      </c>
      <c r="U378" s="73" t="str">
        <f t="shared" si="128"/>
        <v>donnée(s) manquante(s)</v>
      </c>
      <c r="V378" s="74" t="str">
        <f t="shared" si="129"/>
        <v>donnée(s) manquante(s)</v>
      </c>
      <c r="W378" s="75" t="str">
        <f t="shared" si="112"/>
        <v xml:space="preserve"> </v>
      </c>
      <c r="X378" s="75" t="str">
        <f>IF(ISBLANK(I378)," ",IF(I378&lt;=Scenario!$C$3,0,IF(I378&lt;=Scenario!$C$5,1,IF(I378&lt;=Scenario!$C$6,2,IF(I378&lt;=Scenario!$C$7,3,IF(I378&lt;=Scenario!$C$8,4,5))))))</f>
        <v xml:space="preserve"> </v>
      </c>
      <c r="Y378" s="75" t="str">
        <f>IF(ISBLANK(J378)," ",IF(ROUND(J378,2)&lt;=Scenario!$G$3,0,IF(ROUND(J378,2)&lt;=Scenario!$G$5,1,IF(ROUND(J378,2)&lt;=Scenario!$G$6,2,IF(ROUND(J378,2)&lt;=Scenario!$G$7,3,IF(ROUND(J378,2)&lt;=Scenario!$G$8,4,IF(ROUND(J378,2)&lt;=Scenario!$G$9,5,IF(ROUND(J378,2)&lt;=Scenario!$G$10,6,7))))))))</f>
        <v xml:space="preserve"> </v>
      </c>
      <c r="Z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81" t="e">
        <f t="shared" si="113"/>
        <v>#VALUE!</v>
      </c>
      <c r="AC378" s="78" t="e">
        <f t="shared" si="130"/>
        <v>#VALUE!</v>
      </c>
      <c r="AD378" s="79" t="e">
        <f t="shared" si="124"/>
        <v>#VALUE!</v>
      </c>
      <c r="AE378" s="73" t="str">
        <f t="shared" si="131"/>
        <v>missing data</v>
      </c>
      <c r="AF378" s="80" t="str">
        <f t="shared" si="123"/>
        <v>missing data</v>
      </c>
      <c r="AG378" s="81" t="e">
        <f t="shared" si="114"/>
        <v>#VALUE!</v>
      </c>
      <c r="AH378" s="81" t="e">
        <f t="shared" si="115"/>
        <v>#VALUE!</v>
      </c>
    </row>
    <row r="379" spans="1:34" x14ac:dyDescent="0.25">
      <c r="A379" s="114" t="s">
        <v>74</v>
      </c>
      <c r="B379" s="102"/>
      <c r="C379" s="103"/>
      <c r="D379" s="103"/>
      <c r="E379" s="104"/>
      <c r="F379" s="105"/>
      <c r="G379" s="106"/>
      <c r="H379" s="106"/>
      <c r="I379" s="106"/>
      <c r="J379" s="107"/>
      <c r="K379" s="108" t="str">
        <f t="shared" si="116"/>
        <v xml:space="preserve"> </v>
      </c>
      <c r="L379" s="109" t="str">
        <f t="shared" si="117"/>
        <v xml:space="preserve"> </v>
      </c>
      <c r="M379" s="109" t="str">
        <f t="shared" si="118"/>
        <v xml:space="preserve"> </v>
      </c>
      <c r="N379" s="109" t="str">
        <f t="shared" si="119"/>
        <v xml:space="preserve"> </v>
      </c>
      <c r="O379" s="110" t="str">
        <f t="shared" si="120"/>
        <v xml:space="preserve"> </v>
      </c>
      <c r="P379" s="110" t="str">
        <f t="shared" si="121"/>
        <v xml:space="preserve"> </v>
      </c>
      <c r="Q379" s="111" t="str">
        <f t="shared" si="122"/>
        <v xml:space="preserve"> </v>
      </c>
      <c r="R379" s="108" t="e">
        <f t="shared" si="125"/>
        <v>#VALUE!</v>
      </c>
      <c r="S379" s="112" t="e">
        <f t="shared" si="126"/>
        <v>#VALUE!</v>
      </c>
      <c r="T379" s="72" t="e">
        <f t="shared" si="127"/>
        <v>#VALUE!</v>
      </c>
      <c r="U379" s="73" t="str">
        <f t="shared" si="128"/>
        <v>donnée(s) manquante(s)</v>
      </c>
      <c r="V379" s="74" t="str">
        <f t="shared" si="129"/>
        <v>donnée(s) manquante(s)</v>
      </c>
      <c r="W379" s="75" t="str">
        <f t="shared" si="112"/>
        <v xml:space="preserve"> </v>
      </c>
      <c r="X379" s="75" t="str">
        <f>IF(ISBLANK(I379)," ",IF(I379&lt;=Scenario!$C$3,0,IF(I379&lt;=Scenario!$C$5,1,IF(I379&lt;=Scenario!$C$6,2,IF(I379&lt;=Scenario!$C$7,3,IF(I379&lt;=Scenario!$C$8,4,5))))))</f>
        <v xml:space="preserve"> </v>
      </c>
      <c r="Y379" s="75" t="str">
        <f>IF(ISBLANK(J379)," ",IF(ROUND(J379,2)&lt;=Scenario!$G$3,0,IF(ROUND(J379,2)&lt;=Scenario!$G$5,1,IF(ROUND(J379,2)&lt;=Scenario!$G$6,2,IF(ROUND(J379,2)&lt;=Scenario!$G$7,3,IF(ROUND(J379,2)&lt;=Scenario!$G$8,4,IF(ROUND(J379,2)&lt;=Scenario!$G$9,5,IF(ROUND(J379,2)&lt;=Scenario!$G$10,6,7))))))))</f>
        <v xml:space="preserve"> </v>
      </c>
      <c r="Z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81" t="e">
        <f t="shared" si="113"/>
        <v>#VALUE!</v>
      </c>
      <c r="AC379" s="78" t="e">
        <f t="shared" si="130"/>
        <v>#VALUE!</v>
      </c>
      <c r="AD379" s="79" t="e">
        <f t="shared" si="124"/>
        <v>#VALUE!</v>
      </c>
      <c r="AE379" s="73" t="str">
        <f t="shared" si="131"/>
        <v>missing data</v>
      </c>
      <c r="AF379" s="80" t="str">
        <f t="shared" si="123"/>
        <v>missing data</v>
      </c>
      <c r="AG379" s="81" t="e">
        <f t="shared" si="114"/>
        <v>#VALUE!</v>
      </c>
      <c r="AH379" s="81" t="e">
        <f t="shared" si="115"/>
        <v>#VALUE!</v>
      </c>
    </row>
    <row r="380" spans="1:34" x14ac:dyDescent="0.25">
      <c r="A380" s="114" t="s">
        <v>74</v>
      </c>
      <c r="B380" s="102"/>
      <c r="C380" s="103"/>
      <c r="D380" s="103"/>
      <c r="E380" s="104"/>
      <c r="F380" s="105"/>
      <c r="G380" s="106"/>
      <c r="H380" s="106"/>
      <c r="I380" s="106"/>
      <c r="J380" s="107"/>
      <c r="K380" s="108" t="str">
        <f t="shared" si="116"/>
        <v xml:space="preserve"> </v>
      </c>
      <c r="L380" s="109" t="str">
        <f t="shared" si="117"/>
        <v xml:space="preserve"> </v>
      </c>
      <c r="M380" s="109" t="str">
        <f t="shared" si="118"/>
        <v xml:space="preserve"> </v>
      </c>
      <c r="N380" s="109" t="str">
        <f t="shared" si="119"/>
        <v xml:space="preserve"> </v>
      </c>
      <c r="O380" s="110" t="str">
        <f t="shared" si="120"/>
        <v xml:space="preserve"> </v>
      </c>
      <c r="P380" s="110" t="str">
        <f t="shared" si="121"/>
        <v xml:space="preserve"> </v>
      </c>
      <c r="Q380" s="111" t="str">
        <f t="shared" si="122"/>
        <v xml:space="preserve"> </v>
      </c>
      <c r="R380" s="108" t="e">
        <f t="shared" si="125"/>
        <v>#VALUE!</v>
      </c>
      <c r="S380" s="112" t="e">
        <f t="shared" si="126"/>
        <v>#VALUE!</v>
      </c>
      <c r="T380" s="72" t="e">
        <f t="shared" si="127"/>
        <v>#VALUE!</v>
      </c>
      <c r="U380" s="73" t="str">
        <f t="shared" si="128"/>
        <v>donnée(s) manquante(s)</v>
      </c>
      <c r="V380" s="74" t="str">
        <f t="shared" si="129"/>
        <v>donnée(s) manquante(s)</v>
      </c>
      <c r="W380" s="75" t="str">
        <f t="shared" si="112"/>
        <v xml:space="preserve"> </v>
      </c>
      <c r="X380" s="75" t="str">
        <f>IF(ISBLANK(I380)," ",IF(I380&lt;=Scenario!$C$3,0,IF(I380&lt;=Scenario!$C$5,1,IF(I380&lt;=Scenario!$C$6,2,IF(I380&lt;=Scenario!$C$7,3,IF(I380&lt;=Scenario!$C$8,4,5))))))</f>
        <v xml:space="preserve"> </v>
      </c>
      <c r="Y380" s="75" t="str">
        <f>IF(ISBLANK(J380)," ",IF(ROUND(J380,2)&lt;=Scenario!$G$3,0,IF(ROUND(J380,2)&lt;=Scenario!$G$5,1,IF(ROUND(J380,2)&lt;=Scenario!$G$6,2,IF(ROUND(J380,2)&lt;=Scenario!$G$7,3,IF(ROUND(J380,2)&lt;=Scenario!$G$8,4,IF(ROUND(J380,2)&lt;=Scenario!$G$9,5,IF(ROUND(J380,2)&lt;=Scenario!$G$10,6,7))))))))</f>
        <v xml:space="preserve"> </v>
      </c>
      <c r="Z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81" t="e">
        <f t="shared" si="113"/>
        <v>#VALUE!</v>
      </c>
      <c r="AC380" s="78" t="e">
        <f t="shared" si="130"/>
        <v>#VALUE!</v>
      </c>
      <c r="AD380" s="79" t="e">
        <f t="shared" si="124"/>
        <v>#VALUE!</v>
      </c>
      <c r="AE380" s="73" t="str">
        <f t="shared" si="131"/>
        <v>missing data</v>
      </c>
      <c r="AF380" s="80" t="str">
        <f t="shared" si="123"/>
        <v>missing data</v>
      </c>
      <c r="AG380" s="81" t="e">
        <f t="shared" si="114"/>
        <v>#VALUE!</v>
      </c>
      <c r="AH380" s="81" t="e">
        <f t="shared" si="115"/>
        <v>#VALUE!</v>
      </c>
    </row>
    <row r="381" spans="1:34" x14ac:dyDescent="0.25">
      <c r="A381" s="114" t="s">
        <v>74</v>
      </c>
      <c r="B381" s="102"/>
      <c r="C381" s="103"/>
      <c r="D381" s="103"/>
      <c r="E381" s="104"/>
      <c r="F381" s="105"/>
      <c r="G381" s="106"/>
      <c r="H381" s="106"/>
      <c r="I381" s="106"/>
      <c r="J381" s="107"/>
      <c r="K381" s="108" t="str">
        <f t="shared" si="116"/>
        <v xml:space="preserve"> </v>
      </c>
      <c r="L381" s="109" t="str">
        <f t="shared" si="117"/>
        <v xml:space="preserve"> </v>
      </c>
      <c r="M381" s="109" t="str">
        <f t="shared" si="118"/>
        <v xml:space="preserve"> </v>
      </c>
      <c r="N381" s="109" t="str">
        <f t="shared" si="119"/>
        <v xml:space="preserve"> </v>
      </c>
      <c r="O381" s="110" t="str">
        <f t="shared" si="120"/>
        <v xml:space="preserve"> </v>
      </c>
      <c r="P381" s="110" t="str">
        <f t="shared" si="121"/>
        <v xml:space="preserve"> </v>
      </c>
      <c r="Q381" s="111" t="str">
        <f t="shared" si="122"/>
        <v xml:space="preserve"> </v>
      </c>
      <c r="R381" s="108" t="e">
        <f t="shared" si="125"/>
        <v>#VALUE!</v>
      </c>
      <c r="S381" s="112" t="e">
        <f t="shared" si="126"/>
        <v>#VALUE!</v>
      </c>
      <c r="T381" s="72" t="e">
        <f t="shared" si="127"/>
        <v>#VALUE!</v>
      </c>
      <c r="U381" s="73" t="str">
        <f t="shared" si="128"/>
        <v>donnée(s) manquante(s)</v>
      </c>
      <c r="V381" s="74" t="str">
        <f t="shared" si="129"/>
        <v>donnée(s) manquante(s)</v>
      </c>
      <c r="W381" s="75" t="str">
        <f t="shared" si="112"/>
        <v xml:space="preserve"> </v>
      </c>
      <c r="X381" s="75" t="str">
        <f>IF(ISBLANK(I381)," ",IF(I381&lt;=Scenario!$C$3,0,IF(I381&lt;=Scenario!$C$5,1,IF(I381&lt;=Scenario!$C$6,2,IF(I381&lt;=Scenario!$C$7,3,IF(I381&lt;=Scenario!$C$8,4,5))))))</f>
        <v xml:space="preserve"> </v>
      </c>
      <c r="Y381" s="75" t="str">
        <f>IF(ISBLANK(J381)," ",IF(ROUND(J381,2)&lt;=Scenario!$G$3,0,IF(ROUND(J381,2)&lt;=Scenario!$G$5,1,IF(ROUND(J381,2)&lt;=Scenario!$G$6,2,IF(ROUND(J381,2)&lt;=Scenario!$G$7,3,IF(ROUND(J381,2)&lt;=Scenario!$G$8,4,IF(ROUND(J381,2)&lt;=Scenario!$G$9,5,IF(ROUND(J381,2)&lt;=Scenario!$G$10,6,7))))))))</f>
        <v xml:space="preserve"> </v>
      </c>
      <c r="Z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81" t="e">
        <f t="shared" si="113"/>
        <v>#VALUE!</v>
      </c>
      <c r="AC381" s="78" t="e">
        <f t="shared" si="130"/>
        <v>#VALUE!</v>
      </c>
      <c r="AD381" s="79" t="e">
        <f t="shared" si="124"/>
        <v>#VALUE!</v>
      </c>
      <c r="AE381" s="73" t="str">
        <f t="shared" si="131"/>
        <v>missing data</v>
      </c>
      <c r="AF381" s="80" t="str">
        <f t="shared" si="123"/>
        <v>missing data</v>
      </c>
      <c r="AG381" s="81" t="e">
        <f t="shared" si="114"/>
        <v>#VALUE!</v>
      </c>
      <c r="AH381" s="81" t="e">
        <f t="shared" si="115"/>
        <v>#VALUE!</v>
      </c>
    </row>
    <row r="382" spans="1:34" x14ac:dyDescent="0.25">
      <c r="A382" s="114" t="s">
        <v>74</v>
      </c>
      <c r="B382" s="102"/>
      <c r="C382" s="103"/>
      <c r="D382" s="103"/>
      <c r="E382" s="104"/>
      <c r="F382" s="105"/>
      <c r="G382" s="106"/>
      <c r="H382" s="106"/>
      <c r="I382" s="106"/>
      <c r="J382" s="107"/>
      <c r="K382" s="108" t="str">
        <f t="shared" si="116"/>
        <v xml:space="preserve"> </v>
      </c>
      <c r="L382" s="109" t="str">
        <f t="shared" si="117"/>
        <v xml:space="preserve"> </v>
      </c>
      <c r="M382" s="109" t="str">
        <f t="shared" si="118"/>
        <v xml:space="preserve"> </v>
      </c>
      <c r="N382" s="109" t="str">
        <f t="shared" si="119"/>
        <v xml:space="preserve"> </v>
      </c>
      <c r="O382" s="110" t="str">
        <f t="shared" si="120"/>
        <v xml:space="preserve"> </v>
      </c>
      <c r="P382" s="110" t="str">
        <f t="shared" si="121"/>
        <v xml:space="preserve"> </v>
      </c>
      <c r="Q382" s="111" t="str">
        <f t="shared" si="122"/>
        <v xml:space="preserve"> </v>
      </c>
      <c r="R382" s="108" t="e">
        <f t="shared" si="125"/>
        <v>#VALUE!</v>
      </c>
      <c r="S382" s="112" t="e">
        <f t="shared" si="126"/>
        <v>#VALUE!</v>
      </c>
      <c r="T382" s="72" t="e">
        <f t="shared" si="127"/>
        <v>#VALUE!</v>
      </c>
      <c r="U382" s="73" t="str">
        <f t="shared" si="128"/>
        <v>donnée(s) manquante(s)</v>
      </c>
      <c r="V382" s="74" t="str">
        <f t="shared" si="129"/>
        <v>donnée(s) manquante(s)</v>
      </c>
      <c r="W382" s="75" t="str">
        <f t="shared" si="112"/>
        <v xml:space="preserve"> </v>
      </c>
      <c r="X382" s="75" t="str">
        <f>IF(ISBLANK(I382)," ",IF(I382&lt;=Scenario!$C$3,0,IF(I382&lt;=Scenario!$C$5,1,IF(I382&lt;=Scenario!$C$6,2,IF(I382&lt;=Scenario!$C$7,3,IF(I382&lt;=Scenario!$C$8,4,5))))))</f>
        <v xml:space="preserve"> </v>
      </c>
      <c r="Y382" s="75" t="str">
        <f>IF(ISBLANK(J382)," ",IF(ROUND(J382,2)&lt;=Scenario!$G$3,0,IF(ROUND(J382,2)&lt;=Scenario!$G$5,1,IF(ROUND(J382,2)&lt;=Scenario!$G$6,2,IF(ROUND(J382,2)&lt;=Scenario!$G$7,3,IF(ROUND(J382,2)&lt;=Scenario!$G$8,4,IF(ROUND(J382,2)&lt;=Scenario!$G$9,5,IF(ROUND(J382,2)&lt;=Scenario!$G$10,6,7))))))))</f>
        <v xml:space="preserve"> </v>
      </c>
      <c r="Z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81" t="e">
        <f t="shared" si="113"/>
        <v>#VALUE!</v>
      </c>
      <c r="AC382" s="78" t="e">
        <f t="shared" si="130"/>
        <v>#VALUE!</v>
      </c>
      <c r="AD382" s="79" t="e">
        <f t="shared" si="124"/>
        <v>#VALUE!</v>
      </c>
      <c r="AE382" s="73" t="str">
        <f t="shared" si="131"/>
        <v>missing data</v>
      </c>
      <c r="AF382" s="80" t="str">
        <f t="shared" si="123"/>
        <v>missing data</v>
      </c>
      <c r="AG382" s="81" t="e">
        <f t="shared" si="114"/>
        <v>#VALUE!</v>
      </c>
      <c r="AH382" s="81" t="e">
        <f t="shared" si="115"/>
        <v>#VALUE!</v>
      </c>
    </row>
    <row r="383" spans="1:34" x14ac:dyDescent="0.25">
      <c r="A383" s="114" t="s">
        <v>74</v>
      </c>
      <c r="B383" s="102"/>
      <c r="C383" s="103"/>
      <c r="D383" s="103"/>
      <c r="E383" s="104"/>
      <c r="F383" s="105"/>
      <c r="G383" s="106"/>
      <c r="H383" s="106"/>
      <c r="I383" s="106"/>
      <c r="J383" s="107"/>
      <c r="K383" s="108" t="str">
        <f t="shared" si="116"/>
        <v xml:space="preserve"> </v>
      </c>
      <c r="L383" s="109" t="str">
        <f t="shared" si="117"/>
        <v xml:space="preserve"> </v>
      </c>
      <c r="M383" s="109" t="str">
        <f t="shared" si="118"/>
        <v xml:space="preserve"> </v>
      </c>
      <c r="N383" s="109" t="str">
        <f t="shared" si="119"/>
        <v xml:space="preserve"> </v>
      </c>
      <c r="O383" s="110" t="str">
        <f t="shared" si="120"/>
        <v xml:space="preserve"> </v>
      </c>
      <c r="P383" s="110" t="str">
        <f t="shared" si="121"/>
        <v xml:space="preserve"> </v>
      </c>
      <c r="Q383" s="111" t="str">
        <f t="shared" si="122"/>
        <v xml:space="preserve"> </v>
      </c>
      <c r="R383" s="108" t="e">
        <f t="shared" si="125"/>
        <v>#VALUE!</v>
      </c>
      <c r="S383" s="112" t="e">
        <f t="shared" si="126"/>
        <v>#VALUE!</v>
      </c>
      <c r="T383" s="72" t="e">
        <f t="shared" si="127"/>
        <v>#VALUE!</v>
      </c>
      <c r="U383" s="73" t="str">
        <f t="shared" si="128"/>
        <v>donnée(s) manquante(s)</v>
      </c>
      <c r="V383" s="74" t="str">
        <f t="shared" si="129"/>
        <v>donnée(s) manquante(s)</v>
      </c>
      <c r="W383" s="75" t="str">
        <f t="shared" si="112"/>
        <v xml:space="preserve"> </v>
      </c>
      <c r="X383" s="75" t="str">
        <f>IF(ISBLANK(I383)," ",IF(I383&lt;=Scenario!$C$3,0,IF(I383&lt;=Scenario!$C$5,1,IF(I383&lt;=Scenario!$C$6,2,IF(I383&lt;=Scenario!$C$7,3,IF(I383&lt;=Scenario!$C$8,4,5))))))</f>
        <v xml:space="preserve"> </v>
      </c>
      <c r="Y383" s="75" t="str">
        <f>IF(ISBLANK(J383)," ",IF(ROUND(J383,2)&lt;=Scenario!$G$3,0,IF(ROUND(J383,2)&lt;=Scenario!$G$5,1,IF(ROUND(J383,2)&lt;=Scenario!$G$6,2,IF(ROUND(J383,2)&lt;=Scenario!$G$7,3,IF(ROUND(J383,2)&lt;=Scenario!$G$8,4,IF(ROUND(J383,2)&lt;=Scenario!$G$9,5,IF(ROUND(J383,2)&lt;=Scenario!$G$10,6,7))))))))</f>
        <v xml:space="preserve"> </v>
      </c>
      <c r="Z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81" t="e">
        <f t="shared" si="113"/>
        <v>#VALUE!</v>
      </c>
      <c r="AC383" s="78" t="e">
        <f t="shared" si="130"/>
        <v>#VALUE!</v>
      </c>
      <c r="AD383" s="79" t="e">
        <f t="shared" si="124"/>
        <v>#VALUE!</v>
      </c>
      <c r="AE383" s="73" t="str">
        <f t="shared" si="131"/>
        <v>missing data</v>
      </c>
      <c r="AF383" s="80" t="str">
        <f t="shared" si="123"/>
        <v>missing data</v>
      </c>
      <c r="AG383" s="81" t="e">
        <f t="shared" si="114"/>
        <v>#VALUE!</v>
      </c>
      <c r="AH383" s="81" t="e">
        <f t="shared" si="115"/>
        <v>#VALUE!</v>
      </c>
    </row>
    <row r="384" spans="1:34" x14ac:dyDescent="0.25">
      <c r="A384" s="114" t="s">
        <v>74</v>
      </c>
      <c r="B384" s="102"/>
      <c r="C384" s="103"/>
      <c r="D384" s="103"/>
      <c r="E384" s="104"/>
      <c r="F384" s="105"/>
      <c r="G384" s="106"/>
      <c r="H384" s="106"/>
      <c r="I384" s="106"/>
      <c r="J384" s="107"/>
      <c r="K384" s="108" t="str">
        <f t="shared" si="116"/>
        <v xml:space="preserve"> </v>
      </c>
      <c r="L384" s="109" t="str">
        <f t="shared" si="117"/>
        <v xml:space="preserve"> </v>
      </c>
      <c r="M384" s="109" t="str">
        <f t="shared" si="118"/>
        <v xml:space="preserve"> </v>
      </c>
      <c r="N384" s="109" t="str">
        <f t="shared" si="119"/>
        <v xml:space="preserve"> </v>
      </c>
      <c r="O384" s="110" t="str">
        <f t="shared" si="120"/>
        <v xml:space="preserve"> </v>
      </c>
      <c r="P384" s="110" t="str">
        <f t="shared" si="121"/>
        <v xml:space="preserve"> </v>
      </c>
      <c r="Q384" s="111" t="str">
        <f t="shared" si="122"/>
        <v xml:space="preserve"> </v>
      </c>
      <c r="R384" s="108" t="e">
        <f t="shared" si="125"/>
        <v>#VALUE!</v>
      </c>
      <c r="S384" s="112" t="e">
        <f t="shared" si="126"/>
        <v>#VALUE!</v>
      </c>
      <c r="T384" s="72" t="e">
        <f t="shared" si="127"/>
        <v>#VALUE!</v>
      </c>
      <c r="U384" s="73" t="str">
        <f t="shared" si="128"/>
        <v>donnée(s) manquante(s)</v>
      </c>
      <c r="V384" s="74" t="str">
        <f t="shared" si="129"/>
        <v>donnée(s) manquante(s)</v>
      </c>
      <c r="W384" s="75" t="str">
        <f t="shared" si="112"/>
        <v xml:space="preserve"> </v>
      </c>
      <c r="X384" s="75" t="str">
        <f>IF(ISBLANK(I384)," ",IF(I384&lt;=Scenario!$C$3,0,IF(I384&lt;=Scenario!$C$5,1,IF(I384&lt;=Scenario!$C$6,2,IF(I384&lt;=Scenario!$C$7,3,IF(I384&lt;=Scenario!$C$8,4,5))))))</f>
        <v xml:space="preserve"> </v>
      </c>
      <c r="Y384" s="75" t="str">
        <f>IF(ISBLANK(J384)," ",IF(ROUND(J384,2)&lt;=Scenario!$G$3,0,IF(ROUND(J384,2)&lt;=Scenario!$G$5,1,IF(ROUND(J384,2)&lt;=Scenario!$G$6,2,IF(ROUND(J384,2)&lt;=Scenario!$G$7,3,IF(ROUND(J384,2)&lt;=Scenario!$G$8,4,IF(ROUND(J384,2)&lt;=Scenario!$G$9,5,IF(ROUND(J384,2)&lt;=Scenario!$G$10,6,7))))))))</f>
        <v xml:space="preserve"> </v>
      </c>
      <c r="Z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81" t="e">
        <f t="shared" si="113"/>
        <v>#VALUE!</v>
      </c>
      <c r="AC384" s="78" t="e">
        <f t="shared" si="130"/>
        <v>#VALUE!</v>
      </c>
      <c r="AD384" s="79" t="e">
        <f t="shared" si="124"/>
        <v>#VALUE!</v>
      </c>
      <c r="AE384" s="73" t="str">
        <f t="shared" si="131"/>
        <v>missing data</v>
      </c>
      <c r="AF384" s="80" t="str">
        <f t="shared" si="123"/>
        <v>missing data</v>
      </c>
      <c r="AG384" s="81" t="e">
        <f t="shared" si="114"/>
        <v>#VALUE!</v>
      </c>
      <c r="AH384" s="81" t="e">
        <f t="shared" si="115"/>
        <v>#VALUE!</v>
      </c>
    </row>
    <row r="385" spans="1:34" x14ac:dyDescent="0.25">
      <c r="A385" s="114" t="s">
        <v>74</v>
      </c>
      <c r="B385" s="102"/>
      <c r="C385" s="103"/>
      <c r="D385" s="103"/>
      <c r="E385" s="104"/>
      <c r="F385" s="105"/>
      <c r="G385" s="106"/>
      <c r="H385" s="106"/>
      <c r="I385" s="106"/>
      <c r="J385" s="107"/>
      <c r="K385" s="108" t="str">
        <f t="shared" si="116"/>
        <v xml:space="preserve"> </v>
      </c>
      <c r="L385" s="109" t="str">
        <f t="shared" si="117"/>
        <v xml:space="preserve"> </v>
      </c>
      <c r="M385" s="109" t="str">
        <f t="shared" si="118"/>
        <v xml:space="preserve"> </v>
      </c>
      <c r="N385" s="109" t="str">
        <f t="shared" si="119"/>
        <v xml:space="preserve"> </v>
      </c>
      <c r="O385" s="110" t="str">
        <f t="shared" si="120"/>
        <v xml:space="preserve"> </v>
      </c>
      <c r="P385" s="110" t="str">
        <f t="shared" si="121"/>
        <v xml:space="preserve"> </v>
      </c>
      <c r="Q385" s="111" t="str">
        <f t="shared" si="122"/>
        <v xml:space="preserve"> </v>
      </c>
      <c r="R385" s="108" t="e">
        <f t="shared" si="125"/>
        <v>#VALUE!</v>
      </c>
      <c r="S385" s="112" t="e">
        <f t="shared" si="126"/>
        <v>#VALUE!</v>
      </c>
      <c r="T385" s="72" t="e">
        <f t="shared" si="127"/>
        <v>#VALUE!</v>
      </c>
      <c r="U385" s="73" t="str">
        <f t="shared" si="128"/>
        <v>donnée(s) manquante(s)</v>
      </c>
      <c r="V385" s="74" t="str">
        <f t="shared" si="129"/>
        <v>donnée(s) manquante(s)</v>
      </c>
      <c r="W385" s="75" t="str">
        <f t="shared" ref="W385:W448" si="132">IF(ISBLANK(H385)," ",IF(H385&lt;=40,0,IF(H385&lt;=60,1,IF(H385&lt;=80,2,5))))</f>
        <v xml:space="preserve"> </v>
      </c>
      <c r="X385" s="75" t="str">
        <f>IF(ISBLANK(I385)," ",IF(I385&lt;=Scenario!$C$3,0,IF(I385&lt;=Scenario!$C$5,1,IF(I385&lt;=Scenario!$C$6,2,IF(I385&lt;=Scenario!$C$7,3,IF(I385&lt;=Scenario!$C$8,4,5))))))</f>
        <v xml:space="preserve"> </v>
      </c>
      <c r="Y385" s="75" t="str">
        <f>IF(ISBLANK(J385)," ",IF(ROUND(J385,2)&lt;=Scenario!$G$3,0,IF(ROUND(J385,2)&lt;=Scenario!$G$5,1,IF(ROUND(J385,2)&lt;=Scenario!$G$6,2,IF(ROUND(J385,2)&lt;=Scenario!$G$7,3,IF(ROUND(J385,2)&lt;=Scenario!$G$8,4,IF(ROUND(J385,2)&lt;=Scenario!$G$9,5,IF(ROUND(J385,2)&lt;=Scenario!$G$10,6,7))))))))</f>
        <v xml:space="preserve"> </v>
      </c>
      <c r="Z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81" t="e">
        <f t="shared" ref="AB385:AB448" si="133">AA385+Z385+K385+M385</f>
        <v>#VALUE!</v>
      </c>
      <c r="AC385" s="78" t="e">
        <f t="shared" si="130"/>
        <v>#VALUE!</v>
      </c>
      <c r="AD385" s="79" t="e">
        <f t="shared" si="124"/>
        <v>#VALUE!</v>
      </c>
      <c r="AE385" s="73" t="str">
        <f t="shared" si="131"/>
        <v>missing data</v>
      </c>
      <c r="AF385" s="80" t="str">
        <f t="shared" si="123"/>
        <v>missing data</v>
      </c>
      <c r="AG385" s="81" t="e">
        <f t="shared" ref="AG385:AG448" si="134">AD385-T385</f>
        <v>#VALUE!</v>
      </c>
      <c r="AH385" s="81" t="e">
        <f t="shared" ref="AH385:AH448" si="135">IF(OR(ISBLANK(V385),ISBLANK(AF385)),"donnée manquante",IF(U385=AE385,"no change",IF(U385&lt;&gt;AE385,IF(T385&lt;AD385,"less favourable",IF(T385&gt;AD385,"more favourable")))))</f>
        <v>#VALUE!</v>
      </c>
    </row>
    <row r="386" spans="1:34" x14ac:dyDescent="0.25">
      <c r="A386" s="114" t="s">
        <v>74</v>
      </c>
      <c r="B386" s="102"/>
      <c r="C386" s="103"/>
      <c r="D386" s="103"/>
      <c r="E386" s="104"/>
      <c r="F386" s="105"/>
      <c r="G386" s="106"/>
      <c r="H386" s="106"/>
      <c r="I386" s="106"/>
      <c r="J386" s="107"/>
      <c r="K386" s="108" t="str">
        <f t="shared" ref="K386:K449" si="136">IF(ISBLANK(B386)," ",IF(B386&lt;=335,0,IF(B386&lt;=670,1,IF(B386&lt;=1005,2,IF(B386&lt;=1340,3,IF(B386&lt;=1675,4,IF(B386&lt;=2010,5,IF(B386&lt;=2345,6,IF(B386&lt;=2680,7,IF(B386&lt;=3015,8,IF(B386&lt;=3350,9,10)))))))))))</f>
        <v xml:space="preserve"> </v>
      </c>
      <c r="L386" s="109" t="str">
        <f t="shared" ref="L386:L449" si="137">IF(ISBLANK(C386)," ",IF(C386&lt;=4.5,0,IF(C386&lt;=9,1,IF(C386&lt;=13.5,2,IF(C386&lt;=18,3,IF(C386&lt;=22.5,4,IF(C386&lt;=27,5,IF(C386&lt;=31,6,IF(C386&lt;=36,7,IF(C386&lt;=40,8,IF(C386&lt;=45,9,10)))))))))))</f>
        <v xml:space="preserve"> </v>
      </c>
      <c r="M386" s="109" t="str">
        <f t="shared" ref="M386:M449" si="138">IF(ISBLANK(D386)," ",IF(D386&lt;=1,0,IF(D386&lt;=2,1,IF(D386&lt;=3,2,IF(D386&lt;=4,3,IF(D386&lt;=5,4,IF(D386&lt;=6,5,IF(D386&lt;=7,6,IF(D386&lt;=8,7,IF(D386&lt;=9,8,IF(D386&lt;=10,9,10)))))))))))</f>
        <v xml:space="preserve"> </v>
      </c>
      <c r="N386" s="109" t="str">
        <f t="shared" ref="N386:N449" si="139">IF(ISBLANK(E386)," ",IF(E386&lt;=90,0,IF(E386&lt;=180,1,IF(E386&lt;=270,2,IF(E386&lt;=360,3,IF(E386&lt;=450,4,IF(E386&lt;=540,5,IF(E386&lt;=630,6,IF(E386&lt;=720,7,IF(E386&lt;=810,8,IF(E386&lt;=900,9,10)))))))))))</f>
        <v xml:space="preserve"> </v>
      </c>
      <c r="O386" s="110" t="str">
        <f t="shared" ref="O386:O449" si="140">IF(ISBLANK(G386)," ",IF(G386&lt;=40,0,IF(G386&lt;=60,1,IF(G386&lt;=80,2,5))))</f>
        <v xml:space="preserve"> </v>
      </c>
      <c r="P386" s="110" t="str">
        <f t="shared" ref="P386:P449" si="141">IF(ISBLANK(I386)," ",IF(I386&lt;=0.9,0,IF(I386&lt;=1.9,1,IF(I386&lt;=2.8,2,IF(I386&lt;=3.7,3,IF(I386&lt;=4.7,4,5))))))</f>
        <v xml:space="preserve"> </v>
      </c>
      <c r="Q386" s="111" t="str">
        <f t="shared" ref="Q386:Q449" si="142">IF(ISBLANK(J386)," ",IF(J386&lt;=1.6,0,IF(J386&lt;=3.2,1,IF(J386&lt;=4.8,2,IF(J386&lt;=6.4,3,IF(ROUND(J386,1)&lt;=8,4,5))))))</f>
        <v xml:space="preserve"> </v>
      </c>
      <c r="R386" s="108" t="e">
        <f t="shared" si="125"/>
        <v>#VALUE!</v>
      </c>
      <c r="S386" s="112" t="e">
        <f t="shared" si="126"/>
        <v>#VALUE!</v>
      </c>
      <c r="T386" s="72" t="e">
        <f t="shared" si="127"/>
        <v>#VALUE!</v>
      </c>
      <c r="U386" s="73" t="str">
        <f t="shared" si="128"/>
        <v>donnée(s) manquante(s)</v>
      </c>
      <c r="V386" s="74" t="str">
        <f t="shared" si="129"/>
        <v>donnée(s) manquante(s)</v>
      </c>
      <c r="W386" s="75" t="str">
        <f t="shared" si="132"/>
        <v xml:space="preserve"> </v>
      </c>
      <c r="X386" s="75" t="str">
        <f>IF(ISBLANK(I386)," ",IF(I386&lt;=Scenario!$C$3,0,IF(I386&lt;=Scenario!$C$5,1,IF(I386&lt;=Scenario!$C$6,2,IF(I386&lt;=Scenario!$C$7,3,IF(I386&lt;=Scenario!$C$8,4,5))))))</f>
        <v xml:space="preserve"> </v>
      </c>
      <c r="Y386" s="75" t="str">
        <f>IF(ISBLANK(J386)," ",IF(ROUND(J386,2)&lt;=Scenario!$G$3,0,IF(ROUND(J386,2)&lt;=Scenario!$G$5,1,IF(ROUND(J386,2)&lt;=Scenario!$G$6,2,IF(ROUND(J386,2)&lt;=Scenario!$G$7,3,IF(ROUND(J386,2)&lt;=Scenario!$G$8,4,IF(ROUND(J386,2)&lt;=Scenario!$G$9,5,IF(ROUND(J386,2)&lt;=Scenario!$G$10,6,7))))))))</f>
        <v xml:space="preserve"> </v>
      </c>
      <c r="Z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81" t="e">
        <f t="shared" si="133"/>
        <v>#VALUE!</v>
      </c>
      <c r="AC386" s="78" t="e">
        <f t="shared" si="130"/>
        <v>#VALUE!</v>
      </c>
      <c r="AD386" s="79" t="e">
        <f t="shared" si="124"/>
        <v>#VALUE!</v>
      </c>
      <c r="AE386" s="73" t="str">
        <f t="shared" si="131"/>
        <v>missing data</v>
      </c>
      <c r="AF386" s="80" t="str">
        <f t="shared" si="123"/>
        <v>missing data</v>
      </c>
      <c r="AG386" s="81" t="e">
        <f t="shared" si="134"/>
        <v>#VALUE!</v>
      </c>
      <c r="AH386" s="81" t="e">
        <f t="shared" si="135"/>
        <v>#VALUE!</v>
      </c>
    </row>
    <row r="387" spans="1:34" x14ac:dyDescent="0.25">
      <c r="A387" s="114" t="s">
        <v>74</v>
      </c>
      <c r="B387" s="102"/>
      <c r="C387" s="103"/>
      <c r="D387" s="103"/>
      <c r="E387" s="104"/>
      <c r="F387" s="105"/>
      <c r="G387" s="106"/>
      <c r="H387" s="106"/>
      <c r="I387" s="106"/>
      <c r="J387" s="107"/>
      <c r="K387" s="108" t="str">
        <f t="shared" si="136"/>
        <v xml:space="preserve"> </v>
      </c>
      <c r="L387" s="109" t="str">
        <f t="shared" si="137"/>
        <v xml:space="preserve"> </v>
      </c>
      <c r="M387" s="109" t="str">
        <f t="shared" si="138"/>
        <v xml:space="preserve"> </v>
      </c>
      <c r="N387" s="109" t="str">
        <f t="shared" si="139"/>
        <v xml:space="preserve"> </v>
      </c>
      <c r="O387" s="110" t="str">
        <f t="shared" si="140"/>
        <v xml:space="preserve"> </v>
      </c>
      <c r="P387" s="110" t="str">
        <f t="shared" si="141"/>
        <v xml:space="preserve"> </v>
      </c>
      <c r="Q387" s="111" t="str">
        <f t="shared" si="142"/>
        <v xml:space="preserve"> </v>
      </c>
      <c r="R387" s="108" t="e">
        <f t="shared" si="125"/>
        <v>#VALUE!</v>
      </c>
      <c r="S387" s="112" t="e">
        <f t="shared" si="126"/>
        <v>#VALUE!</v>
      </c>
      <c r="T387" s="72" t="e">
        <f t="shared" si="127"/>
        <v>#VALUE!</v>
      </c>
      <c r="U387" s="73" t="str">
        <f t="shared" si="128"/>
        <v>donnée(s) manquante(s)</v>
      </c>
      <c r="V387" s="74" t="str">
        <f t="shared" si="129"/>
        <v>donnée(s) manquante(s)</v>
      </c>
      <c r="W387" s="75" t="str">
        <f t="shared" si="132"/>
        <v xml:space="preserve"> </v>
      </c>
      <c r="X387" s="75" t="str">
        <f>IF(ISBLANK(I387)," ",IF(I387&lt;=Scenario!$C$3,0,IF(I387&lt;=Scenario!$C$5,1,IF(I387&lt;=Scenario!$C$6,2,IF(I387&lt;=Scenario!$C$7,3,IF(I387&lt;=Scenario!$C$8,4,5))))))</f>
        <v xml:space="preserve"> </v>
      </c>
      <c r="Y387" s="75" t="str">
        <f>IF(ISBLANK(J387)," ",IF(ROUND(J387,2)&lt;=Scenario!$G$3,0,IF(ROUND(J387,2)&lt;=Scenario!$G$5,1,IF(ROUND(J387,2)&lt;=Scenario!$G$6,2,IF(ROUND(J387,2)&lt;=Scenario!$G$7,3,IF(ROUND(J387,2)&lt;=Scenario!$G$8,4,IF(ROUND(J387,2)&lt;=Scenario!$G$9,5,IF(ROUND(J387,2)&lt;=Scenario!$G$10,6,7))))))))</f>
        <v xml:space="preserve"> </v>
      </c>
      <c r="Z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81" t="e">
        <f t="shared" si="133"/>
        <v>#VALUE!</v>
      </c>
      <c r="AC387" s="78" t="e">
        <f t="shared" si="130"/>
        <v>#VALUE!</v>
      </c>
      <c r="AD387" s="79" t="e">
        <f t="shared" si="124"/>
        <v>#VALUE!</v>
      </c>
      <c r="AE387" s="73" t="str">
        <f t="shared" si="131"/>
        <v>missing data</v>
      </c>
      <c r="AF387" s="80" t="str">
        <f t="shared" ref="AF387:AF450" si="143">IF(AE387="missing data","missing data",IF(AE387="Nutriscore_A","dark green",IF(AE387="Nutriscore_B","green",IF(AE387="Nutriscore_C","yellow",IF(AE387="Nutriscore_D","orange","dark orange")))))</f>
        <v>missing data</v>
      </c>
      <c r="AG387" s="81" t="e">
        <f t="shared" si="134"/>
        <v>#VALUE!</v>
      </c>
      <c r="AH387" s="81" t="e">
        <f t="shared" si="135"/>
        <v>#VALUE!</v>
      </c>
    </row>
    <row r="388" spans="1:34" x14ac:dyDescent="0.25">
      <c r="A388" s="114" t="s">
        <v>74</v>
      </c>
      <c r="B388" s="102"/>
      <c r="C388" s="103"/>
      <c r="D388" s="103"/>
      <c r="E388" s="104"/>
      <c r="F388" s="105"/>
      <c r="G388" s="106"/>
      <c r="H388" s="106"/>
      <c r="I388" s="106"/>
      <c r="J388" s="107"/>
      <c r="K388" s="108" t="str">
        <f t="shared" si="136"/>
        <v xml:space="preserve"> </v>
      </c>
      <c r="L388" s="109" t="str">
        <f t="shared" si="137"/>
        <v xml:space="preserve"> </v>
      </c>
      <c r="M388" s="109" t="str">
        <f t="shared" si="138"/>
        <v xml:space="preserve"> </v>
      </c>
      <c r="N388" s="109" t="str">
        <f t="shared" si="139"/>
        <v xml:space="preserve"> </v>
      </c>
      <c r="O388" s="110" t="str">
        <f t="shared" si="140"/>
        <v xml:space="preserve"> </v>
      </c>
      <c r="P388" s="110" t="str">
        <f t="shared" si="141"/>
        <v xml:space="preserve"> </v>
      </c>
      <c r="Q388" s="111" t="str">
        <f t="shared" si="142"/>
        <v xml:space="preserve"> </v>
      </c>
      <c r="R388" s="108" t="e">
        <f t="shared" si="125"/>
        <v>#VALUE!</v>
      </c>
      <c r="S388" s="112" t="e">
        <f t="shared" si="126"/>
        <v>#VALUE!</v>
      </c>
      <c r="T388" s="72" t="e">
        <f t="shared" si="127"/>
        <v>#VALUE!</v>
      </c>
      <c r="U388" s="73" t="str">
        <f t="shared" si="128"/>
        <v>donnée(s) manquante(s)</v>
      </c>
      <c r="V388" s="74" t="str">
        <f t="shared" si="129"/>
        <v>donnée(s) manquante(s)</v>
      </c>
      <c r="W388" s="75" t="str">
        <f t="shared" si="132"/>
        <v xml:space="preserve"> </v>
      </c>
      <c r="X388" s="75" t="str">
        <f>IF(ISBLANK(I388)," ",IF(I388&lt;=Scenario!$C$3,0,IF(I388&lt;=Scenario!$C$5,1,IF(I388&lt;=Scenario!$C$6,2,IF(I388&lt;=Scenario!$C$7,3,IF(I388&lt;=Scenario!$C$8,4,5))))))</f>
        <v xml:space="preserve"> </v>
      </c>
      <c r="Y388" s="75" t="str">
        <f>IF(ISBLANK(J388)," ",IF(ROUND(J388,2)&lt;=Scenario!$G$3,0,IF(ROUND(J388,2)&lt;=Scenario!$G$5,1,IF(ROUND(J388,2)&lt;=Scenario!$G$6,2,IF(ROUND(J388,2)&lt;=Scenario!$G$7,3,IF(ROUND(J388,2)&lt;=Scenario!$G$8,4,IF(ROUND(J388,2)&lt;=Scenario!$G$9,5,IF(ROUND(J388,2)&lt;=Scenario!$G$10,6,7))))))))</f>
        <v xml:space="preserve"> </v>
      </c>
      <c r="Z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81" t="e">
        <f t="shared" si="133"/>
        <v>#VALUE!</v>
      </c>
      <c r="AC388" s="78" t="e">
        <f t="shared" si="130"/>
        <v>#VALUE!</v>
      </c>
      <c r="AD388" s="79" t="e">
        <f t="shared" ref="AD388:AD451" si="144">IF(AB388&lt;11,AB388-AC388,AB388-X388-W388)</f>
        <v>#VALUE!</v>
      </c>
      <c r="AE388" s="73" t="str">
        <f t="shared" si="131"/>
        <v>missing data</v>
      </c>
      <c r="AF388" s="80" t="str">
        <f t="shared" si="143"/>
        <v>missing data</v>
      </c>
      <c r="AG388" s="81" t="e">
        <f t="shared" si="134"/>
        <v>#VALUE!</v>
      </c>
      <c r="AH388" s="81" t="e">
        <f t="shared" si="135"/>
        <v>#VALUE!</v>
      </c>
    </row>
    <row r="389" spans="1:34" x14ac:dyDescent="0.25">
      <c r="A389" s="114" t="s">
        <v>74</v>
      </c>
      <c r="B389" s="102"/>
      <c r="C389" s="103"/>
      <c r="D389" s="103"/>
      <c r="E389" s="104"/>
      <c r="F389" s="105"/>
      <c r="G389" s="106"/>
      <c r="H389" s="106"/>
      <c r="I389" s="106"/>
      <c r="J389" s="107"/>
      <c r="K389" s="108" t="str">
        <f t="shared" si="136"/>
        <v xml:space="preserve"> </v>
      </c>
      <c r="L389" s="109" t="str">
        <f t="shared" si="137"/>
        <v xml:space="preserve"> </v>
      </c>
      <c r="M389" s="109" t="str">
        <f t="shared" si="138"/>
        <v xml:space="preserve"> </v>
      </c>
      <c r="N389" s="109" t="str">
        <f t="shared" si="139"/>
        <v xml:space="preserve"> </v>
      </c>
      <c r="O389" s="110" t="str">
        <f t="shared" si="140"/>
        <v xml:space="preserve"> </v>
      </c>
      <c r="P389" s="110" t="str">
        <f t="shared" si="141"/>
        <v xml:space="preserve"> </v>
      </c>
      <c r="Q389" s="111" t="str">
        <f t="shared" si="142"/>
        <v xml:space="preserve"> </v>
      </c>
      <c r="R389" s="108" t="e">
        <f t="shared" si="125"/>
        <v>#VALUE!</v>
      </c>
      <c r="S389" s="112" t="e">
        <f t="shared" si="126"/>
        <v>#VALUE!</v>
      </c>
      <c r="T389" s="72" t="e">
        <f t="shared" si="127"/>
        <v>#VALUE!</v>
      </c>
      <c r="U389" s="73" t="str">
        <f t="shared" si="128"/>
        <v>donnée(s) manquante(s)</v>
      </c>
      <c r="V389" s="74" t="str">
        <f t="shared" si="129"/>
        <v>donnée(s) manquante(s)</v>
      </c>
      <c r="W389" s="75" t="str">
        <f t="shared" si="132"/>
        <v xml:space="preserve"> </v>
      </c>
      <c r="X389" s="75" t="str">
        <f>IF(ISBLANK(I389)," ",IF(I389&lt;=Scenario!$C$3,0,IF(I389&lt;=Scenario!$C$5,1,IF(I389&lt;=Scenario!$C$6,2,IF(I389&lt;=Scenario!$C$7,3,IF(I389&lt;=Scenario!$C$8,4,5))))))</f>
        <v xml:space="preserve"> </v>
      </c>
      <c r="Y389" s="75" t="str">
        <f>IF(ISBLANK(J389)," ",IF(ROUND(J389,2)&lt;=Scenario!$G$3,0,IF(ROUND(J389,2)&lt;=Scenario!$G$5,1,IF(ROUND(J389,2)&lt;=Scenario!$G$6,2,IF(ROUND(J389,2)&lt;=Scenario!$G$7,3,IF(ROUND(J389,2)&lt;=Scenario!$G$8,4,IF(ROUND(J389,2)&lt;=Scenario!$G$9,5,IF(ROUND(J389,2)&lt;=Scenario!$G$10,6,7))))))))</f>
        <v xml:space="preserve"> </v>
      </c>
      <c r="Z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81" t="e">
        <f t="shared" si="133"/>
        <v>#VALUE!</v>
      </c>
      <c r="AC389" s="78" t="e">
        <f t="shared" si="130"/>
        <v>#VALUE!</v>
      </c>
      <c r="AD389" s="79" t="e">
        <f t="shared" si="144"/>
        <v>#VALUE!</v>
      </c>
      <c r="AE389" s="73" t="str">
        <f t="shared" si="131"/>
        <v>missing data</v>
      </c>
      <c r="AF389" s="80" t="str">
        <f t="shared" si="143"/>
        <v>missing data</v>
      </c>
      <c r="AG389" s="81" t="e">
        <f t="shared" si="134"/>
        <v>#VALUE!</v>
      </c>
      <c r="AH389" s="81" t="e">
        <f t="shared" si="135"/>
        <v>#VALUE!</v>
      </c>
    </row>
    <row r="390" spans="1:34" x14ac:dyDescent="0.25">
      <c r="A390" s="114" t="s">
        <v>74</v>
      </c>
      <c r="B390" s="102"/>
      <c r="C390" s="103"/>
      <c r="D390" s="103"/>
      <c r="E390" s="104"/>
      <c r="F390" s="105"/>
      <c r="G390" s="106"/>
      <c r="H390" s="106"/>
      <c r="I390" s="106"/>
      <c r="J390" s="107"/>
      <c r="K390" s="108" t="str">
        <f t="shared" si="136"/>
        <v xml:space="preserve"> </v>
      </c>
      <c r="L390" s="109" t="str">
        <f t="shared" si="137"/>
        <v xml:space="preserve"> </v>
      </c>
      <c r="M390" s="109" t="str">
        <f t="shared" si="138"/>
        <v xml:space="preserve"> </v>
      </c>
      <c r="N390" s="109" t="str">
        <f t="shared" si="139"/>
        <v xml:space="preserve"> </v>
      </c>
      <c r="O390" s="110" t="str">
        <f t="shared" si="140"/>
        <v xml:space="preserve"> </v>
      </c>
      <c r="P390" s="110" t="str">
        <f t="shared" si="141"/>
        <v xml:space="preserve"> </v>
      </c>
      <c r="Q390" s="111" t="str">
        <f t="shared" si="142"/>
        <v xml:space="preserve"> </v>
      </c>
      <c r="R390" s="108" t="e">
        <f t="shared" ref="R390:R453" si="145">SUM(K390+L390+M390+N390)</f>
        <v>#VALUE!</v>
      </c>
      <c r="S390" s="112" t="e">
        <f t="shared" ref="S390:S453" si="146">SUM(O390+P390+Q390)</f>
        <v>#VALUE!</v>
      </c>
      <c r="T390" s="72" t="e">
        <f t="shared" ref="T390:T453" si="147">IF(AND(R390&gt;=0,R390&lt;11),R390-S390,IF(AND(R390&gt;=11,O390=5),R390-S390,R390-O390-P390))</f>
        <v>#VALUE!</v>
      </c>
      <c r="U390" s="73" t="str">
        <f t="shared" ref="U390:U453" si="148">IF(OR(ISBLANK(B390),ISBLANK(C390),ISBLANK(D390),ISBLANK(E390),ISBLANK(H390),ISBLANK(I390),ISBLANK(J390)),"donnée(s) manquante(s)",IF(T390&lt;0,"Nutriscore_A",IF(T390&lt;3,"Nutriscore_B",IF(T390&lt;11,"Nutriscore_C",IF(T390&lt;19,"Nutriscore_D","Nutriscore_E")))))</f>
        <v>donnée(s) manquante(s)</v>
      </c>
      <c r="V390" s="74" t="str">
        <f t="shared" ref="V390:V453" si="149">IF(U390="donnée(s) manquante(s)","donnée(s) manquante(s)",IF(U390="Nutriscore_A","dark green",IF(U390="Nutriscore_B","green",IF(U390="Nutriscore_C","yellow",IF(U390="Nutriscore_D","orange","dark orange")))))</f>
        <v>donnée(s) manquante(s)</v>
      </c>
      <c r="W390" s="75" t="str">
        <f t="shared" si="132"/>
        <v xml:space="preserve"> </v>
      </c>
      <c r="X390" s="75" t="str">
        <f>IF(ISBLANK(I390)," ",IF(I390&lt;=Scenario!$C$3,0,IF(I390&lt;=Scenario!$C$5,1,IF(I390&lt;=Scenario!$C$6,2,IF(I390&lt;=Scenario!$C$7,3,IF(I390&lt;=Scenario!$C$8,4,5))))))</f>
        <v xml:space="preserve"> </v>
      </c>
      <c r="Y390" s="75" t="str">
        <f>IF(ISBLANK(J390)," ",IF(ROUND(J390,2)&lt;=Scenario!$G$3,0,IF(ROUND(J390,2)&lt;=Scenario!$G$5,1,IF(ROUND(J390,2)&lt;=Scenario!$G$6,2,IF(ROUND(J390,2)&lt;=Scenario!$G$7,3,IF(ROUND(J390,2)&lt;=Scenario!$G$8,4,IF(ROUND(J390,2)&lt;=Scenario!$G$9,5,IF(ROUND(J390,2)&lt;=Scenario!$G$10,6,7))))))))</f>
        <v xml:space="preserve"> </v>
      </c>
      <c r="Z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81" t="e">
        <f t="shared" si="133"/>
        <v>#VALUE!</v>
      </c>
      <c r="AC390" s="78" t="e">
        <f t="shared" ref="AC390:AC453" si="150">Y390+W390+X390</f>
        <v>#VALUE!</v>
      </c>
      <c r="AD390" s="79" t="e">
        <f t="shared" si="144"/>
        <v>#VALUE!</v>
      </c>
      <c r="AE390" s="73" t="str">
        <f t="shared" si="131"/>
        <v>missing data</v>
      </c>
      <c r="AF390" s="80" t="str">
        <f t="shared" si="143"/>
        <v>missing data</v>
      </c>
      <c r="AG390" s="81" t="e">
        <f t="shared" si="134"/>
        <v>#VALUE!</v>
      </c>
      <c r="AH390" s="81" t="e">
        <f t="shared" si="135"/>
        <v>#VALUE!</v>
      </c>
    </row>
    <row r="391" spans="1:34" x14ac:dyDescent="0.25">
      <c r="A391" s="114" t="s">
        <v>74</v>
      </c>
      <c r="B391" s="102"/>
      <c r="C391" s="103"/>
      <c r="D391" s="103"/>
      <c r="E391" s="104"/>
      <c r="F391" s="105"/>
      <c r="G391" s="106"/>
      <c r="H391" s="106"/>
      <c r="I391" s="106"/>
      <c r="J391" s="107"/>
      <c r="K391" s="108" t="str">
        <f t="shared" si="136"/>
        <v xml:space="preserve"> </v>
      </c>
      <c r="L391" s="109" t="str">
        <f t="shared" si="137"/>
        <v xml:space="preserve"> </v>
      </c>
      <c r="M391" s="109" t="str">
        <f t="shared" si="138"/>
        <v xml:space="preserve"> </v>
      </c>
      <c r="N391" s="109" t="str">
        <f t="shared" si="139"/>
        <v xml:space="preserve"> </v>
      </c>
      <c r="O391" s="110" t="str">
        <f t="shared" si="140"/>
        <v xml:space="preserve"> </v>
      </c>
      <c r="P391" s="110" t="str">
        <f t="shared" si="141"/>
        <v xml:space="preserve"> </v>
      </c>
      <c r="Q391" s="111" t="str">
        <f t="shared" si="142"/>
        <v xml:space="preserve"> </v>
      </c>
      <c r="R391" s="108" t="e">
        <f t="shared" si="145"/>
        <v>#VALUE!</v>
      </c>
      <c r="S391" s="112" t="e">
        <f t="shared" si="146"/>
        <v>#VALUE!</v>
      </c>
      <c r="T391" s="72" t="e">
        <f t="shared" si="147"/>
        <v>#VALUE!</v>
      </c>
      <c r="U391" s="73" t="str">
        <f t="shared" si="148"/>
        <v>donnée(s) manquante(s)</v>
      </c>
      <c r="V391" s="74" t="str">
        <f t="shared" si="149"/>
        <v>donnée(s) manquante(s)</v>
      </c>
      <c r="W391" s="75" t="str">
        <f t="shared" si="132"/>
        <v xml:space="preserve"> </v>
      </c>
      <c r="X391" s="75" t="str">
        <f>IF(ISBLANK(I391)," ",IF(I391&lt;=Scenario!$C$3,0,IF(I391&lt;=Scenario!$C$5,1,IF(I391&lt;=Scenario!$C$6,2,IF(I391&lt;=Scenario!$C$7,3,IF(I391&lt;=Scenario!$C$8,4,5))))))</f>
        <v xml:space="preserve"> </v>
      </c>
      <c r="Y391" s="75" t="str">
        <f>IF(ISBLANK(J391)," ",IF(ROUND(J391,2)&lt;=Scenario!$G$3,0,IF(ROUND(J391,2)&lt;=Scenario!$G$5,1,IF(ROUND(J391,2)&lt;=Scenario!$G$6,2,IF(ROUND(J391,2)&lt;=Scenario!$G$7,3,IF(ROUND(J391,2)&lt;=Scenario!$G$8,4,IF(ROUND(J391,2)&lt;=Scenario!$G$9,5,IF(ROUND(J391,2)&lt;=Scenario!$G$10,6,7))))))))</f>
        <v xml:space="preserve"> </v>
      </c>
      <c r="Z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81" t="e">
        <f t="shared" si="133"/>
        <v>#VALUE!</v>
      </c>
      <c r="AC391" s="78" t="e">
        <f t="shared" si="150"/>
        <v>#VALUE!</v>
      </c>
      <c r="AD391" s="79" t="e">
        <f t="shared" si="144"/>
        <v>#VALUE!</v>
      </c>
      <c r="AE391" s="73" t="str">
        <f t="shared" ref="AE391:AE454" si="151">IF(OR(ISBLANK(B391),ISBLANK(C391),ISBLANK(D391),ISBLANK(F391),ISBLANK(H391),ISBLANK(I391),ISBLANK(J391)),"missing data",IF(AD391&lt;1,"Nutriscore_A",IF(AD391&lt;3,"Nutriscore_B",IF(AD391&lt;11,"Nutriscore_C",IF(AD391&lt;19,"Nutriscore_D","Nutriscore_E")))))</f>
        <v>missing data</v>
      </c>
      <c r="AF391" s="80" t="str">
        <f t="shared" si="143"/>
        <v>missing data</v>
      </c>
      <c r="AG391" s="81" t="e">
        <f t="shared" si="134"/>
        <v>#VALUE!</v>
      </c>
      <c r="AH391" s="81" t="e">
        <f t="shared" si="135"/>
        <v>#VALUE!</v>
      </c>
    </row>
    <row r="392" spans="1:34" x14ac:dyDescent="0.25">
      <c r="A392" s="114" t="s">
        <v>74</v>
      </c>
      <c r="B392" s="102"/>
      <c r="C392" s="103"/>
      <c r="D392" s="103"/>
      <c r="E392" s="104"/>
      <c r="F392" s="105"/>
      <c r="G392" s="106"/>
      <c r="H392" s="106"/>
      <c r="I392" s="106"/>
      <c r="J392" s="107"/>
      <c r="K392" s="108" t="str">
        <f t="shared" si="136"/>
        <v xml:space="preserve"> </v>
      </c>
      <c r="L392" s="109" t="str">
        <f t="shared" si="137"/>
        <v xml:space="preserve"> </v>
      </c>
      <c r="M392" s="109" t="str">
        <f t="shared" si="138"/>
        <v xml:space="preserve"> </v>
      </c>
      <c r="N392" s="109" t="str">
        <f t="shared" si="139"/>
        <v xml:space="preserve"> </v>
      </c>
      <c r="O392" s="110" t="str">
        <f t="shared" si="140"/>
        <v xml:space="preserve"> </v>
      </c>
      <c r="P392" s="110" t="str">
        <f t="shared" si="141"/>
        <v xml:space="preserve"> </v>
      </c>
      <c r="Q392" s="111" t="str">
        <f t="shared" si="142"/>
        <v xml:space="preserve"> </v>
      </c>
      <c r="R392" s="108" t="e">
        <f t="shared" si="145"/>
        <v>#VALUE!</v>
      </c>
      <c r="S392" s="112" t="e">
        <f t="shared" si="146"/>
        <v>#VALUE!</v>
      </c>
      <c r="T392" s="72" t="e">
        <f t="shared" si="147"/>
        <v>#VALUE!</v>
      </c>
      <c r="U392" s="73" t="str">
        <f t="shared" si="148"/>
        <v>donnée(s) manquante(s)</v>
      </c>
      <c r="V392" s="74" t="str">
        <f t="shared" si="149"/>
        <v>donnée(s) manquante(s)</v>
      </c>
      <c r="W392" s="75" t="str">
        <f t="shared" si="132"/>
        <v xml:space="preserve"> </v>
      </c>
      <c r="X392" s="75" t="str">
        <f>IF(ISBLANK(I392)," ",IF(I392&lt;=Scenario!$C$3,0,IF(I392&lt;=Scenario!$C$5,1,IF(I392&lt;=Scenario!$C$6,2,IF(I392&lt;=Scenario!$C$7,3,IF(I392&lt;=Scenario!$C$8,4,5))))))</f>
        <v xml:space="preserve"> </v>
      </c>
      <c r="Y392" s="75" t="str">
        <f>IF(ISBLANK(J392)," ",IF(ROUND(J392,2)&lt;=Scenario!$G$3,0,IF(ROUND(J392,2)&lt;=Scenario!$G$5,1,IF(ROUND(J392,2)&lt;=Scenario!$G$6,2,IF(ROUND(J392,2)&lt;=Scenario!$G$7,3,IF(ROUND(J392,2)&lt;=Scenario!$G$8,4,IF(ROUND(J392,2)&lt;=Scenario!$G$9,5,IF(ROUND(J392,2)&lt;=Scenario!$G$10,6,7))))))))</f>
        <v xml:space="preserve"> </v>
      </c>
      <c r="Z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81" t="e">
        <f t="shared" si="133"/>
        <v>#VALUE!</v>
      </c>
      <c r="AC392" s="78" t="e">
        <f t="shared" si="150"/>
        <v>#VALUE!</v>
      </c>
      <c r="AD392" s="79" t="e">
        <f t="shared" si="144"/>
        <v>#VALUE!</v>
      </c>
      <c r="AE392" s="73" t="str">
        <f t="shared" si="151"/>
        <v>missing data</v>
      </c>
      <c r="AF392" s="80" t="str">
        <f t="shared" si="143"/>
        <v>missing data</v>
      </c>
      <c r="AG392" s="81" t="e">
        <f t="shared" si="134"/>
        <v>#VALUE!</v>
      </c>
      <c r="AH392" s="81" t="e">
        <f t="shared" si="135"/>
        <v>#VALUE!</v>
      </c>
    </row>
    <row r="393" spans="1:34" x14ac:dyDescent="0.25">
      <c r="A393" s="114" t="s">
        <v>74</v>
      </c>
      <c r="B393" s="102"/>
      <c r="C393" s="103"/>
      <c r="D393" s="103"/>
      <c r="E393" s="104"/>
      <c r="F393" s="105"/>
      <c r="G393" s="106"/>
      <c r="H393" s="106"/>
      <c r="I393" s="106"/>
      <c r="J393" s="107"/>
      <c r="K393" s="108" t="str">
        <f t="shared" si="136"/>
        <v xml:space="preserve"> </v>
      </c>
      <c r="L393" s="109" t="str">
        <f t="shared" si="137"/>
        <v xml:space="preserve"> </v>
      </c>
      <c r="M393" s="109" t="str">
        <f t="shared" si="138"/>
        <v xml:space="preserve"> </v>
      </c>
      <c r="N393" s="109" t="str">
        <f t="shared" si="139"/>
        <v xml:space="preserve"> </v>
      </c>
      <c r="O393" s="110" t="str">
        <f t="shared" si="140"/>
        <v xml:space="preserve"> </v>
      </c>
      <c r="P393" s="110" t="str">
        <f t="shared" si="141"/>
        <v xml:space="preserve"> </v>
      </c>
      <c r="Q393" s="111" t="str">
        <f t="shared" si="142"/>
        <v xml:space="preserve"> </v>
      </c>
      <c r="R393" s="108" t="e">
        <f t="shared" si="145"/>
        <v>#VALUE!</v>
      </c>
      <c r="S393" s="112" t="e">
        <f t="shared" si="146"/>
        <v>#VALUE!</v>
      </c>
      <c r="T393" s="72" t="e">
        <f t="shared" si="147"/>
        <v>#VALUE!</v>
      </c>
      <c r="U393" s="73" t="str">
        <f t="shared" si="148"/>
        <v>donnée(s) manquante(s)</v>
      </c>
      <c r="V393" s="74" t="str">
        <f t="shared" si="149"/>
        <v>donnée(s) manquante(s)</v>
      </c>
      <c r="W393" s="75" t="str">
        <f t="shared" si="132"/>
        <v xml:space="preserve"> </v>
      </c>
      <c r="X393" s="75" t="str">
        <f>IF(ISBLANK(I393)," ",IF(I393&lt;=Scenario!$C$3,0,IF(I393&lt;=Scenario!$C$5,1,IF(I393&lt;=Scenario!$C$6,2,IF(I393&lt;=Scenario!$C$7,3,IF(I393&lt;=Scenario!$C$8,4,5))))))</f>
        <v xml:space="preserve"> </v>
      </c>
      <c r="Y393" s="75" t="str">
        <f>IF(ISBLANK(J393)," ",IF(ROUND(J393,2)&lt;=Scenario!$G$3,0,IF(ROUND(J393,2)&lt;=Scenario!$G$5,1,IF(ROUND(J393,2)&lt;=Scenario!$G$6,2,IF(ROUND(J393,2)&lt;=Scenario!$G$7,3,IF(ROUND(J393,2)&lt;=Scenario!$G$8,4,IF(ROUND(J393,2)&lt;=Scenario!$G$9,5,IF(ROUND(J393,2)&lt;=Scenario!$G$10,6,7))))))))</f>
        <v xml:space="preserve"> </v>
      </c>
      <c r="Z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81" t="e">
        <f t="shared" si="133"/>
        <v>#VALUE!</v>
      </c>
      <c r="AC393" s="78" t="e">
        <f t="shared" si="150"/>
        <v>#VALUE!</v>
      </c>
      <c r="AD393" s="79" t="e">
        <f t="shared" si="144"/>
        <v>#VALUE!</v>
      </c>
      <c r="AE393" s="73" t="str">
        <f t="shared" si="151"/>
        <v>missing data</v>
      </c>
      <c r="AF393" s="80" t="str">
        <f t="shared" si="143"/>
        <v>missing data</v>
      </c>
      <c r="AG393" s="81" t="e">
        <f t="shared" si="134"/>
        <v>#VALUE!</v>
      </c>
      <c r="AH393" s="81" t="e">
        <f t="shared" si="135"/>
        <v>#VALUE!</v>
      </c>
    </row>
    <row r="394" spans="1:34" x14ac:dyDescent="0.25">
      <c r="A394" s="114" t="s">
        <v>74</v>
      </c>
      <c r="B394" s="102"/>
      <c r="C394" s="103"/>
      <c r="D394" s="103"/>
      <c r="E394" s="104"/>
      <c r="F394" s="105"/>
      <c r="G394" s="106"/>
      <c r="H394" s="106"/>
      <c r="I394" s="106"/>
      <c r="J394" s="107"/>
      <c r="K394" s="108" t="str">
        <f t="shared" si="136"/>
        <v xml:space="preserve"> </v>
      </c>
      <c r="L394" s="109" t="str">
        <f t="shared" si="137"/>
        <v xml:space="preserve"> </v>
      </c>
      <c r="M394" s="109" t="str">
        <f t="shared" si="138"/>
        <v xml:space="preserve"> </v>
      </c>
      <c r="N394" s="109" t="str">
        <f t="shared" si="139"/>
        <v xml:space="preserve"> </v>
      </c>
      <c r="O394" s="110" t="str">
        <f t="shared" si="140"/>
        <v xml:space="preserve"> </v>
      </c>
      <c r="P394" s="110" t="str">
        <f t="shared" si="141"/>
        <v xml:space="preserve"> </v>
      </c>
      <c r="Q394" s="111" t="str">
        <f t="shared" si="142"/>
        <v xml:space="preserve"> </v>
      </c>
      <c r="R394" s="108" t="e">
        <f t="shared" si="145"/>
        <v>#VALUE!</v>
      </c>
      <c r="S394" s="112" t="e">
        <f t="shared" si="146"/>
        <v>#VALUE!</v>
      </c>
      <c r="T394" s="72" t="e">
        <f t="shared" si="147"/>
        <v>#VALUE!</v>
      </c>
      <c r="U394" s="73" t="str">
        <f t="shared" si="148"/>
        <v>donnée(s) manquante(s)</v>
      </c>
      <c r="V394" s="74" t="str">
        <f t="shared" si="149"/>
        <v>donnée(s) manquante(s)</v>
      </c>
      <c r="W394" s="75" t="str">
        <f t="shared" si="132"/>
        <v xml:space="preserve"> </v>
      </c>
      <c r="X394" s="75" t="str">
        <f>IF(ISBLANK(I394)," ",IF(I394&lt;=Scenario!$C$3,0,IF(I394&lt;=Scenario!$C$5,1,IF(I394&lt;=Scenario!$C$6,2,IF(I394&lt;=Scenario!$C$7,3,IF(I394&lt;=Scenario!$C$8,4,5))))))</f>
        <v xml:space="preserve"> </v>
      </c>
      <c r="Y394" s="75" t="str">
        <f>IF(ISBLANK(J394)," ",IF(ROUND(J394,2)&lt;=Scenario!$G$3,0,IF(ROUND(J394,2)&lt;=Scenario!$G$5,1,IF(ROUND(J394,2)&lt;=Scenario!$G$6,2,IF(ROUND(J394,2)&lt;=Scenario!$G$7,3,IF(ROUND(J394,2)&lt;=Scenario!$G$8,4,IF(ROUND(J394,2)&lt;=Scenario!$G$9,5,IF(ROUND(J394,2)&lt;=Scenario!$G$10,6,7))))))))</f>
        <v xml:space="preserve"> </v>
      </c>
      <c r="Z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81" t="e">
        <f t="shared" si="133"/>
        <v>#VALUE!</v>
      </c>
      <c r="AC394" s="78" t="e">
        <f t="shared" si="150"/>
        <v>#VALUE!</v>
      </c>
      <c r="AD394" s="79" t="e">
        <f t="shared" si="144"/>
        <v>#VALUE!</v>
      </c>
      <c r="AE394" s="73" t="str">
        <f t="shared" si="151"/>
        <v>missing data</v>
      </c>
      <c r="AF394" s="80" t="str">
        <f t="shared" si="143"/>
        <v>missing data</v>
      </c>
      <c r="AG394" s="81" t="e">
        <f t="shared" si="134"/>
        <v>#VALUE!</v>
      </c>
      <c r="AH394" s="81" t="e">
        <f t="shared" si="135"/>
        <v>#VALUE!</v>
      </c>
    </row>
    <row r="395" spans="1:34" x14ac:dyDescent="0.25">
      <c r="A395" s="114" t="s">
        <v>74</v>
      </c>
      <c r="B395" s="102"/>
      <c r="C395" s="103"/>
      <c r="D395" s="103"/>
      <c r="E395" s="104"/>
      <c r="F395" s="105"/>
      <c r="G395" s="106"/>
      <c r="H395" s="106"/>
      <c r="I395" s="106"/>
      <c r="J395" s="107"/>
      <c r="K395" s="108" t="str">
        <f t="shared" si="136"/>
        <v xml:space="preserve"> </v>
      </c>
      <c r="L395" s="109" t="str">
        <f t="shared" si="137"/>
        <v xml:space="preserve"> </v>
      </c>
      <c r="M395" s="109" t="str">
        <f t="shared" si="138"/>
        <v xml:space="preserve"> </v>
      </c>
      <c r="N395" s="109" t="str">
        <f t="shared" si="139"/>
        <v xml:space="preserve"> </v>
      </c>
      <c r="O395" s="110" t="str">
        <f t="shared" si="140"/>
        <v xml:space="preserve"> </v>
      </c>
      <c r="P395" s="110" t="str">
        <f t="shared" si="141"/>
        <v xml:space="preserve"> </v>
      </c>
      <c r="Q395" s="111" t="str">
        <f t="shared" si="142"/>
        <v xml:space="preserve"> </v>
      </c>
      <c r="R395" s="108" t="e">
        <f t="shared" si="145"/>
        <v>#VALUE!</v>
      </c>
      <c r="S395" s="112" t="e">
        <f t="shared" si="146"/>
        <v>#VALUE!</v>
      </c>
      <c r="T395" s="72" t="e">
        <f t="shared" si="147"/>
        <v>#VALUE!</v>
      </c>
      <c r="U395" s="73" t="str">
        <f t="shared" si="148"/>
        <v>donnée(s) manquante(s)</v>
      </c>
      <c r="V395" s="74" t="str">
        <f t="shared" si="149"/>
        <v>donnée(s) manquante(s)</v>
      </c>
      <c r="W395" s="75" t="str">
        <f t="shared" si="132"/>
        <v xml:space="preserve"> </v>
      </c>
      <c r="X395" s="75" t="str">
        <f>IF(ISBLANK(I395)," ",IF(I395&lt;=Scenario!$C$3,0,IF(I395&lt;=Scenario!$C$5,1,IF(I395&lt;=Scenario!$C$6,2,IF(I395&lt;=Scenario!$C$7,3,IF(I395&lt;=Scenario!$C$8,4,5))))))</f>
        <v xml:space="preserve"> </v>
      </c>
      <c r="Y395" s="75" t="str">
        <f>IF(ISBLANK(J395)," ",IF(ROUND(J395,2)&lt;=Scenario!$G$3,0,IF(ROUND(J395,2)&lt;=Scenario!$G$5,1,IF(ROUND(J395,2)&lt;=Scenario!$G$6,2,IF(ROUND(J395,2)&lt;=Scenario!$G$7,3,IF(ROUND(J395,2)&lt;=Scenario!$G$8,4,IF(ROUND(J395,2)&lt;=Scenario!$G$9,5,IF(ROUND(J395,2)&lt;=Scenario!$G$10,6,7))))))))</f>
        <v xml:space="preserve"> </v>
      </c>
      <c r="Z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81" t="e">
        <f t="shared" si="133"/>
        <v>#VALUE!</v>
      </c>
      <c r="AC395" s="78" t="e">
        <f t="shared" si="150"/>
        <v>#VALUE!</v>
      </c>
      <c r="AD395" s="79" t="e">
        <f t="shared" si="144"/>
        <v>#VALUE!</v>
      </c>
      <c r="AE395" s="73" t="str">
        <f t="shared" si="151"/>
        <v>missing data</v>
      </c>
      <c r="AF395" s="80" t="str">
        <f t="shared" si="143"/>
        <v>missing data</v>
      </c>
      <c r="AG395" s="81" t="e">
        <f t="shared" si="134"/>
        <v>#VALUE!</v>
      </c>
      <c r="AH395" s="81" t="e">
        <f t="shared" si="135"/>
        <v>#VALUE!</v>
      </c>
    </row>
    <row r="396" spans="1:34" x14ac:dyDescent="0.25">
      <c r="A396" s="114" t="s">
        <v>74</v>
      </c>
      <c r="B396" s="102"/>
      <c r="C396" s="103"/>
      <c r="D396" s="103"/>
      <c r="E396" s="104"/>
      <c r="F396" s="105"/>
      <c r="G396" s="106"/>
      <c r="H396" s="106"/>
      <c r="I396" s="106"/>
      <c r="J396" s="107"/>
      <c r="K396" s="108" t="str">
        <f t="shared" si="136"/>
        <v xml:space="preserve"> </v>
      </c>
      <c r="L396" s="109" t="str">
        <f t="shared" si="137"/>
        <v xml:space="preserve"> </v>
      </c>
      <c r="M396" s="109" t="str">
        <f t="shared" si="138"/>
        <v xml:space="preserve"> </v>
      </c>
      <c r="N396" s="109" t="str">
        <f t="shared" si="139"/>
        <v xml:space="preserve"> </v>
      </c>
      <c r="O396" s="110" t="str">
        <f t="shared" si="140"/>
        <v xml:space="preserve"> </v>
      </c>
      <c r="P396" s="110" t="str">
        <f t="shared" si="141"/>
        <v xml:space="preserve"> </v>
      </c>
      <c r="Q396" s="111" t="str">
        <f t="shared" si="142"/>
        <v xml:space="preserve"> </v>
      </c>
      <c r="R396" s="108" t="e">
        <f t="shared" si="145"/>
        <v>#VALUE!</v>
      </c>
      <c r="S396" s="112" t="e">
        <f t="shared" si="146"/>
        <v>#VALUE!</v>
      </c>
      <c r="T396" s="72" t="e">
        <f t="shared" si="147"/>
        <v>#VALUE!</v>
      </c>
      <c r="U396" s="73" t="str">
        <f t="shared" si="148"/>
        <v>donnée(s) manquante(s)</v>
      </c>
      <c r="V396" s="74" t="str">
        <f t="shared" si="149"/>
        <v>donnée(s) manquante(s)</v>
      </c>
      <c r="W396" s="75" t="str">
        <f t="shared" si="132"/>
        <v xml:space="preserve"> </v>
      </c>
      <c r="X396" s="75" t="str">
        <f>IF(ISBLANK(I396)," ",IF(I396&lt;=Scenario!$C$3,0,IF(I396&lt;=Scenario!$C$5,1,IF(I396&lt;=Scenario!$C$6,2,IF(I396&lt;=Scenario!$C$7,3,IF(I396&lt;=Scenario!$C$8,4,5))))))</f>
        <v xml:space="preserve"> </v>
      </c>
      <c r="Y396" s="75" t="str">
        <f>IF(ISBLANK(J396)," ",IF(ROUND(J396,2)&lt;=Scenario!$G$3,0,IF(ROUND(J396,2)&lt;=Scenario!$G$5,1,IF(ROUND(J396,2)&lt;=Scenario!$G$6,2,IF(ROUND(J396,2)&lt;=Scenario!$G$7,3,IF(ROUND(J396,2)&lt;=Scenario!$G$8,4,IF(ROUND(J396,2)&lt;=Scenario!$G$9,5,IF(ROUND(J396,2)&lt;=Scenario!$G$10,6,7))))))))</f>
        <v xml:space="preserve"> </v>
      </c>
      <c r="Z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81" t="e">
        <f t="shared" si="133"/>
        <v>#VALUE!</v>
      </c>
      <c r="AC396" s="78" t="e">
        <f t="shared" si="150"/>
        <v>#VALUE!</v>
      </c>
      <c r="AD396" s="79" t="e">
        <f t="shared" si="144"/>
        <v>#VALUE!</v>
      </c>
      <c r="AE396" s="73" t="str">
        <f t="shared" si="151"/>
        <v>missing data</v>
      </c>
      <c r="AF396" s="80" t="str">
        <f t="shared" si="143"/>
        <v>missing data</v>
      </c>
      <c r="AG396" s="81" t="e">
        <f t="shared" si="134"/>
        <v>#VALUE!</v>
      </c>
      <c r="AH396" s="81" t="e">
        <f t="shared" si="135"/>
        <v>#VALUE!</v>
      </c>
    </row>
    <row r="397" spans="1:34" x14ac:dyDescent="0.25">
      <c r="A397" s="114" t="s">
        <v>74</v>
      </c>
      <c r="B397" s="102"/>
      <c r="C397" s="103"/>
      <c r="D397" s="103"/>
      <c r="E397" s="104"/>
      <c r="F397" s="105"/>
      <c r="G397" s="106"/>
      <c r="H397" s="106"/>
      <c r="I397" s="106"/>
      <c r="J397" s="107"/>
      <c r="K397" s="108" t="str">
        <f t="shared" si="136"/>
        <v xml:space="preserve"> </v>
      </c>
      <c r="L397" s="109" t="str">
        <f t="shared" si="137"/>
        <v xml:space="preserve"> </v>
      </c>
      <c r="M397" s="109" t="str">
        <f t="shared" si="138"/>
        <v xml:space="preserve"> </v>
      </c>
      <c r="N397" s="109" t="str">
        <f t="shared" si="139"/>
        <v xml:space="preserve"> </v>
      </c>
      <c r="O397" s="110" t="str">
        <f t="shared" si="140"/>
        <v xml:space="preserve"> </v>
      </c>
      <c r="P397" s="110" t="str">
        <f t="shared" si="141"/>
        <v xml:space="preserve"> </v>
      </c>
      <c r="Q397" s="111" t="str">
        <f t="shared" si="142"/>
        <v xml:space="preserve"> </v>
      </c>
      <c r="R397" s="108" t="e">
        <f t="shared" si="145"/>
        <v>#VALUE!</v>
      </c>
      <c r="S397" s="112" t="e">
        <f t="shared" si="146"/>
        <v>#VALUE!</v>
      </c>
      <c r="T397" s="72" t="e">
        <f t="shared" si="147"/>
        <v>#VALUE!</v>
      </c>
      <c r="U397" s="73" t="str">
        <f t="shared" si="148"/>
        <v>donnée(s) manquante(s)</v>
      </c>
      <c r="V397" s="74" t="str">
        <f t="shared" si="149"/>
        <v>donnée(s) manquante(s)</v>
      </c>
      <c r="W397" s="75" t="str">
        <f t="shared" si="132"/>
        <v xml:space="preserve"> </v>
      </c>
      <c r="X397" s="75" t="str">
        <f>IF(ISBLANK(I397)," ",IF(I397&lt;=Scenario!$C$3,0,IF(I397&lt;=Scenario!$C$5,1,IF(I397&lt;=Scenario!$C$6,2,IF(I397&lt;=Scenario!$C$7,3,IF(I397&lt;=Scenario!$C$8,4,5))))))</f>
        <v xml:space="preserve"> </v>
      </c>
      <c r="Y397" s="75" t="str">
        <f>IF(ISBLANK(J397)," ",IF(ROUND(J397,2)&lt;=Scenario!$G$3,0,IF(ROUND(J397,2)&lt;=Scenario!$G$5,1,IF(ROUND(J397,2)&lt;=Scenario!$G$6,2,IF(ROUND(J397,2)&lt;=Scenario!$G$7,3,IF(ROUND(J397,2)&lt;=Scenario!$G$8,4,IF(ROUND(J397,2)&lt;=Scenario!$G$9,5,IF(ROUND(J397,2)&lt;=Scenario!$G$10,6,7))))))))</f>
        <v xml:space="preserve"> </v>
      </c>
      <c r="Z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81" t="e">
        <f t="shared" si="133"/>
        <v>#VALUE!</v>
      </c>
      <c r="AC397" s="78" t="e">
        <f t="shared" si="150"/>
        <v>#VALUE!</v>
      </c>
      <c r="AD397" s="79" t="e">
        <f t="shared" si="144"/>
        <v>#VALUE!</v>
      </c>
      <c r="AE397" s="73" t="str">
        <f t="shared" si="151"/>
        <v>missing data</v>
      </c>
      <c r="AF397" s="80" t="str">
        <f t="shared" si="143"/>
        <v>missing data</v>
      </c>
      <c r="AG397" s="81" t="e">
        <f t="shared" si="134"/>
        <v>#VALUE!</v>
      </c>
      <c r="AH397" s="81" t="e">
        <f t="shared" si="135"/>
        <v>#VALUE!</v>
      </c>
    </row>
    <row r="398" spans="1:34" x14ac:dyDescent="0.25">
      <c r="A398" s="114" t="s">
        <v>74</v>
      </c>
      <c r="B398" s="102"/>
      <c r="C398" s="103"/>
      <c r="D398" s="103"/>
      <c r="E398" s="104"/>
      <c r="F398" s="105"/>
      <c r="G398" s="106"/>
      <c r="H398" s="106"/>
      <c r="I398" s="106"/>
      <c r="J398" s="107"/>
      <c r="K398" s="108" t="str">
        <f t="shared" si="136"/>
        <v xml:space="preserve"> </v>
      </c>
      <c r="L398" s="109" t="str">
        <f t="shared" si="137"/>
        <v xml:space="preserve"> </v>
      </c>
      <c r="M398" s="109" t="str">
        <f t="shared" si="138"/>
        <v xml:space="preserve"> </v>
      </c>
      <c r="N398" s="109" t="str">
        <f t="shared" si="139"/>
        <v xml:space="preserve"> </v>
      </c>
      <c r="O398" s="110" t="str">
        <f t="shared" si="140"/>
        <v xml:space="preserve"> </v>
      </c>
      <c r="P398" s="110" t="str">
        <f t="shared" si="141"/>
        <v xml:space="preserve"> </v>
      </c>
      <c r="Q398" s="111" t="str">
        <f t="shared" si="142"/>
        <v xml:space="preserve"> </v>
      </c>
      <c r="R398" s="108" t="e">
        <f t="shared" si="145"/>
        <v>#VALUE!</v>
      </c>
      <c r="S398" s="112" t="e">
        <f t="shared" si="146"/>
        <v>#VALUE!</v>
      </c>
      <c r="T398" s="72" t="e">
        <f t="shared" si="147"/>
        <v>#VALUE!</v>
      </c>
      <c r="U398" s="73" t="str">
        <f t="shared" si="148"/>
        <v>donnée(s) manquante(s)</v>
      </c>
      <c r="V398" s="74" t="str">
        <f t="shared" si="149"/>
        <v>donnée(s) manquante(s)</v>
      </c>
      <c r="W398" s="75" t="str">
        <f t="shared" si="132"/>
        <v xml:space="preserve"> </v>
      </c>
      <c r="X398" s="75" t="str">
        <f>IF(ISBLANK(I398)," ",IF(I398&lt;=Scenario!$C$3,0,IF(I398&lt;=Scenario!$C$5,1,IF(I398&lt;=Scenario!$C$6,2,IF(I398&lt;=Scenario!$C$7,3,IF(I398&lt;=Scenario!$C$8,4,5))))))</f>
        <v xml:space="preserve"> </v>
      </c>
      <c r="Y398" s="75" t="str">
        <f>IF(ISBLANK(J398)," ",IF(ROUND(J398,2)&lt;=Scenario!$G$3,0,IF(ROUND(J398,2)&lt;=Scenario!$G$5,1,IF(ROUND(J398,2)&lt;=Scenario!$G$6,2,IF(ROUND(J398,2)&lt;=Scenario!$G$7,3,IF(ROUND(J398,2)&lt;=Scenario!$G$8,4,IF(ROUND(J398,2)&lt;=Scenario!$G$9,5,IF(ROUND(J398,2)&lt;=Scenario!$G$10,6,7))))))))</f>
        <v xml:space="preserve"> </v>
      </c>
      <c r="Z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81" t="e">
        <f t="shared" si="133"/>
        <v>#VALUE!</v>
      </c>
      <c r="AC398" s="78" t="e">
        <f t="shared" si="150"/>
        <v>#VALUE!</v>
      </c>
      <c r="AD398" s="79" t="e">
        <f t="shared" si="144"/>
        <v>#VALUE!</v>
      </c>
      <c r="AE398" s="73" t="str">
        <f t="shared" si="151"/>
        <v>missing data</v>
      </c>
      <c r="AF398" s="80" t="str">
        <f t="shared" si="143"/>
        <v>missing data</v>
      </c>
      <c r="AG398" s="81" t="e">
        <f t="shared" si="134"/>
        <v>#VALUE!</v>
      </c>
      <c r="AH398" s="81" t="e">
        <f t="shared" si="135"/>
        <v>#VALUE!</v>
      </c>
    </row>
    <row r="399" spans="1:34" x14ac:dyDescent="0.25">
      <c r="A399" s="114" t="s">
        <v>74</v>
      </c>
      <c r="B399" s="102"/>
      <c r="C399" s="103"/>
      <c r="D399" s="103"/>
      <c r="E399" s="104"/>
      <c r="F399" s="105"/>
      <c r="G399" s="106"/>
      <c r="H399" s="106"/>
      <c r="I399" s="106"/>
      <c r="J399" s="107"/>
      <c r="K399" s="108" t="str">
        <f t="shared" si="136"/>
        <v xml:space="preserve"> </v>
      </c>
      <c r="L399" s="109" t="str">
        <f t="shared" si="137"/>
        <v xml:space="preserve"> </v>
      </c>
      <c r="M399" s="109" t="str">
        <f t="shared" si="138"/>
        <v xml:space="preserve"> </v>
      </c>
      <c r="N399" s="109" t="str">
        <f t="shared" si="139"/>
        <v xml:space="preserve"> </v>
      </c>
      <c r="O399" s="110" t="str">
        <f t="shared" si="140"/>
        <v xml:space="preserve"> </v>
      </c>
      <c r="P399" s="110" t="str">
        <f t="shared" si="141"/>
        <v xml:space="preserve"> </v>
      </c>
      <c r="Q399" s="111" t="str">
        <f t="shared" si="142"/>
        <v xml:space="preserve"> </v>
      </c>
      <c r="R399" s="108" t="e">
        <f t="shared" si="145"/>
        <v>#VALUE!</v>
      </c>
      <c r="S399" s="112" t="e">
        <f t="shared" si="146"/>
        <v>#VALUE!</v>
      </c>
      <c r="T399" s="72" t="e">
        <f t="shared" si="147"/>
        <v>#VALUE!</v>
      </c>
      <c r="U399" s="73" t="str">
        <f t="shared" si="148"/>
        <v>donnée(s) manquante(s)</v>
      </c>
      <c r="V399" s="74" t="str">
        <f t="shared" si="149"/>
        <v>donnée(s) manquante(s)</v>
      </c>
      <c r="W399" s="75" t="str">
        <f t="shared" si="132"/>
        <v xml:space="preserve"> </v>
      </c>
      <c r="X399" s="75" t="str">
        <f>IF(ISBLANK(I399)," ",IF(I399&lt;=Scenario!$C$3,0,IF(I399&lt;=Scenario!$C$5,1,IF(I399&lt;=Scenario!$C$6,2,IF(I399&lt;=Scenario!$C$7,3,IF(I399&lt;=Scenario!$C$8,4,5))))))</f>
        <v xml:space="preserve"> </v>
      </c>
      <c r="Y399" s="75" t="str">
        <f>IF(ISBLANK(J399)," ",IF(ROUND(J399,2)&lt;=Scenario!$G$3,0,IF(ROUND(J399,2)&lt;=Scenario!$G$5,1,IF(ROUND(J399,2)&lt;=Scenario!$G$6,2,IF(ROUND(J399,2)&lt;=Scenario!$G$7,3,IF(ROUND(J399,2)&lt;=Scenario!$G$8,4,IF(ROUND(J399,2)&lt;=Scenario!$G$9,5,IF(ROUND(J399,2)&lt;=Scenario!$G$10,6,7))))))))</f>
        <v xml:space="preserve"> </v>
      </c>
      <c r="Z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81" t="e">
        <f t="shared" si="133"/>
        <v>#VALUE!</v>
      </c>
      <c r="AC399" s="78" t="e">
        <f t="shared" si="150"/>
        <v>#VALUE!</v>
      </c>
      <c r="AD399" s="79" t="e">
        <f t="shared" si="144"/>
        <v>#VALUE!</v>
      </c>
      <c r="AE399" s="73" t="str">
        <f t="shared" si="151"/>
        <v>missing data</v>
      </c>
      <c r="AF399" s="80" t="str">
        <f t="shared" si="143"/>
        <v>missing data</v>
      </c>
      <c r="AG399" s="81" t="e">
        <f t="shared" si="134"/>
        <v>#VALUE!</v>
      </c>
      <c r="AH399" s="81" t="e">
        <f t="shared" si="135"/>
        <v>#VALUE!</v>
      </c>
    </row>
    <row r="400" spans="1:34" x14ac:dyDescent="0.25">
      <c r="A400" s="114" t="s">
        <v>74</v>
      </c>
      <c r="B400" s="102"/>
      <c r="C400" s="103"/>
      <c r="D400" s="103"/>
      <c r="E400" s="104"/>
      <c r="F400" s="105"/>
      <c r="G400" s="106"/>
      <c r="H400" s="106"/>
      <c r="I400" s="106"/>
      <c r="J400" s="107"/>
      <c r="K400" s="108" t="str">
        <f t="shared" si="136"/>
        <v xml:space="preserve"> </v>
      </c>
      <c r="L400" s="109" t="str">
        <f t="shared" si="137"/>
        <v xml:space="preserve"> </v>
      </c>
      <c r="M400" s="109" t="str">
        <f t="shared" si="138"/>
        <v xml:space="preserve"> </v>
      </c>
      <c r="N400" s="109" t="str">
        <f t="shared" si="139"/>
        <v xml:space="preserve"> </v>
      </c>
      <c r="O400" s="110" t="str">
        <f t="shared" si="140"/>
        <v xml:space="preserve"> </v>
      </c>
      <c r="P400" s="110" t="str">
        <f t="shared" si="141"/>
        <v xml:space="preserve"> </v>
      </c>
      <c r="Q400" s="111" t="str">
        <f t="shared" si="142"/>
        <v xml:space="preserve"> </v>
      </c>
      <c r="R400" s="108" t="e">
        <f t="shared" si="145"/>
        <v>#VALUE!</v>
      </c>
      <c r="S400" s="112" t="e">
        <f t="shared" si="146"/>
        <v>#VALUE!</v>
      </c>
      <c r="T400" s="72" t="e">
        <f t="shared" si="147"/>
        <v>#VALUE!</v>
      </c>
      <c r="U400" s="73" t="str">
        <f t="shared" si="148"/>
        <v>donnée(s) manquante(s)</v>
      </c>
      <c r="V400" s="74" t="str">
        <f t="shared" si="149"/>
        <v>donnée(s) manquante(s)</v>
      </c>
      <c r="W400" s="75" t="str">
        <f t="shared" si="132"/>
        <v xml:space="preserve"> </v>
      </c>
      <c r="X400" s="75" t="str">
        <f>IF(ISBLANK(I400)," ",IF(I400&lt;=Scenario!$C$3,0,IF(I400&lt;=Scenario!$C$5,1,IF(I400&lt;=Scenario!$C$6,2,IF(I400&lt;=Scenario!$C$7,3,IF(I400&lt;=Scenario!$C$8,4,5))))))</f>
        <v xml:space="preserve"> </v>
      </c>
      <c r="Y400" s="75" t="str">
        <f>IF(ISBLANK(J400)," ",IF(ROUND(J400,2)&lt;=Scenario!$G$3,0,IF(ROUND(J400,2)&lt;=Scenario!$G$5,1,IF(ROUND(J400,2)&lt;=Scenario!$G$6,2,IF(ROUND(J400,2)&lt;=Scenario!$G$7,3,IF(ROUND(J400,2)&lt;=Scenario!$G$8,4,IF(ROUND(J400,2)&lt;=Scenario!$G$9,5,IF(ROUND(J400,2)&lt;=Scenario!$G$10,6,7))))))))</f>
        <v xml:space="preserve"> </v>
      </c>
      <c r="Z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81" t="e">
        <f t="shared" si="133"/>
        <v>#VALUE!</v>
      </c>
      <c r="AC400" s="78" t="e">
        <f t="shared" si="150"/>
        <v>#VALUE!</v>
      </c>
      <c r="AD400" s="79" t="e">
        <f t="shared" si="144"/>
        <v>#VALUE!</v>
      </c>
      <c r="AE400" s="73" t="str">
        <f t="shared" si="151"/>
        <v>missing data</v>
      </c>
      <c r="AF400" s="80" t="str">
        <f t="shared" si="143"/>
        <v>missing data</v>
      </c>
      <c r="AG400" s="81" t="e">
        <f t="shared" si="134"/>
        <v>#VALUE!</v>
      </c>
      <c r="AH400" s="81" t="e">
        <f t="shared" si="135"/>
        <v>#VALUE!</v>
      </c>
    </row>
    <row r="401" spans="1:34" x14ac:dyDescent="0.25">
      <c r="A401" s="114" t="s">
        <v>74</v>
      </c>
      <c r="B401" s="102"/>
      <c r="C401" s="103"/>
      <c r="D401" s="103"/>
      <c r="E401" s="104"/>
      <c r="F401" s="105"/>
      <c r="G401" s="106"/>
      <c r="H401" s="106"/>
      <c r="I401" s="106"/>
      <c r="J401" s="107"/>
      <c r="K401" s="108" t="str">
        <f t="shared" si="136"/>
        <v xml:space="preserve"> </v>
      </c>
      <c r="L401" s="109" t="str">
        <f t="shared" si="137"/>
        <v xml:space="preserve"> </v>
      </c>
      <c r="M401" s="109" t="str">
        <f t="shared" si="138"/>
        <v xml:space="preserve"> </v>
      </c>
      <c r="N401" s="109" t="str">
        <f t="shared" si="139"/>
        <v xml:space="preserve"> </v>
      </c>
      <c r="O401" s="110" t="str">
        <f t="shared" si="140"/>
        <v xml:space="preserve"> </v>
      </c>
      <c r="P401" s="110" t="str">
        <f t="shared" si="141"/>
        <v xml:space="preserve"> </v>
      </c>
      <c r="Q401" s="111" t="str">
        <f t="shared" si="142"/>
        <v xml:space="preserve"> </v>
      </c>
      <c r="R401" s="108" t="e">
        <f t="shared" si="145"/>
        <v>#VALUE!</v>
      </c>
      <c r="S401" s="112" t="e">
        <f t="shared" si="146"/>
        <v>#VALUE!</v>
      </c>
      <c r="T401" s="72" t="e">
        <f t="shared" si="147"/>
        <v>#VALUE!</v>
      </c>
      <c r="U401" s="73" t="str">
        <f t="shared" si="148"/>
        <v>donnée(s) manquante(s)</v>
      </c>
      <c r="V401" s="74" t="str">
        <f t="shared" si="149"/>
        <v>donnée(s) manquante(s)</v>
      </c>
      <c r="W401" s="75" t="str">
        <f t="shared" si="132"/>
        <v xml:space="preserve"> </v>
      </c>
      <c r="X401" s="75" t="str">
        <f>IF(ISBLANK(I401)," ",IF(I401&lt;=Scenario!$C$3,0,IF(I401&lt;=Scenario!$C$5,1,IF(I401&lt;=Scenario!$C$6,2,IF(I401&lt;=Scenario!$C$7,3,IF(I401&lt;=Scenario!$C$8,4,5))))))</f>
        <v xml:space="preserve"> </v>
      </c>
      <c r="Y401" s="75" t="str">
        <f>IF(ISBLANK(J401)," ",IF(ROUND(J401,2)&lt;=Scenario!$G$3,0,IF(ROUND(J401,2)&lt;=Scenario!$G$5,1,IF(ROUND(J401,2)&lt;=Scenario!$G$6,2,IF(ROUND(J401,2)&lt;=Scenario!$G$7,3,IF(ROUND(J401,2)&lt;=Scenario!$G$8,4,IF(ROUND(J401,2)&lt;=Scenario!$G$9,5,IF(ROUND(J401,2)&lt;=Scenario!$G$10,6,7))))))))</f>
        <v xml:space="preserve"> </v>
      </c>
      <c r="Z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81" t="e">
        <f t="shared" si="133"/>
        <v>#VALUE!</v>
      </c>
      <c r="AC401" s="78" t="e">
        <f t="shared" si="150"/>
        <v>#VALUE!</v>
      </c>
      <c r="AD401" s="79" t="e">
        <f t="shared" si="144"/>
        <v>#VALUE!</v>
      </c>
      <c r="AE401" s="73" t="str">
        <f t="shared" si="151"/>
        <v>missing data</v>
      </c>
      <c r="AF401" s="80" t="str">
        <f t="shared" si="143"/>
        <v>missing data</v>
      </c>
      <c r="AG401" s="81" t="e">
        <f t="shared" si="134"/>
        <v>#VALUE!</v>
      </c>
      <c r="AH401" s="81" t="e">
        <f t="shared" si="135"/>
        <v>#VALUE!</v>
      </c>
    </row>
    <row r="402" spans="1:34" x14ac:dyDescent="0.25">
      <c r="A402" s="114" t="s">
        <v>74</v>
      </c>
      <c r="B402" s="102"/>
      <c r="C402" s="103"/>
      <c r="D402" s="103"/>
      <c r="E402" s="104"/>
      <c r="F402" s="105"/>
      <c r="G402" s="106"/>
      <c r="H402" s="106"/>
      <c r="I402" s="106"/>
      <c r="J402" s="107"/>
      <c r="K402" s="108" t="str">
        <f t="shared" si="136"/>
        <v xml:space="preserve"> </v>
      </c>
      <c r="L402" s="109" t="str">
        <f t="shared" si="137"/>
        <v xml:space="preserve"> </v>
      </c>
      <c r="M402" s="109" t="str">
        <f t="shared" si="138"/>
        <v xml:space="preserve"> </v>
      </c>
      <c r="N402" s="109" t="str">
        <f t="shared" si="139"/>
        <v xml:space="preserve"> </v>
      </c>
      <c r="O402" s="110" t="str">
        <f t="shared" si="140"/>
        <v xml:space="preserve"> </v>
      </c>
      <c r="P402" s="110" t="str">
        <f t="shared" si="141"/>
        <v xml:space="preserve"> </v>
      </c>
      <c r="Q402" s="111" t="str">
        <f t="shared" si="142"/>
        <v xml:space="preserve"> </v>
      </c>
      <c r="R402" s="108" t="e">
        <f t="shared" si="145"/>
        <v>#VALUE!</v>
      </c>
      <c r="S402" s="112" t="e">
        <f t="shared" si="146"/>
        <v>#VALUE!</v>
      </c>
      <c r="T402" s="72" t="e">
        <f t="shared" si="147"/>
        <v>#VALUE!</v>
      </c>
      <c r="U402" s="73" t="str">
        <f t="shared" si="148"/>
        <v>donnée(s) manquante(s)</v>
      </c>
      <c r="V402" s="74" t="str">
        <f t="shared" si="149"/>
        <v>donnée(s) manquante(s)</v>
      </c>
      <c r="W402" s="75" t="str">
        <f t="shared" si="132"/>
        <v xml:space="preserve"> </v>
      </c>
      <c r="X402" s="75" t="str">
        <f>IF(ISBLANK(I402)," ",IF(I402&lt;=Scenario!$C$3,0,IF(I402&lt;=Scenario!$C$5,1,IF(I402&lt;=Scenario!$C$6,2,IF(I402&lt;=Scenario!$C$7,3,IF(I402&lt;=Scenario!$C$8,4,5))))))</f>
        <v xml:space="preserve"> </v>
      </c>
      <c r="Y402" s="75" t="str">
        <f>IF(ISBLANK(J402)," ",IF(ROUND(J402,2)&lt;=Scenario!$G$3,0,IF(ROUND(J402,2)&lt;=Scenario!$G$5,1,IF(ROUND(J402,2)&lt;=Scenario!$G$6,2,IF(ROUND(J402,2)&lt;=Scenario!$G$7,3,IF(ROUND(J402,2)&lt;=Scenario!$G$8,4,IF(ROUND(J402,2)&lt;=Scenario!$G$9,5,IF(ROUND(J402,2)&lt;=Scenario!$G$10,6,7))))))))</f>
        <v xml:space="preserve"> </v>
      </c>
      <c r="Z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81" t="e">
        <f t="shared" si="133"/>
        <v>#VALUE!</v>
      </c>
      <c r="AC402" s="78" t="e">
        <f t="shared" si="150"/>
        <v>#VALUE!</v>
      </c>
      <c r="AD402" s="79" t="e">
        <f t="shared" si="144"/>
        <v>#VALUE!</v>
      </c>
      <c r="AE402" s="73" t="str">
        <f t="shared" si="151"/>
        <v>missing data</v>
      </c>
      <c r="AF402" s="80" t="str">
        <f t="shared" si="143"/>
        <v>missing data</v>
      </c>
      <c r="AG402" s="81" t="e">
        <f t="shared" si="134"/>
        <v>#VALUE!</v>
      </c>
      <c r="AH402" s="81" t="e">
        <f t="shared" si="135"/>
        <v>#VALUE!</v>
      </c>
    </row>
    <row r="403" spans="1:34" x14ac:dyDescent="0.25">
      <c r="A403" s="114" t="s">
        <v>74</v>
      </c>
      <c r="B403" s="102"/>
      <c r="C403" s="103"/>
      <c r="D403" s="103"/>
      <c r="E403" s="104"/>
      <c r="F403" s="105"/>
      <c r="G403" s="106"/>
      <c r="H403" s="106"/>
      <c r="I403" s="106"/>
      <c r="J403" s="107"/>
      <c r="K403" s="108" t="str">
        <f t="shared" si="136"/>
        <v xml:space="preserve"> </v>
      </c>
      <c r="L403" s="109" t="str">
        <f t="shared" si="137"/>
        <v xml:space="preserve"> </v>
      </c>
      <c r="M403" s="109" t="str">
        <f t="shared" si="138"/>
        <v xml:space="preserve"> </v>
      </c>
      <c r="N403" s="109" t="str">
        <f t="shared" si="139"/>
        <v xml:space="preserve"> </v>
      </c>
      <c r="O403" s="110" t="str">
        <f t="shared" si="140"/>
        <v xml:space="preserve"> </v>
      </c>
      <c r="P403" s="110" t="str">
        <f t="shared" si="141"/>
        <v xml:space="preserve"> </v>
      </c>
      <c r="Q403" s="111" t="str">
        <f t="shared" si="142"/>
        <v xml:space="preserve"> </v>
      </c>
      <c r="R403" s="108" t="e">
        <f t="shared" si="145"/>
        <v>#VALUE!</v>
      </c>
      <c r="S403" s="112" t="e">
        <f t="shared" si="146"/>
        <v>#VALUE!</v>
      </c>
      <c r="T403" s="72" t="e">
        <f t="shared" si="147"/>
        <v>#VALUE!</v>
      </c>
      <c r="U403" s="73" t="str">
        <f t="shared" si="148"/>
        <v>donnée(s) manquante(s)</v>
      </c>
      <c r="V403" s="74" t="str">
        <f t="shared" si="149"/>
        <v>donnée(s) manquante(s)</v>
      </c>
      <c r="W403" s="75" t="str">
        <f t="shared" si="132"/>
        <v xml:space="preserve"> </v>
      </c>
      <c r="X403" s="75" t="str">
        <f>IF(ISBLANK(I403)," ",IF(I403&lt;=Scenario!$C$3,0,IF(I403&lt;=Scenario!$C$5,1,IF(I403&lt;=Scenario!$C$6,2,IF(I403&lt;=Scenario!$C$7,3,IF(I403&lt;=Scenario!$C$8,4,5))))))</f>
        <v xml:space="preserve"> </v>
      </c>
      <c r="Y403" s="75" t="str">
        <f>IF(ISBLANK(J403)," ",IF(ROUND(J403,2)&lt;=Scenario!$G$3,0,IF(ROUND(J403,2)&lt;=Scenario!$G$5,1,IF(ROUND(J403,2)&lt;=Scenario!$G$6,2,IF(ROUND(J403,2)&lt;=Scenario!$G$7,3,IF(ROUND(J403,2)&lt;=Scenario!$G$8,4,IF(ROUND(J403,2)&lt;=Scenario!$G$9,5,IF(ROUND(J403,2)&lt;=Scenario!$G$10,6,7))))))))</f>
        <v xml:space="preserve"> </v>
      </c>
      <c r="Z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81" t="e">
        <f t="shared" si="133"/>
        <v>#VALUE!</v>
      </c>
      <c r="AC403" s="78" t="e">
        <f t="shared" si="150"/>
        <v>#VALUE!</v>
      </c>
      <c r="AD403" s="79" t="e">
        <f t="shared" si="144"/>
        <v>#VALUE!</v>
      </c>
      <c r="AE403" s="73" t="str">
        <f t="shared" si="151"/>
        <v>missing data</v>
      </c>
      <c r="AF403" s="80" t="str">
        <f t="shared" si="143"/>
        <v>missing data</v>
      </c>
      <c r="AG403" s="81" t="e">
        <f t="shared" si="134"/>
        <v>#VALUE!</v>
      </c>
      <c r="AH403" s="81" t="e">
        <f t="shared" si="135"/>
        <v>#VALUE!</v>
      </c>
    </row>
    <row r="404" spans="1:34" x14ac:dyDescent="0.25">
      <c r="A404" s="114" t="s">
        <v>74</v>
      </c>
      <c r="B404" s="102"/>
      <c r="C404" s="103"/>
      <c r="D404" s="103"/>
      <c r="E404" s="104"/>
      <c r="F404" s="105"/>
      <c r="G404" s="106"/>
      <c r="H404" s="106"/>
      <c r="I404" s="106"/>
      <c r="J404" s="107"/>
      <c r="K404" s="108" t="str">
        <f t="shared" si="136"/>
        <v xml:space="preserve"> </v>
      </c>
      <c r="L404" s="109" t="str">
        <f t="shared" si="137"/>
        <v xml:space="preserve"> </v>
      </c>
      <c r="M404" s="109" t="str">
        <f t="shared" si="138"/>
        <v xml:space="preserve"> </v>
      </c>
      <c r="N404" s="109" t="str">
        <f t="shared" si="139"/>
        <v xml:space="preserve"> </v>
      </c>
      <c r="O404" s="110" t="str">
        <f t="shared" si="140"/>
        <v xml:space="preserve"> </v>
      </c>
      <c r="P404" s="110" t="str">
        <f t="shared" si="141"/>
        <v xml:space="preserve"> </v>
      </c>
      <c r="Q404" s="111" t="str">
        <f t="shared" si="142"/>
        <v xml:space="preserve"> </v>
      </c>
      <c r="R404" s="108" t="e">
        <f t="shared" si="145"/>
        <v>#VALUE!</v>
      </c>
      <c r="S404" s="112" t="e">
        <f t="shared" si="146"/>
        <v>#VALUE!</v>
      </c>
      <c r="T404" s="72" t="e">
        <f t="shared" si="147"/>
        <v>#VALUE!</v>
      </c>
      <c r="U404" s="73" t="str">
        <f t="shared" si="148"/>
        <v>donnée(s) manquante(s)</v>
      </c>
      <c r="V404" s="74" t="str">
        <f t="shared" si="149"/>
        <v>donnée(s) manquante(s)</v>
      </c>
      <c r="W404" s="75" t="str">
        <f t="shared" si="132"/>
        <v xml:space="preserve"> </v>
      </c>
      <c r="X404" s="75" t="str">
        <f>IF(ISBLANK(I404)," ",IF(I404&lt;=Scenario!$C$3,0,IF(I404&lt;=Scenario!$C$5,1,IF(I404&lt;=Scenario!$C$6,2,IF(I404&lt;=Scenario!$C$7,3,IF(I404&lt;=Scenario!$C$8,4,5))))))</f>
        <v xml:space="preserve"> </v>
      </c>
      <c r="Y404" s="75" t="str">
        <f>IF(ISBLANK(J404)," ",IF(ROUND(J404,2)&lt;=Scenario!$G$3,0,IF(ROUND(J404,2)&lt;=Scenario!$G$5,1,IF(ROUND(J404,2)&lt;=Scenario!$G$6,2,IF(ROUND(J404,2)&lt;=Scenario!$G$7,3,IF(ROUND(J404,2)&lt;=Scenario!$G$8,4,IF(ROUND(J404,2)&lt;=Scenario!$G$9,5,IF(ROUND(J404,2)&lt;=Scenario!$G$10,6,7))))))))</f>
        <v xml:space="preserve"> </v>
      </c>
      <c r="Z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81" t="e">
        <f t="shared" si="133"/>
        <v>#VALUE!</v>
      </c>
      <c r="AC404" s="78" t="e">
        <f t="shared" si="150"/>
        <v>#VALUE!</v>
      </c>
      <c r="AD404" s="79" t="e">
        <f t="shared" si="144"/>
        <v>#VALUE!</v>
      </c>
      <c r="AE404" s="73" t="str">
        <f t="shared" si="151"/>
        <v>missing data</v>
      </c>
      <c r="AF404" s="80" t="str">
        <f t="shared" si="143"/>
        <v>missing data</v>
      </c>
      <c r="AG404" s="81" t="e">
        <f t="shared" si="134"/>
        <v>#VALUE!</v>
      </c>
      <c r="AH404" s="81" t="e">
        <f t="shared" si="135"/>
        <v>#VALUE!</v>
      </c>
    </row>
    <row r="405" spans="1:34" x14ac:dyDescent="0.25">
      <c r="A405" s="114" t="s">
        <v>74</v>
      </c>
      <c r="B405" s="102"/>
      <c r="C405" s="103"/>
      <c r="D405" s="103"/>
      <c r="E405" s="104"/>
      <c r="F405" s="105"/>
      <c r="G405" s="106"/>
      <c r="H405" s="106"/>
      <c r="I405" s="106"/>
      <c r="J405" s="107"/>
      <c r="K405" s="108" t="str">
        <f t="shared" si="136"/>
        <v xml:space="preserve"> </v>
      </c>
      <c r="L405" s="109" t="str">
        <f t="shared" si="137"/>
        <v xml:space="preserve"> </v>
      </c>
      <c r="M405" s="109" t="str">
        <f t="shared" si="138"/>
        <v xml:space="preserve"> </v>
      </c>
      <c r="N405" s="109" t="str">
        <f t="shared" si="139"/>
        <v xml:space="preserve"> </v>
      </c>
      <c r="O405" s="110" t="str">
        <f t="shared" si="140"/>
        <v xml:space="preserve"> </v>
      </c>
      <c r="P405" s="110" t="str">
        <f t="shared" si="141"/>
        <v xml:space="preserve"> </v>
      </c>
      <c r="Q405" s="111" t="str">
        <f t="shared" si="142"/>
        <v xml:space="preserve"> </v>
      </c>
      <c r="R405" s="108" t="e">
        <f t="shared" si="145"/>
        <v>#VALUE!</v>
      </c>
      <c r="S405" s="112" t="e">
        <f t="shared" si="146"/>
        <v>#VALUE!</v>
      </c>
      <c r="T405" s="72" t="e">
        <f t="shared" si="147"/>
        <v>#VALUE!</v>
      </c>
      <c r="U405" s="73" t="str">
        <f t="shared" si="148"/>
        <v>donnée(s) manquante(s)</v>
      </c>
      <c r="V405" s="74" t="str">
        <f t="shared" si="149"/>
        <v>donnée(s) manquante(s)</v>
      </c>
      <c r="W405" s="75" t="str">
        <f t="shared" si="132"/>
        <v xml:space="preserve"> </v>
      </c>
      <c r="X405" s="75" t="str">
        <f>IF(ISBLANK(I405)," ",IF(I405&lt;=Scenario!$C$3,0,IF(I405&lt;=Scenario!$C$5,1,IF(I405&lt;=Scenario!$C$6,2,IF(I405&lt;=Scenario!$C$7,3,IF(I405&lt;=Scenario!$C$8,4,5))))))</f>
        <v xml:space="preserve"> </v>
      </c>
      <c r="Y405" s="75" t="str">
        <f>IF(ISBLANK(J405)," ",IF(ROUND(J405,2)&lt;=Scenario!$G$3,0,IF(ROUND(J405,2)&lt;=Scenario!$G$5,1,IF(ROUND(J405,2)&lt;=Scenario!$G$6,2,IF(ROUND(J405,2)&lt;=Scenario!$G$7,3,IF(ROUND(J405,2)&lt;=Scenario!$G$8,4,IF(ROUND(J405,2)&lt;=Scenario!$G$9,5,IF(ROUND(J405,2)&lt;=Scenario!$G$10,6,7))))))))</f>
        <v xml:space="preserve"> </v>
      </c>
      <c r="Z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81" t="e">
        <f t="shared" si="133"/>
        <v>#VALUE!</v>
      </c>
      <c r="AC405" s="78" t="e">
        <f t="shared" si="150"/>
        <v>#VALUE!</v>
      </c>
      <c r="AD405" s="79" t="e">
        <f t="shared" si="144"/>
        <v>#VALUE!</v>
      </c>
      <c r="AE405" s="73" t="str">
        <f t="shared" si="151"/>
        <v>missing data</v>
      </c>
      <c r="AF405" s="80" t="str">
        <f t="shared" si="143"/>
        <v>missing data</v>
      </c>
      <c r="AG405" s="81" t="e">
        <f t="shared" si="134"/>
        <v>#VALUE!</v>
      </c>
      <c r="AH405" s="81" t="e">
        <f t="shared" si="135"/>
        <v>#VALUE!</v>
      </c>
    </row>
    <row r="406" spans="1:34" x14ac:dyDescent="0.25">
      <c r="A406" s="114" t="s">
        <v>74</v>
      </c>
      <c r="B406" s="102"/>
      <c r="C406" s="103"/>
      <c r="D406" s="103"/>
      <c r="E406" s="104"/>
      <c r="F406" s="105"/>
      <c r="G406" s="106"/>
      <c r="H406" s="106"/>
      <c r="I406" s="106"/>
      <c r="J406" s="107"/>
      <c r="K406" s="108" t="str">
        <f t="shared" si="136"/>
        <v xml:space="preserve"> </v>
      </c>
      <c r="L406" s="109" t="str">
        <f t="shared" si="137"/>
        <v xml:space="preserve"> </v>
      </c>
      <c r="M406" s="109" t="str">
        <f t="shared" si="138"/>
        <v xml:space="preserve"> </v>
      </c>
      <c r="N406" s="109" t="str">
        <f t="shared" si="139"/>
        <v xml:space="preserve"> </v>
      </c>
      <c r="O406" s="110" t="str">
        <f t="shared" si="140"/>
        <v xml:space="preserve"> </v>
      </c>
      <c r="P406" s="110" t="str">
        <f t="shared" si="141"/>
        <v xml:space="preserve"> </v>
      </c>
      <c r="Q406" s="111" t="str">
        <f t="shared" si="142"/>
        <v xml:space="preserve"> </v>
      </c>
      <c r="R406" s="108" t="e">
        <f t="shared" si="145"/>
        <v>#VALUE!</v>
      </c>
      <c r="S406" s="112" t="e">
        <f t="shared" si="146"/>
        <v>#VALUE!</v>
      </c>
      <c r="T406" s="72" t="e">
        <f t="shared" si="147"/>
        <v>#VALUE!</v>
      </c>
      <c r="U406" s="73" t="str">
        <f t="shared" si="148"/>
        <v>donnée(s) manquante(s)</v>
      </c>
      <c r="V406" s="74" t="str">
        <f t="shared" si="149"/>
        <v>donnée(s) manquante(s)</v>
      </c>
      <c r="W406" s="75" t="str">
        <f t="shared" si="132"/>
        <v xml:space="preserve"> </v>
      </c>
      <c r="X406" s="75" t="str">
        <f>IF(ISBLANK(I406)," ",IF(I406&lt;=Scenario!$C$3,0,IF(I406&lt;=Scenario!$C$5,1,IF(I406&lt;=Scenario!$C$6,2,IF(I406&lt;=Scenario!$C$7,3,IF(I406&lt;=Scenario!$C$8,4,5))))))</f>
        <v xml:space="preserve"> </v>
      </c>
      <c r="Y406" s="75" t="str">
        <f>IF(ISBLANK(J406)," ",IF(ROUND(J406,2)&lt;=Scenario!$G$3,0,IF(ROUND(J406,2)&lt;=Scenario!$G$5,1,IF(ROUND(J406,2)&lt;=Scenario!$G$6,2,IF(ROUND(J406,2)&lt;=Scenario!$G$7,3,IF(ROUND(J406,2)&lt;=Scenario!$G$8,4,IF(ROUND(J406,2)&lt;=Scenario!$G$9,5,IF(ROUND(J406,2)&lt;=Scenario!$G$10,6,7))))))))</f>
        <v xml:space="preserve"> </v>
      </c>
      <c r="Z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81" t="e">
        <f t="shared" si="133"/>
        <v>#VALUE!</v>
      </c>
      <c r="AC406" s="78" t="e">
        <f t="shared" si="150"/>
        <v>#VALUE!</v>
      </c>
      <c r="AD406" s="79" t="e">
        <f t="shared" si="144"/>
        <v>#VALUE!</v>
      </c>
      <c r="AE406" s="73" t="str">
        <f t="shared" si="151"/>
        <v>missing data</v>
      </c>
      <c r="AF406" s="80" t="str">
        <f t="shared" si="143"/>
        <v>missing data</v>
      </c>
      <c r="AG406" s="81" t="e">
        <f t="shared" si="134"/>
        <v>#VALUE!</v>
      </c>
      <c r="AH406" s="81" t="e">
        <f t="shared" si="135"/>
        <v>#VALUE!</v>
      </c>
    </row>
    <row r="407" spans="1:34" x14ac:dyDescent="0.25">
      <c r="A407" s="114" t="s">
        <v>74</v>
      </c>
      <c r="B407" s="102"/>
      <c r="C407" s="103"/>
      <c r="D407" s="103"/>
      <c r="E407" s="104"/>
      <c r="F407" s="105"/>
      <c r="G407" s="106"/>
      <c r="H407" s="106"/>
      <c r="I407" s="106"/>
      <c r="J407" s="107"/>
      <c r="K407" s="108" t="str">
        <f t="shared" si="136"/>
        <v xml:space="preserve"> </v>
      </c>
      <c r="L407" s="109" t="str">
        <f t="shared" si="137"/>
        <v xml:space="preserve"> </v>
      </c>
      <c r="M407" s="109" t="str">
        <f t="shared" si="138"/>
        <v xml:space="preserve"> </v>
      </c>
      <c r="N407" s="109" t="str">
        <f t="shared" si="139"/>
        <v xml:space="preserve"> </v>
      </c>
      <c r="O407" s="110" t="str">
        <f t="shared" si="140"/>
        <v xml:space="preserve"> </v>
      </c>
      <c r="P407" s="110" t="str">
        <f t="shared" si="141"/>
        <v xml:space="preserve"> </v>
      </c>
      <c r="Q407" s="111" t="str">
        <f t="shared" si="142"/>
        <v xml:space="preserve"> </v>
      </c>
      <c r="R407" s="108" t="e">
        <f t="shared" si="145"/>
        <v>#VALUE!</v>
      </c>
      <c r="S407" s="112" t="e">
        <f t="shared" si="146"/>
        <v>#VALUE!</v>
      </c>
      <c r="T407" s="72" t="e">
        <f t="shared" si="147"/>
        <v>#VALUE!</v>
      </c>
      <c r="U407" s="73" t="str">
        <f t="shared" si="148"/>
        <v>donnée(s) manquante(s)</v>
      </c>
      <c r="V407" s="74" t="str">
        <f t="shared" si="149"/>
        <v>donnée(s) manquante(s)</v>
      </c>
      <c r="W407" s="75" t="str">
        <f t="shared" si="132"/>
        <v xml:space="preserve"> </v>
      </c>
      <c r="X407" s="75" t="str">
        <f>IF(ISBLANK(I407)," ",IF(I407&lt;=Scenario!$C$3,0,IF(I407&lt;=Scenario!$C$5,1,IF(I407&lt;=Scenario!$C$6,2,IF(I407&lt;=Scenario!$C$7,3,IF(I407&lt;=Scenario!$C$8,4,5))))))</f>
        <v xml:space="preserve"> </v>
      </c>
      <c r="Y407" s="75" t="str">
        <f>IF(ISBLANK(J407)," ",IF(ROUND(J407,2)&lt;=Scenario!$G$3,0,IF(ROUND(J407,2)&lt;=Scenario!$G$5,1,IF(ROUND(J407,2)&lt;=Scenario!$G$6,2,IF(ROUND(J407,2)&lt;=Scenario!$G$7,3,IF(ROUND(J407,2)&lt;=Scenario!$G$8,4,IF(ROUND(J407,2)&lt;=Scenario!$G$9,5,IF(ROUND(J407,2)&lt;=Scenario!$G$10,6,7))))))))</f>
        <v xml:space="preserve"> </v>
      </c>
      <c r="Z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81" t="e">
        <f t="shared" si="133"/>
        <v>#VALUE!</v>
      </c>
      <c r="AC407" s="78" t="e">
        <f t="shared" si="150"/>
        <v>#VALUE!</v>
      </c>
      <c r="AD407" s="79" t="e">
        <f t="shared" si="144"/>
        <v>#VALUE!</v>
      </c>
      <c r="AE407" s="73" t="str">
        <f t="shared" si="151"/>
        <v>missing data</v>
      </c>
      <c r="AF407" s="80" t="str">
        <f t="shared" si="143"/>
        <v>missing data</v>
      </c>
      <c r="AG407" s="81" t="e">
        <f t="shared" si="134"/>
        <v>#VALUE!</v>
      </c>
      <c r="AH407" s="81" t="e">
        <f t="shared" si="135"/>
        <v>#VALUE!</v>
      </c>
    </row>
    <row r="408" spans="1:34" x14ac:dyDescent="0.25">
      <c r="A408" s="114" t="s">
        <v>74</v>
      </c>
      <c r="B408" s="102"/>
      <c r="C408" s="103"/>
      <c r="D408" s="103"/>
      <c r="E408" s="104"/>
      <c r="F408" s="105"/>
      <c r="G408" s="106"/>
      <c r="H408" s="106"/>
      <c r="I408" s="106"/>
      <c r="J408" s="107"/>
      <c r="K408" s="108" t="str">
        <f t="shared" si="136"/>
        <v xml:space="preserve"> </v>
      </c>
      <c r="L408" s="109" t="str">
        <f t="shared" si="137"/>
        <v xml:space="preserve"> </v>
      </c>
      <c r="M408" s="109" t="str">
        <f t="shared" si="138"/>
        <v xml:space="preserve"> </v>
      </c>
      <c r="N408" s="109" t="str">
        <f t="shared" si="139"/>
        <v xml:space="preserve"> </v>
      </c>
      <c r="O408" s="110" t="str">
        <f t="shared" si="140"/>
        <v xml:space="preserve"> </v>
      </c>
      <c r="P408" s="110" t="str">
        <f t="shared" si="141"/>
        <v xml:space="preserve"> </v>
      </c>
      <c r="Q408" s="111" t="str">
        <f t="shared" si="142"/>
        <v xml:space="preserve"> </v>
      </c>
      <c r="R408" s="108" t="e">
        <f t="shared" si="145"/>
        <v>#VALUE!</v>
      </c>
      <c r="S408" s="112" t="e">
        <f t="shared" si="146"/>
        <v>#VALUE!</v>
      </c>
      <c r="T408" s="72" t="e">
        <f t="shared" si="147"/>
        <v>#VALUE!</v>
      </c>
      <c r="U408" s="73" t="str">
        <f t="shared" si="148"/>
        <v>donnée(s) manquante(s)</v>
      </c>
      <c r="V408" s="74" t="str">
        <f t="shared" si="149"/>
        <v>donnée(s) manquante(s)</v>
      </c>
      <c r="W408" s="75" t="str">
        <f t="shared" si="132"/>
        <v xml:space="preserve"> </v>
      </c>
      <c r="X408" s="75" t="str">
        <f>IF(ISBLANK(I408)," ",IF(I408&lt;=Scenario!$C$3,0,IF(I408&lt;=Scenario!$C$5,1,IF(I408&lt;=Scenario!$C$6,2,IF(I408&lt;=Scenario!$C$7,3,IF(I408&lt;=Scenario!$C$8,4,5))))))</f>
        <v xml:space="preserve"> </v>
      </c>
      <c r="Y408" s="75" t="str">
        <f>IF(ISBLANK(J408)," ",IF(ROUND(J408,2)&lt;=Scenario!$G$3,0,IF(ROUND(J408,2)&lt;=Scenario!$G$5,1,IF(ROUND(J408,2)&lt;=Scenario!$G$6,2,IF(ROUND(J408,2)&lt;=Scenario!$G$7,3,IF(ROUND(J408,2)&lt;=Scenario!$G$8,4,IF(ROUND(J408,2)&lt;=Scenario!$G$9,5,IF(ROUND(J408,2)&lt;=Scenario!$G$10,6,7))))))))</f>
        <v xml:space="preserve"> </v>
      </c>
      <c r="Z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81" t="e">
        <f t="shared" si="133"/>
        <v>#VALUE!</v>
      </c>
      <c r="AC408" s="78" t="e">
        <f t="shared" si="150"/>
        <v>#VALUE!</v>
      </c>
      <c r="AD408" s="79" t="e">
        <f t="shared" si="144"/>
        <v>#VALUE!</v>
      </c>
      <c r="AE408" s="73" t="str">
        <f t="shared" si="151"/>
        <v>missing data</v>
      </c>
      <c r="AF408" s="80" t="str">
        <f t="shared" si="143"/>
        <v>missing data</v>
      </c>
      <c r="AG408" s="81" t="e">
        <f t="shared" si="134"/>
        <v>#VALUE!</v>
      </c>
      <c r="AH408" s="81" t="e">
        <f t="shared" si="135"/>
        <v>#VALUE!</v>
      </c>
    </row>
    <row r="409" spans="1:34" x14ac:dyDescent="0.25">
      <c r="A409" s="114" t="s">
        <v>74</v>
      </c>
      <c r="B409" s="102"/>
      <c r="C409" s="103"/>
      <c r="D409" s="103"/>
      <c r="E409" s="104"/>
      <c r="F409" s="105"/>
      <c r="G409" s="106"/>
      <c r="H409" s="106"/>
      <c r="I409" s="106"/>
      <c r="J409" s="107"/>
      <c r="K409" s="108" t="str">
        <f t="shared" si="136"/>
        <v xml:space="preserve"> </v>
      </c>
      <c r="L409" s="109" t="str">
        <f t="shared" si="137"/>
        <v xml:space="preserve"> </v>
      </c>
      <c r="M409" s="109" t="str">
        <f t="shared" si="138"/>
        <v xml:space="preserve"> </v>
      </c>
      <c r="N409" s="109" t="str">
        <f t="shared" si="139"/>
        <v xml:space="preserve"> </v>
      </c>
      <c r="O409" s="110" t="str">
        <f t="shared" si="140"/>
        <v xml:space="preserve"> </v>
      </c>
      <c r="P409" s="110" t="str">
        <f t="shared" si="141"/>
        <v xml:space="preserve"> </v>
      </c>
      <c r="Q409" s="111" t="str">
        <f t="shared" si="142"/>
        <v xml:space="preserve"> </v>
      </c>
      <c r="R409" s="108" t="e">
        <f t="shared" si="145"/>
        <v>#VALUE!</v>
      </c>
      <c r="S409" s="112" t="e">
        <f t="shared" si="146"/>
        <v>#VALUE!</v>
      </c>
      <c r="T409" s="72" t="e">
        <f t="shared" si="147"/>
        <v>#VALUE!</v>
      </c>
      <c r="U409" s="73" t="str">
        <f t="shared" si="148"/>
        <v>donnée(s) manquante(s)</v>
      </c>
      <c r="V409" s="74" t="str">
        <f t="shared" si="149"/>
        <v>donnée(s) manquante(s)</v>
      </c>
      <c r="W409" s="75" t="str">
        <f t="shared" si="132"/>
        <v xml:space="preserve"> </v>
      </c>
      <c r="X409" s="75" t="str">
        <f>IF(ISBLANK(I409)," ",IF(I409&lt;=Scenario!$C$3,0,IF(I409&lt;=Scenario!$C$5,1,IF(I409&lt;=Scenario!$C$6,2,IF(I409&lt;=Scenario!$C$7,3,IF(I409&lt;=Scenario!$C$8,4,5))))))</f>
        <v xml:space="preserve"> </v>
      </c>
      <c r="Y409" s="75" t="str">
        <f>IF(ISBLANK(J409)," ",IF(ROUND(J409,2)&lt;=Scenario!$G$3,0,IF(ROUND(J409,2)&lt;=Scenario!$G$5,1,IF(ROUND(J409,2)&lt;=Scenario!$G$6,2,IF(ROUND(J409,2)&lt;=Scenario!$G$7,3,IF(ROUND(J409,2)&lt;=Scenario!$G$8,4,IF(ROUND(J409,2)&lt;=Scenario!$G$9,5,IF(ROUND(J409,2)&lt;=Scenario!$G$10,6,7))))))))</f>
        <v xml:space="preserve"> </v>
      </c>
      <c r="Z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81" t="e">
        <f t="shared" si="133"/>
        <v>#VALUE!</v>
      </c>
      <c r="AC409" s="78" t="e">
        <f t="shared" si="150"/>
        <v>#VALUE!</v>
      </c>
      <c r="AD409" s="79" t="e">
        <f t="shared" si="144"/>
        <v>#VALUE!</v>
      </c>
      <c r="AE409" s="73" t="str">
        <f t="shared" si="151"/>
        <v>missing data</v>
      </c>
      <c r="AF409" s="80" t="str">
        <f t="shared" si="143"/>
        <v>missing data</v>
      </c>
      <c r="AG409" s="81" t="e">
        <f t="shared" si="134"/>
        <v>#VALUE!</v>
      </c>
      <c r="AH409" s="81" t="e">
        <f t="shared" si="135"/>
        <v>#VALUE!</v>
      </c>
    </row>
    <row r="410" spans="1:34" x14ac:dyDescent="0.25">
      <c r="A410" s="114" t="s">
        <v>74</v>
      </c>
      <c r="B410" s="102"/>
      <c r="C410" s="103"/>
      <c r="D410" s="103"/>
      <c r="E410" s="104"/>
      <c r="F410" s="105"/>
      <c r="G410" s="106"/>
      <c r="H410" s="106"/>
      <c r="I410" s="106"/>
      <c r="J410" s="107"/>
      <c r="K410" s="108" t="str">
        <f t="shared" si="136"/>
        <v xml:space="preserve"> </v>
      </c>
      <c r="L410" s="109" t="str">
        <f t="shared" si="137"/>
        <v xml:space="preserve"> </v>
      </c>
      <c r="M410" s="109" t="str">
        <f t="shared" si="138"/>
        <v xml:space="preserve"> </v>
      </c>
      <c r="N410" s="109" t="str">
        <f t="shared" si="139"/>
        <v xml:space="preserve"> </v>
      </c>
      <c r="O410" s="110" t="str">
        <f t="shared" si="140"/>
        <v xml:space="preserve"> </v>
      </c>
      <c r="P410" s="110" t="str">
        <f t="shared" si="141"/>
        <v xml:space="preserve"> </v>
      </c>
      <c r="Q410" s="111" t="str">
        <f t="shared" si="142"/>
        <v xml:space="preserve"> </v>
      </c>
      <c r="R410" s="108" t="e">
        <f t="shared" si="145"/>
        <v>#VALUE!</v>
      </c>
      <c r="S410" s="112" t="e">
        <f t="shared" si="146"/>
        <v>#VALUE!</v>
      </c>
      <c r="T410" s="72" t="e">
        <f t="shared" si="147"/>
        <v>#VALUE!</v>
      </c>
      <c r="U410" s="73" t="str">
        <f t="shared" si="148"/>
        <v>donnée(s) manquante(s)</v>
      </c>
      <c r="V410" s="74" t="str">
        <f t="shared" si="149"/>
        <v>donnée(s) manquante(s)</v>
      </c>
      <c r="W410" s="75" t="str">
        <f t="shared" si="132"/>
        <v xml:space="preserve"> </v>
      </c>
      <c r="X410" s="75" t="str">
        <f>IF(ISBLANK(I410)," ",IF(I410&lt;=Scenario!$C$3,0,IF(I410&lt;=Scenario!$C$5,1,IF(I410&lt;=Scenario!$C$6,2,IF(I410&lt;=Scenario!$C$7,3,IF(I410&lt;=Scenario!$C$8,4,5))))))</f>
        <v xml:space="preserve"> </v>
      </c>
      <c r="Y410" s="75" t="str">
        <f>IF(ISBLANK(J410)," ",IF(ROUND(J410,2)&lt;=Scenario!$G$3,0,IF(ROUND(J410,2)&lt;=Scenario!$G$5,1,IF(ROUND(J410,2)&lt;=Scenario!$G$6,2,IF(ROUND(J410,2)&lt;=Scenario!$G$7,3,IF(ROUND(J410,2)&lt;=Scenario!$G$8,4,IF(ROUND(J410,2)&lt;=Scenario!$G$9,5,IF(ROUND(J410,2)&lt;=Scenario!$G$10,6,7))))))))</f>
        <v xml:space="preserve"> </v>
      </c>
      <c r="Z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81" t="e">
        <f t="shared" si="133"/>
        <v>#VALUE!</v>
      </c>
      <c r="AC410" s="78" t="e">
        <f t="shared" si="150"/>
        <v>#VALUE!</v>
      </c>
      <c r="AD410" s="79" t="e">
        <f t="shared" si="144"/>
        <v>#VALUE!</v>
      </c>
      <c r="AE410" s="73" t="str">
        <f t="shared" si="151"/>
        <v>missing data</v>
      </c>
      <c r="AF410" s="80" t="str">
        <f t="shared" si="143"/>
        <v>missing data</v>
      </c>
      <c r="AG410" s="81" t="e">
        <f t="shared" si="134"/>
        <v>#VALUE!</v>
      </c>
      <c r="AH410" s="81" t="e">
        <f t="shared" si="135"/>
        <v>#VALUE!</v>
      </c>
    </row>
    <row r="411" spans="1:34" x14ac:dyDescent="0.25">
      <c r="A411" s="114" t="s">
        <v>74</v>
      </c>
      <c r="B411" s="102"/>
      <c r="C411" s="103"/>
      <c r="D411" s="103"/>
      <c r="E411" s="104"/>
      <c r="F411" s="105"/>
      <c r="G411" s="106"/>
      <c r="H411" s="106"/>
      <c r="I411" s="106"/>
      <c r="J411" s="107"/>
      <c r="K411" s="108" t="str">
        <f t="shared" si="136"/>
        <v xml:space="preserve"> </v>
      </c>
      <c r="L411" s="109" t="str">
        <f t="shared" si="137"/>
        <v xml:space="preserve"> </v>
      </c>
      <c r="M411" s="109" t="str">
        <f t="shared" si="138"/>
        <v xml:space="preserve"> </v>
      </c>
      <c r="N411" s="109" t="str">
        <f t="shared" si="139"/>
        <v xml:space="preserve"> </v>
      </c>
      <c r="O411" s="110" t="str">
        <f t="shared" si="140"/>
        <v xml:space="preserve"> </v>
      </c>
      <c r="P411" s="110" t="str">
        <f t="shared" si="141"/>
        <v xml:space="preserve"> </v>
      </c>
      <c r="Q411" s="111" t="str">
        <f t="shared" si="142"/>
        <v xml:space="preserve"> </v>
      </c>
      <c r="R411" s="108" t="e">
        <f t="shared" si="145"/>
        <v>#VALUE!</v>
      </c>
      <c r="S411" s="112" t="e">
        <f t="shared" si="146"/>
        <v>#VALUE!</v>
      </c>
      <c r="T411" s="72" t="e">
        <f t="shared" si="147"/>
        <v>#VALUE!</v>
      </c>
      <c r="U411" s="73" t="str">
        <f t="shared" si="148"/>
        <v>donnée(s) manquante(s)</v>
      </c>
      <c r="V411" s="74" t="str">
        <f t="shared" si="149"/>
        <v>donnée(s) manquante(s)</v>
      </c>
      <c r="W411" s="75" t="str">
        <f t="shared" si="132"/>
        <v xml:space="preserve"> </v>
      </c>
      <c r="X411" s="75" t="str">
        <f>IF(ISBLANK(I411)," ",IF(I411&lt;=Scenario!$C$3,0,IF(I411&lt;=Scenario!$C$5,1,IF(I411&lt;=Scenario!$C$6,2,IF(I411&lt;=Scenario!$C$7,3,IF(I411&lt;=Scenario!$C$8,4,5))))))</f>
        <v xml:space="preserve"> </v>
      </c>
      <c r="Y411" s="75" t="str">
        <f>IF(ISBLANK(J411)," ",IF(ROUND(J411,2)&lt;=Scenario!$G$3,0,IF(ROUND(J411,2)&lt;=Scenario!$G$5,1,IF(ROUND(J411,2)&lt;=Scenario!$G$6,2,IF(ROUND(J411,2)&lt;=Scenario!$G$7,3,IF(ROUND(J411,2)&lt;=Scenario!$G$8,4,IF(ROUND(J411,2)&lt;=Scenario!$G$9,5,IF(ROUND(J411,2)&lt;=Scenario!$G$10,6,7))))))))</f>
        <v xml:space="preserve"> </v>
      </c>
      <c r="Z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81" t="e">
        <f t="shared" si="133"/>
        <v>#VALUE!</v>
      </c>
      <c r="AC411" s="78" t="e">
        <f t="shared" si="150"/>
        <v>#VALUE!</v>
      </c>
      <c r="AD411" s="79" t="e">
        <f t="shared" si="144"/>
        <v>#VALUE!</v>
      </c>
      <c r="AE411" s="73" t="str">
        <f t="shared" si="151"/>
        <v>missing data</v>
      </c>
      <c r="AF411" s="80" t="str">
        <f t="shared" si="143"/>
        <v>missing data</v>
      </c>
      <c r="AG411" s="81" t="e">
        <f t="shared" si="134"/>
        <v>#VALUE!</v>
      </c>
      <c r="AH411" s="81" t="e">
        <f t="shared" si="135"/>
        <v>#VALUE!</v>
      </c>
    </row>
    <row r="412" spans="1:34" x14ac:dyDescent="0.25">
      <c r="A412" s="114" t="s">
        <v>74</v>
      </c>
      <c r="B412" s="102"/>
      <c r="C412" s="103"/>
      <c r="D412" s="103"/>
      <c r="E412" s="104"/>
      <c r="F412" s="105"/>
      <c r="G412" s="106"/>
      <c r="H412" s="106"/>
      <c r="I412" s="106"/>
      <c r="J412" s="107"/>
      <c r="K412" s="108" t="str">
        <f t="shared" si="136"/>
        <v xml:space="preserve"> </v>
      </c>
      <c r="L412" s="109" t="str">
        <f t="shared" si="137"/>
        <v xml:space="preserve"> </v>
      </c>
      <c r="M412" s="109" t="str">
        <f t="shared" si="138"/>
        <v xml:space="preserve"> </v>
      </c>
      <c r="N412" s="109" t="str">
        <f t="shared" si="139"/>
        <v xml:space="preserve"> </v>
      </c>
      <c r="O412" s="110" t="str">
        <f t="shared" si="140"/>
        <v xml:space="preserve"> </v>
      </c>
      <c r="P412" s="110" t="str">
        <f t="shared" si="141"/>
        <v xml:space="preserve"> </v>
      </c>
      <c r="Q412" s="111" t="str">
        <f t="shared" si="142"/>
        <v xml:space="preserve"> </v>
      </c>
      <c r="R412" s="108" t="e">
        <f t="shared" si="145"/>
        <v>#VALUE!</v>
      </c>
      <c r="S412" s="112" t="e">
        <f t="shared" si="146"/>
        <v>#VALUE!</v>
      </c>
      <c r="T412" s="72" t="e">
        <f t="shared" si="147"/>
        <v>#VALUE!</v>
      </c>
      <c r="U412" s="73" t="str">
        <f t="shared" si="148"/>
        <v>donnée(s) manquante(s)</v>
      </c>
      <c r="V412" s="74" t="str">
        <f t="shared" si="149"/>
        <v>donnée(s) manquante(s)</v>
      </c>
      <c r="W412" s="75" t="str">
        <f t="shared" si="132"/>
        <v xml:space="preserve"> </v>
      </c>
      <c r="X412" s="75" t="str">
        <f>IF(ISBLANK(I412)," ",IF(I412&lt;=Scenario!$C$3,0,IF(I412&lt;=Scenario!$C$5,1,IF(I412&lt;=Scenario!$C$6,2,IF(I412&lt;=Scenario!$C$7,3,IF(I412&lt;=Scenario!$C$8,4,5))))))</f>
        <v xml:space="preserve"> </v>
      </c>
      <c r="Y412" s="75" t="str">
        <f>IF(ISBLANK(J412)," ",IF(ROUND(J412,2)&lt;=Scenario!$G$3,0,IF(ROUND(J412,2)&lt;=Scenario!$G$5,1,IF(ROUND(J412,2)&lt;=Scenario!$G$6,2,IF(ROUND(J412,2)&lt;=Scenario!$G$7,3,IF(ROUND(J412,2)&lt;=Scenario!$G$8,4,IF(ROUND(J412,2)&lt;=Scenario!$G$9,5,IF(ROUND(J412,2)&lt;=Scenario!$G$10,6,7))))))))</f>
        <v xml:space="preserve"> </v>
      </c>
      <c r="Z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81" t="e">
        <f t="shared" si="133"/>
        <v>#VALUE!</v>
      </c>
      <c r="AC412" s="78" t="e">
        <f t="shared" si="150"/>
        <v>#VALUE!</v>
      </c>
      <c r="AD412" s="79" t="e">
        <f t="shared" si="144"/>
        <v>#VALUE!</v>
      </c>
      <c r="AE412" s="73" t="str">
        <f t="shared" si="151"/>
        <v>missing data</v>
      </c>
      <c r="AF412" s="80" t="str">
        <f t="shared" si="143"/>
        <v>missing data</v>
      </c>
      <c r="AG412" s="81" t="e">
        <f t="shared" si="134"/>
        <v>#VALUE!</v>
      </c>
      <c r="AH412" s="81" t="e">
        <f t="shared" si="135"/>
        <v>#VALUE!</v>
      </c>
    </row>
    <row r="413" spans="1:34" x14ac:dyDescent="0.25">
      <c r="A413" s="114" t="s">
        <v>74</v>
      </c>
      <c r="B413" s="102"/>
      <c r="C413" s="103"/>
      <c r="D413" s="103"/>
      <c r="E413" s="104"/>
      <c r="F413" s="105"/>
      <c r="G413" s="106"/>
      <c r="H413" s="106"/>
      <c r="I413" s="106"/>
      <c r="J413" s="107"/>
      <c r="K413" s="108" t="str">
        <f t="shared" si="136"/>
        <v xml:space="preserve"> </v>
      </c>
      <c r="L413" s="109" t="str">
        <f t="shared" si="137"/>
        <v xml:space="preserve"> </v>
      </c>
      <c r="M413" s="109" t="str">
        <f t="shared" si="138"/>
        <v xml:space="preserve"> </v>
      </c>
      <c r="N413" s="109" t="str">
        <f t="shared" si="139"/>
        <v xml:space="preserve"> </v>
      </c>
      <c r="O413" s="110" t="str">
        <f t="shared" si="140"/>
        <v xml:space="preserve"> </v>
      </c>
      <c r="P413" s="110" t="str">
        <f t="shared" si="141"/>
        <v xml:space="preserve"> </v>
      </c>
      <c r="Q413" s="111" t="str">
        <f t="shared" si="142"/>
        <v xml:space="preserve"> </v>
      </c>
      <c r="R413" s="108" t="e">
        <f t="shared" si="145"/>
        <v>#VALUE!</v>
      </c>
      <c r="S413" s="112" t="e">
        <f t="shared" si="146"/>
        <v>#VALUE!</v>
      </c>
      <c r="T413" s="72" t="e">
        <f t="shared" si="147"/>
        <v>#VALUE!</v>
      </c>
      <c r="U413" s="73" t="str">
        <f t="shared" si="148"/>
        <v>donnée(s) manquante(s)</v>
      </c>
      <c r="V413" s="74" t="str">
        <f t="shared" si="149"/>
        <v>donnée(s) manquante(s)</v>
      </c>
      <c r="W413" s="75" t="str">
        <f t="shared" si="132"/>
        <v xml:space="preserve"> </v>
      </c>
      <c r="X413" s="75" t="str">
        <f>IF(ISBLANK(I413)," ",IF(I413&lt;=Scenario!$C$3,0,IF(I413&lt;=Scenario!$C$5,1,IF(I413&lt;=Scenario!$C$6,2,IF(I413&lt;=Scenario!$C$7,3,IF(I413&lt;=Scenario!$C$8,4,5))))))</f>
        <v xml:space="preserve"> </v>
      </c>
      <c r="Y413" s="75" t="str">
        <f>IF(ISBLANK(J413)," ",IF(ROUND(J413,2)&lt;=Scenario!$G$3,0,IF(ROUND(J413,2)&lt;=Scenario!$G$5,1,IF(ROUND(J413,2)&lt;=Scenario!$G$6,2,IF(ROUND(J413,2)&lt;=Scenario!$G$7,3,IF(ROUND(J413,2)&lt;=Scenario!$G$8,4,IF(ROUND(J413,2)&lt;=Scenario!$G$9,5,IF(ROUND(J413,2)&lt;=Scenario!$G$10,6,7))))))))</f>
        <v xml:space="preserve"> </v>
      </c>
      <c r="Z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81" t="e">
        <f t="shared" si="133"/>
        <v>#VALUE!</v>
      </c>
      <c r="AC413" s="78" t="e">
        <f t="shared" si="150"/>
        <v>#VALUE!</v>
      </c>
      <c r="AD413" s="79" t="e">
        <f t="shared" si="144"/>
        <v>#VALUE!</v>
      </c>
      <c r="AE413" s="73" t="str">
        <f t="shared" si="151"/>
        <v>missing data</v>
      </c>
      <c r="AF413" s="80" t="str">
        <f t="shared" si="143"/>
        <v>missing data</v>
      </c>
      <c r="AG413" s="81" t="e">
        <f t="shared" si="134"/>
        <v>#VALUE!</v>
      </c>
      <c r="AH413" s="81" t="e">
        <f t="shared" si="135"/>
        <v>#VALUE!</v>
      </c>
    </row>
    <row r="414" spans="1:34" x14ac:dyDescent="0.25">
      <c r="A414" s="114" t="s">
        <v>74</v>
      </c>
      <c r="B414" s="102"/>
      <c r="C414" s="103"/>
      <c r="D414" s="103"/>
      <c r="E414" s="104"/>
      <c r="F414" s="105"/>
      <c r="G414" s="106"/>
      <c r="H414" s="106"/>
      <c r="I414" s="106"/>
      <c r="J414" s="107"/>
      <c r="K414" s="108" t="str">
        <f t="shared" si="136"/>
        <v xml:space="preserve"> </v>
      </c>
      <c r="L414" s="109" t="str">
        <f t="shared" si="137"/>
        <v xml:space="preserve"> </v>
      </c>
      <c r="M414" s="109" t="str">
        <f t="shared" si="138"/>
        <v xml:space="preserve"> </v>
      </c>
      <c r="N414" s="109" t="str">
        <f t="shared" si="139"/>
        <v xml:space="preserve"> </v>
      </c>
      <c r="O414" s="110" t="str">
        <f t="shared" si="140"/>
        <v xml:space="preserve"> </v>
      </c>
      <c r="P414" s="110" t="str">
        <f t="shared" si="141"/>
        <v xml:space="preserve"> </v>
      </c>
      <c r="Q414" s="111" t="str">
        <f t="shared" si="142"/>
        <v xml:space="preserve"> </v>
      </c>
      <c r="R414" s="108" t="e">
        <f t="shared" si="145"/>
        <v>#VALUE!</v>
      </c>
      <c r="S414" s="112" t="e">
        <f t="shared" si="146"/>
        <v>#VALUE!</v>
      </c>
      <c r="T414" s="72" t="e">
        <f t="shared" si="147"/>
        <v>#VALUE!</v>
      </c>
      <c r="U414" s="73" t="str">
        <f t="shared" si="148"/>
        <v>donnée(s) manquante(s)</v>
      </c>
      <c r="V414" s="74" t="str">
        <f t="shared" si="149"/>
        <v>donnée(s) manquante(s)</v>
      </c>
      <c r="W414" s="75" t="str">
        <f t="shared" si="132"/>
        <v xml:space="preserve"> </v>
      </c>
      <c r="X414" s="75" t="str">
        <f>IF(ISBLANK(I414)," ",IF(I414&lt;=Scenario!$C$3,0,IF(I414&lt;=Scenario!$C$5,1,IF(I414&lt;=Scenario!$C$6,2,IF(I414&lt;=Scenario!$C$7,3,IF(I414&lt;=Scenario!$C$8,4,5))))))</f>
        <v xml:space="preserve"> </v>
      </c>
      <c r="Y414" s="75" t="str">
        <f>IF(ISBLANK(J414)," ",IF(ROUND(J414,2)&lt;=Scenario!$G$3,0,IF(ROUND(J414,2)&lt;=Scenario!$G$5,1,IF(ROUND(J414,2)&lt;=Scenario!$G$6,2,IF(ROUND(J414,2)&lt;=Scenario!$G$7,3,IF(ROUND(J414,2)&lt;=Scenario!$G$8,4,IF(ROUND(J414,2)&lt;=Scenario!$G$9,5,IF(ROUND(J414,2)&lt;=Scenario!$G$10,6,7))))))))</f>
        <v xml:space="preserve"> </v>
      </c>
      <c r="Z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81" t="e">
        <f t="shared" si="133"/>
        <v>#VALUE!</v>
      </c>
      <c r="AC414" s="78" t="e">
        <f t="shared" si="150"/>
        <v>#VALUE!</v>
      </c>
      <c r="AD414" s="79" t="e">
        <f t="shared" si="144"/>
        <v>#VALUE!</v>
      </c>
      <c r="AE414" s="73" t="str">
        <f t="shared" si="151"/>
        <v>missing data</v>
      </c>
      <c r="AF414" s="80" t="str">
        <f t="shared" si="143"/>
        <v>missing data</v>
      </c>
      <c r="AG414" s="81" t="e">
        <f t="shared" si="134"/>
        <v>#VALUE!</v>
      </c>
      <c r="AH414" s="81" t="e">
        <f t="shared" si="135"/>
        <v>#VALUE!</v>
      </c>
    </row>
    <row r="415" spans="1:34" x14ac:dyDescent="0.25">
      <c r="A415" s="114" t="s">
        <v>74</v>
      </c>
      <c r="B415" s="102"/>
      <c r="C415" s="103"/>
      <c r="D415" s="103"/>
      <c r="E415" s="104"/>
      <c r="F415" s="105"/>
      <c r="G415" s="106"/>
      <c r="H415" s="106"/>
      <c r="I415" s="106"/>
      <c r="J415" s="107"/>
      <c r="K415" s="108" t="str">
        <f t="shared" si="136"/>
        <v xml:space="preserve"> </v>
      </c>
      <c r="L415" s="109" t="str">
        <f t="shared" si="137"/>
        <v xml:space="preserve"> </v>
      </c>
      <c r="M415" s="109" t="str">
        <f t="shared" si="138"/>
        <v xml:space="preserve"> </v>
      </c>
      <c r="N415" s="109" t="str">
        <f t="shared" si="139"/>
        <v xml:space="preserve"> </v>
      </c>
      <c r="O415" s="110" t="str">
        <f t="shared" si="140"/>
        <v xml:space="preserve"> </v>
      </c>
      <c r="P415" s="110" t="str">
        <f t="shared" si="141"/>
        <v xml:space="preserve"> </v>
      </c>
      <c r="Q415" s="111" t="str">
        <f t="shared" si="142"/>
        <v xml:space="preserve"> </v>
      </c>
      <c r="R415" s="108" t="e">
        <f t="shared" si="145"/>
        <v>#VALUE!</v>
      </c>
      <c r="S415" s="112" t="e">
        <f t="shared" si="146"/>
        <v>#VALUE!</v>
      </c>
      <c r="T415" s="72" t="e">
        <f t="shared" si="147"/>
        <v>#VALUE!</v>
      </c>
      <c r="U415" s="73" t="str">
        <f t="shared" si="148"/>
        <v>donnée(s) manquante(s)</v>
      </c>
      <c r="V415" s="74" t="str">
        <f t="shared" si="149"/>
        <v>donnée(s) manquante(s)</v>
      </c>
      <c r="W415" s="75" t="str">
        <f t="shared" si="132"/>
        <v xml:space="preserve"> </v>
      </c>
      <c r="X415" s="75" t="str">
        <f>IF(ISBLANK(I415)," ",IF(I415&lt;=Scenario!$C$3,0,IF(I415&lt;=Scenario!$C$5,1,IF(I415&lt;=Scenario!$C$6,2,IF(I415&lt;=Scenario!$C$7,3,IF(I415&lt;=Scenario!$C$8,4,5))))))</f>
        <v xml:space="preserve"> </v>
      </c>
      <c r="Y415" s="75" t="str">
        <f>IF(ISBLANK(J415)," ",IF(ROUND(J415,2)&lt;=Scenario!$G$3,0,IF(ROUND(J415,2)&lt;=Scenario!$G$5,1,IF(ROUND(J415,2)&lt;=Scenario!$G$6,2,IF(ROUND(J415,2)&lt;=Scenario!$G$7,3,IF(ROUND(J415,2)&lt;=Scenario!$G$8,4,IF(ROUND(J415,2)&lt;=Scenario!$G$9,5,IF(ROUND(J415,2)&lt;=Scenario!$G$10,6,7))))))))</f>
        <v xml:space="preserve"> </v>
      </c>
      <c r="Z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81" t="e">
        <f t="shared" si="133"/>
        <v>#VALUE!</v>
      </c>
      <c r="AC415" s="78" t="e">
        <f t="shared" si="150"/>
        <v>#VALUE!</v>
      </c>
      <c r="AD415" s="79" t="e">
        <f t="shared" si="144"/>
        <v>#VALUE!</v>
      </c>
      <c r="AE415" s="73" t="str">
        <f t="shared" si="151"/>
        <v>missing data</v>
      </c>
      <c r="AF415" s="80" t="str">
        <f t="shared" si="143"/>
        <v>missing data</v>
      </c>
      <c r="AG415" s="81" t="e">
        <f t="shared" si="134"/>
        <v>#VALUE!</v>
      </c>
      <c r="AH415" s="81" t="e">
        <f t="shared" si="135"/>
        <v>#VALUE!</v>
      </c>
    </row>
    <row r="416" spans="1:34" x14ac:dyDescent="0.25">
      <c r="A416" s="114" t="s">
        <v>74</v>
      </c>
      <c r="B416" s="102"/>
      <c r="C416" s="103"/>
      <c r="D416" s="103"/>
      <c r="E416" s="104"/>
      <c r="F416" s="105"/>
      <c r="G416" s="106"/>
      <c r="H416" s="106"/>
      <c r="I416" s="106"/>
      <c r="J416" s="107"/>
      <c r="K416" s="108" t="str">
        <f t="shared" si="136"/>
        <v xml:space="preserve"> </v>
      </c>
      <c r="L416" s="109" t="str">
        <f t="shared" si="137"/>
        <v xml:space="preserve"> </v>
      </c>
      <c r="M416" s="109" t="str">
        <f t="shared" si="138"/>
        <v xml:space="preserve"> </v>
      </c>
      <c r="N416" s="109" t="str">
        <f t="shared" si="139"/>
        <v xml:space="preserve"> </v>
      </c>
      <c r="O416" s="110" t="str">
        <f t="shared" si="140"/>
        <v xml:space="preserve"> </v>
      </c>
      <c r="P416" s="110" t="str">
        <f t="shared" si="141"/>
        <v xml:space="preserve"> </v>
      </c>
      <c r="Q416" s="111" t="str">
        <f t="shared" si="142"/>
        <v xml:space="preserve"> </v>
      </c>
      <c r="R416" s="108" t="e">
        <f t="shared" si="145"/>
        <v>#VALUE!</v>
      </c>
      <c r="S416" s="112" t="e">
        <f t="shared" si="146"/>
        <v>#VALUE!</v>
      </c>
      <c r="T416" s="72" t="e">
        <f t="shared" si="147"/>
        <v>#VALUE!</v>
      </c>
      <c r="U416" s="73" t="str">
        <f t="shared" si="148"/>
        <v>donnée(s) manquante(s)</v>
      </c>
      <c r="V416" s="74" t="str">
        <f t="shared" si="149"/>
        <v>donnée(s) manquante(s)</v>
      </c>
      <c r="W416" s="75" t="str">
        <f t="shared" si="132"/>
        <v xml:space="preserve"> </v>
      </c>
      <c r="X416" s="75" t="str">
        <f>IF(ISBLANK(I416)," ",IF(I416&lt;=Scenario!$C$3,0,IF(I416&lt;=Scenario!$C$5,1,IF(I416&lt;=Scenario!$C$6,2,IF(I416&lt;=Scenario!$C$7,3,IF(I416&lt;=Scenario!$C$8,4,5))))))</f>
        <v xml:space="preserve"> </v>
      </c>
      <c r="Y416" s="75" t="str">
        <f>IF(ISBLANK(J416)," ",IF(ROUND(J416,2)&lt;=Scenario!$G$3,0,IF(ROUND(J416,2)&lt;=Scenario!$G$5,1,IF(ROUND(J416,2)&lt;=Scenario!$G$6,2,IF(ROUND(J416,2)&lt;=Scenario!$G$7,3,IF(ROUND(J416,2)&lt;=Scenario!$G$8,4,IF(ROUND(J416,2)&lt;=Scenario!$G$9,5,IF(ROUND(J416,2)&lt;=Scenario!$G$10,6,7))))))))</f>
        <v xml:space="preserve"> </v>
      </c>
      <c r="Z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81" t="e">
        <f t="shared" si="133"/>
        <v>#VALUE!</v>
      </c>
      <c r="AC416" s="78" t="e">
        <f t="shared" si="150"/>
        <v>#VALUE!</v>
      </c>
      <c r="AD416" s="79" t="e">
        <f t="shared" si="144"/>
        <v>#VALUE!</v>
      </c>
      <c r="AE416" s="73" t="str">
        <f t="shared" si="151"/>
        <v>missing data</v>
      </c>
      <c r="AF416" s="80" t="str">
        <f t="shared" si="143"/>
        <v>missing data</v>
      </c>
      <c r="AG416" s="81" t="e">
        <f t="shared" si="134"/>
        <v>#VALUE!</v>
      </c>
      <c r="AH416" s="81" t="e">
        <f t="shared" si="135"/>
        <v>#VALUE!</v>
      </c>
    </row>
    <row r="417" spans="1:34" x14ac:dyDescent="0.25">
      <c r="A417" s="114" t="s">
        <v>74</v>
      </c>
      <c r="B417" s="102"/>
      <c r="C417" s="103"/>
      <c r="D417" s="103"/>
      <c r="E417" s="104"/>
      <c r="F417" s="105"/>
      <c r="G417" s="106"/>
      <c r="H417" s="106"/>
      <c r="I417" s="106"/>
      <c r="J417" s="107"/>
      <c r="K417" s="108" t="str">
        <f t="shared" si="136"/>
        <v xml:space="preserve"> </v>
      </c>
      <c r="L417" s="109" t="str">
        <f t="shared" si="137"/>
        <v xml:space="preserve"> </v>
      </c>
      <c r="M417" s="109" t="str">
        <f t="shared" si="138"/>
        <v xml:space="preserve"> </v>
      </c>
      <c r="N417" s="109" t="str">
        <f t="shared" si="139"/>
        <v xml:space="preserve"> </v>
      </c>
      <c r="O417" s="110" t="str">
        <f t="shared" si="140"/>
        <v xml:space="preserve"> </v>
      </c>
      <c r="P417" s="110" t="str">
        <f t="shared" si="141"/>
        <v xml:space="preserve"> </v>
      </c>
      <c r="Q417" s="111" t="str">
        <f t="shared" si="142"/>
        <v xml:space="preserve"> </v>
      </c>
      <c r="R417" s="108" t="e">
        <f t="shared" si="145"/>
        <v>#VALUE!</v>
      </c>
      <c r="S417" s="112" t="e">
        <f t="shared" si="146"/>
        <v>#VALUE!</v>
      </c>
      <c r="T417" s="72" t="e">
        <f t="shared" si="147"/>
        <v>#VALUE!</v>
      </c>
      <c r="U417" s="73" t="str">
        <f t="shared" si="148"/>
        <v>donnée(s) manquante(s)</v>
      </c>
      <c r="V417" s="74" t="str">
        <f t="shared" si="149"/>
        <v>donnée(s) manquante(s)</v>
      </c>
      <c r="W417" s="75" t="str">
        <f t="shared" si="132"/>
        <v xml:space="preserve"> </v>
      </c>
      <c r="X417" s="75" t="str">
        <f>IF(ISBLANK(I417)," ",IF(I417&lt;=Scenario!$C$3,0,IF(I417&lt;=Scenario!$C$5,1,IF(I417&lt;=Scenario!$C$6,2,IF(I417&lt;=Scenario!$C$7,3,IF(I417&lt;=Scenario!$C$8,4,5))))))</f>
        <v xml:space="preserve"> </v>
      </c>
      <c r="Y417" s="75" t="str">
        <f>IF(ISBLANK(J417)," ",IF(ROUND(J417,2)&lt;=Scenario!$G$3,0,IF(ROUND(J417,2)&lt;=Scenario!$G$5,1,IF(ROUND(J417,2)&lt;=Scenario!$G$6,2,IF(ROUND(J417,2)&lt;=Scenario!$G$7,3,IF(ROUND(J417,2)&lt;=Scenario!$G$8,4,IF(ROUND(J417,2)&lt;=Scenario!$G$9,5,IF(ROUND(J417,2)&lt;=Scenario!$G$10,6,7))))))))</f>
        <v xml:space="preserve"> </v>
      </c>
      <c r="Z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81" t="e">
        <f t="shared" si="133"/>
        <v>#VALUE!</v>
      </c>
      <c r="AC417" s="78" t="e">
        <f t="shared" si="150"/>
        <v>#VALUE!</v>
      </c>
      <c r="AD417" s="79" t="e">
        <f t="shared" si="144"/>
        <v>#VALUE!</v>
      </c>
      <c r="AE417" s="73" t="str">
        <f t="shared" si="151"/>
        <v>missing data</v>
      </c>
      <c r="AF417" s="80" t="str">
        <f t="shared" si="143"/>
        <v>missing data</v>
      </c>
      <c r="AG417" s="81" t="e">
        <f t="shared" si="134"/>
        <v>#VALUE!</v>
      </c>
      <c r="AH417" s="81" t="e">
        <f t="shared" si="135"/>
        <v>#VALUE!</v>
      </c>
    </row>
    <row r="418" spans="1:34" x14ac:dyDescent="0.25">
      <c r="A418" s="114" t="s">
        <v>74</v>
      </c>
      <c r="B418" s="102"/>
      <c r="C418" s="103"/>
      <c r="D418" s="103"/>
      <c r="E418" s="104"/>
      <c r="F418" s="105"/>
      <c r="G418" s="106"/>
      <c r="H418" s="106"/>
      <c r="I418" s="106"/>
      <c r="J418" s="107"/>
      <c r="K418" s="108" t="str">
        <f t="shared" si="136"/>
        <v xml:space="preserve"> </v>
      </c>
      <c r="L418" s="109" t="str">
        <f t="shared" si="137"/>
        <v xml:space="preserve"> </v>
      </c>
      <c r="M418" s="109" t="str">
        <f t="shared" si="138"/>
        <v xml:space="preserve"> </v>
      </c>
      <c r="N418" s="109" t="str">
        <f t="shared" si="139"/>
        <v xml:space="preserve"> </v>
      </c>
      <c r="O418" s="110" t="str">
        <f t="shared" si="140"/>
        <v xml:space="preserve"> </v>
      </c>
      <c r="P418" s="110" t="str">
        <f t="shared" si="141"/>
        <v xml:space="preserve"> </v>
      </c>
      <c r="Q418" s="111" t="str">
        <f t="shared" si="142"/>
        <v xml:space="preserve"> </v>
      </c>
      <c r="R418" s="108" t="e">
        <f t="shared" si="145"/>
        <v>#VALUE!</v>
      </c>
      <c r="S418" s="112" t="e">
        <f t="shared" si="146"/>
        <v>#VALUE!</v>
      </c>
      <c r="T418" s="72" t="e">
        <f t="shared" si="147"/>
        <v>#VALUE!</v>
      </c>
      <c r="U418" s="73" t="str">
        <f t="shared" si="148"/>
        <v>donnée(s) manquante(s)</v>
      </c>
      <c r="V418" s="74" t="str">
        <f t="shared" si="149"/>
        <v>donnée(s) manquante(s)</v>
      </c>
      <c r="W418" s="75" t="str">
        <f t="shared" si="132"/>
        <v xml:space="preserve"> </v>
      </c>
      <c r="X418" s="75" t="str">
        <f>IF(ISBLANK(I418)," ",IF(I418&lt;=Scenario!$C$3,0,IF(I418&lt;=Scenario!$C$5,1,IF(I418&lt;=Scenario!$C$6,2,IF(I418&lt;=Scenario!$C$7,3,IF(I418&lt;=Scenario!$C$8,4,5))))))</f>
        <v xml:space="preserve"> </v>
      </c>
      <c r="Y418" s="75" t="str">
        <f>IF(ISBLANK(J418)," ",IF(ROUND(J418,2)&lt;=Scenario!$G$3,0,IF(ROUND(J418,2)&lt;=Scenario!$G$5,1,IF(ROUND(J418,2)&lt;=Scenario!$G$6,2,IF(ROUND(J418,2)&lt;=Scenario!$G$7,3,IF(ROUND(J418,2)&lt;=Scenario!$G$8,4,IF(ROUND(J418,2)&lt;=Scenario!$G$9,5,IF(ROUND(J418,2)&lt;=Scenario!$G$10,6,7))))))))</f>
        <v xml:space="preserve"> </v>
      </c>
      <c r="Z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81" t="e">
        <f t="shared" si="133"/>
        <v>#VALUE!</v>
      </c>
      <c r="AC418" s="78" t="e">
        <f t="shared" si="150"/>
        <v>#VALUE!</v>
      </c>
      <c r="AD418" s="79" t="e">
        <f t="shared" si="144"/>
        <v>#VALUE!</v>
      </c>
      <c r="AE418" s="73" t="str">
        <f t="shared" si="151"/>
        <v>missing data</v>
      </c>
      <c r="AF418" s="80" t="str">
        <f t="shared" si="143"/>
        <v>missing data</v>
      </c>
      <c r="AG418" s="81" t="e">
        <f t="shared" si="134"/>
        <v>#VALUE!</v>
      </c>
      <c r="AH418" s="81" t="e">
        <f t="shared" si="135"/>
        <v>#VALUE!</v>
      </c>
    </row>
    <row r="419" spans="1:34" x14ac:dyDescent="0.25">
      <c r="A419" s="114" t="s">
        <v>74</v>
      </c>
      <c r="B419" s="102"/>
      <c r="C419" s="103"/>
      <c r="D419" s="103"/>
      <c r="E419" s="104"/>
      <c r="F419" s="105"/>
      <c r="G419" s="106"/>
      <c r="H419" s="106"/>
      <c r="I419" s="106"/>
      <c r="J419" s="107"/>
      <c r="K419" s="108" t="str">
        <f t="shared" si="136"/>
        <v xml:space="preserve"> </v>
      </c>
      <c r="L419" s="109" t="str">
        <f t="shared" si="137"/>
        <v xml:space="preserve"> </v>
      </c>
      <c r="M419" s="109" t="str">
        <f t="shared" si="138"/>
        <v xml:space="preserve"> </v>
      </c>
      <c r="N419" s="109" t="str">
        <f t="shared" si="139"/>
        <v xml:space="preserve"> </v>
      </c>
      <c r="O419" s="110" t="str">
        <f t="shared" si="140"/>
        <v xml:space="preserve"> </v>
      </c>
      <c r="P419" s="110" t="str">
        <f t="shared" si="141"/>
        <v xml:space="preserve"> </v>
      </c>
      <c r="Q419" s="111" t="str">
        <f t="shared" si="142"/>
        <v xml:space="preserve"> </v>
      </c>
      <c r="R419" s="108" t="e">
        <f t="shared" si="145"/>
        <v>#VALUE!</v>
      </c>
      <c r="S419" s="112" t="e">
        <f t="shared" si="146"/>
        <v>#VALUE!</v>
      </c>
      <c r="T419" s="72" t="e">
        <f t="shared" si="147"/>
        <v>#VALUE!</v>
      </c>
      <c r="U419" s="73" t="str">
        <f t="shared" si="148"/>
        <v>donnée(s) manquante(s)</v>
      </c>
      <c r="V419" s="74" t="str">
        <f t="shared" si="149"/>
        <v>donnée(s) manquante(s)</v>
      </c>
      <c r="W419" s="75" t="str">
        <f t="shared" si="132"/>
        <v xml:space="preserve"> </v>
      </c>
      <c r="X419" s="75" t="str">
        <f>IF(ISBLANK(I419)," ",IF(I419&lt;=Scenario!$C$3,0,IF(I419&lt;=Scenario!$C$5,1,IF(I419&lt;=Scenario!$C$6,2,IF(I419&lt;=Scenario!$C$7,3,IF(I419&lt;=Scenario!$C$8,4,5))))))</f>
        <v xml:space="preserve"> </v>
      </c>
      <c r="Y419" s="75" t="str">
        <f>IF(ISBLANK(J419)," ",IF(ROUND(J419,2)&lt;=Scenario!$G$3,0,IF(ROUND(J419,2)&lt;=Scenario!$G$5,1,IF(ROUND(J419,2)&lt;=Scenario!$G$6,2,IF(ROUND(J419,2)&lt;=Scenario!$G$7,3,IF(ROUND(J419,2)&lt;=Scenario!$G$8,4,IF(ROUND(J419,2)&lt;=Scenario!$G$9,5,IF(ROUND(J419,2)&lt;=Scenario!$G$10,6,7))))))))</f>
        <v xml:space="preserve"> </v>
      </c>
      <c r="Z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81" t="e">
        <f t="shared" si="133"/>
        <v>#VALUE!</v>
      </c>
      <c r="AC419" s="78" t="e">
        <f t="shared" si="150"/>
        <v>#VALUE!</v>
      </c>
      <c r="AD419" s="79" t="e">
        <f t="shared" si="144"/>
        <v>#VALUE!</v>
      </c>
      <c r="AE419" s="73" t="str">
        <f t="shared" si="151"/>
        <v>missing data</v>
      </c>
      <c r="AF419" s="80" t="str">
        <f t="shared" si="143"/>
        <v>missing data</v>
      </c>
      <c r="AG419" s="81" t="e">
        <f t="shared" si="134"/>
        <v>#VALUE!</v>
      </c>
      <c r="AH419" s="81" t="e">
        <f t="shared" si="135"/>
        <v>#VALUE!</v>
      </c>
    </row>
    <row r="420" spans="1:34" x14ac:dyDescent="0.25">
      <c r="A420" s="114" t="s">
        <v>74</v>
      </c>
      <c r="B420" s="102"/>
      <c r="C420" s="103"/>
      <c r="D420" s="103"/>
      <c r="E420" s="104"/>
      <c r="F420" s="105"/>
      <c r="G420" s="106"/>
      <c r="H420" s="106"/>
      <c r="I420" s="106"/>
      <c r="J420" s="107"/>
      <c r="K420" s="108" t="str">
        <f t="shared" si="136"/>
        <v xml:space="preserve"> </v>
      </c>
      <c r="L420" s="109" t="str">
        <f t="shared" si="137"/>
        <v xml:space="preserve"> </v>
      </c>
      <c r="M420" s="109" t="str">
        <f t="shared" si="138"/>
        <v xml:space="preserve"> </v>
      </c>
      <c r="N420" s="109" t="str">
        <f t="shared" si="139"/>
        <v xml:space="preserve"> </v>
      </c>
      <c r="O420" s="110" t="str">
        <f t="shared" si="140"/>
        <v xml:space="preserve"> </v>
      </c>
      <c r="P420" s="110" t="str">
        <f t="shared" si="141"/>
        <v xml:space="preserve"> </v>
      </c>
      <c r="Q420" s="111" t="str">
        <f t="shared" si="142"/>
        <v xml:space="preserve"> </v>
      </c>
      <c r="R420" s="108" t="e">
        <f t="shared" si="145"/>
        <v>#VALUE!</v>
      </c>
      <c r="S420" s="112" t="e">
        <f t="shared" si="146"/>
        <v>#VALUE!</v>
      </c>
      <c r="T420" s="72" t="e">
        <f t="shared" si="147"/>
        <v>#VALUE!</v>
      </c>
      <c r="U420" s="73" t="str">
        <f t="shared" si="148"/>
        <v>donnée(s) manquante(s)</v>
      </c>
      <c r="V420" s="74" t="str">
        <f t="shared" si="149"/>
        <v>donnée(s) manquante(s)</v>
      </c>
      <c r="W420" s="75" t="str">
        <f t="shared" si="132"/>
        <v xml:space="preserve"> </v>
      </c>
      <c r="X420" s="75" t="str">
        <f>IF(ISBLANK(I420)," ",IF(I420&lt;=Scenario!$C$3,0,IF(I420&lt;=Scenario!$C$5,1,IF(I420&lt;=Scenario!$C$6,2,IF(I420&lt;=Scenario!$C$7,3,IF(I420&lt;=Scenario!$C$8,4,5))))))</f>
        <v xml:space="preserve"> </v>
      </c>
      <c r="Y420" s="75" t="str">
        <f>IF(ISBLANK(J420)," ",IF(ROUND(J420,2)&lt;=Scenario!$G$3,0,IF(ROUND(J420,2)&lt;=Scenario!$G$5,1,IF(ROUND(J420,2)&lt;=Scenario!$G$6,2,IF(ROUND(J420,2)&lt;=Scenario!$G$7,3,IF(ROUND(J420,2)&lt;=Scenario!$G$8,4,IF(ROUND(J420,2)&lt;=Scenario!$G$9,5,IF(ROUND(J420,2)&lt;=Scenario!$G$10,6,7))))))))</f>
        <v xml:space="preserve"> </v>
      </c>
      <c r="Z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81" t="e">
        <f t="shared" si="133"/>
        <v>#VALUE!</v>
      </c>
      <c r="AC420" s="78" t="e">
        <f t="shared" si="150"/>
        <v>#VALUE!</v>
      </c>
      <c r="AD420" s="79" t="e">
        <f t="shared" si="144"/>
        <v>#VALUE!</v>
      </c>
      <c r="AE420" s="73" t="str">
        <f t="shared" si="151"/>
        <v>missing data</v>
      </c>
      <c r="AF420" s="80" t="str">
        <f t="shared" si="143"/>
        <v>missing data</v>
      </c>
      <c r="AG420" s="81" t="e">
        <f t="shared" si="134"/>
        <v>#VALUE!</v>
      </c>
      <c r="AH420" s="81" t="e">
        <f t="shared" si="135"/>
        <v>#VALUE!</v>
      </c>
    </row>
    <row r="421" spans="1:34" x14ac:dyDescent="0.25">
      <c r="A421" s="114" t="s">
        <v>74</v>
      </c>
      <c r="B421" s="102"/>
      <c r="C421" s="103"/>
      <c r="D421" s="103"/>
      <c r="E421" s="104"/>
      <c r="F421" s="105"/>
      <c r="G421" s="106"/>
      <c r="H421" s="106"/>
      <c r="I421" s="106"/>
      <c r="J421" s="107"/>
      <c r="K421" s="108" t="str">
        <f t="shared" si="136"/>
        <v xml:space="preserve"> </v>
      </c>
      <c r="L421" s="109" t="str">
        <f t="shared" si="137"/>
        <v xml:space="preserve"> </v>
      </c>
      <c r="M421" s="109" t="str">
        <f t="shared" si="138"/>
        <v xml:space="preserve"> </v>
      </c>
      <c r="N421" s="109" t="str">
        <f t="shared" si="139"/>
        <v xml:space="preserve"> </v>
      </c>
      <c r="O421" s="110" t="str">
        <f t="shared" si="140"/>
        <v xml:space="preserve"> </v>
      </c>
      <c r="P421" s="110" t="str">
        <f t="shared" si="141"/>
        <v xml:space="preserve"> </v>
      </c>
      <c r="Q421" s="111" t="str">
        <f t="shared" si="142"/>
        <v xml:space="preserve"> </v>
      </c>
      <c r="R421" s="108" t="e">
        <f t="shared" si="145"/>
        <v>#VALUE!</v>
      </c>
      <c r="S421" s="112" t="e">
        <f t="shared" si="146"/>
        <v>#VALUE!</v>
      </c>
      <c r="T421" s="72" t="e">
        <f t="shared" si="147"/>
        <v>#VALUE!</v>
      </c>
      <c r="U421" s="73" t="str">
        <f t="shared" si="148"/>
        <v>donnée(s) manquante(s)</v>
      </c>
      <c r="V421" s="74" t="str">
        <f t="shared" si="149"/>
        <v>donnée(s) manquante(s)</v>
      </c>
      <c r="W421" s="75" t="str">
        <f t="shared" si="132"/>
        <v xml:space="preserve"> </v>
      </c>
      <c r="X421" s="75" t="str">
        <f>IF(ISBLANK(I421)," ",IF(I421&lt;=Scenario!$C$3,0,IF(I421&lt;=Scenario!$C$5,1,IF(I421&lt;=Scenario!$C$6,2,IF(I421&lt;=Scenario!$C$7,3,IF(I421&lt;=Scenario!$C$8,4,5))))))</f>
        <v xml:space="preserve"> </v>
      </c>
      <c r="Y421" s="75" t="str">
        <f>IF(ISBLANK(J421)," ",IF(ROUND(J421,2)&lt;=Scenario!$G$3,0,IF(ROUND(J421,2)&lt;=Scenario!$G$5,1,IF(ROUND(J421,2)&lt;=Scenario!$G$6,2,IF(ROUND(J421,2)&lt;=Scenario!$G$7,3,IF(ROUND(J421,2)&lt;=Scenario!$G$8,4,IF(ROUND(J421,2)&lt;=Scenario!$G$9,5,IF(ROUND(J421,2)&lt;=Scenario!$G$10,6,7))))))))</f>
        <v xml:space="preserve"> </v>
      </c>
      <c r="Z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81" t="e">
        <f t="shared" si="133"/>
        <v>#VALUE!</v>
      </c>
      <c r="AC421" s="78" t="e">
        <f t="shared" si="150"/>
        <v>#VALUE!</v>
      </c>
      <c r="AD421" s="79" t="e">
        <f t="shared" si="144"/>
        <v>#VALUE!</v>
      </c>
      <c r="AE421" s="73" t="str">
        <f t="shared" si="151"/>
        <v>missing data</v>
      </c>
      <c r="AF421" s="80" t="str">
        <f t="shared" si="143"/>
        <v>missing data</v>
      </c>
      <c r="AG421" s="81" t="e">
        <f t="shared" si="134"/>
        <v>#VALUE!</v>
      </c>
      <c r="AH421" s="81" t="e">
        <f t="shared" si="135"/>
        <v>#VALUE!</v>
      </c>
    </row>
    <row r="422" spans="1:34" x14ac:dyDescent="0.25">
      <c r="A422" s="114" t="s">
        <v>74</v>
      </c>
      <c r="B422" s="102"/>
      <c r="C422" s="103"/>
      <c r="D422" s="103"/>
      <c r="E422" s="104"/>
      <c r="F422" s="105"/>
      <c r="G422" s="106"/>
      <c r="H422" s="106"/>
      <c r="I422" s="106"/>
      <c r="J422" s="107"/>
      <c r="K422" s="108" t="str">
        <f t="shared" si="136"/>
        <v xml:space="preserve"> </v>
      </c>
      <c r="L422" s="109" t="str">
        <f t="shared" si="137"/>
        <v xml:space="preserve"> </v>
      </c>
      <c r="M422" s="109" t="str">
        <f t="shared" si="138"/>
        <v xml:space="preserve"> </v>
      </c>
      <c r="N422" s="109" t="str">
        <f t="shared" si="139"/>
        <v xml:space="preserve"> </v>
      </c>
      <c r="O422" s="110" t="str">
        <f t="shared" si="140"/>
        <v xml:space="preserve"> </v>
      </c>
      <c r="P422" s="110" t="str">
        <f t="shared" si="141"/>
        <v xml:space="preserve"> </v>
      </c>
      <c r="Q422" s="111" t="str">
        <f t="shared" si="142"/>
        <v xml:space="preserve"> </v>
      </c>
      <c r="R422" s="108" t="e">
        <f t="shared" si="145"/>
        <v>#VALUE!</v>
      </c>
      <c r="S422" s="112" t="e">
        <f t="shared" si="146"/>
        <v>#VALUE!</v>
      </c>
      <c r="T422" s="72" t="e">
        <f t="shared" si="147"/>
        <v>#VALUE!</v>
      </c>
      <c r="U422" s="73" t="str">
        <f t="shared" si="148"/>
        <v>donnée(s) manquante(s)</v>
      </c>
      <c r="V422" s="74" t="str">
        <f t="shared" si="149"/>
        <v>donnée(s) manquante(s)</v>
      </c>
      <c r="W422" s="75" t="str">
        <f t="shared" si="132"/>
        <v xml:space="preserve"> </v>
      </c>
      <c r="X422" s="75" t="str">
        <f>IF(ISBLANK(I422)," ",IF(I422&lt;=Scenario!$C$3,0,IF(I422&lt;=Scenario!$C$5,1,IF(I422&lt;=Scenario!$C$6,2,IF(I422&lt;=Scenario!$C$7,3,IF(I422&lt;=Scenario!$C$8,4,5))))))</f>
        <v xml:space="preserve"> </v>
      </c>
      <c r="Y422" s="75" t="str">
        <f>IF(ISBLANK(J422)," ",IF(ROUND(J422,2)&lt;=Scenario!$G$3,0,IF(ROUND(J422,2)&lt;=Scenario!$G$5,1,IF(ROUND(J422,2)&lt;=Scenario!$G$6,2,IF(ROUND(J422,2)&lt;=Scenario!$G$7,3,IF(ROUND(J422,2)&lt;=Scenario!$G$8,4,IF(ROUND(J422,2)&lt;=Scenario!$G$9,5,IF(ROUND(J422,2)&lt;=Scenario!$G$10,6,7))))))))</f>
        <v xml:space="preserve"> </v>
      </c>
      <c r="Z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81" t="e">
        <f t="shared" si="133"/>
        <v>#VALUE!</v>
      </c>
      <c r="AC422" s="78" t="e">
        <f t="shared" si="150"/>
        <v>#VALUE!</v>
      </c>
      <c r="AD422" s="79" t="e">
        <f t="shared" si="144"/>
        <v>#VALUE!</v>
      </c>
      <c r="AE422" s="73" t="str">
        <f t="shared" si="151"/>
        <v>missing data</v>
      </c>
      <c r="AF422" s="80" t="str">
        <f t="shared" si="143"/>
        <v>missing data</v>
      </c>
      <c r="AG422" s="81" t="e">
        <f t="shared" si="134"/>
        <v>#VALUE!</v>
      </c>
      <c r="AH422" s="81" t="e">
        <f t="shared" si="135"/>
        <v>#VALUE!</v>
      </c>
    </row>
    <row r="423" spans="1:34" x14ac:dyDescent="0.25">
      <c r="A423" s="114" t="s">
        <v>74</v>
      </c>
      <c r="B423" s="102"/>
      <c r="C423" s="103"/>
      <c r="D423" s="103"/>
      <c r="E423" s="104"/>
      <c r="F423" s="105"/>
      <c r="G423" s="106"/>
      <c r="H423" s="106"/>
      <c r="I423" s="106"/>
      <c r="J423" s="107"/>
      <c r="K423" s="108" t="str">
        <f t="shared" si="136"/>
        <v xml:space="preserve"> </v>
      </c>
      <c r="L423" s="109" t="str">
        <f t="shared" si="137"/>
        <v xml:space="preserve"> </v>
      </c>
      <c r="M423" s="109" t="str">
        <f t="shared" si="138"/>
        <v xml:space="preserve"> </v>
      </c>
      <c r="N423" s="109" t="str">
        <f t="shared" si="139"/>
        <v xml:space="preserve"> </v>
      </c>
      <c r="O423" s="110" t="str">
        <f t="shared" si="140"/>
        <v xml:space="preserve"> </v>
      </c>
      <c r="P423" s="110" t="str">
        <f t="shared" si="141"/>
        <v xml:space="preserve"> </v>
      </c>
      <c r="Q423" s="111" t="str">
        <f t="shared" si="142"/>
        <v xml:space="preserve"> </v>
      </c>
      <c r="R423" s="108" t="e">
        <f t="shared" si="145"/>
        <v>#VALUE!</v>
      </c>
      <c r="S423" s="112" t="e">
        <f t="shared" si="146"/>
        <v>#VALUE!</v>
      </c>
      <c r="T423" s="72" t="e">
        <f t="shared" si="147"/>
        <v>#VALUE!</v>
      </c>
      <c r="U423" s="73" t="str">
        <f t="shared" si="148"/>
        <v>donnée(s) manquante(s)</v>
      </c>
      <c r="V423" s="74" t="str">
        <f t="shared" si="149"/>
        <v>donnée(s) manquante(s)</v>
      </c>
      <c r="W423" s="75" t="str">
        <f t="shared" si="132"/>
        <v xml:space="preserve"> </v>
      </c>
      <c r="X423" s="75" t="str">
        <f>IF(ISBLANK(I423)," ",IF(I423&lt;=Scenario!$C$3,0,IF(I423&lt;=Scenario!$C$5,1,IF(I423&lt;=Scenario!$C$6,2,IF(I423&lt;=Scenario!$C$7,3,IF(I423&lt;=Scenario!$C$8,4,5))))))</f>
        <v xml:space="preserve"> </v>
      </c>
      <c r="Y423" s="75" t="str">
        <f>IF(ISBLANK(J423)," ",IF(ROUND(J423,2)&lt;=Scenario!$G$3,0,IF(ROUND(J423,2)&lt;=Scenario!$G$5,1,IF(ROUND(J423,2)&lt;=Scenario!$G$6,2,IF(ROUND(J423,2)&lt;=Scenario!$G$7,3,IF(ROUND(J423,2)&lt;=Scenario!$G$8,4,IF(ROUND(J423,2)&lt;=Scenario!$G$9,5,IF(ROUND(J423,2)&lt;=Scenario!$G$10,6,7))))))))</f>
        <v xml:space="preserve"> </v>
      </c>
      <c r="Z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81" t="e">
        <f t="shared" si="133"/>
        <v>#VALUE!</v>
      </c>
      <c r="AC423" s="78" t="e">
        <f t="shared" si="150"/>
        <v>#VALUE!</v>
      </c>
      <c r="AD423" s="79" t="e">
        <f t="shared" si="144"/>
        <v>#VALUE!</v>
      </c>
      <c r="AE423" s="73" t="str">
        <f t="shared" si="151"/>
        <v>missing data</v>
      </c>
      <c r="AF423" s="80" t="str">
        <f t="shared" si="143"/>
        <v>missing data</v>
      </c>
      <c r="AG423" s="81" t="e">
        <f t="shared" si="134"/>
        <v>#VALUE!</v>
      </c>
      <c r="AH423" s="81" t="e">
        <f t="shared" si="135"/>
        <v>#VALUE!</v>
      </c>
    </row>
    <row r="424" spans="1:34" x14ac:dyDescent="0.25">
      <c r="A424" s="114" t="s">
        <v>74</v>
      </c>
      <c r="B424" s="102"/>
      <c r="C424" s="103"/>
      <c r="D424" s="103"/>
      <c r="E424" s="104"/>
      <c r="F424" s="105"/>
      <c r="G424" s="106"/>
      <c r="H424" s="106"/>
      <c r="I424" s="106"/>
      <c r="J424" s="107"/>
      <c r="K424" s="108" t="str">
        <f t="shared" si="136"/>
        <v xml:space="preserve"> </v>
      </c>
      <c r="L424" s="109" t="str">
        <f t="shared" si="137"/>
        <v xml:space="preserve"> </v>
      </c>
      <c r="M424" s="109" t="str">
        <f t="shared" si="138"/>
        <v xml:space="preserve"> </v>
      </c>
      <c r="N424" s="109" t="str">
        <f t="shared" si="139"/>
        <v xml:space="preserve"> </v>
      </c>
      <c r="O424" s="110" t="str">
        <f t="shared" si="140"/>
        <v xml:space="preserve"> </v>
      </c>
      <c r="P424" s="110" t="str">
        <f t="shared" si="141"/>
        <v xml:space="preserve"> </v>
      </c>
      <c r="Q424" s="111" t="str">
        <f t="shared" si="142"/>
        <v xml:space="preserve"> </v>
      </c>
      <c r="R424" s="108" t="e">
        <f t="shared" si="145"/>
        <v>#VALUE!</v>
      </c>
      <c r="S424" s="112" t="e">
        <f t="shared" si="146"/>
        <v>#VALUE!</v>
      </c>
      <c r="T424" s="72" t="e">
        <f t="shared" si="147"/>
        <v>#VALUE!</v>
      </c>
      <c r="U424" s="73" t="str">
        <f t="shared" si="148"/>
        <v>donnée(s) manquante(s)</v>
      </c>
      <c r="V424" s="74" t="str">
        <f t="shared" si="149"/>
        <v>donnée(s) manquante(s)</v>
      </c>
      <c r="W424" s="75" t="str">
        <f t="shared" si="132"/>
        <v xml:space="preserve"> </v>
      </c>
      <c r="X424" s="75" t="str">
        <f>IF(ISBLANK(I424)," ",IF(I424&lt;=Scenario!$C$3,0,IF(I424&lt;=Scenario!$C$5,1,IF(I424&lt;=Scenario!$C$6,2,IF(I424&lt;=Scenario!$C$7,3,IF(I424&lt;=Scenario!$C$8,4,5))))))</f>
        <v xml:space="preserve"> </v>
      </c>
      <c r="Y424" s="75" t="str">
        <f>IF(ISBLANK(J424)," ",IF(ROUND(J424,2)&lt;=Scenario!$G$3,0,IF(ROUND(J424,2)&lt;=Scenario!$G$5,1,IF(ROUND(J424,2)&lt;=Scenario!$G$6,2,IF(ROUND(J424,2)&lt;=Scenario!$G$7,3,IF(ROUND(J424,2)&lt;=Scenario!$G$8,4,IF(ROUND(J424,2)&lt;=Scenario!$G$9,5,IF(ROUND(J424,2)&lt;=Scenario!$G$10,6,7))))))))</f>
        <v xml:space="preserve"> </v>
      </c>
      <c r="Z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81" t="e">
        <f t="shared" si="133"/>
        <v>#VALUE!</v>
      </c>
      <c r="AC424" s="78" t="e">
        <f t="shared" si="150"/>
        <v>#VALUE!</v>
      </c>
      <c r="AD424" s="79" t="e">
        <f t="shared" si="144"/>
        <v>#VALUE!</v>
      </c>
      <c r="AE424" s="73" t="str">
        <f t="shared" si="151"/>
        <v>missing data</v>
      </c>
      <c r="AF424" s="80" t="str">
        <f t="shared" si="143"/>
        <v>missing data</v>
      </c>
      <c r="AG424" s="81" t="e">
        <f t="shared" si="134"/>
        <v>#VALUE!</v>
      </c>
      <c r="AH424" s="81" t="e">
        <f t="shared" si="135"/>
        <v>#VALUE!</v>
      </c>
    </row>
    <row r="425" spans="1:34" x14ac:dyDescent="0.25">
      <c r="A425" s="114" t="s">
        <v>74</v>
      </c>
      <c r="B425" s="102"/>
      <c r="C425" s="103"/>
      <c r="D425" s="103"/>
      <c r="E425" s="104"/>
      <c r="F425" s="105"/>
      <c r="G425" s="106"/>
      <c r="H425" s="106"/>
      <c r="I425" s="106"/>
      <c r="J425" s="107"/>
      <c r="K425" s="108" t="str">
        <f t="shared" si="136"/>
        <v xml:space="preserve"> </v>
      </c>
      <c r="L425" s="109" t="str">
        <f t="shared" si="137"/>
        <v xml:space="preserve"> </v>
      </c>
      <c r="M425" s="109" t="str">
        <f t="shared" si="138"/>
        <v xml:space="preserve"> </v>
      </c>
      <c r="N425" s="109" t="str">
        <f t="shared" si="139"/>
        <v xml:space="preserve"> </v>
      </c>
      <c r="O425" s="110" t="str">
        <f t="shared" si="140"/>
        <v xml:space="preserve"> </v>
      </c>
      <c r="P425" s="110" t="str">
        <f t="shared" si="141"/>
        <v xml:space="preserve"> </v>
      </c>
      <c r="Q425" s="111" t="str">
        <f t="shared" si="142"/>
        <v xml:space="preserve"> </v>
      </c>
      <c r="R425" s="108" t="e">
        <f t="shared" si="145"/>
        <v>#VALUE!</v>
      </c>
      <c r="S425" s="112" t="e">
        <f t="shared" si="146"/>
        <v>#VALUE!</v>
      </c>
      <c r="T425" s="72" t="e">
        <f t="shared" si="147"/>
        <v>#VALUE!</v>
      </c>
      <c r="U425" s="73" t="str">
        <f t="shared" si="148"/>
        <v>donnée(s) manquante(s)</v>
      </c>
      <c r="V425" s="74" t="str">
        <f t="shared" si="149"/>
        <v>donnée(s) manquante(s)</v>
      </c>
      <c r="W425" s="75" t="str">
        <f t="shared" si="132"/>
        <v xml:space="preserve"> </v>
      </c>
      <c r="X425" s="75" t="str">
        <f>IF(ISBLANK(I425)," ",IF(I425&lt;=Scenario!$C$3,0,IF(I425&lt;=Scenario!$C$5,1,IF(I425&lt;=Scenario!$C$6,2,IF(I425&lt;=Scenario!$C$7,3,IF(I425&lt;=Scenario!$C$8,4,5))))))</f>
        <v xml:space="preserve"> </v>
      </c>
      <c r="Y425" s="75" t="str">
        <f>IF(ISBLANK(J425)," ",IF(ROUND(J425,2)&lt;=Scenario!$G$3,0,IF(ROUND(J425,2)&lt;=Scenario!$G$5,1,IF(ROUND(J425,2)&lt;=Scenario!$G$6,2,IF(ROUND(J425,2)&lt;=Scenario!$G$7,3,IF(ROUND(J425,2)&lt;=Scenario!$G$8,4,IF(ROUND(J425,2)&lt;=Scenario!$G$9,5,IF(ROUND(J425,2)&lt;=Scenario!$G$10,6,7))))))))</f>
        <v xml:space="preserve"> </v>
      </c>
      <c r="Z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81" t="e">
        <f t="shared" si="133"/>
        <v>#VALUE!</v>
      </c>
      <c r="AC425" s="78" t="e">
        <f t="shared" si="150"/>
        <v>#VALUE!</v>
      </c>
      <c r="AD425" s="79" t="e">
        <f t="shared" si="144"/>
        <v>#VALUE!</v>
      </c>
      <c r="AE425" s="73" t="str">
        <f t="shared" si="151"/>
        <v>missing data</v>
      </c>
      <c r="AF425" s="80" t="str">
        <f t="shared" si="143"/>
        <v>missing data</v>
      </c>
      <c r="AG425" s="81" t="e">
        <f t="shared" si="134"/>
        <v>#VALUE!</v>
      </c>
      <c r="AH425" s="81" t="e">
        <f t="shared" si="135"/>
        <v>#VALUE!</v>
      </c>
    </row>
    <row r="426" spans="1:34" x14ac:dyDescent="0.25">
      <c r="A426" s="114" t="s">
        <v>74</v>
      </c>
      <c r="B426" s="102"/>
      <c r="C426" s="103"/>
      <c r="D426" s="103"/>
      <c r="E426" s="104"/>
      <c r="F426" s="105"/>
      <c r="G426" s="106"/>
      <c r="H426" s="106"/>
      <c r="I426" s="106"/>
      <c r="J426" s="107"/>
      <c r="K426" s="108" t="str">
        <f t="shared" si="136"/>
        <v xml:space="preserve"> </v>
      </c>
      <c r="L426" s="109" t="str">
        <f t="shared" si="137"/>
        <v xml:space="preserve"> </v>
      </c>
      <c r="M426" s="109" t="str">
        <f t="shared" si="138"/>
        <v xml:space="preserve"> </v>
      </c>
      <c r="N426" s="109" t="str">
        <f t="shared" si="139"/>
        <v xml:space="preserve"> </v>
      </c>
      <c r="O426" s="110" t="str">
        <f t="shared" si="140"/>
        <v xml:space="preserve"> </v>
      </c>
      <c r="P426" s="110" t="str">
        <f t="shared" si="141"/>
        <v xml:space="preserve"> </v>
      </c>
      <c r="Q426" s="111" t="str">
        <f t="shared" si="142"/>
        <v xml:space="preserve"> </v>
      </c>
      <c r="R426" s="108" t="e">
        <f t="shared" si="145"/>
        <v>#VALUE!</v>
      </c>
      <c r="S426" s="112" t="e">
        <f t="shared" si="146"/>
        <v>#VALUE!</v>
      </c>
      <c r="T426" s="72" t="e">
        <f t="shared" si="147"/>
        <v>#VALUE!</v>
      </c>
      <c r="U426" s="73" t="str">
        <f t="shared" si="148"/>
        <v>donnée(s) manquante(s)</v>
      </c>
      <c r="V426" s="74" t="str">
        <f t="shared" si="149"/>
        <v>donnée(s) manquante(s)</v>
      </c>
      <c r="W426" s="75" t="str">
        <f t="shared" si="132"/>
        <v xml:space="preserve"> </v>
      </c>
      <c r="X426" s="75" t="str">
        <f>IF(ISBLANK(I426)," ",IF(I426&lt;=Scenario!$C$3,0,IF(I426&lt;=Scenario!$C$5,1,IF(I426&lt;=Scenario!$C$6,2,IF(I426&lt;=Scenario!$C$7,3,IF(I426&lt;=Scenario!$C$8,4,5))))))</f>
        <v xml:space="preserve"> </v>
      </c>
      <c r="Y426" s="75" t="str">
        <f>IF(ISBLANK(J426)," ",IF(ROUND(J426,2)&lt;=Scenario!$G$3,0,IF(ROUND(J426,2)&lt;=Scenario!$G$5,1,IF(ROUND(J426,2)&lt;=Scenario!$G$6,2,IF(ROUND(J426,2)&lt;=Scenario!$G$7,3,IF(ROUND(J426,2)&lt;=Scenario!$G$8,4,IF(ROUND(J426,2)&lt;=Scenario!$G$9,5,IF(ROUND(J426,2)&lt;=Scenario!$G$10,6,7))))))))</f>
        <v xml:space="preserve"> </v>
      </c>
      <c r="Z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81" t="e">
        <f t="shared" si="133"/>
        <v>#VALUE!</v>
      </c>
      <c r="AC426" s="78" t="e">
        <f t="shared" si="150"/>
        <v>#VALUE!</v>
      </c>
      <c r="AD426" s="79" t="e">
        <f t="shared" si="144"/>
        <v>#VALUE!</v>
      </c>
      <c r="AE426" s="73" t="str">
        <f t="shared" si="151"/>
        <v>missing data</v>
      </c>
      <c r="AF426" s="80" t="str">
        <f t="shared" si="143"/>
        <v>missing data</v>
      </c>
      <c r="AG426" s="81" t="e">
        <f t="shared" si="134"/>
        <v>#VALUE!</v>
      </c>
      <c r="AH426" s="81" t="e">
        <f t="shared" si="135"/>
        <v>#VALUE!</v>
      </c>
    </row>
    <row r="427" spans="1:34" x14ac:dyDescent="0.25">
      <c r="A427" s="114" t="s">
        <v>74</v>
      </c>
      <c r="B427" s="102"/>
      <c r="C427" s="103"/>
      <c r="D427" s="103"/>
      <c r="E427" s="104"/>
      <c r="F427" s="105"/>
      <c r="G427" s="106"/>
      <c r="H427" s="106"/>
      <c r="I427" s="106"/>
      <c r="J427" s="107"/>
      <c r="K427" s="108" t="str">
        <f t="shared" si="136"/>
        <v xml:space="preserve"> </v>
      </c>
      <c r="L427" s="109" t="str">
        <f t="shared" si="137"/>
        <v xml:space="preserve"> </v>
      </c>
      <c r="M427" s="109" t="str">
        <f t="shared" si="138"/>
        <v xml:space="preserve"> </v>
      </c>
      <c r="N427" s="109" t="str">
        <f t="shared" si="139"/>
        <v xml:space="preserve"> </v>
      </c>
      <c r="O427" s="110" t="str">
        <f t="shared" si="140"/>
        <v xml:space="preserve"> </v>
      </c>
      <c r="P427" s="110" t="str">
        <f t="shared" si="141"/>
        <v xml:space="preserve"> </v>
      </c>
      <c r="Q427" s="111" t="str">
        <f t="shared" si="142"/>
        <v xml:space="preserve"> </v>
      </c>
      <c r="R427" s="108" t="e">
        <f t="shared" si="145"/>
        <v>#VALUE!</v>
      </c>
      <c r="S427" s="112" t="e">
        <f t="shared" si="146"/>
        <v>#VALUE!</v>
      </c>
      <c r="T427" s="72" t="e">
        <f t="shared" si="147"/>
        <v>#VALUE!</v>
      </c>
      <c r="U427" s="73" t="str">
        <f t="shared" si="148"/>
        <v>donnée(s) manquante(s)</v>
      </c>
      <c r="V427" s="74" t="str">
        <f t="shared" si="149"/>
        <v>donnée(s) manquante(s)</v>
      </c>
      <c r="W427" s="75" t="str">
        <f t="shared" si="132"/>
        <v xml:space="preserve"> </v>
      </c>
      <c r="X427" s="75" t="str">
        <f>IF(ISBLANK(I427)," ",IF(I427&lt;=Scenario!$C$3,0,IF(I427&lt;=Scenario!$C$5,1,IF(I427&lt;=Scenario!$C$6,2,IF(I427&lt;=Scenario!$C$7,3,IF(I427&lt;=Scenario!$C$8,4,5))))))</f>
        <v xml:space="preserve"> </v>
      </c>
      <c r="Y427" s="75" t="str">
        <f>IF(ISBLANK(J427)," ",IF(ROUND(J427,2)&lt;=Scenario!$G$3,0,IF(ROUND(J427,2)&lt;=Scenario!$G$5,1,IF(ROUND(J427,2)&lt;=Scenario!$G$6,2,IF(ROUND(J427,2)&lt;=Scenario!$G$7,3,IF(ROUND(J427,2)&lt;=Scenario!$G$8,4,IF(ROUND(J427,2)&lt;=Scenario!$G$9,5,IF(ROUND(J427,2)&lt;=Scenario!$G$10,6,7))))))))</f>
        <v xml:space="preserve"> </v>
      </c>
      <c r="Z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81" t="e">
        <f t="shared" si="133"/>
        <v>#VALUE!</v>
      </c>
      <c r="AC427" s="78" t="e">
        <f t="shared" si="150"/>
        <v>#VALUE!</v>
      </c>
      <c r="AD427" s="79" t="e">
        <f t="shared" si="144"/>
        <v>#VALUE!</v>
      </c>
      <c r="AE427" s="73" t="str">
        <f t="shared" si="151"/>
        <v>missing data</v>
      </c>
      <c r="AF427" s="80" t="str">
        <f t="shared" si="143"/>
        <v>missing data</v>
      </c>
      <c r="AG427" s="81" t="e">
        <f t="shared" si="134"/>
        <v>#VALUE!</v>
      </c>
      <c r="AH427" s="81" t="e">
        <f t="shared" si="135"/>
        <v>#VALUE!</v>
      </c>
    </row>
    <row r="428" spans="1:34" x14ac:dyDescent="0.25">
      <c r="A428" s="114" t="s">
        <v>74</v>
      </c>
      <c r="B428" s="102"/>
      <c r="C428" s="103"/>
      <c r="D428" s="103"/>
      <c r="E428" s="104"/>
      <c r="F428" s="105"/>
      <c r="G428" s="106"/>
      <c r="H428" s="106"/>
      <c r="I428" s="106"/>
      <c r="J428" s="107"/>
      <c r="K428" s="108" t="str">
        <f t="shared" si="136"/>
        <v xml:space="preserve"> </v>
      </c>
      <c r="L428" s="109" t="str">
        <f t="shared" si="137"/>
        <v xml:space="preserve"> </v>
      </c>
      <c r="M428" s="109" t="str">
        <f t="shared" si="138"/>
        <v xml:space="preserve"> </v>
      </c>
      <c r="N428" s="109" t="str">
        <f t="shared" si="139"/>
        <v xml:space="preserve"> </v>
      </c>
      <c r="O428" s="110" t="str">
        <f t="shared" si="140"/>
        <v xml:space="preserve"> </v>
      </c>
      <c r="P428" s="110" t="str">
        <f t="shared" si="141"/>
        <v xml:space="preserve"> </v>
      </c>
      <c r="Q428" s="111" t="str">
        <f t="shared" si="142"/>
        <v xml:space="preserve"> </v>
      </c>
      <c r="R428" s="108" t="e">
        <f t="shared" si="145"/>
        <v>#VALUE!</v>
      </c>
      <c r="S428" s="112" t="e">
        <f t="shared" si="146"/>
        <v>#VALUE!</v>
      </c>
      <c r="T428" s="72" t="e">
        <f t="shared" si="147"/>
        <v>#VALUE!</v>
      </c>
      <c r="U428" s="73" t="str">
        <f t="shared" si="148"/>
        <v>donnée(s) manquante(s)</v>
      </c>
      <c r="V428" s="74" t="str">
        <f t="shared" si="149"/>
        <v>donnée(s) manquante(s)</v>
      </c>
      <c r="W428" s="75" t="str">
        <f t="shared" si="132"/>
        <v xml:space="preserve"> </v>
      </c>
      <c r="X428" s="75" t="str">
        <f>IF(ISBLANK(I428)," ",IF(I428&lt;=Scenario!$C$3,0,IF(I428&lt;=Scenario!$C$5,1,IF(I428&lt;=Scenario!$C$6,2,IF(I428&lt;=Scenario!$C$7,3,IF(I428&lt;=Scenario!$C$8,4,5))))))</f>
        <v xml:space="preserve"> </v>
      </c>
      <c r="Y428" s="75" t="str">
        <f>IF(ISBLANK(J428)," ",IF(ROUND(J428,2)&lt;=Scenario!$G$3,0,IF(ROUND(J428,2)&lt;=Scenario!$G$5,1,IF(ROUND(J428,2)&lt;=Scenario!$G$6,2,IF(ROUND(J428,2)&lt;=Scenario!$G$7,3,IF(ROUND(J428,2)&lt;=Scenario!$G$8,4,IF(ROUND(J428,2)&lt;=Scenario!$G$9,5,IF(ROUND(J428,2)&lt;=Scenario!$G$10,6,7))))))))</f>
        <v xml:space="preserve"> </v>
      </c>
      <c r="Z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81" t="e">
        <f t="shared" si="133"/>
        <v>#VALUE!</v>
      </c>
      <c r="AC428" s="78" t="e">
        <f t="shared" si="150"/>
        <v>#VALUE!</v>
      </c>
      <c r="AD428" s="79" t="e">
        <f t="shared" si="144"/>
        <v>#VALUE!</v>
      </c>
      <c r="AE428" s="73" t="str">
        <f t="shared" si="151"/>
        <v>missing data</v>
      </c>
      <c r="AF428" s="80" t="str">
        <f t="shared" si="143"/>
        <v>missing data</v>
      </c>
      <c r="AG428" s="81" t="e">
        <f t="shared" si="134"/>
        <v>#VALUE!</v>
      </c>
      <c r="AH428" s="81" t="e">
        <f t="shared" si="135"/>
        <v>#VALUE!</v>
      </c>
    </row>
    <row r="429" spans="1:34" x14ac:dyDescent="0.25">
      <c r="A429" s="114" t="s">
        <v>74</v>
      </c>
      <c r="B429" s="102"/>
      <c r="C429" s="103"/>
      <c r="D429" s="103"/>
      <c r="E429" s="104"/>
      <c r="F429" s="105"/>
      <c r="G429" s="106"/>
      <c r="H429" s="106"/>
      <c r="I429" s="106"/>
      <c r="J429" s="107"/>
      <c r="K429" s="108" t="str">
        <f t="shared" si="136"/>
        <v xml:space="preserve"> </v>
      </c>
      <c r="L429" s="109" t="str">
        <f t="shared" si="137"/>
        <v xml:space="preserve"> </v>
      </c>
      <c r="M429" s="109" t="str">
        <f t="shared" si="138"/>
        <v xml:space="preserve"> </v>
      </c>
      <c r="N429" s="109" t="str">
        <f t="shared" si="139"/>
        <v xml:space="preserve"> </v>
      </c>
      <c r="O429" s="110" t="str">
        <f t="shared" si="140"/>
        <v xml:space="preserve"> </v>
      </c>
      <c r="P429" s="110" t="str">
        <f t="shared" si="141"/>
        <v xml:space="preserve"> </v>
      </c>
      <c r="Q429" s="111" t="str">
        <f t="shared" si="142"/>
        <v xml:space="preserve"> </v>
      </c>
      <c r="R429" s="108" t="e">
        <f t="shared" si="145"/>
        <v>#VALUE!</v>
      </c>
      <c r="S429" s="112" t="e">
        <f t="shared" si="146"/>
        <v>#VALUE!</v>
      </c>
      <c r="T429" s="72" t="e">
        <f t="shared" si="147"/>
        <v>#VALUE!</v>
      </c>
      <c r="U429" s="73" t="str">
        <f t="shared" si="148"/>
        <v>donnée(s) manquante(s)</v>
      </c>
      <c r="V429" s="74" t="str">
        <f t="shared" si="149"/>
        <v>donnée(s) manquante(s)</v>
      </c>
      <c r="W429" s="75" t="str">
        <f t="shared" si="132"/>
        <v xml:space="preserve"> </v>
      </c>
      <c r="X429" s="75" t="str">
        <f>IF(ISBLANK(I429)," ",IF(I429&lt;=Scenario!$C$3,0,IF(I429&lt;=Scenario!$C$5,1,IF(I429&lt;=Scenario!$C$6,2,IF(I429&lt;=Scenario!$C$7,3,IF(I429&lt;=Scenario!$C$8,4,5))))))</f>
        <v xml:space="preserve"> </v>
      </c>
      <c r="Y429" s="75" t="str">
        <f>IF(ISBLANK(J429)," ",IF(ROUND(J429,2)&lt;=Scenario!$G$3,0,IF(ROUND(J429,2)&lt;=Scenario!$G$5,1,IF(ROUND(J429,2)&lt;=Scenario!$G$6,2,IF(ROUND(J429,2)&lt;=Scenario!$G$7,3,IF(ROUND(J429,2)&lt;=Scenario!$G$8,4,IF(ROUND(J429,2)&lt;=Scenario!$G$9,5,IF(ROUND(J429,2)&lt;=Scenario!$G$10,6,7))))))))</f>
        <v xml:space="preserve"> </v>
      </c>
      <c r="Z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81" t="e">
        <f t="shared" si="133"/>
        <v>#VALUE!</v>
      </c>
      <c r="AC429" s="78" t="e">
        <f t="shared" si="150"/>
        <v>#VALUE!</v>
      </c>
      <c r="AD429" s="79" t="e">
        <f t="shared" si="144"/>
        <v>#VALUE!</v>
      </c>
      <c r="AE429" s="73" t="str">
        <f t="shared" si="151"/>
        <v>missing data</v>
      </c>
      <c r="AF429" s="80" t="str">
        <f t="shared" si="143"/>
        <v>missing data</v>
      </c>
      <c r="AG429" s="81" t="e">
        <f t="shared" si="134"/>
        <v>#VALUE!</v>
      </c>
      <c r="AH429" s="81" t="e">
        <f t="shared" si="135"/>
        <v>#VALUE!</v>
      </c>
    </row>
    <row r="430" spans="1:34" x14ac:dyDescent="0.25">
      <c r="A430" s="114" t="s">
        <v>74</v>
      </c>
      <c r="B430" s="102"/>
      <c r="C430" s="103"/>
      <c r="D430" s="103"/>
      <c r="E430" s="104"/>
      <c r="F430" s="105"/>
      <c r="G430" s="106"/>
      <c r="H430" s="106"/>
      <c r="I430" s="106"/>
      <c r="J430" s="107"/>
      <c r="K430" s="108" t="str">
        <f t="shared" si="136"/>
        <v xml:space="preserve"> </v>
      </c>
      <c r="L430" s="109" t="str">
        <f t="shared" si="137"/>
        <v xml:space="preserve"> </v>
      </c>
      <c r="M430" s="109" t="str">
        <f t="shared" si="138"/>
        <v xml:space="preserve"> </v>
      </c>
      <c r="N430" s="109" t="str">
        <f t="shared" si="139"/>
        <v xml:space="preserve"> </v>
      </c>
      <c r="O430" s="110" t="str">
        <f t="shared" si="140"/>
        <v xml:space="preserve"> </v>
      </c>
      <c r="P430" s="110" t="str">
        <f t="shared" si="141"/>
        <v xml:space="preserve"> </v>
      </c>
      <c r="Q430" s="111" t="str">
        <f t="shared" si="142"/>
        <v xml:space="preserve"> </v>
      </c>
      <c r="R430" s="108" t="e">
        <f t="shared" si="145"/>
        <v>#VALUE!</v>
      </c>
      <c r="S430" s="112" t="e">
        <f t="shared" si="146"/>
        <v>#VALUE!</v>
      </c>
      <c r="T430" s="72" t="e">
        <f t="shared" si="147"/>
        <v>#VALUE!</v>
      </c>
      <c r="U430" s="73" t="str">
        <f t="shared" si="148"/>
        <v>donnée(s) manquante(s)</v>
      </c>
      <c r="V430" s="74" t="str">
        <f t="shared" si="149"/>
        <v>donnée(s) manquante(s)</v>
      </c>
      <c r="W430" s="75" t="str">
        <f t="shared" si="132"/>
        <v xml:space="preserve"> </v>
      </c>
      <c r="X430" s="75" t="str">
        <f>IF(ISBLANK(I430)," ",IF(I430&lt;=Scenario!$C$3,0,IF(I430&lt;=Scenario!$C$5,1,IF(I430&lt;=Scenario!$C$6,2,IF(I430&lt;=Scenario!$C$7,3,IF(I430&lt;=Scenario!$C$8,4,5))))))</f>
        <v xml:space="preserve"> </v>
      </c>
      <c r="Y430" s="75" t="str">
        <f>IF(ISBLANK(J430)," ",IF(ROUND(J430,2)&lt;=Scenario!$G$3,0,IF(ROUND(J430,2)&lt;=Scenario!$G$5,1,IF(ROUND(J430,2)&lt;=Scenario!$G$6,2,IF(ROUND(J430,2)&lt;=Scenario!$G$7,3,IF(ROUND(J430,2)&lt;=Scenario!$G$8,4,IF(ROUND(J430,2)&lt;=Scenario!$G$9,5,IF(ROUND(J430,2)&lt;=Scenario!$G$10,6,7))))))))</f>
        <v xml:space="preserve"> </v>
      </c>
      <c r="Z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81" t="e">
        <f t="shared" si="133"/>
        <v>#VALUE!</v>
      </c>
      <c r="AC430" s="78" t="e">
        <f t="shared" si="150"/>
        <v>#VALUE!</v>
      </c>
      <c r="AD430" s="79" t="e">
        <f t="shared" si="144"/>
        <v>#VALUE!</v>
      </c>
      <c r="AE430" s="73" t="str">
        <f t="shared" si="151"/>
        <v>missing data</v>
      </c>
      <c r="AF430" s="80" t="str">
        <f t="shared" si="143"/>
        <v>missing data</v>
      </c>
      <c r="AG430" s="81" t="e">
        <f t="shared" si="134"/>
        <v>#VALUE!</v>
      </c>
      <c r="AH430" s="81" t="e">
        <f t="shared" si="135"/>
        <v>#VALUE!</v>
      </c>
    </row>
    <row r="431" spans="1:34" x14ac:dyDescent="0.25">
      <c r="A431" s="114" t="s">
        <v>74</v>
      </c>
      <c r="B431" s="102"/>
      <c r="C431" s="103"/>
      <c r="D431" s="103"/>
      <c r="E431" s="104"/>
      <c r="F431" s="105"/>
      <c r="G431" s="106"/>
      <c r="H431" s="106"/>
      <c r="I431" s="106"/>
      <c r="J431" s="107"/>
      <c r="K431" s="108" t="str">
        <f t="shared" si="136"/>
        <v xml:space="preserve"> </v>
      </c>
      <c r="L431" s="109" t="str">
        <f t="shared" si="137"/>
        <v xml:space="preserve"> </v>
      </c>
      <c r="M431" s="109" t="str">
        <f t="shared" si="138"/>
        <v xml:space="preserve"> </v>
      </c>
      <c r="N431" s="109" t="str">
        <f t="shared" si="139"/>
        <v xml:space="preserve"> </v>
      </c>
      <c r="O431" s="110" t="str">
        <f t="shared" si="140"/>
        <v xml:space="preserve"> </v>
      </c>
      <c r="P431" s="110" t="str">
        <f t="shared" si="141"/>
        <v xml:space="preserve"> </v>
      </c>
      <c r="Q431" s="111" t="str">
        <f t="shared" si="142"/>
        <v xml:space="preserve"> </v>
      </c>
      <c r="R431" s="108" t="e">
        <f t="shared" si="145"/>
        <v>#VALUE!</v>
      </c>
      <c r="S431" s="112" t="e">
        <f t="shared" si="146"/>
        <v>#VALUE!</v>
      </c>
      <c r="T431" s="72" t="e">
        <f t="shared" si="147"/>
        <v>#VALUE!</v>
      </c>
      <c r="U431" s="73" t="str">
        <f t="shared" si="148"/>
        <v>donnée(s) manquante(s)</v>
      </c>
      <c r="V431" s="74" t="str">
        <f t="shared" si="149"/>
        <v>donnée(s) manquante(s)</v>
      </c>
      <c r="W431" s="75" t="str">
        <f t="shared" si="132"/>
        <v xml:space="preserve"> </v>
      </c>
      <c r="X431" s="75" t="str">
        <f>IF(ISBLANK(I431)," ",IF(I431&lt;=Scenario!$C$3,0,IF(I431&lt;=Scenario!$C$5,1,IF(I431&lt;=Scenario!$C$6,2,IF(I431&lt;=Scenario!$C$7,3,IF(I431&lt;=Scenario!$C$8,4,5))))))</f>
        <v xml:space="preserve"> </v>
      </c>
      <c r="Y431" s="75" t="str">
        <f>IF(ISBLANK(J431)," ",IF(ROUND(J431,2)&lt;=Scenario!$G$3,0,IF(ROUND(J431,2)&lt;=Scenario!$G$5,1,IF(ROUND(J431,2)&lt;=Scenario!$G$6,2,IF(ROUND(J431,2)&lt;=Scenario!$G$7,3,IF(ROUND(J431,2)&lt;=Scenario!$G$8,4,IF(ROUND(J431,2)&lt;=Scenario!$G$9,5,IF(ROUND(J431,2)&lt;=Scenario!$G$10,6,7))))))))</f>
        <v xml:space="preserve"> </v>
      </c>
      <c r="Z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81" t="e">
        <f t="shared" si="133"/>
        <v>#VALUE!</v>
      </c>
      <c r="AC431" s="78" t="e">
        <f t="shared" si="150"/>
        <v>#VALUE!</v>
      </c>
      <c r="AD431" s="79" t="e">
        <f t="shared" si="144"/>
        <v>#VALUE!</v>
      </c>
      <c r="AE431" s="73" t="str">
        <f t="shared" si="151"/>
        <v>missing data</v>
      </c>
      <c r="AF431" s="80" t="str">
        <f t="shared" si="143"/>
        <v>missing data</v>
      </c>
      <c r="AG431" s="81" t="e">
        <f t="shared" si="134"/>
        <v>#VALUE!</v>
      </c>
      <c r="AH431" s="81" t="e">
        <f t="shared" si="135"/>
        <v>#VALUE!</v>
      </c>
    </row>
    <row r="432" spans="1:34" x14ac:dyDescent="0.25">
      <c r="A432" s="114" t="s">
        <v>74</v>
      </c>
      <c r="B432" s="102"/>
      <c r="C432" s="103"/>
      <c r="D432" s="103"/>
      <c r="E432" s="104"/>
      <c r="F432" s="105"/>
      <c r="G432" s="106"/>
      <c r="H432" s="106"/>
      <c r="I432" s="106"/>
      <c r="J432" s="107"/>
      <c r="K432" s="108" t="str">
        <f t="shared" si="136"/>
        <v xml:space="preserve"> </v>
      </c>
      <c r="L432" s="109" t="str">
        <f t="shared" si="137"/>
        <v xml:space="preserve"> </v>
      </c>
      <c r="M432" s="109" t="str">
        <f t="shared" si="138"/>
        <v xml:space="preserve"> </v>
      </c>
      <c r="N432" s="109" t="str">
        <f t="shared" si="139"/>
        <v xml:space="preserve"> </v>
      </c>
      <c r="O432" s="110" t="str">
        <f t="shared" si="140"/>
        <v xml:space="preserve"> </v>
      </c>
      <c r="P432" s="110" t="str">
        <f t="shared" si="141"/>
        <v xml:space="preserve"> </v>
      </c>
      <c r="Q432" s="111" t="str">
        <f t="shared" si="142"/>
        <v xml:space="preserve"> </v>
      </c>
      <c r="R432" s="108" t="e">
        <f t="shared" si="145"/>
        <v>#VALUE!</v>
      </c>
      <c r="S432" s="112" t="e">
        <f t="shared" si="146"/>
        <v>#VALUE!</v>
      </c>
      <c r="T432" s="72" t="e">
        <f t="shared" si="147"/>
        <v>#VALUE!</v>
      </c>
      <c r="U432" s="73" t="str">
        <f t="shared" si="148"/>
        <v>donnée(s) manquante(s)</v>
      </c>
      <c r="V432" s="74" t="str">
        <f t="shared" si="149"/>
        <v>donnée(s) manquante(s)</v>
      </c>
      <c r="W432" s="75" t="str">
        <f t="shared" si="132"/>
        <v xml:space="preserve"> </v>
      </c>
      <c r="X432" s="75" t="str">
        <f>IF(ISBLANK(I432)," ",IF(I432&lt;=Scenario!$C$3,0,IF(I432&lt;=Scenario!$C$5,1,IF(I432&lt;=Scenario!$C$6,2,IF(I432&lt;=Scenario!$C$7,3,IF(I432&lt;=Scenario!$C$8,4,5))))))</f>
        <v xml:space="preserve"> </v>
      </c>
      <c r="Y432" s="75" t="str">
        <f>IF(ISBLANK(J432)," ",IF(ROUND(J432,2)&lt;=Scenario!$G$3,0,IF(ROUND(J432,2)&lt;=Scenario!$G$5,1,IF(ROUND(J432,2)&lt;=Scenario!$G$6,2,IF(ROUND(J432,2)&lt;=Scenario!$G$7,3,IF(ROUND(J432,2)&lt;=Scenario!$G$8,4,IF(ROUND(J432,2)&lt;=Scenario!$G$9,5,IF(ROUND(J432,2)&lt;=Scenario!$G$10,6,7))))))))</f>
        <v xml:space="preserve"> </v>
      </c>
      <c r="Z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81" t="e">
        <f t="shared" si="133"/>
        <v>#VALUE!</v>
      </c>
      <c r="AC432" s="78" t="e">
        <f t="shared" si="150"/>
        <v>#VALUE!</v>
      </c>
      <c r="AD432" s="79" t="e">
        <f t="shared" si="144"/>
        <v>#VALUE!</v>
      </c>
      <c r="AE432" s="73" t="str">
        <f t="shared" si="151"/>
        <v>missing data</v>
      </c>
      <c r="AF432" s="80" t="str">
        <f t="shared" si="143"/>
        <v>missing data</v>
      </c>
      <c r="AG432" s="81" t="e">
        <f t="shared" si="134"/>
        <v>#VALUE!</v>
      </c>
      <c r="AH432" s="81" t="e">
        <f t="shared" si="135"/>
        <v>#VALUE!</v>
      </c>
    </row>
    <row r="433" spans="1:34" x14ac:dyDescent="0.25">
      <c r="A433" s="114" t="s">
        <v>74</v>
      </c>
      <c r="B433" s="102"/>
      <c r="C433" s="103"/>
      <c r="D433" s="103"/>
      <c r="E433" s="104"/>
      <c r="F433" s="105"/>
      <c r="G433" s="106"/>
      <c r="H433" s="106"/>
      <c r="I433" s="106"/>
      <c r="J433" s="107"/>
      <c r="K433" s="108" t="str">
        <f t="shared" si="136"/>
        <v xml:space="preserve"> </v>
      </c>
      <c r="L433" s="109" t="str">
        <f t="shared" si="137"/>
        <v xml:space="preserve"> </v>
      </c>
      <c r="M433" s="109" t="str">
        <f t="shared" si="138"/>
        <v xml:space="preserve"> </v>
      </c>
      <c r="N433" s="109" t="str">
        <f t="shared" si="139"/>
        <v xml:space="preserve"> </v>
      </c>
      <c r="O433" s="110" t="str">
        <f t="shared" si="140"/>
        <v xml:space="preserve"> </v>
      </c>
      <c r="P433" s="110" t="str">
        <f t="shared" si="141"/>
        <v xml:space="preserve"> </v>
      </c>
      <c r="Q433" s="111" t="str">
        <f t="shared" si="142"/>
        <v xml:space="preserve"> </v>
      </c>
      <c r="R433" s="108" t="e">
        <f t="shared" si="145"/>
        <v>#VALUE!</v>
      </c>
      <c r="S433" s="112" t="e">
        <f t="shared" si="146"/>
        <v>#VALUE!</v>
      </c>
      <c r="T433" s="72" t="e">
        <f t="shared" si="147"/>
        <v>#VALUE!</v>
      </c>
      <c r="U433" s="73" t="str">
        <f t="shared" si="148"/>
        <v>donnée(s) manquante(s)</v>
      </c>
      <c r="V433" s="74" t="str">
        <f t="shared" si="149"/>
        <v>donnée(s) manquante(s)</v>
      </c>
      <c r="W433" s="75" t="str">
        <f t="shared" si="132"/>
        <v xml:space="preserve"> </v>
      </c>
      <c r="X433" s="75" t="str">
        <f>IF(ISBLANK(I433)," ",IF(I433&lt;=Scenario!$C$3,0,IF(I433&lt;=Scenario!$C$5,1,IF(I433&lt;=Scenario!$C$6,2,IF(I433&lt;=Scenario!$C$7,3,IF(I433&lt;=Scenario!$C$8,4,5))))))</f>
        <v xml:space="preserve"> </v>
      </c>
      <c r="Y433" s="75" t="str">
        <f>IF(ISBLANK(J433)," ",IF(ROUND(J433,2)&lt;=Scenario!$G$3,0,IF(ROUND(J433,2)&lt;=Scenario!$G$5,1,IF(ROUND(J433,2)&lt;=Scenario!$G$6,2,IF(ROUND(J433,2)&lt;=Scenario!$G$7,3,IF(ROUND(J433,2)&lt;=Scenario!$G$8,4,IF(ROUND(J433,2)&lt;=Scenario!$G$9,5,IF(ROUND(J433,2)&lt;=Scenario!$G$10,6,7))))))))</f>
        <v xml:space="preserve"> </v>
      </c>
      <c r="Z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81" t="e">
        <f t="shared" si="133"/>
        <v>#VALUE!</v>
      </c>
      <c r="AC433" s="78" t="e">
        <f t="shared" si="150"/>
        <v>#VALUE!</v>
      </c>
      <c r="AD433" s="79" t="e">
        <f t="shared" si="144"/>
        <v>#VALUE!</v>
      </c>
      <c r="AE433" s="73" t="str">
        <f t="shared" si="151"/>
        <v>missing data</v>
      </c>
      <c r="AF433" s="80" t="str">
        <f t="shared" si="143"/>
        <v>missing data</v>
      </c>
      <c r="AG433" s="81" t="e">
        <f t="shared" si="134"/>
        <v>#VALUE!</v>
      </c>
      <c r="AH433" s="81" t="e">
        <f t="shared" si="135"/>
        <v>#VALUE!</v>
      </c>
    </row>
    <row r="434" spans="1:34" x14ac:dyDescent="0.25">
      <c r="A434" s="114" t="s">
        <v>74</v>
      </c>
      <c r="B434" s="102"/>
      <c r="C434" s="103"/>
      <c r="D434" s="103"/>
      <c r="E434" s="104"/>
      <c r="F434" s="105"/>
      <c r="G434" s="106"/>
      <c r="H434" s="106"/>
      <c r="I434" s="106"/>
      <c r="J434" s="107"/>
      <c r="K434" s="108" t="str">
        <f t="shared" si="136"/>
        <v xml:space="preserve"> </v>
      </c>
      <c r="L434" s="109" t="str">
        <f t="shared" si="137"/>
        <v xml:space="preserve"> </v>
      </c>
      <c r="M434" s="109" t="str">
        <f t="shared" si="138"/>
        <v xml:space="preserve"> </v>
      </c>
      <c r="N434" s="109" t="str">
        <f t="shared" si="139"/>
        <v xml:space="preserve"> </v>
      </c>
      <c r="O434" s="110" t="str">
        <f t="shared" si="140"/>
        <v xml:space="preserve"> </v>
      </c>
      <c r="P434" s="110" t="str">
        <f t="shared" si="141"/>
        <v xml:space="preserve"> </v>
      </c>
      <c r="Q434" s="111" t="str">
        <f t="shared" si="142"/>
        <v xml:space="preserve"> </v>
      </c>
      <c r="R434" s="108" t="e">
        <f t="shared" si="145"/>
        <v>#VALUE!</v>
      </c>
      <c r="S434" s="112" t="e">
        <f t="shared" si="146"/>
        <v>#VALUE!</v>
      </c>
      <c r="T434" s="72" t="e">
        <f t="shared" si="147"/>
        <v>#VALUE!</v>
      </c>
      <c r="U434" s="73" t="str">
        <f t="shared" si="148"/>
        <v>donnée(s) manquante(s)</v>
      </c>
      <c r="V434" s="74" t="str">
        <f t="shared" si="149"/>
        <v>donnée(s) manquante(s)</v>
      </c>
      <c r="W434" s="75" t="str">
        <f t="shared" si="132"/>
        <v xml:space="preserve"> </v>
      </c>
      <c r="X434" s="75" t="str">
        <f>IF(ISBLANK(I434)," ",IF(I434&lt;=Scenario!$C$3,0,IF(I434&lt;=Scenario!$C$5,1,IF(I434&lt;=Scenario!$C$6,2,IF(I434&lt;=Scenario!$C$7,3,IF(I434&lt;=Scenario!$C$8,4,5))))))</f>
        <v xml:space="preserve"> </v>
      </c>
      <c r="Y434" s="75" t="str">
        <f>IF(ISBLANK(J434)," ",IF(ROUND(J434,2)&lt;=Scenario!$G$3,0,IF(ROUND(J434,2)&lt;=Scenario!$G$5,1,IF(ROUND(J434,2)&lt;=Scenario!$G$6,2,IF(ROUND(J434,2)&lt;=Scenario!$G$7,3,IF(ROUND(J434,2)&lt;=Scenario!$G$8,4,IF(ROUND(J434,2)&lt;=Scenario!$G$9,5,IF(ROUND(J434,2)&lt;=Scenario!$G$10,6,7))))))))</f>
        <v xml:space="preserve"> </v>
      </c>
      <c r="Z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81" t="e">
        <f t="shared" si="133"/>
        <v>#VALUE!</v>
      </c>
      <c r="AC434" s="78" t="e">
        <f t="shared" si="150"/>
        <v>#VALUE!</v>
      </c>
      <c r="AD434" s="79" t="e">
        <f t="shared" si="144"/>
        <v>#VALUE!</v>
      </c>
      <c r="AE434" s="73" t="str">
        <f t="shared" si="151"/>
        <v>missing data</v>
      </c>
      <c r="AF434" s="80" t="str">
        <f t="shared" si="143"/>
        <v>missing data</v>
      </c>
      <c r="AG434" s="81" t="e">
        <f t="shared" si="134"/>
        <v>#VALUE!</v>
      </c>
      <c r="AH434" s="81" t="e">
        <f t="shared" si="135"/>
        <v>#VALUE!</v>
      </c>
    </row>
    <row r="435" spans="1:34" x14ac:dyDescent="0.25">
      <c r="A435" s="114" t="s">
        <v>74</v>
      </c>
      <c r="B435" s="102"/>
      <c r="C435" s="103"/>
      <c r="D435" s="103"/>
      <c r="E435" s="104"/>
      <c r="F435" s="105"/>
      <c r="G435" s="106"/>
      <c r="H435" s="106"/>
      <c r="I435" s="106"/>
      <c r="J435" s="107"/>
      <c r="K435" s="108" t="str">
        <f t="shared" si="136"/>
        <v xml:space="preserve"> </v>
      </c>
      <c r="L435" s="109" t="str">
        <f t="shared" si="137"/>
        <v xml:space="preserve"> </v>
      </c>
      <c r="M435" s="109" t="str">
        <f t="shared" si="138"/>
        <v xml:space="preserve"> </v>
      </c>
      <c r="N435" s="109" t="str">
        <f t="shared" si="139"/>
        <v xml:space="preserve"> </v>
      </c>
      <c r="O435" s="110" t="str">
        <f t="shared" si="140"/>
        <v xml:space="preserve"> </v>
      </c>
      <c r="P435" s="110" t="str">
        <f t="shared" si="141"/>
        <v xml:space="preserve"> </v>
      </c>
      <c r="Q435" s="111" t="str">
        <f t="shared" si="142"/>
        <v xml:space="preserve"> </v>
      </c>
      <c r="R435" s="108" t="e">
        <f t="shared" si="145"/>
        <v>#VALUE!</v>
      </c>
      <c r="S435" s="112" t="e">
        <f t="shared" si="146"/>
        <v>#VALUE!</v>
      </c>
      <c r="T435" s="72" t="e">
        <f t="shared" si="147"/>
        <v>#VALUE!</v>
      </c>
      <c r="U435" s="73" t="str">
        <f t="shared" si="148"/>
        <v>donnée(s) manquante(s)</v>
      </c>
      <c r="V435" s="74" t="str">
        <f t="shared" si="149"/>
        <v>donnée(s) manquante(s)</v>
      </c>
      <c r="W435" s="75" t="str">
        <f t="shared" si="132"/>
        <v xml:space="preserve"> </v>
      </c>
      <c r="X435" s="75" t="str">
        <f>IF(ISBLANK(I435)," ",IF(I435&lt;=Scenario!$C$3,0,IF(I435&lt;=Scenario!$C$5,1,IF(I435&lt;=Scenario!$C$6,2,IF(I435&lt;=Scenario!$C$7,3,IF(I435&lt;=Scenario!$C$8,4,5))))))</f>
        <v xml:space="preserve"> </v>
      </c>
      <c r="Y435" s="75" t="str">
        <f>IF(ISBLANK(J435)," ",IF(ROUND(J435,2)&lt;=Scenario!$G$3,0,IF(ROUND(J435,2)&lt;=Scenario!$G$5,1,IF(ROUND(J435,2)&lt;=Scenario!$G$6,2,IF(ROUND(J435,2)&lt;=Scenario!$G$7,3,IF(ROUND(J435,2)&lt;=Scenario!$G$8,4,IF(ROUND(J435,2)&lt;=Scenario!$G$9,5,IF(ROUND(J435,2)&lt;=Scenario!$G$10,6,7))))))))</f>
        <v xml:space="preserve"> </v>
      </c>
      <c r="Z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81" t="e">
        <f t="shared" si="133"/>
        <v>#VALUE!</v>
      </c>
      <c r="AC435" s="78" t="e">
        <f t="shared" si="150"/>
        <v>#VALUE!</v>
      </c>
      <c r="AD435" s="79" t="e">
        <f t="shared" si="144"/>
        <v>#VALUE!</v>
      </c>
      <c r="AE435" s="73" t="str">
        <f t="shared" si="151"/>
        <v>missing data</v>
      </c>
      <c r="AF435" s="80" t="str">
        <f t="shared" si="143"/>
        <v>missing data</v>
      </c>
      <c r="AG435" s="81" t="e">
        <f t="shared" si="134"/>
        <v>#VALUE!</v>
      </c>
      <c r="AH435" s="81" t="e">
        <f t="shared" si="135"/>
        <v>#VALUE!</v>
      </c>
    </row>
    <row r="436" spans="1:34" x14ac:dyDescent="0.25">
      <c r="A436" s="114" t="s">
        <v>74</v>
      </c>
      <c r="B436" s="102"/>
      <c r="C436" s="103"/>
      <c r="D436" s="103"/>
      <c r="E436" s="104"/>
      <c r="F436" s="105"/>
      <c r="G436" s="106"/>
      <c r="H436" s="106"/>
      <c r="I436" s="106"/>
      <c r="J436" s="107"/>
      <c r="K436" s="108" t="str">
        <f t="shared" si="136"/>
        <v xml:space="preserve"> </v>
      </c>
      <c r="L436" s="109" t="str">
        <f t="shared" si="137"/>
        <v xml:space="preserve"> </v>
      </c>
      <c r="M436" s="109" t="str">
        <f t="shared" si="138"/>
        <v xml:space="preserve"> </v>
      </c>
      <c r="N436" s="109" t="str">
        <f t="shared" si="139"/>
        <v xml:space="preserve"> </v>
      </c>
      <c r="O436" s="110" t="str">
        <f t="shared" si="140"/>
        <v xml:space="preserve"> </v>
      </c>
      <c r="P436" s="110" t="str">
        <f t="shared" si="141"/>
        <v xml:space="preserve"> </v>
      </c>
      <c r="Q436" s="111" t="str">
        <f t="shared" si="142"/>
        <v xml:space="preserve"> </v>
      </c>
      <c r="R436" s="108" t="e">
        <f t="shared" si="145"/>
        <v>#VALUE!</v>
      </c>
      <c r="S436" s="112" t="e">
        <f t="shared" si="146"/>
        <v>#VALUE!</v>
      </c>
      <c r="T436" s="72" t="e">
        <f t="shared" si="147"/>
        <v>#VALUE!</v>
      </c>
      <c r="U436" s="73" t="str">
        <f t="shared" si="148"/>
        <v>donnée(s) manquante(s)</v>
      </c>
      <c r="V436" s="74" t="str">
        <f t="shared" si="149"/>
        <v>donnée(s) manquante(s)</v>
      </c>
      <c r="W436" s="75" t="str">
        <f t="shared" si="132"/>
        <v xml:space="preserve"> </v>
      </c>
      <c r="X436" s="75" t="str">
        <f>IF(ISBLANK(I436)," ",IF(I436&lt;=Scenario!$C$3,0,IF(I436&lt;=Scenario!$C$5,1,IF(I436&lt;=Scenario!$C$6,2,IF(I436&lt;=Scenario!$C$7,3,IF(I436&lt;=Scenario!$C$8,4,5))))))</f>
        <v xml:space="preserve"> </v>
      </c>
      <c r="Y436" s="75" t="str">
        <f>IF(ISBLANK(J436)," ",IF(ROUND(J436,2)&lt;=Scenario!$G$3,0,IF(ROUND(J436,2)&lt;=Scenario!$G$5,1,IF(ROUND(J436,2)&lt;=Scenario!$G$6,2,IF(ROUND(J436,2)&lt;=Scenario!$G$7,3,IF(ROUND(J436,2)&lt;=Scenario!$G$8,4,IF(ROUND(J436,2)&lt;=Scenario!$G$9,5,IF(ROUND(J436,2)&lt;=Scenario!$G$10,6,7))))))))</f>
        <v xml:space="preserve"> </v>
      </c>
      <c r="Z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81" t="e">
        <f t="shared" si="133"/>
        <v>#VALUE!</v>
      </c>
      <c r="AC436" s="78" t="e">
        <f t="shared" si="150"/>
        <v>#VALUE!</v>
      </c>
      <c r="AD436" s="79" t="e">
        <f t="shared" si="144"/>
        <v>#VALUE!</v>
      </c>
      <c r="AE436" s="73" t="str">
        <f t="shared" si="151"/>
        <v>missing data</v>
      </c>
      <c r="AF436" s="80" t="str">
        <f t="shared" si="143"/>
        <v>missing data</v>
      </c>
      <c r="AG436" s="81" t="e">
        <f t="shared" si="134"/>
        <v>#VALUE!</v>
      </c>
      <c r="AH436" s="81" t="e">
        <f t="shared" si="135"/>
        <v>#VALUE!</v>
      </c>
    </row>
    <row r="437" spans="1:34" x14ac:dyDescent="0.25">
      <c r="A437" s="114" t="s">
        <v>74</v>
      </c>
      <c r="B437" s="102"/>
      <c r="C437" s="103"/>
      <c r="D437" s="103"/>
      <c r="E437" s="104"/>
      <c r="F437" s="105"/>
      <c r="G437" s="106"/>
      <c r="H437" s="106"/>
      <c r="I437" s="106"/>
      <c r="J437" s="107"/>
      <c r="K437" s="108" t="str">
        <f t="shared" si="136"/>
        <v xml:space="preserve"> </v>
      </c>
      <c r="L437" s="109" t="str">
        <f t="shared" si="137"/>
        <v xml:space="preserve"> </v>
      </c>
      <c r="M437" s="109" t="str">
        <f t="shared" si="138"/>
        <v xml:space="preserve"> </v>
      </c>
      <c r="N437" s="109" t="str">
        <f t="shared" si="139"/>
        <v xml:space="preserve"> </v>
      </c>
      <c r="O437" s="110" t="str">
        <f t="shared" si="140"/>
        <v xml:space="preserve"> </v>
      </c>
      <c r="P437" s="110" t="str">
        <f t="shared" si="141"/>
        <v xml:space="preserve"> </v>
      </c>
      <c r="Q437" s="111" t="str">
        <f t="shared" si="142"/>
        <v xml:space="preserve"> </v>
      </c>
      <c r="R437" s="108" t="e">
        <f t="shared" si="145"/>
        <v>#VALUE!</v>
      </c>
      <c r="S437" s="112" t="e">
        <f t="shared" si="146"/>
        <v>#VALUE!</v>
      </c>
      <c r="T437" s="72" t="e">
        <f t="shared" si="147"/>
        <v>#VALUE!</v>
      </c>
      <c r="U437" s="73" t="str">
        <f t="shared" si="148"/>
        <v>donnée(s) manquante(s)</v>
      </c>
      <c r="V437" s="74" t="str">
        <f t="shared" si="149"/>
        <v>donnée(s) manquante(s)</v>
      </c>
      <c r="W437" s="75" t="str">
        <f t="shared" si="132"/>
        <v xml:space="preserve"> </v>
      </c>
      <c r="X437" s="75" t="str">
        <f>IF(ISBLANK(I437)," ",IF(I437&lt;=Scenario!$C$3,0,IF(I437&lt;=Scenario!$C$5,1,IF(I437&lt;=Scenario!$C$6,2,IF(I437&lt;=Scenario!$C$7,3,IF(I437&lt;=Scenario!$C$8,4,5))))))</f>
        <v xml:space="preserve"> </v>
      </c>
      <c r="Y437" s="75" t="str">
        <f>IF(ISBLANK(J437)," ",IF(ROUND(J437,2)&lt;=Scenario!$G$3,0,IF(ROUND(J437,2)&lt;=Scenario!$G$5,1,IF(ROUND(J437,2)&lt;=Scenario!$G$6,2,IF(ROUND(J437,2)&lt;=Scenario!$G$7,3,IF(ROUND(J437,2)&lt;=Scenario!$G$8,4,IF(ROUND(J437,2)&lt;=Scenario!$G$9,5,IF(ROUND(J437,2)&lt;=Scenario!$G$10,6,7))))))))</f>
        <v xml:space="preserve"> </v>
      </c>
      <c r="Z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81" t="e">
        <f t="shared" si="133"/>
        <v>#VALUE!</v>
      </c>
      <c r="AC437" s="78" t="e">
        <f t="shared" si="150"/>
        <v>#VALUE!</v>
      </c>
      <c r="AD437" s="79" t="e">
        <f t="shared" si="144"/>
        <v>#VALUE!</v>
      </c>
      <c r="AE437" s="73" t="str">
        <f t="shared" si="151"/>
        <v>missing data</v>
      </c>
      <c r="AF437" s="80" t="str">
        <f t="shared" si="143"/>
        <v>missing data</v>
      </c>
      <c r="AG437" s="81" t="e">
        <f t="shared" si="134"/>
        <v>#VALUE!</v>
      </c>
      <c r="AH437" s="81" t="e">
        <f t="shared" si="135"/>
        <v>#VALUE!</v>
      </c>
    </row>
    <row r="438" spans="1:34" x14ac:dyDescent="0.25">
      <c r="A438" s="114" t="s">
        <v>74</v>
      </c>
      <c r="B438" s="102"/>
      <c r="C438" s="103"/>
      <c r="D438" s="103"/>
      <c r="E438" s="104"/>
      <c r="F438" s="105"/>
      <c r="G438" s="106"/>
      <c r="H438" s="106"/>
      <c r="I438" s="106"/>
      <c r="J438" s="107"/>
      <c r="K438" s="108" t="str">
        <f t="shared" si="136"/>
        <v xml:space="preserve"> </v>
      </c>
      <c r="L438" s="109" t="str">
        <f t="shared" si="137"/>
        <v xml:space="preserve"> </v>
      </c>
      <c r="M438" s="109" t="str">
        <f t="shared" si="138"/>
        <v xml:space="preserve"> </v>
      </c>
      <c r="N438" s="109" t="str">
        <f t="shared" si="139"/>
        <v xml:space="preserve"> </v>
      </c>
      <c r="O438" s="110" t="str">
        <f t="shared" si="140"/>
        <v xml:space="preserve"> </v>
      </c>
      <c r="P438" s="110" t="str">
        <f t="shared" si="141"/>
        <v xml:space="preserve"> </v>
      </c>
      <c r="Q438" s="111" t="str">
        <f t="shared" si="142"/>
        <v xml:space="preserve"> </v>
      </c>
      <c r="R438" s="108" t="e">
        <f t="shared" si="145"/>
        <v>#VALUE!</v>
      </c>
      <c r="S438" s="112" t="e">
        <f t="shared" si="146"/>
        <v>#VALUE!</v>
      </c>
      <c r="T438" s="72" t="e">
        <f t="shared" si="147"/>
        <v>#VALUE!</v>
      </c>
      <c r="U438" s="73" t="str">
        <f t="shared" si="148"/>
        <v>donnée(s) manquante(s)</v>
      </c>
      <c r="V438" s="74" t="str">
        <f t="shared" si="149"/>
        <v>donnée(s) manquante(s)</v>
      </c>
      <c r="W438" s="75" t="str">
        <f t="shared" si="132"/>
        <v xml:space="preserve"> </v>
      </c>
      <c r="X438" s="75" t="str">
        <f>IF(ISBLANK(I438)," ",IF(I438&lt;=Scenario!$C$3,0,IF(I438&lt;=Scenario!$C$5,1,IF(I438&lt;=Scenario!$C$6,2,IF(I438&lt;=Scenario!$C$7,3,IF(I438&lt;=Scenario!$C$8,4,5))))))</f>
        <v xml:space="preserve"> </v>
      </c>
      <c r="Y438" s="75" t="str">
        <f>IF(ISBLANK(J438)," ",IF(ROUND(J438,2)&lt;=Scenario!$G$3,0,IF(ROUND(J438,2)&lt;=Scenario!$G$5,1,IF(ROUND(J438,2)&lt;=Scenario!$G$6,2,IF(ROUND(J438,2)&lt;=Scenario!$G$7,3,IF(ROUND(J438,2)&lt;=Scenario!$G$8,4,IF(ROUND(J438,2)&lt;=Scenario!$G$9,5,IF(ROUND(J438,2)&lt;=Scenario!$G$10,6,7))))))))</f>
        <v xml:space="preserve"> </v>
      </c>
      <c r="Z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81" t="e">
        <f t="shared" si="133"/>
        <v>#VALUE!</v>
      </c>
      <c r="AC438" s="78" t="e">
        <f t="shared" si="150"/>
        <v>#VALUE!</v>
      </c>
      <c r="AD438" s="79" t="e">
        <f t="shared" si="144"/>
        <v>#VALUE!</v>
      </c>
      <c r="AE438" s="73" t="str">
        <f t="shared" si="151"/>
        <v>missing data</v>
      </c>
      <c r="AF438" s="80" t="str">
        <f t="shared" si="143"/>
        <v>missing data</v>
      </c>
      <c r="AG438" s="81" t="e">
        <f t="shared" si="134"/>
        <v>#VALUE!</v>
      </c>
      <c r="AH438" s="81" t="e">
        <f t="shared" si="135"/>
        <v>#VALUE!</v>
      </c>
    </row>
    <row r="439" spans="1:34" x14ac:dyDescent="0.25">
      <c r="A439" s="114" t="s">
        <v>74</v>
      </c>
      <c r="B439" s="102"/>
      <c r="C439" s="103"/>
      <c r="D439" s="103"/>
      <c r="E439" s="104"/>
      <c r="F439" s="105"/>
      <c r="G439" s="106"/>
      <c r="H439" s="106"/>
      <c r="I439" s="106"/>
      <c r="J439" s="107"/>
      <c r="K439" s="108" t="str">
        <f t="shared" si="136"/>
        <v xml:space="preserve"> </v>
      </c>
      <c r="L439" s="109" t="str">
        <f t="shared" si="137"/>
        <v xml:space="preserve"> </v>
      </c>
      <c r="M439" s="109" t="str">
        <f t="shared" si="138"/>
        <v xml:space="preserve"> </v>
      </c>
      <c r="N439" s="109" t="str">
        <f t="shared" si="139"/>
        <v xml:space="preserve"> </v>
      </c>
      <c r="O439" s="110" t="str">
        <f t="shared" si="140"/>
        <v xml:space="preserve"> </v>
      </c>
      <c r="P439" s="110" t="str">
        <f t="shared" si="141"/>
        <v xml:space="preserve"> </v>
      </c>
      <c r="Q439" s="111" t="str">
        <f t="shared" si="142"/>
        <v xml:space="preserve"> </v>
      </c>
      <c r="R439" s="108" t="e">
        <f t="shared" si="145"/>
        <v>#VALUE!</v>
      </c>
      <c r="S439" s="112" t="e">
        <f t="shared" si="146"/>
        <v>#VALUE!</v>
      </c>
      <c r="T439" s="72" t="e">
        <f t="shared" si="147"/>
        <v>#VALUE!</v>
      </c>
      <c r="U439" s="73" t="str">
        <f t="shared" si="148"/>
        <v>donnée(s) manquante(s)</v>
      </c>
      <c r="V439" s="74" t="str">
        <f t="shared" si="149"/>
        <v>donnée(s) manquante(s)</v>
      </c>
      <c r="W439" s="75" t="str">
        <f t="shared" si="132"/>
        <v xml:space="preserve"> </v>
      </c>
      <c r="X439" s="75" t="str">
        <f>IF(ISBLANK(I439)," ",IF(I439&lt;=Scenario!$C$3,0,IF(I439&lt;=Scenario!$C$5,1,IF(I439&lt;=Scenario!$C$6,2,IF(I439&lt;=Scenario!$C$7,3,IF(I439&lt;=Scenario!$C$8,4,5))))))</f>
        <v xml:space="preserve"> </v>
      </c>
      <c r="Y439" s="75" t="str">
        <f>IF(ISBLANK(J439)," ",IF(ROUND(J439,2)&lt;=Scenario!$G$3,0,IF(ROUND(J439,2)&lt;=Scenario!$G$5,1,IF(ROUND(J439,2)&lt;=Scenario!$G$6,2,IF(ROUND(J439,2)&lt;=Scenario!$G$7,3,IF(ROUND(J439,2)&lt;=Scenario!$G$8,4,IF(ROUND(J439,2)&lt;=Scenario!$G$9,5,IF(ROUND(J439,2)&lt;=Scenario!$G$10,6,7))))))))</f>
        <v xml:space="preserve"> </v>
      </c>
      <c r="Z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81" t="e">
        <f t="shared" si="133"/>
        <v>#VALUE!</v>
      </c>
      <c r="AC439" s="78" t="e">
        <f t="shared" si="150"/>
        <v>#VALUE!</v>
      </c>
      <c r="AD439" s="79" t="e">
        <f t="shared" si="144"/>
        <v>#VALUE!</v>
      </c>
      <c r="AE439" s="73" t="str">
        <f t="shared" si="151"/>
        <v>missing data</v>
      </c>
      <c r="AF439" s="80" t="str">
        <f t="shared" si="143"/>
        <v>missing data</v>
      </c>
      <c r="AG439" s="81" t="e">
        <f t="shared" si="134"/>
        <v>#VALUE!</v>
      </c>
      <c r="AH439" s="81" t="e">
        <f t="shared" si="135"/>
        <v>#VALUE!</v>
      </c>
    </row>
    <row r="440" spans="1:34" x14ac:dyDescent="0.25">
      <c r="A440" s="114" t="s">
        <v>74</v>
      </c>
      <c r="B440" s="102"/>
      <c r="C440" s="103"/>
      <c r="D440" s="103"/>
      <c r="E440" s="104"/>
      <c r="F440" s="105"/>
      <c r="G440" s="106"/>
      <c r="H440" s="106"/>
      <c r="I440" s="106"/>
      <c r="J440" s="107"/>
      <c r="K440" s="108" t="str">
        <f t="shared" si="136"/>
        <v xml:space="preserve"> </v>
      </c>
      <c r="L440" s="109" t="str">
        <f t="shared" si="137"/>
        <v xml:space="preserve"> </v>
      </c>
      <c r="M440" s="109" t="str">
        <f t="shared" si="138"/>
        <v xml:space="preserve"> </v>
      </c>
      <c r="N440" s="109" t="str">
        <f t="shared" si="139"/>
        <v xml:space="preserve"> </v>
      </c>
      <c r="O440" s="110" t="str">
        <f t="shared" si="140"/>
        <v xml:space="preserve"> </v>
      </c>
      <c r="P440" s="110" t="str">
        <f t="shared" si="141"/>
        <v xml:space="preserve"> </v>
      </c>
      <c r="Q440" s="111" t="str">
        <f t="shared" si="142"/>
        <v xml:space="preserve"> </v>
      </c>
      <c r="R440" s="108" t="e">
        <f t="shared" si="145"/>
        <v>#VALUE!</v>
      </c>
      <c r="S440" s="112" t="e">
        <f t="shared" si="146"/>
        <v>#VALUE!</v>
      </c>
      <c r="T440" s="72" t="e">
        <f t="shared" si="147"/>
        <v>#VALUE!</v>
      </c>
      <c r="U440" s="73" t="str">
        <f t="shared" si="148"/>
        <v>donnée(s) manquante(s)</v>
      </c>
      <c r="V440" s="74" t="str">
        <f t="shared" si="149"/>
        <v>donnée(s) manquante(s)</v>
      </c>
      <c r="W440" s="75" t="str">
        <f t="shared" si="132"/>
        <v xml:space="preserve"> </v>
      </c>
      <c r="X440" s="75" t="str">
        <f>IF(ISBLANK(I440)," ",IF(I440&lt;=Scenario!$C$3,0,IF(I440&lt;=Scenario!$C$5,1,IF(I440&lt;=Scenario!$C$6,2,IF(I440&lt;=Scenario!$C$7,3,IF(I440&lt;=Scenario!$C$8,4,5))))))</f>
        <v xml:space="preserve"> </v>
      </c>
      <c r="Y440" s="75" t="str">
        <f>IF(ISBLANK(J440)," ",IF(ROUND(J440,2)&lt;=Scenario!$G$3,0,IF(ROUND(J440,2)&lt;=Scenario!$G$5,1,IF(ROUND(J440,2)&lt;=Scenario!$G$6,2,IF(ROUND(J440,2)&lt;=Scenario!$G$7,3,IF(ROUND(J440,2)&lt;=Scenario!$G$8,4,IF(ROUND(J440,2)&lt;=Scenario!$G$9,5,IF(ROUND(J440,2)&lt;=Scenario!$G$10,6,7))))))))</f>
        <v xml:space="preserve"> </v>
      </c>
      <c r="Z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81" t="e">
        <f t="shared" si="133"/>
        <v>#VALUE!</v>
      </c>
      <c r="AC440" s="78" t="e">
        <f t="shared" si="150"/>
        <v>#VALUE!</v>
      </c>
      <c r="AD440" s="79" t="e">
        <f t="shared" si="144"/>
        <v>#VALUE!</v>
      </c>
      <c r="AE440" s="73" t="str">
        <f t="shared" si="151"/>
        <v>missing data</v>
      </c>
      <c r="AF440" s="80" t="str">
        <f t="shared" si="143"/>
        <v>missing data</v>
      </c>
      <c r="AG440" s="81" t="e">
        <f t="shared" si="134"/>
        <v>#VALUE!</v>
      </c>
      <c r="AH440" s="81" t="e">
        <f t="shared" si="135"/>
        <v>#VALUE!</v>
      </c>
    </row>
    <row r="441" spans="1:34" x14ac:dyDescent="0.25">
      <c r="A441" s="114" t="s">
        <v>74</v>
      </c>
      <c r="B441" s="102"/>
      <c r="C441" s="103"/>
      <c r="D441" s="103"/>
      <c r="E441" s="104"/>
      <c r="F441" s="105"/>
      <c r="G441" s="106"/>
      <c r="H441" s="106"/>
      <c r="I441" s="106"/>
      <c r="J441" s="107"/>
      <c r="K441" s="108" t="str">
        <f t="shared" si="136"/>
        <v xml:space="preserve"> </v>
      </c>
      <c r="L441" s="109" t="str">
        <f t="shared" si="137"/>
        <v xml:space="preserve"> </v>
      </c>
      <c r="M441" s="109" t="str">
        <f t="shared" si="138"/>
        <v xml:space="preserve"> </v>
      </c>
      <c r="N441" s="109" t="str">
        <f t="shared" si="139"/>
        <v xml:space="preserve"> </v>
      </c>
      <c r="O441" s="110" t="str">
        <f t="shared" si="140"/>
        <v xml:space="preserve"> </v>
      </c>
      <c r="P441" s="110" t="str">
        <f t="shared" si="141"/>
        <v xml:space="preserve"> </v>
      </c>
      <c r="Q441" s="111" t="str">
        <f t="shared" si="142"/>
        <v xml:space="preserve"> </v>
      </c>
      <c r="R441" s="108" t="e">
        <f t="shared" si="145"/>
        <v>#VALUE!</v>
      </c>
      <c r="S441" s="112" t="e">
        <f t="shared" si="146"/>
        <v>#VALUE!</v>
      </c>
      <c r="T441" s="72" t="e">
        <f t="shared" si="147"/>
        <v>#VALUE!</v>
      </c>
      <c r="U441" s="73" t="str">
        <f t="shared" si="148"/>
        <v>donnée(s) manquante(s)</v>
      </c>
      <c r="V441" s="74" t="str">
        <f t="shared" si="149"/>
        <v>donnée(s) manquante(s)</v>
      </c>
      <c r="W441" s="75" t="str">
        <f t="shared" si="132"/>
        <v xml:space="preserve"> </v>
      </c>
      <c r="X441" s="75" t="str">
        <f>IF(ISBLANK(I441)," ",IF(I441&lt;=Scenario!$C$3,0,IF(I441&lt;=Scenario!$C$5,1,IF(I441&lt;=Scenario!$C$6,2,IF(I441&lt;=Scenario!$C$7,3,IF(I441&lt;=Scenario!$C$8,4,5))))))</f>
        <v xml:space="preserve"> </v>
      </c>
      <c r="Y441" s="75" t="str">
        <f>IF(ISBLANK(J441)," ",IF(ROUND(J441,2)&lt;=Scenario!$G$3,0,IF(ROUND(J441,2)&lt;=Scenario!$G$5,1,IF(ROUND(J441,2)&lt;=Scenario!$G$6,2,IF(ROUND(J441,2)&lt;=Scenario!$G$7,3,IF(ROUND(J441,2)&lt;=Scenario!$G$8,4,IF(ROUND(J441,2)&lt;=Scenario!$G$9,5,IF(ROUND(J441,2)&lt;=Scenario!$G$10,6,7))))))))</f>
        <v xml:space="preserve"> </v>
      </c>
      <c r="Z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81" t="e">
        <f t="shared" si="133"/>
        <v>#VALUE!</v>
      </c>
      <c r="AC441" s="78" t="e">
        <f t="shared" si="150"/>
        <v>#VALUE!</v>
      </c>
      <c r="AD441" s="79" t="e">
        <f t="shared" si="144"/>
        <v>#VALUE!</v>
      </c>
      <c r="AE441" s="73" t="str">
        <f t="shared" si="151"/>
        <v>missing data</v>
      </c>
      <c r="AF441" s="80" t="str">
        <f t="shared" si="143"/>
        <v>missing data</v>
      </c>
      <c r="AG441" s="81" t="e">
        <f t="shared" si="134"/>
        <v>#VALUE!</v>
      </c>
      <c r="AH441" s="81" t="e">
        <f t="shared" si="135"/>
        <v>#VALUE!</v>
      </c>
    </row>
    <row r="442" spans="1:34" x14ac:dyDescent="0.25">
      <c r="A442" s="114" t="s">
        <v>74</v>
      </c>
      <c r="B442" s="102"/>
      <c r="C442" s="103"/>
      <c r="D442" s="103"/>
      <c r="E442" s="104"/>
      <c r="F442" s="105"/>
      <c r="G442" s="106"/>
      <c r="H442" s="106"/>
      <c r="I442" s="106"/>
      <c r="J442" s="107"/>
      <c r="K442" s="108" t="str">
        <f t="shared" si="136"/>
        <v xml:space="preserve"> </v>
      </c>
      <c r="L442" s="109" t="str">
        <f t="shared" si="137"/>
        <v xml:space="preserve"> </v>
      </c>
      <c r="M442" s="109" t="str">
        <f t="shared" si="138"/>
        <v xml:space="preserve"> </v>
      </c>
      <c r="N442" s="109" t="str">
        <f t="shared" si="139"/>
        <v xml:space="preserve"> </v>
      </c>
      <c r="O442" s="110" t="str">
        <f t="shared" si="140"/>
        <v xml:space="preserve"> </v>
      </c>
      <c r="P442" s="110" t="str">
        <f t="shared" si="141"/>
        <v xml:space="preserve"> </v>
      </c>
      <c r="Q442" s="111" t="str">
        <f t="shared" si="142"/>
        <v xml:space="preserve"> </v>
      </c>
      <c r="R442" s="108" t="e">
        <f t="shared" si="145"/>
        <v>#VALUE!</v>
      </c>
      <c r="S442" s="112" t="e">
        <f t="shared" si="146"/>
        <v>#VALUE!</v>
      </c>
      <c r="T442" s="72" t="e">
        <f t="shared" si="147"/>
        <v>#VALUE!</v>
      </c>
      <c r="U442" s="73" t="str">
        <f t="shared" si="148"/>
        <v>donnée(s) manquante(s)</v>
      </c>
      <c r="V442" s="74" t="str">
        <f t="shared" si="149"/>
        <v>donnée(s) manquante(s)</v>
      </c>
      <c r="W442" s="75" t="str">
        <f t="shared" si="132"/>
        <v xml:space="preserve"> </v>
      </c>
      <c r="X442" s="75" t="str">
        <f>IF(ISBLANK(I442)," ",IF(I442&lt;=Scenario!$C$3,0,IF(I442&lt;=Scenario!$C$5,1,IF(I442&lt;=Scenario!$C$6,2,IF(I442&lt;=Scenario!$C$7,3,IF(I442&lt;=Scenario!$C$8,4,5))))))</f>
        <v xml:space="preserve"> </v>
      </c>
      <c r="Y442" s="75" t="str">
        <f>IF(ISBLANK(J442)," ",IF(ROUND(J442,2)&lt;=Scenario!$G$3,0,IF(ROUND(J442,2)&lt;=Scenario!$G$5,1,IF(ROUND(J442,2)&lt;=Scenario!$G$6,2,IF(ROUND(J442,2)&lt;=Scenario!$G$7,3,IF(ROUND(J442,2)&lt;=Scenario!$G$8,4,IF(ROUND(J442,2)&lt;=Scenario!$G$9,5,IF(ROUND(J442,2)&lt;=Scenario!$G$10,6,7))))))))</f>
        <v xml:space="preserve"> </v>
      </c>
      <c r="Z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81" t="e">
        <f t="shared" si="133"/>
        <v>#VALUE!</v>
      </c>
      <c r="AC442" s="78" t="e">
        <f t="shared" si="150"/>
        <v>#VALUE!</v>
      </c>
      <c r="AD442" s="79" t="e">
        <f t="shared" si="144"/>
        <v>#VALUE!</v>
      </c>
      <c r="AE442" s="73" t="str">
        <f t="shared" si="151"/>
        <v>missing data</v>
      </c>
      <c r="AF442" s="80" t="str">
        <f t="shared" si="143"/>
        <v>missing data</v>
      </c>
      <c r="AG442" s="81" t="e">
        <f t="shared" si="134"/>
        <v>#VALUE!</v>
      </c>
      <c r="AH442" s="81" t="e">
        <f t="shared" si="135"/>
        <v>#VALUE!</v>
      </c>
    </row>
    <row r="443" spans="1:34" x14ac:dyDescent="0.25">
      <c r="A443" s="114" t="s">
        <v>74</v>
      </c>
      <c r="B443" s="102"/>
      <c r="C443" s="103"/>
      <c r="D443" s="103"/>
      <c r="E443" s="104"/>
      <c r="F443" s="105"/>
      <c r="G443" s="106"/>
      <c r="H443" s="106"/>
      <c r="I443" s="106"/>
      <c r="J443" s="107"/>
      <c r="K443" s="108" t="str">
        <f t="shared" si="136"/>
        <v xml:space="preserve"> </v>
      </c>
      <c r="L443" s="109" t="str">
        <f t="shared" si="137"/>
        <v xml:space="preserve"> </v>
      </c>
      <c r="M443" s="109" t="str">
        <f t="shared" si="138"/>
        <v xml:space="preserve"> </v>
      </c>
      <c r="N443" s="109" t="str">
        <f t="shared" si="139"/>
        <v xml:space="preserve"> </v>
      </c>
      <c r="O443" s="110" t="str">
        <f t="shared" si="140"/>
        <v xml:space="preserve"> </v>
      </c>
      <c r="P443" s="110" t="str">
        <f t="shared" si="141"/>
        <v xml:space="preserve"> </v>
      </c>
      <c r="Q443" s="111" t="str">
        <f t="shared" si="142"/>
        <v xml:space="preserve"> </v>
      </c>
      <c r="R443" s="108" t="e">
        <f t="shared" si="145"/>
        <v>#VALUE!</v>
      </c>
      <c r="S443" s="112" t="e">
        <f t="shared" si="146"/>
        <v>#VALUE!</v>
      </c>
      <c r="T443" s="72" t="e">
        <f t="shared" si="147"/>
        <v>#VALUE!</v>
      </c>
      <c r="U443" s="73" t="str">
        <f t="shared" si="148"/>
        <v>donnée(s) manquante(s)</v>
      </c>
      <c r="V443" s="74" t="str">
        <f t="shared" si="149"/>
        <v>donnée(s) manquante(s)</v>
      </c>
      <c r="W443" s="75" t="str">
        <f t="shared" si="132"/>
        <v xml:space="preserve"> </v>
      </c>
      <c r="X443" s="75" t="str">
        <f>IF(ISBLANK(I443)," ",IF(I443&lt;=Scenario!$C$3,0,IF(I443&lt;=Scenario!$C$5,1,IF(I443&lt;=Scenario!$C$6,2,IF(I443&lt;=Scenario!$C$7,3,IF(I443&lt;=Scenario!$C$8,4,5))))))</f>
        <v xml:space="preserve"> </v>
      </c>
      <c r="Y443" s="75" t="str">
        <f>IF(ISBLANK(J443)," ",IF(ROUND(J443,2)&lt;=Scenario!$G$3,0,IF(ROUND(J443,2)&lt;=Scenario!$G$5,1,IF(ROUND(J443,2)&lt;=Scenario!$G$6,2,IF(ROUND(J443,2)&lt;=Scenario!$G$7,3,IF(ROUND(J443,2)&lt;=Scenario!$G$8,4,IF(ROUND(J443,2)&lt;=Scenario!$G$9,5,IF(ROUND(J443,2)&lt;=Scenario!$G$10,6,7))))))))</f>
        <v xml:space="preserve"> </v>
      </c>
      <c r="Z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81" t="e">
        <f t="shared" si="133"/>
        <v>#VALUE!</v>
      </c>
      <c r="AC443" s="78" t="e">
        <f t="shared" si="150"/>
        <v>#VALUE!</v>
      </c>
      <c r="AD443" s="79" t="e">
        <f t="shared" si="144"/>
        <v>#VALUE!</v>
      </c>
      <c r="AE443" s="73" t="str">
        <f t="shared" si="151"/>
        <v>missing data</v>
      </c>
      <c r="AF443" s="80" t="str">
        <f t="shared" si="143"/>
        <v>missing data</v>
      </c>
      <c r="AG443" s="81" t="e">
        <f t="shared" si="134"/>
        <v>#VALUE!</v>
      </c>
      <c r="AH443" s="81" t="e">
        <f t="shared" si="135"/>
        <v>#VALUE!</v>
      </c>
    </row>
    <row r="444" spans="1:34" x14ac:dyDescent="0.25">
      <c r="A444" s="114" t="s">
        <v>74</v>
      </c>
      <c r="B444" s="102"/>
      <c r="C444" s="103"/>
      <c r="D444" s="103"/>
      <c r="E444" s="104"/>
      <c r="F444" s="105"/>
      <c r="G444" s="106"/>
      <c r="H444" s="106"/>
      <c r="I444" s="106"/>
      <c r="J444" s="107"/>
      <c r="K444" s="108" t="str">
        <f t="shared" si="136"/>
        <v xml:space="preserve"> </v>
      </c>
      <c r="L444" s="109" t="str">
        <f t="shared" si="137"/>
        <v xml:space="preserve"> </v>
      </c>
      <c r="M444" s="109" t="str">
        <f t="shared" si="138"/>
        <v xml:space="preserve"> </v>
      </c>
      <c r="N444" s="109" t="str">
        <f t="shared" si="139"/>
        <v xml:space="preserve"> </v>
      </c>
      <c r="O444" s="110" t="str">
        <f t="shared" si="140"/>
        <v xml:space="preserve"> </v>
      </c>
      <c r="P444" s="110" t="str">
        <f t="shared" si="141"/>
        <v xml:space="preserve"> </v>
      </c>
      <c r="Q444" s="111" t="str">
        <f t="shared" si="142"/>
        <v xml:space="preserve"> </v>
      </c>
      <c r="R444" s="108" t="e">
        <f t="shared" si="145"/>
        <v>#VALUE!</v>
      </c>
      <c r="S444" s="112" t="e">
        <f t="shared" si="146"/>
        <v>#VALUE!</v>
      </c>
      <c r="T444" s="72" t="e">
        <f t="shared" si="147"/>
        <v>#VALUE!</v>
      </c>
      <c r="U444" s="73" t="str">
        <f t="shared" si="148"/>
        <v>donnée(s) manquante(s)</v>
      </c>
      <c r="V444" s="74" t="str">
        <f t="shared" si="149"/>
        <v>donnée(s) manquante(s)</v>
      </c>
      <c r="W444" s="75" t="str">
        <f t="shared" si="132"/>
        <v xml:space="preserve"> </v>
      </c>
      <c r="X444" s="75" t="str">
        <f>IF(ISBLANK(I444)," ",IF(I444&lt;=Scenario!$C$3,0,IF(I444&lt;=Scenario!$C$5,1,IF(I444&lt;=Scenario!$C$6,2,IF(I444&lt;=Scenario!$C$7,3,IF(I444&lt;=Scenario!$C$8,4,5))))))</f>
        <v xml:space="preserve"> </v>
      </c>
      <c r="Y444" s="75" t="str">
        <f>IF(ISBLANK(J444)," ",IF(ROUND(J444,2)&lt;=Scenario!$G$3,0,IF(ROUND(J444,2)&lt;=Scenario!$G$5,1,IF(ROUND(J444,2)&lt;=Scenario!$G$6,2,IF(ROUND(J444,2)&lt;=Scenario!$G$7,3,IF(ROUND(J444,2)&lt;=Scenario!$G$8,4,IF(ROUND(J444,2)&lt;=Scenario!$G$9,5,IF(ROUND(J444,2)&lt;=Scenario!$G$10,6,7))))))))</f>
        <v xml:space="preserve"> </v>
      </c>
      <c r="Z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81" t="e">
        <f t="shared" si="133"/>
        <v>#VALUE!</v>
      </c>
      <c r="AC444" s="78" t="e">
        <f t="shared" si="150"/>
        <v>#VALUE!</v>
      </c>
      <c r="AD444" s="79" t="e">
        <f t="shared" si="144"/>
        <v>#VALUE!</v>
      </c>
      <c r="AE444" s="73" t="str">
        <f t="shared" si="151"/>
        <v>missing data</v>
      </c>
      <c r="AF444" s="80" t="str">
        <f t="shared" si="143"/>
        <v>missing data</v>
      </c>
      <c r="AG444" s="81" t="e">
        <f t="shared" si="134"/>
        <v>#VALUE!</v>
      </c>
      <c r="AH444" s="81" t="e">
        <f t="shared" si="135"/>
        <v>#VALUE!</v>
      </c>
    </row>
    <row r="445" spans="1:34" x14ac:dyDescent="0.25">
      <c r="A445" s="114" t="s">
        <v>74</v>
      </c>
      <c r="B445" s="102"/>
      <c r="C445" s="103"/>
      <c r="D445" s="103"/>
      <c r="E445" s="104"/>
      <c r="F445" s="105"/>
      <c r="G445" s="106"/>
      <c r="H445" s="106"/>
      <c r="I445" s="106"/>
      <c r="J445" s="107"/>
      <c r="K445" s="108" t="str">
        <f t="shared" si="136"/>
        <v xml:space="preserve"> </v>
      </c>
      <c r="L445" s="109" t="str">
        <f t="shared" si="137"/>
        <v xml:space="preserve"> </v>
      </c>
      <c r="M445" s="109" t="str">
        <f t="shared" si="138"/>
        <v xml:space="preserve"> </v>
      </c>
      <c r="N445" s="109" t="str">
        <f t="shared" si="139"/>
        <v xml:space="preserve"> </v>
      </c>
      <c r="O445" s="110" t="str">
        <f t="shared" si="140"/>
        <v xml:space="preserve"> </v>
      </c>
      <c r="P445" s="110" t="str">
        <f t="shared" si="141"/>
        <v xml:space="preserve"> </v>
      </c>
      <c r="Q445" s="111" t="str">
        <f t="shared" si="142"/>
        <v xml:space="preserve"> </v>
      </c>
      <c r="R445" s="108" t="e">
        <f t="shared" si="145"/>
        <v>#VALUE!</v>
      </c>
      <c r="S445" s="112" t="e">
        <f t="shared" si="146"/>
        <v>#VALUE!</v>
      </c>
      <c r="T445" s="72" t="e">
        <f t="shared" si="147"/>
        <v>#VALUE!</v>
      </c>
      <c r="U445" s="73" t="str">
        <f t="shared" si="148"/>
        <v>donnée(s) manquante(s)</v>
      </c>
      <c r="V445" s="74" t="str">
        <f t="shared" si="149"/>
        <v>donnée(s) manquante(s)</v>
      </c>
      <c r="W445" s="75" t="str">
        <f t="shared" si="132"/>
        <v xml:space="preserve"> </v>
      </c>
      <c r="X445" s="75" t="str">
        <f>IF(ISBLANK(I445)," ",IF(I445&lt;=Scenario!$C$3,0,IF(I445&lt;=Scenario!$C$5,1,IF(I445&lt;=Scenario!$C$6,2,IF(I445&lt;=Scenario!$C$7,3,IF(I445&lt;=Scenario!$C$8,4,5))))))</f>
        <v xml:space="preserve"> </v>
      </c>
      <c r="Y445" s="75" t="str">
        <f>IF(ISBLANK(J445)," ",IF(ROUND(J445,2)&lt;=Scenario!$G$3,0,IF(ROUND(J445,2)&lt;=Scenario!$G$5,1,IF(ROUND(J445,2)&lt;=Scenario!$G$6,2,IF(ROUND(J445,2)&lt;=Scenario!$G$7,3,IF(ROUND(J445,2)&lt;=Scenario!$G$8,4,IF(ROUND(J445,2)&lt;=Scenario!$G$9,5,IF(ROUND(J445,2)&lt;=Scenario!$G$10,6,7))))))))</f>
        <v xml:space="preserve"> </v>
      </c>
      <c r="Z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81" t="e">
        <f t="shared" si="133"/>
        <v>#VALUE!</v>
      </c>
      <c r="AC445" s="78" t="e">
        <f t="shared" si="150"/>
        <v>#VALUE!</v>
      </c>
      <c r="AD445" s="79" t="e">
        <f t="shared" si="144"/>
        <v>#VALUE!</v>
      </c>
      <c r="AE445" s="73" t="str">
        <f t="shared" si="151"/>
        <v>missing data</v>
      </c>
      <c r="AF445" s="80" t="str">
        <f t="shared" si="143"/>
        <v>missing data</v>
      </c>
      <c r="AG445" s="81" t="e">
        <f t="shared" si="134"/>
        <v>#VALUE!</v>
      </c>
      <c r="AH445" s="81" t="e">
        <f t="shared" si="135"/>
        <v>#VALUE!</v>
      </c>
    </row>
    <row r="446" spans="1:34" x14ac:dyDescent="0.25">
      <c r="A446" s="114" t="s">
        <v>74</v>
      </c>
      <c r="B446" s="102"/>
      <c r="C446" s="103"/>
      <c r="D446" s="103"/>
      <c r="E446" s="104"/>
      <c r="F446" s="105"/>
      <c r="G446" s="106"/>
      <c r="H446" s="106"/>
      <c r="I446" s="106"/>
      <c r="J446" s="107"/>
      <c r="K446" s="108" t="str">
        <f t="shared" si="136"/>
        <v xml:space="preserve"> </v>
      </c>
      <c r="L446" s="109" t="str">
        <f t="shared" si="137"/>
        <v xml:space="preserve"> </v>
      </c>
      <c r="M446" s="109" t="str">
        <f t="shared" si="138"/>
        <v xml:space="preserve"> </v>
      </c>
      <c r="N446" s="109" t="str">
        <f t="shared" si="139"/>
        <v xml:space="preserve"> </v>
      </c>
      <c r="O446" s="110" t="str">
        <f t="shared" si="140"/>
        <v xml:space="preserve"> </v>
      </c>
      <c r="P446" s="110" t="str">
        <f t="shared" si="141"/>
        <v xml:space="preserve"> </v>
      </c>
      <c r="Q446" s="111" t="str">
        <f t="shared" si="142"/>
        <v xml:space="preserve"> </v>
      </c>
      <c r="R446" s="108" t="e">
        <f t="shared" si="145"/>
        <v>#VALUE!</v>
      </c>
      <c r="S446" s="112" t="e">
        <f t="shared" si="146"/>
        <v>#VALUE!</v>
      </c>
      <c r="T446" s="72" t="e">
        <f t="shared" si="147"/>
        <v>#VALUE!</v>
      </c>
      <c r="U446" s="73" t="str">
        <f t="shared" si="148"/>
        <v>donnée(s) manquante(s)</v>
      </c>
      <c r="V446" s="74" t="str">
        <f t="shared" si="149"/>
        <v>donnée(s) manquante(s)</v>
      </c>
      <c r="W446" s="75" t="str">
        <f t="shared" si="132"/>
        <v xml:space="preserve"> </v>
      </c>
      <c r="X446" s="75" t="str">
        <f>IF(ISBLANK(I446)," ",IF(I446&lt;=Scenario!$C$3,0,IF(I446&lt;=Scenario!$C$5,1,IF(I446&lt;=Scenario!$C$6,2,IF(I446&lt;=Scenario!$C$7,3,IF(I446&lt;=Scenario!$C$8,4,5))))))</f>
        <v xml:space="preserve"> </v>
      </c>
      <c r="Y446" s="75" t="str">
        <f>IF(ISBLANK(J446)," ",IF(ROUND(J446,2)&lt;=Scenario!$G$3,0,IF(ROUND(J446,2)&lt;=Scenario!$G$5,1,IF(ROUND(J446,2)&lt;=Scenario!$G$6,2,IF(ROUND(J446,2)&lt;=Scenario!$G$7,3,IF(ROUND(J446,2)&lt;=Scenario!$G$8,4,IF(ROUND(J446,2)&lt;=Scenario!$G$9,5,IF(ROUND(J446,2)&lt;=Scenario!$G$10,6,7))))))))</f>
        <v xml:space="preserve"> </v>
      </c>
      <c r="Z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81" t="e">
        <f t="shared" si="133"/>
        <v>#VALUE!</v>
      </c>
      <c r="AC446" s="78" t="e">
        <f t="shared" si="150"/>
        <v>#VALUE!</v>
      </c>
      <c r="AD446" s="79" t="e">
        <f t="shared" si="144"/>
        <v>#VALUE!</v>
      </c>
      <c r="AE446" s="73" t="str">
        <f t="shared" si="151"/>
        <v>missing data</v>
      </c>
      <c r="AF446" s="80" t="str">
        <f t="shared" si="143"/>
        <v>missing data</v>
      </c>
      <c r="AG446" s="81" t="e">
        <f t="shared" si="134"/>
        <v>#VALUE!</v>
      </c>
      <c r="AH446" s="81" t="e">
        <f t="shared" si="135"/>
        <v>#VALUE!</v>
      </c>
    </row>
    <row r="447" spans="1:34" x14ac:dyDescent="0.25">
      <c r="A447" s="114" t="s">
        <v>74</v>
      </c>
      <c r="B447" s="102"/>
      <c r="C447" s="103"/>
      <c r="D447" s="103"/>
      <c r="E447" s="104"/>
      <c r="F447" s="105"/>
      <c r="G447" s="106"/>
      <c r="H447" s="106"/>
      <c r="I447" s="106"/>
      <c r="J447" s="107"/>
      <c r="K447" s="108" t="str">
        <f t="shared" si="136"/>
        <v xml:space="preserve"> </v>
      </c>
      <c r="L447" s="109" t="str">
        <f t="shared" si="137"/>
        <v xml:space="preserve"> </v>
      </c>
      <c r="M447" s="109" t="str">
        <f t="shared" si="138"/>
        <v xml:space="preserve"> </v>
      </c>
      <c r="N447" s="109" t="str">
        <f t="shared" si="139"/>
        <v xml:space="preserve"> </v>
      </c>
      <c r="O447" s="110" t="str">
        <f t="shared" si="140"/>
        <v xml:space="preserve"> </v>
      </c>
      <c r="P447" s="110" t="str">
        <f t="shared" si="141"/>
        <v xml:space="preserve"> </v>
      </c>
      <c r="Q447" s="111" t="str">
        <f t="shared" si="142"/>
        <v xml:space="preserve"> </v>
      </c>
      <c r="R447" s="108" t="e">
        <f t="shared" si="145"/>
        <v>#VALUE!</v>
      </c>
      <c r="S447" s="112" t="e">
        <f t="shared" si="146"/>
        <v>#VALUE!</v>
      </c>
      <c r="T447" s="72" t="e">
        <f t="shared" si="147"/>
        <v>#VALUE!</v>
      </c>
      <c r="U447" s="73" t="str">
        <f t="shared" si="148"/>
        <v>donnée(s) manquante(s)</v>
      </c>
      <c r="V447" s="74" t="str">
        <f t="shared" si="149"/>
        <v>donnée(s) manquante(s)</v>
      </c>
      <c r="W447" s="75" t="str">
        <f t="shared" si="132"/>
        <v xml:space="preserve"> </v>
      </c>
      <c r="X447" s="75" t="str">
        <f>IF(ISBLANK(I447)," ",IF(I447&lt;=Scenario!$C$3,0,IF(I447&lt;=Scenario!$C$5,1,IF(I447&lt;=Scenario!$C$6,2,IF(I447&lt;=Scenario!$C$7,3,IF(I447&lt;=Scenario!$C$8,4,5))))))</f>
        <v xml:space="preserve"> </v>
      </c>
      <c r="Y447" s="75" t="str">
        <f>IF(ISBLANK(J447)," ",IF(ROUND(J447,2)&lt;=Scenario!$G$3,0,IF(ROUND(J447,2)&lt;=Scenario!$G$5,1,IF(ROUND(J447,2)&lt;=Scenario!$G$6,2,IF(ROUND(J447,2)&lt;=Scenario!$G$7,3,IF(ROUND(J447,2)&lt;=Scenario!$G$8,4,IF(ROUND(J447,2)&lt;=Scenario!$G$9,5,IF(ROUND(J447,2)&lt;=Scenario!$G$10,6,7))))))))</f>
        <v xml:space="preserve"> </v>
      </c>
      <c r="Z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81" t="e">
        <f t="shared" si="133"/>
        <v>#VALUE!</v>
      </c>
      <c r="AC447" s="78" t="e">
        <f t="shared" si="150"/>
        <v>#VALUE!</v>
      </c>
      <c r="AD447" s="79" t="e">
        <f t="shared" si="144"/>
        <v>#VALUE!</v>
      </c>
      <c r="AE447" s="73" t="str">
        <f t="shared" si="151"/>
        <v>missing data</v>
      </c>
      <c r="AF447" s="80" t="str">
        <f t="shared" si="143"/>
        <v>missing data</v>
      </c>
      <c r="AG447" s="81" t="e">
        <f t="shared" si="134"/>
        <v>#VALUE!</v>
      </c>
      <c r="AH447" s="81" t="e">
        <f t="shared" si="135"/>
        <v>#VALUE!</v>
      </c>
    </row>
    <row r="448" spans="1:34" x14ac:dyDescent="0.25">
      <c r="A448" s="114" t="s">
        <v>74</v>
      </c>
      <c r="B448" s="102"/>
      <c r="C448" s="103"/>
      <c r="D448" s="103"/>
      <c r="E448" s="104"/>
      <c r="F448" s="105"/>
      <c r="G448" s="106"/>
      <c r="H448" s="106"/>
      <c r="I448" s="106"/>
      <c r="J448" s="107"/>
      <c r="K448" s="108" t="str">
        <f t="shared" si="136"/>
        <v xml:space="preserve"> </v>
      </c>
      <c r="L448" s="109" t="str">
        <f t="shared" si="137"/>
        <v xml:space="preserve"> </v>
      </c>
      <c r="M448" s="109" t="str">
        <f t="shared" si="138"/>
        <v xml:space="preserve"> </v>
      </c>
      <c r="N448" s="109" t="str">
        <f t="shared" si="139"/>
        <v xml:space="preserve"> </v>
      </c>
      <c r="O448" s="110" t="str">
        <f t="shared" si="140"/>
        <v xml:space="preserve"> </v>
      </c>
      <c r="P448" s="110" t="str">
        <f t="shared" si="141"/>
        <v xml:space="preserve"> </v>
      </c>
      <c r="Q448" s="111" t="str">
        <f t="shared" si="142"/>
        <v xml:space="preserve"> </v>
      </c>
      <c r="R448" s="108" t="e">
        <f t="shared" si="145"/>
        <v>#VALUE!</v>
      </c>
      <c r="S448" s="112" t="e">
        <f t="shared" si="146"/>
        <v>#VALUE!</v>
      </c>
      <c r="T448" s="72" t="e">
        <f t="shared" si="147"/>
        <v>#VALUE!</v>
      </c>
      <c r="U448" s="73" t="str">
        <f t="shared" si="148"/>
        <v>donnée(s) manquante(s)</v>
      </c>
      <c r="V448" s="74" t="str">
        <f t="shared" si="149"/>
        <v>donnée(s) manquante(s)</v>
      </c>
      <c r="W448" s="75" t="str">
        <f t="shared" si="132"/>
        <v xml:space="preserve"> </v>
      </c>
      <c r="X448" s="75" t="str">
        <f>IF(ISBLANK(I448)," ",IF(I448&lt;=Scenario!$C$3,0,IF(I448&lt;=Scenario!$C$5,1,IF(I448&lt;=Scenario!$C$6,2,IF(I448&lt;=Scenario!$C$7,3,IF(I448&lt;=Scenario!$C$8,4,5))))))</f>
        <v xml:space="preserve"> </v>
      </c>
      <c r="Y448" s="75" t="str">
        <f>IF(ISBLANK(J448)," ",IF(ROUND(J448,2)&lt;=Scenario!$G$3,0,IF(ROUND(J448,2)&lt;=Scenario!$G$5,1,IF(ROUND(J448,2)&lt;=Scenario!$G$6,2,IF(ROUND(J448,2)&lt;=Scenario!$G$7,3,IF(ROUND(J448,2)&lt;=Scenario!$G$8,4,IF(ROUND(J448,2)&lt;=Scenario!$G$9,5,IF(ROUND(J448,2)&lt;=Scenario!$G$10,6,7))))))))</f>
        <v xml:space="preserve"> </v>
      </c>
      <c r="Z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81" t="e">
        <f t="shared" si="133"/>
        <v>#VALUE!</v>
      </c>
      <c r="AC448" s="78" t="e">
        <f t="shared" si="150"/>
        <v>#VALUE!</v>
      </c>
      <c r="AD448" s="79" t="e">
        <f t="shared" si="144"/>
        <v>#VALUE!</v>
      </c>
      <c r="AE448" s="73" t="str">
        <f t="shared" si="151"/>
        <v>missing data</v>
      </c>
      <c r="AF448" s="80" t="str">
        <f t="shared" si="143"/>
        <v>missing data</v>
      </c>
      <c r="AG448" s="81" t="e">
        <f t="shared" si="134"/>
        <v>#VALUE!</v>
      </c>
      <c r="AH448" s="81" t="e">
        <f t="shared" si="135"/>
        <v>#VALUE!</v>
      </c>
    </row>
    <row r="449" spans="1:34" x14ac:dyDescent="0.25">
      <c r="A449" s="114" t="s">
        <v>74</v>
      </c>
      <c r="B449" s="102"/>
      <c r="C449" s="103"/>
      <c r="D449" s="103"/>
      <c r="E449" s="104"/>
      <c r="F449" s="105"/>
      <c r="G449" s="106"/>
      <c r="H449" s="106"/>
      <c r="I449" s="106"/>
      <c r="J449" s="107"/>
      <c r="K449" s="108" t="str">
        <f t="shared" si="136"/>
        <v xml:space="preserve"> </v>
      </c>
      <c r="L449" s="109" t="str">
        <f t="shared" si="137"/>
        <v xml:space="preserve"> </v>
      </c>
      <c r="M449" s="109" t="str">
        <f t="shared" si="138"/>
        <v xml:space="preserve"> </v>
      </c>
      <c r="N449" s="109" t="str">
        <f t="shared" si="139"/>
        <v xml:space="preserve"> </v>
      </c>
      <c r="O449" s="110" t="str">
        <f t="shared" si="140"/>
        <v xml:space="preserve"> </v>
      </c>
      <c r="P449" s="110" t="str">
        <f t="shared" si="141"/>
        <v xml:space="preserve"> </v>
      </c>
      <c r="Q449" s="111" t="str">
        <f t="shared" si="142"/>
        <v xml:space="preserve"> </v>
      </c>
      <c r="R449" s="108" t="e">
        <f t="shared" si="145"/>
        <v>#VALUE!</v>
      </c>
      <c r="S449" s="112" t="e">
        <f t="shared" si="146"/>
        <v>#VALUE!</v>
      </c>
      <c r="T449" s="72" t="e">
        <f t="shared" si="147"/>
        <v>#VALUE!</v>
      </c>
      <c r="U449" s="73" t="str">
        <f t="shared" si="148"/>
        <v>donnée(s) manquante(s)</v>
      </c>
      <c r="V449" s="74" t="str">
        <f t="shared" si="149"/>
        <v>donnée(s) manquante(s)</v>
      </c>
      <c r="W449" s="75" t="str">
        <f t="shared" ref="W449:W512" si="152">IF(ISBLANK(H449)," ",IF(H449&lt;=40,0,IF(H449&lt;=60,1,IF(H449&lt;=80,2,5))))</f>
        <v xml:space="preserve"> </v>
      </c>
      <c r="X449" s="75" t="str">
        <f>IF(ISBLANK(I449)," ",IF(I449&lt;=Scenario!$C$3,0,IF(I449&lt;=Scenario!$C$5,1,IF(I449&lt;=Scenario!$C$6,2,IF(I449&lt;=Scenario!$C$7,3,IF(I449&lt;=Scenario!$C$8,4,5))))))</f>
        <v xml:space="preserve"> </v>
      </c>
      <c r="Y449" s="75" t="str">
        <f>IF(ISBLANK(J449)," ",IF(ROUND(J449,2)&lt;=Scenario!$G$3,0,IF(ROUND(J449,2)&lt;=Scenario!$G$5,1,IF(ROUND(J449,2)&lt;=Scenario!$G$6,2,IF(ROUND(J449,2)&lt;=Scenario!$G$7,3,IF(ROUND(J449,2)&lt;=Scenario!$G$8,4,IF(ROUND(J449,2)&lt;=Scenario!$G$9,5,IF(ROUND(J449,2)&lt;=Scenario!$G$10,6,7))))))))</f>
        <v xml:space="preserve"> </v>
      </c>
      <c r="Z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81" t="e">
        <f t="shared" ref="AB449:AB512" si="153">AA449+Z449+K449+M449</f>
        <v>#VALUE!</v>
      </c>
      <c r="AC449" s="78" t="e">
        <f t="shared" si="150"/>
        <v>#VALUE!</v>
      </c>
      <c r="AD449" s="79" t="e">
        <f t="shared" si="144"/>
        <v>#VALUE!</v>
      </c>
      <c r="AE449" s="73" t="str">
        <f t="shared" si="151"/>
        <v>missing data</v>
      </c>
      <c r="AF449" s="80" t="str">
        <f t="shared" si="143"/>
        <v>missing data</v>
      </c>
      <c r="AG449" s="81" t="e">
        <f t="shared" ref="AG449:AG512" si="154">AD449-T449</f>
        <v>#VALUE!</v>
      </c>
      <c r="AH449" s="81" t="e">
        <f t="shared" ref="AH449:AH512" si="155">IF(OR(ISBLANK(V449),ISBLANK(AF449)),"donnée manquante",IF(U449=AE449,"no change",IF(U449&lt;&gt;AE449,IF(T449&lt;AD449,"less favourable",IF(T449&gt;AD449,"more favourable")))))</f>
        <v>#VALUE!</v>
      </c>
    </row>
    <row r="450" spans="1:34" x14ac:dyDescent="0.25">
      <c r="A450" s="114" t="s">
        <v>74</v>
      </c>
      <c r="B450" s="102"/>
      <c r="C450" s="103"/>
      <c r="D450" s="103"/>
      <c r="E450" s="104"/>
      <c r="F450" s="105"/>
      <c r="G450" s="106"/>
      <c r="H450" s="106"/>
      <c r="I450" s="106"/>
      <c r="J450" s="107"/>
      <c r="K450" s="108" t="str">
        <f t="shared" ref="K450:K513" si="156">IF(ISBLANK(B450)," ",IF(B450&lt;=335,0,IF(B450&lt;=670,1,IF(B450&lt;=1005,2,IF(B450&lt;=1340,3,IF(B450&lt;=1675,4,IF(B450&lt;=2010,5,IF(B450&lt;=2345,6,IF(B450&lt;=2680,7,IF(B450&lt;=3015,8,IF(B450&lt;=3350,9,10)))))))))))</f>
        <v xml:space="preserve"> </v>
      </c>
      <c r="L450" s="109" t="str">
        <f t="shared" ref="L450:L513" si="157">IF(ISBLANK(C450)," ",IF(C450&lt;=4.5,0,IF(C450&lt;=9,1,IF(C450&lt;=13.5,2,IF(C450&lt;=18,3,IF(C450&lt;=22.5,4,IF(C450&lt;=27,5,IF(C450&lt;=31,6,IF(C450&lt;=36,7,IF(C450&lt;=40,8,IF(C450&lt;=45,9,10)))))))))))</f>
        <v xml:space="preserve"> </v>
      </c>
      <c r="M450" s="109" t="str">
        <f t="shared" ref="M450:M513" si="158">IF(ISBLANK(D450)," ",IF(D450&lt;=1,0,IF(D450&lt;=2,1,IF(D450&lt;=3,2,IF(D450&lt;=4,3,IF(D450&lt;=5,4,IF(D450&lt;=6,5,IF(D450&lt;=7,6,IF(D450&lt;=8,7,IF(D450&lt;=9,8,IF(D450&lt;=10,9,10)))))))))))</f>
        <v xml:space="preserve"> </v>
      </c>
      <c r="N450" s="109" t="str">
        <f t="shared" ref="N450:N513" si="159">IF(ISBLANK(E450)," ",IF(E450&lt;=90,0,IF(E450&lt;=180,1,IF(E450&lt;=270,2,IF(E450&lt;=360,3,IF(E450&lt;=450,4,IF(E450&lt;=540,5,IF(E450&lt;=630,6,IF(E450&lt;=720,7,IF(E450&lt;=810,8,IF(E450&lt;=900,9,10)))))))))))</f>
        <v xml:space="preserve"> </v>
      </c>
      <c r="O450" s="110" t="str">
        <f t="shared" ref="O450:O513" si="160">IF(ISBLANK(G450)," ",IF(G450&lt;=40,0,IF(G450&lt;=60,1,IF(G450&lt;=80,2,5))))</f>
        <v xml:space="preserve"> </v>
      </c>
      <c r="P450" s="110" t="str">
        <f t="shared" ref="P450:P513" si="161">IF(ISBLANK(I450)," ",IF(I450&lt;=0.9,0,IF(I450&lt;=1.9,1,IF(I450&lt;=2.8,2,IF(I450&lt;=3.7,3,IF(I450&lt;=4.7,4,5))))))</f>
        <v xml:space="preserve"> </v>
      </c>
      <c r="Q450" s="111" t="str">
        <f t="shared" ref="Q450:Q513" si="162">IF(ISBLANK(J450)," ",IF(J450&lt;=1.6,0,IF(J450&lt;=3.2,1,IF(J450&lt;=4.8,2,IF(J450&lt;=6.4,3,IF(ROUND(J450,1)&lt;=8,4,5))))))</f>
        <v xml:space="preserve"> </v>
      </c>
      <c r="R450" s="108" t="e">
        <f t="shared" si="145"/>
        <v>#VALUE!</v>
      </c>
      <c r="S450" s="112" t="e">
        <f t="shared" si="146"/>
        <v>#VALUE!</v>
      </c>
      <c r="T450" s="72" t="e">
        <f t="shared" si="147"/>
        <v>#VALUE!</v>
      </c>
      <c r="U450" s="73" t="str">
        <f t="shared" si="148"/>
        <v>donnée(s) manquante(s)</v>
      </c>
      <c r="V450" s="74" t="str">
        <f t="shared" si="149"/>
        <v>donnée(s) manquante(s)</v>
      </c>
      <c r="W450" s="75" t="str">
        <f t="shared" si="152"/>
        <v xml:space="preserve"> </v>
      </c>
      <c r="X450" s="75" t="str">
        <f>IF(ISBLANK(I450)," ",IF(I450&lt;=Scenario!$C$3,0,IF(I450&lt;=Scenario!$C$5,1,IF(I450&lt;=Scenario!$C$6,2,IF(I450&lt;=Scenario!$C$7,3,IF(I450&lt;=Scenario!$C$8,4,5))))))</f>
        <v xml:space="preserve"> </v>
      </c>
      <c r="Y450" s="75" t="str">
        <f>IF(ISBLANK(J450)," ",IF(ROUND(J450,2)&lt;=Scenario!$G$3,0,IF(ROUND(J450,2)&lt;=Scenario!$G$5,1,IF(ROUND(J450,2)&lt;=Scenario!$G$6,2,IF(ROUND(J450,2)&lt;=Scenario!$G$7,3,IF(ROUND(J450,2)&lt;=Scenario!$G$8,4,IF(ROUND(J450,2)&lt;=Scenario!$G$9,5,IF(ROUND(J450,2)&lt;=Scenario!$G$10,6,7))))))))</f>
        <v xml:space="preserve"> </v>
      </c>
      <c r="Z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81" t="e">
        <f t="shared" si="153"/>
        <v>#VALUE!</v>
      </c>
      <c r="AC450" s="78" t="e">
        <f t="shared" si="150"/>
        <v>#VALUE!</v>
      </c>
      <c r="AD450" s="79" t="e">
        <f t="shared" si="144"/>
        <v>#VALUE!</v>
      </c>
      <c r="AE450" s="73" t="str">
        <f t="shared" si="151"/>
        <v>missing data</v>
      </c>
      <c r="AF450" s="80" t="str">
        <f t="shared" si="143"/>
        <v>missing data</v>
      </c>
      <c r="AG450" s="81" t="e">
        <f t="shared" si="154"/>
        <v>#VALUE!</v>
      </c>
      <c r="AH450" s="81" t="e">
        <f t="shared" si="155"/>
        <v>#VALUE!</v>
      </c>
    </row>
    <row r="451" spans="1:34" x14ac:dyDescent="0.25">
      <c r="A451" s="114" t="s">
        <v>74</v>
      </c>
      <c r="B451" s="102"/>
      <c r="C451" s="103"/>
      <c r="D451" s="103"/>
      <c r="E451" s="104"/>
      <c r="F451" s="105"/>
      <c r="G451" s="106"/>
      <c r="H451" s="106"/>
      <c r="I451" s="106"/>
      <c r="J451" s="107"/>
      <c r="K451" s="108" t="str">
        <f t="shared" si="156"/>
        <v xml:space="preserve"> </v>
      </c>
      <c r="L451" s="109" t="str">
        <f t="shared" si="157"/>
        <v xml:space="preserve"> </v>
      </c>
      <c r="M451" s="109" t="str">
        <f t="shared" si="158"/>
        <v xml:space="preserve"> </v>
      </c>
      <c r="N451" s="109" t="str">
        <f t="shared" si="159"/>
        <v xml:space="preserve"> </v>
      </c>
      <c r="O451" s="110" t="str">
        <f t="shared" si="160"/>
        <v xml:space="preserve"> </v>
      </c>
      <c r="P451" s="110" t="str">
        <f t="shared" si="161"/>
        <v xml:space="preserve"> </v>
      </c>
      <c r="Q451" s="111" t="str">
        <f t="shared" si="162"/>
        <v xml:space="preserve"> </v>
      </c>
      <c r="R451" s="108" t="e">
        <f t="shared" si="145"/>
        <v>#VALUE!</v>
      </c>
      <c r="S451" s="112" t="e">
        <f t="shared" si="146"/>
        <v>#VALUE!</v>
      </c>
      <c r="T451" s="72" t="e">
        <f t="shared" si="147"/>
        <v>#VALUE!</v>
      </c>
      <c r="U451" s="73" t="str">
        <f t="shared" si="148"/>
        <v>donnée(s) manquante(s)</v>
      </c>
      <c r="V451" s="74" t="str">
        <f t="shared" si="149"/>
        <v>donnée(s) manquante(s)</v>
      </c>
      <c r="W451" s="75" t="str">
        <f t="shared" si="152"/>
        <v xml:space="preserve"> </v>
      </c>
      <c r="X451" s="75" t="str">
        <f>IF(ISBLANK(I451)," ",IF(I451&lt;=Scenario!$C$3,0,IF(I451&lt;=Scenario!$C$5,1,IF(I451&lt;=Scenario!$C$6,2,IF(I451&lt;=Scenario!$C$7,3,IF(I451&lt;=Scenario!$C$8,4,5))))))</f>
        <v xml:space="preserve"> </v>
      </c>
      <c r="Y451" s="75" t="str">
        <f>IF(ISBLANK(J451)," ",IF(ROUND(J451,2)&lt;=Scenario!$G$3,0,IF(ROUND(J451,2)&lt;=Scenario!$G$5,1,IF(ROUND(J451,2)&lt;=Scenario!$G$6,2,IF(ROUND(J451,2)&lt;=Scenario!$G$7,3,IF(ROUND(J451,2)&lt;=Scenario!$G$8,4,IF(ROUND(J451,2)&lt;=Scenario!$G$9,5,IF(ROUND(J451,2)&lt;=Scenario!$G$10,6,7))))))))</f>
        <v xml:space="preserve"> </v>
      </c>
      <c r="Z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81" t="e">
        <f t="shared" si="153"/>
        <v>#VALUE!</v>
      </c>
      <c r="AC451" s="78" t="e">
        <f t="shared" si="150"/>
        <v>#VALUE!</v>
      </c>
      <c r="AD451" s="79" t="e">
        <f t="shared" si="144"/>
        <v>#VALUE!</v>
      </c>
      <c r="AE451" s="73" t="str">
        <f t="shared" si="151"/>
        <v>missing data</v>
      </c>
      <c r="AF451" s="80" t="str">
        <f t="shared" ref="AF451:AF514" si="163">IF(AE451="missing data","missing data",IF(AE451="Nutriscore_A","dark green",IF(AE451="Nutriscore_B","green",IF(AE451="Nutriscore_C","yellow",IF(AE451="Nutriscore_D","orange","dark orange")))))</f>
        <v>missing data</v>
      </c>
      <c r="AG451" s="81" t="e">
        <f t="shared" si="154"/>
        <v>#VALUE!</v>
      </c>
      <c r="AH451" s="81" t="e">
        <f t="shared" si="155"/>
        <v>#VALUE!</v>
      </c>
    </row>
    <row r="452" spans="1:34" x14ac:dyDescent="0.25">
      <c r="A452" s="114" t="s">
        <v>74</v>
      </c>
      <c r="B452" s="102"/>
      <c r="C452" s="103"/>
      <c r="D452" s="103"/>
      <c r="E452" s="104"/>
      <c r="F452" s="105"/>
      <c r="G452" s="106"/>
      <c r="H452" s="106"/>
      <c r="I452" s="106"/>
      <c r="J452" s="107"/>
      <c r="K452" s="108" t="str">
        <f t="shared" si="156"/>
        <v xml:space="preserve"> </v>
      </c>
      <c r="L452" s="109" t="str">
        <f t="shared" si="157"/>
        <v xml:space="preserve"> </v>
      </c>
      <c r="M452" s="109" t="str">
        <f t="shared" si="158"/>
        <v xml:space="preserve"> </v>
      </c>
      <c r="N452" s="109" t="str">
        <f t="shared" si="159"/>
        <v xml:space="preserve"> </v>
      </c>
      <c r="O452" s="110" t="str">
        <f t="shared" si="160"/>
        <v xml:space="preserve"> </v>
      </c>
      <c r="P452" s="110" t="str">
        <f t="shared" si="161"/>
        <v xml:space="preserve"> </v>
      </c>
      <c r="Q452" s="111" t="str">
        <f t="shared" si="162"/>
        <v xml:space="preserve"> </v>
      </c>
      <c r="R452" s="108" t="e">
        <f t="shared" si="145"/>
        <v>#VALUE!</v>
      </c>
      <c r="S452" s="112" t="e">
        <f t="shared" si="146"/>
        <v>#VALUE!</v>
      </c>
      <c r="T452" s="72" t="e">
        <f t="shared" si="147"/>
        <v>#VALUE!</v>
      </c>
      <c r="U452" s="73" t="str">
        <f t="shared" si="148"/>
        <v>donnée(s) manquante(s)</v>
      </c>
      <c r="V452" s="74" t="str">
        <f t="shared" si="149"/>
        <v>donnée(s) manquante(s)</v>
      </c>
      <c r="W452" s="75" t="str">
        <f t="shared" si="152"/>
        <v xml:space="preserve"> </v>
      </c>
      <c r="X452" s="75" t="str">
        <f>IF(ISBLANK(I452)," ",IF(I452&lt;=Scenario!$C$3,0,IF(I452&lt;=Scenario!$C$5,1,IF(I452&lt;=Scenario!$C$6,2,IF(I452&lt;=Scenario!$C$7,3,IF(I452&lt;=Scenario!$C$8,4,5))))))</f>
        <v xml:space="preserve"> </v>
      </c>
      <c r="Y452" s="75" t="str">
        <f>IF(ISBLANK(J452)," ",IF(ROUND(J452,2)&lt;=Scenario!$G$3,0,IF(ROUND(J452,2)&lt;=Scenario!$G$5,1,IF(ROUND(J452,2)&lt;=Scenario!$G$6,2,IF(ROUND(J452,2)&lt;=Scenario!$G$7,3,IF(ROUND(J452,2)&lt;=Scenario!$G$8,4,IF(ROUND(J452,2)&lt;=Scenario!$G$9,5,IF(ROUND(J452,2)&lt;=Scenario!$G$10,6,7))))))))</f>
        <v xml:space="preserve"> </v>
      </c>
      <c r="Z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81" t="e">
        <f t="shared" si="153"/>
        <v>#VALUE!</v>
      </c>
      <c r="AC452" s="78" t="e">
        <f t="shared" si="150"/>
        <v>#VALUE!</v>
      </c>
      <c r="AD452" s="79" t="e">
        <f t="shared" ref="AD452:AD515" si="164">IF(AB452&lt;11,AB452-AC452,AB452-X452-W452)</f>
        <v>#VALUE!</v>
      </c>
      <c r="AE452" s="73" t="str">
        <f t="shared" si="151"/>
        <v>missing data</v>
      </c>
      <c r="AF452" s="80" t="str">
        <f t="shared" si="163"/>
        <v>missing data</v>
      </c>
      <c r="AG452" s="81" t="e">
        <f t="shared" si="154"/>
        <v>#VALUE!</v>
      </c>
      <c r="AH452" s="81" t="e">
        <f t="shared" si="155"/>
        <v>#VALUE!</v>
      </c>
    </row>
    <row r="453" spans="1:34" x14ac:dyDescent="0.25">
      <c r="A453" s="114" t="s">
        <v>74</v>
      </c>
      <c r="B453" s="102"/>
      <c r="C453" s="103"/>
      <c r="D453" s="103"/>
      <c r="E453" s="104"/>
      <c r="F453" s="105"/>
      <c r="G453" s="106"/>
      <c r="H453" s="106"/>
      <c r="I453" s="106"/>
      <c r="J453" s="107"/>
      <c r="K453" s="108" t="str">
        <f t="shared" si="156"/>
        <v xml:space="preserve"> </v>
      </c>
      <c r="L453" s="109" t="str">
        <f t="shared" si="157"/>
        <v xml:space="preserve"> </v>
      </c>
      <c r="M453" s="109" t="str">
        <f t="shared" si="158"/>
        <v xml:space="preserve"> </v>
      </c>
      <c r="N453" s="109" t="str">
        <f t="shared" si="159"/>
        <v xml:space="preserve"> </v>
      </c>
      <c r="O453" s="110" t="str">
        <f t="shared" si="160"/>
        <v xml:space="preserve"> </v>
      </c>
      <c r="P453" s="110" t="str">
        <f t="shared" si="161"/>
        <v xml:space="preserve"> </v>
      </c>
      <c r="Q453" s="111" t="str">
        <f t="shared" si="162"/>
        <v xml:space="preserve"> </v>
      </c>
      <c r="R453" s="108" t="e">
        <f t="shared" si="145"/>
        <v>#VALUE!</v>
      </c>
      <c r="S453" s="112" t="e">
        <f t="shared" si="146"/>
        <v>#VALUE!</v>
      </c>
      <c r="T453" s="72" t="e">
        <f t="shared" si="147"/>
        <v>#VALUE!</v>
      </c>
      <c r="U453" s="73" t="str">
        <f t="shared" si="148"/>
        <v>donnée(s) manquante(s)</v>
      </c>
      <c r="V453" s="74" t="str">
        <f t="shared" si="149"/>
        <v>donnée(s) manquante(s)</v>
      </c>
      <c r="W453" s="75" t="str">
        <f t="shared" si="152"/>
        <v xml:space="preserve"> </v>
      </c>
      <c r="X453" s="75" t="str">
        <f>IF(ISBLANK(I453)," ",IF(I453&lt;=Scenario!$C$3,0,IF(I453&lt;=Scenario!$C$5,1,IF(I453&lt;=Scenario!$C$6,2,IF(I453&lt;=Scenario!$C$7,3,IF(I453&lt;=Scenario!$C$8,4,5))))))</f>
        <v xml:space="preserve"> </v>
      </c>
      <c r="Y453" s="75" t="str">
        <f>IF(ISBLANK(J453)," ",IF(ROUND(J453,2)&lt;=Scenario!$G$3,0,IF(ROUND(J453,2)&lt;=Scenario!$G$5,1,IF(ROUND(J453,2)&lt;=Scenario!$G$6,2,IF(ROUND(J453,2)&lt;=Scenario!$G$7,3,IF(ROUND(J453,2)&lt;=Scenario!$G$8,4,IF(ROUND(J453,2)&lt;=Scenario!$G$9,5,IF(ROUND(J453,2)&lt;=Scenario!$G$10,6,7))))))))</f>
        <v xml:space="preserve"> </v>
      </c>
      <c r="Z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81" t="e">
        <f t="shared" si="153"/>
        <v>#VALUE!</v>
      </c>
      <c r="AC453" s="78" t="e">
        <f t="shared" si="150"/>
        <v>#VALUE!</v>
      </c>
      <c r="AD453" s="79" t="e">
        <f t="shared" si="164"/>
        <v>#VALUE!</v>
      </c>
      <c r="AE453" s="73" t="str">
        <f t="shared" si="151"/>
        <v>missing data</v>
      </c>
      <c r="AF453" s="80" t="str">
        <f t="shared" si="163"/>
        <v>missing data</v>
      </c>
      <c r="AG453" s="81" t="e">
        <f t="shared" si="154"/>
        <v>#VALUE!</v>
      </c>
      <c r="AH453" s="81" t="e">
        <f t="shared" si="155"/>
        <v>#VALUE!</v>
      </c>
    </row>
    <row r="454" spans="1:34" x14ac:dyDescent="0.25">
      <c r="A454" s="114" t="s">
        <v>74</v>
      </c>
      <c r="B454" s="102"/>
      <c r="C454" s="103"/>
      <c r="D454" s="103"/>
      <c r="E454" s="104"/>
      <c r="F454" s="105"/>
      <c r="G454" s="106"/>
      <c r="H454" s="106"/>
      <c r="I454" s="106"/>
      <c r="J454" s="107"/>
      <c r="K454" s="108" t="str">
        <f t="shared" si="156"/>
        <v xml:space="preserve"> </v>
      </c>
      <c r="L454" s="109" t="str">
        <f t="shared" si="157"/>
        <v xml:space="preserve"> </v>
      </c>
      <c r="M454" s="109" t="str">
        <f t="shared" si="158"/>
        <v xml:space="preserve"> </v>
      </c>
      <c r="N454" s="109" t="str">
        <f t="shared" si="159"/>
        <v xml:space="preserve"> </v>
      </c>
      <c r="O454" s="110" t="str">
        <f t="shared" si="160"/>
        <v xml:space="preserve"> </v>
      </c>
      <c r="P454" s="110" t="str">
        <f t="shared" si="161"/>
        <v xml:space="preserve"> </v>
      </c>
      <c r="Q454" s="111" t="str">
        <f t="shared" si="162"/>
        <v xml:space="preserve"> </v>
      </c>
      <c r="R454" s="108" t="e">
        <f t="shared" ref="R454:R517" si="165">SUM(K454+L454+M454+N454)</f>
        <v>#VALUE!</v>
      </c>
      <c r="S454" s="112" t="e">
        <f t="shared" ref="S454:S517" si="166">SUM(O454+P454+Q454)</f>
        <v>#VALUE!</v>
      </c>
      <c r="T454" s="72" t="e">
        <f t="shared" ref="T454:T517" si="167">IF(AND(R454&gt;=0,R454&lt;11),R454-S454,IF(AND(R454&gt;=11,O454=5),R454-S454,R454-O454-P454))</f>
        <v>#VALUE!</v>
      </c>
      <c r="U454" s="73" t="str">
        <f t="shared" ref="U454:U517" si="168">IF(OR(ISBLANK(B454),ISBLANK(C454),ISBLANK(D454),ISBLANK(E454),ISBLANK(H454),ISBLANK(I454),ISBLANK(J454)),"donnée(s) manquante(s)",IF(T454&lt;0,"Nutriscore_A",IF(T454&lt;3,"Nutriscore_B",IF(T454&lt;11,"Nutriscore_C",IF(T454&lt;19,"Nutriscore_D","Nutriscore_E")))))</f>
        <v>donnée(s) manquante(s)</v>
      </c>
      <c r="V454" s="74" t="str">
        <f t="shared" ref="V454:V517" si="169">IF(U454="donnée(s) manquante(s)","donnée(s) manquante(s)",IF(U454="Nutriscore_A","dark green",IF(U454="Nutriscore_B","green",IF(U454="Nutriscore_C","yellow",IF(U454="Nutriscore_D","orange","dark orange")))))</f>
        <v>donnée(s) manquante(s)</v>
      </c>
      <c r="W454" s="75" t="str">
        <f t="shared" si="152"/>
        <v xml:space="preserve"> </v>
      </c>
      <c r="X454" s="75" t="str">
        <f>IF(ISBLANK(I454)," ",IF(I454&lt;=Scenario!$C$3,0,IF(I454&lt;=Scenario!$C$5,1,IF(I454&lt;=Scenario!$C$6,2,IF(I454&lt;=Scenario!$C$7,3,IF(I454&lt;=Scenario!$C$8,4,5))))))</f>
        <v xml:space="preserve"> </v>
      </c>
      <c r="Y454" s="75" t="str">
        <f>IF(ISBLANK(J454)," ",IF(ROUND(J454,2)&lt;=Scenario!$G$3,0,IF(ROUND(J454,2)&lt;=Scenario!$G$5,1,IF(ROUND(J454,2)&lt;=Scenario!$G$6,2,IF(ROUND(J454,2)&lt;=Scenario!$G$7,3,IF(ROUND(J454,2)&lt;=Scenario!$G$8,4,IF(ROUND(J454,2)&lt;=Scenario!$G$9,5,IF(ROUND(J454,2)&lt;=Scenario!$G$10,6,7))))))))</f>
        <v xml:space="preserve"> </v>
      </c>
      <c r="Z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81" t="e">
        <f t="shared" si="153"/>
        <v>#VALUE!</v>
      </c>
      <c r="AC454" s="78" t="e">
        <f t="shared" ref="AC454:AC517" si="170">Y454+W454+X454</f>
        <v>#VALUE!</v>
      </c>
      <c r="AD454" s="79" t="e">
        <f t="shared" si="164"/>
        <v>#VALUE!</v>
      </c>
      <c r="AE454" s="73" t="str">
        <f t="shared" si="151"/>
        <v>missing data</v>
      </c>
      <c r="AF454" s="80" t="str">
        <f t="shared" si="163"/>
        <v>missing data</v>
      </c>
      <c r="AG454" s="81" t="e">
        <f t="shared" si="154"/>
        <v>#VALUE!</v>
      </c>
      <c r="AH454" s="81" t="e">
        <f t="shared" si="155"/>
        <v>#VALUE!</v>
      </c>
    </row>
    <row r="455" spans="1:34" x14ac:dyDescent="0.25">
      <c r="A455" s="114" t="s">
        <v>74</v>
      </c>
      <c r="B455" s="102"/>
      <c r="C455" s="103"/>
      <c r="D455" s="103"/>
      <c r="E455" s="104"/>
      <c r="F455" s="105"/>
      <c r="G455" s="106"/>
      <c r="H455" s="106"/>
      <c r="I455" s="106"/>
      <c r="J455" s="107"/>
      <c r="K455" s="108" t="str">
        <f t="shared" si="156"/>
        <v xml:space="preserve"> </v>
      </c>
      <c r="L455" s="109" t="str">
        <f t="shared" si="157"/>
        <v xml:space="preserve"> </v>
      </c>
      <c r="M455" s="109" t="str">
        <f t="shared" si="158"/>
        <v xml:space="preserve"> </v>
      </c>
      <c r="N455" s="109" t="str">
        <f t="shared" si="159"/>
        <v xml:space="preserve"> </v>
      </c>
      <c r="O455" s="110" t="str">
        <f t="shared" si="160"/>
        <v xml:space="preserve"> </v>
      </c>
      <c r="P455" s="110" t="str">
        <f t="shared" si="161"/>
        <v xml:space="preserve"> </v>
      </c>
      <c r="Q455" s="111" t="str">
        <f t="shared" si="162"/>
        <v xml:space="preserve"> </v>
      </c>
      <c r="R455" s="108" t="e">
        <f t="shared" si="165"/>
        <v>#VALUE!</v>
      </c>
      <c r="S455" s="112" t="e">
        <f t="shared" si="166"/>
        <v>#VALUE!</v>
      </c>
      <c r="T455" s="72" t="e">
        <f t="shared" si="167"/>
        <v>#VALUE!</v>
      </c>
      <c r="U455" s="73" t="str">
        <f t="shared" si="168"/>
        <v>donnée(s) manquante(s)</v>
      </c>
      <c r="V455" s="74" t="str">
        <f t="shared" si="169"/>
        <v>donnée(s) manquante(s)</v>
      </c>
      <c r="W455" s="75" t="str">
        <f t="shared" si="152"/>
        <v xml:space="preserve"> </v>
      </c>
      <c r="X455" s="75" t="str">
        <f>IF(ISBLANK(I455)," ",IF(I455&lt;=Scenario!$C$3,0,IF(I455&lt;=Scenario!$C$5,1,IF(I455&lt;=Scenario!$C$6,2,IF(I455&lt;=Scenario!$C$7,3,IF(I455&lt;=Scenario!$C$8,4,5))))))</f>
        <v xml:space="preserve"> </v>
      </c>
      <c r="Y455" s="75" t="str">
        <f>IF(ISBLANK(J455)," ",IF(ROUND(J455,2)&lt;=Scenario!$G$3,0,IF(ROUND(J455,2)&lt;=Scenario!$G$5,1,IF(ROUND(J455,2)&lt;=Scenario!$G$6,2,IF(ROUND(J455,2)&lt;=Scenario!$G$7,3,IF(ROUND(J455,2)&lt;=Scenario!$G$8,4,IF(ROUND(J455,2)&lt;=Scenario!$G$9,5,IF(ROUND(J455,2)&lt;=Scenario!$G$10,6,7))))))))</f>
        <v xml:space="preserve"> </v>
      </c>
      <c r="Z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81" t="e">
        <f t="shared" si="153"/>
        <v>#VALUE!</v>
      </c>
      <c r="AC455" s="78" t="e">
        <f t="shared" si="170"/>
        <v>#VALUE!</v>
      </c>
      <c r="AD455" s="79" t="e">
        <f t="shared" si="164"/>
        <v>#VALUE!</v>
      </c>
      <c r="AE455" s="73" t="str">
        <f t="shared" ref="AE455:AE518" si="171">IF(OR(ISBLANK(B455),ISBLANK(C455),ISBLANK(D455),ISBLANK(F455),ISBLANK(H455),ISBLANK(I455),ISBLANK(J455)),"missing data",IF(AD455&lt;1,"Nutriscore_A",IF(AD455&lt;3,"Nutriscore_B",IF(AD455&lt;11,"Nutriscore_C",IF(AD455&lt;19,"Nutriscore_D","Nutriscore_E")))))</f>
        <v>missing data</v>
      </c>
      <c r="AF455" s="80" t="str">
        <f t="shared" si="163"/>
        <v>missing data</v>
      </c>
      <c r="AG455" s="81" t="e">
        <f t="shared" si="154"/>
        <v>#VALUE!</v>
      </c>
      <c r="AH455" s="81" t="e">
        <f t="shared" si="155"/>
        <v>#VALUE!</v>
      </c>
    </row>
    <row r="456" spans="1:34" x14ac:dyDescent="0.25">
      <c r="A456" s="114" t="s">
        <v>74</v>
      </c>
      <c r="B456" s="102"/>
      <c r="C456" s="103"/>
      <c r="D456" s="103"/>
      <c r="E456" s="104"/>
      <c r="F456" s="105"/>
      <c r="G456" s="106"/>
      <c r="H456" s="106"/>
      <c r="I456" s="106"/>
      <c r="J456" s="107"/>
      <c r="K456" s="108" t="str">
        <f t="shared" si="156"/>
        <v xml:space="preserve"> </v>
      </c>
      <c r="L456" s="109" t="str">
        <f t="shared" si="157"/>
        <v xml:space="preserve"> </v>
      </c>
      <c r="M456" s="109" t="str">
        <f t="shared" si="158"/>
        <v xml:space="preserve"> </v>
      </c>
      <c r="N456" s="109" t="str">
        <f t="shared" si="159"/>
        <v xml:space="preserve"> </v>
      </c>
      <c r="O456" s="110" t="str">
        <f t="shared" si="160"/>
        <v xml:space="preserve"> </v>
      </c>
      <c r="P456" s="110" t="str">
        <f t="shared" si="161"/>
        <v xml:space="preserve"> </v>
      </c>
      <c r="Q456" s="111" t="str">
        <f t="shared" si="162"/>
        <v xml:space="preserve"> </v>
      </c>
      <c r="R456" s="108" t="e">
        <f t="shared" si="165"/>
        <v>#VALUE!</v>
      </c>
      <c r="S456" s="112" t="e">
        <f t="shared" si="166"/>
        <v>#VALUE!</v>
      </c>
      <c r="T456" s="72" t="e">
        <f t="shared" si="167"/>
        <v>#VALUE!</v>
      </c>
      <c r="U456" s="73" t="str">
        <f t="shared" si="168"/>
        <v>donnée(s) manquante(s)</v>
      </c>
      <c r="V456" s="74" t="str">
        <f t="shared" si="169"/>
        <v>donnée(s) manquante(s)</v>
      </c>
      <c r="W456" s="75" t="str">
        <f t="shared" si="152"/>
        <v xml:space="preserve"> </v>
      </c>
      <c r="X456" s="75" t="str">
        <f>IF(ISBLANK(I456)," ",IF(I456&lt;=Scenario!$C$3,0,IF(I456&lt;=Scenario!$C$5,1,IF(I456&lt;=Scenario!$C$6,2,IF(I456&lt;=Scenario!$C$7,3,IF(I456&lt;=Scenario!$C$8,4,5))))))</f>
        <v xml:space="preserve"> </v>
      </c>
      <c r="Y456" s="75" t="str">
        <f>IF(ISBLANK(J456)," ",IF(ROUND(J456,2)&lt;=Scenario!$G$3,0,IF(ROUND(J456,2)&lt;=Scenario!$G$5,1,IF(ROUND(J456,2)&lt;=Scenario!$G$6,2,IF(ROUND(J456,2)&lt;=Scenario!$G$7,3,IF(ROUND(J456,2)&lt;=Scenario!$G$8,4,IF(ROUND(J456,2)&lt;=Scenario!$G$9,5,IF(ROUND(J456,2)&lt;=Scenario!$G$10,6,7))))))))</f>
        <v xml:space="preserve"> </v>
      </c>
      <c r="Z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81" t="e">
        <f t="shared" si="153"/>
        <v>#VALUE!</v>
      </c>
      <c r="AC456" s="78" t="e">
        <f t="shared" si="170"/>
        <v>#VALUE!</v>
      </c>
      <c r="AD456" s="79" t="e">
        <f t="shared" si="164"/>
        <v>#VALUE!</v>
      </c>
      <c r="AE456" s="73" t="str">
        <f t="shared" si="171"/>
        <v>missing data</v>
      </c>
      <c r="AF456" s="80" t="str">
        <f t="shared" si="163"/>
        <v>missing data</v>
      </c>
      <c r="AG456" s="81" t="e">
        <f t="shared" si="154"/>
        <v>#VALUE!</v>
      </c>
      <c r="AH456" s="81" t="e">
        <f t="shared" si="155"/>
        <v>#VALUE!</v>
      </c>
    </row>
    <row r="457" spans="1:34" x14ac:dyDescent="0.25">
      <c r="A457" s="114" t="s">
        <v>74</v>
      </c>
      <c r="B457" s="102"/>
      <c r="C457" s="103"/>
      <c r="D457" s="103"/>
      <c r="E457" s="104"/>
      <c r="F457" s="105"/>
      <c r="G457" s="106"/>
      <c r="H457" s="106"/>
      <c r="I457" s="106"/>
      <c r="J457" s="107"/>
      <c r="K457" s="108" t="str">
        <f t="shared" si="156"/>
        <v xml:space="preserve"> </v>
      </c>
      <c r="L457" s="109" t="str">
        <f t="shared" si="157"/>
        <v xml:space="preserve"> </v>
      </c>
      <c r="M457" s="109" t="str">
        <f t="shared" si="158"/>
        <v xml:space="preserve"> </v>
      </c>
      <c r="N457" s="109" t="str">
        <f t="shared" si="159"/>
        <v xml:space="preserve"> </v>
      </c>
      <c r="O457" s="110" t="str">
        <f t="shared" si="160"/>
        <v xml:space="preserve"> </v>
      </c>
      <c r="P457" s="110" t="str">
        <f t="shared" si="161"/>
        <v xml:space="preserve"> </v>
      </c>
      <c r="Q457" s="111" t="str">
        <f t="shared" si="162"/>
        <v xml:space="preserve"> </v>
      </c>
      <c r="R457" s="108" t="e">
        <f t="shared" si="165"/>
        <v>#VALUE!</v>
      </c>
      <c r="S457" s="112" t="e">
        <f t="shared" si="166"/>
        <v>#VALUE!</v>
      </c>
      <c r="T457" s="72" t="e">
        <f t="shared" si="167"/>
        <v>#VALUE!</v>
      </c>
      <c r="U457" s="73" t="str">
        <f t="shared" si="168"/>
        <v>donnée(s) manquante(s)</v>
      </c>
      <c r="V457" s="74" t="str">
        <f t="shared" si="169"/>
        <v>donnée(s) manquante(s)</v>
      </c>
      <c r="W457" s="75" t="str">
        <f t="shared" si="152"/>
        <v xml:space="preserve"> </v>
      </c>
      <c r="X457" s="75" t="str">
        <f>IF(ISBLANK(I457)," ",IF(I457&lt;=Scenario!$C$3,0,IF(I457&lt;=Scenario!$C$5,1,IF(I457&lt;=Scenario!$C$6,2,IF(I457&lt;=Scenario!$C$7,3,IF(I457&lt;=Scenario!$C$8,4,5))))))</f>
        <v xml:space="preserve"> </v>
      </c>
      <c r="Y457" s="75" t="str">
        <f>IF(ISBLANK(J457)," ",IF(ROUND(J457,2)&lt;=Scenario!$G$3,0,IF(ROUND(J457,2)&lt;=Scenario!$G$5,1,IF(ROUND(J457,2)&lt;=Scenario!$G$6,2,IF(ROUND(J457,2)&lt;=Scenario!$G$7,3,IF(ROUND(J457,2)&lt;=Scenario!$G$8,4,IF(ROUND(J457,2)&lt;=Scenario!$G$9,5,IF(ROUND(J457,2)&lt;=Scenario!$G$10,6,7))))))))</f>
        <v xml:space="preserve"> </v>
      </c>
      <c r="Z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81" t="e">
        <f t="shared" si="153"/>
        <v>#VALUE!</v>
      </c>
      <c r="AC457" s="78" t="e">
        <f t="shared" si="170"/>
        <v>#VALUE!</v>
      </c>
      <c r="AD457" s="79" t="e">
        <f t="shared" si="164"/>
        <v>#VALUE!</v>
      </c>
      <c r="AE457" s="73" t="str">
        <f t="shared" si="171"/>
        <v>missing data</v>
      </c>
      <c r="AF457" s="80" t="str">
        <f t="shared" si="163"/>
        <v>missing data</v>
      </c>
      <c r="AG457" s="81" t="e">
        <f t="shared" si="154"/>
        <v>#VALUE!</v>
      </c>
      <c r="AH457" s="81" t="e">
        <f t="shared" si="155"/>
        <v>#VALUE!</v>
      </c>
    </row>
    <row r="458" spans="1:34" x14ac:dyDescent="0.25">
      <c r="A458" s="114" t="s">
        <v>74</v>
      </c>
      <c r="B458" s="102"/>
      <c r="C458" s="103"/>
      <c r="D458" s="103"/>
      <c r="E458" s="104"/>
      <c r="F458" s="105"/>
      <c r="G458" s="106"/>
      <c r="H458" s="106"/>
      <c r="I458" s="106"/>
      <c r="J458" s="107"/>
      <c r="K458" s="108" t="str">
        <f t="shared" si="156"/>
        <v xml:space="preserve"> </v>
      </c>
      <c r="L458" s="109" t="str">
        <f t="shared" si="157"/>
        <v xml:space="preserve"> </v>
      </c>
      <c r="M458" s="109" t="str">
        <f t="shared" si="158"/>
        <v xml:space="preserve"> </v>
      </c>
      <c r="N458" s="109" t="str">
        <f t="shared" si="159"/>
        <v xml:space="preserve"> </v>
      </c>
      <c r="O458" s="110" t="str">
        <f t="shared" si="160"/>
        <v xml:space="preserve"> </v>
      </c>
      <c r="P458" s="110" t="str">
        <f t="shared" si="161"/>
        <v xml:space="preserve"> </v>
      </c>
      <c r="Q458" s="111" t="str">
        <f t="shared" si="162"/>
        <v xml:space="preserve"> </v>
      </c>
      <c r="R458" s="108" t="e">
        <f t="shared" si="165"/>
        <v>#VALUE!</v>
      </c>
      <c r="S458" s="112" t="e">
        <f t="shared" si="166"/>
        <v>#VALUE!</v>
      </c>
      <c r="T458" s="72" t="e">
        <f t="shared" si="167"/>
        <v>#VALUE!</v>
      </c>
      <c r="U458" s="73" t="str">
        <f t="shared" si="168"/>
        <v>donnée(s) manquante(s)</v>
      </c>
      <c r="V458" s="74" t="str">
        <f t="shared" si="169"/>
        <v>donnée(s) manquante(s)</v>
      </c>
      <c r="W458" s="75" t="str">
        <f t="shared" si="152"/>
        <v xml:space="preserve"> </v>
      </c>
      <c r="X458" s="75" t="str">
        <f>IF(ISBLANK(I458)," ",IF(I458&lt;=Scenario!$C$3,0,IF(I458&lt;=Scenario!$C$5,1,IF(I458&lt;=Scenario!$C$6,2,IF(I458&lt;=Scenario!$C$7,3,IF(I458&lt;=Scenario!$C$8,4,5))))))</f>
        <v xml:space="preserve"> </v>
      </c>
      <c r="Y458" s="75" t="str">
        <f>IF(ISBLANK(J458)," ",IF(ROUND(J458,2)&lt;=Scenario!$G$3,0,IF(ROUND(J458,2)&lt;=Scenario!$G$5,1,IF(ROUND(J458,2)&lt;=Scenario!$G$6,2,IF(ROUND(J458,2)&lt;=Scenario!$G$7,3,IF(ROUND(J458,2)&lt;=Scenario!$G$8,4,IF(ROUND(J458,2)&lt;=Scenario!$G$9,5,IF(ROUND(J458,2)&lt;=Scenario!$G$10,6,7))))))))</f>
        <v xml:space="preserve"> </v>
      </c>
      <c r="Z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81" t="e">
        <f t="shared" si="153"/>
        <v>#VALUE!</v>
      </c>
      <c r="AC458" s="78" t="e">
        <f t="shared" si="170"/>
        <v>#VALUE!</v>
      </c>
      <c r="AD458" s="79" t="e">
        <f t="shared" si="164"/>
        <v>#VALUE!</v>
      </c>
      <c r="AE458" s="73" t="str">
        <f t="shared" si="171"/>
        <v>missing data</v>
      </c>
      <c r="AF458" s="80" t="str">
        <f t="shared" si="163"/>
        <v>missing data</v>
      </c>
      <c r="AG458" s="81" t="e">
        <f t="shared" si="154"/>
        <v>#VALUE!</v>
      </c>
      <c r="AH458" s="81" t="e">
        <f t="shared" si="155"/>
        <v>#VALUE!</v>
      </c>
    </row>
    <row r="459" spans="1:34" x14ac:dyDescent="0.25">
      <c r="A459" s="114" t="s">
        <v>74</v>
      </c>
      <c r="B459" s="102"/>
      <c r="C459" s="103"/>
      <c r="D459" s="103"/>
      <c r="E459" s="104"/>
      <c r="F459" s="105"/>
      <c r="G459" s="106"/>
      <c r="H459" s="106"/>
      <c r="I459" s="106"/>
      <c r="J459" s="107"/>
      <c r="K459" s="108" t="str">
        <f t="shared" si="156"/>
        <v xml:space="preserve"> </v>
      </c>
      <c r="L459" s="109" t="str">
        <f t="shared" si="157"/>
        <v xml:space="preserve"> </v>
      </c>
      <c r="M459" s="109" t="str">
        <f t="shared" si="158"/>
        <v xml:space="preserve"> </v>
      </c>
      <c r="N459" s="109" t="str">
        <f t="shared" si="159"/>
        <v xml:space="preserve"> </v>
      </c>
      <c r="O459" s="110" t="str">
        <f t="shared" si="160"/>
        <v xml:space="preserve"> </v>
      </c>
      <c r="P459" s="110" t="str">
        <f t="shared" si="161"/>
        <v xml:space="preserve"> </v>
      </c>
      <c r="Q459" s="111" t="str">
        <f t="shared" si="162"/>
        <v xml:space="preserve"> </v>
      </c>
      <c r="R459" s="108" t="e">
        <f t="shared" si="165"/>
        <v>#VALUE!</v>
      </c>
      <c r="S459" s="112" t="e">
        <f t="shared" si="166"/>
        <v>#VALUE!</v>
      </c>
      <c r="T459" s="72" t="e">
        <f t="shared" si="167"/>
        <v>#VALUE!</v>
      </c>
      <c r="U459" s="73" t="str">
        <f t="shared" si="168"/>
        <v>donnée(s) manquante(s)</v>
      </c>
      <c r="V459" s="74" t="str">
        <f t="shared" si="169"/>
        <v>donnée(s) manquante(s)</v>
      </c>
      <c r="W459" s="75" t="str">
        <f t="shared" si="152"/>
        <v xml:space="preserve"> </v>
      </c>
      <c r="X459" s="75" t="str">
        <f>IF(ISBLANK(I459)," ",IF(I459&lt;=Scenario!$C$3,0,IF(I459&lt;=Scenario!$C$5,1,IF(I459&lt;=Scenario!$C$6,2,IF(I459&lt;=Scenario!$C$7,3,IF(I459&lt;=Scenario!$C$8,4,5))))))</f>
        <v xml:space="preserve"> </v>
      </c>
      <c r="Y459" s="75" t="str">
        <f>IF(ISBLANK(J459)," ",IF(ROUND(J459,2)&lt;=Scenario!$G$3,0,IF(ROUND(J459,2)&lt;=Scenario!$G$5,1,IF(ROUND(J459,2)&lt;=Scenario!$G$6,2,IF(ROUND(J459,2)&lt;=Scenario!$G$7,3,IF(ROUND(J459,2)&lt;=Scenario!$G$8,4,IF(ROUND(J459,2)&lt;=Scenario!$G$9,5,IF(ROUND(J459,2)&lt;=Scenario!$G$10,6,7))))))))</f>
        <v xml:space="preserve"> </v>
      </c>
      <c r="Z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81" t="e">
        <f t="shared" si="153"/>
        <v>#VALUE!</v>
      </c>
      <c r="AC459" s="78" t="e">
        <f t="shared" si="170"/>
        <v>#VALUE!</v>
      </c>
      <c r="AD459" s="79" t="e">
        <f t="shared" si="164"/>
        <v>#VALUE!</v>
      </c>
      <c r="AE459" s="73" t="str">
        <f t="shared" si="171"/>
        <v>missing data</v>
      </c>
      <c r="AF459" s="80" t="str">
        <f t="shared" si="163"/>
        <v>missing data</v>
      </c>
      <c r="AG459" s="81" t="e">
        <f t="shared" si="154"/>
        <v>#VALUE!</v>
      </c>
      <c r="AH459" s="81" t="e">
        <f t="shared" si="155"/>
        <v>#VALUE!</v>
      </c>
    </row>
    <row r="460" spans="1:34" x14ac:dyDescent="0.25">
      <c r="A460" s="114" t="s">
        <v>74</v>
      </c>
      <c r="B460" s="102"/>
      <c r="C460" s="103"/>
      <c r="D460" s="103"/>
      <c r="E460" s="104"/>
      <c r="F460" s="105"/>
      <c r="G460" s="106"/>
      <c r="H460" s="106"/>
      <c r="I460" s="106"/>
      <c r="J460" s="107"/>
      <c r="K460" s="108" t="str">
        <f t="shared" si="156"/>
        <v xml:space="preserve"> </v>
      </c>
      <c r="L460" s="109" t="str">
        <f t="shared" si="157"/>
        <v xml:space="preserve"> </v>
      </c>
      <c r="M460" s="109" t="str">
        <f t="shared" si="158"/>
        <v xml:space="preserve"> </v>
      </c>
      <c r="N460" s="109" t="str">
        <f t="shared" si="159"/>
        <v xml:space="preserve"> </v>
      </c>
      <c r="O460" s="110" t="str">
        <f t="shared" si="160"/>
        <v xml:space="preserve"> </v>
      </c>
      <c r="P460" s="110" t="str">
        <f t="shared" si="161"/>
        <v xml:space="preserve"> </v>
      </c>
      <c r="Q460" s="111" t="str">
        <f t="shared" si="162"/>
        <v xml:space="preserve"> </v>
      </c>
      <c r="R460" s="108" t="e">
        <f t="shared" si="165"/>
        <v>#VALUE!</v>
      </c>
      <c r="S460" s="112" t="e">
        <f t="shared" si="166"/>
        <v>#VALUE!</v>
      </c>
      <c r="T460" s="72" t="e">
        <f t="shared" si="167"/>
        <v>#VALUE!</v>
      </c>
      <c r="U460" s="73" t="str">
        <f t="shared" si="168"/>
        <v>donnée(s) manquante(s)</v>
      </c>
      <c r="V460" s="74" t="str">
        <f t="shared" si="169"/>
        <v>donnée(s) manquante(s)</v>
      </c>
      <c r="W460" s="75" t="str">
        <f t="shared" si="152"/>
        <v xml:space="preserve"> </v>
      </c>
      <c r="X460" s="75" t="str">
        <f>IF(ISBLANK(I460)," ",IF(I460&lt;=Scenario!$C$3,0,IF(I460&lt;=Scenario!$C$5,1,IF(I460&lt;=Scenario!$C$6,2,IF(I460&lt;=Scenario!$C$7,3,IF(I460&lt;=Scenario!$C$8,4,5))))))</f>
        <v xml:space="preserve"> </v>
      </c>
      <c r="Y460" s="75" t="str">
        <f>IF(ISBLANK(J460)," ",IF(ROUND(J460,2)&lt;=Scenario!$G$3,0,IF(ROUND(J460,2)&lt;=Scenario!$G$5,1,IF(ROUND(J460,2)&lt;=Scenario!$G$6,2,IF(ROUND(J460,2)&lt;=Scenario!$G$7,3,IF(ROUND(J460,2)&lt;=Scenario!$G$8,4,IF(ROUND(J460,2)&lt;=Scenario!$G$9,5,IF(ROUND(J460,2)&lt;=Scenario!$G$10,6,7))))))))</f>
        <v xml:space="preserve"> </v>
      </c>
      <c r="Z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81" t="e">
        <f t="shared" si="153"/>
        <v>#VALUE!</v>
      </c>
      <c r="AC460" s="78" t="e">
        <f t="shared" si="170"/>
        <v>#VALUE!</v>
      </c>
      <c r="AD460" s="79" t="e">
        <f t="shared" si="164"/>
        <v>#VALUE!</v>
      </c>
      <c r="AE460" s="73" t="str">
        <f t="shared" si="171"/>
        <v>missing data</v>
      </c>
      <c r="AF460" s="80" t="str">
        <f t="shared" si="163"/>
        <v>missing data</v>
      </c>
      <c r="AG460" s="81" t="e">
        <f t="shared" si="154"/>
        <v>#VALUE!</v>
      </c>
      <c r="AH460" s="81" t="e">
        <f t="shared" si="155"/>
        <v>#VALUE!</v>
      </c>
    </row>
    <row r="461" spans="1:34" x14ac:dyDescent="0.25">
      <c r="A461" s="114" t="s">
        <v>74</v>
      </c>
      <c r="B461" s="102"/>
      <c r="C461" s="103"/>
      <c r="D461" s="103"/>
      <c r="E461" s="104"/>
      <c r="F461" s="105"/>
      <c r="G461" s="106"/>
      <c r="H461" s="106"/>
      <c r="I461" s="106"/>
      <c r="J461" s="107"/>
      <c r="K461" s="108" t="str">
        <f t="shared" si="156"/>
        <v xml:space="preserve"> </v>
      </c>
      <c r="L461" s="109" t="str">
        <f t="shared" si="157"/>
        <v xml:space="preserve"> </v>
      </c>
      <c r="M461" s="109" t="str">
        <f t="shared" si="158"/>
        <v xml:space="preserve"> </v>
      </c>
      <c r="N461" s="109" t="str">
        <f t="shared" si="159"/>
        <v xml:space="preserve"> </v>
      </c>
      <c r="O461" s="110" t="str">
        <f t="shared" si="160"/>
        <v xml:space="preserve"> </v>
      </c>
      <c r="P461" s="110" t="str">
        <f t="shared" si="161"/>
        <v xml:space="preserve"> </v>
      </c>
      <c r="Q461" s="111" t="str">
        <f t="shared" si="162"/>
        <v xml:space="preserve"> </v>
      </c>
      <c r="R461" s="108" t="e">
        <f t="shared" si="165"/>
        <v>#VALUE!</v>
      </c>
      <c r="S461" s="112" t="e">
        <f t="shared" si="166"/>
        <v>#VALUE!</v>
      </c>
      <c r="T461" s="72" t="e">
        <f t="shared" si="167"/>
        <v>#VALUE!</v>
      </c>
      <c r="U461" s="73" t="str">
        <f t="shared" si="168"/>
        <v>donnée(s) manquante(s)</v>
      </c>
      <c r="V461" s="74" t="str">
        <f t="shared" si="169"/>
        <v>donnée(s) manquante(s)</v>
      </c>
      <c r="W461" s="75" t="str">
        <f t="shared" si="152"/>
        <v xml:space="preserve"> </v>
      </c>
      <c r="X461" s="75" t="str">
        <f>IF(ISBLANK(I461)," ",IF(I461&lt;=Scenario!$C$3,0,IF(I461&lt;=Scenario!$C$5,1,IF(I461&lt;=Scenario!$C$6,2,IF(I461&lt;=Scenario!$C$7,3,IF(I461&lt;=Scenario!$C$8,4,5))))))</f>
        <v xml:space="preserve"> </v>
      </c>
      <c r="Y461" s="75" t="str">
        <f>IF(ISBLANK(J461)," ",IF(ROUND(J461,2)&lt;=Scenario!$G$3,0,IF(ROUND(J461,2)&lt;=Scenario!$G$5,1,IF(ROUND(J461,2)&lt;=Scenario!$G$6,2,IF(ROUND(J461,2)&lt;=Scenario!$G$7,3,IF(ROUND(J461,2)&lt;=Scenario!$G$8,4,IF(ROUND(J461,2)&lt;=Scenario!$G$9,5,IF(ROUND(J461,2)&lt;=Scenario!$G$10,6,7))))))))</f>
        <v xml:space="preserve"> </v>
      </c>
      <c r="Z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81" t="e">
        <f t="shared" si="153"/>
        <v>#VALUE!</v>
      </c>
      <c r="AC461" s="78" t="e">
        <f t="shared" si="170"/>
        <v>#VALUE!</v>
      </c>
      <c r="AD461" s="79" t="e">
        <f t="shared" si="164"/>
        <v>#VALUE!</v>
      </c>
      <c r="AE461" s="73" t="str">
        <f t="shared" si="171"/>
        <v>missing data</v>
      </c>
      <c r="AF461" s="80" t="str">
        <f t="shared" si="163"/>
        <v>missing data</v>
      </c>
      <c r="AG461" s="81" t="e">
        <f t="shared" si="154"/>
        <v>#VALUE!</v>
      </c>
      <c r="AH461" s="81" t="e">
        <f t="shared" si="155"/>
        <v>#VALUE!</v>
      </c>
    </row>
    <row r="462" spans="1:34" x14ac:dyDescent="0.25">
      <c r="A462" s="114" t="s">
        <v>74</v>
      </c>
      <c r="B462" s="102"/>
      <c r="C462" s="103"/>
      <c r="D462" s="103"/>
      <c r="E462" s="104"/>
      <c r="F462" s="105"/>
      <c r="G462" s="106"/>
      <c r="H462" s="106"/>
      <c r="I462" s="106"/>
      <c r="J462" s="107"/>
      <c r="K462" s="108" t="str">
        <f t="shared" si="156"/>
        <v xml:space="preserve"> </v>
      </c>
      <c r="L462" s="109" t="str">
        <f t="shared" si="157"/>
        <v xml:space="preserve"> </v>
      </c>
      <c r="M462" s="109" t="str">
        <f t="shared" si="158"/>
        <v xml:space="preserve"> </v>
      </c>
      <c r="N462" s="109" t="str">
        <f t="shared" si="159"/>
        <v xml:space="preserve"> </v>
      </c>
      <c r="O462" s="110" t="str">
        <f t="shared" si="160"/>
        <v xml:space="preserve"> </v>
      </c>
      <c r="P462" s="110" t="str">
        <f t="shared" si="161"/>
        <v xml:space="preserve"> </v>
      </c>
      <c r="Q462" s="111" t="str">
        <f t="shared" si="162"/>
        <v xml:space="preserve"> </v>
      </c>
      <c r="R462" s="108" t="e">
        <f t="shared" si="165"/>
        <v>#VALUE!</v>
      </c>
      <c r="S462" s="112" t="e">
        <f t="shared" si="166"/>
        <v>#VALUE!</v>
      </c>
      <c r="T462" s="72" t="e">
        <f t="shared" si="167"/>
        <v>#VALUE!</v>
      </c>
      <c r="U462" s="73" t="str">
        <f t="shared" si="168"/>
        <v>donnée(s) manquante(s)</v>
      </c>
      <c r="V462" s="74" t="str">
        <f t="shared" si="169"/>
        <v>donnée(s) manquante(s)</v>
      </c>
      <c r="W462" s="75" t="str">
        <f t="shared" si="152"/>
        <v xml:space="preserve"> </v>
      </c>
      <c r="X462" s="75" t="str">
        <f>IF(ISBLANK(I462)," ",IF(I462&lt;=Scenario!$C$3,0,IF(I462&lt;=Scenario!$C$5,1,IF(I462&lt;=Scenario!$C$6,2,IF(I462&lt;=Scenario!$C$7,3,IF(I462&lt;=Scenario!$C$8,4,5))))))</f>
        <v xml:space="preserve"> </v>
      </c>
      <c r="Y462" s="75" t="str">
        <f>IF(ISBLANK(J462)," ",IF(ROUND(J462,2)&lt;=Scenario!$G$3,0,IF(ROUND(J462,2)&lt;=Scenario!$G$5,1,IF(ROUND(J462,2)&lt;=Scenario!$G$6,2,IF(ROUND(J462,2)&lt;=Scenario!$G$7,3,IF(ROUND(J462,2)&lt;=Scenario!$G$8,4,IF(ROUND(J462,2)&lt;=Scenario!$G$9,5,IF(ROUND(J462,2)&lt;=Scenario!$G$10,6,7))))))))</f>
        <v xml:space="preserve"> </v>
      </c>
      <c r="Z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81" t="e">
        <f t="shared" si="153"/>
        <v>#VALUE!</v>
      </c>
      <c r="AC462" s="78" t="e">
        <f t="shared" si="170"/>
        <v>#VALUE!</v>
      </c>
      <c r="AD462" s="79" t="e">
        <f t="shared" si="164"/>
        <v>#VALUE!</v>
      </c>
      <c r="AE462" s="73" t="str">
        <f t="shared" si="171"/>
        <v>missing data</v>
      </c>
      <c r="AF462" s="80" t="str">
        <f t="shared" si="163"/>
        <v>missing data</v>
      </c>
      <c r="AG462" s="81" t="e">
        <f t="shared" si="154"/>
        <v>#VALUE!</v>
      </c>
      <c r="AH462" s="81" t="e">
        <f t="shared" si="155"/>
        <v>#VALUE!</v>
      </c>
    </row>
    <row r="463" spans="1:34" x14ac:dyDescent="0.25">
      <c r="A463" s="114" t="s">
        <v>74</v>
      </c>
      <c r="B463" s="102"/>
      <c r="C463" s="103"/>
      <c r="D463" s="103"/>
      <c r="E463" s="104"/>
      <c r="F463" s="105"/>
      <c r="G463" s="106"/>
      <c r="H463" s="106"/>
      <c r="I463" s="106"/>
      <c r="J463" s="107"/>
      <c r="K463" s="108" t="str">
        <f t="shared" si="156"/>
        <v xml:space="preserve"> </v>
      </c>
      <c r="L463" s="109" t="str">
        <f t="shared" si="157"/>
        <v xml:space="preserve"> </v>
      </c>
      <c r="M463" s="109" t="str">
        <f t="shared" si="158"/>
        <v xml:space="preserve"> </v>
      </c>
      <c r="N463" s="109" t="str">
        <f t="shared" si="159"/>
        <v xml:space="preserve"> </v>
      </c>
      <c r="O463" s="110" t="str">
        <f t="shared" si="160"/>
        <v xml:space="preserve"> </v>
      </c>
      <c r="P463" s="110" t="str">
        <f t="shared" si="161"/>
        <v xml:space="preserve"> </v>
      </c>
      <c r="Q463" s="111" t="str">
        <f t="shared" si="162"/>
        <v xml:space="preserve"> </v>
      </c>
      <c r="R463" s="108" t="e">
        <f t="shared" si="165"/>
        <v>#VALUE!</v>
      </c>
      <c r="S463" s="112" t="e">
        <f t="shared" si="166"/>
        <v>#VALUE!</v>
      </c>
      <c r="T463" s="72" t="e">
        <f t="shared" si="167"/>
        <v>#VALUE!</v>
      </c>
      <c r="U463" s="73" t="str">
        <f t="shared" si="168"/>
        <v>donnée(s) manquante(s)</v>
      </c>
      <c r="V463" s="74" t="str">
        <f t="shared" si="169"/>
        <v>donnée(s) manquante(s)</v>
      </c>
      <c r="W463" s="75" t="str">
        <f t="shared" si="152"/>
        <v xml:space="preserve"> </v>
      </c>
      <c r="X463" s="75" t="str">
        <f>IF(ISBLANK(I463)," ",IF(I463&lt;=Scenario!$C$3,0,IF(I463&lt;=Scenario!$C$5,1,IF(I463&lt;=Scenario!$C$6,2,IF(I463&lt;=Scenario!$C$7,3,IF(I463&lt;=Scenario!$C$8,4,5))))))</f>
        <v xml:space="preserve"> </v>
      </c>
      <c r="Y463" s="75" t="str">
        <f>IF(ISBLANK(J463)," ",IF(ROUND(J463,2)&lt;=Scenario!$G$3,0,IF(ROUND(J463,2)&lt;=Scenario!$G$5,1,IF(ROUND(J463,2)&lt;=Scenario!$G$6,2,IF(ROUND(J463,2)&lt;=Scenario!$G$7,3,IF(ROUND(J463,2)&lt;=Scenario!$G$8,4,IF(ROUND(J463,2)&lt;=Scenario!$G$9,5,IF(ROUND(J463,2)&lt;=Scenario!$G$10,6,7))))))))</f>
        <v xml:space="preserve"> </v>
      </c>
      <c r="Z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81" t="e">
        <f t="shared" si="153"/>
        <v>#VALUE!</v>
      </c>
      <c r="AC463" s="78" t="e">
        <f t="shared" si="170"/>
        <v>#VALUE!</v>
      </c>
      <c r="AD463" s="79" t="e">
        <f t="shared" si="164"/>
        <v>#VALUE!</v>
      </c>
      <c r="AE463" s="73" t="str">
        <f t="shared" si="171"/>
        <v>missing data</v>
      </c>
      <c r="AF463" s="80" t="str">
        <f t="shared" si="163"/>
        <v>missing data</v>
      </c>
      <c r="AG463" s="81" t="e">
        <f t="shared" si="154"/>
        <v>#VALUE!</v>
      </c>
      <c r="AH463" s="81" t="e">
        <f t="shared" si="155"/>
        <v>#VALUE!</v>
      </c>
    </row>
    <row r="464" spans="1:34" x14ac:dyDescent="0.25">
      <c r="A464" s="114" t="s">
        <v>74</v>
      </c>
      <c r="B464" s="102"/>
      <c r="C464" s="103"/>
      <c r="D464" s="103"/>
      <c r="E464" s="104"/>
      <c r="F464" s="105"/>
      <c r="G464" s="106"/>
      <c r="H464" s="106"/>
      <c r="I464" s="106"/>
      <c r="J464" s="107"/>
      <c r="K464" s="108" t="str">
        <f t="shared" si="156"/>
        <v xml:space="preserve"> </v>
      </c>
      <c r="L464" s="109" t="str">
        <f t="shared" si="157"/>
        <v xml:space="preserve"> </v>
      </c>
      <c r="M464" s="109" t="str">
        <f t="shared" si="158"/>
        <v xml:space="preserve"> </v>
      </c>
      <c r="N464" s="109" t="str">
        <f t="shared" si="159"/>
        <v xml:space="preserve"> </v>
      </c>
      <c r="O464" s="110" t="str">
        <f t="shared" si="160"/>
        <v xml:space="preserve"> </v>
      </c>
      <c r="P464" s="110" t="str">
        <f t="shared" si="161"/>
        <v xml:space="preserve"> </v>
      </c>
      <c r="Q464" s="111" t="str">
        <f t="shared" si="162"/>
        <v xml:space="preserve"> </v>
      </c>
      <c r="R464" s="108" t="e">
        <f t="shared" si="165"/>
        <v>#VALUE!</v>
      </c>
      <c r="S464" s="112" t="e">
        <f t="shared" si="166"/>
        <v>#VALUE!</v>
      </c>
      <c r="T464" s="72" t="e">
        <f t="shared" si="167"/>
        <v>#VALUE!</v>
      </c>
      <c r="U464" s="73" t="str">
        <f t="shared" si="168"/>
        <v>donnée(s) manquante(s)</v>
      </c>
      <c r="V464" s="74" t="str">
        <f t="shared" si="169"/>
        <v>donnée(s) manquante(s)</v>
      </c>
      <c r="W464" s="75" t="str">
        <f t="shared" si="152"/>
        <v xml:space="preserve"> </v>
      </c>
      <c r="X464" s="75" t="str">
        <f>IF(ISBLANK(I464)," ",IF(I464&lt;=Scenario!$C$3,0,IF(I464&lt;=Scenario!$C$5,1,IF(I464&lt;=Scenario!$C$6,2,IF(I464&lt;=Scenario!$C$7,3,IF(I464&lt;=Scenario!$C$8,4,5))))))</f>
        <v xml:space="preserve"> </v>
      </c>
      <c r="Y464" s="75" t="str">
        <f>IF(ISBLANK(J464)," ",IF(ROUND(J464,2)&lt;=Scenario!$G$3,0,IF(ROUND(J464,2)&lt;=Scenario!$G$5,1,IF(ROUND(J464,2)&lt;=Scenario!$G$6,2,IF(ROUND(J464,2)&lt;=Scenario!$G$7,3,IF(ROUND(J464,2)&lt;=Scenario!$G$8,4,IF(ROUND(J464,2)&lt;=Scenario!$G$9,5,IF(ROUND(J464,2)&lt;=Scenario!$G$10,6,7))))))))</f>
        <v xml:space="preserve"> </v>
      </c>
      <c r="Z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81" t="e">
        <f t="shared" si="153"/>
        <v>#VALUE!</v>
      </c>
      <c r="AC464" s="78" t="e">
        <f t="shared" si="170"/>
        <v>#VALUE!</v>
      </c>
      <c r="AD464" s="79" t="e">
        <f t="shared" si="164"/>
        <v>#VALUE!</v>
      </c>
      <c r="AE464" s="73" t="str">
        <f t="shared" si="171"/>
        <v>missing data</v>
      </c>
      <c r="AF464" s="80" t="str">
        <f t="shared" si="163"/>
        <v>missing data</v>
      </c>
      <c r="AG464" s="81" t="e">
        <f t="shared" si="154"/>
        <v>#VALUE!</v>
      </c>
      <c r="AH464" s="81" t="e">
        <f t="shared" si="155"/>
        <v>#VALUE!</v>
      </c>
    </row>
    <row r="465" spans="1:34" x14ac:dyDescent="0.25">
      <c r="A465" s="114" t="s">
        <v>74</v>
      </c>
      <c r="B465" s="102"/>
      <c r="C465" s="103"/>
      <c r="D465" s="103"/>
      <c r="E465" s="104"/>
      <c r="F465" s="105"/>
      <c r="G465" s="106"/>
      <c r="H465" s="106"/>
      <c r="I465" s="106"/>
      <c r="J465" s="107"/>
      <c r="K465" s="108" t="str">
        <f t="shared" si="156"/>
        <v xml:space="preserve"> </v>
      </c>
      <c r="L465" s="109" t="str">
        <f t="shared" si="157"/>
        <v xml:space="preserve"> </v>
      </c>
      <c r="M465" s="109" t="str">
        <f t="shared" si="158"/>
        <v xml:space="preserve"> </v>
      </c>
      <c r="N465" s="109" t="str">
        <f t="shared" si="159"/>
        <v xml:space="preserve"> </v>
      </c>
      <c r="O465" s="110" t="str">
        <f t="shared" si="160"/>
        <v xml:space="preserve"> </v>
      </c>
      <c r="P465" s="110" t="str">
        <f t="shared" si="161"/>
        <v xml:space="preserve"> </v>
      </c>
      <c r="Q465" s="111" t="str">
        <f t="shared" si="162"/>
        <v xml:space="preserve"> </v>
      </c>
      <c r="R465" s="108" t="e">
        <f t="shared" si="165"/>
        <v>#VALUE!</v>
      </c>
      <c r="S465" s="112" t="e">
        <f t="shared" si="166"/>
        <v>#VALUE!</v>
      </c>
      <c r="T465" s="72" t="e">
        <f t="shared" si="167"/>
        <v>#VALUE!</v>
      </c>
      <c r="U465" s="73" t="str">
        <f t="shared" si="168"/>
        <v>donnée(s) manquante(s)</v>
      </c>
      <c r="V465" s="74" t="str">
        <f t="shared" si="169"/>
        <v>donnée(s) manquante(s)</v>
      </c>
      <c r="W465" s="75" t="str">
        <f t="shared" si="152"/>
        <v xml:space="preserve"> </v>
      </c>
      <c r="X465" s="75" t="str">
        <f>IF(ISBLANK(I465)," ",IF(I465&lt;=Scenario!$C$3,0,IF(I465&lt;=Scenario!$C$5,1,IF(I465&lt;=Scenario!$C$6,2,IF(I465&lt;=Scenario!$C$7,3,IF(I465&lt;=Scenario!$C$8,4,5))))))</f>
        <v xml:space="preserve"> </v>
      </c>
      <c r="Y465" s="75" t="str">
        <f>IF(ISBLANK(J465)," ",IF(ROUND(J465,2)&lt;=Scenario!$G$3,0,IF(ROUND(J465,2)&lt;=Scenario!$G$5,1,IF(ROUND(J465,2)&lt;=Scenario!$G$6,2,IF(ROUND(J465,2)&lt;=Scenario!$G$7,3,IF(ROUND(J465,2)&lt;=Scenario!$G$8,4,IF(ROUND(J465,2)&lt;=Scenario!$G$9,5,IF(ROUND(J465,2)&lt;=Scenario!$G$10,6,7))))))))</f>
        <v xml:space="preserve"> </v>
      </c>
      <c r="Z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81" t="e">
        <f t="shared" si="153"/>
        <v>#VALUE!</v>
      </c>
      <c r="AC465" s="78" t="e">
        <f t="shared" si="170"/>
        <v>#VALUE!</v>
      </c>
      <c r="AD465" s="79" t="e">
        <f t="shared" si="164"/>
        <v>#VALUE!</v>
      </c>
      <c r="AE465" s="73" t="str">
        <f t="shared" si="171"/>
        <v>missing data</v>
      </c>
      <c r="AF465" s="80" t="str">
        <f t="shared" si="163"/>
        <v>missing data</v>
      </c>
      <c r="AG465" s="81" t="e">
        <f t="shared" si="154"/>
        <v>#VALUE!</v>
      </c>
      <c r="AH465" s="81" t="e">
        <f t="shared" si="155"/>
        <v>#VALUE!</v>
      </c>
    </row>
    <row r="466" spans="1:34" x14ac:dyDescent="0.25">
      <c r="A466" s="114" t="s">
        <v>74</v>
      </c>
      <c r="B466" s="102"/>
      <c r="C466" s="103"/>
      <c r="D466" s="103"/>
      <c r="E466" s="104"/>
      <c r="F466" s="105"/>
      <c r="G466" s="106"/>
      <c r="H466" s="106"/>
      <c r="I466" s="106"/>
      <c r="J466" s="107"/>
      <c r="K466" s="108" t="str">
        <f t="shared" si="156"/>
        <v xml:space="preserve"> </v>
      </c>
      <c r="L466" s="109" t="str">
        <f t="shared" si="157"/>
        <v xml:space="preserve"> </v>
      </c>
      <c r="M466" s="109" t="str">
        <f t="shared" si="158"/>
        <v xml:space="preserve"> </v>
      </c>
      <c r="N466" s="109" t="str">
        <f t="shared" si="159"/>
        <v xml:space="preserve"> </v>
      </c>
      <c r="O466" s="110" t="str">
        <f t="shared" si="160"/>
        <v xml:space="preserve"> </v>
      </c>
      <c r="P466" s="110" t="str">
        <f t="shared" si="161"/>
        <v xml:space="preserve"> </v>
      </c>
      <c r="Q466" s="111" t="str">
        <f t="shared" si="162"/>
        <v xml:space="preserve"> </v>
      </c>
      <c r="R466" s="108" t="e">
        <f t="shared" si="165"/>
        <v>#VALUE!</v>
      </c>
      <c r="S466" s="112" t="e">
        <f t="shared" si="166"/>
        <v>#VALUE!</v>
      </c>
      <c r="T466" s="72" t="e">
        <f t="shared" si="167"/>
        <v>#VALUE!</v>
      </c>
      <c r="U466" s="73" t="str">
        <f t="shared" si="168"/>
        <v>donnée(s) manquante(s)</v>
      </c>
      <c r="V466" s="74" t="str">
        <f t="shared" si="169"/>
        <v>donnée(s) manquante(s)</v>
      </c>
      <c r="W466" s="75" t="str">
        <f t="shared" si="152"/>
        <v xml:space="preserve"> </v>
      </c>
      <c r="X466" s="75" t="str">
        <f>IF(ISBLANK(I466)," ",IF(I466&lt;=Scenario!$C$3,0,IF(I466&lt;=Scenario!$C$5,1,IF(I466&lt;=Scenario!$C$6,2,IF(I466&lt;=Scenario!$C$7,3,IF(I466&lt;=Scenario!$C$8,4,5))))))</f>
        <v xml:space="preserve"> </v>
      </c>
      <c r="Y466" s="75" t="str">
        <f>IF(ISBLANK(J466)," ",IF(ROUND(J466,2)&lt;=Scenario!$G$3,0,IF(ROUND(J466,2)&lt;=Scenario!$G$5,1,IF(ROUND(J466,2)&lt;=Scenario!$G$6,2,IF(ROUND(J466,2)&lt;=Scenario!$G$7,3,IF(ROUND(J466,2)&lt;=Scenario!$G$8,4,IF(ROUND(J466,2)&lt;=Scenario!$G$9,5,IF(ROUND(J466,2)&lt;=Scenario!$G$10,6,7))))))))</f>
        <v xml:space="preserve"> </v>
      </c>
      <c r="Z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81" t="e">
        <f t="shared" si="153"/>
        <v>#VALUE!</v>
      </c>
      <c r="AC466" s="78" t="e">
        <f t="shared" si="170"/>
        <v>#VALUE!</v>
      </c>
      <c r="AD466" s="79" t="e">
        <f t="shared" si="164"/>
        <v>#VALUE!</v>
      </c>
      <c r="AE466" s="73" t="str">
        <f t="shared" si="171"/>
        <v>missing data</v>
      </c>
      <c r="AF466" s="80" t="str">
        <f t="shared" si="163"/>
        <v>missing data</v>
      </c>
      <c r="AG466" s="81" t="e">
        <f t="shared" si="154"/>
        <v>#VALUE!</v>
      </c>
      <c r="AH466" s="81" t="e">
        <f t="shared" si="155"/>
        <v>#VALUE!</v>
      </c>
    </row>
    <row r="467" spans="1:34" x14ac:dyDescent="0.25">
      <c r="A467" s="114" t="s">
        <v>74</v>
      </c>
      <c r="B467" s="102"/>
      <c r="C467" s="103"/>
      <c r="D467" s="103"/>
      <c r="E467" s="104"/>
      <c r="F467" s="105"/>
      <c r="G467" s="106"/>
      <c r="H467" s="106"/>
      <c r="I467" s="106"/>
      <c r="J467" s="107"/>
      <c r="K467" s="108" t="str">
        <f t="shared" si="156"/>
        <v xml:space="preserve"> </v>
      </c>
      <c r="L467" s="109" t="str">
        <f t="shared" si="157"/>
        <v xml:space="preserve"> </v>
      </c>
      <c r="M467" s="109" t="str">
        <f t="shared" si="158"/>
        <v xml:space="preserve"> </v>
      </c>
      <c r="N467" s="109" t="str">
        <f t="shared" si="159"/>
        <v xml:space="preserve"> </v>
      </c>
      <c r="O467" s="110" t="str">
        <f t="shared" si="160"/>
        <v xml:space="preserve"> </v>
      </c>
      <c r="P467" s="110" t="str">
        <f t="shared" si="161"/>
        <v xml:space="preserve"> </v>
      </c>
      <c r="Q467" s="111" t="str">
        <f t="shared" si="162"/>
        <v xml:space="preserve"> </v>
      </c>
      <c r="R467" s="108" t="e">
        <f t="shared" si="165"/>
        <v>#VALUE!</v>
      </c>
      <c r="S467" s="112" t="e">
        <f t="shared" si="166"/>
        <v>#VALUE!</v>
      </c>
      <c r="T467" s="72" t="e">
        <f t="shared" si="167"/>
        <v>#VALUE!</v>
      </c>
      <c r="U467" s="73" t="str">
        <f t="shared" si="168"/>
        <v>donnée(s) manquante(s)</v>
      </c>
      <c r="V467" s="74" t="str">
        <f t="shared" si="169"/>
        <v>donnée(s) manquante(s)</v>
      </c>
      <c r="W467" s="75" t="str">
        <f t="shared" si="152"/>
        <v xml:space="preserve"> </v>
      </c>
      <c r="X467" s="75" t="str">
        <f>IF(ISBLANK(I467)," ",IF(I467&lt;=Scenario!$C$3,0,IF(I467&lt;=Scenario!$C$5,1,IF(I467&lt;=Scenario!$C$6,2,IF(I467&lt;=Scenario!$C$7,3,IF(I467&lt;=Scenario!$C$8,4,5))))))</f>
        <v xml:space="preserve"> </v>
      </c>
      <c r="Y467" s="75" t="str">
        <f>IF(ISBLANK(J467)," ",IF(ROUND(J467,2)&lt;=Scenario!$G$3,0,IF(ROUND(J467,2)&lt;=Scenario!$G$5,1,IF(ROUND(J467,2)&lt;=Scenario!$G$6,2,IF(ROUND(J467,2)&lt;=Scenario!$G$7,3,IF(ROUND(J467,2)&lt;=Scenario!$G$8,4,IF(ROUND(J467,2)&lt;=Scenario!$G$9,5,IF(ROUND(J467,2)&lt;=Scenario!$G$10,6,7))))))))</f>
        <v xml:space="preserve"> </v>
      </c>
      <c r="Z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81" t="e">
        <f t="shared" si="153"/>
        <v>#VALUE!</v>
      </c>
      <c r="AC467" s="78" t="e">
        <f t="shared" si="170"/>
        <v>#VALUE!</v>
      </c>
      <c r="AD467" s="79" t="e">
        <f t="shared" si="164"/>
        <v>#VALUE!</v>
      </c>
      <c r="AE467" s="73" t="str">
        <f t="shared" si="171"/>
        <v>missing data</v>
      </c>
      <c r="AF467" s="80" t="str">
        <f t="shared" si="163"/>
        <v>missing data</v>
      </c>
      <c r="AG467" s="81" t="e">
        <f t="shared" si="154"/>
        <v>#VALUE!</v>
      </c>
      <c r="AH467" s="81" t="e">
        <f t="shared" si="155"/>
        <v>#VALUE!</v>
      </c>
    </row>
    <row r="468" spans="1:34" x14ac:dyDescent="0.25">
      <c r="A468" s="114" t="s">
        <v>74</v>
      </c>
      <c r="B468" s="102"/>
      <c r="C468" s="103"/>
      <c r="D468" s="103"/>
      <c r="E468" s="104"/>
      <c r="F468" s="105"/>
      <c r="G468" s="106"/>
      <c r="H468" s="106"/>
      <c r="I468" s="106"/>
      <c r="J468" s="107"/>
      <c r="K468" s="108" t="str">
        <f t="shared" si="156"/>
        <v xml:space="preserve"> </v>
      </c>
      <c r="L468" s="109" t="str">
        <f t="shared" si="157"/>
        <v xml:space="preserve"> </v>
      </c>
      <c r="M468" s="109" t="str">
        <f t="shared" si="158"/>
        <v xml:space="preserve"> </v>
      </c>
      <c r="N468" s="109" t="str">
        <f t="shared" si="159"/>
        <v xml:space="preserve"> </v>
      </c>
      <c r="O468" s="110" t="str">
        <f t="shared" si="160"/>
        <v xml:space="preserve"> </v>
      </c>
      <c r="P468" s="110" t="str">
        <f t="shared" si="161"/>
        <v xml:space="preserve"> </v>
      </c>
      <c r="Q468" s="111" t="str">
        <f t="shared" si="162"/>
        <v xml:space="preserve"> </v>
      </c>
      <c r="R468" s="108" t="e">
        <f t="shared" si="165"/>
        <v>#VALUE!</v>
      </c>
      <c r="S468" s="112" t="e">
        <f t="shared" si="166"/>
        <v>#VALUE!</v>
      </c>
      <c r="T468" s="72" t="e">
        <f t="shared" si="167"/>
        <v>#VALUE!</v>
      </c>
      <c r="U468" s="73" t="str">
        <f t="shared" si="168"/>
        <v>donnée(s) manquante(s)</v>
      </c>
      <c r="V468" s="74" t="str">
        <f t="shared" si="169"/>
        <v>donnée(s) manquante(s)</v>
      </c>
      <c r="W468" s="75" t="str">
        <f t="shared" si="152"/>
        <v xml:space="preserve"> </v>
      </c>
      <c r="X468" s="75" t="str">
        <f>IF(ISBLANK(I468)," ",IF(I468&lt;=Scenario!$C$3,0,IF(I468&lt;=Scenario!$C$5,1,IF(I468&lt;=Scenario!$C$6,2,IF(I468&lt;=Scenario!$C$7,3,IF(I468&lt;=Scenario!$C$8,4,5))))))</f>
        <v xml:space="preserve"> </v>
      </c>
      <c r="Y468" s="75" t="str">
        <f>IF(ISBLANK(J468)," ",IF(ROUND(J468,2)&lt;=Scenario!$G$3,0,IF(ROUND(J468,2)&lt;=Scenario!$G$5,1,IF(ROUND(J468,2)&lt;=Scenario!$G$6,2,IF(ROUND(J468,2)&lt;=Scenario!$G$7,3,IF(ROUND(J468,2)&lt;=Scenario!$G$8,4,IF(ROUND(J468,2)&lt;=Scenario!$G$9,5,IF(ROUND(J468,2)&lt;=Scenario!$G$10,6,7))))))))</f>
        <v xml:space="preserve"> </v>
      </c>
      <c r="Z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81" t="e">
        <f t="shared" si="153"/>
        <v>#VALUE!</v>
      </c>
      <c r="AC468" s="78" t="e">
        <f t="shared" si="170"/>
        <v>#VALUE!</v>
      </c>
      <c r="AD468" s="79" t="e">
        <f t="shared" si="164"/>
        <v>#VALUE!</v>
      </c>
      <c r="AE468" s="73" t="str">
        <f t="shared" si="171"/>
        <v>missing data</v>
      </c>
      <c r="AF468" s="80" t="str">
        <f t="shared" si="163"/>
        <v>missing data</v>
      </c>
      <c r="AG468" s="81" t="e">
        <f t="shared" si="154"/>
        <v>#VALUE!</v>
      </c>
      <c r="AH468" s="81" t="e">
        <f t="shared" si="155"/>
        <v>#VALUE!</v>
      </c>
    </row>
    <row r="469" spans="1:34" x14ac:dyDescent="0.25">
      <c r="A469" s="114" t="s">
        <v>74</v>
      </c>
      <c r="B469" s="102"/>
      <c r="C469" s="103"/>
      <c r="D469" s="103"/>
      <c r="E469" s="104"/>
      <c r="F469" s="105"/>
      <c r="G469" s="106"/>
      <c r="H469" s="106"/>
      <c r="I469" s="106"/>
      <c r="J469" s="107"/>
      <c r="K469" s="108" t="str">
        <f t="shared" si="156"/>
        <v xml:space="preserve"> </v>
      </c>
      <c r="L469" s="109" t="str">
        <f t="shared" si="157"/>
        <v xml:space="preserve"> </v>
      </c>
      <c r="M469" s="109" t="str">
        <f t="shared" si="158"/>
        <v xml:space="preserve"> </v>
      </c>
      <c r="N469" s="109" t="str">
        <f t="shared" si="159"/>
        <v xml:space="preserve"> </v>
      </c>
      <c r="O469" s="110" t="str">
        <f t="shared" si="160"/>
        <v xml:space="preserve"> </v>
      </c>
      <c r="P469" s="110" t="str">
        <f t="shared" si="161"/>
        <v xml:space="preserve"> </v>
      </c>
      <c r="Q469" s="111" t="str">
        <f t="shared" si="162"/>
        <v xml:space="preserve"> </v>
      </c>
      <c r="R469" s="108" t="e">
        <f t="shared" si="165"/>
        <v>#VALUE!</v>
      </c>
      <c r="S469" s="112" t="e">
        <f t="shared" si="166"/>
        <v>#VALUE!</v>
      </c>
      <c r="T469" s="72" t="e">
        <f t="shared" si="167"/>
        <v>#VALUE!</v>
      </c>
      <c r="U469" s="73" t="str">
        <f t="shared" si="168"/>
        <v>donnée(s) manquante(s)</v>
      </c>
      <c r="V469" s="74" t="str">
        <f t="shared" si="169"/>
        <v>donnée(s) manquante(s)</v>
      </c>
      <c r="W469" s="75" t="str">
        <f t="shared" si="152"/>
        <v xml:space="preserve"> </v>
      </c>
      <c r="X469" s="75" t="str">
        <f>IF(ISBLANK(I469)," ",IF(I469&lt;=Scenario!$C$3,0,IF(I469&lt;=Scenario!$C$5,1,IF(I469&lt;=Scenario!$C$6,2,IF(I469&lt;=Scenario!$C$7,3,IF(I469&lt;=Scenario!$C$8,4,5))))))</f>
        <v xml:space="preserve"> </v>
      </c>
      <c r="Y469" s="75" t="str">
        <f>IF(ISBLANK(J469)," ",IF(ROUND(J469,2)&lt;=Scenario!$G$3,0,IF(ROUND(J469,2)&lt;=Scenario!$G$5,1,IF(ROUND(J469,2)&lt;=Scenario!$G$6,2,IF(ROUND(J469,2)&lt;=Scenario!$G$7,3,IF(ROUND(J469,2)&lt;=Scenario!$G$8,4,IF(ROUND(J469,2)&lt;=Scenario!$G$9,5,IF(ROUND(J469,2)&lt;=Scenario!$G$10,6,7))))))))</f>
        <v xml:space="preserve"> </v>
      </c>
      <c r="Z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81" t="e">
        <f t="shared" si="153"/>
        <v>#VALUE!</v>
      </c>
      <c r="AC469" s="78" t="e">
        <f t="shared" si="170"/>
        <v>#VALUE!</v>
      </c>
      <c r="AD469" s="79" t="e">
        <f t="shared" si="164"/>
        <v>#VALUE!</v>
      </c>
      <c r="AE469" s="73" t="str">
        <f t="shared" si="171"/>
        <v>missing data</v>
      </c>
      <c r="AF469" s="80" t="str">
        <f t="shared" si="163"/>
        <v>missing data</v>
      </c>
      <c r="AG469" s="81" t="e">
        <f t="shared" si="154"/>
        <v>#VALUE!</v>
      </c>
      <c r="AH469" s="81" t="e">
        <f t="shared" si="155"/>
        <v>#VALUE!</v>
      </c>
    </row>
    <row r="470" spans="1:34" x14ac:dyDescent="0.25">
      <c r="A470" s="114" t="s">
        <v>74</v>
      </c>
      <c r="B470" s="102"/>
      <c r="C470" s="103"/>
      <c r="D470" s="103"/>
      <c r="E470" s="104"/>
      <c r="F470" s="105"/>
      <c r="G470" s="106"/>
      <c r="H470" s="106"/>
      <c r="I470" s="106"/>
      <c r="J470" s="107"/>
      <c r="K470" s="108" t="str">
        <f t="shared" si="156"/>
        <v xml:space="preserve"> </v>
      </c>
      <c r="L470" s="109" t="str">
        <f t="shared" si="157"/>
        <v xml:space="preserve"> </v>
      </c>
      <c r="M470" s="109" t="str">
        <f t="shared" si="158"/>
        <v xml:space="preserve"> </v>
      </c>
      <c r="N470" s="109" t="str">
        <f t="shared" si="159"/>
        <v xml:space="preserve"> </v>
      </c>
      <c r="O470" s="110" t="str">
        <f t="shared" si="160"/>
        <v xml:space="preserve"> </v>
      </c>
      <c r="P470" s="110" t="str">
        <f t="shared" si="161"/>
        <v xml:space="preserve"> </v>
      </c>
      <c r="Q470" s="111" t="str">
        <f t="shared" si="162"/>
        <v xml:space="preserve"> </v>
      </c>
      <c r="R470" s="108" t="e">
        <f t="shared" si="165"/>
        <v>#VALUE!</v>
      </c>
      <c r="S470" s="112" t="e">
        <f t="shared" si="166"/>
        <v>#VALUE!</v>
      </c>
      <c r="T470" s="72" t="e">
        <f t="shared" si="167"/>
        <v>#VALUE!</v>
      </c>
      <c r="U470" s="73" t="str">
        <f t="shared" si="168"/>
        <v>donnée(s) manquante(s)</v>
      </c>
      <c r="V470" s="74" t="str">
        <f t="shared" si="169"/>
        <v>donnée(s) manquante(s)</v>
      </c>
      <c r="W470" s="75" t="str">
        <f t="shared" si="152"/>
        <v xml:space="preserve"> </v>
      </c>
      <c r="X470" s="75" t="str">
        <f>IF(ISBLANK(I470)," ",IF(I470&lt;=Scenario!$C$3,0,IF(I470&lt;=Scenario!$C$5,1,IF(I470&lt;=Scenario!$C$6,2,IF(I470&lt;=Scenario!$C$7,3,IF(I470&lt;=Scenario!$C$8,4,5))))))</f>
        <v xml:space="preserve"> </v>
      </c>
      <c r="Y470" s="75" t="str">
        <f>IF(ISBLANK(J470)," ",IF(ROUND(J470,2)&lt;=Scenario!$G$3,0,IF(ROUND(J470,2)&lt;=Scenario!$G$5,1,IF(ROUND(J470,2)&lt;=Scenario!$G$6,2,IF(ROUND(J470,2)&lt;=Scenario!$G$7,3,IF(ROUND(J470,2)&lt;=Scenario!$G$8,4,IF(ROUND(J470,2)&lt;=Scenario!$G$9,5,IF(ROUND(J470,2)&lt;=Scenario!$G$10,6,7))))))))</f>
        <v xml:space="preserve"> </v>
      </c>
      <c r="Z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81" t="e">
        <f t="shared" si="153"/>
        <v>#VALUE!</v>
      </c>
      <c r="AC470" s="78" t="e">
        <f t="shared" si="170"/>
        <v>#VALUE!</v>
      </c>
      <c r="AD470" s="79" t="e">
        <f t="shared" si="164"/>
        <v>#VALUE!</v>
      </c>
      <c r="AE470" s="73" t="str">
        <f t="shared" si="171"/>
        <v>missing data</v>
      </c>
      <c r="AF470" s="80" t="str">
        <f t="shared" si="163"/>
        <v>missing data</v>
      </c>
      <c r="AG470" s="81" t="e">
        <f t="shared" si="154"/>
        <v>#VALUE!</v>
      </c>
      <c r="AH470" s="81" t="e">
        <f t="shared" si="155"/>
        <v>#VALUE!</v>
      </c>
    </row>
    <row r="471" spans="1:34" x14ac:dyDescent="0.25">
      <c r="A471" s="114" t="s">
        <v>74</v>
      </c>
      <c r="B471" s="102"/>
      <c r="C471" s="103"/>
      <c r="D471" s="103"/>
      <c r="E471" s="104"/>
      <c r="F471" s="105"/>
      <c r="G471" s="106"/>
      <c r="H471" s="106"/>
      <c r="I471" s="106"/>
      <c r="J471" s="107"/>
      <c r="K471" s="108" t="str">
        <f t="shared" si="156"/>
        <v xml:space="preserve"> </v>
      </c>
      <c r="L471" s="109" t="str">
        <f t="shared" si="157"/>
        <v xml:space="preserve"> </v>
      </c>
      <c r="M471" s="109" t="str">
        <f t="shared" si="158"/>
        <v xml:space="preserve"> </v>
      </c>
      <c r="N471" s="109" t="str">
        <f t="shared" si="159"/>
        <v xml:space="preserve"> </v>
      </c>
      <c r="O471" s="110" t="str">
        <f t="shared" si="160"/>
        <v xml:space="preserve"> </v>
      </c>
      <c r="P471" s="110" t="str">
        <f t="shared" si="161"/>
        <v xml:space="preserve"> </v>
      </c>
      <c r="Q471" s="111" t="str">
        <f t="shared" si="162"/>
        <v xml:space="preserve"> </v>
      </c>
      <c r="R471" s="108" t="e">
        <f t="shared" si="165"/>
        <v>#VALUE!</v>
      </c>
      <c r="S471" s="112" t="e">
        <f t="shared" si="166"/>
        <v>#VALUE!</v>
      </c>
      <c r="T471" s="72" t="e">
        <f t="shared" si="167"/>
        <v>#VALUE!</v>
      </c>
      <c r="U471" s="73" t="str">
        <f t="shared" si="168"/>
        <v>donnée(s) manquante(s)</v>
      </c>
      <c r="V471" s="74" t="str">
        <f t="shared" si="169"/>
        <v>donnée(s) manquante(s)</v>
      </c>
      <c r="W471" s="75" t="str">
        <f t="shared" si="152"/>
        <v xml:space="preserve"> </v>
      </c>
      <c r="X471" s="75" t="str">
        <f>IF(ISBLANK(I471)," ",IF(I471&lt;=Scenario!$C$3,0,IF(I471&lt;=Scenario!$C$5,1,IF(I471&lt;=Scenario!$C$6,2,IF(I471&lt;=Scenario!$C$7,3,IF(I471&lt;=Scenario!$C$8,4,5))))))</f>
        <v xml:space="preserve"> </v>
      </c>
      <c r="Y471" s="75" t="str">
        <f>IF(ISBLANK(J471)," ",IF(ROUND(J471,2)&lt;=Scenario!$G$3,0,IF(ROUND(J471,2)&lt;=Scenario!$G$5,1,IF(ROUND(J471,2)&lt;=Scenario!$G$6,2,IF(ROUND(J471,2)&lt;=Scenario!$G$7,3,IF(ROUND(J471,2)&lt;=Scenario!$G$8,4,IF(ROUND(J471,2)&lt;=Scenario!$G$9,5,IF(ROUND(J471,2)&lt;=Scenario!$G$10,6,7))))))))</f>
        <v xml:space="preserve"> </v>
      </c>
      <c r="Z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81" t="e">
        <f t="shared" si="153"/>
        <v>#VALUE!</v>
      </c>
      <c r="AC471" s="78" t="e">
        <f t="shared" si="170"/>
        <v>#VALUE!</v>
      </c>
      <c r="AD471" s="79" t="e">
        <f t="shared" si="164"/>
        <v>#VALUE!</v>
      </c>
      <c r="AE471" s="73" t="str">
        <f t="shared" si="171"/>
        <v>missing data</v>
      </c>
      <c r="AF471" s="80" t="str">
        <f t="shared" si="163"/>
        <v>missing data</v>
      </c>
      <c r="AG471" s="81" t="e">
        <f t="shared" si="154"/>
        <v>#VALUE!</v>
      </c>
      <c r="AH471" s="81" t="e">
        <f t="shared" si="155"/>
        <v>#VALUE!</v>
      </c>
    </row>
    <row r="472" spans="1:34" x14ac:dyDescent="0.25">
      <c r="A472" s="114" t="s">
        <v>74</v>
      </c>
      <c r="B472" s="102"/>
      <c r="C472" s="103"/>
      <c r="D472" s="103"/>
      <c r="E472" s="104"/>
      <c r="F472" s="105"/>
      <c r="G472" s="106"/>
      <c r="H472" s="106"/>
      <c r="I472" s="106"/>
      <c r="J472" s="107"/>
      <c r="K472" s="108" t="str">
        <f t="shared" si="156"/>
        <v xml:space="preserve"> </v>
      </c>
      <c r="L472" s="109" t="str">
        <f t="shared" si="157"/>
        <v xml:space="preserve"> </v>
      </c>
      <c r="M472" s="109" t="str">
        <f t="shared" si="158"/>
        <v xml:space="preserve"> </v>
      </c>
      <c r="N472" s="109" t="str">
        <f t="shared" si="159"/>
        <v xml:space="preserve"> </v>
      </c>
      <c r="O472" s="110" t="str">
        <f t="shared" si="160"/>
        <v xml:space="preserve"> </v>
      </c>
      <c r="P472" s="110" t="str">
        <f t="shared" si="161"/>
        <v xml:space="preserve"> </v>
      </c>
      <c r="Q472" s="111" t="str">
        <f t="shared" si="162"/>
        <v xml:space="preserve"> </v>
      </c>
      <c r="R472" s="108" t="e">
        <f t="shared" si="165"/>
        <v>#VALUE!</v>
      </c>
      <c r="S472" s="112" t="e">
        <f t="shared" si="166"/>
        <v>#VALUE!</v>
      </c>
      <c r="T472" s="72" t="e">
        <f t="shared" si="167"/>
        <v>#VALUE!</v>
      </c>
      <c r="U472" s="73" t="str">
        <f t="shared" si="168"/>
        <v>donnée(s) manquante(s)</v>
      </c>
      <c r="V472" s="74" t="str">
        <f t="shared" si="169"/>
        <v>donnée(s) manquante(s)</v>
      </c>
      <c r="W472" s="75" t="str">
        <f t="shared" si="152"/>
        <v xml:space="preserve"> </v>
      </c>
      <c r="X472" s="75" t="str">
        <f>IF(ISBLANK(I472)," ",IF(I472&lt;=Scenario!$C$3,0,IF(I472&lt;=Scenario!$C$5,1,IF(I472&lt;=Scenario!$C$6,2,IF(I472&lt;=Scenario!$C$7,3,IF(I472&lt;=Scenario!$C$8,4,5))))))</f>
        <v xml:space="preserve"> </v>
      </c>
      <c r="Y472" s="75" t="str">
        <f>IF(ISBLANK(J472)," ",IF(ROUND(J472,2)&lt;=Scenario!$G$3,0,IF(ROUND(J472,2)&lt;=Scenario!$G$5,1,IF(ROUND(J472,2)&lt;=Scenario!$G$6,2,IF(ROUND(J472,2)&lt;=Scenario!$G$7,3,IF(ROUND(J472,2)&lt;=Scenario!$G$8,4,IF(ROUND(J472,2)&lt;=Scenario!$G$9,5,IF(ROUND(J472,2)&lt;=Scenario!$G$10,6,7))))))))</f>
        <v xml:space="preserve"> </v>
      </c>
      <c r="Z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81" t="e">
        <f t="shared" si="153"/>
        <v>#VALUE!</v>
      </c>
      <c r="AC472" s="78" t="e">
        <f t="shared" si="170"/>
        <v>#VALUE!</v>
      </c>
      <c r="AD472" s="79" t="e">
        <f t="shared" si="164"/>
        <v>#VALUE!</v>
      </c>
      <c r="AE472" s="73" t="str">
        <f t="shared" si="171"/>
        <v>missing data</v>
      </c>
      <c r="AF472" s="80" t="str">
        <f t="shared" si="163"/>
        <v>missing data</v>
      </c>
      <c r="AG472" s="81" t="e">
        <f t="shared" si="154"/>
        <v>#VALUE!</v>
      </c>
      <c r="AH472" s="81" t="e">
        <f t="shared" si="155"/>
        <v>#VALUE!</v>
      </c>
    </row>
    <row r="473" spans="1:34" x14ac:dyDescent="0.25">
      <c r="A473" s="114" t="s">
        <v>74</v>
      </c>
      <c r="B473" s="102"/>
      <c r="C473" s="103"/>
      <c r="D473" s="103"/>
      <c r="E473" s="104"/>
      <c r="F473" s="105"/>
      <c r="G473" s="106"/>
      <c r="H473" s="106"/>
      <c r="I473" s="106"/>
      <c r="J473" s="107"/>
      <c r="K473" s="108" t="str">
        <f t="shared" si="156"/>
        <v xml:space="preserve"> </v>
      </c>
      <c r="L473" s="109" t="str">
        <f t="shared" si="157"/>
        <v xml:space="preserve"> </v>
      </c>
      <c r="M473" s="109" t="str">
        <f t="shared" si="158"/>
        <v xml:space="preserve"> </v>
      </c>
      <c r="N473" s="109" t="str">
        <f t="shared" si="159"/>
        <v xml:space="preserve"> </v>
      </c>
      <c r="O473" s="110" t="str">
        <f t="shared" si="160"/>
        <v xml:space="preserve"> </v>
      </c>
      <c r="P473" s="110" t="str">
        <f t="shared" si="161"/>
        <v xml:space="preserve"> </v>
      </c>
      <c r="Q473" s="111" t="str">
        <f t="shared" si="162"/>
        <v xml:space="preserve"> </v>
      </c>
      <c r="R473" s="108" t="e">
        <f t="shared" si="165"/>
        <v>#VALUE!</v>
      </c>
      <c r="S473" s="112" t="e">
        <f t="shared" si="166"/>
        <v>#VALUE!</v>
      </c>
      <c r="T473" s="72" t="e">
        <f t="shared" si="167"/>
        <v>#VALUE!</v>
      </c>
      <c r="U473" s="73" t="str">
        <f t="shared" si="168"/>
        <v>donnée(s) manquante(s)</v>
      </c>
      <c r="V473" s="74" t="str">
        <f t="shared" si="169"/>
        <v>donnée(s) manquante(s)</v>
      </c>
      <c r="W473" s="75" t="str">
        <f t="shared" si="152"/>
        <v xml:space="preserve"> </v>
      </c>
      <c r="X473" s="75" t="str">
        <f>IF(ISBLANK(I473)," ",IF(I473&lt;=Scenario!$C$3,0,IF(I473&lt;=Scenario!$C$5,1,IF(I473&lt;=Scenario!$C$6,2,IF(I473&lt;=Scenario!$C$7,3,IF(I473&lt;=Scenario!$C$8,4,5))))))</f>
        <v xml:space="preserve"> </v>
      </c>
      <c r="Y473" s="75" t="str">
        <f>IF(ISBLANK(J473)," ",IF(ROUND(J473,2)&lt;=Scenario!$G$3,0,IF(ROUND(J473,2)&lt;=Scenario!$G$5,1,IF(ROUND(J473,2)&lt;=Scenario!$G$6,2,IF(ROUND(J473,2)&lt;=Scenario!$G$7,3,IF(ROUND(J473,2)&lt;=Scenario!$G$8,4,IF(ROUND(J473,2)&lt;=Scenario!$G$9,5,IF(ROUND(J473,2)&lt;=Scenario!$G$10,6,7))))))))</f>
        <v xml:space="preserve"> </v>
      </c>
      <c r="Z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81" t="e">
        <f t="shared" si="153"/>
        <v>#VALUE!</v>
      </c>
      <c r="AC473" s="78" t="e">
        <f t="shared" si="170"/>
        <v>#VALUE!</v>
      </c>
      <c r="AD473" s="79" t="e">
        <f t="shared" si="164"/>
        <v>#VALUE!</v>
      </c>
      <c r="AE473" s="73" t="str">
        <f t="shared" si="171"/>
        <v>missing data</v>
      </c>
      <c r="AF473" s="80" t="str">
        <f t="shared" si="163"/>
        <v>missing data</v>
      </c>
      <c r="AG473" s="81" t="e">
        <f t="shared" si="154"/>
        <v>#VALUE!</v>
      </c>
      <c r="AH473" s="81" t="e">
        <f t="shared" si="155"/>
        <v>#VALUE!</v>
      </c>
    </row>
    <row r="474" spans="1:34" x14ac:dyDescent="0.25">
      <c r="A474" s="114" t="s">
        <v>74</v>
      </c>
      <c r="B474" s="102"/>
      <c r="C474" s="103"/>
      <c r="D474" s="103"/>
      <c r="E474" s="104"/>
      <c r="F474" s="105"/>
      <c r="G474" s="106"/>
      <c r="H474" s="106"/>
      <c r="I474" s="106"/>
      <c r="J474" s="107"/>
      <c r="K474" s="108" t="str">
        <f t="shared" si="156"/>
        <v xml:space="preserve"> </v>
      </c>
      <c r="L474" s="109" t="str">
        <f t="shared" si="157"/>
        <v xml:space="preserve"> </v>
      </c>
      <c r="M474" s="109" t="str">
        <f t="shared" si="158"/>
        <v xml:space="preserve"> </v>
      </c>
      <c r="N474" s="109" t="str">
        <f t="shared" si="159"/>
        <v xml:space="preserve"> </v>
      </c>
      <c r="O474" s="110" t="str">
        <f t="shared" si="160"/>
        <v xml:space="preserve"> </v>
      </c>
      <c r="P474" s="110" t="str">
        <f t="shared" si="161"/>
        <v xml:space="preserve"> </v>
      </c>
      <c r="Q474" s="111" t="str">
        <f t="shared" si="162"/>
        <v xml:space="preserve"> </v>
      </c>
      <c r="R474" s="108" t="e">
        <f t="shared" si="165"/>
        <v>#VALUE!</v>
      </c>
      <c r="S474" s="112" t="e">
        <f t="shared" si="166"/>
        <v>#VALUE!</v>
      </c>
      <c r="T474" s="72" t="e">
        <f t="shared" si="167"/>
        <v>#VALUE!</v>
      </c>
      <c r="U474" s="73" t="str">
        <f t="shared" si="168"/>
        <v>donnée(s) manquante(s)</v>
      </c>
      <c r="V474" s="74" t="str">
        <f t="shared" si="169"/>
        <v>donnée(s) manquante(s)</v>
      </c>
      <c r="W474" s="75" t="str">
        <f t="shared" si="152"/>
        <v xml:space="preserve"> </v>
      </c>
      <c r="X474" s="75" t="str">
        <f>IF(ISBLANK(I474)," ",IF(I474&lt;=Scenario!$C$3,0,IF(I474&lt;=Scenario!$C$5,1,IF(I474&lt;=Scenario!$C$6,2,IF(I474&lt;=Scenario!$C$7,3,IF(I474&lt;=Scenario!$C$8,4,5))))))</f>
        <v xml:space="preserve"> </v>
      </c>
      <c r="Y474" s="75" t="str">
        <f>IF(ISBLANK(J474)," ",IF(ROUND(J474,2)&lt;=Scenario!$G$3,0,IF(ROUND(J474,2)&lt;=Scenario!$G$5,1,IF(ROUND(J474,2)&lt;=Scenario!$G$6,2,IF(ROUND(J474,2)&lt;=Scenario!$G$7,3,IF(ROUND(J474,2)&lt;=Scenario!$G$8,4,IF(ROUND(J474,2)&lt;=Scenario!$G$9,5,IF(ROUND(J474,2)&lt;=Scenario!$G$10,6,7))))))))</f>
        <v xml:space="preserve"> </v>
      </c>
      <c r="Z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81" t="e">
        <f t="shared" si="153"/>
        <v>#VALUE!</v>
      </c>
      <c r="AC474" s="78" t="e">
        <f t="shared" si="170"/>
        <v>#VALUE!</v>
      </c>
      <c r="AD474" s="79" t="e">
        <f t="shared" si="164"/>
        <v>#VALUE!</v>
      </c>
      <c r="AE474" s="73" t="str">
        <f t="shared" si="171"/>
        <v>missing data</v>
      </c>
      <c r="AF474" s="80" t="str">
        <f t="shared" si="163"/>
        <v>missing data</v>
      </c>
      <c r="AG474" s="81" t="e">
        <f t="shared" si="154"/>
        <v>#VALUE!</v>
      </c>
      <c r="AH474" s="81" t="e">
        <f t="shared" si="155"/>
        <v>#VALUE!</v>
      </c>
    </row>
    <row r="475" spans="1:34" x14ac:dyDescent="0.25">
      <c r="A475" s="114" t="s">
        <v>74</v>
      </c>
      <c r="B475" s="102"/>
      <c r="C475" s="103"/>
      <c r="D475" s="103"/>
      <c r="E475" s="104"/>
      <c r="F475" s="105"/>
      <c r="G475" s="106"/>
      <c r="H475" s="106"/>
      <c r="I475" s="106"/>
      <c r="J475" s="107"/>
      <c r="K475" s="108" t="str">
        <f t="shared" si="156"/>
        <v xml:space="preserve"> </v>
      </c>
      <c r="L475" s="109" t="str">
        <f t="shared" si="157"/>
        <v xml:space="preserve"> </v>
      </c>
      <c r="M475" s="109" t="str">
        <f t="shared" si="158"/>
        <v xml:space="preserve"> </v>
      </c>
      <c r="N475" s="109" t="str">
        <f t="shared" si="159"/>
        <v xml:space="preserve"> </v>
      </c>
      <c r="O475" s="110" t="str">
        <f t="shared" si="160"/>
        <v xml:space="preserve"> </v>
      </c>
      <c r="P475" s="110" t="str">
        <f t="shared" si="161"/>
        <v xml:space="preserve"> </v>
      </c>
      <c r="Q475" s="111" t="str">
        <f t="shared" si="162"/>
        <v xml:space="preserve"> </v>
      </c>
      <c r="R475" s="108" t="e">
        <f t="shared" si="165"/>
        <v>#VALUE!</v>
      </c>
      <c r="S475" s="112" t="e">
        <f t="shared" si="166"/>
        <v>#VALUE!</v>
      </c>
      <c r="T475" s="72" t="e">
        <f t="shared" si="167"/>
        <v>#VALUE!</v>
      </c>
      <c r="U475" s="73" t="str">
        <f t="shared" si="168"/>
        <v>donnée(s) manquante(s)</v>
      </c>
      <c r="V475" s="74" t="str">
        <f t="shared" si="169"/>
        <v>donnée(s) manquante(s)</v>
      </c>
      <c r="W475" s="75" t="str">
        <f t="shared" si="152"/>
        <v xml:space="preserve"> </v>
      </c>
      <c r="X475" s="75" t="str">
        <f>IF(ISBLANK(I475)," ",IF(I475&lt;=Scenario!$C$3,0,IF(I475&lt;=Scenario!$C$5,1,IF(I475&lt;=Scenario!$C$6,2,IF(I475&lt;=Scenario!$C$7,3,IF(I475&lt;=Scenario!$C$8,4,5))))))</f>
        <v xml:space="preserve"> </v>
      </c>
      <c r="Y475" s="75" t="str">
        <f>IF(ISBLANK(J475)," ",IF(ROUND(J475,2)&lt;=Scenario!$G$3,0,IF(ROUND(J475,2)&lt;=Scenario!$G$5,1,IF(ROUND(J475,2)&lt;=Scenario!$G$6,2,IF(ROUND(J475,2)&lt;=Scenario!$G$7,3,IF(ROUND(J475,2)&lt;=Scenario!$G$8,4,IF(ROUND(J475,2)&lt;=Scenario!$G$9,5,IF(ROUND(J475,2)&lt;=Scenario!$G$10,6,7))))))))</f>
        <v xml:space="preserve"> </v>
      </c>
      <c r="Z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81" t="e">
        <f t="shared" si="153"/>
        <v>#VALUE!</v>
      </c>
      <c r="AC475" s="78" t="e">
        <f t="shared" si="170"/>
        <v>#VALUE!</v>
      </c>
      <c r="AD475" s="79" t="e">
        <f t="shared" si="164"/>
        <v>#VALUE!</v>
      </c>
      <c r="AE475" s="73" t="str">
        <f t="shared" si="171"/>
        <v>missing data</v>
      </c>
      <c r="AF475" s="80" t="str">
        <f t="shared" si="163"/>
        <v>missing data</v>
      </c>
      <c r="AG475" s="81" t="e">
        <f t="shared" si="154"/>
        <v>#VALUE!</v>
      </c>
      <c r="AH475" s="81" t="e">
        <f t="shared" si="155"/>
        <v>#VALUE!</v>
      </c>
    </row>
    <row r="476" spans="1:34" x14ac:dyDescent="0.25">
      <c r="A476" s="114" t="s">
        <v>74</v>
      </c>
      <c r="B476" s="102"/>
      <c r="C476" s="103"/>
      <c r="D476" s="103"/>
      <c r="E476" s="104"/>
      <c r="F476" s="105"/>
      <c r="G476" s="106"/>
      <c r="H476" s="106"/>
      <c r="I476" s="106"/>
      <c r="J476" s="107"/>
      <c r="K476" s="108" t="str">
        <f t="shared" si="156"/>
        <v xml:space="preserve"> </v>
      </c>
      <c r="L476" s="109" t="str">
        <f t="shared" si="157"/>
        <v xml:space="preserve"> </v>
      </c>
      <c r="M476" s="109" t="str">
        <f t="shared" si="158"/>
        <v xml:space="preserve"> </v>
      </c>
      <c r="N476" s="109" t="str">
        <f t="shared" si="159"/>
        <v xml:space="preserve"> </v>
      </c>
      <c r="O476" s="110" t="str">
        <f t="shared" si="160"/>
        <v xml:space="preserve"> </v>
      </c>
      <c r="P476" s="110" t="str">
        <f t="shared" si="161"/>
        <v xml:space="preserve"> </v>
      </c>
      <c r="Q476" s="111" t="str">
        <f t="shared" si="162"/>
        <v xml:space="preserve"> </v>
      </c>
      <c r="R476" s="108" t="e">
        <f t="shared" si="165"/>
        <v>#VALUE!</v>
      </c>
      <c r="S476" s="112" t="e">
        <f t="shared" si="166"/>
        <v>#VALUE!</v>
      </c>
      <c r="T476" s="72" t="e">
        <f t="shared" si="167"/>
        <v>#VALUE!</v>
      </c>
      <c r="U476" s="73" t="str">
        <f t="shared" si="168"/>
        <v>donnée(s) manquante(s)</v>
      </c>
      <c r="V476" s="74" t="str">
        <f t="shared" si="169"/>
        <v>donnée(s) manquante(s)</v>
      </c>
      <c r="W476" s="75" t="str">
        <f t="shared" si="152"/>
        <v xml:space="preserve"> </v>
      </c>
      <c r="X476" s="75" t="str">
        <f>IF(ISBLANK(I476)," ",IF(I476&lt;=Scenario!$C$3,0,IF(I476&lt;=Scenario!$C$5,1,IF(I476&lt;=Scenario!$C$6,2,IF(I476&lt;=Scenario!$C$7,3,IF(I476&lt;=Scenario!$C$8,4,5))))))</f>
        <v xml:space="preserve"> </v>
      </c>
      <c r="Y476" s="75" t="str">
        <f>IF(ISBLANK(J476)," ",IF(ROUND(J476,2)&lt;=Scenario!$G$3,0,IF(ROUND(J476,2)&lt;=Scenario!$G$5,1,IF(ROUND(J476,2)&lt;=Scenario!$G$6,2,IF(ROUND(J476,2)&lt;=Scenario!$G$7,3,IF(ROUND(J476,2)&lt;=Scenario!$G$8,4,IF(ROUND(J476,2)&lt;=Scenario!$G$9,5,IF(ROUND(J476,2)&lt;=Scenario!$G$10,6,7))))))))</f>
        <v xml:space="preserve"> </v>
      </c>
      <c r="Z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81" t="e">
        <f t="shared" si="153"/>
        <v>#VALUE!</v>
      </c>
      <c r="AC476" s="78" t="e">
        <f t="shared" si="170"/>
        <v>#VALUE!</v>
      </c>
      <c r="AD476" s="79" t="e">
        <f t="shared" si="164"/>
        <v>#VALUE!</v>
      </c>
      <c r="AE476" s="73" t="str">
        <f t="shared" si="171"/>
        <v>missing data</v>
      </c>
      <c r="AF476" s="80" t="str">
        <f t="shared" si="163"/>
        <v>missing data</v>
      </c>
      <c r="AG476" s="81" t="e">
        <f t="shared" si="154"/>
        <v>#VALUE!</v>
      </c>
      <c r="AH476" s="81" t="e">
        <f t="shared" si="155"/>
        <v>#VALUE!</v>
      </c>
    </row>
    <row r="477" spans="1:34" x14ac:dyDescent="0.25">
      <c r="A477" s="114" t="s">
        <v>74</v>
      </c>
      <c r="B477" s="102"/>
      <c r="C477" s="103"/>
      <c r="D477" s="103"/>
      <c r="E477" s="104"/>
      <c r="F477" s="105"/>
      <c r="G477" s="106"/>
      <c r="H477" s="106"/>
      <c r="I477" s="106"/>
      <c r="J477" s="107"/>
      <c r="K477" s="108" t="str">
        <f t="shared" si="156"/>
        <v xml:space="preserve"> </v>
      </c>
      <c r="L477" s="109" t="str">
        <f t="shared" si="157"/>
        <v xml:space="preserve"> </v>
      </c>
      <c r="M477" s="109" t="str">
        <f t="shared" si="158"/>
        <v xml:space="preserve"> </v>
      </c>
      <c r="N477" s="109" t="str">
        <f t="shared" si="159"/>
        <v xml:space="preserve"> </v>
      </c>
      <c r="O477" s="110" t="str">
        <f t="shared" si="160"/>
        <v xml:space="preserve"> </v>
      </c>
      <c r="P477" s="110" t="str">
        <f t="shared" si="161"/>
        <v xml:space="preserve"> </v>
      </c>
      <c r="Q477" s="111" t="str">
        <f t="shared" si="162"/>
        <v xml:space="preserve"> </v>
      </c>
      <c r="R477" s="108" t="e">
        <f t="shared" si="165"/>
        <v>#VALUE!</v>
      </c>
      <c r="S477" s="112" t="e">
        <f t="shared" si="166"/>
        <v>#VALUE!</v>
      </c>
      <c r="T477" s="72" t="e">
        <f t="shared" si="167"/>
        <v>#VALUE!</v>
      </c>
      <c r="U477" s="73" t="str">
        <f t="shared" si="168"/>
        <v>donnée(s) manquante(s)</v>
      </c>
      <c r="V477" s="74" t="str">
        <f t="shared" si="169"/>
        <v>donnée(s) manquante(s)</v>
      </c>
      <c r="W477" s="75" t="str">
        <f t="shared" si="152"/>
        <v xml:space="preserve"> </v>
      </c>
      <c r="X477" s="75" t="str">
        <f>IF(ISBLANK(I477)," ",IF(I477&lt;=Scenario!$C$3,0,IF(I477&lt;=Scenario!$C$5,1,IF(I477&lt;=Scenario!$C$6,2,IF(I477&lt;=Scenario!$C$7,3,IF(I477&lt;=Scenario!$C$8,4,5))))))</f>
        <v xml:space="preserve"> </v>
      </c>
      <c r="Y477" s="75" t="str">
        <f>IF(ISBLANK(J477)," ",IF(ROUND(J477,2)&lt;=Scenario!$G$3,0,IF(ROUND(J477,2)&lt;=Scenario!$G$5,1,IF(ROUND(J477,2)&lt;=Scenario!$G$6,2,IF(ROUND(J477,2)&lt;=Scenario!$G$7,3,IF(ROUND(J477,2)&lt;=Scenario!$G$8,4,IF(ROUND(J477,2)&lt;=Scenario!$G$9,5,IF(ROUND(J477,2)&lt;=Scenario!$G$10,6,7))))))))</f>
        <v xml:space="preserve"> </v>
      </c>
      <c r="Z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81" t="e">
        <f t="shared" si="153"/>
        <v>#VALUE!</v>
      </c>
      <c r="AC477" s="78" t="e">
        <f t="shared" si="170"/>
        <v>#VALUE!</v>
      </c>
      <c r="AD477" s="79" t="e">
        <f t="shared" si="164"/>
        <v>#VALUE!</v>
      </c>
      <c r="AE477" s="73" t="str">
        <f t="shared" si="171"/>
        <v>missing data</v>
      </c>
      <c r="AF477" s="80" t="str">
        <f t="shared" si="163"/>
        <v>missing data</v>
      </c>
      <c r="AG477" s="81" t="e">
        <f t="shared" si="154"/>
        <v>#VALUE!</v>
      </c>
      <c r="AH477" s="81" t="e">
        <f t="shared" si="155"/>
        <v>#VALUE!</v>
      </c>
    </row>
    <row r="478" spans="1:34" x14ac:dyDescent="0.25">
      <c r="A478" s="114" t="s">
        <v>74</v>
      </c>
      <c r="B478" s="102"/>
      <c r="C478" s="103"/>
      <c r="D478" s="103"/>
      <c r="E478" s="104"/>
      <c r="F478" s="105"/>
      <c r="G478" s="106"/>
      <c r="H478" s="106"/>
      <c r="I478" s="106"/>
      <c r="J478" s="107"/>
      <c r="K478" s="108" t="str">
        <f t="shared" si="156"/>
        <v xml:space="preserve"> </v>
      </c>
      <c r="L478" s="109" t="str">
        <f t="shared" si="157"/>
        <v xml:space="preserve"> </v>
      </c>
      <c r="M478" s="109" t="str">
        <f t="shared" si="158"/>
        <v xml:space="preserve"> </v>
      </c>
      <c r="N478" s="109" t="str">
        <f t="shared" si="159"/>
        <v xml:space="preserve"> </v>
      </c>
      <c r="O478" s="110" t="str">
        <f t="shared" si="160"/>
        <v xml:space="preserve"> </v>
      </c>
      <c r="P478" s="110" t="str">
        <f t="shared" si="161"/>
        <v xml:space="preserve"> </v>
      </c>
      <c r="Q478" s="111" t="str">
        <f t="shared" si="162"/>
        <v xml:space="preserve"> </v>
      </c>
      <c r="R478" s="108" t="e">
        <f t="shared" si="165"/>
        <v>#VALUE!</v>
      </c>
      <c r="S478" s="112" t="e">
        <f t="shared" si="166"/>
        <v>#VALUE!</v>
      </c>
      <c r="T478" s="72" t="e">
        <f t="shared" si="167"/>
        <v>#VALUE!</v>
      </c>
      <c r="U478" s="73" t="str">
        <f t="shared" si="168"/>
        <v>donnée(s) manquante(s)</v>
      </c>
      <c r="V478" s="74" t="str">
        <f t="shared" si="169"/>
        <v>donnée(s) manquante(s)</v>
      </c>
      <c r="W478" s="75" t="str">
        <f t="shared" si="152"/>
        <v xml:space="preserve"> </v>
      </c>
      <c r="X478" s="75" t="str">
        <f>IF(ISBLANK(I478)," ",IF(I478&lt;=Scenario!$C$3,0,IF(I478&lt;=Scenario!$C$5,1,IF(I478&lt;=Scenario!$C$6,2,IF(I478&lt;=Scenario!$C$7,3,IF(I478&lt;=Scenario!$C$8,4,5))))))</f>
        <v xml:space="preserve"> </v>
      </c>
      <c r="Y478" s="75" t="str">
        <f>IF(ISBLANK(J478)," ",IF(ROUND(J478,2)&lt;=Scenario!$G$3,0,IF(ROUND(J478,2)&lt;=Scenario!$G$5,1,IF(ROUND(J478,2)&lt;=Scenario!$G$6,2,IF(ROUND(J478,2)&lt;=Scenario!$G$7,3,IF(ROUND(J478,2)&lt;=Scenario!$G$8,4,IF(ROUND(J478,2)&lt;=Scenario!$G$9,5,IF(ROUND(J478,2)&lt;=Scenario!$G$10,6,7))))))))</f>
        <v xml:space="preserve"> </v>
      </c>
      <c r="Z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81" t="e">
        <f t="shared" si="153"/>
        <v>#VALUE!</v>
      </c>
      <c r="AC478" s="78" t="e">
        <f t="shared" si="170"/>
        <v>#VALUE!</v>
      </c>
      <c r="AD478" s="79" t="e">
        <f t="shared" si="164"/>
        <v>#VALUE!</v>
      </c>
      <c r="AE478" s="73" t="str">
        <f t="shared" si="171"/>
        <v>missing data</v>
      </c>
      <c r="AF478" s="80" t="str">
        <f t="shared" si="163"/>
        <v>missing data</v>
      </c>
      <c r="AG478" s="81" t="e">
        <f t="shared" si="154"/>
        <v>#VALUE!</v>
      </c>
      <c r="AH478" s="81" t="e">
        <f t="shared" si="155"/>
        <v>#VALUE!</v>
      </c>
    </row>
    <row r="479" spans="1:34" x14ac:dyDescent="0.25">
      <c r="A479" s="114" t="s">
        <v>74</v>
      </c>
      <c r="B479" s="102"/>
      <c r="C479" s="103"/>
      <c r="D479" s="103"/>
      <c r="E479" s="104"/>
      <c r="F479" s="105"/>
      <c r="G479" s="106"/>
      <c r="H479" s="106"/>
      <c r="I479" s="106"/>
      <c r="J479" s="107"/>
      <c r="K479" s="108" t="str">
        <f t="shared" si="156"/>
        <v xml:space="preserve"> </v>
      </c>
      <c r="L479" s="109" t="str">
        <f t="shared" si="157"/>
        <v xml:space="preserve"> </v>
      </c>
      <c r="M479" s="109" t="str">
        <f t="shared" si="158"/>
        <v xml:space="preserve"> </v>
      </c>
      <c r="N479" s="109" t="str">
        <f t="shared" si="159"/>
        <v xml:space="preserve"> </v>
      </c>
      <c r="O479" s="110" t="str">
        <f t="shared" si="160"/>
        <v xml:space="preserve"> </v>
      </c>
      <c r="P479" s="110" t="str">
        <f t="shared" si="161"/>
        <v xml:space="preserve"> </v>
      </c>
      <c r="Q479" s="111" t="str">
        <f t="shared" si="162"/>
        <v xml:space="preserve"> </v>
      </c>
      <c r="R479" s="108" t="e">
        <f t="shared" si="165"/>
        <v>#VALUE!</v>
      </c>
      <c r="S479" s="112" t="e">
        <f t="shared" si="166"/>
        <v>#VALUE!</v>
      </c>
      <c r="T479" s="72" t="e">
        <f t="shared" si="167"/>
        <v>#VALUE!</v>
      </c>
      <c r="U479" s="73" t="str">
        <f t="shared" si="168"/>
        <v>donnée(s) manquante(s)</v>
      </c>
      <c r="V479" s="74" t="str">
        <f t="shared" si="169"/>
        <v>donnée(s) manquante(s)</v>
      </c>
      <c r="W479" s="75" t="str">
        <f t="shared" si="152"/>
        <v xml:space="preserve"> </v>
      </c>
      <c r="X479" s="75" t="str">
        <f>IF(ISBLANK(I479)," ",IF(I479&lt;=Scenario!$C$3,0,IF(I479&lt;=Scenario!$C$5,1,IF(I479&lt;=Scenario!$C$6,2,IF(I479&lt;=Scenario!$C$7,3,IF(I479&lt;=Scenario!$C$8,4,5))))))</f>
        <v xml:space="preserve"> </v>
      </c>
      <c r="Y479" s="75" t="str">
        <f>IF(ISBLANK(J479)," ",IF(ROUND(J479,2)&lt;=Scenario!$G$3,0,IF(ROUND(J479,2)&lt;=Scenario!$G$5,1,IF(ROUND(J479,2)&lt;=Scenario!$G$6,2,IF(ROUND(J479,2)&lt;=Scenario!$G$7,3,IF(ROUND(J479,2)&lt;=Scenario!$G$8,4,IF(ROUND(J479,2)&lt;=Scenario!$G$9,5,IF(ROUND(J479,2)&lt;=Scenario!$G$10,6,7))))))))</f>
        <v xml:space="preserve"> </v>
      </c>
      <c r="Z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81" t="e">
        <f t="shared" si="153"/>
        <v>#VALUE!</v>
      </c>
      <c r="AC479" s="78" t="e">
        <f t="shared" si="170"/>
        <v>#VALUE!</v>
      </c>
      <c r="AD479" s="79" t="e">
        <f t="shared" si="164"/>
        <v>#VALUE!</v>
      </c>
      <c r="AE479" s="73" t="str">
        <f t="shared" si="171"/>
        <v>missing data</v>
      </c>
      <c r="AF479" s="80" t="str">
        <f t="shared" si="163"/>
        <v>missing data</v>
      </c>
      <c r="AG479" s="81" t="e">
        <f t="shared" si="154"/>
        <v>#VALUE!</v>
      </c>
      <c r="AH479" s="81" t="e">
        <f t="shared" si="155"/>
        <v>#VALUE!</v>
      </c>
    </row>
    <row r="480" spans="1:34" x14ac:dyDescent="0.25">
      <c r="A480" s="114" t="s">
        <v>74</v>
      </c>
      <c r="B480" s="102"/>
      <c r="C480" s="103"/>
      <c r="D480" s="103"/>
      <c r="E480" s="104"/>
      <c r="F480" s="105"/>
      <c r="G480" s="106"/>
      <c r="H480" s="106"/>
      <c r="I480" s="106"/>
      <c r="J480" s="107"/>
      <c r="K480" s="108" t="str">
        <f t="shared" si="156"/>
        <v xml:space="preserve"> </v>
      </c>
      <c r="L480" s="109" t="str">
        <f t="shared" si="157"/>
        <v xml:space="preserve"> </v>
      </c>
      <c r="M480" s="109" t="str">
        <f t="shared" si="158"/>
        <v xml:space="preserve"> </v>
      </c>
      <c r="N480" s="109" t="str">
        <f t="shared" si="159"/>
        <v xml:space="preserve"> </v>
      </c>
      <c r="O480" s="110" t="str">
        <f t="shared" si="160"/>
        <v xml:space="preserve"> </v>
      </c>
      <c r="P480" s="110" t="str">
        <f t="shared" si="161"/>
        <v xml:space="preserve"> </v>
      </c>
      <c r="Q480" s="111" t="str">
        <f t="shared" si="162"/>
        <v xml:space="preserve"> </v>
      </c>
      <c r="R480" s="108" t="e">
        <f t="shared" si="165"/>
        <v>#VALUE!</v>
      </c>
      <c r="S480" s="112" t="e">
        <f t="shared" si="166"/>
        <v>#VALUE!</v>
      </c>
      <c r="T480" s="72" t="e">
        <f t="shared" si="167"/>
        <v>#VALUE!</v>
      </c>
      <c r="U480" s="73" t="str">
        <f t="shared" si="168"/>
        <v>donnée(s) manquante(s)</v>
      </c>
      <c r="V480" s="74" t="str">
        <f t="shared" si="169"/>
        <v>donnée(s) manquante(s)</v>
      </c>
      <c r="W480" s="75" t="str">
        <f t="shared" si="152"/>
        <v xml:space="preserve"> </v>
      </c>
      <c r="X480" s="75" t="str">
        <f>IF(ISBLANK(I480)," ",IF(I480&lt;=Scenario!$C$3,0,IF(I480&lt;=Scenario!$C$5,1,IF(I480&lt;=Scenario!$C$6,2,IF(I480&lt;=Scenario!$C$7,3,IF(I480&lt;=Scenario!$C$8,4,5))))))</f>
        <v xml:space="preserve"> </v>
      </c>
      <c r="Y480" s="75" t="str">
        <f>IF(ISBLANK(J480)," ",IF(ROUND(J480,2)&lt;=Scenario!$G$3,0,IF(ROUND(J480,2)&lt;=Scenario!$G$5,1,IF(ROUND(J480,2)&lt;=Scenario!$G$6,2,IF(ROUND(J480,2)&lt;=Scenario!$G$7,3,IF(ROUND(J480,2)&lt;=Scenario!$G$8,4,IF(ROUND(J480,2)&lt;=Scenario!$G$9,5,IF(ROUND(J480,2)&lt;=Scenario!$G$10,6,7))))))))</f>
        <v xml:space="preserve"> </v>
      </c>
      <c r="Z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81" t="e">
        <f t="shared" si="153"/>
        <v>#VALUE!</v>
      </c>
      <c r="AC480" s="78" t="e">
        <f t="shared" si="170"/>
        <v>#VALUE!</v>
      </c>
      <c r="AD480" s="79" t="e">
        <f t="shared" si="164"/>
        <v>#VALUE!</v>
      </c>
      <c r="AE480" s="73" t="str">
        <f t="shared" si="171"/>
        <v>missing data</v>
      </c>
      <c r="AF480" s="80" t="str">
        <f t="shared" si="163"/>
        <v>missing data</v>
      </c>
      <c r="AG480" s="81" t="e">
        <f t="shared" si="154"/>
        <v>#VALUE!</v>
      </c>
      <c r="AH480" s="81" t="e">
        <f t="shared" si="155"/>
        <v>#VALUE!</v>
      </c>
    </row>
    <row r="481" spans="1:34" x14ac:dyDescent="0.25">
      <c r="A481" s="114" t="s">
        <v>74</v>
      </c>
      <c r="B481" s="102"/>
      <c r="C481" s="103"/>
      <c r="D481" s="103"/>
      <c r="E481" s="104"/>
      <c r="F481" s="105"/>
      <c r="G481" s="106"/>
      <c r="H481" s="106"/>
      <c r="I481" s="106"/>
      <c r="J481" s="107"/>
      <c r="K481" s="108" t="str">
        <f t="shared" si="156"/>
        <v xml:space="preserve"> </v>
      </c>
      <c r="L481" s="109" t="str">
        <f t="shared" si="157"/>
        <v xml:space="preserve"> </v>
      </c>
      <c r="M481" s="109" t="str">
        <f t="shared" si="158"/>
        <v xml:space="preserve"> </v>
      </c>
      <c r="N481" s="109" t="str">
        <f t="shared" si="159"/>
        <v xml:space="preserve"> </v>
      </c>
      <c r="O481" s="110" t="str">
        <f t="shared" si="160"/>
        <v xml:space="preserve"> </v>
      </c>
      <c r="P481" s="110" t="str">
        <f t="shared" si="161"/>
        <v xml:space="preserve"> </v>
      </c>
      <c r="Q481" s="111" t="str">
        <f t="shared" si="162"/>
        <v xml:space="preserve"> </v>
      </c>
      <c r="R481" s="108" t="e">
        <f t="shared" si="165"/>
        <v>#VALUE!</v>
      </c>
      <c r="S481" s="112" t="e">
        <f t="shared" si="166"/>
        <v>#VALUE!</v>
      </c>
      <c r="T481" s="72" t="e">
        <f t="shared" si="167"/>
        <v>#VALUE!</v>
      </c>
      <c r="U481" s="73" t="str">
        <f t="shared" si="168"/>
        <v>donnée(s) manquante(s)</v>
      </c>
      <c r="V481" s="74" t="str">
        <f t="shared" si="169"/>
        <v>donnée(s) manquante(s)</v>
      </c>
      <c r="W481" s="75" t="str">
        <f t="shared" si="152"/>
        <v xml:space="preserve"> </v>
      </c>
      <c r="X481" s="75" t="str">
        <f>IF(ISBLANK(I481)," ",IF(I481&lt;=Scenario!$C$3,0,IF(I481&lt;=Scenario!$C$5,1,IF(I481&lt;=Scenario!$C$6,2,IF(I481&lt;=Scenario!$C$7,3,IF(I481&lt;=Scenario!$C$8,4,5))))))</f>
        <v xml:space="preserve"> </v>
      </c>
      <c r="Y481" s="75" t="str">
        <f>IF(ISBLANK(J481)," ",IF(ROUND(J481,2)&lt;=Scenario!$G$3,0,IF(ROUND(J481,2)&lt;=Scenario!$G$5,1,IF(ROUND(J481,2)&lt;=Scenario!$G$6,2,IF(ROUND(J481,2)&lt;=Scenario!$G$7,3,IF(ROUND(J481,2)&lt;=Scenario!$G$8,4,IF(ROUND(J481,2)&lt;=Scenario!$G$9,5,IF(ROUND(J481,2)&lt;=Scenario!$G$10,6,7))))))))</f>
        <v xml:space="preserve"> </v>
      </c>
      <c r="Z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81" t="e">
        <f t="shared" si="153"/>
        <v>#VALUE!</v>
      </c>
      <c r="AC481" s="78" t="e">
        <f t="shared" si="170"/>
        <v>#VALUE!</v>
      </c>
      <c r="AD481" s="79" t="e">
        <f t="shared" si="164"/>
        <v>#VALUE!</v>
      </c>
      <c r="AE481" s="73" t="str">
        <f t="shared" si="171"/>
        <v>missing data</v>
      </c>
      <c r="AF481" s="80" t="str">
        <f t="shared" si="163"/>
        <v>missing data</v>
      </c>
      <c r="AG481" s="81" t="e">
        <f t="shared" si="154"/>
        <v>#VALUE!</v>
      </c>
      <c r="AH481" s="81" t="e">
        <f t="shared" si="155"/>
        <v>#VALUE!</v>
      </c>
    </row>
    <row r="482" spans="1:34" x14ac:dyDescent="0.25">
      <c r="A482" s="114" t="s">
        <v>74</v>
      </c>
      <c r="B482" s="102"/>
      <c r="C482" s="103"/>
      <c r="D482" s="103"/>
      <c r="E482" s="104"/>
      <c r="F482" s="105"/>
      <c r="G482" s="106"/>
      <c r="H482" s="106"/>
      <c r="I482" s="106"/>
      <c r="J482" s="107"/>
      <c r="K482" s="108" t="str">
        <f t="shared" si="156"/>
        <v xml:space="preserve"> </v>
      </c>
      <c r="L482" s="109" t="str">
        <f t="shared" si="157"/>
        <v xml:space="preserve"> </v>
      </c>
      <c r="M482" s="109" t="str">
        <f t="shared" si="158"/>
        <v xml:space="preserve"> </v>
      </c>
      <c r="N482" s="109" t="str">
        <f t="shared" si="159"/>
        <v xml:space="preserve"> </v>
      </c>
      <c r="O482" s="110" t="str">
        <f t="shared" si="160"/>
        <v xml:space="preserve"> </v>
      </c>
      <c r="P482" s="110" t="str">
        <f t="shared" si="161"/>
        <v xml:space="preserve"> </v>
      </c>
      <c r="Q482" s="111" t="str">
        <f t="shared" si="162"/>
        <v xml:space="preserve"> </v>
      </c>
      <c r="R482" s="108" t="e">
        <f t="shared" si="165"/>
        <v>#VALUE!</v>
      </c>
      <c r="S482" s="112" t="e">
        <f t="shared" si="166"/>
        <v>#VALUE!</v>
      </c>
      <c r="T482" s="72" t="e">
        <f t="shared" si="167"/>
        <v>#VALUE!</v>
      </c>
      <c r="U482" s="73" t="str">
        <f t="shared" si="168"/>
        <v>donnée(s) manquante(s)</v>
      </c>
      <c r="V482" s="74" t="str">
        <f t="shared" si="169"/>
        <v>donnée(s) manquante(s)</v>
      </c>
      <c r="W482" s="75" t="str">
        <f t="shared" si="152"/>
        <v xml:space="preserve"> </v>
      </c>
      <c r="X482" s="75" t="str">
        <f>IF(ISBLANK(I482)," ",IF(I482&lt;=Scenario!$C$3,0,IF(I482&lt;=Scenario!$C$5,1,IF(I482&lt;=Scenario!$C$6,2,IF(I482&lt;=Scenario!$C$7,3,IF(I482&lt;=Scenario!$C$8,4,5))))))</f>
        <v xml:space="preserve"> </v>
      </c>
      <c r="Y482" s="75" t="str">
        <f>IF(ISBLANK(J482)," ",IF(ROUND(J482,2)&lt;=Scenario!$G$3,0,IF(ROUND(J482,2)&lt;=Scenario!$G$5,1,IF(ROUND(J482,2)&lt;=Scenario!$G$6,2,IF(ROUND(J482,2)&lt;=Scenario!$G$7,3,IF(ROUND(J482,2)&lt;=Scenario!$G$8,4,IF(ROUND(J482,2)&lt;=Scenario!$G$9,5,IF(ROUND(J482,2)&lt;=Scenario!$G$10,6,7))))))))</f>
        <v xml:space="preserve"> </v>
      </c>
      <c r="Z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81" t="e">
        <f t="shared" si="153"/>
        <v>#VALUE!</v>
      </c>
      <c r="AC482" s="78" t="e">
        <f t="shared" si="170"/>
        <v>#VALUE!</v>
      </c>
      <c r="AD482" s="79" t="e">
        <f t="shared" si="164"/>
        <v>#VALUE!</v>
      </c>
      <c r="AE482" s="73" t="str">
        <f t="shared" si="171"/>
        <v>missing data</v>
      </c>
      <c r="AF482" s="80" t="str">
        <f t="shared" si="163"/>
        <v>missing data</v>
      </c>
      <c r="AG482" s="81" t="e">
        <f t="shared" si="154"/>
        <v>#VALUE!</v>
      </c>
      <c r="AH482" s="81" t="e">
        <f t="shared" si="155"/>
        <v>#VALUE!</v>
      </c>
    </row>
    <row r="483" spans="1:34" x14ac:dyDescent="0.25">
      <c r="A483" s="114" t="s">
        <v>74</v>
      </c>
      <c r="B483" s="102"/>
      <c r="C483" s="103"/>
      <c r="D483" s="103"/>
      <c r="E483" s="104"/>
      <c r="F483" s="105"/>
      <c r="G483" s="106"/>
      <c r="H483" s="106"/>
      <c r="I483" s="106"/>
      <c r="J483" s="107"/>
      <c r="K483" s="108" t="str">
        <f t="shared" si="156"/>
        <v xml:space="preserve"> </v>
      </c>
      <c r="L483" s="109" t="str">
        <f t="shared" si="157"/>
        <v xml:space="preserve"> </v>
      </c>
      <c r="M483" s="109" t="str">
        <f t="shared" si="158"/>
        <v xml:space="preserve"> </v>
      </c>
      <c r="N483" s="109" t="str">
        <f t="shared" si="159"/>
        <v xml:space="preserve"> </v>
      </c>
      <c r="O483" s="110" t="str">
        <f t="shared" si="160"/>
        <v xml:space="preserve"> </v>
      </c>
      <c r="P483" s="110" t="str">
        <f t="shared" si="161"/>
        <v xml:space="preserve"> </v>
      </c>
      <c r="Q483" s="111" t="str">
        <f t="shared" si="162"/>
        <v xml:space="preserve"> </v>
      </c>
      <c r="R483" s="108" t="e">
        <f t="shared" si="165"/>
        <v>#VALUE!</v>
      </c>
      <c r="S483" s="112" t="e">
        <f t="shared" si="166"/>
        <v>#VALUE!</v>
      </c>
      <c r="T483" s="72" t="e">
        <f t="shared" si="167"/>
        <v>#VALUE!</v>
      </c>
      <c r="U483" s="73" t="str">
        <f t="shared" si="168"/>
        <v>donnée(s) manquante(s)</v>
      </c>
      <c r="V483" s="74" t="str">
        <f t="shared" si="169"/>
        <v>donnée(s) manquante(s)</v>
      </c>
      <c r="W483" s="75" t="str">
        <f t="shared" si="152"/>
        <v xml:space="preserve"> </v>
      </c>
      <c r="X483" s="75" t="str">
        <f>IF(ISBLANK(I483)," ",IF(I483&lt;=Scenario!$C$3,0,IF(I483&lt;=Scenario!$C$5,1,IF(I483&lt;=Scenario!$C$6,2,IF(I483&lt;=Scenario!$C$7,3,IF(I483&lt;=Scenario!$C$8,4,5))))))</f>
        <v xml:space="preserve"> </v>
      </c>
      <c r="Y483" s="75" t="str">
        <f>IF(ISBLANK(J483)," ",IF(ROUND(J483,2)&lt;=Scenario!$G$3,0,IF(ROUND(J483,2)&lt;=Scenario!$G$5,1,IF(ROUND(J483,2)&lt;=Scenario!$G$6,2,IF(ROUND(J483,2)&lt;=Scenario!$G$7,3,IF(ROUND(J483,2)&lt;=Scenario!$G$8,4,IF(ROUND(J483,2)&lt;=Scenario!$G$9,5,IF(ROUND(J483,2)&lt;=Scenario!$G$10,6,7))))))))</f>
        <v xml:space="preserve"> </v>
      </c>
      <c r="Z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81" t="e">
        <f t="shared" si="153"/>
        <v>#VALUE!</v>
      </c>
      <c r="AC483" s="78" t="e">
        <f t="shared" si="170"/>
        <v>#VALUE!</v>
      </c>
      <c r="AD483" s="79" t="e">
        <f t="shared" si="164"/>
        <v>#VALUE!</v>
      </c>
      <c r="AE483" s="73" t="str">
        <f t="shared" si="171"/>
        <v>missing data</v>
      </c>
      <c r="AF483" s="80" t="str">
        <f t="shared" si="163"/>
        <v>missing data</v>
      </c>
      <c r="AG483" s="81" t="e">
        <f t="shared" si="154"/>
        <v>#VALUE!</v>
      </c>
      <c r="AH483" s="81" t="e">
        <f t="shared" si="155"/>
        <v>#VALUE!</v>
      </c>
    </row>
    <row r="484" spans="1:34" x14ac:dyDescent="0.25">
      <c r="A484" s="114" t="s">
        <v>74</v>
      </c>
      <c r="B484" s="102"/>
      <c r="C484" s="103"/>
      <c r="D484" s="103"/>
      <c r="E484" s="104"/>
      <c r="F484" s="105"/>
      <c r="G484" s="106"/>
      <c r="H484" s="106"/>
      <c r="I484" s="106"/>
      <c r="J484" s="107"/>
      <c r="K484" s="108" t="str">
        <f t="shared" si="156"/>
        <v xml:space="preserve"> </v>
      </c>
      <c r="L484" s="109" t="str">
        <f t="shared" si="157"/>
        <v xml:space="preserve"> </v>
      </c>
      <c r="M484" s="109" t="str">
        <f t="shared" si="158"/>
        <v xml:space="preserve"> </v>
      </c>
      <c r="N484" s="109" t="str">
        <f t="shared" si="159"/>
        <v xml:space="preserve"> </v>
      </c>
      <c r="O484" s="110" t="str">
        <f t="shared" si="160"/>
        <v xml:space="preserve"> </v>
      </c>
      <c r="P484" s="110" t="str">
        <f t="shared" si="161"/>
        <v xml:space="preserve"> </v>
      </c>
      <c r="Q484" s="111" t="str">
        <f t="shared" si="162"/>
        <v xml:space="preserve"> </v>
      </c>
      <c r="R484" s="108" t="e">
        <f t="shared" si="165"/>
        <v>#VALUE!</v>
      </c>
      <c r="S484" s="112" t="e">
        <f t="shared" si="166"/>
        <v>#VALUE!</v>
      </c>
      <c r="T484" s="72" t="e">
        <f t="shared" si="167"/>
        <v>#VALUE!</v>
      </c>
      <c r="U484" s="73" t="str">
        <f t="shared" si="168"/>
        <v>donnée(s) manquante(s)</v>
      </c>
      <c r="V484" s="74" t="str">
        <f t="shared" si="169"/>
        <v>donnée(s) manquante(s)</v>
      </c>
      <c r="W484" s="75" t="str">
        <f t="shared" si="152"/>
        <v xml:space="preserve"> </v>
      </c>
      <c r="X484" s="75" t="str">
        <f>IF(ISBLANK(I484)," ",IF(I484&lt;=Scenario!$C$3,0,IF(I484&lt;=Scenario!$C$5,1,IF(I484&lt;=Scenario!$C$6,2,IF(I484&lt;=Scenario!$C$7,3,IF(I484&lt;=Scenario!$C$8,4,5))))))</f>
        <v xml:space="preserve"> </v>
      </c>
      <c r="Y484" s="75" t="str">
        <f>IF(ISBLANK(J484)," ",IF(ROUND(J484,2)&lt;=Scenario!$G$3,0,IF(ROUND(J484,2)&lt;=Scenario!$G$5,1,IF(ROUND(J484,2)&lt;=Scenario!$G$6,2,IF(ROUND(J484,2)&lt;=Scenario!$G$7,3,IF(ROUND(J484,2)&lt;=Scenario!$G$8,4,IF(ROUND(J484,2)&lt;=Scenario!$G$9,5,IF(ROUND(J484,2)&lt;=Scenario!$G$10,6,7))))))))</f>
        <v xml:space="preserve"> </v>
      </c>
      <c r="Z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81" t="e">
        <f t="shared" si="153"/>
        <v>#VALUE!</v>
      </c>
      <c r="AC484" s="78" t="e">
        <f t="shared" si="170"/>
        <v>#VALUE!</v>
      </c>
      <c r="AD484" s="79" t="e">
        <f t="shared" si="164"/>
        <v>#VALUE!</v>
      </c>
      <c r="AE484" s="73" t="str">
        <f t="shared" si="171"/>
        <v>missing data</v>
      </c>
      <c r="AF484" s="80" t="str">
        <f t="shared" si="163"/>
        <v>missing data</v>
      </c>
      <c r="AG484" s="81" t="e">
        <f t="shared" si="154"/>
        <v>#VALUE!</v>
      </c>
      <c r="AH484" s="81" t="e">
        <f t="shared" si="155"/>
        <v>#VALUE!</v>
      </c>
    </row>
    <row r="485" spans="1:34" x14ac:dyDescent="0.25">
      <c r="A485" s="114" t="s">
        <v>74</v>
      </c>
      <c r="B485" s="102"/>
      <c r="C485" s="103"/>
      <c r="D485" s="103"/>
      <c r="E485" s="104"/>
      <c r="F485" s="105"/>
      <c r="G485" s="106"/>
      <c r="H485" s="106"/>
      <c r="I485" s="106"/>
      <c r="J485" s="107"/>
      <c r="K485" s="108" t="str">
        <f t="shared" si="156"/>
        <v xml:space="preserve"> </v>
      </c>
      <c r="L485" s="109" t="str">
        <f t="shared" si="157"/>
        <v xml:space="preserve"> </v>
      </c>
      <c r="M485" s="109" t="str">
        <f t="shared" si="158"/>
        <v xml:space="preserve"> </v>
      </c>
      <c r="N485" s="109" t="str">
        <f t="shared" si="159"/>
        <v xml:space="preserve"> </v>
      </c>
      <c r="O485" s="110" t="str">
        <f t="shared" si="160"/>
        <v xml:space="preserve"> </v>
      </c>
      <c r="P485" s="110" t="str">
        <f t="shared" si="161"/>
        <v xml:space="preserve"> </v>
      </c>
      <c r="Q485" s="111" t="str">
        <f t="shared" si="162"/>
        <v xml:space="preserve"> </v>
      </c>
      <c r="R485" s="108" t="e">
        <f t="shared" si="165"/>
        <v>#VALUE!</v>
      </c>
      <c r="S485" s="112" t="e">
        <f t="shared" si="166"/>
        <v>#VALUE!</v>
      </c>
      <c r="T485" s="72" t="e">
        <f t="shared" si="167"/>
        <v>#VALUE!</v>
      </c>
      <c r="U485" s="73" t="str">
        <f t="shared" si="168"/>
        <v>donnée(s) manquante(s)</v>
      </c>
      <c r="V485" s="74" t="str">
        <f t="shared" si="169"/>
        <v>donnée(s) manquante(s)</v>
      </c>
      <c r="W485" s="75" t="str">
        <f t="shared" si="152"/>
        <v xml:space="preserve"> </v>
      </c>
      <c r="X485" s="75" t="str">
        <f>IF(ISBLANK(I485)," ",IF(I485&lt;=Scenario!$C$3,0,IF(I485&lt;=Scenario!$C$5,1,IF(I485&lt;=Scenario!$C$6,2,IF(I485&lt;=Scenario!$C$7,3,IF(I485&lt;=Scenario!$C$8,4,5))))))</f>
        <v xml:space="preserve"> </v>
      </c>
      <c r="Y485" s="75" t="str">
        <f>IF(ISBLANK(J485)," ",IF(ROUND(J485,2)&lt;=Scenario!$G$3,0,IF(ROUND(J485,2)&lt;=Scenario!$G$5,1,IF(ROUND(J485,2)&lt;=Scenario!$G$6,2,IF(ROUND(J485,2)&lt;=Scenario!$G$7,3,IF(ROUND(J485,2)&lt;=Scenario!$G$8,4,IF(ROUND(J485,2)&lt;=Scenario!$G$9,5,IF(ROUND(J485,2)&lt;=Scenario!$G$10,6,7))))))))</f>
        <v xml:space="preserve"> </v>
      </c>
      <c r="Z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81" t="e">
        <f t="shared" si="153"/>
        <v>#VALUE!</v>
      </c>
      <c r="AC485" s="78" t="e">
        <f t="shared" si="170"/>
        <v>#VALUE!</v>
      </c>
      <c r="AD485" s="79" t="e">
        <f t="shared" si="164"/>
        <v>#VALUE!</v>
      </c>
      <c r="AE485" s="73" t="str">
        <f t="shared" si="171"/>
        <v>missing data</v>
      </c>
      <c r="AF485" s="80" t="str">
        <f t="shared" si="163"/>
        <v>missing data</v>
      </c>
      <c r="AG485" s="81" t="e">
        <f t="shared" si="154"/>
        <v>#VALUE!</v>
      </c>
      <c r="AH485" s="81" t="e">
        <f t="shared" si="155"/>
        <v>#VALUE!</v>
      </c>
    </row>
    <row r="486" spans="1:34" x14ac:dyDescent="0.25">
      <c r="A486" s="114" t="s">
        <v>74</v>
      </c>
      <c r="B486" s="102"/>
      <c r="C486" s="103"/>
      <c r="D486" s="103"/>
      <c r="E486" s="104"/>
      <c r="F486" s="105"/>
      <c r="G486" s="106"/>
      <c r="H486" s="106"/>
      <c r="I486" s="106"/>
      <c r="J486" s="107"/>
      <c r="K486" s="108" t="str">
        <f t="shared" si="156"/>
        <v xml:space="preserve"> </v>
      </c>
      <c r="L486" s="109" t="str">
        <f t="shared" si="157"/>
        <v xml:space="preserve"> </v>
      </c>
      <c r="M486" s="109" t="str">
        <f t="shared" si="158"/>
        <v xml:space="preserve"> </v>
      </c>
      <c r="N486" s="109" t="str">
        <f t="shared" si="159"/>
        <v xml:space="preserve"> </v>
      </c>
      <c r="O486" s="110" t="str">
        <f t="shared" si="160"/>
        <v xml:space="preserve"> </v>
      </c>
      <c r="P486" s="110" t="str">
        <f t="shared" si="161"/>
        <v xml:space="preserve"> </v>
      </c>
      <c r="Q486" s="111" t="str">
        <f t="shared" si="162"/>
        <v xml:space="preserve"> </v>
      </c>
      <c r="R486" s="108" t="e">
        <f t="shared" si="165"/>
        <v>#VALUE!</v>
      </c>
      <c r="S486" s="112" t="e">
        <f t="shared" si="166"/>
        <v>#VALUE!</v>
      </c>
      <c r="T486" s="72" t="e">
        <f t="shared" si="167"/>
        <v>#VALUE!</v>
      </c>
      <c r="U486" s="73" t="str">
        <f t="shared" si="168"/>
        <v>donnée(s) manquante(s)</v>
      </c>
      <c r="V486" s="74" t="str">
        <f t="shared" si="169"/>
        <v>donnée(s) manquante(s)</v>
      </c>
      <c r="W486" s="75" t="str">
        <f t="shared" si="152"/>
        <v xml:space="preserve"> </v>
      </c>
      <c r="X486" s="75" t="str">
        <f>IF(ISBLANK(I486)," ",IF(I486&lt;=Scenario!$C$3,0,IF(I486&lt;=Scenario!$C$5,1,IF(I486&lt;=Scenario!$C$6,2,IF(I486&lt;=Scenario!$C$7,3,IF(I486&lt;=Scenario!$C$8,4,5))))))</f>
        <v xml:space="preserve"> </v>
      </c>
      <c r="Y486" s="75" t="str">
        <f>IF(ISBLANK(J486)," ",IF(ROUND(J486,2)&lt;=Scenario!$G$3,0,IF(ROUND(J486,2)&lt;=Scenario!$G$5,1,IF(ROUND(J486,2)&lt;=Scenario!$G$6,2,IF(ROUND(J486,2)&lt;=Scenario!$G$7,3,IF(ROUND(J486,2)&lt;=Scenario!$G$8,4,IF(ROUND(J486,2)&lt;=Scenario!$G$9,5,IF(ROUND(J486,2)&lt;=Scenario!$G$10,6,7))))))))</f>
        <v xml:space="preserve"> </v>
      </c>
      <c r="Z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81" t="e">
        <f t="shared" si="153"/>
        <v>#VALUE!</v>
      </c>
      <c r="AC486" s="78" t="e">
        <f t="shared" si="170"/>
        <v>#VALUE!</v>
      </c>
      <c r="AD486" s="79" t="e">
        <f t="shared" si="164"/>
        <v>#VALUE!</v>
      </c>
      <c r="AE486" s="73" t="str">
        <f t="shared" si="171"/>
        <v>missing data</v>
      </c>
      <c r="AF486" s="80" t="str">
        <f t="shared" si="163"/>
        <v>missing data</v>
      </c>
      <c r="AG486" s="81" t="e">
        <f t="shared" si="154"/>
        <v>#VALUE!</v>
      </c>
      <c r="AH486" s="81" t="e">
        <f t="shared" si="155"/>
        <v>#VALUE!</v>
      </c>
    </row>
    <row r="487" spans="1:34" x14ac:dyDescent="0.25">
      <c r="A487" s="114" t="s">
        <v>74</v>
      </c>
      <c r="B487" s="102"/>
      <c r="C487" s="103"/>
      <c r="D487" s="103"/>
      <c r="E487" s="104"/>
      <c r="F487" s="105"/>
      <c r="G487" s="106"/>
      <c r="H487" s="106"/>
      <c r="I487" s="106"/>
      <c r="J487" s="107"/>
      <c r="K487" s="108" t="str">
        <f t="shared" si="156"/>
        <v xml:space="preserve"> </v>
      </c>
      <c r="L487" s="109" t="str">
        <f t="shared" si="157"/>
        <v xml:space="preserve"> </v>
      </c>
      <c r="M487" s="109" t="str">
        <f t="shared" si="158"/>
        <v xml:space="preserve"> </v>
      </c>
      <c r="N487" s="109" t="str">
        <f t="shared" si="159"/>
        <v xml:space="preserve"> </v>
      </c>
      <c r="O487" s="110" t="str">
        <f t="shared" si="160"/>
        <v xml:space="preserve"> </v>
      </c>
      <c r="P487" s="110" t="str">
        <f t="shared" si="161"/>
        <v xml:space="preserve"> </v>
      </c>
      <c r="Q487" s="111" t="str">
        <f t="shared" si="162"/>
        <v xml:space="preserve"> </v>
      </c>
      <c r="R487" s="108" t="e">
        <f t="shared" si="165"/>
        <v>#VALUE!</v>
      </c>
      <c r="S487" s="112" t="e">
        <f t="shared" si="166"/>
        <v>#VALUE!</v>
      </c>
      <c r="T487" s="72" t="e">
        <f t="shared" si="167"/>
        <v>#VALUE!</v>
      </c>
      <c r="U487" s="73" t="str">
        <f t="shared" si="168"/>
        <v>donnée(s) manquante(s)</v>
      </c>
      <c r="V487" s="74" t="str">
        <f t="shared" si="169"/>
        <v>donnée(s) manquante(s)</v>
      </c>
      <c r="W487" s="75" t="str">
        <f t="shared" si="152"/>
        <v xml:space="preserve"> </v>
      </c>
      <c r="X487" s="75" t="str">
        <f>IF(ISBLANK(I487)," ",IF(I487&lt;=Scenario!$C$3,0,IF(I487&lt;=Scenario!$C$5,1,IF(I487&lt;=Scenario!$C$6,2,IF(I487&lt;=Scenario!$C$7,3,IF(I487&lt;=Scenario!$C$8,4,5))))))</f>
        <v xml:space="preserve"> </v>
      </c>
      <c r="Y487" s="75" t="str">
        <f>IF(ISBLANK(J487)," ",IF(ROUND(J487,2)&lt;=Scenario!$G$3,0,IF(ROUND(J487,2)&lt;=Scenario!$G$5,1,IF(ROUND(J487,2)&lt;=Scenario!$G$6,2,IF(ROUND(J487,2)&lt;=Scenario!$G$7,3,IF(ROUND(J487,2)&lt;=Scenario!$G$8,4,IF(ROUND(J487,2)&lt;=Scenario!$G$9,5,IF(ROUND(J487,2)&lt;=Scenario!$G$10,6,7))))))))</f>
        <v xml:space="preserve"> </v>
      </c>
      <c r="Z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81" t="e">
        <f t="shared" si="153"/>
        <v>#VALUE!</v>
      </c>
      <c r="AC487" s="78" t="e">
        <f t="shared" si="170"/>
        <v>#VALUE!</v>
      </c>
      <c r="AD487" s="79" t="e">
        <f t="shared" si="164"/>
        <v>#VALUE!</v>
      </c>
      <c r="AE487" s="73" t="str">
        <f t="shared" si="171"/>
        <v>missing data</v>
      </c>
      <c r="AF487" s="80" t="str">
        <f t="shared" si="163"/>
        <v>missing data</v>
      </c>
      <c r="AG487" s="81" t="e">
        <f t="shared" si="154"/>
        <v>#VALUE!</v>
      </c>
      <c r="AH487" s="81" t="e">
        <f t="shared" si="155"/>
        <v>#VALUE!</v>
      </c>
    </row>
    <row r="488" spans="1:34" x14ac:dyDescent="0.25">
      <c r="A488" s="114" t="s">
        <v>74</v>
      </c>
      <c r="B488" s="102"/>
      <c r="C488" s="103"/>
      <c r="D488" s="103"/>
      <c r="E488" s="104"/>
      <c r="F488" s="105"/>
      <c r="G488" s="106"/>
      <c r="H488" s="106"/>
      <c r="I488" s="106"/>
      <c r="J488" s="107"/>
      <c r="K488" s="108" t="str">
        <f t="shared" si="156"/>
        <v xml:space="preserve"> </v>
      </c>
      <c r="L488" s="109" t="str">
        <f t="shared" si="157"/>
        <v xml:space="preserve"> </v>
      </c>
      <c r="M488" s="109" t="str">
        <f t="shared" si="158"/>
        <v xml:space="preserve"> </v>
      </c>
      <c r="N488" s="109" t="str">
        <f t="shared" si="159"/>
        <v xml:space="preserve"> </v>
      </c>
      <c r="O488" s="110" t="str">
        <f t="shared" si="160"/>
        <v xml:space="preserve"> </v>
      </c>
      <c r="P488" s="110" t="str">
        <f t="shared" si="161"/>
        <v xml:space="preserve"> </v>
      </c>
      <c r="Q488" s="111" t="str">
        <f t="shared" si="162"/>
        <v xml:space="preserve"> </v>
      </c>
      <c r="R488" s="108" t="e">
        <f t="shared" si="165"/>
        <v>#VALUE!</v>
      </c>
      <c r="S488" s="112" t="e">
        <f t="shared" si="166"/>
        <v>#VALUE!</v>
      </c>
      <c r="T488" s="72" t="e">
        <f t="shared" si="167"/>
        <v>#VALUE!</v>
      </c>
      <c r="U488" s="73" t="str">
        <f t="shared" si="168"/>
        <v>donnée(s) manquante(s)</v>
      </c>
      <c r="V488" s="74" t="str">
        <f t="shared" si="169"/>
        <v>donnée(s) manquante(s)</v>
      </c>
      <c r="W488" s="75" t="str">
        <f t="shared" si="152"/>
        <v xml:space="preserve"> </v>
      </c>
      <c r="X488" s="75" t="str">
        <f>IF(ISBLANK(I488)," ",IF(I488&lt;=Scenario!$C$3,0,IF(I488&lt;=Scenario!$C$5,1,IF(I488&lt;=Scenario!$C$6,2,IF(I488&lt;=Scenario!$C$7,3,IF(I488&lt;=Scenario!$C$8,4,5))))))</f>
        <v xml:space="preserve"> </v>
      </c>
      <c r="Y488" s="75" t="str">
        <f>IF(ISBLANK(J488)," ",IF(ROUND(J488,2)&lt;=Scenario!$G$3,0,IF(ROUND(J488,2)&lt;=Scenario!$G$5,1,IF(ROUND(J488,2)&lt;=Scenario!$G$6,2,IF(ROUND(J488,2)&lt;=Scenario!$G$7,3,IF(ROUND(J488,2)&lt;=Scenario!$G$8,4,IF(ROUND(J488,2)&lt;=Scenario!$G$9,5,IF(ROUND(J488,2)&lt;=Scenario!$G$10,6,7))))))))</f>
        <v xml:space="preserve"> </v>
      </c>
      <c r="Z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81" t="e">
        <f t="shared" si="153"/>
        <v>#VALUE!</v>
      </c>
      <c r="AC488" s="78" t="e">
        <f t="shared" si="170"/>
        <v>#VALUE!</v>
      </c>
      <c r="AD488" s="79" t="e">
        <f t="shared" si="164"/>
        <v>#VALUE!</v>
      </c>
      <c r="AE488" s="73" t="str">
        <f t="shared" si="171"/>
        <v>missing data</v>
      </c>
      <c r="AF488" s="80" t="str">
        <f t="shared" si="163"/>
        <v>missing data</v>
      </c>
      <c r="AG488" s="81" t="e">
        <f t="shared" si="154"/>
        <v>#VALUE!</v>
      </c>
      <c r="AH488" s="81" t="e">
        <f t="shared" si="155"/>
        <v>#VALUE!</v>
      </c>
    </row>
    <row r="489" spans="1:34" x14ac:dyDescent="0.25">
      <c r="A489" s="114" t="s">
        <v>74</v>
      </c>
      <c r="B489" s="102"/>
      <c r="C489" s="103"/>
      <c r="D489" s="103"/>
      <c r="E489" s="104"/>
      <c r="F489" s="105"/>
      <c r="G489" s="106"/>
      <c r="H489" s="106"/>
      <c r="I489" s="106"/>
      <c r="J489" s="107"/>
      <c r="K489" s="108" t="str">
        <f t="shared" si="156"/>
        <v xml:space="preserve"> </v>
      </c>
      <c r="L489" s="109" t="str">
        <f t="shared" si="157"/>
        <v xml:space="preserve"> </v>
      </c>
      <c r="M489" s="109" t="str">
        <f t="shared" si="158"/>
        <v xml:space="preserve"> </v>
      </c>
      <c r="N489" s="109" t="str">
        <f t="shared" si="159"/>
        <v xml:space="preserve"> </v>
      </c>
      <c r="O489" s="110" t="str">
        <f t="shared" si="160"/>
        <v xml:space="preserve"> </v>
      </c>
      <c r="P489" s="110" t="str">
        <f t="shared" si="161"/>
        <v xml:space="preserve"> </v>
      </c>
      <c r="Q489" s="111" t="str">
        <f t="shared" si="162"/>
        <v xml:space="preserve"> </v>
      </c>
      <c r="R489" s="108" t="e">
        <f t="shared" si="165"/>
        <v>#VALUE!</v>
      </c>
      <c r="S489" s="112" t="e">
        <f t="shared" si="166"/>
        <v>#VALUE!</v>
      </c>
      <c r="T489" s="72" t="e">
        <f t="shared" si="167"/>
        <v>#VALUE!</v>
      </c>
      <c r="U489" s="73" t="str">
        <f t="shared" si="168"/>
        <v>donnée(s) manquante(s)</v>
      </c>
      <c r="V489" s="74" t="str">
        <f t="shared" si="169"/>
        <v>donnée(s) manquante(s)</v>
      </c>
      <c r="W489" s="75" t="str">
        <f t="shared" si="152"/>
        <v xml:space="preserve"> </v>
      </c>
      <c r="X489" s="75" t="str">
        <f>IF(ISBLANK(I489)," ",IF(I489&lt;=Scenario!$C$3,0,IF(I489&lt;=Scenario!$C$5,1,IF(I489&lt;=Scenario!$C$6,2,IF(I489&lt;=Scenario!$C$7,3,IF(I489&lt;=Scenario!$C$8,4,5))))))</f>
        <v xml:space="preserve"> </v>
      </c>
      <c r="Y489" s="75" t="str">
        <f>IF(ISBLANK(J489)," ",IF(ROUND(J489,2)&lt;=Scenario!$G$3,0,IF(ROUND(J489,2)&lt;=Scenario!$G$5,1,IF(ROUND(J489,2)&lt;=Scenario!$G$6,2,IF(ROUND(J489,2)&lt;=Scenario!$G$7,3,IF(ROUND(J489,2)&lt;=Scenario!$G$8,4,IF(ROUND(J489,2)&lt;=Scenario!$G$9,5,IF(ROUND(J489,2)&lt;=Scenario!$G$10,6,7))))))))</f>
        <v xml:space="preserve"> </v>
      </c>
      <c r="Z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81" t="e">
        <f t="shared" si="153"/>
        <v>#VALUE!</v>
      </c>
      <c r="AC489" s="78" t="e">
        <f t="shared" si="170"/>
        <v>#VALUE!</v>
      </c>
      <c r="AD489" s="79" t="e">
        <f t="shared" si="164"/>
        <v>#VALUE!</v>
      </c>
      <c r="AE489" s="73" t="str">
        <f t="shared" si="171"/>
        <v>missing data</v>
      </c>
      <c r="AF489" s="80" t="str">
        <f t="shared" si="163"/>
        <v>missing data</v>
      </c>
      <c r="AG489" s="81" t="e">
        <f t="shared" si="154"/>
        <v>#VALUE!</v>
      </c>
      <c r="AH489" s="81" t="e">
        <f t="shared" si="155"/>
        <v>#VALUE!</v>
      </c>
    </row>
    <row r="490" spans="1:34" x14ac:dyDescent="0.25">
      <c r="A490" s="114" t="s">
        <v>74</v>
      </c>
      <c r="B490" s="102"/>
      <c r="C490" s="103"/>
      <c r="D490" s="103"/>
      <c r="E490" s="104"/>
      <c r="F490" s="105"/>
      <c r="G490" s="106"/>
      <c r="H490" s="106"/>
      <c r="I490" s="106"/>
      <c r="J490" s="107"/>
      <c r="K490" s="108" t="str">
        <f t="shared" si="156"/>
        <v xml:space="preserve"> </v>
      </c>
      <c r="L490" s="109" t="str">
        <f t="shared" si="157"/>
        <v xml:space="preserve"> </v>
      </c>
      <c r="M490" s="109" t="str">
        <f t="shared" si="158"/>
        <v xml:space="preserve"> </v>
      </c>
      <c r="N490" s="109" t="str">
        <f t="shared" si="159"/>
        <v xml:space="preserve"> </v>
      </c>
      <c r="O490" s="110" t="str">
        <f t="shared" si="160"/>
        <v xml:space="preserve"> </v>
      </c>
      <c r="P490" s="110" t="str">
        <f t="shared" si="161"/>
        <v xml:space="preserve"> </v>
      </c>
      <c r="Q490" s="111" t="str">
        <f t="shared" si="162"/>
        <v xml:space="preserve"> </v>
      </c>
      <c r="R490" s="108" t="e">
        <f t="shared" si="165"/>
        <v>#VALUE!</v>
      </c>
      <c r="S490" s="112" t="e">
        <f t="shared" si="166"/>
        <v>#VALUE!</v>
      </c>
      <c r="T490" s="72" t="e">
        <f t="shared" si="167"/>
        <v>#VALUE!</v>
      </c>
      <c r="U490" s="73" t="str">
        <f t="shared" si="168"/>
        <v>donnée(s) manquante(s)</v>
      </c>
      <c r="V490" s="74" t="str">
        <f t="shared" si="169"/>
        <v>donnée(s) manquante(s)</v>
      </c>
      <c r="W490" s="75" t="str">
        <f t="shared" si="152"/>
        <v xml:space="preserve"> </v>
      </c>
      <c r="X490" s="75" t="str">
        <f>IF(ISBLANK(I490)," ",IF(I490&lt;=Scenario!$C$3,0,IF(I490&lt;=Scenario!$C$5,1,IF(I490&lt;=Scenario!$C$6,2,IF(I490&lt;=Scenario!$C$7,3,IF(I490&lt;=Scenario!$C$8,4,5))))))</f>
        <v xml:space="preserve"> </v>
      </c>
      <c r="Y490" s="75" t="str">
        <f>IF(ISBLANK(J490)," ",IF(ROUND(J490,2)&lt;=Scenario!$G$3,0,IF(ROUND(J490,2)&lt;=Scenario!$G$5,1,IF(ROUND(J490,2)&lt;=Scenario!$G$6,2,IF(ROUND(J490,2)&lt;=Scenario!$G$7,3,IF(ROUND(J490,2)&lt;=Scenario!$G$8,4,IF(ROUND(J490,2)&lt;=Scenario!$G$9,5,IF(ROUND(J490,2)&lt;=Scenario!$G$10,6,7))))))))</f>
        <v xml:space="preserve"> </v>
      </c>
      <c r="Z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81" t="e">
        <f t="shared" si="153"/>
        <v>#VALUE!</v>
      </c>
      <c r="AC490" s="78" t="e">
        <f t="shared" si="170"/>
        <v>#VALUE!</v>
      </c>
      <c r="AD490" s="79" t="e">
        <f t="shared" si="164"/>
        <v>#VALUE!</v>
      </c>
      <c r="AE490" s="73" t="str">
        <f t="shared" si="171"/>
        <v>missing data</v>
      </c>
      <c r="AF490" s="80" t="str">
        <f t="shared" si="163"/>
        <v>missing data</v>
      </c>
      <c r="AG490" s="81" t="e">
        <f t="shared" si="154"/>
        <v>#VALUE!</v>
      </c>
      <c r="AH490" s="81" t="e">
        <f t="shared" si="155"/>
        <v>#VALUE!</v>
      </c>
    </row>
    <row r="491" spans="1:34" x14ac:dyDescent="0.25">
      <c r="A491" s="114" t="s">
        <v>74</v>
      </c>
      <c r="B491" s="102"/>
      <c r="C491" s="103"/>
      <c r="D491" s="103"/>
      <c r="E491" s="104"/>
      <c r="F491" s="105"/>
      <c r="G491" s="106"/>
      <c r="H491" s="106"/>
      <c r="I491" s="106"/>
      <c r="J491" s="107"/>
      <c r="K491" s="108" t="str">
        <f t="shared" si="156"/>
        <v xml:space="preserve"> </v>
      </c>
      <c r="L491" s="109" t="str">
        <f t="shared" si="157"/>
        <v xml:space="preserve"> </v>
      </c>
      <c r="M491" s="109" t="str">
        <f t="shared" si="158"/>
        <v xml:space="preserve"> </v>
      </c>
      <c r="N491" s="109" t="str">
        <f t="shared" si="159"/>
        <v xml:space="preserve"> </v>
      </c>
      <c r="O491" s="110" t="str">
        <f t="shared" si="160"/>
        <v xml:space="preserve"> </v>
      </c>
      <c r="P491" s="110" t="str">
        <f t="shared" si="161"/>
        <v xml:space="preserve"> </v>
      </c>
      <c r="Q491" s="111" t="str">
        <f t="shared" si="162"/>
        <v xml:space="preserve"> </v>
      </c>
      <c r="R491" s="108" t="e">
        <f t="shared" si="165"/>
        <v>#VALUE!</v>
      </c>
      <c r="S491" s="112" t="e">
        <f t="shared" si="166"/>
        <v>#VALUE!</v>
      </c>
      <c r="T491" s="72" t="e">
        <f t="shared" si="167"/>
        <v>#VALUE!</v>
      </c>
      <c r="U491" s="73" t="str">
        <f t="shared" si="168"/>
        <v>donnée(s) manquante(s)</v>
      </c>
      <c r="V491" s="74" t="str">
        <f t="shared" si="169"/>
        <v>donnée(s) manquante(s)</v>
      </c>
      <c r="W491" s="75" t="str">
        <f t="shared" si="152"/>
        <v xml:space="preserve"> </v>
      </c>
      <c r="X491" s="75" t="str">
        <f>IF(ISBLANK(I491)," ",IF(I491&lt;=Scenario!$C$3,0,IF(I491&lt;=Scenario!$C$5,1,IF(I491&lt;=Scenario!$C$6,2,IF(I491&lt;=Scenario!$C$7,3,IF(I491&lt;=Scenario!$C$8,4,5))))))</f>
        <v xml:space="preserve"> </v>
      </c>
      <c r="Y491" s="75" t="str">
        <f>IF(ISBLANK(J491)," ",IF(ROUND(J491,2)&lt;=Scenario!$G$3,0,IF(ROUND(J491,2)&lt;=Scenario!$G$5,1,IF(ROUND(J491,2)&lt;=Scenario!$G$6,2,IF(ROUND(J491,2)&lt;=Scenario!$G$7,3,IF(ROUND(J491,2)&lt;=Scenario!$G$8,4,IF(ROUND(J491,2)&lt;=Scenario!$G$9,5,IF(ROUND(J491,2)&lt;=Scenario!$G$10,6,7))))))))</f>
        <v xml:space="preserve"> </v>
      </c>
      <c r="Z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81" t="e">
        <f t="shared" si="153"/>
        <v>#VALUE!</v>
      </c>
      <c r="AC491" s="78" t="e">
        <f t="shared" si="170"/>
        <v>#VALUE!</v>
      </c>
      <c r="AD491" s="79" t="e">
        <f t="shared" si="164"/>
        <v>#VALUE!</v>
      </c>
      <c r="AE491" s="73" t="str">
        <f t="shared" si="171"/>
        <v>missing data</v>
      </c>
      <c r="AF491" s="80" t="str">
        <f t="shared" si="163"/>
        <v>missing data</v>
      </c>
      <c r="AG491" s="81" t="e">
        <f t="shared" si="154"/>
        <v>#VALUE!</v>
      </c>
      <c r="AH491" s="81" t="e">
        <f t="shared" si="155"/>
        <v>#VALUE!</v>
      </c>
    </row>
    <row r="492" spans="1:34" x14ac:dyDescent="0.25">
      <c r="A492" s="114" t="s">
        <v>74</v>
      </c>
      <c r="B492" s="102"/>
      <c r="C492" s="103"/>
      <c r="D492" s="103"/>
      <c r="E492" s="104"/>
      <c r="F492" s="105"/>
      <c r="G492" s="106"/>
      <c r="H492" s="106"/>
      <c r="I492" s="106"/>
      <c r="J492" s="107"/>
      <c r="K492" s="108" t="str">
        <f t="shared" si="156"/>
        <v xml:space="preserve"> </v>
      </c>
      <c r="L492" s="109" t="str">
        <f t="shared" si="157"/>
        <v xml:space="preserve"> </v>
      </c>
      <c r="M492" s="109" t="str">
        <f t="shared" si="158"/>
        <v xml:space="preserve"> </v>
      </c>
      <c r="N492" s="109" t="str">
        <f t="shared" si="159"/>
        <v xml:space="preserve"> </v>
      </c>
      <c r="O492" s="110" t="str">
        <f t="shared" si="160"/>
        <v xml:space="preserve"> </v>
      </c>
      <c r="P492" s="110" t="str">
        <f t="shared" si="161"/>
        <v xml:space="preserve"> </v>
      </c>
      <c r="Q492" s="111" t="str">
        <f t="shared" si="162"/>
        <v xml:space="preserve"> </v>
      </c>
      <c r="R492" s="108" t="e">
        <f t="shared" si="165"/>
        <v>#VALUE!</v>
      </c>
      <c r="S492" s="112" t="e">
        <f t="shared" si="166"/>
        <v>#VALUE!</v>
      </c>
      <c r="T492" s="72" t="e">
        <f t="shared" si="167"/>
        <v>#VALUE!</v>
      </c>
      <c r="U492" s="73" t="str">
        <f t="shared" si="168"/>
        <v>donnée(s) manquante(s)</v>
      </c>
      <c r="V492" s="74" t="str">
        <f t="shared" si="169"/>
        <v>donnée(s) manquante(s)</v>
      </c>
      <c r="W492" s="75" t="str">
        <f t="shared" si="152"/>
        <v xml:space="preserve"> </v>
      </c>
      <c r="X492" s="75" t="str">
        <f>IF(ISBLANK(I492)," ",IF(I492&lt;=Scenario!$C$3,0,IF(I492&lt;=Scenario!$C$5,1,IF(I492&lt;=Scenario!$C$6,2,IF(I492&lt;=Scenario!$C$7,3,IF(I492&lt;=Scenario!$C$8,4,5))))))</f>
        <v xml:space="preserve"> </v>
      </c>
      <c r="Y492" s="75" t="str">
        <f>IF(ISBLANK(J492)," ",IF(ROUND(J492,2)&lt;=Scenario!$G$3,0,IF(ROUND(J492,2)&lt;=Scenario!$G$5,1,IF(ROUND(J492,2)&lt;=Scenario!$G$6,2,IF(ROUND(J492,2)&lt;=Scenario!$G$7,3,IF(ROUND(J492,2)&lt;=Scenario!$G$8,4,IF(ROUND(J492,2)&lt;=Scenario!$G$9,5,IF(ROUND(J492,2)&lt;=Scenario!$G$10,6,7))))))))</f>
        <v xml:space="preserve"> </v>
      </c>
      <c r="Z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81" t="e">
        <f t="shared" si="153"/>
        <v>#VALUE!</v>
      </c>
      <c r="AC492" s="78" t="e">
        <f t="shared" si="170"/>
        <v>#VALUE!</v>
      </c>
      <c r="AD492" s="79" t="e">
        <f t="shared" si="164"/>
        <v>#VALUE!</v>
      </c>
      <c r="AE492" s="73" t="str">
        <f t="shared" si="171"/>
        <v>missing data</v>
      </c>
      <c r="AF492" s="80" t="str">
        <f t="shared" si="163"/>
        <v>missing data</v>
      </c>
      <c r="AG492" s="81" t="e">
        <f t="shared" si="154"/>
        <v>#VALUE!</v>
      </c>
      <c r="AH492" s="81" t="e">
        <f t="shared" si="155"/>
        <v>#VALUE!</v>
      </c>
    </row>
    <row r="493" spans="1:34" x14ac:dyDescent="0.25">
      <c r="A493" s="114" t="s">
        <v>74</v>
      </c>
      <c r="B493" s="102"/>
      <c r="C493" s="103"/>
      <c r="D493" s="103"/>
      <c r="E493" s="104"/>
      <c r="F493" s="105"/>
      <c r="G493" s="106"/>
      <c r="H493" s="106"/>
      <c r="I493" s="106"/>
      <c r="J493" s="107"/>
      <c r="K493" s="108" t="str">
        <f t="shared" si="156"/>
        <v xml:space="preserve"> </v>
      </c>
      <c r="L493" s="109" t="str">
        <f t="shared" si="157"/>
        <v xml:space="preserve"> </v>
      </c>
      <c r="M493" s="109" t="str">
        <f t="shared" si="158"/>
        <v xml:space="preserve"> </v>
      </c>
      <c r="N493" s="109" t="str">
        <f t="shared" si="159"/>
        <v xml:space="preserve"> </v>
      </c>
      <c r="O493" s="110" t="str">
        <f t="shared" si="160"/>
        <v xml:space="preserve"> </v>
      </c>
      <c r="P493" s="110" t="str">
        <f t="shared" si="161"/>
        <v xml:space="preserve"> </v>
      </c>
      <c r="Q493" s="111" t="str">
        <f t="shared" si="162"/>
        <v xml:space="preserve"> </v>
      </c>
      <c r="R493" s="108" t="e">
        <f t="shared" si="165"/>
        <v>#VALUE!</v>
      </c>
      <c r="S493" s="112" t="e">
        <f t="shared" si="166"/>
        <v>#VALUE!</v>
      </c>
      <c r="T493" s="72" t="e">
        <f t="shared" si="167"/>
        <v>#VALUE!</v>
      </c>
      <c r="U493" s="73" t="str">
        <f t="shared" si="168"/>
        <v>donnée(s) manquante(s)</v>
      </c>
      <c r="V493" s="74" t="str">
        <f t="shared" si="169"/>
        <v>donnée(s) manquante(s)</v>
      </c>
      <c r="W493" s="75" t="str">
        <f t="shared" si="152"/>
        <v xml:space="preserve"> </v>
      </c>
      <c r="X493" s="75" t="str">
        <f>IF(ISBLANK(I493)," ",IF(I493&lt;=Scenario!$C$3,0,IF(I493&lt;=Scenario!$C$5,1,IF(I493&lt;=Scenario!$C$6,2,IF(I493&lt;=Scenario!$C$7,3,IF(I493&lt;=Scenario!$C$8,4,5))))))</f>
        <v xml:space="preserve"> </v>
      </c>
      <c r="Y493" s="75" t="str">
        <f>IF(ISBLANK(J493)," ",IF(ROUND(J493,2)&lt;=Scenario!$G$3,0,IF(ROUND(J493,2)&lt;=Scenario!$G$5,1,IF(ROUND(J493,2)&lt;=Scenario!$G$6,2,IF(ROUND(J493,2)&lt;=Scenario!$G$7,3,IF(ROUND(J493,2)&lt;=Scenario!$G$8,4,IF(ROUND(J493,2)&lt;=Scenario!$G$9,5,IF(ROUND(J493,2)&lt;=Scenario!$G$10,6,7))))))))</f>
        <v xml:space="preserve"> </v>
      </c>
      <c r="Z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81" t="e">
        <f t="shared" si="153"/>
        <v>#VALUE!</v>
      </c>
      <c r="AC493" s="78" t="e">
        <f t="shared" si="170"/>
        <v>#VALUE!</v>
      </c>
      <c r="AD493" s="79" t="e">
        <f t="shared" si="164"/>
        <v>#VALUE!</v>
      </c>
      <c r="AE493" s="73" t="str">
        <f t="shared" si="171"/>
        <v>missing data</v>
      </c>
      <c r="AF493" s="80" t="str">
        <f t="shared" si="163"/>
        <v>missing data</v>
      </c>
      <c r="AG493" s="81" t="e">
        <f t="shared" si="154"/>
        <v>#VALUE!</v>
      </c>
      <c r="AH493" s="81" t="e">
        <f t="shared" si="155"/>
        <v>#VALUE!</v>
      </c>
    </row>
    <row r="494" spans="1:34" x14ac:dyDescent="0.25">
      <c r="A494" s="114" t="s">
        <v>74</v>
      </c>
      <c r="B494" s="102"/>
      <c r="C494" s="103"/>
      <c r="D494" s="103"/>
      <c r="E494" s="104"/>
      <c r="F494" s="105"/>
      <c r="G494" s="106"/>
      <c r="H494" s="106"/>
      <c r="I494" s="106"/>
      <c r="J494" s="107"/>
      <c r="K494" s="108" t="str">
        <f t="shared" si="156"/>
        <v xml:space="preserve"> </v>
      </c>
      <c r="L494" s="109" t="str">
        <f t="shared" si="157"/>
        <v xml:space="preserve"> </v>
      </c>
      <c r="M494" s="109" t="str">
        <f t="shared" si="158"/>
        <v xml:space="preserve"> </v>
      </c>
      <c r="N494" s="109" t="str">
        <f t="shared" si="159"/>
        <v xml:space="preserve"> </v>
      </c>
      <c r="O494" s="110" t="str">
        <f t="shared" si="160"/>
        <v xml:space="preserve"> </v>
      </c>
      <c r="P494" s="110" t="str">
        <f t="shared" si="161"/>
        <v xml:space="preserve"> </v>
      </c>
      <c r="Q494" s="111" t="str">
        <f t="shared" si="162"/>
        <v xml:space="preserve"> </v>
      </c>
      <c r="R494" s="108" t="e">
        <f t="shared" si="165"/>
        <v>#VALUE!</v>
      </c>
      <c r="S494" s="112" t="e">
        <f t="shared" si="166"/>
        <v>#VALUE!</v>
      </c>
      <c r="T494" s="72" t="e">
        <f t="shared" si="167"/>
        <v>#VALUE!</v>
      </c>
      <c r="U494" s="73" t="str">
        <f t="shared" si="168"/>
        <v>donnée(s) manquante(s)</v>
      </c>
      <c r="V494" s="74" t="str">
        <f t="shared" si="169"/>
        <v>donnée(s) manquante(s)</v>
      </c>
      <c r="W494" s="75" t="str">
        <f t="shared" si="152"/>
        <v xml:space="preserve"> </v>
      </c>
      <c r="X494" s="75" t="str">
        <f>IF(ISBLANK(I494)," ",IF(I494&lt;=Scenario!$C$3,0,IF(I494&lt;=Scenario!$C$5,1,IF(I494&lt;=Scenario!$C$6,2,IF(I494&lt;=Scenario!$C$7,3,IF(I494&lt;=Scenario!$C$8,4,5))))))</f>
        <v xml:space="preserve"> </v>
      </c>
      <c r="Y494" s="75" t="str">
        <f>IF(ISBLANK(J494)," ",IF(ROUND(J494,2)&lt;=Scenario!$G$3,0,IF(ROUND(J494,2)&lt;=Scenario!$G$5,1,IF(ROUND(J494,2)&lt;=Scenario!$G$6,2,IF(ROUND(J494,2)&lt;=Scenario!$G$7,3,IF(ROUND(J494,2)&lt;=Scenario!$G$8,4,IF(ROUND(J494,2)&lt;=Scenario!$G$9,5,IF(ROUND(J494,2)&lt;=Scenario!$G$10,6,7))))))))</f>
        <v xml:space="preserve"> </v>
      </c>
      <c r="Z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81" t="e">
        <f t="shared" si="153"/>
        <v>#VALUE!</v>
      </c>
      <c r="AC494" s="78" t="e">
        <f t="shared" si="170"/>
        <v>#VALUE!</v>
      </c>
      <c r="AD494" s="79" t="e">
        <f t="shared" si="164"/>
        <v>#VALUE!</v>
      </c>
      <c r="AE494" s="73" t="str">
        <f t="shared" si="171"/>
        <v>missing data</v>
      </c>
      <c r="AF494" s="80" t="str">
        <f t="shared" si="163"/>
        <v>missing data</v>
      </c>
      <c r="AG494" s="81" t="e">
        <f t="shared" si="154"/>
        <v>#VALUE!</v>
      </c>
      <c r="AH494" s="81" t="e">
        <f t="shared" si="155"/>
        <v>#VALUE!</v>
      </c>
    </row>
    <row r="495" spans="1:34" x14ac:dyDescent="0.25">
      <c r="A495" s="114" t="s">
        <v>74</v>
      </c>
      <c r="B495" s="102"/>
      <c r="C495" s="103"/>
      <c r="D495" s="103"/>
      <c r="E495" s="104"/>
      <c r="F495" s="105"/>
      <c r="G495" s="106"/>
      <c r="H495" s="106"/>
      <c r="I495" s="106"/>
      <c r="J495" s="107"/>
      <c r="K495" s="108" t="str">
        <f t="shared" si="156"/>
        <v xml:space="preserve"> </v>
      </c>
      <c r="L495" s="109" t="str">
        <f t="shared" si="157"/>
        <v xml:space="preserve"> </v>
      </c>
      <c r="M495" s="109" t="str">
        <f t="shared" si="158"/>
        <v xml:space="preserve"> </v>
      </c>
      <c r="N495" s="109" t="str">
        <f t="shared" si="159"/>
        <v xml:space="preserve"> </v>
      </c>
      <c r="O495" s="110" t="str">
        <f t="shared" si="160"/>
        <v xml:space="preserve"> </v>
      </c>
      <c r="P495" s="110" t="str">
        <f t="shared" si="161"/>
        <v xml:space="preserve"> </v>
      </c>
      <c r="Q495" s="111" t="str">
        <f t="shared" si="162"/>
        <v xml:space="preserve"> </v>
      </c>
      <c r="R495" s="108" t="e">
        <f t="shared" si="165"/>
        <v>#VALUE!</v>
      </c>
      <c r="S495" s="112" t="e">
        <f t="shared" si="166"/>
        <v>#VALUE!</v>
      </c>
      <c r="T495" s="72" t="e">
        <f t="shared" si="167"/>
        <v>#VALUE!</v>
      </c>
      <c r="U495" s="73" t="str">
        <f t="shared" si="168"/>
        <v>donnée(s) manquante(s)</v>
      </c>
      <c r="V495" s="74" t="str">
        <f t="shared" si="169"/>
        <v>donnée(s) manquante(s)</v>
      </c>
      <c r="W495" s="75" t="str">
        <f t="shared" si="152"/>
        <v xml:space="preserve"> </v>
      </c>
      <c r="X495" s="75" t="str">
        <f>IF(ISBLANK(I495)," ",IF(I495&lt;=Scenario!$C$3,0,IF(I495&lt;=Scenario!$C$5,1,IF(I495&lt;=Scenario!$C$6,2,IF(I495&lt;=Scenario!$C$7,3,IF(I495&lt;=Scenario!$C$8,4,5))))))</f>
        <v xml:space="preserve"> </v>
      </c>
      <c r="Y495" s="75" t="str">
        <f>IF(ISBLANK(J495)," ",IF(ROUND(J495,2)&lt;=Scenario!$G$3,0,IF(ROUND(J495,2)&lt;=Scenario!$G$5,1,IF(ROUND(J495,2)&lt;=Scenario!$G$6,2,IF(ROUND(J495,2)&lt;=Scenario!$G$7,3,IF(ROUND(J495,2)&lt;=Scenario!$G$8,4,IF(ROUND(J495,2)&lt;=Scenario!$G$9,5,IF(ROUND(J495,2)&lt;=Scenario!$G$10,6,7))))))))</f>
        <v xml:space="preserve"> </v>
      </c>
      <c r="Z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81" t="e">
        <f t="shared" si="153"/>
        <v>#VALUE!</v>
      </c>
      <c r="AC495" s="78" t="e">
        <f t="shared" si="170"/>
        <v>#VALUE!</v>
      </c>
      <c r="AD495" s="79" t="e">
        <f t="shared" si="164"/>
        <v>#VALUE!</v>
      </c>
      <c r="AE495" s="73" t="str">
        <f t="shared" si="171"/>
        <v>missing data</v>
      </c>
      <c r="AF495" s="80" t="str">
        <f t="shared" si="163"/>
        <v>missing data</v>
      </c>
      <c r="AG495" s="81" t="e">
        <f t="shared" si="154"/>
        <v>#VALUE!</v>
      </c>
      <c r="AH495" s="81" t="e">
        <f t="shared" si="155"/>
        <v>#VALUE!</v>
      </c>
    </row>
    <row r="496" spans="1:34" x14ac:dyDescent="0.25">
      <c r="A496" s="114" t="s">
        <v>74</v>
      </c>
      <c r="B496" s="102"/>
      <c r="C496" s="103"/>
      <c r="D496" s="103"/>
      <c r="E496" s="104"/>
      <c r="F496" s="105"/>
      <c r="G496" s="106"/>
      <c r="H496" s="106"/>
      <c r="I496" s="106"/>
      <c r="J496" s="107"/>
      <c r="K496" s="108" t="str">
        <f t="shared" si="156"/>
        <v xml:space="preserve"> </v>
      </c>
      <c r="L496" s="109" t="str">
        <f t="shared" si="157"/>
        <v xml:space="preserve"> </v>
      </c>
      <c r="M496" s="109" t="str">
        <f t="shared" si="158"/>
        <v xml:space="preserve"> </v>
      </c>
      <c r="N496" s="109" t="str">
        <f t="shared" si="159"/>
        <v xml:space="preserve"> </v>
      </c>
      <c r="O496" s="110" t="str">
        <f t="shared" si="160"/>
        <v xml:space="preserve"> </v>
      </c>
      <c r="P496" s="110" t="str">
        <f t="shared" si="161"/>
        <v xml:space="preserve"> </v>
      </c>
      <c r="Q496" s="111" t="str">
        <f t="shared" si="162"/>
        <v xml:space="preserve"> </v>
      </c>
      <c r="R496" s="108" t="e">
        <f t="shared" si="165"/>
        <v>#VALUE!</v>
      </c>
      <c r="S496" s="112" t="e">
        <f t="shared" si="166"/>
        <v>#VALUE!</v>
      </c>
      <c r="T496" s="72" t="e">
        <f t="shared" si="167"/>
        <v>#VALUE!</v>
      </c>
      <c r="U496" s="73" t="str">
        <f t="shared" si="168"/>
        <v>donnée(s) manquante(s)</v>
      </c>
      <c r="V496" s="74" t="str">
        <f t="shared" si="169"/>
        <v>donnée(s) manquante(s)</v>
      </c>
      <c r="W496" s="75" t="str">
        <f t="shared" si="152"/>
        <v xml:space="preserve"> </v>
      </c>
      <c r="X496" s="75" t="str">
        <f>IF(ISBLANK(I496)," ",IF(I496&lt;=Scenario!$C$3,0,IF(I496&lt;=Scenario!$C$5,1,IF(I496&lt;=Scenario!$C$6,2,IF(I496&lt;=Scenario!$C$7,3,IF(I496&lt;=Scenario!$C$8,4,5))))))</f>
        <v xml:space="preserve"> </v>
      </c>
      <c r="Y496" s="75" t="str">
        <f>IF(ISBLANK(J496)," ",IF(ROUND(J496,2)&lt;=Scenario!$G$3,0,IF(ROUND(J496,2)&lt;=Scenario!$G$5,1,IF(ROUND(J496,2)&lt;=Scenario!$G$6,2,IF(ROUND(J496,2)&lt;=Scenario!$G$7,3,IF(ROUND(J496,2)&lt;=Scenario!$G$8,4,IF(ROUND(J496,2)&lt;=Scenario!$G$9,5,IF(ROUND(J496,2)&lt;=Scenario!$G$10,6,7))))))))</f>
        <v xml:space="preserve"> </v>
      </c>
      <c r="Z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81" t="e">
        <f t="shared" si="153"/>
        <v>#VALUE!</v>
      </c>
      <c r="AC496" s="78" t="e">
        <f t="shared" si="170"/>
        <v>#VALUE!</v>
      </c>
      <c r="AD496" s="79" t="e">
        <f t="shared" si="164"/>
        <v>#VALUE!</v>
      </c>
      <c r="AE496" s="73" t="str">
        <f t="shared" si="171"/>
        <v>missing data</v>
      </c>
      <c r="AF496" s="80" t="str">
        <f t="shared" si="163"/>
        <v>missing data</v>
      </c>
      <c r="AG496" s="81" t="e">
        <f t="shared" si="154"/>
        <v>#VALUE!</v>
      </c>
      <c r="AH496" s="81" t="e">
        <f t="shared" si="155"/>
        <v>#VALUE!</v>
      </c>
    </row>
    <row r="497" spans="1:34" x14ac:dyDescent="0.25">
      <c r="A497" s="114" t="s">
        <v>74</v>
      </c>
      <c r="B497" s="102"/>
      <c r="C497" s="103"/>
      <c r="D497" s="103"/>
      <c r="E497" s="104"/>
      <c r="F497" s="105"/>
      <c r="G497" s="106"/>
      <c r="H497" s="106"/>
      <c r="I497" s="106"/>
      <c r="J497" s="107"/>
      <c r="K497" s="108" t="str">
        <f t="shared" si="156"/>
        <v xml:space="preserve"> </v>
      </c>
      <c r="L497" s="109" t="str">
        <f t="shared" si="157"/>
        <v xml:space="preserve"> </v>
      </c>
      <c r="M497" s="109" t="str">
        <f t="shared" si="158"/>
        <v xml:space="preserve"> </v>
      </c>
      <c r="N497" s="109" t="str">
        <f t="shared" si="159"/>
        <v xml:space="preserve"> </v>
      </c>
      <c r="O497" s="110" t="str">
        <f t="shared" si="160"/>
        <v xml:space="preserve"> </v>
      </c>
      <c r="P497" s="110" t="str">
        <f t="shared" si="161"/>
        <v xml:space="preserve"> </v>
      </c>
      <c r="Q497" s="111" t="str">
        <f t="shared" si="162"/>
        <v xml:space="preserve"> </v>
      </c>
      <c r="R497" s="108" t="e">
        <f t="shared" si="165"/>
        <v>#VALUE!</v>
      </c>
      <c r="S497" s="112" t="e">
        <f t="shared" si="166"/>
        <v>#VALUE!</v>
      </c>
      <c r="T497" s="72" t="e">
        <f t="shared" si="167"/>
        <v>#VALUE!</v>
      </c>
      <c r="U497" s="73" t="str">
        <f t="shared" si="168"/>
        <v>donnée(s) manquante(s)</v>
      </c>
      <c r="V497" s="74" t="str">
        <f t="shared" si="169"/>
        <v>donnée(s) manquante(s)</v>
      </c>
      <c r="W497" s="75" t="str">
        <f t="shared" si="152"/>
        <v xml:space="preserve"> </v>
      </c>
      <c r="X497" s="75" t="str">
        <f>IF(ISBLANK(I497)," ",IF(I497&lt;=Scenario!$C$3,0,IF(I497&lt;=Scenario!$C$5,1,IF(I497&lt;=Scenario!$C$6,2,IF(I497&lt;=Scenario!$C$7,3,IF(I497&lt;=Scenario!$C$8,4,5))))))</f>
        <v xml:space="preserve"> </v>
      </c>
      <c r="Y497" s="75" t="str">
        <f>IF(ISBLANK(J497)," ",IF(ROUND(J497,2)&lt;=Scenario!$G$3,0,IF(ROUND(J497,2)&lt;=Scenario!$G$5,1,IF(ROUND(J497,2)&lt;=Scenario!$G$6,2,IF(ROUND(J497,2)&lt;=Scenario!$G$7,3,IF(ROUND(J497,2)&lt;=Scenario!$G$8,4,IF(ROUND(J497,2)&lt;=Scenario!$G$9,5,IF(ROUND(J497,2)&lt;=Scenario!$G$10,6,7))))))))</f>
        <v xml:space="preserve"> </v>
      </c>
      <c r="Z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81" t="e">
        <f t="shared" si="153"/>
        <v>#VALUE!</v>
      </c>
      <c r="AC497" s="78" t="e">
        <f t="shared" si="170"/>
        <v>#VALUE!</v>
      </c>
      <c r="AD497" s="79" t="e">
        <f t="shared" si="164"/>
        <v>#VALUE!</v>
      </c>
      <c r="AE497" s="73" t="str">
        <f t="shared" si="171"/>
        <v>missing data</v>
      </c>
      <c r="AF497" s="80" t="str">
        <f t="shared" si="163"/>
        <v>missing data</v>
      </c>
      <c r="AG497" s="81" t="e">
        <f t="shared" si="154"/>
        <v>#VALUE!</v>
      </c>
      <c r="AH497" s="81" t="e">
        <f t="shared" si="155"/>
        <v>#VALUE!</v>
      </c>
    </row>
    <row r="498" spans="1:34" x14ac:dyDescent="0.25">
      <c r="A498" s="114" t="s">
        <v>74</v>
      </c>
      <c r="B498" s="102"/>
      <c r="C498" s="103"/>
      <c r="D498" s="103"/>
      <c r="E498" s="104"/>
      <c r="F498" s="105"/>
      <c r="G498" s="106"/>
      <c r="H498" s="106"/>
      <c r="I498" s="106"/>
      <c r="J498" s="107"/>
      <c r="K498" s="108" t="str">
        <f t="shared" si="156"/>
        <v xml:space="preserve"> </v>
      </c>
      <c r="L498" s="109" t="str">
        <f t="shared" si="157"/>
        <v xml:space="preserve"> </v>
      </c>
      <c r="M498" s="109" t="str">
        <f t="shared" si="158"/>
        <v xml:space="preserve"> </v>
      </c>
      <c r="N498" s="109" t="str">
        <f t="shared" si="159"/>
        <v xml:space="preserve"> </v>
      </c>
      <c r="O498" s="110" t="str">
        <f t="shared" si="160"/>
        <v xml:space="preserve"> </v>
      </c>
      <c r="P498" s="110" t="str">
        <f t="shared" si="161"/>
        <v xml:space="preserve"> </v>
      </c>
      <c r="Q498" s="111" t="str">
        <f t="shared" si="162"/>
        <v xml:space="preserve"> </v>
      </c>
      <c r="R498" s="108" t="e">
        <f t="shared" si="165"/>
        <v>#VALUE!</v>
      </c>
      <c r="S498" s="112" t="e">
        <f t="shared" si="166"/>
        <v>#VALUE!</v>
      </c>
      <c r="T498" s="72" t="e">
        <f t="shared" si="167"/>
        <v>#VALUE!</v>
      </c>
      <c r="U498" s="73" t="str">
        <f t="shared" si="168"/>
        <v>donnée(s) manquante(s)</v>
      </c>
      <c r="V498" s="74" t="str">
        <f t="shared" si="169"/>
        <v>donnée(s) manquante(s)</v>
      </c>
      <c r="W498" s="75" t="str">
        <f t="shared" si="152"/>
        <v xml:space="preserve"> </v>
      </c>
      <c r="X498" s="75" t="str">
        <f>IF(ISBLANK(I498)," ",IF(I498&lt;=Scenario!$C$3,0,IF(I498&lt;=Scenario!$C$5,1,IF(I498&lt;=Scenario!$C$6,2,IF(I498&lt;=Scenario!$C$7,3,IF(I498&lt;=Scenario!$C$8,4,5))))))</f>
        <v xml:space="preserve"> </v>
      </c>
      <c r="Y498" s="75" t="str">
        <f>IF(ISBLANK(J498)," ",IF(ROUND(J498,2)&lt;=Scenario!$G$3,0,IF(ROUND(J498,2)&lt;=Scenario!$G$5,1,IF(ROUND(J498,2)&lt;=Scenario!$G$6,2,IF(ROUND(J498,2)&lt;=Scenario!$G$7,3,IF(ROUND(J498,2)&lt;=Scenario!$G$8,4,IF(ROUND(J498,2)&lt;=Scenario!$G$9,5,IF(ROUND(J498,2)&lt;=Scenario!$G$10,6,7))))))))</f>
        <v xml:space="preserve"> </v>
      </c>
      <c r="Z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81" t="e">
        <f t="shared" si="153"/>
        <v>#VALUE!</v>
      </c>
      <c r="AC498" s="78" t="e">
        <f t="shared" si="170"/>
        <v>#VALUE!</v>
      </c>
      <c r="AD498" s="79" t="e">
        <f t="shared" si="164"/>
        <v>#VALUE!</v>
      </c>
      <c r="AE498" s="73" t="str">
        <f t="shared" si="171"/>
        <v>missing data</v>
      </c>
      <c r="AF498" s="80" t="str">
        <f t="shared" si="163"/>
        <v>missing data</v>
      </c>
      <c r="AG498" s="81" t="e">
        <f t="shared" si="154"/>
        <v>#VALUE!</v>
      </c>
      <c r="AH498" s="81" t="e">
        <f t="shared" si="155"/>
        <v>#VALUE!</v>
      </c>
    </row>
    <row r="499" spans="1:34" x14ac:dyDescent="0.25">
      <c r="A499" s="114" t="s">
        <v>74</v>
      </c>
      <c r="B499" s="102"/>
      <c r="C499" s="103"/>
      <c r="D499" s="103"/>
      <c r="E499" s="104"/>
      <c r="F499" s="105"/>
      <c r="G499" s="106"/>
      <c r="H499" s="106"/>
      <c r="I499" s="106"/>
      <c r="J499" s="107"/>
      <c r="K499" s="108" t="str">
        <f t="shared" si="156"/>
        <v xml:space="preserve"> </v>
      </c>
      <c r="L499" s="109" t="str">
        <f t="shared" si="157"/>
        <v xml:space="preserve"> </v>
      </c>
      <c r="M499" s="109" t="str">
        <f t="shared" si="158"/>
        <v xml:space="preserve"> </v>
      </c>
      <c r="N499" s="109" t="str">
        <f t="shared" si="159"/>
        <v xml:space="preserve"> </v>
      </c>
      <c r="O499" s="110" t="str">
        <f t="shared" si="160"/>
        <v xml:space="preserve"> </v>
      </c>
      <c r="P499" s="110" t="str">
        <f t="shared" si="161"/>
        <v xml:space="preserve"> </v>
      </c>
      <c r="Q499" s="111" t="str">
        <f t="shared" si="162"/>
        <v xml:space="preserve"> </v>
      </c>
      <c r="R499" s="108" t="e">
        <f t="shared" si="165"/>
        <v>#VALUE!</v>
      </c>
      <c r="S499" s="112" t="e">
        <f t="shared" si="166"/>
        <v>#VALUE!</v>
      </c>
      <c r="T499" s="72" t="e">
        <f t="shared" si="167"/>
        <v>#VALUE!</v>
      </c>
      <c r="U499" s="73" t="str">
        <f t="shared" si="168"/>
        <v>donnée(s) manquante(s)</v>
      </c>
      <c r="V499" s="74" t="str">
        <f t="shared" si="169"/>
        <v>donnée(s) manquante(s)</v>
      </c>
      <c r="W499" s="75" t="str">
        <f t="shared" si="152"/>
        <v xml:space="preserve"> </v>
      </c>
      <c r="X499" s="75" t="str">
        <f>IF(ISBLANK(I499)," ",IF(I499&lt;=Scenario!$C$3,0,IF(I499&lt;=Scenario!$C$5,1,IF(I499&lt;=Scenario!$C$6,2,IF(I499&lt;=Scenario!$C$7,3,IF(I499&lt;=Scenario!$C$8,4,5))))))</f>
        <v xml:space="preserve"> </v>
      </c>
      <c r="Y499" s="75" t="str">
        <f>IF(ISBLANK(J499)," ",IF(ROUND(J499,2)&lt;=Scenario!$G$3,0,IF(ROUND(J499,2)&lt;=Scenario!$G$5,1,IF(ROUND(J499,2)&lt;=Scenario!$G$6,2,IF(ROUND(J499,2)&lt;=Scenario!$G$7,3,IF(ROUND(J499,2)&lt;=Scenario!$G$8,4,IF(ROUND(J499,2)&lt;=Scenario!$G$9,5,IF(ROUND(J499,2)&lt;=Scenario!$G$10,6,7))))))))</f>
        <v xml:space="preserve"> </v>
      </c>
      <c r="Z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81" t="e">
        <f t="shared" si="153"/>
        <v>#VALUE!</v>
      </c>
      <c r="AC499" s="78" t="e">
        <f t="shared" si="170"/>
        <v>#VALUE!</v>
      </c>
      <c r="AD499" s="79" t="e">
        <f t="shared" si="164"/>
        <v>#VALUE!</v>
      </c>
      <c r="AE499" s="73" t="str">
        <f t="shared" si="171"/>
        <v>missing data</v>
      </c>
      <c r="AF499" s="80" t="str">
        <f t="shared" si="163"/>
        <v>missing data</v>
      </c>
      <c r="AG499" s="81" t="e">
        <f t="shared" si="154"/>
        <v>#VALUE!</v>
      </c>
      <c r="AH499" s="81" t="e">
        <f t="shared" si="155"/>
        <v>#VALUE!</v>
      </c>
    </row>
    <row r="500" spans="1:34" x14ac:dyDescent="0.25">
      <c r="A500" s="114" t="s">
        <v>74</v>
      </c>
      <c r="B500" s="102"/>
      <c r="C500" s="103"/>
      <c r="D500" s="103"/>
      <c r="E500" s="104"/>
      <c r="F500" s="105"/>
      <c r="G500" s="106"/>
      <c r="H500" s="106"/>
      <c r="I500" s="106"/>
      <c r="J500" s="107"/>
      <c r="K500" s="108" t="str">
        <f t="shared" si="156"/>
        <v xml:space="preserve"> </v>
      </c>
      <c r="L500" s="109" t="str">
        <f t="shared" si="157"/>
        <v xml:space="preserve"> </v>
      </c>
      <c r="M500" s="109" t="str">
        <f t="shared" si="158"/>
        <v xml:space="preserve"> </v>
      </c>
      <c r="N500" s="109" t="str">
        <f t="shared" si="159"/>
        <v xml:space="preserve"> </v>
      </c>
      <c r="O500" s="110" t="str">
        <f t="shared" si="160"/>
        <v xml:space="preserve"> </v>
      </c>
      <c r="P500" s="110" t="str">
        <f t="shared" si="161"/>
        <v xml:space="preserve"> </v>
      </c>
      <c r="Q500" s="111" t="str">
        <f t="shared" si="162"/>
        <v xml:space="preserve"> </v>
      </c>
      <c r="R500" s="108" t="e">
        <f t="shared" si="165"/>
        <v>#VALUE!</v>
      </c>
      <c r="S500" s="112" t="e">
        <f t="shared" si="166"/>
        <v>#VALUE!</v>
      </c>
      <c r="T500" s="72" t="e">
        <f t="shared" si="167"/>
        <v>#VALUE!</v>
      </c>
      <c r="U500" s="73" t="str">
        <f t="shared" si="168"/>
        <v>donnée(s) manquante(s)</v>
      </c>
      <c r="V500" s="74" t="str">
        <f t="shared" si="169"/>
        <v>donnée(s) manquante(s)</v>
      </c>
      <c r="W500" s="75" t="str">
        <f t="shared" si="152"/>
        <v xml:space="preserve"> </v>
      </c>
      <c r="X500" s="75" t="str">
        <f>IF(ISBLANK(I500)," ",IF(I500&lt;=Scenario!$C$3,0,IF(I500&lt;=Scenario!$C$5,1,IF(I500&lt;=Scenario!$C$6,2,IF(I500&lt;=Scenario!$C$7,3,IF(I500&lt;=Scenario!$C$8,4,5))))))</f>
        <v xml:space="preserve"> </v>
      </c>
      <c r="Y500" s="75" t="str">
        <f>IF(ISBLANK(J500)," ",IF(ROUND(J500,2)&lt;=Scenario!$G$3,0,IF(ROUND(J500,2)&lt;=Scenario!$G$5,1,IF(ROUND(J500,2)&lt;=Scenario!$G$6,2,IF(ROUND(J500,2)&lt;=Scenario!$G$7,3,IF(ROUND(J500,2)&lt;=Scenario!$G$8,4,IF(ROUND(J500,2)&lt;=Scenario!$G$9,5,IF(ROUND(J500,2)&lt;=Scenario!$G$10,6,7))))))))</f>
        <v xml:space="preserve"> </v>
      </c>
      <c r="Z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81" t="e">
        <f t="shared" si="153"/>
        <v>#VALUE!</v>
      </c>
      <c r="AC500" s="78" t="e">
        <f t="shared" si="170"/>
        <v>#VALUE!</v>
      </c>
      <c r="AD500" s="79" t="e">
        <f t="shared" si="164"/>
        <v>#VALUE!</v>
      </c>
      <c r="AE500" s="73" t="str">
        <f t="shared" si="171"/>
        <v>missing data</v>
      </c>
      <c r="AF500" s="80" t="str">
        <f t="shared" si="163"/>
        <v>missing data</v>
      </c>
      <c r="AG500" s="81" t="e">
        <f t="shared" si="154"/>
        <v>#VALUE!</v>
      </c>
      <c r="AH500" s="81" t="e">
        <f t="shared" si="155"/>
        <v>#VALUE!</v>
      </c>
    </row>
    <row r="501" spans="1:34" x14ac:dyDescent="0.25">
      <c r="A501" s="114" t="s">
        <v>74</v>
      </c>
      <c r="B501" s="102"/>
      <c r="C501" s="103"/>
      <c r="D501" s="103"/>
      <c r="E501" s="104"/>
      <c r="F501" s="105"/>
      <c r="G501" s="106"/>
      <c r="H501" s="106"/>
      <c r="I501" s="106"/>
      <c r="J501" s="107"/>
      <c r="K501" s="108" t="str">
        <f t="shared" si="156"/>
        <v xml:space="preserve"> </v>
      </c>
      <c r="L501" s="109" t="str">
        <f t="shared" si="157"/>
        <v xml:space="preserve"> </v>
      </c>
      <c r="M501" s="109" t="str">
        <f t="shared" si="158"/>
        <v xml:space="preserve"> </v>
      </c>
      <c r="N501" s="109" t="str">
        <f t="shared" si="159"/>
        <v xml:space="preserve"> </v>
      </c>
      <c r="O501" s="110" t="str">
        <f t="shared" si="160"/>
        <v xml:space="preserve"> </v>
      </c>
      <c r="P501" s="110" t="str">
        <f t="shared" si="161"/>
        <v xml:space="preserve"> </v>
      </c>
      <c r="Q501" s="111" t="str">
        <f t="shared" si="162"/>
        <v xml:space="preserve"> </v>
      </c>
      <c r="R501" s="108" t="e">
        <f t="shared" si="165"/>
        <v>#VALUE!</v>
      </c>
      <c r="S501" s="112" t="e">
        <f t="shared" si="166"/>
        <v>#VALUE!</v>
      </c>
      <c r="T501" s="72" t="e">
        <f t="shared" si="167"/>
        <v>#VALUE!</v>
      </c>
      <c r="U501" s="73" t="str">
        <f t="shared" si="168"/>
        <v>donnée(s) manquante(s)</v>
      </c>
      <c r="V501" s="74" t="str">
        <f t="shared" si="169"/>
        <v>donnée(s) manquante(s)</v>
      </c>
      <c r="W501" s="75" t="str">
        <f t="shared" si="152"/>
        <v xml:space="preserve"> </v>
      </c>
      <c r="X501" s="75" t="str">
        <f>IF(ISBLANK(I501)," ",IF(I501&lt;=Scenario!$C$3,0,IF(I501&lt;=Scenario!$C$5,1,IF(I501&lt;=Scenario!$C$6,2,IF(I501&lt;=Scenario!$C$7,3,IF(I501&lt;=Scenario!$C$8,4,5))))))</f>
        <v xml:space="preserve"> </v>
      </c>
      <c r="Y501" s="75" t="str">
        <f>IF(ISBLANK(J501)," ",IF(ROUND(J501,2)&lt;=Scenario!$G$3,0,IF(ROUND(J501,2)&lt;=Scenario!$G$5,1,IF(ROUND(J501,2)&lt;=Scenario!$G$6,2,IF(ROUND(J501,2)&lt;=Scenario!$G$7,3,IF(ROUND(J501,2)&lt;=Scenario!$G$8,4,IF(ROUND(J501,2)&lt;=Scenario!$G$9,5,IF(ROUND(J501,2)&lt;=Scenario!$G$10,6,7))))))))</f>
        <v xml:space="preserve"> </v>
      </c>
      <c r="Z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81" t="e">
        <f t="shared" si="153"/>
        <v>#VALUE!</v>
      </c>
      <c r="AC501" s="78" t="e">
        <f t="shared" si="170"/>
        <v>#VALUE!</v>
      </c>
      <c r="AD501" s="79" t="e">
        <f t="shared" si="164"/>
        <v>#VALUE!</v>
      </c>
      <c r="AE501" s="73" t="str">
        <f t="shared" si="171"/>
        <v>missing data</v>
      </c>
      <c r="AF501" s="80" t="str">
        <f t="shared" si="163"/>
        <v>missing data</v>
      </c>
      <c r="AG501" s="81" t="e">
        <f t="shared" si="154"/>
        <v>#VALUE!</v>
      </c>
      <c r="AH501" s="81" t="e">
        <f t="shared" si="155"/>
        <v>#VALUE!</v>
      </c>
    </row>
    <row r="502" spans="1:34" x14ac:dyDescent="0.25">
      <c r="A502" s="114" t="s">
        <v>74</v>
      </c>
      <c r="B502" s="102"/>
      <c r="C502" s="103"/>
      <c r="D502" s="103"/>
      <c r="E502" s="104"/>
      <c r="F502" s="105"/>
      <c r="G502" s="106"/>
      <c r="H502" s="106"/>
      <c r="I502" s="106"/>
      <c r="J502" s="107"/>
      <c r="K502" s="108" t="str">
        <f t="shared" si="156"/>
        <v xml:space="preserve"> </v>
      </c>
      <c r="L502" s="109" t="str">
        <f t="shared" si="157"/>
        <v xml:space="preserve"> </v>
      </c>
      <c r="M502" s="109" t="str">
        <f t="shared" si="158"/>
        <v xml:space="preserve"> </v>
      </c>
      <c r="N502" s="109" t="str">
        <f t="shared" si="159"/>
        <v xml:space="preserve"> </v>
      </c>
      <c r="O502" s="110" t="str">
        <f t="shared" si="160"/>
        <v xml:space="preserve"> </v>
      </c>
      <c r="P502" s="110" t="str">
        <f t="shared" si="161"/>
        <v xml:space="preserve"> </v>
      </c>
      <c r="Q502" s="111" t="str">
        <f t="shared" si="162"/>
        <v xml:space="preserve"> </v>
      </c>
      <c r="R502" s="108" t="e">
        <f t="shared" si="165"/>
        <v>#VALUE!</v>
      </c>
      <c r="S502" s="112" t="e">
        <f t="shared" si="166"/>
        <v>#VALUE!</v>
      </c>
      <c r="T502" s="72" t="e">
        <f t="shared" si="167"/>
        <v>#VALUE!</v>
      </c>
      <c r="U502" s="73" t="str">
        <f t="shared" si="168"/>
        <v>donnée(s) manquante(s)</v>
      </c>
      <c r="V502" s="74" t="str">
        <f t="shared" si="169"/>
        <v>donnée(s) manquante(s)</v>
      </c>
      <c r="W502" s="75" t="str">
        <f t="shared" si="152"/>
        <v xml:space="preserve"> </v>
      </c>
      <c r="X502" s="75" t="str">
        <f>IF(ISBLANK(I502)," ",IF(I502&lt;=Scenario!$C$3,0,IF(I502&lt;=Scenario!$C$5,1,IF(I502&lt;=Scenario!$C$6,2,IF(I502&lt;=Scenario!$C$7,3,IF(I502&lt;=Scenario!$C$8,4,5))))))</f>
        <v xml:space="preserve"> </v>
      </c>
      <c r="Y502" s="75" t="str">
        <f>IF(ISBLANK(J502)," ",IF(ROUND(J502,2)&lt;=Scenario!$G$3,0,IF(ROUND(J502,2)&lt;=Scenario!$G$5,1,IF(ROUND(J502,2)&lt;=Scenario!$G$6,2,IF(ROUND(J502,2)&lt;=Scenario!$G$7,3,IF(ROUND(J502,2)&lt;=Scenario!$G$8,4,IF(ROUND(J502,2)&lt;=Scenario!$G$9,5,IF(ROUND(J502,2)&lt;=Scenario!$G$10,6,7))))))))</f>
        <v xml:space="preserve"> </v>
      </c>
      <c r="Z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81" t="e">
        <f t="shared" si="153"/>
        <v>#VALUE!</v>
      </c>
      <c r="AC502" s="78" t="e">
        <f t="shared" si="170"/>
        <v>#VALUE!</v>
      </c>
      <c r="AD502" s="79" t="e">
        <f t="shared" si="164"/>
        <v>#VALUE!</v>
      </c>
      <c r="AE502" s="73" t="str">
        <f t="shared" si="171"/>
        <v>missing data</v>
      </c>
      <c r="AF502" s="80" t="str">
        <f t="shared" si="163"/>
        <v>missing data</v>
      </c>
      <c r="AG502" s="81" t="e">
        <f t="shared" si="154"/>
        <v>#VALUE!</v>
      </c>
      <c r="AH502" s="81" t="e">
        <f t="shared" si="155"/>
        <v>#VALUE!</v>
      </c>
    </row>
    <row r="503" spans="1:34" x14ac:dyDescent="0.25">
      <c r="A503" s="114" t="s">
        <v>74</v>
      </c>
      <c r="B503" s="102"/>
      <c r="C503" s="103"/>
      <c r="D503" s="103"/>
      <c r="E503" s="104"/>
      <c r="F503" s="105"/>
      <c r="G503" s="106"/>
      <c r="H503" s="106"/>
      <c r="I503" s="106"/>
      <c r="J503" s="107"/>
      <c r="K503" s="108" t="str">
        <f t="shared" si="156"/>
        <v xml:space="preserve"> </v>
      </c>
      <c r="L503" s="109" t="str">
        <f t="shared" si="157"/>
        <v xml:space="preserve"> </v>
      </c>
      <c r="M503" s="109" t="str">
        <f t="shared" si="158"/>
        <v xml:space="preserve"> </v>
      </c>
      <c r="N503" s="109" t="str">
        <f t="shared" si="159"/>
        <v xml:space="preserve"> </v>
      </c>
      <c r="O503" s="110" t="str">
        <f t="shared" si="160"/>
        <v xml:space="preserve"> </v>
      </c>
      <c r="P503" s="110" t="str">
        <f t="shared" si="161"/>
        <v xml:space="preserve"> </v>
      </c>
      <c r="Q503" s="111" t="str">
        <f t="shared" si="162"/>
        <v xml:space="preserve"> </v>
      </c>
      <c r="R503" s="108" t="e">
        <f t="shared" si="165"/>
        <v>#VALUE!</v>
      </c>
      <c r="S503" s="112" t="e">
        <f t="shared" si="166"/>
        <v>#VALUE!</v>
      </c>
      <c r="T503" s="72" t="e">
        <f t="shared" si="167"/>
        <v>#VALUE!</v>
      </c>
      <c r="U503" s="73" t="str">
        <f t="shared" si="168"/>
        <v>donnée(s) manquante(s)</v>
      </c>
      <c r="V503" s="74" t="str">
        <f t="shared" si="169"/>
        <v>donnée(s) manquante(s)</v>
      </c>
      <c r="W503" s="75" t="str">
        <f t="shared" si="152"/>
        <v xml:space="preserve"> </v>
      </c>
      <c r="X503" s="75" t="str">
        <f>IF(ISBLANK(I503)," ",IF(I503&lt;=Scenario!$C$3,0,IF(I503&lt;=Scenario!$C$5,1,IF(I503&lt;=Scenario!$C$6,2,IF(I503&lt;=Scenario!$C$7,3,IF(I503&lt;=Scenario!$C$8,4,5))))))</f>
        <v xml:space="preserve"> </v>
      </c>
      <c r="Y503" s="75" t="str">
        <f>IF(ISBLANK(J503)," ",IF(ROUND(J503,2)&lt;=Scenario!$G$3,0,IF(ROUND(J503,2)&lt;=Scenario!$G$5,1,IF(ROUND(J503,2)&lt;=Scenario!$G$6,2,IF(ROUND(J503,2)&lt;=Scenario!$G$7,3,IF(ROUND(J503,2)&lt;=Scenario!$G$8,4,IF(ROUND(J503,2)&lt;=Scenario!$G$9,5,IF(ROUND(J503,2)&lt;=Scenario!$G$10,6,7))))))))</f>
        <v xml:space="preserve"> </v>
      </c>
      <c r="Z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81" t="e">
        <f t="shared" si="153"/>
        <v>#VALUE!</v>
      </c>
      <c r="AC503" s="78" t="e">
        <f t="shared" si="170"/>
        <v>#VALUE!</v>
      </c>
      <c r="AD503" s="79" t="e">
        <f t="shared" si="164"/>
        <v>#VALUE!</v>
      </c>
      <c r="AE503" s="73" t="str">
        <f t="shared" si="171"/>
        <v>missing data</v>
      </c>
      <c r="AF503" s="80" t="str">
        <f t="shared" si="163"/>
        <v>missing data</v>
      </c>
      <c r="AG503" s="81" t="e">
        <f t="shared" si="154"/>
        <v>#VALUE!</v>
      </c>
      <c r="AH503" s="81" t="e">
        <f t="shared" si="155"/>
        <v>#VALUE!</v>
      </c>
    </row>
    <row r="504" spans="1:34" x14ac:dyDescent="0.25">
      <c r="A504" s="114" t="s">
        <v>74</v>
      </c>
      <c r="B504" s="102"/>
      <c r="C504" s="103"/>
      <c r="D504" s="103"/>
      <c r="E504" s="104"/>
      <c r="F504" s="105"/>
      <c r="G504" s="106"/>
      <c r="H504" s="106"/>
      <c r="I504" s="106"/>
      <c r="J504" s="107"/>
      <c r="K504" s="108" t="str">
        <f t="shared" si="156"/>
        <v xml:space="preserve"> </v>
      </c>
      <c r="L504" s="109" t="str">
        <f t="shared" si="157"/>
        <v xml:space="preserve"> </v>
      </c>
      <c r="M504" s="109" t="str">
        <f t="shared" si="158"/>
        <v xml:space="preserve"> </v>
      </c>
      <c r="N504" s="109" t="str">
        <f t="shared" si="159"/>
        <v xml:space="preserve"> </v>
      </c>
      <c r="O504" s="110" t="str">
        <f t="shared" si="160"/>
        <v xml:space="preserve"> </v>
      </c>
      <c r="P504" s="110" t="str">
        <f t="shared" si="161"/>
        <v xml:space="preserve"> </v>
      </c>
      <c r="Q504" s="111" t="str">
        <f t="shared" si="162"/>
        <v xml:space="preserve"> </v>
      </c>
      <c r="R504" s="108" t="e">
        <f t="shared" si="165"/>
        <v>#VALUE!</v>
      </c>
      <c r="S504" s="112" t="e">
        <f t="shared" si="166"/>
        <v>#VALUE!</v>
      </c>
      <c r="T504" s="72" t="e">
        <f t="shared" si="167"/>
        <v>#VALUE!</v>
      </c>
      <c r="U504" s="73" t="str">
        <f t="shared" si="168"/>
        <v>donnée(s) manquante(s)</v>
      </c>
      <c r="V504" s="74" t="str">
        <f t="shared" si="169"/>
        <v>donnée(s) manquante(s)</v>
      </c>
      <c r="W504" s="75" t="str">
        <f t="shared" si="152"/>
        <v xml:space="preserve"> </v>
      </c>
      <c r="X504" s="75" t="str">
        <f>IF(ISBLANK(I504)," ",IF(I504&lt;=Scenario!$C$3,0,IF(I504&lt;=Scenario!$C$5,1,IF(I504&lt;=Scenario!$C$6,2,IF(I504&lt;=Scenario!$C$7,3,IF(I504&lt;=Scenario!$C$8,4,5))))))</f>
        <v xml:space="preserve"> </v>
      </c>
      <c r="Y504" s="75" t="str">
        <f>IF(ISBLANK(J504)," ",IF(ROUND(J504,2)&lt;=Scenario!$G$3,0,IF(ROUND(J504,2)&lt;=Scenario!$G$5,1,IF(ROUND(J504,2)&lt;=Scenario!$G$6,2,IF(ROUND(J504,2)&lt;=Scenario!$G$7,3,IF(ROUND(J504,2)&lt;=Scenario!$G$8,4,IF(ROUND(J504,2)&lt;=Scenario!$G$9,5,IF(ROUND(J504,2)&lt;=Scenario!$G$10,6,7))))))))</f>
        <v xml:space="preserve"> </v>
      </c>
      <c r="Z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81" t="e">
        <f t="shared" si="153"/>
        <v>#VALUE!</v>
      </c>
      <c r="AC504" s="78" t="e">
        <f t="shared" si="170"/>
        <v>#VALUE!</v>
      </c>
      <c r="AD504" s="79" t="e">
        <f t="shared" si="164"/>
        <v>#VALUE!</v>
      </c>
      <c r="AE504" s="73" t="str">
        <f t="shared" si="171"/>
        <v>missing data</v>
      </c>
      <c r="AF504" s="80" t="str">
        <f t="shared" si="163"/>
        <v>missing data</v>
      </c>
      <c r="AG504" s="81" t="e">
        <f t="shared" si="154"/>
        <v>#VALUE!</v>
      </c>
      <c r="AH504" s="81" t="e">
        <f t="shared" si="155"/>
        <v>#VALUE!</v>
      </c>
    </row>
    <row r="505" spans="1:34" x14ac:dyDescent="0.25">
      <c r="A505" s="114" t="s">
        <v>74</v>
      </c>
      <c r="B505" s="102"/>
      <c r="C505" s="103"/>
      <c r="D505" s="103"/>
      <c r="E505" s="104"/>
      <c r="F505" s="105"/>
      <c r="G505" s="106"/>
      <c r="H505" s="106"/>
      <c r="I505" s="106"/>
      <c r="J505" s="107"/>
      <c r="K505" s="108" t="str">
        <f t="shared" si="156"/>
        <v xml:space="preserve"> </v>
      </c>
      <c r="L505" s="109" t="str">
        <f t="shared" si="157"/>
        <v xml:space="preserve"> </v>
      </c>
      <c r="M505" s="109" t="str">
        <f t="shared" si="158"/>
        <v xml:space="preserve"> </v>
      </c>
      <c r="N505" s="109" t="str">
        <f t="shared" si="159"/>
        <v xml:space="preserve"> </v>
      </c>
      <c r="O505" s="110" t="str">
        <f t="shared" si="160"/>
        <v xml:space="preserve"> </v>
      </c>
      <c r="P505" s="110" t="str">
        <f t="shared" si="161"/>
        <v xml:space="preserve"> </v>
      </c>
      <c r="Q505" s="111" t="str">
        <f t="shared" si="162"/>
        <v xml:space="preserve"> </v>
      </c>
      <c r="R505" s="108" t="e">
        <f t="shared" si="165"/>
        <v>#VALUE!</v>
      </c>
      <c r="S505" s="112" t="e">
        <f t="shared" si="166"/>
        <v>#VALUE!</v>
      </c>
      <c r="T505" s="72" t="e">
        <f t="shared" si="167"/>
        <v>#VALUE!</v>
      </c>
      <c r="U505" s="73" t="str">
        <f t="shared" si="168"/>
        <v>donnée(s) manquante(s)</v>
      </c>
      <c r="V505" s="74" t="str">
        <f t="shared" si="169"/>
        <v>donnée(s) manquante(s)</v>
      </c>
      <c r="W505" s="75" t="str">
        <f t="shared" si="152"/>
        <v xml:space="preserve"> </v>
      </c>
      <c r="X505" s="75" t="str">
        <f>IF(ISBLANK(I505)," ",IF(I505&lt;=Scenario!$C$3,0,IF(I505&lt;=Scenario!$C$5,1,IF(I505&lt;=Scenario!$C$6,2,IF(I505&lt;=Scenario!$C$7,3,IF(I505&lt;=Scenario!$C$8,4,5))))))</f>
        <v xml:space="preserve"> </v>
      </c>
      <c r="Y505" s="75" t="str">
        <f>IF(ISBLANK(J505)," ",IF(ROUND(J505,2)&lt;=Scenario!$G$3,0,IF(ROUND(J505,2)&lt;=Scenario!$G$5,1,IF(ROUND(J505,2)&lt;=Scenario!$G$6,2,IF(ROUND(J505,2)&lt;=Scenario!$G$7,3,IF(ROUND(J505,2)&lt;=Scenario!$G$8,4,IF(ROUND(J505,2)&lt;=Scenario!$G$9,5,IF(ROUND(J505,2)&lt;=Scenario!$G$10,6,7))))))))</f>
        <v xml:space="preserve"> </v>
      </c>
      <c r="Z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81" t="e">
        <f t="shared" si="153"/>
        <v>#VALUE!</v>
      </c>
      <c r="AC505" s="78" t="e">
        <f t="shared" si="170"/>
        <v>#VALUE!</v>
      </c>
      <c r="AD505" s="79" t="e">
        <f t="shared" si="164"/>
        <v>#VALUE!</v>
      </c>
      <c r="AE505" s="73" t="str">
        <f t="shared" si="171"/>
        <v>missing data</v>
      </c>
      <c r="AF505" s="80" t="str">
        <f t="shared" si="163"/>
        <v>missing data</v>
      </c>
      <c r="AG505" s="81" t="e">
        <f t="shared" si="154"/>
        <v>#VALUE!</v>
      </c>
      <c r="AH505" s="81" t="e">
        <f t="shared" si="155"/>
        <v>#VALUE!</v>
      </c>
    </row>
    <row r="506" spans="1:34" x14ac:dyDescent="0.25">
      <c r="A506" s="114" t="s">
        <v>74</v>
      </c>
      <c r="B506" s="102"/>
      <c r="C506" s="103"/>
      <c r="D506" s="103"/>
      <c r="E506" s="104"/>
      <c r="F506" s="105"/>
      <c r="G506" s="106"/>
      <c r="H506" s="106"/>
      <c r="I506" s="106"/>
      <c r="J506" s="107"/>
      <c r="K506" s="108" t="str">
        <f t="shared" si="156"/>
        <v xml:space="preserve"> </v>
      </c>
      <c r="L506" s="109" t="str">
        <f t="shared" si="157"/>
        <v xml:space="preserve"> </v>
      </c>
      <c r="M506" s="109" t="str">
        <f t="shared" si="158"/>
        <v xml:space="preserve"> </v>
      </c>
      <c r="N506" s="109" t="str">
        <f t="shared" si="159"/>
        <v xml:space="preserve"> </v>
      </c>
      <c r="O506" s="110" t="str">
        <f t="shared" si="160"/>
        <v xml:space="preserve"> </v>
      </c>
      <c r="P506" s="110" t="str">
        <f t="shared" si="161"/>
        <v xml:space="preserve"> </v>
      </c>
      <c r="Q506" s="111" t="str">
        <f t="shared" si="162"/>
        <v xml:space="preserve"> </v>
      </c>
      <c r="R506" s="108" t="e">
        <f t="shared" si="165"/>
        <v>#VALUE!</v>
      </c>
      <c r="S506" s="112" t="e">
        <f t="shared" si="166"/>
        <v>#VALUE!</v>
      </c>
      <c r="T506" s="72" t="e">
        <f t="shared" si="167"/>
        <v>#VALUE!</v>
      </c>
      <c r="U506" s="73" t="str">
        <f t="shared" si="168"/>
        <v>donnée(s) manquante(s)</v>
      </c>
      <c r="V506" s="74" t="str">
        <f t="shared" si="169"/>
        <v>donnée(s) manquante(s)</v>
      </c>
      <c r="W506" s="75" t="str">
        <f t="shared" si="152"/>
        <v xml:space="preserve"> </v>
      </c>
      <c r="X506" s="75" t="str">
        <f>IF(ISBLANK(I506)," ",IF(I506&lt;=Scenario!$C$3,0,IF(I506&lt;=Scenario!$C$5,1,IF(I506&lt;=Scenario!$C$6,2,IF(I506&lt;=Scenario!$C$7,3,IF(I506&lt;=Scenario!$C$8,4,5))))))</f>
        <v xml:space="preserve"> </v>
      </c>
      <c r="Y506" s="75" t="str">
        <f>IF(ISBLANK(J506)," ",IF(ROUND(J506,2)&lt;=Scenario!$G$3,0,IF(ROUND(J506,2)&lt;=Scenario!$G$5,1,IF(ROUND(J506,2)&lt;=Scenario!$G$6,2,IF(ROUND(J506,2)&lt;=Scenario!$G$7,3,IF(ROUND(J506,2)&lt;=Scenario!$G$8,4,IF(ROUND(J506,2)&lt;=Scenario!$G$9,5,IF(ROUND(J506,2)&lt;=Scenario!$G$10,6,7))))))))</f>
        <v xml:space="preserve"> </v>
      </c>
      <c r="Z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81" t="e">
        <f t="shared" si="153"/>
        <v>#VALUE!</v>
      </c>
      <c r="AC506" s="78" t="e">
        <f t="shared" si="170"/>
        <v>#VALUE!</v>
      </c>
      <c r="AD506" s="79" t="e">
        <f t="shared" si="164"/>
        <v>#VALUE!</v>
      </c>
      <c r="AE506" s="73" t="str">
        <f t="shared" si="171"/>
        <v>missing data</v>
      </c>
      <c r="AF506" s="80" t="str">
        <f t="shared" si="163"/>
        <v>missing data</v>
      </c>
      <c r="AG506" s="81" t="e">
        <f t="shared" si="154"/>
        <v>#VALUE!</v>
      </c>
      <c r="AH506" s="81" t="e">
        <f t="shared" si="155"/>
        <v>#VALUE!</v>
      </c>
    </row>
    <row r="507" spans="1:34" x14ac:dyDescent="0.25">
      <c r="A507" s="114" t="s">
        <v>74</v>
      </c>
      <c r="B507" s="102"/>
      <c r="C507" s="103"/>
      <c r="D507" s="103"/>
      <c r="E507" s="104"/>
      <c r="F507" s="105"/>
      <c r="G507" s="106"/>
      <c r="H507" s="106"/>
      <c r="I507" s="106"/>
      <c r="J507" s="107"/>
      <c r="K507" s="108" t="str">
        <f t="shared" si="156"/>
        <v xml:space="preserve"> </v>
      </c>
      <c r="L507" s="109" t="str">
        <f t="shared" si="157"/>
        <v xml:space="preserve"> </v>
      </c>
      <c r="M507" s="109" t="str">
        <f t="shared" si="158"/>
        <v xml:space="preserve"> </v>
      </c>
      <c r="N507" s="109" t="str">
        <f t="shared" si="159"/>
        <v xml:space="preserve"> </v>
      </c>
      <c r="O507" s="110" t="str">
        <f t="shared" si="160"/>
        <v xml:space="preserve"> </v>
      </c>
      <c r="P507" s="110" t="str">
        <f t="shared" si="161"/>
        <v xml:space="preserve"> </v>
      </c>
      <c r="Q507" s="111" t="str">
        <f t="shared" si="162"/>
        <v xml:space="preserve"> </v>
      </c>
      <c r="R507" s="108" t="e">
        <f t="shared" si="165"/>
        <v>#VALUE!</v>
      </c>
      <c r="S507" s="112" t="e">
        <f t="shared" si="166"/>
        <v>#VALUE!</v>
      </c>
      <c r="T507" s="72" t="e">
        <f t="shared" si="167"/>
        <v>#VALUE!</v>
      </c>
      <c r="U507" s="73" t="str">
        <f t="shared" si="168"/>
        <v>donnée(s) manquante(s)</v>
      </c>
      <c r="V507" s="74" t="str">
        <f t="shared" si="169"/>
        <v>donnée(s) manquante(s)</v>
      </c>
      <c r="W507" s="75" t="str">
        <f t="shared" si="152"/>
        <v xml:space="preserve"> </v>
      </c>
      <c r="X507" s="75" t="str">
        <f>IF(ISBLANK(I507)," ",IF(I507&lt;=Scenario!$C$3,0,IF(I507&lt;=Scenario!$C$5,1,IF(I507&lt;=Scenario!$C$6,2,IF(I507&lt;=Scenario!$C$7,3,IF(I507&lt;=Scenario!$C$8,4,5))))))</f>
        <v xml:space="preserve"> </v>
      </c>
      <c r="Y507" s="75" t="str">
        <f>IF(ISBLANK(J507)," ",IF(ROUND(J507,2)&lt;=Scenario!$G$3,0,IF(ROUND(J507,2)&lt;=Scenario!$G$5,1,IF(ROUND(J507,2)&lt;=Scenario!$G$6,2,IF(ROUND(J507,2)&lt;=Scenario!$G$7,3,IF(ROUND(J507,2)&lt;=Scenario!$G$8,4,IF(ROUND(J507,2)&lt;=Scenario!$G$9,5,IF(ROUND(J507,2)&lt;=Scenario!$G$10,6,7))))))))</f>
        <v xml:space="preserve"> </v>
      </c>
      <c r="Z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81" t="e">
        <f t="shared" si="153"/>
        <v>#VALUE!</v>
      </c>
      <c r="AC507" s="78" t="e">
        <f t="shared" si="170"/>
        <v>#VALUE!</v>
      </c>
      <c r="AD507" s="79" t="e">
        <f t="shared" si="164"/>
        <v>#VALUE!</v>
      </c>
      <c r="AE507" s="73" t="str">
        <f t="shared" si="171"/>
        <v>missing data</v>
      </c>
      <c r="AF507" s="80" t="str">
        <f t="shared" si="163"/>
        <v>missing data</v>
      </c>
      <c r="AG507" s="81" t="e">
        <f t="shared" si="154"/>
        <v>#VALUE!</v>
      </c>
      <c r="AH507" s="81" t="e">
        <f t="shared" si="155"/>
        <v>#VALUE!</v>
      </c>
    </row>
    <row r="508" spans="1:34" x14ac:dyDescent="0.25">
      <c r="A508" s="114" t="s">
        <v>74</v>
      </c>
      <c r="B508" s="102"/>
      <c r="C508" s="103"/>
      <c r="D508" s="103"/>
      <c r="E508" s="104"/>
      <c r="F508" s="105"/>
      <c r="G508" s="106"/>
      <c r="H508" s="106"/>
      <c r="I508" s="106"/>
      <c r="J508" s="107"/>
      <c r="K508" s="108" t="str">
        <f t="shared" si="156"/>
        <v xml:space="preserve"> </v>
      </c>
      <c r="L508" s="109" t="str">
        <f t="shared" si="157"/>
        <v xml:space="preserve"> </v>
      </c>
      <c r="M508" s="109" t="str">
        <f t="shared" si="158"/>
        <v xml:space="preserve"> </v>
      </c>
      <c r="N508" s="109" t="str">
        <f t="shared" si="159"/>
        <v xml:space="preserve"> </v>
      </c>
      <c r="O508" s="110" t="str">
        <f t="shared" si="160"/>
        <v xml:space="preserve"> </v>
      </c>
      <c r="P508" s="110" t="str">
        <f t="shared" si="161"/>
        <v xml:space="preserve"> </v>
      </c>
      <c r="Q508" s="111" t="str">
        <f t="shared" si="162"/>
        <v xml:space="preserve"> </v>
      </c>
      <c r="R508" s="108" t="e">
        <f t="shared" si="165"/>
        <v>#VALUE!</v>
      </c>
      <c r="S508" s="112" t="e">
        <f t="shared" si="166"/>
        <v>#VALUE!</v>
      </c>
      <c r="T508" s="72" t="e">
        <f t="shared" si="167"/>
        <v>#VALUE!</v>
      </c>
      <c r="U508" s="73" t="str">
        <f t="shared" si="168"/>
        <v>donnée(s) manquante(s)</v>
      </c>
      <c r="V508" s="74" t="str">
        <f t="shared" si="169"/>
        <v>donnée(s) manquante(s)</v>
      </c>
      <c r="W508" s="75" t="str">
        <f t="shared" si="152"/>
        <v xml:space="preserve"> </v>
      </c>
      <c r="X508" s="75" t="str">
        <f>IF(ISBLANK(I508)," ",IF(I508&lt;=Scenario!$C$3,0,IF(I508&lt;=Scenario!$C$5,1,IF(I508&lt;=Scenario!$C$6,2,IF(I508&lt;=Scenario!$C$7,3,IF(I508&lt;=Scenario!$C$8,4,5))))))</f>
        <v xml:space="preserve"> </v>
      </c>
      <c r="Y508" s="75" t="str">
        <f>IF(ISBLANK(J508)," ",IF(ROUND(J508,2)&lt;=Scenario!$G$3,0,IF(ROUND(J508,2)&lt;=Scenario!$G$5,1,IF(ROUND(J508,2)&lt;=Scenario!$G$6,2,IF(ROUND(J508,2)&lt;=Scenario!$G$7,3,IF(ROUND(J508,2)&lt;=Scenario!$G$8,4,IF(ROUND(J508,2)&lt;=Scenario!$G$9,5,IF(ROUND(J508,2)&lt;=Scenario!$G$10,6,7))))))))</f>
        <v xml:space="preserve"> </v>
      </c>
      <c r="Z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81" t="e">
        <f t="shared" si="153"/>
        <v>#VALUE!</v>
      </c>
      <c r="AC508" s="78" t="e">
        <f t="shared" si="170"/>
        <v>#VALUE!</v>
      </c>
      <c r="AD508" s="79" t="e">
        <f t="shared" si="164"/>
        <v>#VALUE!</v>
      </c>
      <c r="AE508" s="73" t="str">
        <f t="shared" si="171"/>
        <v>missing data</v>
      </c>
      <c r="AF508" s="80" t="str">
        <f t="shared" si="163"/>
        <v>missing data</v>
      </c>
      <c r="AG508" s="81" t="e">
        <f t="shared" si="154"/>
        <v>#VALUE!</v>
      </c>
      <c r="AH508" s="81" t="e">
        <f t="shared" si="155"/>
        <v>#VALUE!</v>
      </c>
    </row>
    <row r="509" spans="1:34" x14ac:dyDescent="0.25">
      <c r="A509" s="114" t="s">
        <v>74</v>
      </c>
      <c r="B509" s="102"/>
      <c r="C509" s="103"/>
      <c r="D509" s="103"/>
      <c r="E509" s="104"/>
      <c r="F509" s="105"/>
      <c r="G509" s="106"/>
      <c r="H509" s="106"/>
      <c r="I509" s="106"/>
      <c r="J509" s="107"/>
      <c r="K509" s="108" t="str">
        <f t="shared" si="156"/>
        <v xml:space="preserve"> </v>
      </c>
      <c r="L509" s="109" t="str">
        <f t="shared" si="157"/>
        <v xml:space="preserve"> </v>
      </c>
      <c r="M509" s="109" t="str">
        <f t="shared" si="158"/>
        <v xml:space="preserve"> </v>
      </c>
      <c r="N509" s="109" t="str">
        <f t="shared" si="159"/>
        <v xml:space="preserve"> </v>
      </c>
      <c r="O509" s="110" t="str">
        <f t="shared" si="160"/>
        <v xml:space="preserve"> </v>
      </c>
      <c r="P509" s="110" t="str">
        <f t="shared" si="161"/>
        <v xml:space="preserve"> </v>
      </c>
      <c r="Q509" s="111" t="str">
        <f t="shared" si="162"/>
        <v xml:space="preserve"> </v>
      </c>
      <c r="R509" s="108" t="e">
        <f t="shared" si="165"/>
        <v>#VALUE!</v>
      </c>
      <c r="S509" s="112" t="e">
        <f t="shared" si="166"/>
        <v>#VALUE!</v>
      </c>
      <c r="T509" s="72" t="e">
        <f t="shared" si="167"/>
        <v>#VALUE!</v>
      </c>
      <c r="U509" s="73" t="str">
        <f t="shared" si="168"/>
        <v>donnée(s) manquante(s)</v>
      </c>
      <c r="V509" s="74" t="str">
        <f t="shared" si="169"/>
        <v>donnée(s) manquante(s)</v>
      </c>
      <c r="W509" s="75" t="str">
        <f t="shared" si="152"/>
        <v xml:space="preserve"> </v>
      </c>
      <c r="X509" s="75" t="str">
        <f>IF(ISBLANK(I509)," ",IF(I509&lt;=Scenario!$C$3,0,IF(I509&lt;=Scenario!$C$5,1,IF(I509&lt;=Scenario!$C$6,2,IF(I509&lt;=Scenario!$C$7,3,IF(I509&lt;=Scenario!$C$8,4,5))))))</f>
        <v xml:space="preserve"> </v>
      </c>
      <c r="Y509" s="75" t="str">
        <f>IF(ISBLANK(J509)," ",IF(ROUND(J509,2)&lt;=Scenario!$G$3,0,IF(ROUND(J509,2)&lt;=Scenario!$G$5,1,IF(ROUND(J509,2)&lt;=Scenario!$G$6,2,IF(ROUND(J509,2)&lt;=Scenario!$G$7,3,IF(ROUND(J509,2)&lt;=Scenario!$G$8,4,IF(ROUND(J509,2)&lt;=Scenario!$G$9,5,IF(ROUND(J509,2)&lt;=Scenario!$G$10,6,7))))))))</f>
        <v xml:space="preserve"> </v>
      </c>
      <c r="Z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81" t="e">
        <f t="shared" si="153"/>
        <v>#VALUE!</v>
      </c>
      <c r="AC509" s="78" t="e">
        <f t="shared" si="170"/>
        <v>#VALUE!</v>
      </c>
      <c r="AD509" s="79" t="e">
        <f t="shared" si="164"/>
        <v>#VALUE!</v>
      </c>
      <c r="AE509" s="73" t="str">
        <f t="shared" si="171"/>
        <v>missing data</v>
      </c>
      <c r="AF509" s="80" t="str">
        <f t="shared" si="163"/>
        <v>missing data</v>
      </c>
      <c r="AG509" s="81" t="e">
        <f t="shared" si="154"/>
        <v>#VALUE!</v>
      </c>
      <c r="AH509" s="81" t="e">
        <f t="shared" si="155"/>
        <v>#VALUE!</v>
      </c>
    </row>
    <row r="510" spans="1:34" x14ac:dyDescent="0.25">
      <c r="A510" s="114" t="s">
        <v>74</v>
      </c>
      <c r="B510" s="102"/>
      <c r="C510" s="103"/>
      <c r="D510" s="103"/>
      <c r="E510" s="104"/>
      <c r="F510" s="105"/>
      <c r="G510" s="106"/>
      <c r="H510" s="106"/>
      <c r="I510" s="106"/>
      <c r="J510" s="107"/>
      <c r="K510" s="108" t="str">
        <f t="shared" si="156"/>
        <v xml:space="preserve"> </v>
      </c>
      <c r="L510" s="109" t="str">
        <f t="shared" si="157"/>
        <v xml:space="preserve"> </v>
      </c>
      <c r="M510" s="109" t="str">
        <f t="shared" si="158"/>
        <v xml:space="preserve"> </v>
      </c>
      <c r="N510" s="109" t="str">
        <f t="shared" si="159"/>
        <v xml:space="preserve"> </v>
      </c>
      <c r="O510" s="110" t="str">
        <f t="shared" si="160"/>
        <v xml:space="preserve"> </v>
      </c>
      <c r="P510" s="110" t="str">
        <f t="shared" si="161"/>
        <v xml:space="preserve"> </v>
      </c>
      <c r="Q510" s="111" t="str">
        <f t="shared" si="162"/>
        <v xml:space="preserve"> </v>
      </c>
      <c r="R510" s="108" t="e">
        <f t="shared" si="165"/>
        <v>#VALUE!</v>
      </c>
      <c r="S510" s="112" t="e">
        <f t="shared" si="166"/>
        <v>#VALUE!</v>
      </c>
      <c r="T510" s="72" t="e">
        <f t="shared" si="167"/>
        <v>#VALUE!</v>
      </c>
      <c r="U510" s="73" t="str">
        <f t="shared" si="168"/>
        <v>donnée(s) manquante(s)</v>
      </c>
      <c r="V510" s="74" t="str">
        <f t="shared" si="169"/>
        <v>donnée(s) manquante(s)</v>
      </c>
      <c r="W510" s="75" t="str">
        <f t="shared" si="152"/>
        <v xml:space="preserve"> </v>
      </c>
      <c r="X510" s="75" t="str">
        <f>IF(ISBLANK(I510)," ",IF(I510&lt;=Scenario!$C$3,0,IF(I510&lt;=Scenario!$C$5,1,IF(I510&lt;=Scenario!$C$6,2,IF(I510&lt;=Scenario!$C$7,3,IF(I510&lt;=Scenario!$C$8,4,5))))))</f>
        <v xml:space="preserve"> </v>
      </c>
      <c r="Y510" s="75" t="str">
        <f>IF(ISBLANK(J510)," ",IF(ROUND(J510,2)&lt;=Scenario!$G$3,0,IF(ROUND(J510,2)&lt;=Scenario!$G$5,1,IF(ROUND(J510,2)&lt;=Scenario!$G$6,2,IF(ROUND(J510,2)&lt;=Scenario!$G$7,3,IF(ROUND(J510,2)&lt;=Scenario!$G$8,4,IF(ROUND(J510,2)&lt;=Scenario!$G$9,5,IF(ROUND(J510,2)&lt;=Scenario!$G$10,6,7))))))))</f>
        <v xml:space="preserve"> </v>
      </c>
      <c r="Z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81" t="e">
        <f t="shared" si="153"/>
        <v>#VALUE!</v>
      </c>
      <c r="AC510" s="78" t="e">
        <f t="shared" si="170"/>
        <v>#VALUE!</v>
      </c>
      <c r="AD510" s="79" t="e">
        <f t="shared" si="164"/>
        <v>#VALUE!</v>
      </c>
      <c r="AE510" s="73" t="str">
        <f t="shared" si="171"/>
        <v>missing data</v>
      </c>
      <c r="AF510" s="80" t="str">
        <f t="shared" si="163"/>
        <v>missing data</v>
      </c>
      <c r="AG510" s="81" t="e">
        <f t="shared" si="154"/>
        <v>#VALUE!</v>
      </c>
      <c r="AH510" s="81" t="e">
        <f t="shared" si="155"/>
        <v>#VALUE!</v>
      </c>
    </row>
    <row r="511" spans="1:34" x14ac:dyDescent="0.25">
      <c r="A511" s="114" t="s">
        <v>74</v>
      </c>
      <c r="B511" s="102"/>
      <c r="C511" s="103"/>
      <c r="D511" s="103"/>
      <c r="E511" s="104"/>
      <c r="F511" s="105"/>
      <c r="G511" s="106"/>
      <c r="H511" s="106"/>
      <c r="I511" s="106"/>
      <c r="J511" s="107"/>
      <c r="K511" s="108" t="str">
        <f t="shared" si="156"/>
        <v xml:space="preserve"> </v>
      </c>
      <c r="L511" s="109" t="str">
        <f t="shared" si="157"/>
        <v xml:space="preserve"> </v>
      </c>
      <c r="M511" s="109" t="str">
        <f t="shared" si="158"/>
        <v xml:space="preserve"> </v>
      </c>
      <c r="N511" s="109" t="str">
        <f t="shared" si="159"/>
        <v xml:space="preserve"> </v>
      </c>
      <c r="O511" s="110" t="str">
        <f t="shared" si="160"/>
        <v xml:space="preserve"> </v>
      </c>
      <c r="P511" s="110" t="str">
        <f t="shared" si="161"/>
        <v xml:space="preserve"> </v>
      </c>
      <c r="Q511" s="111" t="str">
        <f t="shared" si="162"/>
        <v xml:space="preserve"> </v>
      </c>
      <c r="R511" s="108" t="e">
        <f t="shared" si="165"/>
        <v>#VALUE!</v>
      </c>
      <c r="S511" s="112" t="e">
        <f t="shared" si="166"/>
        <v>#VALUE!</v>
      </c>
      <c r="T511" s="72" t="e">
        <f t="shared" si="167"/>
        <v>#VALUE!</v>
      </c>
      <c r="U511" s="73" t="str">
        <f t="shared" si="168"/>
        <v>donnée(s) manquante(s)</v>
      </c>
      <c r="V511" s="74" t="str">
        <f t="shared" si="169"/>
        <v>donnée(s) manquante(s)</v>
      </c>
      <c r="W511" s="75" t="str">
        <f t="shared" si="152"/>
        <v xml:space="preserve"> </v>
      </c>
      <c r="X511" s="75" t="str">
        <f>IF(ISBLANK(I511)," ",IF(I511&lt;=Scenario!$C$3,0,IF(I511&lt;=Scenario!$C$5,1,IF(I511&lt;=Scenario!$C$6,2,IF(I511&lt;=Scenario!$C$7,3,IF(I511&lt;=Scenario!$C$8,4,5))))))</f>
        <v xml:space="preserve"> </v>
      </c>
      <c r="Y511" s="75" t="str">
        <f>IF(ISBLANK(J511)," ",IF(ROUND(J511,2)&lt;=Scenario!$G$3,0,IF(ROUND(J511,2)&lt;=Scenario!$G$5,1,IF(ROUND(J511,2)&lt;=Scenario!$G$6,2,IF(ROUND(J511,2)&lt;=Scenario!$G$7,3,IF(ROUND(J511,2)&lt;=Scenario!$G$8,4,IF(ROUND(J511,2)&lt;=Scenario!$G$9,5,IF(ROUND(J511,2)&lt;=Scenario!$G$10,6,7))))))))</f>
        <v xml:space="preserve"> </v>
      </c>
      <c r="Z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81" t="e">
        <f t="shared" si="153"/>
        <v>#VALUE!</v>
      </c>
      <c r="AC511" s="78" t="e">
        <f t="shared" si="170"/>
        <v>#VALUE!</v>
      </c>
      <c r="AD511" s="79" t="e">
        <f t="shared" si="164"/>
        <v>#VALUE!</v>
      </c>
      <c r="AE511" s="73" t="str">
        <f t="shared" si="171"/>
        <v>missing data</v>
      </c>
      <c r="AF511" s="80" t="str">
        <f t="shared" si="163"/>
        <v>missing data</v>
      </c>
      <c r="AG511" s="81" t="e">
        <f t="shared" si="154"/>
        <v>#VALUE!</v>
      </c>
      <c r="AH511" s="81" t="e">
        <f t="shared" si="155"/>
        <v>#VALUE!</v>
      </c>
    </row>
    <row r="512" spans="1:34" x14ac:dyDescent="0.25">
      <c r="A512" s="114" t="s">
        <v>74</v>
      </c>
      <c r="B512" s="102"/>
      <c r="C512" s="103"/>
      <c r="D512" s="103"/>
      <c r="E512" s="104"/>
      <c r="F512" s="105"/>
      <c r="G512" s="106"/>
      <c r="H512" s="106"/>
      <c r="I512" s="106"/>
      <c r="J512" s="107"/>
      <c r="K512" s="108" t="str">
        <f t="shared" si="156"/>
        <v xml:space="preserve"> </v>
      </c>
      <c r="L512" s="109" t="str">
        <f t="shared" si="157"/>
        <v xml:space="preserve"> </v>
      </c>
      <c r="M512" s="109" t="str">
        <f t="shared" si="158"/>
        <v xml:space="preserve"> </v>
      </c>
      <c r="N512" s="109" t="str">
        <f t="shared" si="159"/>
        <v xml:space="preserve"> </v>
      </c>
      <c r="O512" s="110" t="str">
        <f t="shared" si="160"/>
        <v xml:space="preserve"> </v>
      </c>
      <c r="P512" s="110" t="str">
        <f t="shared" si="161"/>
        <v xml:space="preserve"> </v>
      </c>
      <c r="Q512" s="111" t="str">
        <f t="shared" si="162"/>
        <v xml:space="preserve"> </v>
      </c>
      <c r="R512" s="108" t="e">
        <f t="shared" si="165"/>
        <v>#VALUE!</v>
      </c>
      <c r="S512" s="112" t="e">
        <f t="shared" si="166"/>
        <v>#VALUE!</v>
      </c>
      <c r="T512" s="72" t="e">
        <f t="shared" si="167"/>
        <v>#VALUE!</v>
      </c>
      <c r="U512" s="73" t="str">
        <f t="shared" si="168"/>
        <v>donnée(s) manquante(s)</v>
      </c>
      <c r="V512" s="74" t="str">
        <f t="shared" si="169"/>
        <v>donnée(s) manquante(s)</v>
      </c>
      <c r="W512" s="75" t="str">
        <f t="shared" si="152"/>
        <v xml:space="preserve"> </v>
      </c>
      <c r="X512" s="75" t="str">
        <f>IF(ISBLANK(I512)," ",IF(I512&lt;=Scenario!$C$3,0,IF(I512&lt;=Scenario!$C$5,1,IF(I512&lt;=Scenario!$C$6,2,IF(I512&lt;=Scenario!$C$7,3,IF(I512&lt;=Scenario!$C$8,4,5))))))</f>
        <v xml:space="preserve"> </v>
      </c>
      <c r="Y512" s="75" t="str">
        <f>IF(ISBLANK(J512)," ",IF(ROUND(J512,2)&lt;=Scenario!$G$3,0,IF(ROUND(J512,2)&lt;=Scenario!$G$5,1,IF(ROUND(J512,2)&lt;=Scenario!$G$6,2,IF(ROUND(J512,2)&lt;=Scenario!$G$7,3,IF(ROUND(J512,2)&lt;=Scenario!$G$8,4,IF(ROUND(J512,2)&lt;=Scenario!$G$9,5,IF(ROUND(J512,2)&lt;=Scenario!$G$10,6,7))))))))</f>
        <v xml:space="preserve"> </v>
      </c>
      <c r="Z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81" t="e">
        <f t="shared" si="153"/>
        <v>#VALUE!</v>
      </c>
      <c r="AC512" s="78" t="e">
        <f t="shared" si="170"/>
        <v>#VALUE!</v>
      </c>
      <c r="AD512" s="79" t="e">
        <f t="shared" si="164"/>
        <v>#VALUE!</v>
      </c>
      <c r="AE512" s="73" t="str">
        <f t="shared" si="171"/>
        <v>missing data</v>
      </c>
      <c r="AF512" s="80" t="str">
        <f t="shared" si="163"/>
        <v>missing data</v>
      </c>
      <c r="AG512" s="81" t="e">
        <f t="shared" si="154"/>
        <v>#VALUE!</v>
      </c>
      <c r="AH512" s="81" t="e">
        <f t="shared" si="155"/>
        <v>#VALUE!</v>
      </c>
    </row>
    <row r="513" spans="1:34" x14ac:dyDescent="0.25">
      <c r="A513" s="114" t="s">
        <v>74</v>
      </c>
      <c r="B513" s="102"/>
      <c r="C513" s="103"/>
      <c r="D513" s="103"/>
      <c r="E513" s="104"/>
      <c r="F513" s="105"/>
      <c r="G513" s="106"/>
      <c r="H513" s="106"/>
      <c r="I513" s="106"/>
      <c r="J513" s="107"/>
      <c r="K513" s="108" t="str">
        <f t="shared" si="156"/>
        <v xml:space="preserve"> </v>
      </c>
      <c r="L513" s="109" t="str">
        <f t="shared" si="157"/>
        <v xml:space="preserve"> </v>
      </c>
      <c r="M513" s="109" t="str">
        <f t="shared" si="158"/>
        <v xml:space="preserve"> </v>
      </c>
      <c r="N513" s="109" t="str">
        <f t="shared" si="159"/>
        <v xml:space="preserve"> </v>
      </c>
      <c r="O513" s="110" t="str">
        <f t="shared" si="160"/>
        <v xml:space="preserve"> </v>
      </c>
      <c r="P513" s="110" t="str">
        <f t="shared" si="161"/>
        <v xml:space="preserve"> </v>
      </c>
      <c r="Q513" s="111" t="str">
        <f t="shared" si="162"/>
        <v xml:space="preserve"> </v>
      </c>
      <c r="R513" s="108" t="e">
        <f t="shared" si="165"/>
        <v>#VALUE!</v>
      </c>
      <c r="S513" s="112" t="e">
        <f t="shared" si="166"/>
        <v>#VALUE!</v>
      </c>
      <c r="T513" s="72" t="e">
        <f t="shared" si="167"/>
        <v>#VALUE!</v>
      </c>
      <c r="U513" s="73" t="str">
        <f t="shared" si="168"/>
        <v>donnée(s) manquante(s)</v>
      </c>
      <c r="V513" s="74" t="str">
        <f t="shared" si="169"/>
        <v>donnée(s) manquante(s)</v>
      </c>
      <c r="W513" s="75" t="str">
        <f t="shared" ref="W513:W576" si="172">IF(ISBLANK(H513)," ",IF(H513&lt;=40,0,IF(H513&lt;=60,1,IF(H513&lt;=80,2,5))))</f>
        <v xml:space="preserve"> </v>
      </c>
      <c r="X513" s="75" t="str">
        <f>IF(ISBLANK(I513)," ",IF(I513&lt;=Scenario!$C$3,0,IF(I513&lt;=Scenario!$C$5,1,IF(I513&lt;=Scenario!$C$6,2,IF(I513&lt;=Scenario!$C$7,3,IF(I513&lt;=Scenario!$C$8,4,5))))))</f>
        <v xml:space="preserve"> </v>
      </c>
      <c r="Y513" s="75" t="str">
        <f>IF(ISBLANK(J513)," ",IF(ROUND(J513,2)&lt;=Scenario!$G$3,0,IF(ROUND(J513,2)&lt;=Scenario!$G$5,1,IF(ROUND(J513,2)&lt;=Scenario!$G$6,2,IF(ROUND(J513,2)&lt;=Scenario!$G$7,3,IF(ROUND(J513,2)&lt;=Scenario!$G$8,4,IF(ROUND(J513,2)&lt;=Scenario!$G$9,5,IF(ROUND(J513,2)&lt;=Scenario!$G$10,6,7))))))))</f>
        <v xml:space="preserve"> </v>
      </c>
      <c r="Z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81" t="e">
        <f t="shared" ref="AB513:AB576" si="173">AA513+Z513+K513+M513</f>
        <v>#VALUE!</v>
      </c>
      <c r="AC513" s="78" t="e">
        <f t="shared" si="170"/>
        <v>#VALUE!</v>
      </c>
      <c r="AD513" s="79" t="e">
        <f t="shared" si="164"/>
        <v>#VALUE!</v>
      </c>
      <c r="AE513" s="73" t="str">
        <f t="shared" si="171"/>
        <v>missing data</v>
      </c>
      <c r="AF513" s="80" t="str">
        <f t="shared" si="163"/>
        <v>missing data</v>
      </c>
      <c r="AG513" s="81" t="e">
        <f t="shared" ref="AG513:AG576" si="174">AD513-T513</f>
        <v>#VALUE!</v>
      </c>
      <c r="AH513" s="81" t="e">
        <f t="shared" ref="AH513:AH576" si="175">IF(OR(ISBLANK(V513),ISBLANK(AF513)),"donnée manquante",IF(U513=AE513,"no change",IF(U513&lt;&gt;AE513,IF(T513&lt;AD513,"less favourable",IF(T513&gt;AD513,"more favourable")))))</f>
        <v>#VALUE!</v>
      </c>
    </row>
    <row r="514" spans="1:34" x14ac:dyDescent="0.25">
      <c r="A514" s="114" t="s">
        <v>74</v>
      </c>
      <c r="B514" s="102"/>
      <c r="C514" s="103"/>
      <c r="D514" s="103"/>
      <c r="E514" s="104"/>
      <c r="F514" s="105"/>
      <c r="G514" s="106"/>
      <c r="H514" s="106"/>
      <c r="I514" s="106"/>
      <c r="J514" s="107"/>
      <c r="K514" s="108" t="str">
        <f t="shared" ref="K514:K577" si="176">IF(ISBLANK(B514)," ",IF(B514&lt;=335,0,IF(B514&lt;=670,1,IF(B514&lt;=1005,2,IF(B514&lt;=1340,3,IF(B514&lt;=1675,4,IF(B514&lt;=2010,5,IF(B514&lt;=2345,6,IF(B514&lt;=2680,7,IF(B514&lt;=3015,8,IF(B514&lt;=3350,9,10)))))))))))</f>
        <v xml:space="preserve"> </v>
      </c>
      <c r="L514" s="109" t="str">
        <f t="shared" ref="L514:L577" si="177">IF(ISBLANK(C514)," ",IF(C514&lt;=4.5,0,IF(C514&lt;=9,1,IF(C514&lt;=13.5,2,IF(C514&lt;=18,3,IF(C514&lt;=22.5,4,IF(C514&lt;=27,5,IF(C514&lt;=31,6,IF(C514&lt;=36,7,IF(C514&lt;=40,8,IF(C514&lt;=45,9,10)))))))))))</f>
        <v xml:space="preserve"> </v>
      </c>
      <c r="M514" s="109" t="str">
        <f t="shared" ref="M514:M577" si="178">IF(ISBLANK(D514)," ",IF(D514&lt;=1,0,IF(D514&lt;=2,1,IF(D514&lt;=3,2,IF(D514&lt;=4,3,IF(D514&lt;=5,4,IF(D514&lt;=6,5,IF(D514&lt;=7,6,IF(D514&lt;=8,7,IF(D514&lt;=9,8,IF(D514&lt;=10,9,10)))))))))))</f>
        <v xml:space="preserve"> </v>
      </c>
      <c r="N514" s="109" t="str">
        <f t="shared" ref="N514:N577" si="179">IF(ISBLANK(E514)," ",IF(E514&lt;=90,0,IF(E514&lt;=180,1,IF(E514&lt;=270,2,IF(E514&lt;=360,3,IF(E514&lt;=450,4,IF(E514&lt;=540,5,IF(E514&lt;=630,6,IF(E514&lt;=720,7,IF(E514&lt;=810,8,IF(E514&lt;=900,9,10)))))))))))</f>
        <v xml:space="preserve"> </v>
      </c>
      <c r="O514" s="110" t="str">
        <f t="shared" ref="O514:O577" si="180">IF(ISBLANK(G514)," ",IF(G514&lt;=40,0,IF(G514&lt;=60,1,IF(G514&lt;=80,2,5))))</f>
        <v xml:space="preserve"> </v>
      </c>
      <c r="P514" s="110" t="str">
        <f t="shared" ref="P514:P577" si="181">IF(ISBLANK(I514)," ",IF(I514&lt;=0.9,0,IF(I514&lt;=1.9,1,IF(I514&lt;=2.8,2,IF(I514&lt;=3.7,3,IF(I514&lt;=4.7,4,5))))))</f>
        <v xml:space="preserve"> </v>
      </c>
      <c r="Q514" s="111" t="str">
        <f t="shared" ref="Q514:Q577" si="182">IF(ISBLANK(J514)," ",IF(J514&lt;=1.6,0,IF(J514&lt;=3.2,1,IF(J514&lt;=4.8,2,IF(J514&lt;=6.4,3,IF(ROUND(J514,1)&lt;=8,4,5))))))</f>
        <v xml:space="preserve"> </v>
      </c>
      <c r="R514" s="108" t="e">
        <f t="shared" si="165"/>
        <v>#VALUE!</v>
      </c>
      <c r="S514" s="112" t="e">
        <f t="shared" si="166"/>
        <v>#VALUE!</v>
      </c>
      <c r="T514" s="72" t="e">
        <f t="shared" si="167"/>
        <v>#VALUE!</v>
      </c>
      <c r="U514" s="73" t="str">
        <f t="shared" si="168"/>
        <v>donnée(s) manquante(s)</v>
      </c>
      <c r="V514" s="74" t="str">
        <f t="shared" si="169"/>
        <v>donnée(s) manquante(s)</v>
      </c>
      <c r="W514" s="75" t="str">
        <f t="shared" si="172"/>
        <v xml:space="preserve"> </v>
      </c>
      <c r="X514" s="75" t="str">
        <f>IF(ISBLANK(I514)," ",IF(I514&lt;=Scenario!$C$3,0,IF(I514&lt;=Scenario!$C$5,1,IF(I514&lt;=Scenario!$C$6,2,IF(I514&lt;=Scenario!$C$7,3,IF(I514&lt;=Scenario!$C$8,4,5))))))</f>
        <v xml:space="preserve"> </v>
      </c>
      <c r="Y514" s="75" t="str">
        <f>IF(ISBLANK(J514)," ",IF(ROUND(J514,2)&lt;=Scenario!$G$3,0,IF(ROUND(J514,2)&lt;=Scenario!$G$5,1,IF(ROUND(J514,2)&lt;=Scenario!$G$6,2,IF(ROUND(J514,2)&lt;=Scenario!$G$7,3,IF(ROUND(J514,2)&lt;=Scenario!$G$8,4,IF(ROUND(J514,2)&lt;=Scenario!$G$9,5,IF(ROUND(J514,2)&lt;=Scenario!$G$10,6,7))))))))</f>
        <v xml:space="preserve"> </v>
      </c>
      <c r="Z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81" t="e">
        <f t="shared" si="173"/>
        <v>#VALUE!</v>
      </c>
      <c r="AC514" s="78" t="e">
        <f t="shared" si="170"/>
        <v>#VALUE!</v>
      </c>
      <c r="AD514" s="79" t="e">
        <f t="shared" si="164"/>
        <v>#VALUE!</v>
      </c>
      <c r="AE514" s="73" t="str">
        <f t="shared" si="171"/>
        <v>missing data</v>
      </c>
      <c r="AF514" s="80" t="str">
        <f t="shared" si="163"/>
        <v>missing data</v>
      </c>
      <c r="AG514" s="81" t="e">
        <f t="shared" si="174"/>
        <v>#VALUE!</v>
      </c>
      <c r="AH514" s="81" t="e">
        <f t="shared" si="175"/>
        <v>#VALUE!</v>
      </c>
    </row>
    <row r="515" spans="1:34" x14ac:dyDescent="0.25">
      <c r="A515" s="114" t="s">
        <v>74</v>
      </c>
      <c r="B515" s="102"/>
      <c r="C515" s="103"/>
      <c r="D515" s="103"/>
      <c r="E515" s="104"/>
      <c r="F515" s="105"/>
      <c r="G515" s="106"/>
      <c r="H515" s="106"/>
      <c r="I515" s="106"/>
      <c r="J515" s="107"/>
      <c r="K515" s="108" t="str">
        <f t="shared" si="176"/>
        <v xml:space="preserve"> </v>
      </c>
      <c r="L515" s="109" t="str">
        <f t="shared" si="177"/>
        <v xml:space="preserve"> </v>
      </c>
      <c r="M515" s="109" t="str">
        <f t="shared" si="178"/>
        <v xml:space="preserve"> </v>
      </c>
      <c r="N515" s="109" t="str">
        <f t="shared" si="179"/>
        <v xml:space="preserve"> </v>
      </c>
      <c r="O515" s="110" t="str">
        <f t="shared" si="180"/>
        <v xml:space="preserve"> </v>
      </c>
      <c r="P515" s="110" t="str">
        <f t="shared" si="181"/>
        <v xml:space="preserve"> </v>
      </c>
      <c r="Q515" s="111" t="str">
        <f t="shared" si="182"/>
        <v xml:space="preserve"> </v>
      </c>
      <c r="R515" s="108" t="e">
        <f t="shared" si="165"/>
        <v>#VALUE!</v>
      </c>
      <c r="S515" s="112" t="e">
        <f t="shared" si="166"/>
        <v>#VALUE!</v>
      </c>
      <c r="T515" s="72" t="e">
        <f t="shared" si="167"/>
        <v>#VALUE!</v>
      </c>
      <c r="U515" s="73" t="str">
        <f t="shared" si="168"/>
        <v>donnée(s) manquante(s)</v>
      </c>
      <c r="V515" s="74" t="str">
        <f t="shared" si="169"/>
        <v>donnée(s) manquante(s)</v>
      </c>
      <c r="W515" s="75" t="str">
        <f t="shared" si="172"/>
        <v xml:space="preserve"> </v>
      </c>
      <c r="X515" s="75" t="str">
        <f>IF(ISBLANK(I515)," ",IF(I515&lt;=Scenario!$C$3,0,IF(I515&lt;=Scenario!$C$5,1,IF(I515&lt;=Scenario!$C$6,2,IF(I515&lt;=Scenario!$C$7,3,IF(I515&lt;=Scenario!$C$8,4,5))))))</f>
        <v xml:space="preserve"> </v>
      </c>
      <c r="Y515" s="75" t="str">
        <f>IF(ISBLANK(J515)," ",IF(ROUND(J515,2)&lt;=Scenario!$G$3,0,IF(ROUND(J515,2)&lt;=Scenario!$G$5,1,IF(ROUND(J515,2)&lt;=Scenario!$G$6,2,IF(ROUND(J515,2)&lt;=Scenario!$G$7,3,IF(ROUND(J515,2)&lt;=Scenario!$G$8,4,IF(ROUND(J515,2)&lt;=Scenario!$G$9,5,IF(ROUND(J515,2)&lt;=Scenario!$G$10,6,7))))))))</f>
        <v xml:space="preserve"> </v>
      </c>
      <c r="Z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81" t="e">
        <f t="shared" si="173"/>
        <v>#VALUE!</v>
      </c>
      <c r="AC515" s="78" t="e">
        <f t="shared" si="170"/>
        <v>#VALUE!</v>
      </c>
      <c r="AD515" s="79" t="e">
        <f t="shared" si="164"/>
        <v>#VALUE!</v>
      </c>
      <c r="AE515" s="73" t="str">
        <f t="shared" si="171"/>
        <v>missing data</v>
      </c>
      <c r="AF515" s="80" t="str">
        <f t="shared" ref="AF515:AF578" si="183">IF(AE515="missing data","missing data",IF(AE515="Nutriscore_A","dark green",IF(AE515="Nutriscore_B","green",IF(AE515="Nutriscore_C","yellow",IF(AE515="Nutriscore_D","orange","dark orange")))))</f>
        <v>missing data</v>
      </c>
      <c r="AG515" s="81" t="e">
        <f t="shared" si="174"/>
        <v>#VALUE!</v>
      </c>
      <c r="AH515" s="81" t="e">
        <f t="shared" si="175"/>
        <v>#VALUE!</v>
      </c>
    </row>
    <row r="516" spans="1:34" x14ac:dyDescent="0.25">
      <c r="A516" s="114" t="s">
        <v>74</v>
      </c>
      <c r="B516" s="102"/>
      <c r="C516" s="103"/>
      <c r="D516" s="103"/>
      <c r="E516" s="104"/>
      <c r="F516" s="105"/>
      <c r="G516" s="106"/>
      <c r="H516" s="106"/>
      <c r="I516" s="106"/>
      <c r="J516" s="107"/>
      <c r="K516" s="108" t="str">
        <f t="shared" si="176"/>
        <v xml:space="preserve"> </v>
      </c>
      <c r="L516" s="109" t="str">
        <f t="shared" si="177"/>
        <v xml:space="preserve"> </v>
      </c>
      <c r="M516" s="109" t="str">
        <f t="shared" si="178"/>
        <v xml:space="preserve"> </v>
      </c>
      <c r="N516" s="109" t="str">
        <f t="shared" si="179"/>
        <v xml:space="preserve"> </v>
      </c>
      <c r="O516" s="110" t="str">
        <f t="shared" si="180"/>
        <v xml:space="preserve"> </v>
      </c>
      <c r="P516" s="110" t="str">
        <f t="shared" si="181"/>
        <v xml:space="preserve"> </v>
      </c>
      <c r="Q516" s="111" t="str">
        <f t="shared" si="182"/>
        <v xml:space="preserve"> </v>
      </c>
      <c r="R516" s="108" t="e">
        <f t="shared" si="165"/>
        <v>#VALUE!</v>
      </c>
      <c r="S516" s="112" t="e">
        <f t="shared" si="166"/>
        <v>#VALUE!</v>
      </c>
      <c r="T516" s="72" t="e">
        <f t="shared" si="167"/>
        <v>#VALUE!</v>
      </c>
      <c r="U516" s="73" t="str">
        <f t="shared" si="168"/>
        <v>donnée(s) manquante(s)</v>
      </c>
      <c r="V516" s="74" t="str">
        <f t="shared" si="169"/>
        <v>donnée(s) manquante(s)</v>
      </c>
      <c r="W516" s="75" t="str">
        <f t="shared" si="172"/>
        <v xml:space="preserve"> </v>
      </c>
      <c r="X516" s="75" t="str">
        <f>IF(ISBLANK(I516)," ",IF(I516&lt;=Scenario!$C$3,0,IF(I516&lt;=Scenario!$C$5,1,IF(I516&lt;=Scenario!$C$6,2,IF(I516&lt;=Scenario!$C$7,3,IF(I516&lt;=Scenario!$C$8,4,5))))))</f>
        <v xml:space="preserve"> </v>
      </c>
      <c r="Y516" s="75" t="str">
        <f>IF(ISBLANK(J516)," ",IF(ROUND(J516,2)&lt;=Scenario!$G$3,0,IF(ROUND(J516,2)&lt;=Scenario!$G$5,1,IF(ROUND(J516,2)&lt;=Scenario!$G$6,2,IF(ROUND(J516,2)&lt;=Scenario!$G$7,3,IF(ROUND(J516,2)&lt;=Scenario!$G$8,4,IF(ROUND(J516,2)&lt;=Scenario!$G$9,5,IF(ROUND(J516,2)&lt;=Scenario!$G$10,6,7))))))))</f>
        <v xml:space="preserve"> </v>
      </c>
      <c r="Z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81" t="e">
        <f t="shared" si="173"/>
        <v>#VALUE!</v>
      </c>
      <c r="AC516" s="78" t="e">
        <f t="shared" si="170"/>
        <v>#VALUE!</v>
      </c>
      <c r="AD516" s="79" t="e">
        <f t="shared" ref="AD516:AD579" si="184">IF(AB516&lt;11,AB516-AC516,AB516-X516-W516)</f>
        <v>#VALUE!</v>
      </c>
      <c r="AE516" s="73" t="str">
        <f t="shared" si="171"/>
        <v>missing data</v>
      </c>
      <c r="AF516" s="80" t="str">
        <f t="shared" si="183"/>
        <v>missing data</v>
      </c>
      <c r="AG516" s="81" t="e">
        <f t="shared" si="174"/>
        <v>#VALUE!</v>
      </c>
      <c r="AH516" s="81" t="e">
        <f t="shared" si="175"/>
        <v>#VALUE!</v>
      </c>
    </row>
    <row r="517" spans="1:34" x14ac:dyDescent="0.25">
      <c r="A517" s="114" t="s">
        <v>74</v>
      </c>
      <c r="B517" s="102"/>
      <c r="C517" s="103"/>
      <c r="D517" s="103"/>
      <c r="E517" s="104"/>
      <c r="F517" s="105"/>
      <c r="G517" s="106"/>
      <c r="H517" s="106"/>
      <c r="I517" s="106"/>
      <c r="J517" s="107"/>
      <c r="K517" s="108" t="str">
        <f t="shared" si="176"/>
        <v xml:space="preserve"> </v>
      </c>
      <c r="L517" s="109" t="str">
        <f t="shared" si="177"/>
        <v xml:space="preserve"> </v>
      </c>
      <c r="M517" s="109" t="str">
        <f t="shared" si="178"/>
        <v xml:space="preserve"> </v>
      </c>
      <c r="N517" s="109" t="str">
        <f t="shared" si="179"/>
        <v xml:space="preserve"> </v>
      </c>
      <c r="O517" s="110" t="str">
        <f t="shared" si="180"/>
        <v xml:space="preserve"> </v>
      </c>
      <c r="P517" s="110" t="str">
        <f t="shared" si="181"/>
        <v xml:space="preserve"> </v>
      </c>
      <c r="Q517" s="111" t="str">
        <f t="shared" si="182"/>
        <v xml:space="preserve"> </v>
      </c>
      <c r="R517" s="108" t="e">
        <f t="shared" si="165"/>
        <v>#VALUE!</v>
      </c>
      <c r="S517" s="112" t="e">
        <f t="shared" si="166"/>
        <v>#VALUE!</v>
      </c>
      <c r="T517" s="72" t="e">
        <f t="shared" si="167"/>
        <v>#VALUE!</v>
      </c>
      <c r="U517" s="73" t="str">
        <f t="shared" si="168"/>
        <v>donnée(s) manquante(s)</v>
      </c>
      <c r="V517" s="74" t="str">
        <f t="shared" si="169"/>
        <v>donnée(s) manquante(s)</v>
      </c>
      <c r="W517" s="75" t="str">
        <f t="shared" si="172"/>
        <v xml:space="preserve"> </v>
      </c>
      <c r="X517" s="75" t="str">
        <f>IF(ISBLANK(I517)," ",IF(I517&lt;=Scenario!$C$3,0,IF(I517&lt;=Scenario!$C$5,1,IF(I517&lt;=Scenario!$C$6,2,IF(I517&lt;=Scenario!$C$7,3,IF(I517&lt;=Scenario!$C$8,4,5))))))</f>
        <v xml:space="preserve"> </v>
      </c>
      <c r="Y517" s="75" t="str">
        <f>IF(ISBLANK(J517)," ",IF(ROUND(J517,2)&lt;=Scenario!$G$3,0,IF(ROUND(J517,2)&lt;=Scenario!$G$5,1,IF(ROUND(J517,2)&lt;=Scenario!$G$6,2,IF(ROUND(J517,2)&lt;=Scenario!$G$7,3,IF(ROUND(J517,2)&lt;=Scenario!$G$8,4,IF(ROUND(J517,2)&lt;=Scenario!$G$9,5,IF(ROUND(J517,2)&lt;=Scenario!$G$10,6,7))))))))</f>
        <v xml:space="preserve"> </v>
      </c>
      <c r="Z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81" t="e">
        <f t="shared" si="173"/>
        <v>#VALUE!</v>
      </c>
      <c r="AC517" s="78" t="e">
        <f t="shared" si="170"/>
        <v>#VALUE!</v>
      </c>
      <c r="AD517" s="79" t="e">
        <f t="shared" si="184"/>
        <v>#VALUE!</v>
      </c>
      <c r="AE517" s="73" t="str">
        <f t="shared" si="171"/>
        <v>missing data</v>
      </c>
      <c r="AF517" s="80" t="str">
        <f t="shared" si="183"/>
        <v>missing data</v>
      </c>
      <c r="AG517" s="81" t="e">
        <f t="shared" si="174"/>
        <v>#VALUE!</v>
      </c>
      <c r="AH517" s="81" t="e">
        <f t="shared" si="175"/>
        <v>#VALUE!</v>
      </c>
    </row>
    <row r="518" spans="1:34" x14ac:dyDescent="0.25">
      <c r="A518" s="114" t="s">
        <v>74</v>
      </c>
      <c r="B518" s="102"/>
      <c r="C518" s="103"/>
      <c r="D518" s="103"/>
      <c r="E518" s="104"/>
      <c r="F518" s="105"/>
      <c r="G518" s="106"/>
      <c r="H518" s="106"/>
      <c r="I518" s="106"/>
      <c r="J518" s="107"/>
      <c r="K518" s="108" t="str">
        <f t="shared" si="176"/>
        <v xml:space="preserve"> </v>
      </c>
      <c r="L518" s="109" t="str">
        <f t="shared" si="177"/>
        <v xml:space="preserve"> </v>
      </c>
      <c r="M518" s="109" t="str">
        <f t="shared" si="178"/>
        <v xml:space="preserve"> </v>
      </c>
      <c r="N518" s="109" t="str">
        <f t="shared" si="179"/>
        <v xml:space="preserve"> </v>
      </c>
      <c r="O518" s="110" t="str">
        <f t="shared" si="180"/>
        <v xml:space="preserve"> </v>
      </c>
      <c r="P518" s="110" t="str">
        <f t="shared" si="181"/>
        <v xml:space="preserve"> </v>
      </c>
      <c r="Q518" s="111" t="str">
        <f t="shared" si="182"/>
        <v xml:space="preserve"> </v>
      </c>
      <c r="R518" s="108" t="e">
        <f t="shared" ref="R518:R581" si="185">SUM(K518+L518+M518+N518)</f>
        <v>#VALUE!</v>
      </c>
      <c r="S518" s="112" t="e">
        <f t="shared" ref="S518:S581" si="186">SUM(O518+P518+Q518)</f>
        <v>#VALUE!</v>
      </c>
      <c r="T518" s="72" t="e">
        <f t="shared" ref="T518:T581" si="187">IF(AND(R518&gt;=0,R518&lt;11),R518-S518,IF(AND(R518&gt;=11,O518=5),R518-S518,R518-O518-P518))</f>
        <v>#VALUE!</v>
      </c>
      <c r="U518" s="73" t="str">
        <f t="shared" ref="U518:U581" si="188">IF(OR(ISBLANK(B518),ISBLANK(C518),ISBLANK(D518),ISBLANK(E518),ISBLANK(H518),ISBLANK(I518),ISBLANK(J518)),"donnée(s) manquante(s)",IF(T518&lt;0,"Nutriscore_A",IF(T518&lt;3,"Nutriscore_B",IF(T518&lt;11,"Nutriscore_C",IF(T518&lt;19,"Nutriscore_D","Nutriscore_E")))))</f>
        <v>donnée(s) manquante(s)</v>
      </c>
      <c r="V518" s="74" t="str">
        <f t="shared" ref="V518:V581" si="189">IF(U518="donnée(s) manquante(s)","donnée(s) manquante(s)",IF(U518="Nutriscore_A","dark green",IF(U518="Nutriscore_B","green",IF(U518="Nutriscore_C","yellow",IF(U518="Nutriscore_D","orange","dark orange")))))</f>
        <v>donnée(s) manquante(s)</v>
      </c>
      <c r="W518" s="75" t="str">
        <f t="shared" si="172"/>
        <v xml:space="preserve"> </v>
      </c>
      <c r="X518" s="75" t="str">
        <f>IF(ISBLANK(I518)," ",IF(I518&lt;=Scenario!$C$3,0,IF(I518&lt;=Scenario!$C$5,1,IF(I518&lt;=Scenario!$C$6,2,IF(I518&lt;=Scenario!$C$7,3,IF(I518&lt;=Scenario!$C$8,4,5))))))</f>
        <v xml:space="preserve"> </v>
      </c>
      <c r="Y518" s="75" t="str">
        <f>IF(ISBLANK(J518)," ",IF(ROUND(J518,2)&lt;=Scenario!$G$3,0,IF(ROUND(J518,2)&lt;=Scenario!$G$5,1,IF(ROUND(J518,2)&lt;=Scenario!$G$6,2,IF(ROUND(J518,2)&lt;=Scenario!$G$7,3,IF(ROUND(J518,2)&lt;=Scenario!$G$8,4,IF(ROUND(J518,2)&lt;=Scenario!$G$9,5,IF(ROUND(J518,2)&lt;=Scenario!$G$10,6,7))))))))</f>
        <v xml:space="preserve"> </v>
      </c>
      <c r="Z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81" t="e">
        <f t="shared" si="173"/>
        <v>#VALUE!</v>
      </c>
      <c r="AC518" s="78" t="e">
        <f t="shared" ref="AC518:AC581" si="190">Y518+W518+X518</f>
        <v>#VALUE!</v>
      </c>
      <c r="AD518" s="79" t="e">
        <f t="shared" si="184"/>
        <v>#VALUE!</v>
      </c>
      <c r="AE518" s="73" t="str">
        <f t="shared" si="171"/>
        <v>missing data</v>
      </c>
      <c r="AF518" s="80" t="str">
        <f t="shared" si="183"/>
        <v>missing data</v>
      </c>
      <c r="AG518" s="81" t="e">
        <f t="shared" si="174"/>
        <v>#VALUE!</v>
      </c>
      <c r="AH518" s="81" t="e">
        <f t="shared" si="175"/>
        <v>#VALUE!</v>
      </c>
    </row>
    <row r="519" spans="1:34" x14ac:dyDescent="0.25">
      <c r="A519" s="114" t="s">
        <v>74</v>
      </c>
      <c r="B519" s="102"/>
      <c r="C519" s="103"/>
      <c r="D519" s="103"/>
      <c r="E519" s="104"/>
      <c r="F519" s="105"/>
      <c r="G519" s="106"/>
      <c r="H519" s="106"/>
      <c r="I519" s="106"/>
      <c r="J519" s="107"/>
      <c r="K519" s="108" t="str">
        <f t="shared" si="176"/>
        <v xml:space="preserve"> </v>
      </c>
      <c r="L519" s="109" t="str">
        <f t="shared" si="177"/>
        <v xml:space="preserve"> </v>
      </c>
      <c r="M519" s="109" t="str">
        <f t="shared" si="178"/>
        <v xml:space="preserve"> </v>
      </c>
      <c r="N519" s="109" t="str">
        <f t="shared" si="179"/>
        <v xml:space="preserve"> </v>
      </c>
      <c r="O519" s="110" t="str">
        <f t="shared" si="180"/>
        <v xml:space="preserve"> </v>
      </c>
      <c r="P519" s="110" t="str">
        <f t="shared" si="181"/>
        <v xml:space="preserve"> </v>
      </c>
      <c r="Q519" s="111" t="str">
        <f t="shared" si="182"/>
        <v xml:space="preserve"> </v>
      </c>
      <c r="R519" s="108" t="e">
        <f t="shared" si="185"/>
        <v>#VALUE!</v>
      </c>
      <c r="S519" s="112" t="e">
        <f t="shared" si="186"/>
        <v>#VALUE!</v>
      </c>
      <c r="T519" s="72" t="e">
        <f t="shared" si="187"/>
        <v>#VALUE!</v>
      </c>
      <c r="U519" s="73" t="str">
        <f t="shared" si="188"/>
        <v>donnée(s) manquante(s)</v>
      </c>
      <c r="V519" s="74" t="str">
        <f t="shared" si="189"/>
        <v>donnée(s) manquante(s)</v>
      </c>
      <c r="W519" s="75" t="str">
        <f t="shared" si="172"/>
        <v xml:space="preserve"> </v>
      </c>
      <c r="X519" s="75" t="str">
        <f>IF(ISBLANK(I519)," ",IF(I519&lt;=Scenario!$C$3,0,IF(I519&lt;=Scenario!$C$5,1,IF(I519&lt;=Scenario!$C$6,2,IF(I519&lt;=Scenario!$C$7,3,IF(I519&lt;=Scenario!$C$8,4,5))))))</f>
        <v xml:space="preserve"> </v>
      </c>
      <c r="Y519" s="75" t="str">
        <f>IF(ISBLANK(J519)," ",IF(ROUND(J519,2)&lt;=Scenario!$G$3,0,IF(ROUND(J519,2)&lt;=Scenario!$G$5,1,IF(ROUND(J519,2)&lt;=Scenario!$G$6,2,IF(ROUND(J519,2)&lt;=Scenario!$G$7,3,IF(ROUND(J519,2)&lt;=Scenario!$G$8,4,IF(ROUND(J519,2)&lt;=Scenario!$G$9,5,IF(ROUND(J519,2)&lt;=Scenario!$G$10,6,7))))))))</f>
        <v xml:space="preserve"> </v>
      </c>
      <c r="Z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81" t="e">
        <f t="shared" si="173"/>
        <v>#VALUE!</v>
      </c>
      <c r="AC519" s="78" t="e">
        <f t="shared" si="190"/>
        <v>#VALUE!</v>
      </c>
      <c r="AD519" s="79" t="e">
        <f t="shared" si="184"/>
        <v>#VALUE!</v>
      </c>
      <c r="AE519" s="73" t="str">
        <f t="shared" ref="AE519:AE582" si="191">IF(OR(ISBLANK(B519),ISBLANK(C519),ISBLANK(D519),ISBLANK(F519),ISBLANK(H519),ISBLANK(I519),ISBLANK(J519)),"missing data",IF(AD519&lt;1,"Nutriscore_A",IF(AD519&lt;3,"Nutriscore_B",IF(AD519&lt;11,"Nutriscore_C",IF(AD519&lt;19,"Nutriscore_D","Nutriscore_E")))))</f>
        <v>missing data</v>
      </c>
      <c r="AF519" s="80" t="str">
        <f t="shared" si="183"/>
        <v>missing data</v>
      </c>
      <c r="AG519" s="81" t="e">
        <f t="shared" si="174"/>
        <v>#VALUE!</v>
      </c>
      <c r="AH519" s="81" t="e">
        <f t="shared" si="175"/>
        <v>#VALUE!</v>
      </c>
    </row>
    <row r="520" spans="1:34" x14ac:dyDescent="0.25">
      <c r="A520" s="114" t="s">
        <v>74</v>
      </c>
      <c r="B520" s="102"/>
      <c r="C520" s="103"/>
      <c r="D520" s="103"/>
      <c r="E520" s="104"/>
      <c r="F520" s="105"/>
      <c r="G520" s="106"/>
      <c r="H520" s="106"/>
      <c r="I520" s="106"/>
      <c r="J520" s="107"/>
      <c r="K520" s="108" t="str">
        <f t="shared" si="176"/>
        <v xml:space="preserve"> </v>
      </c>
      <c r="L520" s="109" t="str">
        <f t="shared" si="177"/>
        <v xml:space="preserve"> </v>
      </c>
      <c r="M520" s="109" t="str">
        <f t="shared" si="178"/>
        <v xml:space="preserve"> </v>
      </c>
      <c r="N520" s="109" t="str">
        <f t="shared" si="179"/>
        <v xml:space="preserve"> </v>
      </c>
      <c r="O520" s="110" t="str">
        <f t="shared" si="180"/>
        <v xml:space="preserve"> </v>
      </c>
      <c r="P520" s="110" t="str">
        <f t="shared" si="181"/>
        <v xml:space="preserve"> </v>
      </c>
      <c r="Q520" s="111" t="str">
        <f t="shared" si="182"/>
        <v xml:space="preserve"> </v>
      </c>
      <c r="R520" s="108" t="e">
        <f t="shared" si="185"/>
        <v>#VALUE!</v>
      </c>
      <c r="S520" s="112" t="e">
        <f t="shared" si="186"/>
        <v>#VALUE!</v>
      </c>
      <c r="T520" s="72" t="e">
        <f t="shared" si="187"/>
        <v>#VALUE!</v>
      </c>
      <c r="U520" s="73" t="str">
        <f t="shared" si="188"/>
        <v>donnée(s) manquante(s)</v>
      </c>
      <c r="V520" s="74" t="str">
        <f t="shared" si="189"/>
        <v>donnée(s) manquante(s)</v>
      </c>
      <c r="W520" s="75" t="str">
        <f t="shared" si="172"/>
        <v xml:space="preserve"> </v>
      </c>
      <c r="X520" s="75" t="str">
        <f>IF(ISBLANK(I520)," ",IF(I520&lt;=Scenario!$C$3,0,IF(I520&lt;=Scenario!$C$5,1,IF(I520&lt;=Scenario!$C$6,2,IF(I520&lt;=Scenario!$C$7,3,IF(I520&lt;=Scenario!$C$8,4,5))))))</f>
        <v xml:space="preserve"> </v>
      </c>
      <c r="Y520" s="75" t="str">
        <f>IF(ISBLANK(J520)," ",IF(ROUND(J520,2)&lt;=Scenario!$G$3,0,IF(ROUND(J520,2)&lt;=Scenario!$G$5,1,IF(ROUND(J520,2)&lt;=Scenario!$G$6,2,IF(ROUND(J520,2)&lt;=Scenario!$G$7,3,IF(ROUND(J520,2)&lt;=Scenario!$G$8,4,IF(ROUND(J520,2)&lt;=Scenario!$G$9,5,IF(ROUND(J520,2)&lt;=Scenario!$G$10,6,7))))))))</f>
        <v xml:space="preserve"> </v>
      </c>
      <c r="Z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81" t="e">
        <f t="shared" si="173"/>
        <v>#VALUE!</v>
      </c>
      <c r="AC520" s="78" t="e">
        <f t="shared" si="190"/>
        <v>#VALUE!</v>
      </c>
      <c r="AD520" s="79" t="e">
        <f t="shared" si="184"/>
        <v>#VALUE!</v>
      </c>
      <c r="AE520" s="73" t="str">
        <f t="shared" si="191"/>
        <v>missing data</v>
      </c>
      <c r="AF520" s="80" t="str">
        <f t="shared" si="183"/>
        <v>missing data</v>
      </c>
      <c r="AG520" s="81" t="e">
        <f t="shared" si="174"/>
        <v>#VALUE!</v>
      </c>
      <c r="AH520" s="81" t="e">
        <f t="shared" si="175"/>
        <v>#VALUE!</v>
      </c>
    </row>
    <row r="521" spans="1:34" x14ac:dyDescent="0.25">
      <c r="A521" s="114" t="s">
        <v>74</v>
      </c>
      <c r="B521" s="102"/>
      <c r="C521" s="103"/>
      <c r="D521" s="103"/>
      <c r="E521" s="104"/>
      <c r="F521" s="105"/>
      <c r="G521" s="106"/>
      <c r="H521" s="106"/>
      <c r="I521" s="106"/>
      <c r="J521" s="107"/>
      <c r="K521" s="108" t="str">
        <f t="shared" si="176"/>
        <v xml:space="preserve"> </v>
      </c>
      <c r="L521" s="109" t="str">
        <f t="shared" si="177"/>
        <v xml:space="preserve"> </v>
      </c>
      <c r="M521" s="109" t="str">
        <f t="shared" si="178"/>
        <v xml:space="preserve"> </v>
      </c>
      <c r="N521" s="109" t="str">
        <f t="shared" si="179"/>
        <v xml:space="preserve"> </v>
      </c>
      <c r="O521" s="110" t="str">
        <f t="shared" si="180"/>
        <v xml:space="preserve"> </v>
      </c>
      <c r="P521" s="110" t="str">
        <f t="shared" si="181"/>
        <v xml:space="preserve"> </v>
      </c>
      <c r="Q521" s="111" t="str">
        <f t="shared" si="182"/>
        <v xml:space="preserve"> </v>
      </c>
      <c r="R521" s="108" t="e">
        <f t="shared" si="185"/>
        <v>#VALUE!</v>
      </c>
      <c r="S521" s="112" t="e">
        <f t="shared" si="186"/>
        <v>#VALUE!</v>
      </c>
      <c r="T521" s="72" t="e">
        <f t="shared" si="187"/>
        <v>#VALUE!</v>
      </c>
      <c r="U521" s="73" t="str">
        <f t="shared" si="188"/>
        <v>donnée(s) manquante(s)</v>
      </c>
      <c r="V521" s="74" t="str">
        <f t="shared" si="189"/>
        <v>donnée(s) manquante(s)</v>
      </c>
      <c r="W521" s="75" t="str">
        <f t="shared" si="172"/>
        <v xml:space="preserve"> </v>
      </c>
      <c r="X521" s="75" t="str">
        <f>IF(ISBLANK(I521)," ",IF(I521&lt;=Scenario!$C$3,0,IF(I521&lt;=Scenario!$C$5,1,IF(I521&lt;=Scenario!$C$6,2,IF(I521&lt;=Scenario!$C$7,3,IF(I521&lt;=Scenario!$C$8,4,5))))))</f>
        <v xml:space="preserve"> </v>
      </c>
      <c r="Y521" s="75" t="str">
        <f>IF(ISBLANK(J521)," ",IF(ROUND(J521,2)&lt;=Scenario!$G$3,0,IF(ROUND(J521,2)&lt;=Scenario!$G$5,1,IF(ROUND(J521,2)&lt;=Scenario!$G$6,2,IF(ROUND(J521,2)&lt;=Scenario!$G$7,3,IF(ROUND(J521,2)&lt;=Scenario!$G$8,4,IF(ROUND(J521,2)&lt;=Scenario!$G$9,5,IF(ROUND(J521,2)&lt;=Scenario!$G$10,6,7))))))))</f>
        <v xml:space="preserve"> </v>
      </c>
      <c r="Z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81" t="e">
        <f t="shared" si="173"/>
        <v>#VALUE!</v>
      </c>
      <c r="AC521" s="78" t="e">
        <f t="shared" si="190"/>
        <v>#VALUE!</v>
      </c>
      <c r="AD521" s="79" t="e">
        <f t="shared" si="184"/>
        <v>#VALUE!</v>
      </c>
      <c r="AE521" s="73" t="str">
        <f t="shared" si="191"/>
        <v>missing data</v>
      </c>
      <c r="AF521" s="80" t="str">
        <f t="shared" si="183"/>
        <v>missing data</v>
      </c>
      <c r="AG521" s="81" t="e">
        <f t="shared" si="174"/>
        <v>#VALUE!</v>
      </c>
      <c r="AH521" s="81" t="e">
        <f t="shared" si="175"/>
        <v>#VALUE!</v>
      </c>
    </row>
    <row r="522" spans="1:34" x14ac:dyDescent="0.25">
      <c r="A522" s="114" t="s">
        <v>74</v>
      </c>
      <c r="B522" s="102"/>
      <c r="C522" s="103"/>
      <c r="D522" s="103"/>
      <c r="E522" s="104"/>
      <c r="F522" s="105"/>
      <c r="G522" s="106"/>
      <c r="H522" s="106"/>
      <c r="I522" s="106"/>
      <c r="J522" s="107"/>
      <c r="K522" s="108" t="str">
        <f t="shared" si="176"/>
        <v xml:space="preserve"> </v>
      </c>
      <c r="L522" s="109" t="str">
        <f t="shared" si="177"/>
        <v xml:space="preserve"> </v>
      </c>
      <c r="M522" s="109" t="str">
        <f t="shared" si="178"/>
        <v xml:space="preserve"> </v>
      </c>
      <c r="N522" s="109" t="str">
        <f t="shared" si="179"/>
        <v xml:space="preserve"> </v>
      </c>
      <c r="O522" s="110" t="str">
        <f t="shared" si="180"/>
        <v xml:space="preserve"> </v>
      </c>
      <c r="P522" s="110" t="str">
        <f t="shared" si="181"/>
        <v xml:space="preserve"> </v>
      </c>
      <c r="Q522" s="111" t="str">
        <f t="shared" si="182"/>
        <v xml:space="preserve"> </v>
      </c>
      <c r="R522" s="108" t="e">
        <f t="shared" si="185"/>
        <v>#VALUE!</v>
      </c>
      <c r="S522" s="112" t="e">
        <f t="shared" si="186"/>
        <v>#VALUE!</v>
      </c>
      <c r="T522" s="72" t="e">
        <f t="shared" si="187"/>
        <v>#VALUE!</v>
      </c>
      <c r="U522" s="73" t="str">
        <f t="shared" si="188"/>
        <v>donnée(s) manquante(s)</v>
      </c>
      <c r="V522" s="74" t="str">
        <f t="shared" si="189"/>
        <v>donnée(s) manquante(s)</v>
      </c>
      <c r="W522" s="75" t="str">
        <f t="shared" si="172"/>
        <v xml:space="preserve"> </v>
      </c>
      <c r="X522" s="75" t="str">
        <f>IF(ISBLANK(I522)," ",IF(I522&lt;=Scenario!$C$3,0,IF(I522&lt;=Scenario!$C$5,1,IF(I522&lt;=Scenario!$C$6,2,IF(I522&lt;=Scenario!$C$7,3,IF(I522&lt;=Scenario!$C$8,4,5))))))</f>
        <v xml:space="preserve"> </v>
      </c>
      <c r="Y522" s="75" t="str">
        <f>IF(ISBLANK(J522)," ",IF(ROUND(J522,2)&lt;=Scenario!$G$3,0,IF(ROUND(J522,2)&lt;=Scenario!$G$5,1,IF(ROUND(J522,2)&lt;=Scenario!$G$6,2,IF(ROUND(J522,2)&lt;=Scenario!$G$7,3,IF(ROUND(J522,2)&lt;=Scenario!$G$8,4,IF(ROUND(J522,2)&lt;=Scenario!$G$9,5,IF(ROUND(J522,2)&lt;=Scenario!$G$10,6,7))))))))</f>
        <v xml:space="preserve"> </v>
      </c>
      <c r="Z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81" t="e">
        <f t="shared" si="173"/>
        <v>#VALUE!</v>
      </c>
      <c r="AC522" s="78" t="e">
        <f t="shared" si="190"/>
        <v>#VALUE!</v>
      </c>
      <c r="AD522" s="79" t="e">
        <f t="shared" si="184"/>
        <v>#VALUE!</v>
      </c>
      <c r="AE522" s="73" t="str">
        <f t="shared" si="191"/>
        <v>missing data</v>
      </c>
      <c r="AF522" s="80" t="str">
        <f t="shared" si="183"/>
        <v>missing data</v>
      </c>
      <c r="AG522" s="81" t="e">
        <f t="shared" si="174"/>
        <v>#VALUE!</v>
      </c>
      <c r="AH522" s="81" t="e">
        <f t="shared" si="175"/>
        <v>#VALUE!</v>
      </c>
    </row>
    <row r="523" spans="1:34" x14ac:dyDescent="0.25">
      <c r="A523" s="114" t="s">
        <v>74</v>
      </c>
      <c r="B523" s="102"/>
      <c r="C523" s="103"/>
      <c r="D523" s="103"/>
      <c r="E523" s="104"/>
      <c r="F523" s="105"/>
      <c r="G523" s="106"/>
      <c r="H523" s="106"/>
      <c r="I523" s="106"/>
      <c r="J523" s="107"/>
      <c r="K523" s="108" t="str">
        <f t="shared" si="176"/>
        <v xml:space="preserve"> </v>
      </c>
      <c r="L523" s="109" t="str">
        <f t="shared" si="177"/>
        <v xml:space="preserve"> </v>
      </c>
      <c r="M523" s="109" t="str">
        <f t="shared" si="178"/>
        <v xml:space="preserve"> </v>
      </c>
      <c r="N523" s="109" t="str">
        <f t="shared" si="179"/>
        <v xml:space="preserve"> </v>
      </c>
      <c r="O523" s="110" t="str">
        <f t="shared" si="180"/>
        <v xml:space="preserve"> </v>
      </c>
      <c r="P523" s="110" t="str">
        <f t="shared" si="181"/>
        <v xml:space="preserve"> </v>
      </c>
      <c r="Q523" s="111" t="str">
        <f t="shared" si="182"/>
        <v xml:space="preserve"> </v>
      </c>
      <c r="R523" s="108" t="e">
        <f t="shared" si="185"/>
        <v>#VALUE!</v>
      </c>
      <c r="S523" s="112" t="e">
        <f t="shared" si="186"/>
        <v>#VALUE!</v>
      </c>
      <c r="T523" s="72" t="e">
        <f t="shared" si="187"/>
        <v>#VALUE!</v>
      </c>
      <c r="U523" s="73" t="str">
        <f t="shared" si="188"/>
        <v>donnée(s) manquante(s)</v>
      </c>
      <c r="V523" s="74" t="str">
        <f t="shared" si="189"/>
        <v>donnée(s) manquante(s)</v>
      </c>
      <c r="W523" s="75" t="str">
        <f t="shared" si="172"/>
        <v xml:space="preserve"> </v>
      </c>
      <c r="X523" s="75" t="str">
        <f>IF(ISBLANK(I523)," ",IF(I523&lt;=Scenario!$C$3,0,IF(I523&lt;=Scenario!$C$5,1,IF(I523&lt;=Scenario!$C$6,2,IF(I523&lt;=Scenario!$C$7,3,IF(I523&lt;=Scenario!$C$8,4,5))))))</f>
        <v xml:space="preserve"> </v>
      </c>
      <c r="Y523" s="75" t="str">
        <f>IF(ISBLANK(J523)," ",IF(ROUND(J523,2)&lt;=Scenario!$G$3,0,IF(ROUND(J523,2)&lt;=Scenario!$G$5,1,IF(ROUND(J523,2)&lt;=Scenario!$G$6,2,IF(ROUND(J523,2)&lt;=Scenario!$G$7,3,IF(ROUND(J523,2)&lt;=Scenario!$G$8,4,IF(ROUND(J523,2)&lt;=Scenario!$G$9,5,IF(ROUND(J523,2)&lt;=Scenario!$G$10,6,7))))))))</f>
        <v xml:space="preserve"> </v>
      </c>
      <c r="Z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81" t="e">
        <f t="shared" si="173"/>
        <v>#VALUE!</v>
      </c>
      <c r="AC523" s="78" t="e">
        <f t="shared" si="190"/>
        <v>#VALUE!</v>
      </c>
      <c r="AD523" s="79" t="e">
        <f t="shared" si="184"/>
        <v>#VALUE!</v>
      </c>
      <c r="AE523" s="73" t="str">
        <f t="shared" si="191"/>
        <v>missing data</v>
      </c>
      <c r="AF523" s="80" t="str">
        <f t="shared" si="183"/>
        <v>missing data</v>
      </c>
      <c r="AG523" s="81" t="e">
        <f t="shared" si="174"/>
        <v>#VALUE!</v>
      </c>
      <c r="AH523" s="81" t="e">
        <f t="shared" si="175"/>
        <v>#VALUE!</v>
      </c>
    </row>
    <row r="524" spans="1:34" x14ac:dyDescent="0.25">
      <c r="A524" s="114" t="s">
        <v>74</v>
      </c>
      <c r="B524" s="102"/>
      <c r="C524" s="103"/>
      <c r="D524" s="103"/>
      <c r="E524" s="104"/>
      <c r="F524" s="105"/>
      <c r="G524" s="106"/>
      <c r="H524" s="106"/>
      <c r="I524" s="106"/>
      <c r="J524" s="107"/>
      <c r="K524" s="108" t="str">
        <f t="shared" si="176"/>
        <v xml:space="preserve"> </v>
      </c>
      <c r="L524" s="109" t="str">
        <f t="shared" si="177"/>
        <v xml:space="preserve"> </v>
      </c>
      <c r="M524" s="109" t="str">
        <f t="shared" si="178"/>
        <v xml:space="preserve"> </v>
      </c>
      <c r="N524" s="109" t="str">
        <f t="shared" si="179"/>
        <v xml:space="preserve"> </v>
      </c>
      <c r="O524" s="110" t="str">
        <f t="shared" si="180"/>
        <v xml:space="preserve"> </v>
      </c>
      <c r="P524" s="110" t="str">
        <f t="shared" si="181"/>
        <v xml:space="preserve"> </v>
      </c>
      <c r="Q524" s="111" t="str">
        <f t="shared" si="182"/>
        <v xml:space="preserve"> </v>
      </c>
      <c r="R524" s="108" t="e">
        <f t="shared" si="185"/>
        <v>#VALUE!</v>
      </c>
      <c r="S524" s="112" t="e">
        <f t="shared" si="186"/>
        <v>#VALUE!</v>
      </c>
      <c r="T524" s="72" t="e">
        <f t="shared" si="187"/>
        <v>#VALUE!</v>
      </c>
      <c r="U524" s="73" t="str">
        <f t="shared" si="188"/>
        <v>donnée(s) manquante(s)</v>
      </c>
      <c r="V524" s="74" t="str">
        <f t="shared" si="189"/>
        <v>donnée(s) manquante(s)</v>
      </c>
      <c r="W524" s="75" t="str">
        <f t="shared" si="172"/>
        <v xml:space="preserve"> </v>
      </c>
      <c r="X524" s="75" t="str">
        <f>IF(ISBLANK(I524)," ",IF(I524&lt;=Scenario!$C$3,0,IF(I524&lt;=Scenario!$C$5,1,IF(I524&lt;=Scenario!$C$6,2,IF(I524&lt;=Scenario!$C$7,3,IF(I524&lt;=Scenario!$C$8,4,5))))))</f>
        <v xml:space="preserve"> </v>
      </c>
      <c r="Y524" s="75" t="str">
        <f>IF(ISBLANK(J524)," ",IF(ROUND(J524,2)&lt;=Scenario!$G$3,0,IF(ROUND(J524,2)&lt;=Scenario!$G$5,1,IF(ROUND(J524,2)&lt;=Scenario!$G$6,2,IF(ROUND(J524,2)&lt;=Scenario!$G$7,3,IF(ROUND(J524,2)&lt;=Scenario!$G$8,4,IF(ROUND(J524,2)&lt;=Scenario!$G$9,5,IF(ROUND(J524,2)&lt;=Scenario!$G$10,6,7))))))))</f>
        <v xml:space="preserve"> </v>
      </c>
      <c r="Z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81" t="e">
        <f t="shared" si="173"/>
        <v>#VALUE!</v>
      </c>
      <c r="AC524" s="78" t="e">
        <f t="shared" si="190"/>
        <v>#VALUE!</v>
      </c>
      <c r="AD524" s="79" t="e">
        <f t="shared" si="184"/>
        <v>#VALUE!</v>
      </c>
      <c r="AE524" s="73" t="str">
        <f t="shared" si="191"/>
        <v>missing data</v>
      </c>
      <c r="AF524" s="80" t="str">
        <f t="shared" si="183"/>
        <v>missing data</v>
      </c>
      <c r="AG524" s="81" t="e">
        <f t="shared" si="174"/>
        <v>#VALUE!</v>
      </c>
      <c r="AH524" s="81" t="e">
        <f t="shared" si="175"/>
        <v>#VALUE!</v>
      </c>
    </row>
    <row r="525" spans="1:34" x14ac:dyDescent="0.25">
      <c r="A525" s="114" t="s">
        <v>74</v>
      </c>
      <c r="B525" s="102"/>
      <c r="C525" s="103"/>
      <c r="D525" s="103"/>
      <c r="E525" s="104"/>
      <c r="F525" s="105"/>
      <c r="G525" s="106"/>
      <c r="H525" s="106"/>
      <c r="I525" s="106"/>
      <c r="J525" s="107"/>
      <c r="K525" s="108" t="str">
        <f t="shared" si="176"/>
        <v xml:space="preserve"> </v>
      </c>
      <c r="L525" s="109" t="str">
        <f t="shared" si="177"/>
        <v xml:space="preserve"> </v>
      </c>
      <c r="M525" s="109" t="str">
        <f t="shared" si="178"/>
        <v xml:space="preserve"> </v>
      </c>
      <c r="N525" s="109" t="str">
        <f t="shared" si="179"/>
        <v xml:space="preserve"> </v>
      </c>
      <c r="O525" s="110" t="str">
        <f t="shared" si="180"/>
        <v xml:space="preserve"> </v>
      </c>
      <c r="P525" s="110" t="str">
        <f t="shared" si="181"/>
        <v xml:space="preserve"> </v>
      </c>
      <c r="Q525" s="111" t="str">
        <f t="shared" si="182"/>
        <v xml:space="preserve"> </v>
      </c>
      <c r="R525" s="108" t="e">
        <f t="shared" si="185"/>
        <v>#VALUE!</v>
      </c>
      <c r="S525" s="112" t="e">
        <f t="shared" si="186"/>
        <v>#VALUE!</v>
      </c>
      <c r="T525" s="72" t="e">
        <f t="shared" si="187"/>
        <v>#VALUE!</v>
      </c>
      <c r="U525" s="73" t="str">
        <f t="shared" si="188"/>
        <v>donnée(s) manquante(s)</v>
      </c>
      <c r="V525" s="74" t="str">
        <f t="shared" si="189"/>
        <v>donnée(s) manquante(s)</v>
      </c>
      <c r="W525" s="75" t="str">
        <f t="shared" si="172"/>
        <v xml:space="preserve"> </v>
      </c>
      <c r="X525" s="75" t="str">
        <f>IF(ISBLANK(I525)," ",IF(I525&lt;=Scenario!$C$3,0,IF(I525&lt;=Scenario!$C$5,1,IF(I525&lt;=Scenario!$C$6,2,IF(I525&lt;=Scenario!$C$7,3,IF(I525&lt;=Scenario!$C$8,4,5))))))</f>
        <v xml:space="preserve"> </v>
      </c>
      <c r="Y525" s="75" t="str">
        <f>IF(ISBLANK(J525)," ",IF(ROUND(J525,2)&lt;=Scenario!$G$3,0,IF(ROUND(J525,2)&lt;=Scenario!$G$5,1,IF(ROUND(J525,2)&lt;=Scenario!$G$6,2,IF(ROUND(J525,2)&lt;=Scenario!$G$7,3,IF(ROUND(J525,2)&lt;=Scenario!$G$8,4,IF(ROUND(J525,2)&lt;=Scenario!$G$9,5,IF(ROUND(J525,2)&lt;=Scenario!$G$10,6,7))))))))</f>
        <v xml:space="preserve"> </v>
      </c>
      <c r="Z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81" t="e">
        <f t="shared" si="173"/>
        <v>#VALUE!</v>
      </c>
      <c r="AC525" s="78" t="e">
        <f t="shared" si="190"/>
        <v>#VALUE!</v>
      </c>
      <c r="AD525" s="79" t="e">
        <f t="shared" si="184"/>
        <v>#VALUE!</v>
      </c>
      <c r="AE525" s="73" t="str">
        <f t="shared" si="191"/>
        <v>missing data</v>
      </c>
      <c r="AF525" s="80" t="str">
        <f t="shared" si="183"/>
        <v>missing data</v>
      </c>
      <c r="AG525" s="81" t="e">
        <f t="shared" si="174"/>
        <v>#VALUE!</v>
      </c>
      <c r="AH525" s="81" t="e">
        <f t="shared" si="175"/>
        <v>#VALUE!</v>
      </c>
    </row>
    <row r="526" spans="1:34" x14ac:dyDescent="0.25">
      <c r="A526" s="114" t="s">
        <v>74</v>
      </c>
      <c r="B526" s="102"/>
      <c r="C526" s="103"/>
      <c r="D526" s="103"/>
      <c r="E526" s="104"/>
      <c r="F526" s="105"/>
      <c r="G526" s="106"/>
      <c r="H526" s="106"/>
      <c r="I526" s="106"/>
      <c r="J526" s="107"/>
      <c r="K526" s="108" t="str">
        <f t="shared" si="176"/>
        <v xml:space="preserve"> </v>
      </c>
      <c r="L526" s="109" t="str">
        <f t="shared" si="177"/>
        <v xml:space="preserve"> </v>
      </c>
      <c r="M526" s="109" t="str">
        <f t="shared" si="178"/>
        <v xml:space="preserve"> </v>
      </c>
      <c r="N526" s="109" t="str">
        <f t="shared" si="179"/>
        <v xml:space="preserve"> </v>
      </c>
      <c r="O526" s="110" t="str">
        <f t="shared" si="180"/>
        <v xml:space="preserve"> </v>
      </c>
      <c r="P526" s="110" t="str">
        <f t="shared" si="181"/>
        <v xml:space="preserve"> </v>
      </c>
      <c r="Q526" s="111" t="str">
        <f t="shared" si="182"/>
        <v xml:space="preserve"> </v>
      </c>
      <c r="R526" s="108" t="e">
        <f t="shared" si="185"/>
        <v>#VALUE!</v>
      </c>
      <c r="S526" s="112" t="e">
        <f t="shared" si="186"/>
        <v>#VALUE!</v>
      </c>
      <c r="T526" s="72" t="e">
        <f t="shared" si="187"/>
        <v>#VALUE!</v>
      </c>
      <c r="U526" s="73" t="str">
        <f t="shared" si="188"/>
        <v>donnée(s) manquante(s)</v>
      </c>
      <c r="V526" s="74" t="str">
        <f t="shared" si="189"/>
        <v>donnée(s) manquante(s)</v>
      </c>
      <c r="W526" s="75" t="str">
        <f t="shared" si="172"/>
        <v xml:space="preserve"> </v>
      </c>
      <c r="X526" s="75" t="str">
        <f>IF(ISBLANK(I526)," ",IF(I526&lt;=Scenario!$C$3,0,IF(I526&lt;=Scenario!$C$5,1,IF(I526&lt;=Scenario!$C$6,2,IF(I526&lt;=Scenario!$C$7,3,IF(I526&lt;=Scenario!$C$8,4,5))))))</f>
        <v xml:space="preserve"> </v>
      </c>
      <c r="Y526" s="75" t="str">
        <f>IF(ISBLANK(J526)," ",IF(ROUND(J526,2)&lt;=Scenario!$G$3,0,IF(ROUND(J526,2)&lt;=Scenario!$G$5,1,IF(ROUND(J526,2)&lt;=Scenario!$G$6,2,IF(ROUND(J526,2)&lt;=Scenario!$G$7,3,IF(ROUND(J526,2)&lt;=Scenario!$G$8,4,IF(ROUND(J526,2)&lt;=Scenario!$G$9,5,IF(ROUND(J526,2)&lt;=Scenario!$G$10,6,7))))))))</f>
        <v xml:space="preserve"> </v>
      </c>
      <c r="Z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81" t="e">
        <f t="shared" si="173"/>
        <v>#VALUE!</v>
      </c>
      <c r="AC526" s="78" t="e">
        <f t="shared" si="190"/>
        <v>#VALUE!</v>
      </c>
      <c r="AD526" s="79" t="e">
        <f t="shared" si="184"/>
        <v>#VALUE!</v>
      </c>
      <c r="AE526" s="73" t="str">
        <f t="shared" si="191"/>
        <v>missing data</v>
      </c>
      <c r="AF526" s="80" t="str">
        <f t="shared" si="183"/>
        <v>missing data</v>
      </c>
      <c r="AG526" s="81" t="e">
        <f t="shared" si="174"/>
        <v>#VALUE!</v>
      </c>
      <c r="AH526" s="81" t="e">
        <f t="shared" si="175"/>
        <v>#VALUE!</v>
      </c>
    </row>
    <row r="527" spans="1:34" x14ac:dyDescent="0.25">
      <c r="A527" s="114" t="s">
        <v>74</v>
      </c>
      <c r="B527" s="102"/>
      <c r="C527" s="103"/>
      <c r="D527" s="103"/>
      <c r="E527" s="104"/>
      <c r="F527" s="105"/>
      <c r="G527" s="106"/>
      <c r="H527" s="106"/>
      <c r="I527" s="106"/>
      <c r="J527" s="107"/>
      <c r="K527" s="108" t="str">
        <f t="shared" si="176"/>
        <v xml:space="preserve"> </v>
      </c>
      <c r="L527" s="109" t="str">
        <f t="shared" si="177"/>
        <v xml:space="preserve"> </v>
      </c>
      <c r="M527" s="109" t="str">
        <f t="shared" si="178"/>
        <v xml:space="preserve"> </v>
      </c>
      <c r="N527" s="109" t="str">
        <f t="shared" si="179"/>
        <v xml:space="preserve"> </v>
      </c>
      <c r="O527" s="110" t="str">
        <f t="shared" si="180"/>
        <v xml:space="preserve"> </v>
      </c>
      <c r="P527" s="110" t="str">
        <f t="shared" si="181"/>
        <v xml:space="preserve"> </v>
      </c>
      <c r="Q527" s="111" t="str">
        <f t="shared" si="182"/>
        <v xml:space="preserve"> </v>
      </c>
      <c r="R527" s="108" t="e">
        <f t="shared" si="185"/>
        <v>#VALUE!</v>
      </c>
      <c r="S527" s="112" t="e">
        <f t="shared" si="186"/>
        <v>#VALUE!</v>
      </c>
      <c r="T527" s="72" t="e">
        <f t="shared" si="187"/>
        <v>#VALUE!</v>
      </c>
      <c r="U527" s="73" t="str">
        <f t="shared" si="188"/>
        <v>donnée(s) manquante(s)</v>
      </c>
      <c r="V527" s="74" t="str">
        <f t="shared" si="189"/>
        <v>donnée(s) manquante(s)</v>
      </c>
      <c r="W527" s="75" t="str">
        <f t="shared" si="172"/>
        <v xml:space="preserve"> </v>
      </c>
      <c r="X527" s="75" t="str">
        <f>IF(ISBLANK(I527)," ",IF(I527&lt;=Scenario!$C$3,0,IF(I527&lt;=Scenario!$C$5,1,IF(I527&lt;=Scenario!$C$6,2,IF(I527&lt;=Scenario!$C$7,3,IF(I527&lt;=Scenario!$C$8,4,5))))))</f>
        <v xml:space="preserve"> </v>
      </c>
      <c r="Y527" s="75" t="str">
        <f>IF(ISBLANK(J527)," ",IF(ROUND(J527,2)&lt;=Scenario!$G$3,0,IF(ROUND(J527,2)&lt;=Scenario!$G$5,1,IF(ROUND(J527,2)&lt;=Scenario!$G$6,2,IF(ROUND(J527,2)&lt;=Scenario!$G$7,3,IF(ROUND(J527,2)&lt;=Scenario!$G$8,4,IF(ROUND(J527,2)&lt;=Scenario!$G$9,5,IF(ROUND(J527,2)&lt;=Scenario!$G$10,6,7))))))))</f>
        <v xml:space="preserve"> </v>
      </c>
      <c r="Z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81" t="e">
        <f t="shared" si="173"/>
        <v>#VALUE!</v>
      </c>
      <c r="AC527" s="78" t="e">
        <f t="shared" si="190"/>
        <v>#VALUE!</v>
      </c>
      <c r="AD527" s="79" t="e">
        <f t="shared" si="184"/>
        <v>#VALUE!</v>
      </c>
      <c r="AE527" s="73" t="str">
        <f t="shared" si="191"/>
        <v>missing data</v>
      </c>
      <c r="AF527" s="80" t="str">
        <f t="shared" si="183"/>
        <v>missing data</v>
      </c>
      <c r="AG527" s="81" t="e">
        <f t="shared" si="174"/>
        <v>#VALUE!</v>
      </c>
      <c r="AH527" s="81" t="e">
        <f t="shared" si="175"/>
        <v>#VALUE!</v>
      </c>
    </row>
    <row r="528" spans="1:34" x14ac:dyDescent="0.25">
      <c r="A528" s="114" t="s">
        <v>74</v>
      </c>
      <c r="B528" s="102"/>
      <c r="C528" s="103"/>
      <c r="D528" s="103"/>
      <c r="E528" s="104"/>
      <c r="F528" s="105"/>
      <c r="G528" s="106"/>
      <c r="H528" s="106"/>
      <c r="I528" s="106"/>
      <c r="J528" s="107"/>
      <c r="K528" s="108" t="str">
        <f t="shared" si="176"/>
        <v xml:space="preserve"> </v>
      </c>
      <c r="L528" s="109" t="str">
        <f t="shared" si="177"/>
        <v xml:space="preserve"> </v>
      </c>
      <c r="M528" s="109" t="str">
        <f t="shared" si="178"/>
        <v xml:space="preserve"> </v>
      </c>
      <c r="N528" s="109" t="str">
        <f t="shared" si="179"/>
        <v xml:space="preserve"> </v>
      </c>
      <c r="O528" s="110" t="str">
        <f t="shared" si="180"/>
        <v xml:space="preserve"> </v>
      </c>
      <c r="P528" s="110" t="str">
        <f t="shared" si="181"/>
        <v xml:space="preserve"> </v>
      </c>
      <c r="Q528" s="111" t="str">
        <f t="shared" si="182"/>
        <v xml:space="preserve"> </v>
      </c>
      <c r="R528" s="108" t="e">
        <f t="shared" si="185"/>
        <v>#VALUE!</v>
      </c>
      <c r="S528" s="112" t="e">
        <f t="shared" si="186"/>
        <v>#VALUE!</v>
      </c>
      <c r="T528" s="72" t="e">
        <f t="shared" si="187"/>
        <v>#VALUE!</v>
      </c>
      <c r="U528" s="73" t="str">
        <f t="shared" si="188"/>
        <v>donnée(s) manquante(s)</v>
      </c>
      <c r="V528" s="74" t="str">
        <f t="shared" si="189"/>
        <v>donnée(s) manquante(s)</v>
      </c>
      <c r="W528" s="75" t="str">
        <f t="shared" si="172"/>
        <v xml:space="preserve"> </v>
      </c>
      <c r="X528" s="75" t="str">
        <f>IF(ISBLANK(I528)," ",IF(I528&lt;=Scenario!$C$3,0,IF(I528&lt;=Scenario!$C$5,1,IF(I528&lt;=Scenario!$C$6,2,IF(I528&lt;=Scenario!$C$7,3,IF(I528&lt;=Scenario!$C$8,4,5))))))</f>
        <v xml:space="preserve"> </v>
      </c>
      <c r="Y528" s="75" t="str">
        <f>IF(ISBLANK(J528)," ",IF(ROUND(J528,2)&lt;=Scenario!$G$3,0,IF(ROUND(J528,2)&lt;=Scenario!$G$5,1,IF(ROUND(J528,2)&lt;=Scenario!$G$6,2,IF(ROUND(J528,2)&lt;=Scenario!$G$7,3,IF(ROUND(J528,2)&lt;=Scenario!$G$8,4,IF(ROUND(J528,2)&lt;=Scenario!$G$9,5,IF(ROUND(J528,2)&lt;=Scenario!$G$10,6,7))))))))</f>
        <v xml:space="preserve"> </v>
      </c>
      <c r="Z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81" t="e">
        <f t="shared" si="173"/>
        <v>#VALUE!</v>
      </c>
      <c r="AC528" s="78" t="e">
        <f t="shared" si="190"/>
        <v>#VALUE!</v>
      </c>
      <c r="AD528" s="79" t="e">
        <f t="shared" si="184"/>
        <v>#VALUE!</v>
      </c>
      <c r="AE528" s="73" t="str">
        <f t="shared" si="191"/>
        <v>missing data</v>
      </c>
      <c r="AF528" s="80" t="str">
        <f t="shared" si="183"/>
        <v>missing data</v>
      </c>
      <c r="AG528" s="81" t="e">
        <f t="shared" si="174"/>
        <v>#VALUE!</v>
      </c>
      <c r="AH528" s="81" t="e">
        <f t="shared" si="175"/>
        <v>#VALUE!</v>
      </c>
    </row>
    <row r="529" spans="1:34" x14ac:dyDescent="0.25">
      <c r="A529" s="114" t="s">
        <v>74</v>
      </c>
      <c r="B529" s="102"/>
      <c r="C529" s="103"/>
      <c r="D529" s="103"/>
      <c r="E529" s="104"/>
      <c r="F529" s="105"/>
      <c r="G529" s="106"/>
      <c r="H529" s="106"/>
      <c r="I529" s="106"/>
      <c r="J529" s="107"/>
      <c r="K529" s="108" t="str">
        <f t="shared" si="176"/>
        <v xml:space="preserve"> </v>
      </c>
      <c r="L529" s="109" t="str">
        <f t="shared" si="177"/>
        <v xml:space="preserve"> </v>
      </c>
      <c r="M529" s="109" t="str">
        <f t="shared" si="178"/>
        <v xml:space="preserve"> </v>
      </c>
      <c r="N529" s="109" t="str">
        <f t="shared" si="179"/>
        <v xml:space="preserve"> </v>
      </c>
      <c r="O529" s="110" t="str">
        <f t="shared" si="180"/>
        <v xml:space="preserve"> </v>
      </c>
      <c r="P529" s="110" t="str">
        <f t="shared" si="181"/>
        <v xml:space="preserve"> </v>
      </c>
      <c r="Q529" s="111" t="str">
        <f t="shared" si="182"/>
        <v xml:space="preserve"> </v>
      </c>
      <c r="R529" s="108" t="e">
        <f t="shared" si="185"/>
        <v>#VALUE!</v>
      </c>
      <c r="S529" s="112" t="e">
        <f t="shared" si="186"/>
        <v>#VALUE!</v>
      </c>
      <c r="T529" s="72" t="e">
        <f t="shared" si="187"/>
        <v>#VALUE!</v>
      </c>
      <c r="U529" s="73" t="str">
        <f t="shared" si="188"/>
        <v>donnée(s) manquante(s)</v>
      </c>
      <c r="V529" s="74" t="str">
        <f t="shared" si="189"/>
        <v>donnée(s) manquante(s)</v>
      </c>
      <c r="W529" s="75" t="str">
        <f t="shared" si="172"/>
        <v xml:space="preserve"> </v>
      </c>
      <c r="X529" s="75" t="str">
        <f>IF(ISBLANK(I529)," ",IF(I529&lt;=Scenario!$C$3,0,IF(I529&lt;=Scenario!$C$5,1,IF(I529&lt;=Scenario!$C$6,2,IF(I529&lt;=Scenario!$C$7,3,IF(I529&lt;=Scenario!$C$8,4,5))))))</f>
        <v xml:space="preserve"> </v>
      </c>
      <c r="Y529" s="75" t="str">
        <f>IF(ISBLANK(J529)," ",IF(ROUND(J529,2)&lt;=Scenario!$G$3,0,IF(ROUND(J529,2)&lt;=Scenario!$G$5,1,IF(ROUND(J529,2)&lt;=Scenario!$G$6,2,IF(ROUND(J529,2)&lt;=Scenario!$G$7,3,IF(ROUND(J529,2)&lt;=Scenario!$G$8,4,IF(ROUND(J529,2)&lt;=Scenario!$G$9,5,IF(ROUND(J529,2)&lt;=Scenario!$G$10,6,7))))))))</f>
        <v xml:space="preserve"> </v>
      </c>
      <c r="Z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81" t="e">
        <f t="shared" si="173"/>
        <v>#VALUE!</v>
      </c>
      <c r="AC529" s="78" t="e">
        <f t="shared" si="190"/>
        <v>#VALUE!</v>
      </c>
      <c r="AD529" s="79" t="e">
        <f t="shared" si="184"/>
        <v>#VALUE!</v>
      </c>
      <c r="AE529" s="73" t="str">
        <f t="shared" si="191"/>
        <v>missing data</v>
      </c>
      <c r="AF529" s="80" t="str">
        <f t="shared" si="183"/>
        <v>missing data</v>
      </c>
      <c r="AG529" s="81" t="e">
        <f t="shared" si="174"/>
        <v>#VALUE!</v>
      </c>
      <c r="AH529" s="81" t="e">
        <f t="shared" si="175"/>
        <v>#VALUE!</v>
      </c>
    </row>
    <row r="530" spans="1:34" x14ac:dyDescent="0.25">
      <c r="A530" s="114" t="s">
        <v>74</v>
      </c>
      <c r="B530" s="102"/>
      <c r="C530" s="103"/>
      <c r="D530" s="103"/>
      <c r="E530" s="104"/>
      <c r="F530" s="105"/>
      <c r="G530" s="106"/>
      <c r="H530" s="106"/>
      <c r="I530" s="106"/>
      <c r="J530" s="107"/>
      <c r="K530" s="108" t="str">
        <f t="shared" si="176"/>
        <v xml:space="preserve"> </v>
      </c>
      <c r="L530" s="109" t="str">
        <f t="shared" si="177"/>
        <v xml:space="preserve"> </v>
      </c>
      <c r="M530" s="109" t="str">
        <f t="shared" si="178"/>
        <v xml:space="preserve"> </v>
      </c>
      <c r="N530" s="109" t="str">
        <f t="shared" si="179"/>
        <v xml:space="preserve"> </v>
      </c>
      <c r="O530" s="110" t="str">
        <f t="shared" si="180"/>
        <v xml:space="preserve"> </v>
      </c>
      <c r="P530" s="110" t="str">
        <f t="shared" si="181"/>
        <v xml:space="preserve"> </v>
      </c>
      <c r="Q530" s="111" t="str">
        <f t="shared" si="182"/>
        <v xml:space="preserve"> </v>
      </c>
      <c r="R530" s="108" t="e">
        <f t="shared" si="185"/>
        <v>#VALUE!</v>
      </c>
      <c r="S530" s="112" t="e">
        <f t="shared" si="186"/>
        <v>#VALUE!</v>
      </c>
      <c r="T530" s="72" t="e">
        <f t="shared" si="187"/>
        <v>#VALUE!</v>
      </c>
      <c r="U530" s="73" t="str">
        <f t="shared" si="188"/>
        <v>donnée(s) manquante(s)</v>
      </c>
      <c r="V530" s="74" t="str">
        <f t="shared" si="189"/>
        <v>donnée(s) manquante(s)</v>
      </c>
      <c r="W530" s="75" t="str">
        <f t="shared" si="172"/>
        <v xml:space="preserve"> </v>
      </c>
      <c r="X530" s="75" t="str">
        <f>IF(ISBLANK(I530)," ",IF(I530&lt;=Scenario!$C$3,0,IF(I530&lt;=Scenario!$C$5,1,IF(I530&lt;=Scenario!$C$6,2,IF(I530&lt;=Scenario!$C$7,3,IF(I530&lt;=Scenario!$C$8,4,5))))))</f>
        <v xml:space="preserve"> </v>
      </c>
      <c r="Y530" s="75" t="str">
        <f>IF(ISBLANK(J530)," ",IF(ROUND(J530,2)&lt;=Scenario!$G$3,0,IF(ROUND(J530,2)&lt;=Scenario!$G$5,1,IF(ROUND(J530,2)&lt;=Scenario!$G$6,2,IF(ROUND(J530,2)&lt;=Scenario!$G$7,3,IF(ROUND(J530,2)&lt;=Scenario!$G$8,4,IF(ROUND(J530,2)&lt;=Scenario!$G$9,5,IF(ROUND(J530,2)&lt;=Scenario!$G$10,6,7))))))))</f>
        <v xml:space="preserve"> </v>
      </c>
      <c r="Z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81" t="e">
        <f t="shared" si="173"/>
        <v>#VALUE!</v>
      </c>
      <c r="AC530" s="78" t="e">
        <f t="shared" si="190"/>
        <v>#VALUE!</v>
      </c>
      <c r="AD530" s="79" t="e">
        <f t="shared" si="184"/>
        <v>#VALUE!</v>
      </c>
      <c r="AE530" s="73" t="str">
        <f t="shared" si="191"/>
        <v>missing data</v>
      </c>
      <c r="AF530" s="80" t="str">
        <f t="shared" si="183"/>
        <v>missing data</v>
      </c>
      <c r="AG530" s="81" t="e">
        <f t="shared" si="174"/>
        <v>#VALUE!</v>
      </c>
      <c r="AH530" s="81" t="e">
        <f t="shared" si="175"/>
        <v>#VALUE!</v>
      </c>
    </row>
    <row r="531" spans="1:34" x14ac:dyDescent="0.25">
      <c r="A531" s="114" t="s">
        <v>74</v>
      </c>
      <c r="B531" s="102"/>
      <c r="C531" s="103"/>
      <c r="D531" s="103"/>
      <c r="E531" s="104"/>
      <c r="F531" s="105"/>
      <c r="G531" s="106"/>
      <c r="H531" s="106"/>
      <c r="I531" s="106"/>
      <c r="J531" s="107"/>
      <c r="K531" s="108" t="str">
        <f t="shared" si="176"/>
        <v xml:space="preserve"> </v>
      </c>
      <c r="L531" s="109" t="str">
        <f t="shared" si="177"/>
        <v xml:space="preserve"> </v>
      </c>
      <c r="M531" s="109" t="str">
        <f t="shared" si="178"/>
        <v xml:space="preserve"> </v>
      </c>
      <c r="N531" s="109" t="str">
        <f t="shared" si="179"/>
        <v xml:space="preserve"> </v>
      </c>
      <c r="O531" s="110" t="str">
        <f t="shared" si="180"/>
        <v xml:space="preserve"> </v>
      </c>
      <c r="P531" s="110" t="str">
        <f t="shared" si="181"/>
        <v xml:space="preserve"> </v>
      </c>
      <c r="Q531" s="111" t="str">
        <f t="shared" si="182"/>
        <v xml:space="preserve"> </v>
      </c>
      <c r="R531" s="108" t="e">
        <f t="shared" si="185"/>
        <v>#VALUE!</v>
      </c>
      <c r="S531" s="112" t="e">
        <f t="shared" si="186"/>
        <v>#VALUE!</v>
      </c>
      <c r="T531" s="72" t="e">
        <f t="shared" si="187"/>
        <v>#VALUE!</v>
      </c>
      <c r="U531" s="73" t="str">
        <f t="shared" si="188"/>
        <v>donnée(s) manquante(s)</v>
      </c>
      <c r="V531" s="74" t="str">
        <f t="shared" si="189"/>
        <v>donnée(s) manquante(s)</v>
      </c>
      <c r="W531" s="75" t="str">
        <f t="shared" si="172"/>
        <v xml:space="preserve"> </v>
      </c>
      <c r="X531" s="75" t="str">
        <f>IF(ISBLANK(I531)," ",IF(I531&lt;=Scenario!$C$3,0,IF(I531&lt;=Scenario!$C$5,1,IF(I531&lt;=Scenario!$C$6,2,IF(I531&lt;=Scenario!$C$7,3,IF(I531&lt;=Scenario!$C$8,4,5))))))</f>
        <v xml:space="preserve"> </v>
      </c>
      <c r="Y531" s="75" t="str">
        <f>IF(ISBLANK(J531)," ",IF(ROUND(J531,2)&lt;=Scenario!$G$3,0,IF(ROUND(J531,2)&lt;=Scenario!$G$5,1,IF(ROUND(J531,2)&lt;=Scenario!$G$6,2,IF(ROUND(J531,2)&lt;=Scenario!$G$7,3,IF(ROUND(J531,2)&lt;=Scenario!$G$8,4,IF(ROUND(J531,2)&lt;=Scenario!$G$9,5,IF(ROUND(J531,2)&lt;=Scenario!$G$10,6,7))))))))</f>
        <v xml:space="preserve"> </v>
      </c>
      <c r="Z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81" t="e">
        <f t="shared" si="173"/>
        <v>#VALUE!</v>
      </c>
      <c r="AC531" s="78" t="e">
        <f t="shared" si="190"/>
        <v>#VALUE!</v>
      </c>
      <c r="AD531" s="79" t="e">
        <f t="shared" si="184"/>
        <v>#VALUE!</v>
      </c>
      <c r="AE531" s="73" t="str">
        <f t="shared" si="191"/>
        <v>missing data</v>
      </c>
      <c r="AF531" s="80" t="str">
        <f t="shared" si="183"/>
        <v>missing data</v>
      </c>
      <c r="AG531" s="81" t="e">
        <f t="shared" si="174"/>
        <v>#VALUE!</v>
      </c>
      <c r="AH531" s="81" t="e">
        <f t="shared" si="175"/>
        <v>#VALUE!</v>
      </c>
    </row>
    <row r="532" spans="1:34" x14ac:dyDescent="0.25">
      <c r="A532" s="114" t="s">
        <v>74</v>
      </c>
      <c r="B532" s="102"/>
      <c r="C532" s="103"/>
      <c r="D532" s="103"/>
      <c r="E532" s="104"/>
      <c r="F532" s="105"/>
      <c r="G532" s="106"/>
      <c r="H532" s="106"/>
      <c r="I532" s="106"/>
      <c r="J532" s="107"/>
      <c r="K532" s="108" t="str">
        <f t="shared" si="176"/>
        <v xml:space="preserve"> </v>
      </c>
      <c r="L532" s="109" t="str">
        <f t="shared" si="177"/>
        <v xml:space="preserve"> </v>
      </c>
      <c r="M532" s="109" t="str">
        <f t="shared" si="178"/>
        <v xml:space="preserve"> </v>
      </c>
      <c r="N532" s="109" t="str">
        <f t="shared" si="179"/>
        <v xml:space="preserve"> </v>
      </c>
      <c r="O532" s="110" t="str">
        <f t="shared" si="180"/>
        <v xml:space="preserve"> </v>
      </c>
      <c r="P532" s="110" t="str">
        <f t="shared" si="181"/>
        <v xml:space="preserve"> </v>
      </c>
      <c r="Q532" s="111" t="str">
        <f t="shared" si="182"/>
        <v xml:space="preserve"> </v>
      </c>
      <c r="R532" s="108" t="e">
        <f t="shared" si="185"/>
        <v>#VALUE!</v>
      </c>
      <c r="S532" s="112" t="e">
        <f t="shared" si="186"/>
        <v>#VALUE!</v>
      </c>
      <c r="T532" s="72" t="e">
        <f t="shared" si="187"/>
        <v>#VALUE!</v>
      </c>
      <c r="U532" s="73" t="str">
        <f t="shared" si="188"/>
        <v>donnée(s) manquante(s)</v>
      </c>
      <c r="V532" s="74" t="str">
        <f t="shared" si="189"/>
        <v>donnée(s) manquante(s)</v>
      </c>
      <c r="W532" s="75" t="str">
        <f t="shared" si="172"/>
        <v xml:space="preserve"> </v>
      </c>
      <c r="X532" s="75" t="str">
        <f>IF(ISBLANK(I532)," ",IF(I532&lt;=Scenario!$C$3,0,IF(I532&lt;=Scenario!$C$5,1,IF(I532&lt;=Scenario!$C$6,2,IF(I532&lt;=Scenario!$C$7,3,IF(I532&lt;=Scenario!$C$8,4,5))))))</f>
        <v xml:space="preserve"> </v>
      </c>
      <c r="Y532" s="75" t="str">
        <f>IF(ISBLANK(J532)," ",IF(ROUND(J532,2)&lt;=Scenario!$G$3,0,IF(ROUND(J532,2)&lt;=Scenario!$G$5,1,IF(ROUND(J532,2)&lt;=Scenario!$G$6,2,IF(ROUND(J532,2)&lt;=Scenario!$G$7,3,IF(ROUND(J532,2)&lt;=Scenario!$G$8,4,IF(ROUND(J532,2)&lt;=Scenario!$G$9,5,IF(ROUND(J532,2)&lt;=Scenario!$G$10,6,7))))))))</f>
        <v xml:space="preserve"> </v>
      </c>
      <c r="Z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81" t="e">
        <f t="shared" si="173"/>
        <v>#VALUE!</v>
      </c>
      <c r="AC532" s="78" t="e">
        <f t="shared" si="190"/>
        <v>#VALUE!</v>
      </c>
      <c r="AD532" s="79" t="e">
        <f t="shared" si="184"/>
        <v>#VALUE!</v>
      </c>
      <c r="AE532" s="73" t="str">
        <f t="shared" si="191"/>
        <v>missing data</v>
      </c>
      <c r="AF532" s="80" t="str">
        <f t="shared" si="183"/>
        <v>missing data</v>
      </c>
      <c r="AG532" s="81" t="e">
        <f t="shared" si="174"/>
        <v>#VALUE!</v>
      </c>
      <c r="AH532" s="81" t="e">
        <f t="shared" si="175"/>
        <v>#VALUE!</v>
      </c>
    </row>
    <row r="533" spans="1:34" x14ac:dyDescent="0.25">
      <c r="A533" s="114" t="s">
        <v>74</v>
      </c>
      <c r="B533" s="102"/>
      <c r="C533" s="103"/>
      <c r="D533" s="103"/>
      <c r="E533" s="104"/>
      <c r="F533" s="105"/>
      <c r="G533" s="106"/>
      <c r="H533" s="106"/>
      <c r="I533" s="106"/>
      <c r="J533" s="107"/>
      <c r="K533" s="108" t="str">
        <f t="shared" si="176"/>
        <v xml:space="preserve"> </v>
      </c>
      <c r="L533" s="109" t="str">
        <f t="shared" si="177"/>
        <v xml:space="preserve"> </v>
      </c>
      <c r="M533" s="109" t="str">
        <f t="shared" si="178"/>
        <v xml:space="preserve"> </v>
      </c>
      <c r="N533" s="109" t="str">
        <f t="shared" si="179"/>
        <v xml:space="preserve"> </v>
      </c>
      <c r="O533" s="110" t="str">
        <f t="shared" si="180"/>
        <v xml:space="preserve"> </v>
      </c>
      <c r="P533" s="110" t="str">
        <f t="shared" si="181"/>
        <v xml:space="preserve"> </v>
      </c>
      <c r="Q533" s="111" t="str">
        <f t="shared" si="182"/>
        <v xml:space="preserve"> </v>
      </c>
      <c r="R533" s="108" t="e">
        <f t="shared" si="185"/>
        <v>#VALUE!</v>
      </c>
      <c r="S533" s="112" t="e">
        <f t="shared" si="186"/>
        <v>#VALUE!</v>
      </c>
      <c r="T533" s="72" t="e">
        <f t="shared" si="187"/>
        <v>#VALUE!</v>
      </c>
      <c r="U533" s="73" t="str">
        <f t="shared" si="188"/>
        <v>donnée(s) manquante(s)</v>
      </c>
      <c r="V533" s="74" t="str">
        <f t="shared" si="189"/>
        <v>donnée(s) manquante(s)</v>
      </c>
      <c r="W533" s="75" t="str">
        <f t="shared" si="172"/>
        <v xml:space="preserve"> </v>
      </c>
      <c r="X533" s="75" t="str">
        <f>IF(ISBLANK(I533)," ",IF(I533&lt;=Scenario!$C$3,0,IF(I533&lt;=Scenario!$C$5,1,IF(I533&lt;=Scenario!$C$6,2,IF(I533&lt;=Scenario!$C$7,3,IF(I533&lt;=Scenario!$C$8,4,5))))))</f>
        <v xml:space="preserve"> </v>
      </c>
      <c r="Y533" s="75" t="str">
        <f>IF(ISBLANK(J533)," ",IF(ROUND(J533,2)&lt;=Scenario!$G$3,0,IF(ROUND(J533,2)&lt;=Scenario!$G$5,1,IF(ROUND(J533,2)&lt;=Scenario!$G$6,2,IF(ROUND(J533,2)&lt;=Scenario!$G$7,3,IF(ROUND(J533,2)&lt;=Scenario!$G$8,4,IF(ROUND(J533,2)&lt;=Scenario!$G$9,5,IF(ROUND(J533,2)&lt;=Scenario!$G$10,6,7))))))))</f>
        <v xml:space="preserve"> </v>
      </c>
      <c r="Z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81" t="e">
        <f t="shared" si="173"/>
        <v>#VALUE!</v>
      </c>
      <c r="AC533" s="78" t="e">
        <f t="shared" si="190"/>
        <v>#VALUE!</v>
      </c>
      <c r="AD533" s="79" t="e">
        <f t="shared" si="184"/>
        <v>#VALUE!</v>
      </c>
      <c r="AE533" s="73" t="str">
        <f t="shared" si="191"/>
        <v>missing data</v>
      </c>
      <c r="AF533" s="80" t="str">
        <f t="shared" si="183"/>
        <v>missing data</v>
      </c>
      <c r="AG533" s="81" t="e">
        <f t="shared" si="174"/>
        <v>#VALUE!</v>
      </c>
      <c r="AH533" s="81" t="e">
        <f t="shared" si="175"/>
        <v>#VALUE!</v>
      </c>
    </row>
    <row r="534" spans="1:34" x14ac:dyDescent="0.25">
      <c r="A534" s="114" t="s">
        <v>74</v>
      </c>
      <c r="B534" s="102"/>
      <c r="C534" s="103"/>
      <c r="D534" s="103"/>
      <c r="E534" s="104"/>
      <c r="F534" s="105"/>
      <c r="G534" s="106"/>
      <c r="H534" s="106"/>
      <c r="I534" s="106"/>
      <c r="J534" s="107"/>
      <c r="K534" s="108" t="str">
        <f t="shared" si="176"/>
        <v xml:space="preserve"> </v>
      </c>
      <c r="L534" s="109" t="str">
        <f t="shared" si="177"/>
        <v xml:space="preserve"> </v>
      </c>
      <c r="M534" s="109" t="str">
        <f t="shared" si="178"/>
        <v xml:space="preserve"> </v>
      </c>
      <c r="N534" s="109" t="str">
        <f t="shared" si="179"/>
        <v xml:space="preserve"> </v>
      </c>
      <c r="O534" s="110" t="str">
        <f t="shared" si="180"/>
        <v xml:space="preserve"> </v>
      </c>
      <c r="P534" s="110" t="str">
        <f t="shared" si="181"/>
        <v xml:space="preserve"> </v>
      </c>
      <c r="Q534" s="111" t="str">
        <f t="shared" si="182"/>
        <v xml:space="preserve"> </v>
      </c>
      <c r="R534" s="108" t="e">
        <f t="shared" si="185"/>
        <v>#VALUE!</v>
      </c>
      <c r="S534" s="112" t="e">
        <f t="shared" si="186"/>
        <v>#VALUE!</v>
      </c>
      <c r="T534" s="72" t="e">
        <f t="shared" si="187"/>
        <v>#VALUE!</v>
      </c>
      <c r="U534" s="73" t="str">
        <f t="shared" si="188"/>
        <v>donnée(s) manquante(s)</v>
      </c>
      <c r="V534" s="74" t="str">
        <f t="shared" si="189"/>
        <v>donnée(s) manquante(s)</v>
      </c>
      <c r="W534" s="75" t="str">
        <f t="shared" si="172"/>
        <v xml:space="preserve"> </v>
      </c>
      <c r="X534" s="75" t="str">
        <f>IF(ISBLANK(I534)," ",IF(I534&lt;=Scenario!$C$3,0,IF(I534&lt;=Scenario!$C$5,1,IF(I534&lt;=Scenario!$C$6,2,IF(I534&lt;=Scenario!$C$7,3,IF(I534&lt;=Scenario!$C$8,4,5))))))</f>
        <v xml:space="preserve"> </v>
      </c>
      <c r="Y534" s="75" t="str">
        <f>IF(ISBLANK(J534)," ",IF(ROUND(J534,2)&lt;=Scenario!$G$3,0,IF(ROUND(J534,2)&lt;=Scenario!$G$5,1,IF(ROUND(J534,2)&lt;=Scenario!$G$6,2,IF(ROUND(J534,2)&lt;=Scenario!$G$7,3,IF(ROUND(J534,2)&lt;=Scenario!$G$8,4,IF(ROUND(J534,2)&lt;=Scenario!$G$9,5,IF(ROUND(J534,2)&lt;=Scenario!$G$10,6,7))))))))</f>
        <v xml:space="preserve"> </v>
      </c>
      <c r="Z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81" t="e">
        <f t="shared" si="173"/>
        <v>#VALUE!</v>
      </c>
      <c r="AC534" s="78" t="e">
        <f t="shared" si="190"/>
        <v>#VALUE!</v>
      </c>
      <c r="AD534" s="79" t="e">
        <f t="shared" si="184"/>
        <v>#VALUE!</v>
      </c>
      <c r="AE534" s="73" t="str">
        <f t="shared" si="191"/>
        <v>missing data</v>
      </c>
      <c r="AF534" s="80" t="str">
        <f t="shared" si="183"/>
        <v>missing data</v>
      </c>
      <c r="AG534" s="81" t="e">
        <f t="shared" si="174"/>
        <v>#VALUE!</v>
      </c>
      <c r="AH534" s="81" t="e">
        <f t="shared" si="175"/>
        <v>#VALUE!</v>
      </c>
    </row>
    <row r="535" spans="1:34" x14ac:dyDescent="0.25">
      <c r="A535" s="114" t="s">
        <v>74</v>
      </c>
      <c r="B535" s="102"/>
      <c r="C535" s="103"/>
      <c r="D535" s="103"/>
      <c r="E535" s="104"/>
      <c r="F535" s="105"/>
      <c r="G535" s="106"/>
      <c r="H535" s="106"/>
      <c r="I535" s="106"/>
      <c r="J535" s="107"/>
      <c r="K535" s="108" t="str">
        <f t="shared" si="176"/>
        <v xml:space="preserve"> </v>
      </c>
      <c r="L535" s="109" t="str">
        <f t="shared" si="177"/>
        <v xml:space="preserve"> </v>
      </c>
      <c r="M535" s="109" t="str">
        <f t="shared" si="178"/>
        <v xml:space="preserve"> </v>
      </c>
      <c r="N535" s="109" t="str">
        <f t="shared" si="179"/>
        <v xml:space="preserve"> </v>
      </c>
      <c r="O535" s="110" t="str">
        <f t="shared" si="180"/>
        <v xml:space="preserve"> </v>
      </c>
      <c r="P535" s="110" t="str">
        <f t="shared" si="181"/>
        <v xml:space="preserve"> </v>
      </c>
      <c r="Q535" s="111" t="str">
        <f t="shared" si="182"/>
        <v xml:space="preserve"> </v>
      </c>
      <c r="R535" s="108" t="e">
        <f t="shared" si="185"/>
        <v>#VALUE!</v>
      </c>
      <c r="S535" s="112" t="e">
        <f t="shared" si="186"/>
        <v>#VALUE!</v>
      </c>
      <c r="T535" s="72" t="e">
        <f t="shared" si="187"/>
        <v>#VALUE!</v>
      </c>
      <c r="U535" s="73" t="str">
        <f t="shared" si="188"/>
        <v>donnée(s) manquante(s)</v>
      </c>
      <c r="V535" s="74" t="str">
        <f t="shared" si="189"/>
        <v>donnée(s) manquante(s)</v>
      </c>
      <c r="W535" s="75" t="str">
        <f t="shared" si="172"/>
        <v xml:space="preserve"> </v>
      </c>
      <c r="X535" s="75" t="str">
        <f>IF(ISBLANK(I535)," ",IF(I535&lt;=Scenario!$C$3,0,IF(I535&lt;=Scenario!$C$5,1,IF(I535&lt;=Scenario!$C$6,2,IF(I535&lt;=Scenario!$C$7,3,IF(I535&lt;=Scenario!$C$8,4,5))))))</f>
        <v xml:space="preserve"> </v>
      </c>
      <c r="Y535" s="75" t="str">
        <f>IF(ISBLANK(J535)," ",IF(ROUND(J535,2)&lt;=Scenario!$G$3,0,IF(ROUND(J535,2)&lt;=Scenario!$G$5,1,IF(ROUND(J535,2)&lt;=Scenario!$G$6,2,IF(ROUND(J535,2)&lt;=Scenario!$G$7,3,IF(ROUND(J535,2)&lt;=Scenario!$G$8,4,IF(ROUND(J535,2)&lt;=Scenario!$G$9,5,IF(ROUND(J535,2)&lt;=Scenario!$G$10,6,7))))))))</f>
        <v xml:space="preserve"> </v>
      </c>
      <c r="Z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81" t="e">
        <f t="shared" si="173"/>
        <v>#VALUE!</v>
      </c>
      <c r="AC535" s="78" t="e">
        <f t="shared" si="190"/>
        <v>#VALUE!</v>
      </c>
      <c r="AD535" s="79" t="e">
        <f t="shared" si="184"/>
        <v>#VALUE!</v>
      </c>
      <c r="AE535" s="73" t="str">
        <f t="shared" si="191"/>
        <v>missing data</v>
      </c>
      <c r="AF535" s="80" t="str">
        <f t="shared" si="183"/>
        <v>missing data</v>
      </c>
      <c r="AG535" s="81" t="e">
        <f t="shared" si="174"/>
        <v>#VALUE!</v>
      </c>
      <c r="AH535" s="81" t="e">
        <f t="shared" si="175"/>
        <v>#VALUE!</v>
      </c>
    </row>
    <row r="536" spans="1:34" x14ac:dyDescent="0.25">
      <c r="A536" s="114" t="s">
        <v>74</v>
      </c>
      <c r="B536" s="102"/>
      <c r="C536" s="103"/>
      <c r="D536" s="103"/>
      <c r="E536" s="104"/>
      <c r="F536" s="105"/>
      <c r="G536" s="106"/>
      <c r="H536" s="106"/>
      <c r="I536" s="106"/>
      <c r="J536" s="107"/>
      <c r="K536" s="108" t="str">
        <f t="shared" si="176"/>
        <v xml:space="preserve"> </v>
      </c>
      <c r="L536" s="109" t="str">
        <f t="shared" si="177"/>
        <v xml:space="preserve"> </v>
      </c>
      <c r="M536" s="109" t="str">
        <f t="shared" si="178"/>
        <v xml:space="preserve"> </v>
      </c>
      <c r="N536" s="109" t="str">
        <f t="shared" si="179"/>
        <v xml:space="preserve"> </v>
      </c>
      <c r="O536" s="110" t="str">
        <f t="shared" si="180"/>
        <v xml:space="preserve"> </v>
      </c>
      <c r="P536" s="110" t="str">
        <f t="shared" si="181"/>
        <v xml:space="preserve"> </v>
      </c>
      <c r="Q536" s="111" t="str">
        <f t="shared" si="182"/>
        <v xml:space="preserve"> </v>
      </c>
      <c r="R536" s="108" t="e">
        <f t="shared" si="185"/>
        <v>#VALUE!</v>
      </c>
      <c r="S536" s="112" t="e">
        <f t="shared" si="186"/>
        <v>#VALUE!</v>
      </c>
      <c r="T536" s="72" t="e">
        <f t="shared" si="187"/>
        <v>#VALUE!</v>
      </c>
      <c r="U536" s="73" t="str">
        <f t="shared" si="188"/>
        <v>donnée(s) manquante(s)</v>
      </c>
      <c r="V536" s="74" t="str">
        <f t="shared" si="189"/>
        <v>donnée(s) manquante(s)</v>
      </c>
      <c r="W536" s="75" t="str">
        <f t="shared" si="172"/>
        <v xml:space="preserve"> </v>
      </c>
      <c r="X536" s="75" t="str">
        <f>IF(ISBLANK(I536)," ",IF(I536&lt;=Scenario!$C$3,0,IF(I536&lt;=Scenario!$C$5,1,IF(I536&lt;=Scenario!$C$6,2,IF(I536&lt;=Scenario!$C$7,3,IF(I536&lt;=Scenario!$C$8,4,5))))))</f>
        <v xml:space="preserve"> </v>
      </c>
      <c r="Y536" s="75" t="str">
        <f>IF(ISBLANK(J536)," ",IF(ROUND(J536,2)&lt;=Scenario!$G$3,0,IF(ROUND(J536,2)&lt;=Scenario!$G$5,1,IF(ROUND(J536,2)&lt;=Scenario!$G$6,2,IF(ROUND(J536,2)&lt;=Scenario!$G$7,3,IF(ROUND(J536,2)&lt;=Scenario!$G$8,4,IF(ROUND(J536,2)&lt;=Scenario!$G$9,5,IF(ROUND(J536,2)&lt;=Scenario!$G$10,6,7))))))))</f>
        <v xml:space="preserve"> </v>
      </c>
      <c r="Z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81" t="e">
        <f t="shared" si="173"/>
        <v>#VALUE!</v>
      </c>
      <c r="AC536" s="78" t="e">
        <f t="shared" si="190"/>
        <v>#VALUE!</v>
      </c>
      <c r="AD536" s="79" t="e">
        <f t="shared" si="184"/>
        <v>#VALUE!</v>
      </c>
      <c r="AE536" s="73" t="str">
        <f t="shared" si="191"/>
        <v>missing data</v>
      </c>
      <c r="AF536" s="80" t="str">
        <f t="shared" si="183"/>
        <v>missing data</v>
      </c>
      <c r="AG536" s="81" t="e">
        <f t="shared" si="174"/>
        <v>#VALUE!</v>
      </c>
      <c r="AH536" s="81" t="e">
        <f t="shared" si="175"/>
        <v>#VALUE!</v>
      </c>
    </row>
    <row r="537" spans="1:34" x14ac:dyDescent="0.25">
      <c r="A537" s="114" t="s">
        <v>74</v>
      </c>
      <c r="B537" s="102"/>
      <c r="C537" s="103"/>
      <c r="D537" s="103"/>
      <c r="E537" s="104"/>
      <c r="F537" s="105"/>
      <c r="G537" s="106"/>
      <c r="H537" s="106"/>
      <c r="I537" s="106"/>
      <c r="J537" s="107"/>
      <c r="K537" s="108" t="str">
        <f t="shared" si="176"/>
        <v xml:space="preserve"> </v>
      </c>
      <c r="L537" s="109" t="str">
        <f t="shared" si="177"/>
        <v xml:space="preserve"> </v>
      </c>
      <c r="M537" s="109" t="str">
        <f t="shared" si="178"/>
        <v xml:space="preserve"> </v>
      </c>
      <c r="N537" s="109" t="str">
        <f t="shared" si="179"/>
        <v xml:space="preserve"> </v>
      </c>
      <c r="O537" s="110" t="str">
        <f t="shared" si="180"/>
        <v xml:space="preserve"> </v>
      </c>
      <c r="P537" s="110" t="str">
        <f t="shared" si="181"/>
        <v xml:space="preserve"> </v>
      </c>
      <c r="Q537" s="111" t="str">
        <f t="shared" si="182"/>
        <v xml:space="preserve"> </v>
      </c>
      <c r="R537" s="108" t="e">
        <f t="shared" si="185"/>
        <v>#VALUE!</v>
      </c>
      <c r="S537" s="112" t="e">
        <f t="shared" si="186"/>
        <v>#VALUE!</v>
      </c>
      <c r="T537" s="72" t="e">
        <f t="shared" si="187"/>
        <v>#VALUE!</v>
      </c>
      <c r="U537" s="73" t="str">
        <f t="shared" si="188"/>
        <v>donnée(s) manquante(s)</v>
      </c>
      <c r="V537" s="74" t="str">
        <f t="shared" si="189"/>
        <v>donnée(s) manquante(s)</v>
      </c>
      <c r="W537" s="75" t="str">
        <f t="shared" si="172"/>
        <v xml:space="preserve"> </v>
      </c>
      <c r="X537" s="75" t="str">
        <f>IF(ISBLANK(I537)," ",IF(I537&lt;=Scenario!$C$3,0,IF(I537&lt;=Scenario!$C$5,1,IF(I537&lt;=Scenario!$C$6,2,IF(I537&lt;=Scenario!$C$7,3,IF(I537&lt;=Scenario!$C$8,4,5))))))</f>
        <v xml:space="preserve"> </v>
      </c>
      <c r="Y537" s="75" t="str">
        <f>IF(ISBLANK(J537)," ",IF(ROUND(J537,2)&lt;=Scenario!$G$3,0,IF(ROUND(J537,2)&lt;=Scenario!$G$5,1,IF(ROUND(J537,2)&lt;=Scenario!$G$6,2,IF(ROUND(J537,2)&lt;=Scenario!$G$7,3,IF(ROUND(J537,2)&lt;=Scenario!$G$8,4,IF(ROUND(J537,2)&lt;=Scenario!$G$9,5,IF(ROUND(J537,2)&lt;=Scenario!$G$10,6,7))))))))</f>
        <v xml:space="preserve"> </v>
      </c>
      <c r="Z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81" t="e">
        <f t="shared" si="173"/>
        <v>#VALUE!</v>
      </c>
      <c r="AC537" s="78" t="e">
        <f t="shared" si="190"/>
        <v>#VALUE!</v>
      </c>
      <c r="AD537" s="79" t="e">
        <f t="shared" si="184"/>
        <v>#VALUE!</v>
      </c>
      <c r="AE537" s="73" t="str">
        <f t="shared" si="191"/>
        <v>missing data</v>
      </c>
      <c r="AF537" s="80" t="str">
        <f t="shared" si="183"/>
        <v>missing data</v>
      </c>
      <c r="AG537" s="81" t="e">
        <f t="shared" si="174"/>
        <v>#VALUE!</v>
      </c>
      <c r="AH537" s="81" t="e">
        <f t="shared" si="175"/>
        <v>#VALUE!</v>
      </c>
    </row>
    <row r="538" spans="1:34" x14ac:dyDescent="0.25">
      <c r="A538" s="114" t="s">
        <v>74</v>
      </c>
      <c r="B538" s="102"/>
      <c r="C538" s="103"/>
      <c r="D538" s="103"/>
      <c r="E538" s="104"/>
      <c r="F538" s="105"/>
      <c r="G538" s="106"/>
      <c r="H538" s="106"/>
      <c r="I538" s="106"/>
      <c r="J538" s="107"/>
      <c r="K538" s="108" t="str">
        <f t="shared" si="176"/>
        <v xml:space="preserve"> </v>
      </c>
      <c r="L538" s="109" t="str">
        <f t="shared" si="177"/>
        <v xml:space="preserve"> </v>
      </c>
      <c r="M538" s="109" t="str">
        <f t="shared" si="178"/>
        <v xml:space="preserve"> </v>
      </c>
      <c r="N538" s="109" t="str">
        <f t="shared" si="179"/>
        <v xml:space="preserve"> </v>
      </c>
      <c r="O538" s="110" t="str">
        <f t="shared" si="180"/>
        <v xml:space="preserve"> </v>
      </c>
      <c r="P538" s="110" t="str">
        <f t="shared" si="181"/>
        <v xml:space="preserve"> </v>
      </c>
      <c r="Q538" s="111" t="str">
        <f t="shared" si="182"/>
        <v xml:space="preserve"> </v>
      </c>
      <c r="R538" s="108" t="e">
        <f t="shared" si="185"/>
        <v>#VALUE!</v>
      </c>
      <c r="S538" s="112" t="e">
        <f t="shared" si="186"/>
        <v>#VALUE!</v>
      </c>
      <c r="T538" s="72" t="e">
        <f t="shared" si="187"/>
        <v>#VALUE!</v>
      </c>
      <c r="U538" s="73" t="str">
        <f t="shared" si="188"/>
        <v>donnée(s) manquante(s)</v>
      </c>
      <c r="V538" s="74" t="str">
        <f t="shared" si="189"/>
        <v>donnée(s) manquante(s)</v>
      </c>
      <c r="W538" s="75" t="str">
        <f t="shared" si="172"/>
        <v xml:space="preserve"> </v>
      </c>
      <c r="X538" s="75" t="str">
        <f>IF(ISBLANK(I538)," ",IF(I538&lt;=Scenario!$C$3,0,IF(I538&lt;=Scenario!$C$5,1,IF(I538&lt;=Scenario!$C$6,2,IF(I538&lt;=Scenario!$C$7,3,IF(I538&lt;=Scenario!$C$8,4,5))))))</f>
        <v xml:space="preserve"> </v>
      </c>
      <c r="Y538" s="75" t="str">
        <f>IF(ISBLANK(J538)," ",IF(ROUND(J538,2)&lt;=Scenario!$G$3,0,IF(ROUND(J538,2)&lt;=Scenario!$G$5,1,IF(ROUND(J538,2)&lt;=Scenario!$G$6,2,IF(ROUND(J538,2)&lt;=Scenario!$G$7,3,IF(ROUND(J538,2)&lt;=Scenario!$G$8,4,IF(ROUND(J538,2)&lt;=Scenario!$G$9,5,IF(ROUND(J538,2)&lt;=Scenario!$G$10,6,7))))))))</f>
        <v xml:space="preserve"> </v>
      </c>
      <c r="Z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81" t="e">
        <f t="shared" si="173"/>
        <v>#VALUE!</v>
      </c>
      <c r="AC538" s="78" t="e">
        <f t="shared" si="190"/>
        <v>#VALUE!</v>
      </c>
      <c r="AD538" s="79" t="e">
        <f t="shared" si="184"/>
        <v>#VALUE!</v>
      </c>
      <c r="AE538" s="73" t="str">
        <f t="shared" si="191"/>
        <v>missing data</v>
      </c>
      <c r="AF538" s="80" t="str">
        <f t="shared" si="183"/>
        <v>missing data</v>
      </c>
      <c r="AG538" s="81" t="e">
        <f t="shared" si="174"/>
        <v>#VALUE!</v>
      </c>
      <c r="AH538" s="81" t="e">
        <f t="shared" si="175"/>
        <v>#VALUE!</v>
      </c>
    </row>
    <row r="539" spans="1:34" x14ac:dyDescent="0.25">
      <c r="A539" s="114" t="s">
        <v>74</v>
      </c>
      <c r="B539" s="102"/>
      <c r="C539" s="103"/>
      <c r="D539" s="103"/>
      <c r="E539" s="104"/>
      <c r="F539" s="105"/>
      <c r="G539" s="106"/>
      <c r="H539" s="106"/>
      <c r="I539" s="106"/>
      <c r="J539" s="107"/>
      <c r="K539" s="108" t="str">
        <f t="shared" si="176"/>
        <v xml:space="preserve"> </v>
      </c>
      <c r="L539" s="109" t="str">
        <f t="shared" si="177"/>
        <v xml:space="preserve"> </v>
      </c>
      <c r="M539" s="109" t="str">
        <f t="shared" si="178"/>
        <v xml:space="preserve"> </v>
      </c>
      <c r="N539" s="109" t="str">
        <f t="shared" si="179"/>
        <v xml:space="preserve"> </v>
      </c>
      <c r="O539" s="110" t="str">
        <f t="shared" si="180"/>
        <v xml:space="preserve"> </v>
      </c>
      <c r="P539" s="110" t="str">
        <f t="shared" si="181"/>
        <v xml:space="preserve"> </v>
      </c>
      <c r="Q539" s="111" t="str">
        <f t="shared" si="182"/>
        <v xml:space="preserve"> </v>
      </c>
      <c r="R539" s="108" t="e">
        <f t="shared" si="185"/>
        <v>#VALUE!</v>
      </c>
      <c r="S539" s="112" t="e">
        <f t="shared" si="186"/>
        <v>#VALUE!</v>
      </c>
      <c r="T539" s="72" t="e">
        <f t="shared" si="187"/>
        <v>#VALUE!</v>
      </c>
      <c r="U539" s="73" t="str">
        <f t="shared" si="188"/>
        <v>donnée(s) manquante(s)</v>
      </c>
      <c r="V539" s="74" t="str">
        <f t="shared" si="189"/>
        <v>donnée(s) manquante(s)</v>
      </c>
      <c r="W539" s="75" t="str">
        <f t="shared" si="172"/>
        <v xml:space="preserve"> </v>
      </c>
      <c r="X539" s="75" t="str">
        <f>IF(ISBLANK(I539)," ",IF(I539&lt;=Scenario!$C$3,0,IF(I539&lt;=Scenario!$C$5,1,IF(I539&lt;=Scenario!$C$6,2,IF(I539&lt;=Scenario!$C$7,3,IF(I539&lt;=Scenario!$C$8,4,5))))))</f>
        <v xml:space="preserve"> </v>
      </c>
      <c r="Y539" s="75" t="str">
        <f>IF(ISBLANK(J539)," ",IF(ROUND(J539,2)&lt;=Scenario!$G$3,0,IF(ROUND(J539,2)&lt;=Scenario!$G$5,1,IF(ROUND(J539,2)&lt;=Scenario!$G$6,2,IF(ROUND(J539,2)&lt;=Scenario!$G$7,3,IF(ROUND(J539,2)&lt;=Scenario!$G$8,4,IF(ROUND(J539,2)&lt;=Scenario!$G$9,5,IF(ROUND(J539,2)&lt;=Scenario!$G$10,6,7))))))))</f>
        <v xml:space="preserve"> </v>
      </c>
      <c r="Z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81" t="e">
        <f t="shared" si="173"/>
        <v>#VALUE!</v>
      </c>
      <c r="AC539" s="78" t="e">
        <f t="shared" si="190"/>
        <v>#VALUE!</v>
      </c>
      <c r="AD539" s="79" t="e">
        <f t="shared" si="184"/>
        <v>#VALUE!</v>
      </c>
      <c r="AE539" s="73" t="str">
        <f t="shared" si="191"/>
        <v>missing data</v>
      </c>
      <c r="AF539" s="80" t="str">
        <f t="shared" si="183"/>
        <v>missing data</v>
      </c>
      <c r="AG539" s="81" t="e">
        <f t="shared" si="174"/>
        <v>#VALUE!</v>
      </c>
      <c r="AH539" s="81" t="e">
        <f t="shared" si="175"/>
        <v>#VALUE!</v>
      </c>
    </row>
    <row r="540" spans="1:34" x14ac:dyDescent="0.25">
      <c r="A540" s="114" t="s">
        <v>74</v>
      </c>
      <c r="B540" s="102"/>
      <c r="C540" s="103"/>
      <c r="D540" s="103"/>
      <c r="E540" s="104"/>
      <c r="F540" s="105"/>
      <c r="G540" s="106"/>
      <c r="H540" s="106"/>
      <c r="I540" s="106"/>
      <c r="J540" s="107"/>
      <c r="K540" s="108" t="str">
        <f t="shared" si="176"/>
        <v xml:space="preserve"> </v>
      </c>
      <c r="L540" s="109" t="str">
        <f t="shared" si="177"/>
        <v xml:space="preserve"> </v>
      </c>
      <c r="M540" s="109" t="str">
        <f t="shared" si="178"/>
        <v xml:space="preserve"> </v>
      </c>
      <c r="N540" s="109" t="str">
        <f t="shared" si="179"/>
        <v xml:space="preserve"> </v>
      </c>
      <c r="O540" s="110" t="str">
        <f t="shared" si="180"/>
        <v xml:space="preserve"> </v>
      </c>
      <c r="P540" s="110" t="str">
        <f t="shared" si="181"/>
        <v xml:space="preserve"> </v>
      </c>
      <c r="Q540" s="111" t="str">
        <f t="shared" si="182"/>
        <v xml:space="preserve"> </v>
      </c>
      <c r="R540" s="108" t="e">
        <f t="shared" si="185"/>
        <v>#VALUE!</v>
      </c>
      <c r="S540" s="112" t="e">
        <f t="shared" si="186"/>
        <v>#VALUE!</v>
      </c>
      <c r="T540" s="72" t="e">
        <f t="shared" si="187"/>
        <v>#VALUE!</v>
      </c>
      <c r="U540" s="73" t="str">
        <f t="shared" si="188"/>
        <v>donnée(s) manquante(s)</v>
      </c>
      <c r="V540" s="74" t="str">
        <f t="shared" si="189"/>
        <v>donnée(s) manquante(s)</v>
      </c>
      <c r="W540" s="75" t="str">
        <f t="shared" si="172"/>
        <v xml:space="preserve"> </v>
      </c>
      <c r="X540" s="75" t="str">
        <f>IF(ISBLANK(I540)," ",IF(I540&lt;=Scenario!$C$3,0,IF(I540&lt;=Scenario!$C$5,1,IF(I540&lt;=Scenario!$C$6,2,IF(I540&lt;=Scenario!$C$7,3,IF(I540&lt;=Scenario!$C$8,4,5))))))</f>
        <v xml:space="preserve"> </v>
      </c>
      <c r="Y540" s="75" t="str">
        <f>IF(ISBLANK(J540)," ",IF(ROUND(J540,2)&lt;=Scenario!$G$3,0,IF(ROUND(J540,2)&lt;=Scenario!$G$5,1,IF(ROUND(J540,2)&lt;=Scenario!$G$6,2,IF(ROUND(J540,2)&lt;=Scenario!$G$7,3,IF(ROUND(J540,2)&lt;=Scenario!$G$8,4,IF(ROUND(J540,2)&lt;=Scenario!$G$9,5,IF(ROUND(J540,2)&lt;=Scenario!$G$10,6,7))))))))</f>
        <v xml:space="preserve"> </v>
      </c>
      <c r="Z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81" t="e">
        <f t="shared" si="173"/>
        <v>#VALUE!</v>
      </c>
      <c r="AC540" s="78" t="e">
        <f t="shared" si="190"/>
        <v>#VALUE!</v>
      </c>
      <c r="AD540" s="79" t="e">
        <f t="shared" si="184"/>
        <v>#VALUE!</v>
      </c>
      <c r="AE540" s="73" t="str">
        <f t="shared" si="191"/>
        <v>missing data</v>
      </c>
      <c r="AF540" s="80" t="str">
        <f t="shared" si="183"/>
        <v>missing data</v>
      </c>
      <c r="AG540" s="81" t="e">
        <f t="shared" si="174"/>
        <v>#VALUE!</v>
      </c>
      <c r="AH540" s="81" t="e">
        <f t="shared" si="175"/>
        <v>#VALUE!</v>
      </c>
    </row>
    <row r="541" spans="1:34" x14ac:dyDescent="0.25">
      <c r="A541" s="114" t="s">
        <v>74</v>
      </c>
      <c r="B541" s="102"/>
      <c r="C541" s="103"/>
      <c r="D541" s="103"/>
      <c r="E541" s="104"/>
      <c r="F541" s="105"/>
      <c r="G541" s="106"/>
      <c r="H541" s="106"/>
      <c r="I541" s="106"/>
      <c r="J541" s="107"/>
      <c r="K541" s="108" t="str">
        <f t="shared" si="176"/>
        <v xml:space="preserve"> </v>
      </c>
      <c r="L541" s="109" t="str">
        <f t="shared" si="177"/>
        <v xml:space="preserve"> </v>
      </c>
      <c r="M541" s="109" t="str">
        <f t="shared" si="178"/>
        <v xml:space="preserve"> </v>
      </c>
      <c r="N541" s="109" t="str">
        <f t="shared" si="179"/>
        <v xml:space="preserve"> </v>
      </c>
      <c r="O541" s="110" t="str">
        <f t="shared" si="180"/>
        <v xml:space="preserve"> </v>
      </c>
      <c r="P541" s="110" t="str">
        <f t="shared" si="181"/>
        <v xml:space="preserve"> </v>
      </c>
      <c r="Q541" s="111" t="str">
        <f t="shared" si="182"/>
        <v xml:space="preserve"> </v>
      </c>
      <c r="R541" s="108" t="e">
        <f t="shared" si="185"/>
        <v>#VALUE!</v>
      </c>
      <c r="S541" s="112" t="e">
        <f t="shared" si="186"/>
        <v>#VALUE!</v>
      </c>
      <c r="T541" s="72" t="e">
        <f t="shared" si="187"/>
        <v>#VALUE!</v>
      </c>
      <c r="U541" s="73" t="str">
        <f t="shared" si="188"/>
        <v>donnée(s) manquante(s)</v>
      </c>
      <c r="V541" s="74" t="str">
        <f t="shared" si="189"/>
        <v>donnée(s) manquante(s)</v>
      </c>
      <c r="W541" s="75" t="str">
        <f t="shared" si="172"/>
        <v xml:space="preserve"> </v>
      </c>
      <c r="X541" s="75" t="str">
        <f>IF(ISBLANK(I541)," ",IF(I541&lt;=Scenario!$C$3,0,IF(I541&lt;=Scenario!$C$5,1,IF(I541&lt;=Scenario!$C$6,2,IF(I541&lt;=Scenario!$C$7,3,IF(I541&lt;=Scenario!$C$8,4,5))))))</f>
        <v xml:space="preserve"> </v>
      </c>
      <c r="Y541" s="75" t="str">
        <f>IF(ISBLANK(J541)," ",IF(ROUND(J541,2)&lt;=Scenario!$G$3,0,IF(ROUND(J541,2)&lt;=Scenario!$G$5,1,IF(ROUND(J541,2)&lt;=Scenario!$G$6,2,IF(ROUND(J541,2)&lt;=Scenario!$G$7,3,IF(ROUND(J541,2)&lt;=Scenario!$G$8,4,IF(ROUND(J541,2)&lt;=Scenario!$G$9,5,IF(ROUND(J541,2)&lt;=Scenario!$G$10,6,7))))))))</f>
        <v xml:space="preserve"> </v>
      </c>
      <c r="Z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81" t="e">
        <f t="shared" si="173"/>
        <v>#VALUE!</v>
      </c>
      <c r="AC541" s="78" t="e">
        <f t="shared" si="190"/>
        <v>#VALUE!</v>
      </c>
      <c r="AD541" s="79" t="e">
        <f t="shared" si="184"/>
        <v>#VALUE!</v>
      </c>
      <c r="AE541" s="73" t="str">
        <f t="shared" si="191"/>
        <v>missing data</v>
      </c>
      <c r="AF541" s="80" t="str">
        <f t="shared" si="183"/>
        <v>missing data</v>
      </c>
      <c r="AG541" s="81" t="e">
        <f t="shared" si="174"/>
        <v>#VALUE!</v>
      </c>
      <c r="AH541" s="81" t="e">
        <f t="shared" si="175"/>
        <v>#VALUE!</v>
      </c>
    </row>
    <row r="542" spans="1:34" x14ac:dyDescent="0.25">
      <c r="A542" s="114" t="s">
        <v>74</v>
      </c>
      <c r="B542" s="102"/>
      <c r="C542" s="103"/>
      <c r="D542" s="103"/>
      <c r="E542" s="104"/>
      <c r="F542" s="105"/>
      <c r="G542" s="106"/>
      <c r="H542" s="106"/>
      <c r="I542" s="106"/>
      <c r="J542" s="107"/>
      <c r="K542" s="108" t="str">
        <f t="shared" si="176"/>
        <v xml:space="preserve"> </v>
      </c>
      <c r="L542" s="109" t="str">
        <f t="shared" si="177"/>
        <v xml:space="preserve"> </v>
      </c>
      <c r="M542" s="109" t="str">
        <f t="shared" si="178"/>
        <v xml:space="preserve"> </v>
      </c>
      <c r="N542" s="109" t="str">
        <f t="shared" si="179"/>
        <v xml:space="preserve"> </v>
      </c>
      <c r="O542" s="110" t="str">
        <f t="shared" si="180"/>
        <v xml:space="preserve"> </v>
      </c>
      <c r="P542" s="110" t="str">
        <f t="shared" si="181"/>
        <v xml:space="preserve"> </v>
      </c>
      <c r="Q542" s="111" t="str">
        <f t="shared" si="182"/>
        <v xml:space="preserve"> </v>
      </c>
      <c r="R542" s="108" t="e">
        <f t="shared" si="185"/>
        <v>#VALUE!</v>
      </c>
      <c r="S542" s="112" t="e">
        <f t="shared" si="186"/>
        <v>#VALUE!</v>
      </c>
      <c r="T542" s="72" t="e">
        <f t="shared" si="187"/>
        <v>#VALUE!</v>
      </c>
      <c r="U542" s="73" t="str">
        <f t="shared" si="188"/>
        <v>donnée(s) manquante(s)</v>
      </c>
      <c r="V542" s="74" t="str">
        <f t="shared" si="189"/>
        <v>donnée(s) manquante(s)</v>
      </c>
      <c r="W542" s="75" t="str">
        <f t="shared" si="172"/>
        <v xml:space="preserve"> </v>
      </c>
      <c r="X542" s="75" t="str">
        <f>IF(ISBLANK(I542)," ",IF(I542&lt;=Scenario!$C$3,0,IF(I542&lt;=Scenario!$C$5,1,IF(I542&lt;=Scenario!$C$6,2,IF(I542&lt;=Scenario!$C$7,3,IF(I542&lt;=Scenario!$C$8,4,5))))))</f>
        <v xml:space="preserve"> </v>
      </c>
      <c r="Y542" s="75" t="str">
        <f>IF(ISBLANK(J542)," ",IF(ROUND(J542,2)&lt;=Scenario!$G$3,0,IF(ROUND(J542,2)&lt;=Scenario!$G$5,1,IF(ROUND(J542,2)&lt;=Scenario!$G$6,2,IF(ROUND(J542,2)&lt;=Scenario!$G$7,3,IF(ROUND(J542,2)&lt;=Scenario!$G$8,4,IF(ROUND(J542,2)&lt;=Scenario!$G$9,5,IF(ROUND(J542,2)&lt;=Scenario!$G$10,6,7))))))))</f>
        <v xml:space="preserve"> </v>
      </c>
      <c r="Z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81" t="e">
        <f t="shared" si="173"/>
        <v>#VALUE!</v>
      </c>
      <c r="AC542" s="78" t="e">
        <f t="shared" si="190"/>
        <v>#VALUE!</v>
      </c>
      <c r="AD542" s="79" t="e">
        <f t="shared" si="184"/>
        <v>#VALUE!</v>
      </c>
      <c r="AE542" s="73" t="str">
        <f t="shared" si="191"/>
        <v>missing data</v>
      </c>
      <c r="AF542" s="80" t="str">
        <f t="shared" si="183"/>
        <v>missing data</v>
      </c>
      <c r="AG542" s="81" t="e">
        <f t="shared" si="174"/>
        <v>#VALUE!</v>
      </c>
      <c r="AH542" s="81" t="e">
        <f t="shared" si="175"/>
        <v>#VALUE!</v>
      </c>
    </row>
    <row r="543" spans="1:34" x14ac:dyDescent="0.25">
      <c r="A543" s="114" t="s">
        <v>74</v>
      </c>
      <c r="B543" s="102"/>
      <c r="C543" s="103"/>
      <c r="D543" s="103"/>
      <c r="E543" s="104"/>
      <c r="F543" s="105"/>
      <c r="G543" s="106"/>
      <c r="H543" s="106"/>
      <c r="I543" s="106"/>
      <c r="J543" s="107"/>
      <c r="K543" s="108" t="str">
        <f t="shared" si="176"/>
        <v xml:space="preserve"> </v>
      </c>
      <c r="L543" s="109" t="str">
        <f t="shared" si="177"/>
        <v xml:space="preserve"> </v>
      </c>
      <c r="M543" s="109" t="str">
        <f t="shared" si="178"/>
        <v xml:space="preserve"> </v>
      </c>
      <c r="N543" s="109" t="str">
        <f t="shared" si="179"/>
        <v xml:space="preserve"> </v>
      </c>
      <c r="O543" s="110" t="str">
        <f t="shared" si="180"/>
        <v xml:space="preserve"> </v>
      </c>
      <c r="P543" s="110" t="str">
        <f t="shared" si="181"/>
        <v xml:space="preserve"> </v>
      </c>
      <c r="Q543" s="111" t="str">
        <f t="shared" si="182"/>
        <v xml:space="preserve"> </v>
      </c>
      <c r="R543" s="108" t="e">
        <f t="shared" si="185"/>
        <v>#VALUE!</v>
      </c>
      <c r="S543" s="112" t="e">
        <f t="shared" si="186"/>
        <v>#VALUE!</v>
      </c>
      <c r="T543" s="72" t="e">
        <f t="shared" si="187"/>
        <v>#VALUE!</v>
      </c>
      <c r="U543" s="73" t="str">
        <f t="shared" si="188"/>
        <v>donnée(s) manquante(s)</v>
      </c>
      <c r="V543" s="74" t="str">
        <f t="shared" si="189"/>
        <v>donnée(s) manquante(s)</v>
      </c>
      <c r="W543" s="75" t="str">
        <f t="shared" si="172"/>
        <v xml:space="preserve"> </v>
      </c>
      <c r="X543" s="75" t="str">
        <f>IF(ISBLANK(I543)," ",IF(I543&lt;=Scenario!$C$3,0,IF(I543&lt;=Scenario!$C$5,1,IF(I543&lt;=Scenario!$C$6,2,IF(I543&lt;=Scenario!$C$7,3,IF(I543&lt;=Scenario!$C$8,4,5))))))</f>
        <v xml:space="preserve"> </v>
      </c>
      <c r="Y543" s="75" t="str">
        <f>IF(ISBLANK(J543)," ",IF(ROUND(J543,2)&lt;=Scenario!$G$3,0,IF(ROUND(J543,2)&lt;=Scenario!$G$5,1,IF(ROUND(J543,2)&lt;=Scenario!$G$6,2,IF(ROUND(J543,2)&lt;=Scenario!$G$7,3,IF(ROUND(J543,2)&lt;=Scenario!$G$8,4,IF(ROUND(J543,2)&lt;=Scenario!$G$9,5,IF(ROUND(J543,2)&lt;=Scenario!$G$10,6,7))))))))</f>
        <v xml:space="preserve"> </v>
      </c>
      <c r="Z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81" t="e">
        <f t="shared" si="173"/>
        <v>#VALUE!</v>
      </c>
      <c r="AC543" s="78" t="e">
        <f t="shared" si="190"/>
        <v>#VALUE!</v>
      </c>
      <c r="AD543" s="79" t="e">
        <f t="shared" si="184"/>
        <v>#VALUE!</v>
      </c>
      <c r="AE543" s="73" t="str">
        <f t="shared" si="191"/>
        <v>missing data</v>
      </c>
      <c r="AF543" s="80" t="str">
        <f t="shared" si="183"/>
        <v>missing data</v>
      </c>
      <c r="AG543" s="81" t="e">
        <f t="shared" si="174"/>
        <v>#VALUE!</v>
      </c>
      <c r="AH543" s="81" t="e">
        <f t="shared" si="175"/>
        <v>#VALUE!</v>
      </c>
    </row>
    <row r="544" spans="1:34" x14ac:dyDescent="0.25">
      <c r="A544" s="114" t="s">
        <v>74</v>
      </c>
      <c r="B544" s="102"/>
      <c r="C544" s="103"/>
      <c r="D544" s="103"/>
      <c r="E544" s="104"/>
      <c r="F544" s="105"/>
      <c r="G544" s="106"/>
      <c r="H544" s="106"/>
      <c r="I544" s="106"/>
      <c r="J544" s="107"/>
      <c r="K544" s="108" t="str">
        <f t="shared" si="176"/>
        <v xml:space="preserve"> </v>
      </c>
      <c r="L544" s="109" t="str">
        <f t="shared" si="177"/>
        <v xml:space="preserve"> </v>
      </c>
      <c r="M544" s="109" t="str">
        <f t="shared" si="178"/>
        <v xml:space="preserve"> </v>
      </c>
      <c r="N544" s="109" t="str">
        <f t="shared" si="179"/>
        <v xml:space="preserve"> </v>
      </c>
      <c r="O544" s="110" t="str">
        <f t="shared" si="180"/>
        <v xml:space="preserve"> </v>
      </c>
      <c r="P544" s="110" t="str">
        <f t="shared" si="181"/>
        <v xml:space="preserve"> </v>
      </c>
      <c r="Q544" s="111" t="str">
        <f t="shared" si="182"/>
        <v xml:space="preserve"> </v>
      </c>
      <c r="R544" s="108" t="e">
        <f t="shared" si="185"/>
        <v>#VALUE!</v>
      </c>
      <c r="S544" s="112" t="e">
        <f t="shared" si="186"/>
        <v>#VALUE!</v>
      </c>
      <c r="T544" s="72" t="e">
        <f t="shared" si="187"/>
        <v>#VALUE!</v>
      </c>
      <c r="U544" s="73" t="str">
        <f t="shared" si="188"/>
        <v>donnée(s) manquante(s)</v>
      </c>
      <c r="V544" s="74" t="str">
        <f t="shared" si="189"/>
        <v>donnée(s) manquante(s)</v>
      </c>
      <c r="W544" s="75" t="str">
        <f t="shared" si="172"/>
        <v xml:space="preserve"> </v>
      </c>
      <c r="X544" s="75" t="str">
        <f>IF(ISBLANK(I544)," ",IF(I544&lt;=Scenario!$C$3,0,IF(I544&lt;=Scenario!$C$5,1,IF(I544&lt;=Scenario!$C$6,2,IF(I544&lt;=Scenario!$C$7,3,IF(I544&lt;=Scenario!$C$8,4,5))))))</f>
        <v xml:space="preserve"> </v>
      </c>
      <c r="Y544" s="75" t="str">
        <f>IF(ISBLANK(J544)," ",IF(ROUND(J544,2)&lt;=Scenario!$G$3,0,IF(ROUND(J544,2)&lt;=Scenario!$G$5,1,IF(ROUND(J544,2)&lt;=Scenario!$G$6,2,IF(ROUND(J544,2)&lt;=Scenario!$G$7,3,IF(ROUND(J544,2)&lt;=Scenario!$G$8,4,IF(ROUND(J544,2)&lt;=Scenario!$G$9,5,IF(ROUND(J544,2)&lt;=Scenario!$G$10,6,7))))))))</f>
        <v xml:space="preserve"> </v>
      </c>
      <c r="Z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81" t="e">
        <f t="shared" si="173"/>
        <v>#VALUE!</v>
      </c>
      <c r="AC544" s="78" t="e">
        <f t="shared" si="190"/>
        <v>#VALUE!</v>
      </c>
      <c r="AD544" s="79" t="e">
        <f t="shared" si="184"/>
        <v>#VALUE!</v>
      </c>
      <c r="AE544" s="73" t="str">
        <f t="shared" si="191"/>
        <v>missing data</v>
      </c>
      <c r="AF544" s="80" t="str">
        <f t="shared" si="183"/>
        <v>missing data</v>
      </c>
      <c r="AG544" s="81" t="e">
        <f t="shared" si="174"/>
        <v>#VALUE!</v>
      </c>
      <c r="AH544" s="81" t="e">
        <f t="shared" si="175"/>
        <v>#VALUE!</v>
      </c>
    </row>
    <row r="545" spans="1:34" x14ac:dyDescent="0.25">
      <c r="A545" s="114" t="s">
        <v>74</v>
      </c>
      <c r="B545" s="102"/>
      <c r="C545" s="103"/>
      <c r="D545" s="103"/>
      <c r="E545" s="104"/>
      <c r="F545" s="105"/>
      <c r="G545" s="106"/>
      <c r="H545" s="106"/>
      <c r="I545" s="106"/>
      <c r="J545" s="107"/>
      <c r="K545" s="108" t="str">
        <f t="shared" si="176"/>
        <v xml:space="preserve"> </v>
      </c>
      <c r="L545" s="109" t="str">
        <f t="shared" si="177"/>
        <v xml:space="preserve"> </v>
      </c>
      <c r="M545" s="109" t="str">
        <f t="shared" si="178"/>
        <v xml:space="preserve"> </v>
      </c>
      <c r="N545" s="109" t="str">
        <f t="shared" si="179"/>
        <v xml:space="preserve"> </v>
      </c>
      <c r="O545" s="110" t="str">
        <f t="shared" si="180"/>
        <v xml:space="preserve"> </v>
      </c>
      <c r="P545" s="110" t="str">
        <f t="shared" si="181"/>
        <v xml:space="preserve"> </v>
      </c>
      <c r="Q545" s="111" t="str">
        <f t="shared" si="182"/>
        <v xml:space="preserve"> </v>
      </c>
      <c r="R545" s="108" t="e">
        <f t="shared" si="185"/>
        <v>#VALUE!</v>
      </c>
      <c r="S545" s="112" t="e">
        <f t="shared" si="186"/>
        <v>#VALUE!</v>
      </c>
      <c r="T545" s="72" t="e">
        <f t="shared" si="187"/>
        <v>#VALUE!</v>
      </c>
      <c r="U545" s="73" t="str">
        <f t="shared" si="188"/>
        <v>donnée(s) manquante(s)</v>
      </c>
      <c r="V545" s="74" t="str">
        <f t="shared" si="189"/>
        <v>donnée(s) manquante(s)</v>
      </c>
      <c r="W545" s="75" t="str">
        <f t="shared" si="172"/>
        <v xml:space="preserve"> </v>
      </c>
      <c r="X545" s="75" t="str">
        <f>IF(ISBLANK(I545)," ",IF(I545&lt;=Scenario!$C$3,0,IF(I545&lt;=Scenario!$C$5,1,IF(I545&lt;=Scenario!$C$6,2,IF(I545&lt;=Scenario!$C$7,3,IF(I545&lt;=Scenario!$C$8,4,5))))))</f>
        <v xml:space="preserve"> </v>
      </c>
      <c r="Y545" s="75" t="str">
        <f>IF(ISBLANK(J545)," ",IF(ROUND(J545,2)&lt;=Scenario!$G$3,0,IF(ROUND(J545,2)&lt;=Scenario!$G$5,1,IF(ROUND(J545,2)&lt;=Scenario!$G$6,2,IF(ROUND(J545,2)&lt;=Scenario!$G$7,3,IF(ROUND(J545,2)&lt;=Scenario!$G$8,4,IF(ROUND(J545,2)&lt;=Scenario!$G$9,5,IF(ROUND(J545,2)&lt;=Scenario!$G$10,6,7))))))))</f>
        <v xml:space="preserve"> </v>
      </c>
      <c r="Z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81" t="e">
        <f t="shared" si="173"/>
        <v>#VALUE!</v>
      </c>
      <c r="AC545" s="78" t="e">
        <f t="shared" si="190"/>
        <v>#VALUE!</v>
      </c>
      <c r="AD545" s="79" t="e">
        <f t="shared" si="184"/>
        <v>#VALUE!</v>
      </c>
      <c r="AE545" s="73" t="str">
        <f t="shared" si="191"/>
        <v>missing data</v>
      </c>
      <c r="AF545" s="80" t="str">
        <f t="shared" si="183"/>
        <v>missing data</v>
      </c>
      <c r="AG545" s="81" t="e">
        <f t="shared" si="174"/>
        <v>#VALUE!</v>
      </c>
      <c r="AH545" s="81" t="e">
        <f t="shared" si="175"/>
        <v>#VALUE!</v>
      </c>
    </row>
    <row r="546" spans="1:34" x14ac:dyDescent="0.25">
      <c r="A546" s="114" t="s">
        <v>74</v>
      </c>
      <c r="B546" s="102"/>
      <c r="C546" s="103"/>
      <c r="D546" s="103"/>
      <c r="E546" s="104"/>
      <c r="F546" s="105"/>
      <c r="G546" s="106"/>
      <c r="H546" s="106"/>
      <c r="I546" s="106"/>
      <c r="J546" s="107"/>
      <c r="K546" s="108" t="str">
        <f t="shared" si="176"/>
        <v xml:space="preserve"> </v>
      </c>
      <c r="L546" s="109" t="str">
        <f t="shared" si="177"/>
        <v xml:space="preserve"> </v>
      </c>
      <c r="M546" s="109" t="str">
        <f t="shared" si="178"/>
        <v xml:space="preserve"> </v>
      </c>
      <c r="N546" s="109" t="str">
        <f t="shared" si="179"/>
        <v xml:space="preserve"> </v>
      </c>
      <c r="O546" s="110" t="str">
        <f t="shared" si="180"/>
        <v xml:space="preserve"> </v>
      </c>
      <c r="P546" s="110" t="str">
        <f t="shared" si="181"/>
        <v xml:space="preserve"> </v>
      </c>
      <c r="Q546" s="111" t="str">
        <f t="shared" si="182"/>
        <v xml:space="preserve"> </v>
      </c>
      <c r="R546" s="108" t="e">
        <f t="shared" si="185"/>
        <v>#VALUE!</v>
      </c>
      <c r="S546" s="112" t="e">
        <f t="shared" si="186"/>
        <v>#VALUE!</v>
      </c>
      <c r="T546" s="72" t="e">
        <f t="shared" si="187"/>
        <v>#VALUE!</v>
      </c>
      <c r="U546" s="73" t="str">
        <f t="shared" si="188"/>
        <v>donnée(s) manquante(s)</v>
      </c>
      <c r="V546" s="74" t="str">
        <f t="shared" si="189"/>
        <v>donnée(s) manquante(s)</v>
      </c>
      <c r="W546" s="75" t="str">
        <f t="shared" si="172"/>
        <v xml:space="preserve"> </v>
      </c>
      <c r="X546" s="75" t="str">
        <f>IF(ISBLANK(I546)," ",IF(I546&lt;=Scenario!$C$3,0,IF(I546&lt;=Scenario!$C$5,1,IF(I546&lt;=Scenario!$C$6,2,IF(I546&lt;=Scenario!$C$7,3,IF(I546&lt;=Scenario!$C$8,4,5))))))</f>
        <v xml:space="preserve"> </v>
      </c>
      <c r="Y546" s="75" t="str">
        <f>IF(ISBLANK(J546)," ",IF(ROUND(J546,2)&lt;=Scenario!$G$3,0,IF(ROUND(J546,2)&lt;=Scenario!$G$5,1,IF(ROUND(J546,2)&lt;=Scenario!$G$6,2,IF(ROUND(J546,2)&lt;=Scenario!$G$7,3,IF(ROUND(J546,2)&lt;=Scenario!$G$8,4,IF(ROUND(J546,2)&lt;=Scenario!$G$9,5,IF(ROUND(J546,2)&lt;=Scenario!$G$10,6,7))))))))</f>
        <v xml:space="preserve"> </v>
      </c>
      <c r="Z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81" t="e">
        <f t="shared" si="173"/>
        <v>#VALUE!</v>
      </c>
      <c r="AC546" s="78" t="e">
        <f t="shared" si="190"/>
        <v>#VALUE!</v>
      </c>
      <c r="AD546" s="79" t="e">
        <f t="shared" si="184"/>
        <v>#VALUE!</v>
      </c>
      <c r="AE546" s="73" t="str">
        <f t="shared" si="191"/>
        <v>missing data</v>
      </c>
      <c r="AF546" s="80" t="str">
        <f t="shared" si="183"/>
        <v>missing data</v>
      </c>
      <c r="AG546" s="81" t="e">
        <f t="shared" si="174"/>
        <v>#VALUE!</v>
      </c>
      <c r="AH546" s="81" t="e">
        <f t="shared" si="175"/>
        <v>#VALUE!</v>
      </c>
    </row>
    <row r="547" spans="1:34" x14ac:dyDescent="0.25">
      <c r="A547" s="114" t="s">
        <v>74</v>
      </c>
      <c r="B547" s="102"/>
      <c r="C547" s="103"/>
      <c r="D547" s="103"/>
      <c r="E547" s="104"/>
      <c r="F547" s="105"/>
      <c r="G547" s="106"/>
      <c r="H547" s="106"/>
      <c r="I547" s="106"/>
      <c r="J547" s="107"/>
      <c r="K547" s="108" t="str">
        <f t="shared" si="176"/>
        <v xml:space="preserve"> </v>
      </c>
      <c r="L547" s="109" t="str">
        <f t="shared" si="177"/>
        <v xml:space="preserve"> </v>
      </c>
      <c r="M547" s="109" t="str">
        <f t="shared" si="178"/>
        <v xml:space="preserve"> </v>
      </c>
      <c r="N547" s="109" t="str">
        <f t="shared" si="179"/>
        <v xml:space="preserve"> </v>
      </c>
      <c r="O547" s="110" t="str">
        <f t="shared" si="180"/>
        <v xml:space="preserve"> </v>
      </c>
      <c r="P547" s="110" t="str">
        <f t="shared" si="181"/>
        <v xml:space="preserve"> </v>
      </c>
      <c r="Q547" s="111" t="str">
        <f t="shared" si="182"/>
        <v xml:space="preserve"> </v>
      </c>
      <c r="R547" s="108" t="e">
        <f t="shared" si="185"/>
        <v>#VALUE!</v>
      </c>
      <c r="S547" s="112" t="e">
        <f t="shared" si="186"/>
        <v>#VALUE!</v>
      </c>
      <c r="T547" s="72" t="e">
        <f t="shared" si="187"/>
        <v>#VALUE!</v>
      </c>
      <c r="U547" s="73" t="str">
        <f t="shared" si="188"/>
        <v>donnée(s) manquante(s)</v>
      </c>
      <c r="V547" s="74" t="str">
        <f t="shared" si="189"/>
        <v>donnée(s) manquante(s)</v>
      </c>
      <c r="W547" s="75" t="str">
        <f t="shared" si="172"/>
        <v xml:space="preserve"> </v>
      </c>
      <c r="X547" s="75" t="str">
        <f>IF(ISBLANK(I547)," ",IF(I547&lt;=Scenario!$C$3,0,IF(I547&lt;=Scenario!$C$5,1,IF(I547&lt;=Scenario!$C$6,2,IF(I547&lt;=Scenario!$C$7,3,IF(I547&lt;=Scenario!$C$8,4,5))))))</f>
        <v xml:space="preserve"> </v>
      </c>
      <c r="Y547" s="75" t="str">
        <f>IF(ISBLANK(J547)," ",IF(ROUND(J547,2)&lt;=Scenario!$G$3,0,IF(ROUND(J547,2)&lt;=Scenario!$G$5,1,IF(ROUND(J547,2)&lt;=Scenario!$G$6,2,IF(ROUND(J547,2)&lt;=Scenario!$G$7,3,IF(ROUND(J547,2)&lt;=Scenario!$G$8,4,IF(ROUND(J547,2)&lt;=Scenario!$G$9,5,IF(ROUND(J547,2)&lt;=Scenario!$G$10,6,7))))))))</f>
        <v xml:space="preserve"> </v>
      </c>
      <c r="Z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81" t="e">
        <f t="shared" si="173"/>
        <v>#VALUE!</v>
      </c>
      <c r="AC547" s="78" t="e">
        <f t="shared" si="190"/>
        <v>#VALUE!</v>
      </c>
      <c r="AD547" s="79" t="e">
        <f t="shared" si="184"/>
        <v>#VALUE!</v>
      </c>
      <c r="AE547" s="73" t="str">
        <f t="shared" si="191"/>
        <v>missing data</v>
      </c>
      <c r="AF547" s="80" t="str">
        <f t="shared" si="183"/>
        <v>missing data</v>
      </c>
      <c r="AG547" s="81" t="e">
        <f t="shared" si="174"/>
        <v>#VALUE!</v>
      </c>
      <c r="AH547" s="81" t="e">
        <f t="shared" si="175"/>
        <v>#VALUE!</v>
      </c>
    </row>
    <row r="548" spans="1:34" x14ac:dyDescent="0.25">
      <c r="A548" s="114" t="s">
        <v>74</v>
      </c>
      <c r="B548" s="102"/>
      <c r="C548" s="103"/>
      <c r="D548" s="103"/>
      <c r="E548" s="104"/>
      <c r="F548" s="105"/>
      <c r="G548" s="106"/>
      <c r="H548" s="106"/>
      <c r="I548" s="106"/>
      <c r="J548" s="107"/>
      <c r="K548" s="108" t="str">
        <f t="shared" si="176"/>
        <v xml:space="preserve"> </v>
      </c>
      <c r="L548" s="109" t="str">
        <f t="shared" si="177"/>
        <v xml:space="preserve"> </v>
      </c>
      <c r="M548" s="109" t="str">
        <f t="shared" si="178"/>
        <v xml:space="preserve"> </v>
      </c>
      <c r="N548" s="109" t="str">
        <f t="shared" si="179"/>
        <v xml:space="preserve"> </v>
      </c>
      <c r="O548" s="110" t="str">
        <f t="shared" si="180"/>
        <v xml:space="preserve"> </v>
      </c>
      <c r="P548" s="110" t="str">
        <f t="shared" si="181"/>
        <v xml:space="preserve"> </v>
      </c>
      <c r="Q548" s="111" t="str">
        <f t="shared" si="182"/>
        <v xml:space="preserve"> </v>
      </c>
      <c r="R548" s="108" t="e">
        <f t="shared" si="185"/>
        <v>#VALUE!</v>
      </c>
      <c r="S548" s="112" t="e">
        <f t="shared" si="186"/>
        <v>#VALUE!</v>
      </c>
      <c r="T548" s="72" t="e">
        <f t="shared" si="187"/>
        <v>#VALUE!</v>
      </c>
      <c r="U548" s="73" t="str">
        <f t="shared" si="188"/>
        <v>donnée(s) manquante(s)</v>
      </c>
      <c r="V548" s="74" t="str">
        <f t="shared" si="189"/>
        <v>donnée(s) manquante(s)</v>
      </c>
      <c r="W548" s="75" t="str">
        <f t="shared" si="172"/>
        <v xml:space="preserve"> </v>
      </c>
      <c r="X548" s="75" t="str">
        <f>IF(ISBLANK(I548)," ",IF(I548&lt;=Scenario!$C$3,0,IF(I548&lt;=Scenario!$C$5,1,IF(I548&lt;=Scenario!$C$6,2,IF(I548&lt;=Scenario!$C$7,3,IF(I548&lt;=Scenario!$C$8,4,5))))))</f>
        <v xml:space="preserve"> </v>
      </c>
      <c r="Y548" s="75" t="str">
        <f>IF(ISBLANK(J548)," ",IF(ROUND(J548,2)&lt;=Scenario!$G$3,0,IF(ROUND(J548,2)&lt;=Scenario!$G$5,1,IF(ROUND(J548,2)&lt;=Scenario!$G$6,2,IF(ROUND(J548,2)&lt;=Scenario!$G$7,3,IF(ROUND(J548,2)&lt;=Scenario!$G$8,4,IF(ROUND(J548,2)&lt;=Scenario!$G$9,5,IF(ROUND(J548,2)&lt;=Scenario!$G$10,6,7))))))))</f>
        <v xml:space="preserve"> </v>
      </c>
      <c r="Z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81" t="e">
        <f t="shared" si="173"/>
        <v>#VALUE!</v>
      </c>
      <c r="AC548" s="78" t="e">
        <f t="shared" si="190"/>
        <v>#VALUE!</v>
      </c>
      <c r="AD548" s="79" t="e">
        <f t="shared" si="184"/>
        <v>#VALUE!</v>
      </c>
      <c r="AE548" s="73" t="str">
        <f t="shared" si="191"/>
        <v>missing data</v>
      </c>
      <c r="AF548" s="80" t="str">
        <f t="shared" si="183"/>
        <v>missing data</v>
      </c>
      <c r="AG548" s="81" t="e">
        <f t="shared" si="174"/>
        <v>#VALUE!</v>
      </c>
      <c r="AH548" s="81" t="e">
        <f t="shared" si="175"/>
        <v>#VALUE!</v>
      </c>
    </row>
    <row r="549" spans="1:34" x14ac:dyDescent="0.25">
      <c r="A549" s="114" t="s">
        <v>74</v>
      </c>
      <c r="B549" s="102"/>
      <c r="C549" s="103"/>
      <c r="D549" s="103"/>
      <c r="E549" s="104"/>
      <c r="F549" s="105"/>
      <c r="G549" s="106"/>
      <c r="H549" s="106"/>
      <c r="I549" s="106"/>
      <c r="J549" s="107"/>
      <c r="K549" s="108" t="str">
        <f t="shared" si="176"/>
        <v xml:space="preserve"> </v>
      </c>
      <c r="L549" s="109" t="str">
        <f t="shared" si="177"/>
        <v xml:space="preserve"> </v>
      </c>
      <c r="M549" s="109" t="str">
        <f t="shared" si="178"/>
        <v xml:space="preserve"> </v>
      </c>
      <c r="N549" s="109" t="str">
        <f t="shared" si="179"/>
        <v xml:space="preserve"> </v>
      </c>
      <c r="O549" s="110" t="str">
        <f t="shared" si="180"/>
        <v xml:space="preserve"> </v>
      </c>
      <c r="P549" s="110" t="str">
        <f t="shared" si="181"/>
        <v xml:space="preserve"> </v>
      </c>
      <c r="Q549" s="111" t="str">
        <f t="shared" si="182"/>
        <v xml:space="preserve"> </v>
      </c>
      <c r="R549" s="108" t="e">
        <f t="shared" si="185"/>
        <v>#VALUE!</v>
      </c>
      <c r="S549" s="112" t="e">
        <f t="shared" si="186"/>
        <v>#VALUE!</v>
      </c>
      <c r="T549" s="72" t="e">
        <f t="shared" si="187"/>
        <v>#VALUE!</v>
      </c>
      <c r="U549" s="73" t="str">
        <f t="shared" si="188"/>
        <v>donnée(s) manquante(s)</v>
      </c>
      <c r="V549" s="74" t="str">
        <f t="shared" si="189"/>
        <v>donnée(s) manquante(s)</v>
      </c>
      <c r="W549" s="75" t="str">
        <f t="shared" si="172"/>
        <v xml:space="preserve"> </v>
      </c>
      <c r="X549" s="75" t="str">
        <f>IF(ISBLANK(I549)," ",IF(I549&lt;=Scenario!$C$3,0,IF(I549&lt;=Scenario!$C$5,1,IF(I549&lt;=Scenario!$C$6,2,IF(I549&lt;=Scenario!$C$7,3,IF(I549&lt;=Scenario!$C$8,4,5))))))</f>
        <v xml:space="preserve"> </v>
      </c>
      <c r="Y549" s="75" t="str">
        <f>IF(ISBLANK(J549)," ",IF(ROUND(J549,2)&lt;=Scenario!$G$3,0,IF(ROUND(J549,2)&lt;=Scenario!$G$5,1,IF(ROUND(J549,2)&lt;=Scenario!$G$6,2,IF(ROUND(J549,2)&lt;=Scenario!$G$7,3,IF(ROUND(J549,2)&lt;=Scenario!$G$8,4,IF(ROUND(J549,2)&lt;=Scenario!$G$9,5,IF(ROUND(J549,2)&lt;=Scenario!$G$10,6,7))))))))</f>
        <v xml:space="preserve"> </v>
      </c>
      <c r="Z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81" t="e">
        <f t="shared" si="173"/>
        <v>#VALUE!</v>
      </c>
      <c r="AC549" s="78" t="e">
        <f t="shared" si="190"/>
        <v>#VALUE!</v>
      </c>
      <c r="AD549" s="79" t="e">
        <f t="shared" si="184"/>
        <v>#VALUE!</v>
      </c>
      <c r="AE549" s="73" t="str">
        <f t="shared" si="191"/>
        <v>missing data</v>
      </c>
      <c r="AF549" s="80" t="str">
        <f t="shared" si="183"/>
        <v>missing data</v>
      </c>
      <c r="AG549" s="81" t="e">
        <f t="shared" si="174"/>
        <v>#VALUE!</v>
      </c>
      <c r="AH549" s="81" t="e">
        <f t="shared" si="175"/>
        <v>#VALUE!</v>
      </c>
    </row>
    <row r="550" spans="1:34" x14ac:dyDescent="0.25">
      <c r="A550" s="114" t="s">
        <v>74</v>
      </c>
      <c r="B550" s="102"/>
      <c r="C550" s="103"/>
      <c r="D550" s="103"/>
      <c r="E550" s="104"/>
      <c r="F550" s="105"/>
      <c r="G550" s="106"/>
      <c r="H550" s="106"/>
      <c r="I550" s="106"/>
      <c r="J550" s="107"/>
      <c r="K550" s="108" t="str">
        <f t="shared" si="176"/>
        <v xml:space="preserve"> </v>
      </c>
      <c r="L550" s="109" t="str">
        <f t="shared" si="177"/>
        <v xml:space="preserve"> </v>
      </c>
      <c r="M550" s="109" t="str">
        <f t="shared" si="178"/>
        <v xml:space="preserve"> </v>
      </c>
      <c r="N550" s="109" t="str">
        <f t="shared" si="179"/>
        <v xml:space="preserve"> </v>
      </c>
      <c r="O550" s="110" t="str">
        <f t="shared" si="180"/>
        <v xml:space="preserve"> </v>
      </c>
      <c r="P550" s="110" t="str">
        <f t="shared" si="181"/>
        <v xml:space="preserve"> </v>
      </c>
      <c r="Q550" s="111" t="str">
        <f t="shared" si="182"/>
        <v xml:space="preserve"> </v>
      </c>
      <c r="R550" s="108" t="e">
        <f t="shared" si="185"/>
        <v>#VALUE!</v>
      </c>
      <c r="S550" s="112" t="e">
        <f t="shared" si="186"/>
        <v>#VALUE!</v>
      </c>
      <c r="T550" s="72" t="e">
        <f t="shared" si="187"/>
        <v>#VALUE!</v>
      </c>
      <c r="U550" s="73" t="str">
        <f t="shared" si="188"/>
        <v>donnée(s) manquante(s)</v>
      </c>
      <c r="V550" s="74" t="str">
        <f t="shared" si="189"/>
        <v>donnée(s) manquante(s)</v>
      </c>
      <c r="W550" s="75" t="str">
        <f t="shared" si="172"/>
        <v xml:space="preserve"> </v>
      </c>
      <c r="X550" s="75" t="str">
        <f>IF(ISBLANK(I550)," ",IF(I550&lt;=Scenario!$C$3,0,IF(I550&lt;=Scenario!$C$5,1,IF(I550&lt;=Scenario!$C$6,2,IF(I550&lt;=Scenario!$C$7,3,IF(I550&lt;=Scenario!$C$8,4,5))))))</f>
        <v xml:space="preserve"> </v>
      </c>
      <c r="Y550" s="75" t="str">
        <f>IF(ISBLANK(J550)," ",IF(ROUND(J550,2)&lt;=Scenario!$G$3,0,IF(ROUND(J550,2)&lt;=Scenario!$G$5,1,IF(ROUND(J550,2)&lt;=Scenario!$G$6,2,IF(ROUND(J550,2)&lt;=Scenario!$G$7,3,IF(ROUND(J550,2)&lt;=Scenario!$G$8,4,IF(ROUND(J550,2)&lt;=Scenario!$G$9,5,IF(ROUND(J550,2)&lt;=Scenario!$G$10,6,7))))))))</f>
        <v xml:space="preserve"> </v>
      </c>
      <c r="Z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81" t="e">
        <f t="shared" si="173"/>
        <v>#VALUE!</v>
      </c>
      <c r="AC550" s="78" t="e">
        <f t="shared" si="190"/>
        <v>#VALUE!</v>
      </c>
      <c r="AD550" s="79" t="e">
        <f t="shared" si="184"/>
        <v>#VALUE!</v>
      </c>
      <c r="AE550" s="73" t="str">
        <f t="shared" si="191"/>
        <v>missing data</v>
      </c>
      <c r="AF550" s="80" t="str">
        <f t="shared" si="183"/>
        <v>missing data</v>
      </c>
      <c r="AG550" s="81" t="e">
        <f t="shared" si="174"/>
        <v>#VALUE!</v>
      </c>
      <c r="AH550" s="81" t="e">
        <f t="shared" si="175"/>
        <v>#VALUE!</v>
      </c>
    </row>
    <row r="551" spans="1:34" x14ac:dyDescent="0.25">
      <c r="A551" s="114" t="s">
        <v>74</v>
      </c>
      <c r="B551" s="102"/>
      <c r="C551" s="103"/>
      <c r="D551" s="103"/>
      <c r="E551" s="104"/>
      <c r="F551" s="105"/>
      <c r="G551" s="106"/>
      <c r="H551" s="106"/>
      <c r="I551" s="106"/>
      <c r="J551" s="107"/>
      <c r="K551" s="108" t="str">
        <f t="shared" si="176"/>
        <v xml:space="preserve"> </v>
      </c>
      <c r="L551" s="109" t="str">
        <f t="shared" si="177"/>
        <v xml:space="preserve"> </v>
      </c>
      <c r="M551" s="109" t="str">
        <f t="shared" si="178"/>
        <v xml:space="preserve"> </v>
      </c>
      <c r="N551" s="109" t="str">
        <f t="shared" si="179"/>
        <v xml:space="preserve"> </v>
      </c>
      <c r="O551" s="110" t="str">
        <f t="shared" si="180"/>
        <v xml:space="preserve"> </v>
      </c>
      <c r="P551" s="110" t="str">
        <f t="shared" si="181"/>
        <v xml:space="preserve"> </v>
      </c>
      <c r="Q551" s="111" t="str">
        <f t="shared" si="182"/>
        <v xml:space="preserve"> </v>
      </c>
      <c r="R551" s="108" t="e">
        <f t="shared" si="185"/>
        <v>#VALUE!</v>
      </c>
      <c r="S551" s="112" t="e">
        <f t="shared" si="186"/>
        <v>#VALUE!</v>
      </c>
      <c r="T551" s="72" t="e">
        <f t="shared" si="187"/>
        <v>#VALUE!</v>
      </c>
      <c r="U551" s="73" t="str">
        <f t="shared" si="188"/>
        <v>donnée(s) manquante(s)</v>
      </c>
      <c r="V551" s="74" t="str">
        <f t="shared" si="189"/>
        <v>donnée(s) manquante(s)</v>
      </c>
      <c r="W551" s="75" t="str">
        <f t="shared" si="172"/>
        <v xml:space="preserve"> </v>
      </c>
      <c r="X551" s="75" t="str">
        <f>IF(ISBLANK(I551)," ",IF(I551&lt;=Scenario!$C$3,0,IF(I551&lt;=Scenario!$C$5,1,IF(I551&lt;=Scenario!$C$6,2,IF(I551&lt;=Scenario!$C$7,3,IF(I551&lt;=Scenario!$C$8,4,5))))))</f>
        <v xml:space="preserve"> </v>
      </c>
      <c r="Y551" s="75" t="str">
        <f>IF(ISBLANK(J551)," ",IF(ROUND(J551,2)&lt;=Scenario!$G$3,0,IF(ROUND(J551,2)&lt;=Scenario!$G$5,1,IF(ROUND(J551,2)&lt;=Scenario!$G$6,2,IF(ROUND(J551,2)&lt;=Scenario!$G$7,3,IF(ROUND(J551,2)&lt;=Scenario!$G$8,4,IF(ROUND(J551,2)&lt;=Scenario!$G$9,5,IF(ROUND(J551,2)&lt;=Scenario!$G$10,6,7))))))))</f>
        <v xml:space="preserve"> </v>
      </c>
      <c r="Z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81" t="e">
        <f t="shared" si="173"/>
        <v>#VALUE!</v>
      </c>
      <c r="AC551" s="78" t="e">
        <f t="shared" si="190"/>
        <v>#VALUE!</v>
      </c>
      <c r="AD551" s="79" t="e">
        <f t="shared" si="184"/>
        <v>#VALUE!</v>
      </c>
      <c r="AE551" s="73" t="str">
        <f t="shared" si="191"/>
        <v>missing data</v>
      </c>
      <c r="AF551" s="80" t="str">
        <f t="shared" si="183"/>
        <v>missing data</v>
      </c>
      <c r="AG551" s="81" t="e">
        <f t="shared" si="174"/>
        <v>#VALUE!</v>
      </c>
      <c r="AH551" s="81" t="e">
        <f t="shared" si="175"/>
        <v>#VALUE!</v>
      </c>
    </row>
    <row r="552" spans="1:34" x14ac:dyDescent="0.25">
      <c r="A552" s="114" t="s">
        <v>74</v>
      </c>
      <c r="B552" s="102"/>
      <c r="C552" s="103"/>
      <c r="D552" s="103"/>
      <c r="E552" s="104"/>
      <c r="F552" s="105"/>
      <c r="G552" s="106"/>
      <c r="H552" s="106"/>
      <c r="I552" s="106"/>
      <c r="J552" s="107"/>
      <c r="K552" s="108" t="str">
        <f t="shared" si="176"/>
        <v xml:space="preserve"> </v>
      </c>
      <c r="L552" s="109" t="str">
        <f t="shared" si="177"/>
        <v xml:space="preserve"> </v>
      </c>
      <c r="M552" s="109" t="str">
        <f t="shared" si="178"/>
        <v xml:space="preserve"> </v>
      </c>
      <c r="N552" s="109" t="str">
        <f t="shared" si="179"/>
        <v xml:space="preserve"> </v>
      </c>
      <c r="O552" s="110" t="str">
        <f t="shared" si="180"/>
        <v xml:space="preserve"> </v>
      </c>
      <c r="P552" s="110" t="str">
        <f t="shared" si="181"/>
        <v xml:space="preserve"> </v>
      </c>
      <c r="Q552" s="111" t="str">
        <f t="shared" si="182"/>
        <v xml:space="preserve"> </v>
      </c>
      <c r="R552" s="108" t="e">
        <f t="shared" si="185"/>
        <v>#VALUE!</v>
      </c>
      <c r="S552" s="112" t="e">
        <f t="shared" si="186"/>
        <v>#VALUE!</v>
      </c>
      <c r="T552" s="72" t="e">
        <f t="shared" si="187"/>
        <v>#VALUE!</v>
      </c>
      <c r="U552" s="73" t="str">
        <f t="shared" si="188"/>
        <v>donnée(s) manquante(s)</v>
      </c>
      <c r="V552" s="74" t="str">
        <f t="shared" si="189"/>
        <v>donnée(s) manquante(s)</v>
      </c>
      <c r="W552" s="75" t="str">
        <f t="shared" si="172"/>
        <v xml:space="preserve"> </v>
      </c>
      <c r="X552" s="75" t="str">
        <f>IF(ISBLANK(I552)," ",IF(I552&lt;=Scenario!$C$3,0,IF(I552&lt;=Scenario!$C$5,1,IF(I552&lt;=Scenario!$C$6,2,IF(I552&lt;=Scenario!$C$7,3,IF(I552&lt;=Scenario!$C$8,4,5))))))</f>
        <v xml:space="preserve"> </v>
      </c>
      <c r="Y552" s="75" t="str">
        <f>IF(ISBLANK(J552)," ",IF(ROUND(J552,2)&lt;=Scenario!$G$3,0,IF(ROUND(J552,2)&lt;=Scenario!$G$5,1,IF(ROUND(J552,2)&lt;=Scenario!$G$6,2,IF(ROUND(J552,2)&lt;=Scenario!$G$7,3,IF(ROUND(J552,2)&lt;=Scenario!$G$8,4,IF(ROUND(J552,2)&lt;=Scenario!$G$9,5,IF(ROUND(J552,2)&lt;=Scenario!$G$10,6,7))))))))</f>
        <v xml:space="preserve"> </v>
      </c>
      <c r="Z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81" t="e">
        <f t="shared" si="173"/>
        <v>#VALUE!</v>
      </c>
      <c r="AC552" s="78" t="e">
        <f t="shared" si="190"/>
        <v>#VALUE!</v>
      </c>
      <c r="AD552" s="79" t="e">
        <f t="shared" si="184"/>
        <v>#VALUE!</v>
      </c>
      <c r="AE552" s="73" t="str">
        <f t="shared" si="191"/>
        <v>missing data</v>
      </c>
      <c r="AF552" s="80" t="str">
        <f t="shared" si="183"/>
        <v>missing data</v>
      </c>
      <c r="AG552" s="81" t="e">
        <f t="shared" si="174"/>
        <v>#VALUE!</v>
      </c>
      <c r="AH552" s="81" t="e">
        <f t="shared" si="175"/>
        <v>#VALUE!</v>
      </c>
    </row>
    <row r="553" spans="1:34" x14ac:dyDescent="0.25">
      <c r="A553" s="114" t="s">
        <v>74</v>
      </c>
      <c r="B553" s="102"/>
      <c r="C553" s="103"/>
      <c r="D553" s="103"/>
      <c r="E553" s="104"/>
      <c r="F553" s="105"/>
      <c r="G553" s="106"/>
      <c r="H553" s="106"/>
      <c r="I553" s="106"/>
      <c r="J553" s="107"/>
      <c r="K553" s="108" t="str">
        <f t="shared" si="176"/>
        <v xml:space="preserve"> </v>
      </c>
      <c r="L553" s="109" t="str">
        <f t="shared" si="177"/>
        <v xml:space="preserve"> </v>
      </c>
      <c r="M553" s="109" t="str">
        <f t="shared" si="178"/>
        <v xml:space="preserve"> </v>
      </c>
      <c r="N553" s="109" t="str">
        <f t="shared" si="179"/>
        <v xml:space="preserve"> </v>
      </c>
      <c r="O553" s="110" t="str">
        <f t="shared" si="180"/>
        <v xml:space="preserve"> </v>
      </c>
      <c r="P553" s="110" t="str">
        <f t="shared" si="181"/>
        <v xml:space="preserve"> </v>
      </c>
      <c r="Q553" s="111" t="str">
        <f t="shared" si="182"/>
        <v xml:space="preserve"> </v>
      </c>
      <c r="R553" s="108" t="e">
        <f t="shared" si="185"/>
        <v>#VALUE!</v>
      </c>
      <c r="S553" s="112" t="e">
        <f t="shared" si="186"/>
        <v>#VALUE!</v>
      </c>
      <c r="T553" s="72" t="e">
        <f t="shared" si="187"/>
        <v>#VALUE!</v>
      </c>
      <c r="U553" s="73" t="str">
        <f t="shared" si="188"/>
        <v>donnée(s) manquante(s)</v>
      </c>
      <c r="V553" s="74" t="str">
        <f t="shared" si="189"/>
        <v>donnée(s) manquante(s)</v>
      </c>
      <c r="W553" s="75" t="str">
        <f t="shared" si="172"/>
        <v xml:space="preserve"> </v>
      </c>
      <c r="X553" s="75" t="str">
        <f>IF(ISBLANK(I553)," ",IF(I553&lt;=Scenario!$C$3,0,IF(I553&lt;=Scenario!$C$5,1,IF(I553&lt;=Scenario!$C$6,2,IF(I553&lt;=Scenario!$C$7,3,IF(I553&lt;=Scenario!$C$8,4,5))))))</f>
        <v xml:space="preserve"> </v>
      </c>
      <c r="Y553" s="75" t="str">
        <f>IF(ISBLANK(J553)," ",IF(ROUND(J553,2)&lt;=Scenario!$G$3,0,IF(ROUND(J553,2)&lt;=Scenario!$G$5,1,IF(ROUND(J553,2)&lt;=Scenario!$G$6,2,IF(ROUND(J553,2)&lt;=Scenario!$G$7,3,IF(ROUND(J553,2)&lt;=Scenario!$G$8,4,IF(ROUND(J553,2)&lt;=Scenario!$G$9,5,IF(ROUND(J553,2)&lt;=Scenario!$G$10,6,7))))))))</f>
        <v xml:space="preserve"> </v>
      </c>
      <c r="Z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81" t="e">
        <f t="shared" si="173"/>
        <v>#VALUE!</v>
      </c>
      <c r="AC553" s="78" t="e">
        <f t="shared" si="190"/>
        <v>#VALUE!</v>
      </c>
      <c r="AD553" s="79" t="e">
        <f t="shared" si="184"/>
        <v>#VALUE!</v>
      </c>
      <c r="AE553" s="73" t="str">
        <f t="shared" si="191"/>
        <v>missing data</v>
      </c>
      <c r="AF553" s="80" t="str">
        <f t="shared" si="183"/>
        <v>missing data</v>
      </c>
      <c r="AG553" s="81" t="e">
        <f t="shared" si="174"/>
        <v>#VALUE!</v>
      </c>
      <c r="AH553" s="81" t="e">
        <f t="shared" si="175"/>
        <v>#VALUE!</v>
      </c>
    </row>
    <row r="554" spans="1:34" x14ac:dyDescent="0.25">
      <c r="A554" s="114" t="s">
        <v>74</v>
      </c>
      <c r="B554" s="102"/>
      <c r="C554" s="103"/>
      <c r="D554" s="103"/>
      <c r="E554" s="104"/>
      <c r="F554" s="105"/>
      <c r="G554" s="106"/>
      <c r="H554" s="106"/>
      <c r="I554" s="106"/>
      <c r="J554" s="107"/>
      <c r="K554" s="108" t="str">
        <f t="shared" si="176"/>
        <v xml:space="preserve"> </v>
      </c>
      <c r="L554" s="109" t="str">
        <f t="shared" si="177"/>
        <v xml:space="preserve"> </v>
      </c>
      <c r="M554" s="109" t="str">
        <f t="shared" si="178"/>
        <v xml:space="preserve"> </v>
      </c>
      <c r="N554" s="109" t="str">
        <f t="shared" si="179"/>
        <v xml:space="preserve"> </v>
      </c>
      <c r="O554" s="110" t="str">
        <f t="shared" si="180"/>
        <v xml:space="preserve"> </v>
      </c>
      <c r="P554" s="110" t="str">
        <f t="shared" si="181"/>
        <v xml:space="preserve"> </v>
      </c>
      <c r="Q554" s="111" t="str">
        <f t="shared" si="182"/>
        <v xml:space="preserve"> </v>
      </c>
      <c r="R554" s="108" t="e">
        <f t="shared" si="185"/>
        <v>#VALUE!</v>
      </c>
      <c r="S554" s="112" t="e">
        <f t="shared" si="186"/>
        <v>#VALUE!</v>
      </c>
      <c r="T554" s="72" t="e">
        <f t="shared" si="187"/>
        <v>#VALUE!</v>
      </c>
      <c r="U554" s="73" t="str">
        <f t="shared" si="188"/>
        <v>donnée(s) manquante(s)</v>
      </c>
      <c r="V554" s="74" t="str">
        <f t="shared" si="189"/>
        <v>donnée(s) manquante(s)</v>
      </c>
      <c r="W554" s="75" t="str">
        <f t="shared" si="172"/>
        <v xml:space="preserve"> </v>
      </c>
      <c r="X554" s="75" t="str">
        <f>IF(ISBLANK(I554)," ",IF(I554&lt;=Scenario!$C$3,0,IF(I554&lt;=Scenario!$C$5,1,IF(I554&lt;=Scenario!$C$6,2,IF(I554&lt;=Scenario!$C$7,3,IF(I554&lt;=Scenario!$C$8,4,5))))))</f>
        <v xml:space="preserve"> </v>
      </c>
      <c r="Y554" s="75" t="str">
        <f>IF(ISBLANK(J554)," ",IF(ROUND(J554,2)&lt;=Scenario!$G$3,0,IF(ROUND(J554,2)&lt;=Scenario!$G$5,1,IF(ROUND(J554,2)&lt;=Scenario!$G$6,2,IF(ROUND(J554,2)&lt;=Scenario!$G$7,3,IF(ROUND(J554,2)&lt;=Scenario!$G$8,4,IF(ROUND(J554,2)&lt;=Scenario!$G$9,5,IF(ROUND(J554,2)&lt;=Scenario!$G$10,6,7))))))))</f>
        <v xml:space="preserve"> </v>
      </c>
      <c r="Z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81" t="e">
        <f t="shared" si="173"/>
        <v>#VALUE!</v>
      </c>
      <c r="AC554" s="78" t="e">
        <f t="shared" si="190"/>
        <v>#VALUE!</v>
      </c>
      <c r="AD554" s="79" t="e">
        <f t="shared" si="184"/>
        <v>#VALUE!</v>
      </c>
      <c r="AE554" s="73" t="str">
        <f t="shared" si="191"/>
        <v>missing data</v>
      </c>
      <c r="AF554" s="80" t="str">
        <f t="shared" si="183"/>
        <v>missing data</v>
      </c>
      <c r="AG554" s="81" t="e">
        <f t="shared" si="174"/>
        <v>#VALUE!</v>
      </c>
      <c r="AH554" s="81" t="e">
        <f t="shared" si="175"/>
        <v>#VALUE!</v>
      </c>
    </row>
    <row r="555" spans="1:34" x14ac:dyDescent="0.25">
      <c r="A555" s="114" t="s">
        <v>74</v>
      </c>
      <c r="B555" s="102"/>
      <c r="C555" s="103"/>
      <c r="D555" s="103"/>
      <c r="E555" s="104"/>
      <c r="F555" s="105"/>
      <c r="G555" s="106"/>
      <c r="H555" s="106"/>
      <c r="I555" s="106"/>
      <c r="J555" s="107"/>
      <c r="K555" s="108" t="str">
        <f t="shared" si="176"/>
        <v xml:space="preserve"> </v>
      </c>
      <c r="L555" s="109" t="str">
        <f t="shared" si="177"/>
        <v xml:space="preserve"> </v>
      </c>
      <c r="M555" s="109" t="str">
        <f t="shared" si="178"/>
        <v xml:space="preserve"> </v>
      </c>
      <c r="N555" s="109" t="str">
        <f t="shared" si="179"/>
        <v xml:space="preserve"> </v>
      </c>
      <c r="O555" s="110" t="str">
        <f t="shared" si="180"/>
        <v xml:space="preserve"> </v>
      </c>
      <c r="P555" s="110" t="str">
        <f t="shared" si="181"/>
        <v xml:space="preserve"> </v>
      </c>
      <c r="Q555" s="111" t="str">
        <f t="shared" si="182"/>
        <v xml:space="preserve"> </v>
      </c>
      <c r="R555" s="108" t="e">
        <f t="shared" si="185"/>
        <v>#VALUE!</v>
      </c>
      <c r="S555" s="112" t="e">
        <f t="shared" si="186"/>
        <v>#VALUE!</v>
      </c>
      <c r="T555" s="72" t="e">
        <f t="shared" si="187"/>
        <v>#VALUE!</v>
      </c>
      <c r="U555" s="73" t="str">
        <f t="shared" si="188"/>
        <v>donnée(s) manquante(s)</v>
      </c>
      <c r="V555" s="74" t="str">
        <f t="shared" si="189"/>
        <v>donnée(s) manquante(s)</v>
      </c>
      <c r="W555" s="75" t="str">
        <f t="shared" si="172"/>
        <v xml:space="preserve"> </v>
      </c>
      <c r="X555" s="75" t="str">
        <f>IF(ISBLANK(I555)," ",IF(I555&lt;=Scenario!$C$3,0,IF(I555&lt;=Scenario!$C$5,1,IF(I555&lt;=Scenario!$C$6,2,IF(I555&lt;=Scenario!$C$7,3,IF(I555&lt;=Scenario!$C$8,4,5))))))</f>
        <v xml:space="preserve"> </v>
      </c>
      <c r="Y555" s="75" t="str">
        <f>IF(ISBLANK(J555)," ",IF(ROUND(J555,2)&lt;=Scenario!$G$3,0,IF(ROUND(J555,2)&lt;=Scenario!$G$5,1,IF(ROUND(J555,2)&lt;=Scenario!$G$6,2,IF(ROUND(J555,2)&lt;=Scenario!$G$7,3,IF(ROUND(J555,2)&lt;=Scenario!$G$8,4,IF(ROUND(J555,2)&lt;=Scenario!$G$9,5,IF(ROUND(J555,2)&lt;=Scenario!$G$10,6,7))))))))</f>
        <v xml:space="preserve"> </v>
      </c>
      <c r="Z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81" t="e">
        <f t="shared" si="173"/>
        <v>#VALUE!</v>
      </c>
      <c r="AC555" s="78" t="e">
        <f t="shared" si="190"/>
        <v>#VALUE!</v>
      </c>
      <c r="AD555" s="79" t="e">
        <f t="shared" si="184"/>
        <v>#VALUE!</v>
      </c>
      <c r="AE555" s="73" t="str">
        <f t="shared" si="191"/>
        <v>missing data</v>
      </c>
      <c r="AF555" s="80" t="str">
        <f t="shared" si="183"/>
        <v>missing data</v>
      </c>
      <c r="AG555" s="81" t="e">
        <f t="shared" si="174"/>
        <v>#VALUE!</v>
      </c>
      <c r="AH555" s="81" t="e">
        <f t="shared" si="175"/>
        <v>#VALUE!</v>
      </c>
    </row>
    <row r="556" spans="1:34" x14ac:dyDescent="0.25">
      <c r="A556" s="114" t="s">
        <v>74</v>
      </c>
      <c r="B556" s="102"/>
      <c r="C556" s="103"/>
      <c r="D556" s="103"/>
      <c r="E556" s="104"/>
      <c r="F556" s="105"/>
      <c r="G556" s="106"/>
      <c r="H556" s="106"/>
      <c r="I556" s="106"/>
      <c r="J556" s="107"/>
      <c r="K556" s="108" t="str">
        <f t="shared" si="176"/>
        <v xml:space="preserve"> </v>
      </c>
      <c r="L556" s="109" t="str">
        <f t="shared" si="177"/>
        <v xml:space="preserve"> </v>
      </c>
      <c r="M556" s="109" t="str">
        <f t="shared" si="178"/>
        <v xml:space="preserve"> </v>
      </c>
      <c r="N556" s="109" t="str">
        <f t="shared" si="179"/>
        <v xml:space="preserve"> </v>
      </c>
      <c r="O556" s="110" t="str">
        <f t="shared" si="180"/>
        <v xml:space="preserve"> </v>
      </c>
      <c r="P556" s="110" t="str">
        <f t="shared" si="181"/>
        <v xml:space="preserve"> </v>
      </c>
      <c r="Q556" s="111" t="str">
        <f t="shared" si="182"/>
        <v xml:space="preserve"> </v>
      </c>
      <c r="R556" s="108" t="e">
        <f t="shared" si="185"/>
        <v>#VALUE!</v>
      </c>
      <c r="S556" s="112" t="e">
        <f t="shared" si="186"/>
        <v>#VALUE!</v>
      </c>
      <c r="T556" s="72" t="e">
        <f t="shared" si="187"/>
        <v>#VALUE!</v>
      </c>
      <c r="U556" s="73" t="str">
        <f t="shared" si="188"/>
        <v>donnée(s) manquante(s)</v>
      </c>
      <c r="V556" s="74" t="str">
        <f t="shared" si="189"/>
        <v>donnée(s) manquante(s)</v>
      </c>
      <c r="W556" s="75" t="str">
        <f t="shared" si="172"/>
        <v xml:space="preserve"> </v>
      </c>
      <c r="X556" s="75" t="str">
        <f>IF(ISBLANK(I556)," ",IF(I556&lt;=Scenario!$C$3,0,IF(I556&lt;=Scenario!$C$5,1,IF(I556&lt;=Scenario!$C$6,2,IF(I556&lt;=Scenario!$C$7,3,IF(I556&lt;=Scenario!$C$8,4,5))))))</f>
        <v xml:space="preserve"> </v>
      </c>
      <c r="Y556" s="75" t="str">
        <f>IF(ISBLANK(J556)," ",IF(ROUND(J556,2)&lt;=Scenario!$G$3,0,IF(ROUND(J556,2)&lt;=Scenario!$G$5,1,IF(ROUND(J556,2)&lt;=Scenario!$G$6,2,IF(ROUND(J556,2)&lt;=Scenario!$G$7,3,IF(ROUND(J556,2)&lt;=Scenario!$G$8,4,IF(ROUND(J556,2)&lt;=Scenario!$G$9,5,IF(ROUND(J556,2)&lt;=Scenario!$G$10,6,7))))))))</f>
        <v xml:space="preserve"> </v>
      </c>
      <c r="Z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81" t="e">
        <f t="shared" si="173"/>
        <v>#VALUE!</v>
      </c>
      <c r="AC556" s="78" t="e">
        <f t="shared" si="190"/>
        <v>#VALUE!</v>
      </c>
      <c r="AD556" s="79" t="e">
        <f t="shared" si="184"/>
        <v>#VALUE!</v>
      </c>
      <c r="AE556" s="73" t="str">
        <f t="shared" si="191"/>
        <v>missing data</v>
      </c>
      <c r="AF556" s="80" t="str">
        <f t="shared" si="183"/>
        <v>missing data</v>
      </c>
      <c r="AG556" s="81" t="e">
        <f t="shared" si="174"/>
        <v>#VALUE!</v>
      </c>
      <c r="AH556" s="81" t="e">
        <f t="shared" si="175"/>
        <v>#VALUE!</v>
      </c>
    </row>
    <row r="557" spans="1:34" x14ac:dyDescent="0.25">
      <c r="A557" s="114" t="s">
        <v>74</v>
      </c>
      <c r="B557" s="102"/>
      <c r="C557" s="103"/>
      <c r="D557" s="103"/>
      <c r="E557" s="104"/>
      <c r="F557" s="105"/>
      <c r="G557" s="106"/>
      <c r="H557" s="106"/>
      <c r="I557" s="106"/>
      <c r="J557" s="107"/>
      <c r="K557" s="108" t="str">
        <f t="shared" si="176"/>
        <v xml:space="preserve"> </v>
      </c>
      <c r="L557" s="109" t="str">
        <f t="shared" si="177"/>
        <v xml:space="preserve"> </v>
      </c>
      <c r="M557" s="109" t="str">
        <f t="shared" si="178"/>
        <v xml:space="preserve"> </v>
      </c>
      <c r="N557" s="109" t="str">
        <f t="shared" si="179"/>
        <v xml:space="preserve"> </v>
      </c>
      <c r="O557" s="110" t="str">
        <f t="shared" si="180"/>
        <v xml:space="preserve"> </v>
      </c>
      <c r="P557" s="110" t="str">
        <f t="shared" si="181"/>
        <v xml:space="preserve"> </v>
      </c>
      <c r="Q557" s="111" t="str">
        <f t="shared" si="182"/>
        <v xml:space="preserve"> </v>
      </c>
      <c r="R557" s="108" t="e">
        <f t="shared" si="185"/>
        <v>#VALUE!</v>
      </c>
      <c r="S557" s="112" t="e">
        <f t="shared" si="186"/>
        <v>#VALUE!</v>
      </c>
      <c r="T557" s="72" t="e">
        <f t="shared" si="187"/>
        <v>#VALUE!</v>
      </c>
      <c r="U557" s="73" t="str">
        <f t="shared" si="188"/>
        <v>donnée(s) manquante(s)</v>
      </c>
      <c r="V557" s="74" t="str">
        <f t="shared" si="189"/>
        <v>donnée(s) manquante(s)</v>
      </c>
      <c r="W557" s="75" t="str">
        <f t="shared" si="172"/>
        <v xml:space="preserve"> </v>
      </c>
      <c r="X557" s="75" t="str">
        <f>IF(ISBLANK(I557)," ",IF(I557&lt;=Scenario!$C$3,0,IF(I557&lt;=Scenario!$C$5,1,IF(I557&lt;=Scenario!$C$6,2,IF(I557&lt;=Scenario!$C$7,3,IF(I557&lt;=Scenario!$C$8,4,5))))))</f>
        <v xml:space="preserve"> </v>
      </c>
      <c r="Y557" s="75" t="str">
        <f>IF(ISBLANK(J557)," ",IF(ROUND(J557,2)&lt;=Scenario!$G$3,0,IF(ROUND(J557,2)&lt;=Scenario!$G$5,1,IF(ROUND(J557,2)&lt;=Scenario!$G$6,2,IF(ROUND(J557,2)&lt;=Scenario!$G$7,3,IF(ROUND(J557,2)&lt;=Scenario!$G$8,4,IF(ROUND(J557,2)&lt;=Scenario!$G$9,5,IF(ROUND(J557,2)&lt;=Scenario!$G$10,6,7))))))))</f>
        <v xml:space="preserve"> </v>
      </c>
      <c r="Z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81" t="e">
        <f t="shared" si="173"/>
        <v>#VALUE!</v>
      </c>
      <c r="AC557" s="78" t="e">
        <f t="shared" si="190"/>
        <v>#VALUE!</v>
      </c>
      <c r="AD557" s="79" t="e">
        <f t="shared" si="184"/>
        <v>#VALUE!</v>
      </c>
      <c r="AE557" s="73" t="str">
        <f t="shared" si="191"/>
        <v>missing data</v>
      </c>
      <c r="AF557" s="80" t="str">
        <f t="shared" si="183"/>
        <v>missing data</v>
      </c>
      <c r="AG557" s="81" t="e">
        <f t="shared" si="174"/>
        <v>#VALUE!</v>
      </c>
      <c r="AH557" s="81" t="e">
        <f t="shared" si="175"/>
        <v>#VALUE!</v>
      </c>
    </row>
    <row r="558" spans="1:34" x14ac:dyDescent="0.25">
      <c r="A558" s="114" t="s">
        <v>74</v>
      </c>
      <c r="B558" s="102"/>
      <c r="C558" s="103"/>
      <c r="D558" s="103"/>
      <c r="E558" s="104"/>
      <c r="F558" s="105"/>
      <c r="G558" s="106"/>
      <c r="H558" s="106"/>
      <c r="I558" s="106"/>
      <c r="J558" s="107"/>
      <c r="K558" s="108" t="str">
        <f t="shared" si="176"/>
        <v xml:space="preserve"> </v>
      </c>
      <c r="L558" s="109" t="str">
        <f t="shared" si="177"/>
        <v xml:space="preserve"> </v>
      </c>
      <c r="M558" s="109" t="str">
        <f t="shared" si="178"/>
        <v xml:space="preserve"> </v>
      </c>
      <c r="N558" s="109" t="str">
        <f t="shared" si="179"/>
        <v xml:space="preserve"> </v>
      </c>
      <c r="O558" s="110" t="str">
        <f t="shared" si="180"/>
        <v xml:space="preserve"> </v>
      </c>
      <c r="P558" s="110" t="str">
        <f t="shared" si="181"/>
        <v xml:space="preserve"> </v>
      </c>
      <c r="Q558" s="111" t="str">
        <f t="shared" si="182"/>
        <v xml:space="preserve"> </v>
      </c>
      <c r="R558" s="108" t="e">
        <f t="shared" si="185"/>
        <v>#VALUE!</v>
      </c>
      <c r="S558" s="112" t="e">
        <f t="shared" si="186"/>
        <v>#VALUE!</v>
      </c>
      <c r="T558" s="72" t="e">
        <f t="shared" si="187"/>
        <v>#VALUE!</v>
      </c>
      <c r="U558" s="73" t="str">
        <f t="shared" si="188"/>
        <v>donnée(s) manquante(s)</v>
      </c>
      <c r="V558" s="74" t="str">
        <f t="shared" si="189"/>
        <v>donnée(s) manquante(s)</v>
      </c>
      <c r="W558" s="75" t="str">
        <f t="shared" si="172"/>
        <v xml:space="preserve"> </v>
      </c>
      <c r="X558" s="75" t="str">
        <f>IF(ISBLANK(I558)," ",IF(I558&lt;=Scenario!$C$3,0,IF(I558&lt;=Scenario!$C$5,1,IF(I558&lt;=Scenario!$C$6,2,IF(I558&lt;=Scenario!$C$7,3,IF(I558&lt;=Scenario!$C$8,4,5))))))</f>
        <v xml:space="preserve"> </v>
      </c>
      <c r="Y558" s="75" t="str">
        <f>IF(ISBLANK(J558)," ",IF(ROUND(J558,2)&lt;=Scenario!$G$3,0,IF(ROUND(J558,2)&lt;=Scenario!$G$5,1,IF(ROUND(J558,2)&lt;=Scenario!$G$6,2,IF(ROUND(J558,2)&lt;=Scenario!$G$7,3,IF(ROUND(J558,2)&lt;=Scenario!$G$8,4,IF(ROUND(J558,2)&lt;=Scenario!$G$9,5,IF(ROUND(J558,2)&lt;=Scenario!$G$10,6,7))))))))</f>
        <v xml:space="preserve"> </v>
      </c>
      <c r="Z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81" t="e">
        <f t="shared" si="173"/>
        <v>#VALUE!</v>
      </c>
      <c r="AC558" s="78" t="e">
        <f t="shared" si="190"/>
        <v>#VALUE!</v>
      </c>
      <c r="AD558" s="79" t="e">
        <f t="shared" si="184"/>
        <v>#VALUE!</v>
      </c>
      <c r="AE558" s="73" t="str">
        <f t="shared" si="191"/>
        <v>missing data</v>
      </c>
      <c r="AF558" s="80" t="str">
        <f t="shared" si="183"/>
        <v>missing data</v>
      </c>
      <c r="AG558" s="81" t="e">
        <f t="shared" si="174"/>
        <v>#VALUE!</v>
      </c>
      <c r="AH558" s="81" t="e">
        <f t="shared" si="175"/>
        <v>#VALUE!</v>
      </c>
    </row>
    <row r="559" spans="1:34" x14ac:dyDescent="0.25">
      <c r="A559" s="114" t="s">
        <v>74</v>
      </c>
      <c r="B559" s="102"/>
      <c r="C559" s="103"/>
      <c r="D559" s="103"/>
      <c r="E559" s="104"/>
      <c r="F559" s="105"/>
      <c r="G559" s="106"/>
      <c r="H559" s="106"/>
      <c r="I559" s="106"/>
      <c r="J559" s="107"/>
      <c r="K559" s="108" t="str">
        <f t="shared" si="176"/>
        <v xml:space="preserve"> </v>
      </c>
      <c r="L559" s="109" t="str">
        <f t="shared" si="177"/>
        <v xml:space="preserve"> </v>
      </c>
      <c r="M559" s="109" t="str">
        <f t="shared" si="178"/>
        <v xml:space="preserve"> </v>
      </c>
      <c r="N559" s="109" t="str">
        <f t="shared" si="179"/>
        <v xml:space="preserve"> </v>
      </c>
      <c r="O559" s="110" t="str">
        <f t="shared" si="180"/>
        <v xml:space="preserve"> </v>
      </c>
      <c r="P559" s="110" t="str">
        <f t="shared" si="181"/>
        <v xml:space="preserve"> </v>
      </c>
      <c r="Q559" s="111" t="str">
        <f t="shared" si="182"/>
        <v xml:space="preserve"> </v>
      </c>
      <c r="R559" s="108" t="e">
        <f t="shared" si="185"/>
        <v>#VALUE!</v>
      </c>
      <c r="S559" s="112" t="e">
        <f t="shared" si="186"/>
        <v>#VALUE!</v>
      </c>
      <c r="T559" s="72" t="e">
        <f t="shared" si="187"/>
        <v>#VALUE!</v>
      </c>
      <c r="U559" s="73" t="str">
        <f t="shared" si="188"/>
        <v>donnée(s) manquante(s)</v>
      </c>
      <c r="V559" s="74" t="str">
        <f t="shared" si="189"/>
        <v>donnée(s) manquante(s)</v>
      </c>
      <c r="W559" s="75" t="str">
        <f t="shared" si="172"/>
        <v xml:space="preserve"> </v>
      </c>
      <c r="X559" s="75" t="str">
        <f>IF(ISBLANK(I559)," ",IF(I559&lt;=Scenario!$C$3,0,IF(I559&lt;=Scenario!$C$5,1,IF(I559&lt;=Scenario!$C$6,2,IF(I559&lt;=Scenario!$C$7,3,IF(I559&lt;=Scenario!$C$8,4,5))))))</f>
        <v xml:space="preserve"> </v>
      </c>
      <c r="Y559" s="75" t="str">
        <f>IF(ISBLANK(J559)," ",IF(ROUND(J559,2)&lt;=Scenario!$G$3,0,IF(ROUND(J559,2)&lt;=Scenario!$G$5,1,IF(ROUND(J559,2)&lt;=Scenario!$G$6,2,IF(ROUND(J559,2)&lt;=Scenario!$G$7,3,IF(ROUND(J559,2)&lt;=Scenario!$G$8,4,IF(ROUND(J559,2)&lt;=Scenario!$G$9,5,IF(ROUND(J559,2)&lt;=Scenario!$G$10,6,7))))))))</f>
        <v xml:space="preserve"> </v>
      </c>
      <c r="Z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81" t="e">
        <f t="shared" si="173"/>
        <v>#VALUE!</v>
      </c>
      <c r="AC559" s="78" t="e">
        <f t="shared" si="190"/>
        <v>#VALUE!</v>
      </c>
      <c r="AD559" s="79" t="e">
        <f t="shared" si="184"/>
        <v>#VALUE!</v>
      </c>
      <c r="AE559" s="73" t="str">
        <f t="shared" si="191"/>
        <v>missing data</v>
      </c>
      <c r="AF559" s="80" t="str">
        <f t="shared" si="183"/>
        <v>missing data</v>
      </c>
      <c r="AG559" s="81" t="e">
        <f t="shared" si="174"/>
        <v>#VALUE!</v>
      </c>
      <c r="AH559" s="81" t="e">
        <f t="shared" si="175"/>
        <v>#VALUE!</v>
      </c>
    </row>
    <row r="560" spans="1:34" x14ac:dyDescent="0.25">
      <c r="A560" s="114" t="s">
        <v>74</v>
      </c>
      <c r="B560" s="102"/>
      <c r="C560" s="103"/>
      <c r="D560" s="103"/>
      <c r="E560" s="104"/>
      <c r="F560" s="105"/>
      <c r="G560" s="106"/>
      <c r="H560" s="106"/>
      <c r="I560" s="106"/>
      <c r="J560" s="107"/>
      <c r="K560" s="108" t="str">
        <f t="shared" si="176"/>
        <v xml:space="preserve"> </v>
      </c>
      <c r="L560" s="109" t="str">
        <f t="shared" si="177"/>
        <v xml:space="preserve"> </v>
      </c>
      <c r="M560" s="109" t="str">
        <f t="shared" si="178"/>
        <v xml:space="preserve"> </v>
      </c>
      <c r="N560" s="109" t="str">
        <f t="shared" si="179"/>
        <v xml:space="preserve"> </v>
      </c>
      <c r="O560" s="110" t="str">
        <f t="shared" si="180"/>
        <v xml:space="preserve"> </v>
      </c>
      <c r="P560" s="110" t="str">
        <f t="shared" si="181"/>
        <v xml:space="preserve"> </v>
      </c>
      <c r="Q560" s="111" t="str">
        <f t="shared" si="182"/>
        <v xml:space="preserve"> </v>
      </c>
      <c r="R560" s="108" t="e">
        <f t="shared" si="185"/>
        <v>#VALUE!</v>
      </c>
      <c r="S560" s="112" t="e">
        <f t="shared" si="186"/>
        <v>#VALUE!</v>
      </c>
      <c r="T560" s="72" t="e">
        <f t="shared" si="187"/>
        <v>#VALUE!</v>
      </c>
      <c r="U560" s="73" t="str">
        <f t="shared" si="188"/>
        <v>donnée(s) manquante(s)</v>
      </c>
      <c r="V560" s="74" t="str">
        <f t="shared" si="189"/>
        <v>donnée(s) manquante(s)</v>
      </c>
      <c r="W560" s="75" t="str">
        <f t="shared" si="172"/>
        <v xml:space="preserve"> </v>
      </c>
      <c r="X560" s="75" t="str">
        <f>IF(ISBLANK(I560)," ",IF(I560&lt;=Scenario!$C$3,0,IF(I560&lt;=Scenario!$C$5,1,IF(I560&lt;=Scenario!$C$6,2,IF(I560&lt;=Scenario!$C$7,3,IF(I560&lt;=Scenario!$C$8,4,5))))))</f>
        <v xml:space="preserve"> </v>
      </c>
      <c r="Y560" s="75" t="str">
        <f>IF(ISBLANK(J560)," ",IF(ROUND(J560,2)&lt;=Scenario!$G$3,0,IF(ROUND(J560,2)&lt;=Scenario!$G$5,1,IF(ROUND(J560,2)&lt;=Scenario!$G$6,2,IF(ROUND(J560,2)&lt;=Scenario!$G$7,3,IF(ROUND(J560,2)&lt;=Scenario!$G$8,4,IF(ROUND(J560,2)&lt;=Scenario!$G$9,5,IF(ROUND(J560,2)&lt;=Scenario!$G$10,6,7))))))))</f>
        <v xml:space="preserve"> </v>
      </c>
      <c r="Z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81" t="e">
        <f t="shared" si="173"/>
        <v>#VALUE!</v>
      </c>
      <c r="AC560" s="78" t="e">
        <f t="shared" si="190"/>
        <v>#VALUE!</v>
      </c>
      <c r="AD560" s="79" t="e">
        <f t="shared" si="184"/>
        <v>#VALUE!</v>
      </c>
      <c r="AE560" s="73" t="str">
        <f t="shared" si="191"/>
        <v>missing data</v>
      </c>
      <c r="AF560" s="80" t="str">
        <f t="shared" si="183"/>
        <v>missing data</v>
      </c>
      <c r="AG560" s="81" t="e">
        <f t="shared" si="174"/>
        <v>#VALUE!</v>
      </c>
      <c r="AH560" s="81" t="e">
        <f t="shared" si="175"/>
        <v>#VALUE!</v>
      </c>
    </row>
    <row r="561" spans="1:34" x14ac:dyDescent="0.25">
      <c r="A561" s="114" t="s">
        <v>74</v>
      </c>
      <c r="B561" s="102"/>
      <c r="C561" s="103"/>
      <c r="D561" s="103"/>
      <c r="E561" s="104"/>
      <c r="F561" s="105"/>
      <c r="G561" s="106"/>
      <c r="H561" s="106"/>
      <c r="I561" s="106"/>
      <c r="J561" s="107"/>
      <c r="K561" s="108" t="str">
        <f t="shared" si="176"/>
        <v xml:space="preserve"> </v>
      </c>
      <c r="L561" s="109" t="str">
        <f t="shared" si="177"/>
        <v xml:space="preserve"> </v>
      </c>
      <c r="M561" s="109" t="str">
        <f t="shared" si="178"/>
        <v xml:space="preserve"> </v>
      </c>
      <c r="N561" s="109" t="str">
        <f t="shared" si="179"/>
        <v xml:space="preserve"> </v>
      </c>
      <c r="O561" s="110" t="str">
        <f t="shared" si="180"/>
        <v xml:space="preserve"> </v>
      </c>
      <c r="P561" s="110" t="str">
        <f t="shared" si="181"/>
        <v xml:space="preserve"> </v>
      </c>
      <c r="Q561" s="111" t="str">
        <f t="shared" si="182"/>
        <v xml:space="preserve"> </v>
      </c>
      <c r="R561" s="108" t="e">
        <f t="shared" si="185"/>
        <v>#VALUE!</v>
      </c>
      <c r="S561" s="112" t="e">
        <f t="shared" si="186"/>
        <v>#VALUE!</v>
      </c>
      <c r="T561" s="72" t="e">
        <f t="shared" si="187"/>
        <v>#VALUE!</v>
      </c>
      <c r="U561" s="73" t="str">
        <f t="shared" si="188"/>
        <v>donnée(s) manquante(s)</v>
      </c>
      <c r="V561" s="74" t="str">
        <f t="shared" si="189"/>
        <v>donnée(s) manquante(s)</v>
      </c>
      <c r="W561" s="75" t="str">
        <f t="shared" si="172"/>
        <v xml:space="preserve"> </v>
      </c>
      <c r="X561" s="75" t="str">
        <f>IF(ISBLANK(I561)," ",IF(I561&lt;=Scenario!$C$3,0,IF(I561&lt;=Scenario!$C$5,1,IF(I561&lt;=Scenario!$C$6,2,IF(I561&lt;=Scenario!$C$7,3,IF(I561&lt;=Scenario!$C$8,4,5))))))</f>
        <v xml:space="preserve"> </v>
      </c>
      <c r="Y561" s="75" t="str">
        <f>IF(ISBLANK(J561)," ",IF(ROUND(J561,2)&lt;=Scenario!$G$3,0,IF(ROUND(J561,2)&lt;=Scenario!$G$5,1,IF(ROUND(J561,2)&lt;=Scenario!$G$6,2,IF(ROUND(J561,2)&lt;=Scenario!$G$7,3,IF(ROUND(J561,2)&lt;=Scenario!$G$8,4,IF(ROUND(J561,2)&lt;=Scenario!$G$9,5,IF(ROUND(J561,2)&lt;=Scenario!$G$10,6,7))))))))</f>
        <v xml:space="preserve"> </v>
      </c>
      <c r="Z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81" t="e">
        <f t="shared" si="173"/>
        <v>#VALUE!</v>
      </c>
      <c r="AC561" s="78" t="e">
        <f t="shared" si="190"/>
        <v>#VALUE!</v>
      </c>
      <c r="AD561" s="79" t="e">
        <f t="shared" si="184"/>
        <v>#VALUE!</v>
      </c>
      <c r="AE561" s="73" t="str">
        <f t="shared" si="191"/>
        <v>missing data</v>
      </c>
      <c r="AF561" s="80" t="str">
        <f t="shared" si="183"/>
        <v>missing data</v>
      </c>
      <c r="AG561" s="81" t="e">
        <f t="shared" si="174"/>
        <v>#VALUE!</v>
      </c>
      <c r="AH561" s="81" t="e">
        <f t="shared" si="175"/>
        <v>#VALUE!</v>
      </c>
    </row>
    <row r="562" spans="1:34" x14ac:dyDescent="0.25">
      <c r="A562" s="114" t="s">
        <v>74</v>
      </c>
      <c r="B562" s="102"/>
      <c r="C562" s="103"/>
      <c r="D562" s="103"/>
      <c r="E562" s="104"/>
      <c r="F562" s="105"/>
      <c r="G562" s="106"/>
      <c r="H562" s="106"/>
      <c r="I562" s="106"/>
      <c r="J562" s="107"/>
      <c r="K562" s="108" t="str">
        <f t="shared" si="176"/>
        <v xml:space="preserve"> </v>
      </c>
      <c r="L562" s="109" t="str">
        <f t="shared" si="177"/>
        <v xml:space="preserve"> </v>
      </c>
      <c r="M562" s="109" t="str">
        <f t="shared" si="178"/>
        <v xml:space="preserve"> </v>
      </c>
      <c r="N562" s="109" t="str">
        <f t="shared" si="179"/>
        <v xml:space="preserve"> </v>
      </c>
      <c r="O562" s="110" t="str">
        <f t="shared" si="180"/>
        <v xml:space="preserve"> </v>
      </c>
      <c r="P562" s="110" t="str">
        <f t="shared" si="181"/>
        <v xml:space="preserve"> </v>
      </c>
      <c r="Q562" s="111" t="str">
        <f t="shared" si="182"/>
        <v xml:space="preserve"> </v>
      </c>
      <c r="R562" s="108" t="e">
        <f t="shared" si="185"/>
        <v>#VALUE!</v>
      </c>
      <c r="S562" s="112" t="e">
        <f t="shared" si="186"/>
        <v>#VALUE!</v>
      </c>
      <c r="T562" s="72" t="e">
        <f t="shared" si="187"/>
        <v>#VALUE!</v>
      </c>
      <c r="U562" s="73" t="str">
        <f t="shared" si="188"/>
        <v>donnée(s) manquante(s)</v>
      </c>
      <c r="V562" s="74" t="str">
        <f t="shared" si="189"/>
        <v>donnée(s) manquante(s)</v>
      </c>
      <c r="W562" s="75" t="str">
        <f t="shared" si="172"/>
        <v xml:space="preserve"> </v>
      </c>
      <c r="X562" s="75" t="str">
        <f>IF(ISBLANK(I562)," ",IF(I562&lt;=Scenario!$C$3,0,IF(I562&lt;=Scenario!$C$5,1,IF(I562&lt;=Scenario!$C$6,2,IF(I562&lt;=Scenario!$C$7,3,IF(I562&lt;=Scenario!$C$8,4,5))))))</f>
        <v xml:space="preserve"> </v>
      </c>
      <c r="Y562" s="75" t="str">
        <f>IF(ISBLANK(J562)," ",IF(ROUND(J562,2)&lt;=Scenario!$G$3,0,IF(ROUND(J562,2)&lt;=Scenario!$G$5,1,IF(ROUND(J562,2)&lt;=Scenario!$G$6,2,IF(ROUND(J562,2)&lt;=Scenario!$G$7,3,IF(ROUND(J562,2)&lt;=Scenario!$G$8,4,IF(ROUND(J562,2)&lt;=Scenario!$G$9,5,IF(ROUND(J562,2)&lt;=Scenario!$G$10,6,7))))))))</f>
        <v xml:space="preserve"> </v>
      </c>
      <c r="Z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81" t="e">
        <f t="shared" si="173"/>
        <v>#VALUE!</v>
      </c>
      <c r="AC562" s="78" t="e">
        <f t="shared" si="190"/>
        <v>#VALUE!</v>
      </c>
      <c r="AD562" s="79" t="e">
        <f t="shared" si="184"/>
        <v>#VALUE!</v>
      </c>
      <c r="AE562" s="73" t="str">
        <f t="shared" si="191"/>
        <v>missing data</v>
      </c>
      <c r="AF562" s="80" t="str">
        <f t="shared" si="183"/>
        <v>missing data</v>
      </c>
      <c r="AG562" s="81" t="e">
        <f t="shared" si="174"/>
        <v>#VALUE!</v>
      </c>
      <c r="AH562" s="81" t="e">
        <f t="shared" si="175"/>
        <v>#VALUE!</v>
      </c>
    </row>
    <row r="563" spans="1:34" x14ac:dyDescent="0.25">
      <c r="A563" s="114" t="s">
        <v>74</v>
      </c>
      <c r="B563" s="102"/>
      <c r="C563" s="103"/>
      <c r="D563" s="103"/>
      <c r="E563" s="104"/>
      <c r="F563" s="105"/>
      <c r="G563" s="106"/>
      <c r="H563" s="106"/>
      <c r="I563" s="106"/>
      <c r="J563" s="107"/>
      <c r="K563" s="108" t="str">
        <f t="shared" si="176"/>
        <v xml:space="preserve"> </v>
      </c>
      <c r="L563" s="109" t="str">
        <f t="shared" si="177"/>
        <v xml:space="preserve"> </v>
      </c>
      <c r="M563" s="109" t="str">
        <f t="shared" si="178"/>
        <v xml:space="preserve"> </v>
      </c>
      <c r="N563" s="109" t="str">
        <f t="shared" si="179"/>
        <v xml:space="preserve"> </v>
      </c>
      <c r="O563" s="110" t="str">
        <f t="shared" si="180"/>
        <v xml:space="preserve"> </v>
      </c>
      <c r="P563" s="110" t="str">
        <f t="shared" si="181"/>
        <v xml:space="preserve"> </v>
      </c>
      <c r="Q563" s="111" t="str">
        <f t="shared" si="182"/>
        <v xml:space="preserve"> </v>
      </c>
      <c r="R563" s="108" t="e">
        <f t="shared" si="185"/>
        <v>#VALUE!</v>
      </c>
      <c r="S563" s="112" t="e">
        <f t="shared" si="186"/>
        <v>#VALUE!</v>
      </c>
      <c r="T563" s="72" t="e">
        <f t="shared" si="187"/>
        <v>#VALUE!</v>
      </c>
      <c r="U563" s="73" t="str">
        <f t="shared" si="188"/>
        <v>donnée(s) manquante(s)</v>
      </c>
      <c r="V563" s="74" t="str">
        <f t="shared" si="189"/>
        <v>donnée(s) manquante(s)</v>
      </c>
      <c r="W563" s="75" t="str">
        <f t="shared" si="172"/>
        <v xml:space="preserve"> </v>
      </c>
      <c r="X563" s="75" t="str">
        <f>IF(ISBLANK(I563)," ",IF(I563&lt;=Scenario!$C$3,0,IF(I563&lt;=Scenario!$C$5,1,IF(I563&lt;=Scenario!$C$6,2,IF(I563&lt;=Scenario!$C$7,3,IF(I563&lt;=Scenario!$C$8,4,5))))))</f>
        <v xml:space="preserve"> </v>
      </c>
      <c r="Y563" s="75" t="str">
        <f>IF(ISBLANK(J563)," ",IF(ROUND(J563,2)&lt;=Scenario!$G$3,0,IF(ROUND(J563,2)&lt;=Scenario!$G$5,1,IF(ROUND(J563,2)&lt;=Scenario!$G$6,2,IF(ROUND(J563,2)&lt;=Scenario!$G$7,3,IF(ROUND(J563,2)&lt;=Scenario!$G$8,4,IF(ROUND(J563,2)&lt;=Scenario!$G$9,5,IF(ROUND(J563,2)&lt;=Scenario!$G$10,6,7))))))))</f>
        <v xml:space="preserve"> </v>
      </c>
      <c r="Z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81" t="e">
        <f t="shared" si="173"/>
        <v>#VALUE!</v>
      </c>
      <c r="AC563" s="78" t="e">
        <f t="shared" si="190"/>
        <v>#VALUE!</v>
      </c>
      <c r="AD563" s="79" t="e">
        <f t="shared" si="184"/>
        <v>#VALUE!</v>
      </c>
      <c r="AE563" s="73" t="str">
        <f t="shared" si="191"/>
        <v>missing data</v>
      </c>
      <c r="AF563" s="80" t="str">
        <f t="shared" si="183"/>
        <v>missing data</v>
      </c>
      <c r="AG563" s="81" t="e">
        <f t="shared" si="174"/>
        <v>#VALUE!</v>
      </c>
      <c r="AH563" s="81" t="e">
        <f t="shared" si="175"/>
        <v>#VALUE!</v>
      </c>
    </row>
    <row r="564" spans="1:34" x14ac:dyDescent="0.25">
      <c r="A564" s="114" t="s">
        <v>74</v>
      </c>
      <c r="B564" s="102"/>
      <c r="C564" s="103"/>
      <c r="D564" s="103"/>
      <c r="E564" s="104"/>
      <c r="F564" s="105"/>
      <c r="G564" s="106"/>
      <c r="H564" s="106"/>
      <c r="I564" s="106"/>
      <c r="J564" s="107"/>
      <c r="K564" s="108" t="str">
        <f t="shared" si="176"/>
        <v xml:space="preserve"> </v>
      </c>
      <c r="L564" s="109" t="str">
        <f t="shared" si="177"/>
        <v xml:space="preserve"> </v>
      </c>
      <c r="M564" s="109" t="str">
        <f t="shared" si="178"/>
        <v xml:space="preserve"> </v>
      </c>
      <c r="N564" s="109" t="str">
        <f t="shared" si="179"/>
        <v xml:space="preserve"> </v>
      </c>
      <c r="O564" s="110" t="str">
        <f t="shared" si="180"/>
        <v xml:space="preserve"> </v>
      </c>
      <c r="P564" s="110" t="str">
        <f t="shared" si="181"/>
        <v xml:space="preserve"> </v>
      </c>
      <c r="Q564" s="111" t="str">
        <f t="shared" si="182"/>
        <v xml:space="preserve"> </v>
      </c>
      <c r="R564" s="108" t="e">
        <f t="shared" si="185"/>
        <v>#VALUE!</v>
      </c>
      <c r="S564" s="112" t="e">
        <f t="shared" si="186"/>
        <v>#VALUE!</v>
      </c>
      <c r="T564" s="72" t="e">
        <f t="shared" si="187"/>
        <v>#VALUE!</v>
      </c>
      <c r="U564" s="73" t="str">
        <f t="shared" si="188"/>
        <v>donnée(s) manquante(s)</v>
      </c>
      <c r="V564" s="74" t="str">
        <f t="shared" si="189"/>
        <v>donnée(s) manquante(s)</v>
      </c>
      <c r="W564" s="75" t="str">
        <f t="shared" si="172"/>
        <v xml:space="preserve"> </v>
      </c>
      <c r="X564" s="75" t="str">
        <f>IF(ISBLANK(I564)," ",IF(I564&lt;=Scenario!$C$3,0,IF(I564&lt;=Scenario!$C$5,1,IF(I564&lt;=Scenario!$C$6,2,IF(I564&lt;=Scenario!$C$7,3,IF(I564&lt;=Scenario!$C$8,4,5))))))</f>
        <v xml:space="preserve"> </v>
      </c>
      <c r="Y564" s="75" t="str">
        <f>IF(ISBLANK(J564)," ",IF(ROUND(J564,2)&lt;=Scenario!$G$3,0,IF(ROUND(J564,2)&lt;=Scenario!$G$5,1,IF(ROUND(J564,2)&lt;=Scenario!$G$6,2,IF(ROUND(J564,2)&lt;=Scenario!$G$7,3,IF(ROUND(J564,2)&lt;=Scenario!$G$8,4,IF(ROUND(J564,2)&lt;=Scenario!$G$9,5,IF(ROUND(J564,2)&lt;=Scenario!$G$10,6,7))))))))</f>
        <v xml:space="preserve"> </v>
      </c>
      <c r="Z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81" t="e">
        <f t="shared" si="173"/>
        <v>#VALUE!</v>
      </c>
      <c r="AC564" s="78" t="e">
        <f t="shared" si="190"/>
        <v>#VALUE!</v>
      </c>
      <c r="AD564" s="79" t="e">
        <f t="shared" si="184"/>
        <v>#VALUE!</v>
      </c>
      <c r="AE564" s="73" t="str">
        <f t="shared" si="191"/>
        <v>missing data</v>
      </c>
      <c r="AF564" s="80" t="str">
        <f t="shared" si="183"/>
        <v>missing data</v>
      </c>
      <c r="AG564" s="81" t="e">
        <f t="shared" si="174"/>
        <v>#VALUE!</v>
      </c>
      <c r="AH564" s="81" t="e">
        <f t="shared" si="175"/>
        <v>#VALUE!</v>
      </c>
    </row>
    <row r="565" spans="1:34" x14ac:dyDescent="0.25">
      <c r="A565" s="114" t="s">
        <v>74</v>
      </c>
      <c r="B565" s="102"/>
      <c r="C565" s="103"/>
      <c r="D565" s="103"/>
      <c r="E565" s="104"/>
      <c r="F565" s="105"/>
      <c r="G565" s="106"/>
      <c r="H565" s="106"/>
      <c r="I565" s="106"/>
      <c r="J565" s="107"/>
      <c r="K565" s="108" t="str">
        <f t="shared" si="176"/>
        <v xml:space="preserve"> </v>
      </c>
      <c r="L565" s="109" t="str">
        <f t="shared" si="177"/>
        <v xml:space="preserve"> </v>
      </c>
      <c r="M565" s="109" t="str">
        <f t="shared" si="178"/>
        <v xml:space="preserve"> </v>
      </c>
      <c r="N565" s="109" t="str">
        <f t="shared" si="179"/>
        <v xml:space="preserve"> </v>
      </c>
      <c r="O565" s="110" t="str">
        <f t="shared" si="180"/>
        <v xml:space="preserve"> </v>
      </c>
      <c r="P565" s="110" t="str">
        <f t="shared" si="181"/>
        <v xml:space="preserve"> </v>
      </c>
      <c r="Q565" s="111" t="str">
        <f t="shared" si="182"/>
        <v xml:space="preserve"> </v>
      </c>
      <c r="R565" s="108" t="e">
        <f t="shared" si="185"/>
        <v>#VALUE!</v>
      </c>
      <c r="S565" s="112" t="e">
        <f t="shared" si="186"/>
        <v>#VALUE!</v>
      </c>
      <c r="T565" s="72" t="e">
        <f t="shared" si="187"/>
        <v>#VALUE!</v>
      </c>
      <c r="U565" s="73" t="str">
        <f t="shared" si="188"/>
        <v>donnée(s) manquante(s)</v>
      </c>
      <c r="V565" s="74" t="str">
        <f t="shared" si="189"/>
        <v>donnée(s) manquante(s)</v>
      </c>
      <c r="W565" s="75" t="str">
        <f t="shared" si="172"/>
        <v xml:space="preserve"> </v>
      </c>
      <c r="X565" s="75" t="str">
        <f>IF(ISBLANK(I565)," ",IF(I565&lt;=Scenario!$C$3,0,IF(I565&lt;=Scenario!$C$5,1,IF(I565&lt;=Scenario!$C$6,2,IF(I565&lt;=Scenario!$C$7,3,IF(I565&lt;=Scenario!$C$8,4,5))))))</f>
        <v xml:space="preserve"> </v>
      </c>
      <c r="Y565" s="75" t="str">
        <f>IF(ISBLANK(J565)," ",IF(ROUND(J565,2)&lt;=Scenario!$G$3,0,IF(ROUND(J565,2)&lt;=Scenario!$G$5,1,IF(ROUND(J565,2)&lt;=Scenario!$G$6,2,IF(ROUND(J565,2)&lt;=Scenario!$G$7,3,IF(ROUND(J565,2)&lt;=Scenario!$G$8,4,IF(ROUND(J565,2)&lt;=Scenario!$G$9,5,IF(ROUND(J565,2)&lt;=Scenario!$G$10,6,7))))))))</f>
        <v xml:space="preserve"> </v>
      </c>
      <c r="Z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81" t="e">
        <f t="shared" si="173"/>
        <v>#VALUE!</v>
      </c>
      <c r="AC565" s="78" t="e">
        <f t="shared" si="190"/>
        <v>#VALUE!</v>
      </c>
      <c r="AD565" s="79" t="e">
        <f t="shared" si="184"/>
        <v>#VALUE!</v>
      </c>
      <c r="AE565" s="73" t="str">
        <f t="shared" si="191"/>
        <v>missing data</v>
      </c>
      <c r="AF565" s="80" t="str">
        <f t="shared" si="183"/>
        <v>missing data</v>
      </c>
      <c r="AG565" s="81" t="e">
        <f t="shared" si="174"/>
        <v>#VALUE!</v>
      </c>
      <c r="AH565" s="81" t="e">
        <f t="shared" si="175"/>
        <v>#VALUE!</v>
      </c>
    </row>
    <row r="566" spans="1:34" x14ac:dyDescent="0.25">
      <c r="A566" s="114" t="s">
        <v>74</v>
      </c>
      <c r="B566" s="102"/>
      <c r="C566" s="103"/>
      <c r="D566" s="103"/>
      <c r="E566" s="104"/>
      <c r="F566" s="105"/>
      <c r="G566" s="106"/>
      <c r="H566" s="106"/>
      <c r="I566" s="106"/>
      <c r="J566" s="107"/>
      <c r="K566" s="108" t="str">
        <f t="shared" si="176"/>
        <v xml:space="preserve"> </v>
      </c>
      <c r="L566" s="109" t="str">
        <f t="shared" si="177"/>
        <v xml:space="preserve"> </v>
      </c>
      <c r="M566" s="109" t="str">
        <f t="shared" si="178"/>
        <v xml:space="preserve"> </v>
      </c>
      <c r="N566" s="109" t="str">
        <f t="shared" si="179"/>
        <v xml:space="preserve"> </v>
      </c>
      <c r="O566" s="110" t="str">
        <f t="shared" si="180"/>
        <v xml:space="preserve"> </v>
      </c>
      <c r="P566" s="110" t="str">
        <f t="shared" si="181"/>
        <v xml:space="preserve"> </v>
      </c>
      <c r="Q566" s="111" t="str">
        <f t="shared" si="182"/>
        <v xml:space="preserve"> </v>
      </c>
      <c r="R566" s="108" t="e">
        <f t="shared" si="185"/>
        <v>#VALUE!</v>
      </c>
      <c r="S566" s="112" t="e">
        <f t="shared" si="186"/>
        <v>#VALUE!</v>
      </c>
      <c r="T566" s="72" t="e">
        <f t="shared" si="187"/>
        <v>#VALUE!</v>
      </c>
      <c r="U566" s="73" t="str">
        <f t="shared" si="188"/>
        <v>donnée(s) manquante(s)</v>
      </c>
      <c r="V566" s="74" t="str">
        <f t="shared" si="189"/>
        <v>donnée(s) manquante(s)</v>
      </c>
      <c r="W566" s="75" t="str">
        <f t="shared" si="172"/>
        <v xml:space="preserve"> </v>
      </c>
      <c r="X566" s="75" t="str">
        <f>IF(ISBLANK(I566)," ",IF(I566&lt;=Scenario!$C$3,0,IF(I566&lt;=Scenario!$C$5,1,IF(I566&lt;=Scenario!$C$6,2,IF(I566&lt;=Scenario!$C$7,3,IF(I566&lt;=Scenario!$C$8,4,5))))))</f>
        <v xml:space="preserve"> </v>
      </c>
      <c r="Y566" s="75" t="str">
        <f>IF(ISBLANK(J566)," ",IF(ROUND(J566,2)&lt;=Scenario!$G$3,0,IF(ROUND(J566,2)&lt;=Scenario!$G$5,1,IF(ROUND(J566,2)&lt;=Scenario!$G$6,2,IF(ROUND(J566,2)&lt;=Scenario!$G$7,3,IF(ROUND(J566,2)&lt;=Scenario!$G$8,4,IF(ROUND(J566,2)&lt;=Scenario!$G$9,5,IF(ROUND(J566,2)&lt;=Scenario!$G$10,6,7))))))))</f>
        <v xml:space="preserve"> </v>
      </c>
      <c r="Z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81" t="e">
        <f t="shared" si="173"/>
        <v>#VALUE!</v>
      </c>
      <c r="AC566" s="78" t="e">
        <f t="shared" si="190"/>
        <v>#VALUE!</v>
      </c>
      <c r="AD566" s="79" t="e">
        <f t="shared" si="184"/>
        <v>#VALUE!</v>
      </c>
      <c r="AE566" s="73" t="str">
        <f t="shared" si="191"/>
        <v>missing data</v>
      </c>
      <c r="AF566" s="80" t="str">
        <f t="shared" si="183"/>
        <v>missing data</v>
      </c>
      <c r="AG566" s="81" t="e">
        <f t="shared" si="174"/>
        <v>#VALUE!</v>
      </c>
      <c r="AH566" s="81" t="e">
        <f t="shared" si="175"/>
        <v>#VALUE!</v>
      </c>
    </row>
    <row r="567" spans="1:34" x14ac:dyDescent="0.25">
      <c r="A567" s="114" t="s">
        <v>74</v>
      </c>
      <c r="B567" s="102"/>
      <c r="C567" s="103"/>
      <c r="D567" s="103"/>
      <c r="E567" s="104"/>
      <c r="F567" s="105"/>
      <c r="G567" s="106"/>
      <c r="H567" s="106"/>
      <c r="I567" s="106"/>
      <c r="J567" s="107"/>
      <c r="K567" s="108" t="str">
        <f t="shared" si="176"/>
        <v xml:space="preserve"> </v>
      </c>
      <c r="L567" s="109" t="str">
        <f t="shared" si="177"/>
        <v xml:space="preserve"> </v>
      </c>
      <c r="M567" s="109" t="str">
        <f t="shared" si="178"/>
        <v xml:space="preserve"> </v>
      </c>
      <c r="N567" s="109" t="str">
        <f t="shared" si="179"/>
        <v xml:space="preserve"> </v>
      </c>
      <c r="O567" s="110" t="str">
        <f t="shared" si="180"/>
        <v xml:space="preserve"> </v>
      </c>
      <c r="P567" s="110" t="str">
        <f t="shared" si="181"/>
        <v xml:space="preserve"> </v>
      </c>
      <c r="Q567" s="111" t="str">
        <f t="shared" si="182"/>
        <v xml:space="preserve"> </v>
      </c>
      <c r="R567" s="108" t="e">
        <f t="shared" si="185"/>
        <v>#VALUE!</v>
      </c>
      <c r="S567" s="112" t="e">
        <f t="shared" si="186"/>
        <v>#VALUE!</v>
      </c>
      <c r="T567" s="72" t="e">
        <f t="shared" si="187"/>
        <v>#VALUE!</v>
      </c>
      <c r="U567" s="73" t="str">
        <f t="shared" si="188"/>
        <v>donnée(s) manquante(s)</v>
      </c>
      <c r="V567" s="74" t="str">
        <f t="shared" si="189"/>
        <v>donnée(s) manquante(s)</v>
      </c>
      <c r="W567" s="75" t="str">
        <f t="shared" si="172"/>
        <v xml:space="preserve"> </v>
      </c>
      <c r="X567" s="75" t="str">
        <f>IF(ISBLANK(I567)," ",IF(I567&lt;=Scenario!$C$3,0,IF(I567&lt;=Scenario!$C$5,1,IF(I567&lt;=Scenario!$C$6,2,IF(I567&lt;=Scenario!$C$7,3,IF(I567&lt;=Scenario!$C$8,4,5))))))</f>
        <v xml:space="preserve"> </v>
      </c>
      <c r="Y567" s="75" t="str">
        <f>IF(ISBLANK(J567)," ",IF(ROUND(J567,2)&lt;=Scenario!$G$3,0,IF(ROUND(J567,2)&lt;=Scenario!$G$5,1,IF(ROUND(J567,2)&lt;=Scenario!$G$6,2,IF(ROUND(J567,2)&lt;=Scenario!$G$7,3,IF(ROUND(J567,2)&lt;=Scenario!$G$8,4,IF(ROUND(J567,2)&lt;=Scenario!$G$9,5,IF(ROUND(J567,2)&lt;=Scenario!$G$10,6,7))))))))</f>
        <v xml:space="preserve"> </v>
      </c>
      <c r="Z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81" t="e">
        <f t="shared" si="173"/>
        <v>#VALUE!</v>
      </c>
      <c r="AC567" s="78" t="e">
        <f t="shared" si="190"/>
        <v>#VALUE!</v>
      </c>
      <c r="AD567" s="79" t="e">
        <f t="shared" si="184"/>
        <v>#VALUE!</v>
      </c>
      <c r="AE567" s="73" t="str">
        <f t="shared" si="191"/>
        <v>missing data</v>
      </c>
      <c r="AF567" s="80" t="str">
        <f t="shared" si="183"/>
        <v>missing data</v>
      </c>
      <c r="AG567" s="81" t="e">
        <f t="shared" si="174"/>
        <v>#VALUE!</v>
      </c>
      <c r="AH567" s="81" t="e">
        <f t="shared" si="175"/>
        <v>#VALUE!</v>
      </c>
    </row>
    <row r="568" spans="1:34" x14ac:dyDescent="0.25">
      <c r="A568" s="114" t="s">
        <v>74</v>
      </c>
      <c r="B568" s="102"/>
      <c r="C568" s="103"/>
      <c r="D568" s="103"/>
      <c r="E568" s="104"/>
      <c r="F568" s="105"/>
      <c r="G568" s="106"/>
      <c r="H568" s="106"/>
      <c r="I568" s="106"/>
      <c r="J568" s="107"/>
      <c r="K568" s="108" t="str">
        <f t="shared" si="176"/>
        <v xml:space="preserve"> </v>
      </c>
      <c r="L568" s="109" t="str">
        <f t="shared" si="177"/>
        <v xml:space="preserve"> </v>
      </c>
      <c r="M568" s="109" t="str">
        <f t="shared" si="178"/>
        <v xml:space="preserve"> </v>
      </c>
      <c r="N568" s="109" t="str">
        <f t="shared" si="179"/>
        <v xml:space="preserve"> </v>
      </c>
      <c r="O568" s="110" t="str">
        <f t="shared" si="180"/>
        <v xml:space="preserve"> </v>
      </c>
      <c r="P568" s="110" t="str">
        <f t="shared" si="181"/>
        <v xml:space="preserve"> </v>
      </c>
      <c r="Q568" s="111" t="str">
        <f t="shared" si="182"/>
        <v xml:space="preserve"> </v>
      </c>
      <c r="R568" s="108" t="e">
        <f t="shared" si="185"/>
        <v>#VALUE!</v>
      </c>
      <c r="S568" s="112" t="e">
        <f t="shared" si="186"/>
        <v>#VALUE!</v>
      </c>
      <c r="T568" s="72" t="e">
        <f t="shared" si="187"/>
        <v>#VALUE!</v>
      </c>
      <c r="U568" s="73" t="str">
        <f t="shared" si="188"/>
        <v>donnée(s) manquante(s)</v>
      </c>
      <c r="V568" s="74" t="str">
        <f t="shared" si="189"/>
        <v>donnée(s) manquante(s)</v>
      </c>
      <c r="W568" s="75" t="str">
        <f t="shared" si="172"/>
        <v xml:space="preserve"> </v>
      </c>
      <c r="X568" s="75" t="str">
        <f>IF(ISBLANK(I568)," ",IF(I568&lt;=Scenario!$C$3,0,IF(I568&lt;=Scenario!$C$5,1,IF(I568&lt;=Scenario!$C$6,2,IF(I568&lt;=Scenario!$C$7,3,IF(I568&lt;=Scenario!$C$8,4,5))))))</f>
        <v xml:space="preserve"> </v>
      </c>
      <c r="Y568" s="75" t="str">
        <f>IF(ISBLANK(J568)," ",IF(ROUND(J568,2)&lt;=Scenario!$G$3,0,IF(ROUND(J568,2)&lt;=Scenario!$G$5,1,IF(ROUND(J568,2)&lt;=Scenario!$G$6,2,IF(ROUND(J568,2)&lt;=Scenario!$G$7,3,IF(ROUND(J568,2)&lt;=Scenario!$G$8,4,IF(ROUND(J568,2)&lt;=Scenario!$G$9,5,IF(ROUND(J568,2)&lt;=Scenario!$G$10,6,7))))))))</f>
        <v xml:space="preserve"> </v>
      </c>
      <c r="Z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81" t="e">
        <f t="shared" si="173"/>
        <v>#VALUE!</v>
      </c>
      <c r="AC568" s="78" t="e">
        <f t="shared" si="190"/>
        <v>#VALUE!</v>
      </c>
      <c r="AD568" s="79" t="e">
        <f t="shared" si="184"/>
        <v>#VALUE!</v>
      </c>
      <c r="AE568" s="73" t="str">
        <f t="shared" si="191"/>
        <v>missing data</v>
      </c>
      <c r="AF568" s="80" t="str">
        <f t="shared" si="183"/>
        <v>missing data</v>
      </c>
      <c r="AG568" s="81" t="e">
        <f t="shared" si="174"/>
        <v>#VALUE!</v>
      </c>
      <c r="AH568" s="81" t="e">
        <f t="shared" si="175"/>
        <v>#VALUE!</v>
      </c>
    </row>
    <row r="569" spans="1:34" x14ac:dyDescent="0.25">
      <c r="A569" s="114" t="s">
        <v>74</v>
      </c>
      <c r="B569" s="102"/>
      <c r="C569" s="103"/>
      <c r="D569" s="103"/>
      <c r="E569" s="104"/>
      <c r="F569" s="105"/>
      <c r="G569" s="106"/>
      <c r="H569" s="106"/>
      <c r="I569" s="106"/>
      <c r="J569" s="107"/>
      <c r="K569" s="108" t="str">
        <f t="shared" si="176"/>
        <v xml:space="preserve"> </v>
      </c>
      <c r="L569" s="109" t="str">
        <f t="shared" si="177"/>
        <v xml:space="preserve"> </v>
      </c>
      <c r="M569" s="109" t="str">
        <f t="shared" si="178"/>
        <v xml:space="preserve"> </v>
      </c>
      <c r="N569" s="109" t="str">
        <f t="shared" si="179"/>
        <v xml:space="preserve"> </v>
      </c>
      <c r="O569" s="110" t="str">
        <f t="shared" si="180"/>
        <v xml:space="preserve"> </v>
      </c>
      <c r="P569" s="110" t="str">
        <f t="shared" si="181"/>
        <v xml:space="preserve"> </v>
      </c>
      <c r="Q569" s="111" t="str">
        <f t="shared" si="182"/>
        <v xml:space="preserve"> </v>
      </c>
      <c r="R569" s="108" t="e">
        <f t="shared" si="185"/>
        <v>#VALUE!</v>
      </c>
      <c r="S569" s="112" t="e">
        <f t="shared" si="186"/>
        <v>#VALUE!</v>
      </c>
      <c r="T569" s="72" t="e">
        <f t="shared" si="187"/>
        <v>#VALUE!</v>
      </c>
      <c r="U569" s="73" t="str">
        <f t="shared" si="188"/>
        <v>donnée(s) manquante(s)</v>
      </c>
      <c r="V569" s="74" t="str">
        <f t="shared" si="189"/>
        <v>donnée(s) manquante(s)</v>
      </c>
      <c r="W569" s="75" t="str">
        <f t="shared" si="172"/>
        <v xml:space="preserve"> </v>
      </c>
      <c r="X569" s="75" t="str">
        <f>IF(ISBLANK(I569)," ",IF(I569&lt;=Scenario!$C$3,0,IF(I569&lt;=Scenario!$C$5,1,IF(I569&lt;=Scenario!$C$6,2,IF(I569&lt;=Scenario!$C$7,3,IF(I569&lt;=Scenario!$C$8,4,5))))))</f>
        <v xml:space="preserve"> </v>
      </c>
      <c r="Y569" s="75" t="str">
        <f>IF(ISBLANK(J569)," ",IF(ROUND(J569,2)&lt;=Scenario!$G$3,0,IF(ROUND(J569,2)&lt;=Scenario!$G$5,1,IF(ROUND(J569,2)&lt;=Scenario!$G$6,2,IF(ROUND(J569,2)&lt;=Scenario!$G$7,3,IF(ROUND(J569,2)&lt;=Scenario!$G$8,4,IF(ROUND(J569,2)&lt;=Scenario!$G$9,5,IF(ROUND(J569,2)&lt;=Scenario!$G$10,6,7))))))))</f>
        <v xml:space="preserve"> </v>
      </c>
      <c r="Z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81" t="e">
        <f t="shared" si="173"/>
        <v>#VALUE!</v>
      </c>
      <c r="AC569" s="78" t="e">
        <f t="shared" si="190"/>
        <v>#VALUE!</v>
      </c>
      <c r="AD569" s="79" t="e">
        <f t="shared" si="184"/>
        <v>#VALUE!</v>
      </c>
      <c r="AE569" s="73" t="str">
        <f t="shared" si="191"/>
        <v>missing data</v>
      </c>
      <c r="AF569" s="80" t="str">
        <f t="shared" si="183"/>
        <v>missing data</v>
      </c>
      <c r="AG569" s="81" t="e">
        <f t="shared" si="174"/>
        <v>#VALUE!</v>
      </c>
      <c r="AH569" s="81" t="e">
        <f t="shared" si="175"/>
        <v>#VALUE!</v>
      </c>
    </row>
    <row r="570" spans="1:34" x14ac:dyDescent="0.25">
      <c r="A570" s="114" t="s">
        <v>74</v>
      </c>
      <c r="B570" s="102"/>
      <c r="C570" s="103"/>
      <c r="D570" s="103"/>
      <c r="E570" s="104"/>
      <c r="F570" s="105"/>
      <c r="G570" s="106"/>
      <c r="H570" s="106"/>
      <c r="I570" s="106"/>
      <c r="J570" s="107"/>
      <c r="K570" s="108" t="str">
        <f t="shared" si="176"/>
        <v xml:space="preserve"> </v>
      </c>
      <c r="L570" s="109" t="str">
        <f t="shared" si="177"/>
        <v xml:space="preserve"> </v>
      </c>
      <c r="M570" s="109" t="str">
        <f t="shared" si="178"/>
        <v xml:space="preserve"> </v>
      </c>
      <c r="N570" s="109" t="str">
        <f t="shared" si="179"/>
        <v xml:space="preserve"> </v>
      </c>
      <c r="O570" s="110" t="str">
        <f t="shared" si="180"/>
        <v xml:space="preserve"> </v>
      </c>
      <c r="P570" s="110" t="str">
        <f t="shared" si="181"/>
        <v xml:space="preserve"> </v>
      </c>
      <c r="Q570" s="111" t="str">
        <f t="shared" si="182"/>
        <v xml:space="preserve"> </v>
      </c>
      <c r="R570" s="108" t="e">
        <f t="shared" si="185"/>
        <v>#VALUE!</v>
      </c>
      <c r="S570" s="112" t="e">
        <f t="shared" si="186"/>
        <v>#VALUE!</v>
      </c>
      <c r="T570" s="72" t="e">
        <f t="shared" si="187"/>
        <v>#VALUE!</v>
      </c>
      <c r="U570" s="73" t="str">
        <f t="shared" si="188"/>
        <v>donnée(s) manquante(s)</v>
      </c>
      <c r="V570" s="74" t="str">
        <f t="shared" si="189"/>
        <v>donnée(s) manquante(s)</v>
      </c>
      <c r="W570" s="75" t="str">
        <f t="shared" si="172"/>
        <v xml:space="preserve"> </v>
      </c>
      <c r="X570" s="75" t="str">
        <f>IF(ISBLANK(I570)," ",IF(I570&lt;=Scenario!$C$3,0,IF(I570&lt;=Scenario!$C$5,1,IF(I570&lt;=Scenario!$C$6,2,IF(I570&lt;=Scenario!$C$7,3,IF(I570&lt;=Scenario!$C$8,4,5))))))</f>
        <v xml:space="preserve"> </v>
      </c>
      <c r="Y570" s="75" t="str">
        <f>IF(ISBLANK(J570)," ",IF(ROUND(J570,2)&lt;=Scenario!$G$3,0,IF(ROUND(J570,2)&lt;=Scenario!$G$5,1,IF(ROUND(J570,2)&lt;=Scenario!$G$6,2,IF(ROUND(J570,2)&lt;=Scenario!$G$7,3,IF(ROUND(J570,2)&lt;=Scenario!$G$8,4,IF(ROUND(J570,2)&lt;=Scenario!$G$9,5,IF(ROUND(J570,2)&lt;=Scenario!$G$10,6,7))))))))</f>
        <v xml:space="preserve"> </v>
      </c>
      <c r="Z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81" t="e">
        <f t="shared" si="173"/>
        <v>#VALUE!</v>
      </c>
      <c r="AC570" s="78" t="e">
        <f t="shared" si="190"/>
        <v>#VALUE!</v>
      </c>
      <c r="AD570" s="79" t="e">
        <f t="shared" si="184"/>
        <v>#VALUE!</v>
      </c>
      <c r="AE570" s="73" t="str">
        <f t="shared" si="191"/>
        <v>missing data</v>
      </c>
      <c r="AF570" s="80" t="str">
        <f t="shared" si="183"/>
        <v>missing data</v>
      </c>
      <c r="AG570" s="81" t="e">
        <f t="shared" si="174"/>
        <v>#VALUE!</v>
      </c>
      <c r="AH570" s="81" t="e">
        <f t="shared" si="175"/>
        <v>#VALUE!</v>
      </c>
    </row>
    <row r="571" spans="1:34" x14ac:dyDescent="0.25">
      <c r="A571" s="114" t="s">
        <v>74</v>
      </c>
      <c r="B571" s="102"/>
      <c r="C571" s="103"/>
      <c r="D571" s="103"/>
      <c r="E571" s="104"/>
      <c r="F571" s="105"/>
      <c r="G571" s="106"/>
      <c r="H571" s="106"/>
      <c r="I571" s="106"/>
      <c r="J571" s="107"/>
      <c r="K571" s="108" t="str">
        <f t="shared" si="176"/>
        <v xml:space="preserve"> </v>
      </c>
      <c r="L571" s="109" t="str">
        <f t="shared" si="177"/>
        <v xml:space="preserve"> </v>
      </c>
      <c r="M571" s="109" t="str">
        <f t="shared" si="178"/>
        <v xml:space="preserve"> </v>
      </c>
      <c r="N571" s="109" t="str">
        <f t="shared" si="179"/>
        <v xml:space="preserve"> </v>
      </c>
      <c r="O571" s="110" t="str">
        <f t="shared" si="180"/>
        <v xml:space="preserve"> </v>
      </c>
      <c r="P571" s="110" t="str">
        <f t="shared" si="181"/>
        <v xml:space="preserve"> </v>
      </c>
      <c r="Q571" s="111" t="str">
        <f t="shared" si="182"/>
        <v xml:space="preserve"> </v>
      </c>
      <c r="R571" s="108" t="e">
        <f t="shared" si="185"/>
        <v>#VALUE!</v>
      </c>
      <c r="S571" s="112" t="e">
        <f t="shared" si="186"/>
        <v>#VALUE!</v>
      </c>
      <c r="T571" s="72" t="e">
        <f t="shared" si="187"/>
        <v>#VALUE!</v>
      </c>
      <c r="U571" s="73" t="str">
        <f t="shared" si="188"/>
        <v>donnée(s) manquante(s)</v>
      </c>
      <c r="V571" s="74" t="str">
        <f t="shared" si="189"/>
        <v>donnée(s) manquante(s)</v>
      </c>
      <c r="W571" s="75" t="str">
        <f t="shared" si="172"/>
        <v xml:space="preserve"> </v>
      </c>
      <c r="X571" s="75" t="str">
        <f>IF(ISBLANK(I571)," ",IF(I571&lt;=Scenario!$C$3,0,IF(I571&lt;=Scenario!$C$5,1,IF(I571&lt;=Scenario!$C$6,2,IF(I571&lt;=Scenario!$C$7,3,IF(I571&lt;=Scenario!$C$8,4,5))))))</f>
        <v xml:space="preserve"> </v>
      </c>
      <c r="Y571" s="75" t="str">
        <f>IF(ISBLANK(J571)," ",IF(ROUND(J571,2)&lt;=Scenario!$G$3,0,IF(ROUND(J571,2)&lt;=Scenario!$G$5,1,IF(ROUND(J571,2)&lt;=Scenario!$G$6,2,IF(ROUND(J571,2)&lt;=Scenario!$G$7,3,IF(ROUND(J571,2)&lt;=Scenario!$G$8,4,IF(ROUND(J571,2)&lt;=Scenario!$G$9,5,IF(ROUND(J571,2)&lt;=Scenario!$G$10,6,7))))))))</f>
        <v xml:space="preserve"> </v>
      </c>
      <c r="Z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81" t="e">
        <f t="shared" si="173"/>
        <v>#VALUE!</v>
      </c>
      <c r="AC571" s="78" t="e">
        <f t="shared" si="190"/>
        <v>#VALUE!</v>
      </c>
      <c r="AD571" s="79" t="e">
        <f t="shared" si="184"/>
        <v>#VALUE!</v>
      </c>
      <c r="AE571" s="73" t="str">
        <f t="shared" si="191"/>
        <v>missing data</v>
      </c>
      <c r="AF571" s="80" t="str">
        <f t="shared" si="183"/>
        <v>missing data</v>
      </c>
      <c r="AG571" s="81" t="e">
        <f t="shared" si="174"/>
        <v>#VALUE!</v>
      </c>
      <c r="AH571" s="81" t="e">
        <f t="shared" si="175"/>
        <v>#VALUE!</v>
      </c>
    </row>
    <row r="572" spans="1:34" x14ac:dyDescent="0.25">
      <c r="A572" s="114" t="s">
        <v>74</v>
      </c>
      <c r="B572" s="102"/>
      <c r="C572" s="103"/>
      <c r="D572" s="103"/>
      <c r="E572" s="104"/>
      <c r="F572" s="105"/>
      <c r="G572" s="106"/>
      <c r="H572" s="106"/>
      <c r="I572" s="106"/>
      <c r="J572" s="107"/>
      <c r="K572" s="108" t="str">
        <f t="shared" si="176"/>
        <v xml:space="preserve"> </v>
      </c>
      <c r="L572" s="109" t="str">
        <f t="shared" si="177"/>
        <v xml:space="preserve"> </v>
      </c>
      <c r="M572" s="109" t="str">
        <f t="shared" si="178"/>
        <v xml:space="preserve"> </v>
      </c>
      <c r="N572" s="109" t="str">
        <f t="shared" si="179"/>
        <v xml:space="preserve"> </v>
      </c>
      <c r="O572" s="110" t="str">
        <f t="shared" si="180"/>
        <v xml:space="preserve"> </v>
      </c>
      <c r="P572" s="110" t="str">
        <f t="shared" si="181"/>
        <v xml:space="preserve"> </v>
      </c>
      <c r="Q572" s="111" t="str">
        <f t="shared" si="182"/>
        <v xml:space="preserve"> </v>
      </c>
      <c r="R572" s="108" t="e">
        <f t="shared" si="185"/>
        <v>#VALUE!</v>
      </c>
      <c r="S572" s="112" t="e">
        <f t="shared" si="186"/>
        <v>#VALUE!</v>
      </c>
      <c r="T572" s="72" t="e">
        <f t="shared" si="187"/>
        <v>#VALUE!</v>
      </c>
      <c r="U572" s="73" t="str">
        <f t="shared" si="188"/>
        <v>donnée(s) manquante(s)</v>
      </c>
      <c r="V572" s="74" t="str">
        <f t="shared" si="189"/>
        <v>donnée(s) manquante(s)</v>
      </c>
      <c r="W572" s="75" t="str">
        <f t="shared" si="172"/>
        <v xml:space="preserve"> </v>
      </c>
      <c r="X572" s="75" t="str">
        <f>IF(ISBLANK(I572)," ",IF(I572&lt;=Scenario!$C$3,0,IF(I572&lt;=Scenario!$C$5,1,IF(I572&lt;=Scenario!$C$6,2,IF(I572&lt;=Scenario!$C$7,3,IF(I572&lt;=Scenario!$C$8,4,5))))))</f>
        <v xml:space="preserve"> </v>
      </c>
      <c r="Y572" s="75" t="str">
        <f>IF(ISBLANK(J572)," ",IF(ROUND(J572,2)&lt;=Scenario!$G$3,0,IF(ROUND(J572,2)&lt;=Scenario!$G$5,1,IF(ROUND(J572,2)&lt;=Scenario!$G$6,2,IF(ROUND(J572,2)&lt;=Scenario!$G$7,3,IF(ROUND(J572,2)&lt;=Scenario!$G$8,4,IF(ROUND(J572,2)&lt;=Scenario!$G$9,5,IF(ROUND(J572,2)&lt;=Scenario!$G$10,6,7))))))))</f>
        <v xml:space="preserve"> </v>
      </c>
      <c r="Z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81" t="e">
        <f t="shared" si="173"/>
        <v>#VALUE!</v>
      </c>
      <c r="AC572" s="78" t="e">
        <f t="shared" si="190"/>
        <v>#VALUE!</v>
      </c>
      <c r="AD572" s="79" t="e">
        <f t="shared" si="184"/>
        <v>#VALUE!</v>
      </c>
      <c r="AE572" s="73" t="str">
        <f t="shared" si="191"/>
        <v>missing data</v>
      </c>
      <c r="AF572" s="80" t="str">
        <f t="shared" si="183"/>
        <v>missing data</v>
      </c>
      <c r="AG572" s="81" t="e">
        <f t="shared" si="174"/>
        <v>#VALUE!</v>
      </c>
      <c r="AH572" s="81" t="e">
        <f t="shared" si="175"/>
        <v>#VALUE!</v>
      </c>
    </row>
    <row r="573" spans="1:34" x14ac:dyDescent="0.25">
      <c r="A573" s="114" t="s">
        <v>74</v>
      </c>
      <c r="B573" s="102"/>
      <c r="C573" s="103"/>
      <c r="D573" s="103"/>
      <c r="E573" s="104"/>
      <c r="F573" s="105"/>
      <c r="G573" s="106"/>
      <c r="H573" s="106"/>
      <c r="I573" s="106"/>
      <c r="J573" s="107"/>
      <c r="K573" s="108" t="str">
        <f t="shared" si="176"/>
        <v xml:space="preserve"> </v>
      </c>
      <c r="L573" s="109" t="str">
        <f t="shared" si="177"/>
        <v xml:space="preserve"> </v>
      </c>
      <c r="M573" s="109" t="str">
        <f t="shared" si="178"/>
        <v xml:space="preserve"> </v>
      </c>
      <c r="N573" s="109" t="str">
        <f t="shared" si="179"/>
        <v xml:space="preserve"> </v>
      </c>
      <c r="O573" s="110" t="str">
        <f t="shared" si="180"/>
        <v xml:space="preserve"> </v>
      </c>
      <c r="P573" s="110" t="str">
        <f t="shared" si="181"/>
        <v xml:space="preserve"> </v>
      </c>
      <c r="Q573" s="111" t="str">
        <f t="shared" si="182"/>
        <v xml:space="preserve"> </v>
      </c>
      <c r="R573" s="108" t="e">
        <f t="shared" si="185"/>
        <v>#VALUE!</v>
      </c>
      <c r="S573" s="112" t="e">
        <f t="shared" si="186"/>
        <v>#VALUE!</v>
      </c>
      <c r="T573" s="72" t="e">
        <f t="shared" si="187"/>
        <v>#VALUE!</v>
      </c>
      <c r="U573" s="73" t="str">
        <f t="shared" si="188"/>
        <v>donnée(s) manquante(s)</v>
      </c>
      <c r="V573" s="74" t="str">
        <f t="shared" si="189"/>
        <v>donnée(s) manquante(s)</v>
      </c>
      <c r="W573" s="75" t="str">
        <f t="shared" si="172"/>
        <v xml:space="preserve"> </v>
      </c>
      <c r="X573" s="75" t="str">
        <f>IF(ISBLANK(I573)," ",IF(I573&lt;=Scenario!$C$3,0,IF(I573&lt;=Scenario!$C$5,1,IF(I573&lt;=Scenario!$C$6,2,IF(I573&lt;=Scenario!$C$7,3,IF(I573&lt;=Scenario!$C$8,4,5))))))</f>
        <v xml:space="preserve"> </v>
      </c>
      <c r="Y573" s="75" t="str">
        <f>IF(ISBLANK(J573)," ",IF(ROUND(J573,2)&lt;=Scenario!$G$3,0,IF(ROUND(J573,2)&lt;=Scenario!$G$5,1,IF(ROUND(J573,2)&lt;=Scenario!$G$6,2,IF(ROUND(J573,2)&lt;=Scenario!$G$7,3,IF(ROUND(J573,2)&lt;=Scenario!$G$8,4,IF(ROUND(J573,2)&lt;=Scenario!$G$9,5,IF(ROUND(J573,2)&lt;=Scenario!$G$10,6,7))))))))</f>
        <v xml:space="preserve"> </v>
      </c>
      <c r="Z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81" t="e">
        <f t="shared" si="173"/>
        <v>#VALUE!</v>
      </c>
      <c r="AC573" s="78" t="e">
        <f t="shared" si="190"/>
        <v>#VALUE!</v>
      </c>
      <c r="AD573" s="79" t="e">
        <f t="shared" si="184"/>
        <v>#VALUE!</v>
      </c>
      <c r="AE573" s="73" t="str">
        <f t="shared" si="191"/>
        <v>missing data</v>
      </c>
      <c r="AF573" s="80" t="str">
        <f t="shared" si="183"/>
        <v>missing data</v>
      </c>
      <c r="AG573" s="81" t="e">
        <f t="shared" si="174"/>
        <v>#VALUE!</v>
      </c>
      <c r="AH573" s="81" t="e">
        <f t="shared" si="175"/>
        <v>#VALUE!</v>
      </c>
    </row>
    <row r="574" spans="1:34" x14ac:dyDescent="0.25">
      <c r="A574" s="114" t="s">
        <v>74</v>
      </c>
      <c r="B574" s="102"/>
      <c r="C574" s="103"/>
      <c r="D574" s="103"/>
      <c r="E574" s="104"/>
      <c r="F574" s="105"/>
      <c r="G574" s="106"/>
      <c r="H574" s="106"/>
      <c r="I574" s="106"/>
      <c r="J574" s="107"/>
      <c r="K574" s="108" t="str">
        <f t="shared" si="176"/>
        <v xml:space="preserve"> </v>
      </c>
      <c r="L574" s="109" t="str">
        <f t="shared" si="177"/>
        <v xml:space="preserve"> </v>
      </c>
      <c r="M574" s="109" t="str">
        <f t="shared" si="178"/>
        <v xml:space="preserve"> </v>
      </c>
      <c r="N574" s="109" t="str">
        <f t="shared" si="179"/>
        <v xml:space="preserve"> </v>
      </c>
      <c r="O574" s="110" t="str">
        <f t="shared" si="180"/>
        <v xml:space="preserve"> </v>
      </c>
      <c r="P574" s="110" t="str">
        <f t="shared" si="181"/>
        <v xml:space="preserve"> </v>
      </c>
      <c r="Q574" s="111" t="str">
        <f t="shared" si="182"/>
        <v xml:space="preserve"> </v>
      </c>
      <c r="R574" s="108" t="e">
        <f t="shared" si="185"/>
        <v>#VALUE!</v>
      </c>
      <c r="S574" s="112" t="e">
        <f t="shared" si="186"/>
        <v>#VALUE!</v>
      </c>
      <c r="T574" s="72" t="e">
        <f t="shared" si="187"/>
        <v>#VALUE!</v>
      </c>
      <c r="U574" s="73" t="str">
        <f t="shared" si="188"/>
        <v>donnée(s) manquante(s)</v>
      </c>
      <c r="V574" s="74" t="str">
        <f t="shared" si="189"/>
        <v>donnée(s) manquante(s)</v>
      </c>
      <c r="W574" s="75" t="str">
        <f t="shared" si="172"/>
        <v xml:space="preserve"> </v>
      </c>
      <c r="X574" s="75" t="str">
        <f>IF(ISBLANK(I574)," ",IF(I574&lt;=Scenario!$C$3,0,IF(I574&lt;=Scenario!$C$5,1,IF(I574&lt;=Scenario!$C$6,2,IF(I574&lt;=Scenario!$C$7,3,IF(I574&lt;=Scenario!$C$8,4,5))))))</f>
        <v xml:space="preserve"> </v>
      </c>
      <c r="Y574" s="75" t="str">
        <f>IF(ISBLANK(J574)," ",IF(ROUND(J574,2)&lt;=Scenario!$G$3,0,IF(ROUND(J574,2)&lt;=Scenario!$G$5,1,IF(ROUND(J574,2)&lt;=Scenario!$G$6,2,IF(ROUND(J574,2)&lt;=Scenario!$G$7,3,IF(ROUND(J574,2)&lt;=Scenario!$G$8,4,IF(ROUND(J574,2)&lt;=Scenario!$G$9,5,IF(ROUND(J574,2)&lt;=Scenario!$G$10,6,7))))))))</f>
        <v xml:space="preserve"> </v>
      </c>
      <c r="Z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81" t="e">
        <f t="shared" si="173"/>
        <v>#VALUE!</v>
      </c>
      <c r="AC574" s="78" t="e">
        <f t="shared" si="190"/>
        <v>#VALUE!</v>
      </c>
      <c r="AD574" s="79" t="e">
        <f t="shared" si="184"/>
        <v>#VALUE!</v>
      </c>
      <c r="AE574" s="73" t="str">
        <f t="shared" si="191"/>
        <v>missing data</v>
      </c>
      <c r="AF574" s="80" t="str">
        <f t="shared" si="183"/>
        <v>missing data</v>
      </c>
      <c r="AG574" s="81" t="e">
        <f t="shared" si="174"/>
        <v>#VALUE!</v>
      </c>
      <c r="AH574" s="81" t="e">
        <f t="shared" si="175"/>
        <v>#VALUE!</v>
      </c>
    </row>
    <row r="575" spans="1:34" x14ac:dyDescent="0.25">
      <c r="A575" s="114" t="s">
        <v>74</v>
      </c>
      <c r="B575" s="102"/>
      <c r="C575" s="103"/>
      <c r="D575" s="103"/>
      <c r="E575" s="104"/>
      <c r="F575" s="105"/>
      <c r="G575" s="106"/>
      <c r="H575" s="106"/>
      <c r="I575" s="106"/>
      <c r="J575" s="107"/>
      <c r="K575" s="108" t="str">
        <f t="shared" si="176"/>
        <v xml:space="preserve"> </v>
      </c>
      <c r="L575" s="109" t="str">
        <f t="shared" si="177"/>
        <v xml:space="preserve"> </v>
      </c>
      <c r="M575" s="109" t="str">
        <f t="shared" si="178"/>
        <v xml:space="preserve"> </v>
      </c>
      <c r="N575" s="109" t="str">
        <f t="shared" si="179"/>
        <v xml:space="preserve"> </v>
      </c>
      <c r="O575" s="110" t="str">
        <f t="shared" si="180"/>
        <v xml:space="preserve"> </v>
      </c>
      <c r="P575" s="110" t="str">
        <f t="shared" si="181"/>
        <v xml:space="preserve"> </v>
      </c>
      <c r="Q575" s="111" t="str">
        <f t="shared" si="182"/>
        <v xml:space="preserve"> </v>
      </c>
      <c r="R575" s="108" t="e">
        <f t="shared" si="185"/>
        <v>#VALUE!</v>
      </c>
      <c r="S575" s="112" t="e">
        <f t="shared" si="186"/>
        <v>#VALUE!</v>
      </c>
      <c r="T575" s="72" t="e">
        <f t="shared" si="187"/>
        <v>#VALUE!</v>
      </c>
      <c r="U575" s="73" t="str">
        <f t="shared" si="188"/>
        <v>donnée(s) manquante(s)</v>
      </c>
      <c r="V575" s="74" t="str">
        <f t="shared" si="189"/>
        <v>donnée(s) manquante(s)</v>
      </c>
      <c r="W575" s="75" t="str">
        <f t="shared" si="172"/>
        <v xml:space="preserve"> </v>
      </c>
      <c r="X575" s="75" t="str">
        <f>IF(ISBLANK(I575)," ",IF(I575&lt;=Scenario!$C$3,0,IF(I575&lt;=Scenario!$C$5,1,IF(I575&lt;=Scenario!$C$6,2,IF(I575&lt;=Scenario!$C$7,3,IF(I575&lt;=Scenario!$C$8,4,5))))))</f>
        <v xml:space="preserve"> </v>
      </c>
      <c r="Y575" s="75" t="str">
        <f>IF(ISBLANK(J575)," ",IF(ROUND(J575,2)&lt;=Scenario!$G$3,0,IF(ROUND(J575,2)&lt;=Scenario!$G$5,1,IF(ROUND(J575,2)&lt;=Scenario!$G$6,2,IF(ROUND(J575,2)&lt;=Scenario!$G$7,3,IF(ROUND(J575,2)&lt;=Scenario!$G$8,4,IF(ROUND(J575,2)&lt;=Scenario!$G$9,5,IF(ROUND(J575,2)&lt;=Scenario!$G$10,6,7))))))))</f>
        <v xml:space="preserve"> </v>
      </c>
      <c r="Z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81" t="e">
        <f t="shared" si="173"/>
        <v>#VALUE!</v>
      </c>
      <c r="AC575" s="78" t="e">
        <f t="shared" si="190"/>
        <v>#VALUE!</v>
      </c>
      <c r="AD575" s="79" t="e">
        <f t="shared" si="184"/>
        <v>#VALUE!</v>
      </c>
      <c r="AE575" s="73" t="str">
        <f t="shared" si="191"/>
        <v>missing data</v>
      </c>
      <c r="AF575" s="80" t="str">
        <f t="shared" si="183"/>
        <v>missing data</v>
      </c>
      <c r="AG575" s="81" t="e">
        <f t="shared" si="174"/>
        <v>#VALUE!</v>
      </c>
      <c r="AH575" s="81" t="e">
        <f t="shared" si="175"/>
        <v>#VALUE!</v>
      </c>
    </row>
    <row r="576" spans="1:34" x14ac:dyDescent="0.25">
      <c r="A576" s="114" t="s">
        <v>74</v>
      </c>
      <c r="B576" s="102"/>
      <c r="C576" s="103"/>
      <c r="D576" s="103"/>
      <c r="E576" s="104"/>
      <c r="F576" s="105"/>
      <c r="G576" s="106"/>
      <c r="H576" s="106"/>
      <c r="I576" s="106"/>
      <c r="J576" s="107"/>
      <c r="K576" s="108" t="str">
        <f t="shared" si="176"/>
        <v xml:space="preserve"> </v>
      </c>
      <c r="L576" s="109" t="str">
        <f t="shared" si="177"/>
        <v xml:space="preserve"> </v>
      </c>
      <c r="M576" s="109" t="str">
        <f t="shared" si="178"/>
        <v xml:space="preserve"> </v>
      </c>
      <c r="N576" s="109" t="str">
        <f t="shared" si="179"/>
        <v xml:space="preserve"> </v>
      </c>
      <c r="O576" s="110" t="str">
        <f t="shared" si="180"/>
        <v xml:space="preserve"> </v>
      </c>
      <c r="P576" s="110" t="str">
        <f t="shared" si="181"/>
        <v xml:space="preserve"> </v>
      </c>
      <c r="Q576" s="111" t="str">
        <f t="shared" si="182"/>
        <v xml:space="preserve"> </v>
      </c>
      <c r="R576" s="108" t="e">
        <f t="shared" si="185"/>
        <v>#VALUE!</v>
      </c>
      <c r="S576" s="112" t="e">
        <f t="shared" si="186"/>
        <v>#VALUE!</v>
      </c>
      <c r="T576" s="72" t="e">
        <f t="shared" si="187"/>
        <v>#VALUE!</v>
      </c>
      <c r="U576" s="73" t="str">
        <f t="shared" si="188"/>
        <v>donnée(s) manquante(s)</v>
      </c>
      <c r="V576" s="74" t="str">
        <f t="shared" si="189"/>
        <v>donnée(s) manquante(s)</v>
      </c>
      <c r="W576" s="75" t="str">
        <f t="shared" si="172"/>
        <v xml:space="preserve"> </v>
      </c>
      <c r="X576" s="75" t="str">
        <f>IF(ISBLANK(I576)," ",IF(I576&lt;=Scenario!$C$3,0,IF(I576&lt;=Scenario!$C$5,1,IF(I576&lt;=Scenario!$C$6,2,IF(I576&lt;=Scenario!$C$7,3,IF(I576&lt;=Scenario!$C$8,4,5))))))</f>
        <v xml:space="preserve"> </v>
      </c>
      <c r="Y576" s="75" t="str">
        <f>IF(ISBLANK(J576)," ",IF(ROUND(J576,2)&lt;=Scenario!$G$3,0,IF(ROUND(J576,2)&lt;=Scenario!$G$5,1,IF(ROUND(J576,2)&lt;=Scenario!$G$6,2,IF(ROUND(J576,2)&lt;=Scenario!$G$7,3,IF(ROUND(J576,2)&lt;=Scenario!$G$8,4,IF(ROUND(J576,2)&lt;=Scenario!$G$9,5,IF(ROUND(J576,2)&lt;=Scenario!$G$10,6,7))))))))</f>
        <v xml:space="preserve"> </v>
      </c>
      <c r="Z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81" t="e">
        <f t="shared" si="173"/>
        <v>#VALUE!</v>
      </c>
      <c r="AC576" s="78" t="e">
        <f t="shared" si="190"/>
        <v>#VALUE!</v>
      </c>
      <c r="AD576" s="79" t="e">
        <f t="shared" si="184"/>
        <v>#VALUE!</v>
      </c>
      <c r="AE576" s="73" t="str">
        <f t="shared" si="191"/>
        <v>missing data</v>
      </c>
      <c r="AF576" s="80" t="str">
        <f t="shared" si="183"/>
        <v>missing data</v>
      </c>
      <c r="AG576" s="81" t="e">
        <f t="shared" si="174"/>
        <v>#VALUE!</v>
      </c>
      <c r="AH576" s="81" t="e">
        <f t="shared" si="175"/>
        <v>#VALUE!</v>
      </c>
    </row>
    <row r="577" spans="1:34" x14ac:dyDescent="0.25">
      <c r="A577" s="114" t="s">
        <v>74</v>
      </c>
      <c r="B577" s="102"/>
      <c r="C577" s="103"/>
      <c r="D577" s="103"/>
      <c r="E577" s="104"/>
      <c r="F577" s="105"/>
      <c r="G577" s="106"/>
      <c r="H577" s="106"/>
      <c r="I577" s="106"/>
      <c r="J577" s="107"/>
      <c r="K577" s="108" t="str">
        <f t="shared" si="176"/>
        <v xml:space="preserve"> </v>
      </c>
      <c r="L577" s="109" t="str">
        <f t="shared" si="177"/>
        <v xml:space="preserve"> </v>
      </c>
      <c r="M577" s="109" t="str">
        <f t="shared" si="178"/>
        <v xml:space="preserve"> </v>
      </c>
      <c r="N577" s="109" t="str">
        <f t="shared" si="179"/>
        <v xml:space="preserve"> </v>
      </c>
      <c r="O577" s="110" t="str">
        <f t="shared" si="180"/>
        <v xml:space="preserve"> </v>
      </c>
      <c r="P577" s="110" t="str">
        <f t="shared" si="181"/>
        <v xml:space="preserve"> </v>
      </c>
      <c r="Q577" s="111" t="str">
        <f t="shared" si="182"/>
        <v xml:space="preserve"> </v>
      </c>
      <c r="R577" s="108" t="e">
        <f t="shared" si="185"/>
        <v>#VALUE!</v>
      </c>
      <c r="S577" s="112" t="e">
        <f t="shared" si="186"/>
        <v>#VALUE!</v>
      </c>
      <c r="T577" s="72" t="e">
        <f t="shared" si="187"/>
        <v>#VALUE!</v>
      </c>
      <c r="U577" s="73" t="str">
        <f t="shared" si="188"/>
        <v>donnée(s) manquante(s)</v>
      </c>
      <c r="V577" s="74" t="str">
        <f t="shared" si="189"/>
        <v>donnée(s) manquante(s)</v>
      </c>
      <c r="W577" s="75" t="str">
        <f t="shared" ref="W577:W640" si="192">IF(ISBLANK(H577)," ",IF(H577&lt;=40,0,IF(H577&lt;=60,1,IF(H577&lt;=80,2,5))))</f>
        <v xml:space="preserve"> </v>
      </c>
      <c r="X577" s="75" t="str">
        <f>IF(ISBLANK(I577)," ",IF(I577&lt;=Scenario!$C$3,0,IF(I577&lt;=Scenario!$C$5,1,IF(I577&lt;=Scenario!$C$6,2,IF(I577&lt;=Scenario!$C$7,3,IF(I577&lt;=Scenario!$C$8,4,5))))))</f>
        <v xml:space="preserve"> </v>
      </c>
      <c r="Y577" s="75" t="str">
        <f>IF(ISBLANK(J577)," ",IF(ROUND(J577,2)&lt;=Scenario!$G$3,0,IF(ROUND(J577,2)&lt;=Scenario!$G$5,1,IF(ROUND(J577,2)&lt;=Scenario!$G$6,2,IF(ROUND(J577,2)&lt;=Scenario!$G$7,3,IF(ROUND(J577,2)&lt;=Scenario!$G$8,4,IF(ROUND(J577,2)&lt;=Scenario!$G$9,5,IF(ROUND(J577,2)&lt;=Scenario!$G$10,6,7))))))))</f>
        <v xml:space="preserve"> </v>
      </c>
      <c r="Z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81" t="e">
        <f t="shared" ref="AB577:AB640" si="193">AA577+Z577+K577+M577</f>
        <v>#VALUE!</v>
      </c>
      <c r="AC577" s="78" t="e">
        <f t="shared" si="190"/>
        <v>#VALUE!</v>
      </c>
      <c r="AD577" s="79" t="e">
        <f t="shared" si="184"/>
        <v>#VALUE!</v>
      </c>
      <c r="AE577" s="73" t="str">
        <f t="shared" si="191"/>
        <v>missing data</v>
      </c>
      <c r="AF577" s="80" t="str">
        <f t="shared" si="183"/>
        <v>missing data</v>
      </c>
      <c r="AG577" s="81" t="e">
        <f t="shared" ref="AG577:AG640" si="194">AD577-T577</f>
        <v>#VALUE!</v>
      </c>
      <c r="AH577" s="81" t="e">
        <f t="shared" ref="AH577:AH640" si="195">IF(OR(ISBLANK(V577),ISBLANK(AF577)),"donnée manquante",IF(U577=AE577,"no change",IF(U577&lt;&gt;AE577,IF(T577&lt;AD577,"less favourable",IF(T577&gt;AD577,"more favourable")))))</f>
        <v>#VALUE!</v>
      </c>
    </row>
    <row r="578" spans="1:34" x14ac:dyDescent="0.25">
      <c r="A578" s="114" t="s">
        <v>74</v>
      </c>
      <c r="B578" s="102"/>
      <c r="C578" s="103"/>
      <c r="D578" s="103"/>
      <c r="E578" s="104"/>
      <c r="F578" s="105"/>
      <c r="G578" s="106"/>
      <c r="H578" s="106"/>
      <c r="I578" s="106"/>
      <c r="J578" s="107"/>
      <c r="K578" s="108" t="str">
        <f t="shared" ref="K578:K641" si="196">IF(ISBLANK(B578)," ",IF(B578&lt;=335,0,IF(B578&lt;=670,1,IF(B578&lt;=1005,2,IF(B578&lt;=1340,3,IF(B578&lt;=1675,4,IF(B578&lt;=2010,5,IF(B578&lt;=2345,6,IF(B578&lt;=2680,7,IF(B578&lt;=3015,8,IF(B578&lt;=3350,9,10)))))))))))</f>
        <v xml:space="preserve"> </v>
      </c>
      <c r="L578" s="109" t="str">
        <f t="shared" ref="L578:L641" si="197">IF(ISBLANK(C578)," ",IF(C578&lt;=4.5,0,IF(C578&lt;=9,1,IF(C578&lt;=13.5,2,IF(C578&lt;=18,3,IF(C578&lt;=22.5,4,IF(C578&lt;=27,5,IF(C578&lt;=31,6,IF(C578&lt;=36,7,IF(C578&lt;=40,8,IF(C578&lt;=45,9,10)))))))))))</f>
        <v xml:space="preserve"> </v>
      </c>
      <c r="M578" s="109" t="str">
        <f t="shared" ref="M578:M641" si="198">IF(ISBLANK(D578)," ",IF(D578&lt;=1,0,IF(D578&lt;=2,1,IF(D578&lt;=3,2,IF(D578&lt;=4,3,IF(D578&lt;=5,4,IF(D578&lt;=6,5,IF(D578&lt;=7,6,IF(D578&lt;=8,7,IF(D578&lt;=9,8,IF(D578&lt;=10,9,10)))))))))))</f>
        <v xml:space="preserve"> </v>
      </c>
      <c r="N578" s="109" t="str">
        <f t="shared" ref="N578:N641" si="199">IF(ISBLANK(E578)," ",IF(E578&lt;=90,0,IF(E578&lt;=180,1,IF(E578&lt;=270,2,IF(E578&lt;=360,3,IF(E578&lt;=450,4,IF(E578&lt;=540,5,IF(E578&lt;=630,6,IF(E578&lt;=720,7,IF(E578&lt;=810,8,IF(E578&lt;=900,9,10)))))))))))</f>
        <v xml:space="preserve"> </v>
      </c>
      <c r="O578" s="110" t="str">
        <f t="shared" ref="O578:O641" si="200">IF(ISBLANK(G578)," ",IF(G578&lt;=40,0,IF(G578&lt;=60,1,IF(G578&lt;=80,2,5))))</f>
        <v xml:space="preserve"> </v>
      </c>
      <c r="P578" s="110" t="str">
        <f t="shared" ref="P578:P641" si="201">IF(ISBLANK(I578)," ",IF(I578&lt;=0.9,0,IF(I578&lt;=1.9,1,IF(I578&lt;=2.8,2,IF(I578&lt;=3.7,3,IF(I578&lt;=4.7,4,5))))))</f>
        <v xml:space="preserve"> </v>
      </c>
      <c r="Q578" s="111" t="str">
        <f t="shared" ref="Q578:Q641" si="202">IF(ISBLANK(J578)," ",IF(J578&lt;=1.6,0,IF(J578&lt;=3.2,1,IF(J578&lt;=4.8,2,IF(J578&lt;=6.4,3,IF(ROUND(J578,1)&lt;=8,4,5))))))</f>
        <v xml:space="preserve"> </v>
      </c>
      <c r="R578" s="108" t="e">
        <f t="shared" si="185"/>
        <v>#VALUE!</v>
      </c>
      <c r="S578" s="112" t="e">
        <f t="shared" si="186"/>
        <v>#VALUE!</v>
      </c>
      <c r="T578" s="72" t="e">
        <f t="shared" si="187"/>
        <v>#VALUE!</v>
      </c>
      <c r="U578" s="73" t="str">
        <f t="shared" si="188"/>
        <v>donnée(s) manquante(s)</v>
      </c>
      <c r="V578" s="74" t="str">
        <f t="shared" si="189"/>
        <v>donnée(s) manquante(s)</v>
      </c>
      <c r="W578" s="75" t="str">
        <f t="shared" si="192"/>
        <v xml:space="preserve"> </v>
      </c>
      <c r="X578" s="75" t="str">
        <f>IF(ISBLANK(I578)," ",IF(I578&lt;=Scenario!$C$3,0,IF(I578&lt;=Scenario!$C$5,1,IF(I578&lt;=Scenario!$C$6,2,IF(I578&lt;=Scenario!$C$7,3,IF(I578&lt;=Scenario!$C$8,4,5))))))</f>
        <v xml:space="preserve"> </v>
      </c>
      <c r="Y578" s="75" t="str">
        <f>IF(ISBLANK(J578)," ",IF(ROUND(J578,2)&lt;=Scenario!$G$3,0,IF(ROUND(J578,2)&lt;=Scenario!$G$5,1,IF(ROUND(J578,2)&lt;=Scenario!$G$6,2,IF(ROUND(J578,2)&lt;=Scenario!$G$7,3,IF(ROUND(J578,2)&lt;=Scenario!$G$8,4,IF(ROUND(J578,2)&lt;=Scenario!$G$9,5,IF(ROUND(J578,2)&lt;=Scenario!$G$10,6,7))))))))</f>
        <v xml:space="preserve"> </v>
      </c>
      <c r="Z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81" t="e">
        <f t="shared" si="193"/>
        <v>#VALUE!</v>
      </c>
      <c r="AC578" s="78" t="e">
        <f t="shared" si="190"/>
        <v>#VALUE!</v>
      </c>
      <c r="AD578" s="79" t="e">
        <f t="shared" si="184"/>
        <v>#VALUE!</v>
      </c>
      <c r="AE578" s="73" t="str">
        <f t="shared" si="191"/>
        <v>missing data</v>
      </c>
      <c r="AF578" s="80" t="str">
        <f t="shared" si="183"/>
        <v>missing data</v>
      </c>
      <c r="AG578" s="81" t="e">
        <f t="shared" si="194"/>
        <v>#VALUE!</v>
      </c>
      <c r="AH578" s="81" t="e">
        <f t="shared" si="195"/>
        <v>#VALUE!</v>
      </c>
    </row>
    <row r="579" spans="1:34" x14ac:dyDescent="0.25">
      <c r="A579" s="114" t="s">
        <v>74</v>
      </c>
      <c r="B579" s="102"/>
      <c r="C579" s="103"/>
      <c r="D579" s="103"/>
      <c r="E579" s="104"/>
      <c r="F579" s="105"/>
      <c r="G579" s="106"/>
      <c r="H579" s="106"/>
      <c r="I579" s="106"/>
      <c r="J579" s="107"/>
      <c r="K579" s="108" t="str">
        <f t="shared" si="196"/>
        <v xml:space="preserve"> </v>
      </c>
      <c r="L579" s="109" t="str">
        <f t="shared" si="197"/>
        <v xml:space="preserve"> </v>
      </c>
      <c r="M579" s="109" t="str">
        <f t="shared" si="198"/>
        <v xml:space="preserve"> </v>
      </c>
      <c r="N579" s="109" t="str">
        <f t="shared" si="199"/>
        <v xml:space="preserve"> </v>
      </c>
      <c r="O579" s="110" t="str">
        <f t="shared" si="200"/>
        <v xml:space="preserve"> </v>
      </c>
      <c r="P579" s="110" t="str">
        <f t="shared" si="201"/>
        <v xml:space="preserve"> </v>
      </c>
      <c r="Q579" s="111" t="str">
        <f t="shared" si="202"/>
        <v xml:space="preserve"> </v>
      </c>
      <c r="R579" s="108" t="e">
        <f t="shared" si="185"/>
        <v>#VALUE!</v>
      </c>
      <c r="S579" s="112" t="e">
        <f t="shared" si="186"/>
        <v>#VALUE!</v>
      </c>
      <c r="T579" s="72" t="e">
        <f t="shared" si="187"/>
        <v>#VALUE!</v>
      </c>
      <c r="U579" s="73" t="str">
        <f t="shared" si="188"/>
        <v>donnée(s) manquante(s)</v>
      </c>
      <c r="V579" s="74" t="str">
        <f t="shared" si="189"/>
        <v>donnée(s) manquante(s)</v>
      </c>
      <c r="W579" s="75" t="str">
        <f t="shared" si="192"/>
        <v xml:space="preserve"> </v>
      </c>
      <c r="X579" s="75" t="str">
        <f>IF(ISBLANK(I579)," ",IF(I579&lt;=Scenario!$C$3,0,IF(I579&lt;=Scenario!$C$5,1,IF(I579&lt;=Scenario!$C$6,2,IF(I579&lt;=Scenario!$C$7,3,IF(I579&lt;=Scenario!$C$8,4,5))))))</f>
        <v xml:space="preserve"> </v>
      </c>
      <c r="Y579" s="75" t="str">
        <f>IF(ISBLANK(J579)," ",IF(ROUND(J579,2)&lt;=Scenario!$G$3,0,IF(ROUND(J579,2)&lt;=Scenario!$G$5,1,IF(ROUND(J579,2)&lt;=Scenario!$G$6,2,IF(ROUND(J579,2)&lt;=Scenario!$G$7,3,IF(ROUND(J579,2)&lt;=Scenario!$G$8,4,IF(ROUND(J579,2)&lt;=Scenario!$G$9,5,IF(ROUND(J579,2)&lt;=Scenario!$G$10,6,7))))))))</f>
        <v xml:space="preserve"> </v>
      </c>
      <c r="Z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81" t="e">
        <f t="shared" si="193"/>
        <v>#VALUE!</v>
      </c>
      <c r="AC579" s="78" t="e">
        <f t="shared" si="190"/>
        <v>#VALUE!</v>
      </c>
      <c r="AD579" s="79" t="e">
        <f t="shared" si="184"/>
        <v>#VALUE!</v>
      </c>
      <c r="AE579" s="73" t="str">
        <f t="shared" si="191"/>
        <v>missing data</v>
      </c>
      <c r="AF579" s="80" t="str">
        <f t="shared" ref="AF579:AF642" si="203">IF(AE579="missing data","missing data",IF(AE579="Nutriscore_A","dark green",IF(AE579="Nutriscore_B","green",IF(AE579="Nutriscore_C","yellow",IF(AE579="Nutriscore_D","orange","dark orange")))))</f>
        <v>missing data</v>
      </c>
      <c r="AG579" s="81" t="e">
        <f t="shared" si="194"/>
        <v>#VALUE!</v>
      </c>
      <c r="AH579" s="81" t="e">
        <f t="shared" si="195"/>
        <v>#VALUE!</v>
      </c>
    </row>
    <row r="580" spans="1:34" x14ac:dyDescent="0.25">
      <c r="A580" s="114" t="s">
        <v>74</v>
      </c>
      <c r="B580" s="102"/>
      <c r="C580" s="103"/>
      <c r="D580" s="103"/>
      <c r="E580" s="104"/>
      <c r="F580" s="105"/>
      <c r="G580" s="106"/>
      <c r="H580" s="106"/>
      <c r="I580" s="106"/>
      <c r="J580" s="107"/>
      <c r="K580" s="108" t="str">
        <f t="shared" si="196"/>
        <v xml:space="preserve"> </v>
      </c>
      <c r="L580" s="109" t="str">
        <f t="shared" si="197"/>
        <v xml:space="preserve"> </v>
      </c>
      <c r="M580" s="109" t="str">
        <f t="shared" si="198"/>
        <v xml:space="preserve"> </v>
      </c>
      <c r="N580" s="109" t="str">
        <f t="shared" si="199"/>
        <v xml:space="preserve"> </v>
      </c>
      <c r="O580" s="110" t="str">
        <f t="shared" si="200"/>
        <v xml:space="preserve"> </v>
      </c>
      <c r="P580" s="110" t="str">
        <f t="shared" si="201"/>
        <v xml:space="preserve"> </v>
      </c>
      <c r="Q580" s="111" t="str">
        <f t="shared" si="202"/>
        <v xml:space="preserve"> </v>
      </c>
      <c r="R580" s="108" t="e">
        <f t="shared" si="185"/>
        <v>#VALUE!</v>
      </c>
      <c r="S580" s="112" t="e">
        <f t="shared" si="186"/>
        <v>#VALUE!</v>
      </c>
      <c r="T580" s="72" t="e">
        <f t="shared" si="187"/>
        <v>#VALUE!</v>
      </c>
      <c r="U580" s="73" t="str">
        <f t="shared" si="188"/>
        <v>donnée(s) manquante(s)</v>
      </c>
      <c r="V580" s="74" t="str">
        <f t="shared" si="189"/>
        <v>donnée(s) manquante(s)</v>
      </c>
      <c r="W580" s="75" t="str">
        <f t="shared" si="192"/>
        <v xml:space="preserve"> </v>
      </c>
      <c r="X580" s="75" t="str">
        <f>IF(ISBLANK(I580)," ",IF(I580&lt;=Scenario!$C$3,0,IF(I580&lt;=Scenario!$C$5,1,IF(I580&lt;=Scenario!$C$6,2,IF(I580&lt;=Scenario!$C$7,3,IF(I580&lt;=Scenario!$C$8,4,5))))))</f>
        <v xml:space="preserve"> </v>
      </c>
      <c r="Y580" s="75" t="str">
        <f>IF(ISBLANK(J580)," ",IF(ROUND(J580,2)&lt;=Scenario!$G$3,0,IF(ROUND(J580,2)&lt;=Scenario!$G$5,1,IF(ROUND(J580,2)&lt;=Scenario!$G$6,2,IF(ROUND(J580,2)&lt;=Scenario!$G$7,3,IF(ROUND(J580,2)&lt;=Scenario!$G$8,4,IF(ROUND(J580,2)&lt;=Scenario!$G$9,5,IF(ROUND(J580,2)&lt;=Scenario!$G$10,6,7))))))))</f>
        <v xml:space="preserve"> </v>
      </c>
      <c r="Z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81" t="e">
        <f t="shared" si="193"/>
        <v>#VALUE!</v>
      </c>
      <c r="AC580" s="78" t="e">
        <f t="shared" si="190"/>
        <v>#VALUE!</v>
      </c>
      <c r="AD580" s="79" t="e">
        <f t="shared" ref="AD580:AD643" si="204">IF(AB580&lt;11,AB580-AC580,AB580-X580-W580)</f>
        <v>#VALUE!</v>
      </c>
      <c r="AE580" s="73" t="str">
        <f t="shared" si="191"/>
        <v>missing data</v>
      </c>
      <c r="AF580" s="80" t="str">
        <f t="shared" si="203"/>
        <v>missing data</v>
      </c>
      <c r="AG580" s="81" t="e">
        <f t="shared" si="194"/>
        <v>#VALUE!</v>
      </c>
      <c r="AH580" s="81" t="e">
        <f t="shared" si="195"/>
        <v>#VALUE!</v>
      </c>
    </row>
    <row r="581" spans="1:34" x14ac:dyDescent="0.25">
      <c r="A581" s="114" t="s">
        <v>74</v>
      </c>
      <c r="B581" s="102"/>
      <c r="C581" s="103"/>
      <c r="D581" s="103"/>
      <c r="E581" s="104"/>
      <c r="F581" s="105"/>
      <c r="G581" s="106"/>
      <c r="H581" s="106"/>
      <c r="I581" s="106"/>
      <c r="J581" s="107"/>
      <c r="K581" s="108" t="str">
        <f t="shared" si="196"/>
        <v xml:space="preserve"> </v>
      </c>
      <c r="L581" s="109" t="str">
        <f t="shared" si="197"/>
        <v xml:space="preserve"> </v>
      </c>
      <c r="M581" s="109" t="str">
        <f t="shared" si="198"/>
        <v xml:space="preserve"> </v>
      </c>
      <c r="N581" s="109" t="str">
        <f t="shared" si="199"/>
        <v xml:space="preserve"> </v>
      </c>
      <c r="O581" s="110" t="str">
        <f t="shared" si="200"/>
        <v xml:space="preserve"> </v>
      </c>
      <c r="P581" s="110" t="str">
        <f t="shared" si="201"/>
        <v xml:space="preserve"> </v>
      </c>
      <c r="Q581" s="111" t="str">
        <f t="shared" si="202"/>
        <v xml:space="preserve"> </v>
      </c>
      <c r="R581" s="108" t="e">
        <f t="shared" si="185"/>
        <v>#VALUE!</v>
      </c>
      <c r="S581" s="112" t="e">
        <f t="shared" si="186"/>
        <v>#VALUE!</v>
      </c>
      <c r="T581" s="72" t="e">
        <f t="shared" si="187"/>
        <v>#VALUE!</v>
      </c>
      <c r="U581" s="73" t="str">
        <f t="shared" si="188"/>
        <v>donnée(s) manquante(s)</v>
      </c>
      <c r="V581" s="74" t="str">
        <f t="shared" si="189"/>
        <v>donnée(s) manquante(s)</v>
      </c>
      <c r="W581" s="75" t="str">
        <f t="shared" si="192"/>
        <v xml:space="preserve"> </v>
      </c>
      <c r="X581" s="75" t="str">
        <f>IF(ISBLANK(I581)," ",IF(I581&lt;=Scenario!$C$3,0,IF(I581&lt;=Scenario!$C$5,1,IF(I581&lt;=Scenario!$C$6,2,IF(I581&lt;=Scenario!$C$7,3,IF(I581&lt;=Scenario!$C$8,4,5))))))</f>
        <v xml:space="preserve"> </v>
      </c>
      <c r="Y581" s="75" t="str">
        <f>IF(ISBLANK(J581)," ",IF(ROUND(J581,2)&lt;=Scenario!$G$3,0,IF(ROUND(J581,2)&lt;=Scenario!$G$5,1,IF(ROUND(J581,2)&lt;=Scenario!$G$6,2,IF(ROUND(J581,2)&lt;=Scenario!$G$7,3,IF(ROUND(J581,2)&lt;=Scenario!$G$8,4,IF(ROUND(J581,2)&lt;=Scenario!$G$9,5,IF(ROUND(J581,2)&lt;=Scenario!$G$10,6,7))))))))</f>
        <v xml:space="preserve"> </v>
      </c>
      <c r="Z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81" t="e">
        <f t="shared" si="193"/>
        <v>#VALUE!</v>
      </c>
      <c r="AC581" s="78" t="e">
        <f t="shared" si="190"/>
        <v>#VALUE!</v>
      </c>
      <c r="AD581" s="79" t="e">
        <f t="shared" si="204"/>
        <v>#VALUE!</v>
      </c>
      <c r="AE581" s="73" t="str">
        <f t="shared" si="191"/>
        <v>missing data</v>
      </c>
      <c r="AF581" s="80" t="str">
        <f t="shared" si="203"/>
        <v>missing data</v>
      </c>
      <c r="AG581" s="81" t="e">
        <f t="shared" si="194"/>
        <v>#VALUE!</v>
      </c>
      <c r="AH581" s="81" t="e">
        <f t="shared" si="195"/>
        <v>#VALUE!</v>
      </c>
    </row>
    <row r="582" spans="1:34" x14ac:dyDescent="0.25">
      <c r="A582" s="114" t="s">
        <v>74</v>
      </c>
      <c r="B582" s="102"/>
      <c r="C582" s="103"/>
      <c r="D582" s="103"/>
      <c r="E582" s="104"/>
      <c r="F582" s="105"/>
      <c r="G582" s="106"/>
      <c r="H582" s="106"/>
      <c r="I582" s="106"/>
      <c r="J582" s="107"/>
      <c r="K582" s="108" t="str">
        <f t="shared" si="196"/>
        <v xml:space="preserve"> </v>
      </c>
      <c r="L582" s="109" t="str">
        <f t="shared" si="197"/>
        <v xml:space="preserve"> </v>
      </c>
      <c r="M582" s="109" t="str">
        <f t="shared" si="198"/>
        <v xml:space="preserve"> </v>
      </c>
      <c r="N582" s="109" t="str">
        <f t="shared" si="199"/>
        <v xml:space="preserve"> </v>
      </c>
      <c r="O582" s="110" t="str">
        <f t="shared" si="200"/>
        <v xml:space="preserve"> </v>
      </c>
      <c r="P582" s="110" t="str">
        <f t="shared" si="201"/>
        <v xml:space="preserve"> </v>
      </c>
      <c r="Q582" s="111" t="str">
        <f t="shared" si="202"/>
        <v xml:space="preserve"> </v>
      </c>
      <c r="R582" s="108" t="e">
        <f t="shared" ref="R582:R645" si="205">SUM(K582+L582+M582+N582)</f>
        <v>#VALUE!</v>
      </c>
      <c r="S582" s="112" t="e">
        <f t="shared" ref="S582:S645" si="206">SUM(O582+P582+Q582)</f>
        <v>#VALUE!</v>
      </c>
      <c r="T582" s="72" t="e">
        <f t="shared" ref="T582:T645" si="207">IF(AND(R582&gt;=0,R582&lt;11),R582-S582,IF(AND(R582&gt;=11,O582=5),R582-S582,R582-O582-P582))</f>
        <v>#VALUE!</v>
      </c>
      <c r="U582" s="73" t="str">
        <f t="shared" ref="U582:U645" si="208">IF(OR(ISBLANK(B582),ISBLANK(C582),ISBLANK(D582),ISBLANK(E582),ISBLANK(H582),ISBLANK(I582),ISBLANK(J582)),"donnée(s) manquante(s)",IF(T582&lt;0,"Nutriscore_A",IF(T582&lt;3,"Nutriscore_B",IF(T582&lt;11,"Nutriscore_C",IF(T582&lt;19,"Nutriscore_D","Nutriscore_E")))))</f>
        <v>donnée(s) manquante(s)</v>
      </c>
      <c r="V582" s="74" t="str">
        <f t="shared" ref="V582:V645" si="209">IF(U582="donnée(s) manquante(s)","donnée(s) manquante(s)",IF(U582="Nutriscore_A","dark green",IF(U582="Nutriscore_B","green",IF(U582="Nutriscore_C","yellow",IF(U582="Nutriscore_D","orange","dark orange")))))</f>
        <v>donnée(s) manquante(s)</v>
      </c>
      <c r="W582" s="75" t="str">
        <f t="shared" si="192"/>
        <v xml:space="preserve"> </v>
      </c>
      <c r="X582" s="75" t="str">
        <f>IF(ISBLANK(I582)," ",IF(I582&lt;=Scenario!$C$3,0,IF(I582&lt;=Scenario!$C$5,1,IF(I582&lt;=Scenario!$C$6,2,IF(I582&lt;=Scenario!$C$7,3,IF(I582&lt;=Scenario!$C$8,4,5))))))</f>
        <v xml:space="preserve"> </v>
      </c>
      <c r="Y582" s="75" t="str">
        <f>IF(ISBLANK(J582)," ",IF(ROUND(J582,2)&lt;=Scenario!$G$3,0,IF(ROUND(J582,2)&lt;=Scenario!$G$5,1,IF(ROUND(J582,2)&lt;=Scenario!$G$6,2,IF(ROUND(J582,2)&lt;=Scenario!$G$7,3,IF(ROUND(J582,2)&lt;=Scenario!$G$8,4,IF(ROUND(J582,2)&lt;=Scenario!$G$9,5,IF(ROUND(J582,2)&lt;=Scenario!$G$10,6,7))))))))</f>
        <v xml:space="preserve"> </v>
      </c>
      <c r="Z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81" t="e">
        <f t="shared" si="193"/>
        <v>#VALUE!</v>
      </c>
      <c r="AC582" s="78" t="e">
        <f t="shared" ref="AC582:AC645" si="210">Y582+W582+X582</f>
        <v>#VALUE!</v>
      </c>
      <c r="AD582" s="79" t="e">
        <f t="shared" si="204"/>
        <v>#VALUE!</v>
      </c>
      <c r="AE582" s="73" t="str">
        <f t="shared" si="191"/>
        <v>missing data</v>
      </c>
      <c r="AF582" s="80" t="str">
        <f t="shared" si="203"/>
        <v>missing data</v>
      </c>
      <c r="AG582" s="81" t="e">
        <f t="shared" si="194"/>
        <v>#VALUE!</v>
      </c>
      <c r="AH582" s="81" t="e">
        <f t="shared" si="195"/>
        <v>#VALUE!</v>
      </c>
    </row>
    <row r="583" spans="1:34" x14ac:dyDescent="0.25">
      <c r="A583" s="114" t="s">
        <v>74</v>
      </c>
      <c r="B583" s="102"/>
      <c r="C583" s="103"/>
      <c r="D583" s="103"/>
      <c r="E583" s="104"/>
      <c r="F583" s="105"/>
      <c r="G583" s="106"/>
      <c r="H583" s="106"/>
      <c r="I583" s="106"/>
      <c r="J583" s="107"/>
      <c r="K583" s="108" t="str">
        <f t="shared" si="196"/>
        <v xml:space="preserve"> </v>
      </c>
      <c r="L583" s="109" t="str">
        <f t="shared" si="197"/>
        <v xml:space="preserve"> </v>
      </c>
      <c r="M583" s="109" t="str">
        <f t="shared" si="198"/>
        <v xml:space="preserve"> </v>
      </c>
      <c r="N583" s="109" t="str">
        <f t="shared" si="199"/>
        <v xml:space="preserve"> </v>
      </c>
      <c r="O583" s="110" t="str">
        <f t="shared" si="200"/>
        <v xml:space="preserve"> </v>
      </c>
      <c r="P583" s="110" t="str">
        <f t="shared" si="201"/>
        <v xml:space="preserve"> </v>
      </c>
      <c r="Q583" s="111" t="str">
        <f t="shared" si="202"/>
        <v xml:space="preserve"> </v>
      </c>
      <c r="R583" s="108" t="e">
        <f t="shared" si="205"/>
        <v>#VALUE!</v>
      </c>
      <c r="S583" s="112" t="e">
        <f t="shared" si="206"/>
        <v>#VALUE!</v>
      </c>
      <c r="T583" s="72" t="e">
        <f t="shared" si="207"/>
        <v>#VALUE!</v>
      </c>
      <c r="U583" s="73" t="str">
        <f t="shared" si="208"/>
        <v>donnée(s) manquante(s)</v>
      </c>
      <c r="V583" s="74" t="str">
        <f t="shared" si="209"/>
        <v>donnée(s) manquante(s)</v>
      </c>
      <c r="W583" s="75" t="str">
        <f t="shared" si="192"/>
        <v xml:space="preserve"> </v>
      </c>
      <c r="X583" s="75" t="str">
        <f>IF(ISBLANK(I583)," ",IF(I583&lt;=Scenario!$C$3,0,IF(I583&lt;=Scenario!$C$5,1,IF(I583&lt;=Scenario!$C$6,2,IF(I583&lt;=Scenario!$C$7,3,IF(I583&lt;=Scenario!$C$8,4,5))))))</f>
        <v xml:space="preserve"> </v>
      </c>
      <c r="Y583" s="75" t="str">
        <f>IF(ISBLANK(J583)," ",IF(ROUND(J583,2)&lt;=Scenario!$G$3,0,IF(ROUND(J583,2)&lt;=Scenario!$G$5,1,IF(ROUND(J583,2)&lt;=Scenario!$G$6,2,IF(ROUND(J583,2)&lt;=Scenario!$G$7,3,IF(ROUND(J583,2)&lt;=Scenario!$G$8,4,IF(ROUND(J583,2)&lt;=Scenario!$G$9,5,IF(ROUND(J583,2)&lt;=Scenario!$G$10,6,7))))))))</f>
        <v xml:space="preserve"> </v>
      </c>
      <c r="Z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81" t="e">
        <f t="shared" si="193"/>
        <v>#VALUE!</v>
      </c>
      <c r="AC583" s="78" t="e">
        <f t="shared" si="210"/>
        <v>#VALUE!</v>
      </c>
      <c r="AD583" s="79" t="e">
        <f t="shared" si="204"/>
        <v>#VALUE!</v>
      </c>
      <c r="AE583" s="73" t="str">
        <f t="shared" ref="AE583:AE646" si="211">IF(OR(ISBLANK(B583),ISBLANK(C583),ISBLANK(D583),ISBLANK(F583),ISBLANK(H583),ISBLANK(I583),ISBLANK(J583)),"missing data",IF(AD583&lt;1,"Nutriscore_A",IF(AD583&lt;3,"Nutriscore_B",IF(AD583&lt;11,"Nutriscore_C",IF(AD583&lt;19,"Nutriscore_D","Nutriscore_E")))))</f>
        <v>missing data</v>
      </c>
      <c r="AF583" s="80" t="str">
        <f t="shared" si="203"/>
        <v>missing data</v>
      </c>
      <c r="AG583" s="81" t="e">
        <f t="shared" si="194"/>
        <v>#VALUE!</v>
      </c>
      <c r="AH583" s="81" t="e">
        <f t="shared" si="195"/>
        <v>#VALUE!</v>
      </c>
    </row>
    <row r="584" spans="1:34" x14ac:dyDescent="0.25">
      <c r="A584" s="114" t="s">
        <v>74</v>
      </c>
      <c r="B584" s="102"/>
      <c r="C584" s="103"/>
      <c r="D584" s="103"/>
      <c r="E584" s="104"/>
      <c r="F584" s="105"/>
      <c r="G584" s="106"/>
      <c r="H584" s="106"/>
      <c r="I584" s="106"/>
      <c r="J584" s="107"/>
      <c r="K584" s="108" t="str">
        <f t="shared" si="196"/>
        <v xml:space="preserve"> </v>
      </c>
      <c r="L584" s="109" t="str">
        <f t="shared" si="197"/>
        <v xml:space="preserve"> </v>
      </c>
      <c r="M584" s="109" t="str">
        <f t="shared" si="198"/>
        <v xml:space="preserve"> </v>
      </c>
      <c r="N584" s="109" t="str">
        <f t="shared" si="199"/>
        <v xml:space="preserve"> </v>
      </c>
      <c r="O584" s="110" t="str">
        <f t="shared" si="200"/>
        <v xml:space="preserve"> </v>
      </c>
      <c r="P584" s="110" t="str">
        <f t="shared" si="201"/>
        <v xml:space="preserve"> </v>
      </c>
      <c r="Q584" s="111" t="str">
        <f t="shared" si="202"/>
        <v xml:space="preserve"> </v>
      </c>
      <c r="R584" s="108" t="e">
        <f t="shared" si="205"/>
        <v>#VALUE!</v>
      </c>
      <c r="S584" s="112" t="e">
        <f t="shared" si="206"/>
        <v>#VALUE!</v>
      </c>
      <c r="T584" s="72" t="e">
        <f t="shared" si="207"/>
        <v>#VALUE!</v>
      </c>
      <c r="U584" s="73" t="str">
        <f t="shared" si="208"/>
        <v>donnée(s) manquante(s)</v>
      </c>
      <c r="V584" s="74" t="str">
        <f t="shared" si="209"/>
        <v>donnée(s) manquante(s)</v>
      </c>
      <c r="W584" s="75" t="str">
        <f t="shared" si="192"/>
        <v xml:space="preserve"> </v>
      </c>
      <c r="X584" s="75" t="str">
        <f>IF(ISBLANK(I584)," ",IF(I584&lt;=Scenario!$C$3,0,IF(I584&lt;=Scenario!$C$5,1,IF(I584&lt;=Scenario!$C$6,2,IF(I584&lt;=Scenario!$C$7,3,IF(I584&lt;=Scenario!$C$8,4,5))))))</f>
        <v xml:space="preserve"> </v>
      </c>
      <c r="Y584" s="75" t="str">
        <f>IF(ISBLANK(J584)," ",IF(ROUND(J584,2)&lt;=Scenario!$G$3,0,IF(ROUND(J584,2)&lt;=Scenario!$G$5,1,IF(ROUND(J584,2)&lt;=Scenario!$G$6,2,IF(ROUND(J584,2)&lt;=Scenario!$G$7,3,IF(ROUND(J584,2)&lt;=Scenario!$G$8,4,IF(ROUND(J584,2)&lt;=Scenario!$G$9,5,IF(ROUND(J584,2)&lt;=Scenario!$G$10,6,7))))))))</f>
        <v xml:space="preserve"> </v>
      </c>
      <c r="Z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81" t="e">
        <f t="shared" si="193"/>
        <v>#VALUE!</v>
      </c>
      <c r="AC584" s="78" t="e">
        <f t="shared" si="210"/>
        <v>#VALUE!</v>
      </c>
      <c r="AD584" s="79" t="e">
        <f t="shared" si="204"/>
        <v>#VALUE!</v>
      </c>
      <c r="AE584" s="73" t="str">
        <f t="shared" si="211"/>
        <v>missing data</v>
      </c>
      <c r="AF584" s="80" t="str">
        <f t="shared" si="203"/>
        <v>missing data</v>
      </c>
      <c r="AG584" s="81" t="e">
        <f t="shared" si="194"/>
        <v>#VALUE!</v>
      </c>
      <c r="AH584" s="81" t="e">
        <f t="shared" si="195"/>
        <v>#VALUE!</v>
      </c>
    </row>
    <row r="585" spans="1:34" x14ac:dyDescent="0.25">
      <c r="A585" s="114" t="s">
        <v>74</v>
      </c>
      <c r="B585" s="102"/>
      <c r="C585" s="103"/>
      <c r="D585" s="103"/>
      <c r="E585" s="104"/>
      <c r="F585" s="105"/>
      <c r="G585" s="106"/>
      <c r="H585" s="106"/>
      <c r="I585" s="106"/>
      <c r="J585" s="107"/>
      <c r="K585" s="108" t="str">
        <f t="shared" si="196"/>
        <v xml:space="preserve"> </v>
      </c>
      <c r="L585" s="109" t="str">
        <f t="shared" si="197"/>
        <v xml:space="preserve"> </v>
      </c>
      <c r="M585" s="109" t="str">
        <f t="shared" si="198"/>
        <v xml:space="preserve"> </v>
      </c>
      <c r="N585" s="109" t="str">
        <f t="shared" si="199"/>
        <v xml:space="preserve"> </v>
      </c>
      <c r="O585" s="110" t="str">
        <f t="shared" si="200"/>
        <v xml:space="preserve"> </v>
      </c>
      <c r="P585" s="110" t="str">
        <f t="shared" si="201"/>
        <v xml:space="preserve"> </v>
      </c>
      <c r="Q585" s="111" t="str">
        <f t="shared" si="202"/>
        <v xml:space="preserve"> </v>
      </c>
      <c r="R585" s="108" t="e">
        <f t="shared" si="205"/>
        <v>#VALUE!</v>
      </c>
      <c r="S585" s="112" t="e">
        <f t="shared" si="206"/>
        <v>#VALUE!</v>
      </c>
      <c r="T585" s="72" t="e">
        <f t="shared" si="207"/>
        <v>#VALUE!</v>
      </c>
      <c r="U585" s="73" t="str">
        <f t="shared" si="208"/>
        <v>donnée(s) manquante(s)</v>
      </c>
      <c r="V585" s="74" t="str">
        <f t="shared" si="209"/>
        <v>donnée(s) manquante(s)</v>
      </c>
      <c r="W585" s="75" t="str">
        <f t="shared" si="192"/>
        <v xml:space="preserve"> </v>
      </c>
      <c r="X585" s="75" t="str">
        <f>IF(ISBLANK(I585)," ",IF(I585&lt;=Scenario!$C$3,0,IF(I585&lt;=Scenario!$C$5,1,IF(I585&lt;=Scenario!$C$6,2,IF(I585&lt;=Scenario!$C$7,3,IF(I585&lt;=Scenario!$C$8,4,5))))))</f>
        <v xml:space="preserve"> </v>
      </c>
      <c r="Y585" s="75" t="str">
        <f>IF(ISBLANK(J585)," ",IF(ROUND(J585,2)&lt;=Scenario!$G$3,0,IF(ROUND(J585,2)&lt;=Scenario!$G$5,1,IF(ROUND(J585,2)&lt;=Scenario!$G$6,2,IF(ROUND(J585,2)&lt;=Scenario!$G$7,3,IF(ROUND(J585,2)&lt;=Scenario!$G$8,4,IF(ROUND(J585,2)&lt;=Scenario!$G$9,5,IF(ROUND(J585,2)&lt;=Scenario!$G$10,6,7))))))))</f>
        <v xml:space="preserve"> </v>
      </c>
      <c r="Z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81" t="e">
        <f t="shared" si="193"/>
        <v>#VALUE!</v>
      </c>
      <c r="AC585" s="78" t="e">
        <f t="shared" si="210"/>
        <v>#VALUE!</v>
      </c>
      <c r="AD585" s="79" t="e">
        <f t="shared" si="204"/>
        <v>#VALUE!</v>
      </c>
      <c r="AE585" s="73" t="str">
        <f t="shared" si="211"/>
        <v>missing data</v>
      </c>
      <c r="AF585" s="80" t="str">
        <f t="shared" si="203"/>
        <v>missing data</v>
      </c>
      <c r="AG585" s="81" t="e">
        <f t="shared" si="194"/>
        <v>#VALUE!</v>
      </c>
      <c r="AH585" s="81" t="e">
        <f t="shared" si="195"/>
        <v>#VALUE!</v>
      </c>
    </row>
    <row r="586" spans="1:34" x14ac:dyDescent="0.25">
      <c r="A586" s="114" t="s">
        <v>74</v>
      </c>
      <c r="B586" s="102"/>
      <c r="C586" s="103"/>
      <c r="D586" s="103"/>
      <c r="E586" s="104"/>
      <c r="F586" s="105"/>
      <c r="G586" s="106"/>
      <c r="H586" s="106"/>
      <c r="I586" s="106"/>
      <c r="J586" s="107"/>
      <c r="K586" s="108" t="str">
        <f t="shared" si="196"/>
        <v xml:space="preserve"> </v>
      </c>
      <c r="L586" s="109" t="str">
        <f t="shared" si="197"/>
        <v xml:space="preserve"> </v>
      </c>
      <c r="M586" s="109" t="str">
        <f t="shared" si="198"/>
        <v xml:space="preserve"> </v>
      </c>
      <c r="N586" s="109" t="str">
        <f t="shared" si="199"/>
        <v xml:space="preserve"> </v>
      </c>
      <c r="O586" s="110" t="str">
        <f t="shared" si="200"/>
        <v xml:space="preserve"> </v>
      </c>
      <c r="P586" s="110" t="str">
        <f t="shared" si="201"/>
        <v xml:space="preserve"> </v>
      </c>
      <c r="Q586" s="111" t="str">
        <f t="shared" si="202"/>
        <v xml:space="preserve"> </v>
      </c>
      <c r="R586" s="108" t="e">
        <f t="shared" si="205"/>
        <v>#VALUE!</v>
      </c>
      <c r="S586" s="112" t="e">
        <f t="shared" si="206"/>
        <v>#VALUE!</v>
      </c>
      <c r="T586" s="72" t="e">
        <f t="shared" si="207"/>
        <v>#VALUE!</v>
      </c>
      <c r="U586" s="73" t="str">
        <f t="shared" si="208"/>
        <v>donnée(s) manquante(s)</v>
      </c>
      <c r="V586" s="74" t="str">
        <f t="shared" si="209"/>
        <v>donnée(s) manquante(s)</v>
      </c>
      <c r="W586" s="75" t="str">
        <f t="shared" si="192"/>
        <v xml:space="preserve"> </v>
      </c>
      <c r="X586" s="75" t="str">
        <f>IF(ISBLANK(I586)," ",IF(I586&lt;=Scenario!$C$3,0,IF(I586&lt;=Scenario!$C$5,1,IF(I586&lt;=Scenario!$C$6,2,IF(I586&lt;=Scenario!$C$7,3,IF(I586&lt;=Scenario!$C$8,4,5))))))</f>
        <v xml:space="preserve"> </v>
      </c>
      <c r="Y586" s="75" t="str">
        <f>IF(ISBLANK(J586)," ",IF(ROUND(J586,2)&lt;=Scenario!$G$3,0,IF(ROUND(J586,2)&lt;=Scenario!$G$5,1,IF(ROUND(J586,2)&lt;=Scenario!$G$6,2,IF(ROUND(J586,2)&lt;=Scenario!$G$7,3,IF(ROUND(J586,2)&lt;=Scenario!$G$8,4,IF(ROUND(J586,2)&lt;=Scenario!$G$9,5,IF(ROUND(J586,2)&lt;=Scenario!$G$10,6,7))))))))</f>
        <v xml:space="preserve"> </v>
      </c>
      <c r="Z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81" t="e">
        <f t="shared" si="193"/>
        <v>#VALUE!</v>
      </c>
      <c r="AC586" s="78" t="e">
        <f t="shared" si="210"/>
        <v>#VALUE!</v>
      </c>
      <c r="AD586" s="79" t="e">
        <f t="shared" si="204"/>
        <v>#VALUE!</v>
      </c>
      <c r="AE586" s="73" t="str">
        <f t="shared" si="211"/>
        <v>missing data</v>
      </c>
      <c r="AF586" s="80" t="str">
        <f t="shared" si="203"/>
        <v>missing data</v>
      </c>
      <c r="AG586" s="81" t="e">
        <f t="shared" si="194"/>
        <v>#VALUE!</v>
      </c>
      <c r="AH586" s="81" t="e">
        <f t="shared" si="195"/>
        <v>#VALUE!</v>
      </c>
    </row>
    <row r="587" spans="1:34" x14ac:dyDescent="0.25">
      <c r="A587" s="114" t="s">
        <v>74</v>
      </c>
      <c r="B587" s="102"/>
      <c r="C587" s="103"/>
      <c r="D587" s="103"/>
      <c r="E587" s="104"/>
      <c r="F587" s="105"/>
      <c r="G587" s="106"/>
      <c r="H587" s="106"/>
      <c r="I587" s="106"/>
      <c r="J587" s="107"/>
      <c r="K587" s="108" t="str">
        <f t="shared" si="196"/>
        <v xml:space="preserve"> </v>
      </c>
      <c r="L587" s="109" t="str">
        <f t="shared" si="197"/>
        <v xml:space="preserve"> </v>
      </c>
      <c r="M587" s="109" t="str">
        <f t="shared" si="198"/>
        <v xml:space="preserve"> </v>
      </c>
      <c r="N587" s="109" t="str">
        <f t="shared" si="199"/>
        <v xml:space="preserve"> </v>
      </c>
      <c r="O587" s="110" t="str">
        <f t="shared" si="200"/>
        <v xml:space="preserve"> </v>
      </c>
      <c r="P587" s="110" t="str">
        <f t="shared" si="201"/>
        <v xml:space="preserve"> </v>
      </c>
      <c r="Q587" s="111" t="str">
        <f t="shared" si="202"/>
        <v xml:space="preserve"> </v>
      </c>
      <c r="R587" s="108" t="e">
        <f t="shared" si="205"/>
        <v>#VALUE!</v>
      </c>
      <c r="S587" s="112" t="e">
        <f t="shared" si="206"/>
        <v>#VALUE!</v>
      </c>
      <c r="T587" s="72" t="e">
        <f t="shared" si="207"/>
        <v>#VALUE!</v>
      </c>
      <c r="U587" s="73" t="str">
        <f t="shared" si="208"/>
        <v>donnée(s) manquante(s)</v>
      </c>
      <c r="V587" s="74" t="str">
        <f t="shared" si="209"/>
        <v>donnée(s) manquante(s)</v>
      </c>
      <c r="W587" s="75" t="str">
        <f t="shared" si="192"/>
        <v xml:space="preserve"> </v>
      </c>
      <c r="X587" s="75" t="str">
        <f>IF(ISBLANK(I587)," ",IF(I587&lt;=Scenario!$C$3,0,IF(I587&lt;=Scenario!$C$5,1,IF(I587&lt;=Scenario!$C$6,2,IF(I587&lt;=Scenario!$C$7,3,IF(I587&lt;=Scenario!$C$8,4,5))))))</f>
        <v xml:space="preserve"> </v>
      </c>
      <c r="Y587" s="75" t="str">
        <f>IF(ISBLANK(J587)," ",IF(ROUND(J587,2)&lt;=Scenario!$G$3,0,IF(ROUND(J587,2)&lt;=Scenario!$G$5,1,IF(ROUND(J587,2)&lt;=Scenario!$G$6,2,IF(ROUND(J587,2)&lt;=Scenario!$G$7,3,IF(ROUND(J587,2)&lt;=Scenario!$G$8,4,IF(ROUND(J587,2)&lt;=Scenario!$G$9,5,IF(ROUND(J587,2)&lt;=Scenario!$G$10,6,7))))))))</f>
        <v xml:space="preserve"> </v>
      </c>
      <c r="Z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81" t="e">
        <f t="shared" si="193"/>
        <v>#VALUE!</v>
      </c>
      <c r="AC587" s="78" t="e">
        <f t="shared" si="210"/>
        <v>#VALUE!</v>
      </c>
      <c r="AD587" s="79" t="e">
        <f t="shared" si="204"/>
        <v>#VALUE!</v>
      </c>
      <c r="AE587" s="73" t="str">
        <f t="shared" si="211"/>
        <v>missing data</v>
      </c>
      <c r="AF587" s="80" t="str">
        <f t="shared" si="203"/>
        <v>missing data</v>
      </c>
      <c r="AG587" s="81" t="e">
        <f t="shared" si="194"/>
        <v>#VALUE!</v>
      </c>
      <c r="AH587" s="81" t="e">
        <f t="shared" si="195"/>
        <v>#VALUE!</v>
      </c>
    </row>
    <row r="588" spans="1:34" x14ac:dyDescent="0.25">
      <c r="A588" s="114" t="s">
        <v>74</v>
      </c>
      <c r="B588" s="102"/>
      <c r="C588" s="103"/>
      <c r="D588" s="103"/>
      <c r="E588" s="104"/>
      <c r="F588" s="105"/>
      <c r="G588" s="106"/>
      <c r="H588" s="106"/>
      <c r="I588" s="106"/>
      <c r="J588" s="107"/>
      <c r="K588" s="108" t="str">
        <f t="shared" si="196"/>
        <v xml:space="preserve"> </v>
      </c>
      <c r="L588" s="109" t="str">
        <f t="shared" si="197"/>
        <v xml:space="preserve"> </v>
      </c>
      <c r="M588" s="109" t="str">
        <f t="shared" si="198"/>
        <v xml:space="preserve"> </v>
      </c>
      <c r="N588" s="109" t="str">
        <f t="shared" si="199"/>
        <v xml:space="preserve"> </v>
      </c>
      <c r="O588" s="110" t="str">
        <f t="shared" si="200"/>
        <v xml:space="preserve"> </v>
      </c>
      <c r="P588" s="110" t="str">
        <f t="shared" si="201"/>
        <v xml:space="preserve"> </v>
      </c>
      <c r="Q588" s="111" t="str">
        <f t="shared" si="202"/>
        <v xml:space="preserve"> </v>
      </c>
      <c r="R588" s="108" t="e">
        <f t="shared" si="205"/>
        <v>#VALUE!</v>
      </c>
      <c r="S588" s="112" t="e">
        <f t="shared" si="206"/>
        <v>#VALUE!</v>
      </c>
      <c r="T588" s="72" t="e">
        <f t="shared" si="207"/>
        <v>#VALUE!</v>
      </c>
      <c r="U588" s="73" t="str">
        <f t="shared" si="208"/>
        <v>donnée(s) manquante(s)</v>
      </c>
      <c r="V588" s="74" t="str">
        <f t="shared" si="209"/>
        <v>donnée(s) manquante(s)</v>
      </c>
      <c r="W588" s="75" t="str">
        <f t="shared" si="192"/>
        <v xml:space="preserve"> </v>
      </c>
      <c r="X588" s="75" t="str">
        <f>IF(ISBLANK(I588)," ",IF(I588&lt;=Scenario!$C$3,0,IF(I588&lt;=Scenario!$C$5,1,IF(I588&lt;=Scenario!$C$6,2,IF(I588&lt;=Scenario!$C$7,3,IF(I588&lt;=Scenario!$C$8,4,5))))))</f>
        <v xml:space="preserve"> </v>
      </c>
      <c r="Y588" s="75" t="str">
        <f>IF(ISBLANK(J588)," ",IF(ROUND(J588,2)&lt;=Scenario!$G$3,0,IF(ROUND(J588,2)&lt;=Scenario!$G$5,1,IF(ROUND(J588,2)&lt;=Scenario!$G$6,2,IF(ROUND(J588,2)&lt;=Scenario!$G$7,3,IF(ROUND(J588,2)&lt;=Scenario!$G$8,4,IF(ROUND(J588,2)&lt;=Scenario!$G$9,5,IF(ROUND(J588,2)&lt;=Scenario!$G$10,6,7))))))))</f>
        <v xml:space="preserve"> </v>
      </c>
      <c r="Z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81" t="e">
        <f t="shared" si="193"/>
        <v>#VALUE!</v>
      </c>
      <c r="AC588" s="78" t="e">
        <f t="shared" si="210"/>
        <v>#VALUE!</v>
      </c>
      <c r="AD588" s="79" t="e">
        <f t="shared" si="204"/>
        <v>#VALUE!</v>
      </c>
      <c r="AE588" s="73" t="str">
        <f t="shared" si="211"/>
        <v>missing data</v>
      </c>
      <c r="AF588" s="80" t="str">
        <f t="shared" si="203"/>
        <v>missing data</v>
      </c>
      <c r="AG588" s="81" t="e">
        <f t="shared" si="194"/>
        <v>#VALUE!</v>
      </c>
      <c r="AH588" s="81" t="e">
        <f t="shared" si="195"/>
        <v>#VALUE!</v>
      </c>
    </row>
    <row r="589" spans="1:34" x14ac:dyDescent="0.25">
      <c r="A589" s="114" t="s">
        <v>74</v>
      </c>
      <c r="B589" s="102"/>
      <c r="C589" s="103"/>
      <c r="D589" s="103"/>
      <c r="E589" s="104"/>
      <c r="F589" s="105"/>
      <c r="G589" s="106"/>
      <c r="H589" s="106"/>
      <c r="I589" s="106"/>
      <c r="J589" s="107"/>
      <c r="K589" s="108" t="str">
        <f t="shared" si="196"/>
        <v xml:space="preserve"> </v>
      </c>
      <c r="L589" s="109" t="str">
        <f t="shared" si="197"/>
        <v xml:space="preserve"> </v>
      </c>
      <c r="M589" s="109" t="str">
        <f t="shared" si="198"/>
        <v xml:space="preserve"> </v>
      </c>
      <c r="N589" s="109" t="str">
        <f t="shared" si="199"/>
        <v xml:space="preserve"> </v>
      </c>
      <c r="O589" s="110" t="str">
        <f t="shared" si="200"/>
        <v xml:space="preserve"> </v>
      </c>
      <c r="P589" s="110" t="str">
        <f t="shared" si="201"/>
        <v xml:space="preserve"> </v>
      </c>
      <c r="Q589" s="111" t="str">
        <f t="shared" si="202"/>
        <v xml:space="preserve"> </v>
      </c>
      <c r="R589" s="108" t="e">
        <f t="shared" si="205"/>
        <v>#VALUE!</v>
      </c>
      <c r="S589" s="112" t="e">
        <f t="shared" si="206"/>
        <v>#VALUE!</v>
      </c>
      <c r="T589" s="72" t="e">
        <f t="shared" si="207"/>
        <v>#VALUE!</v>
      </c>
      <c r="U589" s="73" t="str">
        <f t="shared" si="208"/>
        <v>donnée(s) manquante(s)</v>
      </c>
      <c r="V589" s="74" t="str">
        <f t="shared" si="209"/>
        <v>donnée(s) manquante(s)</v>
      </c>
      <c r="W589" s="75" t="str">
        <f t="shared" si="192"/>
        <v xml:space="preserve"> </v>
      </c>
      <c r="X589" s="75" t="str">
        <f>IF(ISBLANK(I589)," ",IF(I589&lt;=Scenario!$C$3,0,IF(I589&lt;=Scenario!$C$5,1,IF(I589&lt;=Scenario!$C$6,2,IF(I589&lt;=Scenario!$C$7,3,IF(I589&lt;=Scenario!$C$8,4,5))))))</f>
        <v xml:space="preserve"> </v>
      </c>
      <c r="Y589" s="75" t="str">
        <f>IF(ISBLANK(J589)," ",IF(ROUND(J589,2)&lt;=Scenario!$G$3,0,IF(ROUND(J589,2)&lt;=Scenario!$G$5,1,IF(ROUND(J589,2)&lt;=Scenario!$G$6,2,IF(ROUND(J589,2)&lt;=Scenario!$G$7,3,IF(ROUND(J589,2)&lt;=Scenario!$G$8,4,IF(ROUND(J589,2)&lt;=Scenario!$G$9,5,IF(ROUND(J589,2)&lt;=Scenario!$G$10,6,7))))))))</f>
        <v xml:space="preserve"> </v>
      </c>
      <c r="Z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81" t="e">
        <f t="shared" si="193"/>
        <v>#VALUE!</v>
      </c>
      <c r="AC589" s="78" t="e">
        <f t="shared" si="210"/>
        <v>#VALUE!</v>
      </c>
      <c r="AD589" s="79" t="e">
        <f t="shared" si="204"/>
        <v>#VALUE!</v>
      </c>
      <c r="AE589" s="73" t="str">
        <f t="shared" si="211"/>
        <v>missing data</v>
      </c>
      <c r="AF589" s="80" t="str">
        <f t="shared" si="203"/>
        <v>missing data</v>
      </c>
      <c r="AG589" s="81" t="e">
        <f t="shared" si="194"/>
        <v>#VALUE!</v>
      </c>
      <c r="AH589" s="81" t="e">
        <f t="shared" si="195"/>
        <v>#VALUE!</v>
      </c>
    </row>
    <row r="590" spans="1:34" x14ac:dyDescent="0.25">
      <c r="A590" s="114" t="s">
        <v>74</v>
      </c>
      <c r="B590" s="102"/>
      <c r="C590" s="103"/>
      <c r="D590" s="103"/>
      <c r="E590" s="104"/>
      <c r="F590" s="105"/>
      <c r="G590" s="106"/>
      <c r="H590" s="106"/>
      <c r="I590" s="106"/>
      <c r="J590" s="107"/>
      <c r="K590" s="108" t="str">
        <f t="shared" si="196"/>
        <v xml:space="preserve"> </v>
      </c>
      <c r="L590" s="109" t="str">
        <f t="shared" si="197"/>
        <v xml:space="preserve"> </v>
      </c>
      <c r="M590" s="109" t="str">
        <f t="shared" si="198"/>
        <v xml:space="preserve"> </v>
      </c>
      <c r="N590" s="109" t="str">
        <f t="shared" si="199"/>
        <v xml:space="preserve"> </v>
      </c>
      <c r="O590" s="110" t="str">
        <f t="shared" si="200"/>
        <v xml:space="preserve"> </v>
      </c>
      <c r="P590" s="110" t="str">
        <f t="shared" si="201"/>
        <v xml:space="preserve"> </v>
      </c>
      <c r="Q590" s="111" t="str">
        <f t="shared" si="202"/>
        <v xml:space="preserve"> </v>
      </c>
      <c r="R590" s="108" t="e">
        <f t="shared" si="205"/>
        <v>#VALUE!</v>
      </c>
      <c r="S590" s="112" t="e">
        <f t="shared" si="206"/>
        <v>#VALUE!</v>
      </c>
      <c r="T590" s="72" t="e">
        <f t="shared" si="207"/>
        <v>#VALUE!</v>
      </c>
      <c r="U590" s="73" t="str">
        <f t="shared" si="208"/>
        <v>donnée(s) manquante(s)</v>
      </c>
      <c r="V590" s="74" t="str">
        <f t="shared" si="209"/>
        <v>donnée(s) manquante(s)</v>
      </c>
      <c r="W590" s="75" t="str">
        <f t="shared" si="192"/>
        <v xml:space="preserve"> </v>
      </c>
      <c r="X590" s="75" t="str">
        <f>IF(ISBLANK(I590)," ",IF(I590&lt;=Scenario!$C$3,0,IF(I590&lt;=Scenario!$C$5,1,IF(I590&lt;=Scenario!$C$6,2,IF(I590&lt;=Scenario!$C$7,3,IF(I590&lt;=Scenario!$C$8,4,5))))))</f>
        <v xml:space="preserve"> </v>
      </c>
      <c r="Y590" s="75" t="str">
        <f>IF(ISBLANK(J590)," ",IF(ROUND(J590,2)&lt;=Scenario!$G$3,0,IF(ROUND(J590,2)&lt;=Scenario!$G$5,1,IF(ROUND(J590,2)&lt;=Scenario!$G$6,2,IF(ROUND(J590,2)&lt;=Scenario!$G$7,3,IF(ROUND(J590,2)&lt;=Scenario!$G$8,4,IF(ROUND(J590,2)&lt;=Scenario!$G$9,5,IF(ROUND(J590,2)&lt;=Scenario!$G$10,6,7))))))))</f>
        <v xml:space="preserve"> </v>
      </c>
      <c r="Z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81" t="e">
        <f t="shared" si="193"/>
        <v>#VALUE!</v>
      </c>
      <c r="AC590" s="78" t="e">
        <f t="shared" si="210"/>
        <v>#VALUE!</v>
      </c>
      <c r="AD590" s="79" t="e">
        <f t="shared" si="204"/>
        <v>#VALUE!</v>
      </c>
      <c r="AE590" s="73" t="str">
        <f t="shared" si="211"/>
        <v>missing data</v>
      </c>
      <c r="AF590" s="80" t="str">
        <f t="shared" si="203"/>
        <v>missing data</v>
      </c>
      <c r="AG590" s="81" t="e">
        <f t="shared" si="194"/>
        <v>#VALUE!</v>
      </c>
      <c r="AH590" s="81" t="e">
        <f t="shared" si="195"/>
        <v>#VALUE!</v>
      </c>
    </row>
    <row r="591" spans="1:34" x14ac:dyDescent="0.25">
      <c r="A591" s="114" t="s">
        <v>74</v>
      </c>
      <c r="B591" s="102"/>
      <c r="C591" s="103"/>
      <c r="D591" s="103"/>
      <c r="E591" s="104"/>
      <c r="F591" s="105"/>
      <c r="G591" s="106"/>
      <c r="H591" s="106"/>
      <c r="I591" s="106"/>
      <c r="J591" s="107"/>
      <c r="K591" s="108" t="str">
        <f t="shared" si="196"/>
        <v xml:space="preserve"> </v>
      </c>
      <c r="L591" s="109" t="str">
        <f t="shared" si="197"/>
        <v xml:space="preserve"> </v>
      </c>
      <c r="M591" s="109" t="str">
        <f t="shared" si="198"/>
        <v xml:space="preserve"> </v>
      </c>
      <c r="N591" s="109" t="str">
        <f t="shared" si="199"/>
        <v xml:space="preserve"> </v>
      </c>
      <c r="O591" s="110" t="str">
        <f t="shared" si="200"/>
        <v xml:space="preserve"> </v>
      </c>
      <c r="P591" s="110" t="str">
        <f t="shared" si="201"/>
        <v xml:space="preserve"> </v>
      </c>
      <c r="Q591" s="111" t="str">
        <f t="shared" si="202"/>
        <v xml:space="preserve"> </v>
      </c>
      <c r="R591" s="108" t="e">
        <f t="shared" si="205"/>
        <v>#VALUE!</v>
      </c>
      <c r="S591" s="112" t="e">
        <f t="shared" si="206"/>
        <v>#VALUE!</v>
      </c>
      <c r="T591" s="72" t="e">
        <f t="shared" si="207"/>
        <v>#VALUE!</v>
      </c>
      <c r="U591" s="73" t="str">
        <f t="shared" si="208"/>
        <v>donnée(s) manquante(s)</v>
      </c>
      <c r="V591" s="74" t="str">
        <f t="shared" si="209"/>
        <v>donnée(s) manquante(s)</v>
      </c>
      <c r="W591" s="75" t="str">
        <f t="shared" si="192"/>
        <v xml:space="preserve"> </v>
      </c>
      <c r="X591" s="75" t="str">
        <f>IF(ISBLANK(I591)," ",IF(I591&lt;=Scenario!$C$3,0,IF(I591&lt;=Scenario!$C$5,1,IF(I591&lt;=Scenario!$C$6,2,IF(I591&lt;=Scenario!$C$7,3,IF(I591&lt;=Scenario!$C$8,4,5))))))</f>
        <v xml:space="preserve"> </v>
      </c>
      <c r="Y591" s="75" t="str">
        <f>IF(ISBLANK(J591)," ",IF(ROUND(J591,2)&lt;=Scenario!$G$3,0,IF(ROUND(J591,2)&lt;=Scenario!$G$5,1,IF(ROUND(J591,2)&lt;=Scenario!$G$6,2,IF(ROUND(J591,2)&lt;=Scenario!$G$7,3,IF(ROUND(J591,2)&lt;=Scenario!$G$8,4,IF(ROUND(J591,2)&lt;=Scenario!$G$9,5,IF(ROUND(J591,2)&lt;=Scenario!$G$10,6,7))))))))</f>
        <v xml:space="preserve"> </v>
      </c>
      <c r="Z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81" t="e">
        <f t="shared" si="193"/>
        <v>#VALUE!</v>
      </c>
      <c r="AC591" s="78" t="e">
        <f t="shared" si="210"/>
        <v>#VALUE!</v>
      </c>
      <c r="AD591" s="79" t="e">
        <f t="shared" si="204"/>
        <v>#VALUE!</v>
      </c>
      <c r="AE591" s="73" t="str">
        <f t="shared" si="211"/>
        <v>missing data</v>
      </c>
      <c r="AF591" s="80" t="str">
        <f t="shared" si="203"/>
        <v>missing data</v>
      </c>
      <c r="AG591" s="81" t="e">
        <f t="shared" si="194"/>
        <v>#VALUE!</v>
      </c>
      <c r="AH591" s="81" t="e">
        <f t="shared" si="195"/>
        <v>#VALUE!</v>
      </c>
    </row>
    <row r="592" spans="1:34" x14ac:dyDescent="0.25">
      <c r="A592" s="114" t="s">
        <v>74</v>
      </c>
      <c r="B592" s="102"/>
      <c r="C592" s="103"/>
      <c r="D592" s="103"/>
      <c r="E592" s="104"/>
      <c r="F592" s="105"/>
      <c r="G592" s="106"/>
      <c r="H592" s="106"/>
      <c r="I592" s="106"/>
      <c r="J592" s="107"/>
      <c r="K592" s="108" t="str">
        <f t="shared" si="196"/>
        <v xml:space="preserve"> </v>
      </c>
      <c r="L592" s="109" t="str">
        <f t="shared" si="197"/>
        <v xml:space="preserve"> </v>
      </c>
      <c r="M592" s="109" t="str">
        <f t="shared" si="198"/>
        <v xml:space="preserve"> </v>
      </c>
      <c r="N592" s="109" t="str">
        <f t="shared" si="199"/>
        <v xml:space="preserve"> </v>
      </c>
      <c r="O592" s="110" t="str">
        <f t="shared" si="200"/>
        <v xml:space="preserve"> </v>
      </c>
      <c r="P592" s="110" t="str">
        <f t="shared" si="201"/>
        <v xml:space="preserve"> </v>
      </c>
      <c r="Q592" s="111" t="str">
        <f t="shared" si="202"/>
        <v xml:space="preserve"> </v>
      </c>
      <c r="R592" s="108" t="e">
        <f t="shared" si="205"/>
        <v>#VALUE!</v>
      </c>
      <c r="S592" s="112" t="e">
        <f t="shared" si="206"/>
        <v>#VALUE!</v>
      </c>
      <c r="T592" s="72" t="e">
        <f t="shared" si="207"/>
        <v>#VALUE!</v>
      </c>
      <c r="U592" s="73" t="str">
        <f t="shared" si="208"/>
        <v>donnée(s) manquante(s)</v>
      </c>
      <c r="V592" s="74" t="str">
        <f t="shared" si="209"/>
        <v>donnée(s) manquante(s)</v>
      </c>
      <c r="W592" s="75" t="str">
        <f t="shared" si="192"/>
        <v xml:space="preserve"> </v>
      </c>
      <c r="X592" s="75" t="str">
        <f>IF(ISBLANK(I592)," ",IF(I592&lt;=Scenario!$C$3,0,IF(I592&lt;=Scenario!$C$5,1,IF(I592&lt;=Scenario!$C$6,2,IF(I592&lt;=Scenario!$C$7,3,IF(I592&lt;=Scenario!$C$8,4,5))))))</f>
        <v xml:space="preserve"> </v>
      </c>
      <c r="Y592" s="75" t="str">
        <f>IF(ISBLANK(J592)," ",IF(ROUND(J592,2)&lt;=Scenario!$G$3,0,IF(ROUND(J592,2)&lt;=Scenario!$G$5,1,IF(ROUND(J592,2)&lt;=Scenario!$G$6,2,IF(ROUND(J592,2)&lt;=Scenario!$G$7,3,IF(ROUND(J592,2)&lt;=Scenario!$G$8,4,IF(ROUND(J592,2)&lt;=Scenario!$G$9,5,IF(ROUND(J592,2)&lt;=Scenario!$G$10,6,7))))))))</f>
        <v xml:space="preserve"> </v>
      </c>
      <c r="Z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81" t="e">
        <f t="shared" si="193"/>
        <v>#VALUE!</v>
      </c>
      <c r="AC592" s="78" t="e">
        <f t="shared" si="210"/>
        <v>#VALUE!</v>
      </c>
      <c r="AD592" s="79" t="e">
        <f t="shared" si="204"/>
        <v>#VALUE!</v>
      </c>
      <c r="AE592" s="73" t="str">
        <f t="shared" si="211"/>
        <v>missing data</v>
      </c>
      <c r="AF592" s="80" t="str">
        <f t="shared" si="203"/>
        <v>missing data</v>
      </c>
      <c r="AG592" s="81" t="e">
        <f t="shared" si="194"/>
        <v>#VALUE!</v>
      </c>
      <c r="AH592" s="81" t="e">
        <f t="shared" si="195"/>
        <v>#VALUE!</v>
      </c>
    </row>
    <row r="593" spans="1:34" x14ac:dyDescent="0.25">
      <c r="A593" s="114" t="s">
        <v>74</v>
      </c>
      <c r="B593" s="102"/>
      <c r="C593" s="103"/>
      <c r="D593" s="103"/>
      <c r="E593" s="104"/>
      <c r="F593" s="105"/>
      <c r="G593" s="106"/>
      <c r="H593" s="106"/>
      <c r="I593" s="106"/>
      <c r="J593" s="107"/>
      <c r="K593" s="108" t="str">
        <f t="shared" si="196"/>
        <v xml:space="preserve"> </v>
      </c>
      <c r="L593" s="109" t="str">
        <f t="shared" si="197"/>
        <v xml:space="preserve"> </v>
      </c>
      <c r="M593" s="109" t="str">
        <f t="shared" si="198"/>
        <v xml:space="preserve"> </v>
      </c>
      <c r="N593" s="109" t="str">
        <f t="shared" si="199"/>
        <v xml:space="preserve"> </v>
      </c>
      <c r="O593" s="110" t="str">
        <f t="shared" si="200"/>
        <v xml:space="preserve"> </v>
      </c>
      <c r="P593" s="110" t="str">
        <f t="shared" si="201"/>
        <v xml:space="preserve"> </v>
      </c>
      <c r="Q593" s="111" t="str">
        <f t="shared" si="202"/>
        <v xml:space="preserve"> </v>
      </c>
      <c r="R593" s="108" t="e">
        <f t="shared" si="205"/>
        <v>#VALUE!</v>
      </c>
      <c r="S593" s="112" t="e">
        <f t="shared" si="206"/>
        <v>#VALUE!</v>
      </c>
      <c r="T593" s="72" t="e">
        <f t="shared" si="207"/>
        <v>#VALUE!</v>
      </c>
      <c r="U593" s="73" t="str">
        <f t="shared" si="208"/>
        <v>donnée(s) manquante(s)</v>
      </c>
      <c r="V593" s="74" t="str">
        <f t="shared" si="209"/>
        <v>donnée(s) manquante(s)</v>
      </c>
      <c r="W593" s="75" t="str">
        <f t="shared" si="192"/>
        <v xml:space="preserve"> </v>
      </c>
      <c r="X593" s="75" t="str">
        <f>IF(ISBLANK(I593)," ",IF(I593&lt;=Scenario!$C$3,0,IF(I593&lt;=Scenario!$C$5,1,IF(I593&lt;=Scenario!$C$6,2,IF(I593&lt;=Scenario!$C$7,3,IF(I593&lt;=Scenario!$C$8,4,5))))))</f>
        <v xml:space="preserve"> </v>
      </c>
      <c r="Y593" s="75" t="str">
        <f>IF(ISBLANK(J593)," ",IF(ROUND(J593,2)&lt;=Scenario!$G$3,0,IF(ROUND(J593,2)&lt;=Scenario!$G$5,1,IF(ROUND(J593,2)&lt;=Scenario!$G$6,2,IF(ROUND(J593,2)&lt;=Scenario!$G$7,3,IF(ROUND(J593,2)&lt;=Scenario!$G$8,4,IF(ROUND(J593,2)&lt;=Scenario!$G$9,5,IF(ROUND(J593,2)&lt;=Scenario!$G$10,6,7))))))))</f>
        <v xml:space="preserve"> </v>
      </c>
      <c r="Z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81" t="e">
        <f t="shared" si="193"/>
        <v>#VALUE!</v>
      </c>
      <c r="AC593" s="78" t="e">
        <f t="shared" si="210"/>
        <v>#VALUE!</v>
      </c>
      <c r="AD593" s="79" t="e">
        <f t="shared" si="204"/>
        <v>#VALUE!</v>
      </c>
      <c r="AE593" s="73" t="str">
        <f t="shared" si="211"/>
        <v>missing data</v>
      </c>
      <c r="AF593" s="80" t="str">
        <f t="shared" si="203"/>
        <v>missing data</v>
      </c>
      <c r="AG593" s="81" t="e">
        <f t="shared" si="194"/>
        <v>#VALUE!</v>
      </c>
      <c r="AH593" s="81" t="e">
        <f t="shared" si="195"/>
        <v>#VALUE!</v>
      </c>
    </row>
    <row r="594" spans="1:34" x14ac:dyDescent="0.25">
      <c r="A594" s="114" t="s">
        <v>74</v>
      </c>
      <c r="B594" s="102"/>
      <c r="C594" s="103"/>
      <c r="D594" s="103"/>
      <c r="E594" s="104"/>
      <c r="F594" s="105"/>
      <c r="G594" s="106"/>
      <c r="H594" s="106"/>
      <c r="I594" s="106"/>
      <c r="J594" s="107"/>
      <c r="K594" s="108" t="str">
        <f t="shared" si="196"/>
        <v xml:space="preserve"> </v>
      </c>
      <c r="L594" s="109" t="str">
        <f t="shared" si="197"/>
        <v xml:space="preserve"> </v>
      </c>
      <c r="M594" s="109" t="str">
        <f t="shared" si="198"/>
        <v xml:space="preserve"> </v>
      </c>
      <c r="N594" s="109" t="str">
        <f t="shared" si="199"/>
        <v xml:space="preserve"> </v>
      </c>
      <c r="O594" s="110" t="str">
        <f t="shared" si="200"/>
        <v xml:space="preserve"> </v>
      </c>
      <c r="P594" s="110" t="str">
        <f t="shared" si="201"/>
        <v xml:space="preserve"> </v>
      </c>
      <c r="Q594" s="111" t="str">
        <f t="shared" si="202"/>
        <v xml:space="preserve"> </v>
      </c>
      <c r="R594" s="108" t="e">
        <f t="shared" si="205"/>
        <v>#VALUE!</v>
      </c>
      <c r="S594" s="112" t="e">
        <f t="shared" si="206"/>
        <v>#VALUE!</v>
      </c>
      <c r="T594" s="72" t="e">
        <f t="shared" si="207"/>
        <v>#VALUE!</v>
      </c>
      <c r="U594" s="73" t="str">
        <f t="shared" si="208"/>
        <v>donnée(s) manquante(s)</v>
      </c>
      <c r="V594" s="74" t="str">
        <f t="shared" si="209"/>
        <v>donnée(s) manquante(s)</v>
      </c>
      <c r="W594" s="75" t="str">
        <f t="shared" si="192"/>
        <v xml:space="preserve"> </v>
      </c>
      <c r="X594" s="75" t="str">
        <f>IF(ISBLANK(I594)," ",IF(I594&lt;=Scenario!$C$3,0,IF(I594&lt;=Scenario!$C$5,1,IF(I594&lt;=Scenario!$C$6,2,IF(I594&lt;=Scenario!$C$7,3,IF(I594&lt;=Scenario!$C$8,4,5))))))</f>
        <v xml:space="preserve"> </v>
      </c>
      <c r="Y594" s="75" t="str">
        <f>IF(ISBLANK(J594)," ",IF(ROUND(J594,2)&lt;=Scenario!$G$3,0,IF(ROUND(J594,2)&lt;=Scenario!$G$5,1,IF(ROUND(J594,2)&lt;=Scenario!$G$6,2,IF(ROUND(J594,2)&lt;=Scenario!$G$7,3,IF(ROUND(J594,2)&lt;=Scenario!$G$8,4,IF(ROUND(J594,2)&lt;=Scenario!$G$9,5,IF(ROUND(J594,2)&lt;=Scenario!$G$10,6,7))))))))</f>
        <v xml:space="preserve"> </v>
      </c>
      <c r="Z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81" t="e">
        <f t="shared" si="193"/>
        <v>#VALUE!</v>
      </c>
      <c r="AC594" s="78" t="e">
        <f t="shared" si="210"/>
        <v>#VALUE!</v>
      </c>
      <c r="AD594" s="79" t="e">
        <f t="shared" si="204"/>
        <v>#VALUE!</v>
      </c>
      <c r="AE594" s="73" t="str">
        <f t="shared" si="211"/>
        <v>missing data</v>
      </c>
      <c r="AF594" s="80" t="str">
        <f t="shared" si="203"/>
        <v>missing data</v>
      </c>
      <c r="AG594" s="81" t="e">
        <f t="shared" si="194"/>
        <v>#VALUE!</v>
      </c>
      <c r="AH594" s="81" t="e">
        <f t="shared" si="195"/>
        <v>#VALUE!</v>
      </c>
    </row>
    <row r="595" spans="1:34" x14ac:dyDescent="0.25">
      <c r="A595" s="114" t="s">
        <v>74</v>
      </c>
      <c r="B595" s="102"/>
      <c r="C595" s="103"/>
      <c r="D595" s="103"/>
      <c r="E595" s="104"/>
      <c r="F595" s="105"/>
      <c r="G595" s="106"/>
      <c r="H595" s="106"/>
      <c r="I595" s="106"/>
      <c r="J595" s="107"/>
      <c r="K595" s="108" t="str">
        <f t="shared" si="196"/>
        <v xml:space="preserve"> </v>
      </c>
      <c r="L595" s="109" t="str">
        <f t="shared" si="197"/>
        <v xml:space="preserve"> </v>
      </c>
      <c r="M595" s="109" t="str">
        <f t="shared" si="198"/>
        <v xml:space="preserve"> </v>
      </c>
      <c r="N595" s="109" t="str">
        <f t="shared" si="199"/>
        <v xml:space="preserve"> </v>
      </c>
      <c r="O595" s="110" t="str">
        <f t="shared" si="200"/>
        <v xml:space="preserve"> </v>
      </c>
      <c r="P595" s="110" t="str">
        <f t="shared" si="201"/>
        <v xml:space="preserve"> </v>
      </c>
      <c r="Q595" s="111" t="str">
        <f t="shared" si="202"/>
        <v xml:space="preserve"> </v>
      </c>
      <c r="R595" s="108" t="e">
        <f t="shared" si="205"/>
        <v>#VALUE!</v>
      </c>
      <c r="S595" s="112" t="e">
        <f t="shared" si="206"/>
        <v>#VALUE!</v>
      </c>
      <c r="T595" s="72" t="e">
        <f t="shared" si="207"/>
        <v>#VALUE!</v>
      </c>
      <c r="U595" s="73" t="str">
        <f t="shared" si="208"/>
        <v>donnée(s) manquante(s)</v>
      </c>
      <c r="V595" s="74" t="str">
        <f t="shared" si="209"/>
        <v>donnée(s) manquante(s)</v>
      </c>
      <c r="W595" s="75" t="str">
        <f t="shared" si="192"/>
        <v xml:space="preserve"> </v>
      </c>
      <c r="X595" s="75" t="str">
        <f>IF(ISBLANK(I595)," ",IF(I595&lt;=Scenario!$C$3,0,IF(I595&lt;=Scenario!$C$5,1,IF(I595&lt;=Scenario!$C$6,2,IF(I595&lt;=Scenario!$C$7,3,IF(I595&lt;=Scenario!$C$8,4,5))))))</f>
        <v xml:space="preserve"> </v>
      </c>
      <c r="Y595" s="75" t="str">
        <f>IF(ISBLANK(J595)," ",IF(ROUND(J595,2)&lt;=Scenario!$G$3,0,IF(ROUND(J595,2)&lt;=Scenario!$G$5,1,IF(ROUND(J595,2)&lt;=Scenario!$G$6,2,IF(ROUND(J595,2)&lt;=Scenario!$G$7,3,IF(ROUND(J595,2)&lt;=Scenario!$G$8,4,IF(ROUND(J595,2)&lt;=Scenario!$G$9,5,IF(ROUND(J595,2)&lt;=Scenario!$G$10,6,7))))))))</f>
        <v xml:space="preserve"> </v>
      </c>
      <c r="Z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81" t="e">
        <f t="shared" si="193"/>
        <v>#VALUE!</v>
      </c>
      <c r="AC595" s="78" t="e">
        <f t="shared" si="210"/>
        <v>#VALUE!</v>
      </c>
      <c r="AD595" s="79" t="e">
        <f t="shared" si="204"/>
        <v>#VALUE!</v>
      </c>
      <c r="AE595" s="73" t="str">
        <f t="shared" si="211"/>
        <v>missing data</v>
      </c>
      <c r="AF595" s="80" t="str">
        <f t="shared" si="203"/>
        <v>missing data</v>
      </c>
      <c r="AG595" s="81" t="e">
        <f t="shared" si="194"/>
        <v>#VALUE!</v>
      </c>
      <c r="AH595" s="81" t="e">
        <f t="shared" si="195"/>
        <v>#VALUE!</v>
      </c>
    </row>
    <row r="596" spans="1:34" x14ac:dyDescent="0.25">
      <c r="A596" s="114" t="s">
        <v>74</v>
      </c>
      <c r="B596" s="102"/>
      <c r="C596" s="103"/>
      <c r="D596" s="103"/>
      <c r="E596" s="104"/>
      <c r="F596" s="105"/>
      <c r="G596" s="106"/>
      <c r="H596" s="106"/>
      <c r="I596" s="106"/>
      <c r="J596" s="107"/>
      <c r="K596" s="108" t="str">
        <f t="shared" si="196"/>
        <v xml:space="preserve"> </v>
      </c>
      <c r="L596" s="109" t="str">
        <f t="shared" si="197"/>
        <v xml:space="preserve"> </v>
      </c>
      <c r="M596" s="109" t="str">
        <f t="shared" si="198"/>
        <v xml:space="preserve"> </v>
      </c>
      <c r="N596" s="109" t="str">
        <f t="shared" si="199"/>
        <v xml:space="preserve"> </v>
      </c>
      <c r="O596" s="110" t="str">
        <f t="shared" si="200"/>
        <v xml:space="preserve"> </v>
      </c>
      <c r="P596" s="110" t="str">
        <f t="shared" si="201"/>
        <v xml:space="preserve"> </v>
      </c>
      <c r="Q596" s="111" t="str">
        <f t="shared" si="202"/>
        <v xml:space="preserve"> </v>
      </c>
      <c r="R596" s="108" t="e">
        <f t="shared" si="205"/>
        <v>#VALUE!</v>
      </c>
      <c r="S596" s="112" t="e">
        <f t="shared" si="206"/>
        <v>#VALUE!</v>
      </c>
      <c r="T596" s="72" t="e">
        <f t="shared" si="207"/>
        <v>#VALUE!</v>
      </c>
      <c r="U596" s="73" t="str">
        <f t="shared" si="208"/>
        <v>donnée(s) manquante(s)</v>
      </c>
      <c r="V596" s="74" t="str">
        <f t="shared" si="209"/>
        <v>donnée(s) manquante(s)</v>
      </c>
      <c r="W596" s="75" t="str">
        <f t="shared" si="192"/>
        <v xml:space="preserve"> </v>
      </c>
      <c r="X596" s="75" t="str">
        <f>IF(ISBLANK(I596)," ",IF(I596&lt;=Scenario!$C$3,0,IF(I596&lt;=Scenario!$C$5,1,IF(I596&lt;=Scenario!$C$6,2,IF(I596&lt;=Scenario!$C$7,3,IF(I596&lt;=Scenario!$C$8,4,5))))))</f>
        <v xml:space="preserve"> </v>
      </c>
      <c r="Y596" s="75" t="str">
        <f>IF(ISBLANK(J596)," ",IF(ROUND(J596,2)&lt;=Scenario!$G$3,0,IF(ROUND(J596,2)&lt;=Scenario!$G$5,1,IF(ROUND(J596,2)&lt;=Scenario!$G$6,2,IF(ROUND(J596,2)&lt;=Scenario!$G$7,3,IF(ROUND(J596,2)&lt;=Scenario!$G$8,4,IF(ROUND(J596,2)&lt;=Scenario!$G$9,5,IF(ROUND(J596,2)&lt;=Scenario!$G$10,6,7))))))))</f>
        <v xml:space="preserve"> </v>
      </c>
      <c r="Z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81" t="e">
        <f t="shared" si="193"/>
        <v>#VALUE!</v>
      </c>
      <c r="AC596" s="78" t="e">
        <f t="shared" si="210"/>
        <v>#VALUE!</v>
      </c>
      <c r="AD596" s="79" t="e">
        <f t="shared" si="204"/>
        <v>#VALUE!</v>
      </c>
      <c r="AE596" s="73" t="str">
        <f t="shared" si="211"/>
        <v>missing data</v>
      </c>
      <c r="AF596" s="80" t="str">
        <f t="shared" si="203"/>
        <v>missing data</v>
      </c>
      <c r="AG596" s="81" t="e">
        <f t="shared" si="194"/>
        <v>#VALUE!</v>
      </c>
      <c r="AH596" s="81" t="e">
        <f t="shared" si="195"/>
        <v>#VALUE!</v>
      </c>
    </row>
    <row r="597" spans="1:34" x14ac:dyDescent="0.25">
      <c r="A597" s="114" t="s">
        <v>74</v>
      </c>
      <c r="B597" s="102"/>
      <c r="C597" s="103"/>
      <c r="D597" s="103"/>
      <c r="E597" s="104"/>
      <c r="F597" s="105"/>
      <c r="G597" s="106"/>
      <c r="H597" s="106"/>
      <c r="I597" s="106"/>
      <c r="J597" s="107"/>
      <c r="K597" s="108" t="str">
        <f t="shared" si="196"/>
        <v xml:space="preserve"> </v>
      </c>
      <c r="L597" s="109" t="str">
        <f t="shared" si="197"/>
        <v xml:space="preserve"> </v>
      </c>
      <c r="M597" s="109" t="str">
        <f t="shared" si="198"/>
        <v xml:space="preserve"> </v>
      </c>
      <c r="N597" s="109" t="str">
        <f t="shared" si="199"/>
        <v xml:space="preserve"> </v>
      </c>
      <c r="O597" s="110" t="str">
        <f t="shared" si="200"/>
        <v xml:space="preserve"> </v>
      </c>
      <c r="P597" s="110" t="str">
        <f t="shared" si="201"/>
        <v xml:space="preserve"> </v>
      </c>
      <c r="Q597" s="111" t="str">
        <f t="shared" si="202"/>
        <v xml:space="preserve"> </v>
      </c>
      <c r="R597" s="108" t="e">
        <f t="shared" si="205"/>
        <v>#VALUE!</v>
      </c>
      <c r="S597" s="112" t="e">
        <f t="shared" si="206"/>
        <v>#VALUE!</v>
      </c>
      <c r="T597" s="72" t="e">
        <f t="shared" si="207"/>
        <v>#VALUE!</v>
      </c>
      <c r="U597" s="73" t="str">
        <f t="shared" si="208"/>
        <v>donnée(s) manquante(s)</v>
      </c>
      <c r="V597" s="74" t="str">
        <f t="shared" si="209"/>
        <v>donnée(s) manquante(s)</v>
      </c>
      <c r="W597" s="75" t="str">
        <f t="shared" si="192"/>
        <v xml:space="preserve"> </v>
      </c>
      <c r="X597" s="75" t="str">
        <f>IF(ISBLANK(I597)," ",IF(I597&lt;=Scenario!$C$3,0,IF(I597&lt;=Scenario!$C$5,1,IF(I597&lt;=Scenario!$C$6,2,IF(I597&lt;=Scenario!$C$7,3,IF(I597&lt;=Scenario!$C$8,4,5))))))</f>
        <v xml:space="preserve"> </v>
      </c>
      <c r="Y597" s="75" t="str">
        <f>IF(ISBLANK(J597)," ",IF(ROUND(J597,2)&lt;=Scenario!$G$3,0,IF(ROUND(J597,2)&lt;=Scenario!$G$5,1,IF(ROUND(J597,2)&lt;=Scenario!$G$6,2,IF(ROUND(J597,2)&lt;=Scenario!$G$7,3,IF(ROUND(J597,2)&lt;=Scenario!$G$8,4,IF(ROUND(J597,2)&lt;=Scenario!$G$9,5,IF(ROUND(J597,2)&lt;=Scenario!$G$10,6,7))))))))</f>
        <v xml:space="preserve"> </v>
      </c>
      <c r="Z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81" t="e">
        <f t="shared" si="193"/>
        <v>#VALUE!</v>
      </c>
      <c r="AC597" s="78" t="e">
        <f t="shared" si="210"/>
        <v>#VALUE!</v>
      </c>
      <c r="AD597" s="79" t="e">
        <f t="shared" si="204"/>
        <v>#VALUE!</v>
      </c>
      <c r="AE597" s="73" t="str">
        <f t="shared" si="211"/>
        <v>missing data</v>
      </c>
      <c r="AF597" s="80" t="str">
        <f t="shared" si="203"/>
        <v>missing data</v>
      </c>
      <c r="AG597" s="81" t="e">
        <f t="shared" si="194"/>
        <v>#VALUE!</v>
      </c>
      <c r="AH597" s="81" t="e">
        <f t="shared" si="195"/>
        <v>#VALUE!</v>
      </c>
    </row>
    <row r="598" spans="1:34" x14ac:dyDescent="0.25">
      <c r="A598" s="114" t="s">
        <v>74</v>
      </c>
      <c r="B598" s="102"/>
      <c r="C598" s="103"/>
      <c r="D598" s="103"/>
      <c r="E598" s="104"/>
      <c r="F598" s="105"/>
      <c r="G598" s="106"/>
      <c r="H598" s="106"/>
      <c r="I598" s="106"/>
      <c r="J598" s="107"/>
      <c r="K598" s="108" t="str">
        <f t="shared" si="196"/>
        <v xml:space="preserve"> </v>
      </c>
      <c r="L598" s="109" t="str">
        <f t="shared" si="197"/>
        <v xml:space="preserve"> </v>
      </c>
      <c r="M598" s="109" t="str">
        <f t="shared" si="198"/>
        <v xml:space="preserve"> </v>
      </c>
      <c r="N598" s="109" t="str">
        <f t="shared" si="199"/>
        <v xml:space="preserve"> </v>
      </c>
      <c r="O598" s="110" t="str">
        <f t="shared" si="200"/>
        <v xml:space="preserve"> </v>
      </c>
      <c r="P598" s="110" t="str">
        <f t="shared" si="201"/>
        <v xml:space="preserve"> </v>
      </c>
      <c r="Q598" s="111" t="str">
        <f t="shared" si="202"/>
        <v xml:space="preserve"> </v>
      </c>
      <c r="R598" s="108" t="e">
        <f t="shared" si="205"/>
        <v>#VALUE!</v>
      </c>
      <c r="S598" s="112" t="e">
        <f t="shared" si="206"/>
        <v>#VALUE!</v>
      </c>
      <c r="T598" s="72" t="e">
        <f t="shared" si="207"/>
        <v>#VALUE!</v>
      </c>
      <c r="U598" s="73" t="str">
        <f t="shared" si="208"/>
        <v>donnée(s) manquante(s)</v>
      </c>
      <c r="V598" s="74" t="str">
        <f t="shared" si="209"/>
        <v>donnée(s) manquante(s)</v>
      </c>
      <c r="W598" s="75" t="str">
        <f t="shared" si="192"/>
        <v xml:space="preserve"> </v>
      </c>
      <c r="X598" s="75" t="str">
        <f>IF(ISBLANK(I598)," ",IF(I598&lt;=Scenario!$C$3,0,IF(I598&lt;=Scenario!$C$5,1,IF(I598&lt;=Scenario!$C$6,2,IF(I598&lt;=Scenario!$C$7,3,IF(I598&lt;=Scenario!$C$8,4,5))))))</f>
        <v xml:space="preserve"> </v>
      </c>
      <c r="Y598" s="75" t="str">
        <f>IF(ISBLANK(J598)," ",IF(ROUND(J598,2)&lt;=Scenario!$G$3,0,IF(ROUND(J598,2)&lt;=Scenario!$G$5,1,IF(ROUND(J598,2)&lt;=Scenario!$G$6,2,IF(ROUND(J598,2)&lt;=Scenario!$G$7,3,IF(ROUND(J598,2)&lt;=Scenario!$G$8,4,IF(ROUND(J598,2)&lt;=Scenario!$G$9,5,IF(ROUND(J598,2)&lt;=Scenario!$G$10,6,7))))))))</f>
        <v xml:space="preserve"> </v>
      </c>
      <c r="Z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81" t="e">
        <f t="shared" si="193"/>
        <v>#VALUE!</v>
      </c>
      <c r="AC598" s="78" t="e">
        <f t="shared" si="210"/>
        <v>#VALUE!</v>
      </c>
      <c r="AD598" s="79" t="e">
        <f t="shared" si="204"/>
        <v>#VALUE!</v>
      </c>
      <c r="AE598" s="73" t="str">
        <f t="shared" si="211"/>
        <v>missing data</v>
      </c>
      <c r="AF598" s="80" t="str">
        <f t="shared" si="203"/>
        <v>missing data</v>
      </c>
      <c r="AG598" s="81" t="e">
        <f t="shared" si="194"/>
        <v>#VALUE!</v>
      </c>
      <c r="AH598" s="81" t="e">
        <f t="shared" si="195"/>
        <v>#VALUE!</v>
      </c>
    </row>
    <row r="599" spans="1:34" x14ac:dyDescent="0.25">
      <c r="A599" s="114" t="s">
        <v>74</v>
      </c>
      <c r="B599" s="102"/>
      <c r="C599" s="103"/>
      <c r="D599" s="103"/>
      <c r="E599" s="104"/>
      <c r="F599" s="105"/>
      <c r="G599" s="106"/>
      <c r="H599" s="106"/>
      <c r="I599" s="106"/>
      <c r="J599" s="107"/>
      <c r="K599" s="108" t="str">
        <f t="shared" si="196"/>
        <v xml:space="preserve"> </v>
      </c>
      <c r="L599" s="109" t="str">
        <f t="shared" si="197"/>
        <v xml:space="preserve"> </v>
      </c>
      <c r="M599" s="109" t="str">
        <f t="shared" si="198"/>
        <v xml:space="preserve"> </v>
      </c>
      <c r="N599" s="109" t="str">
        <f t="shared" si="199"/>
        <v xml:space="preserve"> </v>
      </c>
      <c r="O599" s="110" t="str">
        <f t="shared" si="200"/>
        <v xml:space="preserve"> </v>
      </c>
      <c r="P599" s="110" t="str">
        <f t="shared" si="201"/>
        <v xml:space="preserve"> </v>
      </c>
      <c r="Q599" s="111" t="str">
        <f t="shared" si="202"/>
        <v xml:space="preserve"> </v>
      </c>
      <c r="R599" s="108" t="e">
        <f t="shared" si="205"/>
        <v>#VALUE!</v>
      </c>
      <c r="S599" s="112" t="e">
        <f t="shared" si="206"/>
        <v>#VALUE!</v>
      </c>
      <c r="T599" s="72" t="e">
        <f t="shared" si="207"/>
        <v>#VALUE!</v>
      </c>
      <c r="U599" s="73" t="str">
        <f t="shared" si="208"/>
        <v>donnée(s) manquante(s)</v>
      </c>
      <c r="V599" s="74" t="str">
        <f t="shared" si="209"/>
        <v>donnée(s) manquante(s)</v>
      </c>
      <c r="W599" s="75" t="str">
        <f t="shared" si="192"/>
        <v xml:space="preserve"> </v>
      </c>
      <c r="X599" s="75" t="str">
        <f>IF(ISBLANK(I599)," ",IF(I599&lt;=Scenario!$C$3,0,IF(I599&lt;=Scenario!$C$5,1,IF(I599&lt;=Scenario!$C$6,2,IF(I599&lt;=Scenario!$C$7,3,IF(I599&lt;=Scenario!$C$8,4,5))))))</f>
        <v xml:space="preserve"> </v>
      </c>
      <c r="Y599" s="75" t="str">
        <f>IF(ISBLANK(J599)," ",IF(ROUND(J599,2)&lt;=Scenario!$G$3,0,IF(ROUND(J599,2)&lt;=Scenario!$G$5,1,IF(ROUND(J599,2)&lt;=Scenario!$G$6,2,IF(ROUND(J599,2)&lt;=Scenario!$G$7,3,IF(ROUND(J599,2)&lt;=Scenario!$G$8,4,IF(ROUND(J599,2)&lt;=Scenario!$G$9,5,IF(ROUND(J599,2)&lt;=Scenario!$G$10,6,7))))))))</f>
        <v xml:space="preserve"> </v>
      </c>
      <c r="Z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81" t="e">
        <f t="shared" si="193"/>
        <v>#VALUE!</v>
      </c>
      <c r="AC599" s="78" t="e">
        <f t="shared" si="210"/>
        <v>#VALUE!</v>
      </c>
      <c r="AD599" s="79" t="e">
        <f t="shared" si="204"/>
        <v>#VALUE!</v>
      </c>
      <c r="AE599" s="73" t="str">
        <f t="shared" si="211"/>
        <v>missing data</v>
      </c>
      <c r="AF599" s="80" t="str">
        <f t="shared" si="203"/>
        <v>missing data</v>
      </c>
      <c r="AG599" s="81" t="e">
        <f t="shared" si="194"/>
        <v>#VALUE!</v>
      </c>
      <c r="AH599" s="81" t="e">
        <f t="shared" si="195"/>
        <v>#VALUE!</v>
      </c>
    </row>
    <row r="600" spans="1:34" x14ac:dyDescent="0.25">
      <c r="A600" s="114" t="s">
        <v>74</v>
      </c>
      <c r="B600" s="102"/>
      <c r="C600" s="103"/>
      <c r="D600" s="103"/>
      <c r="E600" s="104"/>
      <c r="F600" s="105"/>
      <c r="G600" s="106"/>
      <c r="H600" s="106"/>
      <c r="I600" s="106"/>
      <c r="J600" s="107"/>
      <c r="K600" s="108" t="str">
        <f t="shared" si="196"/>
        <v xml:space="preserve"> </v>
      </c>
      <c r="L600" s="109" t="str">
        <f t="shared" si="197"/>
        <v xml:space="preserve"> </v>
      </c>
      <c r="M600" s="109" t="str">
        <f t="shared" si="198"/>
        <v xml:space="preserve"> </v>
      </c>
      <c r="N600" s="109" t="str">
        <f t="shared" si="199"/>
        <v xml:space="preserve"> </v>
      </c>
      <c r="O600" s="110" t="str">
        <f t="shared" si="200"/>
        <v xml:space="preserve"> </v>
      </c>
      <c r="P600" s="110" t="str">
        <f t="shared" si="201"/>
        <v xml:space="preserve"> </v>
      </c>
      <c r="Q600" s="111" t="str">
        <f t="shared" si="202"/>
        <v xml:space="preserve"> </v>
      </c>
      <c r="R600" s="108" t="e">
        <f t="shared" si="205"/>
        <v>#VALUE!</v>
      </c>
      <c r="S600" s="112" t="e">
        <f t="shared" si="206"/>
        <v>#VALUE!</v>
      </c>
      <c r="T600" s="72" t="e">
        <f t="shared" si="207"/>
        <v>#VALUE!</v>
      </c>
      <c r="U600" s="73" t="str">
        <f t="shared" si="208"/>
        <v>donnée(s) manquante(s)</v>
      </c>
      <c r="V600" s="74" t="str">
        <f t="shared" si="209"/>
        <v>donnée(s) manquante(s)</v>
      </c>
      <c r="W600" s="75" t="str">
        <f t="shared" si="192"/>
        <v xml:space="preserve"> </v>
      </c>
      <c r="X600" s="75" t="str">
        <f>IF(ISBLANK(I600)," ",IF(I600&lt;=Scenario!$C$3,0,IF(I600&lt;=Scenario!$C$5,1,IF(I600&lt;=Scenario!$C$6,2,IF(I600&lt;=Scenario!$C$7,3,IF(I600&lt;=Scenario!$C$8,4,5))))))</f>
        <v xml:space="preserve"> </v>
      </c>
      <c r="Y600" s="75" t="str">
        <f>IF(ISBLANK(J600)," ",IF(ROUND(J600,2)&lt;=Scenario!$G$3,0,IF(ROUND(J600,2)&lt;=Scenario!$G$5,1,IF(ROUND(J600,2)&lt;=Scenario!$G$6,2,IF(ROUND(J600,2)&lt;=Scenario!$G$7,3,IF(ROUND(J600,2)&lt;=Scenario!$G$8,4,IF(ROUND(J600,2)&lt;=Scenario!$G$9,5,IF(ROUND(J600,2)&lt;=Scenario!$G$10,6,7))))))))</f>
        <v xml:space="preserve"> </v>
      </c>
      <c r="Z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81" t="e">
        <f t="shared" si="193"/>
        <v>#VALUE!</v>
      </c>
      <c r="AC600" s="78" t="e">
        <f t="shared" si="210"/>
        <v>#VALUE!</v>
      </c>
      <c r="AD600" s="79" t="e">
        <f t="shared" si="204"/>
        <v>#VALUE!</v>
      </c>
      <c r="AE600" s="73" t="str">
        <f t="shared" si="211"/>
        <v>missing data</v>
      </c>
      <c r="AF600" s="80" t="str">
        <f t="shared" si="203"/>
        <v>missing data</v>
      </c>
      <c r="AG600" s="81" t="e">
        <f t="shared" si="194"/>
        <v>#VALUE!</v>
      </c>
      <c r="AH600" s="81" t="e">
        <f t="shared" si="195"/>
        <v>#VALUE!</v>
      </c>
    </row>
    <row r="601" spans="1:34" x14ac:dyDescent="0.25">
      <c r="A601" s="114" t="s">
        <v>74</v>
      </c>
      <c r="B601" s="102"/>
      <c r="C601" s="103"/>
      <c r="D601" s="103"/>
      <c r="E601" s="104"/>
      <c r="F601" s="105"/>
      <c r="G601" s="106"/>
      <c r="H601" s="106"/>
      <c r="I601" s="106"/>
      <c r="J601" s="107"/>
      <c r="K601" s="108" t="str">
        <f t="shared" si="196"/>
        <v xml:space="preserve"> </v>
      </c>
      <c r="L601" s="109" t="str">
        <f t="shared" si="197"/>
        <v xml:space="preserve"> </v>
      </c>
      <c r="M601" s="109" t="str">
        <f t="shared" si="198"/>
        <v xml:space="preserve"> </v>
      </c>
      <c r="N601" s="109" t="str">
        <f t="shared" si="199"/>
        <v xml:space="preserve"> </v>
      </c>
      <c r="O601" s="110" t="str">
        <f t="shared" si="200"/>
        <v xml:space="preserve"> </v>
      </c>
      <c r="P601" s="110" t="str">
        <f t="shared" si="201"/>
        <v xml:space="preserve"> </v>
      </c>
      <c r="Q601" s="111" t="str">
        <f t="shared" si="202"/>
        <v xml:space="preserve"> </v>
      </c>
      <c r="R601" s="108" t="e">
        <f t="shared" si="205"/>
        <v>#VALUE!</v>
      </c>
      <c r="S601" s="112" t="e">
        <f t="shared" si="206"/>
        <v>#VALUE!</v>
      </c>
      <c r="T601" s="72" t="e">
        <f t="shared" si="207"/>
        <v>#VALUE!</v>
      </c>
      <c r="U601" s="73" t="str">
        <f t="shared" si="208"/>
        <v>donnée(s) manquante(s)</v>
      </c>
      <c r="V601" s="74" t="str">
        <f t="shared" si="209"/>
        <v>donnée(s) manquante(s)</v>
      </c>
      <c r="W601" s="75" t="str">
        <f t="shared" si="192"/>
        <v xml:space="preserve"> </v>
      </c>
      <c r="X601" s="75" t="str">
        <f>IF(ISBLANK(I601)," ",IF(I601&lt;=Scenario!$C$3,0,IF(I601&lt;=Scenario!$C$5,1,IF(I601&lt;=Scenario!$C$6,2,IF(I601&lt;=Scenario!$C$7,3,IF(I601&lt;=Scenario!$C$8,4,5))))))</f>
        <v xml:space="preserve"> </v>
      </c>
      <c r="Y601" s="75" t="str">
        <f>IF(ISBLANK(J601)," ",IF(ROUND(J601,2)&lt;=Scenario!$G$3,0,IF(ROUND(J601,2)&lt;=Scenario!$G$5,1,IF(ROUND(J601,2)&lt;=Scenario!$G$6,2,IF(ROUND(J601,2)&lt;=Scenario!$G$7,3,IF(ROUND(J601,2)&lt;=Scenario!$G$8,4,IF(ROUND(J601,2)&lt;=Scenario!$G$9,5,IF(ROUND(J601,2)&lt;=Scenario!$G$10,6,7))))))))</f>
        <v xml:space="preserve"> </v>
      </c>
      <c r="Z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81" t="e">
        <f t="shared" si="193"/>
        <v>#VALUE!</v>
      </c>
      <c r="AC601" s="78" t="e">
        <f t="shared" si="210"/>
        <v>#VALUE!</v>
      </c>
      <c r="AD601" s="79" t="e">
        <f t="shared" si="204"/>
        <v>#VALUE!</v>
      </c>
      <c r="AE601" s="73" t="str">
        <f t="shared" si="211"/>
        <v>missing data</v>
      </c>
      <c r="AF601" s="80" t="str">
        <f t="shared" si="203"/>
        <v>missing data</v>
      </c>
      <c r="AG601" s="81" t="e">
        <f t="shared" si="194"/>
        <v>#VALUE!</v>
      </c>
      <c r="AH601" s="81" t="e">
        <f t="shared" si="195"/>
        <v>#VALUE!</v>
      </c>
    </row>
    <row r="602" spans="1:34" x14ac:dyDescent="0.25">
      <c r="A602" s="114" t="s">
        <v>74</v>
      </c>
      <c r="B602" s="102"/>
      <c r="C602" s="103"/>
      <c r="D602" s="103"/>
      <c r="E602" s="104"/>
      <c r="F602" s="105"/>
      <c r="G602" s="106"/>
      <c r="H602" s="106"/>
      <c r="I602" s="106"/>
      <c r="J602" s="107"/>
      <c r="K602" s="108" t="str">
        <f t="shared" si="196"/>
        <v xml:space="preserve"> </v>
      </c>
      <c r="L602" s="109" t="str">
        <f t="shared" si="197"/>
        <v xml:space="preserve"> </v>
      </c>
      <c r="M602" s="109" t="str">
        <f t="shared" si="198"/>
        <v xml:space="preserve"> </v>
      </c>
      <c r="N602" s="109" t="str">
        <f t="shared" si="199"/>
        <v xml:space="preserve"> </v>
      </c>
      <c r="O602" s="110" t="str">
        <f t="shared" si="200"/>
        <v xml:space="preserve"> </v>
      </c>
      <c r="P602" s="110" t="str">
        <f t="shared" si="201"/>
        <v xml:space="preserve"> </v>
      </c>
      <c r="Q602" s="111" t="str">
        <f t="shared" si="202"/>
        <v xml:space="preserve"> </v>
      </c>
      <c r="R602" s="108" t="e">
        <f t="shared" si="205"/>
        <v>#VALUE!</v>
      </c>
      <c r="S602" s="112" t="e">
        <f t="shared" si="206"/>
        <v>#VALUE!</v>
      </c>
      <c r="T602" s="72" t="e">
        <f t="shared" si="207"/>
        <v>#VALUE!</v>
      </c>
      <c r="U602" s="73" t="str">
        <f t="shared" si="208"/>
        <v>donnée(s) manquante(s)</v>
      </c>
      <c r="V602" s="74" t="str">
        <f t="shared" si="209"/>
        <v>donnée(s) manquante(s)</v>
      </c>
      <c r="W602" s="75" t="str">
        <f t="shared" si="192"/>
        <v xml:space="preserve"> </v>
      </c>
      <c r="X602" s="75" t="str">
        <f>IF(ISBLANK(I602)," ",IF(I602&lt;=Scenario!$C$3,0,IF(I602&lt;=Scenario!$C$5,1,IF(I602&lt;=Scenario!$C$6,2,IF(I602&lt;=Scenario!$C$7,3,IF(I602&lt;=Scenario!$C$8,4,5))))))</f>
        <v xml:space="preserve"> </v>
      </c>
      <c r="Y602" s="75" t="str">
        <f>IF(ISBLANK(J602)," ",IF(ROUND(J602,2)&lt;=Scenario!$G$3,0,IF(ROUND(J602,2)&lt;=Scenario!$G$5,1,IF(ROUND(J602,2)&lt;=Scenario!$G$6,2,IF(ROUND(J602,2)&lt;=Scenario!$G$7,3,IF(ROUND(J602,2)&lt;=Scenario!$G$8,4,IF(ROUND(J602,2)&lt;=Scenario!$G$9,5,IF(ROUND(J602,2)&lt;=Scenario!$G$10,6,7))))))))</f>
        <v xml:space="preserve"> </v>
      </c>
      <c r="Z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81" t="e">
        <f t="shared" si="193"/>
        <v>#VALUE!</v>
      </c>
      <c r="AC602" s="78" t="e">
        <f t="shared" si="210"/>
        <v>#VALUE!</v>
      </c>
      <c r="AD602" s="79" t="e">
        <f t="shared" si="204"/>
        <v>#VALUE!</v>
      </c>
      <c r="AE602" s="73" t="str">
        <f t="shared" si="211"/>
        <v>missing data</v>
      </c>
      <c r="AF602" s="80" t="str">
        <f t="shared" si="203"/>
        <v>missing data</v>
      </c>
      <c r="AG602" s="81" t="e">
        <f t="shared" si="194"/>
        <v>#VALUE!</v>
      </c>
      <c r="AH602" s="81" t="e">
        <f t="shared" si="195"/>
        <v>#VALUE!</v>
      </c>
    </row>
    <row r="603" spans="1:34" x14ac:dyDescent="0.25">
      <c r="A603" s="114" t="s">
        <v>74</v>
      </c>
      <c r="B603" s="102"/>
      <c r="C603" s="103"/>
      <c r="D603" s="103"/>
      <c r="E603" s="104"/>
      <c r="F603" s="105"/>
      <c r="G603" s="106"/>
      <c r="H603" s="106"/>
      <c r="I603" s="106"/>
      <c r="J603" s="107"/>
      <c r="K603" s="108" t="str">
        <f t="shared" si="196"/>
        <v xml:space="preserve"> </v>
      </c>
      <c r="L603" s="109" t="str">
        <f t="shared" si="197"/>
        <v xml:space="preserve"> </v>
      </c>
      <c r="M603" s="109" t="str">
        <f t="shared" si="198"/>
        <v xml:space="preserve"> </v>
      </c>
      <c r="N603" s="109" t="str">
        <f t="shared" si="199"/>
        <v xml:space="preserve"> </v>
      </c>
      <c r="O603" s="110" t="str">
        <f t="shared" si="200"/>
        <v xml:space="preserve"> </v>
      </c>
      <c r="P603" s="110" t="str">
        <f t="shared" si="201"/>
        <v xml:space="preserve"> </v>
      </c>
      <c r="Q603" s="111" t="str">
        <f t="shared" si="202"/>
        <v xml:space="preserve"> </v>
      </c>
      <c r="R603" s="108" t="e">
        <f t="shared" si="205"/>
        <v>#VALUE!</v>
      </c>
      <c r="S603" s="112" t="e">
        <f t="shared" si="206"/>
        <v>#VALUE!</v>
      </c>
      <c r="T603" s="72" t="e">
        <f t="shared" si="207"/>
        <v>#VALUE!</v>
      </c>
      <c r="U603" s="73" t="str">
        <f t="shared" si="208"/>
        <v>donnée(s) manquante(s)</v>
      </c>
      <c r="V603" s="74" t="str">
        <f t="shared" si="209"/>
        <v>donnée(s) manquante(s)</v>
      </c>
      <c r="W603" s="75" t="str">
        <f t="shared" si="192"/>
        <v xml:space="preserve"> </v>
      </c>
      <c r="X603" s="75" t="str">
        <f>IF(ISBLANK(I603)," ",IF(I603&lt;=Scenario!$C$3,0,IF(I603&lt;=Scenario!$C$5,1,IF(I603&lt;=Scenario!$C$6,2,IF(I603&lt;=Scenario!$C$7,3,IF(I603&lt;=Scenario!$C$8,4,5))))))</f>
        <v xml:space="preserve"> </v>
      </c>
      <c r="Y603" s="75" t="str">
        <f>IF(ISBLANK(J603)," ",IF(ROUND(J603,2)&lt;=Scenario!$G$3,0,IF(ROUND(J603,2)&lt;=Scenario!$G$5,1,IF(ROUND(J603,2)&lt;=Scenario!$G$6,2,IF(ROUND(J603,2)&lt;=Scenario!$G$7,3,IF(ROUND(J603,2)&lt;=Scenario!$G$8,4,IF(ROUND(J603,2)&lt;=Scenario!$G$9,5,IF(ROUND(J603,2)&lt;=Scenario!$G$10,6,7))))))))</f>
        <v xml:space="preserve"> </v>
      </c>
      <c r="Z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81" t="e">
        <f t="shared" si="193"/>
        <v>#VALUE!</v>
      </c>
      <c r="AC603" s="78" t="e">
        <f t="shared" si="210"/>
        <v>#VALUE!</v>
      </c>
      <c r="AD603" s="79" t="e">
        <f t="shared" si="204"/>
        <v>#VALUE!</v>
      </c>
      <c r="AE603" s="73" t="str">
        <f t="shared" si="211"/>
        <v>missing data</v>
      </c>
      <c r="AF603" s="80" t="str">
        <f t="shared" si="203"/>
        <v>missing data</v>
      </c>
      <c r="AG603" s="81" t="e">
        <f t="shared" si="194"/>
        <v>#VALUE!</v>
      </c>
      <c r="AH603" s="81" t="e">
        <f t="shared" si="195"/>
        <v>#VALUE!</v>
      </c>
    </row>
    <row r="604" spans="1:34" x14ac:dyDescent="0.25">
      <c r="A604" s="114" t="s">
        <v>74</v>
      </c>
      <c r="B604" s="102"/>
      <c r="C604" s="103"/>
      <c r="D604" s="103"/>
      <c r="E604" s="104"/>
      <c r="F604" s="105"/>
      <c r="G604" s="106"/>
      <c r="H604" s="106"/>
      <c r="I604" s="106"/>
      <c r="J604" s="107"/>
      <c r="K604" s="108" t="str">
        <f t="shared" si="196"/>
        <v xml:space="preserve"> </v>
      </c>
      <c r="L604" s="109" t="str">
        <f t="shared" si="197"/>
        <v xml:space="preserve"> </v>
      </c>
      <c r="M604" s="109" t="str">
        <f t="shared" si="198"/>
        <v xml:space="preserve"> </v>
      </c>
      <c r="N604" s="109" t="str">
        <f t="shared" si="199"/>
        <v xml:space="preserve"> </v>
      </c>
      <c r="O604" s="110" t="str">
        <f t="shared" si="200"/>
        <v xml:space="preserve"> </v>
      </c>
      <c r="P604" s="110" t="str">
        <f t="shared" si="201"/>
        <v xml:space="preserve"> </v>
      </c>
      <c r="Q604" s="111" t="str">
        <f t="shared" si="202"/>
        <v xml:space="preserve"> </v>
      </c>
      <c r="R604" s="108" t="e">
        <f t="shared" si="205"/>
        <v>#VALUE!</v>
      </c>
      <c r="S604" s="112" t="e">
        <f t="shared" si="206"/>
        <v>#VALUE!</v>
      </c>
      <c r="T604" s="72" t="e">
        <f t="shared" si="207"/>
        <v>#VALUE!</v>
      </c>
      <c r="U604" s="73" t="str">
        <f t="shared" si="208"/>
        <v>donnée(s) manquante(s)</v>
      </c>
      <c r="V604" s="74" t="str">
        <f t="shared" si="209"/>
        <v>donnée(s) manquante(s)</v>
      </c>
      <c r="W604" s="75" t="str">
        <f t="shared" si="192"/>
        <v xml:space="preserve"> </v>
      </c>
      <c r="X604" s="75" t="str">
        <f>IF(ISBLANK(I604)," ",IF(I604&lt;=Scenario!$C$3,0,IF(I604&lt;=Scenario!$C$5,1,IF(I604&lt;=Scenario!$C$6,2,IF(I604&lt;=Scenario!$C$7,3,IF(I604&lt;=Scenario!$C$8,4,5))))))</f>
        <v xml:space="preserve"> </v>
      </c>
      <c r="Y604" s="75" t="str">
        <f>IF(ISBLANK(J604)," ",IF(ROUND(J604,2)&lt;=Scenario!$G$3,0,IF(ROUND(J604,2)&lt;=Scenario!$G$5,1,IF(ROUND(J604,2)&lt;=Scenario!$G$6,2,IF(ROUND(J604,2)&lt;=Scenario!$G$7,3,IF(ROUND(J604,2)&lt;=Scenario!$G$8,4,IF(ROUND(J604,2)&lt;=Scenario!$G$9,5,IF(ROUND(J604,2)&lt;=Scenario!$G$10,6,7))))))))</f>
        <v xml:space="preserve"> </v>
      </c>
      <c r="Z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81" t="e">
        <f t="shared" si="193"/>
        <v>#VALUE!</v>
      </c>
      <c r="AC604" s="78" t="e">
        <f t="shared" si="210"/>
        <v>#VALUE!</v>
      </c>
      <c r="AD604" s="79" t="e">
        <f t="shared" si="204"/>
        <v>#VALUE!</v>
      </c>
      <c r="AE604" s="73" t="str">
        <f t="shared" si="211"/>
        <v>missing data</v>
      </c>
      <c r="AF604" s="80" t="str">
        <f t="shared" si="203"/>
        <v>missing data</v>
      </c>
      <c r="AG604" s="81" t="e">
        <f t="shared" si="194"/>
        <v>#VALUE!</v>
      </c>
      <c r="AH604" s="81" t="e">
        <f t="shared" si="195"/>
        <v>#VALUE!</v>
      </c>
    </row>
    <row r="605" spans="1:34" x14ac:dyDescent="0.25">
      <c r="A605" s="114" t="s">
        <v>74</v>
      </c>
      <c r="B605" s="102"/>
      <c r="C605" s="103"/>
      <c r="D605" s="103"/>
      <c r="E605" s="104"/>
      <c r="F605" s="105"/>
      <c r="G605" s="106"/>
      <c r="H605" s="106"/>
      <c r="I605" s="106"/>
      <c r="J605" s="107"/>
      <c r="K605" s="108" t="str">
        <f t="shared" si="196"/>
        <v xml:space="preserve"> </v>
      </c>
      <c r="L605" s="109" t="str">
        <f t="shared" si="197"/>
        <v xml:space="preserve"> </v>
      </c>
      <c r="M605" s="109" t="str">
        <f t="shared" si="198"/>
        <v xml:space="preserve"> </v>
      </c>
      <c r="N605" s="109" t="str">
        <f t="shared" si="199"/>
        <v xml:space="preserve"> </v>
      </c>
      <c r="O605" s="110" t="str">
        <f t="shared" si="200"/>
        <v xml:space="preserve"> </v>
      </c>
      <c r="P605" s="110" t="str">
        <f t="shared" si="201"/>
        <v xml:space="preserve"> </v>
      </c>
      <c r="Q605" s="111" t="str">
        <f t="shared" si="202"/>
        <v xml:space="preserve"> </v>
      </c>
      <c r="R605" s="108" t="e">
        <f t="shared" si="205"/>
        <v>#VALUE!</v>
      </c>
      <c r="S605" s="112" t="e">
        <f t="shared" si="206"/>
        <v>#VALUE!</v>
      </c>
      <c r="T605" s="72" t="e">
        <f t="shared" si="207"/>
        <v>#VALUE!</v>
      </c>
      <c r="U605" s="73" t="str">
        <f t="shared" si="208"/>
        <v>donnée(s) manquante(s)</v>
      </c>
      <c r="V605" s="74" t="str">
        <f t="shared" si="209"/>
        <v>donnée(s) manquante(s)</v>
      </c>
      <c r="W605" s="75" t="str">
        <f t="shared" si="192"/>
        <v xml:space="preserve"> </v>
      </c>
      <c r="X605" s="75" t="str">
        <f>IF(ISBLANK(I605)," ",IF(I605&lt;=Scenario!$C$3,0,IF(I605&lt;=Scenario!$C$5,1,IF(I605&lt;=Scenario!$C$6,2,IF(I605&lt;=Scenario!$C$7,3,IF(I605&lt;=Scenario!$C$8,4,5))))))</f>
        <v xml:space="preserve"> </v>
      </c>
      <c r="Y605" s="75" t="str">
        <f>IF(ISBLANK(J605)," ",IF(ROUND(J605,2)&lt;=Scenario!$G$3,0,IF(ROUND(J605,2)&lt;=Scenario!$G$5,1,IF(ROUND(J605,2)&lt;=Scenario!$G$6,2,IF(ROUND(J605,2)&lt;=Scenario!$G$7,3,IF(ROUND(J605,2)&lt;=Scenario!$G$8,4,IF(ROUND(J605,2)&lt;=Scenario!$G$9,5,IF(ROUND(J605,2)&lt;=Scenario!$G$10,6,7))))))))</f>
        <v xml:space="preserve"> </v>
      </c>
      <c r="Z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81" t="e">
        <f t="shared" si="193"/>
        <v>#VALUE!</v>
      </c>
      <c r="AC605" s="78" t="e">
        <f t="shared" si="210"/>
        <v>#VALUE!</v>
      </c>
      <c r="AD605" s="79" t="e">
        <f t="shared" si="204"/>
        <v>#VALUE!</v>
      </c>
      <c r="AE605" s="73" t="str">
        <f t="shared" si="211"/>
        <v>missing data</v>
      </c>
      <c r="AF605" s="80" t="str">
        <f t="shared" si="203"/>
        <v>missing data</v>
      </c>
      <c r="AG605" s="81" t="e">
        <f t="shared" si="194"/>
        <v>#VALUE!</v>
      </c>
      <c r="AH605" s="81" t="e">
        <f t="shared" si="195"/>
        <v>#VALUE!</v>
      </c>
    </row>
    <row r="606" spans="1:34" x14ac:dyDescent="0.25">
      <c r="A606" s="114" t="s">
        <v>74</v>
      </c>
      <c r="B606" s="102"/>
      <c r="C606" s="103"/>
      <c r="D606" s="103"/>
      <c r="E606" s="104"/>
      <c r="F606" s="105"/>
      <c r="G606" s="106"/>
      <c r="H606" s="106"/>
      <c r="I606" s="106"/>
      <c r="J606" s="107"/>
      <c r="K606" s="108" t="str">
        <f t="shared" si="196"/>
        <v xml:space="preserve"> </v>
      </c>
      <c r="L606" s="109" t="str">
        <f t="shared" si="197"/>
        <v xml:space="preserve"> </v>
      </c>
      <c r="M606" s="109" t="str">
        <f t="shared" si="198"/>
        <v xml:space="preserve"> </v>
      </c>
      <c r="N606" s="109" t="str">
        <f t="shared" si="199"/>
        <v xml:space="preserve"> </v>
      </c>
      <c r="O606" s="110" t="str">
        <f t="shared" si="200"/>
        <v xml:space="preserve"> </v>
      </c>
      <c r="P606" s="110" t="str">
        <f t="shared" si="201"/>
        <v xml:space="preserve"> </v>
      </c>
      <c r="Q606" s="111" t="str">
        <f t="shared" si="202"/>
        <v xml:space="preserve"> </v>
      </c>
      <c r="R606" s="108" t="e">
        <f t="shared" si="205"/>
        <v>#VALUE!</v>
      </c>
      <c r="S606" s="112" t="e">
        <f t="shared" si="206"/>
        <v>#VALUE!</v>
      </c>
      <c r="T606" s="72" t="e">
        <f t="shared" si="207"/>
        <v>#VALUE!</v>
      </c>
      <c r="U606" s="73" t="str">
        <f t="shared" si="208"/>
        <v>donnée(s) manquante(s)</v>
      </c>
      <c r="V606" s="74" t="str">
        <f t="shared" si="209"/>
        <v>donnée(s) manquante(s)</v>
      </c>
      <c r="W606" s="75" t="str">
        <f t="shared" si="192"/>
        <v xml:space="preserve"> </v>
      </c>
      <c r="X606" s="75" t="str">
        <f>IF(ISBLANK(I606)," ",IF(I606&lt;=Scenario!$C$3,0,IF(I606&lt;=Scenario!$C$5,1,IF(I606&lt;=Scenario!$C$6,2,IF(I606&lt;=Scenario!$C$7,3,IF(I606&lt;=Scenario!$C$8,4,5))))))</f>
        <v xml:space="preserve"> </v>
      </c>
      <c r="Y606" s="75" t="str">
        <f>IF(ISBLANK(J606)," ",IF(ROUND(J606,2)&lt;=Scenario!$G$3,0,IF(ROUND(J606,2)&lt;=Scenario!$G$5,1,IF(ROUND(J606,2)&lt;=Scenario!$G$6,2,IF(ROUND(J606,2)&lt;=Scenario!$G$7,3,IF(ROUND(J606,2)&lt;=Scenario!$G$8,4,IF(ROUND(J606,2)&lt;=Scenario!$G$9,5,IF(ROUND(J606,2)&lt;=Scenario!$G$10,6,7))))))))</f>
        <v xml:space="preserve"> </v>
      </c>
      <c r="Z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81" t="e">
        <f t="shared" si="193"/>
        <v>#VALUE!</v>
      </c>
      <c r="AC606" s="78" t="e">
        <f t="shared" si="210"/>
        <v>#VALUE!</v>
      </c>
      <c r="AD606" s="79" t="e">
        <f t="shared" si="204"/>
        <v>#VALUE!</v>
      </c>
      <c r="AE606" s="73" t="str">
        <f t="shared" si="211"/>
        <v>missing data</v>
      </c>
      <c r="AF606" s="80" t="str">
        <f t="shared" si="203"/>
        <v>missing data</v>
      </c>
      <c r="AG606" s="81" t="e">
        <f t="shared" si="194"/>
        <v>#VALUE!</v>
      </c>
      <c r="AH606" s="81" t="e">
        <f t="shared" si="195"/>
        <v>#VALUE!</v>
      </c>
    </row>
    <row r="607" spans="1:34" x14ac:dyDescent="0.25">
      <c r="A607" s="114" t="s">
        <v>74</v>
      </c>
      <c r="B607" s="102"/>
      <c r="C607" s="103"/>
      <c r="D607" s="103"/>
      <c r="E607" s="104"/>
      <c r="F607" s="105"/>
      <c r="G607" s="106"/>
      <c r="H607" s="106"/>
      <c r="I607" s="106"/>
      <c r="J607" s="107"/>
      <c r="K607" s="108" t="str">
        <f t="shared" si="196"/>
        <v xml:space="preserve"> </v>
      </c>
      <c r="L607" s="109" t="str">
        <f t="shared" si="197"/>
        <v xml:space="preserve"> </v>
      </c>
      <c r="M607" s="109" t="str">
        <f t="shared" si="198"/>
        <v xml:space="preserve"> </v>
      </c>
      <c r="N607" s="109" t="str">
        <f t="shared" si="199"/>
        <v xml:space="preserve"> </v>
      </c>
      <c r="O607" s="110" t="str">
        <f t="shared" si="200"/>
        <v xml:space="preserve"> </v>
      </c>
      <c r="P607" s="110" t="str">
        <f t="shared" si="201"/>
        <v xml:space="preserve"> </v>
      </c>
      <c r="Q607" s="111" t="str">
        <f t="shared" si="202"/>
        <v xml:space="preserve"> </v>
      </c>
      <c r="R607" s="108" t="e">
        <f t="shared" si="205"/>
        <v>#VALUE!</v>
      </c>
      <c r="S607" s="112" t="e">
        <f t="shared" si="206"/>
        <v>#VALUE!</v>
      </c>
      <c r="T607" s="72" t="e">
        <f t="shared" si="207"/>
        <v>#VALUE!</v>
      </c>
      <c r="U607" s="73" t="str">
        <f t="shared" si="208"/>
        <v>donnée(s) manquante(s)</v>
      </c>
      <c r="V607" s="74" t="str">
        <f t="shared" si="209"/>
        <v>donnée(s) manquante(s)</v>
      </c>
      <c r="W607" s="75" t="str">
        <f t="shared" si="192"/>
        <v xml:space="preserve"> </v>
      </c>
      <c r="X607" s="75" t="str">
        <f>IF(ISBLANK(I607)," ",IF(I607&lt;=Scenario!$C$3,0,IF(I607&lt;=Scenario!$C$5,1,IF(I607&lt;=Scenario!$C$6,2,IF(I607&lt;=Scenario!$C$7,3,IF(I607&lt;=Scenario!$C$8,4,5))))))</f>
        <v xml:space="preserve"> </v>
      </c>
      <c r="Y607" s="75" t="str">
        <f>IF(ISBLANK(J607)," ",IF(ROUND(J607,2)&lt;=Scenario!$G$3,0,IF(ROUND(J607,2)&lt;=Scenario!$G$5,1,IF(ROUND(J607,2)&lt;=Scenario!$G$6,2,IF(ROUND(J607,2)&lt;=Scenario!$G$7,3,IF(ROUND(J607,2)&lt;=Scenario!$G$8,4,IF(ROUND(J607,2)&lt;=Scenario!$G$9,5,IF(ROUND(J607,2)&lt;=Scenario!$G$10,6,7))))))))</f>
        <v xml:space="preserve"> </v>
      </c>
      <c r="Z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81" t="e">
        <f t="shared" si="193"/>
        <v>#VALUE!</v>
      </c>
      <c r="AC607" s="78" t="e">
        <f t="shared" si="210"/>
        <v>#VALUE!</v>
      </c>
      <c r="AD607" s="79" t="e">
        <f t="shared" si="204"/>
        <v>#VALUE!</v>
      </c>
      <c r="AE607" s="73" t="str">
        <f t="shared" si="211"/>
        <v>missing data</v>
      </c>
      <c r="AF607" s="80" t="str">
        <f t="shared" si="203"/>
        <v>missing data</v>
      </c>
      <c r="AG607" s="81" t="e">
        <f t="shared" si="194"/>
        <v>#VALUE!</v>
      </c>
      <c r="AH607" s="81" t="e">
        <f t="shared" si="195"/>
        <v>#VALUE!</v>
      </c>
    </row>
    <row r="608" spans="1:34" x14ac:dyDescent="0.25">
      <c r="A608" s="114" t="s">
        <v>74</v>
      </c>
      <c r="B608" s="102"/>
      <c r="C608" s="103"/>
      <c r="D608" s="103"/>
      <c r="E608" s="104"/>
      <c r="F608" s="105"/>
      <c r="G608" s="106"/>
      <c r="H608" s="106"/>
      <c r="I608" s="106"/>
      <c r="J608" s="107"/>
      <c r="K608" s="108" t="str">
        <f t="shared" si="196"/>
        <v xml:space="preserve"> </v>
      </c>
      <c r="L608" s="109" t="str">
        <f t="shared" si="197"/>
        <v xml:space="preserve"> </v>
      </c>
      <c r="M608" s="109" t="str">
        <f t="shared" si="198"/>
        <v xml:space="preserve"> </v>
      </c>
      <c r="N608" s="109" t="str">
        <f t="shared" si="199"/>
        <v xml:space="preserve"> </v>
      </c>
      <c r="O608" s="110" t="str">
        <f t="shared" si="200"/>
        <v xml:space="preserve"> </v>
      </c>
      <c r="P608" s="110" t="str">
        <f t="shared" si="201"/>
        <v xml:space="preserve"> </v>
      </c>
      <c r="Q608" s="111" t="str">
        <f t="shared" si="202"/>
        <v xml:space="preserve"> </v>
      </c>
      <c r="R608" s="108" t="e">
        <f t="shared" si="205"/>
        <v>#VALUE!</v>
      </c>
      <c r="S608" s="112" t="e">
        <f t="shared" si="206"/>
        <v>#VALUE!</v>
      </c>
      <c r="T608" s="72" t="e">
        <f t="shared" si="207"/>
        <v>#VALUE!</v>
      </c>
      <c r="U608" s="73" t="str">
        <f t="shared" si="208"/>
        <v>donnée(s) manquante(s)</v>
      </c>
      <c r="V608" s="74" t="str">
        <f t="shared" si="209"/>
        <v>donnée(s) manquante(s)</v>
      </c>
      <c r="W608" s="75" t="str">
        <f t="shared" si="192"/>
        <v xml:space="preserve"> </v>
      </c>
      <c r="X608" s="75" t="str">
        <f>IF(ISBLANK(I608)," ",IF(I608&lt;=Scenario!$C$3,0,IF(I608&lt;=Scenario!$C$5,1,IF(I608&lt;=Scenario!$C$6,2,IF(I608&lt;=Scenario!$C$7,3,IF(I608&lt;=Scenario!$C$8,4,5))))))</f>
        <v xml:space="preserve"> </v>
      </c>
      <c r="Y608" s="75" t="str">
        <f>IF(ISBLANK(J608)," ",IF(ROUND(J608,2)&lt;=Scenario!$G$3,0,IF(ROUND(J608,2)&lt;=Scenario!$G$5,1,IF(ROUND(J608,2)&lt;=Scenario!$G$6,2,IF(ROUND(J608,2)&lt;=Scenario!$G$7,3,IF(ROUND(J608,2)&lt;=Scenario!$G$8,4,IF(ROUND(J608,2)&lt;=Scenario!$G$9,5,IF(ROUND(J608,2)&lt;=Scenario!$G$10,6,7))))))))</f>
        <v xml:space="preserve"> </v>
      </c>
      <c r="Z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81" t="e">
        <f t="shared" si="193"/>
        <v>#VALUE!</v>
      </c>
      <c r="AC608" s="78" t="e">
        <f t="shared" si="210"/>
        <v>#VALUE!</v>
      </c>
      <c r="AD608" s="79" t="e">
        <f t="shared" si="204"/>
        <v>#VALUE!</v>
      </c>
      <c r="AE608" s="73" t="str">
        <f t="shared" si="211"/>
        <v>missing data</v>
      </c>
      <c r="AF608" s="80" t="str">
        <f t="shared" si="203"/>
        <v>missing data</v>
      </c>
      <c r="AG608" s="81" t="e">
        <f t="shared" si="194"/>
        <v>#VALUE!</v>
      </c>
      <c r="AH608" s="81" t="e">
        <f t="shared" si="195"/>
        <v>#VALUE!</v>
      </c>
    </row>
    <row r="609" spans="1:34" x14ac:dyDescent="0.25">
      <c r="A609" s="114" t="s">
        <v>74</v>
      </c>
      <c r="B609" s="102"/>
      <c r="C609" s="103"/>
      <c r="D609" s="103"/>
      <c r="E609" s="104"/>
      <c r="F609" s="105"/>
      <c r="G609" s="106"/>
      <c r="H609" s="106"/>
      <c r="I609" s="106"/>
      <c r="J609" s="107"/>
      <c r="K609" s="108" t="str">
        <f t="shared" si="196"/>
        <v xml:space="preserve"> </v>
      </c>
      <c r="L609" s="109" t="str">
        <f t="shared" si="197"/>
        <v xml:space="preserve"> </v>
      </c>
      <c r="M609" s="109" t="str">
        <f t="shared" si="198"/>
        <v xml:space="preserve"> </v>
      </c>
      <c r="N609" s="109" t="str">
        <f t="shared" si="199"/>
        <v xml:space="preserve"> </v>
      </c>
      <c r="O609" s="110" t="str">
        <f t="shared" si="200"/>
        <v xml:space="preserve"> </v>
      </c>
      <c r="P609" s="110" t="str">
        <f t="shared" si="201"/>
        <v xml:space="preserve"> </v>
      </c>
      <c r="Q609" s="111" t="str">
        <f t="shared" si="202"/>
        <v xml:space="preserve"> </v>
      </c>
      <c r="R609" s="108" t="e">
        <f t="shared" si="205"/>
        <v>#VALUE!</v>
      </c>
      <c r="S609" s="112" t="e">
        <f t="shared" si="206"/>
        <v>#VALUE!</v>
      </c>
      <c r="T609" s="72" t="e">
        <f t="shared" si="207"/>
        <v>#VALUE!</v>
      </c>
      <c r="U609" s="73" t="str">
        <f t="shared" si="208"/>
        <v>donnée(s) manquante(s)</v>
      </c>
      <c r="V609" s="74" t="str">
        <f t="shared" si="209"/>
        <v>donnée(s) manquante(s)</v>
      </c>
      <c r="W609" s="75" t="str">
        <f t="shared" si="192"/>
        <v xml:space="preserve"> </v>
      </c>
      <c r="X609" s="75" t="str">
        <f>IF(ISBLANK(I609)," ",IF(I609&lt;=Scenario!$C$3,0,IF(I609&lt;=Scenario!$C$5,1,IF(I609&lt;=Scenario!$C$6,2,IF(I609&lt;=Scenario!$C$7,3,IF(I609&lt;=Scenario!$C$8,4,5))))))</f>
        <v xml:space="preserve"> </v>
      </c>
      <c r="Y609" s="75" t="str">
        <f>IF(ISBLANK(J609)," ",IF(ROUND(J609,2)&lt;=Scenario!$G$3,0,IF(ROUND(J609,2)&lt;=Scenario!$G$5,1,IF(ROUND(J609,2)&lt;=Scenario!$G$6,2,IF(ROUND(J609,2)&lt;=Scenario!$G$7,3,IF(ROUND(J609,2)&lt;=Scenario!$G$8,4,IF(ROUND(J609,2)&lt;=Scenario!$G$9,5,IF(ROUND(J609,2)&lt;=Scenario!$G$10,6,7))))))))</f>
        <v xml:space="preserve"> </v>
      </c>
      <c r="Z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81" t="e">
        <f t="shared" si="193"/>
        <v>#VALUE!</v>
      </c>
      <c r="AC609" s="78" t="e">
        <f t="shared" si="210"/>
        <v>#VALUE!</v>
      </c>
      <c r="AD609" s="79" t="e">
        <f t="shared" si="204"/>
        <v>#VALUE!</v>
      </c>
      <c r="AE609" s="73" t="str">
        <f t="shared" si="211"/>
        <v>missing data</v>
      </c>
      <c r="AF609" s="80" t="str">
        <f t="shared" si="203"/>
        <v>missing data</v>
      </c>
      <c r="AG609" s="81" t="e">
        <f t="shared" si="194"/>
        <v>#VALUE!</v>
      </c>
      <c r="AH609" s="81" t="e">
        <f t="shared" si="195"/>
        <v>#VALUE!</v>
      </c>
    </row>
    <row r="610" spans="1:34" x14ac:dyDescent="0.25">
      <c r="A610" s="114" t="s">
        <v>74</v>
      </c>
      <c r="B610" s="102"/>
      <c r="C610" s="103"/>
      <c r="D610" s="103"/>
      <c r="E610" s="104"/>
      <c r="F610" s="105"/>
      <c r="G610" s="106"/>
      <c r="H610" s="106"/>
      <c r="I610" s="106"/>
      <c r="J610" s="107"/>
      <c r="K610" s="108" t="str">
        <f t="shared" si="196"/>
        <v xml:space="preserve"> </v>
      </c>
      <c r="L610" s="109" t="str">
        <f t="shared" si="197"/>
        <v xml:space="preserve"> </v>
      </c>
      <c r="M610" s="109" t="str">
        <f t="shared" si="198"/>
        <v xml:space="preserve"> </v>
      </c>
      <c r="N610" s="109" t="str">
        <f t="shared" si="199"/>
        <v xml:space="preserve"> </v>
      </c>
      <c r="O610" s="110" t="str">
        <f t="shared" si="200"/>
        <v xml:space="preserve"> </v>
      </c>
      <c r="P610" s="110" t="str">
        <f t="shared" si="201"/>
        <v xml:space="preserve"> </v>
      </c>
      <c r="Q610" s="111" t="str">
        <f t="shared" si="202"/>
        <v xml:space="preserve"> </v>
      </c>
      <c r="R610" s="108" t="e">
        <f t="shared" si="205"/>
        <v>#VALUE!</v>
      </c>
      <c r="S610" s="112" t="e">
        <f t="shared" si="206"/>
        <v>#VALUE!</v>
      </c>
      <c r="T610" s="72" t="e">
        <f t="shared" si="207"/>
        <v>#VALUE!</v>
      </c>
      <c r="U610" s="73" t="str">
        <f t="shared" si="208"/>
        <v>donnée(s) manquante(s)</v>
      </c>
      <c r="V610" s="74" t="str">
        <f t="shared" si="209"/>
        <v>donnée(s) manquante(s)</v>
      </c>
      <c r="W610" s="75" t="str">
        <f t="shared" si="192"/>
        <v xml:space="preserve"> </v>
      </c>
      <c r="X610" s="75" t="str">
        <f>IF(ISBLANK(I610)," ",IF(I610&lt;=Scenario!$C$3,0,IF(I610&lt;=Scenario!$C$5,1,IF(I610&lt;=Scenario!$C$6,2,IF(I610&lt;=Scenario!$C$7,3,IF(I610&lt;=Scenario!$C$8,4,5))))))</f>
        <v xml:space="preserve"> </v>
      </c>
      <c r="Y610" s="75" t="str">
        <f>IF(ISBLANK(J610)," ",IF(ROUND(J610,2)&lt;=Scenario!$G$3,0,IF(ROUND(J610,2)&lt;=Scenario!$G$5,1,IF(ROUND(J610,2)&lt;=Scenario!$G$6,2,IF(ROUND(J610,2)&lt;=Scenario!$G$7,3,IF(ROUND(J610,2)&lt;=Scenario!$G$8,4,IF(ROUND(J610,2)&lt;=Scenario!$G$9,5,IF(ROUND(J610,2)&lt;=Scenario!$G$10,6,7))))))))</f>
        <v xml:space="preserve"> </v>
      </c>
      <c r="Z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81" t="e">
        <f t="shared" si="193"/>
        <v>#VALUE!</v>
      </c>
      <c r="AC610" s="78" t="e">
        <f t="shared" si="210"/>
        <v>#VALUE!</v>
      </c>
      <c r="AD610" s="79" t="e">
        <f t="shared" si="204"/>
        <v>#VALUE!</v>
      </c>
      <c r="AE610" s="73" t="str">
        <f t="shared" si="211"/>
        <v>missing data</v>
      </c>
      <c r="AF610" s="80" t="str">
        <f t="shared" si="203"/>
        <v>missing data</v>
      </c>
      <c r="AG610" s="81" t="e">
        <f t="shared" si="194"/>
        <v>#VALUE!</v>
      </c>
      <c r="AH610" s="81" t="e">
        <f t="shared" si="195"/>
        <v>#VALUE!</v>
      </c>
    </row>
    <row r="611" spans="1:34" x14ac:dyDescent="0.25">
      <c r="A611" s="114" t="s">
        <v>74</v>
      </c>
      <c r="B611" s="102"/>
      <c r="C611" s="103"/>
      <c r="D611" s="103"/>
      <c r="E611" s="104"/>
      <c r="F611" s="105"/>
      <c r="G611" s="106"/>
      <c r="H611" s="106"/>
      <c r="I611" s="106"/>
      <c r="J611" s="107"/>
      <c r="K611" s="108" t="str">
        <f t="shared" si="196"/>
        <v xml:space="preserve"> </v>
      </c>
      <c r="L611" s="109" t="str">
        <f t="shared" si="197"/>
        <v xml:space="preserve"> </v>
      </c>
      <c r="M611" s="109" t="str">
        <f t="shared" si="198"/>
        <v xml:space="preserve"> </v>
      </c>
      <c r="N611" s="109" t="str">
        <f t="shared" si="199"/>
        <v xml:space="preserve"> </v>
      </c>
      <c r="O611" s="110" t="str">
        <f t="shared" si="200"/>
        <v xml:space="preserve"> </v>
      </c>
      <c r="P611" s="110" t="str">
        <f t="shared" si="201"/>
        <v xml:space="preserve"> </v>
      </c>
      <c r="Q611" s="111" t="str">
        <f t="shared" si="202"/>
        <v xml:space="preserve"> </v>
      </c>
      <c r="R611" s="108" t="e">
        <f t="shared" si="205"/>
        <v>#VALUE!</v>
      </c>
      <c r="S611" s="112" t="e">
        <f t="shared" si="206"/>
        <v>#VALUE!</v>
      </c>
      <c r="T611" s="72" t="e">
        <f t="shared" si="207"/>
        <v>#VALUE!</v>
      </c>
      <c r="U611" s="73" t="str">
        <f t="shared" si="208"/>
        <v>donnée(s) manquante(s)</v>
      </c>
      <c r="V611" s="74" t="str">
        <f t="shared" si="209"/>
        <v>donnée(s) manquante(s)</v>
      </c>
      <c r="W611" s="75" t="str">
        <f t="shared" si="192"/>
        <v xml:space="preserve"> </v>
      </c>
      <c r="X611" s="75" t="str">
        <f>IF(ISBLANK(I611)," ",IF(I611&lt;=Scenario!$C$3,0,IF(I611&lt;=Scenario!$C$5,1,IF(I611&lt;=Scenario!$C$6,2,IF(I611&lt;=Scenario!$C$7,3,IF(I611&lt;=Scenario!$C$8,4,5))))))</f>
        <v xml:space="preserve"> </v>
      </c>
      <c r="Y611" s="75" t="str">
        <f>IF(ISBLANK(J611)," ",IF(ROUND(J611,2)&lt;=Scenario!$G$3,0,IF(ROUND(J611,2)&lt;=Scenario!$G$5,1,IF(ROUND(J611,2)&lt;=Scenario!$G$6,2,IF(ROUND(J611,2)&lt;=Scenario!$G$7,3,IF(ROUND(J611,2)&lt;=Scenario!$G$8,4,IF(ROUND(J611,2)&lt;=Scenario!$G$9,5,IF(ROUND(J611,2)&lt;=Scenario!$G$10,6,7))))))))</f>
        <v xml:space="preserve"> </v>
      </c>
      <c r="Z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81" t="e">
        <f t="shared" si="193"/>
        <v>#VALUE!</v>
      </c>
      <c r="AC611" s="78" t="e">
        <f t="shared" si="210"/>
        <v>#VALUE!</v>
      </c>
      <c r="AD611" s="79" t="e">
        <f t="shared" si="204"/>
        <v>#VALUE!</v>
      </c>
      <c r="AE611" s="73" t="str">
        <f t="shared" si="211"/>
        <v>missing data</v>
      </c>
      <c r="AF611" s="80" t="str">
        <f t="shared" si="203"/>
        <v>missing data</v>
      </c>
      <c r="AG611" s="81" t="e">
        <f t="shared" si="194"/>
        <v>#VALUE!</v>
      </c>
      <c r="AH611" s="81" t="e">
        <f t="shared" si="195"/>
        <v>#VALUE!</v>
      </c>
    </row>
    <row r="612" spans="1:34" x14ac:dyDescent="0.25">
      <c r="A612" s="114" t="s">
        <v>74</v>
      </c>
      <c r="B612" s="102"/>
      <c r="C612" s="103"/>
      <c r="D612" s="103"/>
      <c r="E612" s="104"/>
      <c r="F612" s="105"/>
      <c r="G612" s="106"/>
      <c r="H612" s="106"/>
      <c r="I612" s="106"/>
      <c r="J612" s="107"/>
      <c r="K612" s="108" t="str">
        <f t="shared" si="196"/>
        <v xml:space="preserve"> </v>
      </c>
      <c r="L612" s="109" t="str">
        <f t="shared" si="197"/>
        <v xml:space="preserve"> </v>
      </c>
      <c r="M612" s="109" t="str">
        <f t="shared" si="198"/>
        <v xml:space="preserve"> </v>
      </c>
      <c r="N612" s="109" t="str">
        <f t="shared" si="199"/>
        <v xml:space="preserve"> </v>
      </c>
      <c r="O612" s="110" t="str">
        <f t="shared" si="200"/>
        <v xml:space="preserve"> </v>
      </c>
      <c r="P612" s="110" t="str">
        <f t="shared" si="201"/>
        <v xml:space="preserve"> </v>
      </c>
      <c r="Q612" s="111" t="str">
        <f t="shared" si="202"/>
        <v xml:space="preserve"> </v>
      </c>
      <c r="R612" s="108" t="e">
        <f t="shared" si="205"/>
        <v>#VALUE!</v>
      </c>
      <c r="S612" s="112" t="e">
        <f t="shared" si="206"/>
        <v>#VALUE!</v>
      </c>
      <c r="T612" s="72" t="e">
        <f t="shared" si="207"/>
        <v>#VALUE!</v>
      </c>
      <c r="U612" s="73" t="str">
        <f t="shared" si="208"/>
        <v>donnée(s) manquante(s)</v>
      </c>
      <c r="V612" s="74" t="str">
        <f t="shared" si="209"/>
        <v>donnée(s) manquante(s)</v>
      </c>
      <c r="W612" s="75" t="str">
        <f t="shared" si="192"/>
        <v xml:space="preserve"> </v>
      </c>
      <c r="X612" s="75" t="str">
        <f>IF(ISBLANK(I612)," ",IF(I612&lt;=Scenario!$C$3,0,IF(I612&lt;=Scenario!$C$5,1,IF(I612&lt;=Scenario!$C$6,2,IF(I612&lt;=Scenario!$C$7,3,IF(I612&lt;=Scenario!$C$8,4,5))))))</f>
        <v xml:space="preserve"> </v>
      </c>
      <c r="Y612" s="75" t="str">
        <f>IF(ISBLANK(J612)," ",IF(ROUND(J612,2)&lt;=Scenario!$G$3,0,IF(ROUND(J612,2)&lt;=Scenario!$G$5,1,IF(ROUND(J612,2)&lt;=Scenario!$G$6,2,IF(ROUND(J612,2)&lt;=Scenario!$G$7,3,IF(ROUND(J612,2)&lt;=Scenario!$G$8,4,IF(ROUND(J612,2)&lt;=Scenario!$G$9,5,IF(ROUND(J612,2)&lt;=Scenario!$G$10,6,7))))))))</f>
        <v xml:space="preserve"> </v>
      </c>
      <c r="Z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81" t="e">
        <f t="shared" si="193"/>
        <v>#VALUE!</v>
      </c>
      <c r="AC612" s="78" t="e">
        <f t="shared" si="210"/>
        <v>#VALUE!</v>
      </c>
      <c r="AD612" s="79" t="e">
        <f t="shared" si="204"/>
        <v>#VALUE!</v>
      </c>
      <c r="AE612" s="73" t="str">
        <f t="shared" si="211"/>
        <v>missing data</v>
      </c>
      <c r="AF612" s="80" t="str">
        <f t="shared" si="203"/>
        <v>missing data</v>
      </c>
      <c r="AG612" s="81" t="e">
        <f t="shared" si="194"/>
        <v>#VALUE!</v>
      </c>
      <c r="AH612" s="81" t="e">
        <f t="shared" si="195"/>
        <v>#VALUE!</v>
      </c>
    </row>
    <row r="613" spans="1:34" x14ac:dyDescent="0.25">
      <c r="A613" s="114" t="s">
        <v>74</v>
      </c>
      <c r="B613" s="102"/>
      <c r="C613" s="103"/>
      <c r="D613" s="103"/>
      <c r="E613" s="104"/>
      <c r="F613" s="105"/>
      <c r="G613" s="106"/>
      <c r="H613" s="106"/>
      <c r="I613" s="106"/>
      <c r="J613" s="107"/>
      <c r="K613" s="108" t="str">
        <f t="shared" si="196"/>
        <v xml:space="preserve"> </v>
      </c>
      <c r="L613" s="109" t="str">
        <f t="shared" si="197"/>
        <v xml:space="preserve"> </v>
      </c>
      <c r="M613" s="109" t="str">
        <f t="shared" si="198"/>
        <v xml:space="preserve"> </v>
      </c>
      <c r="N613" s="109" t="str">
        <f t="shared" si="199"/>
        <v xml:space="preserve"> </v>
      </c>
      <c r="O613" s="110" t="str">
        <f t="shared" si="200"/>
        <v xml:space="preserve"> </v>
      </c>
      <c r="P613" s="110" t="str">
        <f t="shared" si="201"/>
        <v xml:space="preserve"> </v>
      </c>
      <c r="Q613" s="111" t="str">
        <f t="shared" si="202"/>
        <v xml:space="preserve"> </v>
      </c>
      <c r="R613" s="108" t="e">
        <f t="shared" si="205"/>
        <v>#VALUE!</v>
      </c>
      <c r="S613" s="112" t="e">
        <f t="shared" si="206"/>
        <v>#VALUE!</v>
      </c>
      <c r="T613" s="72" t="e">
        <f t="shared" si="207"/>
        <v>#VALUE!</v>
      </c>
      <c r="U613" s="73" t="str">
        <f t="shared" si="208"/>
        <v>donnée(s) manquante(s)</v>
      </c>
      <c r="V613" s="74" t="str">
        <f t="shared" si="209"/>
        <v>donnée(s) manquante(s)</v>
      </c>
      <c r="W613" s="75" t="str">
        <f t="shared" si="192"/>
        <v xml:space="preserve"> </v>
      </c>
      <c r="X613" s="75" t="str">
        <f>IF(ISBLANK(I613)," ",IF(I613&lt;=Scenario!$C$3,0,IF(I613&lt;=Scenario!$C$5,1,IF(I613&lt;=Scenario!$C$6,2,IF(I613&lt;=Scenario!$C$7,3,IF(I613&lt;=Scenario!$C$8,4,5))))))</f>
        <v xml:space="preserve"> </v>
      </c>
      <c r="Y613" s="75" t="str">
        <f>IF(ISBLANK(J613)," ",IF(ROUND(J613,2)&lt;=Scenario!$G$3,0,IF(ROUND(J613,2)&lt;=Scenario!$G$5,1,IF(ROUND(J613,2)&lt;=Scenario!$G$6,2,IF(ROUND(J613,2)&lt;=Scenario!$G$7,3,IF(ROUND(J613,2)&lt;=Scenario!$G$8,4,IF(ROUND(J613,2)&lt;=Scenario!$G$9,5,IF(ROUND(J613,2)&lt;=Scenario!$G$10,6,7))))))))</f>
        <v xml:space="preserve"> </v>
      </c>
      <c r="Z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81" t="e">
        <f t="shared" si="193"/>
        <v>#VALUE!</v>
      </c>
      <c r="AC613" s="78" t="e">
        <f t="shared" si="210"/>
        <v>#VALUE!</v>
      </c>
      <c r="AD613" s="79" t="e">
        <f t="shared" si="204"/>
        <v>#VALUE!</v>
      </c>
      <c r="AE613" s="73" t="str">
        <f t="shared" si="211"/>
        <v>missing data</v>
      </c>
      <c r="AF613" s="80" t="str">
        <f t="shared" si="203"/>
        <v>missing data</v>
      </c>
      <c r="AG613" s="81" t="e">
        <f t="shared" si="194"/>
        <v>#VALUE!</v>
      </c>
      <c r="AH613" s="81" t="e">
        <f t="shared" si="195"/>
        <v>#VALUE!</v>
      </c>
    </row>
    <row r="614" spans="1:34" x14ac:dyDescent="0.25">
      <c r="A614" s="114" t="s">
        <v>74</v>
      </c>
      <c r="B614" s="102"/>
      <c r="C614" s="103"/>
      <c r="D614" s="103"/>
      <c r="E614" s="104"/>
      <c r="F614" s="105"/>
      <c r="G614" s="106"/>
      <c r="H614" s="106"/>
      <c r="I614" s="106"/>
      <c r="J614" s="107"/>
      <c r="K614" s="108" t="str">
        <f t="shared" si="196"/>
        <v xml:space="preserve"> </v>
      </c>
      <c r="L614" s="109" t="str">
        <f t="shared" si="197"/>
        <v xml:space="preserve"> </v>
      </c>
      <c r="M614" s="109" t="str">
        <f t="shared" si="198"/>
        <v xml:space="preserve"> </v>
      </c>
      <c r="N614" s="109" t="str">
        <f t="shared" si="199"/>
        <v xml:space="preserve"> </v>
      </c>
      <c r="O614" s="110" t="str">
        <f t="shared" si="200"/>
        <v xml:space="preserve"> </v>
      </c>
      <c r="P614" s="110" t="str">
        <f t="shared" si="201"/>
        <v xml:space="preserve"> </v>
      </c>
      <c r="Q614" s="111" t="str">
        <f t="shared" si="202"/>
        <v xml:space="preserve"> </v>
      </c>
      <c r="R614" s="108" t="e">
        <f t="shared" si="205"/>
        <v>#VALUE!</v>
      </c>
      <c r="S614" s="112" t="e">
        <f t="shared" si="206"/>
        <v>#VALUE!</v>
      </c>
      <c r="T614" s="72" t="e">
        <f t="shared" si="207"/>
        <v>#VALUE!</v>
      </c>
      <c r="U614" s="73" t="str">
        <f t="shared" si="208"/>
        <v>donnée(s) manquante(s)</v>
      </c>
      <c r="V614" s="74" t="str">
        <f t="shared" si="209"/>
        <v>donnée(s) manquante(s)</v>
      </c>
      <c r="W614" s="75" t="str">
        <f t="shared" si="192"/>
        <v xml:space="preserve"> </v>
      </c>
      <c r="X614" s="75" t="str">
        <f>IF(ISBLANK(I614)," ",IF(I614&lt;=Scenario!$C$3,0,IF(I614&lt;=Scenario!$C$5,1,IF(I614&lt;=Scenario!$C$6,2,IF(I614&lt;=Scenario!$C$7,3,IF(I614&lt;=Scenario!$C$8,4,5))))))</f>
        <v xml:space="preserve"> </v>
      </c>
      <c r="Y614" s="75" t="str">
        <f>IF(ISBLANK(J614)," ",IF(ROUND(J614,2)&lt;=Scenario!$G$3,0,IF(ROUND(J614,2)&lt;=Scenario!$G$5,1,IF(ROUND(J614,2)&lt;=Scenario!$G$6,2,IF(ROUND(J614,2)&lt;=Scenario!$G$7,3,IF(ROUND(J614,2)&lt;=Scenario!$G$8,4,IF(ROUND(J614,2)&lt;=Scenario!$G$9,5,IF(ROUND(J614,2)&lt;=Scenario!$G$10,6,7))))))))</f>
        <v xml:space="preserve"> </v>
      </c>
      <c r="Z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81" t="e">
        <f t="shared" si="193"/>
        <v>#VALUE!</v>
      </c>
      <c r="AC614" s="78" t="e">
        <f t="shared" si="210"/>
        <v>#VALUE!</v>
      </c>
      <c r="AD614" s="79" t="e">
        <f t="shared" si="204"/>
        <v>#VALUE!</v>
      </c>
      <c r="AE614" s="73" t="str">
        <f t="shared" si="211"/>
        <v>missing data</v>
      </c>
      <c r="AF614" s="80" t="str">
        <f t="shared" si="203"/>
        <v>missing data</v>
      </c>
      <c r="AG614" s="81" t="e">
        <f t="shared" si="194"/>
        <v>#VALUE!</v>
      </c>
      <c r="AH614" s="81" t="e">
        <f t="shared" si="195"/>
        <v>#VALUE!</v>
      </c>
    </row>
    <row r="615" spans="1:34" x14ac:dyDescent="0.25">
      <c r="A615" s="114" t="s">
        <v>74</v>
      </c>
      <c r="B615" s="102"/>
      <c r="C615" s="103"/>
      <c r="D615" s="103"/>
      <c r="E615" s="104"/>
      <c r="F615" s="105"/>
      <c r="G615" s="106"/>
      <c r="H615" s="106"/>
      <c r="I615" s="106"/>
      <c r="J615" s="107"/>
      <c r="K615" s="108" t="str">
        <f t="shared" si="196"/>
        <v xml:space="preserve"> </v>
      </c>
      <c r="L615" s="109" t="str">
        <f t="shared" si="197"/>
        <v xml:space="preserve"> </v>
      </c>
      <c r="M615" s="109" t="str">
        <f t="shared" si="198"/>
        <v xml:space="preserve"> </v>
      </c>
      <c r="N615" s="109" t="str">
        <f t="shared" si="199"/>
        <v xml:space="preserve"> </v>
      </c>
      <c r="O615" s="110" t="str">
        <f t="shared" si="200"/>
        <v xml:space="preserve"> </v>
      </c>
      <c r="P615" s="110" t="str">
        <f t="shared" si="201"/>
        <v xml:space="preserve"> </v>
      </c>
      <c r="Q615" s="111" t="str">
        <f t="shared" si="202"/>
        <v xml:space="preserve"> </v>
      </c>
      <c r="R615" s="108" t="e">
        <f t="shared" si="205"/>
        <v>#VALUE!</v>
      </c>
      <c r="S615" s="112" t="e">
        <f t="shared" si="206"/>
        <v>#VALUE!</v>
      </c>
      <c r="T615" s="72" t="e">
        <f t="shared" si="207"/>
        <v>#VALUE!</v>
      </c>
      <c r="U615" s="73" t="str">
        <f t="shared" si="208"/>
        <v>donnée(s) manquante(s)</v>
      </c>
      <c r="V615" s="74" t="str">
        <f t="shared" si="209"/>
        <v>donnée(s) manquante(s)</v>
      </c>
      <c r="W615" s="75" t="str">
        <f t="shared" si="192"/>
        <v xml:space="preserve"> </v>
      </c>
      <c r="X615" s="75" t="str">
        <f>IF(ISBLANK(I615)," ",IF(I615&lt;=Scenario!$C$3,0,IF(I615&lt;=Scenario!$C$5,1,IF(I615&lt;=Scenario!$C$6,2,IF(I615&lt;=Scenario!$C$7,3,IF(I615&lt;=Scenario!$C$8,4,5))))))</f>
        <v xml:space="preserve"> </v>
      </c>
      <c r="Y615" s="75" t="str">
        <f>IF(ISBLANK(J615)," ",IF(ROUND(J615,2)&lt;=Scenario!$G$3,0,IF(ROUND(J615,2)&lt;=Scenario!$G$5,1,IF(ROUND(J615,2)&lt;=Scenario!$G$6,2,IF(ROUND(J615,2)&lt;=Scenario!$G$7,3,IF(ROUND(J615,2)&lt;=Scenario!$G$8,4,IF(ROUND(J615,2)&lt;=Scenario!$G$9,5,IF(ROUND(J615,2)&lt;=Scenario!$G$10,6,7))))))))</f>
        <v xml:space="preserve"> </v>
      </c>
      <c r="Z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81" t="e">
        <f t="shared" si="193"/>
        <v>#VALUE!</v>
      </c>
      <c r="AC615" s="78" t="e">
        <f t="shared" si="210"/>
        <v>#VALUE!</v>
      </c>
      <c r="AD615" s="79" t="e">
        <f t="shared" si="204"/>
        <v>#VALUE!</v>
      </c>
      <c r="AE615" s="73" t="str">
        <f t="shared" si="211"/>
        <v>missing data</v>
      </c>
      <c r="AF615" s="80" t="str">
        <f t="shared" si="203"/>
        <v>missing data</v>
      </c>
      <c r="AG615" s="81" t="e">
        <f t="shared" si="194"/>
        <v>#VALUE!</v>
      </c>
      <c r="AH615" s="81" t="e">
        <f t="shared" si="195"/>
        <v>#VALUE!</v>
      </c>
    </row>
    <row r="616" spans="1:34" x14ac:dyDescent="0.25">
      <c r="A616" s="114" t="s">
        <v>74</v>
      </c>
      <c r="B616" s="102"/>
      <c r="C616" s="103"/>
      <c r="D616" s="103"/>
      <c r="E616" s="104"/>
      <c r="F616" s="105"/>
      <c r="G616" s="106"/>
      <c r="H616" s="106"/>
      <c r="I616" s="106"/>
      <c r="J616" s="107"/>
      <c r="K616" s="108" t="str">
        <f t="shared" si="196"/>
        <v xml:space="preserve"> </v>
      </c>
      <c r="L616" s="109" t="str">
        <f t="shared" si="197"/>
        <v xml:space="preserve"> </v>
      </c>
      <c r="M616" s="109" t="str">
        <f t="shared" si="198"/>
        <v xml:space="preserve"> </v>
      </c>
      <c r="N616" s="109" t="str">
        <f t="shared" si="199"/>
        <v xml:space="preserve"> </v>
      </c>
      <c r="O616" s="110" t="str">
        <f t="shared" si="200"/>
        <v xml:space="preserve"> </v>
      </c>
      <c r="P616" s="110" t="str">
        <f t="shared" si="201"/>
        <v xml:space="preserve"> </v>
      </c>
      <c r="Q616" s="111" t="str">
        <f t="shared" si="202"/>
        <v xml:space="preserve"> </v>
      </c>
      <c r="R616" s="108" t="e">
        <f t="shared" si="205"/>
        <v>#VALUE!</v>
      </c>
      <c r="S616" s="112" t="e">
        <f t="shared" si="206"/>
        <v>#VALUE!</v>
      </c>
      <c r="T616" s="72" t="e">
        <f t="shared" si="207"/>
        <v>#VALUE!</v>
      </c>
      <c r="U616" s="73" t="str">
        <f t="shared" si="208"/>
        <v>donnée(s) manquante(s)</v>
      </c>
      <c r="V616" s="74" t="str">
        <f t="shared" si="209"/>
        <v>donnée(s) manquante(s)</v>
      </c>
      <c r="W616" s="75" t="str">
        <f t="shared" si="192"/>
        <v xml:space="preserve"> </v>
      </c>
      <c r="X616" s="75" t="str">
        <f>IF(ISBLANK(I616)," ",IF(I616&lt;=Scenario!$C$3,0,IF(I616&lt;=Scenario!$C$5,1,IF(I616&lt;=Scenario!$C$6,2,IF(I616&lt;=Scenario!$C$7,3,IF(I616&lt;=Scenario!$C$8,4,5))))))</f>
        <v xml:space="preserve"> </v>
      </c>
      <c r="Y616" s="75" t="str">
        <f>IF(ISBLANK(J616)," ",IF(ROUND(J616,2)&lt;=Scenario!$G$3,0,IF(ROUND(J616,2)&lt;=Scenario!$G$5,1,IF(ROUND(J616,2)&lt;=Scenario!$G$6,2,IF(ROUND(J616,2)&lt;=Scenario!$G$7,3,IF(ROUND(J616,2)&lt;=Scenario!$G$8,4,IF(ROUND(J616,2)&lt;=Scenario!$G$9,5,IF(ROUND(J616,2)&lt;=Scenario!$G$10,6,7))))))))</f>
        <v xml:space="preserve"> </v>
      </c>
      <c r="Z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81" t="e">
        <f t="shared" si="193"/>
        <v>#VALUE!</v>
      </c>
      <c r="AC616" s="78" t="e">
        <f t="shared" si="210"/>
        <v>#VALUE!</v>
      </c>
      <c r="AD616" s="79" t="e">
        <f t="shared" si="204"/>
        <v>#VALUE!</v>
      </c>
      <c r="AE616" s="73" t="str">
        <f t="shared" si="211"/>
        <v>missing data</v>
      </c>
      <c r="AF616" s="80" t="str">
        <f t="shared" si="203"/>
        <v>missing data</v>
      </c>
      <c r="AG616" s="81" t="e">
        <f t="shared" si="194"/>
        <v>#VALUE!</v>
      </c>
      <c r="AH616" s="81" t="e">
        <f t="shared" si="195"/>
        <v>#VALUE!</v>
      </c>
    </row>
    <row r="617" spans="1:34" x14ac:dyDescent="0.25">
      <c r="A617" s="114" t="s">
        <v>74</v>
      </c>
      <c r="B617" s="102"/>
      <c r="C617" s="103"/>
      <c r="D617" s="103"/>
      <c r="E617" s="104"/>
      <c r="F617" s="105"/>
      <c r="G617" s="106"/>
      <c r="H617" s="106"/>
      <c r="I617" s="106"/>
      <c r="J617" s="107"/>
      <c r="K617" s="108" t="str">
        <f t="shared" si="196"/>
        <v xml:space="preserve"> </v>
      </c>
      <c r="L617" s="109" t="str">
        <f t="shared" si="197"/>
        <v xml:space="preserve"> </v>
      </c>
      <c r="M617" s="109" t="str">
        <f t="shared" si="198"/>
        <v xml:space="preserve"> </v>
      </c>
      <c r="N617" s="109" t="str">
        <f t="shared" si="199"/>
        <v xml:space="preserve"> </v>
      </c>
      <c r="O617" s="110" t="str">
        <f t="shared" si="200"/>
        <v xml:space="preserve"> </v>
      </c>
      <c r="P617" s="110" t="str">
        <f t="shared" si="201"/>
        <v xml:space="preserve"> </v>
      </c>
      <c r="Q617" s="111" t="str">
        <f t="shared" si="202"/>
        <v xml:space="preserve"> </v>
      </c>
      <c r="R617" s="108" t="e">
        <f t="shared" si="205"/>
        <v>#VALUE!</v>
      </c>
      <c r="S617" s="112" t="e">
        <f t="shared" si="206"/>
        <v>#VALUE!</v>
      </c>
      <c r="T617" s="72" t="e">
        <f t="shared" si="207"/>
        <v>#VALUE!</v>
      </c>
      <c r="U617" s="73" t="str">
        <f t="shared" si="208"/>
        <v>donnée(s) manquante(s)</v>
      </c>
      <c r="V617" s="74" t="str">
        <f t="shared" si="209"/>
        <v>donnée(s) manquante(s)</v>
      </c>
      <c r="W617" s="75" t="str">
        <f t="shared" si="192"/>
        <v xml:space="preserve"> </v>
      </c>
      <c r="X617" s="75" t="str">
        <f>IF(ISBLANK(I617)," ",IF(I617&lt;=Scenario!$C$3,0,IF(I617&lt;=Scenario!$C$5,1,IF(I617&lt;=Scenario!$C$6,2,IF(I617&lt;=Scenario!$C$7,3,IF(I617&lt;=Scenario!$C$8,4,5))))))</f>
        <v xml:space="preserve"> </v>
      </c>
      <c r="Y617" s="75" t="str">
        <f>IF(ISBLANK(J617)," ",IF(ROUND(J617,2)&lt;=Scenario!$G$3,0,IF(ROUND(J617,2)&lt;=Scenario!$G$5,1,IF(ROUND(J617,2)&lt;=Scenario!$G$6,2,IF(ROUND(J617,2)&lt;=Scenario!$G$7,3,IF(ROUND(J617,2)&lt;=Scenario!$G$8,4,IF(ROUND(J617,2)&lt;=Scenario!$G$9,5,IF(ROUND(J617,2)&lt;=Scenario!$G$10,6,7))))))))</f>
        <v xml:space="preserve"> </v>
      </c>
      <c r="Z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81" t="e">
        <f t="shared" si="193"/>
        <v>#VALUE!</v>
      </c>
      <c r="AC617" s="78" t="e">
        <f t="shared" si="210"/>
        <v>#VALUE!</v>
      </c>
      <c r="AD617" s="79" t="e">
        <f t="shared" si="204"/>
        <v>#VALUE!</v>
      </c>
      <c r="AE617" s="73" t="str">
        <f t="shared" si="211"/>
        <v>missing data</v>
      </c>
      <c r="AF617" s="80" t="str">
        <f t="shared" si="203"/>
        <v>missing data</v>
      </c>
      <c r="AG617" s="81" t="e">
        <f t="shared" si="194"/>
        <v>#VALUE!</v>
      </c>
      <c r="AH617" s="81" t="e">
        <f t="shared" si="195"/>
        <v>#VALUE!</v>
      </c>
    </row>
    <row r="618" spans="1:34" x14ac:dyDescent="0.25">
      <c r="A618" s="114" t="s">
        <v>74</v>
      </c>
      <c r="B618" s="102"/>
      <c r="C618" s="103"/>
      <c r="D618" s="103"/>
      <c r="E618" s="104"/>
      <c r="F618" s="105"/>
      <c r="G618" s="106"/>
      <c r="H618" s="106"/>
      <c r="I618" s="106"/>
      <c r="J618" s="107"/>
      <c r="K618" s="108" t="str">
        <f t="shared" si="196"/>
        <v xml:space="preserve"> </v>
      </c>
      <c r="L618" s="109" t="str">
        <f t="shared" si="197"/>
        <v xml:space="preserve"> </v>
      </c>
      <c r="M618" s="109" t="str">
        <f t="shared" si="198"/>
        <v xml:space="preserve"> </v>
      </c>
      <c r="N618" s="109" t="str">
        <f t="shared" si="199"/>
        <v xml:space="preserve"> </v>
      </c>
      <c r="O618" s="110" t="str">
        <f t="shared" si="200"/>
        <v xml:space="preserve"> </v>
      </c>
      <c r="P618" s="110" t="str">
        <f t="shared" si="201"/>
        <v xml:space="preserve"> </v>
      </c>
      <c r="Q618" s="111" t="str">
        <f t="shared" si="202"/>
        <v xml:space="preserve"> </v>
      </c>
      <c r="R618" s="108" t="e">
        <f t="shared" si="205"/>
        <v>#VALUE!</v>
      </c>
      <c r="S618" s="112" t="e">
        <f t="shared" si="206"/>
        <v>#VALUE!</v>
      </c>
      <c r="T618" s="72" t="e">
        <f t="shared" si="207"/>
        <v>#VALUE!</v>
      </c>
      <c r="U618" s="73" t="str">
        <f t="shared" si="208"/>
        <v>donnée(s) manquante(s)</v>
      </c>
      <c r="V618" s="74" t="str">
        <f t="shared" si="209"/>
        <v>donnée(s) manquante(s)</v>
      </c>
      <c r="W618" s="75" t="str">
        <f t="shared" si="192"/>
        <v xml:space="preserve"> </v>
      </c>
      <c r="X618" s="75" t="str">
        <f>IF(ISBLANK(I618)," ",IF(I618&lt;=Scenario!$C$3,0,IF(I618&lt;=Scenario!$C$5,1,IF(I618&lt;=Scenario!$C$6,2,IF(I618&lt;=Scenario!$C$7,3,IF(I618&lt;=Scenario!$C$8,4,5))))))</f>
        <v xml:space="preserve"> </v>
      </c>
      <c r="Y618" s="75" t="str">
        <f>IF(ISBLANK(J618)," ",IF(ROUND(J618,2)&lt;=Scenario!$G$3,0,IF(ROUND(J618,2)&lt;=Scenario!$G$5,1,IF(ROUND(J618,2)&lt;=Scenario!$G$6,2,IF(ROUND(J618,2)&lt;=Scenario!$G$7,3,IF(ROUND(J618,2)&lt;=Scenario!$G$8,4,IF(ROUND(J618,2)&lt;=Scenario!$G$9,5,IF(ROUND(J618,2)&lt;=Scenario!$G$10,6,7))))))))</f>
        <v xml:space="preserve"> </v>
      </c>
      <c r="Z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81" t="e">
        <f t="shared" si="193"/>
        <v>#VALUE!</v>
      </c>
      <c r="AC618" s="78" t="e">
        <f t="shared" si="210"/>
        <v>#VALUE!</v>
      </c>
      <c r="AD618" s="79" t="e">
        <f t="shared" si="204"/>
        <v>#VALUE!</v>
      </c>
      <c r="AE618" s="73" t="str">
        <f t="shared" si="211"/>
        <v>missing data</v>
      </c>
      <c r="AF618" s="80" t="str">
        <f t="shared" si="203"/>
        <v>missing data</v>
      </c>
      <c r="AG618" s="81" t="e">
        <f t="shared" si="194"/>
        <v>#VALUE!</v>
      </c>
      <c r="AH618" s="81" t="e">
        <f t="shared" si="195"/>
        <v>#VALUE!</v>
      </c>
    </row>
    <row r="619" spans="1:34" x14ac:dyDescent="0.25">
      <c r="A619" s="114" t="s">
        <v>74</v>
      </c>
      <c r="B619" s="102"/>
      <c r="C619" s="103"/>
      <c r="D619" s="103"/>
      <c r="E619" s="104"/>
      <c r="F619" s="105"/>
      <c r="G619" s="106"/>
      <c r="H619" s="106"/>
      <c r="I619" s="106"/>
      <c r="J619" s="107"/>
      <c r="K619" s="108" t="str">
        <f t="shared" si="196"/>
        <v xml:space="preserve"> </v>
      </c>
      <c r="L619" s="109" t="str">
        <f t="shared" si="197"/>
        <v xml:space="preserve"> </v>
      </c>
      <c r="M619" s="109" t="str">
        <f t="shared" si="198"/>
        <v xml:space="preserve"> </v>
      </c>
      <c r="N619" s="109" t="str">
        <f t="shared" si="199"/>
        <v xml:space="preserve"> </v>
      </c>
      <c r="O619" s="110" t="str">
        <f t="shared" si="200"/>
        <v xml:space="preserve"> </v>
      </c>
      <c r="P619" s="110" t="str">
        <f t="shared" si="201"/>
        <v xml:space="preserve"> </v>
      </c>
      <c r="Q619" s="111" t="str">
        <f t="shared" si="202"/>
        <v xml:space="preserve"> </v>
      </c>
      <c r="R619" s="108" t="e">
        <f t="shared" si="205"/>
        <v>#VALUE!</v>
      </c>
      <c r="S619" s="112" t="e">
        <f t="shared" si="206"/>
        <v>#VALUE!</v>
      </c>
      <c r="T619" s="72" t="e">
        <f t="shared" si="207"/>
        <v>#VALUE!</v>
      </c>
      <c r="U619" s="73" t="str">
        <f t="shared" si="208"/>
        <v>donnée(s) manquante(s)</v>
      </c>
      <c r="V619" s="74" t="str">
        <f t="shared" si="209"/>
        <v>donnée(s) manquante(s)</v>
      </c>
      <c r="W619" s="75" t="str">
        <f t="shared" si="192"/>
        <v xml:space="preserve"> </v>
      </c>
      <c r="X619" s="75" t="str">
        <f>IF(ISBLANK(I619)," ",IF(I619&lt;=Scenario!$C$3,0,IF(I619&lt;=Scenario!$C$5,1,IF(I619&lt;=Scenario!$C$6,2,IF(I619&lt;=Scenario!$C$7,3,IF(I619&lt;=Scenario!$C$8,4,5))))))</f>
        <v xml:space="preserve"> </v>
      </c>
      <c r="Y619" s="75" t="str">
        <f>IF(ISBLANK(J619)," ",IF(ROUND(J619,2)&lt;=Scenario!$G$3,0,IF(ROUND(J619,2)&lt;=Scenario!$G$5,1,IF(ROUND(J619,2)&lt;=Scenario!$G$6,2,IF(ROUND(J619,2)&lt;=Scenario!$G$7,3,IF(ROUND(J619,2)&lt;=Scenario!$G$8,4,IF(ROUND(J619,2)&lt;=Scenario!$G$9,5,IF(ROUND(J619,2)&lt;=Scenario!$G$10,6,7))))))))</f>
        <v xml:space="preserve"> </v>
      </c>
      <c r="Z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81" t="e">
        <f t="shared" si="193"/>
        <v>#VALUE!</v>
      </c>
      <c r="AC619" s="78" t="e">
        <f t="shared" si="210"/>
        <v>#VALUE!</v>
      </c>
      <c r="AD619" s="79" t="e">
        <f t="shared" si="204"/>
        <v>#VALUE!</v>
      </c>
      <c r="AE619" s="73" t="str">
        <f t="shared" si="211"/>
        <v>missing data</v>
      </c>
      <c r="AF619" s="80" t="str">
        <f t="shared" si="203"/>
        <v>missing data</v>
      </c>
      <c r="AG619" s="81" t="e">
        <f t="shared" si="194"/>
        <v>#VALUE!</v>
      </c>
      <c r="AH619" s="81" t="e">
        <f t="shared" si="195"/>
        <v>#VALUE!</v>
      </c>
    </row>
    <row r="620" spans="1:34" x14ac:dyDescent="0.25">
      <c r="A620" s="114" t="s">
        <v>74</v>
      </c>
      <c r="B620" s="102"/>
      <c r="C620" s="103"/>
      <c r="D620" s="103"/>
      <c r="E620" s="104"/>
      <c r="F620" s="105"/>
      <c r="G620" s="106"/>
      <c r="H620" s="106"/>
      <c r="I620" s="106"/>
      <c r="J620" s="107"/>
      <c r="K620" s="108" t="str">
        <f t="shared" si="196"/>
        <v xml:space="preserve"> </v>
      </c>
      <c r="L620" s="109" t="str">
        <f t="shared" si="197"/>
        <v xml:space="preserve"> </v>
      </c>
      <c r="M620" s="109" t="str">
        <f t="shared" si="198"/>
        <v xml:space="preserve"> </v>
      </c>
      <c r="N620" s="109" t="str">
        <f t="shared" si="199"/>
        <v xml:space="preserve"> </v>
      </c>
      <c r="O620" s="110" t="str">
        <f t="shared" si="200"/>
        <v xml:space="preserve"> </v>
      </c>
      <c r="P620" s="110" t="str">
        <f t="shared" si="201"/>
        <v xml:space="preserve"> </v>
      </c>
      <c r="Q620" s="111" t="str">
        <f t="shared" si="202"/>
        <v xml:space="preserve"> </v>
      </c>
      <c r="R620" s="108" t="e">
        <f t="shared" si="205"/>
        <v>#VALUE!</v>
      </c>
      <c r="S620" s="112" t="e">
        <f t="shared" si="206"/>
        <v>#VALUE!</v>
      </c>
      <c r="T620" s="72" t="e">
        <f t="shared" si="207"/>
        <v>#VALUE!</v>
      </c>
      <c r="U620" s="73" t="str">
        <f t="shared" si="208"/>
        <v>donnée(s) manquante(s)</v>
      </c>
      <c r="V620" s="74" t="str">
        <f t="shared" si="209"/>
        <v>donnée(s) manquante(s)</v>
      </c>
      <c r="W620" s="75" t="str">
        <f t="shared" si="192"/>
        <v xml:space="preserve"> </v>
      </c>
      <c r="X620" s="75" t="str">
        <f>IF(ISBLANK(I620)," ",IF(I620&lt;=Scenario!$C$3,0,IF(I620&lt;=Scenario!$C$5,1,IF(I620&lt;=Scenario!$C$6,2,IF(I620&lt;=Scenario!$C$7,3,IF(I620&lt;=Scenario!$C$8,4,5))))))</f>
        <v xml:space="preserve"> </v>
      </c>
      <c r="Y620" s="75" t="str">
        <f>IF(ISBLANK(J620)," ",IF(ROUND(J620,2)&lt;=Scenario!$G$3,0,IF(ROUND(J620,2)&lt;=Scenario!$G$5,1,IF(ROUND(J620,2)&lt;=Scenario!$G$6,2,IF(ROUND(J620,2)&lt;=Scenario!$G$7,3,IF(ROUND(J620,2)&lt;=Scenario!$G$8,4,IF(ROUND(J620,2)&lt;=Scenario!$G$9,5,IF(ROUND(J620,2)&lt;=Scenario!$G$10,6,7))))))))</f>
        <v xml:space="preserve"> </v>
      </c>
      <c r="Z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81" t="e">
        <f t="shared" si="193"/>
        <v>#VALUE!</v>
      </c>
      <c r="AC620" s="78" t="e">
        <f t="shared" si="210"/>
        <v>#VALUE!</v>
      </c>
      <c r="AD620" s="79" t="e">
        <f t="shared" si="204"/>
        <v>#VALUE!</v>
      </c>
      <c r="AE620" s="73" t="str">
        <f t="shared" si="211"/>
        <v>missing data</v>
      </c>
      <c r="AF620" s="80" t="str">
        <f t="shared" si="203"/>
        <v>missing data</v>
      </c>
      <c r="AG620" s="81" t="e">
        <f t="shared" si="194"/>
        <v>#VALUE!</v>
      </c>
      <c r="AH620" s="81" t="e">
        <f t="shared" si="195"/>
        <v>#VALUE!</v>
      </c>
    </row>
    <row r="621" spans="1:34" x14ac:dyDescent="0.25">
      <c r="A621" s="114" t="s">
        <v>74</v>
      </c>
      <c r="B621" s="102"/>
      <c r="C621" s="103"/>
      <c r="D621" s="103"/>
      <c r="E621" s="104"/>
      <c r="F621" s="105"/>
      <c r="G621" s="106"/>
      <c r="H621" s="106"/>
      <c r="I621" s="106"/>
      <c r="J621" s="107"/>
      <c r="K621" s="108" t="str">
        <f t="shared" si="196"/>
        <v xml:space="preserve"> </v>
      </c>
      <c r="L621" s="109" t="str">
        <f t="shared" si="197"/>
        <v xml:space="preserve"> </v>
      </c>
      <c r="M621" s="109" t="str">
        <f t="shared" si="198"/>
        <v xml:space="preserve"> </v>
      </c>
      <c r="N621" s="109" t="str">
        <f t="shared" si="199"/>
        <v xml:space="preserve"> </v>
      </c>
      <c r="O621" s="110" t="str">
        <f t="shared" si="200"/>
        <v xml:space="preserve"> </v>
      </c>
      <c r="P621" s="110" t="str">
        <f t="shared" si="201"/>
        <v xml:space="preserve"> </v>
      </c>
      <c r="Q621" s="111" t="str">
        <f t="shared" si="202"/>
        <v xml:space="preserve"> </v>
      </c>
      <c r="R621" s="108" t="e">
        <f t="shared" si="205"/>
        <v>#VALUE!</v>
      </c>
      <c r="S621" s="112" t="e">
        <f t="shared" si="206"/>
        <v>#VALUE!</v>
      </c>
      <c r="T621" s="72" t="e">
        <f t="shared" si="207"/>
        <v>#VALUE!</v>
      </c>
      <c r="U621" s="73" t="str">
        <f t="shared" si="208"/>
        <v>donnée(s) manquante(s)</v>
      </c>
      <c r="V621" s="74" t="str">
        <f t="shared" si="209"/>
        <v>donnée(s) manquante(s)</v>
      </c>
      <c r="W621" s="75" t="str">
        <f t="shared" si="192"/>
        <v xml:space="preserve"> </v>
      </c>
      <c r="X621" s="75" t="str">
        <f>IF(ISBLANK(I621)," ",IF(I621&lt;=Scenario!$C$3,0,IF(I621&lt;=Scenario!$C$5,1,IF(I621&lt;=Scenario!$C$6,2,IF(I621&lt;=Scenario!$C$7,3,IF(I621&lt;=Scenario!$C$8,4,5))))))</f>
        <v xml:space="preserve"> </v>
      </c>
      <c r="Y621" s="75" t="str">
        <f>IF(ISBLANK(J621)," ",IF(ROUND(J621,2)&lt;=Scenario!$G$3,0,IF(ROUND(J621,2)&lt;=Scenario!$G$5,1,IF(ROUND(J621,2)&lt;=Scenario!$G$6,2,IF(ROUND(J621,2)&lt;=Scenario!$G$7,3,IF(ROUND(J621,2)&lt;=Scenario!$G$8,4,IF(ROUND(J621,2)&lt;=Scenario!$G$9,5,IF(ROUND(J621,2)&lt;=Scenario!$G$10,6,7))))))))</f>
        <v xml:space="preserve"> </v>
      </c>
      <c r="Z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81" t="e">
        <f t="shared" si="193"/>
        <v>#VALUE!</v>
      </c>
      <c r="AC621" s="78" t="e">
        <f t="shared" si="210"/>
        <v>#VALUE!</v>
      </c>
      <c r="AD621" s="79" t="e">
        <f t="shared" si="204"/>
        <v>#VALUE!</v>
      </c>
      <c r="AE621" s="73" t="str">
        <f t="shared" si="211"/>
        <v>missing data</v>
      </c>
      <c r="AF621" s="80" t="str">
        <f t="shared" si="203"/>
        <v>missing data</v>
      </c>
      <c r="AG621" s="81" t="e">
        <f t="shared" si="194"/>
        <v>#VALUE!</v>
      </c>
      <c r="AH621" s="81" t="e">
        <f t="shared" si="195"/>
        <v>#VALUE!</v>
      </c>
    </row>
    <row r="622" spans="1:34" x14ac:dyDescent="0.25">
      <c r="A622" s="114" t="s">
        <v>74</v>
      </c>
      <c r="B622" s="102"/>
      <c r="C622" s="103"/>
      <c r="D622" s="103"/>
      <c r="E622" s="104"/>
      <c r="F622" s="105"/>
      <c r="G622" s="106"/>
      <c r="H622" s="106"/>
      <c r="I622" s="106"/>
      <c r="J622" s="107"/>
      <c r="K622" s="108" t="str">
        <f t="shared" si="196"/>
        <v xml:space="preserve"> </v>
      </c>
      <c r="L622" s="109" t="str">
        <f t="shared" si="197"/>
        <v xml:space="preserve"> </v>
      </c>
      <c r="M622" s="109" t="str">
        <f t="shared" si="198"/>
        <v xml:space="preserve"> </v>
      </c>
      <c r="N622" s="109" t="str">
        <f t="shared" si="199"/>
        <v xml:space="preserve"> </v>
      </c>
      <c r="O622" s="110" t="str">
        <f t="shared" si="200"/>
        <v xml:space="preserve"> </v>
      </c>
      <c r="P622" s="110" t="str">
        <f t="shared" si="201"/>
        <v xml:space="preserve"> </v>
      </c>
      <c r="Q622" s="111" t="str">
        <f t="shared" si="202"/>
        <v xml:space="preserve"> </v>
      </c>
      <c r="R622" s="108" t="e">
        <f t="shared" si="205"/>
        <v>#VALUE!</v>
      </c>
      <c r="S622" s="112" t="e">
        <f t="shared" si="206"/>
        <v>#VALUE!</v>
      </c>
      <c r="T622" s="72" t="e">
        <f t="shared" si="207"/>
        <v>#VALUE!</v>
      </c>
      <c r="U622" s="73" t="str">
        <f t="shared" si="208"/>
        <v>donnée(s) manquante(s)</v>
      </c>
      <c r="V622" s="74" t="str">
        <f t="shared" si="209"/>
        <v>donnée(s) manquante(s)</v>
      </c>
      <c r="W622" s="75" t="str">
        <f t="shared" si="192"/>
        <v xml:space="preserve"> </v>
      </c>
      <c r="X622" s="75" t="str">
        <f>IF(ISBLANK(I622)," ",IF(I622&lt;=Scenario!$C$3,0,IF(I622&lt;=Scenario!$C$5,1,IF(I622&lt;=Scenario!$C$6,2,IF(I622&lt;=Scenario!$C$7,3,IF(I622&lt;=Scenario!$C$8,4,5))))))</f>
        <v xml:space="preserve"> </v>
      </c>
      <c r="Y622" s="75" t="str">
        <f>IF(ISBLANK(J622)," ",IF(ROUND(J622,2)&lt;=Scenario!$G$3,0,IF(ROUND(J622,2)&lt;=Scenario!$G$5,1,IF(ROUND(J622,2)&lt;=Scenario!$G$6,2,IF(ROUND(J622,2)&lt;=Scenario!$G$7,3,IF(ROUND(J622,2)&lt;=Scenario!$G$8,4,IF(ROUND(J622,2)&lt;=Scenario!$G$9,5,IF(ROUND(J622,2)&lt;=Scenario!$G$10,6,7))))))))</f>
        <v xml:space="preserve"> </v>
      </c>
      <c r="Z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81" t="e">
        <f t="shared" si="193"/>
        <v>#VALUE!</v>
      </c>
      <c r="AC622" s="78" t="e">
        <f t="shared" si="210"/>
        <v>#VALUE!</v>
      </c>
      <c r="AD622" s="79" t="e">
        <f t="shared" si="204"/>
        <v>#VALUE!</v>
      </c>
      <c r="AE622" s="73" t="str">
        <f t="shared" si="211"/>
        <v>missing data</v>
      </c>
      <c r="AF622" s="80" t="str">
        <f t="shared" si="203"/>
        <v>missing data</v>
      </c>
      <c r="AG622" s="81" t="e">
        <f t="shared" si="194"/>
        <v>#VALUE!</v>
      </c>
      <c r="AH622" s="81" t="e">
        <f t="shared" si="195"/>
        <v>#VALUE!</v>
      </c>
    </row>
    <row r="623" spans="1:34" x14ac:dyDescent="0.25">
      <c r="A623" s="114" t="s">
        <v>74</v>
      </c>
      <c r="B623" s="102"/>
      <c r="C623" s="103"/>
      <c r="D623" s="103"/>
      <c r="E623" s="104"/>
      <c r="F623" s="105"/>
      <c r="G623" s="106"/>
      <c r="H623" s="106"/>
      <c r="I623" s="106"/>
      <c r="J623" s="107"/>
      <c r="K623" s="108" t="str">
        <f t="shared" si="196"/>
        <v xml:space="preserve"> </v>
      </c>
      <c r="L623" s="109" t="str">
        <f t="shared" si="197"/>
        <v xml:space="preserve"> </v>
      </c>
      <c r="M623" s="109" t="str">
        <f t="shared" si="198"/>
        <v xml:space="preserve"> </v>
      </c>
      <c r="N623" s="109" t="str">
        <f t="shared" si="199"/>
        <v xml:space="preserve"> </v>
      </c>
      <c r="O623" s="110" t="str">
        <f t="shared" si="200"/>
        <v xml:space="preserve"> </v>
      </c>
      <c r="P623" s="110" t="str">
        <f t="shared" si="201"/>
        <v xml:space="preserve"> </v>
      </c>
      <c r="Q623" s="111" t="str">
        <f t="shared" si="202"/>
        <v xml:space="preserve"> </v>
      </c>
      <c r="R623" s="108" t="e">
        <f t="shared" si="205"/>
        <v>#VALUE!</v>
      </c>
      <c r="S623" s="112" t="e">
        <f t="shared" si="206"/>
        <v>#VALUE!</v>
      </c>
      <c r="T623" s="72" t="e">
        <f t="shared" si="207"/>
        <v>#VALUE!</v>
      </c>
      <c r="U623" s="73" t="str">
        <f t="shared" si="208"/>
        <v>donnée(s) manquante(s)</v>
      </c>
      <c r="V623" s="74" t="str">
        <f t="shared" si="209"/>
        <v>donnée(s) manquante(s)</v>
      </c>
      <c r="W623" s="75" t="str">
        <f t="shared" si="192"/>
        <v xml:space="preserve"> </v>
      </c>
      <c r="X623" s="75" t="str">
        <f>IF(ISBLANK(I623)," ",IF(I623&lt;=Scenario!$C$3,0,IF(I623&lt;=Scenario!$C$5,1,IF(I623&lt;=Scenario!$C$6,2,IF(I623&lt;=Scenario!$C$7,3,IF(I623&lt;=Scenario!$C$8,4,5))))))</f>
        <v xml:space="preserve"> </v>
      </c>
      <c r="Y623" s="75" t="str">
        <f>IF(ISBLANK(J623)," ",IF(ROUND(J623,2)&lt;=Scenario!$G$3,0,IF(ROUND(J623,2)&lt;=Scenario!$G$5,1,IF(ROUND(J623,2)&lt;=Scenario!$G$6,2,IF(ROUND(J623,2)&lt;=Scenario!$G$7,3,IF(ROUND(J623,2)&lt;=Scenario!$G$8,4,IF(ROUND(J623,2)&lt;=Scenario!$G$9,5,IF(ROUND(J623,2)&lt;=Scenario!$G$10,6,7))))))))</f>
        <v xml:space="preserve"> </v>
      </c>
      <c r="Z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81" t="e">
        <f t="shared" si="193"/>
        <v>#VALUE!</v>
      </c>
      <c r="AC623" s="78" t="e">
        <f t="shared" si="210"/>
        <v>#VALUE!</v>
      </c>
      <c r="AD623" s="79" t="e">
        <f t="shared" si="204"/>
        <v>#VALUE!</v>
      </c>
      <c r="AE623" s="73" t="str">
        <f t="shared" si="211"/>
        <v>missing data</v>
      </c>
      <c r="AF623" s="80" t="str">
        <f t="shared" si="203"/>
        <v>missing data</v>
      </c>
      <c r="AG623" s="81" t="e">
        <f t="shared" si="194"/>
        <v>#VALUE!</v>
      </c>
      <c r="AH623" s="81" t="e">
        <f t="shared" si="195"/>
        <v>#VALUE!</v>
      </c>
    </row>
    <row r="624" spans="1:34" x14ac:dyDescent="0.25">
      <c r="A624" s="114" t="s">
        <v>74</v>
      </c>
      <c r="B624" s="102"/>
      <c r="C624" s="103"/>
      <c r="D624" s="103"/>
      <c r="E624" s="104"/>
      <c r="F624" s="105"/>
      <c r="G624" s="106"/>
      <c r="H624" s="106"/>
      <c r="I624" s="106"/>
      <c r="J624" s="107"/>
      <c r="K624" s="108" t="str">
        <f t="shared" si="196"/>
        <v xml:space="preserve"> </v>
      </c>
      <c r="L624" s="109" t="str">
        <f t="shared" si="197"/>
        <v xml:space="preserve"> </v>
      </c>
      <c r="M624" s="109" t="str">
        <f t="shared" si="198"/>
        <v xml:space="preserve"> </v>
      </c>
      <c r="N624" s="109" t="str">
        <f t="shared" si="199"/>
        <v xml:space="preserve"> </v>
      </c>
      <c r="O624" s="110" t="str">
        <f t="shared" si="200"/>
        <v xml:space="preserve"> </v>
      </c>
      <c r="P624" s="110" t="str">
        <f t="shared" si="201"/>
        <v xml:space="preserve"> </v>
      </c>
      <c r="Q624" s="111" t="str">
        <f t="shared" si="202"/>
        <v xml:space="preserve"> </v>
      </c>
      <c r="R624" s="108" t="e">
        <f t="shared" si="205"/>
        <v>#VALUE!</v>
      </c>
      <c r="S624" s="112" t="e">
        <f t="shared" si="206"/>
        <v>#VALUE!</v>
      </c>
      <c r="T624" s="72" t="e">
        <f t="shared" si="207"/>
        <v>#VALUE!</v>
      </c>
      <c r="U624" s="73" t="str">
        <f t="shared" si="208"/>
        <v>donnée(s) manquante(s)</v>
      </c>
      <c r="V624" s="74" t="str">
        <f t="shared" si="209"/>
        <v>donnée(s) manquante(s)</v>
      </c>
      <c r="W624" s="75" t="str">
        <f t="shared" si="192"/>
        <v xml:space="preserve"> </v>
      </c>
      <c r="X624" s="75" t="str">
        <f>IF(ISBLANK(I624)," ",IF(I624&lt;=Scenario!$C$3,0,IF(I624&lt;=Scenario!$C$5,1,IF(I624&lt;=Scenario!$C$6,2,IF(I624&lt;=Scenario!$C$7,3,IF(I624&lt;=Scenario!$C$8,4,5))))))</f>
        <v xml:space="preserve"> </v>
      </c>
      <c r="Y624" s="75" t="str">
        <f>IF(ISBLANK(J624)," ",IF(ROUND(J624,2)&lt;=Scenario!$G$3,0,IF(ROUND(J624,2)&lt;=Scenario!$G$5,1,IF(ROUND(J624,2)&lt;=Scenario!$G$6,2,IF(ROUND(J624,2)&lt;=Scenario!$G$7,3,IF(ROUND(J624,2)&lt;=Scenario!$G$8,4,IF(ROUND(J624,2)&lt;=Scenario!$G$9,5,IF(ROUND(J624,2)&lt;=Scenario!$G$10,6,7))))))))</f>
        <v xml:space="preserve"> </v>
      </c>
      <c r="Z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81" t="e">
        <f t="shared" si="193"/>
        <v>#VALUE!</v>
      </c>
      <c r="AC624" s="78" t="e">
        <f t="shared" si="210"/>
        <v>#VALUE!</v>
      </c>
      <c r="AD624" s="79" t="e">
        <f t="shared" si="204"/>
        <v>#VALUE!</v>
      </c>
      <c r="AE624" s="73" t="str">
        <f t="shared" si="211"/>
        <v>missing data</v>
      </c>
      <c r="AF624" s="80" t="str">
        <f t="shared" si="203"/>
        <v>missing data</v>
      </c>
      <c r="AG624" s="81" t="e">
        <f t="shared" si="194"/>
        <v>#VALUE!</v>
      </c>
      <c r="AH624" s="81" t="e">
        <f t="shared" si="195"/>
        <v>#VALUE!</v>
      </c>
    </row>
    <row r="625" spans="1:34" x14ac:dyDescent="0.25">
      <c r="A625" s="114" t="s">
        <v>74</v>
      </c>
      <c r="B625" s="102"/>
      <c r="C625" s="103"/>
      <c r="D625" s="103"/>
      <c r="E625" s="104"/>
      <c r="F625" s="105"/>
      <c r="G625" s="106"/>
      <c r="H625" s="106"/>
      <c r="I625" s="106"/>
      <c r="J625" s="107"/>
      <c r="K625" s="108" t="str">
        <f t="shared" si="196"/>
        <v xml:space="preserve"> </v>
      </c>
      <c r="L625" s="109" t="str">
        <f t="shared" si="197"/>
        <v xml:space="preserve"> </v>
      </c>
      <c r="M625" s="109" t="str">
        <f t="shared" si="198"/>
        <v xml:space="preserve"> </v>
      </c>
      <c r="N625" s="109" t="str">
        <f t="shared" si="199"/>
        <v xml:space="preserve"> </v>
      </c>
      <c r="O625" s="110" t="str">
        <f t="shared" si="200"/>
        <v xml:space="preserve"> </v>
      </c>
      <c r="P625" s="110" t="str">
        <f t="shared" si="201"/>
        <v xml:space="preserve"> </v>
      </c>
      <c r="Q625" s="111" t="str">
        <f t="shared" si="202"/>
        <v xml:space="preserve"> </v>
      </c>
      <c r="R625" s="108" t="e">
        <f t="shared" si="205"/>
        <v>#VALUE!</v>
      </c>
      <c r="S625" s="112" t="e">
        <f t="shared" si="206"/>
        <v>#VALUE!</v>
      </c>
      <c r="T625" s="72" t="e">
        <f t="shared" si="207"/>
        <v>#VALUE!</v>
      </c>
      <c r="U625" s="73" t="str">
        <f t="shared" si="208"/>
        <v>donnée(s) manquante(s)</v>
      </c>
      <c r="V625" s="74" t="str">
        <f t="shared" si="209"/>
        <v>donnée(s) manquante(s)</v>
      </c>
      <c r="W625" s="75" t="str">
        <f t="shared" si="192"/>
        <v xml:space="preserve"> </v>
      </c>
      <c r="X625" s="75" t="str">
        <f>IF(ISBLANK(I625)," ",IF(I625&lt;=Scenario!$C$3,0,IF(I625&lt;=Scenario!$C$5,1,IF(I625&lt;=Scenario!$C$6,2,IF(I625&lt;=Scenario!$C$7,3,IF(I625&lt;=Scenario!$C$8,4,5))))))</f>
        <v xml:space="preserve"> </v>
      </c>
      <c r="Y625" s="75" t="str">
        <f>IF(ISBLANK(J625)," ",IF(ROUND(J625,2)&lt;=Scenario!$G$3,0,IF(ROUND(J625,2)&lt;=Scenario!$G$5,1,IF(ROUND(J625,2)&lt;=Scenario!$G$6,2,IF(ROUND(J625,2)&lt;=Scenario!$G$7,3,IF(ROUND(J625,2)&lt;=Scenario!$G$8,4,IF(ROUND(J625,2)&lt;=Scenario!$G$9,5,IF(ROUND(J625,2)&lt;=Scenario!$G$10,6,7))))))))</f>
        <v xml:space="preserve"> </v>
      </c>
      <c r="Z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81" t="e">
        <f t="shared" si="193"/>
        <v>#VALUE!</v>
      </c>
      <c r="AC625" s="78" t="e">
        <f t="shared" si="210"/>
        <v>#VALUE!</v>
      </c>
      <c r="AD625" s="79" t="e">
        <f t="shared" si="204"/>
        <v>#VALUE!</v>
      </c>
      <c r="AE625" s="73" t="str">
        <f t="shared" si="211"/>
        <v>missing data</v>
      </c>
      <c r="AF625" s="80" t="str">
        <f t="shared" si="203"/>
        <v>missing data</v>
      </c>
      <c r="AG625" s="81" t="e">
        <f t="shared" si="194"/>
        <v>#VALUE!</v>
      </c>
      <c r="AH625" s="81" t="e">
        <f t="shared" si="195"/>
        <v>#VALUE!</v>
      </c>
    </row>
    <row r="626" spans="1:34" x14ac:dyDescent="0.25">
      <c r="A626" s="114" t="s">
        <v>74</v>
      </c>
      <c r="B626" s="102"/>
      <c r="C626" s="103"/>
      <c r="D626" s="103"/>
      <c r="E626" s="104"/>
      <c r="F626" s="105"/>
      <c r="G626" s="106"/>
      <c r="H626" s="106"/>
      <c r="I626" s="106"/>
      <c r="J626" s="107"/>
      <c r="K626" s="108" t="str">
        <f t="shared" si="196"/>
        <v xml:space="preserve"> </v>
      </c>
      <c r="L626" s="109" t="str">
        <f t="shared" si="197"/>
        <v xml:space="preserve"> </v>
      </c>
      <c r="M626" s="109" t="str">
        <f t="shared" si="198"/>
        <v xml:space="preserve"> </v>
      </c>
      <c r="N626" s="109" t="str">
        <f t="shared" si="199"/>
        <v xml:space="preserve"> </v>
      </c>
      <c r="O626" s="110" t="str">
        <f t="shared" si="200"/>
        <v xml:space="preserve"> </v>
      </c>
      <c r="P626" s="110" t="str">
        <f t="shared" si="201"/>
        <v xml:space="preserve"> </v>
      </c>
      <c r="Q626" s="111" t="str">
        <f t="shared" si="202"/>
        <v xml:space="preserve"> </v>
      </c>
      <c r="R626" s="108" t="e">
        <f t="shared" si="205"/>
        <v>#VALUE!</v>
      </c>
      <c r="S626" s="112" t="e">
        <f t="shared" si="206"/>
        <v>#VALUE!</v>
      </c>
      <c r="T626" s="72" t="e">
        <f t="shared" si="207"/>
        <v>#VALUE!</v>
      </c>
      <c r="U626" s="73" t="str">
        <f t="shared" si="208"/>
        <v>donnée(s) manquante(s)</v>
      </c>
      <c r="V626" s="74" t="str">
        <f t="shared" si="209"/>
        <v>donnée(s) manquante(s)</v>
      </c>
      <c r="W626" s="75" t="str">
        <f t="shared" si="192"/>
        <v xml:space="preserve"> </v>
      </c>
      <c r="X626" s="75" t="str">
        <f>IF(ISBLANK(I626)," ",IF(I626&lt;=Scenario!$C$3,0,IF(I626&lt;=Scenario!$C$5,1,IF(I626&lt;=Scenario!$C$6,2,IF(I626&lt;=Scenario!$C$7,3,IF(I626&lt;=Scenario!$C$8,4,5))))))</f>
        <v xml:space="preserve"> </v>
      </c>
      <c r="Y626" s="75" t="str">
        <f>IF(ISBLANK(J626)," ",IF(ROUND(J626,2)&lt;=Scenario!$G$3,0,IF(ROUND(J626,2)&lt;=Scenario!$G$5,1,IF(ROUND(J626,2)&lt;=Scenario!$G$6,2,IF(ROUND(J626,2)&lt;=Scenario!$G$7,3,IF(ROUND(J626,2)&lt;=Scenario!$G$8,4,IF(ROUND(J626,2)&lt;=Scenario!$G$9,5,IF(ROUND(J626,2)&lt;=Scenario!$G$10,6,7))))))))</f>
        <v xml:space="preserve"> </v>
      </c>
      <c r="Z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81" t="e">
        <f t="shared" si="193"/>
        <v>#VALUE!</v>
      </c>
      <c r="AC626" s="78" t="e">
        <f t="shared" si="210"/>
        <v>#VALUE!</v>
      </c>
      <c r="AD626" s="79" t="e">
        <f t="shared" si="204"/>
        <v>#VALUE!</v>
      </c>
      <c r="AE626" s="73" t="str">
        <f t="shared" si="211"/>
        <v>missing data</v>
      </c>
      <c r="AF626" s="80" t="str">
        <f t="shared" si="203"/>
        <v>missing data</v>
      </c>
      <c r="AG626" s="81" t="e">
        <f t="shared" si="194"/>
        <v>#VALUE!</v>
      </c>
      <c r="AH626" s="81" t="e">
        <f t="shared" si="195"/>
        <v>#VALUE!</v>
      </c>
    </row>
    <row r="627" spans="1:34" x14ac:dyDescent="0.25">
      <c r="A627" s="114" t="s">
        <v>74</v>
      </c>
      <c r="B627" s="102"/>
      <c r="C627" s="103"/>
      <c r="D627" s="103"/>
      <c r="E627" s="104"/>
      <c r="F627" s="105"/>
      <c r="G627" s="106"/>
      <c r="H627" s="106"/>
      <c r="I627" s="106"/>
      <c r="J627" s="107"/>
      <c r="K627" s="108" t="str">
        <f t="shared" si="196"/>
        <v xml:space="preserve"> </v>
      </c>
      <c r="L627" s="109" t="str">
        <f t="shared" si="197"/>
        <v xml:space="preserve"> </v>
      </c>
      <c r="M627" s="109" t="str">
        <f t="shared" si="198"/>
        <v xml:space="preserve"> </v>
      </c>
      <c r="N627" s="109" t="str">
        <f t="shared" si="199"/>
        <v xml:space="preserve"> </v>
      </c>
      <c r="O627" s="110" t="str">
        <f t="shared" si="200"/>
        <v xml:space="preserve"> </v>
      </c>
      <c r="P627" s="110" t="str">
        <f t="shared" si="201"/>
        <v xml:space="preserve"> </v>
      </c>
      <c r="Q627" s="111" t="str">
        <f t="shared" si="202"/>
        <v xml:space="preserve"> </v>
      </c>
      <c r="R627" s="108" t="e">
        <f t="shared" si="205"/>
        <v>#VALUE!</v>
      </c>
      <c r="S627" s="112" t="e">
        <f t="shared" si="206"/>
        <v>#VALUE!</v>
      </c>
      <c r="T627" s="72" t="e">
        <f t="shared" si="207"/>
        <v>#VALUE!</v>
      </c>
      <c r="U627" s="73" t="str">
        <f t="shared" si="208"/>
        <v>donnée(s) manquante(s)</v>
      </c>
      <c r="V627" s="74" t="str">
        <f t="shared" si="209"/>
        <v>donnée(s) manquante(s)</v>
      </c>
      <c r="W627" s="75" t="str">
        <f t="shared" si="192"/>
        <v xml:space="preserve"> </v>
      </c>
      <c r="X627" s="75" t="str">
        <f>IF(ISBLANK(I627)," ",IF(I627&lt;=Scenario!$C$3,0,IF(I627&lt;=Scenario!$C$5,1,IF(I627&lt;=Scenario!$C$6,2,IF(I627&lt;=Scenario!$C$7,3,IF(I627&lt;=Scenario!$C$8,4,5))))))</f>
        <v xml:space="preserve"> </v>
      </c>
      <c r="Y627" s="75" t="str">
        <f>IF(ISBLANK(J627)," ",IF(ROUND(J627,2)&lt;=Scenario!$G$3,0,IF(ROUND(J627,2)&lt;=Scenario!$G$5,1,IF(ROUND(J627,2)&lt;=Scenario!$G$6,2,IF(ROUND(J627,2)&lt;=Scenario!$G$7,3,IF(ROUND(J627,2)&lt;=Scenario!$G$8,4,IF(ROUND(J627,2)&lt;=Scenario!$G$9,5,IF(ROUND(J627,2)&lt;=Scenario!$G$10,6,7))))))))</f>
        <v xml:space="preserve"> </v>
      </c>
      <c r="Z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81" t="e">
        <f t="shared" si="193"/>
        <v>#VALUE!</v>
      </c>
      <c r="AC627" s="78" t="e">
        <f t="shared" si="210"/>
        <v>#VALUE!</v>
      </c>
      <c r="AD627" s="79" t="e">
        <f t="shared" si="204"/>
        <v>#VALUE!</v>
      </c>
      <c r="AE627" s="73" t="str">
        <f t="shared" si="211"/>
        <v>missing data</v>
      </c>
      <c r="AF627" s="80" t="str">
        <f t="shared" si="203"/>
        <v>missing data</v>
      </c>
      <c r="AG627" s="81" t="e">
        <f t="shared" si="194"/>
        <v>#VALUE!</v>
      </c>
      <c r="AH627" s="81" t="e">
        <f t="shared" si="195"/>
        <v>#VALUE!</v>
      </c>
    </row>
    <row r="628" spans="1:34" x14ac:dyDescent="0.25">
      <c r="A628" s="114" t="s">
        <v>74</v>
      </c>
      <c r="B628" s="102"/>
      <c r="C628" s="103"/>
      <c r="D628" s="103"/>
      <c r="E628" s="104"/>
      <c r="F628" s="105"/>
      <c r="G628" s="106"/>
      <c r="H628" s="106"/>
      <c r="I628" s="106"/>
      <c r="J628" s="107"/>
      <c r="K628" s="108" t="str">
        <f t="shared" si="196"/>
        <v xml:space="preserve"> </v>
      </c>
      <c r="L628" s="109" t="str">
        <f t="shared" si="197"/>
        <v xml:space="preserve"> </v>
      </c>
      <c r="M628" s="109" t="str">
        <f t="shared" si="198"/>
        <v xml:space="preserve"> </v>
      </c>
      <c r="N628" s="109" t="str">
        <f t="shared" si="199"/>
        <v xml:space="preserve"> </v>
      </c>
      <c r="O628" s="110" t="str">
        <f t="shared" si="200"/>
        <v xml:space="preserve"> </v>
      </c>
      <c r="P628" s="110" t="str">
        <f t="shared" si="201"/>
        <v xml:space="preserve"> </v>
      </c>
      <c r="Q628" s="111" t="str">
        <f t="shared" si="202"/>
        <v xml:space="preserve"> </v>
      </c>
      <c r="R628" s="108" t="e">
        <f t="shared" si="205"/>
        <v>#VALUE!</v>
      </c>
      <c r="S628" s="112" t="e">
        <f t="shared" si="206"/>
        <v>#VALUE!</v>
      </c>
      <c r="T628" s="72" t="e">
        <f t="shared" si="207"/>
        <v>#VALUE!</v>
      </c>
      <c r="U628" s="73" t="str">
        <f t="shared" si="208"/>
        <v>donnée(s) manquante(s)</v>
      </c>
      <c r="V628" s="74" t="str">
        <f t="shared" si="209"/>
        <v>donnée(s) manquante(s)</v>
      </c>
      <c r="W628" s="75" t="str">
        <f t="shared" si="192"/>
        <v xml:space="preserve"> </v>
      </c>
      <c r="X628" s="75" t="str">
        <f>IF(ISBLANK(I628)," ",IF(I628&lt;=Scenario!$C$3,0,IF(I628&lt;=Scenario!$C$5,1,IF(I628&lt;=Scenario!$C$6,2,IF(I628&lt;=Scenario!$C$7,3,IF(I628&lt;=Scenario!$C$8,4,5))))))</f>
        <v xml:space="preserve"> </v>
      </c>
      <c r="Y628" s="75" t="str">
        <f>IF(ISBLANK(J628)," ",IF(ROUND(J628,2)&lt;=Scenario!$G$3,0,IF(ROUND(J628,2)&lt;=Scenario!$G$5,1,IF(ROUND(J628,2)&lt;=Scenario!$G$6,2,IF(ROUND(J628,2)&lt;=Scenario!$G$7,3,IF(ROUND(J628,2)&lt;=Scenario!$G$8,4,IF(ROUND(J628,2)&lt;=Scenario!$G$9,5,IF(ROUND(J628,2)&lt;=Scenario!$G$10,6,7))))))))</f>
        <v xml:space="preserve"> </v>
      </c>
      <c r="Z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81" t="e">
        <f t="shared" si="193"/>
        <v>#VALUE!</v>
      </c>
      <c r="AC628" s="78" t="e">
        <f t="shared" si="210"/>
        <v>#VALUE!</v>
      </c>
      <c r="AD628" s="79" t="e">
        <f t="shared" si="204"/>
        <v>#VALUE!</v>
      </c>
      <c r="AE628" s="73" t="str">
        <f t="shared" si="211"/>
        <v>missing data</v>
      </c>
      <c r="AF628" s="80" t="str">
        <f t="shared" si="203"/>
        <v>missing data</v>
      </c>
      <c r="AG628" s="81" t="e">
        <f t="shared" si="194"/>
        <v>#VALUE!</v>
      </c>
      <c r="AH628" s="81" t="e">
        <f t="shared" si="195"/>
        <v>#VALUE!</v>
      </c>
    </row>
    <row r="629" spans="1:34" x14ac:dyDescent="0.25">
      <c r="A629" s="114" t="s">
        <v>74</v>
      </c>
      <c r="B629" s="102"/>
      <c r="C629" s="103"/>
      <c r="D629" s="103"/>
      <c r="E629" s="104"/>
      <c r="F629" s="105"/>
      <c r="G629" s="106"/>
      <c r="H629" s="106"/>
      <c r="I629" s="106"/>
      <c r="J629" s="107"/>
      <c r="K629" s="108" t="str">
        <f t="shared" si="196"/>
        <v xml:space="preserve"> </v>
      </c>
      <c r="L629" s="109" t="str">
        <f t="shared" si="197"/>
        <v xml:space="preserve"> </v>
      </c>
      <c r="M629" s="109" t="str">
        <f t="shared" si="198"/>
        <v xml:space="preserve"> </v>
      </c>
      <c r="N629" s="109" t="str">
        <f t="shared" si="199"/>
        <v xml:space="preserve"> </v>
      </c>
      <c r="O629" s="110" t="str">
        <f t="shared" si="200"/>
        <v xml:space="preserve"> </v>
      </c>
      <c r="P629" s="110" t="str">
        <f t="shared" si="201"/>
        <v xml:space="preserve"> </v>
      </c>
      <c r="Q629" s="111" t="str">
        <f t="shared" si="202"/>
        <v xml:space="preserve"> </v>
      </c>
      <c r="R629" s="108" t="e">
        <f t="shared" si="205"/>
        <v>#VALUE!</v>
      </c>
      <c r="S629" s="112" t="e">
        <f t="shared" si="206"/>
        <v>#VALUE!</v>
      </c>
      <c r="T629" s="72" t="e">
        <f t="shared" si="207"/>
        <v>#VALUE!</v>
      </c>
      <c r="U629" s="73" t="str">
        <f t="shared" si="208"/>
        <v>donnée(s) manquante(s)</v>
      </c>
      <c r="V629" s="74" t="str">
        <f t="shared" si="209"/>
        <v>donnée(s) manquante(s)</v>
      </c>
      <c r="W629" s="75" t="str">
        <f t="shared" si="192"/>
        <v xml:space="preserve"> </v>
      </c>
      <c r="X629" s="75" t="str">
        <f>IF(ISBLANK(I629)," ",IF(I629&lt;=Scenario!$C$3,0,IF(I629&lt;=Scenario!$C$5,1,IF(I629&lt;=Scenario!$C$6,2,IF(I629&lt;=Scenario!$C$7,3,IF(I629&lt;=Scenario!$C$8,4,5))))))</f>
        <v xml:space="preserve"> </v>
      </c>
      <c r="Y629" s="75" t="str">
        <f>IF(ISBLANK(J629)," ",IF(ROUND(J629,2)&lt;=Scenario!$G$3,0,IF(ROUND(J629,2)&lt;=Scenario!$G$5,1,IF(ROUND(J629,2)&lt;=Scenario!$G$6,2,IF(ROUND(J629,2)&lt;=Scenario!$G$7,3,IF(ROUND(J629,2)&lt;=Scenario!$G$8,4,IF(ROUND(J629,2)&lt;=Scenario!$G$9,5,IF(ROUND(J629,2)&lt;=Scenario!$G$10,6,7))))))))</f>
        <v xml:space="preserve"> </v>
      </c>
      <c r="Z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81" t="e">
        <f t="shared" si="193"/>
        <v>#VALUE!</v>
      </c>
      <c r="AC629" s="78" t="e">
        <f t="shared" si="210"/>
        <v>#VALUE!</v>
      </c>
      <c r="AD629" s="79" t="e">
        <f t="shared" si="204"/>
        <v>#VALUE!</v>
      </c>
      <c r="AE629" s="73" t="str">
        <f t="shared" si="211"/>
        <v>missing data</v>
      </c>
      <c r="AF629" s="80" t="str">
        <f t="shared" si="203"/>
        <v>missing data</v>
      </c>
      <c r="AG629" s="81" t="e">
        <f t="shared" si="194"/>
        <v>#VALUE!</v>
      </c>
      <c r="AH629" s="81" t="e">
        <f t="shared" si="195"/>
        <v>#VALUE!</v>
      </c>
    </row>
    <row r="630" spans="1:34" x14ac:dyDescent="0.25">
      <c r="A630" s="114" t="s">
        <v>74</v>
      </c>
      <c r="B630" s="102"/>
      <c r="C630" s="103"/>
      <c r="D630" s="103"/>
      <c r="E630" s="104"/>
      <c r="F630" s="105"/>
      <c r="G630" s="106"/>
      <c r="H630" s="106"/>
      <c r="I630" s="106"/>
      <c r="J630" s="107"/>
      <c r="K630" s="108" t="str">
        <f t="shared" si="196"/>
        <v xml:space="preserve"> </v>
      </c>
      <c r="L630" s="109" t="str">
        <f t="shared" si="197"/>
        <v xml:space="preserve"> </v>
      </c>
      <c r="M630" s="109" t="str">
        <f t="shared" si="198"/>
        <v xml:space="preserve"> </v>
      </c>
      <c r="N630" s="109" t="str">
        <f t="shared" si="199"/>
        <v xml:space="preserve"> </v>
      </c>
      <c r="O630" s="110" t="str">
        <f t="shared" si="200"/>
        <v xml:space="preserve"> </v>
      </c>
      <c r="P630" s="110" t="str">
        <f t="shared" si="201"/>
        <v xml:space="preserve"> </v>
      </c>
      <c r="Q630" s="111" t="str">
        <f t="shared" si="202"/>
        <v xml:space="preserve"> </v>
      </c>
      <c r="R630" s="108" t="e">
        <f t="shared" si="205"/>
        <v>#VALUE!</v>
      </c>
      <c r="S630" s="112" t="e">
        <f t="shared" si="206"/>
        <v>#VALUE!</v>
      </c>
      <c r="T630" s="72" t="e">
        <f t="shared" si="207"/>
        <v>#VALUE!</v>
      </c>
      <c r="U630" s="73" t="str">
        <f t="shared" si="208"/>
        <v>donnée(s) manquante(s)</v>
      </c>
      <c r="V630" s="74" t="str">
        <f t="shared" si="209"/>
        <v>donnée(s) manquante(s)</v>
      </c>
      <c r="W630" s="75" t="str">
        <f t="shared" si="192"/>
        <v xml:space="preserve"> </v>
      </c>
      <c r="X630" s="75" t="str">
        <f>IF(ISBLANK(I630)," ",IF(I630&lt;=Scenario!$C$3,0,IF(I630&lt;=Scenario!$C$5,1,IF(I630&lt;=Scenario!$C$6,2,IF(I630&lt;=Scenario!$C$7,3,IF(I630&lt;=Scenario!$C$8,4,5))))))</f>
        <v xml:space="preserve"> </v>
      </c>
      <c r="Y630" s="75" t="str">
        <f>IF(ISBLANK(J630)," ",IF(ROUND(J630,2)&lt;=Scenario!$G$3,0,IF(ROUND(J630,2)&lt;=Scenario!$G$5,1,IF(ROUND(J630,2)&lt;=Scenario!$G$6,2,IF(ROUND(J630,2)&lt;=Scenario!$G$7,3,IF(ROUND(J630,2)&lt;=Scenario!$G$8,4,IF(ROUND(J630,2)&lt;=Scenario!$G$9,5,IF(ROUND(J630,2)&lt;=Scenario!$G$10,6,7))))))))</f>
        <v xml:space="preserve"> </v>
      </c>
      <c r="Z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81" t="e">
        <f t="shared" si="193"/>
        <v>#VALUE!</v>
      </c>
      <c r="AC630" s="78" t="e">
        <f t="shared" si="210"/>
        <v>#VALUE!</v>
      </c>
      <c r="AD630" s="79" t="e">
        <f t="shared" si="204"/>
        <v>#VALUE!</v>
      </c>
      <c r="AE630" s="73" t="str">
        <f t="shared" si="211"/>
        <v>missing data</v>
      </c>
      <c r="AF630" s="80" t="str">
        <f t="shared" si="203"/>
        <v>missing data</v>
      </c>
      <c r="AG630" s="81" t="e">
        <f t="shared" si="194"/>
        <v>#VALUE!</v>
      </c>
      <c r="AH630" s="81" t="e">
        <f t="shared" si="195"/>
        <v>#VALUE!</v>
      </c>
    </row>
    <row r="631" spans="1:34" x14ac:dyDescent="0.25">
      <c r="A631" s="114" t="s">
        <v>74</v>
      </c>
      <c r="B631" s="102"/>
      <c r="C631" s="103"/>
      <c r="D631" s="103"/>
      <c r="E631" s="104"/>
      <c r="F631" s="105"/>
      <c r="G631" s="106"/>
      <c r="H631" s="106"/>
      <c r="I631" s="106"/>
      <c r="J631" s="107"/>
      <c r="K631" s="108" t="str">
        <f t="shared" si="196"/>
        <v xml:space="preserve"> </v>
      </c>
      <c r="L631" s="109" t="str">
        <f t="shared" si="197"/>
        <v xml:space="preserve"> </v>
      </c>
      <c r="M631" s="109" t="str">
        <f t="shared" si="198"/>
        <v xml:space="preserve"> </v>
      </c>
      <c r="N631" s="109" t="str">
        <f t="shared" si="199"/>
        <v xml:space="preserve"> </v>
      </c>
      <c r="O631" s="110" t="str">
        <f t="shared" si="200"/>
        <v xml:space="preserve"> </v>
      </c>
      <c r="P631" s="110" t="str">
        <f t="shared" si="201"/>
        <v xml:space="preserve"> </v>
      </c>
      <c r="Q631" s="111" t="str">
        <f t="shared" si="202"/>
        <v xml:space="preserve"> </v>
      </c>
      <c r="R631" s="108" t="e">
        <f t="shared" si="205"/>
        <v>#VALUE!</v>
      </c>
      <c r="S631" s="112" t="e">
        <f t="shared" si="206"/>
        <v>#VALUE!</v>
      </c>
      <c r="T631" s="72" t="e">
        <f t="shared" si="207"/>
        <v>#VALUE!</v>
      </c>
      <c r="U631" s="73" t="str">
        <f t="shared" si="208"/>
        <v>donnée(s) manquante(s)</v>
      </c>
      <c r="V631" s="74" t="str">
        <f t="shared" si="209"/>
        <v>donnée(s) manquante(s)</v>
      </c>
      <c r="W631" s="75" t="str">
        <f t="shared" si="192"/>
        <v xml:space="preserve"> </v>
      </c>
      <c r="X631" s="75" t="str">
        <f>IF(ISBLANK(I631)," ",IF(I631&lt;=Scenario!$C$3,0,IF(I631&lt;=Scenario!$C$5,1,IF(I631&lt;=Scenario!$C$6,2,IF(I631&lt;=Scenario!$C$7,3,IF(I631&lt;=Scenario!$C$8,4,5))))))</f>
        <v xml:space="preserve"> </v>
      </c>
      <c r="Y631" s="75" t="str">
        <f>IF(ISBLANK(J631)," ",IF(ROUND(J631,2)&lt;=Scenario!$G$3,0,IF(ROUND(J631,2)&lt;=Scenario!$G$5,1,IF(ROUND(J631,2)&lt;=Scenario!$G$6,2,IF(ROUND(J631,2)&lt;=Scenario!$G$7,3,IF(ROUND(J631,2)&lt;=Scenario!$G$8,4,IF(ROUND(J631,2)&lt;=Scenario!$G$9,5,IF(ROUND(J631,2)&lt;=Scenario!$G$10,6,7))))))))</f>
        <v xml:space="preserve"> </v>
      </c>
      <c r="Z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81" t="e">
        <f t="shared" si="193"/>
        <v>#VALUE!</v>
      </c>
      <c r="AC631" s="78" t="e">
        <f t="shared" si="210"/>
        <v>#VALUE!</v>
      </c>
      <c r="AD631" s="79" t="e">
        <f t="shared" si="204"/>
        <v>#VALUE!</v>
      </c>
      <c r="AE631" s="73" t="str">
        <f t="shared" si="211"/>
        <v>missing data</v>
      </c>
      <c r="AF631" s="80" t="str">
        <f t="shared" si="203"/>
        <v>missing data</v>
      </c>
      <c r="AG631" s="81" t="e">
        <f t="shared" si="194"/>
        <v>#VALUE!</v>
      </c>
      <c r="AH631" s="81" t="e">
        <f t="shared" si="195"/>
        <v>#VALUE!</v>
      </c>
    </row>
    <row r="632" spans="1:34" x14ac:dyDescent="0.25">
      <c r="A632" s="114" t="s">
        <v>74</v>
      </c>
      <c r="B632" s="102"/>
      <c r="C632" s="103"/>
      <c r="D632" s="103"/>
      <c r="E632" s="104"/>
      <c r="F632" s="105"/>
      <c r="G632" s="106"/>
      <c r="H632" s="106"/>
      <c r="I632" s="106"/>
      <c r="J632" s="107"/>
      <c r="K632" s="108" t="str">
        <f t="shared" si="196"/>
        <v xml:space="preserve"> </v>
      </c>
      <c r="L632" s="109" t="str">
        <f t="shared" si="197"/>
        <v xml:space="preserve"> </v>
      </c>
      <c r="M632" s="109" t="str">
        <f t="shared" si="198"/>
        <v xml:space="preserve"> </v>
      </c>
      <c r="N632" s="109" t="str">
        <f t="shared" si="199"/>
        <v xml:space="preserve"> </v>
      </c>
      <c r="O632" s="110" t="str">
        <f t="shared" si="200"/>
        <v xml:space="preserve"> </v>
      </c>
      <c r="P632" s="110" t="str">
        <f t="shared" si="201"/>
        <v xml:space="preserve"> </v>
      </c>
      <c r="Q632" s="111" t="str">
        <f t="shared" si="202"/>
        <v xml:space="preserve"> </v>
      </c>
      <c r="R632" s="108" t="e">
        <f t="shared" si="205"/>
        <v>#VALUE!</v>
      </c>
      <c r="S632" s="112" t="e">
        <f t="shared" si="206"/>
        <v>#VALUE!</v>
      </c>
      <c r="T632" s="72" t="e">
        <f t="shared" si="207"/>
        <v>#VALUE!</v>
      </c>
      <c r="U632" s="73" t="str">
        <f t="shared" si="208"/>
        <v>donnée(s) manquante(s)</v>
      </c>
      <c r="V632" s="74" t="str">
        <f t="shared" si="209"/>
        <v>donnée(s) manquante(s)</v>
      </c>
      <c r="W632" s="75" t="str">
        <f t="shared" si="192"/>
        <v xml:space="preserve"> </v>
      </c>
      <c r="X632" s="75" t="str">
        <f>IF(ISBLANK(I632)," ",IF(I632&lt;=Scenario!$C$3,0,IF(I632&lt;=Scenario!$C$5,1,IF(I632&lt;=Scenario!$C$6,2,IF(I632&lt;=Scenario!$C$7,3,IF(I632&lt;=Scenario!$C$8,4,5))))))</f>
        <v xml:space="preserve"> </v>
      </c>
      <c r="Y632" s="75" t="str">
        <f>IF(ISBLANK(J632)," ",IF(ROUND(J632,2)&lt;=Scenario!$G$3,0,IF(ROUND(J632,2)&lt;=Scenario!$G$5,1,IF(ROUND(J632,2)&lt;=Scenario!$G$6,2,IF(ROUND(J632,2)&lt;=Scenario!$G$7,3,IF(ROUND(J632,2)&lt;=Scenario!$G$8,4,IF(ROUND(J632,2)&lt;=Scenario!$G$9,5,IF(ROUND(J632,2)&lt;=Scenario!$G$10,6,7))))))))</f>
        <v xml:space="preserve"> </v>
      </c>
      <c r="Z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81" t="e">
        <f t="shared" si="193"/>
        <v>#VALUE!</v>
      </c>
      <c r="AC632" s="78" t="e">
        <f t="shared" si="210"/>
        <v>#VALUE!</v>
      </c>
      <c r="AD632" s="79" t="e">
        <f t="shared" si="204"/>
        <v>#VALUE!</v>
      </c>
      <c r="AE632" s="73" t="str">
        <f t="shared" si="211"/>
        <v>missing data</v>
      </c>
      <c r="AF632" s="80" t="str">
        <f t="shared" si="203"/>
        <v>missing data</v>
      </c>
      <c r="AG632" s="81" t="e">
        <f t="shared" si="194"/>
        <v>#VALUE!</v>
      </c>
      <c r="AH632" s="81" t="e">
        <f t="shared" si="195"/>
        <v>#VALUE!</v>
      </c>
    </row>
    <row r="633" spans="1:34" x14ac:dyDescent="0.25">
      <c r="A633" s="114" t="s">
        <v>74</v>
      </c>
      <c r="B633" s="102"/>
      <c r="C633" s="103"/>
      <c r="D633" s="103"/>
      <c r="E633" s="104"/>
      <c r="F633" s="105"/>
      <c r="G633" s="106"/>
      <c r="H633" s="106"/>
      <c r="I633" s="106"/>
      <c r="J633" s="107"/>
      <c r="K633" s="108" t="str">
        <f t="shared" si="196"/>
        <v xml:space="preserve"> </v>
      </c>
      <c r="L633" s="109" t="str">
        <f t="shared" si="197"/>
        <v xml:space="preserve"> </v>
      </c>
      <c r="M633" s="109" t="str">
        <f t="shared" si="198"/>
        <v xml:space="preserve"> </v>
      </c>
      <c r="N633" s="109" t="str">
        <f t="shared" si="199"/>
        <v xml:space="preserve"> </v>
      </c>
      <c r="O633" s="110" t="str">
        <f t="shared" si="200"/>
        <v xml:space="preserve"> </v>
      </c>
      <c r="P633" s="110" t="str">
        <f t="shared" si="201"/>
        <v xml:space="preserve"> </v>
      </c>
      <c r="Q633" s="111" t="str">
        <f t="shared" si="202"/>
        <v xml:space="preserve"> </v>
      </c>
      <c r="R633" s="108" t="e">
        <f t="shared" si="205"/>
        <v>#VALUE!</v>
      </c>
      <c r="S633" s="112" t="e">
        <f t="shared" si="206"/>
        <v>#VALUE!</v>
      </c>
      <c r="T633" s="72" t="e">
        <f t="shared" si="207"/>
        <v>#VALUE!</v>
      </c>
      <c r="U633" s="73" t="str">
        <f t="shared" si="208"/>
        <v>donnée(s) manquante(s)</v>
      </c>
      <c r="V633" s="74" t="str">
        <f t="shared" si="209"/>
        <v>donnée(s) manquante(s)</v>
      </c>
      <c r="W633" s="75" t="str">
        <f t="shared" si="192"/>
        <v xml:space="preserve"> </v>
      </c>
      <c r="X633" s="75" t="str">
        <f>IF(ISBLANK(I633)," ",IF(I633&lt;=Scenario!$C$3,0,IF(I633&lt;=Scenario!$C$5,1,IF(I633&lt;=Scenario!$C$6,2,IF(I633&lt;=Scenario!$C$7,3,IF(I633&lt;=Scenario!$C$8,4,5))))))</f>
        <v xml:space="preserve"> </v>
      </c>
      <c r="Y633" s="75" t="str">
        <f>IF(ISBLANK(J633)," ",IF(ROUND(J633,2)&lt;=Scenario!$G$3,0,IF(ROUND(J633,2)&lt;=Scenario!$G$5,1,IF(ROUND(J633,2)&lt;=Scenario!$G$6,2,IF(ROUND(J633,2)&lt;=Scenario!$G$7,3,IF(ROUND(J633,2)&lt;=Scenario!$G$8,4,IF(ROUND(J633,2)&lt;=Scenario!$G$9,5,IF(ROUND(J633,2)&lt;=Scenario!$G$10,6,7))))))))</f>
        <v xml:space="preserve"> </v>
      </c>
      <c r="Z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81" t="e">
        <f t="shared" si="193"/>
        <v>#VALUE!</v>
      </c>
      <c r="AC633" s="78" t="e">
        <f t="shared" si="210"/>
        <v>#VALUE!</v>
      </c>
      <c r="AD633" s="79" t="e">
        <f t="shared" si="204"/>
        <v>#VALUE!</v>
      </c>
      <c r="AE633" s="73" t="str">
        <f t="shared" si="211"/>
        <v>missing data</v>
      </c>
      <c r="AF633" s="80" t="str">
        <f t="shared" si="203"/>
        <v>missing data</v>
      </c>
      <c r="AG633" s="81" t="e">
        <f t="shared" si="194"/>
        <v>#VALUE!</v>
      </c>
      <c r="AH633" s="81" t="e">
        <f t="shared" si="195"/>
        <v>#VALUE!</v>
      </c>
    </row>
    <row r="634" spans="1:34" x14ac:dyDescent="0.25">
      <c r="A634" s="114" t="s">
        <v>74</v>
      </c>
      <c r="B634" s="102"/>
      <c r="C634" s="103"/>
      <c r="D634" s="103"/>
      <c r="E634" s="104"/>
      <c r="F634" s="105"/>
      <c r="G634" s="106"/>
      <c r="H634" s="106"/>
      <c r="I634" s="106"/>
      <c r="J634" s="107"/>
      <c r="K634" s="108" t="str">
        <f t="shared" si="196"/>
        <v xml:space="preserve"> </v>
      </c>
      <c r="L634" s="109" t="str">
        <f t="shared" si="197"/>
        <v xml:space="preserve"> </v>
      </c>
      <c r="M634" s="109" t="str">
        <f t="shared" si="198"/>
        <v xml:space="preserve"> </v>
      </c>
      <c r="N634" s="109" t="str">
        <f t="shared" si="199"/>
        <v xml:space="preserve"> </v>
      </c>
      <c r="O634" s="110" t="str">
        <f t="shared" si="200"/>
        <v xml:space="preserve"> </v>
      </c>
      <c r="P634" s="110" t="str">
        <f t="shared" si="201"/>
        <v xml:space="preserve"> </v>
      </c>
      <c r="Q634" s="111" t="str">
        <f t="shared" si="202"/>
        <v xml:space="preserve"> </v>
      </c>
      <c r="R634" s="108" t="e">
        <f t="shared" si="205"/>
        <v>#VALUE!</v>
      </c>
      <c r="S634" s="112" t="e">
        <f t="shared" si="206"/>
        <v>#VALUE!</v>
      </c>
      <c r="T634" s="72" t="e">
        <f t="shared" si="207"/>
        <v>#VALUE!</v>
      </c>
      <c r="U634" s="73" t="str">
        <f t="shared" si="208"/>
        <v>donnée(s) manquante(s)</v>
      </c>
      <c r="V634" s="74" t="str">
        <f t="shared" si="209"/>
        <v>donnée(s) manquante(s)</v>
      </c>
      <c r="W634" s="75" t="str">
        <f t="shared" si="192"/>
        <v xml:space="preserve"> </v>
      </c>
      <c r="X634" s="75" t="str">
        <f>IF(ISBLANK(I634)," ",IF(I634&lt;=Scenario!$C$3,0,IF(I634&lt;=Scenario!$C$5,1,IF(I634&lt;=Scenario!$C$6,2,IF(I634&lt;=Scenario!$C$7,3,IF(I634&lt;=Scenario!$C$8,4,5))))))</f>
        <v xml:space="preserve"> </v>
      </c>
      <c r="Y634" s="75" t="str">
        <f>IF(ISBLANK(J634)," ",IF(ROUND(J634,2)&lt;=Scenario!$G$3,0,IF(ROUND(J634,2)&lt;=Scenario!$G$5,1,IF(ROUND(J634,2)&lt;=Scenario!$G$6,2,IF(ROUND(J634,2)&lt;=Scenario!$G$7,3,IF(ROUND(J634,2)&lt;=Scenario!$G$8,4,IF(ROUND(J634,2)&lt;=Scenario!$G$9,5,IF(ROUND(J634,2)&lt;=Scenario!$G$10,6,7))))))))</f>
        <v xml:space="preserve"> </v>
      </c>
      <c r="Z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81" t="e">
        <f t="shared" si="193"/>
        <v>#VALUE!</v>
      </c>
      <c r="AC634" s="78" t="e">
        <f t="shared" si="210"/>
        <v>#VALUE!</v>
      </c>
      <c r="AD634" s="79" t="e">
        <f t="shared" si="204"/>
        <v>#VALUE!</v>
      </c>
      <c r="AE634" s="73" t="str">
        <f t="shared" si="211"/>
        <v>missing data</v>
      </c>
      <c r="AF634" s="80" t="str">
        <f t="shared" si="203"/>
        <v>missing data</v>
      </c>
      <c r="AG634" s="81" t="e">
        <f t="shared" si="194"/>
        <v>#VALUE!</v>
      </c>
      <c r="AH634" s="81" t="e">
        <f t="shared" si="195"/>
        <v>#VALUE!</v>
      </c>
    </row>
    <row r="635" spans="1:34" x14ac:dyDescent="0.25">
      <c r="A635" s="114" t="s">
        <v>74</v>
      </c>
      <c r="B635" s="102"/>
      <c r="C635" s="103"/>
      <c r="D635" s="103"/>
      <c r="E635" s="104"/>
      <c r="F635" s="105"/>
      <c r="G635" s="106"/>
      <c r="H635" s="106"/>
      <c r="I635" s="106"/>
      <c r="J635" s="107"/>
      <c r="K635" s="108" t="str">
        <f t="shared" si="196"/>
        <v xml:space="preserve"> </v>
      </c>
      <c r="L635" s="109" t="str">
        <f t="shared" si="197"/>
        <v xml:space="preserve"> </v>
      </c>
      <c r="M635" s="109" t="str">
        <f t="shared" si="198"/>
        <v xml:space="preserve"> </v>
      </c>
      <c r="N635" s="109" t="str">
        <f t="shared" si="199"/>
        <v xml:space="preserve"> </v>
      </c>
      <c r="O635" s="110" t="str">
        <f t="shared" si="200"/>
        <v xml:space="preserve"> </v>
      </c>
      <c r="P635" s="110" t="str">
        <f t="shared" si="201"/>
        <v xml:space="preserve"> </v>
      </c>
      <c r="Q635" s="111" t="str">
        <f t="shared" si="202"/>
        <v xml:space="preserve"> </v>
      </c>
      <c r="R635" s="108" t="e">
        <f t="shared" si="205"/>
        <v>#VALUE!</v>
      </c>
      <c r="S635" s="112" t="e">
        <f t="shared" si="206"/>
        <v>#VALUE!</v>
      </c>
      <c r="T635" s="72" t="e">
        <f t="shared" si="207"/>
        <v>#VALUE!</v>
      </c>
      <c r="U635" s="73" t="str">
        <f t="shared" si="208"/>
        <v>donnée(s) manquante(s)</v>
      </c>
      <c r="V635" s="74" t="str">
        <f t="shared" si="209"/>
        <v>donnée(s) manquante(s)</v>
      </c>
      <c r="W635" s="75" t="str">
        <f t="shared" si="192"/>
        <v xml:space="preserve"> </v>
      </c>
      <c r="X635" s="75" t="str">
        <f>IF(ISBLANK(I635)," ",IF(I635&lt;=Scenario!$C$3,0,IF(I635&lt;=Scenario!$C$5,1,IF(I635&lt;=Scenario!$C$6,2,IF(I635&lt;=Scenario!$C$7,3,IF(I635&lt;=Scenario!$C$8,4,5))))))</f>
        <v xml:space="preserve"> </v>
      </c>
      <c r="Y635" s="75" t="str">
        <f>IF(ISBLANK(J635)," ",IF(ROUND(J635,2)&lt;=Scenario!$G$3,0,IF(ROUND(J635,2)&lt;=Scenario!$G$5,1,IF(ROUND(J635,2)&lt;=Scenario!$G$6,2,IF(ROUND(J635,2)&lt;=Scenario!$G$7,3,IF(ROUND(J635,2)&lt;=Scenario!$G$8,4,IF(ROUND(J635,2)&lt;=Scenario!$G$9,5,IF(ROUND(J635,2)&lt;=Scenario!$G$10,6,7))))))))</f>
        <v xml:space="preserve"> </v>
      </c>
      <c r="Z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81" t="e">
        <f t="shared" si="193"/>
        <v>#VALUE!</v>
      </c>
      <c r="AC635" s="78" t="e">
        <f t="shared" si="210"/>
        <v>#VALUE!</v>
      </c>
      <c r="AD635" s="79" t="e">
        <f t="shared" si="204"/>
        <v>#VALUE!</v>
      </c>
      <c r="AE635" s="73" t="str">
        <f t="shared" si="211"/>
        <v>missing data</v>
      </c>
      <c r="AF635" s="80" t="str">
        <f t="shared" si="203"/>
        <v>missing data</v>
      </c>
      <c r="AG635" s="81" t="e">
        <f t="shared" si="194"/>
        <v>#VALUE!</v>
      </c>
      <c r="AH635" s="81" t="e">
        <f t="shared" si="195"/>
        <v>#VALUE!</v>
      </c>
    </row>
    <row r="636" spans="1:34" x14ac:dyDescent="0.25">
      <c r="A636" s="114" t="s">
        <v>74</v>
      </c>
      <c r="B636" s="102"/>
      <c r="C636" s="103"/>
      <c r="D636" s="103"/>
      <c r="E636" s="104"/>
      <c r="F636" s="105"/>
      <c r="G636" s="106"/>
      <c r="H636" s="106"/>
      <c r="I636" s="106"/>
      <c r="J636" s="107"/>
      <c r="K636" s="108" t="str">
        <f t="shared" si="196"/>
        <v xml:space="preserve"> </v>
      </c>
      <c r="L636" s="109" t="str">
        <f t="shared" si="197"/>
        <v xml:space="preserve"> </v>
      </c>
      <c r="M636" s="109" t="str">
        <f t="shared" si="198"/>
        <v xml:space="preserve"> </v>
      </c>
      <c r="N636" s="109" t="str">
        <f t="shared" si="199"/>
        <v xml:space="preserve"> </v>
      </c>
      <c r="O636" s="110" t="str">
        <f t="shared" si="200"/>
        <v xml:space="preserve"> </v>
      </c>
      <c r="P636" s="110" t="str">
        <f t="shared" si="201"/>
        <v xml:space="preserve"> </v>
      </c>
      <c r="Q636" s="111" t="str">
        <f t="shared" si="202"/>
        <v xml:space="preserve"> </v>
      </c>
      <c r="R636" s="108" t="e">
        <f t="shared" si="205"/>
        <v>#VALUE!</v>
      </c>
      <c r="S636" s="112" t="e">
        <f t="shared" si="206"/>
        <v>#VALUE!</v>
      </c>
      <c r="T636" s="72" t="e">
        <f t="shared" si="207"/>
        <v>#VALUE!</v>
      </c>
      <c r="U636" s="73" t="str">
        <f t="shared" si="208"/>
        <v>donnée(s) manquante(s)</v>
      </c>
      <c r="V636" s="74" t="str">
        <f t="shared" si="209"/>
        <v>donnée(s) manquante(s)</v>
      </c>
      <c r="W636" s="75" t="str">
        <f t="shared" si="192"/>
        <v xml:space="preserve"> </v>
      </c>
      <c r="X636" s="75" t="str">
        <f>IF(ISBLANK(I636)," ",IF(I636&lt;=Scenario!$C$3,0,IF(I636&lt;=Scenario!$C$5,1,IF(I636&lt;=Scenario!$C$6,2,IF(I636&lt;=Scenario!$C$7,3,IF(I636&lt;=Scenario!$C$8,4,5))))))</f>
        <v xml:space="preserve"> </v>
      </c>
      <c r="Y636" s="75" t="str">
        <f>IF(ISBLANK(J636)," ",IF(ROUND(J636,2)&lt;=Scenario!$G$3,0,IF(ROUND(J636,2)&lt;=Scenario!$G$5,1,IF(ROUND(J636,2)&lt;=Scenario!$G$6,2,IF(ROUND(J636,2)&lt;=Scenario!$G$7,3,IF(ROUND(J636,2)&lt;=Scenario!$G$8,4,IF(ROUND(J636,2)&lt;=Scenario!$G$9,5,IF(ROUND(J636,2)&lt;=Scenario!$G$10,6,7))))))))</f>
        <v xml:space="preserve"> </v>
      </c>
      <c r="Z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81" t="e">
        <f t="shared" si="193"/>
        <v>#VALUE!</v>
      </c>
      <c r="AC636" s="78" t="e">
        <f t="shared" si="210"/>
        <v>#VALUE!</v>
      </c>
      <c r="AD636" s="79" t="e">
        <f t="shared" si="204"/>
        <v>#VALUE!</v>
      </c>
      <c r="AE636" s="73" t="str">
        <f t="shared" si="211"/>
        <v>missing data</v>
      </c>
      <c r="AF636" s="80" t="str">
        <f t="shared" si="203"/>
        <v>missing data</v>
      </c>
      <c r="AG636" s="81" t="e">
        <f t="shared" si="194"/>
        <v>#VALUE!</v>
      </c>
      <c r="AH636" s="81" t="e">
        <f t="shared" si="195"/>
        <v>#VALUE!</v>
      </c>
    </row>
    <row r="637" spans="1:34" x14ac:dyDescent="0.25">
      <c r="A637" s="114" t="s">
        <v>74</v>
      </c>
      <c r="B637" s="102"/>
      <c r="C637" s="103"/>
      <c r="D637" s="103"/>
      <c r="E637" s="104"/>
      <c r="F637" s="105"/>
      <c r="G637" s="106"/>
      <c r="H637" s="106"/>
      <c r="I637" s="106"/>
      <c r="J637" s="107"/>
      <c r="K637" s="108" t="str">
        <f t="shared" si="196"/>
        <v xml:space="preserve"> </v>
      </c>
      <c r="L637" s="109" t="str">
        <f t="shared" si="197"/>
        <v xml:space="preserve"> </v>
      </c>
      <c r="M637" s="109" t="str">
        <f t="shared" si="198"/>
        <v xml:space="preserve"> </v>
      </c>
      <c r="N637" s="109" t="str">
        <f t="shared" si="199"/>
        <v xml:space="preserve"> </v>
      </c>
      <c r="O637" s="110" t="str">
        <f t="shared" si="200"/>
        <v xml:space="preserve"> </v>
      </c>
      <c r="P637" s="110" t="str">
        <f t="shared" si="201"/>
        <v xml:space="preserve"> </v>
      </c>
      <c r="Q637" s="111" t="str">
        <f t="shared" si="202"/>
        <v xml:space="preserve"> </v>
      </c>
      <c r="R637" s="108" t="e">
        <f t="shared" si="205"/>
        <v>#VALUE!</v>
      </c>
      <c r="S637" s="112" t="e">
        <f t="shared" si="206"/>
        <v>#VALUE!</v>
      </c>
      <c r="T637" s="72" t="e">
        <f t="shared" si="207"/>
        <v>#VALUE!</v>
      </c>
      <c r="U637" s="73" t="str">
        <f t="shared" si="208"/>
        <v>donnée(s) manquante(s)</v>
      </c>
      <c r="V637" s="74" t="str">
        <f t="shared" si="209"/>
        <v>donnée(s) manquante(s)</v>
      </c>
      <c r="W637" s="75" t="str">
        <f t="shared" si="192"/>
        <v xml:space="preserve"> </v>
      </c>
      <c r="X637" s="75" t="str">
        <f>IF(ISBLANK(I637)," ",IF(I637&lt;=Scenario!$C$3,0,IF(I637&lt;=Scenario!$C$5,1,IF(I637&lt;=Scenario!$C$6,2,IF(I637&lt;=Scenario!$C$7,3,IF(I637&lt;=Scenario!$C$8,4,5))))))</f>
        <v xml:space="preserve"> </v>
      </c>
      <c r="Y637" s="75" t="str">
        <f>IF(ISBLANK(J637)," ",IF(ROUND(J637,2)&lt;=Scenario!$G$3,0,IF(ROUND(J637,2)&lt;=Scenario!$G$5,1,IF(ROUND(J637,2)&lt;=Scenario!$G$6,2,IF(ROUND(J637,2)&lt;=Scenario!$G$7,3,IF(ROUND(J637,2)&lt;=Scenario!$G$8,4,IF(ROUND(J637,2)&lt;=Scenario!$G$9,5,IF(ROUND(J637,2)&lt;=Scenario!$G$10,6,7))))))))</f>
        <v xml:space="preserve"> </v>
      </c>
      <c r="Z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81" t="e">
        <f t="shared" si="193"/>
        <v>#VALUE!</v>
      </c>
      <c r="AC637" s="78" t="e">
        <f t="shared" si="210"/>
        <v>#VALUE!</v>
      </c>
      <c r="AD637" s="79" t="e">
        <f t="shared" si="204"/>
        <v>#VALUE!</v>
      </c>
      <c r="AE637" s="73" t="str">
        <f t="shared" si="211"/>
        <v>missing data</v>
      </c>
      <c r="AF637" s="80" t="str">
        <f t="shared" si="203"/>
        <v>missing data</v>
      </c>
      <c r="AG637" s="81" t="e">
        <f t="shared" si="194"/>
        <v>#VALUE!</v>
      </c>
      <c r="AH637" s="81" t="e">
        <f t="shared" si="195"/>
        <v>#VALUE!</v>
      </c>
    </row>
    <row r="638" spans="1:34" x14ac:dyDescent="0.25">
      <c r="A638" s="114" t="s">
        <v>74</v>
      </c>
      <c r="B638" s="102"/>
      <c r="C638" s="103"/>
      <c r="D638" s="103"/>
      <c r="E638" s="104"/>
      <c r="F638" s="105"/>
      <c r="G638" s="106"/>
      <c r="H638" s="106"/>
      <c r="I638" s="106"/>
      <c r="J638" s="107"/>
      <c r="K638" s="108" t="str">
        <f t="shared" si="196"/>
        <v xml:space="preserve"> </v>
      </c>
      <c r="L638" s="109" t="str">
        <f t="shared" si="197"/>
        <v xml:space="preserve"> </v>
      </c>
      <c r="M638" s="109" t="str">
        <f t="shared" si="198"/>
        <v xml:space="preserve"> </v>
      </c>
      <c r="N638" s="109" t="str">
        <f t="shared" si="199"/>
        <v xml:space="preserve"> </v>
      </c>
      <c r="O638" s="110" t="str">
        <f t="shared" si="200"/>
        <v xml:space="preserve"> </v>
      </c>
      <c r="P638" s="110" t="str">
        <f t="shared" si="201"/>
        <v xml:space="preserve"> </v>
      </c>
      <c r="Q638" s="111" t="str">
        <f t="shared" si="202"/>
        <v xml:space="preserve"> </v>
      </c>
      <c r="R638" s="108" t="e">
        <f t="shared" si="205"/>
        <v>#VALUE!</v>
      </c>
      <c r="S638" s="112" t="e">
        <f t="shared" si="206"/>
        <v>#VALUE!</v>
      </c>
      <c r="T638" s="72" t="e">
        <f t="shared" si="207"/>
        <v>#VALUE!</v>
      </c>
      <c r="U638" s="73" t="str">
        <f t="shared" si="208"/>
        <v>donnée(s) manquante(s)</v>
      </c>
      <c r="V638" s="74" t="str">
        <f t="shared" si="209"/>
        <v>donnée(s) manquante(s)</v>
      </c>
      <c r="W638" s="75" t="str">
        <f t="shared" si="192"/>
        <v xml:space="preserve"> </v>
      </c>
      <c r="X638" s="75" t="str">
        <f>IF(ISBLANK(I638)," ",IF(I638&lt;=Scenario!$C$3,0,IF(I638&lt;=Scenario!$C$5,1,IF(I638&lt;=Scenario!$C$6,2,IF(I638&lt;=Scenario!$C$7,3,IF(I638&lt;=Scenario!$C$8,4,5))))))</f>
        <v xml:space="preserve"> </v>
      </c>
      <c r="Y638" s="75" t="str">
        <f>IF(ISBLANK(J638)," ",IF(ROUND(J638,2)&lt;=Scenario!$G$3,0,IF(ROUND(J638,2)&lt;=Scenario!$G$5,1,IF(ROUND(J638,2)&lt;=Scenario!$G$6,2,IF(ROUND(J638,2)&lt;=Scenario!$G$7,3,IF(ROUND(J638,2)&lt;=Scenario!$G$8,4,IF(ROUND(J638,2)&lt;=Scenario!$G$9,5,IF(ROUND(J638,2)&lt;=Scenario!$G$10,6,7))))))))</f>
        <v xml:space="preserve"> </v>
      </c>
      <c r="Z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81" t="e">
        <f t="shared" si="193"/>
        <v>#VALUE!</v>
      </c>
      <c r="AC638" s="78" t="e">
        <f t="shared" si="210"/>
        <v>#VALUE!</v>
      </c>
      <c r="AD638" s="79" t="e">
        <f t="shared" si="204"/>
        <v>#VALUE!</v>
      </c>
      <c r="AE638" s="73" t="str">
        <f t="shared" si="211"/>
        <v>missing data</v>
      </c>
      <c r="AF638" s="80" t="str">
        <f t="shared" si="203"/>
        <v>missing data</v>
      </c>
      <c r="AG638" s="81" t="e">
        <f t="shared" si="194"/>
        <v>#VALUE!</v>
      </c>
      <c r="AH638" s="81" t="e">
        <f t="shared" si="195"/>
        <v>#VALUE!</v>
      </c>
    </row>
    <row r="639" spans="1:34" x14ac:dyDescent="0.25">
      <c r="A639" s="114" t="s">
        <v>74</v>
      </c>
      <c r="B639" s="102"/>
      <c r="C639" s="103"/>
      <c r="D639" s="103"/>
      <c r="E639" s="104"/>
      <c r="F639" s="105"/>
      <c r="G639" s="106"/>
      <c r="H639" s="106"/>
      <c r="I639" s="106"/>
      <c r="J639" s="107"/>
      <c r="K639" s="108" t="str">
        <f t="shared" si="196"/>
        <v xml:space="preserve"> </v>
      </c>
      <c r="L639" s="109" t="str">
        <f t="shared" si="197"/>
        <v xml:space="preserve"> </v>
      </c>
      <c r="M639" s="109" t="str">
        <f t="shared" si="198"/>
        <v xml:space="preserve"> </v>
      </c>
      <c r="N639" s="109" t="str">
        <f t="shared" si="199"/>
        <v xml:space="preserve"> </v>
      </c>
      <c r="O639" s="110" t="str">
        <f t="shared" si="200"/>
        <v xml:space="preserve"> </v>
      </c>
      <c r="P639" s="110" t="str">
        <f t="shared" si="201"/>
        <v xml:space="preserve"> </v>
      </c>
      <c r="Q639" s="111" t="str">
        <f t="shared" si="202"/>
        <v xml:space="preserve"> </v>
      </c>
      <c r="R639" s="108" t="e">
        <f t="shared" si="205"/>
        <v>#VALUE!</v>
      </c>
      <c r="S639" s="112" t="e">
        <f t="shared" si="206"/>
        <v>#VALUE!</v>
      </c>
      <c r="T639" s="72" t="e">
        <f t="shared" si="207"/>
        <v>#VALUE!</v>
      </c>
      <c r="U639" s="73" t="str">
        <f t="shared" si="208"/>
        <v>donnée(s) manquante(s)</v>
      </c>
      <c r="V639" s="74" t="str">
        <f t="shared" si="209"/>
        <v>donnée(s) manquante(s)</v>
      </c>
      <c r="W639" s="75" t="str">
        <f t="shared" si="192"/>
        <v xml:space="preserve"> </v>
      </c>
      <c r="X639" s="75" t="str">
        <f>IF(ISBLANK(I639)," ",IF(I639&lt;=Scenario!$C$3,0,IF(I639&lt;=Scenario!$C$5,1,IF(I639&lt;=Scenario!$C$6,2,IF(I639&lt;=Scenario!$C$7,3,IF(I639&lt;=Scenario!$C$8,4,5))))))</f>
        <v xml:space="preserve"> </v>
      </c>
      <c r="Y639" s="75" t="str">
        <f>IF(ISBLANK(J639)," ",IF(ROUND(J639,2)&lt;=Scenario!$G$3,0,IF(ROUND(J639,2)&lt;=Scenario!$G$5,1,IF(ROUND(J639,2)&lt;=Scenario!$G$6,2,IF(ROUND(J639,2)&lt;=Scenario!$G$7,3,IF(ROUND(J639,2)&lt;=Scenario!$G$8,4,IF(ROUND(J639,2)&lt;=Scenario!$G$9,5,IF(ROUND(J639,2)&lt;=Scenario!$G$10,6,7))))))))</f>
        <v xml:space="preserve"> </v>
      </c>
      <c r="Z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81" t="e">
        <f t="shared" si="193"/>
        <v>#VALUE!</v>
      </c>
      <c r="AC639" s="78" t="e">
        <f t="shared" si="210"/>
        <v>#VALUE!</v>
      </c>
      <c r="AD639" s="79" t="e">
        <f t="shared" si="204"/>
        <v>#VALUE!</v>
      </c>
      <c r="AE639" s="73" t="str">
        <f t="shared" si="211"/>
        <v>missing data</v>
      </c>
      <c r="AF639" s="80" t="str">
        <f t="shared" si="203"/>
        <v>missing data</v>
      </c>
      <c r="AG639" s="81" t="e">
        <f t="shared" si="194"/>
        <v>#VALUE!</v>
      </c>
      <c r="AH639" s="81" t="e">
        <f t="shared" si="195"/>
        <v>#VALUE!</v>
      </c>
    </row>
    <row r="640" spans="1:34" x14ac:dyDescent="0.25">
      <c r="A640" s="114" t="s">
        <v>74</v>
      </c>
      <c r="B640" s="102"/>
      <c r="C640" s="103"/>
      <c r="D640" s="103"/>
      <c r="E640" s="104"/>
      <c r="F640" s="105"/>
      <c r="G640" s="106"/>
      <c r="H640" s="106"/>
      <c r="I640" s="106"/>
      <c r="J640" s="107"/>
      <c r="K640" s="108" t="str">
        <f t="shared" si="196"/>
        <v xml:space="preserve"> </v>
      </c>
      <c r="L640" s="109" t="str">
        <f t="shared" si="197"/>
        <v xml:space="preserve"> </v>
      </c>
      <c r="M640" s="109" t="str">
        <f t="shared" si="198"/>
        <v xml:space="preserve"> </v>
      </c>
      <c r="N640" s="109" t="str">
        <f t="shared" si="199"/>
        <v xml:space="preserve"> </v>
      </c>
      <c r="O640" s="110" t="str">
        <f t="shared" si="200"/>
        <v xml:space="preserve"> </v>
      </c>
      <c r="P640" s="110" t="str">
        <f t="shared" si="201"/>
        <v xml:space="preserve"> </v>
      </c>
      <c r="Q640" s="111" t="str">
        <f t="shared" si="202"/>
        <v xml:space="preserve"> </v>
      </c>
      <c r="R640" s="108" t="e">
        <f t="shared" si="205"/>
        <v>#VALUE!</v>
      </c>
      <c r="S640" s="112" t="e">
        <f t="shared" si="206"/>
        <v>#VALUE!</v>
      </c>
      <c r="T640" s="72" t="e">
        <f t="shared" si="207"/>
        <v>#VALUE!</v>
      </c>
      <c r="U640" s="73" t="str">
        <f t="shared" si="208"/>
        <v>donnée(s) manquante(s)</v>
      </c>
      <c r="V640" s="74" t="str">
        <f t="shared" si="209"/>
        <v>donnée(s) manquante(s)</v>
      </c>
      <c r="W640" s="75" t="str">
        <f t="shared" si="192"/>
        <v xml:space="preserve"> </v>
      </c>
      <c r="X640" s="75" t="str">
        <f>IF(ISBLANK(I640)," ",IF(I640&lt;=Scenario!$C$3,0,IF(I640&lt;=Scenario!$C$5,1,IF(I640&lt;=Scenario!$C$6,2,IF(I640&lt;=Scenario!$C$7,3,IF(I640&lt;=Scenario!$C$8,4,5))))))</f>
        <v xml:space="preserve"> </v>
      </c>
      <c r="Y640" s="75" t="str">
        <f>IF(ISBLANK(J640)," ",IF(ROUND(J640,2)&lt;=Scenario!$G$3,0,IF(ROUND(J640,2)&lt;=Scenario!$G$5,1,IF(ROUND(J640,2)&lt;=Scenario!$G$6,2,IF(ROUND(J640,2)&lt;=Scenario!$G$7,3,IF(ROUND(J640,2)&lt;=Scenario!$G$8,4,IF(ROUND(J640,2)&lt;=Scenario!$G$9,5,IF(ROUND(J640,2)&lt;=Scenario!$G$10,6,7))))))))</f>
        <v xml:space="preserve"> </v>
      </c>
      <c r="Z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81" t="e">
        <f t="shared" si="193"/>
        <v>#VALUE!</v>
      </c>
      <c r="AC640" s="78" t="e">
        <f t="shared" si="210"/>
        <v>#VALUE!</v>
      </c>
      <c r="AD640" s="79" t="e">
        <f t="shared" si="204"/>
        <v>#VALUE!</v>
      </c>
      <c r="AE640" s="73" t="str">
        <f t="shared" si="211"/>
        <v>missing data</v>
      </c>
      <c r="AF640" s="80" t="str">
        <f t="shared" si="203"/>
        <v>missing data</v>
      </c>
      <c r="AG640" s="81" t="e">
        <f t="shared" si="194"/>
        <v>#VALUE!</v>
      </c>
      <c r="AH640" s="81" t="e">
        <f t="shared" si="195"/>
        <v>#VALUE!</v>
      </c>
    </row>
    <row r="641" spans="1:34" x14ac:dyDescent="0.25">
      <c r="A641" s="114" t="s">
        <v>74</v>
      </c>
      <c r="B641" s="102"/>
      <c r="C641" s="103"/>
      <c r="D641" s="103"/>
      <c r="E641" s="104"/>
      <c r="F641" s="105"/>
      <c r="G641" s="106"/>
      <c r="H641" s="106"/>
      <c r="I641" s="106"/>
      <c r="J641" s="107"/>
      <c r="K641" s="108" t="str">
        <f t="shared" si="196"/>
        <v xml:space="preserve"> </v>
      </c>
      <c r="L641" s="109" t="str">
        <f t="shared" si="197"/>
        <v xml:space="preserve"> </v>
      </c>
      <c r="M641" s="109" t="str">
        <f t="shared" si="198"/>
        <v xml:space="preserve"> </v>
      </c>
      <c r="N641" s="109" t="str">
        <f t="shared" si="199"/>
        <v xml:space="preserve"> </v>
      </c>
      <c r="O641" s="110" t="str">
        <f t="shared" si="200"/>
        <v xml:space="preserve"> </v>
      </c>
      <c r="P641" s="110" t="str">
        <f t="shared" si="201"/>
        <v xml:space="preserve"> </v>
      </c>
      <c r="Q641" s="111" t="str">
        <f t="shared" si="202"/>
        <v xml:space="preserve"> </v>
      </c>
      <c r="R641" s="108" t="e">
        <f t="shared" si="205"/>
        <v>#VALUE!</v>
      </c>
      <c r="S641" s="112" t="e">
        <f t="shared" si="206"/>
        <v>#VALUE!</v>
      </c>
      <c r="T641" s="72" t="e">
        <f t="shared" si="207"/>
        <v>#VALUE!</v>
      </c>
      <c r="U641" s="73" t="str">
        <f t="shared" si="208"/>
        <v>donnée(s) manquante(s)</v>
      </c>
      <c r="V641" s="74" t="str">
        <f t="shared" si="209"/>
        <v>donnée(s) manquante(s)</v>
      </c>
      <c r="W641" s="75" t="str">
        <f t="shared" ref="W641:W704" si="212">IF(ISBLANK(H641)," ",IF(H641&lt;=40,0,IF(H641&lt;=60,1,IF(H641&lt;=80,2,5))))</f>
        <v xml:space="preserve"> </v>
      </c>
      <c r="X641" s="75" t="str">
        <f>IF(ISBLANK(I641)," ",IF(I641&lt;=Scenario!$C$3,0,IF(I641&lt;=Scenario!$C$5,1,IF(I641&lt;=Scenario!$C$6,2,IF(I641&lt;=Scenario!$C$7,3,IF(I641&lt;=Scenario!$C$8,4,5))))))</f>
        <v xml:space="preserve"> </v>
      </c>
      <c r="Y641" s="75" t="str">
        <f>IF(ISBLANK(J641)," ",IF(ROUND(J641,2)&lt;=Scenario!$G$3,0,IF(ROUND(J641,2)&lt;=Scenario!$G$5,1,IF(ROUND(J641,2)&lt;=Scenario!$G$6,2,IF(ROUND(J641,2)&lt;=Scenario!$G$7,3,IF(ROUND(J641,2)&lt;=Scenario!$G$8,4,IF(ROUND(J641,2)&lt;=Scenario!$G$9,5,IF(ROUND(J641,2)&lt;=Scenario!$G$10,6,7))))))))</f>
        <v xml:space="preserve"> </v>
      </c>
      <c r="Z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81" t="e">
        <f t="shared" ref="AB641:AB704" si="213">AA641+Z641+K641+M641</f>
        <v>#VALUE!</v>
      </c>
      <c r="AC641" s="78" t="e">
        <f t="shared" si="210"/>
        <v>#VALUE!</v>
      </c>
      <c r="AD641" s="79" t="e">
        <f t="shared" si="204"/>
        <v>#VALUE!</v>
      </c>
      <c r="AE641" s="73" t="str">
        <f t="shared" si="211"/>
        <v>missing data</v>
      </c>
      <c r="AF641" s="80" t="str">
        <f t="shared" si="203"/>
        <v>missing data</v>
      </c>
      <c r="AG641" s="81" t="e">
        <f t="shared" ref="AG641:AG704" si="214">AD641-T641</f>
        <v>#VALUE!</v>
      </c>
      <c r="AH641" s="81" t="e">
        <f t="shared" ref="AH641:AH704" si="215">IF(OR(ISBLANK(V641),ISBLANK(AF641)),"donnée manquante",IF(U641=AE641,"no change",IF(U641&lt;&gt;AE641,IF(T641&lt;AD641,"less favourable",IF(T641&gt;AD641,"more favourable")))))</f>
        <v>#VALUE!</v>
      </c>
    </row>
    <row r="642" spans="1:34" x14ac:dyDescent="0.25">
      <c r="A642" s="114" t="s">
        <v>74</v>
      </c>
      <c r="B642" s="102"/>
      <c r="C642" s="103"/>
      <c r="D642" s="103"/>
      <c r="E642" s="104"/>
      <c r="F642" s="105"/>
      <c r="G642" s="106"/>
      <c r="H642" s="106"/>
      <c r="I642" s="106"/>
      <c r="J642" s="107"/>
      <c r="K642" s="108" t="str">
        <f t="shared" ref="K642:K705" si="216">IF(ISBLANK(B642)," ",IF(B642&lt;=335,0,IF(B642&lt;=670,1,IF(B642&lt;=1005,2,IF(B642&lt;=1340,3,IF(B642&lt;=1675,4,IF(B642&lt;=2010,5,IF(B642&lt;=2345,6,IF(B642&lt;=2680,7,IF(B642&lt;=3015,8,IF(B642&lt;=3350,9,10)))))))))))</f>
        <v xml:space="preserve"> </v>
      </c>
      <c r="L642" s="109" t="str">
        <f t="shared" ref="L642:L705" si="217">IF(ISBLANK(C642)," ",IF(C642&lt;=4.5,0,IF(C642&lt;=9,1,IF(C642&lt;=13.5,2,IF(C642&lt;=18,3,IF(C642&lt;=22.5,4,IF(C642&lt;=27,5,IF(C642&lt;=31,6,IF(C642&lt;=36,7,IF(C642&lt;=40,8,IF(C642&lt;=45,9,10)))))))))))</f>
        <v xml:space="preserve"> </v>
      </c>
      <c r="M642" s="109" t="str">
        <f t="shared" ref="M642:M705" si="218">IF(ISBLANK(D642)," ",IF(D642&lt;=1,0,IF(D642&lt;=2,1,IF(D642&lt;=3,2,IF(D642&lt;=4,3,IF(D642&lt;=5,4,IF(D642&lt;=6,5,IF(D642&lt;=7,6,IF(D642&lt;=8,7,IF(D642&lt;=9,8,IF(D642&lt;=10,9,10)))))))))))</f>
        <v xml:space="preserve"> </v>
      </c>
      <c r="N642" s="109" t="str">
        <f t="shared" ref="N642:N705" si="219">IF(ISBLANK(E642)," ",IF(E642&lt;=90,0,IF(E642&lt;=180,1,IF(E642&lt;=270,2,IF(E642&lt;=360,3,IF(E642&lt;=450,4,IF(E642&lt;=540,5,IF(E642&lt;=630,6,IF(E642&lt;=720,7,IF(E642&lt;=810,8,IF(E642&lt;=900,9,10)))))))))))</f>
        <v xml:space="preserve"> </v>
      </c>
      <c r="O642" s="110" t="str">
        <f t="shared" ref="O642:O705" si="220">IF(ISBLANK(G642)," ",IF(G642&lt;=40,0,IF(G642&lt;=60,1,IF(G642&lt;=80,2,5))))</f>
        <v xml:space="preserve"> </v>
      </c>
      <c r="P642" s="110" t="str">
        <f t="shared" ref="P642:P705" si="221">IF(ISBLANK(I642)," ",IF(I642&lt;=0.9,0,IF(I642&lt;=1.9,1,IF(I642&lt;=2.8,2,IF(I642&lt;=3.7,3,IF(I642&lt;=4.7,4,5))))))</f>
        <v xml:space="preserve"> </v>
      </c>
      <c r="Q642" s="111" t="str">
        <f t="shared" ref="Q642:Q705" si="222">IF(ISBLANK(J642)," ",IF(J642&lt;=1.6,0,IF(J642&lt;=3.2,1,IF(J642&lt;=4.8,2,IF(J642&lt;=6.4,3,IF(ROUND(J642,1)&lt;=8,4,5))))))</f>
        <v xml:space="preserve"> </v>
      </c>
      <c r="R642" s="108" t="e">
        <f t="shared" si="205"/>
        <v>#VALUE!</v>
      </c>
      <c r="S642" s="112" t="e">
        <f t="shared" si="206"/>
        <v>#VALUE!</v>
      </c>
      <c r="T642" s="72" t="e">
        <f t="shared" si="207"/>
        <v>#VALUE!</v>
      </c>
      <c r="U642" s="73" t="str">
        <f t="shared" si="208"/>
        <v>donnée(s) manquante(s)</v>
      </c>
      <c r="V642" s="74" t="str">
        <f t="shared" si="209"/>
        <v>donnée(s) manquante(s)</v>
      </c>
      <c r="W642" s="75" t="str">
        <f t="shared" si="212"/>
        <v xml:space="preserve"> </v>
      </c>
      <c r="X642" s="75" t="str">
        <f>IF(ISBLANK(I642)," ",IF(I642&lt;=Scenario!$C$3,0,IF(I642&lt;=Scenario!$C$5,1,IF(I642&lt;=Scenario!$C$6,2,IF(I642&lt;=Scenario!$C$7,3,IF(I642&lt;=Scenario!$C$8,4,5))))))</f>
        <v xml:space="preserve"> </v>
      </c>
      <c r="Y642" s="75" t="str">
        <f>IF(ISBLANK(J642)," ",IF(ROUND(J642,2)&lt;=Scenario!$G$3,0,IF(ROUND(J642,2)&lt;=Scenario!$G$5,1,IF(ROUND(J642,2)&lt;=Scenario!$G$6,2,IF(ROUND(J642,2)&lt;=Scenario!$G$7,3,IF(ROUND(J642,2)&lt;=Scenario!$G$8,4,IF(ROUND(J642,2)&lt;=Scenario!$G$9,5,IF(ROUND(J642,2)&lt;=Scenario!$G$10,6,7))))))))</f>
        <v xml:space="preserve"> </v>
      </c>
      <c r="Z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81" t="e">
        <f t="shared" si="213"/>
        <v>#VALUE!</v>
      </c>
      <c r="AC642" s="78" t="e">
        <f t="shared" si="210"/>
        <v>#VALUE!</v>
      </c>
      <c r="AD642" s="79" t="e">
        <f t="shared" si="204"/>
        <v>#VALUE!</v>
      </c>
      <c r="AE642" s="73" t="str">
        <f t="shared" si="211"/>
        <v>missing data</v>
      </c>
      <c r="AF642" s="80" t="str">
        <f t="shared" si="203"/>
        <v>missing data</v>
      </c>
      <c r="AG642" s="81" t="e">
        <f t="shared" si="214"/>
        <v>#VALUE!</v>
      </c>
      <c r="AH642" s="81" t="e">
        <f t="shared" si="215"/>
        <v>#VALUE!</v>
      </c>
    </row>
    <row r="643" spans="1:34" x14ac:dyDescent="0.25">
      <c r="A643" s="114" t="s">
        <v>74</v>
      </c>
      <c r="B643" s="102"/>
      <c r="C643" s="103"/>
      <c r="D643" s="103"/>
      <c r="E643" s="104"/>
      <c r="F643" s="105"/>
      <c r="G643" s="106"/>
      <c r="H643" s="106"/>
      <c r="I643" s="106"/>
      <c r="J643" s="107"/>
      <c r="K643" s="108" t="str">
        <f t="shared" si="216"/>
        <v xml:space="preserve"> </v>
      </c>
      <c r="L643" s="109" t="str">
        <f t="shared" si="217"/>
        <v xml:space="preserve"> </v>
      </c>
      <c r="M643" s="109" t="str">
        <f t="shared" si="218"/>
        <v xml:space="preserve"> </v>
      </c>
      <c r="N643" s="109" t="str">
        <f t="shared" si="219"/>
        <v xml:space="preserve"> </v>
      </c>
      <c r="O643" s="110" t="str">
        <f t="shared" si="220"/>
        <v xml:space="preserve"> </v>
      </c>
      <c r="P643" s="110" t="str">
        <f t="shared" si="221"/>
        <v xml:space="preserve"> </v>
      </c>
      <c r="Q643" s="111" t="str">
        <f t="shared" si="222"/>
        <v xml:space="preserve"> </v>
      </c>
      <c r="R643" s="108" t="e">
        <f t="shared" si="205"/>
        <v>#VALUE!</v>
      </c>
      <c r="S643" s="112" t="e">
        <f t="shared" si="206"/>
        <v>#VALUE!</v>
      </c>
      <c r="T643" s="72" t="e">
        <f t="shared" si="207"/>
        <v>#VALUE!</v>
      </c>
      <c r="U643" s="73" t="str">
        <f t="shared" si="208"/>
        <v>donnée(s) manquante(s)</v>
      </c>
      <c r="V643" s="74" t="str">
        <f t="shared" si="209"/>
        <v>donnée(s) manquante(s)</v>
      </c>
      <c r="W643" s="75" t="str">
        <f t="shared" si="212"/>
        <v xml:space="preserve"> </v>
      </c>
      <c r="X643" s="75" t="str">
        <f>IF(ISBLANK(I643)," ",IF(I643&lt;=Scenario!$C$3,0,IF(I643&lt;=Scenario!$C$5,1,IF(I643&lt;=Scenario!$C$6,2,IF(I643&lt;=Scenario!$C$7,3,IF(I643&lt;=Scenario!$C$8,4,5))))))</f>
        <v xml:space="preserve"> </v>
      </c>
      <c r="Y643" s="75" t="str">
        <f>IF(ISBLANK(J643)," ",IF(ROUND(J643,2)&lt;=Scenario!$G$3,0,IF(ROUND(J643,2)&lt;=Scenario!$G$5,1,IF(ROUND(J643,2)&lt;=Scenario!$G$6,2,IF(ROUND(J643,2)&lt;=Scenario!$G$7,3,IF(ROUND(J643,2)&lt;=Scenario!$G$8,4,IF(ROUND(J643,2)&lt;=Scenario!$G$9,5,IF(ROUND(J643,2)&lt;=Scenario!$G$10,6,7))))))))</f>
        <v xml:space="preserve"> </v>
      </c>
      <c r="Z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81" t="e">
        <f t="shared" si="213"/>
        <v>#VALUE!</v>
      </c>
      <c r="AC643" s="78" t="e">
        <f t="shared" si="210"/>
        <v>#VALUE!</v>
      </c>
      <c r="AD643" s="79" t="e">
        <f t="shared" si="204"/>
        <v>#VALUE!</v>
      </c>
      <c r="AE643" s="73" t="str">
        <f t="shared" si="211"/>
        <v>missing data</v>
      </c>
      <c r="AF643" s="80" t="str">
        <f t="shared" ref="AF643:AF706" si="223">IF(AE643="missing data","missing data",IF(AE643="Nutriscore_A","dark green",IF(AE643="Nutriscore_B","green",IF(AE643="Nutriscore_C","yellow",IF(AE643="Nutriscore_D","orange","dark orange")))))</f>
        <v>missing data</v>
      </c>
      <c r="AG643" s="81" t="e">
        <f t="shared" si="214"/>
        <v>#VALUE!</v>
      </c>
      <c r="AH643" s="81" t="e">
        <f t="shared" si="215"/>
        <v>#VALUE!</v>
      </c>
    </row>
    <row r="644" spans="1:34" x14ac:dyDescent="0.25">
      <c r="A644" s="114" t="s">
        <v>74</v>
      </c>
      <c r="B644" s="102"/>
      <c r="C644" s="103"/>
      <c r="D644" s="103"/>
      <c r="E644" s="104"/>
      <c r="F644" s="105"/>
      <c r="G644" s="106"/>
      <c r="H644" s="106"/>
      <c r="I644" s="106"/>
      <c r="J644" s="107"/>
      <c r="K644" s="108" t="str">
        <f t="shared" si="216"/>
        <v xml:space="preserve"> </v>
      </c>
      <c r="L644" s="109" t="str">
        <f t="shared" si="217"/>
        <v xml:space="preserve"> </v>
      </c>
      <c r="M644" s="109" t="str">
        <f t="shared" si="218"/>
        <v xml:space="preserve"> </v>
      </c>
      <c r="N644" s="109" t="str">
        <f t="shared" si="219"/>
        <v xml:space="preserve"> </v>
      </c>
      <c r="O644" s="110" t="str">
        <f t="shared" si="220"/>
        <v xml:space="preserve"> </v>
      </c>
      <c r="P644" s="110" t="str">
        <f t="shared" si="221"/>
        <v xml:space="preserve"> </v>
      </c>
      <c r="Q644" s="111" t="str">
        <f t="shared" si="222"/>
        <v xml:space="preserve"> </v>
      </c>
      <c r="R644" s="108" t="e">
        <f t="shared" si="205"/>
        <v>#VALUE!</v>
      </c>
      <c r="S644" s="112" t="e">
        <f t="shared" si="206"/>
        <v>#VALUE!</v>
      </c>
      <c r="T644" s="72" t="e">
        <f t="shared" si="207"/>
        <v>#VALUE!</v>
      </c>
      <c r="U644" s="73" t="str">
        <f t="shared" si="208"/>
        <v>donnée(s) manquante(s)</v>
      </c>
      <c r="V644" s="74" t="str">
        <f t="shared" si="209"/>
        <v>donnée(s) manquante(s)</v>
      </c>
      <c r="W644" s="75" t="str">
        <f t="shared" si="212"/>
        <v xml:space="preserve"> </v>
      </c>
      <c r="X644" s="75" t="str">
        <f>IF(ISBLANK(I644)," ",IF(I644&lt;=Scenario!$C$3,0,IF(I644&lt;=Scenario!$C$5,1,IF(I644&lt;=Scenario!$C$6,2,IF(I644&lt;=Scenario!$C$7,3,IF(I644&lt;=Scenario!$C$8,4,5))))))</f>
        <v xml:space="preserve"> </v>
      </c>
      <c r="Y644" s="75" t="str">
        <f>IF(ISBLANK(J644)," ",IF(ROUND(J644,2)&lt;=Scenario!$G$3,0,IF(ROUND(J644,2)&lt;=Scenario!$G$5,1,IF(ROUND(J644,2)&lt;=Scenario!$G$6,2,IF(ROUND(J644,2)&lt;=Scenario!$G$7,3,IF(ROUND(J644,2)&lt;=Scenario!$G$8,4,IF(ROUND(J644,2)&lt;=Scenario!$G$9,5,IF(ROUND(J644,2)&lt;=Scenario!$G$10,6,7))))))))</f>
        <v xml:space="preserve"> </v>
      </c>
      <c r="Z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81" t="e">
        <f t="shared" si="213"/>
        <v>#VALUE!</v>
      </c>
      <c r="AC644" s="78" t="e">
        <f t="shared" si="210"/>
        <v>#VALUE!</v>
      </c>
      <c r="AD644" s="79" t="e">
        <f t="shared" ref="AD644:AD707" si="224">IF(AB644&lt;11,AB644-AC644,AB644-X644-W644)</f>
        <v>#VALUE!</v>
      </c>
      <c r="AE644" s="73" t="str">
        <f t="shared" si="211"/>
        <v>missing data</v>
      </c>
      <c r="AF644" s="80" t="str">
        <f t="shared" si="223"/>
        <v>missing data</v>
      </c>
      <c r="AG644" s="81" t="e">
        <f t="shared" si="214"/>
        <v>#VALUE!</v>
      </c>
      <c r="AH644" s="81" t="e">
        <f t="shared" si="215"/>
        <v>#VALUE!</v>
      </c>
    </row>
    <row r="645" spans="1:34" x14ac:dyDescent="0.25">
      <c r="A645" s="114" t="s">
        <v>74</v>
      </c>
      <c r="B645" s="102"/>
      <c r="C645" s="103"/>
      <c r="D645" s="103"/>
      <c r="E645" s="104"/>
      <c r="F645" s="105"/>
      <c r="G645" s="106"/>
      <c r="H645" s="106"/>
      <c r="I645" s="106"/>
      <c r="J645" s="107"/>
      <c r="K645" s="108" t="str">
        <f t="shared" si="216"/>
        <v xml:space="preserve"> </v>
      </c>
      <c r="L645" s="109" t="str">
        <f t="shared" si="217"/>
        <v xml:space="preserve"> </v>
      </c>
      <c r="M645" s="109" t="str">
        <f t="shared" si="218"/>
        <v xml:space="preserve"> </v>
      </c>
      <c r="N645" s="109" t="str">
        <f t="shared" si="219"/>
        <v xml:space="preserve"> </v>
      </c>
      <c r="O645" s="110" t="str">
        <f t="shared" si="220"/>
        <v xml:space="preserve"> </v>
      </c>
      <c r="P645" s="110" t="str">
        <f t="shared" si="221"/>
        <v xml:space="preserve"> </v>
      </c>
      <c r="Q645" s="111" t="str">
        <f t="shared" si="222"/>
        <v xml:space="preserve"> </v>
      </c>
      <c r="R645" s="108" t="e">
        <f t="shared" si="205"/>
        <v>#VALUE!</v>
      </c>
      <c r="S645" s="112" t="e">
        <f t="shared" si="206"/>
        <v>#VALUE!</v>
      </c>
      <c r="T645" s="72" t="e">
        <f t="shared" si="207"/>
        <v>#VALUE!</v>
      </c>
      <c r="U645" s="73" t="str">
        <f t="shared" si="208"/>
        <v>donnée(s) manquante(s)</v>
      </c>
      <c r="V645" s="74" t="str">
        <f t="shared" si="209"/>
        <v>donnée(s) manquante(s)</v>
      </c>
      <c r="W645" s="75" t="str">
        <f t="shared" si="212"/>
        <v xml:space="preserve"> </v>
      </c>
      <c r="X645" s="75" t="str">
        <f>IF(ISBLANK(I645)," ",IF(I645&lt;=Scenario!$C$3,0,IF(I645&lt;=Scenario!$C$5,1,IF(I645&lt;=Scenario!$C$6,2,IF(I645&lt;=Scenario!$C$7,3,IF(I645&lt;=Scenario!$C$8,4,5))))))</f>
        <v xml:space="preserve"> </v>
      </c>
      <c r="Y645" s="75" t="str">
        <f>IF(ISBLANK(J645)," ",IF(ROUND(J645,2)&lt;=Scenario!$G$3,0,IF(ROUND(J645,2)&lt;=Scenario!$G$5,1,IF(ROUND(J645,2)&lt;=Scenario!$G$6,2,IF(ROUND(J645,2)&lt;=Scenario!$G$7,3,IF(ROUND(J645,2)&lt;=Scenario!$G$8,4,IF(ROUND(J645,2)&lt;=Scenario!$G$9,5,IF(ROUND(J645,2)&lt;=Scenario!$G$10,6,7))))))))</f>
        <v xml:space="preserve"> </v>
      </c>
      <c r="Z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81" t="e">
        <f t="shared" si="213"/>
        <v>#VALUE!</v>
      </c>
      <c r="AC645" s="78" t="e">
        <f t="shared" si="210"/>
        <v>#VALUE!</v>
      </c>
      <c r="AD645" s="79" t="e">
        <f t="shared" si="224"/>
        <v>#VALUE!</v>
      </c>
      <c r="AE645" s="73" t="str">
        <f t="shared" si="211"/>
        <v>missing data</v>
      </c>
      <c r="AF645" s="80" t="str">
        <f t="shared" si="223"/>
        <v>missing data</v>
      </c>
      <c r="AG645" s="81" t="e">
        <f t="shared" si="214"/>
        <v>#VALUE!</v>
      </c>
      <c r="AH645" s="81" t="e">
        <f t="shared" si="215"/>
        <v>#VALUE!</v>
      </c>
    </row>
    <row r="646" spans="1:34" x14ac:dyDescent="0.25">
      <c r="A646" s="114" t="s">
        <v>74</v>
      </c>
      <c r="B646" s="102"/>
      <c r="C646" s="103"/>
      <c r="D646" s="103"/>
      <c r="E646" s="104"/>
      <c r="F646" s="105"/>
      <c r="G646" s="106"/>
      <c r="H646" s="106"/>
      <c r="I646" s="106"/>
      <c r="J646" s="107"/>
      <c r="K646" s="108" t="str">
        <f t="shared" si="216"/>
        <v xml:space="preserve"> </v>
      </c>
      <c r="L646" s="109" t="str">
        <f t="shared" si="217"/>
        <v xml:space="preserve"> </v>
      </c>
      <c r="M646" s="109" t="str">
        <f t="shared" si="218"/>
        <v xml:space="preserve"> </v>
      </c>
      <c r="N646" s="109" t="str">
        <f t="shared" si="219"/>
        <v xml:space="preserve"> </v>
      </c>
      <c r="O646" s="110" t="str">
        <f t="shared" si="220"/>
        <v xml:space="preserve"> </v>
      </c>
      <c r="P646" s="110" t="str">
        <f t="shared" si="221"/>
        <v xml:space="preserve"> </v>
      </c>
      <c r="Q646" s="111" t="str">
        <f t="shared" si="222"/>
        <v xml:space="preserve"> </v>
      </c>
      <c r="R646" s="108" t="e">
        <f t="shared" ref="R646:R709" si="225">SUM(K646+L646+M646+N646)</f>
        <v>#VALUE!</v>
      </c>
      <c r="S646" s="112" t="e">
        <f t="shared" ref="S646:S709" si="226">SUM(O646+P646+Q646)</f>
        <v>#VALUE!</v>
      </c>
      <c r="T646" s="72" t="e">
        <f t="shared" ref="T646:T709" si="227">IF(AND(R646&gt;=0,R646&lt;11),R646-S646,IF(AND(R646&gt;=11,O646=5),R646-S646,R646-O646-P646))</f>
        <v>#VALUE!</v>
      </c>
      <c r="U646" s="73" t="str">
        <f t="shared" ref="U646:U709" si="228">IF(OR(ISBLANK(B646),ISBLANK(C646),ISBLANK(D646),ISBLANK(E646),ISBLANK(H646),ISBLANK(I646),ISBLANK(J646)),"donnée(s) manquante(s)",IF(T646&lt;0,"Nutriscore_A",IF(T646&lt;3,"Nutriscore_B",IF(T646&lt;11,"Nutriscore_C",IF(T646&lt;19,"Nutriscore_D","Nutriscore_E")))))</f>
        <v>donnée(s) manquante(s)</v>
      </c>
      <c r="V646" s="74" t="str">
        <f t="shared" ref="V646:V709" si="229">IF(U646="donnée(s) manquante(s)","donnée(s) manquante(s)",IF(U646="Nutriscore_A","dark green",IF(U646="Nutriscore_B","green",IF(U646="Nutriscore_C","yellow",IF(U646="Nutriscore_D","orange","dark orange")))))</f>
        <v>donnée(s) manquante(s)</v>
      </c>
      <c r="W646" s="75" t="str">
        <f t="shared" si="212"/>
        <v xml:space="preserve"> </v>
      </c>
      <c r="X646" s="75" t="str">
        <f>IF(ISBLANK(I646)," ",IF(I646&lt;=Scenario!$C$3,0,IF(I646&lt;=Scenario!$C$5,1,IF(I646&lt;=Scenario!$C$6,2,IF(I646&lt;=Scenario!$C$7,3,IF(I646&lt;=Scenario!$C$8,4,5))))))</f>
        <v xml:space="preserve"> </v>
      </c>
      <c r="Y646" s="75" t="str">
        <f>IF(ISBLANK(J646)," ",IF(ROUND(J646,2)&lt;=Scenario!$G$3,0,IF(ROUND(J646,2)&lt;=Scenario!$G$5,1,IF(ROUND(J646,2)&lt;=Scenario!$G$6,2,IF(ROUND(J646,2)&lt;=Scenario!$G$7,3,IF(ROUND(J646,2)&lt;=Scenario!$G$8,4,IF(ROUND(J646,2)&lt;=Scenario!$G$9,5,IF(ROUND(J646,2)&lt;=Scenario!$G$10,6,7))))))))</f>
        <v xml:space="preserve"> </v>
      </c>
      <c r="Z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81" t="e">
        <f t="shared" si="213"/>
        <v>#VALUE!</v>
      </c>
      <c r="AC646" s="78" t="e">
        <f t="shared" ref="AC646:AC709" si="230">Y646+W646+X646</f>
        <v>#VALUE!</v>
      </c>
      <c r="AD646" s="79" t="e">
        <f t="shared" si="224"/>
        <v>#VALUE!</v>
      </c>
      <c r="AE646" s="73" t="str">
        <f t="shared" si="211"/>
        <v>missing data</v>
      </c>
      <c r="AF646" s="80" t="str">
        <f t="shared" si="223"/>
        <v>missing data</v>
      </c>
      <c r="AG646" s="81" t="e">
        <f t="shared" si="214"/>
        <v>#VALUE!</v>
      </c>
      <c r="AH646" s="81" t="e">
        <f t="shared" si="215"/>
        <v>#VALUE!</v>
      </c>
    </row>
    <row r="647" spans="1:34" x14ac:dyDescent="0.25">
      <c r="A647" s="114" t="s">
        <v>74</v>
      </c>
      <c r="B647" s="102"/>
      <c r="C647" s="103"/>
      <c r="D647" s="103"/>
      <c r="E647" s="104"/>
      <c r="F647" s="105"/>
      <c r="G647" s="106"/>
      <c r="H647" s="106"/>
      <c r="I647" s="106"/>
      <c r="J647" s="107"/>
      <c r="K647" s="108" t="str">
        <f t="shared" si="216"/>
        <v xml:space="preserve"> </v>
      </c>
      <c r="L647" s="109" t="str">
        <f t="shared" si="217"/>
        <v xml:space="preserve"> </v>
      </c>
      <c r="M647" s="109" t="str">
        <f t="shared" si="218"/>
        <v xml:space="preserve"> </v>
      </c>
      <c r="N647" s="109" t="str">
        <f t="shared" si="219"/>
        <v xml:space="preserve"> </v>
      </c>
      <c r="O647" s="110" t="str">
        <f t="shared" si="220"/>
        <v xml:space="preserve"> </v>
      </c>
      <c r="P647" s="110" t="str">
        <f t="shared" si="221"/>
        <v xml:space="preserve"> </v>
      </c>
      <c r="Q647" s="111" t="str">
        <f t="shared" si="222"/>
        <v xml:space="preserve"> </v>
      </c>
      <c r="R647" s="108" t="e">
        <f t="shared" si="225"/>
        <v>#VALUE!</v>
      </c>
      <c r="S647" s="112" t="e">
        <f t="shared" si="226"/>
        <v>#VALUE!</v>
      </c>
      <c r="T647" s="72" t="e">
        <f t="shared" si="227"/>
        <v>#VALUE!</v>
      </c>
      <c r="U647" s="73" t="str">
        <f t="shared" si="228"/>
        <v>donnée(s) manquante(s)</v>
      </c>
      <c r="V647" s="74" t="str">
        <f t="shared" si="229"/>
        <v>donnée(s) manquante(s)</v>
      </c>
      <c r="W647" s="75" t="str">
        <f t="shared" si="212"/>
        <v xml:space="preserve"> </v>
      </c>
      <c r="X647" s="75" t="str">
        <f>IF(ISBLANK(I647)," ",IF(I647&lt;=Scenario!$C$3,0,IF(I647&lt;=Scenario!$C$5,1,IF(I647&lt;=Scenario!$C$6,2,IF(I647&lt;=Scenario!$C$7,3,IF(I647&lt;=Scenario!$C$8,4,5))))))</f>
        <v xml:space="preserve"> </v>
      </c>
      <c r="Y647" s="75" t="str">
        <f>IF(ISBLANK(J647)," ",IF(ROUND(J647,2)&lt;=Scenario!$G$3,0,IF(ROUND(J647,2)&lt;=Scenario!$G$5,1,IF(ROUND(J647,2)&lt;=Scenario!$G$6,2,IF(ROUND(J647,2)&lt;=Scenario!$G$7,3,IF(ROUND(J647,2)&lt;=Scenario!$G$8,4,IF(ROUND(J647,2)&lt;=Scenario!$G$9,5,IF(ROUND(J647,2)&lt;=Scenario!$G$10,6,7))))))))</f>
        <v xml:space="preserve"> </v>
      </c>
      <c r="Z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81" t="e">
        <f t="shared" si="213"/>
        <v>#VALUE!</v>
      </c>
      <c r="AC647" s="78" t="e">
        <f t="shared" si="230"/>
        <v>#VALUE!</v>
      </c>
      <c r="AD647" s="79" t="e">
        <f t="shared" si="224"/>
        <v>#VALUE!</v>
      </c>
      <c r="AE647" s="73" t="str">
        <f t="shared" ref="AE647:AE710" si="231">IF(OR(ISBLANK(B647),ISBLANK(C647),ISBLANK(D647),ISBLANK(F647),ISBLANK(H647),ISBLANK(I647),ISBLANK(J647)),"missing data",IF(AD647&lt;1,"Nutriscore_A",IF(AD647&lt;3,"Nutriscore_B",IF(AD647&lt;11,"Nutriscore_C",IF(AD647&lt;19,"Nutriscore_D","Nutriscore_E")))))</f>
        <v>missing data</v>
      </c>
      <c r="AF647" s="80" t="str">
        <f t="shared" si="223"/>
        <v>missing data</v>
      </c>
      <c r="AG647" s="81" t="e">
        <f t="shared" si="214"/>
        <v>#VALUE!</v>
      </c>
      <c r="AH647" s="81" t="e">
        <f t="shared" si="215"/>
        <v>#VALUE!</v>
      </c>
    </row>
    <row r="648" spans="1:34" x14ac:dyDescent="0.25">
      <c r="A648" s="114" t="s">
        <v>74</v>
      </c>
      <c r="B648" s="102"/>
      <c r="C648" s="103"/>
      <c r="D648" s="103"/>
      <c r="E648" s="104"/>
      <c r="F648" s="105"/>
      <c r="G648" s="106"/>
      <c r="H648" s="106"/>
      <c r="I648" s="106"/>
      <c r="J648" s="107"/>
      <c r="K648" s="108" t="str">
        <f t="shared" si="216"/>
        <v xml:space="preserve"> </v>
      </c>
      <c r="L648" s="109" t="str">
        <f t="shared" si="217"/>
        <v xml:space="preserve"> </v>
      </c>
      <c r="M648" s="109" t="str">
        <f t="shared" si="218"/>
        <v xml:space="preserve"> </v>
      </c>
      <c r="N648" s="109" t="str">
        <f t="shared" si="219"/>
        <v xml:space="preserve"> </v>
      </c>
      <c r="O648" s="110" t="str">
        <f t="shared" si="220"/>
        <v xml:space="preserve"> </v>
      </c>
      <c r="P648" s="110" t="str">
        <f t="shared" si="221"/>
        <v xml:space="preserve"> </v>
      </c>
      <c r="Q648" s="111" t="str">
        <f t="shared" si="222"/>
        <v xml:space="preserve"> </v>
      </c>
      <c r="R648" s="108" t="e">
        <f t="shared" si="225"/>
        <v>#VALUE!</v>
      </c>
      <c r="S648" s="112" t="e">
        <f t="shared" si="226"/>
        <v>#VALUE!</v>
      </c>
      <c r="T648" s="72" t="e">
        <f t="shared" si="227"/>
        <v>#VALUE!</v>
      </c>
      <c r="U648" s="73" t="str">
        <f t="shared" si="228"/>
        <v>donnée(s) manquante(s)</v>
      </c>
      <c r="V648" s="74" t="str">
        <f t="shared" si="229"/>
        <v>donnée(s) manquante(s)</v>
      </c>
      <c r="W648" s="75" t="str">
        <f t="shared" si="212"/>
        <v xml:space="preserve"> </v>
      </c>
      <c r="X648" s="75" t="str">
        <f>IF(ISBLANK(I648)," ",IF(I648&lt;=Scenario!$C$3,0,IF(I648&lt;=Scenario!$C$5,1,IF(I648&lt;=Scenario!$C$6,2,IF(I648&lt;=Scenario!$C$7,3,IF(I648&lt;=Scenario!$C$8,4,5))))))</f>
        <v xml:space="preserve"> </v>
      </c>
      <c r="Y648" s="75" t="str">
        <f>IF(ISBLANK(J648)," ",IF(ROUND(J648,2)&lt;=Scenario!$G$3,0,IF(ROUND(J648,2)&lt;=Scenario!$G$5,1,IF(ROUND(J648,2)&lt;=Scenario!$G$6,2,IF(ROUND(J648,2)&lt;=Scenario!$G$7,3,IF(ROUND(J648,2)&lt;=Scenario!$G$8,4,IF(ROUND(J648,2)&lt;=Scenario!$G$9,5,IF(ROUND(J648,2)&lt;=Scenario!$G$10,6,7))))))))</f>
        <v xml:space="preserve"> </v>
      </c>
      <c r="Z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81" t="e">
        <f t="shared" si="213"/>
        <v>#VALUE!</v>
      </c>
      <c r="AC648" s="78" t="e">
        <f t="shared" si="230"/>
        <v>#VALUE!</v>
      </c>
      <c r="AD648" s="79" t="e">
        <f t="shared" si="224"/>
        <v>#VALUE!</v>
      </c>
      <c r="AE648" s="73" t="str">
        <f t="shared" si="231"/>
        <v>missing data</v>
      </c>
      <c r="AF648" s="80" t="str">
        <f t="shared" si="223"/>
        <v>missing data</v>
      </c>
      <c r="AG648" s="81" t="e">
        <f t="shared" si="214"/>
        <v>#VALUE!</v>
      </c>
      <c r="AH648" s="81" t="e">
        <f t="shared" si="215"/>
        <v>#VALUE!</v>
      </c>
    </row>
    <row r="649" spans="1:34" x14ac:dyDescent="0.25">
      <c r="A649" s="114" t="s">
        <v>74</v>
      </c>
      <c r="B649" s="102"/>
      <c r="C649" s="103"/>
      <c r="D649" s="103"/>
      <c r="E649" s="104"/>
      <c r="F649" s="105"/>
      <c r="G649" s="106"/>
      <c r="H649" s="106"/>
      <c r="I649" s="106"/>
      <c r="J649" s="107"/>
      <c r="K649" s="108" t="str">
        <f t="shared" si="216"/>
        <v xml:space="preserve"> </v>
      </c>
      <c r="L649" s="109" t="str">
        <f t="shared" si="217"/>
        <v xml:space="preserve"> </v>
      </c>
      <c r="M649" s="109" t="str">
        <f t="shared" si="218"/>
        <v xml:space="preserve"> </v>
      </c>
      <c r="N649" s="109" t="str">
        <f t="shared" si="219"/>
        <v xml:space="preserve"> </v>
      </c>
      <c r="O649" s="110" t="str">
        <f t="shared" si="220"/>
        <v xml:space="preserve"> </v>
      </c>
      <c r="P649" s="110" t="str">
        <f t="shared" si="221"/>
        <v xml:space="preserve"> </v>
      </c>
      <c r="Q649" s="111" t="str">
        <f t="shared" si="222"/>
        <v xml:space="preserve"> </v>
      </c>
      <c r="R649" s="108" t="e">
        <f t="shared" si="225"/>
        <v>#VALUE!</v>
      </c>
      <c r="S649" s="112" t="e">
        <f t="shared" si="226"/>
        <v>#VALUE!</v>
      </c>
      <c r="T649" s="72" t="e">
        <f t="shared" si="227"/>
        <v>#VALUE!</v>
      </c>
      <c r="U649" s="73" t="str">
        <f t="shared" si="228"/>
        <v>donnée(s) manquante(s)</v>
      </c>
      <c r="V649" s="74" t="str">
        <f t="shared" si="229"/>
        <v>donnée(s) manquante(s)</v>
      </c>
      <c r="W649" s="75" t="str">
        <f t="shared" si="212"/>
        <v xml:space="preserve"> </v>
      </c>
      <c r="X649" s="75" t="str">
        <f>IF(ISBLANK(I649)," ",IF(I649&lt;=Scenario!$C$3,0,IF(I649&lt;=Scenario!$C$5,1,IF(I649&lt;=Scenario!$C$6,2,IF(I649&lt;=Scenario!$C$7,3,IF(I649&lt;=Scenario!$C$8,4,5))))))</f>
        <v xml:space="preserve"> </v>
      </c>
      <c r="Y649" s="75" t="str">
        <f>IF(ISBLANK(J649)," ",IF(ROUND(J649,2)&lt;=Scenario!$G$3,0,IF(ROUND(J649,2)&lt;=Scenario!$G$5,1,IF(ROUND(J649,2)&lt;=Scenario!$G$6,2,IF(ROUND(J649,2)&lt;=Scenario!$G$7,3,IF(ROUND(J649,2)&lt;=Scenario!$G$8,4,IF(ROUND(J649,2)&lt;=Scenario!$G$9,5,IF(ROUND(J649,2)&lt;=Scenario!$G$10,6,7))))))))</f>
        <v xml:space="preserve"> </v>
      </c>
      <c r="Z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81" t="e">
        <f t="shared" si="213"/>
        <v>#VALUE!</v>
      </c>
      <c r="AC649" s="78" t="e">
        <f t="shared" si="230"/>
        <v>#VALUE!</v>
      </c>
      <c r="AD649" s="79" t="e">
        <f t="shared" si="224"/>
        <v>#VALUE!</v>
      </c>
      <c r="AE649" s="73" t="str">
        <f t="shared" si="231"/>
        <v>missing data</v>
      </c>
      <c r="AF649" s="80" t="str">
        <f t="shared" si="223"/>
        <v>missing data</v>
      </c>
      <c r="AG649" s="81" t="e">
        <f t="shared" si="214"/>
        <v>#VALUE!</v>
      </c>
      <c r="AH649" s="81" t="e">
        <f t="shared" si="215"/>
        <v>#VALUE!</v>
      </c>
    </row>
    <row r="650" spans="1:34" x14ac:dyDescent="0.25">
      <c r="A650" s="114" t="s">
        <v>74</v>
      </c>
      <c r="B650" s="102"/>
      <c r="C650" s="103"/>
      <c r="D650" s="103"/>
      <c r="E650" s="104"/>
      <c r="F650" s="105"/>
      <c r="G650" s="106"/>
      <c r="H650" s="106"/>
      <c r="I650" s="106"/>
      <c r="J650" s="107"/>
      <c r="K650" s="108" t="str">
        <f t="shared" si="216"/>
        <v xml:space="preserve"> </v>
      </c>
      <c r="L650" s="109" t="str">
        <f t="shared" si="217"/>
        <v xml:space="preserve"> </v>
      </c>
      <c r="M650" s="109" t="str">
        <f t="shared" si="218"/>
        <v xml:space="preserve"> </v>
      </c>
      <c r="N650" s="109" t="str">
        <f t="shared" si="219"/>
        <v xml:space="preserve"> </v>
      </c>
      <c r="O650" s="110" t="str">
        <f t="shared" si="220"/>
        <v xml:space="preserve"> </v>
      </c>
      <c r="P650" s="110" t="str">
        <f t="shared" si="221"/>
        <v xml:space="preserve"> </v>
      </c>
      <c r="Q650" s="111" t="str">
        <f t="shared" si="222"/>
        <v xml:space="preserve"> </v>
      </c>
      <c r="R650" s="108" t="e">
        <f t="shared" si="225"/>
        <v>#VALUE!</v>
      </c>
      <c r="S650" s="112" t="e">
        <f t="shared" si="226"/>
        <v>#VALUE!</v>
      </c>
      <c r="T650" s="72" t="e">
        <f t="shared" si="227"/>
        <v>#VALUE!</v>
      </c>
      <c r="U650" s="73" t="str">
        <f t="shared" si="228"/>
        <v>donnée(s) manquante(s)</v>
      </c>
      <c r="V650" s="74" t="str">
        <f t="shared" si="229"/>
        <v>donnée(s) manquante(s)</v>
      </c>
      <c r="W650" s="75" t="str">
        <f t="shared" si="212"/>
        <v xml:space="preserve"> </v>
      </c>
      <c r="X650" s="75" t="str">
        <f>IF(ISBLANK(I650)," ",IF(I650&lt;=Scenario!$C$3,0,IF(I650&lt;=Scenario!$C$5,1,IF(I650&lt;=Scenario!$C$6,2,IF(I650&lt;=Scenario!$C$7,3,IF(I650&lt;=Scenario!$C$8,4,5))))))</f>
        <v xml:space="preserve"> </v>
      </c>
      <c r="Y650" s="75" t="str">
        <f>IF(ISBLANK(J650)," ",IF(ROUND(J650,2)&lt;=Scenario!$G$3,0,IF(ROUND(J650,2)&lt;=Scenario!$G$5,1,IF(ROUND(J650,2)&lt;=Scenario!$G$6,2,IF(ROUND(J650,2)&lt;=Scenario!$G$7,3,IF(ROUND(J650,2)&lt;=Scenario!$G$8,4,IF(ROUND(J650,2)&lt;=Scenario!$G$9,5,IF(ROUND(J650,2)&lt;=Scenario!$G$10,6,7))))))))</f>
        <v xml:space="preserve"> </v>
      </c>
      <c r="Z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81" t="e">
        <f t="shared" si="213"/>
        <v>#VALUE!</v>
      </c>
      <c r="AC650" s="78" t="e">
        <f t="shared" si="230"/>
        <v>#VALUE!</v>
      </c>
      <c r="AD650" s="79" t="e">
        <f t="shared" si="224"/>
        <v>#VALUE!</v>
      </c>
      <c r="AE650" s="73" t="str">
        <f t="shared" si="231"/>
        <v>missing data</v>
      </c>
      <c r="AF650" s="80" t="str">
        <f t="shared" si="223"/>
        <v>missing data</v>
      </c>
      <c r="AG650" s="81" t="e">
        <f t="shared" si="214"/>
        <v>#VALUE!</v>
      </c>
      <c r="AH650" s="81" t="e">
        <f t="shared" si="215"/>
        <v>#VALUE!</v>
      </c>
    </row>
    <row r="651" spans="1:34" x14ac:dyDescent="0.25">
      <c r="A651" s="114" t="s">
        <v>74</v>
      </c>
      <c r="B651" s="102"/>
      <c r="C651" s="103"/>
      <c r="D651" s="103"/>
      <c r="E651" s="104"/>
      <c r="F651" s="105"/>
      <c r="G651" s="106"/>
      <c r="H651" s="106"/>
      <c r="I651" s="106"/>
      <c r="J651" s="107"/>
      <c r="K651" s="108" t="str">
        <f t="shared" si="216"/>
        <v xml:space="preserve"> </v>
      </c>
      <c r="L651" s="109" t="str">
        <f t="shared" si="217"/>
        <v xml:space="preserve"> </v>
      </c>
      <c r="M651" s="109" t="str">
        <f t="shared" si="218"/>
        <v xml:space="preserve"> </v>
      </c>
      <c r="N651" s="109" t="str">
        <f t="shared" si="219"/>
        <v xml:space="preserve"> </v>
      </c>
      <c r="O651" s="110" t="str">
        <f t="shared" si="220"/>
        <v xml:space="preserve"> </v>
      </c>
      <c r="P651" s="110" t="str">
        <f t="shared" si="221"/>
        <v xml:space="preserve"> </v>
      </c>
      <c r="Q651" s="111" t="str">
        <f t="shared" si="222"/>
        <v xml:space="preserve"> </v>
      </c>
      <c r="R651" s="108" t="e">
        <f t="shared" si="225"/>
        <v>#VALUE!</v>
      </c>
      <c r="S651" s="112" t="e">
        <f t="shared" si="226"/>
        <v>#VALUE!</v>
      </c>
      <c r="T651" s="72" t="e">
        <f t="shared" si="227"/>
        <v>#VALUE!</v>
      </c>
      <c r="U651" s="73" t="str">
        <f t="shared" si="228"/>
        <v>donnée(s) manquante(s)</v>
      </c>
      <c r="V651" s="74" t="str">
        <f t="shared" si="229"/>
        <v>donnée(s) manquante(s)</v>
      </c>
      <c r="W651" s="75" t="str">
        <f t="shared" si="212"/>
        <v xml:space="preserve"> </v>
      </c>
      <c r="X651" s="75" t="str">
        <f>IF(ISBLANK(I651)," ",IF(I651&lt;=Scenario!$C$3,0,IF(I651&lt;=Scenario!$C$5,1,IF(I651&lt;=Scenario!$C$6,2,IF(I651&lt;=Scenario!$C$7,3,IF(I651&lt;=Scenario!$C$8,4,5))))))</f>
        <v xml:space="preserve"> </v>
      </c>
      <c r="Y651" s="75" t="str">
        <f>IF(ISBLANK(J651)," ",IF(ROUND(J651,2)&lt;=Scenario!$G$3,0,IF(ROUND(J651,2)&lt;=Scenario!$G$5,1,IF(ROUND(J651,2)&lt;=Scenario!$G$6,2,IF(ROUND(J651,2)&lt;=Scenario!$G$7,3,IF(ROUND(J651,2)&lt;=Scenario!$G$8,4,IF(ROUND(J651,2)&lt;=Scenario!$G$9,5,IF(ROUND(J651,2)&lt;=Scenario!$G$10,6,7))))))))</f>
        <v xml:space="preserve"> </v>
      </c>
      <c r="Z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81" t="e">
        <f t="shared" si="213"/>
        <v>#VALUE!</v>
      </c>
      <c r="AC651" s="78" t="e">
        <f t="shared" si="230"/>
        <v>#VALUE!</v>
      </c>
      <c r="AD651" s="79" t="e">
        <f t="shared" si="224"/>
        <v>#VALUE!</v>
      </c>
      <c r="AE651" s="73" t="str">
        <f t="shared" si="231"/>
        <v>missing data</v>
      </c>
      <c r="AF651" s="80" t="str">
        <f t="shared" si="223"/>
        <v>missing data</v>
      </c>
      <c r="AG651" s="81" t="e">
        <f t="shared" si="214"/>
        <v>#VALUE!</v>
      </c>
      <c r="AH651" s="81" t="e">
        <f t="shared" si="215"/>
        <v>#VALUE!</v>
      </c>
    </row>
    <row r="652" spans="1:34" x14ac:dyDescent="0.25">
      <c r="A652" s="114" t="s">
        <v>74</v>
      </c>
      <c r="B652" s="102"/>
      <c r="C652" s="103"/>
      <c r="D652" s="103"/>
      <c r="E652" s="104"/>
      <c r="F652" s="105"/>
      <c r="G652" s="106"/>
      <c r="H652" s="106"/>
      <c r="I652" s="106"/>
      <c r="J652" s="107"/>
      <c r="K652" s="108" t="str">
        <f t="shared" si="216"/>
        <v xml:space="preserve"> </v>
      </c>
      <c r="L652" s="109" t="str">
        <f t="shared" si="217"/>
        <v xml:space="preserve"> </v>
      </c>
      <c r="M652" s="109" t="str">
        <f t="shared" si="218"/>
        <v xml:space="preserve"> </v>
      </c>
      <c r="N652" s="109" t="str">
        <f t="shared" si="219"/>
        <v xml:space="preserve"> </v>
      </c>
      <c r="O652" s="110" t="str">
        <f t="shared" si="220"/>
        <v xml:space="preserve"> </v>
      </c>
      <c r="P652" s="110" t="str">
        <f t="shared" si="221"/>
        <v xml:space="preserve"> </v>
      </c>
      <c r="Q652" s="111" t="str">
        <f t="shared" si="222"/>
        <v xml:space="preserve"> </v>
      </c>
      <c r="R652" s="108" t="e">
        <f t="shared" si="225"/>
        <v>#VALUE!</v>
      </c>
      <c r="S652" s="112" t="e">
        <f t="shared" si="226"/>
        <v>#VALUE!</v>
      </c>
      <c r="T652" s="72" t="e">
        <f t="shared" si="227"/>
        <v>#VALUE!</v>
      </c>
      <c r="U652" s="73" t="str">
        <f t="shared" si="228"/>
        <v>donnée(s) manquante(s)</v>
      </c>
      <c r="V652" s="74" t="str">
        <f t="shared" si="229"/>
        <v>donnée(s) manquante(s)</v>
      </c>
      <c r="W652" s="75" t="str">
        <f t="shared" si="212"/>
        <v xml:space="preserve"> </v>
      </c>
      <c r="X652" s="75" t="str">
        <f>IF(ISBLANK(I652)," ",IF(I652&lt;=Scenario!$C$3,0,IF(I652&lt;=Scenario!$C$5,1,IF(I652&lt;=Scenario!$C$6,2,IF(I652&lt;=Scenario!$C$7,3,IF(I652&lt;=Scenario!$C$8,4,5))))))</f>
        <v xml:space="preserve"> </v>
      </c>
      <c r="Y652" s="75" t="str">
        <f>IF(ISBLANK(J652)," ",IF(ROUND(J652,2)&lt;=Scenario!$G$3,0,IF(ROUND(J652,2)&lt;=Scenario!$G$5,1,IF(ROUND(J652,2)&lt;=Scenario!$G$6,2,IF(ROUND(J652,2)&lt;=Scenario!$G$7,3,IF(ROUND(J652,2)&lt;=Scenario!$G$8,4,IF(ROUND(J652,2)&lt;=Scenario!$G$9,5,IF(ROUND(J652,2)&lt;=Scenario!$G$10,6,7))))))))</f>
        <v xml:space="preserve"> </v>
      </c>
      <c r="Z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81" t="e">
        <f t="shared" si="213"/>
        <v>#VALUE!</v>
      </c>
      <c r="AC652" s="78" t="e">
        <f t="shared" si="230"/>
        <v>#VALUE!</v>
      </c>
      <c r="AD652" s="79" t="e">
        <f t="shared" si="224"/>
        <v>#VALUE!</v>
      </c>
      <c r="AE652" s="73" t="str">
        <f t="shared" si="231"/>
        <v>missing data</v>
      </c>
      <c r="AF652" s="80" t="str">
        <f t="shared" si="223"/>
        <v>missing data</v>
      </c>
      <c r="AG652" s="81" t="e">
        <f t="shared" si="214"/>
        <v>#VALUE!</v>
      </c>
      <c r="AH652" s="81" t="e">
        <f t="shared" si="215"/>
        <v>#VALUE!</v>
      </c>
    </row>
    <row r="653" spans="1:34" x14ac:dyDescent="0.25">
      <c r="A653" s="114" t="s">
        <v>74</v>
      </c>
      <c r="B653" s="102"/>
      <c r="C653" s="103"/>
      <c r="D653" s="103"/>
      <c r="E653" s="104"/>
      <c r="F653" s="105"/>
      <c r="G653" s="106"/>
      <c r="H653" s="106"/>
      <c r="I653" s="106"/>
      <c r="J653" s="107"/>
      <c r="K653" s="108" t="str">
        <f t="shared" si="216"/>
        <v xml:space="preserve"> </v>
      </c>
      <c r="L653" s="109" t="str">
        <f t="shared" si="217"/>
        <v xml:space="preserve"> </v>
      </c>
      <c r="M653" s="109" t="str">
        <f t="shared" si="218"/>
        <v xml:space="preserve"> </v>
      </c>
      <c r="N653" s="109" t="str">
        <f t="shared" si="219"/>
        <v xml:space="preserve"> </v>
      </c>
      <c r="O653" s="110" t="str">
        <f t="shared" si="220"/>
        <v xml:space="preserve"> </v>
      </c>
      <c r="P653" s="110" t="str">
        <f t="shared" si="221"/>
        <v xml:space="preserve"> </v>
      </c>
      <c r="Q653" s="111" t="str">
        <f t="shared" si="222"/>
        <v xml:space="preserve"> </v>
      </c>
      <c r="R653" s="108" t="e">
        <f t="shared" si="225"/>
        <v>#VALUE!</v>
      </c>
      <c r="S653" s="112" t="e">
        <f t="shared" si="226"/>
        <v>#VALUE!</v>
      </c>
      <c r="T653" s="72" t="e">
        <f t="shared" si="227"/>
        <v>#VALUE!</v>
      </c>
      <c r="U653" s="73" t="str">
        <f t="shared" si="228"/>
        <v>donnée(s) manquante(s)</v>
      </c>
      <c r="V653" s="74" t="str">
        <f t="shared" si="229"/>
        <v>donnée(s) manquante(s)</v>
      </c>
      <c r="W653" s="75" t="str">
        <f t="shared" si="212"/>
        <v xml:space="preserve"> </v>
      </c>
      <c r="X653" s="75" t="str">
        <f>IF(ISBLANK(I653)," ",IF(I653&lt;=Scenario!$C$3,0,IF(I653&lt;=Scenario!$C$5,1,IF(I653&lt;=Scenario!$C$6,2,IF(I653&lt;=Scenario!$C$7,3,IF(I653&lt;=Scenario!$C$8,4,5))))))</f>
        <v xml:space="preserve"> </v>
      </c>
      <c r="Y653" s="75" t="str">
        <f>IF(ISBLANK(J653)," ",IF(ROUND(J653,2)&lt;=Scenario!$G$3,0,IF(ROUND(J653,2)&lt;=Scenario!$G$5,1,IF(ROUND(J653,2)&lt;=Scenario!$G$6,2,IF(ROUND(J653,2)&lt;=Scenario!$G$7,3,IF(ROUND(J653,2)&lt;=Scenario!$G$8,4,IF(ROUND(J653,2)&lt;=Scenario!$G$9,5,IF(ROUND(J653,2)&lt;=Scenario!$G$10,6,7))))))))</f>
        <v xml:space="preserve"> </v>
      </c>
      <c r="Z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81" t="e">
        <f t="shared" si="213"/>
        <v>#VALUE!</v>
      </c>
      <c r="AC653" s="78" t="e">
        <f t="shared" si="230"/>
        <v>#VALUE!</v>
      </c>
      <c r="AD653" s="79" t="e">
        <f t="shared" si="224"/>
        <v>#VALUE!</v>
      </c>
      <c r="AE653" s="73" t="str">
        <f t="shared" si="231"/>
        <v>missing data</v>
      </c>
      <c r="AF653" s="80" t="str">
        <f t="shared" si="223"/>
        <v>missing data</v>
      </c>
      <c r="AG653" s="81" t="e">
        <f t="shared" si="214"/>
        <v>#VALUE!</v>
      </c>
      <c r="AH653" s="81" t="e">
        <f t="shared" si="215"/>
        <v>#VALUE!</v>
      </c>
    </row>
    <row r="654" spans="1:34" x14ac:dyDescent="0.25">
      <c r="A654" s="114" t="s">
        <v>74</v>
      </c>
      <c r="B654" s="102"/>
      <c r="C654" s="103"/>
      <c r="D654" s="103"/>
      <c r="E654" s="104"/>
      <c r="F654" s="105"/>
      <c r="G654" s="106"/>
      <c r="H654" s="106"/>
      <c r="I654" s="106"/>
      <c r="J654" s="107"/>
      <c r="K654" s="108" t="str">
        <f t="shared" si="216"/>
        <v xml:space="preserve"> </v>
      </c>
      <c r="L654" s="109" t="str">
        <f t="shared" si="217"/>
        <v xml:space="preserve"> </v>
      </c>
      <c r="M654" s="109" t="str">
        <f t="shared" si="218"/>
        <v xml:space="preserve"> </v>
      </c>
      <c r="N654" s="109" t="str">
        <f t="shared" si="219"/>
        <v xml:space="preserve"> </v>
      </c>
      <c r="O654" s="110" t="str">
        <f t="shared" si="220"/>
        <v xml:space="preserve"> </v>
      </c>
      <c r="P654" s="110" t="str">
        <f t="shared" si="221"/>
        <v xml:space="preserve"> </v>
      </c>
      <c r="Q654" s="111" t="str">
        <f t="shared" si="222"/>
        <v xml:space="preserve"> </v>
      </c>
      <c r="R654" s="108" t="e">
        <f t="shared" si="225"/>
        <v>#VALUE!</v>
      </c>
      <c r="S654" s="112" t="e">
        <f t="shared" si="226"/>
        <v>#VALUE!</v>
      </c>
      <c r="T654" s="72" t="e">
        <f t="shared" si="227"/>
        <v>#VALUE!</v>
      </c>
      <c r="U654" s="73" t="str">
        <f t="shared" si="228"/>
        <v>donnée(s) manquante(s)</v>
      </c>
      <c r="V654" s="74" t="str">
        <f t="shared" si="229"/>
        <v>donnée(s) manquante(s)</v>
      </c>
      <c r="W654" s="75" t="str">
        <f t="shared" si="212"/>
        <v xml:space="preserve"> </v>
      </c>
      <c r="X654" s="75" t="str">
        <f>IF(ISBLANK(I654)," ",IF(I654&lt;=Scenario!$C$3,0,IF(I654&lt;=Scenario!$C$5,1,IF(I654&lt;=Scenario!$C$6,2,IF(I654&lt;=Scenario!$C$7,3,IF(I654&lt;=Scenario!$C$8,4,5))))))</f>
        <v xml:space="preserve"> </v>
      </c>
      <c r="Y654" s="75" t="str">
        <f>IF(ISBLANK(J654)," ",IF(ROUND(J654,2)&lt;=Scenario!$G$3,0,IF(ROUND(J654,2)&lt;=Scenario!$G$5,1,IF(ROUND(J654,2)&lt;=Scenario!$G$6,2,IF(ROUND(J654,2)&lt;=Scenario!$G$7,3,IF(ROUND(J654,2)&lt;=Scenario!$G$8,4,IF(ROUND(J654,2)&lt;=Scenario!$G$9,5,IF(ROUND(J654,2)&lt;=Scenario!$G$10,6,7))))))))</f>
        <v xml:space="preserve"> </v>
      </c>
      <c r="Z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81" t="e">
        <f t="shared" si="213"/>
        <v>#VALUE!</v>
      </c>
      <c r="AC654" s="78" t="e">
        <f t="shared" si="230"/>
        <v>#VALUE!</v>
      </c>
      <c r="AD654" s="79" t="e">
        <f t="shared" si="224"/>
        <v>#VALUE!</v>
      </c>
      <c r="AE654" s="73" t="str">
        <f t="shared" si="231"/>
        <v>missing data</v>
      </c>
      <c r="AF654" s="80" t="str">
        <f t="shared" si="223"/>
        <v>missing data</v>
      </c>
      <c r="AG654" s="81" t="e">
        <f t="shared" si="214"/>
        <v>#VALUE!</v>
      </c>
      <c r="AH654" s="81" t="e">
        <f t="shared" si="215"/>
        <v>#VALUE!</v>
      </c>
    </row>
    <row r="655" spans="1:34" x14ac:dyDescent="0.25">
      <c r="A655" s="114" t="s">
        <v>74</v>
      </c>
      <c r="B655" s="102"/>
      <c r="C655" s="103"/>
      <c r="D655" s="103"/>
      <c r="E655" s="104"/>
      <c r="F655" s="105"/>
      <c r="G655" s="106"/>
      <c r="H655" s="106"/>
      <c r="I655" s="106"/>
      <c r="J655" s="107"/>
      <c r="K655" s="108" t="str">
        <f t="shared" si="216"/>
        <v xml:space="preserve"> </v>
      </c>
      <c r="L655" s="109" t="str">
        <f t="shared" si="217"/>
        <v xml:space="preserve"> </v>
      </c>
      <c r="M655" s="109" t="str">
        <f t="shared" si="218"/>
        <v xml:space="preserve"> </v>
      </c>
      <c r="N655" s="109" t="str">
        <f t="shared" si="219"/>
        <v xml:space="preserve"> </v>
      </c>
      <c r="O655" s="110" t="str">
        <f t="shared" si="220"/>
        <v xml:space="preserve"> </v>
      </c>
      <c r="P655" s="110" t="str">
        <f t="shared" si="221"/>
        <v xml:space="preserve"> </v>
      </c>
      <c r="Q655" s="111" t="str">
        <f t="shared" si="222"/>
        <v xml:space="preserve"> </v>
      </c>
      <c r="R655" s="108" t="e">
        <f t="shared" si="225"/>
        <v>#VALUE!</v>
      </c>
      <c r="S655" s="112" t="e">
        <f t="shared" si="226"/>
        <v>#VALUE!</v>
      </c>
      <c r="T655" s="72" t="e">
        <f t="shared" si="227"/>
        <v>#VALUE!</v>
      </c>
      <c r="U655" s="73" t="str">
        <f t="shared" si="228"/>
        <v>donnée(s) manquante(s)</v>
      </c>
      <c r="V655" s="74" t="str">
        <f t="shared" si="229"/>
        <v>donnée(s) manquante(s)</v>
      </c>
      <c r="W655" s="75" t="str">
        <f t="shared" si="212"/>
        <v xml:space="preserve"> </v>
      </c>
      <c r="X655" s="75" t="str">
        <f>IF(ISBLANK(I655)," ",IF(I655&lt;=Scenario!$C$3,0,IF(I655&lt;=Scenario!$C$5,1,IF(I655&lt;=Scenario!$C$6,2,IF(I655&lt;=Scenario!$C$7,3,IF(I655&lt;=Scenario!$C$8,4,5))))))</f>
        <v xml:space="preserve"> </v>
      </c>
      <c r="Y655" s="75" t="str">
        <f>IF(ISBLANK(J655)," ",IF(ROUND(J655,2)&lt;=Scenario!$G$3,0,IF(ROUND(J655,2)&lt;=Scenario!$G$5,1,IF(ROUND(J655,2)&lt;=Scenario!$G$6,2,IF(ROUND(J655,2)&lt;=Scenario!$G$7,3,IF(ROUND(J655,2)&lt;=Scenario!$G$8,4,IF(ROUND(J655,2)&lt;=Scenario!$G$9,5,IF(ROUND(J655,2)&lt;=Scenario!$G$10,6,7))))))))</f>
        <v xml:space="preserve"> </v>
      </c>
      <c r="Z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81" t="e">
        <f t="shared" si="213"/>
        <v>#VALUE!</v>
      </c>
      <c r="AC655" s="78" t="e">
        <f t="shared" si="230"/>
        <v>#VALUE!</v>
      </c>
      <c r="AD655" s="79" t="e">
        <f t="shared" si="224"/>
        <v>#VALUE!</v>
      </c>
      <c r="AE655" s="73" t="str">
        <f t="shared" si="231"/>
        <v>missing data</v>
      </c>
      <c r="AF655" s="80" t="str">
        <f t="shared" si="223"/>
        <v>missing data</v>
      </c>
      <c r="AG655" s="81" t="e">
        <f t="shared" si="214"/>
        <v>#VALUE!</v>
      </c>
      <c r="AH655" s="81" t="e">
        <f t="shared" si="215"/>
        <v>#VALUE!</v>
      </c>
    </row>
    <row r="656" spans="1:34" x14ac:dyDescent="0.25">
      <c r="A656" s="114" t="s">
        <v>74</v>
      </c>
      <c r="B656" s="102"/>
      <c r="C656" s="103"/>
      <c r="D656" s="103"/>
      <c r="E656" s="104"/>
      <c r="F656" s="105"/>
      <c r="G656" s="106"/>
      <c r="H656" s="106"/>
      <c r="I656" s="106"/>
      <c r="J656" s="107"/>
      <c r="K656" s="108" t="str">
        <f t="shared" si="216"/>
        <v xml:space="preserve"> </v>
      </c>
      <c r="L656" s="109" t="str">
        <f t="shared" si="217"/>
        <v xml:space="preserve"> </v>
      </c>
      <c r="M656" s="109" t="str">
        <f t="shared" si="218"/>
        <v xml:space="preserve"> </v>
      </c>
      <c r="N656" s="109" t="str">
        <f t="shared" si="219"/>
        <v xml:space="preserve"> </v>
      </c>
      <c r="O656" s="110" t="str">
        <f t="shared" si="220"/>
        <v xml:space="preserve"> </v>
      </c>
      <c r="P656" s="110" t="str">
        <f t="shared" si="221"/>
        <v xml:space="preserve"> </v>
      </c>
      <c r="Q656" s="111" t="str">
        <f t="shared" si="222"/>
        <v xml:space="preserve"> </v>
      </c>
      <c r="R656" s="108" t="e">
        <f t="shared" si="225"/>
        <v>#VALUE!</v>
      </c>
      <c r="S656" s="112" t="e">
        <f t="shared" si="226"/>
        <v>#VALUE!</v>
      </c>
      <c r="T656" s="72" t="e">
        <f t="shared" si="227"/>
        <v>#VALUE!</v>
      </c>
      <c r="U656" s="73" t="str">
        <f t="shared" si="228"/>
        <v>donnée(s) manquante(s)</v>
      </c>
      <c r="V656" s="74" t="str">
        <f t="shared" si="229"/>
        <v>donnée(s) manquante(s)</v>
      </c>
      <c r="W656" s="75" t="str">
        <f t="shared" si="212"/>
        <v xml:space="preserve"> </v>
      </c>
      <c r="X656" s="75" t="str">
        <f>IF(ISBLANK(I656)," ",IF(I656&lt;=Scenario!$C$3,0,IF(I656&lt;=Scenario!$C$5,1,IF(I656&lt;=Scenario!$C$6,2,IF(I656&lt;=Scenario!$C$7,3,IF(I656&lt;=Scenario!$C$8,4,5))))))</f>
        <v xml:space="preserve"> </v>
      </c>
      <c r="Y656" s="75" t="str">
        <f>IF(ISBLANK(J656)," ",IF(ROUND(J656,2)&lt;=Scenario!$G$3,0,IF(ROUND(J656,2)&lt;=Scenario!$G$5,1,IF(ROUND(J656,2)&lt;=Scenario!$G$6,2,IF(ROUND(J656,2)&lt;=Scenario!$G$7,3,IF(ROUND(J656,2)&lt;=Scenario!$G$8,4,IF(ROUND(J656,2)&lt;=Scenario!$G$9,5,IF(ROUND(J656,2)&lt;=Scenario!$G$10,6,7))))))))</f>
        <v xml:space="preserve"> </v>
      </c>
      <c r="Z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81" t="e">
        <f t="shared" si="213"/>
        <v>#VALUE!</v>
      </c>
      <c r="AC656" s="78" t="e">
        <f t="shared" si="230"/>
        <v>#VALUE!</v>
      </c>
      <c r="AD656" s="79" t="e">
        <f t="shared" si="224"/>
        <v>#VALUE!</v>
      </c>
      <c r="AE656" s="73" t="str">
        <f t="shared" si="231"/>
        <v>missing data</v>
      </c>
      <c r="AF656" s="80" t="str">
        <f t="shared" si="223"/>
        <v>missing data</v>
      </c>
      <c r="AG656" s="81" t="e">
        <f t="shared" si="214"/>
        <v>#VALUE!</v>
      </c>
      <c r="AH656" s="81" t="e">
        <f t="shared" si="215"/>
        <v>#VALUE!</v>
      </c>
    </row>
    <row r="657" spans="1:34" x14ac:dyDescent="0.25">
      <c r="A657" s="114" t="s">
        <v>74</v>
      </c>
      <c r="B657" s="102"/>
      <c r="C657" s="103"/>
      <c r="D657" s="103"/>
      <c r="E657" s="104"/>
      <c r="F657" s="105"/>
      <c r="G657" s="106"/>
      <c r="H657" s="106"/>
      <c r="I657" s="106"/>
      <c r="J657" s="107"/>
      <c r="K657" s="108" t="str">
        <f t="shared" si="216"/>
        <v xml:space="preserve"> </v>
      </c>
      <c r="L657" s="109" t="str">
        <f t="shared" si="217"/>
        <v xml:space="preserve"> </v>
      </c>
      <c r="M657" s="109" t="str">
        <f t="shared" si="218"/>
        <v xml:space="preserve"> </v>
      </c>
      <c r="N657" s="109" t="str">
        <f t="shared" si="219"/>
        <v xml:space="preserve"> </v>
      </c>
      <c r="O657" s="110" t="str">
        <f t="shared" si="220"/>
        <v xml:space="preserve"> </v>
      </c>
      <c r="P657" s="110" t="str">
        <f t="shared" si="221"/>
        <v xml:space="preserve"> </v>
      </c>
      <c r="Q657" s="111" t="str">
        <f t="shared" si="222"/>
        <v xml:space="preserve"> </v>
      </c>
      <c r="R657" s="108" t="e">
        <f t="shared" si="225"/>
        <v>#VALUE!</v>
      </c>
      <c r="S657" s="112" t="e">
        <f t="shared" si="226"/>
        <v>#VALUE!</v>
      </c>
      <c r="T657" s="72" t="e">
        <f t="shared" si="227"/>
        <v>#VALUE!</v>
      </c>
      <c r="U657" s="73" t="str">
        <f t="shared" si="228"/>
        <v>donnée(s) manquante(s)</v>
      </c>
      <c r="V657" s="74" t="str">
        <f t="shared" si="229"/>
        <v>donnée(s) manquante(s)</v>
      </c>
      <c r="W657" s="75" t="str">
        <f t="shared" si="212"/>
        <v xml:space="preserve"> </v>
      </c>
      <c r="X657" s="75" t="str">
        <f>IF(ISBLANK(I657)," ",IF(I657&lt;=Scenario!$C$3,0,IF(I657&lt;=Scenario!$C$5,1,IF(I657&lt;=Scenario!$C$6,2,IF(I657&lt;=Scenario!$C$7,3,IF(I657&lt;=Scenario!$C$8,4,5))))))</f>
        <v xml:space="preserve"> </v>
      </c>
      <c r="Y657" s="75" t="str">
        <f>IF(ISBLANK(J657)," ",IF(ROUND(J657,2)&lt;=Scenario!$G$3,0,IF(ROUND(J657,2)&lt;=Scenario!$G$5,1,IF(ROUND(J657,2)&lt;=Scenario!$G$6,2,IF(ROUND(J657,2)&lt;=Scenario!$G$7,3,IF(ROUND(J657,2)&lt;=Scenario!$G$8,4,IF(ROUND(J657,2)&lt;=Scenario!$G$9,5,IF(ROUND(J657,2)&lt;=Scenario!$G$10,6,7))))))))</f>
        <v xml:space="preserve"> </v>
      </c>
      <c r="Z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81" t="e">
        <f t="shared" si="213"/>
        <v>#VALUE!</v>
      </c>
      <c r="AC657" s="78" t="e">
        <f t="shared" si="230"/>
        <v>#VALUE!</v>
      </c>
      <c r="AD657" s="79" t="e">
        <f t="shared" si="224"/>
        <v>#VALUE!</v>
      </c>
      <c r="AE657" s="73" t="str">
        <f t="shared" si="231"/>
        <v>missing data</v>
      </c>
      <c r="AF657" s="80" t="str">
        <f t="shared" si="223"/>
        <v>missing data</v>
      </c>
      <c r="AG657" s="81" t="e">
        <f t="shared" si="214"/>
        <v>#VALUE!</v>
      </c>
      <c r="AH657" s="81" t="e">
        <f t="shared" si="215"/>
        <v>#VALUE!</v>
      </c>
    </row>
    <row r="658" spans="1:34" x14ac:dyDescent="0.25">
      <c r="A658" s="114" t="s">
        <v>74</v>
      </c>
      <c r="B658" s="102"/>
      <c r="C658" s="103"/>
      <c r="D658" s="103"/>
      <c r="E658" s="104"/>
      <c r="F658" s="105"/>
      <c r="G658" s="106"/>
      <c r="H658" s="106"/>
      <c r="I658" s="106"/>
      <c r="J658" s="107"/>
      <c r="K658" s="108" t="str">
        <f t="shared" si="216"/>
        <v xml:space="preserve"> </v>
      </c>
      <c r="L658" s="109" t="str">
        <f t="shared" si="217"/>
        <v xml:space="preserve"> </v>
      </c>
      <c r="M658" s="109" t="str">
        <f t="shared" si="218"/>
        <v xml:space="preserve"> </v>
      </c>
      <c r="N658" s="109" t="str">
        <f t="shared" si="219"/>
        <v xml:space="preserve"> </v>
      </c>
      <c r="O658" s="110" t="str">
        <f t="shared" si="220"/>
        <v xml:space="preserve"> </v>
      </c>
      <c r="P658" s="110" t="str">
        <f t="shared" si="221"/>
        <v xml:space="preserve"> </v>
      </c>
      <c r="Q658" s="111" t="str">
        <f t="shared" si="222"/>
        <v xml:space="preserve"> </v>
      </c>
      <c r="R658" s="108" t="e">
        <f t="shared" si="225"/>
        <v>#VALUE!</v>
      </c>
      <c r="S658" s="112" t="e">
        <f t="shared" si="226"/>
        <v>#VALUE!</v>
      </c>
      <c r="T658" s="72" t="e">
        <f t="shared" si="227"/>
        <v>#VALUE!</v>
      </c>
      <c r="U658" s="73" t="str">
        <f t="shared" si="228"/>
        <v>donnée(s) manquante(s)</v>
      </c>
      <c r="V658" s="74" t="str">
        <f t="shared" si="229"/>
        <v>donnée(s) manquante(s)</v>
      </c>
      <c r="W658" s="75" t="str">
        <f t="shared" si="212"/>
        <v xml:space="preserve"> </v>
      </c>
      <c r="X658" s="75" t="str">
        <f>IF(ISBLANK(I658)," ",IF(I658&lt;=Scenario!$C$3,0,IF(I658&lt;=Scenario!$C$5,1,IF(I658&lt;=Scenario!$C$6,2,IF(I658&lt;=Scenario!$C$7,3,IF(I658&lt;=Scenario!$C$8,4,5))))))</f>
        <v xml:space="preserve"> </v>
      </c>
      <c r="Y658" s="75" t="str">
        <f>IF(ISBLANK(J658)," ",IF(ROUND(J658,2)&lt;=Scenario!$G$3,0,IF(ROUND(J658,2)&lt;=Scenario!$G$5,1,IF(ROUND(J658,2)&lt;=Scenario!$G$6,2,IF(ROUND(J658,2)&lt;=Scenario!$G$7,3,IF(ROUND(J658,2)&lt;=Scenario!$G$8,4,IF(ROUND(J658,2)&lt;=Scenario!$G$9,5,IF(ROUND(J658,2)&lt;=Scenario!$G$10,6,7))))))))</f>
        <v xml:space="preserve"> </v>
      </c>
      <c r="Z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81" t="e">
        <f t="shared" si="213"/>
        <v>#VALUE!</v>
      </c>
      <c r="AC658" s="78" t="e">
        <f t="shared" si="230"/>
        <v>#VALUE!</v>
      </c>
      <c r="AD658" s="79" t="e">
        <f t="shared" si="224"/>
        <v>#VALUE!</v>
      </c>
      <c r="AE658" s="73" t="str">
        <f t="shared" si="231"/>
        <v>missing data</v>
      </c>
      <c r="AF658" s="80" t="str">
        <f t="shared" si="223"/>
        <v>missing data</v>
      </c>
      <c r="AG658" s="81" t="e">
        <f t="shared" si="214"/>
        <v>#VALUE!</v>
      </c>
      <c r="AH658" s="81" t="e">
        <f t="shared" si="215"/>
        <v>#VALUE!</v>
      </c>
    </row>
    <row r="659" spans="1:34" x14ac:dyDescent="0.25">
      <c r="A659" s="114" t="s">
        <v>74</v>
      </c>
      <c r="B659" s="102"/>
      <c r="C659" s="103"/>
      <c r="D659" s="103"/>
      <c r="E659" s="104"/>
      <c r="F659" s="105"/>
      <c r="G659" s="106"/>
      <c r="H659" s="106"/>
      <c r="I659" s="106"/>
      <c r="J659" s="107"/>
      <c r="K659" s="108" t="str">
        <f t="shared" si="216"/>
        <v xml:space="preserve"> </v>
      </c>
      <c r="L659" s="109" t="str">
        <f t="shared" si="217"/>
        <v xml:space="preserve"> </v>
      </c>
      <c r="M659" s="109" t="str">
        <f t="shared" si="218"/>
        <v xml:space="preserve"> </v>
      </c>
      <c r="N659" s="109" t="str">
        <f t="shared" si="219"/>
        <v xml:space="preserve"> </v>
      </c>
      <c r="O659" s="110" t="str">
        <f t="shared" si="220"/>
        <v xml:space="preserve"> </v>
      </c>
      <c r="P659" s="110" t="str">
        <f t="shared" si="221"/>
        <v xml:space="preserve"> </v>
      </c>
      <c r="Q659" s="111" t="str">
        <f t="shared" si="222"/>
        <v xml:space="preserve"> </v>
      </c>
      <c r="R659" s="108" t="e">
        <f t="shared" si="225"/>
        <v>#VALUE!</v>
      </c>
      <c r="S659" s="112" t="e">
        <f t="shared" si="226"/>
        <v>#VALUE!</v>
      </c>
      <c r="T659" s="72" t="e">
        <f t="shared" si="227"/>
        <v>#VALUE!</v>
      </c>
      <c r="U659" s="73" t="str">
        <f t="shared" si="228"/>
        <v>donnée(s) manquante(s)</v>
      </c>
      <c r="V659" s="74" t="str">
        <f t="shared" si="229"/>
        <v>donnée(s) manquante(s)</v>
      </c>
      <c r="W659" s="75" t="str">
        <f t="shared" si="212"/>
        <v xml:space="preserve"> </v>
      </c>
      <c r="X659" s="75" t="str">
        <f>IF(ISBLANK(I659)," ",IF(I659&lt;=Scenario!$C$3,0,IF(I659&lt;=Scenario!$C$5,1,IF(I659&lt;=Scenario!$C$6,2,IF(I659&lt;=Scenario!$C$7,3,IF(I659&lt;=Scenario!$C$8,4,5))))))</f>
        <v xml:space="preserve"> </v>
      </c>
      <c r="Y659" s="75" t="str">
        <f>IF(ISBLANK(J659)," ",IF(ROUND(J659,2)&lt;=Scenario!$G$3,0,IF(ROUND(J659,2)&lt;=Scenario!$G$5,1,IF(ROUND(J659,2)&lt;=Scenario!$G$6,2,IF(ROUND(J659,2)&lt;=Scenario!$G$7,3,IF(ROUND(J659,2)&lt;=Scenario!$G$8,4,IF(ROUND(J659,2)&lt;=Scenario!$G$9,5,IF(ROUND(J659,2)&lt;=Scenario!$G$10,6,7))))))))</f>
        <v xml:space="preserve"> </v>
      </c>
      <c r="Z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81" t="e">
        <f t="shared" si="213"/>
        <v>#VALUE!</v>
      </c>
      <c r="AC659" s="78" t="e">
        <f t="shared" si="230"/>
        <v>#VALUE!</v>
      </c>
      <c r="AD659" s="79" t="e">
        <f t="shared" si="224"/>
        <v>#VALUE!</v>
      </c>
      <c r="AE659" s="73" t="str">
        <f t="shared" si="231"/>
        <v>missing data</v>
      </c>
      <c r="AF659" s="80" t="str">
        <f t="shared" si="223"/>
        <v>missing data</v>
      </c>
      <c r="AG659" s="81" t="e">
        <f t="shared" si="214"/>
        <v>#VALUE!</v>
      </c>
      <c r="AH659" s="81" t="e">
        <f t="shared" si="215"/>
        <v>#VALUE!</v>
      </c>
    </row>
    <row r="660" spans="1:34" x14ac:dyDescent="0.25">
      <c r="A660" s="114" t="s">
        <v>74</v>
      </c>
      <c r="B660" s="102"/>
      <c r="C660" s="103"/>
      <c r="D660" s="103"/>
      <c r="E660" s="104"/>
      <c r="F660" s="105"/>
      <c r="G660" s="106"/>
      <c r="H660" s="106"/>
      <c r="I660" s="106"/>
      <c r="J660" s="107"/>
      <c r="K660" s="108" t="str">
        <f t="shared" si="216"/>
        <v xml:space="preserve"> </v>
      </c>
      <c r="L660" s="109" t="str">
        <f t="shared" si="217"/>
        <v xml:space="preserve"> </v>
      </c>
      <c r="M660" s="109" t="str">
        <f t="shared" si="218"/>
        <v xml:space="preserve"> </v>
      </c>
      <c r="N660" s="109" t="str">
        <f t="shared" si="219"/>
        <v xml:space="preserve"> </v>
      </c>
      <c r="O660" s="110" t="str">
        <f t="shared" si="220"/>
        <v xml:space="preserve"> </v>
      </c>
      <c r="P660" s="110" t="str">
        <f t="shared" si="221"/>
        <v xml:space="preserve"> </v>
      </c>
      <c r="Q660" s="111" t="str">
        <f t="shared" si="222"/>
        <v xml:space="preserve"> </v>
      </c>
      <c r="R660" s="108" t="e">
        <f t="shared" si="225"/>
        <v>#VALUE!</v>
      </c>
      <c r="S660" s="112" t="e">
        <f t="shared" si="226"/>
        <v>#VALUE!</v>
      </c>
      <c r="T660" s="72" t="e">
        <f t="shared" si="227"/>
        <v>#VALUE!</v>
      </c>
      <c r="U660" s="73" t="str">
        <f t="shared" si="228"/>
        <v>donnée(s) manquante(s)</v>
      </c>
      <c r="V660" s="74" t="str">
        <f t="shared" si="229"/>
        <v>donnée(s) manquante(s)</v>
      </c>
      <c r="W660" s="75" t="str">
        <f t="shared" si="212"/>
        <v xml:space="preserve"> </v>
      </c>
      <c r="X660" s="75" t="str">
        <f>IF(ISBLANK(I660)," ",IF(I660&lt;=Scenario!$C$3,0,IF(I660&lt;=Scenario!$C$5,1,IF(I660&lt;=Scenario!$C$6,2,IF(I660&lt;=Scenario!$C$7,3,IF(I660&lt;=Scenario!$C$8,4,5))))))</f>
        <v xml:space="preserve"> </v>
      </c>
      <c r="Y660" s="75" t="str">
        <f>IF(ISBLANK(J660)," ",IF(ROUND(J660,2)&lt;=Scenario!$G$3,0,IF(ROUND(J660,2)&lt;=Scenario!$G$5,1,IF(ROUND(J660,2)&lt;=Scenario!$G$6,2,IF(ROUND(J660,2)&lt;=Scenario!$G$7,3,IF(ROUND(J660,2)&lt;=Scenario!$G$8,4,IF(ROUND(J660,2)&lt;=Scenario!$G$9,5,IF(ROUND(J660,2)&lt;=Scenario!$G$10,6,7))))))))</f>
        <v xml:space="preserve"> </v>
      </c>
      <c r="Z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81" t="e">
        <f t="shared" si="213"/>
        <v>#VALUE!</v>
      </c>
      <c r="AC660" s="78" t="e">
        <f t="shared" si="230"/>
        <v>#VALUE!</v>
      </c>
      <c r="AD660" s="79" t="e">
        <f t="shared" si="224"/>
        <v>#VALUE!</v>
      </c>
      <c r="AE660" s="73" t="str">
        <f t="shared" si="231"/>
        <v>missing data</v>
      </c>
      <c r="AF660" s="80" t="str">
        <f t="shared" si="223"/>
        <v>missing data</v>
      </c>
      <c r="AG660" s="81" t="e">
        <f t="shared" si="214"/>
        <v>#VALUE!</v>
      </c>
      <c r="AH660" s="81" t="e">
        <f t="shared" si="215"/>
        <v>#VALUE!</v>
      </c>
    </row>
    <row r="661" spans="1:34" x14ac:dyDescent="0.25">
      <c r="A661" s="114" t="s">
        <v>74</v>
      </c>
      <c r="B661" s="102"/>
      <c r="C661" s="103"/>
      <c r="D661" s="103"/>
      <c r="E661" s="104"/>
      <c r="F661" s="105"/>
      <c r="G661" s="106"/>
      <c r="H661" s="106"/>
      <c r="I661" s="106"/>
      <c r="J661" s="107"/>
      <c r="K661" s="108" t="str">
        <f t="shared" si="216"/>
        <v xml:space="preserve"> </v>
      </c>
      <c r="L661" s="109" t="str">
        <f t="shared" si="217"/>
        <v xml:space="preserve"> </v>
      </c>
      <c r="M661" s="109" t="str">
        <f t="shared" si="218"/>
        <v xml:space="preserve"> </v>
      </c>
      <c r="N661" s="109" t="str">
        <f t="shared" si="219"/>
        <v xml:space="preserve"> </v>
      </c>
      <c r="O661" s="110" t="str">
        <f t="shared" si="220"/>
        <v xml:space="preserve"> </v>
      </c>
      <c r="P661" s="110" t="str">
        <f t="shared" si="221"/>
        <v xml:space="preserve"> </v>
      </c>
      <c r="Q661" s="111" t="str">
        <f t="shared" si="222"/>
        <v xml:space="preserve"> </v>
      </c>
      <c r="R661" s="108" t="e">
        <f t="shared" si="225"/>
        <v>#VALUE!</v>
      </c>
      <c r="S661" s="112" t="e">
        <f t="shared" si="226"/>
        <v>#VALUE!</v>
      </c>
      <c r="T661" s="72" t="e">
        <f t="shared" si="227"/>
        <v>#VALUE!</v>
      </c>
      <c r="U661" s="73" t="str">
        <f t="shared" si="228"/>
        <v>donnée(s) manquante(s)</v>
      </c>
      <c r="V661" s="74" t="str">
        <f t="shared" si="229"/>
        <v>donnée(s) manquante(s)</v>
      </c>
      <c r="W661" s="75" t="str">
        <f t="shared" si="212"/>
        <v xml:space="preserve"> </v>
      </c>
      <c r="X661" s="75" t="str">
        <f>IF(ISBLANK(I661)," ",IF(I661&lt;=Scenario!$C$3,0,IF(I661&lt;=Scenario!$C$5,1,IF(I661&lt;=Scenario!$C$6,2,IF(I661&lt;=Scenario!$C$7,3,IF(I661&lt;=Scenario!$C$8,4,5))))))</f>
        <v xml:space="preserve"> </v>
      </c>
      <c r="Y661" s="75" t="str">
        <f>IF(ISBLANK(J661)," ",IF(ROUND(J661,2)&lt;=Scenario!$G$3,0,IF(ROUND(J661,2)&lt;=Scenario!$G$5,1,IF(ROUND(J661,2)&lt;=Scenario!$G$6,2,IF(ROUND(J661,2)&lt;=Scenario!$G$7,3,IF(ROUND(J661,2)&lt;=Scenario!$G$8,4,IF(ROUND(J661,2)&lt;=Scenario!$G$9,5,IF(ROUND(J661,2)&lt;=Scenario!$G$10,6,7))))))))</f>
        <v xml:space="preserve"> </v>
      </c>
      <c r="Z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81" t="e">
        <f t="shared" si="213"/>
        <v>#VALUE!</v>
      </c>
      <c r="AC661" s="78" t="e">
        <f t="shared" si="230"/>
        <v>#VALUE!</v>
      </c>
      <c r="AD661" s="79" t="e">
        <f t="shared" si="224"/>
        <v>#VALUE!</v>
      </c>
      <c r="AE661" s="73" t="str">
        <f t="shared" si="231"/>
        <v>missing data</v>
      </c>
      <c r="AF661" s="80" t="str">
        <f t="shared" si="223"/>
        <v>missing data</v>
      </c>
      <c r="AG661" s="81" t="e">
        <f t="shared" si="214"/>
        <v>#VALUE!</v>
      </c>
      <c r="AH661" s="81" t="e">
        <f t="shared" si="215"/>
        <v>#VALUE!</v>
      </c>
    </row>
    <row r="662" spans="1:34" x14ac:dyDescent="0.25">
      <c r="A662" s="114" t="s">
        <v>74</v>
      </c>
      <c r="B662" s="102"/>
      <c r="C662" s="103"/>
      <c r="D662" s="103"/>
      <c r="E662" s="104"/>
      <c r="F662" s="105"/>
      <c r="G662" s="106"/>
      <c r="H662" s="106"/>
      <c r="I662" s="106"/>
      <c r="J662" s="107"/>
      <c r="K662" s="108" t="str">
        <f t="shared" si="216"/>
        <v xml:space="preserve"> </v>
      </c>
      <c r="L662" s="109" t="str">
        <f t="shared" si="217"/>
        <v xml:space="preserve"> </v>
      </c>
      <c r="M662" s="109" t="str">
        <f t="shared" si="218"/>
        <v xml:space="preserve"> </v>
      </c>
      <c r="N662" s="109" t="str">
        <f t="shared" si="219"/>
        <v xml:space="preserve"> </v>
      </c>
      <c r="O662" s="110" t="str">
        <f t="shared" si="220"/>
        <v xml:space="preserve"> </v>
      </c>
      <c r="P662" s="110" t="str">
        <f t="shared" si="221"/>
        <v xml:space="preserve"> </v>
      </c>
      <c r="Q662" s="111" t="str">
        <f t="shared" si="222"/>
        <v xml:space="preserve"> </v>
      </c>
      <c r="R662" s="108" t="e">
        <f t="shared" si="225"/>
        <v>#VALUE!</v>
      </c>
      <c r="S662" s="112" t="e">
        <f t="shared" si="226"/>
        <v>#VALUE!</v>
      </c>
      <c r="T662" s="72" t="e">
        <f t="shared" si="227"/>
        <v>#VALUE!</v>
      </c>
      <c r="U662" s="73" t="str">
        <f t="shared" si="228"/>
        <v>donnée(s) manquante(s)</v>
      </c>
      <c r="V662" s="74" t="str">
        <f t="shared" si="229"/>
        <v>donnée(s) manquante(s)</v>
      </c>
      <c r="W662" s="75" t="str">
        <f t="shared" si="212"/>
        <v xml:space="preserve"> </v>
      </c>
      <c r="X662" s="75" t="str">
        <f>IF(ISBLANK(I662)," ",IF(I662&lt;=Scenario!$C$3,0,IF(I662&lt;=Scenario!$C$5,1,IF(I662&lt;=Scenario!$C$6,2,IF(I662&lt;=Scenario!$C$7,3,IF(I662&lt;=Scenario!$C$8,4,5))))))</f>
        <v xml:space="preserve"> </v>
      </c>
      <c r="Y662" s="75" t="str">
        <f>IF(ISBLANK(J662)," ",IF(ROUND(J662,2)&lt;=Scenario!$G$3,0,IF(ROUND(J662,2)&lt;=Scenario!$G$5,1,IF(ROUND(J662,2)&lt;=Scenario!$G$6,2,IF(ROUND(J662,2)&lt;=Scenario!$G$7,3,IF(ROUND(J662,2)&lt;=Scenario!$G$8,4,IF(ROUND(J662,2)&lt;=Scenario!$G$9,5,IF(ROUND(J662,2)&lt;=Scenario!$G$10,6,7))))))))</f>
        <v xml:space="preserve"> </v>
      </c>
      <c r="Z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81" t="e">
        <f t="shared" si="213"/>
        <v>#VALUE!</v>
      </c>
      <c r="AC662" s="78" t="e">
        <f t="shared" si="230"/>
        <v>#VALUE!</v>
      </c>
      <c r="AD662" s="79" t="e">
        <f t="shared" si="224"/>
        <v>#VALUE!</v>
      </c>
      <c r="AE662" s="73" t="str">
        <f t="shared" si="231"/>
        <v>missing data</v>
      </c>
      <c r="AF662" s="80" t="str">
        <f t="shared" si="223"/>
        <v>missing data</v>
      </c>
      <c r="AG662" s="81" t="e">
        <f t="shared" si="214"/>
        <v>#VALUE!</v>
      </c>
      <c r="AH662" s="81" t="e">
        <f t="shared" si="215"/>
        <v>#VALUE!</v>
      </c>
    </row>
    <row r="663" spans="1:34" x14ac:dyDescent="0.25">
      <c r="A663" s="114" t="s">
        <v>74</v>
      </c>
      <c r="B663" s="102"/>
      <c r="C663" s="103"/>
      <c r="D663" s="103"/>
      <c r="E663" s="104"/>
      <c r="F663" s="105"/>
      <c r="G663" s="106"/>
      <c r="H663" s="106"/>
      <c r="I663" s="106"/>
      <c r="J663" s="107"/>
      <c r="K663" s="108" t="str">
        <f t="shared" si="216"/>
        <v xml:space="preserve"> </v>
      </c>
      <c r="L663" s="109" t="str">
        <f t="shared" si="217"/>
        <v xml:space="preserve"> </v>
      </c>
      <c r="M663" s="109" t="str">
        <f t="shared" si="218"/>
        <v xml:space="preserve"> </v>
      </c>
      <c r="N663" s="109" t="str">
        <f t="shared" si="219"/>
        <v xml:space="preserve"> </v>
      </c>
      <c r="O663" s="110" t="str">
        <f t="shared" si="220"/>
        <v xml:space="preserve"> </v>
      </c>
      <c r="P663" s="110" t="str">
        <f t="shared" si="221"/>
        <v xml:space="preserve"> </v>
      </c>
      <c r="Q663" s="111" t="str">
        <f t="shared" si="222"/>
        <v xml:space="preserve"> </v>
      </c>
      <c r="R663" s="108" t="e">
        <f t="shared" si="225"/>
        <v>#VALUE!</v>
      </c>
      <c r="S663" s="112" t="e">
        <f t="shared" si="226"/>
        <v>#VALUE!</v>
      </c>
      <c r="T663" s="72" t="e">
        <f t="shared" si="227"/>
        <v>#VALUE!</v>
      </c>
      <c r="U663" s="73" t="str">
        <f t="shared" si="228"/>
        <v>donnée(s) manquante(s)</v>
      </c>
      <c r="V663" s="74" t="str">
        <f t="shared" si="229"/>
        <v>donnée(s) manquante(s)</v>
      </c>
      <c r="W663" s="75" t="str">
        <f t="shared" si="212"/>
        <v xml:space="preserve"> </v>
      </c>
      <c r="X663" s="75" t="str">
        <f>IF(ISBLANK(I663)," ",IF(I663&lt;=Scenario!$C$3,0,IF(I663&lt;=Scenario!$C$5,1,IF(I663&lt;=Scenario!$C$6,2,IF(I663&lt;=Scenario!$C$7,3,IF(I663&lt;=Scenario!$C$8,4,5))))))</f>
        <v xml:space="preserve"> </v>
      </c>
      <c r="Y663" s="75" t="str">
        <f>IF(ISBLANK(J663)," ",IF(ROUND(J663,2)&lt;=Scenario!$G$3,0,IF(ROUND(J663,2)&lt;=Scenario!$G$5,1,IF(ROUND(J663,2)&lt;=Scenario!$G$6,2,IF(ROUND(J663,2)&lt;=Scenario!$G$7,3,IF(ROUND(J663,2)&lt;=Scenario!$G$8,4,IF(ROUND(J663,2)&lt;=Scenario!$G$9,5,IF(ROUND(J663,2)&lt;=Scenario!$G$10,6,7))))))))</f>
        <v xml:space="preserve"> </v>
      </c>
      <c r="Z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81" t="e">
        <f t="shared" si="213"/>
        <v>#VALUE!</v>
      </c>
      <c r="AC663" s="78" t="e">
        <f t="shared" si="230"/>
        <v>#VALUE!</v>
      </c>
      <c r="AD663" s="79" t="e">
        <f t="shared" si="224"/>
        <v>#VALUE!</v>
      </c>
      <c r="AE663" s="73" t="str">
        <f t="shared" si="231"/>
        <v>missing data</v>
      </c>
      <c r="AF663" s="80" t="str">
        <f t="shared" si="223"/>
        <v>missing data</v>
      </c>
      <c r="AG663" s="81" t="e">
        <f t="shared" si="214"/>
        <v>#VALUE!</v>
      </c>
      <c r="AH663" s="81" t="e">
        <f t="shared" si="215"/>
        <v>#VALUE!</v>
      </c>
    </row>
    <row r="664" spans="1:34" x14ac:dyDescent="0.25">
      <c r="A664" s="114" t="s">
        <v>74</v>
      </c>
      <c r="B664" s="102"/>
      <c r="C664" s="103"/>
      <c r="D664" s="103"/>
      <c r="E664" s="104"/>
      <c r="F664" s="105"/>
      <c r="G664" s="106"/>
      <c r="H664" s="106"/>
      <c r="I664" s="106"/>
      <c r="J664" s="107"/>
      <c r="K664" s="108" t="str">
        <f t="shared" si="216"/>
        <v xml:space="preserve"> </v>
      </c>
      <c r="L664" s="109" t="str">
        <f t="shared" si="217"/>
        <v xml:space="preserve"> </v>
      </c>
      <c r="M664" s="109" t="str">
        <f t="shared" si="218"/>
        <v xml:space="preserve"> </v>
      </c>
      <c r="N664" s="109" t="str">
        <f t="shared" si="219"/>
        <v xml:space="preserve"> </v>
      </c>
      <c r="O664" s="110" t="str">
        <f t="shared" si="220"/>
        <v xml:space="preserve"> </v>
      </c>
      <c r="P664" s="110" t="str">
        <f t="shared" si="221"/>
        <v xml:space="preserve"> </v>
      </c>
      <c r="Q664" s="111" t="str">
        <f t="shared" si="222"/>
        <v xml:space="preserve"> </v>
      </c>
      <c r="R664" s="108" t="e">
        <f t="shared" si="225"/>
        <v>#VALUE!</v>
      </c>
      <c r="S664" s="112" t="e">
        <f t="shared" si="226"/>
        <v>#VALUE!</v>
      </c>
      <c r="T664" s="72" t="e">
        <f t="shared" si="227"/>
        <v>#VALUE!</v>
      </c>
      <c r="U664" s="73" t="str">
        <f t="shared" si="228"/>
        <v>donnée(s) manquante(s)</v>
      </c>
      <c r="V664" s="74" t="str">
        <f t="shared" si="229"/>
        <v>donnée(s) manquante(s)</v>
      </c>
      <c r="W664" s="75" t="str">
        <f t="shared" si="212"/>
        <v xml:space="preserve"> </v>
      </c>
      <c r="X664" s="75" t="str">
        <f>IF(ISBLANK(I664)," ",IF(I664&lt;=Scenario!$C$3,0,IF(I664&lt;=Scenario!$C$5,1,IF(I664&lt;=Scenario!$C$6,2,IF(I664&lt;=Scenario!$C$7,3,IF(I664&lt;=Scenario!$C$8,4,5))))))</f>
        <v xml:space="preserve"> </v>
      </c>
      <c r="Y664" s="75" t="str">
        <f>IF(ISBLANK(J664)," ",IF(ROUND(J664,2)&lt;=Scenario!$G$3,0,IF(ROUND(J664,2)&lt;=Scenario!$G$5,1,IF(ROUND(J664,2)&lt;=Scenario!$G$6,2,IF(ROUND(J664,2)&lt;=Scenario!$G$7,3,IF(ROUND(J664,2)&lt;=Scenario!$G$8,4,IF(ROUND(J664,2)&lt;=Scenario!$G$9,5,IF(ROUND(J664,2)&lt;=Scenario!$G$10,6,7))))))))</f>
        <v xml:space="preserve"> </v>
      </c>
      <c r="Z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81" t="e">
        <f t="shared" si="213"/>
        <v>#VALUE!</v>
      </c>
      <c r="AC664" s="78" t="e">
        <f t="shared" si="230"/>
        <v>#VALUE!</v>
      </c>
      <c r="AD664" s="79" t="e">
        <f t="shared" si="224"/>
        <v>#VALUE!</v>
      </c>
      <c r="AE664" s="73" t="str">
        <f t="shared" si="231"/>
        <v>missing data</v>
      </c>
      <c r="AF664" s="80" t="str">
        <f t="shared" si="223"/>
        <v>missing data</v>
      </c>
      <c r="AG664" s="81" t="e">
        <f t="shared" si="214"/>
        <v>#VALUE!</v>
      </c>
      <c r="AH664" s="81" t="e">
        <f t="shared" si="215"/>
        <v>#VALUE!</v>
      </c>
    </row>
    <row r="665" spans="1:34" x14ac:dyDescent="0.25">
      <c r="A665" s="114" t="s">
        <v>74</v>
      </c>
      <c r="B665" s="102"/>
      <c r="C665" s="103"/>
      <c r="D665" s="103"/>
      <c r="E665" s="104"/>
      <c r="F665" s="105"/>
      <c r="G665" s="106"/>
      <c r="H665" s="106"/>
      <c r="I665" s="106"/>
      <c r="J665" s="107"/>
      <c r="K665" s="108" t="str">
        <f t="shared" si="216"/>
        <v xml:space="preserve"> </v>
      </c>
      <c r="L665" s="109" t="str">
        <f t="shared" si="217"/>
        <v xml:space="preserve"> </v>
      </c>
      <c r="M665" s="109" t="str">
        <f t="shared" si="218"/>
        <v xml:space="preserve"> </v>
      </c>
      <c r="N665" s="109" t="str">
        <f t="shared" si="219"/>
        <v xml:space="preserve"> </v>
      </c>
      <c r="O665" s="110" t="str">
        <f t="shared" si="220"/>
        <v xml:space="preserve"> </v>
      </c>
      <c r="P665" s="110" t="str">
        <f t="shared" si="221"/>
        <v xml:space="preserve"> </v>
      </c>
      <c r="Q665" s="111" t="str">
        <f t="shared" si="222"/>
        <v xml:space="preserve"> </v>
      </c>
      <c r="R665" s="108" t="e">
        <f t="shared" si="225"/>
        <v>#VALUE!</v>
      </c>
      <c r="S665" s="112" t="e">
        <f t="shared" si="226"/>
        <v>#VALUE!</v>
      </c>
      <c r="T665" s="72" t="e">
        <f t="shared" si="227"/>
        <v>#VALUE!</v>
      </c>
      <c r="U665" s="73" t="str">
        <f t="shared" si="228"/>
        <v>donnée(s) manquante(s)</v>
      </c>
      <c r="V665" s="74" t="str">
        <f t="shared" si="229"/>
        <v>donnée(s) manquante(s)</v>
      </c>
      <c r="W665" s="75" t="str">
        <f t="shared" si="212"/>
        <v xml:space="preserve"> </v>
      </c>
      <c r="X665" s="75" t="str">
        <f>IF(ISBLANK(I665)," ",IF(I665&lt;=Scenario!$C$3,0,IF(I665&lt;=Scenario!$C$5,1,IF(I665&lt;=Scenario!$C$6,2,IF(I665&lt;=Scenario!$C$7,3,IF(I665&lt;=Scenario!$C$8,4,5))))))</f>
        <v xml:space="preserve"> </v>
      </c>
      <c r="Y665" s="75" t="str">
        <f>IF(ISBLANK(J665)," ",IF(ROUND(J665,2)&lt;=Scenario!$G$3,0,IF(ROUND(J665,2)&lt;=Scenario!$G$5,1,IF(ROUND(J665,2)&lt;=Scenario!$G$6,2,IF(ROUND(J665,2)&lt;=Scenario!$G$7,3,IF(ROUND(J665,2)&lt;=Scenario!$G$8,4,IF(ROUND(J665,2)&lt;=Scenario!$G$9,5,IF(ROUND(J665,2)&lt;=Scenario!$G$10,6,7))))))))</f>
        <v xml:space="preserve"> </v>
      </c>
      <c r="Z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81" t="e">
        <f t="shared" si="213"/>
        <v>#VALUE!</v>
      </c>
      <c r="AC665" s="78" t="e">
        <f t="shared" si="230"/>
        <v>#VALUE!</v>
      </c>
      <c r="AD665" s="79" t="e">
        <f t="shared" si="224"/>
        <v>#VALUE!</v>
      </c>
      <c r="AE665" s="73" t="str">
        <f t="shared" si="231"/>
        <v>missing data</v>
      </c>
      <c r="AF665" s="80" t="str">
        <f t="shared" si="223"/>
        <v>missing data</v>
      </c>
      <c r="AG665" s="81" t="e">
        <f t="shared" si="214"/>
        <v>#VALUE!</v>
      </c>
      <c r="AH665" s="81" t="e">
        <f t="shared" si="215"/>
        <v>#VALUE!</v>
      </c>
    </row>
    <row r="666" spans="1:34" x14ac:dyDescent="0.25">
      <c r="A666" s="114" t="s">
        <v>74</v>
      </c>
      <c r="B666" s="102"/>
      <c r="C666" s="103"/>
      <c r="D666" s="103"/>
      <c r="E666" s="104"/>
      <c r="F666" s="105"/>
      <c r="G666" s="106"/>
      <c r="H666" s="106"/>
      <c r="I666" s="106"/>
      <c r="J666" s="107"/>
      <c r="K666" s="108" t="str">
        <f t="shared" si="216"/>
        <v xml:space="preserve"> </v>
      </c>
      <c r="L666" s="109" t="str">
        <f t="shared" si="217"/>
        <v xml:space="preserve"> </v>
      </c>
      <c r="M666" s="109" t="str">
        <f t="shared" si="218"/>
        <v xml:space="preserve"> </v>
      </c>
      <c r="N666" s="109" t="str">
        <f t="shared" si="219"/>
        <v xml:space="preserve"> </v>
      </c>
      <c r="O666" s="110" t="str">
        <f t="shared" si="220"/>
        <v xml:space="preserve"> </v>
      </c>
      <c r="P666" s="110" t="str">
        <f t="shared" si="221"/>
        <v xml:space="preserve"> </v>
      </c>
      <c r="Q666" s="111" t="str">
        <f t="shared" si="222"/>
        <v xml:space="preserve"> </v>
      </c>
      <c r="R666" s="108" t="e">
        <f t="shared" si="225"/>
        <v>#VALUE!</v>
      </c>
      <c r="S666" s="112" t="e">
        <f t="shared" si="226"/>
        <v>#VALUE!</v>
      </c>
      <c r="T666" s="72" t="e">
        <f t="shared" si="227"/>
        <v>#VALUE!</v>
      </c>
      <c r="U666" s="73" t="str">
        <f t="shared" si="228"/>
        <v>donnée(s) manquante(s)</v>
      </c>
      <c r="V666" s="74" t="str">
        <f t="shared" si="229"/>
        <v>donnée(s) manquante(s)</v>
      </c>
      <c r="W666" s="75" t="str">
        <f t="shared" si="212"/>
        <v xml:space="preserve"> </v>
      </c>
      <c r="X666" s="75" t="str">
        <f>IF(ISBLANK(I666)," ",IF(I666&lt;=Scenario!$C$3,0,IF(I666&lt;=Scenario!$C$5,1,IF(I666&lt;=Scenario!$C$6,2,IF(I666&lt;=Scenario!$C$7,3,IF(I666&lt;=Scenario!$C$8,4,5))))))</f>
        <v xml:space="preserve"> </v>
      </c>
      <c r="Y666" s="75" t="str">
        <f>IF(ISBLANK(J666)," ",IF(ROUND(J666,2)&lt;=Scenario!$G$3,0,IF(ROUND(J666,2)&lt;=Scenario!$G$5,1,IF(ROUND(J666,2)&lt;=Scenario!$G$6,2,IF(ROUND(J666,2)&lt;=Scenario!$G$7,3,IF(ROUND(J666,2)&lt;=Scenario!$G$8,4,IF(ROUND(J666,2)&lt;=Scenario!$G$9,5,IF(ROUND(J666,2)&lt;=Scenario!$G$10,6,7))))))))</f>
        <v xml:space="preserve"> </v>
      </c>
      <c r="Z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81" t="e">
        <f t="shared" si="213"/>
        <v>#VALUE!</v>
      </c>
      <c r="AC666" s="78" t="e">
        <f t="shared" si="230"/>
        <v>#VALUE!</v>
      </c>
      <c r="AD666" s="79" t="e">
        <f t="shared" si="224"/>
        <v>#VALUE!</v>
      </c>
      <c r="AE666" s="73" t="str">
        <f t="shared" si="231"/>
        <v>missing data</v>
      </c>
      <c r="AF666" s="80" t="str">
        <f t="shared" si="223"/>
        <v>missing data</v>
      </c>
      <c r="AG666" s="81" t="e">
        <f t="shared" si="214"/>
        <v>#VALUE!</v>
      </c>
      <c r="AH666" s="81" t="e">
        <f t="shared" si="215"/>
        <v>#VALUE!</v>
      </c>
    </row>
    <row r="667" spans="1:34" x14ac:dyDescent="0.25">
      <c r="A667" s="114" t="s">
        <v>74</v>
      </c>
      <c r="B667" s="102"/>
      <c r="C667" s="103"/>
      <c r="D667" s="103"/>
      <c r="E667" s="104"/>
      <c r="F667" s="105"/>
      <c r="G667" s="106"/>
      <c r="H667" s="106"/>
      <c r="I667" s="106"/>
      <c r="J667" s="107"/>
      <c r="K667" s="108" t="str">
        <f t="shared" si="216"/>
        <v xml:space="preserve"> </v>
      </c>
      <c r="L667" s="109" t="str">
        <f t="shared" si="217"/>
        <v xml:space="preserve"> </v>
      </c>
      <c r="M667" s="109" t="str">
        <f t="shared" si="218"/>
        <v xml:space="preserve"> </v>
      </c>
      <c r="N667" s="109" t="str">
        <f t="shared" si="219"/>
        <v xml:space="preserve"> </v>
      </c>
      <c r="O667" s="110" t="str">
        <f t="shared" si="220"/>
        <v xml:space="preserve"> </v>
      </c>
      <c r="P667" s="110" t="str">
        <f t="shared" si="221"/>
        <v xml:space="preserve"> </v>
      </c>
      <c r="Q667" s="111" t="str">
        <f t="shared" si="222"/>
        <v xml:space="preserve"> </v>
      </c>
      <c r="R667" s="108" t="e">
        <f t="shared" si="225"/>
        <v>#VALUE!</v>
      </c>
      <c r="S667" s="112" t="e">
        <f t="shared" si="226"/>
        <v>#VALUE!</v>
      </c>
      <c r="T667" s="72" t="e">
        <f t="shared" si="227"/>
        <v>#VALUE!</v>
      </c>
      <c r="U667" s="73" t="str">
        <f t="shared" si="228"/>
        <v>donnée(s) manquante(s)</v>
      </c>
      <c r="V667" s="74" t="str">
        <f t="shared" si="229"/>
        <v>donnée(s) manquante(s)</v>
      </c>
      <c r="W667" s="75" t="str">
        <f t="shared" si="212"/>
        <v xml:space="preserve"> </v>
      </c>
      <c r="X667" s="75" t="str">
        <f>IF(ISBLANK(I667)," ",IF(I667&lt;=Scenario!$C$3,0,IF(I667&lt;=Scenario!$C$5,1,IF(I667&lt;=Scenario!$C$6,2,IF(I667&lt;=Scenario!$C$7,3,IF(I667&lt;=Scenario!$C$8,4,5))))))</f>
        <v xml:space="preserve"> </v>
      </c>
      <c r="Y667" s="75" t="str">
        <f>IF(ISBLANK(J667)," ",IF(ROUND(J667,2)&lt;=Scenario!$G$3,0,IF(ROUND(J667,2)&lt;=Scenario!$G$5,1,IF(ROUND(J667,2)&lt;=Scenario!$G$6,2,IF(ROUND(J667,2)&lt;=Scenario!$G$7,3,IF(ROUND(J667,2)&lt;=Scenario!$G$8,4,IF(ROUND(J667,2)&lt;=Scenario!$G$9,5,IF(ROUND(J667,2)&lt;=Scenario!$G$10,6,7))))))))</f>
        <v xml:space="preserve"> </v>
      </c>
      <c r="Z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81" t="e">
        <f t="shared" si="213"/>
        <v>#VALUE!</v>
      </c>
      <c r="AC667" s="78" t="e">
        <f t="shared" si="230"/>
        <v>#VALUE!</v>
      </c>
      <c r="AD667" s="79" t="e">
        <f t="shared" si="224"/>
        <v>#VALUE!</v>
      </c>
      <c r="AE667" s="73" t="str">
        <f t="shared" si="231"/>
        <v>missing data</v>
      </c>
      <c r="AF667" s="80" t="str">
        <f t="shared" si="223"/>
        <v>missing data</v>
      </c>
      <c r="AG667" s="81" t="e">
        <f t="shared" si="214"/>
        <v>#VALUE!</v>
      </c>
      <c r="AH667" s="81" t="e">
        <f t="shared" si="215"/>
        <v>#VALUE!</v>
      </c>
    </row>
    <row r="668" spans="1:34" x14ac:dyDescent="0.25">
      <c r="A668" s="114" t="s">
        <v>74</v>
      </c>
      <c r="B668" s="102"/>
      <c r="C668" s="103"/>
      <c r="D668" s="103"/>
      <c r="E668" s="104"/>
      <c r="F668" s="105"/>
      <c r="G668" s="106"/>
      <c r="H668" s="106"/>
      <c r="I668" s="106"/>
      <c r="J668" s="107"/>
      <c r="K668" s="108" t="str">
        <f t="shared" si="216"/>
        <v xml:space="preserve"> </v>
      </c>
      <c r="L668" s="109" t="str">
        <f t="shared" si="217"/>
        <v xml:space="preserve"> </v>
      </c>
      <c r="M668" s="109" t="str">
        <f t="shared" si="218"/>
        <v xml:space="preserve"> </v>
      </c>
      <c r="N668" s="109" t="str">
        <f t="shared" si="219"/>
        <v xml:space="preserve"> </v>
      </c>
      <c r="O668" s="110" t="str">
        <f t="shared" si="220"/>
        <v xml:space="preserve"> </v>
      </c>
      <c r="P668" s="110" t="str">
        <f t="shared" si="221"/>
        <v xml:space="preserve"> </v>
      </c>
      <c r="Q668" s="111" t="str">
        <f t="shared" si="222"/>
        <v xml:space="preserve"> </v>
      </c>
      <c r="R668" s="108" t="e">
        <f t="shared" si="225"/>
        <v>#VALUE!</v>
      </c>
      <c r="S668" s="112" t="e">
        <f t="shared" si="226"/>
        <v>#VALUE!</v>
      </c>
      <c r="T668" s="72" t="e">
        <f t="shared" si="227"/>
        <v>#VALUE!</v>
      </c>
      <c r="U668" s="73" t="str">
        <f t="shared" si="228"/>
        <v>donnée(s) manquante(s)</v>
      </c>
      <c r="V668" s="74" t="str">
        <f t="shared" si="229"/>
        <v>donnée(s) manquante(s)</v>
      </c>
      <c r="W668" s="75" t="str">
        <f t="shared" si="212"/>
        <v xml:space="preserve"> </v>
      </c>
      <c r="X668" s="75" t="str">
        <f>IF(ISBLANK(I668)," ",IF(I668&lt;=Scenario!$C$3,0,IF(I668&lt;=Scenario!$C$5,1,IF(I668&lt;=Scenario!$C$6,2,IF(I668&lt;=Scenario!$C$7,3,IF(I668&lt;=Scenario!$C$8,4,5))))))</f>
        <v xml:space="preserve"> </v>
      </c>
      <c r="Y668" s="75" t="str">
        <f>IF(ISBLANK(J668)," ",IF(ROUND(J668,2)&lt;=Scenario!$G$3,0,IF(ROUND(J668,2)&lt;=Scenario!$G$5,1,IF(ROUND(J668,2)&lt;=Scenario!$G$6,2,IF(ROUND(J668,2)&lt;=Scenario!$G$7,3,IF(ROUND(J668,2)&lt;=Scenario!$G$8,4,IF(ROUND(J668,2)&lt;=Scenario!$G$9,5,IF(ROUND(J668,2)&lt;=Scenario!$G$10,6,7))))))))</f>
        <v xml:space="preserve"> </v>
      </c>
      <c r="Z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81" t="e">
        <f t="shared" si="213"/>
        <v>#VALUE!</v>
      </c>
      <c r="AC668" s="78" t="e">
        <f t="shared" si="230"/>
        <v>#VALUE!</v>
      </c>
      <c r="AD668" s="79" t="e">
        <f t="shared" si="224"/>
        <v>#VALUE!</v>
      </c>
      <c r="AE668" s="73" t="str">
        <f t="shared" si="231"/>
        <v>missing data</v>
      </c>
      <c r="AF668" s="80" t="str">
        <f t="shared" si="223"/>
        <v>missing data</v>
      </c>
      <c r="AG668" s="81" t="e">
        <f t="shared" si="214"/>
        <v>#VALUE!</v>
      </c>
      <c r="AH668" s="81" t="e">
        <f t="shared" si="215"/>
        <v>#VALUE!</v>
      </c>
    </row>
    <row r="669" spans="1:34" x14ac:dyDescent="0.25">
      <c r="A669" s="114" t="s">
        <v>74</v>
      </c>
      <c r="B669" s="102"/>
      <c r="C669" s="103"/>
      <c r="D669" s="103"/>
      <c r="E669" s="104"/>
      <c r="F669" s="105"/>
      <c r="G669" s="106"/>
      <c r="H669" s="106"/>
      <c r="I669" s="106"/>
      <c r="J669" s="107"/>
      <c r="K669" s="108" t="str">
        <f t="shared" si="216"/>
        <v xml:space="preserve"> </v>
      </c>
      <c r="L669" s="109" t="str">
        <f t="shared" si="217"/>
        <v xml:space="preserve"> </v>
      </c>
      <c r="M669" s="109" t="str">
        <f t="shared" si="218"/>
        <v xml:space="preserve"> </v>
      </c>
      <c r="N669" s="109" t="str">
        <f t="shared" si="219"/>
        <v xml:space="preserve"> </v>
      </c>
      <c r="O669" s="110" t="str">
        <f t="shared" si="220"/>
        <v xml:space="preserve"> </v>
      </c>
      <c r="P669" s="110" t="str">
        <f t="shared" si="221"/>
        <v xml:space="preserve"> </v>
      </c>
      <c r="Q669" s="111" t="str">
        <f t="shared" si="222"/>
        <v xml:space="preserve"> </v>
      </c>
      <c r="R669" s="108" t="e">
        <f t="shared" si="225"/>
        <v>#VALUE!</v>
      </c>
      <c r="S669" s="112" t="e">
        <f t="shared" si="226"/>
        <v>#VALUE!</v>
      </c>
      <c r="T669" s="72" t="e">
        <f t="shared" si="227"/>
        <v>#VALUE!</v>
      </c>
      <c r="U669" s="73" t="str">
        <f t="shared" si="228"/>
        <v>donnée(s) manquante(s)</v>
      </c>
      <c r="V669" s="74" t="str">
        <f t="shared" si="229"/>
        <v>donnée(s) manquante(s)</v>
      </c>
      <c r="W669" s="75" t="str">
        <f t="shared" si="212"/>
        <v xml:space="preserve"> </v>
      </c>
      <c r="X669" s="75" t="str">
        <f>IF(ISBLANK(I669)," ",IF(I669&lt;=Scenario!$C$3,0,IF(I669&lt;=Scenario!$C$5,1,IF(I669&lt;=Scenario!$C$6,2,IF(I669&lt;=Scenario!$C$7,3,IF(I669&lt;=Scenario!$C$8,4,5))))))</f>
        <v xml:space="preserve"> </v>
      </c>
      <c r="Y669" s="75" t="str">
        <f>IF(ISBLANK(J669)," ",IF(ROUND(J669,2)&lt;=Scenario!$G$3,0,IF(ROUND(J669,2)&lt;=Scenario!$G$5,1,IF(ROUND(J669,2)&lt;=Scenario!$G$6,2,IF(ROUND(J669,2)&lt;=Scenario!$G$7,3,IF(ROUND(J669,2)&lt;=Scenario!$G$8,4,IF(ROUND(J669,2)&lt;=Scenario!$G$9,5,IF(ROUND(J669,2)&lt;=Scenario!$G$10,6,7))))))))</f>
        <v xml:space="preserve"> </v>
      </c>
      <c r="Z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81" t="e">
        <f t="shared" si="213"/>
        <v>#VALUE!</v>
      </c>
      <c r="AC669" s="78" t="e">
        <f t="shared" si="230"/>
        <v>#VALUE!</v>
      </c>
      <c r="AD669" s="79" t="e">
        <f t="shared" si="224"/>
        <v>#VALUE!</v>
      </c>
      <c r="AE669" s="73" t="str">
        <f t="shared" si="231"/>
        <v>missing data</v>
      </c>
      <c r="AF669" s="80" t="str">
        <f t="shared" si="223"/>
        <v>missing data</v>
      </c>
      <c r="AG669" s="81" t="e">
        <f t="shared" si="214"/>
        <v>#VALUE!</v>
      </c>
      <c r="AH669" s="81" t="e">
        <f t="shared" si="215"/>
        <v>#VALUE!</v>
      </c>
    </row>
    <row r="670" spans="1:34" x14ac:dyDescent="0.25">
      <c r="A670" s="114" t="s">
        <v>74</v>
      </c>
      <c r="B670" s="102"/>
      <c r="C670" s="103"/>
      <c r="D670" s="103"/>
      <c r="E670" s="104"/>
      <c r="F670" s="105"/>
      <c r="G670" s="106"/>
      <c r="H670" s="106"/>
      <c r="I670" s="106"/>
      <c r="J670" s="107"/>
      <c r="K670" s="108" t="str">
        <f t="shared" si="216"/>
        <v xml:space="preserve"> </v>
      </c>
      <c r="L670" s="109" t="str">
        <f t="shared" si="217"/>
        <v xml:space="preserve"> </v>
      </c>
      <c r="M670" s="109" t="str">
        <f t="shared" si="218"/>
        <v xml:space="preserve"> </v>
      </c>
      <c r="N670" s="109" t="str">
        <f t="shared" si="219"/>
        <v xml:space="preserve"> </v>
      </c>
      <c r="O670" s="110" t="str">
        <f t="shared" si="220"/>
        <v xml:space="preserve"> </v>
      </c>
      <c r="P670" s="110" t="str">
        <f t="shared" si="221"/>
        <v xml:space="preserve"> </v>
      </c>
      <c r="Q670" s="111" t="str">
        <f t="shared" si="222"/>
        <v xml:space="preserve"> </v>
      </c>
      <c r="R670" s="108" t="e">
        <f t="shared" si="225"/>
        <v>#VALUE!</v>
      </c>
      <c r="S670" s="112" t="e">
        <f t="shared" si="226"/>
        <v>#VALUE!</v>
      </c>
      <c r="T670" s="72" t="e">
        <f t="shared" si="227"/>
        <v>#VALUE!</v>
      </c>
      <c r="U670" s="73" t="str">
        <f t="shared" si="228"/>
        <v>donnée(s) manquante(s)</v>
      </c>
      <c r="V670" s="74" t="str">
        <f t="shared" si="229"/>
        <v>donnée(s) manquante(s)</v>
      </c>
      <c r="W670" s="75" t="str">
        <f t="shared" si="212"/>
        <v xml:space="preserve"> </v>
      </c>
      <c r="X670" s="75" t="str">
        <f>IF(ISBLANK(I670)," ",IF(I670&lt;=Scenario!$C$3,0,IF(I670&lt;=Scenario!$C$5,1,IF(I670&lt;=Scenario!$C$6,2,IF(I670&lt;=Scenario!$C$7,3,IF(I670&lt;=Scenario!$C$8,4,5))))))</f>
        <v xml:space="preserve"> </v>
      </c>
      <c r="Y670" s="75" t="str">
        <f>IF(ISBLANK(J670)," ",IF(ROUND(J670,2)&lt;=Scenario!$G$3,0,IF(ROUND(J670,2)&lt;=Scenario!$G$5,1,IF(ROUND(J670,2)&lt;=Scenario!$G$6,2,IF(ROUND(J670,2)&lt;=Scenario!$G$7,3,IF(ROUND(J670,2)&lt;=Scenario!$G$8,4,IF(ROUND(J670,2)&lt;=Scenario!$G$9,5,IF(ROUND(J670,2)&lt;=Scenario!$G$10,6,7))))))))</f>
        <v xml:space="preserve"> </v>
      </c>
      <c r="Z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81" t="e">
        <f t="shared" si="213"/>
        <v>#VALUE!</v>
      </c>
      <c r="AC670" s="78" t="e">
        <f t="shared" si="230"/>
        <v>#VALUE!</v>
      </c>
      <c r="AD670" s="79" t="e">
        <f t="shared" si="224"/>
        <v>#VALUE!</v>
      </c>
      <c r="AE670" s="73" t="str">
        <f t="shared" si="231"/>
        <v>missing data</v>
      </c>
      <c r="AF670" s="80" t="str">
        <f t="shared" si="223"/>
        <v>missing data</v>
      </c>
      <c r="AG670" s="81" t="e">
        <f t="shared" si="214"/>
        <v>#VALUE!</v>
      </c>
      <c r="AH670" s="81" t="e">
        <f t="shared" si="215"/>
        <v>#VALUE!</v>
      </c>
    </row>
    <row r="671" spans="1:34" x14ac:dyDescent="0.25">
      <c r="A671" s="114" t="s">
        <v>74</v>
      </c>
      <c r="B671" s="102"/>
      <c r="C671" s="103"/>
      <c r="D671" s="103"/>
      <c r="E671" s="104"/>
      <c r="F671" s="105"/>
      <c r="G671" s="106"/>
      <c r="H671" s="106"/>
      <c r="I671" s="106"/>
      <c r="J671" s="107"/>
      <c r="K671" s="108" t="str">
        <f t="shared" si="216"/>
        <v xml:space="preserve"> </v>
      </c>
      <c r="L671" s="109" t="str">
        <f t="shared" si="217"/>
        <v xml:space="preserve"> </v>
      </c>
      <c r="M671" s="109" t="str">
        <f t="shared" si="218"/>
        <v xml:space="preserve"> </v>
      </c>
      <c r="N671" s="109" t="str">
        <f t="shared" si="219"/>
        <v xml:space="preserve"> </v>
      </c>
      <c r="O671" s="110" t="str">
        <f t="shared" si="220"/>
        <v xml:space="preserve"> </v>
      </c>
      <c r="P671" s="110" t="str">
        <f t="shared" si="221"/>
        <v xml:space="preserve"> </v>
      </c>
      <c r="Q671" s="111" t="str">
        <f t="shared" si="222"/>
        <v xml:space="preserve"> </v>
      </c>
      <c r="R671" s="108" t="e">
        <f t="shared" si="225"/>
        <v>#VALUE!</v>
      </c>
      <c r="S671" s="112" t="e">
        <f t="shared" si="226"/>
        <v>#VALUE!</v>
      </c>
      <c r="T671" s="72" t="e">
        <f t="shared" si="227"/>
        <v>#VALUE!</v>
      </c>
      <c r="U671" s="73" t="str">
        <f t="shared" si="228"/>
        <v>donnée(s) manquante(s)</v>
      </c>
      <c r="V671" s="74" t="str">
        <f t="shared" si="229"/>
        <v>donnée(s) manquante(s)</v>
      </c>
      <c r="W671" s="75" t="str">
        <f t="shared" si="212"/>
        <v xml:space="preserve"> </v>
      </c>
      <c r="X671" s="75" t="str">
        <f>IF(ISBLANK(I671)," ",IF(I671&lt;=Scenario!$C$3,0,IF(I671&lt;=Scenario!$C$5,1,IF(I671&lt;=Scenario!$C$6,2,IF(I671&lt;=Scenario!$C$7,3,IF(I671&lt;=Scenario!$C$8,4,5))))))</f>
        <v xml:space="preserve"> </v>
      </c>
      <c r="Y671" s="75" t="str">
        <f>IF(ISBLANK(J671)," ",IF(ROUND(J671,2)&lt;=Scenario!$G$3,0,IF(ROUND(J671,2)&lt;=Scenario!$G$5,1,IF(ROUND(J671,2)&lt;=Scenario!$G$6,2,IF(ROUND(J671,2)&lt;=Scenario!$G$7,3,IF(ROUND(J671,2)&lt;=Scenario!$G$8,4,IF(ROUND(J671,2)&lt;=Scenario!$G$9,5,IF(ROUND(J671,2)&lt;=Scenario!$G$10,6,7))))))))</f>
        <v xml:space="preserve"> </v>
      </c>
      <c r="Z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81" t="e">
        <f t="shared" si="213"/>
        <v>#VALUE!</v>
      </c>
      <c r="AC671" s="78" t="e">
        <f t="shared" si="230"/>
        <v>#VALUE!</v>
      </c>
      <c r="AD671" s="79" t="e">
        <f t="shared" si="224"/>
        <v>#VALUE!</v>
      </c>
      <c r="AE671" s="73" t="str">
        <f t="shared" si="231"/>
        <v>missing data</v>
      </c>
      <c r="AF671" s="80" t="str">
        <f t="shared" si="223"/>
        <v>missing data</v>
      </c>
      <c r="AG671" s="81" t="e">
        <f t="shared" si="214"/>
        <v>#VALUE!</v>
      </c>
      <c r="AH671" s="81" t="e">
        <f t="shared" si="215"/>
        <v>#VALUE!</v>
      </c>
    </row>
    <row r="672" spans="1:34" x14ac:dyDescent="0.25">
      <c r="A672" s="114" t="s">
        <v>74</v>
      </c>
      <c r="B672" s="102"/>
      <c r="C672" s="103"/>
      <c r="D672" s="103"/>
      <c r="E672" s="104"/>
      <c r="F672" s="105"/>
      <c r="G672" s="106"/>
      <c r="H672" s="106"/>
      <c r="I672" s="106"/>
      <c r="J672" s="107"/>
      <c r="K672" s="108" t="str">
        <f t="shared" si="216"/>
        <v xml:space="preserve"> </v>
      </c>
      <c r="L672" s="109" t="str">
        <f t="shared" si="217"/>
        <v xml:space="preserve"> </v>
      </c>
      <c r="M672" s="109" t="str">
        <f t="shared" si="218"/>
        <v xml:space="preserve"> </v>
      </c>
      <c r="N672" s="109" t="str">
        <f t="shared" si="219"/>
        <v xml:space="preserve"> </v>
      </c>
      <c r="O672" s="110" t="str">
        <f t="shared" si="220"/>
        <v xml:space="preserve"> </v>
      </c>
      <c r="P672" s="110" t="str">
        <f t="shared" si="221"/>
        <v xml:space="preserve"> </v>
      </c>
      <c r="Q672" s="111" t="str">
        <f t="shared" si="222"/>
        <v xml:space="preserve"> </v>
      </c>
      <c r="R672" s="108" t="e">
        <f t="shared" si="225"/>
        <v>#VALUE!</v>
      </c>
      <c r="S672" s="112" t="e">
        <f t="shared" si="226"/>
        <v>#VALUE!</v>
      </c>
      <c r="T672" s="72" t="e">
        <f t="shared" si="227"/>
        <v>#VALUE!</v>
      </c>
      <c r="U672" s="73" t="str">
        <f t="shared" si="228"/>
        <v>donnée(s) manquante(s)</v>
      </c>
      <c r="V672" s="74" t="str">
        <f t="shared" si="229"/>
        <v>donnée(s) manquante(s)</v>
      </c>
      <c r="W672" s="75" t="str">
        <f t="shared" si="212"/>
        <v xml:space="preserve"> </v>
      </c>
      <c r="X672" s="75" t="str">
        <f>IF(ISBLANK(I672)," ",IF(I672&lt;=Scenario!$C$3,0,IF(I672&lt;=Scenario!$C$5,1,IF(I672&lt;=Scenario!$C$6,2,IF(I672&lt;=Scenario!$C$7,3,IF(I672&lt;=Scenario!$C$8,4,5))))))</f>
        <v xml:space="preserve"> </v>
      </c>
      <c r="Y672" s="75" t="str">
        <f>IF(ISBLANK(J672)," ",IF(ROUND(J672,2)&lt;=Scenario!$G$3,0,IF(ROUND(J672,2)&lt;=Scenario!$G$5,1,IF(ROUND(J672,2)&lt;=Scenario!$G$6,2,IF(ROUND(J672,2)&lt;=Scenario!$G$7,3,IF(ROUND(J672,2)&lt;=Scenario!$G$8,4,IF(ROUND(J672,2)&lt;=Scenario!$G$9,5,IF(ROUND(J672,2)&lt;=Scenario!$G$10,6,7))))))))</f>
        <v xml:space="preserve"> </v>
      </c>
      <c r="Z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81" t="e">
        <f t="shared" si="213"/>
        <v>#VALUE!</v>
      </c>
      <c r="AC672" s="78" t="e">
        <f t="shared" si="230"/>
        <v>#VALUE!</v>
      </c>
      <c r="AD672" s="79" t="e">
        <f t="shared" si="224"/>
        <v>#VALUE!</v>
      </c>
      <c r="AE672" s="73" t="str">
        <f t="shared" si="231"/>
        <v>missing data</v>
      </c>
      <c r="AF672" s="80" t="str">
        <f t="shared" si="223"/>
        <v>missing data</v>
      </c>
      <c r="AG672" s="81" t="e">
        <f t="shared" si="214"/>
        <v>#VALUE!</v>
      </c>
      <c r="AH672" s="81" t="e">
        <f t="shared" si="215"/>
        <v>#VALUE!</v>
      </c>
    </row>
    <row r="673" spans="1:34" x14ac:dyDescent="0.25">
      <c r="A673" s="114" t="s">
        <v>74</v>
      </c>
      <c r="B673" s="102"/>
      <c r="C673" s="103"/>
      <c r="D673" s="103"/>
      <c r="E673" s="104"/>
      <c r="F673" s="105"/>
      <c r="G673" s="106"/>
      <c r="H673" s="106"/>
      <c r="I673" s="106"/>
      <c r="J673" s="107"/>
      <c r="K673" s="108" t="str">
        <f t="shared" si="216"/>
        <v xml:space="preserve"> </v>
      </c>
      <c r="L673" s="109" t="str">
        <f t="shared" si="217"/>
        <v xml:space="preserve"> </v>
      </c>
      <c r="M673" s="109" t="str">
        <f t="shared" si="218"/>
        <v xml:space="preserve"> </v>
      </c>
      <c r="N673" s="109" t="str">
        <f t="shared" si="219"/>
        <v xml:space="preserve"> </v>
      </c>
      <c r="O673" s="110" t="str">
        <f t="shared" si="220"/>
        <v xml:space="preserve"> </v>
      </c>
      <c r="P673" s="110" t="str">
        <f t="shared" si="221"/>
        <v xml:space="preserve"> </v>
      </c>
      <c r="Q673" s="111" t="str">
        <f t="shared" si="222"/>
        <v xml:space="preserve"> </v>
      </c>
      <c r="R673" s="108" t="e">
        <f t="shared" si="225"/>
        <v>#VALUE!</v>
      </c>
      <c r="S673" s="112" t="e">
        <f t="shared" si="226"/>
        <v>#VALUE!</v>
      </c>
      <c r="T673" s="72" t="e">
        <f t="shared" si="227"/>
        <v>#VALUE!</v>
      </c>
      <c r="U673" s="73" t="str">
        <f t="shared" si="228"/>
        <v>donnée(s) manquante(s)</v>
      </c>
      <c r="V673" s="74" t="str">
        <f t="shared" si="229"/>
        <v>donnée(s) manquante(s)</v>
      </c>
      <c r="W673" s="75" t="str">
        <f t="shared" si="212"/>
        <v xml:space="preserve"> </v>
      </c>
      <c r="X673" s="75" t="str">
        <f>IF(ISBLANK(I673)," ",IF(I673&lt;=Scenario!$C$3,0,IF(I673&lt;=Scenario!$C$5,1,IF(I673&lt;=Scenario!$C$6,2,IF(I673&lt;=Scenario!$C$7,3,IF(I673&lt;=Scenario!$C$8,4,5))))))</f>
        <v xml:space="preserve"> </v>
      </c>
      <c r="Y673" s="75" t="str">
        <f>IF(ISBLANK(J673)," ",IF(ROUND(J673,2)&lt;=Scenario!$G$3,0,IF(ROUND(J673,2)&lt;=Scenario!$G$5,1,IF(ROUND(J673,2)&lt;=Scenario!$G$6,2,IF(ROUND(J673,2)&lt;=Scenario!$G$7,3,IF(ROUND(J673,2)&lt;=Scenario!$G$8,4,IF(ROUND(J673,2)&lt;=Scenario!$G$9,5,IF(ROUND(J673,2)&lt;=Scenario!$G$10,6,7))))))))</f>
        <v xml:space="preserve"> </v>
      </c>
      <c r="Z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81" t="e">
        <f t="shared" si="213"/>
        <v>#VALUE!</v>
      </c>
      <c r="AC673" s="78" t="e">
        <f t="shared" si="230"/>
        <v>#VALUE!</v>
      </c>
      <c r="AD673" s="79" t="e">
        <f t="shared" si="224"/>
        <v>#VALUE!</v>
      </c>
      <c r="AE673" s="73" t="str">
        <f t="shared" si="231"/>
        <v>missing data</v>
      </c>
      <c r="AF673" s="80" t="str">
        <f t="shared" si="223"/>
        <v>missing data</v>
      </c>
      <c r="AG673" s="81" t="e">
        <f t="shared" si="214"/>
        <v>#VALUE!</v>
      </c>
      <c r="AH673" s="81" t="e">
        <f t="shared" si="215"/>
        <v>#VALUE!</v>
      </c>
    </row>
    <row r="674" spans="1:34" x14ac:dyDescent="0.25">
      <c r="A674" s="114" t="s">
        <v>74</v>
      </c>
      <c r="B674" s="102"/>
      <c r="C674" s="103"/>
      <c r="D674" s="103"/>
      <c r="E674" s="104"/>
      <c r="F674" s="105"/>
      <c r="G674" s="106"/>
      <c r="H674" s="106"/>
      <c r="I674" s="106"/>
      <c r="J674" s="107"/>
      <c r="K674" s="108" t="str">
        <f t="shared" si="216"/>
        <v xml:space="preserve"> </v>
      </c>
      <c r="L674" s="109" t="str">
        <f t="shared" si="217"/>
        <v xml:space="preserve"> </v>
      </c>
      <c r="M674" s="109" t="str">
        <f t="shared" si="218"/>
        <v xml:space="preserve"> </v>
      </c>
      <c r="N674" s="109" t="str">
        <f t="shared" si="219"/>
        <v xml:space="preserve"> </v>
      </c>
      <c r="O674" s="110" t="str">
        <f t="shared" si="220"/>
        <v xml:space="preserve"> </v>
      </c>
      <c r="P674" s="110" t="str">
        <f t="shared" si="221"/>
        <v xml:space="preserve"> </v>
      </c>
      <c r="Q674" s="111" t="str">
        <f t="shared" si="222"/>
        <v xml:space="preserve"> </v>
      </c>
      <c r="R674" s="108" t="e">
        <f t="shared" si="225"/>
        <v>#VALUE!</v>
      </c>
      <c r="S674" s="112" t="e">
        <f t="shared" si="226"/>
        <v>#VALUE!</v>
      </c>
      <c r="T674" s="72" t="e">
        <f t="shared" si="227"/>
        <v>#VALUE!</v>
      </c>
      <c r="U674" s="73" t="str">
        <f t="shared" si="228"/>
        <v>donnée(s) manquante(s)</v>
      </c>
      <c r="V674" s="74" t="str">
        <f t="shared" si="229"/>
        <v>donnée(s) manquante(s)</v>
      </c>
      <c r="W674" s="75" t="str">
        <f t="shared" si="212"/>
        <v xml:space="preserve"> </v>
      </c>
      <c r="X674" s="75" t="str">
        <f>IF(ISBLANK(I674)," ",IF(I674&lt;=Scenario!$C$3,0,IF(I674&lt;=Scenario!$C$5,1,IF(I674&lt;=Scenario!$C$6,2,IF(I674&lt;=Scenario!$C$7,3,IF(I674&lt;=Scenario!$C$8,4,5))))))</f>
        <v xml:space="preserve"> </v>
      </c>
      <c r="Y674" s="75" t="str">
        <f>IF(ISBLANK(J674)," ",IF(ROUND(J674,2)&lt;=Scenario!$G$3,0,IF(ROUND(J674,2)&lt;=Scenario!$G$5,1,IF(ROUND(J674,2)&lt;=Scenario!$G$6,2,IF(ROUND(J674,2)&lt;=Scenario!$G$7,3,IF(ROUND(J674,2)&lt;=Scenario!$G$8,4,IF(ROUND(J674,2)&lt;=Scenario!$G$9,5,IF(ROUND(J674,2)&lt;=Scenario!$G$10,6,7))))))))</f>
        <v xml:space="preserve"> </v>
      </c>
      <c r="Z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81" t="e">
        <f t="shared" si="213"/>
        <v>#VALUE!</v>
      </c>
      <c r="AC674" s="78" t="e">
        <f t="shared" si="230"/>
        <v>#VALUE!</v>
      </c>
      <c r="AD674" s="79" t="e">
        <f t="shared" si="224"/>
        <v>#VALUE!</v>
      </c>
      <c r="AE674" s="73" t="str">
        <f t="shared" si="231"/>
        <v>missing data</v>
      </c>
      <c r="AF674" s="80" t="str">
        <f t="shared" si="223"/>
        <v>missing data</v>
      </c>
      <c r="AG674" s="81" t="e">
        <f t="shared" si="214"/>
        <v>#VALUE!</v>
      </c>
      <c r="AH674" s="81" t="e">
        <f t="shared" si="215"/>
        <v>#VALUE!</v>
      </c>
    </row>
    <row r="675" spans="1:34" x14ac:dyDescent="0.25">
      <c r="A675" s="114" t="s">
        <v>74</v>
      </c>
      <c r="B675" s="102"/>
      <c r="C675" s="103"/>
      <c r="D675" s="103"/>
      <c r="E675" s="104"/>
      <c r="F675" s="105"/>
      <c r="G675" s="106"/>
      <c r="H675" s="106"/>
      <c r="I675" s="106"/>
      <c r="J675" s="107"/>
      <c r="K675" s="108" t="str">
        <f t="shared" si="216"/>
        <v xml:space="preserve"> </v>
      </c>
      <c r="L675" s="109" t="str">
        <f t="shared" si="217"/>
        <v xml:space="preserve"> </v>
      </c>
      <c r="M675" s="109" t="str">
        <f t="shared" si="218"/>
        <v xml:space="preserve"> </v>
      </c>
      <c r="N675" s="109" t="str">
        <f t="shared" si="219"/>
        <v xml:space="preserve"> </v>
      </c>
      <c r="O675" s="110" t="str">
        <f t="shared" si="220"/>
        <v xml:space="preserve"> </v>
      </c>
      <c r="P675" s="110" t="str">
        <f t="shared" si="221"/>
        <v xml:space="preserve"> </v>
      </c>
      <c r="Q675" s="111" t="str">
        <f t="shared" si="222"/>
        <v xml:space="preserve"> </v>
      </c>
      <c r="R675" s="108" t="e">
        <f t="shared" si="225"/>
        <v>#VALUE!</v>
      </c>
      <c r="S675" s="112" t="e">
        <f t="shared" si="226"/>
        <v>#VALUE!</v>
      </c>
      <c r="T675" s="72" t="e">
        <f t="shared" si="227"/>
        <v>#VALUE!</v>
      </c>
      <c r="U675" s="73" t="str">
        <f t="shared" si="228"/>
        <v>donnée(s) manquante(s)</v>
      </c>
      <c r="V675" s="74" t="str">
        <f t="shared" si="229"/>
        <v>donnée(s) manquante(s)</v>
      </c>
      <c r="W675" s="75" t="str">
        <f t="shared" si="212"/>
        <v xml:space="preserve"> </v>
      </c>
      <c r="X675" s="75" t="str">
        <f>IF(ISBLANK(I675)," ",IF(I675&lt;=Scenario!$C$3,0,IF(I675&lt;=Scenario!$C$5,1,IF(I675&lt;=Scenario!$C$6,2,IF(I675&lt;=Scenario!$C$7,3,IF(I675&lt;=Scenario!$C$8,4,5))))))</f>
        <v xml:space="preserve"> </v>
      </c>
      <c r="Y675" s="75" t="str">
        <f>IF(ISBLANK(J675)," ",IF(ROUND(J675,2)&lt;=Scenario!$G$3,0,IF(ROUND(J675,2)&lt;=Scenario!$G$5,1,IF(ROUND(J675,2)&lt;=Scenario!$G$6,2,IF(ROUND(J675,2)&lt;=Scenario!$G$7,3,IF(ROUND(J675,2)&lt;=Scenario!$G$8,4,IF(ROUND(J675,2)&lt;=Scenario!$G$9,5,IF(ROUND(J675,2)&lt;=Scenario!$G$10,6,7))))))))</f>
        <v xml:space="preserve"> </v>
      </c>
      <c r="Z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81" t="e">
        <f t="shared" si="213"/>
        <v>#VALUE!</v>
      </c>
      <c r="AC675" s="78" t="e">
        <f t="shared" si="230"/>
        <v>#VALUE!</v>
      </c>
      <c r="AD675" s="79" t="e">
        <f t="shared" si="224"/>
        <v>#VALUE!</v>
      </c>
      <c r="AE675" s="73" t="str">
        <f t="shared" si="231"/>
        <v>missing data</v>
      </c>
      <c r="AF675" s="80" t="str">
        <f t="shared" si="223"/>
        <v>missing data</v>
      </c>
      <c r="AG675" s="81" t="e">
        <f t="shared" si="214"/>
        <v>#VALUE!</v>
      </c>
      <c r="AH675" s="81" t="e">
        <f t="shared" si="215"/>
        <v>#VALUE!</v>
      </c>
    </row>
    <row r="676" spans="1:34" x14ac:dyDescent="0.25">
      <c r="A676" s="114" t="s">
        <v>74</v>
      </c>
      <c r="B676" s="102"/>
      <c r="C676" s="103"/>
      <c r="D676" s="103"/>
      <c r="E676" s="104"/>
      <c r="F676" s="105"/>
      <c r="G676" s="106"/>
      <c r="H676" s="106"/>
      <c r="I676" s="106"/>
      <c r="J676" s="107"/>
      <c r="K676" s="108" t="str">
        <f t="shared" si="216"/>
        <v xml:space="preserve"> </v>
      </c>
      <c r="L676" s="109" t="str">
        <f t="shared" si="217"/>
        <v xml:space="preserve"> </v>
      </c>
      <c r="M676" s="109" t="str">
        <f t="shared" si="218"/>
        <v xml:space="preserve"> </v>
      </c>
      <c r="N676" s="109" t="str">
        <f t="shared" si="219"/>
        <v xml:space="preserve"> </v>
      </c>
      <c r="O676" s="110" t="str">
        <f t="shared" si="220"/>
        <v xml:space="preserve"> </v>
      </c>
      <c r="P676" s="110" t="str">
        <f t="shared" si="221"/>
        <v xml:space="preserve"> </v>
      </c>
      <c r="Q676" s="111" t="str">
        <f t="shared" si="222"/>
        <v xml:space="preserve"> </v>
      </c>
      <c r="R676" s="108" t="e">
        <f t="shared" si="225"/>
        <v>#VALUE!</v>
      </c>
      <c r="S676" s="112" t="e">
        <f t="shared" si="226"/>
        <v>#VALUE!</v>
      </c>
      <c r="T676" s="72" t="e">
        <f t="shared" si="227"/>
        <v>#VALUE!</v>
      </c>
      <c r="U676" s="73" t="str">
        <f t="shared" si="228"/>
        <v>donnée(s) manquante(s)</v>
      </c>
      <c r="V676" s="74" t="str">
        <f t="shared" si="229"/>
        <v>donnée(s) manquante(s)</v>
      </c>
      <c r="W676" s="75" t="str">
        <f t="shared" si="212"/>
        <v xml:space="preserve"> </v>
      </c>
      <c r="X676" s="75" t="str">
        <f>IF(ISBLANK(I676)," ",IF(I676&lt;=Scenario!$C$3,0,IF(I676&lt;=Scenario!$C$5,1,IF(I676&lt;=Scenario!$C$6,2,IF(I676&lt;=Scenario!$C$7,3,IF(I676&lt;=Scenario!$C$8,4,5))))))</f>
        <v xml:space="preserve"> </v>
      </c>
      <c r="Y676" s="75" t="str">
        <f>IF(ISBLANK(J676)," ",IF(ROUND(J676,2)&lt;=Scenario!$G$3,0,IF(ROUND(J676,2)&lt;=Scenario!$G$5,1,IF(ROUND(J676,2)&lt;=Scenario!$G$6,2,IF(ROUND(J676,2)&lt;=Scenario!$G$7,3,IF(ROUND(J676,2)&lt;=Scenario!$G$8,4,IF(ROUND(J676,2)&lt;=Scenario!$G$9,5,IF(ROUND(J676,2)&lt;=Scenario!$G$10,6,7))))))))</f>
        <v xml:space="preserve"> </v>
      </c>
      <c r="Z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81" t="e">
        <f t="shared" si="213"/>
        <v>#VALUE!</v>
      </c>
      <c r="AC676" s="78" t="e">
        <f t="shared" si="230"/>
        <v>#VALUE!</v>
      </c>
      <c r="AD676" s="79" t="e">
        <f t="shared" si="224"/>
        <v>#VALUE!</v>
      </c>
      <c r="AE676" s="73" t="str">
        <f t="shared" si="231"/>
        <v>missing data</v>
      </c>
      <c r="AF676" s="80" t="str">
        <f t="shared" si="223"/>
        <v>missing data</v>
      </c>
      <c r="AG676" s="81" t="e">
        <f t="shared" si="214"/>
        <v>#VALUE!</v>
      </c>
      <c r="AH676" s="81" t="e">
        <f t="shared" si="215"/>
        <v>#VALUE!</v>
      </c>
    </row>
    <row r="677" spans="1:34" x14ac:dyDescent="0.25">
      <c r="A677" s="114" t="s">
        <v>74</v>
      </c>
      <c r="B677" s="102"/>
      <c r="C677" s="103"/>
      <c r="D677" s="103"/>
      <c r="E677" s="104"/>
      <c r="F677" s="105"/>
      <c r="G677" s="106"/>
      <c r="H677" s="106"/>
      <c r="I677" s="106"/>
      <c r="J677" s="107"/>
      <c r="K677" s="108" t="str">
        <f t="shared" si="216"/>
        <v xml:space="preserve"> </v>
      </c>
      <c r="L677" s="109" t="str">
        <f t="shared" si="217"/>
        <v xml:space="preserve"> </v>
      </c>
      <c r="M677" s="109" t="str">
        <f t="shared" si="218"/>
        <v xml:space="preserve"> </v>
      </c>
      <c r="N677" s="109" t="str">
        <f t="shared" si="219"/>
        <v xml:space="preserve"> </v>
      </c>
      <c r="O677" s="110" t="str">
        <f t="shared" si="220"/>
        <v xml:space="preserve"> </v>
      </c>
      <c r="P677" s="110" t="str">
        <f t="shared" si="221"/>
        <v xml:space="preserve"> </v>
      </c>
      <c r="Q677" s="111" t="str">
        <f t="shared" si="222"/>
        <v xml:space="preserve"> </v>
      </c>
      <c r="R677" s="108" t="e">
        <f t="shared" si="225"/>
        <v>#VALUE!</v>
      </c>
      <c r="S677" s="112" t="e">
        <f t="shared" si="226"/>
        <v>#VALUE!</v>
      </c>
      <c r="T677" s="72" t="e">
        <f t="shared" si="227"/>
        <v>#VALUE!</v>
      </c>
      <c r="U677" s="73" t="str">
        <f t="shared" si="228"/>
        <v>donnée(s) manquante(s)</v>
      </c>
      <c r="V677" s="74" t="str">
        <f t="shared" si="229"/>
        <v>donnée(s) manquante(s)</v>
      </c>
      <c r="W677" s="75" t="str">
        <f t="shared" si="212"/>
        <v xml:space="preserve"> </v>
      </c>
      <c r="X677" s="75" t="str">
        <f>IF(ISBLANK(I677)," ",IF(I677&lt;=Scenario!$C$3,0,IF(I677&lt;=Scenario!$C$5,1,IF(I677&lt;=Scenario!$C$6,2,IF(I677&lt;=Scenario!$C$7,3,IF(I677&lt;=Scenario!$C$8,4,5))))))</f>
        <v xml:space="preserve"> </v>
      </c>
      <c r="Y677" s="75" t="str">
        <f>IF(ISBLANK(J677)," ",IF(ROUND(J677,2)&lt;=Scenario!$G$3,0,IF(ROUND(J677,2)&lt;=Scenario!$G$5,1,IF(ROUND(J677,2)&lt;=Scenario!$G$6,2,IF(ROUND(J677,2)&lt;=Scenario!$G$7,3,IF(ROUND(J677,2)&lt;=Scenario!$G$8,4,IF(ROUND(J677,2)&lt;=Scenario!$G$9,5,IF(ROUND(J677,2)&lt;=Scenario!$G$10,6,7))))))))</f>
        <v xml:space="preserve"> </v>
      </c>
      <c r="Z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81" t="e">
        <f t="shared" si="213"/>
        <v>#VALUE!</v>
      </c>
      <c r="AC677" s="78" t="e">
        <f t="shared" si="230"/>
        <v>#VALUE!</v>
      </c>
      <c r="AD677" s="79" t="e">
        <f t="shared" si="224"/>
        <v>#VALUE!</v>
      </c>
      <c r="AE677" s="73" t="str">
        <f t="shared" si="231"/>
        <v>missing data</v>
      </c>
      <c r="AF677" s="80" t="str">
        <f t="shared" si="223"/>
        <v>missing data</v>
      </c>
      <c r="AG677" s="81" t="e">
        <f t="shared" si="214"/>
        <v>#VALUE!</v>
      </c>
      <c r="AH677" s="81" t="e">
        <f t="shared" si="215"/>
        <v>#VALUE!</v>
      </c>
    </row>
    <row r="678" spans="1:34" x14ac:dyDescent="0.25">
      <c r="A678" s="114" t="s">
        <v>74</v>
      </c>
      <c r="B678" s="102"/>
      <c r="C678" s="103"/>
      <c r="D678" s="103"/>
      <c r="E678" s="104"/>
      <c r="F678" s="105"/>
      <c r="G678" s="106"/>
      <c r="H678" s="106"/>
      <c r="I678" s="106"/>
      <c r="J678" s="107"/>
      <c r="K678" s="108" t="str">
        <f t="shared" si="216"/>
        <v xml:space="preserve"> </v>
      </c>
      <c r="L678" s="109" t="str">
        <f t="shared" si="217"/>
        <v xml:space="preserve"> </v>
      </c>
      <c r="M678" s="109" t="str">
        <f t="shared" si="218"/>
        <v xml:space="preserve"> </v>
      </c>
      <c r="N678" s="109" t="str">
        <f t="shared" si="219"/>
        <v xml:space="preserve"> </v>
      </c>
      <c r="O678" s="110" t="str">
        <f t="shared" si="220"/>
        <v xml:space="preserve"> </v>
      </c>
      <c r="P678" s="110" t="str">
        <f t="shared" si="221"/>
        <v xml:space="preserve"> </v>
      </c>
      <c r="Q678" s="111" t="str">
        <f t="shared" si="222"/>
        <v xml:space="preserve"> </v>
      </c>
      <c r="R678" s="108" t="e">
        <f t="shared" si="225"/>
        <v>#VALUE!</v>
      </c>
      <c r="S678" s="112" t="e">
        <f t="shared" si="226"/>
        <v>#VALUE!</v>
      </c>
      <c r="T678" s="72" t="e">
        <f t="shared" si="227"/>
        <v>#VALUE!</v>
      </c>
      <c r="U678" s="73" t="str">
        <f t="shared" si="228"/>
        <v>donnée(s) manquante(s)</v>
      </c>
      <c r="V678" s="74" t="str">
        <f t="shared" si="229"/>
        <v>donnée(s) manquante(s)</v>
      </c>
      <c r="W678" s="75" t="str">
        <f t="shared" si="212"/>
        <v xml:space="preserve"> </v>
      </c>
      <c r="X678" s="75" t="str">
        <f>IF(ISBLANK(I678)," ",IF(I678&lt;=Scenario!$C$3,0,IF(I678&lt;=Scenario!$C$5,1,IF(I678&lt;=Scenario!$C$6,2,IF(I678&lt;=Scenario!$C$7,3,IF(I678&lt;=Scenario!$C$8,4,5))))))</f>
        <v xml:space="preserve"> </v>
      </c>
      <c r="Y678" s="75" t="str">
        <f>IF(ISBLANK(J678)," ",IF(ROUND(J678,2)&lt;=Scenario!$G$3,0,IF(ROUND(J678,2)&lt;=Scenario!$G$5,1,IF(ROUND(J678,2)&lt;=Scenario!$G$6,2,IF(ROUND(J678,2)&lt;=Scenario!$G$7,3,IF(ROUND(J678,2)&lt;=Scenario!$G$8,4,IF(ROUND(J678,2)&lt;=Scenario!$G$9,5,IF(ROUND(J678,2)&lt;=Scenario!$G$10,6,7))))))))</f>
        <v xml:space="preserve"> </v>
      </c>
      <c r="Z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81" t="e">
        <f t="shared" si="213"/>
        <v>#VALUE!</v>
      </c>
      <c r="AC678" s="78" t="e">
        <f t="shared" si="230"/>
        <v>#VALUE!</v>
      </c>
      <c r="AD678" s="79" t="e">
        <f t="shared" si="224"/>
        <v>#VALUE!</v>
      </c>
      <c r="AE678" s="73" t="str">
        <f t="shared" si="231"/>
        <v>missing data</v>
      </c>
      <c r="AF678" s="80" t="str">
        <f t="shared" si="223"/>
        <v>missing data</v>
      </c>
      <c r="AG678" s="81" t="e">
        <f t="shared" si="214"/>
        <v>#VALUE!</v>
      </c>
      <c r="AH678" s="81" t="e">
        <f t="shared" si="215"/>
        <v>#VALUE!</v>
      </c>
    </row>
    <row r="679" spans="1:34" x14ac:dyDescent="0.25">
      <c r="A679" s="114" t="s">
        <v>74</v>
      </c>
      <c r="B679" s="102"/>
      <c r="C679" s="103"/>
      <c r="D679" s="103"/>
      <c r="E679" s="104"/>
      <c r="F679" s="105"/>
      <c r="G679" s="106"/>
      <c r="H679" s="106"/>
      <c r="I679" s="106"/>
      <c r="J679" s="107"/>
      <c r="K679" s="108" t="str">
        <f t="shared" si="216"/>
        <v xml:space="preserve"> </v>
      </c>
      <c r="L679" s="109" t="str">
        <f t="shared" si="217"/>
        <v xml:space="preserve"> </v>
      </c>
      <c r="M679" s="109" t="str">
        <f t="shared" si="218"/>
        <v xml:space="preserve"> </v>
      </c>
      <c r="N679" s="109" t="str">
        <f t="shared" si="219"/>
        <v xml:space="preserve"> </v>
      </c>
      <c r="O679" s="110" t="str">
        <f t="shared" si="220"/>
        <v xml:space="preserve"> </v>
      </c>
      <c r="P679" s="110" t="str">
        <f t="shared" si="221"/>
        <v xml:space="preserve"> </v>
      </c>
      <c r="Q679" s="111" t="str">
        <f t="shared" si="222"/>
        <v xml:space="preserve"> </v>
      </c>
      <c r="R679" s="108" t="e">
        <f t="shared" si="225"/>
        <v>#VALUE!</v>
      </c>
      <c r="S679" s="112" t="e">
        <f t="shared" si="226"/>
        <v>#VALUE!</v>
      </c>
      <c r="T679" s="72" t="e">
        <f t="shared" si="227"/>
        <v>#VALUE!</v>
      </c>
      <c r="U679" s="73" t="str">
        <f t="shared" si="228"/>
        <v>donnée(s) manquante(s)</v>
      </c>
      <c r="V679" s="74" t="str">
        <f t="shared" si="229"/>
        <v>donnée(s) manquante(s)</v>
      </c>
      <c r="W679" s="75" t="str">
        <f t="shared" si="212"/>
        <v xml:space="preserve"> </v>
      </c>
      <c r="X679" s="75" t="str">
        <f>IF(ISBLANK(I679)," ",IF(I679&lt;=Scenario!$C$3,0,IF(I679&lt;=Scenario!$C$5,1,IF(I679&lt;=Scenario!$C$6,2,IF(I679&lt;=Scenario!$C$7,3,IF(I679&lt;=Scenario!$C$8,4,5))))))</f>
        <v xml:space="preserve"> </v>
      </c>
      <c r="Y679" s="75" t="str">
        <f>IF(ISBLANK(J679)," ",IF(ROUND(J679,2)&lt;=Scenario!$G$3,0,IF(ROUND(J679,2)&lt;=Scenario!$G$5,1,IF(ROUND(J679,2)&lt;=Scenario!$G$6,2,IF(ROUND(J679,2)&lt;=Scenario!$G$7,3,IF(ROUND(J679,2)&lt;=Scenario!$G$8,4,IF(ROUND(J679,2)&lt;=Scenario!$G$9,5,IF(ROUND(J679,2)&lt;=Scenario!$G$10,6,7))))))))</f>
        <v xml:space="preserve"> </v>
      </c>
      <c r="Z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81" t="e">
        <f t="shared" si="213"/>
        <v>#VALUE!</v>
      </c>
      <c r="AC679" s="78" t="e">
        <f t="shared" si="230"/>
        <v>#VALUE!</v>
      </c>
      <c r="AD679" s="79" t="e">
        <f t="shared" si="224"/>
        <v>#VALUE!</v>
      </c>
      <c r="AE679" s="73" t="str">
        <f t="shared" si="231"/>
        <v>missing data</v>
      </c>
      <c r="AF679" s="80" t="str">
        <f t="shared" si="223"/>
        <v>missing data</v>
      </c>
      <c r="AG679" s="81" t="e">
        <f t="shared" si="214"/>
        <v>#VALUE!</v>
      </c>
      <c r="AH679" s="81" t="e">
        <f t="shared" si="215"/>
        <v>#VALUE!</v>
      </c>
    </row>
    <row r="680" spans="1:34" x14ac:dyDescent="0.25">
      <c r="A680" s="114" t="s">
        <v>74</v>
      </c>
      <c r="B680" s="102"/>
      <c r="C680" s="103"/>
      <c r="D680" s="103"/>
      <c r="E680" s="104"/>
      <c r="F680" s="105"/>
      <c r="G680" s="106"/>
      <c r="H680" s="106"/>
      <c r="I680" s="106"/>
      <c r="J680" s="107"/>
      <c r="K680" s="108" t="str">
        <f t="shared" si="216"/>
        <v xml:space="preserve"> </v>
      </c>
      <c r="L680" s="109" t="str">
        <f t="shared" si="217"/>
        <v xml:space="preserve"> </v>
      </c>
      <c r="M680" s="109" t="str">
        <f t="shared" si="218"/>
        <v xml:space="preserve"> </v>
      </c>
      <c r="N680" s="109" t="str">
        <f t="shared" si="219"/>
        <v xml:space="preserve"> </v>
      </c>
      <c r="O680" s="110" t="str">
        <f t="shared" si="220"/>
        <v xml:space="preserve"> </v>
      </c>
      <c r="P680" s="110" t="str">
        <f t="shared" si="221"/>
        <v xml:space="preserve"> </v>
      </c>
      <c r="Q680" s="111" t="str">
        <f t="shared" si="222"/>
        <v xml:space="preserve"> </v>
      </c>
      <c r="R680" s="108" t="e">
        <f t="shared" si="225"/>
        <v>#VALUE!</v>
      </c>
      <c r="S680" s="112" t="e">
        <f t="shared" si="226"/>
        <v>#VALUE!</v>
      </c>
      <c r="T680" s="72" t="e">
        <f t="shared" si="227"/>
        <v>#VALUE!</v>
      </c>
      <c r="U680" s="73" t="str">
        <f t="shared" si="228"/>
        <v>donnée(s) manquante(s)</v>
      </c>
      <c r="V680" s="74" t="str">
        <f t="shared" si="229"/>
        <v>donnée(s) manquante(s)</v>
      </c>
      <c r="W680" s="75" t="str">
        <f t="shared" si="212"/>
        <v xml:space="preserve"> </v>
      </c>
      <c r="X680" s="75" t="str">
        <f>IF(ISBLANK(I680)," ",IF(I680&lt;=Scenario!$C$3,0,IF(I680&lt;=Scenario!$C$5,1,IF(I680&lt;=Scenario!$C$6,2,IF(I680&lt;=Scenario!$C$7,3,IF(I680&lt;=Scenario!$C$8,4,5))))))</f>
        <v xml:space="preserve"> </v>
      </c>
      <c r="Y680" s="75" t="str">
        <f>IF(ISBLANK(J680)," ",IF(ROUND(J680,2)&lt;=Scenario!$G$3,0,IF(ROUND(J680,2)&lt;=Scenario!$G$5,1,IF(ROUND(J680,2)&lt;=Scenario!$G$6,2,IF(ROUND(J680,2)&lt;=Scenario!$G$7,3,IF(ROUND(J680,2)&lt;=Scenario!$G$8,4,IF(ROUND(J680,2)&lt;=Scenario!$G$9,5,IF(ROUND(J680,2)&lt;=Scenario!$G$10,6,7))))))))</f>
        <v xml:space="preserve"> </v>
      </c>
      <c r="Z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81" t="e">
        <f t="shared" si="213"/>
        <v>#VALUE!</v>
      </c>
      <c r="AC680" s="78" t="e">
        <f t="shared" si="230"/>
        <v>#VALUE!</v>
      </c>
      <c r="AD680" s="79" t="e">
        <f t="shared" si="224"/>
        <v>#VALUE!</v>
      </c>
      <c r="AE680" s="73" t="str">
        <f t="shared" si="231"/>
        <v>missing data</v>
      </c>
      <c r="AF680" s="80" t="str">
        <f t="shared" si="223"/>
        <v>missing data</v>
      </c>
      <c r="AG680" s="81" t="e">
        <f t="shared" si="214"/>
        <v>#VALUE!</v>
      </c>
      <c r="AH680" s="81" t="e">
        <f t="shared" si="215"/>
        <v>#VALUE!</v>
      </c>
    </row>
    <row r="681" spans="1:34" x14ac:dyDescent="0.25">
      <c r="A681" s="114" t="s">
        <v>74</v>
      </c>
      <c r="B681" s="102"/>
      <c r="C681" s="103"/>
      <c r="D681" s="103"/>
      <c r="E681" s="104"/>
      <c r="F681" s="105"/>
      <c r="G681" s="106"/>
      <c r="H681" s="106"/>
      <c r="I681" s="106"/>
      <c r="J681" s="107"/>
      <c r="K681" s="108" t="str">
        <f t="shared" si="216"/>
        <v xml:space="preserve"> </v>
      </c>
      <c r="L681" s="109" t="str">
        <f t="shared" si="217"/>
        <v xml:space="preserve"> </v>
      </c>
      <c r="M681" s="109" t="str">
        <f t="shared" si="218"/>
        <v xml:space="preserve"> </v>
      </c>
      <c r="N681" s="109" t="str">
        <f t="shared" si="219"/>
        <v xml:space="preserve"> </v>
      </c>
      <c r="O681" s="110" t="str">
        <f t="shared" si="220"/>
        <v xml:space="preserve"> </v>
      </c>
      <c r="P681" s="110" t="str">
        <f t="shared" si="221"/>
        <v xml:space="preserve"> </v>
      </c>
      <c r="Q681" s="111" t="str">
        <f t="shared" si="222"/>
        <v xml:space="preserve"> </v>
      </c>
      <c r="R681" s="108" t="e">
        <f t="shared" si="225"/>
        <v>#VALUE!</v>
      </c>
      <c r="S681" s="112" t="e">
        <f t="shared" si="226"/>
        <v>#VALUE!</v>
      </c>
      <c r="T681" s="72" t="e">
        <f t="shared" si="227"/>
        <v>#VALUE!</v>
      </c>
      <c r="U681" s="73" t="str">
        <f t="shared" si="228"/>
        <v>donnée(s) manquante(s)</v>
      </c>
      <c r="V681" s="74" t="str">
        <f t="shared" si="229"/>
        <v>donnée(s) manquante(s)</v>
      </c>
      <c r="W681" s="75" t="str">
        <f t="shared" si="212"/>
        <v xml:space="preserve"> </v>
      </c>
      <c r="X681" s="75" t="str">
        <f>IF(ISBLANK(I681)," ",IF(I681&lt;=Scenario!$C$3,0,IF(I681&lt;=Scenario!$C$5,1,IF(I681&lt;=Scenario!$C$6,2,IF(I681&lt;=Scenario!$C$7,3,IF(I681&lt;=Scenario!$C$8,4,5))))))</f>
        <v xml:space="preserve"> </v>
      </c>
      <c r="Y681" s="75" t="str">
        <f>IF(ISBLANK(J681)," ",IF(ROUND(J681,2)&lt;=Scenario!$G$3,0,IF(ROUND(J681,2)&lt;=Scenario!$G$5,1,IF(ROUND(J681,2)&lt;=Scenario!$G$6,2,IF(ROUND(J681,2)&lt;=Scenario!$G$7,3,IF(ROUND(J681,2)&lt;=Scenario!$G$8,4,IF(ROUND(J681,2)&lt;=Scenario!$G$9,5,IF(ROUND(J681,2)&lt;=Scenario!$G$10,6,7))))))))</f>
        <v xml:space="preserve"> </v>
      </c>
      <c r="Z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81" t="e">
        <f t="shared" si="213"/>
        <v>#VALUE!</v>
      </c>
      <c r="AC681" s="78" t="e">
        <f t="shared" si="230"/>
        <v>#VALUE!</v>
      </c>
      <c r="AD681" s="79" t="e">
        <f t="shared" si="224"/>
        <v>#VALUE!</v>
      </c>
      <c r="AE681" s="73" t="str">
        <f t="shared" si="231"/>
        <v>missing data</v>
      </c>
      <c r="AF681" s="80" t="str">
        <f t="shared" si="223"/>
        <v>missing data</v>
      </c>
      <c r="AG681" s="81" t="e">
        <f t="shared" si="214"/>
        <v>#VALUE!</v>
      </c>
      <c r="AH681" s="81" t="e">
        <f t="shared" si="215"/>
        <v>#VALUE!</v>
      </c>
    </row>
    <row r="682" spans="1:34" x14ac:dyDescent="0.25">
      <c r="A682" s="114" t="s">
        <v>74</v>
      </c>
      <c r="B682" s="102"/>
      <c r="C682" s="103"/>
      <c r="D682" s="103"/>
      <c r="E682" s="104"/>
      <c r="F682" s="105"/>
      <c r="G682" s="106"/>
      <c r="H682" s="106"/>
      <c r="I682" s="106"/>
      <c r="J682" s="107"/>
      <c r="K682" s="108" t="str">
        <f t="shared" si="216"/>
        <v xml:space="preserve"> </v>
      </c>
      <c r="L682" s="109" t="str">
        <f t="shared" si="217"/>
        <v xml:space="preserve"> </v>
      </c>
      <c r="M682" s="109" t="str">
        <f t="shared" si="218"/>
        <v xml:space="preserve"> </v>
      </c>
      <c r="N682" s="109" t="str">
        <f t="shared" si="219"/>
        <v xml:space="preserve"> </v>
      </c>
      <c r="O682" s="110" t="str">
        <f t="shared" si="220"/>
        <v xml:space="preserve"> </v>
      </c>
      <c r="P682" s="110" t="str">
        <f t="shared" si="221"/>
        <v xml:space="preserve"> </v>
      </c>
      <c r="Q682" s="111" t="str">
        <f t="shared" si="222"/>
        <v xml:space="preserve"> </v>
      </c>
      <c r="R682" s="108" t="e">
        <f t="shared" si="225"/>
        <v>#VALUE!</v>
      </c>
      <c r="S682" s="112" t="e">
        <f t="shared" si="226"/>
        <v>#VALUE!</v>
      </c>
      <c r="T682" s="72" t="e">
        <f t="shared" si="227"/>
        <v>#VALUE!</v>
      </c>
      <c r="U682" s="73" t="str">
        <f t="shared" si="228"/>
        <v>donnée(s) manquante(s)</v>
      </c>
      <c r="V682" s="74" t="str">
        <f t="shared" si="229"/>
        <v>donnée(s) manquante(s)</v>
      </c>
      <c r="W682" s="75" t="str">
        <f t="shared" si="212"/>
        <v xml:space="preserve"> </v>
      </c>
      <c r="X682" s="75" t="str">
        <f>IF(ISBLANK(I682)," ",IF(I682&lt;=Scenario!$C$3,0,IF(I682&lt;=Scenario!$C$5,1,IF(I682&lt;=Scenario!$C$6,2,IF(I682&lt;=Scenario!$C$7,3,IF(I682&lt;=Scenario!$C$8,4,5))))))</f>
        <v xml:space="preserve"> </v>
      </c>
      <c r="Y682" s="75" t="str">
        <f>IF(ISBLANK(J682)," ",IF(ROUND(J682,2)&lt;=Scenario!$G$3,0,IF(ROUND(J682,2)&lt;=Scenario!$G$5,1,IF(ROUND(J682,2)&lt;=Scenario!$G$6,2,IF(ROUND(J682,2)&lt;=Scenario!$G$7,3,IF(ROUND(J682,2)&lt;=Scenario!$G$8,4,IF(ROUND(J682,2)&lt;=Scenario!$G$9,5,IF(ROUND(J682,2)&lt;=Scenario!$G$10,6,7))))))))</f>
        <v xml:space="preserve"> </v>
      </c>
      <c r="Z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81" t="e">
        <f t="shared" si="213"/>
        <v>#VALUE!</v>
      </c>
      <c r="AC682" s="78" t="e">
        <f t="shared" si="230"/>
        <v>#VALUE!</v>
      </c>
      <c r="AD682" s="79" t="e">
        <f t="shared" si="224"/>
        <v>#VALUE!</v>
      </c>
      <c r="AE682" s="73" t="str">
        <f t="shared" si="231"/>
        <v>missing data</v>
      </c>
      <c r="AF682" s="80" t="str">
        <f t="shared" si="223"/>
        <v>missing data</v>
      </c>
      <c r="AG682" s="81" t="e">
        <f t="shared" si="214"/>
        <v>#VALUE!</v>
      </c>
      <c r="AH682" s="81" t="e">
        <f t="shared" si="215"/>
        <v>#VALUE!</v>
      </c>
    </row>
    <row r="683" spans="1:34" x14ac:dyDescent="0.25">
      <c r="A683" s="114" t="s">
        <v>74</v>
      </c>
      <c r="B683" s="102"/>
      <c r="C683" s="103"/>
      <c r="D683" s="103"/>
      <c r="E683" s="104"/>
      <c r="F683" s="105"/>
      <c r="G683" s="106"/>
      <c r="H683" s="106"/>
      <c r="I683" s="106"/>
      <c r="J683" s="107"/>
      <c r="K683" s="108" t="str">
        <f t="shared" si="216"/>
        <v xml:space="preserve"> </v>
      </c>
      <c r="L683" s="109" t="str">
        <f t="shared" si="217"/>
        <v xml:space="preserve"> </v>
      </c>
      <c r="M683" s="109" t="str">
        <f t="shared" si="218"/>
        <v xml:space="preserve"> </v>
      </c>
      <c r="N683" s="109" t="str">
        <f t="shared" si="219"/>
        <v xml:space="preserve"> </v>
      </c>
      <c r="O683" s="110" t="str">
        <f t="shared" si="220"/>
        <v xml:space="preserve"> </v>
      </c>
      <c r="P683" s="110" t="str">
        <f t="shared" si="221"/>
        <v xml:space="preserve"> </v>
      </c>
      <c r="Q683" s="111" t="str">
        <f t="shared" si="222"/>
        <v xml:space="preserve"> </v>
      </c>
      <c r="R683" s="108" t="e">
        <f t="shared" si="225"/>
        <v>#VALUE!</v>
      </c>
      <c r="S683" s="112" t="e">
        <f t="shared" si="226"/>
        <v>#VALUE!</v>
      </c>
      <c r="T683" s="72" t="e">
        <f t="shared" si="227"/>
        <v>#VALUE!</v>
      </c>
      <c r="U683" s="73" t="str">
        <f t="shared" si="228"/>
        <v>donnée(s) manquante(s)</v>
      </c>
      <c r="V683" s="74" t="str">
        <f t="shared" si="229"/>
        <v>donnée(s) manquante(s)</v>
      </c>
      <c r="W683" s="75" t="str">
        <f t="shared" si="212"/>
        <v xml:space="preserve"> </v>
      </c>
      <c r="X683" s="75" t="str">
        <f>IF(ISBLANK(I683)," ",IF(I683&lt;=Scenario!$C$3,0,IF(I683&lt;=Scenario!$C$5,1,IF(I683&lt;=Scenario!$C$6,2,IF(I683&lt;=Scenario!$C$7,3,IF(I683&lt;=Scenario!$C$8,4,5))))))</f>
        <v xml:space="preserve"> </v>
      </c>
      <c r="Y683" s="75" t="str">
        <f>IF(ISBLANK(J683)," ",IF(ROUND(J683,2)&lt;=Scenario!$G$3,0,IF(ROUND(J683,2)&lt;=Scenario!$G$5,1,IF(ROUND(J683,2)&lt;=Scenario!$G$6,2,IF(ROUND(J683,2)&lt;=Scenario!$G$7,3,IF(ROUND(J683,2)&lt;=Scenario!$G$8,4,IF(ROUND(J683,2)&lt;=Scenario!$G$9,5,IF(ROUND(J683,2)&lt;=Scenario!$G$10,6,7))))))))</f>
        <v xml:space="preserve"> </v>
      </c>
      <c r="Z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81" t="e">
        <f t="shared" si="213"/>
        <v>#VALUE!</v>
      </c>
      <c r="AC683" s="78" t="e">
        <f t="shared" si="230"/>
        <v>#VALUE!</v>
      </c>
      <c r="AD683" s="79" t="e">
        <f t="shared" si="224"/>
        <v>#VALUE!</v>
      </c>
      <c r="AE683" s="73" t="str">
        <f t="shared" si="231"/>
        <v>missing data</v>
      </c>
      <c r="AF683" s="80" t="str">
        <f t="shared" si="223"/>
        <v>missing data</v>
      </c>
      <c r="AG683" s="81" t="e">
        <f t="shared" si="214"/>
        <v>#VALUE!</v>
      </c>
      <c r="AH683" s="81" t="e">
        <f t="shared" si="215"/>
        <v>#VALUE!</v>
      </c>
    </row>
    <row r="684" spans="1:34" x14ac:dyDescent="0.25">
      <c r="A684" s="114" t="s">
        <v>74</v>
      </c>
      <c r="B684" s="102"/>
      <c r="C684" s="103"/>
      <c r="D684" s="103"/>
      <c r="E684" s="104"/>
      <c r="F684" s="105"/>
      <c r="G684" s="106"/>
      <c r="H684" s="106"/>
      <c r="I684" s="106"/>
      <c r="J684" s="107"/>
      <c r="K684" s="108" t="str">
        <f t="shared" si="216"/>
        <v xml:space="preserve"> </v>
      </c>
      <c r="L684" s="109" t="str">
        <f t="shared" si="217"/>
        <v xml:space="preserve"> </v>
      </c>
      <c r="M684" s="109" t="str">
        <f t="shared" si="218"/>
        <v xml:space="preserve"> </v>
      </c>
      <c r="N684" s="109" t="str">
        <f t="shared" si="219"/>
        <v xml:space="preserve"> </v>
      </c>
      <c r="O684" s="110" t="str">
        <f t="shared" si="220"/>
        <v xml:space="preserve"> </v>
      </c>
      <c r="P684" s="110" t="str">
        <f t="shared" si="221"/>
        <v xml:space="preserve"> </v>
      </c>
      <c r="Q684" s="111" t="str">
        <f t="shared" si="222"/>
        <v xml:space="preserve"> </v>
      </c>
      <c r="R684" s="108" t="e">
        <f t="shared" si="225"/>
        <v>#VALUE!</v>
      </c>
      <c r="S684" s="112" t="e">
        <f t="shared" si="226"/>
        <v>#VALUE!</v>
      </c>
      <c r="T684" s="72" t="e">
        <f t="shared" si="227"/>
        <v>#VALUE!</v>
      </c>
      <c r="U684" s="73" t="str">
        <f t="shared" si="228"/>
        <v>donnée(s) manquante(s)</v>
      </c>
      <c r="V684" s="74" t="str">
        <f t="shared" si="229"/>
        <v>donnée(s) manquante(s)</v>
      </c>
      <c r="W684" s="75" t="str">
        <f t="shared" si="212"/>
        <v xml:space="preserve"> </v>
      </c>
      <c r="X684" s="75" t="str">
        <f>IF(ISBLANK(I684)," ",IF(I684&lt;=Scenario!$C$3,0,IF(I684&lt;=Scenario!$C$5,1,IF(I684&lt;=Scenario!$C$6,2,IF(I684&lt;=Scenario!$C$7,3,IF(I684&lt;=Scenario!$C$8,4,5))))))</f>
        <v xml:space="preserve"> </v>
      </c>
      <c r="Y684" s="75" t="str">
        <f>IF(ISBLANK(J684)," ",IF(ROUND(J684,2)&lt;=Scenario!$G$3,0,IF(ROUND(J684,2)&lt;=Scenario!$G$5,1,IF(ROUND(J684,2)&lt;=Scenario!$G$6,2,IF(ROUND(J684,2)&lt;=Scenario!$G$7,3,IF(ROUND(J684,2)&lt;=Scenario!$G$8,4,IF(ROUND(J684,2)&lt;=Scenario!$G$9,5,IF(ROUND(J684,2)&lt;=Scenario!$G$10,6,7))))))))</f>
        <v xml:space="preserve"> </v>
      </c>
      <c r="Z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81" t="e">
        <f t="shared" si="213"/>
        <v>#VALUE!</v>
      </c>
      <c r="AC684" s="78" t="e">
        <f t="shared" si="230"/>
        <v>#VALUE!</v>
      </c>
      <c r="AD684" s="79" t="e">
        <f t="shared" si="224"/>
        <v>#VALUE!</v>
      </c>
      <c r="AE684" s="73" t="str">
        <f t="shared" si="231"/>
        <v>missing data</v>
      </c>
      <c r="AF684" s="80" t="str">
        <f t="shared" si="223"/>
        <v>missing data</v>
      </c>
      <c r="AG684" s="81" t="e">
        <f t="shared" si="214"/>
        <v>#VALUE!</v>
      </c>
      <c r="AH684" s="81" t="e">
        <f t="shared" si="215"/>
        <v>#VALUE!</v>
      </c>
    </row>
    <row r="685" spans="1:34" x14ac:dyDescent="0.25">
      <c r="A685" s="114" t="s">
        <v>74</v>
      </c>
      <c r="B685" s="102"/>
      <c r="C685" s="103"/>
      <c r="D685" s="103"/>
      <c r="E685" s="104"/>
      <c r="F685" s="105"/>
      <c r="G685" s="106"/>
      <c r="H685" s="106"/>
      <c r="I685" s="106"/>
      <c r="J685" s="107"/>
      <c r="K685" s="108" t="str">
        <f t="shared" si="216"/>
        <v xml:space="preserve"> </v>
      </c>
      <c r="L685" s="109" t="str">
        <f t="shared" si="217"/>
        <v xml:space="preserve"> </v>
      </c>
      <c r="M685" s="109" t="str">
        <f t="shared" si="218"/>
        <v xml:space="preserve"> </v>
      </c>
      <c r="N685" s="109" t="str">
        <f t="shared" si="219"/>
        <v xml:space="preserve"> </v>
      </c>
      <c r="O685" s="110" t="str">
        <f t="shared" si="220"/>
        <v xml:space="preserve"> </v>
      </c>
      <c r="P685" s="110" t="str">
        <f t="shared" si="221"/>
        <v xml:space="preserve"> </v>
      </c>
      <c r="Q685" s="111" t="str">
        <f t="shared" si="222"/>
        <v xml:space="preserve"> </v>
      </c>
      <c r="R685" s="108" t="e">
        <f t="shared" si="225"/>
        <v>#VALUE!</v>
      </c>
      <c r="S685" s="112" t="e">
        <f t="shared" si="226"/>
        <v>#VALUE!</v>
      </c>
      <c r="T685" s="72" t="e">
        <f t="shared" si="227"/>
        <v>#VALUE!</v>
      </c>
      <c r="U685" s="73" t="str">
        <f t="shared" si="228"/>
        <v>donnée(s) manquante(s)</v>
      </c>
      <c r="V685" s="74" t="str">
        <f t="shared" si="229"/>
        <v>donnée(s) manquante(s)</v>
      </c>
      <c r="W685" s="75" t="str">
        <f t="shared" si="212"/>
        <v xml:space="preserve"> </v>
      </c>
      <c r="X685" s="75" t="str">
        <f>IF(ISBLANK(I685)," ",IF(I685&lt;=Scenario!$C$3,0,IF(I685&lt;=Scenario!$C$5,1,IF(I685&lt;=Scenario!$C$6,2,IF(I685&lt;=Scenario!$C$7,3,IF(I685&lt;=Scenario!$C$8,4,5))))))</f>
        <v xml:space="preserve"> </v>
      </c>
      <c r="Y685" s="75" t="str">
        <f>IF(ISBLANK(J685)," ",IF(ROUND(J685,2)&lt;=Scenario!$G$3,0,IF(ROUND(J685,2)&lt;=Scenario!$G$5,1,IF(ROUND(J685,2)&lt;=Scenario!$G$6,2,IF(ROUND(J685,2)&lt;=Scenario!$G$7,3,IF(ROUND(J685,2)&lt;=Scenario!$G$8,4,IF(ROUND(J685,2)&lt;=Scenario!$G$9,5,IF(ROUND(J685,2)&lt;=Scenario!$G$10,6,7))))))))</f>
        <v xml:space="preserve"> </v>
      </c>
      <c r="Z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81" t="e">
        <f t="shared" si="213"/>
        <v>#VALUE!</v>
      </c>
      <c r="AC685" s="78" t="e">
        <f t="shared" si="230"/>
        <v>#VALUE!</v>
      </c>
      <c r="AD685" s="79" t="e">
        <f t="shared" si="224"/>
        <v>#VALUE!</v>
      </c>
      <c r="AE685" s="73" t="str">
        <f t="shared" si="231"/>
        <v>missing data</v>
      </c>
      <c r="AF685" s="80" t="str">
        <f t="shared" si="223"/>
        <v>missing data</v>
      </c>
      <c r="AG685" s="81" t="e">
        <f t="shared" si="214"/>
        <v>#VALUE!</v>
      </c>
      <c r="AH685" s="81" t="e">
        <f t="shared" si="215"/>
        <v>#VALUE!</v>
      </c>
    </row>
    <row r="686" spans="1:34" x14ac:dyDescent="0.25">
      <c r="A686" s="114" t="s">
        <v>74</v>
      </c>
      <c r="B686" s="102"/>
      <c r="C686" s="103"/>
      <c r="D686" s="103"/>
      <c r="E686" s="104"/>
      <c r="F686" s="105"/>
      <c r="G686" s="106"/>
      <c r="H686" s="106"/>
      <c r="I686" s="106"/>
      <c r="J686" s="107"/>
      <c r="K686" s="108" t="str">
        <f t="shared" si="216"/>
        <v xml:space="preserve"> </v>
      </c>
      <c r="L686" s="109" t="str">
        <f t="shared" si="217"/>
        <v xml:space="preserve"> </v>
      </c>
      <c r="M686" s="109" t="str">
        <f t="shared" si="218"/>
        <v xml:space="preserve"> </v>
      </c>
      <c r="N686" s="109" t="str">
        <f t="shared" si="219"/>
        <v xml:space="preserve"> </v>
      </c>
      <c r="O686" s="110" t="str">
        <f t="shared" si="220"/>
        <v xml:space="preserve"> </v>
      </c>
      <c r="P686" s="110" t="str">
        <f t="shared" si="221"/>
        <v xml:space="preserve"> </v>
      </c>
      <c r="Q686" s="111" t="str">
        <f t="shared" si="222"/>
        <v xml:space="preserve"> </v>
      </c>
      <c r="R686" s="108" t="e">
        <f t="shared" si="225"/>
        <v>#VALUE!</v>
      </c>
      <c r="S686" s="112" t="e">
        <f t="shared" si="226"/>
        <v>#VALUE!</v>
      </c>
      <c r="T686" s="72" t="e">
        <f t="shared" si="227"/>
        <v>#VALUE!</v>
      </c>
      <c r="U686" s="73" t="str">
        <f t="shared" si="228"/>
        <v>donnée(s) manquante(s)</v>
      </c>
      <c r="V686" s="74" t="str">
        <f t="shared" si="229"/>
        <v>donnée(s) manquante(s)</v>
      </c>
      <c r="W686" s="75" t="str">
        <f t="shared" si="212"/>
        <v xml:space="preserve"> </v>
      </c>
      <c r="X686" s="75" t="str">
        <f>IF(ISBLANK(I686)," ",IF(I686&lt;=Scenario!$C$3,0,IF(I686&lt;=Scenario!$C$5,1,IF(I686&lt;=Scenario!$C$6,2,IF(I686&lt;=Scenario!$C$7,3,IF(I686&lt;=Scenario!$C$8,4,5))))))</f>
        <v xml:space="preserve"> </v>
      </c>
      <c r="Y686" s="75" t="str">
        <f>IF(ISBLANK(J686)," ",IF(ROUND(J686,2)&lt;=Scenario!$G$3,0,IF(ROUND(J686,2)&lt;=Scenario!$G$5,1,IF(ROUND(J686,2)&lt;=Scenario!$G$6,2,IF(ROUND(J686,2)&lt;=Scenario!$G$7,3,IF(ROUND(J686,2)&lt;=Scenario!$G$8,4,IF(ROUND(J686,2)&lt;=Scenario!$G$9,5,IF(ROUND(J686,2)&lt;=Scenario!$G$10,6,7))))))))</f>
        <v xml:space="preserve"> </v>
      </c>
      <c r="Z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81" t="e">
        <f t="shared" si="213"/>
        <v>#VALUE!</v>
      </c>
      <c r="AC686" s="78" t="e">
        <f t="shared" si="230"/>
        <v>#VALUE!</v>
      </c>
      <c r="AD686" s="79" t="e">
        <f t="shared" si="224"/>
        <v>#VALUE!</v>
      </c>
      <c r="AE686" s="73" t="str">
        <f t="shared" si="231"/>
        <v>missing data</v>
      </c>
      <c r="AF686" s="80" t="str">
        <f t="shared" si="223"/>
        <v>missing data</v>
      </c>
      <c r="AG686" s="81" t="e">
        <f t="shared" si="214"/>
        <v>#VALUE!</v>
      </c>
      <c r="AH686" s="81" t="e">
        <f t="shared" si="215"/>
        <v>#VALUE!</v>
      </c>
    </row>
    <row r="687" spans="1:34" x14ac:dyDescent="0.25">
      <c r="A687" s="114" t="s">
        <v>74</v>
      </c>
      <c r="B687" s="102"/>
      <c r="C687" s="103"/>
      <c r="D687" s="103"/>
      <c r="E687" s="104"/>
      <c r="F687" s="105"/>
      <c r="G687" s="106"/>
      <c r="H687" s="106"/>
      <c r="I687" s="106"/>
      <c r="J687" s="107"/>
      <c r="K687" s="108" t="str">
        <f t="shared" si="216"/>
        <v xml:space="preserve"> </v>
      </c>
      <c r="L687" s="109" t="str">
        <f t="shared" si="217"/>
        <v xml:space="preserve"> </v>
      </c>
      <c r="M687" s="109" t="str">
        <f t="shared" si="218"/>
        <v xml:space="preserve"> </v>
      </c>
      <c r="N687" s="109" t="str">
        <f t="shared" si="219"/>
        <v xml:space="preserve"> </v>
      </c>
      <c r="O687" s="110" t="str">
        <f t="shared" si="220"/>
        <v xml:space="preserve"> </v>
      </c>
      <c r="P687" s="110" t="str">
        <f t="shared" si="221"/>
        <v xml:space="preserve"> </v>
      </c>
      <c r="Q687" s="111" t="str">
        <f t="shared" si="222"/>
        <v xml:space="preserve"> </v>
      </c>
      <c r="R687" s="108" t="e">
        <f t="shared" si="225"/>
        <v>#VALUE!</v>
      </c>
      <c r="S687" s="112" t="e">
        <f t="shared" si="226"/>
        <v>#VALUE!</v>
      </c>
      <c r="T687" s="72" t="e">
        <f t="shared" si="227"/>
        <v>#VALUE!</v>
      </c>
      <c r="U687" s="73" t="str">
        <f t="shared" si="228"/>
        <v>donnée(s) manquante(s)</v>
      </c>
      <c r="V687" s="74" t="str">
        <f t="shared" si="229"/>
        <v>donnée(s) manquante(s)</v>
      </c>
      <c r="W687" s="75" t="str">
        <f t="shared" si="212"/>
        <v xml:space="preserve"> </v>
      </c>
      <c r="X687" s="75" t="str">
        <f>IF(ISBLANK(I687)," ",IF(I687&lt;=Scenario!$C$3,0,IF(I687&lt;=Scenario!$C$5,1,IF(I687&lt;=Scenario!$C$6,2,IF(I687&lt;=Scenario!$C$7,3,IF(I687&lt;=Scenario!$C$8,4,5))))))</f>
        <v xml:space="preserve"> </v>
      </c>
      <c r="Y687" s="75" t="str">
        <f>IF(ISBLANK(J687)," ",IF(ROUND(J687,2)&lt;=Scenario!$G$3,0,IF(ROUND(J687,2)&lt;=Scenario!$G$5,1,IF(ROUND(J687,2)&lt;=Scenario!$G$6,2,IF(ROUND(J687,2)&lt;=Scenario!$G$7,3,IF(ROUND(J687,2)&lt;=Scenario!$G$8,4,IF(ROUND(J687,2)&lt;=Scenario!$G$9,5,IF(ROUND(J687,2)&lt;=Scenario!$G$10,6,7))))))))</f>
        <v xml:space="preserve"> </v>
      </c>
      <c r="Z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81" t="e">
        <f t="shared" si="213"/>
        <v>#VALUE!</v>
      </c>
      <c r="AC687" s="78" t="e">
        <f t="shared" si="230"/>
        <v>#VALUE!</v>
      </c>
      <c r="AD687" s="79" t="e">
        <f t="shared" si="224"/>
        <v>#VALUE!</v>
      </c>
      <c r="AE687" s="73" t="str">
        <f t="shared" si="231"/>
        <v>missing data</v>
      </c>
      <c r="AF687" s="80" t="str">
        <f t="shared" si="223"/>
        <v>missing data</v>
      </c>
      <c r="AG687" s="81" t="e">
        <f t="shared" si="214"/>
        <v>#VALUE!</v>
      </c>
      <c r="AH687" s="81" t="e">
        <f t="shared" si="215"/>
        <v>#VALUE!</v>
      </c>
    </row>
    <row r="688" spans="1:34" x14ac:dyDescent="0.25">
      <c r="A688" s="114" t="s">
        <v>74</v>
      </c>
      <c r="B688" s="102"/>
      <c r="C688" s="103"/>
      <c r="D688" s="103"/>
      <c r="E688" s="104"/>
      <c r="F688" s="105"/>
      <c r="G688" s="106"/>
      <c r="H688" s="106"/>
      <c r="I688" s="106"/>
      <c r="J688" s="107"/>
      <c r="K688" s="108" t="str">
        <f t="shared" si="216"/>
        <v xml:space="preserve"> </v>
      </c>
      <c r="L688" s="109" t="str">
        <f t="shared" si="217"/>
        <v xml:space="preserve"> </v>
      </c>
      <c r="M688" s="109" t="str">
        <f t="shared" si="218"/>
        <v xml:space="preserve"> </v>
      </c>
      <c r="N688" s="109" t="str">
        <f t="shared" si="219"/>
        <v xml:space="preserve"> </v>
      </c>
      <c r="O688" s="110" t="str">
        <f t="shared" si="220"/>
        <v xml:space="preserve"> </v>
      </c>
      <c r="P688" s="110" t="str">
        <f t="shared" si="221"/>
        <v xml:space="preserve"> </v>
      </c>
      <c r="Q688" s="111" t="str">
        <f t="shared" si="222"/>
        <v xml:space="preserve"> </v>
      </c>
      <c r="R688" s="108" t="e">
        <f t="shared" si="225"/>
        <v>#VALUE!</v>
      </c>
      <c r="S688" s="112" t="e">
        <f t="shared" si="226"/>
        <v>#VALUE!</v>
      </c>
      <c r="T688" s="72" t="e">
        <f t="shared" si="227"/>
        <v>#VALUE!</v>
      </c>
      <c r="U688" s="73" t="str">
        <f t="shared" si="228"/>
        <v>donnée(s) manquante(s)</v>
      </c>
      <c r="V688" s="74" t="str">
        <f t="shared" si="229"/>
        <v>donnée(s) manquante(s)</v>
      </c>
      <c r="W688" s="75" t="str">
        <f t="shared" si="212"/>
        <v xml:space="preserve"> </v>
      </c>
      <c r="X688" s="75" t="str">
        <f>IF(ISBLANK(I688)," ",IF(I688&lt;=Scenario!$C$3,0,IF(I688&lt;=Scenario!$C$5,1,IF(I688&lt;=Scenario!$C$6,2,IF(I688&lt;=Scenario!$C$7,3,IF(I688&lt;=Scenario!$C$8,4,5))))))</f>
        <v xml:space="preserve"> </v>
      </c>
      <c r="Y688" s="75" t="str">
        <f>IF(ISBLANK(J688)," ",IF(ROUND(J688,2)&lt;=Scenario!$G$3,0,IF(ROUND(J688,2)&lt;=Scenario!$G$5,1,IF(ROUND(J688,2)&lt;=Scenario!$G$6,2,IF(ROUND(J688,2)&lt;=Scenario!$G$7,3,IF(ROUND(J688,2)&lt;=Scenario!$G$8,4,IF(ROUND(J688,2)&lt;=Scenario!$G$9,5,IF(ROUND(J688,2)&lt;=Scenario!$G$10,6,7))))))))</f>
        <v xml:space="preserve"> </v>
      </c>
      <c r="Z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81" t="e">
        <f t="shared" si="213"/>
        <v>#VALUE!</v>
      </c>
      <c r="AC688" s="78" t="e">
        <f t="shared" si="230"/>
        <v>#VALUE!</v>
      </c>
      <c r="AD688" s="79" t="e">
        <f t="shared" si="224"/>
        <v>#VALUE!</v>
      </c>
      <c r="AE688" s="73" t="str">
        <f t="shared" si="231"/>
        <v>missing data</v>
      </c>
      <c r="AF688" s="80" t="str">
        <f t="shared" si="223"/>
        <v>missing data</v>
      </c>
      <c r="AG688" s="81" t="e">
        <f t="shared" si="214"/>
        <v>#VALUE!</v>
      </c>
      <c r="AH688" s="81" t="e">
        <f t="shared" si="215"/>
        <v>#VALUE!</v>
      </c>
    </row>
    <row r="689" spans="1:34" x14ac:dyDescent="0.25">
      <c r="A689" s="114" t="s">
        <v>74</v>
      </c>
      <c r="B689" s="102"/>
      <c r="C689" s="103"/>
      <c r="D689" s="103"/>
      <c r="E689" s="104"/>
      <c r="F689" s="105"/>
      <c r="G689" s="106"/>
      <c r="H689" s="106"/>
      <c r="I689" s="106"/>
      <c r="J689" s="107"/>
      <c r="K689" s="108" t="str">
        <f t="shared" si="216"/>
        <v xml:space="preserve"> </v>
      </c>
      <c r="L689" s="109" t="str">
        <f t="shared" si="217"/>
        <v xml:space="preserve"> </v>
      </c>
      <c r="M689" s="109" t="str">
        <f t="shared" si="218"/>
        <v xml:space="preserve"> </v>
      </c>
      <c r="N689" s="109" t="str">
        <f t="shared" si="219"/>
        <v xml:space="preserve"> </v>
      </c>
      <c r="O689" s="110" t="str">
        <f t="shared" si="220"/>
        <v xml:space="preserve"> </v>
      </c>
      <c r="P689" s="110" t="str">
        <f t="shared" si="221"/>
        <v xml:space="preserve"> </v>
      </c>
      <c r="Q689" s="111" t="str">
        <f t="shared" si="222"/>
        <v xml:space="preserve"> </v>
      </c>
      <c r="R689" s="108" t="e">
        <f t="shared" si="225"/>
        <v>#VALUE!</v>
      </c>
      <c r="S689" s="112" t="e">
        <f t="shared" si="226"/>
        <v>#VALUE!</v>
      </c>
      <c r="T689" s="72" t="e">
        <f t="shared" si="227"/>
        <v>#VALUE!</v>
      </c>
      <c r="U689" s="73" t="str">
        <f t="shared" si="228"/>
        <v>donnée(s) manquante(s)</v>
      </c>
      <c r="V689" s="74" t="str">
        <f t="shared" si="229"/>
        <v>donnée(s) manquante(s)</v>
      </c>
      <c r="W689" s="75" t="str">
        <f t="shared" si="212"/>
        <v xml:space="preserve"> </v>
      </c>
      <c r="X689" s="75" t="str">
        <f>IF(ISBLANK(I689)," ",IF(I689&lt;=Scenario!$C$3,0,IF(I689&lt;=Scenario!$C$5,1,IF(I689&lt;=Scenario!$C$6,2,IF(I689&lt;=Scenario!$C$7,3,IF(I689&lt;=Scenario!$C$8,4,5))))))</f>
        <v xml:space="preserve"> </v>
      </c>
      <c r="Y689" s="75" t="str">
        <f>IF(ISBLANK(J689)," ",IF(ROUND(J689,2)&lt;=Scenario!$G$3,0,IF(ROUND(J689,2)&lt;=Scenario!$G$5,1,IF(ROUND(J689,2)&lt;=Scenario!$G$6,2,IF(ROUND(J689,2)&lt;=Scenario!$G$7,3,IF(ROUND(J689,2)&lt;=Scenario!$G$8,4,IF(ROUND(J689,2)&lt;=Scenario!$G$9,5,IF(ROUND(J689,2)&lt;=Scenario!$G$10,6,7))))))))</f>
        <v xml:space="preserve"> </v>
      </c>
      <c r="Z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81" t="e">
        <f t="shared" si="213"/>
        <v>#VALUE!</v>
      </c>
      <c r="AC689" s="78" t="e">
        <f t="shared" si="230"/>
        <v>#VALUE!</v>
      </c>
      <c r="AD689" s="79" t="e">
        <f t="shared" si="224"/>
        <v>#VALUE!</v>
      </c>
      <c r="AE689" s="73" t="str">
        <f t="shared" si="231"/>
        <v>missing data</v>
      </c>
      <c r="AF689" s="80" t="str">
        <f t="shared" si="223"/>
        <v>missing data</v>
      </c>
      <c r="AG689" s="81" t="e">
        <f t="shared" si="214"/>
        <v>#VALUE!</v>
      </c>
      <c r="AH689" s="81" t="e">
        <f t="shared" si="215"/>
        <v>#VALUE!</v>
      </c>
    </row>
    <row r="690" spans="1:34" x14ac:dyDescent="0.25">
      <c r="A690" s="114" t="s">
        <v>74</v>
      </c>
      <c r="B690" s="102"/>
      <c r="C690" s="103"/>
      <c r="D690" s="103"/>
      <c r="E690" s="104"/>
      <c r="F690" s="105"/>
      <c r="G690" s="106"/>
      <c r="H690" s="106"/>
      <c r="I690" s="106"/>
      <c r="J690" s="107"/>
      <c r="K690" s="108" t="str">
        <f t="shared" si="216"/>
        <v xml:space="preserve"> </v>
      </c>
      <c r="L690" s="109" t="str">
        <f t="shared" si="217"/>
        <v xml:space="preserve"> </v>
      </c>
      <c r="M690" s="109" t="str">
        <f t="shared" si="218"/>
        <v xml:space="preserve"> </v>
      </c>
      <c r="N690" s="109" t="str">
        <f t="shared" si="219"/>
        <v xml:space="preserve"> </v>
      </c>
      <c r="O690" s="110" t="str">
        <f t="shared" si="220"/>
        <v xml:space="preserve"> </v>
      </c>
      <c r="P690" s="110" t="str">
        <f t="shared" si="221"/>
        <v xml:space="preserve"> </v>
      </c>
      <c r="Q690" s="111" t="str">
        <f t="shared" si="222"/>
        <v xml:space="preserve"> </v>
      </c>
      <c r="R690" s="108" t="e">
        <f t="shared" si="225"/>
        <v>#VALUE!</v>
      </c>
      <c r="S690" s="112" t="e">
        <f t="shared" si="226"/>
        <v>#VALUE!</v>
      </c>
      <c r="T690" s="72" t="e">
        <f t="shared" si="227"/>
        <v>#VALUE!</v>
      </c>
      <c r="U690" s="73" t="str">
        <f t="shared" si="228"/>
        <v>donnée(s) manquante(s)</v>
      </c>
      <c r="V690" s="74" t="str">
        <f t="shared" si="229"/>
        <v>donnée(s) manquante(s)</v>
      </c>
      <c r="W690" s="75" t="str">
        <f t="shared" si="212"/>
        <v xml:space="preserve"> </v>
      </c>
      <c r="X690" s="75" t="str">
        <f>IF(ISBLANK(I690)," ",IF(I690&lt;=Scenario!$C$3,0,IF(I690&lt;=Scenario!$C$5,1,IF(I690&lt;=Scenario!$C$6,2,IF(I690&lt;=Scenario!$C$7,3,IF(I690&lt;=Scenario!$C$8,4,5))))))</f>
        <v xml:space="preserve"> </v>
      </c>
      <c r="Y690" s="75" t="str">
        <f>IF(ISBLANK(J690)," ",IF(ROUND(J690,2)&lt;=Scenario!$G$3,0,IF(ROUND(J690,2)&lt;=Scenario!$G$5,1,IF(ROUND(J690,2)&lt;=Scenario!$G$6,2,IF(ROUND(J690,2)&lt;=Scenario!$G$7,3,IF(ROUND(J690,2)&lt;=Scenario!$G$8,4,IF(ROUND(J690,2)&lt;=Scenario!$G$9,5,IF(ROUND(J690,2)&lt;=Scenario!$G$10,6,7))))))))</f>
        <v xml:space="preserve"> </v>
      </c>
      <c r="Z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81" t="e">
        <f t="shared" si="213"/>
        <v>#VALUE!</v>
      </c>
      <c r="AC690" s="78" t="e">
        <f t="shared" si="230"/>
        <v>#VALUE!</v>
      </c>
      <c r="AD690" s="79" t="e">
        <f t="shared" si="224"/>
        <v>#VALUE!</v>
      </c>
      <c r="AE690" s="73" t="str">
        <f t="shared" si="231"/>
        <v>missing data</v>
      </c>
      <c r="AF690" s="80" t="str">
        <f t="shared" si="223"/>
        <v>missing data</v>
      </c>
      <c r="AG690" s="81" t="e">
        <f t="shared" si="214"/>
        <v>#VALUE!</v>
      </c>
      <c r="AH690" s="81" t="e">
        <f t="shared" si="215"/>
        <v>#VALUE!</v>
      </c>
    </row>
    <row r="691" spans="1:34" x14ac:dyDescent="0.25">
      <c r="A691" s="114" t="s">
        <v>74</v>
      </c>
      <c r="B691" s="102"/>
      <c r="C691" s="103"/>
      <c r="D691" s="103"/>
      <c r="E691" s="104"/>
      <c r="F691" s="105"/>
      <c r="G691" s="106"/>
      <c r="H691" s="106"/>
      <c r="I691" s="106"/>
      <c r="J691" s="107"/>
      <c r="K691" s="108" t="str">
        <f t="shared" si="216"/>
        <v xml:space="preserve"> </v>
      </c>
      <c r="L691" s="109" t="str">
        <f t="shared" si="217"/>
        <v xml:space="preserve"> </v>
      </c>
      <c r="M691" s="109" t="str">
        <f t="shared" si="218"/>
        <v xml:space="preserve"> </v>
      </c>
      <c r="N691" s="109" t="str">
        <f t="shared" si="219"/>
        <v xml:space="preserve"> </v>
      </c>
      <c r="O691" s="110" t="str">
        <f t="shared" si="220"/>
        <v xml:space="preserve"> </v>
      </c>
      <c r="P691" s="110" t="str">
        <f t="shared" si="221"/>
        <v xml:space="preserve"> </v>
      </c>
      <c r="Q691" s="111" t="str">
        <f t="shared" si="222"/>
        <v xml:space="preserve"> </v>
      </c>
      <c r="R691" s="108" t="e">
        <f t="shared" si="225"/>
        <v>#VALUE!</v>
      </c>
      <c r="S691" s="112" t="e">
        <f t="shared" si="226"/>
        <v>#VALUE!</v>
      </c>
      <c r="T691" s="72" t="e">
        <f t="shared" si="227"/>
        <v>#VALUE!</v>
      </c>
      <c r="U691" s="73" t="str">
        <f t="shared" si="228"/>
        <v>donnée(s) manquante(s)</v>
      </c>
      <c r="V691" s="74" t="str">
        <f t="shared" si="229"/>
        <v>donnée(s) manquante(s)</v>
      </c>
      <c r="W691" s="75" t="str">
        <f t="shared" si="212"/>
        <v xml:space="preserve"> </v>
      </c>
      <c r="X691" s="75" t="str">
        <f>IF(ISBLANK(I691)," ",IF(I691&lt;=Scenario!$C$3,0,IF(I691&lt;=Scenario!$C$5,1,IF(I691&lt;=Scenario!$C$6,2,IF(I691&lt;=Scenario!$C$7,3,IF(I691&lt;=Scenario!$C$8,4,5))))))</f>
        <v xml:space="preserve"> </v>
      </c>
      <c r="Y691" s="75" t="str">
        <f>IF(ISBLANK(J691)," ",IF(ROUND(J691,2)&lt;=Scenario!$G$3,0,IF(ROUND(J691,2)&lt;=Scenario!$G$5,1,IF(ROUND(J691,2)&lt;=Scenario!$G$6,2,IF(ROUND(J691,2)&lt;=Scenario!$G$7,3,IF(ROUND(J691,2)&lt;=Scenario!$G$8,4,IF(ROUND(J691,2)&lt;=Scenario!$G$9,5,IF(ROUND(J691,2)&lt;=Scenario!$G$10,6,7))))))))</f>
        <v xml:space="preserve"> </v>
      </c>
      <c r="Z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81" t="e">
        <f t="shared" si="213"/>
        <v>#VALUE!</v>
      </c>
      <c r="AC691" s="78" t="e">
        <f t="shared" si="230"/>
        <v>#VALUE!</v>
      </c>
      <c r="AD691" s="79" t="e">
        <f t="shared" si="224"/>
        <v>#VALUE!</v>
      </c>
      <c r="AE691" s="73" t="str">
        <f t="shared" si="231"/>
        <v>missing data</v>
      </c>
      <c r="AF691" s="80" t="str">
        <f t="shared" si="223"/>
        <v>missing data</v>
      </c>
      <c r="AG691" s="81" t="e">
        <f t="shared" si="214"/>
        <v>#VALUE!</v>
      </c>
      <c r="AH691" s="81" t="e">
        <f t="shared" si="215"/>
        <v>#VALUE!</v>
      </c>
    </row>
    <row r="692" spans="1:34" x14ac:dyDescent="0.25">
      <c r="A692" s="114" t="s">
        <v>74</v>
      </c>
      <c r="B692" s="102"/>
      <c r="C692" s="103"/>
      <c r="D692" s="103"/>
      <c r="E692" s="104"/>
      <c r="F692" s="105"/>
      <c r="G692" s="106"/>
      <c r="H692" s="106"/>
      <c r="I692" s="106"/>
      <c r="J692" s="107"/>
      <c r="K692" s="108" t="str">
        <f t="shared" si="216"/>
        <v xml:space="preserve"> </v>
      </c>
      <c r="L692" s="109" t="str">
        <f t="shared" si="217"/>
        <v xml:space="preserve"> </v>
      </c>
      <c r="M692" s="109" t="str">
        <f t="shared" si="218"/>
        <v xml:space="preserve"> </v>
      </c>
      <c r="N692" s="109" t="str">
        <f t="shared" si="219"/>
        <v xml:space="preserve"> </v>
      </c>
      <c r="O692" s="110" t="str">
        <f t="shared" si="220"/>
        <v xml:space="preserve"> </v>
      </c>
      <c r="P692" s="110" t="str">
        <f t="shared" si="221"/>
        <v xml:space="preserve"> </v>
      </c>
      <c r="Q692" s="111" t="str">
        <f t="shared" si="222"/>
        <v xml:space="preserve"> </v>
      </c>
      <c r="R692" s="108" t="e">
        <f t="shared" si="225"/>
        <v>#VALUE!</v>
      </c>
      <c r="S692" s="112" t="e">
        <f t="shared" si="226"/>
        <v>#VALUE!</v>
      </c>
      <c r="T692" s="72" t="e">
        <f t="shared" si="227"/>
        <v>#VALUE!</v>
      </c>
      <c r="U692" s="73" t="str">
        <f t="shared" si="228"/>
        <v>donnée(s) manquante(s)</v>
      </c>
      <c r="V692" s="74" t="str">
        <f t="shared" si="229"/>
        <v>donnée(s) manquante(s)</v>
      </c>
      <c r="W692" s="75" t="str">
        <f t="shared" si="212"/>
        <v xml:space="preserve"> </v>
      </c>
      <c r="X692" s="75" t="str">
        <f>IF(ISBLANK(I692)," ",IF(I692&lt;=Scenario!$C$3,0,IF(I692&lt;=Scenario!$C$5,1,IF(I692&lt;=Scenario!$C$6,2,IF(I692&lt;=Scenario!$C$7,3,IF(I692&lt;=Scenario!$C$8,4,5))))))</f>
        <v xml:space="preserve"> </v>
      </c>
      <c r="Y692" s="75" t="str">
        <f>IF(ISBLANK(J692)," ",IF(ROUND(J692,2)&lt;=Scenario!$G$3,0,IF(ROUND(J692,2)&lt;=Scenario!$G$5,1,IF(ROUND(J692,2)&lt;=Scenario!$G$6,2,IF(ROUND(J692,2)&lt;=Scenario!$G$7,3,IF(ROUND(J692,2)&lt;=Scenario!$G$8,4,IF(ROUND(J692,2)&lt;=Scenario!$G$9,5,IF(ROUND(J692,2)&lt;=Scenario!$G$10,6,7))))))))</f>
        <v xml:space="preserve"> </v>
      </c>
      <c r="Z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81" t="e">
        <f t="shared" si="213"/>
        <v>#VALUE!</v>
      </c>
      <c r="AC692" s="78" t="e">
        <f t="shared" si="230"/>
        <v>#VALUE!</v>
      </c>
      <c r="AD692" s="79" t="e">
        <f t="shared" si="224"/>
        <v>#VALUE!</v>
      </c>
      <c r="AE692" s="73" t="str">
        <f t="shared" si="231"/>
        <v>missing data</v>
      </c>
      <c r="AF692" s="80" t="str">
        <f t="shared" si="223"/>
        <v>missing data</v>
      </c>
      <c r="AG692" s="81" t="e">
        <f t="shared" si="214"/>
        <v>#VALUE!</v>
      </c>
      <c r="AH692" s="81" t="e">
        <f t="shared" si="215"/>
        <v>#VALUE!</v>
      </c>
    </row>
    <row r="693" spans="1:34" x14ac:dyDescent="0.25">
      <c r="A693" s="114" t="s">
        <v>74</v>
      </c>
      <c r="B693" s="102"/>
      <c r="C693" s="103"/>
      <c r="D693" s="103"/>
      <c r="E693" s="104"/>
      <c r="F693" s="105"/>
      <c r="G693" s="106"/>
      <c r="H693" s="106"/>
      <c r="I693" s="106"/>
      <c r="J693" s="107"/>
      <c r="K693" s="108" t="str">
        <f t="shared" si="216"/>
        <v xml:space="preserve"> </v>
      </c>
      <c r="L693" s="109" t="str">
        <f t="shared" si="217"/>
        <v xml:space="preserve"> </v>
      </c>
      <c r="M693" s="109" t="str">
        <f t="shared" si="218"/>
        <v xml:space="preserve"> </v>
      </c>
      <c r="N693" s="109" t="str">
        <f t="shared" si="219"/>
        <v xml:space="preserve"> </v>
      </c>
      <c r="O693" s="110" t="str">
        <f t="shared" si="220"/>
        <v xml:space="preserve"> </v>
      </c>
      <c r="P693" s="110" t="str">
        <f t="shared" si="221"/>
        <v xml:space="preserve"> </v>
      </c>
      <c r="Q693" s="111" t="str">
        <f t="shared" si="222"/>
        <v xml:space="preserve"> </v>
      </c>
      <c r="R693" s="108" t="e">
        <f t="shared" si="225"/>
        <v>#VALUE!</v>
      </c>
      <c r="S693" s="112" t="e">
        <f t="shared" si="226"/>
        <v>#VALUE!</v>
      </c>
      <c r="T693" s="72" t="e">
        <f t="shared" si="227"/>
        <v>#VALUE!</v>
      </c>
      <c r="U693" s="73" t="str">
        <f t="shared" si="228"/>
        <v>donnée(s) manquante(s)</v>
      </c>
      <c r="V693" s="74" t="str">
        <f t="shared" si="229"/>
        <v>donnée(s) manquante(s)</v>
      </c>
      <c r="W693" s="75" t="str">
        <f t="shared" si="212"/>
        <v xml:space="preserve"> </v>
      </c>
      <c r="X693" s="75" t="str">
        <f>IF(ISBLANK(I693)," ",IF(I693&lt;=Scenario!$C$3,0,IF(I693&lt;=Scenario!$C$5,1,IF(I693&lt;=Scenario!$C$6,2,IF(I693&lt;=Scenario!$C$7,3,IF(I693&lt;=Scenario!$C$8,4,5))))))</f>
        <v xml:space="preserve"> </v>
      </c>
      <c r="Y693" s="75" t="str">
        <f>IF(ISBLANK(J693)," ",IF(ROUND(J693,2)&lt;=Scenario!$G$3,0,IF(ROUND(J693,2)&lt;=Scenario!$G$5,1,IF(ROUND(J693,2)&lt;=Scenario!$G$6,2,IF(ROUND(J693,2)&lt;=Scenario!$G$7,3,IF(ROUND(J693,2)&lt;=Scenario!$G$8,4,IF(ROUND(J693,2)&lt;=Scenario!$G$9,5,IF(ROUND(J693,2)&lt;=Scenario!$G$10,6,7))))))))</f>
        <v xml:space="preserve"> </v>
      </c>
      <c r="Z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81" t="e">
        <f t="shared" si="213"/>
        <v>#VALUE!</v>
      </c>
      <c r="AC693" s="78" t="e">
        <f t="shared" si="230"/>
        <v>#VALUE!</v>
      </c>
      <c r="AD693" s="79" t="e">
        <f t="shared" si="224"/>
        <v>#VALUE!</v>
      </c>
      <c r="AE693" s="73" t="str">
        <f t="shared" si="231"/>
        <v>missing data</v>
      </c>
      <c r="AF693" s="80" t="str">
        <f t="shared" si="223"/>
        <v>missing data</v>
      </c>
      <c r="AG693" s="81" t="e">
        <f t="shared" si="214"/>
        <v>#VALUE!</v>
      </c>
      <c r="AH693" s="81" t="e">
        <f t="shared" si="215"/>
        <v>#VALUE!</v>
      </c>
    </row>
    <row r="694" spans="1:34" x14ac:dyDescent="0.25">
      <c r="A694" s="114" t="s">
        <v>74</v>
      </c>
      <c r="B694" s="102"/>
      <c r="C694" s="103"/>
      <c r="D694" s="103"/>
      <c r="E694" s="104"/>
      <c r="F694" s="105"/>
      <c r="G694" s="106"/>
      <c r="H694" s="106"/>
      <c r="I694" s="106"/>
      <c r="J694" s="107"/>
      <c r="K694" s="108" t="str">
        <f t="shared" si="216"/>
        <v xml:space="preserve"> </v>
      </c>
      <c r="L694" s="109" t="str">
        <f t="shared" si="217"/>
        <v xml:space="preserve"> </v>
      </c>
      <c r="M694" s="109" t="str">
        <f t="shared" si="218"/>
        <v xml:space="preserve"> </v>
      </c>
      <c r="N694" s="109" t="str">
        <f t="shared" si="219"/>
        <v xml:space="preserve"> </v>
      </c>
      <c r="O694" s="110" t="str">
        <f t="shared" si="220"/>
        <v xml:space="preserve"> </v>
      </c>
      <c r="P694" s="110" t="str">
        <f t="shared" si="221"/>
        <v xml:space="preserve"> </v>
      </c>
      <c r="Q694" s="111" t="str">
        <f t="shared" si="222"/>
        <v xml:space="preserve"> </v>
      </c>
      <c r="R694" s="108" t="e">
        <f t="shared" si="225"/>
        <v>#VALUE!</v>
      </c>
      <c r="S694" s="112" t="e">
        <f t="shared" si="226"/>
        <v>#VALUE!</v>
      </c>
      <c r="T694" s="72" t="e">
        <f t="shared" si="227"/>
        <v>#VALUE!</v>
      </c>
      <c r="U694" s="73" t="str">
        <f t="shared" si="228"/>
        <v>donnée(s) manquante(s)</v>
      </c>
      <c r="V694" s="74" t="str">
        <f t="shared" si="229"/>
        <v>donnée(s) manquante(s)</v>
      </c>
      <c r="W694" s="75" t="str">
        <f t="shared" si="212"/>
        <v xml:space="preserve"> </v>
      </c>
      <c r="X694" s="75" t="str">
        <f>IF(ISBLANK(I694)," ",IF(I694&lt;=Scenario!$C$3,0,IF(I694&lt;=Scenario!$C$5,1,IF(I694&lt;=Scenario!$C$6,2,IF(I694&lt;=Scenario!$C$7,3,IF(I694&lt;=Scenario!$C$8,4,5))))))</f>
        <v xml:space="preserve"> </v>
      </c>
      <c r="Y694" s="75" t="str">
        <f>IF(ISBLANK(J694)," ",IF(ROUND(J694,2)&lt;=Scenario!$G$3,0,IF(ROUND(J694,2)&lt;=Scenario!$G$5,1,IF(ROUND(J694,2)&lt;=Scenario!$G$6,2,IF(ROUND(J694,2)&lt;=Scenario!$G$7,3,IF(ROUND(J694,2)&lt;=Scenario!$G$8,4,IF(ROUND(J694,2)&lt;=Scenario!$G$9,5,IF(ROUND(J694,2)&lt;=Scenario!$G$10,6,7))))))))</f>
        <v xml:space="preserve"> </v>
      </c>
      <c r="Z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81" t="e">
        <f t="shared" si="213"/>
        <v>#VALUE!</v>
      </c>
      <c r="AC694" s="78" t="e">
        <f t="shared" si="230"/>
        <v>#VALUE!</v>
      </c>
      <c r="AD694" s="79" t="e">
        <f t="shared" si="224"/>
        <v>#VALUE!</v>
      </c>
      <c r="AE694" s="73" t="str">
        <f t="shared" si="231"/>
        <v>missing data</v>
      </c>
      <c r="AF694" s="80" t="str">
        <f t="shared" si="223"/>
        <v>missing data</v>
      </c>
      <c r="AG694" s="81" t="e">
        <f t="shared" si="214"/>
        <v>#VALUE!</v>
      </c>
      <c r="AH694" s="81" t="e">
        <f t="shared" si="215"/>
        <v>#VALUE!</v>
      </c>
    </row>
    <row r="695" spans="1:34" x14ac:dyDescent="0.25">
      <c r="A695" s="114" t="s">
        <v>74</v>
      </c>
      <c r="B695" s="102"/>
      <c r="C695" s="103"/>
      <c r="D695" s="103"/>
      <c r="E695" s="104"/>
      <c r="F695" s="105"/>
      <c r="G695" s="106"/>
      <c r="H695" s="106"/>
      <c r="I695" s="106"/>
      <c r="J695" s="107"/>
      <c r="K695" s="108" t="str">
        <f t="shared" si="216"/>
        <v xml:space="preserve"> </v>
      </c>
      <c r="L695" s="109" t="str">
        <f t="shared" si="217"/>
        <v xml:space="preserve"> </v>
      </c>
      <c r="M695" s="109" t="str">
        <f t="shared" si="218"/>
        <v xml:space="preserve"> </v>
      </c>
      <c r="N695" s="109" t="str">
        <f t="shared" si="219"/>
        <v xml:space="preserve"> </v>
      </c>
      <c r="O695" s="110" t="str">
        <f t="shared" si="220"/>
        <v xml:space="preserve"> </v>
      </c>
      <c r="P695" s="110" t="str">
        <f t="shared" si="221"/>
        <v xml:space="preserve"> </v>
      </c>
      <c r="Q695" s="111" t="str">
        <f t="shared" si="222"/>
        <v xml:space="preserve"> </v>
      </c>
      <c r="R695" s="108" t="e">
        <f t="shared" si="225"/>
        <v>#VALUE!</v>
      </c>
      <c r="S695" s="112" t="e">
        <f t="shared" si="226"/>
        <v>#VALUE!</v>
      </c>
      <c r="T695" s="72" t="e">
        <f t="shared" si="227"/>
        <v>#VALUE!</v>
      </c>
      <c r="U695" s="73" t="str">
        <f t="shared" si="228"/>
        <v>donnée(s) manquante(s)</v>
      </c>
      <c r="V695" s="74" t="str">
        <f t="shared" si="229"/>
        <v>donnée(s) manquante(s)</v>
      </c>
      <c r="W695" s="75" t="str">
        <f t="shared" si="212"/>
        <v xml:space="preserve"> </v>
      </c>
      <c r="X695" s="75" t="str">
        <f>IF(ISBLANK(I695)," ",IF(I695&lt;=Scenario!$C$3,0,IF(I695&lt;=Scenario!$C$5,1,IF(I695&lt;=Scenario!$C$6,2,IF(I695&lt;=Scenario!$C$7,3,IF(I695&lt;=Scenario!$C$8,4,5))))))</f>
        <v xml:space="preserve"> </v>
      </c>
      <c r="Y695" s="75" t="str">
        <f>IF(ISBLANK(J695)," ",IF(ROUND(J695,2)&lt;=Scenario!$G$3,0,IF(ROUND(J695,2)&lt;=Scenario!$G$5,1,IF(ROUND(J695,2)&lt;=Scenario!$G$6,2,IF(ROUND(J695,2)&lt;=Scenario!$G$7,3,IF(ROUND(J695,2)&lt;=Scenario!$G$8,4,IF(ROUND(J695,2)&lt;=Scenario!$G$9,5,IF(ROUND(J695,2)&lt;=Scenario!$G$10,6,7))))))))</f>
        <v xml:space="preserve"> </v>
      </c>
      <c r="Z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81" t="e">
        <f t="shared" si="213"/>
        <v>#VALUE!</v>
      </c>
      <c r="AC695" s="78" t="e">
        <f t="shared" si="230"/>
        <v>#VALUE!</v>
      </c>
      <c r="AD695" s="79" t="e">
        <f t="shared" si="224"/>
        <v>#VALUE!</v>
      </c>
      <c r="AE695" s="73" t="str">
        <f t="shared" si="231"/>
        <v>missing data</v>
      </c>
      <c r="AF695" s="80" t="str">
        <f t="shared" si="223"/>
        <v>missing data</v>
      </c>
      <c r="AG695" s="81" t="e">
        <f t="shared" si="214"/>
        <v>#VALUE!</v>
      </c>
      <c r="AH695" s="81" t="e">
        <f t="shared" si="215"/>
        <v>#VALUE!</v>
      </c>
    </row>
    <row r="696" spans="1:34" x14ac:dyDescent="0.25">
      <c r="A696" s="114" t="s">
        <v>74</v>
      </c>
      <c r="B696" s="102"/>
      <c r="C696" s="103"/>
      <c r="D696" s="103"/>
      <c r="E696" s="104"/>
      <c r="F696" s="105"/>
      <c r="G696" s="106"/>
      <c r="H696" s="106"/>
      <c r="I696" s="106"/>
      <c r="J696" s="107"/>
      <c r="K696" s="108" t="str">
        <f t="shared" si="216"/>
        <v xml:space="preserve"> </v>
      </c>
      <c r="L696" s="109" t="str">
        <f t="shared" si="217"/>
        <v xml:space="preserve"> </v>
      </c>
      <c r="M696" s="109" t="str">
        <f t="shared" si="218"/>
        <v xml:space="preserve"> </v>
      </c>
      <c r="N696" s="109" t="str">
        <f t="shared" si="219"/>
        <v xml:space="preserve"> </v>
      </c>
      <c r="O696" s="110" t="str">
        <f t="shared" si="220"/>
        <v xml:space="preserve"> </v>
      </c>
      <c r="P696" s="110" t="str">
        <f t="shared" si="221"/>
        <v xml:space="preserve"> </v>
      </c>
      <c r="Q696" s="111" t="str">
        <f t="shared" si="222"/>
        <v xml:space="preserve"> </v>
      </c>
      <c r="R696" s="108" t="e">
        <f t="shared" si="225"/>
        <v>#VALUE!</v>
      </c>
      <c r="S696" s="112" t="e">
        <f t="shared" si="226"/>
        <v>#VALUE!</v>
      </c>
      <c r="T696" s="72" t="e">
        <f t="shared" si="227"/>
        <v>#VALUE!</v>
      </c>
      <c r="U696" s="73" t="str">
        <f t="shared" si="228"/>
        <v>donnée(s) manquante(s)</v>
      </c>
      <c r="V696" s="74" t="str">
        <f t="shared" si="229"/>
        <v>donnée(s) manquante(s)</v>
      </c>
      <c r="W696" s="75" t="str">
        <f t="shared" si="212"/>
        <v xml:space="preserve"> </v>
      </c>
      <c r="X696" s="75" t="str">
        <f>IF(ISBLANK(I696)," ",IF(I696&lt;=Scenario!$C$3,0,IF(I696&lt;=Scenario!$C$5,1,IF(I696&lt;=Scenario!$C$6,2,IF(I696&lt;=Scenario!$C$7,3,IF(I696&lt;=Scenario!$C$8,4,5))))))</f>
        <v xml:space="preserve"> </v>
      </c>
      <c r="Y696" s="75" t="str">
        <f>IF(ISBLANK(J696)," ",IF(ROUND(J696,2)&lt;=Scenario!$G$3,0,IF(ROUND(J696,2)&lt;=Scenario!$G$5,1,IF(ROUND(J696,2)&lt;=Scenario!$G$6,2,IF(ROUND(J696,2)&lt;=Scenario!$G$7,3,IF(ROUND(J696,2)&lt;=Scenario!$G$8,4,IF(ROUND(J696,2)&lt;=Scenario!$G$9,5,IF(ROUND(J696,2)&lt;=Scenario!$G$10,6,7))))))))</f>
        <v xml:space="preserve"> </v>
      </c>
      <c r="Z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81" t="e">
        <f t="shared" si="213"/>
        <v>#VALUE!</v>
      </c>
      <c r="AC696" s="78" t="e">
        <f t="shared" si="230"/>
        <v>#VALUE!</v>
      </c>
      <c r="AD696" s="79" t="e">
        <f t="shared" si="224"/>
        <v>#VALUE!</v>
      </c>
      <c r="AE696" s="73" t="str">
        <f t="shared" si="231"/>
        <v>missing data</v>
      </c>
      <c r="AF696" s="80" t="str">
        <f t="shared" si="223"/>
        <v>missing data</v>
      </c>
      <c r="AG696" s="81" t="e">
        <f t="shared" si="214"/>
        <v>#VALUE!</v>
      </c>
      <c r="AH696" s="81" t="e">
        <f t="shared" si="215"/>
        <v>#VALUE!</v>
      </c>
    </row>
    <row r="697" spans="1:34" x14ac:dyDescent="0.25">
      <c r="A697" s="114" t="s">
        <v>74</v>
      </c>
      <c r="B697" s="102"/>
      <c r="C697" s="103"/>
      <c r="D697" s="103"/>
      <c r="E697" s="104"/>
      <c r="F697" s="105"/>
      <c r="G697" s="106"/>
      <c r="H697" s="106"/>
      <c r="I697" s="106"/>
      <c r="J697" s="107"/>
      <c r="K697" s="108" t="str">
        <f t="shared" si="216"/>
        <v xml:space="preserve"> </v>
      </c>
      <c r="L697" s="109" t="str">
        <f t="shared" si="217"/>
        <v xml:space="preserve"> </v>
      </c>
      <c r="M697" s="109" t="str">
        <f t="shared" si="218"/>
        <v xml:space="preserve"> </v>
      </c>
      <c r="N697" s="109" t="str">
        <f t="shared" si="219"/>
        <v xml:space="preserve"> </v>
      </c>
      <c r="O697" s="110" t="str">
        <f t="shared" si="220"/>
        <v xml:space="preserve"> </v>
      </c>
      <c r="P697" s="110" t="str">
        <f t="shared" si="221"/>
        <v xml:space="preserve"> </v>
      </c>
      <c r="Q697" s="111" t="str">
        <f t="shared" si="222"/>
        <v xml:space="preserve"> </v>
      </c>
      <c r="R697" s="108" t="e">
        <f t="shared" si="225"/>
        <v>#VALUE!</v>
      </c>
      <c r="S697" s="112" t="e">
        <f t="shared" si="226"/>
        <v>#VALUE!</v>
      </c>
      <c r="T697" s="72" t="e">
        <f t="shared" si="227"/>
        <v>#VALUE!</v>
      </c>
      <c r="U697" s="73" t="str">
        <f t="shared" si="228"/>
        <v>donnée(s) manquante(s)</v>
      </c>
      <c r="V697" s="74" t="str">
        <f t="shared" si="229"/>
        <v>donnée(s) manquante(s)</v>
      </c>
      <c r="W697" s="75" t="str">
        <f t="shared" si="212"/>
        <v xml:space="preserve"> </v>
      </c>
      <c r="X697" s="75" t="str">
        <f>IF(ISBLANK(I697)," ",IF(I697&lt;=Scenario!$C$3,0,IF(I697&lt;=Scenario!$C$5,1,IF(I697&lt;=Scenario!$C$6,2,IF(I697&lt;=Scenario!$C$7,3,IF(I697&lt;=Scenario!$C$8,4,5))))))</f>
        <v xml:space="preserve"> </v>
      </c>
      <c r="Y697" s="75" t="str">
        <f>IF(ISBLANK(J697)," ",IF(ROUND(J697,2)&lt;=Scenario!$G$3,0,IF(ROUND(J697,2)&lt;=Scenario!$G$5,1,IF(ROUND(J697,2)&lt;=Scenario!$G$6,2,IF(ROUND(J697,2)&lt;=Scenario!$G$7,3,IF(ROUND(J697,2)&lt;=Scenario!$G$8,4,IF(ROUND(J697,2)&lt;=Scenario!$G$9,5,IF(ROUND(J697,2)&lt;=Scenario!$G$10,6,7))))))))</f>
        <v xml:space="preserve"> </v>
      </c>
      <c r="Z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81" t="e">
        <f t="shared" si="213"/>
        <v>#VALUE!</v>
      </c>
      <c r="AC697" s="78" t="e">
        <f t="shared" si="230"/>
        <v>#VALUE!</v>
      </c>
      <c r="AD697" s="79" t="e">
        <f t="shared" si="224"/>
        <v>#VALUE!</v>
      </c>
      <c r="AE697" s="73" t="str">
        <f t="shared" si="231"/>
        <v>missing data</v>
      </c>
      <c r="AF697" s="80" t="str">
        <f t="shared" si="223"/>
        <v>missing data</v>
      </c>
      <c r="AG697" s="81" t="e">
        <f t="shared" si="214"/>
        <v>#VALUE!</v>
      </c>
      <c r="AH697" s="81" t="e">
        <f t="shared" si="215"/>
        <v>#VALUE!</v>
      </c>
    </row>
    <row r="698" spans="1:34" x14ac:dyDescent="0.25">
      <c r="A698" s="114" t="s">
        <v>74</v>
      </c>
      <c r="B698" s="102"/>
      <c r="C698" s="103"/>
      <c r="D698" s="103"/>
      <c r="E698" s="104"/>
      <c r="F698" s="105"/>
      <c r="G698" s="106"/>
      <c r="H698" s="106"/>
      <c r="I698" s="106"/>
      <c r="J698" s="107"/>
      <c r="K698" s="108" t="str">
        <f t="shared" si="216"/>
        <v xml:space="preserve"> </v>
      </c>
      <c r="L698" s="109" t="str">
        <f t="shared" si="217"/>
        <v xml:space="preserve"> </v>
      </c>
      <c r="M698" s="109" t="str">
        <f t="shared" si="218"/>
        <v xml:space="preserve"> </v>
      </c>
      <c r="N698" s="109" t="str">
        <f t="shared" si="219"/>
        <v xml:space="preserve"> </v>
      </c>
      <c r="O698" s="110" t="str">
        <f t="shared" si="220"/>
        <v xml:space="preserve"> </v>
      </c>
      <c r="P698" s="110" t="str">
        <f t="shared" si="221"/>
        <v xml:space="preserve"> </v>
      </c>
      <c r="Q698" s="111" t="str">
        <f t="shared" si="222"/>
        <v xml:space="preserve"> </v>
      </c>
      <c r="R698" s="108" t="e">
        <f t="shared" si="225"/>
        <v>#VALUE!</v>
      </c>
      <c r="S698" s="112" t="e">
        <f t="shared" si="226"/>
        <v>#VALUE!</v>
      </c>
      <c r="T698" s="72" t="e">
        <f t="shared" si="227"/>
        <v>#VALUE!</v>
      </c>
      <c r="U698" s="73" t="str">
        <f t="shared" si="228"/>
        <v>donnée(s) manquante(s)</v>
      </c>
      <c r="V698" s="74" t="str">
        <f t="shared" si="229"/>
        <v>donnée(s) manquante(s)</v>
      </c>
      <c r="W698" s="75" t="str">
        <f t="shared" si="212"/>
        <v xml:space="preserve"> </v>
      </c>
      <c r="X698" s="75" t="str">
        <f>IF(ISBLANK(I698)," ",IF(I698&lt;=Scenario!$C$3,0,IF(I698&lt;=Scenario!$C$5,1,IF(I698&lt;=Scenario!$C$6,2,IF(I698&lt;=Scenario!$C$7,3,IF(I698&lt;=Scenario!$C$8,4,5))))))</f>
        <v xml:space="preserve"> </v>
      </c>
      <c r="Y698" s="75" t="str">
        <f>IF(ISBLANK(J698)," ",IF(ROUND(J698,2)&lt;=Scenario!$G$3,0,IF(ROUND(J698,2)&lt;=Scenario!$G$5,1,IF(ROUND(J698,2)&lt;=Scenario!$G$6,2,IF(ROUND(J698,2)&lt;=Scenario!$G$7,3,IF(ROUND(J698,2)&lt;=Scenario!$G$8,4,IF(ROUND(J698,2)&lt;=Scenario!$G$9,5,IF(ROUND(J698,2)&lt;=Scenario!$G$10,6,7))))))))</f>
        <v xml:space="preserve"> </v>
      </c>
      <c r="Z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81" t="e">
        <f t="shared" si="213"/>
        <v>#VALUE!</v>
      </c>
      <c r="AC698" s="78" t="e">
        <f t="shared" si="230"/>
        <v>#VALUE!</v>
      </c>
      <c r="AD698" s="79" t="e">
        <f t="shared" si="224"/>
        <v>#VALUE!</v>
      </c>
      <c r="AE698" s="73" t="str">
        <f t="shared" si="231"/>
        <v>missing data</v>
      </c>
      <c r="AF698" s="80" t="str">
        <f t="shared" si="223"/>
        <v>missing data</v>
      </c>
      <c r="AG698" s="81" t="e">
        <f t="shared" si="214"/>
        <v>#VALUE!</v>
      </c>
      <c r="AH698" s="81" t="e">
        <f t="shared" si="215"/>
        <v>#VALUE!</v>
      </c>
    </row>
    <row r="699" spans="1:34" x14ac:dyDescent="0.25">
      <c r="A699" s="114" t="s">
        <v>74</v>
      </c>
      <c r="B699" s="102"/>
      <c r="C699" s="103"/>
      <c r="D699" s="103"/>
      <c r="E699" s="104"/>
      <c r="F699" s="105"/>
      <c r="G699" s="106"/>
      <c r="H699" s="106"/>
      <c r="I699" s="106"/>
      <c r="J699" s="107"/>
      <c r="K699" s="108" t="str">
        <f t="shared" si="216"/>
        <v xml:space="preserve"> </v>
      </c>
      <c r="L699" s="109" t="str">
        <f t="shared" si="217"/>
        <v xml:space="preserve"> </v>
      </c>
      <c r="M699" s="109" t="str">
        <f t="shared" si="218"/>
        <v xml:space="preserve"> </v>
      </c>
      <c r="N699" s="109" t="str">
        <f t="shared" si="219"/>
        <v xml:space="preserve"> </v>
      </c>
      <c r="O699" s="110" t="str">
        <f t="shared" si="220"/>
        <v xml:space="preserve"> </v>
      </c>
      <c r="P699" s="110" t="str">
        <f t="shared" si="221"/>
        <v xml:space="preserve"> </v>
      </c>
      <c r="Q699" s="111" t="str">
        <f t="shared" si="222"/>
        <v xml:space="preserve"> </v>
      </c>
      <c r="R699" s="108" t="e">
        <f t="shared" si="225"/>
        <v>#VALUE!</v>
      </c>
      <c r="S699" s="112" t="e">
        <f t="shared" si="226"/>
        <v>#VALUE!</v>
      </c>
      <c r="T699" s="72" t="e">
        <f t="shared" si="227"/>
        <v>#VALUE!</v>
      </c>
      <c r="U699" s="73" t="str">
        <f t="shared" si="228"/>
        <v>donnée(s) manquante(s)</v>
      </c>
      <c r="V699" s="74" t="str">
        <f t="shared" si="229"/>
        <v>donnée(s) manquante(s)</v>
      </c>
      <c r="W699" s="75" t="str">
        <f t="shared" si="212"/>
        <v xml:space="preserve"> </v>
      </c>
      <c r="X699" s="75" t="str">
        <f>IF(ISBLANK(I699)," ",IF(I699&lt;=Scenario!$C$3,0,IF(I699&lt;=Scenario!$C$5,1,IF(I699&lt;=Scenario!$C$6,2,IF(I699&lt;=Scenario!$C$7,3,IF(I699&lt;=Scenario!$C$8,4,5))))))</f>
        <v xml:space="preserve"> </v>
      </c>
      <c r="Y699" s="75" t="str">
        <f>IF(ISBLANK(J699)," ",IF(ROUND(J699,2)&lt;=Scenario!$G$3,0,IF(ROUND(J699,2)&lt;=Scenario!$G$5,1,IF(ROUND(J699,2)&lt;=Scenario!$G$6,2,IF(ROUND(J699,2)&lt;=Scenario!$G$7,3,IF(ROUND(J699,2)&lt;=Scenario!$G$8,4,IF(ROUND(J699,2)&lt;=Scenario!$G$9,5,IF(ROUND(J699,2)&lt;=Scenario!$G$10,6,7))))))))</f>
        <v xml:space="preserve"> </v>
      </c>
      <c r="Z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81" t="e">
        <f t="shared" si="213"/>
        <v>#VALUE!</v>
      </c>
      <c r="AC699" s="78" t="e">
        <f t="shared" si="230"/>
        <v>#VALUE!</v>
      </c>
      <c r="AD699" s="79" t="e">
        <f t="shared" si="224"/>
        <v>#VALUE!</v>
      </c>
      <c r="AE699" s="73" t="str">
        <f t="shared" si="231"/>
        <v>missing data</v>
      </c>
      <c r="AF699" s="80" t="str">
        <f t="shared" si="223"/>
        <v>missing data</v>
      </c>
      <c r="AG699" s="81" t="e">
        <f t="shared" si="214"/>
        <v>#VALUE!</v>
      </c>
      <c r="AH699" s="81" t="e">
        <f t="shared" si="215"/>
        <v>#VALUE!</v>
      </c>
    </row>
    <row r="700" spans="1:34" x14ac:dyDescent="0.25">
      <c r="A700" s="114" t="s">
        <v>74</v>
      </c>
      <c r="B700" s="102"/>
      <c r="C700" s="103"/>
      <c r="D700" s="103"/>
      <c r="E700" s="104"/>
      <c r="F700" s="105"/>
      <c r="G700" s="106"/>
      <c r="H700" s="106"/>
      <c r="I700" s="106"/>
      <c r="J700" s="107"/>
      <c r="K700" s="108" t="str">
        <f t="shared" si="216"/>
        <v xml:space="preserve"> </v>
      </c>
      <c r="L700" s="109" t="str">
        <f t="shared" si="217"/>
        <v xml:space="preserve"> </v>
      </c>
      <c r="M700" s="109" t="str">
        <f t="shared" si="218"/>
        <v xml:space="preserve"> </v>
      </c>
      <c r="N700" s="109" t="str">
        <f t="shared" si="219"/>
        <v xml:space="preserve"> </v>
      </c>
      <c r="O700" s="110" t="str">
        <f t="shared" si="220"/>
        <v xml:space="preserve"> </v>
      </c>
      <c r="P700" s="110" t="str">
        <f t="shared" si="221"/>
        <v xml:space="preserve"> </v>
      </c>
      <c r="Q700" s="111" t="str">
        <f t="shared" si="222"/>
        <v xml:space="preserve"> </v>
      </c>
      <c r="R700" s="108" t="e">
        <f t="shared" si="225"/>
        <v>#VALUE!</v>
      </c>
      <c r="S700" s="112" t="e">
        <f t="shared" si="226"/>
        <v>#VALUE!</v>
      </c>
      <c r="T700" s="72" t="e">
        <f t="shared" si="227"/>
        <v>#VALUE!</v>
      </c>
      <c r="U700" s="73" t="str">
        <f t="shared" si="228"/>
        <v>donnée(s) manquante(s)</v>
      </c>
      <c r="V700" s="74" t="str">
        <f t="shared" si="229"/>
        <v>donnée(s) manquante(s)</v>
      </c>
      <c r="W700" s="75" t="str">
        <f t="shared" si="212"/>
        <v xml:space="preserve"> </v>
      </c>
      <c r="X700" s="75" t="str">
        <f>IF(ISBLANK(I700)," ",IF(I700&lt;=Scenario!$C$3,0,IF(I700&lt;=Scenario!$C$5,1,IF(I700&lt;=Scenario!$C$6,2,IF(I700&lt;=Scenario!$C$7,3,IF(I700&lt;=Scenario!$C$8,4,5))))))</f>
        <v xml:space="preserve"> </v>
      </c>
      <c r="Y700" s="75" t="str">
        <f>IF(ISBLANK(J700)," ",IF(ROUND(J700,2)&lt;=Scenario!$G$3,0,IF(ROUND(J700,2)&lt;=Scenario!$G$5,1,IF(ROUND(J700,2)&lt;=Scenario!$G$6,2,IF(ROUND(J700,2)&lt;=Scenario!$G$7,3,IF(ROUND(J700,2)&lt;=Scenario!$G$8,4,IF(ROUND(J700,2)&lt;=Scenario!$G$9,5,IF(ROUND(J700,2)&lt;=Scenario!$G$10,6,7))))))))</f>
        <v xml:space="preserve"> </v>
      </c>
      <c r="Z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81" t="e">
        <f t="shared" si="213"/>
        <v>#VALUE!</v>
      </c>
      <c r="AC700" s="78" t="e">
        <f t="shared" si="230"/>
        <v>#VALUE!</v>
      </c>
      <c r="AD700" s="79" t="e">
        <f t="shared" si="224"/>
        <v>#VALUE!</v>
      </c>
      <c r="AE700" s="73" t="str">
        <f t="shared" si="231"/>
        <v>missing data</v>
      </c>
      <c r="AF700" s="80" t="str">
        <f t="shared" si="223"/>
        <v>missing data</v>
      </c>
      <c r="AG700" s="81" t="e">
        <f t="shared" si="214"/>
        <v>#VALUE!</v>
      </c>
      <c r="AH700" s="81" t="e">
        <f t="shared" si="215"/>
        <v>#VALUE!</v>
      </c>
    </row>
    <row r="701" spans="1:34" x14ac:dyDescent="0.25">
      <c r="A701" s="114" t="s">
        <v>74</v>
      </c>
      <c r="B701" s="102"/>
      <c r="C701" s="103"/>
      <c r="D701" s="103"/>
      <c r="E701" s="104"/>
      <c r="F701" s="105"/>
      <c r="G701" s="106"/>
      <c r="H701" s="106"/>
      <c r="I701" s="106"/>
      <c r="J701" s="107"/>
      <c r="K701" s="108" t="str">
        <f t="shared" si="216"/>
        <v xml:space="preserve"> </v>
      </c>
      <c r="L701" s="109" t="str">
        <f t="shared" si="217"/>
        <v xml:space="preserve"> </v>
      </c>
      <c r="M701" s="109" t="str">
        <f t="shared" si="218"/>
        <v xml:space="preserve"> </v>
      </c>
      <c r="N701" s="109" t="str">
        <f t="shared" si="219"/>
        <v xml:space="preserve"> </v>
      </c>
      <c r="O701" s="110" t="str">
        <f t="shared" si="220"/>
        <v xml:space="preserve"> </v>
      </c>
      <c r="P701" s="110" t="str">
        <f t="shared" si="221"/>
        <v xml:space="preserve"> </v>
      </c>
      <c r="Q701" s="111" t="str">
        <f t="shared" si="222"/>
        <v xml:space="preserve"> </v>
      </c>
      <c r="R701" s="108" t="e">
        <f t="shared" si="225"/>
        <v>#VALUE!</v>
      </c>
      <c r="S701" s="112" t="e">
        <f t="shared" si="226"/>
        <v>#VALUE!</v>
      </c>
      <c r="T701" s="72" t="e">
        <f t="shared" si="227"/>
        <v>#VALUE!</v>
      </c>
      <c r="U701" s="73" t="str">
        <f t="shared" si="228"/>
        <v>donnée(s) manquante(s)</v>
      </c>
      <c r="V701" s="74" t="str">
        <f t="shared" si="229"/>
        <v>donnée(s) manquante(s)</v>
      </c>
      <c r="W701" s="75" t="str">
        <f t="shared" si="212"/>
        <v xml:space="preserve"> </v>
      </c>
      <c r="X701" s="75" t="str">
        <f>IF(ISBLANK(I701)," ",IF(I701&lt;=Scenario!$C$3,0,IF(I701&lt;=Scenario!$C$5,1,IF(I701&lt;=Scenario!$C$6,2,IF(I701&lt;=Scenario!$C$7,3,IF(I701&lt;=Scenario!$C$8,4,5))))))</f>
        <v xml:space="preserve"> </v>
      </c>
      <c r="Y701" s="75" t="str">
        <f>IF(ISBLANK(J701)," ",IF(ROUND(J701,2)&lt;=Scenario!$G$3,0,IF(ROUND(J701,2)&lt;=Scenario!$G$5,1,IF(ROUND(J701,2)&lt;=Scenario!$G$6,2,IF(ROUND(J701,2)&lt;=Scenario!$G$7,3,IF(ROUND(J701,2)&lt;=Scenario!$G$8,4,IF(ROUND(J701,2)&lt;=Scenario!$G$9,5,IF(ROUND(J701,2)&lt;=Scenario!$G$10,6,7))))))))</f>
        <v xml:space="preserve"> </v>
      </c>
      <c r="Z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81" t="e">
        <f t="shared" si="213"/>
        <v>#VALUE!</v>
      </c>
      <c r="AC701" s="78" t="e">
        <f t="shared" si="230"/>
        <v>#VALUE!</v>
      </c>
      <c r="AD701" s="79" t="e">
        <f t="shared" si="224"/>
        <v>#VALUE!</v>
      </c>
      <c r="AE701" s="73" t="str">
        <f t="shared" si="231"/>
        <v>missing data</v>
      </c>
      <c r="AF701" s="80" t="str">
        <f t="shared" si="223"/>
        <v>missing data</v>
      </c>
      <c r="AG701" s="81" t="e">
        <f t="shared" si="214"/>
        <v>#VALUE!</v>
      </c>
      <c r="AH701" s="81" t="e">
        <f t="shared" si="215"/>
        <v>#VALUE!</v>
      </c>
    </row>
    <row r="702" spans="1:34" x14ac:dyDescent="0.25">
      <c r="A702" s="114" t="s">
        <v>74</v>
      </c>
      <c r="B702" s="102"/>
      <c r="C702" s="103"/>
      <c r="D702" s="103"/>
      <c r="E702" s="104"/>
      <c r="F702" s="105"/>
      <c r="G702" s="106"/>
      <c r="H702" s="106"/>
      <c r="I702" s="106"/>
      <c r="J702" s="107"/>
      <c r="K702" s="108" t="str">
        <f t="shared" si="216"/>
        <v xml:space="preserve"> </v>
      </c>
      <c r="L702" s="109" t="str">
        <f t="shared" si="217"/>
        <v xml:space="preserve"> </v>
      </c>
      <c r="M702" s="109" t="str">
        <f t="shared" si="218"/>
        <v xml:space="preserve"> </v>
      </c>
      <c r="N702" s="109" t="str">
        <f t="shared" si="219"/>
        <v xml:space="preserve"> </v>
      </c>
      <c r="O702" s="110" t="str">
        <f t="shared" si="220"/>
        <v xml:space="preserve"> </v>
      </c>
      <c r="P702" s="110" t="str">
        <f t="shared" si="221"/>
        <v xml:space="preserve"> </v>
      </c>
      <c r="Q702" s="111" t="str">
        <f t="shared" si="222"/>
        <v xml:space="preserve"> </v>
      </c>
      <c r="R702" s="108" t="e">
        <f t="shared" si="225"/>
        <v>#VALUE!</v>
      </c>
      <c r="S702" s="112" t="e">
        <f t="shared" si="226"/>
        <v>#VALUE!</v>
      </c>
      <c r="T702" s="72" t="e">
        <f t="shared" si="227"/>
        <v>#VALUE!</v>
      </c>
      <c r="U702" s="73" t="str">
        <f t="shared" si="228"/>
        <v>donnée(s) manquante(s)</v>
      </c>
      <c r="V702" s="74" t="str">
        <f t="shared" si="229"/>
        <v>donnée(s) manquante(s)</v>
      </c>
      <c r="W702" s="75" t="str">
        <f t="shared" si="212"/>
        <v xml:space="preserve"> </v>
      </c>
      <c r="X702" s="75" t="str">
        <f>IF(ISBLANK(I702)," ",IF(I702&lt;=Scenario!$C$3,0,IF(I702&lt;=Scenario!$C$5,1,IF(I702&lt;=Scenario!$C$6,2,IF(I702&lt;=Scenario!$C$7,3,IF(I702&lt;=Scenario!$C$8,4,5))))))</f>
        <v xml:space="preserve"> </v>
      </c>
      <c r="Y702" s="75" t="str">
        <f>IF(ISBLANK(J702)," ",IF(ROUND(J702,2)&lt;=Scenario!$G$3,0,IF(ROUND(J702,2)&lt;=Scenario!$G$5,1,IF(ROUND(J702,2)&lt;=Scenario!$G$6,2,IF(ROUND(J702,2)&lt;=Scenario!$G$7,3,IF(ROUND(J702,2)&lt;=Scenario!$G$8,4,IF(ROUND(J702,2)&lt;=Scenario!$G$9,5,IF(ROUND(J702,2)&lt;=Scenario!$G$10,6,7))))))))</f>
        <v xml:space="preserve"> </v>
      </c>
      <c r="Z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81" t="e">
        <f t="shared" si="213"/>
        <v>#VALUE!</v>
      </c>
      <c r="AC702" s="78" t="e">
        <f t="shared" si="230"/>
        <v>#VALUE!</v>
      </c>
      <c r="AD702" s="79" t="e">
        <f t="shared" si="224"/>
        <v>#VALUE!</v>
      </c>
      <c r="AE702" s="73" t="str">
        <f t="shared" si="231"/>
        <v>missing data</v>
      </c>
      <c r="AF702" s="80" t="str">
        <f t="shared" si="223"/>
        <v>missing data</v>
      </c>
      <c r="AG702" s="81" t="e">
        <f t="shared" si="214"/>
        <v>#VALUE!</v>
      </c>
      <c r="AH702" s="81" t="e">
        <f t="shared" si="215"/>
        <v>#VALUE!</v>
      </c>
    </row>
    <row r="703" spans="1:34" x14ac:dyDescent="0.25">
      <c r="A703" s="114" t="s">
        <v>74</v>
      </c>
      <c r="B703" s="102"/>
      <c r="C703" s="103"/>
      <c r="D703" s="103"/>
      <c r="E703" s="104"/>
      <c r="F703" s="105"/>
      <c r="G703" s="106"/>
      <c r="H703" s="106"/>
      <c r="I703" s="106"/>
      <c r="J703" s="107"/>
      <c r="K703" s="108" t="str">
        <f t="shared" si="216"/>
        <v xml:space="preserve"> </v>
      </c>
      <c r="L703" s="109" t="str">
        <f t="shared" si="217"/>
        <v xml:space="preserve"> </v>
      </c>
      <c r="M703" s="109" t="str">
        <f t="shared" si="218"/>
        <v xml:space="preserve"> </v>
      </c>
      <c r="N703" s="109" t="str">
        <f t="shared" si="219"/>
        <v xml:space="preserve"> </v>
      </c>
      <c r="O703" s="110" t="str">
        <f t="shared" si="220"/>
        <v xml:space="preserve"> </v>
      </c>
      <c r="P703" s="110" t="str">
        <f t="shared" si="221"/>
        <v xml:space="preserve"> </v>
      </c>
      <c r="Q703" s="111" t="str">
        <f t="shared" si="222"/>
        <v xml:space="preserve"> </v>
      </c>
      <c r="R703" s="108" t="e">
        <f t="shared" si="225"/>
        <v>#VALUE!</v>
      </c>
      <c r="S703" s="112" t="e">
        <f t="shared" si="226"/>
        <v>#VALUE!</v>
      </c>
      <c r="T703" s="72" t="e">
        <f t="shared" si="227"/>
        <v>#VALUE!</v>
      </c>
      <c r="U703" s="73" t="str">
        <f t="shared" si="228"/>
        <v>donnée(s) manquante(s)</v>
      </c>
      <c r="V703" s="74" t="str">
        <f t="shared" si="229"/>
        <v>donnée(s) manquante(s)</v>
      </c>
      <c r="W703" s="75" t="str">
        <f t="shared" si="212"/>
        <v xml:space="preserve"> </v>
      </c>
      <c r="X703" s="75" t="str">
        <f>IF(ISBLANK(I703)," ",IF(I703&lt;=Scenario!$C$3,0,IF(I703&lt;=Scenario!$C$5,1,IF(I703&lt;=Scenario!$C$6,2,IF(I703&lt;=Scenario!$C$7,3,IF(I703&lt;=Scenario!$C$8,4,5))))))</f>
        <v xml:space="preserve"> </v>
      </c>
      <c r="Y703" s="75" t="str">
        <f>IF(ISBLANK(J703)," ",IF(ROUND(J703,2)&lt;=Scenario!$G$3,0,IF(ROUND(J703,2)&lt;=Scenario!$G$5,1,IF(ROUND(J703,2)&lt;=Scenario!$G$6,2,IF(ROUND(J703,2)&lt;=Scenario!$G$7,3,IF(ROUND(J703,2)&lt;=Scenario!$G$8,4,IF(ROUND(J703,2)&lt;=Scenario!$G$9,5,IF(ROUND(J703,2)&lt;=Scenario!$G$10,6,7))))))))</f>
        <v xml:space="preserve"> </v>
      </c>
      <c r="Z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81" t="e">
        <f t="shared" si="213"/>
        <v>#VALUE!</v>
      </c>
      <c r="AC703" s="78" t="e">
        <f t="shared" si="230"/>
        <v>#VALUE!</v>
      </c>
      <c r="AD703" s="79" t="e">
        <f t="shared" si="224"/>
        <v>#VALUE!</v>
      </c>
      <c r="AE703" s="73" t="str">
        <f t="shared" si="231"/>
        <v>missing data</v>
      </c>
      <c r="AF703" s="80" t="str">
        <f t="shared" si="223"/>
        <v>missing data</v>
      </c>
      <c r="AG703" s="81" t="e">
        <f t="shared" si="214"/>
        <v>#VALUE!</v>
      </c>
      <c r="AH703" s="81" t="e">
        <f t="shared" si="215"/>
        <v>#VALUE!</v>
      </c>
    </row>
    <row r="704" spans="1:34" x14ac:dyDescent="0.25">
      <c r="A704" s="114" t="s">
        <v>74</v>
      </c>
      <c r="B704" s="102"/>
      <c r="C704" s="103"/>
      <c r="D704" s="103"/>
      <c r="E704" s="104"/>
      <c r="F704" s="105"/>
      <c r="G704" s="106"/>
      <c r="H704" s="106"/>
      <c r="I704" s="106"/>
      <c r="J704" s="107"/>
      <c r="K704" s="108" t="str">
        <f t="shared" si="216"/>
        <v xml:space="preserve"> </v>
      </c>
      <c r="L704" s="109" t="str">
        <f t="shared" si="217"/>
        <v xml:space="preserve"> </v>
      </c>
      <c r="M704" s="109" t="str">
        <f t="shared" si="218"/>
        <v xml:space="preserve"> </v>
      </c>
      <c r="N704" s="109" t="str">
        <f t="shared" si="219"/>
        <v xml:space="preserve"> </v>
      </c>
      <c r="O704" s="110" t="str">
        <f t="shared" si="220"/>
        <v xml:space="preserve"> </v>
      </c>
      <c r="P704" s="110" t="str">
        <f t="shared" si="221"/>
        <v xml:space="preserve"> </v>
      </c>
      <c r="Q704" s="111" t="str">
        <f t="shared" si="222"/>
        <v xml:space="preserve"> </v>
      </c>
      <c r="R704" s="108" t="e">
        <f t="shared" si="225"/>
        <v>#VALUE!</v>
      </c>
      <c r="S704" s="112" t="e">
        <f t="shared" si="226"/>
        <v>#VALUE!</v>
      </c>
      <c r="T704" s="72" t="e">
        <f t="shared" si="227"/>
        <v>#VALUE!</v>
      </c>
      <c r="U704" s="73" t="str">
        <f t="shared" si="228"/>
        <v>donnée(s) manquante(s)</v>
      </c>
      <c r="V704" s="74" t="str">
        <f t="shared" si="229"/>
        <v>donnée(s) manquante(s)</v>
      </c>
      <c r="W704" s="75" t="str">
        <f t="shared" si="212"/>
        <v xml:space="preserve"> </v>
      </c>
      <c r="X704" s="75" t="str">
        <f>IF(ISBLANK(I704)," ",IF(I704&lt;=Scenario!$C$3,0,IF(I704&lt;=Scenario!$C$5,1,IF(I704&lt;=Scenario!$C$6,2,IF(I704&lt;=Scenario!$C$7,3,IF(I704&lt;=Scenario!$C$8,4,5))))))</f>
        <v xml:space="preserve"> </v>
      </c>
      <c r="Y704" s="75" t="str">
        <f>IF(ISBLANK(J704)," ",IF(ROUND(J704,2)&lt;=Scenario!$G$3,0,IF(ROUND(J704,2)&lt;=Scenario!$G$5,1,IF(ROUND(J704,2)&lt;=Scenario!$G$6,2,IF(ROUND(J704,2)&lt;=Scenario!$G$7,3,IF(ROUND(J704,2)&lt;=Scenario!$G$8,4,IF(ROUND(J704,2)&lt;=Scenario!$G$9,5,IF(ROUND(J704,2)&lt;=Scenario!$G$10,6,7))))))))</f>
        <v xml:space="preserve"> </v>
      </c>
      <c r="Z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81" t="e">
        <f t="shared" si="213"/>
        <v>#VALUE!</v>
      </c>
      <c r="AC704" s="78" t="e">
        <f t="shared" si="230"/>
        <v>#VALUE!</v>
      </c>
      <c r="AD704" s="79" t="e">
        <f t="shared" si="224"/>
        <v>#VALUE!</v>
      </c>
      <c r="AE704" s="73" t="str">
        <f t="shared" si="231"/>
        <v>missing data</v>
      </c>
      <c r="AF704" s="80" t="str">
        <f t="shared" si="223"/>
        <v>missing data</v>
      </c>
      <c r="AG704" s="81" t="e">
        <f t="shared" si="214"/>
        <v>#VALUE!</v>
      </c>
      <c r="AH704" s="81" t="e">
        <f t="shared" si="215"/>
        <v>#VALUE!</v>
      </c>
    </row>
    <row r="705" spans="1:34" x14ac:dyDescent="0.25">
      <c r="A705" s="114" t="s">
        <v>74</v>
      </c>
      <c r="B705" s="102"/>
      <c r="C705" s="103"/>
      <c r="D705" s="103"/>
      <c r="E705" s="104"/>
      <c r="F705" s="105"/>
      <c r="G705" s="106"/>
      <c r="H705" s="106"/>
      <c r="I705" s="106"/>
      <c r="J705" s="107"/>
      <c r="K705" s="108" t="str">
        <f t="shared" si="216"/>
        <v xml:space="preserve"> </v>
      </c>
      <c r="L705" s="109" t="str">
        <f t="shared" si="217"/>
        <v xml:space="preserve"> </v>
      </c>
      <c r="M705" s="109" t="str">
        <f t="shared" si="218"/>
        <v xml:space="preserve"> </v>
      </c>
      <c r="N705" s="109" t="str">
        <f t="shared" si="219"/>
        <v xml:space="preserve"> </v>
      </c>
      <c r="O705" s="110" t="str">
        <f t="shared" si="220"/>
        <v xml:space="preserve"> </v>
      </c>
      <c r="P705" s="110" t="str">
        <f t="shared" si="221"/>
        <v xml:space="preserve"> </v>
      </c>
      <c r="Q705" s="111" t="str">
        <f t="shared" si="222"/>
        <v xml:space="preserve"> </v>
      </c>
      <c r="R705" s="108" t="e">
        <f t="shared" si="225"/>
        <v>#VALUE!</v>
      </c>
      <c r="S705" s="112" t="e">
        <f t="shared" si="226"/>
        <v>#VALUE!</v>
      </c>
      <c r="T705" s="72" t="e">
        <f t="shared" si="227"/>
        <v>#VALUE!</v>
      </c>
      <c r="U705" s="73" t="str">
        <f t="shared" si="228"/>
        <v>donnée(s) manquante(s)</v>
      </c>
      <c r="V705" s="74" t="str">
        <f t="shared" si="229"/>
        <v>donnée(s) manquante(s)</v>
      </c>
      <c r="W705" s="75" t="str">
        <f t="shared" ref="W705:W768" si="232">IF(ISBLANK(H705)," ",IF(H705&lt;=40,0,IF(H705&lt;=60,1,IF(H705&lt;=80,2,5))))</f>
        <v xml:space="preserve"> </v>
      </c>
      <c r="X705" s="75" t="str">
        <f>IF(ISBLANK(I705)," ",IF(I705&lt;=Scenario!$C$3,0,IF(I705&lt;=Scenario!$C$5,1,IF(I705&lt;=Scenario!$C$6,2,IF(I705&lt;=Scenario!$C$7,3,IF(I705&lt;=Scenario!$C$8,4,5))))))</f>
        <v xml:space="preserve"> </v>
      </c>
      <c r="Y705" s="75" t="str">
        <f>IF(ISBLANK(J705)," ",IF(ROUND(J705,2)&lt;=Scenario!$G$3,0,IF(ROUND(J705,2)&lt;=Scenario!$G$5,1,IF(ROUND(J705,2)&lt;=Scenario!$G$6,2,IF(ROUND(J705,2)&lt;=Scenario!$G$7,3,IF(ROUND(J705,2)&lt;=Scenario!$G$8,4,IF(ROUND(J705,2)&lt;=Scenario!$G$9,5,IF(ROUND(J705,2)&lt;=Scenario!$G$10,6,7))))))))</f>
        <v xml:space="preserve"> </v>
      </c>
      <c r="Z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81" t="e">
        <f t="shared" ref="AB705:AB768" si="233">AA705+Z705+K705+M705</f>
        <v>#VALUE!</v>
      </c>
      <c r="AC705" s="78" t="e">
        <f t="shared" si="230"/>
        <v>#VALUE!</v>
      </c>
      <c r="AD705" s="79" t="e">
        <f t="shared" si="224"/>
        <v>#VALUE!</v>
      </c>
      <c r="AE705" s="73" t="str">
        <f t="shared" si="231"/>
        <v>missing data</v>
      </c>
      <c r="AF705" s="80" t="str">
        <f t="shared" si="223"/>
        <v>missing data</v>
      </c>
      <c r="AG705" s="81" t="e">
        <f t="shared" ref="AG705:AG768" si="234">AD705-T705</f>
        <v>#VALUE!</v>
      </c>
      <c r="AH705" s="81" t="e">
        <f t="shared" ref="AH705:AH768" si="235">IF(OR(ISBLANK(V705),ISBLANK(AF705)),"donnée manquante",IF(U705=AE705,"no change",IF(U705&lt;&gt;AE705,IF(T705&lt;AD705,"less favourable",IF(T705&gt;AD705,"more favourable")))))</f>
        <v>#VALUE!</v>
      </c>
    </row>
    <row r="706" spans="1:34" x14ac:dyDescent="0.25">
      <c r="A706" s="114" t="s">
        <v>74</v>
      </c>
      <c r="B706" s="102"/>
      <c r="C706" s="103"/>
      <c r="D706" s="103"/>
      <c r="E706" s="104"/>
      <c r="F706" s="105"/>
      <c r="G706" s="106"/>
      <c r="H706" s="106"/>
      <c r="I706" s="106"/>
      <c r="J706" s="107"/>
      <c r="K706" s="108" t="str">
        <f t="shared" ref="K706:K769" si="236">IF(ISBLANK(B706)," ",IF(B706&lt;=335,0,IF(B706&lt;=670,1,IF(B706&lt;=1005,2,IF(B706&lt;=1340,3,IF(B706&lt;=1675,4,IF(B706&lt;=2010,5,IF(B706&lt;=2345,6,IF(B706&lt;=2680,7,IF(B706&lt;=3015,8,IF(B706&lt;=3350,9,10)))))))))))</f>
        <v xml:space="preserve"> </v>
      </c>
      <c r="L706" s="109" t="str">
        <f t="shared" ref="L706:L769" si="237">IF(ISBLANK(C706)," ",IF(C706&lt;=4.5,0,IF(C706&lt;=9,1,IF(C706&lt;=13.5,2,IF(C706&lt;=18,3,IF(C706&lt;=22.5,4,IF(C706&lt;=27,5,IF(C706&lt;=31,6,IF(C706&lt;=36,7,IF(C706&lt;=40,8,IF(C706&lt;=45,9,10)))))))))))</f>
        <v xml:space="preserve"> </v>
      </c>
      <c r="M706" s="109" t="str">
        <f t="shared" ref="M706:M769" si="238">IF(ISBLANK(D706)," ",IF(D706&lt;=1,0,IF(D706&lt;=2,1,IF(D706&lt;=3,2,IF(D706&lt;=4,3,IF(D706&lt;=5,4,IF(D706&lt;=6,5,IF(D706&lt;=7,6,IF(D706&lt;=8,7,IF(D706&lt;=9,8,IF(D706&lt;=10,9,10)))))))))))</f>
        <v xml:space="preserve"> </v>
      </c>
      <c r="N706" s="109" t="str">
        <f t="shared" ref="N706:N769" si="239">IF(ISBLANK(E706)," ",IF(E706&lt;=90,0,IF(E706&lt;=180,1,IF(E706&lt;=270,2,IF(E706&lt;=360,3,IF(E706&lt;=450,4,IF(E706&lt;=540,5,IF(E706&lt;=630,6,IF(E706&lt;=720,7,IF(E706&lt;=810,8,IF(E706&lt;=900,9,10)))))))))))</f>
        <v xml:space="preserve"> </v>
      </c>
      <c r="O706" s="110" t="str">
        <f t="shared" ref="O706:O769" si="240">IF(ISBLANK(G706)," ",IF(G706&lt;=40,0,IF(G706&lt;=60,1,IF(G706&lt;=80,2,5))))</f>
        <v xml:space="preserve"> </v>
      </c>
      <c r="P706" s="110" t="str">
        <f t="shared" ref="P706:P769" si="241">IF(ISBLANK(I706)," ",IF(I706&lt;=0.9,0,IF(I706&lt;=1.9,1,IF(I706&lt;=2.8,2,IF(I706&lt;=3.7,3,IF(I706&lt;=4.7,4,5))))))</f>
        <v xml:space="preserve"> </v>
      </c>
      <c r="Q706" s="111" t="str">
        <f t="shared" ref="Q706:Q769" si="242">IF(ISBLANK(J706)," ",IF(J706&lt;=1.6,0,IF(J706&lt;=3.2,1,IF(J706&lt;=4.8,2,IF(J706&lt;=6.4,3,IF(ROUND(J706,1)&lt;=8,4,5))))))</f>
        <v xml:space="preserve"> </v>
      </c>
      <c r="R706" s="108" t="e">
        <f t="shared" si="225"/>
        <v>#VALUE!</v>
      </c>
      <c r="S706" s="112" t="e">
        <f t="shared" si="226"/>
        <v>#VALUE!</v>
      </c>
      <c r="T706" s="72" t="e">
        <f t="shared" si="227"/>
        <v>#VALUE!</v>
      </c>
      <c r="U706" s="73" t="str">
        <f t="shared" si="228"/>
        <v>donnée(s) manquante(s)</v>
      </c>
      <c r="V706" s="74" t="str">
        <f t="shared" si="229"/>
        <v>donnée(s) manquante(s)</v>
      </c>
      <c r="W706" s="75" t="str">
        <f t="shared" si="232"/>
        <v xml:space="preserve"> </v>
      </c>
      <c r="X706" s="75" t="str">
        <f>IF(ISBLANK(I706)," ",IF(I706&lt;=Scenario!$C$3,0,IF(I706&lt;=Scenario!$C$5,1,IF(I706&lt;=Scenario!$C$6,2,IF(I706&lt;=Scenario!$C$7,3,IF(I706&lt;=Scenario!$C$8,4,5))))))</f>
        <v xml:space="preserve"> </v>
      </c>
      <c r="Y706" s="75" t="str">
        <f>IF(ISBLANK(J706)," ",IF(ROUND(J706,2)&lt;=Scenario!$G$3,0,IF(ROUND(J706,2)&lt;=Scenario!$G$5,1,IF(ROUND(J706,2)&lt;=Scenario!$G$6,2,IF(ROUND(J706,2)&lt;=Scenario!$G$7,3,IF(ROUND(J706,2)&lt;=Scenario!$G$8,4,IF(ROUND(J706,2)&lt;=Scenario!$G$9,5,IF(ROUND(J706,2)&lt;=Scenario!$G$10,6,7))))))))</f>
        <v xml:space="preserve"> </v>
      </c>
      <c r="Z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81" t="e">
        <f t="shared" si="233"/>
        <v>#VALUE!</v>
      </c>
      <c r="AC706" s="78" t="e">
        <f t="shared" si="230"/>
        <v>#VALUE!</v>
      </c>
      <c r="AD706" s="79" t="e">
        <f t="shared" si="224"/>
        <v>#VALUE!</v>
      </c>
      <c r="AE706" s="73" t="str">
        <f t="shared" si="231"/>
        <v>missing data</v>
      </c>
      <c r="AF706" s="80" t="str">
        <f t="shared" si="223"/>
        <v>missing data</v>
      </c>
      <c r="AG706" s="81" t="e">
        <f t="shared" si="234"/>
        <v>#VALUE!</v>
      </c>
      <c r="AH706" s="81" t="e">
        <f t="shared" si="235"/>
        <v>#VALUE!</v>
      </c>
    </row>
    <row r="707" spans="1:34" x14ac:dyDescent="0.25">
      <c r="A707" s="114" t="s">
        <v>74</v>
      </c>
      <c r="B707" s="102"/>
      <c r="C707" s="103"/>
      <c r="D707" s="103"/>
      <c r="E707" s="104"/>
      <c r="F707" s="105"/>
      <c r="G707" s="106"/>
      <c r="H707" s="106"/>
      <c r="I707" s="106"/>
      <c r="J707" s="107"/>
      <c r="K707" s="108" t="str">
        <f t="shared" si="236"/>
        <v xml:space="preserve"> </v>
      </c>
      <c r="L707" s="109" t="str">
        <f t="shared" si="237"/>
        <v xml:space="preserve"> </v>
      </c>
      <c r="M707" s="109" t="str">
        <f t="shared" si="238"/>
        <v xml:space="preserve"> </v>
      </c>
      <c r="N707" s="109" t="str">
        <f t="shared" si="239"/>
        <v xml:space="preserve"> </v>
      </c>
      <c r="O707" s="110" t="str">
        <f t="shared" si="240"/>
        <v xml:space="preserve"> </v>
      </c>
      <c r="P707" s="110" t="str">
        <f t="shared" si="241"/>
        <v xml:space="preserve"> </v>
      </c>
      <c r="Q707" s="111" t="str">
        <f t="shared" si="242"/>
        <v xml:space="preserve"> </v>
      </c>
      <c r="R707" s="108" t="e">
        <f t="shared" si="225"/>
        <v>#VALUE!</v>
      </c>
      <c r="S707" s="112" t="e">
        <f t="shared" si="226"/>
        <v>#VALUE!</v>
      </c>
      <c r="T707" s="72" t="e">
        <f t="shared" si="227"/>
        <v>#VALUE!</v>
      </c>
      <c r="U707" s="73" t="str">
        <f t="shared" si="228"/>
        <v>donnée(s) manquante(s)</v>
      </c>
      <c r="V707" s="74" t="str">
        <f t="shared" si="229"/>
        <v>donnée(s) manquante(s)</v>
      </c>
      <c r="W707" s="75" t="str">
        <f t="shared" si="232"/>
        <v xml:space="preserve"> </v>
      </c>
      <c r="X707" s="75" t="str">
        <f>IF(ISBLANK(I707)," ",IF(I707&lt;=Scenario!$C$3,0,IF(I707&lt;=Scenario!$C$5,1,IF(I707&lt;=Scenario!$C$6,2,IF(I707&lt;=Scenario!$C$7,3,IF(I707&lt;=Scenario!$C$8,4,5))))))</f>
        <v xml:space="preserve"> </v>
      </c>
      <c r="Y707" s="75" t="str">
        <f>IF(ISBLANK(J707)," ",IF(ROUND(J707,2)&lt;=Scenario!$G$3,0,IF(ROUND(J707,2)&lt;=Scenario!$G$5,1,IF(ROUND(J707,2)&lt;=Scenario!$G$6,2,IF(ROUND(J707,2)&lt;=Scenario!$G$7,3,IF(ROUND(J707,2)&lt;=Scenario!$G$8,4,IF(ROUND(J707,2)&lt;=Scenario!$G$9,5,IF(ROUND(J707,2)&lt;=Scenario!$G$10,6,7))))))))</f>
        <v xml:space="preserve"> </v>
      </c>
      <c r="Z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81" t="e">
        <f t="shared" si="233"/>
        <v>#VALUE!</v>
      </c>
      <c r="AC707" s="78" t="e">
        <f t="shared" si="230"/>
        <v>#VALUE!</v>
      </c>
      <c r="AD707" s="79" t="e">
        <f t="shared" si="224"/>
        <v>#VALUE!</v>
      </c>
      <c r="AE707" s="73" t="str">
        <f t="shared" si="231"/>
        <v>missing data</v>
      </c>
      <c r="AF707" s="80" t="str">
        <f t="shared" ref="AF707:AF770" si="243">IF(AE707="missing data","missing data",IF(AE707="Nutriscore_A","dark green",IF(AE707="Nutriscore_B","green",IF(AE707="Nutriscore_C","yellow",IF(AE707="Nutriscore_D","orange","dark orange")))))</f>
        <v>missing data</v>
      </c>
      <c r="AG707" s="81" t="e">
        <f t="shared" si="234"/>
        <v>#VALUE!</v>
      </c>
      <c r="AH707" s="81" t="e">
        <f t="shared" si="235"/>
        <v>#VALUE!</v>
      </c>
    </row>
    <row r="708" spans="1:34" x14ac:dyDescent="0.25">
      <c r="A708" s="114" t="s">
        <v>74</v>
      </c>
      <c r="B708" s="102"/>
      <c r="C708" s="103"/>
      <c r="D708" s="103"/>
      <c r="E708" s="104"/>
      <c r="F708" s="105"/>
      <c r="G708" s="106"/>
      <c r="H708" s="106"/>
      <c r="I708" s="106"/>
      <c r="J708" s="107"/>
      <c r="K708" s="108" t="str">
        <f t="shared" si="236"/>
        <v xml:space="preserve"> </v>
      </c>
      <c r="L708" s="109" t="str">
        <f t="shared" si="237"/>
        <v xml:space="preserve"> </v>
      </c>
      <c r="M708" s="109" t="str">
        <f t="shared" si="238"/>
        <v xml:space="preserve"> </v>
      </c>
      <c r="N708" s="109" t="str">
        <f t="shared" si="239"/>
        <v xml:space="preserve"> </v>
      </c>
      <c r="O708" s="110" t="str">
        <f t="shared" si="240"/>
        <v xml:space="preserve"> </v>
      </c>
      <c r="P708" s="110" t="str">
        <f t="shared" si="241"/>
        <v xml:space="preserve"> </v>
      </c>
      <c r="Q708" s="111" t="str">
        <f t="shared" si="242"/>
        <v xml:space="preserve"> </v>
      </c>
      <c r="R708" s="108" t="e">
        <f t="shared" si="225"/>
        <v>#VALUE!</v>
      </c>
      <c r="S708" s="112" t="e">
        <f t="shared" si="226"/>
        <v>#VALUE!</v>
      </c>
      <c r="T708" s="72" t="e">
        <f t="shared" si="227"/>
        <v>#VALUE!</v>
      </c>
      <c r="U708" s="73" t="str">
        <f t="shared" si="228"/>
        <v>donnée(s) manquante(s)</v>
      </c>
      <c r="V708" s="74" t="str">
        <f t="shared" si="229"/>
        <v>donnée(s) manquante(s)</v>
      </c>
      <c r="W708" s="75" t="str">
        <f t="shared" si="232"/>
        <v xml:space="preserve"> </v>
      </c>
      <c r="X708" s="75" t="str">
        <f>IF(ISBLANK(I708)," ",IF(I708&lt;=Scenario!$C$3,0,IF(I708&lt;=Scenario!$C$5,1,IF(I708&lt;=Scenario!$C$6,2,IF(I708&lt;=Scenario!$C$7,3,IF(I708&lt;=Scenario!$C$8,4,5))))))</f>
        <v xml:space="preserve"> </v>
      </c>
      <c r="Y708" s="75" t="str">
        <f>IF(ISBLANK(J708)," ",IF(ROUND(J708,2)&lt;=Scenario!$G$3,0,IF(ROUND(J708,2)&lt;=Scenario!$G$5,1,IF(ROUND(J708,2)&lt;=Scenario!$G$6,2,IF(ROUND(J708,2)&lt;=Scenario!$G$7,3,IF(ROUND(J708,2)&lt;=Scenario!$G$8,4,IF(ROUND(J708,2)&lt;=Scenario!$G$9,5,IF(ROUND(J708,2)&lt;=Scenario!$G$10,6,7))))))))</f>
        <v xml:space="preserve"> </v>
      </c>
      <c r="Z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81" t="e">
        <f t="shared" si="233"/>
        <v>#VALUE!</v>
      </c>
      <c r="AC708" s="78" t="e">
        <f t="shared" si="230"/>
        <v>#VALUE!</v>
      </c>
      <c r="AD708" s="79" t="e">
        <f t="shared" ref="AD708:AD771" si="244">IF(AB708&lt;11,AB708-AC708,AB708-X708-W708)</f>
        <v>#VALUE!</v>
      </c>
      <c r="AE708" s="73" t="str">
        <f t="shared" si="231"/>
        <v>missing data</v>
      </c>
      <c r="AF708" s="80" t="str">
        <f t="shared" si="243"/>
        <v>missing data</v>
      </c>
      <c r="AG708" s="81" t="e">
        <f t="shared" si="234"/>
        <v>#VALUE!</v>
      </c>
      <c r="AH708" s="81" t="e">
        <f t="shared" si="235"/>
        <v>#VALUE!</v>
      </c>
    </row>
    <row r="709" spans="1:34" x14ac:dyDescent="0.25">
      <c r="A709" s="114" t="s">
        <v>74</v>
      </c>
      <c r="B709" s="102"/>
      <c r="C709" s="103"/>
      <c r="D709" s="103"/>
      <c r="E709" s="104"/>
      <c r="F709" s="105"/>
      <c r="G709" s="106"/>
      <c r="H709" s="106"/>
      <c r="I709" s="106"/>
      <c r="J709" s="107"/>
      <c r="K709" s="108" t="str">
        <f t="shared" si="236"/>
        <v xml:space="preserve"> </v>
      </c>
      <c r="L709" s="109" t="str">
        <f t="shared" si="237"/>
        <v xml:space="preserve"> </v>
      </c>
      <c r="M709" s="109" t="str">
        <f t="shared" si="238"/>
        <v xml:space="preserve"> </v>
      </c>
      <c r="N709" s="109" t="str">
        <f t="shared" si="239"/>
        <v xml:space="preserve"> </v>
      </c>
      <c r="O709" s="110" t="str">
        <f t="shared" si="240"/>
        <v xml:space="preserve"> </v>
      </c>
      <c r="P709" s="110" t="str">
        <f t="shared" si="241"/>
        <v xml:space="preserve"> </v>
      </c>
      <c r="Q709" s="111" t="str">
        <f t="shared" si="242"/>
        <v xml:space="preserve"> </v>
      </c>
      <c r="R709" s="108" t="e">
        <f t="shared" si="225"/>
        <v>#VALUE!</v>
      </c>
      <c r="S709" s="112" t="e">
        <f t="shared" si="226"/>
        <v>#VALUE!</v>
      </c>
      <c r="T709" s="72" t="e">
        <f t="shared" si="227"/>
        <v>#VALUE!</v>
      </c>
      <c r="U709" s="73" t="str">
        <f t="shared" si="228"/>
        <v>donnée(s) manquante(s)</v>
      </c>
      <c r="V709" s="74" t="str">
        <f t="shared" si="229"/>
        <v>donnée(s) manquante(s)</v>
      </c>
      <c r="W709" s="75" t="str">
        <f t="shared" si="232"/>
        <v xml:space="preserve"> </v>
      </c>
      <c r="X709" s="75" t="str">
        <f>IF(ISBLANK(I709)," ",IF(I709&lt;=Scenario!$C$3,0,IF(I709&lt;=Scenario!$C$5,1,IF(I709&lt;=Scenario!$C$6,2,IF(I709&lt;=Scenario!$C$7,3,IF(I709&lt;=Scenario!$C$8,4,5))))))</f>
        <v xml:space="preserve"> </v>
      </c>
      <c r="Y709" s="75" t="str">
        <f>IF(ISBLANK(J709)," ",IF(ROUND(J709,2)&lt;=Scenario!$G$3,0,IF(ROUND(J709,2)&lt;=Scenario!$G$5,1,IF(ROUND(J709,2)&lt;=Scenario!$G$6,2,IF(ROUND(J709,2)&lt;=Scenario!$G$7,3,IF(ROUND(J709,2)&lt;=Scenario!$G$8,4,IF(ROUND(J709,2)&lt;=Scenario!$G$9,5,IF(ROUND(J709,2)&lt;=Scenario!$G$10,6,7))))))))</f>
        <v xml:space="preserve"> </v>
      </c>
      <c r="Z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81" t="e">
        <f t="shared" si="233"/>
        <v>#VALUE!</v>
      </c>
      <c r="AC709" s="78" t="e">
        <f t="shared" si="230"/>
        <v>#VALUE!</v>
      </c>
      <c r="AD709" s="79" t="e">
        <f t="shared" si="244"/>
        <v>#VALUE!</v>
      </c>
      <c r="AE709" s="73" t="str">
        <f t="shared" si="231"/>
        <v>missing data</v>
      </c>
      <c r="AF709" s="80" t="str">
        <f t="shared" si="243"/>
        <v>missing data</v>
      </c>
      <c r="AG709" s="81" t="e">
        <f t="shared" si="234"/>
        <v>#VALUE!</v>
      </c>
      <c r="AH709" s="81" t="e">
        <f t="shared" si="235"/>
        <v>#VALUE!</v>
      </c>
    </row>
    <row r="710" spans="1:34" x14ac:dyDescent="0.25">
      <c r="A710" s="114" t="s">
        <v>74</v>
      </c>
      <c r="B710" s="102"/>
      <c r="C710" s="103"/>
      <c r="D710" s="103"/>
      <c r="E710" s="104"/>
      <c r="F710" s="105"/>
      <c r="G710" s="106"/>
      <c r="H710" s="106"/>
      <c r="I710" s="106"/>
      <c r="J710" s="107"/>
      <c r="K710" s="108" t="str">
        <f t="shared" si="236"/>
        <v xml:space="preserve"> </v>
      </c>
      <c r="L710" s="109" t="str">
        <f t="shared" si="237"/>
        <v xml:space="preserve"> </v>
      </c>
      <c r="M710" s="109" t="str">
        <f t="shared" si="238"/>
        <v xml:space="preserve"> </v>
      </c>
      <c r="N710" s="109" t="str">
        <f t="shared" si="239"/>
        <v xml:space="preserve"> </v>
      </c>
      <c r="O710" s="110" t="str">
        <f t="shared" si="240"/>
        <v xml:space="preserve"> </v>
      </c>
      <c r="P710" s="110" t="str">
        <f t="shared" si="241"/>
        <v xml:space="preserve"> </v>
      </c>
      <c r="Q710" s="111" t="str">
        <f t="shared" si="242"/>
        <v xml:space="preserve"> </v>
      </c>
      <c r="R710" s="108" t="e">
        <f t="shared" ref="R710:R772" si="245">SUM(K710+L710+M710+N710)</f>
        <v>#VALUE!</v>
      </c>
      <c r="S710" s="112" t="e">
        <f t="shared" ref="S710:S772" si="246">SUM(O710+P710+Q710)</f>
        <v>#VALUE!</v>
      </c>
      <c r="T710" s="72" t="e">
        <f t="shared" ref="T710:T773" si="247">IF(AND(R710&gt;=0,R710&lt;11),R710-S710,IF(AND(R710&gt;=11,O710=5),R710-S710,R710-O710-P710))</f>
        <v>#VALUE!</v>
      </c>
      <c r="U710" s="73" t="str">
        <f t="shared" ref="U710:U773" si="248">IF(OR(ISBLANK(B710),ISBLANK(C710),ISBLANK(D710),ISBLANK(E710),ISBLANK(H710),ISBLANK(I710),ISBLANK(J710)),"donnée(s) manquante(s)",IF(T710&lt;0,"Nutriscore_A",IF(T710&lt;3,"Nutriscore_B",IF(T710&lt;11,"Nutriscore_C",IF(T710&lt;19,"Nutriscore_D","Nutriscore_E")))))</f>
        <v>donnée(s) manquante(s)</v>
      </c>
      <c r="V710" s="74" t="str">
        <f t="shared" ref="V710:V773" si="249">IF(U710="donnée(s) manquante(s)","donnée(s) manquante(s)",IF(U710="Nutriscore_A","dark green",IF(U710="Nutriscore_B","green",IF(U710="Nutriscore_C","yellow",IF(U710="Nutriscore_D","orange","dark orange")))))</f>
        <v>donnée(s) manquante(s)</v>
      </c>
      <c r="W710" s="75" t="str">
        <f t="shared" si="232"/>
        <v xml:space="preserve"> </v>
      </c>
      <c r="X710" s="75" t="str">
        <f>IF(ISBLANK(I710)," ",IF(I710&lt;=Scenario!$C$3,0,IF(I710&lt;=Scenario!$C$5,1,IF(I710&lt;=Scenario!$C$6,2,IF(I710&lt;=Scenario!$C$7,3,IF(I710&lt;=Scenario!$C$8,4,5))))))</f>
        <v xml:space="preserve"> </v>
      </c>
      <c r="Y710" s="75" t="str">
        <f>IF(ISBLANK(J710)," ",IF(ROUND(J710,2)&lt;=Scenario!$G$3,0,IF(ROUND(J710,2)&lt;=Scenario!$G$5,1,IF(ROUND(J710,2)&lt;=Scenario!$G$6,2,IF(ROUND(J710,2)&lt;=Scenario!$G$7,3,IF(ROUND(J710,2)&lt;=Scenario!$G$8,4,IF(ROUND(J710,2)&lt;=Scenario!$G$9,5,IF(ROUND(J710,2)&lt;=Scenario!$G$10,6,7))))))))</f>
        <v xml:space="preserve"> </v>
      </c>
      <c r="Z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81" t="e">
        <f t="shared" si="233"/>
        <v>#VALUE!</v>
      </c>
      <c r="AC710" s="78" t="e">
        <f t="shared" ref="AC710:AC773" si="250">Y710+W710+X710</f>
        <v>#VALUE!</v>
      </c>
      <c r="AD710" s="79" t="e">
        <f t="shared" si="244"/>
        <v>#VALUE!</v>
      </c>
      <c r="AE710" s="73" t="str">
        <f t="shared" si="231"/>
        <v>missing data</v>
      </c>
      <c r="AF710" s="80" t="str">
        <f t="shared" si="243"/>
        <v>missing data</v>
      </c>
      <c r="AG710" s="81" t="e">
        <f t="shared" si="234"/>
        <v>#VALUE!</v>
      </c>
      <c r="AH710" s="81" t="e">
        <f t="shared" si="235"/>
        <v>#VALUE!</v>
      </c>
    </row>
    <row r="711" spans="1:34" x14ac:dyDescent="0.25">
      <c r="A711" s="114" t="s">
        <v>74</v>
      </c>
      <c r="B711" s="102"/>
      <c r="C711" s="103"/>
      <c r="D711" s="103"/>
      <c r="E711" s="104"/>
      <c r="F711" s="105"/>
      <c r="G711" s="106"/>
      <c r="H711" s="106"/>
      <c r="I711" s="106"/>
      <c r="J711" s="107"/>
      <c r="K711" s="108" t="str">
        <f t="shared" si="236"/>
        <v xml:space="preserve"> </v>
      </c>
      <c r="L711" s="109" t="str">
        <f t="shared" si="237"/>
        <v xml:space="preserve"> </v>
      </c>
      <c r="M711" s="109" t="str">
        <f t="shared" si="238"/>
        <v xml:space="preserve"> </v>
      </c>
      <c r="N711" s="109" t="str">
        <f t="shared" si="239"/>
        <v xml:space="preserve"> </v>
      </c>
      <c r="O711" s="110" t="str">
        <f t="shared" si="240"/>
        <v xml:space="preserve"> </v>
      </c>
      <c r="P711" s="110" t="str">
        <f t="shared" si="241"/>
        <v xml:space="preserve"> </v>
      </c>
      <c r="Q711" s="111" t="str">
        <f t="shared" si="242"/>
        <v xml:space="preserve"> </v>
      </c>
      <c r="R711" s="108" t="e">
        <f t="shared" si="245"/>
        <v>#VALUE!</v>
      </c>
      <c r="S711" s="112" t="e">
        <f t="shared" si="246"/>
        <v>#VALUE!</v>
      </c>
      <c r="T711" s="72" t="e">
        <f t="shared" si="247"/>
        <v>#VALUE!</v>
      </c>
      <c r="U711" s="73" t="str">
        <f t="shared" si="248"/>
        <v>donnée(s) manquante(s)</v>
      </c>
      <c r="V711" s="74" t="str">
        <f t="shared" si="249"/>
        <v>donnée(s) manquante(s)</v>
      </c>
      <c r="W711" s="75" t="str">
        <f t="shared" si="232"/>
        <v xml:space="preserve"> </v>
      </c>
      <c r="X711" s="75" t="str">
        <f>IF(ISBLANK(I711)," ",IF(I711&lt;=Scenario!$C$3,0,IF(I711&lt;=Scenario!$C$5,1,IF(I711&lt;=Scenario!$C$6,2,IF(I711&lt;=Scenario!$C$7,3,IF(I711&lt;=Scenario!$C$8,4,5))))))</f>
        <v xml:space="preserve"> </v>
      </c>
      <c r="Y711" s="75" t="str">
        <f>IF(ISBLANK(J711)," ",IF(ROUND(J711,2)&lt;=Scenario!$G$3,0,IF(ROUND(J711,2)&lt;=Scenario!$G$5,1,IF(ROUND(J711,2)&lt;=Scenario!$G$6,2,IF(ROUND(J711,2)&lt;=Scenario!$G$7,3,IF(ROUND(J711,2)&lt;=Scenario!$G$8,4,IF(ROUND(J711,2)&lt;=Scenario!$G$9,5,IF(ROUND(J711,2)&lt;=Scenario!$G$10,6,7))))))))</f>
        <v xml:space="preserve"> </v>
      </c>
      <c r="Z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81" t="e">
        <f t="shared" si="233"/>
        <v>#VALUE!</v>
      </c>
      <c r="AC711" s="78" t="e">
        <f t="shared" si="250"/>
        <v>#VALUE!</v>
      </c>
      <c r="AD711" s="79" t="e">
        <f t="shared" si="244"/>
        <v>#VALUE!</v>
      </c>
      <c r="AE711" s="73" t="str">
        <f t="shared" ref="AE711:AE772" si="251">IF(OR(ISBLANK(B711),ISBLANK(C711),ISBLANK(D711),ISBLANK(F711),ISBLANK(H711),ISBLANK(I711),ISBLANK(J711)),"missing data",IF(AD711&lt;1,"Nutriscore_A",IF(AD711&lt;3,"Nutriscore_B",IF(AD711&lt;11,"Nutriscore_C",IF(AD711&lt;19,"Nutriscore_D","Nutriscore_E")))))</f>
        <v>missing data</v>
      </c>
      <c r="AF711" s="80" t="str">
        <f t="shared" si="243"/>
        <v>missing data</v>
      </c>
      <c r="AG711" s="81" t="e">
        <f t="shared" si="234"/>
        <v>#VALUE!</v>
      </c>
      <c r="AH711" s="81" t="e">
        <f t="shared" si="235"/>
        <v>#VALUE!</v>
      </c>
    </row>
    <row r="712" spans="1:34" x14ac:dyDescent="0.25">
      <c r="A712" s="114" t="s">
        <v>74</v>
      </c>
      <c r="B712" s="102"/>
      <c r="C712" s="103"/>
      <c r="D712" s="103"/>
      <c r="E712" s="104"/>
      <c r="F712" s="105"/>
      <c r="G712" s="106"/>
      <c r="H712" s="106"/>
      <c r="I712" s="106"/>
      <c r="J712" s="107"/>
      <c r="K712" s="108" t="str">
        <f t="shared" si="236"/>
        <v xml:space="preserve"> </v>
      </c>
      <c r="L712" s="109" t="str">
        <f t="shared" si="237"/>
        <v xml:space="preserve"> </v>
      </c>
      <c r="M712" s="109" t="str">
        <f t="shared" si="238"/>
        <v xml:space="preserve"> </v>
      </c>
      <c r="N712" s="109" t="str">
        <f t="shared" si="239"/>
        <v xml:space="preserve"> </v>
      </c>
      <c r="O712" s="110" t="str">
        <f t="shared" si="240"/>
        <v xml:space="preserve"> </v>
      </c>
      <c r="P712" s="110" t="str">
        <f t="shared" si="241"/>
        <v xml:space="preserve"> </v>
      </c>
      <c r="Q712" s="111" t="str">
        <f t="shared" si="242"/>
        <v xml:space="preserve"> </v>
      </c>
      <c r="R712" s="108" t="e">
        <f t="shared" si="245"/>
        <v>#VALUE!</v>
      </c>
      <c r="S712" s="112" t="e">
        <f t="shared" si="246"/>
        <v>#VALUE!</v>
      </c>
      <c r="T712" s="72" t="e">
        <f t="shared" si="247"/>
        <v>#VALUE!</v>
      </c>
      <c r="U712" s="73" t="str">
        <f t="shared" si="248"/>
        <v>donnée(s) manquante(s)</v>
      </c>
      <c r="V712" s="74" t="str">
        <f t="shared" si="249"/>
        <v>donnée(s) manquante(s)</v>
      </c>
      <c r="W712" s="75" t="str">
        <f t="shared" si="232"/>
        <v xml:space="preserve"> </v>
      </c>
      <c r="X712" s="75" t="str">
        <f>IF(ISBLANK(I712)," ",IF(I712&lt;=Scenario!$C$3,0,IF(I712&lt;=Scenario!$C$5,1,IF(I712&lt;=Scenario!$C$6,2,IF(I712&lt;=Scenario!$C$7,3,IF(I712&lt;=Scenario!$C$8,4,5))))))</f>
        <v xml:space="preserve"> </v>
      </c>
      <c r="Y712" s="75" t="str">
        <f>IF(ISBLANK(J712)," ",IF(ROUND(J712,2)&lt;=Scenario!$G$3,0,IF(ROUND(J712,2)&lt;=Scenario!$G$5,1,IF(ROUND(J712,2)&lt;=Scenario!$G$6,2,IF(ROUND(J712,2)&lt;=Scenario!$G$7,3,IF(ROUND(J712,2)&lt;=Scenario!$G$8,4,IF(ROUND(J712,2)&lt;=Scenario!$G$9,5,IF(ROUND(J712,2)&lt;=Scenario!$G$10,6,7))))))))</f>
        <v xml:space="preserve"> </v>
      </c>
      <c r="Z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81" t="e">
        <f t="shared" si="233"/>
        <v>#VALUE!</v>
      </c>
      <c r="AC712" s="78" t="e">
        <f t="shared" si="250"/>
        <v>#VALUE!</v>
      </c>
      <c r="AD712" s="79" t="e">
        <f t="shared" si="244"/>
        <v>#VALUE!</v>
      </c>
      <c r="AE712" s="73" t="str">
        <f t="shared" si="251"/>
        <v>missing data</v>
      </c>
      <c r="AF712" s="80" t="str">
        <f t="shared" si="243"/>
        <v>missing data</v>
      </c>
      <c r="AG712" s="81" t="e">
        <f t="shared" si="234"/>
        <v>#VALUE!</v>
      </c>
      <c r="AH712" s="81" t="e">
        <f t="shared" si="235"/>
        <v>#VALUE!</v>
      </c>
    </row>
    <row r="713" spans="1:34" x14ac:dyDescent="0.25">
      <c r="A713" s="114" t="s">
        <v>74</v>
      </c>
      <c r="B713" s="102"/>
      <c r="C713" s="103"/>
      <c r="D713" s="103"/>
      <c r="E713" s="104"/>
      <c r="F713" s="105"/>
      <c r="G713" s="106"/>
      <c r="H713" s="106"/>
      <c r="I713" s="106"/>
      <c r="J713" s="107"/>
      <c r="K713" s="108" t="str">
        <f t="shared" si="236"/>
        <v xml:space="preserve"> </v>
      </c>
      <c r="L713" s="109" t="str">
        <f t="shared" si="237"/>
        <v xml:space="preserve"> </v>
      </c>
      <c r="M713" s="109" t="str">
        <f t="shared" si="238"/>
        <v xml:space="preserve"> </v>
      </c>
      <c r="N713" s="109" t="str">
        <f t="shared" si="239"/>
        <v xml:space="preserve"> </v>
      </c>
      <c r="O713" s="110" t="str">
        <f t="shared" si="240"/>
        <v xml:space="preserve"> </v>
      </c>
      <c r="P713" s="110" t="str">
        <f t="shared" si="241"/>
        <v xml:space="preserve"> </v>
      </c>
      <c r="Q713" s="111" t="str">
        <f t="shared" si="242"/>
        <v xml:space="preserve"> </v>
      </c>
      <c r="R713" s="108" t="e">
        <f t="shared" si="245"/>
        <v>#VALUE!</v>
      </c>
      <c r="S713" s="112" t="e">
        <f t="shared" si="246"/>
        <v>#VALUE!</v>
      </c>
      <c r="T713" s="72" t="e">
        <f t="shared" si="247"/>
        <v>#VALUE!</v>
      </c>
      <c r="U713" s="73" t="str">
        <f t="shared" si="248"/>
        <v>donnée(s) manquante(s)</v>
      </c>
      <c r="V713" s="74" t="str">
        <f t="shared" si="249"/>
        <v>donnée(s) manquante(s)</v>
      </c>
      <c r="W713" s="75" t="str">
        <f t="shared" si="232"/>
        <v xml:space="preserve"> </v>
      </c>
      <c r="X713" s="75" t="str">
        <f>IF(ISBLANK(I713)," ",IF(I713&lt;=Scenario!$C$3,0,IF(I713&lt;=Scenario!$C$5,1,IF(I713&lt;=Scenario!$C$6,2,IF(I713&lt;=Scenario!$C$7,3,IF(I713&lt;=Scenario!$C$8,4,5))))))</f>
        <v xml:space="preserve"> </v>
      </c>
      <c r="Y713" s="75" t="str">
        <f>IF(ISBLANK(J713)," ",IF(ROUND(J713,2)&lt;=Scenario!$G$3,0,IF(ROUND(J713,2)&lt;=Scenario!$G$5,1,IF(ROUND(J713,2)&lt;=Scenario!$G$6,2,IF(ROUND(J713,2)&lt;=Scenario!$G$7,3,IF(ROUND(J713,2)&lt;=Scenario!$G$8,4,IF(ROUND(J713,2)&lt;=Scenario!$G$9,5,IF(ROUND(J713,2)&lt;=Scenario!$G$10,6,7))))))))</f>
        <v xml:space="preserve"> </v>
      </c>
      <c r="Z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81" t="e">
        <f t="shared" si="233"/>
        <v>#VALUE!</v>
      </c>
      <c r="AC713" s="78" t="e">
        <f t="shared" si="250"/>
        <v>#VALUE!</v>
      </c>
      <c r="AD713" s="79" t="e">
        <f t="shared" si="244"/>
        <v>#VALUE!</v>
      </c>
      <c r="AE713" s="73" t="str">
        <f t="shared" si="251"/>
        <v>missing data</v>
      </c>
      <c r="AF713" s="80" t="str">
        <f t="shared" si="243"/>
        <v>missing data</v>
      </c>
      <c r="AG713" s="81" t="e">
        <f t="shared" si="234"/>
        <v>#VALUE!</v>
      </c>
      <c r="AH713" s="81" t="e">
        <f t="shared" si="235"/>
        <v>#VALUE!</v>
      </c>
    </row>
    <row r="714" spans="1:34" x14ac:dyDescent="0.25">
      <c r="A714" s="114" t="s">
        <v>74</v>
      </c>
      <c r="B714" s="102"/>
      <c r="C714" s="103"/>
      <c r="D714" s="103"/>
      <c r="E714" s="104"/>
      <c r="F714" s="105"/>
      <c r="G714" s="106"/>
      <c r="H714" s="106"/>
      <c r="I714" s="106"/>
      <c r="J714" s="107"/>
      <c r="K714" s="108" t="str">
        <f t="shared" si="236"/>
        <v xml:space="preserve"> </v>
      </c>
      <c r="L714" s="109" t="str">
        <f t="shared" si="237"/>
        <v xml:space="preserve"> </v>
      </c>
      <c r="M714" s="109" t="str">
        <f t="shared" si="238"/>
        <v xml:space="preserve"> </v>
      </c>
      <c r="N714" s="109" t="str">
        <f t="shared" si="239"/>
        <v xml:space="preserve"> </v>
      </c>
      <c r="O714" s="110" t="str">
        <f t="shared" si="240"/>
        <v xml:space="preserve"> </v>
      </c>
      <c r="P714" s="110" t="str">
        <f t="shared" si="241"/>
        <v xml:space="preserve"> </v>
      </c>
      <c r="Q714" s="111" t="str">
        <f t="shared" si="242"/>
        <v xml:space="preserve"> </v>
      </c>
      <c r="R714" s="108" t="e">
        <f t="shared" si="245"/>
        <v>#VALUE!</v>
      </c>
      <c r="S714" s="112" t="e">
        <f t="shared" si="246"/>
        <v>#VALUE!</v>
      </c>
      <c r="T714" s="72" t="e">
        <f t="shared" si="247"/>
        <v>#VALUE!</v>
      </c>
      <c r="U714" s="73" t="str">
        <f t="shared" si="248"/>
        <v>donnée(s) manquante(s)</v>
      </c>
      <c r="V714" s="74" t="str">
        <f t="shared" si="249"/>
        <v>donnée(s) manquante(s)</v>
      </c>
      <c r="W714" s="75" t="str">
        <f t="shared" si="232"/>
        <v xml:space="preserve"> </v>
      </c>
      <c r="X714" s="75" t="str">
        <f>IF(ISBLANK(I714)," ",IF(I714&lt;=Scenario!$C$3,0,IF(I714&lt;=Scenario!$C$5,1,IF(I714&lt;=Scenario!$C$6,2,IF(I714&lt;=Scenario!$C$7,3,IF(I714&lt;=Scenario!$C$8,4,5))))))</f>
        <v xml:space="preserve"> </v>
      </c>
      <c r="Y714" s="75" t="str">
        <f>IF(ISBLANK(J714)," ",IF(ROUND(J714,2)&lt;=Scenario!$G$3,0,IF(ROUND(J714,2)&lt;=Scenario!$G$5,1,IF(ROUND(J714,2)&lt;=Scenario!$G$6,2,IF(ROUND(J714,2)&lt;=Scenario!$G$7,3,IF(ROUND(J714,2)&lt;=Scenario!$G$8,4,IF(ROUND(J714,2)&lt;=Scenario!$G$9,5,IF(ROUND(J714,2)&lt;=Scenario!$G$10,6,7))))))))</f>
        <v xml:space="preserve"> </v>
      </c>
      <c r="Z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81" t="e">
        <f t="shared" si="233"/>
        <v>#VALUE!</v>
      </c>
      <c r="AC714" s="78" t="e">
        <f t="shared" si="250"/>
        <v>#VALUE!</v>
      </c>
      <c r="AD714" s="79" t="e">
        <f t="shared" si="244"/>
        <v>#VALUE!</v>
      </c>
      <c r="AE714" s="73" t="str">
        <f t="shared" si="251"/>
        <v>missing data</v>
      </c>
      <c r="AF714" s="80" t="str">
        <f t="shared" si="243"/>
        <v>missing data</v>
      </c>
      <c r="AG714" s="81" t="e">
        <f t="shared" si="234"/>
        <v>#VALUE!</v>
      </c>
      <c r="AH714" s="81" t="e">
        <f t="shared" si="235"/>
        <v>#VALUE!</v>
      </c>
    </row>
    <row r="715" spans="1:34" x14ac:dyDescent="0.25">
      <c r="A715" s="114" t="s">
        <v>74</v>
      </c>
      <c r="B715" s="102"/>
      <c r="C715" s="103"/>
      <c r="D715" s="103"/>
      <c r="E715" s="104"/>
      <c r="F715" s="105"/>
      <c r="G715" s="106"/>
      <c r="H715" s="106"/>
      <c r="I715" s="106"/>
      <c r="J715" s="107"/>
      <c r="K715" s="108" t="str">
        <f t="shared" si="236"/>
        <v xml:space="preserve"> </v>
      </c>
      <c r="L715" s="109" t="str">
        <f t="shared" si="237"/>
        <v xml:space="preserve"> </v>
      </c>
      <c r="M715" s="109" t="str">
        <f t="shared" si="238"/>
        <v xml:space="preserve"> </v>
      </c>
      <c r="N715" s="109" t="str">
        <f t="shared" si="239"/>
        <v xml:space="preserve"> </v>
      </c>
      <c r="O715" s="110" t="str">
        <f t="shared" si="240"/>
        <v xml:space="preserve"> </v>
      </c>
      <c r="P715" s="110" t="str">
        <f t="shared" si="241"/>
        <v xml:space="preserve"> </v>
      </c>
      <c r="Q715" s="111" t="str">
        <f t="shared" si="242"/>
        <v xml:space="preserve"> </v>
      </c>
      <c r="R715" s="108" t="e">
        <f t="shared" si="245"/>
        <v>#VALUE!</v>
      </c>
      <c r="S715" s="112" t="e">
        <f t="shared" si="246"/>
        <v>#VALUE!</v>
      </c>
      <c r="T715" s="72" t="e">
        <f t="shared" si="247"/>
        <v>#VALUE!</v>
      </c>
      <c r="U715" s="73" t="str">
        <f t="shared" si="248"/>
        <v>donnée(s) manquante(s)</v>
      </c>
      <c r="V715" s="74" t="str">
        <f t="shared" si="249"/>
        <v>donnée(s) manquante(s)</v>
      </c>
      <c r="W715" s="75" t="str">
        <f t="shared" si="232"/>
        <v xml:space="preserve"> </v>
      </c>
      <c r="X715" s="75" t="str">
        <f>IF(ISBLANK(I715)," ",IF(I715&lt;=Scenario!$C$3,0,IF(I715&lt;=Scenario!$C$5,1,IF(I715&lt;=Scenario!$C$6,2,IF(I715&lt;=Scenario!$C$7,3,IF(I715&lt;=Scenario!$C$8,4,5))))))</f>
        <v xml:space="preserve"> </v>
      </c>
      <c r="Y715" s="75" t="str">
        <f>IF(ISBLANK(J715)," ",IF(ROUND(J715,2)&lt;=Scenario!$G$3,0,IF(ROUND(J715,2)&lt;=Scenario!$G$5,1,IF(ROUND(J715,2)&lt;=Scenario!$G$6,2,IF(ROUND(J715,2)&lt;=Scenario!$G$7,3,IF(ROUND(J715,2)&lt;=Scenario!$G$8,4,IF(ROUND(J715,2)&lt;=Scenario!$G$9,5,IF(ROUND(J715,2)&lt;=Scenario!$G$10,6,7))))))))</f>
        <v xml:space="preserve"> </v>
      </c>
      <c r="Z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81" t="e">
        <f t="shared" si="233"/>
        <v>#VALUE!</v>
      </c>
      <c r="AC715" s="78" t="e">
        <f t="shared" si="250"/>
        <v>#VALUE!</v>
      </c>
      <c r="AD715" s="79" t="e">
        <f t="shared" si="244"/>
        <v>#VALUE!</v>
      </c>
      <c r="AE715" s="73" t="str">
        <f t="shared" si="251"/>
        <v>missing data</v>
      </c>
      <c r="AF715" s="80" t="str">
        <f t="shared" si="243"/>
        <v>missing data</v>
      </c>
      <c r="AG715" s="81" t="e">
        <f t="shared" si="234"/>
        <v>#VALUE!</v>
      </c>
      <c r="AH715" s="81" t="e">
        <f t="shared" si="235"/>
        <v>#VALUE!</v>
      </c>
    </row>
    <row r="716" spans="1:34" x14ac:dyDescent="0.25">
      <c r="A716" s="114" t="s">
        <v>74</v>
      </c>
      <c r="B716" s="102"/>
      <c r="C716" s="103"/>
      <c r="D716" s="103"/>
      <c r="E716" s="104"/>
      <c r="F716" s="105"/>
      <c r="G716" s="106"/>
      <c r="H716" s="106"/>
      <c r="I716" s="106"/>
      <c r="J716" s="107"/>
      <c r="K716" s="108" t="str">
        <f t="shared" si="236"/>
        <v xml:space="preserve"> </v>
      </c>
      <c r="L716" s="109" t="str">
        <f t="shared" si="237"/>
        <v xml:space="preserve"> </v>
      </c>
      <c r="M716" s="109" t="str">
        <f t="shared" si="238"/>
        <v xml:space="preserve"> </v>
      </c>
      <c r="N716" s="109" t="str">
        <f t="shared" si="239"/>
        <v xml:space="preserve"> </v>
      </c>
      <c r="O716" s="110" t="str">
        <f t="shared" si="240"/>
        <v xml:space="preserve"> </v>
      </c>
      <c r="P716" s="110" t="str">
        <f t="shared" si="241"/>
        <v xml:space="preserve"> </v>
      </c>
      <c r="Q716" s="111" t="str">
        <f t="shared" si="242"/>
        <v xml:space="preserve"> </v>
      </c>
      <c r="R716" s="108" t="e">
        <f t="shared" si="245"/>
        <v>#VALUE!</v>
      </c>
      <c r="S716" s="112" t="e">
        <f t="shared" si="246"/>
        <v>#VALUE!</v>
      </c>
      <c r="T716" s="72" t="e">
        <f t="shared" si="247"/>
        <v>#VALUE!</v>
      </c>
      <c r="U716" s="73" t="str">
        <f t="shared" si="248"/>
        <v>donnée(s) manquante(s)</v>
      </c>
      <c r="V716" s="74" t="str">
        <f t="shared" si="249"/>
        <v>donnée(s) manquante(s)</v>
      </c>
      <c r="W716" s="75" t="str">
        <f t="shared" si="232"/>
        <v xml:space="preserve"> </v>
      </c>
      <c r="X716" s="75" t="str">
        <f>IF(ISBLANK(I716)," ",IF(I716&lt;=Scenario!$C$3,0,IF(I716&lt;=Scenario!$C$5,1,IF(I716&lt;=Scenario!$C$6,2,IF(I716&lt;=Scenario!$C$7,3,IF(I716&lt;=Scenario!$C$8,4,5))))))</f>
        <v xml:space="preserve"> </v>
      </c>
      <c r="Y716" s="75" t="str">
        <f>IF(ISBLANK(J716)," ",IF(ROUND(J716,2)&lt;=Scenario!$G$3,0,IF(ROUND(J716,2)&lt;=Scenario!$G$5,1,IF(ROUND(J716,2)&lt;=Scenario!$G$6,2,IF(ROUND(J716,2)&lt;=Scenario!$G$7,3,IF(ROUND(J716,2)&lt;=Scenario!$G$8,4,IF(ROUND(J716,2)&lt;=Scenario!$G$9,5,IF(ROUND(J716,2)&lt;=Scenario!$G$10,6,7))))))))</f>
        <v xml:space="preserve"> </v>
      </c>
      <c r="Z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81" t="e">
        <f t="shared" si="233"/>
        <v>#VALUE!</v>
      </c>
      <c r="AC716" s="78" t="e">
        <f t="shared" si="250"/>
        <v>#VALUE!</v>
      </c>
      <c r="AD716" s="79" t="e">
        <f t="shared" si="244"/>
        <v>#VALUE!</v>
      </c>
      <c r="AE716" s="73" t="str">
        <f t="shared" si="251"/>
        <v>missing data</v>
      </c>
      <c r="AF716" s="80" t="str">
        <f t="shared" si="243"/>
        <v>missing data</v>
      </c>
      <c r="AG716" s="81" t="e">
        <f t="shared" si="234"/>
        <v>#VALUE!</v>
      </c>
      <c r="AH716" s="81" t="e">
        <f t="shared" si="235"/>
        <v>#VALUE!</v>
      </c>
    </row>
    <row r="717" spans="1:34" x14ac:dyDescent="0.25">
      <c r="A717" s="114" t="s">
        <v>74</v>
      </c>
      <c r="B717" s="102"/>
      <c r="C717" s="103"/>
      <c r="D717" s="103"/>
      <c r="E717" s="104"/>
      <c r="F717" s="105"/>
      <c r="G717" s="106"/>
      <c r="H717" s="106"/>
      <c r="I717" s="106"/>
      <c r="J717" s="107"/>
      <c r="K717" s="108" t="str">
        <f t="shared" si="236"/>
        <v xml:space="preserve"> </v>
      </c>
      <c r="L717" s="109" t="str">
        <f t="shared" si="237"/>
        <v xml:space="preserve"> </v>
      </c>
      <c r="M717" s="109" t="str">
        <f t="shared" si="238"/>
        <v xml:space="preserve"> </v>
      </c>
      <c r="N717" s="109" t="str">
        <f t="shared" si="239"/>
        <v xml:space="preserve"> </v>
      </c>
      <c r="O717" s="110" t="str">
        <f t="shared" si="240"/>
        <v xml:space="preserve"> </v>
      </c>
      <c r="P717" s="110" t="str">
        <f t="shared" si="241"/>
        <v xml:space="preserve"> </v>
      </c>
      <c r="Q717" s="111" t="str">
        <f t="shared" si="242"/>
        <v xml:space="preserve"> </v>
      </c>
      <c r="R717" s="108" t="e">
        <f t="shared" si="245"/>
        <v>#VALUE!</v>
      </c>
      <c r="S717" s="112" t="e">
        <f t="shared" si="246"/>
        <v>#VALUE!</v>
      </c>
      <c r="T717" s="72" t="e">
        <f t="shared" si="247"/>
        <v>#VALUE!</v>
      </c>
      <c r="U717" s="73" t="str">
        <f t="shared" si="248"/>
        <v>donnée(s) manquante(s)</v>
      </c>
      <c r="V717" s="74" t="str">
        <f t="shared" si="249"/>
        <v>donnée(s) manquante(s)</v>
      </c>
      <c r="W717" s="75" t="str">
        <f t="shared" si="232"/>
        <v xml:space="preserve"> </v>
      </c>
      <c r="X717" s="75" t="str">
        <f>IF(ISBLANK(I717)," ",IF(I717&lt;=Scenario!$C$3,0,IF(I717&lt;=Scenario!$C$5,1,IF(I717&lt;=Scenario!$C$6,2,IF(I717&lt;=Scenario!$C$7,3,IF(I717&lt;=Scenario!$C$8,4,5))))))</f>
        <v xml:space="preserve"> </v>
      </c>
      <c r="Y717" s="75" t="str">
        <f>IF(ISBLANK(J717)," ",IF(ROUND(J717,2)&lt;=Scenario!$G$3,0,IF(ROUND(J717,2)&lt;=Scenario!$G$5,1,IF(ROUND(J717,2)&lt;=Scenario!$G$6,2,IF(ROUND(J717,2)&lt;=Scenario!$G$7,3,IF(ROUND(J717,2)&lt;=Scenario!$G$8,4,IF(ROUND(J717,2)&lt;=Scenario!$G$9,5,IF(ROUND(J717,2)&lt;=Scenario!$G$10,6,7))))))))</f>
        <v xml:space="preserve"> </v>
      </c>
      <c r="Z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81" t="e">
        <f t="shared" si="233"/>
        <v>#VALUE!</v>
      </c>
      <c r="AC717" s="78" t="e">
        <f t="shared" si="250"/>
        <v>#VALUE!</v>
      </c>
      <c r="AD717" s="79" t="e">
        <f t="shared" si="244"/>
        <v>#VALUE!</v>
      </c>
      <c r="AE717" s="73" t="str">
        <f t="shared" si="251"/>
        <v>missing data</v>
      </c>
      <c r="AF717" s="80" t="str">
        <f t="shared" si="243"/>
        <v>missing data</v>
      </c>
      <c r="AG717" s="81" t="e">
        <f t="shared" si="234"/>
        <v>#VALUE!</v>
      </c>
      <c r="AH717" s="81" t="e">
        <f t="shared" si="235"/>
        <v>#VALUE!</v>
      </c>
    </row>
    <row r="718" spans="1:34" x14ac:dyDescent="0.25">
      <c r="A718" s="114" t="s">
        <v>74</v>
      </c>
      <c r="B718" s="102"/>
      <c r="C718" s="103"/>
      <c r="D718" s="103"/>
      <c r="E718" s="104"/>
      <c r="F718" s="105"/>
      <c r="G718" s="106"/>
      <c r="H718" s="106"/>
      <c r="I718" s="106"/>
      <c r="J718" s="107"/>
      <c r="K718" s="108" t="str">
        <f t="shared" si="236"/>
        <v xml:space="preserve"> </v>
      </c>
      <c r="L718" s="109" t="str">
        <f t="shared" si="237"/>
        <v xml:space="preserve"> </v>
      </c>
      <c r="M718" s="109" t="str">
        <f t="shared" si="238"/>
        <v xml:space="preserve"> </v>
      </c>
      <c r="N718" s="109" t="str">
        <f t="shared" si="239"/>
        <v xml:space="preserve"> </v>
      </c>
      <c r="O718" s="110" t="str">
        <f t="shared" si="240"/>
        <v xml:space="preserve"> </v>
      </c>
      <c r="P718" s="110" t="str">
        <f t="shared" si="241"/>
        <v xml:space="preserve"> </v>
      </c>
      <c r="Q718" s="111" t="str">
        <f t="shared" si="242"/>
        <v xml:space="preserve"> </v>
      </c>
      <c r="R718" s="108" t="e">
        <f t="shared" si="245"/>
        <v>#VALUE!</v>
      </c>
      <c r="S718" s="112" t="e">
        <f t="shared" si="246"/>
        <v>#VALUE!</v>
      </c>
      <c r="T718" s="72" t="e">
        <f t="shared" si="247"/>
        <v>#VALUE!</v>
      </c>
      <c r="U718" s="73" t="str">
        <f t="shared" si="248"/>
        <v>donnée(s) manquante(s)</v>
      </c>
      <c r="V718" s="74" t="str">
        <f t="shared" si="249"/>
        <v>donnée(s) manquante(s)</v>
      </c>
      <c r="W718" s="75" t="str">
        <f t="shared" si="232"/>
        <v xml:space="preserve"> </v>
      </c>
      <c r="X718" s="75" t="str">
        <f>IF(ISBLANK(I718)," ",IF(I718&lt;=Scenario!$C$3,0,IF(I718&lt;=Scenario!$C$5,1,IF(I718&lt;=Scenario!$C$6,2,IF(I718&lt;=Scenario!$C$7,3,IF(I718&lt;=Scenario!$C$8,4,5))))))</f>
        <v xml:space="preserve"> </v>
      </c>
      <c r="Y718" s="75" t="str">
        <f>IF(ISBLANK(J718)," ",IF(ROUND(J718,2)&lt;=Scenario!$G$3,0,IF(ROUND(J718,2)&lt;=Scenario!$G$5,1,IF(ROUND(J718,2)&lt;=Scenario!$G$6,2,IF(ROUND(J718,2)&lt;=Scenario!$G$7,3,IF(ROUND(J718,2)&lt;=Scenario!$G$8,4,IF(ROUND(J718,2)&lt;=Scenario!$G$9,5,IF(ROUND(J718,2)&lt;=Scenario!$G$10,6,7))))))))</f>
        <v xml:space="preserve"> </v>
      </c>
      <c r="Z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81" t="e">
        <f t="shared" si="233"/>
        <v>#VALUE!</v>
      </c>
      <c r="AC718" s="78" t="e">
        <f t="shared" si="250"/>
        <v>#VALUE!</v>
      </c>
      <c r="AD718" s="79" t="e">
        <f t="shared" si="244"/>
        <v>#VALUE!</v>
      </c>
      <c r="AE718" s="73" t="str">
        <f t="shared" si="251"/>
        <v>missing data</v>
      </c>
      <c r="AF718" s="80" t="str">
        <f t="shared" si="243"/>
        <v>missing data</v>
      </c>
      <c r="AG718" s="81" t="e">
        <f t="shared" si="234"/>
        <v>#VALUE!</v>
      </c>
      <c r="AH718" s="81" t="e">
        <f t="shared" si="235"/>
        <v>#VALUE!</v>
      </c>
    </row>
    <row r="719" spans="1:34" x14ac:dyDescent="0.25">
      <c r="A719" s="114" t="s">
        <v>74</v>
      </c>
      <c r="B719" s="102"/>
      <c r="C719" s="103"/>
      <c r="D719" s="103"/>
      <c r="E719" s="104"/>
      <c r="F719" s="105"/>
      <c r="G719" s="106"/>
      <c r="H719" s="106"/>
      <c r="I719" s="106"/>
      <c r="J719" s="107"/>
      <c r="K719" s="108" t="str">
        <f t="shared" si="236"/>
        <v xml:space="preserve"> </v>
      </c>
      <c r="L719" s="109" t="str">
        <f t="shared" si="237"/>
        <v xml:space="preserve"> </v>
      </c>
      <c r="M719" s="109" t="str">
        <f t="shared" si="238"/>
        <v xml:space="preserve"> </v>
      </c>
      <c r="N719" s="109" t="str">
        <f t="shared" si="239"/>
        <v xml:space="preserve"> </v>
      </c>
      <c r="O719" s="110" t="str">
        <f t="shared" si="240"/>
        <v xml:space="preserve"> </v>
      </c>
      <c r="P719" s="110" t="str">
        <f t="shared" si="241"/>
        <v xml:space="preserve"> </v>
      </c>
      <c r="Q719" s="111" t="str">
        <f t="shared" si="242"/>
        <v xml:space="preserve"> </v>
      </c>
      <c r="R719" s="108" t="e">
        <f t="shared" si="245"/>
        <v>#VALUE!</v>
      </c>
      <c r="S719" s="112" t="e">
        <f t="shared" si="246"/>
        <v>#VALUE!</v>
      </c>
      <c r="T719" s="72" t="e">
        <f t="shared" si="247"/>
        <v>#VALUE!</v>
      </c>
      <c r="U719" s="73" t="str">
        <f t="shared" si="248"/>
        <v>donnée(s) manquante(s)</v>
      </c>
      <c r="V719" s="74" t="str">
        <f t="shared" si="249"/>
        <v>donnée(s) manquante(s)</v>
      </c>
      <c r="W719" s="75" t="str">
        <f t="shared" si="232"/>
        <v xml:space="preserve"> </v>
      </c>
      <c r="X719" s="75" t="str">
        <f>IF(ISBLANK(I719)," ",IF(I719&lt;=Scenario!$C$3,0,IF(I719&lt;=Scenario!$C$5,1,IF(I719&lt;=Scenario!$C$6,2,IF(I719&lt;=Scenario!$C$7,3,IF(I719&lt;=Scenario!$C$8,4,5))))))</f>
        <v xml:space="preserve"> </v>
      </c>
      <c r="Y719" s="75" t="str">
        <f>IF(ISBLANK(J719)," ",IF(ROUND(J719,2)&lt;=Scenario!$G$3,0,IF(ROUND(J719,2)&lt;=Scenario!$G$5,1,IF(ROUND(J719,2)&lt;=Scenario!$G$6,2,IF(ROUND(J719,2)&lt;=Scenario!$G$7,3,IF(ROUND(J719,2)&lt;=Scenario!$G$8,4,IF(ROUND(J719,2)&lt;=Scenario!$G$9,5,IF(ROUND(J719,2)&lt;=Scenario!$G$10,6,7))))))))</f>
        <v xml:space="preserve"> </v>
      </c>
      <c r="Z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81" t="e">
        <f t="shared" si="233"/>
        <v>#VALUE!</v>
      </c>
      <c r="AC719" s="78" t="e">
        <f t="shared" si="250"/>
        <v>#VALUE!</v>
      </c>
      <c r="AD719" s="79" t="e">
        <f t="shared" si="244"/>
        <v>#VALUE!</v>
      </c>
      <c r="AE719" s="73" t="str">
        <f t="shared" si="251"/>
        <v>missing data</v>
      </c>
      <c r="AF719" s="80" t="str">
        <f t="shared" si="243"/>
        <v>missing data</v>
      </c>
      <c r="AG719" s="81" t="e">
        <f t="shared" si="234"/>
        <v>#VALUE!</v>
      </c>
      <c r="AH719" s="81" t="e">
        <f t="shared" si="235"/>
        <v>#VALUE!</v>
      </c>
    </row>
    <row r="720" spans="1:34" x14ac:dyDescent="0.25">
      <c r="A720" s="114" t="s">
        <v>74</v>
      </c>
      <c r="B720" s="102"/>
      <c r="C720" s="103"/>
      <c r="D720" s="103"/>
      <c r="E720" s="104"/>
      <c r="F720" s="105"/>
      <c r="G720" s="106"/>
      <c r="H720" s="106"/>
      <c r="I720" s="106"/>
      <c r="J720" s="107"/>
      <c r="K720" s="108" t="str">
        <f t="shared" si="236"/>
        <v xml:space="preserve"> </v>
      </c>
      <c r="L720" s="109" t="str">
        <f t="shared" si="237"/>
        <v xml:space="preserve"> </v>
      </c>
      <c r="M720" s="109" t="str">
        <f t="shared" si="238"/>
        <v xml:space="preserve"> </v>
      </c>
      <c r="N720" s="109" t="str">
        <f t="shared" si="239"/>
        <v xml:space="preserve"> </v>
      </c>
      <c r="O720" s="110" t="str">
        <f t="shared" si="240"/>
        <v xml:space="preserve"> </v>
      </c>
      <c r="P720" s="110" t="str">
        <f t="shared" si="241"/>
        <v xml:space="preserve"> </v>
      </c>
      <c r="Q720" s="111" t="str">
        <f t="shared" si="242"/>
        <v xml:space="preserve"> </v>
      </c>
      <c r="R720" s="108" t="e">
        <f t="shared" si="245"/>
        <v>#VALUE!</v>
      </c>
      <c r="S720" s="112" t="e">
        <f t="shared" si="246"/>
        <v>#VALUE!</v>
      </c>
      <c r="T720" s="72" t="e">
        <f t="shared" si="247"/>
        <v>#VALUE!</v>
      </c>
      <c r="U720" s="73" t="str">
        <f t="shared" si="248"/>
        <v>donnée(s) manquante(s)</v>
      </c>
      <c r="V720" s="74" t="str">
        <f t="shared" si="249"/>
        <v>donnée(s) manquante(s)</v>
      </c>
      <c r="W720" s="75" t="str">
        <f t="shared" si="232"/>
        <v xml:space="preserve"> </v>
      </c>
      <c r="X720" s="75" t="str">
        <f>IF(ISBLANK(I720)," ",IF(I720&lt;=Scenario!$C$3,0,IF(I720&lt;=Scenario!$C$5,1,IF(I720&lt;=Scenario!$C$6,2,IF(I720&lt;=Scenario!$C$7,3,IF(I720&lt;=Scenario!$C$8,4,5))))))</f>
        <v xml:space="preserve"> </v>
      </c>
      <c r="Y720" s="75" t="str">
        <f>IF(ISBLANK(J720)," ",IF(ROUND(J720,2)&lt;=Scenario!$G$3,0,IF(ROUND(J720,2)&lt;=Scenario!$G$5,1,IF(ROUND(J720,2)&lt;=Scenario!$G$6,2,IF(ROUND(J720,2)&lt;=Scenario!$G$7,3,IF(ROUND(J720,2)&lt;=Scenario!$G$8,4,IF(ROUND(J720,2)&lt;=Scenario!$G$9,5,IF(ROUND(J720,2)&lt;=Scenario!$G$10,6,7))))))))</f>
        <v xml:space="preserve"> </v>
      </c>
      <c r="Z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81" t="e">
        <f t="shared" si="233"/>
        <v>#VALUE!</v>
      </c>
      <c r="AC720" s="78" t="e">
        <f t="shared" si="250"/>
        <v>#VALUE!</v>
      </c>
      <c r="AD720" s="79" t="e">
        <f t="shared" si="244"/>
        <v>#VALUE!</v>
      </c>
      <c r="AE720" s="73" t="str">
        <f t="shared" si="251"/>
        <v>missing data</v>
      </c>
      <c r="AF720" s="80" t="str">
        <f t="shared" si="243"/>
        <v>missing data</v>
      </c>
      <c r="AG720" s="81" t="e">
        <f t="shared" si="234"/>
        <v>#VALUE!</v>
      </c>
      <c r="AH720" s="81" t="e">
        <f t="shared" si="235"/>
        <v>#VALUE!</v>
      </c>
    </row>
    <row r="721" spans="1:34" x14ac:dyDescent="0.25">
      <c r="A721" s="114" t="s">
        <v>74</v>
      </c>
      <c r="B721" s="102"/>
      <c r="C721" s="103"/>
      <c r="D721" s="103"/>
      <c r="E721" s="104"/>
      <c r="F721" s="105"/>
      <c r="G721" s="106"/>
      <c r="H721" s="106"/>
      <c r="I721" s="106"/>
      <c r="J721" s="107"/>
      <c r="K721" s="108" t="str">
        <f t="shared" si="236"/>
        <v xml:space="preserve"> </v>
      </c>
      <c r="L721" s="109" t="str">
        <f t="shared" si="237"/>
        <v xml:space="preserve"> </v>
      </c>
      <c r="M721" s="109" t="str">
        <f t="shared" si="238"/>
        <v xml:space="preserve"> </v>
      </c>
      <c r="N721" s="109" t="str">
        <f t="shared" si="239"/>
        <v xml:space="preserve"> </v>
      </c>
      <c r="O721" s="110" t="str">
        <f t="shared" si="240"/>
        <v xml:space="preserve"> </v>
      </c>
      <c r="P721" s="110" t="str">
        <f t="shared" si="241"/>
        <v xml:space="preserve"> </v>
      </c>
      <c r="Q721" s="111" t="str">
        <f t="shared" si="242"/>
        <v xml:space="preserve"> </v>
      </c>
      <c r="R721" s="108" t="e">
        <f t="shared" si="245"/>
        <v>#VALUE!</v>
      </c>
      <c r="S721" s="112" t="e">
        <f t="shared" si="246"/>
        <v>#VALUE!</v>
      </c>
      <c r="T721" s="72" t="e">
        <f t="shared" si="247"/>
        <v>#VALUE!</v>
      </c>
      <c r="U721" s="73" t="str">
        <f t="shared" si="248"/>
        <v>donnée(s) manquante(s)</v>
      </c>
      <c r="V721" s="74" t="str">
        <f t="shared" si="249"/>
        <v>donnée(s) manquante(s)</v>
      </c>
      <c r="W721" s="75" t="str">
        <f t="shared" si="232"/>
        <v xml:space="preserve"> </v>
      </c>
      <c r="X721" s="75" t="str">
        <f>IF(ISBLANK(I721)," ",IF(I721&lt;=Scenario!$C$3,0,IF(I721&lt;=Scenario!$C$5,1,IF(I721&lt;=Scenario!$C$6,2,IF(I721&lt;=Scenario!$C$7,3,IF(I721&lt;=Scenario!$C$8,4,5))))))</f>
        <v xml:space="preserve"> </v>
      </c>
      <c r="Y721" s="75" t="str">
        <f>IF(ISBLANK(J721)," ",IF(ROUND(J721,2)&lt;=Scenario!$G$3,0,IF(ROUND(J721,2)&lt;=Scenario!$G$5,1,IF(ROUND(J721,2)&lt;=Scenario!$G$6,2,IF(ROUND(J721,2)&lt;=Scenario!$G$7,3,IF(ROUND(J721,2)&lt;=Scenario!$G$8,4,IF(ROUND(J721,2)&lt;=Scenario!$G$9,5,IF(ROUND(J721,2)&lt;=Scenario!$G$10,6,7))))))))</f>
        <v xml:space="preserve"> </v>
      </c>
      <c r="Z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81" t="e">
        <f t="shared" si="233"/>
        <v>#VALUE!</v>
      </c>
      <c r="AC721" s="78" t="e">
        <f t="shared" si="250"/>
        <v>#VALUE!</v>
      </c>
      <c r="AD721" s="79" t="e">
        <f t="shared" si="244"/>
        <v>#VALUE!</v>
      </c>
      <c r="AE721" s="73" t="str">
        <f t="shared" si="251"/>
        <v>missing data</v>
      </c>
      <c r="AF721" s="80" t="str">
        <f t="shared" si="243"/>
        <v>missing data</v>
      </c>
      <c r="AG721" s="81" t="e">
        <f t="shared" si="234"/>
        <v>#VALUE!</v>
      </c>
      <c r="AH721" s="81" t="e">
        <f t="shared" si="235"/>
        <v>#VALUE!</v>
      </c>
    </row>
    <row r="722" spans="1:34" x14ac:dyDescent="0.25">
      <c r="A722" s="114" t="s">
        <v>74</v>
      </c>
      <c r="B722" s="102"/>
      <c r="C722" s="103"/>
      <c r="D722" s="103"/>
      <c r="E722" s="104"/>
      <c r="F722" s="105"/>
      <c r="G722" s="106"/>
      <c r="H722" s="106"/>
      <c r="I722" s="106"/>
      <c r="J722" s="107"/>
      <c r="K722" s="108" t="str">
        <f t="shared" si="236"/>
        <v xml:space="preserve"> </v>
      </c>
      <c r="L722" s="109" t="str">
        <f t="shared" si="237"/>
        <v xml:space="preserve"> </v>
      </c>
      <c r="M722" s="109" t="str">
        <f t="shared" si="238"/>
        <v xml:space="preserve"> </v>
      </c>
      <c r="N722" s="109" t="str">
        <f t="shared" si="239"/>
        <v xml:space="preserve"> </v>
      </c>
      <c r="O722" s="110" t="str">
        <f t="shared" si="240"/>
        <v xml:space="preserve"> </v>
      </c>
      <c r="P722" s="110" t="str">
        <f t="shared" si="241"/>
        <v xml:space="preserve"> </v>
      </c>
      <c r="Q722" s="111" t="str">
        <f t="shared" si="242"/>
        <v xml:space="preserve"> </v>
      </c>
      <c r="R722" s="108" t="e">
        <f t="shared" si="245"/>
        <v>#VALUE!</v>
      </c>
      <c r="S722" s="112" t="e">
        <f t="shared" si="246"/>
        <v>#VALUE!</v>
      </c>
      <c r="T722" s="72" t="e">
        <f t="shared" si="247"/>
        <v>#VALUE!</v>
      </c>
      <c r="U722" s="73" t="str">
        <f t="shared" si="248"/>
        <v>donnée(s) manquante(s)</v>
      </c>
      <c r="V722" s="74" t="str">
        <f t="shared" si="249"/>
        <v>donnée(s) manquante(s)</v>
      </c>
      <c r="W722" s="75" t="str">
        <f t="shared" si="232"/>
        <v xml:space="preserve"> </v>
      </c>
      <c r="X722" s="75" t="str">
        <f>IF(ISBLANK(I722)," ",IF(I722&lt;=Scenario!$C$3,0,IF(I722&lt;=Scenario!$C$5,1,IF(I722&lt;=Scenario!$C$6,2,IF(I722&lt;=Scenario!$C$7,3,IF(I722&lt;=Scenario!$C$8,4,5))))))</f>
        <v xml:space="preserve"> </v>
      </c>
      <c r="Y722" s="75" t="str">
        <f>IF(ISBLANK(J722)," ",IF(ROUND(J722,2)&lt;=Scenario!$G$3,0,IF(ROUND(J722,2)&lt;=Scenario!$G$5,1,IF(ROUND(J722,2)&lt;=Scenario!$G$6,2,IF(ROUND(J722,2)&lt;=Scenario!$G$7,3,IF(ROUND(J722,2)&lt;=Scenario!$G$8,4,IF(ROUND(J722,2)&lt;=Scenario!$G$9,5,IF(ROUND(J722,2)&lt;=Scenario!$G$10,6,7))))))))</f>
        <v xml:space="preserve"> </v>
      </c>
      <c r="Z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81" t="e">
        <f t="shared" si="233"/>
        <v>#VALUE!</v>
      </c>
      <c r="AC722" s="78" t="e">
        <f t="shared" si="250"/>
        <v>#VALUE!</v>
      </c>
      <c r="AD722" s="79" t="e">
        <f t="shared" si="244"/>
        <v>#VALUE!</v>
      </c>
      <c r="AE722" s="73" t="str">
        <f t="shared" si="251"/>
        <v>missing data</v>
      </c>
      <c r="AF722" s="80" t="str">
        <f t="shared" si="243"/>
        <v>missing data</v>
      </c>
      <c r="AG722" s="81" t="e">
        <f t="shared" si="234"/>
        <v>#VALUE!</v>
      </c>
      <c r="AH722" s="81" t="e">
        <f t="shared" si="235"/>
        <v>#VALUE!</v>
      </c>
    </row>
    <row r="723" spans="1:34" x14ac:dyDescent="0.25">
      <c r="A723" s="114" t="s">
        <v>74</v>
      </c>
      <c r="B723" s="102"/>
      <c r="C723" s="103"/>
      <c r="D723" s="103"/>
      <c r="E723" s="104"/>
      <c r="F723" s="105"/>
      <c r="G723" s="106"/>
      <c r="H723" s="106"/>
      <c r="I723" s="106"/>
      <c r="J723" s="107"/>
      <c r="K723" s="108" t="str">
        <f t="shared" si="236"/>
        <v xml:space="preserve"> </v>
      </c>
      <c r="L723" s="109" t="str">
        <f t="shared" si="237"/>
        <v xml:space="preserve"> </v>
      </c>
      <c r="M723" s="109" t="str">
        <f t="shared" si="238"/>
        <v xml:space="preserve"> </v>
      </c>
      <c r="N723" s="109" t="str">
        <f t="shared" si="239"/>
        <v xml:space="preserve"> </v>
      </c>
      <c r="O723" s="110" t="str">
        <f t="shared" si="240"/>
        <v xml:space="preserve"> </v>
      </c>
      <c r="P723" s="110" t="str">
        <f t="shared" si="241"/>
        <v xml:space="preserve"> </v>
      </c>
      <c r="Q723" s="111" t="str">
        <f t="shared" si="242"/>
        <v xml:space="preserve"> </v>
      </c>
      <c r="R723" s="108" t="e">
        <f t="shared" si="245"/>
        <v>#VALUE!</v>
      </c>
      <c r="S723" s="112" t="e">
        <f t="shared" si="246"/>
        <v>#VALUE!</v>
      </c>
      <c r="T723" s="72" t="e">
        <f t="shared" si="247"/>
        <v>#VALUE!</v>
      </c>
      <c r="U723" s="73" t="str">
        <f t="shared" si="248"/>
        <v>donnée(s) manquante(s)</v>
      </c>
      <c r="V723" s="74" t="str">
        <f t="shared" si="249"/>
        <v>donnée(s) manquante(s)</v>
      </c>
      <c r="W723" s="75" t="str">
        <f t="shared" si="232"/>
        <v xml:space="preserve"> </v>
      </c>
      <c r="X723" s="75" t="str">
        <f>IF(ISBLANK(I723)," ",IF(I723&lt;=Scenario!$C$3,0,IF(I723&lt;=Scenario!$C$5,1,IF(I723&lt;=Scenario!$C$6,2,IF(I723&lt;=Scenario!$C$7,3,IF(I723&lt;=Scenario!$C$8,4,5))))))</f>
        <v xml:space="preserve"> </v>
      </c>
      <c r="Y723" s="75" t="str">
        <f>IF(ISBLANK(J723)," ",IF(ROUND(J723,2)&lt;=Scenario!$G$3,0,IF(ROUND(J723,2)&lt;=Scenario!$G$5,1,IF(ROUND(J723,2)&lt;=Scenario!$G$6,2,IF(ROUND(J723,2)&lt;=Scenario!$G$7,3,IF(ROUND(J723,2)&lt;=Scenario!$G$8,4,IF(ROUND(J723,2)&lt;=Scenario!$G$9,5,IF(ROUND(J723,2)&lt;=Scenario!$G$10,6,7))))))))</f>
        <v xml:space="preserve"> </v>
      </c>
      <c r="Z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81" t="e">
        <f t="shared" si="233"/>
        <v>#VALUE!</v>
      </c>
      <c r="AC723" s="78" t="e">
        <f t="shared" si="250"/>
        <v>#VALUE!</v>
      </c>
      <c r="AD723" s="79" t="e">
        <f t="shared" si="244"/>
        <v>#VALUE!</v>
      </c>
      <c r="AE723" s="73" t="str">
        <f t="shared" si="251"/>
        <v>missing data</v>
      </c>
      <c r="AF723" s="80" t="str">
        <f t="shared" si="243"/>
        <v>missing data</v>
      </c>
      <c r="AG723" s="81" t="e">
        <f t="shared" si="234"/>
        <v>#VALUE!</v>
      </c>
      <c r="AH723" s="81" t="e">
        <f t="shared" si="235"/>
        <v>#VALUE!</v>
      </c>
    </row>
    <row r="724" spans="1:34" x14ac:dyDescent="0.25">
      <c r="A724" s="114" t="s">
        <v>74</v>
      </c>
      <c r="B724" s="102"/>
      <c r="C724" s="103"/>
      <c r="D724" s="103"/>
      <c r="E724" s="104"/>
      <c r="F724" s="105"/>
      <c r="G724" s="106"/>
      <c r="H724" s="106"/>
      <c r="I724" s="106"/>
      <c r="J724" s="107"/>
      <c r="K724" s="108" t="str">
        <f t="shared" si="236"/>
        <v xml:space="preserve"> </v>
      </c>
      <c r="L724" s="109" t="str">
        <f t="shared" si="237"/>
        <v xml:space="preserve"> </v>
      </c>
      <c r="M724" s="109" t="str">
        <f t="shared" si="238"/>
        <v xml:space="preserve"> </v>
      </c>
      <c r="N724" s="109" t="str">
        <f t="shared" si="239"/>
        <v xml:space="preserve"> </v>
      </c>
      <c r="O724" s="110" t="str">
        <f t="shared" si="240"/>
        <v xml:space="preserve"> </v>
      </c>
      <c r="P724" s="110" t="str">
        <f t="shared" si="241"/>
        <v xml:space="preserve"> </v>
      </c>
      <c r="Q724" s="111" t="str">
        <f t="shared" si="242"/>
        <v xml:space="preserve"> </v>
      </c>
      <c r="R724" s="108" t="e">
        <f t="shared" si="245"/>
        <v>#VALUE!</v>
      </c>
      <c r="S724" s="112" t="e">
        <f t="shared" si="246"/>
        <v>#VALUE!</v>
      </c>
      <c r="T724" s="72" t="e">
        <f t="shared" si="247"/>
        <v>#VALUE!</v>
      </c>
      <c r="U724" s="73" t="str">
        <f t="shared" si="248"/>
        <v>donnée(s) manquante(s)</v>
      </c>
      <c r="V724" s="74" t="str">
        <f t="shared" si="249"/>
        <v>donnée(s) manquante(s)</v>
      </c>
      <c r="W724" s="75" t="str">
        <f t="shared" si="232"/>
        <v xml:space="preserve"> </v>
      </c>
      <c r="X724" s="75" t="str">
        <f>IF(ISBLANK(I724)," ",IF(I724&lt;=Scenario!$C$3,0,IF(I724&lt;=Scenario!$C$5,1,IF(I724&lt;=Scenario!$C$6,2,IF(I724&lt;=Scenario!$C$7,3,IF(I724&lt;=Scenario!$C$8,4,5))))))</f>
        <v xml:space="preserve"> </v>
      </c>
      <c r="Y724" s="75" t="str">
        <f>IF(ISBLANK(J724)," ",IF(ROUND(J724,2)&lt;=Scenario!$G$3,0,IF(ROUND(J724,2)&lt;=Scenario!$G$5,1,IF(ROUND(J724,2)&lt;=Scenario!$G$6,2,IF(ROUND(J724,2)&lt;=Scenario!$G$7,3,IF(ROUND(J724,2)&lt;=Scenario!$G$8,4,IF(ROUND(J724,2)&lt;=Scenario!$G$9,5,IF(ROUND(J724,2)&lt;=Scenario!$G$10,6,7))))))))</f>
        <v xml:space="preserve"> </v>
      </c>
      <c r="Z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81" t="e">
        <f t="shared" si="233"/>
        <v>#VALUE!</v>
      </c>
      <c r="AC724" s="78" t="e">
        <f t="shared" si="250"/>
        <v>#VALUE!</v>
      </c>
      <c r="AD724" s="79" t="e">
        <f t="shared" si="244"/>
        <v>#VALUE!</v>
      </c>
      <c r="AE724" s="73" t="str">
        <f t="shared" si="251"/>
        <v>missing data</v>
      </c>
      <c r="AF724" s="80" t="str">
        <f t="shared" si="243"/>
        <v>missing data</v>
      </c>
      <c r="AG724" s="81" t="e">
        <f t="shared" si="234"/>
        <v>#VALUE!</v>
      </c>
      <c r="AH724" s="81" t="e">
        <f t="shared" si="235"/>
        <v>#VALUE!</v>
      </c>
    </row>
    <row r="725" spans="1:34" x14ac:dyDescent="0.25">
      <c r="A725" s="114" t="s">
        <v>74</v>
      </c>
      <c r="B725" s="102"/>
      <c r="C725" s="103"/>
      <c r="D725" s="103"/>
      <c r="E725" s="104"/>
      <c r="F725" s="105"/>
      <c r="G725" s="106"/>
      <c r="H725" s="106"/>
      <c r="I725" s="106"/>
      <c r="J725" s="107"/>
      <c r="K725" s="108" t="str">
        <f t="shared" si="236"/>
        <v xml:space="preserve"> </v>
      </c>
      <c r="L725" s="109" t="str">
        <f t="shared" si="237"/>
        <v xml:space="preserve"> </v>
      </c>
      <c r="M725" s="109" t="str">
        <f t="shared" si="238"/>
        <v xml:space="preserve"> </v>
      </c>
      <c r="N725" s="109" t="str">
        <f t="shared" si="239"/>
        <v xml:space="preserve"> </v>
      </c>
      <c r="O725" s="110" t="str">
        <f t="shared" si="240"/>
        <v xml:space="preserve"> </v>
      </c>
      <c r="P725" s="110" t="str">
        <f t="shared" si="241"/>
        <v xml:space="preserve"> </v>
      </c>
      <c r="Q725" s="111" t="str">
        <f t="shared" si="242"/>
        <v xml:space="preserve"> </v>
      </c>
      <c r="R725" s="108" t="e">
        <f t="shared" si="245"/>
        <v>#VALUE!</v>
      </c>
      <c r="S725" s="112" t="e">
        <f t="shared" si="246"/>
        <v>#VALUE!</v>
      </c>
      <c r="T725" s="72" t="e">
        <f t="shared" si="247"/>
        <v>#VALUE!</v>
      </c>
      <c r="U725" s="73" t="str">
        <f t="shared" si="248"/>
        <v>donnée(s) manquante(s)</v>
      </c>
      <c r="V725" s="74" t="str">
        <f t="shared" si="249"/>
        <v>donnée(s) manquante(s)</v>
      </c>
      <c r="W725" s="75" t="str">
        <f t="shared" si="232"/>
        <v xml:space="preserve"> </v>
      </c>
      <c r="X725" s="75" t="str">
        <f>IF(ISBLANK(I725)," ",IF(I725&lt;=Scenario!$C$3,0,IF(I725&lt;=Scenario!$C$5,1,IF(I725&lt;=Scenario!$C$6,2,IF(I725&lt;=Scenario!$C$7,3,IF(I725&lt;=Scenario!$C$8,4,5))))))</f>
        <v xml:space="preserve"> </v>
      </c>
      <c r="Y725" s="75" t="str">
        <f>IF(ISBLANK(J725)," ",IF(ROUND(J725,2)&lt;=Scenario!$G$3,0,IF(ROUND(J725,2)&lt;=Scenario!$G$5,1,IF(ROUND(J725,2)&lt;=Scenario!$G$6,2,IF(ROUND(J725,2)&lt;=Scenario!$G$7,3,IF(ROUND(J725,2)&lt;=Scenario!$G$8,4,IF(ROUND(J725,2)&lt;=Scenario!$G$9,5,IF(ROUND(J725,2)&lt;=Scenario!$G$10,6,7))))))))</f>
        <v xml:space="preserve"> </v>
      </c>
      <c r="Z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81" t="e">
        <f t="shared" si="233"/>
        <v>#VALUE!</v>
      </c>
      <c r="AC725" s="78" t="e">
        <f t="shared" si="250"/>
        <v>#VALUE!</v>
      </c>
      <c r="AD725" s="79" t="e">
        <f t="shared" si="244"/>
        <v>#VALUE!</v>
      </c>
      <c r="AE725" s="73" t="str">
        <f t="shared" si="251"/>
        <v>missing data</v>
      </c>
      <c r="AF725" s="80" t="str">
        <f t="shared" si="243"/>
        <v>missing data</v>
      </c>
      <c r="AG725" s="81" t="e">
        <f t="shared" si="234"/>
        <v>#VALUE!</v>
      </c>
      <c r="AH725" s="81" t="e">
        <f t="shared" si="235"/>
        <v>#VALUE!</v>
      </c>
    </row>
    <row r="726" spans="1:34" x14ac:dyDescent="0.25">
      <c r="A726" s="114" t="s">
        <v>74</v>
      </c>
      <c r="B726" s="102"/>
      <c r="C726" s="103"/>
      <c r="D726" s="103"/>
      <c r="E726" s="104"/>
      <c r="F726" s="105"/>
      <c r="G726" s="106"/>
      <c r="H726" s="106"/>
      <c r="I726" s="106"/>
      <c r="J726" s="107"/>
      <c r="K726" s="108" t="str">
        <f t="shared" si="236"/>
        <v xml:space="preserve"> </v>
      </c>
      <c r="L726" s="109" t="str">
        <f t="shared" si="237"/>
        <v xml:space="preserve"> </v>
      </c>
      <c r="M726" s="109" t="str">
        <f t="shared" si="238"/>
        <v xml:space="preserve"> </v>
      </c>
      <c r="N726" s="109" t="str">
        <f t="shared" si="239"/>
        <v xml:space="preserve"> </v>
      </c>
      <c r="O726" s="110" t="str">
        <f t="shared" si="240"/>
        <v xml:space="preserve"> </v>
      </c>
      <c r="P726" s="110" t="str">
        <f t="shared" si="241"/>
        <v xml:space="preserve"> </v>
      </c>
      <c r="Q726" s="111" t="str">
        <f t="shared" si="242"/>
        <v xml:space="preserve"> </v>
      </c>
      <c r="R726" s="108" t="e">
        <f t="shared" si="245"/>
        <v>#VALUE!</v>
      </c>
      <c r="S726" s="112" t="e">
        <f t="shared" si="246"/>
        <v>#VALUE!</v>
      </c>
      <c r="T726" s="72" t="e">
        <f t="shared" si="247"/>
        <v>#VALUE!</v>
      </c>
      <c r="U726" s="73" t="str">
        <f t="shared" si="248"/>
        <v>donnée(s) manquante(s)</v>
      </c>
      <c r="V726" s="74" t="str">
        <f t="shared" si="249"/>
        <v>donnée(s) manquante(s)</v>
      </c>
      <c r="W726" s="75" t="str">
        <f t="shared" si="232"/>
        <v xml:space="preserve"> </v>
      </c>
      <c r="X726" s="75" t="str">
        <f>IF(ISBLANK(I726)," ",IF(I726&lt;=Scenario!$C$3,0,IF(I726&lt;=Scenario!$C$5,1,IF(I726&lt;=Scenario!$C$6,2,IF(I726&lt;=Scenario!$C$7,3,IF(I726&lt;=Scenario!$C$8,4,5))))))</f>
        <v xml:space="preserve"> </v>
      </c>
      <c r="Y726" s="75" t="str">
        <f>IF(ISBLANK(J726)," ",IF(ROUND(J726,2)&lt;=Scenario!$G$3,0,IF(ROUND(J726,2)&lt;=Scenario!$G$5,1,IF(ROUND(J726,2)&lt;=Scenario!$G$6,2,IF(ROUND(J726,2)&lt;=Scenario!$G$7,3,IF(ROUND(J726,2)&lt;=Scenario!$G$8,4,IF(ROUND(J726,2)&lt;=Scenario!$G$9,5,IF(ROUND(J726,2)&lt;=Scenario!$G$10,6,7))))))))</f>
        <v xml:space="preserve"> </v>
      </c>
      <c r="Z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81" t="e">
        <f t="shared" si="233"/>
        <v>#VALUE!</v>
      </c>
      <c r="AC726" s="78" t="e">
        <f t="shared" si="250"/>
        <v>#VALUE!</v>
      </c>
      <c r="AD726" s="79" t="e">
        <f t="shared" si="244"/>
        <v>#VALUE!</v>
      </c>
      <c r="AE726" s="73" t="str">
        <f t="shared" si="251"/>
        <v>missing data</v>
      </c>
      <c r="AF726" s="80" t="str">
        <f t="shared" si="243"/>
        <v>missing data</v>
      </c>
      <c r="AG726" s="81" t="e">
        <f t="shared" si="234"/>
        <v>#VALUE!</v>
      </c>
      <c r="AH726" s="81" t="e">
        <f t="shared" si="235"/>
        <v>#VALUE!</v>
      </c>
    </row>
    <row r="727" spans="1:34" x14ac:dyDescent="0.25">
      <c r="A727" s="114" t="s">
        <v>74</v>
      </c>
      <c r="B727" s="102"/>
      <c r="C727" s="103"/>
      <c r="D727" s="103"/>
      <c r="E727" s="104"/>
      <c r="F727" s="105"/>
      <c r="G727" s="106"/>
      <c r="H727" s="106"/>
      <c r="I727" s="106"/>
      <c r="J727" s="107"/>
      <c r="K727" s="108" t="str">
        <f t="shared" si="236"/>
        <v xml:space="preserve"> </v>
      </c>
      <c r="L727" s="109" t="str">
        <f t="shared" si="237"/>
        <v xml:space="preserve"> </v>
      </c>
      <c r="M727" s="109" t="str">
        <f t="shared" si="238"/>
        <v xml:space="preserve"> </v>
      </c>
      <c r="N727" s="109" t="str">
        <f t="shared" si="239"/>
        <v xml:space="preserve"> </v>
      </c>
      <c r="O727" s="110" t="str">
        <f t="shared" si="240"/>
        <v xml:space="preserve"> </v>
      </c>
      <c r="P727" s="110" t="str">
        <f t="shared" si="241"/>
        <v xml:space="preserve"> </v>
      </c>
      <c r="Q727" s="111" t="str">
        <f t="shared" si="242"/>
        <v xml:space="preserve"> </v>
      </c>
      <c r="R727" s="108" t="e">
        <f t="shared" si="245"/>
        <v>#VALUE!</v>
      </c>
      <c r="S727" s="112" t="e">
        <f t="shared" si="246"/>
        <v>#VALUE!</v>
      </c>
      <c r="T727" s="72" t="e">
        <f t="shared" si="247"/>
        <v>#VALUE!</v>
      </c>
      <c r="U727" s="73" t="str">
        <f t="shared" si="248"/>
        <v>donnée(s) manquante(s)</v>
      </c>
      <c r="V727" s="74" t="str">
        <f t="shared" si="249"/>
        <v>donnée(s) manquante(s)</v>
      </c>
      <c r="W727" s="75" t="str">
        <f t="shared" si="232"/>
        <v xml:space="preserve"> </v>
      </c>
      <c r="X727" s="75" t="str">
        <f>IF(ISBLANK(I727)," ",IF(I727&lt;=Scenario!$C$3,0,IF(I727&lt;=Scenario!$C$5,1,IF(I727&lt;=Scenario!$C$6,2,IF(I727&lt;=Scenario!$C$7,3,IF(I727&lt;=Scenario!$C$8,4,5))))))</f>
        <v xml:space="preserve"> </v>
      </c>
      <c r="Y727" s="75" t="str">
        <f>IF(ISBLANK(J727)," ",IF(ROUND(J727,2)&lt;=Scenario!$G$3,0,IF(ROUND(J727,2)&lt;=Scenario!$G$5,1,IF(ROUND(J727,2)&lt;=Scenario!$G$6,2,IF(ROUND(J727,2)&lt;=Scenario!$G$7,3,IF(ROUND(J727,2)&lt;=Scenario!$G$8,4,IF(ROUND(J727,2)&lt;=Scenario!$G$9,5,IF(ROUND(J727,2)&lt;=Scenario!$G$10,6,7))))))))</f>
        <v xml:space="preserve"> </v>
      </c>
      <c r="Z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81" t="e">
        <f t="shared" si="233"/>
        <v>#VALUE!</v>
      </c>
      <c r="AC727" s="78" t="e">
        <f t="shared" si="250"/>
        <v>#VALUE!</v>
      </c>
      <c r="AD727" s="79" t="e">
        <f t="shared" si="244"/>
        <v>#VALUE!</v>
      </c>
      <c r="AE727" s="73" t="str">
        <f t="shared" si="251"/>
        <v>missing data</v>
      </c>
      <c r="AF727" s="80" t="str">
        <f t="shared" si="243"/>
        <v>missing data</v>
      </c>
      <c r="AG727" s="81" t="e">
        <f t="shared" si="234"/>
        <v>#VALUE!</v>
      </c>
      <c r="AH727" s="81" t="e">
        <f t="shared" si="235"/>
        <v>#VALUE!</v>
      </c>
    </row>
    <row r="728" spans="1:34" x14ac:dyDescent="0.25">
      <c r="A728" s="114" t="s">
        <v>74</v>
      </c>
      <c r="B728" s="102"/>
      <c r="C728" s="103"/>
      <c r="D728" s="103"/>
      <c r="E728" s="104"/>
      <c r="F728" s="105"/>
      <c r="G728" s="106"/>
      <c r="H728" s="106"/>
      <c r="I728" s="106"/>
      <c r="J728" s="107"/>
      <c r="K728" s="108" t="str">
        <f t="shared" si="236"/>
        <v xml:space="preserve"> </v>
      </c>
      <c r="L728" s="109" t="str">
        <f t="shared" si="237"/>
        <v xml:space="preserve"> </v>
      </c>
      <c r="M728" s="109" t="str">
        <f t="shared" si="238"/>
        <v xml:space="preserve"> </v>
      </c>
      <c r="N728" s="109" t="str">
        <f t="shared" si="239"/>
        <v xml:space="preserve"> </v>
      </c>
      <c r="O728" s="110" t="str">
        <f t="shared" si="240"/>
        <v xml:space="preserve"> </v>
      </c>
      <c r="P728" s="110" t="str">
        <f t="shared" si="241"/>
        <v xml:space="preserve"> </v>
      </c>
      <c r="Q728" s="111" t="str">
        <f t="shared" si="242"/>
        <v xml:space="preserve"> </v>
      </c>
      <c r="R728" s="108" t="e">
        <f t="shared" si="245"/>
        <v>#VALUE!</v>
      </c>
      <c r="S728" s="112" t="e">
        <f t="shared" si="246"/>
        <v>#VALUE!</v>
      </c>
      <c r="T728" s="72" t="e">
        <f t="shared" si="247"/>
        <v>#VALUE!</v>
      </c>
      <c r="U728" s="73" t="str">
        <f t="shared" si="248"/>
        <v>donnée(s) manquante(s)</v>
      </c>
      <c r="V728" s="74" t="str">
        <f t="shared" si="249"/>
        <v>donnée(s) manquante(s)</v>
      </c>
      <c r="W728" s="75" t="str">
        <f t="shared" si="232"/>
        <v xml:space="preserve"> </v>
      </c>
      <c r="X728" s="75" t="str">
        <f>IF(ISBLANK(I728)," ",IF(I728&lt;=Scenario!$C$3,0,IF(I728&lt;=Scenario!$C$5,1,IF(I728&lt;=Scenario!$C$6,2,IF(I728&lt;=Scenario!$C$7,3,IF(I728&lt;=Scenario!$C$8,4,5))))))</f>
        <v xml:space="preserve"> </v>
      </c>
      <c r="Y728" s="75" t="str">
        <f>IF(ISBLANK(J728)," ",IF(ROUND(J728,2)&lt;=Scenario!$G$3,0,IF(ROUND(J728,2)&lt;=Scenario!$G$5,1,IF(ROUND(J728,2)&lt;=Scenario!$G$6,2,IF(ROUND(J728,2)&lt;=Scenario!$G$7,3,IF(ROUND(J728,2)&lt;=Scenario!$G$8,4,IF(ROUND(J728,2)&lt;=Scenario!$G$9,5,IF(ROUND(J728,2)&lt;=Scenario!$G$10,6,7))))))))</f>
        <v xml:space="preserve"> </v>
      </c>
      <c r="Z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81" t="e">
        <f t="shared" si="233"/>
        <v>#VALUE!</v>
      </c>
      <c r="AC728" s="78" t="e">
        <f t="shared" si="250"/>
        <v>#VALUE!</v>
      </c>
      <c r="AD728" s="79" t="e">
        <f t="shared" si="244"/>
        <v>#VALUE!</v>
      </c>
      <c r="AE728" s="73" t="str">
        <f t="shared" si="251"/>
        <v>missing data</v>
      </c>
      <c r="AF728" s="80" t="str">
        <f t="shared" si="243"/>
        <v>missing data</v>
      </c>
      <c r="AG728" s="81" t="e">
        <f t="shared" si="234"/>
        <v>#VALUE!</v>
      </c>
      <c r="AH728" s="81" t="e">
        <f t="shared" si="235"/>
        <v>#VALUE!</v>
      </c>
    </row>
    <row r="729" spans="1:34" x14ac:dyDescent="0.25">
      <c r="A729" s="114" t="s">
        <v>74</v>
      </c>
      <c r="B729" s="102"/>
      <c r="C729" s="103"/>
      <c r="D729" s="103"/>
      <c r="E729" s="104"/>
      <c r="F729" s="105"/>
      <c r="G729" s="106"/>
      <c r="H729" s="106"/>
      <c r="I729" s="106"/>
      <c r="J729" s="107"/>
      <c r="K729" s="108" t="str">
        <f t="shared" si="236"/>
        <v xml:space="preserve"> </v>
      </c>
      <c r="L729" s="109" t="str">
        <f t="shared" si="237"/>
        <v xml:space="preserve"> </v>
      </c>
      <c r="M729" s="109" t="str">
        <f t="shared" si="238"/>
        <v xml:space="preserve"> </v>
      </c>
      <c r="N729" s="109" t="str">
        <f t="shared" si="239"/>
        <v xml:space="preserve"> </v>
      </c>
      <c r="O729" s="110" t="str">
        <f t="shared" si="240"/>
        <v xml:space="preserve"> </v>
      </c>
      <c r="P729" s="110" t="str">
        <f t="shared" si="241"/>
        <v xml:space="preserve"> </v>
      </c>
      <c r="Q729" s="111" t="str">
        <f t="shared" si="242"/>
        <v xml:space="preserve"> </v>
      </c>
      <c r="R729" s="108" t="e">
        <f t="shared" si="245"/>
        <v>#VALUE!</v>
      </c>
      <c r="S729" s="112" t="e">
        <f t="shared" si="246"/>
        <v>#VALUE!</v>
      </c>
      <c r="T729" s="72" t="e">
        <f t="shared" si="247"/>
        <v>#VALUE!</v>
      </c>
      <c r="U729" s="73" t="str">
        <f t="shared" si="248"/>
        <v>donnée(s) manquante(s)</v>
      </c>
      <c r="V729" s="74" t="str">
        <f t="shared" si="249"/>
        <v>donnée(s) manquante(s)</v>
      </c>
      <c r="W729" s="75" t="str">
        <f t="shared" si="232"/>
        <v xml:space="preserve"> </v>
      </c>
      <c r="X729" s="75" t="str">
        <f>IF(ISBLANK(I729)," ",IF(I729&lt;=Scenario!$C$3,0,IF(I729&lt;=Scenario!$C$5,1,IF(I729&lt;=Scenario!$C$6,2,IF(I729&lt;=Scenario!$C$7,3,IF(I729&lt;=Scenario!$C$8,4,5))))))</f>
        <v xml:space="preserve"> </v>
      </c>
      <c r="Y729" s="75" t="str">
        <f>IF(ISBLANK(J729)," ",IF(ROUND(J729,2)&lt;=Scenario!$G$3,0,IF(ROUND(J729,2)&lt;=Scenario!$G$5,1,IF(ROUND(J729,2)&lt;=Scenario!$G$6,2,IF(ROUND(J729,2)&lt;=Scenario!$G$7,3,IF(ROUND(J729,2)&lt;=Scenario!$G$8,4,IF(ROUND(J729,2)&lt;=Scenario!$G$9,5,IF(ROUND(J729,2)&lt;=Scenario!$G$10,6,7))))))))</f>
        <v xml:space="preserve"> </v>
      </c>
      <c r="Z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81" t="e">
        <f t="shared" si="233"/>
        <v>#VALUE!</v>
      </c>
      <c r="AC729" s="78" t="e">
        <f t="shared" si="250"/>
        <v>#VALUE!</v>
      </c>
      <c r="AD729" s="79" t="e">
        <f t="shared" si="244"/>
        <v>#VALUE!</v>
      </c>
      <c r="AE729" s="73" t="str">
        <f t="shared" si="251"/>
        <v>missing data</v>
      </c>
      <c r="AF729" s="80" t="str">
        <f t="shared" si="243"/>
        <v>missing data</v>
      </c>
      <c r="AG729" s="81" t="e">
        <f t="shared" si="234"/>
        <v>#VALUE!</v>
      </c>
      <c r="AH729" s="81" t="e">
        <f t="shared" si="235"/>
        <v>#VALUE!</v>
      </c>
    </row>
    <row r="730" spans="1:34" x14ac:dyDescent="0.25">
      <c r="A730" s="114" t="s">
        <v>74</v>
      </c>
      <c r="B730" s="102"/>
      <c r="C730" s="103"/>
      <c r="D730" s="103"/>
      <c r="E730" s="104"/>
      <c r="F730" s="105"/>
      <c r="G730" s="106"/>
      <c r="H730" s="106"/>
      <c r="I730" s="106"/>
      <c r="J730" s="107"/>
      <c r="K730" s="108" t="str">
        <f t="shared" si="236"/>
        <v xml:space="preserve"> </v>
      </c>
      <c r="L730" s="109" t="str">
        <f t="shared" si="237"/>
        <v xml:space="preserve"> </v>
      </c>
      <c r="M730" s="109" t="str">
        <f t="shared" si="238"/>
        <v xml:space="preserve"> </v>
      </c>
      <c r="N730" s="109" t="str">
        <f t="shared" si="239"/>
        <v xml:space="preserve"> </v>
      </c>
      <c r="O730" s="110" t="str">
        <f t="shared" si="240"/>
        <v xml:space="preserve"> </v>
      </c>
      <c r="P730" s="110" t="str">
        <f t="shared" si="241"/>
        <v xml:space="preserve"> </v>
      </c>
      <c r="Q730" s="111" t="str">
        <f t="shared" si="242"/>
        <v xml:space="preserve"> </v>
      </c>
      <c r="R730" s="108" t="e">
        <f t="shared" si="245"/>
        <v>#VALUE!</v>
      </c>
      <c r="S730" s="112" t="e">
        <f t="shared" si="246"/>
        <v>#VALUE!</v>
      </c>
      <c r="T730" s="72" t="e">
        <f t="shared" si="247"/>
        <v>#VALUE!</v>
      </c>
      <c r="U730" s="73" t="str">
        <f t="shared" si="248"/>
        <v>donnée(s) manquante(s)</v>
      </c>
      <c r="V730" s="74" t="str">
        <f t="shared" si="249"/>
        <v>donnée(s) manquante(s)</v>
      </c>
      <c r="W730" s="75" t="str">
        <f t="shared" si="232"/>
        <v xml:space="preserve"> </v>
      </c>
      <c r="X730" s="75" t="str">
        <f>IF(ISBLANK(I730)," ",IF(I730&lt;=Scenario!$C$3,0,IF(I730&lt;=Scenario!$C$5,1,IF(I730&lt;=Scenario!$C$6,2,IF(I730&lt;=Scenario!$C$7,3,IF(I730&lt;=Scenario!$C$8,4,5))))))</f>
        <v xml:space="preserve"> </v>
      </c>
      <c r="Y730" s="75" t="str">
        <f>IF(ISBLANK(J730)," ",IF(ROUND(J730,2)&lt;=Scenario!$G$3,0,IF(ROUND(J730,2)&lt;=Scenario!$G$5,1,IF(ROUND(J730,2)&lt;=Scenario!$G$6,2,IF(ROUND(J730,2)&lt;=Scenario!$G$7,3,IF(ROUND(J730,2)&lt;=Scenario!$G$8,4,IF(ROUND(J730,2)&lt;=Scenario!$G$9,5,IF(ROUND(J730,2)&lt;=Scenario!$G$10,6,7))))))))</f>
        <v xml:space="preserve"> </v>
      </c>
      <c r="Z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81" t="e">
        <f t="shared" si="233"/>
        <v>#VALUE!</v>
      </c>
      <c r="AC730" s="78" t="e">
        <f t="shared" si="250"/>
        <v>#VALUE!</v>
      </c>
      <c r="AD730" s="79" t="e">
        <f t="shared" si="244"/>
        <v>#VALUE!</v>
      </c>
      <c r="AE730" s="73" t="str">
        <f t="shared" si="251"/>
        <v>missing data</v>
      </c>
      <c r="AF730" s="80" t="str">
        <f t="shared" si="243"/>
        <v>missing data</v>
      </c>
      <c r="AG730" s="81" t="e">
        <f t="shared" si="234"/>
        <v>#VALUE!</v>
      </c>
      <c r="AH730" s="81" t="e">
        <f t="shared" si="235"/>
        <v>#VALUE!</v>
      </c>
    </row>
    <row r="731" spans="1:34" x14ac:dyDescent="0.25">
      <c r="A731" s="114" t="s">
        <v>74</v>
      </c>
      <c r="B731" s="102"/>
      <c r="C731" s="103"/>
      <c r="D731" s="103"/>
      <c r="E731" s="104"/>
      <c r="F731" s="105"/>
      <c r="G731" s="106"/>
      <c r="H731" s="106"/>
      <c r="I731" s="106"/>
      <c r="J731" s="107"/>
      <c r="K731" s="108" t="str">
        <f t="shared" si="236"/>
        <v xml:space="preserve"> </v>
      </c>
      <c r="L731" s="109" t="str">
        <f t="shared" si="237"/>
        <v xml:space="preserve"> </v>
      </c>
      <c r="M731" s="109" t="str">
        <f t="shared" si="238"/>
        <v xml:space="preserve"> </v>
      </c>
      <c r="N731" s="109" t="str">
        <f t="shared" si="239"/>
        <v xml:space="preserve"> </v>
      </c>
      <c r="O731" s="110" t="str">
        <f t="shared" si="240"/>
        <v xml:space="preserve"> </v>
      </c>
      <c r="P731" s="110" t="str">
        <f t="shared" si="241"/>
        <v xml:space="preserve"> </v>
      </c>
      <c r="Q731" s="111" t="str">
        <f t="shared" si="242"/>
        <v xml:space="preserve"> </v>
      </c>
      <c r="R731" s="108" t="e">
        <f t="shared" si="245"/>
        <v>#VALUE!</v>
      </c>
      <c r="S731" s="112" t="e">
        <f t="shared" si="246"/>
        <v>#VALUE!</v>
      </c>
      <c r="T731" s="72" t="e">
        <f t="shared" si="247"/>
        <v>#VALUE!</v>
      </c>
      <c r="U731" s="73" t="str">
        <f t="shared" si="248"/>
        <v>donnée(s) manquante(s)</v>
      </c>
      <c r="V731" s="74" t="str">
        <f t="shared" si="249"/>
        <v>donnée(s) manquante(s)</v>
      </c>
      <c r="W731" s="75" t="str">
        <f t="shared" si="232"/>
        <v xml:space="preserve"> </v>
      </c>
      <c r="X731" s="75" t="str">
        <f>IF(ISBLANK(I731)," ",IF(I731&lt;=Scenario!$C$3,0,IF(I731&lt;=Scenario!$C$5,1,IF(I731&lt;=Scenario!$C$6,2,IF(I731&lt;=Scenario!$C$7,3,IF(I731&lt;=Scenario!$C$8,4,5))))))</f>
        <v xml:space="preserve"> </v>
      </c>
      <c r="Y731" s="75" t="str">
        <f>IF(ISBLANK(J731)," ",IF(ROUND(J731,2)&lt;=Scenario!$G$3,0,IF(ROUND(J731,2)&lt;=Scenario!$G$5,1,IF(ROUND(J731,2)&lt;=Scenario!$G$6,2,IF(ROUND(J731,2)&lt;=Scenario!$G$7,3,IF(ROUND(J731,2)&lt;=Scenario!$G$8,4,IF(ROUND(J731,2)&lt;=Scenario!$G$9,5,IF(ROUND(J731,2)&lt;=Scenario!$G$10,6,7))))))))</f>
        <v xml:space="preserve"> </v>
      </c>
      <c r="Z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81" t="e">
        <f t="shared" si="233"/>
        <v>#VALUE!</v>
      </c>
      <c r="AC731" s="78" t="e">
        <f t="shared" si="250"/>
        <v>#VALUE!</v>
      </c>
      <c r="AD731" s="79" t="e">
        <f t="shared" si="244"/>
        <v>#VALUE!</v>
      </c>
      <c r="AE731" s="73" t="str">
        <f t="shared" si="251"/>
        <v>missing data</v>
      </c>
      <c r="AF731" s="80" t="str">
        <f t="shared" si="243"/>
        <v>missing data</v>
      </c>
      <c r="AG731" s="81" t="e">
        <f t="shared" si="234"/>
        <v>#VALUE!</v>
      </c>
      <c r="AH731" s="81" t="e">
        <f t="shared" si="235"/>
        <v>#VALUE!</v>
      </c>
    </row>
    <row r="732" spans="1:34" x14ac:dyDescent="0.25">
      <c r="A732" s="114" t="s">
        <v>74</v>
      </c>
      <c r="B732" s="102"/>
      <c r="C732" s="103"/>
      <c r="D732" s="103"/>
      <c r="E732" s="104"/>
      <c r="F732" s="105"/>
      <c r="G732" s="106"/>
      <c r="H732" s="106"/>
      <c r="I732" s="106"/>
      <c r="J732" s="107"/>
      <c r="K732" s="108" t="str">
        <f t="shared" si="236"/>
        <v xml:space="preserve"> </v>
      </c>
      <c r="L732" s="109" t="str">
        <f t="shared" si="237"/>
        <v xml:space="preserve"> </v>
      </c>
      <c r="M732" s="109" t="str">
        <f t="shared" si="238"/>
        <v xml:space="preserve"> </v>
      </c>
      <c r="N732" s="109" t="str">
        <f t="shared" si="239"/>
        <v xml:space="preserve"> </v>
      </c>
      <c r="O732" s="110" t="str">
        <f t="shared" si="240"/>
        <v xml:space="preserve"> </v>
      </c>
      <c r="P732" s="110" t="str">
        <f t="shared" si="241"/>
        <v xml:space="preserve"> </v>
      </c>
      <c r="Q732" s="111" t="str">
        <f t="shared" si="242"/>
        <v xml:space="preserve"> </v>
      </c>
      <c r="R732" s="108" t="e">
        <f t="shared" si="245"/>
        <v>#VALUE!</v>
      </c>
      <c r="S732" s="112" t="e">
        <f t="shared" si="246"/>
        <v>#VALUE!</v>
      </c>
      <c r="T732" s="72" t="e">
        <f t="shared" si="247"/>
        <v>#VALUE!</v>
      </c>
      <c r="U732" s="73" t="str">
        <f t="shared" si="248"/>
        <v>donnée(s) manquante(s)</v>
      </c>
      <c r="V732" s="74" t="str">
        <f t="shared" si="249"/>
        <v>donnée(s) manquante(s)</v>
      </c>
      <c r="W732" s="75" t="str">
        <f t="shared" si="232"/>
        <v xml:space="preserve"> </v>
      </c>
      <c r="X732" s="75" t="str">
        <f>IF(ISBLANK(I732)," ",IF(I732&lt;=Scenario!$C$3,0,IF(I732&lt;=Scenario!$C$5,1,IF(I732&lt;=Scenario!$C$6,2,IF(I732&lt;=Scenario!$C$7,3,IF(I732&lt;=Scenario!$C$8,4,5))))))</f>
        <v xml:space="preserve"> </v>
      </c>
      <c r="Y732" s="75" t="str">
        <f>IF(ISBLANK(J732)," ",IF(ROUND(J732,2)&lt;=Scenario!$G$3,0,IF(ROUND(J732,2)&lt;=Scenario!$G$5,1,IF(ROUND(J732,2)&lt;=Scenario!$G$6,2,IF(ROUND(J732,2)&lt;=Scenario!$G$7,3,IF(ROUND(J732,2)&lt;=Scenario!$G$8,4,IF(ROUND(J732,2)&lt;=Scenario!$G$9,5,IF(ROUND(J732,2)&lt;=Scenario!$G$10,6,7))))))))</f>
        <v xml:space="preserve"> </v>
      </c>
      <c r="Z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81" t="e">
        <f t="shared" si="233"/>
        <v>#VALUE!</v>
      </c>
      <c r="AC732" s="78" t="e">
        <f t="shared" si="250"/>
        <v>#VALUE!</v>
      </c>
      <c r="AD732" s="79" t="e">
        <f t="shared" si="244"/>
        <v>#VALUE!</v>
      </c>
      <c r="AE732" s="73" t="str">
        <f t="shared" si="251"/>
        <v>missing data</v>
      </c>
      <c r="AF732" s="80" t="str">
        <f t="shared" si="243"/>
        <v>missing data</v>
      </c>
      <c r="AG732" s="81" t="e">
        <f t="shared" si="234"/>
        <v>#VALUE!</v>
      </c>
      <c r="AH732" s="81" t="e">
        <f t="shared" si="235"/>
        <v>#VALUE!</v>
      </c>
    </row>
    <row r="733" spans="1:34" x14ac:dyDescent="0.25">
      <c r="A733" s="114" t="s">
        <v>74</v>
      </c>
      <c r="B733" s="102"/>
      <c r="C733" s="103"/>
      <c r="D733" s="103"/>
      <c r="E733" s="104"/>
      <c r="F733" s="105"/>
      <c r="G733" s="106"/>
      <c r="H733" s="106"/>
      <c r="I733" s="106"/>
      <c r="J733" s="107"/>
      <c r="K733" s="108" t="str">
        <f t="shared" si="236"/>
        <v xml:space="preserve"> </v>
      </c>
      <c r="L733" s="109" t="str">
        <f t="shared" si="237"/>
        <v xml:space="preserve"> </v>
      </c>
      <c r="M733" s="109" t="str">
        <f t="shared" si="238"/>
        <v xml:space="preserve"> </v>
      </c>
      <c r="N733" s="109" t="str">
        <f t="shared" si="239"/>
        <v xml:space="preserve"> </v>
      </c>
      <c r="O733" s="110" t="str">
        <f t="shared" si="240"/>
        <v xml:space="preserve"> </v>
      </c>
      <c r="P733" s="110" t="str">
        <f t="shared" si="241"/>
        <v xml:space="preserve"> </v>
      </c>
      <c r="Q733" s="111" t="str">
        <f t="shared" si="242"/>
        <v xml:space="preserve"> </v>
      </c>
      <c r="R733" s="108" t="e">
        <f t="shared" si="245"/>
        <v>#VALUE!</v>
      </c>
      <c r="S733" s="112" t="e">
        <f t="shared" si="246"/>
        <v>#VALUE!</v>
      </c>
      <c r="T733" s="72" t="e">
        <f t="shared" si="247"/>
        <v>#VALUE!</v>
      </c>
      <c r="U733" s="73" t="str">
        <f t="shared" si="248"/>
        <v>donnée(s) manquante(s)</v>
      </c>
      <c r="V733" s="74" t="str">
        <f t="shared" si="249"/>
        <v>donnée(s) manquante(s)</v>
      </c>
      <c r="W733" s="75" t="str">
        <f t="shared" si="232"/>
        <v xml:space="preserve"> </v>
      </c>
      <c r="X733" s="75" t="str">
        <f>IF(ISBLANK(I733)," ",IF(I733&lt;=Scenario!$C$3,0,IF(I733&lt;=Scenario!$C$5,1,IF(I733&lt;=Scenario!$C$6,2,IF(I733&lt;=Scenario!$C$7,3,IF(I733&lt;=Scenario!$C$8,4,5))))))</f>
        <v xml:space="preserve"> </v>
      </c>
      <c r="Y733" s="75" t="str">
        <f>IF(ISBLANK(J733)," ",IF(ROUND(J733,2)&lt;=Scenario!$G$3,0,IF(ROUND(J733,2)&lt;=Scenario!$G$5,1,IF(ROUND(J733,2)&lt;=Scenario!$G$6,2,IF(ROUND(J733,2)&lt;=Scenario!$G$7,3,IF(ROUND(J733,2)&lt;=Scenario!$G$8,4,IF(ROUND(J733,2)&lt;=Scenario!$G$9,5,IF(ROUND(J733,2)&lt;=Scenario!$G$10,6,7))))))))</f>
        <v xml:space="preserve"> </v>
      </c>
      <c r="Z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81" t="e">
        <f t="shared" si="233"/>
        <v>#VALUE!</v>
      </c>
      <c r="AC733" s="78" t="e">
        <f t="shared" si="250"/>
        <v>#VALUE!</v>
      </c>
      <c r="AD733" s="79" t="e">
        <f t="shared" si="244"/>
        <v>#VALUE!</v>
      </c>
      <c r="AE733" s="73" t="str">
        <f t="shared" si="251"/>
        <v>missing data</v>
      </c>
      <c r="AF733" s="80" t="str">
        <f t="shared" si="243"/>
        <v>missing data</v>
      </c>
      <c r="AG733" s="81" t="e">
        <f t="shared" si="234"/>
        <v>#VALUE!</v>
      </c>
      <c r="AH733" s="81" t="e">
        <f t="shared" si="235"/>
        <v>#VALUE!</v>
      </c>
    </row>
    <row r="734" spans="1:34" x14ac:dyDescent="0.25">
      <c r="A734" s="114" t="s">
        <v>74</v>
      </c>
      <c r="B734" s="102"/>
      <c r="C734" s="103"/>
      <c r="D734" s="103"/>
      <c r="E734" s="104"/>
      <c r="F734" s="105"/>
      <c r="G734" s="106"/>
      <c r="H734" s="106"/>
      <c r="I734" s="106"/>
      <c r="J734" s="107"/>
      <c r="K734" s="108" t="str">
        <f t="shared" si="236"/>
        <v xml:space="preserve"> </v>
      </c>
      <c r="L734" s="109" t="str">
        <f t="shared" si="237"/>
        <v xml:space="preserve"> </v>
      </c>
      <c r="M734" s="109" t="str">
        <f t="shared" si="238"/>
        <v xml:space="preserve"> </v>
      </c>
      <c r="N734" s="109" t="str">
        <f t="shared" si="239"/>
        <v xml:space="preserve"> </v>
      </c>
      <c r="O734" s="110" t="str">
        <f t="shared" si="240"/>
        <v xml:space="preserve"> </v>
      </c>
      <c r="P734" s="110" t="str">
        <f t="shared" si="241"/>
        <v xml:space="preserve"> </v>
      </c>
      <c r="Q734" s="111" t="str">
        <f t="shared" si="242"/>
        <v xml:space="preserve"> </v>
      </c>
      <c r="R734" s="108" t="e">
        <f t="shared" si="245"/>
        <v>#VALUE!</v>
      </c>
      <c r="S734" s="112" t="e">
        <f t="shared" si="246"/>
        <v>#VALUE!</v>
      </c>
      <c r="T734" s="72" t="e">
        <f t="shared" si="247"/>
        <v>#VALUE!</v>
      </c>
      <c r="U734" s="73" t="str">
        <f t="shared" si="248"/>
        <v>donnée(s) manquante(s)</v>
      </c>
      <c r="V734" s="74" t="str">
        <f t="shared" si="249"/>
        <v>donnée(s) manquante(s)</v>
      </c>
      <c r="W734" s="75" t="str">
        <f t="shared" si="232"/>
        <v xml:space="preserve"> </v>
      </c>
      <c r="X734" s="75" t="str">
        <f>IF(ISBLANK(I734)," ",IF(I734&lt;=Scenario!$C$3,0,IF(I734&lt;=Scenario!$C$5,1,IF(I734&lt;=Scenario!$C$6,2,IF(I734&lt;=Scenario!$C$7,3,IF(I734&lt;=Scenario!$C$8,4,5))))))</f>
        <v xml:space="preserve"> </v>
      </c>
      <c r="Y734" s="75" t="str">
        <f>IF(ISBLANK(J734)," ",IF(ROUND(J734,2)&lt;=Scenario!$G$3,0,IF(ROUND(J734,2)&lt;=Scenario!$G$5,1,IF(ROUND(J734,2)&lt;=Scenario!$G$6,2,IF(ROUND(J734,2)&lt;=Scenario!$G$7,3,IF(ROUND(J734,2)&lt;=Scenario!$G$8,4,IF(ROUND(J734,2)&lt;=Scenario!$G$9,5,IF(ROUND(J734,2)&lt;=Scenario!$G$10,6,7))))))))</f>
        <v xml:space="preserve"> </v>
      </c>
      <c r="Z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81" t="e">
        <f t="shared" si="233"/>
        <v>#VALUE!</v>
      </c>
      <c r="AC734" s="78" t="e">
        <f t="shared" si="250"/>
        <v>#VALUE!</v>
      </c>
      <c r="AD734" s="79" t="e">
        <f t="shared" si="244"/>
        <v>#VALUE!</v>
      </c>
      <c r="AE734" s="73" t="str">
        <f t="shared" si="251"/>
        <v>missing data</v>
      </c>
      <c r="AF734" s="80" t="str">
        <f t="shared" si="243"/>
        <v>missing data</v>
      </c>
      <c r="AG734" s="81" t="e">
        <f t="shared" si="234"/>
        <v>#VALUE!</v>
      </c>
      <c r="AH734" s="81" t="e">
        <f t="shared" si="235"/>
        <v>#VALUE!</v>
      </c>
    </row>
    <row r="735" spans="1:34" x14ac:dyDescent="0.25">
      <c r="A735" s="114" t="s">
        <v>74</v>
      </c>
      <c r="B735" s="102"/>
      <c r="C735" s="103"/>
      <c r="D735" s="103"/>
      <c r="E735" s="104"/>
      <c r="F735" s="105"/>
      <c r="G735" s="106"/>
      <c r="H735" s="106"/>
      <c r="I735" s="106"/>
      <c r="J735" s="107"/>
      <c r="K735" s="108" t="str">
        <f t="shared" si="236"/>
        <v xml:space="preserve"> </v>
      </c>
      <c r="L735" s="109" t="str">
        <f t="shared" si="237"/>
        <v xml:space="preserve"> </v>
      </c>
      <c r="M735" s="109" t="str">
        <f t="shared" si="238"/>
        <v xml:space="preserve"> </v>
      </c>
      <c r="N735" s="109" t="str">
        <f t="shared" si="239"/>
        <v xml:space="preserve"> </v>
      </c>
      <c r="O735" s="110" t="str">
        <f t="shared" si="240"/>
        <v xml:space="preserve"> </v>
      </c>
      <c r="P735" s="110" t="str">
        <f t="shared" si="241"/>
        <v xml:space="preserve"> </v>
      </c>
      <c r="Q735" s="111" t="str">
        <f t="shared" si="242"/>
        <v xml:space="preserve"> </v>
      </c>
      <c r="R735" s="108" t="e">
        <f t="shared" si="245"/>
        <v>#VALUE!</v>
      </c>
      <c r="S735" s="112" t="e">
        <f t="shared" si="246"/>
        <v>#VALUE!</v>
      </c>
      <c r="T735" s="72" t="e">
        <f t="shared" si="247"/>
        <v>#VALUE!</v>
      </c>
      <c r="U735" s="73" t="str">
        <f t="shared" si="248"/>
        <v>donnée(s) manquante(s)</v>
      </c>
      <c r="V735" s="74" t="str">
        <f t="shared" si="249"/>
        <v>donnée(s) manquante(s)</v>
      </c>
      <c r="W735" s="75" t="str">
        <f t="shared" si="232"/>
        <v xml:space="preserve"> </v>
      </c>
      <c r="X735" s="75" t="str">
        <f>IF(ISBLANK(I735)," ",IF(I735&lt;=Scenario!$C$3,0,IF(I735&lt;=Scenario!$C$5,1,IF(I735&lt;=Scenario!$C$6,2,IF(I735&lt;=Scenario!$C$7,3,IF(I735&lt;=Scenario!$C$8,4,5))))))</f>
        <v xml:space="preserve"> </v>
      </c>
      <c r="Y735" s="75" t="str">
        <f>IF(ISBLANK(J735)," ",IF(ROUND(J735,2)&lt;=Scenario!$G$3,0,IF(ROUND(J735,2)&lt;=Scenario!$G$5,1,IF(ROUND(J735,2)&lt;=Scenario!$G$6,2,IF(ROUND(J735,2)&lt;=Scenario!$G$7,3,IF(ROUND(J735,2)&lt;=Scenario!$G$8,4,IF(ROUND(J735,2)&lt;=Scenario!$G$9,5,IF(ROUND(J735,2)&lt;=Scenario!$G$10,6,7))))))))</f>
        <v xml:space="preserve"> </v>
      </c>
      <c r="Z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81" t="e">
        <f t="shared" si="233"/>
        <v>#VALUE!</v>
      </c>
      <c r="AC735" s="78" t="e">
        <f t="shared" si="250"/>
        <v>#VALUE!</v>
      </c>
      <c r="AD735" s="79" t="e">
        <f t="shared" si="244"/>
        <v>#VALUE!</v>
      </c>
      <c r="AE735" s="73" t="str">
        <f t="shared" si="251"/>
        <v>missing data</v>
      </c>
      <c r="AF735" s="80" t="str">
        <f t="shared" si="243"/>
        <v>missing data</v>
      </c>
      <c r="AG735" s="81" t="e">
        <f t="shared" si="234"/>
        <v>#VALUE!</v>
      </c>
      <c r="AH735" s="81" t="e">
        <f t="shared" si="235"/>
        <v>#VALUE!</v>
      </c>
    </row>
    <row r="736" spans="1:34" x14ac:dyDescent="0.25">
      <c r="A736" s="114" t="s">
        <v>74</v>
      </c>
      <c r="B736" s="102"/>
      <c r="C736" s="103"/>
      <c r="D736" s="103"/>
      <c r="E736" s="104"/>
      <c r="F736" s="105"/>
      <c r="G736" s="106"/>
      <c r="H736" s="106"/>
      <c r="I736" s="106"/>
      <c r="J736" s="107"/>
      <c r="K736" s="108" t="str">
        <f t="shared" si="236"/>
        <v xml:space="preserve"> </v>
      </c>
      <c r="L736" s="109" t="str">
        <f t="shared" si="237"/>
        <v xml:space="preserve"> </v>
      </c>
      <c r="M736" s="109" t="str">
        <f t="shared" si="238"/>
        <v xml:space="preserve"> </v>
      </c>
      <c r="N736" s="109" t="str">
        <f t="shared" si="239"/>
        <v xml:space="preserve"> </v>
      </c>
      <c r="O736" s="110" t="str">
        <f t="shared" si="240"/>
        <v xml:space="preserve"> </v>
      </c>
      <c r="P736" s="110" t="str">
        <f t="shared" si="241"/>
        <v xml:space="preserve"> </v>
      </c>
      <c r="Q736" s="111" t="str">
        <f t="shared" si="242"/>
        <v xml:space="preserve"> </v>
      </c>
      <c r="R736" s="108" t="e">
        <f t="shared" si="245"/>
        <v>#VALUE!</v>
      </c>
      <c r="S736" s="112" t="e">
        <f t="shared" si="246"/>
        <v>#VALUE!</v>
      </c>
      <c r="T736" s="72" t="e">
        <f t="shared" si="247"/>
        <v>#VALUE!</v>
      </c>
      <c r="U736" s="73" t="str">
        <f t="shared" si="248"/>
        <v>donnée(s) manquante(s)</v>
      </c>
      <c r="V736" s="74" t="str">
        <f t="shared" si="249"/>
        <v>donnée(s) manquante(s)</v>
      </c>
      <c r="W736" s="75" t="str">
        <f t="shared" si="232"/>
        <v xml:space="preserve"> </v>
      </c>
      <c r="X736" s="75" t="str">
        <f>IF(ISBLANK(I736)," ",IF(I736&lt;=Scenario!$C$3,0,IF(I736&lt;=Scenario!$C$5,1,IF(I736&lt;=Scenario!$C$6,2,IF(I736&lt;=Scenario!$C$7,3,IF(I736&lt;=Scenario!$C$8,4,5))))))</f>
        <v xml:space="preserve"> </v>
      </c>
      <c r="Y736" s="75" t="str">
        <f>IF(ISBLANK(J736)," ",IF(ROUND(J736,2)&lt;=Scenario!$G$3,0,IF(ROUND(J736,2)&lt;=Scenario!$G$5,1,IF(ROUND(J736,2)&lt;=Scenario!$G$6,2,IF(ROUND(J736,2)&lt;=Scenario!$G$7,3,IF(ROUND(J736,2)&lt;=Scenario!$G$8,4,IF(ROUND(J736,2)&lt;=Scenario!$G$9,5,IF(ROUND(J736,2)&lt;=Scenario!$G$10,6,7))))))))</f>
        <v xml:space="preserve"> </v>
      </c>
      <c r="Z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81" t="e">
        <f t="shared" si="233"/>
        <v>#VALUE!</v>
      </c>
      <c r="AC736" s="78" t="e">
        <f t="shared" si="250"/>
        <v>#VALUE!</v>
      </c>
      <c r="AD736" s="79" t="e">
        <f t="shared" si="244"/>
        <v>#VALUE!</v>
      </c>
      <c r="AE736" s="73" t="str">
        <f t="shared" si="251"/>
        <v>missing data</v>
      </c>
      <c r="AF736" s="80" t="str">
        <f t="shared" si="243"/>
        <v>missing data</v>
      </c>
      <c r="AG736" s="81" t="e">
        <f t="shared" si="234"/>
        <v>#VALUE!</v>
      </c>
      <c r="AH736" s="81" t="e">
        <f t="shared" si="235"/>
        <v>#VALUE!</v>
      </c>
    </row>
    <row r="737" spans="1:34" x14ac:dyDescent="0.25">
      <c r="A737" s="114" t="s">
        <v>74</v>
      </c>
      <c r="B737" s="102"/>
      <c r="C737" s="103"/>
      <c r="D737" s="103"/>
      <c r="E737" s="104"/>
      <c r="F737" s="105"/>
      <c r="G737" s="106"/>
      <c r="H737" s="106"/>
      <c r="I737" s="106"/>
      <c r="J737" s="107"/>
      <c r="K737" s="108" t="str">
        <f t="shared" si="236"/>
        <v xml:space="preserve"> </v>
      </c>
      <c r="L737" s="109" t="str">
        <f t="shared" si="237"/>
        <v xml:space="preserve"> </v>
      </c>
      <c r="M737" s="109" t="str">
        <f t="shared" si="238"/>
        <v xml:space="preserve"> </v>
      </c>
      <c r="N737" s="109" t="str">
        <f t="shared" si="239"/>
        <v xml:space="preserve"> </v>
      </c>
      <c r="O737" s="110" t="str">
        <f t="shared" si="240"/>
        <v xml:space="preserve"> </v>
      </c>
      <c r="P737" s="110" t="str">
        <f t="shared" si="241"/>
        <v xml:space="preserve"> </v>
      </c>
      <c r="Q737" s="111" t="str">
        <f t="shared" si="242"/>
        <v xml:space="preserve"> </v>
      </c>
      <c r="R737" s="108" t="e">
        <f t="shared" si="245"/>
        <v>#VALUE!</v>
      </c>
      <c r="S737" s="112" t="e">
        <f t="shared" si="246"/>
        <v>#VALUE!</v>
      </c>
      <c r="T737" s="72" t="e">
        <f t="shared" si="247"/>
        <v>#VALUE!</v>
      </c>
      <c r="U737" s="73" t="str">
        <f t="shared" si="248"/>
        <v>donnée(s) manquante(s)</v>
      </c>
      <c r="V737" s="74" t="str">
        <f t="shared" si="249"/>
        <v>donnée(s) manquante(s)</v>
      </c>
      <c r="W737" s="75" t="str">
        <f t="shared" si="232"/>
        <v xml:space="preserve"> </v>
      </c>
      <c r="X737" s="75" t="str">
        <f>IF(ISBLANK(I737)," ",IF(I737&lt;=Scenario!$C$3,0,IF(I737&lt;=Scenario!$C$5,1,IF(I737&lt;=Scenario!$C$6,2,IF(I737&lt;=Scenario!$C$7,3,IF(I737&lt;=Scenario!$C$8,4,5))))))</f>
        <v xml:space="preserve"> </v>
      </c>
      <c r="Y737" s="75" t="str">
        <f>IF(ISBLANK(J737)," ",IF(ROUND(J737,2)&lt;=Scenario!$G$3,0,IF(ROUND(J737,2)&lt;=Scenario!$G$5,1,IF(ROUND(J737,2)&lt;=Scenario!$G$6,2,IF(ROUND(J737,2)&lt;=Scenario!$G$7,3,IF(ROUND(J737,2)&lt;=Scenario!$G$8,4,IF(ROUND(J737,2)&lt;=Scenario!$G$9,5,IF(ROUND(J737,2)&lt;=Scenario!$G$10,6,7))))))))</f>
        <v xml:space="preserve"> </v>
      </c>
      <c r="Z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81" t="e">
        <f t="shared" si="233"/>
        <v>#VALUE!</v>
      </c>
      <c r="AC737" s="78" t="e">
        <f t="shared" si="250"/>
        <v>#VALUE!</v>
      </c>
      <c r="AD737" s="79" t="e">
        <f t="shared" si="244"/>
        <v>#VALUE!</v>
      </c>
      <c r="AE737" s="73" t="str">
        <f t="shared" si="251"/>
        <v>missing data</v>
      </c>
      <c r="AF737" s="80" t="str">
        <f t="shared" si="243"/>
        <v>missing data</v>
      </c>
      <c r="AG737" s="81" t="e">
        <f t="shared" si="234"/>
        <v>#VALUE!</v>
      </c>
      <c r="AH737" s="81" t="e">
        <f t="shared" si="235"/>
        <v>#VALUE!</v>
      </c>
    </row>
    <row r="738" spans="1:34" x14ac:dyDescent="0.25">
      <c r="A738" s="114" t="s">
        <v>74</v>
      </c>
      <c r="B738" s="102"/>
      <c r="C738" s="103"/>
      <c r="D738" s="103"/>
      <c r="E738" s="104"/>
      <c r="F738" s="105"/>
      <c r="G738" s="106"/>
      <c r="H738" s="106"/>
      <c r="I738" s="106"/>
      <c r="J738" s="107"/>
      <c r="K738" s="108" t="str">
        <f t="shared" si="236"/>
        <v xml:space="preserve"> </v>
      </c>
      <c r="L738" s="109" t="str">
        <f t="shared" si="237"/>
        <v xml:space="preserve"> </v>
      </c>
      <c r="M738" s="109" t="str">
        <f t="shared" si="238"/>
        <v xml:space="preserve"> </v>
      </c>
      <c r="N738" s="109" t="str">
        <f t="shared" si="239"/>
        <v xml:space="preserve"> </v>
      </c>
      <c r="O738" s="110" t="str">
        <f t="shared" si="240"/>
        <v xml:space="preserve"> </v>
      </c>
      <c r="P738" s="110" t="str">
        <f t="shared" si="241"/>
        <v xml:space="preserve"> </v>
      </c>
      <c r="Q738" s="111" t="str">
        <f t="shared" si="242"/>
        <v xml:space="preserve"> </v>
      </c>
      <c r="R738" s="108" t="e">
        <f t="shared" si="245"/>
        <v>#VALUE!</v>
      </c>
      <c r="S738" s="112" t="e">
        <f t="shared" si="246"/>
        <v>#VALUE!</v>
      </c>
      <c r="T738" s="72" t="e">
        <f t="shared" si="247"/>
        <v>#VALUE!</v>
      </c>
      <c r="U738" s="73" t="str">
        <f t="shared" si="248"/>
        <v>donnée(s) manquante(s)</v>
      </c>
      <c r="V738" s="74" t="str">
        <f t="shared" si="249"/>
        <v>donnée(s) manquante(s)</v>
      </c>
      <c r="W738" s="75" t="str">
        <f t="shared" si="232"/>
        <v xml:space="preserve"> </v>
      </c>
      <c r="X738" s="75" t="str">
        <f>IF(ISBLANK(I738)," ",IF(I738&lt;=Scenario!$C$3,0,IF(I738&lt;=Scenario!$C$5,1,IF(I738&lt;=Scenario!$C$6,2,IF(I738&lt;=Scenario!$C$7,3,IF(I738&lt;=Scenario!$C$8,4,5))))))</f>
        <v xml:space="preserve"> </v>
      </c>
      <c r="Y738" s="75" t="str">
        <f>IF(ISBLANK(J738)," ",IF(ROUND(J738,2)&lt;=Scenario!$G$3,0,IF(ROUND(J738,2)&lt;=Scenario!$G$5,1,IF(ROUND(J738,2)&lt;=Scenario!$G$6,2,IF(ROUND(J738,2)&lt;=Scenario!$G$7,3,IF(ROUND(J738,2)&lt;=Scenario!$G$8,4,IF(ROUND(J738,2)&lt;=Scenario!$G$9,5,IF(ROUND(J738,2)&lt;=Scenario!$G$10,6,7))))))))</f>
        <v xml:space="preserve"> </v>
      </c>
      <c r="Z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81" t="e">
        <f t="shared" si="233"/>
        <v>#VALUE!</v>
      </c>
      <c r="AC738" s="78" t="e">
        <f t="shared" si="250"/>
        <v>#VALUE!</v>
      </c>
      <c r="AD738" s="79" t="e">
        <f t="shared" si="244"/>
        <v>#VALUE!</v>
      </c>
      <c r="AE738" s="73" t="str">
        <f t="shared" si="251"/>
        <v>missing data</v>
      </c>
      <c r="AF738" s="80" t="str">
        <f t="shared" si="243"/>
        <v>missing data</v>
      </c>
      <c r="AG738" s="81" t="e">
        <f t="shared" si="234"/>
        <v>#VALUE!</v>
      </c>
      <c r="AH738" s="81" t="e">
        <f t="shared" si="235"/>
        <v>#VALUE!</v>
      </c>
    </row>
    <row r="739" spans="1:34" x14ac:dyDescent="0.25">
      <c r="A739" s="114" t="s">
        <v>74</v>
      </c>
      <c r="B739" s="102"/>
      <c r="C739" s="103"/>
      <c r="D739" s="103"/>
      <c r="E739" s="104"/>
      <c r="F739" s="105"/>
      <c r="G739" s="106"/>
      <c r="H739" s="106"/>
      <c r="I739" s="106"/>
      <c r="J739" s="107"/>
      <c r="K739" s="108" t="str">
        <f t="shared" si="236"/>
        <v xml:space="preserve"> </v>
      </c>
      <c r="L739" s="109" t="str">
        <f t="shared" si="237"/>
        <v xml:space="preserve"> </v>
      </c>
      <c r="M739" s="109" t="str">
        <f t="shared" si="238"/>
        <v xml:space="preserve"> </v>
      </c>
      <c r="N739" s="109" t="str">
        <f t="shared" si="239"/>
        <v xml:space="preserve"> </v>
      </c>
      <c r="O739" s="110" t="str">
        <f t="shared" si="240"/>
        <v xml:space="preserve"> </v>
      </c>
      <c r="P739" s="110" t="str">
        <f t="shared" si="241"/>
        <v xml:space="preserve"> </v>
      </c>
      <c r="Q739" s="111" t="str">
        <f t="shared" si="242"/>
        <v xml:space="preserve"> </v>
      </c>
      <c r="R739" s="108" t="e">
        <f t="shared" si="245"/>
        <v>#VALUE!</v>
      </c>
      <c r="S739" s="112" t="e">
        <f t="shared" si="246"/>
        <v>#VALUE!</v>
      </c>
      <c r="T739" s="72" t="e">
        <f t="shared" si="247"/>
        <v>#VALUE!</v>
      </c>
      <c r="U739" s="73" t="str">
        <f t="shared" si="248"/>
        <v>donnée(s) manquante(s)</v>
      </c>
      <c r="V739" s="74" t="str">
        <f t="shared" si="249"/>
        <v>donnée(s) manquante(s)</v>
      </c>
      <c r="W739" s="75" t="str">
        <f t="shared" si="232"/>
        <v xml:space="preserve"> </v>
      </c>
      <c r="X739" s="75" t="str">
        <f>IF(ISBLANK(I739)," ",IF(I739&lt;=Scenario!$C$3,0,IF(I739&lt;=Scenario!$C$5,1,IF(I739&lt;=Scenario!$C$6,2,IF(I739&lt;=Scenario!$C$7,3,IF(I739&lt;=Scenario!$C$8,4,5))))))</f>
        <v xml:space="preserve"> </v>
      </c>
      <c r="Y739" s="75" t="str">
        <f>IF(ISBLANK(J739)," ",IF(ROUND(J739,2)&lt;=Scenario!$G$3,0,IF(ROUND(J739,2)&lt;=Scenario!$G$5,1,IF(ROUND(J739,2)&lt;=Scenario!$G$6,2,IF(ROUND(J739,2)&lt;=Scenario!$G$7,3,IF(ROUND(J739,2)&lt;=Scenario!$G$8,4,IF(ROUND(J739,2)&lt;=Scenario!$G$9,5,IF(ROUND(J739,2)&lt;=Scenario!$G$10,6,7))))))))</f>
        <v xml:space="preserve"> </v>
      </c>
      <c r="Z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81" t="e">
        <f t="shared" si="233"/>
        <v>#VALUE!</v>
      </c>
      <c r="AC739" s="78" t="e">
        <f t="shared" si="250"/>
        <v>#VALUE!</v>
      </c>
      <c r="AD739" s="79" t="e">
        <f t="shared" si="244"/>
        <v>#VALUE!</v>
      </c>
      <c r="AE739" s="73" t="str">
        <f t="shared" si="251"/>
        <v>missing data</v>
      </c>
      <c r="AF739" s="80" t="str">
        <f t="shared" si="243"/>
        <v>missing data</v>
      </c>
      <c r="AG739" s="81" t="e">
        <f t="shared" si="234"/>
        <v>#VALUE!</v>
      </c>
      <c r="AH739" s="81" t="e">
        <f t="shared" si="235"/>
        <v>#VALUE!</v>
      </c>
    </row>
    <row r="740" spans="1:34" x14ac:dyDescent="0.25">
      <c r="A740" s="114" t="s">
        <v>74</v>
      </c>
      <c r="B740" s="102"/>
      <c r="C740" s="103"/>
      <c r="D740" s="103"/>
      <c r="E740" s="104"/>
      <c r="F740" s="105"/>
      <c r="G740" s="106"/>
      <c r="H740" s="106"/>
      <c r="I740" s="106"/>
      <c r="J740" s="107"/>
      <c r="K740" s="108" t="str">
        <f t="shared" si="236"/>
        <v xml:space="preserve"> </v>
      </c>
      <c r="L740" s="109" t="str">
        <f t="shared" si="237"/>
        <v xml:space="preserve"> </v>
      </c>
      <c r="M740" s="109" t="str">
        <f t="shared" si="238"/>
        <v xml:space="preserve"> </v>
      </c>
      <c r="N740" s="109" t="str">
        <f t="shared" si="239"/>
        <v xml:space="preserve"> </v>
      </c>
      <c r="O740" s="110" t="str">
        <f t="shared" si="240"/>
        <v xml:space="preserve"> </v>
      </c>
      <c r="P740" s="110" t="str">
        <f t="shared" si="241"/>
        <v xml:space="preserve"> </v>
      </c>
      <c r="Q740" s="111" t="str">
        <f t="shared" si="242"/>
        <v xml:space="preserve"> </v>
      </c>
      <c r="R740" s="108" t="e">
        <f t="shared" si="245"/>
        <v>#VALUE!</v>
      </c>
      <c r="S740" s="112" t="e">
        <f t="shared" si="246"/>
        <v>#VALUE!</v>
      </c>
      <c r="T740" s="72" t="e">
        <f t="shared" si="247"/>
        <v>#VALUE!</v>
      </c>
      <c r="U740" s="73" t="str">
        <f t="shared" si="248"/>
        <v>donnée(s) manquante(s)</v>
      </c>
      <c r="V740" s="74" t="str">
        <f t="shared" si="249"/>
        <v>donnée(s) manquante(s)</v>
      </c>
      <c r="W740" s="75" t="str">
        <f t="shared" si="232"/>
        <v xml:space="preserve"> </v>
      </c>
      <c r="X740" s="75" t="str">
        <f>IF(ISBLANK(I740)," ",IF(I740&lt;=Scenario!$C$3,0,IF(I740&lt;=Scenario!$C$5,1,IF(I740&lt;=Scenario!$C$6,2,IF(I740&lt;=Scenario!$C$7,3,IF(I740&lt;=Scenario!$C$8,4,5))))))</f>
        <v xml:space="preserve"> </v>
      </c>
      <c r="Y740" s="75" t="str">
        <f>IF(ISBLANK(J740)," ",IF(ROUND(J740,2)&lt;=Scenario!$G$3,0,IF(ROUND(J740,2)&lt;=Scenario!$G$5,1,IF(ROUND(J740,2)&lt;=Scenario!$G$6,2,IF(ROUND(J740,2)&lt;=Scenario!$G$7,3,IF(ROUND(J740,2)&lt;=Scenario!$G$8,4,IF(ROUND(J740,2)&lt;=Scenario!$G$9,5,IF(ROUND(J740,2)&lt;=Scenario!$G$10,6,7))))))))</f>
        <v xml:space="preserve"> </v>
      </c>
      <c r="Z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81" t="e">
        <f t="shared" si="233"/>
        <v>#VALUE!</v>
      </c>
      <c r="AC740" s="78" t="e">
        <f t="shared" si="250"/>
        <v>#VALUE!</v>
      </c>
      <c r="AD740" s="79" t="e">
        <f t="shared" si="244"/>
        <v>#VALUE!</v>
      </c>
      <c r="AE740" s="73" t="str">
        <f t="shared" si="251"/>
        <v>missing data</v>
      </c>
      <c r="AF740" s="80" t="str">
        <f t="shared" si="243"/>
        <v>missing data</v>
      </c>
      <c r="AG740" s="81" t="e">
        <f t="shared" si="234"/>
        <v>#VALUE!</v>
      </c>
      <c r="AH740" s="81" t="e">
        <f t="shared" si="235"/>
        <v>#VALUE!</v>
      </c>
    </row>
    <row r="741" spans="1:34" x14ac:dyDescent="0.25">
      <c r="A741" s="114" t="s">
        <v>74</v>
      </c>
      <c r="B741" s="102"/>
      <c r="C741" s="103"/>
      <c r="D741" s="103"/>
      <c r="E741" s="104"/>
      <c r="F741" s="105"/>
      <c r="G741" s="106"/>
      <c r="H741" s="106"/>
      <c r="I741" s="106"/>
      <c r="J741" s="107"/>
      <c r="K741" s="108" t="str">
        <f t="shared" si="236"/>
        <v xml:space="preserve"> </v>
      </c>
      <c r="L741" s="109" t="str">
        <f t="shared" si="237"/>
        <v xml:space="preserve"> </v>
      </c>
      <c r="M741" s="109" t="str">
        <f t="shared" si="238"/>
        <v xml:space="preserve"> </v>
      </c>
      <c r="N741" s="109" t="str">
        <f t="shared" si="239"/>
        <v xml:space="preserve"> </v>
      </c>
      <c r="O741" s="110" t="str">
        <f t="shared" si="240"/>
        <v xml:space="preserve"> </v>
      </c>
      <c r="P741" s="110" t="str">
        <f t="shared" si="241"/>
        <v xml:space="preserve"> </v>
      </c>
      <c r="Q741" s="111" t="str">
        <f t="shared" si="242"/>
        <v xml:space="preserve"> </v>
      </c>
      <c r="R741" s="108" t="e">
        <f t="shared" si="245"/>
        <v>#VALUE!</v>
      </c>
      <c r="S741" s="112" t="e">
        <f t="shared" si="246"/>
        <v>#VALUE!</v>
      </c>
      <c r="T741" s="72" t="e">
        <f t="shared" si="247"/>
        <v>#VALUE!</v>
      </c>
      <c r="U741" s="73" t="str">
        <f t="shared" si="248"/>
        <v>donnée(s) manquante(s)</v>
      </c>
      <c r="V741" s="74" t="str">
        <f t="shared" si="249"/>
        <v>donnée(s) manquante(s)</v>
      </c>
      <c r="W741" s="75" t="str">
        <f t="shared" si="232"/>
        <v xml:space="preserve"> </v>
      </c>
      <c r="X741" s="75" t="str">
        <f>IF(ISBLANK(I741)," ",IF(I741&lt;=Scenario!$C$3,0,IF(I741&lt;=Scenario!$C$5,1,IF(I741&lt;=Scenario!$C$6,2,IF(I741&lt;=Scenario!$C$7,3,IF(I741&lt;=Scenario!$C$8,4,5))))))</f>
        <v xml:space="preserve"> </v>
      </c>
      <c r="Y741" s="75" t="str">
        <f>IF(ISBLANK(J741)," ",IF(ROUND(J741,2)&lt;=Scenario!$G$3,0,IF(ROUND(J741,2)&lt;=Scenario!$G$5,1,IF(ROUND(J741,2)&lt;=Scenario!$G$6,2,IF(ROUND(J741,2)&lt;=Scenario!$G$7,3,IF(ROUND(J741,2)&lt;=Scenario!$G$8,4,IF(ROUND(J741,2)&lt;=Scenario!$G$9,5,IF(ROUND(J741,2)&lt;=Scenario!$G$10,6,7))))))))</f>
        <v xml:space="preserve"> </v>
      </c>
      <c r="Z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81" t="e">
        <f t="shared" si="233"/>
        <v>#VALUE!</v>
      </c>
      <c r="AC741" s="78" t="e">
        <f t="shared" si="250"/>
        <v>#VALUE!</v>
      </c>
      <c r="AD741" s="79" t="e">
        <f t="shared" si="244"/>
        <v>#VALUE!</v>
      </c>
      <c r="AE741" s="73" t="str">
        <f t="shared" si="251"/>
        <v>missing data</v>
      </c>
      <c r="AF741" s="80" t="str">
        <f t="shared" si="243"/>
        <v>missing data</v>
      </c>
      <c r="AG741" s="81" t="e">
        <f t="shared" si="234"/>
        <v>#VALUE!</v>
      </c>
      <c r="AH741" s="81" t="e">
        <f t="shared" si="235"/>
        <v>#VALUE!</v>
      </c>
    </row>
    <row r="742" spans="1:34" x14ac:dyDescent="0.25">
      <c r="A742" s="114" t="s">
        <v>74</v>
      </c>
      <c r="B742" s="102"/>
      <c r="C742" s="103"/>
      <c r="D742" s="103"/>
      <c r="E742" s="104"/>
      <c r="F742" s="105"/>
      <c r="G742" s="106"/>
      <c r="H742" s="106"/>
      <c r="I742" s="106"/>
      <c r="J742" s="107"/>
      <c r="K742" s="108" t="str">
        <f t="shared" si="236"/>
        <v xml:space="preserve"> </v>
      </c>
      <c r="L742" s="109" t="str">
        <f t="shared" si="237"/>
        <v xml:space="preserve"> </v>
      </c>
      <c r="M742" s="109" t="str">
        <f t="shared" si="238"/>
        <v xml:space="preserve"> </v>
      </c>
      <c r="N742" s="109" t="str">
        <f t="shared" si="239"/>
        <v xml:space="preserve"> </v>
      </c>
      <c r="O742" s="110" t="str">
        <f t="shared" si="240"/>
        <v xml:space="preserve"> </v>
      </c>
      <c r="P742" s="110" t="str">
        <f t="shared" si="241"/>
        <v xml:space="preserve"> </v>
      </c>
      <c r="Q742" s="111" t="str">
        <f t="shared" si="242"/>
        <v xml:space="preserve"> </v>
      </c>
      <c r="R742" s="108" t="e">
        <f t="shared" si="245"/>
        <v>#VALUE!</v>
      </c>
      <c r="S742" s="112" t="e">
        <f t="shared" si="246"/>
        <v>#VALUE!</v>
      </c>
      <c r="T742" s="72" t="e">
        <f t="shared" si="247"/>
        <v>#VALUE!</v>
      </c>
      <c r="U742" s="73" t="str">
        <f t="shared" si="248"/>
        <v>donnée(s) manquante(s)</v>
      </c>
      <c r="V742" s="74" t="str">
        <f t="shared" si="249"/>
        <v>donnée(s) manquante(s)</v>
      </c>
      <c r="W742" s="75" t="str">
        <f t="shared" si="232"/>
        <v xml:space="preserve"> </v>
      </c>
      <c r="X742" s="75" t="str">
        <f>IF(ISBLANK(I742)," ",IF(I742&lt;=Scenario!$C$3,0,IF(I742&lt;=Scenario!$C$5,1,IF(I742&lt;=Scenario!$C$6,2,IF(I742&lt;=Scenario!$C$7,3,IF(I742&lt;=Scenario!$C$8,4,5))))))</f>
        <v xml:space="preserve"> </v>
      </c>
      <c r="Y742" s="75" t="str">
        <f>IF(ISBLANK(J742)," ",IF(ROUND(J742,2)&lt;=Scenario!$G$3,0,IF(ROUND(J742,2)&lt;=Scenario!$G$5,1,IF(ROUND(J742,2)&lt;=Scenario!$G$6,2,IF(ROUND(J742,2)&lt;=Scenario!$G$7,3,IF(ROUND(J742,2)&lt;=Scenario!$G$8,4,IF(ROUND(J742,2)&lt;=Scenario!$G$9,5,IF(ROUND(J742,2)&lt;=Scenario!$G$10,6,7))))))))</f>
        <v xml:space="preserve"> </v>
      </c>
      <c r="Z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81" t="e">
        <f t="shared" si="233"/>
        <v>#VALUE!</v>
      </c>
      <c r="AC742" s="78" t="e">
        <f t="shared" si="250"/>
        <v>#VALUE!</v>
      </c>
      <c r="AD742" s="79" t="e">
        <f t="shared" si="244"/>
        <v>#VALUE!</v>
      </c>
      <c r="AE742" s="73" t="str">
        <f t="shared" si="251"/>
        <v>missing data</v>
      </c>
      <c r="AF742" s="80" t="str">
        <f t="shared" si="243"/>
        <v>missing data</v>
      </c>
      <c r="AG742" s="81" t="e">
        <f t="shared" si="234"/>
        <v>#VALUE!</v>
      </c>
      <c r="AH742" s="81" t="e">
        <f t="shared" si="235"/>
        <v>#VALUE!</v>
      </c>
    </row>
    <row r="743" spans="1:34" x14ac:dyDescent="0.25">
      <c r="A743" s="114" t="s">
        <v>74</v>
      </c>
      <c r="B743" s="102"/>
      <c r="C743" s="103"/>
      <c r="D743" s="103"/>
      <c r="E743" s="104"/>
      <c r="F743" s="105"/>
      <c r="G743" s="106"/>
      <c r="H743" s="106"/>
      <c r="I743" s="106"/>
      <c r="J743" s="107"/>
      <c r="K743" s="108" t="str">
        <f t="shared" si="236"/>
        <v xml:space="preserve"> </v>
      </c>
      <c r="L743" s="109" t="str">
        <f t="shared" si="237"/>
        <v xml:space="preserve"> </v>
      </c>
      <c r="M743" s="109" t="str">
        <f t="shared" si="238"/>
        <v xml:space="preserve"> </v>
      </c>
      <c r="N743" s="109" t="str">
        <f t="shared" si="239"/>
        <v xml:space="preserve"> </v>
      </c>
      <c r="O743" s="110" t="str">
        <f t="shared" si="240"/>
        <v xml:space="preserve"> </v>
      </c>
      <c r="P743" s="110" t="str">
        <f t="shared" si="241"/>
        <v xml:space="preserve"> </v>
      </c>
      <c r="Q743" s="111" t="str">
        <f t="shared" si="242"/>
        <v xml:space="preserve"> </v>
      </c>
      <c r="R743" s="108" t="e">
        <f t="shared" si="245"/>
        <v>#VALUE!</v>
      </c>
      <c r="S743" s="112" t="e">
        <f t="shared" si="246"/>
        <v>#VALUE!</v>
      </c>
      <c r="T743" s="72" t="e">
        <f t="shared" si="247"/>
        <v>#VALUE!</v>
      </c>
      <c r="U743" s="73" t="str">
        <f t="shared" si="248"/>
        <v>donnée(s) manquante(s)</v>
      </c>
      <c r="V743" s="74" t="str">
        <f t="shared" si="249"/>
        <v>donnée(s) manquante(s)</v>
      </c>
      <c r="W743" s="75" t="str">
        <f t="shared" si="232"/>
        <v xml:space="preserve"> </v>
      </c>
      <c r="X743" s="75" t="str">
        <f>IF(ISBLANK(I743)," ",IF(I743&lt;=Scenario!$C$3,0,IF(I743&lt;=Scenario!$C$5,1,IF(I743&lt;=Scenario!$C$6,2,IF(I743&lt;=Scenario!$C$7,3,IF(I743&lt;=Scenario!$C$8,4,5))))))</f>
        <v xml:space="preserve"> </v>
      </c>
      <c r="Y743" s="75" t="str">
        <f>IF(ISBLANK(J743)," ",IF(ROUND(J743,2)&lt;=Scenario!$G$3,0,IF(ROUND(J743,2)&lt;=Scenario!$G$5,1,IF(ROUND(J743,2)&lt;=Scenario!$G$6,2,IF(ROUND(J743,2)&lt;=Scenario!$G$7,3,IF(ROUND(J743,2)&lt;=Scenario!$G$8,4,IF(ROUND(J743,2)&lt;=Scenario!$G$9,5,IF(ROUND(J743,2)&lt;=Scenario!$G$10,6,7))))))))</f>
        <v xml:space="preserve"> </v>
      </c>
      <c r="Z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81" t="e">
        <f t="shared" si="233"/>
        <v>#VALUE!</v>
      </c>
      <c r="AC743" s="78" t="e">
        <f t="shared" si="250"/>
        <v>#VALUE!</v>
      </c>
      <c r="AD743" s="79" t="e">
        <f t="shared" si="244"/>
        <v>#VALUE!</v>
      </c>
      <c r="AE743" s="73" t="str">
        <f t="shared" si="251"/>
        <v>missing data</v>
      </c>
      <c r="AF743" s="80" t="str">
        <f t="shared" si="243"/>
        <v>missing data</v>
      </c>
      <c r="AG743" s="81" t="e">
        <f t="shared" si="234"/>
        <v>#VALUE!</v>
      </c>
      <c r="AH743" s="81" t="e">
        <f t="shared" si="235"/>
        <v>#VALUE!</v>
      </c>
    </row>
    <row r="744" spans="1:34" x14ac:dyDescent="0.25">
      <c r="A744" s="114" t="s">
        <v>74</v>
      </c>
      <c r="B744" s="102"/>
      <c r="C744" s="103"/>
      <c r="D744" s="103"/>
      <c r="E744" s="104"/>
      <c r="F744" s="105"/>
      <c r="G744" s="106"/>
      <c r="H744" s="106"/>
      <c r="I744" s="106"/>
      <c r="J744" s="107"/>
      <c r="K744" s="108" t="str">
        <f t="shared" si="236"/>
        <v xml:space="preserve"> </v>
      </c>
      <c r="L744" s="109" t="str">
        <f t="shared" si="237"/>
        <v xml:space="preserve"> </v>
      </c>
      <c r="M744" s="109" t="str">
        <f t="shared" si="238"/>
        <v xml:space="preserve"> </v>
      </c>
      <c r="N744" s="109" t="str">
        <f t="shared" si="239"/>
        <v xml:space="preserve"> </v>
      </c>
      <c r="O744" s="110" t="str">
        <f t="shared" si="240"/>
        <v xml:space="preserve"> </v>
      </c>
      <c r="P744" s="110" t="str">
        <f t="shared" si="241"/>
        <v xml:space="preserve"> </v>
      </c>
      <c r="Q744" s="111" t="str">
        <f t="shared" si="242"/>
        <v xml:space="preserve"> </v>
      </c>
      <c r="R744" s="108" t="e">
        <f t="shared" si="245"/>
        <v>#VALUE!</v>
      </c>
      <c r="S744" s="112" t="e">
        <f t="shared" si="246"/>
        <v>#VALUE!</v>
      </c>
      <c r="T744" s="72" t="e">
        <f t="shared" si="247"/>
        <v>#VALUE!</v>
      </c>
      <c r="U744" s="73" t="str">
        <f t="shared" si="248"/>
        <v>donnée(s) manquante(s)</v>
      </c>
      <c r="V744" s="74" t="str">
        <f t="shared" si="249"/>
        <v>donnée(s) manquante(s)</v>
      </c>
      <c r="W744" s="75" t="str">
        <f t="shared" si="232"/>
        <v xml:space="preserve"> </v>
      </c>
      <c r="X744" s="75" t="str">
        <f>IF(ISBLANK(I744)," ",IF(I744&lt;=Scenario!$C$3,0,IF(I744&lt;=Scenario!$C$5,1,IF(I744&lt;=Scenario!$C$6,2,IF(I744&lt;=Scenario!$C$7,3,IF(I744&lt;=Scenario!$C$8,4,5))))))</f>
        <v xml:space="preserve"> </v>
      </c>
      <c r="Y744" s="75" t="str">
        <f>IF(ISBLANK(J744)," ",IF(ROUND(J744,2)&lt;=Scenario!$G$3,0,IF(ROUND(J744,2)&lt;=Scenario!$G$5,1,IF(ROUND(J744,2)&lt;=Scenario!$G$6,2,IF(ROUND(J744,2)&lt;=Scenario!$G$7,3,IF(ROUND(J744,2)&lt;=Scenario!$G$8,4,IF(ROUND(J744,2)&lt;=Scenario!$G$9,5,IF(ROUND(J744,2)&lt;=Scenario!$G$10,6,7))))))))</f>
        <v xml:space="preserve"> </v>
      </c>
      <c r="Z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81" t="e">
        <f t="shared" si="233"/>
        <v>#VALUE!</v>
      </c>
      <c r="AC744" s="78" t="e">
        <f t="shared" si="250"/>
        <v>#VALUE!</v>
      </c>
      <c r="AD744" s="79" t="e">
        <f t="shared" si="244"/>
        <v>#VALUE!</v>
      </c>
      <c r="AE744" s="73" t="str">
        <f t="shared" si="251"/>
        <v>missing data</v>
      </c>
      <c r="AF744" s="80" t="str">
        <f t="shared" si="243"/>
        <v>missing data</v>
      </c>
      <c r="AG744" s="81" t="e">
        <f t="shared" si="234"/>
        <v>#VALUE!</v>
      </c>
      <c r="AH744" s="81" t="e">
        <f t="shared" si="235"/>
        <v>#VALUE!</v>
      </c>
    </row>
    <row r="745" spans="1:34" x14ac:dyDescent="0.25">
      <c r="A745" s="114" t="s">
        <v>74</v>
      </c>
      <c r="B745" s="102"/>
      <c r="C745" s="103"/>
      <c r="D745" s="103"/>
      <c r="E745" s="104"/>
      <c r="F745" s="105"/>
      <c r="G745" s="106"/>
      <c r="H745" s="106"/>
      <c r="I745" s="106"/>
      <c r="J745" s="107"/>
      <c r="K745" s="108" t="str">
        <f t="shared" si="236"/>
        <v xml:space="preserve"> </v>
      </c>
      <c r="L745" s="109" t="str">
        <f t="shared" si="237"/>
        <v xml:space="preserve"> </v>
      </c>
      <c r="M745" s="109" t="str">
        <f t="shared" si="238"/>
        <v xml:space="preserve"> </v>
      </c>
      <c r="N745" s="109" t="str">
        <f t="shared" si="239"/>
        <v xml:space="preserve"> </v>
      </c>
      <c r="O745" s="110" t="str">
        <f t="shared" si="240"/>
        <v xml:space="preserve"> </v>
      </c>
      <c r="P745" s="110" t="str">
        <f t="shared" si="241"/>
        <v xml:space="preserve"> </v>
      </c>
      <c r="Q745" s="111" t="str">
        <f t="shared" si="242"/>
        <v xml:space="preserve"> </v>
      </c>
      <c r="R745" s="108" t="e">
        <f t="shared" si="245"/>
        <v>#VALUE!</v>
      </c>
      <c r="S745" s="112" t="e">
        <f t="shared" si="246"/>
        <v>#VALUE!</v>
      </c>
      <c r="T745" s="72" t="e">
        <f t="shared" si="247"/>
        <v>#VALUE!</v>
      </c>
      <c r="U745" s="73" t="str">
        <f t="shared" si="248"/>
        <v>donnée(s) manquante(s)</v>
      </c>
      <c r="V745" s="74" t="str">
        <f t="shared" si="249"/>
        <v>donnée(s) manquante(s)</v>
      </c>
      <c r="W745" s="75" t="str">
        <f t="shared" si="232"/>
        <v xml:space="preserve"> </v>
      </c>
      <c r="X745" s="75" t="str">
        <f>IF(ISBLANK(I745)," ",IF(I745&lt;=Scenario!$C$3,0,IF(I745&lt;=Scenario!$C$5,1,IF(I745&lt;=Scenario!$C$6,2,IF(I745&lt;=Scenario!$C$7,3,IF(I745&lt;=Scenario!$C$8,4,5))))))</f>
        <v xml:space="preserve"> </v>
      </c>
      <c r="Y745" s="75" t="str">
        <f>IF(ISBLANK(J745)," ",IF(ROUND(J745,2)&lt;=Scenario!$G$3,0,IF(ROUND(J745,2)&lt;=Scenario!$G$5,1,IF(ROUND(J745,2)&lt;=Scenario!$G$6,2,IF(ROUND(J745,2)&lt;=Scenario!$G$7,3,IF(ROUND(J745,2)&lt;=Scenario!$G$8,4,IF(ROUND(J745,2)&lt;=Scenario!$G$9,5,IF(ROUND(J745,2)&lt;=Scenario!$G$10,6,7))))))))</f>
        <v xml:space="preserve"> </v>
      </c>
      <c r="Z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81" t="e">
        <f t="shared" si="233"/>
        <v>#VALUE!</v>
      </c>
      <c r="AC745" s="78" t="e">
        <f t="shared" si="250"/>
        <v>#VALUE!</v>
      </c>
      <c r="AD745" s="79" t="e">
        <f t="shared" si="244"/>
        <v>#VALUE!</v>
      </c>
      <c r="AE745" s="73" t="str">
        <f t="shared" si="251"/>
        <v>missing data</v>
      </c>
      <c r="AF745" s="80" t="str">
        <f t="shared" si="243"/>
        <v>missing data</v>
      </c>
      <c r="AG745" s="81" t="e">
        <f t="shared" si="234"/>
        <v>#VALUE!</v>
      </c>
      <c r="AH745" s="81" t="e">
        <f t="shared" si="235"/>
        <v>#VALUE!</v>
      </c>
    </row>
    <row r="746" spans="1:34" x14ac:dyDescent="0.25">
      <c r="A746" s="114" t="s">
        <v>74</v>
      </c>
      <c r="B746" s="102"/>
      <c r="C746" s="103"/>
      <c r="D746" s="103"/>
      <c r="E746" s="104"/>
      <c r="F746" s="105"/>
      <c r="G746" s="106"/>
      <c r="H746" s="106"/>
      <c r="I746" s="106"/>
      <c r="J746" s="107"/>
      <c r="K746" s="108" t="str">
        <f t="shared" si="236"/>
        <v xml:space="preserve"> </v>
      </c>
      <c r="L746" s="109" t="str">
        <f t="shared" si="237"/>
        <v xml:space="preserve"> </v>
      </c>
      <c r="M746" s="109" t="str">
        <f t="shared" si="238"/>
        <v xml:space="preserve"> </v>
      </c>
      <c r="N746" s="109" t="str">
        <f t="shared" si="239"/>
        <v xml:space="preserve"> </v>
      </c>
      <c r="O746" s="110" t="str">
        <f t="shared" si="240"/>
        <v xml:space="preserve"> </v>
      </c>
      <c r="P746" s="110" t="str">
        <f t="shared" si="241"/>
        <v xml:space="preserve"> </v>
      </c>
      <c r="Q746" s="111" t="str">
        <f t="shared" si="242"/>
        <v xml:space="preserve"> </v>
      </c>
      <c r="R746" s="108" t="e">
        <f t="shared" si="245"/>
        <v>#VALUE!</v>
      </c>
      <c r="S746" s="112" t="e">
        <f t="shared" si="246"/>
        <v>#VALUE!</v>
      </c>
      <c r="T746" s="72" t="e">
        <f t="shared" si="247"/>
        <v>#VALUE!</v>
      </c>
      <c r="U746" s="73" t="str">
        <f t="shared" si="248"/>
        <v>donnée(s) manquante(s)</v>
      </c>
      <c r="V746" s="74" t="str">
        <f t="shared" si="249"/>
        <v>donnée(s) manquante(s)</v>
      </c>
      <c r="W746" s="75" t="str">
        <f t="shared" si="232"/>
        <v xml:space="preserve"> </v>
      </c>
      <c r="X746" s="75" t="str">
        <f>IF(ISBLANK(I746)," ",IF(I746&lt;=Scenario!$C$3,0,IF(I746&lt;=Scenario!$C$5,1,IF(I746&lt;=Scenario!$C$6,2,IF(I746&lt;=Scenario!$C$7,3,IF(I746&lt;=Scenario!$C$8,4,5))))))</f>
        <v xml:space="preserve"> </v>
      </c>
      <c r="Y746" s="75" t="str">
        <f>IF(ISBLANK(J746)," ",IF(ROUND(J746,2)&lt;=Scenario!$G$3,0,IF(ROUND(J746,2)&lt;=Scenario!$G$5,1,IF(ROUND(J746,2)&lt;=Scenario!$G$6,2,IF(ROUND(J746,2)&lt;=Scenario!$G$7,3,IF(ROUND(J746,2)&lt;=Scenario!$G$8,4,IF(ROUND(J746,2)&lt;=Scenario!$G$9,5,IF(ROUND(J746,2)&lt;=Scenario!$G$10,6,7))))))))</f>
        <v xml:space="preserve"> </v>
      </c>
      <c r="Z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81" t="e">
        <f t="shared" si="233"/>
        <v>#VALUE!</v>
      </c>
      <c r="AC746" s="78" t="e">
        <f t="shared" si="250"/>
        <v>#VALUE!</v>
      </c>
      <c r="AD746" s="79" t="e">
        <f t="shared" si="244"/>
        <v>#VALUE!</v>
      </c>
      <c r="AE746" s="73" t="str">
        <f t="shared" si="251"/>
        <v>missing data</v>
      </c>
      <c r="AF746" s="80" t="str">
        <f t="shared" si="243"/>
        <v>missing data</v>
      </c>
      <c r="AG746" s="81" t="e">
        <f t="shared" si="234"/>
        <v>#VALUE!</v>
      </c>
      <c r="AH746" s="81" t="e">
        <f t="shared" si="235"/>
        <v>#VALUE!</v>
      </c>
    </row>
    <row r="747" spans="1:34" x14ac:dyDescent="0.25">
      <c r="A747" s="114" t="s">
        <v>74</v>
      </c>
      <c r="B747" s="102"/>
      <c r="C747" s="103"/>
      <c r="D747" s="103"/>
      <c r="E747" s="104"/>
      <c r="F747" s="105"/>
      <c r="G747" s="106"/>
      <c r="H747" s="106"/>
      <c r="I747" s="106"/>
      <c r="J747" s="107"/>
      <c r="K747" s="108" t="str">
        <f t="shared" si="236"/>
        <v xml:space="preserve"> </v>
      </c>
      <c r="L747" s="109" t="str">
        <f t="shared" si="237"/>
        <v xml:space="preserve"> </v>
      </c>
      <c r="M747" s="109" t="str">
        <f t="shared" si="238"/>
        <v xml:space="preserve"> </v>
      </c>
      <c r="N747" s="109" t="str">
        <f t="shared" si="239"/>
        <v xml:space="preserve"> </v>
      </c>
      <c r="O747" s="110" t="str">
        <f t="shared" si="240"/>
        <v xml:space="preserve"> </v>
      </c>
      <c r="P747" s="110" t="str">
        <f t="shared" si="241"/>
        <v xml:space="preserve"> </v>
      </c>
      <c r="Q747" s="111" t="str">
        <f t="shared" si="242"/>
        <v xml:space="preserve"> </v>
      </c>
      <c r="R747" s="108" t="e">
        <f t="shared" si="245"/>
        <v>#VALUE!</v>
      </c>
      <c r="S747" s="112" t="e">
        <f t="shared" si="246"/>
        <v>#VALUE!</v>
      </c>
      <c r="T747" s="72" t="e">
        <f t="shared" si="247"/>
        <v>#VALUE!</v>
      </c>
      <c r="U747" s="73" t="str">
        <f t="shared" si="248"/>
        <v>donnée(s) manquante(s)</v>
      </c>
      <c r="V747" s="74" t="str">
        <f t="shared" si="249"/>
        <v>donnée(s) manquante(s)</v>
      </c>
      <c r="W747" s="75" t="str">
        <f t="shared" si="232"/>
        <v xml:space="preserve"> </v>
      </c>
      <c r="X747" s="75" t="str">
        <f>IF(ISBLANK(I747)," ",IF(I747&lt;=Scenario!$C$3,0,IF(I747&lt;=Scenario!$C$5,1,IF(I747&lt;=Scenario!$C$6,2,IF(I747&lt;=Scenario!$C$7,3,IF(I747&lt;=Scenario!$C$8,4,5))))))</f>
        <v xml:space="preserve"> </v>
      </c>
      <c r="Y747" s="75" t="str">
        <f>IF(ISBLANK(J747)," ",IF(ROUND(J747,2)&lt;=Scenario!$G$3,0,IF(ROUND(J747,2)&lt;=Scenario!$G$5,1,IF(ROUND(J747,2)&lt;=Scenario!$G$6,2,IF(ROUND(J747,2)&lt;=Scenario!$G$7,3,IF(ROUND(J747,2)&lt;=Scenario!$G$8,4,IF(ROUND(J747,2)&lt;=Scenario!$G$9,5,IF(ROUND(J747,2)&lt;=Scenario!$G$10,6,7))))))))</f>
        <v xml:space="preserve"> </v>
      </c>
      <c r="Z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81" t="e">
        <f t="shared" si="233"/>
        <v>#VALUE!</v>
      </c>
      <c r="AC747" s="78" t="e">
        <f t="shared" si="250"/>
        <v>#VALUE!</v>
      </c>
      <c r="AD747" s="79" t="e">
        <f t="shared" si="244"/>
        <v>#VALUE!</v>
      </c>
      <c r="AE747" s="73" t="str">
        <f t="shared" si="251"/>
        <v>missing data</v>
      </c>
      <c r="AF747" s="80" t="str">
        <f t="shared" si="243"/>
        <v>missing data</v>
      </c>
      <c r="AG747" s="81" t="e">
        <f t="shared" si="234"/>
        <v>#VALUE!</v>
      </c>
      <c r="AH747" s="81" t="e">
        <f t="shared" si="235"/>
        <v>#VALUE!</v>
      </c>
    </row>
    <row r="748" spans="1:34" x14ac:dyDescent="0.25">
      <c r="A748" s="114" t="s">
        <v>74</v>
      </c>
      <c r="B748" s="102"/>
      <c r="C748" s="103"/>
      <c r="D748" s="103"/>
      <c r="E748" s="104"/>
      <c r="F748" s="105"/>
      <c r="G748" s="106"/>
      <c r="H748" s="106"/>
      <c r="I748" s="106"/>
      <c r="J748" s="107"/>
      <c r="K748" s="108" t="str">
        <f t="shared" si="236"/>
        <v xml:space="preserve"> </v>
      </c>
      <c r="L748" s="109" t="str">
        <f t="shared" si="237"/>
        <v xml:space="preserve"> </v>
      </c>
      <c r="M748" s="109" t="str">
        <f t="shared" si="238"/>
        <v xml:space="preserve"> </v>
      </c>
      <c r="N748" s="109" t="str">
        <f t="shared" si="239"/>
        <v xml:space="preserve"> </v>
      </c>
      <c r="O748" s="110" t="str">
        <f t="shared" si="240"/>
        <v xml:space="preserve"> </v>
      </c>
      <c r="P748" s="110" t="str">
        <f t="shared" si="241"/>
        <v xml:space="preserve"> </v>
      </c>
      <c r="Q748" s="111" t="str">
        <f t="shared" si="242"/>
        <v xml:space="preserve"> </v>
      </c>
      <c r="R748" s="108" t="e">
        <f t="shared" si="245"/>
        <v>#VALUE!</v>
      </c>
      <c r="S748" s="112" t="e">
        <f t="shared" si="246"/>
        <v>#VALUE!</v>
      </c>
      <c r="T748" s="72" t="e">
        <f t="shared" si="247"/>
        <v>#VALUE!</v>
      </c>
      <c r="U748" s="73" t="str">
        <f t="shared" si="248"/>
        <v>donnée(s) manquante(s)</v>
      </c>
      <c r="V748" s="74" t="str">
        <f t="shared" si="249"/>
        <v>donnée(s) manquante(s)</v>
      </c>
      <c r="W748" s="75" t="str">
        <f t="shared" si="232"/>
        <v xml:space="preserve"> </v>
      </c>
      <c r="X748" s="75" t="str">
        <f>IF(ISBLANK(I748)," ",IF(I748&lt;=Scenario!$C$3,0,IF(I748&lt;=Scenario!$C$5,1,IF(I748&lt;=Scenario!$C$6,2,IF(I748&lt;=Scenario!$C$7,3,IF(I748&lt;=Scenario!$C$8,4,5))))))</f>
        <v xml:space="preserve"> </v>
      </c>
      <c r="Y748" s="75" t="str">
        <f>IF(ISBLANK(J748)," ",IF(ROUND(J748,2)&lt;=Scenario!$G$3,0,IF(ROUND(J748,2)&lt;=Scenario!$G$5,1,IF(ROUND(J748,2)&lt;=Scenario!$G$6,2,IF(ROUND(J748,2)&lt;=Scenario!$G$7,3,IF(ROUND(J748,2)&lt;=Scenario!$G$8,4,IF(ROUND(J748,2)&lt;=Scenario!$G$9,5,IF(ROUND(J748,2)&lt;=Scenario!$G$10,6,7))))))))</f>
        <v xml:space="preserve"> </v>
      </c>
      <c r="Z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81" t="e">
        <f t="shared" si="233"/>
        <v>#VALUE!</v>
      </c>
      <c r="AC748" s="78" t="e">
        <f t="shared" si="250"/>
        <v>#VALUE!</v>
      </c>
      <c r="AD748" s="79" t="e">
        <f t="shared" si="244"/>
        <v>#VALUE!</v>
      </c>
      <c r="AE748" s="73" t="str">
        <f t="shared" si="251"/>
        <v>missing data</v>
      </c>
      <c r="AF748" s="80" t="str">
        <f t="shared" si="243"/>
        <v>missing data</v>
      </c>
      <c r="AG748" s="81" t="e">
        <f t="shared" si="234"/>
        <v>#VALUE!</v>
      </c>
      <c r="AH748" s="81" t="e">
        <f t="shared" si="235"/>
        <v>#VALUE!</v>
      </c>
    </row>
    <row r="749" spans="1:34" x14ac:dyDescent="0.25">
      <c r="A749" s="114" t="s">
        <v>74</v>
      </c>
      <c r="B749" s="102"/>
      <c r="C749" s="103"/>
      <c r="D749" s="103"/>
      <c r="E749" s="104"/>
      <c r="F749" s="105"/>
      <c r="G749" s="106"/>
      <c r="H749" s="106"/>
      <c r="I749" s="106"/>
      <c r="J749" s="107"/>
      <c r="K749" s="108" t="str">
        <f t="shared" si="236"/>
        <v xml:space="preserve"> </v>
      </c>
      <c r="L749" s="109" t="str">
        <f t="shared" si="237"/>
        <v xml:space="preserve"> </v>
      </c>
      <c r="M749" s="109" t="str">
        <f t="shared" si="238"/>
        <v xml:space="preserve"> </v>
      </c>
      <c r="N749" s="109" t="str">
        <f t="shared" si="239"/>
        <v xml:space="preserve"> </v>
      </c>
      <c r="O749" s="110" t="str">
        <f t="shared" si="240"/>
        <v xml:space="preserve"> </v>
      </c>
      <c r="P749" s="110" t="str">
        <f t="shared" si="241"/>
        <v xml:space="preserve"> </v>
      </c>
      <c r="Q749" s="111" t="str">
        <f t="shared" si="242"/>
        <v xml:space="preserve"> </v>
      </c>
      <c r="R749" s="108" t="e">
        <f t="shared" si="245"/>
        <v>#VALUE!</v>
      </c>
      <c r="S749" s="112" t="e">
        <f t="shared" si="246"/>
        <v>#VALUE!</v>
      </c>
      <c r="T749" s="72" t="e">
        <f t="shared" si="247"/>
        <v>#VALUE!</v>
      </c>
      <c r="U749" s="73" t="str">
        <f t="shared" si="248"/>
        <v>donnée(s) manquante(s)</v>
      </c>
      <c r="V749" s="74" t="str">
        <f t="shared" si="249"/>
        <v>donnée(s) manquante(s)</v>
      </c>
      <c r="W749" s="75" t="str">
        <f t="shared" si="232"/>
        <v xml:space="preserve"> </v>
      </c>
      <c r="X749" s="75" t="str">
        <f>IF(ISBLANK(I749)," ",IF(I749&lt;=Scenario!$C$3,0,IF(I749&lt;=Scenario!$C$5,1,IF(I749&lt;=Scenario!$C$6,2,IF(I749&lt;=Scenario!$C$7,3,IF(I749&lt;=Scenario!$C$8,4,5))))))</f>
        <v xml:space="preserve"> </v>
      </c>
      <c r="Y749" s="75" t="str">
        <f>IF(ISBLANK(J749)," ",IF(ROUND(J749,2)&lt;=Scenario!$G$3,0,IF(ROUND(J749,2)&lt;=Scenario!$G$5,1,IF(ROUND(J749,2)&lt;=Scenario!$G$6,2,IF(ROUND(J749,2)&lt;=Scenario!$G$7,3,IF(ROUND(J749,2)&lt;=Scenario!$G$8,4,IF(ROUND(J749,2)&lt;=Scenario!$G$9,5,IF(ROUND(J749,2)&lt;=Scenario!$G$10,6,7))))))))</f>
        <v xml:space="preserve"> </v>
      </c>
      <c r="Z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81" t="e">
        <f t="shared" si="233"/>
        <v>#VALUE!</v>
      </c>
      <c r="AC749" s="78" t="e">
        <f t="shared" si="250"/>
        <v>#VALUE!</v>
      </c>
      <c r="AD749" s="79" t="e">
        <f t="shared" si="244"/>
        <v>#VALUE!</v>
      </c>
      <c r="AE749" s="73" t="str">
        <f t="shared" si="251"/>
        <v>missing data</v>
      </c>
      <c r="AF749" s="80" t="str">
        <f t="shared" si="243"/>
        <v>missing data</v>
      </c>
      <c r="AG749" s="81" t="e">
        <f t="shared" si="234"/>
        <v>#VALUE!</v>
      </c>
      <c r="AH749" s="81" t="e">
        <f t="shared" si="235"/>
        <v>#VALUE!</v>
      </c>
    </row>
    <row r="750" spans="1:34" x14ac:dyDescent="0.25">
      <c r="A750" s="114" t="s">
        <v>74</v>
      </c>
      <c r="B750" s="102"/>
      <c r="C750" s="103"/>
      <c r="D750" s="103"/>
      <c r="E750" s="104"/>
      <c r="F750" s="105"/>
      <c r="G750" s="106"/>
      <c r="H750" s="106"/>
      <c r="I750" s="106"/>
      <c r="J750" s="107"/>
      <c r="K750" s="108" t="str">
        <f t="shared" si="236"/>
        <v xml:space="preserve"> </v>
      </c>
      <c r="L750" s="109" t="str">
        <f t="shared" si="237"/>
        <v xml:space="preserve"> </v>
      </c>
      <c r="M750" s="109" t="str">
        <f t="shared" si="238"/>
        <v xml:space="preserve"> </v>
      </c>
      <c r="N750" s="109" t="str">
        <f t="shared" si="239"/>
        <v xml:space="preserve"> </v>
      </c>
      <c r="O750" s="110" t="str">
        <f t="shared" si="240"/>
        <v xml:space="preserve"> </v>
      </c>
      <c r="P750" s="110" t="str">
        <f t="shared" si="241"/>
        <v xml:space="preserve"> </v>
      </c>
      <c r="Q750" s="111" t="str">
        <f t="shared" si="242"/>
        <v xml:space="preserve"> </v>
      </c>
      <c r="R750" s="108" t="e">
        <f t="shared" si="245"/>
        <v>#VALUE!</v>
      </c>
      <c r="S750" s="112" t="e">
        <f t="shared" si="246"/>
        <v>#VALUE!</v>
      </c>
      <c r="T750" s="72" t="e">
        <f t="shared" si="247"/>
        <v>#VALUE!</v>
      </c>
      <c r="U750" s="73" t="str">
        <f t="shared" si="248"/>
        <v>donnée(s) manquante(s)</v>
      </c>
      <c r="V750" s="74" t="str">
        <f t="shared" si="249"/>
        <v>donnée(s) manquante(s)</v>
      </c>
      <c r="W750" s="75" t="str">
        <f t="shared" si="232"/>
        <v xml:space="preserve"> </v>
      </c>
      <c r="X750" s="75" t="str">
        <f>IF(ISBLANK(I750)," ",IF(I750&lt;=Scenario!$C$3,0,IF(I750&lt;=Scenario!$C$5,1,IF(I750&lt;=Scenario!$C$6,2,IF(I750&lt;=Scenario!$C$7,3,IF(I750&lt;=Scenario!$C$8,4,5))))))</f>
        <v xml:space="preserve"> </v>
      </c>
      <c r="Y750" s="75" t="str">
        <f>IF(ISBLANK(J750)," ",IF(ROUND(J750,2)&lt;=Scenario!$G$3,0,IF(ROUND(J750,2)&lt;=Scenario!$G$5,1,IF(ROUND(J750,2)&lt;=Scenario!$G$6,2,IF(ROUND(J750,2)&lt;=Scenario!$G$7,3,IF(ROUND(J750,2)&lt;=Scenario!$G$8,4,IF(ROUND(J750,2)&lt;=Scenario!$G$9,5,IF(ROUND(J750,2)&lt;=Scenario!$G$10,6,7))))))))</f>
        <v xml:space="preserve"> </v>
      </c>
      <c r="Z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81" t="e">
        <f t="shared" si="233"/>
        <v>#VALUE!</v>
      </c>
      <c r="AC750" s="78" t="e">
        <f t="shared" si="250"/>
        <v>#VALUE!</v>
      </c>
      <c r="AD750" s="79" t="e">
        <f t="shared" si="244"/>
        <v>#VALUE!</v>
      </c>
      <c r="AE750" s="73" t="str">
        <f t="shared" si="251"/>
        <v>missing data</v>
      </c>
      <c r="AF750" s="80" t="str">
        <f t="shared" si="243"/>
        <v>missing data</v>
      </c>
      <c r="AG750" s="81" t="e">
        <f t="shared" si="234"/>
        <v>#VALUE!</v>
      </c>
      <c r="AH750" s="81" t="e">
        <f t="shared" si="235"/>
        <v>#VALUE!</v>
      </c>
    </row>
    <row r="751" spans="1:34" x14ac:dyDescent="0.25">
      <c r="A751" s="114" t="s">
        <v>74</v>
      </c>
      <c r="B751" s="102"/>
      <c r="C751" s="103"/>
      <c r="D751" s="103"/>
      <c r="E751" s="104"/>
      <c r="F751" s="105"/>
      <c r="G751" s="106"/>
      <c r="H751" s="106"/>
      <c r="I751" s="106"/>
      <c r="J751" s="107"/>
      <c r="K751" s="108" t="str">
        <f t="shared" si="236"/>
        <v xml:space="preserve"> </v>
      </c>
      <c r="L751" s="109" t="str">
        <f t="shared" si="237"/>
        <v xml:space="preserve"> </v>
      </c>
      <c r="M751" s="109" t="str">
        <f t="shared" si="238"/>
        <v xml:space="preserve"> </v>
      </c>
      <c r="N751" s="109" t="str">
        <f t="shared" si="239"/>
        <v xml:space="preserve"> </v>
      </c>
      <c r="O751" s="110" t="str">
        <f t="shared" si="240"/>
        <v xml:space="preserve"> </v>
      </c>
      <c r="P751" s="110" t="str">
        <f t="shared" si="241"/>
        <v xml:space="preserve"> </v>
      </c>
      <c r="Q751" s="111" t="str">
        <f t="shared" si="242"/>
        <v xml:space="preserve"> </v>
      </c>
      <c r="R751" s="108" t="e">
        <f t="shared" si="245"/>
        <v>#VALUE!</v>
      </c>
      <c r="S751" s="112" t="e">
        <f t="shared" si="246"/>
        <v>#VALUE!</v>
      </c>
      <c r="T751" s="72" t="e">
        <f t="shared" si="247"/>
        <v>#VALUE!</v>
      </c>
      <c r="U751" s="73" t="str">
        <f t="shared" si="248"/>
        <v>donnée(s) manquante(s)</v>
      </c>
      <c r="V751" s="74" t="str">
        <f t="shared" si="249"/>
        <v>donnée(s) manquante(s)</v>
      </c>
      <c r="W751" s="75" t="str">
        <f t="shared" si="232"/>
        <v xml:space="preserve"> </v>
      </c>
      <c r="X751" s="75" t="str">
        <f>IF(ISBLANK(I751)," ",IF(I751&lt;=Scenario!$C$3,0,IF(I751&lt;=Scenario!$C$5,1,IF(I751&lt;=Scenario!$C$6,2,IF(I751&lt;=Scenario!$C$7,3,IF(I751&lt;=Scenario!$C$8,4,5))))))</f>
        <v xml:space="preserve"> </v>
      </c>
      <c r="Y751" s="75" t="str">
        <f>IF(ISBLANK(J751)," ",IF(ROUND(J751,2)&lt;=Scenario!$G$3,0,IF(ROUND(J751,2)&lt;=Scenario!$G$5,1,IF(ROUND(J751,2)&lt;=Scenario!$G$6,2,IF(ROUND(J751,2)&lt;=Scenario!$G$7,3,IF(ROUND(J751,2)&lt;=Scenario!$G$8,4,IF(ROUND(J751,2)&lt;=Scenario!$G$9,5,IF(ROUND(J751,2)&lt;=Scenario!$G$10,6,7))))))))</f>
        <v xml:space="preserve"> </v>
      </c>
      <c r="Z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81" t="e">
        <f t="shared" si="233"/>
        <v>#VALUE!</v>
      </c>
      <c r="AC751" s="78" t="e">
        <f t="shared" si="250"/>
        <v>#VALUE!</v>
      </c>
      <c r="AD751" s="79" t="e">
        <f t="shared" si="244"/>
        <v>#VALUE!</v>
      </c>
      <c r="AE751" s="73" t="str">
        <f t="shared" si="251"/>
        <v>missing data</v>
      </c>
      <c r="AF751" s="80" t="str">
        <f t="shared" si="243"/>
        <v>missing data</v>
      </c>
      <c r="AG751" s="81" t="e">
        <f t="shared" si="234"/>
        <v>#VALUE!</v>
      </c>
      <c r="AH751" s="81" t="e">
        <f t="shared" si="235"/>
        <v>#VALUE!</v>
      </c>
    </row>
    <row r="752" spans="1:34" x14ac:dyDescent="0.25">
      <c r="A752" s="114" t="s">
        <v>74</v>
      </c>
      <c r="B752" s="102"/>
      <c r="C752" s="103"/>
      <c r="D752" s="103"/>
      <c r="E752" s="104"/>
      <c r="F752" s="105"/>
      <c r="G752" s="106"/>
      <c r="H752" s="106"/>
      <c r="I752" s="106"/>
      <c r="J752" s="107"/>
      <c r="K752" s="108" t="str">
        <f t="shared" si="236"/>
        <v xml:space="preserve"> </v>
      </c>
      <c r="L752" s="109" t="str">
        <f t="shared" si="237"/>
        <v xml:space="preserve"> </v>
      </c>
      <c r="M752" s="109" t="str">
        <f t="shared" si="238"/>
        <v xml:space="preserve"> </v>
      </c>
      <c r="N752" s="109" t="str">
        <f t="shared" si="239"/>
        <v xml:space="preserve"> </v>
      </c>
      <c r="O752" s="110" t="str">
        <f t="shared" si="240"/>
        <v xml:space="preserve"> </v>
      </c>
      <c r="P752" s="110" t="str">
        <f t="shared" si="241"/>
        <v xml:space="preserve"> </v>
      </c>
      <c r="Q752" s="111" t="str">
        <f t="shared" si="242"/>
        <v xml:space="preserve"> </v>
      </c>
      <c r="R752" s="108" t="e">
        <f t="shared" si="245"/>
        <v>#VALUE!</v>
      </c>
      <c r="S752" s="112" t="e">
        <f t="shared" si="246"/>
        <v>#VALUE!</v>
      </c>
      <c r="T752" s="72" t="e">
        <f t="shared" si="247"/>
        <v>#VALUE!</v>
      </c>
      <c r="U752" s="73" t="str">
        <f t="shared" si="248"/>
        <v>donnée(s) manquante(s)</v>
      </c>
      <c r="V752" s="74" t="str">
        <f t="shared" si="249"/>
        <v>donnée(s) manquante(s)</v>
      </c>
      <c r="W752" s="75" t="str">
        <f t="shared" si="232"/>
        <v xml:space="preserve"> </v>
      </c>
      <c r="X752" s="75" t="str">
        <f>IF(ISBLANK(I752)," ",IF(I752&lt;=Scenario!$C$3,0,IF(I752&lt;=Scenario!$C$5,1,IF(I752&lt;=Scenario!$C$6,2,IF(I752&lt;=Scenario!$C$7,3,IF(I752&lt;=Scenario!$C$8,4,5))))))</f>
        <v xml:space="preserve"> </v>
      </c>
      <c r="Y752" s="75" t="str">
        <f>IF(ISBLANK(J752)," ",IF(ROUND(J752,2)&lt;=Scenario!$G$3,0,IF(ROUND(J752,2)&lt;=Scenario!$G$5,1,IF(ROUND(J752,2)&lt;=Scenario!$G$6,2,IF(ROUND(J752,2)&lt;=Scenario!$G$7,3,IF(ROUND(J752,2)&lt;=Scenario!$G$8,4,IF(ROUND(J752,2)&lt;=Scenario!$G$9,5,IF(ROUND(J752,2)&lt;=Scenario!$G$10,6,7))))))))</f>
        <v xml:space="preserve"> </v>
      </c>
      <c r="Z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81" t="e">
        <f t="shared" si="233"/>
        <v>#VALUE!</v>
      </c>
      <c r="AC752" s="78" t="e">
        <f t="shared" si="250"/>
        <v>#VALUE!</v>
      </c>
      <c r="AD752" s="79" t="e">
        <f t="shared" si="244"/>
        <v>#VALUE!</v>
      </c>
      <c r="AE752" s="73" t="str">
        <f t="shared" si="251"/>
        <v>missing data</v>
      </c>
      <c r="AF752" s="80" t="str">
        <f t="shared" si="243"/>
        <v>missing data</v>
      </c>
      <c r="AG752" s="81" t="e">
        <f t="shared" si="234"/>
        <v>#VALUE!</v>
      </c>
      <c r="AH752" s="81" t="e">
        <f t="shared" si="235"/>
        <v>#VALUE!</v>
      </c>
    </row>
    <row r="753" spans="1:34" x14ac:dyDescent="0.25">
      <c r="A753" s="114" t="s">
        <v>74</v>
      </c>
      <c r="B753" s="102"/>
      <c r="C753" s="103"/>
      <c r="D753" s="103"/>
      <c r="E753" s="104"/>
      <c r="F753" s="105"/>
      <c r="G753" s="106"/>
      <c r="H753" s="106"/>
      <c r="I753" s="106"/>
      <c r="J753" s="107"/>
      <c r="K753" s="108" t="str">
        <f t="shared" si="236"/>
        <v xml:space="preserve"> </v>
      </c>
      <c r="L753" s="109" t="str">
        <f t="shared" si="237"/>
        <v xml:space="preserve"> </v>
      </c>
      <c r="M753" s="109" t="str">
        <f t="shared" si="238"/>
        <v xml:space="preserve"> </v>
      </c>
      <c r="N753" s="109" t="str">
        <f t="shared" si="239"/>
        <v xml:space="preserve"> </v>
      </c>
      <c r="O753" s="110" t="str">
        <f t="shared" si="240"/>
        <v xml:space="preserve"> </v>
      </c>
      <c r="P753" s="110" t="str">
        <f t="shared" si="241"/>
        <v xml:space="preserve"> </v>
      </c>
      <c r="Q753" s="111" t="str">
        <f t="shared" si="242"/>
        <v xml:space="preserve"> </v>
      </c>
      <c r="R753" s="108" t="e">
        <f t="shared" si="245"/>
        <v>#VALUE!</v>
      </c>
      <c r="S753" s="112" t="e">
        <f t="shared" si="246"/>
        <v>#VALUE!</v>
      </c>
      <c r="T753" s="72" t="e">
        <f t="shared" si="247"/>
        <v>#VALUE!</v>
      </c>
      <c r="U753" s="73" t="str">
        <f t="shared" si="248"/>
        <v>donnée(s) manquante(s)</v>
      </c>
      <c r="V753" s="74" t="str">
        <f t="shared" si="249"/>
        <v>donnée(s) manquante(s)</v>
      </c>
      <c r="W753" s="75" t="str">
        <f t="shared" si="232"/>
        <v xml:space="preserve"> </v>
      </c>
      <c r="X753" s="75" t="str">
        <f>IF(ISBLANK(I753)," ",IF(I753&lt;=Scenario!$C$3,0,IF(I753&lt;=Scenario!$C$5,1,IF(I753&lt;=Scenario!$C$6,2,IF(I753&lt;=Scenario!$C$7,3,IF(I753&lt;=Scenario!$C$8,4,5))))))</f>
        <v xml:space="preserve"> </v>
      </c>
      <c r="Y753" s="75" t="str">
        <f>IF(ISBLANK(J753)," ",IF(ROUND(J753,2)&lt;=Scenario!$G$3,0,IF(ROUND(J753,2)&lt;=Scenario!$G$5,1,IF(ROUND(J753,2)&lt;=Scenario!$G$6,2,IF(ROUND(J753,2)&lt;=Scenario!$G$7,3,IF(ROUND(J753,2)&lt;=Scenario!$G$8,4,IF(ROUND(J753,2)&lt;=Scenario!$G$9,5,IF(ROUND(J753,2)&lt;=Scenario!$G$10,6,7))))))))</f>
        <v xml:space="preserve"> </v>
      </c>
      <c r="Z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81" t="e">
        <f t="shared" si="233"/>
        <v>#VALUE!</v>
      </c>
      <c r="AC753" s="78" t="e">
        <f t="shared" si="250"/>
        <v>#VALUE!</v>
      </c>
      <c r="AD753" s="79" t="e">
        <f t="shared" si="244"/>
        <v>#VALUE!</v>
      </c>
      <c r="AE753" s="73" t="str">
        <f t="shared" si="251"/>
        <v>missing data</v>
      </c>
      <c r="AF753" s="80" t="str">
        <f t="shared" si="243"/>
        <v>missing data</v>
      </c>
      <c r="AG753" s="81" t="e">
        <f t="shared" si="234"/>
        <v>#VALUE!</v>
      </c>
      <c r="AH753" s="81" t="e">
        <f t="shared" si="235"/>
        <v>#VALUE!</v>
      </c>
    </row>
    <row r="754" spans="1:34" x14ac:dyDescent="0.25">
      <c r="A754" s="114" t="s">
        <v>74</v>
      </c>
      <c r="B754" s="102"/>
      <c r="C754" s="103"/>
      <c r="D754" s="103"/>
      <c r="E754" s="104"/>
      <c r="F754" s="105"/>
      <c r="G754" s="106"/>
      <c r="H754" s="106"/>
      <c r="I754" s="106"/>
      <c r="J754" s="107"/>
      <c r="K754" s="108" t="str">
        <f t="shared" si="236"/>
        <v xml:space="preserve"> </v>
      </c>
      <c r="L754" s="109" t="str">
        <f t="shared" si="237"/>
        <v xml:space="preserve"> </v>
      </c>
      <c r="M754" s="109" t="str">
        <f t="shared" si="238"/>
        <v xml:space="preserve"> </v>
      </c>
      <c r="N754" s="109" t="str">
        <f t="shared" si="239"/>
        <v xml:space="preserve"> </v>
      </c>
      <c r="O754" s="110" t="str">
        <f t="shared" si="240"/>
        <v xml:space="preserve"> </v>
      </c>
      <c r="P754" s="110" t="str">
        <f t="shared" si="241"/>
        <v xml:space="preserve"> </v>
      </c>
      <c r="Q754" s="111" t="str">
        <f t="shared" si="242"/>
        <v xml:space="preserve"> </v>
      </c>
      <c r="R754" s="108" t="e">
        <f t="shared" si="245"/>
        <v>#VALUE!</v>
      </c>
      <c r="S754" s="112" t="e">
        <f t="shared" si="246"/>
        <v>#VALUE!</v>
      </c>
      <c r="T754" s="72" t="e">
        <f t="shared" si="247"/>
        <v>#VALUE!</v>
      </c>
      <c r="U754" s="73" t="str">
        <f t="shared" si="248"/>
        <v>donnée(s) manquante(s)</v>
      </c>
      <c r="V754" s="74" t="str">
        <f t="shared" si="249"/>
        <v>donnée(s) manquante(s)</v>
      </c>
      <c r="W754" s="75" t="str">
        <f t="shared" si="232"/>
        <v xml:space="preserve"> </v>
      </c>
      <c r="X754" s="75" t="str">
        <f>IF(ISBLANK(I754)," ",IF(I754&lt;=Scenario!$C$3,0,IF(I754&lt;=Scenario!$C$5,1,IF(I754&lt;=Scenario!$C$6,2,IF(I754&lt;=Scenario!$C$7,3,IF(I754&lt;=Scenario!$C$8,4,5))))))</f>
        <v xml:space="preserve"> </v>
      </c>
      <c r="Y754" s="75" t="str">
        <f>IF(ISBLANK(J754)," ",IF(ROUND(J754,2)&lt;=Scenario!$G$3,0,IF(ROUND(J754,2)&lt;=Scenario!$G$5,1,IF(ROUND(J754,2)&lt;=Scenario!$G$6,2,IF(ROUND(J754,2)&lt;=Scenario!$G$7,3,IF(ROUND(J754,2)&lt;=Scenario!$G$8,4,IF(ROUND(J754,2)&lt;=Scenario!$G$9,5,IF(ROUND(J754,2)&lt;=Scenario!$G$10,6,7))))))))</f>
        <v xml:space="preserve"> </v>
      </c>
      <c r="Z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81" t="e">
        <f t="shared" si="233"/>
        <v>#VALUE!</v>
      </c>
      <c r="AC754" s="78" t="e">
        <f t="shared" si="250"/>
        <v>#VALUE!</v>
      </c>
      <c r="AD754" s="79" t="e">
        <f t="shared" si="244"/>
        <v>#VALUE!</v>
      </c>
      <c r="AE754" s="73" t="str">
        <f t="shared" si="251"/>
        <v>missing data</v>
      </c>
      <c r="AF754" s="80" t="str">
        <f t="shared" si="243"/>
        <v>missing data</v>
      </c>
      <c r="AG754" s="81" t="e">
        <f t="shared" si="234"/>
        <v>#VALUE!</v>
      </c>
      <c r="AH754" s="81" t="e">
        <f t="shared" si="235"/>
        <v>#VALUE!</v>
      </c>
    </row>
    <row r="755" spans="1:34" x14ac:dyDescent="0.25">
      <c r="A755" s="114" t="s">
        <v>74</v>
      </c>
      <c r="B755" s="102"/>
      <c r="C755" s="103"/>
      <c r="D755" s="103"/>
      <c r="E755" s="104"/>
      <c r="F755" s="105"/>
      <c r="G755" s="106"/>
      <c r="H755" s="106"/>
      <c r="I755" s="106"/>
      <c r="J755" s="107"/>
      <c r="K755" s="108" t="str">
        <f t="shared" si="236"/>
        <v xml:space="preserve"> </v>
      </c>
      <c r="L755" s="109" t="str">
        <f t="shared" si="237"/>
        <v xml:space="preserve"> </v>
      </c>
      <c r="M755" s="109" t="str">
        <f t="shared" si="238"/>
        <v xml:space="preserve"> </v>
      </c>
      <c r="N755" s="109" t="str">
        <f t="shared" si="239"/>
        <v xml:space="preserve"> </v>
      </c>
      <c r="O755" s="110" t="str">
        <f t="shared" si="240"/>
        <v xml:space="preserve"> </v>
      </c>
      <c r="P755" s="110" t="str">
        <f t="shared" si="241"/>
        <v xml:space="preserve"> </v>
      </c>
      <c r="Q755" s="111" t="str">
        <f t="shared" si="242"/>
        <v xml:space="preserve"> </v>
      </c>
      <c r="R755" s="108" t="e">
        <f t="shared" si="245"/>
        <v>#VALUE!</v>
      </c>
      <c r="S755" s="112" t="e">
        <f t="shared" si="246"/>
        <v>#VALUE!</v>
      </c>
      <c r="T755" s="72" t="e">
        <f t="shared" si="247"/>
        <v>#VALUE!</v>
      </c>
      <c r="U755" s="73" t="str">
        <f t="shared" si="248"/>
        <v>donnée(s) manquante(s)</v>
      </c>
      <c r="V755" s="74" t="str">
        <f t="shared" si="249"/>
        <v>donnée(s) manquante(s)</v>
      </c>
      <c r="W755" s="75" t="str">
        <f t="shared" si="232"/>
        <v xml:space="preserve"> </v>
      </c>
      <c r="X755" s="75" t="str">
        <f>IF(ISBLANK(I755)," ",IF(I755&lt;=Scenario!$C$3,0,IF(I755&lt;=Scenario!$C$5,1,IF(I755&lt;=Scenario!$C$6,2,IF(I755&lt;=Scenario!$C$7,3,IF(I755&lt;=Scenario!$C$8,4,5))))))</f>
        <v xml:space="preserve"> </v>
      </c>
      <c r="Y755" s="75" t="str">
        <f>IF(ISBLANK(J755)," ",IF(ROUND(J755,2)&lt;=Scenario!$G$3,0,IF(ROUND(J755,2)&lt;=Scenario!$G$5,1,IF(ROUND(J755,2)&lt;=Scenario!$G$6,2,IF(ROUND(J755,2)&lt;=Scenario!$G$7,3,IF(ROUND(J755,2)&lt;=Scenario!$G$8,4,IF(ROUND(J755,2)&lt;=Scenario!$G$9,5,IF(ROUND(J755,2)&lt;=Scenario!$G$10,6,7))))))))</f>
        <v xml:space="preserve"> </v>
      </c>
      <c r="Z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81" t="e">
        <f t="shared" si="233"/>
        <v>#VALUE!</v>
      </c>
      <c r="AC755" s="78" t="e">
        <f t="shared" si="250"/>
        <v>#VALUE!</v>
      </c>
      <c r="AD755" s="79" t="e">
        <f t="shared" si="244"/>
        <v>#VALUE!</v>
      </c>
      <c r="AE755" s="73" t="str">
        <f t="shared" si="251"/>
        <v>missing data</v>
      </c>
      <c r="AF755" s="80" t="str">
        <f t="shared" si="243"/>
        <v>missing data</v>
      </c>
      <c r="AG755" s="81" t="e">
        <f t="shared" si="234"/>
        <v>#VALUE!</v>
      </c>
      <c r="AH755" s="81" t="e">
        <f t="shared" si="235"/>
        <v>#VALUE!</v>
      </c>
    </row>
    <row r="756" spans="1:34" x14ac:dyDescent="0.25">
      <c r="A756" s="114" t="s">
        <v>74</v>
      </c>
      <c r="B756" s="102"/>
      <c r="C756" s="103"/>
      <c r="D756" s="103"/>
      <c r="E756" s="104"/>
      <c r="F756" s="105"/>
      <c r="G756" s="106"/>
      <c r="H756" s="106"/>
      <c r="I756" s="106"/>
      <c r="J756" s="107"/>
      <c r="K756" s="108" t="str">
        <f t="shared" si="236"/>
        <v xml:space="preserve"> </v>
      </c>
      <c r="L756" s="109" t="str">
        <f t="shared" si="237"/>
        <v xml:space="preserve"> </v>
      </c>
      <c r="M756" s="109" t="str">
        <f t="shared" si="238"/>
        <v xml:space="preserve"> </v>
      </c>
      <c r="N756" s="109" t="str">
        <f t="shared" si="239"/>
        <v xml:space="preserve"> </v>
      </c>
      <c r="O756" s="110" t="str">
        <f t="shared" si="240"/>
        <v xml:space="preserve"> </v>
      </c>
      <c r="P756" s="110" t="str">
        <f t="shared" si="241"/>
        <v xml:space="preserve"> </v>
      </c>
      <c r="Q756" s="111" t="str">
        <f t="shared" si="242"/>
        <v xml:space="preserve"> </v>
      </c>
      <c r="R756" s="108" t="e">
        <f t="shared" si="245"/>
        <v>#VALUE!</v>
      </c>
      <c r="S756" s="112" t="e">
        <f t="shared" si="246"/>
        <v>#VALUE!</v>
      </c>
      <c r="T756" s="72" t="e">
        <f t="shared" si="247"/>
        <v>#VALUE!</v>
      </c>
      <c r="U756" s="73" t="str">
        <f t="shared" si="248"/>
        <v>donnée(s) manquante(s)</v>
      </c>
      <c r="V756" s="74" t="str">
        <f t="shared" si="249"/>
        <v>donnée(s) manquante(s)</v>
      </c>
      <c r="W756" s="75" t="str">
        <f t="shared" si="232"/>
        <v xml:space="preserve"> </v>
      </c>
      <c r="X756" s="75" t="str">
        <f>IF(ISBLANK(I756)," ",IF(I756&lt;=Scenario!$C$3,0,IF(I756&lt;=Scenario!$C$5,1,IF(I756&lt;=Scenario!$C$6,2,IF(I756&lt;=Scenario!$C$7,3,IF(I756&lt;=Scenario!$C$8,4,5))))))</f>
        <v xml:space="preserve"> </v>
      </c>
      <c r="Y756" s="75" t="str">
        <f>IF(ISBLANK(J756)," ",IF(ROUND(J756,2)&lt;=Scenario!$G$3,0,IF(ROUND(J756,2)&lt;=Scenario!$G$5,1,IF(ROUND(J756,2)&lt;=Scenario!$G$6,2,IF(ROUND(J756,2)&lt;=Scenario!$G$7,3,IF(ROUND(J756,2)&lt;=Scenario!$G$8,4,IF(ROUND(J756,2)&lt;=Scenario!$G$9,5,IF(ROUND(J756,2)&lt;=Scenario!$G$10,6,7))))))))</f>
        <v xml:space="preserve"> </v>
      </c>
      <c r="Z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81" t="e">
        <f t="shared" si="233"/>
        <v>#VALUE!</v>
      </c>
      <c r="AC756" s="78" t="e">
        <f t="shared" si="250"/>
        <v>#VALUE!</v>
      </c>
      <c r="AD756" s="79" t="e">
        <f t="shared" si="244"/>
        <v>#VALUE!</v>
      </c>
      <c r="AE756" s="73" t="str">
        <f t="shared" si="251"/>
        <v>missing data</v>
      </c>
      <c r="AF756" s="80" t="str">
        <f t="shared" si="243"/>
        <v>missing data</v>
      </c>
      <c r="AG756" s="81" t="e">
        <f t="shared" si="234"/>
        <v>#VALUE!</v>
      </c>
      <c r="AH756" s="81" t="e">
        <f t="shared" si="235"/>
        <v>#VALUE!</v>
      </c>
    </row>
    <row r="757" spans="1:34" x14ac:dyDescent="0.25">
      <c r="A757" s="114" t="s">
        <v>74</v>
      </c>
      <c r="B757" s="102"/>
      <c r="C757" s="103"/>
      <c r="D757" s="103"/>
      <c r="E757" s="104"/>
      <c r="F757" s="105"/>
      <c r="G757" s="106"/>
      <c r="H757" s="106"/>
      <c r="I757" s="106"/>
      <c r="J757" s="107"/>
      <c r="K757" s="108" t="str">
        <f t="shared" si="236"/>
        <v xml:space="preserve"> </v>
      </c>
      <c r="L757" s="109" t="str">
        <f t="shared" si="237"/>
        <v xml:space="preserve"> </v>
      </c>
      <c r="M757" s="109" t="str">
        <f t="shared" si="238"/>
        <v xml:space="preserve"> </v>
      </c>
      <c r="N757" s="109" t="str">
        <f t="shared" si="239"/>
        <v xml:space="preserve"> </v>
      </c>
      <c r="O757" s="110" t="str">
        <f t="shared" si="240"/>
        <v xml:space="preserve"> </v>
      </c>
      <c r="P757" s="110" t="str">
        <f t="shared" si="241"/>
        <v xml:space="preserve"> </v>
      </c>
      <c r="Q757" s="111" t="str">
        <f t="shared" si="242"/>
        <v xml:space="preserve"> </v>
      </c>
      <c r="R757" s="108" t="e">
        <f t="shared" si="245"/>
        <v>#VALUE!</v>
      </c>
      <c r="S757" s="112" t="e">
        <f t="shared" si="246"/>
        <v>#VALUE!</v>
      </c>
      <c r="T757" s="72" t="e">
        <f t="shared" si="247"/>
        <v>#VALUE!</v>
      </c>
      <c r="U757" s="73" t="str">
        <f t="shared" si="248"/>
        <v>donnée(s) manquante(s)</v>
      </c>
      <c r="V757" s="74" t="str">
        <f t="shared" si="249"/>
        <v>donnée(s) manquante(s)</v>
      </c>
      <c r="W757" s="75" t="str">
        <f t="shared" si="232"/>
        <v xml:space="preserve"> </v>
      </c>
      <c r="X757" s="75" t="str">
        <f>IF(ISBLANK(I757)," ",IF(I757&lt;=Scenario!$C$3,0,IF(I757&lt;=Scenario!$C$5,1,IF(I757&lt;=Scenario!$C$6,2,IF(I757&lt;=Scenario!$C$7,3,IF(I757&lt;=Scenario!$C$8,4,5))))))</f>
        <v xml:space="preserve"> </v>
      </c>
      <c r="Y757" s="75" t="str">
        <f>IF(ISBLANK(J757)," ",IF(ROUND(J757,2)&lt;=Scenario!$G$3,0,IF(ROUND(J757,2)&lt;=Scenario!$G$5,1,IF(ROUND(J757,2)&lt;=Scenario!$G$6,2,IF(ROUND(J757,2)&lt;=Scenario!$G$7,3,IF(ROUND(J757,2)&lt;=Scenario!$G$8,4,IF(ROUND(J757,2)&lt;=Scenario!$G$9,5,IF(ROUND(J757,2)&lt;=Scenario!$G$10,6,7))))))))</f>
        <v xml:space="preserve"> </v>
      </c>
      <c r="Z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81" t="e">
        <f t="shared" si="233"/>
        <v>#VALUE!</v>
      </c>
      <c r="AC757" s="78" t="e">
        <f t="shared" si="250"/>
        <v>#VALUE!</v>
      </c>
      <c r="AD757" s="79" t="e">
        <f t="shared" si="244"/>
        <v>#VALUE!</v>
      </c>
      <c r="AE757" s="73" t="str">
        <f t="shared" si="251"/>
        <v>missing data</v>
      </c>
      <c r="AF757" s="80" t="str">
        <f t="shared" si="243"/>
        <v>missing data</v>
      </c>
      <c r="AG757" s="81" t="e">
        <f t="shared" si="234"/>
        <v>#VALUE!</v>
      </c>
      <c r="AH757" s="81" t="e">
        <f t="shared" si="235"/>
        <v>#VALUE!</v>
      </c>
    </row>
    <row r="758" spans="1:34" x14ac:dyDescent="0.25">
      <c r="A758" s="114" t="s">
        <v>74</v>
      </c>
      <c r="B758" s="102"/>
      <c r="C758" s="103"/>
      <c r="D758" s="103"/>
      <c r="E758" s="104"/>
      <c r="F758" s="105"/>
      <c r="G758" s="106"/>
      <c r="H758" s="106"/>
      <c r="I758" s="106"/>
      <c r="J758" s="107"/>
      <c r="K758" s="108" t="str">
        <f t="shared" si="236"/>
        <v xml:space="preserve"> </v>
      </c>
      <c r="L758" s="109" t="str">
        <f t="shared" si="237"/>
        <v xml:space="preserve"> </v>
      </c>
      <c r="M758" s="109" t="str">
        <f t="shared" si="238"/>
        <v xml:space="preserve"> </v>
      </c>
      <c r="N758" s="109" t="str">
        <f t="shared" si="239"/>
        <v xml:space="preserve"> </v>
      </c>
      <c r="O758" s="110" t="str">
        <f t="shared" si="240"/>
        <v xml:space="preserve"> </v>
      </c>
      <c r="P758" s="110" t="str">
        <f t="shared" si="241"/>
        <v xml:space="preserve"> </v>
      </c>
      <c r="Q758" s="111" t="str">
        <f t="shared" si="242"/>
        <v xml:space="preserve"> </v>
      </c>
      <c r="R758" s="108" t="e">
        <f t="shared" si="245"/>
        <v>#VALUE!</v>
      </c>
      <c r="S758" s="112" t="e">
        <f t="shared" si="246"/>
        <v>#VALUE!</v>
      </c>
      <c r="T758" s="72" t="e">
        <f t="shared" si="247"/>
        <v>#VALUE!</v>
      </c>
      <c r="U758" s="73" t="str">
        <f t="shared" si="248"/>
        <v>donnée(s) manquante(s)</v>
      </c>
      <c r="V758" s="74" t="str">
        <f t="shared" si="249"/>
        <v>donnée(s) manquante(s)</v>
      </c>
      <c r="W758" s="75" t="str">
        <f t="shared" si="232"/>
        <v xml:space="preserve"> </v>
      </c>
      <c r="X758" s="75" t="str">
        <f>IF(ISBLANK(I758)," ",IF(I758&lt;=Scenario!$C$3,0,IF(I758&lt;=Scenario!$C$5,1,IF(I758&lt;=Scenario!$C$6,2,IF(I758&lt;=Scenario!$C$7,3,IF(I758&lt;=Scenario!$C$8,4,5))))))</f>
        <v xml:space="preserve"> </v>
      </c>
      <c r="Y758" s="75" t="str">
        <f>IF(ISBLANK(J758)," ",IF(ROUND(J758,2)&lt;=Scenario!$G$3,0,IF(ROUND(J758,2)&lt;=Scenario!$G$5,1,IF(ROUND(J758,2)&lt;=Scenario!$G$6,2,IF(ROUND(J758,2)&lt;=Scenario!$G$7,3,IF(ROUND(J758,2)&lt;=Scenario!$G$8,4,IF(ROUND(J758,2)&lt;=Scenario!$G$9,5,IF(ROUND(J758,2)&lt;=Scenario!$G$10,6,7))))))))</f>
        <v xml:space="preserve"> </v>
      </c>
      <c r="Z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81" t="e">
        <f t="shared" si="233"/>
        <v>#VALUE!</v>
      </c>
      <c r="AC758" s="78" t="e">
        <f t="shared" si="250"/>
        <v>#VALUE!</v>
      </c>
      <c r="AD758" s="79" t="e">
        <f t="shared" si="244"/>
        <v>#VALUE!</v>
      </c>
      <c r="AE758" s="73" t="str">
        <f t="shared" si="251"/>
        <v>missing data</v>
      </c>
      <c r="AF758" s="80" t="str">
        <f t="shared" si="243"/>
        <v>missing data</v>
      </c>
      <c r="AG758" s="81" t="e">
        <f t="shared" si="234"/>
        <v>#VALUE!</v>
      </c>
      <c r="AH758" s="81" t="e">
        <f t="shared" si="235"/>
        <v>#VALUE!</v>
      </c>
    </row>
    <row r="759" spans="1:34" x14ac:dyDescent="0.25">
      <c r="A759" s="114" t="s">
        <v>74</v>
      </c>
      <c r="B759" s="102"/>
      <c r="C759" s="103"/>
      <c r="D759" s="103"/>
      <c r="E759" s="104"/>
      <c r="F759" s="105"/>
      <c r="G759" s="106"/>
      <c r="H759" s="106"/>
      <c r="I759" s="106"/>
      <c r="J759" s="107"/>
      <c r="K759" s="108" t="str">
        <f t="shared" si="236"/>
        <v xml:space="preserve"> </v>
      </c>
      <c r="L759" s="109" t="str">
        <f t="shared" si="237"/>
        <v xml:space="preserve"> </v>
      </c>
      <c r="M759" s="109" t="str">
        <f t="shared" si="238"/>
        <v xml:space="preserve"> </v>
      </c>
      <c r="N759" s="109" t="str">
        <f t="shared" si="239"/>
        <v xml:space="preserve"> </v>
      </c>
      <c r="O759" s="110" t="str">
        <f t="shared" si="240"/>
        <v xml:space="preserve"> </v>
      </c>
      <c r="P759" s="110" t="str">
        <f t="shared" si="241"/>
        <v xml:space="preserve"> </v>
      </c>
      <c r="Q759" s="111" t="str">
        <f t="shared" si="242"/>
        <v xml:space="preserve"> </v>
      </c>
      <c r="R759" s="108" t="e">
        <f t="shared" si="245"/>
        <v>#VALUE!</v>
      </c>
      <c r="S759" s="112" t="e">
        <f t="shared" si="246"/>
        <v>#VALUE!</v>
      </c>
      <c r="T759" s="72" t="e">
        <f t="shared" si="247"/>
        <v>#VALUE!</v>
      </c>
      <c r="U759" s="73" t="str">
        <f t="shared" si="248"/>
        <v>donnée(s) manquante(s)</v>
      </c>
      <c r="V759" s="74" t="str">
        <f t="shared" si="249"/>
        <v>donnée(s) manquante(s)</v>
      </c>
      <c r="W759" s="75" t="str">
        <f t="shared" si="232"/>
        <v xml:space="preserve"> </v>
      </c>
      <c r="X759" s="75" t="str">
        <f>IF(ISBLANK(I759)," ",IF(I759&lt;=Scenario!$C$3,0,IF(I759&lt;=Scenario!$C$5,1,IF(I759&lt;=Scenario!$C$6,2,IF(I759&lt;=Scenario!$C$7,3,IF(I759&lt;=Scenario!$C$8,4,5))))))</f>
        <v xml:space="preserve"> </v>
      </c>
      <c r="Y759" s="75" t="str">
        <f>IF(ISBLANK(J759)," ",IF(ROUND(J759,2)&lt;=Scenario!$G$3,0,IF(ROUND(J759,2)&lt;=Scenario!$G$5,1,IF(ROUND(J759,2)&lt;=Scenario!$G$6,2,IF(ROUND(J759,2)&lt;=Scenario!$G$7,3,IF(ROUND(J759,2)&lt;=Scenario!$G$8,4,IF(ROUND(J759,2)&lt;=Scenario!$G$9,5,IF(ROUND(J759,2)&lt;=Scenario!$G$10,6,7))))))))</f>
        <v xml:space="preserve"> </v>
      </c>
      <c r="Z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81" t="e">
        <f t="shared" si="233"/>
        <v>#VALUE!</v>
      </c>
      <c r="AC759" s="78" t="e">
        <f t="shared" si="250"/>
        <v>#VALUE!</v>
      </c>
      <c r="AD759" s="79" t="e">
        <f t="shared" si="244"/>
        <v>#VALUE!</v>
      </c>
      <c r="AE759" s="73" t="str">
        <f t="shared" si="251"/>
        <v>missing data</v>
      </c>
      <c r="AF759" s="80" t="str">
        <f t="shared" si="243"/>
        <v>missing data</v>
      </c>
      <c r="AG759" s="81" t="e">
        <f t="shared" si="234"/>
        <v>#VALUE!</v>
      </c>
      <c r="AH759" s="81" t="e">
        <f t="shared" si="235"/>
        <v>#VALUE!</v>
      </c>
    </row>
    <row r="760" spans="1:34" x14ac:dyDescent="0.25">
      <c r="A760" s="114" t="s">
        <v>74</v>
      </c>
      <c r="B760" s="102"/>
      <c r="C760" s="103"/>
      <c r="D760" s="103"/>
      <c r="E760" s="104"/>
      <c r="F760" s="105"/>
      <c r="G760" s="106"/>
      <c r="H760" s="106"/>
      <c r="I760" s="106"/>
      <c r="J760" s="107"/>
      <c r="K760" s="108" t="str">
        <f t="shared" si="236"/>
        <v xml:space="preserve"> </v>
      </c>
      <c r="L760" s="109" t="str">
        <f t="shared" si="237"/>
        <v xml:space="preserve"> </v>
      </c>
      <c r="M760" s="109" t="str">
        <f t="shared" si="238"/>
        <v xml:space="preserve"> </v>
      </c>
      <c r="N760" s="109" t="str">
        <f t="shared" si="239"/>
        <v xml:space="preserve"> </v>
      </c>
      <c r="O760" s="110" t="str">
        <f t="shared" si="240"/>
        <v xml:space="preserve"> </v>
      </c>
      <c r="P760" s="110" t="str">
        <f t="shared" si="241"/>
        <v xml:space="preserve"> </v>
      </c>
      <c r="Q760" s="111" t="str">
        <f t="shared" si="242"/>
        <v xml:space="preserve"> </v>
      </c>
      <c r="R760" s="108" t="e">
        <f t="shared" si="245"/>
        <v>#VALUE!</v>
      </c>
      <c r="S760" s="112" t="e">
        <f t="shared" si="246"/>
        <v>#VALUE!</v>
      </c>
      <c r="T760" s="72" t="e">
        <f t="shared" si="247"/>
        <v>#VALUE!</v>
      </c>
      <c r="U760" s="73" t="str">
        <f t="shared" si="248"/>
        <v>donnée(s) manquante(s)</v>
      </c>
      <c r="V760" s="74" t="str">
        <f t="shared" si="249"/>
        <v>donnée(s) manquante(s)</v>
      </c>
      <c r="W760" s="75" t="str">
        <f t="shared" si="232"/>
        <v xml:space="preserve"> </v>
      </c>
      <c r="X760" s="75" t="str">
        <f>IF(ISBLANK(I760)," ",IF(I760&lt;=Scenario!$C$3,0,IF(I760&lt;=Scenario!$C$5,1,IF(I760&lt;=Scenario!$C$6,2,IF(I760&lt;=Scenario!$C$7,3,IF(I760&lt;=Scenario!$C$8,4,5))))))</f>
        <v xml:space="preserve"> </v>
      </c>
      <c r="Y760" s="75" t="str">
        <f>IF(ISBLANK(J760)," ",IF(ROUND(J760,2)&lt;=Scenario!$G$3,0,IF(ROUND(J760,2)&lt;=Scenario!$G$5,1,IF(ROUND(J760,2)&lt;=Scenario!$G$6,2,IF(ROUND(J760,2)&lt;=Scenario!$G$7,3,IF(ROUND(J760,2)&lt;=Scenario!$G$8,4,IF(ROUND(J760,2)&lt;=Scenario!$G$9,5,IF(ROUND(J760,2)&lt;=Scenario!$G$10,6,7))))))))</f>
        <v xml:space="preserve"> </v>
      </c>
      <c r="Z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81" t="e">
        <f t="shared" si="233"/>
        <v>#VALUE!</v>
      </c>
      <c r="AC760" s="78" t="e">
        <f t="shared" si="250"/>
        <v>#VALUE!</v>
      </c>
      <c r="AD760" s="79" t="e">
        <f t="shared" si="244"/>
        <v>#VALUE!</v>
      </c>
      <c r="AE760" s="73" t="str">
        <f t="shared" si="251"/>
        <v>missing data</v>
      </c>
      <c r="AF760" s="80" t="str">
        <f t="shared" si="243"/>
        <v>missing data</v>
      </c>
      <c r="AG760" s="81" t="e">
        <f t="shared" si="234"/>
        <v>#VALUE!</v>
      </c>
      <c r="AH760" s="81" t="e">
        <f t="shared" si="235"/>
        <v>#VALUE!</v>
      </c>
    </row>
    <row r="761" spans="1:34" x14ac:dyDescent="0.25">
      <c r="A761" s="114" t="s">
        <v>74</v>
      </c>
      <c r="B761" s="102"/>
      <c r="C761" s="103"/>
      <c r="D761" s="103"/>
      <c r="E761" s="104"/>
      <c r="F761" s="105"/>
      <c r="G761" s="106"/>
      <c r="H761" s="106"/>
      <c r="I761" s="106"/>
      <c r="J761" s="107"/>
      <c r="K761" s="108" t="str">
        <f t="shared" si="236"/>
        <v xml:space="preserve"> </v>
      </c>
      <c r="L761" s="109" t="str">
        <f t="shared" si="237"/>
        <v xml:space="preserve"> </v>
      </c>
      <c r="M761" s="109" t="str">
        <f t="shared" si="238"/>
        <v xml:space="preserve"> </v>
      </c>
      <c r="N761" s="109" t="str">
        <f t="shared" si="239"/>
        <v xml:space="preserve"> </v>
      </c>
      <c r="O761" s="110" t="str">
        <f t="shared" si="240"/>
        <v xml:space="preserve"> </v>
      </c>
      <c r="P761" s="110" t="str">
        <f t="shared" si="241"/>
        <v xml:space="preserve"> </v>
      </c>
      <c r="Q761" s="111" t="str">
        <f t="shared" si="242"/>
        <v xml:space="preserve"> </v>
      </c>
      <c r="R761" s="108" t="e">
        <f t="shared" si="245"/>
        <v>#VALUE!</v>
      </c>
      <c r="S761" s="112" t="e">
        <f t="shared" si="246"/>
        <v>#VALUE!</v>
      </c>
      <c r="T761" s="72" t="e">
        <f t="shared" si="247"/>
        <v>#VALUE!</v>
      </c>
      <c r="U761" s="73" t="str">
        <f t="shared" si="248"/>
        <v>donnée(s) manquante(s)</v>
      </c>
      <c r="V761" s="74" t="str">
        <f t="shared" si="249"/>
        <v>donnée(s) manquante(s)</v>
      </c>
      <c r="W761" s="75" t="str">
        <f t="shared" si="232"/>
        <v xml:space="preserve"> </v>
      </c>
      <c r="X761" s="75" t="str">
        <f>IF(ISBLANK(I761)," ",IF(I761&lt;=Scenario!$C$3,0,IF(I761&lt;=Scenario!$C$5,1,IF(I761&lt;=Scenario!$C$6,2,IF(I761&lt;=Scenario!$C$7,3,IF(I761&lt;=Scenario!$C$8,4,5))))))</f>
        <v xml:space="preserve"> </v>
      </c>
      <c r="Y761" s="75" t="str">
        <f>IF(ISBLANK(J761)," ",IF(ROUND(J761,2)&lt;=Scenario!$G$3,0,IF(ROUND(J761,2)&lt;=Scenario!$G$5,1,IF(ROUND(J761,2)&lt;=Scenario!$G$6,2,IF(ROUND(J761,2)&lt;=Scenario!$G$7,3,IF(ROUND(J761,2)&lt;=Scenario!$G$8,4,IF(ROUND(J761,2)&lt;=Scenario!$G$9,5,IF(ROUND(J761,2)&lt;=Scenario!$G$10,6,7))))))))</f>
        <v xml:space="preserve"> </v>
      </c>
      <c r="Z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81" t="e">
        <f t="shared" si="233"/>
        <v>#VALUE!</v>
      </c>
      <c r="AC761" s="78" t="e">
        <f t="shared" si="250"/>
        <v>#VALUE!</v>
      </c>
      <c r="AD761" s="79" t="e">
        <f t="shared" si="244"/>
        <v>#VALUE!</v>
      </c>
      <c r="AE761" s="73" t="str">
        <f t="shared" si="251"/>
        <v>missing data</v>
      </c>
      <c r="AF761" s="80" t="str">
        <f t="shared" si="243"/>
        <v>missing data</v>
      </c>
      <c r="AG761" s="81" t="e">
        <f t="shared" si="234"/>
        <v>#VALUE!</v>
      </c>
      <c r="AH761" s="81" t="e">
        <f t="shared" si="235"/>
        <v>#VALUE!</v>
      </c>
    </row>
    <row r="762" spans="1:34" x14ac:dyDescent="0.25">
      <c r="A762" s="114" t="s">
        <v>74</v>
      </c>
      <c r="B762" s="102"/>
      <c r="C762" s="103"/>
      <c r="D762" s="103"/>
      <c r="E762" s="104"/>
      <c r="F762" s="105"/>
      <c r="G762" s="106"/>
      <c r="H762" s="106"/>
      <c r="I762" s="106"/>
      <c r="J762" s="107"/>
      <c r="K762" s="108" t="str">
        <f t="shared" si="236"/>
        <v xml:space="preserve"> </v>
      </c>
      <c r="L762" s="109" t="str">
        <f t="shared" si="237"/>
        <v xml:space="preserve"> </v>
      </c>
      <c r="M762" s="109" t="str">
        <f t="shared" si="238"/>
        <v xml:space="preserve"> </v>
      </c>
      <c r="N762" s="109" t="str">
        <f t="shared" si="239"/>
        <v xml:space="preserve"> </v>
      </c>
      <c r="O762" s="110" t="str">
        <f t="shared" si="240"/>
        <v xml:space="preserve"> </v>
      </c>
      <c r="P762" s="110" t="str">
        <f t="shared" si="241"/>
        <v xml:space="preserve"> </v>
      </c>
      <c r="Q762" s="111" t="str">
        <f t="shared" si="242"/>
        <v xml:space="preserve"> </v>
      </c>
      <c r="R762" s="108" t="e">
        <f t="shared" si="245"/>
        <v>#VALUE!</v>
      </c>
      <c r="S762" s="112" t="e">
        <f t="shared" si="246"/>
        <v>#VALUE!</v>
      </c>
      <c r="T762" s="72" t="e">
        <f t="shared" si="247"/>
        <v>#VALUE!</v>
      </c>
      <c r="U762" s="73" t="str">
        <f t="shared" si="248"/>
        <v>donnée(s) manquante(s)</v>
      </c>
      <c r="V762" s="74" t="str">
        <f t="shared" si="249"/>
        <v>donnée(s) manquante(s)</v>
      </c>
      <c r="W762" s="75" t="str">
        <f t="shared" si="232"/>
        <v xml:space="preserve"> </v>
      </c>
      <c r="X762" s="75" t="str">
        <f>IF(ISBLANK(I762)," ",IF(I762&lt;=Scenario!$C$3,0,IF(I762&lt;=Scenario!$C$5,1,IF(I762&lt;=Scenario!$C$6,2,IF(I762&lt;=Scenario!$C$7,3,IF(I762&lt;=Scenario!$C$8,4,5))))))</f>
        <v xml:space="preserve"> </v>
      </c>
      <c r="Y762" s="75" t="str">
        <f>IF(ISBLANK(J762)," ",IF(ROUND(J762,2)&lt;=Scenario!$G$3,0,IF(ROUND(J762,2)&lt;=Scenario!$G$5,1,IF(ROUND(J762,2)&lt;=Scenario!$G$6,2,IF(ROUND(J762,2)&lt;=Scenario!$G$7,3,IF(ROUND(J762,2)&lt;=Scenario!$G$8,4,IF(ROUND(J762,2)&lt;=Scenario!$G$9,5,IF(ROUND(J762,2)&lt;=Scenario!$G$10,6,7))))))))</f>
        <v xml:space="preserve"> </v>
      </c>
      <c r="Z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81" t="e">
        <f t="shared" si="233"/>
        <v>#VALUE!</v>
      </c>
      <c r="AC762" s="78" t="e">
        <f t="shared" si="250"/>
        <v>#VALUE!</v>
      </c>
      <c r="AD762" s="79" t="e">
        <f t="shared" si="244"/>
        <v>#VALUE!</v>
      </c>
      <c r="AE762" s="73" t="str">
        <f t="shared" si="251"/>
        <v>missing data</v>
      </c>
      <c r="AF762" s="80" t="str">
        <f t="shared" si="243"/>
        <v>missing data</v>
      </c>
      <c r="AG762" s="81" t="e">
        <f t="shared" si="234"/>
        <v>#VALUE!</v>
      </c>
      <c r="AH762" s="81" t="e">
        <f t="shared" si="235"/>
        <v>#VALUE!</v>
      </c>
    </row>
    <row r="763" spans="1:34" x14ac:dyDescent="0.25">
      <c r="A763" s="114" t="s">
        <v>74</v>
      </c>
      <c r="B763" s="102"/>
      <c r="C763" s="103"/>
      <c r="D763" s="103"/>
      <c r="E763" s="104"/>
      <c r="F763" s="105"/>
      <c r="G763" s="106"/>
      <c r="H763" s="106"/>
      <c r="I763" s="106"/>
      <c r="J763" s="107"/>
      <c r="K763" s="108" t="str">
        <f t="shared" si="236"/>
        <v xml:space="preserve"> </v>
      </c>
      <c r="L763" s="109" t="str">
        <f t="shared" si="237"/>
        <v xml:space="preserve"> </v>
      </c>
      <c r="M763" s="109" t="str">
        <f t="shared" si="238"/>
        <v xml:space="preserve"> </v>
      </c>
      <c r="N763" s="109" t="str">
        <f t="shared" si="239"/>
        <v xml:space="preserve"> </v>
      </c>
      <c r="O763" s="110" t="str">
        <f t="shared" si="240"/>
        <v xml:space="preserve"> </v>
      </c>
      <c r="P763" s="110" t="str">
        <f t="shared" si="241"/>
        <v xml:space="preserve"> </v>
      </c>
      <c r="Q763" s="111" t="str">
        <f t="shared" si="242"/>
        <v xml:space="preserve"> </v>
      </c>
      <c r="R763" s="108" t="e">
        <f t="shared" si="245"/>
        <v>#VALUE!</v>
      </c>
      <c r="S763" s="112" t="e">
        <f t="shared" si="246"/>
        <v>#VALUE!</v>
      </c>
      <c r="T763" s="72" t="e">
        <f t="shared" si="247"/>
        <v>#VALUE!</v>
      </c>
      <c r="U763" s="73" t="str">
        <f t="shared" si="248"/>
        <v>donnée(s) manquante(s)</v>
      </c>
      <c r="V763" s="74" t="str">
        <f t="shared" si="249"/>
        <v>donnée(s) manquante(s)</v>
      </c>
      <c r="W763" s="75" t="str">
        <f t="shared" si="232"/>
        <v xml:space="preserve"> </v>
      </c>
      <c r="X763" s="75" t="str">
        <f>IF(ISBLANK(I763)," ",IF(I763&lt;=Scenario!$C$3,0,IF(I763&lt;=Scenario!$C$5,1,IF(I763&lt;=Scenario!$C$6,2,IF(I763&lt;=Scenario!$C$7,3,IF(I763&lt;=Scenario!$C$8,4,5))))))</f>
        <v xml:space="preserve"> </v>
      </c>
      <c r="Y763" s="75" t="str">
        <f>IF(ISBLANK(J763)," ",IF(ROUND(J763,2)&lt;=Scenario!$G$3,0,IF(ROUND(J763,2)&lt;=Scenario!$G$5,1,IF(ROUND(J763,2)&lt;=Scenario!$G$6,2,IF(ROUND(J763,2)&lt;=Scenario!$G$7,3,IF(ROUND(J763,2)&lt;=Scenario!$G$8,4,IF(ROUND(J763,2)&lt;=Scenario!$G$9,5,IF(ROUND(J763,2)&lt;=Scenario!$G$10,6,7))))))))</f>
        <v xml:space="preserve"> </v>
      </c>
      <c r="Z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81" t="e">
        <f t="shared" si="233"/>
        <v>#VALUE!</v>
      </c>
      <c r="AC763" s="78" t="e">
        <f t="shared" si="250"/>
        <v>#VALUE!</v>
      </c>
      <c r="AD763" s="79" t="e">
        <f t="shared" si="244"/>
        <v>#VALUE!</v>
      </c>
      <c r="AE763" s="73" t="str">
        <f t="shared" si="251"/>
        <v>missing data</v>
      </c>
      <c r="AF763" s="80" t="str">
        <f t="shared" si="243"/>
        <v>missing data</v>
      </c>
      <c r="AG763" s="81" t="e">
        <f t="shared" si="234"/>
        <v>#VALUE!</v>
      </c>
      <c r="AH763" s="81" t="e">
        <f t="shared" si="235"/>
        <v>#VALUE!</v>
      </c>
    </row>
    <row r="764" spans="1:34" x14ac:dyDescent="0.25">
      <c r="A764" s="114" t="s">
        <v>74</v>
      </c>
      <c r="B764" s="102"/>
      <c r="C764" s="103"/>
      <c r="D764" s="103"/>
      <c r="E764" s="104"/>
      <c r="F764" s="105"/>
      <c r="G764" s="106"/>
      <c r="H764" s="106"/>
      <c r="I764" s="106"/>
      <c r="J764" s="107"/>
      <c r="K764" s="108" t="str">
        <f t="shared" si="236"/>
        <v xml:space="preserve"> </v>
      </c>
      <c r="L764" s="109" t="str">
        <f t="shared" si="237"/>
        <v xml:space="preserve"> </v>
      </c>
      <c r="M764" s="109" t="str">
        <f t="shared" si="238"/>
        <v xml:space="preserve"> </v>
      </c>
      <c r="N764" s="109" t="str">
        <f t="shared" si="239"/>
        <v xml:space="preserve"> </v>
      </c>
      <c r="O764" s="110" t="str">
        <f t="shared" si="240"/>
        <v xml:space="preserve"> </v>
      </c>
      <c r="P764" s="110" t="str">
        <f t="shared" si="241"/>
        <v xml:space="preserve"> </v>
      </c>
      <c r="Q764" s="111" t="str">
        <f t="shared" si="242"/>
        <v xml:space="preserve"> </v>
      </c>
      <c r="R764" s="108" t="e">
        <f t="shared" si="245"/>
        <v>#VALUE!</v>
      </c>
      <c r="S764" s="112" t="e">
        <f t="shared" si="246"/>
        <v>#VALUE!</v>
      </c>
      <c r="T764" s="72" t="e">
        <f t="shared" si="247"/>
        <v>#VALUE!</v>
      </c>
      <c r="U764" s="73" t="str">
        <f t="shared" si="248"/>
        <v>donnée(s) manquante(s)</v>
      </c>
      <c r="V764" s="74" t="str">
        <f t="shared" si="249"/>
        <v>donnée(s) manquante(s)</v>
      </c>
      <c r="W764" s="75" t="str">
        <f t="shared" si="232"/>
        <v xml:space="preserve"> </v>
      </c>
      <c r="X764" s="75" t="str">
        <f>IF(ISBLANK(I764)," ",IF(I764&lt;=Scenario!$C$3,0,IF(I764&lt;=Scenario!$C$5,1,IF(I764&lt;=Scenario!$C$6,2,IF(I764&lt;=Scenario!$C$7,3,IF(I764&lt;=Scenario!$C$8,4,5))))))</f>
        <v xml:space="preserve"> </v>
      </c>
      <c r="Y764" s="75" t="str">
        <f>IF(ISBLANK(J764)," ",IF(ROUND(J764,2)&lt;=Scenario!$G$3,0,IF(ROUND(J764,2)&lt;=Scenario!$G$5,1,IF(ROUND(J764,2)&lt;=Scenario!$G$6,2,IF(ROUND(J764,2)&lt;=Scenario!$G$7,3,IF(ROUND(J764,2)&lt;=Scenario!$G$8,4,IF(ROUND(J764,2)&lt;=Scenario!$G$9,5,IF(ROUND(J764,2)&lt;=Scenario!$G$10,6,7))))))))</f>
        <v xml:space="preserve"> </v>
      </c>
      <c r="Z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81" t="e">
        <f t="shared" si="233"/>
        <v>#VALUE!</v>
      </c>
      <c r="AC764" s="78" t="e">
        <f t="shared" si="250"/>
        <v>#VALUE!</v>
      </c>
      <c r="AD764" s="79" t="e">
        <f t="shared" si="244"/>
        <v>#VALUE!</v>
      </c>
      <c r="AE764" s="73" t="str">
        <f t="shared" si="251"/>
        <v>missing data</v>
      </c>
      <c r="AF764" s="80" t="str">
        <f t="shared" si="243"/>
        <v>missing data</v>
      </c>
      <c r="AG764" s="81" t="e">
        <f t="shared" si="234"/>
        <v>#VALUE!</v>
      </c>
      <c r="AH764" s="81" t="e">
        <f t="shared" si="235"/>
        <v>#VALUE!</v>
      </c>
    </row>
    <row r="765" spans="1:34" x14ac:dyDescent="0.25">
      <c r="A765" s="114" t="s">
        <v>74</v>
      </c>
      <c r="B765" s="102"/>
      <c r="C765" s="103"/>
      <c r="D765" s="103"/>
      <c r="E765" s="104"/>
      <c r="F765" s="105"/>
      <c r="G765" s="106"/>
      <c r="H765" s="106"/>
      <c r="I765" s="106"/>
      <c r="J765" s="107"/>
      <c r="K765" s="108" t="str">
        <f t="shared" si="236"/>
        <v xml:space="preserve"> </v>
      </c>
      <c r="L765" s="109" t="str">
        <f t="shared" si="237"/>
        <v xml:space="preserve"> </v>
      </c>
      <c r="M765" s="109" t="str">
        <f t="shared" si="238"/>
        <v xml:space="preserve"> </v>
      </c>
      <c r="N765" s="109" t="str">
        <f t="shared" si="239"/>
        <v xml:space="preserve"> </v>
      </c>
      <c r="O765" s="110" t="str">
        <f t="shared" si="240"/>
        <v xml:space="preserve"> </v>
      </c>
      <c r="P765" s="110" t="str">
        <f t="shared" si="241"/>
        <v xml:space="preserve"> </v>
      </c>
      <c r="Q765" s="111" t="str">
        <f t="shared" si="242"/>
        <v xml:space="preserve"> </v>
      </c>
      <c r="R765" s="108" t="e">
        <f t="shared" si="245"/>
        <v>#VALUE!</v>
      </c>
      <c r="S765" s="112" t="e">
        <f t="shared" si="246"/>
        <v>#VALUE!</v>
      </c>
      <c r="T765" s="72" t="e">
        <f t="shared" si="247"/>
        <v>#VALUE!</v>
      </c>
      <c r="U765" s="73" t="str">
        <f t="shared" si="248"/>
        <v>donnée(s) manquante(s)</v>
      </c>
      <c r="V765" s="74" t="str">
        <f t="shared" si="249"/>
        <v>donnée(s) manquante(s)</v>
      </c>
      <c r="W765" s="75" t="str">
        <f t="shared" si="232"/>
        <v xml:space="preserve"> </v>
      </c>
      <c r="X765" s="75" t="str">
        <f>IF(ISBLANK(I765)," ",IF(I765&lt;=Scenario!$C$3,0,IF(I765&lt;=Scenario!$C$5,1,IF(I765&lt;=Scenario!$C$6,2,IF(I765&lt;=Scenario!$C$7,3,IF(I765&lt;=Scenario!$C$8,4,5))))))</f>
        <v xml:space="preserve"> </v>
      </c>
      <c r="Y765" s="75" t="str">
        <f>IF(ISBLANK(J765)," ",IF(ROUND(J765,2)&lt;=Scenario!$G$3,0,IF(ROUND(J765,2)&lt;=Scenario!$G$5,1,IF(ROUND(J765,2)&lt;=Scenario!$G$6,2,IF(ROUND(J765,2)&lt;=Scenario!$G$7,3,IF(ROUND(J765,2)&lt;=Scenario!$G$8,4,IF(ROUND(J765,2)&lt;=Scenario!$G$9,5,IF(ROUND(J765,2)&lt;=Scenario!$G$10,6,7))))))))</f>
        <v xml:space="preserve"> </v>
      </c>
      <c r="Z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81" t="e">
        <f t="shared" si="233"/>
        <v>#VALUE!</v>
      </c>
      <c r="AC765" s="78" t="e">
        <f t="shared" si="250"/>
        <v>#VALUE!</v>
      </c>
      <c r="AD765" s="79" t="e">
        <f t="shared" si="244"/>
        <v>#VALUE!</v>
      </c>
      <c r="AE765" s="73" t="str">
        <f t="shared" si="251"/>
        <v>missing data</v>
      </c>
      <c r="AF765" s="80" t="str">
        <f t="shared" si="243"/>
        <v>missing data</v>
      </c>
      <c r="AG765" s="81" t="e">
        <f t="shared" si="234"/>
        <v>#VALUE!</v>
      </c>
      <c r="AH765" s="81" t="e">
        <f t="shared" si="235"/>
        <v>#VALUE!</v>
      </c>
    </row>
    <row r="766" spans="1:34" x14ac:dyDescent="0.25">
      <c r="A766" s="114" t="s">
        <v>74</v>
      </c>
      <c r="B766" s="102"/>
      <c r="C766" s="103"/>
      <c r="D766" s="103"/>
      <c r="E766" s="104"/>
      <c r="F766" s="105"/>
      <c r="G766" s="106"/>
      <c r="H766" s="106"/>
      <c r="I766" s="106"/>
      <c r="J766" s="107"/>
      <c r="K766" s="108" t="str">
        <f t="shared" si="236"/>
        <v xml:space="preserve"> </v>
      </c>
      <c r="L766" s="109" t="str">
        <f t="shared" si="237"/>
        <v xml:space="preserve"> </v>
      </c>
      <c r="M766" s="109" t="str">
        <f t="shared" si="238"/>
        <v xml:space="preserve"> </v>
      </c>
      <c r="N766" s="109" t="str">
        <f t="shared" si="239"/>
        <v xml:space="preserve"> </v>
      </c>
      <c r="O766" s="110" t="str">
        <f t="shared" si="240"/>
        <v xml:space="preserve"> </v>
      </c>
      <c r="P766" s="110" t="str">
        <f t="shared" si="241"/>
        <v xml:space="preserve"> </v>
      </c>
      <c r="Q766" s="111" t="str">
        <f t="shared" si="242"/>
        <v xml:space="preserve"> </v>
      </c>
      <c r="R766" s="108" t="e">
        <f t="shared" si="245"/>
        <v>#VALUE!</v>
      </c>
      <c r="S766" s="112" t="e">
        <f t="shared" si="246"/>
        <v>#VALUE!</v>
      </c>
      <c r="T766" s="72" t="e">
        <f t="shared" si="247"/>
        <v>#VALUE!</v>
      </c>
      <c r="U766" s="73" t="str">
        <f t="shared" si="248"/>
        <v>donnée(s) manquante(s)</v>
      </c>
      <c r="V766" s="74" t="str">
        <f t="shared" si="249"/>
        <v>donnée(s) manquante(s)</v>
      </c>
      <c r="W766" s="75" t="str">
        <f t="shared" si="232"/>
        <v xml:space="preserve"> </v>
      </c>
      <c r="X766" s="75" t="str">
        <f>IF(ISBLANK(I766)," ",IF(I766&lt;=Scenario!$C$3,0,IF(I766&lt;=Scenario!$C$5,1,IF(I766&lt;=Scenario!$C$6,2,IF(I766&lt;=Scenario!$C$7,3,IF(I766&lt;=Scenario!$C$8,4,5))))))</f>
        <v xml:space="preserve"> </v>
      </c>
      <c r="Y766" s="75" t="str">
        <f>IF(ISBLANK(J766)," ",IF(ROUND(J766,2)&lt;=Scenario!$G$3,0,IF(ROUND(J766,2)&lt;=Scenario!$G$5,1,IF(ROUND(J766,2)&lt;=Scenario!$G$6,2,IF(ROUND(J766,2)&lt;=Scenario!$G$7,3,IF(ROUND(J766,2)&lt;=Scenario!$G$8,4,IF(ROUND(J766,2)&lt;=Scenario!$G$9,5,IF(ROUND(J766,2)&lt;=Scenario!$G$10,6,7))))))))</f>
        <v xml:space="preserve"> </v>
      </c>
      <c r="Z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81" t="e">
        <f t="shared" si="233"/>
        <v>#VALUE!</v>
      </c>
      <c r="AC766" s="78" t="e">
        <f t="shared" si="250"/>
        <v>#VALUE!</v>
      </c>
      <c r="AD766" s="79" t="e">
        <f t="shared" si="244"/>
        <v>#VALUE!</v>
      </c>
      <c r="AE766" s="73" t="str">
        <f t="shared" si="251"/>
        <v>missing data</v>
      </c>
      <c r="AF766" s="80" t="str">
        <f t="shared" si="243"/>
        <v>missing data</v>
      </c>
      <c r="AG766" s="81" t="e">
        <f t="shared" si="234"/>
        <v>#VALUE!</v>
      </c>
      <c r="AH766" s="81" t="e">
        <f t="shared" si="235"/>
        <v>#VALUE!</v>
      </c>
    </row>
    <row r="767" spans="1:34" x14ac:dyDescent="0.25">
      <c r="A767" s="114" t="s">
        <v>74</v>
      </c>
      <c r="B767" s="102"/>
      <c r="C767" s="103"/>
      <c r="D767" s="103"/>
      <c r="E767" s="104"/>
      <c r="F767" s="105"/>
      <c r="G767" s="106"/>
      <c r="H767" s="106"/>
      <c r="I767" s="106"/>
      <c r="J767" s="107"/>
      <c r="K767" s="108" t="str">
        <f t="shared" si="236"/>
        <v xml:space="preserve"> </v>
      </c>
      <c r="L767" s="109" t="str">
        <f t="shared" si="237"/>
        <v xml:space="preserve"> </v>
      </c>
      <c r="M767" s="109" t="str">
        <f t="shared" si="238"/>
        <v xml:space="preserve"> </v>
      </c>
      <c r="N767" s="109" t="str">
        <f t="shared" si="239"/>
        <v xml:space="preserve"> </v>
      </c>
      <c r="O767" s="110" t="str">
        <f t="shared" si="240"/>
        <v xml:space="preserve"> </v>
      </c>
      <c r="P767" s="110" t="str">
        <f t="shared" si="241"/>
        <v xml:space="preserve"> </v>
      </c>
      <c r="Q767" s="111" t="str">
        <f t="shared" si="242"/>
        <v xml:space="preserve"> </v>
      </c>
      <c r="R767" s="108" t="e">
        <f t="shared" si="245"/>
        <v>#VALUE!</v>
      </c>
      <c r="S767" s="112" t="e">
        <f t="shared" si="246"/>
        <v>#VALUE!</v>
      </c>
      <c r="T767" s="72" t="e">
        <f t="shared" si="247"/>
        <v>#VALUE!</v>
      </c>
      <c r="U767" s="73" t="str">
        <f t="shared" si="248"/>
        <v>donnée(s) manquante(s)</v>
      </c>
      <c r="V767" s="74" t="str">
        <f t="shared" si="249"/>
        <v>donnée(s) manquante(s)</v>
      </c>
      <c r="W767" s="75" t="str">
        <f t="shared" si="232"/>
        <v xml:space="preserve"> </v>
      </c>
      <c r="X767" s="75" t="str">
        <f>IF(ISBLANK(I767)," ",IF(I767&lt;=Scenario!$C$3,0,IF(I767&lt;=Scenario!$C$5,1,IF(I767&lt;=Scenario!$C$6,2,IF(I767&lt;=Scenario!$C$7,3,IF(I767&lt;=Scenario!$C$8,4,5))))))</f>
        <v xml:space="preserve"> </v>
      </c>
      <c r="Y767" s="75" t="str">
        <f>IF(ISBLANK(J767)," ",IF(ROUND(J767,2)&lt;=Scenario!$G$3,0,IF(ROUND(J767,2)&lt;=Scenario!$G$5,1,IF(ROUND(J767,2)&lt;=Scenario!$G$6,2,IF(ROUND(J767,2)&lt;=Scenario!$G$7,3,IF(ROUND(J767,2)&lt;=Scenario!$G$8,4,IF(ROUND(J767,2)&lt;=Scenario!$G$9,5,IF(ROUND(J767,2)&lt;=Scenario!$G$10,6,7))))))))</f>
        <v xml:space="preserve"> </v>
      </c>
      <c r="Z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81" t="e">
        <f t="shared" si="233"/>
        <v>#VALUE!</v>
      </c>
      <c r="AC767" s="78" t="e">
        <f t="shared" si="250"/>
        <v>#VALUE!</v>
      </c>
      <c r="AD767" s="79" t="e">
        <f t="shared" si="244"/>
        <v>#VALUE!</v>
      </c>
      <c r="AE767" s="73" t="str">
        <f t="shared" si="251"/>
        <v>missing data</v>
      </c>
      <c r="AF767" s="80" t="str">
        <f t="shared" si="243"/>
        <v>missing data</v>
      </c>
      <c r="AG767" s="81" t="e">
        <f t="shared" si="234"/>
        <v>#VALUE!</v>
      </c>
      <c r="AH767" s="81" t="e">
        <f t="shared" si="235"/>
        <v>#VALUE!</v>
      </c>
    </row>
    <row r="768" spans="1:34" x14ac:dyDescent="0.25">
      <c r="A768" s="114" t="s">
        <v>74</v>
      </c>
      <c r="B768" s="102"/>
      <c r="C768" s="103"/>
      <c r="D768" s="103"/>
      <c r="E768" s="104"/>
      <c r="F768" s="105"/>
      <c r="G768" s="106"/>
      <c r="H768" s="106"/>
      <c r="I768" s="106"/>
      <c r="J768" s="107"/>
      <c r="K768" s="108" t="str">
        <f t="shared" si="236"/>
        <v xml:space="preserve"> </v>
      </c>
      <c r="L768" s="109" t="str">
        <f t="shared" si="237"/>
        <v xml:space="preserve"> </v>
      </c>
      <c r="M768" s="109" t="str">
        <f t="shared" si="238"/>
        <v xml:space="preserve"> </v>
      </c>
      <c r="N768" s="109" t="str">
        <f t="shared" si="239"/>
        <v xml:space="preserve"> </v>
      </c>
      <c r="O768" s="110" t="str">
        <f t="shared" si="240"/>
        <v xml:space="preserve"> </v>
      </c>
      <c r="P768" s="110" t="str">
        <f t="shared" si="241"/>
        <v xml:space="preserve"> </v>
      </c>
      <c r="Q768" s="111" t="str">
        <f t="shared" si="242"/>
        <v xml:space="preserve"> </v>
      </c>
      <c r="R768" s="108" t="e">
        <f t="shared" si="245"/>
        <v>#VALUE!</v>
      </c>
      <c r="S768" s="112" t="e">
        <f t="shared" si="246"/>
        <v>#VALUE!</v>
      </c>
      <c r="T768" s="72" t="e">
        <f t="shared" si="247"/>
        <v>#VALUE!</v>
      </c>
      <c r="U768" s="73" t="str">
        <f t="shared" si="248"/>
        <v>donnée(s) manquante(s)</v>
      </c>
      <c r="V768" s="74" t="str">
        <f t="shared" si="249"/>
        <v>donnée(s) manquante(s)</v>
      </c>
      <c r="W768" s="75" t="str">
        <f t="shared" si="232"/>
        <v xml:space="preserve"> </v>
      </c>
      <c r="X768" s="75" t="str">
        <f>IF(ISBLANK(I768)," ",IF(I768&lt;=Scenario!$C$3,0,IF(I768&lt;=Scenario!$C$5,1,IF(I768&lt;=Scenario!$C$6,2,IF(I768&lt;=Scenario!$C$7,3,IF(I768&lt;=Scenario!$C$8,4,5))))))</f>
        <v xml:space="preserve"> </v>
      </c>
      <c r="Y768" s="75" t="str">
        <f>IF(ISBLANK(J768)," ",IF(ROUND(J768,2)&lt;=Scenario!$G$3,0,IF(ROUND(J768,2)&lt;=Scenario!$G$5,1,IF(ROUND(J768,2)&lt;=Scenario!$G$6,2,IF(ROUND(J768,2)&lt;=Scenario!$G$7,3,IF(ROUND(J768,2)&lt;=Scenario!$G$8,4,IF(ROUND(J768,2)&lt;=Scenario!$G$9,5,IF(ROUND(J768,2)&lt;=Scenario!$G$10,6,7))))))))</f>
        <v xml:space="preserve"> </v>
      </c>
      <c r="Z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81" t="e">
        <f t="shared" si="233"/>
        <v>#VALUE!</v>
      </c>
      <c r="AC768" s="78" t="e">
        <f t="shared" si="250"/>
        <v>#VALUE!</v>
      </c>
      <c r="AD768" s="79" t="e">
        <f t="shared" si="244"/>
        <v>#VALUE!</v>
      </c>
      <c r="AE768" s="73" t="str">
        <f t="shared" si="251"/>
        <v>missing data</v>
      </c>
      <c r="AF768" s="80" t="str">
        <f t="shared" si="243"/>
        <v>missing data</v>
      </c>
      <c r="AG768" s="81" t="e">
        <f t="shared" si="234"/>
        <v>#VALUE!</v>
      </c>
      <c r="AH768" s="81" t="e">
        <f t="shared" si="235"/>
        <v>#VALUE!</v>
      </c>
    </row>
    <row r="769" spans="1:34" x14ac:dyDescent="0.25">
      <c r="A769" s="114" t="s">
        <v>74</v>
      </c>
      <c r="B769" s="102"/>
      <c r="C769" s="103"/>
      <c r="D769" s="103"/>
      <c r="E769" s="104"/>
      <c r="F769" s="105"/>
      <c r="G769" s="106"/>
      <c r="H769" s="106"/>
      <c r="I769" s="106"/>
      <c r="J769" s="107"/>
      <c r="K769" s="108" t="str">
        <f t="shared" si="236"/>
        <v xml:space="preserve"> </v>
      </c>
      <c r="L769" s="109" t="str">
        <f t="shared" si="237"/>
        <v xml:space="preserve"> </v>
      </c>
      <c r="M769" s="109" t="str">
        <f t="shared" si="238"/>
        <v xml:space="preserve"> </v>
      </c>
      <c r="N769" s="109" t="str">
        <f t="shared" si="239"/>
        <v xml:space="preserve"> </v>
      </c>
      <c r="O769" s="110" t="str">
        <f t="shared" si="240"/>
        <v xml:space="preserve"> </v>
      </c>
      <c r="P769" s="110" t="str">
        <f t="shared" si="241"/>
        <v xml:space="preserve"> </v>
      </c>
      <c r="Q769" s="111" t="str">
        <f t="shared" si="242"/>
        <v xml:space="preserve"> </v>
      </c>
      <c r="R769" s="108" t="e">
        <f t="shared" si="245"/>
        <v>#VALUE!</v>
      </c>
      <c r="S769" s="112" t="e">
        <f t="shared" si="246"/>
        <v>#VALUE!</v>
      </c>
      <c r="T769" s="72" t="e">
        <f t="shared" si="247"/>
        <v>#VALUE!</v>
      </c>
      <c r="U769" s="73" t="str">
        <f t="shared" si="248"/>
        <v>donnée(s) manquante(s)</v>
      </c>
      <c r="V769" s="74" t="str">
        <f t="shared" si="249"/>
        <v>donnée(s) manquante(s)</v>
      </c>
      <c r="W769" s="75" t="str">
        <f t="shared" ref="W769:W832" si="252">IF(ISBLANK(H769)," ",IF(H769&lt;=40,0,IF(H769&lt;=60,1,IF(H769&lt;=80,2,5))))</f>
        <v xml:space="preserve"> </v>
      </c>
      <c r="X769" s="75" t="str">
        <f>IF(ISBLANK(I769)," ",IF(I769&lt;=Scenario!$C$3,0,IF(I769&lt;=Scenario!$C$5,1,IF(I769&lt;=Scenario!$C$6,2,IF(I769&lt;=Scenario!$C$7,3,IF(I769&lt;=Scenario!$C$8,4,5))))))</f>
        <v xml:space="preserve"> </v>
      </c>
      <c r="Y769" s="75" t="str">
        <f>IF(ISBLANK(J769)," ",IF(ROUND(J769,2)&lt;=Scenario!$G$3,0,IF(ROUND(J769,2)&lt;=Scenario!$G$5,1,IF(ROUND(J769,2)&lt;=Scenario!$G$6,2,IF(ROUND(J769,2)&lt;=Scenario!$G$7,3,IF(ROUND(J769,2)&lt;=Scenario!$G$8,4,IF(ROUND(J769,2)&lt;=Scenario!$G$9,5,IF(ROUND(J769,2)&lt;=Scenario!$G$10,6,7))))))))</f>
        <v xml:space="preserve"> </v>
      </c>
      <c r="Z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81" t="e">
        <f t="shared" ref="AB769:AB832" si="253">AA769+Z769+K769+M769</f>
        <v>#VALUE!</v>
      </c>
      <c r="AC769" s="78" t="e">
        <f t="shared" si="250"/>
        <v>#VALUE!</v>
      </c>
      <c r="AD769" s="79" t="e">
        <f t="shared" si="244"/>
        <v>#VALUE!</v>
      </c>
      <c r="AE769" s="73" t="str">
        <f t="shared" si="251"/>
        <v>missing data</v>
      </c>
      <c r="AF769" s="80" t="str">
        <f t="shared" si="243"/>
        <v>missing data</v>
      </c>
      <c r="AG769" s="81" t="e">
        <f t="shared" ref="AG769:AG832" si="254">AD769-T769</f>
        <v>#VALUE!</v>
      </c>
      <c r="AH769" s="81" t="e">
        <f t="shared" ref="AH769:AH832" si="255">IF(OR(ISBLANK(V769),ISBLANK(AF769)),"donnée manquante",IF(U769=AE769,"no change",IF(U769&lt;&gt;AE769,IF(T769&lt;AD769,"less favourable",IF(T769&gt;AD769,"more favourable")))))</f>
        <v>#VALUE!</v>
      </c>
    </row>
    <row r="770" spans="1:34" x14ac:dyDescent="0.25">
      <c r="A770" s="114" t="s">
        <v>74</v>
      </c>
      <c r="B770" s="102"/>
      <c r="C770" s="103"/>
      <c r="D770" s="103"/>
      <c r="E770" s="104"/>
      <c r="F770" s="105"/>
      <c r="G770" s="106"/>
      <c r="H770" s="106"/>
      <c r="I770" s="106"/>
      <c r="J770" s="107"/>
      <c r="K770" s="108" t="str">
        <f t="shared" ref="K770:K772" si="256">IF(ISBLANK(B770)," ",IF(B770&lt;=335,0,IF(B770&lt;=670,1,IF(B770&lt;=1005,2,IF(B770&lt;=1340,3,IF(B770&lt;=1675,4,IF(B770&lt;=2010,5,IF(B770&lt;=2345,6,IF(B770&lt;=2680,7,IF(B770&lt;=3015,8,IF(B770&lt;=3350,9,10)))))))))))</f>
        <v xml:space="preserve"> </v>
      </c>
      <c r="L770" s="109" t="str">
        <f t="shared" ref="L770:L772" si="257">IF(ISBLANK(C770)," ",IF(C770&lt;=4.5,0,IF(C770&lt;=9,1,IF(C770&lt;=13.5,2,IF(C770&lt;=18,3,IF(C770&lt;=22.5,4,IF(C770&lt;=27,5,IF(C770&lt;=31,6,IF(C770&lt;=36,7,IF(C770&lt;=40,8,IF(C770&lt;=45,9,10)))))))))))</f>
        <v xml:space="preserve"> </v>
      </c>
      <c r="M770" s="109" t="str">
        <f t="shared" ref="M770:M772" si="258">IF(ISBLANK(D770)," ",IF(D770&lt;=1,0,IF(D770&lt;=2,1,IF(D770&lt;=3,2,IF(D770&lt;=4,3,IF(D770&lt;=5,4,IF(D770&lt;=6,5,IF(D770&lt;=7,6,IF(D770&lt;=8,7,IF(D770&lt;=9,8,IF(D770&lt;=10,9,10)))))))))))</f>
        <v xml:space="preserve"> </v>
      </c>
      <c r="N770" s="109" t="str">
        <f t="shared" ref="N770:N772" si="259">IF(ISBLANK(E770)," ",IF(E770&lt;=90,0,IF(E770&lt;=180,1,IF(E770&lt;=270,2,IF(E770&lt;=360,3,IF(E770&lt;=450,4,IF(E770&lt;=540,5,IF(E770&lt;=630,6,IF(E770&lt;=720,7,IF(E770&lt;=810,8,IF(E770&lt;=900,9,10)))))))))))</f>
        <v xml:space="preserve"> </v>
      </c>
      <c r="O770" s="110" t="str">
        <f t="shared" ref="O770:O772" si="260">IF(ISBLANK(G770)," ",IF(G770&lt;=40,0,IF(G770&lt;=60,1,IF(G770&lt;=80,2,5))))</f>
        <v xml:space="preserve"> </v>
      </c>
      <c r="P770" s="110" t="str">
        <f t="shared" ref="P770:P772" si="261">IF(ISBLANK(I770)," ",IF(I770&lt;=0.9,0,IF(I770&lt;=1.9,1,IF(I770&lt;=2.8,2,IF(I770&lt;=3.7,3,IF(I770&lt;=4.7,4,5))))))</f>
        <v xml:space="preserve"> </v>
      </c>
      <c r="Q770" s="111" t="str">
        <f t="shared" ref="Q770:Q772" si="262">IF(ISBLANK(J770)," ",IF(J770&lt;=1.6,0,IF(J770&lt;=3.2,1,IF(J770&lt;=4.8,2,IF(J770&lt;=6.4,3,IF(ROUND(J770,1)&lt;=8,4,5))))))</f>
        <v xml:space="preserve"> </v>
      </c>
      <c r="R770" s="108" t="e">
        <f t="shared" si="245"/>
        <v>#VALUE!</v>
      </c>
      <c r="S770" s="112" t="e">
        <f t="shared" si="246"/>
        <v>#VALUE!</v>
      </c>
      <c r="T770" s="72" t="e">
        <f t="shared" si="247"/>
        <v>#VALUE!</v>
      </c>
      <c r="U770" s="73" t="str">
        <f t="shared" si="248"/>
        <v>donnée(s) manquante(s)</v>
      </c>
      <c r="V770" s="74" t="str">
        <f t="shared" si="249"/>
        <v>donnée(s) manquante(s)</v>
      </c>
      <c r="W770" s="75" t="str">
        <f t="shared" si="252"/>
        <v xml:space="preserve"> </v>
      </c>
      <c r="X770" s="75" t="str">
        <f>IF(ISBLANK(I770)," ",IF(I770&lt;=Scenario!$C$3,0,IF(I770&lt;=Scenario!$C$5,1,IF(I770&lt;=Scenario!$C$6,2,IF(I770&lt;=Scenario!$C$7,3,IF(I770&lt;=Scenario!$C$8,4,5))))))</f>
        <v xml:space="preserve"> </v>
      </c>
      <c r="Y770" s="75" t="str">
        <f>IF(ISBLANK(J770)," ",IF(ROUND(J770,2)&lt;=Scenario!$G$3,0,IF(ROUND(J770,2)&lt;=Scenario!$G$5,1,IF(ROUND(J770,2)&lt;=Scenario!$G$6,2,IF(ROUND(J770,2)&lt;=Scenario!$G$7,3,IF(ROUND(J770,2)&lt;=Scenario!$G$8,4,IF(ROUND(J770,2)&lt;=Scenario!$G$9,5,IF(ROUND(J770,2)&lt;=Scenario!$G$10,6,7))))))))</f>
        <v xml:space="preserve"> </v>
      </c>
      <c r="Z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81" t="e">
        <f t="shared" si="253"/>
        <v>#VALUE!</v>
      </c>
      <c r="AC770" s="78" t="e">
        <f t="shared" si="250"/>
        <v>#VALUE!</v>
      </c>
      <c r="AD770" s="79" t="e">
        <f t="shared" si="244"/>
        <v>#VALUE!</v>
      </c>
      <c r="AE770" s="73" t="str">
        <f t="shared" si="251"/>
        <v>missing data</v>
      </c>
      <c r="AF770" s="80" t="str">
        <f t="shared" si="243"/>
        <v>missing data</v>
      </c>
      <c r="AG770" s="81" t="e">
        <f t="shared" si="254"/>
        <v>#VALUE!</v>
      </c>
      <c r="AH770" s="81" t="e">
        <f t="shared" si="255"/>
        <v>#VALUE!</v>
      </c>
    </row>
    <row r="771" spans="1:34" x14ac:dyDescent="0.25">
      <c r="A771" s="114" t="s">
        <v>74</v>
      </c>
      <c r="B771" s="102"/>
      <c r="C771" s="103"/>
      <c r="D771" s="103"/>
      <c r="E771" s="104"/>
      <c r="F771" s="105"/>
      <c r="G771" s="106"/>
      <c r="H771" s="106"/>
      <c r="I771" s="106"/>
      <c r="J771" s="107"/>
      <c r="K771" s="108" t="str">
        <f t="shared" si="256"/>
        <v xml:space="preserve"> </v>
      </c>
      <c r="L771" s="109" t="str">
        <f t="shared" si="257"/>
        <v xml:space="preserve"> </v>
      </c>
      <c r="M771" s="109" t="str">
        <f t="shared" si="258"/>
        <v xml:space="preserve"> </v>
      </c>
      <c r="N771" s="109" t="str">
        <f t="shared" si="259"/>
        <v xml:space="preserve"> </v>
      </c>
      <c r="O771" s="110" t="str">
        <f t="shared" si="260"/>
        <v xml:space="preserve"> </v>
      </c>
      <c r="P771" s="110" t="str">
        <f t="shared" si="261"/>
        <v xml:space="preserve"> </v>
      </c>
      <c r="Q771" s="111" t="str">
        <f t="shared" si="262"/>
        <v xml:space="preserve"> </v>
      </c>
      <c r="R771" s="108" t="e">
        <f t="shared" si="245"/>
        <v>#VALUE!</v>
      </c>
      <c r="S771" s="112" t="e">
        <f t="shared" si="246"/>
        <v>#VALUE!</v>
      </c>
      <c r="T771" s="72" t="e">
        <f t="shared" si="247"/>
        <v>#VALUE!</v>
      </c>
      <c r="U771" s="73" t="str">
        <f t="shared" si="248"/>
        <v>donnée(s) manquante(s)</v>
      </c>
      <c r="V771" s="74" t="str">
        <f t="shared" si="249"/>
        <v>donnée(s) manquante(s)</v>
      </c>
      <c r="W771" s="75" t="str">
        <f t="shared" si="252"/>
        <v xml:space="preserve"> </v>
      </c>
      <c r="X771" s="75" t="str">
        <f>IF(ISBLANK(I771)," ",IF(I771&lt;=Scenario!$C$3,0,IF(I771&lt;=Scenario!$C$5,1,IF(I771&lt;=Scenario!$C$6,2,IF(I771&lt;=Scenario!$C$7,3,IF(I771&lt;=Scenario!$C$8,4,5))))))</f>
        <v xml:space="preserve"> </v>
      </c>
      <c r="Y771" s="75" t="str">
        <f>IF(ISBLANK(J771)," ",IF(ROUND(J771,2)&lt;=Scenario!$G$3,0,IF(ROUND(J771,2)&lt;=Scenario!$G$5,1,IF(ROUND(J771,2)&lt;=Scenario!$G$6,2,IF(ROUND(J771,2)&lt;=Scenario!$G$7,3,IF(ROUND(J771,2)&lt;=Scenario!$G$8,4,IF(ROUND(J771,2)&lt;=Scenario!$G$9,5,IF(ROUND(J771,2)&lt;=Scenario!$G$10,6,7))))))))</f>
        <v xml:space="preserve"> </v>
      </c>
      <c r="Z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81" t="e">
        <f t="shared" si="253"/>
        <v>#VALUE!</v>
      </c>
      <c r="AC771" s="78" t="e">
        <f t="shared" si="250"/>
        <v>#VALUE!</v>
      </c>
      <c r="AD771" s="79" t="e">
        <f t="shared" si="244"/>
        <v>#VALUE!</v>
      </c>
      <c r="AE771" s="73" t="str">
        <f t="shared" si="251"/>
        <v>missing data</v>
      </c>
      <c r="AF771" s="80" t="str">
        <f t="shared" ref="AF771:AF772" si="263">IF(AE771="missing data","missing data",IF(AE771="Nutriscore_A","dark green",IF(AE771="Nutriscore_B","green",IF(AE771="Nutriscore_C","yellow",IF(AE771="Nutriscore_D","orange","dark orange")))))</f>
        <v>missing data</v>
      </c>
      <c r="AG771" s="81" t="e">
        <f t="shared" si="254"/>
        <v>#VALUE!</v>
      </c>
      <c r="AH771" s="81" t="e">
        <f t="shared" si="255"/>
        <v>#VALUE!</v>
      </c>
    </row>
    <row r="772" spans="1:34" x14ac:dyDescent="0.25">
      <c r="A772" s="114" t="s">
        <v>74</v>
      </c>
      <c r="B772" s="102"/>
      <c r="C772" s="103"/>
      <c r="D772" s="103"/>
      <c r="E772" s="104"/>
      <c r="F772" s="105"/>
      <c r="G772" s="106"/>
      <c r="H772" s="106"/>
      <c r="I772" s="106"/>
      <c r="J772" s="107"/>
      <c r="K772" s="108" t="str">
        <f t="shared" si="256"/>
        <v xml:space="preserve"> </v>
      </c>
      <c r="L772" s="109" t="str">
        <f t="shared" si="257"/>
        <v xml:space="preserve"> </v>
      </c>
      <c r="M772" s="109" t="str">
        <f t="shared" si="258"/>
        <v xml:space="preserve"> </v>
      </c>
      <c r="N772" s="109" t="str">
        <f t="shared" si="259"/>
        <v xml:space="preserve"> </v>
      </c>
      <c r="O772" s="110" t="str">
        <f t="shared" si="260"/>
        <v xml:space="preserve"> </v>
      </c>
      <c r="P772" s="110" t="str">
        <f t="shared" si="261"/>
        <v xml:space="preserve"> </v>
      </c>
      <c r="Q772" s="111" t="str">
        <f t="shared" si="262"/>
        <v xml:space="preserve"> </v>
      </c>
      <c r="R772" s="108" t="e">
        <f t="shared" si="245"/>
        <v>#VALUE!</v>
      </c>
      <c r="S772" s="112" t="e">
        <f t="shared" si="246"/>
        <v>#VALUE!</v>
      </c>
      <c r="T772" s="72" t="e">
        <f t="shared" si="247"/>
        <v>#VALUE!</v>
      </c>
      <c r="U772" s="73" t="str">
        <f t="shared" si="248"/>
        <v>donnée(s) manquante(s)</v>
      </c>
      <c r="V772" s="74" t="str">
        <f t="shared" si="249"/>
        <v>donnée(s) manquante(s)</v>
      </c>
      <c r="W772" s="75" t="str">
        <f t="shared" si="252"/>
        <v xml:space="preserve"> </v>
      </c>
      <c r="X772" s="75" t="str">
        <f>IF(ISBLANK(I772)," ",IF(I772&lt;=Scenario!$C$3,0,IF(I772&lt;=Scenario!$C$5,1,IF(I772&lt;=Scenario!$C$6,2,IF(I772&lt;=Scenario!$C$7,3,IF(I772&lt;=Scenario!$C$8,4,5))))))</f>
        <v xml:space="preserve"> </v>
      </c>
      <c r="Y772" s="75" t="str">
        <f>IF(ISBLANK(J772)," ",IF(ROUND(J772,2)&lt;=Scenario!$G$3,0,IF(ROUND(J772,2)&lt;=Scenario!$G$5,1,IF(ROUND(J772,2)&lt;=Scenario!$G$6,2,IF(ROUND(J772,2)&lt;=Scenario!$G$7,3,IF(ROUND(J772,2)&lt;=Scenario!$G$8,4,IF(ROUND(J772,2)&lt;=Scenario!$G$9,5,IF(ROUND(J772,2)&lt;=Scenario!$G$10,6,7))))))))</f>
        <v xml:space="preserve"> </v>
      </c>
      <c r="Z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81" t="e">
        <f t="shared" si="253"/>
        <v>#VALUE!</v>
      </c>
      <c r="AC772" s="78" t="e">
        <f t="shared" si="250"/>
        <v>#VALUE!</v>
      </c>
      <c r="AD772" s="79" t="e">
        <f t="shared" ref="AD772" si="264">IF(AB772&lt;11,AB772-AC772,AB772-X772-W772)</f>
        <v>#VALUE!</v>
      </c>
      <c r="AE772" s="73" t="str">
        <f t="shared" si="251"/>
        <v>missing data</v>
      </c>
      <c r="AF772" s="80" t="str">
        <f t="shared" si="263"/>
        <v>missing data</v>
      </c>
      <c r="AG772" s="81" t="e">
        <f t="shared" si="254"/>
        <v>#VALUE!</v>
      </c>
      <c r="AH772" s="81" t="e">
        <f t="shared" si="255"/>
        <v>#VALUE!</v>
      </c>
    </row>
    <row r="773" spans="1:34" x14ac:dyDescent="0.25">
      <c r="A773" s="114" t="s">
        <v>74</v>
      </c>
      <c r="B773" s="102"/>
      <c r="C773" s="103"/>
      <c r="D773" s="103"/>
      <c r="E773" s="104"/>
      <c r="F773" s="105"/>
      <c r="G773" s="106"/>
      <c r="H773" s="106"/>
      <c r="I773" s="106"/>
      <c r="J773" s="107"/>
      <c r="K773" s="108" t="str">
        <f t="shared" ref="K773:K836" si="265">IF(ISBLANK(B773)," ",IF(B773&lt;=335,0,IF(B773&lt;=670,1,IF(B773&lt;=1005,2,IF(B773&lt;=1340,3,IF(B773&lt;=1675,4,IF(B773&lt;=2010,5,IF(B773&lt;=2345,6,IF(B773&lt;=2680,7,IF(B773&lt;=3015,8,IF(B773&lt;=3350,9,10)))))))))))</f>
        <v xml:space="preserve"> </v>
      </c>
      <c r="L773" s="109" t="str">
        <f t="shared" ref="L773:L836" si="266">IF(ISBLANK(C773)," ",IF(C773&lt;=4.5,0,IF(C773&lt;=9,1,IF(C773&lt;=13.5,2,IF(C773&lt;=18,3,IF(C773&lt;=22.5,4,IF(C773&lt;=27,5,IF(C773&lt;=31,6,IF(C773&lt;=36,7,IF(C773&lt;=40,8,IF(C773&lt;=45,9,10)))))))))))</f>
        <v xml:space="preserve"> </v>
      </c>
      <c r="M773" s="109" t="str">
        <f t="shared" ref="M773:M836" si="267">IF(ISBLANK(D773)," ",IF(D773&lt;=1,0,IF(D773&lt;=2,1,IF(D773&lt;=3,2,IF(D773&lt;=4,3,IF(D773&lt;=5,4,IF(D773&lt;=6,5,IF(D773&lt;=7,6,IF(D773&lt;=8,7,IF(D773&lt;=9,8,IF(D773&lt;=10,9,10)))))))))))</f>
        <v xml:space="preserve"> </v>
      </c>
      <c r="N773" s="109" t="str">
        <f t="shared" ref="N773:N836" si="268">IF(ISBLANK(E773)," ",IF(E773&lt;=90,0,IF(E773&lt;=180,1,IF(E773&lt;=270,2,IF(E773&lt;=360,3,IF(E773&lt;=450,4,IF(E773&lt;=540,5,IF(E773&lt;=630,6,IF(E773&lt;=720,7,IF(E773&lt;=810,8,IF(E773&lt;=900,9,10)))))))))))</f>
        <v xml:space="preserve"> </v>
      </c>
      <c r="O773" s="110" t="str">
        <f t="shared" ref="O773:O836" si="269">IF(ISBLANK(G773)," ",IF(G773&lt;=40,0,IF(G773&lt;=60,1,IF(G773&lt;=80,2,5))))</f>
        <v xml:space="preserve"> </v>
      </c>
      <c r="P773" s="110" t="str">
        <f t="shared" ref="P773:P836" si="270">IF(ISBLANK(I773)," ",IF(I773&lt;=0.9,0,IF(I773&lt;=1.9,1,IF(I773&lt;=2.8,2,IF(I773&lt;=3.7,3,IF(I773&lt;=4.7,4,5))))))</f>
        <v xml:space="preserve"> </v>
      </c>
      <c r="Q773" s="111" t="str">
        <f t="shared" ref="Q773:Q836" si="271">IF(ISBLANK(J773)," ",IF(J773&lt;=1.6,0,IF(J773&lt;=3.2,1,IF(J773&lt;=4.8,2,IF(J773&lt;=6.4,3,IF(ROUND(J773,1)&lt;=8,4,5))))))</f>
        <v xml:space="preserve"> </v>
      </c>
      <c r="R773" s="108" t="e">
        <f t="shared" ref="R773:R836" si="272">SUM(K773+L773+M773+N773)</f>
        <v>#VALUE!</v>
      </c>
      <c r="S773" s="112" t="e">
        <f t="shared" ref="S773:S836" si="273">SUM(O773+P773+Q773)</f>
        <v>#VALUE!</v>
      </c>
      <c r="T773" s="72" t="e">
        <f t="shared" si="247"/>
        <v>#VALUE!</v>
      </c>
      <c r="U773" s="73" t="str">
        <f t="shared" si="248"/>
        <v>donnée(s) manquante(s)</v>
      </c>
      <c r="V773" s="74" t="str">
        <f t="shared" si="249"/>
        <v>donnée(s) manquante(s)</v>
      </c>
      <c r="W773" s="75" t="str">
        <f t="shared" si="252"/>
        <v xml:space="preserve"> </v>
      </c>
      <c r="X773" s="75" t="str">
        <f>IF(ISBLANK(I773)," ",IF(I773&lt;=Scenario!$C$3,0,IF(I773&lt;=Scenario!$C$5,1,IF(I773&lt;=Scenario!$C$6,2,IF(I773&lt;=Scenario!$C$7,3,IF(I773&lt;=Scenario!$C$8,4,5))))))</f>
        <v xml:space="preserve"> </v>
      </c>
      <c r="Y773" s="75" t="str">
        <f>IF(ISBLANK(J773)," ",IF(ROUND(J773,2)&lt;=Scenario!$G$3,0,IF(ROUND(J773,2)&lt;=Scenario!$G$5,1,IF(ROUND(J773,2)&lt;=Scenario!$G$6,2,IF(ROUND(J773,2)&lt;=Scenario!$G$7,3,IF(ROUND(J773,2)&lt;=Scenario!$G$8,4,IF(ROUND(J773,2)&lt;=Scenario!$G$9,5,IF(ROUND(J773,2)&lt;=Scenario!$G$10,6,7))))))))</f>
        <v xml:space="preserve"> </v>
      </c>
      <c r="Z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81" t="e">
        <f t="shared" si="253"/>
        <v>#VALUE!</v>
      </c>
      <c r="AC773" s="78" t="e">
        <f t="shared" si="250"/>
        <v>#VALUE!</v>
      </c>
      <c r="AD773" s="79" t="e">
        <f t="shared" ref="AD773:AD836" si="274">IF(AB773&lt;11,AB773-AC773,AB773-X773-W773)</f>
        <v>#VALUE!</v>
      </c>
      <c r="AE773" s="73" t="str">
        <f t="shared" ref="AE773:AE836" si="275">IF(OR(ISBLANK(B773),ISBLANK(C773),ISBLANK(D773),ISBLANK(F773),ISBLANK(H773),ISBLANK(I773),ISBLANK(J773)),"missing data",IF(AD773&lt;1,"Nutriscore_A",IF(AD773&lt;3,"Nutriscore_B",IF(AD773&lt;11,"Nutriscore_C",IF(AD773&lt;19,"Nutriscore_D","Nutriscore_E")))))</f>
        <v>missing data</v>
      </c>
      <c r="AF773" s="80" t="str">
        <f t="shared" ref="AF773:AF836" si="276">IF(AE773="missing data","missing data",IF(AE773="Nutriscore_A","dark green",IF(AE773="Nutriscore_B","green",IF(AE773="Nutriscore_C","yellow",IF(AE773="Nutriscore_D","orange","dark orange")))))</f>
        <v>missing data</v>
      </c>
      <c r="AG773" s="81" t="e">
        <f t="shared" si="254"/>
        <v>#VALUE!</v>
      </c>
      <c r="AH773" s="81" t="e">
        <f t="shared" si="255"/>
        <v>#VALUE!</v>
      </c>
    </row>
    <row r="774" spans="1:34" x14ac:dyDescent="0.25">
      <c r="A774" s="114" t="s">
        <v>74</v>
      </c>
      <c r="B774" s="102"/>
      <c r="C774" s="103"/>
      <c r="D774" s="103"/>
      <c r="E774" s="104"/>
      <c r="F774" s="105"/>
      <c r="G774" s="106"/>
      <c r="H774" s="106"/>
      <c r="I774" s="106"/>
      <c r="J774" s="107"/>
      <c r="K774" s="108" t="str">
        <f t="shared" si="265"/>
        <v xml:space="preserve"> </v>
      </c>
      <c r="L774" s="109" t="str">
        <f t="shared" si="266"/>
        <v xml:space="preserve"> </v>
      </c>
      <c r="M774" s="109" t="str">
        <f t="shared" si="267"/>
        <v xml:space="preserve"> </v>
      </c>
      <c r="N774" s="109" t="str">
        <f t="shared" si="268"/>
        <v xml:space="preserve"> </v>
      </c>
      <c r="O774" s="110" t="str">
        <f t="shared" si="269"/>
        <v xml:space="preserve"> </v>
      </c>
      <c r="P774" s="110" t="str">
        <f t="shared" si="270"/>
        <v xml:space="preserve"> </v>
      </c>
      <c r="Q774" s="111" t="str">
        <f t="shared" si="271"/>
        <v xml:space="preserve"> </v>
      </c>
      <c r="R774" s="108" t="e">
        <f t="shared" si="272"/>
        <v>#VALUE!</v>
      </c>
      <c r="S774" s="112" t="e">
        <f t="shared" si="273"/>
        <v>#VALUE!</v>
      </c>
      <c r="T774" s="72" t="e">
        <f t="shared" ref="T774:T837" si="277">IF(AND(R774&gt;=0,R774&lt;11),R774-S774,IF(AND(R774&gt;=11,O774=5),R774-S774,R774-O774-P774))</f>
        <v>#VALUE!</v>
      </c>
      <c r="U774" s="73" t="str">
        <f t="shared" ref="U774:U837" si="278">IF(OR(ISBLANK(B774),ISBLANK(C774),ISBLANK(D774),ISBLANK(E774),ISBLANK(H774),ISBLANK(I774),ISBLANK(J774)),"donnée(s) manquante(s)",IF(T774&lt;0,"Nutriscore_A",IF(T774&lt;3,"Nutriscore_B",IF(T774&lt;11,"Nutriscore_C",IF(T774&lt;19,"Nutriscore_D","Nutriscore_E")))))</f>
        <v>donnée(s) manquante(s)</v>
      </c>
      <c r="V774" s="74" t="str">
        <f t="shared" ref="V774:V837" si="279">IF(U774="donnée(s) manquante(s)","donnée(s) manquante(s)",IF(U774="Nutriscore_A","dark green",IF(U774="Nutriscore_B","green",IF(U774="Nutriscore_C","yellow",IF(U774="Nutriscore_D","orange","dark orange")))))</f>
        <v>donnée(s) manquante(s)</v>
      </c>
      <c r="W774" s="75" t="str">
        <f t="shared" si="252"/>
        <v xml:space="preserve"> </v>
      </c>
      <c r="X774" s="75" t="str">
        <f>IF(ISBLANK(I774)," ",IF(I774&lt;=Scenario!$C$3,0,IF(I774&lt;=Scenario!$C$5,1,IF(I774&lt;=Scenario!$C$6,2,IF(I774&lt;=Scenario!$C$7,3,IF(I774&lt;=Scenario!$C$8,4,5))))))</f>
        <v xml:space="preserve"> </v>
      </c>
      <c r="Y774" s="75" t="str">
        <f>IF(ISBLANK(J774)," ",IF(ROUND(J774,2)&lt;=Scenario!$G$3,0,IF(ROUND(J774,2)&lt;=Scenario!$G$5,1,IF(ROUND(J774,2)&lt;=Scenario!$G$6,2,IF(ROUND(J774,2)&lt;=Scenario!$G$7,3,IF(ROUND(J774,2)&lt;=Scenario!$G$8,4,IF(ROUND(J774,2)&lt;=Scenario!$G$9,5,IF(ROUND(J774,2)&lt;=Scenario!$G$10,6,7))))))))</f>
        <v xml:space="preserve"> </v>
      </c>
      <c r="Z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81" t="e">
        <f t="shared" si="253"/>
        <v>#VALUE!</v>
      </c>
      <c r="AC774" s="78" t="e">
        <f t="shared" ref="AC774:AC837" si="280">Y774+W774+X774</f>
        <v>#VALUE!</v>
      </c>
      <c r="AD774" s="79" t="e">
        <f t="shared" si="274"/>
        <v>#VALUE!</v>
      </c>
      <c r="AE774" s="73" t="str">
        <f t="shared" si="275"/>
        <v>missing data</v>
      </c>
      <c r="AF774" s="80" t="str">
        <f t="shared" si="276"/>
        <v>missing data</v>
      </c>
      <c r="AG774" s="81" t="e">
        <f t="shared" si="254"/>
        <v>#VALUE!</v>
      </c>
      <c r="AH774" s="81" t="e">
        <f t="shared" si="255"/>
        <v>#VALUE!</v>
      </c>
    </row>
    <row r="775" spans="1:34" x14ac:dyDescent="0.25">
      <c r="A775" s="114" t="s">
        <v>74</v>
      </c>
      <c r="B775" s="102"/>
      <c r="C775" s="103"/>
      <c r="D775" s="103"/>
      <c r="E775" s="104"/>
      <c r="F775" s="105"/>
      <c r="G775" s="106"/>
      <c r="H775" s="106"/>
      <c r="I775" s="106"/>
      <c r="J775" s="107"/>
      <c r="K775" s="108" t="str">
        <f t="shared" si="265"/>
        <v xml:space="preserve"> </v>
      </c>
      <c r="L775" s="109" t="str">
        <f t="shared" si="266"/>
        <v xml:space="preserve"> </v>
      </c>
      <c r="M775" s="109" t="str">
        <f t="shared" si="267"/>
        <v xml:space="preserve"> </v>
      </c>
      <c r="N775" s="109" t="str">
        <f t="shared" si="268"/>
        <v xml:space="preserve"> </v>
      </c>
      <c r="O775" s="110" t="str">
        <f t="shared" si="269"/>
        <v xml:space="preserve"> </v>
      </c>
      <c r="P775" s="110" t="str">
        <f t="shared" si="270"/>
        <v xml:space="preserve"> </v>
      </c>
      <c r="Q775" s="111" t="str">
        <f t="shared" si="271"/>
        <v xml:space="preserve"> </v>
      </c>
      <c r="R775" s="108" t="e">
        <f t="shared" si="272"/>
        <v>#VALUE!</v>
      </c>
      <c r="S775" s="112" t="e">
        <f t="shared" si="273"/>
        <v>#VALUE!</v>
      </c>
      <c r="T775" s="72" t="e">
        <f t="shared" si="277"/>
        <v>#VALUE!</v>
      </c>
      <c r="U775" s="73" t="str">
        <f t="shared" si="278"/>
        <v>donnée(s) manquante(s)</v>
      </c>
      <c r="V775" s="74" t="str">
        <f t="shared" si="279"/>
        <v>donnée(s) manquante(s)</v>
      </c>
      <c r="W775" s="75" t="str">
        <f t="shared" si="252"/>
        <v xml:space="preserve"> </v>
      </c>
      <c r="X775" s="75" t="str">
        <f>IF(ISBLANK(I775)," ",IF(I775&lt;=Scenario!$C$3,0,IF(I775&lt;=Scenario!$C$5,1,IF(I775&lt;=Scenario!$C$6,2,IF(I775&lt;=Scenario!$C$7,3,IF(I775&lt;=Scenario!$C$8,4,5))))))</f>
        <v xml:space="preserve"> </v>
      </c>
      <c r="Y775" s="75" t="str">
        <f>IF(ISBLANK(J775)," ",IF(ROUND(J775,2)&lt;=Scenario!$G$3,0,IF(ROUND(J775,2)&lt;=Scenario!$G$5,1,IF(ROUND(J775,2)&lt;=Scenario!$G$6,2,IF(ROUND(J775,2)&lt;=Scenario!$G$7,3,IF(ROUND(J775,2)&lt;=Scenario!$G$8,4,IF(ROUND(J775,2)&lt;=Scenario!$G$9,5,IF(ROUND(J775,2)&lt;=Scenario!$G$10,6,7))))))))</f>
        <v xml:space="preserve"> </v>
      </c>
      <c r="Z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81" t="e">
        <f t="shared" si="253"/>
        <v>#VALUE!</v>
      </c>
      <c r="AC775" s="78" t="e">
        <f t="shared" si="280"/>
        <v>#VALUE!</v>
      </c>
      <c r="AD775" s="79" t="e">
        <f t="shared" si="274"/>
        <v>#VALUE!</v>
      </c>
      <c r="AE775" s="73" t="str">
        <f t="shared" si="275"/>
        <v>missing data</v>
      </c>
      <c r="AF775" s="80" t="str">
        <f t="shared" si="276"/>
        <v>missing data</v>
      </c>
      <c r="AG775" s="81" t="e">
        <f t="shared" si="254"/>
        <v>#VALUE!</v>
      </c>
      <c r="AH775" s="81" t="e">
        <f t="shared" si="255"/>
        <v>#VALUE!</v>
      </c>
    </row>
    <row r="776" spans="1:34" x14ac:dyDescent="0.25">
      <c r="A776" s="114" t="s">
        <v>74</v>
      </c>
      <c r="B776" s="102"/>
      <c r="C776" s="103"/>
      <c r="D776" s="103"/>
      <c r="E776" s="104"/>
      <c r="F776" s="105"/>
      <c r="G776" s="106"/>
      <c r="H776" s="106"/>
      <c r="I776" s="106"/>
      <c r="J776" s="107"/>
      <c r="K776" s="108" t="str">
        <f t="shared" si="265"/>
        <v xml:space="preserve"> </v>
      </c>
      <c r="L776" s="109" t="str">
        <f t="shared" si="266"/>
        <v xml:space="preserve"> </v>
      </c>
      <c r="M776" s="109" t="str">
        <f t="shared" si="267"/>
        <v xml:space="preserve"> </v>
      </c>
      <c r="N776" s="109" t="str">
        <f t="shared" si="268"/>
        <v xml:space="preserve"> </v>
      </c>
      <c r="O776" s="110" t="str">
        <f t="shared" si="269"/>
        <v xml:space="preserve"> </v>
      </c>
      <c r="P776" s="110" t="str">
        <f t="shared" si="270"/>
        <v xml:space="preserve"> </v>
      </c>
      <c r="Q776" s="111" t="str">
        <f t="shared" si="271"/>
        <v xml:space="preserve"> </v>
      </c>
      <c r="R776" s="108" t="e">
        <f t="shared" si="272"/>
        <v>#VALUE!</v>
      </c>
      <c r="S776" s="112" t="e">
        <f t="shared" si="273"/>
        <v>#VALUE!</v>
      </c>
      <c r="T776" s="72" t="e">
        <f t="shared" si="277"/>
        <v>#VALUE!</v>
      </c>
      <c r="U776" s="73" t="str">
        <f t="shared" si="278"/>
        <v>donnée(s) manquante(s)</v>
      </c>
      <c r="V776" s="74" t="str">
        <f t="shared" si="279"/>
        <v>donnée(s) manquante(s)</v>
      </c>
      <c r="W776" s="75" t="str">
        <f t="shared" si="252"/>
        <v xml:space="preserve"> </v>
      </c>
      <c r="X776" s="75" t="str">
        <f>IF(ISBLANK(I776)," ",IF(I776&lt;=Scenario!$C$3,0,IF(I776&lt;=Scenario!$C$5,1,IF(I776&lt;=Scenario!$C$6,2,IF(I776&lt;=Scenario!$C$7,3,IF(I776&lt;=Scenario!$C$8,4,5))))))</f>
        <v xml:space="preserve"> </v>
      </c>
      <c r="Y776" s="75" t="str">
        <f>IF(ISBLANK(J776)," ",IF(ROUND(J776,2)&lt;=Scenario!$G$3,0,IF(ROUND(J776,2)&lt;=Scenario!$G$5,1,IF(ROUND(J776,2)&lt;=Scenario!$G$6,2,IF(ROUND(J776,2)&lt;=Scenario!$G$7,3,IF(ROUND(J776,2)&lt;=Scenario!$G$8,4,IF(ROUND(J776,2)&lt;=Scenario!$G$9,5,IF(ROUND(J776,2)&lt;=Scenario!$G$10,6,7))))))))</f>
        <v xml:space="preserve"> </v>
      </c>
      <c r="Z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81" t="e">
        <f t="shared" si="253"/>
        <v>#VALUE!</v>
      </c>
      <c r="AC776" s="78" t="e">
        <f t="shared" si="280"/>
        <v>#VALUE!</v>
      </c>
      <c r="AD776" s="79" t="e">
        <f t="shared" si="274"/>
        <v>#VALUE!</v>
      </c>
      <c r="AE776" s="73" t="str">
        <f t="shared" si="275"/>
        <v>missing data</v>
      </c>
      <c r="AF776" s="80" t="str">
        <f t="shared" si="276"/>
        <v>missing data</v>
      </c>
      <c r="AG776" s="81" t="e">
        <f t="shared" si="254"/>
        <v>#VALUE!</v>
      </c>
      <c r="AH776" s="81" t="e">
        <f t="shared" si="255"/>
        <v>#VALUE!</v>
      </c>
    </row>
    <row r="777" spans="1:34" x14ac:dyDescent="0.25">
      <c r="A777" s="114" t="s">
        <v>74</v>
      </c>
      <c r="B777" s="102"/>
      <c r="C777" s="103"/>
      <c r="D777" s="103"/>
      <c r="E777" s="104"/>
      <c r="F777" s="105"/>
      <c r="G777" s="106"/>
      <c r="H777" s="106"/>
      <c r="I777" s="106"/>
      <c r="J777" s="107"/>
      <c r="K777" s="108" t="str">
        <f t="shared" si="265"/>
        <v xml:space="preserve"> </v>
      </c>
      <c r="L777" s="109" t="str">
        <f t="shared" si="266"/>
        <v xml:space="preserve"> </v>
      </c>
      <c r="M777" s="109" t="str">
        <f t="shared" si="267"/>
        <v xml:space="preserve"> </v>
      </c>
      <c r="N777" s="109" t="str">
        <f t="shared" si="268"/>
        <v xml:space="preserve"> </v>
      </c>
      <c r="O777" s="110" t="str">
        <f t="shared" si="269"/>
        <v xml:space="preserve"> </v>
      </c>
      <c r="P777" s="110" t="str">
        <f t="shared" si="270"/>
        <v xml:space="preserve"> </v>
      </c>
      <c r="Q777" s="111" t="str">
        <f t="shared" si="271"/>
        <v xml:space="preserve"> </v>
      </c>
      <c r="R777" s="108" t="e">
        <f t="shared" si="272"/>
        <v>#VALUE!</v>
      </c>
      <c r="S777" s="112" t="e">
        <f t="shared" si="273"/>
        <v>#VALUE!</v>
      </c>
      <c r="T777" s="72" t="e">
        <f t="shared" si="277"/>
        <v>#VALUE!</v>
      </c>
      <c r="U777" s="73" t="str">
        <f t="shared" si="278"/>
        <v>donnée(s) manquante(s)</v>
      </c>
      <c r="V777" s="74" t="str">
        <f t="shared" si="279"/>
        <v>donnée(s) manquante(s)</v>
      </c>
      <c r="W777" s="75" t="str">
        <f t="shared" si="252"/>
        <v xml:space="preserve"> </v>
      </c>
      <c r="X777" s="75" t="str">
        <f>IF(ISBLANK(I777)," ",IF(I777&lt;=Scenario!$C$3,0,IF(I777&lt;=Scenario!$C$5,1,IF(I777&lt;=Scenario!$C$6,2,IF(I777&lt;=Scenario!$C$7,3,IF(I777&lt;=Scenario!$C$8,4,5))))))</f>
        <v xml:space="preserve"> </v>
      </c>
      <c r="Y777" s="75" t="str">
        <f>IF(ISBLANK(J777)," ",IF(ROUND(J777,2)&lt;=Scenario!$G$3,0,IF(ROUND(J777,2)&lt;=Scenario!$G$5,1,IF(ROUND(J777,2)&lt;=Scenario!$G$6,2,IF(ROUND(J777,2)&lt;=Scenario!$G$7,3,IF(ROUND(J777,2)&lt;=Scenario!$G$8,4,IF(ROUND(J777,2)&lt;=Scenario!$G$9,5,IF(ROUND(J777,2)&lt;=Scenario!$G$10,6,7))))))))</f>
        <v xml:space="preserve"> </v>
      </c>
      <c r="Z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81" t="e">
        <f t="shared" si="253"/>
        <v>#VALUE!</v>
      </c>
      <c r="AC777" s="78" t="e">
        <f t="shared" si="280"/>
        <v>#VALUE!</v>
      </c>
      <c r="AD777" s="79" t="e">
        <f t="shared" si="274"/>
        <v>#VALUE!</v>
      </c>
      <c r="AE777" s="73" t="str">
        <f t="shared" si="275"/>
        <v>missing data</v>
      </c>
      <c r="AF777" s="80" t="str">
        <f t="shared" si="276"/>
        <v>missing data</v>
      </c>
      <c r="AG777" s="81" t="e">
        <f t="shared" si="254"/>
        <v>#VALUE!</v>
      </c>
      <c r="AH777" s="81" t="e">
        <f t="shared" si="255"/>
        <v>#VALUE!</v>
      </c>
    </row>
    <row r="778" spans="1:34" x14ac:dyDescent="0.25">
      <c r="A778" s="114" t="s">
        <v>74</v>
      </c>
      <c r="B778" s="102"/>
      <c r="C778" s="103"/>
      <c r="D778" s="103"/>
      <c r="E778" s="104"/>
      <c r="F778" s="105"/>
      <c r="G778" s="106"/>
      <c r="H778" s="106"/>
      <c r="I778" s="106"/>
      <c r="J778" s="107"/>
      <c r="K778" s="108" t="str">
        <f t="shared" si="265"/>
        <v xml:space="preserve"> </v>
      </c>
      <c r="L778" s="109" t="str">
        <f t="shared" si="266"/>
        <v xml:space="preserve"> </v>
      </c>
      <c r="M778" s="109" t="str">
        <f t="shared" si="267"/>
        <v xml:space="preserve"> </v>
      </c>
      <c r="N778" s="109" t="str">
        <f t="shared" si="268"/>
        <v xml:space="preserve"> </v>
      </c>
      <c r="O778" s="110" t="str">
        <f t="shared" si="269"/>
        <v xml:space="preserve"> </v>
      </c>
      <c r="P778" s="110" t="str">
        <f t="shared" si="270"/>
        <v xml:space="preserve"> </v>
      </c>
      <c r="Q778" s="111" t="str">
        <f t="shared" si="271"/>
        <v xml:space="preserve"> </v>
      </c>
      <c r="R778" s="108" t="e">
        <f t="shared" si="272"/>
        <v>#VALUE!</v>
      </c>
      <c r="S778" s="112" t="e">
        <f t="shared" si="273"/>
        <v>#VALUE!</v>
      </c>
      <c r="T778" s="72" t="e">
        <f t="shared" si="277"/>
        <v>#VALUE!</v>
      </c>
      <c r="U778" s="73" t="str">
        <f t="shared" si="278"/>
        <v>donnée(s) manquante(s)</v>
      </c>
      <c r="V778" s="74" t="str">
        <f t="shared" si="279"/>
        <v>donnée(s) manquante(s)</v>
      </c>
      <c r="W778" s="75" t="str">
        <f t="shared" si="252"/>
        <v xml:space="preserve"> </v>
      </c>
      <c r="X778" s="75" t="str">
        <f>IF(ISBLANK(I778)," ",IF(I778&lt;=Scenario!$C$3,0,IF(I778&lt;=Scenario!$C$5,1,IF(I778&lt;=Scenario!$C$6,2,IF(I778&lt;=Scenario!$C$7,3,IF(I778&lt;=Scenario!$C$8,4,5))))))</f>
        <v xml:space="preserve"> </v>
      </c>
      <c r="Y778" s="75" t="str">
        <f>IF(ISBLANK(J778)," ",IF(ROUND(J778,2)&lt;=Scenario!$G$3,0,IF(ROUND(J778,2)&lt;=Scenario!$G$5,1,IF(ROUND(J778,2)&lt;=Scenario!$G$6,2,IF(ROUND(J778,2)&lt;=Scenario!$G$7,3,IF(ROUND(J778,2)&lt;=Scenario!$G$8,4,IF(ROUND(J778,2)&lt;=Scenario!$G$9,5,IF(ROUND(J778,2)&lt;=Scenario!$G$10,6,7))))))))</f>
        <v xml:space="preserve"> </v>
      </c>
      <c r="Z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81" t="e">
        <f t="shared" si="253"/>
        <v>#VALUE!</v>
      </c>
      <c r="AC778" s="78" t="e">
        <f t="shared" si="280"/>
        <v>#VALUE!</v>
      </c>
      <c r="AD778" s="79" t="e">
        <f t="shared" si="274"/>
        <v>#VALUE!</v>
      </c>
      <c r="AE778" s="73" t="str">
        <f t="shared" si="275"/>
        <v>missing data</v>
      </c>
      <c r="AF778" s="80" t="str">
        <f t="shared" si="276"/>
        <v>missing data</v>
      </c>
      <c r="AG778" s="81" t="e">
        <f t="shared" si="254"/>
        <v>#VALUE!</v>
      </c>
      <c r="AH778" s="81" t="e">
        <f t="shared" si="255"/>
        <v>#VALUE!</v>
      </c>
    </row>
    <row r="779" spans="1:34" x14ac:dyDescent="0.25">
      <c r="A779" s="114" t="s">
        <v>74</v>
      </c>
      <c r="B779" s="102"/>
      <c r="C779" s="103"/>
      <c r="D779" s="103"/>
      <c r="E779" s="104"/>
      <c r="F779" s="105"/>
      <c r="G779" s="106"/>
      <c r="H779" s="106"/>
      <c r="I779" s="106"/>
      <c r="J779" s="107"/>
      <c r="K779" s="108" t="str">
        <f t="shared" si="265"/>
        <v xml:space="preserve"> </v>
      </c>
      <c r="L779" s="109" t="str">
        <f t="shared" si="266"/>
        <v xml:space="preserve"> </v>
      </c>
      <c r="M779" s="109" t="str">
        <f t="shared" si="267"/>
        <v xml:space="preserve"> </v>
      </c>
      <c r="N779" s="109" t="str">
        <f t="shared" si="268"/>
        <v xml:space="preserve"> </v>
      </c>
      <c r="O779" s="110" t="str">
        <f t="shared" si="269"/>
        <v xml:space="preserve"> </v>
      </c>
      <c r="P779" s="110" t="str">
        <f t="shared" si="270"/>
        <v xml:space="preserve"> </v>
      </c>
      <c r="Q779" s="111" t="str">
        <f t="shared" si="271"/>
        <v xml:space="preserve"> </v>
      </c>
      <c r="R779" s="108" t="e">
        <f t="shared" si="272"/>
        <v>#VALUE!</v>
      </c>
      <c r="S779" s="112" t="e">
        <f t="shared" si="273"/>
        <v>#VALUE!</v>
      </c>
      <c r="T779" s="72" t="e">
        <f t="shared" si="277"/>
        <v>#VALUE!</v>
      </c>
      <c r="U779" s="73" t="str">
        <f t="shared" si="278"/>
        <v>donnée(s) manquante(s)</v>
      </c>
      <c r="V779" s="74" t="str">
        <f t="shared" si="279"/>
        <v>donnée(s) manquante(s)</v>
      </c>
      <c r="W779" s="75" t="str">
        <f t="shared" si="252"/>
        <v xml:space="preserve"> </v>
      </c>
      <c r="X779" s="75" t="str">
        <f>IF(ISBLANK(I779)," ",IF(I779&lt;=Scenario!$C$3,0,IF(I779&lt;=Scenario!$C$5,1,IF(I779&lt;=Scenario!$C$6,2,IF(I779&lt;=Scenario!$C$7,3,IF(I779&lt;=Scenario!$C$8,4,5))))))</f>
        <v xml:space="preserve"> </v>
      </c>
      <c r="Y779" s="75" t="str">
        <f>IF(ISBLANK(J779)," ",IF(ROUND(J779,2)&lt;=Scenario!$G$3,0,IF(ROUND(J779,2)&lt;=Scenario!$G$5,1,IF(ROUND(J779,2)&lt;=Scenario!$G$6,2,IF(ROUND(J779,2)&lt;=Scenario!$G$7,3,IF(ROUND(J779,2)&lt;=Scenario!$G$8,4,IF(ROUND(J779,2)&lt;=Scenario!$G$9,5,IF(ROUND(J779,2)&lt;=Scenario!$G$10,6,7))))))))</f>
        <v xml:space="preserve"> </v>
      </c>
      <c r="Z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81" t="e">
        <f t="shared" si="253"/>
        <v>#VALUE!</v>
      </c>
      <c r="AC779" s="78" t="e">
        <f t="shared" si="280"/>
        <v>#VALUE!</v>
      </c>
      <c r="AD779" s="79" t="e">
        <f t="shared" si="274"/>
        <v>#VALUE!</v>
      </c>
      <c r="AE779" s="73" t="str">
        <f t="shared" si="275"/>
        <v>missing data</v>
      </c>
      <c r="AF779" s="80" t="str">
        <f t="shared" si="276"/>
        <v>missing data</v>
      </c>
      <c r="AG779" s="81" t="e">
        <f t="shared" si="254"/>
        <v>#VALUE!</v>
      </c>
      <c r="AH779" s="81" t="e">
        <f t="shared" si="255"/>
        <v>#VALUE!</v>
      </c>
    </row>
    <row r="780" spans="1:34" x14ac:dyDescent="0.25">
      <c r="A780" s="114" t="s">
        <v>74</v>
      </c>
      <c r="B780" s="102"/>
      <c r="C780" s="103"/>
      <c r="D780" s="103"/>
      <c r="E780" s="104"/>
      <c r="F780" s="105"/>
      <c r="G780" s="106"/>
      <c r="H780" s="106"/>
      <c r="I780" s="106"/>
      <c r="J780" s="107"/>
      <c r="K780" s="108" t="str">
        <f t="shared" si="265"/>
        <v xml:space="preserve"> </v>
      </c>
      <c r="L780" s="109" t="str">
        <f t="shared" si="266"/>
        <v xml:space="preserve"> </v>
      </c>
      <c r="M780" s="109" t="str">
        <f t="shared" si="267"/>
        <v xml:space="preserve"> </v>
      </c>
      <c r="N780" s="109" t="str">
        <f t="shared" si="268"/>
        <v xml:space="preserve"> </v>
      </c>
      <c r="O780" s="110" t="str">
        <f t="shared" si="269"/>
        <v xml:space="preserve"> </v>
      </c>
      <c r="P780" s="110" t="str">
        <f t="shared" si="270"/>
        <v xml:space="preserve"> </v>
      </c>
      <c r="Q780" s="111" t="str">
        <f t="shared" si="271"/>
        <v xml:space="preserve"> </v>
      </c>
      <c r="R780" s="108" t="e">
        <f t="shared" si="272"/>
        <v>#VALUE!</v>
      </c>
      <c r="S780" s="112" t="e">
        <f t="shared" si="273"/>
        <v>#VALUE!</v>
      </c>
      <c r="T780" s="72" t="e">
        <f t="shared" si="277"/>
        <v>#VALUE!</v>
      </c>
      <c r="U780" s="73" t="str">
        <f t="shared" si="278"/>
        <v>donnée(s) manquante(s)</v>
      </c>
      <c r="V780" s="74" t="str">
        <f t="shared" si="279"/>
        <v>donnée(s) manquante(s)</v>
      </c>
      <c r="W780" s="75" t="str">
        <f t="shared" si="252"/>
        <v xml:space="preserve"> </v>
      </c>
      <c r="X780" s="75" t="str">
        <f>IF(ISBLANK(I780)," ",IF(I780&lt;=Scenario!$C$3,0,IF(I780&lt;=Scenario!$C$5,1,IF(I780&lt;=Scenario!$C$6,2,IF(I780&lt;=Scenario!$C$7,3,IF(I780&lt;=Scenario!$C$8,4,5))))))</f>
        <v xml:space="preserve"> </v>
      </c>
      <c r="Y780" s="75" t="str">
        <f>IF(ISBLANK(J780)," ",IF(ROUND(J780,2)&lt;=Scenario!$G$3,0,IF(ROUND(J780,2)&lt;=Scenario!$G$5,1,IF(ROUND(J780,2)&lt;=Scenario!$G$6,2,IF(ROUND(J780,2)&lt;=Scenario!$G$7,3,IF(ROUND(J780,2)&lt;=Scenario!$G$8,4,IF(ROUND(J780,2)&lt;=Scenario!$G$9,5,IF(ROUND(J780,2)&lt;=Scenario!$G$10,6,7))))))))</f>
        <v xml:space="preserve"> </v>
      </c>
      <c r="Z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81" t="e">
        <f t="shared" si="253"/>
        <v>#VALUE!</v>
      </c>
      <c r="AC780" s="78" t="e">
        <f t="shared" si="280"/>
        <v>#VALUE!</v>
      </c>
      <c r="AD780" s="79" t="e">
        <f t="shared" si="274"/>
        <v>#VALUE!</v>
      </c>
      <c r="AE780" s="73" t="str">
        <f t="shared" si="275"/>
        <v>missing data</v>
      </c>
      <c r="AF780" s="80" t="str">
        <f t="shared" si="276"/>
        <v>missing data</v>
      </c>
      <c r="AG780" s="81" t="e">
        <f t="shared" si="254"/>
        <v>#VALUE!</v>
      </c>
      <c r="AH780" s="81" t="e">
        <f t="shared" si="255"/>
        <v>#VALUE!</v>
      </c>
    </row>
    <row r="781" spans="1:34" x14ac:dyDescent="0.25">
      <c r="A781" s="114" t="s">
        <v>74</v>
      </c>
      <c r="B781" s="102"/>
      <c r="C781" s="103"/>
      <c r="D781" s="103"/>
      <c r="E781" s="104"/>
      <c r="F781" s="105"/>
      <c r="G781" s="106"/>
      <c r="H781" s="106"/>
      <c r="I781" s="106"/>
      <c r="J781" s="107"/>
      <c r="K781" s="108" t="str">
        <f t="shared" si="265"/>
        <v xml:space="preserve"> </v>
      </c>
      <c r="L781" s="109" t="str">
        <f t="shared" si="266"/>
        <v xml:space="preserve"> </v>
      </c>
      <c r="M781" s="109" t="str">
        <f t="shared" si="267"/>
        <v xml:space="preserve"> </v>
      </c>
      <c r="N781" s="109" t="str">
        <f t="shared" si="268"/>
        <v xml:space="preserve"> </v>
      </c>
      <c r="O781" s="110" t="str">
        <f t="shared" si="269"/>
        <v xml:space="preserve"> </v>
      </c>
      <c r="P781" s="110" t="str">
        <f t="shared" si="270"/>
        <v xml:space="preserve"> </v>
      </c>
      <c r="Q781" s="111" t="str">
        <f t="shared" si="271"/>
        <v xml:space="preserve"> </v>
      </c>
      <c r="R781" s="108" t="e">
        <f t="shared" si="272"/>
        <v>#VALUE!</v>
      </c>
      <c r="S781" s="112" t="e">
        <f t="shared" si="273"/>
        <v>#VALUE!</v>
      </c>
      <c r="T781" s="72" t="e">
        <f t="shared" si="277"/>
        <v>#VALUE!</v>
      </c>
      <c r="U781" s="73" t="str">
        <f t="shared" si="278"/>
        <v>donnée(s) manquante(s)</v>
      </c>
      <c r="V781" s="74" t="str">
        <f t="shared" si="279"/>
        <v>donnée(s) manquante(s)</v>
      </c>
      <c r="W781" s="75" t="str">
        <f t="shared" si="252"/>
        <v xml:space="preserve"> </v>
      </c>
      <c r="X781" s="75" t="str">
        <f>IF(ISBLANK(I781)," ",IF(I781&lt;=Scenario!$C$3,0,IF(I781&lt;=Scenario!$C$5,1,IF(I781&lt;=Scenario!$C$6,2,IF(I781&lt;=Scenario!$C$7,3,IF(I781&lt;=Scenario!$C$8,4,5))))))</f>
        <v xml:space="preserve"> </v>
      </c>
      <c r="Y781" s="75" t="str">
        <f>IF(ISBLANK(J781)," ",IF(ROUND(J781,2)&lt;=Scenario!$G$3,0,IF(ROUND(J781,2)&lt;=Scenario!$G$5,1,IF(ROUND(J781,2)&lt;=Scenario!$G$6,2,IF(ROUND(J781,2)&lt;=Scenario!$G$7,3,IF(ROUND(J781,2)&lt;=Scenario!$G$8,4,IF(ROUND(J781,2)&lt;=Scenario!$G$9,5,IF(ROUND(J781,2)&lt;=Scenario!$G$10,6,7))))))))</f>
        <v xml:space="preserve"> </v>
      </c>
      <c r="Z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81" t="e">
        <f t="shared" si="253"/>
        <v>#VALUE!</v>
      </c>
      <c r="AC781" s="78" t="e">
        <f t="shared" si="280"/>
        <v>#VALUE!</v>
      </c>
      <c r="AD781" s="79" t="e">
        <f t="shared" si="274"/>
        <v>#VALUE!</v>
      </c>
      <c r="AE781" s="73" t="str">
        <f t="shared" si="275"/>
        <v>missing data</v>
      </c>
      <c r="AF781" s="80" t="str">
        <f t="shared" si="276"/>
        <v>missing data</v>
      </c>
      <c r="AG781" s="81" t="e">
        <f t="shared" si="254"/>
        <v>#VALUE!</v>
      </c>
      <c r="AH781" s="81" t="e">
        <f t="shared" si="255"/>
        <v>#VALUE!</v>
      </c>
    </row>
    <row r="782" spans="1:34" x14ac:dyDescent="0.25">
      <c r="A782" s="114" t="s">
        <v>74</v>
      </c>
      <c r="B782" s="102"/>
      <c r="C782" s="103"/>
      <c r="D782" s="103"/>
      <c r="E782" s="104"/>
      <c r="F782" s="105"/>
      <c r="G782" s="106"/>
      <c r="H782" s="106"/>
      <c r="I782" s="106"/>
      <c r="J782" s="107"/>
      <c r="K782" s="108" t="str">
        <f t="shared" si="265"/>
        <v xml:space="preserve"> </v>
      </c>
      <c r="L782" s="109" t="str">
        <f t="shared" si="266"/>
        <v xml:space="preserve"> </v>
      </c>
      <c r="M782" s="109" t="str">
        <f t="shared" si="267"/>
        <v xml:space="preserve"> </v>
      </c>
      <c r="N782" s="109" t="str">
        <f t="shared" si="268"/>
        <v xml:space="preserve"> </v>
      </c>
      <c r="O782" s="110" t="str">
        <f t="shared" si="269"/>
        <v xml:space="preserve"> </v>
      </c>
      <c r="P782" s="110" t="str">
        <f t="shared" si="270"/>
        <v xml:space="preserve"> </v>
      </c>
      <c r="Q782" s="111" t="str">
        <f t="shared" si="271"/>
        <v xml:space="preserve"> </v>
      </c>
      <c r="R782" s="108" t="e">
        <f t="shared" si="272"/>
        <v>#VALUE!</v>
      </c>
      <c r="S782" s="112" t="e">
        <f t="shared" si="273"/>
        <v>#VALUE!</v>
      </c>
      <c r="T782" s="72" t="e">
        <f t="shared" si="277"/>
        <v>#VALUE!</v>
      </c>
      <c r="U782" s="73" t="str">
        <f t="shared" si="278"/>
        <v>donnée(s) manquante(s)</v>
      </c>
      <c r="V782" s="74" t="str">
        <f t="shared" si="279"/>
        <v>donnée(s) manquante(s)</v>
      </c>
      <c r="W782" s="75" t="str">
        <f t="shared" si="252"/>
        <v xml:space="preserve"> </v>
      </c>
      <c r="X782" s="75" t="str">
        <f>IF(ISBLANK(I782)," ",IF(I782&lt;=Scenario!$C$3,0,IF(I782&lt;=Scenario!$C$5,1,IF(I782&lt;=Scenario!$C$6,2,IF(I782&lt;=Scenario!$C$7,3,IF(I782&lt;=Scenario!$C$8,4,5))))))</f>
        <v xml:space="preserve"> </v>
      </c>
      <c r="Y782" s="75" t="str">
        <f>IF(ISBLANK(J782)," ",IF(ROUND(J782,2)&lt;=Scenario!$G$3,0,IF(ROUND(J782,2)&lt;=Scenario!$G$5,1,IF(ROUND(J782,2)&lt;=Scenario!$G$6,2,IF(ROUND(J782,2)&lt;=Scenario!$G$7,3,IF(ROUND(J782,2)&lt;=Scenario!$G$8,4,IF(ROUND(J782,2)&lt;=Scenario!$G$9,5,IF(ROUND(J782,2)&lt;=Scenario!$G$10,6,7))))))))</f>
        <v xml:space="preserve"> </v>
      </c>
      <c r="Z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81" t="e">
        <f t="shared" si="253"/>
        <v>#VALUE!</v>
      </c>
      <c r="AC782" s="78" t="e">
        <f t="shared" si="280"/>
        <v>#VALUE!</v>
      </c>
      <c r="AD782" s="79" t="e">
        <f t="shared" si="274"/>
        <v>#VALUE!</v>
      </c>
      <c r="AE782" s="73" t="str">
        <f t="shared" si="275"/>
        <v>missing data</v>
      </c>
      <c r="AF782" s="80" t="str">
        <f t="shared" si="276"/>
        <v>missing data</v>
      </c>
      <c r="AG782" s="81" t="e">
        <f t="shared" si="254"/>
        <v>#VALUE!</v>
      </c>
      <c r="AH782" s="81" t="e">
        <f t="shared" si="255"/>
        <v>#VALUE!</v>
      </c>
    </row>
    <row r="783" spans="1:34" x14ac:dyDescent="0.25">
      <c r="A783" s="114" t="s">
        <v>74</v>
      </c>
      <c r="B783" s="102"/>
      <c r="C783" s="103"/>
      <c r="D783" s="103"/>
      <c r="E783" s="104"/>
      <c r="F783" s="105"/>
      <c r="G783" s="106"/>
      <c r="H783" s="106"/>
      <c r="I783" s="106"/>
      <c r="J783" s="107"/>
      <c r="K783" s="108" t="str">
        <f t="shared" si="265"/>
        <v xml:space="preserve"> </v>
      </c>
      <c r="L783" s="109" t="str">
        <f t="shared" si="266"/>
        <v xml:space="preserve"> </v>
      </c>
      <c r="M783" s="109" t="str">
        <f t="shared" si="267"/>
        <v xml:space="preserve"> </v>
      </c>
      <c r="N783" s="109" t="str">
        <f t="shared" si="268"/>
        <v xml:space="preserve"> </v>
      </c>
      <c r="O783" s="110" t="str">
        <f t="shared" si="269"/>
        <v xml:space="preserve"> </v>
      </c>
      <c r="P783" s="110" t="str">
        <f t="shared" si="270"/>
        <v xml:space="preserve"> </v>
      </c>
      <c r="Q783" s="111" t="str">
        <f t="shared" si="271"/>
        <v xml:space="preserve"> </v>
      </c>
      <c r="R783" s="108" t="e">
        <f t="shared" si="272"/>
        <v>#VALUE!</v>
      </c>
      <c r="S783" s="112" t="e">
        <f t="shared" si="273"/>
        <v>#VALUE!</v>
      </c>
      <c r="T783" s="72" t="e">
        <f t="shared" si="277"/>
        <v>#VALUE!</v>
      </c>
      <c r="U783" s="73" t="str">
        <f t="shared" si="278"/>
        <v>donnée(s) manquante(s)</v>
      </c>
      <c r="V783" s="74" t="str">
        <f t="shared" si="279"/>
        <v>donnée(s) manquante(s)</v>
      </c>
      <c r="W783" s="75" t="str">
        <f t="shared" si="252"/>
        <v xml:space="preserve"> </v>
      </c>
      <c r="X783" s="75" t="str">
        <f>IF(ISBLANK(I783)," ",IF(I783&lt;=Scenario!$C$3,0,IF(I783&lt;=Scenario!$C$5,1,IF(I783&lt;=Scenario!$C$6,2,IF(I783&lt;=Scenario!$C$7,3,IF(I783&lt;=Scenario!$C$8,4,5))))))</f>
        <v xml:space="preserve"> </v>
      </c>
      <c r="Y783" s="75" t="str">
        <f>IF(ISBLANK(J783)," ",IF(ROUND(J783,2)&lt;=Scenario!$G$3,0,IF(ROUND(J783,2)&lt;=Scenario!$G$5,1,IF(ROUND(J783,2)&lt;=Scenario!$G$6,2,IF(ROUND(J783,2)&lt;=Scenario!$G$7,3,IF(ROUND(J783,2)&lt;=Scenario!$G$8,4,IF(ROUND(J783,2)&lt;=Scenario!$G$9,5,IF(ROUND(J783,2)&lt;=Scenario!$G$10,6,7))))))))</f>
        <v xml:space="preserve"> </v>
      </c>
      <c r="Z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81" t="e">
        <f t="shared" si="253"/>
        <v>#VALUE!</v>
      </c>
      <c r="AC783" s="78" t="e">
        <f t="shared" si="280"/>
        <v>#VALUE!</v>
      </c>
      <c r="AD783" s="79" t="e">
        <f t="shared" si="274"/>
        <v>#VALUE!</v>
      </c>
      <c r="AE783" s="73" t="str">
        <f t="shared" si="275"/>
        <v>missing data</v>
      </c>
      <c r="AF783" s="80" t="str">
        <f t="shared" si="276"/>
        <v>missing data</v>
      </c>
      <c r="AG783" s="81" t="e">
        <f t="shared" si="254"/>
        <v>#VALUE!</v>
      </c>
      <c r="AH783" s="81" t="e">
        <f t="shared" si="255"/>
        <v>#VALUE!</v>
      </c>
    </row>
    <row r="784" spans="1:34" x14ac:dyDescent="0.25">
      <c r="A784" s="114" t="s">
        <v>74</v>
      </c>
      <c r="B784" s="102"/>
      <c r="C784" s="103"/>
      <c r="D784" s="103"/>
      <c r="E784" s="104"/>
      <c r="F784" s="105"/>
      <c r="G784" s="106"/>
      <c r="H784" s="106"/>
      <c r="I784" s="106"/>
      <c r="J784" s="107"/>
      <c r="K784" s="108" t="str">
        <f t="shared" si="265"/>
        <v xml:space="preserve"> </v>
      </c>
      <c r="L784" s="109" t="str">
        <f t="shared" si="266"/>
        <v xml:space="preserve"> </v>
      </c>
      <c r="M784" s="109" t="str">
        <f t="shared" si="267"/>
        <v xml:space="preserve"> </v>
      </c>
      <c r="N784" s="109" t="str">
        <f t="shared" si="268"/>
        <v xml:space="preserve"> </v>
      </c>
      <c r="O784" s="110" t="str">
        <f t="shared" si="269"/>
        <v xml:space="preserve"> </v>
      </c>
      <c r="P784" s="110" t="str">
        <f t="shared" si="270"/>
        <v xml:space="preserve"> </v>
      </c>
      <c r="Q784" s="111" t="str">
        <f t="shared" si="271"/>
        <v xml:space="preserve"> </v>
      </c>
      <c r="R784" s="108" t="e">
        <f t="shared" si="272"/>
        <v>#VALUE!</v>
      </c>
      <c r="S784" s="112" t="e">
        <f t="shared" si="273"/>
        <v>#VALUE!</v>
      </c>
      <c r="T784" s="72" t="e">
        <f t="shared" si="277"/>
        <v>#VALUE!</v>
      </c>
      <c r="U784" s="73" t="str">
        <f t="shared" si="278"/>
        <v>donnée(s) manquante(s)</v>
      </c>
      <c r="V784" s="74" t="str">
        <f t="shared" si="279"/>
        <v>donnée(s) manquante(s)</v>
      </c>
      <c r="W784" s="75" t="str">
        <f t="shared" si="252"/>
        <v xml:space="preserve"> </v>
      </c>
      <c r="X784" s="75" t="str">
        <f>IF(ISBLANK(I784)," ",IF(I784&lt;=Scenario!$C$3,0,IF(I784&lt;=Scenario!$C$5,1,IF(I784&lt;=Scenario!$C$6,2,IF(I784&lt;=Scenario!$C$7,3,IF(I784&lt;=Scenario!$C$8,4,5))))))</f>
        <v xml:space="preserve"> </v>
      </c>
      <c r="Y784" s="75" t="str">
        <f>IF(ISBLANK(J784)," ",IF(ROUND(J784,2)&lt;=Scenario!$G$3,0,IF(ROUND(J784,2)&lt;=Scenario!$G$5,1,IF(ROUND(J784,2)&lt;=Scenario!$G$6,2,IF(ROUND(J784,2)&lt;=Scenario!$G$7,3,IF(ROUND(J784,2)&lt;=Scenario!$G$8,4,IF(ROUND(J784,2)&lt;=Scenario!$G$9,5,IF(ROUND(J784,2)&lt;=Scenario!$G$10,6,7))))))))</f>
        <v xml:space="preserve"> </v>
      </c>
      <c r="Z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81" t="e">
        <f t="shared" si="253"/>
        <v>#VALUE!</v>
      </c>
      <c r="AC784" s="78" t="e">
        <f t="shared" si="280"/>
        <v>#VALUE!</v>
      </c>
      <c r="AD784" s="79" t="e">
        <f t="shared" si="274"/>
        <v>#VALUE!</v>
      </c>
      <c r="AE784" s="73" t="str">
        <f t="shared" si="275"/>
        <v>missing data</v>
      </c>
      <c r="AF784" s="80" t="str">
        <f t="shared" si="276"/>
        <v>missing data</v>
      </c>
      <c r="AG784" s="81" t="e">
        <f t="shared" si="254"/>
        <v>#VALUE!</v>
      </c>
      <c r="AH784" s="81" t="e">
        <f t="shared" si="255"/>
        <v>#VALUE!</v>
      </c>
    </row>
    <row r="785" spans="1:34" x14ac:dyDescent="0.25">
      <c r="A785" s="114" t="s">
        <v>74</v>
      </c>
      <c r="B785" s="102"/>
      <c r="C785" s="103"/>
      <c r="D785" s="103"/>
      <c r="E785" s="104"/>
      <c r="F785" s="105"/>
      <c r="G785" s="106"/>
      <c r="H785" s="106"/>
      <c r="I785" s="106"/>
      <c r="J785" s="107"/>
      <c r="K785" s="108" t="str">
        <f t="shared" si="265"/>
        <v xml:space="preserve"> </v>
      </c>
      <c r="L785" s="109" t="str">
        <f t="shared" si="266"/>
        <v xml:space="preserve"> </v>
      </c>
      <c r="M785" s="109" t="str">
        <f t="shared" si="267"/>
        <v xml:space="preserve"> </v>
      </c>
      <c r="N785" s="109" t="str">
        <f t="shared" si="268"/>
        <v xml:space="preserve"> </v>
      </c>
      <c r="O785" s="110" t="str">
        <f t="shared" si="269"/>
        <v xml:space="preserve"> </v>
      </c>
      <c r="P785" s="110" t="str">
        <f t="shared" si="270"/>
        <v xml:space="preserve"> </v>
      </c>
      <c r="Q785" s="111" t="str">
        <f t="shared" si="271"/>
        <v xml:space="preserve"> </v>
      </c>
      <c r="R785" s="108" t="e">
        <f t="shared" si="272"/>
        <v>#VALUE!</v>
      </c>
      <c r="S785" s="112" t="e">
        <f t="shared" si="273"/>
        <v>#VALUE!</v>
      </c>
      <c r="T785" s="72" t="e">
        <f t="shared" si="277"/>
        <v>#VALUE!</v>
      </c>
      <c r="U785" s="73" t="str">
        <f t="shared" si="278"/>
        <v>donnée(s) manquante(s)</v>
      </c>
      <c r="V785" s="74" t="str">
        <f t="shared" si="279"/>
        <v>donnée(s) manquante(s)</v>
      </c>
      <c r="W785" s="75" t="str">
        <f t="shared" si="252"/>
        <v xml:space="preserve"> </v>
      </c>
      <c r="X785" s="75" t="str">
        <f>IF(ISBLANK(I785)," ",IF(I785&lt;=Scenario!$C$3,0,IF(I785&lt;=Scenario!$C$5,1,IF(I785&lt;=Scenario!$C$6,2,IF(I785&lt;=Scenario!$C$7,3,IF(I785&lt;=Scenario!$C$8,4,5))))))</f>
        <v xml:space="preserve"> </v>
      </c>
      <c r="Y785" s="75" t="str">
        <f>IF(ISBLANK(J785)," ",IF(ROUND(J785,2)&lt;=Scenario!$G$3,0,IF(ROUND(J785,2)&lt;=Scenario!$G$5,1,IF(ROUND(J785,2)&lt;=Scenario!$G$6,2,IF(ROUND(J785,2)&lt;=Scenario!$G$7,3,IF(ROUND(J785,2)&lt;=Scenario!$G$8,4,IF(ROUND(J785,2)&lt;=Scenario!$G$9,5,IF(ROUND(J785,2)&lt;=Scenario!$G$10,6,7))))))))</f>
        <v xml:space="preserve"> </v>
      </c>
      <c r="Z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81" t="e">
        <f t="shared" si="253"/>
        <v>#VALUE!</v>
      </c>
      <c r="AC785" s="78" t="e">
        <f t="shared" si="280"/>
        <v>#VALUE!</v>
      </c>
      <c r="AD785" s="79" t="e">
        <f t="shared" si="274"/>
        <v>#VALUE!</v>
      </c>
      <c r="AE785" s="73" t="str">
        <f t="shared" si="275"/>
        <v>missing data</v>
      </c>
      <c r="AF785" s="80" t="str">
        <f t="shared" si="276"/>
        <v>missing data</v>
      </c>
      <c r="AG785" s="81" t="e">
        <f t="shared" si="254"/>
        <v>#VALUE!</v>
      </c>
      <c r="AH785" s="81" t="e">
        <f t="shared" si="255"/>
        <v>#VALUE!</v>
      </c>
    </row>
    <row r="786" spans="1:34" x14ac:dyDescent="0.25">
      <c r="A786" s="114" t="s">
        <v>74</v>
      </c>
      <c r="B786" s="102"/>
      <c r="C786" s="103"/>
      <c r="D786" s="103"/>
      <c r="E786" s="104"/>
      <c r="F786" s="105"/>
      <c r="G786" s="106"/>
      <c r="H786" s="106"/>
      <c r="I786" s="106"/>
      <c r="J786" s="107"/>
      <c r="K786" s="108" t="str">
        <f t="shared" si="265"/>
        <v xml:space="preserve"> </v>
      </c>
      <c r="L786" s="109" t="str">
        <f t="shared" si="266"/>
        <v xml:space="preserve"> </v>
      </c>
      <c r="M786" s="109" t="str">
        <f t="shared" si="267"/>
        <v xml:space="preserve"> </v>
      </c>
      <c r="N786" s="109" t="str">
        <f t="shared" si="268"/>
        <v xml:space="preserve"> </v>
      </c>
      <c r="O786" s="110" t="str">
        <f t="shared" si="269"/>
        <v xml:space="preserve"> </v>
      </c>
      <c r="P786" s="110" t="str">
        <f t="shared" si="270"/>
        <v xml:space="preserve"> </v>
      </c>
      <c r="Q786" s="111" t="str">
        <f t="shared" si="271"/>
        <v xml:space="preserve"> </v>
      </c>
      <c r="R786" s="108" t="e">
        <f t="shared" si="272"/>
        <v>#VALUE!</v>
      </c>
      <c r="S786" s="112" t="e">
        <f t="shared" si="273"/>
        <v>#VALUE!</v>
      </c>
      <c r="T786" s="72" t="e">
        <f t="shared" si="277"/>
        <v>#VALUE!</v>
      </c>
      <c r="U786" s="73" t="str">
        <f t="shared" si="278"/>
        <v>donnée(s) manquante(s)</v>
      </c>
      <c r="V786" s="74" t="str">
        <f t="shared" si="279"/>
        <v>donnée(s) manquante(s)</v>
      </c>
      <c r="W786" s="75" t="str">
        <f t="shared" si="252"/>
        <v xml:space="preserve"> </v>
      </c>
      <c r="X786" s="75" t="str">
        <f>IF(ISBLANK(I786)," ",IF(I786&lt;=Scenario!$C$3,0,IF(I786&lt;=Scenario!$C$5,1,IF(I786&lt;=Scenario!$C$6,2,IF(I786&lt;=Scenario!$C$7,3,IF(I786&lt;=Scenario!$C$8,4,5))))))</f>
        <v xml:space="preserve"> </v>
      </c>
      <c r="Y786" s="75" t="str">
        <f>IF(ISBLANK(J786)," ",IF(ROUND(J786,2)&lt;=Scenario!$G$3,0,IF(ROUND(J786,2)&lt;=Scenario!$G$5,1,IF(ROUND(J786,2)&lt;=Scenario!$G$6,2,IF(ROUND(J786,2)&lt;=Scenario!$G$7,3,IF(ROUND(J786,2)&lt;=Scenario!$G$8,4,IF(ROUND(J786,2)&lt;=Scenario!$G$9,5,IF(ROUND(J786,2)&lt;=Scenario!$G$10,6,7))))))))</f>
        <v xml:space="preserve"> </v>
      </c>
      <c r="Z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81" t="e">
        <f t="shared" si="253"/>
        <v>#VALUE!</v>
      </c>
      <c r="AC786" s="78" t="e">
        <f t="shared" si="280"/>
        <v>#VALUE!</v>
      </c>
      <c r="AD786" s="79" t="e">
        <f t="shared" si="274"/>
        <v>#VALUE!</v>
      </c>
      <c r="AE786" s="73" t="str">
        <f t="shared" si="275"/>
        <v>missing data</v>
      </c>
      <c r="AF786" s="80" t="str">
        <f t="shared" si="276"/>
        <v>missing data</v>
      </c>
      <c r="AG786" s="81" t="e">
        <f t="shared" si="254"/>
        <v>#VALUE!</v>
      </c>
      <c r="AH786" s="81" t="e">
        <f t="shared" si="255"/>
        <v>#VALUE!</v>
      </c>
    </row>
    <row r="787" spans="1:34" x14ac:dyDescent="0.25">
      <c r="A787" s="114" t="s">
        <v>74</v>
      </c>
      <c r="B787" s="102"/>
      <c r="C787" s="103"/>
      <c r="D787" s="103"/>
      <c r="E787" s="104"/>
      <c r="F787" s="105"/>
      <c r="G787" s="106"/>
      <c r="H787" s="106"/>
      <c r="I787" s="106"/>
      <c r="J787" s="107"/>
      <c r="K787" s="108" t="str">
        <f t="shared" si="265"/>
        <v xml:space="preserve"> </v>
      </c>
      <c r="L787" s="109" t="str">
        <f t="shared" si="266"/>
        <v xml:space="preserve"> </v>
      </c>
      <c r="M787" s="109" t="str">
        <f t="shared" si="267"/>
        <v xml:space="preserve"> </v>
      </c>
      <c r="N787" s="109" t="str">
        <f t="shared" si="268"/>
        <v xml:space="preserve"> </v>
      </c>
      <c r="O787" s="110" t="str">
        <f t="shared" si="269"/>
        <v xml:space="preserve"> </v>
      </c>
      <c r="P787" s="110" t="str">
        <f t="shared" si="270"/>
        <v xml:space="preserve"> </v>
      </c>
      <c r="Q787" s="111" t="str">
        <f t="shared" si="271"/>
        <v xml:space="preserve"> </v>
      </c>
      <c r="R787" s="108" t="e">
        <f t="shared" si="272"/>
        <v>#VALUE!</v>
      </c>
      <c r="S787" s="112" t="e">
        <f t="shared" si="273"/>
        <v>#VALUE!</v>
      </c>
      <c r="T787" s="72" t="e">
        <f t="shared" si="277"/>
        <v>#VALUE!</v>
      </c>
      <c r="U787" s="73" t="str">
        <f t="shared" si="278"/>
        <v>donnée(s) manquante(s)</v>
      </c>
      <c r="V787" s="74" t="str">
        <f t="shared" si="279"/>
        <v>donnée(s) manquante(s)</v>
      </c>
      <c r="W787" s="75" t="str">
        <f t="shared" si="252"/>
        <v xml:space="preserve"> </v>
      </c>
      <c r="X787" s="75" t="str">
        <f>IF(ISBLANK(I787)," ",IF(I787&lt;=Scenario!$C$3,0,IF(I787&lt;=Scenario!$C$5,1,IF(I787&lt;=Scenario!$C$6,2,IF(I787&lt;=Scenario!$C$7,3,IF(I787&lt;=Scenario!$C$8,4,5))))))</f>
        <v xml:space="preserve"> </v>
      </c>
      <c r="Y787" s="75" t="str">
        <f>IF(ISBLANK(J787)," ",IF(ROUND(J787,2)&lt;=Scenario!$G$3,0,IF(ROUND(J787,2)&lt;=Scenario!$G$5,1,IF(ROUND(J787,2)&lt;=Scenario!$G$6,2,IF(ROUND(J787,2)&lt;=Scenario!$G$7,3,IF(ROUND(J787,2)&lt;=Scenario!$G$8,4,IF(ROUND(J787,2)&lt;=Scenario!$G$9,5,IF(ROUND(J787,2)&lt;=Scenario!$G$10,6,7))))))))</f>
        <v xml:space="preserve"> </v>
      </c>
      <c r="Z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81" t="e">
        <f t="shared" si="253"/>
        <v>#VALUE!</v>
      </c>
      <c r="AC787" s="78" t="e">
        <f t="shared" si="280"/>
        <v>#VALUE!</v>
      </c>
      <c r="AD787" s="79" t="e">
        <f t="shared" si="274"/>
        <v>#VALUE!</v>
      </c>
      <c r="AE787" s="73" t="str">
        <f t="shared" si="275"/>
        <v>missing data</v>
      </c>
      <c r="AF787" s="80" t="str">
        <f t="shared" si="276"/>
        <v>missing data</v>
      </c>
      <c r="AG787" s="81" t="e">
        <f t="shared" si="254"/>
        <v>#VALUE!</v>
      </c>
      <c r="AH787" s="81" t="e">
        <f t="shared" si="255"/>
        <v>#VALUE!</v>
      </c>
    </row>
    <row r="788" spans="1:34" x14ac:dyDescent="0.25">
      <c r="A788" s="114" t="s">
        <v>74</v>
      </c>
      <c r="B788" s="102"/>
      <c r="C788" s="103"/>
      <c r="D788" s="103"/>
      <c r="E788" s="104"/>
      <c r="F788" s="105"/>
      <c r="G788" s="106"/>
      <c r="H788" s="106"/>
      <c r="I788" s="106"/>
      <c r="J788" s="107"/>
      <c r="K788" s="108" t="str">
        <f t="shared" si="265"/>
        <v xml:space="preserve"> </v>
      </c>
      <c r="L788" s="109" t="str">
        <f t="shared" si="266"/>
        <v xml:space="preserve"> </v>
      </c>
      <c r="M788" s="109" t="str">
        <f t="shared" si="267"/>
        <v xml:space="preserve"> </v>
      </c>
      <c r="N788" s="109" t="str">
        <f t="shared" si="268"/>
        <v xml:space="preserve"> </v>
      </c>
      <c r="O788" s="110" t="str">
        <f t="shared" si="269"/>
        <v xml:space="preserve"> </v>
      </c>
      <c r="P788" s="110" t="str">
        <f t="shared" si="270"/>
        <v xml:space="preserve"> </v>
      </c>
      <c r="Q788" s="111" t="str">
        <f t="shared" si="271"/>
        <v xml:space="preserve"> </v>
      </c>
      <c r="R788" s="108" t="e">
        <f t="shared" si="272"/>
        <v>#VALUE!</v>
      </c>
      <c r="S788" s="112" t="e">
        <f t="shared" si="273"/>
        <v>#VALUE!</v>
      </c>
      <c r="T788" s="72" t="e">
        <f t="shared" si="277"/>
        <v>#VALUE!</v>
      </c>
      <c r="U788" s="73" t="str">
        <f t="shared" si="278"/>
        <v>donnée(s) manquante(s)</v>
      </c>
      <c r="V788" s="74" t="str">
        <f t="shared" si="279"/>
        <v>donnée(s) manquante(s)</v>
      </c>
      <c r="W788" s="75" t="str">
        <f t="shared" si="252"/>
        <v xml:space="preserve"> </v>
      </c>
      <c r="X788" s="75" t="str">
        <f>IF(ISBLANK(I788)," ",IF(I788&lt;=Scenario!$C$3,0,IF(I788&lt;=Scenario!$C$5,1,IF(I788&lt;=Scenario!$C$6,2,IF(I788&lt;=Scenario!$C$7,3,IF(I788&lt;=Scenario!$C$8,4,5))))))</f>
        <v xml:space="preserve"> </v>
      </c>
      <c r="Y788" s="75" t="str">
        <f>IF(ISBLANK(J788)," ",IF(ROUND(J788,2)&lt;=Scenario!$G$3,0,IF(ROUND(J788,2)&lt;=Scenario!$G$5,1,IF(ROUND(J788,2)&lt;=Scenario!$G$6,2,IF(ROUND(J788,2)&lt;=Scenario!$G$7,3,IF(ROUND(J788,2)&lt;=Scenario!$G$8,4,IF(ROUND(J788,2)&lt;=Scenario!$G$9,5,IF(ROUND(J788,2)&lt;=Scenario!$G$10,6,7))))))))</f>
        <v xml:space="preserve"> </v>
      </c>
      <c r="Z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81" t="e">
        <f t="shared" si="253"/>
        <v>#VALUE!</v>
      </c>
      <c r="AC788" s="78" t="e">
        <f t="shared" si="280"/>
        <v>#VALUE!</v>
      </c>
      <c r="AD788" s="79" t="e">
        <f t="shared" si="274"/>
        <v>#VALUE!</v>
      </c>
      <c r="AE788" s="73" t="str">
        <f t="shared" si="275"/>
        <v>missing data</v>
      </c>
      <c r="AF788" s="80" t="str">
        <f t="shared" si="276"/>
        <v>missing data</v>
      </c>
      <c r="AG788" s="81" t="e">
        <f t="shared" si="254"/>
        <v>#VALUE!</v>
      </c>
      <c r="AH788" s="81" t="e">
        <f t="shared" si="255"/>
        <v>#VALUE!</v>
      </c>
    </row>
    <row r="789" spans="1:34" x14ac:dyDescent="0.25">
      <c r="A789" s="114" t="s">
        <v>74</v>
      </c>
      <c r="B789" s="102"/>
      <c r="C789" s="103"/>
      <c r="D789" s="103"/>
      <c r="E789" s="104"/>
      <c r="F789" s="105"/>
      <c r="G789" s="106"/>
      <c r="H789" s="106"/>
      <c r="I789" s="106"/>
      <c r="J789" s="107"/>
      <c r="K789" s="108" t="str">
        <f t="shared" si="265"/>
        <v xml:space="preserve"> </v>
      </c>
      <c r="L789" s="109" t="str">
        <f t="shared" si="266"/>
        <v xml:space="preserve"> </v>
      </c>
      <c r="M789" s="109" t="str">
        <f t="shared" si="267"/>
        <v xml:space="preserve"> </v>
      </c>
      <c r="N789" s="109" t="str">
        <f t="shared" si="268"/>
        <v xml:space="preserve"> </v>
      </c>
      <c r="O789" s="110" t="str">
        <f t="shared" si="269"/>
        <v xml:space="preserve"> </v>
      </c>
      <c r="P789" s="110" t="str">
        <f t="shared" si="270"/>
        <v xml:space="preserve"> </v>
      </c>
      <c r="Q789" s="111" t="str">
        <f t="shared" si="271"/>
        <v xml:space="preserve"> </v>
      </c>
      <c r="R789" s="108" t="e">
        <f t="shared" si="272"/>
        <v>#VALUE!</v>
      </c>
      <c r="S789" s="112" t="e">
        <f t="shared" si="273"/>
        <v>#VALUE!</v>
      </c>
      <c r="T789" s="72" t="e">
        <f t="shared" si="277"/>
        <v>#VALUE!</v>
      </c>
      <c r="U789" s="73" t="str">
        <f t="shared" si="278"/>
        <v>donnée(s) manquante(s)</v>
      </c>
      <c r="V789" s="74" t="str">
        <f t="shared" si="279"/>
        <v>donnée(s) manquante(s)</v>
      </c>
      <c r="W789" s="75" t="str">
        <f t="shared" si="252"/>
        <v xml:space="preserve"> </v>
      </c>
      <c r="X789" s="75" t="str">
        <f>IF(ISBLANK(I789)," ",IF(I789&lt;=Scenario!$C$3,0,IF(I789&lt;=Scenario!$C$5,1,IF(I789&lt;=Scenario!$C$6,2,IF(I789&lt;=Scenario!$C$7,3,IF(I789&lt;=Scenario!$C$8,4,5))))))</f>
        <v xml:space="preserve"> </v>
      </c>
      <c r="Y789" s="75" t="str">
        <f>IF(ISBLANK(J789)," ",IF(ROUND(J789,2)&lt;=Scenario!$G$3,0,IF(ROUND(J789,2)&lt;=Scenario!$G$5,1,IF(ROUND(J789,2)&lt;=Scenario!$G$6,2,IF(ROUND(J789,2)&lt;=Scenario!$G$7,3,IF(ROUND(J789,2)&lt;=Scenario!$G$8,4,IF(ROUND(J789,2)&lt;=Scenario!$G$9,5,IF(ROUND(J789,2)&lt;=Scenario!$G$10,6,7))))))))</f>
        <v xml:space="preserve"> </v>
      </c>
      <c r="Z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81" t="e">
        <f t="shared" si="253"/>
        <v>#VALUE!</v>
      </c>
      <c r="AC789" s="78" t="e">
        <f t="shared" si="280"/>
        <v>#VALUE!</v>
      </c>
      <c r="AD789" s="79" t="e">
        <f t="shared" si="274"/>
        <v>#VALUE!</v>
      </c>
      <c r="AE789" s="73" t="str">
        <f t="shared" si="275"/>
        <v>missing data</v>
      </c>
      <c r="AF789" s="80" t="str">
        <f t="shared" si="276"/>
        <v>missing data</v>
      </c>
      <c r="AG789" s="81" t="e">
        <f t="shared" si="254"/>
        <v>#VALUE!</v>
      </c>
      <c r="AH789" s="81" t="e">
        <f t="shared" si="255"/>
        <v>#VALUE!</v>
      </c>
    </row>
    <row r="790" spans="1:34" x14ac:dyDescent="0.25">
      <c r="A790" s="114" t="s">
        <v>74</v>
      </c>
      <c r="B790" s="102"/>
      <c r="C790" s="103"/>
      <c r="D790" s="103"/>
      <c r="E790" s="104"/>
      <c r="F790" s="105"/>
      <c r="G790" s="106"/>
      <c r="H790" s="106"/>
      <c r="I790" s="106"/>
      <c r="J790" s="107"/>
      <c r="K790" s="108" t="str">
        <f t="shared" si="265"/>
        <v xml:space="preserve"> </v>
      </c>
      <c r="L790" s="109" t="str">
        <f t="shared" si="266"/>
        <v xml:space="preserve"> </v>
      </c>
      <c r="M790" s="109" t="str">
        <f t="shared" si="267"/>
        <v xml:space="preserve"> </v>
      </c>
      <c r="N790" s="109" t="str">
        <f t="shared" si="268"/>
        <v xml:space="preserve"> </v>
      </c>
      <c r="O790" s="110" t="str">
        <f t="shared" si="269"/>
        <v xml:space="preserve"> </v>
      </c>
      <c r="P790" s="110" t="str">
        <f t="shared" si="270"/>
        <v xml:space="preserve"> </v>
      </c>
      <c r="Q790" s="111" t="str">
        <f t="shared" si="271"/>
        <v xml:space="preserve"> </v>
      </c>
      <c r="R790" s="108" t="e">
        <f t="shared" si="272"/>
        <v>#VALUE!</v>
      </c>
      <c r="S790" s="112" t="e">
        <f t="shared" si="273"/>
        <v>#VALUE!</v>
      </c>
      <c r="T790" s="72" t="e">
        <f t="shared" si="277"/>
        <v>#VALUE!</v>
      </c>
      <c r="U790" s="73" t="str">
        <f t="shared" si="278"/>
        <v>donnée(s) manquante(s)</v>
      </c>
      <c r="V790" s="74" t="str">
        <f t="shared" si="279"/>
        <v>donnée(s) manquante(s)</v>
      </c>
      <c r="W790" s="75" t="str">
        <f t="shared" si="252"/>
        <v xml:space="preserve"> </v>
      </c>
      <c r="X790" s="75" t="str">
        <f>IF(ISBLANK(I790)," ",IF(I790&lt;=Scenario!$C$3,0,IF(I790&lt;=Scenario!$C$5,1,IF(I790&lt;=Scenario!$C$6,2,IF(I790&lt;=Scenario!$C$7,3,IF(I790&lt;=Scenario!$C$8,4,5))))))</f>
        <v xml:space="preserve"> </v>
      </c>
      <c r="Y790" s="75" t="str">
        <f>IF(ISBLANK(J790)," ",IF(ROUND(J790,2)&lt;=Scenario!$G$3,0,IF(ROUND(J790,2)&lt;=Scenario!$G$5,1,IF(ROUND(J790,2)&lt;=Scenario!$G$6,2,IF(ROUND(J790,2)&lt;=Scenario!$G$7,3,IF(ROUND(J790,2)&lt;=Scenario!$G$8,4,IF(ROUND(J790,2)&lt;=Scenario!$G$9,5,IF(ROUND(J790,2)&lt;=Scenario!$G$10,6,7))))))))</f>
        <v xml:space="preserve"> </v>
      </c>
      <c r="Z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81" t="e">
        <f t="shared" si="253"/>
        <v>#VALUE!</v>
      </c>
      <c r="AC790" s="78" t="e">
        <f t="shared" si="280"/>
        <v>#VALUE!</v>
      </c>
      <c r="AD790" s="79" t="e">
        <f t="shared" si="274"/>
        <v>#VALUE!</v>
      </c>
      <c r="AE790" s="73" t="str">
        <f t="shared" si="275"/>
        <v>missing data</v>
      </c>
      <c r="AF790" s="80" t="str">
        <f t="shared" si="276"/>
        <v>missing data</v>
      </c>
      <c r="AG790" s="81" t="e">
        <f t="shared" si="254"/>
        <v>#VALUE!</v>
      </c>
      <c r="AH790" s="81" t="e">
        <f t="shared" si="255"/>
        <v>#VALUE!</v>
      </c>
    </row>
    <row r="791" spans="1:34" x14ac:dyDescent="0.25">
      <c r="A791" s="114" t="s">
        <v>74</v>
      </c>
      <c r="B791" s="102"/>
      <c r="C791" s="103"/>
      <c r="D791" s="103"/>
      <c r="E791" s="104"/>
      <c r="F791" s="105"/>
      <c r="G791" s="106"/>
      <c r="H791" s="106"/>
      <c r="I791" s="106"/>
      <c r="J791" s="107"/>
      <c r="K791" s="108" t="str">
        <f t="shared" si="265"/>
        <v xml:space="preserve"> </v>
      </c>
      <c r="L791" s="109" t="str">
        <f t="shared" si="266"/>
        <v xml:space="preserve"> </v>
      </c>
      <c r="M791" s="109" t="str">
        <f t="shared" si="267"/>
        <v xml:space="preserve"> </v>
      </c>
      <c r="N791" s="109" t="str">
        <f t="shared" si="268"/>
        <v xml:space="preserve"> </v>
      </c>
      <c r="O791" s="110" t="str">
        <f t="shared" si="269"/>
        <v xml:space="preserve"> </v>
      </c>
      <c r="P791" s="110" t="str">
        <f t="shared" si="270"/>
        <v xml:space="preserve"> </v>
      </c>
      <c r="Q791" s="111" t="str">
        <f t="shared" si="271"/>
        <v xml:space="preserve"> </v>
      </c>
      <c r="R791" s="108" t="e">
        <f t="shared" si="272"/>
        <v>#VALUE!</v>
      </c>
      <c r="S791" s="112" t="e">
        <f t="shared" si="273"/>
        <v>#VALUE!</v>
      </c>
      <c r="T791" s="72" t="e">
        <f t="shared" si="277"/>
        <v>#VALUE!</v>
      </c>
      <c r="U791" s="73" t="str">
        <f t="shared" si="278"/>
        <v>donnée(s) manquante(s)</v>
      </c>
      <c r="V791" s="74" t="str">
        <f t="shared" si="279"/>
        <v>donnée(s) manquante(s)</v>
      </c>
      <c r="W791" s="75" t="str">
        <f t="shared" si="252"/>
        <v xml:space="preserve"> </v>
      </c>
      <c r="X791" s="75" t="str">
        <f>IF(ISBLANK(I791)," ",IF(I791&lt;=Scenario!$C$3,0,IF(I791&lt;=Scenario!$C$5,1,IF(I791&lt;=Scenario!$C$6,2,IF(I791&lt;=Scenario!$C$7,3,IF(I791&lt;=Scenario!$C$8,4,5))))))</f>
        <v xml:space="preserve"> </v>
      </c>
      <c r="Y791" s="75" t="str">
        <f>IF(ISBLANK(J791)," ",IF(ROUND(J791,2)&lt;=Scenario!$G$3,0,IF(ROUND(J791,2)&lt;=Scenario!$G$5,1,IF(ROUND(J791,2)&lt;=Scenario!$G$6,2,IF(ROUND(J791,2)&lt;=Scenario!$G$7,3,IF(ROUND(J791,2)&lt;=Scenario!$G$8,4,IF(ROUND(J791,2)&lt;=Scenario!$G$9,5,IF(ROUND(J791,2)&lt;=Scenario!$G$10,6,7))))))))</f>
        <v xml:space="preserve"> </v>
      </c>
      <c r="Z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81" t="e">
        <f t="shared" si="253"/>
        <v>#VALUE!</v>
      </c>
      <c r="AC791" s="78" t="e">
        <f t="shared" si="280"/>
        <v>#VALUE!</v>
      </c>
      <c r="AD791" s="79" t="e">
        <f t="shared" si="274"/>
        <v>#VALUE!</v>
      </c>
      <c r="AE791" s="73" t="str">
        <f t="shared" si="275"/>
        <v>missing data</v>
      </c>
      <c r="AF791" s="80" t="str">
        <f t="shared" si="276"/>
        <v>missing data</v>
      </c>
      <c r="AG791" s="81" t="e">
        <f t="shared" si="254"/>
        <v>#VALUE!</v>
      </c>
      <c r="AH791" s="81" t="e">
        <f t="shared" si="255"/>
        <v>#VALUE!</v>
      </c>
    </row>
    <row r="792" spans="1:34" x14ac:dyDescent="0.25">
      <c r="A792" s="114" t="s">
        <v>74</v>
      </c>
      <c r="B792" s="102"/>
      <c r="C792" s="103"/>
      <c r="D792" s="103"/>
      <c r="E792" s="104"/>
      <c r="F792" s="105"/>
      <c r="G792" s="106"/>
      <c r="H792" s="106"/>
      <c r="I792" s="106"/>
      <c r="J792" s="107"/>
      <c r="K792" s="108" t="str">
        <f t="shared" si="265"/>
        <v xml:space="preserve"> </v>
      </c>
      <c r="L792" s="109" t="str">
        <f t="shared" si="266"/>
        <v xml:space="preserve"> </v>
      </c>
      <c r="M792" s="109" t="str">
        <f t="shared" si="267"/>
        <v xml:space="preserve"> </v>
      </c>
      <c r="N792" s="109" t="str">
        <f t="shared" si="268"/>
        <v xml:space="preserve"> </v>
      </c>
      <c r="O792" s="110" t="str">
        <f t="shared" si="269"/>
        <v xml:space="preserve"> </v>
      </c>
      <c r="P792" s="110" t="str">
        <f t="shared" si="270"/>
        <v xml:space="preserve"> </v>
      </c>
      <c r="Q792" s="111" t="str">
        <f t="shared" si="271"/>
        <v xml:space="preserve"> </v>
      </c>
      <c r="R792" s="108" t="e">
        <f t="shared" si="272"/>
        <v>#VALUE!</v>
      </c>
      <c r="S792" s="112" t="e">
        <f t="shared" si="273"/>
        <v>#VALUE!</v>
      </c>
      <c r="T792" s="72" t="e">
        <f t="shared" si="277"/>
        <v>#VALUE!</v>
      </c>
      <c r="U792" s="73" t="str">
        <f t="shared" si="278"/>
        <v>donnée(s) manquante(s)</v>
      </c>
      <c r="V792" s="74" t="str">
        <f t="shared" si="279"/>
        <v>donnée(s) manquante(s)</v>
      </c>
      <c r="W792" s="75" t="str">
        <f t="shared" si="252"/>
        <v xml:space="preserve"> </v>
      </c>
      <c r="X792" s="75" t="str">
        <f>IF(ISBLANK(I792)," ",IF(I792&lt;=Scenario!$C$3,0,IF(I792&lt;=Scenario!$C$5,1,IF(I792&lt;=Scenario!$C$6,2,IF(I792&lt;=Scenario!$C$7,3,IF(I792&lt;=Scenario!$C$8,4,5))))))</f>
        <v xml:space="preserve"> </v>
      </c>
      <c r="Y792" s="75" t="str">
        <f>IF(ISBLANK(J792)," ",IF(ROUND(J792,2)&lt;=Scenario!$G$3,0,IF(ROUND(J792,2)&lt;=Scenario!$G$5,1,IF(ROUND(J792,2)&lt;=Scenario!$G$6,2,IF(ROUND(J792,2)&lt;=Scenario!$G$7,3,IF(ROUND(J792,2)&lt;=Scenario!$G$8,4,IF(ROUND(J792,2)&lt;=Scenario!$G$9,5,IF(ROUND(J792,2)&lt;=Scenario!$G$10,6,7))))))))</f>
        <v xml:space="preserve"> </v>
      </c>
      <c r="Z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81" t="e">
        <f t="shared" si="253"/>
        <v>#VALUE!</v>
      </c>
      <c r="AC792" s="78" t="e">
        <f t="shared" si="280"/>
        <v>#VALUE!</v>
      </c>
      <c r="AD792" s="79" t="e">
        <f t="shared" si="274"/>
        <v>#VALUE!</v>
      </c>
      <c r="AE792" s="73" t="str">
        <f t="shared" si="275"/>
        <v>missing data</v>
      </c>
      <c r="AF792" s="80" t="str">
        <f t="shared" si="276"/>
        <v>missing data</v>
      </c>
      <c r="AG792" s="81" t="e">
        <f t="shared" si="254"/>
        <v>#VALUE!</v>
      </c>
      <c r="AH792" s="81" t="e">
        <f t="shared" si="255"/>
        <v>#VALUE!</v>
      </c>
    </row>
    <row r="793" spans="1:34" x14ac:dyDescent="0.25">
      <c r="A793" s="114" t="s">
        <v>74</v>
      </c>
      <c r="B793" s="102"/>
      <c r="C793" s="103"/>
      <c r="D793" s="103"/>
      <c r="E793" s="104"/>
      <c r="F793" s="105"/>
      <c r="G793" s="106"/>
      <c r="H793" s="106"/>
      <c r="I793" s="106"/>
      <c r="J793" s="107"/>
      <c r="K793" s="108" t="str">
        <f t="shared" si="265"/>
        <v xml:space="preserve"> </v>
      </c>
      <c r="L793" s="109" t="str">
        <f t="shared" si="266"/>
        <v xml:space="preserve"> </v>
      </c>
      <c r="M793" s="109" t="str">
        <f t="shared" si="267"/>
        <v xml:space="preserve"> </v>
      </c>
      <c r="N793" s="109" t="str">
        <f t="shared" si="268"/>
        <v xml:space="preserve"> </v>
      </c>
      <c r="O793" s="110" t="str">
        <f t="shared" si="269"/>
        <v xml:space="preserve"> </v>
      </c>
      <c r="P793" s="110" t="str">
        <f t="shared" si="270"/>
        <v xml:space="preserve"> </v>
      </c>
      <c r="Q793" s="111" t="str">
        <f t="shared" si="271"/>
        <v xml:space="preserve"> </v>
      </c>
      <c r="R793" s="108" t="e">
        <f t="shared" si="272"/>
        <v>#VALUE!</v>
      </c>
      <c r="S793" s="112" t="e">
        <f t="shared" si="273"/>
        <v>#VALUE!</v>
      </c>
      <c r="T793" s="72" t="e">
        <f t="shared" si="277"/>
        <v>#VALUE!</v>
      </c>
      <c r="U793" s="73" t="str">
        <f t="shared" si="278"/>
        <v>donnée(s) manquante(s)</v>
      </c>
      <c r="V793" s="74" t="str">
        <f t="shared" si="279"/>
        <v>donnée(s) manquante(s)</v>
      </c>
      <c r="W793" s="75" t="str">
        <f t="shared" si="252"/>
        <v xml:space="preserve"> </v>
      </c>
      <c r="X793" s="75" t="str">
        <f>IF(ISBLANK(I793)," ",IF(I793&lt;=Scenario!$C$3,0,IF(I793&lt;=Scenario!$C$5,1,IF(I793&lt;=Scenario!$C$6,2,IF(I793&lt;=Scenario!$C$7,3,IF(I793&lt;=Scenario!$C$8,4,5))))))</f>
        <v xml:space="preserve"> </v>
      </c>
      <c r="Y793" s="75" t="str">
        <f>IF(ISBLANK(J793)," ",IF(ROUND(J793,2)&lt;=Scenario!$G$3,0,IF(ROUND(J793,2)&lt;=Scenario!$G$5,1,IF(ROUND(J793,2)&lt;=Scenario!$G$6,2,IF(ROUND(J793,2)&lt;=Scenario!$G$7,3,IF(ROUND(J793,2)&lt;=Scenario!$G$8,4,IF(ROUND(J793,2)&lt;=Scenario!$G$9,5,IF(ROUND(J793,2)&lt;=Scenario!$G$10,6,7))))))))</f>
        <v xml:space="preserve"> </v>
      </c>
      <c r="Z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81" t="e">
        <f t="shared" si="253"/>
        <v>#VALUE!</v>
      </c>
      <c r="AC793" s="78" t="e">
        <f t="shared" si="280"/>
        <v>#VALUE!</v>
      </c>
      <c r="AD793" s="79" t="e">
        <f t="shared" si="274"/>
        <v>#VALUE!</v>
      </c>
      <c r="AE793" s="73" t="str">
        <f t="shared" si="275"/>
        <v>missing data</v>
      </c>
      <c r="AF793" s="80" t="str">
        <f t="shared" si="276"/>
        <v>missing data</v>
      </c>
      <c r="AG793" s="81" t="e">
        <f t="shared" si="254"/>
        <v>#VALUE!</v>
      </c>
      <c r="AH793" s="81" t="e">
        <f t="shared" si="255"/>
        <v>#VALUE!</v>
      </c>
    </row>
    <row r="794" spans="1:34" x14ac:dyDescent="0.25">
      <c r="A794" s="114" t="s">
        <v>74</v>
      </c>
      <c r="B794" s="102"/>
      <c r="C794" s="103"/>
      <c r="D794" s="103"/>
      <c r="E794" s="104"/>
      <c r="F794" s="105"/>
      <c r="G794" s="106"/>
      <c r="H794" s="106"/>
      <c r="I794" s="106"/>
      <c r="J794" s="107"/>
      <c r="K794" s="108" t="str">
        <f t="shared" si="265"/>
        <v xml:space="preserve"> </v>
      </c>
      <c r="L794" s="109" t="str">
        <f t="shared" si="266"/>
        <v xml:space="preserve"> </v>
      </c>
      <c r="M794" s="109" t="str">
        <f t="shared" si="267"/>
        <v xml:space="preserve"> </v>
      </c>
      <c r="N794" s="109" t="str">
        <f t="shared" si="268"/>
        <v xml:space="preserve"> </v>
      </c>
      <c r="O794" s="110" t="str">
        <f t="shared" si="269"/>
        <v xml:space="preserve"> </v>
      </c>
      <c r="P794" s="110" t="str">
        <f t="shared" si="270"/>
        <v xml:space="preserve"> </v>
      </c>
      <c r="Q794" s="111" t="str">
        <f t="shared" si="271"/>
        <v xml:space="preserve"> </v>
      </c>
      <c r="R794" s="108" t="e">
        <f t="shared" si="272"/>
        <v>#VALUE!</v>
      </c>
      <c r="S794" s="112" t="e">
        <f t="shared" si="273"/>
        <v>#VALUE!</v>
      </c>
      <c r="T794" s="72" t="e">
        <f t="shared" si="277"/>
        <v>#VALUE!</v>
      </c>
      <c r="U794" s="73" t="str">
        <f t="shared" si="278"/>
        <v>donnée(s) manquante(s)</v>
      </c>
      <c r="V794" s="74" t="str">
        <f t="shared" si="279"/>
        <v>donnée(s) manquante(s)</v>
      </c>
      <c r="W794" s="75" t="str">
        <f t="shared" si="252"/>
        <v xml:space="preserve"> </v>
      </c>
      <c r="X794" s="75" t="str">
        <f>IF(ISBLANK(I794)," ",IF(I794&lt;=Scenario!$C$3,0,IF(I794&lt;=Scenario!$C$5,1,IF(I794&lt;=Scenario!$C$6,2,IF(I794&lt;=Scenario!$C$7,3,IF(I794&lt;=Scenario!$C$8,4,5))))))</f>
        <v xml:space="preserve"> </v>
      </c>
      <c r="Y794" s="75" t="str">
        <f>IF(ISBLANK(J794)," ",IF(ROUND(J794,2)&lt;=Scenario!$G$3,0,IF(ROUND(J794,2)&lt;=Scenario!$G$5,1,IF(ROUND(J794,2)&lt;=Scenario!$G$6,2,IF(ROUND(J794,2)&lt;=Scenario!$G$7,3,IF(ROUND(J794,2)&lt;=Scenario!$G$8,4,IF(ROUND(J794,2)&lt;=Scenario!$G$9,5,IF(ROUND(J794,2)&lt;=Scenario!$G$10,6,7))))))))</f>
        <v xml:space="preserve"> </v>
      </c>
      <c r="Z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81" t="e">
        <f t="shared" si="253"/>
        <v>#VALUE!</v>
      </c>
      <c r="AC794" s="78" t="e">
        <f t="shared" si="280"/>
        <v>#VALUE!</v>
      </c>
      <c r="AD794" s="79" t="e">
        <f t="shared" si="274"/>
        <v>#VALUE!</v>
      </c>
      <c r="AE794" s="73" t="str">
        <f t="shared" si="275"/>
        <v>missing data</v>
      </c>
      <c r="AF794" s="80" t="str">
        <f t="shared" si="276"/>
        <v>missing data</v>
      </c>
      <c r="AG794" s="81" t="e">
        <f t="shared" si="254"/>
        <v>#VALUE!</v>
      </c>
      <c r="AH794" s="81" t="e">
        <f t="shared" si="255"/>
        <v>#VALUE!</v>
      </c>
    </row>
    <row r="795" spans="1:34" x14ac:dyDescent="0.25">
      <c r="A795" s="114" t="s">
        <v>74</v>
      </c>
      <c r="B795" s="102"/>
      <c r="C795" s="103"/>
      <c r="D795" s="103"/>
      <c r="E795" s="104"/>
      <c r="F795" s="105"/>
      <c r="G795" s="106"/>
      <c r="H795" s="106"/>
      <c r="I795" s="106"/>
      <c r="J795" s="107"/>
      <c r="K795" s="108" t="str">
        <f t="shared" si="265"/>
        <v xml:space="preserve"> </v>
      </c>
      <c r="L795" s="109" t="str">
        <f t="shared" si="266"/>
        <v xml:space="preserve"> </v>
      </c>
      <c r="M795" s="109" t="str">
        <f t="shared" si="267"/>
        <v xml:space="preserve"> </v>
      </c>
      <c r="N795" s="109" t="str">
        <f t="shared" si="268"/>
        <v xml:space="preserve"> </v>
      </c>
      <c r="O795" s="110" t="str">
        <f t="shared" si="269"/>
        <v xml:space="preserve"> </v>
      </c>
      <c r="P795" s="110" t="str">
        <f t="shared" si="270"/>
        <v xml:space="preserve"> </v>
      </c>
      <c r="Q795" s="111" t="str">
        <f t="shared" si="271"/>
        <v xml:space="preserve"> </v>
      </c>
      <c r="R795" s="108" t="e">
        <f t="shared" si="272"/>
        <v>#VALUE!</v>
      </c>
      <c r="S795" s="112" t="e">
        <f t="shared" si="273"/>
        <v>#VALUE!</v>
      </c>
      <c r="T795" s="72" t="e">
        <f t="shared" si="277"/>
        <v>#VALUE!</v>
      </c>
      <c r="U795" s="73" t="str">
        <f t="shared" si="278"/>
        <v>donnée(s) manquante(s)</v>
      </c>
      <c r="V795" s="74" t="str">
        <f t="shared" si="279"/>
        <v>donnée(s) manquante(s)</v>
      </c>
      <c r="W795" s="75" t="str">
        <f t="shared" si="252"/>
        <v xml:space="preserve"> </v>
      </c>
      <c r="X795" s="75" t="str">
        <f>IF(ISBLANK(I795)," ",IF(I795&lt;=Scenario!$C$3,0,IF(I795&lt;=Scenario!$C$5,1,IF(I795&lt;=Scenario!$C$6,2,IF(I795&lt;=Scenario!$C$7,3,IF(I795&lt;=Scenario!$C$8,4,5))))))</f>
        <v xml:space="preserve"> </v>
      </c>
      <c r="Y795" s="75" t="str">
        <f>IF(ISBLANK(J795)," ",IF(ROUND(J795,2)&lt;=Scenario!$G$3,0,IF(ROUND(J795,2)&lt;=Scenario!$G$5,1,IF(ROUND(J795,2)&lt;=Scenario!$G$6,2,IF(ROUND(J795,2)&lt;=Scenario!$G$7,3,IF(ROUND(J795,2)&lt;=Scenario!$G$8,4,IF(ROUND(J795,2)&lt;=Scenario!$G$9,5,IF(ROUND(J795,2)&lt;=Scenario!$G$10,6,7))))))))</f>
        <v xml:space="preserve"> </v>
      </c>
      <c r="Z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81" t="e">
        <f t="shared" si="253"/>
        <v>#VALUE!</v>
      </c>
      <c r="AC795" s="78" t="e">
        <f t="shared" si="280"/>
        <v>#VALUE!</v>
      </c>
      <c r="AD795" s="79" t="e">
        <f t="shared" si="274"/>
        <v>#VALUE!</v>
      </c>
      <c r="AE795" s="73" t="str">
        <f t="shared" si="275"/>
        <v>missing data</v>
      </c>
      <c r="AF795" s="80" t="str">
        <f t="shared" si="276"/>
        <v>missing data</v>
      </c>
      <c r="AG795" s="81" t="e">
        <f t="shared" si="254"/>
        <v>#VALUE!</v>
      </c>
      <c r="AH795" s="81" t="e">
        <f t="shared" si="255"/>
        <v>#VALUE!</v>
      </c>
    </row>
    <row r="796" spans="1:34" x14ac:dyDescent="0.25">
      <c r="A796" s="114" t="s">
        <v>74</v>
      </c>
      <c r="B796" s="102"/>
      <c r="C796" s="103"/>
      <c r="D796" s="103"/>
      <c r="E796" s="104"/>
      <c r="F796" s="105"/>
      <c r="G796" s="106"/>
      <c r="H796" s="106"/>
      <c r="I796" s="106"/>
      <c r="J796" s="107"/>
      <c r="K796" s="108" t="str">
        <f t="shared" si="265"/>
        <v xml:space="preserve"> </v>
      </c>
      <c r="L796" s="109" t="str">
        <f t="shared" si="266"/>
        <v xml:space="preserve"> </v>
      </c>
      <c r="M796" s="109" t="str">
        <f t="shared" si="267"/>
        <v xml:space="preserve"> </v>
      </c>
      <c r="N796" s="109" t="str">
        <f t="shared" si="268"/>
        <v xml:space="preserve"> </v>
      </c>
      <c r="O796" s="110" t="str">
        <f t="shared" si="269"/>
        <v xml:space="preserve"> </v>
      </c>
      <c r="P796" s="110" t="str">
        <f t="shared" si="270"/>
        <v xml:space="preserve"> </v>
      </c>
      <c r="Q796" s="111" t="str">
        <f t="shared" si="271"/>
        <v xml:space="preserve"> </v>
      </c>
      <c r="R796" s="108" t="e">
        <f t="shared" si="272"/>
        <v>#VALUE!</v>
      </c>
      <c r="S796" s="112" t="e">
        <f t="shared" si="273"/>
        <v>#VALUE!</v>
      </c>
      <c r="T796" s="72" t="e">
        <f t="shared" si="277"/>
        <v>#VALUE!</v>
      </c>
      <c r="U796" s="73" t="str">
        <f t="shared" si="278"/>
        <v>donnée(s) manquante(s)</v>
      </c>
      <c r="V796" s="74" t="str">
        <f t="shared" si="279"/>
        <v>donnée(s) manquante(s)</v>
      </c>
      <c r="W796" s="75" t="str">
        <f t="shared" si="252"/>
        <v xml:space="preserve"> </v>
      </c>
      <c r="X796" s="75" t="str">
        <f>IF(ISBLANK(I796)," ",IF(I796&lt;=Scenario!$C$3,0,IF(I796&lt;=Scenario!$C$5,1,IF(I796&lt;=Scenario!$C$6,2,IF(I796&lt;=Scenario!$C$7,3,IF(I796&lt;=Scenario!$C$8,4,5))))))</f>
        <v xml:space="preserve"> </v>
      </c>
      <c r="Y796" s="75" t="str">
        <f>IF(ISBLANK(J796)," ",IF(ROUND(J796,2)&lt;=Scenario!$G$3,0,IF(ROUND(J796,2)&lt;=Scenario!$G$5,1,IF(ROUND(J796,2)&lt;=Scenario!$G$6,2,IF(ROUND(J796,2)&lt;=Scenario!$G$7,3,IF(ROUND(J796,2)&lt;=Scenario!$G$8,4,IF(ROUND(J796,2)&lt;=Scenario!$G$9,5,IF(ROUND(J796,2)&lt;=Scenario!$G$10,6,7))))))))</f>
        <v xml:space="preserve"> </v>
      </c>
      <c r="Z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81" t="e">
        <f t="shared" si="253"/>
        <v>#VALUE!</v>
      </c>
      <c r="AC796" s="78" t="e">
        <f t="shared" si="280"/>
        <v>#VALUE!</v>
      </c>
      <c r="AD796" s="79" t="e">
        <f t="shared" si="274"/>
        <v>#VALUE!</v>
      </c>
      <c r="AE796" s="73" t="str">
        <f t="shared" si="275"/>
        <v>missing data</v>
      </c>
      <c r="AF796" s="80" t="str">
        <f t="shared" si="276"/>
        <v>missing data</v>
      </c>
      <c r="AG796" s="81" t="e">
        <f t="shared" si="254"/>
        <v>#VALUE!</v>
      </c>
      <c r="AH796" s="81" t="e">
        <f t="shared" si="255"/>
        <v>#VALUE!</v>
      </c>
    </row>
    <row r="797" spans="1:34" x14ac:dyDescent="0.25">
      <c r="A797" s="114" t="s">
        <v>74</v>
      </c>
      <c r="B797" s="102"/>
      <c r="C797" s="103"/>
      <c r="D797" s="103"/>
      <c r="E797" s="104"/>
      <c r="F797" s="105"/>
      <c r="G797" s="106"/>
      <c r="H797" s="106"/>
      <c r="I797" s="106"/>
      <c r="J797" s="107"/>
      <c r="K797" s="108" t="str">
        <f t="shared" si="265"/>
        <v xml:space="preserve"> </v>
      </c>
      <c r="L797" s="109" t="str">
        <f t="shared" si="266"/>
        <v xml:space="preserve"> </v>
      </c>
      <c r="M797" s="109" t="str">
        <f t="shared" si="267"/>
        <v xml:space="preserve"> </v>
      </c>
      <c r="N797" s="109" t="str">
        <f t="shared" si="268"/>
        <v xml:space="preserve"> </v>
      </c>
      <c r="O797" s="110" t="str">
        <f t="shared" si="269"/>
        <v xml:space="preserve"> </v>
      </c>
      <c r="P797" s="110" t="str">
        <f t="shared" si="270"/>
        <v xml:space="preserve"> </v>
      </c>
      <c r="Q797" s="111" t="str">
        <f t="shared" si="271"/>
        <v xml:space="preserve"> </v>
      </c>
      <c r="R797" s="108" t="e">
        <f t="shared" si="272"/>
        <v>#VALUE!</v>
      </c>
      <c r="S797" s="112" t="e">
        <f t="shared" si="273"/>
        <v>#VALUE!</v>
      </c>
      <c r="T797" s="72" t="e">
        <f t="shared" si="277"/>
        <v>#VALUE!</v>
      </c>
      <c r="U797" s="73" t="str">
        <f t="shared" si="278"/>
        <v>donnée(s) manquante(s)</v>
      </c>
      <c r="V797" s="74" t="str">
        <f t="shared" si="279"/>
        <v>donnée(s) manquante(s)</v>
      </c>
      <c r="W797" s="75" t="str">
        <f t="shared" si="252"/>
        <v xml:space="preserve"> </v>
      </c>
      <c r="X797" s="75" t="str">
        <f>IF(ISBLANK(I797)," ",IF(I797&lt;=Scenario!$C$3,0,IF(I797&lt;=Scenario!$C$5,1,IF(I797&lt;=Scenario!$C$6,2,IF(I797&lt;=Scenario!$C$7,3,IF(I797&lt;=Scenario!$C$8,4,5))))))</f>
        <v xml:space="preserve"> </v>
      </c>
      <c r="Y797" s="75" t="str">
        <f>IF(ISBLANK(J797)," ",IF(ROUND(J797,2)&lt;=Scenario!$G$3,0,IF(ROUND(J797,2)&lt;=Scenario!$G$5,1,IF(ROUND(J797,2)&lt;=Scenario!$G$6,2,IF(ROUND(J797,2)&lt;=Scenario!$G$7,3,IF(ROUND(J797,2)&lt;=Scenario!$G$8,4,IF(ROUND(J797,2)&lt;=Scenario!$G$9,5,IF(ROUND(J797,2)&lt;=Scenario!$G$10,6,7))))))))</f>
        <v xml:space="preserve"> </v>
      </c>
      <c r="Z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81" t="e">
        <f t="shared" si="253"/>
        <v>#VALUE!</v>
      </c>
      <c r="AC797" s="78" t="e">
        <f t="shared" si="280"/>
        <v>#VALUE!</v>
      </c>
      <c r="AD797" s="79" t="e">
        <f t="shared" si="274"/>
        <v>#VALUE!</v>
      </c>
      <c r="AE797" s="73" t="str">
        <f t="shared" si="275"/>
        <v>missing data</v>
      </c>
      <c r="AF797" s="80" t="str">
        <f t="shared" si="276"/>
        <v>missing data</v>
      </c>
      <c r="AG797" s="81" t="e">
        <f t="shared" si="254"/>
        <v>#VALUE!</v>
      </c>
      <c r="AH797" s="81" t="e">
        <f t="shared" si="255"/>
        <v>#VALUE!</v>
      </c>
    </row>
    <row r="798" spans="1:34" x14ac:dyDescent="0.25">
      <c r="A798" s="114" t="s">
        <v>74</v>
      </c>
      <c r="B798" s="102"/>
      <c r="C798" s="103"/>
      <c r="D798" s="103"/>
      <c r="E798" s="104"/>
      <c r="F798" s="105"/>
      <c r="G798" s="106"/>
      <c r="H798" s="106"/>
      <c r="I798" s="106"/>
      <c r="J798" s="107"/>
      <c r="K798" s="108" t="str">
        <f t="shared" si="265"/>
        <v xml:space="preserve"> </v>
      </c>
      <c r="L798" s="109" t="str">
        <f t="shared" si="266"/>
        <v xml:space="preserve"> </v>
      </c>
      <c r="M798" s="109" t="str">
        <f t="shared" si="267"/>
        <v xml:space="preserve"> </v>
      </c>
      <c r="N798" s="109" t="str">
        <f t="shared" si="268"/>
        <v xml:space="preserve"> </v>
      </c>
      <c r="O798" s="110" t="str">
        <f t="shared" si="269"/>
        <v xml:space="preserve"> </v>
      </c>
      <c r="P798" s="110" t="str">
        <f t="shared" si="270"/>
        <v xml:space="preserve"> </v>
      </c>
      <c r="Q798" s="111" t="str">
        <f t="shared" si="271"/>
        <v xml:space="preserve"> </v>
      </c>
      <c r="R798" s="108" t="e">
        <f t="shared" si="272"/>
        <v>#VALUE!</v>
      </c>
      <c r="S798" s="112" t="e">
        <f t="shared" si="273"/>
        <v>#VALUE!</v>
      </c>
      <c r="T798" s="72" t="e">
        <f t="shared" si="277"/>
        <v>#VALUE!</v>
      </c>
      <c r="U798" s="73" t="str">
        <f t="shared" si="278"/>
        <v>donnée(s) manquante(s)</v>
      </c>
      <c r="V798" s="74" t="str">
        <f t="shared" si="279"/>
        <v>donnée(s) manquante(s)</v>
      </c>
      <c r="W798" s="75" t="str">
        <f t="shared" si="252"/>
        <v xml:space="preserve"> </v>
      </c>
      <c r="X798" s="75" t="str">
        <f>IF(ISBLANK(I798)," ",IF(I798&lt;=Scenario!$C$3,0,IF(I798&lt;=Scenario!$C$5,1,IF(I798&lt;=Scenario!$C$6,2,IF(I798&lt;=Scenario!$C$7,3,IF(I798&lt;=Scenario!$C$8,4,5))))))</f>
        <v xml:space="preserve"> </v>
      </c>
      <c r="Y798" s="75" t="str">
        <f>IF(ISBLANK(J798)," ",IF(ROUND(J798,2)&lt;=Scenario!$G$3,0,IF(ROUND(J798,2)&lt;=Scenario!$G$5,1,IF(ROUND(J798,2)&lt;=Scenario!$G$6,2,IF(ROUND(J798,2)&lt;=Scenario!$G$7,3,IF(ROUND(J798,2)&lt;=Scenario!$G$8,4,IF(ROUND(J798,2)&lt;=Scenario!$G$9,5,IF(ROUND(J798,2)&lt;=Scenario!$G$10,6,7))))))))</f>
        <v xml:space="preserve"> </v>
      </c>
      <c r="Z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81" t="e">
        <f t="shared" si="253"/>
        <v>#VALUE!</v>
      </c>
      <c r="AC798" s="78" t="e">
        <f t="shared" si="280"/>
        <v>#VALUE!</v>
      </c>
      <c r="AD798" s="79" t="e">
        <f t="shared" si="274"/>
        <v>#VALUE!</v>
      </c>
      <c r="AE798" s="73" t="str">
        <f t="shared" si="275"/>
        <v>missing data</v>
      </c>
      <c r="AF798" s="80" t="str">
        <f t="shared" si="276"/>
        <v>missing data</v>
      </c>
      <c r="AG798" s="81" t="e">
        <f t="shared" si="254"/>
        <v>#VALUE!</v>
      </c>
      <c r="AH798" s="81" t="e">
        <f t="shared" si="255"/>
        <v>#VALUE!</v>
      </c>
    </row>
    <row r="799" spans="1:34" x14ac:dyDescent="0.25">
      <c r="A799" s="114" t="s">
        <v>74</v>
      </c>
      <c r="B799" s="102"/>
      <c r="C799" s="103"/>
      <c r="D799" s="103"/>
      <c r="E799" s="104"/>
      <c r="F799" s="105"/>
      <c r="G799" s="106"/>
      <c r="H799" s="106"/>
      <c r="I799" s="106"/>
      <c r="J799" s="107"/>
      <c r="K799" s="108" t="str">
        <f t="shared" si="265"/>
        <v xml:space="preserve"> </v>
      </c>
      <c r="L799" s="109" t="str">
        <f t="shared" si="266"/>
        <v xml:space="preserve"> </v>
      </c>
      <c r="M799" s="109" t="str">
        <f t="shared" si="267"/>
        <v xml:space="preserve"> </v>
      </c>
      <c r="N799" s="109" t="str">
        <f t="shared" si="268"/>
        <v xml:space="preserve"> </v>
      </c>
      <c r="O799" s="110" t="str">
        <f t="shared" si="269"/>
        <v xml:space="preserve"> </v>
      </c>
      <c r="P799" s="110" t="str">
        <f t="shared" si="270"/>
        <v xml:space="preserve"> </v>
      </c>
      <c r="Q799" s="111" t="str">
        <f t="shared" si="271"/>
        <v xml:space="preserve"> </v>
      </c>
      <c r="R799" s="108" t="e">
        <f t="shared" si="272"/>
        <v>#VALUE!</v>
      </c>
      <c r="S799" s="112" t="e">
        <f t="shared" si="273"/>
        <v>#VALUE!</v>
      </c>
      <c r="T799" s="72" t="e">
        <f t="shared" si="277"/>
        <v>#VALUE!</v>
      </c>
      <c r="U799" s="73" t="str">
        <f t="shared" si="278"/>
        <v>donnée(s) manquante(s)</v>
      </c>
      <c r="V799" s="74" t="str">
        <f t="shared" si="279"/>
        <v>donnée(s) manquante(s)</v>
      </c>
      <c r="W799" s="75" t="str">
        <f t="shared" si="252"/>
        <v xml:space="preserve"> </v>
      </c>
      <c r="X799" s="75" t="str">
        <f>IF(ISBLANK(I799)," ",IF(I799&lt;=Scenario!$C$3,0,IF(I799&lt;=Scenario!$C$5,1,IF(I799&lt;=Scenario!$C$6,2,IF(I799&lt;=Scenario!$C$7,3,IF(I799&lt;=Scenario!$C$8,4,5))))))</f>
        <v xml:space="preserve"> </v>
      </c>
      <c r="Y799" s="75" t="str">
        <f>IF(ISBLANK(J799)," ",IF(ROUND(J799,2)&lt;=Scenario!$G$3,0,IF(ROUND(J799,2)&lt;=Scenario!$G$5,1,IF(ROUND(J799,2)&lt;=Scenario!$G$6,2,IF(ROUND(J799,2)&lt;=Scenario!$G$7,3,IF(ROUND(J799,2)&lt;=Scenario!$G$8,4,IF(ROUND(J799,2)&lt;=Scenario!$G$9,5,IF(ROUND(J799,2)&lt;=Scenario!$G$10,6,7))))))))</f>
        <v xml:space="preserve"> </v>
      </c>
      <c r="Z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81" t="e">
        <f t="shared" si="253"/>
        <v>#VALUE!</v>
      </c>
      <c r="AC799" s="78" t="e">
        <f t="shared" si="280"/>
        <v>#VALUE!</v>
      </c>
      <c r="AD799" s="79" t="e">
        <f t="shared" si="274"/>
        <v>#VALUE!</v>
      </c>
      <c r="AE799" s="73" t="str">
        <f t="shared" si="275"/>
        <v>missing data</v>
      </c>
      <c r="AF799" s="80" t="str">
        <f t="shared" si="276"/>
        <v>missing data</v>
      </c>
      <c r="AG799" s="81" t="e">
        <f t="shared" si="254"/>
        <v>#VALUE!</v>
      </c>
      <c r="AH799" s="81" t="e">
        <f t="shared" si="255"/>
        <v>#VALUE!</v>
      </c>
    </row>
    <row r="800" spans="1:34" x14ac:dyDescent="0.25">
      <c r="A800" s="114" t="s">
        <v>74</v>
      </c>
      <c r="B800" s="102"/>
      <c r="C800" s="103"/>
      <c r="D800" s="103"/>
      <c r="E800" s="104"/>
      <c r="F800" s="105"/>
      <c r="G800" s="106"/>
      <c r="H800" s="106"/>
      <c r="I800" s="106"/>
      <c r="J800" s="107"/>
      <c r="K800" s="108" t="str">
        <f t="shared" si="265"/>
        <v xml:space="preserve"> </v>
      </c>
      <c r="L800" s="109" t="str">
        <f t="shared" si="266"/>
        <v xml:space="preserve"> </v>
      </c>
      <c r="M800" s="109" t="str">
        <f t="shared" si="267"/>
        <v xml:space="preserve"> </v>
      </c>
      <c r="N800" s="109" t="str">
        <f t="shared" si="268"/>
        <v xml:space="preserve"> </v>
      </c>
      <c r="O800" s="110" t="str">
        <f t="shared" si="269"/>
        <v xml:space="preserve"> </v>
      </c>
      <c r="P800" s="110" t="str">
        <f t="shared" si="270"/>
        <v xml:space="preserve"> </v>
      </c>
      <c r="Q800" s="111" t="str">
        <f t="shared" si="271"/>
        <v xml:space="preserve"> </v>
      </c>
      <c r="R800" s="108" t="e">
        <f t="shared" si="272"/>
        <v>#VALUE!</v>
      </c>
      <c r="S800" s="112" t="e">
        <f t="shared" si="273"/>
        <v>#VALUE!</v>
      </c>
      <c r="T800" s="72" t="e">
        <f t="shared" si="277"/>
        <v>#VALUE!</v>
      </c>
      <c r="U800" s="73" t="str">
        <f t="shared" si="278"/>
        <v>donnée(s) manquante(s)</v>
      </c>
      <c r="V800" s="74" t="str">
        <f t="shared" si="279"/>
        <v>donnée(s) manquante(s)</v>
      </c>
      <c r="W800" s="75" t="str">
        <f t="shared" si="252"/>
        <v xml:space="preserve"> </v>
      </c>
      <c r="X800" s="75" t="str">
        <f>IF(ISBLANK(I800)," ",IF(I800&lt;=Scenario!$C$3,0,IF(I800&lt;=Scenario!$C$5,1,IF(I800&lt;=Scenario!$C$6,2,IF(I800&lt;=Scenario!$C$7,3,IF(I800&lt;=Scenario!$C$8,4,5))))))</f>
        <v xml:space="preserve"> </v>
      </c>
      <c r="Y800" s="75" t="str">
        <f>IF(ISBLANK(J800)," ",IF(ROUND(J800,2)&lt;=Scenario!$G$3,0,IF(ROUND(J800,2)&lt;=Scenario!$G$5,1,IF(ROUND(J800,2)&lt;=Scenario!$G$6,2,IF(ROUND(J800,2)&lt;=Scenario!$G$7,3,IF(ROUND(J800,2)&lt;=Scenario!$G$8,4,IF(ROUND(J800,2)&lt;=Scenario!$G$9,5,IF(ROUND(J800,2)&lt;=Scenario!$G$10,6,7))))))))</f>
        <v xml:space="preserve"> </v>
      </c>
      <c r="Z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81" t="e">
        <f t="shared" si="253"/>
        <v>#VALUE!</v>
      </c>
      <c r="AC800" s="78" t="e">
        <f t="shared" si="280"/>
        <v>#VALUE!</v>
      </c>
      <c r="AD800" s="79" t="e">
        <f t="shared" si="274"/>
        <v>#VALUE!</v>
      </c>
      <c r="AE800" s="73" t="str">
        <f t="shared" si="275"/>
        <v>missing data</v>
      </c>
      <c r="AF800" s="80" t="str">
        <f t="shared" si="276"/>
        <v>missing data</v>
      </c>
      <c r="AG800" s="81" t="e">
        <f t="shared" si="254"/>
        <v>#VALUE!</v>
      </c>
      <c r="AH800" s="81" t="e">
        <f t="shared" si="255"/>
        <v>#VALUE!</v>
      </c>
    </row>
    <row r="801" spans="1:34" x14ac:dyDescent="0.25">
      <c r="A801" s="114" t="s">
        <v>74</v>
      </c>
      <c r="B801" s="102"/>
      <c r="C801" s="103"/>
      <c r="D801" s="103"/>
      <c r="E801" s="104"/>
      <c r="F801" s="105"/>
      <c r="G801" s="106"/>
      <c r="H801" s="106"/>
      <c r="I801" s="106"/>
      <c r="J801" s="107"/>
      <c r="K801" s="108" t="str">
        <f t="shared" si="265"/>
        <v xml:space="preserve"> </v>
      </c>
      <c r="L801" s="109" t="str">
        <f t="shared" si="266"/>
        <v xml:space="preserve"> </v>
      </c>
      <c r="M801" s="109" t="str">
        <f t="shared" si="267"/>
        <v xml:space="preserve"> </v>
      </c>
      <c r="N801" s="109" t="str">
        <f t="shared" si="268"/>
        <v xml:space="preserve"> </v>
      </c>
      <c r="O801" s="110" t="str">
        <f t="shared" si="269"/>
        <v xml:space="preserve"> </v>
      </c>
      <c r="P801" s="110" t="str">
        <f t="shared" si="270"/>
        <v xml:space="preserve"> </v>
      </c>
      <c r="Q801" s="111" t="str">
        <f t="shared" si="271"/>
        <v xml:space="preserve"> </v>
      </c>
      <c r="R801" s="108" t="e">
        <f t="shared" si="272"/>
        <v>#VALUE!</v>
      </c>
      <c r="S801" s="112" t="e">
        <f t="shared" si="273"/>
        <v>#VALUE!</v>
      </c>
      <c r="T801" s="72" t="e">
        <f t="shared" si="277"/>
        <v>#VALUE!</v>
      </c>
      <c r="U801" s="73" t="str">
        <f t="shared" si="278"/>
        <v>donnée(s) manquante(s)</v>
      </c>
      <c r="V801" s="74" t="str">
        <f t="shared" si="279"/>
        <v>donnée(s) manquante(s)</v>
      </c>
      <c r="W801" s="75" t="str">
        <f t="shared" si="252"/>
        <v xml:space="preserve"> </v>
      </c>
      <c r="X801" s="75" t="str">
        <f>IF(ISBLANK(I801)," ",IF(I801&lt;=Scenario!$C$3,0,IF(I801&lt;=Scenario!$C$5,1,IF(I801&lt;=Scenario!$C$6,2,IF(I801&lt;=Scenario!$C$7,3,IF(I801&lt;=Scenario!$C$8,4,5))))))</f>
        <v xml:space="preserve"> </v>
      </c>
      <c r="Y801" s="75" t="str">
        <f>IF(ISBLANK(J801)," ",IF(ROUND(J801,2)&lt;=Scenario!$G$3,0,IF(ROUND(J801,2)&lt;=Scenario!$G$5,1,IF(ROUND(J801,2)&lt;=Scenario!$G$6,2,IF(ROUND(J801,2)&lt;=Scenario!$G$7,3,IF(ROUND(J801,2)&lt;=Scenario!$G$8,4,IF(ROUND(J801,2)&lt;=Scenario!$G$9,5,IF(ROUND(J801,2)&lt;=Scenario!$G$10,6,7))))))))</f>
        <v xml:space="preserve"> </v>
      </c>
      <c r="Z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81" t="e">
        <f t="shared" si="253"/>
        <v>#VALUE!</v>
      </c>
      <c r="AC801" s="78" t="e">
        <f t="shared" si="280"/>
        <v>#VALUE!</v>
      </c>
      <c r="AD801" s="79" t="e">
        <f t="shared" si="274"/>
        <v>#VALUE!</v>
      </c>
      <c r="AE801" s="73" t="str">
        <f t="shared" si="275"/>
        <v>missing data</v>
      </c>
      <c r="AF801" s="80" t="str">
        <f t="shared" si="276"/>
        <v>missing data</v>
      </c>
      <c r="AG801" s="81" t="e">
        <f t="shared" si="254"/>
        <v>#VALUE!</v>
      </c>
      <c r="AH801" s="81" t="e">
        <f t="shared" si="255"/>
        <v>#VALUE!</v>
      </c>
    </row>
    <row r="802" spans="1:34" x14ac:dyDescent="0.25">
      <c r="A802" s="114" t="s">
        <v>74</v>
      </c>
      <c r="B802" s="102"/>
      <c r="C802" s="103"/>
      <c r="D802" s="103"/>
      <c r="E802" s="104"/>
      <c r="F802" s="105"/>
      <c r="G802" s="106"/>
      <c r="H802" s="106"/>
      <c r="I802" s="106"/>
      <c r="J802" s="107"/>
      <c r="K802" s="108" t="str">
        <f t="shared" si="265"/>
        <v xml:space="preserve"> </v>
      </c>
      <c r="L802" s="109" t="str">
        <f t="shared" si="266"/>
        <v xml:space="preserve"> </v>
      </c>
      <c r="M802" s="109" t="str">
        <f t="shared" si="267"/>
        <v xml:space="preserve"> </v>
      </c>
      <c r="N802" s="109" t="str">
        <f t="shared" si="268"/>
        <v xml:space="preserve"> </v>
      </c>
      <c r="O802" s="110" t="str">
        <f t="shared" si="269"/>
        <v xml:space="preserve"> </v>
      </c>
      <c r="P802" s="110" t="str">
        <f t="shared" si="270"/>
        <v xml:space="preserve"> </v>
      </c>
      <c r="Q802" s="111" t="str">
        <f t="shared" si="271"/>
        <v xml:space="preserve"> </v>
      </c>
      <c r="R802" s="108" t="e">
        <f t="shared" si="272"/>
        <v>#VALUE!</v>
      </c>
      <c r="S802" s="112" t="e">
        <f t="shared" si="273"/>
        <v>#VALUE!</v>
      </c>
      <c r="T802" s="72" t="e">
        <f t="shared" si="277"/>
        <v>#VALUE!</v>
      </c>
      <c r="U802" s="73" t="str">
        <f t="shared" si="278"/>
        <v>donnée(s) manquante(s)</v>
      </c>
      <c r="V802" s="74" t="str">
        <f t="shared" si="279"/>
        <v>donnée(s) manquante(s)</v>
      </c>
      <c r="W802" s="75" t="str">
        <f t="shared" si="252"/>
        <v xml:space="preserve"> </v>
      </c>
      <c r="X802" s="75" t="str">
        <f>IF(ISBLANK(I802)," ",IF(I802&lt;=Scenario!$C$3,0,IF(I802&lt;=Scenario!$C$5,1,IF(I802&lt;=Scenario!$C$6,2,IF(I802&lt;=Scenario!$C$7,3,IF(I802&lt;=Scenario!$C$8,4,5))))))</f>
        <v xml:space="preserve"> </v>
      </c>
      <c r="Y802" s="75" t="str">
        <f>IF(ISBLANK(J802)," ",IF(ROUND(J802,2)&lt;=Scenario!$G$3,0,IF(ROUND(J802,2)&lt;=Scenario!$G$5,1,IF(ROUND(J802,2)&lt;=Scenario!$G$6,2,IF(ROUND(J802,2)&lt;=Scenario!$G$7,3,IF(ROUND(J802,2)&lt;=Scenario!$G$8,4,IF(ROUND(J802,2)&lt;=Scenario!$G$9,5,IF(ROUND(J802,2)&lt;=Scenario!$G$10,6,7))))))))</f>
        <v xml:space="preserve"> </v>
      </c>
      <c r="Z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81" t="e">
        <f t="shared" si="253"/>
        <v>#VALUE!</v>
      </c>
      <c r="AC802" s="78" t="e">
        <f t="shared" si="280"/>
        <v>#VALUE!</v>
      </c>
      <c r="AD802" s="79" t="e">
        <f t="shared" si="274"/>
        <v>#VALUE!</v>
      </c>
      <c r="AE802" s="73" t="str">
        <f t="shared" si="275"/>
        <v>missing data</v>
      </c>
      <c r="AF802" s="80" t="str">
        <f t="shared" si="276"/>
        <v>missing data</v>
      </c>
      <c r="AG802" s="81" t="e">
        <f t="shared" si="254"/>
        <v>#VALUE!</v>
      </c>
      <c r="AH802" s="81" t="e">
        <f t="shared" si="255"/>
        <v>#VALUE!</v>
      </c>
    </row>
    <row r="803" spans="1:34" x14ac:dyDescent="0.25">
      <c r="A803" s="114" t="s">
        <v>74</v>
      </c>
      <c r="B803" s="102"/>
      <c r="C803" s="103"/>
      <c r="D803" s="103"/>
      <c r="E803" s="104"/>
      <c r="F803" s="105"/>
      <c r="G803" s="106"/>
      <c r="H803" s="106"/>
      <c r="I803" s="106"/>
      <c r="J803" s="107"/>
      <c r="K803" s="108" t="str">
        <f t="shared" si="265"/>
        <v xml:space="preserve"> </v>
      </c>
      <c r="L803" s="109" t="str">
        <f t="shared" si="266"/>
        <v xml:space="preserve"> </v>
      </c>
      <c r="M803" s="109" t="str">
        <f t="shared" si="267"/>
        <v xml:space="preserve"> </v>
      </c>
      <c r="N803" s="109" t="str">
        <f t="shared" si="268"/>
        <v xml:space="preserve"> </v>
      </c>
      <c r="O803" s="110" t="str">
        <f t="shared" si="269"/>
        <v xml:space="preserve"> </v>
      </c>
      <c r="P803" s="110" t="str">
        <f t="shared" si="270"/>
        <v xml:space="preserve"> </v>
      </c>
      <c r="Q803" s="111" t="str">
        <f t="shared" si="271"/>
        <v xml:space="preserve"> </v>
      </c>
      <c r="R803" s="108" t="e">
        <f t="shared" si="272"/>
        <v>#VALUE!</v>
      </c>
      <c r="S803" s="112" t="e">
        <f t="shared" si="273"/>
        <v>#VALUE!</v>
      </c>
      <c r="T803" s="72" t="e">
        <f t="shared" si="277"/>
        <v>#VALUE!</v>
      </c>
      <c r="U803" s="73" t="str">
        <f t="shared" si="278"/>
        <v>donnée(s) manquante(s)</v>
      </c>
      <c r="V803" s="74" t="str">
        <f t="shared" si="279"/>
        <v>donnée(s) manquante(s)</v>
      </c>
      <c r="W803" s="75" t="str">
        <f t="shared" si="252"/>
        <v xml:space="preserve"> </v>
      </c>
      <c r="X803" s="75" t="str">
        <f>IF(ISBLANK(I803)," ",IF(I803&lt;=Scenario!$C$3,0,IF(I803&lt;=Scenario!$C$5,1,IF(I803&lt;=Scenario!$C$6,2,IF(I803&lt;=Scenario!$C$7,3,IF(I803&lt;=Scenario!$C$8,4,5))))))</f>
        <v xml:space="preserve"> </v>
      </c>
      <c r="Y803" s="75" t="str">
        <f>IF(ISBLANK(J803)," ",IF(ROUND(J803,2)&lt;=Scenario!$G$3,0,IF(ROUND(J803,2)&lt;=Scenario!$G$5,1,IF(ROUND(J803,2)&lt;=Scenario!$G$6,2,IF(ROUND(J803,2)&lt;=Scenario!$G$7,3,IF(ROUND(J803,2)&lt;=Scenario!$G$8,4,IF(ROUND(J803,2)&lt;=Scenario!$G$9,5,IF(ROUND(J803,2)&lt;=Scenario!$G$10,6,7))))))))</f>
        <v xml:space="preserve"> </v>
      </c>
      <c r="Z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81" t="e">
        <f t="shared" si="253"/>
        <v>#VALUE!</v>
      </c>
      <c r="AC803" s="78" t="e">
        <f t="shared" si="280"/>
        <v>#VALUE!</v>
      </c>
      <c r="AD803" s="79" t="e">
        <f t="shared" si="274"/>
        <v>#VALUE!</v>
      </c>
      <c r="AE803" s="73" t="str">
        <f t="shared" si="275"/>
        <v>missing data</v>
      </c>
      <c r="AF803" s="80" t="str">
        <f t="shared" si="276"/>
        <v>missing data</v>
      </c>
      <c r="AG803" s="81" t="e">
        <f t="shared" si="254"/>
        <v>#VALUE!</v>
      </c>
      <c r="AH803" s="81" t="e">
        <f t="shared" si="255"/>
        <v>#VALUE!</v>
      </c>
    </row>
    <row r="804" spans="1:34" x14ac:dyDescent="0.25">
      <c r="A804" s="114" t="s">
        <v>74</v>
      </c>
      <c r="B804" s="102"/>
      <c r="C804" s="103"/>
      <c r="D804" s="103"/>
      <c r="E804" s="104"/>
      <c r="F804" s="105"/>
      <c r="G804" s="106"/>
      <c r="H804" s="106"/>
      <c r="I804" s="106"/>
      <c r="J804" s="107"/>
      <c r="K804" s="108" t="str">
        <f t="shared" si="265"/>
        <v xml:space="preserve"> </v>
      </c>
      <c r="L804" s="109" t="str">
        <f t="shared" si="266"/>
        <v xml:space="preserve"> </v>
      </c>
      <c r="M804" s="109" t="str">
        <f t="shared" si="267"/>
        <v xml:space="preserve"> </v>
      </c>
      <c r="N804" s="109" t="str">
        <f t="shared" si="268"/>
        <v xml:space="preserve"> </v>
      </c>
      <c r="O804" s="110" t="str">
        <f t="shared" si="269"/>
        <v xml:space="preserve"> </v>
      </c>
      <c r="P804" s="110" t="str">
        <f t="shared" si="270"/>
        <v xml:space="preserve"> </v>
      </c>
      <c r="Q804" s="111" t="str">
        <f t="shared" si="271"/>
        <v xml:space="preserve"> </v>
      </c>
      <c r="R804" s="108" t="e">
        <f t="shared" si="272"/>
        <v>#VALUE!</v>
      </c>
      <c r="S804" s="112" t="e">
        <f t="shared" si="273"/>
        <v>#VALUE!</v>
      </c>
      <c r="T804" s="72" t="e">
        <f t="shared" si="277"/>
        <v>#VALUE!</v>
      </c>
      <c r="U804" s="73" t="str">
        <f t="shared" si="278"/>
        <v>donnée(s) manquante(s)</v>
      </c>
      <c r="V804" s="74" t="str">
        <f t="shared" si="279"/>
        <v>donnée(s) manquante(s)</v>
      </c>
      <c r="W804" s="75" t="str">
        <f t="shared" si="252"/>
        <v xml:space="preserve"> </v>
      </c>
      <c r="X804" s="75" t="str">
        <f>IF(ISBLANK(I804)," ",IF(I804&lt;=Scenario!$C$3,0,IF(I804&lt;=Scenario!$C$5,1,IF(I804&lt;=Scenario!$C$6,2,IF(I804&lt;=Scenario!$C$7,3,IF(I804&lt;=Scenario!$C$8,4,5))))))</f>
        <v xml:space="preserve"> </v>
      </c>
      <c r="Y804" s="75" t="str">
        <f>IF(ISBLANK(J804)," ",IF(ROUND(J804,2)&lt;=Scenario!$G$3,0,IF(ROUND(J804,2)&lt;=Scenario!$G$5,1,IF(ROUND(J804,2)&lt;=Scenario!$G$6,2,IF(ROUND(J804,2)&lt;=Scenario!$G$7,3,IF(ROUND(J804,2)&lt;=Scenario!$G$8,4,IF(ROUND(J804,2)&lt;=Scenario!$G$9,5,IF(ROUND(J804,2)&lt;=Scenario!$G$10,6,7))))))))</f>
        <v xml:space="preserve"> </v>
      </c>
      <c r="Z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81" t="e">
        <f t="shared" si="253"/>
        <v>#VALUE!</v>
      </c>
      <c r="AC804" s="78" t="e">
        <f t="shared" si="280"/>
        <v>#VALUE!</v>
      </c>
      <c r="AD804" s="79" t="e">
        <f t="shared" si="274"/>
        <v>#VALUE!</v>
      </c>
      <c r="AE804" s="73" t="str">
        <f t="shared" si="275"/>
        <v>missing data</v>
      </c>
      <c r="AF804" s="80" t="str">
        <f t="shared" si="276"/>
        <v>missing data</v>
      </c>
      <c r="AG804" s="81" t="e">
        <f t="shared" si="254"/>
        <v>#VALUE!</v>
      </c>
      <c r="AH804" s="81" t="e">
        <f t="shared" si="255"/>
        <v>#VALUE!</v>
      </c>
    </row>
    <row r="805" spans="1:34" x14ac:dyDescent="0.25">
      <c r="A805" s="114" t="s">
        <v>74</v>
      </c>
      <c r="B805" s="102"/>
      <c r="C805" s="103"/>
      <c r="D805" s="103"/>
      <c r="E805" s="104"/>
      <c r="F805" s="105"/>
      <c r="G805" s="106"/>
      <c r="H805" s="106"/>
      <c r="I805" s="106"/>
      <c r="J805" s="107"/>
      <c r="K805" s="108" t="str">
        <f t="shared" si="265"/>
        <v xml:space="preserve"> </v>
      </c>
      <c r="L805" s="109" t="str">
        <f t="shared" si="266"/>
        <v xml:space="preserve"> </v>
      </c>
      <c r="M805" s="109" t="str">
        <f t="shared" si="267"/>
        <v xml:space="preserve"> </v>
      </c>
      <c r="N805" s="109" t="str">
        <f t="shared" si="268"/>
        <v xml:space="preserve"> </v>
      </c>
      <c r="O805" s="110" t="str">
        <f t="shared" si="269"/>
        <v xml:space="preserve"> </v>
      </c>
      <c r="P805" s="110" t="str">
        <f t="shared" si="270"/>
        <v xml:space="preserve"> </v>
      </c>
      <c r="Q805" s="111" t="str">
        <f t="shared" si="271"/>
        <v xml:space="preserve"> </v>
      </c>
      <c r="R805" s="108" t="e">
        <f t="shared" si="272"/>
        <v>#VALUE!</v>
      </c>
      <c r="S805" s="112" t="e">
        <f t="shared" si="273"/>
        <v>#VALUE!</v>
      </c>
      <c r="T805" s="72" t="e">
        <f t="shared" si="277"/>
        <v>#VALUE!</v>
      </c>
      <c r="U805" s="73" t="str">
        <f t="shared" si="278"/>
        <v>donnée(s) manquante(s)</v>
      </c>
      <c r="V805" s="74" t="str">
        <f t="shared" si="279"/>
        <v>donnée(s) manquante(s)</v>
      </c>
      <c r="W805" s="75" t="str">
        <f t="shared" si="252"/>
        <v xml:space="preserve"> </v>
      </c>
      <c r="X805" s="75" t="str">
        <f>IF(ISBLANK(I805)," ",IF(I805&lt;=Scenario!$C$3,0,IF(I805&lt;=Scenario!$C$5,1,IF(I805&lt;=Scenario!$C$6,2,IF(I805&lt;=Scenario!$C$7,3,IF(I805&lt;=Scenario!$C$8,4,5))))))</f>
        <v xml:space="preserve"> </v>
      </c>
      <c r="Y805" s="75" t="str">
        <f>IF(ISBLANK(J805)," ",IF(ROUND(J805,2)&lt;=Scenario!$G$3,0,IF(ROUND(J805,2)&lt;=Scenario!$G$5,1,IF(ROUND(J805,2)&lt;=Scenario!$G$6,2,IF(ROUND(J805,2)&lt;=Scenario!$G$7,3,IF(ROUND(J805,2)&lt;=Scenario!$G$8,4,IF(ROUND(J805,2)&lt;=Scenario!$G$9,5,IF(ROUND(J805,2)&lt;=Scenario!$G$10,6,7))))))))</f>
        <v xml:space="preserve"> </v>
      </c>
      <c r="Z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81" t="e">
        <f t="shared" si="253"/>
        <v>#VALUE!</v>
      </c>
      <c r="AC805" s="78" t="e">
        <f t="shared" si="280"/>
        <v>#VALUE!</v>
      </c>
      <c r="AD805" s="79" t="e">
        <f t="shared" si="274"/>
        <v>#VALUE!</v>
      </c>
      <c r="AE805" s="73" t="str">
        <f t="shared" si="275"/>
        <v>missing data</v>
      </c>
      <c r="AF805" s="80" t="str">
        <f t="shared" si="276"/>
        <v>missing data</v>
      </c>
      <c r="AG805" s="81" t="e">
        <f t="shared" si="254"/>
        <v>#VALUE!</v>
      </c>
      <c r="AH805" s="81" t="e">
        <f t="shared" si="255"/>
        <v>#VALUE!</v>
      </c>
    </row>
    <row r="806" spans="1:34" x14ac:dyDescent="0.25">
      <c r="A806" s="114" t="s">
        <v>74</v>
      </c>
      <c r="B806" s="102"/>
      <c r="C806" s="103"/>
      <c r="D806" s="103"/>
      <c r="E806" s="104"/>
      <c r="F806" s="105"/>
      <c r="G806" s="106"/>
      <c r="H806" s="106"/>
      <c r="I806" s="106"/>
      <c r="J806" s="107"/>
      <c r="K806" s="108" t="str">
        <f t="shared" si="265"/>
        <v xml:space="preserve"> </v>
      </c>
      <c r="L806" s="109" t="str">
        <f t="shared" si="266"/>
        <v xml:space="preserve"> </v>
      </c>
      <c r="M806" s="109" t="str">
        <f t="shared" si="267"/>
        <v xml:space="preserve"> </v>
      </c>
      <c r="N806" s="109" t="str">
        <f t="shared" si="268"/>
        <v xml:space="preserve"> </v>
      </c>
      <c r="O806" s="110" t="str">
        <f t="shared" si="269"/>
        <v xml:space="preserve"> </v>
      </c>
      <c r="P806" s="110" t="str">
        <f t="shared" si="270"/>
        <v xml:space="preserve"> </v>
      </c>
      <c r="Q806" s="111" t="str">
        <f t="shared" si="271"/>
        <v xml:space="preserve"> </v>
      </c>
      <c r="R806" s="108" t="e">
        <f t="shared" si="272"/>
        <v>#VALUE!</v>
      </c>
      <c r="S806" s="112" t="e">
        <f t="shared" si="273"/>
        <v>#VALUE!</v>
      </c>
      <c r="T806" s="72" t="e">
        <f t="shared" si="277"/>
        <v>#VALUE!</v>
      </c>
      <c r="U806" s="73" t="str">
        <f t="shared" si="278"/>
        <v>donnée(s) manquante(s)</v>
      </c>
      <c r="V806" s="74" t="str">
        <f t="shared" si="279"/>
        <v>donnée(s) manquante(s)</v>
      </c>
      <c r="W806" s="75" t="str">
        <f t="shared" si="252"/>
        <v xml:space="preserve"> </v>
      </c>
      <c r="X806" s="75" t="str">
        <f>IF(ISBLANK(I806)," ",IF(I806&lt;=Scenario!$C$3,0,IF(I806&lt;=Scenario!$C$5,1,IF(I806&lt;=Scenario!$C$6,2,IF(I806&lt;=Scenario!$C$7,3,IF(I806&lt;=Scenario!$C$8,4,5))))))</f>
        <v xml:space="preserve"> </v>
      </c>
      <c r="Y806" s="75" t="str">
        <f>IF(ISBLANK(J806)," ",IF(ROUND(J806,2)&lt;=Scenario!$G$3,0,IF(ROUND(J806,2)&lt;=Scenario!$G$5,1,IF(ROUND(J806,2)&lt;=Scenario!$G$6,2,IF(ROUND(J806,2)&lt;=Scenario!$G$7,3,IF(ROUND(J806,2)&lt;=Scenario!$G$8,4,IF(ROUND(J806,2)&lt;=Scenario!$G$9,5,IF(ROUND(J806,2)&lt;=Scenario!$G$10,6,7))))))))</f>
        <v xml:space="preserve"> </v>
      </c>
      <c r="Z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81" t="e">
        <f t="shared" si="253"/>
        <v>#VALUE!</v>
      </c>
      <c r="AC806" s="78" t="e">
        <f t="shared" si="280"/>
        <v>#VALUE!</v>
      </c>
      <c r="AD806" s="79" t="e">
        <f t="shared" si="274"/>
        <v>#VALUE!</v>
      </c>
      <c r="AE806" s="73" t="str">
        <f t="shared" si="275"/>
        <v>missing data</v>
      </c>
      <c r="AF806" s="80" t="str">
        <f t="shared" si="276"/>
        <v>missing data</v>
      </c>
      <c r="AG806" s="81" t="e">
        <f t="shared" si="254"/>
        <v>#VALUE!</v>
      </c>
      <c r="AH806" s="81" t="e">
        <f t="shared" si="255"/>
        <v>#VALUE!</v>
      </c>
    </row>
    <row r="807" spans="1:34" x14ac:dyDescent="0.25">
      <c r="A807" s="114" t="s">
        <v>74</v>
      </c>
      <c r="B807" s="102"/>
      <c r="C807" s="103"/>
      <c r="D807" s="103"/>
      <c r="E807" s="104"/>
      <c r="F807" s="105"/>
      <c r="G807" s="106"/>
      <c r="H807" s="106"/>
      <c r="I807" s="106"/>
      <c r="J807" s="107"/>
      <c r="K807" s="108" t="str">
        <f t="shared" si="265"/>
        <v xml:space="preserve"> </v>
      </c>
      <c r="L807" s="109" t="str">
        <f t="shared" si="266"/>
        <v xml:space="preserve"> </v>
      </c>
      <c r="M807" s="109" t="str">
        <f t="shared" si="267"/>
        <v xml:space="preserve"> </v>
      </c>
      <c r="N807" s="109" t="str">
        <f t="shared" si="268"/>
        <v xml:space="preserve"> </v>
      </c>
      <c r="O807" s="110" t="str">
        <f t="shared" si="269"/>
        <v xml:space="preserve"> </v>
      </c>
      <c r="P807" s="110" t="str">
        <f t="shared" si="270"/>
        <v xml:space="preserve"> </v>
      </c>
      <c r="Q807" s="111" t="str">
        <f t="shared" si="271"/>
        <v xml:space="preserve"> </v>
      </c>
      <c r="R807" s="108" t="e">
        <f t="shared" si="272"/>
        <v>#VALUE!</v>
      </c>
      <c r="S807" s="112" t="e">
        <f t="shared" si="273"/>
        <v>#VALUE!</v>
      </c>
      <c r="T807" s="72" t="e">
        <f t="shared" si="277"/>
        <v>#VALUE!</v>
      </c>
      <c r="U807" s="73" t="str">
        <f t="shared" si="278"/>
        <v>donnée(s) manquante(s)</v>
      </c>
      <c r="V807" s="74" t="str">
        <f t="shared" si="279"/>
        <v>donnée(s) manquante(s)</v>
      </c>
      <c r="W807" s="75" t="str">
        <f t="shared" si="252"/>
        <v xml:space="preserve"> </v>
      </c>
      <c r="X807" s="75" t="str">
        <f>IF(ISBLANK(I807)," ",IF(I807&lt;=Scenario!$C$3,0,IF(I807&lt;=Scenario!$C$5,1,IF(I807&lt;=Scenario!$C$6,2,IF(I807&lt;=Scenario!$C$7,3,IF(I807&lt;=Scenario!$C$8,4,5))))))</f>
        <v xml:space="preserve"> </v>
      </c>
      <c r="Y807" s="75" t="str">
        <f>IF(ISBLANK(J807)," ",IF(ROUND(J807,2)&lt;=Scenario!$G$3,0,IF(ROUND(J807,2)&lt;=Scenario!$G$5,1,IF(ROUND(J807,2)&lt;=Scenario!$G$6,2,IF(ROUND(J807,2)&lt;=Scenario!$G$7,3,IF(ROUND(J807,2)&lt;=Scenario!$G$8,4,IF(ROUND(J807,2)&lt;=Scenario!$G$9,5,IF(ROUND(J807,2)&lt;=Scenario!$G$10,6,7))))))))</f>
        <v xml:space="preserve"> </v>
      </c>
      <c r="Z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81" t="e">
        <f t="shared" si="253"/>
        <v>#VALUE!</v>
      </c>
      <c r="AC807" s="78" t="e">
        <f t="shared" si="280"/>
        <v>#VALUE!</v>
      </c>
      <c r="AD807" s="79" t="e">
        <f t="shared" si="274"/>
        <v>#VALUE!</v>
      </c>
      <c r="AE807" s="73" t="str">
        <f t="shared" si="275"/>
        <v>missing data</v>
      </c>
      <c r="AF807" s="80" t="str">
        <f t="shared" si="276"/>
        <v>missing data</v>
      </c>
      <c r="AG807" s="81" t="e">
        <f t="shared" si="254"/>
        <v>#VALUE!</v>
      </c>
      <c r="AH807" s="81" t="e">
        <f t="shared" si="255"/>
        <v>#VALUE!</v>
      </c>
    </row>
    <row r="808" spans="1:34" x14ac:dyDescent="0.25">
      <c r="A808" s="114" t="s">
        <v>74</v>
      </c>
      <c r="B808" s="102"/>
      <c r="C808" s="103"/>
      <c r="D808" s="103"/>
      <c r="E808" s="104"/>
      <c r="F808" s="105"/>
      <c r="G808" s="106"/>
      <c r="H808" s="106"/>
      <c r="I808" s="106"/>
      <c r="J808" s="107"/>
      <c r="K808" s="108" t="str">
        <f t="shared" si="265"/>
        <v xml:space="preserve"> </v>
      </c>
      <c r="L808" s="109" t="str">
        <f t="shared" si="266"/>
        <v xml:space="preserve"> </v>
      </c>
      <c r="M808" s="109" t="str">
        <f t="shared" si="267"/>
        <v xml:space="preserve"> </v>
      </c>
      <c r="N808" s="109" t="str">
        <f t="shared" si="268"/>
        <v xml:space="preserve"> </v>
      </c>
      <c r="O808" s="110" t="str">
        <f t="shared" si="269"/>
        <v xml:space="preserve"> </v>
      </c>
      <c r="P808" s="110" t="str">
        <f t="shared" si="270"/>
        <v xml:space="preserve"> </v>
      </c>
      <c r="Q808" s="111" t="str">
        <f t="shared" si="271"/>
        <v xml:space="preserve"> </v>
      </c>
      <c r="R808" s="108" t="e">
        <f t="shared" si="272"/>
        <v>#VALUE!</v>
      </c>
      <c r="S808" s="112" t="e">
        <f t="shared" si="273"/>
        <v>#VALUE!</v>
      </c>
      <c r="T808" s="72" t="e">
        <f t="shared" si="277"/>
        <v>#VALUE!</v>
      </c>
      <c r="U808" s="73" t="str">
        <f t="shared" si="278"/>
        <v>donnée(s) manquante(s)</v>
      </c>
      <c r="V808" s="74" t="str">
        <f t="shared" si="279"/>
        <v>donnée(s) manquante(s)</v>
      </c>
      <c r="W808" s="75" t="str">
        <f t="shared" si="252"/>
        <v xml:space="preserve"> </v>
      </c>
      <c r="X808" s="75" t="str">
        <f>IF(ISBLANK(I808)," ",IF(I808&lt;=Scenario!$C$3,0,IF(I808&lt;=Scenario!$C$5,1,IF(I808&lt;=Scenario!$C$6,2,IF(I808&lt;=Scenario!$C$7,3,IF(I808&lt;=Scenario!$C$8,4,5))))))</f>
        <v xml:space="preserve"> </v>
      </c>
      <c r="Y808" s="75" t="str">
        <f>IF(ISBLANK(J808)," ",IF(ROUND(J808,2)&lt;=Scenario!$G$3,0,IF(ROUND(J808,2)&lt;=Scenario!$G$5,1,IF(ROUND(J808,2)&lt;=Scenario!$G$6,2,IF(ROUND(J808,2)&lt;=Scenario!$G$7,3,IF(ROUND(J808,2)&lt;=Scenario!$G$8,4,IF(ROUND(J808,2)&lt;=Scenario!$G$9,5,IF(ROUND(J808,2)&lt;=Scenario!$G$10,6,7))))))))</f>
        <v xml:space="preserve"> </v>
      </c>
      <c r="Z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81" t="e">
        <f t="shared" si="253"/>
        <v>#VALUE!</v>
      </c>
      <c r="AC808" s="78" t="e">
        <f t="shared" si="280"/>
        <v>#VALUE!</v>
      </c>
      <c r="AD808" s="79" t="e">
        <f t="shared" si="274"/>
        <v>#VALUE!</v>
      </c>
      <c r="AE808" s="73" t="str">
        <f t="shared" si="275"/>
        <v>missing data</v>
      </c>
      <c r="AF808" s="80" t="str">
        <f t="shared" si="276"/>
        <v>missing data</v>
      </c>
      <c r="AG808" s="81" t="e">
        <f t="shared" si="254"/>
        <v>#VALUE!</v>
      </c>
      <c r="AH808" s="81" t="e">
        <f t="shared" si="255"/>
        <v>#VALUE!</v>
      </c>
    </row>
    <row r="809" spans="1:34" x14ac:dyDescent="0.25">
      <c r="A809" s="114" t="s">
        <v>74</v>
      </c>
      <c r="B809" s="102"/>
      <c r="C809" s="103"/>
      <c r="D809" s="103"/>
      <c r="E809" s="104"/>
      <c r="F809" s="105"/>
      <c r="G809" s="106"/>
      <c r="H809" s="106"/>
      <c r="I809" s="106"/>
      <c r="J809" s="107"/>
      <c r="K809" s="108" t="str">
        <f t="shared" si="265"/>
        <v xml:space="preserve"> </v>
      </c>
      <c r="L809" s="109" t="str">
        <f t="shared" si="266"/>
        <v xml:space="preserve"> </v>
      </c>
      <c r="M809" s="109" t="str">
        <f t="shared" si="267"/>
        <v xml:space="preserve"> </v>
      </c>
      <c r="N809" s="109" t="str">
        <f t="shared" si="268"/>
        <v xml:space="preserve"> </v>
      </c>
      <c r="O809" s="110" t="str">
        <f t="shared" si="269"/>
        <v xml:space="preserve"> </v>
      </c>
      <c r="P809" s="110" t="str">
        <f t="shared" si="270"/>
        <v xml:space="preserve"> </v>
      </c>
      <c r="Q809" s="111" t="str">
        <f t="shared" si="271"/>
        <v xml:space="preserve"> </v>
      </c>
      <c r="R809" s="108" t="e">
        <f t="shared" si="272"/>
        <v>#VALUE!</v>
      </c>
      <c r="S809" s="112" t="e">
        <f t="shared" si="273"/>
        <v>#VALUE!</v>
      </c>
      <c r="T809" s="72" t="e">
        <f t="shared" si="277"/>
        <v>#VALUE!</v>
      </c>
      <c r="U809" s="73" t="str">
        <f t="shared" si="278"/>
        <v>donnée(s) manquante(s)</v>
      </c>
      <c r="V809" s="74" t="str">
        <f t="shared" si="279"/>
        <v>donnée(s) manquante(s)</v>
      </c>
      <c r="W809" s="75" t="str">
        <f t="shared" si="252"/>
        <v xml:space="preserve"> </v>
      </c>
      <c r="X809" s="75" t="str">
        <f>IF(ISBLANK(I809)," ",IF(I809&lt;=Scenario!$C$3,0,IF(I809&lt;=Scenario!$C$5,1,IF(I809&lt;=Scenario!$C$6,2,IF(I809&lt;=Scenario!$C$7,3,IF(I809&lt;=Scenario!$C$8,4,5))))))</f>
        <v xml:space="preserve"> </v>
      </c>
      <c r="Y809" s="75" t="str">
        <f>IF(ISBLANK(J809)," ",IF(ROUND(J809,2)&lt;=Scenario!$G$3,0,IF(ROUND(J809,2)&lt;=Scenario!$G$5,1,IF(ROUND(J809,2)&lt;=Scenario!$G$6,2,IF(ROUND(J809,2)&lt;=Scenario!$G$7,3,IF(ROUND(J809,2)&lt;=Scenario!$G$8,4,IF(ROUND(J809,2)&lt;=Scenario!$G$9,5,IF(ROUND(J809,2)&lt;=Scenario!$G$10,6,7))))))))</f>
        <v xml:space="preserve"> </v>
      </c>
      <c r="Z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81" t="e">
        <f t="shared" si="253"/>
        <v>#VALUE!</v>
      </c>
      <c r="AC809" s="78" t="e">
        <f t="shared" si="280"/>
        <v>#VALUE!</v>
      </c>
      <c r="AD809" s="79" t="e">
        <f t="shared" si="274"/>
        <v>#VALUE!</v>
      </c>
      <c r="AE809" s="73" t="str">
        <f t="shared" si="275"/>
        <v>missing data</v>
      </c>
      <c r="AF809" s="80" t="str">
        <f t="shared" si="276"/>
        <v>missing data</v>
      </c>
      <c r="AG809" s="81" t="e">
        <f t="shared" si="254"/>
        <v>#VALUE!</v>
      </c>
      <c r="AH809" s="81" t="e">
        <f t="shared" si="255"/>
        <v>#VALUE!</v>
      </c>
    </row>
    <row r="810" spans="1:34" x14ac:dyDescent="0.25">
      <c r="A810" s="114" t="s">
        <v>74</v>
      </c>
      <c r="B810" s="102"/>
      <c r="C810" s="103"/>
      <c r="D810" s="103"/>
      <c r="E810" s="104"/>
      <c r="F810" s="105"/>
      <c r="G810" s="106"/>
      <c r="H810" s="106"/>
      <c r="I810" s="106"/>
      <c r="J810" s="107"/>
      <c r="K810" s="108" t="str">
        <f t="shared" si="265"/>
        <v xml:space="preserve"> </v>
      </c>
      <c r="L810" s="109" t="str">
        <f t="shared" si="266"/>
        <v xml:space="preserve"> </v>
      </c>
      <c r="M810" s="109" t="str">
        <f t="shared" si="267"/>
        <v xml:space="preserve"> </v>
      </c>
      <c r="N810" s="109" t="str">
        <f t="shared" si="268"/>
        <v xml:space="preserve"> </v>
      </c>
      <c r="O810" s="110" t="str">
        <f t="shared" si="269"/>
        <v xml:space="preserve"> </v>
      </c>
      <c r="P810" s="110" t="str">
        <f t="shared" si="270"/>
        <v xml:space="preserve"> </v>
      </c>
      <c r="Q810" s="111" t="str">
        <f t="shared" si="271"/>
        <v xml:space="preserve"> </v>
      </c>
      <c r="R810" s="108" t="e">
        <f t="shared" si="272"/>
        <v>#VALUE!</v>
      </c>
      <c r="S810" s="112" t="e">
        <f t="shared" si="273"/>
        <v>#VALUE!</v>
      </c>
      <c r="T810" s="72" t="e">
        <f t="shared" si="277"/>
        <v>#VALUE!</v>
      </c>
      <c r="U810" s="73" t="str">
        <f t="shared" si="278"/>
        <v>donnée(s) manquante(s)</v>
      </c>
      <c r="V810" s="74" t="str">
        <f t="shared" si="279"/>
        <v>donnée(s) manquante(s)</v>
      </c>
      <c r="W810" s="75" t="str">
        <f t="shared" si="252"/>
        <v xml:space="preserve"> </v>
      </c>
      <c r="X810" s="75" t="str">
        <f>IF(ISBLANK(I810)," ",IF(I810&lt;=Scenario!$C$3,0,IF(I810&lt;=Scenario!$C$5,1,IF(I810&lt;=Scenario!$C$6,2,IF(I810&lt;=Scenario!$C$7,3,IF(I810&lt;=Scenario!$C$8,4,5))))))</f>
        <v xml:space="preserve"> </v>
      </c>
      <c r="Y810" s="75" t="str">
        <f>IF(ISBLANK(J810)," ",IF(ROUND(J810,2)&lt;=Scenario!$G$3,0,IF(ROUND(J810,2)&lt;=Scenario!$G$5,1,IF(ROUND(J810,2)&lt;=Scenario!$G$6,2,IF(ROUND(J810,2)&lt;=Scenario!$G$7,3,IF(ROUND(J810,2)&lt;=Scenario!$G$8,4,IF(ROUND(J810,2)&lt;=Scenario!$G$9,5,IF(ROUND(J810,2)&lt;=Scenario!$G$10,6,7))))))))</f>
        <v xml:space="preserve"> </v>
      </c>
      <c r="Z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81" t="e">
        <f t="shared" si="253"/>
        <v>#VALUE!</v>
      </c>
      <c r="AC810" s="78" t="e">
        <f t="shared" si="280"/>
        <v>#VALUE!</v>
      </c>
      <c r="AD810" s="79" t="e">
        <f t="shared" si="274"/>
        <v>#VALUE!</v>
      </c>
      <c r="AE810" s="73" t="str">
        <f t="shared" si="275"/>
        <v>missing data</v>
      </c>
      <c r="AF810" s="80" t="str">
        <f t="shared" si="276"/>
        <v>missing data</v>
      </c>
      <c r="AG810" s="81" t="e">
        <f t="shared" si="254"/>
        <v>#VALUE!</v>
      </c>
      <c r="AH810" s="81" t="e">
        <f t="shared" si="255"/>
        <v>#VALUE!</v>
      </c>
    </row>
    <row r="811" spans="1:34" x14ac:dyDescent="0.25">
      <c r="A811" s="114" t="s">
        <v>74</v>
      </c>
      <c r="B811" s="102"/>
      <c r="C811" s="103"/>
      <c r="D811" s="103"/>
      <c r="E811" s="104"/>
      <c r="F811" s="105"/>
      <c r="G811" s="106"/>
      <c r="H811" s="106"/>
      <c r="I811" s="106"/>
      <c r="J811" s="107"/>
      <c r="K811" s="108" t="str">
        <f t="shared" si="265"/>
        <v xml:space="preserve"> </v>
      </c>
      <c r="L811" s="109" t="str">
        <f t="shared" si="266"/>
        <v xml:space="preserve"> </v>
      </c>
      <c r="M811" s="109" t="str">
        <f t="shared" si="267"/>
        <v xml:space="preserve"> </v>
      </c>
      <c r="N811" s="109" t="str">
        <f t="shared" si="268"/>
        <v xml:space="preserve"> </v>
      </c>
      <c r="O811" s="110" t="str">
        <f t="shared" si="269"/>
        <v xml:space="preserve"> </v>
      </c>
      <c r="P811" s="110" t="str">
        <f t="shared" si="270"/>
        <v xml:space="preserve"> </v>
      </c>
      <c r="Q811" s="111" t="str">
        <f t="shared" si="271"/>
        <v xml:space="preserve"> </v>
      </c>
      <c r="R811" s="108" t="e">
        <f t="shared" si="272"/>
        <v>#VALUE!</v>
      </c>
      <c r="S811" s="112" t="e">
        <f t="shared" si="273"/>
        <v>#VALUE!</v>
      </c>
      <c r="T811" s="72" t="e">
        <f t="shared" si="277"/>
        <v>#VALUE!</v>
      </c>
      <c r="U811" s="73" t="str">
        <f t="shared" si="278"/>
        <v>donnée(s) manquante(s)</v>
      </c>
      <c r="V811" s="74" t="str">
        <f t="shared" si="279"/>
        <v>donnée(s) manquante(s)</v>
      </c>
      <c r="W811" s="75" t="str">
        <f t="shared" si="252"/>
        <v xml:space="preserve"> </v>
      </c>
      <c r="X811" s="75" t="str">
        <f>IF(ISBLANK(I811)," ",IF(I811&lt;=Scenario!$C$3,0,IF(I811&lt;=Scenario!$C$5,1,IF(I811&lt;=Scenario!$C$6,2,IF(I811&lt;=Scenario!$C$7,3,IF(I811&lt;=Scenario!$C$8,4,5))))))</f>
        <v xml:space="preserve"> </v>
      </c>
      <c r="Y811" s="75" t="str">
        <f>IF(ISBLANK(J811)," ",IF(ROUND(J811,2)&lt;=Scenario!$G$3,0,IF(ROUND(J811,2)&lt;=Scenario!$G$5,1,IF(ROUND(J811,2)&lt;=Scenario!$G$6,2,IF(ROUND(J811,2)&lt;=Scenario!$G$7,3,IF(ROUND(J811,2)&lt;=Scenario!$G$8,4,IF(ROUND(J811,2)&lt;=Scenario!$G$9,5,IF(ROUND(J811,2)&lt;=Scenario!$G$10,6,7))))))))</f>
        <v xml:space="preserve"> </v>
      </c>
      <c r="Z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81" t="e">
        <f t="shared" si="253"/>
        <v>#VALUE!</v>
      </c>
      <c r="AC811" s="78" t="e">
        <f t="shared" si="280"/>
        <v>#VALUE!</v>
      </c>
      <c r="AD811" s="79" t="e">
        <f t="shared" si="274"/>
        <v>#VALUE!</v>
      </c>
      <c r="AE811" s="73" t="str">
        <f t="shared" si="275"/>
        <v>missing data</v>
      </c>
      <c r="AF811" s="80" t="str">
        <f t="shared" si="276"/>
        <v>missing data</v>
      </c>
      <c r="AG811" s="81" t="e">
        <f t="shared" si="254"/>
        <v>#VALUE!</v>
      </c>
      <c r="AH811" s="81" t="e">
        <f t="shared" si="255"/>
        <v>#VALUE!</v>
      </c>
    </row>
    <row r="812" spans="1:34" x14ac:dyDescent="0.25">
      <c r="A812" s="114" t="s">
        <v>74</v>
      </c>
      <c r="B812" s="102"/>
      <c r="C812" s="103"/>
      <c r="D812" s="103"/>
      <c r="E812" s="104"/>
      <c r="F812" s="105"/>
      <c r="G812" s="106"/>
      <c r="H812" s="106"/>
      <c r="I812" s="106"/>
      <c r="J812" s="107"/>
      <c r="K812" s="108" t="str">
        <f t="shared" si="265"/>
        <v xml:space="preserve"> </v>
      </c>
      <c r="L812" s="109" t="str">
        <f t="shared" si="266"/>
        <v xml:space="preserve"> </v>
      </c>
      <c r="M812" s="109" t="str">
        <f t="shared" si="267"/>
        <v xml:space="preserve"> </v>
      </c>
      <c r="N812" s="109" t="str">
        <f t="shared" si="268"/>
        <v xml:space="preserve"> </v>
      </c>
      <c r="O812" s="110" t="str">
        <f t="shared" si="269"/>
        <v xml:space="preserve"> </v>
      </c>
      <c r="P812" s="110" t="str">
        <f t="shared" si="270"/>
        <v xml:space="preserve"> </v>
      </c>
      <c r="Q812" s="111" t="str">
        <f t="shared" si="271"/>
        <v xml:space="preserve"> </v>
      </c>
      <c r="R812" s="108" t="e">
        <f t="shared" si="272"/>
        <v>#VALUE!</v>
      </c>
      <c r="S812" s="112" t="e">
        <f t="shared" si="273"/>
        <v>#VALUE!</v>
      </c>
      <c r="T812" s="72" t="e">
        <f t="shared" si="277"/>
        <v>#VALUE!</v>
      </c>
      <c r="U812" s="73" t="str">
        <f t="shared" si="278"/>
        <v>donnée(s) manquante(s)</v>
      </c>
      <c r="V812" s="74" t="str">
        <f t="shared" si="279"/>
        <v>donnée(s) manquante(s)</v>
      </c>
      <c r="W812" s="75" t="str">
        <f t="shared" si="252"/>
        <v xml:space="preserve"> </v>
      </c>
      <c r="X812" s="75" t="str">
        <f>IF(ISBLANK(I812)," ",IF(I812&lt;=Scenario!$C$3,0,IF(I812&lt;=Scenario!$C$5,1,IF(I812&lt;=Scenario!$C$6,2,IF(I812&lt;=Scenario!$C$7,3,IF(I812&lt;=Scenario!$C$8,4,5))))))</f>
        <v xml:space="preserve"> </v>
      </c>
      <c r="Y812" s="75" t="str">
        <f>IF(ISBLANK(J812)," ",IF(ROUND(J812,2)&lt;=Scenario!$G$3,0,IF(ROUND(J812,2)&lt;=Scenario!$G$5,1,IF(ROUND(J812,2)&lt;=Scenario!$G$6,2,IF(ROUND(J812,2)&lt;=Scenario!$G$7,3,IF(ROUND(J812,2)&lt;=Scenario!$G$8,4,IF(ROUND(J812,2)&lt;=Scenario!$G$9,5,IF(ROUND(J812,2)&lt;=Scenario!$G$10,6,7))))))))</f>
        <v xml:space="preserve"> </v>
      </c>
      <c r="Z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81" t="e">
        <f t="shared" si="253"/>
        <v>#VALUE!</v>
      </c>
      <c r="AC812" s="78" t="e">
        <f t="shared" si="280"/>
        <v>#VALUE!</v>
      </c>
      <c r="AD812" s="79" t="e">
        <f t="shared" si="274"/>
        <v>#VALUE!</v>
      </c>
      <c r="AE812" s="73" t="str">
        <f t="shared" si="275"/>
        <v>missing data</v>
      </c>
      <c r="AF812" s="80" t="str">
        <f t="shared" si="276"/>
        <v>missing data</v>
      </c>
      <c r="AG812" s="81" t="e">
        <f t="shared" si="254"/>
        <v>#VALUE!</v>
      </c>
      <c r="AH812" s="81" t="e">
        <f t="shared" si="255"/>
        <v>#VALUE!</v>
      </c>
    </row>
    <row r="813" spans="1:34" x14ac:dyDescent="0.25">
      <c r="A813" s="114" t="s">
        <v>74</v>
      </c>
      <c r="B813" s="102"/>
      <c r="C813" s="103"/>
      <c r="D813" s="103"/>
      <c r="E813" s="104"/>
      <c r="F813" s="105"/>
      <c r="G813" s="106"/>
      <c r="H813" s="106"/>
      <c r="I813" s="106"/>
      <c r="J813" s="107"/>
      <c r="K813" s="108" t="str">
        <f t="shared" si="265"/>
        <v xml:space="preserve"> </v>
      </c>
      <c r="L813" s="109" t="str">
        <f t="shared" si="266"/>
        <v xml:space="preserve"> </v>
      </c>
      <c r="M813" s="109" t="str">
        <f t="shared" si="267"/>
        <v xml:space="preserve"> </v>
      </c>
      <c r="N813" s="109" t="str">
        <f t="shared" si="268"/>
        <v xml:space="preserve"> </v>
      </c>
      <c r="O813" s="110" t="str">
        <f t="shared" si="269"/>
        <v xml:space="preserve"> </v>
      </c>
      <c r="P813" s="110" t="str">
        <f t="shared" si="270"/>
        <v xml:space="preserve"> </v>
      </c>
      <c r="Q813" s="111" t="str">
        <f t="shared" si="271"/>
        <v xml:space="preserve"> </v>
      </c>
      <c r="R813" s="108" t="e">
        <f t="shared" si="272"/>
        <v>#VALUE!</v>
      </c>
      <c r="S813" s="112" t="e">
        <f t="shared" si="273"/>
        <v>#VALUE!</v>
      </c>
      <c r="T813" s="72" t="e">
        <f t="shared" si="277"/>
        <v>#VALUE!</v>
      </c>
      <c r="U813" s="73" t="str">
        <f t="shared" si="278"/>
        <v>donnée(s) manquante(s)</v>
      </c>
      <c r="V813" s="74" t="str">
        <f t="shared" si="279"/>
        <v>donnée(s) manquante(s)</v>
      </c>
      <c r="W813" s="75" t="str">
        <f t="shared" si="252"/>
        <v xml:space="preserve"> </v>
      </c>
      <c r="X813" s="75" t="str">
        <f>IF(ISBLANK(I813)," ",IF(I813&lt;=Scenario!$C$3,0,IF(I813&lt;=Scenario!$C$5,1,IF(I813&lt;=Scenario!$C$6,2,IF(I813&lt;=Scenario!$C$7,3,IF(I813&lt;=Scenario!$C$8,4,5))))))</f>
        <v xml:space="preserve"> </v>
      </c>
      <c r="Y813" s="75" t="str">
        <f>IF(ISBLANK(J813)," ",IF(ROUND(J813,2)&lt;=Scenario!$G$3,0,IF(ROUND(J813,2)&lt;=Scenario!$G$5,1,IF(ROUND(J813,2)&lt;=Scenario!$G$6,2,IF(ROUND(J813,2)&lt;=Scenario!$G$7,3,IF(ROUND(J813,2)&lt;=Scenario!$G$8,4,IF(ROUND(J813,2)&lt;=Scenario!$G$9,5,IF(ROUND(J813,2)&lt;=Scenario!$G$10,6,7))))))))</f>
        <v xml:space="preserve"> </v>
      </c>
      <c r="Z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81" t="e">
        <f t="shared" si="253"/>
        <v>#VALUE!</v>
      </c>
      <c r="AC813" s="78" t="e">
        <f t="shared" si="280"/>
        <v>#VALUE!</v>
      </c>
      <c r="AD813" s="79" t="e">
        <f t="shared" si="274"/>
        <v>#VALUE!</v>
      </c>
      <c r="AE813" s="73" t="str">
        <f t="shared" si="275"/>
        <v>missing data</v>
      </c>
      <c r="AF813" s="80" t="str">
        <f t="shared" si="276"/>
        <v>missing data</v>
      </c>
      <c r="AG813" s="81" t="e">
        <f t="shared" si="254"/>
        <v>#VALUE!</v>
      </c>
      <c r="AH813" s="81" t="e">
        <f t="shared" si="255"/>
        <v>#VALUE!</v>
      </c>
    </row>
    <row r="814" spans="1:34" x14ac:dyDescent="0.25">
      <c r="A814" s="114" t="s">
        <v>74</v>
      </c>
      <c r="B814" s="102"/>
      <c r="C814" s="103"/>
      <c r="D814" s="103"/>
      <c r="E814" s="104"/>
      <c r="F814" s="105"/>
      <c r="G814" s="106"/>
      <c r="H814" s="106"/>
      <c r="I814" s="106"/>
      <c r="J814" s="107"/>
      <c r="K814" s="108" t="str">
        <f t="shared" si="265"/>
        <v xml:space="preserve"> </v>
      </c>
      <c r="L814" s="109" t="str">
        <f t="shared" si="266"/>
        <v xml:space="preserve"> </v>
      </c>
      <c r="M814" s="109" t="str">
        <f t="shared" si="267"/>
        <v xml:space="preserve"> </v>
      </c>
      <c r="N814" s="109" t="str">
        <f t="shared" si="268"/>
        <v xml:space="preserve"> </v>
      </c>
      <c r="O814" s="110" t="str">
        <f t="shared" si="269"/>
        <v xml:space="preserve"> </v>
      </c>
      <c r="P814" s="110" t="str">
        <f t="shared" si="270"/>
        <v xml:space="preserve"> </v>
      </c>
      <c r="Q814" s="111" t="str">
        <f t="shared" si="271"/>
        <v xml:space="preserve"> </v>
      </c>
      <c r="R814" s="108" t="e">
        <f t="shared" si="272"/>
        <v>#VALUE!</v>
      </c>
      <c r="S814" s="112" t="e">
        <f t="shared" si="273"/>
        <v>#VALUE!</v>
      </c>
      <c r="T814" s="72" t="e">
        <f t="shared" si="277"/>
        <v>#VALUE!</v>
      </c>
      <c r="U814" s="73" t="str">
        <f t="shared" si="278"/>
        <v>donnée(s) manquante(s)</v>
      </c>
      <c r="V814" s="74" t="str">
        <f t="shared" si="279"/>
        <v>donnée(s) manquante(s)</v>
      </c>
      <c r="W814" s="75" t="str">
        <f t="shared" si="252"/>
        <v xml:space="preserve"> </v>
      </c>
      <c r="X814" s="75" t="str">
        <f>IF(ISBLANK(I814)," ",IF(I814&lt;=Scenario!$C$3,0,IF(I814&lt;=Scenario!$C$5,1,IF(I814&lt;=Scenario!$C$6,2,IF(I814&lt;=Scenario!$C$7,3,IF(I814&lt;=Scenario!$C$8,4,5))))))</f>
        <v xml:space="preserve"> </v>
      </c>
      <c r="Y814" s="75" t="str">
        <f>IF(ISBLANK(J814)," ",IF(ROUND(J814,2)&lt;=Scenario!$G$3,0,IF(ROUND(J814,2)&lt;=Scenario!$G$5,1,IF(ROUND(J814,2)&lt;=Scenario!$G$6,2,IF(ROUND(J814,2)&lt;=Scenario!$G$7,3,IF(ROUND(J814,2)&lt;=Scenario!$G$8,4,IF(ROUND(J814,2)&lt;=Scenario!$G$9,5,IF(ROUND(J814,2)&lt;=Scenario!$G$10,6,7))))))))</f>
        <v xml:space="preserve"> </v>
      </c>
      <c r="Z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81" t="e">
        <f t="shared" si="253"/>
        <v>#VALUE!</v>
      </c>
      <c r="AC814" s="78" t="e">
        <f t="shared" si="280"/>
        <v>#VALUE!</v>
      </c>
      <c r="AD814" s="79" t="e">
        <f t="shared" si="274"/>
        <v>#VALUE!</v>
      </c>
      <c r="AE814" s="73" t="str">
        <f t="shared" si="275"/>
        <v>missing data</v>
      </c>
      <c r="AF814" s="80" t="str">
        <f t="shared" si="276"/>
        <v>missing data</v>
      </c>
      <c r="AG814" s="81" t="e">
        <f t="shared" si="254"/>
        <v>#VALUE!</v>
      </c>
      <c r="AH814" s="81" t="e">
        <f t="shared" si="255"/>
        <v>#VALUE!</v>
      </c>
    </row>
    <row r="815" spans="1:34" x14ac:dyDescent="0.25">
      <c r="A815" s="114" t="s">
        <v>74</v>
      </c>
      <c r="B815" s="102"/>
      <c r="C815" s="103"/>
      <c r="D815" s="103"/>
      <c r="E815" s="104"/>
      <c r="F815" s="105"/>
      <c r="G815" s="106"/>
      <c r="H815" s="106"/>
      <c r="I815" s="106"/>
      <c r="J815" s="107"/>
      <c r="K815" s="108" t="str">
        <f t="shared" si="265"/>
        <v xml:space="preserve"> </v>
      </c>
      <c r="L815" s="109" t="str">
        <f t="shared" si="266"/>
        <v xml:space="preserve"> </v>
      </c>
      <c r="M815" s="109" t="str">
        <f t="shared" si="267"/>
        <v xml:space="preserve"> </v>
      </c>
      <c r="N815" s="109" t="str">
        <f t="shared" si="268"/>
        <v xml:space="preserve"> </v>
      </c>
      <c r="O815" s="110" t="str">
        <f t="shared" si="269"/>
        <v xml:space="preserve"> </v>
      </c>
      <c r="P815" s="110" t="str">
        <f t="shared" si="270"/>
        <v xml:space="preserve"> </v>
      </c>
      <c r="Q815" s="111" t="str">
        <f t="shared" si="271"/>
        <v xml:space="preserve"> </v>
      </c>
      <c r="R815" s="108" t="e">
        <f t="shared" si="272"/>
        <v>#VALUE!</v>
      </c>
      <c r="S815" s="112" t="e">
        <f t="shared" si="273"/>
        <v>#VALUE!</v>
      </c>
      <c r="T815" s="72" t="e">
        <f t="shared" si="277"/>
        <v>#VALUE!</v>
      </c>
      <c r="U815" s="73" t="str">
        <f t="shared" si="278"/>
        <v>donnée(s) manquante(s)</v>
      </c>
      <c r="V815" s="74" t="str">
        <f t="shared" si="279"/>
        <v>donnée(s) manquante(s)</v>
      </c>
      <c r="W815" s="75" t="str">
        <f t="shared" si="252"/>
        <v xml:space="preserve"> </v>
      </c>
      <c r="X815" s="75" t="str">
        <f>IF(ISBLANK(I815)," ",IF(I815&lt;=Scenario!$C$3,0,IF(I815&lt;=Scenario!$C$5,1,IF(I815&lt;=Scenario!$C$6,2,IF(I815&lt;=Scenario!$C$7,3,IF(I815&lt;=Scenario!$C$8,4,5))))))</f>
        <v xml:space="preserve"> </v>
      </c>
      <c r="Y815" s="75" t="str">
        <f>IF(ISBLANK(J815)," ",IF(ROUND(J815,2)&lt;=Scenario!$G$3,0,IF(ROUND(J815,2)&lt;=Scenario!$G$5,1,IF(ROUND(J815,2)&lt;=Scenario!$G$6,2,IF(ROUND(J815,2)&lt;=Scenario!$G$7,3,IF(ROUND(J815,2)&lt;=Scenario!$G$8,4,IF(ROUND(J815,2)&lt;=Scenario!$G$9,5,IF(ROUND(J815,2)&lt;=Scenario!$G$10,6,7))))))))</f>
        <v xml:space="preserve"> </v>
      </c>
      <c r="Z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81" t="e">
        <f t="shared" si="253"/>
        <v>#VALUE!</v>
      </c>
      <c r="AC815" s="78" t="e">
        <f t="shared" si="280"/>
        <v>#VALUE!</v>
      </c>
      <c r="AD815" s="79" t="e">
        <f t="shared" si="274"/>
        <v>#VALUE!</v>
      </c>
      <c r="AE815" s="73" t="str">
        <f t="shared" si="275"/>
        <v>missing data</v>
      </c>
      <c r="AF815" s="80" t="str">
        <f t="shared" si="276"/>
        <v>missing data</v>
      </c>
      <c r="AG815" s="81" t="e">
        <f t="shared" si="254"/>
        <v>#VALUE!</v>
      </c>
      <c r="AH815" s="81" t="e">
        <f t="shared" si="255"/>
        <v>#VALUE!</v>
      </c>
    </row>
    <row r="816" spans="1:34" x14ac:dyDescent="0.25">
      <c r="A816" s="114" t="s">
        <v>74</v>
      </c>
      <c r="B816" s="102"/>
      <c r="C816" s="103"/>
      <c r="D816" s="103"/>
      <c r="E816" s="104"/>
      <c r="F816" s="105"/>
      <c r="G816" s="106"/>
      <c r="H816" s="106"/>
      <c r="I816" s="106"/>
      <c r="J816" s="107"/>
      <c r="K816" s="108" t="str">
        <f t="shared" si="265"/>
        <v xml:space="preserve"> </v>
      </c>
      <c r="L816" s="109" t="str">
        <f t="shared" si="266"/>
        <v xml:space="preserve"> </v>
      </c>
      <c r="M816" s="109" t="str">
        <f t="shared" si="267"/>
        <v xml:space="preserve"> </v>
      </c>
      <c r="N816" s="109" t="str">
        <f t="shared" si="268"/>
        <v xml:space="preserve"> </v>
      </c>
      <c r="O816" s="110" t="str">
        <f t="shared" si="269"/>
        <v xml:space="preserve"> </v>
      </c>
      <c r="P816" s="110" t="str">
        <f t="shared" si="270"/>
        <v xml:space="preserve"> </v>
      </c>
      <c r="Q816" s="111" t="str">
        <f t="shared" si="271"/>
        <v xml:space="preserve"> </v>
      </c>
      <c r="R816" s="108" t="e">
        <f t="shared" si="272"/>
        <v>#VALUE!</v>
      </c>
      <c r="S816" s="112" t="e">
        <f t="shared" si="273"/>
        <v>#VALUE!</v>
      </c>
      <c r="T816" s="72" t="e">
        <f t="shared" si="277"/>
        <v>#VALUE!</v>
      </c>
      <c r="U816" s="73" t="str">
        <f t="shared" si="278"/>
        <v>donnée(s) manquante(s)</v>
      </c>
      <c r="V816" s="74" t="str">
        <f t="shared" si="279"/>
        <v>donnée(s) manquante(s)</v>
      </c>
      <c r="W816" s="75" t="str">
        <f t="shared" si="252"/>
        <v xml:space="preserve"> </v>
      </c>
      <c r="X816" s="75" t="str">
        <f>IF(ISBLANK(I816)," ",IF(I816&lt;=Scenario!$C$3,0,IF(I816&lt;=Scenario!$C$5,1,IF(I816&lt;=Scenario!$C$6,2,IF(I816&lt;=Scenario!$C$7,3,IF(I816&lt;=Scenario!$C$8,4,5))))))</f>
        <v xml:space="preserve"> </v>
      </c>
      <c r="Y816" s="75" t="str">
        <f>IF(ISBLANK(J816)," ",IF(ROUND(J816,2)&lt;=Scenario!$G$3,0,IF(ROUND(J816,2)&lt;=Scenario!$G$5,1,IF(ROUND(J816,2)&lt;=Scenario!$G$6,2,IF(ROUND(J816,2)&lt;=Scenario!$G$7,3,IF(ROUND(J816,2)&lt;=Scenario!$G$8,4,IF(ROUND(J816,2)&lt;=Scenario!$G$9,5,IF(ROUND(J816,2)&lt;=Scenario!$G$10,6,7))))))))</f>
        <v xml:space="preserve"> </v>
      </c>
      <c r="Z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81" t="e">
        <f t="shared" si="253"/>
        <v>#VALUE!</v>
      </c>
      <c r="AC816" s="78" t="e">
        <f t="shared" si="280"/>
        <v>#VALUE!</v>
      </c>
      <c r="AD816" s="79" t="e">
        <f t="shared" si="274"/>
        <v>#VALUE!</v>
      </c>
      <c r="AE816" s="73" t="str">
        <f t="shared" si="275"/>
        <v>missing data</v>
      </c>
      <c r="AF816" s="80" t="str">
        <f t="shared" si="276"/>
        <v>missing data</v>
      </c>
      <c r="AG816" s="81" t="e">
        <f t="shared" si="254"/>
        <v>#VALUE!</v>
      </c>
      <c r="AH816" s="81" t="e">
        <f t="shared" si="255"/>
        <v>#VALUE!</v>
      </c>
    </row>
    <row r="817" spans="1:34" x14ac:dyDescent="0.25">
      <c r="A817" s="114" t="s">
        <v>74</v>
      </c>
      <c r="B817" s="102"/>
      <c r="C817" s="103"/>
      <c r="D817" s="103"/>
      <c r="E817" s="104"/>
      <c r="F817" s="105"/>
      <c r="G817" s="106"/>
      <c r="H817" s="106"/>
      <c r="I817" s="106"/>
      <c r="J817" s="107"/>
      <c r="K817" s="108" t="str">
        <f t="shared" si="265"/>
        <v xml:space="preserve"> </v>
      </c>
      <c r="L817" s="109" t="str">
        <f t="shared" si="266"/>
        <v xml:space="preserve"> </v>
      </c>
      <c r="M817" s="109" t="str">
        <f t="shared" si="267"/>
        <v xml:space="preserve"> </v>
      </c>
      <c r="N817" s="109" t="str">
        <f t="shared" si="268"/>
        <v xml:space="preserve"> </v>
      </c>
      <c r="O817" s="110" t="str">
        <f t="shared" si="269"/>
        <v xml:space="preserve"> </v>
      </c>
      <c r="P817" s="110" t="str">
        <f t="shared" si="270"/>
        <v xml:space="preserve"> </v>
      </c>
      <c r="Q817" s="111" t="str">
        <f t="shared" si="271"/>
        <v xml:space="preserve"> </v>
      </c>
      <c r="R817" s="108" t="e">
        <f t="shared" si="272"/>
        <v>#VALUE!</v>
      </c>
      <c r="S817" s="112" t="e">
        <f t="shared" si="273"/>
        <v>#VALUE!</v>
      </c>
      <c r="T817" s="72" t="e">
        <f t="shared" si="277"/>
        <v>#VALUE!</v>
      </c>
      <c r="U817" s="73" t="str">
        <f t="shared" si="278"/>
        <v>donnée(s) manquante(s)</v>
      </c>
      <c r="V817" s="74" t="str">
        <f t="shared" si="279"/>
        <v>donnée(s) manquante(s)</v>
      </c>
      <c r="W817" s="75" t="str">
        <f t="shared" si="252"/>
        <v xml:space="preserve"> </v>
      </c>
      <c r="X817" s="75" t="str">
        <f>IF(ISBLANK(I817)," ",IF(I817&lt;=Scenario!$C$3,0,IF(I817&lt;=Scenario!$C$5,1,IF(I817&lt;=Scenario!$C$6,2,IF(I817&lt;=Scenario!$C$7,3,IF(I817&lt;=Scenario!$C$8,4,5))))))</f>
        <v xml:space="preserve"> </v>
      </c>
      <c r="Y817" s="75" t="str">
        <f>IF(ISBLANK(J817)," ",IF(ROUND(J817,2)&lt;=Scenario!$G$3,0,IF(ROUND(J817,2)&lt;=Scenario!$G$5,1,IF(ROUND(J817,2)&lt;=Scenario!$G$6,2,IF(ROUND(J817,2)&lt;=Scenario!$G$7,3,IF(ROUND(J817,2)&lt;=Scenario!$G$8,4,IF(ROUND(J817,2)&lt;=Scenario!$G$9,5,IF(ROUND(J817,2)&lt;=Scenario!$G$10,6,7))))))))</f>
        <v xml:space="preserve"> </v>
      </c>
      <c r="Z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81" t="e">
        <f t="shared" si="253"/>
        <v>#VALUE!</v>
      </c>
      <c r="AC817" s="78" t="e">
        <f t="shared" si="280"/>
        <v>#VALUE!</v>
      </c>
      <c r="AD817" s="79" t="e">
        <f t="shared" si="274"/>
        <v>#VALUE!</v>
      </c>
      <c r="AE817" s="73" t="str">
        <f t="shared" si="275"/>
        <v>missing data</v>
      </c>
      <c r="AF817" s="80" t="str">
        <f t="shared" si="276"/>
        <v>missing data</v>
      </c>
      <c r="AG817" s="81" t="e">
        <f t="shared" si="254"/>
        <v>#VALUE!</v>
      </c>
      <c r="AH817" s="81" t="e">
        <f t="shared" si="255"/>
        <v>#VALUE!</v>
      </c>
    </row>
    <row r="818" spans="1:34" x14ac:dyDescent="0.25">
      <c r="A818" s="114" t="s">
        <v>74</v>
      </c>
      <c r="B818" s="102"/>
      <c r="C818" s="103"/>
      <c r="D818" s="103"/>
      <c r="E818" s="104"/>
      <c r="F818" s="105"/>
      <c r="G818" s="106"/>
      <c r="H818" s="106"/>
      <c r="I818" s="106"/>
      <c r="J818" s="107"/>
      <c r="K818" s="108" t="str">
        <f t="shared" si="265"/>
        <v xml:space="preserve"> </v>
      </c>
      <c r="L818" s="109" t="str">
        <f t="shared" si="266"/>
        <v xml:space="preserve"> </v>
      </c>
      <c r="M818" s="109" t="str">
        <f t="shared" si="267"/>
        <v xml:space="preserve"> </v>
      </c>
      <c r="N818" s="109" t="str">
        <f t="shared" si="268"/>
        <v xml:space="preserve"> </v>
      </c>
      <c r="O818" s="110" t="str">
        <f t="shared" si="269"/>
        <v xml:space="preserve"> </v>
      </c>
      <c r="P818" s="110" t="str">
        <f t="shared" si="270"/>
        <v xml:space="preserve"> </v>
      </c>
      <c r="Q818" s="111" t="str">
        <f t="shared" si="271"/>
        <v xml:space="preserve"> </v>
      </c>
      <c r="R818" s="108" t="e">
        <f t="shared" si="272"/>
        <v>#VALUE!</v>
      </c>
      <c r="S818" s="112" t="e">
        <f t="shared" si="273"/>
        <v>#VALUE!</v>
      </c>
      <c r="T818" s="72" t="e">
        <f t="shared" si="277"/>
        <v>#VALUE!</v>
      </c>
      <c r="U818" s="73" t="str">
        <f t="shared" si="278"/>
        <v>donnée(s) manquante(s)</v>
      </c>
      <c r="V818" s="74" t="str">
        <f t="shared" si="279"/>
        <v>donnée(s) manquante(s)</v>
      </c>
      <c r="W818" s="75" t="str">
        <f t="shared" si="252"/>
        <v xml:space="preserve"> </v>
      </c>
      <c r="X818" s="75" t="str">
        <f>IF(ISBLANK(I818)," ",IF(I818&lt;=Scenario!$C$3,0,IF(I818&lt;=Scenario!$C$5,1,IF(I818&lt;=Scenario!$C$6,2,IF(I818&lt;=Scenario!$C$7,3,IF(I818&lt;=Scenario!$C$8,4,5))))))</f>
        <v xml:space="preserve"> </v>
      </c>
      <c r="Y818" s="75" t="str">
        <f>IF(ISBLANK(J818)," ",IF(ROUND(J818,2)&lt;=Scenario!$G$3,0,IF(ROUND(J818,2)&lt;=Scenario!$G$5,1,IF(ROUND(J818,2)&lt;=Scenario!$G$6,2,IF(ROUND(J818,2)&lt;=Scenario!$G$7,3,IF(ROUND(J818,2)&lt;=Scenario!$G$8,4,IF(ROUND(J818,2)&lt;=Scenario!$G$9,5,IF(ROUND(J818,2)&lt;=Scenario!$G$10,6,7))))))))</f>
        <v xml:space="preserve"> </v>
      </c>
      <c r="Z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81" t="e">
        <f t="shared" si="253"/>
        <v>#VALUE!</v>
      </c>
      <c r="AC818" s="78" t="e">
        <f t="shared" si="280"/>
        <v>#VALUE!</v>
      </c>
      <c r="AD818" s="79" t="e">
        <f t="shared" si="274"/>
        <v>#VALUE!</v>
      </c>
      <c r="AE818" s="73" t="str">
        <f t="shared" si="275"/>
        <v>missing data</v>
      </c>
      <c r="AF818" s="80" t="str">
        <f t="shared" si="276"/>
        <v>missing data</v>
      </c>
      <c r="AG818" s="81" t="e">
        <f t="shared" si="254"/>
        <v>#VALUE!</v>
      </c>
      <c r="AH818" s="81" t="e">
        <f t="shared" si="255"/>
        <v>#VALUE!</v>
      </c>
    </row>
    <row r="819" spans="1:34" x14ac:dyDescent="0.25">
      <c r="A819" s="114" t="s">
        <v>74</v>
      </c>
      <c r="B819" s="102"/>
      <c r="C819" s="103"/>
      <c r="D819" s="103"/>
      <c r="E819" s="104"/>
      <c r="F819" s="105"/>
      <c r="G819" s="106"/>
      <c r="H819" s="106"/>
      <c r="I819" s="106"/>
      <c r="J819" s="107"/>
      <c r="K819" s="108" t="str">
        <f t="shared" si="265"/>
        <v xml:space="preserve"> </v>
      </c>
      <c r="L819" s="109" t="str">
        <f t="shared" si="266"/>
        <v xml:space="preserve"> </v>
      </c>
      <c r="M819" s="109" t="str">
        <f t="shared" si="267"/>
        <v xml:space="preserve"> </v>
      </c>
      <c r="N819" s="109" t="str">
        <f t="shared" si="268"/>
        <v xml:space="preserve"> </v>
      </c>
      <c r="O819" s="110" t="str">
        <f t="shared" si="269"/>
        <v xml:space="preserve"> </v>
      </c>
      <c r="P819" s="110" t="str">
        <f t="shared" si="270"/>
        <v xml:space="preserve"> </v>
      </c>
      <c r="Q819" s="111" t="str">
        <f t="shared" si="271"/>
        <v xml:space="preserve"> </v>
      </c>
      <c r="R819" s="108" t="e">
        <f t="shared" si="272"/>
        <v>#VALUE!</v>
      </c>
      <c r="S819" s="112" t="e">
        <f t="shared" si="273"/>
        <v>#VALUE!</v>
      </c>
      <c r="T819" s="72" t="e">
        <f t="shared" si="277"/>
        <v>#VALUE!</v>
      </c>
      <c r="U819" s="73" t="str">
        <f t="shared" si="278"/>
        <v>donnée(s) manquante(s)</v>
      </c>
      <c r="V819" s="74" t="str">
        <f t="shared" si="279"/>
        <v>donnée(s) manquante(s)</v>
      </c>
      <c r="W819" s="75" t="str">
        <f t="shared" si="252"/>
        <v xml:space="preserve"> </v>
      </c>
      <c r="X819" s="75" t="str">
        <f>IF(ISBLANK(I819)," ",IF(I819&lt;=Scenario!$C$3,0,IF(I819&lt;=Scenario!$C$5,1,IF(I819&lt;=Scenario!$C$6,2,IF(I819&lt;=Scenario!$C$7,3,IF(I819&lt;=Scenario!$C$8,4,5))))))</f>
        <v xml:space="preserve"> </v>
      </c>
      <c r="Y819" s="75" t="str">
        <f>IF(ISBLANK(J819)," ",IF(ROUND(J819,2)&lt;=Scenario!$G$3,0,IF(ROUND(J819,2)&lt;=Scenario!$G$5,1,IF(ROUND(J819,2)&lt;=Scenario!$G$6,2,IF(ROUND(J819,2)&lt;=Scenario!$G$7,3,IF(ROUND(J819,2)&lt;=Scenario!$G$8,4,IF(ROUND(J819,2)&lt;=Scenario!$G$9,5,IF(ROUND(J819,2)&lt;=Scenario!$G$10,6,7))))))))</f>
        <v xml:space="preserve"> </v>
      </c>
      <c r="Z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81" t="e">
        <f t="shared" si="253"/>
        <v>#VALUE!</v>
      </c>
      <c r="AC819" s="78" t="e">
        <f t="shared" si="280"/>
        <v>#VALUE!</v>
      </c>
      <c r="AD819" s="79" t="e">
        <f t="shared" si="274"/>
        <v>#VALUE!</v>
      </c>
      <c r="AE819" s="73" t="str">
        <f t="shared" si="275"/>
        <v>missing data</v>
      </c>
      <c r="AF819" s="80" t="str">
        <f t="shared" si="276"/>
        <v>missing data</v>
      </c>
      <c r="AG819" s="81" t="e">
        <f t="shared" si="254"/>
        <v>#VALUE!</v>
      </c>
      <c r="AH819" s="81" t="e">
        <f t="shared" si="255"/>
        <v>#VALUE!</v>
      </c>
    </row>
    <row r="820" spans="1:34" x14ac:dyDescent="0.25">
      <c r="A820" s="114" t="s">
        <v>74</v>
      </c>
      <c r="B820" s="102"/>
      <c r="C820" s="103"/>
      <c r="D820" s="103"/>
      <c r="E820" s="104"/>
      <c r="F820" s="105"/>
      <c r="G820" s="106"/>
      <c r="H820" s="106"/>
      <c r="I820" s="106"/>
      <c r="J820" s="107"/>
      <c r="K820" s="108" t="str">
        <f t="shared" si="265"/>
        <v xml:space="preserve"> </v>
      </c>
      <c r="L820" s="109" t="str">
        <f t="shared" si="266"/>
        <v xml:space="preserve"> </v>
      </c>
      <c r="M820" s="109" t="str">
        <f t="shared" si="267"/>
        <v xml:space="preserve"> </v>
      </c>
      <c r="N820" s="109" t="str">
        <f t="shared" si="268"/>
        <v xml:space="preserve"> </v>
      </c>
      <c r="O820" s="110" t="str">
        <f t="shared" si="269"/>
        <v xml:space="preserve"> </v>
      </c>
      <c r="P820" s="110" t="str">
        <f t="shared" si="270"/>
        <v xml:space="preserve"> </v>
      </c>
      <c r="Q820" s="111" t="str">
        <f t="shared" si="271"/>
        <v xml:space="preserve"> </v>
      </c>
      <c r="R820" s="108" t="e">
        <f t="shared" si="272"/>
        <v>#VALUE!</v>
      </c>
      <c r="S820" s="112" t="e">
        <f t="shared" si="273"/>
        <v>#VALUE!</v>
      </c>
      <c r="T820" s="72" t="e">
        <f t="shared" si="277"/>
        <v>#VALUE!</v>
      </c>
      <c r="U820" s="73" t="str">
        <f t="shared" si="278"/>
        <v>donnée(s) manquante(s)</v>
      </c>
      <c r="V820" s="74" t="str">
        <f t="shared" si="279"/>
        <v>donnée(s) manquante(s)</v>
      </c>
      <c r="W820" s="75" t="str">
        <f t="shared" si="252"/>
        <v xml:space="preserve"> </v>
      </c>
      <c r="X820" s="75" t="str">
        <f>IF(ISBLANK(I820)," ",IF(I820&lt;=Scenario!$C$3,0,IF(I820&lt;=Scenario!$C$5,1,IF(I820&lt;=Scenario!$C$6,2,IF(I820&lt;=Scenario!$C$7,3,IF(I820&lt;=Scenario!$C$8,4,5))))))</f>
        <v xml:space="preserve"> </v>
      </c>
      <c r="Y820" s="75" t="str">
        <f>IF(ISBLANK(J820)," ",IF(ROUND(J820,2)&lt;=Scenario!$G$3,0,IF(ROUND(J820,2)&lt;=Scenario!$G$5,1,IF(ROUND(J820,2)&lt;=Scenario!$G$6,2,IF(ROUND(J820,2)&lt;=Scenario!$G$7,3,IF(ROUND(J820,2)&lt;=Scenario!$G$8,4,IF(ROUND(J820,2)&lt;=Scenario!$G$9,5,IF(ROUND(J820,2)&lt;=Scenario!$G$10,6,7))))))))</f>
        <v xml:space="preserve"> </v>
      </c>
      <c r="Z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81" t="e">
        <f t="shared" si="253"/>
        <v>#VALUE!</v>
      </c>
      <c r="AC820" s="78" t="e">
        <f t="shared" si="280"/>
        <v>#VALUE!</v>
      </c>
      <c r="AD820" s="79" t="e">
        <f t="shared" si="274"/>
        <v>#VALUE!</v>
      </c>
      <c r="AE820" s="73" t="str">
        <f t="shared" si="275"/>
        <v>missing data</v>
      </c>
      <c r="AF820" s="80" t="str">
        <f t="shared" si="276"/>
        <v>missing data</v>
      </c>
      <c r="AG820" s="81" t="e">
        <f t="shared" si="254"/>
        <v>#VALUE!</v>
      </c>
      <c r="AH820" s="81" t="e">
        <f t="shared" si="255"/>
        <v>#VALUE!</v>
      </c>
    </row>
    <row r="821" spans="1:34" x14ac:dyDescent="0.25">
      <c r="A821" s="114" t="s">
        <v>74</v>
      </c>
      <c r="B821" s="102"/>
      <c r="C821" s="103"/>
      <c r="D821" s="103"/>
      <c r="E821" s="104"/>
      <c r="F821" s="105"/>
      <c r="G821" s="106"/>
      <c r="H821" s="106"/>
      <c r="I821" s="106"/>
      <c r="J821" s="107"/>
      <c r="K821" s="108" t="str">
        <f t="shared" si="265"/>
        <v xml:space="preserve"> </v>
      </c>
      <c r="L821" s="109" t="str">
        <f t="shared" si="266"/>
        <v xml:space="preserve"> </v>
      </c>
      <c r="M821" s="109" t="str">
        <f t="shared" si="267"/>
        <v xml:space="preserve"> </v>
      </c>
      <c r="N821" s="109" t="str">
        <f t="shared" si="268"/>
        <v xml:space="preserve"> </v>
      </c>
      <c r="O821" s="110" t="str">
        <f t="shared" si="269"/>
        <v xml:space="preserve"> </v>
      </c>
      <c r="P821" s="110" t="str">
        <f t="shared" si="270"/>
        <v xml:space="preserve"> </v>
      </c>
      <c r="Q821" s="111" t="str">
        <f t="shared" si="271"/>
        <v xml:space="preserve"> </v>
      </c>
      <c r="R821" s="108" t="e">
        <f t="shared" si="272"/>
        <v>#VALUE!</v>
      </c>
      <c r="S821" s="112" t="e">
        <f t="shared" si="273"/>
        <v>#VALUE!</v>
      </c>
      <c r="T821" s="72" t="e">
        <f t="shared" si="277"/>
        <v>#VALUE!</v>
      </c>
      <c r="U821" s="73" t="str">
        <f t="shared" si="278"/>
        <v>donnée(s) manquante(s)</v>
      </c>
      <c r="V821" s="74" t="str">
        <f t="shared" si="279"/>
        <v>donnée(s) manquante(s)</v>
      </c>
      <c r="W821" s="75" t="str">
        <f t="shared" si="252"/>
        <v xml:space="preserve"> </v>
      </c>
      <c r="X821" s="75" t="str">
        <f>IF(ISBLANK(I821)," ",IF(I821&lt;=Scenario!$C$3,0,IF(I821&lt;=Scenario!$C$5,1,IF(I821&lt;=Scenario!$C$6,2,IF(I821&lt;=Scenario!$C$7,3,IF(I821&lt;=Scenario!$C$8,4,5))))))</f>
        <v xml:space="preserve"> </v>
      </c>
      <c r="Y821" s="75" t="str">
        <f>IF(ISBLANK(J821)," ",IF(ROUND(J821,2)&lt;=Scenario!$G$3,0,IF(ROUND(J821,2)&lt;=Scenario!$G$5,1,IF(ROUND(J821,2)&lt;=Scenario!$G$6,2,IF(ROUND(J821,2)&lt;=Scenario!$G$7,3,IF(ROUND(J821,2)&lt;=Scenario!$G$8,4,IF(ROUND(J821,2)&lt;=Scenario!$G$9,5,IF(ROUND(J821,2)&lt;=Scenario!$G$10,6,7))))))))</f>
        <v xml:space="preserve"> </v>
      </c>
      <c r="Z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81" t="e">
        <f t="shared" si="253"/>
        <v>#VALUE!</v>
      </c>
      <c r="AC821" s="78" t="e">
        <f t="shared" si="280"/>
        <v>#VALUE!</v>
      </c>
      <c r="AD821" s="79" t="e">
        <f t="shared" si="274"/>
        <v>#VALUE!</v>
      </c>
      <c r="AE821" s="73" t="str">
        <f t="shared" si="275"/>
        <v>missing data</v>
      </c>
      <c r="AF821" s="80" t="str">
        <f t="shared" si="276"/>
        <v>missing data</v>
      </c>
      <c r="AG821" s="81" t="e">
        <f t="shared" si="254"/>
        <v>#VALUE!</v>
      </c>
      <c r="AH821" s="81" t="e">
        <f t="shared" si="255"/>
        <v>#VALUE!</v>
      </c>
    </row>
    <row r="822" spans="1:34" x14ac:dyDescent="0.25">
      <c r="A822" s="114" t="s">
        <v>74</v>
      </c>
      <c r="B822" s="102"/>
      <c r="C822" s="103"/>
      <c r="D822" s="103"/>
      <c r="E822" s="104"/>
      <c r="F822" s="105"/>
      <c r="G822" s="106"/>
      <c r="H822" s="106"/>
      <c r="I822" s="106"/>
      <c r="J822" s="107"/>
      <c r="K822" s="108" t="str">
        <f t="shared" si="265"/>
        <v xml:space="preserve"> </v>
      </c>
      <c r="L822" s="109" t="str">
        <f t="shared" si="266"/>
        <v xml:space="preserve"> </v>
      </c>
      <c r="M822" s="109" t="str">
        <f t="shared" si="267"/>
        <v xml:space="preserve"> </v>
      </c>
      <c r="N822" s="109" t="str">
        <f t="shared" si="268"/>
        <v xml:space="preserve"> </v>
      </c>
      <c r="O822" s="110" t="str">
        <f t="shared" si="269"/>
        <v xml:space="preserve"> </v>
      </c>
      <c r="P822" s="110" t="str">
        <f t="shared" si="270"/>
        <v xml:space="preserve"> </v>
      </c>
      <c r="Q822" s="111" t="str">
        <f t="shared" si="271"/>
        <v xml:space="preserve"> </v>
      </c>
      <c r="R822" s="108" t="e">
        <f t="shared" si="272"/>
        <v>#VALUE!</v>
      </c>
      <c r="S822" s="112" t="e">
        <f t="shared" si="273"/>
        <v>#VALUE!</v>
      </c>
      <c r="T822" s="72" t="e">
        <f t="shared" si="277"/>
        <v>#VALUE!</v>
      </c>
      <c r="U822" s="73" t="str">
        <f t="shared" si="278"/>
        <v>donnée(s) manquante(s)</v>
      </c>
      <c r="V822" s="74" t="str">
        <f t="shared" si="279"/>
        <v>donnée(s) manquante(s)</v>
      </c>
      <c r="W822" s="75" t="str">
        <f t="shared" si="252"/>
        <v xml:space="preserve"> </v>
      </c>
      <c r="X822" s="75" t="str">
        <f>IF(ISBLANK(I822)," ",IF(I822&lt;=Scenario!$C$3,0,IF(I822&lt;=Scenario!$C$5,1,IF(I822&lt;=Scenario!$C$6,2,IF(I822&lt;=Scenario!$C$7,3,IF(I822&lt;=Scenario!$C$8,4,5))))))</f>
        <v xml:space="preserve"> </v>
      </c>
      <c r="Y822" s="75" t="str">
        <f>IF(ISBLANK(J822)," ",IF(ROUND(J822,2)&lt;=Scenario!$G$3,0,IF(ROUND(J822,2)&lt;=Scenario!$G$5,1,IF(ROUND(J822,2)&lt;=Scenario!$G$6,2,IF(ROUND(J822,2)&lt;=Scenario!$G$7,3,IF(ROUND(J822,2)&lt;=Scenario!$G$8,4,IF(ROUND(J822,2)&lt;=Scenario!$G$9,5,IF(ROUND(J822,2)&lt;=Scenario!$G$10,6,7))))))))</f>
        <v xml:space="preserve"> </v>
      </c>
      <c r="Z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81" t="e">
        <f t="shared" si="253"/>
        <v>#VALUE!</v>
      </c>
      <c r="AC822" s="78" t="e">
        <f t="shared" si="280"/>
        <v>#VALUE!</v>
      </c>
      <c r="AD822" s="79" t="e">
        <f t="shared" si="274"/>
        <v>#VALUE!</v>
      </c>
      <c r="AE822" s="73" t="str">
        <f t="shared" si="275"/>
        <v>missing data</v>
      </c>
      <c r="AF822" s="80" t="str">
        <f t="shared" si="276"/>
        <v>missing data</v>
      </c>
      <c r="AG822" s="81" t="e">
        <f t="shared" si="254"/>
        <v>#VALUE!</v>
      </c>
      <c r="AH822" s="81" t="e">
        <f t="shared" si="255"/>
        <v>#VALUE!</v>
      </c>
    </row>
    <row r="823" spans="1:34" x14ac:dyDescent="0.25">
      <c r="A823" s="114" t="s">
        <v>74</v>
      </c>
      <c r="B823" s="102"/>
      <c r="C823" s="103"/>
      <c r="D823" s="103"/>
      <c r="E823" s="104"/>
      <c r="F823" s="105"/>
      <c r="G823" s="106"/>
      <c r="H823" s="106"/>
      <c r="I823" s="106"/>
      <c r="J823" s="107"/>
      <c r="K823" s="108" t="str">
        <f t="shared" si="265"/>
        <v xml:space="preserve"> </v>
      </c>
      <c r="L823" s="109" t="str">
        <f t="shared" si="266"/>
        <v xml:space="preserve"> </v>
      </c>
      <c r="M823" s="109" t="str">
        <f t="shared" si="267"/>
        <v xml:space="preserve"> </v>
      </c>
      <c r="N823" s="109" t="str">
        <f t="shared" si="268"/>
        <v xml:space="preserve"> </v>
      </c>
      <c r="O823" s="110" t="str">
        <f t="shared" si="269"/>
        <v xml:space="preserve"> </v>
      </c>
      <c r="P823" s="110" t="str">
        <f t="shared" si="270"/>
        <v xml:space="preserve"> </v>
      </c>
      <c r="Q823" s="111" t="str">
        <f t="shared" si="271"/>
        <v xml:space="preserve"> </v>
      </c>
      <c r="R823" s="108" t="e">
        <f t="shared" si="272"/>
        <v>#VALUE!</v>
      </c>
      <c r="S823" s="112" t="e">
        <f t="shared" si="273"/>
        <v>#VALUE!</v>
      </c>
      <c r="T823" s="72" t="e">
        <f t="shared" si="277"/>
        <v>#VALUE!</v>
      </c>
      <c r="U823" s="73" t="str">
        <f t="shared" si="278"/>
        <v>donnée(s) manquante(s)</v>
      </c>
      <c r="V823" s="74" t="str">
        <f t="shared" si="279"/>
        <v>donnée(s) manquante(s)</v>
      </c>
      <c r="W823" s="75" t="str">
        <f t="shared" si="252"/>
        <v xml:space="preserve"> </v>
      </c>
      <c r="X823" s="75" t="str">
        <f>IF(ISBLANK(I823)," ",IF(I823&lt;=Scenario!$C$3,0,IF(I823&lt;=Scenario!$C$5,1,IF(I823&lt;=Scenario!$C$6,2,IF(I823&lt;=Scenario!$C$7,3,IF(I823&lt;=Scenario!$C$8,4,5))))))</f>
        <v xml:space="preserve"> </v>
      </c>
      <c r="Y823" s="75" t="str">
        <f>IF(ISBLANK(J823)," ",IF(ROUND(J823,2)&lt;=Scenario!$G$3,0,IF(ROUND(J823,2)&lt;=Scenario!$G$5,1,IF(ROUND(J823,2)&lt;=Scenario!$G$6,2,IF(ROUND(J823,2)&lt;=Scenario!$G$7,3,IF(ROUND(J823,2)&lt;=Scenario!$G$8,4,IF(ROUND(J823,2)&lt;=Scenario!$G$9,5,IF(ROUND(J823,2)&lt;=Scenario!$G$10,6,7))))))))</f>
        <v xml:space="preserve"> </v>
      </c>
      <c r="Z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81" t="e">
        <f t="shared" si="253"/>
        <v>#VALUE!</v>
      </c>
      <c r="AC823" s="78" t="e">
        <f t="shared" si="280"/>
        <v>#VALUE!</v>
      </c>
      <c r="AD823" s="79" t="e">
        <f t="shared" si="274"/>
        <v>#VALUE!</v>
      </c>
      <c r="AE823" s="73" t="str">
        <f t="shared" si="275"/>
        <v>missing data</v>
      </c>
      <c r="AF823" s="80" t="str">
        <f t="shared" si="276"/>
        <v>missing data</v>
      </c>
      <c r="AG823" s="81" t="e">
        <f t="shared" si="254"/>
        <v>#VALUE!</v>
      </c>
      <c r="AH823" s="81" t="e">
        <f t="shared" si="255"/>
        <v>#VALUE!</v>
      </c>
    </row>
    <row r="824" spans="1:34" x14ac:dyDescent="0.25">
      <c r="A824" s="114" t="s">
        <v>74</v>
      </c>
      <c r="B824" s="102"/>
      <c r="C824" s="103"/>
      <c r="D824" s="103"/>
      <c r="E824" s="104"/>
      <c r="F824" s="105"/>
      <c r="G824" s="106"/>
      <c r="H824" s="106"/>
      <c r="I824" s="106"/>
      <c r="J824" s="107"/>
      <c r="K824" s="108" t="str">
        <f t="shared" si="265"/>
        <v xml:space="preserve"> </v>
      </c>
      <c r="L824" s="109" t="str">
        <f t="shared" si="266"/>
        <v xml:space="preserve"> </v>
      </c>
      <c r="M824" s="109" t="str">
        <f t="shared" si="267"/>
        <v xml:space="preserve"> </v>
      </c>
      <c r="N824" s="109" t="str">
        <f t="shared" si="268"/>
        <v xml:space="preserve"> </v>
      </c>
      <c r="O824" s="110" t="str">
        <f t="shared" si="269"/>
        <v xml:space="preserve"> </v>
      </c>
      <c r="P824" s="110" t="str">
        <f t="shared" si="270"/>
        <v xml:space="preserve"> </v>
      </c>
      <c r="Q824" s="111" t="str">
        <f t="shared" si="271"/>
        <v xml:space="preserve"> </v>
      </c>
      <c r="R824" s="108" t="e">
        <f t="shared" si="272"/>
        <v>#VALUE!</v>
      </c>
      <c r="S824" s="112" t="e">
        <f t="shared" si="273"/>
        <v>#VALUE!</v>
      </c>
      <c r="T824" s="72" t="e">
        <f t="shared" si="277"/>
        <v>#VALUE!</v>
      </c>
      <c r="U824" s="73" t="str">
        <f t="shared" si="278"/>
        <v>donnée(s) manquante(s)</v>
      </c>
      <c r="V824" s="74" t="str">
        <f t="shared" si="279"/>
        <v>donnée(s) manquante(s)</v>
      </c>
      <c r="W824" s="75" t="str">
        <f t="shared" si="252"/>
        <v xml:space="preserve"> </v>
      </c>
      <c r="X824" s="75" t="str">
        <f>IF(ISBLANK(I824)," ",IF(I824&lt;=Scenario!$C$3,0,IF(I824&lt;=Scenario!$C$5,1,IF(I824&lt;=Scenario!$C$6,2,IF(I824&lt;=Scenario!$C$7,3,IF(I824&lt;=Scenario!$C$8,4,5))))))</f>
        <v xml:space="preserve"> </v>
      </c>
      <c r="Y824" s="75" t="str">
        <f>IF(ISBLANK(J824)," ",IF(ROUND(J824,2)&lt;=Scenario!$G$3,0,IF(ROUND(J824,2)&lt;=Scenario!$G$5,1,IF(ROUND(J824,2)&lt;=Scenario!$G$6,2,IF(ROUND(J824,2)&lt;=Scenario!$G$7,3,IF(ROUND(J824,2)&lt;=Scenario!$G$8,4,IF(ROUND(J824,2)&lt;=Scenario!$G$9,5,IF(ROUND(J824,2)&lt;=Scenario!$G$10,6,7))))))))</f>
        <v xml:space="preserve"> </v>
      </c>
      <c r="Z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81" t="e">
        <f t="shared" si="253"/>
        <v>#VALUE!</v>
      </c>
      <c r="AC824" s="78" t="e">
        <f t="shared" si="280"/>
        <v>#VALUE!</v>
      </c>
      <c r="AD824" s="79" t="e">
        <f t="shared" si="274"/>
        <v>#VALUE!</v>
      </c>
      <c r="AE824" s="73" t="str">
        <f t="shared" si="275"/>
        <v>missing data</v>
      </c>
      <c r="AF824" s="80" t="str">
        <f t="shared" si="276"/>
        <v>missing data</v>
      </c>
      <c r="AG824" s="81" t="e">
        <f t="shared" si="254"/>
        <v>#VALUE!</v>
      </c>
      <c r="AH824" s="81" t="e">
        <f t="shared" si="255"/>
        <v>#VALUE!</v>
      </c>
    </row>
    <row r="825" spans="1:34" x14ac:dyDescent="0.25">
      <c r="A825" s="114" t="s">
        <v>74</v>
      </c>
      <c r="B825" s="102"/>
      <c r="C825" s="103"/>
      <c r="D825" s="103"/>
      <c r="E825" s="104"/>
      <c r="F825" s="105"/>
      <c r="G825" s="106"/>
      <c r="H825" s="106"/>
      <c r="I825" s="106"/>
      <c r="J825" s="107"/>
      <c r="K825" s="108" t="str">
        <f t="shared" si="265"/>
        <v xml:space="preserve"> </v>
      </c>
      <c r="L825" s="109" t="str">
        <f t="shared" si="266"/>
        <v xml:space="preserve"> </v>
      </c>
      <c r="M825" s="109" t="str">
        <f t="shared" si="267"/>
        <v xml:space="preserve"> </v>
      </c>
      <c r="N825" s="109" t="str">
        <f t="shared" si="268"/>
        <v xml:space="preserve"> </v>
      </c>
      <c r="O825" s="110" t="str">
        <f t="shared" si="269"/>
        <v xml:space="preserve"> </v>
      </c>
      <c r="P825" s="110" t="str">
        <f t="shared" si="270"/>
        <v xml:space="preserve"> </v>
      </c>
      <c r="Q825" s="111" t="str">
        <f t="shared" si="271"/>
        <v xml:space="preserve"> </v>
      </c>
      <c r="R825" s="108" t="e">
        <f t="shared" si="272"/>
        <v>#VALUE!</v>
      </c>
      <c r="S825" s="112" t="e">
        <f t="shared" si="273"/>
        <v>#VALUE!</v>
      </c>
      <c r="T825" s="72" t="e">
        <f t="shared" si="277"/>
        <v>#VALUE!</v>
      </c>
      <c r="U825" s="73" t="str">
        <f t="shared" si="278"/>
        <v>donnée(s) manquante(s)</v>
      </c>
      <c r="V825" s="74" t="str">
        <f t="shared" si="279"/>
        <v>donnée(s) manquante(s)</v>
      </c>
      <c r="W825" s="75" t="str">
        <f t="shared" si="252"/>
        <v xml:space="preserve"> </v>
      </c>
      <c r="X825" s="75" t="str">
        <f>IF(ISBLANK(I825)," ",IF(I825&lt;=Scenario!$C$3,0,IF(I825&lt;=Scenario!$C$5,1,IF(I825&lt;=Scenario!$C$6,2,IF(I825&lt;=Scenario!$C$7,3,IF(I825&lt;=Scenario!$C$8,4,5))))))</f>
        <v xml:space="preserve"> </v>
      </c>
      <c r="Y825" s="75" t="str">
        <f>IF(ISBLANK(J825)," ",IF(ROUND(J825,2)&lt;=Scenario!$G$3,0,IF(ROUND(J825,2)&lt;=Scenario!$G$5,1,IF(ROUND(J825,2)&lt;=Scenario!$G$6,2,IF(ROUND(J825,2)&lt;=Scenario!$G$7,3,IF(ROUND(J825,2)&lt;=Scenario!$G$8,4,IF(ROUND(J825,2)&lt;=Scenario!$G$9,5,IF(ROUND(J825,2)&lt;=Scenario!$G$10,6,7))))))))</f>
        <v xml:space="preserve"> </v>
      </c>
      <c r="Z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81" t="e">
        <f t="shared" si="253"/>
        <v>#VALUE!</v>
      </c>
      <c r="AC825" s="78" t="e">
        <f t="shared" si="280"/>
        <v>#VALUE!</v>
      </c>
      <c r="AD825" s="79" t="e">
        <f t="shared" si="274"/>
        <v>#VALUE!</v>
      </c>
      <c r="AE825" s="73" t="str">
        <f t="shared" si="275"/>
        <v>missing data</v>
      </c>
      <c r="AF825" s="80" t="str">
        <f t="shared" si="276"/>
        <v>missing data</v>
      </c>
      <c r="AG825" s="81" t="e">
        <f t="shared" si="254"/>
        <v>#VALUE!</v>
      </c>
      <c r="AH825" s="81" t="e">
        <f t="shared" si="255"/>
        <v>#VALUE!</v>
      </c>
    </row>
    <row r="826" spans="1:34" x14ac:dyDescent="0.25">
      <c r="A826" s="114" t="s">
        <v>74</v>
      </c>
      <c r="B826" s="102"/>
      <c r="C826" s="103"/>
      <c r="D826" s="103"/>
      <c r="E826" s="104"/>
      <c r="F826" s="105"/>
      <c r="G826" s="106"/>
      <c r="H826" s="106"/>
      <c r="I826" s="106"/>
      <c r="J826" s="107"/>
      <c r="K826" s="108" t="str">
        <f t="shared" si="265"/>
        <v xml:space="preserve"> </v>
      </c>
      <c r="L826" s="109" t="str">
        <f t="shared" si="266"/>
        <v xml:space="preserve"> </v>
      </c>
      <c r="M826" s="109" t="str">
        <f t="shared" si="267"/>
        <v xml:space="preserve"> </v>
      </c>
      <c r="N826" s="109" t="str">
        <f t="shared" si="268"/>
        <v xml:space="preserve"> </v>
      </c>
      <c r="O826" s="110" t="str">
        <f t="shared" si="269"/>
        <v xml:space="preserve"> </v>
      </c>
      <c r="P826" s="110" t="str">
        <f t="shared" si="270"/>
        <v xml:space="preserve"> </v>
      </c>
      <c r="Q826" s="111" t="str">
        <f t="shared" si="271"/>
        <v xml:space="preserve"> </v>
      </c>
      <c r="R826" s="108" t="e">
        <f t="shared" si="272"/>
        <v>#VALUE!</v>
      </c>
      <c r="S826" s="112" t="e">
        <f t="shared" si="273"/>
        <v>#VALUE!</v>
      </c>
      <c r="T826" s="72" t="e">
        <f t="shared" si="277"/>
        <v>#VALUE!</v>
      </c>
      <c r="U826" s="73" t="str">
        <f t="shared" si="278"/>
        <v>donnée(s) manquante(s)</v>
      </c>
      <c r="V826" s="74" t="str">
        <f t="shared" si="279"/>
        <v>donnée(s) manquante(s)</v>
      </c>
      <c r="W826" s="75" t="str">
        <f t="shared" si="252"/>
        <v xml:space="preserve"> </v>
      </c>
      <c r="X826" s="75" t="str">
        <f>IF(ISBLANK(I826)," ",IF(I826&lt;=Scenario!$C$3,0,IF(I826&lt;=Scenario!$C$5,1,IF(I826&lt;=Scenario!$C$6,2,IF(I826&lt;=Scenario!$C$7,3,IF(I826&lt;=Scenario!$C$8,4,5))))))</f>
        <v xml:space="preserve"> </v>
      </c>
      <c r="Y826" s="75" t="str">
        <f>IF(ISBLANK(J826)," ",IF(ROUND(J826,2)&lt;=Scenario!$G$3,0,IF(ROUND(J826,2)&lt;=Scenario!$G$5,1,IF(ROUND(J826,2)&lt;=Scenario!$G$6,2,IF(ROUND(J826,2)&lt;=Scenario!$G$7,3,IF(ROUND(J826,2)&lt;=Scenario!$G$8,4,IF(ROUND(J826,2)&lt;=Scenario!$G$9,5,IF(ROUND(J826,2)&lt;=Scenario!$G$10,6,7))))))))</f>
        <v xml:space="preserve"> </v>
      </c>
      <c r="Z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81" t="e">
        <f t="shared" si="253"/>
        <v>#VALUE!</v>
      </c>
      <c r="AC826" s="78" t="e">
        <f t="shared" si="280"/>
        <v>#VALUE!</v>
      </c>
      <c r="AD826" s="79" t="e">
        <f t="shared" si="274"/>
        <v>#VALUE!</v>
      </c>
      <c r="AE826" s="73" t="str">
        <f t="shared" si="275"/>
        <v>missing data</v>
      </c>
      <c r="AF826" s="80" t="str">
        <f t="shared" si="276"/>
        <v>missing data</v>
      </c>
      <c r="AG826" s="81" t="e">
        <f t="shared" si="254"/>
        <v>#VALUE!</v>
      </c>
      <c r="AH826" s="81" t="e">
        <f t="shared" si="255"/>
        <v>#VALUE!</v>
      </c>
    </row>
    <row r="827" spans="1:34" x14ac:dyDescent="0.25">
      <c r="A827" s="114" t="s">
        <v>74</v>
      </c>
      <c r="B827" s="102"/>
      <c r="C827" s="103"/>
      <c r="D827" s="103"/>
      <c r="E827" s="104"/>
      <c r="F827" s="105"/>
      <c r="G827" s="106"/>
      <c r="H827" s="106"/>
      <c r="I827" s="106"/>
      <c r="J827" s="107"/>
      <c r="K827" s="108" t="str">
        <f t="shared" si="265"/>
        <v xml:space="preserve"> </v>
      </c>
      <c r="L827" s="109" t="str">
        <f t="shared" si="266"/>
        <v xml:space="preserve"> </v>
      </c>
      <c r="M827" s="109" t="str">
        <f t="shared" si="267"/>
        <v xml:space="preserve"> </v>
      </c>
      <c r="N827" s="109" t="str">
        <f t="shared" si="268"/>
        <v xml:space="preserve"> </v>
      </c>
      <c r="O827" s="110" t="str">
        <f t="shared" si="269"/>
        <v xml:space="preserve"> </v>
      </c>
      <c r="P827" s="110" t="str">
        <f t="shared" si="270"/>
        <v xml:space="preserve"> </v>
      </c>
      <c r="Q827" s="111" t="str">
        <f t="shared" si="271"/>
        <v xml:space="preserve"> </v>
      </c>
      <c r="R827" s="108" t="e">
        <f t="shared" si="272"/>
        <v>#VALUE!</v>
      </c>
      <c r="S827" s="112" t="e">
        <f t="shared" si="273"/>
        <v>#VALUE!</v>
      </c>
      <c r="T827" s="72" t="e">
        <f t="shared" si="277"/>
        <v>#VALUE!</v>
      </c>
      <c r="U827" s="73" t="str">
        <f t="shared" si="278"/>
        <v>donnée(s) manquante(s)</v>
      </c>
      <c r="V827" s="74" t="str">
        <f t="shared" si="279"/>
        <v>donnée(s) manquante(s)</v>
      </c>
      <c r="W827" s="75" t="str">
        <f t="shared" si="252"/>
        <v xml:space="preserve"> </v>
      </c>
      <c r="X827" s="75" t="str">
        <f>IF(ISBLANK(I827)," ",IF(I827&lt;=Scenario!$C$3,0,IF(I827&lt;=Scenario!$C$5,1,IF(I827&lt;=Scenario!$C$6,2,IF(I827&lt;=Scenario!$C$7,3,IF(I827&lt;=Scenario!$C$8,4,5))))))</f>
        <v xml:space="preserve"> </v>
      </c>
      <c r="Y827" s="75" t="str">
        <f>IF(ISBLANK(J827)," ",IF(ROUND(J827,2)&lt;=Scenario!$G$3,0,IF(ROUND(J827,2)&lt;=Scenario!$G$5,1,IF(ROUND(J827,2)&lt;=Scenario!$G$6,2,IF(ROUND(J827,2)&lt;=Scenario!$G$7,3,IF(ROUND(J827,2)&lt;=Scenario!$G$8,4,IF(ROUND(J827,2)&lt;=Scenario!$G$9,5,IF(ROUND(J827,2)&lt;=Scenario!$G$10,6,7))))))))</f>
        <v xml:space="preserve"> </v>
      </c>
      <c r="Z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81" t="e">
        <f t="shared" si="253"/>
        <v>#VALUE!</v>
      </c>
      <c r="AC827" s="78" t="e">
        <f t="shared" si="280"/>
        <v>#VALUE!</v>
      </c>
      <c r="AD827" s="79" t="e">
        <f t="shared" si="274"/>
        <v>#VALUE!</v>
      </c>
      <c r="AE827" s="73" t="str">
        <f t="shared" si="275"/>
        <v>missing data</v>
      </c>
      <c r="AF827" s="80" t="str">
        <f t="shared" si="276"/>
        <v>missing data</v>
      </c>
      <c r="AG827" s="81" t="e">
        <f t="shared" si="254"/>
        <v>#VALUE!</v>
      </c>
      <c r="AH827" s="81" t="e">
        <f t="shared" si="255"/>
        <v>#VALUE!</v>
      </c>
    </row>
    <row r="828" spans="1:34" x14ac:dyDescent="0.25">
      <c r="A828" s="114" t="s">
        <v>74</v>
      </c>
      <c r="B828" s="102"/>
      <c r="C828" s="103"/>
      <c r="D828" s="103"/>
      <c r="E828" s="104"/>
      <c r="F828" s="105"/>
      <c r="G828" s="106"/>
      <c r="H828" s="106"/>
      <c r="I828" s="106"/>
      <c r="J828" s="107"/>
      <c r="K828" s="108" t="str">
        <f t="shared" si="265"/>
        <v xml:space="preserve"> </v>
      </c>
      <c r="L828" s="109" t="str">
        <f t="shared" si="266"/>
        <v xml:space="preserve"> </v>
      </c>
      <c r="M828" s="109" t="str">
        <f t="shared" si="267"/>
        <v xml:space="preserve"> </v>
      </c>
      <c r="N828" s="109" t="str">
        <f t="shared" si="268"/>
        <v xml:space="preserve"> </v>
      </c>
      <c r="O828" s="110" t="str">
        <f t="shared" si="269"/>
        <v xml:space="preserve"> </v>
      </c>
      <c r="P828" s="110" t="str">
        <f t="shared" si="270"/>
        <v xml:space="preserve"> </v>
      </c>
      <c r="Q828" s="111" t="str">
        <f t="shared" si="271"/>
        <v xml:space="preserve"> </v>
      </c>
      <c r="R828" s="108" t="e">
        <f t="shared" si="272"/>
        <v>#VALUE!</v>
      </c>
      <c r="S828" s="112" t="e">
        <f t="shared" si="273"/>
        <v>#VALUE!</v>
      </c>
      <c r="T828" s="72" t="e">
        <f t="shared" si="277"/>
        <v>#VALUE!</v>
      </c>
      <c r="U828" s="73" t="str">
        <f t="shared" si="278"/>
        <v>donnée(s) manquante(s)</v>
      </c>
      <c r="V828" s="74" t="str">
        <f t="shared" si="279"/>
        <v>donnée(s) manquante(s)</v>
      </c>
      <c r="W828" s="75" t="str">
        <f t="shared" si="252"/>
        <v xml:space="preserve"> </v>
      </c>
      <c r="X828" s="75" t="str">
        <f>IF(ISBLANK(I828)," ",IF(I828&lt;=Scenario!$C$3,0,IF(I828&lt;=Scenario!$C$5,1,IF(I828&lt;=Scenario!$C$6,2,IF(I828&lt;=Scenario!$C$7,3,IF(I828&lt;=Scenario!$C$8,4,5))))))</f>
        <v xml:space="preserve"> </v>
      </c>
      <c r="Y828" s="75" t="str">
        <f>IF(ISBLANK(J828)," ",IF(ROUND(J828,2)&lt;=Scenario!$G$3,0,IF(ROUND(J828,2)&lt;=Scenario!$G$5,1,IF(ROUND(J828,2)&lt;=Scenario!$G$6,2,IF(ROUND(J828,2)&lt;=Scenario!$G$7,3,IF(ROUND(J828,2)&lt;=Scenario!$G$8,4,IF(ROUND(J828,2)&lt;=Scenario!$G$9,5,IF(ROUND(J828,2)&lt;=Scenario!$G$10,6,7))))))))</f>
        <v xml:space="preserve"> </v>
      </c>
      <c r="Z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81" t="e">
        <f t="shared" si="253"/>
        <v>#VALUE!</v>
      </c>
      <c r="AC828" s="78" t="e">
        <f t="shared" si="280"/>
        <v>#VALUE!</v>
      </c>
      <c r="AD828" s="79" t="e">
        <f t="shared" si="274"/>
        <v>#VALUE!</v>
      </c>
      <c r="AE828" s="73" t="str">
        <f t="shared" si="275"/>
        <v>missing data</v>
      </c>
      <c r="AF828" s="80" t="str">
        <f t="shared" si="276"/>
        <v>missing data</v>
      </c>
      <c r="AG828" s="81" t="e">
        <f t="shared" si="254"/>
        <v>#VALUE!</v>
      </c>
      <c r="AH828" s="81" t="e">
        <f t="shared" si="255"/>
        <v>#VALUE!</v>
      </c>
    </row>
    <row r="829" spans="1:34" x14ac:dyDescent="0.25">
      <c r="A829" s="114" t="s">
        <v>74</v>
      </c>
      <c r="B829" s="102"/>
      <c r="C829" s="103"/>
      <c r="D829" s="103"/>
      <c r="E829" s="104"/>
      <c r="F829" s="105"/>
      <c r="G829" s="106"/>
      <c r="H829" s="106"/>
      <c r="I829" s="106"/>
      <c r="J829" s="107"/>
      <c r="K829" s="108" t="str">
        <f t="shared" si="265"/>
        <v xml:space="preserve"> </v>
      </c>
      <c r="L829" s="109" t="str">
        <f t="shared" si="266"/>
        <v xml:space="preserve"> </v>
      </c>
      <c r="M829" s="109" t="str">
        <f t="shared" si="267"/>
        <v xml:space="preserve"> </v>
      </c>
      <c r="N829" s="109" t="str">
        <f t="shared" si="268"/>
        <v xml:space="preserve"> </v>
      </c>
      <c r="O829" s="110" t="str">
        <f t="shared" si="269"/>
        <v xml:space="preserve"> </v>
      </c>
      <c r="P829" s="110" t="str">
        <f t="shared" si="270"/>
        <v xml:space="preserve"> </v>
      </c>
      <c r="Q829" s="111" t="str">
        <f t="shared" si="271"/>
        <v xml:space="preserve"> </v>
      </c>
      <c r="R829" s="108" t="e">
        <f t="shared" si="272"/>
        <v>#VALUE!</v>
      </c>
      <c r="S829" s="112" t="e">
        <f t="shared" si="273"/>
        <v>#VALUE!</v>
      </c>
      <c r="T829" s="72" t="e">
        <f t="shared" si="277"/>
        <v>#VALUE!</v>
      </c>
      <c r="U829" s="73" t="str">
        <f t="shared" si="278"/>
        <v>donnée(s) manquante(s)</v>
      </c>
      <c r="V829" s="74" t="str">
        <f t="shared" si="279"/>
        <v>donnée(s) manquante(s)</v>
      </c>
      <c r="W829" s="75" t="str">
        <f t="shared" si="252"/>
        <v xml:space="preserve"> </v>
      </c>
      <c r="X829" s="75" t="str">
        <f>IF(ISBLANK(I829)," ",IF(I829&lt;=Scenario!$C$3,0,IF(I829&lt;=Scenario!$C$5,1,IF(I829&lt;=Scenario!$C$6,2,IF(I829&lt;=Scenario!$C$7,3,IF(I829&lt;=Scenario!$C$8,4,5))))))</f>
        <v xml:space="preserve"> </v>
      </c>
      <c r="Y829" s="75" t="str">
        <f>IF(ISBLANK(J829)," ",IF(ROUND(J829,2)&lt;=Scenario!$G$3,0,IF(ROUND(J829,2)&lt;=Scenario!$G$5,1,IF(ROUND(J829,2)&lt;=Scenario!$G$6,2,IF(ROUND(J829,2)&lt;=Scenario!$G$7,3,IF(ROUND(J829,2)&lt;=Scenario!$G$8,4,IF(ROUND(J829,2)&lt;=Scenario!$G$9,5,IF(ROUND(J829,2)&lt;=Scenario!$G$10,6,7))))))))</f>
        <v xml:space="preserve"> </v>
      </c>
      <c r="Z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81" t="e">
        <f t="shared" si="253"/>
        <v>#VALUE!</v>
      </c>
      <c r="AC829" s="78" t="e">
        <f t="shared" si="280"/>
        <v>#VALUE!</v>
      </c>
      <c r="AD829" s="79" t="e">
        <f t="shared" si="274"/>
        <v>#VALUE!</v>
      </c>
      <c r="AE829" s="73" t="str">
        <f t="shared" si="275"/>
        <v>missing data</v>
      </c>
      <c r="AF829" s="80" t="str">
        <f t="shared" si="276"/>
        <v>missing data</v>
      </c>
      <c r="AG829" s="81" t="e">
        <f t="shared" si="254"/>
        <v>#VALUE!</v>
      </c>
      <c r="AH829" s="81" t="e">
        <f t="shared" si="255"/>
        <v>#VALUE!</v>
      </c>
    </row>
    <row r="830" spans="1:34" x14ac:dyDescent="0.25">
      <c r="A830" s="114" t="s">
        <v>74</v>
      </c>
      <c r="B830" s="102"/>
      <c r="C830" s="103"/>
      <c r="D830" s="103"/>
      <c r="E830" s="104"/>
      <c r="F830" s="105"/>
      <c r="G830" s="106"/>
      <c r="H830" s="106"/>
      <c r="I830" s="106"/>
      <c r="J830" s="107"/>
      <c r="K830" s="108" t="str">
        <f t="shared" si="265"/>
        <v xml:space="preserve"> </v>
      </c>
      <c r="L830" s="109" t="str">
        <f t="shared" si="266"/>
        <v xml:space="preserve"> </v>
      </c>
      <c r="M830" s="109" t="str">
        <f t="shared" si="267"/>
        <v xml:space="preserve"> </v>
      </c>
      <c r="N830" s="109" t="str">
        <f t="shared" si="268"/>
        <v xml:space="preserve"> </v>
      </c>
      <c r="O830" s="110" t="str">
        <f t="shared" si="269"/>
        <v xml:space="preserve"> </v>
      </c>
      <c r="P830" s="110" t="str">
        <f t="shared" si="270"/>
        <v xml:space="preserve"> </v>
      </c>
      <c r="Q830" s="111" t="str">
        <f t="shared" si="271"/>
        <v xml:space="preserve"> </v>
      </c>
      <c r="R830" s="108" t="e">
        <f t="shared" si="272"/>
        <v>#VALUE!</v>
      </c>
      <c r="S830" s="112" t="e">
        <f t="shared" si="273"/>
        <v>#VALUE!</v>
      </c>
      <c r="T830" s="72" t="e">
        <f t="shared" si="277"/>
        <v>#VALUE!</v>
      </c>
      <c r="U830" s="73" t="str">
        <f t="shared" si="278"/>
        <v>donnée(s) manquante(s)</v>
      </c>
      <c r="V830" s="74" t="str">
        <f t="shared" si="279"/>
        <v>donnée(s) manquante(s)</v>
      </c>
      <c r="W830" s="75" t="str">
        <f t="shared" si="252"/>
        <v xml:space="preserve"> </v>
      </c>
      <c r="X830" s="75" t="str">
        <f>IF(ISBLANK(I830)," ",IF(I830&lt;=Scenario!$C$3,0,IF(I830&lt;=Scenario!$C$5,1,IF(I830&lt;=Scenario!$C$6,2,IF(I830&lt;=Scenario!$C$7,3,IF(I830&lt;=Scenario!$C$8,4,5))))))</f>
        <v xml:space="preserve"> </v>
      </c>
      <c r="Y830" s="75" t="str">
        <f>IF(ISBLANK(J830)," ",IF(ROUND(J830,2)&lt;=Scenario!$G$3,0,IF(ROUND(J830,2)&lt;=Scenario!$G$5,1,IF(ROUND(J830,2)&lt;=Scenario!$G$6,2,IF(ROUND(J830,2)&lt;=Scenario!$G$7,3,IF(ROUND(J830,2)&lt;=Scenario!$G$8,4,IF(ROUND(J830,2)&lt;=Scenario!$G$9,5,IF(ROUND(J830,2)&lt;=Scenario!$G$10,6,7))))))))</f>
        <v xml:space="preserve"> </v>
      </c>
      <c r="Z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81" t="e">
        <f t="shared" si="253"/>
        <v>#VALUE!</v>
      </c>
      <c r="AC830" s="78" t="e">
        <f t="shared" si="280"/>
        <v>#VALUE!</v>
      </c>
      <c r="AD830" s="79" t="e">
        <f t="shared" si="274"/>
        <v>#VALUE!</v>
      </c>
      <c r="AE830" s="73" t="str">
        <f t="shared" si="275"/>
        <v>missing data</v>
      </c>
      <c r="AF830" s="80" t="str">
        <f t="shared" si="276"/>
        <v>missing data</v>
      </c>
      <c r="AG830" s="81" t="e">
        <f t="shared" si="254"/>
        <v>#VALUE!</v>
      </c>
      <c r="AH830" s="81" t="e">
        <f t="shared" si="255"/>
        <v>#VALUE!</v>
      </c>
    </row>
    <row r="831" spans="1:34" x14ac:dyDescent="0.25">
      <c r="A831" s="114" t="s">
        <v>74</v>
      </c>
      <c r="B831" s="102"/>
      <c r="C831" s="103"/>
      <c r="D831" s="103"/>
      <c r="E831" s="104"/>
      <c r="F831" s="105"/>
      <c r="G831" s="106"/>
      <c r="H831" s="106"/>
      <c r="I831" s="106"/>
      <c r="J831" s="107"/>
      <c r="K831" s="108" t="str">
        <f t="shared" si="265"/>
        <v xml:space="preserve"> </v>
      </c>
      <c r="L831" s="109" t="str">
        <f t="shared" si="266"/>
        <v xml:space="preserve"> </v>
      </c>
      <c r="M831" s="109" t="str">
        <f t="shared" si="267"/>
        <v xml:space="preserve"> </v>
      </c>
      <c r="N831" s="109" t="str">
        <f t="shared" si="268"/>
        <v xml:space="preserve"> </v>
      </c>
      <c r="O831" s="110" t="str">
        <f t="shared" si="269"/>
        <v xml:space="preserve"> </v>
      </c>
      <c r="P831" s="110" t="str">
        <f t="shared" si="270"/>
        <v xml:space="preserve"> </v>
      </c>
      <c r="Q831" s="111" t="str">
        <f t="shared" si="271"/>
        <v xml:space="preserve"> </v>
      </c>
      <c r="R831" s="108" t="e">
        <f t="shared" si="272"/>
        <v>#VALUE!</v>
      </c>
      <c r="S831" s="112" t="e">
        <f t="shared" si="273"/>
        <v>#VALUE!</v>
      </c>
      <c r="T831" s="72" t="e">
        <f t="shared" si="277"/>
        <v>#VALUE!</v>
      </c>
      <c r="U831" s="73" t="str">
        <f t="shared" si="278"/>
        <v>donnée(s) manquante(s)</v>
      </c>
      <c r="V831" s="74" t="str">
        <f t="shared" si="279"/>
        <v>donnée(s) manquante(s)</v>
      </c>
      <c r="W831" s="75" t="str">
        <f t="shared" si="252"/>
        <v xml:space="preserve"> </v>
      </c>
      <c r="X831" s="75" t="str">
        <f>IF(ISBLANK(I831)," ",IF(I831&lt;=Scenario!$C$3,0,IF(I831&lt;=Scenario!$C$5,1,IF(I831&lt;=Scenario!$C$6,2,IF(I831&lt;=Scenario!$C$7,3,IF(I831&lt;=Scenario!$C$8,4,5))))))</f>
        <v xml:space="preserve"> </v>
      </c>
      <c r="Y831" s="75" t="str">
        <f>IF(ISBLANK(J831)," ",IF(ROUND(J831,2)&lt;=Scenario!$G$3,0,IF(ROUND(J831,2)&lt;=Scenario!$G$5,1,IF(ROUND(J831,2)&lt;=Scenario!$G$6,2,IF(ROUND(J831,2)&lt;=Scenario!$G$7,3,IF(ROUND(J831,2)&lt;=Scenario!$G$8,4,IF(ROUND(J831,2)&lt;=Scenario!$G$9,5,IF(ROUND(J831,2)&lt;=Scenario!$G$10,6,7))))))))</f>
        <v xml:space="preserve"> </v>
      </c>
      <c r="Z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81" t="e">
        <f t="shared" si="253"/>
        <v>#VALUE!</v>
      </c>
      <c r="AC831" s="78" t="e">
        <f t="shared" si="280"/>
        <v>#VALUE!</v>
      </c>
      <c r="AD831" s="79" t="e">
        <f t="shared" si="274"/>
        <v>#VALUE!</v>
      </c>
      <c r="AE831" s="73" t="str">
        <f t="shared" si="275"/>
        <v>missing data</v>
      </c>
      <c r="AF831" s="80" t="str">
        <f t="shared" si="276"/>
        <v>missing data</v>
      </c>
      <c r="AG831" s="81" t="e">
        <f t="shared" si="254"/>
        <v>#VALUE!</v>
      </c>
      <c r="AH831" s="81" t="e">
        <f t="shared" si="255"/>
        <v>#VALUE!</v>
      </c>
    </row>
    <row r="832" spans="1:34" x14ac:dyDescent="0.25">
      <c r="A832" s="114" t="s">
        <v>74</v>
      </c>
      <c r="B832" s="102"/>
      <c r="C832" s="103"/>
      <c r="D832" s="103"/>
      <c r="E832" s="104"/>
      <c r="F832" s="105"/>
      <c r="G832" s="106"/>
      <c r="H832" s="106"/>
      <c r="I832" s="106"/>
      <c r="J832" s="107"/>
      <c r="K832" s="108" t="str">
        <f t="shared" si="265"/>
        <v xml:space="preserve"> </v>
      </c>
      <c r="L832" s="109" t="str">
        <f t="shared" si="266"/>
        <v xml:space="preserve"> </v>
      </c>
      <c r="M832" s="109" t="str">
        <f t="shared" si="267"/>
        <v xml:space="preserve"> </v>
      </c>
      <c r="N832" s="109" t="str">
        <f t="shared" si="268"/>
        <v xml:space="preserve"> </v>
      </c>
      <c r="O832" s="110" t="str">
        <f t="shared" si="269"/>
        <v xml:space="preserve"> </v>
      </c>
      <c r="P832" s="110" t="str">
        <f t="shared" si="270"/>
        <v xml:space="preserve"> </v>
      </c>
      <c r="Q832" s="111" t="str">
        <f t="shared" si="271"/>
        <v xml:space="preserve"> </v>
      </c>
      <c r="R832" s="108" t="e">
        <f t="shared" si="272"/>
        <v>#VALUE!</v>
      </c>
      <c r="S832" s="112" t="e">
        <f t="shared" si="273"/>
        <v>#VALUE!</v>
      </c>
      <c r="T832" s="72" t="e">
        <f t="shared" si="277"/>
        <v>#VALUE!</v>
      </c>
      <c r="U832" s="73" t="str">
        <f t="shared" si="278"/>
        <v>donnée(s) manquante(s)</v>
      </c>
      <c r="V832" s="74" t="str">
        <f t="shared" si="279"/>
        <v>donnée(s) manquante(s)</v>
      </c>
      <c r="W832" s="75" t="str">
        <f t="shared" si="252"/>
        <v xml:space="preserve"> </v>
      </c>
      <c r="X832" s="75" t="str">
        <f>IF(ISBLANK(I832)," ",IF(I832&lt;=Scenario!$C$3,0,IF(I832&lt;=Scenario!$C$5,1,IF(I832&lt;=Scenario!$C$6,2,IF(I832&lt;=Scenario!$C$7,3,IF(I832&lt;=Scenario!$C$8,4,5))))))</f>
        <v xml:space="preserve"> </v>
      </c>
      <c r="Y832" s="75" t="str">
        <f>IF(ISBLANK(J832)," ",IF(ROUND(J832,2)&lt;=Scenario!$G$3,0,IF(ROUND(J832,2)&lt;=Scenario!$G$5,1,IF(ROUND(J832,2)&lt;=Scenario!$G$6,2,IF(ROUND(J832,2)&lt;=Scenario!$G$7,3,IF(ROUND(J832,2)&lt;=Scenario!$G$8,4,IF(ROUND(J832,2)&lt;=Scenario!$G$9,5,IF(ROUND(J832,2)&lt;=Scenario!$G$10,6,7))))))))</f>
        <v xml:space="preserve"> </v>
      </c>
      <c r="Z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81" t="e">
        <f t="shared" si="253"/>
        <v>#VALUE!</v>
      </c>
      <c r="AC832" s="78" t="e">
        <f t="shared" si="280"/>
        <v>#VALUE!</v>
      </c>
      <c r="AD832" s="79" t="e">
        <f t="shared" si="274"/>
        <v>#VALUE!</v>
      </c>
      <c r="AE832" s="73" t="str">
        <f t="shared" si="275"/>
        <v>missing data</v>
      </c>
      <c r="AF832" s="80" t="str">
        <f t="shared" si="276"/>
        <v>missing data</v>
      </c>
      <c r="AG832" s="81" t="e">
        <f t="shared" si="254"/>
        <v>#VALUE!</v>
      </c>
      <c r="AH832" s="81" t="e">
        <f t="shared" si="255"/>
        <v>#VALUE!</v>
      </c>
    </row>
    <row r="833" spans="1:34" x14ac:dyDescent="0.25">
      <c r="A833" s="114" t="s">
        <v>74</v>
      </c>
      <c r="B833" s="102"/>
      <c r="C833" s="103"/>
      <c r="D833" s="103"/>
      <c r="E833" s="104"/>
      <c r="F833" s="105"/>
      <c r="G833" s="106"/>
      <c r="H833" s="106"/>
      <c r="I833" s="106"/>
      <c r="J833" s="107"/>
      <c r="K833" s="108" t="str">
        <f t="shared" si="265"/>
        <v xml:space="preserve"> </v>
      </c>
      <c r="L833" s="109" t="str">
        <f t="shared" si="266"/>
        <v xml:space="preserve"> </v>
      </c>
      <c r="M833" s="109" t="str">
        <f t="shared" si="267"/>
        <v xml:space="preserve"> </v>
      </c>
      <c r="N833" s="109" t="str">
        <f t="shared" si="268"/>
        <v xml:space="preserve"> </v>
      </c>
      <c r="O833" s="110" t="str">
        <f t="shared" si="269"/>
        <v xml:space="preserve"> </v>
      </c>
      <c r="P833" s="110" t="str">
        <f t="shared" si="270"/>
        <v xml:space="preserve"> </v>
      </c>
      <c r="Q833" s="111" t="str">
        <f t="shared" si="271"/>
        <v xml:space="preserve"> </v>
      </c>
      <c r="R833" s="108" t="e">
        <f t="shared" si="272"/>
        <v>#VALUE!</v>
      </c>
      <c r="S833" s="112" t="e">
        <f t="shared" si="273"/>
        <v>#VALUE!</v>
      </c>
      <c r="T833" s="72" t="e">
        <f t="shared" si="277"/>
        <v>#VALUE!</v>
      </c>
      <c r="U833" s="73" t="str">
        <f t="shared" si="278"/>
        <v>donnée(s) manquante(s)</v>
      </c>
      <c r="V833" s="74" t="str">
        <f t="shared" si="279"/>
        <v>donnée(s) manquante(s)</v>
      </c>
      <c r="W833" s="75" t="str">
        <f t="shared" ref="W833:W896" si="281">IF(ISBLANK(H833)," ",IF(H833&lt;=40,0,IF(H833&lt;=60,1,IF(H833&lt;=80,2,5))))</f>
        <v xml:space="preserve"> </v>
      </c>
      <c r="X833" s="75" t="str">
        <f>IF(ISBLANK(I833)," ",IF(I833&lt;=Scenario!$C$3,0,IF(I833&lt;=Scenario!$C$5,1,IF(I833&lt;=Scenario!$C$6,2,IF(I833&lt;=Scenario!$C$7,3,IF(I833&lt;=Scenario!$C$8,4,5))))))</f>
        <v xml:space="preserve"> </v>
      </c>
      <c r="Y833" s="75" t="str">
        <f>IF(ISBLANK(J833)," ",IF(ROUND(J833,2)&lt;=Scenario!$G$3,0,IF(ROUND(J833,2)&lt;=Scenario!$G$5,1,IF(ROUND(J833,2)&lt;=Scenario!$G$6,2,IF(ROUND(J833,2)&lt;=Scenario!$G$7,3,IF(ROUND(J833,2)&lt;=Scenario!$G$8,4,IF(ROUND(J833,2)&lt;=Scenario!$G$9,5,IF(ROUND(J833,2)&lt;=Scenario!$G$10,6,7))))))))</f>
        <v xml:space="preserve"> </v>
      </c>
      <c r="Z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81" t="e">
        <f t="shared" ref="AB833:AB896" si="282">AA833+Z833+K833+M833</f>
        <v>#VALUE!</v>
      </c>
      <c r="AC833" s="78" t="e">
        <f t="shared" si="280"/>
        <v>#VALUE!</v>
      </c>
      <c r="AD833" s="79" t="e">
        <f t="shared" si="274"/>
        <v>#VALUE!</v>
      </c>
      <c r="AE833" s="73" t="str">
        <f t="shared" si="275"/>
        <v>missing data</v>
      </c>
      <c r="AF833" s="80" t="str">
        <f t="shared" si="276"/>
        <v>missing data</v>
      </c>
      <c r="AG833" s="81" t="e">
        <f t="shared" ref="AG833:AG896" si="283">AD833-T833</f>
        <v>#VALUE!</v>
      </c>
      <c r="AH833" s="81" t="e">
        <f t="shared" ref="AH833:AH896" si="284">IF(OR(ISBLANK(V833),ISBLANK(AF833)),"donnée manquante",IF(U833=AE833,"no change",IF(U833&lt;&gt;AE833,IF(T833&lt;AD833,"less favourable",IF(T833&gt;AD833,"more favourable")))))</f>
        <v>#VALUE!</v>
      </c>
    </row>
    <row r="834" spans="1:34" x14ac:dyDescent="0.25">
      <c r="A834" s="114" t="s">
        <v>74</v>
      </c>
      <c r="B834" s="102"/>
      <c r="C834" s="103"/>
      <c r="D834" s="103"/>
      <c r="E834" s="104"/>
      <c r="F834" s="105"/>
      <c r="G834" s="106"/>
      <c r="H834" s="106"/>
      <c r="I834" s="106"/>
      <c r="J834" s="107"/>
      <c r="K834" s="108" t="str">
        <f t="shared" si="265"/>
        <v xml:space="preserve"> </v>
      </c>
      <c r="L834" s="109" t="str">
        <f t="shared" si="266"/>
        <v xml:space="preserve"> </v>
      </c>
      <c r="M834" s="109" t="str">
        <f t="shared" si="267"/>
        <v xml:space="preserve"> </v>
      </c>
      <c r="N834" s="109" t="str">
        <f t="shared" si="268"/>
        <v xml:space="preserve"> </v>
      </c>
      <c r="O834" s="110" t="str">
        <f t="shared" si="269"/>
        <v xml:space="preserve"> </v>
      </c>
      <c r="P834" s="110" t="str">
        <f t="shared" si="270"/>
        <v xml:space="preserve"> </v>
      </c>
      <c r="Q834" s="111" t="str">
        <f t="shared" si="271"/>
        <v xml:space="preserve"> </v>
      </c>
      <c r="R834" s="108" t="e">
        <f t="shared" si="272"/>
        <v>#VALUE!</v>
      </c>
      <c r="S834" s="112" t="e">
        <f t="shared" si="273"/>
        <v>#VALUE!</v>
      </c>
      <c r="T834" s="72" t="e">
        <f t="shared" si="277"/>
        <v>#VALUE!</v>
      </c>
      <c r="U834" s="73" t="str">
        <f t="shared" si="278"/>
        <v>donnée(s) manquante(s)</v>
      </c>
      <c r="V834" s="74" t="str">
        <f t="shared" si="279"/>
        <v>donnée(s) manquante(s)</v>
      </c>
      <c r="W834" s="75" t="str">
        <f t="shared" si="281"/>
        <v xml:space="preserve"> </v>
      </c>
      <c r="X834" s="75" t="str">
        <f>IF(ISBLANK(I834)," ",IF(I834&lt;=Scenario!$C$3,0,IF(I834&lt;=Scenario!$C$5,1,IF(I834&lt;=Scenario!$C$6,2,IF(I834&lt;=Scenario!$C$7,3,IF(I834&lt;=Scenario!$C$8,4,5))))))</f>
        <v xml:space="preserve"> </v>
      </c>
      <c r="Y834" s="75" t="str">
        <f>IF(ISBLANK(J834)," ",IF(ROUND(J834,2)&lt;=Scenario!$G$3,0,IF(ROUND(J834,2)&lt;=Scenario!$G$5,1,IF(ROUND(J834,2)&lt;=Scenario!$G$6,2,IF(ROUND(J834,2)&lt;=Scenario!$G$7,3,IF(ROUND(J834,2)&lt;=Scenario!$G$8,4,IF(ROUND(J834,2)&lt;=Scenario!$G$9,5,IF(ROUND(J834,2)&lt;=Scenario!$G$10,6,7))))))))</f>
        <v xml:space="preserve"> </v>
      </c>
      <c r="Z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81" t="e">
        <f t="shared" si="282"/>
        <v>#VALUE!</v>
      </c>
      <c r="AC834" s="78" t="e">
        <f t="shared" si="280"/>
        <v>#VALUE!</v>
      </c>
      <c r="AD834" s="79" t="e">
        <f t="shared" si="274"/>
        <v>#VALUE!</v>
      </c>
      <c r="AE834" s="73" t="str">
        <f t="shared" si="275"/>
        <v>missing data</v>
      </c>
      <c r="AF834" s="80" t="str">
        <f t="shared" si="276"/>
        <v>missing data</v>
      </c>
      <c r="AG834" s="81" t="e">
        <f t="shared" si="283"/>
        <v>#VALUE!</v>
      </c>
      <c r="AH834" s="81" t="e">
        <f t="shared" si="284"/>
        <v>#VALUE!</v>
      </c>
    </row>
    <row r="835" spans="1:34" x14ac:dyDescent="0.25">
      <c r="A835" s="114" t="s">
        <v>74</v>
      </c>
      <c r="B835" s="102"/>
      <c r="C835" s="103"/>
      <c r="D835" s="103"/>
      <c r="E835" s="104"/>
      <c r="F835" s="105"/>
      <c r="G835" s="106"/>
      <c r="H835" s="106"/>
      <c r="I835" s="106"/>
      <c r="J835" s="107"/>
      <c r="K835" s="108" t="str">
        <f t="shared" si="265"/>
        <v xml:space="preserve"> </v>
      </c>
      <c r="L835" s="109" t="str">
        <f t="shared" si="266"/>
        <v xml:space="preserve"> </v>
      </c>
      <c r="M835" s="109" t="str">
        <f t="shared" si="267"/>
        <v xml:space="preserve"> </v>
      </c>
      <c r="N835" s="109" t="str">
        <f t="shared" si="268"/>
        <v xml:space="preserve"> </v>
      </c>
      <c r="O835" s="110" t="str">
        <f t="shared" si="269"/>
        <v xml:space="preserve"> </v>
      </c>
      <c r="P835" s="110" t="str">
        <f t="shared" si="270"/>
        <v xml:space="preserve"> </v>
      </c>
      <c r="Q835" s="111" t="str">
        <f t="shared" si="271"/>
        <v xml:space="preserve"> </v>
      </c>
      <c r="R835" s="108" t="e">
        <f t="shared" si="272"/>
        <v>#VALUE!</v>
      </c>
      <c r="S835" s="112" t="e">
        <f t="shared" si="273"/>
        <v>#VALUE!</v>
      </c>
      <c r="T835" s="72" t="e">
        <f t="shared" si="277"/>
        <v>#VALUE!</v>
      </c>
      <c r="U835" s="73" t="str">
        <f t="shared" si="278"/>
        <v>donnée(s) manquante(s)</v>
      </c>
      <c r="V835" s="74" t="str">
        <f t="shared" si="279"/>
        <v>donnée(s) manquante(s)</v>
      </c>
      <c r="W835" s="75" t="str">
        <f t="shared" si="281"/>
        <v xml:space="preserve"> </v>
      </c>
      <c r="X835" s="75" t="str">
        <f>IF(ISBLANK(I835)," ",IF(I835&lt;=Scenario!$C$3,0,IF(I835&lt;=Scenario!$C$5,1,IF(I835&lt;=Scenario!$C$6,2,IF(I835&lt;=Scenario!$C$7,3,IF(I835&lt;=Scenario!$C$8,4,5))))))</f>
        <v xml:space="preserve"> </v>
      </c>
      <c r="Y835" s="75" t="str">
        <f>IF(ISBLANK(J835)," ",IF(ROUND(J835,2)&lt;=Scenario!$G$3,0,IF(ROUND(J835,2)&lt;=Scenario!$G$5,1,IF(ROUND(J835,2)&lt;=Scenario!$G$6,2,IF(ROUND(J835,2)&lt;=Scenario!$G$7,3,IF(ROUND(J835,2)&lt;=Scenario!$G$8,4,IF(ROUND(J835,2)&lt;=Scenario!$G$9,5,IF(ROUND(J835,2)&lt;=Scenario!$G$10,6,7))))))))</f>
        <v xml:space="preserve"> </v>
      </c>
      <c r="Z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81" t="e">
        <f t="shared" si="282"/>
        <v>#VALUE!</v>
      </c>
      <c r="AC835" s="78" t="e">
        <f t="shared" si="280"/>
        <v>#VALUE!</v>
      </c>
      <c r="AD835" s="79" t="e">
        <f t="shared" si="274"/>
        <v>#VALUE!</v>
      </c>
      <c r="AE835" s="73" t="str">
        <f t="shared" si="275"/>
        <v>missing data</v>
      </c>
      <c r="AF835" s="80" t="str">
        <f t="shared" si="276"/>
        <v>missing data</v>
      </c>
      <c r="AG835" s="81" t="e">
        <f t="shared" si="283"/>
        <v>#VALUE!</v>
      </c>
      <c r="AH835" s="81" t="e">
        <f t="shared" si="284"/>
        <v>#VALUE!</v>
      </c>
    </row>
    <row r="836" spans="1:34" x14ac:dyDescent="0.25">
      <c r="A836" s="114" t="s">
        <v>74</v>
      </c>
      <c r="B836" s="102"/>
      <c r="C836" s="103"/>
      <c r="D836" s="103"/>
      <c r="E836" s="104"/>
      <c r="F836" s="105"/>
      <c r="G836" s="106"/>
      <c r="H836" s="106"/>
      <c r="I836" s="106"/>
      <c r="J836" s="107"/>
      <c r="K836" s="108" t="str">
        <f t="shared" si="265"/>
        <v xml:space="preserve"> </v>
      </c>
      <c r="L836" s="109" t="str">
        <f t="shared" si="266"/>
        <v xml:space="preserve"> </v>
      </c>
      <c r="M836" s="109" t="str">
        <f t="shared" si="267"/>
        <v xml:space="preserve"> </v>
      </c>
      <c r="N836" s="109" t="str">
        <f t="shared" si="268"/>
        <v xml:space="preserve"> </v>
      </c>
      <c r="O836" s="110" t="str">
        <f t="shared" si="269"/>
        <v xml:space="preserve"> </v>
      </c>
      <c r="P836" s="110" t="str">
        <f t="shared" si="270"/>
        <v xml:space="preserve"> </v>
      </c>
      <c r="Q836" s="111" t="str">
        <f t="shared" si="271"/>
        <v xml:space="preserve"> </v>
      </c>
      <c r="R836" s="108" t="e">
        <f t="shared" si="272"/>
        <v>#VALUE!</v>
      </c>
      <c r="S836" s="112" t="e">
        <f t="shared" si="273"/>
        <v>#VALUE!</v>
      </c>
      <c r="T836" s="72" t="e">
        <f t="shared" si="277"/>
        <v>#VALUE!</v>
      </c>
      <c r="U836" s="73" t="str">
        <f t="shared" si="278"/>
        <v>donnée(s) manquante(s)</v>
      </c>
      <c r="V836" s="74" t="str">
        <f t="shared" si="279"/>
        <v>donnée(s) manquante(s)</v>
      </c>
      <c r="W836" s="75" t="str">
        <f t="shared" si="281"/>
        <v xml:space="preserve"> </v>
      </c>
      <c r="X836" s="75" t="str">
        <f>IF(ISBLANK(I836)," ",IF(I836&lt;=Scenario!$C$3,0,IF(I836&lt;=Scenario!$C$5,1,IF(I836&lt;=Scenario!$C$6,2,IF(I836&lt;=Scenario!$C$7,3,IF(I836&lt;=Scenario!$C$8,4,5))))))</f>
        <v xml:space="preserve"> </v>
      </c>
      <c r="Y836" s="75" t="str">
        <f>IF(ISBLANK(J836)," ",IF(ROUND(J836,2)&lt;=Scenario!$G$3,0,IF(ROUND(J836,2)&lt;=Scenario!$G$5,1,IF(ROUND(J836,2)&lt;=Scenario!$G$6,2,IF(ROUND(J836,2)&lt;=Scenario!$G$7,3,IF(ROUND(J836,2)&lt;=Scenario!$G$8,4,IF(ROUND(J836,2)&lt;=Scenario!$G$9,5,IF(ROUND(J836,2)&lt;=Scenario!$G$10,6,7))))))))</f>
        <v xml:space="preserve"> </v>
      </c>
      <c r="Z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81" t="e">
        <f t="shared" si="282"/>
        <v>#VALUE!</v>
      </c>
      <c r="AC836" s="78" t="e">
        <f t="shared" si="280"/>
        <v>#VALUE!</v>
      </c>
      <c r="AD836" s="79" t="e">
        <f t="shared" si="274"/>
        <v>#VALUE!</v>
      </c>
      <c r="AE836" s="73" t="str">
        <f t="shared" si="275"/>
        <v>missing data</v>
      </c>
      <c r="AF836" s="80" t="str">
        <f t="shared" si="276"/>
        <v>missing data</v>
      </c>
      <c r="AG836" s="81" t="e">
        <f t="shared" si="283"/>
        <v>#VALUE!</v>
      </c>
      <c r="AH836" s="81" t="e">
        <f t="shared" si="284"/>
        <v>#VALUE!</v>
      </c>
    </row>
    <row r="837" spans="1:34" x14ac:dyDescent="0.25">
      <c r="A837" s="114" t="s">
        <v>74</v>
      </c>
      <c r="B837" s="102"/>
      <c r="C837" s="103"/>
      <c r="D837" s="103"/>
      <c r="E837" s="104"/>
      <c r="F837" s="105"/>
      <c r="G837" s="106"/>
      <c r="H837" s="106"/>
      <c r="I837" s="106"/>
      <c r="J837" s="107"/>
      <c r="K837" s="108" t="str">
        <f t="shared" ref="K837:K900" si="285">IF(ISBLANK(B837)," ",IF(B837&lt;=335,0,IF(B837&lt;=670,1,IF(B837&lt;=1005,2,IF(B837&lt;=1340,3,IF(B837&lt;=1675,4,IF(B837&lt;=2010,5,IF(B837&lt;=2345,6,IF(B837&lt;=2680,7,IF(B837&lt;=3015,8,IF(B837&lt;=3350,9,10)))))))))))</f>
        <v xml:space="preserve"> </v>
      </c>
      <c r="L837" s="109" t="str">
        <f t="shared" ref="L837:L900" si="286">IF(ISBLANK(C837)," ",IF(C837&lt;=4.5,0,IF(C837&lt;=9,1,IF(C837&lt;=13.5,2,IF(C837&lt;=18,3,IF(C837&lt;=22.5,4,IF(C837&lt;=27,5,IF(C837&lt;=31,6,IF(C837&lt;=36,7,IF(C837&lt;=40,8,IF(C837&lt;=45,9,10)))))))))))</f>
        <v xml:space="preserve"> </v>
      </c>
      <c r="M837" s="109" t="str">
        <f t="shared" ref="M837:M900" si="287">IF(ISBLANK(D837)," ",IF(D837&lt;=1,0,IF(D837&lt;=2,1,IF(D837&lt;=3,2,IF(D837&lt;=4,3,IF(D837&lt;=5,4,IF(D837&lt;=6,5,IF(D837&lt;=7,6,IF(D837&lt;=8,7,IF(D837&lt;=9,8,IF(D837&lt;=10,9,10)))))))))))</f>
        <v xml:space="preserve"> </v>
      </c>
      <c r="N837" s="109" t="str">
        <f t="shared" ref="N837:N900" si="288">IF(ISBLANK(E837)," ",IF(E837&lt;=90,0,IF(E837&lt;=180,1,IF(E837&lt;=270,2,IF(E837&lt;=360,3,IF(E837&lt;=450,4,IF(E837&lt;=540,5,IF(E837&lt;=630,6,IF(E837&lt;=720,7,IF(E837&lt;=810,8,IF(E837&lt;=900,9,10)))))))))))</f>
        <v xml:space="preserve"> </v>
      </c>
      <c r="O837" s="110" t="str">
        <f t="shared" ref="O837:O900" si="289">IF(ISBLANK(G837)," ",IF(G837&lt;=40,0,IF(G837&lt;=60,1,IF(G837&lt;=80,2,5))))</f>
        <v xml:space="preserve"> </v>
      </c>
      <c r="P837" s="110" t="str">
        <f t="shared" ref="P837:P900" si="290">IF(ISBLANK(I837)," ",IF(I837&lt;=0.9,0,IF(I837&lt;=1.9,1,IF(I837&lt;=2.8,2,IF(I837&lt;=3.7,3,IF(I837&lt;=4.7,4,5))))))</f>
        <v xml:space="preserve"> </v>
      </c>
      <c r="Q837" s="111" t="str">
        <f t="shared" ref="Q837:Q900" si="291">IF(ISBLANK(J837)," ",IF(J837&lt;=1.6,0,IF(J837&lt;=3.2,1,IF(J837&lt;=4.8,2,IF(J837&lt;=6.4,3,IF(ROUND(J837,1)&lt;=8,4,5))))))</f>
        <v xml:space="preserve"> </v>
      </c>
      <c r="R837" s="108" t="e">
        <f t="shared" ref="R837:R900" si="292">SUM(K837+L837+M837+N837)</f>
        <v>#VALUE!</v>
      </c>
      <c r="S837" s="112" t="e">
        <f t="shared" ref="S837:S900" si="293">SUM(O837+P837+Q837)</f>
        <v>#VALUE!</v>
      </c>
      <c r="T837" s="72" t="e">
        <f t="shared" si="277"/>
        <v>#VALUE!</v>
      </c>
      <c r="U837" s="73" t="str">
        <f t="shared" si="278"/>
        <v>donnée(s) manquante(s)</v>
      </c>
      <c r="V837" s="74" t="str">
        <f t="shared" si="279"/>
        <v>donnée(s) manquante(s)</v>
      </c>
      <c r="W837" s="75" t="str">
        <f t="shared" si="281"/>
        <v xml:space="preserve"> </v>
      </c>
      <c r="X837" s="75" t="str">
        <f>IF(ISBLANK(I837)," ",IF(I837&lt;=Scenario!$C$3,0,IF(I837&lt;=Scenario!$C$5,1,IF(I837&lt;=Scenario!$C$6,2,IF(I837&lt;=Scenario!$C$7,3,IF(I837&lt;=Scenario!$C$8,4,5))))))</f>
        <v xml:space="preserve"> </v>
      </c>
      <c r="Y837" s="75" t="str">
        <f>IF(ISBLANK(J837)," ",IF(ROUND(J837,2)&lt;=Scenario!$G$3,0,IF(ROUND(J837,2)&lt;=Scenario!$G$5,1,IF(ROUND(J837,2)&lt;=Scenario!$G$6,2,IF(ROUND(J837,2)&lt;=Scenario!$G$7,3,IF(ROUND(J837,2)&lt;=Scenario!$G$8,4,IF(ROUND(J837,2)&lt;=Scenario!$G$9,5,IF(ROUND(J837,2)&lt;=Scenario!$G$10,6,7))))))))</f>
        <v xml:space="preserve"> </v>
      </c>
      <c r="Z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81" t="e">
        <f t="shared" si="282"/>
        <v>#VALUE!</v>
      </c>
      <c r="AC837" s="78" t="e">
        <f t="shared" si="280"/>
        <v>#VALUE!</v>
      </c>
      <c r="AD837" s="79" t="e">
        <f t="shared" ref="AD837:AD900" si="294">IF(AB837&lt;11,AB837-AC837,AB837-X837-W837)</f>
        <v>#VALUE!</v>
      </c>
      <c r="AE837" s="73" t="str">
        <f t="shared" ref="AE837:AE900" si="295">IF(OR(ISBLANK(B837),ISBLANK(C837),ISBLANK(D837),ISBLANK(F837),ISBLANK(H837),ISBLANK(I837),ISBLANK(J837)),"missing data",IF(AD837&lt;1,"Nutriscore_A",IF(AD837&lt;3,"Nutriscore_B",IF(AD837&lt;11,"Nutriscore_C",IF(AD837&lt;19,"Nutriscore_D","Nutriscore_E")))))</f>
        <v>missing data</v>
      </c>
      <c r="AF837" s="80" t="str">
        <f t="shared" ref="AF837:AF900" si="296">IF(AE837="missing data","missing data",IF(AE837="Nutriscore_A","dark green",IF(AE837="Nutriscore_B","green",IF(AE837="Nutriscore_C","yellow",IF(AE837="Nutriscore_D","orange","dark orange")))))</f>
        <v>missing data</v>
      </c>
      <c r="AG837" s="81" t="e">
        <f t="shared" si="283"/>
        <v>#VALUE!</v>
      </c>
      <c r="AH837" s="81" t="e">
        <f t="shared" si="284"/>
        <v>#VALUE!</v>
      </c>
    </row>
    <row r="838" spans="1:34" x14ac:dyDescent="0.25">
      <c r="A838" s="114" t="s">
        <v>74</v>
      </c>
      <c r="B838" s="102"/>
      <c r="C838" s="103"/>
      <c r="D838" s="103"/>
      <c r="E838" s="104"/>
      <c r="F838" s="105"/>
      <c r="G838" s="106"/>
      <c r="H838" s="106"/>
      <c r="I838" s="106"/>
      <c r="J838" s="107"/>
      <c r="K838" s="108" t="str">
        <f t="shared" si="285"/>
        <v xml:space="preserve"> </v>
      </c>
      <c r="L838" s="109" t="str">
        <f t="shared" si="286"/>
        <v xml:space="preserve"> </v>
      </c>
      <c r="M838" s="109" t="str">
        <f t="shared" si="287"/>
        <v xml:space="preserve"> </v>
      </c>
      <c r="N838" s="109" t="str">
        <f t="shared" si="288"/>
        <v xml:space="preserve"> </v>
      </c>
      <c r="O838" s="110" t="str">
        <f t="shared" si="289"/>
        <v xml:space="preserve"> </v>
      </c>
      <c r="P838" s="110" t="str">
        <f t="shared" si="290"/>
        <v xml:space="preserve"> </v>
      </c>
      <c r="Q838" s="111" t="str">
        <f t="shared" si="291"/>
        <v xml:space="preserve"> </v>
      </c>
      <c r="R838" s="108" t="e">
        <f t="shared" si="292"/>
        <v>#VALUE!</v>
      </c>
      <c r="S838" s="112" t="e">
        <f t="shared" si="293"/>
        <v>#VALUE!</v>
      </c>
      <c r="T838" s="72" t="e">
        <f t="shared" ref="T838:T901" si="297">IF(AND(R838&gt;=0,R838&lt;11),R838-S838,IF(AND(R838&gt;=11,O838=5),R838-S838,R838-O838-P838))</f>
        <v>#VALUE!</v>
      </c>
      <c r="U838" s="73" t="str">
        <f t="shared" ref="U838:U901" si="298">IF(OR(ISBLANK(B838),ISBLANK(C838),ISBLANK(D838),ISBLANK(E838),ISBLANK(H838),ISBLANK(I838),ISBLANK(J838)),"donnée(s) manquante(s)",IF(T838&lt;0,"Nutriscore_A",IF(T838&lt;3,"Nutriscore_B",IF(T838&lt;11,"Nutriscore_C",IF(T838&lt;19,"Nutriscore_D","Nutriscore_E")))))</f>
        <v>donnée(s) manquante(s)</v>
      </c>
      <c r="V838" s="74" t="str">
        <f t="shared" ref="V838:V901" si="299">IF(U838="donnée(s) manquante(s)","donnée(s) manquante(s)",IF(U838="Nutriscore_A","dark green",IF(U838="Nutriscore_B","green",IF(U838="Nutriscore_C","yellow",IF(U838="Nutriscore_D","orange","dark orange")))))</f>
        <v>donnée(s) manquante(s)</v>
      </c>
      <c r="W838" s="75" t="str">
        <f t="shared" si="281"/>
        <v xml:space="preserve"> </v>
      </c>
      <c r="X838" s="75" t="str">
        <f>IF(ISBLANK(I838)," ",IF(I838&lt;=Scenario!$C$3,0,IF(I838&lt;=Scenario!$C$5,1,IF(I838&lt;=Scenario!$C$6,2,IF(I838&lt;=Scenario!$C$7,3,IF(I838&lt;=Scenario!$C$8,4,5))))))</f>
        <v xml:space="preserve"> </v>
      </c>
      <c r="Y838" s="75" t="str">
        <f>IF(ISBLANK(J838)," ",IF(ROUND(J838,2)&lt;=Scenario!$G$3,0,IF(ROUND(J838,2)&lt;=Scenario!$G$5,1,IF(ROUND(J838,2)&lt;=Scenario!$G$6,2,IF(ROUND(J838,2)&lt;=Scenario!$G$7,3,IF(ROUND(J838,2)&lt;=Scenario!$G$8,4,IF(ROUND(J838,2)&lt;=Scenario!$G$9,5,IF(ROUND(J838,2)&lt;=Scenario!$G$10,6,7))))))))</f>
        <v xml:space="preserve"> </v>
      </c>
      <c r="Z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81" t="e">
        <f t="shared" si="282"/>
        <v>#VALUE!</v>
      </c>
      <c r="AC838" s="78" t="e">
        <f t="shared" ref="AC838:AC901" si="300">Y838+W838+X838</f>
        <v>#VALUE!</v>
      </c>
      <c r="AD838" s="79" t="e">
        <f t="shared" si="294"/>
        <v>#VALUE!</v>
      </c>
      <c r="AE838" s="73" t="str">
        <f t="shared" si="295"/>
        <v>missing data</v>
      </c>
      <c r="AF838" s="80" t="str">
        <f t="shared" si="296"/>
        <v>missing data</v>
      </c>
      <c r="AG838" s="81" t="e">
        <f t="shared" si="283"/>
        <v>#VALUE!</v>
      </c>
      <c r="AH838" s="81" t="e">
        <f t="shared" si="284"/>
        <v>#VALUE!</v>
      </c>
    </row>
    <row r="839" spans="1:34" x14ac:dyDescent="0.25">
      <c r="A839" s="114" t="s">
        <v>74</v>
      </c>
      <c r="B839" s="102"/>
      <c r="C839" s="103"/>
      <c r="D839" s="103"/>
      <c r="E839" s="104"/>
      <c r="F839" s="105"/>
      <c r="G839" s="106"/>
      <c r="H839" s="106"/>
      <c r="I839" s="106"/>
      <c r="J839" s="107"/>
      <c r="K839" s="108" t="str">
        <f t="shared" si="285"/>
        <v xml:space="preserve"> </v>
      </c>
      <c r="L839" s="109" t="str">
        <f t="shared" si="286"/>
        <v xml:space="preserve"> </v>
      </c>
      <c r="M839" s="109" t="str">
        <f t="shared" si="287"/>
        <v xml:space="preserve"> </v>
      </c>
      <c r="N839" s="109" t="str">
        <f t="shared" si="288"/>
        <v xml:space="preserve"> </v>
      </c>
      <c r="O839" s="110" t="str">
        <f t="shared" si="289"/>
        <v xml:space="preserve"> </v>
      </c>
      <c r="P839" s="110" t="str">
        <f t="shared" si="290"/>
        <v xml:space="preserve"> </v>
      </c>
      <c r="Q839" s="111" t="str">
        <f t="shared" si="291"/>
        <v xml:space="preserve"> </v>
      </c>
      <c r="R839" s="108" t="e">
        <f t="shared" si="292"/>
        <v>#VALUE!</v>
      </c>
      <c r="S839" s="112" t="e">
        <f t="shared" si="293"/>
        <v>#VALUE!</v>
      </c>
      <c r="T839" s="72" t="e">
        <f t="shared" si="297"/>
        <v>#VALUE!</v>
      </c>
      <c r="U839" s="73" t="str">
        <f t="shared" si="298"/>
        <v>donnée(s) manquante(s)</v>
      </c>
      <c r="V839" s="74" t="str">
        <f t="shared" si="299"/>
        <v>donnée(s) manquante(s)</v>
      </c>
      <c r="W839" s="75" t="str">
        <f t="shared" si="281"/>
        <v xml:space="preserve"> </v>
      </c>
      <c r="X839" s="75" t="str">
        <f>IF(ISBLANK(I839)," ",IF(I839&lt;=Scenario!$C$3,0,IF(I839&lt;=Scenario!$C$5,1,IF(I839&lt;=Scenario!$C$6,2,IF(I839&lt;=Scenario!$C$7,3,IF(I839&lt;=Scenario!$C$8,4,5))))))</f>
        <v xml:space="preserve"> </v>
      </c>
      <c r="Y839" s="75" t="str">
        <f>IF(ISBLANK(J839)," ",IF(ROUND(J839,2)&lt;=Scenario!$G$3,0,IF(ROUND(J839,2)&lt;=Scenario!$G$5,1,IF(ROUND(J839,2)&lt;=Scenario!$G$6,2,IF(ROUND(J839,2)&lt;=Scenario!$G$7,3,IF(ROUND(J839,2)&lt;=Scenario!$G$8,4,IF(ROUND(J839,2)&lt;=Scenario!$G$9,5,IF(ROUND(J839,2)&lt;=Scenario!$G$10,6,7))))))))</f>
        <v xml:space="preserve"> </v>
      </c>
      <c r="Z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81" t="e">
        <f t="shared" si="282"/>
        <v>#VALUE!</v>
      </c>
      <c r="AC839" s="78" t="e">
        <f t="shared" si="300"/>
        <v>#VALUE!</v>
      </c>
      <c r="AD839" s="79" t="e">
        <f t="shared" si="294"/>
        <v>#VALUE!</v>
      </c>
      <c r="AE839" s="73" t="str">
        <f t="shared" si="295"/>
        <v>missing data</v>
      </c>
      <c r="AF839" s="80" t="str">
        <f t="shared" si="296"/>
        <v>missing data</v>
      </c>
      <c r="AG839" s="81" t="e">
        <f t="shared" si="283"/>
        <v>#VALUE!</v>
      </c>
      <c r="AH839" s="81" t="e">
        <f t="shared" si="284"/>
        <v>#VALUE!</v>
      </c>
    </row>
    <row r="840" spans="1:34" x14ac:dyDescent="0.25">
      <c r="A840" s="114" t="s">
        <v>74</v>
      </c>
      <c r="B840" s="102"/>
      <c r="C840" s="103"/>
      <c r="D840" s="103"/>
      <c r="E840" s="104"/>
      <c r="F840" s="105"/>
      <c r="G840" s="106"/>
      <c r="H840" s="106"/>
      <c r="I840" s="106"/>
      <c r="J840" s="107"/>
      <c r="K840" s="108" t="str">
        <f t="shared" si="285"/>
        <v xml:space="preserve"> </v>
      </c>
      <c r="L840" s="109" t="str">
        <f t="shared" si="286"/>
        <v xml:space="preserve"> </v>
      </c>
      <c r="M840" s="109" t="str">
        <f t="shared" si="287"/>
        <v xml:space="preserve"> </v>
      </c>
      <c r="N840" s="109" t="str">
        <f t="shared" si="288"/>
        <v xml:space="preserve"> </v>
      </c>
      <c r="O840" s="110" t="str">
        <f t="shared" si="289"/>
        <v xml:space="preserve"> </v>
      </c>
      <c r="P840" s="110" t="str">
        <f t="shared" si="290"/>
        <v xml:space="preserve"> </v>
      </c>
      <c r="Q840" s="111" t="str">
        <f t="shared" si="291"/>
        <v xml:space="preserve"> </v>
      </c>
      <c r="R840" s="108" t="e">
        <f t="shared" si="292"/>
        <v>#VALUE!</v>
      </c>
      <c r="S840" s="112" t="e">
        <f t="shared" si="293"/>
        <v>#VALUE!</v>
      </c>
      <c r="T840" s="72" t="e">
        <f t="shared" si="297"/>
        <v>#VALUE!</v>
      </c>
      <c r="U840" s="73" t="str">
        <f t="shared" si="298"/>
        <v>donnée(s) manquante(s)</v>
      </c>
      <c r="V840" s="74" t="str">
        <f t="shared" si="299"/>
        <v>donnée(s) manquante(s)</v>
      </c>
      <c r="W840" s="75" t="str">
        <f t="shared" si="281"/>
        <v xml:space="preserve"> </v>
      </c>
      <c r="X840" s="75" t="str">
        <f>IF(ISBLANK(I840)," ",IF(I840&lt;=Scenario!$C$3,0,IF(I840&lt;=Scenario!$C$5,1,IF(I840&lt;=Scenario!$C$6,2,IF(I840&lt;=Scenario!$C$7,3,IF(I840&lt;=Scenario!$C$8,4,5))))))</f>
        <v xml:space="preserve"> </v>
      </c>
      <c r="Y840" s="75" t="str">
        <f>IF(ISBLANK(J840)," ",IF(ROUND(J840,2)&lt;=Scenario!$G$3,0,IF(ROUND(J840,2)&lt;=Scenario!$G$5,1,IF(ROUND(J840,2)&lt;=Scenario!$G$6,2,IF(ROUND(J840,2)&lt;=Scenario!$G$7,3,IF(ROUND(J840,2)&lt;=Scenario!$G$8,4,IF(ROUND(J840,2)&lt;=Scenario!$G$9,5,IF(ROUND(J840,2)&lt;=Scenario!$G$10,6,7))))))))</f>
        <v xml:space="preserve"> </v>
      </c>
      <c r="Z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81" t="e">
        <f t="shared" si="282"/>
        <v>#VALUE!</v>
      </c>
      <c r="AC840" s="78" t="e">
        <f t="shared" si="300"/>
        <v>#VALUE!</v>
      </c>
      <c r="AD840" s="79" t="e">
        <f t="shared" si="294"/>
        <v>#VALUE!</v>
      </c>
      <c r="AE840" s="73" t="str">
        <f t="shared" si="295"/>
        <v>missing data</v>
      </c>
      <c r="AF840" s="80" t="str">
        <f t="shared" si="296"/>
        <v>missing data</v>
      </c>
      <c r="AG840" s="81" t="e">
        <f t="shared" si="283"/>
        <v>#VALUE!</v>
      </c>
      <c r="AH840" s="81" t="e">
        <f t="shared" si="284"/>
        <v>#VALUE!</v>
      </c>
    </row>
    <row r="841" spans="1:34" x14ac:dyDescent="0.25">
      <c r="A841" s="114" t="s">
        <v>74</v>
      </c>
      <c r="B841" s="102"/>
      <c r="C841" s="103"/>
      <c r="D841" s="103"/>
      <c r="E841" s="104"/>
      <c r="F841" s="105"/>
      <c r="G841" s="106"/>
      <c r="H841" s="106"/>
      <c r="I841" s="106"/>
      <c r="J841" s="107"/>
      <c r="K841" s="108" t="str">
        <f t="shared" si="285"/>
        <v xml:space="preserve"> </v>
      </c>
      <c r="L841" s="109" t="str">
        <f t="shared" si="286"/>
        <v xml:space="preserve"> </v>
      </c>
      <c r="M841" s="109" t="str">
        <f t="shared" si="287"/>
        <v xml:space="preserve"> </v>
      </c>
      <c r="N841" s="109" t="str">
        <f t="shared" si="288"/>
        <v xml:space="preserve"> </v>
      </c>
      <c r="O841" s="110" t="str">
        <f t="shared" si="289"/>
        <v xml:space="preserve"> </v>
      </c>
      <c r="P841" s="110" t="str">
        <f t="shared" si="290"/>
        <v xml:space="preserve"> </v>
      </c>
      <c r="Q841" s="111" t="str">
        <f t="shared" si="291"/>
        <v xml:space="preserve"> </v>
      </c>
      <c r="R841" s="108" t="e">
        <f t="shared" si="292"/>
        <v>#VALUE!</v>
      </c>
      <c r="S841" s="112" t="e">
        <f t="shared" si="293"/>
        <v>#VALUE!</v>
      </c>
      <c r="T841" s="72" t="e">
        <f t="shared" si="297"/>
        <v>#VALUE!</v>
      </c>
      <c r="U841" s="73" t="str">
        <f t="shared" si="298"/>
        <v>donnée(s) manquante(s)</v>
      </c>
      <c r="V841" s="74" t="str">
        <f t="shared" si="299"/>
        <v>donnée(s) manquante(s)</v>
      </c>
      <c r="W841" s="75" t="str">
        <f t="shared" si="281"/>
        <v xml:space="preserve"> </v>
      </c>
      <c r="X841" s="75" t="str">
        <f>IF(ISBLANK(I841)," ",IF(I841&lt;=Scenario!$C$3,0,IF(I841&lt;=Scenario!$C$5,1,IF(I841&lt;=Scenario!$C$6,2,IF(I841&lt;=Scenario!$C$7,3,IF(I841&lt;=Scenario!$C$8,4,5))))))</f>
        <v xml:space="preserve"> </v>
      </c>
      <c r="Y841" s="75" t="str">
        <f>IF(ISBLANK(J841)," ",IF(ROUND(J841,2)&lt;=Scenario!$G$3,0,IF(ROUND(J841,2)&lt;=Scenario!$G$5,1,IF(ROUND(J841,2)&lt;=Scenario!$G$6,2,IF(ROUND(J841,2)&lt;=Scenario!$G$7,3,IF(ROUND(J841,2)&lt;=Scenario!$G$8,4,IF(ROUND(J841,2)&lt;=Scenario!$G$9,5,IF(ROUND(J841,2)&lt;=Scenario!$G$10,6,7))))))))</f>
        <v xml:space="preserve"> </v>
      </c>
      <c r="Z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81" t="e">
        <f t="shared" si="282"/>
        <v>#VALUE!</v>
      </c>
      <c r="AC841" s="78" t="e">
        <f t="shared" si="300"/>
        <v>#VALUE!</v>
      </c>
      <c r="AD841" s="79" t="e">
        <f t="shared" si="294"/>
        <v>#VALUE!</v>
      </c>
      <c r="AE841" s="73" t="str">
        <f t="shared" si="295"/>
        <v>missing data</v>
      </c>
      <c r="AF841" s="80" t="str">
        <f t="shared" si="296"/>
        <v>missing data</v>
      </c>
      <c r="AG841" s="81" t="e">
        <f t="shared" si="283"/>
        <v>#VALUE!</v>
      </c>
      <c r="AH841" s="81" t="e">
        <f t="shared" si="284"/>
        <v>#VALUE!</v>
      </c>
    </row>
    <row r="842" spans="1:34" x14ac:dyDescent="0.25">
      <c r="A842" s="114" t="s">
        <v>74</v>
      </c>
      <c r="B842" s="102"/>
      <c r="C842" s="103"/>
      <c r="D842" s="103"/>
      <c r="E842" s="104"/>
      <c r="F842" s="105"/>
      <c r="G842" s="106"/>
      <c r="H842" s="106"/>
      <c r="I842" s="106"/>
      <c r="J842" s="107"/>
      <c r="K842" s="108" t="str">
        <f t="shared" si="285"/>
        <v xml:space="preserve"> </v>
      </c>
      <c r="L842" s="109" t="str">
        <f t="shared" si="286"/>
        <v xml:space="preserve"> </v>
      </c>
      <c r="M842" s="109" t="str">
        <f t="shared" si="287"/>
        <v xml:space="preserve"> </v>
      </c>
      <c r="N842" s="109" t="str">
        <f t="shared" si="288"/>
        <v xml:space="preserve"> </v>
      </c>
      <c r="O842" s="110" t="str">
        <f t="shared" si="289"/>
        <v xml:space="preserve"> </v>
      </c>
      <c r="P842" s="110" t="str">
        <f t="shared" si="290"/>
        <v xml:space="preserve"> </v>
      </c>
      <c r="Q842" s="111" t="str">
        <f t="shared" si="291"/>
        <v xml:space="preserve"> </v>
      </c>
      <c r="R842" s="108" t="e">
        <f t="shared" si="292"/>
        <v>#VALUE!</v>
      </c>
      <c r="S842" s="112" t="e">
        <f t="shared" si="293"/>
        <v>#VALUE!</v>
      </c>
      <c r="T842" s="72" t="e">
        <f t="shared" si="297"/>
        <v>#VALUE!</v>
      </c>
      <c r="U842" s="73" t="str">
        <f t="shared" si="298"/>
        <v>donnée(s) manquante(s)</v>
      </c>
      <c r="V842" s="74" t="str">
        <f t="shared" si="299"/>
        <v>donnée(s) manquante(s)</v>
      </c>
      <c r="W842" s="75" t="str">
        <f t="shared" si="281"/>
        <v xml:space="preserve"> </v>
      </c>
      <c r="X842" s="75" t="str">
        <f>IF(ISBLANK(I842)," ",IF(I842&lt;=Scenario!$C$3,0,IF(I842&lt;=Scenario!$C$5,1,IF(I842&lt;=Scenario!$C$6,2,IF(I842&lt;=Scenario!$C$7,3,IF(I842&lt;=Scenario!$C$8,4,5))))))</f>
        <v xml:space="preserve"> </v>
      </c>
      <c r="Y842" s="75" t="str">
        <f>IF(ISBLANK(J842)," ",IF(ROUND(J842,2)&lt;=Scenario!$G$3,0,IF(ROUND(J842,2)&lt;=Scenario!$G$5,1,IF(ROUND(J842,2)&lt;=Scenario!$G$6,2,IF(ROUND(J842,2)&lt;=Scenario!$G$7,3,IF(ROUND(J842,2)&lt;=Scenario!$G$8,4,IF(ROUND(J842,2)&lt;=Scenario!$G$9,5,IF(ROUND(J842,2)&lt;=Scenario!$G$10,6,7))))))))</f>
        <v xml:space="preserve"> </v>
      </c>
      <c r="Z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81" t="e">
        <f t="shared" si="282"/>
        <v>#VALUE!</v>
      </c>
      <c r="AC842" s="78" t="e">
        <f t="shared" si="300"/>
        <v>#VALUE!</v>
      </c>
      <c r="AD842" s="79" t="e">
        <f t="shared" si="294"/>
        <v>#VALUE!</v>
      </c>
      <c r="AE842" s="73" t="str">
        <f t="shared" si="295"/>
        <v>missing data</v>
      </c>
      <c r="AF842" s="80" t="str">
        <f t="shared" si="296"/>
        <v>missing data</v>
      </c>
      <c r="AG842" s="81" t="e">
        <f t="shared" si="283"/>
        <v>#VALUE!</v>
      </c>
      <c r="AH842" s="81" t="e">
        <f t="shared" si="284"/>
        <v>#VALUE!</v>
      </c>
    </row>
    <row r="843" spans="1:34" x14ac:dyDescent="0.25">
      <c r="A843" s="114" t="s">
        <v>74</v>
      </c>
      <c r="B843" s="102"/>
      <c r="C843" s="103"/>
      <c r="D843" s="103"/>
      <c r="E843" s="104"/>
      <c r="F843" s="105"/>
      <c r="G843" s="106"/>
      <c r="H843" s="106"/>
      <c r="I843" s="106"/>
      <c r="J843" s="107"/>
      <c r="K843" s="108" t="str">
        <f t="shared" si="285"/>
        <v xml:space="preserve"> </v>
      </c>
      <c r="L843" s="109" t="str">
        <f t="shared" si="286"/>
        <v xml:space="preserve"> </v>
      </c>
      <c r="M843" s="109" t="str">
        <f t="shared" si="287"/>
        <v xml:space="preserve"> </v>
      </c>
      <c r="N843" s="109" t="str">
        <f t="shared" si="288"/>
        <v xml:space="preserve"> </v>
      </c>
      <c r="O843" s="110" t="str">
        <f t="shared" si="289"/>
        <v xml:space="preserve"> </v>
      </c>
      <c r="P843" s="110" t="str">
        <f t="shared" si="290"/>
        <v xml:space="preserve"> </v>
      </c>
      <c r="Q843" s="111" t="str">
        <f t="shared" si="291"/>
        <v xml:space="preserve"> </v>
      </c>
      <c r="R843" s="108" t="e">
        <f t="shared" si="292"/>
        <v>#VALUE!</v>
      </c>
      <c r="S843" s="112" t="e">
        <f t="shared" si="293"/>
        <v>#VALUE!</v>
      </c>
      <c r="T843" s="72" t="e">
        <f t="shared" si="297"/>
        <v>#VALUE!</v>
      </c>
      <c r="U843" s="73" t="str">
        <f t="shared" si="298"/>
        <v>donnée(s) manquante(s)</v>
      </c>
      <c r="V843" s="74" t="str">
        <f t="shared" si="299"/>
        <v>donnée(s) manquante(s)</v>
      </c>
      <c r="W843" s="75" t="str">
        <f t="shared" si="281"/>
        <v xml:space="preserve"> </v>
      </c>
      <c r="X843" s="75" t="str">
        <f>IF(ISBLANK(I843)," ",IF(I843&lt;=Scenario!$C$3,0,IF(I843&lt;=Scenario!$C$5,1,IF(I843&lt;=Scenario!$C$6,2,IF(I843&lt;=Scenario!$C$7,3,IF(I843&lt;=Scenario!$C$8,4,5))))))</f>
        <v xml:space="preserve"> </v>
      </c>
      <c r="Y843" s="75" t="str">
        <f>IF(ISBLANK(J843)," ",IF(ROUND(J843,2)&lt;=Scenario!$G$3,0,IF(ROUND(J843,2)&lt;=Scenario!$G$5,1,IF(ROUND(J843,2)&lt;=Scenario!$G$6,2,IF(ROUND(J843,2)&lt;=Scenario!$G$7,3,IF(ROUND(J843,2)&lt;=Scenario!$G$8,4,IF(ROUND(J843,2)&lt;=Scenario!$G$9,5,IF(ROUND(J843,2)&lt;=Scenario!$G$10,6,7))))))))</f>
        <v xml:space="preserve"> </v>
      </c>
      <c r="Z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81" t="e">
        <f t="shared" si="282"/>
        <v>#VALUE!</v>
      </c>
      <c r="AC843" s="78" t="e">
        <f t="shared" si="300"/>
        <v>#VALUE!</v>
      </c>
      <c r="AD843" s="79" t="e">
        <f t="shared" si="294"/>
        <v>#VALUE!</v>
      </c>
      <c r="AE843" s="73" t="str">
        <f t="shared" si="295"/>
        <v>missing data</v>
      </c>
      <c r="AF843" s="80" t="str">
        <f t="shared" si="296"/>
        <v>missing data</v>
      </c>
      <c r="AG843" s="81" t="e">
        <f t="shared" si="283"/>
        <v>#VALUE!</v>
      </c>
      <c r="AH843" s="81" t="e">
        <f t="shared" si="284"/>
        <v>#VALUE!</v>
      </c>
    </row>
    <row r="844" spans="1:34" x14ac:dyDescent="0.25">
      <c r="A844" s="114" t="s">
        <v>74</v>
      </c>
      <c r="B844" s="102"/>
      <c r="C844" s="103"/>
      <c r="D844" s="103"/>
      <c r="E844" s="104"/>
      <c r="F844" s="105"/>
      <c r="G844" s="106"/>
      <c r="H844" s="106"/>
      <c r="I844" s="106"/>
      <c r="J844" s="107"/>
      <c r="K844" s="108" t="str">
        <f t="shared" si="285"/>
        <v xml:space="preserve"> </v>
      </c>
      <c r="L844" s="109" t="str">
        <f t="shared" si="286"/>
        <v xml:space="preserve"> </v>
      </c>
      <c r="M844" s="109" t="str">
        <f t="shared" si="287"/>
        <v xml:space="preserve"> </v>
      </c>
      <c r="N844" s="109" t="str">
        <f t="shared" si="288"/>
        <v xml:space="preserve"> </v>
      </c>
      <c r="O844" s="110" t="str">
        <f t="shared" si="289"/>
        <v xml:space="preserve"> </v>
      </c>
      <c r="P844" s="110" t="str">
        <f t="shared" si="290"/>
        <v xml:space="preserve"> </v>
      </c>
      <c r="Q844" s="111" t="str">
        <f t="shared" si="291"/>
        <v xml:space="preserve"> </v>
      </c>
      <c r="R844" s="108" t="e">
        <f t="shared" si="292"/>
        <v>#VALUE!</v>
      </c>
      <c r="S844" s="112" t="e">
        <f t="shared" si="293"/>
        <v>#VALUE!</v>
      </c>
      <c r="T844" s="72" t="e">
        <f t="shared" si="297"/>
        <v>#VALUE!</v>
      </c>
      <c r="U844" s="73" t="str">
        <f t="shared" si="298"/>
        <v>donnée(s) manquante(s)</v>
      </c>
      <c r="V844" s="74" t="str">
        <f t="shared" si="299"/>
        <v>donnée(s) manquante(s)</v>
      </c>
      <c r="W844" s="75" t="str">
        <f t="shared" si="281"/>
        <v xml:space="preserve"> </v>
      </c>
      <c r="X844" s="75" t="str">
        <f>IF(ISBLANK(I844)," ",IF(I844&lt;=Scenario!$C$3,0,IF(I844&lt;=Scenario!$C$5,1,IF(I844&lt;=Scenario!$C$6,2,IF(I844&lt;=Scenario!$C$7,3,IF(I844&lt;=Scenario!$C$8,4,5))))))</f>
        <v xml:space="preserve"> </v>
      </c>
      <c r="Y844" s="75" t="str">
        <f>IF(ISBLANK(J844)," ",IF(ROUND(J844,2)&lt;=Scenario!$G$3,0,IF(ROUND(J844,2)&lt;=Scenario!$G$5,1,IF(ROUND(J844,2)&lt;=Scenario!$G$6,2,IF(ROUND(J844,2)&lt;=Scenario!$G$7,3,IF(ROUND(J844,2)&lt;=Scenario!$G$8,4,IF(ROUND(J844,2)&lt;=Scenario!$G$9,5,IF(ROUND(J844,2)&lt;=Scenario!$G$10,6,7))))))))</f>
        <v xml:space="preserve"> </v>
      </c>
      <c r="Z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81" t="e">
        <f t="shared" si="282"/>
        <v>#VALUE!</v>
      </c>
      <c r="AC844" s="78" t="e">
        <f t="shared" si="300"/>
        <v>#VALUE!</v>
      </c>
      <c r="AD844" s="79" t="e">
        <f t="shared" si="294"/>
        <v>#VALUE!</v>
      </c>
      <c r="AE844" s="73" t="str">
        <f t="shared" si="295"/>
        <v>missing data</v>
      </c>
      <c r="AF844" s="80" t="str">
        <f t="shared" si="296"/>
        <v>missing data</v>
      </c>
      <c r="AG844" s="81" t="e">
        <f t="shared" si="283"/>
        <v>#VALUE!</v>
      </c>
      <c r="AH844" s="81" t="e">
        <f t="shared" si="284"/>
        <v>#VALUE!</v>
      </c>
    </row>
    <row r="845" spans="1:34" x14ac:dyDescent="0.25">
      <c r="A845" s="114" t="s">
        <v>74</v>
      </c>
      <c r="B845" s="102"/>
      <c r="C845" s="103"/>
      <c r="D845" s="103"/>
      <c r="E845" s="104"/>
      <c r="F845" s="105"/>
      <c r="G845" s="106"/>
      <c r="H845" s="106"/>
      <c r="I845" s="106"/>
      <c r="J845" s="107"/>
      <c r="K845" s="108" t="str">
        <f t="shared" si="285"/>
        <v xml:space="preserve"> </v>
      </c>
      <c r="L845" s="109" t="str">
        <f t="shared" si="286"/>
        <v xml:space="preserve"> </v>
      </c>
      <c r="M845" s="109" t="str">
        <f t="shared" si="287"/>
        <v xml:space="preserve"> </v>
      </c>
      <c r="N845" s="109" t="str">
        <f t="shared" si="288"/>
        <v xml:space="preserve"> </v>
      </c>
      <c r="O845" s="110" t="str">
        <f t="shared" si="289"/>
        <v xml:space="preserve"> </v>
      </c>
      <c r="P845" s="110" t="str">
        <f t="shared" si="290"/>
        <v xml:space="preserve"> </v>
      </c>
      <c r="Q845" s="111" t="str">
        <f t="shared" si="291"/>
        <v xml:space="preserve"> </v>
      </c>
      <c r="R845" s="108" t="e">
        <f t="shared" si="292"/>
        <v>#VALUE!</v>
      </c>
      <c r="S845" s="112" t="e">
        <f t="shared" si="293"/>
        <v>#VALUE!</v>
      </c>
      <c r="T845" s="72" t="e">
        <f t="shared" si="297"/>
        <v>#VALUE!</v>
      </c>
      <c r="U845" s="73" t="str">
        <f t="shared" si="298"/>
        <v>donnée(s) manquante(s)</v>
      </c>
      <c r="V845" s="74" t="str">
        <f t="shared" si="299"/>
        <v>donnée(s) manquante(s)</v>
      </c>
      <c r="W845" s="75" t="str">
        <f t="shared" si="281"/>
        <v xml:space="preserve"> </v>
      </c>
      <c r="X845" s="75" t="str">
        <f>IF(ISBLANK(I845)," ",IF(I845&lt;=Scenario!$C$3,0,IF(I845&lt;=Scenario!$C$5,1,IF(I845&lt;=Scenario!$C$6,2,IF(I845&lt;=Scenario!$C$7,3,IF(I845&lt;=Scenario!$C$8,4,5))))))</f>
        <v xml:space="preserve"> </v>
      </c>
      <c r="Y845" s="75" t="str">
        <f>IF(ISBLANK(J845)," ",IF(ROUND(J845,2)&lt;=Scenario!$G$3,0,IF(ROUND(J845,2)&lt;=Scenario!$G$5,1,IF(ROUND(J845,2)&lt;=Scenario!$G$6,2,IF(ROUND(J845,2)&lt;=Scenario!$G$7,3,IF(ROUND(J845,2)&lt;=Scenario!$G$8,4,IF(ROUND(J845,2)&lt;=Scenario!$G$9,5,IF(ROUND(J845,2)&lt;=Scenario!$G$10,6,7))))))))</f>
        <v xml:space="preserve"> </v>
      </c>
      <c r="Z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81" t="e">
        <f t="shared" si="282"/>
        <v>#VALUE!</v>
      </c>
      <c r="AC845" s="78" t="e">
        <f t="shared" si="300"/>
        <v>#VALUE!</v>
      </c>
      <c r="AD845" s="79" t="e">
        <f t="shared" si="294"/>
        <v>#VALUE!</v>
      </c>
      <c r="AE845" s="73" t="str">
        <f t="shared" si="295"/>
        <v>missing data</v>
      </c>
      <c r="AF845" s="80" t="str">
        <f t="shared" si="296"/>
        <v>missing data</v>
      </c>
      <c r="AG845" s="81" t="e">
        <f t="shared" si="283"/>
        <v>#VALUE!</v>
      </c>
      <c r="AH845" s="81" t="e">
        <f t="shared" si="284"/>
        <v>#VALUE!</v>
      </c>
    </row>
    <row r="846" spans="1:34" x14ac:dyDescent="0.25">
      <c r="A846" s="114" t="s">
        <v>74</v>
      </c>
      <c r="B846" s="102"/>
      <c r="C846" s="103"/>
      <c r="D846" s="103"/>
      <c r="E846" s="104"/>
      <c r="F846" s="105"/>
      <c r="G846" s="106"/>
      <c r="H846" s="106"/>
      <c r="I846" s="106"/>
      <c r="J846" s="107"/>
      <c r="K846" s="108" t="str">
        <f t="shared" si="285"/>
        <v xml:space="preserve"> </v>
      </c>
      <c r="L846" s="109" t="str">
        <f t="shared" si="286"/>
        <v xml:space="preserve"> </v>
      </c>
      <c r="M846" s="109" t="str">
        <f t="shared" si="287"/>
        <v xml:space="preserve"> </v>
      </c>
      <c r="N846" s="109" t="str">
        <f t="shared" si="288"/>
        <v xml:space="preserve"> </v>
      </c>
      <c r="O846" s="110" t="str">
        <f t="shared" si="289"/>
        <v xml:space="preserve"> </v>
      </c>
      <c r="P846" s="110" t="str">
        <f t="shared" si="290"/>
        <v xml:space="preserve"> </v>
      </c>
      <c r="Q846" s="111" t="str">
        <f t="shared" si="291"/>
        <v xml:space="preserve"> </v>
      </c>
      <c r="R846" s="108" t="e">
        <f t="shared" si="292"/>
        <v>#VALUE!</v>
      </c>
      <c r="S846" s="112" t="e">
        <f t="shared" si="293"/>
        <v>#VALUE!</v>
      </c>
      <c r="T846" s="72" t="e">
        <f t="shared" si="297"/>
        <v>#VALUE!</v>
      </c>
      <c r="U846" s="73" t="str">
        <f t="shared" si="298"/>
        <v>donnée(s) manquante(s)</v>
      </c>
      <c r="V846" s="74" t="str">
        <f t="shared" si="299"/>
        <v>donnée(s) manquante(s)</v>
      </c>
      <c r="W846" s="75" t="str">
        <f t="shared" si="281"/>
        <v xml:space="preserve"> </v>
      </c>
      <c r="X846" s="75" t="str">
        <f>IF(ISBLANK(I846)," ",IF(I846&lt;=Scenario!$C$3,0,IF(I846&lt;=Scenario!$C$5,1,IF(I846&lt;=Scenario!$C$6,2,IF(I846&lt;=Scenario!$C$7,3,IF(I846&lt;=Scenario!$C$8,4,5))))))</f>
        <v xml:space="preserve"> </v>
      </c>
      <c r="Y846" s="75" t="str">
        <f>IF(ISBLANK(J846)," ",IF(ROUND(J846,2)&lt;=Scenario!$G$3,0,IF(ROUND(J846,2)&lt;=Scenario!$G$5,1,IF(ROUND(J846,2)&lt;=Scenario!$G$6,2,IF(ROUND(J846,2)&lt;=Scenario!$G$7,3,IF(ROUND(J846,2)&lt;=Scenario!$G$8,4,IF(ROUND(J846,2)&lt;=Scenario!$G$9,5,IF(ROUND(J846,2)&lt;=Scenario!$G$10,6,7))))))))</f>
        <v xml:space="preserve"> </v>
      </c>
      <c r="Z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81" t="e">
        <f t="shared" si="282"/>
        <v>#VALUE!</v>
      </c>
      <c r="AC846" s="78" t="e">
        <f t="shared" si="300"/>
        <v>#VALUE!</v>
      </c>
      <c r="AD846" s="79" t="e">
        <f t="shared" si="294"/>
        <v>#VALUE!</v>
      </c>
      <c r="AE846" s="73" t="str">
        <f t="shared" si="295"/>
        <v>missing data</v>
      </c>
      <c r="AF846" s="80" t="str">
        <f t="shared" si="296"/>
        <v>missing data</v>
      </c>
      <c r="AG846" s="81" t="e">
        <f t="shared" si="283"/>
        <v>#VALUE!</v>
      </c>
      <c r="AH846" s="81" t="e">
        <f t="shared" si="284"/>
        <v>#VALUE!</v>
      </c>
    </row>
    <row r="847" spans="1:34" x14ac:dyDescent="0.25">
      <c r="A847" s="114" t="s">
        <v>74</v>
      </c>
      <c r="B847" s="102"/>
      <c r="C847" s="103"/>
      <c r="D847" s="103"/>
      <c r="E847" s="104"/>
      <c r="F847" s="105"/>
      <c r="G847" s="106"/>
      <c r="H847" s="106"/>
      <c r="I847" s="106"/>
      <c r="J847" s="107"/>
      <c r="K847" s="108" t="str">
        <f t="shared" si="285"/>
        <v xml:space="preserve"> </v>
      </c>
      <c r="L847" s="109" t="str">
        <f t="shared" si="286"/>
        <v xml:space="preserve"> </v>
      </c>
      <c r="M847" s="109" t="str">
        <f t="shared" si="287"/>
        <v xml:space="preserve"> </v>
      </c>
      <c r="N847" s="109" t="str">
        <f t="shared" si="288"/>
        <v xml:space="preserve"> </v>
      </c>
      <c r="O847" s="110" t="str">
        <f t="shared" si="289"/>
        <v xml:space="preserve"> </v>
      </c>
      <c r="P847" s="110" t="str">
        <f t="shared" si="290"/>
        <v xml:space="preserve"> </v>
      </c>
      <c r="Q847" s="111" t="str">
        <f t="shared" si="291"/>
        <v xml:space="preserve"> </v>
      </c>
      <c r="R847" s="108" t="e">
        <f t="shared" si="292"/>
        <v>#VALUE!</v>
      </c>
      <c r="S847" s="112" t="e">
        <f t="shared" si="293"/>
        <v>#VALUE!</v>
      </c>
      <c r="T847" s="72" t="e">
        <f t="shared" si="297"/>
        <v>#VALUE!</v>
      </c>
      <c r="U847" s="73" t="str">
        <f t="shared" si="298"/>
        <v>donnée(s) manquante(s)</v>
      </c>
      <c r="V847" s="74" t="str">
        <f t="shared" si="299"/>
        <v>donnée(s) manquante(s)</v>
      </c>
      <c r="W847" s="75" t="str">
        <f t="shared" si="281"/>
        <v xml:space="preserve"> </v>
      </c>
      <c r="X847" s="75" t="str">
        <f>IF(ISBLANK(I847)," ",IF(I847&lt;=Scenario!$C$3,0,IF(I847&lt;=Scenario!$C$5,1,IF(I847&lt;=Scenario!$C$6,2,IF(I847&lt;=Scenario!$C$7,3,IF(I847&lt;=Scenario!$C$8,4,5))))))</f>
        <v xml:space="preserve"> </v>
      </c>
      <c r="Y847" s="75" t="str">
        <f>IF(ISBLANK(J847)," ",IF(ROUND(J847,2)&lt;=Scenario!$G$3,0,IF(ROUND(J847,2)&lt;=Scenario!$G$5,1,IF(ROUND(J847,2)&lt;=Scenario!$G$6,2,IF(ROUND(J847,2)&lt;=Scenario!$G$7,3,IF(ROUND(J847,2)&lt;=Scenario!$G$8,4,IF(ROUND(J847,2)&lt;=Scenario!$G$9,5,IF(ROUND(J847,2)&lt;=Scenario!$G$10,6,7))))))))</f>
        <v xml:space="preserve"> </v>
      </c>
      <c r="Z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81" t="e">
        <f t="shared" si="282"/>
        <v>#VALUE!</v>
      </c>
      <c r="AC847" s="78" t="e">
        <f t="shared" si="300"/>
        <v>#VALUE!</v>
      </c>
      <c r="AD847" s="79" t="e">
        <f t="shared" si="294"/>
        <v>#VALUE!</v>
      </c>
      <c r="AE847" s="73" t="str">
        <f t="shared" si="295"/>
        <v>missing data</v>
      </c>
      <c r="AF847" s="80" t="str">
        <f t="shared" si="296"/>
        <v>missing data</v>
      </c>
      <c r="AG847" s="81" t="e">
        <f t="shared" si="283"/>
        <v>#VALUE!</v>
      </c>
      <c r="AH847" s="81" t="e">
        <f t="shared" si="284"/>
        <v>#VALUE!</v>
      </c>
    </row>
    <row r="848" spans="1:34" x14ac:dyDescent="0.25">
      <c r="A848" s="114" t="s">
        <v>74</v>
      </c>
      <c r="B848" s="102"/>
      <c r="C848" s="103"/>
      <c r="D848" s="103"/>
      <c r="E848" s="104"/>
      <c r="F848" s="105"/>
      <c r="G848" s="106"/>
      <c r="H848" s="106"/>
      <c r="I848" s="106"/>
      <c r="J848" s="107"/>
      <c r="K848" s="108" t="str">
        <f t="shared" si="285"/>
        <v xml:space="preserve"> </v>
      </c>
      <c r="L848" s="109" t="str">
        <f t="shared" si="286"/>
        <v xml:space="preserve"> </v>
      </c>
      <c r="M848" s="109" t="str">
        <f t="shared" si="287"/>
        <v xml:space="preserve"> </v>
      </c>
      <c r="N848" s="109" t="str">
        <f t="shared" si="288"/>
        <v xml:space="preserve"> </v>
      </c>
      <c r="O848" s="110" t="str">
        <f t="shared" si="289"/>
        <v xml:space="preserve"> </v>
      </c>
      <c r="P848" s="110" t="str">
        <f t="shared" si="290"/>
        <v xml:space="preserve"> </v>
      </c>
      <c r="Q848" s="111" t="str">
        <f t="shared" si="291"/>
        <v xml:space="preserve"> </v>
      </c>
      <c r="R848" s="108" t="e">
        <f t="shared" si="292"/>
        <v>#VALUE!</v>
      </c>
      <c r="S848" s="112" t="e">
        <f t="shared" si="293"/>
        <v>#VALUE!</v>
      </c>
      <c r="T848" s="72" t="e">
        <f t="shared" si="297"/>
        <v>#VALUE!</v>
      </c>
      <c r="U848" s="73" t="str">
        <f t="shared" si="298"/>
        <v>donnée(s) manquante(s)</v>
      </c>
      <c r="V848" s="74" t="str">
        <f t="shared" si="299"/>
        <v>donnée(s) manquante(s)</v>
      </c>
      <c r="W848" s="75" t="str">
        <f t="shared" si="281"/>
        <v xml:space="preserve"> </v>
      </c>
      <c r="X848" s="75" t="str">
        <f>IF(ISBLANK(I848)," ",IF(I848&lt;=Scenario!$C$3,0,IF(I848&lt;=Scenario!$C$5,1,IF(I848&lt;=Scenario!$C$6,2,IF(I848&lt;=Scenario!$C$7,3,IF(I848&lt;=Scenario!$C$8,4,5))))))</f>
        <v xml:space="preserve"> </v>
      </c>
      <c r="Y848" s="75" t="str">
        <f>IF(ISBLANK(J848)," ",IF(ROUND(J848,2)&lt;=Scenario!$G$3,0,IF(ROUND(J848,2)&lt;=Scenario!$G$5,1,IF(ROUND(J848,2)&lt;=Scenario!$G$6,2,IF(ROUND(J848,2)&lt;=Scenario!$G$7,3,IF(ROUND(J848,2)&lt;=Scenario!$G$8,4,IF(ROUND(J848,2)&lt;=Scenario!$G$9,5,IF(ROUND(J848,2)&lt;=Scenario!$G$10,6,7))))))))</f>
        <v xml:space="preserve"> </v>
      </c>
      <c r="Z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81" t="e">
        <f t="shared" si="282"/>
        <v>#VALUE!</v>
      </c>
      <c r="AC848" s="78" t="e">
        <f t="shared" si="300"/>
        <v>#VALUE!</v>
      </c>
      <c r="AD848" s="79" t="e">
        <f t="shared" si="294"/>
        <v>#VALUE!</v>
      </c>
      <c r="AE848" s="73" t="str">
        <f t="shared" si="295"/>
        <v>missing data</v>
      </c>
      <c r="AF848" s="80" t="str">
        <f t="shared" si="296"/>
        <v>missing data</v>
      </c>
      <c r="AG848" s="81" t="e">
        <f t="shared" si="283"/>
        <v>#VALUE!</v>
      </c>
      <c r="AH848" s="81" t="e">
        <f t="shared" si="284"/>
        <v>#VALUE!</v>
      </c>
    </row>
    <row r="849" spans="1:34" x14ac:dyDescent="0.25">
      <c r="A849" s="114" t="s">
        <v>74</v>
      </c>
      <c r="B849" s="102"/>
      <c r="C849" s="103"/>
      <c r="D849" s="103"/>
      <c r="E849" s="104"/>
      <c r="F849" s="105"/>
      <c r="G849" s="106"/>
      <c r="H849" s="106"/>
      <c r="I849" s="106"/>
      <c r="J849" s="107"/>
      <c r="K849" s="108" t="str">
        <f t="shared" si="285"/>
        <v xml:space="preserve"> </v>
      </c>
      <c r="L849" s="109" t="str">
        <f t="shared" si="286"/>
        <v xml:space="preserve"> </v>
      </c>
      <c r="M849" s="109" t="str">
        <f t="shared" si="287"/>
        <v xml:space="preserve"> </v>
      </c>
      <c r="N849" s="109" t="str">
        <f t="shared" si="288"/>
        <v xml:space="preserve"> </v>
      </c>
      <c r="O849" s="110" t="str">
        <f t="shared" si="289"/>
        <v xml:space="preserve"> </v>
      </c>
      <c r="P849" s="110" t="str">
        <f t="shared" si="290"/>
        <v xml:space="preserve"> </v>
      </c>
      <c r="Q849" s="111" t="str">
        <f t="shared" si="291"/>
        <v xml:space="preserve"> </v>
      </c>
      <c r="R849" s="108" t="e">
        <f t="shared" si="292"/>
        <v>#VALUE!</v>
      </c>
      <c r="S849" s="112" t="e">
        <f t="shared" si="293"/>
        <v>#VALUE!</v>
      </c>
      <c r="T849" s="72" t="e">
        <f t="shared" si="297"/>
        <v>#VALUE!</v>
      </c>
      <c r="U849" s="73" t="str">
        <f t="shared" si="298"/>
        <v>donnée(s) manquante(s)</v>
      </c>
      <c r="V849" s="74" t="str">
        <f t="shared" si="299"/>
        <v>donnée(s) manquante(s)</v>
      </c>
      <c r="W849" s="75" t="str">
        <f t="shared" si="281"/>
        <v xml:space="preserve"> </v>
      </c>
      <c r="X849" s="75" t="str">
        <f>IF(ISBLANK(I849)," ",IF(I849&lt;=Scenario!$C$3,0,IF(I849&lt;=Scenario!$C$5,1,IF(I849&lt;=Scenario!$C$6,2,IF(I849&lt;=Scenario!$C$7,3,IF(I849&lt;=Scenario!$C$8,4,5))))))</f>
        <v xml:space="preserve"> </v>
      </c>
      <c r="Y849" s="75" t="str">
        <f>IF(ISBLANK(J849)," ",IF(ROUND(J849,2)&lt;=Scenario!$G$3,0,IF(ROUND(J849,2)&lt;=Scenario!$G$5,1,IF(ROUND(J849,2)&lt;=Scenario!$G$6,2,IF(ROUND(J849,2)&lt;=Scenario!$G$7,3,IF(ROUND(J849,2)&lt;=Scenario!$G$8,4,IF(ROUND(J849,2)&lt;=Scenario!$G$9,5,IF(ROUND(J849,2)&lt;=Scenario!$G$10,6,7))))))))</f>
        <v xml:space="preserve"> </v>
      </c>
      <c r="Z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81" t="e">
        <f t="shared" si="282"/>
        <v>#VALUE!</v>
      </c>
      <c r="AC849" s="78" t="e">
        <f t="shared" si="300"/>
        <v>#VALUE!</v>
      </c>
      <c r="AD849" s="79" t="e">
        <f t="shared" si="294"/>
        <v>#VALUE!</v>
      </c>
      <c r="AE849" s="73" t="str">
        <f t="shared" si="295"/>
        <v>missing data</v>
      </c>
      <c r="AF849" s="80" t="str">
        <f t="shared" si="296"/>
        <v>missing data</v>
      </c>
      <c r="AG849" s="81" t="e">
        <f t="shared" si="283"/>
        <v>#VALUE!</v>
      </c>
      <c r="AH849" s="81" t="e">
        <f t="shared" si="284"/>
        <v>#VALUE!</v>
      </c>
    </row>
    <row r="850" spans="1:34" x14ac:dyDescent="0.25">
      <c r="A850" s="114" t="s">
        <v>74</v>
      </c>
      <c r="B850" s="102"/>
      <c r="C850" s="103"/>
      <c r="D850" s="103"/>
      <c r="E850" s="104"/>
      <c r="F850" s="105"/>
      <c r="G850" s="106"/>
      <c r="H850" s="106"/>
      <c r="I850" s="106"/>
      <c r="J850" s="107"/>
      <c r="K850" s="108" t="str">
        <f t="shared" si="285"/>
        <v xml:space="preserve"> </v>
      </c>
      <c r="L850" s="109" t="str">
        <f t="shared" si="286"/>
        <v xml:space="preserve"> </v>
      </c>
      <c r="M850" s="109" t="str">
        <f t="shared" si="287"/>
        <v xml:space="preserve"> </v>
      </c>
      <c r="N850" s="109" t="str">
        <f t="shared" si="288"/>
        <v xml:space="preserve"> </v>
      </c>
      <c r="O850" s="110" t="str">
        <f t="shared" si="289"/>
        <v xml:space="preserve"> </v>
      </c>
      <c r="P850" s="110" t="str">
        <f t="shared" si="290"/>
        <v xml:space="preserve"> </v>
      </c>
      <c r="Q850" s="111" t="str">
        <f t="shared" si="291"/>
        <v xml:space="preserve"> </v>
      </c>
      <c r="R850" s="108" t="e">
        <f t="shared" si="292"/>
        <v>#VALUE!</v>
      </c>
      <c r="S850" s="112" t="e">
        <f t="shared" si="293"/>
        <v>#VALUE!</v>
      </c>
      <c r="T850" s="72" t="e">
        <f t="shared" si="297"/>
        <v>#VALUE!</v>
      </c>
      <c r="U850" s="73" t="str">
        <f t="shared" si="298"/>
        <v>donnée(s) manquante(s)</v>
      </c>
      <c r="V850" s="74" t="str">
        <f t="shared" si="299"/>
        <v>donnée(s) manquante(s)</v>
      </c>
      <c r="W850" s="75" t="str">
        <f t="shared" si="281"/>
        <v xml:space="preserve"> </v>
      </c>
      <c r="X850" s="75" t="str">
        <f>IF(ISBLANK(I850)," ",IF(I850&lt;=Scenario!$C$3,0,IF(I850&lt;=Scenario!$C$5,1,IF(I850&lt;=Scenario!$C$6,2,IF(I850&lt;=Scenario!$C$7,3,IF(I850&lt;=Scenario!$C$8,4,5))))))</f>
        <v xml:space="preserve"> </v>
      </c>
      <c r="Y850" s="75" t="str">
        <f>IF(ISBLANK(J850)," ",IF(ROUND(J850,2)&lt;=Scenario!$G$3,0,IF(ROUND(J850,2)&lt;=Scenario!$G$5,1,IF(ROUND(J850,2)&lt;=Scenario!$G$6,2,IF(ROUND(J850,2)&lt;=Scenario!$G$7,3,IF(ROUND(J850,2)&lt;=Scenario!$G$8,4,IF(ROUND(J850,2)&lt;=Scenario!$G$9,5,IF(ROUND(J850,2)&lt;=Scenario!$G$10,6,7))))))))</f>
        <v xml:space="preserve"> </v>
      </c>
      <c r="Z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81" t="e">
        <f t="shared" si="282"/>
        <v>#VALUE!</v>
      </c>
      <c r="AC850" s="78" t="e">
        <f t="shared" si="300"/>
        <v>#VALUE!</v>
      </c>
      <c r="AD850" s="79" t="e">
        <f t="shared" si="294"/>
        <v>#VALUE!</v>
      </c>
      <c r="AE850" s="73" t="str">
        <f t="shared" si="295"/>
        <v>missing data</v>
      </c>
      <c r="AF850" s="80" t="str">
        <f t="shared" si="296"/>
        <v>missing data</v>
      </c>
      <c r="AG850" s="81" t="e">
        <f t="shared" si="283"/>
        <v>#VALUE!</v>
      </c>
      <c r="AH850" s="81" t="e">
        <f t="shared" si="284"/>
        <v>#VALUE!</v>
      </c>
    </row>
    <row r="851" spans="1:34" x14ac:dyDescent="0.25">
      <c r="A851" s="114" t="s">
        <v>74</v>
      </c>
      <c r="B851" s="102"/>
      <c r="C851" s="103"/>
      <c r="D851" s="103"/>
      <c r="E851" s="104"/>
      <c r="F851" s="105"/>
      <c r="G851" s="106"/>
      <c r="H851" s="106"/>
      <c r="I851" s="106"/>
      <c r="J851" s="107"/>
      <c r="K851" s="108" t="str">
        <f t="shared" si="285"/>
        <v xml:space="preserve"> </v>
      </c>
      <c r="L851" s="109" t="str">
        <f t="shared" si="286"/>
        <v xml:space="preserve"> </v>
      </c>
      <c r="M851" s="109" t="str">
        <f t="shared" si="287"/>
        <v xml:space="preserve"> </v>
      </c>
      <c r="N851" s="109" t="str">
        <f t="shared" si="288"/>
        <v xml:space="preserve"> </v>
      </c>
      <c r="O851" s="110" t="str">
        <f t="shared" si="289"/>
        <v xml:space="preserve"> </v>
      </c>
      <c r="P851" s="110" t="str">
        <f t="shared" si="290"/>
        <v xml:space="preserve"> </v>
      </c>
      <c r="Q851" s="111" t="str">
        <f t="shared" si="291"/>
        <v xml:space="preserve"> </v>
      </c>
      <c r="R851" s="108" t="e">
        <f t="shared" si="292"/>
        <v>#VALUE!</v>
      </c>
      <c r="S851" s="112" t="e">
        <f t="shared" si="293"/>
        <v>#VALUE!</v>
      </c>
      <c r="T851" s="72" t="e">
        <f t="shared" si="297"/>
        <v>#VALUE!</v>
      </c>
      <c r="U851" s="73" t="str">
        <f t="shared" si="298"/>
        <v>donnée(s) manquante(s)</v>
      </c>
      <c r="V851" s="74" t="str">
        <f t="shared" si="299"/>
        <v>donnée(s) manquante(s)</v>
      </c>
      <c r="W851" s="75" t="str">
        <f t="shared" si="281"/>
        <v xml:space="preserve"> </v>
      </c>
      <c r="X851" s="75" t="str">
        <f>IF(ISBLANK(I851)," ",IF(I851&lt;=Scenario!$C$3,0,IF(I851&lt;=Scenario!$C$5,1,IF(I851&lt;=Scenario!$C$6,2,IF(I851&lt;=Scenario!$C$7,3,IF(I851&lt;=Scenario!$C$8,4,5))))))</f>
        <v xml:space="preserve"> </v>
      </c>
      <c r="Y851" s="75" t="str">
        <f>IF(ISBLANK(J851)," ",IF(ROUND(J851,2)&lt;=Scenario!$G$3,0,IF(ROUND(J851,2)&lt;=Scenario!$G$5,1,IF(ROUND(J851,2)&lt;=Scenario!$G$6,2,IF(ROUND(J851,2)&lt;=Scenario!$G$7,3,IF(ROUND(J851,2)&lt;=Scenario!$G$8,4,IF(ROUND(J851,2)&lt;=Scenario!$G$9,5,IF(ROUND(J851,2)&lt;=Scenario!$G$10,6,7))))))))</f>
        <v xml:space="preserve"> </v>
      </c>
      <c r="Z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81" t="e">
        <f t="shared" si="282"/>
        <v>#VALUE!</v>
      </c>
      <c r="AC851" s="78" t="e">
        <f t="shared" si="300"/>
        <v>#VALUE!</v>
      </c>
      <c r="AD851" s="79" t="e">
        <f t="shared" si="294"/>
        <v>#VALUE!</v>
      </c>
      <c r="AE851" s="73" t="str">
        <f t="shared" si="295"/>
        <v>missing data</v>
      </c>
      <c r="AF851" s="80" t="str">
        <f t="shared" si="296"/>
        <v>missing data</v>
      </c>
      <c r="AG851" s="81" t="e">
        <f t="shared" si="283"/>
        <v>#VALUE!</v>
      </c>
      <c r="AH851" s="81" t="e">
        <f t="shared" si="284"/>
        <v>#VALUE!</v>
      </c>
    </row>
    <row r="852" spans="1:34" x14ac:dyDescent="0.25">
      <c r="A852" s="114" t="s">
        <v>74</v>
      </c>
      <c r="B852" s="102"/>
      <c r="C852" s="103"/>
      <c r="D852" s="103"/>
      <c r="E852" s="104"/>
      <c r="F852" s="105"/>
      <c r="G852" s="106"/>
      <c r="H852" s="106"/>
      <c r="I852" s="106"/>
      <c r="J852" s="107"/>
      <c r="K852" s="108" t="str">
        <f t="shared" si="285"/>
        <v xml:space="preserve"> </v>
      </c>
      <c r="L852" s="109" t="str">
        <f t="shared" si="286"/>
        <v xml:space="preserve"> </v>
      </c>
      <c r="M852" s="109" t="str">
        <f t="shared" si="287"/>
        <v xml:space="preserve"> </v>
      </c>
      <c r="N852" s="109" t="str">
        <f t="shared" si="288"/>
        <v xml:space="preserve"> </v>
      </c>
      <c r="O852" s="110" t="str">
        <f t="shared" si="289"/>
        <v xml:space="preserve"> </v>
      </c>
      <c r="P852" s="110" t="str">
        <f t="shared" si="290"/>
        <v xml:space="preserve"> </v>
      </c>
      <c r="Q852" s="111" t="str">
        <f t="shared" si="291"/>
        <v xml:space="preserve"> </v>
      </c>
      <c r="R852" s="108" t="e">
        <f t="shared" si="292"/>
        <v>#VALUE!</v>
      </c>
      <c r="S852" s="112" t="e">
        <f t="shared" si="293"/>
        <v>#VALUE!</v>
      </c>
      <c r="T852" s="72" t="e">
        <f t="shared" si="297"/>
        <v>#VALUE!</v>
      </c>
      <c r="U852" s="73" t="str">
        <f t="shared" si="298"/>
        <v>donnée(s) manquante(s)</v>
      </c>
      <c r="V852" s="74" t="str">
        <f t="shared" si="299"/>
        <v>donnée(s) manquante(s)</v>
      </c>
      <c r="W852" s="75" t="str">
        <f t="shared" si="281"/>
        <v xml:space="preserve"> </v>
      </c>
      <c r="X852" s="75" t="str">
        <f>IF(ISBLANK(I852)," ",IF(I852&lt;=Scenario!$C$3,0,IF(I852&lt;=Scenario!$C$5,1,IF(I852&lt;=Scenario!$C$6,2,IF(I852&lt;=Scenario!$C$7,3,IF(I852&lt;=Scenario!$C$8,4,5))))))</f>
        <v xml:space="preserve"> </v>
      </c>
      <c r="Y852" s="75" t="str">
        <f>IF(ISBLANK(J852)," ",IF(ROUND(J852,2)&lt;=Scenario!$G$3,0,IF(ROUND(J852,2)&lt;=Scenario!$G$5,1,IF(ROUND(J852,2)&lt;=Scenario!$G$6,2,IF(ROUND(J852,2)&lt;=Scenario!$G$7,3,IF(ROUND(J852,2)&lt;=Scenario!$G$8,4,IF(ROUND(J852,2)&lt;=Scenario!$G$9,5,IF(ROUND(J852,2)&lt;=Scenario!$G$10,6,7))))))))</f>
        <v xml:space="preserve"> </v>
      </c>
      <c r="Z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81" t="e">
        <f t="shared" si="282"/>
        <v>#VALUE!</v>
      </c>
      <c r="AC852" s="78" t="e">
        <f t="shared" si="300"/>
        <v>#VALUE!</v>
      </c>
      <c r="AD852" s="79" t="e">
        <f t="shared" si="294"/>
        <v>#VALUE!</v>
      </c>
      <c r="AE852" s="73" t="str">
        <f t="shared" si="295"/>
        <v>missing data</v>
      </c>
      <c r="AF852" s="80" t="str">
        <f t="shared" si="296"/>
        <v>missing data</v>
      </c>
      <c r="AG852" s="81" t="e">
        <f t="shared" si="283"/>
        <v>#VALUE!</v>
      </c>
      <c r="AH852" s="81" t="e">
        <f t="shared" si="284"/>
        <v>#VALUE!</v>
      </c>
    </row>
    <row r="853" spans="1:34" x14ac:dyDescent="0.25">
      <c r="A853" s="114" t="s">
        <v>74</v>
      </c>
      <c r="B853" s="102"/>
      <c r="C853" s="103"/>
      <c r="D853" s="103"/>
      <c r="E853" s="104"/>
      <c r="F853" s="105"/>
      <c r="G853" s="106"/>
      <c r="H853" s="106"/>
      <c r="I853" s="106"/>
      <c r="J853" s="107"/>
      <c r="K853" s="108" t="str">
        <f t="shared" si="285"/>
        <v xml:space="preserve"> </v>
      </c>
      <c r="L853" s="109" t="str">
        <f t="shared" si="286"/>
        <v xml:space="preserve"> </v>
      </c>
      <c r="M853" s="109" t="str">
        <f t="shared" si="287"/>
        <v xml:space="preserve"> </v>
      </c>
      <c r="N853" s="109" t="str">
        <f t="shared" si="288"/>
        <v xml:space="preserve"> </v>
      </c>
      <c r="O853" s="110" t="str">
        <f t="shared" si="289"/>
        <v xml:space="preserve"> </v>
      </c>
      <c r="P853" s="110" t="str">
        <f t="shared" si="290"/>
        <v xml:space="preserve"> </v>
      </c>
      <c r="Q853" s="111" t="str">
        <f t="shared" si="291"/>
        <v xml:space="preserve"> </v>
      </c>
      <c r="R853" s="108" t="e">
        <f t="shared" si="292"/>
        <v>#VALUE!</v>
      </c>
      <c r="S853" s="112" t="e">
        <f t="shared" si="293"/>
        <v>#VALUE!</v>
      </c>
      <c r="T853" s="72" t="e">
        <f t="shared" si="297"/>
        <v>#VALUE!</v>
      </c>
      <c r="U853" s="73" t="str">
        <f t="shared" si="298"/>
        <v>donnée(s) manquante(s)</v>
      </c>
      <c r="V853" s="74" t="str">
        <f t="shared" si="299"/>
        <v>donnée(s) manquante(s)</v>
      </c>
      <c r="W853" s="75" t="str">
        <f t="shared" si="281"/>
        <v xml:space="preserve"> </v>
      </c>
      <c r="X853" s="75" t="str">
        <f>IF(ISBLANK(I853)," ",IF(I853&lt;=Scenario!$C$3,0,IF(I853&lt;=Scenario!$C$5,1,IF(I853&lt;=Scenario!$C$6,2,IF(I853&lt;=Scenario!$C$7,3,IF(I853&lt;=Scenario!$C$8,4,5))))))</f>
        <v xml:space="preserve"> </v>
      </c>
      <c r="Y853" s="75" t="str">
        <f>IF(ISBLANK(J853)," ",IF(ROUND(J853,2)&lt;=Scenario!$G$3,0,IF(ROUND(J853,2)&lt;=Scenario!$G$5,1,IF(ROUND(J853,2)&lt;=Scenario!$G$6,2,IF(ROUND(J853,2)&lt;=Scenario!$G$7,3,IF(ROUND(J853,2)&lt;=Scenario!$G$8,4,IF(ROUND(J853,2)&lt;=Scenario!$G$9,5,IF(ROUND(J853,2)&lt;=Scenario!$G$10,6,7))))))))</f>
        <v xml:space="preserve"> </v>
      </c>
      <c r="Z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81" t="e">
        <f t="shared" si="282"/>
        <v>#VALUE!</v>
      </c>
      <c r="AC853" s="78" t="e">
        <f t="shared" si="300"/>
        <v>#VALUE!</v>
      </c>
      <c r="AD853" s="79" t="e">
        <f t="shared" si="294"/>
        <v>#VALUE!</v>
      </c>
      <c r="AE853" s="73" t="str">
        <f t="shared" si="295"/>
        <v>missing data</v>
      </c>
      <c r="AF853" s="80" t="str">
        <f t="shared" si="296"/>
        <v>missing data</v>
      </c>
      <c r="AG853" s="81" t="e">
        <f t="shared" si="283"/>
        <v>#VALUE!</v>
      </c>
      <c r="AH853" s="81" t="e">
        <f t="shared" si="284"/>
        <v>#VALUE!</v>
      </c>
    </row>
    <row r="854" spans="1:34" x14ac:dyDescent="0.25">
      <c r="A854" s="114" t="s">
        <v>74</v>
      </c>
      <c r="B854" s="102"/>
      <c r="C854" s="103"/>
      <c r="D854" s="103"/>
      <c r="E854" s="104"/>
      <c r="F854" s="105"/>
      <c r="G854" s="106"/>
      <c r="H854" s="106"/>
      <c r="I854" s="106"/>
      <c r="J854" s="107"/>
      <c r="K854" s="108" t="str">
        <f t="shared" si="285"/>
        <v xml:space="preserve"> </v>
      </c>
      <c r="L854" s="109" t="str">
        <f t="shared" si="286"/>
        <v xml:space="preserve"> </v>
      </c>
      <c r="M854" s="109" t="str">
        <f t="shared" si="287"/>
        <v xml:space="preserve"> </v>
      </c>
      <c r="N854" s="109" t="str">
        <f t="shared" si="288"/>
        <v xml:space="preserve"> </v>
      </c>
      <c r="O854" s="110" t="str">
        <f t="shared" si="289"/>
        <v xml:space="preserve"> </v>
      </c>
      <c r="P854" s="110" t="str">
        <f t="shared" si="290"/>
        <v xml:space="preserve"> </v>
      </c>
      <c r="Q854" s="111" t="str">
        <f t="shared" si="291"/>
        <v xml:space="preserve"> </v>
      </c>
      <c r="R854" s="108" t="e">
        <f t="shared" si="292"/>
        <v>#VALUE!</v>
      </c>
      <c r="S854" s="112" t="e">
        <f t="shared" si="293"/>
        <v>#VALUE!</v>
      </c>
      <c r="T854" s="72" t="e">
        <f t="shared" si="297"/>
        <v>#VALUE!</v>
      </c>
      <c r="U854" s="73" t="str">
        <f t="shared" si="298"/>
        <v>donnée(s) manquante(s)</v>
      </c>
      <c r="V854" s="74" t="str">
        <f t="shared" si="299"/>
        <v>donnée(s) manquante(s)</v>
      </c>
      <c r="W854" s="75" t="str">
        <f t="shared" si="281"/>
        <v xml:space="preserve"> </v>
      </c>
      <c r="X854" s="75" t="str">
        <f>IF(ISBLANK(I854)," ",IF(I854&lt;=Scenario!$C$3,0,IF(I854&lt;=Scenario!$C$5,1,IF(I854&lt;=Scenario!$C$6,2,IF(I854&lt;=Scenario!$C$7,3,IF(I854&lt;=Scenario!$C$8,4,5))))))</f>
        <v xml:space="preserve"> </v>
      </c>
      <c r="Y854" s="75" t="str">
        <f>IF(ISBLANK(J854)," ",IF(ROUND(J854,2)&lt;=Scenario!$G$3,0,IF(ROUND(J854,2)&lt;=Scenario!$G$5,1,IF(ROUND(J854,2)&lt;=Scenario!$G$6,2,IF(ROUND(J854,2)&lt;=Scenario!$G$7,3,IF(ROUND(J854,2)&lt;=Scenario!$G$8,4,IF(ROUND(J854,2)&lt;=Scenario!$G$9,5,IF(ROUND(J854,2)&lt;=Scenario!$G$10,6,7))))))))</f>
        <v xml:space="preserve"> </v>
      </c>
      <c r="Z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81" t="e">
        <f t="shared" si="282"/>
        <v>#VALUE!</v>
      </c>
      <c r="AC854" s="78" t="e">
        <f t="shared" si="300"/>
        <v>#VALUE!</v>
      </c>
      <c r="AD854" s="79" t="e">
        <f t="shared" si="294"/>
        <v>#VALUE!</v>
      </c>
      <c r="AE854" s="73" t="str">
        <f t="shared" si="295"/>
        <v>missing data</v>
      </c>
      <c r="AF854" s="80" t="str">
        <f t="shared" si="296"/>
        <v>missing data</v>
      </c>
      <c r="AG854" s="81" t="e">
        <f t="shared" si="283"/>
        <v>#VALUE!</v>
      </c>
      <c r="AH854" s="81" t="e">
        <f t="shared" si="284"/>
        <v>#VALUE!</v>
      </c>
    </row>
    <row r="855" spans="1:34" x14ac:dyDescent="0.25">
      <c r="A855" s="114" t="s">
        <v>74</v>
      </c>
      <c r="B855" s="102"/>
      <c r="C855" s="103"/>
      <c r="D855" s="103"/>
      <c r="E855" s="104"/>
      <c r="F855" s="105"/>
      <c r="G855" s="106"/>
      <c r="H855" s="106"/>
      <c r="I855" s="106"/>
      <c r="J855" s="107"/>
      <c r="K855" s="108" t="str">
        <f t="shared" si="285"/>
        <v xml:space="preserve"> </v>
      </c>
      <c r="L855" s="109" t="str">
        <f t="shared" si="286"/>
        <v xml:space="preserve"> </v>
      </c>
      <c r="M855" s="109" t="str">
        <f t="shared" si="287"/>
        <v xml:space="preserve"> </v>
      </c>
      <c r="N855" s="109" t="str">
        <f t="shared" si="288"/>
        <v xml:space="preserve"> </v>
      </c>
      <c r="O855" s="110" t="str">
        <f t="shared" si="289"/>
        <v xml:space="preserve"> </v>
      </c>
      <c r="P855" s="110" t="str">
        <f t="shared" si="290"/>
        <v xml:space="preserve"> </v>
      </c>
      <c r="Q855" s="111" t="str">
        <f t="shared" si="291"/>
        <v xml:space="preserve"> </v>
      </c>
      <c r="R855" s="108" t="e">
        <f t="shared" si="292"/>
        <v>#VALUE!</v>
      </c>
      <c r="S855" s="112" t="e">
        <f t="shared" si="293"/>
        <v>#VALUE!</v>
      </c>
      <c r="T855" s="72" t="e">
        <f t="shared" si="297"/>
        <v>#VALUE!</v>
      </c>
      <c r="U855" s="73" t="str">
        <f t="shared" si="298"/>
        <v>donnée(s) manquante(s)</v>
      </c>
      <c r="V855" s="74" t="str">
        <f t="shared" si="299"/>
        <v>donnée(s) manquante(s)</v>
      </c>
      <c r="W855" s="75" t="str">
        <f t="shared" si="281"/>
        <v xml:space="preserve"> </v>
      </c>
      <c r="X855" s="75" t="str">
        <f>IF(ISBLANK(I855)," ",IF(I855&lt;=Scenario!$C$3,0,IF(I855&lt;=Scenario!$C$5,1,IF(I855&lt;=Scenario!$C$6,2,IF(I855&lt;=Scenario!$C$7,3,IF(I855&lt;=Scenario!$C$8,4,5))))))</f>
        <v xml:space="preserve"> </v>
      </c>
      <c r="Y855" s="75" t="str">
        <f>IF(ISBLANK(J855)," ",IF(ROUND(J855,2)&lt;=Scenario!$G$3,0,IF(ROUND(J855,2)&lt;=Scenario!$G$5,1,IF(ROUND(J855,2)&lt;=Scenario!$G$6,2,IF(ROUND(J855,2)&lt;=Scenario!$G$7,3,IF(ROUND(J855,2)&lt;=Scenario!$G$8,4,IF(ROUND(J855,2)&lt;=Scenario!$G$9,5,IF(ROUND(J855,2)&lt;=Scenario!$G$10,6,7))))))))</f>
        <v xml:space="preserve"> </v>
      </c>
      <c r="Z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81" t="e">
        <f t="shared" si="282"/>
        <v>#VALUE!</v>
      </c>
      <c r="AC855" s="78" t="e">
        <f t="shared" si="300"/>
        <v>#VALUE!</v>
      </c>
      <c r="AD855" s="79" t="e">
        <f t="shared" si="294"/>
        <v>#VALUE!</v>
      </c>
      <c r="AE855" s="73" t="str">
        <f t="shared" si="295"/>
        <v>missing data</v>
      </c>
      <c r="AF855" s="80" t="str">
        <f t="shared" si="296"/>
        <v>missing data</v>
      </c>
      <c r="AG855" s="81" t="e">
        <f t="shared" si="283"/>
        <v>#VALUE!</v>
      </c>
      <c r="AH855" s="81" t="e">
        <f t="shared" si="284"/>
        <v>#VALUE!</v>
      </c>
    </row>
    <row r="856" spans="1:34" x14ac:dyDescent="0.25">
      <c r="A856" s="114" t="s">
        <v>74</v>
      </c>
      <c r="B856" s="102"/>
      <c r="C856" s="103"/>
      <c r="D856" s="103"/>
      <c r="E856" s="104"/>
      <c r="F856" s="105"/>
      <c r="G856" s="106"/>
      <c r="H856" s="106"/>
      <c r="I856" s="106"/>
      <c r="J856" s="107"/>
      <c r="K856" s="108" t="str">
        <f t="shared" si="285"/>
        <v xml:space="preserve"> </v>
      </c>
      <c r="L856" s="109" t="str">
        <f t="shared" si="286"/>
        <v xml:space="preserve"> </v>
      </c>
      <c r="M856" s="109" t="str">
        <f t="shared" si="287"/>
        <v xml:space="preserve"> </v>
      </c>
      <c r="N856" s="109" t="str">
        <f t="shared" si="288"/>
        <v xml:space="preserve"> </v>
      </c>
      <c r="O856" s="110" t="str">
        <f t="shared" si="289"/>
        <v xml:space="preserve"> </v>
      </c>
      <c r="P856" s="110" t="str">
        <f t="shared" si="290"/>
        <v xml:space="preserve"> </v>
      </c>
      <c r="Q856" s="111" t="str">
        <f t="shared" si="291"/>
        <v xml:space="preserve"> </v>
      </c>
      <c r="R856" s="108" t="e">
        <f t="shared" si="292"/>
        <v>#VALUE!</v>
      </c>
      <c r="S856" s="112" t="e">
        <f t="shared" si="293"/>
        <v>#VALUE!</v>
      </c>
      <c r="T856" s="72" t="e">
        <f t="shared" si="297"/>
        <v>#VALUE!</v>
      </c>
      <c r="U856" s="73" t="str">
        <f t="shared" si="298"/>
        <v>donnée(s) manquante(s)</v>
      </c>
      <c r="V856" s="74" t="str">
        <f t="shared" si="299"/>
        <v>donnée(s) manquante(s)</v>
      </c>
      <c r="W856" s="75" t="str">
        <f t="shared" si="281"/>
        <v xml:space="preserve"> </v>
      </c>
      <c r="X856" s="75" t="str">
        <f>IF(ISBLANK(I856)," ",IF(I856&lt;=Scenario!$C$3,0,IF(I856&lt;=Scenario!$C$5,1,IF(I856&lt;=Scenario!$C$6,2,IF(I856&lt;=Scenario!$C$7,3,IF(I856&lt;=Scenario!$C$8,4,5))))))</f>
        <v xml:space="preserve"> </v>
      </c>
      <c r="Y856" s="75" t="str">
        <f>IF(ISBLANK(J856)," ",IF(ROUND(J856,2)&lt;=Scenario!$G$3,0,IF(ROUND(J856,2)&lt;=Scenario!$G$5,1,IF(ROUND(J856,2)&lt;=Scenario!$G$6,2,IF(ROUND(J856,2)&lt;=Scenario!$G$7,3,IF(ROUND(J856,2)&lt;=Scenario!$G$8,4,IF(ROUND(J856,2)&lt;=Scenario!$G$9,5,IF(ROUND(J856,2)&lt;=Scenario!$G$10,6,7))))))))</f>
        <v xml:space="preserve"> </v>
      </c>
      <c r="Z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81" t="e">
        <f t="shared" si="282"/>
        <v>#VALUE!</v>
      </c>
      <c r="AC856" s="78" t="e">
        <f t="shared" si="300"/>
        <v>#VALUE!</v>
      </c>
      <c r="AD856" s="79" t="e">
        <f t="shared" si="294"/>
        <v>#VALUE!</v>
      </c>
      <c r="AE856" s="73" t="str">
        <f t="shared" si="295"/>
        <v>missing data</v>
      </c>
      <c r="AF856" s="80" t="str">
        <f t="shared" si="296"/>
        <v>missing data</v>
      </c>
      <c r="AG856" s="81" t="e">
        <f t="shared" si="283"/>
        <v>#VALUE!</v>
      </c>
      <c r="AH856" s="81" t="e">
        <f t="shared" si="284"/>
        <v>#VALUE!</v>
      </c>
    </row>
    <row r="857" spans="1:34" x14ac:dyDescent="0.25">
      <c r="A857" s="114" t="s">
        <v>74</v>
      </c>
      <c r="B857" s="102"/>
      <c r="C857" s="103"/>
      <c r="D857" s="103"/>
      <c r="E857" s="104"/>
      <c r="F857" s="105"/>
      <c r="G857" s="106"/>
      <c r="H857" s="106"/>
      <c r="I857" s="106"/>
      <c r="J857" s="107"/>
      <c r="K857" s="108" t="str">
        <f t="shared" si="285"/>
        <v xml:space="preserve"> </v>
      </c>
      <c r="L857" s="109" t="str">
        <f t="shared" si="286"/>
        <v xml:space="preserve"> </v>
      </c>
      <c r="M857" s="109" t="str">
        <f t="shared" si="287"/>
        <v xml:space="preserve"> </v>
      </c>
      <c r="N857" s="109" t="str">
        <f t="shared" si="288"/>
        <v xml:space="preserve"> </v>
      </c>
      <c r="O857" s="110" t="str">
        <f t="shared" si="289"/>
        <v xml:space="preserve"> </v>
      </c>
      <c r="P857" s="110" t="str">
        <f t="shared" si="290"/>
        <v xml:space="preserve"> </v>
      </c>
      <c r="Q857" s="111" t="str">
        <f t="shared" si="291"/>
        <v xml:space="preserve"> </v>
      </c>
      <c r="R857" s="108" t="e">
        <f t="shared" si="292"/>
        <v>#VALUE!</v>
      </c>
      <c r="S857" s="112" t="e">
        <f t="shared" si="293"/>
        <v>#VALUE!</v>
      </c>
      <c r="T857" s="72" t="e">
        <f t="shared" si="297"/>
        <v>#VALUE!</v>
      </c>
      <c r="U857" s="73" t="str">
        <f t="shared" si="298"/>
        <v>donnée(s) manquante(s)</v>
      </c>
      <c r="V857" s="74" t="str">
        <f t="shared" si="299"/>
        <v>donnée(s) manquante(s)</v>
      </c>
      <c r="W857" s="75" t="str">
        <f t="shared" si="281"/>
        <v xml:space="preserve"> </v>
      </c>
      <c r="X857" s="75" t="str">
        <f>IF(ISBLANK(I857)," ",IF(I857&lt;=Scenario!$C$3,0,IF(I857&lt;=Scenario!$C$5,1,IF(I857&lt;=Scenario!$C$6,2,IF(I857&lt;=Scenario!$C$7,3,IF(I857&lt;=Scenario!$C$8,4,5))))))</f>
        <v xml:space="preserve"> </v>
      </c>
      <c r="Y857" s="75" t="str">
        <f>IF(ISBLANK(J857)," ",IF(ROUND(J857,2)&lt;=Scenario!$G$3,0,IF(ROUND(J857,2)&lt;=Scenario!$G$5,1,IF(ROUND(J857,2)&lt;=Scenario!$G$6,2,IF(ROUND(J857,2)&lt;=Scenario!$G$7,3,IF(ROUND(J857,2)&lt;=Scenario!$G$8,4,IF(ROUND(J857,2)&lt;=Scenario!$G$9,5,IF(ROUND(J857,2)&lt;=Scenario!$G$10,6,7))))))))</f>
        <v xml:space="preserve"> </v>
      </c>
      <c r="Z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81" t="e">
        <f t="shared" si="282"/>
        <v>#VALUE!</v>
      </c>
      <c r="AC857" s="78" t="e">
        <f t="shared" si="300"/>
        <v>#VALUE!</v>
      </c>
      <c r="AD857" s="79" t="e">
        <f t="shared" si="294"/>
        <v>#VALUE!</v>
      </c>
      <c r="AE857" s="73" t="str">
        <f t="shared" si="295"/>
        <v>missing data</v>
      </c>
      <c r="AF857" s="80" t="str">
        <f t="shared" si="296"/>
        <v>missing data</v>
      </c>
      <c r="AG857" s="81" t="e">
        <f t="shared" si="283"/>
        <v>#VALUE!</v>
      </c>
      <c r="AH857" s="81" t="e">
        <f t="shared" si="284"/>
        <v>#VALUE!</v>
      </c>
    </row>
    <row r="858" spans="1:34" x14ac:dyDescent="0.25">
      <c r="A858" s="114" t="s">
        <v>74</v>
      </c>
      <c r="B858" s="102"/>
      <c r="C858" s="103"/>
      <c r="D858" s="103"/>
      <c r="E858" s="104"/>
      <c r="F858" s="105"/>
      <c r="G858" s="106"/>
      <c r="H858" s="106"/>
      <c r="I858" s="106"/>
      <c r="J858" s="107"/>
      <c r="K858" s="108" t="str">
        <f t="shared" si="285"/>
        <v xml:space="preserve"> </v>
      </c>
      <c r="L858" s="109" t="str">
        <f t="shared" si="286"/>
        <v xml:space="preserve"> </v>
      </c>
      <c r="M858" s="109" t="str">
        <f t="shared" si="287"/>
        <v xml:space="preserve"> </v>
      </c>
      <c r="N858" s="109" t="str">
        <f t="shared" si="288"/>
        <v xml:space="preserve"> </v>
      </c>
      <c r="O858" s="110" t="str">
        <f t="shared" si="289"/>
        <v xml:space="preserve"> </v>
      </c>
      <c r="P858" s="110" t="str">
        <f t="shared" si="290"/>
        <v xml:space="preserve"> </v>
      </c>
      <c r="Q858" s="111" t="str">
        <f t="shared" si="291"/>
        <v xml:space="preserve"> </v>
      </c>
      <c r="R858" s="108" t="e">
        <f t="shared" si="292"/>
        <v>#VALUE!</v>
      </c>
      <c r="S858" s="112" t="e">
        <f t="shared" si="293"/>
        <v>#VALUE!</v>
      </c>
      <c r="T858" s="72" t="e">
        <f t="shared" si="297"/>
        <v>#VALUE!</v>
      </c>
      <c r="U858" s="73" t="str">
        <f t="shared" si="298"/>
        <v>donnée(s) manquante(s)</v>
      </c>
      <c r="V858" s="74" t="str">
        <f t="shared" si="299"/>
        <v>donnée(s) manquante(s)</v>
      </c>
      <c r="W858" s="75" t="str">
        <f t="shared" si="281"/>
        <v xml:space="preserve"> </v>
      </c>
      <c r="X858" s="75" t="str">
        <f>IF(ISBLANK(I858)," ",IF(I858&lt;=Scenario!$C$3,0,IF(I858&lt;=Scenario!$C$5,1,IF(I858&lt;=Scenario!$C$6,2,IF(I858&lt;=Scenario!$C$7,3,IF(I858&lt;=Scenario!$C$8,4,5))))))</f>
        <v xml:space="preserve"> </v>
      </c>
      <c r="Y858" s="75" t="str">
        <f>IF(ISBLANK(J858)," ",IF(ROUND(J858,2)&lt;=Scenario!$G$3,0,IF(ROUND(J858,2)&lt;=Scenario!$G$5,1,IF(ROUND(J858,2)&lt;=Scenario!$G$6,2,IF(ROUND(J858,2)&lt;=Scenario!$G$7,3,IF(ROUND(J858,2)&lt;=Scenario!$G$8,4,IF(ROUND(J858,2)&lt;=Scenario!$G$9,5,IF(ROUND(J858,2)&lt;=Scenario!$G$10,6,7))))))))</f>
        <v xml:space="preserve"> </v>
      </c>
      <c r="Z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81" t="e">
        <f t="shared" si="282"/>
        <v>#VALUE!</v>
      </c>
      <c r="AC858" s="78" t="e">
        <f t="shared" si="300"/>
        <v>#VALUE!</v>
      </c>
      <c r="AD858" s="79" t="e">
        <f t="shared" si="294"/>
        <v>#VALUE!</v>
      </c>
      <c r="AE858" s="73" t="str">
        <f t="shared" si="295"/>
        <v>missing data</v>
      </c>
      <c r="AF858" s="80" t="str">
        <f t="shared" si="296"/>
        <v>missing data</v>
      </c>
      <c r="AG858" s="81" t="e">
        <f t="shared" si="283"/>
        <v>#VALUE!</v>
      </c>
      <c r="AH858" s="81" t="e">
        <f t="shared" si="284"/>
        <v>#VALUE!</v>
      </c>
    </row>
    <row r="859" spans="1:34" x14ac:dyDescent="0.25">
      <c r="A859" s="114" t="s">
        <v>74</v>
      </c>
      <c r="B859" s="102"/>
      <c r="C859" s="103"/>
      <c r="D859" s="103"/>
      <c r="E859" s="104"/>
      <c r="F859" s="105"/>
      <c r="G859" s="106"/>
      <c r="H859" s="106"/>
      <c r="I859" s="106"/>
      <c r="J859" s="107"/>
      <c r="K859" s="108" t="str">
        <f t="shared" si="285"/>
        <v xml:space="preserve"> </v>
      </c>
      <c r="L859" s="109" t="str">
        <f t="shared" si="286"/>
        <v xml:space="preserve"> </v>
      </c>
      <c r="M859" s="109" t="str">
        <f t="shared" si="287"/>
        <v xml:space="preserve"> </v>
      </c>
      <c r="N859" s="109" t="str">
        <f t="shared" si="288"/>
        <v xml:space="preserve"> </v>
      </c>
      <c r="O859" s="110" t="str">
        <f t="shared" si="289"/>
        <v xml:space="preserve"> </v>
      </c>
      <c r="P859" s="110" t="str">
        <f t="shared" si="290"/>
        <v xml:space="preserve"> </v>
      </c>
      <c r="Q859" s="111" t="str">
        <f t="shared" si="291"/>
        <v xml:space="preserve"> </v>
      </c>
      <c r="R859" s="108" t="e">
        <f t="shared" si="292"/>
        <v>#VALUE!</v>
      </c>
      <c r="S859" s="112" t="e">
        <f t="shared" si="293"/>
        <v>#VALUE!</v>
      </c>
      <c r="T859" s="72" t="e">
        <f t="shared" si="297"/>
        <v>#VALUE!</v>
      </c>
      <c r="U859" s="73" t="str">
        <f t="shared" si="298"/>
        <v>donnée(s) manquante(s)</v>
      </c>
      <c r="V859" s="74" t="str">
        <f t="shared" si="299"/>
        <v>donnée(s) manquante(s)</v>
      </c>
      <c r="W859" s="75" t="str">
        <f t="shared" si="281"/>
        <v xml:space="preserve"> </v>
      </c>
      <c r="X859" s="75" t="str">
        <f>IF(ISBLANK(I859)," ",IF(I859&lt;=Scenario!$C$3,0,IF(I859&lt;=Scenario!$C$5,1,IF(I859&lt;=Scenario!$C$6,2,IF(I859&lt;=Scenario!$C$7,3,IF(I859&lt;=Scenario!$C$8,4,5))))))</f>
        <v xml:space="preserve"> </v>
      </c>
      <c r="Y859" s="75" t="str">
        <f>IF(ISBLANK(J859)," ",IF(ROUND(J859,2)&lt;=Scenario!$G$3,0,IF(ROUND(J859,2)&lt;=Scenario!$G$5,1,IF(ROUND(J859,2)&lt;=Scenario!$G$6,2,IF(ROUND(J859,2)&lt;=Scenario!$G$7,3,IF(ROUND(J859,2)&lt;=Scenario!$G$8,4,IF(ROUND(J859,2)&lt;=Scenario!$G$9,5,IF(ROUND(J859,2)&lt;=Scenario!$G$10,6,7))))))))</f>
        <v xml:space="preserve"> </v>
      </c>
      <c r="Z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81" t="e">
        <f t="shared" si="282"/>
        <v>#VALUE!</v>
      </c>
      <c r="AC859" s="78" t="e">
        <f t="shared" si="300"/>
        <v>#VALUE!</v>
      </c>
      <c r="AD859" s="79" t="e">
        <f t="shared" si="294"/>
        <v>#VALUE!</v>
      </c>
      <c r="AE859" s="73" t="str">
        <f t="shared" si="295"/>
        <v>missing data</v>
      </c>
      <c r="AF859" s="80" t="str">
        <f t="shared" si="296"/>
        <v>missing data</v>
      </c>
      <c r="AG859" s="81" t="e">
        <f t="shared" si="283"/>
        <v>#VALUE!</v>
      </c>
      <c r="AH859" s="81" t="e">
        <f t="shared" si="284"/>
        <v>#VALUE!</v>
      </c>
    </row>
    <row r="860" spans="1:34" x14ac:dyDescent="0.25">
      <c r="A860" s="114" t="s">
        <v>74</v>
      </c>
      <c r="B860" s="102"/>
      <c r="C860" s="103"/>
      <c r="D860" s="103"/>
      <c r="E860" s="104"/>
      <c r="F860" s="105"/>
      <c r="G860" s="106"/>
      <c r="H860" s="106"/>
      <c r="I860" s="106"/>
      <c r="J860" s="107"/>
      <c r="K860" s="108" t="str">
        <f t="shared" si="285"/>
        <v xml:space="preserve"> </v>
      </c>
      <c r="L860" s="109" t="str">
        <f t="shared" si="286"/>
        <v xml:space="preserve"> </v>
      </c>
      <c r="M860" s="109" t="str">
        <f t="shared" si="287"/>
        <v xml:space="preserve"> </v>
      </c>
      <c r="N860" s="109" t="str">
        <f t="shared" si="288"/>
        <v xml:space="preserve"> </v>
      </c>
      <c r="O860" s="110" t="str">
        <f t="shared" si="289"/>
        <v xml:space="preserve"> </v>
      </c>
      <c r="P860" s="110" t="str">
        <f t="shared" si="290"/>
        <v xml:space="preserve"> </v>
      </c>
      <c r="Q860" s="111" t="str">
        <f t="shared" si="291"/>
        <v xml:space="preserve"> </v>
      </c>
      <c r="R860" s="108" t="e">
        <f t="shared" si="292"/>
        <v>#VALUE!</v>
      </c>
      <c r="S860" s="112" t="e">
        <f t="shared" si="293"/>
        <v>#VALUE!</v>
      </c>
      <c r="T860" s="72" t="e">
        <f t="shared" si="297"/>
        <v>#VALUE!</v>
      </c>
      <c r="U860" s="73" t="str">
        <f t="shared" si="298"/>
        <v>donnée(s) manquante(s)</v>
      </c>
      <c r="V860" s="74" t="str">
        <f t="shared" si="299"/>
        <v>donnée(s) manquante(s)</v>
      </c>
      <c r="W860" s="75" t="str">
        <f t="shared" si="281"/>
        <v xml:space="preserve"> </v>
      </c>
      <c r="X860" s="75" t="str">
        <f>IF(ISBLANK(I860)," ",IF(I860&lt;=Scenario!$C$3,0,IF(I860&lt;=Scenario!$C$5,1,IF(I860&lt;=Scenario!$C$6,2,IF(I860&lt;=Scenario!$C$7,3,IF(I860&lt;=Scenario!$C$8,4,5))))))</f>
        <v xml:space="preserve"> </v>
      </c>
      <c r="Y860" s="75" t="str">
        <f>IF(ISBLANK(J860)," ",IF(ROUND(J860,2)&lt;=Scenario!$G$3,0,IF(ROUND(J860,2)&lt;=Scenario!$G$5,1,IF(ROUND(J860,2)&lt;=Scenario!$G$6,2,IF(ROUND(J860,2)&lt;=Scenario!$G$7,3,IF(ROUND(J860,2)&lt;=Scenario!$G$8,4,IF(ROUND(J860,2)&lt;=Scenario!$G$9,5,IF(ROUND(J860,2)&lt;=Scenario!$G$10,6,7))))))))</f>
        <v xml:space="preserve"> </v>
      </c>
      <c r="Z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81" t="e">
        <f t="shared" si="282"/>
        <v>#VALUE!</v>
      </c>
      <c r="AC860" s="78" t="e">
        <f t="shared" si="300"/>
        <v>#VALUE!</v>
      </c>
      <c r="AD860" s="79" t="e">
        <f t="shared" si="294"/>
        <v>#VALUE!</v>
      </c>
      <c r="AE860" s="73" t="str">
        <f t="shared" si="295"/>
        <v>missing data</v>
      </c>
      <c r="AF860" s="80" t="str">
        <f t="shared" si="296"/>
        <v>missing data</v>
      </c>
      <c r="AG860" s="81" t="e">
        <f t="shared" si="283"/>
        <v>#VALUE!</v>
      </c>
      <c r="AH860" s="81" t="e">
        <f t="shared" si="284"/>
        <v>#VALUE!</v>
      </c>
    </row>
    <row r="861" spans="1:34" x14ac:dyDescent="0.25">
      <c r="A861" s="114" t="s">
        <v>74</v>
      </c>
      <c r="B861" s="102"/>
      <c r="C861" s="103"/>
      <c r="D861" s="103"/>
      <c r="E861" s="104"/>
      <c r="F861" s="105"/>
      <c r="G861" s="106"/>
      <c r="H861" s="106"/>
      <c r="I861" s="106"/>
      <c r="J861" s="107"/>
      <c r="K861" s="108" t="str">
        <f t="shared" si="285"/>
        <v xml:space="preserve"> </v>
      </c>
      <c r="L861" s="109" t="str">
        <f t="shared" si="286"/>
        <v xml:space="preserve"> </v>
      </c>
      <c r="M861" s="109" t="str">
        <f t="shared" si="287"/>
        <v xml:space="preserve"> </v>
      </c>
      <c r="N861" s="109" t="str">
        <f t="shared" si="288"/>
        <v xml:space="preserve"> </v>
      </c>
      <c r="O861" s="110" t="str">
        <f t="shared" si="289"/>
        <v xml:space="preserve"> </v>
      </c>
      <c r="P861" s="110" t="str">
        <f t="shared" si="290"/>
        <v xml:space="preserve"> </v>
      </c>
      <c r="Q861" s="111" t="str">
        <f t="shared" si="291"/>
        <v xml:space="preserve"> </v>
      </c>
      <c r="R861" s="108" t="e">
        <f t="shared" si="292"/>
        <v>#VALUE!</v>
      </c>
      <c r="S861" s="112" t="e">
        <f t="shared" si="293"/>
        <v>#VALUE!</v>
      </c>
      <c r="T861" s="72" t="e">
        <f t="shared" si="297"/>
        <v>#VALUE!</v>
      </c>
      <c r="U861" s="73" t="str">
        <f t="shared" si="298"/>
        <v>donnée(s) manquante(s)</v>
      </c>
      <c r="V861" s="74" t="str">
        <f t="shared" si="299"/>
        <v>donnée(s) manquante(s)</v>
      </c>
      <c r="W861" s="75" t="str">
        <f t="shared" si="281"/>
        <v xml:space="preserve"> </v>
      </c>
      <c r="X861" s="75" t="str">
        <f>IF(ISBLANK(I861)," ",IF(I861&lt;=Scenario!$C$3,0,IF(I861&lt;=Scenario!$C$5,1,IF(I861&lt;=Scenario!$C$6,2,IF(I861&lt;=Scenario!$C$7,3,IF(I861&lt;=Scenario!$C$8,4,5))))))</f>
        <v xml:space="preserve"> </v>
      </c>
      <c r="Y861" s="75" t="str">
        <f>IF(ISBLANK(J861)," ",IF(ROUND(J861,2)&lt;=Scenario!$G$3,0,IF(ROUND(J861,2)&lt;=Scenario!$G$5,1,IF(ROUND(J861,2)&lt;=Scenario!$G$6,2,IF(ROUND(J861,2)&lt;=Scenario!$G$7,3,IF(ROUND(J861,2)&lt;=Scenario!$G$8,4,IF(ROUND(J861,2)&lt;=Scenario!$G$9,5,IF(ROUND(J861,2)&lt;=Scenario!$G$10,6,7))))))))</f>
        <v xml:space="preserve"> </v>
      </c>
      <c r="Z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81" t="e">
        <f t="shared" si="282"/>
        <v>#VALUE!</v>
      </c>
      <c r="AC861" s="78" t="e">
        <f t="shared" si="300"/>
        <v>#VALUE!</v>
      </c>
      <c r="AD861" s="79" t="e">
        <f t="shared" si="294"/>
        <v>#VALUE!</v>
      </c>
      <c r="AE861" s="73" t="str">
        <f t="shared" si="295"/>
        <v>missing data</v>
      </c>
      <c r="AF861" s="80" t="str">
        <f t="shared" si="296"/>
        <v>missing data</v>
      </c>
      <c r="AG861" s="81" t="e">
        <f t="shared" si="283"/>
        <v>#VALUE!</v>
      </c>
      <c r="AH861" s="81" t="e">
        <f t="shared" si="284"/>
        <v>#VALUE!</v>
      </c>
    </row>
    <row r="862" spans="1:34" x14ac:dyDescent="0.25">
      <c r="A862" s="114" t="s">
        <v>74</v>
      </c>
      <c r="B862" s="102"/>
      <c r="C862" s="103"/>
      <c r="D862" s="103"/>
      <c r="E862" s="104"/>
      <c r="F862" s="105"/>
      <c r="G862" s="106"/>
      <c r="H862" s="106"/>
      <c r="I862" s="106"/>
      <c r="J862" s="107"/>
      <c r="K862" s="108" t="str">
        <f t="shared" si="285"/>
        <v xml:space="preserve"> </v>
      </c>
      <c r="L862" s="109" t="str">
        <f t="shared" si="286"/>
        <v xml:space="preserve"> </v>
      </c>
      <c r="M862" s="109" t="str">
        <f t="shared" si="287"/>
        <v xml:space="preserve"> </v>
      </c>
      <c r="N862" s="109" t="str">
        <f t="shared" si="288"/>
        <v xml:space="preserve"> </v>
      </c>
      <c r="O862" s="110" t="str">
        <f t="shared" si="289"/>
        <v xml:space="preserve"> </v>
      </c>
      <c r="P862" s="110" t="str">
        <f t="shared" si="290"/>
        <v xml:space="preserve"> </v>
      </c>
      <c r="Q862" s="111" t="str">
        <f t="shared" si="291"/>
        <v xml:space="preserve"> </v>
      </c>
      <c r="R862" s="108" t="e">
        <f t="shared" si="292"/>
        <v>#VALUE!</v>
      </c>
      <c r="S862" s="112" t="e">
        <f t="shared" si="293"/>
        <v>#VALUE!</v>
      </c>
      <c r="T862" s="72" t="e">
        <f t="shared" si="297"/>
        <v>#VALUE!</v>
      </c>
      <c r="U862" s="73" t="str">
        <f t="shared" si="298"/>
        <v>donnée(s) manquante(s)</v>
      </c>
      <c r="V862" s="74" t="str">
        <f t="shared" si="299"/>
        <v>donnée(s) manquante(s)</v>
      </c>
      <c r="W862" s="75" t="str">
        <f t="shared" si="281"/>
        <v xml:space="preserve"> </v>
      </c>
      <c r="X862" s="75" t="str">
        <f>IF(ISBLANK(I862)," ",IF(I862&lt;=Scenario!$C$3,0,IF(I862&lt;=Scenario!$C$5,1,IF(I862&lt;=Scenario!$C$6,2,IF(I862&lt;=Scenario!$C$7,3,IF(I862&lt;=Scenario!$C$8,4,5))))))</f>
        <v xml:space="preserve"> </v>
      </c>
      <c r="Y862" s="75" t="str">
        <f>IF(ISBLANK(J862)," ",IF(ROUND(J862,2)&lt;=Scenario!$G$3,0,IF(ROUND(J862,2)&lt;=Scenario!$G$5,1,IF(ROUND(J862,2)&lt;=Scenario!$G$6,2,IF(ROUND(J862,2)&lt;=Scenario!$G$7,3,IF(ROUND(J862,2)&lt;=Scenario!$G$8,4,IF(ROUND(J862,2)&lt;=Scenario!$G$9,5,IF(ROUND(J862,2)&lt;=Scenario!$G$10,6,7))))))))</f>
        <v xml:space="preserve"> </v>
      </c>
      <c r="Z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81" t="e">
        <f t="shared" si="282"/>
        <v>#VALUE!</v>
      </c>
      <c r="AC862" s="78" t="e">
        <f t="shared" si="300"/>
        <v>#VALUE!</v>
      </c>
      <c r="AD862" s="79" t="e">
        <f t="shared" si="294"/>
        <v>#VALUE!</v>
      </c>
      <c r="AE862" s="73" t="str">
        <f t="shared" si="295"/>
        <v>missing data</v>
      </c>
      <c r="AF862" s="80" t="str">
        <f t="shared" si="296"/>
        <v>missing data</v>
      </c>
      <c r="AG862" s="81" t="e">
        <f t="shared" si="283"/>
        <v>#VALUE!</v>
      </c>
      <c r="AH862" s="81" t="e">
        <f t="shared" si="284"/>
        <v>#VALUE!</v>
      </c>
    </row>
    <row r="863" spans="1:34" x14ac:dyDescent="0.25">
      <c r="A863" s="114" t="s">
        <v>74</v>
      </c>
      <c r="B863" s="102"/>
      <c r="C863" s="103"/>
      <c r="D863" s="103"/>
      <c r="E863" s="104"/>
      <c r="F863" s="105"/>
      <c r="G863" s="106"/>
      <c r="H863" s="106"/>
      <c r="I863" s="106"/>
      <c r="J863" s="107"/>
      <c r="K863" s="108" t="str">
        <f t="shared" si="285"/>
        <v xml:space="preserve"> </v>
      </c>
      <c r="L863" s="109" t="str">
        <f t="shared" si="286"/>
        <v xml:space="preserve"> </v>
      </c>
      <c r="M863" s="109" t="str">
        <f t="shared" si="287"/>
        <v xml:space="preserve"> </v>
      </c>
      <c r="N863" s="109" t="str">
        <f t="shared" si="288"/>
        <v xml:space="preserve"> </v>
      </c>
      <c r="O863" s="110" t="str">
        <f t="shared" si="289"/>
        <v xml:space="preserve"> </v>
      </c>
      <c r="P863" s="110" t="str">
        <f t="shared" si="290"/>
        <v xml:space="preserve"> </v>
      </c>
      <c r="Q863" s="111" t="str">
        <f t="shared" si="291"/>
        <v xml:space="preserve"> </v>
      </c>
      <c r="R863" s="108" t="e">
        <f t="shared" si="292"/>
        <v>#VALUE!</v>
      </c>
      <c r="S863" s="112" t="e">
        <f t="shared" si="293"/>
        <v>#VALUE!</v>
      </c>
      <c r="T863" s="72" t="e">
        <f t="shared" si="297"/>
        <v>#VALUE!</v>
      </c>
      <c r="U863" s="73" t="str">
        <f t="shared" si="298"/>
        <v>donnée(s) manquante(s)</v>
      </c>
      <c r="V863" s="74" t="str">
        <f t="shared" si="299"/>
        <v>donnée(s) manquante(s)</v>
      </c>
      <c r="W863" s="75" t="str">
        <f t="shared" si="281"/>
        <v xml:space="preserve"> </v>
      </c>
      <c r="X863" s="75" t="str">
        <f>IF(ISBLANK(I863)," ",IF(I863&lt;=Scenario!$C$3,0,IF(I863&lt;=Scenario!$C$5,1,IF(I863&lt;=Scenario!$C$6,2,IF(I863&lt;=Scenario!$C$7,3,IF(I863&lt;=Scenario!$C$8,4,5))))))</f>
        <v xml:space="preserve"> </v>
      </c>
      <c r="Y863" s="75" t="str">
        <f>IF(ISBLANK(J863)," ",IF(ROUND(J863,2)&lt;=Scenario!$G$3,0,IF(ROUND(J863,2)&lt;=Scenario!$G$5,1,IF(ROUND(J863,2)&lt;=Scenario!$G$6,2,IF(ROUND(J863,2)&lt;=Scenario!$G$7,3,IF(ROUND(J863,2)&lt;=Scenario!$G$8,4,IF(ROUND(J863,2)&lt;=Scenario!$G$9,5,IF(ROUND(J863,2)&lt;=Scenario!$G$10,6,7))))))))</f>
        <v xml:space="preserve"> </v>
      </c>
      <c r="Z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81" t="e">
        <f t="shared" si="282"/>
        <v>#VALUE!</v>
      </c>
      <c r="AC863" s="78" t="e">
        <f t="shared" si="300"/>
        <v>#VALUE!</v>
      </c>
      <c r="AD863" s="79" t="e">
        <f t="shared" si="294"/>
        <v>#VALUE!</v>
      </c>
      <c r="AE863" s="73" t="str">
        <f t="shared" si="295"/>
        <v>missing data</v>
      </c>
      <c r="AF863" s="80" t="str">
        <f t="shared" si="296"/>
        <v>missing data</v>
      </c>
      <c r="AG863" s="81" t="e">
        <f t="shared" si="283"/>
        <v>#VALUE!</v>
      </c>
      <c r="AH863" s="81" t="e">
        <f t="shared" si="284"/>
        <v>#VALUE!</v>
      </c>
    </row>
    <row r="864" spans="1:34" x14ac:dyDescent="0.25">
      <c r="A864" s="114" t="s">
        <v>74</v>
      </c>
      <c r="B864" s="102"/>
      <c r="C864" s="103"/>
      <c r="D864" s="103"/>
      <c r="E864" s="104"/>
      <c r="F864" s="105"/>
      <c r="G864" s="106"/>
      <c r="H864" s="106"/>
      <c r="I864" s="106"/>
      <c r="J864" s="107"/>
      <c r="K864" s="108" t="str">
        <f t="shared" si="285"/>
        <v xml:space="preserve"> </v>
      </c>
      <c r="L864" s="109" t="str">
        <f t="shared" si="286"/>
        <v xml:space="preserve"> </v>
      </c>
      <c r="M864" s="109" t="str">
        <f t="shared" si="287"/>
        <v xml:space="preserve"> </v>
      </c>
      <c r="N864" s="109" t="str">
        <f t="shared" si="288"/>
        <v xml:space="preserve"> </v>
      </c>
      <c r="O864" s="110" t="str">
        <f t="shared" si="289"/>
        <v xml:space="preserve"> </v>
      </c>
      <c r="P864" s="110" t="str">
        <f t="shared" si="290"/>
        <v xml:space="preserve"> </v>
      </c>
      <c r="Q864" s="111" t="str">
        <f t="shared" si="291"/>
        <v xml:space="preserve"> </v>
      </c>
      <c r="R864" s="108" t="e">
        <f t="shared" si="292"/>
        <v>#VALUE!</v>
      </c>
      <c r="S864" s="112" t="e">
        <f t="shared" si="293"/>
        <v>#VALUE!</v>
      </c>
      <c r="T864" s="72" t="e">
        <f t="shared" si="297"/>
        <v>#VALUE!</v>
      </c>
      <c r="U864" s="73" t="str">
        <f t="shared" si="298"/>
        <v>donnée(s) manquante(s)</v>
      </c>
      <c r="V864" s="74" t="str">
        <f t="shared" si="299"/>
        <v>donnée(s) manquante(s)</v>
      </c>
      <c r="W864" s="75" t="str">
        <f t="shared" si="281"/>
        <v xml:space="preserve"> </v>
      </c>
      <c r="X864" s="75" t="str">
        <f>IF(ISBLANK(I864)," ",IF(I864&lt;=Scenario!$C$3,0,IF(I864&lt;=Scenario!$C$5,1,IF(I864&lt;=Scenario!$C$6,2,IF(I864&lt;=Scenario!$C$7,3,IF(I864&lt;=Scenario!$C$8,4,5))))))</f>
        <v xml:space="preserve"> </v>
      </c>
      <c r="Y864" s="75" t="str">
        <f>IF(ISBLANK(J864)," ",IF(ROUND(J864,2)&lt;=Scenario!$G$3,0,IF(ROUND(J864,2)&lt;=Scenario!$G$5,1,IF(ROUND(J864,2)&lt;=Scenario!$G$6,2,IF(ROUND(J864,2)&lt;=Scenario!$G$7,3,IF(ROUND(J864,2)&lt;=Scenario!$G$8,4,IF(ROUND(J864,2)&lt;=Scenario!$G$9,5,IF(ROUND(J864,2)&lt;=Scenario!$G$10,6,7))))))))</f>
        <v xml:space="preserve"> </v>
      </c>
      <c r="Z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81" t="e">
        <f t="shared" si="282"/>
        <v>#VALUE!</v>
      </c>
      <c r="AC864" s="78" t="e">
        <f t="shared" si="300"/>
        <v>#VALUE!</v>
      </c>
      <c r="AD864" s="79" t="e">
        <f t="shared" si="294"/>
        <v>#VALUE!</v>
      </c>
      <c r="AE864" s="73" t="str">
        <f t="shared" si="295"/>
        <v>missing data</v>
      </c>
      <c r="AF864" s="80" t="str">
        <f t="shared" si="296"/>
        <v>missing data</v>
      </c>
      <c r="AG864" s="81" t="e">
        <f t="shared" si="283"/>
        <v>#VALUE!</v>
      </c>
      <c r="AH864" s="81" t="e">
        <f t="shared" si="284"/>
        <v>#VALUE!</v>
      </c>
    </row>
    <row r="865" spans="1:34" x14ac:dyDescent="0.25">
      <c r="A865" s="114" t="s">
        <v>74</v>
      </c>
      <c r="B865" s="102"/>
      <c r="C865" s="103"/>
      <c r="D865" s="103"/>
      <c r="E865" s="104"/>
      <c r="F865" s="105"/>
      <c r="G865" s="106"/>
      <c r="H865" s="106"/>
      <c r="I865" s="106"/>
      <c r="J865" s="107"/>
      <c r="K865" s="108" t="str">
        <f t="shared" si="285"/>
        <v xml:space="preserve"> </v>
      </c>
      <c r="L865" s="109" t="str">
        <f t="shared" si="286"/>
        <v xml:space="preserve"> </v>
      </c>
      <c r="M865" s="109" t="str">
        <f t="shared" si="287"/>
        <v xml:space="preserve"> </v>
      </c>
      <c r="N865" s="109" t="str">
        <f t="shared" si="288"/>
        <v xml:space="preserve"> </v>
      </c>
      <c r="O865" s="110" t="str">
        <f t="shared" si="289"/>
        <v xml:space="preserve"> </v>
      </c>
      <c r="P865" s="110" t="str">
        <f t="shared" si="290"/>
        <v xml:space="preserve"> </v>
      </c>
      <c r="Q865" s="111" t="str">
        <f t="shared" si="291"/>
        <v xml:space="preserve"> </v>
      </c>
      <c r="R865" s="108" t="e">
        <f t="shared" si="292"/>
        <v>#VALUE!</v>
      </c>
      <c r="S865" s="112" t="e">
        <f t="shared" si="293"/>
        <v>#VALUE!</v>
      </c>
      <c r="T865" s="72" t="e">
        <f t="shared" si="297"/>
        <v>#VALUE!</v>
      </c>
      <c r="U865" s="73" t="str">
        <f t="shared" si="298"/>
        <v>donnée(s) manquante(s)</v>
      </c>
      <c r="V865" s="74" t="str">
        <f t="shared" si="299"/>
        <v>donnée(s) manquante(s)</v>
      </c>
      <c r="W865" s="75" t="str">
        <f t="shared" si="281"/>
        <v xml:space="preserve"> </v>
      </c>
      <c r="X865" s="75" t="str">
        <f>IF(ISBLANK(I865)," ",IF(I865&lt;=Scenario!$C$3,0,IF(I865&lt;=Scenario!$C$5,1,IF(I865&lt;=Scenario!$C$6,2,IF(I865&lt;=Scenario!$C$7,3,IF(I865&lt;=Scenario!$C$8,4,5))))))</f>
        <v xml:space="preserve"> </v>
      </c>
      <c r="Y865" s="75" t="str">
        <f>IF(ISBLANK(J865)," ",IF(ROUND(J865,2)&lt;=Scenario!$G$3,0,IF(ROUND(J865,2)&lt;=Scenario!$G$5,1,IF(ROUND(J865,2)&lt;=Scenario!$G$6,2,IF(ROUND(J865,2)&lt;=Scenario!$G$7,3,IF(ROUND(J865,2)&lt;=Scenario!$G$8,4,IF(ROUND(J865,2)&lt;=Scenario!$G$9,5,IF(ROUND(J865,2)&lt;=Scenario!$G$10,6,7))))))))</f>
        <v xml:space="preserve"> </v>
      </c>
      <c r="Z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81" t="e">
        <f t="shared" si="282"/>
        <v>#VALUE!</v>
      </c>
      <c r="AC865" s="78" t="e">
        <f t="shared" si="300"/>
        <v>#VALUE!</v>
      </c>
      <c r="AD865" s="79" t="e">
        <f t="shared" si="294"/>
        <v>#VALUE!</v>
      </c>
      <c r="AE865" s="73" t="str">
        <f t="shared" si="295"/>
        <v>missing data</v>
      </c>
      <c r="AF865" s="80" t="str">
        <f t="shared" si="296"/>
        <v>missing data</v>
      </c>
      <c r="AG865" s="81" t="e">
        <f t="shared" si="283"/>
        <v>#VALUE!</v>
      </c>
      <c r="AH865" s="81" t="e">
        <f t="shared" si="284"/>
        <v>#VALUE!</v>
      </c>
    </row>
    <row r="866" spans="1:34" x14ac:dyDescent="0.25">
      <c r="A866" s="114" t="s">
        <v>74</v>
      </c>
      <c r="B866" s="102"/>
      <c r="C866" s="103"/>
      <c r="D866" s="103"/>
      <c r="E866" s="104"/>
      <c r="F866" s="105"/>
      <c r="G866" s="106"/>
      <c r="H866" s="106"/>
      <c r="I866" s="106"/>
      <c r="J866" s="107"/>
      <c r="K866" s="108" t="str">
        <f t="shared" si="285"/>
        <v xml:space="preserve"> </v>
      </c>
      <c r="L866" s="109" t="str">
        <f t="shared" si="286"/>
        <v xml:space="preserve"> </v>
      </c>
      <c r="M866" s="109" t="str">
        <f t="shared" si="287"/>
        <v xml:space="preserve"> </v>
      </c>
      <c r="N866" s="109" t="str">
        <f t="shared" si="288"/>
        <v xml:space="preserve"> </v>
      </c>
      <c r="O866" s="110" t="str">
        <f t="shared" si="289"/>
        <v xml:space="preserve"> </v>
      </c>
      <c r="P866" s="110" t="str">
        <f t="shared" si="290"/>
        <v xml:space="preserve"> </v>
      </c>
      <c r="Q866" s="111" t="str">
        <f t="shared" si="291"/>
        <v xml:space="preserve"> </v>
      </c>
      <c r="R866" s="108" t="e">
        <f t="shared" si="292"/>
        <v>#VALUE!</v>
      </c>
      <c r="S866" s="112" t="e">
        <f t="shared" si="293"/>
        <v>#VALUE!</v>
      </c>
      <c r="T866" s="72" t="e">
        <f t="shared" si="297"/>
        <v>#VALUE!</v>
      </c>
      <c r="U866" s="73" t="str">
        <f t="shared" si="298"/>
        <v>donnée(s) manquante(s)</v>
      </c>
      <c r="V866" s="74" t="str">
        <f t="shared" si="299"/>
        <v>donnée(s) manquante(s)</v>
      </c>
      <c r="W866" s="75" t="str">
        <f t="shared" si="281"/>
        <v xml:space="preserve"> </v>
      </c>
      <c r="X866" s="75" t="str">
        <f>IF(ISBLANK(I866)," ",IF(I866&lt;=Scenario!$C$3,0,IF(I866&lt;=Scenario!$C$5,1,IF(I866&lt;=Scenario!$C$6,2,IF(I866&lt;=Scenario!$C$7,3,IF(I866&lt;=Scenario!$C$8,4,5))))))</f>
        <v xml:space="preserve"> </v>
      </c>
      <c r="Y866" s="75" t="str">
        <f>IF(ISBLANK(J866)," ",IF(ROUND(J866,2)&lt;=Scenario!$G$3,0,IF(ROUND(J866,2)&lt;=Scenario!$G$5,1,IF(ROUND(J866,2)&lt;=Scenario!$G$6,2,IF(ROUND(J866,2)&lt;=Scenario!$G$7,3,IF(ROUND(J866,2)&lt;=Scenario!$G$8,4,IF(ROUND(J866,2)&lt;=Scenario!$G$9,5,IF(ROUND(J866,2)&lt;=Scenario!$G$10,6,7))))))))</f>
        <v xml:space="preserve"> </v>
      </c>
      <c r="Z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81" t="e">
        <f t="shared" si="282"/>
        <v>#VALUE!</v>
      </c>
      <c r="AC866" s="78" t="e">
        <f t="shared" si="300"/>
        <v>#VALUE!</v>
      </c>
      <c r="AD866" s="79" t="e">
        <f t="shared" si="294"/>
        <v>#VALUE!</v>
      </c>
      <c r="AE866" s="73" t="str">
        <f t="shared" si="295"/>
        <v>missing data</v>
      </c>
      <c r="AF866" s="80" t="str">
        <f t="shared" si="296"/>
        <v>missing data</v>
      </c>
      <c r="AG866" s="81" t="e">
        <f t="shared" si="283"/>
        <v>#VALUE!</v>
      </c>
      <c r="AH866" s="81" t="e">
        <f t="shared" si="284"/>
        <v>#VALUE!</v>
      </c>
    </row>
    <row r="867" spans="1:34" x14ac:dyDescent="0.25">
      <c r="A867" s="114" t="s">
        <v>74</v>
      </c>
      <c r="B867" s="102"/>
      <c r="C867" s="103"/>
      <c r="D867" s="103"/>
      <c r="E867" s="104"/>
      <c r="F867" s="105"/>
      <c r="G867" s="106"/>
      <c r="H867" s="106"/>
      <c r="I867" s="106"/>
      <c r="J867" s="107"/>
      <c r="K867" s="108" t="str">
        <f t="shared" si="285"/>
        <v xml:space="preserve"> </v>
      </c>
      <c r="L867" s="109" t="str">
        <f t="shared" si="286"/>
        <v xml:space="preserve"> </v>
      </c>
      <c r="M867" s="109" t="str">
        <f t="shared" si="287"/>
        <v xml:space="preserve"> </v>
      </c>
      <c r="N867" s="109" t="str">
        <f t="shared" si="288"/>
        <v xml:space="preserve"> </v>
      </c>
      <c r="O867" s="110" t="str">
        <f t="shared" si="289"/>
        <v xml:space="preserve"> </v>
      </c>
      <c r="P867" s="110" t="str">
        <f t="shared" si="290"/>
        <v xml:space="preserve"> </v>
      </c>
      <c r="Q867" s="111" t="str">
        <f t="shared" si="291"/>
        <v xml:space="preserve"> </v>
      </c>
      <c r="R867" s="108" t="e">
        <f t="shared" si="292"/>
        <v>#VALUE!</v>
      </c>
      <c r="S867" s="112" t="e">
        <f t="shared" si="293"/>
        <v>#VALUE!</v>
      </c>
      <c r="T867" s="72" t="e">
        <f t="shared" si="297"/>
        <v>#VALUE!</v>
      </c>
      <c r="U867" s="73" t="str">
        <f t="shared" si="298"/>
        <v>donnée(s) manquante(s)</v>
      </c>
      <c r="V867" s="74" t="str">
        <f t="shared" si="299"/>
        <v>donnée(s) manquante(s)</v>
      </c>
      <c r="W867" s="75" t="str">
        <f t="shared" si="281"/>
        <v xml:space="preserve"> </v>
      </c>
      <c r="X867" s="75" t="str">
        <f>IF(ISBLANK(I867)," ",IF(I867&lt;=Scenario!$C$3,0,IF(I867&lt;=Scenario!$C$5,1,IF(I867&lt;=Scenario!$C$6,2,IF(I867&lt;=Scenario!$C$7,3,IF(I867&lt;=Scenario!$C$8,4,5))))))</f>
        <v xml:space="preserve"> </v>
      </c>
      <c r="Y867" s="75" t="str">
        <f>IF(ISBLANK(J867)," ",IF(ROUND(J867,2)&lt;=Scenario!$G$3,0,IF(ROUND(J867,2)&lt;=Scenario!$G$5,1,IF(ROUND(J867,2)&lt;=Scenario!$G$6,2,IF(ROUND(J867,2)&lt;=Scenario!$G$7,3,IF(ROUND(J867,2)&lt;=Scenario!$G$8,4,IF(ROUND(J867,2)&lt;=Scenario!$G$9,5,IF(ROUND(J867,2)&lt;=Scenario!$G$10,6,7))))))))</f>
        <v xml:space="preserve"> </v>
      </c>
      <c r="Z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81" t="e">
        <f t="shared" si="282"/>
        <v>#VALUE!</v>
      </c>
      <c r="AC867" s="78" t="e">
        <f t="shared" si="300"/>
        <v>#VALUE!</v>
      </c>
      <c r="AD867" s="79" t="e">
        <f t="shared" si="294"/>
        <v>#VALUE!</v>
      </c>
      <c r="AE867" s="73" t="str">
        <f t="shared" si="295"/>
        <v>missing data</v>
      </c>
      <c r="AF867" s="80" t="str">
        <f t="shared" si="296"/>
        <v>missing data</v>
      </c>
      <c r="AG867" s="81" t="e">
        <f t="shared" si="283"/>
        <v>#VALUE!</v>
      </c>
      <c r="AH867" s="81" t="e">
        <f t="shared" si="284"/>
        <v>#VALUE!</v>
      </c>
    </row>
    <row r="868" spans="1:34" x14ac:dyDescent="0.25">
      <c r="A868" s="114" t="s">
        <v>74</v>
      </c>
      <c r="B868" s="102"/>
      <c r="C868" s="103"/>
      <c r="D868" s="103"/>
      <c r="E868" s="104"/>
      <c r="F868" s="105"/>
      <c r="G868" s="106"/>
      <c r="H868" s="106"/>
      <c r="I868" s="106"/>
      <c r="J868" s="107"/>
      <c r="K868" s="108" t="str">
        <f t="shared" si="285"/>
        <v xml:space="preserve"> </v>
      </c>
      <c r="L868" s="109" t="str">
        <f t="shared" si="286"/>
        <v xml:space="preserve"> </v>
      </c>
      <c r="M868" s="109" t="str">
        <f t="shared" si="287"/>
        <v xml:space="preserve"> </v>
      </c>
      <c r="N868" s="109" t="str">
        <f t="shared" si="288"/>
        <v xml:space="preserve"> </v>
      </c>
      <c r="O868" s="110" t="str">
        <f t="shared" si="289"/>
        <v xml:space="preserve"> </v>
      </c>
      <c r="P868" s="110" t="str">
        <f t="shared" si="290"/>
        <v xml:space="preserve"> </v>
      </c>
      <c r="Q868" s="111" t="str">
        <f t="shared" si="291"/>
        <v xml:space="preserve"> </v>
      </c>
      <c r="R868" s="108" t="e">
        <f t="shared" si="292"/>
        <v>#VALUE!</v>
      </c>
      <c r="S868" s="112" t="e">
        <f t="shared" si="293"/>
        <v>#VALUE!</v>
      </c>
      <c r="T868" s="72" t="e">
        <f t="shared" si="297"/>
        <v>#VALUE!</v>
      </c>
      <c r="U868" s="73" t="str">
        <f t="shared" si="298"/>
        <v>donnée(s) manquante(s)</v>
      </c>
      <c r="V868" s="74" t="str">
        <f t="shared" si="299"/>
        <v>donnée(s) manquante(s)</v>
      </c>
      <c r="W868" s="75" t="str">
        <f t="shared" si="281"/>
        <v xml:space="preserve"> </v>
      </c>
      <c r="X868" s="75" t="str">
        <f>IF(ISBLANK(I868)," ",IF(I868&lt;=Scenario!$C$3,0,IF(I868&lt;=Scenario!$C$5,1,IF(I868&lt;=Scenario!$C$6,2,IF(I868&lt;=Scenario!$C$7,3,IF(I868&lt;=Scenario!$C$8,4,5))))))</f>
        <v xml:space="preserve"> </v>
      </c>
      <c r="Y868" s="75" t="str">
        <f>IF(ISBLANK(J868)," ",IF(ROUND(J868,2)&lt;=Scenario!$G$3,0,IF(ROUND(J868,2)&lt;=Scenario!$G$5,1,IF(ROUND(J868,2)&lt;=Scenario!$G$6,2,IF(ROUND(J868,2)&lt;=Scenario!$G$7,3,IF(ROUND(J868,2)&lt;=Scenario!$G$8,4,IF(ROUND(J868,2)&lt;=Scenario!$G$9,5,IF(ROUND(J868,2)&lt;=Scenario!$G$10,6,7))))))))</f>
        <v xml:space="preserve"> </v>
      </c>
      <c r="Z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81" t="e">
        <f t="shared" si="282"/>
        <v>#VALUE!</v>
      </c>
      <c r="AC868" s="78" t="e">
        <f t="shared" si="300"/>
        <v>#VALUE!</v>
      </c>
      <c r="AD868" s="79" t="e">
        <f t="shared" si="294"/>
        <v>#VALUE!</v>
      </c>
      <c r="AE868" s="73" t="str">
        <f t="shared" si="295"/>
        <v>missing data</v>
      </c>
      <c r="AF868" s="80" t="str">
        <f t="shared" si="296"/>
        <v>missing data</v>
      </c>
      <c r="AG868" s="81" t="e">
        <f t="shared" si="283"/>
        <v>#VALUE!</v>
      </c>
      <c r="AH868" s="81" t="e">
        <f t="shared" si="284"/>
        <v>#VALUE!</v>
      </c>
    </row>
    <row r="869" spans="1:34" x14ac:dyDescent="0.25">
      <c r="A869" s="114" t="s">
        <v>74</v>
      </c>
      <c r="B869" s="102"/>
      <c r="C869" s="103"/>
      <c r="D869" s="103"/>
      <c r="E869" s="104"/>
      <c r="F869" s="105"/>
      <c r="G869" s="106"/>
      <c r="H869" s="106"/>
      <c r="I869" s="106"/>
      <c r="J869" s="107"/>
      <c r="K869" s="108" t="str">
        <f t="shared" si="285"/>
        <v xml:space="preserve"> </v>
      </c>
      <c r="L869" s="109" t="str">
        <f t="shared" si="286"/>
        <v xml:space="preserve"> </v>
      </c>
      <c r="M869" s="109" t="str">
        <f t="shared" si="287"/>
        <v xml:space="preserve"> </v>
      </c>
      <c r="N869" s="109" t="str">
        <f t="shared" si="288"/>
        <v xml:space="preserve"> </v>
      </c>
      <c r="O869" s="110" t="str">
        <f t="shared" si="289"/>
        <v xml:space="preserve"> </v>
      </c>
      <c r="P869" s="110" t="str">
        <f t="shared" si="290"/>
        <v xml:space="preserve"> </v>
      </c>
      <c r="Q869" s="111" t="str">
        <f t="shared" si="291"/>
        <v xml:space="preserve"> </v>
      </c>
      <c r="R869" s="108" t="e">
        <f t="shared" si="292"/>
        <v>#VALUE!</v>
      </c>
      <c r="S869" s="112" t="e">
        <f t="shared" si="293"/>
        <v>#VALUE!</v>
      </c>
      <c r="T869" s="72" t="e">
        <f t="shared" si="297"/>
        <v>#VALUE!</v>
      </c>
      <c r="U869" s="73" t="str">
        <f t="shared" si="298"/>
        <v>donnée(s) manquante(s)</v>
      </c>
      <c r="V869" s="74" t="str">
        <f t="shared" si="299"/>
        <v>donnée(s) manquante(s)</v>
      </c>
      <c r="W869" s="75" t="str">
        <f t="shared" si="281"/>
        <v xml:space="preserve"> </v>
      </c>
      <c r="X869" s="75" t="str">
        <f>IF(ISBLANK(I869)," ",IF(I869&lt;=Scenario!$C$3,0,IF(I869&lt;=Scenario!$C$5,1,IF(I869&lt;=Scenario!$C$6,2,IF(I869&lt;=Scenario!$C$7,3,IF(I869&lt;=Scenario!$C$8,4,5))))))</f>
        <v xml:space="preserve"> </v>
      </c>
      <c r="Y869" s="75" t="str">
        <f>IF(ISBLANK(J869)," ",IF(ROUND(J869,2)&lt;=Scenario!$G$3,0,IF(ROUND(J869,2)&lt;=Scenario!$G$5,1,IF(ROUND(J869,2)&lt;=Scenario!$G$6,2,IF(ROUND(J869,2)&lt;=Scenario!$G$7,3,IF(ROUND(J869,2)&lt;=Scenario!$G$8,4,IF(ROUND(J869,2)&lt;=Scenario!$G$9,5,IF(ROUND(J869,2)&lt;=Scenario!$G$10,6,7))))))))</f>
        <v xml:space="preserve"> </v>
      </c>
      <c r="Z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81" t="e">
        <f t="shared" si="282"/>
        <v>#VALUE!</v>
      </c>
      <c r="AC869" s="78" t="e">
        <f t="shared" si="300"/>
        <v>#VALUE!</v>
      </c>
      <c r="AD869" s="79" t="e">
        <f t="shared" si="294"/>
        <v>#VALUE!</v>
      </c>
      <c r="AE869" s="73" t="str">
        <f t="shared" si="295"/>
        <v>missing data</v>
      </c>
      <c r="AF869" s="80" t="str">
        <f t="shared" si="296"/>
        <v>missing data</v>
      </c>
      <c r="AG869" s="81" t="e">
        <f t="shared" si="283"/>
        <v>#VALUE!</v>
      </c>
      <c r="AH869" s="81" t="e">
        <f t="shared" si="284"/>
        <v>#VALUE!</v>
      </c>
    </row>
    <row r="870" spans="1:34" x14ac:dyDescent="0.25">
      <c r="A870" s="114" t="s">
        <v>74</v>
      </c>
      <c r="B870" s="102"/>
      <c r="C870" s="103"/>
      <c r="D870" s="103"/>
      <c r="E870" s="104"/>
      <c r="F870" s="105"/>
      <c r="G870" s="106"/>
      <c r="H870" s="106"/>
      <c r="I870" s="106"/>
      <c r="J870" s="107"/>
      <c r="K870" s="108" t="str">
        <f t="shared" si="285"/>
        <v xml:space="preserve"> </v>
      </c>
      <c r="L870" s="109" t="str">
        <f t="shared" si="286"/>
        <v xml:space="preserve"> </v>
      </c>
      <c r="M870" s="109" t="str">
        <f t="shared" si="287"/>
        <v xml:space="preserve"> </v>
      </c>
      <c r="N870" s="109" t="str">
        <f t="shared" si="288"/>
        <v xml:space="preserve"> </v>
      </c>
      <c r="O870" s="110" t="str">
        <f t="shared" si="289"/>
        <v xml:space="preserve"> </v>
      </c>
      <c r="P870" s="110" t="str">
        <f t="shared" si="290"/>
        <v xml:space="preserve"> </v>
      </c>
      <c r="Q870" s="111" t="str">
        <f t="shared" si="291"/>
        <v xml:space="preserve"> </v>
      </c>
      <c r="R870" s="108" t="e">
        <f t="shared" si="292"/>
        <v>#VALUE!</v>
      </c>
      <c r="S870" s="112" t="e">
        <f t="shared" si="293"/>
        <v>#VALUE!</v>
      </c>
      <c r="T870" s="72" t="e">
        <f t="shared" si="297"/>
        <v>#VALUE!</v>
      </c>
      <c r="U870" s="73" t="str">
        <f t="shared" si="298"/>
        <v>donnée(s) manquante(s)</v>
      </c>
      <c r="V870" s="74" t="str">
        <f t="shared" si="299"/>
        <v>donnée(s) manquante(s)</v>
      </c>
      <c r="W870" s="75" t="str">
        <f t="shared" si="281"/>
        <v xml:space="preserve"> </v>
      </c>
      <c r="X870" s="75" t="str">
        <f>IF(ISBLANK(I870)," ",IF(I870&lt;=Scenario!$C$3,0,IF(I870&lt;=Scenario!$C$5,1,IF(I870&lt;=Scenario!$C$6,2,IF(I870&lt;=Scenario!$C$7,3,IF(I870&lt;=Scenario!$C$8,4,5))))))</f>
        <v xml:space="preserve"> </v>
      </c>
      <c r="Y870" s="75" t="str">
        <f>IF(ISBLANK(J870)," ",IF(ROUND(J870,2)&lt;=Scenario!$G$3,0,IF(ROUND(J870,2)&lt;=Scenario!$G$5,1,IF(ROUND(J870,2)&lt;=Scenario!$G$6,2,IF(ROUND(J870,2)&lt;=Scenario!$G$7,3,IF(ROUND(J870,2)&lt;=Scenario!$G$8,4,IF(ROUND(J870,2)&lt;=Scenario!$G$9,5,IF(ROUND(J870,2)&lt;=Scenario!$G$10,6,7))))))))</f>
        <v xml:space="preserve"> </v>
      </c>
      <c r="Z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81" t="e">
        <f t="shared" si="282"/>
        <v>#VALUE!</v>
      </c>
      <c r="AC870" s="78" t="e">
        <f t="shared" si="300"/>
        <v>#VALUE!</v>
      </c>
      <c r="AD870" s="79" t="e">
        <f t="shared" si="294"/>
        <v>#VALUE!</v>
      </c>
      <c r="AE870" s="73" t="str">
        <f t="shared" si="295"/>
        <v>missing data</v>
      </c>
      <c r="AF870" s="80" t="str">
        <f t="shared" si="296"/>
        <v>missing data</v>
      </c>
      <c r="AG870" s="81" t="e">
        <f t="shared" si="283"/>
        <v>#VALUE!</v>
      </c>
      <c r="AH870" s="81" t="e">
        <f t="shared" si="284"/>
        <v>#VALUE!</v>
      </c>
    </row>
    <row r="871" spans="1:34" x14ac:dyDescent="0.25">
      <c r="A871" s="114" t="s">
        <v>74</v>
      </c>
      <c r="B871" s="102"/>
      <c r="C871" s="103"/>
      <c r="D871" s="103"/>
      <c r="E871" s="104"/>
      <c r="F871" s="105"/>
      <c r="G871" s="106"/>
      <c r="H871" s="106"/>
      <c r="I871" s="106"/>
      <c r="J871" s="107"/>
      <c r="K871" s="108" t="str">
        <f t="shared" si="285"/>
        <v xml:space="preserve"> </v>
      </c>
      <c r="L871" s="109" t="str">
        <f t="shared" si="286"/>
        <v xml:space="preserve"> </v>
      </c>
      <c r="M871" s="109" t="str">
        <f t="shared" si="287"/>
        <v xml:space="preserve"> </v>
      </c>
      <c r="N871" s="109" t="str">
        <f t="shared" si="288"/>
        <v xml:space="preserve"> </v>
      </c>
      <c r="O871" s="110" t="str">
        <f t="shared" si="289"/>
        <v xml:space="preserve"> </v>
      </c>
      <c r="P871" s="110" t="str">
        <f t="shared" si="290"/>
        <v xml:space="preserve"> </v>
      </c>
      <c r="Q871" s="111" t="str">
        <f t="shared" si="291"/>
        <v xml:space="preserve"> </v>
      </c>
      <c r="R871" s="108" t="e">
        <f t="shared" si="292"/>
        <v>#VALUE!</v>
      </c>
      <c r="S871" s="112" t="e">
        <f t="shared" si="293"/>
        <v>#VALUE!</v>
      </c>
      <c r="T871" s="72" t="e">
        <f t="shared" si="297"/>
        <v>#VALUE!</v>
      </c>
      <c r="U871" s="73" t="str">
        <f t="shared" si="298"/>
        <v>donnée(s) manquante(s)</v>
      </c>
      <c r="V871" s="74" t="str">
        <f t="shared" si="299"/>
        <v>donnée(s) manquante(s)</v>
      </c>
      <c r="W871" s="75" t="str">
        <f t="shared" si="281"/>
        <v xml:space="preserve"> </v>
      </c>
      <c r="X871" s="75" t="str">
        <f>IF(ISBLANK(I871)," ",IF(I871&lt;=Scenario!$C$3,0,IF(I871&lt;=Scenario!$C$5,1,IF(I871&lt;=Scenario!$C$6,2,IF(I871&lt;=Scenario!$C$7,3,IF(I871&lt;=Scenario!$C$8,4,5))))))</f>
        <v xml:space="preserve"> </v>
      </c>
      <c r="Y871" s="75" t="str">
        <f>IF(ISBLANK(J871)," ",IF(ROUND(J871,2)&lt;=Scenario!$G$3,0,IF(ROUND(J871,2)&lt;=Scenario!$G$5,1,IF(ROUND(J871,2)&lt;=Scenario!$G$6,2,IF(ROUND(J871,2)&lt;=Scenario!$G$7,3,IF(ROUND(J871,2)&lt;=Scenario!$G$8,4,IF(ROUND(J871,2)&lt;=Scenario!$G$9,5,IF(ROUND(J871,2)&lt;=Scenario!$G$10,6,7))))))))</f>
        <v xml:space="preserve"> </v>
      </c>
      <c r="Z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81" t="e">
        <f t="shared" si="282"/>
        <v>#VALUE!</v>
      </c>
      <c r="AC871" s="78" t="e">
        <f t="shared" si="300"/>
        <v>#VALUE!</v>
      </c>
      <c r="AD871" s="79" t="e">
        <f t="shared" si="294"/>
        <v>#VALUE!</v>
      </c>
      <c r="AE871" s="73" t="str">
        <f t="shared" si="295"/>
        <v>missing data</v>
      </c>
      <c r="AF871" s="80" t="str">
        <f t="shared" si="296"/>
        <v>missing data</v>
      </c>
      <c r="AG871" s="81" t="e">
        <f t="shared" si="283"/>
        <v>#VALUE!</v>
      </c>
      <c r="AH871" s="81" t="e">
        <f t="shared" si="284"/>
        <v>#VALUE!</v>
      </c>
    </row>
    <row r="872" spans="1:34" x14ac:dyDescent="0.25">
      <c r="A872" s="114" t="s">
        <v>74</v>
      </c>
      <c r="B872" s="102"/>
      <c r="C872" s="103"/>
      <c r="D872" s="103"/>
      <c r="E872" s="104"/>
      <c r="F872" s="105"/>
      <c r="G872" s="106"/>
      <c r="H872" s="106"/>
      <c r="I872" s="106"/>
      <c r="J872" s="107"/>
      <c r="K872" s="108" t="str">
        <f t="shared" si="285"/>
        <v xml:space="preserve"> </v>
      </c>
      <c r="L872" s="109" t="str">
        <f t="shared" si="286"/>
        <v xml:space="preserve"> </v>
      </c>
      <c r="M872" s="109" t="str">
        <f t="shared" si="287"/>
        <v xml:space="preserve"> </v>
      </c>
      <c r="N872" s="109" t="str">
        <f t="shared" si="288"/>
        <v xml:space="preserve"> </v>
      </c>
      <c r="O872" s="110" t="str">
        <f t="shared" si="289"/>
        <v xml:space="preserve"> </v>
      </c>
      <c r="P872" s="110" t="str">
        <f t="shared" si="290"/>
        <v xml:space="preserve"> </v>
      </c>
      <c r="Q872" s="111" t="str">
        <f t="shared" si="291"/>
        <v xml:space="preserve"> </v>
      </c>
      <c r="R872" s="108" t="e">
        <f t="shared" si="292"/>
        <v>#VALUE!</v>
      </c>
      <c r="S872" s="112" t="e">
        <f t="shared" si="293"/>
        <v>#VALUE!</v>
      </c>
      <c r="T872" s="72" t="e">
        <f t="shared" si="297"/>
        <v>#VALUE!</v>
      </c>
      <c r="U872" s="73" t="str">
        <f t="shared" si="298"/>
        <v>donnée(s) manquante(s)</v>
      </c>
      <c r="V872" s="74" t="str">
        <f t="shared" si="299"/>
        <v>donnée(s) manquante(s)</v>
      </c>
      <c r="W872" s="75" t="str">
        <f t="shared" si="281"/>
        <v xml:space="preserve"> </v>
      </c>
      <c r="X872" s="75" t="str">
        <f>IF(ISBLANK(I872)," ",IF(I872&lt;=Scenario!$C$3,0,IF(I872&lt;=Scenario!$C$5,1,IF(I872&lt;=Scenario!$C$6,2,IF(I872&lt;=Scenario!$C$7,3,IF(I872&lt;=Scenario!$C$8,4,5))))))</f>
        <v xml:space="preserve"> </v>
      </c>
      <c r="Y872" s="75" t="str">
        <f>IF(ISBLANK(J872)," ",IF(ROUND(J872,2)&lt;=Scenario!$G$3,0,IF(ROUND(J872,2)&lt;=Scenario!$G$5,1,IF(ROUND(J872,2)&lt;=Scenario!$G$6,2,IF(ROUND(J872,2)&lt;=Scenario!$G$7,3,IF(ROUND(J872,2)&lt;=Scenario!$G$8,4,IF(ROUND(J872,2)&lt;=Scenario!$G$9,5,IF(ROUND(J872,2)&lt;=Scenario!$G$10,6,7))))))))</f>
        <v xml:space="preserve"> </v>
      </c>
      <c r="Z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81" t="e">
        <f t="shared" si="282"/>
        <v>#VALUE!</v>
      </c>
      <c r="AC872" s="78" t="e">
        <f t="shared" si="300"/>
        <v>#VALUE!</v>
      </c>
      <c r="AD872" s="79" t="e">
        <f t="shared" si="294"/>
        <v>#VALUE!</v>
      </c>
      <c r="AE872" s="73" t="str">
        <f t="shared" si="295"/>
        <v>missing data</v>
      </c>
      <c r="AF872" s="80" t="str">
        <f t="shared" si="296"/>
        <v>missing data</v>
      </c>
      <c r="AG872" s="81" t="e">
        <f t="shared" si="283"/>
        <v>#VALUE!</v>
      </c>
      <c r="AH872" s="81" t="e">
        <f t="shared" si="284"/>
        <v>#VALUE!</v>
      </c>
    </row>
    <row r="873" spans="1:34" x14ac:dyDescent="0.25">
      <c r="A873" s="114" t="s">
        <v>74</v>
      </c>
      <c r="B873" s="102"/>
      <c r="C873" s="103"/>
      <c r="D873" s="103"/>
      <c r="E873" s="104"/>
      <c r="F873" s="105"/>
      <c r="G873" s="106"/>
      <c r="H873" s="106"/>
      <c r="I873" s="106"/>
      <c r="J873" s="107"/>
      <c r="K873" s="108" t="str">
        <f t="shared" si="285"/>
        <v xml:space="preserve"> </v>
      </c>
      <c r="L873" s="109" t="str">
        <f t="shared" si="286"/>
        <v xml:space="preserve"> </v>
      </c>
      <c r="M873" s="109" t="str">
        <f t="shared" si="287"/>
        <v xml:space="preserve"> </v>
      </c>
      <c r="N873" s="109" t="str">
        <f t="shared" si="288"/>
        <v xml:space="preserve"> </v>
      </c>
      <c r="O873" s="110" t="str">
        <f t="shared" si="289"/>
        <v xml:space="preserve"> </v>
      </c>
      <c r="P873" s="110" t="str">
        <f t="shared" si="290"/>
        <v xml:space="preserve"> </v>
      </c>
      <c r="Q873" s="111" t="str">
        <f t="shared" si="291"/>
        <v xml:space="preserve"> </v>
      </c>
      <c r="R873" s="108" t="e">
        <f t="shared" si="292"/>
        <v>#VALUE!</v>
      </c>
      <c r="S873" s="112" t="e">
        <f t="shared" si="293"/>
        <v>#VALUE!</v>
      </c>
      <c r="T873" s="72" t="e">
        <f t="shared" si="297"/>
        <v>#VALUE!</v>
      </c>
      <c r="U873" s="73" t="str">
        <f t="shared" si="298"/>
        <v>donnée(s) manquante(s)</v>
      </c>
      <c r="V873" s="74" t="str">
        <f t="shared" si="299"/>
        <v>donnée(s) manquante(s)</v>
      </c>
      <c r="W873" s="75" t="str">
        <f t="shared" si="281"/>
        <v xml:space="preserve"> </v>
      </c>
      <c r="X873" s="75" t="str">
        <f>IF(ISBLANK(I873)," ",IF(I873&lt;=Scenario!$C$3,0,IF(I873&lt;=Scenario!$C$5,1,IF(I873&lt;=Scenario!$C$6,2,IF(I873&lt;=Scenario!$C$7,3,IF(I873&lt;=Scenario!$C$8,4,5))))))</f>
        <v xml:space="preserve"> </v>
      </c>
      <c r="Y873" s="75" t="str">
        <f>IF(ISBLANK(J873)," ",IF(ROUND(J873,2)&lt;=Scenario!$G$3,0,IF(ROUND(J873,2)&lt;=Scenario!$G$5,1,IF(ROUND(J873,2)&lt;=Scenario!$G$6,2,IF(ROUND(J873,2)&lt;=Scenario!$G$7,3,IF(ROUND(J873,2)&lt;=Scenario!$G$8,4,IF(ROUND(J873,2)&lt;=Scenario!$G$9,5,IF(ROUND(J873,2)&lt;=Scenario!$G$10,6,7))))))))</f>
        <v xml:space="preserve"> </v>
      </c>
      <c r="Z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81" t="e">
        <f t="shared" si="282"/>
        <v>#VALUE!</v>
      </c>
      <c r="AC873" s="78" t="e">
        <f t="shared" si="300"/>
        <v>#VALUE!</v>
      </c>
      <c r="AD873" s="79" t="e">
        <f t="shared" si="294"/>
        <v>#VALUE!</v>
      </c>
      <c r="AE873" s="73" t="str">
        <f t="shared" si="295"/>
        <v>missing data</v>
      </c>
      <c r="AF873" s="80" t="str">
        <f t="shared" si="296"/>
        <v>missing data</v>
      </c>
      <c r="AG873" s="81" t="e">
        <f t="shared" si="283"/>
        <v>#VALUE!</v>
      </c>
      <c r="AH873" s="81" t="e">
        <f t="shared" si="284"/>
        <v>#VALUE!</v>
      </c>
    </row>
    <row r="874" spans="1:34" x14ac:dyDescent="0.25">
      <c r="A874" s="114" t="s">
        <v>74</v>
      </c>
      <c r="B874" s="102"/>
      <c r="C874" s="103"/>
      <c r="D874" s="103"/>
      <c r="E874" s="104"/>
      <c r="F874" s="105"/>
      <c r="G874" s="106"/>
      <c r="H874" s="106"/>
      <c r="I874" s="106"/>
      <c r="J874" s="107"/>
      <c r="K874" s="108" t="str">
        <f t="shared" si="285"/>
        <v xml:space="preserve"> </v>
      </c>
      <c r="L874" s="109" t="str">
        <f t="shared" si="286"/>
        <v xml:space="preserve"> </v>
      </c>
      <c r="M874" s="109" t="str">
        <f t="shared" si="287"/>
        <v xml:space="preserve"> </v>
      </c>
      <c r="N874" s="109" t="str">
        <f t="shared" si="288"/>
        <v xml:space="preserve"> </v>
      </c>
      <c r="O874" s="110" t="str">
        <f t="shared" si="289"/>
        <v xml:space="preserve"> </v>
      </c>
      <c r="P874" s="110" t="str">
        <f t="shared" si="290"/>
        <v xml:space="preserve"> </v>
      </c>
      <c r="Q874" s="111" t="str">
        <f t="shared" si="291"/>
        <v xml:space="preserve"> </v>
      </c>
      <c r="R874" s="108" t="e">
        <f t="shared" si="292"/>
        <v>#VALUE!</v>
      </c>
      <c r="S874" s="112" t="e">
        <f t="shared" si="293"/>
        <v>#VALUE!</v>
      </c>
      <c r="T874" s="72" t="e">
        <f t="shared" si="297"/>
        <v>#VALUE!</v>
      </c>
      <c r="U874" s="73" t="str">
        <f t="shared" si="298"/>
        <v>donnée(s) manquante(s)</v>
      </c>
      <c r="V874" s="74" t="str">
        <f t="shared" si="299"/>
        <v>donnée(s) manquante(s)</v>
      </c>
      <c r="W874" s="75" t="str">
        <f t="shared" si="281"/>
        <v xml:space="preserve"> </v>
      </c>
      <c r="X874" s="75" t="str">
        <f>IF(ISBLANK(I874)," ",IF(I874&lt;=Scenario!$C$3,0,IF(I874&lt;=Scenario!$C$5,1,IF(I874&lt;=Scenario!$C$6,2,IF(I874&lt;=Scenario!$C$7,3,IF(I874&lt;=Scenario!$C$8,4,5))))))</f>
        <v xml:space="preserve"> </v>
      </c>
      <c r="Y874" s="75" t="str">
        <f>IF(ISBLANK(J874)," ",IF(ROUND(J874,2)&lt;=Scenario!$G$3,0,IF(ROUND(J874,2)&lt;=Scenario!$G$5,1,IF(ROUND(J874,2)&lt;=Scenario!$G$6,2,IF(ROUND(J874,2)&lt;=Scenario!$G$7,3,IF(ROUND(J874,2)&lt;=Scenario!$G$8,4,IF(ROUND(J874,2)&lt;=Scenario!$G$9,5,IF(ROUND(J874,2)&lt;=Scenario!$G$10,6,7))))))))</f>
        <v xml:space="preserve"> </v>
      </c>
      <c r="Z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81" t="e">
        <f t="shared" si="282"/>
        <v>#VALUE!</v>
      </c>
      <c r="AC874" s="78" t="e">
        <f t="shared" si="300"/>
        <v>#VALUE!</v>
      </c>
      <c r="AD874" s="79" t="e">
        <f t="shared" si="294"/>
        <v>#VALUE!</v>
      </c>
      <c r="AE874" s="73" t="str">
        <f t="shared" si="295"/>
        <v>missing data</v>
      </c>
      <c r="AF874" s="80" t="str">
        <f t="shared" si="296"/>
        <v>missing data</v>
      </c>
      <c r="AG874" s="81" t="e">
        <f t="shared" si="283"/>
        <v>#VALUE!</v>
      </c>
      <c r="AH874" s="81" t="e">
        <f t="shared" si="284"/>
        <v>#VALUE!</v>
      </c>
    </row>
    <row r="875" spans="1:34" x14ac:dyDescent="0.25">
      <c r="A875" s="114" t="s">
        <v>74</v>
      </c>
      <c r="B875" s="102"/>
      <c r="C875" s="103"/>
      <c r="D875" s="103"/>
      <c r="E875" s="104"/>
      <c r="F875" s="105"/>
      <c r="G875" s="106"/>
      <c r="H875" s="106"/>
      <c r="I875" s="106"/>
      <c r="J875" s="107"/>
      <c r="K875" s="108" t="str">
        <f t="shared" si="285"/>
        <v xml:space="preserve"> </v>
      </c>
      <c r="L875" s="109" t="str">
        <f t="shared" si="286"/>
        <v xml:space="preserve"> </v>
      </c>
      <c r="M875" s="109" t="str">
        <f t="shared" si="287"/>
        <v xml:space="preserve"> </v>
      </c>
      <c r="N875" s="109" t="str">
        <f t="shared" si="288"/>
        <v xml:space="preserve"> </v>
      </c>
      <c r="O875" s="110" t="str">
        <f t="shared" si="289"/>
        <v xml:space="preserve"> </v>
      </c>
      <c r="P875" s="110" t="str">
        <f t="shared" si="290"/>
        <v xml:space="preserve"> </v>
      </c>
      <c r="Q875" s="111" t="str">
        <f t="shared" si="291"/>
        <v xml:space="preserve"> </v>
      </c>
      <c r="R875" s="108" t="e">
        <f t="shared" si="292"/>
        <v>#VALUE!</v>
      </c>
      <c r="S875" s="112" t="e">
        <f t="shared" si="293"/>
        <v>#VALUE!</v>
      </c>
      <c r="T875" s="72" t="e">
        <f t="shared" si="297"/>
        <v>#VALUE!</v>
      </c>
      <c r="U875" s="73" t="str">
        <f t="shared" si="298"/>
        <v>donnée(s) manquante(s)</v>
      </c>
      <c r="V875" s="74" t="str">
        <f t="shared" si="299"/>
        <v>donnée(s) manquante(s)</v>
      </c>
      <c r="W875" s="75" t="str">
        <f t="shared" si="281"/>
        <v xml:space="preserve"> </v>
      </c>
      <c r="X875" s="75" t="str">
        <f>IF(ISBLANK(I875)," ",IF(I875&lt;=Scenario!$C$3,0,IF(I875&lt;=Scenario!$C$5,1,IF(I875&lt;=Scenario!$C$6,2,IF(I875&lt;=Scenario!$C$7,3,IF(I875&lt;=Scenario!$C$8,4,5))))))</f>
        <v xml:space="preserve"> </v>
      </c>
      <c r="Y875" s="75" t="str">
        <f>IF(ISBLANK(J875)," ",IF(ROUND(J875,2)&lt;=Scenario!$G$3,0,IF(ROUND(J875,2)&lt;=Scenario!$G$5,1,IF(ROUND(J875,2)&lt;=Scenario!$G$6,2,IF(ROUND(J875,2)&lt;=Scenario!$G$7,3,IF(ROUND(J875,2)&lt;=Scenario!$G$8,4,IF(ROUND(J875,2)&lt;=Scenario!$G$9,5,IF(ROUND(J875,2)&lt;=Scenario!$G$10,6,7))))))))</f>
        <v xml:space="preserve"> </v>
      </c>
      <c r="Z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81" t="e">
        <f t="shared" si="282"/>
        <v>#VALUE!</v>
      </c>
      <c r="AC875" s="78" t="e">
        <f t="shared" si="300"/>
        <v>#VALUE!</v>
      </c>
      <c r="AD875" s="79" t="e">
        <f t="shared" si="294"/>
        <v>#VALUE!</v>
      </c>
      <c r="AE875" s="73" t="str">
        <f t="shared" si="295"/>
        <v>missing data</v>
      </c>
      <c r="AF875" s="80" t="str">
        <f t="shared" si="296"/>
        <v>missing data</v>
      </c>
      <c r="AG875" s="81" t="e">
        <f t="shared" si="283"/>
        <v>#VALUE!</v>
      </c>
      <c r="AH875" s="81" t="e">
        <f t="shared" si="284"/>
        <v>#VALUE!</v>
      </c>
    </row>
    <row r="876" spans="1:34" x14ac:dyDescent="0.25">
      <c r="A876" s="114" t="s">
        <v>74</v>
      </c>
      <c r="B876" s="102"/>
      <c r="C876" s="103"/>
      <c r="D876" s="103"/>
      <c r="E876" s="104"/>
      <c r="F876" s="105"/>
      <c r="G876" s="106"/>
      <c r="H876" s="106"/>
      <c r="I876" s="106"/>
      <c r="J876" s="107"/>
      <c r="K876" s="108" t="str">
        <f t="shared" si="285"/>
        <v xml:space="preserve"> </v>
      </c>
      <c r="L876" s="109" t="str">
        <f t="shared" si="286"/>
        <v xml:space="preserve"> </v>
      </c>
      <c r="M876" s="109" t="str">
        <f t="shared" si="287"/>
        <v xml:space="preserve"> </v>
      </c>
      <c r="N876" s="109" t="str">
        <f t="shared" si="288"/>
        <v xml:space="preserve"> </v>
      </c>
      <c r="O876" s="110" t="str">
        <f t="shared" si="289"/>
        <v xml:space="preserve"> </v>
      </c>
      <c r="P876" s="110" t="str">
        <f t="shared" si="290"/>
        <v xml:space="preserve"> </v>
      </c>
      <c r="Q876" s="111" t="str">
        <f t="shared" si="291"/>
        <v xml:space="preserve"> </v>
      </c>
      <c r="R876" s="108" t="e">
        <f t="shared" si="292"/>
        <v>#VALUE!</v>
      </c>
      <c r="S876" s="112" t="e">
        <f t="shared" si="293"/>
        <v>#VALUE!</v>
      </c>
      <c r="T876" s="72" t="e">
        <f t="shared" si="297"/>
        <v>#VALUE!</v>
      </c>
      <c r="U876" s="73" t="str">
        <f t="shared" si="298"/>
        <v>donnée(s) manquante(s)</v>
      </c>
      <c r="V876" s="74" t="str">
        <f t="shared" si="299"/>
        <v>donnée(s) manquante(s)</v>
      </c>
      <c r="W876" s="75" t="str">
        <f t="shared" si="281"/>
        <v xml:space="preserve"> </v>
      </c>
      <c r="X876" s="75" t="str">
        <f>IF(ISBLANK(I876)," ",IF(I876&lt;=Scenario!$C$3,0,IF(I876&lt;=Scenario!$C$5,1,IF(I876&lt;=Scenario!$C$6,2,IF(I876&lt;=Scenario!$C$7,3,IF(I876&lt;=Scenario!$C$8,4,5))))))</f>
        <v xml:space="preserve"> </v>
      </c>
      <c r="Y876" s="75" t="str">
        <f>IF(ISBLANK(J876)," ",IF(ROUND(J876,2)&lt;=Scenario!$G$3,0,IF(ROUND(J876,2)&lt;=Scenario!$G$5,1,IF(ROUND(J876,2)&lt;=Scenario!$G$6,2,IF(ROUND(J876,2)&lt;=Scenario!$G$7,3,IF(ROUND(J876,2)&lt;=Scenario!$G$8,4,IF(ROUND(J876,2)&lt;=Scenario!$G$9,5,IF(ROUND(J876,2)&lt;=Scenario!$G$10,6,7))))))))</f>
        <v xml:space="preserve"> </v>
      </c>
      <c r="Z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81" t="e">
        <f t="shared" si="282"/>
        <v>#VALUE!</v>
      </c>
      <c r="AC876" s="78" t="e">
        <f t="shared" si="300"/>
        <v>#VALUE!</v>
      </c>
      <c r="AD876" s="79" t="e">
        <f t="shared" si="294"/>
        <v>#VALUE!</v>
      </c>
      <c r="AE876" s="73" t="str">
        <f t="shared" si="295"/>
        <v>missing data</v>
      </c>
      <c r="AF876" s="80" t="str">
        <f t="shared" si="296"/>
        <v>missing data</v>
      </c>
      <c r="AG876" s="81" t="e">
        <f t="shared" si="283"/>
        <v>#VALUE!</v>
      </c>
      <c r="AH876" s="81" t="e">
        <f t="shared" si="284"/>
        <v>#VALUE!</v>
      </c>
    </row>
    <row r="877" spans="1:34" x14ac:dyDescent="0.25">
      <c r="A877" s="114" t="s">
        <v>74</v>
      </c>
      <c r="B877" s="102"/>
      <c r="C877" s="103"/>
      <c r="D877" s="103"/>
      <c r="E877" s="104"/>
      <c r="F877" s="105"/>
      <c r="G877" s="106"/>
      <c r="H877" s="106"/>
      <c r="I877" s="106"/>
      <c r="J877" s="107"/>
      <c r="K877" s="108" t="str">
        <f t="shared" si="285"/>
        <v xml:space="preserve"> </v>
      </c>
      <c r="L877" s="109" t="str">
        <f t="shared" si="286"/>
        <v xml:space="preserve"> </v>
      </c>
      <c r="M877" s="109" t="str">
        <f t="shared" si="287"/>
        <v xml:space="preserve"> </v>
      </c>
      <c r="N877" s="109" t="str">
        <f t="shared" si="288"/>
        <v xml:space="preserve"> </v>
      </c>
      <c r="O877" s="110" t="str">
        <f t="shared" si="289"/>
        <v xml:space="preserve"> </v>
      </c>
      <c r="P877" s="110" t="str">
        <f t="shared" si="290"/>
        <v xml:space="preserve"> </v>
      </c>
      <c r="Q877" s="111" t="str">
        <f t="shared" si="291"/>
        <v xml:space="preserve"> </v>
      </c>
      <c r="R877" s="108" t="e">
        <f t="shared" si="292"/>
        <v>#VALUE!</v>
      </c>
      <c r="S877" s="112" t="e">
        <f t="shared" si="293"/>
        <v>#VALUE!</v>
      </c>
      <c r="T877" s="72" t="e">
        <f t="shared" si="297"/>
        <v>#VALUE!</v>
      </c>
      <c r="U877" s="73" t="str">
        <f t="shared" si="298"/>
        <v>donnée(s) manquante(s)</v>
      </c>
      <c r="V877" s="74" t="str">
        <f t="shared" si="299"/>
        <v>donnée(s) manquante(s)</v>
      </c>
      <c r="W877" s="75" t="str">
        <f t="shared" si="281"/>
        <v xml:space="preserve"> </v>
      </c>
      <c r="X877" s="75" t="str">
        <f>IF(ISBLANK(I877)," ",IF(I877&lt;=Scenario!$C$3,0,IF(I877&lt;=Scenario!$C$5,1,IF(I877&lt;=Scenario!$C$6,2,IF(I877&lt;=Scenario!$C$7,3,IF(I877&lt;=Scenario!$C$8,4,5))))))</f>
        <v xml:space="preserve"> </v>
      </c>
      <c r="Y877" s="75" t="str">
        <f>IF(ISBLANK(J877)," ",IF(ROUND(J877,2)&lt;=Scenario!$G$3,0,IF(ROUND(J877,2)&lt;=Scenario!$G$5,1,IF(ROUND(J877,2)&lt;=Scenario!$G$6,2,IF(ROUND(J877,2)&lt;=Scenario!$G$7,3,IF(ROUND(J877,2)&lt;=Scenario!$G$8,4,IF(ROUND(J877,2)&lt;=Scenario!$G$9,5,IF(ROUND(J877,2)&lt;=Scenario!$G$10,6,7))))))))</f>
        <v xml:space="preserve"> </v>
      </c>
      <c r="Z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81" t="e">
        <f t="shared" si="282"/>
        <v>#VALUE!</v>
      </c>
      <c r="AC877" s="78" t="e">
        <f t="shared" si="300"/>
        <v>#VALUE!</v>
      </c>
      <c r="AD877" s="79" t="e">
        <f t="shared" si="294"/>
        <v>#VALUE!</v>
      </c>
      <c r="AE877" s="73" t="str">
        <f t="shared" si="295"/>
        <v>missing data</v>
      </c>
      <c r="AF877" s="80" t="str">
        <f t="shared" si="296"/>
        <v>missing data</v>
      </c>
      <c r="AG877" s="81" t="e">
        <f t="shared" si="283"/>
        <v>#VALUE!</v>
      </c>
      <c r="AH877" s="81" t="e">
        <f t="shared" si="284"/>
        <v>#VALUE!</v>
      </c>
    </row>
    <row r="878" spans="1:34" x14ac:dyDescent="0.25">
      <c r="A878" s="114" t="s">
        <v>74</v>
      </c>
      <c r="B878" s="102"/>
      <c r="C878" s="103"/>
      <c r="D878" s="103"/>
      <c r="E878" s="104"/>
      <c r="F878" s="105"/>
      <c r="G878" s="106"/>
      <c r="H878" s="106"/>
      <c r="I878" s="106"/>
      <c r="J878" s="107"/>
      <c r="K878" s="108" t="str">
        <f t="shared" si="285"/>
        <v xml:space="preserve"> </v>
      </c>
      <c r="L878" s="109" t="str">
        <f t="shared" si="286"/>
        <v xml:space="preserve"> </v>
      </c>
      <c r="M878" s="109" t="str">
        <f t="shared" si="287"/>
        <v xml:space="preserve"> </v>
      </c>
      <c r="N878" s="109" t="str">
        <f t="shared" si="288"/>
        <v xml:space="preserve"> </v>
      </c>
      <c r="O878" s="110" t="str">
        <f t="shared" si="289"/>
        <v xml:space="preserve"> </v>
      </c>
      <c r="P878" s="110" t="str">
        <f t="shared" si="290"/>
        <v xml:space="preserve"> </v>
      </c>
      <c r="Q878" s="111" t="str">
        <f t="shared" si="291"/>
        <v xml:space="preserve"> </v>
      </c>
      <c r="R878" s="108" t="e">
        <f t="shared" si="292"/>
        <v>#VALUE!</v>
      </c>
      <c r="S878" s="112" t="e">
        <f t="shared" si="293"/>
        <v>#VALUE!</v>
      </c>
      <c r="T878" s="72" t="e">
        <f t="shared" si="297"/>
        <v>#VALUE!</v>
      </c>
      <c r="U878" s="73" t="str">
        <f t="shared" si="298"/>
        <v>donnée(s) manquante(s)</v>
      </c>
      <c r="V878" s="74" t="str">
        <f t="shared" si="299"/>
        <v>donnée(s) manquante(s)</v>
      </c>
      <c r="W878" s="75" t="str">
        <f t="shared" si="281"/>
        <v xml:space="preserve"> </v>
      </c>
      <c r="X878" s="75" t="str">
        <f>IF(ISBLANK(I878)," ",IF(I878&lt;=Scenario!$C$3,0,IF(I878&lt;=Scenario!$C$5,1,IF(I878&lt;=Scenario!$C$6,2,IF(I878&lt;=Scenario!$C$7,3,IF(I878&lt;=Scenario!$C$8,4,5))))))</f>
        <v xml:space="preserve"> </v>
      </c>
      <c r="Y878" s="75" t="str">
        <f>IF(ISBLANK(J878)," ",IF(ROUND(J878,2)&lt;=Scenario!$G$3,0,IF(ROUND(J878,2)&lt;=Scenario!$G$5,1,IF(ROUND(J878,2)&lt;=Scenario!$G$6,2,IF(ROUND(J878,2)&lt;=Scenario!$G$7,3,IF(ROUND(J878,2)&lt;=Scenario!$G$8,4,IF(ROUND(J878,2)&lt;=Scenario!$G$9,5,IF(ROUND(J878,2)&lt;=Scenario!$G$10,6,7))))))))</f>
        <v xml:space="preserve"> </v>
      </c>
      <c r="Z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81" t="e">
        <f t="shared" si="282"/>
        <v>#VALUE!</v>
      </c>
      <c r="AC878" s="78" t="e">
        <f t="shared" si="300"/>
        <v>#VALUE!</v>
      </c>
      <c r="AD878" s="79" t="e">
        <f t="shared" si="294"/>
        <v>#VALUE!</v>
      </c>
      <c r="AE878" s="73" t="str">
        <f t="shared" si="295"/>
        <v>missing data</v>
      </c>
      <c r="AF878" s="80" t="str">
        <f t="shared" si="296"/>
        <v>missing data</v>
      </c>
      <c r="AG878" s="81" t="e">
        <f t="shared" si="283"/>
        <v>#VALUE!</v>
      </c>
      <c r="AH878" s="81" t="e">
        <f t="shared" si="284"/>
        <v>#VALUE!</v>
      </c>
    </row>
    <row r="879" spans="1:34" x14ac:dyDescent="0.25">
      <c r="A879" s="114" t="s">
        <v>74</v>
      </c>
      <c r="B879" s="102"/>
      <c r="C879" s="103"/>
      <c r="D879" s="103"/>
      <c r="E879" s="104"/>
      <c r="F879" s="105"/>
      <c r="G879" s="106"/>
      <c r="H879" s="106"/>
      <c r="I879" s="106"/>
      <c r="J879" s="107"/>
      <c r="K879" s="108" t="str">
        <f t="shared" si="285"/>
        <v xml:space="preserve"> </v>
      </c>
      <c r="L879" s="109" t="str">
        <f t="shared" si="286"/>
        <v xml:space="preserve"> </v>
      </c>
      <c r="M879" s="109" t="str">
        <f t="shared" si="287"/>
        <v xml:space="preserve"> </v>
      </c>
      <c r="N879" s="109" t="str">
        <f t="shared" si="288"/>
        <v xml:space="preserve"> </v>
      </c>
      <c r="O879" s="110" t="str">
        <f t="shared" si="289"/>
        <v xml:space="preserve"> </v>
      </c>
      <c r="P879" s="110" t="str">
        <f t="shared" si="290"/>
        <v xml:space="preserve"> </v>
      </c>
      <c r="Q879" s="111" t="str">
        <f t="shared" si="291"/>
        <v xml:space="preserve"> </v>
      </c>
      <c r="R879" s="108" t="e">
        <f t="shared" si="292"/>
        <v>#VALUE!</v>
      </c>
      <c r="S879" s="112" t="e">
        <f t="shared" si="293"/>
        <v>#VALUE!</v>
      </c>
      <c r="T879" s="72" t="e">
        <f t="shared" si="297"/>
        <v>#VALUE!</v>
      </c>
      <c r="U879" s="73" t="str">
        <f t="shared" si="298"/>
        <v>donnée(s) manquante(s)</v>
      </c>
      <c r="V879" s="74" t="str">
        <f t="shared" si="299"/>
        <v>donnée(s) manquante(s)</v>
      </c>
      <c r="W879" s="75" t="str">
        <f t="shared" si="281"/>
        <v xml:space="preserve"> </v>
      </c>
      <c r="X879" s="75" t="str">
        <f>IF(ISBLANK(I879)," ",IF(I879&lt;=Scenario!$C$3,0,IF(I879&lt;=Scenario!$C$5,1,IF(I879&lt;=Scenario!$C$6,2,IF(I879&lt;=Scenario!$C$7,3,IF(I879&lt;=Scenario!$C$8,4,5))))))</f>
        <v xml:space="preserve"> </v>
      </c>
      <c r="Y879" s="75" t="str">
        <f>IF(ISBLANK(J879)," ",IF(ROUND(J879,2)&lt;=Scenario!$G$3,0,IF(ROUND(J879,2)&lt;=Scenario!$G$5,1,IF(ROUND(J879,2)&lt;=Scenario!$G$6,2,IF(ROUND(J879,2)&lt;=Scenario!$G$7,3,IF(ROUND(J879,2)&lt;=Scenario!$G$8,4,IF(ROUND(J879,2)&lt;=Scenario!$G$9,5,IF(ROUND(J879,2)&lt;=Scenario!$G$10,6,7))))))))</f>
        <v xml:space="preserve"> </v>
      </c>
      <c r="Z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81" t="e">
        <f t="shared" si="282"/>
        <v>#VALUE!</v>
      </c>
      <c r="AC879" s="78" t="e">
        <f t="shared" si="300"/>
        <v>#VALUE!</v>
      </c>
      <c r="AD879" s="79" t="e">
        <f t="shared" si="294"/>
        <v>#VALUE!</v>
      </c>
      <c r="AE879" s="73" t="str">
        <f t="shared" si="295"/>
        <v>missing data</v>
      </c>
      <c r="AF879" s="80" t="str">
        <f t="shared" si="296"/>
        <v>missing data</v>
      </c>
      <c r="AG879" s="81" t="e">
        <f t="shared" si="283"/>
        <v>#VALUE!</v>
      </c>
      <c r="AH879" s="81" t="e">
        <f t="shared" si="284"/>
        <v>#VALUE!</v>
      </c>
    </row>
    <row r="880" spans="1:34" x14ac:dyDescent="0.25">
      <c r="A880" s="114" t="s">
        <v>74</v>
      </c>
      <c r="B880" s="102"/>
      <c r="C880" s="103"/>
      <c r="D880" s="103"/>
      <c r="E880" s="104"/>
      <c r="F880" s="105"/>
      <c r="G880" s="106"/>
      <c r="H880" s="106"/>
      <c r="I880" s="106"/>
      <c r="J880" s="107"/>
      <c r="K880" s="108" t="str">
        <f t="shared" si="285"/>
        <v xml:space="preserve"> </v>
      </c>
      <c r="L880" s="109" t="str">
        <f t="shared" si="286"/>
        <v xml:space="preserve"> </v>
      </c>
      <c r="M880" s="109" t="str">
        <f t="shared" si="287"/>
        <v xml:space="preserve"> </v>
      </c>
      <c r="N880" s="109" t="str">
        <f t="shared" si="288"/>
        <v xml:space="preserve"> </v>
      </c>
      <c r="O880" s="110" t="str">
        <f t="shared" si="289"/>
        <v xml:space="preserve"> </v>
      </c>
      <c r="P880" s="110" t="str">
        <f t="shared" si="290"/>
        <v xml:space="preserve"> </v>
      </c>
      <c r="Q880" s="111" t="str">
        <f t="shared" si="291"/>
        <v xml:space="preserve"> </v>
      </c>
      <c r="R880" s="108" t="e">
        <f t="shared" si="292"/>
        <v>#VALUE!</v>
      </c>
      <c r="S880" s="112" t="e">
        <f t="shared" si="293"/>
        <v>#VALUE!</v>
      </c>
      <c r="T880" s="72" t="e">
        <f t="shared" si="297"/>
        <v>#VALUE!</v>
      </c>
      <c r="U880" s="73" t="str">
        <f t="shared" si="298"/>
        <v>donnée(s) manquante(s)</v>
      </c>
      <c r="V880" s="74" t="str">
        <f t="shared" si="299"/>
        <v>donnée(s) manquante(s)</v>
      </c>
      <c r="W880" s="75" t="str">
        <f t="shared" si="281"/>
        <v xml:space="preserve"> </v>
      </c>
      <c r="X880" s="75" t="str">
        <f>IF(ISBLANK(I880)," ",IF(I880&lt;=Scenario!$C$3,0,IF(I880&lt;=Scenario!$C$5,1,IF(I880&lt;=Scenario!$C$6,2,IF(I880&lt;=Scenario!$C$7,3,IF(I880&lt;=Scenario!$C$8,4,5))))))</f>
        <v xml:space="preserve"> </v>
      </c>
      <c r="Y880" s="75" t="str">
        <f>IF(ISBLANK(J880)," ",IF(ROUND(J880,2)&lt;=Scenario!$G$3,0,IF(ROUND(J880,2)&lt;=Scenario!$G$5,1,IF(ROUND(J880,2)&lt;=Scenario!$G$6,2,IF(ROUND(J880,2)&lt;=Scenario!$G$7,3,IF(ROUND(J880,2)&lt;=Scenario!$G$8,4,IF(ROUND(J880,2)&lt;=Scenario!$G$9,5,IF(ROUND(J880,2)&lt;=Scenario!$G$10,6,7))))))))</f>
        <v xml:space="preserve"> </v>
      </c>
      <c r="Z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81" t="e">
        <f t="shared" si="282"/>
        <v>#VALUE!</v>
      </c>
      <c r="AC880" s="78" t="e">
        <f t="shared" si="300"/>
        <v>#VALUE!</v>
      </c>
      <c r="AD880" s="79" t="e">
        <f t="shared" si="294"/>
        <v>#VALUE!</v>
      </c>
      <c r="AE880" s="73" t="str">
        <f t="shared" si="295"/>
        <v>missing data</v>
      </c>
      <c r="AF880" s="80" t="str">
        <f t="shared" si="296"/>
        <v>missing data</v>
      </c>
      <c r="AG880" s="81" t="e">
        <f t="shared" si="283"/>
        <v>#VALUE!</v>
      </c>
      <c r="AH880" s="81" t="e">
        <f t="shared" si="284"/>
        <v>#VALUE!</v>
      </c>
    </row>
    <row r="881" spans="1:34" x14ac:dyDescent="0.25">
      <c r="A881" s="114" t="s">
        <v>74</v>
      </c>
      <c r="B881" s="102"/>
      <c r="C881" s="103"/>
      <c r="D881" s="103"/>
      <c r="E881" s="104"/>
      <c r="F881" s="105"/>
      <c r="G881" s="106"/>
      <c r="H881" s="106"/>
      <c r="I881" s="106"/>
      <c r="J881" s="107"/>
      <c r="K881" s="108" t="str">
        <f t="shared" si="285"/>
        <v xml:space="preserve"> </v>
      </c>
      <c r="L881" s="109" t="str">
        <f t="shared" si="286"/>
        <v xml:space="preserve"> </v>
      </c>
      <c r="M881" s="109" t="str">
        <f t="shared" si="287"/>
        <v xml:space="preserve"> </v>
      </c>
      <c r="N881" s="109" t="str">
        <f t="shared" si="288"/>
        <v xml:space="preserve"> </v>
      </c>
      <c r="O881" s="110" t="str">
        <f t="shared" si="289"/>
        <v xml:space="preserve"> </v>
      </c>
      <c r="P881" s="110" t="str">
        <f t="shared" si="290"/>
        <v xml:space="preserve"> </v>
      </c>
      <c r="Q881" s="111" t="str">
        <f t="shared" si="291"/>
        <v xml:space="preserve"> </v>
      </c>
      <c r="R881" s="108" t="e">
        <f t="shared" si="292"/>
        <v>#VALUE!</v>
      </c>
      <c r="S881" s="112" t="e">
        <f t="shared" si="293"/>
        <v>#VALUE!</v>
      </c>
      <c r="T881" s="72" t="e">
        <f t="shared" si="297"/>
        <v>#VALUE!</v>
      </c>
      <c r="U881" s="73" t="str">
        <f t="shared" si="298"/>
        <v>donnée(s) manquante(s)</v>
      </c>
      <c r="V881" s="74" t="str">
        <f t="shared" si="299"/>
        <v>donnée(s) manquante(s)</v>
      </c>
      <c r="W881" s="75" t="str">
        <f t="shared" si="281"/>
        <v xml:space="preserve"> </v>
      </c>
      <c r="X881" s="75" t="str">
        <f>IF(ISBLANK(I881)," ",IF(I881&lt;=Scenario!$C$3,0,IF(I881&lt;=Scenario!$C$5,1,IF(I881&lt;=Scenario!$C$6,2,IF(I881&lt;=Scenario!$C$7,3,IF(I881&lt;=Scenario!$C$8,4,5))))))</f>
        <v xml:space="preserve"> </v>
      </c>
      <c r="Y881" s="75" t="str">
        <f>IF(ISBLANK(J881)," ",IF(ROUND(J881,2)&lt;=Scenario!$G$3,0,IF(ROUND(J881,2)&lt;=Scenario!$G$5,1,IF(ROUND(J881,2)&lt;=Scenario!$G$6,2,IF(ROUND(J881,2)&lt;=Scenario!$G$7,3,IF(ROUND(J881,2)&lt;=Scenario!$G$8,4,IF(ROUND(J881,2)&lt;=Scenario!$G$9,5,IF(ROUND(J881,2)&lt;=Scenario!$G$10,6,7))))))))</f>
        <v xml:space="preserve"> </v>
      </c>
      <c r="Z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81" t="e">
        <f t="shared" si="282"/>
        <v>#VALUE!</v>
      </c>
      <c r="AC881" s="78" t="e">
        <f t="shared" si="300"/>
        <v>#VALUE!</v>
      </c>
      <c r="AD881" s="79" t="e">
        <f t="shared" si="294"/>
        <v>#VALUE!</v>
      </c>
      <c r="AE881" s="73" t="str">
        <f t="shared" si="295"/>
        <v>missing data</v>
      </c>
      <c r="AF881" s="80" t="str">
        <f t="shared" si="296"/>
        <v>missing data</v>
      </c>
      <c r="AG881" s="81" t="e">
        <f t="shared" si="283"/>
        <v>#VALUE!</v>
      </c>
      <c r="AH881" s="81" t="e">
        <f t="shared" si="284"/>
        <v>#VALUE!</v>
      </c>
    </row>
    <row r="882" spans="1:34" x14ac:dyDescent="0.25">
      <c r="A882" s="114" t="s">
        <v>74</v>
      </c>
      <c r="B882" s="102"/>
      <c r="C882" s="103"/>
      <c r="D882" s="103"/>
      <c r="E882" s="104"/>
      <c r="F882" s="105"/>
      <c r="G882" s="106"/>
      <c r="H882" s="106"/>
      <c r="I882" s="106"/>
      <c r="J882" s="107"/>
      <c r="K882" s="108" t="str">
        <f t="shared" si="285"/>
        <v xml:space="preserve"> </v>
      </c>
      <c r="L882" s="109" t="str">
        <f t="shared" si="286"/>
        <v xml:space="preserve"> </v>
      </c>
      <c r="M882" s="109" t="str">
        <f t="shared" si="287"/>
        <v xml:space="preserve"> </v>
      </c>
      <c r="N882" s="109" t="str">
        <f t="shared" si="288"/>
        <v xml:space="preserve"> </v>
      </c>
      <c r="O882" s="110" t="str">
        <f t="shared" si="289"/>
        <v xml:space="preserve"> </v>
      </c>
      <c r="P882" s="110" t="str">
        <f t="shared" si="290"/>
        <v xml:space="preserve"> </v>
      </c>
      <c r="Q882" s="111" t="str">
        <f t="shared" si="291"/>
        <v xml:space="preserve"> </v>
      </c>
      <c r="R882" s="108" t="e">
        <f t="shared" si="292"/>
        <v>#VALUE!</v>
      </c>
      <c r="S882" s="112" t="e">
        <f t="shared" si="293"/>
        <v>#VALUE!</v>
      </c>
      <c r="T882" s="72" t="e">
        <f t="shared" si="297"/>
        <v>#VALUE!</v>
      </c>
      <c r="U882" s="73" t="str">
        <f t="shared" si="298"/>
        <v>donnée(s) manquante(s)</v>
      </c>
      <c r="V882" s="74" t="str">
        <f t="shared" si="299"/>
        <v>donnée(s) manquante(s)</v>
      </c>
      <c r="W882" s="75" t="str">
        <f t="shared" si="281"/>
        <v xml:space="preserve"> </v>
      </c>
      <c r="X882" s="75" t="str">
        <f>IF(ISBLANK(I882)," ",IF(I882&lt;=Scenario!$C$3,0,IF(I882&lt;=Scenario!$C$5,1,IF(I882&lt;=Scenario!$C$6,2,IF(I882&lt;=Scenario!$C$7,3,IF(I882&lt;=Scenario!$C$8,4,5))))))</f>
        <v xml:space="preserve"> </v>
      </c>
      <c r="Y882" s="75" t="str">
        <f>IF(ISBLANK(J882)," ",IF(ROUND(J882,2)&lt;=Scenario!$G$3,0,IF(ROUND(J882,2)&lt;=Scenario!$G$5,1,IF(ROUND(J882,2)&lt;=Scenario!$G$6,2,IF(ROUND(J882,2)&lt;=Scenario!$G$7,3,IF(ROUND(J882,2)&lt;=Scenario!$G$8,4,IF(ROUND(J882,2)&lt;=Scenario!$G$9,5,IF(ROUND(J882,2)&lt;=Scenario!$G$10,6,7))))))))</f>
        <v xml:space="preserve"> </v>
      </c>
      <c r="Z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81" t="e">
        <f t="shared" si="282"/>
        <v>#VALUE!</v>
      </c>
      <c r="AC882" s="78" t="e">
        <f t="shared" si="300"/>
        <v>#VALUE!</v>
      </c>
      <c r="AD882" s="79" t="e">
        <f t="shared" si="294"/>
        <v>#VALUE!</v>
      </c>
      <c r="AE882" s="73" t="str">
        <f t="shared" si="295"/>
        <v>missing data</v>
      </c>
      <c r="AF882" s="80" t="str">
        <f t="shared" si="296"/>
        <v>missing data</v>
      </c>
      <c r="AG882" s="81" t="e">
        <f t="shared" si="283"/>
        <v>#VALUE!</v>
      </c>
      <c r="AH882" s="81" t="e">
        <f t="shared" si="284"/>
        <v>#VALUE!</v>
      </c>
    </row>
    <row r="883" spans="1:34" x14ac:dyDescent="0.25">
      <c r="A883" s="114" t="s">
        <v>74</v>
      </c>
      <c r="B883" s="102"/>
      <c r="C883" s="103"/>
      <c r="D883" s="103"/>
      <c r="E883" s="104"/>
      <c r="F883" s="105"/>
      <c r="G883" s="106"/>
      <c r="H883" s="106"/>
      <c r="I883" s="106"/>
      <c r="J883" s="107"/>
      <c r="K883" s="108" t="str">
        <f t="shared" si="285"/>
        <v xml:space="preserve"> </v>
      </c>
      <c r="L883" s="109" t="str">
        <f t="shared" si="286"/>
        <v xml:space="preserve"> </v>
      </c>
      <c r="M883" s="109" t="str">
        <f t="shared" si="287"/>
        <v xml:space="preserve"> </v>
      </c>
      <c r="N883" s="109" t="str">
        <f t="shared" si="288"/>
        <v xml:space="preserve"> </v>
      </c>
      <c r="O883" s="110" t="str">
        <f t="shared" si="289"/>
        <v xml:space="preserve"> </v>
      </c>
      <c r="P883" s="110" t="str">
        <f t="shared" si="290"/>
        <v xml:space="preserve"> </v>
      </c>
      <c r="Q883" s="111" t="str">
        <f t="shared" si="291"/>
        <v xml:space="preserve"> </v>
      </c>
      <c r="R883" s="108" t="e">
        <f t="shared" si="292"/>
        <v>#VALUE!</v>
      </c>
      <c r="S883" s="112" t="e">
        <f t="shared" si="293"/>
        <v>#VALUE!</v>
      </c>
      <c r="T883" s="72" t="e">
        <f t="shared" si="297"/>
        <v>#VALUE!</v>
      </c>
      <c r="U883" s="73" t="str">
        <f t="shared" si="298"/>
        <v>donnée(s) manquante(s)</v>
      </c>
      <c r="V883" s="74" t="str">
        <f t="shared" si="299"/>
        <v>donnée(s) manquante(s)</v>
      </c>
      <c r="W883" s="75" t="str">
        <f t="shared" si="281"/>
        <v xml:space="preserve"> </v>
      </c>
      <c r="X883" s="75" t="str">
        <f>IF(ISBLANK(I883)," ",IF(I883&lt;=Scenario!$C$3,0,IF(I883&lt;=Scenario!$C$5,1,IF(I883&lt;=Scenario!$C$6,2,IF(I883&lt;=Scenario!$C$7,3,IF(I883&lt;=Scenario!$C$8,4,5))))))</f>
        <v xml:space="preserve"> </v>
      </c>
      <c r="Y883" s="75" t="str">
        <f>IF(ISBLANK(J883)," ",IF(ROUND(J883,2)&lt;=Scenario!$G$3,0,IF(ROUND(J883,2)&lt;=Scenario!$G$5,1,IF(ROUND(J883,2)&lt;=Scenario!$G$6,2,IF(ROUND(J883,2)&lt;=Scenario!$G$7,3,IF(ROUND(J883,2)&lt;=Scenario!$G$8,4,IF(ROUND(J883,2)&lt;=Scenario!$G$9,5,IF(ROUND(J883,2)&lt;=Scenario!$G$10,6,7))))))))</f>
        <v xml:space="preserve"> </v>
      </c>
      <c r="Z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81" t="e">
        <f t="shared" si="282"/>
        <v>#VALUE!</v>
      </c>
      <c r="AC883" s="78" t="e">
        <f t="shared" si="300"/>
        <v>#VALUE!</v>
      </c>
      <c r="AD883" s="79" t="e">
        <f t="shared" si="294"/>
        <v>#VALUE!</v>
      </c>
      <c r="AE883" s="73" t="str">
        <f t="shared" si="295"/>
        <v>missing data</v>
      </c>
      <c r="AF883" s="80" t="str">
        <f t="shared" si="296"/>
        <v>missing data</v>
      </c>
      <c r="AG883" s="81" t="e">
        <f t="shared" si="283"/>
        <v>#VALUE!</v>
      </c>
      <c r="AH883" s="81" t="e">
        <f t="shared" si="284"/>
        <v>#VALUE!</v>
      </c>
    </row>
    <row r="884" spans="1:34" x14ac:dyDescent="0.25">
      <c r="A884" s="114" t="s">
        <v>74</v>
      </c>
      <c r="B884" s="102"/>
      <c r="C884" s="103"/>
      <c r="D884" s="103"/>
      <c r="E884" s="104"/>
      <c r="F884" s="105"/>
      <c r="G884" s="106"/>
      <c r="H884" s="106"/>
      <c r="I884" s="106"/>
      <c r="J884" s="107"/>
      <c r="K884" s="108" t="str">
        <f t="shared" si="285"/>
        <v xml:space="preserve"> </v>
      </c>
      <c r="L884" s="109" t="str">
        <f t="shared" si="286"/>
        <v xml:space="preserve"> </v>
      </c>
      <c r="M884" s="109" t="str">
        <f t="shared" si="287"/>
        <v xml:space="preserve"> </v>
      </c>
      <c r="N884" s="109" t="str">
        <f t="shared" si="288"/>
        <v xml:space="preserve"> </v>
      </c>
      <c r="O884" s="110" t="str">
        <f t="shared" si="289"/>
        <v xml:space="preserve"> </v>
      </c>
      <c r="P884" s="110" t="str">
        <f t="shared" si="290"/>
        <v xml:space="preserve"> </v>
      </c>
      <c r="Q884" s="111" t="str">
        <f t="shared" si="291"/>
        <v xml:space="preserve"> </v>
      </c>
      <c r="R884" s="108" t="e">
        <f t="shared" si="292"/>
        <v>#VALUE!</v>
      </c>
      <c r="S884" s="112" t="e">
        <f t="shared" si="293"/>
        <v>#VALUE!</v>
      </c>
      <c r="T884" s="72" t="e">
        <f t="shared" si="297"/>
        <v>#VALUE!</v>
      </c>
      <c r="U884" s="73" t="str">
        <f t="shared" si="298"/>
        <v>donnée(s) manquante(s)</v>
      </c>
      <c r="V884" s="74" t="str">
        <f t="shared" si="299"/>
        <v>donnée(s) manquante(s)</v>
      </c>
      <c r="W884" s="75" t="str">
        <f t="shared" si="281"/>
        <v xml:space="preserve"> </v>
      </c>
      <c r="X884" s="75" t="str">
        <f>IF(ISBLANK(I884)," ",IF(I884&lt;=Scenario!$C$3,0,IF(I884&lt;=Scenario!$C$5,1,IF(I884&lt;=Scenario!$C$6,2,IF(I884&lt;=Scenario!$C$7,3,IF(I884&lt;=Scenario!$C$8,4,5))))))</f>
        <v xml:space="preserve"> </v>
      </c>
      <c r="Y884" s="75" t="str">
        <f>IF(ISBLANK(J884)," ",IF(ROUND(J884,2)&lt;=Scenario!$G$3,0,IF(ROUND(J884,2)&lt;=Scenario!$G$5,1,IF(ROUND(J884,2)&lt;=Scenario!$G$6,2,IF(ROUND(J884,2)&lt;=Scenario!$G$7,3,IF(ROUND(J884,2)&lt;=Scenario!$G$8,4,IF(ROUND(J884,2)&lt;=Scenario!$G$9,5,IF(ROUND(J884,2)&lt;=Scenario!$G$10,6,7))))))))</f>
        <v xml:space="preserve"> </v>
      </c>
      <c r="Z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81" t="e">
        <f t="shared" si="282"/>
        <v>#VALUE!</v>
      </c>
      <c r="AC884" s="78" t="e">
        <f t="shared" si="300"/>
        <v>#VALUE!</v>
      </c>
      <c r="AD884" s="79" t="e">
        <f t="shared" si="294"/>
        <v>#VALUE!</v>
      </c>
      <c r="AE884" s="73" t="str">
        <f t="shared" si="295"/>
        <v>missing data</v>
      </c>
      <c r="AF884" s="80" t="str">
        <f t="shared" si="296"/>
        <v>missing data</v>
      </c>
      <c r="AG884" s="81" t="e">
        <f t="shared" si="283"/>
        <v>#VALUE!</v>
      </c>
      <c r="AH884" s="81" t="e">
        <f t="shared" si="284"/>
        <v>#VALUE!</v>
      </c>
    </row>
    <row r="885" spans="1:34" x14ac:dyDescent="0.25">
      <c r="A885" s="114" t="s">
        <v>74</v>
      </c>
      <c r="B885" s="102"/>
      <c r="C885" s="103"/>
      <c r="D885" s="103"/>
      <c r="E885" s="104"/>
      <c r="F885" s="105"/>
      <c r="G885" s="106"/>
      <c r="H885" s="106"/>
      <c r="I885" s="106"/>
      <c r="J885" s="107"/>
      <c r="K885" s="108" t="str">
        <f t="shared" si="285"/>
        <v xml:space="preserve"> </v>
      </c>
      <c r="L885" s="109" t="str">
        <f t="shared" si="286"/>
        <v xml:space="preserve"> </v>
      </c>
      <c r="M885" s="109" t="str">
        <f t="shared" si="287"/>
        <v xml:space="preserve"> </v>
      </c>
      <c r="N885" s="109" t="str">
        <f t="shared" si="288"/>
        <v xml:space="preserve"> </v>
      </c>
      <c r="O885" s="110" t="str">
        <f t="shared" si="289"/>
        <v xml:space="preserve"> </v>
      </c>
      <c r="P885" s="110" t="str">
        <f t="shared" si="290"/>
        <v xml:space="preserve"> </v>
      </c>
      <c r="Q885" s="111" t="str">
        <f t="shared" si="291"/>
        <v xml:space="preserve"> </v>
      </c>
      <c r="R885" s="108" t="e">
        <f t="shared" si="292"/>
        <v>#VALUE!</v>
      </c>
      <c r="S885" s="112" t="e">
        <f t="shared" si="293"/>
        <v>#VALUE!</v>
      </c>
      <c r="T885" s="72" t="e">
        <f t="shared" si="297"/>
        <v>#VALUE!</v>
      </c>
      <c r="U885" s="73" t="str">
        <f t="shared" si="298"/>
        <v>donnée(s) manquante(s)</v>
      </c>
      <c r="V885" s="74" t="str">
        <f t="shared" si="299"/>
        <v>donnée(s) manquante(s)</v>
      </c>
      <c r="W885" s="75" t="str">
        <f t="shared" si="281"/>
        <v xml:space="preserve"> </v>
      </c>
      <c r="X885" s="75" t="str">
        <f>IF(ISBLANK(I885)," ",IF(I885&lt;=Scenario!$C$3,0,IF(I885&lt;=Scenario!$C$5,1,IF(I885&lt;=Scenario!$C$6,2,IF(I885&lt;=Scenario!$C$7,3,IF(I885&lt;=Scenario!$C$8,4,5))))))</f>
        <v xml:space="preserve"> </v>
      </c>
      <c r="Y885" s="75" t="str">
        <f>IF(ISBLANK(J885)," ",IF(ROUND(J885,2)&lt;=Scenario!$G$3,0,IF(ROUND(J885,2)&lt;=Scenario!$G$5,1,IF(ROUND(J885,2)&lt;=Scenario!$G$6,2,IF(ROUND(J885,2)&lt;=Scenario!$G$7,3,IF(ROUND(J885,2)&lt;=Scenario!$G$8,4,IF(ROUND(J885,2)&lt;=Scenario!$G$9,5,IF(ROUND(J885,2)&lt;=Scenario!$G$10,6,7))))))))</f>
        <v xml:space="preserve"> </v>
      </c>
      <c r="Z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81" t="e">
        <f t="shared" si="282"/>
        <v>#VALUE!</v>
      </c>
      <c r="AC885" s="78" t="e">
        <f t="shared" si="300"/>
        <v>#VALUE!</v>
      </c>
      <c r="AD885" s="79" t="e">
        <f t="shared" si="294"/>
        <v>#VALUE!</v>
      </c>
      <c r="AE885" s="73" t="str">
        <f t="shared" si="295"/>
        <v>missing data</v>
      </c>
      <c r="AF885" s="80" t="str">
        <f t="shared" si="296"/>
        <v>missing data</v>
      </c>
      <c r="AG885" s="81" t="e">
        <f t="shared" si="283"/>
        <v>#VALUE!</v>
      </c>
      <c r="AH885" s="81" t="e">
        <f t="shared" si="284"/>
        <v>#VALUE!</v>
      </c>
    </row>
    <row r="886" spans="1:34" x14ac:dyDescent="0.25">
      <c r="A886" s="114" t="s">
        <v>74</v>
      </c>
      <c r="B886" s="102"/>
      <c r="C886" s="103"/>
      <c r="D886" s="103"/>
      <c r="E886" s="104"/>
      <c r="F886" s="105"/>
      <c r="G886" s="106"/>
      <c r="H886" s="106"/>
      <c r="I886" s="106"/>
      <c r="J886" s="107"/>
      <c r="K886" s="108" t="str">
        <f t="shared" si="285"/>
        <v xml:space="preserve"> </v>
      </c>
      <c r="L886" s="109" t="str">
        <f t="shared" si="286"/>
        <v xml:space="preserve"> </v>
      </c>
      <c r="M886" s="109" t="str">
        <f t="shared" si="287"/>
        <v xml:space="preserve"> </v>
      </c>
      <c r="N886" s="109" t="str">
        <f t="shared" si="288"/>
        <v xml:space="preserve"> </v>
      </c>
      <c r="O886" s="110" t="str">
        <f t="shared" si="289"/>
        <v xml:space="preserve"> </v>
      </c>
      <c r="P886" s="110" t="str">
        <f t="shared" si="290"/>
        <v xml:space="preserve"> </v>
      </c>
      <c r="Q886" s="111" t="str">
        <f t="shared" si="291"/>
        <v xml:space="preserve"> </v>
      </c>
      <c r="R886" s="108" t="e">
        <f t="shared" si="292"/>
        <v>#VALUE!</v>
      </c>
      <c r="S886" s="112" t="e">
        <f t="shared" si="293"/>
        <v>#VALUE!</v>
      </c>
      <c r="T886" s="72" t="e">
        <f t="shared" si="297"/>
        <v>#VALUE!</v>
      </c>
      <c r="U886" s="73" t="str">
        <f t="shared" si="298"/>
        <v>donnée(s) manquante(s)</v>
      </c>
      <c r="V886" s="74" t="str">
        <f t="shared" si="299"/>
        <v>donnée(s) manquante(s)</v>
      </c>
      <c r="W886" s="75" t="str">
        <f t="shared" si="281"/>
        <v xml:space="preserve"> </v>
      </c>
      <c r="X886" s="75" t="str">
        <f>IF(ISBLANK(I886)," ",IF(I886&lt;=Scenario!$C$3,0,IF(I886&lt;=Scenario!$C$5,1,IF(I886&lt;=Scenario!$C$6,2,IF(I886&lt;=Scenario!$C$7,3,IF(I886&lt;=Scenario!$C$8,4,5))))))</f>
        <v xml:space="preserve"> </v>
      </c>
      <c r="Y886" s="75" t="str">
        <f>IF(ISBLANK(J886)," ",IF(ROUND(J886,2)&lt;=Scenario!$G$3,0,IF(ROUND(J886,2)&lt;=Scenario!$G$5,1,IF(ROUND(J886,2)&lt;=Scenario!$G$6,2,IF(ROUND(J886,2)&lt;=Scenario!$G$7,3,IF(ROUND(J886,2)&lt;=Scenario!$G$8,4,IF(ROUND(J886,2)&lt;=Scenario!$G$9,5,IF(ROUND(J886,2)&lt;=Scenario!$G$10,6,7))))))))</f>
        <v xml:space="preserve"> </v>
      </c>
      <c r="Z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81" t="e">
        <f t="shared" si="282"/>
        <v>#VALUE!</v>
      </c>
      <c r="AC886" s="78" t="e">
        <f t="shared" si="300"/>
        <v>#VALUE!</v>
      </c>
      <c r="AD886" s="79" t="e">
        <f t="shared" si="294"/>
        <v>#VALUE!</v>
      </c>
      <c r="AE886" s="73" t="str">
        <f t="shared" si="295"/>
        <v>missing data</v>
      </c>
      <c r="AF886" s="80" t="str">
        <f t="shared" si="296"/>
        <v>missing data</v>
      </c>
      <c r="AG886" s="81" t="e">
        <f t="shared" si="283"/>
        <v>#VALUE!</v>
      </c>
      <c r="AH886" s="81" t="e">
        <f t="shared" si="284"/>
        <v>#VALUE!</v>
      </c>
    </row>
    <row r="887" spans="1:34" x14ac:dyDescent="0.25">
      <c r="A887" s="114" t="s">
        <v>74</v>
      </c>
      <c r="B887" s="102"/>
      <c r="C887" s="103"/>
      <c r="D887" s="103"/>
      <c r="E887" s="104"/>
      <c r="F887" s="105"/>
      <c r="G887" s="106"/>
      <c r="H887" s="106"/>
      <c r="I887" s="106"/>
      <c r="J887" s="107"/>
      <c r="K887" s="108" t="str">
        <f t="shared" si="285"/>
        <v xml:space="preserve"> </v>
      </c>
      <c r="L887" s="109" t="str">
        <f t="shared" si="286"/>
        <v xml:space="preserve"> </v>
      </c>
      <c r="M887" s="109" t="str">
        <f t="shared" si="287"/>
        <v xml:space="preserve"> </v>
      </c>
      <c r="N887" s="109" t="str">
        <f t="shared" si="288"/>
        <v xml:space="preserve"> </v>
      </c>
      <c r="O887" s="110" t="str">
        <f t="shared" si="289"/>
        <v xml:space="preserve"> </v>
      </c>
      <c r="P887" s="110" t="str">
        <f t="shared" si="290"/>
        <v xml:space="preserve"> </v>
      </c>
      <c r="Q887" s="111" t="str">
        <f t="shared" si="291"/>
        <v xml:space="preserve"> </v>
      </c>
      <c r="R887" s="108" t="e">
        <f t="shared" si="292"/>
        <v>#VALUE!</v>
      </c>
      <c r="S887" s="112" t="e">
        <f t="shared" si="293"/>
        <v>#VALUE!</v>
      </c>
      <c r="T887" s="72" t="e">
        <f t="shared" si="297"/>
        <v>#VALUE!</v>
      </c>
      <c r="U887" s="73" t="str">
        <f t="shared" si="298"/>
        <v>donnée(s) manquante(s)</v>
      </c>
      <c r="V887" s="74" t="str">
        <f t="shared" si="299"/>
        <v>donnée(s) manquante(s)</v>
      </c>
      <c r="W887" s="75" t="str">
        <f t="shared" si="281"/>
        <v xml:space="preserve"> </v>
      </c>
      <c r="X887" s="75" t="str">
        <f>IF(ISBLANK(I887)," ",IF(I887&lt;=Scenario!$C$3,0,IF(I887&lt;=Scenario!$C$5,1,IF(I887&lt;=Scenario!$C$6,2,IF(I887&lt;=Scenario!$C$7,3,IF(I887&lt;=Scenario!$C$8,4,5))))))</f>
        <v xml:space="preserve"> </v>
      </c>
      <c r="Y887" s="75" t="str">
        <f>IF(ISBLANK(J887)," ",IF(ROUND(J887,2)&lt;=Scenario!$G$3,0,IF(ROUND(J887,2)&lt;=Scenario!$G$5,1,IF(ROUND(J887,2)&lt;=Scenario!$G$6,2,IF(ROUND(J887,2)&lt;=Scenario!$G$7,3,IF(ROUND(J887,2)&lt;=Scenario!$G$8,4,IF(ROUND(J887,2)&lt;=Scenario!$G$9,5,IF(ROUND(J887,2)&lt;=Scenario!$G$10,6,7))))))))</f>
        <v xml:space="preserve"> </v>
      </c>
      <c r="Z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81" t="e">
        <f t="shared" si="282"/>
        <v>#VALUE!</v>
      </c>
      <c r="AC887" s="78" t="e">
        <f t="shared" si="300"/>
        <v>#VALUE!</v>
      </c>
      <c r="AD887" s="79" t="e">
        <f t="shared" si="294"/>
        <v>#VALUE!</v>
      </c>
      <c r="AE887" s="73" t="str">
        <f t="shared" si="295"/>
        <v>missing data</v>
      </c>
      <c r="AF887" s="80" t="str">
        <f t="shared" si="296"/>
        <v>missing data</v>
      </c>
      <c r="AG887" s="81" t="e">
        <f t="shared" si="283"/>
        <v>#VALUE!</v>
      </c>
      <c r="AH887" s="81" t="e">
        <f t="shared" si="284"/>
        <v>#VALUE!</v>
      </c>
    </row>
    <row r="888" spans="1:34" x14ac:dyDescent="0.25">
      <c r="A888" s="114" t="s">
        <v>74</v>
      </c>
      <c r="B888" s="102"/>
      <c r="C888" s="103"/>
      <c r="D888" s="103"/>
      <c r="E888" s="104"/>
      <c r="F888" s="105"/>
      <c r="G888" s="106"/>
      <c r="H888" s="106"/>
      <c r="I888" s="106"/>
      <c r="J888" s="107"/>
      <c r="K888" s="108" t="str">
        <f t="shared" si="285"/>
        <v xml:space="preserve"> </v>
      </c>
      <c r="L888" s="109" t="str">
        <f t="shared" si="286"/>
        <v xml:space="preserve"> </v>
      </c>
      <c r="M888" s="109" t="str">
        <f t="shared" si="287"/>
        <v xml:space="preserve"> </v>
      </c>
      <c r="N888" s="109" t="str">
        <f t="shared" si="288"/>
        <v xml:space="preserve"> </v>
      </c>
      <c r="O888" s="110" t="str">
        <f t="shared" si="289"/>
        <v xml:space="preserve"> </v>
      </c>
      <c r="P888" s="110" t="str">
        <f t="shared" si="290"/>
        <v xml:space="preserve"> </v>
      </c>
      <c r="Q888" s="111" t="str">
        <f t="shared" si="291"/>
        <v xml:space="preserve"> </v>
      </c>
      <c r="R888" s="108" t="e">
        <f t="shared" si="292"/>
        <v>#VALUE!</v>
      </c>
      <c r="S888" s="112" t="e">
        <f t="shared" si="293"/>
        <v>#VALUE!</v>
      </c>
      <c r="T888" s="72" t="e">
        <f t="shared" si="297"/>
        <v>#VALUE!</v>
      </c>
      <c r="U888" s="73" t="str">
        <f t="shared" si="298"/>
        <v>donnée(s) manquante(s)</v>
      </c>
      <c r="V888" s="74" t="str">
        <f t="shared" si="299"/>
        <v>donnée(s) manquante(s)</v>
      </c>
      <c r="W888" s="75" t="str">
        <f t="shared" si="281"/>
        <v xml:space="preserve"> </v>
      </c>
      <c r="X888" s="75" t="str">
        <f>IF(ISBLANK(I888)," ",IF(I888&lt;=Scenario!$C$3,0,IF(I888&lt;=Scenario!$C$5,1,IF(I888&lt;=Scenario!$C$6,2,IF(I888&lt;=Scenario!$C$7,3,IF(I888&lt;=Scenario!$C$8,4,5))))))</f>
        <v xml:space="preserve"> </v>
      </c>
      <c r="Y888" s="75" t="str">
        <f>IF(ISBLANK(J888)," ",IF(ROUND(J888,2)&lt;=Scenario!$G$3,0,IF(ROUND(J888,2)&lt;=Scenario!$G$5,1,IF(ROUND(J888,2)&lt;=Scenario!$G$6,2,IF(ROUND(J888,2)&lt;=Scenario!$G$7,3,IF(ROUND(J888,2)&lt;=Scenario!$G$8,4,IF(ROUND(J888,2)&lt;=Scenario!$G$9,5,IF(ROUND(J888,2)&lt;=Scenario!$G$10,6,7))))))))</f>
        <v xml:space="preserve"> </v>
      </c>
      <c r="Z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81" t="e">
        <f t="shared" si="282"/>
        <v>#VALUE!</v>
      </c>
      <c r="AC888" s="78" t="e">
        <f t="shared" si="300"/>
        <v>#VALUE!</v>
      </c>
      <c r="AD888" s="79" t="e">
        <f t="shared" si="294"/>
        <v>#VALUE!</v>
      </c>
      <c r="AE888" s="73" t="str">
        <f t="shared" si="295"/>
        <v>missing data</v>
      </c>
      <c r="AF888" s="80" t="str">
        <f t="shared" si="296"/>
        <v>missing data</v>
      </c>
      <c r="AG888" s="81" t="e">
        <f t="shared" si="283"/>
        <v>#VALUE!</v>
      </c>
      <c r="AH888" s="81" t="e">
        <f t="shared" si="284"/>
        <v>#VALUE!</v>
      </c>
    </row>
    <row r="889" spans="1:34" x14ac:dyDescent="0.25">
      <c r="A889" s="114" t="s">
        <v>74</v>
      </c>
      <c r="B889" s="102"/>
      <c r="C889" s="103"/>
      <c r="D889" s="103"/>
      <c r="E889" s="104"/>
      <c r="F889" s="105"/>
      <c r="G889" s="106"/>
      <c r="H889" s="106"/>
      <c r="I889" s="106"/>
      <c r="J889" s="107"/>
      <c r="K889" s="108" t="str">
        <f t="shared" si="285"/>
        <v xml:space="preserve"> </v>
      </c>
      <c r="L889" s="109" t="str">
        <f t="shared" si="286"/>
        <v xml:space="preserve"> </v>
      </c>
      <c r="M889" s="109" t="str">
        <f t="shared" si="287"/>
        <v xml:space="preserve"> </v>
      </c>
      <c r="N889" s="109" t="str">
        <f t="shared" si="288"/>
        <v xml:space="preserve"> </v>
      </c>
      <c r="O889" s="110" t="str">
        <f t="shared" si="289"/>
        <v xml:space="preserve"> </v>
      </c>
      <c r="P889" s="110" t="str">
        <f t="shared" si="290"/>
        <v xml:space="preserve"> </v>
      </c>
      <c r="Q889" s="111" t="str">
        <f t="shared" si="291"/>
        <v xml:space="preserve"> </v>
      </c>
      <c r="R889" s="108" t="e">
        <f t="shared" si="292"/>
        <v>#VALUE!</v>
      </c>
      <c r="S889" s="112" t="e">
        <f t="shared" si="293"/>
        <v>#VALUE!</v>
      </c>
      <c r="T889" s="72" t="e">
        <f t="shared" si="297"/>
        <v>#VALUE!</v>
      </c>
      <c r="U889" s="73" t="str">
        <f t="shared" si="298"/>
        <v>donnée(s) manquante(s)</v>
      </c>
      <c r="V889" s="74" t="str">
        <f t="shared" si="299"/>
        <v>donnée(s) manquante(s)</v>
      </c>
      <c r="W889" s="75" t="str">
        <f t="shared" si="281"/>
        <v xml:space="preserve"> </v>
      </c>
      <c r="X889" s="75" t="str">
        <f>IF(ISBLANK(I889)," ",IF(I889&lt;=Scenario!$C$3,0,IF(I889&lt;=Scenario!$C$5,1,IF(I889&lt;=Scenario!$C$6,2,IF(I889&lt;=Scenario!$C$7,3,IF(I889&lt;=Scenario!$C$8,4,5))))))</f>
        <v xml:space="preserve"> </v>
      </c>
      <c r="Y889" s="75" t="str">
        <f>IF(ISBLANK(J889)," ",IF(ROUND(J889,2)&lt;=Scenario!$G$3,0,IF(ROUND(J889,2)&lt;=Scenario!$G$5,1,IF(ROUND(J889,2)&lt;=Scenario!$G$6,2,IF(ROUND(J889,2)&lt;=Scenario!$G$7,3,IF(ROUND(J889,2)&lt;=Scenario!$G$8,4,IF(ROUND(J889,2)&lt;=Scenario!$G$9,5,IF(ROUND(J889,2)&lt;=Scenario!$G$10,6,7))))))))</f>
        <v xml:space="preserve"> </v>
      </c>
      <c r="Z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81" t="e">
        <f t="shared" si="282"/>
        <v>#VALUE!</v>
      </c>
      <c r="AC889" s="78" t="e">
        <f t="shared" si="300"/>
        <v>#VALUE!</v>
      </c>
      <c r="AD889" s="79" t="e">
        <f t="shared" si="294"/>
        <v>#VALUE!</v>
      </c>
      <c r="AE889" s="73" t="str">
        <f t="shared" si="295"/>
        <v>missing data</v>
      </c>
      <c r="AF889" s="80" t="str">
        <f t="shared" si="296"/>
        <v>missing data</v>
      </c>
      <c r="AG889" s="81" t="e">
        <f t="shared" si="283"/>
        <v>#VALUE!</v>
      </c>
      <c r="AH889" s="81" t="e">
        <f t="shared" si="284"/>
        <v>#VALUE!</v>
      </c>
    </row>
    <row r="890" spans="1:34" x14ac:dyDescent="0.25">
      <c r="A890" s="114" t="s">
        <v>74</v>
      </c>
      <c r="B890" s="102"/>
      <c r="C890" s="103"/>
      <c r="D890" s="103"/>
      <c r="E890" s="104"/>
      <c r="F890" s="105"/>
      <c r="G890" s="106"/>
      <c r="H890" s="106"/>
      <c r="I890" s="106"/>
      <c r="J890" s="107"/>
      <c r="K890" s="108" t="str">
        <f t="shared" si="285"/>
        <v xml:space="preserve"> </v>
      </c>
      <c r="L890" s="109" t="str">
        <f t="shared" si="286"/>
        <v xml:space="preserve"> </v>
      </c>
      <c r="M890" s="109" t="str">
        <f t="shared" si="287"/>
        <v xml:space="preserve"> </v>
      </c>
      <c r="N890" s="109" t="str">
        <f t="shared" si="288"/>
        <v xml:space="preserve"> </v>
      </c>
      <c r="O890" s="110" t="str">
        <f t="shared" si="289"/>
        <v xml:space="preserve"> </v>
      </c>
      <c r="P890" s="110" t="str">
        <f t="shared" si="290"/>
        <v xml:space="preserve"> </v>
      </c>
      <c r="Q890" s="111" t="str">
        <f t="shared" si="291"/>
        <v xml:space="preserve"> </v>
      </c>
      <c r="R890" s="108" t="e">
        <f t="shared" si="292"/>
        <v>#VALUE!</v>
      </c>
      <c r="S890" s="112" t="e">
        <f t="shared" si="293"/>
        <v>#VALUE!</v>
      </c>
      <c r="T890" s="72" t="e">
        <f t="shared" si="297"/>
        <v>#VALUE!</v>
      </c>
      <c r="U890" s="73" t="str">
        <f t="shared" si="298"/>
        <v>donnée(s) manquante(s)</v>
      </c>
      <c r="V890" s="74" t="str">
        <f t="shared" si="299"/>
        <v>donnée(s) manquante(s)</v>
      </c>
      <c r="W890" s="75" t="str">
        <f t="shared" si="281"/>
        <v xml:space="preserve"> </v>
      </c>
      <c r="X890" s="75" t="str">
        <f>IF(ISBLANK(I890)," ",IF(I890&lt;=Scenario!$C$3,0,IF(I890&lt;=Scenario!$C$5,1,IF(I890&lt;=Scenario!$C$6,2,IF(I890&lt;=Scenario!$C$7,3,IF(I890&lt;=Scenario!$C$8,4,5))))))</f>
        <v xml:space="preserve"> </v>
      </c>
      <c r="Y890" s="75" t="str">
        <f>IF(ISBLANK(J890)," ",IF(ROUND(J890,2)&lt;=Scenario!$G$3,0,IF(ROUND(J890,2)&lt;=Scenario!$G$5,1,IF(ROUND(J890,2)&lt;=Scenario!$G$6,2,IF(ROUND(J890,2)&lt;=Scenario!$G$7,3,IF(ROUND(J890,2)&lt;=Scenario!$G$8,4,IF(ROUND(J890,2)&lt;=Scenario!$G$9,5,IF(ROUND(J890,2)&lt;=Scenario!$G$10,6,7))))))))</f>
        <v xml:space="preserve"> </v>
      </c>
      <c r="Z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81" t="e">
        <f t="shared" si="282"/>
        <v>#VALUE!</v>
      </c>
      <c r="AC890" s="78" t="e">
        <f t="shared" si="300"/>
        <v>#VALUE!</v>
      </c>
      <c r="AD890" s="79" t="e">
        <f t="shared" si="294"/>
        <v>#VALUE!</v>
      </c>
      <c r="AE890" s="73" t="str">
        <f t="shared" si="295"/>
        <v>missing data</v>
      </c>
      <c r="AF890" s="80" t="str">
        <f t="shared" si="296"/>
        <v>missing data</v>
      </c>
      <c r="AG890" s="81" t="e">
        <f t="shared" si="283"/>
        <v>#VALUE!</v>
      </c>
      <c r="AH890" s="81" t="e">
        <f t="shared" si="284"/>
        <v>#VALUE!</v>
      </c>
    </row>
    <row r="891" spans="1:34" x14ac:dyDescent="0.25">
      <c r="A891" s="114" t="s">
        <v>74</v>
      </c>
      <c r="B891" s="102"/>
      <c r="C891" s="103"/>
      <c r="D891" s="103"/>
      <c r="E891" s="104"/>
      <c r="F891" s="105"/>
      <c r="G891" s="106"/>
      <c r="H891" s="106"/>
      <c r="I891" s="106"/>
      <c r="J891" s="107"/>
      <c r="K891" s="108" t="str">
        <f t="shared" si="285"/>
        <v xml:space="preserve"> </v>
      </c>
      <c r="L891" s="109" t="str">
        <f t="shared" si="286"/>
        <v xml:space="preserve"> </v>
      </c>
      <c r="M891" s="109" t="str">
        <f t="shared" si="287"/>
        <v xml:space="preserve"> </v>
      </c>
      <c r="N891" s="109" t="str">
        <f t="shared" si="288"/>
        <v xml:space="preserve"> </v>
      </c>
      <c r="O891" s="110" t="str">
        <f t="shared" si="289"/>
        <v xml:space="preserve"> </v>
      </c>
      <c r="P891" s="110" t="str">
        <f t="shared" si="290"/>
        <v xml:space="preserve"> </v>
      </c>
      <c r="Q891" s="111" t="str">
        <f t="shared" si="291"/>
        <v xml:space="preserve"> </v>
      </c>
      <c r="R891" s="108" t="e">
        <f t="shared" si="292"/>
        <v>#VALUE!</v>
      </c>
      <c r="S891" s="112" t="e">
        <f t="shared" si="293"/>
        <v>#VALUE!</v>
      </c>
      <c r="T891" s="72" t="e">
        <f t="shared" si="297"/>
        <v>#VALUE!</v>
      </c>
      <c r="U891" s="73" t="str">
        <f t="shared" si="298"/>
        <v>donnée(s) manquante(s)</v>
      </c>
      <c r="V891" s="74" t="str">
        <f t="shared" si="299"/>
        <v>donnée(s) manquante(s)</v>
      </c>
      <c r="W891" s="75" t="str">
        <f t="shared" si="281"/>
        <v xml:space="preserve"> </v>
      </c>
      <c r="X891" s="75" t="str">
        <f>IF(ISBLANK(I891)," ",IF(I891&lt;=Scenario!$C$3,0,IF(I891&lt;=Scenario!$C$5,1,IF(I891&lt;=Scenario!$C$6,2,IF(I891&lt;=Scenario!$C$7,3,IF(I891&lt;=Scenario!$C$8,4,5))))))</f>
        <v xml:space="preserve"> </v>
      </c>
      <c r="Y891" s="75" t="str">
        <f>IF(ISBLANK(J891)," ",IF(ROUND(J891,2)&lt;=Scenario!$G$3,0,IF(ROUND(J891,2)&lt;=Scenario!$G$5,1,IF(ROUND(J891,2)&lt;=Scenario!$G$6,2,IF(ROUND(J891,2)&lt;=Scenario!$G$7,3,IF(ROUND(J891,2)&lt;=Scenario!$G$8,4,IF(ROUND(J891,2)&lt;=Scenario!$G$9,5,IF(ROUND(J891,2)&lt;=Scenario!$G$10,6,7))))))))</f>
        <v xml:space="preserve"> </v>
      </c>
      <c r="Z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81" t="e">
        <f t="shared" si="282"/>
        <v>#VALUE!</v>
      </c>
      <c r="AC891" s="78" t="e">
        <f t="shared" si="300"/>
        <v>#VALUE!</v>
      </c>
      <c r="AD891" s="79" t="e">
        <f t="shared" si="294"/>
        <v>#VALUE!</v>
      </c>
      <c r="AE891" s="73" t="str">
        <f t="shared" si="295"/>
        <v>missing data</v>
      </c>
      <c r="AF891" s="80" t="str">
        <f t="shared" si="296"/>
        <v>missing data</v>
      </c>
      <c r="AG891" s="81" t="e">
        <f t="shared" si="283"/>
        <v>#VALUE!</v>
      </c>
      <c r="AH891" s="81" t="e">
        <f t="shared" si="284"/>
        <v>#VALUE!</v>
      </c>
    </row>
    <row r="892" spans="1:34" x14ac:dyDescent="0.25">
      <c r="A892" s="114" t="s">
        <v>74</v>
      </c>
      <c r="B892" s="102"/>
      <c r="C892" s="103"/>
      <c r="D892" s="103"/>
      <c r="E892" s="104"/>
      <c r="F892" s="105"/>
      <c r="G892" s="106"/>
      <c r="H892" s="106"/>
      <c r="I892" s="106"/>
      <c r="J892" s="107"/>
      <c r="K892" s="108" t="str">
        <f t="shared" si="285"/>
        <v xml:space="preserve"> </v>
      </c>
      <c r="L892" s="109" t="str">
        <f t="shared" si="286"/>
        <v xml:space="preserve"> </v>
      </c>
      <c r="M892" s="109" t="str">
        <f t="shared" si="287"/>
        <v xml:space="preserve"> </v>
      </c>
      <c r="N892" s="109" t="str">
        <f t="shared" si="288"/>
        <v xml:space="preserve"> </v>
      </c>
      <c r="O892" s="110" t="str">
        <f t="shared" si="289"/>
        <v xml:space="preserve"> </v>
      </c>
      <c r="P892" s="110" t="str">
        <f t="shared" si="290"/>
        <v xml:space="preserve"> </v>
      </c>
      <c r="Q892" s="111" t="str">
        <f t="shared" si="291"/>
        <v xml:space="preserve"> </v>
      </c>
      <c r="R892" s="108" t="e">
        <f t="shared" si="292"/>
        <v>#VALUE!</v>
      </c>
      <c r="S892" s="112" t="e">
        <f t="shared" si="293"/>
        <v>#VALUE!</v>
      </c>
      <c r="T892" s="72" t="e">
        <f t="shared" si="297"/>
        <v>#VALUE!</v>
      </c>
      <c r="U892" s="73" t="str">
        <f t="shared" si="298"/>
        <v>donnée(s) manquante(s)</v>
      </c>
      <c r="V892" s="74" t="str">
        <f t="shared" si="299"/>
        <v>donnée(s) manquante(s)</v>
      </c>
      <c r="W892" s="75" t="str">
        <f t="shared" si="281"/>
        <v xml:space="preserve"> </v>
      </c>
      <c r="X892" s="75" t="str">
        <f>IF(ISBLANK(I892)," ",IF(I892&lt;=Scenario!$C$3,0,IF(I892&lt;=Scenario!$C$5,1,IF(I892&lt;=Scenario!$C$6,2,IF(I892&lt;=Scenario!$C$7,3,IF(I892&lt;=Scenario!$C$8,4,5))))))</f>
        <v xml:space="preserve"> </v>
      </c>
      <c r="Y892" s="75" t="str">
        <f>IF(ISBLANK(J892)," ",IF(ROUND(J892,2)&lt;=Scenario!$G$3,0,IF(ROUND(J892,2)&lt;=Scenario!$G$5,1,IF(ROUND(J892,2)&lt;=Scenario!$G$6,2,IF(ROUND(J892,2)&lt;=Scenario!$G$7,3,IF(ROUND(J892,2)&lt;=Scenario!$G$8,4,IF(ROUND(J892,2)&lt;=Scenario!$G$9,5,IF(ROUND(J892,2)&lt;=Scenario!$G$10,6,7))))))))</f>
        <v xml:space="preserve"> </v>
      </c>
      <c r="Z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81" t="e">
        <f t="shared" si="282"/>
        <v>#VALUE!</v>
      </c>
      <c r="AC892" s="78" t="e">
        <f t="shared" si="300"/>
        <v>#VALUE!</v>
      </c>
      <c r="AD892" s="79" t="e">
        <f t="shared" si="294"/>
        <v>#VALUE!</v>
      </c>
      <c r="AE892" s="73" t="str">
        <f t="shared" si="295"/>
        <v>missing data</v>
      </c>
      <c r="AF892" s="80" t="str">
        <f t="shared" si="296"/>
        <v>missing data</v>
      </c>
      <c r="AG892" s="81" t="e">
        <f t="shared" si="283"/>
        <v>#VALUE!</v>
      </c>
      <c r="AH892" s="81" t="e">
        <f t="shared" si="284"/>
        <v>#VALUE!</v>
      </c>
    </row>
    <row r="893" spans="1:34" x14ac:dyDescent="0.25">
      <c r="A893" s="114" t="s">
        <v>74</v>
      </c>
      <c r="B893" s="102"/>
      <c r="C893" s="103"/>
      <c r="D893" s="103"/>
      <c r="E893" s="104"/>
      <c r="F893" s="105"/>
      <c r="G893" s="106"/>
      <c r="H893" s="106"/>
      <c r="I893" s="106"/>
      <c r="J893" s="107"/>
      <c r="K893" s="108" t="str">
        <f t="shared" si="285"/>
        <v xml:space="preserve"> </v>
      </c>
      <c r="L893" s="109" t="str">
        <f t="shared" si="286"/>
        <v xml:space="preserve"> </v>
      </c>
      <c r="M893" s="109" t="str">
        <f t="shared" si="287"/>
        <v xml:space="preserve"> </v>
      </c>
      <c r="N893" s="109" t="str">
        <f t="shared" si="288"/>
        <v xml:space="preserve"> </v>
      </c>
      <c r="O893" s="110" t="str">
        <f t="shared" si="289"/>
        <v xml:space="preserve"> </v>
      </c>
      <c r="P893" s="110" t="str">
        <f t="shared" si="290"/>
        <v xml:space="preserve"> </v>
      </c>
      <c r="Q893" s="111" t="str">
        <f t="shared" si="291"/>
        <v xml:space="preserve"> </v>
      </c>
      <c r="R893" s="108" t="e">
        <f t="shared" si="292"/>
        <v>#VALUE!</v>
      </c>
      <c r="S893" s="112" t="e">
        <f t="shared" si="293"/>
        <v>#VALUE!</v>
      </c>
      <c r="T893" s="72" t="e">
        <f t="shared" si="297"/>
        <v>#VALUE!</v>
      </c>
      <c r="U893" s="73" t="str">
        <f t="shared" si="298"/>
        <v>donnée(s) manquante(s)</v>
      </c>
      <c r="V893" s="74" t="str">
        <f t="shared" si="299"/>
        <v>donnée(s) manquante(s)</v>
      </c>
      <c r="W893" s="75" t="str">
        <f t="shared" si="281"/>
        <v xml:space="preserve"> </v>
      </c>
      <c r="X893" s="75" t="str">
        <f>IF(ISBLANK(I893)," ",IF(I893&lt;=Scenario!$C$3,0,IF(I893&lt;=Scenario!$C$5,1,IF(I893&lt;=Scenario!$C$6,2,IF(I893&lt;=Scenario!$C$7,3,IF(I893&lt;=Scenario!$C$8,4,5))))))</f>
        <v xml:space="preserve"> </v>
      </c>
      <c r="Y893" s="75" t="str">
        <f>IF(ISBLANK(J893)," ",IF(ROUND(J893,2)&lt;=Scenario!$G$3,0,IF(ROUND(J893,2)&lt;=Scenario!$G$5,1,IF(ROUND(J893,2)&lt;=Scenario!$G$6,2,IF(ROUND(J893,2)&lt;=Scenario!$G$7,3,IF(ROUND(J893,2)&lt;=Scenario!$G$8,4,IF(ROUND(J893,2)&lt;=Scenario!$G$9,5,IF(ROUND(J893,2)&lt;=Scenario!$G$10,6,7))))))))</f>
        <v xml:space="preserve"> </v>
      </c>
      <c r="Z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81" t="e">
        <f t="shared" si="282"/>
        <v>#VALUE!</v>
      </c>
      <c r="AC893" s="78" t="e">
        <f t="shared" si="300"/>
        <v>#VALUE!</v>
      </c>
      <c r="AD893" s="79" t="e">
        <f t="shared" si="294"/>
        <v>#VALUE!</v>
      </c>
      <c r="AE893" s="73" t="str">
        <f t="shared" si="295"/>
        <v>missing data</v>
      </c>
      <c r="AF893" s="80" t="str">
        <f t="shared" si="296"/>
        <v>missing data</v>
      </c>
      <c r="AG893" s="81" t="e">
        <f t="shared" si="283"/>
        <v>#VALUE!</v>
      </c>
      <c r="AH893" s="81" t="e">
        <f t="shared" si="284"/>
        <v>#VALUE!</v>
      </c>
    </row>
    <row r="894" spans="1:34" x14ac:dyDescent="0.25">
      <c r="A894" s="114" t="s">
        <v>74</v>
      </c>
      <c r="B894" s="102"/>
      <c r="C894" s="103"/>
      <c r="D894" s="103"/>
      <c r="E894" s="104"/>
      <c r="F894" s="105"/>
      <c r="G894" s="106"/>
      <c r="H894" s="106"/>
      <c r="I894" s="106"/>
      <c r="J894" s="107"/>
      <c r="K894" s="108" t="str">
        <f t="shared" si="285"/>
        <v xml:space="preserve"> </v>
      </c>
      <c r="L894" s="109" t="str">
        <f t="shared" si="286"/>
        <v xml:space="preserve"> </v>
      </c>
      <c r="M894" s="109" t="str">
        <f t="shared" si="287"/>
        <v xml:space="preserve"> </v>
      </c>
      <c r="N894" s="109" t="str">
        <f t="shared" si="288"/>
        <v xml:space="preserve"> </v>
      </c>
      <c r="O894" s="110" t="str">
        <f t="shared" si="289"/>
        <v xml:space="preserve"> </v>
      </c>
      <c r="P894" s="110" t="str">
        <f t="shared" si="290"/>
        <v xml:space="preserve"> </v>
      </c>
      <c r="Q894" s="111" t="str">
        <f t="shared" si="291"/>
        <v xml:space="preserve"> </v>
      </c>
      <c r="R894" s="108" t="e">
        <f t="shared" si="292"/>
        <v>#VALUE!</v>
      </c>
      <c r="S894" s="112" t="e">
        <f t="shared" si="293"/>
        <v>#VALUE!</v>
      </c>
      <c r="T894" s="72" t="e">
        <f t="shared" si="297"/>
        <v>#VALUE!</v>
      </c>
      <c r="U894" s="73" t="str">
        <f t="shared" si="298"/>
        <v>donnée(s) manquante(s)</v>
      </c>
      <c r="V894" s="74" t="str">
        <f t="shared" si="299"/>
        <v>donnée(s) manquante(s)</v>
      </c>
      <c r="W894" s="75" t="str">
        <f t="shared" si="281"/>
        <v xml:space="preserve"> </v>
      </c>
      <c r="X894" s="75" t="str">
        <f>IF(ISBLANK(I894)," ",IF(I894&lt;=Scenario!$C$3,0,IF(I894&lt;=Scenario!$C$5,1,IF(I894&lt;=Scenario!$C$6,2,IF(I894&lt;=Scenario!$C$7,3,IF(I894&lt;=Scenario!$C$8,4,5))))))</f>
        <v xml:space="preserve"> </v>
      </c>
      <c r="Y894" s="75" t="str">
        <f>IF(ISBLANK(J894)," ",IF(ROUND(J894,2)&lt;=Scenario!$G$3,0,IF(ROUND(J894,2)&lt;=Scenario!$G$5,1,IF(ROUND(J894,2)&lt;=Scenario!$G$6,2,IF(ROUND(J894,2)&lt;=Scenario!$G$7,3,IF(ROUND(J894,2)&lt;=Scenario!$G$8,4,IF(ROUND(J894,2)&lt;=Scenario!$G$9,5,IF(ROUND(J894,2)&lt;=Scenario!$G$10,6,7))))))))</f>
        <v xml:space="preserve"> </v>
      </c>
      <c r="Z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81" t="e">
        <f t="shared" si="282"/>
        <v>#VALUE!</v>
      </c>
      <c r="AC894" s="78" t="e">
        <f t="shared" si="300"/>
        <v>#VALUE!</v>
      </c>
      <c r="AD894" s="79" t="e">
        <f t="shared" si="294"/>
        <v>#VALUE!</v>
      </c>
      <c r="AE894" s="73" t="str">
        <f t="shared" si="295"/>
        <v>missing data</v>
      </c>
      <c r="AF894" s="80" t="str">
        <f t="shared" si="296"/>
        <v>missing data</v>
      </c>
      <c r="AG894" s="81" t="e">
        <f t="shared" si="283"/>
        <v>#VALUE!</v>
      </c>
      <c r="AH894" s="81" t="e">
        <f t="shared" si="284"/>
        <v>#VALUE!</v>
      </c>
    </row>
    <row r="895" spans="1:34" x14ac:dyDescent="0.25">
      <c r="A895" s="114" t="s">
        <v>74</v>
      </c>
      <c r="B895" s="102"/>
      <c r="C895" s="103"/>
      <c r="D895" s="103"/>
      <c r="E895" s="104"/>
      <c r="F895" s="105"/>
      <c r="G895" s="106"/>
      <c r="H895" s="106"/>
      <c r="I895" s="106"/>
      <c r="J895" s="107"/>
      <c r="K895" s="108" t="str">
        <f t="shared" si="285"/>
        <v xml:space="preserve"> </v>
      </c>
      <c r="L895" s="109" t="str">
        <f t="shared" si="286"/>
        <v xml:space="preserve"> </v>
      </c>
      <c r="M895" s="109" t="str">
        <f t="shared" si="287"/>
        <v xml:space="preserve"> </v>
      </c>
      <c r="N895" s="109" t="str">
        <f t="shared" si="288"/>
        <v xml:space="preserve"> </v>
      </c>
      <c r="O895" s="110" t="str">
        <f t="shared" si="289"/>
        <v xml:space="preserve"> </v>
      </c>
      <c r="P895" s="110" t="str">
        <f t="shared" si="290"/>
        <v xml:space="preserve"> </v>
      </c>
      <c r="Q895" s="111" t="str">
        <f t="shared" si="291"/>
        <v xml:space="preserve"> </v>
      </c>
      <c r="R895" s="108" t="e">
        <f t="shared" si="292"/>
        <v>#VALUE!</v>
      </c>
      <c r="S895" s="112" t="e">
        <f t="shared" si="293"/>
        <v>#VALUE!</v>
      </c>
      <c r="T895" s="72" t="e">
        <f t="shared" si="297"/>
        <v>#VALUE!</v>
      </c>
      <c r="U895" s="73" t="str">
        <f t="shared" si="298"/>
        <v>donnée(s) manquante(s)</v>
      </c>
      <c r="V895" s="74" t="str">
        <f t="shared" si="299"/>
        <v>donnée(s) manquante(s)</v>
      </c>
      <c r="W895" s="75" t="str">
        <f t="shared" si="281"/>
        <v xml:space="preserve"> </v>
      </c>
      <c r="X895" s="75" t="str">
        <f>IF(ISBLANK(I895)," ",IF(I895&lt;=Scenario!$C$3,0,IF(I895&lt;=Scenario!$C$5,1,IF(I895&lt;=Scenario!$C$6,2,IF(I895&lt;=Scenario!$C$7,3,IF(I895&lt;=Scenario!$C$8,4,5))))))</f>
        <v xml:space="preserve"> </v>
      </c>
      <c r="Y895" s="75" t="str">
        <f>IF(ISBLANK(J895)," ",IF(ROUND(J895,2)&lt;=Scenario!$G$3,0,IF(ROUND(J895,2)&lt;=Scenario!$G$5,1,IF(ROUND(J895,2)&lt;=Scenario!$G$6,2,IF(ROUND(J895,2)&lt;=Scenario!$G$7,3,IF(ROUND(J895,2)&lt;=Scenario!$G$8,4,IF(ROUND(J895,2)&lt;=Scenario!$G$9,5,IF(ROUND(J895,2)&lt;=Scenario!$G$10,6,7))))))))</f>
        <v xml:space="preserve"> </v>
      </c>
      <c r="Z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81" t="e">
        <f t="shared" si="282"/>
        <v>#VALUE!</v>
      </c>
      <c r="AC895" s="78" t="e">
        <f t="shared" si="300"/>
        <v>#VALUE!</v>
      </c>
      <c r="AD895" s="79" t="e">
        <f t="shared" si="294"/>
        <v>#VALUE!</v>
      </c>
      <c r="AE895" s="73" t="str">
        <f t="shared" si="295"/>
        <v>missing data</v>
      </c>
      <c r="AF895" s="80" t="str">
        <f t="shared" si="296"/>
        <v>missing data</v>
      </c>
      <c r="AG895" s="81" t="e">
        <f t="shared" si="283"/>
        <v>#VALUE!</v>
      </c>
      <c r="AH895" s="81" t="e">
        <f t="shared" si="284"/>
        <v>#VALUE!</v>
      </c>
    </row>
    <row r="896" spans="1:34" x14ac:dyDescent="0.25">
      <c r="A896" s="114" t="s">
        <v>74</v>
      </c>
      <c r="B896" s="102"/>
      <c r="C896" s="103"/>
      <c r="D896" s="103"/>
      <c r="E896" s="104"/>
      <c r="F896" s="105"/>
      <c r="G896" s="106"/>
      <c r="H896" s="106"/>
      <c r="I896" s="106"/>
      <c r="J896" s="107"/>
      <c r="K896" s="108" t="str">
        <f t="shared" si="285"/>
        <v xml:space="preserve"> </v>
      </c>
      <c r="L896" s="109" t="str">
        <f t="shared" si="286"/>
        <v xml:space="preserve"> </v>
      </c>
      <c r="M896" s="109" t="str">
        <f t="shared" si="287"/>
        <v xml:space="preserve"> </v>
      </c>
      <c r="N896" s="109" t="str">
        <f t="shared" si="288"/>
        <v xml:space="preserve"> </v>
      </c>
      <c r="O896" s="110" t="str">
        <f t="shared" si="289"/>
        <v xml:space="preserve"> </v>
      </c>
      <c r="P896" s="110" t="str">
        <f t="shared" si="290"/>
        <v xml:space="preserve"> </v>
      </c>
      <c r="Q896" s="111" t="str">
        <f t="shared" si="291"/>
        <v xml:space="preserve"> </v>
      </c>
      <c r="R896" s="108" t="e">
        <f t="shared" si="292"/>
        <v>#VALUE!</v>
      </c>
      <c r="S896" s="112" t="e">
        <f t="shared" si="293"/>
        <v>#VALUE!</v>
      </c>
      <c r="T896" s="72" t="e">
        <f t="shared" si="297"/>
        <v>#VALUE!</v>
      </c>
      <c r="U896" s="73" t="str">
        <f t="shared" si="298"/>
        <v>donnée(s) manquante(s)</v>
      </c>
      <c r="V896" s="74" t="str">
        <f t="shared" si="299"/>
        <v>donnée(s) manquante(s)</v>
      </c>
      <c r="W896" s="75" t="str">
        <f t="shared" si="281"/>
        <v xml:space="preserve"> </v>
      </c>
      <c r="X896" s="75" t="str">
        <f>IF(ISBLANK(I896)," ",IF(I896&lt;=Scenario!$C$3,0,IF(I896&lt;=Scenario!$C$5,1,IF(I896&lt;=Scenario!$C$6,2,IF(I896&lt;=Scenario!$C$7,3,IF(I896&lt;=Scenario!$C$8,4,5))))))</f>
        <v xml:space="preserve"> </v>
      </c>
      <c r="Y896" s="75" t="str">
        <f>IF(ISBLANK(J896)," ",IF(ROUND(J896,2)&lt;=Scenario!$G$3,0,IF(ROUND(J896,2)&lt;=Scenario!$G$5,1,IF(ROUND(J896,2)&lt;=Scenario!$G$6,2,IF(ROUND(J896,2)&lt;=Scenario!$G$7,3,IF(ROUND(J896,2)&lt;=Scenario!$G$8,4,IF(ROUND(J896,2)&lt;=Scenario!$G$9,5,IF(ROUND(J896,2)&lt;=Scenario!$G$10,6,7))))))))</f>
        <v xml:space="preserve"> </v>
      </c>
      <c r="Z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81" t="e">
        <f t="shared" si="282"/>
        <v>#VALUE!</v>
      </c>
      <c r="AC896" s="78" t="e">
        <f t="shared" si="300"/>
        <v>#VALUE!</v>
      </c>
      <c r="AD896" s="79" t="e">
        <f t="shared" si="294"/>
        <v>#VALUE!</v>
      </c>
      <c r="AE896" s="73" t="str">
        <f t="shared" si="295"/>
        <v>missing data</v>
      </c>
      <c r="AF896" s="80" t="str">
        <f t="shared" si="296"/>
        <v>missing data</v>
      </c>
      <c r="AG896" s="81" t="e">
        <f t="shared" si="283"/>
        <v>#VALUE!</v>
      </c>
      <c r="AH896" s="81" t="e">
        <f t="shared" si="284"/>
        <v>#VALUE!</v>
      </c>
    </row>
    <row r="897" spans="1:34" x14ac:dyDescent="0.25">
      <c r="A897" s="114" t="s">
        <v>74</v>
      </c>
      <c r="B897" s="102"/>
      <c r="C897" s="103"/>
      <c r="D897" s="103"/>
      <c r="E897" s="104"/>
      <c r="F897" s="105"/>
      <c r="G897" s="106"/>
      <c r="H897" s="106"/>
      <c r="I897" s="106"/>
      <c r="J897" s="107"/>
      <c r="K897" s="108" t="str">
        <f t="shared" si="285"/>
        <v xml:space="preserve"> </v>
      </c>
      <c r="L897" s="109" t="str">
        <f t="shared" si="286"/>
        <v xml:space="preserve"> </v>
      </c>
      <c r="M897" s="109" t="str">
        <f t="shared" si="287"/>
        <v xml:space="preserve"> </v>
      </c>
      <c r="N897" s="109" t="str">
        <f t="shared" si="288"/>
        <v xml:space="preserve"> </v>
      </c>
      <c r="O897" s="110" t="str">
        <f t="shared" si="289"/>
        <v xml:space="preserve"> </v>
      </c>
      <c r="P897" s="110" t="str">
        <f t="shared" si="290"/>
        <v xml:space="preserve"> </v>
      </c>
      <c r="Q897" s="111" t="str">
        <f t="shared" si="291"/>
        <v xml:space="preserve"> </v>
      </c>
      <c r="R897" s="108" t="e">
        <f t="shared" si="292"/>
        <v>#VALUE!</v>
      </c>
      <c r="S897" s="112" t="e">
        <f t="shared" si="293"/>
        <v>#VALUE!</v>
      </c>
      <c r="T897" s="72" t="e">
        <f t="shared" si="297"/>
        <v>#VALUE!</v>
      </c>
      <c r="U897" s="73" t="str">
        <f t="shared" si="298"/>
        <v>donnée(s) manquante(s)</v>
      </c>
      <c r="V897" s="74" t="str">
        <f t="shared" si="299"/>
        <v>donnée(s) manquante(s)</v>
      </c>
      <c r="W897" s="75" t="str">
        <f t="shared" ref="W897:W960" si="301">IF(ISBLANK(H897)," ",IF(H897&lt;=40,0,IF(H897&lt;=60,1,IF(H897&lt;=80,2,5))))</f>
        <v xml:space="preserve"> </v>
      </c>
      <c r="X897" s="75" t="str">
        <f>IF(ISBLANK(I897)," ",IF(I897&lt;=Scenario!$C$3,0,IF(I897&lt;=Scenario!$C$5,1,IF(I897&lt;=Scenario!$C$6,2,IF(I897&lt;=Scenario!$C$7,3,IF(I897&lt;=Scenario!$C$8,4,5))))))</f>
        <v xml:space="preserve"> </v>
      </c>
      <c r="Y897" s="75" t="str">
        <f>IF(ISBLANK(J897)," ",IF(ROUND(J897,2)&lt;=Scenario!$G$3,0,IF(ROUND(J897,2)&lt;=Scenario!$G$5,1,IF(ROUND(J897,2)&lt;=Scenario!$G$6,2,IF(ROUND(J897,2)&lt;=Scenario!$G$7,3,IF(ROUND(J897,2)&lt;=Scenario!$G$8,4,IF(ROUND(J897,2)&lt;=Scenario!$G$9,5,IF(ROUND(J897,2)&lt;=Scenario!$G$10,6,7))))))))</f>
        <v xml:space="preserve"> </v>
      </c>
      <c r="Z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81" t="e">
        <f t="shared" ref="AB897:AB960" si="302">AA897+Z897+K897+M897</f>
        <v>#VALUE!</v>
      </c>
      <c r="AC897" s="78" t="e">
        <f t="shared" si="300"/>
        <v>#VALUE!</v>
      </c>
      <c r="AD897" s="79" t="e">
        <f t="shared" si="294"/>
        <v>#VALUE!</v>
      </c>
      <c r="AE897" s="73" t="str">
        <f t="shared" si="295"/>
        <v>missing data</v>
      </c>
      <c r="AF897" s="80" t="str">
        <f t="shared" si="296"/>
        <v>missing data</v>
      </c>
      <c r="AG897" s="81" t="e">
        <f t="shared" ref="AG897:AG960" si="303">AD897-T897</f>
        <v>#VALUE!</v>
      </c>
      <c r="AH897" s="81" t="e">
        <f t="shared" ref="AH897:AH960" si="304">IF(OR(ISBLANK(V897),ISBLANK(AF897)),"donnée manquante",IF(U897=AE897,"no change",IF(U897&lt;&gt;AE897,IF(T897&lt;AD897,"less favourable",IF(T897&gt;AD897,"more favourable")))))</f>
        <v>#VALUE!</v>
      </c>
    </row>
    <row r="898" spans="1:34" x14ac:dyDescent="0.25">
      <c r="A898" s="114" t="s">
        <v>74</v>
      </c>
      <c r="B898" s="102"/>
      <c r="C898" s="103"/>
      <c r="D898" s="103"/>
      <c r="E898" s="104"/>
      <c r="F898" s="105"/>
      <c r="G898" s="106"/>
      <c r="H898" s="106"/>
      <c r="I898" s="106"/>
      <c r="J898" s="107"/>
      <c r="K898" s="108" t="str">
        <f t="shared" si="285"/>
        <v xml:space="preserve"> </v>
      </c>
      <c r="L898" s="109" t="str">
        <f t="shared" si="286"/>
        <v xml:space="preserve"> </v>
      </c>
      <c r="M898" s="109" t="str">
        <f t="shared" si="287"/>
        <v xml:space="preserve"> </v>
      </c>
      <c r="N898" s="109" t="str">
        <f t="shared" si="288"/>
        <v xml:space="preserve"> </v>
      </c>
      <c r="O898" s="110" t="str">
        <f t="shared" si="289"/>
        <v xml:space="preserve"> </v>
      </c>
      <c r="P898" s="110" t="str">
        <f t="shared" si="290"/>
        <v xml:space="preserve"> </v>
      </c>
      <c r="Q898" s="111" t="str">
        <f t="shared" si="291"/>
        <v xml:space="preserve"> </v>
      </c>
      <c r="R898" s="108" t="e">
        <f t="shared" si="292"/>
        <v>#VALUE!</v>
      </c>
      <c r="S898" s="112" t="e">
        <f t="shared" si="293"/>
        <v>#VALUE!</v>
      </c>
      <c r="T898" s="72" t="e">
        <f t="shared" si="297"/>
        <v>#VALUE!</v>
      </c>
      <c r="U898" s="73" t="str">
        <f t="shared" si="298"/>
        <v>donnée(s) manquante(s)</v>
      </c>
      <c r="V898" s="74" t="str">
        <f t="shared" si="299"/>
        <v>donnée(s) manquante(s)</v>
      </c>
      <c r="W898" s="75" t="str">
        <f t="shared" si="301"/>
        <v xml:space="preserve"> </v>
      </c>
      <c r="X898" s="75" t="str">
        <f>IF(ISBLANK(I898)," ",IF(I898&lt;=Scenario!$C$3,0,IF(I898&lt;=Scenario!$C$5,1,IF(I898&lt;=Scenario!$C$6,2,IF(I898&lt;=Scenario!$C$7,3,IF(I898&lt;=Scenario!$C$8,4,5))))))</f>
        <v xml:space="preserve"> </v>
      </c>
      <c r="Y898" s="75" t="str">
        <f>IF(ISBLANK(J898)," ",IF(ROUND(J898,2)&lt;=Scenario!$G$3,0,IF(ROUND(J898,2)&lt;=Scenario!$G$5,1,IF(ROUND(J898,2)&lt;=Scenario!$G$6,2,IF(ROUND(J898,2)&lt;=Scenario!$G$7,3,IF(ROUND(J898,2)&lt;=Scenario!$G$8,4,IF(ROUND(J898,2)&lt;=Scenario!$G$9,5,IF(ROUND(J898,2)&lt;=Scenario!$G$10,6,7))))))))</f>
        <v xml:space="preserve"> </v>
      </c>
      <c r="Z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81" t="e">
        <f t="shared" si="302"/>
        <v>#VALUE!</v>
      </c>
      <c r="AC898" s="78" t="e">
        <f t="shared" si="300"/>
        <v>#VALUE!</v>
      </c>
      <c r="AD898" s="79" t="e">
        <f t="shared" si="294"/>
        <v>#VALUE!</v>
      </c>
      <c r="AE898" s="73" t="str">
        <f t="shared" si="295"/>
        <v>missing data</v>
      </c>
      <c r="AF898" s="80" t="str">
        <f t="shared" si="296"/>
        <v>missing data</v>
      </c>
      <c r="AG898" s="81" t="e">
        <f t="shared" si="303"/>
        <v>#VALUE!</v>
      </c>
      <c r="AH898" s="81" t="e">
        <f t="shared" si="304"/>
        <v>#VALUE!</v>
      </c>
    </row>
    <row r="899" spans="1:34" x14ac:dyDescent="0.25">
      <c r="A899" s="114" t="s">
        <v>74</v>
      </c>
      <c r="B899" s="102"/>
      <c r="C899" s="103"/>
      <c r="D899" s="103"/>
      <c r="E899" s="104"/>
      <c r="F899" s="105"/>
      <c r="G899" s="106"/>
      <c r="H899" s="106"/>
      <c r="I899" s="106"/>
      <c r="J899" s="107"/>
      <c r="K899" s="108" t="str">
        <f t="shared" si="285"/>
        <v xml:space="preserve"> </v>
      </c>
      <c r="L899" s="109" t="str">
        <f t="shared" si="286"/>
        <v xml:space="preserve"> </v>
      </c>
      <c r="M899" s="109" t="str">
        <f t="shared" si="287"/>
        <v xml:space="preserve"> </v>
      </c>
      <c r="N899" s="109" t="str">
        <f t="shared" si="288"/>
        <v xml:space="preserve"> </v>
      </c>
      <c r="O899" s="110" t="str">
        <f t="shared" si="289"/>
        <v xml:space="preserve"> </v>
      </c>
      <c r="P899" s="110" t="str">
        <f t="shared" si="290"/>
        <v xml:space="preserve"> </v>
      </c>
      <c r="Q899" s="111" t="str">
        <f t="shared" si="291"/>
        <v xml:space="preserve"> </v>
      </c>
      <c r="R899" s="108" t="e">
        <f t="shared" si="292"/>
        <v>#VALUE!</v>
      </c>
      <c r="S899" s="112" t="e">
        <f t="shared" si="293"/>
        <v>#VALUE!</v>
      </c>
      <c r="T899" s="72" t="e">
        <f t="shared" si="297"/>
        <v>#VALUE!</v>
      </c>
      <c r="U899" s="73" t="str">
        <f t="shared" si="298"/>
        <v>donnée(s) manquante(s)</v>
      </c>
      <c r="V899" s="74" t="str">
        <f t="shared" si="299"/>
        <v>donnée(s) manquante(s)</v>
      </c>
      <c r="W899" s="75" t="str">
        <f t="shared" si="301"/>
        <v xml:space="preserve"> </v>
      </c>
      <c r="X899" s="75" t="str">
        <f>IF(ISBLANK(I899)," ",IF(I899&lt;=Scenario!$C$3,0,IF(I899&lt;=Scenario!$C$5,1,IF(I899&lt;=Scenario!$C$6,2,IF(I899&lt;=Scenario!$C$7,3,IF(I899&lt;=Scenario!$C$8,4,5))))))</f>
        <v xml:space="preserve"> </v>
      </c>
      <c r="Y899" s="75" t="str">
        <f>IF(ISBLANK(J899)," ",IF(ROUND(J899,2)&lt;=Scenario!$G$3,0,IF(ROUND(J899,2)&lt;=Scenario!$G$5,1,IF(ROUND(J899,2)&lt;=Scenario!$G$6,2,IF(ROUND(J899,2)&lt;=Scenario!$G$7,3,IF(ROUND(J899,2)&lt;=Scenario!$G$8,4,IF(ROUND(J899,2)&lt;=Scenario!$G$9,5,IF(ROUND(J899,2)&lt;=Scenario!$G$10,6,7))))))))</f>
        <v xml:space="preserve"> </v>
      </c>
      <c r="Z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81" t="e">
        <f t="shared" si="302"/>
        <v>#VALUE!</v>
      </c>
      <c r="AC899" s="78" t="e">
        <f t="shared" si="300"/>
        <v>#VALUE!</v>
      </c>
      <c r="AD899" s="79" t="e">
        <f t="shared" si="294"/>
        <v>#VALUE!</v>
      </c>
      <c r="AE899" s="73" t="str">
        <f t="shared" si="295"/>
        <v>missing data</v>
      </c>
      <c r="AF899" s="80" t="str">
        <f t="shared" si="296"/>
        <v>missing data</v>
      </c>
      <c r="AG899" s="81" t="e">
        <f t="shared" si="303"/>
        <v>#VALUE!</v>
      </c>
      <c r="AH899" s="81" t="e">
        <f t="shared" si="304"/>
        <v>#VALUE!</v>
      </c>
    </row>
    <row r="900" spans="1:34" x14ac:dyDescent="0.25">
      <c r="A900" s="114" t="s">
        <v>74</v>
      </c>
      <c r="B900" s="102"/>
      <c r="C900" s="103"/>
      <c r="D900" s="103"/>
      <c r="E900" s="104"/>
      <c r="F900" s="105"/>
      <c r="G900" s="106"/>
      <c r="H900" s="106"/>
      <c r="I900" s="106"/>
      <c r="J900" s="107"/>
      <c r="K900" s="108" t="str">
        <f t="shared" si="285"/>
        <v xml:space="preserve"> </v>
      </c>
      <c r="L900" s="109" t="str">
        <f t="shared" si="286"/>
        <v xml:space="preserve"> </v>
      </c>
      <c r="M900" s="109" t="str">
        <f t="shared" si="287"/>
        <v xml:space="preserve"> </v>
      </c>
      <c r="N900" s="109" t="str">
        <f t="shared" si="288"/>
        <v xml:space="preserve"> </v>
      </c>
      <c r="O900" s="110" t="str">
        <f t="shared" si="289"/>
        <v xml:space="preserve"> </v>
      </c>
      <c r="P900" s="110" t="str">
        <f t="shared" si="290"/>
        <v xml:space="preserve"> </v>
      </c>
      <c r="Q900" s="111" t="str">
        <f t="shared" si="291"/>
        <v xml:space="preserve"> </v>
      </c>
      <c r="R900" s="108" t="e">
        <f t="shared" si="292"/>
        <v>#VALUE!</v>
      </c>
      <c r="S900" s="112" t="e">
        <f t="shared" si="293"/>
        <v>#VALUE!</v>
      </c>
      <c r="T900" s="72" t="e">
        <f t="shared" si="297"/>
        <v>#VALUE!</v>
      </c>
      <c r="U900" s="73" t="str">
        <f t="shared" si="298"/>
        <v>donnée(s) manquante(s)</v>
      </c>
      <c r="V900" s="74" t="str">
        <f t="shared" si="299"/>
        <v>donnée(s) manquante(s)</v>
      </c>
      <c r="W900" s="75" t="str">
        <f t="shared" si="301"/>
        <v xml:space="preserve"> </v>
      </c>
      <c r="X900" s="75" t="str">
        <f>IF(ISBLANK(I900)," ",IF(I900&lt;=Scenario!$C$3,0,IF(I900&lt;=Scenario!$C$5,1,IF(I900&lt;=Scenario!$C$6,2,IF(I900&lt;=Scenario!$C$7,3,IF(I900&lt;=Scenario!$C$8,4,5))))))</f>
        <v xml:space="preserve"> </v>
      </c>
      <c r="Y900" s="75" t="str">
        <f>IF(ISBLANK(J900)," ",IF(ROUND(J900,2)&lt;=Scenario!$G$3,0,IF(ROUND(J900,2)&lt;=Scenario!$G$5,1,IF(ROUND(J900,2)&lt;=Scenario!$G$6,2,IF(ROUND(J900,2)&lt;=Scenario!$G$7,3,IF(ROUND(J900,2)&lt;=Scenario!$G$8,4,IF(ROUND(J900,2)&lt;=Scenario!$G$9,5,IF(ROUND(J900,2)&lt;=Scenario!$G$10,6,7))))))))</f>
        <v xml:space="preserve"> </v>
      </c>
      <c r="Z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81" t="e">
        <f t="shared" si="302"/>
        <v>#VALUE!</v>
      </c>
      <c r="AC900" s="78" t="e">
        <f t="shared" si="300"/>
        <v>#VALUE!</v>
      </c>
      <c r="AD900" s="79" t="e">
        <f t="shared" si="294"/>
        <v>#VALUE!</v>
      </c>
      <c r="AE900" s="73" t="str">
        <f t="shared" si="295"/>
        <v>missing data</v>
      </c>
      <c r="AF900" s="80" t="str">
        <f t="shared" si="296"/>
        <v>missing data</v>
      </c>
      <c r="AG900" s="81" t="e">
        <f t="shared" si="303"/>
        <v>#VALUE!</v>
      </c>
      <c r="AH900" s="81" t="e">
        <f t="shared" si="304"/>
        <v>#VALUE!</v>
      </c>
    </row>
    <row r="901" spans="1:34" x14ac:dyDescent="0.25">
      <c r="A901" s="114" t="s">
        <v>74</v>
      </c>
      <c r="B901" s="102"/>
      <c r="C901" s="103"/>
      <c r="D901" s="103"/>
      <c r="E901" s="104"/>
      <c r="F901" s="105"/>
      <c r="G901" s="106"/>
      <c r="H901" s="106"/>
      <c r="I901" s="106"/>
      <c r="J901" s="107"/>
      <c r="K901" s="108" t="str">
        <f t="shared" ref="K901:K964" si="305">IF(ISBLANK(B901)," ",IF(B901&lt;=335,0,IF(B901&lt;=670,1,IF(B901&lt;=1005,2,IF(B901&lt;=1340,3,IF(B901&lt;=1675,4,IF(B901&lt;=2010,5,IF(B901&lt;=2345,6,IF(B901&lt;=2680,7,IF(B901&lt;=3015,8,IF(B901&lt;=3350,9,10)))))))))))</f>
        <v xml:space="preserve"> </v>
      </c>
      <c r="L901" s="109" t="str">
        <f t="shared" ref="L901:L964" si="306">IF(ISBLANK(C901)," ",IF(C901&lt;=4.5,0,IF(C901&lt;=9,1,IF(C901&lt;=13.5,2,IF(C901&lt;=18,3,IF(C901&lt;=22.5,4,IF(C901&lt;=27,5,IF(C901&lt;=31,6,IF(C901&lt;=36,7,IF(C901&lt;=40,8,IF(C901&lt;=45,9,10)))))))))))</f>
        <v xml:space="preserve"> </v>
      </c>
      <c r="M901" s="109" t="str">
        <f t="shared" ref="M901:M964" si="307">IF(ISBLANK(D901)," ",IF(D901&lt;=1,0,IF(D901&lt;=2,1,IF(D901&lt;=3,2,IF(D901&lt;=4,3,IF(D901&lt;=5,4,IF(D901&lt;=6,5,IF(D901&lt;=7,6,IF(D901&lt;=8,7,IF(D901&lt;=9,8,IF(D901&lt;=10,9,10)))))))))))</f>
        <v xml:space="preserve"> </v>
      </c>
      <c r="N901" s="109" t="str">
        <f t="shared" ref="N901:N964" si="308">IF(ISBLANK(E901)," ",IF(E901&lt;=90,0,IF(E901&lt;=180,1,IF(E901&lt;=270,2,IF(E901&lt;=360,3,IF(E901&lt;=450,4,IF(E901&lt;=540,5,IF(E901&lt;=630,6,IF(E901&lt;=720,7,IF(E901&lt;=810,8,IF(E901&lt;=900,9,10)))))))))))</f>
        <v xml:space="preserve"> </v>
      </c>
      <c r="O901" s="110" t="str">
        <f t="shared" ref="O901:O964" si="309">IF(ISBLANK(G901)," ",IF(G901&lt;=40,0,IF(G901&lt;=60,1,IF(G901&lt;=80,2,5))))</f>
        <v xml:space="preserve"> </v>
      </c>
      <c r="P901" s="110" t="str">
        <f t="shared" ref="P901:P964" si="310">IF(ISBLANK(I901)," ",IF(I901&lt;=0.9,0,IF(I901&lt;=1.9,1,IF(I901&lt;=2.8,2,IF(I901&lt;=3.7,3,IF(I901&lt;=4.7,4,5))))))</f>
        <v xml:space="preserve"> </v>
      </c>
      <c r="Q901" s="111" t="str">
        <f t="shared" ref="Q901:Q964" si="311">IF(ISBLANK(J901)," ",IF(J901&lt;=1.6,0,IF(J901&lt;=3.2,1,IF(J901&lt;=4.8,2,IF(J901&lt;=6.4,3,IF(ROUND(J901,1)&lt;=8,4,5))))))</f>
        <v xml:space="preserve"> </v>
      </c>
      <c r="R901" s="108" t="e">
        <f t="shared" ref="R901:R964" si="312">SUM(K901+L901+M901+N901)</f>
        <v>#VALUE!</v>
      </c>
      <c r="S901" s="112" t="e">
        <f t="shared" ref="S901:S964" si="313">SUM(O901+P901+Q901)</f>
        <v>#VALUE!</v>
      </c>
      <c r="T901" s="72" t="e">
        <f t="shared" si="297"/>
        <v>#VALUE!</v>
      </c>
      <c r="U901" s="73" t="str">
        <f t="shared" si="298"/>
        <v>donnée(s) manquante(s)</v>
      </c>
      <c r="V901" s="74" t="str">
        <f t="shared" si="299"/>
        <v>donnée(s) manquante(s)</v>
      </c>
      <c r="W901" s="75" t="str">
        <f t="shared" si="301"/>
        <v xml:space="preserve"> </v>
      </c>
      <c r="X901" s="75" t="str">
        <f>IF(ISBLANK(I901)," ",IF(I901&lt;=Scenario!$C$3,0,IF(I901&lt;=Scenario!$C$5,1,IF(I901&lt;=Scenario!$C$6,2,IF(I901&lt;=Scenario!$C$7,3,IF(I901&lt;=Scenario!$C$8,4,5))))))</f>
        <v xml:space="preserve"> </v>
      </c>
      <c r="Y901" s="75" t="str">
        <f>IF(ISBLANK(J901)," ",IF(ROUND(J901,2)&lt;=Scenario!$G$3,0,IF(ROUND(J901,2)&lt;=Scenario!$G$5,1,IF(ROUND(J901,2)&lt;=Scenario!$G$6,2,IF(ROUND(J901,2)&lt;=Scenario!$G$7,3,IF(ROUND(J901,2)&lt;=Scenario!$G$8,4,IF(ROUND(J901,2)&lt;=Scenario!$G$9,5,IF(ROUND(J901,2)&lt;=Scenario!$G$10,6,7))))))))</f>
        <v xml:space="preserve"> </v>
      </c>
      <c r="Z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81" t="e">
        <f t="shared" si="302"/>
        <v>#VALUE!</v>
      </c>
      <c r="AC901" s="78" t="e">
        <f t="shared" si="300"/>
        <v>#VALUE!</v>
      </c>
      <c r="AD901" s="79" t="e">
        <f t="shared" ref="AD901:AD964" si="314">IF(AB901&lt;11,AB901-AC901,AB901-X901-W901)</f>
        <v>#VALUE!</v>
      </c>
      <c r="AE901" s="73" t="str">
        <f t="shared" ref="AE901:AE964" si="315">IF(OR(ISBLANK(B901),ISBLANK(C901),ISBLANK(D901),ISBLANK(F901),ISBLANK(H901),ISBLANK(I901),ISBLANK(J901)),"missing data",IF(AD901&lt;1,"Nutriscore_A",IF(AD901&lt;3,"Nutriscore_B",IF(AD901&lt;11,"Nutriscore_C",IF(AD901&lt;19,"Nutriscore_D","Nutriscore_E")))))</f>
        <v>missing data</v>
      </c>
      <c r="AF901" s="80" t="str">
        <f t="shared" ref="AF901:AF964" si="316">IF(AE901="missing data","missing data",IF(AE901="Nutriscore_A","dark green",IF(AE901="Nutriscore_B","green",IF(AE901="Nutriscore_C","yellow",IF(AE901="Nutriscore_D","orange","dark orange")))))</f>
        <v>missing data</v>
      </c>
      <c r="AG901" s="81" t="e">
        <f t="shared" si="303"/>
        <v>#VALUE!</v>
      </c>
      <c r="AH901" s="81" t="e">
        <f t="shared" si="304"/>
        <v>#VALUE!</v>
      </c>
    </row>
    <row r="902" spans="1:34" x14ac:dyDescent="0.25">
      <c r="A902" s="114" t="s">
        <v>74</v>
      </c>
      <c r="B902" s="102"/>
      <c r="C902" s="103"/>
      <c r="D902" s="103"/>
      <c r="E902" s="104"/>
      <c r="F902" s="105"/>
      <c r="G902" s="106"/>
      <c r="H902" s="106"/>
      <c r="I902" s="106"/>
      <c r="J902" s="107"/>
      <c r="K902" s="108" t="str">
        <f t="shared" si="305"/>
        <v xml:space="preserve"> </v>
      </c>
      <c r="L902" s="109" t="str">
        <f t="shared" si="306"/>
        <v xml:space="preserve"> </v>
      </c>
      <c r="M902" s="109" t="str">
        <f t="shared" si="307"/>
        <v xml:space="preserve"> </v>
      </c>
      <c r="N902" s="109" t="str">
        <f t="shared" si="308"/>
        <v xml:space="preserve"> </v>
      </c>
      <c r="O902" s="110" t="str">
        <f t="shared" si="309"/>
        <v xml:space="preserve"> </v>
      </c>
      <c r="P902" s="110" t="str">
        <f t="shared" si="310"/>
        <v xml:space="preserve"> </v>
      </c>
      <c r="Q902" s="111" t="str">
        <f t="shared" si="311"/>
        <v xml:space="preserve"> </v>
      </c>
      <c r="R902" s="108" t="e">
        <f t="shared" si="312"/>
        <v>#VALUE!</v>
      </c>
      <c r="S902" s="112" t="e">
        <f t="shared" si="313"/>
        <v>#VALUE!</v>
      </c>
      <c r="T902" s="72" t="e">
        <f t="shared" ref="T902:T965" si="317">IF(AND(R902&gt;=0,R902&lt;11),R902-S902,IF(AND(R902&gt;=11,O902=5),R902-S902,R902-O902-P902))</f>
        <v>#VALUE!</v>
      </c>
      <c r="U902" s="73" t="str">
        <f t="shared" ref="U902:U965" si="318">IF(OR(ISBLANK(B902),ISBLANK(C902),ISBLANK(D902),ISBLANK(E902),ISBLANK(H902),ISBLANK(I902),ISBLANK(J902)),"donnée(s) manquante(s)",IF(T902&lt;0,"Nutriscore_A",IF(T902&lt;3,"Nutriscore_B",IF(T902&lt;11,"Nutriscore_C",IF(T902&lt;19,"Nutriscore_D","Nutriscore_E")))))</f>
        <v>donnée(s) manquante(s)</v>
      </c>
      <c r="V902" s="74" t="str">
        <f t="shared" ref="V902:V965" si="319">IF(U902="donnée(s) manquante(s)","donnée(s) manquante(s)",IF(U902="Nutriscore_A","dark green",IF(U902="Nutriscore_B","green",IF(U902="Nutriscore_C","yellow",IF(U902="Nutriscore_D","orange","dark orange")))))</f>
        <v>donnée(s) manquante(s)</v>
      </c>
      <c r="W902" s="75" t="str">
        <f t="shared" si="301"/>
        <v xml:space="preserve"> </v>
      </c>
      <c r="X902" s="75" t="str">
        <f>IF(ISBLANK(I902)," ",IF(I902&lt;=Scenario!$C$3,0,IF(I902&lt;=Scenario!$C$5,1,IF(I902&lt;=Scenario!$C$6,2,IF(I902&lt;=Scenario!$C$7,3,IF(I902&lt;=Scenario!$C$8,4,5))))))</f>
        <v xml:space="preserve"> </v>
      </c>
      <c r="Y902" s="75" t="str">
        <f>IF(ISBLANK(J902)," ",IF(ROUND(J902,2)&lt;=Scenario!$G$3,0,IF(ROUND(J902,2)&lt;=Scenario!$G$5,1,IF(ROUND(J902,2)&lt;=Scenario!$G$6,2,IF(ROUND(J902,2)&lt;=Scenario!$G$7,3,IF(ROUND(J902,2)&lt;=Scenario!$G$8,4,IF(ROUND(J902,2)&lt;=Scenario!$G$9,5,IF(ROUND(J902,2)&lt;=Scenario!$G$10,6,7))))))))</f>
        <v xml:space="preserve"> </v>
      </c>
      <c r="Z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81" t="e">
        <f t="shared" si="302"/>
        <v>#VALUE!</v>
      </c>
      <c r="AC902" s="78" t="e">
        <f t="shared" ref="AC902:AC965" si="320">Y902+W902+X902</f>
        <v>#VALUE!</v>
      </c>
      <c r="AD902" s="79" t="e">
        <f t="shared" si="314"/>
        <v>#VALUE!</v>
      </c>
      <c r="AE902" s="73" t="str">
        <f t="shared" si="315"/>
        <v>missing data</v>
      </c>
      <c r="AF902" s="80" t="str">
        <f t="shared" si="316"/>
        <v>missing data</v>
      </c>
      <c r="AG902" s="81" t="e">
        <f t="shared" si="303"/>
        <v>#VALUE!</v>
      </c>
      <c r="AH902" s="81" t="e">
        <f t="shared" si="304"/>
        <v>#VALUE!</v>
      </c>
    </row>
    <row r="903" spans="1:34" x14ac:dyDescent="0.25">
      <c r="A903" s="114" t="s">
        <v>74</v>
      </c>
      <c r="B903" s="102"/>
      <c r="C903" s="103"/>
      <c r="D903" s="103"/>
      <c r="E903" s="104"/>
      <c r="F903" s="105"/>
      <c r="G903" s="106"/>
      <c r="H903" s="106"/>
      <c r="I903" s="106"/>
      <c r="J903" s="107"/>
      <c r="K903" s="108" t="str">
        <f t="shared" si="305"/>
        <v xml:space="preserve"> </v>
      </c>
      <c r="L903" s="109" t="str">
        <f t="shared" si="306"/>
        <v xml:space="preserve"> </v>
      </c>
      <c r="M903" s="109" t="str">
        <f t="shared" si="307"/>
        <v xml:space="preserve"> </v>
      </c>
      <c r="N903" s="109" t="str">
        <f t="shared" si="308"/>
        <v xml:space="preserve"> </v>
      </c>
      <c r="O903" s="110" t="str">
        <f t="shared" si="309"/>
        <v xml:space="preserve"> </v>
      </c>
      <c r="P903" s="110" t="str">
        <f t="shared" si="310"/>
        <v xml:space="preserve"> </v>
      </c>
      <c r="Q903" s="111" t="str">
        <f t="shared" si="311"/>
        <v xml:space="preserve"> </v>
      </c>
      <c r="R903" s="108" t="e">
        <f t="shared" si="312"/>
        <v>#VALUE!</v>
      </c>
      <c r="S903" s="112" t="e">
        <f t="shared" si="313"/>
        <v>#VALUE!</v>
      </c>
      <c r="T903" s="72" t="e">
        <f t="shared" si="317"/>
        <v>#VALUE!</v>
      </c>
      <c r="U903" s="73" t="str">
        <f t="shared" si="318"/>
        <v>donnée(s) manquante(s)</v>
      </c>
      <c r="V903" s="74" t="str">
        <f t="shared" si="319"/>
        <v>donnée(s) manquante(s)</v>
      </c>
      <c r="W903" s="75" t="str">
        <f t="shared" si="301"/>
        <v xml:space="preserve"> </v>
      </c>
      <c r="X903" s="75" t="str">
        <f>IF(ISBLANK(I903)," ",IF(I903&lt;=Scenario!$C$3,0,IF(I903&lt;=Scenario!$C$5,1,IF(I903&lt;=Scenario!$C$6,2,IF(I903&lt;=Scenario!$C$7,3,IF(I903&lt;=Scenario!$C$8,4,5))))))</f>
        <v xml:space="preserve"> </v>
      </c>
      <c r="Y903" s="75" t="str">
        <f>IF(ISBLANK(J903)," ",IF(ROUND(J903,2)&lt;=Scenario!$G$3,0,IF(ROUND(J903,2)&lt;=Scenario!$G$5,1,IF(ROUND(J903,2)&lt;=Scenario!$G$6,2,IF(ROUND(J903,2)&lt;=Scenario!$G$7,3,IF(ROUND(J903,2)&lt;=Scenario!$G$8,4,IF(ROUND(J903,2)&lt;=Scenario!$G$9,5,IF(ROUND(J903,2)&lt;=Scenario!$G$10,6,7))))))))</f>
        <v xml:space="preserve"> </v>
      </c>
      <c r="Z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81" t="e">
        <f t="shared" si="302"/>
        <v>#VALUE!</v>
      </c>
      <c r="AC903" s="78" t="e">
        <f t="shared" si="320"/>
        <v>#VALUE!</v>
      </c>
      <c r="AD903" s="79" t="e">
        <f t="shared" si="314"/>
        <v>#VALUE!</v>
      </c>
      <c r="AE903" s="73" t="str">
        <f t="shared" si="315"/>
        <v>missing data</v>
      </c>
      <c r="AF903" s="80" t="str">
        <f t="shared" si="316"/>
        <v>missing data</v>
      </c>
      <c r="AG903" s="81" t="e">
        <f t="shared" si="303"/>
        <v>#VALUE!</v>
      </c>
      <c r="AH903" s="81" t="e">
        <f t="shared" si="304"/>
        <v>#VALUE!</v>
      </c>
    </row>
    <row r="904" spans="1:34" x14ac:dyDescent="0.25">
      <c r="A904" s="114" t="s">
        <v>74</v>
      </c>
      <c r="B904" s="102"/>
      <c r="C904" s="103"/>
      <c r="D904" s="103"/>
      <c r="E904" s="104"/>
      <c r="F904" s="105"/>
      <c r="G904" s="106"/>
      <c r="H904" s="106"/>
      <c r="I904" s="106"/>
      <c r="J904" s="107"/>
      <c r="K904" s="108" t="str">
        <f t="shared" si="305"/>
        <v xml:space="preserve"> </v>
      </c>
      <c r="L904" s="109" t="str">
        <f t="shared" si="306"/>
        <v xml:space="preserve"> </v>
      </c>
      <c r="M904" s="109" t="str">
        <f t="shared" si="307"/>
        <v xml:space="preserve"> </v>
      </c>
      <c r="N904" s="109" t="str">
        <f t="shared" si="308"/>
        <v xml:space="preserve"> </v>
      </c>
      <c r="O904" s="110" t="str">
        <f t="shared" si="309"/>
        <v xml:space="preserve"> </v>
      </c>
      <c r="P904" s="110" t="str">
        <f t="shared" si="310"/>
        <v xml:space="preserve"> </v>
      </c>
      <c r="Q904" s="111" t="str">
        <f t="shared" si="311"/>
        <v xml:space="preserve"> </v>
      </c>
      <c r="R904" s="108" t="e">
        <f t="shared" si="312"/>
        <v>#VALUE!</v>
      </c>
      <c r="S904" s="112" t="e">
        <f t="shared" si="313"/>
        <v>#VALUE!</v>
      </c>
      <c r="T904" s="72" t="e">
        <f t="shared" si="317"/>
        <v>#VALUE!</v>
      </c>
      <c r="U904" s="73" t="str">
        <f t="shared" si="318"/>
        <v>donnée(s) manquante(s)</v>
      </c>
      <c r="V904" s="74" t="str">
        <f t="shared" si="319"/>
        <v>donnée(s) manquante(s)</v>
      </c>
      <c r="W904" s="75" t="str">
        <f t="shared" si="301"/>
        <v xml:space="preserve"> </v>
      </c>
      <c r="X904" s="75" t="str">
        <f>IF(ISBLANK(I904)," ",IF(I904&lt;=Scenario!$C$3,0,IF(I904&lt;=Scenario!$C$5,1,IF(I904&lt;=Scenario!$C$6,2,IF(I904&lt;=Scenario!$C$7,3,IF(I904&lt;=Scenario!$C$8,4,5))))))</f>
        <v xml:space="preserve"> </v>
      </c>
      <c r="Y904" s="75" t="str">
        <f>IF(ISBLANK(J904)," ",IF(ROUND(J904,2)&lt;=Scenario!$G$3,0,IF(ROUND(J904,2)&lt;=Scenario!$G$5,1,IF(ROUND(J904,2)&lt;=Scenario!$G$6,2,IF(ROUND(J904,2)&lt;=Scenario!$G$7,3,IF(ROUND(J904,2)&lt;=Scenario!$G$8,4,IF(ROUND(J904,2)&lt;=Scenario!$G$9,5,IF(ROUND(J904,2)&lt;=Scenario!$G$10,6,7))))))))</f>
        <v xml:space="preserve"> </v>
      </c>
      <c r="Z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81" t="e">
        <f t="shared" si="302"/>
        <v>#VALUE!</v>
      </c>
      <c r="AC904" s="78" t="e">
        <f t="shared" si="320"/>
        <v>#VALUE!</v>
      </c>
      <c r="AD904" s="79" t="e">
        <f t="shared" si="314"/>
        <v>#VALUE!</v>
      </c>
      <c r="AE904" s="73" t="str">
        <f t="shared" si="315"/>
        <v>missing data</v>
      </c>
      <c r="AF904" s="80" t="str">
        <f t="shared" si="316"/>
        <v>missing data</v>
      </c>
      <c r="AG904" s="81" t="e">
        <f t="shared" si="303"/>
        <v>#VALUE!</v>
      </c>
      <c r="AH904" s="81" t="e">
        <f t="shared" si="304"/>
        <v>#VALUE!</v>
      </c>
    </row>
    <row r="905" spans="1:34" x14ac:dyDescent="0.25">
      <c r="A905" s="114" t="s">
        <v>74</v>
      </c>
      <c r="B905" s="102"/>
      <c r="C905" s="103"/>
      <c r="D905" s="103"/>
      <c r="E905" s="104"/>
      <c r="F905" s="105"/>
      <c r="G905" s="106"/>
      <c r="H905" s="106"/>
      <c r="I905" s="106"/>
      <c r="J905" s="107"/>
      <c r="K905" s="108" t="str">
        <f t="shared" si="305"/>
        <v xml:space="preserve"> </v>
      </c>
      <c r="L905" s="109" t="str">
        <f t="shared" si="306"/>
        <v xml:space="preserve"> </v>
      </c>
      <c r="M905" s="109" t="str">
        <f t="shared" si="307"/>
        <v xml:space="preserve"> </v>
      </c>
      <c r="N905" s="109" t="str">
        <f t="shared" si="308"/>
        <v xml:space="preserve"> </v>
      </c>
      <c r="O905" s="110" t="str">
        <f t="shared" si="309"/>
        <v xml:space="preserve"> </v>
      </c>
      <c r="P905" s="110" t="str">
        <f t="shared" si="310"/>
        <v xml:space="preserve"> </v>
      </c>
      <c r="Q905" s="111" t="str">
        <f t="shared" si="311"/>
        <v xml:space="preserve"> </v>
      </c>
      <c r="R905" s="108" t="e">
        <f t="shared" si="312"/>
        <v>#VALUE!</v>
      </c>
      <c r="S905" s="112" t="e">
        <f t="shared" si="313"/>
        <v>#VALUE!</v>
      </c>
      <c r="T905" s="72" t="e">
        <f t="shared" si="317"/>
        <v>#VALUE!</v>
      </c>
      <c r="U905" s="73" t="str">
        <f t="shared" si="318"/>
        <v>donnée(s) manquante(s)</v>
      </c>
      <c r="V905" s="74" t="str">
        <f t="shared" si="319"/>
        <v>donnée(s) manquante(s)</v>
      </c>
      <c r="W905" s="75" t="str">
        <f t="shared" si="301"/>
        <v xml:space="preserve"> </v>
      </c>
      <c r="X905" s="75" t="str">
        <f>IF(ISBLANK(I905)," ",IF(I905&lt;=Scenario!$C$3,0,IF(I905&lt;=Scenario!$C$5,1,IF(I905&lt;=Scenario!$C$6,2,IF(I905&lt;=Scenario!$C$7,3,IF(I905&lt;=Scenario!$C$8,4,5))))))</f>
        <v xml:space="preserve"> </v>
      </c>
      <c r="Y905" s="75" t="str">
        <f>IF(ISBLANK(J905)," ",IF(ROUND(J905,2)&lt;=Scenario!$G$3,0,IF(ROUND(J905,2)&lt;=Scenario!$G$5,1,IF(ROUND(J905,2)&lt;=Scenario!$G$6,2,IF(ROUND(J905,2)&lt;=Scenario!$G$7,3,IF(ROUND(J905,2)&lt;=Scenario!$G$8,4,IF(ROUND(J905,2)&lt;=Scenario!$G$9,5,IF(ROUND(J905,2)&lt;=Scenario!$G$10,6,7))))))))</f>
        <v xml:space="preserve"> </v>
      </c>
      <c r="Z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81" t="e">
        <f t="shared" si="302"/>
        <v>#VALUE!</v>
      </c>
      <c r="AC905" s="78" t="e">
        <f t="shared" si="320"/>
        <v>#VALUE!</v>
      </c>
      <c r="AD905" s="79" t="e">
        <f t="shared" si="314"/>
        <v>#VALUE!</v>
      </c>
      <c r="AE905" s="73" t="str">
        <f t="shared" si="315"/>
        <v>missing data</v>
      </c>
      <c r="AF905" s="80" t="str">
        <f t="shared" si="316"/>
        <v>missing data</v>
      </c>
      <c r="AG905" s="81" t="e">
        <f t="shared" si="303"/>
        <v>#VALUE!</v>
      </c>
      <c r="AH905" s="81" t="e">
        <f t="shared" si="304"/>
        <v>#VALUE!</v>
      </c>
    </row>
    <row r="906" spans="1:34" x14ac:dyDescent="0.25">
      <c r="A906" s="114" t="s">
        <v>74</v>
      </c>
      <c r="B906" s="102"/>
      <c r="C906" s="103"/>
      <c r="D906" s="103"/>
      <c r="E906" s="104"/>
      <c r="F906" s="105"/>
      <c r="G906" s="106"/>
      <c r="H906" s="106"/>
      <c r="I906" s="106"/>
      <c r="J906" s="107"/>
      <c r="K906" s="108" t="str">
        <f t="shared" si="305"/>
        <v xml:space="preserve"> </v>
      </c>
      <c r="L906" s="109" t="str">
        <f t="shared" si="306"/>
        <v xml:space="preserve"> </v>
      </c>
      <c r="M906" s="109" t="str">
        <f t="shared" si="307"/>
        <v xml:space="preserve"> </v>
      </c>
      <c r="N906" s="109" t="str">
        <f t="shared" si="308"/>
        <v xml:space="preserve"> </v>
      </c>
      <c r="O906" s="110" t="str">
        <f t="shared" si="309"/>
        <v xml:space="preserve"> </v>
      </c>
      <c r="P906" s="110" t="str">
        <f t="shared" si="310"/>
        <v xml:space="preserve"> </v>
      </c>
      <c r="Q906" s="111" t="str">
        <f t="shared" si="311"/>
        <v xml:space="preserve"> </v>
      </c>
      <c r="R906" s="108" t="e">
        <f t="shared" si="312"/>
        <v>#VALUE!</v>
      </c>
      <c r="S906" s="112" t="e">
        <f t="shared" si="313"/>
        <v>#VALUE!</v>
      </c>
      <c r="T906" s="72" t="e">
        <f t="shared" si="317"/>
        <v>#VALUE!</v>
      </c>
      <c r="U906" s="73" t="str">
        <f t="shared" si="318"/>
        <v>donnée(s) manquante(s)</v>
      </c>
      <c r="V906" s="74" t="str">
        <f t="shared" si="319"/>
        <v>donnée(s) manquante(s)</v>
      </c>
      <c r="W906" s="75" t="str">
        <f t="shared" si="301"/>
        <v xml:space="preserve"> </v>
      </c>
      <c r="X906" s="75" t="str">
        <f>IF(ISBLANK(I906)," ",IF(I906&lt;=Scenario!$C$3,0,IF(I906&lt;=Scenario!$C$5,1,IF(I906&lt;=Scenario!$C$6,2,IF(I906&lt;=Scenario!$C$7,3,IF(I906&lt;=Scenario!$C$8,4,5))))))</f>
        <v xml:space="preserve"> </v>
      </c>
      <c r="Y906" s="75" t="str">
        <f>IF(ISBLANK(J906)," ",IF(ROUND(J906,2)&lt;=Scenario!$G$3,0,IF(ROUND(J906,2)&lt;=Scenario!$G$5,1,IF(ROUND(J906,2)&lt;=Scenario!$G$6,2,IF(ROUND(J906,2)&lt;=Scenario!$G$7,3,IF(ROUND(J906,2)&lt;=Scenario!$G$8,4,IF(ROUND(J906,2)&lt;=Scenario!$G$9,5,IF(ROUND(J906,2)&lt;=Scenario!$G$10,6,7))))))))</f>
        <v xml:space="preserve"> </v>
      </c>
      <c r="Z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81" t="e">
        <f t="shared" si="302"/>
        <v>#VALUE!</v>
      </c>
      <c r="AC906" s="78" t="e">
        <f t="shared" si="320"/>
        <v>#VALUE!</v>
      </c>
      <c r="AD906" s="79" t="e">
        <f t="shared" si="314"/>
        <v>#VALUE!</v>
      </c>
      <c r="AE906" s="73" t="str">
        <f t="shared" si="315"/>
        <v>missing data</v>
      </c>
      <c r="AF906" s="80" t="str">
        <f t="shared" si="316"/>
        <v>missing data</v>
      </c>
      <c r="AG906" s="81" t="e">
        <f t="shared" si="303"/>
        <v>#VALUE!</v>
      </c>
      <c r="AH906" s="81" t="e">
        <f t="shared" si="304"/>
        <v>#VALUE!</v>
      </c>
    </row>
    <row r="907" spans="1:34" x14ac:dyDescent="0.25">
      <c r="A907" s="114" t="s">
        <v>74</v>
      </c>
      <c r="B907" s="102"/>
      <c r="C907" s="103"/>
      <c r="D907" s="103"/>
      <c r="E907" s="104"/>
      <c r="F907" s="105"/>
      <c r="G907" s="106"/>
      <c r="H907" s="106"/>
      <c r="I907" s="106"/>
      <c r="J907" s="107"/>
      <c r="K907" s="108" t="str">
        <f t="shared" si="305"/>
        <v xml:space="preserve"> </v>
      </c>
      <c r="L907" s="109" t="str">
        <f t="shared" si="306"/>
        <v xml:space="preserve"> </v>
      </c>
      <c r="M907" s="109" t="str">
        <f t="shared" si="307"/>
        <v xml:space="preserve"> </v>
      </c>
      <c r="N907" s="109" t="str">
        <f t="shared" si="308"/>
        <v xml:space="preserve"> </v>
      </c>
      <c r="O907" s="110" t="str">
        <f t="shared" si="309"/>
        <v xml:space="preserve"> </v>
      </c>
      <c r="P907" s="110" t="str">
        <f t="shared" si="310"/>
        <v xml:space="preserve"> </v>
      </c>
      <c r="Q907" s="111" t="str">
        <f t="shared" si="311"/>
        <v xml:space="preserve"> </v>
      </c>
      <c r="R907" s="108" t="e">
        <f t="shared" si="312"/>
        <v>#VALUE!</v>
      </c>
      <c r="S907" s="112" t="e">
        <f t="shared" si="313"/>
        <v>#VALUE!</v>
      </c>
      <c r="T907" s="72" t="e">
        <f t="shared" si="317"/>
        <v>#VALUE!</v>
      </c>
      <c r="U907" s="73" t="str">
        <f t="shared" si="318"/>
        <v>donnée(s) manquante(s)</v>
      </c>
      <c r="V907" s="74" t="str">
        <f t="shared" si="319"/>
        <v>donnée(s) manquante(s)</v>
      </c>
      <c r="W907" s="75" t="str">
        <f t="shared" si="301"/>
        <v xml:space="preserve"> </v>
      </c>
      <c r="X907" s="75" t="str">
        <f>IF(ISBLANK(I907)," ",IF(I907&lt;=Scenario!$C$3,0,IF(I907&lt;=Scenario!$C$5,1,IF(I907&lt;=Scenario!$C$6,2,IF(I907&lt;=Scenario!$C$7,3,IF(I907&lt;=Scenario!$C$8,4,5))))))</f>
        <v xml:space="preserve"> </v>
      </c>
      <c r="Y907" s="75" t="str">
        <f>IF(ISBLANK(J907)," ",IF(ROUND(J907,2)&lt;=Scenario!$G$3,0,IF(ROUND(J907,2)&lt;=Scenario!$G$5,1,IF(ROUND(J907,2)&lt;=Scenario!$G$6,2,IF(ROUND(J907,2)&lt;=Scenario!$G$7,3,IF(ROUND(J907,2)&lt;=Scenario!$G$8,4,IF(ROUND(J907,2)&lt;=Scenario!$G$9,5,IF(ROUND(J907,2)&lt;=Scenario!$G$10,6,7))))))))</f>
        <v xml:space="preserve"> </v>
      </c>
      <c r="Z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81" t="e">
        <f t="shared" si="302"/>
        <v>#VALUE!</v>
      </c>
      <c r="AC907" s="78" t="e">
        <f t="shared" si="320"/>
        <v>#VALUE!</v>
      </c>
      <c r="AD907" s="79" t="e">
        <f t="shared" si="314"/>
        <v>#VALUE!</v>
      </c>
      <c r="AE907" s="73" t="str">
        <f t="shared" si="315"/>
        <v>missing data</v>
      </c>
      <c r="AF907" s="80" t="str">
        <f t="shared" si="316"/>
        <v>missing data</v>
      </c>
      <c r="AG907" s="81" t="e">
        <f t="shared" si="303"/>
        <v>#VALUE!</v>
      </c>
      <c r="AH907" s="81" t="e">
        <f t="shared" si="304"/>
        <v>#VALUE!</v>
      </c>
    </row>
    <row r="908" spans="1:34" x14ac:dyDescent="0.25">
      <c r="A908" s="114" t="s">
        <v>74</v>
      </c>
      <c r="B908" s="102"/>
      <c r="C908" s="103"/>
      <c r="D908" s="103"/>
      <c r="E908" s="104"/>
      <c r="F908" s="105"/>
      <c r="G908" s="106"/>
      <c r="H908" s="106"/>
      <c r="I908" s="106"/>
      <c r="J908" s="107"/>
      <c r="K908" s="108" t="str">
        <f t="shared" si="305"/>
        <v xml:space="preserve"> </v>
      </c>
      <c r="L908" s="109" t="str">
        <f t="shared" si="306"/>
        <v xml:space="preserve"> </v>
      </c>
      <c r="M908" s="109" t="str">
        <f t="shared" si="307"/>
        <v xml:space="preserve"> </v>
      </c>
      <c r="N908" s="109" t="str">
        <f t="shared" si="308"/>
        <v xml:space="preserve"> </v>
      </c>
      <c r="O908" s="110" t="str">
        <f t="shared" si="309"/>
        <v xml:space="preserve"> </v>
      </c>
      <c r="P908" s="110" t="str">
        <f t="shared" si="310"/>
        <v xml:space="preserve"> </v>
      </c>
      <c r="Q908" s="111" t="str">
        <f t="shared" si="311"/>
        <v xml:space="preserve"> </v>
      </c>
      <c r="R908" s="108" t="e">
        <f t="shared" si="312"/>
        <v>#VALUE!</v>
      </c>
      <c r="S908" s="112" t="e">
        <f t="shared" si="313"/>
        <v>#VALUE!</v>
      </c>
      <c r="T908" s="72" t="e">
        <f t="shared" si="317"/>
        <v>#VALUE!</v>
      </c>
      <c r="U908" s="73" t="str">
        <f t="shared" si="318"/>
        <v>donnée(s) manquante(s)</v>
      </c>
      <c r="V908" s="74" t="str">
        <f t="shared" si="319"/>
        <v>donnée(s) manquante(s)</v>
      </c>
      <c r="W908" s="75" t="str">
        <f t="shared" si="301"/>
        <v xml:space="preserve"> </v>
      </c>
      <c r="X908" s="75" t="str">
        <f>IF(ISBLANK(I908)," ",IF(I908&lt;=Scenario!$C$3,0,IF(I908&lt;=Scenario!$C$5,1,IF(I908&lt;=Scenario!$C$6,2,IF(I908&lt;=Scenario!$C$7,3,IF(I908&lt;=Scenario!$C$8,4,5))))))</f>
        <v xml:space="preserve"> </v>
      </c>
      <c r="Y908" s="75" t="str">
        <f>IF(ISBLANK(J908)," ",IF(ROUND(J908,2)&lt;=Scenario!$G$3,0,IF(ROUND(J908,2)&lt;=Scenario!$G$5,1,IF(ROUND(J908,2)&lt;=Scenario!$G$6,2,IF(ROUND(J908,2)&lt;=Scenario!$G$7,3,IF(ROUND(J908,2)&lt;=Scenario!$G$8,4,IF(ROUND(J908,2)&lt;=Scenario!$G$9,5,IF(ROUND(J908,2)&lt;=Scenario!$G$10,6,7))))))))</f>
        <v xml:space="preserve"> </v>
      </c>
      <c r="Z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81" t="e">
        <f t="shared" si="302"/>
        <v>#VALUE!</v>
      </c>
      <c r="AC908" s="78" t="e">
        <f t="shared" si="320"/>
        <v>#VALUE!</v>
      </c>
      <c r="AD908" s="79" t="e">
        <f t="shared" si="314"/>
        <v>#VALUE!</v>
      </c>
      <c r="AE908" s="73" t="str">
        <f t="shared" si="315"/>
        <v>missing data</v>
      </c>
      <c r="AF908" s="80" t="str">
        <f t="shared" si="316"/>
        <v>missing data</v>
      </c>
      <c r="AG908" s="81" t="e">
        <f t="shared" si="303"/>
        <v>#VALUE!</v>
      </c>
      <c r="AH908" s="81" t="e">
        <f t="shared" si="304"/>
        <v>#VALUE!</v>
      </c>
    </row>
    <row r="909" spans="1:34" x14ac:dyDescent="0.25">
      <c r="A909" s="114" t="s">
        <v>74</v>
      </c>
      <c r="B909" s="102"/>
      <c r="C909" s="103"/>
      <c r="D909" s="103"/>
      <c r="E909" s="104"/>
      <c r="F909" s="105"/>
      <c r="G909" s="106"/>
      <c r="H909" s="106"/>
      <c r="I909" s="106"/>
      <c r="J909" s="107"/>
      <c r="K909" s="108" t="str">
        <f t="shared" si="305"/>
        <v xml:space="preserve"> </v>
      </c>
      <c r="L909" s="109" t="str">
        <f t="shared" si="306"/>
        <v xml:space="preserve"> </v>
      </c>
      <c r="M909" s="109" t="str">
        <f t="shared" si="307"/>
        <v xml:space="preserve"> </v>
      </c>
      <c r="N909" s="109" t="str">
        <f t="shared" si="308"/>
        <v xml:space="preserve"> </v>
      </c>
      <c r="O909" s="110" t="str">
        <f t="shared" si="309"/>
        <v xml:space="preserve"> </v>
      </c>
      <c r="P909" s="110" t="str">
        <f t="shared" si="310"/>
        <v xml:space="preserve"> </v>
      </c>
      <c r="Q909" s="111" t="str">
        <f t="shared" si="311"/>
        <v xml:space="preserve"> </v>
      </c>
      <c r="R909" s="108" t="e">
        <f t="shared" si="312"/>
        <v>#VALUE!</v>
      </c>
      <c r="S909" s="112" t="e">
        <f t="shared" si="313"/>
        <v>#VALUE!</v>
      </c>
      <c r="T909" s="72" t="e">
        <f t="shared" si="317"/>
        <v>#VALUE!</v>
      </c>
      <c r="U909" s="73" t="str">
        <f t="shared" si="318"/>
        <v>donnée(s) manquante(s)</v>
      </c>
      <c r="V909" s="74" t="str">
        <f t="shared" si="319"/>
        <v>donnée(s) manquante(s)</v>
      </c>
      <c r="W909" s="75" t="str">
        <f t="shared" si="301"/>
        <v xml:space="preserve"> </v>
      </c>
      <c r="X909" s="75" t="str">
        <f>IF(ISBLANK(I909)," ",IF(I909&lt;=Scenario!$C$3,0,IF(I909&lt;=Scenario!$C$5,1,IF(I909&lt;=Scenario!$C$6,2,IF(I909&lt;=Scenario!$C$7,3,IF(I909&lt;=Scenario!$C$8,4,5))))))</f>
        <v xml:space="preserve"> </v>
      </c>
      <c r="Y909" s="75" t="str">
        <f>IF(ISBLANK(J909)," ",IF(ROUND(J909,2)&lt;=Scenario!$G$3,0,IF(ROUND(J909,2)&lt;=Scenario!$G$5,1,IF(ROUND(J909,2)&lt;=Scenario!$G$6,2,IF(ROUND(J909,2)&lt;=Scenario!$G$7,3,IF(ROUND(J909,2)&lt;=Scenario!$G$8,4,IF(ROUND(J909,2)&lt;=Scenario!$G$9,5,IF(ROUND(J909,2)&lt;=Scenario!$G$10,6,7))))))))</f>
        <v xml:space="preserve"> </v>
      </c>
      <c r="Z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81" t="e">
        <f t="shared" si="302"/>
        <v>#VALUE!</v>
      </c>
      <c r="AC909" s="78" t="e">
        <f t="shared" si="320"/>
        <v>#VALUE!</v>
      </c>
      <c r="AD909" s="79" t="e">
        <f t="shared" si="314"/>
        <v>#VALUE!</v>
      </c>
      <c r="AE909" s="73" t="str">
        <f t="shared" si="315"/>
        <v>missing data</v>
      </c>
      <c r="AF909" s="80" t="str">
        <f t="shared" si="316"/>
        <v>missing data</v>
      </c>
      <c r="AG909" s="81" t="e">
        <f t="shared" si="303"/>
        <v>#VALUE!</v>
      </c>
      <c r="AH909" s="81" t="e">
        <f t="shared" si="304"/>
        <v>#VALUE!</v>
      </c>
    </row>
    <row r="910" spans="1:34" x14ac:dyDescent="0.25">
      <c r="A910" s="114" t="s">
        <v>74</v>
      </c>
      <c r="B910" s="102"/>
      <c r="C910" s="103"/>
      <c r="D910" s="103"/>
      <c r="E910" s="104"/>
      <c r="F910" s="105"/>
      <c r="G910" s="106"/>
      <c r="H910" s="106"/>
      <c r="I910" s="106"/>
      <c r="J910" s="107"/>
      <c r="K910" s="108" t="str">
        <f t="shared" si="305"/>
        <v xml:space="preserve"> </v>
      </c>
      <c r="L910" s="109" t="str">
        <f t="shared" si="306"/>
        <v xml:space="preserve"> </v>
      </c>
      <c r="M910" s="109" t="str">
        <f t="shared" si="307"/>
        <v xml:space="preserve"> </v>
      </c>
      <c r="N910" s="109" t="str">
        <f t="shared" si="308"/>
        <v xml:space="preserve"> </v>
      </c>
      <c r="O910" s="110" t="str">
        <f t="shared" si="309"/>
        <v xml:space="preserve"> </v>
      </c>
      <c r="P910" s="110" t="str">
        <f t="shared" si="310"/>
        <v xml:space="preserve"> </v>
      </c>
      <c r="Q910" s="111" t="str">
        <f t="shared" si="311"/>
        <v xml:space="preserve"> </v>
      </c>
      <c r="R910" s="108" t="e">
        <f t="shared" si="312"/>
        <v>#VALUE!</v>
      </c>
      <c r="S910" s="112" t="e">
        <f t="shared" si="313"/>
        <v>#VALUE!</v>
      </c>
      <c r="T910" s="72" t="e">
        <f t="shared" si="317"/>
        <v>#VALUE!</v>
      </c>
      <c r="U910" s="73" t="str">
        <f t="shared" si="318"/>
        <v>donnée(s) manquante(s)</v>
      </c>
      <c r="V910" s="74" t="str">
        <f t="shared" si="319"/>
        <v>donnée(s) manquante(s)</v>
      </c>
      <c r="W910" s="75" t="str">
        <f t="shared" si="301"/>
        <v xml:space="preserve"> </v>
      </c>
      <c r="X910" s="75" t="str">
        <f>IF(ISBLANK(I910)," ",IF(I910&lt;=Scenario!$C$3,0,IF(I910&lt;=Scenario!$C$5,1,IF(I910&lt;=Scenario!$C$6,2,IF(I910&lt;=Scenario!$C$7,3,IF(I910&lt;=Scenario!$C$8,4,5))))))</f>
        <v xml:space="preserve"> </v>
      </c>
      <c r="Y910" s="75" t="str">
        <f>IF(ISBLANK(J910)," ",IF(ROUND(J910,2)&lt;=Scenario!$G$3,0,IF(ROUND(J910,2)&lt;=Scenario!$G$5,1,IF(ROUND(J910,2)&lt;=Scenario!$G$6,2,IF(ROUND(J910,2)&lt;=Scenario!$G$7,3,IF(ROUND(J910,2)&lt;=Scenario!$G$8,4,IF(ROUND(J910,2)&lt;=Scenario!$G$9,5,IF(ROUND(J910,2)&lt;=Scenario!$G$10,6,7))))))))</f>
        <v xml:space="preserve"> </v>
      </c>
      <c r="Z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81" t="e">
        <f t="shared" si="302"/>
        <v>#VALUE!</v>
      </c>
      <c r="AC910" s="78" t="e">
        <f t="shared" si="320"/>
        <v>#VALUE!</v>
      </c>
      <c r="AD910" s="79" t="e">
        <f t="shared" si="314"/>
        <v>#VALUE!</v>
      </c>
      <c r="AE910" s="73" t="str">
        <f t="shared" si="315"/>
        <v>missing data</v>
      </c>
      <c r="AF910" s="80" t="str">
        <f t="shared" si="316"/>
        <v>missing data</v>
      </c>
      <c r="AG910" s="81" t="e">
        <f t="shared" si="303"/>
        <v>#VALUE!</v>
      </c>
      <c r="AH910" s="81" t="e">
        <f t="shared" si="304"/>
        <v>#VALUE!</v>
      </c>
    </row>
    <row r="911" spans="1:34" x14ac:dyDescent="0.25">
      <c r="A911" s="114" t="s">
        <v>74</v>
      </c>
      <c r="B911" s="102"/>
      <c r="C911" s="103"/>
      <c r="D911" s="103"/>
      <c r="E911" s="104"/>
      <c r="F911" s="105"/>
      <c r="G911" s="106"/>
      <c r="H911" s="106"/>
      <c r="I911" s="106"/>
      <c r="J911" s="107"/>
      <c r="K911" s="108" t="str">
        <f t="shared" si="305"/>
        <v xml:space="preserve"> </v>
      </c>
      <c r="L911" s="109" t="str">
        <f t="shared" si="306"/>
        <v xml:space="preserve"> </v>
      </c>
      <c r="M911" s="109" t="str">
        <f t="shared" si="307"/>
        <v xml:space="preserve"> </v>
      </c>
      <c r="N911" s="109" t="str">
        <f t="shared" si="308"/>
        <v xml:space="preserve"> </v>
      </c>
      <c r="O911" s="110" t="str">
        <f t="shared" si="309"/>
        <v xml:space="preserve"> </v>
      </c>
      <c r="P911" s="110" t="str">
        <f t="shared" si="310"/>
        <v xml:space="preserve"> </v>
      </c>
      <c r="Q911" s="111" t="str">
        <f t="shared" si="311"/>
        <v xml:space="preserve"> </v>
      </c>
      <c r="R911" s="108" t="e">
        <f t="shared" si="312"/>
        <v>#VALUE!</v>
      </c>
      <c r="S911" s="112" t="e">
        <f t="shared" si="313"/>
        <v>#VALUE!</v>
      </c>
      <c r="T911" s="72" t="e">
        <f t="shared" si="317"/>
        <v>#VALUE!</v>
      </c>
      <c r="U911" s="73" t="str">
        <f t="shared" si="318"/>
        <v>donnée(s) manquante(s)</v>
      </c>
      <c r="V911" s="74" t="str">
        <f t="shared" si="319"/>
        <v>donnée(s) manquante(s)</v>
      </c>
      <c r="W911" s="75" t="str">
        <f t="shared" si="301"/>
        <v xml:space="preserve"> </v>
      </c>
      <c r="X911" s="75" t="str">
        <f>IF(ISBLANK(I911)," ",IF(I911&lt;=Scenario!$C$3,0,IF(I911&lt;=Scenario!$C$5,1,IF(I911&lt;=Scenario!$C$6,2,IF(I911&lt;=Scenario!$C$7,3,IF(I911&lt;=Scenario!$C$8,4,5))))))</f>
        <v xml:space="preserve"> </v>
      </c>
      <c r="Y911" s="75" t="str">
        <f>IF(ISBLANK(J911)," ",IF(ROUND(J911,2)&lt;=Scenario!$G$3,0,IF(ROUND(J911,2)&lt;=Scenario!$G$5,1,IF(ROUND(J911,2)&lt;=Scenario!$G$6,2,IF(ROUND(J911,2)&lt;=Scenario!$G$7,3,IF(ROUND(J911,2)&lt;=Scenario!$G$8,4,IF(ROUND(J911,2)&lt;=Scenario!$G$9,5,IF(ROUND(J911,2)&lt;=Scenario!$G$10,6,7))))))))</f>
        <v xml:space="preserve"> </v>
      </c>
      <c r="Z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81" t="e">
        <f t="shared" si="302"/>
        <v>#VALUE!</v>
      </c>
      <c r="AC911" s="78" t="e">
        <f t="shared" si="320"/>
        <v>#VALUE!</v>
      </c>
      <c r="AD911" s="79" t="e">
        <f t="shared" si="314"/>
        <v>#VALUE!</v>
      </c>
      <c r="AE911" s="73" t="str">
        <f t="shared" si="315"/>
        <v>missing data</v>
      </c>
      <c r="AF911" s="80" t="str">
        <f t="shared" si="316"/>
        <v>missing data</v>
      </c>
      <c r="AG911" s="81" t="e">
        <f t="shared" si="303"/>
        <v>#VALUE!</v>
      </c>
      <c r="AH911" s="81" t="e">
        <f t="shared" si="304"/>
        <v>#VALUE!</v>
      </c>
    </row>
    <row r="912" spans="1:34" x14ac:dyDescent="0.25">
      <c r="A912" s="114" t="s">
        <v>74</v>
      </c>
      <c r="B912" s="102"/>
      <c r="C912" s="103"/>
      <c r="D912" s="103"/>
      <c r="E912" s="104"/>
      <c r="F912" s="105"/>
      <c r="G912" s="106"/>
      <c r="H912" s="106"/>
      <c r="I912" s="106"/>
      <c r="J912" s="107"/>
      <c r="K912" s="108" t="str">
        <f t="shared" si="305"/>
        <v xml:space="preserve"> </v>
      </c>
      <c r="L912" s="109" t="str">
        <f t="shared" si="306"/>
        <v xml:space="preserve"> </v>
      </c>
      <c r="M912" s="109" t="str">
        <f t="shared" si="307"/>
        <v xml:space="preserve"> </v>
      </c>
      <c r="N912" s="109" t="str">
        <f t="shared" si="308"/>
        <v xml:space="preserve"> </v>
      </c>
      <c r="O912" s="110" t="str">
        <f t="shared" si="309"/>
        <v xml:space="preserve"> </v>
      </c>
      <c r="P912" s="110" t="str">
        <f t="shared" si="310"/>
        <v xml:space="preserve"> </v>
      </c>
      <c r="Q912" s="111" t="str">
        <f t="shared" si="311"/>
        <v xml:space="preserve"> </v>
      </c>
      <c r="R912" s="108" t="e">
        <f t="shared" si="312"/>
        <v>#VALUE!</v>
      </c>
      <c r="S912" s="112" t="e">
        <f t="shared" si="313"/>
        <v>#VALUE!</v>
      </c>
      <c r="T912" s="72" t="e">
        <f t="shared" si="317"/>
        <v>#VALUE!</v>
      </c>
      <c r="U912" s="73" t="str">
        <f t="shared" si="318"/>
        <v>donnée(s) manquante(s)</v>
      </c>
      <c r="V912" s="74" t="str">
        <f t="shared" si="319"/>
        <v>donnée(s) manquante(s)</v>
      </c>
      <c r="W912" s="75" t="str">
        <f t="shared" si="301"/>
        <v xml:space="preserve"> </v>
      </c>
      <c r="X912" s="75" t="str">
        <f>IF(ISBLANK(I912)," ",IF(I912&lt;=Scenario!$C$3,0,IF(I912&lt;=Scenario!$C$5,1,IF(I912&lt;=Scenario!$C$6,2,IF(I912&lt;=Scenario!$C$7,3,IF(I912&lt;=Scenario!$C$8,4,5))))))</f>
        <v xml:space="preserve"> </v>
      </c>
      <c r="Y912" s="75" t="str">
        <f>IF(ISBLANK(J912)," ",IF(ROUND(J912,2)&lt;=Scenario!$G$3,0,IF(ROUND(J912,2)&lt;=Scenario!$G$5,1,IF(ROUND(J912,2)&lt;=Scenario!$G$6,2,IF(ROUND(J912,2)&lt;=Scenario!$G$7,3,IF(ROUND(J912,2)&lt;=Scenario!$G$8,4,IF(ROUND(J912,2)&lt;=Scenario!$G$9,5,IF(ROUND(J912,2)&lt;=Scenario!$G$10,6,7))))))))</f>
        <v xml:space="preserve"> </v>
      </c>
      <c r="Z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81" t="e">
        <f t="shared" si="302"/>
        <v>#VALUE!</v>
      </c>
      <c r="AC912" s="78" t="e">
        <f t="shared" si="320"/>
        <v>#VALUE!</v>
      </c>
      <c r="AD912" s="79" t="e">
        <f t="shared" si="314"/>
        <v>#VALUE!</v>
      </c>
      <c r="AE912" s="73" t="str">
        <f t="shared" si="315"/>
        <v>missing data</v>
      </c>
      <c r="AF912" s="80" t="str">
        <f t="shared" si="316"/>
        <v>missing data</v>
      </c>
      <c r="AG912" s="81" t="e">
        <f t="shared" si="303"/>
        <v>#VALUE!</v>
      </c>
      <c r="AH912" s="81" t="e">
        <f t="shared" si="304"/>
        <v>#VALUE!</v>
      </c>
    </row>
    <row r="913" spans="1:34" x14ac:dyDescent="0.25">
      <c r="A913" s="114" t="s">
        <v>74</v>
      </c>
      <c r="B913" s="102"/>
      <c r="C913" s="103"/>
      <c r="D913" s="103"/>
      <c r="E913" s="104"/>
      <c r="F913" s="105"/>
      <c r="G913" s="106"/>
      <c r="H913" s="106"/>
      <c r="I913" s="106"/>
      <c r="J913" s="107"/>
      <c r="K913" s="108" t="str">
        <f t="shared" si="305"/>
        <v xml:space="preserve"> </v>
      </c>
      <c r="L913" s="109" t="str">
        <f t="shared" si="306"/>
        <v xml:space="preserve"> </v>
      </c>
      <c r="M913" s="109" t="str">
        <f t="shared" si="307"/>
        <v xml:space="preserve"> </v>
      </c>
      <c r="N913" s="109" t="str">
        <f t="shared" si="308"/>
        <v xml:space="preserve"> </v>
      </c>
      <c r="O913" s="110" t="str">
        <f t="shared" si="309"/>
        <v xml:space="preserve"> </v>
      </c>
      <c r="P913" s="110" t="str">
        <f t="shared" si="310"/>
        <v xml:space="preserve"> </v>
      </c>
      <c r="Q913" s="111" t="str">
        <f t="shared" si="311"/>
        <v xml:space="preserve"> </v>
      </c>
      <c r="R913" s="108" t="e">
        <f t="shared" si="312"/>
        <v>#VALUE!</v>
      </c>
      <c r="S913" s="112" t="e">
        <f t="shared" si="313"/>
        <v>#VALUE!</v>
      </c>
      <c r="T913" s="72" t="e">
        <f t="shared" si="317"/>
        <v>#VALUE!</v>
      </c>
      <c r="U913" s="73" t="str">
        <f t="shared" si="318"/>
        <v>donnée(s) manquante(s)</v>
      </c>
      <c r="V913" s="74" t="str">
        <f t="shared" si="319"/>
        <v>donnée(s) manquante(s)</v>
      </c>
      <c r="W913" s="75" t="str">
        <f t="shared" si="301"/>
        <v xml:space="preserve"> </v>
      </c>
      <c r="X913" s="75" t="str">
        <f>IF(ISBLANK(I913)," ",IF(I913&lt;=Scenario!$C$3,0,IF(I913&lt;=Scenario!$C$5,1,IF(I913&lt;=Scenario!$C$6,2,IF(I913&lt;=Scenario!$C$7,3,IF(I913&lt;=Scenario!$C$8,4,5))))))</f>
        <v xml:space="preserve"> </v>
      </c>
      <c r="Y913" s="75" t="str">
        <f>IF(ISBLANK(J913)," ",IF(ROUND(J913,2)&lt;=Scenario!$G$3,0,IF(ROUND(J913,2)&lt;=Scenario!$G$5,1,IF(ROUND(J913,2)&lt;=Scenario!$G$6,2,IF(ROUND(J913,2)&lt;=Scenario!$G$7,3,IF(ROUND(J913,2)&lt;=Scenario!$G$8,4,IF(ROUND(J913,2)&lt;=Scenario!$G$9,5,IF(ROUND(J913,2)&lt;=Scenario!$G$10,6,7))))))))</f>
        <v xml:space="preserve"> </v>
      </c>
      <c r="Z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81" t="e">
        <f t="shared" si="302"/>
        <v>#VALUE!</v>
      </c>
      <c r="AC913" s="78" t="e">
        <f t="shared" si="320"/>
        <v>#VALUE!</v>
      </c>
      <c r="AD913" s="79" t="e">
        <f t="shared" si="314"/>
        <v>#VALUE!</v>
      </c>
      <c r="AE913" s="73" t="str">
        <f t="shared" si="315"/>
        <v>missing data</v>
      </c>
      <c r="AF913" s="80" t="str">
        <f t="shared" si="316"/>
        <v>missing data</v>
      </c>
      <c r="AG913" s="81" t="e">
        <f t="shared" si="303"/>
        <v>#VALUE!</v>
      </c>
      <c r="AH913" s="81" t="e">
        <f t="shared" si="304"/>
        <v>#VALUE!</v>
      </c>
    </row>
    <row r="914" spans="1:34" x14ac:dyDescent="0.25">
      <c r="A914" s="114" t="s">
        <v>74</v>
      </c>
      <c r="B914" s="102"/>
      <c r="C914" s="103"/>
      <c r="D914" s="103"/>
      <c r="E914" s="104"/>
      <c r="F914" s="105"/>
      <c r="G914" s="106"/>
      <c r="H914" s="106"/>
      <c r="I914" s="106"/>
      <c r="J914" s="107"/>
      <c r="K914" s="108" t="str">
        <f t="shared" si="305"/>
        <v xml:space="preserve"> </v>
      </c>
      <c r="L914" s="109" t="str">
        <f t="shared" si="306"/>
        <v xml:space="preserve"> </v>
      </c>
      <c r="M914" s="109" t="str">
        <f t="shared" si="307"/>
        <v xml:space="preserve"> </v>
      </c>
      <c r="N914" s="109" t="str">
        <f t="shared" si="308"/>
        <v xml:space="preserve"> </v>
      </c>
      <c r="O914" s="110" t="str">
        <f t="shared" si="309"/>
        <v xml:space="preserve"> </v>
      </c>
      <c r="P914" s="110" t="str">
        <f t="shared" si="310"/>
        <v xml:space="preserve"> </v>
      </c>
      <c r="Q914" s="111" t="str">
        <f t="shared" si="311"/>
        <v xml:space="preserve"> </v>
      </c>
      <c r="R914" s="108" t="e">
        <f t="shared" si="312"/>
        <v>#VALUE!</v>
      </c>
      <c r="S914" s="112" t="e">
        <f t="shared" si="313"/>
        <v>#VALUE!</v>
      </c>
      <c r="T914" s="72" t="e">
        <f t="shared" si="317"/>
        <v>#VALUE!</v>
      </c>
      <c r="U914" s="73" t="str">
        <f t="shared" si="318"/>
        <v>donnée(s) manquante(s)</v>
      </c>
      <c r="V914" s="74" t="str">
        <f t="shared" si="319"/>
        <v>donnée(s) manquante(s)</v>
      </c>
      <c r="W914" s="75" t="str">
        <f t="shared" si="301"/>
        <v xml:space="preserve"> </v>
      </c>
      <c r="X914" s="75" t="str">
        <f>IF(ISBLANK(I914)," ",IF(I914&lt;=Scenario!$C$3,0,IF(I914&lt;=Scenario!$C$5,1,IF(I914&lt;=Scenario!$C$6,2,IF(I914&lt;=Scenario!$C$7,3,IF(I914&lt;=Scenario!$C$8,4,5))))))</f>
        <v xml:space="preserve"> </v>
      </c>
      <c r="Y914" s="75" t="str">
        <f>IF(ISBLANK(J914)," ",IF(ROUND(J914,2)&lt;=Scenario!$G$3,0,IF(ROUND(J914,2)&lt;=Scenario!$G$5,1,IF(ROUND(J914,2)&lt;=Scenario!$G$6,2,IF(ROUND(J914,2)&lt;=Scenario!$G$7,3,IF(ROUND(J914,2)&lt;=Scenario!$G$8,4,IF(ROUND(J914,2)&lt;=Scenario!$G$9,5,IF(ROUND(J914,2)&lt;=Scenario!$G$10,6,7))))))))</f>
        <v xml:space="preserve"> </v>
      </c>
      <c r="Z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81" t="e">
        <f t="shared" si="302"/>
        <v>#VALUE!</v>
      </c>
      <c r="AC914" s="78" t="e">
        <f t="shared" si="320"/>
        <v>#VALUE!</v>
      </c>
      <c r="AD914" s="79" t="e">
        <f t="shared" si="314"/>
        <v>#VALUE!</v>
      </c>
      <c r="AE914" s="73" t="str">
        <f t="shared" si="315"/>
        <v>missing data</v>
      </c>
      <c r="AF914" s="80" t="str">
        <f t="shared" si="316"/>
        <v>missing data</v>
      </c>
      <c r="AG914" s="81" t="e">
        <f t="shared" si="303"/>
        <v>#VALUE!</v>
      </c>
      <c r="AH914" s="81" t="e">
        <f t="shared" si="304"/>
        <v>#VALUE!</v>
      </c>
    </row>
    <row r="915" spans="1:34" x14ac:dyDescent="0.25">
      <c r="A915" s="114" t="s">
        <v>74</v>
      </c>
      <c r="B915" s="102"/>
      <c r="C915" s="103"/>
      <c r="D915" s="103"/>
      <c r="E915" s="104"/>
      <c r="F915" s="105"/>
      <c r="G915" s="106"/>
      <c r="H915" s="106"/>
      <c r="I915" s="106"/>
      <c r="J915" s="107"/>
      <c r="K915" s="108" t="str">
        <f t="shared" si="305"/>
        <v xml:space="preserve"> </v>
      </c>
      <c r="L915" s="109" t="str">
        <f t="shared" si="306"/>
        <v xml:space="preserve"> </v>
      </c>
      <c r="M915" s="109" t="str">
        <f t="shared" si="307"/>
        <v xml:space="preserve"> </v>
      </c>
      <c r="N915" s="109" t="str">
        <f t="shared" si="308"/>
        <v xml:space="preserve"> </v>
      </c>
      <c r="O915" s="110" t="str">
        <f t="shared" si="309"/>
        <v xml:space="preserve"> </v>
      </c>
      <c r="P915" s="110" t="str">
        <f t="shared" si="310"/>
        <v xml:space="preserve"> </v>
      </c>
      <c r="Q915" s="111" t="str">
        <f t="shared" si="311"/>
        <v xml:space="preserve"> </v>
      </c>
      <c r="R915" s="108" t="e">
        <f t="shared" si="312"/>
        <v>#VALUE!</v>
      </c>
      <c r="S915" s="112" t="e">
        <f t="shared" si="313"/>
        <v>#VALUE!</v>
      </c>
      <c r="T915" s="72" t="e">
        <f t="shared" si="317"/>
        <v>#VALUE!</v>
      </c>
      <c r="U915" s="73" t="str">
        <f t="shared" si="318"/>
        <v>donnée(s) manquante(s)</v>
      </c>
      <c r="V915" s="74" t="str">
        <f t="shared" si="319"/>
        <v>donnée(s) manquante(s)</v>
      </c>
      <c r="W915" s="75" t="str">
        <f t="shared" si="301"/>
        <v xml:space="preserve"> </v>
      </c>
      <c r="X915" s="75" t="str">
        <f>IF(ISBLANK(I915)," ",IF(I915&lt;=Scenario!$C$3,0,IF(I915&lt;=Scenario!$C$5,1,IF(I915&lt;=Scenario!$C$6,2,IF(I915&lt;=Scenario!$C$7,3,IF(I915&lt;=Scenario!$C$8,4,5))))))</f>
        <v xml:space="preserve"> </v>
      </c>
      <c r="Y915" s="75" t="str">
        <f>IF(ISBLANK(J915)," ",IF(ROUND(J915,2)&lt;=Scenario!$G$3,0,IF(ROUND(J915,2)&lt;=Scenario!$G$5,1,IF(ROUND(J915,2)&lt;=Scenario!$G$6,2,IF(ROUND(J915,2)&lt;=Scenario!$G$7,3,IF(ROUND(J915,2)&lt;=Scenario!$G$8,4,IF(ROUND(J915,2)&lt;=Scenario!$G$9,5,IF(ROUND(J915,2)&lt;=Scenario!$G$10,6,7))))))))</f>
        <v xml:space="preserve"> </v>
      </c>
      <c r="Z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81" t="e">
        <f t="shared" si="302"/>
        <v>#VALUE!</v>
      </c>
      <c r="AC915" s="78" t="e">
        <f t="shared" si="320"/>
        <v>#VALUE!</v>
      </c>
      <c r="AD915" s="79" t="e">
        <f t="shared" si="314"/>
        <v>#VALUE!</v>
      </c>
      <c r="AE915" s="73" t="str">
        <f t="shared" si="315"/>
        <v>missing data</v>
      </c>
      <c r="AF915" s="80" t="str">
        <f t="shared" si="316"/>
        <v>missing data</v>
      </c>
      <c r="AG915" s="81" t="e">
        <f t="shared" si="303"/>
        <v>#VALUE!</v>
      </c>
      <c r="AH915" s="81" t="e">
        <f t="shared" si="304"/>
        <v>#VALUE!</v>
      </c>
    </row>
    <row r="916" spans="1:34" x14ac:dyDescent="0.25">
      <c r="A916" s="114" t="s">
        <v>74</v>
      </c>
      <c r="B916" s="102"/>
      <c r="C916" s="103"/>
      <c r="D916" s="103"/>
      <c r="E916" s="104"/>
      <c r="F916" s="105"/>
      <c r="G916" s="106"/>
      <c r="H916" s="106"/>
      <c r="I916" s="106"/>
      <c r="J916" s="107"/>
      <c r="K916" s="108" t="str">
        <f t="shared" si="305"/>
        <v xml:space="preserve"> </v>
      </c>
      <c r="L916" s="109" t="str">
        <f t="shared" si="306"/>
        <v xml:space="preserve"> </v>
      </c>
      <c r="M916" s="109" t="str">
        <f t="shared" si="307"/>
        <v xml:space="preserve"> </v>
      </c>
      <c r="N916" s="109" t="str">
        <f t="shared" si="308"/>
        <v xml:space="preserve"> </v>
      </c>
      <c r="O916" s="110" t="str">
        <f t="shared" si="309"/>
        <v xml:space="preserve"> </v>
      </c>
      <c r="P916" s="110" t="str">
        <f t="shared" si="310"/>
        <v xml:space="preserve"> </v>
      </c>
      <c r="Q916" s="111" t="str">
        <f t="shared" si="311"/>
        <v xml:space="preserve"> </v>
      </c>
      <c r="R916" s="108" t="e">
        <f t="shared" si="312"/>
        <v>#VALUE!</v>
      </c>
      <c r="S916" s="112" t="e">
        <f t="shared" si="313"/>
        <v>#VALUE!</v>
      </c>
      <c r="T916" s="72" t="e">
        <f t="shared" si="317"/>
        <v>#VALUE!</v>
      </c>
      <c r="U916" s="73" t="str">
        <f t="shared" si="318"/>
        <v>donnée(s) manquante(s)</v>
      </c>
      <c r="V916" s="74" t="str">
        <f t="shared" si="319"/>
        <v>donnée(s) manquante(s)</v>
      </c>
      <c r="W916" s="75" t="str">
        <f t="shared" si="301"/>
        <v xml:space="preserve"> </v>
      </c>
      <c r="X916" s="75" t="str">
        <f>IF(ISBLANK(I916)," ",IF(I916&lt;=Scenario!$C$3,0,IF(I916&lt;=Scenario!$C$5,1,IF(I916&lt;=Scenario!$C$6,2,IF(I916&lt;=Scenario!$C$7,3,IF(I916&lt;=Scenario!$C$8,4,5))))))</f>
        <v xml:space="preserve"> </v>
      </c>
      <c r="Y916" s="75" t="str">
        <f>IF(ISBLANK(J916)," ",IF(ROUND(J916,2)&lt;=Scenario!$G$3,0,IF(ROUND(J916,2)&lt;=Scenario!$G$5,1,IF(ROUND(J916,2)&lt;=Scenario!$G$6,2,IF(ROUND(J916,2)&lt;=Scenario!$G$7,3,IF(ROUND(J916,2)&lt;=Scenario!$G$8,4,IF(ROUND(J916,2)&lt;=Scenario!$G$9,5,IF(ROUND(J916,2)&lt;=Scenario!$G$10,6,7))))))))</f>
        <v xml:space="preserve"> </v>
      </c>
      <c r="Z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81" t="e">
        <f t="shared" si="302"/>
        <v>#VALUE!</v>
      </c>
      <c r="AC916" s="78" t="e">
        <f t="shared" si="320"/>
        <v>#VALUE!</v>
      </c>
      <c r="AD916" s="79" t="e">
        <f t="shared" si="314"/>
        <v>#VALUE!</v>
      </c>
      <c r="AE916" s="73" t="str">
        <f t="shared" si="315"/>
        <v>missing data</v>
      </c>
      <c r="AF916" s="80" t="str">
        <f t="shared" si="316"/>
        <v>missing data</v>
      </c>
      <c r="AG916" s="81" t="e">
        <f t="shared" si="303"/>
        <v>#VALUE!</v>
      </c>
      <c r="AH916" s="81" t="e">
        <f t="shared" si="304"/>
        <v>#VALUE!</v>
      </c>
    </row>
    <row r="917" spans="1:34" x14ac:dyDescent="0.25">
      <c r="A917" s="114" t="s">
        <v>74</v>
      </c>
      <c r="B917" s="102"/>
      <c r="C917" s="103"/>
      <c r="D917" s="103"/>
      <c r="E917" s="104"/>
      <c r="F917" s="105"/>
      <c r="G917" s="106"/>
      <c r="H917" s="106"/>
      <c r="I917" s="106"/>
      <c r="J917" s="107"/>
      <c r="K917" s="108" t="str">
        <f t="shared" si="305"/>
        <v xml:space="preserve"> </v>
      </c>
      <c r="L917" s="109" t="str">
        <f t="shared" si="306"/>
        <v xml:space="preserve"> </v>
      </c>
      <c r="M917" s="109" t="str">
        <f t="shared" si="307"/>
        <v xml:space="preserve"> </v>
      </c>
      <c r="N917" s="109" t="str">
        <f t="shared" si="308"/>
        <v xml:space="preserve"> </v>
      </c>
      <c r="O917" s="110" t="str">
        <f t="shared" si="309"/>
        <v xml:space="preserve"> </v>
      </c>
      <c r="P917" s="110" t="str">
        <f t="shared" si="310"/>
        <v xml:space="preserve"> </v>
      </c>
      <c r="Q917" s="111" t="str">
        <f t="shared" si="311"/>
        <v xml:space="preserve"> </v>
      </c>
      <c r="R917" s="108" t="e">
        <f t="shared" si="312"/>
        <v>#VALUE!</v>
      </c>
      <c r="S917" s="112" t="e">
        <f t="shared" si="313"/>
        <v>#VALUE!</v>
      </c>
      <c r="T917" s="72" t="e">
        <f t="shared" si="317"/>
        <v>#VALUE!</v>
      </c>
      <c r="U917" s="73" t="str">
        <f t="shared" si="318"/>
        <v>donnée(s) manquante(s)</v>
      </c>
      <c r="V917" s="74" t="str">
        <f t="shared" si="319"/>
        <v>donnée(s) manquante(s)</v>
      </c>
      <c r="W917" s="75" t="str">
        <f t="shared" si="301"/>
        <v xml:space="preserve"> </v>
      </c>
      <c r="X917" s="75" t="str">
        <f>IF(ISBLANK(I917)," ",IF(I917&lt;=Scenario!$C$3,0,IF(I917&lt;=Scenario!$C$5,1,IF(I917&lt;=Scenario!$C$6,2,IF(I917&lt;=Scenario!$C$7,3,IF(I917&lt;=Scenario!$C$8,4,5))))))</f>
        <v xml:space="preserve"> </v>
      </c>
      <c r="Y917" s="75" t="str">
        <f>IF(ISBLANK(J917)," ",IF(ROUND(J917,2)&lt;=Scenario!$G$3,0,IF(ROUND(J917,2)&lt;=Scenario!$G$5,1,IF(ROUND(J917,2)&lt;=Scenario!$G$6,2,IF(ROUND(J917,2)&lt;=Scenario!$G$7,3,IF(ROUND(J917,2)&lt;=Scenario!$G$8,4,IF(ROUND(J917,2)&lt;=Scenario!$G$9,5,IF(ROUND(J917,2)&lt;=Scenario!$G$10,6,7))))))))</f>
        <v xml:space="preserve"> </v>
      </c>
      <c r="Z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81" t="e">
        <f t="shared" si="302"/>
        <v>#VALUE!</v>
      </c>
      <c r="AC917" s="78" t="e">
        <f t="shared" si="320"/>
        <v>#VALUE!</v>
      </c>
      <c r="AD917" s="79" t="e">
        <f t="shared" si="314"/>
        <v>#VALUE!</v>
      </c>
      <c r="AE917" s="73" t="str">
        <f t="shared" si="315"/>
        <v>missing data</v>
      </c>
      <c r="AF917" s="80" t="str">
        <f t="shared" si="316"/>
        <v>missing data</v>
      </c>
      <c r="AG917" s="81" t="e">
        <f t="shared" si="303"/>
        <v>#VALUE!</v>
      </c>
      <c r="AH917" s="81" t="e">
        <f t="shared" si="304"/>
        <v>#VALUE!</v>
      </c>
    </row>
    <row r="918" spans="1:34" x14ac:dyDescent="0.25">
      <c r="A918" s="114" t="s">
        <v>74</v>
      </c>
      <c r="B918" s="102"/>
      <c r="C918" s="103"/>
      <c r="D918" s="103"/>
      <c r="E918" s="104"/>
      <c r="F918" s="105"/>
      <c r="G918" s="106"/>
      <c r="H918" s="106"/>
      <c r="I918" s="106"/>
      <c r="J918" s="107"/>
      <c r="K918" s="108" t="str">
        <f t="shared" si="305"/>
        <v xml:space="preserve"> </v>
      </c>
      <c r="L918" s="109" t="str">
        <f t="shared" si="306"/>
        <v xml:space="preserve"> </v>
      </c>
      <c r="M918" s="109" t="str">
        <f t="shared" si="307"/>
        <v xml:space="preserve"> </v>
      </c>
      <c r="N918" s="109" t="str">
        <f t="shared" si="308"/>
        <v xml:space="preserve"> </v>
      </c>
      <c r="O918" s="110" t="str">
        <f t="shared" si="309"/>
        <v xml:space="preserve"> </v>
      </c>
      <c r="P918" s="110" t="str">
        <f t="shared" si="310"/>
        <v xml:space="preserve"> </v>
      </c>
      <c r="Q918" s="111" t="str">
        <f t="shared" si="311"/>
        <v xml:space="preserve"> </v>
      </c>
      <c r="R918" s="108" t="e">
        <f t="shared" si="312"/>
        <v>#VALUE!</v>
      </c>
      <c r="S918" s="112" t="e">
        <f t="shared" si="313"/>
        <v>#VALUE!</v>
      </c>
      <c r="T918" s="72" t="e">
        <f t="shared" si="317"/>
        <v>#VALUE!</v>
      </c>
      <c r="U918" s="73" t="str">
        <f t="shared" si="318"/>
        <v>donnée(s) manquante(s)</v>
      </c>
      <c r="V918" s="74" t="str">
        <f t="shared" si="319"/>
        <v>donnée(s) manquante(s)</v>
      </c>
      <c r="W918" s="75" t="str">
        <f t="shared" si="301"/>
        <v xml:space="preserve"> </v>
      </c>
      <c r="X918" s="75" t="str">
        <f>IF(ISBLANK(I918)," ",IF(I918&lt;=Scenario!$C$3,0,IF(I918&lt;=Scenario!$C$5,1,IF(I918&lt;=Scenario!$C$6,2,IF(I918&lt;=Scenario!$C$7,3,IF(I918&lt;=Scenario!$C$8,4,5))))))</f>
        <v xml:space="preserve"> </v>
      </c>
      <c r="Y918" s="75" t="str">
        <f>IF(ISBLANK(J918)," ",IF(ROUND(J918,2)&lt;=Scenario!$G$3,0,IF(ROUND(J918,2)&lt;=Scenario!$G$5,1,IF(ROUND(J918,2)&lt;=Scenario!$G$6,2,IF(ROUND(J918,2)&lt;=Scenario!$G$7,3,IF(ROUND(J918,2)&lt;=Scenario!$G$8,4,IF(ROUND(J918,2)&lt;=Scenario!$G$9,5,IF(ROUND(J918,2)&lt;=Scenario!$G$10,6,7))))))))</f>
        <v xml:space="preserve"> </v>
      </c>
      <c r="Z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81" t="e">
        <f t="shared" si="302"/>
        <v>#VALUE!</v>
      </c>
      <c r="AC918" s="78" t="e">
        <f t="shared" si="320"/>
        <v>#VALUE!</v>
      </c>
      <c r="AD918" s="79" t="e">
        <f t="shared" si="314"/>
        <v>#VALUE!</v>
      </c>
      <c r="AE918" s="73" t="str">
        <f t="shared" si="315"/>
        <v>missing data</v>
      </c>
      <c r="AF918" s="80" t="str">
        <f t="shared" si="316"/>
        <v>missing data</v>
      </c>
      <c r="AG918" s="81" t="e">
        <f t="shared" si="303"/>
        <v>#VALUE!</v>
      </c>
      <c r="AH918" s="81" t="e">
        <f t="shared" si="304"/>
        <v>#VALUE!</v>
      </c>
    </row>
    <row r="919" spans="1:34" x14ac:dyDescent="0.25">
      <c r="A919" s="114" t="s">
        <v>74</v>
      </c>
      <c r="B919" s="102"/>
      <c r="C919" s="103"/>
      <c r="D919" s="103"/>
      <c r="E919" s="104"/>
      <c r="F919" s="105"/>
      <c r="G919" s="106"/>
      <c r="H919" s="106"/>
      <c r="I919" s="106"/>
      <c r="J919" s="107"/>
      <c r="K919" s="108" t="str">
        <f t="shared" si="305"/>
        <v xml:space="preserve"> </v>
      </c>
      <c r="L919" s="109" t="str">
        <f t="shared" si="306"/>
        <v xml:space="preserve"> </v>
      </c>
      <c r="M919" s="109" t="str">
        <f t="shared" si="307"/>
        <v xml:space="preserve"> </v>
      </c>
      <c r="N919" s="109" t="str">
        <f t="shared" si="308"/>
        <v xml:space="preserve"> </v>
      </c>
      <c r="O919" s="110" t="str">
        <f t="shared" si="309"/>
        <v xml:space="preserve"> </v>
      </c>
      <c r="P919" s="110" t="str">
        <f t="shared" si="310"/>
        <v xml:space="preserve"> </v>
      </c>
      <c r="Q919" s="111" t="str">
        <f t="shared" si="311"/>
        <v xml:space="preserve"> </v>
      </c>
      <c r="R919" s="108" t="e">
        <f t="shared" si="312"/>
        <v>#VALUE!</v>
      </c>
      <c r="S919" s="112" t="e">
        <f t="shared" si="313"/>
        <v>#VALUE!</v>
      </c>
      <c r="T919" s="72" t="e">
        <f t="shared" si="317"/>
        <v>#VALUE!</v>
      </c>
      <c r="U919" s="73" t="str">
        <f t="shared" si="318"/>
        <v>donnée(s) manquante(s)</v>
      </c>
      <c r="V919" s="74" t="str">
        <f t="shared" si="319"/>
        <v>donnée(s) manquante(s)</v>
      </c>
      <c r="W919" s="75" t="str">
        <f t="shared" si="301"/>
        <v xml:space="preserve"> </v>
      </c>
      <c r="X919" s="75" t="str">
        <f>IF(ISBLANK(I919)," ",IF(I919&lt;=Scenario!$C$3,0,IF(I919&lt;=Scenario!$C$5,1,IF(I919&lt;=Scenario!$C$6,2,IF(I919&lt;=Scenario!$C$7,3,IF(I919&lt;=Scenario!$C$8,4,5))))))</f>
        <v xml:space="preserve"> </v>
      </c>
      <c r="Y919" s="75" t="str">
        <f>IF(ISBLANK(J919)," ",IF(ROUND(J919,2)&lt;=Scenario!$G$3,0,IF(ROUND(J919,2)&lt;=Scenario!$G$5,1,IF(ROUND(J919,2)&lt;=Scenario!$G$6,2,IF(ROUND(J919,2)&lt;=Scenario!$G$7,3,IF(ROUND(J919,2)&lt;=Scenario!$G$8,4,IF(ROUND(J919,2)&lt;=Scenario!$G$9,5,IF(ROUND(J919,2)&lt;=Scenario!$G$10,6,7))))))))</f>
        <v xml:space="preserve"> </v>
      </c>
      <c r="Z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81" t="e">
        <f t="shared" si="302"/>
        <v>#VALUE!</v>
      </c>
      <c r="AC919" s="78" t="e">
        <f t="shared" si="320"/>
        <v>#VALUE!</v>
      </c>
      <c r="AD919" s="79" t="e">
        <f t="shared" si="314"/>
        <v>#VALUE!</v>
      </c>
      <c r="AE919" s="73" t="str">
        <f t="shared" si="315"/>
        <v>missing data</v>
      </c>
      <c r="AF919" s="80" t="str">
        <f t="shared" si="316"/>
        <v>missing data</v>
      </c>
      <c r="AG919" s="81" t="e">
        <f t="shared" si="303"/>
        <v>#VALUE!</v>
      </c>
      <c r="AH919" s="81" t="e">
        <f t="shared" si="304"/>
        <v>#VALUE!</v>
      </c>
    </row>
    <row r="920" spans="1:34" x14ac:dyDescent="0.25">
      <c r="A920" s="114" t="s">
        <v>74</v>
      </c>
      <c r="B920" s="102"/>
      <c r="C920" s="103"/>
      <c r="D920" s="103"/>
      <c r="E920" s="104"/>
      <c r="F920" s="105"/>
      <c r="G920" s="106"/>
      <c r="H920" s="106"/>
      <c r="I920" s="106"/>
      <c r="J920" s="107"/>
      <c r="K920" s="108" t="str">
        <f t="shared" si="305"/>
        <v xml:space="preserve"> </v>
      </c>
      <c r="L920" s="109" t="str">
        <f t="shared" si="306"/>
        <v xml:space="preserve"> </v>
      </c>
      <c r="M920" s="109" t="str">
        <f t="shared" si="307"/>
        <v xml:space="preserve"> </v>
      </c>
      <c r="N920" s="109" t="str">
        <f t="shared" si="308"/>
        <v xml:space="preserve"> </v>
      </c>
      <c r="O920" s="110" t="str">
        <f t="shared" si="309"/>
        <v xml:space="preserve"> </v>
      </c>
      <c r="P920" s="110" t="str">
        <f t="shared" si="310"/>
        <v xml:space="preserve"> </v>
      </c>
      <c r="Q920" s="111" t="str">
        <f t="shared" si="311"/>
        <v xml:space="preserve"> </v>
      </c>
      <c r="R920" s="108" t="e">
        <f t="shared" si="312"/>
        <v>#VALUE!</v>
      </c>
      <c r="S920" s="112" t="e">
        <f t="shared" si="313"/>
        <v>#VALUE!</v>
      </c>
      <c r="T920" s="72" t="e">
        <f t="shared" si="317"/>
        <v>#VALUE!</v>
      </c>
      <c r="U920" s="73" t="str">
        <f t="shared" si="318"/>
        <v>donnée(s) manquante(s)</v>
      </c>
      <c r="V920" s="74" t="str">
        <f t="shared" si="319"/>
        <v>donnée(s) manquante(s)</v>
      </c>
      <c r="W920" s="75" t="str">
        <f t="shared" si="301"/>
        <v xml:space="preserve"> </v>
      </c>
      <c r="X920" s="75" t="str">
        <f>IF(ISBLANK(I920)," ",IF(I920&lt;=Scenario!$C$3,0,IF(I920&lt;=Scenario!$C$5,1,IF(I920&lt;=Scenario!$C$6,2,IF(I920&lt;=Scenario!$C$7,3,IF(I920&lt;=Scenario!$C$8,4,5))))))</f>
        <v xml:space="preserve"> </v>
      </c>
      <c r="Y920" s="75" t="str">
        <f>IF(ISBLANK(J920)," ",IF(ROUND(J920,2)&lt;=Scenario!$G$3,0,IF(ROUND(J920,2)&lt;=Scenario!$G$5,1,IF(ROUND(J920,2)&lt;=Scenario!$G$6,2,IF(ROUND(J920,2)&lt;=Scenario!$G$7,3,IF(ROUND(J920,2)&lt;=Scenario!$G$8,4,IF(ROUND(J920,2)&lt;=Scenario!$G$9,5,IF(ROUND(J920,2)&lt;=Scenario!$G$10,6,7))))))))</f>
        <v xml:space="preserve"> </v>
      </c>
      <c r="Z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81" t="e">
        <f t="shared" si="302"/>
        <v>#VALUE!</v>
      </c>
      <c r="AC920" s="78" t="e">
        <f t="shared" si="320"/>
        <v>#VALUE!</v>
      </c>
      <c r="AD920" s="79" t="e">
        <f t="shared" si="314"/>
        <v>#VALUE!</v>
      </c>
      <c r="AE920" s="73" t="str">
        <f t="shared" si="315"/>
        <v>missing data</v>
      </c>
      <c r="AF920" s="80" t="str">
        <f t="shared" si="316"/>
        <v>missing data</v>
      </c>
      <c r="AG920" s="81" t="e">
        <f t="shared" si="303"/>
        <v>#VALUE!</v>
      </c>
      <c r="AH920" s="81" t="e">
        <f t="shared" si="304"/>
        <v>#VALUE!</v>
      </c>
    </row>
    <row r="921" spans="1:34" x14ac:dyDescent="0.25">
      <c r="A921" s="114" t="s">
        <v>74</v>
      </c>
      <c r="B921" s="102"/>
      <c r="C921" s="103"/>
      <c r="D921" s="103"/>
      <c r="E921" s="104"/>
      <c r="F921" s="105"/>
      <c r="G921" s="106"/>
      <c r="H921" s="106"/>
      <c r="I921" s="106"/>
      <c r="J921" s="107"/>
      <c r="K921" s="108" t="str">
        <f t="shared" si="305"/>
        <v xml:space="preserve"> </v>
      </c>
      <c r="L921" s="109" t="str">
        <f t="shared" si="306"/>
        <v xml:space="preserve"> </v>
      </c>
      <c r="M921" s="109" t="str">
        <f t="shared" si="307"/>
        <v xml:space="preserve"> </v>
      </c>
      <c r="N921" s="109" t="str">
        <f t="shared" si="308"/>
        <v xml:space="preserve"> </v>
      </c>
      <c r="O921" s="110" t="str">
        <f t="shared" si="309"/>
        <v xml:space="preserve"> </v>
      </c>
      <c r="P921" s="110" t="str">
        <f t="shared" si="310"/>
        <v xml:space="preserve"> </v>
      </c>
      <c r="Q921" s="111" t="str">
        <f t="shared" si="311"/>
        <v xml:space="preserve"> </v>
      </c>
      <c r="R921" s="108" t="e">
        <f t="shared" si="312"/>
        <v>#VALUE!</v>
      </c>
      <c r="S921" s="112" t="e">
        <f t="shared" si="313"/>
        <v>#VALUE!</v>
      </c>
      <c r="T921" s="72" t="e">
        <f t="shared" si="317"/>
        <v>#VALUE!</v>
      </c>
      <c r="U921" s="73" t="str">
        <f t="shared" si="318"/>
        <v>donnée(s) manquante(s)</v>
      </c>
      <c r="V921" s="74" t="str">
        <f t="shared" si="319"/>
        <v>donnée(s) manquante(s)</v>
      </c>
      <c r="W921" s="75" t="str">
        <f t="shared" si="301"/>
        <v xml:space="preserve"> </v>
      </c>
      <c r="X921" s="75" t="str">
        <f>IF(ISBLANK(I921)," ",IF(I921&lt;=Scenario!$C$3,0,IF(I921&lt;=Scenario!$C$5,1,IF(I921&lt;=Scenario!$C$6,2,IF(I921&lt;=Scenario!$C$7,3,IF(I921&lt;=Scenario!$C$8,4,5))))))</f>
        <v xml:space="preserve"> </v>
      </c>
      <c r="Y921" s="75" t="str">
        <f>IF(ISBLANK(J921)," ",IF(ROUND(J921,2)&lt;=Scenario!$G$3,0,IF(ROUND(J921,2)&lt;=Scenario!$G$5,1,IF(ROUND(J921,2)&lt;=Scenario!$G$6,2,IF(ROUND(J921,2)&lt;=Scenario!$G$7,3,IF(ROUND(J921,2)&lt;=Scenario!$G$8,4,IF(ROUND(J921,2)&lt;=Scenario!$G$9,5,IF(ROUND(J921,2)&lt;=Scenario!$G$10,6,7))))))))</f>
        <v xml:space="preserve"> </v>
      </c>
      <c r="Z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81" t="e">
        <f t="shared" si="302"/>
        <v>#VALUE!</v>
      </c>
      <c r="AC921" s="78" t="e">
        <f t="shared" si="320"/>
        <v>#VALUE!</v>
      </c>
      <c r="AD921" s="79" t="e">
        <f t="shared" si="314"/>
        <v>#VALUE!</v>
      </c>
      <c r="AE921" s="73" t="str">
        <f t="shared" si="315"/>
        <v>missing data</v>
      </c>
      <c r="AF921" s="80" t="str">
        <f t="shared" si="316"/>
        <v>missing data</v>
      </c>
      <c r="AG921" s="81" t="e">
        <f t="shared" si="303"/>
        <v>#VALUE!</v>
      </c>
      <c r="AH921" s="81" t="e">
        <f t="shared" si="304"/>
        <v>#VALUE!</v>
      </c>
    </row>
    <row r="922" spans="1:34" x14ac:dyDescent="0.25">
      <c r="A922" s="114" t="s">
        <v>74</v>
      </c>
      <c r="B922" s="102"/>
      <c r="C922" s="103"/>
      <c r="D922" s="103"/>
      <c r="E922" s="104"/>
      <c r="F922" s="105"/>
      <c r="G922" s="106"/>
      <c r="H922" s="106"/>
      <c r="I922" s="106"/>
      <c r="J922" s="107"/>
      <c r="K922" s="108" t="str">
        <f t="shared" si="305"/>
        <v xml:space="preserve"> </v>
      </c>
      <c r="L922" s="109" t="str">
        <f t="shared" si="306"/>
        <v xml:space="preserve"> </v>
      </c>
      <c r="M922" s="109" t="str">
        <f t="shared" si="307"/>
        <v xml:space="preserve"> </v>
      </c>
      <c r="N922" s="109" t="str">
        <f t="shared" si="308"/>
        <v xml:space="preserve"> </v>
      </c>
      <c r="O922" s="110" t="str">
        <f t="shared" si="309"/>
        <v xml:space="preserve"> </v>
      </c>
      <c r="P922" s="110" t="str">
        <f t="shared" si="310"/>
        <v xml:space="preserve"> </v>
      </c>
      <c r="Q922" s="111" t="str">
        <f t="shared" si="311"/>
        <v xml:space="preserve"> </v>
      </c>
      <c r="R922" s="108" t="e">
        <f t="shared" si="312"/>
        <v>#VALUE!</v>
      </c>
      <c r="S922" s="112" t="e">
        <f t="shared" si="313"/>
        <v>#VALUE!</v>
      </c>
      <c r="T922" s="72" t="e">
        <f t="shared" si="317"/>
        <v>#VALUE!</v>
      </c>
      <c r="U922" s="73" t="str">
        <f t="shared" si="318"/>
        <v>donnée(s) manquante(s)</v>
      </c>
      <c r="V922" s="74" t="str">
        <f t="shared" si="319"/>
        <v>donnée(s) manquante(s)</v>
      </c>
      <c r="W922" s="75" t="str">
        <f t="shared" si="301"/>
        <v xml:space="preserve"> </v>
      </c>
      <c r="X922" s="75" t="str">
        <f>IF(ISBLANK(I922)," ",IF(I922&lt;=Scenario!$C$3,0,IF(I922&lt;=Scenario!$C$5,1,IF(I922&lt;=Scenario!$C$6,2,IF(I922&lt;=Scenario!$C$7,3,IF(I922&lt;=Scenario!$C$8,4,5))))))</f>
        <v xml:space="preserve"> </v>
      </c>
      <c r="Y922" s="75" t="str">
        <f>IF(ISBLANK(J922)," ",IF(ROUND(J922,2)&lt;=Scenario!$G$3,0,IF(ROUND(J922,2)&lt;=Scenario!$G$5,1,IF(ROUND(J922,2)&lt;=Scenario!$G$6,2,IF(ROUND(J922,2)&lt;=Scenario!$G$7,3,IF(ROUND(J922,2)&lt;=Scenario!$G$8,4,IF(ROUND(J922,2)&lt;=Scenario!$G$9,5,IF(ROUND(J922,2)&lt;=Scenario!$G$10,6,7))))))))</f>
        <v xml:space="preserve"> </v>
      </c>
      <c r="Z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81" t="e">
        <f t="shared" si="302"/>
        <v>#VALUE!</v>
      </c>
      <c r="AC922" s="78" t="e">
        <f t="shared" si="320"/>
        <v>#VALUE!</v>
      </c>
      <c r="AD922" s="79" t="e">
        <f t="shared" si="314"/>
        <v>#VALUE!</v>
      </c>
      <c r="AE922" s="73" t="str">
        <f t="shared" si="315"/>
        <v>missing data</v>
      </c>
      <c r="AF922" s="80" t="str">
        <f t="shared" si="316"/>
        <v>missing data</v>
      </c>
      <c r="AG922" s="81" t="e">
        <f t="shared" si="303"/>
        <v>#VALUE!</v>
      </c>
      <c r="AH922" s="81" t="e">
        <f t="shared" si="304"/>
        <v>#VALUE!</v>
      </c>
    </row>
    <row r="923" spans="1:34" x14ac:dyDescent="0.25">
      <c r="A923" s="114" t="s">
        <v>74</v>
      </c>
      <c r="B923" s="102"/>
      <c r="C923" s="103"/>
      <c r="D923" s="103"/>
      <c r="E923" s="104"/>
      <c r="F923" s="105"/>
      <c r="G923" s="106"/>
      <c r="H923" s="106"/>
      <c r="I923" s="106"/>
      <c r="J923" s="107"/>
      <c r="K923" s="108" t="str">
        <f t="shared" si="305"/>
        <v xml:space="preserve"> </v>
      </c>
      <c r="L923" s="109" t="str">
        <f t="shared" si="306"/>
        <v xml:space="preserve"> </v>
      </c>
      <c r="M923" s="109" t="str">
        <f t="shared" si="307"/>
        <v xml:space="preserve"> </v>
      </c>
      <c r="N923" s="109" t="str">
        <f t="shared" si="308"/>
        <v xml:space="preserve"> </v>
      </c>
      <c r="O923" s="110" t="str">
        <f t="shared" si="309"/>
        <v xml:space="preserve"> </v>
      </c>
      <c r="P923" s="110" t="str">
        <f t="shared" si="310"/>
        <v xml:space="preserve"> </v>
      </c>
      <c r="Q923" s="111" t="str">
        <f t="shared" si="311"/>
        <v xml:space="preserve"> </v>
      </c>
      <c r="R923" s="108" t="e">
        <f t="shared" si="312"/>
        <v>#VALUE!</v>
      </c>
      <c r="S923" s="112" t="e">
        <f t="shared" si="313"/>
        <v>#VALUE!</v>
      </c>
      <c r="T923" s="72" t="e">
        <f t="shared" si="317"/>
        <v>#VALUE!</v>
      </c>
      <c r="U923" s="73" t="str">
        <f t="shared" si="318"/>
        <v>donnée(s) manquante(s)</v>
      </c>
      <c r="V923" s="74" t="str">
        <f t="shared" si="319"/>
        <v>donnée(s) manquante(s)</v>
      </c>
      <c r="W923" s="75" t="str">
        <f t="shared" si="301"/>
        <v xml:space="preserve"> </v>
      </c>
      <c r="X923" s="75" t="str">
        <f>IF(ISBLANK(I923)," ",IF(I923&lt;=Scenario!$C$3,0,IF(I923&lt;=Scenario!$C$5,1,IF(I923&lt;=Scenario!$C$6,2,IF(I923&lt;=Scenario!$C$7,3,IF(I923&lt;=Scenario!$C$8,4,5))))))</f>
        <v xml:space="preserve"> </v>
      </c>
      <c r="Y923" s="75" t="str">
        <f>IF(ISBLANK(J923)," ",IF(ROUND(J923,2)&lt;=Scenario!$G$3,0,IF(ROUND(J923,2)&lt;=Scenario!$G$5,1,IF(ROUND(J923,2)&lt;=Scenario!$G$6,2,IF(ROUND(J923,2)&lt;=Scenario!$G$7,3,IF(ROUND(J923,2)&lt;=Scenario!$G$8,4,IF(ROUND(J923,2)&lt;=Scenario!$G$9,5,IF(ROUND(J923,2)&lt;=Scenario!$G$10,6,7))))))))</f>
        <v xml:space="preserve"> </v>
      </c>
      <c r="Z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81" t="e">
        <f t="shared" si="302"/>
        <v>#VALUE!</v>
      </c>
      <c r="AC923" s="78" t="e">
        <f t="shared" si="320"/>
        <v>#VALUE!</v>
      </c>
      <c r="AD923" s="79" t="e">
        <f t="shared" si="314"/>
        <v>#VALUE!</v>
      </c>
      <c r="AE923" s="73" t="str">
        <f t="shared" si="315"/>
        <v>missing data</v>
      </c>
      <c r="AF923" s="80" t="str">
        <f t="shared" si="316"/>
        <v>missing data</v>
      </c>
      <c r="AG923" s="81" t="e">
        <f t="shared" si="303"/>
        <v>#VALUE!</v>
      </c>
      <c r="AH923" s="81" t="e">
        <f t="shared" si="304"/>
        <v>#VALUE!</v>
      </c>
    </row>
    <row r="924" spans="1:34" x14ac:dyDescent="0.25">
      <c r="A924" s="114" t="s">
        <v>74</v>
      </c>
      <c r="B924" s="102"/>
      <c r="C924" s="103"/>
      <c r="D924" s="103"/>
      <c r="E924" s="104"/>
      <c r="F924" s="105"/>
      <c r="G924" s="106"/>
      <c r="H924" s="106"/>
      <c r="I924" s="106"/>
      <c r="J924" s="107"/>
      <c r="K924" s="108" t="str">
        <f t="shared" si="305"/>
        <v xml:space="preserve"> </v>
      </c>
      <c r="L924" s="109" t="str">
        <f t="shared" si="306"/>
        <v xml:space="preserve"> </v>
      </c>
      <c r="M924" s="109" t="str">
        <f t="shared" si="307"/>
        <v xml:space="preserve"> </v>
      </c>
      <c r="N924" s="109" t="str">
        <f t="shared" si="308"/>
        <v xml:space="preserve"> </v>
      </c>
      <c r="O924" s="110" t="str">
        <f t="shared" si="309"/>
        <v xml:space="preserve"> </v>
      </c>
      <c r="P924" s="110" t="str">
        <f t="shared" si="310"/>
        <v xml:space="preserve"> </v>
      </c>
      <c r="Q924" s="111" t="str">
        <f t="shared" si="311"/>
        <v xml:space="preserve"> </v>
      </c>
      <c r="R924" s="108" t="e">
        <f t="shared" si="312"/>
        <v>#VALUE!</v>
      </c>
      <c r="S924" s="112" t="e">
        <f t="shared" si="313"/>
        <v>#VALUE!</v>
      </c>
      <c r="T924" s="72" t="e">
        <f t="shared" si="317"/>
        <v>#VALUE!</v>
      </c>
      <c r="U924" s="73" t="str">
        <f t="shared" si="318"/>
        <v>donnée(s) manquante(s)</v>
      </c>
      <c r="V924" s="74" t="str">
        <f t="shared" si="319"/>
        <v>donnée(s) manquante(s)</v>
      </c>
      <c r="W924" s="75" t="str">
        <f t="shared" si="301"/>
        <v xml:space="preserve"> </v>
      </c>
      <c r="X924" s="75" t="str">
        <f>IF(ISBLANK(I924)," ",IF(I924&lt;=Scenario!$C$3,0,IF(I924&lt;=Scenario!$C$5,1,IF(I924&lt;=Scenario!$C$6,2,IF(I924&lt;=Scenario!$C$7,3,IF(I924&lt;=Scenario!$C$8,4,5))))))</f>
        <v xml:space="preserve"> </v>
      </c>
      <c r="Y924" s="75" t="str">
        <f>IF(ISBLANK(J924)," ",IF(ROUND(J924,2)&lt;=Scenario!$G$3,0,IF(ROUND(J924,2)&lt;=Scenario!$G$5,1,IF(ROUND(J924,2)&lt;=Scenario!$G$6,2,IF(ROUND(J924,2)&lt;=Scenario!$G$7,3,IF(ROUND(J924,2)&lt;=Scenario!$G$8,4,IF(ROUND(J924,2)&lt;=Scenario!$G$9,5,IF(ROUND(J924,2)&lt;=Scenario!$G$10,6,7))))))))</f>
        <v xml:space="preserve"> </v>
      </c>
      <c r="Z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81" t="e">
        <f t="shared" si="302"/>
        <v>#VALUE!</v>
      </c>
      <c r="AC924" s="78" t="e">
        <f t="shared" si="320"/>
        <v>#VALUE!</v>
      </c>
      <c r="AD924" s="79" t="e">
        <f t="shared" si="314"/>
        <v>#VALUE!</v>
      </c>
      <c r="AE924" s="73" t="str">
        <f t="shared" si="315"/>
        <v>missing data</v>
      </c>
      <c r="AF924" s="80" t="str">
        <f t="shared" si="316"/>
        <v>missing data</v>
      </c>
      <c r="AG924" s="81" t="e">
        <f t="shared" si="303"/>
        <v>#VALUE!</v>
      </c>
      <c r="AH924" s="81" t="e">
        <f t="shared" si="304"/>
        <v>#VALUE!</v>
      </c>
    </row>
    <row r="925" spans="1:34" x14ac:dyDescent="0.25">
      <c r="A925" s="114" t="s">
        <v>74</v>
      </c>
      <c r="B925" s="102"/>
      <c r="C925" s="103"/>
      <c r="D925" s="103"/>
      <c r="E925" s="104"/>
      <c r="F925" s="105"/>
      <c r="G925" s="106"/>
      <c r="H925" s="106"/>
      <c r="I925" s="106"/>
      <c r="J925" s="107"/>
      <c r="K925" s="108" t="str">
        <f t="shared" si="305"/>
        <v xml:space="preserve"> </v>
      </c>
      <c r="L925" s="109" t="str">
        <f t="shared" si="306"/>
        <v xml:space="preserve"> </v>
      </c>
      <c r="M925" s="109" t="str">
        <f t="shared" si="307"/>
        <v xml:space="preserve"> </v>
      </c>
      <c r="N925" s="109" t="str">
        <f t="shared" si="308"/>
        <v xml:space="preserve"> </v>
      </c>
      <c r="O925" s="110" t="str">
        <f t="shared" si="309"/>
        <v xml:space="preserve"> </v>
      </c>
      <c r="P925" s="110" t="str">
        <f t="shared" si="310"/>
        <v xml:space="preserve"> </v>
      </c>
      <c r="Q925" s="111" t="str">
        <f t="shared" si="311"/>
        <v xml:space="preserve"> </v>
      </c>
      <c r="R925" s="108" t="e">
        <f t="shared" si="312"/>
        <v>#VALUE!</v>
      </c>
      <c r="S925" s="112" t="e">
        <f t="shared" si="313"/>
        <v>#VALUE!</v>
      </c>
      <c r="T925" s="72" t="e">
        <f t="shared" si="317"/>
        <v>#VALUE!</v>
      </c>
      <c r="U925" s="73" t="str">
        <f t="shared" si="318"/>
        <v>donnée(s) manquante(s)</v>
      </c>
      <c r="V925" s="74" t="str">
        <f t="shared" si="319"/>
        <v>donnée(s) manquante(s)</v>
      </c>
      <c r="W925" s="75" t="str">
        <f t="shared" si="301"/>
        <v xml:space="preserve"> </v>
      </c>
      <c r="X925" s="75" t="str">
        <f>IF(ISBLANK(I925)," ",IF(I925&lt;=Scenario!$C$3,0,IF(I925&lt;=Scenario!$C$5,1,IF(I925&lt;=Scenario!$C$6,2,IF(I925&lt;=Scenario!$C$7,3,IF(I925&lt;=Scenario!$C$8,4,5))))))</f>
        <v xml:space="preserve"> </v>
      </c>
      <c r="Y925" s="75" t="str">
        <f>IF(ISBLANK(J925)," ",IF(ROUND(J925,2)&lt;=Scenario!$G$3,0,IF(ROUND(J925,2)&lt;=Scenario!$G$5,1,IF(ROUND(J925,2)&lt;=Scenario!$G$6,2,IF(ROUND(J925,2)&lt;=Scenario!$G$7,3,IF(ROUND(J925,2)&lt;=Scenario!$G$8,4,IF(ROUND(J925,2)&lt;=Scenario!$G$9,5,IF(ROUND(J925,2)&lt;=Scenario!$G$10,6,7))))))))</f>
        <v xml:space="preserve"> </v>
      </c>
      <c r="Z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81" t="e">
        <f t="shared" si="302"/>
        <v>#VALUE!</v>
      </c>
      <c r="AC925" s="78" t="e">
        <f t="shared" si="320"/>
        <v>#VALUE!</v>
      </c>
      <c r="AD925" s="79" t="e">
        <f t="shared" si="314"/>
        <v>#VALUE!</v>
      </c>
      <c r="AE925" s="73" t="str">
        <f t="shared" si="315"/>
        <v>missing data</v>
      </c>
      <c r="AF925" s="80" t="str">
        <f t="shared" si="316"/>
        <v>missing data</v>
      </c>
      <c r="AG925" s="81" t="e">
        <f t="shared" si="303"/>
        <v>#VALUE!</v>
      </c>
      <c r="AH925" s="81" t="e">
        <f t="shared" si="304"/>
        <v>#VALUE!</v>
      </c>
    </row>
    <row r="926" spans="1:34" x14ac:dyDescent="0.25">
      <c r="A926" s="114" t="s">
        <v>74</v>
      </c>
      <c r="B926" s="102"/>
      <c r="C926" s="103"/>
      <c r="D926" s="103"/>
      <c r="E926" s="104"/>
      <c r="F926" s="105"/>
      <c r="G926" s="106"/>
      <c r="H926" s="106"/>
      <c r="I926" s="106"/>
      <c r="J926" s="107"/>
      <c r="K926" s="108" t="str">
        <f t="shared" si="305"/>
        <v xml:space="preserve"> </v>
      </c>
      <c r="L926" s="109" t="str">
        <f t="shared" si="306"/>
        <v xml:space="preserve"> </v>
      </c>
      <c r="M926" s="109" t="str">
        <f t="shared" si="307"/>
        <v xml:space="preserve"> </v>
      </c>
      <c r="N926" s="109" t="str">
        <f t="shared" si="308"/>
        <v xml:space="preserve"> </v>
      </c>
      <c r="O926" s="110" t="str">
        <f t="shared" si="309"/>
        <v xml:space="preserve"> </v>
      </c>
      <c r="P926" s="110" t="str">
        <f t="shared" si="310"/>
        <v xml:space="preserve"> </v>
      </c>
      <c r="Q926" s="111" t="str">
        <f t="shared" si="311"/>
        <v xml:space="preserve"> </v>
      </c>
      <c r="R926" s="108" t="e">
        <f t="shared" si="312"/>
        <v>#VALUE!</v>
      </c>
      <c r="S926" s="112" t="e">
        <f t="shared" si="313"/>
        <v>#VALUE!</v>
      </c>
      <c r="T926" s="72" t="e">
        <f t="shared" si="317"/>
        <v>#VALUE!</v>
      </c>
      <c r="U926" s="73" t="str">
        <f t="shared" si="318"/>
        <v>donnée(s) manquante(s)</v>
      </c>
      <c r="V926" s="74" t="str">
        <f t="shared" si="319"/>
        <v>donnée(s) manquante(s)</v>
      </c>
      <c r="W926" s="75" t="str">
        <f t="shared" si="301"/>
        <v xml:space="preserve"> </v>
      </c>
      <c r="X926" s="75" t="str">
        <f>IF(ISBLANK(I926)," ",IF(I926&lt;=Scenario!$C$3,0,IF(I926&lt;=Scenario!$C$5,1,IF(I926&lt;=Scenario!$C$6,2,IF(I926&lt;=Scenario!$C$7,3,IF(I926&lt;=Scenario!$C$8,4,5))))))</f>
        <v xml:space="preserve"> </v>
      </c>
      <c r="Y926" s="75" t="str">
        <f>IF(ISBLANK(J926)," ",IF(ROUND(J926,2)&lt;=Scenario!$G$3,0,IF(ROUND(J926,2)&lt;=Scenario!$G$5,1,IF(ROUND(J926,2)&lt;=Scenario!$G$6,2,IF(ROUND(J926,2)&lt;=Scenario!$G$7,3,IF(ROUND(J926,2)&lt;=Scenario!$G$8,4,IF(ROUND(J926,2)&lt;=Scenario!$G$9,5,IF(ROUND(J926,2)&lt;=Scenario!$G$10,6,7))))))))</f>
        <v xml:space="preserve"> </v>
      </c>
      <c r="Z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81" t="e">
        <f t="shared" si="302"/>
        <v>#VALUE!</v>
      </c>
      <c r="AC926" s="78" t="e">
        <f t="shared" si="320"/>
        <v>#VALUE!</v>
      </c>
      <c r="AD926" s="79" t="e">
        <f t="shared" si="314"/>
        <v>#VALUE!</v>
      </c>
      <c r="AE926" s="73" t="str">
        <f t="shared" si="315"/>
        <v>missing data</v>
      </c>
      <c r="AF926" s="80" t="str">
        <f t="shared" si="316"/>
        <v>missing data</v>
      </c>
      <c r="AG926" s="81" t="e">
        <f t="shared" si="303"/>
        <v>#VALUE!</v>
      </c>
      <c r="AH926" s="81" t="e">
        <f t="shared" si="304"/>
        <v>#VALUE!</v>
      </c>
    </row>
    <row r="927" spans="1:34" x14ac:dyDescent="0.25">
      <c r="A927" s="114" t="s">
        <v>74</v>
      </c>
      <c r="B927" s="102"/>
      <c r="C927" s="103"/>
      <c r="D927" s="103"/>
      <c r="E927" s="104"/>
      <c r="F927" s="105"/>
      <c r="G927" s="106"/>
      <c r="H927" s="106"/>
      <c r="I927" s="106"/>
      <c r="J927" s="107"/>
      <c r="K927" s="108" t="str">
        <f t="shared" si="305"/>
        <v xml:space="preserve"> </v>
      </c>
      <c r="L927" s="109" t="str">
        <f t="shared" si="306"/>
        <v xml:space="preserve"> </v>
      </c>
      <c r="M927" s="109" t="str">
        <f t="shared" si="307"/>
        <v xml:space="preserve"> </v>
      </c>
      <c r="N927" s="109" t="str">
        <f t="shared" si="308"/>
        <v xml:space="preserve"> </v>
      </c>
      <c r="O927" s="110" t="str">
        <f t="shared" si="309"/>
        <v xml:space="preserve"> </v>
      </c>
      <c r="P927" s="110" t="str">
        <f t="shared" si="310"/>
        <v xml:space="preserve"> </v>
      </c>
      <c r="Q927" s="111" t="str">
        <f t="shared" si="311"/>
        <v xml:space="preserve"> </v>
      </c>
      <c r="R927" s="108" t="e">
        <f t="shared" si="312"/>
        <v>#VALUE!</v>
      </c>
      <c r="S927" s="112" t="e">
        <f t="shared" si="313"/>
        <v>#VALUE!</v>
      </c>
      <c r="T927" s="72" t="e">
        <f t="shared" si="317"/>
        <v>#VALUE!</v>
      </c>
      <c r="U927" s="73" t="str">
        <f t="shared" si="318"/>
        <v>donnée(s) manquante(s)</v>
      </c>
      <c r="V927" s="74" t="str">
        <f t="shared" si="319"/>
        <v>donnée(s) manquante(s)</v>
      </c>
      <c r="W927" s="75" t="str">
        <f t="shared" si="301"/>
        <v xml:space="preserve"> </v>
      </c>
      <c r="X927" s="75" t="str">
        <f>IF(ISBLANK(I927)," ",IF(I927&lt;=Scenario!$C$3,0,IF(I927&lt;=Scenario!$C$5,1,IF(I927&lt;=Scenario!$C$6,2,IF(I927&lt;=Scenario!$C$7,3,IF(I927&lt;=Scenario!$C$8,4,5))))))</f>
        <v xml:space="preserve"> </v>
      </c>
      <c r="Y927" s="75" t="str">
        <f>IF(ISBLANK(J927)," ",IF(ROUND(J927,2)&lt;=Scenario!$G$3,0,IF(ROUND(J927,2)&lt;=Scenario!$G$5,1,IF(ROUND(J927,2)&lt;=Scenario!$G$6,2,IF(ROUND(J927,2)&lt;=Scenario!$G$7,3,IF(ROUND(J927,2)&lt;=Scenario!$G$8,4,IF(ROUND(J927,2)&lt;=Scenario!$G$9,5,IF(ROUND(J927,2)&lt;=Scenario!$G$10,6,7))))))))</f>
        <v xml:space="preserve"> </v>
      </c>
      <c r="Z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81" t="e">
        <f t="shared" si="302"/>
        <v>#VALUE!</v>
      </c>
      <c r="AC927" s="78" t="e">
        <f t="shared" si="320"/>
        <v>#VALUE!</v>
      </c>
      <c r="AD927" s="79" t="e">
        <f t="shared" si="314"/>
        <v>#VALUE!</v>
      </c>
      <c r="AE927" s="73" t="str">
        <f t="shared" si="315"/>
        <v>missing data</v>
      </c>
      <c r="AF927" s="80" t="str">
        <f t="shared" si="316"/>
        <v>missing data</v>
      </c>
      <c r="AG927" s="81" t="e">
        <f t="shared" si="303"/>
        <v>#VALUE!</v>
      </c>
      <c r="AH927" s="81" t="e">
        <f t="shared" si="304"/>
        <v>#VALUE!</v>
      </c>
    </row>
    <row r="928" spans="1:34" x14ac:dyDescent="0.25">
      <c r="A928" s="114" t="s">
        <v>74</v>
      </c>
      <c r="B928" s="102"/>
      <c r="C928" s="103"/>
      <c r="D928" s="103"/>
      <c r="E928" s="104"/>
      <c r="F928" s="105"/>
      <c r="G928" s="106"/>
      <c r="H928" s="106"/>
      <c r="I928" s="106"/>
      <c r="J928" s="107"/>
      <c r="K928" s="108" t="str">
        <f t="shared" si="305"/>
        <v xml:space="preserve"> </v>
      </c>
      <c r="L928" s="109" t="str">
        <f t="shared" si="306"/>
        <v xml:space="preserve"> </v>
      </c>
      <c r="M928" s="109" t="str">
        <f t="shared" si="307"/>
        <v xml:space="preserve"> </v>
      </c>
      <c r="N928" s="109" t="str">
        <f t="shared" si="308"/>
        <v xml:space="preserve"> </v>
      </c>
      <c r="O928" s="110" t="str">
        <f t="shared" si="309"/>
        <v xml:space="preserve"> </v>
      </c>
      <c r="P928" s="110" t="str">
        <f t="shared" si="310"/>
        <v xml:space="preserve"> </v>
      </c>
      <c r="Q928" s="111" t="str">
        <f t="shared" si="311"/>
        <v xml:space="preserve"> </v>
      </c>
      <c r="R928" s="108" t="e">
        <f t="shared" si="312"/>
        <v>#VALUE!</v>
      </c>
      <c r="S928" s="112" t="e">
        <f t="shared" si="313"/>
        <v>#VALUE!</v>
      </c>
      <c r="T928" s="72" t="e">
        <f t="shared" si="317"/>
        <v>#VALUE!</v>
      </c>
      <c r="U928" s="73" t="str">
        <f t="shared" si="318"/>
        <v>donnée(s) manquante(s)</v>
      </c>
      <c r="V928" s="74" t="str">
        <f t="shared" si="319"/>
        <v>donnée(s) manquante(s)</v>
      </c>
      <c r="W928" s="75" t="str">
        <f t="shared" si="301"/>
        <v xml:space="preserve"> </v>
      </c>
      <c r="X928" s="75" t="str">
        <f>IF(ISBLANK(I928)," ",IF(I928&lt;=Scenario!$C$3,0,IF(I928&lt;=Scenario!$C$5,1,IF(I928&lt;=Scenario!$C$6,2,IF(I928&lt;=Scenario!$C$7,3,IF(I928&lt;=Scenario!$C$8,4,5))))))</f>
        <v xml:space="preserve"> </v>
      </c>
      <c r="Y928" s="75" t="str">
        <f>IF(ISBLANK(J928)," ",IF(ROUND(J928,2)&lt;=Scenario!$G$3,0,IF(ROUND(J928,2)&lt;=Scenario!$G$5,1,IF(ROUND(J928,2)&lt;=Scenario!$G$6,2,IF(ROUND(J928,2)&lt;=Scenario!$G$7,3,IF(ROUND(J928,2)&lt;=Scenario!$G$8,4,IF(ROUND(J928,2)&lt;=Scenario!$G$9,5,IF(ROUND(J928,2)&lt;=Scenario!$G$10,6,7))))))))</f>
        <v xml:space="preserve"> </v>
      </c>
      <c r="Z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81" t="e">
        <f t="shared" si="302"/>
        <v>#VALUE!</v>
      </c>
      <c r="AC928" s="78" t="e">
        <f t="shared" si="320"/>
        <v>#VALUE!</v>
      </c>
      <c r="AD928" s="79" t="e">
        <f t="shared" si="314"/>
        <v>#VALUE!</v>
      </c>
      <c r="AE928" s="73" t="str">
        <f t="shared" si="315"/>
        <v>missing data</v>
      </c>
      <c r="AF928" s="80" t="str">
        <f t="shared" si="316"/>
        <v>missing data</v>
      </c>
      <c r="AG928" s="81" t="e">
        <f t="shared" si="303"/>
        <v>#VALUE!</v>
      </c>
      <c r="AH928" s="81" t="e">
        <f t="shared" si="304"/>
        <v>#VALUE!</v>
      </c>
    </row>
    <row r="929" spans="1:34" x14ac:dyDescent="0.25">
      <c r="A929" s="114" t="s">
        <v>74</v>
      </c>
      <c r="B929" s="102"/>
      <c r="C929" s="103"/>
      <c r="D929" s="103"/>
      <c r="E929" s="104"/>
      <c r="F929" s="105"/>
      <c r="G929" s="106"/>
      <c r="H929" s="106"/>
      <c r="I929" s="106"/>
      <c r="J929" s="107"/>
      <c r="K929" s="108" t="str">
        <f t="shared" si="305"/>
        <v xml:space="preserve"> </v>
      </c>
      <c r="L929" s="109" t="str">
        <f t="shared" si="306"/>
        <v xml:space="preserve"> </v>
      </c>
      <c r="M929" s="109" t="str">
        <f t="shared" si="307"/>
        <v xml:space="preserve"> </v>
      </c>
      <c r="N929" s="109" t="str">
        <f t="shared" si="308"/>
        <v xml:space="preserve"> </v>
      </c>
      <c r="O929" s="110" t="str">
        <f t="shared" si="309"/>
        <v xml:space="preserve"> </v>
      </c>
      <c r="P929" s="110" t="str">
        <f t="shared" si="310"/>
        <v xml:space="preserve"> </v>
      </c>
      <c r="Q929" s="111" t="str">
        <f t="shared" si="311"/>
        <v xml:space="preserve"> </v>
      </c>
      <c r="R929" s="108" t="e">
        <f t="shared" si="312"/>
        <v>#VALUE!</v>
      </c>
      <c r="S929" s="112" t="e">
        <f t="shared" si="313"/>
        <v>#VALUE!</v>
      </c>
      <c r="T929" s="72" t="e">
        <f t="shared" si="317"/>
        <v>#VALUE!</v>
      </c>
      <c r="U929" s="73" t="str">
        <f t="shared" si="318"/>
        <v>donnée(s) manquante(s)</v>
      </c>
      <c r="V929" s="74" t="str">
        <f t="shared" si="319"/>
        <v>donnée(s) manquante(s)</v>
      </c>
      <c r="W929" s="75" t="str">
        <f t="shared" si="301"/>
        <v xml:space="preserve"> </v>
      </c>
      <c r="X929" s="75" t="str">
        <f>IF(ISBLANK(I929)," ",IF(I929&lt;=Scenario!$C$3,0,IF(I929&lt;=Scenario!$C$5,1,IF(I929&lt;=Scenario!$C$6,2,IF(I929&lt;=Scenario!$C$7,3,IF(I929&lt;=Scenario!$C$8,4,5))))))</f>
        <v xml:space="preserve"> </v>
      </c>
      <c r="Y929" s="75" t="str">
        <f>IF(ISBLANK(J929)," ",IF(ROUND(J929,2)&lt;=Scenario!$G$3,0,IF(ROUND(J929,2)&lt;=Scenario!$G$5,1,IF(ROUND(J929,2)&lt;=Scenario!$G$6,2,IF(ROUND(J929,2)&lt;=Scenario!$G$7,3,IF(ROUND(J929,2)&lt;=Scenario!$G$8,4,IF(ROUND(J929,2)&lt;=Scenario!$G$9,5,IF(ROUND(J929,2)&lt;=Scenario!$G$10,6,7))))))))</f>
        <v xml:space="preserve"> </v>
      </c>
      <c r="Z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81" t="e">
        <f t="shared" si="302"/>
        <v>#VALUE!</v>
      </c>
      <c r="AC929" s="78" t="e">
        <f t="shared" si="320"/>
        <v>#VALUE!</v>
      </c>
      <c r="AD929" s="79" t="e">
        <f t="shared" si="314"/>
        <v>#VALUE!</v>
      </c>
      <c r="AE929" s="73" t="str">
        <f t="shared" si="315"/>
        <v>missing data</v>
      </c>
      <c r="AF929" s="80" t="str">
        <f t="shared" si="316"/>
        <v>missing data</v>
      </c>
      <c r="AG929" s="81" t="e">
        <f t="shared" si="303"/>
        <v>#VALUE!</v>
      </c>
      <c r="AH929" s="81" t="e">
        <f t="shared" si="304"/>
        <v>#VALUE!</v>
      </c>
    </row>
    <row r="930" spans="1:34" x14ac:dyDescent="0.25">
      <c r="A930" s="114" t="s">
        <v>74</v>
      </c>
      <c r="B930" s="102"/>
      <c r="C930" s="103"/>
      <c r="D930" s="103"/>
      <c r="E930" s="104"/>
      <c r="F930" s="105"/>
      <c r="G930" s="106"/>
      <c r="H930" s="106"/>
      <c r="I930" s="106"/>
      <c r="J930" s="107"/>
      <c r="K930" s="108" t="str">
        <f t="shared" si="305"/>
        <v xml:space="preserve"> </v>
      </c>
      <c r="L930" s="109" t="str">
        <f t="shared" si="306"/>
        <v xml:space="preserve"> </v>
      </c>
      <c r="M930" s="109" t="str">
        <f t="shared" si="307"/>
        <v xml:space="preserve"> </v>
      </c>
      <c r="N930" s="109" t="str">
        <f t="shared" si="308"/>
        <v xml:space="preserve"> </v>
      </c>
      <c r="O930" s="110" t="str">
        <f t="shared" si="309"/>
        <v xml:space="preserve"> </v>
      </c>
      <c r="P930" s="110" t="str">
        <f t="shared" si="310"/>
        <v xml:space="preserve"> </v>
      </c>
      <c r="Q930" s="111" t="str">
        <f t="shared" si="311"/>
        <v xml:space="preserve"> </v>
      </c>
      <c r="R930" s="108" t="e">
        <f t="shared" si="312"/>
        <v>#VALUE!</v>
      </c>
      <c r="S930" s="112" t="e">
        <f t="shared" si="313"/>
        <v>#VALUE!</v>
      </c>
      <c r="T930" s="72" t="e">
        <f t="shared" si="317"/>
        <v>#VALUE!</v>
      </c>
      <c r="U930" s="73" t="str">
        <f t="shared" si="318"/>
        <v>donnée(s) manquante(s)</v>
      </c>
      <c r="V930" s="74" t="str">
        <f t="shared" si="319"/>
        <v>donnée(s) manquante(s)</v>
      </c>
      <c r="W930" s="75" t="str">
        <f t="shared" si="301"/>
        <v xml:space="preserve"> </v>
      </c>
      <c r="X930" s="75" t="str">
        <f>IF(ISBLANK(I930)," ",IF(I930&lt;=Scenario!$C$3,0,IF(I930&lt;=Scenario!$C$5,1,IF(I930&lt;=Scenario!$C$6,2,IF(I930&lt;=Scenario!$C$7,3,IF(I930&lt;=Scenario!$C$8,4,5))))))</f>
        <v xml:space="preserve"> </v>
      </c>
      <c r="Y930" s="75" t="str">
        <f>IF(ISBLANK(J930)," ",IF(ROUND(J930,2)&lt;=Scenario!$G$3,0,IF(ROUND(J930,2)&lt;=Scenario!$G$5,1,IF(ROUND(J930,2)&lt;=Scenario!$G$6,2,IF(ROUND(J930,2)&lt;=Scenario!$G$7,3,IF(ROUND(J930,2)&lt;=Scenario!$G$8,4,IF(ROUND(J930,2)&lt;=Scenario!$G$9,5,IF(ROUND(J930,2)&lt;=Scenario!$G$10,6,7))))))))</f>
        <v xml:space="preserve"> </v>
      </c>
      <c r="Z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81" t="e">
        <f t="shared" si="302"/>
        <v>#VALUE!</v>
      </c>
      <c r="AC930" s="78" t="e">
        <f t="shared" si="320"/>
        <v>#VALUE!</v>
      </c>
      <c r="AD930" s="79" t="e">
        <f t="shared" si="314"/>
        <v>#VALUE!</v>
      </c>
      <c r="AE930" s="73" t="str">
        <f t="shared" si="315"/>
        <v>missing data</v>
      </c>
      <c r="AF930" s="80" t="str">
        <f t="shared" si="316"/>
        <v>missing data</v>
      </c>
      <c r="AG930" s="81" t="e">
        <f t="shared" si="303"/>
        <v>#VALUE!</v>
      </c>
      <c r="AH930" s="81" t="e">
        <f t="shared" si="304"/>
        <v>#VALUE!</v>
      </c>
    </row>
    <row r="931" spans="1:34" x14ac:dyDescent="0.25">
      <c r="A931" s="114" t="s">
        <v>74</v>
      </c>
      <c r="B931" s="102"/>
      <c r="C931" s="103"/>
      <c r="D931" s="103"/>
      <c r="E931" s="104"/>
      <c r="F931" s="105"/>
      <c r="G931" s="106"/>
      <c r="H931" s="106"/>
      <c r="I931" s="106"/>
      <c r="J931" s="107"/>
      <c r="K931" s="108" t="str">
        <f t="shared" si="305"/>
        <v xml:space="preserve"> </v>
      </c>
      <c r="L931" s="109" t="str">
        <f t="shared" si="306"/>
        <v xml:space="preserve"> </v>
      </c>
      <c r="M931" s="109" t="str">
        <f t="shared" si="307"/>
        <v xml:space="preserve"> </v>
      </c>
      <c r="N931" s="109" t="str">
        <f t="shared" si="308"/>
        <v xml:space="preserve"> </v>
      </c>
      <c r="O931" s="110" t="str">
        <f t="shared" si="309"/>
        <v xml:space="preserve"> </v>
      </c>
      <c r="P931" s="110" t="str">
        <f t="shared" si="310"/>
        <v xml:space="preserve"> </v>
      </c>
      <c r="Q931" s="111" t="str">
        <f t="shared" si="311"/>
        <v xml:space="preserve"> </v>
      </c>
      <c r="R931" s="108" t="e">
        <f t="shared" si="312"/>
        <v>#VALUE!</v>
      </c>
      <c r="S931" s="112" t="e">
        <f t="shared" si="313"/>
        <v>#VALUE!</v>
      </c>
      <c r="T931" s="72" t="e">
        <f t="shared" si="317"/>
        <v>#VALUE!</v>
      </c>
      <c r="U931" s="73" t="str">
        <f t="shared" si="318"/>
        <v>donnée(s) manquante(s)</v>
      </c>
      <c r="V931" s="74" t="str">
        <f t="shared" si="319"/>
        <v>donnée(s) manquante(s)</v>
      </c>
      <c r="W931" s="75" t="str">
        <f t="shared" si="301"/>
        <v xml:space="preserve"> </v>
      </c>
      <c r="X931" s="75" t="str">
        <f>IF(ISBLANK(I931)," ",IF(I931&lt;=Scenario!$C$3,0,IF(I931&lt;=Scenario!$C$5,1,IF(I931&lt;=Scenario!$C$6,2,IF(I931&lt;=Scenario!$C$7,3,IF(I931&lt;=Scenario!$C$8,4,5))))))</f>
        <v xml:space="preserve"> </v>
      </c>
      <c r="Y931" s="75" t="str">
        <f>IF(ISBLANK(J931)," ",IF(ROUND(J931,2)&lt;=Scenario!$G$3,0,IF(ROUND(J931,2)&lt;=Scenario!$G$5,1,IF(ROUND(J931,2)&lt;=Scenario!$G$6,2,IF(ROUND(J931,2)&lt;=Scenario!$G$7,3,IF(ROUND(J931,2)&lt;=Scenario!$G$8,4,IF(ROUND(J931,2)&lt;=Scenario!$G$9,5,IF(ROUND(J931,2)&lt;=Scenario!$G$10,6,7))))))))</f>
        <v xml:space="preserve"> </v>
      </c>
      <c r="Z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81" t="e">
        <f t="shared" si="302"/>
        <v>#VALUE!</v>
      </c>
      <c r="AC931" s="78" t="e">
        <f t="shared" si="320"/>
        <v>#VALUE!</v>
      </c>
      <c r="AD931" s="79" t="e">
        <f t="shared" si="314"/>
        <v>#VALUE!</v>
      </c>
      <c r="AE931" s="73" t="str">
        <f t="shared" si="315"/>
        <v>missing data</v>
      </c>
      <c r="AF931" s="80" t="str">
        <f t="shared" si="316"/>
        <v>missing data</v>
      </c>
      <c r="AG931" s="81" t="e">
        <f t="shared" si="303"/>
        <v>#VALUE!</v>
      </c>
      <c r="AH931" s="81" t="e">
        <f t="shared" si="304"/>
        <v>#VALUE!</v>
      </c>
    </row>
    <row r="932" spans="1:34" x14ac:dyDescent="0.25">
      <c r="A932" s="114" t="s">
        <v>74</v>
      </c>
      <c r="B932" s="102"/>
      <c r="C932" s="103"/>
      <c r="D932" s="103"/>
      <c r="E932" s="104"/>
      <c r="F932" s="105"/>
      <c r="G932" s="106"/>
      <c r="H932" s="106"/>
      <c r="I932" s="106"/>
      <c r="J932" s="107"/>
      <c r="K932" s="108" t="str">
        <f t="shared" si="305"/>
        <v xml:space="preserve"> </v>
      </c>
      <c r="L932" s="109" t="str">
        <f t="shared" si="306"/>
        <v xml:space="preserve"> </v>
      </c>
      <c r="M932" s="109" t="str">
        <f t="shared" si="307"/>
        <v xml:space="preserve"> </v>
      </c>
      <c r="N932" s="109" t="str">
        <f t="shared" si="308"/>
        <v xml:space="preserve"> </v>
      </c>
      <c r="O932" s="110" t="str">
        <f t="shared" si="309"/>
        <v xml:space="preserve"> </v>
      </c>
      <c r="P932" s="110" t="str">
        <f t="shared" si="310"/>
        <v xml:space="preserve"> </v>
      </c>
      <c r="Q932" s="111" t="str">
        <f t="shared" si="311"/>
        <v xml:space="preserve"> </v>
      </c>
      <c r="R932" s="108" t="e">
        <f t="shared" si="312"/>
        <v>#VALUE!</v>
      </c>
      <c r="S932" s="112" t="e">
        <f t="shared" si="313"/>
        <v>#VALUE!</v>
      </c>
      <c r="T932" s="72" t="e">
        <f t="shared" si="317"/>
        <v>#VALUE!</v>
      </c>
      <c r="U932" s="73" t="str">
        <f t="shared" si="318"/>
        <v>donnée(s) manquante(s)</v>
      </c>
      <c r="V932" s="74" t="str">
        <f t="shared" si="319"/>
        <v>donnée(s) manquante(s)</v>
      </c>
      <c r="W932" s="75" t="str">
        <f t="shared" si="301"/>
        <v xml:space="preserve"> </v>
      </c>
      <c r="X932" s="75" t="str">
        <f>IF(ISBLANK(I932)," ",IF(I932&lt;=Scenario!$C$3,0,IF(I932&lt;=Scenario!$C$5,1,IF(I932&lt;=Scenario!$C$6,2,IF(I932&lt;=Scenario!$C$7,3,IF(I932&lt;=Scenario!$C$8,4,5))))))</f>
        <v xml:space="preserve"> </v>
      </c>
      <c r="Y932" s="75" t="str">
        <f>IF(ISBLANK(J932)," ",IF(ROUND(J932,2)&lt;=Scenario!$G$3,0,IF(ROUND(J932,2)&lt;=Scenario!$G$5,1,IF(ROUND(J932,2)&lt;=Scenario!$G$6,2,IF(ROUND(J932,2)&lt;=Scenario!$G$7,3,IF(ROUND(J932,2)&lt;=Scenario!$G$8,4,IF(ROUND(J932,2)&lt;=Scenario!$G$9,5,IF(ROUND(J932,2)&lt;=Scenario!$G$10,6,7))))))))</f>
        <v xml:space="preserve"> </v>
      </c>
      <c r="Z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81" t="e">
        <f t="shared" si="302"/>
        <v>#VALUE!</v>
      </c>
      <c r="AC932" s="78" t="e">
        <f t="shared" si="320"/>
        <v>#VALUE!</v>
      </c>
      <c r="AD932" s="79" t="e">
        <f t="shared" si="314"/>
        <v>#VALUE!</v>
      </c>
      <c r="AE932" s="73" t="str">
        <f t="shared" si="315"/>
        <v>missing data</v>
      </c>
      <c r="AF932" s="80" t="str">
        <f t="shared" si="316"/>
        <v>missing data</v>
      </c>
      <c r="AG932" s="81" t="e">
        <f t="shared" si="303"/>
        <v>#VALUE!</v>
      </c>
      <c r="AH932" s="81" t="e">
        <f t="shared" si="304"/>
        <v>#VALUE!</v>
      </c>
    </row>
    <row r="933" spans="1:34" x14ac:dyDescent="0.25">
      <c r="A933" s="114" t="s">
        <v>74</v>
      </c>
      <c r="B933" s="102"/>
      <c r="C933" s="103"/>
      <c r="D933" s="103"/>
      <c r="E933" s="104"/>
      <c r="F933" s="105"/>
      <c r="G933" s="106"/>
      <c r="H933" s="106"/>
      <c r="I933" s="106"/>
      <c r="J933" s="107"/>
      <c r="K933" s="108" t="str">
        <f t="shared" si="305"/>
        <v xml:space="preserve"> </v>
      </c>
      <c r="L933" s="109" t="str">
        <f t="shared" si="306"/>
        <v xml:space="preserve"> </v>
      </c>
      <c r="M933" s="109" t="str">
        <f t="shared" si="307"/>
        <v xml:space="preserve"> </v>
      </c>
      <c r="N933" s="109" t="str">
        <f t="shared" si="308"/>
        <v xml:space="preserve"> </v>
      </c>
      <c r="O933" s="110" t="str">
        <f t="shared" si="309"/>
        <v xml:space="preserve"> </v>
      </c>
      <c r="P933" s="110" t="str">
        <f t="shared" si="310"/>
        <v xml:space="preserve"> </v>
      </c>
      <c r="Q933" s="111" t="str">
        <f t="shared" si="311"/>
        <v xml:space="preserve"> </v>
      </c>
      <c r="R933" s="108" t="e">
        <f t="shared" si="312"/>
        <v>#VALUE!</v>
      </c>
      <c r="S933" s="112" t="e">
        <f t="shared" si="313"/>
        <v>#VALUE!</v>
      </c>
      <c r="T933" s="72" t="e">
        <f t="shared" si="317"/>
        <v>#VALUE!</v>
      </c>
      <c r="U933" s="73" t="str">
        <f t="shared" si="318"/>
        <v>donnée(s) manquante(s)</v>
      </c>
      <c r="V933" s="74" t="str">
        <f t="shared" si="319"/>
        <v>donnée(s) manquante(s)</v>
      </c>
      <c r="W933" s="75" t="str">
        <f t="shared" si="301"/>
        <v xml:space="preserve"> </v>
      </c>
      <c r="X933" s="75" t="str">
        <f>IF(ISBLANK(I933)," ",IF(I933&lt;=Scenario!$C$3,0,IF(I933&lt;=Scenario!$C$5,1,IF(I933&lt;=Scenario!$C$6,2,IF(I933&lt;=Scenario!$C$7,3,IF(I933&lt;=Scenario!$C$8,4,5))))))</f>
        <v xml:space="preserve"> </v>
      </c>
      <c r="Y933" s="75" t="str">
        <f>IF(ISBLANK(J933)," ",IF(ROUND(J933,2)&lt;=Scenario!$G$3,0,IF(ROUND(J933,2)&lt;=Scenario!$G$5,1,IF(ROUND(J933,2)&lt;=Scenario!$G$6,2,IF(ROUND(J933,2)&lt;=Scenario!$G$7,3,IF(ROUND(J933,2)&lt;=Scenario!$G$8,4,IF(ROUND(J933,2)&lt;=Scenario!$G$9,5,IF(ROUND(J933,2)&lt;=Scenario!$G$10,6,7))))))))</f>
        <v xml:space="preserve"> </v>
      </c>
      <c r="Z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81" t="e">
        <f t="shared" si="302"/>
        <v>#VALUE!</v>
      </c>
      <c r="AC933" s="78" t="e">
        <f t="shared" si="320"/>
        <v>#VALUE!</v>
      </c>
      <c r="AD933" s="79" t="e">
        <f t="shared" si="314"/>
        <v>#VALUE!</v>
      </c>
      <c r="AE933" s="73" t="str">
        <f t="shared" si="315"/>
        <v>missing data</v>
      </c>
      <c r="AF933" s="80" t="str">
        <f t="shared" si="316"/>
        <v>missing data</v>
      </c>
      <c r="AG933" s="81" t="e">
        <f t="shared" si="303"/>
        <v>#VALUE!</v>
      </c>
      <c r="AH933" s="81" t="e">
        <f t="shared" si="304"/>
        <v>#VALUE!</v>
      </c>
    </row>
    <row r="934" spans="1:34" x14ac:dyDescent="0.25">
      <c r="A934" s="114" t="s">
        <v>74</v>
      </c>
      <c r="B934" s="102"/>
      <c r="C934" s="103"/>
      <c r="D934" s="103"/>
      <c r="E934" s="104"/>
      <c r="F934" s="105"/>
      <c r="G934" s="106"/>
      <c r="H934" s="106"/>
      <c r="I934" s="106"/>
      <c r="J934" s="107"/>
      <c r="K934" s="108" t="str">
        <f t="shared" si="305"/>
        <v xml:space="preserve"> </v>
      </c>
      <c r="L934" s="109" t="str">
        <f t="shared" si="306"/>
        <v xml:space="preserve"> </v>
      </c>
      <c r="M934" s="109" t="str">
        <f t="shared" si="307"/>
        <v xml:space="preserve"> </v>
      </c>
      <c r="N934" s="109" t="str">
        <f t="shared" si="308"/>
        <v xml:space="preserve"> </v>
      </c>
      <c r="O934" s="110" t="str">
        <f t="shared" si="309"/>
        <v xml:space="preserve"> </v>
      </c>
      <c r="P934" s="110" t="str">
        <f t="shared" si="310"/>
        <v xml:space="preserve"> </v>
      </c>
      <c r="Q934" s="111" t="str">
        <f t="shared" si="311"/>
        <v xml:space="preserve"> </v>
      </c>
      <c r="R934" s="108" t="e">
        <f t="shared" si="312"/>
        <v>#VALUE!</v>
      </c>
      <c r="S934" s="112" t="e">
        <f t="shared" si="313"/>
        <v>#VALUE!</v>
      </c>
      <c r="T934" s="72" t="e">
        <f t="shared" si="317"/>
        <v>#VALUE!</v>
      </c>
      <c r="U934" s="73" t="str">
        <f t="shared" si="318"/>
        <v>donnée(s) manquante(s)</v>
      </c>
      <c r="V934" s="74" t="str">
        <f t="shared" si="319"/>
        <v>donnée(s) manquante(s)</v>
      </c>
      <c r="W934" s="75" t="str">
        <f t="shared" si="301"/>
        <v xml:space="preserve"> </v>
      </c>
      <c r="X934" s="75" t="str">
        <f>IF(ISBLANK(I934)," ",IF(I934&lt;=Scenario!$C$3,0,IF(I934&lt;=Scenario!$C$5,1,IF(I934&lt;=Scenario!$C$6,2,IF(I934&lt;=Scenario!$C$7,3,IF(I934&lt;=Scenario!$C$8,4,5))))))</f>
        <v xml:space="preserve"> </v>
      </c>
      <c r="Y934" s="75" t="str">
        <f>IF(ISBLANK(J934)," ",IF(ROUND(J934,2)&lt;=Scenario!$G$3,0,IF(ROUND(J934,2)&lt;=Scenario!$G$5,1,IF(ROUND(J934,2)&lt;=Scenario!$G$6,2,IF(ROUND(J934,2)&lt;=Scenario!$G$7,3,IF(ROUND(J934,2)&lt;=Scenario!$G$8,4,IF(ROUND(J934,2)&lt;=Scenario!$G$9,5,IF(ROUND(J934,2)&lt;=Scenario!$G$10,6,7))))))))</f>
        <v xml:space="preserve"> </v>
      </c>
      <c r="Z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81" t="e">
        <f t="shared" si="302"/>
        <v>#VALUE!</v>
      </c>
      <c r="AC934" s="78" t="e">
        <f t="shared" si="320"/>
        <v>#VALUE!</v>
      </c>
      <c r="AD934" s="79" t="e">
        <f t="shared" si="314"/>
        <v>#VALUE!</v>
      </c>
      <c r="AE934" s="73" t="str">
        <f t="shared" si="315"/>
        <v>missing data</v>
      </c>
      <c r="AF934" s="80" t="str">
        <f t="shared" si="316"/>
        <v>missing data</v>
      </c>
      <c r="AG934" s="81" t="e">
        <f t="shared" si="303"/>
        <v>#VALUE!</v>
      </c>
      <c r="AH934" s="81" t="e">
        <f t="shared" si="304"/>
        <v>#VALUE!</v>
      </c>
    </row>
    <row r="935" spans="1:34" x14ac:dyDescent="0.25">
      <c r="A935" s="114" t="s">
        <v>74</v>
      </c>
      <c r="B935" s="102"/>
      <c r="C935" s="103"/>
      <c r="D935" s="103"/>
      <c r="E935" s="104"/>
      <c r="F935" s="105"/>
      <c r="G935" s="106"/>
      <c r="H935" s="106"/>
      <c r="I935" s="106"/>
      <c r="J935" s="107"/>
      <c r="K935" s="108" t="str">
        <f t="shared" si="305"/>
        <v xml:space="preserve"> </v>
      </c>
      <c r="L935" s="109" t="str">
        <f t="shared" si="306"/>
        <v xml:space="preserve"> </v>
      </c>
      <c r="M935" s="109" t="str">
        <f t="shared" si="307"/>
        <v xml:space="preserve"> </v>
      </c>
      <c r="N935" s="109" t="str">
        <f t="shared" si="308"/>
        <v xml:space="preserve"> </v>
      </c>
      <c r="O935" s="110" t="str">
        <f t="shared" si="309"/>
        <v xml:space="preserve"> </v>
      </c>
      <c r="P935" s="110" t="str">
        <f t="shared" si="310"/>
        <v xml:space="preserve"> </v>
      </c>
      <c r="Q935" s="111" t="str">
        <f t="shared" si="311"/>
        <v xml:space="preserve"> </v>
      </c>
      <c r="R935" s="108" t="e">
        <f t="shared" si="312"/>
        <v>#VALUE!</v>
      </c>
      <c r="S935" s="112" t="e">
        <f t="shared" si="313"/>
        <v>#VALUE!</v>
      </c>
      <c r="T935" s="72" t="e">
        <f t="shared" si="317"/>
        <v>#VALUE!</v>
      </c>
      <c r="U935" s="73" t="str">
        <f t="shared" si="318"/>
        <v>donnée(s) manquante(s)</v>
      </c>
      <c r="V935" s="74" t="str">
        <f t="shared" si="319"/>
        <v>donnée(s) manquante(s)</v>
      </c>
      <c r="W935" s="75" t="str">
        <f t="shared" si="301"/>
        <v xml:space="preserve"> </v>
      </c>
      <c r="X935" s="75" t="str">
        <f>IF(ISBLANK(I935)," ",IF(I935&lt;=Scenario!$C$3,0,IF(I935&lt;=Scenario!$C$5,1,IF(I935&lt;=Scenario!$C$6,2,IF(I935&lt;=Scenario!$C$7,3,IF(I935&lt;=Scenario!$C$8,4,5))))))</f>
        <v xml:space="preserve"> </v>
      </c>
      <c r="Y935" s="75" t="str">
        <f>IF(ISBLANK(J935)," ",IF(ROUND(J935,2)&lt;=Scenario!$G$3,0,IF(ROUND(J935,2)&lt;=Scenario!$G$5,1,IF(ROUND(J935,2)&lt;=Scenario!$G$6,2,IF(ROUND(J935,2)&lt;=Scenario!$G$7,3,IF(ROUND(J935,2)&lt;=Scenario!$G$8,4,IF(ROUND(J935,2)&lt;=Scenario!$G$9,5,IF(ROUND(J935,2)&lt;=Scenario!$G$10,6,7))))))))</f>
        <v xml:space="preserve"> </v>
      </c>
      <c r="Z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81" t="e">
        <f t="shared" si="302"/>
        <v>#VALUE!</v>
      </c>
      <c r="AC935" s="78" t="e">
        <f t="shared" si="320"/>
        <v>#VALUE!</v>
      </c>
      <c r="AD935" s="79" t="e">
        <f t="shared" si="314"/>
        <v>#VALUE!</v>
      </c>
      <c r="AE935" s="73" t="str">
        <f t="shared" si="315"/>
        <v>missing data</v>
      </c>
      <c r="AF935" s="80" t="str">
        <f t="shared" si="316"/>
        <v>missing data</v>
      </c>
      <c r="AG935" s="81" t="e">
        <f t="shared" si="303"/>
        <v>#VALUE!</v>
      </c>
      <c r="AH935" s="81" t="e">
        <f t="shared" si="304"/>
        <v>#VALUE!</v>
      </c>
    </row>
    <row r="936" spans="1:34" x14ac:dyDescent="0.25">
      <c r="A936" s="114" t="s">
        <v>74</v>
      </c>
      <c r="B936" s="102"/>
      <c r="C936" s="103"/>
      <c r="D936" s="103"/>
      <c r="E936" s="104"/>
      <c r="F936" s="105"/>
      <c r="G936" s="106"/>
      <c r="H936" s="106"/>
      <c r="I936" s="106"/>
      <c r="J936" s="107"/>
      <c r="K936" s="108" t="str">
        <f t="shared" si="305"/>
        <v xml:space="preserve"> </v>
      </c>
      <c r="L936" s="109" t="str">
        <f t="shared" si="306"/>
        <v xml:space="preserve"> </v>
      </c>
      <c r="M936" s="109" t="str">
        <f t="shared" si="307"/>
        <v xml:space="preserve"> </v>
      </c>
      <c r="N936" s="109" t="str">
        <f t="shared" si="308"/>
        <v xml:space="preserve"> </v>
      </c>
      <c r="O936" s="110" t="str">
        <f t="shared" si="309"/>
        <v xml:space="preserve"> </v>
      </c>
      <c r="P936" s="110" t="str">
        <f t="shared" si="310"/>
        <v xml:space="preserve"> </v>
      </c>
      <c r="Q936" s="111" t="str">
        <f t="shared" si="311"/>
        <v xml:space="preserve"> </v>
      </c>
      <c r="R936" s="108" t="e">
        <f t="shared" si="312"/>
        <v>#VALUE!</v>
      </c>
      <c r="S936" s="112" t="e">
        <f t="shared" si="313"/>
        <v>#VALUE!</v>
      </c>
      <c r="T936" s="72" t="e">
        <f t="shared" si="317"/>
        <v>#VALUE!</v>
      </c>
      <c r="U936" s="73" t="str">
        <f t="shared" si="318"/>
        <v>donnée(s) manquante(s)</v>
      </c>
      <c r="V936" s="74" t="str">
        <f t="shared" si="319"/>
        <v>donnée(s) manquante(s)</v>
      </c>
      <c r="W936" s="75" t="str">
        <f t="shared" si="301"/>
        <v xml:space="preserve"> </v>
      </c>
      <c r="X936" s="75" t="str">
        <f>IF(ISBLANK(I936)," ",IF(I936&lt;=Scenario!$C$3,0,IF(I936&lt;=Scenario!$C$5,1,IF(I936&lt;=Scenario!$C$6,2,IF(I936&lt;=Scenario!$C$7,3,IF(I936&lt;=Scenario!$C$8,4,5))))))</f>
        <v xml:space="preserve"> </v>
      </c>
      <c r="Y936" s="75" t="str">
        <f>IF(ISBLANK(J936)," ",IF(ROUND(J936,2)&lt;=Scenario!$G$3,0,IF(ROUND(J936,2)&lt;=Scenario!$G$5,1,IF(ROUND(J936,2)&lt;=Scenario!$G$6,2,IF(ROUND(J936,2)&lt;=Scenario!$G$7,3,IF(ROUND(J936,2)&lt;=Scenario!$G$8,4,IF(ROUND(J936,2)&lt;=Scenario!$G$9,5,IF(ROUND(J936,2)&lt;=Scenario!$G$10,6,7))))))))</f>
        <v xml:space="preserve"> </v>
      </c>
      <c r="Z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81" t="e">
        <f t="shared" si="302"/>
        <v>#VALUE!</v>
      </c>
      <c r="AC936" s="78" t="e">
        <f t="shared" si="320"/>
        <v>#VALUE!</v>
      </c>
      <c r="AD936" s="79" t="e">
        <f t="shared" si="314"/>
        <v>#VALUE!</v>
      </c>
      <c r="AE936" s="73" t="str">
        <f t="shared" si="315"/>
        <v>missing data</v>
      </c>
      <c r="AF936" s="80" t="str">
        <f t="shared" si="316"/>
        <v>missing data</v>
      </c>
      <c r="AG936" s="81" t="e">
        <f t="shared" si="303"/>
        <v>#VALUE!</v>
      </c>
      <c r="AH936" s="81" t="e">
        <f t="shared" si="304"/>
        <v>#VALUE!</v>
      </c>
    </row>
    <row r="937" spans="1:34" x14ac:dyDescent="0.25">
      <c r="A937" s="114" t="s">
        <v>74</v>
      </c>
      <c r="B937" s="102"/>
      <c r="C937" s="103"/>
      <c r="D937" s="103"/>
      <c r="E937" s="104"/>
      <c r="F937" s="105"/>
      <c r="G937" s="106"/>
      <c r="H937" s="106"/>
      <c r="I937" s="106"/>
      <c r="J937" s="107"/>
      <c r="K937" s="108" t="str">
        <f t="shared" si="305"/>
        <v xml:space="preserve"> </v>
      </c>
      <c r="L937" s="109" t="str">
        <f t="shared" si="306"/>
        <v xml:space="preserve"> </v>
      </c>
      <c r="M937" s="109" t="str">
        <f t="shared" si="307"/>
        <v xml:space="preserve"> </v>
      </c>
      <c r="N937" s="109" t="str">
        <f t="shared" si="308"/>
        <v xml:space="preserve"> </v>
      </c>
      <c r="O937" s="110" t="str">
        <f t="shared" si="309"/>
        <v xml:space="preserve"> </v>
      </c>
      <c r="P937" s="110" t="str">
        <f t="shared" si="310"/>
        <v xml:space="preserve"> </v>
      </c>
      <c r="Q937" s="111" t="str">
        <f t="shared" si="311"/>
        <v xml:space="preserve"> </v>
      </c>
      <c r="R937" s="108" t="e">
        <f t="shared" si="312"/>
        <v>#VALUE!</v>
      </c>
      <c r="S937" s="112" t="e">
        <f t="shared" si="313"/>
        <v>#VALUE!</v>
      </c>
      <c r="T937" s="72" t="e">
        <f t="shared" si="317"/>
        <v>#VALUE!</v>
      </c>
      <c r="U937" s="73" t="str">
        <f t="shared" si="318"/>
        <v>donnée(s) manquante(s)</v>
      </c>
      <c r="V937" s="74" t="str">
        <f t="shared" si="319"/>
        <v>donnée(s) manquante(s)</v>
      </c>
      <c r="W937" s="75" t="str">
        <f t="shared" si="301"/>
        <v xml:space="preserve"> </v>
      </c>
      <c r="X937" s="75" t="str">
        <f>IF(ISBLANK(I937)," ",IF(I937&lt;=Scenario!$C$3,0,IF(I937&lt;=Scenario!$C$5,1,IF(I937&lt;=Scenario!$C$6,2,IF(I937&lt;=Scenario!$C$7,3,IF(I937&lt;=Scenario!$C$8,4,5))))))</f>
        <v xml:space="preserve"> </v>
      </c>
      <c r="Y937" s="75" t="str">
        <f>IF(ISBLANK(J937)," ",IF(ROUND(J937,2)&lt;=Scenario!$G$3,0,IF(ROUND(J937,2)&lt;=Scenario!$G$5,1,IF(ROUND(J937,2)&lt;=Scenario!$G$6,2,IF(ROUND(J937,2)&lt;=Scenario!$G$7,3,IF(ROUND(J937,2)&lt;=Scenario!$G$8,4,IF(ROUND(J937,2)&lt;=Scenario!$G$9,5,IF(ROUND(J937,2)&lt;=Scenario!$G$10,6,7))))))))</f>
        <v xml:space="preserve"> </v>
      </c>
      <c r="Z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81" t="e">
        <f t="shared" si="302"/>
        <v>#VALUE!</v>
      </c>
      <c r="AC937" s="78" t="e">
        <f t="shared" si="320"/>
        <v>#VALUE!</v>
      </c>
      <c r="AD937" s="79" t="e">
        <f t="shared" si="314"/>
        <v>#VALUE!</v>
      </c>
      <c r="AE937" s="73" t="str">
        <f t="shared" si="315"/>
        <v>missing data</v>
      </c>
      <c r="AF937" s="80" t="str">
        <f t="shared" si="316"/>
        <v>missing data</v>
      </c>
      <c r="AG937" s="81" t="e">
        <f t="shared" si="303"/>
        <v>#VALUE!</v>
      </c>
      <c r="AH937" s="81" t="e">
        <f t="shared" si="304"/>
        <v>#VALUE!</v>
      </c>
    </row>
    <row r="938" spans="1:34" x14ac:dyDescent="0.25">
      <c r="A938" s="114" t="s">
        <v>74</v>
      </c>
      <c r="B938" s="102"/>
      <c r="C938" s="103"/>
      <c r="D938" s="103"/>
      <c r="E938" s="104"/>
      <c r="F938" s="105"/>
      <c r="G938" s="106"/>
      <c r="H938" s="106"/>
      <c r="I938" s="106"/>
      <c r="J938" s="107"/>
      <c r="K938" s="108" t="str">
        <f t="shared" si="305"/>
        <v xml:space="preserve"> </v>
      </c>
      <c r="L938" s="109" t="str">
        <f t="shared" si="306"/>
        <v xml:space="preserve"> </v>
      </c>
      <c r="M938" s="109" t="str">
        <f t="shared" si="307"/>
        <v xml:space="preserve"> </v>
      </c>
      <c r="N938" s="109" t="str">
        <f t="shared" si="308"/>
        <v xml:space="preserve"> </v>
      </c>
      <c r="O938" s="110" t="str">
        <f t="shared" si="309"/>
        <v xml:space="preserve"> </v>
      </c>
      <c r="P938" s="110" t="str">
        <f t="shared" si="310"/>
        <v xml:space="preserve"> </v>
      </c>
      <c r="Q938" s="111" t="str">
        <f t="shared" si="311"/>
        <v xml:space="preserve"> </v>
      </c>
      <c r="R938" s="108" t="e">
        <f t="shared" si="312"/>
        <v>#VALUE!</v>
      </c>
      <c r="S938" s="112" t="e">
        <f t="shared" si="313"/>
        <v>#VALUE!</v>
      </c>
      <c r="T938" s="72" t="e">
        <f t="shared" si="317"/>
        <v>#VALUE!</v>
      </c>
      <c r="U938" s="73" t="str">
        <f t="shared" si="318"/>
        <v>donnée(s) manquante(s)</v>
      </c>
      <c r="V938" s="74" t="str">
        <f t="shared" si="319"/>
        <v>donnée(s) manquante(s)</v>
      </c>
      <c r="W938" s="75" t="str">
        <f t="shared" si="301"/>
        <v xml:space="preserve"> </v>
      </c>
      <c r="X938" s="75" t="str">
        <f>IF(ISBLANK(I938)," ",IF(I938&lt;=Scenario!$C$3,0,IF(I938&lt;=Scenario!$C$5,1,IF(I938&lt;=Scenario!$C$6,2,IF(I938&lt;=Scenario!$C$7,3,IF(I938&lt;=Scenario!$C$8,4,5))))))</f>
        <v xml:space="preserve"> </v>
      </c>
      <c r="Y938" s="75" t="str">
        <f>IF(ISBLANK(J938)," ",IF(ROUND(J938,2)&lt;=Scenario!$G$3,0,IF(ROUND(J938,2)&lt;=Scenario!$G$5,1,IF(ROUND(J938,2)&lt;=Scenario!$G$6,2,IF(ROUND(J938,2)&lt;=Scenario!$G$7,3,IF(ROUND(J938,2)&lt;=Scenario!$G$8,4,IF(ROUND(J938,2)&lt;=Scenario!$G$9,5,IF(ROUND(J938,2)&lt;=Scenario!$G$10,6,7))))))))</f>
        <v xml:space="preserve"> </v>
      </c>
      <c r="Z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81" t="e">
        <f t="shared" si="302"/>
        <v>#VALUE!</v>
      </c>
      <c r="AC938" s="78" t="e">
        <f t="shared" si="320"/>
        <v>#VALUE!</v>
      </c>
      <c r="AD938" s="79" t="e">
        <f t="shared" si="314"/>
        <v>#VALUE!</v>
      </c>
      <c r="AE938" s="73" t="str">
        <f t="shared" si="315"/>
        <v>missing data</v>
      </c>
      <c r="AF938" s="80" t="str">
        <f t="shared" si="316"/>
        <v>missing data</v>
      </c>
      <c r="AG938" s="81" t="e">
        <f t="shared" si="303"/>
        <v>#VALUE!</v>
      </c>
      <c r="AH938" s="81" t="e">
        <f t="shared" si="304"/>
        <v>#VALUE!</v>
      </c>
    </row>
    <row r="939" spans="1:34" x14ac:dyDescent="0.25">
      <c r="A939" s="114" t="s">
        <v>74</v>
      </c>
      <c r="B939" s="102"/>
      <c r="C939" s="103"/>
      <c r="D939" s="103"/>
      <c r="E939" s="104"/>
      <c r="F939" s="105"/>
      <c r="G939" s="106"/>
      <c r="H939" s="106"/>
      <c r="I939" s="106"/>
      <c r="J939" s="107"/>
      <c r="K939" s="108" t="str">
        <f t="shared" si="305"/>
        <v xml:space="preserve"> </v>
      </c>
      <c r="L939" s="109" t="str">
        <f t="shared" si="306"/>
        <v xml:space="preserve"> </v>
      </c>
      <c r="M939" s="109" t="str">
        <f t="shared" si="307"/>
        <v xml:space="preserve"> </v>
      </c>
      <c r="N939" s="109" t="str">
        <f t="shared" si="308"/>
        <v xml:space="preserve"> </v>
      </c>
      <c r="O939" s="110" t="str">
        <f t="shared" si="309"/>
        <v xml:space="preserve"> </v>
      </c>
      <c r="P939" s="110" t="str">
        <f t="shared" si="310"/>
        <v xml:space="preserve"> </v>
      </c>
      <c r="Q939" s="111" t="str">
        <f t="shared" si="311"/>
        <v xml:space="preserve"> </v>
      </c>
      <c r="R939" s="108" t="e">
        <f t="shared" si="312"/>
        <v>#VALUE!</v>
      </c>
      <c r="S939" s="112" t="e">
        <f t="shared" si="313"/>
        <v>#VALUE!</v>
      </c>
      <c r="T939" s="72" t="e">
        <f t="shared" si="317"/>
        <v>#VALUE!</v>
      </c>
      <c r="U939" s="73" t="str">
        <f t="shared" si="318"/>
        <v>donnée(s) manquante(s)</v>
      </c>
      <c r="V939" s="74" t="str">
        <f t="shared" si="319"/>
        <v>donnée(s) manquante(s)</v>
      </c>
      <c r="W939" s="75" t="str">
        <f t="shared" si="301"/>
        <v xml:space="preserve"> </v>
      </c>
      <c r="X939" s="75" t="str">
        <f>IF(ISBLANK(I939)," ",IF(I939&lt;=Scenario!$C$3,0,IF(I939&lt;=Scenario!$C$5,1,IF(I939&lt;=Scenario!$C$6,2,IF(I939&lt;=Scenario!$C$7,3,IF(I939&lt;=Scenario!$C$8,4,5))))))</f>
        <v xml:space="preserve"> </v>
      </c>
      <c r="Y939" s="75" t="str">
        <f>IF(ISBLANK(J939)," ",IF(ROUND(J939,2)&lt;=Scenario!$G$3,0,IF(ROUND(J939,2)&lt;=Scenario!$G$5,1,IF(ROUND(J939,2)&lt;=Scenario!$G$6,2,IF(ROUND(J939,2)&lt;=Scenario!$G$7,3,IF(ROUND(J939,2)&lt;=Scenario!$G$8,4,IF(ROUND(J939,2)&lt;=Scenario!$G$9,5,IF(ROUND(J939,2)&lt;=Scenario!$G$10,6,7))))))))</f>
        <v xml:space="preserve"> </v>
      </c>
      <c r="Z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81" t="e">
        <f t="shared" si="302"/>
        <v>#VALUE!</v>
      </c>
      <c r="AC939" s="78" t="e">
        <f t="shared" si="320"/>
        <v>#VALUE!</v>
      </c>
      <c r="AD939" s="79" t="e">
        <f t="shared" si="314"/>
        <v>#VALUE!</v>
      </c>
      <c r="AE939" s="73" t="str">
        <f t="shared" si="315"/>
        <v>missing data</v>
      </c>
      <c r="AF939" s="80" t="str">
        <f t="shared" si="316"/>
        <v>missing data</v>
      </c>
      <c r="AG939" s="81" t="e">
        <f t="shared" si="303"/>
        <v>#VALUE!</v>
      </c>
      <c r="AH939" s="81" t="e">
        <f t="shared" si="304"/>
        <v>#VALUE!</v>
      </c>
    </row>
    <row r="940" spans="1:34" x14ac:dyDescent="0.25">
      <c r="A940" s="114" t="s">
        <v>74</v>
      </c>
      <c r="B940" s="102"/>
      <c r="C940" s="103"/>
      <c r="D940" s="103"/>
      <c r="E940" s="104"/>
      <c r="F940" s="105"/>
      <c r="G940" s="106"/>
      <c r="H940" s="106"/>
      <c r="I940" s="106"/>
      <c r="J940" s="107"/>
      <c r="K940" s="108" t="str">
        <f t="shared" si="305"/>
        <v xml:space="preserve"> </v>
      </c>
      <c r="L940" s="109" t="str">
        <f t="shared" si="306"/>
        <v xml:space="preserve"> </v>
      </c>
      <c r="M940" s="109" t="str">
        <f t="shared" si="307"/>
        <v xml:space="preserve"> </v>
      </c>
      <c r="N940" s="109" t="str">
        <f t="shared" si="308"/>
        <v xml:space="preserve"> </v>
      </c>
      <c r="O940" s="110" t="str">
        <f t="shared" si="309"/>
        <v xml:space="preserve"> </v>
      </c>
      <c r="P940" s="110" t="str">
        <f t="shared" si="310"/>
        <v xml:space="preserve"> </v>
      </c>
      <c r="Q940" s="111" t="str">
        <f t="shared" si="311"/>
        <v xml:space="preserve"> </v>
      </c>
      <c r="R940" s="108" t="e">
        <f t="shared" si="312"/>
        <v>#VALUE!</v>
      </c>
      <c r="S940" s="112" t="e">
        <f t="shared" si="313"/>
        <v>#VALUE!</v>
      </c>
      <c r="T940" s="72" t="e">
        <f t="shared" si="317"/>
        <v>#VALUE!</v>
      </c>
      <c r="U940" s="73" t="str">
        <f t="shared" si="318"/>
        <v>donnée(s) manquante(s)</v>
      </c>
      <c r="V940" s="74" t="str">
        <f t="shared" si="319"/>
        <v>donnée(s) manquante(s)</v>
      </c>
      <c r="W940" s="75" t="str">
        <f t="shared" si="301"/>
        <v xml:space="preserve"> </v>
      </c>
      <c r="X940" s="75" t="str">
        <f>IF(ISBLANK(I940)," ",IF(I940&lt;=Scenario!$C$3,0,IF(I940&lt;=Scenario!$C$5,1,IF(I940&lt;=Scenario!$C$6,2,IF(I940&lt;=Scenario!$C$7,3,IF(I940&lt;=Scenario!$C$8,4,5))))))</f>
        <v xml:space="preserve"> </v>
      </c>
      <c r="Y940" s="75" t="str">
        <f>IF(ISBLANK(J940)," ",IF(ROUND(J940,2)&lt;=Scenario!$G$3,0,IF(ROUND(J940,2)&lt;=Scenario!$G$5,1,IF(ROUND(J940,2)&lt;=Scenario!$G$6,2,IF(ROUND(J940,2)&lt;=Scenario!$G$7,3,IF(ROUND(J940,2)&lt;=Scenario!$G$8,4,IF(ROUND(J940,2)&lt;=Scenario!$G$9,5,IF(ROUND(J940,2)&lt;=Scenario!$G$10,6,7))))))))</f>
        <v xml:space="preserve"> </v>
      </c>
      <c r="Z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81" t="e">
        <f t="shared" si="302"/>
        <v>#VALUE!</v>
      </c>
      <c r="AC940" s="78" t="e">
        <f t="shared" si="320"/>
        <v>#VALUE!</v>
      </c>
      <c r="AD940" s="79" t="e">
        <f t="shared" si="314"/>
        <v>#VALUE!</v>
      </c>
      <c r="AE940" s="73" t="str">
        <f t="shared" si="315"/>
        <v>missing data</v>
      </c>
      <c r="AF940" s="80" t="str">
        <f t="shared" si="316"/>
        <v>missing data</v>
      </c>
      <c r="AG940" s="81" t="e">
        <f t="shared" si="303"/>
        <v>#VALUE!</v>
      </c>
      <c r="AH940" s="81" t="e">
        <f t="shared" si="304"/>
        <v>#VALUE!</v>
      </c>
    </row>
    <row r="941" spans="1:34" x14ac:dyDescent="0.25">
      <c r="A941" s="114" t="s">
        <v>74</v>
      </c>
      <c r="B941" s="102"/>
      <c r="C941" s="103"/>
      <c r="D941" s="103"/>
      <c r="E941" s="104"/>
      <c r="F941" s="105"/>
      <c r="G941" s="106"/>
      <c r="H941" s="106"/>
      <c r="I941" s="106"/>
      <c r="J941" s="107"/>
      <c r="K941" s="108" t="str">
        <f t="shared" si="305"/>
        <v xml:space="preserve"> </v>
      </c>
      <c r="L941" s="109" t="str">
        <f t="shared" si="306"/>
        <v xml:space="preserve"> </v>
      </c>
      <c r="M941" s="109" t="str">
        <f t="shared" si="307"/>
        <v xml:space="preserve"> </v>
      </c>
      <c r="N941" s="109" t="str">
        <f t="shared" si="308"/>
        <v xml:space="preserve"> </v>
      </c>
      <c r="O941" s="110" t="str">
        <f t="shared" si="309"/>
        <v xml:space="preserve"> </v>
      </c>
      <c r="P941" s="110" t="str">
        <f t="shared" si="310"/>
        <v xml:space="preserve"> </v>
      </c>
      <c r="Q941" s="111" t="str">
        <f t="shared" si="311"/>
        <v xml:space="preserve"> </v>
      </c>
      <c r="R941" s="108" t="e">
        <f t="shared" si="312"/>
        <v>#VALUE!</v>
      </c>
      <c r="S941" s="112" t="e">
        <f t="shared" si="313"/>
        <v>#VALUE!</v>
      </c>
      <c r="T941" s="72" t="e">
        <f t="shared" si="317"/>
        <v>#VALUE!</v>
      </c>
      <c r="U941" s="73" t="str">
        <f t="shared" si="318"/>
        <v>donnée(s) manquante(s)</v>
      </c>
      <c r="V941" s="74" t="str">
        <f t="shared" si="319"/>
        <v>donnée(s) manquante(s)</v>
      </c>
      <c r="W941" s="75" t="str">
        <f t="shared" si="301"/>
        <v xml:space="preserve"> </v>
      </c>
      <c r="X941" s="75" t="str">
        <f>IF(ISBLANK(I941)," ",IF(I941&lt;=Scenario!$C$3,0,IF(I941&lt;=Scenario!$C$5,1,IF(I941&lt;=Scenario!$C$6,2,IF(I941&lt;=Scenario!$C$7,3,IF(I941&lt;=Scenario!$C$8,4,5))))))</f>
        <v xml:space="preserve"> </v>
      </c>
      <c r="Y941" s="75" t="str">
        <f>IF(ISBLANK(J941)," ",IF(ROUND(J941,2)&lt;=Scenario!$G$3,0,IF(ROUND(J941,2)&lt;=Scenario!$G$5,1,IF(ROUND(J941,2)&lt;=Scenario!$G$6,2,IF(ROUND(J941,2)&lt;=Scenario!$G$7,3,IF(ROUND(J941,2)&lt;=Scenario!$G$8,4,IF(ROUND(J941,2)&lt;=Scenario!$G$9,5,IF(ROUND(J941,2)&lt;=Scenario!$G$10,6,7))))))))</f>
        <v xml:space="preserve"> </v>
      </c>
      <c r="Z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81" t="e">
        <f t="shared" si="302"/>
        <v>#VALUE!</v>
      </c>
      <c r="AC941" s="78" t="e">
        <f t="shared" si="320"/>
        <v>#VALUE!</v>
      </c>
      <c r="AD941" s="79" t="e">
        <f t="shared" si="314"/>
        <v>#VALUE!</v>
      </c>
      <c r="AE941" s="73" t="str">
        <f t="shared" si="315"/>
        <v>missing data</v>
      </c>
      <c r="AF941" s="80" t="str">
        <f t="shared" si="316"/>
        <v>missing data</v>
      </c>
      <c r="AG941" s="81" t="e">
        <f t="shared" si="303"/>
        <v>#VALUE!</v>
      </c>
      <c r="AH941" s="81" t="e">
        <f t="shared" si="304"/>
        <v>#VALUE!</v>
      </c>
    </row>
    <row r="942" spans="1:34" x14ac:dyDescent="0.25">
      <c r="A942" s="114" t="s">
        <v>74</v>
      </c>
      <c r="B942" s="102"/>
      <c r="C942" s="103"/>
      <c r="D942" s="103"/>
      <c r="E942" s="104"/>
      <c r="F942" s="105"/>
      <c r="G942" s="106"/>
      <c r="H942" s="106"/>
      <c r="I942" s="106"/>
      <c r="J942" s="107"/>
      <c r="K942" s="108" t="str">
        <f t="shared" si="305"/>
        <v xml:space="preserve"> </v>
      </c>
      <c r="L942" s="109" t="str">
        <f t="shared" si="306"/>
        <v xml:space="preserve"> </v>
      </c>
      <c r="M942" s="109" t="str">
        <f t="shared" si="307"/>
        <v xml:space="preserve"> </v>
      </c>
      <c r="N942" s="109" t="str">
        <f t="shared" si="308"/>
        <v xml:space="preserve"> </v>
      </c>
      <c r="O942" s="110" t="str">
        <f t="shared" si="309"/>
        <v xml:space="preserve"> </v>
      </c>
      <c r="P942" s="110" t="str">
        <f t="shared" si="310"/>
        <v xml:space="preserve"> </v>
      </c>
      <c r="Q942" s="111" t="str">
        <f t="shared" si="311"/>
        <v xml:space="preserve"> </v>
      </c>
      <c r="R942" s="108" t="e">
        <f t="shared" si="312"/>
        <v>#VALUE!</v>
      </c>
      <c r="S942" s="112" t="e">
        <f t="shared" si="313"/>
        <v>#VALUE!</v>
      </c>
      <c r="T942" s="72" t="e">
        <f t="shared" si="317"/>
        <v>#VALUE!</v>
      </c>
      <c r="U942" s="73" t="str">
        <f t="shared" si="318"/>
        <v>donnée(s) manquante(s)</v>
      </c>
      <c r="V942" s="74" t="str">
        <f t="shared" si="319"/>
        <v>donnée(s) manquante(s)</v>
      </c>
      <c r="W942" s="75" t="str">
        <f t="shared" si="301"/>
        <v xml:space="preserve"> </v>
      </c>
      <c r="X942" s="75" t="str">
        <f>IF(ISBLANK(I942)," ",IF(I942&lt;=Scenario!$C$3,0,IF(I942&lt;=Scenario!$C$5,1,IF(I942&lt;=Scenario!$C$6,2,IF(I942&lt;=Scenario!$C$7,3,IF(I942&lt;=Scenario!$C$8,4,5))))))</f>
        <v xml:space="preserve"> </v>
      </c>
      <c r="Y942" s="75" t="str">
        <f>IF(ISBLANK(J942)," ",IF(ROUND(J942,2)&lt;=Scenario!$G$3,0,IF(ROUND(J942,2)&lt;=Scenario!$G$5,1,IF(ROUND(J942,2)&lt;=Scenario!$G$6,2,IF(ROUND(J942,2)&lt;=Scenario!$G$7,3,IF(ROUND(J942,2)&lt;=Scenario!$G$8,4,IF(ROUND(J942,2)&lt;=Scenario!$G$9,5,IF(ROUND(J942,2)&lt;=Scenario!$G$10,6,7))))))))</f>
        <v xml:space="preserve"> </v>
      </c>
      <c r="Z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81" t="e">
        <f t="shared" si="302"/>
        <v>#VALUE!</v>
      </c>
      <c r="AC942" s="78" t="e">
        <f t="shared" si="320"/>
        <v>#VALUE!</v>
      </c>
      <c r="AD942" s="79" t="e">
        <f t="shared" si="314"/>
        <v>#VALUE!</v>
      </c>
      <c r="AE942" s="73" t="str">
        <f t="shared" si="315"/>
        <v>missing data</v>
      </c>
      <c r="AF942" s="80" t="str">
        <f t="shared" si="316"/>
        <v>missing data</v>
      </c>
      <c r="AG942" s="81" t="e">
        <f t="shared" si="303"/>
        <v>#VALUE!</v>
      </c>
      <c r="AH942" s="81" t="e">
        <f t="shared" si="304"/>
        <v>#VALUE!</v>
      </c>
    </row>
    <row r="943" spans="1:34" x14ac:dyDescent="0.25">
      <c r="A943" s="114" t="s">
        <v>74</v>
      </c>
      <c r="B943" s="102"/>
      <c r="C943" s="103"/>
      <c r="D943" s="103"/>
      <c r="E943" s="104"/>
      <c r="F943" s="105"/>
      <c r="G943" s="106"/>
      <c r="H943" s="106"/>
      <c r="I943" s="106"/>
      <c r="J943" s="107"/>
      <c r="K943" s="108" t="str">
        <f t="shared" si="305"/>
        <v xml:space="preserve"> </v>
      </c>
      <c r="L943" s="109" t="str">
        <f t="shared" si="306"/>
        <v xml:space="preserve"> </v>
      </c>
      <c r="M943" s="109" t="str">
        <f t="shared" si="307"/>
        <v xml:space="preserve"> </v>
      </c>
      <c r="N943" s="109" t="str">
        <f t="shared" si="308"/>
        <v xml:space="preserve"> </v>
      </c>
      <c r="O943" s="110" t="str">
        <f t="shared" si="309"/>
        <v xml:space="preserve"> </v>
      </c>
      <c r="P943" s="110" t="str">
        <f t="shared" si="310"/>
        <v xml:space="preserve"> </v>
      </c>
      <c r="Q943" s="111" t="str">
        <f t="shared" si="311"/>
        <v xml:space="preserve"> </v>
      </c>
      <c r="R943" s="108" t="e">
        <f t="shared" si="312"/>
        <v>#VALUE!</v>
      </c>
      <c r="S943" s="112" t="e">
        <f t="shared" si="313"/>
        <v>#VALUE!</v>
      </c>
      <c r="T943" s="72" t="e">
        <f t="shared" si="317"/>
        <v>#VALUE!</v>
      </c>
      <c r="U943" s="73" t="str">
        <f t="shared" si="318"/>
        <v>donnée(s) manquante(s)</v>
      </c>
      <c r="V943" s="74" t="str">
        <f t="shared" si="319"/>
        <v>donnée(s) manquante(s)</v>
      </c>
      <c r="W943" s="75" t="str">
        <f t="shared" si="301"/>
        <v xml:space="preserve"> </v>
      </c>
      <c r="X943" s="75" t="str">
        <f>IF(ISBLANK(I943)," ",IF(I943&lt;=Scenario!$C$3,0,IF(I943&lt;=Scenario!$C$5,1,IF(I943&lt;=Scenario!$C$6,2,IF(I943&lt;=Scenario!$C$7,3,IF(I943&lt;=Scenario!$C$8,4,5))))))</f>
        <v xml:space="preserve"> </v>
      </c>
      <c r="Y943" s="75" t="str">
        <f>IF(ISBLANK(J943)," ",IF(ROUND(J943,2)&lt;=Scenario!$G$3,0,IF(ROUND(J943,2)&lt;=Scenario!$G$5,1,IF(ROUND(J943,2)&lt;=Scenario!$G$6,2,IF(ROUND(J943,2)&lt;=Scenario!$G$7,3,IF(ROUND(J943,2)&lt;=Scenario!$G$8,4,IF(ROUND(J943,2)&lt;=Scenario!$G$9,5,IF(ROUND(J943,2)&lt;=Scenario!$G$10,6,7))))))))</f>
        <v xml:space="preserve"> </v>
      </c>
      <c r="Z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81" t="e">
        <f t="shared" si="302"/>
        <v>#VALUE!</v>
      </c>
      <c r="AC943" s="78" t="e">
        <f t="shared" si="320"/>
        <v>#VALUE!</v>
      </c>
      <c r="AD943" s="79" t="e">
        <f t="shared" si="314"/>
        <v>#VALUE!</v>
      </c>
      <c r="AE943" s="73" t="str">
        <f t="shared" si="315"/>
        <v>missing data</v>
      </c>
      <c r="AF943" s="80" t="str">
        <f t="shared" si="316"/>
        <v>missing data</v>
      </c>
      <c r="AG943" s="81" t="e">
        <f t="shared" si="303"/>
        <v>#VALUE!</v>
      </c>
      <c r="AH943" s="81" t="e">
        <f t="shared" si="304"/>
        <v>#VALUE!</v>
      </c>
    </row>
    <row r="944" spans="1:34" x14ac:dyDescent="0.25">
      <c r="A944" s="114" t="s">
        <v>74</v>
      </c>
      <c r="B944" s="102"/>
      <c r="C944" s="103"/>
      <c r="D944" s="103"/>
      <c r="E944" s="104"/>
      <c r="F944" s="105"/>
      <c r="G944" s="106"/>
      <c r="H944" s="106"/>
      <c r="I944" s="106"/>
      <c r="J944" s="107"/>
      <c r="K944" s="108" t="str">
        <f t="shared" si="305"/>
        <v xml:space="preserve"> </v>
      </c>
      <c r="L944" s="109" t="str">
        <f t="shared" si="306"/>
        <v xml:space="preserve"> </v>
      </c>
      <c r="M944" s="109" t="str">
        <f t="shared" si="307"/>
        <v xml:space="preserve"> </v>
      </c>
      <c r="N944" s="109" t="str">
        <f t="shared" si="308"/>
        <v xml:space="preserve"> </v>
      </c>
      <c r="O944" s="110" t="str">
        <f t="shared" si="309"/>
        <v xml:space="preserve"> </v>
      </c>
      <c r="P944" s="110" t="str">
        <f t="shared" si="310"/>
        <v xml:space="preserve"> </v>
      </c>
      <c r="Q944" s="111" t="str">
        <f t="shared" si="311"/>
        <v xml:space="preserve"> </v>
      </c>
      <c r="R944" s="108" t="e">
        <f t="shared" si="312"/>
        <v>#VALUE!</v>
      </c>
      <c r="S944" s="112" t="e">
        <f t="shared" si="313"/>
        <v>#VALUE!</v>
      </c>
      <c r="T944" s="72" t="e">
        <f t="shared" si="317"/>
        <v>#VALUE!</v>
      </c>
      <c r="U944" s="73" t="str">
        <f t="shared" si="318"/>
        <v>donnée(s) manquante(s)</v>
      </c>
      <c r="V944" s="74" t="str">
        <f t="shared" si="319"/>
        <v>donnée(s) manquante(s)</v>
      </c>
      <c r="W944" s="75" t="str">
        <f t="shared" si="301"/>
        <v xml:space="preserve"> </v>
      </c>
      <c r="X944" s="75" t="str">
        <f>IF(ISBLANK(I944)," ",IF(I944&lt;=Scenario!$C$3,0,IF(I944&lt;=Scenario!$C$5,1,IF(I944&lt;=Scenario!$C$6,2,IF(I944&lt;=Scenario!$C$7,3,IF(I944&lt;=Scenario!$C$8,4,5))))))</f>
        <v xml:space="preserve"> </v>
      </c>
      <c r="Y944" s="75" t="str">
        <f>IF(ISBLANK(J944)," ",IF(ROUND(J944,2)&lt;=Scenario!$G$3,0,IF(ROUND(J944,2)&lt;=Scenario!$G$5,1,IF(ROUND(J944,2)&lt;=Scenario!$G$6,2,IF(ROUND(J944,2)&lt;=Scenario!$G$7,3,IF(ROUND(J944,2)&lt;=Scenario!$G$8,4,IF(ROUND(J944,2)&lt;=Scenario!$G$9,5,IF(ROUND(J944,2)&lt;=Scenario!$G$10,6,7))))))))</f>
        <v xml:space="preserve"> </v>
      </c>
      <c r="Z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81" t="e">
        <f t="shared" si="302"/>
        <v>#VALUE!</v>
      </c>
      <c r="AC944" s="78" t="e">
        <f t="shared" si="320"/>
        <v>#VALUE!</v>
      </c>
      <c r="AD944" s="79" t="e">
        <f t="shared" si="314"/>
        <v>#VALUE!</v>
      </c>
      <c r="AE944" s="73" t="str">
        <f t="shared" si="315"/>
        <v>missing data</v>
      </c>
      <c r="AF944" s="80" t="str">
        <f t="shared" si="316"/>
        <v>missing data</v>
      </c>
      <c r="AG944" s="81" t="e">
        <f t="shared" si="303"/>
        <v>#VALUE!</v>
      </c>
      <c r="AH944" s="81" t="e">
        <f t="shared" si="304"/>
        <v>#VALUE!</v>
      </c>
    </row>
    <row r="945" spans="1:34" x14ac:dyDescent="0.25">
      <c r="A945" s="114" t="s">
        <v>74</v>
      </c>
      <c r="B945" s="102"/>
      <c r="C945" s="103"/>
      <c r="D945" s="103"/>
      <c r="E945" s="104"/>
      <c r="F945" s="105"/>
      <c r="G945" s="106"/>
      <c r="H945" s="106"/>
      <c r="I945" s="106"/>
      <c r="J945" s="107"/>
      <c r="K945" s="108" t="str">
        <f t="shared" si="305"/>
        <v xml:space="preserve"> </v>
      </c>
      <c r="L945" s="109" t="str">
        <f t="shared" si="306"/>
        <v xml:space="preserve"> </v>
      </c>
      <c r="M945" s="109" t="str">
        <f t="shared" si="307"/>
        <v xml:space="preserve"> </v>
      </c>
      <c r="N945" s="109" t="str">
        <f t="shared" si="308"/>
        <v xml:space="preserve"> </v>
      </c>
      <c r="O945" s="110" t="str">
        <f t="shared" si="309"/>
        <v xml:space="preserve"> </v>
      </c>
      <c r="P945" s="110" t="str">
        <f t="shared" si="310"/>
        <v xml:space="preserve"> </v>
      </c>
      <c r="Q945" s="111" t="str">
        <f t="shared" si="311"/>
        <v xml:space="preserve"> </v>
      </c>
      <c r="R945" s="108" t="e">
        <f t="shared" si="312"/>
        <v>#VALUE!</v>
      </c>
      <c r="S945" s="112" t="e">
        <f t="shared" si="313"/>
        <v>#VALUE!</v>
      </c>
      <c r="T945" s="72" t="e">
        <f t="shared" si="317"/>
        <v>#VALUE!</v>
      </c>
      <c r="U945" s="73" t="str">
        <f t="shared" si="318"/>
        <v>donnée(s) manquante(s)</v>
      </c>
      <c r="V945" s="74" t="str">
        <f t="shared" si="319"/>
        <v>donnée(s) manquante(s)</v>
      </c>
      <c r="W945" s="75" t="str">
        <f t="shared" si="301"/>
        <v xml:space="preserve"> </v>
      </c>
      <c r="X945" s="75" t="str">
        <f>IF(ISBLANK(I945)," ",IF(I945&lt;=Scenario!$C$3,0,IF(I945&lt;=Scenario!$C$5,1,IF(I945&lt;=Scenario!$C$6,2,IF(I945&lt;=Scenario!$C$7,3,IF(I945&lt;=Scenario!$C$8,4,5))))))</f>
        <v xml:space="preserve"> </v>
      </c>
      <c r="Y945" s="75" t="str">
        <f>IF(ISBLANK(J945)," ",IF(ROUND(J945,2)&lt;=Scenario!$G$3,0,IF(ROUND(J945,2)&lt;=Scenario!$G$5,1,IF(ROUND(J945,2)&lt;=Scenario!$G$6,2,IF(ROUND(J945,2)&lt;=Scenario!$G$7,3,IF(ROUND(J945,2)&lt;=Scenario!$G$8,4,IF(ROUND(J945,2)&lt;=Scenario!$G$9,5,IF(ROUND(J945,2)&lt;=Scenario!$G$10,6,7))))))))</f>
        <v xml:space="preserve"> </v>
      </c>
      <c r="Z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81" t="e">
        <f t="shared" si="302"/>
        <v>#VALUE!</v>
      </c>
      <c r="AC945" s="78" t="e">
        <f t="shared" si="320"/>
        <v>#VALUE!</v>
      </c>
      <c r="AD945" s="79" t="e">
        <f t="shared" si="314"/>
        <v>#VALUE!</v>
      </c>
      <c r="AE945" s="73" t="str">
        <f t="shared" si="315"/>
        <v>missing data</v>
      </c>
      <c r="AF945" s="80" t="str">
        <f t="shared" si="316"/>
        <v>missing data</v>
      </c>
      <c r="AG945" s="81" t="e">
        <f t="shared" si="303"/>
        <v>#VALUE!</v>
      </c>
      <c r="AH945" s="81" t="e">
        <f t="shared" si="304"/>
        <v>#VALUE!</v>
      </c>
    </row>
    <row r="946" spans="1:34" x14ac:dyDescent="0.25">
      <c r="A946" s="114" t="s">
        <v>74</v>
      </c>
      <c r="B946" s="102"/>
      <c r="C946" s="103"/>
      <c r="D946" s="103"/>
      <c r="E946" s="104"/>
      <c r="F946" s="105"/>
      <c r="G946" s="106"/>
      <c r="H946" s="106"/>
      <c r="I946" s="106"/>
      <c r="J946" s="107"/>
      <c r="K946" s="108" t="str">
        <f t="shared" si="305"/>
        <v xml:space="preserve"> </v>
      </c>
      <c r="L946" s="109" t="str">
        <f t="shared" si="306"/>
        <v xml:space="preserve"> </v>
      </c>
      <c r="M946" s="109" t="str">
        <f t="shared" si="307"/>
        <v xml:space="preserve"> </v>
      </c>
      <c r="N946" s="109" t="str">
        <f t="shared" si="308"/>
        <v xml:space="preserve"> </v>
      </c>
      <c r="O946" s="110" t="str">
        <f t="shared" si="309"/>
        <v xml:space="preserve"> </v>
      </c>
      <c r="P946" s="110" t="str">
        <f t="shared" si="310"/>
        <v xml:space="preserve"> </v>
      </c>
      <c r="Q946" s="111" t="str">
        <f t="shared" si="311"/>
        <v xml:space="preserve"> </v>
      </c>
      <c r="R946" s="108" t="e">
        <f t="shared" si="312"/>
        <v>#VALUE!</v>
      </c>
      <c r="S946" s="112" t="e">
        <f t="shared" si="313"/>
        <v>#VALUE!</v>
      </c>
      <c r="T946" s="72" t="e">
        <f t="shared" si="317"/>
        <v>#VALUE!</v>
      </c>
      <c r="U946" s="73" t="str">
        <f t="shared" si="318"/>
        <v>donnée(s) manquante(s)</v>
      </c>
      <c r="V946" s="74" t="str">
        <f t="shared" si="319"/>
        <v>donnée(s) manquante(s)</v>
      </c>
      <c r="W946" s="75" t="str">
        <f t="shared" si="301"/>
        <v xml:space="preserve"> </v>
      </c>
      <c r="X946" s="75" t="str">
        <f>IF(ISBLANK(I946)," ",IF(I946&lt;=Scenario!$C$3,0,IF(I946&lt;=Scenario!$C$5,1,IF(I946&lt;=Scenario!$C$6,2,IF(I946&lt;=Scenario!$C$7,3,IF(I946&lt;=Scenario!$C$8,4,5))))))</f>
        <v xml:space="preserve"> </v>
      </c>
      <c r="Y946" s="75" t="str">
        <f>IF(ISBLANK(J946)," ",IF(ROUND(J946,2)&lt;=Scenario!$G$3,0,IF(ROUND(J946,2)&lt;=Scenario!$G$5,1,IF(ROUND(J946,2)&lt;=Scenario!$G$6,2,IF(ROUND(J946,2)&lt;=Scenario!$G$7,3,IF(ROUND(J946,2)&lt;=Scenario!$G$8,4,IF(ROUND(J946,2)&lt;=Scenario!$G$9,5,IF(ROUND(J946,2)&lt;=Scenario!$G$10,6,7))))))))</f>
        <v xml:space="preserve"> </v>
      </c>
      <c r="Z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81" t="e">
        <f t="shared" si="302"/>
        <v>#VALUE!</v>
      </c>
      <c r="AC946" s="78" t="e">
        <f t="shared" si="320"/>
        <v>#VALUE!</v>
      </c>
      <c r="AD946" s="79" t="e">
        <f t="shared" si="314"/>
        <v>#VALUE!</v>
      </c>
      <c r="AE946" s="73" t="str">
        <f t="shared" si="315"/>
        <v>missing data</v>
      </c>
      <c r="AF946" s="80" t="str">
        <f t="shared" si="316"/>
        <v>missing data</v>
      </c>
      <c r="AG946" s="81" t="e">
        <f t="shared" si="303"/>
        <v>#VALUE!</v>
      </c>
      <c r="AH946" s="81" t="e">
        <f t="shared" si="304"/>
        <v>#VALUE!</v>
      </c>
    </row>
    <row r="947" spans="1:34" x14ac:dyDescent="0.25">
      <c r="A947" s="114" t="s">
        <v>74</v>
      </c>
      <c r="B947" s="102"/>
      <c r="C947" s="103"/>
      <c r="D947" s="103"/>
      <c r="E947" s="104"/>
      <c r="F947" s="105"/>
      <c r="G947" s="106"/>
      <c r="H947" s="106"/>
      <c r="I947" s="106"/>
      <c r="J947" s="107"/>
      <c r="K947" s="108" t="str">
        <f t="shared" si="305"/>
        <v xml:space="preserve"> </v>
      </c>
      <c r="L947" s="109" t="str">
        <f t="shared" si="306"/>
        <v xml:space="preserve"> </v>
      </c>
      <c r="M947" s="109" t="str">
        <f t="shared" si="307"/>
        <v xml:space="preserve"> </v>
      </c>
      <c r="N947" s="109" t="str">
        <f t="shared" si="308"/>
        <v xml:space="preserve"> </v>
      </c>
      <c r="O947" s="110" t="str">
        <f t="shared" si="309"/>
        <v xml:space="preserve"> </v>
      </c>
      <c r="P947" s="110" t="str">
        <f t="shared" si="310"/>
        <v xml:space="preserve"> </v>
      </c>
      <c r="Q947" s="111" t="str">
        <f t="shared" si="311"/>
        <v xml:space="preserve"> </v>
      </c>
      <c r="R947" s="108" t="e">
        <f t="shared" si="312"/>
        <v>#VALUE!</v>
      </c>
      <c r="S947" s="112" t="e">
        <f t="shared" si="313"/>
        <v>#VALUE!</v>
      </c>
      <c r="T947" s="72" t="e">
        <f t="shared" si="317"/>
        <v>#VALUE!</v>
      </c>
      <c r="U947" s="73" t="str">
        <f t="shared" si="318"/>
        <v>donnée(s) manquante(s)</v>
      </c>
      <c r="V947" s="74" t="str">
        <f t="shared" si="319"/>
        <v>donnée(s) manquante(s)</v>
      </c>
      <c r="W947" s="75" t="str">
        <f t="shared" si="301"/>
        <v xml:space="preserve"> </v>
      </c>
      <c r="X947" s="75" t="str">
        <f>IF(ISBLANK(I947)," ",IF(I947&lt;=Scenario!$C$3,0,IF(I947&lt;=Scenario!$C$5,1,IF(I947&lt;=Scenario!$C$6,2,IF(I947&lt;=Scenario!$C$7,3,IF(I947&lt;=Scenario!$C$8,4,5))))))</f>
        <v xml:space="preserve"> </v>
      </c>
      <c r="Y947" s="75" t="str">
        <f>IF(ISBLANK(J947)," ",IF(ROUND(J947,2)&lt;=Scenario!$G$3,0,IF(ROUND(J947,2)&lt;=Scenario!$G$5,1,IF(ROUND(J947,2)&lt;=Scenario!$G$6,2,IF(ROUND(J947,2)&lt;=Scenario!$G$7,3,IF(ROUND(J947,2)&lt;=Scenario!$G$8,4,IF(ROUND(J947,2)&lt;=Scenario!$G$9,5,IF(ROUND(J947,2)&lt;=Scenario!$G$10,6,7))))))))</f>
        <v xml:space="preserve"> </v>
      </c>
      <c r="Z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81" t="e">
        <f t="shared" si="302"/>
        <v>#VALUE!</v>
      </c>
      <c r="AC947" s="78" t="e">
        <f t="shared" si="320"/>
        <v>#VALUE!</v>
      </c>
      <c r="AD947" s="79" t="e">
        <f t="shared" si="314"/>
        <v>#VALUE!</v>
      </c>
      <c r="AE947" s="73" t="str">
        <f t="shared" si="315"/>
        <v>missing data</v>
      </c>
      <c r="AF947" s="80" t="str">
        <f t="shared" si="316"/>
        <v>missing data</v>
      </c>
      <c r="AG947" s="81" t="e">
        <f t="shared" si="303"/>
        <v>#VALUE!</v>
      </c>
      <c r="AH947" s="81" t="e">
        <f t="shared" si="304"/>
        <v>#VALUE!</v>
      </c>
    </row>
    <row r="948" spans="1:34" x14ac:dyDescent="0.25">
      <c r="A948" s="114" t="s">
        <v>74</v>
      </c>
      <c r="B948" s="102"/>
      <c r="C948" s="103"/>
      <c r="D948" s="103"/>
      <c r="E948" s="104"/>
      <c r="F948" s="105"/>
      <c r="G948" s="106"/>
      <c r="H948" s="106"/>
      <c r="I948" s="106"/>
      <c r="J948" s="107"/>
      <c r="K948" s="108" t="str">
        <f t="shared" si="305"/>
        <v xml:space="preserve"> </v>
      </c>
      <c r="L948" s="109" t="str">
        <f t="shared" si="306"/>
        <v xml:space="preserve"> </v>
      </c>
      <c r="M948" s="109" t="str">
        <f t="shared" si="307"/>
        <v xml:space="preserve"> </v>
      </c>
      <c r="N948" s="109" t="str">
        <f t="shared" si="308"/>
        <v xml:space="preserve"> </v>
      </c>
      <c r="O948" s="110" t="str">
        <f t="shared" si="309"/>
        <v xml:space="preserve"> </v>
      </c>
      <c r="P948" s="110" t="str">
        <f t="shared" si="310"/>
        <v xml:space="preserve"> </v>
      </c>
      <c r="Q948" s="111" t="str">
        <f t="shared" si="311"/>
        <v xml:space="preserve"> </v>
      </c>
      <c r="R948" s="108" t="e">
        <f t="shared" si="312"/>
        <v>#VALUE!</v>
      </c>
      <c r="S948" s="112" t="e">
        <f t="shared" si="313"/>
        <v>#VALUE!</v>
      </c>
      <c r="T948" s="72" t="e">
        <f t="shared" si="317"/>
        <v>#VALUE!</v>
      </c>
      <c r="U948" s="73" t="str">
        <f t="shared" si="318"/>
        <v>donnée(s) manquante(s)</v>
      </c>
      <c r="V948" s="74" t="str">
        <f t="shared" si="319"/>
        <v>donnée(s) manquante(s)</v>
      </c>
      <c r="W948" s="75" t="str">
        <f t="shared" si="301"/>
        <v xml:space="preserve"> </v>
      </c>
      <c r="X948" s="75" t="str">
        <f>IF(ISBLANK(I948)," ",IF(I948&lt;=Scenario!$C$3,0,IF(I948&lt;=Scenario!$C$5,1,IF(I948&lt;=Scenario!$C$6,2,IF(I948&lt;=Scenario!$C$7,3,IF(I948&lt;=Scenario!$C$8,4,5))))))</f>
        <v xml:space="preserve"> </v>
      </c>
      <c r="Y948" s="75" t="str">
        <f>IF(ISBLANK(J948)," ",IF(ROUND(J948,2)&lt;=Scenario!$G$3,0,IF(ROUND(J948,2)&lt;=Scenario!$G$5,1,IF(ROUND(J948,2)&lt;=Scenario!$G$6,2,IF(ROUND(J948,2)&lt;=Scenario!$G$7,3,IF(ROUND(J948,2)&lt;=Scenario!$G$8,4,IF(ROUND(J948,2)&lt;=Scenario!$G$9,5,IF(ROUND(J948,2)&lt;=Scenario!$G$10,6,7))))))))</f>
        <v xml:space="preserve"> </v>
      </c>
      <c r="Z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81" t="e">
        <f t="shared" si="302"/>
        <v>#VALUE!</v>
      </c>
      <c r="AC948" s="78" t="e">
        <f t="shared" si="320"/>
        <v>#VALUE!</v>
      </c>
      <c r="AD948" s="79" t="e">
        <f t="shared" si="314"/>
        <v>#VALUE!</v>
      </c>
      <c r="AE948" s="73" t="str">
        <f t="shared" si="315"/>
        <v>missing data</v>
      </c>
      <c r="AF948" s="80" t="str">
        <f t="shared" si="316"/>
        <v>missing data</v>
      </c>
      <c r="AG948" s="81" t="e">
        <f t="shared" si="303"/>
        <v>#VALUE!</v>
      </c>
      <c r="AH948" s="81" t="e">
        <f t="shared" si="304"/>
        <v>#VALUE!</v>
      </c>
    </row>
    <row r="949" spans="1:34" x14ac:dyDescent="0.25">
      <c r="A949" s="114" t="s">
        <v>74</v>
      </c>
      <c r="B949" s="102"/>
      <c r="C949" s="103"/>
      <c r="D949" s="103"/>
      <c r="E949" s="104"/>
      <c r="F949" s="105"/>
      <c r="G949" s="106"/>
      <c r="H949" s="106"/>
      <c r="I949" s="106"/>
      <c r="J949" s="107"/>
      <c r="K949" s="108" t="str">
        <f t="shared" si="305"/>
        <v xml:space="preserve"> </v>
      </c>
      <c r="L949" s="109" t="str">
        <f t="shared" si="306"/>
        <v xml:space="preserve"> </v>
      </c>
      <c r="M949" s="109" t="str">
        <f t="shared" si="307"/>
        <v xml:space="preserve"> </v>
      </c>
      <c r="N949" s="109" t="str">
        <f t="shared" si="308"/>
        <v xml:space="preserve"> </v>
      </c>
      <c r="O949" s="110" t="str">
        <f t="shared" si="309"/>
        <v xml:space="preserve"> </v>
      </c>
      <c r="P949" s="110" t="str">
        <f t="shared" si="310"/>
        <v xml:space="preserve"> </v>
      </c>
      <c r="Q949" s="111" t="str">
        <f t="shared" si="311"/>
        <v xml:space="preserve"> </v>
      </c>
      <c r="R949" s="108" t="e">
        <f t="shared" si="312"/>
        <v>#VALUE!</v>
      </c>
      <c r="S949" s="112" t="e">
        <f t="shared" si="313"/>
        <v>#VALUE!</v>
      </c>
      <c r="T949" s="72" t="e">
        <f t="shared" si="317"/>
        <v>#VALUE!</v>
      </c>
      <c r="U949" s="73" t="str">
        <f t="shared" si="318"/>
        <v>donnée(s) manquante(s)</v>
      </c>
      <c r="V949" s="74" t="str">
        <f t="shared" si="319"/>
        <v>donnée(s) manquante(s)</v>
      </c>
      <c r="W949" s="75" t="str">
        <f t="shared" si="301"/>
        <v xml:space="preserve"> </v>
      </c>
      <c r="X949" s="75" t="str">
        <f>IF(ISBLANK(I949)," ",IF(I949&lt;=Scenario!$C$3,0,IF(I949&lt;=Scenario!$C$5,1,IF(I949&lt;=Scenario!$C$6,2,IF(I949&lt;=Scenario!$C$7,3,IF(I949&lt;=Scenario!$C$8,4,5))))))</f>
        <v xml:space="preserve"> </v>
      </c>
      <c r="Y949" s="75" t="str">
        <f>IF(ISBLANK(J949)," ",IF(ROUND(J949,2)&lt;=Scenario!$G$3,0,IF(ROUND(J949,2)&lt;=Scenario!$G$5,1,IF(ROUND(J949,2)&lt;=Scenario!$G$6,2,IF(ROUND(J949,2)&lt;=Scenario!$G$7,3,IF(ROUND(J949,2)&lt;=Scenario!$G$8,4,IF(ROUND(J949,2)&lt;=Scenario!$G$9,5,IF(ROUND(J949,2)&lt;=Scenario!$G$10,6,7))))))))</f>
        <v xml:space="preserve"> </v>
      </c>
      <c r="Z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81" t="e">
        <f t="shared" si="302"/>
        <v>#VALUE!</v>
      </c>
      <c r="AC949" s="78" t="e">
        <f t="shared" si="320"/>
        <v>#VALUE!</v>
      </c>
      <c r="AD949" s="79" t="e">
        <f t="shared" si="314"/>
        <v>#VALUE!</v>
      </c>
      <c r="AE949" s="73" t="str">
        <f t="shared" si="315"/>
        <v>missing data</v>
      </c>
      <c r="AF949" s="80" t="str">
        <f t="shared" si="316"/>
        <v>missing data</v>
      </c>
      <c r="AG949" s="81" t="e">
        <f t="shared" si="303"/>
        <v>#VALUE!</v>
      </c>
      <c r="AH949" s="81" t="e">
        <f t="shared" si="304"/>
        <v>#VALUE!</v>
      </c>
    </row>
    <row r="950" spans="1:34" x14ac:dyDescent="0.25">
      <c r="A950" s="114" t="s">
        <v>74</v>
      </c>
      <c r="B950" s="102"/>
      <c r="C950" s="103"/>
      <c r="D950" s="103"/>
      <c r="E950" s="104"/>
      <c r="F950" s="105"/>
      <c r="G950" s="106"/>
      <c r="H950" s="106"/>
      <c r="I950" s="106"/>
      <c r="J950" s="107"/>
      <c r="K950" s="108" t="str">
        <f t="shared" si="305"/>
        <v xml:space="preserve"> </v>
      </c>
      <c r="L950" s="109" t="str">
        <f t="shared" si="306"/>
        <v xml:space="preserve"> </v>
      </c>
      <c r="M950" s="109" t="str">
        <f t="shared" si="307"/>
        <v xml:space="preserve"> </v>
      </c>
      <c r="N950" s="109" t="str">
        <f t="shared" si="308"/>
        <v xml:space="preserve"> </v>
      </c>
      <c r="O950" s="110" t="str">
        <f t="shared" si="309"/>
        <v xml:space="preserve"> </v>
      </c>
      <c r="P950" s="110" t="str">
        <f t="shared" si="310"/>
        <v xml:space="preserve"> </v>
      </c>
      <c r="Q950" s="111" t="str">
        <f t="shared" si="311"/>
        <v xml:space="preserve"> </v>
      </c>
      <c r="R950" s="108" t="e">
        <f t="shared" si="312"/>
        <v>#VALUE!</v>
      </c>
      <c r="S950" s="112" t="e">
        <f t="shared" si="313"/>
        <v>#VALUE!</v>
      </c>
      <c r="T950" s="72" t="e">
        <f t="shared" si="317"/>
        <v>#VALUE!</v>
      </c>
      <c r="U950" s="73" t="str">
        <f t="shared" si="318"/>
        <v>donnée(s) manquante(s)</v>
      </c>
      <c r="V950" s="74" t="str">
        <f t="shared" si="319"/>
        <v>donnée(s) manquante(s)</v>
      </c>
      <c r="W950" s="75" t="str">
        <f t="shared" si="301"/>
        <v xml:space="preserve"> </v>
      </c>
      <c r="X950" s="75" t="str">
        <f>IF(ISBLANK(I950)," ",IF(I950&lt;=Scenario!$C$3,0,IF(I950&lt;=Scenario!$C$5,1,IF(I950&lt;=Scenario!$C$6,2,IF(I950&lt;=Scenario!$C$7,3,IF(I950&lt;=Scenario!$C$8,4,5))))))</f>
        <v xml:space="preserve"> </v>
      </c>
      <c r="Y950" s="75" t="str">
        <f>IF(ISBLANK(J950)," ",IF(ROUND(J950,2)&lt;=Scenario!$G$3,0,IF(ROUND(J950,2)&lt;=Scenario!$G$5,1,IF(ROUND(J950,2)&lt;=Scenario!$G$6,2,IF(ROUND(J950,2)&lt;=Scenario!$G$7,3,IF(ROUND(J950,2)&lt;=Scenario!$G$8,4,IF(ROUND(J950,2)&lt;=Scenario!$G$9,5,IF(ROUND(J950,2)&lt;=Scenario!$G$10,6,7))))))))</f>
        <v xml:space="preserve"> </v>
      </c>
      <c r="Z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81" t="e">
        <f t="shared" si="302"/>
        <v>#VALUE!</v>
      </c>
      <c r="AC950" s="78" t="e">
        <f t="shared" si="320"/>
        <v>#VALUE!</v>
      </c>
      <c r="AD950" s="79" t="e">
        <f t="shared" si="314"/>
        <v>#VALUE!</v>
      </c>
      <c r="AE950" s="73" t="str">
        <f t="shared" si="315"/>
        <v>missing data</v>
      </c>
      <c r="AF950" s="80" t="str">
        <f t="shared" si="316"/>
        <v>missing data</v>
      </c>
      <c r="AG950" s="81" t="e">
        <f t="shared" si="303"/>
        <v>#VALUE!</v>
      </c>
      <c r="AH950" s="81" t="e">
        <f t="shared" si="304"/>
        <v>#VALUE!</v>
      </c>
    </row>
    <row r="951" spans="1:34" x14ac:dyDescent="0.25">
      <c r="A951" s="114" t="s">
        <v>74</v>
      </c>
      <c r="B951" s="102"/>
      <c r="C951" s="103"/>
      <c r="D951" s="103"/>
      <c r="E951" s="104"/>
      <c r="F951" s="105"/>
      <c r="G951" s="106"/>
      <c r="H951" s="106"/>
      <c r="I951" s="106"/>
      <c r="J951" s="107"/>
      <c r="K951" s="108" t="str">
        <f t="shared" si="305"/>
        <v xml:space="preserve"> </v>
      </c>
      <c r="L951" s="109" t="str">
        <f t="shared" si="306"/>
        <v xml:space="preserve"> </v>
      </c>
      <c r="M951" s="109" t="str">
        <f t="shared" si="307"/>
        <v xml:space="preserve"> </v>
      </c>
      <c r="N951" s="109" t="str">
        <f t="shared" si="308"/>
        <v xml:space="preserve"> </v>
      </c>
      <c r="O951" s="110" t="str">
        <f t="shared" si="309"/>
        <v xml:space="preserve"> </v>
      </c>
      <c r="P951" s="110" t="str">
        <f t="shared" si="310"/>
        <v xml:space="preserve"> </v>
      </c>
      <c r="Q951" s="111" t="str">
        <f t="shared" si="311"/>
        <v xml:space="preserve"> </v>
      </c>
      <c r="R951" s="108" t="e">
        <f t="shared" si="312"/>
        <v>#VALUE!</v>
      </c>
      <c r="S951" s="112" t="e">
        <f t="shared" si="313"/>
        <v>#VALUE!</v>
      </c>
      <c r="T951" s="72" t="e">
        <f t="shared" si="317"/>
        <v>#VALUE!</v>
      </c>
      <c r="U951" s="73" t="str">
        <f t="shared" si="318"/>
        <v>donnée(s) manquante(s)</v>
      </c>
      <c r="V951" s="74" t="str">
        <f t="shared" si="319"/>
        <v>donnée(s) manquante(s)</v>
      </c>
      <c r="W951" s="75" t="str">
        <f t="shared" si="301"/>
        <v xml:space="preserve"> </v>
      </c>
      <c r="X951" s="75" t="str">
        <f>IF(ISBLANK(I951)," ",IF(I951&lt;=Scenario!$C$3,0,IF(I951&lt;=Scenario!$C$5,1,IF(I951&lt;=Scenario!$C$6,2,IF(I951&lt;=Scenario!$C$7,3,IF(I951&lt;=Scenario!$C$8,4,5))))))</f>
        <v xml:space="preserve"> </v>
      </c>
      <c r="Y951" s="75" t="str">
        <f>IF(ISBLANK(J951)," ",IF(ROUND(J951,2)&lt;=Scenario!$G$3,0,IF(ROUND(J951,2)&lt;=Scenario!$G$5,1,IF(ROUND(J951,2)&lt;=Scenario!$G$6,2,IF(ROUND(J951,2)&lt;=Scenario!$G$7,3,IF(ROUND(J951,2)&lt;=Scenario!$G$8,4,IF(ROUND(J951,2)&lt;=Scenario!$G$9,5,IF(ROUND(J951,2)&lt;=Scenario!$G$10,6,7))))))))</f>
        <v xml:space="preserve"> </v>
      </c>
      <c r="Z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81" t="e">
        <f t="shared" si="302"/>
        <v>#VALUE!</v>
      </c>
      <c r="AC951" s="78" t="e">
        <f t="shared" si="320"/>
        <v>#VALUE!</v>
      </c>
      <c r="AD951" s="79" t="e">
        <f t="shared" si="314"/>
        <v>#VALUE!</v>
      </c>
      <c r="AE951" s="73" t="str">
        <f t="shared" si="315"/>
        <v>missing data</v>
      </c>
      <c r="AF951" s="80" t="str">
        <f t="shared" si="316"/>
        <v>missing data</v>
      </c>
      <c r="AG951" s="81" t="e">
        <f t="shared" si="303"/>
        <v>#VALUE!</v>
      </c>
      <c r="AH951" s="81" t="e">
        <f t="shared" si="304"/>
        <v>#VALUE!</v>
      </c>
    </row>
    <row r="952" spans="1:34" x14ac:dyDescent="0.25">
      <c r="A952" s="114" t="s">
        <v>74</v>
      </c>
      <c r="B952" s="102"/>
      <c r="C952" s="103"/>
      <c r="D952" s="103"/>
      <c r="E952" s="104"/>
      <c r="F952" s="105"/>
      <c r="G952" s="106"/>
      <c r="H952" s="106"/>
      <c r="I952" s="106"/>
      <c r="J952" s="107"/>
      <c r="K952" s="108" t="str">
        <f t="shared" si="305"/>
        <v xml:space="preserve"> </v>
      </c>
      <c r="L952" s="109" t="str">
        <f t="shared" si="306"/>
        <v xml:space="preserve"> </v>
      </c>
      <c r="M952" s="109" t="str">
        <f t="shared" si="307"/>
        <v xml:space="preserve"> </v>
      </c>
      <c r="N952" s="109" t="str">
        <f t="shared" si="308"/>
        <v xml:space="preserve"> </v>
      </c>
      <c r="O952" s="110" t="str">
        <f t="shared" si="309"/>
        <v xml:space="preserve"> </v>
      </c>
      <c r="P952" s="110" t="str">
        <f t="shared" si="310"/>
        <v xml:space="preserve"> </v>
      </c>
      <c r="Q952" s="111" t="str">
        <f t="shared" si="311"/>
        <v xml:space="preserve"> </v>
      </c>
      <c r="R952" s="108" t="e">
        <f t="shared" si="312"/>
        <v>#VALUE!</v>
      </c>
      <c r="S952" s="112" t="e">
        <f t="shared" si="313"/>
        <v>#VALUE!</v>
      </c>
      <c r="T952" s="72" t="e">
        <f t="shared" si="317"/>
        <v>#VALUE!</v>
      </c>
      <c r="U952" s="73" t="str">
        <f t="shared" si="318"/>
        <v>donnée(s) manquante(s)</v>
      </c>
      <c r="V952" s="74" t="str">
        <f t="shared" si="319"/>
        <v>donnée(s) manquante(s)</v>
      </c>
      <c r="W952" s="75" t="str">
        <f t="shared" si="301"/>
        <v xml:space="preserve"> </v>
      </c>
      <c r="X952" s="75" t="str">
        <f>IF(ISBLANK(I952)," ",IF(I952&lt;=Scenario!$C$3,0,IF(I952&lt;=Scenario!$C$5,1,IF(I952&lt;=Scenario!$C$6,2,IF(I952&lt;=Scenario!$C$7,3,IF(I952&lt;=Scenario!$C$8,4,5))))))</f>
        <v xml:space="preserve"> </v>
      </c>
      <c r="Y952" s="75" t="str">
        <f>IF(ISBLANK(J952)," ",IF(ROUND(J952,2)&lt;=Scenario!$G$3,0,IF(ROUND(J952,2)&lt;=Scenario!$G$5,1,IF(ROUND(J952,2)&lt;=Scenario!$G$6,2,IF(ROUND(J952,2)&lt;=Scenario!$G$7,3,IF(ROUND(J952,2)&lt;=Scenario!$G$8,4,IF(ROUND(J952,2)&lt;=Scenario!$G$9,5,IF(ROUND(J952,2)&lt;=Scenario!$G$10,6,7))))))))</f>
        <v xml:space="preserve"> </v>
      </c>
      <c r="Z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81" t="e">
        <f t="shared" si="302"/>
        <v>#VALUE!</v>
      </c>
      <c r="AC952" s="78" t="e">
        <f t="shared" si="320"/>
        <v>#VALUE!</v>
      </c>
      <c r="AD952" s="79" t="e">
        <f t="shared" si="314"/>
        <v>#VALUE!</v>
      </c>
      <c r="AE952" s="73" t="str">
        <f t="shared" si="315"/>
        <v>missing data</v>
      </c>
      <c r="AF952" s="80" t="str">
        <f t="shared" si="316"/>
        <v>missing data</v>
      </c>
      <c r="AG952" s="81" t="e">
        <f t="shared" si="303"/>
        <v>#VALUE!</v>
      </c>
      <c r="AH952" s="81" t="e">
        <f t="shared" si="304"/>
        <v>#VALUE!</v>
      </c>
    </row>
    <row r="953" spans="1:34" x14ac:dyDescent="0.25">
      <c r="A953" s="114" t="s">
        <v>74</v>
      </c>
      <c r="B953" s="102"/>
      <c r="C953" s="103"/>
      <c r="D953" s="103"/>
      <c r="E953" s="104"/>
      <c r="F953" s="105"/>
      <c r="G953" s="106"/>
      <c r="H953" s="106"/>
      <c r="I953" s="106"/>
      <c r="J953" s="107"/>
      <c r="K953" s="108" t="str">
        <f t="shared" si="305"/>
        <v xml:space="preserve"> </v>
      </c>
      <c r="L953" s="109" t="str">
        <f t="shared" si="306"/>
        <v xml:space="preserve"> </v>
      </c>
      <c r="M953" s="109" t="str">
        <f t="shared" si="307"/>
        <v xml:space="preserve"> </v>
      </c>
      <c r="N953" s="109" t="str">
        <f t="shared" si="308"/>
        <v xml:space="preserve"> </v>
      </c>
      <c r="O953" s="110" t="str">
        <f t="shared" si="309"/>
        <v xml:space="preserve"> </v>
      </c>
      <c r="P953" s="110" t="str">
        <f t="shared" si="310"/>
        <v xml:space="preserve"> </v>
      </c>
      <c r="Q953" s="111" t="str">
        <f t="shared" si="311"/>
        <v xml:space="preserve"> </v>
      </c>
      <c r="R953" s="108" t="e">
        <f t="shared" si="312"/>
        <v>#VALUE!</v>
      </c>
      <c r="S953" s="112" t="e">
        <f t="shared" si="313"/>
        <v>#VALUE!</v>
      </c>
      <c r="T953" s="72" t="e">
        <f t="shared" si="317"/>
        <v>#VALUE!</v>
      </c>
      <c r="U953" s="73" t="str">
        <f t="shared" si="318"/>
        <v>donnée(s) manquante(s)</v>
      </c>
      <c r="V953" s="74" t="str">
        <f t="shared" si="319"/>
        <v>donnée(s) manquante(s)</v>
      </c>
      <c r="W953" s="75" t="str">
        <f t="shared" si="301"/>
        <v xml:space="preserve"> </v>
      </c>
      <c r="X953" s="75" t="str">
        <f>IF(ISBLANK(I953)," ",IF(I953&lt;=Scenario!$C$3,0,IF(I953&lt;=Scenario!$C$5,1,IF(I953&lt;=Scenario!$C$6,2,IF(I953&lt;=Scenario!$C$7,3,IF(I953&lt;=Scenario!$C$8,4,5))))))</f>
        <v xml:space="preserve"> </v>
      </c>
      <c r="Y953" s="75" t="str">
        <f>IF(ISBLANK(J953)," ",IF(ROUND(J953,2)&lt;=Scenario!$G$3,0,IF(ROUND(J953,2)&lt;=Scenario!$G$5,1,IF(ROUND(J953,2)&lt;=Scenario!$G$6,2,IF(ROUND(J953,2)&lt;=Scenario!$G$7,3,IF(ROUND(J953,2)&lt;=Scenario!$G$8,4,IF(ROUND(J953,2)&lt;=Scenario!$G$9,5,IF(ROUND(J953,2)&lt;=Scenario!$G$10,6,7))))))))</f>
        <v xml:space="preserve"> </v>
      </c>
      <c r="Z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81" t="e">
        <f t="shared" si="302"/>
        <v>#VALUE!</v>
      </c>
      <c r="AC953" s="78" t="e">
        <f t="shared" si="320"/>
        <v>#VALUE!</v>
      </c>
      <c r="AD953" s="79" t="e">
        <f t="shared" si="314"/>
        <v>#VALUE!</v>
      </c>
      <c r="AE953" s="73" t="str">
        <f t="shared" si="315"/>
        <v>missing data</v>
      </c>
      <c r="AF953" s="80" t="str">
        <f t="shared" si="316"/>
        <v>missing data</v>
      </c>
      <c r="AG953" s="81" t="e">
        <f t="shared" si="303"/>
        <v>#VALUE!</v>
      </c>
      <c r="AH953" s="81" t="e">
        <f t="shared" si="304"/>
        <v>#VALUE!</v>
      </c>
    </row>
    <row r="954" spans="1:34" x14ac:dyDescent="0.25">
      <c r="A954" s="114" t="s">
        <v>74</v>
      </c>
      <c r="B954" s="102"/>
      <c r="C954" s="103"/>
      <c r="D954" s="103"/>
      <c r="E954" s="104"/>
      <c r="F954" s="105"/>
      <c r="G954" s="106"/>
      <c r="H954" s="106"/>
      <c r="I954" s="106"/>
      <c r="J954" s="107"/>
      <c r="K954" s="108" t="str">
        <f t="shared" si="305"/>
        <v xml:space="preserve"> </v>
      </c>
      <c r="L954" s="109" t="str">
        <f t="shared" si="306"/>
        <v xml:space="preserve"> </v>
      </c>
      <c r="M954" s="109" t="str">
        <f t="shared" si="307"/>
        <v xml:space="preserve"> </v>
      </c>
      <c r="N954" s="109" t="str">
        <f t="shared" si="308"/>
        <v xml:space="preserve"> </v>
      </c>
      <c r="O954" s="110" t="str">
        <f t="shared" si="309"/>
        <v xml:space="preserve"> </v>
      </c>
      <c r="P954" s="110" t="str">
        <f t="shared" si="310"/>
        <v xml:space="preserve"> </v>
      </c>
      <c r="Q954" s="111" t="str">
        <f t="shared" si="311"/>
        <v xml:space="preserve"> </v>
      </c>
      <c r="R954" s="108" t="e">
        <f t="shared" si="312"/>
        <v>#VALUE!</v>
      </c>
      <c r="S954" s="112" t="e">
        <f t="shared" si="313"/>
        <v>#VALUE!</v>
      </c>
      <c r="T954" s="72" t="e">
        <f t="shared" si="317"/>
        <v>#VALUE!</v>
      </c>
      <c r="U954" s="73" t="str">
        <f t="shared" si="318"/>
        <v>donnée(s) manquante(s)</v>
      </c>
      <c r="V954" s="74" t="str">
        <f t="shared" si="319"/>
        <v>donnée(s) manquante(s)</v>
      </c>
      <c r="W954" s="75" t="str">
        <f t="shared" si="301"/>
        <v xml:space="preserve"> </v>
      </c>
      <c r="X954" s="75" t="str">
        <f>IF(ISBLANK(I954)," ",IF(I954&lt;=Scenario!$C$3,0,IF(I954&lt;=Scenario!$C$5,1,IF(I954&lt;=Scenario!$C$6,2,IF(I954&lt;=Scenario!$C$7,3,IF(I954&lt;=Scenario!$C$8,4,5))))))</f>
        <v xml:space="preserve"> </v>
      </c>
      <c r="Y954" s="75" t="str">
        <f>IF(ISBLANK(J954)," ",IF(ROUND(J954,2)&lt;=Scenario!$G$3,0,IF(ROUND(J954,2)&lt;=Scenario!$G$5,1,IF(ROUND(J954,2)&lt;=Scenario!$G$6,2,IF(ROUND(J954,2)&lt;=Scenario!$G$7,3,IF(ROUND(J954,2)&lt;=Scenario!$G$8,4,IF(ROUND(J954,2)&lt;=Scenario!$G$9,5,IF(ROUND(J954,2)&lt;=Scenario!$G$10,6,7))))))))</f>
        <v xml:space="preserve"> </v>
      </c>
      <c r="Z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81" t="e">
        <f t="shared" si="302"/>
        <v>#VALUE!</v>
      </c>
      <c r="AC954" s="78" t="e">
        <f t="shared" si="320"/>
        <v>#VALUE!</v>
      </c>
      <c r="AD954" s="79" t="e">
        <f t="shared" si="314"/>
        <v>#VALUE!</v>
      </c>
      <c r="AE954" s="73" t="str">
        <f t="shared" si="315"/>
        <v>missing data</v>
      </c>
      <c r="AF954" s="80" t="str">
        <f t="shared" si="316"/>
        <v>missing data</v>
      </c>
      <c r="AG954" s="81" t="e">
        <f t="shared" si="303"/>
        <v>#VALUE!</v>
      </c>
      <c r="AH954" s="81" t="e">
        <f t="shared" si="304"/>
        <v>#VALUE!</v>
      </c>
    </row>
    <row r="955" spans="1:34" x14ac:dyDescent="0.25">
      <c r="A955" s="114" t="s">
        <v>74</v>
      </c>
      <c r="B955" s="102"/>
      <c r="C955" s="103"/>
      <c r="D955" s="103"/>
      <c r="E955" s="104"/>
      <c r="F955" s="105"/>
      <c r="G955" s="106"/>
      <c r="H955" s="106"/>
      <c r="I955" s="106"/>
      <c r="J955" s="107"/>
      <c r="K955" s="108" t="str">
        <f t="shared" si="305"/>
        <v xml:space="preserve"> </v>
      </c>
      <c r="L955" s="109" t="str">
        <f t="shared" si="306"/>
        <v xml:space="preserve"> </v>
      </c>
      <c r="M955" s="109" t="str">
        <f t="shared" si="307"/>
        <v xml:space="preserve"> </v>
      </c>
      <c r="N955" s="109" t="str">
        <f t="shared" si="308"/>
        <v xml:space="preserve"> </v>
      </c>
      <c r="O955" s="110" t="str">
        <f t="shared" si="309"/>
        <v xml:space="preserve"> </v>
      </c>
      <c r="P955" s="110" t="str">
        <f t="shared" si="310"/>
        <v xml:space="preserve"> </v>
      </c>
      <c r="Q955" s="111" t="str">
        <f t="shared" si="311"/>
        <v xml:space="preserve"> </v>
      </c>
      <c r="R955" s="108" t="e">
        <f t="shared" si="312"/>
        <v>#VALUE!</v>
      </c>
      <c r="S955" s="112" t="e">
        <f t="shared" si="313"/>
        <v>#VALUE!</v>
      </c>
      <c r="T955" s="72" t="e">
        <f t="shared" si="317"/>
        <v>#VALUE!</v>
      </c>
      <c r="U955" s="73" t="str">
        <f t="shared" si="318"/>
        <v>donnée(s) manquante(s)</v>
      </c>
      <c r="V955" s="74" t="str">
        <f t="shared" si="319"/>
        <v>donnée(s) manquante(s)</v>
      </c>
      <c r="W955" s="75" t="str">
        <f t="shared" si="301"/>
        <v xml:space="preserve"> </v>
      </c>
      <c r="X955" s="75" t="str">
        <f>IF(ISBLANK(I955)," ",IF(I955&lt;=Scenario!$C$3,0,IF(I955&lt;=Scenario!$C$5,1,IF(I955&lt;=Scenario!$C$6,2,IF(I955&lt;=Scenario!$C$7,3,IF(I955&lt;=Scenario!$C$8,4,5))))))</f>
        <v xml:space="preserve"> </v>
      </c>
      <c r="Y955" s="75" t="str">
        <f>IF(ISBLANK(J955)," ",IF(ROUND(J955,2)&lt;=Scenario!$G$3,0,IF(ROUND(J955,2)&lt;=Scenario!$G$5,1,IF(ROUND(J955,2)&lt;=Scenario!$G$6,2,IF(ROUND(J955,2)&lt;=Scenario!$G$7,3,IF(ROUND(J955,2)&lt;=Scenario!$G$8,4,IF(ROUND(J955,2)&lt;=Scenario!$G$9,5,IF(ROUND(J955,2)&lt;=Scenario!$G$10,6,7))))))))</f>
        <v xml:space="preserve"> </v>
      </c>
      <c r="Z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81" t="e">
        <f t="shared" si="302"/>
        <v>#VALUE!</v>
      </c>
      <c r="AC955" s="78" t="e">
        <f t="shared" si="320"/>
        <v>#VALUE!</v>
      </c>
      <c r="AD955" s="79" t="e">
        <f t="shared" si="314"/>
        <v>#VALUE!</v>
      </c>
      <c r="AE955" s="73" t="str">
        <f t="shared" si="315"/>
        <v>missing data</v>
      </c>
      <c r="AF955" s="80" t="str">
        <f t="shared" si="316"/>
        <v>missing data</v>
      </c>
      <c r="AG955" s="81" t="e">
        <f t="shared" si="303"/>
        <v>#VALUE!</v>
      </c>
      <c r="AH955" s="81" t="e">
        <f t="shared" si="304"/>
        <v>#VALUE!</v>
      </c>
    </row>
    <row r="956" spans="1:34" x14ac:dyDescent="0.25">
      <c r="A956" s="114" t="s">
        <v>74</v>
      </c>
      <c r="B956" s="102"/>
      <c r="C956" s="103"/>
      <c r="D956" s="103"/>
      <c r="E956" s="104"/>
      <c r="F956" s="105"/>
      <c r="G956" s="106"/>
      <c r="H956" s="106"/>
      <c r="I956" s="106"/>
      <c r="J956" s="107"/>
      <c r="K956" s="108" t="str">
        <f t="shared" si="305"/>
        <v xml:space="preserve"> </v>
      </c>
      <c r="L956" s="109" t="str">
        <f t="shared" si="306"/>
        <v xml:space="preserve"> </v>
      </c>
      <c r="M956" s="109" t="str">
        <f t="shared" si="307"/>
        <v xml:space="preserve"> </v>
      </c>
      <c r="N956" s="109" t="str">
        <f t="shared" si="308"/>
        <v xml:space="preserve"> </v>
      </c>
      <c r="O956" s="110" t="str">
        <f t="shared" si="309"/>
        <v xml:space="preserve"> </v>
      </c>
      <c r="P956" s="110" t="str">
        <f t="shared" si="310"/>
        <v xml:space="preserve"> </v>
      </c>
      <c r="Q956" s="111" t="str">
        <f t="shared" si="311"/>
        <v xml:space="preserve"> </v>
      </c>
      <c r="R956" s="108" t="e">
        <f t="shared" si="312"/>
        <v>#VALUE!</v>
      </c>
      <c r="S956" s="112" t="e">
        <f t="shared" si="313"/>
        <v>#VALUE!</v>
      </c>
      <c r="T956" s="72" t="e">
        <f t="shared" si="317"/>
        <v>#VALUE!</v>
      </c>
      <c r="U956" s="73" t="str">
        <f t="shared" si="318"/>
        <v>donnée(s) manquante(s)</v>
      </c>
      <c r="V956" s="74" t="str">
        <f t="shared" si="319"/>
        <v>donnée(s) manquante(s)</v>
      </c>
      <c r="W956" s="75" t="str">
        <f t="shared" si="301"/>
        <v xml:space="preserve"> </v>
      </c>
      <c r="X956" s="75" t="str">
        <f>IF(ISBLANK(I956)," ",IF(I956&lt;=Scenario!$C$3,0,IF(I956&lt;=Scenario!$C$5,1,IF(I956&lt;=Scenario!$C$6,2,IF(I956&lt;=Scenario!$C$7,3,IF(I956&lt;=Scenario!$C$8,4,5))))))</f>
        <v xml:space="preserve"> </v>
      </c>
      <c r="Y956" s="75" t="str">
        <f>IF(ISBLANK(J956)," ",IF(ROUND(J956,2)&lt;=Scenario!$G$3,0,IF(ROUND(J956,2)&lt;=Scenario!$G$5,1,IF(ROUND(J956,2)&lt;=Scenario!$G$6,2,IF(ROUND(J956,2)&lt;=Scenario!$G$7,3,IF(ROUND(J956,2)&lt;=Scenario!$G$8,4,IF(ROUND(J956,2)&lt;=Scenario!$G$9,5,IF(ROUND(J956,2)&lt;=Scenario!$G$10,6,7))))))))</f>
        <v xml:space="preserve"> </v>
      </c>
      <c r="Z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81" t="e">
        <f t="shared" si="302"/>
        <v>#VALUE!</v>
      </c>
      <c r="AC956" s="78" t="e">
        <f t="shared" si="320"/>
        <v>#VALUE!</v>
      </c>
      <c r="AD956" s="79" t="e">
        <f t="shared" si="314"/>
        <v>#VALUE!</v>
      </c>
      <c r="AE956" s="73" t="str">
        <f t="shared" si="315"/>
        <v>missing data</v>
      </c>
      <c r="AF956" s="80" t="str">
        <f t="shared" si="316"/>
        <v>missing data</v>
      </c>
      <c r="AG956" s="81" t="e">
        <f t="shared" si="303"/>
        <v>#VALUE!</v>
      </c>
      <c r="AH956" s="81" t="e">
        <f t="shared" si="304"/>
        <v>#VALUE!</v>
      </c>
    </row>
    <row r="957" spans="1:34" x14ac:dyDescent="0.25">
      <c r="A957" s="114" t="s">
        <v>74</v>
      </c>
      <c r="B957" s="102"/>
      <c r="C957" s="103"/>
      <c r="D957" s="103"/>
      <c r="E957" s="104"/>
      <c r="F957" s="105"/>
      <c r="G957" s="106"/>
      <c r="H957" s="106"/>
      <c r="I957" s="106"/>
      <c r="J957" s="107"/>
      <c r="K957" s="108" t="str">
        <f t="shared" si="305"/>
        <v xml:space="preserve"> </v>
      </c>
      <c r="L957" s="109" t="str">
        <f t="shared" si="306"/>
        <v xml:space="preserve"> </v>
      </c>
      <c r="M957" s="109" t="str">
        <f t="shared" si="307"/>
        <v xml:space="preserve"> </v>
      </c>
      <c r="N957" s="109" t="str">
        <f t="shared" si="308"/>
        <v xml:space="preserve"> </v>
      </c>
      <c r="O957" s="110" t="str">
        <f t="shared" si="309"/>
        <v xml:space="preserve"> </v>
      </c>
      <c r="P957" s="110" t="str">
        <f t="shared" si="310"/>
        <v xml:space="preserve"> </v>
      </c>
      <c r="Q957" s="111" t="str">
        <f t="shared" si="311"/>
        <v xml:space="preserve"> </v>
      </c>
      <c r="R957" s="108" t="e">
        <f t="shared" si="312"/>
        <v>#VALUE!</v>
      </c>
      <c r="S957" s="112" t="e">
        <f t="shared" si="313"/>
        <v>#VALUE!</v>
      </c>
      <c r="T957" s="72" t="e">
        <f t="shared" si="317"/>
        <v>#VALUE!</v>
      </c>
      <c r="U957" s="73" t="str">
        <f t="shared" si="318"/>
        <v>donnée(s) manquante(s)</v>
      </c>
      <c r="V957" s="74" t="str">
        <f t="shared" si="319"/>
        <v>donnée(s) manquante(s)</v>
      </c>
      <c r="W957" s="75" t="str">
        <f t="shared" si="301"/>
        <v xml:space="preserve"> </v>
      </c>
      <c r="X957" s="75" t="str">
        <f>IF(ISBLANK(I957)," ",IF(I957&lt;=Scenario!$C$3,0,IF(I957&lt;=Scenario!$C$5,1,IF(I957&lt;=Scenario!$C$6,2,IF(I957&lt;=Scenario!$C$7,3,IF(I957&lt;=Scenario!$C$8,4,5))))))</f>
        <v xml:space="preserve"> </v>
      </c>
      <c r="Y957" s="75" t="str">
        <f>IF(ISBLANK(J957)," ",IF(ROUND(J957,2)&lt;=Scenario!$G$3,0,IF(ROUND(J957,2)&lt;=Scenario!$G$5,1,IF(ROUND(J957,2)&lt;=Scenario!$G$6,2,IF(ROUND(J957,2)&lt;=Scenario!$G$7,3,IF(ROUND(J957,2)&lt;=Scenario!$G$8,4,IF(ROUND(J957,2)&lt;=Scenario!$G$9,5,IF(ROUND(J957,2)&lt;=Scenario!$G$10,6,7))))))))</f>
        <v xml:space="preserve"> </v>
      </c>
      <c r="Z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81" t="e">
        <f t="shared" si="302"/>
        <v>#VALUE!</v>
      </c>
      <c r="AC957" s="78" t="e">
        <f t="shared" si="320"/>
        <v>#VALUE!</v>
      </c>
      <c r="AD957" s="79" t="e">
        <f t="shared" si="314"/>
        <v>#VALUE!</v>
      </c>
      <c r="AE957" s="73" t="str">
        <f t="shared" si="315"/>
        <v>missing data</v>
      </c>
      <c r="AF957" s="80" t="str">
        <f t="shared" si="316"/>
        <v>missing data</v>
      </c>
      <c r="AG957" s="81" t="e">
        <f t="shared" si="303"/>
        <v>#VALUE!</v>
      </c>
      <c r="AH957" s="81" t="e">
        <f t="shared" si="304"/>
        <v>#VALUE!</v>
      </c>
    </row>
    <row r="958" spans="1:34" x14ac:dyDescent="0.25">
      <c r="A958" s="114" t="s">
        <v>74</v>
      </c>
      <c r="B958" s="102"/>
      <c r="C958" s="103"/>
      <c r="D958" s="103"/>
      <c r="E958" s="104"/>
      <c r="F958" s="105"/>
      <c r="G958" s="106"/>
      <c r="H958" s="106"/>
      <c r="I958" s="106"/>
      <c r="J958" s="107"/>
      <c r="K958" s="108" t="str">
        <f t="shared" si="305"/>
        <v xml:space="preserve"> </v>
      </c>
      <c r="L958" s="109" t="str">
        <f t="shared" si="306"/>
        <v xml:space="preserve"> </v>
      </c>
      <c r="M958" s="109" t="str">
        <f t="shared" si="307"/>
        <v xml:space="preserve"> </v>
      </c>
      <c r="N958" s="109" t="str">
        <f t="shared" si="308"/>
        <v xml:space="preserve"> </v>
      </c>
      <c r="O958" s="110" t="str">
        <f t="shared" si="309"/>
        <v xml:space="preserve"> </v>
      </c>
      <c r="P958" s="110" t="str">
        <f t="shared" si="310"/>
        <v xml:space="preserve"> </v>
      </c>
      <c r="Q958" s="111" t="str">
        <f t="shared" si="311"/>
        <v xml:space="preserve"> </v>
      </c>
      <c r="R958" s="108" t="e">
        <f t="shared" si="312"/>
        <v>#VALUE!</v>
      </c>
      <c r="S958" s="112" t="e">
        <f t="shared" si="313"/>
        <v>#VALUE!</v>
      </c>
      <c r="T958" s="72" t="e">
        <f t="shared" si="317"/>
        <v>#VALUE!</v>
      </c>
      <c r="U958" s="73" t="str">
        <f t="shared" si="318"/>
        <v>donnée(s) manquante(s)</v>
      </c>
      <c r="V958" s="74" t="str">
        <f t="shared" si="319"/>
        <v>donnée(s) manquante(s)</v>
      </c>
      <c r="W958" s="75" t="str">
        <f t="shared" si="301"/>
        <v xml:space="preserve"> </v>
      </c>
      <c r="X958" s="75" t="str">
        <f>IF(ISBLANK(I958)," ",IF(I958&lt;=Scenario!$C$3,0,IF(I958&lt;=Scenario!$C$5,1,IF(I958&lt;=Scenario!$C$6,2,IF(I958&lt;=Scenario!$C$7,3,IF(I958&lt;=Scenario!$C$8,4,5))))))</f>
        <v xml:space="preserve"> </v>
      </c>
      <c r="Y958" s="75" t="str">
        <f>IF(ISBLANK(J958)," ",IF(ROUND(J958,2)&lt;=Scenario!$G$3,0,IF(ROUND(J958,2)&lt;=Scenario!$G$5,1,IF(ROUND(J958,2)&lt;=Scenario!$G$6,2,IF(ROUND(J958,2)&lt;=Scenario!$G$7,3,IF(ROUND(J958,2)&lt;=Scenario!$G$8,4,IF(ROUND(J958,2)&lt;=Scenario!$G$9,5,IF(ROUND(J958,2)&lt;=Scenario!$G$10,6,7))))))))</f>
        <v xml:space="preserve"> </v>
      </c>
      <c r="Z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81" t="e">
        <f t="shared" si="302"/>
        <v>#VALUE!</v>
      </c>
      <c r="AC958" s="78" t="e">
        <f t="shared" si="320"/>
        <v>#VALUE!</v>
      </c>
      <c r="AD958" s="79" t="e">
        <f t="shared" si="314"/>
        <v>#VALUE!</v>
      </c>
      <c r="AE958" s="73" t="str">
        <f t="shared" si="315"/>
        <v>missing data</v>
      </c>
      <c r="AF958" s="80" t="str">
        <f t="shared" si="316"/>
        <v>missing data</v>
      </c>
      <c r="AG958" s="81" t="e">
        <f t="shared" si="303"/>
        <v>#VALUE!</v>
      </c>
      <c r="AH958" s="81" t="e">
        <f t="shared" si="304"/>
        <v>#VALUE!</v>
      </c>
    </row>
    <row r="959" spans="1:34" x14ac:dyDescent="0.25">
      <c r="A959" s="114" t="s">
        <v>74</v>
      </c>
      <c r="B959" s="102"/>
      <c r="C959" s="103"/>
      <c r="D959" s="103"/>
      <c r="E959" s="104"/>
      <c r="F959" s="105"/>
      <c r="G959" s="106"/>
      <c r="H959" s="106"/>
      <c r="I959" s="106"/>
      <c r="J959" s="107"/>
      <c r="K959" s="108" t="str">
        <f t="shared" si="305"/>
        <v xml:space="preserve"> </v>
      </c>
      <c r="L959" s="109" t="str">
        <f t="shared" si="306"/>
        <v xml:space="preserve"> </v>
      </c>
      <c r="M959" s="109" t="str">
        <f t="shared" si="307"/>
        <v xml:space="preserve"> </v>
      </c>
      <c r="N959" s="109" t="str">
        <f t="shared" si="308"/>
        <v xml:space="preserve"> </v>
      </c>
      <c r="O959" s="110" t="str">
        <f t="shared" si="309"/>
        <v xml:space="preserve"> </v>
      </c>
      <c r="P959" s="110" t="str">
        <f t="shared" si="310"/>
        <v xml:space="preserve"> </v>
      </c>
      <c r="Q959" s="111" t="str">
        <f t="shared" si="311"/>
        <v xml:space="preserve"> </v>
      </c>
      <c r="R959" s="108" t="e">
        <f t="shared" si="312"/>
        <v>#VALUE!</v>
      </c>
      <c r="S959" s="112" t="e">
        <f t="shared" si="313"/>
        <v>#VALUE!</v>
      </c>
      <c r="T959" s="72" t="e">
        <f t="shared" si="317"/>
        <v>#VALUE!</v>
      </c>
      <c r="U959" s="73" t="str">
        <f t="shared" si="318"/>
        <v>donnée(s) manquante(s)</v>
      </c>
      <c r="V959" s="74" t="str">
        <f t="shared" si="319"/>
        <v>donnée(s) manquante(s)</v>
      </c>
      <c r="W959" s="75" t="str">
        <f t="shared" si="301"/>
        <v xml:space="preserve"> </v>
      </c>
      <c r="X959" s="75" t="str">
        <f>IF(ISBLANK(I959)," ",IF(I959&lt;=Scenario!$C$3,0,IF(I959&lt;=Scenario!$C$5,1,IF(I959&lt;=Scenario!$C$6,2,IF(I959&lt;=Scenario!$C$7,3,IF(I959&lt;=Scenario!$C$8,4,5))))))</f>
        <v xml:space="preserve"> </v>
      </c>
      <c r="Y959" s="75" t="str">
        <f>IF(ISBLANK(J959)," ",IF(ROUND(J959,2)&lt;=Scenario!$G$3,0,IF(ROUND(J959,2)&lt;=Scenario!$G$5,1,IF(ROUND(J959,2)&lt;=Scenario!$G$6,2,IF(ROUND(J959,2)&lt;=Scenario!$G$7,3,IF(ROUND(J959,2)&lt;=Scenario!$G$8,4,IF(ROUND(J959,2)&lt;=Scenario!$G$9,5,IF(ROUND(J959,2)&lt;=Scenario!$G$10,6,7))))))))</f>
        <v xml:space="preserve"> </v>
      </c>
      <c r="Z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81" t="e">
        <f t="shared" si="302"/>
        <v>#VALUE!</v>
      </c>
      <c r="AC959" s="78" t="e">
        <f t="shared" si="320"/>
        <v>#VALUE!</v>
      </c>
      <c r="AD959" s="79" t="e">
        <f t="shared" si="314"/>
        <v>#VALUE!</v>
      </c>
      <c r="AE959" s="73" t="str">
        <f t="shared" si="315"/>
        <v>missing data</v>
      </c>
      <c r="AF959" s="80" t="str">
        <f t="shared" si="316"/>
        <v>missing data</v>
      </c>
      <c r="AG959" s="81" t="e">
        <f t="shared" si="303"/>
        <v>#VALUE!</v>
      </c>
      <c r="AH959" s="81" t="e">
        <f t="shared" si="304"/>
        <v>#VALUE!</v>
      </c>
    </row>
    <row r="960" spans="1:34" x14ac:dyDescent="0.25">
      <c r="A960" s="114" t="s">
        <v>74</v>
      </c>
      <c r="B960" s="102"/>
      <c r="C960" s="103"/>
      <c r="D960" s="103"/>
      <c r="E960" s="104"/>
      <c r="F960" s="105"/>
      <c r="G960" s="106"/>
      <c r="H960" s="106"/>
      <c r="I960" s="106"/>
      <c r="J960" s="107"/>
      <c r="K960" s="108" t="str">
        <f t="shared" si="305"/>
        <v xml:space="preserve"> </v>
      </c>
      <c r="L960" s="109" t="str">
        <f t="shared" si="306"/>
        <v xml:space="preserve"> </v>
      </c>
      <c r="M960" s="109" t="str">
        <f t="shared" si="307"/>
        <v xml:space="preserve"> </v>
      </c>
      <c r="N960" s="109" t="str">
        <f t="shared" si="308"/>
        <v xml:space="preserve"> </v>
      </c>
      <c r="O960" s="110" t="str">
        <f t="shared" si="309"/>
        <v xml:space="preserve"> </v>
      </c>
      <c r="P960" s="110" t="str">
        <f t="shared" si="310"/>
        <v xml:space="preserve"> </v>
      </c>
      <c r="Q960" s="111" t="str">
        <f t="shared" si="311"/>
        <v xml:space="preserve"> </v>
      </c>
      <c r="R960" s="108" t="e">
        <f t="shared" si="312"/>
        <v>#VALUE!</v>
      </c>
      <c r="S960" s="112" t="e">
        <f t="shared" si="313"/>
        <v>#VALUE!</v>
      </c>
      <c r="T960" s="72" t="e">
        <f t="shared" si="317"/>
        <v>#VALUE!</v>
      </c>
      <c r="U960" s="73" t="str">
        <f t="shared" si="318"/>
        <v>donnée(s) manquante(s)</v>
      </c>
      <c r="V960" s="74" t="str">
        <f t="shared" si="319"/>
        <v>donnée(s) manquante(s)</v>
      </c>
      <c r="W960" s="75" t="str">
        <f t="shared" si="301"/>
        <v xml:space="preserve"> </v>
      </c>
      <c r="X960" s="75" t="str">
        <f>IF(ISBLANK(I960)," ",IF(I960&lt;=Scenario!$C$3,0,IF(I960&lt;=Scenario!$C$5,1,IF(I960&lt;=Scenario!$C$6,2,IF(I960&lt;=Scenario!$C$7,3,IF(I960&lt;=Scenario!$C$8,4,5))))))</f>
        <v xml:space="preserve"> </v>
      </c>
      <c r="Y960" s="75" t="str">
        <f>IF(ISBLANK(J960)," ",IF(ROUND(J960,2)&lt;=Scenario!$G$3,0,IF(ROUND(J960,2)&lt;=Scenario!$G$5,1,IF(ROUND(J960,2)&lt;=Scenario!$G$6,2,IF(ROUND(J960,2)&lt;=Scenario!$G$7,3,IF(ROUND(J960,2)&lt;=Scenario!$G$8,4,IF(ROUND(J960,2)&lt;=Scenario!$G$9,5,IF(ROUND(J960,2)&lt;=Scenario!$G$10,6,7))))))))</f>
        <v xml:space="preserve"> </v>
      </c>
      <c r="Z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81" t="e">
        <f t="shared" si="302"/>
        <v>#VALUE!</v>
      </c>
      <c r="AC960" s="78" t="e">
        <f t="shared" si="320"/>
        <v>#VALUE!</v>
      </c>
      <c r="AD960" s="79" t="e">
        <f t="shared" si="314"/>
        <v>#VALUE!</v>
      </c>
      <c r="AE960" s="73" t="str">
        <f t="shared" si="315"/>
        <v>missing data</v>
      </c>
      <c r="AF960" s="80" t="str">
        <f t="shared" si="316"/>
        <v>missing data</v>
      </c>
      <c r="AG960" s="81" t="e">
        <f t="shared" si="303"/>
        <v>#VALUE!</v>
      </c>
      <c r="AH960" s="81" t="e">
        <f t="shared" si="304"/>
        <v>#VALUE!</v>
      </c>
    </row>
    <row r="961" spans="1:34" x14ac:dyDescent="0.25">
      <c r="A961" s="114" t="s">
        <v>74</v>
      </c>
      <c r="B961" s="102"/>
      <c r="C961" s="103"/>
      <c r="D961" s="103"/>
      <c r="E961" s="104"/>
      <c r="F961" s="105"/>
      <c r="G961" s="106"/>
      <c r="H961" s="106"/>
      <c r="I961" s="106"/>
      <c r="J961" s="107"/>
      <c r="K961" s="108" t="str">
        <f t="shared" si="305"/>
        <v xml:space="preserve"> </v>
      </c>
      <c r="L961" s="109" t="str">
        <f t="shared" si="306"/>
        <v xml:space="preserve"> </v>
      </c>
      <c r="M961" s="109" t="str">
        <f t="shared" si="307"/>
        <v xml:space="preserve"> </v>
      </c>
      <c r="N961" s="109" t="str">
        <f t="shared" si="308"/>
        <v xml:space="preserve"> </v>
      </c>
      <c r="O961" s="110" t="str">
        <f t="shared" si="309"/>
        <v xml:space="preserve"> </v>
      </c>
      <c r="P961" s="110" t="str">
        <f t="shared" si="310"/>
        <v xml:space="preserve"> </v>
      </c>
      <c r="Q961" s="111" t="str">
        <f t="shared" si="311"/>
        <v xml:space="preserve"> </v>
      </c>
      <c r="R961" s="108" t="e">
        <f t="shared" si="312"/>
        <v>#VALUE!</v>
      </c>
      <c r="S961" s="112" t="e">
        <f t="shared" si="313"/>
        <v>#VALUE!</v>
      </c>
      <c r="T961" s="72" t="e">
        <f t="shared" si="317"/>
        <v>#VALUE!</v>
      </c>
      <c r="U961" s="73" t="str">
        <f t="shared" si="318"/>
        <v>donnée(s) manquante(s)</v>
      </c>
      <c r="V961" s="74" t="str">
        <f t="shared" si="319"/>
        <v>donnée(s) manquante(s)</v>
      </c>
      <c r="W961" s="75" t="str">
        <f t="shared" ref="W961:W1024" si="321">IF(ISBLANK(H961)," ",IF(H961&lt;=40,0,IF(H961&lt;=60,1,IF(H961&lt;=80,2,5))))</f>
        <v xml:space="preserve"> </v>
      </c>
      <c r="X961" s="75" t="str">
        <f>IF(ISBLANK(I961)," ",IF(I961&lt;=Scenario!$C$3,0,IF(I961&lt;=Scenario!$C$5,1,IF(I961&lt;=Scenario!$C$6,2,IF(I961&lt;=Scenario!$C$7,3,IF(I961&lt;=Scenario!$C$8,4,5))))))</f>
        <v xml:space="preserve"> </v>
      </c>
      <c r="Y961" s="75" t="str">
        <f>IF(ISBLANK(J961)," ",IF(ROUND(J961,2)&lt;=Scenario!$G$3,0,IF(ROUND(J961,2)&lt;=Scenario!$G$5,1,IF(ROUND(J961,2)&lt;=Scenario!$G$6,2,IF(ROUND(J961,2)&lt;=Scenario!$G$7,3,IF(ROUND(J961,2)&lt;=Scenario!$G$8,4,IF(ROUND(J961,2)&lt;=Scenario!$G$9,5,IF(ROUND(J961,2)&lt;=Scenario!$G$10,6,7))))))))</f>
        <v xml:space="preserve"> </v>
      </c>
      <c r="Z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81" t="e">
        <f t="shared" ref="AB961:AB1024" si="322">AA961+Z961+K961+M961</f>
        <v>#VALUE!</v>
      </c>
      <c r="AC961" s="78" t="e">
        <f t="shared" si="320"/>
        <v>#VALUE!</v>
      </c>
      <c r="AD961" s="79" t="e">
        <f t="shared" si="314"/>
        <v>#VALUE!</v>
      </c>
      <c r="AE961" s="73" t="str">
        <f t="shared" si="315"/>
        <v>missing data</v>
      </c>
      <c r="AF961" s="80" t="str">
        <f t="shared" si="316"/>
        <v>missing data</v>
      </c>
      <c r="AG961" s="81" t="e">
        <f t="shared" ref="AG961:AG1024" si="323">AD961-T961</f>
        <v>#VALUE!</v>
      </c>
      <c r="AH961" s="81" t="e">
        <f t="shared" ref="AH961:AH1024" si="324">IF(OR(ISBLANK(V961),ISBLANK(AF961)),"donnée manquante",IF(U961=AE961,"no change",IF(U961&lt;&gt;AE961,IF(T961&lt;AD961,"less favourable",IF(T961&gt;AD961,"more favourable")))))</f>
        <v>#VALUE!</v>
      </c>
    </row>
    <row r="962" spans="1:34" x14ac:dyDescent="0.25">
      <c r="A962" s="114" t="s">
        <v>74</v>
      </c>
      <c r="B962" s="102"/>
      <c r="C962" s="103"/>
      <c r="D962" s="103"/>
      <c r="E962" s="104"/>
      <c r="F962" s="105"/>
      <c r="G962" s="106"/>
      <c r="H962" s="106"/>
      <c r="I962" s="106"/>
      <c r="J962" s="107"/>
      <c r="K962" s="108" t="str">
        <f t="shared" si="305"/>
        <v xml:space="preserve"> </v>
      </c>
      <c r="L962" s="109" t="str">
        <f t="shared" si="306"/>
        <v xml:space="preserve"> </v>
      </c>
      <c r="M962" s="109" t="str">
        <f t="shared" si="307"/>
        <v xml:space="preserve"> </v>
      </c>
      <c r="N962" s="109" t="str">
        <f t="shared" si="308"/>
        <v xml:space="preserve"> </v>
      </c>
      <c r="O962" s="110" t="str">
        <f t="shared" si="309"/>
        <v xml:space="preserve"> </v>
      </c>
      <c r="P962" s="110" t="str">
        <f t="shared" si="310"/>
        <v xml:space="preserve"> </v>
      </c>
      <c r="Q962" s="111" t="str">
        <f t="shared" si="311"/>
        <v xml:space="preserve"> </v>
      </c>
      <c r="R962" s="108" t="e">
        <f t="shared" si="312"/>
        <v>#VALUE!</v>
      </c>
      <c r="S962" s="112" t="e">
        <f t="shared" si="313"/>
        <v>#VALUE!</v>
      </c>
      <c r="T962" s="72" t="e">
        <f t="shared" si="317"/>
        <v>#VALUE!</v>
      </c>
      <c r="U962" s="73" t="str">
        <f t="shared" si="318"/>
        <v>donnée(s) manquante(s)</v>
      </c>
      <c r="V962" s="74" t="str">
        <f t="shared" si="319"/>
        <v>donnée(s) manquante(s)</v>
      </c>
      <c r="W962" s="75" t="str">
        <f t="shared" si="321"/>
        <v xml:space="preserve"> </v>
      </c>
      <c r="X962" s="75" t="str">
        <f>IF(ISBLANK(I962)," ",IF(I962&lt;=Scenario!$C$3,0,IF(I962&lt;=Scenario!$C$5,1,IF(I962&lt;=Scenario!$C$6,2,IF(I962&lt;=Scenario!$C$7,3,IF(I962&lt;=Scenario!$C$8,4,5))))))</f>
        <v xml:space="preserve"> </v>
      </c>
      <c r="Y962" s="75" t="str">
        <f>IF(ISBLANK(J962)," ",IF(ROUND(J962,2)&lt;=Scenario!$G$3,0,IF(ROUND(J962,2)&lt;=Scenario!$G$5,1,IF(ROUND(J962,2)&lt;=Scenario!$G$6,2,IF(ROUND(J962,2)&lt;=Scenario!$G$7,3,IF(ROUND(J962,2)&lt;=Scenario!$G$8,4,IF(ROUND(J962,2)&lt;=Scenario!$G$9,5,IF(ROUND(J962,2)&lt;=Scenario!$G$10,6,7))))))))</f>
        <v xml:space="preserve"> </v>
      </c>
      <c r="Z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81" t="e">
        <f t="shared" si="322"/>
        <v>#VALUE!</v>
      </c>
      <c r="AC962" s="78" t="e">
        <f t="shared" si="320"/>
        <v>#VALUE!</v>
      </c>
      <c r="AD962" s="79" t="e">
        <f t="shared" si="314"/>
        <v>#VALUE!</v>
      </c>
      <c r="AE962" s="73" t="str">
        <f t="shared" si="315"/>
        <v>missing data</v>
      </c>
      <c r="AF962" s="80" t="str">
        <f t="shared" si="316"/>
        <v>missing data</v>
      </c>
      <c r="AG962" s="81" t="e">
        <f t="shared" si="323"/>
        <v>#VALUE!</v>
      </c>
      <c r="AH962" s="81" t="e">
        <f t="shared" si="324"/>
        <v>#VALUE!</v>
      </c>
    </row>
    <row r="963" spans="1:34" x14ac:dyDescent="0.25">
      <c r="A963" s="114" t="s">
        <v>74</v>
      </c>
      <c r="B963" s="102"/>
      <c r="C963" s="103"/>
      <c r="D963" s="103"/>
      <c r="E963" s="104"/>
      <c r="F963" s="105"/>
      <c r="G963" s="106"/>
      <c r="H963" s="106"/>
      <c r="I963" s="106"/>
      <c r="J963" s="107"/>
      <c r="K963" s="108" t="str">
        <f t="shared" si="305"/>
        <v xml:space="preserve"> </v>
      </c>
      <c r="L963" s="109" t="str">
        <f t="shared" si="306"/>
        <v xml:space="preserve"> </v>
      </c>
      <c r="M963" s="109" t="str">
        <f t="shared" si="307"/>
        <v xml:space="preserve"> </v>
      </c>
      <c r="N963" s="109" t="str">
        <f t="shared" si="308"/>
        <v xml:space="preserve"> </v>
      </c>
      <c r="O963" s="110" t="str">
        <f t="shared" si="309"/>
        <v xml:space="preserve"> </v>
      </c>
      <c r="P963" s="110" t="str">
        <f t="shared" si="310"/>
        <v xml:space="preserve"> </v>
      </c>
      <c r="Q963" s="111" t="str">
        <f t="shared" si="311"/>
        <v xml:space="preserve"> </v>
      </c>
      <c r="R963" s="108" t="e">
        <f t="shared" si="312"/>
        <v>#VALUE!</v>
      </c>
      <c r="S963" s="112" t="e">
        <f t="shared" si="313"/>
        <v>#VALUE!</v>
      </c>
      <c r="T963" s="72" t="e">
        <f t="shared" si="317"/>
        <v>#VALUE!</v>
      </c>
      <c r="U963" s="73" t="str">
        <f t="shared" si="318"/>
        <v>donnée(s) manquante(s)</v>
      </c>
      <c r="V963" s="74" t="str">
        <f t="shared" si="319"/>
        <v>donnée(s) manquante(s)</v>
      </c>
      <c r="W963" s="75" t="str">
        <f t="shared" si="321"/>
        <v xml:space="preserve"> </v>
      </c>
      <c r="X963" s="75" t="str">
        <f>IF(ISBLANK(I963)," ",IF(I963&lt;=Scenario!$C$3,0,IF(I963&lt;=Scenario!$C$5,1,IF(I963&lt;=Scenario!$C$6,2,IF(I963&lt;=Scenario!$C$7,3,IF(I963&lt;=Scenario!$C$8,4,5))))))</f>
        <v xml:space="preserve"> </v>
      </c>
      <c r="Y963" s="75" t="str">
        <f>IF(ISBLANK(J963)," ",IF(ROUND(J963,2)&lt;=Scenario!$G$3,0,IF(ROUND(J963,2)&lt;=Scenario!$G$5,1,IF(ROUND(J963,2)&lt;=Scenario!$G$6,2,IF(ROUND(J963,2)&lt;=Scenario!$G$7,3,IF(ROUND(J963,2)&lt;=Scenario!$G$8,4,IF(ROUND(J963,2)&lt;=Scenario!$G$9,5,IF(ROUND(J963,2)&lt;=Scenario!$G$10,6,7))))))))</f>
        <v xml:space="preserve"> </v>
      </c>
      <c r="Z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81" t="e">
        <f t="shared" si="322"/>
        <v>#VALUE!</v>
      </c>
      <c r="AC963" s="78" t="e">
        <f t="shared" si="320"/>
        <v>#VALUE!</v>
      </c>
      <c r="AD963" s="79" t="e">
        <f t="shared" si="314"/>
        <v>#VALUE!</v>
      </c>
      <c r="AE963" s="73" t="str">
        <f t="shared" si="315"/>
        <v>missing data</v>
      </c>
      <c r="AF963" s="80" t="str">
        <f t="shared" si="316"/>
        <v>missing data</v>
      </c>
      <c r="AG963" s="81" t="e">
        <f t="shared" si="323"/>
        <v>#VALUE!</v>
      </c>
      <c r="AH963" s="81" t="e">
        <f t="shared" si="324"/>
        <v>#VALUE!</v>
      </c>
    </row>
    <row r="964" spans="1:34" x14ac:dyDescent="0.25">
      <c r="A964" s="114" t="s">
        <v>74</v>
      </c>
      <c r="B964" s="102"/>
      <c r="C964" s="103"/>
      <c r="D964" s="103"/>
      <c r="E964" s="104"/>
      <c r="F964" s="105"/>
      <c r="G964" s="106"/>
      <c r="H964" s="106"/>
      <c r="I964" s="106"/>
      <c r="J964" s="107"/>
      <c r="K964" s="108" t="str">
        <f t="shared" si="305"/>
        <v xml:space="preserve"> </v>
      </c>
      <c r="L964" s="109" t="str">
        <f t="shared" si="306"/>
        <v xml:space="preserve"> </v>
      </c>
      <c r="M964" s="109" t="str">
        <f t="shared" si="307"/>
        <v xml:space="preserve"> </v>
      </c>
      <c r="N964" s="109" t="str">
        <f t="shared" si="308"/>
        <v xml:space="preserve"> </v>
      </c>
      <c r="O964" s="110" t="str">
        <f t="shared" si="309"/>
        <v xml:space="preserve"> </v>
      </c>
      <c r="P964" s="110" t="str">
        <f t="shared" si="310"/>
        <v xml:space="preserve"> </v>
      </c>
      <c r="Q964" s="111" t="str">
        <f t="shared" si="311"/>
        <v xml:space="preserve"> </v>
      </c>
      <c r="R964" s="108" t="e">
        <f t="shared" si="312"/>
        <v>#VALUE!</v>
      </c>
      <c r="S964" s="112" t="e">
        <f t="shared" si="313"/>
        <v>#VALUE!</v>
      </c>
      <c r="T964" s="72" t="e">
        <f t="shared" si="317"/>
        <v>#VALUE!</v>
      </c>
      <c r="U964" s="73" t="str">
        <f t="shared" si="318"/>
        <v>donnée(s) manquante(s)</v>
      </c>
      <c r="V964" s="74" t="str">
        <f t="shared" si="319"/>
        <v>donnée(s) manquante(s)</v>
      </c>
      <c r="W964" s="75" t="str">
        <f t="shared" si="321"/>
        <v xml:space="preserve"> </v>
      </c>
      <c r="X964" s="75" t="str">
        <f>IF(ISBLANK(I964)," ",IF(I964&lt;=Scenario!$C$3,0,IF(I964&lt;=Scenario!$C$5,1,IF(I964&lt;=Scenario!$C$6,2,IF(I964&lt;=Scenario!$C$7,3,IF(I964&lt;=Scenario!$C$8,4,5))))))</f>
        <v xml:space="preserve"> </v>
      </c>
      <c r="Y964" s="75" t="str">
        <f>IF(ISBLANK(J964)," ",IF(ROUND(J964,2)&lt;=Scenario!$G$3,0,IF(ROUND(J964,2)&lt;=Scenario!$G$5,1,IF(ROUND(J964,2)&lt;=Scenario!$G$6,2,IF(ROUND(J964,2)&lt;=Scenario!$G$7,3,IF(ROUND(J964,2)&lt;=Scenario!$G$8,4,IF(ROUND(J964,2)&lt;=Scenario!$G$9,5,IF(ROUND(J964,2)&lt;=Scenario!$G$10,6,7))))))))</f>
        <v xml:space="preserve"> </v>
      </c>
      <c r="Z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81" t="e">
        <f t="shared" si="322"/>
        <v>#VALUE!</v>
      </c>
      <c r="AC964" s="78" t="e">
        <f t="shared" si="320"/>
        <v>#VALUE!</v>
      </c>
      <c r="AD964" s="79" t="e">
        <f t="shared" si="314"/>
        <v>#VALUE!</v>
      </c>
      <c r="AE964" s="73" t="str">
        <f t="shared" si="315"/>
        <v>missing data</v>
      </c>
      <c r="AF964" s="80" t="str">
        <f t="shared" si="316"/>
        <v>missing data</v>
      </c>
      <c r="AG964" s="81" t="e">
        <f t="shared" si="323"/>
        <v>#VALUE!</v>
      </c>
      <c r="AH964" s="81" t="e">
        <f t="shared" si="324"/>
        <v>#VALUE!</v>
      </c>
    </row>
    <row r="965" spans="1:34" x14ac:dyDescent="0.25">
      <c r="A965" s="114" t="s">
        <v>74</v>
      </c>
      <c r="B965" s="102"/>
      <c r="C965" s="103"/>
      <c r="D965" s="103"/>
      <c r="E965" s="104"/>
      <c r="F965" s="105"/>
      <c r="G965" s="106"/>
      <c r="H965" s="106"/>
      <c r="I965" s="106"/>
      <c r="J965" s="107"/>
      <c r="K965" s="108" t="str">
        <f t="shared" ref="K965:K1028" si="325">IF(ISBLANK(B965)," ",IF(B965&lt;=335,0,IF(B965&lt;=670,1,IF(B965&lt;=1005,2,IF(B965&lt;=1340,3,IF(B965&lt;=1675,4,IF(B965&lt;=2010,5,IF(B965&lt;=2345,6,IF(B965&lt;=2680,7,IF(B965&lt;=3015,8,IF(B965&lt;=3350,9,10)))))))))))</f>
        <v xml:space="preserve"> </v>
      </c>
      <c r="L965" s="109" t="str">
        <f t="shared" ref="L965:L1028" si="326">IF(ISBLANK(C965)," ",IF(C965&lt;=4.5,0,IF(C965&lt;=9,1,IF(C965&lt;=13.5,2,IF(C965&lt;=18,3,IF(C965&lt;=22.5,4,IF(C965&lt;=27,5,IF(C965&lt;=31,6,IF(C965&lt;=36,7,IF(C965&lt;=40,8,IF(C965&lt;=45,9,10)))))))))))</f>
        <v xml:space="preserve"> </v>
      </c>
      <c r="M965" s="109" t="str">
        <f t="shared" ref="M965:M1028" si="327">IF(ISBLANK(D965)," ",IF(D965&lt;=1,0,IF(D965&lt;=2,1,IF(D965&lt;=3,2,IF(D965&lt;=4,3,IF(D965&lt;=5,4,IF(D965&lt;=6,5,IF(D965&lt;=7,6,IF(D965&lt;=8,7,IF(D965&lt;=9,8,IF(D965&lt;=10,9,10)))))))))))</f>
        <v xml:space="preserve"> </v>
      </c>
      <c r="N965" s="109" t="str">
        <f t="shared" ref="N965:N1028" si="328">IF(ISBLANK(E965)," ",IF(E965&lt;=90,0,IF(E965&lt;=180,1,IF(E965&lt;=270,2,IF(E965&lt;=360,3,IF(E965&lt;=450,4,IF(E965&lt;=540,5,IF(E965&lt;=630,6,IF(E965&lt;=720,7,IF(E965&lt;=810,8,IF(E965&lt;=900,9,10)))))))))))</f>
        <v xml:space="preserve"> </v>
      </c>
      <c r="O965" s="110" t="str">
        <f t="shared" ref="O965:O1028" si="329">IF(ISBLANK(G965)," ",IF(G965&lt;=40,0,IF(G965&lt;=60,1,IF(G965&lt;=80,2,5))))</f>
        <v xml:space="preserve"> </v>
      </c>
      <c r="P965" s="110" t="str">
        <f t="shared" ref="P965:P1028" si="330">IF(ISBLANK(I965)," ",IF(I965&lt;=0.9,0,IF(I965&lt;=1.9,1,IF(I965&lt;=2.8,2,IF(I965&lt;=3.7,3,IF(I965&lt;=4.7,4,5))))))</f>
        <v xml:space="preserve"> </v>
      </c>
      <c r="Q965" s="111" t="str">
        <f t="shared" ref="Q965:Q1028" si="331">IF(ISBLANK(J965)," ",IF(J965&lt;=1.6,0,IF(J965&lt;=3.2,1,IF(J965&lt;=4.8,2,IF(J965&lt;=6.4,3,IF(ROUND(J965,1)&lt;=8,4,5))))))</f>
        <v xml:space="preserve"> </v>
      </c>
      <c r="R965" s="108" t="e">
        <f t="shared" ref="R965:R1028" si="332">SUM(K965+L965+M965+N965)</f>
        <v>#VALUE!</v>
      </c>
      <c r="S965" s="112" t="e">
        <f t="shared" ref="S965:S1028" si="333">SUM(O965+P965+Q965)</f>
        <v>#VALUE!</v>
      </c>
      <c r="T965" s="72" t="e">
        <f t="shared" si="317"/>
        <v>#VALUE!</v>
      </c>
      <c r="U965" s="73" t="str">
        <f t="shared" si="318"/>
        <v>donnée(s) manquante(s)</v>
      </c>
      <c r="V965" s="74" t="str">
        <f t="shared" si="319"/>
        <v>donnée(s) manquante(s)</v>
      </c>
      <c r="W965" s="75" t="str">
        <f t="shared" si="321"/>
        <v xml:space="preserve"> </v>
      </c>
      <c r="X965" s="75" t="str">
        <f>IF(ISBLANK(I965)," ",IF(I965&lt;=Scenario!$C$3,0,IF(I965&lt;=Scenario!$C$5,1,IF(I965&lt;=Scenario!$C$6,2,IF(I965&lt;=Scenario!$C$7,3,IF(I965&lt;=Scenario!$C$8,4,5))))))</f>
        <v xml:space="preserve"> </v>
      </c>
      <c r="Y965" s="75" t="str">
        <f>IF(ISBLANK(J965)," ",IF(ROUND(J965,2)&lt;=Scenario!$G$3,0,IF(ROUND(J965,2)&lt;=Scenario!$G$5,1,IF(ROUND(J965,2)&lt;=Scenario!$G$6,2,IF(ROUND(J965,2)&lt;=Scenario!$G$7,3,IF(ROUND(J965,2)&lt;=Scenario!$G$8,4,IF(ROUND(J965,2)&lt;=Scenario!$G$9,5,IF(ROUND(J965,2)&lt;=Scenario!$G$10,6,7))))))))</f>
        <v xml:space="preserve"> </v>
      </c>
      <c r="Z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81" t="e">
        <f t="shared" si="322"/>
        <v>#VALUE!</v>
      </c>
      <c r="AC965" s="78" t="e">
        <f t="shared" si="320"/>
        <v>#VALUE!</v>
      </c>
      <c r="AD965" s="79" t="e">
        <f t="shared" ref="AD965:AD1028" si="334">IF(AB965&lt;11,AB965-AC965,AB965-X965-W965)</f>
        <v>#VALUE!</v>
      </c>
      <c r="AE965" s="73" t="str">
        <f t="shared" ref="AE965:AE1028" si="335">IF(OR(ISBLANK(B965),ISBLANK(C965),ISBLANK(D965),ISBLANK(F965),ISBLANK(H965),ISBLANK(I965),ISBLANK(J965)),"missing data",IF(AD965&lt;1,"Nutriscore_A",IF(AD965&lt;3,"Nutriscore_B",IF(AD965&lt;11,"Nutriscore_C",IF(AD965&lt;19,"Nutriscore_D","Nutriscore_E")))))</f>
        <v>missing data</v>
      </c>
      <c r="AF965" s="80" t="str">
        <f t="shared" ref="AF965:AF1028" si="336">IF(AE965="missing data","missing data",IF(AE965="Nutriscore_A","dark green",IF(AE965="Nutriscore_B","green",IF(AE965="Nutriscore_C","yellow",IF(AE965="Nutriscore_D","orange","dark orange")))))</f>
        <v>missing data</v>
      </c>
      <c r="AG965" s="81" t="e">
        <f t="shared" si="323"/>
        <v>#VALUE!</v>
      </c>
      <c r="AH965" s="81" t="e">
        <f t="shared" si="324"/>
        <v>#VALUE!</v>
      </c>
    </row>
    <row r="966" spans="1:34" x14ac:dyDescent="0.25">
      <c r="A966" s="114" t="s">
        <v>74</v>
      </c>
      <c r="B966" s="102"/>
      <c r="C966" s="103"/>
      <c r="D966" s="103"/>
      <c r="E966" s="104"/>
      <c r="F966" s="105"/>
      <c r="G966" s="106"/>
      <c r="H966" s="106"/>
      <c r="I966" s="106"/>
      <c r="J966" s="107"/>
      <c r="K966" s="108" t="str">
        <f t="shared" si="325"/>
        <v xml:space="preserve"> </v>
      </c>
      <c r="L966" s="109" t="str">
        <f t="shared" si="326"/>
        <v xml:space="preserve"> </v>
      </c>
      <c r="M966" s="109" t="str">
        <f t="shared" si="327"/>
        <v xml:space="preserve"> </v>
      </c>
      <c r="N966" s="109" t="str">
        <f t="shared" si="328"/>
        <v xml:space="preserve"> </v>
      </c>
      <c r="O966" s="110" t="str">
        <f t="shared" si="329"/>
        <v xml:space="preserve"> </v>
      </c>
      <c r="P966" s="110" t="str">
        <f t="shared" si="330"/>
        <v xml:space="preserve"> </v>
      </c>
      <c r="Q966" s="111" t="str">
        <f t="shared" si="331"/>
        <v xml:space="preserve"> </v>
      </c>
      <c r="R966" s="108" t="e">
        <f t="shared" si="332"/>
        <v>#VALUE!</v>
      </c>
      <c r="S966" s="112" t="e">
        <f t="shared" si="333"/>
        <v>#VALUE!</v>
      </c>
      <c r="T966" s="72" t="e">
        <f t="shared" ref="T966:T1029" si="337">IF(AND(R966&gt;=0,R966&lt;11),R966-S966,IF(AND(R966&gt;=11,O966=5),R966-S966,R966-O966-P966))</f>
        <v>#VALUE!</v>
      </c>
      <c r="U966" s="73" t="str">
        <f t="shared" ref="U966:U1029" si="338">IF(OR(ISBLANK(B966),ISBLANK(C966),ISBLANK(D966),ISBLANK(E966),ISBLANK(H966),ISBLANK(I966),ISBLANK(J966)),"donnée(s) manquante(s)",IF(T966&lt;0,"Nutriscore_A",IF(T966&lt;3,"Nutriscore_B",IF(T966&lt;11,"Nutriscore_C",IF(T966&lt;19,"Nutriscore_D","Nutriscore_E")))))</f>
        <v>donnée(s) manquante(s)</v>
      </c>
      <c r="V966" s="74" t="str">
        <f t="shared" ref="V966:V1029" si="339">IF(U966="donnée(s) manquante(s)","donnée(s) manquante(s)",IF(U966="Nutriscore_A","dark green",IF(U966="Nutriscore_B","green",IF(U966="Nutriscore_C","yellow",IF(U966="Nutriscore_D","orange","dark orange")))))</f>
        <v>donnée(s) manquante(s)</v>
      </c>
      <c r="W966" s="75" t="str">
        <f t="shared" si="321"/>
        <v xml:space="preserve"> </v>
      </c>
      <c r="X966" s="75" t="str">
        <f>IF(ISBLANK(I966)," ",IF(I966&lt;=Scenario!$C$3,0,IF(I966&lt;=Scenario!$C$5,1,IF(I966&lt;=Scenario!$C$6,2,IF(I966&lt;=Scenario!$C$7,3,IF(I966&lt;=Scenario!$C$8,4,5))))))</f>
        <v xml:space="preserve"> </v>
      </c>
      <c r="Y966" s="75" t="str">
        <f>IF(ISBLANK(J966)," ",IF(ROUND(J966,2)&lt;=Scenario!$G$3,0,IF(ROUND(J966,2)&lt;=Scenario!$G$5,1,IF(ROUND(J966,2)&lt;=Scenario!$G$6,2,IF(ROUND(J966,2)&lt;=Scenario!$G$7,3,IF(ROUND(J966,2)&lt;=Scenario!$G$8,4,IF(ROUND(J966,2)&lt;=Scenario!$G$9,5,IF(ROUND(J966,2)&lt;=Scenario!$G$10,6,7))))))))</f>
        <v xml:space="preserve"> </v>
      </c>
      <c r="Z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81" t="e">
        <f t="shared" si="322"/>
        <v>#VALUE!</v>
      </c>
      <c r="AC966" s="78" t="e">
        <f t="shared" ref="AC966:AC1029" si="340">Y966+W966+X966</f>
        <v>#VALUE!</v>
      </c>
      <c r="AD966" s="79" t="e">
        <f t="shared" si="334"/>
        <v>#VALUE!</v>
      </c>
      <c r="AE966" s="73" t="str">
        <f t="shared" si="335"/>
        <v>missing data</v>
      </c>
      <c r="AF966" s="80" t="str">
        <f t="shared" si="336"/>
        <v>missing data</v>
      </c>
      <c r="AG966" s="81" t="e">
        <f t="shared" si="323"/>
        <v>#VALUE!</v>
      </c>
      <c r="AH966" s="81" t="e">
        <f t="shared" si="324"/>
        <v>#VALUE!</v>
      </c>
    </row>
    <row r="967" spans="1:34" x14ac:dyDescent="0.25">
      <c r="A967" s="114" t="s">
        <v>74</v>
      </c>
      <c r="B967" s="102"/>
      <c r="C967" s="103"/>
      <c r="D967" s="103"/>
      <c r="E967" s="104"/>
      <c r="F967" s="105"/>
      <c r="G967" s="106"/>
      <c r="H967" s="106"/>
      <c r="I967" s="106"/>
      <c r="J967" s="107"/>
      <c r="K967" s="108" t="str">
        <f t="shared" si="325"/>
        <v xml:space="preserve"> </v>
      </c>
      <c r="L967" s="109" t="str">
        <f t="shared" si="326"/>
        <v xml:space="preserve"> </v>
      </c>
      <c r="M967" s="109" t="str">
        <f t="shared" si="327"/>
        <v xml:space="preserve"> </v>
      </c>
      <c r="N967" s="109" t="str">
        <f t="shared" si="328"/>
        <v xml:space="preserve"> </v>
      </c>
      <c r="O967" s="110" t="str">
        <f t="shared" si="329"/>
        <v xml:space="preserve"> </v>
      </c>
      <c r="P967" s="110" t="str">
        <f t="shared" si="330"/>
        <v xml:space="preserve"> </v>
      </c>
      <c r="Q967" s="111" t="str">
        <f t="shared" si="331"/>
        <v xml:space="preserve"> </v>
      </c>
      <c r="R967" s="108" t="e">
        <f t="shared" si="332"/>
        <v>#VALUE!</v>
      </c>
      <c r="S967" s="112" t="e">
        <f t="shared" si="333"/>
        <v>#VALUE!</v>
      </c>
      <c r="T967" s="72" t="e">
        <f t="shared" si="337"/>
        <v>#VALUE!</v>
      </c>
      <c r="U967" s="73" t="str">
        <f t="shared" si="338"/>
        <v>donnée(s) manquante(s)</v>
      </c>
      <c r="V967" s="74" t="str">
        <f t="shared" si="339"/>
        <v>donnée(s) manquante(s)</v>
      </c>
      <c r="W967" s="75" t="str">
        <f t="shared" si="321"/>
        <v xml:space="preserve"> </v>
      </c>
      <c r="X967" s="75" t="str">
        <f>IF(ISBLANK(I967)," ",IF(I967&lt;=Scenario!$C$3,0,IF(I967&lt;=Scenario!$C$5,1,IF(I967&lt;=Scenario!$C$6,2,IF(I967&lt;=Scenario!$C$7,3,IF(I967&lt;=Scenario!$C$8,4,5))))))</f>
        <v xml:space="preserve"> </v>
      </c>
      <c r="Y967" s="75" t="str">
        <f>IF(ISBLANK(J967)," ",IF(ROUND(J967,2)&lt;=Scenario!$G$3,0,IF(ROUND(J967,2)&lt;=Scenario!$G$5,1,IF(ROUND(J967,2)&lt;=Scenario!$G$6,2,IF(ROUND(J967,2)&lt;=Scenario!$G$7,3,IF(ROUND(J967,2)&lt;=Scenario!$G$8,4,IF(ROUND(J967,2)&lt;=Scenario!$G$9,5,IF(ROUND(J967,2)&lt;=Scenario!$G$10,6,7))))))))</f>
        <v xml:space="preserve"> </v>
      </c>
      <c r="Z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81" t="e">
        <f t="shared" si="322"/>
        <v>#VALUE!</v>
      </c>
      <c r="AC967" s="78" t="e">
        <f t="shared" si="340"/>
        <v>#VALUE!</v>
      </c>
      <c r="AD967" s="79" t="e">
        <f t="shared" si="334"/>
        <v>#VALUE!</v>
      </c>
      <c r="AE967" s="73" t="str">
        <f t="shared" si="335"/>
        <v>missing data</v>
      </c>
      <c r="AF967" s="80" t="str">
        <f t="shared" si="336"/>
        <v>missing data</v>
      </c>
      <c r="AG967" s="81" t="e">
        <f t="shared" si="323"/>
        <v>#VALUE!</v>
      </c>
      <c r="AH967" s="81" t="e">
        <f t="shared" si="324"/>
        <v>#VALUE!</v>
      </c>
    </row>
    <row r="968" spans="1:34" x14ac:dyDescent="0.25">
      <c r="A968" s="114" t="s">
        <v>74</v>
      </c>
      <c r="B968" s="102"/>
      <c r="C968" s="103"/>
      <c r="D968" s="103"/>
      <c r="E968" s="104"/>
      <c r="F968" s="105"/>
      <c r="G968" s="106"/>
      <c r="H968" s="106"/>
      <c r="I968" s="106"/>
      <c r="J968" s="107"/>
      <c r="K968" s="108" t="str">
        <f t="shared" si="325"/>
        <v xml:space="preserve"> </v>
      </c>
      <c r="L968" s="109" t="str">
        <f t="shared" si="326"/>
        <v xml:space="preserve"> </v>
      </c>
      <c r="M968" s="109" t="str">
        <f t="shared" si="327"/>
        <v xml:space="preserve"> </v>
      </c>
      <c r="N968" s="109" t="str">
        <f t="shared" si="328"/>
        <v xml:space="preserve"> </v>
      </c>
      <c r="O968" s="110" t="str">
        <f t="shared" si="329"/>
        <v xml:space="preserve"> </v>
      </c>
      <c r="P968" s="110" t="str">
        <f t="shared" si="330"/>
        <v xml:space="preserve"> </v>
      </c>
      <c r="Q968" s="111" t="str">
        <f t="shared" si="331"/>
        <v xml:space="preserve"> </v>
      </c>
      <c r="R968" s="108" t="e">
        <f t="shared" si="332"/>
        <v>#VALUE!</v>
      </c>
      <c r="S968" s="112" t="e">
        <f t="shared" si="333"/>
        <v>#VALUE!</v>
      </c>
      <c r="T968" s="72" t="e">
        <f t="shared" si="337"/>
        <v>#VALUE!</v>
      </c>
      <c r="U968" s="73" t="str">
        <f t="shared" si="338"/>
        <v>donnée(s) manquante(s)</v>
      </c>
      <c r="V968" s="74" t="str">
        <f t="shared" si="339"/>
        <v>donnée(s) manquante(s)</v>
      </c>
      <c r="W968" s="75" t="str">
        <f t="shared" si="321"/>
        <v xml:space="preserve"> </v>
      </c>
      <c r="X968" s="75" t="str">
        <f>IF(ISBLANK(I968)," ",IF(I968&lt;=Scenario!$C$3,0,IF(I968&lt;=Scenario!$C$5,1,IF(I968&lt;=Scenario!$C$6,2,IF(I968&lt;=Scenario!$C$7,3,IF(I968&lt;=Scenario!$C$8,4,5))))))</f>
        <v xml:space="preserve"> </v>
      </c>
      <c r="Y968" s="75" t="str">
        <f>IF(ISBLANK(J968)," ",IF(ROUND(J968,2)&lt;=Scenario!$G$3,0,IF(ROUND(J968,2)&lt;=Scenario!$G$5,1,IF(ROUND(J968,2)&lt;=Scenario!$G$6,2,IF(ROUND(J968,2)&lt;=Scenario!$G$7,3,IF(ROUND(J968,2)&lt;=Scenario!$G$8,4,IF(ROUND(J968,2)&lt;=Scenario!$G$9,5,IF(ROUND(J968,2)&lt;=Scenario!$G$10,6,7))))))))</f>
        <v xml:space="preserve"> </v>
      </c>
      <c r="Z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81" t="e">
        <f t="shared" si="322"/>
        <v>#VALUE!</v>
      </c>
      <c r="AC968" s="78" t="e">
        <f t="shared" si="340"/>
        <v>#VALUE!</v>
      </c>
      <c r="AD968" s="79" t="e">
        <f t="shared" si="334"/>
        <v>#VALUE!</v>
      </c>
      <c r="AE968" s="73" t="str">
        <f t="shared" si="335"/>
        <v>missing data</v>
      </c>
      <c r="AF968" s="80" t="str">
        <f t="shared" si="336"/>
        <v>missing data</v>
      </c>
      <c r="AG968" s="81" t="e">
        <f t="shared" si="323"/>
        <v>#VALUE!</v>
      </c>
      <c r="AH968" s="81" t="e">
        <f t="shared" si="324"/>
        <v>#VALUE!</v>
      </c>
    </row>
    <row r="969" spans="1:34" x14ac:dyDescent="0.25">
      <c r="A969" s="114" t="s">
        <v>74</v>
      </c>
      <c r="B969" s="102"/>
      <c r="C969" s="103"/>
      <c r="D969" s="103"/>
      <c r="E969" s="104"/>
      <c r="F969" s="105"/>
      <c r="G969" s="106"/>
      <c r="H969" s="106"/>
      <c r="I969" s="106"/>
      <c r="J969" s="107"/>
      <c r="K969" s="108" t="str">
        <f t="shared" si="325"/>
        <v xml:space="preserve"> </v>
      </c>
      <c r="L969" s="109" t="str">
        <f t="shared" si="326"/>
        <v xml:space="preserve"> </v>
      </c>
      <c r="M969" s="109" t="str">
        <f t="shared" si="327"/>
        <v xml:space="preserve"> </v>
      </c>
      <c r="N969" s="109" t="str">
        <f t="shared" si="328"/>
        <v xml:space="preserve"> </v>
      </c>
      <c r="O969" s="110" t="str">
        <f t="shared" si="329"/>
        <v xml:space="preserve"> </v>
      </c>
      <c r="P969" s="110" t="str">
        <f t="shared" si="330"/>
        <v xml:space="preserve"> </v>
      </c>
      <c r="Q969" s="111" t="str">
        <f t="shared" si="331"/>
        <v xml:space="preserve"> </v>
      </c>
      <c r="R969" s="108" t="e">
        <f t="shared" si="332"/>
        <v>#VALUE!</v>
      </c>
      <c r="S969" s="112" t="e">
        <f t="shared" si="333"/>
        <v>#VALUE!</v>
      </c>
      <c r="T969" s="72" t="e">
        <f t="shared" si="337"/>
        <v>#VALUE!</v>
      </c>
      <c r="U969" s="73" t="str">
        <f t="shared" si="338"/>
        <v>donnée(s) manquante(s)</v>
      </c>
      <c r="V969" s="74" t="str">
        <f t="shared" si="339"/>
        <v>donnée(s) manquante(s)</v>
      </c>
      <c r="W969" s="75" t="str">
        <f t="shared" si="321"/>
        <v xml:space="preserve"> </v>
      </c>
      <c r="X969" s="75" t="str">
        <f>IF(ISBLANK(I969)," ",IF(I969&lt;=Scenario!$C$3,0,IF(I969&lt;=Scenario!$C$5,1,IF(I969&lt;=Scenario!$C$6,2,IF(I969&lt;=Scenario!$C$7,3,IF(I969&lt;=Scenario!$C$8,4,5))))))</f>
        <v xml:space="preserve"> </v>
      </c>
      <c r="Y969" s="75" t="str">
        <f>IF(ISBLANK(J969)," ",IF(ROUND(J969,2)&lt;=Scenario!$G$3,0,IF(ROUND(J969,2)&lt;=Scenario!$G$5,1,IF(ROUND(J969,2)&lt;=Scenario!$G$6,2,IF(ROUND(J969,2)&lt;=Scenario!$G$7,3,IF(ROUND(J969,2)&lt;=Scenario!$G$8,4,IF(ROUND(J969,2)&lt;=Scenario!$G$9,5,IF(ROUND(J969,2)&lt;=Scenario!$G$10,6,7))))))))</f>
        <v xml:space="preserve"> </v>
      </c>
      <c r="Z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81" t="e">
        <f t="shared" si="322"/>
        <v>#VALUE!</v>
      </c>
      <c r="AC969" s="78" t="e">
        <f t="shared" si="340"/>
        <v>#VALUE!</v>
      </c>
      <c r="AD969" s="79" t="e">
        <f t="shared" si="334"/>
        <v>#VALUE!</v>
      </c>
      <c r="AE969" s="73" t="str">
        <f t="shared" si="335"/>
        <v>missing data</v>
      </c>
      <c r="AF969" s="80" t="str">
        <f t="shared" si="336"/>
        <v>missing data</v>
      </c>
      <c r="AG969" s="81" t="e">
        <f t="shared" si="323"/>
        <v>#VALUE!</v>
      </c>
      <c r="AH969" s="81" t="e">
        <f t="shared" si="324"/>
        <v>#VALUE!</v>
      </c>
    </row>
    <row r="970" spans="1:34" x14ac:dyDescent="0.25">
      <c r="A970" s="114" t="s">
        <v>74</v>
      </c>
      <c r="B970" s="102"/>
      <c r="C970" s="103"/>
      <c r="D970" s="103"/>
      <c r="E970" s="104"/>
      <c r="F970" s="105"/>
      <c r="G970" s="106"/>
      <c r="H970" s="106"/>
      <c r="I970" s="106"/>
      <c r="J970" s="107"/>
      <c r="K970" s="108" t="str">
        <f t="shared" si="325"/>
        <v xml:space="preserve"> </v>
      </c>
      <c r="L970" s="109" t="str">
        <f t="shared" si="326"/>
        <v xml:space="preserve"> </v>
      </c>
      <c r="M970" s="109" t="str">
        <f t="shared" si="327"/>
        <v xml:space="preserve"> </v>
      </c>
      <c r="N970" s="109" t="str">
        <f t="shared" si="328"/>
        <v xml:space="preserve"> </v>
      </c>
      <c r="O970" s="110" t="str">
        <f t="shared" si="329"/>
        <v xml:space="preserve"> </v>
      </c>
      <c r="P970" s="110" t="str">
        <f t="shared" si="330"/>
        <v xml:space="preserve"> </v>
      </c>
      <c r="Q970" s="111" t="str">
        <f t="shared" si="331"/>
        <v xml:space="preserve"> </v>
      </c>
      <c r="R970" s="108" t="e">
        <f t="shared" si="332"/>
        <v>#VALUE!</v>
      </c>
      <c r="S970" s="112" t="e">
        <f t="shared" si="333"/>
        <v>#VALUE!</v>
      </c>
      <c r="T970" s="72" t="e">
        <f t="shared" si="337"/>
        <v>#VALUE!</v>
      </c>
      <c r="U970" s="73" t="str">
        <f t="shared" si="338"/>
        <v>donnée(s) manquante(s)</v>
      </c>
      <c r="V970" s="74" t="str">
        <f t="shared" si="339"/>
        <v>donnée(s) manquante(s)</v>
      </c>
      <c r="W970" s="75" t="str">
        <f t="shared" si="321"/>
        <v xml:space="preserve"> </v>
      </c>
      <c r="X970" s="75" t="str">
        <f>IF(ISBLANK(I970)," ",IF(I970&lt;=Scenario!$C$3,0,IF(I970&lt;=Scenario!$C$5,1,IF(I970&lt;=Scenario!$C$6,2,IF(I970&lt;=Scenario!$C$7,3,IF(I970&lt;=Scenario!$C$8,4,5))))))</f>
        <v xml:space="preserve"> </v>
      </c>
      <c r="Y970" s="75" t="str">
        <f>IF(ISBLANK(J970)," ",IF(ROUND(J970,2)&lt;=Scenario!$G$3,0,IF(ROUND(J970,2)&lt;=Scenario!$G$5,1,IF(ROUND(J970,2)&lt;=Scenario!$G$6,2,IF(ROUND(J970,2)&lt;=Scenario!$G$7,3,IF(ROUND(J970,2)&lt;=Scenario!$G$8,4,IF(ROUND(J970,2)&lt;=Scenario!$G$9,5,IF(ROUND(J970,2)&lt;=Scenario!$G$10,6,7))))))))</f>
        <v xml:space="preserve"> </v>
      </c>
      <c r="Z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81" t="e">
        <f t="shared" si="322"/>
        <v>#VALUE!</v>
      </c>
      <c r="AC970" s="78" t="e">
        <f t="shared" si="340"/>
        <v>#VALUE!</v>
      </c>
      <c r="AD970" s="79" t="e">
        <f t="shared" si="334"/>
        <v>#VALUE!</v>
      </c>
      <c r="AE970" s="73" t="str">
        <f t="shared" si="335"/>
        <v>missing data</v>
      </c>
      <c r="AF970" s="80" t="str">
        <f t="shared" si="336"/>
        <v>missing data</v>
      </c>
      <c r="AG970" s="81" t="e">
        <f t="shared" si="323"/>
        <v>#VALUE!</v>
      </c>
      <c r="AH970" s="81" t="e">
        <f t="shared" si="324"/>
        <v>#VALUE!</v>
      </c>
    </row>
    <row r="971" spans="1:34" x14ac:dyDescent="0.25">
      <c r="A971" s="114" t="s">
        <v>74</v>
      </c>
      <c r="B971" s="102"/>
      <c r="C971" s="103"/>
      <c r="D971" s="103"/>
      <c r="E971" s="104"/>
      <c r="F971" s="105"/>
      <c r="G971" s="106"/>
      <c r="H971" s="106"/>
      <c r="I971" s="106"/>
      <c r="J971" s="107"/>
      <c r="K971" s="108" t="str">
        <f t="shared" si="325"/>
        <v xml:space="preserve"> </v>
      </c>
      <c r="L971" s="109" t="str">
        <f t="shared" si="326"/>
        <v xml:space="preserve"> </v>
      </c>
      <c r="M971" s="109" t="str">
        <f t="shared" si="327"/>
        <v xml:space="preserve"> </v>
      </c>
      <c r="N971" s="109" t="str">
        <f t="shared" si="328"/>
        <v xml:space="preserve"> </v>
      </c>
      <c r="O971" s="110" t="str">
        <f t="shared" si="329"/>
        <v xml:space="preserve"> </v>
      </c>
      <c r="P971" s="110" t="str">
        <f t="shared" si="330"/>
        <v xml:space="preserve"> </v>
      </c>
      <c r="Q971" s="111" t="str">
        <f t="shared" si="331"/>
        <v xml:space="preserve"> </v>
      </c>
      <c r="R971" s="108" t="e">
        <f t="shared" si="332"/>
        <v>#VALUE!</v>
      </c>
      <c r="S971" s="112" t="e">
        <f t="shared" si="333"/>
        <v>#VALUE!</v>
      </c>
      <c r="T971" s="72" t="e">
        <f t="shared" si="337"/>
        <v>#VALUE!</v>
      </c>
      <c r="U971" s="73" t="str">
        <f t="shared" si="338"/>
        <v>donnée(s) manquante(s)</v>
      </c>
      <c r="V971" s="74" t="str">
        <f t="shared" si="339"/>
        <v>donnée(s) manquante(s)</v>
      </c>
      <c r="W971" s="75" t="str">
        <f t="shared" si="321"/>
        <v xml:space="preserve"> </v>
      </c>
      <c r="X971" s="75" t="str">
        <f>IF(ISBLANK(I971)," ",IF(I971&lt;=Scenario!$C$3,0,IF(I971&lt;=Scenario!$C$5,1,IF(I971&lt;=Scenario!$C$6,2,IF(I971&lt;=Scenario!$C$7,3,IF(I971&lt;=Scenario!$C$8,4,5))))))</f>
        <v xml:space="preserve"> </v>
      </c>
      <c r="Y971" s="75" t="str">
        <f>IF(ISBLANK(J971)," ",IF(ROUND(J971,2)&lt;=Scenario!$G$3,0,IF(ROUND(J971,2)&lt;=Scenario!$G$5,1,IF(ROUND(J971,2)&lt;=Scenario!$G$6,2,IF(ROUND(J971,2)&lt;=Scenario!$G$7,3,IF(ROUND(J971,2)&lt;=Scenario!$G$8,4,IF(ROUND(J971,2)&lt;=Scenario!$G$9,5,IF(ROUND(J971,2)&lt;=Scenario!$G$10,6,7))))))))</f>
        <v xml:space="preserve"> </v>
      </c>
      <c r="Z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81" t="e">
        <f t="shared" si="322"/>
        <v>#VALUE!</v>
      </c>
      <c r="AC971" s="78" t="e">
        <f t="shared" si="340"/>
        <v>#VALUE!</v>
      </c>
      <c r="AD971" s="79" t="e">
        <f t="shared" si="334"/>
        <v>#VALUE!</v>
      </c>
      <c r="AE971" s="73" t="str">
        <f t="shared" si="335"/>
        <v>missing data</v>
      </c>
      <c r="AF971" s="80" t="str">
        <f t="shared" si="336"/>
        <v>missing data</v>
      </c>
      <c r="AG971" s="81" t="e">
        <f t="shared" si="323"/>
        <v>#VALUE!</v>
      </c>
      <c r="AH971" s="81" t="e">
        <f t="shared" si="324"/>
        <v>#VALUE!</v>
      </c>
    </row>
    <row r="972" spans="1:34" x14ac:dyDescent="0.25">
      <c r="A972" s="114" t="s">
        <v>74</v>
      </c>
      <c r="B972" s="102"/>
      <c r="C972" s="103"/>
      <c r="D972" s="103"/>
      <c r="E972" s="104"/>
      <c r="F972" s="105"/>
      <c r="G972" s="106"/>
      <c r="H972" s="106"/>
      <c r="I972" s="106"/>
      <c r="J972" s="107"/>
      <c r="K972" s="108" t="str">
        <f t="shared" si="325"/>
        <v xml:space="preserve"> </v>
      </c>
      <c r="L972" s="109" t="str">
        <f t="shared" si="326"/>
        <v xml:space="preserve"> </v>
      </c>
      <c r="M972" s="109" t="str">
        <f t="shared" si="327"/>
        <v xml:space="preserve"> </v>
      </c>
      <c r="N972" s="109" t="str">
        <f t="shared" si="328"/>
        <v xml:space="preserve"> </v>
      </c>
      <c r="O972" s="110" t="str">
        <f t="shared" si="329"/>
        <v xml:space="preserve"> </v>
      </c>
      <c r="P972" s="110" t="str">
        <f t="shared" si="330"/>
        <v xml:space="preserve"> </v>
      </c>
      <c r="Q972" s="111" t="str">
        <f t="shared" si="331"/>
        <v xml:space="preserve"> </v>
      </c>
      <c r="R972" s="108" t="e">
        <f t="shared" si="332"/>
        <v>#VALUE!</v>
      </c>
      <c r="S972" s="112" t="e">
        <f t="shared" si="333"/>
        <v>#VALUE!</v>
      </c>
      <c r="T972" s="72" t="e">
        <f t="shared" si="337"/>
        <v>#VALUE!</v>
      </c>
      <c r="U972" s="73" t="str">
        <f t="shared" si="338"/>
        <v>donnée(s) manquante(s)</v>
      </c>
      <c r="V972" s="74" t="str">
        <f t="shared" si="339"/>
        <v>donnée(s) manquante(s)</v>
      </c>
      <c r="W972" s="75" t="str">
        <f t="shared" si="321"/>
        <v xml:space="preserve"> </v>
      </c>
      <c r="X972" s="75" t="str">
        <f>IF(ISBLANK(I972)," ",IF(I972&lt;=Scenario!$C$3,0,IF(I972&lt;=Scenario!$C$5,1,IF(I972&lt;=Scenario!$C$6,2,IF(I972&lt;=Scenario!$C$7,3,IF(I972&lt;=Scenario!$C$8,4,5))))))</f>
        <v xml:space="preserve"> </v>
      </c>
      <c r="Y972" s="75" t="str">
        <f>IF(ISBLANK(J972)," ",IF(ROUND(J972,2)&lt;=Scenario!$G$3,0,IF(ROUND(J972,2)&lt;=Scenario!$G$5,1,IF(ROUND(J972,2)&lt;=Scenario!$G$6,2,IF(ROUND(J972,2)&lt;=Scenario!$G$7,3,IF(ROUND(J972,2)&lt;=Scenario!$G$8,4,IF(ROUND(J972,2)&lt;=Scenario!$G$9,5,IF(ROUND(J972,2)&lt;=Scenario!$G$10,6,7))))))))</f>
        <v xml:space="preserve"> </v>
      </c>
      <c r="Z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81" t="e">
        <f t="shared" si="322"/>
        <v>#VALUE!</v>
      </c>
      <c r="AC972" s="78" t="e">
        <f t="shared" si="340"/>
        <v>#VALUE!</v>
      </c>
      <c r="AD972" s="79" t="e">
        <f t="shared" si="334"/>
        <v>#VALUE!</v>
      </c>
      <c r="AE972" s="73" t="str">
        <f t="shared" si="335"/>
        <v>missing data</v>
      </c>
      <c r="AF972" s="80" t="str">
        <f t="shared" si="336"/>
        <v>missing data</v>
      </c>
      <c r="AG972" s="81" t="e">
        <f t="shared" si="323"/>
        <v>#VALUE!</v>
      </c>
      <c r="AH972" s="81" t="e">
        <f t="shared" si="324"/>
        <v>#VALUE!</v>
      </c>
    </row>
    <row r="973" spans="1:34" x14ac:dyDescent="0.25">
      <c r="A973" s="114" t="s">
        <v>74</v>
      </c>
      <c r="B973" s="102"/>
      <c r="C973" s="103"/>
      <c r="D973" s="103"/>
      <c r="E973" s="104"/>
      <c r="F973" s="105"/>
      <c r="G973" s="106"/>
      <c r="H973" s="106"/>
      <c r="I973" s="106"/>
      <c r="J973" s="107"/>
      <c r="K973" s="108" t="str">
        <f t="shared" si="325"/>
        <v xml:space="preserve"> </v>
      </c>
      <c r="L973" s="109" t="str">
        <f t="shared" si="326"/>
        <v xml:space="preserve"> </v>
      </c>
      <c r="M973" s="109" t="str">
        <f t="shared" si="327"/>
        <v xml:space="preserve"> </v>
      </c>
      <c r="N973" s="109" t="str">
        <f t="shared" si="328"/>
        <v xml:space="preserve"> </v>
      </c>
      <c r="O973" s="110" t="str">
        <f t="shared" si="329"/>
        <v xml:space="preserve"> </v>
      </c>
      <c r="P973" s="110" t="str">
        <f t="shared" si="330"/>
        <v xml:space="preserve"> </v>
      </c>
      <c r="Q973" s="111" t="str">
        <f t="shared" si="331"/>
        <v xml:space="preserve"> </v>
      </c>
      <c r="R973" s="108" t="e">
        <f t="shared" si="332"/>
        <v>#VALUE!</v>
      </c>
      <c r="S973" s="112" t="e">
        <f t="shared" si="333"/>
        <v>#VALUE!</v>
      </c>
      <c r="T973" s="72" t="e">
        <f t="shared" si="337"/>
        <v>#VALUE!</v>
      </c>
      <c r="U973" s="73" t="str">
        <f t="shared" si="338"/>
        <v>donnée(s) manquante(s)</v>
      </c>
      <c r="V973" s="74" t="str">
        <f t="shared" si="339"/>
        <v>donnée(s) manquante(s)</v>
      </c>
      <c r="W973" s="75" t="str">
        <f t="shared" si="321"/>
        <v xml:space="preserve"> </v>
      </c>
      <c r="X973" s="75" t="str">
        <f>IF(ISBLANK(I973)," ",IF(I973&lt;=Scenario!$C$3,0,IF(I973&lt;=Scenario!$C$5,1,IF(I973&lt;=Scenario!$C$6,2,IF(I973&lt;=Scenario!$C$7,3,IF(I973&lt;=Scenario!$C$8,4,5))))))</f>
        <v xml:space="preserve"> </v>
      </c>
      <c r="Y973" s="75" t="str">
        <f>IF(ISBLANK(J973)," ",IF(ROUND(J973,2)&lt;=Scenario!$G$3,0,IF(ROUND(J973,2)&lt;=Scenario!$G$5,1,IF(ROUND(J973,2)&lt;=Scenario!$G$6,2,IF(ROUND(J973,2)&lt;=Scenario!$G$7,3,IF(ROUND(J973,2)&lt;=Scenario!$G$8,4,IF(ROUND(J973,2)&lt;=Scenario!$G$9,5,IF(ROUND(J973,2)&lt;=Scenario!$G$10,6,7))))))))</f>
        <v xml:space="preserve"> </v>
      </c>
      <c r="Z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81" t="e">
        <f t="shared" si="322"/>
        <v>#VALUE!</v>
      </c>
      <c r="AC973" s="78" t="e">
        <f t="shared" si="340"/>
        <v>#VALUE!</v>
      </c>
      <c r="AD973" s="79" t="e">
        <f t="shared" si="334"/>
        <v>#VALUE!</v>
      </c>
      <c r="AE973" s="73" t="str">
        <f t="shared" si="335"/>
        <v>missing data</v>
      </c>
      <c r="AF973" s="80" t="str">
        <f t="shared" si="336"/>
        <v>missing data</v>
      </c>
      <c r="AG973" s="81" t="e">
        <f t="shared" si="323"/>
        <v>#VALUE!</v>
      </c>
      <c r="AH973" s="81" t="e">
        <f t="shared" si="324"/>
        <v>#VALUE!</v>
      </c>
    </row>
    <row r="974" spans="1:34" x14ac:dyDescent="0.25">
      <c r="A974" s="114" t="s">
        <v>74</v>
      </c>
      <c r="B974" s="102"/>
      <c r="C974" s="103"/>
      <c r="D974" s="103"/>
      <c r="E974" s="104"/>
      <c r="F974" s="105"/>
      <c r="G974" s="106"/>
      <c r="H974" s="106"/>
      <c r="I974" s="106"/>
      <c r="J974" s="107"/>
      <c r="K974" s="108" t="str">
        <f t="shared" si="325"/>
        <v xml:space="preserve"> </v>
      </c>
      <c r="L974" s="109" t="str">
        <f t="shared" si="326"/>
        <v xml:space="preserve"> </v>
      </c>
      <c r="M974" s="109" t="str">
        <f t="shared" si="327"/>
        <v xml:space="preserve"> </v>
      </c>
      <c r="N974" s="109" t="str">
        <f t="shared" si="328"/>
        <v xml:space="preserve"> </v>
      </c>
      <c r="O974" s="110" t="str">
        <f t="shared" si="329"/>
        <v xml:space="preserve"> </v>
      </c>
      <c r="P974" s="110" t="str">
        <f t="shared" si="330"/>
        <v xml:space="preserve"> </v>
      </c>
      <c r="Q974" s="111" t="str">
        <f t="shared" si="331"/>
        <v xml:space="preserve"> </v>
      </c>
      <c r="R974" s="108" t="e">
        <f t="shared" si="332"/>
        <v>#VALUE!</v>
      </c>
      <c r="S974" s="112" t="e">
        <f t="shared" si="333"/>
        <v>#VALUE!</v>
      </c>
      <c r="T974" s="72" t="e">
        <f t="shared" si="337"/>
        <v>#VALUE!</v>
      </c>
      <c r="U974" s="73" t="str">
        <f t="shared" si="338"/>
        <v>donnée(s) manquante(s)</v>
      </c>
      <c r="V974" s="74" t="str">
        <f t="shared" si="339"/>
        <v>donnée(s) manquante(s)</v>
      </c>
      <c r="W974" s="75" t="str">
        <f t="shared" si="321"/>
        <v xml:space="preserve"> </v>
      </c>
      <c r="X974" s="75" t="str">
        <f>IF(ISBLANK(I974)," ",IF(I974&lt;=Scenario!$C$3,0,IF(I974&lt;=Scenario!$C$5,1,IF(I974&lt;=Scenario!$C$6,2,IF(I974&lt;=Scenario!$C$7,3,IF(I974&lt;=Scenario!$C$8,4,5))))))</f>
        <v xml:space="preserve"> </v>
      </c>
      <c r="Y974" s="75" t="str">
        <f>IF(ISBLANK(J974)," ",IF(ROUND(J974,2)&lt;=Scenario!$G$3,0,IF(ROUND(J974,2)&lt;=Scenario!$G$5,1,IF(ROUND(J974,2)&lt;=Scenario!$G$6,2,IF(ROUND(J974,2)&lt;=Scenario!$G$7,3,IF(ROUND(J974,2)&lt;=Scenario!$G$8,4,IF(ROUND(J974,2)&lt;=Scenario!$G$9,5,IF(ROUND(J974,2)&lt;=Scenario!$G$10,6,7))))))))</f>
        <v xml:space="preserve"> </v>
      </c>
      <c r="Z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81" t="e">
        <f t="shared" si="322"/>
        <v>#VALUE!</v>
      </c>
      <c r="AC974" s="78" t="e">
        <f t="shared" si="340"/>
        <v>#VALUE!</v>
      </c>
      <c r="AD974" s="79" t="e">
        <f t="shared" si="334"/>
        <v>#VALUE!</v>
      </c>
      <c r="AE974" s="73" t="str">
        <f t="shared" si="335"/>
        <v>missing data</v>
      </c>
      <c r="AF974" s="80" t="str">
        <f t="shared" si="336"/>
        <v>missing data</v>
      </c>
      <c r="AG974" s="81" t="e">
        <f t="shared" si="323"/>
        <v>#VALUE!</v>
      </c>
      <c r="AH974" s="81" t="e">
        <f t="shared" si="324"/>
        <v>#VALUE!</v>
      </c>
    </row>
    <row r="975" spans="1:34" x14ac:dyDescent="0.25">
      <c r="A975" s="114" t="s">
        <v>74</v>
      </c>
      <c r="B975" s="102"/>
      <c r="C975" s="103"/>
      <c r="D975" s="103"/>
      <c r="E975" s="104"/>
      <c r="F975" s="105"/>
      <c r="G975" s="106"/>
      <c r="H975" s="106"/>
      <c r="I975" s="106"/>
      <c r="J975" s="107"/>
      <c r="K975" s="108" t="str">
        <f t="shared" si="325"/>
        <v xml:space="preserve"> </v>
      </c>
      <c r="L975" s="109" t="str">
        <f t="shared" si="326"/>
        <v xml:space="preserve"> </v>
      </c>
      <c r="M975" s="109" t="str">
        <f t="shared" si="327"/>
        <v xml:space="preserve"> </v>
      </c>
      <c r="N975" s="109" t="str">
        <f t="shared" si="328"/>
        <v xml:space="preserve"> </v>
      </c>
      <c r="O975" s="110" t="str">
        <f t="shared" si="329"/>
        <v xml:space="preserve"> </v>
      </c>
      <c r="P975" s="110" t="str">
        <f t="shared" si="330"/>
        <v xml:space="preserve"> </v>
      </c>
      <c r="Q975" s="111" t="str">
        <f t="shared" si="331"/>
        <v xml:space="preserve"> </v>
      </c>
      <c r="R975" s="108" t="e">
        <f t="shared" si="332"/>
        <v>#VALUE!</v>
      </c>
      <c r="S975" s="112" t="e">
        <f t="shared" si="333"/>
        <v>#VALUE!</v>
      </c>
      <c r="T975" s="72" t="e">
        <f t="shared" si="337"/>
        <v>#VALUE!</v>
      </c>
      <c r="U975" s="73" t="str">
        <f t="shared" si="338"/>
        <v>donnée(s) manquante(s)</v>
      </c>
      <c r="V975" s="74" t="str">
        <f t="shared" si="339"/>
        <v>donnée(s) manquante(s)</v>
      </c>
      <c r="W975" s="75" t="str">
        <f t="shared" si="321"/>
        <v xml:space="preserve"> </v>
      </c>
      <c r="X975" s="75" t="str">
        <f>IF(ISBLANK(I975)," ",IF(I975&lt;=Scenario!$C$3,0,IF(I975&lt;=Scenario!$C$5,1,IF(I975&lt;=Scenario!$C$6,2,IF(I975&lt;=Scenario!$C$7,3,IF(I975&lt;=Scenario!$C$8,4,5))))))</f>
        <v xml:space="preserve"> </v>
      </c>
      <c r="Y975" s="75" t="str">
        <f>IF(ISBLANK(J975)," ",IF(ROUND(J975,2)&lt;=Scenario!$G$3,0,IF(ROUND(J975,2)&lt;=Scenario!$G$5,1,IF(ROUND(J975,2)&lt;=Scenario!$G$6,2,IF(ROUND(J975,2)&lt;=Scenario!$G$7,3,IF(ROUND(J975,2)&lt;=Scenario!$G$8,4,IF(ROUND(J975,2)&lt;=Scenario!$G$9,5,IF(ROUND(J975,2)&lt;=Scenario!$G$10,6,7))))))))</f>
        <v xml:space="preserve"> </v>
      </c>
      <c r="Z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81" t="e">
        <f t="shared" si="322"/>
        <v>#VALUE!</v>
      </c>
      <c r="AC975" s="78" t="e">
        <f t="shared" si="340"/>
        <v>#VALUE!</v>
      </c>
      <c r="AD975" s="79" t="e">
        <f t="shared" si="334"/>
        <v>#VALUE!</v>
      </c>
      <c r="AE975" s="73" t="str">
        <f t="shared" si="335"/>
        <v>missing data</v>
      </c>
      <c r="AF975" s="80" t="str">
        <f t="shared" si="336"/>
        <v>missing data</v>
      </c>
      <c r="AG975" s="81" t="e">
        <f t="shared" si="323"/>
        <v>#VALUE!</v>
      </c>
      <c r="AH975" s="81" t="e">
        <f t="shared" si="324"/>
        <v>#VALUE!</v>
      </c>
    </row>
    <row r="976" spans="1:34" x14ac:dyDescent="0.25">
      <c r="A976" s="114" t="s">
        <v>74</v>
      </c>
      <c r="B976" s="102"/>
      <c r="C976" s="103"/>
      <c r="D976" s="103"/>
      <c r="E976" s="104"/>
      <c r="F976" s="105"/>
      <c r="G976" s="106"/>
      <c r="H976" s="106"/>
      <c r="I976" s="106"/>
      <c r="J976" s="107"/>
      <c r="K976" s="108" t="str">
        <f t="shared" si="325"/>
        <v xml:space="preserve"> </v>
      </c>
      <c r="L976" s="109" t="str">
        <f t="shared" si="326"/>
        <v xml:space="preserve"> </v>
      </c>
      <c r="M976" s="109" t="str">
        <f t="shared" si="327"/>
        <v xml:space="preserve"> </v>
      </c>
      <c r="N976" s="109" t="str">
        <f t="shared" si="328"/>
        <v xml:space="preserve"> </v>
      </c>
      <c r="O976" s="110" t="str">
        <f t="shared" si="329"/>
        <v xml:space="preserve"> </v>
      </c>
      <c r="P976" s="110" t="str">
        <f t="shared" si="330"/>
        <v xml:space="preserve"> </v>
      </c>
      <c r="Q976" s="111" t="str">
        <f t="shared" si="331"/>
        <v xml:space="preserve"> </v>
      </c>
      <c r="R976" s="108" t="e">
        <f t="shared" si="332"/>
        <v>#VALUE!</v>
      </c>
      <c r="S976" s="112" t="e">
        <f t="shared" si="333"/>
        <v>#VALUE!</v>
      </c>
      <c r="T976" s="72" t="e">
        <f t="shared" si="337"/>
        <v>#VALUE!</v>
      </c>
      <c r="U976" s="73" t="str">
        <f t="shared" si="338"/>
        <v>donnée(s) manquante(s)</v>
      </c>
      <c r="V976" s="74" t="str">
        <f t="shared" si="339"/>
        <v>donnée(s) manquante(s)</v>
      </c>
      <c r="W976" s="75" t="str">
        <f t="shared" si="321"/>
        <v xml:space="preserve"> </v>
      </c>
      <c r="X976" s="75" t="str">
        <f>IF(ISBLANK(I976)," ",IF(I976&lt;=Scenario!$C$3,0,IF(I976&lt;=Scenario!$C$5,1,IF(I976&lt;=Scenario!$C$6,2,IF(I976&lt;=Scenario!$C$7,3,IF(I976&lt;=Scenario!$C$8,4,5))))))</f>
        <v xml:space="preserve"> </v>
      </c>
      <c r="Y976" s="75" t="str">
        <f>IF(ISBLANK(J976)," ",IF(ROUND(J976,2)&lt;=Scenario!$G$3,0,IF(ROUND(J976,2)&lt;=Scenario!$G$5,1,IF(ROUND(J976,2)&lt;=Scenario!$G$6,2,IF(ROUND(J976,2)&lt;=Scenario!$G$7,3,IF(ROUND(J976,2)&lt;=Scenario!$G$8,4,IF(ROUND(J976,2)&lt;=Scenario!$G$9,5,IF(ROUND(J976,2)&lt;=Scenario!$G$10,6,7))))))))</f>
        <v xml:space="preserve"> </v>
      </c>
      <c r="Z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81" t="e">
        <f t="shared" si="322"/>
        <v>#VALUE!</v>
      </c>
      <c r="AC976" s="78" t="e">
        <f t="shared" si="340"/>
        <v>#VALUE!</v>
      </c>
      <c r="AD976" s="79" t="e">
        <f t="shared" si="334"/>
        <v>#VALUE!</v>
      </c>
      <c r="AE976" s="73" t="str">
        <f t="shared" si="335"/>
        <v>missing data</v>
      </c>
      <c r="AF976" s="80" t="str">
        <f t="shared" si="336"/>
        <v>missing data</v>
      </c>
      <c r="AG976" s="81" t="e">
        <f t="shared" si="323"/>
        <v>#VALUE!</v>
      </c>
      <c r="AH976" s="81" t="e">
        <f t="shared" si="324"/>
        <v>#VALUE!</v>
      </c>
    </row>
    <row r="977" spans="1:34" x14ac:dyDescent="0.25">
      <c r="A977" s="114" t="s">
        <v>74</v>
      </c>
      <c r="B977" s="102"/>
      <c r="C977" s="103"/>
      <c r="D977" s="103"/>
      <c r="E977" s="104"/>
      <c r="F977" s="105"/>
      <c r="G977" s="106"/>
      <c r="H977" s="106"/>
      <c r="I977" s="106"/>
      <c r="J977" s="107"/>
      <c r="K977" s="108" t="str">
        <f t="shared" si="325"/>
        <v xml:space="preserve"> </v>
      </c>
      <c r="L977" s="109" t="str">
        <f t="shared" si="326"/>
        <v xml:space="preserve"> </v>
      </c>
      <c r="M977" s="109" t="str">
        <f t="shared" si="327"/>
        <v xml:space="preserve"> </v>
      </c>
      <c r="N977" s="109" t="str">
        <f t="shared" si="328"/>
        <v xml:space="preserve"> </v>
      </c>
      <c r="O977" s="110" t="str">
        <f t="shared" si="329"/>
        <v xml:space="preserve"> </v>
      </c>
      <c r="P977" s="110" t="str">
        <f t="shared" si="330"/>
        <v xml:space="preserve"> </v>
      </c>
      <c r="Q977" s="111" t="str">
        <f t="shared" si="331"/>
        <v xml:space="preserve"> </v>
      </c>
      <c r="R977" s="108" t="e">
        <f t="shared" si="332"/>
        <v>#VALUE!</v>
      </c>
      <c r="S977" s="112" t="e">
        <f t="shared" si="333"/>
        <v>#VALUE!</v>
      </c>
      <c r="T977" s="72" t="e">
        <f t="shared" si="337"/>
        <v>#VALUE!</v>
      </c>
      <c r="U977" s="73" t="str">
        <f t="shared" si="338"/>
        <v>donnée(s) manquante(s)</v>
      </c>
      <c r="V977" s="74" t="str">
        <f t="shared" si="339"/>
        <v>donnée(s) manquante(s)</v>
      </c>
      <c r="W977" s="75" t="str">
        <f t="shared" si="321"/>
        <v xml:space="preserve"> </v>
      </c>
      <c r="X977" s="75" t="str">
        <f>IF(ISBLANK(I977)," ",IF(I977&lt;=Scenario!$C$3,0,IF(I977&lt;=Scenario!$C$5,1,IF(I977&lt;=Scenario!$C$6,2,IF(I977&lt;=Scenario!$C$7,3,IF(I977&lt;=Scenario!$C$8,4,5))))))</f>
        <v xml:space="preserve"> </v>
      </c>
      <c r="Y977" s="75" t="str">
        <f>IF(ISBLANK(J977)," ",IF(ROUND(J977,2)&lt;=Scenario!$G$3,0,IF(ROUND(J977,2)&lt;=Scenario!$G$5,1,IF(ROUND(J977,2)&lt;=Scenario!$G$6,2,IF(ROUND(J977,2)&lt;=Scenario!$G$7,3,IF(ROUND(J977,2)&lt;=Scenario!$G$8,4,IF(ROUND(J977,2)&lt;=Scenario!$G$9,5,IF(ROUND(J977,2)&lt;=Scenario!$G$10,6,7))))))))</f>
        <v xml:space="preserve"> </v>
      </c>
      <c r="Z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81" t="e">
        <f t="shared" si="322"/>
        <v>#VALUE!</v>
      </c>
      <c r="AC977" s="78" t="e">
        <f t="shared" si="340"/>
        <v>#VALUE!</v>
      </c>
      <c r="AD977" s="79" t="e">
        <f t="shared" si="334"/>
        <v>#VALUE!</v>
      </c>
      <c r="AE977" s="73" t="str">
        <f t="shared" si="335"/>
        <v>missing data</v>
      </c>
      <c r="AF977" s="80" t="str">
        <f t="shared" si="336"/>
        <v>missing data</v>
      </c>
      <c r="AG977" s="81" t="e">
        <f t="shared" si="323"/>
        <v>#VALUE!</v>
      </c>
      <c r="AH977" s="81" t="e">
        <f t="shared" si="324"/>
        <v>#VALUE!</v>
      </c>
    </row>
    <row r="978" spans="1:34" x14ac:dyDescent="0.25">
      <c r="A978" s="114" t="s">
        <v>74</v>
      </c>
      <c r="B978" s="102"/>
      <c r="C978" s="103"/>
      <c r="D978" s="103"/>
      <c r="E978" s="104"/>
      <c r="F978" s="105"/>
      <c r="G978" s="106"/>
      <c r="H978" s="106"/>
      <c r="I978" s="106"/>
      <c r="J978" s="107"/>
      <c r="K978" s="108" t="str">
        <f t="shared" si="325"/>
        <v xml:space="preserve"> </v>
      </c>
      <c r="L978" s="109" t="str">
        <f t="shared" si="326"/>
        <v xml:space="preserve"> </v>
      </c>
      <c r="M978" s="109" t="str">
        <f t="shared" si="327"/>
        <v xml:space="preserve"> </v>
      </c>
      <c r="N978" s="109" t="str">
        <f t="shared" si="328"/>
        <v xml:space="preserve"> </v>
      </c>
      <c r="O978" s="110" t="str">
        <f t="shared" si="329"/>
        <v xml:space="preserve"> </v>
      </c>
      <c r="P978" s="110" t="str">
        <f t="shared" si="330"/>
        <v xml:space="preserve"> </v>
      </c>
      <c r="Q978" s="111" t="str">
        <f t="shared" si="331"/>
        <v xml:space="preserve"> </v>
      </c>
      <c r="R978" s="108" t="e">
        <f t="shared" si="332"/>
        <v>#VALUE!</v>
      </c>
      <c r="S978" s="112" t="e">
        <f t="shared" si="333"/>
        <v>#VALUE!</v>
      </c>
      <c r="T978" s="72" t="e">
        <f t="shared" si="337"/>
        <v>#VALUE!</v>
      </c>
      <c r="U978" s="73" t="str">
        <f t="shared" si="338"/>
        <v>donnée(s) manquante(s)</v>
      </c>
      <c r="V978" s="74" t="str">
        <f t="shared" si="339"/>
        <v>donnée(s) manquante(s)</v>
      </c>
      <c r="W978" s="75" t="str">
        <f t="shared" si="321"/>
        <v xml:space="preserve"> </v>
      </c>
      <c r="X978" s="75" t="str">
        <f>IF(ISBLANK(I978)," ",IF(I978&lt;=Scenario!$C$3,0,IF(I978&lt;=Scenario!$C$5,1,IF(I978&lt;=Scenario!$C$6,2,IF(I978&lt;=Scenario!$C$7,3,IF(I978&lt;=Scenario!$C$8,4,5))))))</f>
        <v xml:space="preserve"> </v>
      </c>
      <c r="Y978" s="75" t="str">
        <f>IF(ISBLANK(J978)," ",IF(ROUND(J978,2)&lt;=Scenario!$G$3,0,IF(ROUND(J978,2)&lt;=Scenario!$G$5,1,IF(ROUND(J978,2)&lt;=Scenario!$G$6,2,IF(ROUND(J978,2)&lt;=Scenario!$G$7,3,IF(ROUND(J978,2)&lt;=Scenario!$G$8,4,IF(ROUND(J978,2)&lt;=Scenario!$G$9,5,IF(ROUND(J978,2)&lt;=Scenario!$G$10,6,7))))))))</f>
        <v xml:space="preserve"> </v>
      </c>
      <c r="Z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81" t="e">
        <f t="shared" si="322"/>
        <v>#VALUE!</v>
      </c>
      <c r="AC978" s="78" t="e">
        <f t="shared" si="340"/>
        <v>#VALUE!</v>
      </c>
      <c r="AD978" s="79" t="e">
        <f t="shared" si="334"/>
        <v>#VALUE!</v>
      </c>
      <c r="AE978" s="73" t="str">
        <f t="shared" si="335"/>
        <v>missing data</v>
      </c>
      <c r="AF978" s="80" t="str">
        <f t="shared" si="336"/>
        <v>missing data</v>
      </c>
      <c r="AG978" s="81" t="e">
        <f t="shared" si="323"/>
        <v>#VALUE!</v>
      </c>
      <c r="AH978" s="81" t="e">
        <f t="shared" si="324"/>
        <v>#VALUE!</v>
      </c>
    </row>
    <row r="979" spans="1:34" x14ac:dyDescent="0.25">
      <c r="A979" s="114" t="s">
        <v>74</v>
      </c>
      <c r="B979" s="102"/>
      <c r="C979" s="103"/>
      <c r="D979" s="103"/>
      <c r="E979" s="104"/>
      <c r="F979" s="105"/>
      <c r="G979" s="106"/>
      <c r="H979" s="106"/>
      <c r="I979" s="106"/>
      <c r="J979" s="107"/>
      <c r="K979" s="108" t="str">
        <f t="shared" si="325"/>
        <v xml:space="preserve"> </v>
      </c>
      <c r="L979" s="109" t="str">
        <f t="shared" si="326"/>
        <v xml:space="preserve"> </v>
      </c>
      <c r="M979" s="109" t="str">
        <f t="shared" si="327"/>
        <v xml:space="preserve"> </v>
      </c>
      <c r="N979" s="109" t="str">
        <f t="shared" si="328"/>
        <v xml:space="preserve"> </v>
      </c>
      <c r="O979" s="110" t="str">
        <f t="shared" si="329"/>
        <v xml:space="preserve"> </v>
      </c>
      <c r="P979" s="110" t="str">
        <f t="shared" si="330"/>
        <v xml:space="preserve"> </v>
      </c>
      <c r="Q979" s="111" t="str">
        <f t="shared" si="331"/>
        <v xml:space="preserve"> </v>
      </c>
      <c r="R979" s="108" t="e">
        <f t="shared" si="332"/>
        <v>#VALUE!</v>
      </c>
      <c r="S979" s="112" t="e">
        <f t="shared" si="333"/>
        <v>#VALUE!</v>
      </c>
      <c r="T979" s="72" t="e">
        <f t="shared" si="337"/>
        <v>#VALUE!</v>
      </c>
      <c r="U979" s="73" t="str">
        <f t="shared" si="338"/>
        <v>donnée(s) manquante(s)</v>
      </c>
      <c r="V979" s="74" t="str">
        <f t="shared" si="339"/>
        <v>donnée(s) manquante(s)</v>
      </c>
      <c r="W979" s="75" t="str">
        <f t="shared" si="321"/>
        <v xml:space="preserve"> </v>
      </c>
      <c r="X979" s="75" t="str">
        <f>IF(ISBLANK(I979)," ",IF(I979&lt;=Scenario!$C$3,0,IF(I979&lt;=Scenario!$C$5,1,IF(I979&lt;=Scenario!$C$6,2,IF(I979&lt;=Scenario!$C$7,3,IF(I979&lt;=Scenario!$C$8,4,5))))))</f>
        <v xml:space="preserve"> </v>
      </c>
      <c r="Y979" s="75" t="str">
        <f>IF(ISBLANK(J979)," ",IF(ROUND(J979,2)&lt;=Scenario!$G$3,0,IF(ROUND(J979,2)&lt;=Scenario!$G$5,1,IF(ROUND(J979,2)&lt;=Scenario!$G$6,2,IF(ROUND(J979,2)&lt;=Scenario!$G$7,3,IF(ROUND(J979,2)&lt;=Scenario!$G$8,4,IF(ROUND(J979,2)&lt;=Scenario!$G$9,5,IF(ROUND(J979,2)&lt;=Scenario!$G$10,6,7))))))))</f>
        <v xml:space="preserve"> </v>
      </c>
      <c r="Z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81" t="e">
        <f t="shared" si="322"/>
        <v>#VALUE!</v>
      </c>
      <c r="AC979" s="78" t="e">
        <f t="shared" si="340"/>
        <v>#VALUE!</v>
      </c>
      <c r="AD979" s="79" t="e">
        <f t="shared" si="334"/>
        <v>#VALUE!</v>
      </c>
      <c r="AE979" s="73" t="str">
        <f t="shared" si="335"/>
        <v>missing data</v>
      </c>
      <c r="AF979" s="80" t="str">
        <f t="shared" si="336"/>
        <v>missing data</v>
      </c>
      <c r="AG979" s="81" t="e">
        <f t="shared" si="323"/>
        <v>#VALUE!</v>
      </c>
      <c r="AH979" s="81" t="e">
        <f t="shared" si="324"/>
        <v>#VALUE!</v>
      </c>
    </row>
    <row r="980" spans="1:34" x14ac:dyDescent="0.25">
      <c r="A980" s="114" t="s">
        <v>74</v>
      </c>
      <c r="B980" s="102"/>
      <c r="C980" s="103"/>
      <c r="D980" s="103"/>
      <c r="E980" s="104"/>
      <c r="F980" s="105"/>
      <c r="G980" s="106"/>
      <c r="H980" s="106"/>
      <c r="I980" s="106"/>
      <c r="J980" s="107"/>
      <c r="K980" s="108" t="str">
        <f t="shared" si="325"/>
        <v xml:space="preserve"> </v>
      </c>
      <c r="L980" s="109" t="str">
        <f t="shared" si="326"/>
        <v xml:space="preserve"> </v>
      </c>
      <c r="M980" s="109" t="str">
        <f t="shared" si="327"/>
        <v xml:space="preserve"> </v>
      </c>
      <c r="N980" s="109" t="str">
        <f t="shared" si="328"/>
        <v xml:space="preserve"> </v>
      </c>
      <c r="O980" s="110" t="str">
        <f t="shared" si="329"/>
        <v xml:space="preserve"> </v>
      </c>
      <c r="P980" s="110" t="str">
        <f t="shared" si="330"/>
        <v xml:space="preserve"> </v>
      </c>
      <c r="Q980" s="111" t="str">
        <f t="shared" si="331"/>
        <v xml:space="preserve"> </v>
      </c>
      <c r="R980" s="108" t="e">
        <f t="shared" si="332"/>
        <v>#VALUE!</v>
      </c>
      <c r="S980" s="112" t="e">
        <f t="shared" si="333"/>
        <v>#VALUE!</v>
      </c>
      <c r="T980" s="72" t="e">
        <f t="shared" si="337"/>
        <v>#VALUE!</v>
      </c>
      <c r="U980" s="73" t="str">
        <f t="shared" si="338"/>
        <v>donnée(s) manquante(s)</v>
      </c>
      <c r="V980" s="74" t="str">
        <f t="shared" si="339"/>
        <v>donnée(s) manquante(s)</v>
      </c>
      <c r="W980" s="75" t="str">
        <f t="shared" si="321"/>
        <v xml:space="preserve"> </v>
      </c>
      <c r="X980" s="75" t="str">
        <f>IF(ISBLANK(I980)," ",IF(I980&lt;=Scenario!$C$3,0,IF(I980&lt;=Scenario!$C$5,1,IF(I980&lt;=Scenario!$C$6,2,IF(I980&lt;=Scenario!$C$7,3,IF(I980&lt;=Scenario!$C$8,4,5))))))</f>
        <v xml:space="preserve"> </v>
      </c>
      <c r="Y980" s="75" t="str">
        <f>IF(ISBLANK(J980)," ",IF(ROUND(J980,2)&lt;=Scenario!$G$3,0,IF(ROUND(J980,2)&lt;=Scenario!$G$5,1,IF(ROUND(J980,2)&lt;=Scenario!$G$6,2,IF(ROUND(J980,2)&lt;=Scenario!$G$7,3,IF(ROUND(J980,2)&lt;=Scenario!$G$8,4,IF(ROUND(J980,2)&lt;=Scenario!$G$9,5,IF(ROUND(J980,2)&lt;=Scenario!$G$10,6,7))))))))</f>
        <v xml:space="preserve"> </v>
      </c>
      <c r="Z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81" t="e">
        <f t="shared" si="322"/>
        <v>#VALUE!</v>
      </c>
      <c r="AC980" s="78" t="e">
        <f t="shared" si="340"/>
        <v>#VALUE!</v>
      </c>
      <c r="AD980" s="79" t="e">
        <f t="shared" si="334"/>
        <v>#VALUE!</v>
      </c>
      <c r="AE980" s="73" t="str">
        <f t="shared" si="335"/>
        <v>missing data</v>
      </c>
      <c r="AF980" s="80" t="str">
        <f t="shared" si="336"/>
        <v>missing data</v>
      </c>
      <c r="AG980" s="81" t="e">
        <f t="shared" si="323"/>
        <v>#VALUE!</v>
      </c>
      <c r="AH980" s="81" t="e">
        <f t="shared" si="324"/>
        <v>#VALUE!</v>
      </c>
    </row>
    <row r="981" spans="1:34" x14ac:dyDescent="0.25">
      <c r="A981" s="114" t="s">
        <v>74</v>
      </c>
      <c r="B981" s="102"/>
      <c r="C981" s="103"/>
      <c r="D981" s="103"/>
      <c r="E981" s="104"/>
      <c r="F981" s="105"/>
      <c r="G981" s="106"/>
      <c r="H981" s="106"/>
      <c r="I981" s="106"/>
      <c r="J981" s="107"/>
      <c r="K981" s="108" t="str">
        <f t="shared" si="325"/>
        <v xml:space="preserve"> </v>
      </c>
      <c r="L981" s="109" t="str">
        <f t="shared" si="326"/>
        <v xml:space="preserve"> </v>
      </c>
      <c r="M981" s="109" t="str">
        <f t="shared" si="327"/>
        <v xml:space="preserve"> </v>
      </c>
      <c r="N981" s="109" t="str">
        <f t="shared" si="328"/>
        <v xml:space="preserve"> </v>
      </c>
      <c r="O981" s="110" t="str">
        <f t="shared" si="329"/>
        <v xml:space="preserve"> </v>
      </c>
      <c r="P981" s="110" t="str">
        <f t="shared" si="330"/>
        <v xml:space="preserve"> </v>
      </c>
      <c r="Q981" s="111" t="str">
        <f t="shared" si="331"/>
        <v xml:space="preserve"> </v>
      </c>
      <c r="R981" s="108" t="e">
        <f t="shared" si="332"/>
        <v>#VALUE!</v>
      </c>
      <c r="S981" s="112" t="e">
        <f t="shared" si="333"/>
        <v>#VALUE!</v>
      </c>
      <c r="T981" s="72" t="e">
        <f t="shared" si="337"/>
        <v>#VALUE!</v>
      </c>
      <c r="U981" s="73" t="str">
        <f t="shared" si="338"/>
        <v>donnée(s) manquante(s)</v>
      </c>
      <c r="V981" s="74" t="str">
        <f t="shared" si="339"/>
        <v>donnée(s) manquante(s)</v>
      </c>
      <c r="W981" s="75" t="str">
        <f t="shared" si="321"/>
        <v xml:space="preserve"> </v>
      </c>
      <c r="X981" s="75" t="str">
        <f>IF(ISBLANK(I981)," ",IF(I981&lt;=Scenario!$C$3,0,IF(I981&lt;=Scenario!$C$5,1,IF(I981&lt;=Scenario!$C$6,2,IF(I981&lt;=Scenario!$C$7,3,IF(I981&lt;=Scenario!$C$8,4,5))))))</f>
        <v xml:space="preserve"> </v>
      </c>
      <c r="Y981" s="75" t="str">
        <f>IF(ISBLANK(J981)," ",IF(ROUND(J981,2)&lt;=Scenario!$G$3,0,IF(ROUND(J981,2)&lt;=Scenario!$G$5,1,IF(ROUND(J981,2)&lt;=Scenario!$G$6,2,IF(ROUND(J981,2)&lt;=Scenario!$G$7,3,IF(ROUND(J981,2)&lt;=Scenario!$G$8,4,IF(ROUND(J981,2)&lt;=Scenario!$G$9,5,IF(ROUND(J981,2)&lt;=Scenario!$G$10,6,7))))))))</f>
        <v xml:space="preserve"> </v>
      </c>
      <c r="Z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81" t="e">
        <f t="shared" si="322"/>
        <v>#VALUE!</v>
      </c>
      <c r="AC981" s="78" t="e">
        <f t="shared" si="340"/>
        <v>#VALUE!</v>
      </c>
      <c r="AD981" s="79" t="e">
        <f t="shared" si="334"/>
        <v>#VALUE!</v>
      </c>
      <c r="AE981" s="73" t="str">
        <f t="shared" si="335"/>
        <v>missing data</v>
      </c>
      <c r="AF981" s="80" t="str">
        <f t="shared" si="336"/>
        <v>missing data</v>
      </c>
      <c r="AG981" s="81" t="e">
        <f t="shared" si="323"/>
        <v>#VALUE!</v>
      </c>
      <c r="AH981" s="81" t="e">
        <f t="shared" si="324"/>
        <v>#VALUE!</v>
      </c>
    </row>
    <row r="982" spans="1:34" x14ac:dyDescent="0.25">
      <c r="A982" s="114" t="s">
        <v>74</v>
      </c>
      <c r="B982" s="102"/>
      <c r="C982" s="103"/>
      <c r="D982" s="103"/>
      <c r="E982" s="104"/>
      <c r="F982" s="105"/>
      <c r="G982" s="106"/>
      <c r="H982" s="106"/>
      <c r="I982" s="106"/>
      <c r="J982" s="107"/>
      <c r="K982" s="108" t="str">
        <f t="shared" si="325"/>
        <v xml:space="preserve"> </v>
      </c>
      <c r="L982" s="109" t="str">
        <f t="shared" si="326"/>
        <v xml:space="preserve"> </v>
      </c>
      <c r="M982" s="109" t="str">
        <f t="shared" si="327"/>
        <v xml:space="preserve"> </v>
      </c>
      <c r="N982" s="109" t="str">
        <f t="shared" si="328"/>
        <v xml:space="preserve"> </v>
      </c>
      <c r="O982" s="110" t="str">
        <f t="shared" si="329"/>
        <v xml:space="preserve"> </v>
      </c>
      <c r="P982" s="110" t="str">
        <f t="shared" si="330"/>
        <v xml:space="preserve"> </v>
      </c>
      <c r="Q982" s="111" t="str">
        <f t="shared" si="331"/>
        <v xml:space="preserve"> </v>
      </c>
      <c r="R982" s="108" t="e">
        <f t="shared" si="332"/>
        <v>#VALUE!</v>
      </c>
      <c r="S982" s="112" t="e">
        <f t="shared" si="333"/>
        <v>#VALUE!</v>
      </c>
      <c r="T982" s="72" t="e">
        <f t="shared" si="337"/>
        <v>#VALUE!</v>
      </c>
      <c r="U982" s="73" t="str">
        <f t="shared" si="338"/>
        <v>donnée(s) manquante(s)</v>
      </c>
      <c r="V982" s="74" t="str">
        <f t="shared" si="339"/>
        <v>donnée(s) manquante(s)</v>
      </c>
      <c r="W982" s="75" t="str">
        <f t="shared" si="321"/>
        <v xml:space="preserve"> </v>
      </c>
      <c r="X982" s="75" t="str">
        <f>IF(ISBLANK(I982)," ",IF(I982&lt;=Scenario!$C$3,0,IF(I982&lt;=Scenario!$C$5,1,IF(I982&lt;=Scenario!$C$6,2,IF(I982&lt;=Scenario!$C$7,3,IF(I982&lt;=Scenario!$C$8,4,5))))))</f>
        <v xml:space="preserve"> </v>
      </c>
      <c r="Y982" s="75" t="str">
        <f>IF(ISBLANK(J982)," ",IF(ROUND(J982,2)&lt;=Scenario!$G$3,0,IF(ROUND(J982,2)&lt;=Scenario!$G$5,1,IF(ROUND(J982,2)&lt;=Scenario!$G$6,2,IF(ROUND(J982,2)&lt;=Scenario!$G$7,3,IF(ROUND(J982,2)&lt;=Scenario!$G$8,4,IF(ROUND(J982,2)&lt;=Scenario!$G$9,5,IF(ROUND(J982,2)&lt;=Scenario!$G$10,6,7))))))))</f>
        <v xml:space="preserve"> </v>
      </c>
      <c r="Z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81" t="e">
        <f t="shared" si="322"/>
        <v>#VALUE!</v>
      </c>
      <c r="AC982" s="78" t="e">
        <f t="shared" si="340"/>
        <v>#VALUE!</v>
      </c>
      <c r="AD982" s="79" t="e">
        <f t="shared" si="334"/>
        <v>#VALUE!</v>
      </c>
      <c r="AE982" s="73" t="str">
        <f t="shared" si="335"/>
        <v>missing data</v>
      </c>
      <c r="AF982" s="80" t="str">
        <f t="shared" si="336"/>
        <v>missing data</v>
      </c>
      <c r="AG982" s="81" t="e">
        <f t="shared" si="323"/>
        <v>#VALUE!</v>
      </c>
      <c r="AH982" s="81" t="e">
        <f t="shared" si="324"/>
        <v>#VALUE!</v>
      </c>
    </row>
    <row r="983" spans="1:34" x14ac:dyDescent="0.25">
      <c r="A983" s="114" t="s">
        <v>74</v>
      </c>
      <c r="B983" s="102"/>
      <c r="C983" s="103"/>
      <c r="D983" s="103"/>
      <c r="E983" s="104"/>
      <c r="F983" s="105"/>
      <c r="G983" s="106"/>
      <c r="H983" s="106"/>
      <c r="I983" s="106"/>
      <c r="J983" s="107"/>
      <c r="K983" s="108" t="str">
        <f t="shared" si="325"/>
        <v xml:space="preserve"> </v>
      </c>
      <c r="L983" s="109" t="str">
        <f t="shared" si="326"/>
        <v xml:space="preserve"> </v>
      </c>
      <c r="M983" s="109" t="str">
        <f t="shared" si="327"/>
        <v xml:space="preserve"> </v>
      </c>
      <c r="N983" s="109" t="str">
        <f t="shared" si="328"/>
        <v xml:space="preserve"> </v>
      </c>
      <c r="O983" s="110" t="str">
        <f t="shared" si="329"/>
        <v xml:space="preserve"> </v>
      </c>
      <c r="P983" s="110" t="str">
        <f t="shared" si="330"/>
        <v xml:space="preserve"> </v>
      </c>
      <c r="Q983" s="111" t="str">
        <f t="shared" si="331"/>
        <v xml:space="preserve"> </v>
      </c>
      <c r="R983" s="108" t="e">
        <f t="shared" si="332"/>
        <v>#VALUE!</v>
      </c>
      <c r="S983" s="112" t="e">
        <f t="shared" si="333"/>
        <v>#VALUE!</v>
      </c>
      <c r="T983" s="72" t="e">
        <f t="shared" si="337"/>
        <v>#VALUE!</v>
      </c>
      <c r="U983" s="73" t="str">
        <f t="shared" si="338"/>
        <v>donnée(s) manquante(s)</v>
      </c>
      <c r="V983" s="74" t="str">
        <f t="shared" si="339"/>
        <v>donnée(s) manquante(s)</v>
      </c>
      <c r="W983" s="75" t="str">
        <f t="shared" si="321"/>
        <v xml:space="preserve"> </v>
      </c>
      <c r="X983" s="75" t="str">
        <f>IF(ISBLANK(I983)," ",IF(I983&lt;=Scenario!$C$3,0,IF(I983&lt;=Scenario!$C$5,1,IF(I983&lt;=Scenario!$C$6,2,IF(I983&lt;=Scenario!$C$7,3,IF(I983&lt;=Scenario!$C$8,4,5))))))</f>
        <v xml:space="preserve"> </v>
      </c>
      <c r="Y983" s="75" t="str">
        <f>IF(ISBLANK(J983)," ",IF(ROUND(J983,2)&lt;=Scenario!$G$3,0,IF(ROUND(J983,2)&lt;=Scenario!$G$5,1,IF(ROUND(J983,2)&lt;=Scenario!$G$6,2,IF(ROUND(J983,2)&lt;=Scenario!$G$7,3,IF(ROUND(J983,2)&lt;=Scenario!$G$8,4,IF(ROUND(J983,2)&lt;=Scenario!$G$9,5,IF(ROUND(J983,2)&lt;=Scenario!$G$10,6,7))))))))</f>
        <v xml:space="preserve"> </v>
      </c>
      <c r="Z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81" t="e">
        <f t="shared" si="322"/>
        <v>#VALUE!</v>
      </c>
      <c r="AC983" s="78" t="e">
        <f t="shared" si="340"/>
        <v>#VALUE!</v>
      </c>
      <c r="AD983" s="79" t="e">
        <f t="shared" si="334"/>
        <v>#VALUE!</v>
      </c>
      <c r="AE983" s="73" t="str">
        <f t="shared" si="335"/>
        <v>missing data</v>
      </c>
      <c r="AF983" s="80" t="str">
        <f t="shared" si="336"/>
        <v>missing data</v>
      </c>
      <c r="AG983" s="81" t="e">
        <f t="shared" si="323"/>
        <v>#VALUE!</v>
      </c>
      <c r="AH983" s="81" t="e">
        <f t="shared" si="324"/>
        <v>#VALUE!</v>
      </c>
    </row>
    <row r="984" spans="1:34" x14ac:dyDescent="0.25">
      <c r="A984" s="114" t="s">
        <v>74</v>
      </c>
      <c r="B984" s="102"/>
      <c r="C984" s="103"/>
      <c r="D984" s="103"/>
      <c r="E984" s="104"/>
      <c r="F984" s="105"/>
      <c r="G984" s="106"/>
      <c r="H984" s="106"/>
      <c r="I984" s="106"/>
      <c r="J984" s="107"/>
      <c r="K984" s="108" t="str">
        <f t="shared" si="325"/>
        <v xml:space="preserve"> </v>
      </c>
      <c r="L984" s="109" t="str">
        <f t="shared" si="326"/>
        <v xml:space="preserve"> </v>
      </c>
      <c r="M984" s="109" t="str">
        <f t="shared" si="327"/>
        <v xml:space="preserve"> </v>
      </c>
      <c r="N984" s="109" t="str">
        <f t="shared" si="328"/>
        <v xml:space="preserve"> </v>
      </c>
      <c r="O984" s="110" t="str">
        <f t="shared" si="329"/>
        <v xml:space="preserve"> </v>
      </c>
      <c r="P984" s="110" t="str">
        <f t="shared" si="330"/>
        <v xml:space="preserve"> </v>
      </c>
      <c r="Q984" s="111" t="str">
        <f t="shared" si="331"/>
        <v xml:space="preserve"> </v>
      </c>
      <c r="R984" s="108" t="e">
        <f t="shared" si="332"/>
        <v>#VALUE!</v>
      </c>
      <c r="S984" s="112" t="e">
        <f t="shared" si="333"/>
        <v>#VALUE!</v>
      </c>
      <c r="T984" s="72" t="e">
        <f t="shared" si="337"/>
        <v>#VALUE!</v>
      </c>
      <c r="U984" s="73" t="str">
        <f t="shared" si="338"/>
        <v>donnée(s) manquante(s)</v>
      </c>
      <c r="V984" s="74" t="str">
        <f t="shared" si="339"/>
        <v>donnée(s) manquante(s)</v>
      </c>
      <c r="W984" s="75" t="str">
        <f t="shared" si="321"/>
        <v xml:space="preserve"> </v>
      </c>
      <c r="X984" s="75" t="str">
        <f>IF(ISBLANK(I984)," ",IF(I984&lt;=Scenario!$C$3,0,IF(I984&lt;=Scenario!$C$5,1,IF(I984&lt;=Scenario!$C$6,2,IF(I984&lt;=Scenario!$C$7,3,IF(I984&lt;=Scenario!$C$8,4,5))))))</f>
        <v xml:space="preserve"> </v>
      </c>
      <c r="Y984" s="75" t="str">
        <f>IF(ISBLANK(J984)," ",IF(ROUND(J984,2)&lt;=Scenario!$G$3,0,IF(ROUND(J984,2)&lt;=Scenario!$G$5,1,IF(ROUND(J984,2)&lt;=Scenario!$G$6,2,IF(ROUND(J984,2)&lt;=Scenario!$G$7,3,IF(ROUND(J984,2)&lt;=Scenario!$G$8,4,IF(ROUND(J984,2)&lt;=Scenario!$G$9,5,IF(ROUND(J984,2)&lt;=Scenario!$G$10,6,7))))))))</f>
        <v xml:space="preserve"> </v>
      </c>
      <c r="Z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81" t="e">
        <f t="shared" si="322"/>
        <v>#VALUE!</v>
      </c>
      <c r="AC984" s="78" t="e">
        <f t="shared" si="340"/>
        <v>#VALUE!</v>
      </c>
      <c r="AD984" s="79" t="e">
        <f t="shared" si="334"/>
        <v>#VALUE!</v>
      </c>
      <c r="AE984" s="73" t="str">
        <f t="shared" si="335"/>
        <v>missing data</v>
      </c>
      <c r="AF984" s="80" t="str">
        <f t="shared" si="336"/>
        <v>missing data</v>
      </c>
      <c r="AG984" s="81" t="e">
        <f t="shared" si="323"/>
        <v>#VALUE!</v>
      </c>
      <c r="AH984" s="81" t="e">
        <f t="shared" si="324"/>
        <v>#VALUE!</v>
      </c>
    </row>
    <row r="985" spans="1:34" x14ac:dyDescent="0.25">
      <c r="A985" s="114" t="s">
        <v>74</v>
      </c>
      <c r="B985" s="102"/>
      <c r="C985" s="103"/>
      <c r="D985" s="103"/>
      <c r="E985" s="104"/>
      <c r="F985" s="105"/>
      <c r="G985" s="106"/>
      <c r="H985" s="106"/>
      <c r="I985" s="106"/>
      <c r="J985" s="107"/>
      <c r="K985" s="108" t="str">
        <f t="shared" si="325"/>
        <v xml:space="preserve"> </v>
      </c>
      <c r="L985" s="109" t="str">
        <f t="shared" si="326"/>
        <v xml:space="preserve"> </v>
      </c>
      <c r="M985" s="109" t="str">
        <f t="shared" si="327"/>
        <v xml:space="preserve"> </v>
      </c>
      <c r="N985" s="109" t="str">
        <f t="shared" si="328"/>
        <v xml:space="preserve"> </v>
      </c>
      <c r="O985" s="110" t="str">
        <f t="shared" si="329"/>
        <v xml:space="preserve"> </v>
      </c>
      <c r="P985" s="110" t="str">
        <f t="shared" si="330"/>
        <v xml:space="preserve"> </v>
      </c>
      <c r="Q985" s="111" t="str">
        <f t="shared" si="331"/>
        <v xml:space="preserve"> </v>
      </c>
      <c r="R985" s="108" t="e">
        <f t="shared" si="332"/>
        <v>#VALUE!</v>
      </c>
      <c r="S985" s="112" t="e">
        <f t="shared" si="333"/>
        <v>#VALUE!</v>
      </c>
      <c r="T985" s="72" t="e">
        <f t="shared" si="337"/>
        <v>#VALUE!</v>
      </c>
      <c r="U985" s="73" t="str">
        <f t="shared" si="338"/>
        <v>donnée(s) manquante(s)</v>
      </c>
      <c r="V985" s="74" t="str">
        <f t="shared" si="339"/>
        <v>donnée(s) manquante(s)</v>
      </c>
      <c r="W985" s="75" t="str">
        <f t="shared" si="321"/>
        <v xml:space="preserve"> </v>
      </c>
      <c r="X985" s="75" t="str">
        <f>IF(ISBLANK(I985)," ",IF(I985&lt;=Scenario!$C$3,0,IF(I985&lt;=Scenario!$C$5,1,IF(I985&lt;=Scenario!$C$6,2,IF(I985&lt;=Scenario!$C$7,3,IF(I985&lt;=Scenario!$C$8,4,5))))))</f>
        <v xml:space="preserve"> </v>
      </c>
      <c r="Y985" s="75" t="str">
        <f>IF(ISBLANK(J985)," ",IF(ROUND(J985,2)&lt;=Scenario!$G$3,0,IF(ROUND(J985,2)&lt;=Scenario!$G$5,1,IF(ROUND(J985,2)&lt;=Scenario!$G$6,2,IF(ROUND(J985,2)&lt;=Scenario!$G$7,3,IF(ROUND(J985,2)&lt;=Scenario!$G$8,4,IF(ROUND(J985,2)&lt;=Scenario!$G$9,5,IF(ROUND(J985,2)&lt;=Scenario!$G$10,6,7))))))))</f>
        <v xml:space="preserve"> </v>
      </c>
      <c r="Z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81" t="e">
        <f t="shared" si="322"/>
        <v>#VALUE!</v>
      </c>
      <c r="AC985" s="78" t="e">
        <f t="shared" si="340"/>
        <v>#VALUE!</v>
      </c>
      <c r="AD985" s="79" t="e">
        <f t="shared" si="334"/>
        <v>#VALUE!</v>
      </c>
      <c r="AE985" s="73" t="str">
        <f t="shared" si="335"/>
        <v>missing data</v>
      </c>
      <c r="AF985" s="80" t="str">
        <f t="shared" si="336"/>
        <v>missing data</v>
      </c>
      <c r="AG985" s="81" t="e">
        <f t="shared" si="323"/>
        <v>#VALUE!</v>
      </c>
      <c r="AH985" s="81" t="e">
        <f t="shared" si="324"/>
        <v>#VALUE!</v>
      </c>
    </row>
    <row r="986" spans="1:34" x14ac:dyDescent="0.25">
      <c r="A986" s="114" t="s">
        <v>74</v>
      </c>
      <c r="B986" s="102"/>
      <c r="C986" s="103"/>
      <c r="D986" s="103"/>
      <c r="E986" s="104"/>
      <c r="F986" s="105"/>
      <c r="G986" s="106"/>
      <c r="H986" s="106"/>
      <c r="I986" s="106"/>
      <c r="J986" s="107"/>
      <c r="K986" s="108" t="str">
        <f t="shared" si="325"/>
        <v xml:space="preserve"> </v>
      </c>
      <c r="L986" s="109" t="str">
        <f t="shared" si="326"/>
        <v xml:space="preserve"> </v>
      </c>
      <c r="M986" s="109" t="str">
        <f t="shared" si="327"/>
        <v xml:space="preserve"> </v>
      </c>
      <c r="N986" s="109" t="str">
        <f t="shared" si="328"/>
        <v xml:space="preserve"> </v>
      </c>
      <c r="O986" s="110" t="str">
        <f t="shared" si="329"/>
        <v xml:space="preserve"> </v>
      </c>
      <c r="P986" s="110" t="str">
        <f t="shared" si="330"/>
        <v xml:space="preserve"> </v>
      </c>
      <c r="Q986" s="111" t="str">
        <f t="shared" si="331"/>
        <v xml:space="preserve"> </v>
      </c>
      <c r="R986" s="108" t="e">
        <f t="shared" si="332"/>
        <v>#VALUE!</v>
      </c>
      <c r="S986" s="112" t="e">
        <f t="shared" si="333"/>
        <v>#VALUE!</v>
      </c>
      <c r="T986" s="72" t="e">
        <f t="shared" si="337"/>
        <v>#VALUE!</v>
      </c>
      <c r="U986" s="73" t="str">
        <f t="shared" si="338"/>
        <v>donnée(s) manquante(s)</v>
      </c>
      <c r="V986" s="74" t="str">
        <f t="shared" si="339"/>
        <v>donnée(s) manquante(s)</v>
      </c>
      <c r="W986" s="75" t="str">
        <f t="shared" si="321"/>
        <v xml:space="preserve"> </v>
      </c>
      <c r="X986" s="75" t="str">
        <f>IF(ISBLANK(I986)," ",IF(I986&lt;=Scenario!$C$3,0,IF(I986&lt;=Scenario!$C$5,1,IF(I986&lt;=Scenario!$C$6,2,IF(I986&lt;=Scenario!$C$7,3,IF(I986&lt;=Scenario!$C$8,4,5))))))</f>
        <v xml:space="preserve"> </v>
      </c>
      <c r="Y986" s="75" t="str">
        <f>IF(ISBLANK(J986)," ",IF(ROUND(J986,2)&lt;=Scenario!$G$3,0,IF(ROUND(J986,2)&lt;=Scenario!$G$5,1,IF(ROUND(J986,2)&lt;=Scenario!$G$6,2,IF(ROUND(J986,2)&lt;=Scenario!$G$7,3,IF(ROUND(J986,2)&lt;=Scenario!$G$8,4,IF(ROUND(J986,2)&lt;=Scenario!$G$9,5,IF(ROUND(J986,2)&lt;=Scenario!$G$10,6,7))))))))</f>
        <v xml:space="preserve"> </v>
      </c>
      <c r="Z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81" t="e">
        <f t="shared" si="322"/>
        <v>#VALUE!</v>
      </c>
      <c r="AC986" s="78" t="e">
        <f t="shared" si="340"/>
        <v>#VALUE!</v>
      </c>
      <c r="AD986" s="79" t="e">
        <f t="shared" si="334"/>
        <v>#VALUE!</v>
      </c>
      <c r="AE986" s="73" t="str">
        <f t="shared" si="335"/>
        <v>missing data</v>
      </c>
      <c r="AF986" s="80" t="str">
        <f t="shared" si="336"/>
        <v>missing data</v>
      </c>
      <c r="AG986" s="81" t="e">
        <f t="shared" si="323"/>
        <v>#VALUE!</v>
      </c>
      <c r="AH986" s="81" t="e">
        <f t="shared" si="324"/>
        <v>#VALUE!</v>
      </c>
    </row>
    <row r="987" spans="1:34" x14ac:dyDescent="0.25">
      <c r="A987" s="114" t="s">
        <v>74</v>
      </c>
      <c r="B987" s="102"/>
      <c r="C987" s="103"/>
      <c r="D987" s="103"/>
      <c r="E987" s="104"/>
      <c r="F987" s="105"/>
      <c r="G987" s="106"/>
      <c r="H987" s="106"/>
      <c r="I987" s="106"/>
      <c r="J987" s="107"/>
      <c r="K987" s="108" t="str">
        <f t="shared" si="325"/>
        <v xml:space="preserve"> </v>
      </c>
      <c r="L987" s="109" t="str">
        <f t="shared" si="326"/>
        <v xml:space="preserve"> </v>
      </c>
      <c r="M987" s="109" t="str">
        <f t="shared" si="327"/>
        <v xml:space="preserve"> </v>
      </c>
      <c r="N987" s="109" t="str">
        <f t="shared" si="328"/>
        <v xml:space="preserve"> </v>
      </c>
      <c r="O987" s="110" t="str">
        <f t="shared" si="329"/>
        <v xml:space="preserve"> </v>
      </c>
      <c r="P987" s="110" t="str">
        <f t="shared" si="330"/>
        <v xml:space="preserve"> </v>
      </c>
      <c r="Q987" s="111" t="str">
        <f t="shared" si="331"/>
        <v xml:space="preserve"> </v>
      </c>
      <c r="R987" s="108" t="e">
        <f t="shared" si="332"/>
        <v>#VALUE!</v>
      </c>
      <c r="S987" s="112" t="e">
        <f t="shared" si="333"/>
        <v>#VALUE!</v>
      </c>
      <c r="T987" s="72" t="e">
        <f t="shared" si="337"/>
        <v>#VALUE!</v>
      </c>
      <c r="U987" s="73" t="str">
        <f t="shared" si="338"/>
        <v>donnée(s) manquante(s)</v>
      </c>
      <c r="V987" s="74" t="str">
        <f t="shared" si="339"/>
        <v>donnée(s) manquante(s)</v>
      </c>
      <c r="W987" s="75" t="str">
        <f t="shared" si="321"/>
        <v xml:space="preserve"> </v>
      </c>
      <c r="X987" s="75" t="str">
        <f>IF(ISBLANK(I987)," ",IF(I987&lt;=Scenario!$C$3,0,IF(I987&lt;=Scenario!$C$5,1,IF(I987&lt;=Scenario!$C$6,2,IF(I987&lt;=Scenario!$C$7,3,IF(I987&lt;=Scenario!$C$8,4,5))))))</f>
        <v xml:space="preserve"> </v>
      </c>
      <c r="Y987" s="75" t="str">
        <f>IF(ISBLANK(J987)," ",IF(ROUND(J987,2)&lt;=Scenario!$G$3,0,IF(ROUND(J987,2)&lt;=Scenario!$G$5,1,IF(ROUND(J987,2)&lt;=Scenario!$G$6,2,IF(ROUND(J987,2)&lt;=Scenario!$G$7,3,IF(ROUND(J987,2)&lt;=Scenario!$G$8,4,IF(ROUND(J987,2)&lt;=Scenario!$G$9,5,IF(ROUND(J987,2)&lt;=Scenario!$G$10,6,7))))))))</f>
        <v xml:space="preserve"> </v>
      </c>
      <c r="Z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81" t="e">
        <f t="shared" si="322"/>
        <v>#VALUE!</v>
      </c>
      <c r="AC987" s="78" t="e">
        <f t="shared" si="340"/>
        <v>#VALUE!</v>
      </c>
      <c r="AD987" s="79" t="e">
        <f t="shared" si="334"/>
        <v>#VALUE!</v>
      </c>
      <c r="AE987" s="73" t="str">
        <f t="shared" si="335"/>
        <v>missing data</v>
      </c>
      <c r="AF987" s="80" t="str">
        <f t="shared" si="336"/>
        <v>missing data</v>
      </c>
      <c r="AG987" s="81" t="e">
        <f t="shared" si="323"/>
        <v>#VALUE!</v>
      </c>
      <c r="AH987" s="81" t="e">
        <f t="shared" si="324"/>
        <v>#VALUE!</v>
      </c>
    </row>
    <row r="988" spans="1:34" x14ac:dyDescent="0.25">
      <c r="A988" s="114" t="s">
        <v>74</v>
      </c>
      <c r="B988" s="102"/>
      <c r="C988" s="103"/>
      <c r="D988" s="103"/>
      <c r="E988" s="104"/>
      <c r="F988" s="105"/>
      <c r="G988" s="106"/>
      <c r="H988" s="106"/>
      <c r="I988" s="106"/>
      <c r="J988" s="107"/>
      <c r="K988" s="108" t="str">
        <f t="shared" si="325"/>
        <v xml:space="preserve"> </v>
      </c>
      <c r="L988" s="109" t="str">
        <f t="shared" si="326"/>
        <v xml:space="preserve"> </v>
      </c>
      <c r="M988" s="109" t="str">
        <f t="shared" si="327"/>
        <v xml:space="preserve"> </v>
      </c>
      <c r="N988" s="109" t="str">
        <f t="shared" si="328"/>
        <v xml:space="preserve"> </v>
      </c>
      <c r="O988" s="110" t="str">
        <f t="shared" si="329"/>
        <v xml:space="preserve"> </v>
      </c>
      <c r="P988" s="110" t="str">
        <f t="shared" si="330"/>
        <v xml:space="preserve"> </v>
      </c>
      <c r="Q988" s="111" t="str">
        <f t="shared" si="331"/>
        <v xml:space="preserve"> </v>
      </c>
      <c r="R988" s="108" t="e">
        <f t="shared" si="332"/>
        <v>#VALUE!</v>
      </c>
      <c r="S988" s="112" t="e">
        <f t="shared" si="333"/>
        <v>#VALUE!</v>
      </c>
      <c r="T988" s="72" t="e">
        <f t="shared" si="337"/>
        <v>#VALUE!</v>
      </c>
      <c r="U988" s="73" t="str">
        <f t="shared" si="338"/>
        <v>donnée(s) manquante(s)</v>
      </c>
      <c r="V988" s="74" t="str">
        <f t="shared" si="339"/>
        <v>donnée(s) manquante(s)</v>
      </c>
      <c r="W988" s="75" t="str">
        <f t="shared" si="321"/>
        <v xml:space="preserve"> </v>
      </c>
      <c r="X988" s="75" t="str">
        <f>IF(ISBLANK(I988)," ",IF(I988&lt;=Scenario!$C$3,0,IF(I988&lt;=Scenario!$C$5,1,IF(I988&lt;=Scenario!$C$6,2,IF(I988&lt;=Scenario!$C$7,3,IF(I988&lt;=Scenario!$C$8,4,5))))))</f>
        <v xml:space="preserve"> </v>
      </c>
      <c r="Y988" s="75" t="str">
        <f>IF(ISBLANK(J988)," ",IF(ROUND(J988,2)&lt;=Scenario!$G$3,0,IF(ROUND(J988,2)&lt;=Scenario!$G$5,1,IF(ROUND(J988,2)&lt;=Scenario!$G$6,2,IF(ROUND(J988,2)&lt;=Scenario!$G$7,3,IF(ROUND(J988,2)&lt;=Scenario!$G$8,4,IF(ROUND(J988,2)&lt;=Scenario!$G$9,5,IF(ROUND(J988,2)&lt;=Scenario!$G$10,6,7))))))))</f>
        <v xml:space="preserve"> </v>
      </c>
      <c r="Z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81" t="e">
        <f t="shared" si="322"/>
        <v>#VALUE!</v>
      </c>
      <c r="AC988" s="78" t="e">
        <f t="shared" si="340"/>
        <v>#VALUE!</v>
      </c>
      <c r="AD988" s="79" t="e">
        <f t="shared" si="334"/>
        <v>#VALUE!</v>
      </c>
      <c r="AE988" s="73" t="str">
        <f t="shared" si="335"/>
        <v>missing data</v>
      </c>
      <c r="AF988" s="80" t="str">
        <f t="shared" si="336"/>
        <v>missing data</v>
      </c>
      <c r="AG988" s="81" t="e">
        <f t="shared" si="323"/>
        <v>#VALUE!</v>
      </c>
      <c r="AH988" s="81" t="e">
        <f t="shared" si="324"/>
        <v>#VALUE!</v>
      </c>
    </row>
    <row r="989" spans="1:34" x14ac:dyDescent="0.25">
      <c r="A989" s="114" t="s">
        <v>74</v>
      </c>
      <c r="B989" s="102"/>
      <c r="C989" s="103"/>
      <c r="D989" s="103"/>
      <c r="E989" s="104"/>
      <c r="F989" s="105"/>
      <c r="G989" s="106"/>
      <c r="H989" s="106"/>
      <c r="I989" s="106"/>
      <c r="J989" s="107"/>
      <c r="K989" s="108" t="str">
        <f t="shared" si="325"/>
        <v xml:space="preserve"> </v>
      </c>
      <c r="L989" s="109" t="str">
        <f t="shared" si="326"/>
        <v xml:space="preserve"> </v>
      </c>
      <c r="M989" s="109" t="str">
        <f t="shared" si="327"/>
        <v xml:space="preserve"> </v>
      </c>
      <c r="N989" s="109" t="str">
        <f t="shared" si="328"/>
        <v xml:space="preserve"> </v>
      </c>
      <c r="O989" s="110" t="str">
        <f t="shared" si="329"/>
        <v xml:space="preserve"> </v>
      </c>
      <c r="P989" s="110" t="str">
        <f t="shared" si="330"/>
        <v xml:space="preserve"> </v>
      </c>
      <c r="Q989" s="111" t="str">
        <f t="shared" si="331"/>
        <v xml:space="preserve"> </v>
      </c>
      <c r="R989" s="108" t="e">
        <f t="shared" si="332"/>
        <v>#VALUE!</v>
      </c>
      <c r="S989" s="112" t="e">
        <f t="shared" si="333"/>
        <v>#VALUE!</v>
      </c>
      <c r="T989" s="72" t="e">
        <f t="shared" si="337"/>
        <v>#VALUE!</v>
      </c>
      <c r="U989" s="73" t="str">
        <f t="shared" si="338"/>
        <v>donnée(s) manquante(s)</v>
      </c>
      <c r="V989" s="74" t="str">
        <f t="shared" si="339"/>
        <v>donnée(s) manquante(s)</v>
      </c>
      <c r="W989" s="75" t="str">
        <f t="shared" si="321"/>
        <v xml:space="preserve"> </v>
      </c>
      <c r="X989" s="75" t="str">
        <f>IF(ISBLANK(I989)," ",IF(I989&lt;=Scenario!$C$3,0,IF(I989&lt;=Scenario!$C$5,1,IF(I989&lt;=Scenario!$C$6,2,IF(I989&lt;=Scenario!$C$7,3,IF(I989&lt;=Scenario!$C$8,4,5))))))</f>
        <v xml:space="preserve"> </v>
      </c>
      <c r="Y989" s="75" t="str">
        <f>IF(ISBLANK(J989)," ",IF(ROUND(J989,2)&lt;=Scenario!$G$3,0,IF(ROUND(J989,2)&lt;=Scenario!$G$5,1,IF(ROUND(J989,2)&lt;=Scenario!$G$6,2,IF(ROUND(J989,2)&lt;=Scenario!$G$7,3,IF(ROUND(J989,2)&lt;=Scenario!$G$8,4,IF(ROUND(J989,2)&lt;=Scenario!$G$9,5,IF(ROUND(J989,2)&lt;=Scenario!$G$10,6,7))))))))</f>
        <v xml:space="preserve"> </v>
      </c>
      <c r="Z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81" t="e">
        <f t="shared" si="322"/>
        <v>#VALUE!</v>
      </c>
      <c r="AC989" s="78" t="e">
        <f t="shared" si="340"/>
        <v>#VALUE!</v>
      </c>
      <c r="AD989" s="79" t="e">
        <f t="shared" si="334"/>
        <v>#VALUE!</v>
      </c>
      <c r="AE989" s="73" t="str">
        <f t="shared" si="335"/>
        <v>missing data</v>
      </c>
      <c r="AF989" s="80" t="str">
        <f t="shared" si="336"/>
        <v>missing data</v>
      </c>
      <c r="AG989" s="81" t="e">
        <f t="shared" si="323"/>
        <v>#VALUE!</v>
      </c>
      <c r="AH989" s="81" t="e">
        <f t="shared" si="324"/>
        <v>#VALUE!</v>
      </c>
    </row>
    <row r="990" spans="1:34" x14ac:dyDescent="0.25">
      <c r="A990" s="114" t="s">
        <v>74</v>
      </c>
      <c r="B990" s="102"/>
      <c r="C990" s="103"/>
      <c r="D990" s="103"/>
      <c r="E990" s="104"/>
      <c r="F990" s="105"/>
      <c r="G990" s="106"/>
      <c r="H990" s="106"/>
      <c r="I990" s="106"/>
      <c r="J990" s="107"/>
      <c r="K990" s="108" t="str">
        <f t="shared" si="325"/>
        <v xml:space="preserve"> </v>
      </c>
      <c r="L990" s="109" t="str">
        <f t="shared" si="326"/>
        <v xml:space="preserve"> </v>
      </c>
      <c r="M990" s="109" t="str">
        <f t="shared" si="327"/>
        <v xml:space="preserve"> </v>
      </c>
      <c r="N990" s="109" t="str">
        <f t="shared" si="328"/>
        <v xml:space="preserve"> </v>
      </c>
      <c r="O990" s="110" t="str">
        <f t="shared" si="329"/>
        <v xml:space="preserve"> </v>
      </c>
      <c r="P990" s="110" t="str">
        <f t="shared" si="330"/>
        <v xml:space="preserve"> </v>
      </c>
      <c r="Q990" s="111" t="str">
        <f t="shared" si="331"/>
        <v xml:space="preserve"> </v>
      </c>
      <c r="R990" s="108" t="e">
        <f t="shared" si="332"/>
        <v>#VALUE!</v>
      </c>
      <c r="S990" s="112" t="e">
        <f t="shared" si="333"/>
        <v>#VALUE!</v>
      </c>
      <c r="T990" s="72" t="e">
        <f t="shared" si="337"/>
        <v>#VALUE!</v>
      </c>
      <c r="U990" s="73" t="str">
        <f t="shared" si="338"/>
        <v>donnée(s) manquante(s)</v>
      </c>
      <c r="V990" s="74" t="str">
        <f t="shared" si="339"/>
        <v>donnée(s) manquante(s)</v>
      </c>
      <c r="W990" s="75" t="str">
        <f t="shared" si="321"/>
        <v xml:space="preserve"> </v>
      </c>
      <c r="X990" s="75" t="str">
        <f>IF(ISBLANK(I990)," ",IF(I990&lt;=Scenario!$C$3,0,IF(I990&lt;=Scenario!$C$5,1,IF(I990&lt;=Scenario!$C$6,2,IF(I990&lt;=Scenario!$C$7,3,IF(I990&lt;=Scenario!$C$8,4,5))))))</f>
        <v xml:space="preserve"> </v>
      </c>
      <c r="Y990" s="75" t="str">
        <f>IF(ISBLANK(J990)," ",IF(ROUND(J990,2)&lt;=Scenario!$G$3,0,IF(ROUND(J990,2)&lt;=Scenario!$G$5,1,IF(ROUND(J990,2)&lt;=Scenario!$G$6,2,IF(ROUND(J990,2)&lt;=Scenario!$G$7,3,IF(ROUND(J990,2)&lt;=Scenario!$G$8,4,IF(ROUND(J990,2)&lt;=Scenario!$G$9,5,IF(ROUND(J990,2)&lt;=Scenario!$G$10,6,7))))))))</f>
        <v xml:space="preserve"> </v>
      </c>
      <c r="Z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81" t="e">
        <f t="shared" si="322"/>
        <v>#VALUE!</v>
      </c>
      <c r="AC990" s="78" t="e">
        <f t="shared" si="340"/>
        <v>#VALUE!</v>
      </c>
      <c r="AD990" s="79" t="e">
        <f t="shared" si="334"/>
        <v>#VALUE!</v>
      </c>
      <c r="AE990" s="73" t="str">
        <f t="shared" si="335"/>
        <v>missing data</v>
      </c>
      <c r="AF990" s="80" t="str">
        <f t="shared" si="336"/>
        <v>missing data</v>
      </c>
      <c r="AG990" s="81" t="e">
        <f t="shared" si="323"/>
        <v>#VALUE!</v>
      </c>
      <c r="AH990" s="81" t="e">
        <f t="shared" si="324"/>
        <v>#VALUE!</v>
      </c>
    </row>
    <row r="991" spans="1:34" x14ac:dyDescent="0.25">
      <c r="A991" s="114" t="s">
        <v>74</v>
      </c>
      <c r="B991" s="102"/>
      <c r="C991" s="103"/>
      <c r="D991" s="103"/>
      <c r="E991" s="104"/>
      <c r="F991" s="105"/>
      <c r="G991" s="106"/>
      <c r="H991" s="106"/>
      <c r="I991" s="106"/>
      <c r="J991" s="107"/>
      <c r="K991" s="108" t="str">
        <f t="shared" si="325"/>
        <v xml:space="preserve"> </v>
      </c>
      <c r="L991" s="109" t="str">
        <f t="shared" si="326"/>
        <v xml:space="preserve"> </v>
      </c>
      <c r="M991" s="109" t="str">
        <f t="shared" si="327"/>
        <v xml:space="preserve"> </v>
      </c>
      <c r="N991" s="109" t="str">
        <f t="shared" si="328"/>
        <v xml:space="preserve"> </v>
      </c>
      <c r="O991" s="110" t="str">
        <f t="shared" si="329"/>
        <v xml:space="preserve"> </v>
      </c>
      <c r="P991" s="110" t="str">
        <f t="shared" si="330"/>
        <v xml:space="preserve"> </v>
      </c>
      <c r="Q991" s="111" t="str">
        <f t="shared" si="331"/>
        <v xml:space="preserve"> </v>
      </c>
      <c r="R991" s="108" t="e">
        <f t="shared" si="332"/>
        <v>#VALUE!</v>
      </c>
      <c r="S991" s="112" t="e">
        <f t="shared" si="333"/>
        <v>#VALUE!</v>
      </c>
      <c r="T991" s="72" t="e">
        <f t="shared" si="337"/>
        <v>#VALUE!</v>
      </c>
      <c r="U991" s="73" t="str">
        <f t="shared" si="338"/>
        <v>donnée(s) manquante(s)</v>
      </c>
      <c r="V991" s="74" t="str">
        <f t="shared" si="339"/>
        <v>donnée(s) manquante(s)</v>
      </c>
      <c r="W991" s="75" t="str">
        <f t="shared" si="321"/>
        <v xml:space="preserve"> </v>
      </c>
      <c r="X991" s="75" t="str">
        <f>IF(ISBLANK(I991)," ",IF(I991&lt;=Scenario!$C$3,0,IF(I991&lt;=Scenario!$C$5,1,IF(I991&lt;=Scenario!$C$6,2,IF(I991&lt;=Scenario!$C$7,3,IF(I991&lt;=Scenario!$C$8,4,5))))))</f>
        <v xml:space="preserve"> </v>
      </c>
      <c r="Y991" s="75" t="str">
        <f>IF(ISBLANK(J991)," ",IF(ROUND(J991,2)&lt;=Scenario!$G$3,0,IF(ROUND(J991,2)&lt;=Scenario!$G$5,1,IF(ROUND(J991,2)&lt;=Scenario!$G$6,2,IF(ROUND(J991,2)&lt;=Scenario!$G$7,3,IF(ROUND(J991,2)&lt;=Scenario!$G$8,4,IF(ROUND(J991,2)&lt;=Scenario!$G$9,5,IF(ROUND(J991,2)&lt;=Scenario!$G$10,6,7))))))))</f>
        <v xml:space="preserve"> </v>
      </c>
      <c r="Z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81" t="e">
        <f t="shared" si="322"/>
        <v>#VALUE!</v>
      </c>
      <c r="AC991" s="78" t="e">
        <f t="shared" si="340"/>
        <v>#VALUE!</v>
      </c>
      <c r="AD991" s="79" t="e">
        <f t="shared" si="334"/>
        <v>#VALUE!</v>
      </c>
      <c r="AE991" s="73" t="str">
        <f t="shared" si="335"/>
        <v>missing data</v>
      </c>
      <c r="AF991" s="80" t="str">
        <f t="shared" si="336"/>
        <v>missing data</v>
      </c>
      <c r="AG991" s="81" t="e">
        <f t="shared" si="323"/>
        <v>#VALUE!</v>
      </c>
      <c r="AH991" s="81" t="e">
        <f t="shared" si="324"/>
        <v>#VALUE!</v>
      </c>
    </row>
    <row r="992" spans="1:34" x14ac:dyDescent="0.25">
      <c r="A992" s="114" t="s">
        <v>74</v>
      </c>
      <c r="B992" s="102"/>
      <c r="C992" s="103"/>
      <c r="D992" s="103"/>
      <c r="E992" s="104"/>
      <c r="F992" s="105"/>
      <c r="G992" s="106"/>
      <c r="H992" s="106"/>
      <c r="I992" s="106"/>
      <c r="J992" s="107"/>
      <c r="K992" s="108" t="str">
        <f t="shared" si="325"/>
        <v xml:space="preserve"> </v>
      </c>
      <c r="L992" s="109" t="str">
        <f t="shared" si="326"/>
        <v xml:space="preserve"> </v>
      </c>
      <c r="M992" s="109" t="str">
        <f t="shared" si="327"/>
        <v xml:space="preserve"> </v>
      </c>
      <c r="N992" s="109" t="str">
        <f t="shared" si="328"/>
        <v xml:space="preserve"> </v>
      </c>
      <c r="O992" s="110" t="str">
        <f t="shared" si="329"/>
        <v xml:space="preserve"> </v>
      </c>
      <c r="P992" s="110" t="str">
        <f t="shared" si="330"/>
        <v xml:space="preserve"> </v>
      </c>
      <c r="Q992" s="111" t="str">
        <f t="shared" si="331"/>
        <v xml:space="preserve"> </v>
      </c>
      <c r="R992" s="108" t="e">
        <f t="shared" si="332"/>
        <v>#VALUE!</v>
      </c>
      <c r="S992" s="112" t="e">
        <f t="shared" si="333"/>
        <v>#VALUE!</v>
      </c>
      <c r="T992" s="72" t="e">
        <f t="shared" si="337"/>
        <v>#VALUE!</v>
      </c>
      <c r="U992" s="73" t="str">
        <f t="shared" si="338"/>
        <v>donnée(s) manquante(s)</v>
      </c>
      <c r="V992" s="74" t="str">
        <f t="shared" si="339"/>
        <v>donnée(s) manquante(s)</v>
      </c>
      <c r="W992" s="75" t="str">
        <f t="shared" si="321"/>
        <v xml:space="preserve"> </v>
      </c>
      <c r="X992" s="75" t="str">
        <f>IF(ISBLANK(I992)," ",IF(I992&lt;=Scenario!$C$3,0,IF(I992&lt;=Scenario!$C$5,1,IF(I992&lt;=Scenario!$C$6,2,IF(I992&lt;=Scenario!$C$7,3,IF(I992&lt;=Scenario!$C$8,4,5))))))</f>
        <v xml:space="preserve"> </v>
      </c>
      <c r="Y992" s="75" t="str">
        <f>IF(ISBLANK(J992)," ",IF(ROUND(J992,2)&lt;=Scenario!$G$3,0,IF(ROUND(J992,2)&lt;=Scenario!$G$5,1,IF(ROUND(J992,2)&lt;=Scenario!$G$6,2,IF(ROUND(J992,2)&lt;=Scenario!$G$7,3,IF(ROUND(J992,2)&lt;=Scenario!$G$8,4,IF(ROUND(J992,2)&lt;=Scenario!$G$9,5,IF(ROUND(J992,2)&lt;=Scenario!$G$10,6,7))))))))</f>
        <v xml:space="preserve"> </v>
      </c>
      <c r="Z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81" t="e">
        <f t="shared" si="322"/>
        <v>#VALUE!</v>
      </c>
      <c r="AC992" s="78" t="e">
        <f t="shared" si="340"/>
        <v>#VALUE!</v>
      </c>
      <c r="AD992" s="79" t="e">
        <f t="shared" si="334"/>
        <v>#VALUE!</v>
      </c>
      <c r="AE992" s="73" t="str">
        <f t="shared" si="335"/>
        <v>missing data</v>
      </c>
      <c r="AF992" s="80" t="str">
        <f t="shared" si="336"/>
        <v>missing data</v>
      </c>
      <c r="AG992" s="81" t="e">
        <f t="shared" si="323"/>
        <v>#VALUE!</v>
      </c>
      <c r="AH992" s="81" t="e">
        <f t="shared" si="324"/>
        <v>#VALUE!</v>
      </c>
    </row>
    <row r="993" spans="1:34" x14ac:dyDescent="0.25">
      <c r="A993" s="114" t="s">
        <v>74</v>
      </c>
      <c r="B993" s="102"/>
      <c r="C993" s="103"/>
      <c r="D993" s="103"/>
      <c r="E993" s="104"/>
      <c r="F993" s="105"/>
      <c r="G993" s="106"/>
      <c r="H993" s="106"/>
      <c r="I993" s="106"/>
      <c r="J993" s="107"/>
      <c r="K993" s="108" t="str">
        <f t="shared" si="325"/>
        <v xml:space="preserve"> </v>
      </c>
      <c r="L993" s="109" t="str">
        <f t="shared" si="326"/>
        <v xml:space="preserve"> </v>
      </c>
      <c r="M993" s="109" t="str">
        <f t="shared" si="327"/>
        <v xml:space="preserve"> </v>
      </c>
      <c r="N993" s="109" t="str">
        <f t="shared" si="328"/>
        <v xml:space="preserve"> </v>
      </c>
      <c r="O993" s="110" t="str">
        <f t="shared" si="329"/>
        <v xml:space="preserve"> </v>
      </c>
      <c r="P993" s="110" t="str">
        <f t="shared" si="330"/>
        <v xml:space="preserve"> </v>
      </c>
      <c r="Q993" s="111" t="str">
        <f t="shared" si="331"/>
        <v xml:space="preserve"> </v>
      </c>
      <c r="R993" s="108" t="e">
        <f t="shared" si="332"/>
        <v>#VALUE!</v>
      </c>
      <c r="S993" s="112" t="e">
        <f t="shared" si="333"/>
        <v>#VALUE!</v>
      </c>
      <c r="T993" s="72" t="e">
        <f t="shared" si="337"/>
        <v>#VALUE!</v>
      </c>
      <c r="U993" s="73" t="str">
        <f t="shared" si="338"/>
        <v>donnée(s) manquante(s)</v>
      </c>
      <c r="V993" s="74" t="str">
        <f t="shared" si="339"/>
        <v>donnée(s) manquante(s)</v>
      </c>
      <c r="W993" s="75" t="str">
        <f t="shared" si="321"/>
        <v xml:space="preserve"> </v>
      </c>
      <c r="X993" s="75" t="str">
        <f>IF(ISBLANK(I993)," ",IF(I993&lt;=Scenario!$C$3,0,IF(I993&lt;=Scenario!$C$5,1,IF(I993&lt;=Scenario!$C$6,2,IF(I993&lt;=Scenario!$C$7,3,IF(I993&lt;=Scenario!$C$8,4,5))))))</f>
        <v xml:space="preserve"> </v>
      </c>
      <c r="Y993" s="75" t="str">
        <f>IF(ISBLANK(J993)," ",IF(ROUND(J993,2)&lt;=Scenario!$G$3,0,IF(ROUND(J993,2)&lt;=Scenario!$G$5,1,IF(ROUND(J993,2)&lt;=Scenario!$G$6,2,IF(ROUND(J993,2)&lt;=Scenario!$G$7,3,IF(ROUND(J993,2)&lt;=Scenario!$G$8,4,IF(ROUND(J993,2)&lt;=Scenario!$G$9,5,IF(ROUND(J993,2)&lt;=Scenario!$G$10,6,7))))))))</f>
        <v xml:space="preserve"> </v>
      </c>
      <c r="Z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81" t="e">
        <f t="shared" si="322"/>
        <v>#VALUE!</v>
      </c>
      <c r="AC993" s="78" t="e">
        <f t="shared" si="340"/>
        <v>#VALUE!</v>
      </c>
      <c r="AD993" s="79" t="e">
        <f t="shared" si="334"/>
        <v>#VALUE!</v>
      </c>
      <c r="AE993" s="73" t="str">
        <f t="shared" si="335"/>
        <v>missing data</v>
      </c>
      <c r="AF993" s="80" t="str">
        <f t="shared" si="336"/>
        <v>missing data</v>
      </c>
      <c r="AG993" s="81" t="e">
        <f t="shared" si="323"/>
        <v>#VALUE!</v>
      </c>
      <c r="AH993" s="81" t="e">
        <f t="shared" si="324"/>
        <v>#VALUE!</v>
      </c>
    </row>
    <row r="994" spans="1:34" x14ac:dyDescent="0.25">
      <c r="A994" s="114" t="s">
        <v>74</v>
      </c>
      <c r="B994" s="102"/>
      <c r="C994" s="103"/>
      <c r="D994" s="103"/>
      <c r="E994" s="104"/>
      <c r="F994" s="105"/>
      <c r="G994" s="106"/>
      <c r="H994" s="106"/>
      <c r="I994" s="106"/>
      <c r="J994" s="107"/>
      <c r="K994" s="108" t="str">
        <f t="shared" si="325"/>
        <v xml:space="preserve"> </v>
      </c>
      <c r="L994" s="109" t="str">
        <f t="shared" si="326"/>
        <v xml:space="preserve"> </v>
      </c>
      <c r="M994" s="109" t="str">
        <f t="shared" si="327"/>
        <v xml:space="preserve"> </v>
      </c>
      <c r="N994" s="109" t="str">
        <f t="shared" si="328"/>
        <v xml:space="preserve"> </v>
      </c>
      <c r="O994" s="110" t="str">
        <f t="shared" si="329"/>
        <v xml:space="preserve"> </v>
      </c>
      <c r="P994" s="110" t="str">
        <f t="shared" si="330"/>
        <v xml:space="preserve"> </v>
      </c>
      <c r="Q994" s="111" t="str">
        <f t="shared" si="331"/>
        <v xml:space="preserve"> </v>
      </c>
      <c r="R994" s="108" t="e">
        <f t="shared" si="332"/>
        <v>#VALUE!</v>
      </c>
      <c r="S994" s="112" t="e">
        <f t="shared" si="333"/>
        <v>#VALUE!</v>
      </c>
      <c r="T994" s="72" t="e">
        <f t="shared" si="337"/>
        <v>#VALUE!</v>
      </c>
      <c r="U994" s="73" t="str">
        <f t="shared" si="338"/>
        <v>donnée(s) manquante(s)</v>
      </c>
      <c r="V994" s="74" t="str">
        <f t="shared" si="339"/>
        <v>donnée(s) manquante(s)</v>
      </c>
      <c r="W994" s="75" t="str">
        <f t="shared" si="321"/>
        <v xml:space="preserve"> </v>
      </c>
      <c r="X994" s="75" t="str">
        <f>IF(ISBLANK(I994)," ",IF(I994&lt;=Scenario!$C$3,0,IF(I994&lt;=Scenario!$C$5,1,IF(I994&lt;=Scenario!$C$6,2,IF(I994&lt;=Scenario!$C$7,3,IF(I994&lt;=Scenario!$C$8,4,5))))))</f>
        <v xml:space="preserve"> </v>
      </c>
      <c r="Y994" s="75" t="str">
        <f>IF(ISBLANK(J994)," ",IF(ROUND(J994,2)&lt;=Scenario!$G$3,0,IF(ROUND(J994,2)&lt;=Scenario!$G$5,1,IF(ROUND(J994,2)&lt;=Scenario!$G$6,2,IF(ROUND(J994,2)&lt;=Scenario!$G$7,3,IF(ROUND(J994,2)&lt;=Scenario!$G$8,4,IF(ROUND(J994,2)&lt;=Scenario!$G$9,5,IF(ROUND(J994,2)&lt;=Scenario!$G$10,6,7))))))))</f>
        <v xml:space="preserve"> </v>
      </c>
      <c r="Z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81" t="e">
        <f t="shared" si="322"/>
        <v>#VALUE!</v>
      </c>
      <c r="AC994" s="78" t="e">
        <f t="shared" si="340"/>
        <v>#VALUE!</v>
      </c>
      <c r="AD994" s="79" t="e">
        <f t="shared" si="334"/>
        <v>#VALUE!</v>
      </c>
      <c r="AE994" s="73" t="str">
        <f t="shared" si="335"/>
        <v>missing data</v>
      </c>
      <c r="AF994" s="80" t="str">
        <f t="shared" si="336"/>
        <v>missing data</v>
      </c>
      <c r="AG994" s="81" t="e">
        <f t="shared" si="323"/>
        <v>#VALUE!</v>
      </c>
      <c r="AH994" s="81" t="e">
        <f t="shared" si="324"/>
        <v>#VALUE!</v>
      </c>
    </row>
    <row r="995" spans="1:34" x14ac:dyDescent="0.25">
      <c r="A995" s="114" t="s">
        <v>74</v>
      </c>
      <c r="B995" s="102"/>
      <c r="C995" s="103"/>
      <c r="D995" s="103"/>
      <c r="E995" s="104"/>
      <c r="F995" s="105"/>
      <c r="G995" s="106"/>
      <c r="H995" s="106"/>
      <c r="I995" s="106"/>
      <c r="J995" s="107"/>
      <c r="K995" s="108" t="str">
        <f t="shared" si="325"/>
        <v xml:space="preserve"> </v>
      </c>
      <c r="L995" s="109" t="str">
        <f t="shared" si="326"/>
        <v xml:space="preserve"> </v>
      </c>
      <c r="M995" s="109" t="str">
        <f t="shared" si="327"/>
        <v xml:space="preserve"> </v>
      </c>
      <c r="N995" s="109" t="str">
        <f t="shared" si="328"/>
        <v xml:space="preserve"> </v>
      </c>
      <c r="O995" s="110" t="str">
        <f t="shared" si="329"/>
        <v xml:space="preserve"> </v>
      </c>
      <c r="P995" s="110" t="str">
        <f t="shared" si="330"/>
        <v xml:space="preserve"> </v>
      </c>
      <c r="Q995" s="111" t="str">
        <f t="shared" si="331"/>
        <v xml:space="preserve"> </v>
      </c>
      <c r="R995" s="108" t="e">
        <f t="shared" si="332"/>
        <v>#VALUE!</v>
      </c>
      <c r="S995" s="112" t="e">
        <f t="shared" si="333"/>
        <v>#VALUE!</v>
      </c>
      <c r="T995" s="72" t="e">
        <f t="shared" si="337"/>
        <v>#VALUE!</v>
      </c>
      <c r="U995" s="73" t="str">
        <f t="shared" si="338"/>
        <v>donnée(s) manquante(s)</v>
      </c>
      <c r="V995" s="74" t="str">
        <f t="shared" si="339"/>
        <v>donnée(s) manquante(s)</v>
      </c>
      <c r="W995" s="75" t="str">
        <f t="shared" si="321"/>
        <v xml:space="preserve"> </v>
      </c>
      <c r="X995" s="75" t="str">
        <f>IF(ISBLANK(I995)," ",IF(I995&lt;=Scenario!$C$3,0,IF(I995&lt;=Scenario!$C$5,1,IF(I995&lt;=Scenario!$C$6,2,IF(I995&lt;=Scenario!$C$7,3,IF(I995&lt;=Scenario!$C$8,4,5))))))</f>
        <v xml:space="preserve"> </v>
      </c>
      <c r="Y995" s="75" t="str">
        <f>IF(ISBLANK(J995)," ",IF(ROUND(J995,2)&lt;=Scenario!$G$3,0,IF(ROUND(J995,2)&lt;=Scenario!$G$5,1,IF(ROUND(J995,2)&lt;=Scenario!$G$6,2,IF(ROUND(J995,2)&lt;=Scenario!$G$7,3,IF(ROUND(J995,2)&lt;=Scenario!$G$8,4,IF(ROUND(J995,2)&lt;=Scenario!$G$9,5,IF(ROUND(J995,2)&lt;=Scenario!$G$10,6,7))))))))</f>
        <v xml:space="preserve"> </v>
      </c>
      <c r="Z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81" t="e">
        <f t="shared" si="322"/>
        <v>#VALUE!</v>
      </c>
      <c r="AC995" s="78" t="e">
        <f t="shared" si="340"/>
        <v>#VALUE!</v>
      </c>
      <c r="AD995" s="79" t="e">
        <f t="shared" si="334"/>
        <v>#VALUE!</v>
      </c>
      <c r="AE995" s="73" t="str">
        <f t="shared" si="335"/>
        <v>missing data</v>
      </c>
      <c r="AF995" s="80" t="str">
        <f t="shared" si="336"/>
        <v>missing data</v>
      </c>
      <c r="AG995" s="81" t="e">
        <f t="shared" si="323"/>
        <v>#VALUE!</v>
      </c>
      <c r="AH995" s="81" t="e">
        <f t="shared" si="324"/>
        <v>#VALUE!</v>
      </c>
    </row>
    <row r="996" spans="1:34" x14ac:dyDescent="0.25">
      <c r="A996" s="114" t="s">
        <v>74</v>
      </c>
      <c r="B996" s="102"/>
      <c r="C996" s="103"/>
      <c r="D996" s="103"/>
      <c r="E996" s="104"/>
      <c r="F996" s="105"/>
      <c r="G996" s="106"/>
      <c r="H996" s="106"/>
      <c r="I996" s="106"/>
      <c r="J996" s="107"/>
      <c r="K996" s="108" t="str">
        <f t="shared" si="325"/>
        <v xml:space="preserve"> </v>
      </c>
      <c r="L996" s="109" t="str">
        <f t="shared" si="326"/>
        <v xml:space="preserve"> </v>
      </c>
      <c r="M996" s="109" t="str">
        <f t="shared" si="327"/>
        <v xml:space="preserve"> </v>
      </c>
      <c r="N996" s="109" t="str">
        <f t="shared" si="328"/>
        <v xml:space="preserve"> </v>
      </c>
      <c r="O996" s="110" t="str">
        <f t="shared" si="329"/>
        <v xml:space="preserve"> </v>
      </c>
      <c r="P996" s="110" t="str">
        <f t="shared" si="330"/>
        <v xml:space="preserve"> </v>
      </c>
      <c r="Q996" s="111" t="str">
        <f t="shared" si="331"/>
        <v xml:space="preserve"> </v>
      </c>
      <c r="R996" s="108" t="e">
        <f t="shared" si="332"/>
        <v>#VALUE!</v>
      </c>
      <c r="S996" s="112" t="e">
        <f t="shared" si="333"/>
        <v>#VALUE!</v>
      </c>
      <c r="T996" s="72" t="e">
        <f t="shared" si="337"/>
        <v>#VALUE!</v>
      </c>
      <c r="U996" s="73" t="str">
        <f t="shared" si="338"/>
        <v>donnée(s) manquante(s)</v>
      </c>
      <c r="V996" s="74" t="str">
        <f t="shared" si="339"/>
        <v>donnée(s) manquante(s)</v>
      </c>
      <c r="W996" s="75" t="str">
        <f t="shared" si="321"/>
        <v xml:space="preserve"> </v>
      </c>
      <c r="X996" s="75" t="str">
        <f>IF(ISBLANK(I996)," ",IF(I996&lt;=Scenario!$C$3,0,IF(I996&lt;=Scenario!$C$5,1,IF(I996&lt;=Scenario!$C$6,2,IF(I996&lt;=Scenario!$C$7,3,IF(I996&lt;=Scenario!$C$8,4,5))))))</f>
        <v xml:space="preserve"> </v>
      </c>
      <c r="Y996" s="75" t="str">
        <f>IF(ISBLANK(J996)," ",IF(ROUND(J996,2)&lt;=Scenario!$G$3,0,IF(ROUND(J996,2)&lt;=Scenario!$G$5,1,IF(ROUND(J996,2)&lt;=Scenario!$G$6,2,IF(ROUND(J996,2)&lt;=Scenario!$G$7,3,IF(ROUND(J996,2)&lt;=Scenario!$G$8,4,IF(ROUND(J996,2)&lt;=Scenario!$G$9,5,IF(ROUND(J996,2)&lt;=Scenario!$G$10,6,7))))))))</f>
        <v xml:space="preserve"> </v>
      </c>
      <c r="Z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81" t="e">
        <f t="shared" si="322"/>
        <v>#VALUE!</v>
      </c>
      <c r="AC996" s="78" t="e">
        <f t="shared" si="340"/>
        <v>#VALUE!</v>
      </c>
      <c r="AD996" s="79" t="e">
        <f t="shared" si="334"/>
        <v>#VALUE!</v>
      </c>
      <c r="AE996" s="73" t="str">
        <f t="shared" si="335"/>
        <v>missing data</v>
      </c>
      <c r="AF996" s="80" t="str">
        <f t="shared" si="336"/>
        <v>missing data</v>
      </c>
      <c r="AG996" s="81" t="e">
        <f t="shared" si="323"/>
        <v>#VALUE!</v>
      </c>
      <c r="AH996" s="81" t="e">
        <f t="shared" si="324"/>
        <v>#VALUE!</v>
      </c>
    </row>
    <row r="997" spans="1:34" x14ac:dyDescent="0.25">
      <c r="A997" s="114" t="s">
        <v>74</v>
      </c>
      <c r="B997" s="102"/>
      <c r="C997" s="103"/>
      <c r="D997" s="103"/>
      <c r="E997" s="104"/>
      <c r="F997" s="105"/>
      <c r="G997" s="106"/>
      <c r="H997" s="106"/>
      <c r="I997" s="106"/>
      <c r="J997" s="107"/>
      <c r="K997" s="108" t="str">
        <f t="shared" si="325"/>
        <v xml:space="preserve"> </v>
      </c>
      <c r="L997" s="109" t="str">
        <f t="shared" si="326"/>
        <v xml:space="preserve"> </v>
      </c>
      <c r="M997" s="109" t="str">
        <f t="shared" si="327"/>
        <v xml:space="preserve"> </v>
      </c>
      <c r="N997" s="109" t="str">
        <f t="shared" si="328"/>
        <v xml:space="preserve"> </v>
      </c>
      <c r="O997" s="110" t="str">
        <f t="shared" si="329"/>
        <v xml:space="preserve"> </v>
      </c>
      <c r="P997" s="110" t="str">
        <f t="shared" si="330"/>
        <v xml:space="preserve"> </v>
      </c>
      <c r="Q997" s="111" t="str">
        <f t="shared" si="331"/>
        <v xml:space="preserve"> </v>
      </c>
      <c r="R997" s="108" t="e">
        <f t="shared" si="332"/>
        <v>#VALUE!</v>
      </c>
      <c r="S997" s="112" t="e">
        <f t="shared" si="333"/>
        <v>#VALUE!</v>
      </c>
      <c r="T997" s="72" t="e">
        <f t="shared" si="337"/>
        <v>#VALUE!</v>
      </c>
      <c r="U997" s="73" t="str">
        <f t="shared" si="338"/>
        <v>donnée(s) manquante(s)</v>
      </c>
      <c r="V997" s="74" t="str">
        <f t="shared" si="339"/>
        <v>donnée(s) manquante(s)</v>
      </c>
      <c r="W997" s="75" t="str">
        <f t="shared" si="321"/>
        <v xml:space="preserve"> </v>
      </c>
      <c r="X997" s="75" t="str">
        <f>IF(ISBLANK(I997)," ",IF(I997&lt;=Scenario!$C$3,0,IF(I997&lt;=Scenario!$C$5,1,IF(I997&lt;=Scenario!$C$6,2,IF(I997&lt;=Scenario!$C$7,3,IF(I997&lt;=Scenario!$C$8,4,5))))))</f>
        <v xml:space="preserve"> </v>
      </c>
      <c r="Y997" s="75" t="str">
        <f>IF(ISBLANK(J997)," ",IF(ROUND(J997,2)&lt;=Scenario!$G$3,0,IF(ROUND(J997,2)&lt;=Scenario!$G$5,1,IF(ROUND(J997,2)&lt;=Scenario!$G$6,2,IF(ROUND(J997,2)&lt;=Scenario!$G$7,3,IF(ROUND(J997,2)&lt;=Scenario!$G$8,4,IF(ROUND(J997,2)&lt;=Scenario!$G$9,5,IF(ROUND(J997,2)&lt;=Scenario!$G$10,6,7))))))))</f>
        <v xml:space="preserve"> </v>
      </c>
      <c r="Z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81" t="e">
        <f t="shared" si="322"/>
        <v>#VALUE!</v>
      </c>
      <c r="AC997" s="78" t="e">
        <f t="shared" si="340"/>
        <v>#VALUE!</v>
      </c>
      <c r="AD997" s="79" t="e">
        <f t="shared" si="334"/>
        <v>#VALUE!</v>
      </c>
      <c r="AE997" s="73" t="str">
        <f t="shared" si="335"/>
        <v>missing data</v>
      </c>
      <c r="AF997" s="80" t="str">
        <f t="shared" si="336"/>
        <v>missing data</v>
      </c>
      <c r="AG997" s="81" t="e">
        <f t="shared" si="323"/>
        <v>#VALUE!</v>
      </c>
      <c r="AH997" s="81" t="e">
        <f t="shared" si="324"/>
        <v>#VALUE!</v>
      </c>
    </row>
    <row r="998" spans="1:34" x14ac:dyDescent="0.25">
      <c r="A998" s="114" t="s">
        <v>74</v>
      </c>
      <c r="B998" s="102"/>
      <c r="C998" s="103"/>
      <c r="D998" s="103"/>
      <c r="E998" s="104"/>
      <c r="F998" s="105"/>
      <c r="G998" s="106"/>
      <c r="H998" s="106"/>
      <c r="I998" s="106"/>
      <c r="J998" s="107"/>
      <c r="K998" s="108" t="str">
        <f t="shared" si="325"/>
        <v xml:space="preserve"> </v>
      </c>
      <c r="L998" s="109" t="str">
        <f t="shared" si="326"/>
        <v xml:space="preserve"> </v>
      </c>
      <c r="M998" s="109" t="str">
        <f t="shared" si="327"/>
        <v xml:space="preserve"> </v>
      </c>
      <c r="N998" s="109" t="str">
        <f t="shared" si="328"/>
        <v xml:space="preserve"> </v>
      </c>
      <c r="O998" s="110" t="str">
        <f t="shared" si="329"/>
        <v xml:space="preserve"> </v>
      </c>
      <c r="P998" s="110" t="str">
        <f t="shared" si="330"/>
        <v xml:space="preserve"> </v>
      </c>
      <c r="Q998" s="111" t="str">
        <f t="shared" si="331"/>
        <v xml:space="preserve"> </v>
      </c>
      <c r="R998" s="108" t="e">
        <f t="shared" si="332"/>
        <v>#VALUE!</v>
      </c>
      <c r="S998" s="112" t="e">
        <f t="shared" si="333"/>
        <v>#VALUE!</v>
      </c>
      <c r="T998" s="72" t="e">
        <f t="shared" si="337"/>
        <v>#VALUE!</v>
      </c>
      <c r="U998" s="73" t="str">
        <f t="shared" si="338"/>
        <v>donnée(s) manquante(s)</v>
      </c>
      <c r="V998" s="74" t="str">
        <f t="shared" si="339"/>
        <v>donnée(s) manquante(s)</v>
      </c>
      <c r="W998" s="75" t="str">
        <f t="shared" si="321"/>
        <v xml:space="preserve"> </v>
      </c>
      <c r="X998" s="75" t="str">
        <f>IF(ISBLANK(I998)," ",IF(I998&lt;=Scenario!$C$3,0,IF(I998&lt;=Scenario!$C$5,1,IF(I998&lt;=Scenario!$C$6,2,IF(I998&lt;=Scenario!$C$7,3,IF(I998&lt;=Scenario!$C$8,4,5))))))</f>
        <v xml:space="preserve"> </v>
      </c>
      <c r="Y998" s="75" t="str">
        <f>IF(ISBLANK(J998)," ",IF(ROUND(J998,2)&lt;=Scenario!$G$3,0,IF(ROUND(J998,2)&lt;=Scenario!$G$5,1,IF(ROUND(J998,2)&lt;=Scenario!$G$6,2,IF(ROUND(J998,2)&lt;=Scenario!$G$7,3,IF(ROUND(J998,2)&lt;=Scenario!$G$8,4,IF(ROUND(J998,2)&lt;=Scenario!$G$9,5,IF(ROUND(J998,2)&lt;=Scenario!$G$10,6,7))))))))</f>
        <v xml:space="preserve"> </v>
      </c>
      <c r="Z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81" t="e">
        <f t="shared" si="322"/>
        <v>#VALUE!</v>
      </c>
      <c r="AC998" s="78" t="e">
        <f t="shared" si="340"/>
        <v>#VALUE!</v>
      </c>
      <c r="AD998" s="79" t="e">
        <f t="shared" si="334"/>
        <v>#VALUE!</v>
      </c>
      <c r="AE998" s="73" t="str">
        <f t="shared" si="335"/>
        <v>missing data</v>
      </c>
      <c r="AF998" s="80" t="str">
        <f t="shared" si="336"/>
        <v>missing data</v>
      </c>
      <c r="AG998" s="81" t="e">
        <f t="shared" si="323"/>
        <v>#VALUE!</v>
      </c>
      <c r="AH998" s="81" t="e">
        <f t="shared" si="324"/>
        <v>#VALUE!</v>
      </c>
    </row>
    <row r="999" spans="1:34" x14ac:dyDescent="0.25">
      <c r="A999" s="114" t="s">
        <v>74</v>
      </c>
      <c r="B999" s="102"/>
      <c r="C999" s="103"/>
      <c r="D999" s="103"/>
      <c r="E999" s="104"/>
      <c r="F999" s="105"/>
      <c r="G999" s="106"/>
      <c r="H999" s="106"/>
      <c r="I999" s="106"/>
      <c r="J999" s="107"/>
      <c r="K999" s="108" t="str">
        <f t="shared" si="325"/>
        <v xml:space="preserve"> </v>
      </c>
      <c r="L999" s="109" t="str">
        <f t="shared" si="326"/>
        <v xml:space="preserve"> </v>
      </c>
      <c r="M999" s="109" t="str">
        <f t="shared" si="327"/>
        <v xml:space="preserve"> </v>
      </c>
      <c r="N999" s="109" t="str">
        <f t="shared" si="328"/>
        <v xml:space="preserve"> </v>
      </c>
      <c r="O999" s="110" t="str">
        <f t="shared" si="329"/>
        <v xml:space="preserve"> </v>
      </c>
      <c r="P999" s="110" t="str">
        <f t="shared" si="330"/>
        <v xml:space="preserve"> </v>
      </c>
      <c r="Q999" s="111" t="str">
        <f t="shared" si="331"/>
        <v xml:space="preserve"> </v>
      </c>
      <c r="R999" s="108" t="e">
        <f t="shared" si="332"/>
        <v>#VALUE!</v>
      </c>
      <c r="S999" s="112" t="e">
        <f t="shared" si="333"/>
        <v>#VALUE!</v>
      </c>
      <c r="T999" s="72" t="e">
        <f t="shared" si="337"/>
        <v>#VALUE!</v>
      </c>
      <c r="U999" s="73" t="str">
        <f t="shared" si="338"/>
        <v>donnée(s) manquante(s)</v>
      </c>
      <c r="V999" s="74" t="str">
        <f t="shared" si="339"/>
        <v>donnée(s) manquante(s)</v>
      </c>
      <c r="W999" s="75" t="str">
        <f t="shared" si="321"/>
        <v xml:space="preserve"> </v>
      </c>
      <c r="X999" s="75" t="str">
        <f>IF(ISBLANK(I999)," ",IF(I999&lt;=Scenario!$C$3,0,IF(I999&lt;=Scenario!$C$5,1,IF(I999&lt;=Scenario!$C$6,2,IF(I999&lt;=Scenario!$C$7,3,IF(I999&lt;=Scenario!$C$8,4,5))))))</f>
        <v xml:space="preserve"> </v>
      </c>
      <c r="Y999" s="75" t="str">
        <f>IF(ISBLANK(J999)," ",IF(ROUND(J999,2)&lt;=Scenario!$G$3,0,IF(ROUND(J999,2)&lt;=Scenario!$G$5,1,IF(ROUND(J999,2)&lt;=Scenario!$G$6,2,IF(ROUND(J999,2)&lt;=Scenario!$G$7,3,IF(ROUND(J999,2)&lt;=Scenario!$G$8,4,IF(ROUND(J999,2)&lt;=Scenario!$G$9,5,IF(ROUND(J999,2)&lt;=Scenario!$G$10,6,7))))))))</f>
        <v xml:space="preserve"> </v>
      </c>
      <c r="Z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81" t="e">
        <f t="shared" si="322"/>
        <v>#VALUE!</v>
      </c>
      <c r="AC999" s="78" t="e">
        <f t="shared" si="340"/>
        <v>#VALUE!</v>
      </c>
      <c r="AD999" s="79" t="e">
        <f t="shared" si="334"/>
        <v>#VALUE!</v>
      </c>
      <c r="AE999" s="73" t="str">
        <f t="shared" si="335"/>
        <v>missing data</v>
      </c>
      <c r="AF999" s="80" t="str">
        <f t="shared" si="336"/>
        <v>missing data</v>
      </c>
      <c r="AG999" s="81" t="e">
        <f t="shared" si="323"/>
        <v>#VALUE!</v>
      </c>
      <c r="AH999" s="81" t="e">
        <f t="shared" si="324"/>
        <v>#VALUE!</v>
      </c>
    </row>
    <row r="1000" spans="1:34" x14ac:dyDescent="0.25">
      <c r="A1000" s="114" t="s">
        <v>74</v>
      </c>
      <c r="B1000" s="102"/>
      <c r="C1000" s="103"/>
      <c r="D1000" s="103"/>
      <c r="E1000" s="104"/>
      <c r="F1000" s="105"/>
      <c r="G1000" s="106"/>
      <c r="H1000" s="106"/>
      <c r="I1000" s="106"/>
      <c r="J1000" s="107"/>
      <c r="K1000" s="108" t="str">
        <f t="shared" si="325"/>
        <v xml:space="preserve"> </v>
      </c>
      <c r="L1000" s="109" t="str">
        <f t="shared" si="326"/>
        <v xml:space="preserve"> </v>
      </c>
      <c r="M1000" s="109" t="str">
        <f t="shared" si="327"/>
        <v xml:space="preserve"> </v>
      </c>
      <c r="N1000" s="109" t="str">
        <f t="shared" si="328"/>
        <v xml:space="preserve"> </v>
      </c>
      <c r="O1000" s="110" t="str">
        <f t="shared" si="329"/>
        <v xml:space="preserve"> </v>
      </c>
      <c r="P1000" s="110" t="str">
        <f t="shared" si="330"/>
        <v xml:space="preserve"> </v>
      </c>
      <c r="Q1000" s="111" t="str">
        <f t="shared" si="331"/>
        <v xml:space="preserve"> </v>
      </c>
      <c r="R1000" s="108" t="e">
        <f t="shared" si="332"/>
        <v>#VALUE!</v>
      </c>
      <c r="S1000" s="112" t="e">
        <f t="shared" si="333"/>
        <v>#VALUE!</v>
      </c>
      <c r="T1000" s="72" t="e">
        <f t="shared" si="337"/>
        <v>#VALUE!</v>
      </c>
      <c r="U1000" s="73" t="str">
        <f t="shared" si="338"/>
        <v>donnée(s) manquante(s)</v>
      </c>
      <c r="V1000" s="74" t="str">
        <f t="shared" si="339"/>
        <v>donnée(s) manquante(s)</v>
      </c>
      <c r="W1000" s="75" t="str">
        <f t="shared" si="321"/>
        <v xml:space="preserve"> </v>
      </c>
      <c r="X1000" s="75" t="str">
        <f>IF(ISBLANK(I1000)," ",IF(I1000&lt;=Scenario!$C$3,0,IF(I1000&lt;=Scenario!$C$5,1,IF(I1000&lt;=Scenario!$C$6,2,IF(I1000&lt;=Scenario!$C$7,3,IF(I1000&lt;=Scenario!$C$8,4,5))))))</f>
        <v xml:space="preserve"> </v>
      </c>
      <c r="Y1000" s="75" t="str">
        <f>IF(ISBLANK(J1000)," ",IF(ROUND(J1000,2)&lt;=Scenario!$G$3,0,IF(ROUND(J1000,2)&lt;=Scenario!$G$5,1,IF(ROUND(J1000,2)&lt;=Scenario!$G$6,2,IF(ROUND(J1000,2)&lt;=Scenario!$G$7,3,IF(ROUND(J1000,2)&lt;=Scenario!$G$8,4,IF(ROUND(J1000,2)&lt;=Scenario!$G$9,5,IF(ROUND(J1000,2)&lt;=Scenario!$G$10,6,7))))))))</f>
        <v xml:space="preserve"> </v>
      </c>
      <c r="Z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81" t="e">
        <f t="shared" si="322"/>
        <v>#VALUE!</v>
      </c>
      <c r="AC1000" s="78" t="e">
        <f t="shared" si="340"/>
        <v>#VALUE!</v>
      </c>
      <c r="AD1000" s="79" t="e">
        <f t="shared" si="334"/>
        <v>#VALUE!</v>
      </c>
      <c r="AE1000" s="73" t="str">
        <f t="shared" si="335"/>
        <v>missing data</v>
      </c>
      <c r="AF1000" s="80" t="str">
        <f t="shared" si="336"/>
        <v>missing data</v>
      </c>
      <c r="AG1000" s="81" t="e">
        <f t="shared" si="323"/>
        <v>#VALUE!</v>
      </c>
      <c r="AH1000" s="81" t="e">
        <f t="shared" si="324"/>
        <v>#VALUE!</v>
      </c>
    </row>
    <row r="1001" spans="1:34" x14ac:dyDescent="0.25">
      <c r="A1001" s="114" t="s">
        <v>74</v>
      </c>
      <c r="B1001" s="102"/>
      <c r="C1001" s="103"/>
      <c r="D1001" s="103"/>
      <c r="E1001" s="104"/>
      <c r="F1001" s="105"/>
      <c r="G1001" s="106"/>
      <c r="H1001" s="106"/>
      <c r="I1001" s="106"/>
      <c r="J1001" s="107"/>
      <c r="K1001" s="108" t="str">
        <f t="shared" si="325"/>
        <v xml:space="preserve"> </v>
      </c>
      <c r="L1001" s="109" t="str">
        <f t="shared" si="326"/>
        <v xml:space="preserve"> </v>
      </c>
      <c r="M1001" s="109" t="str">
        <f t="shared" si="327"/>
        <v xml:space="preserve"> </v>
      </c>
      <c r="N1001" s="109" t="str">
        <f t="shared" si="328"/>
        <v xml:space="preserve"> </v>
      </c>
      <c r="O1001" s="110" t="str">
        <f t="shared" si="329"/>
        <v xml:space="preserve"> </v>
      </c>
      <c r="P1001" s="110" t="str">
        <f t="shared" si="330"/>
        <v xml:space="preserve"> </v>
      </c>
      <c r="Q1001" s="111" t="str">
        <f t="shared" si="331"/>
        <v xml:space="preserve"> </v>
      </c>
      <c r="R1001" s="108" t="e">
        <f t="shared" si="332"/>
        <v>#VALUE!</v>
      </c>
      <c r="S1001" s="112" t="e">
        <f t="shared" si="333"/>
        <v>#VALUE!</v>
      </c>
      <c r="T1001" s="72" t="e">
        <f t="shared" si="337"/>
        <v>#VALUE!</v>
      </c>
      <c r="U1001" s="73" t="str">
        <f t="shared" si="338"/>
        <v>donnée(s) manquante(s)</v>
      </c>
      <c r="V1001" s="74" t="str">
        <f t="shared" si="339"/>
        <v>donnée(s) manquante(s)</v>
      </c>
      <c r="W1001" s="75" t="str">
        <f t="shared" si="321"/>
        <v xml:space="preserve"> </v>
      </c>
      <c r="X1001" s="75" t="str">
        <f>IF(ISBLANK(I1001)," ",IF(I1001&lt;=Scenario!$C$3,0,IF(I1001&lt;=Scenario!$C$5,1,IF(I1001&lt;=Scenario!$C$6,2,IF(I1001&lt;=Scenario!$C$7,3,IF(I1001&lt;=Scenario!$C$8,4,5))))))</f>
        <v xml:space="preserve"> </v>
      </c>
      <c r="Y1001" s="75" t="str">
        <f>IF(ISBLANK(J1001)," ",IF(ROUND(J1001,2)&lt;=Scenario!$G$3,0,IF(ROUND(J1001,2)&lt;=Scenario!$G$5,1,IF(ROUND(J1001,2)&lt;=Scenario!$G$6,2,IF(ROUND(J1001,2)&lt;=Scenario!$G$7,3,IF(ROUND(J1001,2)&lt;=Scenario!$G$8,4,IF(ROUND(J1001,2)&lt;=Scenario!$G$9,5,IF(ROUND(J1001,2)&lt;=Scenario!$G$10,6,7))))))))</f>
        <v xml:space="preserve"> </v>
      </c>
      <c r="Z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81" t="e">
        <f t="shared" si="322"/>
        <v>#VALUE!</v>
      </c>
      <c r="AC1001" s="78" t="e">
        <f t="shared" si="340"/>
        <v>#VALUE!</v>
      </c>
      <c r="AD1001" s="79" t="e">
        <f t="shared" si="334"/>
        <v>#VALUE!</v>
      </c>
      <c r="AE1001" s="73" t="str">
        <f t="shared" si="335"/>
        <v>missing data</v>
      </c>
      <c r="AF1001" s="80" t="str">
        <f t="shared" si="336"/>
        <v>missing data</v>
      </c>
      <c r="AG1001" s="81" t="e">
        <f t="shared" si="323"/>
        <v>#VALUE!</v>
      </c>
      <c r="AH1001" s="81" t="e">
        <f t="shared" si="324"/>
        <v>#VALUE!</v>
      </c>
    </row>
    <row r="1002" spans="1:34" x14ac:dyDescent="0.25">
      <c r="A1002" s="114" t="s">
        <v>74</v>
      </c>
      <c r="B1002" s="102"/>
      <c r="C1002" s="103"/>
      <c r="D1002" s="103"/>
      <c r="E1002" s="104"/>
      <c r="F1002" s="105"/>
      <c r="G1002" s="106"/>
      <c r="H1002" s="106"/>
      <c r="I1002" s="106"/>
      <c r="J1002" s="107"/>
      <c r="K1002" s="108" t="str">
        <f t="shared" si="325"/>
        <v xml:space="preserve"> </v>
      </c>
      <c r="L1002" s="109" t="str">
        <f t="shared" si="326"/>
        <v xml:space="preserve"> </v>
      </c>
      <c r="M1002" s="109" t="str">
        <f t="shared" si="327"/>
        <v xml:space="preserve"> </v>
      </c>
      <c r="N1002" s="109" t="str">
        <f t="shared" si="328"/>
        <v xml:space="preserve"> </v>
      </c>
      <c r="O1002" s="110" t="str">
        <f t="shared" si="329"/>
        <v xml:space="preserve"> </v>
      </c>
      <c r="P1002" s="110" t="str">
        <f t="shared" si="330"/>
        <v xml:space="preserve"> </v>
      </c>
      <c r="Q1002" s="111" t="str">
        <f t="shared" si="331"/>
        <v xml:space="preserve"> </v>
      </c>
      <c r="R1002" s="108" t="e">
        <f t="shared" si="332"/>
        <v>#VALUE!</v>
      </c>
      <c r="S1002" s="112" t="e">
        <f t="shared" si="333"/>
        <v>#VALUE!</v>
      </c>
      <c r="T1002" s="72" t="e">
        <f t="shared" si="337"/>
        <v>#VALUE!</v>
      </c>
      <c r="U1002" s="73" t="str">
        <f t="shared" si="338"/>
        <v>donnée(s) manquante(s)</v>
      </c>
      <c r="V1002" s="74" t="str">
        <f t="shared" si="339"/>
        <v>donnée(s) manquante(s)</v>
      </c>
      <c r="W1002" s="75" t="str">
        <f t="shared" si="321"/>
        <v xml:space="preserve"> </v>
      </c>
      <c r="X1002" s="75" t="str">
        <f>IF(ISBLANK(I1002)," ",IF(I1002&lt;=Scenario!$C$3,0,IF(I1002&lt;=Scenario!$C$5,1,IF(I1002&lt;=Scenario!$C$6,2,IF(I1002&lt;=Scenario!$C$7,3,IF(I1002&lt;=Scenario!$C$8,4,5))))))</f>
        <v xml:space="preserve"> </v>
      </c>
      <c r="Y1002" s="75" t="str">
        <f>IF(ISBLANK(J1002)," ",IF(ROUND(J1002,2)&lt;=Scenario!$G$3,0,IF(ROUND(J1002,2)&lt;=Scenario!$G$5,1,IF(ROUND(J1002,2)&lt;=Scenario!$G$6,2,IF(ROUND(J1002,2)&lt;=Scenario!$G$7,3,IF(ROUND(J1002,2)&lt;=Scenario!$G$8,4,IF(ROUND(J1002,2)&lt;=Scenario!$G$9,5,IF(ROUND(J1002,2)&lt;=Scenario!$G$10,6,7))))))))</f>
        <v xml:space="preserve"> </v>
      </c>
      <c r="Z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81" t="e">
        <f t="shared" si="322"/>
        <v>#VALUE!</v>
      </c>
      <c r="AC1002" s="78" t="e">
        <f t="shared" si="340"/>
        <v>#VALUE!</v>
      </c>
      <c r="AD1002" s="79" t="e">
        <f t="shared" si="334"/>
        <v>#VALUE!</v>
      </c>
      <c r="AE1002" s="73" t="str">
        <f t="shared" si="335"/>
        <v>missing data</v>
      </c>
      <c r="AF1002" s="80" t="str">
        <f t="shared" si="336"/>
        <v>missing data</v>
      </c>
      <c r="AG1002" s="81" t="e">
        <f t="shared" si="323"/>
        <v>#VALUE!</v>
      </c>
      <c r="AH1002" s="81" t="e">
        <f t="shared" si="324"/>
        <v>#VALUE!</v>
      </c>
    </row>
    <row r="1003" spans="1:34" x14ac:dyDescent="0.25">
      <c r="A1003" s="114" t="s">
        <v>74</v>
      </c>
      <c r="B1003" s="102"/>
      <c r="C1003" s="103"/>
      <c r="D1003" s="103"/>
      <c r="E1003" s="104"/>
      <c r="F1003" s="105"/>
      <c r="G1003" s="106"/>
      <c r="H1003" s="106"/>
      <c r="I1003" s="106"/>
      <c r="J1003" s="107"/>
      <c r="K1003" s="108" t="str">
        <f t="shared" si="325"/>
        <v xml:space="preserve"> </v>
      </c>
      <c r="L1003" s="109" t="str">
        <f t="shared" si="326"/>
        <v xml:space="preserve"> </v>
      </c>
      <c r="M1003" s="109" t="str">
        <f t="shared" si="327"/>
        <v xml:space="preserve"> </v>
      </c>
      <c r="N1003" s="109" t="str">
        <f t="shared" si="328"/>
        <v xml:space="preserve"> </v>
      </c>
      <c r="O1003" s="110" t="str">
        <f t="shared" si="329"/>
        <v xml:space="preserve"> </v>
      </c>
      <c r="P1003" s="110" t="str">
        <f t="shared" si="330"/>
        <v xml:space="preserve"> </v>
      </c>
      <c r="Q1003" s="111" t="str">
        <f t="shared" si="331"/>
        <v xml:space="preserve"> </v>
      </c>
      <c r="R1003" s="108" t="e">
        <f t="shared" si="332"/>
        <v>#VALUE!</v>
      </c>
      <c r="S1003" s="112" t="e">
        <f t="shared" si="333"/>
        <v>#VALUE!</v>
      </c>
      <c r="T1003" s="72" t="e">
        <f t="shared" si="337"/>
        <v>#VALUE!</v>
      </c>
      <c r="U1003" s="73" t="str">
        <f t="shared" si="338"/>
        <v>donnée(s) manquante(s)</v>
      </c>
      <c r="V1003" s="74" t="str">
        <f t="shared" si="339"/>
        <v>donnée(s) manquante(s)</v>
      </c>
      <c r="W1003" s="75" t="str">
        <f t="shared" si="321"/>
        <v xml:space="preserve"> </v>
      </c>
      <c r="X1003" s="75" t="str">
        <f>IF(ISBLANK(I1003)," ",IF(I1003&lt;=Scenario!$C$3,0,IF(I1003&lt;=Scenario!$C$5,1,IF(I1003&lt;=Scenario!$C$6,2,IF(I1003&lt;=Scenario!$C$7,3,IF(I1003&lt;=Scenario!$C$8,4,5))))))</f>
        <v xml:space="preserve"> </v>
      </c>
      <c r="Y1003" s="75" t="str">
        <f>IF(ISBLANK(J1003)," ",IF(ROUND(J1003,2)&lt;=Scenario!$G$3,0,IF(ROUND(J1003,2)&lt;=Scenario!$G$5,1,IF(ROUND(J1003,2)&lt;=Scenario!$G$6,2,IF(ROUND(J1003,2)&lt;=Scenario!$G$7,3,IF(ROUND(J1003,2)&lt;=Scenario!$G$8,4,IF(ROUND(J1003,2)&lt;=Scenario!$G$9,5,IF(ROUND(J1003,2)&lt;=Scenario!$G$10,6,7))))))))</f>
        <v xml:space="preserve"> </v>
      </c>
      <c r="Z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81" t="e">
        <f t="shared" si="322"/>
        <v>#VALUE!</v>
      </c>
      <c r="AC1003" s="78" t="e">
        <f t="shared" si="340"/>
        <v>#VALUE!</v>
      </c>
      <c r="AD1003" s="79" t="e">
        <f t="shared" si="334"/>
        <v>#VALUE!</v>
      </c>
      <c r="AE1003" s="73" t="str">
        <f t="shared" si="335"/>
        <v>missing data</v>
      </c>
      <c r="AF1003" s="80" t="str">
        <f t="shared" si="336"/>
        <v>missing data</v>
      </c>
      <c r="AG1003" s="81" t="e">
        <f t="shared" si="323"/>
        <v>#VALUE!</v>
      </c>
      <c r="AH1003" s="81" t="e">
        <f t="shared" si="324"/>
        <v>#VALUE!</v>
      </c>
    </row>
    <row r="1004" spans="1:34" x14ac:dyDescent="0.25">
      <c r="A1004" s="114" t="s">
        <v>74</v>
      </c>
      <c r="B1004" s="102"/>
      <c r="C1004" s="103"/>
      <c r="D1004" s="103"/>
      <c r="E1004" s="104"/>
      <c r="F1004" s="105"/>
      <c r="G1004" s="106"/>
      <c r="H1004" s="106"/>
      <c r="I1004" s="106"/>
      <c r="J1004" s="107"/>
      <c r="K1004" s="108" t="str">
        <f t="shared" si="325"/>
        <v xml:space="preserve"> </v>
      </c>
      <c r="L1004" s="109" t="str">
        <f t="shared" si="326"/>
        <v xml:space="preserve"> </v>
      </c>
      <c r="M1004" s="109" t="str">
        <f t="shared" si="327"/>
        <v xml:space="preserve"> </v>
      </c>
      <c r="N1004" s="109" t="str">
        <f t="shared" si="328"/>
        <v xml:space="preserve"> </v>
      </c>
      <c r="O1004" s="110" t="str">
        <f t="shared" si="329"/>
        <v xml:space="preserve"> </v>
      </c>
      <c r="P1004" s="110" t="str">
        <f t="shared" si="330"/>
        <v xml:space="preserve"> </v>
      </c>
      <c r="Q1004" s="111" t="str">
        <f t="shared" si="331"/>
        <v xml:space="preserve"> </v>
      </c>
      <c r="R1004" s="108" t="e">
        <f t="shared" si="332"/>
        <v>#VALUE!</v>
      </c>
      <c r="S1004" s="112" t="e">
        <f t="shared" si="333"/>
        <v>#VALUE!</v>
      </c>
      <c r="T1004" s="72" t="e">
        <f t="shared" si="337"/>
        <v>#VALUE!</v>
      </c>
      <c r="U1004" s="73" t="str">
        <f t="shared" si="338"/>
        <v>donnée(s) manquante(s)</v>
      </c>
      <c r="V1004" s="74" t="str">
        <f t="shared" si="339"/>
        <v>donnée(s) manquante(s)</v>
      </c>
      <c r="W1004" s="75" t="str">
        <f t="shared" si="321"/>
        <v xml:space="preserve"> </v>
      </c>
      <c r="X1004" s="75" t="str">
        <f>IF(ISBLANK(I1004)," ",IF(I1004&lt;=Scenario!$C$3,0,IF(I1004&lt;=Scenario!$C$5,1,IF(I1004&lt;=Scenario!$C$6,2,IF(I1004&lt;=Scenario!$C$7,3,IF(I1004&lt;=Scenario!$C$8,4,5))))))</f>
        <v xml:space="preserve"> </v>
      </c>
      <c r="Y1004" s="75" t="str">
        <f>IF(ISBLANK(J1004)," ",IF(ROUND(J1004,2)&lt;=Scenario!$G$3,0,IF(ROUND(J1004,2)&lt;=Scenario!$G$5,1,IF(ROUND(J1004,2)&lt;=Scenario!$G$6,2,IF(ROUND(J1004,2)&lt;=Scenario!$G$7,3,IF(ROUND(J1004,2)&lt;=Scenario!$G$8,4,IF(ROUND(J1004,2)&lt;=Scenario!$G$9,5,IF(ROUND(J1004,2)&lt;=Scenario!$G$10,6,7))))))))</f>
        <v xml:space="preserve"> </v>
      </c>
      <c r="Z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81" t="e">
        <f t="shared" si="322"/>
        <v>#VALUE!</v>
      </c>
      <c r="AC1004" s="78" t="e">
        <f t="shared" si="340"/>
        <v>#VALUE!</v>
      </c>
      <c r="AD1004" s="79" t="e">
        <f t="shared" si="334"/>
        <v>#VALUE!</v>
      </c>
      <c r="AE1004" s="73" t="str">
        <f t="shared" si="335"/>
        <v>missing data</v>
      </c>
      <c r="AF1004" s="80" t="str">
        <f t="shared" si="336"/>
        <v>missing data</v>
      </c>
      <c r="AG1004" s="81" t="e">
        <f t="shared" si="323"/>
        <v>#VALUE!</v>
      </c>
      <c r="AH1004" s="81" t="e">
        <f t="shared" si="324"/>
        <v>#VALUE!</v>
      </c>
    </row>
    <row r="1005" spans="1:34" x14ac:dyDescent="0.25">
      <c r="A1005" s="114" t="s">
        <v>74</v>
      </c>
      <c r="B1005" s="102"/>
      <c r="C1005" s="103"/>
      <c r="D1005" s="103"/>
      <c r="E1005" s="104"/>
      <c r="F1005" s="105"/>
      <c r="G1005" s="106"/>
      <c r="H1005" s="106"/>
      <c r="I1005" s="106"/>
      <c r="J1005" s="107"/>
      <c r="K1005" s="108" t="str">
        <f t="shared" si="325"/>
        <v xml:space="preserve"> </v>
      </c>
      <c r="L1005" s="109" t="str">
        <f t="shared" si="326"/>
        <v xml:space="preserve"> </v>
      </c>
      <c r="M1005" s="109" t="str">
        <f t="shared" si="327"/>
        <v xml:space="preserve"> </v>
      </c>
      <c r="N1005" s="109" t="str">
        <f t="shared" si="328"/>
        <v xml:space="preserve"> </v>
      </c>
      <c r="O1005" s="110" t="str">
        <f t="shared" si="329"/>
        <v xml:space="preserve"> </v>
      </c>
      <c r="P1005" s="110" t="str">
        <f t="shared" si="330"/>
        <v xml:space="preserve"> </v>
      </c>
      <c r="Q1005" s="111" t="str">
        <f t="shared" si="331"/>
        <v xml:space="preserve"> </v>
      </c>
      <c r="R1005" s="108" t="e">
        <f t="shared" si="332"/>
        <v>#VALUE!</v>
      </c>
      <c r="S1005" s="112" t="e">
        <f t="shared" si="333"/>
        <v>#VALUE!</v>
      </c>
      <c r="T1005" s="72" t="e">
        <f t="shared" si="337"/>
        <v>#VALUE!</v>
      </c>
      <c r="U1005" s="73" t="str">
        <f t="shared" si="338"/>
        <v>donnée(s) manquante(s)</v>
      </c>
      <c r="V1005" s="74" t="str">
        <f t="shared" si="339"/>
        <v>donnée(s) manquante(s)</v>
      </c>
      <c r="W1005" s="75" t="str">
        <f t="shared" si="321"/>
        <v xml:space="preserve"> </v>
      </c>
      <c r="X1005" s="75" t="str">
        <f>IF(ISBLANK(I1005)," ",IF(I1005&lt;=Scenario!$C$3,0,IF(I1005&lt;=Scenario!$C$5,1,IF(I1005&lt;=Scenario!$C$6,2,IF(I1005&lt;=Scenario!$C$7,3,IF(I1005&lt;=Scenario!$C$8,4,5))))))</f>
        <v xml:space="preserve"> </v>
      </c>
      <c r="Y1005" s="75" t="str">
        <f>IF(ISBLANK(J1005)," ",IF(ROUND(J1005,2)&lt;=Scenario!$G$3,0,IF(ROUND(J1005,2)&lt;=Scenario!$G$5,1,IF(ROUND(J1005,2)&lt;=Scenario!$G$6,2,IF(ROUND(J1005,2)&lt;=Scenario!$G$7,3,IF(ROUND(J1005,2)&lt;=Scenario!$G$8,4,IF(ROUND(J1005,2)&lt;=Scenario!$G$9,5,IF(ROUND(J1005,2)&lt;=Scenario!$G$10,6,7))))))))</f>
        <v xml:space="preserve"> </v>
      </c>
      <c r="Z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81" t="e">
        <f t="shared" si="322"/>
        <v>#VALUE!</v>
      </c>
      <c r="AC1005" s="78" t="e">
        <f t="shared" si="340"/>
        <v>#VALUE!</v>
      </c>
      <c r="AD1005" s="79" t="e">
        <f t="shared" si="334"/>
        <v>#VALUE!</v>
      </c>
      <c r="AE1005" s="73" t="str">
        <f t="shared" si="335"/>
        <v>missing data</v>
      </c>
      <c r="AF1005" s="80" t="str">
        <f t="shared" si="336"/>
        <v>missing data</v>
      </c>
      <c r="AG1005" s="81" t="e">
        <f t="shared" si="323"/>
        <v>#VALUE!</v>
      </c>
      <c r="AH1005" s="81" t="e">
        <f t="shared" si="324"/>
        <v>#VALUE!</v>
      </c>
    </row>
    <row r="1006" spans="1:34" x14ac:dyDescent="0.25">
      <c r="A1006" s="114" t="s">
        <v>74</v>
      </c>
      <c r="B1006" s="102"/>
      <c r="C1006" s="103"/>
      <c r="D1006" s="103"/>
      <c r="E1006" s="104"/>
      <c r="F1006" s="105"/>
      <c r="G1006" s="106"/>
      <c r="H1006" s="106"/>
      <c r="I1006" s="106"/>
      <c r="J1006" s="107"/>
      <c r="K1006" s="108" t="str">
        <f t="shared" si="325"/>
        <v xml:space="preserve"> </v>
      </c>
      <c r="L1006" s="109" t="str">
        <f t="shared" si="326"/>
        <v xml:space="preserve"> </v>
      </c>
      <c r="M1006" s="109" t="str">
        <f t="shared" si="327"/>
        <v xml:space="preserve"> </v>
      </c>
      <c r="N1006" s="109" t="str">
        <f t="shared" si="328"/>
        <v xml:space="preserve"> </v>
      </c>
      <c r="O1006" s="110" t="str">
        <f t="shared" si="329"/>
        <v xml:space="preserve"> </v>
      </c>
      <c r="P1006" s="110" t="str">
        <f t="shared" si="330"/>
        <v xml:space="preserve"> </v>
      </c>
      <c r="Q1006" s="111" t="str">
        <f t="shared" si="331"/>
        <v xml:space="preserve"> </v>
      </c>
      <c r="R1006" s="108" t="e">
        <f t="shared" si="332"/>
        <v>#VALUE!</v>
      </c>
      <c r="S1006" s="112" t="e">
        <f t="shared" si="333"/>
        <v>#VALUE!</v>
      </c>
      <c r="T1006" s="72" t="e">
        <f t="shared" si="337"/>
        <v>#VALUE!</v>
      </c>
      <c r="U1006" s="73" t="str">
        <f t="shared" si="338"/>
        <v>donnée(s) manquante(s)</v>
      </c>
      <c r="V1006" s="74" t="str">
        <f t="shared" si="339"/>
        <v>donnée(s) manquante(s)</v>
      </c>
      <c r="W1006" s="75" t="str">
        <f t="shared" si="321"/>
        <v xml:space="preserve"> </v>
      </c>
      <c r="X1006" s="75" t="str">
        <f>IF(ISBLANK(I1006)," ",IF(I1006&lt;=Scenario!$C$3,0,IF(I1006&lt;=Scenario!$C$5,1,IF(I1006&lt;=Scenario!$C$6,2,IF(I1006&lt;=Scenario!$C$7,3,IF(I1006&lt;=Scenario!$C$8,4,5))))))</f>
        <v xml:space="preserve"> </v>
      </c>
      <c r="Y1006" s="75" t="str">
        <f>IF(ISBLANK(J1006)," ",IF(ROUND(J1006,2)&lt;=Scenario!$G$3,0,IF(ROUND(J1006,2)&lt;=Scenario!$G$5,1,IF(ROUND(J1006,2)&lt;=Scenario!$G$6,2,IF(ROUND(J1006,2)&lt;=Scenario!$G$7,3,IF(ROUND(J1006,2)&lt;=Scenario!$G$8,4,IF(ROUND(J1006,2)&lt;=Scenario!$G$9,5,IF(ROUND(J1006,2)&lt;=Scenario!$G$10,6,7))))))))</f>
        <v xml:space="preserve"> </v>
      </c>
      <c r="Z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81" t="e">
        <f t="shared" si="322"/>
        <v>#VALUE!</v>
      </c>
      <c r="AC1006" s="78" t="e">
        <f t="shared" si="340"/>
        <v>#VALUE!</v>
      </c>
      <c r="AD1006" s="79" t="e">
        <f t="shared" si="334"/>
        <v>#VALUE!</v>
      </c>
      <c r="AE1006" s="73" t="str">
        <f t="shared" si="335"/>
        <v>missing data</v>
      </c>
      <c r="AF1006" s="80" t="str">
        <f t="shared" si="336"/>
        <v>missing data</v>
      </c>
      <c r="AG1006" s="81" t="e">
        <f t="shared" si="323"/>
        <v>#VALUE!</v>
      </c>
      <c r="AH1006" s="81" t="e">
        <f t="shared" si="324"/>
        <v>#VALUE!</v>
      </c>
    </row>
    <row r="1007" spans="1:34" x14ac:dyDescent="0.25">
      <c r="A1007" s="114" t="s">
        <v>74</v>
      </c>
      <c r="B1007" s="102"/>
      <c r="C1007" s="103"/>
      <c r="D1007" s="103"/>
      <c r="E1007" s="104"/>
      <c r="F1007" s="105"/>
      <c r="G1007" s="106"/>
      <c r="H1007" s="106"/>
      <c r="I1007" s="106"/>
      <c r="J1007" s="107"/>
      <c r="K1007" s="108" t="str">
        <f t="shared" si="325"/>
        <v xml:space="preserve"> </v>
      </c>
      <c r="L1007" s="109" t="str">
        <f t="shared" si="326"/>
        <v xml:space="preserve"> </v>
      </c>
      <c r="M1007" s="109" t="str">
        <f t="shared" si="327"/>
        <v xml:space="preserve"> </v>
      </c>
      <c r="N1007" s="109" t="str">
        <f t="shared" si="328"/>
        <v xml:space="preserve"> </v>
      </c>
      <c r="O1007" s="110" t="str">
        <f t="shared" si="329"/>
        <v xml:space="preserve"> </v>
      </c>
      <c r="P1007" s="110" t="str">
        <f t="shared" si="330"/>
        <v xml:space="preserve"> </v>
      </c>
      <c r="Q1007" s="111" t="str">
        <f t="shared" si="331"/>
        <v xml:space="preserve"> </v>
      </c>
      <c r="R1007" s="108" t="e">
        <f t="shared" si="332"/>
        <v>#VALUE!</v>
      </c>
      <c r="S1007" s="112" t="e">
        <f t="shared" si="333"/>
        <v>#VALUE!</v>
      </c>
      <c r="T1007" s="72" t="e">
        <f t="shared" si="337"/>
        <v>#VALUE!</v>
      </c>
      <c r="U1007" s="73" t="str">
        <f t="shared" si="338"/>
        <v>donnée(s) manquante(s)</v>
      </c>
      <c r="V1007" s="74" t="str">
        <f t="shared" si="339"/>
        <v>donnée(s) manquante(s)</v>
      </c>
      <c r="W1007" s="75" t="str">
        <f t="shared" si="321"/>
        <v xml:space="preserve"> </v>
      </c>
      <c r="X1007" s="75" t="str">
        <f>IF(ISBLANK(I1007)," ",IF(I1007&lt;=Scenario!$C$3,0,IF(I1007&lt;=Scenario!$C$5,1,IF(I1007&lt;=Scenario!$C$6,2,IF(I1007&lt;=Scenario!$C$7,3,IF(I1007&lt;=Scenario!$C$8,4,5))))))</f>
        <v xml:space="preserve"> </v>
      </c>
      <c r="Y1007" s="75" t="str">
        <f>IF(ISBLANK(J1007)," ",IF(ROUND(J1007,2)&lt;=Scenario!$G$3,0,IF(ROUND(J1007,2)&lt;=Scenario!$G$5,1,IF(ROUND(J1007,2)&lt;=Scenario!$G$6,2,IF(ROUND(J1007,2)&lt;=Scenario!$G$7,3,IF(ROUND(J1007,2)&lt;=Scenario!$G$8,4,IF(ROUND(J1007,2)&lt;=Scenario!$G$9,5,IF(ROUND(J1007,2)&lt;=Scenario!$G$10,6,7))))))))</f>
        <v xml:space="preserve"> </v>
      </c>
      <c r="Z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81" t="e">
        <f t="shared" si="322"/>
        <v>#VALUE!</v>
      </c>
      <c r="AC1007" s="78" t="e">
        <f t="shared" si="340"/>
        <v>#VALUE!</v>
      </c>
      <c r="AD1007" s="79" t="e">
        <f t="shared" si="334"/>
        <v>#VALUE!</v>
      </c>
      <c r="AE1007" s="73" t="str">
        <f t="shared" si="335"/>
        <v>missing data</v>
      </c>
      <c r="AF1007" s="80" t="str">
        <f t="shared" si="336"/>
        <v>missing data</v>
      </c>
      <c r="AG1007" s="81" t="e">
        <f t="shared" si="323"/>
        <v>#VALUE!</v>
      </c>
      <c r="AH1007" s="81" t="e">
        <f t="shared" si="324"/>
        <v>#VALUE!</v>
      </c>
    </row>
    <row r="1008" spans="1:34" x14ac:dyDescent="0.25">
      <c r="A1008" s="114" t="s">
        <v>74</v>
      </c>
      <c r="B1008" s="102"/>
      <c r="C1008" s="103"/>
      <c r="D1008" s="103"/>
      <c r="E1008" s="104"/>
      <c r="F1008" s="105"/>
      <c r="G1008" s="106"/>
      <c r="H1008" s="106"/>
      <c r="I1008" s="106"/>
      <c r="J1008" s="107"/>
      <c r="K1008" s="108" t="str">
        <f t="shared" si="325"/>
        <v xml:space="preserve"> </v>
      </c>
      <c r="L1008" s="109" t="str">
        <f t="shared" si="326"/>
        <v xml:space="preserve"> </v>
      </c>
      <c r="M1008" s="109" t="str">
        <f t="shared" si="327"/>
        <v xml:space="preserve"> </v>
      </c>
      <c r="N1008" s="109" t="str">
        <f t="shared" si="328"/>
        <v xml:space="preserve"> </v>
      </c>
      <c r="O1008" s="110" t="str">
        <f t="shared" si="329"/>
        <v xml:space="preserve"> </v>
      </c>
      <c r="P1008" s="110" t="str">
        <f t="shared" si="330"/>
        <v xml:space="preserve"> </v>
      </c>
      <c r="Q1008" s="111" t="str">
        <f t="shared" si="331"/>
        <v xml:space="preserve"> </v>
      </c>
      <c r="R1008" s="108" t="e">
        <f t="shared" si="332"/>
        <v>#VALUE!</v>
      </c>
      <c r="S1008" s="112" t="e">
        <f t="shared" si="333"/>
        <v>#VALUE!</v>
      </c>
      <c r="T1008" s="72" t="e">
        <f t="shared" si="337"/>
        <v>#VALUE!</v>
      </c>
      <c r="U1008" s="73" t="str">
        <f t="shared" si="338"/>
        <v>donnée(s) manquante(s)</v>
      </c>
      <c r="V1008" s="74" t="str">
        <f t="shared" si="339"/>
        <v>donnée(s) manquante(s)</v>
      </c>
      <c r="W1008" s="75" t="str">
        <f t="shared" si="321"/>
        <v xml:space="preserve"> </v>
      </c>
      <c r="X1008" s="75" t="str">
        <f>IF(ISBLANK(I1008)," ",IF(I1008&lt;=Scenario!$C$3,0,IF(I1008&lt;=Scenario!$C$5,1,IF(I1008&lt;=Scenario!$C$6,2,IF(I1008&lt;=Scenario!$C$7,3,IF(I1008&lt;=Scenario!$C$8,4,5))))))</f>
        <v xml:space="preserve"> </v>
      </c>
      <c r="Y1008" s="75" t="str">
        <f>IF(ISBLANK(J1008)," ",IF(ROUND(J1008,2)&lt;=Scenario!$G$3,0,IF(ROUND(J1008,2)&lt;=Scenario!$G$5,1,IF(ROUND(J1008,2)&lt;=Scenario!$G$6,2,IF(ROUND(J1008,2)&lt;=Scenario!$G$7,3,IF(ROUND(J1008,2)&lt;=Scenario!$G$8,4,IF(ROUND(J1008,2)&lt;=Scenario!$G$9,5,IF(ROUND(J1008,2)&lt;=Scenario!$G$10,6,7))))))))</f>
        <v xml:space="preserve"> </v>
      </c>
      <c r="Z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81" t="e">
        <f t="shared" si="322"/>
        <v>#VALUE!</v>
      </c>
      <c r="AC1008" s="78" t="e">
        <f t="shared" si="340"/>
        <v>#VALUE!</v>
      </c>
      <c r="AD1008" s="79" t="e">
        <f t="shared" si="334"/>
        <v>#VALUE!</v>
      </c>
      <c r="AE1008" s="73" t="str">
        <f t="shared" si="335"/>
        <v>missing data</v>
      </c>
      <c r="AF1008" s="80" t="str">
        <f t="shared" si="336"/>
        <v>missing data</v>
      </c>
      <c r="AG1008" s="81" t="e">
        <f t="shared" si="323"/>
        <v>#VALUE!</v>
      </c>
      <c r="AH1008" s="81" t="e">
        <f t="shared" si="324"/>
        <v>#VALUE!</v>
      </c>
    </row>
    <row r="1009" spans="1:34" x14ac:dyDescent="0.25">
      <c r="A1009" s="114" t="s">
        <v>74</v>
      </c>
      <c r="B1009" s="102"/>
      <c r="C1009" s="103"/>
      <c r="D1009" s="103"/>
      <c r="E1009" s="104"/>
      <c r="F1009" s="105"/>
      <c r="G1009" s="106"/>
      <c r="H1009" s="106"/>
      <c r="I1009" s="106"/>
      <c r="J1009" s="107"/>
      <c r="K1009" s="108" t="str">
        <f t="shared" si="325"/>
        <v xml:space="preserve"> </v>
      </c>
      <c r="L1009" s="109" t="str">
        <f t="shared" si="326"/>
        <v xml:space="preserve"> </v>
      </c>
      <c r="M1009" s="109" t="str">
        <f t="shared" si="327"/>
        <v xml:space="preserve"> </v>
      </c>
      <c r="N1009" s="109" t="str">
        <f t="shared" si="328"/>
        <v xml:space="preserve"> </v>
      </c>
      <c r="O1009" s="110" t="str">
        <f t="shared" si="329"/>
        <v xml:space="preserve"> </v>
      </c>
      <c r="P1009" s="110" t="str">
        <f t="shared" si="330"/>
        <v xml:space="preserve"> </v>
      </c>
      <c r="Q1009" s="111" t="str">
        <f t="shared" si="331"/>
        <v xml:space="preserve"> </v>
      </c>
      <c r="R1009" s="108" t="e">
        <f t="shared" si="332"/>
        <v>#VALUE!</v>
      </c>
      <c r="S1009" s="112" t="e">
        <f t="shared" si="333"/>
        <v>#VALUE!</v>
      </c>
      <c r="T1009" s="72" t="e">
        <f t="shared" si="337"/>
        <v>#VALUE!</v>
      </c>
      <c r="U1009" s="73" t="str">
        <f t="shared" si="338"/>
        <v>donnée(s) manquante(s)</v>
      </c>
      <c r="V1009" s="74" t="str">
        <f t="shared" si="339"/>
        <v>donnée(s) manquante(s)</v>
      </c>
      <c r="W1009" s="75" t="str">
        <f t="shared" si="321"/>
        <v xml:space="preserve"> </v>
      </c>
      <c r="X1009" s="75" t="str">
        <f>IF(ISBLANK(I1009)," ",IF(I1009&lt;=Scenario!$C$3,0,IF(I1009&lt;=Scenario!$C$5,1,IF(I1009&lt;=Scenario!$C$6,2,IF(I1009&lt;=Scenario!$C$7,3,IF(I1009&lt;=Scenario!$C$8,4,5))))))</f>
        <v xml:space="preserve"> </v>
      </c>
      <c r="Y1009" s="75" t="str">
        <f>IF(ISBLANK(J1009)," ",IF(ROUND(J1009,2)&lt;=Scenario!$G$3,0,IF(ROUND(J1009,2)&lt;=Scenario!$G$5,1,IF(ROUND(J1009,2)&lt;=Scenario!$G$6,2,IF(ROUND(J1009,2)&lt;=Scenario!$G$7,3,IF(ROUND(J1009,2)&lt;=Scenario!$G$8,4,IF(ROUND(J1009,2)&lt;=Scenario!$G$9,5,IF(ROUND(J1009,2)&lt;=Scenario!$G$10,6,7))))))))</f>
        <v xml:space="preserve"> </v>
      </c>
      <c r="Z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81" t="e">
        <f t="shared" si="322"/>
        <v>#VALUE!</v>
      </c>
      <c r="AC1009" s="78" t="e">
        <f t="shared" si="340"/>
        <v>#VALUE!</v>
      </c>
      <c r="AD1009" s="79" t="e">
        <f t="shared" si="334"/>
        <v>#VALUE!</v>
      </c>
      <c r="AE1009" s="73" t="str">
        <f t="shared" si="335"/>
        <v>missing data</v>
      </c>
      <c r="AF1009" s="80" t="str">
        <f t="shared" si="336"/>
        <v>missing data</v>
      </c>
      <c r="AG1009" s="81" t="e">
        <f t="shared" si="323"/>
        <v>#VALUE!</v>
      </c>
      <c r="AH1009" s="81" t="e">
        <f t="shared" si="324"/>
        <v>#VALUE!</v>
      </c>
    </row>
    <row r="1010" spans="1:34" x14ac:dyDescent="0.25">
      <c r="A1010" s="114" t="s">
        <v>74</v>
      </c>
      <c r="B1010" s="102"/>
      <c r="C1010" s="103"/>
      <c r="D1010" s="103"/>
      <c r="E1010" s="104"/>
      <c r="F1010" s="105"/>
      <c r="G1010" s="106"/>
      <c r="H1010" s="106"/>
      <c r="I1010" s="106"/>
      <c r="J1010" s="107"/>
      <c r="K1010" s="108" t="str">
        <f t="shared" si="325"/>
        <v xml:space="preserve"> </v>
      </c>
      <c r="L1010" s="109" t="str">
        <f t="shared" si="326"/>
        <v xml:space="preserve"> </v>
      </c>
      <c r="M1010" s="109" t="str">
        <f t="shared" si="327"/>
        <v xml:space="preserve"> </v>
      </c>
      <c r="N1010" s="109" t="str">
        <f t="shared" si="328"/>
        <v xml:space="preserve"> </v>
      </c>
      <c r="O1010" s="110" t="str">
        <f t="shared" si="329"/>
        <v xml:space="preserve"> </v>
      </c>
      <c r="P1010" s="110" t="str">
        <f t="shared" si="330"/>
        <v xml:space="preserve"> </v>
      </c>
      <c r="Q1010" s="111" t="str">
        <f t="shared" si="331"/>
        <v xml:space="preserve"> </v>
      </c>
      <c r="R1010" s="108" t="e">
        <f t="shared" si="332"/>
        <v>#VALUE!</v>
      </c>
      <c r="S1010" s="112" t="e">
        <f t="shared" si="333"/>
        <v>#VALUE!</v>
      </c>
      <c r="T1010" s="72" t="e">
        <f t="shared" si="337"/>
        <v>#VALUE!</v>
      </c>
      <c r="U1010" s="73" t="str">
        <f t="shared" si="338"/>
        <v>donnée(s) manquante(s)</v>
      </c>
      <c r="V1010" s="74" t="str">
        <f t="shared" si="339"/>
        <v>donnée(s) manquante(s)</v>
      </c>
      <c r="W1010" s="75" t="str">
        <f t="shared" si="321"/>
        <v xml:space="preserve"> </v>
      </c>
      <c r="X1010" s="75" t="str">
        <f>IF(ISBLANK(I1010)," ",IF(I1010&lt;=Scenario!$C$3,0,IF(I1010&lt;=Scenario!$C$5,1,IF(I1010&lt;=Scenario!$C$6,2,IF(I1010&lt;=Scenario!$C$7,3,IF(I1010&lt;=Scenario!$C$8,4,5))))))</f>
        <v xml:space="preserve"> </v>
      </c>
      <c r="Y1010" s="75" t="str">
        <f>IF(ISBLANK(J1010)," ",IF(ROUND(J1010,2)&lt;=Scenario!$G$3,0,IF(ROUND(J1010,2)&lt;=Scenario!$G$5,1,IF(ROUND(J1010,2)&lt;=Scenario!$G$6,2,IF(ROUND(J1010,2)&lt;=Scenario!$G$7,3,IF(ROUND(J1010,2)&lt;=Scenario!$G$8,4,IF(ROUND(J1010,2)&lt;=Scenario!$G$9,5,IF(ROUND(J1010,2)&lt;=Scenario!$G$10,6,7))))))))</f>
        <v xml:space="preserve"> </v>
      </c>
      <c r="Z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81" t="e">
        <f t="shared" si="322"/>
        <v>#VALUE!</v>
      </c>
      <c r="AC1010" s="78" t="e">
        <f t="shared" si="340"/>
        <v>#VALUE!</v>
      </c>
      <c r="AD1010" s="79" t="e">
        <f t="shared" si="334"/>
        <v>#VALUE!</v>
      </c>
      <c r="AE1010" s="73" t="str">
        <f t="shared" si="335"/>
        <v>missing data</v>
      </c>
      <c r="AF1010" s="80" t="str">
        <f t="shared" si="336"/>
        <v>missing data</v>
      </c>
      <c r="AG1010" s="81" t="e">
        <f t="shared" si="323"/>
        <v>#VALUE!</v>
      </c>
      <c r="AH1010" s="81" t="e">
        <f t="shared" si="324"/>
        <v>#VALUE!</v>
      </c>
    </row>
    <row r="1011" spans="1:34" x14ac:dyDescent="0.25">
      <c r="A1011" s="114" t="s">
        <v>74</v>
      </c>
      <c r="B1011" s="102"/>
      <c r="C1011" s="103"/>
      <c r="D1011" s="103"/>
      <c r="E1011" s="104"/>
      <c r="F1011" s="105"/>
      <c r="G1011" s="106"/>
      <c r="H1011" s="106"/>
      <c r="I1011" s="106"/>
      <c r="J1011" s="107"/>
      <c r="K1011" s="108" t="str">
        <f t="shared" si="325"/>
        <v xml:space="preserve"> </v>
      </c>
      <c r="L1011" s="109" t="str">
        <f t="shared" si="326"/>
        <v xml:space="preserve"> </v>
      </c>
      <c r="M1011" s="109" t="str">
        <f t="shared" si="327"/>
        <v xml:space="preserve"> </v>
      </c>
      <c r="N1011" s="109" t="str">
        <f t="shared" si="328"/>
        <v xml:space="preserve"> </v>
      </c>
      <c r="O1011" s="110" t="str">
        <f t="shared" si="329"/>
        <v xml:space="preserve"> </v>
      </c>
      <c r="P1011" s="110" t="str">
        <f t="shared" si="330"/>
        <v xml:space="preserve"> </v>
      </c>
      <c r="Q1011" s="111" t="str">
        <f t="shared" si="331"/>
        <v xml:space="preserve"> </v>
      </c>
      <c r="R1011" s="108" t="e">
        <f t="shared" si="332"/>
        <v>#VALUE!</v>
      </c>
      <c r="S1011" s="112" t="e">
        <f t="shared" si="333"/>
        <v>#VALUE!</v>
      </c>
      <c r="T1011" s="72" t="e">
        <f t="shared" si="337"/>
        <v>#VALUE!</v>
      </c>
      <c r="U1011" s="73" t="str">
        <f t="shared" si="338"/>
        <v>donnée(s) manquante(s)</v>
      </c>
      <c r="V1011" s="74" t="str">
        <f t="shared" si="339"/>
        <v>donnée(s) manquante(s)</v>
      </c>
      <c r="W1011" s="75" t="str">
        <f t="shared" si="321"/>
        <v xml:space="preserve"> </v>
      </c>
      <c r="X1011" s="75" t="str">
        <f>IF(ISBLANK(I1011)," ",IF(I1011&lt;=Scenario!$C$3,0,IF(I1011&lt;=Scenario!$C$5,1,IF(I1011&lt;=Scenario!$C$6,2,IF(I1011&lt;=Scenario!$C$7,3,IF(I1011&lt;=Scenario!$C$8,4,5))))))</f>
        <v xml:space="preserve"> </v>
      </c>
      <c r="Y1011" s="75" t="str">
        <f>IF(ISBLANK(J1011)," ",IF(ROUND(J1011,2)&lt;=Scenario!$G$3,0,IF(ROUND(J1011,2)&lt;=Scenario!$G$5,1,IF(ROUND(J1011,2)&lt;=Scenario!$G$6,2,IF(ROUND(J1011,2)&lt;=Scenario!$G$7,3,IF(ROUND(J1011,2)&lt;=Scenario!$G$8,4,IF(ROUND(J1011,2)&lt;=Scenario!$G$9,5,IF(ROUND(J1011,2)&lt;=Scenario!$G$10,6,7))))))))</f>
        <v xml:space="preserve"> </v>
      </c>
      <c r="Z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81" t="e">
        <f t="shared" si="322"/>
        <v>#VALUE!</v>
      </c>
      <c r="AC1011" s="78" t="e">
        <f t="shared" si="340"/>
        <v>#VALUE!</v>
      </c>
      <c r="AD1011" s="79" t="e">
        <f t="shared" si="334"/>
        <v>#VALUE!</v>
      </c>
      <c r="AE1011" s="73" t="str">
        <f t="shared" si="335"/>
        <v>missing data</v>
      </c>
      <c r="AF1011" s="80" t="str">
        <f t="shared" si="336"/>
        <v>missing data</v>
      </c>
      <c r="AG1011" s="81" t="e">
        <f t="shared" si="323"/>
        <v>#VALUE!</v>
      </c>
      <c r="AH1011" s="81" t="e">
        <f t="shared" si="324"/>
        <v>#VALUE!</v>
      </c>
    </row>
    <row r="1012" spans="1:34" x14ac:dyDescent="0.25">
      <c r="A1012" s="114" t="s">
        <v>74</v>
      </c>
      <c r="B1012" s="102"/>
      <c r="C1012" s="103"/>
      <c r="D1012" s="103"/>
      <c r="E1012" s="104"/>
      <c r="F1012" s="105"/>
      <c r="G1012" s="106"/>
      <c r="H1012" s="106"/>
      <c r="I1012" s="106"/>
      <c r="J1012" s="107"/>
      <c r="K1012" s="108" t="str">
        <f t="shared" si="325"/>
        <v xml:space="preserve"> </v>
      </c>
      <c r="L1012" s="109" t="str">
        <f t="shared" si="326"/>
        <v xml:space="preserve"> </v>
      </c>
      <c r="M1012" s="109" t="str">
        <f t="shared" si="327"/>
        <v xml:space="preserve"> </v>
      </c>
      <c r="N1012" s="109" t="str">
        <f t="shared" si="328"/>
        <v xml:space="preserve"> </v>
      </c>
      <c r="O1012" s="110" t="str">
        <f t="shared" si="329"/>
        <v xml:space="preserve"> </v>
      </c>
      <c r="P1012" s="110" t="str">
        <f t="shared" si="330"/>
        <v xml:space="preserve"> </v>
      </c>
      <c r="Q1012" s="111" t="str">
        <f t="shared" si="331"/>
        <v xml:space="preserve"> </v>
      </c>
      <c r="R1012" s="108" t="e">
        <f t="shared" si="332"/>
        <v>#VALUE!</v>
      </c>
      <c r="S1012" s="112" t="e">
        <f t="shared" si="333"/>
        <v>#VALUE!</v>
      </c>
      <c r="T1012" s="72" t="e">
        <f t="shared" si="337"/>
        <v>#VALUE!</v>
      </c>
      <c r="U1012" s="73" t="str">
        <f t="shared" si="338"/>
        <v>donnée(s) manquante(s)</v>
      </c>
      <c r="V1012" s="74" t="str">
        <f t="shared" si="339"/>
        <v>donnée(s) manquante(s)</v>
      </c>
      <c r="W1012" s="75" t="str">
        <f t="shared" si="321"/>
        <v xml:space="preserve"> </v>
      </c>
      <c r="X1012" s="75" t="str">
        <f>IF(ISBLANK(I1012)," ",IF(I1012&lt;=Scenario!$C$3,0,IF(I1012&lt;=Scenario!$C$5,1,IF(I1012&lt;=Scenario!$C$6,2,IF(I1012&lt;=Scenario!$C$7,3,IF(I1012&lt;=Scenario!$C$8,4,5))))))</f>
        <v xml:space="preserve"> </v>
      </c>
      <c r="Y1012" s="75" t="str">
        <f>IF(ISBLANK(J1012)," ",IF(ROUND(J1012,2)&lt;=Scenario!$G$3,0,IF(ROUND(J1012,2)&lt;=Scenario!$G$5,1,IF(ROUND(J1012,2)&lt;=Scenario!$G$6,2,IF(ROUND(J1012,2)&lt;=Scenario!$G$7,3,IF(ROUND(J1012,2)&lt;=Scenario!$G$8,4,IF(ROUND(J1012,2)&lt;=Scenario!$G$9,5,IF(ROUND(J1012,2)&lt;=Scenario!$G$10,6,7))))))))</f>
        <v xml:space="preserve"> </v>
      </c>
      <c r="Z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81" t="e">
        <f t="shared" si="322"/>
        <v>#VALUE!</v>
      </c>
      <c r="AC1012" s="78" t="e">
        <f t="shared" si="340"/>
        <v>#VALUE!</v>
      </c>
      <c r="AD1012" s="79" t="e">
        <f t="shared" si="334"/>
        <v>#VALUE!</v>
      </c>
      <c r="AE1012" s="73" t="str">
        <f t="shared" si="335"/>
        <v>missing data</v>
      </c>
      <c r="AF1012" s="80" t="str">
        <f t="shared" si="336"/>
        <v>missing data</v>
      </c>
      <c r="AG1012" s="81" t="e">
        <f t="shared" si="323"/>
        <v>#VALUE!</v>
      </c>
      <c r="AH1012" s="81" t="e">
        <f t="shared" si="324"/>
        <v>#VALUE!</v>
      </c>
    </row>
    <row r="1013" spans="1:34" x14ac:dyDescent="0.25">
      <c r="A1013" s="114" t="s">
        <v>74</v>
      </c>
      <c r="B1013" s="102"/>
      <c r="C1013" s="103"/>
      <c r="D1013" s="103"/>
      <c r="E1013" s="104"/>
      <c r="F1013" s="105"/>
      <c r="G1013" s="106"/>
      <c r="H1013" s="106"/>
      <c r="I1013" s="106"/>
      <c r="J1013" s="107"/>
      <c r="K1013" s="108" t="str">
        <f t="shared" si="325"/>
        <v xml:space="preserve"> </v>
      </c>
      <c r="L1013" s="109" t="str">
        <f t="shared" si="326"/>
        <v xml:space="preserve"> </v>
      </c>
      <c r="M1013" s="109" t="str">
        <f t="shared" si="327"/>
        <v xml:space="preserve"> </v>
      </c>
      <c r="N1013" s="109" t="str">
        <f t="shared" si="328"/>
        <v xml:space="preserve"> </v>
      </c>
      <c r="O1013" s="110" t="str">
        <f t="shared" si="329"/>
        <v xml:space="preserve"> </v>
      </c>
      <c r="P1013" s="110" t="str">
        <f t="shared" si="330"/>
        <v xml:space="preserve"> </v>
      </c>
      <c r="Q1013" s="111" t="str">
        <f t="shared" si="331"/>
        <v xml:space="preserve"> </v>
      </c>
      <c r="R1013" s="108" t="e">
        <f t="shared" si="332"/>
        <v>#VALUE!</v>
      </c>
      <c r="S1013" s="112" t="e">
        <f t="shared" si="333"/>
        <v>#VALUE!</v>
      </c>
      <c r="T1013" s="72" t="e">
        <f t="shared" si="337"/>
        <v>#VALUE!</v>
      </c>
      <c r="U1013" s="73" t="str">
        <f t="shared" si="338"/>
        <v>donnée(s) manquante(s)</v>
      </c>
      <c r="V1013" s="74" t="str">
        <f t="shared" si="339"/>
        <v>donnée(s) manquante(s)</v>
      </c>
      <c r="W1013" s="75" t="str">
        <f t="shared" si="321"/>
        <v xml:space="preserve"> </v>
      </c>
      <c r="X1013" s="75" t="str">
        <f>IF(ISBLANK(I1013)," ",IF(I1013&lt;=Scenario!$C$3,0,IF(I1013&lt;=Scenario!$C$5,1,IF(I1013&lt;=Scenario!$C$6,2,IF(I1013&lt;=Scenario!$C$7,3,IF(I1013&lt;=Scenario!$C$8,4,5))))))</f>
        <v xml:space="preserve"> </v>
      </c>
      <c r="Y1013" s="75" t="str">
        <f>IF(ISBLANK(J1013)," ",IF(ROUND(J1013,2)&lt;=Scenario!$G$3,0,IF(ROUND(J1013,2)&lt;=Scenario!$G$5,1,IF(ROUND(J1013,2)&lt;=Scenario!$G$6,2,IF(ROUND(J1013,2)&lt;=Scenario!$G$7,3,IF(ROUND(J1013,2)&lt;=Scenario!$G$8,4,IF(ROUND(J1013,2)&lt;=Scenario!$G$9,5,IF(ROUND(J1013,2)&lt;=Scenario!$G$10,6,7))))))))</f>
        <v xml:space="preserve"> </v>
      </c>
      <c r="Z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81" t="e">
        <f t="shared" si="322"/>
        <v>#VALUE!</v>
      </c>
      <c r="AC1013" s="78" t="e">
        <f t="shared" si="340"/>
        <v>#VALUE!</v>
      </c>
      <c r="AD1013" s="79" t="e">
        <f t="shared" si="334"/>
        <v>#VALUE!</v>
      </c>
      <c r="AE1013" s="73" t="str">
        <f t="shared" si="335"/>
        <v>missing data</v>
      </c>
      <c r="AF1013" s="80" t="str">
        <f t="shared" si="336"/>
        <v>missing data</v>
      </c>
      <c r="AG1013" s="81" t="e">
        <f t="shared" si="323"/>
        <v>#VALUE!</v>
      </c>
      <c r="AH1013" s="81" t="e">
        <f t="shared" si="324"/>
        <v>#VALUE!</v>
      </c>
    </row>
    <row r="1014" spans="1:34" x14ac:dyDescent="0.25">
      <c r="A1014" s="114" t="s">
        <v>74</v>
      </c>
      <c r="B1014" s="102"/>
      <c r="C1014" s="103"/>
      <c r="D1014" s="103"/>
      <c r="E1014" s="104"/>
      <c r="F1014" s="105"/>
      <c r="G1014" s="106"/>
      <c r="H1014" s="106"/>
      <c r="I1014" s="106"/>
      <c r="J1014" s="107"/>
      <c r="K1014" s="108" t="str">
        <f t="shared" si="325"/>
        <v xml:space="preserve"> </v>
      </c>
      <c r="L1014" s="109" t="str">
        <f t="shared" si="326"/>
        <v xml:space="preserve"> </v>
      </c>
      <c r="M1014" s="109" t="str">
        <f t="shared" si="327"/>
        <v xml:space="preserve"> </v>
      </c>
      <c r="N1014" s="109" t="str">
        <f t="shared" si="328"/>
        <v xml:space="preserve"> </v>
      </c>
      <c r="O1014" s="110" t="str">
        <f t="shared" si="329"/>
        <v xml:space="preserve"> </v>
      </c>
      <c r="P1014" s="110" t="str">
        <f t="shared" si="330"/>
        <v xml:space="preserve"> </v>
      </c>
      <c r="Q1014" s="111" t="str">
        <f t="shared" si="331"/>
        <v xml:space="preserve"> </v>
      </c>
      <c r="R1014" s="108" t="e">
        <f t="shared" si="332"/>
        <v>#VALUE!</v>
      </c>
      <c r="S1014" s="112" t="e">
        <f t="shared" si="333"/>
        <v>#VALUE!</v>
      </c>
      <c r="T1014" s="72" t="e">
        <f t="shared" si="337"/>
        <v>#VALUE!</v>
      </c>
      <c r="U1014" s="73" t="str">
        <f t="shared" si="338"/>
        <v>donnée(s) manquante(s)</v>
      </c>
      <c r="V1014" s="74" t="str">
        <f t="shared" si="339"/>
        <v>donnée(s) manquante(s)</v>
      </c>
      <c r="W1014" s="75" t="str">
        <f t="shared" si="321"/>
        <v xml:space="preserve"> </v>
      </c>
      <c r="X1014" s="75" t="str">
        <f>IF(ISBLANK(I1014)," ",IF(I1014&lt;=Scenario!$C$3,0,IF(I1014&lt;=Scenario!$C$5,1,IF(I1014&lt;=Scenario!$C$6,2,IF(I1014&lt;=Scenario!$C$7,3,IF(I1014&lt;=Scenario!$C$8,4,5))))))</f>
        <v xml:space="preserve"> </v>
      </c>
      <c r="Y1014" s="75" t="str">
        <f>IF(ISBLANK(J1014)," ",IF(ROUND(J1014,2)&lt;=Scenario!$G$3,0,IF(ROUND(J1014,2)&lt;=Scenario!$G$5,1,IF(ROUND(J1014,2)&lt;=Scenario!$G$6,2,IF(ROUND(J1014,2)&lt;=Scenario!$G$7,3,IF(ROUND(J1014,2)&lt;=Scenario!$G$8,4,IF(ROUND(J1014,2)&lt;=Scenario!$G$9,5,IF(ROUND(J1014,2)&lt;=Scenario!$G$10,6,7))))))))</f>
        <v xml:space="preserve"> </v>
      </c>
      <c r="Z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81" t="e">
        <f t="shared" si="322"/>
        <v>#VALUE!</v>
      </c>
      <c r="AC1014" s="78" t="e">
        <f t="shared" si="340"/>
        <v>#VALUE!</v>
      </c>
      <c r="AD1014" s="79" t="e">
        <f t="shared" si="334"/>
        <v>#VALUE!</v>
      </c>
      <c r="AE1014" s="73" t="str">
        <f t="shared" si="335"/>
        <v>missing data</v>
      </c>
      <c r="AF1014" s="80" t="str">
        <f t="shared" si="336"/>
        <v>missing data</v>
      </c>
      <c r="AG1014" s="81" t="e">
        <f t="shared" si="323"/>
        <v>#VALUE!</v>
      </c>
      <c r="AH1014" s="81" t="e">
        <f t="shared" si="324"/>
        <v>#VALUE!</v>
      </c>
    </row>
    <row r="1015" spans="1:34" x14ac:dyDescent="0.25">
      <c r="A1015" s="114" t="s">
        <v>74</v>
      </c>
      <c r="B1015" s="102"/>
      <c r="C1015" s="103"/>
      <c r="D1015" s="103"/>
      <c r="E1015" s="104"/>
      <c r="F1015" s="105"/>
      <c r="G1015" s="106"/>
      <c r="H1015" s="106"/>
      <c r="I1015" s="106"/>
      <c r="J1015" s="107"/>
      <c r="K1015" s="108" t="str">
        <f t="shared" si="325"/>
        <v xml:space="preserve"> </v>
      </c>
      <c r="L1015" s="109" t="str">
        <f t="shared" si="326"/>
        <v xml:space="preserve"> </v>
      </c>
      <c r="M1015" s="109" t="str">
        <f t="shared" si="327"/>
        <v xml:space="preserve"> </v>
      </c>
      <c r="N1015" s="109" t="str">
        <f t="shared" si="328"/>
        <v xml:space="preserve"> </v>
      </c>
      <c r="O1015" s="110" t="str">
        <f t="shared" si="329"/>
        <v xml:space="preserve"> </v>
      </c>
      <c r="P1015" s="110" t="str">
        <f t="shared" si="330"/>
        <v xml:space="preserve"> </v>
      </c>
      <c r="Q1015" s="111" t="str">
        <f t="shared" si="331"/>
        <v xml:space="preserve"> </v>
      </c>
      <c r="R1015" s="108" t="e">
        <f t="shared" si="332"/>
        <v>#VALUE!</v>
      </c>
      <c r="S1015" s="112" t="e">
        <f t="shared" si="333"/>
        <v>#VALUE!</v>
      </c>
      <c r="T1015" s="72" t="e">
        <f t="shared" si="337"/>
        <v>#VALUE!</v>
      </c>
      <c r="U1015" s="73" t="str">
        <f t="shared" si="338"/>
        <v>donnée(s) manquante(s)</v>
      </c>
      <c r="V1015" s="74" t="str">
        <f t="shared" si="339"/>
        <v>donnée(s) manquante(s)</v>
      </c>
      <c r="W1015" s="75" t="str">
        <f t="shared" si="321"/>
        <v xml:space="preserve"> </v>
      </c>
      <c r="X1015" s="75" t="str">
        <f>IF(ISBLANK(I1015)," ",IF(I1015&lt;=Scenario!$C$3,0,IF(I1015&lt;=Scenario!$C$5,1,IF(I1015&lt;=Scenario!$C$6,2,IF(I1015&lt;=Scenario!$C$7,3,IF(I1015&lt;=Scenario!$C$8,4,5))))))</f>
        <v xml:space="preserve"> </v>
      </c>
      <c r="Y1015" s="75" t="str">
        <f>IF(ISBLANK(J1015)," ",IF(ROUND(J1015,2)&lt;=Scenario!$G$3,0,IF(ROUND(J1015,2)&lt;=Scenario!$G$5,1,IF(ROUND(J1015,2)&lt;=Scenario!$G$6,2,IF(ROUND(J1015,2)&lt;=Scenario!$G$7,3,IF(ROUND(J1015,2)&lt;=Scenario!$G$8,4,IF(ROUND(J1015,2)&lt;=Scenario!$G$9,5,IF(ROUND(J1015,2)&lt;=Scenario!$G$10,6,7))))))))</f>
        <v xml:space="preserve"> </v>
      </c>
      <c r="Z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81" t="e">
        <f t="shared" si="322"/>
        <v>#VALUE!</v>
      </c>
      <c r="AC1015" s="78" t="e">
        <f t="shared" si="340"/>
        <v>#VALUE!</v>
      </c>
      <c r="AD1015" s="79" t="e">
        <f t="shared" si="334"/>
        <v>#VALUE!</v>
      </c>
      <c r="AE1015" s="73" t="str">
        <f t="shared" si="335"/>
        <v>missing data</v>
      </c>
      <c r="AF1015" s="80" t="str">
        <f t="shared" si="336"/>
        <v>missing data</v>
      </c>
      <c r="AG1015" s="81" t="e">
        <f t="shared" si="323"/>
        <v>#VALUE!</v>
      </c>
      <c r="AH1015" s="81" t="e">
        <f t="shared" si="324"/>
        <v>#VALUE!</v>
      </c>
    </row>
    <row r="1016" spans="1:34" x14ac:dyDescent="0.25">
      <c r="A1016" s="114" t="s">
        <v>74</v>
      </c>
      <c r="B1016" s="102"/>
      <c r="C1016" s="103"/>
      <c r="D1016" s="103"/>
      <c r="E1016" s="104"/>
      <c r="F1016" s="105"/>
      <c r="G1016" s="106"/>
      <c r="H1016" s="106"/>
      <c r="I1016" s="106"/>
      <c r="J1016" s="107"/>
      <c r="K1016" s="108" t="str">
        <f t="shared" si="325"/>
        <v xml:space="preserve"> </v>
      </c>
      <c r="L1016" s="109" t="str">
        <f t="shared" si="326"/>
        <v xml:space="preserve"> </v>
      </c>
      <c r="M1016" s="109" t="str">
        <f t="shared" si="327"/>
        <v xml:space="preserve"> </v>
      </c>
      <c r="N1016" s="109" t="str">
        <f t="shared" si="328"/>
        <v xml:space="preserve"> </v>
      </c>
      <c r="O1016" s="110" t="str">
        <f t="shared" si="329"/>
        <v xml:space="preserve"> </v>
      </c>
      <c r="P1016" s="110" t="str">
        <f t="shared" si="330"/>
        <v xml:space="preserve"> </v>
      </c>
      <c r="Q1016" s="111" t="str">
        <f t="shared" si="331"/>
        <v xml:space="preserve"> </v>
      </c>
      <c r="R1016" s="108" t="e">
        <f t="shared" si="332"/>
        <v>#VALUE!</v>
      </c>
      <c r="S1016" s="112" t="e">
        <f t="shared" si="333"/>
        <v>#VALUE!</v>
      </c>
      <c r="T1016" s="72" t="e">
        <f t="shared" si="337"/>
        <v>#VALUE!</v>
      </c>
      <c r="U1016" s="73" t="str">
        <f t="shared" si="338"/>
        <v>donnée(s) manquante(s)</v>
      </c>
      <c r="V1016" s="74" t="str">
        <f t="shared" si="339"/>
        <v>donnée(s) manquante(s)</v>
      </c>
      <c r="W1016" s="75" t="str">
        <f t="shared" si="321"/>
        <v xml:space="preserve"> </v>
      </c>
      <c r="X1016" s="75" t="str">
        <f>IF(ISBLANK(I1016)," ",IF(I1016&lt;=Scenario!$C$3,0,IF(I1016&lt;=Scenario!$C$5,1,IF(I1016&lt;=Scenario!$C$6,2,IF(I1016&lt;=Scenario!$C$7,3,IF(I1016&lt;=Scenario!$C$8,4,5))))))</f>
        <v xml:space="preserve"> </v>
      </c>
      <c r="Y1016" s="75" t="str">
        <f>IF(ISBLANK(J1016)," ",IF(ROUND(J1016,2)&lt;=Scenario!$G$3,0,IF(ROUND(J1016,2)&lt;=Scenario!$G$5,1,IF(ROUND(J1016,2)&lt;=Scenario!$G$6,2,IF(ROUND(J1016,2)&lt;=Scenario!$G$7,3,IF(ROUND(J1016,2)&lt;=Scenario!$G$8,4,IF(ROUND(J1016,2)&lt;=Scenario!$G$9,5,IF(ROUND(J1016,2)&lt;=Scenario!$G$10,6,7))))))))</f>
        <v xml:space="preserve"> </v>
      </c>
      <c r="Z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81" t="e">
        <f t="shared" si="322"/>
        <v>#VALUE!</v>
      </c>
      <c r="AC1016" s="78" t="e">
        <f t="shared" si="340"/>
        <v>#VALUE!</v>
      </c>
      <c r="AD1016" s="79" t="e">
        <f t="shared" si="334"/>
        <v>#VALUE!</v>
      </c>
      <c r="AE1016" s="73" t="str">
        <f t="shared" si="335"/>
        <v>missing data</v>
      </c>
      <c r="AF1016" s="80" t="str">
        <f t="shared" si="336"/>
        <v>missing data</v>
      </c>
      <c r="AG1016" s="81" t="e">
        <f t="shared" si="323"/>
        <v>#VALUE!</v>
      </c>
      <c r="AH1016" s="81" t="e">
        <f t="shared" si="324"/>
        <v>#VALUE!</v>
      </c>
    </row>
    <row r="1017" spans="1:34" x14ac:dyDescent="0.25">
      <c r="A1017" s="114" t="s">
        <v>74</v>
      </c>
      <c r="B1017" s="102"/>
      <c r="C1017" s="103"/>
      <c r="D1017" s="103"/>
      <c r="E1017" s="104"/>
      <c r="F1017" s="105"/>
      <c r="G1017" s="106"/>
      <c r="H1017" s="106"/>
      <c r="I1017" s="106"/>
      <c r="J1017" s="107"/>
      <c r="K1017" s="108" t="str">
        <f t="shared" si="325"/>
        <v xml:space="preserve"> </v>
      </c>
      <c r="L1017" s="109" t="str">
        <f t="shared" si="326"/>
        <v xml:space="preserve"> </v>
      </c>
      <c r="M1017" s="109" t="str">
        <f t="shared" si="327"/>
        <v xml:space="preserve"> </v>
      </c>
      <c r="N1017" s="109" t="str">
        <f t="shared" si="328"/>
        <v xml:space="preserve"> </v>
      </c>
      <c r="O1017" s="110" t="str">
        <f t="shared" si="329"/>
        <v xml:space="preserve"> </v>
      </c>
      <c r="P1017" s="110" t="str">
        <f t="shared" si="330"/>
        <v xml:space="preserve"> </v>
      </c>
      <c r="Q1017" s="111" t="str">
        <f t="shared" si="331"/>
        <v xml:space="preserve"> </v>
      </c>
      <c r="R1017" s="108" t="e">
        <f t="shared" si="332"/>
        <v>#VALUE!</v>
      </c>
      <c r="S1017" s="112" t="e">
        <f t="shared" si="333"/>
        <v>#VALUE!</v>
      </c>
      <c r="T1017" s="72" t="e">
        <f t="shared" si="337"/>
        <v>#VALUE!</v>
      </c>
      <c r="U1017" s="73" t="str">
        <f t="shared" si="338"/>
        <v>donnée(s) manquante(s)</v>
      </c>
      <c r="V1017" s="74" t="str">
        <f t="shared" si="339"/>
        <v>donnée(s) manquante(s)</v>
      </c>
      <c r="W1017" s="75" t="str">
        <f t="shared" si="321"/>
        <v xml:space="preserve"> </v>
      </c>
      <c r="X1017" s="75" t="str">
        <f>IF(ISBLANK(I1017)," ",IF(I1017&lt;=Scenario!$C$3,0,IF(I1017&lt;=Scenario!$C$5,1,IF(I1017&lt;=Scenario!$C$6,2,IF(I1017&lt;=Scenario!$C$7,3,IF(I1017&lt;=Scenario!$C$8,4,5))))))</f>
        <v xml:space="preserve"> </v>
      </c>
      <c r="Y1017" s="75" t="str">
        <f>IF(ISBLANK(J1017)," ",IF(ROUND(J1017,2)&lt;=Scenario!$G$3,0,IF(ROUND(J1017,2)&lt;=Scenario!$G$5,1,IF(ROUND(J1017,2)&lt;=Scenario!$G$6,2,IF(ROUND(J1017,2)&lt;=Scenario!$G$7,3,IF(ROUND(J1017,2)&lt;=Scenario!$G$8,4,IF(ROUND(J1017,2)&lt;=Scenario!$G$9,5,IF(ROUND(J1017,2)&lt;=Scenario!$G$10,6,7))))))))</f>
        <v xml:space="preserve"> </v>
      </c>
      <c r="Z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81" t="e">
        <f t="shared" si="322"/>
        <v>#VALUE!</v>
      </c>
      <c r="AC1017" s="78" t="e">
        <f t="shared" si="340"/>
        <v>#VALUE!</v>
      </c>
      <c r="AD1017" s="79" t="e">
        <f t="shared" si="334"/>
        <v>#VALUE!</v>
      </c>
      <c r="AE1017" s="73" t="str">
        <f t="shared" si="335"/>
        <v>missing data</v>
      </c>
      <c r="AF1017" s="80" t="str">
        <f t="shared" si="336"/>
        <v>missing data</v>
      </c>
      <c r="AG1017" s="81" t="e">
        <f t="shared" si="323"/>
        <v>#VALUE!</v>
      </c>
      <c r="AH1017" s="81" t="e">
        <f t="shared" si="324"/>
        <v>#VALUE!</v>
      </c>
    </row>
    <row r="1018" spans="1:34" x14ac:dyDescent="0.25">
      <c r="A1018" s="114" t="s">
        <v>74</v>
      </c>
      <c r="B1018" s="102"/>
      <c r="C1018" s="103"/>
      <c r="D1018" s="103"/>
      <c r="E1018" s="104"/>
      <c r="F1018" s="105"/>
      <c r="G1018" s="106"/>
      <c r="H1018" s="106"/>
      <c r="I1018" s="106"/>
      <c r="J1018" s="107"/>
      <c r="K1018" s="108" t="str">
        <f t="shared" si="325"/>
        <v xml:space="preserve"> </v>
      </c>
      <c r="L1018" s="109" t="str">
        <f t="shared" si="326"/>
        <v xml:space="preserve"> </v>
      </c>
      <c r="M1018" s="109" t="str">
        <f t="shared" si="327"/>
        <v xml:space="preserve"> </v>
      </c>
      <c r="N1018" s="109" t="str">
        <f t="shared" si="328"/>
        <v xml:space="preserve"> </v>
      </c>
      <c r="O1018" s="110" t="str">
        <f t="shared" si="329"/>
        <v xml:space="preserve"> </v>
      </c>
      <c r="P1018" s="110" t="str">
        <f t="shared" si="330"/>
        <v xml:space="preserve"> </v>
      </c>
      <c r="Q1018" s="111" t="str">
        <f t="shared" si="331"/>
        <v xml:space="preserve"> </v>
      </c>
      <c r="R1018" s="108" t="e">
        <f t="shared" si="332"/>
        <v>#VALUE!</v>
      </c>
      <c r="S1018" s="112" t="e">
        <f t="shared" si="333"/>
        <v>#VALUE!</v>
      </c>
      <c r="T1018" s="72" t="e">
        <f t="shared" si="337"/>
        <v>#VALUE!</v>
      </c>
      <c r="U1018" s="73" t="str">
        <f t="shared" si="338"/>
        <v>donnée(s) manquante(s)</v>
      </c>
      <c r="V1018" s="74" t="str">
        <f t="shared" si="339"/>
        <v>donnée(s) manquante(s)</v>
      </c>
      <c r="W1018" s="75" t="str">
        <f t="shared" si="321"/>
        <v xml:space="preserve"> </v>
      </c>
      <c r="X1018" s="75" t="str">
        <f>IF(ISBLANK(I1018)," ",IF(I1018&lt;=Scenario!$C$3,0,IF(I1018&lt;=Scenario!$C$5,1,IF(I1018&lt;=Scenario!$C$6,2,IF(I1018&lt;=Scenario!$C$7,3,IF(I1018&lt;=Scenario!$C$8,4,5))))))</f>
        <v xml:space="preserve"> </v>
      </c>
      <c r="Y1018" s="75" t="str">
        <f>IF(ISBLANK(J1018)," ",IF(ROUND(J1018,2)&lt;=Scenario!$G$3,0,IF(ROUND(J1018,2)&lt;=Scenario!$G$5,1,IF(ROUND(J1018,2)&lt;=Scenario!$G$6,2,IF(ROUND(J1018,2)&lt;=Scenario!$G$7,3,IF(ROUND(J1018,2)&lt;=Scenario!$G$8,4,IF(ROUND(J1018,2)&lt;=Scenario!$G$9,5,IF(ROUND(J1018,2)&lt;=Scenario!$G$10,6,7))))))))</f>
        <v xml:space="preserve"> </v>
      </c>
      <c r="Z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81" t="e">
        <f t="shared" si="322"/>
        <v>#VALUE!</v>
      </c>
      <c r="AC1018" s="78" t="e">
        <f t="shared" si="340"/>
        <v>#VALUE!</v>
      </c>
      <c r="AD1018" s="79" t="e">
        <f t="shared" si="334"/>
        <v>#VALUE!</v>
      </c>
      <c r="AE1018" s="73" t="str">
        <f t="shared" si="335"/>
        <v>missing data</v>
      </c>
      <c r="AF1018" s="80" t="str">
        <f t="shared" si="336"/>
        <v>missing data</v>
      </c>
      <c r="AG1018" s="81" t="e">
        <f t="shared" si="323"/>
        <v>#VALUE!</v>
      </c>
      <c r="AH1018" s="81" t="e">
        <f t="shared" si="324"/>
        <v>#VALUE!</v>
      </c>
    </row>
    <row r="1019" spans="1:34" x14ac:dyDescent="0.25">
      <c r="A1019" s="114" t="s">
        <v>74</v>
      </c>
      <c r="B1019" s="102"/>
      <c r="C1019" s="103"/>
      <c r="D1019" s="103"/>
      <c r="E1019" s="104"/>
      <c r="F1019" s="105"/>
      <c r="G1019" s="106"/>
      <c r="H1019" s="106"/>
      <c r="I1019" s="106"/>
      <c r="J1019" s="107"/>
      <c r="K1019" s="108" t="str">
        <f t="shared" si="325"/>
        <v xml:space="preserve"> </v>
      </c>
      <c r="L1019" s="109" t="str">
        <f t="shared" si="326"/>
        <v xml:space="preserve"> </v>
      </c>
      <c r="M1019" s="109" t="str">
        <f t="shared" si="327"/>
        <v xml:space="preserve"> </v>
      </c>
      <c r="N1019" s="109" t="str">
        <f t="shared" si="328"/>
        <v xml:space="preserve"> </v>
      </c>
      <c r="O1019" s="110" t="str">
        <f t="shared" si="329"/>
        <v xml:space="preserve"> </v>
      </c>
      <c r="P1019" s="110" t="str">
        <f t="shared" si="330"/>
        <v xml:space="preserve"> </v>
      </c>
      <c r="Q1019" s="111" t="str">
        <f t="shared" si="331"/>
        <v xml:space="preserve"> </v>
      </c>
      <c r="R1019" s="108" t="e">
        <f t="shared" si="332"/>
        <v>#VALUE!</v>
      </c>
      <c r="S1019" s="112" t="e">
        <f t="shared" si="333"/>
        <v>#VALUE!</v>
      </c>
      <c r="T1019" s="72" t="e">
        <f t="shared" si="337"/>
        <v>#VALUE!</v>
      </c>
      <c r="U1019" s="73" t="str">
        <f t="shared" si="338"/>
        <v>donnée(s) manquante(s)</v>
      </c>
      <c r="V1019" s="74" t="str">
        <f t="shared" si="339"/>
        <v>donnée(s) manquante(s)</v>
      </c>
      <c r="W1019" s="75" t="str">
        <f t="shared" si="321"/>
        <v xml:space="preserve"> </v>
      </c>
      <c r="X1019" s="75" t="str">
        <f>IF(ISBLANK(I1019)," ",IF(I1019&lt;=Scenario!$C$3,0,IF(I1019&lt;=Scenario!$C$5,1,IF(I1019&lt;=Scenario!$C$6,2,IF(I1019&lt;=Scenario!$C$7,3,IF(I1019&lt;=Scenario!$C$8,4,5))))))</f>
        <v xml:space="preserve"> </v>
      </c>
      <c r="Y1019" s="75" t="str">
        <f>IF(ISBLANK(J1019)," ",IF(ROUND(J1019,2)&lt;=Scenario!$G$3,0,IF(ROUND(J1019,2)&lt;=Scenario!$G$5,1,IF(ROUND(J1019,2)&lt;=Scenario!$G$6,2,IF(ROUND(J1019,2)&lt;=Scenario!$G$7,3,IF(ROUND(J1019,2)&lt;=Scenario!$G$8,4,IF(ROUND(J1019,2)&lt;=Scenario!$G$9,5,IF(ROUND(J1019,2)&lt;=Scenario!$G$10,6,7))))))))</f>
        <v xml:space="preserve"> </v>
      </c>
      <c r="Z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81" t="e">
        <f t="shared" si="322"/>
        <v>#VALUE!</v>
      </c>
      <c r="AC1019" s="78" t="e">
        <f t="shared" si="340"/>
        <v>#VALUE!</v>
      </c>
      <c r="AD1019" s="79" t="e">
        <f t="shared" si="334"/>
        <v>#VALUE!</v>
      </c>
      <c r="AE1019" s="73" t="str">
        <f t="shared" si="335"/>
        <v>missing data</v>
      </c>
      <c r="AF1019" s="80" t="str">
        <f t="shared" si="336"/>
        <v>missing data</v>
      </c>
      <c r="AG1019" s="81" t="e">
        <f t="shared" si="323"/>
        <v>#VALUE!</v>
      </c>
      <c r="AH1019" s="81" t="e">
        <f t="shared" si="324"/>
        <v>#VALUE!</v>
      </c>
    </row>
    <row r="1020" spans="1:34" x14ac:dyDescent="0.25">
      <c r="A1020" s="114" t="s">
        <v>74</v>
      </c>
      <c r="B1020" s="102"/>
      <c r="C1020" s="103"/>
      <c r="D1020" s="103"/>
      <c r="E1020" s="104"/>
      <c r="F1020" s="105"/>
      <c r="G1020" s="106"/>
      <c r="H1020" s="106"/>
      <c r="I1020" s="106"/>
      <c r="J1020" s="107"/>
      <c r="K1020" s="108" t="str">
        <f t="shared" si="325"/>
        <v xml:space="preserve"> </v>
      </c>
      <c r="L1020" s="109" t="str">
        <f t="shared" si="326"/>
        <v xml:space="preserve"> </v>
      </c>
      <c r="M1020" s="109" t="str">
        <f t="shared" si="327"/>
        <v xml:space="preserve"> </v>
      </c>
      <c r="N1020" s="109" t="str">
        <f t="shared" si="328"/>
        <v xml:space="preserve"> </v>
      </c>
      <c r="O1020" s="110" t="str">
        <f t="shared" si="329"/>
        <v xml:space="preserve"> </v>
      </c>
      <c r="P1020" s="110" t="str">
        <f t="shared" si="330"/>
        <v xml:space="preserve"> </v>
      </c>
      <c r="Q1020" s="111" t="str">
        <f t="shared" si="331"/>
        <v xml:space="preserve"> </v>
      </c>
      <c r="R1020" s="108" t="e">
        <f t="shared" si="332"/>
        <v>#VALUE!</v>
      </c>
      <c r="S1020" s="112" t="e">
        <f t="shared" si="333"/>
        <v>#VALUE!</v>
      </c>
      <c r="T1020" s="72" t="e">
        <f t="shared" si="337"/>
        <v>#VALUE!</v>
      </c>
      <c r="U1020" s="73" t="str">
        <f t="shared" si="338"/>
        <v>donnée(s) manquante(s)</v>
      </c>
      <c r="V1020" s="74" t="str">
        <f t="shared" si="339"/>
        <v>donnée(s) manquante(s)</v>
      </c>
      <c r="W1020" s="75" t="str">
        <f t="shared" si="321"/>
        <v xml:space="preserve"> </v>
      </c>
      <c r="X1020" s="75" t="str">
        <f>IF(ISBLANK(I1020)," ",IF(I1020&lt;=Scenario!$C$3,0,IF(I1020&lt;=Scenario!$C$5,1,IF(I1020&lt;=Scenario!$C$6,2,IF(I1020&lt;=Scenario!$C$7,3,IF(I1020&lt;=Scenario!$C$8,4,5))))))</f>
        <v xml:space="preserve"> </v>
      </c>
      <c r="Y1020" s="75" t="str">
        <f>IF(ISBLANK(J1020)," ",IF(ROUND(J1020,2)&lt;=Scenario!$G$3,0,IF(ROUND(J1020,2)&lt;=Scenario!$G$5,1,IF(ROUND(J1020,2)&lt;=Scenario!$G$6,2,IF(ROUND(J1020,2)&lt;=Scenario!$G$7,3,IF(ROUND(J1020,2)&lt;=Scenario!$G$8,4,IF(ROUND(J1020,2)&lt;=Scenario!$G$9,5,IF(ROUND(J1020,2)&lt;=Scenario!$G$10,6,7))))))))</f>
        <v xml:space="preserve"> </v>
      </c>
      <c r="Z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81" t="e">
        <f t="shared" si="322"/>
        <v>#VALUE!</v>
      </c>
      <c r="AC1020" s="78" t="e">
        <f t="shared" si="340"/>
        <v>#VALUE!</v>
      </c>
      <c r="AD1020" s="79" t="e">
        <f t="shared" si="334"/>
        <v>#VALUE!</v>
      </c>
      <c r="AE1020" s="73" t="str">
        <f t="shared" si="335"/>
        <v>missing data</v>
      </c>
      <c r="AF1020" s="80" t="str">
        <f t="shared" si="336"/>
        <v>missing data</v>
      </c>
      <c r="AG1020" s="81" t="e">
        <f t="shared" si="323"/>
        <v>#VALUE!</v>
      </c>
      <c r="AH1020" s="81" t="e">
        <f t="shared" si="324"/>
        <v>#VALUE!</v>
      </c>
    </row>
    <row r="1021" spans="1:34" x14ac:dyDescent="0.25">
      <c r="A1021" s="114" t="s">
        <v>74</v>
      </c>
      <c r="B1021" s="102"/>
      <c r="C1021" s="103"/>
      <c r="D1021" s="103"/>
      <c r="E1021" s="104"/>
      <c r="F1021" s="105"/>
      <c r="G1021" s="106"/>
      <c r="H1021" s="106"/>
      <c r="I1021" s="106"/>
      <c r="J1021" s="107"/>
      <c r="K1021" s="108" t="str">
        <f t="shared" si="325"/>
        <v xml:space="preserve"> </v>
      </c>
      <c r="L1021" s="109" t="str">
        <f t="shared" si="326"/>
        <v xml:space="preserve"> </v>
      </c>
      <c r="M1021" s="109" t="str">
        <f t="shared" si="327"/>
        <v xml:space="preserve"> </v>
      </c>
      <c r="N1021" s="109" t="str">
        <f t="shared" si="328"/>
        <v xml:space="preserve"> </v>
      </c>
      <c r="O1021" s="110" t="str">
        <f t="shared" si="329"/>
        <v xml:space="preserve"> </v>
      </c>
      <c r="P1021" s="110" t="str">
        <f t="shared" si="330"/>
        <v xml:space="preserve"> </v>
      </c>
      <c r="Q1021" s="111" t="str">
        <f t="shared" si="331"/>
        <v xml:space="preserve"> </v>
      </c>
      <c r="R1021" s="108" t="e">
        <f t="shared" si="332"/>
        <v>#VALUE!</v>
      </c>
      <c r="S1021" s="112" t="e">
        <f t="shared" si="333"/>
        <v>#VALUE!</v>
      </c>
      <c r="T1021" s="72" t="e">
        <f t="shared" si="337"/>
        <v>#VALUE!</v>
      </c>
      <c r="U1021" s="73" t="str">
        <f t="shared" si="338"/>
        <v>donnée(s) manquante(s)</v>
      </c>
      <c r="V1021" s="74" t="str">
        <f t="shared" si="339"/>
        <v>donnée(s) manquante(s)</v>
      </c>
      <c r="W1021" s="75" t="str">
        <f t="shared" si="321"/>
        <v xml:space="preserve"> </v>
      </c>
      <c r="X1021" s="75" t="str">
        <f>IF(ISBLANK(I1021)," ",IF(I1021&lt;=Scenario!$C$3,0,IF(I1021&lt;=Scenario!$C$5,1,IF(I1021&lt;=Scenario!$C$6,2,IF(I1021&lt;=Scenario!$C$7,3,IF(I1021&lt;=Scenario!$C$8,4,5))))))</f>
        <v xml:space="preserve"> </v>
      </c>
      <c r="Y1021" s="75" t="str">
        <f>IF(ISBLANK(J1021)," ",IF(ROUND(J1021,2)&lt;=Scenario!$G$3,0,IF(ROUND(J1021,2)&lt;=Scenario!$G$5,1,IF(ROUND(J1021,2)&lt;=Scenario!$G$6,2,IF(ROUND(J1021,2)&lt;=Scenario!$G$7,3,IF(ROUND(J1021,2)&lt;=Scenario!$G$8,4,IF(ROUND(J1021,2)&lt;=Scenario!$G$9,5,IF(ROUND(J1021,2)&lt;=Scenario!$G$10,6,7))))))))</f>
        <v xml:space="preserve"> </v>
      </c>
      <c r="Z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81" t="e">
        <f t="shared" si="322"/>
        <v>#VALUE!</v>
      </c>
      <c r="AC1021" s="78" t="e">
        <f t="shared" si="340"/>
        <v>#VALUE!</v>
      </c>
      <c r="AD1021" s="79" t="e">
        <f t="shared" si="334"/>
        <v>#VALUE!</v>
      </c>
      <c r="AE1021" s="73" t="str">
        <f t="shared" si="335"/>
        <v>missing data</v>
      </c>
      <c r="AF1021" s="80" t="str">
        <f t="shared" si="336"/>
        <v>missing data</v>
      </c>
      <c r="AG1021" s="81" t="e">
        <f t="shared" si="323"/>
        <v>#VALUE!</v>
      </c>
      <c r="AH1021" s="81" t="e">
        <f t="shared" si="324"/>
        <v>#VALUE!</v>
      </c>
    </row>
    <row r="1022" spans="1:34" x14ac:dyDescent="0.25">
      <c r="A1022" s="114" t="s">
        <v>74</v>
      </c>
      <c r="B1022" s="102"/>
      <c r="C1022" s="103"/>
      <c r="D1022" s="103"/>
      <c r="E1022" s="104"/>
      <c r="F1022" s="105"/>
      <c r="G1022" s="106"/>
      <c r="H1022" s="106"/>
      <c r="I1022" s="106"/>
      <c r="J1022" s="107"/>
      <c r="K1022" s="108" t="str">
        <f t="shared" si="325"/>
        <v xml:space="preserve"> </v>
      </c>
      <c r="L1022" s="109" t="str">
        <f t="shared" si="326"/>
        <v xml:space="preserve"> </v>
      </c>
      <c r="M1022" s="109" t="str">
        <f t="shared" si="327"/>
        <v xml:space="preserve"> </v>
      </c>
      <c r="N1022" s="109" t="str">
        <f t="shared" si="328"/>
        <v xml:space="preserve"> </v>
      </c>
      <c r="O1022" s="110" t="str">
        <f t="shared" si="329"/>
        <v xml:space="preserve"> </v>
      </c>
      <c r="P1022" s="110" t="str">
        <f t="shared" si="330"/>
        <v xml:space="preserve"> </v>
      </c>
      <c r="Q1022" s="111" t="str">
        <f t="shared" si="331"/>
        <v xml:space="preserve"> </v>
      </c>
      <c r="R1022" s="108" t="e">
        <f t="shared" si="332"/>
        <v>#VALUE!</v>
      </c>
      <c r="S1022" s="112" t="e">
        <f t="shared" si="333"/>
        <v>#VALUE!</v>
      </c>
      <c r="T1022" s="72" t="e">
        <f t="shared" si="337"/>
        <v>#VALUE!</v>
      </c>
      <c r="U1022" s="73" t="str">
        <f t="shared" si="338"/>
        <v>donnée(s) manquante(s)</v>
      </c>
      <c r="V1022" s="74" t="str">
        <f t="shared" si="339"/>
        <v>donnée(s) manquante(s)</v>
      </c>
      <c r="W1022" s="75" t="str">
        <f t="shared" si="321"/>
        <v xml:space="preserve"> </v>
      </c>
      <c r="X1022" s="75" t="str">
        <f>IF(ISBLANK(I1022)," ",IF(I1022&lt;=Scenario!$C$3,0,IF(I1022&lt;=Scenario!$C$5,1,IF(I1022&lt;=Scenario!$C$6,2,IF(I1022&lt;=Scenario!$C$7,3,IF(I1022&lt;=Scenario!$C$8,4,5))))))</f>
        <v xml:space="preserve"> </v>
      </c>
      <c r="Y1022" s="75" t="str">
        <f>IF(ISBLANK(J1022)," ",IF(ROUND(J1022,2)&lt;=Scenario!$G$3,0,IF(ROUND(J1022,2)&lt;=Scenario!$G$5,1,IF(ROUND(J1022,2)&lt;=Scenario!$G$6,2,IF(ROUND(J1022,2)&lt;=Scenario!$G$7,3,IF(ROUND(J1022,2)&lt;=Scenario!$G$8,4,IF(ROUND(J1022,2)&lt;=Scenario!$G$9,5,IF(ROUND(J1022,2)&lt;=Scenario!$G$10,6,7))))))))</f>
        <v xml:space="preserve"> </v>
      </c>
      <c r="Z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81" t="e">
        <f t="shared" si="322"/>
        <v>#VALUE!</v>
      </c>
      <c r="AC1022" s="78" t="e">
        <f t="shared" si="340"/>
        <v>#VALUE!</v>
      </c>
      <c r="AD1022" s="79" t="e">
        <f t="shared" si="334"/>
        <v>#VALUE!</v>
      </c>
      <c r="AE1022" s="73" t="str">
        <f t="shared" si="335"/>
        <v>missing data</v>
      </c>
      <c r="AF1022" s="80" t="str">
        <f t="shared" si="336"/>
        <v>missing data</v>
      </c>
      <c r="AG1022" s="81" t="e">
        <f t="shared" si="323"/>
        <v>#VALUE!</v>
      </c>
      <c r="AH1022" s="81" t="e">
        <f t="shared" si="324"/>
        <v>#VALUE!</v>
      </c>
    </row>
    <row r="1023" spans="1:34" x14ac:dyDescent="0.25">
      <c r="A1023" s="114" t="s">
        <v>74</v>
      </c>
      <c r="B1023" s="102"/>
      <c r="C1023" s="103"/>
      <c r="D1023" s="103"/>
      <c r="E1023" s="104"/>
      <c r="F1023" s="105"/>
      <c r="G1023" s="106"/>
      <c r="H1023" s="106"/>
      <c r="I1023" s="106"/>
      <c r="J1023" s="107"/>
      <c r="K1023" s="108" t="str">
        <f t="shared" si="325"/>
        <v xml:space="preserve"> </v>
      </c>
      <c r="L1023" s="109" t="str">
        <f t="shared" si="326"/>
        <v xml:space="preserve"> </v>
      </c>
      <c r="M1023" s="109" t="str">
        <f t="shared" si="327"/>
        <v xml:space="preserve"> </v>
      </c>
      <c r="N1023" s="109" t="str">
        <f t="shared" si="328"/>
        <v xml:space="preserve"> </v>
      </c>
      <c r="O1023" s="110" t="str">
        <f t="shared" si="329"/>
        <v xml:space="preserve"> </v>
      </c>
      <c r="P1023" s="110" t="str">
        <f t="shared" si="330"/>
        <v xml:space="preserve"> </v>
      </c>
      <c r="Q1023" s="111" t="str">
        <f t="shared" si="331"/>
        <v xml:space="preserve"> </v>
      </c>
      <c r="R1023" s="108" t="e">
        <f t="shared" si="332"/>
        <v>#VALUE!</v>
      </c>
      <c r="S1023" s="112" t="e">
        <f t="shared" si="333"/>
        <v>#VALUE!</v>
      </c>
      <c r="T1023" s="72" t="e">
        <f t="shared" si="337"/>
        <v>#VALUE!</v>
      </c>
      <c r="U1023" s="73" t="str">
        <f t="shared" si="338"/>
        <v>donnée(s) manquante(s)</v>
      </c>
      <c r="V1023" s="74" t="str">
        <f t="shared" si="339"/>
        <v>donnée(s) manquante(s)</v>
      </c>
      <c r="W1023" s="75" t="str">
        <f t="shared" si="321"/>
        <v xml:space="preserve"> </v>
      </c>
      <c r="X1023" s="75" t="str">
        <f>IF(ISBLANK(I1023)," ",IF(I1023&lt;=Scenario!$C$3,0,IF(I1023&lt;=Scenario!$C$5,1,IF(I1023&lt;=Scenario!$C$6,2,IF(I1023&lt;=Scenario!$C$7,3,IF(I1023&lt;=Scenario!$C$8,4,5))))))</f>
        <v xml:space="preserve"> </v>
      </c>
      <c r="Y1023" s="75" t="str">
        <f>IF(ISBLANK(J1023)," ",IF(ROUND(J1023,2)&lt;=Scenario!$G$3,0,IF(ROUND(J1023,2)&lt;=Scenario!$G$5,1,IF(ROUND(J1023,2)&lt;=Scenario!$G$6,2,IF(ROUND(J1023,2)&lt;=Scenario!$G$7,3,IF(ROUND(J1023,2)&lt;=Scenario!$G$8,4,IF(ROUND(J1023,2)&lt;=Scenario!$G$9,5,IF(ROUND(J1023,2)&lt;=Scenario!$G$10,6,7))))))))</f>
        <v xml:space="preserve"> </v>
      </c>
      <c r="Z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81" t="e">
        <f t="shared" si="322"/>
        <v>#VALUE!</v>
      </c>
      <c r="AC1023" s="78" t="e">
        <f t="shared" si="340"/>
        <v>#VALUE!</v>
      </c>
      <c r="AD1023" s="79" t="e">
        <f t="shared" si="334"/>
        <v>#VALUE!</v>
      </c>
      <c r="AE1023" s="73" t="str">
        <f t="shared" si="335"/>
        <v>missing data</v>
      </c>
      <c r="AF1023" s="80" t="str">
        <f t="shared" si="336"/>
        <v>missing data</v>
      </c>
      <c r="AG1023" s="81" t="e">
        <f t="shared" si="323"/>
        <v>#VALUE!</v>
      </c>
      <c r="AH1023" s="81" t="e">
        <f t="shared" si="324"/>
        <v>#VALUE!</v>
      </c>
    </row>
    <row r="1024" spans="1:34" x14ac:dyDescent="0.25">
      <c r="A1024" s="114" t="s">
        <v>74</v>
      </c>
      <c r="B1024" s="102"/>
      <c r="C1024" s="103"/>
      <c r="D1024" s="103"/>
      <c r="E1024" s="104"/>
      <c r="F1024" s="105"/>
      <c r="G1024" s="106"/>
      <c r="H1024" s="106"/>
      <c r="I1024" s="106"/>
      <c r="J1024" s="107"/>
      <c r="K1024" s="108" t="str">
        <f t="shared" si="325"/>
        <v xml:space="preserve"> </v>
      </c>
      <c r="L1024" s="109" t="str">
        <f t="shared" si="326"/>
        <v xml:space="preserve"> </v>
      </c>
      <c r="M1024" s="109" t="str">
        <f t="shared" si="327"/>
        <v xml:space="preserve"> </v>
      </c>
      <c r="N1024" s="109" t="str">
        <f t="shared" si="328"/>
        <v xml:space="preserve"> </v>
      </c>
      <c r="O1024" s="110" t="str">
        <f t="shared" si="329"/>
        <v xml:space="preserve"> </v>
      </c>
      <c r="P1024" s="110" t="str">
        <f t="shared" si="330"/>
        <v xml:space="preserve"> </v>
      </c>
      <c r="Q1024" s="111" t="str">
        <f t="shared" si="331"/>
        <v xml:space="preserve"> </v>
      </c>
      <c r="R1024" s="108" t="e">
        <f t="shared" si="332"/>
        <v>#VALUE!</v>
      </c>
      <c r="S1024" s="112" t="e">
        <f t="shared" si="333"/>
        <v>#VALUE!</v>
      </c>
      <c r="T1024" s="72" t="e">
        <f t="shared" si="337"/>
        <v>#VALUE!</v>
      </c>
      <c r="U1024" s="73" t="str">
        <f t="shared" si="338"/>
        <v>donnée(s) manquante(s)</v>
      </c>
      <c r="V1024" s="74" t="str">
        <f t="shared" si="339"/>
        <v>donnée(s) manquante(s)</v>
      </c>
      <c r="W1024" s="75" t="str">
        <f t="shared" si="321"/>
        <v xml:space="preserve"> </v>
      </c>
      <c r="X1024" s="75" t="str">
        <f>IF(ISBLANK(I1024)," ",IF(I1024&lt;=Scenario!$C$3,0,IF(I1024&lt;=Scenario!$C$5,1,IF(I1024&lt;=Scenario!$C$6,2,IF(I1024&lt;=Scenario!$C$7,3,IF(I1024&lt;=Scenario!$C$8,4,5))))))</f>
        <v xml:space="preserve"> </v>
      </c>
      <c r="Y1024" s="75" t="str">
        <f>IF(ISBLANK(J1024)," ",IF(ROUND(J1024,2)&lt;=Scenario!$G$3,0,IF(ROUND(J1024,2)&lt;=Scenario!$G$5,1,IF(ROUND(J1024,2)&lt;=Scenario!$G$6,2,IF(ROUND(J1024,2)&lt;=Scenario!$G$7,3,IF(ROUND(J1024,2)&lt;=Scenario!$G$8,4,IF(ROUND(J1024,2)&lt;=Scenario!$G$9,5,IF(ROUND(J1024,2)&lt;=Scenario!$G$10,6,7))))))))</f>
        <v xml:space="preserve"> </v>
      </c>
      <c r="Z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81" t="e">
        <f t="shared" si="322"/>
        <v>#VALUE!</v>
      </c>
      <c r="AC1024" s="78" t="e">
        <f t="shared" si="340"/>
        <v>#VALUE!</v>
      </c>
      <c r="AD1024" s="79" t="e">
        <f t="shared" si="334"/>
        <v>#VALUE!</v>
      </c>
      <c r="AE1024" s="73" t="str">
        <f t="shared" si="335"/>
        <v>missing data</v>
      </c>
      <c r="AF1024" s="80" t="str">
        <f t="shared" si="336"/>
        <v>missing data</v>
      </c>
      <c r="AG1024" s="81" t="e">
        <f t="shared" si="323"/>
        <v>#VALUE!</v>
      </c>
      <c r="AH1024" s="81" t="e">
        <f t="shared" si="324"/>
        <v>#VALUE!</v>
      </c>
    </row>
    <row r="1025" spans="1:34" x14ac:dyDescent="0.25">
      <c r="A1025" s="114" t="s">
        <v>74</v>
      </c>
      <c r="B1025" s="102"/>
      <c r="C1025" s="103"/>
      <c r="D1025" s="103"/>
      <c r="E1025" s="104"/>
      <c r="F1025" s="105"/>
      <c r="G1025" s="106"/>
      <c r="H1025" s="106"/>
      <c r="I1025" s="106"/>
      <c r="J1025" s="107"/>
      <c r="K1025" s="108" t="str">
        <f t="shared" si="325"/>
        <v xml:space="preserve"> </v>
      </c>
      <c r="L1025" s="109" t="str">
        <f t="shared" si="326"/>
        <v xml:space="preserve"> </v>
      </c>
      <c r="M1025" s="109" t="str">
        <f t="shared" si="327"/>
        <v xml:space="preserve"> </v>
      </c>
      <c r="N1025" s="109" t="str">
        <f t="shared" si="328"/>
        <v xml:space="preserve"> </v>
      </c>
      <c r="O1025" s="110" t="str">
        <f t="shared" si="329"/>
        <v xml:space="preserve"> </v>
      </c>
      <c r="P1025" s="110" t="str">
        <f t="shared" si="330"/>
        <v xml:space="preserve"> </v>
      </c>
      <c r="Q1025" s="111" t="str">
        <f t="shared" si="331"/>
        <v xml:space="preserve"> </v>
      </c>
      <c r="R1025" s="108" t="e">
        <f t="shared" si="332"/>
        <v>#VALUE!</v>
      </c>
      <c r="S1025" s="112" t="e">
        <f t="shared" si="333"/>
        <v>#VALUE!</v>
      </c>
      <c r="T1025" s="72" t="e">
        <f t="shared" si="337"/>
        <v>#VALUE!</v>
      </c>
      <c r="U1025" s="73" t="str">
        <f t="shared" si="338"/>
        <v>donnée(s) manquante(s)</v>
      </c>
      <c r="V1025" s="74" t="str">
        <f t="shared" si="339"/>
        <v>donnée(s) manquante(s)</v>
      </c>
      <c r="W1025" s="75" t="str">
        <f t="shared" ref="W1025:W1088" si="341">IF(ISBLANK(H1025)," ",IF(H1025&lt;=40,0,IF(H1025&lt;=60,1,IF(H1025&lt;=80,2,5))))</f>
        <v xml:space="preserve"> </v>
      </c>
      <c r="X1025" s="75" t="str">
        <f>IF(ISBLANK(I1025)," ",IF(I1025&lt;=Scenario!$C$3,0,IF(I1025&lt;=Scenario!$C$5,1,IF(I1025&lt;=Scenario!$C$6,2,IF(I1025&lt;=Scenario!$C$7,3,IF(I1025&lt;=Scenario!$C$8,4,5))))))</f>
        <v xml:space="preserve"> </v>
      </c>
      <c r="Y1025" s="75" t="str">
        <f>IF(ISBLANK(J1025)," ",IF(ROUND(J1025,2)&lt;=Scenario!$G$3,0,IF(ROUND(J1025,2)&lt;=Scenario!$G$5,1,IF(ROUND(J1025,2)&lt;=Scenario!$G$6,2,IF(ROUND(J1025,2)&lt;=Scenario!$G$7,3,IF(ROUND(J1025,2)&lt;=Scenario!$G$8,4,IF(ROUND(J1025,2)&lt;=Scenario!$G$9,5,IF(ROUND(J1025,2)&lt;=Scenario!$G$10,6,7))))))))</f>
        <v xml:space="preserve"> </v>
      </c>
      <c r="Z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81" t="e">
        <f t="shared" ref="AB1025:AB1088" si="342">AA1025+Z1025+K1025+M1025</f>
        <v>#VALUE!</v>
      </c>
      <c r="AC1025" s="78" t="e">
        <f t="shared" si="340"/>
        <v>#VALUE!</v>
      </c>
      <c r="AD1025" s="79" t="e">
        <f t="shared" si="334"/>
        <v>#VALUE!</v>
      </c>
      <c r="AE1025" s="73" t="str">
        <f t="shared" si="335"/>
        <v>missing data</v>
      </c>
      <c r="AF1025" s="80" t="str">
        <f t="shared" si="336"/>
        <v>missing data</v>
      </c>
      <c r="AG1025" s="81" t="e">
        <f t="shared" ref="AG1025:AG1088" si="343">AD1025-T1025</f>
        <v>#VALUE!</v>
      </c>
      <c r="AH1025" s="81" t="e">
        <f t="shared" ref="AH1025:AH1088" si="344">IF(OR(ISBLANK(V1025),ISBLANK(AF1025)),"donnée manquante",IF(U1025=AE1025,"no change",IF(U1025&lt;&gt;AE1025,IF(T1025&lt;AD1025,"less favourable",IF(T1025&gt;AD1025,"more favourable")))))</f>
        <v>#VALUE!</v>
      </c>
    </row>
    <row r="1026" spans="1:34" x14ac:dyDescent="0.25">
      <c r="A1026" s="114" t="s">
        <v>74</v>
      </c>
      <c r="B1026" s="102"/>
      <c r="C1026" s="103"/>
      <c r="D1026" s="103"/>
      <c r="E1026" s="104"/>
      <c r="F1026" s="105"/>
      <c r="G1026" s="106"/>
      <c r="H1026" s="106"/>
      <c r="I1026" s="106"/>
      <c r="J1026" s="107"/>
      <c r="K1026" s="108" t="str">
        <f t="shared" si="325"/>
        <v xml:space="preserve"> </v>
      </c>
      <c r="L1026" s="109" t="str">
        <f t="shared" si="326"/>
        <v xml:space="preserve"> </v>
      </c>
      <c r="M1026" s="109" t="str">
        <f t="shared" si="327"/>
        <v xml:space="preserve"> </v>
      </c>
      <c r="N1026" s="109" t="str">
        <f t="shared" si="328"/>
        <v xml:space="preserve"> </v>
      </c>
      <c r="O1026" s="110" t="str">
        <f t="shared" si="329"/>
        <v xml:space="preserve"> </v>
      </c>
      <c r="P1026" s="110" t="str">
        <f t="shared" si="330"/>
        <v xml:space="preserve"> </v>
      </c>
      <c r="Q1026" s="111" t="str">
        <f t="shared" si="331"/>
        <v xml:space="preserve"> </v>
      </c>
      <c r="R1026" s="108" t="e">
        <f t="shared" si="332"/>
        <v>#VALUE!</v>
      </c>
      <c r="S1026" s="112" t="e">
        <f t="shared" si="333"/>
        <v>#VALUE!</v>
      </c>
      <c r="T1026" s="72" t="e">
        <f t="shared" si="337"/>
        <v>#VALUE!</v>
      </c>
      <c r="U1026" s="73" t="str">
        <f t="shared" si="338"/>
        <v>donnée(s) manquante(s)</v>
      </c>
      <c r="V1026" s="74" t="str">
        <f t="shared" si="339"/>
        <v>donnée(s) manquante(s)</v>
      </c>
      <c r="W1026" s="75" t="str">
        <f t="shared" si="341"/>
        <v xml:space="preserve"> </v>
      </c>
      <c r="X1026" s="75" t="str">
        <f>IF(ISBLANK(I1026)," ",IF(I1026&lt;=Scenario!$C$3,0,IF(I1026&lt;=Scenario!$C$5,1,IF(I1026&lt;=Scenario!$C$6,2,IF(I1026&lt;=Scenario!$C$7,3,IF(I1026&lt;=Scenario!$C$8,4,5))))))</f>
        <v xml:space="preserve"> </v>
      </c>
      <c r="Y1026" s="75" t="str">
        <f>IF(ISBLANK(J1026)," ",IF(ROUND(J1026,2)&lt;=Scenario!$G$3,0,IF(ROUND(J1026,2)&lt;=Scenario!$G$5,1,IF(ROUND(J1026,2)&lt;=Scenario!$G$6,2,IF(ROUND(J1026,2)&lt;=Scenario!$G$7,3,IF(ROUND(J1026,2)&lt;=Scenario!$G$8,4,IF(ROUND(J1026,2)&lt;=Scenario!$G$9,5,IF(ROUND(J1026,2)&lt;=Scenario!$G$10,6,7))))))))</f>
        <v xml:space="preserve"> </v>
      </c>
      <c r="Z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81" t="e">
        <f t="shared" si="342"/>
        <v>#VALUE!</v>
      </c>
      <c r="AC1026" s="78" t="e">
        <f t="shared" si="340"/>
        <v>#VALUE!</v>
      </c>
      <c r="AD1026" s="79" t="e">
        <f t="shared" si="334"/>
        <v>#VALUE!</v>
      </c>
      <c r="AE1026" s="73" t="str">
        <f t="shared" si="335"/>
        <v>missing data</v>
      </c>
      <c r="AF1026" s="80" t="str">
        <f t="shared" si="336"/>
        <v>missing data</v>
      </c>
      <c r="AG1026" s="81" t="e">
        <f t="shared" si="343"/>
        <v>#VALUE!</v>
      </c>
      <c r="AH1026" s="81" t="e">
        <f t="shared" si="344"/>
        <v>#VALUE!</v>
      </c>
    </row>
    <row r="1027" spans="1:34" x14ac:dyDescent="0.25">
      <c r="A1027" s="114" t="s">
        <v>74</v>
      </c>
      <c r="B1027" s="102"/>
      <c r="C1027" s="103"/>
      <c r="D1027" s="103"/>
      <c r="E1027" s="104"/>
      <c r="F1027" s="105"/>
      <c r="G1027" s="106"/>
      <c r="H1027" s="106"/>
      <c r="I1027" s="106"/>
      <c r="J1027" s="107"/>
      <c r="K1027" s="108" t="str">
        <f t="shared" si="325"/>
        <v xml:space="preserve"> </v>
      </c>
      <c r="L1027" s="109" t="str">
        <f t="shared" si="326"/>
        <v xml:space="preserve"> </v>
      </c>
      <c r="M1027" s="109" t="str">
        <f t="shared" si="327"/>
        <v xml:space="preserve"> </v>
      </c>
      <c r="N1027" s="109" t="str">
        <f t="shared" si="328"/>
        <v xml:space="preserve"> </v>
      </c>
      <c r="O1027" s="110" t="str">
        <f t="shared" si="329"/>
        <v xml:space="preserve"> </v>
      </c>
      <c r="P1027" s="110" t="str">
        <f t="shared" si="330"/>
        <v xml:space="preserve"> </v>
      </c>
      <c r="Q1027" s="111" t="str">
        <f t="shared" si="331"/>
        <v xml:space="preserve"> </v>
      </c>
      <c r="R1027" s="108" t="e">
        <f t="shared" si="332"/>
        <v>#VALUE!</v>
      </c>
      <c r="S1027" s="112" t="e">
        <f t="shared" si="333"/>
        <v>#VALUE!</v>
      </c>
      <c r="T1027" s="72" t="e">
        <f t="shared" si="337"/>
        <v>#VALUE!</v>
      </c>
      <c r="U1027" s="73" t="str">
        <f t="shared" si="338"/>
        <v>donnée(s) manquante(s)</v>
      </c>
      <c r="V1027" s="74" t="str">
        <f t="shared" si="339"/>
        <v>donnée(s) manquante(s)</v>
      </c>
      <c r="W1027" s="75" t="str">
        <f t="shared" si="341"/>
        <v xml:space="preserve"> </v>
      </c>
      <c r="X1027" s="75" t="str">
        <f>IF(ISBLANK(I1027)," ",IF(I1027&lt;=Scenario!$C$3,0,IF(I1027&lt;=Scenario!$C$5,1,IF(I1027&lt;=Scenario!$C$6,2,IF(I1027&lt;=Scenario!$C$7,3,IF(I1027&lt;=Scenario!$C$8,4,5))))))</f>
        <v xml:space="preserve"> </v>
      </c>
      <c r="Y1027" s="75" t="str">
        <f>IF(ISBLANK(J1027)," ",IF(ROUND(J1027,2)&lt;=Scenario!$G$3,0,IF(ROUND(J1027,2)&lt;=Scenario!$G$5,1,IF(ROUND(J1027,2)&lt;=Scenario!$G$6,2,IF(ROUND(J1027,2)&lt;=Scenario!$G$7,3,IF(ROUND(J1027,2)&lt;=Scenario!$G$8,4,IF(ROUND(J1027,2)&lt;=Scenario!$G$9,5,IF(ROUND(J1027,2)&lt;=Scenario!$G$10,6,7))))))))</f>
        <v xml:space="preserve"> </v>
      </c>
      <c r="Z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81" t="e">
        <f t="shared" si="342"/>
        <v>#VALUE!</v>
      </c>
      <c r="AC1027" s="78" t="e">
        <f t="shared" si="340"/>
        <v>#VALUE!</v>
      </c>
      <c r="AD1027" s="79" t="e">
        <f t="shared" si="334"/>
        <v>#VALUE!</v>
      </c>
      <c r="AE1027" s="73" t="str">
        <f t="shared" si="335"/>
        <v>missing data</v>
      </c>
      <c r="AF1027" s="80" t="str">
        <f t="shared" si="336"/>
        <v>missing data</v>
      </c>
      <c r="AG1027" s="81" t="e">
        <f t="shared" si="343"/>
        <v>#VALUE!</v>
      </c>
      <c r="AH1027" s="81" t="e">
        <f t="shared" si="344"/>
        <v>#VALUE!</v>
      </c>
    </row>
    <row r="1028" spans="1:34" x14ac:dyDescent="0.25">
      <c r="A1028" s="114" t="s">
        <v>74</v>
      </c>
      <c r="B1028" s="102"/>
      <c r="C1028" s="103"/>
      <c r="D1028" s="103"/>
      <c r="E1028" s="104"/>
      <c r="F1028" s="105"/>
      <c r="G1028" s="106"/>
      <c r="H1028" s="106"/>
      <c r="I1028" s="106"/>
      <c r="J1028" s="107"/>
      <c r="K1028" s="108" t="str">
        <f t="shared" si="325"/>
        <v xml:space="preserve"> </v>
      </c>
      <c r="L1028" s="109" t="str">
        <f t="shared" si="326"/>
        <v xml:space="preserve"> </v>
      </c>
      <c r="M1028" s="109" t="str">
        <f t="shared" si="327"/>
        <v xml:space="preserve"> </v>
      </c>
      <c r="N1028" s="109" t="str">
        <f t="shared" si="328"/>
        <v xml:space="preserve"> </v>
      </c>
      <c r="O1028" s="110" t="str">
        <f t="shared" si="329"/>
        <v xml:space="preserve"> </v>
      </c>
      <c r="P1028" s="110" t="str">
        <f t="shared" si="330"/>
        <v xml:space="preserve"> </v>
      </c>
      <c r="Q1028" s="111" t="str">
        <f t="shared" si="331"/>
        <v xml:space="preserve"> </v>
      </c>
      <c r="R1028" s="108" t="e">
        <f t="shared" si="332"/>
        <v>#VALUE!</v>
      </c>
      <c r="S1028" s="112" t="e">
        <f t="shared" si="333"/>
        <v>#VALUE!</v>
      </c>
      <c r="T1028" s="72" t="e">
        <f t="shared" si="337"/>
        <v>#VALUE!</v>
      </c>
      <c r="U1028" s="73" t="str">
        <f t="shared" si="338"/>
        <v>donnée(s) manquante(s)</v>
      </c>
      <c r="V1028" s="74" t="str">
        <f t="shared" si="339"/>
        <v>donnée(s) manquante(s)</v>
      </c>
      <c r="W1028" s="75" t="str">
        <f t="shared" si="341"/>
        <v xml:space="preserve"> </v>
      </c>
      <c r="X1028" s="75" t="str">
        <f>IF(ISBLANK(I1028)," ",IF(I1028&lt;=Scenario!$C$3,0,IF(I1028&lt;=Scenario!$C$5,1,IF(I1028&lt;=Scenario!$C$6,2,IF(I1028&lt;=Scenario!$C$7,3,IF(I1028&lt;=Scenario!$C$8,4,5))))))</f>
        <v xml:space="preserve"> </v>
      </c>
      <c r="Y1028" s="75" t="str">
        <f>IF(ISBLANK(J1028)," ",IF(ROUND(J1028,2)&lt;=Scenario!$G$3,0,IF(ROUND(J1028,2)&lt;=Scenario!$G$5,1,IF(ROUND(J1028,2)&lt;=Scenario!$G$6,2,IF(ROUND(J1028,2)&lt;=Scenario!$G$7,3,IF(ROUND(J1028,2)&lt;=Scenario!$G$8,4,IF(ROUND(J1028,2)&lt;=Scenario!$G$9,5,IF(ROUND(J1028,2)&lt;=Scenario!$G$10,6,7))))))))</f>
        <v xml:space="preserve"> </v>
      </c>
      <c r="Z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81" t="e">
        <f t="shared" si="342"/>
        <v>#VALUE!</v>
      </c>
      <c r="AC1028" s="78" t="e">
        <f t="shared" si="340"/>
        <v>#VALUE!</v>
      </c>
      <c r="AD1028" s="79" t="e">
        <f t="shared" si="334"/>
        <v>#VALUE!</v>
      </c>
      <c r="AE1028" s="73" t="str">
        <f t="shared" si="335"/>
        <v>missing data</v>
      </c>
      <c r="AF1028" s="80" t="str">
        <f t="shared" si="336"/>
        <v>missing data</v>
      </c>
      <c r="AG1028" s="81" t="e">
        <f t="shared" si="343"/>
        <v>#VALUE!</v>
      </c>
      <c r="AH1028" s="81" t="e">
        <f t="shared" si="344"/>
        <v>#VALUE!</v>
      </c>
    </row>
    <row r="1029" spans="1:34" x14ac:dyDescent="0.25">
      <c r="A1029" s="114" t="s">
        <v>74</v>
      </c>
      <c r="B1029" s="102"/>
      <c r="C1029" s="103"/>
      <c r="D1029" s="103"/>
      <c r="E1029" s="104"/>
      <c r="F1029" s="105"/>
      <c r="G1029" s="106"/>
      <c r="H1029" s="106"/>
      <c r="I1029" s="106"/>
      <c r="J1029" s="107"/>
      <c r="K1029" s="108" t="str">
        <f t="shared" ref="K1029:K1092" si="345">IF(ISBLANK(B1029)," ",IF(B1029&lt;=335,0,IF(B1029&lt;=670,1,IF(B1029&lt;=1005,2,IF(B1029&lt;=1340,3,IF(B1029&lt;=1675,4,IF(B1029&lt;=2010,5,IF(B1029&lt;=2345,6,IF(B1029&lt;=2680,7,IF(B1029&lt;=3015,8,IF(B1029&lt;=3350,9,10)))))))))))</f>
        <v xml:space="preserve"> </v>
      </c>
      <c r="L1029" s="109" t="str">
        <f t="shared" ref="L1029:L1092" si="346">IF(ISBLANK(C1029)," ",IF(C1029&lt;=4.5,0,IF(C1029&lt;=9,1,IF(C1029&lt;=13.5,2,IF(C1029&lt;=18,3,IF(C1029&lt;=22.5,4,IF(C1029&lt;=27,5,IF(C1029&lt;=31,6,IF(C1029&lt;=36,7,IF(C1029&lt;=40,8,IF(C1029&lt;=45,9,10)))))))))))</f>
        <v xml:space="preserve"> </v>
      </c>
      <c r="M1029" s="109" t="str">
        <f t="shared" ref="M1029:M1092" si="347">IF(ISBLANK(D1029)," ",IF(D1029&lt;=1,0,IF(D1029&lt;=2,1,IF(D1029&lt;=3,2,IF(D1029&lt;=4,3,IF(D1029&lt;=5,4,IF(D1029&lt;=6,5,IF(D1029&lt;=7,6,IF(D1029&lt;=8,7,IF(D1029&lt;=9,8,IF(D1029&lt;=10,9,10)))))))))))</f>
        <v xml:space="preserve"> </v>
      </c>
      <c r="N1029" s="109" t="str">
        <f t="shared" ref="N1029:N1092" si="348">IF(ISBLANK(E1029)," ",IF(E1029&lt;=90,0,IF(E1029&lt;=180,1,IF(E1029&lt;=270,2,IF(E1029&lt;=360,3,IF(E1029&lt;=450,4,IF(E1029&lt;=540,5,IF(E1029&lt;=630,6,IF(E1029&lt;=720,7,IF(E1029&lt;=810,8,IF(E1029&lt;=900,9,10)))))))))))</f>
        <v xml:space="preserve"> </v>
      </c>
      <c r="O1029" s="110" t="str">
        <f t="shared" ref="O1029:O1092" si="349">IF(ISBLANK(G1029)," ",IF(G1029&lt;=40,0,IF(G1029&lt;=60,1,IF(G1029&lt;=80,2,5))))</f>
        <v xml:space="preserve"> </v>
      </c>
      <c r="P1029" s="110" t="str">
        <f t="shared" ref="P1029:P1092" si="350">IF(ISBLANK(I1029)," ",IF(I1029&lt;=0.9,0,IF(I1029&lt;=1.9,1,IF(I1029&lt;=2.8,2,IF(I1029&lt;=3.7,3,IF(I1029&lt;=4.7,4,5))))))</f>
        <v xml:space="preserve"> </v>
      </c>
      <c r="Q1029" s="111" t="str">
        <f t="shared" ref="Q1029:Q1092" si="351">IF(ISBLANK(J1029)," ",IF(J1029&lt;=1.6,0,IF(J1029&lt;=3.2,1,IF(J1029&lt;=4.8,2,IF(J1029&lt;=6.4,3,IF(ROUND(J1029,1)&lt;=8,4,5))))))</f>
        <v xml:space="preserve"> </v>
      </c>
      <c r="R1029" s="108" t="e">
        <f t="shared" ref="R1029:R1092" si="352">SUM(K1029+L1029+M1029+N1029)</f>
        <v>#VALUE!</v>
      </c>
      <c r="S1029" s="112" t="e">
        <f t="shared" ref="S1029:S1092" si="353">SUM(O1029+P1029+Q1029)</f>
        <v>#VALUE!</v>
      </c>
      <c r="T1029" s="72" t="e">
        <f t="shared" si="337"/>
        <v>#VALUE!</v>
      </c>
      <c r="U1029" s="73" t="str">
        <f t="shared" si="338"/>
        <v>donnée(s) manquante(s)</v>
      </c>
      <c r="V1029" s="74" t="str">
        <f t="shared" si="339"/>
        <v>donnée(s) manquante(s)</v>
      </c>
      <c r="W1029" s="75" t="str">
        <f t="shared" si="341"/>
        <v xml:space="preserve"> </v>
      </c>
      <c r="X1029" s="75" t="str">
        <f>IF(ISBLANK(I1029)," ",IF(I1029&lt;=Scenario!$C$3,0,IF(I1029&lt;=Scenario!$C$5,1,IF(I1029&lt;=Scenario!$C$6,2,IF(I1029&lt;=Scenario!$C$7,3,IF(I1029&lt;=Scenario!$C$8,4,5))))))</f>
        <v xml:space="preserve"> </v>
      </c>
      <c r="Y1029" s="75" t="str">
        <f>IF(ISBLANK(J1029)," ",IF(ROUND(J1029,2)&lt;=Scenario!$G$3,0,IF(ROUND(J1029,2)&lt;=Scenario!$G$5,1,IF(ROUND(J1029,2)&lt;=Scenario!$G$6,2,IF(ROUND(J1029,2)&lt;=Scenario!$G$7,3,IF(ROUND(J1029,2)&lt;=Scenario!$G$8,4,IF(ROUND(J1029,2)&lt;=Scenario!$G$9,5,IF(ROUND(J1029,2)&lt;=Scenario!$G$10,6,7))))))))</f>
        <v xml:space="preserve"> </v>
      </c>
      <c r="Z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81" t="e">
        <f t="shared" si="342"/>
        <v>#VALUE!</v>
      </c>
      <c r="AC1029" s="78" t="e">
        <f t="shared" si="340"/>
        <v>#VALUE!</v>
      </c>
      <c r="AD1029" s="79" t="e">
        <f t="shared" ref="AD1029:AD1092" si="354">IF(AB1029&lt;11,AB1029-AC1029,AB1029-X1029-W1029)</f>
        <v>#VALUE!</v>
      </c>
      <c r="AE1029" s="73" t="str">
        <f t="shared" ref="AE1029:AE1092" si="355">IF(OR(ISBLANK(B1029),ISBLANK(C1029),ISBLANK(D1029),ISBLANK(F1029),ISBLANK(H1029),ISBLANK(I1029),ISBLANK(J1029)),"missing data",IF(AD1029&lt;1,"Nutriscore_A",IF(AD1029&lt;3,"Nutriscore_B",IF(AD1029&lt;11,"Nutriscore_C",IF(AD1029&lt;19,"Nutriscore_D","Nutriscore_E")))))</f>
        <v>missing data</v>
      </c>
      <c r="AF1029" s="80" t="str">
        <f t="shared" ref="AF1029:AF1092" si="356">IF(AE1029="missing data","missing data",IF(AE1029="Nutriscore_A","dark green",IF(AE1029="Nutriscore_B","green",IF(AE1029="Nutriscore_C","yellow",IF(AE1029="Nutriscore_D","orange","dark orange")))))</f>
        <v>missing data</v>
      </c>
      <c r="AG1029" s="81" t="e">
        <f t="shared" si="343"/>
        <v>#VALUE!</v>
      </c>
      <c r="AH1029" s="81" t="e">
        <f t="shared" si="344"/>
        <v>#VALUE!</v>
      </c>
    </row>
    <row r="1030" spans="1:34" x14ac:dyDescent="0.25">
      <c r="A1030" s="114" t="s">
        <v>74</v>
      </c>
      <c r="B1030" s="102"/>
      <c r="C1030" s="103"/>
      <c r="D1030" s="103"/>
      <c r="E1030" s="104"/>
      <c r="F1030" s="105"/>
      <c r="G1030" s="106"/>
      <c r="H1030" s="106"/>
      <c r="I1030" s="106"/>
      <c r="J1030" s="107"/>
      <c r="K1030" s="108" t="str">
        <f t="shared" si="345"/>
        <v xml:space="preserve"> </v>
      </c>
      <c r="L1030" s="109" t="str">
        <f t="shared" si="346"/>
        <v xml:space="preserve"> </v>
      </c>
      <c r="M1030" s="109" t="str">
        <f t="shared" si="347"/>
        <v xml:space="preserve"> </v>
      </c>
      <c r="N1030" s="109" t="str">
        <f t="shared" si="348"/>
        <v xml:space="preserve"> </v>
      </c>
      <c r="O1030" s="110" t="str">
        <f t="shared" si="349"/>
        <v xml:space="preserve"> </v>
      </c>
      <c r="P1030" s="110" t="str">
        <f t="shared" si="350"/>
        <v xml:space="preserve"> </v>
      </c>
      <c r="Q1030" s="111" t="str">
        <f t="shared" si="351"/>
        <v xml:space="preserve"> </v>
      </c>
      <c r="R1030" s="108" t="e">
        <f t="shared" si="352"/>
        <v>#VALUE!</v>
      </c>
      <c r="S1030" s="112" t="e">
        <f t="shared" si="353"/>
        <v>#VALUE!</v>
      </c>
      <c r="T1030" s="72" t="e">
        <f t="shared" ref="T1030:T1093" si="357">IF(AND(R1030&gt;=0,R1030&lt;11),R1030-S1030,IF(AND(R1030&gt;=11,O1030=5),R1030-S1030,R1030-O1030-P1030))</f>
        <v>#VALUE!</v>
      </c>
      <c r="U1030" s="73" t="str">
        <f t="shared" ref="U1030:U1093" si="358">IF(OR(ISBLANK(B1030),ISBLANK(C1030),ISBLANK(D1030),ISBLANK(E1030),ISBLANK(H1030),ISBLANK(I1030),ISBLANK(J1030)),"donnée(s) manquante(s)",IF(T1030&lt;0,"Nutriscore_A",IF(T1030&lt;3,"Nutriscore_B",IF(T1030&lt;11,"Nutriscore_C",IF(T1030&lt;19,"Nutriscore_D","Nutriscore_E")))))</f>
        <v>donnée(s) manquante(s)</v>
      </c>
      <c r="V1030" s="74" t="str">
        <f t="shared" ref="V1030:V1093" si="359">IF(U1030="donnée(s) manquante(s)","donnée(s) manquante(s)",IF(U1030="Nutriscore_A","dark green",IF(U1030="Nutriscore_B","green",IF(U1030="Nutriscore_C","yellow",IF(U1030="Nutriscore_D","orange","dark orange")))))</f>
        <v>donnée(s) manquante(s)</v>
      </c>
      <c r="W1030" s="75" t="str">
        <f t="shared" si="341"/>
        <v xml:space="preserve"> </v>
      </c>
      <c r="X1030" s="75" t="str">
        <f>IF(ISBLANK(I1030)," ",IF(I1030&lt;=Scenario!$C$3,0,IF(I1030&lt;=Scenario!$C$5,1,IF(I1030&lt;=Scenario!$C$6,2,IF(I1030&lt;=Scenario!$C$7,3,IF(I1030&lt;=Scenario!$C$8,4,5))))))</f>
        <v xml:space="preserve"> </v>
      </c>
      <c r="Y1030" s="75" t="str">
        <f>IF(ISBLANK(J1030)," ",IF(ROUND(J1030,2)&lt;=Scenario!$G$3,0,IF(ROUND(J1030,2)&lt;=Scenario!$G$5,1,IF(ROUND(J1030,2)&lt;=Scenario!$G$6,2,IF(ROUND(J1030,2)&lt;=Scenario!$G$7,3,IF(ROUND(J1030,2)&lt;=Scenario!$G$8,4,IF(ROUND(J1030,2)&lt;=Scenario!$G$9,5,IF(ROUND(J1030,2)&lt;=Scenario!$G$10,6,7))))))))</f>
        <v xml:space="preserve"> </v>
      </c>
      <c r="Z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81" t="e">
        <f t="shared" si="342"/>
        <v>#VALUE!</v>
      </c>
      <c r="AC1030" s="78" t="e">
        <f t="shared" ref="AC1030:AC1093" si="360">Y1030+W1030+X1030</f>
        <v>#VALUE!</v>
      </c>
      <c r="AD1030" s="79" t="e">
        <f t="shared" si="354"/>
        <v>#VALUE!</v>
      </c>
      <c r="AE1030" s="73" t="str">
        <f t="shared" si="355"/>
        <v>missing data</v>
      </c>
      <c r="AF1030" s="80" t="str">
        <f t="shared" si="356"/>
        <v>missing data</v>
      </c>
      <c r="AG1030" s="81" t="e">
        <f t="shared" si="343"/>
        <v>#VALUE!</v>
      </c>
      <c r="AH1030" s="81" t="e">
        <f t="shared" si="344"/>
        <v>#VALUE!</v>
      </c>
    </row>
    <row r="1031" spans="1:34" x14ac:dyDescent="0.25">
      <c r="A1031" s="114" t="s">
        <v>74</v>
      </c>
      <c r="B1031" s="102"/>
      <c r="C1031" s="103"/>
      <c r="D1031" s="103"/>
      <c r="E1031" s="104"/>
      <c r="F1031" s="105"/>
      <c r="G1031" s="106"/>
      <c r="H1031" s="106"/>
      <c r="I1031" s="106"/>
      <c r="J1031" s="107"/>
      <c r="K1031" s="108" t="str">
        <f t="shared" si="345"/>
        <v xml:space="preserve"> </v>
      </c>
      <c r="L1031" s="109" t="str">
        <f t="shared" si="346"/>
        <v xml:space="preserve"> </v>
      </c>
      <c r="M1031" s="109" t="str">
        <f t="shared" si="347"/>
        <v xml:space="preserve"> </v>
      </c>
      <c r="N1031" s="109" t="str">
        <f t="shared" si="348"/>
        <v xml:space="preserve"> </v>
      </c>
      <c r="O1031" s="110" t="str">
        <f t="shared" si="349"/>
        <v xml:space="preserve"> </v>
      </c>
      <c r="P1031" s="110" t="str">
        <f t="shared" si="350"/>
        <v xml:space="preserve"> </v>
      </c>
      <c r="Q1031" s="111" t="str">
        <f t="shared" si="351"/>
        <v xml:space="preserve"> </v>
      </c>
      <c r="R1031" s="108" t="e">
        <f t="shared" si="352"/>
        <v>#VALUE!</v>
      </c>
      <c r="S1031" s="112" t="e">
        <f t="shared" si="353"/>
        <v>#VALUE!</v>
      </c>
      <c r="T1031" s="72" t="e">
        <f t="shared" si="357"/>
        <v>#VALUE!</v>
      </c>
      <c r="U1031" s="73" t="str">
        <f t="shared" si="358"/>
        <v>donnée(s) manquante(s)</v>
      </c>
      <c r="V1031" s="74" t="str">
        <f t="shared" si="359"/>
        <v>donnée(s) manquante(s)</v>
      </c>
      <c r="W1031" s="75" t="str">
        <f t="shared" si="341"/>
        <v xml:space="preserve"> </v>
      </c>
      <c r="X1031" s="75" t="str">
        <f>IF(ISBLANK(I1031)," ",IF(I1031&lt;=Scenario!$C$3,0,IF(I1031&lt;=Scenario!$C$5,1,IF(I1031&lt;=Scenario!$C$6,2,IF(I1031&lt;=Scenario!$C$7,3,IF(I1031&lt;=Scenario!$C$8,4,5))))))</f>
        <v xml:space="preserve"> </v>
      </c>
      <c r="Y1031" s="75" t="str">
        <f>IF(ISBLANK(J1031)," ",IF(ROUND(J1031,2)&lt;=Scenario!$G$3,0,IF(ROUND(J1031,2)&lt;=Scenario!$G$5,1,IF(ROUND(J1031,2)&lt;=Scenario!$G$6,2,IF(ROUND(J1031,2)&lt;=Scenario!$G$7,3,IF(ROUND(J1031,2)&lt;=Scenario!$G$8,4,IF(ROUND(J1031,2)&lt;=Scenario!$G$9,5,IF(ROUND(J1031,2)&lt;=Scenario!$G$10,6,7))))))))</f>
        <v xml:space="preserve"> </v>
      </c>
      <c r="Z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81" t="e">
        <f t="shared" si="342"/>
        <v>#VALUE!</v>
      </c>
      <c r="AC1031" s="78" t="e">
        <f t="shared" si="360"/>
        <v>#VALUE!</v>
      </c>
      <c r="AD1031" s="79" t="e">
        <f t="shared" si="354"/>
        <v>#VALUE!</v>
      </c>
      <c r="AE1031" s="73" t="str">
        <f t="shared" si="355"/>
        <v>missing data</v>
      </c>
      <c r="AF1031" s="80" t="str">
        <f t="shared" si="356"/>
        <v>missing data</v>
      </c>
      <c r="AG1031" s="81" t="e">
        <f t="shared" si="343"/>
        <v>#VALUE!</v>
      </c>
      <c r="AH1031" s="81" t="e">
        <f t="shared" si="344"/>
        <v>#VALUE!</v>
      </c>
    </row>
    <row r="1032" spans="1:34" x14ac:dyDescent="0.25">
      <c r="A1032" s="114" t="s">
        <v>74</v>
      </c>
      <c r="B1032" s="102"/>
      <c r="C1032" s="103"/>
      <c r="D1032" s="103"/>
      <c r="E1032" s="104"/>
      <c r="F1032" s="105"/>
      <c r="G1032" s="106"/>
      <c r="H1032" s="106"/>
      <c r="I1032" s="106"/>
      <c r="J1032" s="107"/>
      <c r="K1032" s="108" t="str">
        <f t="shared" si="345"/>
        <v xml:space="preserve"> </v>
      </c>
      <c r="L1032" s="109" t="str">
        <f t="shared" si="346"/>
        <v xml:space="preserve"> </v>
      </c>
      <c r="M1032" s="109" t="str">
        <f t="shared" si="347"/>
        <v xml:space="preserve"> </v>
      </c>
      <c r="N1032" s="109" t="str">
        <f t="shared" si="348"/>
        <v xml:space="preserve"> </v>
      </c>
      <c r="O1032" s="110" t="str">
        <f t="shared" si="349"/>
        <v xml:space="preserve"> </v>
      </c>
      <c r="P1032" s="110" t="str">
        <f t="shared" si="350"/>
        <v xml:space="preserve"> </v>
      </c>
      <c r="Q1032" s="111" t="str">
        <f t="shared" si="351"/>
        <v xml:space="preserve"> </v>
      </c>
      <c r="R1032" s="108" t="e">
        <f t="shared" si="352"/>
        <v>#VALUE!</v>
      </c>
      <c r="S1032" s="112" t="e">
        <f t="shared" si="353"/>
        <v>#VALUE!</v>
      </c>
      <c r="T1032" s="72" t="e">
        <f t="shared" si="357"/>
        <v>#VALUE!</v>
      </c>
      <c r="U1032" s="73" t="str">
        <f t="shared" si="358"/>
        <v>donnée(s) manquante(s)</v>
      </c>
      <c r="V1032" s="74" t="str">
        <f t="shared" si="359"/>
        <v>donnée(s) manquante(s)</v>
      </c>
      <c r="W1032" s="75" t="str">
        <f t="shared" si="341"/>
        <v xml:space="preserve"> </v>
      </c>
      <c r="X1032" s="75" t="str">
        <f>IF(ISBLANK(I1032)," ",IF(I1032&lt;=Scenario!$C$3,0,IF(I1032&lt;=Scenario!$C$5,1,IF(I1032&lt;=Scenario!$C$6,2,IF(I1032&lt;=Scenario!$C$7,3,IF(I1032&lt;=Scenario!$C$8,4,5))))))</f>
        <v xml:space="preserve"> </v>
      </c>
      <c r="Y1032" s="75" t="str">
        <f>IF(ISBLANK(J1032)," ",IF(ROUND(J1032,2)&lt;=Scenario!$G$3,0,IF(ROUND(J1032,2)&lt;=Scenario!$G$5,1,IF(ROUND(J1032,2)&lt;=Scenario!$G$6,2,IF(ROUND(J1032,2)&lt;=Scenario!$G$7,3,IF(ROUND(J1032,2)&lt;=Scenario!$G$8,4,IF(ROUND(J1032,2)&lt;=Scenario!$G$9,5,IF(ROUND(J1032,2)&lt;=Scenario!$G$10,6,7))))))))</f>
        <v xml:space="preserve"> </v>
      </c>
      <c r="Z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81" t="e">
        <f t="shared" si="342"/>
        <v>#VALUE!</v>
      </c>
      <c r="AC1032" s="78" t="e">
        <f t="shared" si="360"/>
        <v>#VALUE!</v>
      </c>
      <c r="AD1032" s="79" t="e">
        <f t="shared" si="354"/>
        <v>#VALUE!</v>
      </c>
      <c r="AE1032" s="73" t="str">
        <f t="shared" si="355"/>
        <v>missing data</v>
      </c>
      <c r="AF1032" s="80" t="str">
        <f t="shared" si="356"/>
        <v>missing data</v>
      </c>
      <c r="AG1032" s="81" t="e">
        <f t="shared" si="343"/>
        <v>#VALUE!</v>
      </c>
      <c r="AH1032" s="81" t="e">
        <f t="shared" si="344"/>
        <v>#VALUE!</v>
      </c>
    </row>
    <row r="1033" spans="1:34" x14ac:dyDescent="0.25">
      <c r="A1033" s="114" t="s">
        <v>74</v>
      </c>
      <c r="B1033" s="102"/>
      <c r="C1033" s="103"/>
      <c r="D1033" s="103"/>
      <c r="E1033" s="104"/>
      <c r="F1033" s="105"/>
      <c r="G1033" s="106"/>
      <c r="H1033" s="106"/>
      <c r="I1033" s="106"/>
      <c r="J1033" s="107"/>
      <c r="K1033" s="108" t="str">
        <f t="shared" si="345"/>
        <v xml:space="preserve"> </v>
      </c>
      <c r="L1033" s="109" t="str">
        <f t="shared" si="346"/>
        <v xml:space="preserve"> </v>
      </c>
      <c r="M1033" s="109" t="str">
        <f t="shared" si="347"/>
        <v xml:space="preserve"> </v>
      </c>
      <c r="N1033" s="109" t="str">
        <f t="shared" si="348"/>
        <v xml:space="preserve"> </v>
      </c>
      <c r="O1033" s="110" t="str">
        <f t="shared" si="349"/>
        <v xml:space="preserve"> </v>
      </c>
      <c r="P1033" s="110" t="str">
        <f t="shared" si="350"/>
        <v xml:space="preserve"> </v>
      </c>
      <c r="Q1033" s="111" t="str">
        <f t="shared" si="351"/>
        <v xml:space="preserve"> </v>
      </c>
      <c r="R1033" s="108" t="e">
        <f t="shared" si="352"/>
        <v>#VALUE!</v>
      </c>
      <c r="S1033" s="112" t="e">
        <f t="shared" si="353"/>
        <v>#VALUE!</v>
      </c>
      <c r="T1033" s="72" t="e">
        <f t="shared" si="357"/>
        <v>#VALUE!</v>
      </c>
      <c r="U1033" s="73" t="str">
        <f t="shared" si="358"/>
        <v>donnée(s) manquante(s)</v>
      </c>
      <c r="V1033" s="74" t="str">
        <f t="shared" si="359"/>
        <v>donnée(s) manquante(s)</v>
      </c>
      <c r="W1033" s="75" t="str">
        <f t="shared" si="341"/>
        <v xml:space="preserve"> </v>
      </c>
      <c r="X1033" s="75" t="str">
        <f>IF(ISBLANK(I1033)," ",IF(I1033&lt;=Scenario!$C$3,0,IF(I1033&lt;=Scenario!$C$5,1,IF(I1033&lt;=Scenario!$C$6,2,IF(I1033&lt;=Scenario!$C$7,3,IF(I1033&lt;=Scenario!$C$8,4,5))))))</f>
        <v xml:space="preserve"> </v>
      </c>
      <c r="Y1033" s="75" t="str">
        <f>IF(ISBLANK(J1033)," ",IF(ROUND(J1033,2)&lt;=Scenario!$G$3,0,IF(ROUND(J1033,2)&lt;=Scenario!$G$5,1,IF(ROUND(J1033,2)&lt;=Scenario!$G$6,2,IF(ROUND(J1033,2)&lt;=Scenario!$G$7,3,IF(ROUND(J1033,2)&lt;=Scenario!$G$8,4,IF(ROUND(J1033,2)&lt;=Scenario!$G$9,5,IF(ROUND(J1033,2)&lt;=Scenario!$G$10,6,7))))))))</f>
        <v xml:space="preserve"> </v>
      </c>
      <c r="Z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81" t="e">
        <f t="shared" si="342"/>
        <v>#VALUE!</v>
      </c>
      <c r="AC1033" s="78" t="e">
        <f t="shared" si="360"/>
        <v>#VALUE!</v>
      </c>
      <c r="AD1033" s="79" t="e">
        <f t="shared" si="354"/>
        <v>#VALUE!</v>
      </c>
      <c r="AE1033" s="73" t="str">
        <f t="shared" si="355"/>
        <v>missing data</v>
      </c>
      <c r="AF1033" s="80" t="str">
        <f t="shared" si="356"/>
        <v>missing data</v>
      </c>
      <c r="AG1033" s="81" t="e">
        <f t="shared" si="343"/>
        <v>#VALUE!</v>
      </c>
      <c r="AH1033" s="81" t="e">
        <f t="shared" si="344"/>
        <v>#VALUE!</v>
      </c>
    </row>
    <row r="1034" spans="1:34" x14ac:dyDescent="0.25">
      <c r="A1034" s="114" t="s">
        <v>74</v>
      </c>
      <c r="B1034" s="102"/>
      <c r="C1034" s="103"/>
      <c r="D1034" s="103"/>
      <c r="E1034" s="104"/>
      <c r="F1034" s="105"/>
      <c r="G1034" s="106"/>
      <c r="H1034" s="106"/>
      <c r="I1034" s="106"/>
      <c r="J1034" s="107"/>
      <c r="K1034" s="108" t="str">
        <f t="shared" si="345"/>
        <v xml:space="preserve"> </v>
      </c>
      <c r="L1034" s="109" t="str">
        <f t="shared" si="346"/>
        <v xml:space="preserve"> </v>
      </c>
      <c r="M1034" s="109" t="str">
        <f t="shared" si="347"/>
        <v xml:space="preserve"> </v>
      </c>
      <c r="N1034" s="109" t="str">
        <f t="shared" si="348"/>
        <v xml:space="preserve"> </v>
      </c>
      <c r="O1034" s="110" t="str">
        <f t="shared" si="349"/>
        <v xml:space="preserve"> </v>
      </c>
      <c r="P1034" s="110" t="str">
        <f t="shared" si="350"/>
        <v xml:space="preserve"> </v>
      </c>
      <c r="Q1034" s="111" t="str">
        <f t="shared" si="351"/>
        <v xml:space="preserve"> </v>
      </c>
      <c r="R1034" s="108" t="e">
        <f t="shared" si="352"/>
        <v>#VALUE!</v>
      </c>
      <c r="S1034" s="112" t="e">
        <f t="shared" si="353"/>
        <v>#VALUE!</v>
      </c>
      <c r="T1034" s="72" t="e">
        <f t="shared" si="357"/>
        <v>#VALUE!</v>
      </c>
      <c r="U1034" s="73" t="str">
        <f t="shared" si="358"/>
        <v>donnée(s) manquante(s)</v>
      </c>
      <c r="V1034" s="74" t="str">
        <f t="shared" si="359"/>
        <v>donnée(s) manquante(s)</v>
      </c>
      <c r="W1034" s="75" t="str">
        <f t="shared" si="341"/>
        <v xml:space="preserve"> </v>
      </c>
      <c r="X1034" s="75" t="str">
        <f>IF(ISBLANK(I1034)," ",IF(I1034&lt;=Scenario!$C$3,0,IF(I1034&lt;=Scenario!$C$5,1,IF(I1034&lt;=Scenario!$C$6,2,IF(I1034&lt;=Scenario!$C$7,3,IF(I1034&lt;=Scenario!$C$8,4,5))))))</f>
        <v xml:space="preserve"> </v>
      </c>
      <c r="Y1034" s="75" t="str">
        <f>IF(ISBLANK(J1034)," ",IF(ROUND(J1034,2)&lt;=Scenario!$G$3,0,IF(ROUND(J1034,2)&lt;=Scenario!$G$5,1,IF(ROUND(J1034,2)&lt;=Scenario!$G$6,2,IF(ROUND(J1034,2)&lt;=Scenario!$G$7,3,IF(ROUND(J1034,2)&lt;=Scenario!$G$8,4,IF(ROUND(J1034,2)&lt;=Scenario!$G$9,5,IF(ROUND(J1034,2)&lt;=Scenario!$G$10,6,7))))))))</f>
        <v xml:space="preserve"> </v>
      </c>
      <c r="Z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81" t="e">
        <f t="shared" si="342"/>
        <v>#VALUE!</v>
      </c>
      <c r="AC1034" s="78" t="e">
        <f t="shared" si="360"/>
        <v>#VALUE!</v>
      </c>
      <c r="AD1034" s="79" t="e">
        <f t="shared" si="354"/>
        <v>#VALUE!</v>
      </c>
      <c r="AE1034" s="73" t="str">
        <f t="shared" si="355"/>
        <v>missing data</v>
      </c>
      <c r="AF1034" s="80" t="str">
        <f t="shared" si="356"/>
        <v>missing data</v>
      </c>
      <c r="AG1034" s="81" t="e">
        <f t="shared" si="343"/>
        <v>#VALUE!</v>
      </c>
      <c r="AH1034" s="81" t="e">
        <f t="shared" si="344"/>
        <v>#VALUE!</v>
      </c>
    </row>
    <row r="1035" spans="1:34" x14ac:dyDescent="0.25">
      <c r="A1035" s="114" t="s">
        <v>74</v>
      </c>
      <c r="B1035" s="102"/>
      <c r="C1035" s="103"/>
      <c r="D1035" s="103"/>
      <c r="E1035" s="104"/>
      <c r="F1035" s="105"/>
      <c r="G1035" s="106"/>
      <c r="H1035" s="106"/>
      <c r="I1035" s="106"/>
      <c r="J1035" s="107"/>
      <c r="K1035" s="108" t="str">
        <f t="shared" si="345"/>
        <v xml:space="preserve"> </v>
      </c>
      <c r="L1035" s="109" t="str">
        <f t="shared" si="346"/>
        <v xml:space="preserve"> </v>
      </c>
      <c r="M1035" s="109" t="str">
        <f t="shared" si="347"/>
        <v xml:space="preserve"> </v>
      </c>
      <c r="N1035" s="109" t="str">
        <f t="shared" si="348"/>
        <v xml:space="preserve"> </v>
      </c>
      <c r="O1035" s="110" t="str">
        <f t="shared" si="349"/>
        <v xml:space="preserve"> </v>
      </c>
      <c r="P1035" s="110" t="str">
        <f t="shared" si="350"/>
        <v xml:space="preserve"> </v>
      </c>
      <c r="Q1035" s="111" t="str">
        <f t="shared" si="351"/>
        <v xml:space="preserve"> </v>
      </c>
      <c r="R1035" s="108" t="e">
        <f t="shared" si="352"/>
        <v>#VALUE!</v>
      </c>
      <c r="S1035" s="112" t="e">
        <f t="shared" si="353"/>
        <v>#VALUE!</v>
      </c>
      <c r="T1035" s="72" t="e">
        <f t="shared" si="357"/>
        <v>#VALUE!</v>
      </c>
      <c r="U1035" s="73" t="str">
        <f t="shared" si="358"/>
        <v>donnée(s) manquante(s)</v>
      </c>
      <c r="V1035" s="74" t="str">
        <f t="shared" si="359"/>
        <v>donnée(s) manquante(s)</v>
      </c>
      <c r="W1035" s="75" t="str">
        <f t="shared" si="341"/>
        <v xml:space="preserve"> </v>
      </c>
      <c r="X1035" s="75" t="str">
        <f>IF(ISBLANK(I1035)," ",IF(I1035&lt;=Scenario!$C$3,0,IF(I1035&lt;=Scenario!$C$5,1,IF(I1035&lt;=Scenario!$C$6,2,IF(I1035&lt;=Scenario!$C$7,3,IF(I1035&lt;=Scenario!$C$8,4,5))))))</f>
        <v xml:space="preserve"> </v>
      </c>
      <c r="Y1035" s="75" t="str">
        <f>IF(ISBLANK(J1035)," ",IF(ROUND(J1035,2)&lt;=Scenario!$G$3,0,IF(ROUND(J1035,2)&lt;=Scenario!$G$5,1,IF(ROUND(J1035,2)&lt;=Scenario!$G$6,2,IF(ROUND(J1035,2)&lt;=Scenario!$G$7,3,IF(ROUND(J1035,2)&lt;=Scenario!$G$8,4,IF(ROUND(J1035,2)&lt;=Scenario!$G$9,5,IF(ROUND(J1035,2)&lt;=Scenario!$G$10,6,7))))))))</f>
        <v xml:space="preserve"> </v>
      </c>
      <c r="Z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81" t="e">
        <f t="shared" si="342"/>
        <v>#VALUE!</v>
      </c>
      <c r="AC1035" s="78" t="e">
        <f t="shared" si="360"/>
        <v>#VALUE!</v>
      </c>
      <c r="AD1035" s="79" t="e">
        <f t="shared" si="354"/>
        <v>#VALUE!</v>
      </c>
      <c r="AE1035" s="73" t="str">
        <f t="shared" si="355"/>
        <v>missing data</v>
      </c>
      <c r="AF1035" s="80" t="str">
        <f t="shared" si="356"/>
        <v>missing data</v>
      </c>
      <c r="AG1035" s="81" t="e">
        <f t="shared" si="343"/>
        <v>#VALUE!</v>
      </c>
      <c r="AH1035" s="81" t="e">
        <f t="shared" si="344"/>
        <v>#VALUE!</v>
      </c>
    </row>
    <row r="1036" spans="1:34" x14ac:dyDescent="0.25">
      <c r="A1036" s="114" t="s">
        <v>74</v>
      </c>
      <c r="B1036" s="102"/>
      <c r="C1036" s="103"/>
      <c r="D1036" s="103"/>
      <c r="E1036" s="104"/>
      <c r="F1036" s="105"/>
      <c r="G1036" s="106"/>
      <c r="H1036" s="106"/>
      <c r="I1036" s="106"/>
      <c r="J1036" s="107"/>
      <c r="K1036" s="108" t="str">
        <f t="shared" si="345"/>
        <v xml:space="preserve"> </v>
      </c>
      <c r="L1036" s="109" t="str">
        <f t="shared" si="346"/>
        <v xml:space="preserve"> </v>
      </c>
      <c r="M1036" s="109" t="str">
        <f t="shared" si="347"/>
        <v xml:space="preserve"> </v>
      </c>
      <c r="N1036" s="109" t="str">
        <f t="shared" si="348"/>
        <v xml:space="preserve"> </v>
      </c>
      <c r="O1036" s="110" t="str">
        <f t="shared" si="349"/>
        <v xml:space="preserve"> </v>
      </c>
      <c r="P1036" s="110" t="str">
        <f t="shared" si="350"/>
        <v xml:space="preserve"> </v>
      </c>
      <c r="Q1036" s="111" t="str">
        <f t="shared" si="351"/>
        <v xml:space="preserve"> </v>
      </c>
      <c r="R1036" s="108" t="e">
        <f t="shared" si="352"/>
        <v>#VALUE!</v>
      </c>
      <c r="S1036" s="112" t="e">
        <f t="shared" si="353"/>
        <v>#VALUE!</v>
      </c>
      <c r="T1036" s="72" t="e">
        <f t="shared" si="357"/>
        <v>#VALUE!</v>
      </c>
      <c r="U1036" s="73" t="str">
        <f t="shared" si="358"/>
        <v>donnée(s) manquante(s)</v>
      </c>
      <c r="V1036" s="74" t="str">
        <f t="shared" si="359"/>
        <v>donnée(s) manquante(s)</v>
      </c>
      <c r="W1036" s="75" t="str">
        <f t="shared" si="341"/>
        <v xml:space="preserve"> </v>
      </c>
      <c r="X1036" s="75" t="str">
        <f>IF(ISBLANK(I1036)," ",IF(I1036&lt;=Scenario!$C$3,0,IF(I1036&lt;=Scenario!$C$5,1,IF(I1036&lt;=Scenario!$C$6,2,IF(I1036&lt;=Scenario!$C$7,3,IF(I1036&lt;=Scenario!$C$8,4,5))))))</f>
        <v xml:space="preserve"> </v>
      </c>
      <c r="Y1036" s="75" t="str">
        <f>IF(ISBLANK(J1036)," ",IF(ROUND(J1036,2)&lt;=Scenario!$G$3,0,IF(ROUND(J1036,2)&lt;=Scenario!$G$5,1,IF(ROUND(J1036,2)&lt;=Scenario!$G$6,2,IF(ROUND(J1036,2)&lt;=Scenario!$G$7,3,IF(ROUND(J1036,2)&lt;=Scenario!$G$8,4,IF(ROUND(J1036,2)&lt;=Scenario!$G$9,5,IF(ROUND(J1036,2)&lt;=Scenario!$G$10,6,7))))))))</f>
        <v xml:space="preserve"> </v>
      </c>
      <c r="Z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81" t="e">
        <f t="shared" si="342"/>
        <v>#VALUE!</v>
      </c>
      <c r="AC1036" s="78" t="e">
        <f t="shared" si="360"/>
        <v>#VALUE!</v>
      </c>
      <c r="AD1036" s="79" t="e">
        <f t="shared" si="354"/>
        <v>#VALUE!</v>
      </c>
      <c r="AE1036" s="73" t="str">
        <f t="shared" si="355"/>
        <v>missing data</v>
      </c>
      <c r="AF1036" s="80" t="str">
        <f t="shared" si="356"/>
        <v>missing data</v>
      </c>
      <c r="AG1036" s="81" t="e">
        <f t="shared" si="343"/>
        <v>#VALUE!</v>
      </c>
      <c r="AH1036" s="81" t="e">
        <f t="shared" si="344"/>
        <v>#VALUE!</v>
      </c>
    </row>
    <row r="1037" spans="1:34" x14ac:dyDescent="0.25">
      <c r="A1037" s="114" t="s">
        <v>74</v>
      </c>
      <c r="B1037" s="102"/>
      <c r="C1037" s="103"/>
      <c r="D1037" s="103"/>
      <c r="E1037" s="104"/>
      <c r="F1037" s="105"/>
      <c r="G1037" s="106"/>
      <c r="H1037" s="106"/>
      <c r="I1037" s="106"/>
      <c r="J1037" s="107"/>
      <c r="K1037" s="108" t="str">
        <f t="shared" si="345"/>
        <v xml:space="preserve"> </v>
      </c>
      <c r="L1037" s="109" t="str">
        <f t="shared" si="346"/>
        <v xml:space="preserve"> </v>
      </c>
      <c r="M1037" s="109" t="str">
        <f t="shared" si="347"/>
        <v xml:space="preserve"> </v>
      </c>
      <c r="N1037" s="109" t="str">
        <f t="shared" si="348"/>
        <v xml:space="preserve"> </v>
      </c>
      <c r="O1037" s="110" t="str">
        <f t="shared" si="349"/>
        <v xml:space="preserve"> </v>
      </c>
      <c r="P1037" s="110" t="str">
        <f t="shared" si="350"/>
        <v xml:space="preserve"> </v>
      </c>
      <c r="Q1037" s="111" t="str">
        <f t="shared" si="351"/>
        <v xml:space="preserve"> </v>
      </c>
      <c r="R1037" s="108" t="e">
        <f t="shared" si="352"/>
        <v>#VALUE!</v>
      </c>
      <c r="S1037" s="112" t="e">
        <f t="shared" si="353"/>
        <v>#VALUE!</v>
      </c>
      <c r="T1037" s="72" t="e">
        <f t="shared" si="357"/>
        <v>#VALUE!</v>
      </c>
      <c r="U1037" s="73" t="str">
        <f t="shared" si="358"/>
        <v>donnée(s) manquante(s)</v>
      </c>
      <c r="V1037" s="74" t="str">
        <f t="shared" si="359"/>
        <v>donnée(s) manquante(s)</v>
      </c>
      <c r="W1037" s="75" t="str">
        <f t="shared" si="341"/>
        <v xml:space="preserve"> </v>
      </c>
      <c r="X1037" s="75" t="str">
        <f>IF(ISBLANK(I1037)," ",IF(I1037&lt;=Scenario!$C$3,0,IF(I1037&lt;=Scenario!$C$5,1,IF(I1037&lt;=Scenario!$C$6,2,IF(I1037&lt;=Scenario!$C$7,3,IF(I1037&lt;=Scenario!$C$8,4,5))))))</f>
        <v xml:space="preserve"> </v>
      </c>
      <c r="Y1037" s="75" t="str">
        <f>IF(ISBLANK(J1037)," ",IF(ROUND(J1037,2)&lt;=Scenario!$G$3,0,IF(ROUND(J1037,2)&lt;=Scenario!$G$5,1,IF(ROUND(J1037,2)&lt;=Scenario!$G$6,2,IF(ROUND(J1037,2)&lt;=Scenario!$G$7,3,IF(ROUND(J1037,2)&lt;=Scenario!$G$8,4,IF(ROUND(J1037,2)&lt;=Scenario!$G$9,5,IF(ROUND(J1037,2)&lt;=Scenario!$G$10,6,7))))))))</f>
        <v xml:space="preserve"> </v>
      </c>
      <c r="Z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81" t="e">
        <f t="shared" si="342"/>
        <v>#VALUE!</v>
      </c>
      <c r="AC1037" s="78" t="e">
        <f t="shared" si="360"/>
        <v>#VALUE!</v>
      </c>
      <c r="AD1037" s="79" t="e">
        <f t="shared" si="354"/>
        <v>#VALUE!</v>
      </c>
      <c r="AE1037" s="73" t="str">
        <f t="shared" si="355"/>
        <v>missing data</v>
      </c>
      <c r="AF1037" s="80" t="str">
        <f t="shared" si="356"/>
        <v>missing data</v>
      </c>
      <c r="AG1037" s="81" t="e">
        <f t="shared" si="343"/>
        <v>#VALUE!</v>
      </c>
      <c r="AH1037" s="81" t="e">
        <f t="shared" si="344"/>
        <v>#VALUE!</v>
      </c>
    </row>
    <row r="1038" spans="1:34" x14ac:dyDescent="0.25">
      <c r="A1038" s="114" t="s">
        <v>74</v>
      </c>
      <c r="B1038" s="102"/>
      <c r="C1038" s="103"/>
      <c r="D1038" s="103"/>
      <c r="E1038" s="104"/>
      <c r="F1038" s="105"/>
      <c r="G1038" s="106"/>
      <c r="H1038" s="106"/>
      <c r="I1038" s="106"/>
      <c r="J1038" s="107"/>
      <c r="K1038" s="108" t="str">
        <f t="shared" si="345"/>
        <v xml:space="preserve"> </v>
      </c>
      <c r="L1038" s="109" t="str">
        <f t="shared" si="346"/>
        <v xml:space="preserve"> </v>
      </c>
      <c r="M1038" s="109" t="str">
        <f t="shared" si="347"/>
        <v xml:space="preserve"> </v>
      </c>
      <c r="N1038" s="109" t="str">
        <f t="shared" si="348"/>
        <v xml:space="preserve"> </v>
      </c>
      <c r="O1038" s="110" t="str">
        <f t="shared" si="349"/>
        <v xml:space="preserve"> </v>
      </c>
      <c r="P1038" s="110" t="str">
        <f t="shared" si="350"/>
        <v xml:space="preserve"> </v>
      </c>
      <c r="Q1038" s="111" t="str">
        <f t="shared" si="351"/>
        <v xml:space="preserve"> </v>
      </c>
      <c r="R1038" s="108" t="e">
        <f t="shared" si="352"/>
        <v>#VALUE!</v>
      </c>
      <c r="S1038" s="112" t="e">
        <f t="shared" si="353"/>
        <v>#VALUE!</v>
      </c>
      <c r="T1038" s="72" t="e">
        <f t="shared" si="357"/>
        <v>#VALUE!</v>
      </c>
      <c r="U1038" s="73" t="str">
        <f t="shared" si="358"/>
        <v>donnée(s) manquante(s)</v>
      </c>
      <c r="V1038" s="74" t="str">
        <f t="shared" si="359"/>
        <v>donnée(s) manquante(s)</v>
      </c>
      <c r="W1038" s="75" t="str">
        <f t="shared" si="341"/>
        <v xml:space="preserve"> </v>
      </c>
      <c r="X1038" s="75" t="str">
        <f>IF(ISBLANK(I1038)," ",IF(I1038&lt;=Scenario!$C$3,0,IF(I1038&lt;=Scenario!$C$5,1,IF(I1038&lt;=Scenario!$C$6,2,IF(I1038&lt;=Scenario!$C$7,3,IF(I1038&lt;=Scenario!$C$8,4,5))))))</f>
        <v xml:space="preserve"> </v>
      </c>
      <c r="Y1038" s="75" t="str">
        <f>IF(ISBLANK(J1038)," ",IF(ROUND(J1038,2)&lt;=Scenario!$G$3,0,IF(ROUND(J1038,2)&lt;=Scenario!$G$5,1,IF(ROUND(J1038,2)&lt;=Scenario!$G$6,2,IF(ROUND(J1038,2)&lt;=Scenario!$G$7,3,IF(ROUND(J1038,2)&lt;=Scenario!$G$8,4,IF(ROUND(J1038,2)&lt;=Scenario!$G$9,5,IF(ROUND(J1038,2)&lt;=Scenario!$G$10,6,7))))))))</f>
        <v xml:space="preserve"> </v>
      </c>
      <c r="Z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81" t="e">
        <f t="shared" si="342"/>
        <v>#VALUE!</v>
      </c>
      <c r="AC1038" s="78" t="e">
        <f t="shared" si="360"/>
        <v>#VALUE!</v>
      </c>
      <c r="AD1038" s="79" t="e">
        <f t="shared" si="354"/>
        <v>#VALUE!</v>
      </c>
      <c r="AE1038" s="73" t="str">
        <f t="shared" si="355"/>
        <v>missing data</v>
      </c>
      <c r="AF1038" s="80" t="str">
        <f t="shared" si="356"/>
        <v>missing data</v>
      </c>
      <c r="AG1038" s="81" t="e">
        <f t="shared" si="343"/>
        <v>#VALUE!</v>
      </c>
      <c r="AH1038" s="81" t="e">
        <f t="shared" si="344"/>
        <v>#VALUE!</v>
      </c>
    </row>
    <row r="1039" spans="1:34" x14ac:dyDescent="0.25">
      <c r="A1039" s="114" t="s">
        <v>74</v>
      </c>
      <c r="B1039" s="102"/>
      <c r="C1039" s="103"/>
      <c r="D1039" s="103"/>
      <c r="E1039" s="104"/>
      <c r="F1039" s="105"/>
      <c r="G1039" s="106"/>
      <c r="H1039" s="106"/>
      <c r="I1039" s="106"/>
      <c r="J1039" s="107"/>
      <c r="K1039" s="108" t="str">
        <f t="shared" si="345"/>
        <v xml:space="preserve"> </v>
      </c>
      <c r="L1039" s="109" t="str">
        <f t="shared" si="346"/>
        <v xml:space="preserve"> </v>
      </c>
      <c r="M1039" s="109" t="str">
        <f t="shared" si="347"/>
        <v xml:space="preserve"> </v>
      </c>
      <c r="N1039" s="109" t="str">
        <f t="shared" si="348"/>
        <v xml:space="preserve"> </v>
      </c>
      <c r="O1039" s="110" t="str">
        <f t="shared" si="349"/>
        <v xml:space="preserve"> </v>
      </c>
      <c r="P1039" s="110" t="str">
        <f t="shared" si="350"/>
        <v xml:space="preserve"> </v>
      </c>
      <c r="Q1039" s="111" t="str">
        <f t="shared" si="351"/>
        <v xml:space="preserve"> </v>
      </c>
      <c r="R1039" s="108" t="e">
        <f t="shared" si="352"/>
        <v>#VALUE!</v>
      </c>
      <c r="S1039" s="112" t="e">
        <f t="shared" si="353"/>
        <v>#VALUE!</v>
      </c>
      <c r="T1039" s="72" t="e">
        <f t="shared" si="357"/>
        <v>#VALUE!</v>
      </c>
      <c r="U1039" s="73" t="str">
        <f t="shared" si="358"/>
        <v>donnée(s) manquante(s)</v>
      </c>
      <c r="V1039" s="74" t="str">
        <f t="shared" si="359"/>
        <v>donnée(s) manquante(s)</v>
      </c>
      <c r="W1039" s="75" t="str">
        <f t="shared" si="341"/>
        <v xml:space="preserve"> </v>
      </c>
      <c r="X1039" s="75" t="str">
        <f>IF(ISBLANK(I1039)," ",IF(I1039&lt;=Scenario!$C$3,0,IF(I1039&lt;=Scenario!$C$5,1,IF(I1039&lt;=Scenario!$C$6,2,IF(I1039&lt;=Scenario!$C$7,3,IF(I1039&lt;=Scenario!$C$8,4,5))))))</f>
        <v xml:space="preserve"> </v>
      </c>
      <c r="Y1039" s="75" t="str">
        <f>IF(ISBLANK(J1039)," ",IF(ROUND(J1039,2)&lt;=Scenario!$G$3,0,IF(ROUND(J1039,2)&lt;=Scenario!$G$5,1,IF(ROUND(J1039,2)&lt;=Scenario!$G$6,2,IF(ROUND(J1039,2)&lt;=Scenario!$G$7,3,IF(ROUND(J1039,2)&lt;=Scenario!$G$8,4,IF(ROUND(J1039,2)&lt;=Scenario!$G$9,5,IF(ROUND(J1039,2)&lt;=Scenario!$G$10,6,7))))))))</f>
        <v xml:space="preserve"> </v>
      </c>
      <c r="Z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81" t="e">
        <f t="shared" si="342"/>
        <v>#VALUE!</v>
      </c>
      <c r="AC1039" s="78" t="e">
        <f t="shared" si="360"/>
        <v>#VALUE!</v>
      </c>
      <c r="AD1039" s="79" t="e">
        <f t="shared" si="354"/>
        <v>#VALUE!</v>
      </c>
      <c r="AE1039" s="73" t="str">
        <f t="shared" si="355"/>
        <v>missing data</v>
      </c>
      <c r="AF1039" s="80" t="str">
        <f t="shared" si="356"/>
        <v>missing data</v>
      </c>
      <c r="AG1039" s="81" t="e">
        <f t="shared" si="343"/>
        <v>#VALUE!</v>
      </c>
      <c r="AH1039" s="81" t="e">
        <f t="shared" si="344"/>
        <v>#VALUE!</v>
      </c>
    </row>
    <row r="1040" spans="1:34" x14ac:dyDescent="0.25">
      <c r="A1040" s="114" t="s">
        <v>74</v>
      </c>
      <c r="B1040" s="102"/>
      <c r="C1040" s="103"/>
      <c r="D1040" s="103"/>
      <c r="E1040" s="104"/>
      <c r="F1040" s="105"/>
      <c r="G1040" s="106"/>
      <c r="H1040" s="106"/>
      <c r="I1040" s="106"/>
      <c r="J1040" s="107"/>
      <c r="K1040" s="108" t="str">
        <f t="shared" si="345"/>
        <v xml:space="preserve"> </v>
      </c>
      <c r="L1040" s="109" t="str">
        <f t="shared" si="346"/>
        <v xml:space="preserve"> </v>
      </c>
      <c r="M1040" s="109" t="str">
        <f t="shared" si="347"/>
        <v xml:space="preserve"> </v>
      </c>
      <c r="N1040" s="109" t="str">
        <f t="shared" si="348"/>
        <v xml:space="preserve"> </v>
      </c>
      <c r="O1040" s="110" t="str">
        <f t="shared" si="349"/>
        <v xml:space="preserve"> </v>
      </c>
      <c r="P1040" s="110" t="str">
        <f t="shared" si="350"/>
        <v xml:space="preserve"> </v>
      </c>
      <c r="Q1040" s="111" t="str">
        <f t="shared" si="351"/>
        <v xml:space="preserve"> </v>
      </c>
      <c r="R1040" s="108" t="e">
        <f t="shared" si="352"/>
        <v>#VALUE!</v>
      </c>
      <c r="S1040" s="112" t="e">
        <f t="shared" si="353"/>
        <v>#VALUE!</v>
      </c>
      <c r="T1040" s="72" t="e">
        <f t="shared" si="357"/>
        <v>#VALUE!</v>
      </c>
      <c r="U1040" s="73" t="str">
        <f t="shared" si="358"/>
        <v>donnée(s) manquante(s)</v>
      </c>
      <c r="V1040" s="74" t="str">
        <f t="shared" si="359"/>
        <v>donnée(s) manquante(s)</v>
      </c>
      <c r="W1040" s="75" t="str">
        <f t="shared" si="341"/>
        <v xml:space="preserve"> </v>
      </c>
      <c r="X1040" s="75" t="str">
        <f>IF(ISBLANK(I1040)," ",IF(I1040&lt;=Scenario!$C$3,0,IF(I1040&lt;=Scenario!$C$5,1,IF(I1040&lt;=Scenario!$C$6,2,IF(I1040&lt;=Scenario!$C$7,3,IF(I1040&lt;=Scenario!$C$8,4,5))))))</f>
        <v xml:space="preserve"> </v>
      </c>
      <c r="Y1040" s="75" t="str">
        <f>IF(ISBLANK(J1040)," ",IF(ROUND(J1040,2)&lt;=Scenario!$G$3,0,IF(ROUND(J1040,2)&lt;=Scenario!$G$5,1,IF(ROUND(J1040,2)&lt;=Scenario!$G$6,2,IF(ROUND(J1040,2)&lt;=Scenario!$G$7,3,IF(ROUND(J1040,2)&lt;=Scenario!$G$8,4,IF(ROUND(J1040,2)&lt;=Scenario!$G$9,5,IF(ROUND(J1040,2)&lt;=Scenario!$G$10,6,7))))))))</f>
        <v xml:space="preserve"> </v>
      </c>
      <c r="Z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81" t="e">
        <f t="shared" si="342"/>
        <v>#VALUE!</v>
      </c>
      <c r="AC1040" s="78" t="e">
        <f t="shared" si="360"/>
        <v>#VALUE!</v>
      </c>
      <c r="AD1040" s="79" t="e">
        <f t="shared" si="354"/>
        <v>#VALUE!</v>
      </c>
      <c r="AE1040" s="73" t="str">
        <f t="shared" si="355"/>
        <v>missing data</v>
      </c>
      <c r="AF1040" s="80" t="str">
        <f t="shared" si="356"/>
        <v>missing data</v>
      </c>
      <c r="AG1040" s="81" t="e">
        <f t="shared" si="343"/>
        <v>#VALUE!</v>
      </c>
      <c r="AH1040" s="81" t="e">
        <f t="shared" si="344"/>
        <v>#VALUE!</v>
      </c>
    </row>
    <row r="1041" spans="1:34" x14ac:dyDescent="0.25">
      <c r="A1041" s="114" t="s">
        <v>74</v>
      </c>
      <c r="B1041" s="102"/>
      <c r="C1041" s="103"/>
      <c r="D1041" s="103"/>
      <c r="E1041" s="104"/>
      <c r="F1041" s="105"/>
      <c r="G1041" s="106"/>
      <c r="H1041" s="106"/>
      <c r="I1041" s="106"/>
      <c r="J1041" s="107"/>
      <c r="K1041" s="108" t="str">
        <f t="shared" si="345"/>
        <v xml:space="preserve"> </v>
      </c>
      <c r="L1041" s="109" t="str">
        <f t="shared" si="346"/>
        <v xml:space="preserve"> </v>
      </c>
      <c r="M1041" s="109" t="str">
        <f t="shared" si="347"/>
        <v xml:space="preserve"> </v>
      </c>
      <c r="N1041" s="109" t="str">
        <f t="shared" si="348"/>
        <v xml:space="preserve"> </v>
      </c>
      <c r="O1041" s="110" t="str">
        <f t="shared" si="349"/>
        <v xml:space="preserve"> </v>
      </c>
      <c r="P1041" s="110" t="str">
        <f t="shared" si="350"/>
        <v xml:space="preserve"> </v>
      </c>
      <c r="Q1041" s="111" t="str">
        <f t="shared" si="351"/>
        <v xml:space="preserve"> </v>
      </c>
      <c r="R1041" s="108" t="e">
        <f t="shared" si="352"/>
        <v>#VALUE!</v>
      </c>
      <c r="S1041" s="112" t="e">
        <f t="shared" si="353"/>
        <v>#VALUE!</v>
      </c>
      <c r="T1041" s="72" t="e">
        <f t="shared" si="357"/>
        <v>#VALUE!</v>
      </c>
      <c r="U1041" s="73" t="str">
        <f t="shared" si="358"/>
        <v>donnée(s) manquante(s)</v>
      </c>
      <c r="V1041" s="74" t="str">
        <f t="shared" si="359"/>
        <v>donnée(s) manquante(s)</v>
      </c>
      <c r="W1041" s="75" t="str">
        <f t="shared" si="341"/>
        <v xml:space="preserve"> </v>
      </c>
      <c r="X1041" s="75" t="str">
        <f>IF(ISBLANK(I1041)," ",IF(I1041&lt;=Scenario!$C$3,0,IF(I1041&lt;=Scenario!$C$5,1,IF(I1041&lt;=Scenario!$C$6,2,IF(I1041&lt;=Scenario!$C$7,3,IF(I1041&lt;=Scenario!$C$8,4,5))))))</f>
        <v xml:space="preserve"> </v>
      </c>
      <c r="Y1041" s="75" t="str">
        <f>IF(ISBLANK(J1041)," ",IF(ROUND(J1041,2)&lt;=Scenario!$G$3,0,IF(ROUND(J1041,2)&lt;=Scenario!$G$5,1,IF(ROUND(J1041,2)&lt;=Scenario!$G$6,2,IF(ROUND(J1041,2)&lt;=Scenario!$G$7,3,IF(ROUND(J1041,2)&lt;=Scenario!$G$8,4,IF(ROUND(J1041,2)&lt;=Scenario!$G$9,5,IF(ROUND(J1041,2)&lt;=Scenario!$G$10,6,7))))))))</f>
        <v xml:space="preserve"> </v>
      </c>
      <c r="Z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81" t="e">
        <f t="shared" si="342"/>
        <v>#VALUE!</v>
      </c>
      <c r="AC1041" s="78" t="e">
        <f t="shared" si="360"/>
        <v>#VALUE!</v>
      </c>
      <c r="AD1041" s="79" t="e">
        <f t="shared" si="354"/>
        <v>#VALUE!</v>
      </c>
      <c r="AE1041" s="73" t="str">
        <f t="shared" si="355"/>
        <v>missing data</v>
      </c>
      <c r="AF1041" s="80" t="str">
        <f t="shared" si="356"/>
        <v>missing data</v>
      </c>
      <c r="AG1041" s="81" t="e">
        <f t="shared" si="343"/>
        <v>#VALUE!</v>
      </c>
      <c r="AH1041" s="81" t="e">
        <f t="shared" si="344"/>
        <v>#VALUE!</v>
      </c>
    </row>
    <row r="1042" spans="1:34" x14ac:dyDescent="0.25">
      <c r="A1042" s="114" t="s">
        <v>74</v>
      </c>
      <c r="B1042" s="102"/>
      <c r="C1042" s="103"/>
      <c r="D1042" s="103"/>
      <c r="E1042" s="104"/>
      <c r="F1042" s="105"/>
      <c r="G1042" s="106"/>
      <c r="H1042" s="106"/>
      <c r="I1042" s="106"/>
      <c r="J1042" s="107"/>
      <c r="K1042" s="108" t="str">
        <f t="shared" si="345"/>
        <v xml:space="preserve"> </v>
      </c>
      <c r="L1042" s="109" t="str">
        <f t="shared" si="346"/>
        <v xml:space="preserve"> </v>
      </c>
      <c r="M1042" s="109" t="str">
        <f t="shared" si="347"/>
        <v xml:space="preserve"> </v>
      </c>
      <c r="N1042" s="109" t="str">
        <f t="shared" si="348"/>
        <v xml:space="preserve"> </v>
      </c>
      <c r="O1042" s="110" t="str">
        <f t="shared" si="349"/>
        <v xml:space="preserve"> </v>
      </c>
      <c r="P1042" s="110" t="str">
        <f t="shared" si="350"/>
        <v xml:space="preserve"> </v>
      </c>
      <c r="Q1042" s="111" t="str">
        <f t="shared" si="351"/>
        <v xml:space="preserve"> </v>
      </c>
      <c r="R1042" s="108" t="e">
        <f t="shared" si="352"/>
        <v>#VALUE!</v>
      </c>
      <c r="S1042" s="112" t="e">
        <f t="shared" si="353"/>
        <v>#VALUE!</v>
      </c>
      <c r="T1042" s="72" t="e">
        <f t="shared" si="357"/>
        <v>#VALUE!</v>
      </c>
      <c r="U1042" s="73" t="str">
        <f t="shared" si="358"/>
        <v>donnée(s) manquante(s)</v>
      </c>
      <c r="V1042" s="74" t="str">
        <f t="shared" si="359"/>
        <v>donnée(s) manquante(s)</v>
      </c>
      <c r="W1042" s="75" t="str">
        <f t="shared" si="341"/>
        <v xml:space="preserve"> </v>
      </c>
      <c r="X1042" s="75" t="str">
        <f>IF(ISBLANK(I1042)," ",IF(I1042&lt;=Scenario!$C$3,0,IF(I1042&lt;=Scenario!$C$5,1,IF(I1042&lt;=Scenario!$C$6,2,IF(I1042&lt;=Scenario!$C$7,3,IF(I1042&lt;=Scenario!$C$8,4,5))))))</f>
        <v xml:space="preserve"> </v>
      </c>
      <c r="Y1042" s="75" t="str">
        <f>IF(ISBLANK(J1042)," ",IF(ROUND(J1042,2)&lt;=Scenario!$G$3,0,IF(ROUND(J1042,2)&lt;=Scenario!$G$5,1,IF(ROUND(J1042,2)&lt;=Scenario!$G$6,2,IF(ROUND(J1042,2)&lt;=Scenario!$G$7,3,IF(ROUND(J1042,2)&lt;=Scenario!$G$8,4,IF(ROUND(J1042,2)&lt;=Scenario!$G$9,5,IF(ROUND(J1042,2)&lt;=Scenario!$G$10,6,7))))))))</f>
        <v xml:space="preserve"> </v>
      </c>
      <c r="Z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81" t="e">
        <f t="shared" si="342"/>
        <v>#VALUE!</v>
      </c>
      <c r="AC1042" s="78" t="e">
        <f t="shared" si="360"/>
        <v>#VALUE!</v>
      </c>
      <c r="AD1042" s="79" t="e">
        <f t="shared" si="354"/>
        <v>#VALUE!</v>
      </c>
      <c r="AE1042" s="73" t="str">
        <f t="shared" si="355"/>
        <v>missing data</v>
      </c>
      <c r="AF1042" s="80" t="str">
        <f t="shared" si="356"/>
        <v>missing data</v>
      </c>
      <c r="AG1042" s="81" t="e">
        <f t="shared" si="343"/>
        <v>#VALUE!</v>
      </c>
      <c r="AH1042" s="81" t="e">
        <f t="shared" si="344"/>
        <v>#VALUE!</v>
      </c>
    </row>
    <row r="1043" spans="1:34" x14ac:dyDescent="0.25">
      <c r="A1043" s="114" t="s">
        <v>74</v>
      </c>
      <c r="B1043" s="102"/>
      <c r="C1043" s="103"/>
      <c r="D1043" s="103"/>
      <c r="E1043" s="104"/>
      <c r="F1043" s="105"/>
      <c r="G1043" s="106"/>
      <c r="H1043" s="106"/>
      <c r="I1043" s="106"/>
      <c r="J1043" s="107"/>
      <c r="K1043" s="108" t="str">
        <f t="shared" si="345"/>
        <v xml:space="preserve"> </v>
      </c>
      <c r="L1043" s="109" t="str">
        <f t="shared" si="346"/>
        <v xml:space="preserve"> </v>
      </c>
      <c r="M1043" s="109" t="str">
        <f t="shared" si="347"/>
        <v xml:space="preserve"> </v>
      </c>
      <c r="N1043" s="109" t="str">
        <f t="shared" si="348"/>
        <v xml:space="preserve"> </v>
      </c>
      <c r="O1043" s="110" t="str">
        <f t="shared" si="349"/>
        <v xml:space="preserve"> </v>
      </c>
      <c r="P1043" s="110" t="str">
        <f t="shared" si="350"/>
        <v xml:space="preserve"> </v>
      </c>
      <c r="Q1043" s="111" t="str">
        <f t="shared" si="351"/>
        <v xml:space="preserve"> </v>
      </c>
      <c r="R1043" s="108" t="e">
        <f t="shared" si="352"/>
        <v>#VALUE!</v>
      </c>
      <c r="S1043" s="112" t="e">
        <f t="shared" si="353"/>
        <v>#VALUE!</v>
      </c>
      <c r="T1043" s="72" t="e">
        <f t="shared" si="357"/>
        <v>#VALUE!</v>
      </c>
      <c r="U1043" s="73" t="str">
        <f t="shared" si="358"/>
        <v>donnée(s) manquante(s)</v>
      </c>
      <c r="V1043" s="74" t="str">
        <f t="shared" si="359"/>
        <v>donnée(s) manquante(s)</v>
      </c>
      <c r="W1043" s="75" t="str">
        <f t="shared" si="341"/>
        <v xml:space="preserve"> </v>
      </c>
      <c r="X1043" s="75" t="str">
        <f>IF(ISBLANK(I1043)," ",IF(I1043&lt;=Scenario!$C$3,0,IF(I1043&lt;=Scenario!$C$5,1,IF(I1043&lt;=Scenario!$C$6,2,IF(I1043&lt;=Scenario!$C$7,3,IF(I1043&lt;=Scenario!$C$8,4,5))))))</f>
        <v xml:space="preserve"> </v>
      </c>
      <c r="Y1043" s="75" t="str">
        <f>IF(ISBLANK(J1043)," ",IF(ROUND(J1043,2)&lt;=Scenario!$G$3,0,IF(ROUND(J1043,2)&lt;=Scenario!$G$5,1,IF(ROUND(J1043,2)&lt;=Scenario!$G$6,2,IF(ROUND(J1043,2)&lt;=Scenario!$G$7,3,IF(ROUND(J1043,2)&lt;=Scenario!$G$8,4,IF(ROUND(J1043,2)&lt;=Scenario!$G$9,5,IF(ROUND(J1043,2)&lt;=Scenario!$G$10,6,7))))))))</f>
        <v xml:space="preserve"> </v>
      </c>
      <c r="Z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81" t="e">
        <f t="shared" si="342"/>
        <v>#VALUE!</v>
      </c>
      <c r="AC1043" s="78" t="e">
        <f t="shared" si="360"/>
        <v>#VALUE!</v>
      </c>
      <c r="AD1043" s="79" t="e">
        <f t="shared" si="354"/>
        <v>#VALUE!</v>
      </c>
      <c r="AE1043" s="73" t="str">
        <f t="shared" si="355"/>
        <v>missing data</v>
      </c>
      <c r="AF1043" s="80" t="str">
        <f t="shared" si="356"/>
        <v>missing data</v>
      </c>
      <c r="AG1043" s="81" t="e">
        <f t="shared" si="343"/>
        <v>#VALUE!</v>
      </c>
      <c r="AH1043" s="81" t="e">
        <f t="shared" si="344"/>
        <v>#VALUE!</v>
      </c>
    </row>
    <row r="1044" spans="1:34" x14ac:dyDescent="0.25">
      <c r="A1044" s="114" t="s">
        <v>74</v>
      </c>
      <c r="B1044" s="102"/>
      <c r="C1044" s="103"/>
      <c r="D1044" s="103"/>
      <c r="E1044" s="104"/>
      <c r="F1044" s="105"/>
      <c r="G1044" s="106"/>
      <c r="H1044" s="106"/>
      <c r="I1044" s="106"/>
      <c r="J1044" s="107"/>
      <c r="K1044" s="108" t="str">
        <f t="shared" si="345"/>
        <v xml:space="preserve"> </v>
      </c>
      <c r="L1044" s="109" t="str">
        <f t="shared" si="346"/>
        <v xml:space="preserve"> </v>
      </c>
      <c r="M1044" s="109" t="str">
        <f t="shared" si="347"/>
        <v xml:space="preserve"> </v>
      </c>
      <c r="N1044" s="109" t="str">
        <f t="shared" si="348"/>
        <v xml:space="preserve"> </v>
      </c>
      <c r="O1044" s="110" t="str">
        <f t="shared" si="349"/>
        <v xml:space="preserve"> </v>
      </c>
      <c r="P1044" s="110" t="str">
        <f t="shared" si="350"/>
        <v xml:space="preserve"> </v>
      </c>
      <c r="Q1044" s="111" t="str">
        <f t="shared" si="351"/>
        <v xml:space="preserve"> </v>
      </c>
      <c r="R1044" s="108" t="e">
        <f t="shared" si="352"/>
        <v>#VALUE!</v>
      </c>
      <c r="S1044" s="112" t="e">
        <f t="shared" si="353"/>
        <v>#VALUE!</v>
      </c>
      <c r="T1044" s="72" t="e">
        <f t="shared" si="357"/>
        <v>#VALUE!</v>
      </c>
      <c r="U1044" s="73" t="str">
        <f t="shared" si="358"/>
        <v>donnée(s) manquante(s)</v>
      </c>
      <c r="V1044" s="74" t="str">
        <f t="shared" si="359"/>
        <v>donnée(s) manquante(s)</v>
      </c>
      <c r="W1044" s="75" t="str">
        <f t="shared" si="341"/>
        <v xml:space="preserve"> </v>
      </c>
      <c r="X1044" s="75" t="str">
        <f>IF(ISBLANK(I1044)," ",IF(I1044&lt;=Scenario!$C$3,0,IF(I1044&lt;=Scenario!$C$5,1,IF(I1044&lt;=Scenario!$C$6,2,IF(I1044&lt;=Scenario!$C$7,3,IF(I1044&lt;=Scenario!$C$8,4,5))))))</f>
        <v xml:space="preserve"> </v>
      </c>
      <c r="Y1044" s="75" t="str">
        <f>IF(ISBLANK(J1044)," ",IF(ROUND(J1044,2)&lt;=Scenario!$G$3,0,IF(ROUND(J1044,2)&lt;=Scenario!$G$5,1,IF(ROUND(J1044,2)&lt;=Scenario!$G$6,2,IF(ROUND(J1044,2)&lt;=Scenario!$G$7,3,IF(ROUND(J1044,2)&lt;=Scenario!$G$8,4,IF(ROUND(J1044,2)&lt;=Scenario!$G$9,5,IF(ROUND(J1044,2)&lt;=Scenario!$G$10,6,7))))))))</f>
        <v xml:space="preserve"> </v>
      </c>
      <c r="Z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81" t="e">
        <f t="shared" si="342"/>
        <v>#VALUE!</v>
      </c>
      <c r="AC1044" s="78" t="e">
        <f t="shared" si="360"/>
        <v>#VALUE!</v>
      </c>
      <c r="AD1044" s="79" t="e">
        <f t="shared" si="354"/>
        <v>#VALUE!</v>
      </c>
      <c r="AE1044" s="73" t="str">
        <f t="shared" si="355"/>
        <v>missing data</v>
      </c>
      <c r="AF1044" s="80" t="str">
        <f t="shared" si="356"/>
        <v>missing data</v>
      </c>
      <c r="AG1044" s="81" t="e">
        <f t="shared" si="343"/>
        <v>#VALUE!</v>
      </c>
      <c r="AH1044" s="81" t="e">
        <f t="shared" si="344"/>
        <v>#VALUE!</v>
      </c>
    </row>
    <row r="1045" spans="1:34" x14ac:dyDescent="0.25">
      <c r="A1045" s="114" t="s">
        <v>74</v>
      </c>
      <c r="B1045" s="102"/>
      <c r="C1045" s="103"/>
      <c r="D1045" s="103"/>
      <c r="E1045" s="104"/>
      <c r="F1045" s="105"/>
      <c r="G1045" s="106"/>
      <c r="H1045" s="106"/>
      <c r="I1045" s="106"/>
      <c r="J1045" s="107"/>
      <c r="K1045" s="108" t="str">
        <f t="shared" si="345"/>
        <v xml:space="preserve"> </v>
      </c>
      <c r="L1045" s="109" t="str">
        <f t="shared" si="346"/>
        <v xml:space="preserve"> </v>
      </c>
      <c r="M1045" s="109" t="str">
        <f t="shared" si="347"/>
        <v xml:space="preserve"> </v>
      </c>
      <c r="N1045" s="109" t="str">
        <f t="shared" si="348"/>
        <v xml:space="preserve"> </v>
      </c>
      <c r="O1045" s="110" t="str">
        <f t="shared" si="349"/>
        <v xml:space="preserve"> </v>
      </c>
      <c r="P1045" s="110" t="str">
        <f t="shared" si="350"/>
        <v xml:space="preserve"> </v>
      </c>
      <c r="Q1045" s="111" t="str">
        <f t="shared" si="351"/>
        <v xml:space="preserve"> </v>
      </c>
      <c r="R1045" s="108" t="e">
        <f t="shared" si="352"/>
        <v>#VALUE!</v>
      </c>
      <c r="S1045" s="112" t="e">
        <f t="shared" si="353"/>
        <v>#VALUE!</v>
      </c>
      <c r="T1045" s="72" t="e">
        <f t="shared" si="357"/>
        <v>#VALUE!</v>
      </c>
      <c r="U1045" s="73" t="str">
        <f t="shared" si="358"/>
        <v>donnée(s) manquante(s)</v>
      </c>
      <c r="V1045" s="74" t="str">
        <f t="shared" si="359"/>
        <v>donnée(s) manquante(s)</v>
      </c>
      <c r="W1045" s="75" t="str">
        <f t="shared" si="341"/>
        <v xml:space="preserve"> </v>
      </c>
      <c r="X1045" s="75" t="str">
        <f>IF(ISBLANK(I1045)," ",IF(I1045&lt;=Scenario!$C$3,0,IF(I1045&lt;=Scenario!$C$5,1,IF(I1045&lt;=Scenario!$C$6,2,IF(I1045&lt;=Scenario!$C$7,3,IF(I1045&lt;=Scenario!$C$8,4,5))))))</f>
        <v xml:space="preserve"> </v>
      </c>
      <c r="Y1045" s="75" t="str">
        <f>IF(ISBLANK(J1045)," ",IF(ROUND(J1045,2)&lt;=Scenario!$G$3,0,IF(ROUND(J1045,2)&lt;=Scenario!$G$5,1,IF(ROUND(J1045,2)&lt;=Scenario!$G$6,2,IF(ROUND(J1045,2)&lt;=Scenario!$G$7,3,IF(ROUND(J1045,2)&lt;=Scenario!$G$8,4,IF(ROUND(J1045,2)&lt;=Scenario!$G$9,5,IF(ROUND(J1045,2)&lt;=Scenario!$G$10,6,7))))))))</f>
        <v xml:space="preserve"> </v>
      </c>
      <c r="Z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81" t="e">
        <f t="shared" si="342"/>
        <v>#VALUE!</v>
      </c>
      <c r="AC1045" s="78" t="e">
        <f t="shared" si="360"/>
        <v>#VALUE!</v>
      </c>
      <c r="AD1045" s="79" t="e">
        <f t="shared" si="354"/>
        <v>#VALUE!</v>
      </c>
      <c r="AE1045" s="73" t="str">
        <f t="shared" si="355"/>
        <v>missing data</v>
      </c>
      <c r="AF1045" s="80" t="str">
        <f t="shared" si="356"/>
        <v>missing data</v>
      </c>
      <c r="AG1045" s="81" t="e">
        <f t="shared" si="343"/>
        <v>#VALUE!</v>
      </c>
      <c r="AH1045" s="81" t="e">
        <f t="shared" si="344"/>
        <v>#VALUE!</v>
      </c>
    </row>
    <row r="1046" spans="1:34" x14ac:dyDescent="0.25">
      <c r="A1046" s="114" t="s">
        <v>74</v>
      </c>
      <c r="B1046" s="102"/>
      <c r="C1046" s="103"/>
      <c r="D1046" s="103"/>
      <c r="E1046" s="104"/>
      <c r="F1046" s="105"/>
      <c r="G1046" s="106"/>
      <c r="H1046" s="106"/>
      <c r="I1046" s="106"/>
      <c r="J1046" s="107"/>
      <c r="K1046" s="108" t="str">
        <f t="shared" si="345"/>
        <v xml:space="preserve"> </v>
      </c>
      <c r="L1046" s="109" t="str">
        <f t="shared" si="346"/>
        <v xml:space="preserve"> </v>
      </c>
      <c r="M1046" s="109" t="str">
        <f t="shared" si="347"/>
        <v xml:space="preserve"> </v>
      </c>
      <c r="N1046" s="109" t="str">
        <f t="shared" si="348"/>
        <v xml:space="preserve"> </v>
      </c>
      <c r="O1046" s="110" t="str">
        <f t="shared" si="349"/>
        <v xml:space="preserve"> </v>
      </c>
      <c r="P1046" s="110" t="str">
        <f t="shared" si="350"/>
        <v xml:space="preserve"> </v>
      </c>
      <c r="Q1046" s="111" t="str">
        <f t="shared" si="351"/>
        <v xml:space="preserve"> </v>
      </c>
      <c r="R1046" s="108" t="e">
        <f t="shared" si="352"/>
        <v>#VALUE!</v>
      </c>
      <c r="S1046" s="112" t="e">
        <f t="shared" si="353"/>
        <v>#VALUE!</v>
      </c>
      <c r="T1046" s="72" t="e">
        <f t="shared" si="357"/>
        <v>#VALUE!</v>
      </c>
      <c r="U1046" s="73" t="str">
        <f t="shared" si="358"/>
        <v>donnée(s) manquante(s)</v>
      </c>
      <c r="V1046" s="74" t="str">
        <f t="shared" si="359"/>
        <v>donnée(s) manquante(s)</v>
      </c>
      <c r="W1046" s="75" t="str">
        <f t="shared" si="341"/>
        <v xml:space="preserve"> </v>
      </c>
      <c r="X1046" s="75" t="str">
        <f>IF(ISBLANK(I1046)," ",IF(I1046&lt;=Scenario!$C$3,0,IF(I1046&lt;=Scenario!$C$5,1,IF(I1046&lt;=Scenario!$C$6,2,IF(I1046&lt;=Scenario!$C$7,3,IF(I1046&lt;=Scenario!$C$8,4,5))))))</f>
        <v xml:space="preserve"> </v>
      </c>
      <c r="Y1046" s="75" t="str">
        <f>IF(ISBLANK(J1046)," ",IF(ROUND(J1046,2)&lt;=Scenario!$G$3,0,IF(ROUND(J1046,2)&lt;=Scenario!$G$5,1,IF(ROUND(J1046,2)&lt;=Scenario!$G$6,2,IF(ROUND(J1046,2)&lt;=Scenario!$G$7,3,IF(ROUND(J1046,2)&lt;=Scenario!$G$8,4,IF(ROUND(J1046,2)&lt;=Scenario!$G$9,5,IF(ROUND(J1046,2)&lt;=Scenario!$G$10,6,7))))))))</f>
        <v xml:space="preserve"> </v>
      </c>
      <c r="Z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81" t="e">
        <f t="shared" si="342"/>
        <v>#VALUE!</v>
      </c>
      <c r="AC1046" s="78" t="e">
        <f t="shared" si="360"/>
        <v>#VALUE!</v>
      </c>
      <c r="AD1046" s="79" t="e">
        <f t="shared" si="354"/>
        <v>#VALUE!</v>
      </c>
      <c r="AE1046" s="73" t="str">
        <f t="shared" si="355"/>
        <v>missing data</v>
      </c>
      <c r="AF1046" s="80" t="str">
        <f t="shared" si="356"/>
        <v>missing data</v>
      </c>
      <c r="AG1046" s="81" t="e">
        <f t="shared" si="343"/>
        <v>#VALUE!</v>
      </c>
      <c r="AH1046" s="81" t="e">
        <f t="shared" si="344"/>
        <v>#VALUE!</v>
      </c>
    </row>
    <row r="1047" spans="1:34" x14ac:dyDescent="0.25">
      <c r="A1047" s="114" t="s">
        <v>74</v>
      </c>
      <c r="B1047" s="102"/>
      <c r="C1047" s="103"/>
      <c r="D1047" s="103"/>
      <c r="E1047" s="104"/>
      <c r="F1047" s="105"/>
      <c r="G1047" s="106"/>
      <c r="H1047" s="106"/>
      <c r="I1047" s="106"/>
      <c r="J1047" s="107"/>
      <c r="K1047" s="108" t="str">
        <f t="shared" si="345"/>
        <v xml:space="preserve"> </v>
      </c>
      <c r="L1047" s="109" t="str">
        <f t="shared" si="346"/>
        <v xml:space="preserve"> </v>
      </c>
      <c r="M1047" s="109" t="str">
        <f t="shared" si="347"/>
        <v xml:space="preserve"> </v>
      </c>
      <c r="N1047" s="109" t="str">
        <f t="shared" si="348"/>
        <v xml:space="preserve"> </v>
      </c>
      <c r="O1047" s="110" t="str">
        <f t="shared" si="349"/>
        <v xml:space="preserve"> </v>
      </c>
      <c r="P1047" s="110" t="str">
        <f t="shared" si="350"/>
        <v xml:space="preserve"> </v>
      </c>
      <c r="Q1047" s="111" t="str">
        <f t="shared" si="351"/>
        <v xml:space="preserve"> </v>
      </c>
      <c r="R1047" s="108" t="e">
        <f t="shared" si="352"/>
        <v>#VALUE!</v>
      </c>
      <c r="S1047" s="112" t="e">
        <f t="shared" si="353"/>
        <v>#VALUE!</v>
      </c>
      <c r="T1047" s="72" t="e">
        <f t="shared" si="357"/>
        <v>#VALUE!</v>
      </c>
      <c r="U1047" s="73" t="str">
        <f t="shared" si="358"/>
        <v>donnée(s) manquante(s)</v>
      </c>
      <c r="V1047" s="74" t="str">
        <f t="shared" si="359"/>
        <v>donnée(s) manquante(s)</v>
      </c>
      <c r="W1047" s="75" t="str">
        <f t="shared" si="341"/>
        <v xml:space="preserve"> </v>
      </c>
      <c r="X1047" s="75" t="str">
        <f>IF(ISBLANK(I1047)," ",IF(I1047&lt;=Scenario!$C$3,0,IF(I1047&lt;=Scenario!$C$5,1,IF(I1047&lt;=Scenario!$C$6,2,IF(I1047&lt;=Scenario!$C$7,3,IF(I1047&lt;=Scenario!$C$8,4,5))))))</f>
        <v xml:space="preserve"> </v>
      </c>
      <c r="Y1047" s="75" t="str">
        <f>IF(ISBLANK(J1047)," ",IF(ROUND(J1047,2)&lt;=Scenario!$G$3,0,IF(ROUND(J1047,2)&lt;=Scenario!$G$5,1,IF(ROUND(J1047,2)&lt;=Scenario!$G$6,2,IF(ROUND(J1047,2)&lt;=Scenario!$G$7,3,IF(ROUND(J1047,2)&lt;=Scenario!$G$8,4,IF(ROUND(J1047,2)&lt;=Scenario!$G$9,5,IF(ROUND(J1047,2)&lt;=Scenario!$G$10,6,7))))))))</f>
        <v xml:space="preserve"> </v>
      </c>
      <c r="Z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81" t="e">
        <f t="shared" si="342"/>
        <v>#VALUE!</v>
      </c>
      <c r="AC1047" s="78" t="e">
        <f t="shared" si="360"/>
        <v>#VALUE!</v>
      </c>
      <c r="AD1047" s="79" t="e">
        <f t="shared" si="354"/>
        <v>#VALUE!</v>
      </c>
      <c r="AE1047" s="73" t="str">
        <f t="shared" si="355"/>
        <v>missing data</v>
      </c>
      <c r="AF1047" s="80" t="str">
        <f t="shared" si="356"/>
        <v>missing data</v>
      </c>
      <c r="AG1047" s="81" t="e">
        <f t="shared" si="343"/>
        <v>#VALUE!</v>
      </c>
      <c r="AH1047" s="81" t="e">
        <f t="shared" si="344"/>
        <v>#VALUE!</v>
      </c>
    </row>
    <row r="1048" spans="1:34" x14ac:dyDescent="0.25">
      <c r="A1048" s="114" t="s">
        <v>74</v>
      </c>
      <c r="B1048" s="102"/>
      <c r="C1048" s="103"/>
      <c r="D1048" s="103"/>
      <c r="E1048" s="104"/>
      <c r="F1048" s="105"/>
      <c r="G1048" s="106"/>
      <c r="H1048" s="106"/>
      <c r="I1048" s="106"/>
      <c r="J1048" s="107"/>
      <c r="K1048" s="108" t="str">
        <f t="shared" si="345"/>
        <v xml:space="preserve"> </v>
      </c>
      <c r="L1048" s="109" t="str">
        <f t="shared" si="346"/>
        <v xml:space="preserve"> </v>
      </c>
      <c r="M1048" s="109" t="str">
        <f t="shared" si="347"/>
        <v xml:space="preserve"> </v>
      </c>
      <c r="N1048" s="109" t="str">
        <f t="shared" si="348"/>
        <v xml:space="preserve"> </v>
      </c>
      <c r="O1048" s="110" t="str">
        <f t="shared" si="349"/>
        <v xml:space="preserve"> </v>
      </c>
      <c r="P1048" s="110" t="str">
        <f t="shared" si="350"/>
        <v xml:space="preserve"> </v>
      </c>
      <c r="Q1048" s="111" t="str">
        <f t="shared" si="351"/>
        <v xml:space="preserve"> </v>
      </c>
      <c r="R1048" s="108" t="e">
        <f t="shared" si="352"/>
        <v>#VALUE!</v>
      </c>
      <c r="S1048" s="112" t="e">
        <f t="shared" si="353"/>
        <v>#VALUE!</v>
      </c>
      <c r="T1048" s="72" t="e">
        <f t="shared" si="357"/>
        <v>#VALUE!</v>
      </c>
      <c r="U1048" s="73" t="str">
        <f t="shared" si="358"/>
        <v>donnée(s) manquante(s)</v>
      </c>
      <c r="V1048" s="74" t="str">
        <f t="shared" si="359"/>
        <v>donnée(s) manquante(s)</v>
      </c>
      <c r="W1048" s="75" t="str">
        <f t="shared" si="341"/>
        <v xml:space="preserve"> </v>
      </c>
      <c r="X1048" s="75" t="str">
        <f>IF(ISBLANK(I1048)," ",IF(I1048&lt;=Scenario!$C$3,0,IF(I1048&lt;=Scenario!$C$5,1,IF(I1048&lt;=Scenario!$C$6,2,IF(I1048&lt;=Scenario!$C$7,3,IF(I1048&lt;=Scenario!$C$8,4,5))))))</f>
        <v xml:space="preserve"> </v>
      </c>
      <c r="Y1048" s="75" t="str">
        <f>IF(ISBLANK(J1048)," ",IF(ROUND(J1048,2)&lt;=Scenario!$G$3,0,IF(ROUND(J1048,2)&lt;=Scenario!$G$5,1,IF(ROUND(J1048,2)&lt;=Scenario!$G$6,2,IF(ROUND(J1048,2)&lt;=Scenario!$G$7,3,IF(ROUND(J1048,2)&lt;=Scenario!$G$8,4,IF(ROUND(J1048,2)&lt;=Scenario!$G$9,5,IF(ROUND(J1048,2)&lt;=Scenario!$G$10,6,7))))))))</f>
        <v xml:space="preserve"> </v>
      </c>
      <c r="Z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81" t="e">
        <f t="shared" si="342"/>
        <v>#VALUE!</v>
      </c>
      <c r="AC1048" s="78" t="e">
        <f t="shared" si="360"/>
        <v>#VALUE!</v>
      </c>
      <c r="AD1048" s="79" t="e">
        <f t="shared" si="354"/>
        <v>#VALUE!</v>
      </c>
      <c r="AE1048" s="73" t="str">
        <f t="shared" si="355"/>
        <v>missing data</v>
      </c>
      <c r="AF1048" s="80" t="str">
        <f t="shared" si="356"/>
        <v>missing data</v>
      </c>
      <c r="AG1048" s="81" t="e">
        <f t="shared" si="343"/>
        <v>#VALUE!</v>
      </c>
      <c r="AH1048" s="81" t="e">
        <f t="shared" si="344"/>
        <v>#VALUE!</v>
      </c>
    </row>
    <row r="1049" spans="1:34" x14ac:dyDescent="0.25">
      <c r="A1049" s="114" t="s">
        <v>74</v>
      </c>
      <c r="B1049" s="102"/>
      <c r="C1049" s="103"/>
      <c r="D1049" s="103"/>
      <c r="E1049" s="104"/>
      <c r="F1049" s="105"/>
      <c r="G1049" s="106"/>
      <c r="H1049" s="106"/>
      <c r="I1049" s="106"/>
      <c r="J1049" s="107"/>
      <c r="K1049" s="108" t="str">
        <f t="shared" si="345"/>
        <v xml:space="preserve"> </v>
      </c>
      <c r="L1049" s="109" t="str">
        <f t="shared" si="346"/>
        <v xml:space="preserve"> </v>
      </c>
      <c r="M1049" s="109" t="str">
        <f t="shared" si="347"/>
        <v xml:space="preserve"> </v>
      </c>
      <c r="N1049" s="109" t="str">
        <f t="shared" si="348"/>
        <v xml:space="preserve"> </v>
      </c>
      <c r="O1049" s="110" t="str">
        <f t="shared" si="349"/>
        <v xml:space="preserve"> </v>
      </c>
      <c r="P1049" s="110" t="str">
        <f t="shared" si="350"/>
        <v xml:space="preserve"> </v>
      </c>
      <c r="Q1049" s="111" t="str">
        <f t="shared" si="351"/>
        <v xml:space="preserve"> </v>
      </c>
      <c r="R1049" s="108" t="e">
        <f t="shared" si="352"/>
        <v>#VALUE!</v>
      </c>
      <c r="S1049" s="112" t="e">
        <f t="shared" si="353"/>
        <v>#VALUE!</v>
      </c>
      <c r="T1049" s="72" t="e">
        <f t="shared" si="357"/>
        <v>#VALUE!</v>
      </c>
      <c r="U1049" s="73" t="str">
        <f t="shared" si="358"/>
        <v>donnée(s) manquante(s)</v>
      </c>
      <c r="V1049" s="74" t="str">
        <f t="shared" si="359"/>
        <v>donnée(s) manquante(s)</v>
      </c>
      <c r="W1049" s="75" t="str">
        <f t="shared" si="341"/>
        <v xml:space="preserve"> </v>
      </c>
      <c r="X1049" s="75" t="str">
        <f>IF(ISBLANK(I1049)," ",IF(I1049&lt;=Scenario!$C$3,0,IF(I1049&lt;=Scenario!$C$5,1,IF(I1049&lt;=Scenario!$C$6,2,IF(I1049&lt;=Scenario!$C$7,3,IF(I1049&lt;=Scenario!$C$8,4,5))))))</f>
        <v xml:space="preserve"> </v>
      </c>
      <c r="Y1049" s="75" t="str">
        <f>IF(ISBLANK(J1049)," ",IF(ROUND(J1049,2)&lt;=Scenario!$G$3,0,IF(ROUND(J1049,2)&lt;=Scenario!$G$5,1,IF(ROUND(J1049,2)&lt;=Scenario!$G$6,2,IF(ROUND(J1049,2)&lt;=Scenario!$G$7,3,IF(ROUND(J1049,2)&lt;=Scenario!$G$8,4,IF(ROUND(J1049,2)&lt;=Scenario!$G$9,5,IF(ROUND(J1049,2)&lt;=Scenario!$G$10,6,7))))))))</f>
        <v xml:space="preserve"> </v>
      </c>
      <c r="Z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81" t="e">
        <f t="shared" si="342"/>
        <v>#VALUE!</v>
      </c>
      <c r="AC1049" s="78" t="e">
        <f t="shared" si="360"/>
        <v>#VALUE!</v>
      </c>
      <c r="AD1049" s="79" t="e">
        <f t="shared" si="354"/>
        <v>#VALUE!</v>
      </c>
      <c r="AE1049" s="73" t="str">
        <f t="shared" si="355"/>
        <v>missing data</v>
      </c>
      <c r="AF1049" s="80" t="str">
        <f t="shared" si="356"/>
        <v>missing data</v>
      </c>
      <c r="AG1049" s="81" t="e">
        <f t="shared" si="343"/>
        <v>#VALUE!</v>
      </c>
      <c r="AH1049" s="81" t="e">
        <f t="shared" si="344"/>
        <v>#VALUE!</v>
      </c>
    </row>
    <row r="1050" spans="1:34" x14ac:dyDescent="0.25">
      <c r="A1050" s="114" t="s">
        <v>74</v>
      </c>
      <c r="B1050" s="102"/>
      <c r="C1050" s="103"/>
      <c r="D1050" s="103"/>
      <c r="E1050" s="104"/>
      <c r="F1050" s="105"/>
      <c r="G1050" s="106"/>
      <c r="H1050" s="106"/>
      <c r="I1050" s="106"/>
      <c r="J1050" s="107"/>
      <c r="K1050" s="108" t="str">
        <f t="shared" si="345"/>
        <v xml:space="preserve"> </v>
      </c>
      <c r="L1050" s="109" t="str">
        <f t="shared" si="346"/>
        <v xml:space="preserve"> </v>
      </c>
      <c r="M1050" s="109" t="str">
        <f t="shared" si="347"/>
        <v xml:space="preserve"> </v>
      </c>
      <c r="N1050" s="109" t="str">
        <f t="shared" si="348"/>
        <v xml:space="preserve"> </v>
      </c>
      <c r="O1050" s="110" t="str">
        <f t="shared" si="349"/>
        <v xml:space="preserve"> </v>
      </c>
      <c r="P1050" s="110" t="str">
        <f t="shared" si="350"/>
        <v xml:space="preserve"> </v>
      </c>
      <c r="Q1050" s="111" t="str">
        <f t="shared" si="351"/>
        <v xml:space="preserve"> </v>
      </c>
      <c r="R1050" s="108" t="e">
        <f t="shared" si="352"/>
        <v>#VALUE!</v>
      </c>
      <c r="S1050" s="112" t="e">
        <f t="shared" si="353"/>
        <v>#VALUE!</v>
      </c>
      <c r="T1050" s="72" t="e">
        <f t="shared" si="357"/>
        <v>#VALUE!</v>
      </c>
      <c r="U1050" s="73" t="str">
        <f t="shared" si="358"/>
        <v>donnée(s) manquante(s)</v>
      </c>
      <c r="V1050" s="74" t="str">
        <f t="shared" si="359"/>
        <v>donnée(s) manquante(s)</v>
      </c>
      <c r="W1050" s="75" t="str">
        <f t="shared" si="341"/>
        <v xml:space="preserve"> </v>
      </c>
      <c r="X1050" s="75" t="str">
        <f>IF(ISBLANK(I1050)," ",IF(I1050&lt;=Scenario!$C$3,0,IF(I1050&lt;=Scenario!$C$5,1,IF(I1050&lt;=Scenario!$C$6,2,IF(I1050&lt;=Scenario!$C$7,3,IF(I1050&lt;=Scenario!$C$8,4,5))))))</f>
        <v xml:space="preserve"> </v>
      </c>
      <c r="Y1050" s="75" t="str">
        <f>IF(ISBLANK(J1050)," ",IF(ROUND(J1050,2)&lt;=Scenario!$G$3,0,IF(ROUND(J1050,2)&lt;=Scenario!$G$5,1,IF(ROUND(J1050,2)&lt;=Scenario!$G$6,2,IF(ROUND(J1050,2)&lt;=Scenario!$G$7,3,IF(ROUND(J1050,2)&lt;=Scenario!$G$8,4,IF(ROUND(J1050,2)&lt;=Scenario!$G$9,5,IF(ROUND(J1050,2)&lt;=Scenario!$G$10,6,7))))))))</f>
        <v xml:space="preserve"> </v>
      </c>
      <c r="Z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81" t="e">
        <f t="shared" si="342"/>
        <v>#VALUE!</v>
      </c>
      <c r="AC1050" s="78" t="e">
        <f t="shared" si="360"/>
        <v>#VALUE!</v>
      </c>
      <c r="AD1050" s="79" t="e">
        <f t="shared" si="354"/>
        <v>#VALUE!</v>
      </c>
      <c r="AE1050" s="73" t="str">
        <f t="shared" si="355"/>
        <v>missing data</v>
      </c>
      <c r="AF1050" s="80" t="str">
        <f t="shared" si="356"/>
        <v>missing data</v>
      </c>
      <c r="AG1050" s="81" t="e">
        <f t="shared" si="343"/>
        <v>#VALUE!</v>
      </c>
      <c r="AH1050" s="81" t="e">
        <f t="shared" si="344"/>
        <v>#VALUE!</v>
      </c>
    </row>
    <row r="1051" spans="1:34" x14ac:dyDescent="0.25">
      <c r="A1051" s="114" t="s">
        <v>74</v>
      </c>
      <c r="B1051" s="102"/>
      <c r="C1051" s="103"/>
      <c r="D1051" s="103"/>
      <c r="E1051" s="104"/>
      <c r="F1051" s="105"/>
      <c r="G1051" s="106"/>
      <c r="H1051" s="106"/>
      <c r="I1051" s="106"/>
      <c r="J1051" s="107"/>
      <c r="K1051" s="108" t="str">
        <f t="shared" si="345"/>
        <v xml:space="preserve"> </v>
      </c>
      <c r="L1051" s="109" t="str">
        <f t="shared" si="346"/>
        <v xml:space="preserve"> </v>
      </c>
      <c r="M1051" s="109" t="str">
        <f t="shared" si="347"/>
        <v xml:space="preserve"> </v>
      </c>
      <c r="N1051" s="109" t="str">
        <f t="shared" si="348"/>
        <v xml:space="preserve"> </v>
      </c>
      <c r="O1051" s="110" t="str">
        <f t="shared" si="349"/>
        <v xml:space="preserve"> </v>
      </c>
      <c r="P1051" s="110" t="str">
        <f t="shared" si="350"/>
        <v xml:space="preserve"> </v>
      </c>
      <c r="Q1051" s="111" t="str">
        <f t="shared" si="351"/>
        <v xml:space="preserve"> </v>
      </c>
      <c r="R1051" s="108" t="e">
        <f t="shared" si="352"/>
        <v>#VALUE!</v>
      </c>
      <c r="S1051" s="112" t="e">
        <f t="shared" si="353"/>
        <v>#VALUE!</v>
      </c>
      <c r="T1051" s="72" t="e">
        <f t="shared" si="357"/>
        <v>#VALUE!</v>
      </c>
      <c r="U1051" s="73" t="str">
        <f t="shared" si="358"/>
        <v>donnée(s) manquante(s)</v>
      </c>
      <c r="V1051" s="74" t="str">
        <f t="shared" si="359"/>
        <v>donnée(s) manquante(s)</v>
      </c>
      <c r="W1051" s="75" t="str">
        <f t="shared" si="341"/>
        <v xml:space="preserve"> </v>
      </c>
      <c r="X1051" s="75" t="str">
        <f>IF(ISBLANK(I1051)," ",IF(I1051&lt;=Scenario!$C$3,0,IF(I1051&lt;=Scenario!$C$5,1,IF(I1051&lt;=Scenario!$C$6,2,IF(I1051&lt;=Scenario!$C$7,3,IF(I1051&lt;=Scenario!$C$8,4,5))))))</f>
        <v xml:space="preserve"> </v>
      </c>
      <c r="Y1051" s="75" t="str">
        <f>IF(ISBLANK(J1051)," ",IF(ROUND(J1051,2)&lt;=Scenario!$G$3,0,IF(ROUND(J1051,2)&lt;=Scenario!$G$5,1,IF(ROUND(J1051,2)&lt;=Scenario!$G$6,2,IF(ROUND(J1051,2)&lt;=Scenario!$G$7,3,IF(ROUND(J1051,2)&lt;=Scenario!$G$8,4,IF(ROUND(J1051,2)&lt;=Scenario!$G$9,5,IF(ROUND(J1051,2)&lt;=Scenario!$G$10,6,7))))))))</f>
        <v xml:space="preserve"> </v>
      </c>
      <c r="Z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81" t="e">
        <f t="shared" si="342"/>
        <v>#VALUE!</v>
      </c>
      <c r="AC1051" s="78" t="e">
        <f t="shared" si="360"/>
        <v>#VALUE!</v>
      </c>
      <c r="AD1051" s="79" t="e">
        <f t="shared" si="354"/>
        <v>#VALUE!</v>
      </c>
      <c r="AE1051" s="73" t="str">
        <f t="shared" si="355"/>
        <v>missing data</v>
      </c>
      <c r="AF1051" s="80" t="str">
        <f t="shared" si="356"/>
        <v>missing data</v>
      </c>
      <c r="AG1051" s="81" t="e">
        <f t="shared" si="343"/>
        <v>#VALUE!</v>
      </c>
      <c r="AH1051" s="81" t="e">
        <f t="shared" si="344"/>
        <v>#VALUE!</v>
      </c>
    </row>
    <row r="1052" spans="1:34" x14ac:dyDescent="0.25">
      <c r="A1052" s="114" t="s">
        <v>74</v>
      </c>
      <c r="B1052" s="102"/>
      <c r="C1052" s="103"/>
      <c r="D1052" s="103"/>
      <c r="E1052" s="104"/>
      <c r="F1052" s="105"/>
      <c r="G1052" s="106"/>
      <c r="H1052" s="106"/>
      <c r="I1052" s="106"/>
      <c r="J1052" s="107"/>
      <c r="K1052" s="108" t="str">
        <f t="shared" si="345"/>
        <v xml:space="preserve"> </v>
      </c>
      <c r="L1052" s="109" t="str">
        <f t="shared" si="346"/>
        <v xml:space="preserve"> </v>
      </c>
      <c r="M1052" s="109" t="str">
        <f t="shared" si="347"/>
        <v xml:space="preserve"> </v>
      </c>
      <c r="N1052" s="109" t="str">
        <f t="shared" si="348"/>
        <v xml:space="preserve"> </v>
      </c>
      <c r="O1052" s="110" t="str">
        <f t="shared" si="349"/>
        <v xml:space="preserve"> </v>
      </c>
      <c r="P1052" s="110" t="str">
        <f t="shared" si="350"/>
        <v xml:space="preserve"> </v>
      </c>
      <c r="Q1052" s="111" t="str">
        <f t="shared" si="351"/>
        <v xml:space="preserve"> </v>
      </c>
      <c r="R1052" s="108" t="e">
        <f t="shared" si="352"/>
        <v>#VALUE!</v>
      </c>
      <c r="S1052" s="112" t="e">
        <f t="shared" si="353"/>
        <v>#VALUE!</v>
      </c>
      <c r="T1052" s="72" t="e">
        <f t="shared" si="357"/>
        <v>#VALUE!</v>
      </c>
      <c r="U1052" s="73" t="str">
        <f t="shared" si="358"/>
        <v>donnée(s) manquante(s)</v>
      </c>
      <c r="V1052" s="74" t="str">
        <f t="shared" si="359"/>
        <v>donnée(s) manquante(s)</v>
      </c>
      <c r="W1052" s="75" t="str">
        <f t="shared" si="341"/>
        <v xml:space="preserve"> </v>
      </c>
      <c r="X1052" s="75" t="str">
        <f>IF(ISBLANK(I1052)," ",IF(I1052&lt;=Scenario!$C$3,0,IF(I1052&lt;=Scenario!$C$5,1,IF(I1052&lt;=Scenario!$C$6,2,IF(I1052&lt;=Scenario!$C$7,3,IF(I1052&lt;=Scenario!$C$8,4,5))))))</f>
        <v xml:space="preserve"> </v>
      </c>
      <c r="Y1052" s="75" t="str">
        <f>IF(ISBLANK(J1052)," ",IF(ROUND(J1052,2)&lt;=Scenario!$G$3,0,IF(ROUND(J1052,2)&lt;=Scenario!$G$5,1,IF(ROUND(J1052,2)&lt;=Scenario!$G$6,2,IF(ROUND(J1052,2)&lt;=Scenario!$G$7,3,IF(ROUND(J1052,2)&lt;=Scenario!$G$8,4,IF(ROUND(J1052,2)&lt;=Scenario!$G$9,5,IF(ROUND(J1052,2)&lt;=Scenario!$G$10,6,7))))))))</f>
        <v xml:space="preserve"> </v>
      </c>
      <c r="Z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81" t="e">
        <f t="shared" si="342"/>
        <v>#VALUE!</v>
      </c>
      <c r="AC1052" s="78" t="e">
        <f t="shared" si="360"/>
        <v>#VALUE!</v>
      </c>
      <c r="AD1052" s="79" t="e">
        <f t="shared" si="354"/>
        <v>#VALUE!</v>
      </c>
      <c r="AE1052" s="73" t="str">
        <f t="shared" si="355"/>
        <v>missing data</v>
      </c>
      <c r="AF1052" s="80" t="str">
        <f t="shared" si="356"/>
        <v>missing data</v>
      </c>
      <c r="AG1052" s="81" t="e">
        <f t="shared" si="343"/>
        <v>#VALUE!</v>
      </c>
      <c r="AH1052" s="81" t="e">
        <f t="shared" si="344"/>
        <v>#VALUE!</v>
      </c>
    </row>
    <row r="1053" spans="1:34" x14ac:dyDescent="0.25">
      <c r="A1053" s="114" t="s">
        <v>74</v>
      </c>
      <c r="B1053" s="102"/>
      <c r="C1053" s="103"/>
      <c r="D1053" s="103"/>
      <c r="E1053" s="104"/>
      <c r="F1053" s="105"/>
      <c r="G1053" s="106"/>
      <c r="H1053" s="106"/>
      <c r="I1053" s="106"/>
      <c r="J1053" s="107"/>
      <c r="K1053" s="108" t="str">
        <f t="shared" si="345"/>
        <v xml:space="preserve"> </v>
      </c>
      <c r="L1053" s="109" t="str">
        <f t="shared" si="346"/>
        <v xml:space="preserve"> </v>
      </c>
      <c r="M1053" s="109" t="str">
        <f t="shared" si="347"/>
        <v xml:space="preserve"> </v>
      </c>
      <c r="N1053" s="109" t="str">
        <f t="shared" si="348"/>
        <v xml:space="preserve"> </v>
      </c>
      <c r="O1053" s="110" t="str">
        <f t="shared" si="349"/>
        <v xml:space="preserve"> </v>
      </c>
      <c r="P1053" s="110" t="str">
        <f t="shared" si="350"/>
        <v xml:space="preserve"> </v>
      </c>
      <c r="Q1053" s="111" t="str">
        <f t="shared" si="351"/>
        <v xml:space="preserve"> </v>
      </c>
      <c r="R1053" s="108" t="e">
        <f t="shared" si="352"/>
        <v>#VALUE!</v>
      </c>
      <c r="S1053" s="112" t="e">
        <f t="shared" si="353"/>
        <v>#VALUE!</v>
      </c>
      <c r="T1053" s="72" t="e">
        <f t="shared" si="357"/>
        <v>#VALUE!</v>
      </c>
      <c r="U1053" s="73" t="str">
        <f t="shared" si="358"/>
        <v>donnée(s) manquante(s)</v>
      </c>
      <c r="V1053" s="74" t="str">
        <f t="shared" si="359"/>
        <v>donnée(s) manquante(s)</v>
      </c>
      <c r="W1053" s="75" t="str">
        <f t="shared" si="341"/>
        <v xml:space="preserve"> </v>
      </c>
      <c r="X1053" s="75" t="str">
        <f>IF(ISBLANK(I1053)," ",IF(I1053&lt;=Scenario!$C$3,0,IF(I1053&lt;=Scenario!$C$5,1,IF(I1053&lt;=Scenario!$C$6,2,IF(I1053&lt;=Scenario!$C$7,3,IF(I1053&lt;=Scenario!$C$8,4,5))))))</f>
        <v xml:space="preserve"> </v>
      </c>
      <c r="Y1053" s="75" t="str">
        <f>IF(ISBLANK(J1053)," ",IF(ROUND(J1053,2)&lt;=Scenario!$G$3,0,IF(ROUND(J1053,2)&lt;=Scenario!$G$5,1,IF(ROUND(J1053,2)&lt;=Scenario!$G$6,2,IF(ROUND(J1053,2)&lt;=Scenario!$G$7,3,IF(ROUND(J1053,2)&lt;=Scenario!$G$8,4,IF(ROUND(J1053,2)&lt;=Scenario!$G$9,5,IF(ROUND(J1053,2)&lt;=Scenario!$G$10,6,7))))))))</f>
        <v xml:space="preserve"> </v>
      </c>
      <c r="Z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81" t="e">
        <f t="shared" si="342"/>
        <v>#VALUE!</v>
      </c>
      <c r="AC1053" s="78" t="e">
        <f t="shared" si="360"/>
        <v>#VALUE!</v>
      </c>
      <c r="AD1053" s="79" t="e">
        <f t="shared" si="354"/>
        <v>#VALUE!</v>
      </c>
      <c r="AE1053" s="73" t="str">
        <f t="shared" si="355"/>
        <v>missing data</v>
      </c>
      <c r="AF1053" s="80" t="str">
        <f t="shared" si="356"/>
        <v>missing data</v>
      </c>
      <c r="AG1053" s="81" t="e">
        <f t="shared" si="343"/>
        <v>#VALUE!</v>
      </c>
      <c r="AH1053" s="81" t="e">
        <f t="shared" si="344"/>
        <v>#VALUE!</v>
      </c>
    </row>
    <row r="1054" spans="1:34" x14ac:dyDescent="0.25">
      <c r="A1054" s="114" t="s">
        <v>74</v>
      </c>
      <c r="B1054" s="102"/>
      <c r="C1054" s="103"/>
      <c r="D1054" s="103"/>
      <c r="E1054" s="104"/>
      <c r="F1054" s="105"/>
      <c r="G1054" s="106"/>
      <c r="H1054" s="106"/>
      <c r="I1054" s="106"/>
      <c r="J1054" s="107"/>
      <c r="K1054" s="108" t="str">
        <f t="shared" si="345"/>
        <v xml:space="preserve"> </v>
      </c>
      <c r="L1054" s="109" t="str">
        <f t="shared" si="346"/>
        <v xml:space="preserve"> </v>
      </c>
      <c r="M1054" s="109" t="str">
        <f t="shared" si="347"/>
        <v xml:space="preserve"> </v>
      </c>
      <c r="N1054" s="109" t="str">
        <f t="shared" si="348"/>
        <v xml:space="preserve"> </v>
      </c>
      <c r="O1054" s="110" t="str">
        <f t="shared" si="349"/>
        <v xml:space="preserve"> </v>
      </c>
      <c r="P1054" s="110" t="str">
        <f t="shared" si="350"/>
        <v xml:space="preserve"> </v>
      </c>
      <c r="Q1054" s="111" t="str">
        <f t="shared" si="351"/>
        <v xml:space="preserve"> </v>
      </c>
      <c r="R1054" s="108" t="e">
        <f t="shared" si="352"/>
        <v>#VALUE!</v>
      </c>
      <c r="S1054" s="112" t="e">
        <f t="shared" si="353"/>
        <v>#VALUE!</v>
      </c>
      <c r="T1054" s="72" t="e">
        <f t="shared" si="357"/>
        <v>#VALUE!</v>
      </c>
      <c r="U1054" s="73" t="str">
        <f t="shared" si="358"/>
        <v>donnée(s) manquante(s)</v>
      </c>
      <c r="V1054" s="74" t="str">
        <f t="shared" si="359"/>
        <v>donnée(s) manquante(s)</v>
      </c>
      <c r="W1054" s="75" t="str">
        <f t="shared" si="341"/>
        <v xml:space="preserve"> </v>
      </c>
      <c r="X1054" s="75" t="str">
        <f>IF(ISBLANK(I1054)," ",IF(I1054&lt;=Scenario!$C$3,0,IF(I1054&lt;=Scenario!$C$5,1,IF(I1054&lt;=Scenario!$C$6,2,IF(I1054&lt;=Scenario!$C$7,3,IF(I1054&lt;=Scenario!$C$8,4,5))))))</f>
        <v xml:space="preserve"> </v>
      </c>
      <c r="Y1054" s="75" t="str">
        <f>IF(ISBLANK(J1054)," ",IF(ROUND(J1054,2)&lt;=Scenario!$G$3,0,IF(ROUND(J1054,2)&lt;=Scenario!$G$5,1,IF(ROUND(J1054,2)&lt;=Scenario!$G$6,2,IF(ROUND(J1054,2)&lt;=Scenario!$G$7,3,IF(ROUND(J1054,2)&lt;=Scenario!$G$8,4,IF(ROUND(J1054,2)&lt;=Scenario!$G$9,5,IF(ROUND(J1054,2)&lt;=Scenario!$G$10,6,7))))))))</f>
        <v xml:space="preserve"> </v>
      </c>
      <c r="Z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81" t="e">
        <f t="shared" si="342"/>
        <v>#VALUE!</v>
      </c>
      <c r="AC1054" s="78" t="e">
        <f t="shared" si="360"/>
        <v>#VALUE!</v>
      </c>
      <c r="AD1054" s="79" t="e">
        <f t="shared" si="354"/>
        <v>#VALUE!</v>
      </c>
      <c r="AE1054" s="73" t="str">
        <f t="shared" si="355"/>
        <v>missing data</v>
      </c>
      <c r="AF1054" s="80" t="str">
        <f t="shared" si="356"/>
        <v>missing data</v>
      </c>
      <c r="AG1054" s="81" t="e">
        <f t="shared" si="343"/>
        <v>#VALUE!</v>
      </c>
      <c r="AH1054" s="81" t="e">
        <f t="shared" si="344"/>
        <v>#VALUE!</v>
      </c>
    </row>
    <row r="1055" spans="1:34" x14ac:dyDescent="0.25">
      <c r="A1055" s="114" t="s">
        <v>74</v>
      </c>
      <c r="B1055" s="102"/>
      <c r="C1055" s="103"/>
      <c r="D1055" s="103"/>
      <c r="E1055" s="104"/>
      <c r="F1055" s="105"/>
      <c r="G1055" s="106"/>
      <c r="H1055" s="106"/>
      <c r="I1055" s="106"/>
      <c r="J1055" s="107"/>
      <c r="K1055" s="108" t="str">
        <f t="shared" si="345"/>
        <v xml:space="preserve"> </v>
      </c>
      <c r="L1055" s="109" t="str">
        <f t="shared" si="346"/>
        <v xml:space="preserve"> </v>
      </c>
      <c r="M1055" s="109" t="str">
        <f t="shared" si="347"/>
        <v xml:space="preserve"> </v>
      </c>
      <c r="N1055" s="109" t="str">
        <f t="shared" si="348"/>
        <v xml:space="preserve"> </v>
      </c>
      <c r="O1055" s="110" t="str">
        <f t="shared" si="349"/>
        <v xml:space="preserve"> </v>
      </c>
      <c r="P1055" s="110" t="str">
        <f t="shared" si="350"/>
        <v xml:space="preserve"> </v>
      </c>
      <c r="Q1055" s="111" t="str">
        <f t="shared" si="351"/>
        <v xml:space="preserve"> </v>
      </c>
      <c r="R1055" s="108" t="e">
        <f t="shared" si="352"/>
        <v>#VALUE!</v>
      </c>
      <c r="S1055" s="112" t="e">
        <f t="shared" si="353"/>
        <v>#VALUE!</v>
      </c>
      <c r="T1055" s="72" t="e">
        <f t="shared" si="357"/>
        <v>#VALUE!</v>
      </c>
      <c r="U1055" s="73" t="str">
        <f t="shared" si="358"/>
        <v>donnée(s) manquante(s)</v>
      </c>
      <c r="V1055" s="74" t="str">
        <f t="shared" si="359"/>
        <v>donnée(s) manquante(s)</v>
      </c>
      <c r="W1055" s="75" t="str">
        <f t="shared" si="341"/>
        <v xml:space="preserve"> </v>
      </c>
      <c r="X1055" s="75" t="str">
        <f>IF(ISBLANK(I1055)," ",IF(I1055&lt;=Scenario!$C$3,0,IF(I1055&lt;=Scenario!$C$5,1,IF(I1055&lt;=Scenario!$C$6,2,IF(I1055&lt;=Scenario!$C$7,3,IF(I1055&lt;=Scenario!$C$8,4,5))))))</f>
        <v xml:space="preserve"> </v>
      </c>
      <c r="Y1055" s="75" t="str">
        <f>IF(ISBLANK(J1055)," ",IF(ROUND(J1055,2)&lt;=Scenario!$G$3,0,IF(ROUND(J1055,2)&lt;=Scenario!$G$5,1,IF(ROUND(J1055,2)&lt;=Scenario!$G$6,2,IF(ROUND(J1055,2)&lt;=Scenario!$G$7,3,IF(ROUND(J1055,2)&lt;=Scenario!$G$8,4,IF(ROUND(J1055,2)&lt;=Scenario!$G$9,5,IF(ROUND(J1055,2)&lt;=Scenario!$G$10,6,7))))))))</f>
        <v xml:space="preserve"> </v>
      </c>
      <c r="Z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81" t="e">
        <f t="shared" si="342"/>
        <v>#VALUE!</v>
      </c>
      <c r="AC1055" s="78" t="e">
        <f t="shared" si="360"/>
        <v>#VALUE!</v>
      </c>
      <c r="AD1055" s="79" t="e">
        <f t="shared" si="354"/>
        <v>#VALUE!</v>
      </c>
      <c r="AE1055" s="73" t="str">
        <f t="shared" si="355"/>
        <v>missing data</v>
      </c>
      <c r="AF1055" s="80" t="str">
        <f t="shared" si="356"/>
        <v>missing data</v>
      </c>
      <c r="AG1055" s="81" t="e">
        <f t="shared" si="343"/>
        <v>#VALUE!</v>
      </c>
      <c r="AH1055" s="81" t="e">
        <f t="shared" si="344"/>
        <v>#VALUE!</v>
      </c>
    </row>
    <row r="1056" spans="1:34" x14ac:dyDescent="0.25">
      <c r="A1056" s="114" t="s">
        <v>74</v>
      </c>
      <c r="B1056" s="102"/>
      <c r="C1056" s="103"/>
      <c r="D1056" s="103"/>
      <c r="E1056" s="104"/>
      <c r="F1056" s="105"/>
      <c r="G1056" s="106"/>
      <c r="H1056" s="106"/>
      <c r="I1056" s="106"/>
      <c r="J1056" s="107"/>
      <c r="K1056" s="108" t="str">
        <f t="shared" si="345"/>
        <v xml:space="preserve"> </v>
      </c>
      <c r="L1056" s="109" t="str">
        <f t="shared" si="346"/>
        <v xml:space="preserve"> </v>
      </c>
      <c r="M1056" s="109" t="str">
        <f t="shared" si="347"/>
        <v xml:space="preserve"> </v>
      </c>
      <c r="N1056" s="109" t="str">
        <f t="shared" si="348"/>
        <v xml:space="preserve"> </v>
      </c>
      <c r="O1056" s="110" t="str">
        <f t="shared" si="349"/>
        <v xml:space="preserve"> </v>
      </c>
      <c r="P1056" s="110" t="str">
        <f t="shared" si="350"/>
        <v xml:space="preserve"> </v>
      </c>
      <c r="Q1056" s="111" t="str">
        <f t="shared" si="351"/>
        <v xml:space="preserve"> </v>
      </c>
      <c r="R1056" s="108" t="e">
        <f t="shared" si="352"/>
        <v>#VALUE!</v>
      </c>
      <c r="S1056" s="112" t="e">
        <f t="shared" si="353"/>
        <v>#VALUE!</v>
      </c>
      <c r="T1056" s="72" t="e">
        <f t="shared" si="357"/>
        <v>#VALUE!</v>
      </c>
      <c r="U1056" s="73" t="str">
        <f t="shared" si="358"/>
        <v>donnée(s) manquante(s)</v>
      </c>
      <c r="V1056" s="74" t="str">
        <f t="shared" si="359"/>
        <v>donnée(s) manquante(s)</v>
      </c>
      <c r="W1056" s="75" t="str">
        <f t="shared" si="341"/>
        <v xml:space="preserve"> </v>
      </c>
      <c r="X1056" s="75" t="str">
        <f>IF(ISBLANK(I1056)," ",IF(I1056&lt;=Scenario!$C$3,0,IF(I1056&lt;=Scenario!$C$5,1,IF(I1056&lt;=Scenario!$C$6,2,IF(I1056&lt;=Scenario!$C$7,3,IF(I1056&lt;=Scenario!$C$8,4,5))))))</f>
        <v xml:space="preserve"> </v>
      </c>
      <c r="Y1056" s="75" t="str">
        <f>IF(ISBLANK(J1056)," ",IF(ROUND(J1056,2)&lt;=Scenario!$G$3,0,IF(ROUND(J1056,2)&lt;=Scenario!$G$5,1,IF(ROUND(J1056,2)&lt;=Scenario!$G$6,2,IF(ROUND(J1056,2)&lt;=Scenario!$G$7,3,IF(ROUND(J1056,2)&lt;=Scenario!$G$8,4,IF(ROUND(J1056,2)&lt;=Scenario!$G$9,5,IF(ROUND(J1056,2)&lt;=Scenario!$G$10,6,7))))))))</f>
        <v xml:space="preserve"> </v>
      </c>
      <c r="Z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81" t="e">
        <f t="shared" si="342"/>
        <v>#VALUE!</v>
      </c>
      <c r="AC1056" s="78" t="e">
        <f t="shared" si="360"/>
        <v>#VALUE!</v>
      </c>
      <c r="AD1056" s="79" t="e">
        <f t="shared" si="354"/>
        <v>#VALUE!</v>
      </c>
      <c r="AE1056" s="73" t="str">
        <f t="shared" si="355"/>
        <v>missing data</v>
      </c>
      <c r="AF1056" s="80" t="str">
        <f t="shared" si="356"/>
        <v>missing data</v>
      </c>
      <c r="AG1056" s="81" t="e">
        <f t="shared" si="343"/>
        <v>#VALUE!</v>
      </c>
      <c r="AH1056" s="81" t="e">
        <f t="shared" si="344"/>
        <v>#VALUE!</v>
      </c>
    </row>
    <row r="1057" spans="1:34" x14ac:dyDescent="0.25">
      <c r="A1057" s="114" t="s">
        <v>74</v>
      </c>
      <c r="B1057" s="102"/>
      <c r="C1057" s="103"/>
      <c r="D1057" s="103"/>
      <c r="E1057" s="104"/>
      <c r="F1057" s="105"/>
      <c r="G1057" s="106"/>
      <c r="H1057" s="106"/>
      <c r="I1057" s="106"/>
      <c r="J1057" s="107"/>
      <c r="K1057" s="108" t="str">
        <f t="shared" si="345"/>
        <v xml:space="preserve"> </v>
      </c>
      <c r="L1057" s="109" t="str">
        <f t="shared" si="346"/>
        <v xml:space="preserve"> </v>
      </c>
      <c r="M1057" s="109" t="str">
        <f t="shared" si="347"/>
        <v xml:space="preserve"> </v>
      </c>
      <c r="N1057" s="109" t="str">
        <f t="shared" si="348"/>
        <v xml:space="preserve"> </v>
      </c>
      <c r="O1057" s="110" t="str">
        <f t="shared" si="349"/>
        <v xml:space="preserve"> </v>
      </c>
      <c r="P1057" s="110" t="str">
        <f t="shared" si="350"/>
        <v xml:space="preserve"> </v>
      </c>
      <c r="Q1057" s="111" t="str">
        <f t="shared" si="351"/>
        <v xml:space="preserve"> </v>
      </c>
      <c r="R1057" s="108" t="e">
        <f t="shared" si="352"/>
        <v>#VALUE!</v>
      </c>
      <c r="S1057" s="112" t="e">
        <f t="shared" si="353"/>
        <v>#VALUE!</v>
      </c>
      <c r="T1057" s="72" t="e">
        <f t="shared" si="357"/>
        <v>#VALUE!</v>
      </c>
      <c r="U1057" s="73" t="str">
        <f t="shared" si="358"/>
        <v>donnée(s) manquante(s)</v>
      </c>
      <c r="V1057" s="74" t="str">
        <f t="shared" si="359"/>
        <v>donnée(s) manquante(s)</v>
      </c>
      <c r="W1057" s="75" t="str">
        <f t="shared" si="341"/>
        <v xml:space="preserve"> </v>
      </c>
      <c r="X1057" s="75" t="str">
        <f>IF(ISBLANK(I1057)," ",IF(I1057&lt;=Scenario!$C$3,0,IF(I1057&lt;=Scenario!$C$5,1,IF(I1057&lt;=Scenario!$C$6,2,IF(I1057&lt;=Scenario!$C$7,3,IF(I1057&lt;=Scenario!$C$8,4,5))))))</f>
        <v xml:space="preserve"> </v>
      </c>
      <c r="Y1057" s="75" t="str">
        <f>IF(ISBLANK(J1057)," ",IF(ROUND(J1057,2)&lt;=Scenario!$G$3,0,IF(ROUND(J1057,2)&lt;=Scenario!$G$5,1,IF(ROUND(J1057,2)&lt;=Scenario!$G$6,2,IF(ROUND(J1057,2)&lt;=Scenario!$G$7,3,IF(ROUND(J1057,2)&lt;=Scenario!$G$8,4,IF(ROUND(J1057,2)&lt;=Scenario!$G$9,5,IF(ROUND(J1057,2)&lt;=Scenario!$G$10,6,7))))))))</f>
        <v xml:space="preserve"> </v>
      </c>
      <c r="Z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81" t="e">
        <f t="shared" si="342"/>
        <v>#VALUE!</v>
      </c>
      <c r="AC1057" s="78" t="e">
        <f t="shared" si="360"/>
        <v>#VALUE!</v>
      </c>
      <c r="AD1057" s="79" t="e">
        <f t="shared" si="354"/>
        <v>#VALUE!</v>
      </c>
      <c r="AE1057" s="73" t="str">
        <f t="shared" si="355"/>
        <v>missing data</v>
      </c>
      <c r="AF1057" s="80" t="str">
        <f t="shared" si="356"/>
        <v>missing data</v>
      </c>
      <c r="AG1057" s="81" t="e">
        <f t="shared" si="343"/>
        <v>#VALUE!</v>
      </c>
      <c r="AH1057" s="81" t="e">
        <f t="shared" si="344"/>
        <v>#VALUE!</v>
      </c>
    </row>
    <row r="1058" spans="1:34" x14ac:dyDescent="0.25">
      <c r="A1058" s="114" t="s">
        <v>74</v>
      </c>
      <c r="B1058" s="102"/>
      <c r="C1058" s="103"/>
      <c r="D1058" s="103"/>
      <c r="E1058" s="104"/>
      <c r="F1058" s="105"/>
      <c r="G1058" s="106"/>
      <c r="H1058" s="106"/>
      <c r="I1058" s="106"/>
      <c r="J1058" s="107"/>
      <c r="K1058" s="108" t="str">
        <f t="shared" si="345"/>
        <v xml:space="preserve"> </v>
      </c>
      <c r="L1058" s="109" t="str">
        <f t="shared" si="346"/>
        <v xml:space="preserve"> </v>
      </c>
      <c r="M1058" s="109" t="str">
        <f t="shared" si="347"/>
        <v xml:space="preserve"> </v>
      </c>
      <c r="N1058" s="109" t="str">
        <f t="shared" si="348"/>
        <v xml:space="preserve"> </v>
      </c>
      <c r="O1058" s="110" t="str">
        <f t="shared" si="349"/>
        <v xml:space="preserve"> </v>
      </c>
      <c r="P1058" s="110" t="str">
        <f t="shared" si="350"/>
        <v xml:space="preserve"> </v>
      </c>
      <c r="Q1058" s="111" t="str">
        <f t="shared" si="351"/>
        <v xml:space="preserve"> </v>
      </c>
      <c r="R1058" s="108" t="e">
        <f t="shared" si="352"/>
        <v>#VALUE!</v>
      </c>
      <c r="S1058" s="112" t="e">
        <f t="shared" si="353"/>
        <v>#VALUE!</v>
      </c>
      <c r="T1058" s="72" t="e">
        <f t="shared" si="357"/>
        <v>#VALUE!</v>
      </c>
      <c r="U1058" s="73" t="str">
        <f t="shared" si="358"/>
        <v>donnée(s) manquante(s)</v>
      </c>
      <c r="V1058" s="74" t="str">
        <f t="shared" si="359"/>
        <v>donnée(s) manquante(s)</v>
      </c>
      <c r="W1058" s="75" t="str">
        <f t="shared" si="341"/>
        <v xml:space="preserve"> </v>
      </c>
      <c r="X1058" s="75" t="str">
        <f>IF(ISBLANK(I1058)," ",IF(I1058&lt;=Scenario!$C$3,0,IF(I1058&lt;=Scenario!$C$5,1,IF(I1058&lt;=Scenario!$C$6,2,IF(I1058&lt;=Scenario!$C$7,3,IF(I1058&lt;=Scenario!$C$8,4,5))))))</f>
        <v xml:space="preserve"> </v>
      </c>
      <c r="Y1058" s="75" t="str">
        <f>IF(ISBLANK(J1058)," ",IF(ROUND(J1058,2)&lt;=Scenario!$G$3,0,IF(ROUND(J1058,2)&lt;=Scenario!$G$5,1,IF(ROUND(J1058,2)&lt;=Scenario!$G$6,2,IF(ROUND(J1058,2)&lt;=Scenario!$G$7,3,IF(ROUND(J1058,2)&lt;=Scenario!$G$8,4,IF(ROUND(J1058,2)&lt;=Scenario!$G$9,5,IF(ROUND(J1058,2)&lt;=Scenario!$G$10,6,7))))))))</f>
        <v xml:space="preserve"> </v>
      </c>
      <c r="Z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81" t="e">
        <f t="shared" si="342"/>
        <v>#VALUE!</v>
      </c>
      <c r="AC1058" s="78" t="e">
        <f t="shared" si="360"/>
        <v>#VALUE!</v>
      </c>
      <c r="AD1058" s="79" t="e">
        <f t="shared" si="354"/>
        <v>#VALUE!</v>
      </c>
      <c r="AE1058" s="73" t="str">
        <f t="shared" si="355"/>
        <v>missing data</v>
      </c>
      <c r="AF1058" s="80" t="str">
        <f t="shared" si="356"/>
        <v>missing data</v>
      </c>
      <c r="AG1058" s="81" t="e">
        <f t="shared" si="343"/>
        <v>#VALUE!</v>
      </c>
      <c r="AH1058" s="81" t="e">
        <f t="shared" si="344"/>
        <v>#VALUE!</v>
      </c>
    </row>
    <row r="1059" spans="1:34" x14ac:dyDescent="0.25">
      <c r="A1059" s="114" t="s">
        <v>74</v>
      </c>
      <c r="B1059" s="102"/>
      <c r="C1059" s="103"/>
      <c r="D1059" s="103"/>
      <c r="E1059" s="104"/>
      <c r="F1059" s="105"/>
      <c r="G1059" s="106"/>
      <c r="H1059" s="106"/>
      <c r="I1059" s="106"/>
      <c r="J1059" s="107"/>
      <c r="K1059" s="108" t="str">
        <f t="shared" si="345"/>
        <v xml:space="preserve"> </v>
      </c>
      <c r="L1059" s="109" t="str">
        <f t="shared" si="346"/>
        <v xml:space="preserve"> </v>
      </c>
      <c r="M1059" s="109" t="str">
        <f t="shared" si="347"/>
        <v xml:space="preserve"> </v>
      </c>
      <c r="N1059" s="109" t="str">
        <f t="shared" si="348"/>
        <v xml:space="preserve"> </v>
      </c>
      <c r="O1059" s="110" t="str">
        <f t="shared" si="349"/>
        <v xml:space="preserve"> </v>
      </c>
      <c r="P1059" s="110" t="str">
        <f t="shared" si="350"/>
        <v xml:space="preserve"> </v>
      </c>
      <c r="Q1059" s="111" t="str">
        <f t="shared" si="351"/>
        <v xml:space="preserve"> </v>
      </c>
      <c r="R1059" s="108" t="e">
        <f t="shared" si="352"/>
        <v>#VALUE!</v>
      </c>
      <c r="S1059" s="112" t="e">
        <f t="shared" si="353"/>
        <v>#VALUE!</v>
      </c>
      <c r="T1059" s="72" t="e">
        <f t="shared" si="357"/>
        <v>#VALUE!</v>
      </c>
      <c r="U1059" s="73" t="str">
        <f t="shared" si="358"/>
        <v>donnée(s) manquante(s)</v>
      </c>
      <c r="V1059" s="74" t="str">
        <f t="shared" si="359"/>
        <v>donnée(s) manquante(s)</v>
      </c>
      <c r="W1059" s="75" t="str">
        <f t="shared" si="341"/>
        <v xml:space="preserve"> </v>
      </c>
      <c r="X1059" s="75" t="str">
        <f>IF(ISBLANK(I1059)," ",IF(I1059&lt;=Scenario!$C$3,0,IF(I1059&lt;=Scenario!$C$5,1,IF(I1059&lt;=Scenario!$C$6,2,IF(I1059&lt;=Scenario!$C$7,3,IF(I1059&lt;=Scenario!$C$8,4,5))))))</f>
        <v xml:space="preserve"> </v>
      </c>
      <c r="Y1059" s="75" t="str">
        <f>IF(ISBLANK(J1059)," ",IF(ROUND(J1059,2)&lt;=Scenario!$G$3,0,IF(ROUND(J1059,2)&lt;=Scenario!$G$5,1,IF(ROUND(J1059,2)&lt;=Scenario!$G$6,2,IF(ROUND(J1059,2)&lt;=Scenario!$G$7,3,IF(ROUND(J1059,2)&lt;=Scenario!$G$8,4,IF(ROUND(J1059,2)&lt;=Scenario!$G$9,5,IF(ROUND(J1059,2)&lt;=Scenario!$G$10,6,7))))))))</f>
        <v xml:space="preserve"> </v>
      </c>
      <c r="Z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81" t="e">
        <f t="shared" si="342"/>
        <v>#VALUE!</v>
      </c>
      <c r="AC1059" s="78" t="e">
        <f t="shared" si="360"/>
        <v>#VALUE!</v>
      </c>
      <c r="AD1059" s="79" t="e">
        <f t="shared" si="354"/>
        <v>#VALUE!</v>
      </c>
      <c r="AE1059" s="73" t="str">
        <f t="shared" si="355"/>
        <v>missing data</v>
      </c>
      <c r="AF1059" s="80" t="str">
        <f t="shared" si="356"/>
        <v>missing data</v>
      </c>
      <c r="AG1059" s="81" t="e">
        <f t="shared" si="343"/>
        <v>#VALUE!</v>
      </c>
      <c r="AH1059" s="81" t="e">
        <f t="shared" si="344"/>
        <v>#VALUE!</v>
      </c>
    </row>
    <row r="1060" spans="1:34" x14ac:dyDescent="0.25">
      <c r="A1060" s="114" t="s">
        <v>74</v>
      </c>
      <c r="B1060" s="102"/>
      <c r="C1060" s="103"/>
      <c r="D1060" s="103"/>
      <c r="E1060" s="104"/>
      <c r="F1060" s="105"/>
      <c r="G1060" s="106"/>
      <c r="H1060" s="106"/>
      <c r="I1060" s="106"/>
      <c r="J1060" s="107"/>
      <c r="K1060" s="108" t="str">
        <f t="shared" si="345"/>
        <v xml:space="preserve"> </v>
      </c>
      <c r="L1060" s="109" t="str">
        <f t="shared" si="346"/>
        <v xml:space="preserve"> </v>
      </c>
      <c r="M1060" s="109" t="str">
        <f t="shared" si="347"/>
        <v xml:space="preserve"> </v>
      </c>
      <c r="N1060" s="109" t="str">
        <f t="shared" si="348"/>
        <v xml:space="preserve"> </v>
      </c>
      <c r="O1060" s="110" t="str">
        <f t="shared" si="349"/>
        <v xml:space="preserve"> </v>
      </c>
      <c r="P1060" s="110" t="str">
        <f t="shared" si="350"/>
        <v xml:space="preserve"> </v>
      </c>
      <c r="Q1060" s="111" t="str">
        <f t="shared" si="351"/>
        <v xml:space="preserve"> </v>
      </c>
      <c r="R1060" s="108" t="e">
        <f t="shared" si="352"/>
        <v>#VALUE!</v>
      </c>
      <c r="S1060" s="112" t="e">
        <f t="shared" si="353"/>
        <v>#VALUE!</v>
      </c>
      <c r="T1060" s="72" t="e">
        <f t="shared" si="357"/>
        <v>#VALUE!</v>
      </c>
      <c r="U1060" s="73" t="str">
        <f t="shared" si="358"/>
        <v>donnée(s) manquante(s)</v>
      </c>
      <c r="V1060" s="74" t="str">
        <f t="shared" si="359"/>
        <v>donnée(s) manquante(s)</v>
      </c>
      <c r="W1060" s="75" t="str">
        <f t="shared" si="341"/>
        <v xml:space="preserve"> </v>
      </c>
      <c r="X1060" s="75" t="str">
        <f>IF(ISBLANK(I1060)," ",IF(I1060&lt;=Scenario!$C$3,0,IF(I1060&lt;=Scenario!$C$5,1,IF(I1060&lt;=Scenario!$C$6,2,IF(I1060&lt;=Scenario!$C$7,3,IF(I1060&lt;=Scenario!$C$8,4,5))))))</f>
        <v xml:space="preserve"> </v>
      </c>
      <c r="Y1060" s="75" t="str">
        <f>IF(ISBLANK(J1060)," ",IF(ROUND(J1060,2)&lt;=Scenario!$G$3,0,IF(ROUND(J1060,2)&lt;=Scenario!$G$5,1,IF(ROUND(J1060,2)&lt;=Scenario!$G$6,2,IF(ROUND(J1060,2)&lt;=Scenario!$G$7,3,IF(ROUND(J1060,2)&lt;=Scenario!$G$8,4,IF(ROUND(J1060,2)&lt;=Scenario!$G$9,5,IF(ROUND(J1060,2)&lt;=Scenario!$G$10,6,7))))))))</f>
        <v xml:space="preserve"> </v>
      </c>
      <c r="Z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81" t="e">
        <f t="shared" si="342"/>
        <v>#VALUE!</v>
      </c>
      <c r="AC1060" s="78" t="e">
        <f t="shared" si="360"/>
        <v>#VALUE!</v>
      </c>
      <c r="AD1060" s="79" t="e">
        <f t="shared" si="354"/>
        <v>#VALUE!</v>
      </c>
      <c r="AE1060" s="73" t="str">
        <f t="shared" si="355"/>
        <v>missing data</v>
      </c>
      <c r="AF1060" s="80" t="str">
        <f t="shared" si="356"/>
        <v>missing data</v>
      </c>
      <c r="AG1060" s="81" t="e">
        <f t="shared" si="343"/>
        <v>#VALUE!</v>
      </c>
      <c r="AH1060" s="81" t="e">
        <f t="shared" si="344"/>
        <v>#VALUE!</v>
      </c>
    </row>
    <row r="1061" spans="1:34" x14ac:dyDescent="0.25">
      <c r="A1061" s="114" t="s">
        <v>74</v>
      </c>
      <c r="B1061" s="102"/>
      <c r="C1061" s="103"/>
      <c r="D1061" s="103"/>
      <c r="E1061" s="104"/>
      <c r="F1061" s="105"/>
      <c r="G1061" s="106"/>
      <c r="H1061" s="106"/>
      <c r="I1061" s="106"/>
      <c r="J1061" s="107"/>
      <c r="K1061" s="108" t="str">
        <f t="shared" si="345"/>
        <v xml:space="preserve"> </v>
      </c>
      <c r="L1061" s="109" t="str">
        <f t="shared" si="346"/>
        <v xml:space="preserve"> </v>
      </c>
      <c r="M1061" s="109" t="str">
        <f t="shared" si="347"/>
        <v xml:space="preserve"> </v>
      </c>
      <c r="N1061" s="109" t="str">
        <f t="shared" si="348"/>
        <v xml:space="preserve"> </v>
      </c>
      <c r="O1061" s="110" t="str">
        <f t="shared" si="349"/>
        <v xml:space="preserve"> </v>
      </c>
      <c r="P1061" s="110" t="str">
        <f t="shared" si="350"/>
        <v xml:space="preserve"> </v>
      </c>
      <c r="Q1061" s="111" t="str">
        <f t="shared" si="351"/>
        <v xml:space="preserve"> </v>
      </c>
      <c r="R1061" s="108" t="e">
        <f t="shared" si="352"/>
        <v>#VALUE!</v>
      </c>
      <c r="S1061" s="112" t="e">
        <f t="shared" si="353"/>
        <v>#VALUE!</v>
      </c>
      <c r="T1061" s="72" t="e">
        <f t="shared" si="357"/>
        <v>#VALUE!</v>
      </c>
      <c r="U1061" s="73" t="str">
        <f t="shared" si="358"/>
        <v>donnée(s) manquante(s)</v>
      </c>
      <c r="V1061" s="74" t="str">
        <f t="shared" si="359"/>
        <v>donnée(s) manquante(s)</v>
      </c>
      <c r="W1061" s="75" t="str">
        <f t="shared" si="341"/>
        <v xml:space="preserve"> </v>
      </c>
      <c r="X1061" s="75" t="str">
        <f>IF(ISBLANK(I1061)," ",IF(I1061&lt;=Scenario!$C$3,0,IF(I1061&lt;=Scenario!$C$5,1,IF(I1061&lt;=Scenario!$C$6,2,IF(I1061&lt;=Scenario!$C$7,3,IF(I1061&lt;=Scenario!$C$8,4,5))))))</f>
        <v xml:space="preserve"> </v>
      </c>
      <c r="Y1061" s="75" t="str">
        <f>IF(ISBLANK(J1061)," ",IF(ROUND(J1061,2)&lt;=Scenario!$G$3,0,IF(ROUND(J1061,2)&lt;=Scenario!$G$5,1,IF(ROUND(J1061,2)&lt;=Scenario!$G$6,2,IF(ROUND(J1061,2)&lt;=Scenario!$G$7,3,IF(ROUND(J1061,2)&lt;=Scenario!$G$8,4,IF(ROUND(J1061,2)&lt;=Scenario!$G$9,5,IF(ROUND(J1061,2)&lt;=Scenario!$G$10,6,7))))))))</f>
        <v xml:space="preserve"> </v>
      </c>
      <c r="Z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81" t="e">
        <f t="shared" si="342"/>
        <v>#VALUE!</v>
      </c>
      <c r="AC1061" s="78" t="e">
        <f t="shared" si="360"/>
        <v>#VALUE!</v>
      </c>
      <c r="AD1061" s="79" t="e">
        <f t="shared" si="354"/>
        <v>#VALUE!</v>
      </c>
      <c r="AE1061" s="73" t="str">
        <f t="shared" si="355"/>
        <v>missing data</v>
      </c>
      <c r="AF1061" s="80" t="str">
        <f t="shared" si="356"/>
        <v>missing data</v>
      </c>
      <c r="AG1061" s="81" t="e">
        <f t="shared" si="343"/>
        <v>#VALUE!</v>
      </c>
      <c r="AH1061" s="81" t="e">
        <f t="shared" si="344"/>
        <v>#VALUE!</v>
      </c>
    </row>
    <row r="1062" spans="1:34" x14ac:dyDescent="0.25">
      <c r="A1062" s="114" t="s">
        <v>74</v>
      </c>
      <c r="B1062" s="102"/>
      <c r="C1062" s="103"/>
      <c r="D1062" s="103"/>
      <c r="E1062" s="104"/>
      <c r="F1062" s="105"/>
      <c r="G1062" s="106"/>
      <c r="H1062" s="106"/>
      <c r="I1062" s="106"/>
      <c r="J1062" s="107"/>
      <c r="K1062" s="108" t="str">
        <f t="shared" si="345"/>
        <v xml:space="preserve"> </v>
      </c>
      <c r="L1062" s="109" t="str">
        <f t="shared" si="346"/>
        <v xml:space="preserve"> </v>
      </c>
      <c r="M1062" s="109" t="str">
        <f t="shared" si="347"/>
        <v xml:space="preserve"> </v>
      </c>
      <c r="N1062" s="109" t="str">
        <f t="shared" si="348"/>
        <v xml:space="preserve"> </v>
      </c>
      <c r="O1062" s="110" t="str">
        <f t="shared" si="349"/>
        <v xml:space="preserve"> </v>
      </c>
      <c r="P1062" s="110" t="str">
        <f t="shared" si="350"/>
        <v xml:space="preserve"> </v>
      </c>
      <c r="Q1062" s="111" t="str">
        <f t="shared" si="351"/>
        <v xml:space="preserve"> </v>
      </c>
      <c r="R1062" s="108" t="e">
        <f t="shared" si="352"/>
        <v>#VALUE!</v>
      </c>
      <c r="S1062" s="112" t="e">
        <f t="shared" si="353"/>
        <v>#VALUE!</v>
      </c>
      <c r="T1062" s="72" t="e">
        <f t="shared" si="357"/>
        <v>#VALUE!</v>
      </c>
      <c r="U1062" s="73" t="str">
        <f t="shared" si="358"/>
        <v>donnée(s) manquante(s)</v>
      </c>
      <c r="V1062" s="74" t="str">
        <f t="shared" si="359"/>
        <v>donnée(s) manquante(s)</v>
      </c>
      <c r="W1062" s="75" t="str">
        <f t="shared" si="341"/>
        <v xml:space="preserve"> </v>
      </c>
      <c r="X1062" s="75" t="str">
        <f>IF(ISBLANK(I1062)," ",IF(I1062&lt;=Scenario!$C$3,0,IF(I1062&lt;=Scenario!$C$5,1,IF(I1062&lt;=Scenario!$C$6,2,IF(I1062&lt;=Scenario!$C$7,3,IF(I1062&lt;=Scenario!$C$8,4,5))))))</f>
        <v xml:space="preserve"> </v>
      </c>
      <c r="Y1062" s="75" t="str">
        <f>IF(ISBLANK(J1062)," ",IF(ROUND(J1062,2)&lt;=Scenario!$G$3,0,IF(ROUND(J1062,2)&lt;=Scenario!$G$5,1,IF(ROUND(J1062,2)&lt;=Scenario!$G$6,2,IF(ROUND(J1062,2)&lt;=Scenario!$G$7,3,IF(ROUND(J1062,2)&lt;=Scenario!$G$8,4,IF(ROUND(J1062,2)&lt;=Scenario!$G$9,5,IF(ROUND(J1062,2)&lt;=Scenario!$G$10,6,7))))))))</f>
        <v xml:space="preserve"> </v>
      </c>
      <c r="Z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81" t="e">
        <f t="shared" si="342"/>
        <v>#VALUE!</v>
      </c>
      <c r="AC1062" s="78" t="e">
        <f t="shared" si="360"/>
        <v>#VALUE!</v>
      </c>
      <c r="AD1062" s="79" t="e">
        <f t="shared" si="354"/>
        <v>#VALUE!</v>
      </c>
      <c r="AE1062" s="73" t="str">
        <f t="shared" si="355"/>
        <v>missing data</v>
      </c>
      <c r="AF1062" s="80" t="str">
        <f t="shared" si="356"/>
        <v>missing data</v>
      </c>
      <c r="AG1062" s="81" t="e">
        <f t="shared" si="343"/>
        <v>#VALUE!</v>
      </c>
      <c r="AH1062" s="81" t="e">
        <f t="shared" si="344"/>
        <v>#VALUE!</v>
      </c>
    </row>
    <row r="1063" spans="1:34" x14ac:dyDescent="0.25">
      <c r="A1063" s="114" t="s">
        <v>74</v>
      </c>
      <c r="B1063" s="102"/>
      <c r="C1063" s="103"/>
      <c r="D1063" s="103"/>
      <c r="E1063" s="104"/>
      <c r="F1063" s="105"/>
      <c r="G1063" s="106"/>
      <c r="H1063" s="106"/>
      <c r="I1063" s="106"/>
      <c r="J1063" s="107"/>
      <c r="K1063" s="108" t="str">
        <f t="shared" si="345"/>
        <v xml:space="preserve"> </v>
      </c>
      <c r="L1063" s="109" t="str">
        <f t="shared" si="346"/>
        <v xml:space="preserve"> </v>
      </c>
      <c r="M1063" s="109" t="str">
        <f t="shared" si="347"/>
        <v xml:space="preserve"> </v>
      </c>
      <c r="N1063" s="109" t="str">
        <f t="shared" si="348"/>
        <v xml:space="preserve"> </v>
      </c>
      <c r="O1063" s="110" t="str">
        <f t="shared" si="349"/>
        <v xml:space="preserve"> </v>
      </c>
      <c r="P1063" s="110" t="str">
        <f t="shared" si="350"/>
        <v xml:space="preserve"> </v>
      </c>
      <c r="Q1063" s="111" t="str">
        <f t="shared" si="351"/>
        <v xml:space="preserve"> </v>
      </c>
      <c r="R1063" s="108" t="e">
        <f t="shared" si="352"/>
        <v>#VALUE!</v>
      </c>
      <c r="S1063" s="112" t="e">
        <f t="shared" si="353"/>
        <v>#VALUE!</v>
      </c>
      <c r="T1063" s="72" t="e">
        <f t="shared" si="357"/>
        <v>#VALUE!</v>
      </c>
      <c r="U1063" s="73" t="str">
        <f t="shared" si="358"/>
        <v>donnée(s) manquante(s)</v>
      </c>
      <c r="V1063" s="74" t="str">
        <f t="shared" si="359"/>
        <v>donnée(s) manquante(s)</v>
      </c>
      <c r="W1063" s="75" t="str">
        <f t="shared" si="341"/>
        <v xml:space="preserve"> </v>
      </c>
      <c r="X1063" s="75" t="str">
        <f>IF(ISBLANK(I1063)," ",IF(I1063&lt;=Scenario!$C$3,0,IF(I1063&lt;=Scenario!$C$5,1,IF(I1063&lt;=Scenario!$C$6,2,IF(I1063&lt;=Scenario!$C$7,3,IF(I1063&lt;=Scenario!$C$8,4,5))))))</f>
        <v xml:space="preserve"> </v>
      </c>
      <c r="Y1063" s="75" t="str">
        <f>IF(ISBLANK(J1063)," ",IF(ROUND(J1063,2)&lt;=Scenario!$G$3,0,IF(ROUND(J1063,2)&lt;=Scenario!$G$5,1,IF(ROUND(J1063,2)&lt;=Scenario!$G$6,2,IF(ROUND(J1063,2)&lt;=Scenario!$G$7,3,IF(ROUND(J1063,2)&lt;=Scenario!$G$8,4,IF(ROUND(J1063,2)&lt;=Scenario!$G$9,5,IF(ROUND(J1063,2)&lt;=Scenario!$G$10,6,7))))))))</f>
        <v xml:space="preserve"> </v>
      </c>
      <c r="Z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81" t="e">
        <f t="shared" si="342"/>
        <v>#VALUE!</v>
      </c>
      <c r="AC1063" s="78" t="e">
        <f t="shared" si="360"/>
        <v>#VALUE!</v>
      </c>
      <c r="AD1063" s="79" t="e">
        <f t="shared" si="354"/>
        <v>#VALUE!</v>
      </c>
      <c r="AE1063" s="73" t="str">
        <f t="shared" si="355"/>
        <v>missing data</v>
      </c>
      <c r="AF1063" s="80" t="str">
        <f t="shared" si="356"/>
        <v>missing data</v>
      </c>
      <c r="AG1063" s="81" t="e">
        <f t="shared" si="343"/>
        <v>#VALUE!</v>
      </c>
      <c r="AH1063" s="81" t="e">
        <f t="shared" si="344"/>
        <v>#VALUE!</v>
      </c>
    </row>
    <row r="1064" spans="1:34" x14ac:dyDescent="0.25">
      <c r="A1064" s="114" t="s">
        <v>74</v>
      </c>
      <c r="B1064" s="102"/>
      <c r="C1064" s="103"/>
      <c r="D1064" s="103"/>
      <c r="E1064" s="104"/>
      <c r="F1064" s="105"/>
      <c r="G1064" s="106"/>
      <c r="H1064" s="106"/>
      <c r="I1064" s="106"/>
      <c r="J1064" s="107"/>
      <c r="K1064" s="108" t="str">
        <f t="shared" si="345"/>
        <v xml:space="preserve"> </v>
      </c>
      <c r="L1064" s="109" t="str">
        <f t="shared" si="346"/>
        <v xml:space="preserve"> </v>
      </c>
      <c r="M1064" s="109" t="str">
        <f t="shared" si="347"/>
        <v xml:space="preserve"> </v>
      </c>
      <c r="N1064" s="109" t="str">
        <f t="shared" si="348"/>
        <v xml:space="preserve"> </v>
      </c>
      <c r="O1064" s="110" t="str">
        <f t="shared" si="349"/>
        <v xml:space="preserve"> </v>
      </c>
      <c r="P1064" s="110" t="str">
        <f t="shared" si="350"/>
        <v xml:space="preserve"> </v>
      </c>
      <c r="Q1064" s="111" t="str">
        <f t="shared" si="351"/>
        <v xml:space="preserve"> </v>
      </c>
      <c r="R1064" s="108" t="e">
        <f t="shared" si="352"/>
        <v>#VALUE!</v>
      </c>
      <c r="S1064" s="112" t="e">
        <f t="shared" si="353"/>
        <v>#VALUE!</v>
      </c>
      <c r="T1064" s="72" t="e">
        <f t="shared" si="357"/>
        <v>#VALUE!</v>
      </c>
      <c r="U1064" s="73" t="str">
        <f t="shared" si="358"/>
        <v>donnée(s) manquante(s)</v>
      </c>
      <c r="V1064" s="74" t="str">
        <f t="shared" si="359"/>
        <v>donnée(s) manquante(s)</v>
      </c>
      <c r="W1064" s="75" t="str">
        <f t="shared" si="341"/>
        <v xml:space="preserve"> </v>
      </c>
      <c r="X1064" s="75" t="str">
        <f>IF(ISBLANK(I1064)," ",IF(I1064&lt;=Scenario!$C$3,0,IF(I1064&lt;=Scenario!$C$5,1,IF(I1064&lt;=Scenario!$C$6,2,IF(I1064&lt;=Scenario!$C$7,3,IF(I1064&lt;=Scenario!$C$8,4,5))))))</f>
        <v xml:space="preserve"> </v>
      </c>
      <c r="Y1064" s="75" t="str">
        <f>IF(ISBLANK(J1064)," ",IF(ROUND(J1064,2)&lt;=Scenario!$G$3,0,IF(ROUND(J1064,2)&lt;=Scenario!$G$5,1,IF(ROUND(J1064,2)&lt;=Scenario!$G$6,2,IF(ROUND(J1064,2)&lt;=Scenario!$G$7,3,IF(ROUND(J1064,2)&lt;=Scenario!$G$8,4,IF(ROUND(J1064,2)&lt;=Scenario!$G$9,5,IF(ROUND(J1064,2)&lt;=Scenario!$G$10,6,7))))))))</f>
        <v xml:space="preserve"> </v>
      </c>
      <c r="Z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81" t="e">
        <f t="shared" si="342"/>
        <v>#VALUE!</v>
      </c>
      <c r="AC1064" s="78" t="e">
        <f t="shared" si="360"/>
        <v>#VALUE!</v>
      </c>
      <c r="AD1064" s="79" t="e">
        <f t="shared" si="354"/>
        <v>#VALUE!</v>
      </c>
      <c r="AE1064" s="73" t="str">
        <f t="shared" si="355"/>
        <v>missing data</v>
      </c>
      <c r="AF1064" s="80" t="str">
        <f t="shared" si="356"/>
        <v>missing data</v>
      </c>
      <c r="AG1064" s="81" t="e">
        <f t="shared" si="343"/>
        <v>#VALUE!</v>
      </c>
      <c r="AH1064" s="81" t="e">
        <f t="shared" si="344"/>
        <v>#VALUE!</v>
      </c>
    </row>
    <row r="1065" spans="1:34" x14ac:dyDescent="0.25">
      <c r="A1065" s="114" t="s">
        <v>74</v>
      </c>
      <c r="B1065" s="102"/>
      <c r="C1065" s="103"/>
      <c r="D1065" s="103"/>
      <c r="E1065" s="104"/>
      <c r="F1065" s="105"/>
      <c r="G1065" s="106"/>
      <c r="H1065" s="106"/>
      <c r="I1065" s="106"/>
      <c r="J1065" s="107"/>
      <c r="K1065" s="108" t="str">
        <f t="shared" si="345"/>
        <v xml:space="preserve"> </v>
      </c>
      <c r="L1065" s="109" t="str">
        <f t="shared" si="346"/>
        <v xml:space="preserve"> </v>
      </c>
      <c r="M1065" s="109" t="str">
        <f t="shared" si="347"/>
        <v xml:space="preserve"> </v>
      </c>
      <c r="N1065" s="109" t="str">
        <f t="shared" si="348"/>
        <v xml:space="preserve"> </v>
      </c>
      <c r="O1065" s="110" t="str">
        <f t="shared" si="349"/>
        <v xml:space="preserve"> </v>
      </c>
      <c r="P1065" s="110" t="str">
        <f t="shared" si="350"/>
        <v xml:space="preserve"> </v>
      </c>
      <c r="Q1065" s="111" t="str">
        <f t="shared" si="351"/>
        <v xml:space="preserve"> </v>
      </c>
      <c r="R1065" s="108" t="e">
        <f t="shared" si="352"/>
        <v>#VALUE!</v>
      </c>
      <c r="S1065" s="112" t="e">
        <f t="shared" si="353"/>
        <v>#VALUE!</v>
      </c>
      <c r="T1065" s="72" t="e">
        <f t="shared" si="357"/>
        <v>#VALUE!</v>
      </c>
      <c r="U1065" s="73" t="str">
        <f t="shared" si="358"/>
        <v>donnée(s) manquante(s)</v>
      </c>
      <c r="V1065" s="74" t="str">
        <f t="shared" si="359"/>
        <v>donnée(s) manquante(s)</v>
      </c>
      <c r="W1065" s="75" t="str">
        <f t="shared" si="341"/>
        <v xml:space="preserve"> </v>
      </c>
      <c r="X1065" s="75" t="str">
        <f>IF(ISBLANK(I1065)," ",IF(I1065&lt;=Scenario!$C$3,0,IF(I1065&lt;=Scenario!$C$5,1,IF(I1065&lt;=Scenario!$C$6,2,IF(I1065&lt;=Scenario!$C$7,3,IF(I1065&lt;=Scenario!$C$8,4,5))))))</f>
        <v xml:space="preserve"> </v>
      </c>
      <c r="Y1065" s="75" t="str">
        <f>IF(ISBLANK(J1065)," ",IF(ROUND(J1065,2)&lt;=Scenario!$G$3,0,IF(ROUND(J1065,2)&lt;=Scenario!$G$5,1,IF(ROUND(J1065,2)&lt;=Scenario!$G$6,2,IF(ROUND(J1065,2)&lt;=Scenario!$G$7,3,IF(ROUND(J1065,2)&lt;=Scenario!$G$8,4,IF(ROUND(J1065,2)&lt;=Scenario!$G$9,5,IF(ROUND(J1065,2)&lt;=Scenario!$G$10,6,7))))))))</f>
        <v xml:space="preserve"> </v>
      </c>
      <c r="Z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81" t="e">
        <f t="shared" si="342"/>
        <v>#VALUE!</v>
      </c>
      <c r="AC1065" s="78" t="e">
        <f t="shared" si="360"/>
        <v>#VALUE!</v>
      </c>
      <c r="AD1065" s="79" t="e">
        <f t="shared" si="354"/>
        <v>#VALUE!</v>
      </c>
      <c r="AE1065" s="73" t="str">
        <f t="shared" si="355"/>
        <v>missing data</v>
      </c>
      <c r="AF1065" s="80" t="str">
        <f t="shared" si="356"/>
        <v>missing data</v>
      </c>
      <c r="AG1065" s="81" t="e">
        <f t="shared" si="343"/>
        <v>#VALUE!</v>
      </c>
      <c r="AH1065" s="81" t="e">
        <f t="shared" si="344"/>
        <v>#VALUE!</v>
      </c>
    </row>
    <row r="1066" spans="1:34" x14ac:dyDescent="0.25">
      <c r="A1066" s="114" t="s">
        <v>74</v>
      </c>
      <c r="B1066" s="102"/>
      <c r="C1066" s="103"/>
      <c r="D1066" s="103"/>
      <c r="E1066" s="104"/>
      <c r="F1066" s="105"/>
      <c r="G1066" s="106"/>
      <c r="H1066" s="106"/>
      <c r="I1066" s="106"/>
      <c r="J1066" s="107"/>
      <c r="K1066" s="108" t="str">
        <f t="shared" si="345"/>
        <v xml:space="preserve"> </v>
      </c>
      <c r="L1066" s="109" t="str">
        <f t="shared" si="346"/>
        <v xml:space="preserve"> </v>
      </c>
      <c r="M1066" s="109" t="str">
        <f t="shared" si="347"/>
        <v xml:space="preserve"> </v>
      </c>
      <c r="N1066" s="109" t="str">
        <f t="shared" si="348"/>
        <v xml:space="preserve"> </v>
      </c>
      <c r="O1066" s="110" t="str">
        <f t="shared" si="349"/>
        <v xml:space="preserve"> </v>
      </c>
      <c r="P1066" s="110" t="str">
        <f t="shared" si="350"/>
        <v xml:space="preserve"> </v>
      </c>
      <c r="Q1066" s="111" t="str">
        <f t="shared" si="351"/>
        <v xml:space="preserve"> </v>
      </c>
      <c r="R1066" s="108" t="e">
        <f t="shared" si="352"/>
        <v>#VALUE!</v>
      </c>
      <c r="S1066" s="112" t="e">
        <f t="shared" si="353"/>
        <v>#VALUE!</v>
      </c>
      <c r="T1066" s="72" t="e">
        <f t="shared" si="357"/>
        <v>#VALUE!</v>
      </c>
      <c r="U1066" s="73" t="str">
        <f t="shared" si="358"/>
        <v>donnée(s) manquante(s)</v>
      </c>
      <c r="V1066" s="74" t="str">
        <f t="shared" si="359"/>
        <v>donnée(s) manquante(s)</v>
      </c>
      <c r="W1066" s="75" t="str">
        <f t="shared" si="341"/>
        <v xml:space="preserve"> </v>
      </c>
      <c r="X1066" s="75" t="str">
        <f>IF(ISBLANK(I1066)," ",IF(I1066&lt;=Scenario!$C$3,0,IF(I1066&lt;=Scenario!$C$5,1,IF(I1066&lt;=Scenario!$C$6,2,IF(I1066&lt;=Scenario!$C$7,3,IF(I1066&lt;=Scenario!$C$8,4,5))))))</f>
        <v xml:space="preserve"> </v>
      </c>
      <c r="Y1066" s="75" t="str">
        <f>IF(ISBLANK(J1066)," ",IF(ROUND(J1066,2)&lt;=Scenario!$G$3,0,IF(ROUND(J1066,2)&lt;=Scenario!$G$5,1,IF(ROUND(J1066,2)&lt;=Scenario!$G$6,2,IF(ROUND(J1066,2)&lt;=Scenario!$G$7,3,IF(ROUND(J1066,2)&lt;=Scenario!$G$8,4,IF(ROUND(J1066,2)&lt;=Scenario!$G$9,5,IF(ROUND(J1066,2)&lt;=Scenario!$G$10,6,7))))))))</f>
        <v xml:space="preserve"> </v>
      </c>
      <c r="Z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81" t="e">
        <f t="shared" si="342"/>
        <v>#VALUE!</v>
      </c>
      <c r="AC1066" s="78" t="e">
        <f t="shared" si="360"/>
        <v>#VALUE!</v>
      </c>
      <c r="AD1066" s="79" t="e">
        <f t="shared" si="354"/>
        <v>#VALUE!</v>
      </c>
      <c r="AE1066" s="73" t="str">
        <f t="shared" si="355"/>
        <v>missing data</v>
      </c>
      <c r="AF1066" s="80" t="str">
        <f t="shared" si="356"/>
        <v>missing data</v>
      </c>
      <c r="AG1066" s="81" t="e">
        <f t="shared" si="343"/>
        <v>#VALUE!</v>
      </c>
      <c r="AH1066" s="81" t="e">
        <f t="shared" si="344"/>
        <v>#VALUE!</v>
      </c>
    </row>
    <row r="1067" spans="1:34" x14ac:dyDescent="0.25">
      <c r="A1067" s="114" t="s">
        <v>74</v>
      </c>
      <c r="B1067" s="102"/>
      <c r="C1067" s="103"/>
      <c r="D1067" s="103"/>
      <c r="E1067" s="104"/>
      <c r="F1067" s="105"/>
      <c r="G1067" s="106"/>
      <c r="H1067" s="106"/>
      <c r="I1067" s="106"/>
      <c r="J1067" s="107"/>
      <c r="K1067" s="108" t="str">
        <f t="shared" si="345"/>
        <v xml:space="preserve"> </v>
      </c>
      <c r="L1067" s="109" t="str">
        <f t="shared" si="346"/>
        <v xml:space="preserve"> </v>
      </c>
      <c r="M1067" s="109" t="str">
        <f t="shared" si="347"/>
        <v xml:space="preserve"> </v>
      </c>
      <c r="N1067" s="109" t="str">
        <f t="shared" si="348"/>
        <v xml:space="preserve"> </v>
      </c>
      <c r="O1067" s="110" t="str">
        <f t="shared" si="349"/>
        <v xml:space="preserve"> </v>
      </c>
      <c r="P1067" s="110" t="str">
        <f t="shared" si="350"/>
        <v xml:space="preserve"> </v>
      </c>
      <c r="Q1067" s="111" t="str">
        <f t="shared" si="351"/>
        <v xml:space="preserve"> </v>
      </c>
      <c r="R1067" s="108" t="e">
        <f t="shared" si="352"/>
        <v>#VALUE!</v>
      </c>
      <c r="S1067" s="112" t="e">
        <f t="shared" si="353"/>
        <v>#VALUE!</v>
      </c>
      <c r="T1067" s="72" t="e">
        <f t="shared" si="357"/>
        <v>#VALUE!</v>
      </c>
      <c r="U1067" s="73" t="str">
        <f t="shared" si="358"/>
        <v>donnée(s) manquante(s)</v>
      </c>
      <c r="V1067" s="74" t="str">
        <f t="shared" si="359"/>
        <v>donnée(s) manquante(s)</v>
      </c>
      <c r="W1067" s="75" t="str">
        <f t="shared" si="341"/>
        <v xml:space="preserve"> </v>
      </c>
      <c r="X1067" s="75" t="str">
        <f>IF(ISBLANK(I1067)," ",IF(I1067&lt;=Scenario!$C$3,0,IF(I1067&lt;=Scenario!$C$5,1,IF(I1067&lt;=Scenario!$C$6,2,IF(I1067&lt;=Scenario!$C$7,3,IF(I1067&lt;=Scenario!$C$8,4,5))))))</f>
        <v xml:space="preserve"> </v>
      </c>
      <c r="Y1067" s="75" t="str">
        <f>IF(ISBLANK(J1067)," ",IF(ROUND(J1067,2)&lt;=Scenario!$G$3,0,IF(ROUND(J1067,2)&lt;=Scenario!$G$5,1,IF(ROUND(J1067,2)&lt;=Scenario!$G$6,2,IF(ROUND(J1067,2)&lt;=Scenario!$G$7,3,IF(ROUND(J1067,2)&lt;=Scenario!$G$8,4,IF(ROUND(J1067,2)&lt;=Scenario!$G$9,5,IF(ROUND(J1067,2)&lt;=Scenario!$G$10,6,7))))))))</f>
        <v xml:space="preserve"> </v>
      </c>
      <c r="Z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81" t="e">
        <f t="shared" si="342"/>
        <v>#VALUE!</v>
      </c>
      <c r="AC1067" s="78" t="e">
        <f t="shared" si="360"/>
        <v>#VALUE!</v>
      </c>
      <c r="AD1067" s="79" t="e">
        <f t="shared" si="354"/>
        <v>#VALUE!</v>
      </c>
      <c r="AE1067" s="73" t="str">
        <f t="shared" si="355"/>
        <v>missing data</v>
      </c>
      <c r="AF1067" s="80" t="str">
        <f t="shared" si="356"/>
        <v>missing data</v>
      </c>
      <c r="AG1067" s="81" t="e">
        <f t="shared" si="343"/>
        <v>#VALUE!</v>
      </c>
      <c r="AH1067" s="81" t="e">
        <f t="shared" si="344"/>
        <v>#VALUE!</v>
      </c>
    </row>
    <row r="1068" spans="1:34" x14ac:dyDescent="0.25">
      <c r="A1068" s="114" t="s">
        <v>74</v>
      </c>
      <c r="B1068" s="102"/>
      <c r="C1068" s="103"/>
      <c r="D1068" s="103"/>
      <c r="E1068" s="104"/>
      <c r="F1068" s="105"/>
      <c r="G1068" s="106"/>
      <c r="H1068" s="106"/>
      <c r="I1068" s="106"/>
      <c r="J1068" s="107"/>
      <c r="K1068" s="108" t="str">
        <f t="shared" si="345"/>
        <v xml:space="preserve"> </v>
      </c>
      <c r="L1068" s="109" t="str">
        <f t="shared" si="346"/>
        <v xml:space="preserve"> </v>
      </c>
      <c r="M1068" s="109" t="str">
        <f t="shared" si="347"/>
        <v xml:space="preserve"> </v>
      </c>
      <c r="N1068" s="109" t="str">
        <f t="shared" si="348"/>
        <v xml:space="preserve"> </v>
      </c>
      <c r="O1068" s="110" t="str">
        <f t="shared" si="349"/>
        <v xml:space="preserve"> </v>
      </c>
      <c r="P1068" s="110" t="str">
        <f t="shared" si="350"/>
        <v xml:space="preserve"> </v>
      </c>
      <c r="Q1068" s="111" t="str">
        <f t="shared" si="351"/>
        <v xml:space="preserve"> </v>
      </c>
      <c r="R1068" s="108" t="e">
        <f t="shared" si="352"/>
        <v>#VALUE!</v>
      </c>
      <c r="S1068" s="112" t="e">
        <f t="shared" si="353"/>
        <v>#VALUE!</v>
      </c>
      <c r="T1068" s="72" t="e">
        <f t="shared" si="357"/>
        <v>#VALUE!</v>
      </c>
      <c r="U1068" s="73" t="str">
        <f t="shared" si="358"/>
        <v>donnée(s) manquante(s)</v>
      </c>
      <c r="V1068" s="74" t="str">
        <f t="shared" si="359"/>
        <v>donnée(s) manquante(s)</v>
      </c>
      <c r="W1068" s="75" t="str">
        <f t="shared" si="341"/>
        <v xml:space="preserve"> </v>
      </c>
      <c r="X1068" s="75" t="str">
        <f>IF(ISBLANK(I1068)," ",IF(I1068&lt;=Scenario!$C$3,0,IF(I1068&lt;=Scenario!$C$5,1,IF(I1068&lt;=Scenario!$C$6,2,IF(I1068&lt;=Scenario!$C$7,3,IF(I1068&lt;=Scenario!$C$8,4,5))))))</f>
        <v xml:space="preserve"> </v>
      </c>
      <c r="Y1068" s="75" t="str">
        <f>IF(ISBLANK(J1068)," ",IF(ROUND(J1068,2)&lt;=Scenario!$G$3,0,IF(ROUND(J1068,2)&lt;=Scenario!$G$5,1,IF(ROUND(J1068,2)&lt;=Scenario!$G$6,2,IF(ROUND(J1068,2)&lt;=Scenario!$G$7,3,IF(ROUND(J1068,2)&lt;=Scenario!$G$8,4,IF(ROUND(J1068,2)&lt;=Scenario!$G$9,5,IF(ROUND(J1068,2)&lt;=Scenario!$G$10,6,7))))))))</f>
        <v xml:space="preserve"> </v>
      </c>
      <c r="Z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81" t="e">
        <f t="shared" si="342"/>
        <v>#VALUE!</v>
      </c>
      <c r="AC1068" s="78" t="e">
        <f t="shared" si="360"/>
        <v>#VALUE!</v>
      </c>
      <c r="AD1068" s="79" t="e">
        <f t="shared" si="354"/>
        <v>#VALUE!</v>
      </c>
      <c r="AE1068" s="73" t="str">
        <f t="shared" si="355"/>
        <v>missing data</v>
      </c>
      <c r="AF1068" s="80" t="str">
        <f t="shared" si="356"/>
        <v>missing data</v>
      </c>
      <c r="AG1068" s="81" t="e">
        <f t="shared" si="343"/>
        <v>#VALUE!</v>
      </c>
      <c r="AH1068" s="81" t="e">
        <f t="shared" si="344"/>
        <v>#VALUE!</v>
      </c>
    </row>
    <row r="1069" spans="1:34" x14ac:dyDescent="0.25">
      <c r="A1069" s="114" t="s">
        <v>74</v>
      </c>
      <c r="B1069" s="102"/>
      <c r="C1069" s="103"/>
      <c r="D1069" s="103"/>
      <c r="E1069" s="104"/>
      <c r="F1069" s="105"/>
      <c r="G1069" s="106"/>
      <c r="H1069" s="106"/>
      <c r="I1069" s="106"/>
      <c r="J1069" s="107"/>
      <c r="K1069" s="108" t="str">
        <f t="shared" si="345"/>
        <v xml:space="preserve"> </v>
      </c>
      <c r="L1069" s="109" t="str">
        <f t="shared" si="346"/>
        <v xml:space="preserve"> </v>
      </c>
      <c r="M1069" s="109" t="str">
        <f t="shared" si="347"/>
        <v xml:space="preserve"> </v>
      </c>
      <c r="N1069" s="109" t="str">
        <f t="shared" si="348"/>
        <v xml:space="preserve"> </v>
      </c>
      <c r="O1069" s="110" t="str">
        <f t="shared" si="349"/>
        <v xml:space="preserve"> </v>
      </c>
      <c r="P1069" s="110" t="str">
        <f t="shared" si="350"/>
        <v xml:space="preserve"> </v>
      </c>
      <c r="Q1069" s="111" t="str">
        <f t="shared" si="351"/>
        <v xml:space="preserve"> </v>
      </c>
      <c r="R1069" s="108" t="e">
        <f t="shared" si="352"/>
        <v>#VALUE!</v>
      </c>
      <c r="S1069" s="112" t="e">
        <f t="shared" si="353"/>
        <v>#VALUE!</v>
      </c>
      <c r="T1069" s="72" t="e">
        <f t="shared" si="357"/>
        <v>#VALUE!</v>
      </c>
      <c r="U1069" s="73" t="str">
        <f t="shared" si="358"/>
        <v>donnée(s) manquante(s)</v>
      </c>
      <c r="V1069" s="74" t="str">
        <f t="shared" si="359"/>
        <v>donnée(s) manquante(s)</v>
      </c>
      <c r="W1069" s="75" t="str">
        <f t="shared" si="341"/>
        <v xml:space="preserve"> </v>
      </c>
      <c r="X1069" s="75" t="str">
        <f>IF(ISBLANK(I1069)," ",IF(I1069&lt;=Scenario!$C$3,0,IF(I1069&lt;=Scenario!$C$5,1,IF(I1069&lt;=Scenario!$C$6,2,IF(I1069&lt;=Scenario!$C$7,3,IF(I1069&lt;=Scenario!$C$8,4,5))))))</f>
        <v xml:space="preserve"> </v>
      </c>
      <c r="Y1069" s="75" t="str">
        <f>IF(ISBLANK(J1069)," ",IF(ROUND(J1069,2)&lt;=Scenario!$G$3,0,IF(ROUND(J1069,2)&lt;=Scenario!$G$5,1,IF(ROUND(J1069,2)&lt;=Scenario!$G$6,2,IF(ROUND(J1069,2)&lt;=Scenario!$G$7,3,IF(ROUND(J1069,2)&lt;=Scenario!$G$8,4,IF(ROUND(J1069,2)&lt;=Scenario!$G$9,5,IF(ROUND(J1069,2)&lt;=Scenario!$G$10,6,7))))))))</f>
        <v xml:space="preserve"> </v>
      </c>
      <c r="Z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81" t="e">
        <f t="shared" si="342"/>
        <v>#VALUE!</v>
      </c>
      <c r="AC1069" s="78" t="e">
        <f t="shared" si="360"/>
        <v>#VALUE!</v>
      </c>
      <c r="AD1069" s="79" t="e">
        <f t="shared" si="354"/>
        <v>#VALUE!</v>
      </c>
      <c r="AE1069" s="73" t="str">
        <f t="shared" si="355"/>
        <v>missing data</v>
      </c>
      <c r="AF1069" s="80" t="str">
        <f t="shared" si="356"/>
        <v>missing data</v>
      </c>
      <c r="AG1069" s="81" t="e">
        <f t="shared" si="343"/>
        <v>#VALUE!</v>
      </c>
      <c r="AH1069" s="81" t="e">
        <f t="shared" si="344"/>
        <v>#VALUE!</v>
      </c>
    </row>
    <row r="1070" spans="1:34" x14ac:dyDescent="0.25">
      <c r="A1070" s="114" t="s">
        <v>74</v>
      </c>
      <c r="B1070" s="102"/>
      <c r="C1070" s="103"/>
      <c r="D1070" s="103"/>
      <c r="E1070" s="104"/>
      <c r="F1070" s="105"/>
      <c r="G1070" s="106"/>
      <c r="H1070" s="106"/>
      <c r="I1070" s="106"/>
      <c r="J1070" s="107"/>
      <c r="K1070" s="108" t="str">
        <f t="shared" si="345"/>
        <v xml:space="preserve"> </v>
      </c>
      <c r="L1070" s="109" t="str">
        <f t="shared" si="346"/>
        <v xml:space="preserve"> </v>
      </c>
      <c r="M1070" s="109" t="str">
        <f t="shared" si="347"/>
        <v xml:space="preserve"> </v>
      </c>
      <c r="N1070" s="109" t="str">
        <f t="shared" si="348"/>
        <v xml:space="preserve"> </v>
      </c>
      <c r="O1070" s="110" t="str">
        <f t="shared" si="349"/>
        <v xml:space="preserve"> </v>
      </c>
      <c r="P1070" s="110" t="str">
        <f t="shared" si="350"/>
        <v xml:space="preserve"> </v>
      </c>
      <c r="Q1070" s="111" t="str">
        <f t="shared" si="351"/>
        <v xml:space="preserve"> </v>
      </c>
      <c r="R1070" s="108" t="e">
        <f t="shared" si="352"/>
        <v>#VALUE!</v>
      </c>
      <c r="S1070" s="112" t="e">
        <f t="shared" si="353"/>
        <v>#VALUE!</v>
      </c>
      <c r="T1070" s="72" t="e">
        <f t="shared" si="357"/>
        <v>#VALUE!</v>
      </c>
      <c r="U1070" s="73" t="str">
        <f t="shared" si="358"/>
        <v>donnée(s) manquante(s)</v>
      </c>
      <c r="V1070" s="74" t="str">
        <f t="shared" si="359"/>
        <v>donnée(s) manquante(s)</v>
      </c>
      <c r="W1070" s="75" t="str">
        <f t="shared" si="341"/>
        <v xml:space="preserve"> </v>
      </c>
      <c r="X1070" s="75" t="str">
        <f>IF(ISBLANK(I1070)," ",IF(I1070&lt;=Scenario!$C$3,0,IF(I1070&lt;=Scenario!$C$5,1,IF(I1070&lt;=Scenario!$C$6,2,IF(I1070&lt;=Scenario!$C$7,3,IF(I1070&lt;=Scenario!$C$8,4,5))))))</f>
        <v xml:space="preserve"> </v>
      </c>
      <c r="Y1070" s="75" t="str">
        <f>IF(ISBLANK(J1070)," ",IF(ROUND(J1070,2)&lt;=Scenario!$G$3,0,IF(ROUND(J1070,2)&lt;=Scenario!$G$5,1,IF(ROUND(J1070,2)&lt;=Scenario!$G$6,2,IF(ROUND(J1070,2)&lt;=Scenario!$G$7,3,IF(ROUND(J1070,2)&lt;=Scenario!$G$8,4,IF(ROUND(J1070,2)&lt;=Scenario!$G$9,5,IF(ROUND(J1070,2)&lt;=Scenario!$G$10,6,7))))))))</f>
        <v xml:space="preserve"> </v>
      </c>
      <c r="Z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81" t="e">
        <f t="shared" si="342"/>
        <v>#VALUE!</v>
      </c>
      <c r="AC1070" s="78" t="e">
        <f t="shared" si="360"/>
        <v>#VALUE!</v>
      </c>
      <c r="AD1070" s="79" t="e">
        <f t="shared" si="354"/>
        <v>#VALUE!</v>
      </c>
      <c r="AE1070" s="73" t="str">
        <f t="shared" si="355"/>
        <v>missing data</v>
      </c>
      <c r="AF1070" s="80" t="str">
        <f t="shared" si="356"/>
        <v>missing data</v>
      </c>
      <c r="AG1070" s="81" t="e">
        <f t="shared" si="343"/>
        <v>#VALUE!</v>
      </c>
      <c r="AH1070" s="81" t="e">
        <f t="shared" si="344"/>
        <v>#VALUE!</v>
      </c>
    </row>
    <row r="1071" spans="1:34" x14ac:dyDescent="0.25">
      <c r="A1071" s="114" t="s">
        <v>74</v>
      </c>
      <c r="B1071" s="102"/>
      <c r="C1071" s="103"/>
      <c r="D1071" s="103"/>
      <c r="E1071" s="104"/>
      <c r="F1071" s="105"/>
      <c r="G1071" s="106"/>
      <c r="H1071" s="106"/>
      <c r="I1071" s="106"/>
      <c r="J1071" s="107"/>
      <c r="K1071" s="108" t="str">
        <f t="shared" si="345"/>
        <v xml:space="preserve"> </v>
      </c>
      <c r="L1071" s="109" t="str">
        <f t="shared" si="346"/>
        <v xml:space="preserve"> </v>
      </c>
      <c r="M1071" s="109" t="str">
        <f t="shared" si="347"/>
        <v xml:space="preserve"> </v>
      </c>
      <c r="N1071" s="109" t="str">
        <f t="shared" si="348"/>
        <v xml:space="preserve"> </v>
      </c>
      <c r="O1071" s="110" t="str">
        <f t="shared" si="349"/>
        <v xml:space="preserve"> </v>
      </c>
      <c r="P1071" s="110" t="str">
        <f t="shared" si="350"/>
        <v xml:space="preserve"> </v>
      </c>
      <c r="Q1071" s="111" t="str">
        <f t="shared" si="351"/>
        <v xml:space="preserve"> </v>
      </c>
      <c r="R1071" s="108" t="e">
        <f t="shared" si="352"/>
        <v>#VALUE!</v>
      </c>
      <c r="S1071" s="112" t="e">
        <f t="shared" si="353"/>
        <v>#VALUE!</v>
      </c>
      <c r="T1071" s="72" t="e">
        <f t="shared" si="357"/>
        <v>#VALUE!</v>
      </c>
      <c r="U1071" s="73" t="str">
        <f t="shared" si="358"/>
        <v>donnée(s) manquante(s)</v>
      </c>
      <c r="V1071" s="74" t="str">
        <f t="shared" si="359"/>
        <v>donnée(s) manquante(s)</v>
      </c>
      <c r="W1071" s="75" t="str">
        <f t="shared" si="341"/>
        <v xml:space="preserve"> </v>
      </c>
      <c r="X1071" s="75" t="str">
        <f>IF(ISBLANK(I1071)," ",IF(I1071&lt;=Scenario!$C$3,0,IF(I1071&lt;=Scenario!$C$5,1,IF(I1071&lt;=Scenario!$C$6,2,IF(I1071&lt;=Scenario!$C$7,3,IF(I1071&lt;=Scenario!$C$8,4,5))))))</f>
        <v xml:space="preserve"> </v>
      </c>
      <c r="Y1071" s="75" t="str">
        <f>IF(ISBLANK(J1071)," ",IF(ROUND(J1071,2)&lt;=Scenario!$G$3,0,IF(ROUND(J1071,2)&lt;=Scenario!$G$5,1,IF(ROUND(J1071,2)&lt;=Scenario!$G$6,2,IF(ROUND(J1071,2)&lt;=Scenario!$G$7,3,IF(ROUND(J1071,2)&lt;=Scenario!$G$8,4,IF(ROUND(J1071,2)&lt;=Scenario!$G$9,5,IF(ROUND(J1071,2)&lt;=Scenario!$G$10,6,7))))))))</f>
        <v xml:space="preserve"> </v>
      </c>
      <c r="Z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81" t="e">
        <f t="shared" si="342"/>
        <v>#VALUE!</v>
      </c>
      <c r="AC1071" s="78" t="e">
        <f t="shared" si="360"/>
        <v>#VALUE!</v>
      </c>
      <c r="AD1071" s="79" t="e">
        <f t="shared" si="354"/>
        <v>#VALUE!</v>
      </c>
      <c r="AE1071" s="73" t="str">
        <f t="shared" si="355"/>
        <v>missing data</v>
      </c>
      <c r="AF1071" s="80" t="str">
        <f t="shared" si="356"/>
        <v>missing data</v>
      </c>
      <c r="AG1071" s="81" t="e">
        <f t="shared" si="343"/>
        <v>#VALUE!</v>
      </c>
      <c r="AH1071" s="81" t="e">
        <f t="shared" si="344"/>
        <v>#VALUE!</v>
      </c>
    </row>
    <row r="1072" spans="1:34" x14ac:dyDescent="0.25">
      <c r="A1072" s="114" t="s">
        <v>74</v>
      </c>
      <c r="B1072" s="102"/>
      <c r="C1072" s="103"/>
      <c r="D1072" s="103"/>
      <c r="E1072" s="104"/>
      <c r="F1072" s="105"/>
      <c r="G1072" s="106"/>
      <c r="H1072" s="106"/>
      <c r="I1072" s="106"/>
      <c r="J1072" s="107"/>
      <c r="K1072" s="108" t="str">
        <f t="shared" si="345"/>
        <v xml:space="preserve"> </v>
      </c>
      <c r="L1072" s="109" t="str">
        <f t="shared" si="346"/>
        <v xml:space="preserve"> </v>
      </c>
      <c r="M1072" s="109" t="str">
        <f t="shared" si="347"/>
        <v xml:space="preserve"> </v>
      </c>
      <c r="N1072" s="109" t="str">
        <f t="shared" si="348"/>
        <v xml:space="preserve"> </v>
      </c>
      <c r="O1072" s="110" t="str">
        <f t="shared" si="349"/>
        <v xml:space="preserve"> </v>
      </c>
      <c r="P1072" s="110" t="str">
        <f t="shared" si="350"/>
        <v xml:space="preserve"> </v>
      </c>
      <c r="Q1072" s="111" t="str">
        <f t="shared" si="351"/>
        <v xml:space="preserve"> </v>
      </c>
      <c r="R1072" s="108" t="e">
        <f t="shared" si="352"/>
        <v>#VALUE!</v>
      </c>
      <c r="S1072" s="112" t="e">
        <f t="shared" si="353"/>
        <v>#VALUE!</v>
      </c>
      <c r="T1072" s="72" t="e">
        <f t="shared" si="357"/>
        <v>#VALUE!</v>
      </c>
      <c r="U1072" s="73" t="str">
        <f t="shared" si="358"/>
        <v>donnée(s) manquante(s)</v>
      </c>
      <c r="V1072" s="74" t="str">
        <f t="shared" si="359"/>
        <v>donnée(s) manquante(s)</v>
      </c>
      <c r="W1072" s="75" t="str">
        <f t="shared" si="341"/>
        <v xml:space="preserve"> </v>
      </c>
      <c r="X1072" s="75" t="str">
        <f>IF(ISBLANK(I1072)," ",IF(I1072&lt;=Scenario!$C$3,0,IF(I1072&lt;=Scenario!$C$5,1,IF(I1072&lt;=Scenario!$C$6,2,IF(I1072&lt;=Scenario!$C$7,3,IF(I1072&lt;=Scenario!$C$8,4,5))))))</f>
        <v xml:space="preserve"> </v>
      </c>
      <c r="Y1072" s="75" t="str">
        <f>IF(ISBLANK(J1072)," ",IF(ROUND(J1072,2)&lt;=Scenario!$G$3,0,IF(ROUND(J1072,2)&lt;=Scenario!$G$5,1,IF(ROUND(J1072,2)&lt;=Scenario!$G$6,2,IF(ROUND(J1072,2)&lt;=Scenario!$G$7,3,IF(ROUND(J1072,2)&lt;=Scenario!$G$8,4,IF(ROUND(J1072,2)&lt;=Scenario!$G$9,5,IF(ROUND(J1072,2)&lt;=Scenario!$G$10,6,7))))))))</f>
        <v xml:space="preserve"> </v>
      </c>
      <c r="Z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81" t="e">
        <f t="shared" si="342"/>
        <v>#VALUE!</v>
      </c>
      <c r="AC1072" s="78" t="e">
        <f t="shared" si="360"/>
        <v>#VALUE!</v>
      </c>
      <c r="AD1072" s="79" t="e">
        <f t="shared" si="354"/>
        <v>#VALUE!</v>
      </c>
      <c r="AE1072" s="73" t="str">
        <f t="shared" si="355"/>
        <v>missing data</v>
      </c>
      <c r="AF1072" s="80" t="str">
        <f t="shared" si="356"/>
        <v>missing data</v>
      </c>
      <c r="AG1072" s="81" t="e">
        <f t="shared" si="343"/>
        <v>#VALUE!</v>
      </c>
      <c r="AH1072" s="81" t="e">
        <f t="shared" si="344"/>
        <v>#VALUE!</v>
      </c>
    </row>
    <row r="1073" spans="1:34" x14ac:dyDescent="0.25">
      <c r="A1073" s="114" t="s">
        <v>74</v>
      </c>
      <c r="B1073" s="102"/>
      <c r="C1073" s="103"/>
      <c r="D1073" s="103"/>
      <c r="E1073" s="104"/>
      <c r="F1073" s="105"/>
      <c r="G1073" s="106"/>
      <c r="H1073" s="106"/>
      <c r="I1073" s="106"/>
      <c r="J1073" s="107"/>
      <c r="K1073" s="108" t="str">
        <f t="shared" si="345"/>
        <v xml:space="preserve"> </v>
      </c>
      <c r="L1073" s="109" t="str">
        <f t="shared" si="346"/>
        <v xml:space="preserve"> </v>
      </c>
      <c r="M1073" s="109" t="str">
        <f t="shared" si="347"/>
        <v xml:space="preserve"> </v>
      </c>
      <c r="N1073" s="109" t="str">
        <f t="shared" si="348"/>
        <v xml:space="preserve"> </v>
      </c>
      <c r="O1073" s="110" t="str">
        <f t="shared" si="349"/>
        <v xml:space="preserve"> </v>
      </c>
      <c r="P1073" s="110" t="str">
        <f t="shared" si="350"/>
        <v xml:space="preserve"> </v>
      </c>
      <c r="Q1073" s="111" t="str">
        <f t="shared" si="351"/>
        <v xml:space="preserve"> </v>
      </c>
      <c r="R1073" s="108" t="e">
        <f t="shared" si="352"/>
        <v>#VALUE!</v>
      </c>
      <c r="S1073" s="112" t="e">
        <f t="shared" si="353"/>
        <v>#VALUE!</v>
      </c>
      <c r="T1073" s="72" t="e">
        <f t="shared" si="357"/>
        <v>#VALUE!</v>
      </c>
      <c r="U1073" s="73" t="str">
        <f t="shared" si="358"/>
        <v>donnée(s) manquante(s)</v>
      </c>
      <c r="V1073" s="74" t="str">
        <f t="shared" si="359"/>
        <v>donnée(s) manquante(s)</v>
      </c>
      <c r="W1073" s="75" t="str">
        <f t="shared" si="341"/>
        <v xml:space="preserve"> </v>
      </c>
      <c r="X1073" s="75" t="str">
        <f>IF(ISBLANK(I1073)," ",IF(I1073&lt;=Scenario!$C$3,0,IF(I1073&lt;=Scenario!$C$5,1,IF(I1073&lt;=Scenario!$C$6,2,IF(I1073&lt;=Scenario!$C$7,3,IF(I1073&lt;=Scenario!$C$8,4,5))))))</f>
        <v xml:space="preserve"> </v>
      </c>
      <c r="Y1073" s="75" t="str">
        <f>IF(ISBLANK(J1073)," ",IF(ROUND(J1073,2)&lt;=Scenario!$G$3,0,IF(ROUND(J1073,2)&lt;=Scenario!$G$5,1,IF(ROUND(J1073,2)&lt;=Scenario!$G$6,2,IF(ROUND(J1073,2)&lt;=Scenario!$G$7,3,IF(ROUND(J1073,2)&lt;=Scenario!$G$8,4,IF(ROUND(J1073,2)&lt;=Scenario!$G$9,5,IF(ROUND(J1073,2)&lt;=Scenario!$G$10,6,7))))))))</f>
        <v xml:space="preserve"> </v>
      </c>
      <c r="Z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81" t="e">
        <f t="shared" si="342"/>
        <v>#VALUE!</v>
      </c>
      <c r="AC1073" s="78" t="e">
        <f t="shared" si="360"/>
        <v>#VALUE!</v>
      </c>
      <c r="AD1073" s="79" t="e">
        <f t="shared" si="354"/>
        <v>#VALUE!</v>
      </c>
      <c r="AE1073" s="73" t="str">
        <f t="shared" si="355"/>
        <v>missing data</v>
      </c>
      <c r="AF1073" s="80" t="str">
        <f t="shared" si="356"/>
        <v>missing data</v>
      </c>
      <c r="AG1073" s="81" t="e">
        <f t="shared" si="343"/>
        <v>#VALUE!</v>
      </c>
      <c r="AH1073" s="81" t="e">
        <f t="shared" si="344"/>
        <v>#VALUE!</v>
      </c>
    </row>
    <row r="1074" spans="1:34" x14ac:dyDescent="0.25">
      <c r="A1074" s="114" t="s">
        <v>74</v>
      </c>
      <c r="B1074" s="102"/>
      <c r="C1074" s="103"/>
      <c r="D1074" s="103"/>
      <c r="E1074" s="104"/>
      <c r="F1074" s="105"/>
      <c r="G1074" s="106"/>
      <c r="H1074" s="106"/>
      <c r="I1074" s="106"/>
      <c r="J1074" s="107"/>
      <c r="K1074" s="108" t="str">
        <f t="shared" si="345"/>
        <v xml:space="preserve"> </v>
      </c>
      <c r="L1074" s="109" t="str">
        <f t="shared" si="346"/>
        <v xml:space="preserve"> </v>
      </c>
      <c r="M1074" s="109" t="str">
        <f t="shared" si="347"/>
        <v xml:space="preserve"> </v>
      </c>
      <c r="N1074" s="109" t="str">
        <f t="shared" si="348"/>
        <v xml:space="preserve"> </v>
      </c>
      <c r="O1074" s="110" t="str">
        <f t="shared" si="349"/>
        <v xml:space="preserve"> </v>
      </c>
      <c r="P1074" s="110" t="str">
        <f t="shared" si="350"/>
        <v xml:space="preserve"> </v>
      </c>
      <c r="Q1074" s="111" t="str">
        <f t="shared" si="351"/>
        <v xml:space="preserve"> </v>
      </c>
      <c r="R1074" s="108" t="e">
        <f t="shared" si="352"/>
        <v>#VALUE!</v>
      </c>
      <c r="S1074" s="112" t="e">
        <f t="shared" si="353"/>
        <v>#VALUE!</v>
      </c>
      <c r="T1074" s="72" t="e">
        <f t="shared" si="357"/>
        <v>#VALUE!</v>
      </c>
      <c r="U1074" s="73" t="str">
        <f t="shared" si="358"/>
        <v>donnée(s) manquante(s)</v>
      </c>
      <c r="V1074" s="74" t="str">
        <f t="shared" si="359"/>
        <v>donnée(s) manquante(s)</v>
      </c>
      <c r="W1074" s="75" t="str">
        <f t="shared" si="341"/>
        <v xml:space="preserve"> </v>
      </c>
      <c r="X1074" s="75" t="str">
        <f>IF(ISBLANK(I1074)," ",IF(I1074&lt;=Scenario!$C$3,0,IF(I1074&lt;=Scenario!$C$5,1,IF(I1074&lt;=Scenario!$C$6,2,IF(I1074&lt;=Scenario!$C$7,3,IF(I1074&lt;=Scenario!$C$8,4,5))))))</f>
        <v xml:space="preserve"> </v>
      </c>
      <c r="Y1074" s="75" t="str">
        <f>IF(ISBLANK(J1074)," ",IF(ROUND(J1074,2)&lt;=Scenario!$G$3,0,IF(ROUND(J1074,2)&lt;=Scenario!$G$5,1,IF(ROUND(J1074,2)&lt;=Scenario!$G$6,2,IF(ROUND(J1074,2)&lt;=Scenario!$G$7,3,IF(ROUND(J1074,2)&lt;=Scenario!$G$8,4,IF(ROUND(J1074,2)&lt;=Scenario!$G$9,5,IF(ROUND(J1074,2)&lt;=Scenario!$G$10,6,7))))))))</f>
        <v xml:space="preserve"> </v>
      </c>
      <c r="Z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81" t="e">
        <f t="shared" si="342"/>
        <v>#VALUE!</v>
      </c>
      <c r="AC1074" s="78" t="e">
        <f t="shared" si="360"/>
        <v>#VALUE!</v>
      </c>
      <c r="AD1074" s="79" t="e">
        <f t="shared" si="354"/>
        <v>#VALUE!</v>
      </c>
      <c r="AE1074" s="73" t="str">
        <f t="shared" si="355"/>
        <v>missing data</v>
      </c>
      <c r="AF1074" s="80" t="str">
        <f t="shared" si="356"/>
        <v>missing data</v>
      </c>
      <c r="AG1074" s="81" t="e">
        <f t="shared" si="343"/>
        <v>#VALUE!</v>
      </c>
      <c r="AH1074" s="81" t="e">
        <f t="shared" si="344"/>
        <v>#VALUE!</v>
      </c>
    </row>
    <row r="1075" spans="1:34" x14ac:dyDescent="0.25">
      <c r="A1075" s="114" t="s">
        <v>74</v>
      </c>
      <c r="B1075" s="102"/>
      <c r="C1075" s="103"/>
      <c r="D1075" s="103"/>
      <c r="E1075" s="104"/>
      <c r="F1075" s="105"/>
      <c r="G1075" s="106"/>
      <c r="H1075" s="106"/>
      <c r="I1075" s="106"/>
      <c r="J1075" s="107"/>
      <c r="K1075" s="108" t="str">
        <f t="shared" si="345"/>
        <v xml:space="preserve"> </v>
      </c>
      <c r="L1075" s="109" t="str">
        <f t="shared" si="346"/>
        <v xml:space="preserve"> </v>
      </c>
      <c r="M1075" s="109" t="str">
        <f t="shared" si="347"/>
        <v xml:space="preserve"> </v>
      </c>
      <c r="N1075" s="109" t="str">
        <f t="shared" si="348"/>
        <v xml:space="preserve"> </v>
      </c>
      <c r="O1075" s="110" t="str">
        <f t="shared" si="349"/>
        <v xml:space="preserve"> </v>
      </c>
      <c r="P1075" s="110" t="str">
        <f t="shared" si="350"/>
        <v xml:space="preserve"> </v>
      </c>
      <c r="Q1075" s="111" t="str">
        <f t="shared" si="351"/>
        <v xml:space="preserve"> </v>
      </c>
      <c r="R1075" s="108" t="e">
        <f t="shared" si="352"/>
        <v>#VALUE!</v>
      </c>
      <c r="S1075" s="112" t="e">
        <f t="shared" si="353"/>
        <v>#VALUE!</v>
      </c>
      <c r="T1075" s="72" t="e">
        <f t="shared" si="357"/>
        <v>#VALUE!</v>
      </c>
      <c r="U1075" s="73" t="str">
        <f t="shared" si="358"/>
        <v>donnée(s) manquante(s)</v>
      </c>
      <c r="V1075" s="74" t="str">
        <f t="shared" si="359"/>
        <v>donnée(s) manquante(s)</v>
      </c>
      <c r="W1075" s="75" t="str">
        <f t="shared" si="341"/>
        <v xml:space="preserve"> </v>
      </c>
      <c r="X1075" s="75" t="str">
        <f>IF(ISBLANK(I1075)," ",IF(I1075&lt;=Scenario!$C$3,0,IF(I1075&lt;=Scenario!$C$5,1,IF(I1075&lt;=Scenario!$C$6,2,IF(I1075&lt;=Scenario!$C$7,3,IF(I1075&lt;=Scenario!$C$8,4,5))))))</f>
        <v xml:space="preserve"> </v>
      </c>
      <c r="Y1075" s="75" t="str">
        <f>IF(ISBLANK(J1075)," ",IF(ROUND(J1075,2)&lt;=Scenario!$G$3,0,IF(ROUND(J1075,2)&lt;=Scenario!$G$5,1,IF(ROUND(J1075,2)&lt;=Scenario!$G$6,2,IF(ROUND(J1075,2)&lt;=Scenario!$G$7,3,IF(ROUND(J1075,2)&lt;=Scenario!$G$8,4,IF(ROUND(J1075,2)&lt;=Scenario!$G$9,5,IF(ROUND(J1075,2)&lt;=Scenario!$G$10,6,7))))))))</f>
        <v xml:space="preserve"> </v>
      </c>
      <c r="Z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81" t="e">
        <f t="shared" si="342"/>
        <v>#VALUE!</v>
      </c>
      <c r="AC1075" s="78" t="e">
        <f t="shared" si="360"/>
        <v>#VALUE!</v>
      </c>
      <c r="AD1075" s="79" t="e">
        <f t="shared" si="354"/>
        <v>#VALUE!</v>
      </c>
      <c r="AE1075" s="73" t="str">
        <f t="shared" si="355"/>
        <v>missing data</v>
      </c>
      <c r="AF1075" s="80" t="str">
        <f t="shared" si="356"/>
        <v>missing data</v>
      </c>
      <c r="AG1075" s="81" t="e">
        <f t="shared" si="343"/>
        <v>#VALUE!</v>
      </c>
      <c r="AH1075" s="81" t="e">
        <f t="shared" si="344"/>
        <v>#VALUE!</v>
      </c>
    </row>
    <row r="1076" spans="1:34" x14ac:dyDescent="0.25">
      <c r="A1076" s="114" t="s">
        <v>74</v>
      </c>
      <c r="B1076" s="102"/>
      <c r="C1076" s="103"/>
      <c r="D1076" s="103"/>
      <c r="E1076" s="104"/>
      <c r="F1076" s="105"/>
      <c r="G1076" s="106"/>
      <c r="H1076" s="106"/>
      <c r="I1076" s="106"/>
      <c r="J1076" s="107"/>
      <c r="K1076" s="108" t="str">
        <f t="shared" si="345"/>
        <v xml:space="preserve"> </v>
      </c>
      <c r="L1076" s="109" t="str">
        <f t="shared" si="346"/>
        <v xml:space="preserve"> </v>
      </c>
      <c r="M1076" s="109" t="str">
        <f t="shared" si="347"/>
        <v xml:space="preserve"> </v>
      </c>
      <c r="N1076" s="109" t="str">
        <f t="shared" si="348"/>
        <v xml:space="preserve"> </v>
      </c>
      <c r="O1076" s="110" t="str">
        <f t="shared" si="349"/>
        <v xml:space="preserve"> </v>
      </c>
      <c r="P1076" s="110" t="str">
        <f t="shared" si="350"/>
        <v xml:space="preserve"> </v>
      </c>
      <c r="Q1076" s="111" t="str">
        <f t="shared" si="351"/>
        <v xml:space="preserve"> </v>
      </c>
      <c r="R1076" s="108" t="e">
        <f t="shared" si="352"/>
        <v>#VALUE!</v>
      </c>
      <c r="S1076" s="112" t="e">
        <f t="shared" si="353"/>
        <v>#VALUE!</v>
      </c>
      <c r="T1076" s="72" t="e">
        <f t="shared" si="357"/>
        <v>#VALUE!</v>
      </c>
      <c r="U1076" s="73" t="str">
        <f t="shared" si="358"/>
        <v>donnée(s) manquante(s)</v>
      </c>
      <c r="V1076" s="74" t="str">
        <f t="shared" si="359"/>
        <v>donnée(s) manquante(s)</v>
      </c>
      <c r="W1076" s="75" t="str">
        <f t="shared" si="341"/>
        <v xml:space="preserve"> </v>
      </c>
      <c r="X1076" s="75" t="str">
        <f>IF(ISBLANK(I1076)," ",IF(I1076&lt;=Scenario!$C$3,0,IF(I1076&lt;=Scenario!$C$5,1,IF(I1076&lt;=Scenario!$C$6,2,IF(I1076&lt;=Scenario!$C$7,3,IF(I1076&lt;=Scenario!$C$8,4,5))))))</f>
        <v xml:space="preserve"> </v>
      </c>
      <c r="Y1076" s="75" t="str">
        <f>IF(ISBLANK(J1076)," ",IF(ROUND(J1076,2)&lt;=Scenario!$G$3,0,IF(ROUND(J1076,2)&lt;=Scenario!$G$5,1,IF(ROUND(J1076,2)&lt;=Scenario!$G$6,2,IF(ROUND(J1076,2)&lt;=Scenario!$G$7,3,IF(ROUND(J1076,2)&lt;=Scenario!$G$8,4,IF(ROUND(J1076,2)&lt;=Scenario!$G$9,5,IF(ROUND(J1076,2)&lt;=Scenario!$G$10,6,7))))))))</f>
        <v xml:space="preserve"> </v>
      </c>
      <c r="Z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81" t="e">
        <f t="shared" si="342"/>
        <v>#VALUE!</v>
      </c>
      <c r="AC1076" s="78" t="e">
        <f t="shared" si="360"/>
        <v>#VALUE!</v>
      </c>
      <c r="AD1076" s="79" t="e">
        <f t="shared" si="354"/>
        <v>#VALUE!</v>
      </c>
      <c r="AE1076" s="73" t="str">
        <f t="shared" si="355"/>
        <v>missing data</v>
      </c>
      <c r="AF1076" s="80" t="str">
        <f t="shared" si="356"/>
        <v>missing data</v>
      </c>
      <c r="AG1076" s="81" t="e">
        <f t="shared" si="343"/>
        <v>#VALUE!</v>
      </c>
      <c r="AH1076" s="81" t="e">
        <f t="shared" si="344"/>
        <v>#VALUE!</v>
      </c>
    </row>
    <row r="1077" spans="1:34" x14ac:dyDescent="0.25">
      <c r="A1077" s="114" t="s">
        <v>74</v>
      </c>
      <c r="B1077" s="102"/>
      <c r="C1077" s="103"/>
      <c r="D1077" s="103"/>
      <c r="E1077" s="104"/>
      <c r="F1077" s="105"/>
      <c r="G1077" s="106"/>
      <c r="H1077" s="106"/>
      <c r="I1077" s="106"/>
      <c r="J1077" s="107"/>
      <c r="K1077" s="108" t="str">
        <f t="shared" si="345"/>
        <v xml:space="preserve"> </v>
      </c>
      <c r="L1077" s="109" t="str">
        <f t="shared" si="346"/>
        <v xml:space="preserve"> </v>
      </c>
      <c r="M1077" s="109" t="str">
        <f t="shared" si="347"/>
        <v xml:space="preserve"> </v>
      </c>
      <c r="N1077" s="109" t="str">
        <f t="shared" si="348"/>
        <v xml:space="preserve"> </v>
      </c>
      <c r="O1077" s="110" t="str">
        <f t="shared" si="349"/>
        <v xml:space="preserve"> </v>
      </c>
      <c r="P1077" s="110" t="str">
        <f t="shared" si="350"/>
        <v xml:space="preserve"> </v>
      </c>
      <c r="Q1077" s="111" t="str">
        <f t="shared" si="351"/>
        <v xml:space="preserve"> </v>
      </c>
      <c r="R1077" s="108" t="e">
        <f t="shared" si="352"/>
        <v>#VALUE!</v>
      </c>
      <c r="S1077" s="112" t="e">
        <f t="shared" si="353"/>
        <v>#VALUE!</v>
      </c>
      <c r="T1077" s="72" t="e">
        <f t="shared" si="357"/>
        <v>#VALUE!</v>
      </c>
      <c r="U1077" s="73" t="str">
        <f t="shared" si="358"/>
        <v>donnée(s) manquante(s)</v>
      </c>
      <c r="V1077" s="74" t="str">
        <f t="shared" si="359"/>
        <v>donnée(s) manquante(s)</v>
      </c>
      <c r="W1077" s="75" t="str">
        <f t="shared" si="341"/>
        <v xml:space="preserve"> </v>
      </c>
      <c r="X1077" s="75" t="str">
        <f>IF(ISBLANK(I1077)," ",IF(I1077&lt;=Scenario!$C$3,0,IF(I1077&lt;=Scenario!$C$5,1,IF(I1077&lt;=Scenario!$C$6,2,IF(I1077&lt;=Scenario!$C$7,3,IF(I1077&lt;=Scenario!$C$8,4,5))))))</f>
        <v xml:space="preserve"> </v>
      </c>
      <c r="Y1077" s="75" t="str">
        <f>IF(ISBLANK(J1077)," ",IF(ROUND(J1077,2)&lt;=Scenario!$G$3,0,IF(ROUND(J1077,2)&lt;=Scenario!$G$5,1,IF(ROUND(J1077,2)&lt;=Scenario!$G$6,2,IF(ROUND(J1077,2)&lt;=Scenario!$G$7,3,IF(ROUND(J1077,2)&lt;=Scenario!$G$8,4,IF(ROUND(J1077,2)&lt;=Scenario!$G$9,5,IF(ROUND(J1077,2)&lt;=Scenario!$G$10,6,7))))))))</f>
        <v xml:space="preserve"> </v>
      </c>
      <c r="Z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81" t="e">
        <f t="shared" si="342"/>
        <v>#VALUE!</v>
      </c>
      <c r="AC1077" s="78" t="e">
        <f t="shared" si="360"/>
        <v>#VALUE!</v>
      </c>
      <c r="AD1077" s="79" t="e">
        <f t="shared" si="354"/>
        <v>#VALUE!</v>
      </c>
      <c r="AE1077" s="73" t="str">
        <f t="shared" si="355"/>
        <v>missing data</v>
      </c>
      <c r="AF1077" s="80" t="str">
        <f t="shared" si="356"/>
        <v>missing data</v>
      </c>
      <c r="AG1077" s="81" t="e">
        <f t="shared" si="343"/>
        <v>#VALUE!</v>
      </c>
      <c r="AH1077" s="81" t="e">
        <f t="shared" si="344"/>
        <v>#VALUE!</v>
      </c>
    </row>
    <row r="1078" spans="1:34" x14ac:dyDescent="0.25">
      <c r="A1078" s="114" t="s">
        <v>74</v>
      </c>
      <c r="B1078" s="102"/>
      <c r="C1078" s="103"/>
      <c r="D1078" s="103"/>
      <c r="E1078" s="104"/>
      <c r="F1078" s="105"/>
      <c r="G1078" s="106"/>
      <c r="H1078" s="106"/>
      <c r="I1078" s="106"/>
      <c r="J1078" s="107"/>
      <c r="K1078" s="108" t="str">
        <f t="shared" si="345"/>
        <v xml:space="preserve"> </v>
      </c>
      <c r="L1078" s="109" t="str">
        <f t="shared" si="346"/>
        <v xml:space="preserve"> </v>
      </c>
      <c r="M1078" s="109" t="str">
        <f t="shared" si="347"/>
        <v xml:space="preserve"> </v>
      </c>
      <c r="N1078" s="109" t="str">
        <f t="shared" si="348"/>
        <v xml:space="preserve"> </v>
      </c>
      <c r="O1078" s="110" t="str">
        <f t="shared" si="349"/>
        <v xml:space="preserve"> </v>
      </c>
      <c r="P1078" s="110" t="str">
        <f t="shared" si="350"/>
        <v xml:space="preserve"> </v>
      </c>
      <c r="Q1078" s="111" t="str">
        <f t="shared" si="351"/>
        <v xml:space="preserve"> </v>
      </c>
      <c r="R1078" s="108" t="e">
        <f t="shared" si="352"/>
        <v>#VALUE!</v>
      </c>
      <c r="S1078" s="112" t="e">
        <f t="shared" si="353"/>
        <v>#VALUE!</v>
      </c>
      <c r="T1078" s="72" t="e">
        <f t="shared" si="357"/>
        <v>#VALUE!</v>
      </c>
      <c r="U1078" s="73" t="str">
        <f t="shared" si="358"/>
        <v>donnée(s) manquante(s)</v>
      </c>
      <c r="V1078" s="74" t="str">
        <f t="shared" si="359"/>
        <v>donnée(s) manquante(s)</v>
      </c>
      <c r="W1078" s="75" t="str">
        <f t="shared" si="341"/>
        <v xml:space="preserve"> </v>
      </c>
      <c r="X1078" s="75" t="str">
        <f>IF(ISBLANK(I1078)," ",IF(I1078&lt;=Scenario!$C$3,0,IF(I1078&lt;=Scenario!$C$5,1,IF(I1078&lt;=Scenario!$C$6,2,IF(I1078&lt;=Scenario!$C$7,3,IF(I1078&lt;=Scenario!$C$8,4,5))))))</f>
        <v xml:space="preserve"> </v>
      </c>
      <c r="Y1078" s="75" t="str">
        <f>IF(ISBLANK(J1078)," ",IF(ROUND(J1078,2)&lt;=Scenario!$G$3,0,IF(ROUND(J1078,2)&lt;=Scenario!$G$5,1,IF(ROUND(J1078,2)&lt;=Scenario!$G$6,2,IF(ROUND(J1078,2)&lt;=Scenario!$G$7,3,IF(ROUND(J1078,2)&lt;=Scenario!$G$8,4,IF(ROUND(J1078,2)&lt;=Scenario!$G$9,5,IF(ROUND(J1078,2)&lt;=Scenario!$G$10,6,7))))))))</f>
        <v xml:space="preserve"> </v>
      </c>
      <c r="Z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81" t="e">
        <f t="shared" si="342"/>
        <v>#VALUE!</v>
      </c>
      <c r="AC1078" s="78" t="e">
        <f t="shared" si="360"/>
        <v>#VALUE!</v>
      </c>
      <c r="AD1078" s="79" t="e">
        <f t="shared" si="354"/>
        <v>#VALUE!</v>
      </c>
      <c r="AE1078" s="73" t="str">
        <f t="shared" si="355"/>
        <v>missing data</v>
      </c>
      <c r="AF1078" s="80" t="str">
        <f t="shared" si="356"/>
        <v>missing data</v>
      </c>
      <c r="AG1078" s="81" t="e">
        <f t="shared" si="343"/>
        <v>#VALUE!</v>
      </c>
      <c r="AH1078" s="81" t="e">
        <f t="shared" si="344"/>
        <v>#VALUE!</v>
      </c>
    </row>
    <row r="1079" spans="1:34" x14ac:dyDescent="0.25">
      <c r="A1079" s="114" t="s">
        <v>74</v>
      </c>
      <c r="B1079" s="102"/>
      <c r="C1079" s="103"/>
      <c r="D1079" s="103"/>
      <c r="E1079" s="104"/>
      <c r="F1079" s="105"/>
      <c r="G1079" s="106"/>
      <c r="H1079" s="106"/>
      <c r="I1079" s="106"/>
      <c r="J1079" s="107"/>
      <c r="K1079" s="108" t="str">
        <f t="shared" si="345"/>
        <v xml:space="preserve"> </v>
      </c>
      <c r="L1079" s="109" t="str">
        <f t="shared" si="346"/>
        <v xml:space="preserve"> </v>
      </c>
      <c r="M1079" s="109" t="str">
        <f t="shared" si="347"/>
        <v xml:space="preserve"> </v>
      </c>
      <c r="N1079" s="109" t="str">
        <f t="shared" si="348"/>
        <v xml:space="preserve"> </v>
      </c>
      <c r="O1079" s="110" t="str">
        <f t="shared" si="349"/>
        <v xml:space="preserve"> </v>
      </c>
      <c r="P1079" s="110" t="str">
        <f t="shared" si="350"/>
        <v xml:space="preserve"> </v>
      </c>
      <c r="Q1079" s="111" t="str">
        <f t="shared" si="351"/>
        <v xml:space="preserve"> </v>
      </c>
      <c r="R1079" s="108" t="e">
        <f t="shared" si="352"/>
        <v>#VALUE!</v>
      </c>
      <c r="S1079" s="112" t="e">
        <f t="shared" si="353"/>
        <v>#VALUE!</v>
      </c>
      <c r="T1079" s="72" t="e">
        <f t="shared" si="357"/>
        <v>#VALUE!</v>
      </c>
      <c r="U1079" s="73" t="str">
        <f t="shared" si="358"/>
        <v>donnée(s) manquante(s)</v>
      </c>
      <c r="V1079" s="74" t="str">
        <f t="shared" si="359"/>
        <v>donnée(s) manquante(s)</v>
      </c>
      <c r="W1079" s="75" t="str">
        <f t="shared" si="341"/>
        <v xml:space="preserve"> </v>
      </c>
      <c r="X1079" s="75" t="str">
        <f>IF(ISBLANK(I1079)," ",IF(I1079&lt;=Scenario!$C$3,0,IF(I1079&lt;=Scenario!$C$5,1,IF(I1079&lt;=Scenario!$C$6,2,IF(I1079&lt;=Scenario!$C$7,3,IF(I1079&lt;=Scenario!$C$8,4,5))))))</f>
        <v xml:space="preserve"> </v>
      </c>
      <c r="Y1079" s="75" t="str">
        <f>IF(ISBLANK(J1079)," ",IF(ROUND(J1079,2)&lt;=Scenario!$G$3,0,IF(ROUND(J1079,2)&lt;=Scenario!$G$5,1,IF(ROUND(J1079,2)&lt;=Scenario!$G$6,2,IF(ROUND(J1079,2)&lt;=Scenario!$G$7,3,IF(ROUND(J1079,2)&lt;=Scenario!$G$8,4,IF(ROUND(J1079,2)&lt;=Scenario!$G$9,5,IF(ROUND(J1079,2)&lt;=Scenario!$G$10,6,7))))))))</f>
        <v xml:space="preserve"> </v>
      </c>
      <c r="Z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81" t="e">
        <f t="shared" si="342"/>
        <v>#VALUE!</v>
      </c>
      <c r="AC1079" s="78" t="e">
        <f t="shared" si="360"/>
        <v>#VALUE!</v>
      </c>
      <c r="AD1079" s="79" t="e">
        <f t="shared" si="354"/>
        <v>#VALUE!</v>
      </c>
      <c r="AE1079" s="73" t="str">
        <f t="shared" si="355"/>
        <v>missing data</v>
      </c>
      <c r="AF1079" s="80" t="str">
        <f t="shared" si="356"/>
        <v>missing data</v>
      </c>
      <c r="AG1079" s="81" t="e">
        <f t="shared" si="343"/>
        <v>#VALUE!</v>
      </c>
      <c r="AH1079" s="81" t="e">
        <f t="shared" si="344"/>
        <v>#VALUE!</v>
      </c>
    </row>
    <row r="1080" spans="1:34" x14ac:dyDescent="0.25">
      <c r="A1080" s="114" t="s">
        <v>74</v>
      </c>
      <c r="B1080" s="102"/>
      <c r="C1080" s="103"/>
      <c r="D1080" s="103"/>
      <c r="E1080" s="104"/>
      <c r="F1080" s="105"/>
      <c r="G1080" s="106"/>
      <c r="H1080" s="106"/>
      <c r="I1080" s="106"/>
      <c r="J1080" s="107"/>
      <c r="K1080" s="108" t="str">
        <f t="shared" si="345"/>
        <v xml:space="preserve"> </v>
      </c>
      <c r="L1080" s="109" t="str">
        <f t="shared" si="346"/>
        <v xml:space="preserve"> </v>
      </c>
      <c r="M1080" s="109" t="str">
        <f t="shared" si="347"/>
        <v xml:space="preserve"> </v>
      </c>
      <c r="N1080" s="109" t="str">
        <f t="shared" si="348"/>
        <v xml:space="preserve"> </v>
      </c>
      <c r="O1080" s="110" t="str">
        <f t="shared" si="349"/>
        <v xml:space="preserve"> </v>
      </c>
      <c r="P1080" s="110" t="str">
        <f t="shared" si="350"/>
        <v xml:space="preserve"> </v>
      </c>
      <c r="Q1080" s="111" t="str">
        <f t="shared" si="351"/>
        <v xml:space="preserve"> </v>
      </c>
      <c r="R1080" s="108" t="e">
        <f t="shared" si="352"/>
        <v>#VALUE!</v>
      </c>
      <c r="S1080" s="112" t="e">
        <f t="shared" si="353"/>
        <v>#VALUE!</v>
      </c>
      <c r="T1080" s="72" t="e">
        <f t="shared" si="357"/>
        <v>#VALUE!</v>
      </c>
      <c r="U1080" s="73" t="str">
        <f t="shared" si="358"/>
        <v>donnée(s) manquante(s)</v>
      </c>
      <c r="V1080" s="74" t="str">
        <f t="shared" si="359"/>
        <v>donnée(s) manquante(s)</v>
      </c>
      <c r="W1080" s="75" t="str">
        <f t="shared" si="341"/>
        <v xml:space="preserve"> </v>
      </c>
      <c r="X1080" s="75" t="str">
        <f>IF(ISBLANK(I1080)," ",IF(I1080&lt;=Scenario!$C$3,0,IF(I1080&lt;=Scenario!$C$5,1,IF(I1080&lt;=Scenario!$C$6,2,IF(I1080&lt;=Scenario!$C$7,3,IF(I1080&lt;=Scenario!$C$8,4,5))))))</f>
        <v xml:space="preserve"> </v>
      </c>
      <c r="Y1080" s="75" t="str">
        <f>IF(ISBLANK(J1080)," ",IF(ROUND(J1080,2)&lt;=Scenario!$G$3,0,IF(ROUND(J1080,2)&lt;=Scenario!$G$5,1,IF(ROUND(J1080,2)&lt;=Scenario!$G$6,2,IF(ROUND(J1080,2)&lt;=Scenario!$G$7,3,IF(ROUND(J1080,2)&lt;=Scenario!$G$8,4,IF(ROUND(J1080,2)&lt;=Scenario!$G$9,5,IF(ROUND(J1080,2)&lt;=Scenario!$G$10,6,7))))))))</f>
        <v xml:space="preserve"> </v>
      </c>
      <c r="Z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81" t="e">
        <f t="shared" si="342"/>
        <v>#VALUE!</v>
      </c>
      <c r="AC1080" s="78" t="e">
        <f t="shared" si="360"/>
        <v>#VALUE!</v>
      </c>
      <c r="AD1080" s="79" t="e">
        <f t="shared" si="354"/>
        <v>#VALUE!</v>
      </c>
      <c r="AE1080" s="73" t="str">
        <f t="shared" si="355"/>
        <v>missing data</v>
      </c>
      <c r="AF1080" s="80" t="str">
        <f t="shared" si="356"/>
        <v>missing data</v>
      </c>
      <c r="AG1080" s="81" t="e">
        <f t="shared" si="343"/>
        <v>#VALUE!</v>
      </c>
      <c r="AH1080" s="81" t="e">
        <f t="shared" si="344"/>
        <v>#VALUE!</v>
      </c>
    </row>
    <row r="1081" spans="1:34" x14ac:dyDescent="0.25">
      <c r="A1081" s="114" t="s">
        <v>74</v>
      </c>
      <c r="B1081" s="102"/>
      <c r="C1081" s="103"/>
      <c r="D1081" s="103"/>
      <c r="E1081" s="104"/>
      <c r="F1081" s="105"/>
      <c r="G1081" s="106"/>
      <c r="H1081" s="106"/>
      <c r="I1081" s="106"/>
      <c r="J1081" s="107"/>
      <c r="K1081" s="108" t="str">
        <f t="shared" si="345"/>
        <v xml:space="preserve"> </v>
      </c>
      <c r="L1081" s="109" t="str">
        <f t="shared" si="346"/>
        <v xml:space="preserve"> </v>
      </c>
      <c r="M1081" s="109" t="str">
        <f t="shared" si="347"/>
        <v xml:space="preserve"> </v>
      </c>
      <c r="N1081" s="109" t="str">
        <f t="shared" si="348"/>
        <v xml:space="preserve"> </v>
      </c>
      <c r="O1081" s="110" t="str">
        <f t="shared" si="349"/>
        <v xml:space="preserve"> </v>
      </c>
      <c r="P1081" s="110" t="str">
        <f t="shared" si="350"/>
        <v xml:space="preserve"> </v>
      </c>
      <c r="Q1081" s="111" t="str">
        <f t="shared" si="351"/>
        <v xml:space="preserve"> </v>
      </c>
      <c r="R1081" s="108" t="e">
        <f t="shared" si="352"/>
        <v>#VALUE!</v>
      </c>
      <c r="S1081" s="112" t="e">
        <f t="shared" si="353"/>
        <v>#VALUE!</v>
      </c>
      <c r="T1081" s="72" t="e">
        <f t="shared" si="357"/>
        <v>#VALUE!</v>
      </c>
      <c r="U1081" s="73" t="str">
        <f t="shared" si="358"/>
        <v>donnée(s) manquante(s)</v>
      </c>
      <c r="V1081" s="74" t="str">
        <f t="shared" si="359"/>
        <v>donnée(s) manquante(s)</v>
      </c>
      <c r="W1081" s="75" t="str">
        <f t="shared" si="341"/>
        <v xml:space="preserve"> </v>
      </c>
      <c r="X1081" s="75" t="str">
        <f>IF(ISBLANK(I1081)," ",IF(I1081&lt;=Scenario!$C$3,0,IF(I1081&lt;=Scenario!$C$5,1,IF(I1081&lt;=Scenario!$C$6,2,IF(I1081&lt;=Scenario!$C$7,3,IF(I1081&lt;=Scenario!$C$8,4,5))))))</f>
        <v xml:space="preserve"> </v>
      </c>
      <c r="Y1081" s="75" t="str">
        <f>IF(ISBLANK(J1081)," ",IF(ROUND(J1081,2)&lt;=Scenario!$G$3,0,IF(ROUND(J1081,2)&lt;=Scenario!$G$5,1,IF(ROUND(J1081,2)&lt;=Scenario!$G$6,2,IF(ROUND(J1081,2)&lt;=Scenario!$G$7,3,IF(ROUND(J1081,2)&lt;=Scenario!$G$8,4,IF(ROUND(J1081,2)&lt;=Scenario!$G$9,5,IF(ROUND(J1081,2)&lt;=Scenario!$G$10,6,7))))))))</f>
        <v xml:space="preserve"> </v>
      </c>
      <c r="Z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81" t="e">
        <f t="shared" si="342"/>
        <v>#VALUE!</v>
      </c>
      <c r="AC1081" s="78" t="e">
        <f t="shared" si="360"/>
        <v>#VALUE!</v>
      </c>
      <c r="AD1081" s="79" t="e">
        <f t="shared" si="354"/>
        <v>#VALUE!</v>
      </c>
      <c r="AE1081" s="73" t="str">
        <f t="shared" si="355"/>
        <v>missing data</v>
      </c>
      <c r="AF1081" s="80" t="str">
        <f t="shared" si="356"/>
        <v>missing data</v>
      </c>
      <c r="AG1081" s="81" t="e">
        <f t="shared" si="343"/>
        <v>#VALUE!</v>
      </c>
      <c r="AH1081" s="81" t="e">
        <f t="shared" si="344"/>
        <v>#VALUE!</v>
      </c>
    </row>
    <row r="1082" spans="1:34" x14ac:dyDescent="0.25">
      <c r="A1082" s="114" t="s">
        <v>74</v>
      </c>
      <c r="B1082" s="102"/>
      <c r="C1082" s="103"/>
      <c r="D1082" s="103"/>
      <c r="E1082" s="104"/>
      <c r="F1082" s="105"/>
      <c r="G1082" s="106"/>
      <c r="H1082" s="106"/>
      <c r="I1082" s="106"/>
      <c r="J1082" s="107"/>
      <c r="K1082" s="108" t="str">
        <f t="shared" si="345"/>
        <v xml:space="preserve"> </v>
      </c>
      <c r="L1082" s="109" t="str">
        <f t="shared" si="346"/>
        <v xml:space="preserve"> </v>
      </c>
      <c r="M1082" s="109" t="str">
        <f t="shared" si="347"/>
        <v xml:space="preserve"> </v>
      </c>
      <c r="N1082" s="109" t="str">
        <f t="shared" si="348"/>
        <v xml:space="preserve"> </v>
      </c>
      <c r="O1082" s="110" t="str">
        <f t="shared" si="349"/>
        <v xml:space="preserve"> </v>
      </c>
      <c r="P1082" s="110" t="str">
        <f t="shared" si="350"/>
        <v xml:space="preserve"> </v>
      </c>
      <c r="Q1082" s="111" t="str">
        <f t="shared" si="351"/>
        <v xml:space="preserve"> </v>
      </c>
      <c r="R1082" s="108" t="e">
        <f t="shared" si="352"/>
        <v>#VALUE!</v>
      </c>
      <c r="S1082" s="112" t="e">
        <f t="shared" si="353"/>
        <v>#VALUE!</v>
      </c>
      <c r="T1082" s="72" t="e">
        <f t="shared" si="357"/>
        <v>#VALUE!</v>
      </c>
      <c r="U1082" s="73" t="str">
        <f t="shared" si="358"/>
        <v>donnée(s) manquante(s)</v>
      </c>
      <c r="V1082" s="74" t="str">
        <f t="shared" si="359"/>
        <v>donnée(s) manquante(s)</v>
      </c>
      <c r="W1082" s="75" t="str">
        <f t="shared" si="341"/>
        <v xml:space="preserve"> </v>
      </c>
      <c r="X1082" s="75" t="str">
        <f>IF(ISBLANK(I1082)," ",IF(I1082&lt;=Scenario!$C$3,0,IF(I1082&lt;=Scenario!$C$5,1,IF(I1082&lt;=Scenario!$C$6,2,IF(I1082&lt;=Scenario!$C$7,3,IF(I1082&lt;=Scenario!$C$8,4,5))))))</f>
        <v xml:space="preserve"> </v>
      </c>
      <c r="Y1082" s="75" t="str">
        <f>IF(ISBLANK(J1082)," ",IF(ROUND(J1082,2)&lt;=Scenario!$G$3,0,IF(ROUND(J1082,2)&lt;=Scenario!$G$5,1,IF(ROUND(J1082,2)&lt;=Scenario!$G$6,2,IF(ROUND(J1082,2)&lt;=Scenario!$G$7,3,IF(ROUND(J1082,2)&lt;=Scenario!$G$8,4,IF(ROUND(J1082,2)&lt;=Scenario!$G$9,5,IF(ROUND(J1082,2)&lt;=Scenario!$G$10,6,7))))))))</f>
        <v xml:space="preserve"> </v>
      </c>
      <c r="Z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81" t="e">
        <f t="shared" si="342"/>
        <v>#VALUE!</v>
      </c>
      <c r="AC1082" s="78" t="e">
        <f t="shared" si="360"/>
        <v>#VALUE!</v>
      </c>
      <c r="AD1082" s="79" t="e">
        <f t="shared" si="354"/>
        <v>#VALUE!</v>
      </c>
      <c r="AE1082" s="73" t="str">
        <f t="shared" si="355"/>
        <v>missing data</v>
      </c>
      <c r="AF1082" s="80" t="str">
        <f t="shared" si="356"/>
        <v>missing data</v>
      </c>
      <c r="AG1082" s="81" t="e">
        <f t="shared" si="343"/>
        <v>#VALUE!</v>
      </c>
      <c r="AH1082" s="81" t="e">
        <f t="shared" si="344"/>
        <v>#VALUE!</v>
      </c>
    </row>
    <row r="1083" spans="1:34" x14ac:dyDescent="0.25">
      <c r="A1083" s="114" t="s">
        <v>74</v>
      </c>
      <c r="B1083" s="102"/>
      <c r="C1083" s="103"/>
      <c r="D1083" s="103"/>
      <c r="E1083" s="104"/>
      <c r="F1083" s="105"/>
      <c r="G1083" s="106"/>
      <c r="H1083" s="106"/>
      <c r="I1083" s="106"/>
      <c r="J1083" s="107"/>
      <c r="K1083" s="108" t="str">
        <f t="shared" si="345"/>
        <v xml:space="preserve"> </v>
      </c>
      <c r="L1083" s="109" t="str">
        <f t="shared" si="346"/>
        <v xml:space="preserve"> </v>
      </c>
      <c r="M1083" s="109" t="str">
        <f t="shared" si="347"/>
        <v xml:space="preserve"> </v>
      </c>
      <c r="N1083" s="109" t="str">
        <f t="shared" si="348"/>
        <v xml:space="preserve"> </v>
      </c>
      <c r="O1083" s="110" t="str">
        <f t="shared" si="349"/>
        <v xml:space="preserve"> </v>
      </c>
      <c r="P1083" s="110" t="str">
        <f t="shared" si="350"/>
        <v xml:space="preserve"> </v>
      </c>
      <c r="Q1083" s="111" t="str">
        <f t="shared" si="351"/>
        <v xml:space="preserve"> </v>
      </c>
      <c r="R1083" s="108" t="e">
        <f t="shared" si="352"/>
        <v>#VALUE!</v>
      </c>
      <c r="S1083" s="112" t="e">
        <f t="shared" si="353"/>
        <v>#VALUE!</v>
      </c>
      <c r="T1083" s="72" t="e">
        <f t="shared" si="357"/>
        <v>#VALUE!</v>
      </c>
      <c r="U1083" s="73" t="str">
        <f t="shared" si="358"/>
        <v>donnée(s) manquante(s)</v>
      </c>
      <c r="V1083" s="74" t="str">
        <f t="shared" si="359"/>
        <v>donnée(s) manquante(s)</v>
      </c>
      <c r="W1083" s="75" t="str">
        <f t="shared" si="341"/>
        <v xml:space="preserve"> </v>
      </c>
      <c r="X1083" s="75" t="str">
        <f>IF(ISBLANK(I1083)," ",IF(I1083&lt;=Scenario!$C$3,0,IF(I1083&lt;=Scenario!$C$5,1,IF(I1083&lt;=Scenario!$C$6,2,IF(I1083&lt;=Scenario!$C$7,3,IF(I1083&lt;=Scenario!$C$8,4,5))))))</f>
        <v xml:space="preserve"> </v>
      </c>
      <c r="Y1083" s="75" t="str">
        <f>IF(ISBLANK(J1083)," ",IF(ROUND(J1083,2)&lt;=Scenario!$G$3,0,IF(ROUND(J1083,2)&lt;=Scenario!$G$5,1,IF(ROUND(J1083,2)&lt;=Scenario!$G$6,2,IF(ROUND(J1083,2)&lt;=Scenario!$G$7,3,IF(ROUND(J1083,2)&lt;=Scenario!$G$8,4,IF(ROUND(J1083,2)&lt;=Scenario!$G$9,5,IF(ROUND(J1083,2)&lt;=Scenario!$G$10,6,7))))))))</f>
        <v xml:space="preserve"> </v>
      </c>
      <c r="Z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81" t="e">
        <f t="shared" si="342"/>
        <v>#VALUE!</v>
      </c>
      <c r="AC1083" s="78" t="e">
        <f t="shared" si="360"/>
        <v>#VALUE!</v>
      </c>
      <c r="AD1083" s="79" t="e">
        <f t="shared" si="354"/>
        <v>#VALUE!</v>
      </c>
      <c r="AE1083" s="73" t="str">
        <f t="shared" si="355"/>
        <v>missing data</v>
      </c>
      <c r="AF1083" s="80" t="str">
        <f t="shared" si="356"/>
        <v>missing data</v>
      </c>
      <c r="AG1083" s="81" t="e">
        <f t="shared" si="343"/>
        <v>#VALUE!</v>
      </c>
      <c r="AH1083" s="81" t="e">
        <f t="shared" si="344"/>
        <v>#VALUE!</v>
      </c>
    </row>
    <row r="1084" spans="1:34" x14ac:dyDescent="0.25">
      <c r="A1084" s="114" t="s">
        <v>74</v>
      </c>
      <c r="B1084" s="102"/>
      <c r="C1084" s="103"/>
      <c r="D1084" s="103"/>
      <c r="E1084" s="104"/>
      <c r="F1084" s="105"/>
      <c r="G1084" s="106"/>
      <c r="H1084" s="106"/>
      <c r="I1084" s="106"/>
      <c r="J1084" s="107"/>
      <c r="K1084" s="108" t="str">
        <f t="shared" si="345"/>
        <v xml:space="preserve"> </v>
      </c>
      <c r="L1084" s="109" t="str">
        <f t="shared" si="346"/>
        <v xml:space="preserve"> </v>
      </c>
      <c r="M1084" s="109" t="str">
        <f t="shared" si="347"/>
        <v xml:space="preserve"> </v>
      </c>
      <c r="N1084" s="109" t="str">
        <f t="shared" si="348"/>
        <v xml:space="preserve"> </v>
      </c>
      <c r="O1084" s="110" t="str">
        <f t="shared" si="349"/>
        <v xml:space="preserve"> </v>
      </c>
      <c r="P1084" s="110" t="str">
        <f t="shared" si="350"/>
        <v xml:space="preserve"> </v>
      </c>
      <c r="Q1084" s="111" t="str">
        <f t="shared" si="351"/>
        <v xml:space="preserve"> </v>
      </c>
      <c r="R1084" s="108" t="e">
        <f t="shared" si="352"/>
        <v>#VALUE!</v>
      </c>
      <c r="S1084" s="112" t="e">
        <f t="shared" si="353"/>
        <v>#VALUE!</v>
      </c>
      <c r="T1084" s="72" t="e">
        <f t="shared" si="357"/>
        <v>#VALUE!</v>
      </c>
      <c r="U1084" s="73" t="str">
        <f t="shared" si="358"/>
        <v>donnée(s) manquante(s)</v>
      </c>
      <c r="V1084" s="74" t="str">
        <f t="shared" si="359"/>
        <v>donnée(s) manquante(s)</v>
      </c>
      <c r="W1084" s="75" t="str">
        <f t="shared" si="341"/>
        <v xml:space="preserve"> </v>
      </c>
      <c r="X1084" s="75" t="str">
        <f>IF(ISBLANK(I1084)," ",IF(I1084&lt;=Scenario!$C$3,0,IF(I1084&lt;=Scenario!$C$5,1,IF(I1084&lt;=Scenario!$C$6,2,IF(I1084&lt;=Scenario!$C$7,3,IF(I1084&lt;=Scenario!$C$8,4,5))))))</f>
        <v xml:space="preserve"> </v>
      </c>
      <c r="Y1084" s="75" t="str">
        <f>IF(ISBLANK(J1084)," ",IF(ROUND(J1084,2)&lt;=Scenario!$G$3,0,IF(ROUND(J1084,2)&lt;=Scenario!$G$5,1,IF(ROUND(J1084,2)&lt;=Scenario!$G$6,2,IF(ROUND(J1084,2)&lt;=Scenario!$G$7,3,IF(ROUND(J1084,2)&lt;=Scenario!$G$8,4,IF(ROUND(J1084,2)&lt;=Scenario!$G$9,5,IF(ROUND(J1084,2)&lt;=Scenario!$G$10,6,7))))))))</f>
        <v xml:space="preserve"> </v>
      </c>
      <c r="Z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81" t="e">
        <f t="shared" si="342"/>
        <v>#VALUE!</v>
      </c>
      <c r="AC1084" s="78" t="e">
        <f t="shared" si="360"/>
        <v>#VALUE!</v>
      </c>
      <c r="AD1084" s="79" t="e">
        <f t="shared" si="354"/>
        <v>#VALUE!</v>
      </c>
      <c r="AE1084" s="73" t="str">
        <f t="shared" si="355"/>
        <v>missing data</v>
      </c>
      <c r="AF1084" s="80" t="str">
        <f t="shared" si="356"/>
        <v>missing data</v>
      </c>
      <c r="AG1084" s="81" t="e">
        <f t="shared" si="343"/>
        <v>#VALUE!</v>
      </c>
      <c r="AH1084" s="81" t="e">
        <f t="shared" si="344"/>
        <v>#VALUE!</v>
      </c>
    </row>
    <row r="1085" spans="1:34" x14ac:dyDescent="0.25">
      <c r="A1085" s="114" t="s">
        <v>74</v>
      </c>
      <c r="B1085" s="102"/>
      <c r="C1085" s="103"/>
      <c r="D1085" s="103"/>
      <c r="E1085" s="104"/>
      <c r="F1085" s="105"/>
      <c r="G1085" s="106"/>
      <c r="H1085" s="106"/>
      <c r="I1085" s="106"/>
      <c r="J1085" s="107"/>
      <c r="K1085" s="108" t="str">
        <f t="shared" si="345"/>
        <v xml:space="preserve"> </v>
      </c>
      <c r="L1085" s="109" t="str">
        <f t="shared" si="346"/>
        <v xml:space="preserve"> </v>
      </c>
      <c r="M1085" s="109" t="str">
        <f t="shared" si="347"/>
        <v xml:space="preserve"> </v>
      </c>
      <c r="N1085" s="109" t="str">
        <f t="shared" si="348"/>
        <v xml:space="preserve"> </v>
      </c>
      <c r="O1085" s="110" t="str">
        <f t="shared" si="349"/>
        <v xml:space="preserve"> </v>
      </c>
      <c r="P1085" s="110" t="str">
        <f t="shared" si="350"/>
        <v xml:space="preserve"> </v>
      </c>
      <c r="Q1085" s="111" t="str">
        <f t="shared" si="351"/>
        <v xml:space="preserve"> </v>
      </c>
      <c r="R1085" s="108" t="e">
        <f t="shared" si="352"/>
        <v>#VALUE!</v>
      </c>
      <c r="S1085" s="112" t="e">
        <f t="shared" si="353"/>
        <v>#VALUE!</v>
      </c>
      <c r="T1085" s="72" t="e">
        <f t="shared" si="357"/>
        <v>#VALUE!</v>
      </c>
      <c r="U1085" s="73" t="str">
        <f t="shared" si="358"/>
        <v>donnée(s) manquante(s)</v>
      </c>
      <c r="V1085" s="74" t="str">
        <f t="shared" si="359"/>
        <v>donnée(s) manquante(s)</v>
      </c>
      <c r="W1085" s="75" t="str">
        <f t="shared" si="341"/>
        <v xml:space="preserve"> </v>
      </c>
      <c r="X1085" s="75" t="str">
        <f>IF(ISBLANK(I1085)," ",IF(I1085&lt;=Scenario!$C$3,0,IF(I1085&lt;=Scenario!$C$5,1,IF(I1085&lt;=Scenario!$C$6,2,IF(I1085&lt;=Scenario!$C$7,3,IF(I1085&lt;=Scenario!$C$8,4,5))))))</f>
        <v xml:space="preserve"> </v>
      </c>
      <c r="Y1085" s="75" t="str">
        <f>IF(ISBLANK(J1085)," ",IF(ROUND(J1085,2)&lt;=Scenario!$G$3,0,IF(ROUND(J1085,2)&lt;=Scenario!$G$5,1,IF(ROUND(J1085,2)&lt;=Scenario!$G$6,2,IF(ROUND(J1085,2)&lt;=Scenario!$G$7,3,IF(ROUND(J1085,2)&lt;=Scenario!$G$8,4,IF(ROUND(J1085,2)&lt;=Scenario!$G$9,5,IF(ROUND(J1085,2)&lt;=Scenario!$G$10,6,7))))))))</f>
        <v xml:space="preserve"> </v>
      </c>
      <c r="Z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81" t="e">
        <f t="shared" si="342"/>
        <v>#VALUE!</v>
      </c>
      <c r="AC1085" s="78" t="e">
        <f t="shared" si="360"/>
        <v>#VALUE!</v>
      </c>
      <c r="AD1085" s="79" t="e">
        <f t="shared" si="354"/>
        <v>#VALUE!</v>
      </c>
      <c r="AE1085" s="73" t="str">
        <f t="shared" si="355"/>
        <v>missing data</v>
      </c>
      <c r="AF1085" s="80" t="str">
        <f t="shared" si="356"/>
        <v>missing data</v>
      </c>
      <c r="AG1085" s="81" t="e">
        <f t="shared" si="343"/>
        <v>#VALUE!</v>
      </c>
      <c r="AH1085" s="81" t="e">
        <f t="shared" si="344"/>
        <v>#VALUE!</v>
      </c>
    </row>
    <row r="1086" spans="1:34" x14ac:dyDescent="0.25">
      <c r="A1086" s="114" t="s">
        <v>74</v>
      </c>
      <c r="B1086" s="102"/>
      <c r="C1086" s="103"/>
      <c r="D1086" s="103"/>
      <c r="E1086" s="104"/>
      <c r="F1086" s="105"/>
      <c r="G1086" s="106"/>
      <c r="H1086" s="106"/>
      <c r="I1086" s="106"/>
      <c r="J1086" s="107"/>
      <c r="K1086" s="108" t="str">
        <f t="shared" si="345"/>
        <v xml:space="preserve"> </v>
      </c>
      <c r="L1086" s="109" t="str">
        <f t="shared" si="346"/>
        <v xml:space="preserve"> </v>
      </c>
      <c r="M1086" s="109" t="str">
        <f t="shared" si="347"/>
        <v xml:space="preserve"> </v>
      </c>
      <c r="N1086" s="109" t="str">
        <f t="shared" si="348"/>
        <v xml:space="preserve"> </v>
      </c>
      <c r="O1086" s="110" t="str">
        <f t="shared" si="349"/>
        <v xml:space="preserve"> </v>
      </c>
      <c r="P1086" s="110" t="str">
        <f t="shared" si="350"/>
        <v xml:space="preserve"> </v>
      </c>
      <c r="Q1086" s="111" t="str">
        <f t="shared" si="351"/>
        <v xml:space="preserve"> </v>
      </c>
      <c r="R1086" s="108" t="e">
        <f t="shared" si="352"/>
        <v>#VALUE!</v>
      </c>
      <c r="S1086" s="112" t="e">
        <f t="shared" si="353"/>
        <v>#VALUE!</v>
      </c>
      <c r="T1086" s="72" t="e">
        <f t="shared" si="357"/>
        <v>#VALUE!</v>
      </c>
      <c r="U1086" s="73" t="str">
        <f t="shared" si="358"/>
        <v>donnée(s) manquante(s)</v>
      </c>
      <c r="V1086" s="74" t="str">
        <f t="shared" si="359"/>
        <v>donnée(s) manquante(s)</v>
      </c>
      <c r="W1086" s="75" t="str">
        <f t="shared" si="341"/>
        <v xml:space="preserve"> </v>
      </c>
      <c r="X1086" s="75" t="str">
        <f>IF(ISBLANK(I1086)," ",IF(I1086&lt;=Scenario!$C$3,0,IF(I1086&lt;=Scenario!$C$5,1,IF(I1086&lt;=Scenario!$C$6,2,IF(I1086&lt;=Scenario!$C$7,3,IF(I1086&lt;=Scenario!$C$8,4,5))))))</f>
        <v xml:space="preserve"> </v>
      </c>
      <c r="Y1086" s="75" t="str">
        <f>IF(ISBLANK(J1086)," ",IF(ROUND(J1086,2)&lt;=Scenario!$G$3,0,IF(ROUND(J1086,2)&lt;=Scenario!$G$5,1,IF(ROUND(J1086,2)&lt;=Scenario!$G$6,2,IF(ROUND(J1086,2)&lt;=Scenario!$G$7,3,IF(ROUND(J1086,2)&lt;=Scenario!$G$8,4,IF(ROUND(J1086,2)&lt;=Scenario!$G$9,5,IF(ROUND(J1086,2)&lt;=Scenario!$G$10,6,7))))))))</f>
        <v xml:space="preserve"> </v>
      </c>
      <c r="Z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81" t="e">
        <f t="shared" si="342"/>
        <v>#VALUE!</v>
      </c>
      <c r="AC1086" s="78" t="e">
        <f t="shared" si="360"/>
        <v>#VALUE!</v>
      </c>
      <c r="AD1086" s="79" t="e">
        <f t="shared" si="354"/>
        <v>#VALUE!</v>
      </c>
      <c r="AE1086" s="73" t="str">
        <f t="shared" si="355"/>
        <v>missing data</v>
      </c>
      <c r="AF1086" s="80" t="str">
        <f t="shared" si="356"/>
        <v>missing data</v>
      </c>
      <c r="AG1086" s="81" t="e">
        <f t="shared" si="343"/>
        <v>#VALUE!</v>
      </c>
      <c r="AH1086" s="81" t="e">
        <f t="shared" si="344"/>
        <v>#VALUE!</v>
      </c>
    </row>
    <row r="1087" spans="1:34" x14ac:dyDescent="0.25">
      <c r="A1087" s="114" t="s">
        <v>74</v>
      </c>
      <c r="B1087" s="102"/>
      <c r="C1087" s="103"/>
      <c r="D1087" s="103"/>
      <c r="E1087" s="104"/>
      <c r="F1087" s="105"/>
      <c r="G1087" s="106"/>
      <c r="H1087" s="106"/>
      <c r="I1087" s="106"/>
      <c r="J1087" s="107"/>
      <c r="K1087" s="108" t="str">
        <f t="shared" si="345"/>
        <v xml:space="preserve"> </v>
      </c>
      <c r="L1087" s="109" t="str">
        <f t="shared" si="346"/>
        <v xml:space="preserve"> </v>
      </c>
      <c r="M1087" s="109" t="str">
        <f t="shared" si="347"/>
        <v xml:space="preserve"> </v>
      </c>
      <c r="N1087" s="109" t="str">
        <f t="shared" si="348"/>
        <v xml:space="preserve"> </v>
      </c>
      <c r="O1087" s="110" t="str">
        <f t="shared" si="349"/>
        <v xml:space="preserve"> </v>
      </c>
      <c r="P1087" s="110" t="str">
        <f t="shared" si="350"/>
        <v xml:space="preserve"> </v>
      </c>
      <c r="Q1087" s="111" t="str">
        <f t="shared" si="351"/>
        <v xml:space="preserve"> </v>
      </c>
      <c r="R1087" s="108" t="e">
        <f t="shared" si="352"/>
        <v>#VALUE!</v>
      </c>
      <c r="S1087" s="112" t="e">
        <f t="shared" si="353"/>
        <v>#VALUE!</v>
      </c>
      <c r="T1087" s="72" t="e">
        <f t="shared" si="357"/>
        <v>#VALUE!</v>
      </c>
      <c r="U1087" s="73" t="str">
        <f t="shared" si="358"/>
        <v>donnée(s) manquante(s)</v>
      </c>
      <c r="V1087" s="74" t="str">
        <f t="shared" si="359"/>
        <v>donnée(s) manquante(s)</v>
      </c>
      <c r="W1087" s="75" t="str">
        <f t="shared" si="341"/>
        <v xml:space="preserve"> </v>
      </c>
      <c r="X1087" s="75" t="str">
        <f>IF(ISBLANK(I1087)," ",IF(I1087&lt;=Scenario!$C$3,0,IF(I1087&lt;=Scenario!$C$5,1,IF(I1087&lt;=Scenario!$C$6,2,IF(I1087&lt;=Scenario!$C$7,3,IF(I1087&lt;=Scenario!$C$8,4,5))))))</f>
        <v xml:space="preserve"> </v>
      </c>
      <c r="Y1087" s="75" t="str">
        <f>IF(ISBLANK(J1087)," ",IF(ROUND(J1087,2)&lt;=Scenario!$G$3,0,IF(ROUND(J1087,2)&lt;=Scenario!$G$5,1,IF(ROUND(J1087,2)&lt;=Scenario!$G$6,2,IF(ROUND(J1087,2)&lt;=Scenario!$G$7,3,IF(ROUND(J1087,2)&lt;=Scenario!$G$8,4,IF(ROUND(J1087,2)&lt;=Scenario!$G$9,5,IF(ROUND(J1087,2)&lt;=Scenario!$G$10,6,7))))))))</f>
        <v xml:space="preserve"> </v>
      </c>
      <c r="Z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81" t="e">
        <f t="shared" si="342"/>
        <v>#VALUE!</v>
      </c>
      <c r="AC1087" s="78" t="e">
        <f t="shared" si="360"/>
        <v>#VALUE!</v>
      </c>
      <c r="AD1087" s="79" t="e">
        <f t="shared" si="354"/>
        <v>#VALUE!</v>
      </c>
      <c r="AE1087" s="73" t="str">
        <f t="shared" si="355"/>
        <v>missing data</v>
      </c>
      <c r="AF1087" s="80" t="str">
        <f t="shared" si="356"/>
        <v>missing data</v>
      </c>
      <c r="AG1087" s="81" t="e">
        <f t="shared" si="343"/>
        <v>#VALUE!</v>
      </c>
      <c r="AH1087" s="81" t="e">
        <f t="shared" si="344"/>
        <v>#VALUE!</v>
      </c>
    </row>
    <row r="1088" spans="1:34" x14ac:dyDescent="0.25">
      <c r="A1088" s="114" t="s">
        <v>74</v>
      </c>
      <c r="B1088" s="102"/>
      <c r="C1088" s="103"/>
      <c r="D1088" s="103"/>
      <c r="E1088" s="104"/>
      <c r="F1088" s="105"/>
      <c r="G1088" s="106"/>
      <c r="H1088" s="106"/>
      <c r="I1088" s="106"/>
      <c r="J1088" s="107"/>
      <c r="K1088" s="108" t="str">
        <f t="shared" si="345"/>
        <v xml:space="preserve"> </v>
      </c>
      <c r="L1088" s="109" t="str">
        <f t="shared" si="346"/>
        <v xml:space="preserve"> </v>
      </c>
      <c r="M1088" s="109" t="str">
        <f t="shared" si="347"/>
        <v xml:space="preserve"> </v>
      </c>
      <c r="N1088" s="109" t="str">
        <f t="shared" si="348"/>
        <v xml:space="preserve"> </v>
      </c>
      <c r="O1088" s="110" t="str">
        <f t="shared" si="349"/>
        <v xml:space="preserve"> </v>
      </c>
      <c r="P1088" s="110" t="str">
        <f t="shared" si="350"/>
        <v xml:space="preserve"> </v>
      </c>
      <c r="Q1088" s="111" t="str">
        <f t="shared" si="351"/>
        <v xml:space="preserve"> </v>
      </c>
      <c r="R1088" s="108" t="e">
        <f t="shared" si="352"/>
        <v>#VALUE!</v>
      </c>
      <c r="S1088" s="112" t="e">
        <f t="shared" si="353"/>
        <v>#VALUE!</v>
      </c>
      <c r="T1088" s="72" t="e">
        <f t="shared" si="357"/>
        <v>#VALUE!</v>
      </c>
      <c r="U1088" s="73" t="str">
        <f t="shared" si="358"/>
        <v>donnée(s) manquante(s)</v>
      </c>
      <c r="V1088" s="74" t="str">
        <f t="shared" si="359"/>
        <v>donnée(s) manquante(s)</v>
      </c>
      <c r="W1088" s="75" t="str">
        <f t="shared" si="341"/>
        <v xml:space="preserve"> </v>
      </c>
      <c r="X1088" s="75" t="str">
        <f>IF(ISBLANK(I1088)," ",IF(I1088&lt;=Scenario!$C$3,0,IF(I1088&lt;=Scenario!$C$5,1,IF(I1088&lt;=Scenario!$C$6,2,IF(I1088&lt;=Scenario!$C$7,3,IF(I1088&lt;=Scenario!$C$8,4,5))))))</f>
        <v xml:space="preserve"> </v>
      </c>
      <c r="Y1088" s="75" t="str">
        <f>IF(ISBLANK(J1088)," ",IF(ROUND(J1088,2)&lt;=Scenario!$G$3,0,IF(ROUND(J1088,2)&lt;=Scenario!$G$5,1,IF(ROUND(J1088,2)&lt;=Scenario!$G$6,2,IF(ROUND(J1088,2)&lt;=Scenario!$G$7,3,IF(ROUND(J1088,2)&lt;=Scenario!$G$8,4,IF(ROUND(J1088,2)&lt;=Scenario!$G$9,5,IF(ROUND(J1088,2)&lt;=Scenario!$G$10,6,7))))))))</f>
        <v xml:space="preserve"> </v>
      </c>
      <c r="Z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81" t="e">
        <f t="shared" si="342"/>
        <v>#VALUE!</v>
      </c>
      <c r="AC1088" s="78" t="e">
        <f t="shared" si="360"/>
        <v>#VALUE!</v>
      </c>
      <c r="AD1088" s="79" t="e">
        <f t="shared" si="354"/>
        <v>#VALUE!</v>
      </c>
      <c r="AE1088" s="73" t="str">
        <f t="shared" si="355"/>
        <v>missing data</v>
      </c>
      <c r="AF1088" s="80" t="str">
        <f t="shared" si="356"/>
        <v>missing data</v>
      </c>
      <c r="AG1088" s="81" t="e">
        <f t="shared" si="343"/>
        <v>#VALUE!</v>
      </c>
      <c r="AH1088" s="81" t="e">
        <f t="shared" si="344"/>
        <v>#VALUE!</v>
      </c>
    </row>
    <row r="1089" spans="1:34" x14ac:dyDescent="0.25">
      <c r="A1089" s="114" t="s">
        <v>74</v>
      </c>
      <c r="B1089" s="102"/>
      <c r="C1089" s="103"/>
      <c r="D1089" s="103"/>
      <c r="E1089" s="104"/>
      <c r="F1089" s="105"/>
      <c r="G1089" s="106"/>
      <c r="H1089" s="106"/>
      <c r="I1089" s="106"/>
      <c r="J1089" s="107"/>
      <c r="K1089" s="108" t="str">
        <f t="shared" si="345"/>
        <v xml:space="preserve"> </v>
      </c>
      <c r="L1089" s="109" t="str">
        <f t="shared" si="346"/>
        <v xml:space="preserve"> </v>
      </c>
      <c r="M1089" s="109" t="str">
        <f t="shared" si="347"/>
        <v xml:space="preserve"> </v>
      </c>
      <c r="N1089" s="109" t="str">
        <f t="shared" si="348"/>
        <v xml:space="preserve"> </v>
      </c>
      <c r="O1089" s="110" t="str">
        <f t="shared" si="349"/>
        <v xml:space="preserve"> </v>
      </c>
      <c r="P1089" s="110" t="str">
        <f t="shared" si="350"/>
        <v xml:space="preserve"> </v>
      </c>
      <c r="Q1089" s="111" t="str">
        <f t="shared" si="351"/>
        <v xml:space="preserve"> </v>
      </c>
      <c r="R1089" s="108" t="e">
        <f t="shared" si="352"/>
        <v>#VALUE!</v>
      </c>
      <c r="S1089" s="112" t="e">
        <f t="shared" si="353"/>
        <v>#VALUE!</v>
      </c>
      <c r="T1089" s="72" t="e">
        <f t="shared" si="357"/>
        <v>#VALUE!</v>
      </c>
      <c r="U1089" s="73" t="str">
        <f t="shared" si="358"/>
        <v>donnée(s) manquante(s)</v>
      </c>
      <c r="V1089" s="74" t="str">
        <f t="shared" si="359"/>
        <v>donnée(s) manquante(s)</v>
      </c>
      <c r="W1089" s="75" t="str">
        <f t="shared" ref="W1089:W1098" si="361">IF(ISBLANK(H1089)," ",IF(H1089&lt;=40,0,IF(H1089&lt;=60,1,IF(H1089&lt;=80,2,5))))</f>
        <v xml:space="preserve"> </v>
      </c>
      <c r="X1089" s="75" t="str">
        <f>IF(ISBLANK(I1089)," ",IF(I1089&lt;=Scenario!$C$3,0,IF(I1089&lt;=Scenario!$C$5,1,IF(I1089&lt;=Scenario!$C$6,2,IF(I1089&lt;=Scenario!$C$7,3,IF(I1089&lt;=Scenario!$C$8,4,5))))))</f>
        <v xml:space="preserve"> </v>
      </c>
      <c r="Y1089" s="75" t="str">
        <f>IF(ISBLANK(J1089)," ",IF(ROUND(J1089,2)&lt;=Scenario!$G$3,0,IF(ROUND(J1089,2)&lt;=Scenario!$G$5,1,IF(ROUND(J1089,2)&lt;=Scenario!$G$6,2,IF(ROUND(J1089,2)&lt;=Scenario!$G$7,3,IF(ROUND(J1089,2)&lt;=Scenario!$G$8,4,IF(ROUND(J1089,2)&lt;=Scenario!$G$9,5,IF(ROUND(J1089,2)&lt;=Scenario!$G$10,6,7))))))))</f>
        <v xml:space="preserve"> </v>
      </c>
      <c r="Z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81" t="e">
        <f t="shared" ref="AB1089:AB1098" si="362">AA1089+Z1089+K1089+M1089</f>
        <v>#VALUE!</v>
      </c>
      <c r="AC1089" s="78" t="e">
        <f t="shared" si="360"/>
        <v>#VALUE!</v>
      </c>
      <c r="AD1089" s="79" t="e">
        <f t="shared" si="354"/>
        <v>#VALUE!</v>
      </c>
      <c r="AE1089" s="73" t="str">
        <f t="shared" si="355"/>
        <v>missing data</v>
      </c>
      <c r="AF1089" s="80" t="str">
        <f t="shared" si="356"/>
        <v>missing data</v>
      </c>
      <c r="AG1089" s="81" t="e">
        <f t="shared" ref="AG1089:AG1098" si="363">AD1089-T1089</f>
        <v>#VALUE!</v>
      </c>
      <c r="AH1089" s="81" t="e">
        <f t="shared" ref="AH1089:AH1098" si="364">IF(OR(ISBLANK(V1089),ISBLANK(AF1089)),"donnée manquante",IF(U1089=AE1089,"no change",IF(U1089&lt;&gt;AE1089,IF(T1089&lt;AD1089,"less favourable",IF(T1089&gt;AD1089,"more favourable")))))</f>
        <v>#VALUE!</v>
      </c>
    </row>
    <row r="1090" spans="1:34" x14ac:dyDescent="0.25">
      <c r="A1090" s="114" t="s">
        <v>74</v>
      </c>
      <c r="B1090" s="102"/>
      <c r="C1090" s="103"/>
      <c r="D1090" s="103"/>
      <c r="E1090" s="104"/>
      <c r="F1090" s="105"/>
      <c r="G1090" s="106"/>
      <c r="H1090" s="106"/>
      <c r="I1090" s="106"/>
      <c r="J1090" s="107"/>
      <c r="K1090" s="108" t="str">
        <f t="shared" si="345"/>
        <v xml:space="preserve"> </v>
      </c>
      <c r="L1090" s="109" t="str">
        <f t="shared" si="346"/>
        <v xml:space="preserve"> </v>
      </c>
      <c r="M1090" s="109" t="str">
        <f t="shared" si="347"/>
        <v xml:space="preserve"> </v>
      </c>
      <c r="N1090" s="109" t="str">
        <f t="shared" si="348"/>
        <v xml:space="preserve"> </v>
      </c>
      <c r="O1090" s="110" t="str">
        <f t="shared" si="349"/>
        <v xml:space="preserve"> </v>
      </c>
      <c r="P1090" s="110" t="str">
        <f t="shared" si="350"/>
        <v xml:space="preserve"> </v>
      </c>
      <c r="Q1090" s="111" t="str">
        <f t="shared" si="351"/>
        <v xml:space="preserve"> </v>
      </c>
      <c r="R1090" s="108" t="e">
        <f t="shared" si="352"/>
        <v>#VALUE!</v>
      </c>
      <c r="S1090" s="112" t="e">
        <f t="shared" si="353"/>
        <v>#VALUE!</v>
      </c>
      <c r="T1090" s="72" t="e">
        <f t="shared" si="357"/>
        <v>#VALUE!</v>
      </c>
      <c r="U1090" s="73" t="str">
        <f t="shared" si="358"/>
        <v>donnée(s) manquante(s)</v>
      </c>
      <c r="V1090" s="74" t="str">
        <f t="shared" si="359"/>
        <v>donnée(s) manquante(s)</v>
      </c>
      <c r="W1090" s="75" t="str">
        <f t="shared" si="361"/>
        <v xml:space="preserve"> </v>
      </c>
      <c r="X1090" s="75" t="str">
        <f>IF(ISBLANK(I1090)," ",IF(I1090&lt;=Scenario!$C$3,0,IF(I1090&lt;=Scenario!$C$5,1,IF(I1090&lt;=Scenario!$C$6,2,IF(I1090&lt;=Scenario!$C$7,3,IF(I1090&lt;=Scenario!$C$8,4,5))))))</f>
        <v xml:space="preserve"> </v>
      </c>
      <c r="Y1090" s="75" t="str">
        <f>IF(ISBLANK(J1090)," ",IF(ROUND(J1090,2)&lt;=Scenario!$G$3,0,IF(ROUND(J1090,2)&lt;=Scenario!$G$5,1,IF(ROUND(J1090,2)&lt;=Scenario!$G$6,2,IF(ROUND(J1090,2)&lt;=Scenario!$G$7,3,IF(ROUND(J1090,2)&lt;=Scenario!$G$8,4,IF(ROUND(J1090,2)&lt;=Scenario!$G$9,5,IF(ROUND(J1090,2)&lt;=Scenario!$G$10,6,7))))))))</f>
        <v xml:space="preserve"> </v>
      </c>
      <c r="Z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81" t="e">
        <f t="shared" si="362"/>
        <v>#VALUE!</v>
      </c>
      <c r="AC1090" s="78" t="e">
        <f t="shared" si="360"/>
        <v>#VALUE!</v>
      </c>
      <c r="AD1090" s="79" t="e">
        <f t="shared" si="354"/>
        <v>#VALUE!</v>
      </c>
      <c r="AE1090" s="73" t="str">
        <f t="shared" si="355"/>
        <v>missing data</v>
      </c>
      <c r="AF1090" s="80" t="str">
        <f t="shared" si="356"/>
        <v>missing data</v>
      </c>
      <c r="AG1090" s="81" t="e">
        <f t="shared" si="363"/>
        <v>#VALUE!</v>
      </c>
      <c r="AH1090" s="81" t="e">
        <f t="shared" si="364"/>
        <v>#VALUE!</v>
      </c>
    </row>
    <row r="1091" spans="1:34" x14ac:dyDescent="0.25">
      <c r="A1091" s="114" t="s">
        <v>74</v>
      </c>
      <c r="B1091" s="102"/>
      <c r="C1091" s="103"/>
      <c r="D1091" s="103"/>
      <c r="E1091" s="104"/>
      <c r="F1091" s="105"/>
      <c r="G1091" s="106"/>
      <c r="H1091" s="106"/>
      <c r="I1091" s="106"/>
      <c r="J1091" s="107"/>
      <c r="K1091" s="108" t="str">
        <f t="shared" si="345"/>
        <v xml:space="preserve"> </v>
      </c>
      <c r="L1091" s="109" t="str">
        <f t="shared" si="346"/>
        <v xml:space="preserve"> </v>
      </c>
      <c r="M1091" s="109" t="str">
        <f t="shared" si="347"/>
        <v xml:space="preserve"> </v>
      </c>
      <c r="N1091" s="109" t="str">
        <f t="shared" si="348"/>
        <v xml:space="preserve"> </v>
      </c>
      <c r="O1091" s="110" t="str">
        <f t="shared" si="349"/>
        <v xml:space="preserve"> </v>
      </c>
      <c r="P1091" s="110" t="str">
        <f t="shared" si="350"/>
        <v xml:space="preserve"> </v>
      </c>
      <c r="Q1091" s="111" t="str">
        <f t="shared" si="351"/>
        <v xml:space="preserve"> </v>
      </c>
      <c r="R1091" s="108" t="e">
        <f t="shared" si="352"/>
        <v>#VALUE!</v>
      </c>
      <c r="S1091" s="112" t="e">
        <f t="shared" si="353"/>
        <v>#VALUE!</v>
      </c>
      <c r="T1091" s="72" t="e">
        <f t="shared" si="357"/>
        <v>#VALUE!</v>
      </c>
      <c r="U1091" s="73" t="str">
        <f t="shared" si="358"/>
        <v>donnée(s) manquante(s)</v>
      </c>
      <c r="V1091" s="74" t="str">
        <f t="shared" si="359"/>
        <v>donnée(s) manquante(s)</v>
      </c>
      <c r="W1091" s="75" t="str">
        <f t="shared" si="361"/>
        <v xml:space="preserve"> </v>
      </c>
      <c r="X1091" s="75" t="str">
        <f>IF(ISBLANK(I1091)," ",IF(I1091&lt;=Scenario!$C$3,0,IF(I1091&lt;=Scenario!$C$5,1,IF(I1091&lt;=Scenario!$C$6,2,IF(I1091&lt;=Scenario!$C$7,3,IF(I1091&lt;=Scenario!$C$8,4,5))))))</f>
        <v xml:space="preserve"> </v>
      </c>
      <c r="Y1091" s="75" t="str">
        <f>IF(ISBLANK(J1091)," ",IF(ROUND(J1091,2)&lt;=Scenario!$G$3,0,IF(ROUND(J1091,2)&lt;=Scenario!$G$5,1,IF(ROUND(J1091,2)&lt;=Scenario!$G$6,2,IF(ROUND(J1091,2)&lt;=Scenario!$G$7,3,IF(ROUND(J1091,2)&lt;=Scenario!$G$8,4,IF(ROUND(J1091,2)&lt;=Scenario!$G$9,5,IF(ROUND(J1091,2)&lt;=Scenario!$G$10,6,7))))))))</f>
        <v xml:space="preserve"> </v>
      </c>
      <c r="Z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81" t="e">
        <f t="shared" si="362"/>
        <v>#VALUE!</v>
      </c>
      <c r="AC1091" s="78" t="e">
        <f t="shared" si="360"/>
        <v>#VALUE!</v>
      </c>
      <c r="AD1091" s="79" t="e">
        <f t="shared" si="354"/>
        <v>#VALUE!</v>
      </c>
      <c r="AE1091" s="73" t="str">
        <f t="shared" si="355"/>
        <v>missing data</v>
      </c>
      <c r="AF1091" s="80" t="str">
        <f t="shared" si="356"/>
        <v>missing data</v>
      </c>
      <c r="AG1091" s="81" t="e">
        <f t="shared" si="363"/>
        <v>#VALUE!</v>
      </c>
      <c r="AH1091" s="81" t="e">
        <f t="shared" si="364"/>
        <v>#VALUE!</v>
      </c>
    </row>
    <row r="1092" spans="1:34" x14ac:dyDescent="0.25">
      <c r="A1092" s="114" t="s">
        <v>74</v>
      </c>
      <c r="B1092" s="102"/>
      <c r="C1092" s="103"/>
      <c r="D1092" s="103"/>
      <c r="E1092" s="104"/>
      <c r="F1092" s="105"/>
      <c r="G1092" s="106"/>
      <c r="H1092" s="106"/>
      <c r="I1092" s="106"/>
      <c r="J1092" s="107"/>
      <c r="K1092" s="108" t="str">
        <f t="shared" si="345"/>
        <v xml:space="preserve"> </v>
      </c>
      <c r="L1092" s="109" t="str">
        <f t="shared" si="346"/>
        <v xml:space="preserve"> </v>
      </c>
      <c r="M1092" s="109" t="str">
        <f t="shared" si="347"/>
        <v xml:space="preserve"> </v>
      </c>
      <c r="N1092" s="109" t="str">
        <f t="shared" si="348"/>
        <v xml:space="preserve"> </v>
      </c>
      <c r="O1092" s="110" t="str">
        <f t="shared" si="349"/>
        <v xml:space="preserve"> </v>
      </c>
      <c r="P1092" s="110" t="str">
        <f t="shared" si="350"/>
        <v xml:space="preserve"> </v>
      </c>
      <c r="Q1092" s="111" t="str">
        <f t="shared" si="351"/>
        <v xml:space="preserve"> </v>
      </c>
      <c r="R1092" s="108" t="e">
        <f t="shared" si="352"/>
        <v>#VALUE!</v>
      </c>
      <c r="S1092" s="112" t="e">
        <f t="shared" si="353"/>
        <v>#VALUE!</v>
      </c>
      <c r="T1092" s="72" t="e">
        <f t="shared" si="357"/>
        <v>#VALUE!</v>
      </c>
      <c r="U1092" s="73" t="str">
        <f t="shared" si="358"/>
        <v>donnée(s) manquante(s)</v>
      </c>
      <c r="V1092" s="74" t="str">
        <f t="shared" si="359"/>
        <v>donnée(s) manquante(s)</v>
      </c>
      <c r="W1092" s="75" t="str">
        <f t="shared" si="361"/>
        <v xml:space="preserve"> </v>
      </c>
      <c r="X1092" s="75" t="str">
        <f>IF(ISBLANK(I1092)," ",IF(I1092&lt;=Scenario!$C$3,0,IF(I1092&lt;=Scenario!$C$5,1,IF(I1092&lt;=Scenario!$C$6,2,IF(I1092&lt;=Scenario!$C$7,3,IF(I1092&lt;=Scenario!$C$8,4,5))))))</f>
        <v xml:space="preserve"> </v>
      </c>
      <c r="Y1092" s="75" t="str">
        <f>IF(ISBLANK(J1092)," ",IF(ROUND(J1092,2)&lt;=Scenario!$G$3,0,IF(ROUND(J1092,2)&lt;=Scenario!$G$5,1,IF(ROUND(J1092,2)&lt;=Scenario!$G$6,2,IF(ROUND(J1092,2)&lt;=Scenario!$G$7,3,IF(ROUND(J1092,2)&lt;=Scenario!$G$8,4,IF(ROUND(J1092,2)&lt;=Scenario!$G$9,5,IF(ROUND(J1092,2)&lt;=Scenario!$G$10,6,7))))))))</f>
        <v xml:space="preserve"> </v>
      </c>
      <c r="Z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81" t="e">
        <f t="shared" si="362"/>
        <v>#VALUE!</v>
      </c>
      <c r="AC1092" s="78" t="e">
        <f t="shared" si="360"/>
        <v>#VALUE!</v>
      </c>
      <c r="AD1092" s="79" t="e">
        <f t="shared" si="354"/>
        <v>#VALUE!</v>
      </c>
      <c r="AE1092" s="73" t="str">
        <f t="shared" si="355"/>
        <v>missing data</v>
      </c>
      <c r="AF1092" s="80" t="str">
        <f t="shared" si="356"/>
        <v>missing data</v>
      </c>
      <c r="AG1092" s="81" t="e">
        <f t="shared" si="363"/>
        <v>#VALUE!</v>
      </c>
      <c r="AH1092" s="81" t="e">
        <f t="shared" si="364"/>
        <v>#VALUE!</v>
      </c>
    </row>
    <row r="1093" spans="1:34" x14ac:dyDescent="0.25">
      <c r="A1093" s="114" t="s">
        <v>74</v>
      </c>
      <c r="B1093" s="102"/>
      <c r="C1093" s="103"/>
      <c r="D1093" s="103"/>
      <c r="E1093" s="104"/>
      <c r="F1093" s="105"/>
      <c r="G1093" s="106"/>
      <c r="H1093" s="106"/>
      <c r="I1093" s="106"/>
      <c r="J1093" s="107"/>
      <c r="K1093" s="108" t="str">
        <f t="shared" ref="K1093:K1098" si="365">IF(ISBLANK(B1093)," ",IF(B1093&lt;=335,0,IF(B1093&lt;=670,1,IF(B1093&lt;=1005,2,IF(B1093&lt;=1340,3,IF(B1093&lt;=1675,4,IF(B1093&lt;=2010,5,IF(B1093&lt;=2345,6,IF(B1093&lt;=2680,7,IF(B1093&lt;=3015,8,IF(B1093&lt;=3350,9,10)))))))))))</f>
        <v xml:space="preserve"> </v>
      </c>
      <c r="L1093" s="109" t="str">
        <f t="shared" ref="L1093:L1098" si="366">IF(ISBLANK(C1093)," ",IF(C1093&lt;=4.5,0,IF(C1093&lt;=9,1,IF(C1093&lt;=13.5,2,IF(C1093&lt;=18,3,IF(C1093&lt;=22.5,4,IF(C1093&lt;=27,5,IF(C1093&lt;=31,6,IF(C1093&lt;=36,7,IF(C1093&lt;=40,8,IF(C1093&lt;=45,9,10)))))))))))</f>
        <v xml:space="preserve"> </v>
      </c>
      <c r="M1093" s="109" t="str">
        <f t="shared" ref="M1093:M1098" si="367">IF(ISBLANK(D1093)," ",IF(D1093&lt;=1,0,IF(D1093&lt;=2,1,IF(D1093&lt;=3,2,IF(D1093&lt;=4,3,IF(D1093&lt;=5,4,IF(D1093&lt;=6,5,IF(D1093&lt;=7,6,IF(D1093&lt;=8,7,IF(D1093&lt;=9,8,IF(D1093&lt;=10,9,10)))))))))))</f>
        <v xml:space="preserve"> </v>
      </c>
      <c r="N1093" s="109" t="str">
        <f t="shared" ref="N1093:N1098" si="368">IF(ISBLANK(E1093)," ",IF(E1093&lt;=90,0,IF(E1093&lt;=180,1,IF(E1093&lt;=270,2,IF(E1093&lt;=360,3,IF(E1093&lt;=450,4,IF(E1093&lt;=540,5,IF(E1093&lt;=630,6,IF(E1093&lt;=720,7,IF(E1093&lt;=810,8,IF(E1093&lt;=900,9,10)))))))))))</f>
        <v xml:space="preserve"> </v>
      </c>
      <c r="O1093" s="110" t="str">
        <f t="shared" ref="O1093:O1098" si="369">IF(ISBLANK(G1093)," ",IF(G1093&lt;=40,0,IF(G1093&lt;=60,1,IF(G1093&lt;=80,2,5))))</f>
        <v xml:space="preserve"> </v>
      </c>
      <c r="P1093" s="110" t="str">
        <f t="shared" ref="P1093:P1098" si="370">IF(ISBLANK(I1093)," ",IF(I1093&lt;=0.9,0,IF(I1093&lt;=1.9,1,IF(I1093&lt;=2.8,2,IF(I1093&lt;=3.7,3,IF(I1093&lt;=4.7,4,5))))))</f>
        <v xml:space="preserve"> </v>
      </c>
      <c r="Q1093" s="111" t="str">
        <f t="shared" ref="Q1093:Q1098" si="371">IF(ISBLANK(J1093)," ",IF(J1093&lt;=1.6,0,IF(J1093&lt;=3.2,1,IF(J1093&lt;=4.8,2,IF(J1093&lt;=6.4,3,IF(ROUND(J1093,1)&lt;=8,4,5))))))</f>
        <v xml:space="preserve"> </v>
      </c>
      <c r="R1093" s="108" t="e">
        <f t="shared" ref="R1093:R1098" si="372">SUM(K1093+L1093+M1093+N1093)</f>
        <v>#VALUE!</v>
      </c>
      <c r="S1093" s="112" t="e">
        <f t="shared" ref="S1093:S1098" si="373">SUM(O1093+P1093+Q1093)</f>
        <v>#VALUE!</v>
      </c>
      <c r="T1093" s="72" t="e">
        <f t="shared" si="357"/>
        <v>#VALUE!</v>
      </c>
      <c r="U1093" s="73" t="str">
        <f t="shared" si="358"/>
        <v>donnée(s) manquante(s)</v>
      </c>
      <c r="V1093" s="74" t="str">
        <f t="shared" si="359"/>
        <v>donnée(s) manquante(s)</v>
      </c>
      <c r="W1093" s="75" t="str">
        <f t="shared" si="361"/>
        <v xml:space="preserve"> </v>
      </c>
      <c r="X1093" s="75" t="str">
        <f>IF(ISBLANK(I1093)," ",IF(I1093&lt;=Scenario!$C$3,0,IF(I1093&lt;=Scenario!$C$5,1,IF(I1093&lt;=Scenario!$C$6,2,IF(I1093&lt;=Scenario!$C$7,3,IF(I1093&lt;=Scenario!$C$8,4,5))))))</f>
        <v xml:space="preserve"> </v>
      </c>
      <c r="Y1093" s="75" t="str">
        <f>IF(ISBLANK(J1093)," ",IF(ROUND(J1093,2)&lt;=Scenario!$G$3,0,IF(ROUND(J1093,2)&lt;=Scenario!$G$5,1,IF(ROUND(J1093,2)&lt;=Scenario!$G$6,2,IF(ROUND(J1093,2)&lt;=Scenario!$G$7,3,IF(ROUND(J1093,2)&lt;=Scenario!$G$8,4,IF(ROUND(J1093,2)&lt;=Scenario!$G$9,5,IF(ROUND(J1093,2)&lt;=Scenario!$G$10,6,7))))))))</f>
        <v xml:space="preserve"> </v>
      </c>
      <c r="Z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81" t="e">
        <f t="shared" si="362"/>
        <v>#VALUE!</v>
      </c>
      <c r="AC1093" s="78" t="e">
        <f t="shared" si="360"/>
        <v>#VALUE!</v>
      </c>
      <c r="AD1093" s="79" t="e">
        <f t="shared" ref="AD1093:AD1098" si="374">IF(AB1093&lt;11,AB1093-AC1093,AB1093-X1093-W1093)</f>
        <v>#VALUE!</v>
      </c>
      <c r="AE1093" s="73" t="str">
        <f t="shared" ref="AE1093:AE1098" si="375">IF(OR(ISBLANK(B1093),ISBLANK(C1093),ISBLANK(D1093),ISBLANK(F1093),ISBLANK(H1093),ISBLANK(I1093),ISBLANK(J1093)),"missing data",IF(AD1093&lt;1,"Nutriscore_A",IF(AD1093&lt;3,"Nutriscore_B",IF(AD1093&lt;11,"Nutriscore_C",IF(AD1093&lt;19,"Nutriscore_D","Nutriscore_E")))))</f>
        <v>missing data</v>
      </c>
      <c r="AF1093" s="80" t="str">
        <f t="shared" ref="AF1093:AF1098" si="376">IF(AE1093="missing data","missing data",IF(AE1093="Nutriscore_A","dark green",IF(AE1093="Nutriscore_B","green",IF(AE1093="Nutriscore_C","yellow",IF(AE1093="Nutriscore_D","orange","dark orange")))))</f>
        <v>missing data</v>
      </c>
      <c r="AG1093" s="81" t="e">
        <f t="shared" si="363"/>
        <v>#VALUE!</v>
      </c>
      <c r="AH1093" s="81" t="e">
        <f t="shared" si="364"/>
        <v>#VALUE!</v>
      </c>
    </row>
    <row r="1094" spans="1:34" x14ac:dyDescent="0.25">
      <c r="A1094" s="114" t="s">
        <v>74</v>
      </c>
      <c r="B1094" s="102"/>
      <c r="C1094" s="103"/>
      <c r="D1094" s="103"/>
      <c r="E1094" s="104"/>
      <c r="F1094" s="105"/>
      <c r="G1094" s="106"/>
      <c r="H1094" s="106"/>
      <c r="I1094" s="106"/>
      <c r="J1094" s="107"/>
      <c r="K1094" s="108" t="str">
        <f t="shared" si="365"/>
        <v xml:space="preserve"> </v>
      </c>
      <c r="L1094" s="109" t="str">
        <f t="shared" si="366"/>
        <v xml:space="preserve"> </v>
      </c>
      <c r="M1094" s="109" t="str">
        <f t="shared" si="367"/>
        <v xml:space="preserve"> </v>
      </c>
      <c r="N1094" s="109" t="str">
        <f t="shared" si="368"/>
        <v xml:space="preserve"> </v>
      </c>
      <c r="O1094" s="110" t="str">
        <f t="shared" si="369"/>
        <v xml:space="preserve"> </v>
      </c>
      <c r="P1094" s="110" t="str">
        <f t="shared" si="370"/>
        <v xml:space="preserve"> </v>
      </c>
      <c r="Q1094" s="111" t="str">
        <f t="shared" si="371"/>
        <v xml:space="preserve"> </v>
      </c>
      <c r="R1094" s="108" t="e">
        <f t="shared" si="372"/>
        <v>#VALUE!</v>
      </c>
      <c r="S1094" s="112" t="e">
        <f t="shared" si="373"/>
        <v>#VALUE!</v>
      </c>
      <c r="T1094" s="72" t="e">
        <f t="shared" ref="T1094:T1098" si="377">IF(AND(R1094&gt;=0,R1094&lt;11),R1094-S1094,IF(AND(R1094&gt;=11,O1094=5),R1094-S1094,R1094-O1094-P1094))</f>
        <v>#VALUE!</v>
      </c>
      <c r="U1094" s="73" t="str">
        <f t="shared" ref="U1094:U1098" si="378">IF(OR(ISBLANK(B1094),ISBLANK(C1094),ISBLANK(D1094),ISBLANK(E1094),ISBLANK(H1094),ISBLANK(I1094),ISBLANK(J1094)),"donnée(s) manquante(s)",IF(T1094&lt;0,"Nutriscore_A",IF(T1094&lt;3,"Nutriscore_B",IF(T1094&lt;11,"Nutriscore_C",IF(T1094&lt;19,"Nutriscore_D","Nutriscore_E")))))</f>
        <v>donnée(s) manquante(s)</v>
      </c>
      <c r="V1094" s="74" t="str">
        <f t="shared" ref="V1094:V1098" si="379">IF(U1094="donnée(s) manquante(s)","donnée(s) manquante(s)",IF(U1094="Nutriscore_A","dark green",IF(U1094="Nutriscore_B","green",IF(U1094="Nutriscore_C","yellow",IF(U1094="Nutriscore_D","orange","dark orange")))))</f>
        <v>donnée(s) manquante(s)</v>
      </c>
      <c r="W1094" s="75" t="str">
        <f t="shared" si="361"/>
        <v xml:space="preserve"> </v>
      </c>
      <c r="X1094" s="75" t="str">
        <f>IF(ISBLANK(I1094)," ",IF(I1094&lt;=Scenario!$C$3,0,IF(I1094&lt;=Scenario!$C$5,1,IF(I1094&lt;=Scenario!$C$6,2,IF(I1094&lt;=Scenario!$C$7,3,IF(I1094&lt;=Scenario!$C$8,4,5))))))</f>
        <v xml:space="preserve"> </v>
      </c>
      <c r="Y1094" s="75" t="str">
        <f>IF(ISBLANK(J1094)," ",IF(ROUND(J1094,2)&lt;=Scenario!$G$3,0,IF(ROUND(J1094,2)&lt;=Scenario!$G$5,1,IF(ROUND(J1094,2)&lt;=Scenario!$G$6,2,IF(ROUND(J1094,2)&lt;=Scenario!$G$7,3,IF(ROUND(J1094,2)&lt;=Scenario!$G$8,4,IF(ROUND(J1094,2)&lt;=Scenario!$G$9,5,IF(ROUND(J1094,2)&lt;=Scenario!$G$10,6,7))))))))</f>
        <v xml:space="preserve"> </v>
      </c>
      <c r="Z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81" t="e">
        <f t="shared" si="362"/>
        <v>#VALUE!</v>
      </c>
      <c r="AC1094" s="78" t="e">
        <f t="shared" ref="AC1094:AC1098" si="380">Y1094+W1094+X1094</f>
        <v>#VALUE!</v>
      </c>
      <c r="AD1094" s="79" t="e">
        <f t="shared" si="374"/>
        <v>#VALUE!</v>
      </c>
      <c r="AE1094" s="73" t="str">
        <f t="shared" si="375"/>
        <v>missing data</v>
      </c>
      <c r="AF1094" s="80" t="str">
        <f t="shared" si="376"/>
        <v>missing data</v>
      </c>
      <c r="AG1094" s="81" t="e">
        <f t="shared" si="363"/>
        <v>#VALUE!</v>
      </c>
      <c r="AH1094" s="81" t="e">
        <f t="shared" si="364"/>
        <v>#VALUE!</v>
      </c>
    </row>
    <row r="1095" spans="1:34" x14ac:dyDescent="0.25">
      <c r="A1095" s="114" t="s">
        <v>74</v>
      </c>
      <c r="B1095" s="102"/>
      <c r="C1095" s="103"/>
      <c r="D1095" s="103"/>
      <c r="E1095" s="104"/>
      <c r="F1095" s="105"/>
      <c r="G1095" s="106"/>
      <c r="H1095" s="106"/>
      <c r="I1095" s="106"/>
      <c r="J1095" s="107"/>
      <c r="K1095" s="108" t="str">
        <f t="shared" si="365"/>
        <v xml:space="preserve"> </v>
      </c>
      <c r="L1095" s="109" t="str">
        <f t="shared" si="366"/>
        <v xml:space="preserve"> </v>
      </c>
      <c r="M1095" s="109" t="str">
        <f t="shared" si="367"/>
        <v xml:space="preserve"> </v>
      </c>
      <c r="N1095" s="109" t="str">
        <f t="shared" si="368"/>
        <v xml:space="preserve"> </v>
      </c>
      <c r="O1095" s="110" t="str">
        <f t="shared" si="369"/>
        <v xml:space="preserve"> </v>
      </c>
      <c r="P1095" s="110" t="str">
        <f t="shared" si="370"/>
        <v xml:space="preserve"> </v>
      </c>
      <c r="Q1095" s="111" t="str">
        <f t="shared" si="371"/>
        <v xml:space="preserve"> </v>
      </c>
      <c r="R1095" s="108" t="e">
        <f t="shared" si="372"/>
        <v>#VALUE!</v>
      </c>
      <c r="S1095" s="112" t="e">
        <f t="shared" si="373"/>
        <v>#VALUE!</v>
      </c>
      <c r="T1095" s="72" t="e">
        <f t="shared" si="377"/>
        <v>#VALUE!</v>
      </c>
      <c r="U1095" s="73" t="str">
        <f t="shared" si="378"/>
        <v>donnée(s) manquante(s)</v>
      </c>
      <c r="V1095" s="74" t="str">
        <f t="shared" si="379"/>
        <v>donnée(s) manquante(s)</v>
      </c>
      <c r="W1095" s="75" t="str">
        <f t="shared" si="361"/>
        <v xml:space="preserve"> </v>
      </c>
      <c r="X1095" s="75" t="str">
        <f>IF(ISBLANK(I1095)," ",IF(I1095&lt;=Scenario!$C$3,0,IF(I1095&lt;=Scenario!$C$5,1,IF(I1095&lt;=Scenario!$C$6,2,IF(I1095&lt;=Scenario!$C$7,3,IF(I1095&lt;=Scenario!$C$8,4,5))))))</f>
        <v xml:space="preserve"> </v>
      </c>
      <c r="Y1095" s="75" t="str">
        <f>IF(ISBLANK(J1095)," ",IF(ROUND(J1095,2)&lt;=Scenario!$G$3,0,IF(ROUND(J1095,2)&lt;=Scenario!$G$5,1,IF(ROUND(J1095,2)&lt;=Scenario!$G$6,2,IF(ROUND(J1095,2)&lt;=Scenario!$G$7,3,IF(ROUND(J1095,2)&lt;=Scenario!$G$8,4,IF(ROUND(J1095,2)&lt;=Scenario!$G$9,5,IF(ROUND(J1095,2)&lt;=Scenario!$G$10,6,7))))))))</f>
        <v xml:space="preserve"> </v>
      </c>
      <c r="Z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81" t="e">
        <f t="shared" si="362"/>
        <v>#VALUE!</v>
      </c>
      <c r="AC1095" s="78" t="e">
        <f t="shared" si="380"/>
        <v>#VALUE!</v>
      </c>
      <c r="AD1095" s="79" t="e">
        <f t="shared" si="374"/>
        <v>#VALUE!</v>
      </c>
      <c r="AE1095" s="73" t="str">
        <f t="shared" si="375"/>
        <v>missing data</v>
      </c>
      <c r="AF1095" s="80" t="str">
        <f t="shared" si="376"/>
        <v>missing data</v>
      </c>
      <c r="AG1095" s="81" t="e">
        <f t="shared" si="363"/>
        <v>#VALUE!</v>
      </c>
      <c r="AH1095" s="81" t="e">
        <f t="shared" si="364"/>
        <v>#VALUE!</v>
      </c>
    </row>
    <row r="1096" spans="1:34" x14ac:dyDescent="0.25">
      <c r="A1096" s="114" t="s">
        <v>74</v>
      </c>
      <c r="B1096" s="102"/>
      <c r="C1096" s="103"/>
      <c r="D1096" s="103"/>
      <c r="E1096" s="104"/>
      <c r="F1096" s="105"/>
      <c r="G1096" s="106"/>
      <c r="H1096" s="106"/>
      <c r="I1096" s="106"/>
      <c r="J1096" s="107"/>
      <c r="K1096" s="108" t="str">
        <f t="shared" si="365"/>
        <v xml:space="preserve"> </v>
      </c>
      <c r="L1096" s="109" t="str">
        <f t="shared" si="366"/>
        <v xml:space="preserve"> </v>
      </c>
      <c r="M1096" s="109" t="str">
        <f t="shared" si="367"/>
        <v xml:space="preserve"> </v>
      </c>
      <c r="N1096" s="109" t="str">
        <f t="shared" si="368"/>
        <v xml:space="preserve"> </v>
      </c>
      <c r="O1096" s="110" t="str">
        <f t="shared" si="369"/>
        <v xml:space="preserve"> </v>
      </c>
      <c r="P1096" s="110" t="str">
        <f t="shared" si="370"/>
        <v xml:space="preserve"> </v>
      </c>
      <c r="Q1096" s="111" t="str">
        <f t="shared" si="371"/>
        <v xml:space="preserve"> </v>
      </c>
      <c r="R1096" s="108" t="e">
        <f t="shared" si="372"/>
        <v>#VALUE!</v>
      </c>
      <c r="S1096" s="112" t="e">
        <f t="shared" si="373"/>
        <v>#VALUE!</v>
      </c>
      <c r="T1096" s="72" t="e">
        <f t="shared" si="377"/>
        <v>#VALUE!</v>
      </c>
      <c r="U1096" s="73" t="str">
        <f t="shared" si="378"/>
        <v>donnée(s) manquante(s)</v>
      </c>
      <c r="V1096" s="74" t="str">
        <f t="shared" si="379"/>
        <v>donnée(s) manquante(s)</v>
      </c>
      <c r="W1096" s="75" t="str">
        <f t="shared" si="361"/>
        <v xml:space="preserve"> </v>
      </c>
      <c r="X1096" s="75" t="str">
        <f>IF(ISBLANK(I1096)," ",IF(I1096&lt;=Scenario!$C$3,0,IF(I1096&lt;=Scenario!$C$5,1,IF(I1096&lt;=Scenario!$C$6,2,IF(I1096&lt;=Scenario!$C$7,3,IF(I1096&lt;=Scenario!$C$8,4,5))))))</f>
        <v xml:space="preserve"> </v>
      </c>
      <c r="Y1096" s="75" t="str">
        <f>IF(ISBLANK(J1096)," ",IF(ROUND(J1096,2)&lt;=Scenario!$G$3,0,IF(ROUND(J1096,2)&lt;=Scenario!$G$5,1,IF(ROUND(J1096,2)&lt;=Scenario!$G$6,2,IF(ROUND(J1096,2)&lt;=Scenario!$G$7,3,IF(ROUND(J1096,2)&lt;=Scenario!$G$8,4,IF(ROUND(J1096,2)&lt;=Scenario!$G$9,5,IF(ROUND(J1096,2)&lt;=Scenario!$G$10,6,7))))))))</f>
        <v xml:space="preserve"> </v>
      </c>
      <c r="Z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81" t="e">
        <f t="shared" si="362"/>
        <v>#VALUE!</v>
      </c>
      <c r="AC1096" s="78" t="e">
        <f t="shared" si="380"/>
        <v>#VALUE!</v>
      </c>
      <c r="AD1096" s="79" t="e">
        <f t="shared" si="374"/>
        <v>#VALUE!</v>
      </c>
      <c r="AE1096" s="73" t="str">
        <f t="shared" si="375"/>
        <v>missing data</v>
      </c>
      <c r="AF1096" s="80" t="str">
        <f t="shared" si="376"/>
        <v>missing data</v>
      </c>
      <c r="AG1096" s="81" t="e">
        <f t="shared" si="363"/>
        <v>#VALUE!</v>
      </c>
      <c r="AH1096" s="81" t="e">
        <f t="shared" si="364"/>
        <v>#VALUE!</v>
      </c>
    </row>
    <row r="1097" spans="1:34" x14ac:dyDescent="0.25">
      <c r="A1097" s="114" t="s">
        <v>74</v>
      </c>
      <c r="B1097" s="102"/>
      <c r="C1097" s="103"/>
      <c r="D1097" s="103"/>
      <c r="E1097" s="104"/>
      <c r="F1097" s="105"/>
      <c r="G1097" s="106"/>
      <c r="H1097" s="106"/>
      <c r="I1097" s="106"/>
      <c r="J1097" s="107"/>
      <c r="K1097" s="108" t="str">
        <f t="shared" si="365"/>
        <v xml:space="preserve"> </v>
      </c>
      <c r="L1097" s="109" t="str">
        <f t="shared" si="366"/>
        <v xml:space="preserve"> </v>
      </c>
      <c r="M1097" s="109" t="str">
        <f t="shared" si="367"/>
        <v xml:space="preserve"> </v>
      </c>
      <c r="N1097" s="109" t="str">
        <f t="shared" si="368"/>
        <v xml:space="preserve"> </v>
      </c>
      <c r="O1097" s="110" t="str">
        <f t="shared" si="369"/>
        <v xml:space="preserve"> </v>
      </c>
      <c r="P1097" s="110" t="str">
        <f t="shared" si="370"/>
        <v xml:space="preserve"> </v>
      </c>
      <c r="Q1097" s="111" t="str">
        <f t="shared" si="371"/>
        <v xml:space="preserve"> </v>
      </c>
      <c r="R1097" s="108" t="e">
        <f t="shared" si="372"/>
        <v>#VALUE!</v>
      </c>
      <c r="S1097" s="112" t="e">
        <f t="shared" si="373"/>
        <v>#VALUE!</v>
      </c>
      <c r="T1097" s="72" t="e">
        <f t="shared" si="377"/>
        <v>#VALUE!</v>
      </c>
      <c r="U1097" s="73" t="str">
        <f t="shared" si="378"/>
        <v>donnée(s) manquante(s)</v>
      </c>
      <c r="V1097" s="74" t="str">
        <f t="shared" si="379"/>
        <v>donnée(s) manquante(s)</v>
      </c>
      <c r="W1097" s="75" t="str">
        <f t="shared" si="361"/>
        <v xml:space="preserve"> </v>
      </c>
      <c r="X1097" s="75" t="str">
        <f>IF(ISBLANK(I1097)," ",IF(I1097&lt;=Scenario!$C$3,0,IF(I1097&lt;=Scenario!$C$5,1,IF(I1097&lt;=Scenario!$C$6,2,IF(I1097&lt;=Scenario!$C$7,3,IF(I1097&lt;=Scenario!$C$8,4,5))))))</f>
        <v xml:space="preserve"> </v>
      </c>
      <c r="Y1097" s="75" t="str">
        <f>IF(ISBLANK(J1097)," ",IF(ROUND(J1097,2)&lt;=Scenario!$G$3,0,IF(ROUND(J1097,2)&lt;=Scenario!$G$5,1,IF(ROUND(J1097,2)&lt;=Scenario!$G$6,2,IF(ROUND(J1097,2)&lt;=Scenario!$G$7,3,IF(ROUND(J1097,2)&lt;=Scenario!$G$8,4,IF(ROUND(J1097,2)&lt;=Scenario!$G$9,5,IF(ROUND(J1097,2)&lt;=Scenario!$G$10,6,7))))))))</f>
        <v xml:space="preserve"> </v>
      </c>
      <c r="Z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81" t="e">
        <f t="shared" si="362"/>
        <v>#VALUE!</v>
      </c>
      <c r="AC1097" s="78" t="e">
        <f t="shared" si="380"/>
        <v>#VALUE!</v>
      </c>
      <c r="AD1097" s="79" t="e">
        <f t="shared" si="374"/>
        <v>#VALUE!</v>
      </c>
      <c r="AE1097" s="73" t="str">
        <f t="shared" si="375"/>
        <v>missing data</v>
      </c>
      <c r="AF1097" s="80" t="str">
        <f t="shared" si="376"/>
        <v>missing data</v>
      </c>
      <c r="AG1097" s="81" t="e">
        <f t="shared" si="363"/>
        <v>#VALUE!</v>
      </c>
      <c r="AH1097" s="81" t="e">
        <f t="shared" si="364"/>
        <v>#VALUE!</v>
      </c>
    </row>
    <row r="1098" spans="1:34" x14ac:dyDescent="0.25">
      <c r="A1098" s="114" t="s">
        <v>74</v>
      </c>
      <c r="B1098" s="102"/>
      <c r="C1098" s="103"/>
      <c r="D1098" s="103"/>
      <c r="E1098" s="104"/>
      <c r="F1098" s="105"/>
      <c r="G1098" s="106"/>
      <c r="H1098" s="106"/>
      <c r="I1098" s="106"/>
      <c r="J1098" s="107"/>
      <c r="K1098" s="108" t="str">
        <f t="shared" si="365"/>
        <v xml:space="preserve"> </v>
      </c>
      <c r="L1098" s="109" t="str">
        <f t="shared" si="366"/>
        <v xml:space="preserve"> </v>
      </c>
      <c r="M1098" s="109" t="str">
        <f t="shared" si="367"/>
        <v xml:space="preserve"> </v>
      </c>
      <c r="N1098" s="109" t="str">
        <f t="shared" si="368"/>
        <v xml:space="preserve"> </v>
      </c>
      <c r="O1098" s="110" t="str">
        <f t="shared" si="369"/>
        <v xml:space="preserve"> </v>
      </c>
      <c r="P1098" s="110" t="str">
        <f t="shared" si="370"/>
        <v xml:space="preserve"> </v>
      </c>
      <c r="Q1098" s="111" t="str">
        <f t="shared" si="371"/>
        <v xml:space="preserve"> </v>
      </c>
      <c r="R1098" s="108" t="e">
        <f t="shared" si="372"/>
        <v>#VALUE!</v>
      </c>
      <c r="S1098" s="112" t="e">
        <f t="shared" si="373"/>
        <v>#VALUE!</v>
      </c>
      <c r="T1098" s="72" t="e">
        <f t="shared" si="377"/>
        <v>#VALUE!</v>
      </c>
      <c r="U1098" s="73" t="str">
        <f t="shared" si="378"/>
        <v>donnée(s) manquante(s)</v>
      </c>
      <c r="V1098" s="74" t="str">
        <f t="shared" si="379"/>
        <v>donnée(s) manquante(s)</v>
      </c>
      <c r="W1098" s="75" t="str">
        <f t="shared" si="361"/>
        <v xml:space="preserve"> </v>
      </c>
      <c r="X1098" s="75" t="str">
        <f>IF(ISBLANK(I1098)," ",IF(I1098&lt;=Scenario!$C$3,0,IF(I1098&lt;=Scenario!$C$5,1,IF(I1098&lt;=Scenario!$C$6,2,IF(I1098&lt;=Scenario!$C$7,3,IF(I1098&lt;=Scenario!$C$8,4,5))))))</f>
        <v xml:space="preserve"> </v>
      </c>
      <c r="Y1098" s="75" t="str">
        <f>IF(ISBLANK(J1098)," ",IF(ROUND(J1098,2)&lt;=Scenario!$G$3,0,IF(ROUND(J1098,2)&lt;=Scenario!$G$5,1,IF(ROUND(J1098,2)&lt;=Scenario!$G$6,2,IF(ROUND(J1098,2)&lt;=Scenario!$G$7,3,IF(ROUND(J1098,2)&lt;=Scenario!$G$8,4,IF(ROUND(J1098,2)&lt;=Scenario!$G$9,5,IF(ROUND(J1098,2)&lt;=Scenario!$G$10,6,7))))))))</f>
        <v xml:space="preserve"> </v>
      </c>
      <c r="Z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81" t="e">
        <f t="shared" si="362"/>
        <v>#VALUE!</v>
      </c>
      <c r="AC1098" s="78" t="e">
        <f t="shared" si="380"/>
        <v>#VALUE!</v>
      </c>
      <c r="AD1098" s="79" t="e">
        <f t="shared" si="374"/>
        <v>#VALUE!</v>
      </c>
      <c r="AE1098" s="73" t="str">
        <f t="shared" si="375"/>
        <v>missing data</v>
      </c>
      <c r="AF1098" s="80" t="str">
        <f t="shared" si="376"/>
        <v>missing data</v>
      </c>
      <c r="AG1098" s="81" t="e">
        <f t="shared" si="363"/>
        <v>#VALUE!</v>
      </c>
      <c r="AH1098" s="81" t="e">
        <f t="shared" si="364"/>
        <v>#VALUE!</v>
      </c>
    </row>
  </sheetData>
  <sheetProtection algorithmName="SHA-512" hashValue="OgNGV3/shm7o0MTaQV+hU7EJYLO0rVBLJpYWjsOyiPbzPebgbkGN9R6Pi8Nx50Z5MsEMtDxGY4jjKIfr/mK4bw==" saltValue="bM6L/1TKusLUZIT0FVG63g==" spinCount="100000" sheet="1" objects="1" scenarios="1"/>
  <protectedRanges>
    <protectedRange sqref="G2" name="Plage1_2"/>
  </protectedRanges>
  <mergeCells count="3">
    <mergeCell ref="AD1:AF1"/>
    <mergeCell ref="T1:V1"/>
    <mergeCell ref="B1:J1"/>
  </mergeCells>
  <conditionalFormatting sqref="V3:V1098 AF3:AF1098">
    <cfRule type="containsText" dxfId="49" priority="6" operator="containsText" text="dark orange">
      <formula>NOT(ISERROR(SEARCH("dark orange",V3)))</formula>
    </cfRule>
    <cfRule type="beginsWith" dxfId="48" priority="7" operator="beginsWith" text="orange">
      <formula>LEFT(V3,LEN("orange"))="orange"</formula>
    </cfRule>
    <cfRule type="containsText" dxfId="47" priority="8" operator="containsText" text="yellow">
      <formula>NOT(ISERROR(SEARCH("yellow",V3)))</formula>
    </cfRule>
    <cfRule type="beginsWith" dxfId="46" priority="9" operator="beginsWith" text="green">
      <formula>LEFT(V3,LEN("green"))="green"</formula>
    </cfRule>
    <cfRule type="containsText" dxfId="45" priority="10" operator="containsText" text="dark green">
      <formula>NOT(ISERROR(SEARCH("dark green",V3)))</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373A-FCB3-4D2B-ABDD-3E8E75B02CFE}">
  <dimension ref="A1"/>
  <sheetViews>
    <sheetView workbookViewId="0"/>
  </sheetViews>
  <sheetFormatPr baseColWidth="10" defaultRowHeight="15" x14ac:dyDescent="0.2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1101"/>
  <sheetViews>
    <sheetView workbookViewId="0">
      <selection activeCell="J1" sqref="J1:AA1048576"/>
    </sheetView>
  </sheetViews>
  <sheetFormatPr baseColWidth="10" defaultColWidth="11.42578125" defaultRowHeight="15" x14ac:dyDescent="0.25"/>
  <cols>
    <col min="1" max="1" width="50.140625" style="92" customWidth="1"/>
    <col min="2" max="4" width="11.42578125" style="92"/>
    <col min="5" max="5" width="0" style="92" hidden="1" customWidth="1"/>
    <col min="6" max="9" width="11.42578125" style="92"/>
    <col min="10" max="18" width="11.42578125" style="92" hidden="1" customWidth="1"/>
    <col min="19" max="27" width="11.42578125" style="82" hidden="1" customWidth="1"/>
    <col min="28" max="29" width="11.42578125" style="82"/>
    <col min="30" max="30" width="23.28515625" style="82" bestFit="1" customWidth="1"/>
    <col min="31" max="31" width="0" style="82" hidden="1" customWidth="1"/>
    <col min="32" max="32" width="14.28515625" style="82" hidden="1" customWidth="1"/>
    <col min="33" max="16384" width="11.42578125" style="92"/>
  </cols>
  <sheetData>
    <row r="1" spans="1:68" ht="27" customHeight="1" x14ac:dyDescent="0.25">
      <c r="A1" s="83"/>
      <c r="B1" s="238"/>
      <c r="C1" s="238"/>
      <c r="D1" s="238"/>
      <c r="E1" s="238"/>
      <c r="F1" s="238"/>
      <c r="G1" s="238"/>
      <c r="H1" s="238"/>
      <c r="I1" s="238"/>
      <c r="J1" s="84" t="s">
        <v>93</v>
      </c>
      <c r="K1" s="85"/>
      <c r="L1" s="85"/>
      <c r="M1" s="85"/>
      <c r="N1" s="85"/>
      <c r="O1" s="85"/>
      <c r="P1" s="85"/>
      <c r="Q1" s="85"/>
      <c r="R1" s="85"/>
      <c r="S1" s="235" t="s">
        <v>93</v>
      </c>
      <c r="T1" s="236"/>
      <c r="U1" s="237"/>
      <c r="V1" s="63" t="s">
        <v>77</v>
      </c>
      <c r="W1" s="63"/>
      <c r="X1" s="63"/>
      <c r="Y1" s="63"/>
      <c r="Z1" s="63"/>
      <c r="AA1" s="63"/>
      <c r="AB1" s="235" t="s">
        <v>171</v>
      </c>
      <c r="AC1" s="236"/>
      <c r="AD1" s="237"/>
      <c r="AE1" s="63"/>
      <c r="AF1" s="63"/>
      <c r="AG1" s="86"/>
      <c r="AH1" s="86"/>
      <c r="AI1" s="86"/>
      <c r="AJ1" s="86"/>
      <c r="AK1" s="86"/>
      <c r="AL1" s="86"/>
      <c r="AM1" s="86"/>
      <c r="AN1" s="86"/>
      <c r="AO1" s="87"/>
      <c r="AP1" s="86"/>
      <c r="AQ1" s="86"/>
      <c r="AR1" s="86"/>
      <c r="AS1" s="87"/>
      <c r="AT1" s="86"/>
      <c r="AU1" s="86"/>
      <c r="AV1" s="86"/>
      <c r="AW1" s="87"/>
      <c r="AX1" s="86"/>
      <c r="AY1" s="86"/>
      <c r="AZ1" s="86"/>
      <c r="BA1" s="87"/>
      <c r="BB1" s="86"/>
      <c r="BC1" s="86"/>
      <c r="BD1" s="86"/>
      <c r="BE1" s="87"/>
      <c r="BF1" s="86"/>
      <c r="BG1" s="86"/>
      <c r="BH1" s="86"/>
      <c r="BI1" s="88"/>
      <c r="BJ1" s="89"/>
      <c r="BK1" s="89"/>
      <c r="BL1" s="90" t="s">
        <v>79</v>
      </c>
      <c r="BM1" s="90" t="s">
        <v>2</v>
      </c>
      <c r="BN1" s="91" t="s">
        <v>76</v>
      </c>
      <c r="BO1" s="90" t="s">
        <v>24</v>
      </c>
      <c r="BP1" s="89"/>
    </row>
    <row r="2" spans="1:68" ht="90" x14ac:dyDescent="0.25">
      <c r="A2" s="93" t="s">
        <v>105</v>
      </c>
      <c r="B2" s="94" t="s">
        <v>3</v>
      </c>
      <c r="C2" s="95" t="s">
        <v>4</v>
      </c>
      <c r="D2" s="95" t="s">
        <v>99</v>
      </c>
      <c r="E2" s="96" t="s">
        <v>5</v>
      </c>
      <c r="F2" s="96" t="s">
        <v>18</v>
      </c>
      <c r="G2" s="97" t="s">
        <v>98</v>
      </c>
      <c r="H2" s="98" t="s">
        <v>6</v>
      </c>
      <c r="I2" s="99" t="s">
        <v>7</v>
      </c>
      <c r="J2" s="100" t="s">
        <v>8</v>
      </c>
      <c r="K2" s="95" t="s">
        <v>9</v>
      </c>
      <c r="L2" s="95" t="s">
        <v>26</v>
      </c>
      <c r="M2" s="95" t="s">
        <v>10</v>
      </c>
      <c r="N2" s="98" t="s">
        <v>100</v>
      </c>
      <c r="O2" s="98" t="s">
        <v>11</v>
      </c>
      <c r="P2" s="99" t="s">
        <v>12</v>
      </c>
      <c r="Q2" s="100" t="s">
        <v>1</v>
      </c>
      <c r="R2" s="99" t="s">
        <v>2</v>
      </c>
      <c r="S2" s="64" t="s">
        <v>96</v>
      </c>
      <c r="T2" s="65" t="s">
        <v>94</v>
      </c>
      <c r="U2" s="66" t="s">
        <v>95</v>
      </c>
      <c r="V2" s="67" t="s">
        <v>11</v>
      </c>
      <c r="W2" s="68" t="s">
        <v>12</v>
      </c>
      <c r="X2" s="69" t="s">
        <v>19</v>
      </c>
      <c r="Y2" s="69" t="s">
        <v>29</v>
      </c>
      <c r="Z2" s="70" t="s">
        <v>1</v>
      </c>
      <c r="AA2" s="70" t="s">
        <v>2</v>
      </c>
      <c r="AB2" s="71" t="s">
        <v>96</v>
      </c>
      <c r="AC2" s="65" t="s">
        <v>94</v>
      </c>
      <c r="AD2" s="66" t="s">
        <v>95</v>
      </c>
      <c r="AE2" s="70" t="s">
        <v>97</v>
      </c>
      <c r="AF2" s="70" t="s">
        <v>117</v>
      </c>
      <c r="AG2" s="83"/>
      <c r="AH2" s="83"/>
      <c r="AI2" s="83"/>
      <c r="AJ2" s="83"/>
      <c r="AK2" s="83"/>
      <c r="AL2" s="83"/>
      <c r="AM2" s="83"/>
      <c r="AN2" s="83"/>
      <c r="AO2" s="101"/>
      <c r="AP2" s="83"/>
      <c r="AQ2" s="83"/>
      <c r="AR2" s="83"/>
      <c r="AS2" s="101"/>
      <c r="AT2" s="83"/>
      <c r="AU2" s="83"/>
      <c r="AV2" s="83"/>
      <c r="AW2" s="101"/>
      <c r="AX2" s="83"/>
      <c r="AY2" s="83"/>
      <c r="AZ2" s="83"/>
      <c r="BA2" s="101"/>
      <c r="BB2" s="83"/>
      <c r="BC2" s="83"/>
      <c r="BD2" s="83"/>
      <c r="BE2" s="101"/>
      <c r="BF2" s="83"/>
      <c r="BG2" s="83"/>
      <c r="BH2" s="83"/>
      <c r="BI2" s="101"/>
      <c r="BJ2" s="83"/>
      <c r="BK2" s="83"/>
      <c r="BL2" s="83"/>
      <c r="BM2" s="83"/>
      <c r="BN2" s="83"/>
      <c r="BO2" s="83"/>
      <c r="BP2" s="86"/>
    </row>
    <row r="3" spans="1:68" x14ac:dyDescent="0.25">
      <c r="A3" s="92" t="s">
        <v>107</v>
      </c>
      <c r="B3" s="102">
        <v>489</v>
      </c>
      <c r="C3" s="103">
        <v>0</v>
      </c>
      <c r="D3" s="103">
        <v>0.9</v>
      </c>
      <c r="E3" s="104">
        <v>50</v>
      </c>
      <c r="F3" s="105">
        <f>E3/1000*2.5</f>
        <v>0.125</v>
      </c>
      <c r="G3" s="106">
        <v>0</v>
      </c>
      <c r="H3" s="106">
        <v>0</v>
      </c>
      <c r="I3" s="107">
        <v>23.7</v>
      </c>
      <c r="J3" s="108">
        <f>IF(ISBLANK(B3)," ",IF(B3&lt;=335,0,IF(B3&lt;=670,1,IF(B3&lt;=1005,2,IF(B3&lt;=1340,3,IF(B3&lt;=1675,4,IF(B3&lt;=2010,5,IF(B3&lt;=2345,6,IF(B3&lt;=2680,7,IF(B3&lt;=3015,8,IF(B3&lt;=3350,9,10)))))))))))</f>
        <v>1</v>
      </c>
      <c r="K3" s="109">
        <f>IF(ISBLANK(C3)," ",IF(C3&lt;=4.5,0,IF(ROUND(C3,1)&lt;=9,1,IF(C3&lt;=13.5,2,IF(ROUND(C3,1)&lt;=18,3,IF(C3&lt;=22.5,4,IF(ROUND(C3,1)&lt;=27,5,IF(ROUND(C3,1)&lt;=31,6,IF(ROUND(C3,1)&lt;=36,7,IF(ROUND(C3,1)&lt;=40,8,IF(ROUND(C3,1)&lt;=45,9,10)))))))))))</f>
        <v>0</v>
      </c>
      <c r="L3" s="109">
        <f>IF(ISBLANK(D3)," ",IF(D3&lt;=1,0,IF(D3&lt;=2,1,IF(D3&lt;=3,2,IF(D3&lt;=4,3,IF(D3&lt;=5,4,IF(D3&lt;=6,5,IF(D3&lt;=7,6,IF(D3&lt;=8,7,IF(D3&lt;=9,8,IF(D3&lt;=10,9,10)))))))))))</f>
        <v>0</v>
      </c>
      <c r="M3" s="109">
        <f>IF(ISBLANK(E3)," ",IF(E3&lt;=90,0,IF(E3&lt;=180,1,IF(E3&lt;=270,2,IF(E3&lt;=360,3,IF(E3&lt;=450,4,IF(E3&lt;=540,5,IF(E3&lt;=630,6,IF(E3&lt;=720,7,IF(E3&lt;=810,8,IF(E3&lt;=900,9,10)))))))))))</f>
        <v>0</v>
      </c>
      <c r="N3" s="110">
        <f>IF(ISBLANK(G3)," ",IF(G3&lt;=40,0,IF(G3&lt;=60,1,IF(G3&lt;=80,2,5))))</f>
        <v>0</v>
      </c>
      <c r="O3" s="110">
        <f>IF(ISBLANK(H3)," ",IF(H3&lt;=0.9,0,IF(H3&lt;=1.9,1,IF(H3&lt;=2.8,2,IF(H3&lt;=3.7,3,IF(H3&lt;=4.7,4,5))))))</f>
        <v>0</v>
      </c>
      <c r="P3" s="111">
        <f>IF(ISBLANK(I3)," ",IF(I3&lt;=1.6,0,IF(I3&lt;=3.2,1,IF(I3&lt;=4.8,2,IF(I3&lt;=6.4,3,IF(I3&lt;=8,4,5))))))</f>
        <v>5</v>
      </c>
      <c r="Q3" s="108">
        <f t="shared" ref="Q3:Q6" si="0">SUM(J3+K3+L3+M3)</f>
        <v>1</v>
      </c>
      <c r="R3" s="112">
        <f t="shared" ref="R3:R6" si="1">SUM(N3+O3+P3)</f>
        <v>5</v>
      </c>
      <c r="S3" s="72">
        <f t="shared" ref="S3:S6" si="2">IF(AND(Q3&gt;=0,Q3&lt;11),Q3-R3,IF(AND(Q3&gt;=11,N3=5),Q3-R3,Q3-N3-O3))</f>
        <v>-4</v>
      </c>
      <c r="T3" s="73" t="str">
        <f>IF(OR(ISBLANK(B3),ISBLANK(C3),ISBLANK(D3),ISBLANK(E3),ISBLANK(G3),ISBLANK(H3),ISBLANK(I3)),"donnée(s) manquante(s)",IF(S3&lt;0,"Nutriscore_A",IF(S3&lt;3,"Nutriscore_B",IF(S3&lt;11,"Nutriscore_C",IF(S3&lt;19,"Nutriscore_D","Nutriscore_E")))))</f>
        <v>Nutriscore_A</v>
      </c>
      <c r="U3" s="74" t="str">
        <f>IF(T3="donnée(s) manquante(s)","donnée(s) manquante(s)",IF(T3="Nutriscore_A","dark green",IF(T3="Nutriscore_B","green",IF(T3="Nutriscore_C","yellow",IF(T3="Nutriscore_D","orange","dark orange")))))</f>
        <v>dark green</v>
      </c>
      <c r="V3" s="75">
        <f>IF(ISBLANK(H3)," ",IF(H3&lt;=Scenario!$C$3,0,IF(H3&lt;=Scenario!$C$5,1,IF(H3&lt;=Scenario!$C$6,2,IF(H3&lt;=Scenario!$C$7,3,IF(H3&lt;=Scenario!$C$8,4,5))))))</f>
        <v>0</v>
      </c>
      <c r="W3" s="76">
        <f>IF(ISBLANK(I3)," ",IF(I3&lt;=Scenario!$G$3,0,IF(I3&lt;=Scenario!$G$5,1,2)))</f>
        <v>2</v>
      </c>
      <c r="X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78">
        <f>Y3+X3+J3+L3</f>
        <v>1</v>
      </c>
      <c r="AA3" s="78">
        <f>W3+N3+V3</f>
        <v>2</v>
      </c>
      <c r="AB3" s="79">
        <f>IF(Z3&lt;11,Z3-AA3,Z3-V3-N3)</f>
        <v>-1</v>
      </c>
      <c r="AC3" s="73" t="str">
        <f t="shared" ref="AC3:AC6" si="3">IF(OR(ISBLANK(B3),ISBLANK(C3),ISBLANK(D3),ISBLANK(F3),ISBLANK(G3),ISBLANK(H3),ISBLANK(I3)),"missing data",IF(AB3&lt;1,"Nutriscore_A",IF(AB3&lt;3,"Nutriscore_B",IF(AB3&lt;11,"Nutriscore_C",IF(AB3&lt;19,"Nutriscore_D","Nutriscore_E")))))</f>
        <v>Nutriscore_A</v>
      </c>
      <c r="AD3" s="80" t="str">
        <f t="shared" ref="AD3:AD66" si="4">IF(AC3="missing data","missing data",IF(AC3="Nutriscore_A","dark green",IF(AC3="Nutriscore_B","green",IF(AC3="Nutriscore_C","yellow",IF(AC3="Nutriscore_D","orange","dark orange")))))</f>
        <v>dark green</v>
      </c>
      <c r="AE3" s="81">
        <f>AB3-S3</f>
        <v>3</v>
      </c>
      <c r="AF3" s="81" t="str">
        <f>IF(OR(ISBLANK(U3),ISBLANK(AD3)),"donnée manquante",IF(T3=AC3,"no change",IF(T3&lt;&gt;AC3,IF(S3&lt;AB3,"less favourable",IF(S3&gt;AB3,"more favourable")))))</f>
        <v>no change</v>
      </c>
      <c r="AG3" s="83"/>
      <c r="AH3" s="83"/>
      <c r="AI3" s="83"/>
      <c r="AJ3" s="83"/>
      <c r="AK3" s="83"/>
      <c r="AL3" s="83"/>
      <c r="AM3" s="83"/>
      <c r="AN3" s="83"/>
      <c r="AO3" s="101"/>
      <c r="AP3" s="83"/>
      <c r="AQ3" s="83"/>
      <c r="AR3" s="83"/>
      <c r="AS3" s="101"/>
      <c r="AT3" s="83"/>
      <c r="AU3" s="83"/>
      <c r="AV3" s="83"/>
      <c r="AW3" s="101"/>
      <c r="AX3" s="83"/>
      <c r="AY3" s="83"/>
      <c r="AZ3" s="83"/>
      <c r="BA3" s="101"/>
      <c r="BB3" s="83"/>
      <c r="BC3" s="83"/>
      <c r="BD3" s="83"/>
      <c r="BE3" s="101"/>
      <c r="BF3" s="83"/>
      <c r="BG3" s="83"/>
      <c r="BH3" s="83"/>
      <c r="BI3" s="101"/>
      <c r="BJ3" s="83"/>
      <c r="BK3" s="83"/>
      <c r="BL3" s="83"/>
      <c r="BM3" s="83"/>
      <c r="BN3" s="83"/>
      <c r="BO3" s="83"/>
      <c r="BP3" s="86"/>
    </row>
    <row r="4" spans="1:68" x14ac:dyDescent="0.25">
      <c r="A4" s="92" t="s">
        <v>108</v>
      </c>
      <c r="B4" s="102">
        <v>653</v>
      </c>
      <c r="C4" s="103">
        <v>0</v>
      </c>
      <c r="D4" s="103">
        <v>2.8</v>
      </c>
      <c r="E4" s="104">
        <v>51</v>
      </c>
      <c r="F4" s="105">
        <f t="shared" ref="F4:F6" si="5">E4/1000*2.5</f>
        <v>0.1275</v>
      </c>
      <c r="G4" s="106">
        <v>0</v>
      </c>
      <c r="H4" s="106">
        <v>0</v>
      </c>
      <c r="I4" s="107">
        <v>23.2</v>
      </c>
      <c r="J4" s="108">
        <f t="shared" ref="J4:J67" si="6">IF(ISBLANK(B4)," ",IF(B4&lt;=335,0,IF(B4&lt;=670,1,IF(B4&lt;=1005,2,IF(B4&lt;=1340,3,IF(B4&lt;=1675,4,IF(B4&lt;=2010,5,IF(B4&lt;=2345,6,IF(B4&lt;=2680,7,IF(B4&lt;=3015,8,IF(B4&lt;=3350,9,10)))))))))))</f>
        <v>1</v>
      </c>
      <c r="K4" s="109">
        <f t="shared" ref="K4:K67" si="7">IF(ISBLANK(C4)," ",IF(C4&lt;=4.5,0,IF(ROUND(C4,1)&lt;=9,1,IF(C4&lt;=13.5,2,IF(ROUND(C4,1)&lt;=18,3,IF(C4&lt;=22.5,4,IF(ROUND(C4,1)&lt;=27,5,IF(ROUND(C4,1)&lt;=31,6,IF(ROUND(C4,1)&lt;=36,7,IF(ROUND(C4,1)&lt;=40,8,IF(ROUND(C4,1)&lt;=45,9,10)))))))))))</f>
        <v>0</v>
      </c>
      <c r="L4" s="109">
        <f t="shared" ref="L4:L67" si="8">IF(ISBLANK(D4)," ",IF(D4&lt;=1,0,IF(D4&lt;=2,1,IF(D4&lt;=3,2,IF(D4&lt;=4,3,IF(D4&lt;=5,4,IF(D4&lt;=6,5,IF(D4&lt;=7,6,IF(D4&lt;=8,7,IF(D4&lt;=9,8,IF(D4&lt;=10,9,10)))))))))))</f>
        <v>2</v>
      </c>
      <c r="M4" s="109">
        <f t="shared" ref="M4:M67" si="9">IF(ISBLANK(E4)," ",IF(E4&lt;=90,0,IF(E4&lt;=180,1,IF(E4&lt;=270,2,IF(E4&lt;=360,3,IF(E4&lt;=450,4,IF(E4&lt;=540,5,IF(E4&lt;=630,6,IF(E4&lt;=720,7,IF(E4&lt;=810,8,IF(E4&lt;=900,9,10)))))))))))</f>
        <v>0</v>
      </c>
      <c r="N4" s="110">
        <f t="shared" ref="N4:N67" si="10">IF(ISBLANK(G4)," ",IF(G4&lt;=40,0,IF(G4&lt;=60,1,IF(G4&lt;=80,2,5))))</f>
        <v>0</v>
      </c>
      <c r="O4" s="110">
        <f t="shared" ref="O4:O67" si="11">IF(ISBLANK(H4)," ",IF(H4&lt;=0.9,0,IF(H4&lt;=1.9,1,IF(H4&lt;=2.8,2,IF(H4&lt;=3.7,3,IF(H4&lt;=4.7,4,5))))))</f>
        <v>0</v>
      </c>
      <c r="P4" s="111">
        <f t="shared" ref="P4:P6" si="12">IF(ISBLANK(I4)," ",IF(I4&lt;=1.6,0,IF(I4&lt;=3.2,1,IF(I4&lt;=4.8,2,IF(I4&lt;=6.4,3,IF(I4&lt;=8,4,5))))))</f>
        <v>5</v>
      </c>
      <c r="Q4" s="108">
        <f t="shared" si="0"/>
        <v>3</v>
      </c>
      <c r="R4" s="112">
        <f t="shared" si="1"/>
        <v>5</v>
      </c>
      <c r="S4" s="72">
        <f t="shared" si="2"/>
        <v>-2</v>
      </c>
      <c r="T4" s="73" t="str">
        <f t="shared" ref="T4:T6" si="13">IF(OR(ISBLANK(B4),ISBLANK(C4),ISBLANK(D4),ISBLANK(E4),ISBLANK(G4),ISBLANK(H4),ISBLANK(I4)),"donnée(s) manquante(s)",IF(S4&lt;0,"Nutriscore_A",IF(S4&lt;3,"Nutriscore_B",IF(S4&lt;11,"Nutriscore_C",IF(S4&lt;19,"Nutriscore_D","Nutriscore_E")))))</f>
        <v>Nutriscore_A</v>
      </c>
      <c r="U4" s="74" t="str">
        <f t="shared" ref="U4:U6" si="14">IF(T4="donnée(s) manquante(s)","donnée(s) manquante(s)",IF(T4="Nutriscore_A","dark green",IF(T4="Nutriscore_B","green",IF(T4="Nutriscore_C","yellow",IF(T4="Nutriscore_D","orange","dark orange")))))</f>
        <v>dark green</v>
      </c>
      <c r="V4" s="75">
        <f>IF(ISBLANK(H4)," ",IF(H4&lt;=Scenario!$C$3,0,IF(H4&lt;=Scenario!$C$5,1,IF(H4&lt;=Scenario!$C$6,2,IF(H4&lt;=Scenario!$C$7,3,IF(H4&lt;=Scenario!$C$8,4,5))))))</f>
        <v>0</v>
      </c>
      <c r="W4" s="76">
        <f>IF(ISBLANK(I4)," ",IF(I4&lt;=Scenario!$G$3,0,IF(I4&lt;=Scenario!$G$5,1,2)))</f>
        <v>2</v>
      </c>
      <c r="X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78">
        <f>Y4+X4+J4+L4</f>
        <v>3</v>
      </c>
      <c r="AA4" s="81">
        <f>W4+N4+V4</f>
        <v>2</v>
      </c>
      <c r="AB4" s="79">
        <f t="shared" ref="AB4:AB6" si="15">IF(Z4&lt;11,Z4-AA4,Z4-V4-N4)</f>
        <v>1</v>
      </c>
      <c r="AC4" s="73" t="str">
        <f t="shared" si="3"/>
        <v>Nutriscore_B</v>
      </c>
      <c r="AD4" s="80" t="str">
        <f t="shared" si="4"/>
        <v>green</v>
      </c>
      <c r="AE4" s="81">
        <f>AB4-S4</f>
        <v>3</v>
      </c>
      <c r="AF4" s="81" t="str">
        <f t="shared" ref="AF4:AF6" si="16">IF(OR(ISBLANK(U4),ISBLANK(AD4)),"donnée manquante",IF(T4=AC4,"no change",IF(T4&lt;&gt;AC4,IF(S4&lt;AB4,"less favourable",IF(S4&gt;AB4,"more favourable")))))</f>
        <v>less favourable</v>
      </c>
      <c r="AG4" s="83"/>
      <c r="AH4" s="83"/>
      <c r="AI4" s="83"/>
      <c r="AJ4" s="83"/>
      <c r="AK4" s="83"/>
      <c r="AL4" s="83"/>
      <c r="AM4" s="83"/>
      <c r="AN4" s="83"/>
      <c r="AO4" s="101"/>
      <c r="AP4" s="83"/>
      <c r="AQ4" s="83"/>
      <c r="AR4" s="83"/>
      <c r="AS4" s="101"/>
      <c r="AT4" s="83"/>
      <c r="AU4" s="83"/>
      <c r="AV4" s="83"/>
      <c r="AW4" s="101"/>
      <c r="AX4" s="83"/>
      <c r="AY4" s="83"/>
      <c r="AZ4" s="83"/>
      <c r="BA4" s="101"/>
      <c r="BB4" s="83"/>
      <c r="BC4" s="83"/>
      <c r="BD4" s="83"/>
      <c r="BE4" s="101"/>
      <c r="BF4" s="83"/>
      <c r="BG4" s="83"/>
      <c r="BH4" s="83"/>
      <c r="BI4" s="101"/>
      <c r="BJ4" s="83"/>
      <c r="BK4" s="83"/>
      <c r="BL4" s="83"/>
      <c r="BM4" s="83"/>
      <c r="BN4" s="83"/>
      <c r="BO4" s="83"/>
      <c r="BP4" s="86"/>
    </row>
    <row r="5" spans="1:68" x14ac:dyDescent="0.25">
      <c r="A5" s="113" t="s">
        <v>109</v>
      </c>
      <c r="B5" s="102">
        <v>908</v>
      </c>
      <c r="C5" s="103">
        <v>0</v>
      </c>
      <c r="D5" s="103">
        <v>7.1</v>
      </c>
      <c r="E5" s="104">
        <v>69</v>
      </c>
      <c r="F5" s="105">
        <f t="shared" si="5"/>
        <v>0.17250000000000001</v>
      </c>
      <c r="G5" s="106">
        <v>0</v>
      </c>
      <c r="H5" s="106">
        <v>0</v>
      </c>
      <c r="I5" s="107">
        <v>19.3</v>
      </c>
      <c r="J5" s="108">
        <f t="shared" si="6"/>
        <v>2</v>
      </c>
      <c r="K5" s="109">
        <f t="shared" si="7"/>
        <v>0</v>
      </c>
      <c r="L5" s="109">
        <f t="shared" si="8"/>
        <v>7</v>
      </c>
      <c r="M5" s="109">
        <f t="shared" si="9"/>
        <v>0</v>
      </c>
      <c r="N5" s="110">
        <f t="shared" si="10"/>
        <v>0</v>
      </c>
      <c r="O5" s="110">
        <f t="shared" si="11"/>
        <v>0</v>
      </c>
      <c r="P5" s="111">
        <f t="shared" si="12"/>
        <v>5</v>
      </c>
      <c r="Q5" s="108">
        <f t="shared" si="0"/>
        <v>9</v>
      </c>
      <c r="R5" s="112">
        <f t="shared" si="1"/>
        <v>5</v>
      </c>
      <c r="S5" s="72">
        <f t="shared" si="2"/>
        <v>4</v>
      </c>
      <c r="T5" s="73" t="str">
        <f t="shared" si="13"/>
        <v>Nutriscore_C</v>
      </c>
      <c r="U5" s="74" t="str">
        <f t="shared" si="14"/>
        <v>yellow</v>
      </c>
      <c r="V5" s="75">
        <f>IF(ISBLANK(H5)," ",IF(H5&lt;=Scenario!$C$3,0,IF(H5&lt;=Scenario!$C$5,1,IF(H5&lt;=Scenario!$C$6,2,IF(H5&lt;=Scenario!$C$7,3,IF(H5&lt;=Scenario!$C$8,4,5))))))</f>
        <v>0</v>
      </c>
      <c r="W5" s="76">
        <f>IF(ISBLANK(I5)," ",IF(I5&lt;=Scenario!$G$3,0,IF(I5&lt;=Scenario!$G$5,1,2)))</f>
        <v>2</v>
      </c>
      <c r="X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81">
        <f>Y5+X5+J5+L5</f>
        <v>9</v>
      </c>
      <c r="AA5" s="81">
        <f>W5+N5+V5</f>
        <v>2</v>
      </c>
      <c r="AB5" s="79">
        <f t="shared" si="15"/>
        <v>7</v>
      </c>
      <c r="AC5" s="73" t="str">
        <f t="shared" si="3"/>
        <v>Nutriscore_C</v>
      </c>
      <c r="AD5" s="80" t="str">
        <f t="shared" si="4"/>
        <v>yellow</v>
      </c>
      <c r="AE5" s="81">
        <f>AB5-S5</f>
        <v>3</v>
      </c>
      <c r="AF5" s="81" t="str">
        <f t="shared" si="16"/>
        <v>no change</v>
      </c>
      <c r="AG5" s="83"/>
      <c r="AH5" s="83"/>
      <c r="AI5" s="83"/>
      <c r="AJ5" s="83"/>
      <c r="AK5" s="83"/>
      <c r="AL5" s="83"/>
      <c r="AM5" s="83"/>
      <c r="AN5" s="83"/>
      <c r="AO5" s="101"/>
      <c r="AP5" s="83"/>
      <c r="AQ5" s="83"/>
      <c r="AR5" s="83"/>
      <c r="AS5" s="101"/>
      <c r="AT5" s="83"/>
      <c r="AU5" s="83"/>
      <c r="AV5" s="83"/>
      <c r="AW5" s="101"/>
      <c r="AX5" s="83"/>
      <c r="AY5" s="83"/>
      <c r="AZ5" s="83"/>
      <c r="BA5" s="101"/>
      <c r="BB5" s="83"/>
      <c r="BC5" s="83"/>
      <c r="BD5" s="83"/>
      <c r="BE5" s="101"/>
      <c r="BF5" s="83"/>
      <c r="BG5" s="83"/>
      <c r="BH5" s="83"/>
      <c r="BI5" s="101"/>
      <c r="BJ5" s="83"/>
      <c r="BK5" s="83"/>
      <c r="BL5" s="83"/>
      <c r="BM5" s="83"/>
      <c r="BN5" s="83"/>
      <c r="BO5" s="83"/>
      <c r="BP5" s="86"/>
    </row>
    <row r="6" spans="1:68" x14ac:dyDescent="0.25">
      <c r="A6" s="113" t="s">
        <v>110</v>
      </c>
      <c r="B6" s="102">
        <v>1025</v>
      </c>
      <c r="C6" s="103">
        <v>0.5</v>
      </c>
      <c r="D6" s="103">
        <v>6</v>
      </c>
      <c r="E6" s="104">
        <v>62</v>
      </c>
      <c r="F6" s="105">
        <f t="shared" si="5"/>
        <v>0.155</v>
      </c>
      <c r="G6" s="106">
        <v>0</v>
      </c>
      <c r="H6" s="106">
        <v>0</v>
      </c>
      <c r="I6" s="107">
        <v>22.4</v>
      </c>
      <c r="J6" s="108">
        <f t="shared" si="6"/>
        <v>3</v>
      </c>
      <c r="K6" s="109">
        <f t="shared" si="7"/>
        <v>0</v>
      </c>
      <c r="L6" s="109">
        <f t="shared" si="8"/>
        <v>5</v>
      </c>
      <c r="M6" s="109">
        <f t="shared" si="9"/>
        <v>0</v>
      </c>
      <c r="N6" s="110">
        <f t="shared" si="10"/>
        <v>0</v>
      </c>
      <c r="O6" s="110">
        <f t="shared" si="11"/>
        <v>0</v>
      </c>
      <c r="P6" s="111">
        <f t="shared" si="12"/>
        <v>5</v>
      </c>
      <c r="Q6" s="108">
        <f t="shared" si="0"/>
        <v>8</v>
      </c>
      <c r="R6" s="112">
        <f t="shared" si="1"/>
        <v>5</v>
      </c>
      <c r="S6" s="72">
        <f t="shared" si="2"/>
        <v>3</v>
      </c>
      <c r="T6" s="73" t="str">
        <f t="shared" si="13"/>
        <v>Nutriscore_C</v>
      </c>
      <c r="U6" s="74" t="str">
        <f t="shared" si="14"/>
        <v>yellow</v>
      </c>
      <c r="V6" s="75">
        <f>IF(ISBLANK(H6)," ",IF(H6&lt;=Scenario!$C$3,0,IF(H6&lt;=Scenario!$C$5,1,IF(H6&lt;=Scenario!$C$6,2,IF(H6&lt;=Scenario!$C$7,3,IF(H6&lt;=Scenario!$C$8,4,5))))))</f>
        <v>0</v>
      </c>
      <c r="W6" s="76">
        <f>IF(ISBLANK(I6)," ",IF(I6&lt;=Scenario!$G$3,0,IF(I6&lt;=Scenario!$G$5,1,2)))</f>
        <v>2</v>
      </c>
      <c r="X6" s="7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7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81">
        <f>Y6+X6+J6+L6</f>
        <v>8</v>
      </c>
      <c r="AA6" s="81">
        <f>W6+N6+V6</f>
        <v>2</v>
      </c>
      <c r="AB6" s="79">
        <f t="shared" si="15"/>
        <v>6</v>
      </c>
      <c r="AC6" s="73" t="str">
        <f t="shared" si="3"/>
        <v>Nutriscore_C</v>
      </c>
      <c r="AD6" s="80" t="str">
        <f t="shared" si="4"/>
        <v>yellow</v>
      </c>
      <c r="AE6" s="81">
        <f>AB6-S6</f>
        <v>3</v>
      </c>
      <c r="AF6" s="81" t="str">
        <f t="shared" si="16"/>
        <v>no change</v>
      </c>
      <c r="AG6" s="83"/>
      <c r="AH6" s="83"/>
      <c r="AI6" s="83"/>
      <c r="AJ6" s="83"/>
      <c r="AK6" s="83"/>
      <c r="AL6" s="83"/>
      <c r="AM6" s="83"/>
      <c r="AN6" s="83"/>
      <c r="AO6" s="101"/>
      <c r="AP6" s="83"/>
      <c r="AQ6" s="83"/>
      <c r="AR6" s="83"/>
      <c r="AS6" s="101"/>
      <c r="AT6" s="83"/>
      <c r="AU6" s="83"/>
      <c r="AV6" s="83"/>
      <c r="AW6" s="101"/>
      <c r="AX6" s="83"/>
      <c r="AY6" s="83"/>
      <c r="AZ6" s="83"/>
      <c r="BA6" s="101"/>
      <c r="BB6" s="83"/>
      <c r="BC6" s="83"/>
      <c r="BD6" s="83"/>
      <c r="BE6" s="101"/>
      <c r="BF6" s="83"/>
      <c r="BG6" s="83"/>
      <c r="BH6" s="83"/>
      <c r="BI6" s="101"/>
      <c r="BJ6" s="83"/>
      <c r="BK6" s="83"/>
      <c r="BL6" s="83"/>
      <c r="BM6" s="83"/>
      <c r="BN6" s="83"/>
      <c r="BO6" s="83"/>
      <c r="BP6" s="86"/>
    </row>
    <row r="7" spans="1:68" x14ac:dyDescent="0.25">
      <c r="B7" s="102"/>
      <c r="C7" s="103"/>
      <c r="D7" s="103"/>
      <c r="E7" s="104">
        <f>ROUND(F7/2.5*1000,0)</f>
        <v>0</v>
      </c>
      <c r="F7" s="105"/>
      <c r="G7" s="106"/>
      <c r="H7" s="106"/>
      <c r="I7" s="107"/>
      <c r="J7" s="108" t="str">
        <f t="shared" si="6"/>
        <v xml:space="preserve"> </v>
      </c>
      <c r="K7" s="109" t="str">
        <f t="shared" si="7"/>
        <v xml:space="preserve"> </v>
      </c>
      <c r="L7" s="109" t="str">
        <f t="shared" si="8"/>
        <v xml:space="preserve"> </v>
      </c>
      <c r="M7" s="109">
        <f t="shared" si="9"/>
        <v>0</v>
      </c>
      <c r="N7" s="110" t="str">
        <f t="shared" si="10"/>
        <v xml:space="preserve"> </v>
      </c>
      <c r="O7" s="110" t="str">
        <f t="shared" si="11"/>
        <v xml:space="preserve"> </v>
      </c>
      <c r="P7" s="111" t="str">
        <f t="shared" ref="P7:P67" si="17">IF(ISBLANK(I7)," ",IF(I7&lt;=1.6,0,IF(I7&lt;=3.2,1,IF(I7&lt;=4.8,2,IF(I7&lt;=6.4,3,IF(ROUND(I7,1)&lt;=8,4,5))))))</f>
        <v xml:space="preserve"> </v>
      </c>
      <c r="Q7" s="108" t="e">
        <f t="shared" ref="Q7:Q70" si="18">SUM(J7+K7+L7+M7)</f>
        <v>#VALUE!</v>
      </c>
      <c r="R7" s="112" t="e">
        <f t="shared" ref="R7:R70" si="19">SUM(N7+O7+P7)</f>
        <v>#VALUE!</v>
      </c>
      <c r="S7" s="72" t="e">
        <f t="shared" ref="S7:S70" si="20">IF(AND(Q7&gt;=0,Q7&lt;11),Q7-R7,IF(AND(Q7&gt;=11,N7=5),Q7-R7,Q7-N7-O7))</f>
        <v>#VALUE!</v>
      </c>
      <c r="T7" s="73" t="str">
        <f t="shared" ref="T7:T70" si="21">IF(OR(ISBLANK(B7),ISBLANK(C7),ISBLANK(D7),ISBLANK(E7),ISBLANK(G7),ISBLANK(H7),ISBLANK(I7)),"donnée(s) manquante(s)",IF(S7&lt;0,"Nutriscore_A",IF(S7&lt;3,"Nutriscore_B",IF(S7&lt;11,"Nutriscore_C",IF(S7&lt;19,"Nutriscore_D","Nutriscore_E")))))</f>
        <v>donnée(s) manquante(s)</v>
      </c>
      <c r="U7" s="74" t="str">
        <f t="shared" ref="U7:U70" si="22">IF(T7="donnée(s) manquante(s)","donnée(s) manquante(s)",IF(T7="Nutriscore_A","dark green",IF(T7="Nutriscore_B","green",IF(T7="Nutriscore_C","yellow",IF(T7="Nutriscore_D","orange","dark orange")))))</f>
        <v>donnée(s) manquante(s)</v>
      </c>
      <c r="V7" s="75" t="str">
        <f>IF(ISBLANK(H7)," ",IF(H7&lt;=Scenario!$C$3,0,IF(H7&lt;=Scenario!$C$5,1,IF(H7&lt;=Scenario!$C$6,2,IF(H7&lt;=Scenario!$C$7,3,IF(H7&lt;=Scenario!$C$8,4,5))))))</f>
        <v xml:space="preserve"> </v>
      </c>
      <c r="W7" s="76" t="str">
        <f>IF(ISBLANK(I7)," ",IF(I7&lt;=Scenario!$G$3,0,IF(I7&lt;=Scenario!$G$5,1,2)))</f>
        <v xml:space="preserve"> </v>
      </c>
      <c r="X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81" t="e">
        <f t="shared" ref="Z7:Z70" si="23">Y7+X7+J7+L7</f>
        <v>#VALUE!</v>
      </c>
      <c r="AA7" s="81" t="e">
        <f t="shared" ref="AA7:AA70" si="24">W7+N7+V7</f>
        <v>#VALUE!</v>
      </c>
      <c r="AB7" s="79" t="e">
        <f t="shared" ref="AB7:AB70" si="25">IF(Z7&lt;11,Z7-AA7,Z7-V7-N7)</f>
        <v>#VALUE!</v>
      </c>
      <c r="AC7" s="73" t="str">
        <f>IF(OR(ISBLANK(B7),ISBLANK(C7),ISBLANK(D7),ISBLANK(F7),ISBLANK(G7),ISBLANK(H7),ISBLANK(I7)),"missing data",IF(AB7&lt;1,"Nutriscore_A",IF(AB7&lt;3,"Nutriscore_B",IF(AB7&lt;11,"Nutriscore_C",IF(AB7&lt;19,"Nutriscore_D","Nutriscore_E")))))</f>
        <v>missing data</v>
      </c>
      <c r="AD7" s="80" t="str">
        <f>IF(AC7="missing data","missing data",IF(AC7="Nutriscore_A","dark green",IF(AC7="Nutriscore_B","green",IF(AC7="Nutriscore_C","yellow",IF(AC7="Nutriscore_D","orange","dark orange")))))</f>
        <v>missing data</v>
      </c>
      <c r="AE7" s="81" t="e">
        <f t="shared" ref="AE7:AE70" si="26">AB7-S7</f>
        <v>#VALUE!</v>
      </c>
      <c r="AF7" s="81" t="e">
        <f t="shared" ref="AF7:AF70" si="27">IF(OR(ISBLANK(U7),ISBLANK(AD7)),"donnée manquante",IF(T7=AC7,"no change",IF(T7&lt;&gt;AC7,IF(S7&lt;AB7,"less favourable",IF(S7&gt;AB7,"more favourable")))))</f>
        <v>#VALUE!</v>
      </c>
      <c r="AG7" s="83"/>
      <c r="AH7" s="83"/>
      <c r="AI7" s="83"/>
      <c r="AJ7" s="83"/>
      <c r="AK7" s="83"/>
      <c r="AL7" s="83"/>
      <c r="AM7" s="83"/>
      <c r="AN7" s="83"/>
      <c r="AO7" s="101"/>
      <c r="AP7" s="83"/>
      <c r="AQ7" s="83"/>
      <c r="AR7" s="83"/>
      <c r="AS7" s="101"/>
      <c r="AT7" s="83"/>
      <c r="AU7" s="83"/>
      <c r="AV7" s="83"/>
      <c r="AW7" s="101"/>
      <c r="AX7" s="83"/>
      <c r="AY7" s="83"/>
      <c r="AZ7" s="83"/>
      <c r="BA7" s="101"/>
      <c r="BB7" s="83"/>
      <c r="BC7" s="83"/>
      <c r="BD7" s="83"/>
      <c r="BE7" s="101"/>
      <c r="BF7" s="83"/>
      <c r="BG7" s="83"/>
      <c r="BH7" s="83"/>
      <c r="BI7" s="101"/>
      <c r="BJ7" s="83"/>
      <c r="BK7" s="83"/>
      <c r="BL7" s="83"/>
      <c r="BM7" s="83"/>
      <c r="BN7" s="83"/>
      <c r="BO7" s="83"/>
      <c r="BP7" s="86"/>
    </row>
    <row r="8" spans="1:68" x14ac:dyDescent="0.25">
      <c r="A8" s="114" t="s">
        <v>74</v>
      </c>
      <c r="B8" s="102"/>
      <c r="C8" s="103"/>
      <c r="D8" s="103"/>
      <c r="E8" s="104">
        <f t="shared" ref="E8:E71" si="28">ROUND(F8/2.5*1000,0)</f>
        <v>0</v>
      </c>
      <c r="F8" s="105"/>
      <c r="G8" s="106"/>
      <c r="H8" s="106"/>
      <c r="I8" s="107"/>
      <c r="J8" s="108" t="str">
        <f t="shared" si="6"/>
        <v xml:space="preserve"> </v>
      </c>
      <c r="K8" s="109" t="str">
        <f t="shared" si="7"/>
        <v xml:space="preserve"> </v>
      </c>
      <c r="L8" s="109" t="str">
        <f t="shared" si="8"/>
        <v xml:space="preserve"> </v>
      </c>
      <c r="M8" s="109">
        <f t="shared" si="9"/>
        <v>0</v>
      </c>
      <c r="N8" s="110" t="str">
        <f t="shared" si="10"/>
        <v xml:space="preserve"> </v>
      </c>
      <c r="O8" s="110" t="str">
        <f t="shared" si="11"/>
        <v xml:space="preserve"> </v>
      </c>
      <c r="P8" s="111" t="str">
        <f t="shared" si="17"/>
        <v xml:space="preserve"> </v>
      </c>
      <c r="Q8" s="108" t="e">
        <f t="shared" si="18"/>
        <v>#VALUE!</v>
      </c>
      <c r="R8" s="112" t="e">
        <f t="shared" si="19"/>
        <v>#VALUE!</v>
      </c>
      <c r="S8" s="72" t="e">
        <f t="shared" si="20"/>
        <v>#VALUE!</v>
      </c>
      <c r="T8" s="73" t="str">
        <f t="shared" si="21"/>
        <v>donnée(s) manquante(s)</v>
      </c>
      <c r="U8" s="74" t="str">
        <f t="shared" si="22"/>
        <v>donnée(s) manquante(s)</v>
      </c>
      <c r="V8" s="75" t="str">
        <f>IF(ISBLANK(H8)," ",IF(H8&lt;=Scenario!$C$3,0,IF(H8&lt;=Scenario!$C$5,1,IF(H8&lt;=Scenario!$C$6,2,IF(H8&lt;=Scenario!$C$7,3,IF(H8&lt;=Scenario!$C$8,4,5))))))</f>
        <v xml:space="preserve"> </v>
      </c>
      <c r="W8" s="76" t="str">
        <f>IF(ISBLANK(I8)," ",IF(I8&lt;=Scenario!$G$3,0,IF(I8&lt;=Scenario!$G$5,1,2)))</f>
        <v xml:space="preserve"> </v>
      </c>
      <c r="X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81" t="e">
        <f t="shared" si="23"/>
        <v>#VALUE!</v>
      </c>
      <c r="AA8" s="81" t="e">
        <f t="shared" si="24"/>
        <v>#VALUE!</v>
      </c>
      <c r="AB8" s="79" t="e">
        <f t="shared" si="25"/>
        <v>#VALUE!</v>
      </c>
      <c r="AC8" s="73" t="str">
        <f t="shared" ref="AC8:AC71" si="29">IF(OR(ISBLANK(B8),ISBLANK(C8),ISBLANK(D8),ISBLANK(F8),ISBLANK(G8),ISBLANK(H8),ISBLANK(I8)),"missing data",IF(AB8&lt;1,"Nutriscore_A",IF(AB8&lt;3,"Nutriscore_B",IF(AB8&lt;11,"Nutriscore_C",IF(AB8&lt;19,"Nutriscore_D","Nutriscore_E")))))</f>
        <v>missing data</v>
      </c>
      <c r="AD8" s="80" t="str">
        <f t="shared" si="4"/>
        <v>missing data</v>
      </c>
      <c r="AE8" s="81" t="e">
        <f t="shared" si="26"/>
        <v>#VALUE!</v>
      </c>
      <c r="AF8" s="81" t="e">
        <f t="shared" si="27"/>
        <v>#VALUE!</v>
      </c>
      <c r="AG8" s="83"/>
      <c r="AH8" s="83"/>
      <c r="AI8" s="83"/>
      <c r="AJ8" s="83"/>
      <c r="AK8" s="83"/>
      <c r="AL8" s="83"/>
      <c r="AM8" s="83"/>
      <c r="AN8" s="83"/>
      <c r="AO8" s="101"/>
      <c r="AP8" s="83"/>
      <c r="AQ8" s="83"/>
      <c r="AR8" s="83"/>
      <c r="AS8" s="101"/>
      <c r="AT8" s="83"/>
      <c r="AU8" s="83"/>
      <c r="AV8" s="83"/>
      <c r="AW8" s="101"/>
      <c r="AX8" s="83"/>
      <c r="AY8" s="83"/>
      <c r="AZ8" s="83"/>
      <c r="BA8" s="101"/>
      <c r="BB8" s="83"/>
      <c r="BC8" s="83"/>
      <c r="BD8" s="83"/>
      <c r="BE8" s="101"/>
      <c r="BF8" s="83"/>
      <c r="BG8" s="83"/>
      <c r="BH8" s="83"/>
      <c r="BI8" s="101"/>
      <c r="BJ8" s="83"/>
      <c r="BK8" s="83"/>
      <c r="BL8" s="83"/>
      <c r="BM8" s="83"/>
      <c r="BN8" s="83"/>
      <c r="BO8" s="83"/>
      <c r="BP8" s="86"/>
    </row>
    <row r="9" spans="1:68" x14ac:dyDescent="0.25">
      <c r="A9" s="114" t="s">
        <v>74</v>
      </c>
      <c r="B9" s="102"/>
      <c r="C9" s="103"/>
      <c r="D9" s="103"/>
      <c r="E9" s="104">
        <f t="shared" si="28"/>
        <v>0</v>
      </c>
      <c r="F9" s="105"/>
      <c r="G9" s="106"/>
      <c r="H9" s="106"/>
      <c r="I9" s="107"/>
      <c r="J9" s="108" t="str">
        <f t="shared" si="6"/>
        <v xml:space="preserve"> </v>
      </c>
      <c r="K9" s="109" t="str">
        <f t="shared" si="7"/>
        <v xml:space="preserve"> </v>
      </c>
      <c r="L9" s="109" t="str">
        <f t="shared" si="8"/>
        <v xml:space="preserve"> </v>
      </c>
      <c r="M9" s="109">
        <f t="shared" si="9"/>
        <v>0</v>
      </c>
      <c r="N9" s="110" t="str">
        <f t="shared" si="10"/>
        <v xml:space="preserve"> </v>
      </c>
      <c r="O9" s="110" t="str">
        <f t="shared" si="11"/>
        <v xml:space="preserve"> </v>
      </c>
      <c r="P9" s="111" t="str">
        <f t="shared" si="17"/>
        <v xml:space="preserve"> </v>
      </c>
      <c r="Q9" s="108" t="e">
        <f t="shared" si="18"/>
        <v>#VALUE!</v>
      </c>
      <c r="R9" s="112" t="e">
        <f t="shared" si="19"/>
        <v>#VALUE!</v>
      </c>
      <c r="S9" s="72" t="e">
        <f t="shared" si="20"/>
        <v>#VALUE!</v>
      </c>
      <c r="T9" s="73" t="str">
        <f t="shared" si="21"/>
        <v>donnée(s) manquante(s)</v>
      </c>
      <c r="U9" s="74" t="str">
        <f t="shared" si="22"/>
        <v>donnée(s) manquante(s)</v>
      </c>
      <c r="V9" s="75" t="str">
        <f>IF(ISBLANK(H9)," ",IF(H9&lt;=Scenario!$C$3,0,IF(H9&lt;=Scenario!$C$5,1,IF(H9&lt;=Scenario!$C$6,2,IF(H9&lt;=Scenario!$C$7,3,IF(H9&lt;=Scenario!$C$8,4,5))))))</f>
        <v xml:space="preserve"> </v>
      </c>
      <c r="W9" s="76" t="str">
        <f>IF(ISBLANK(I9)," ",IF(I9&lt;=Scenario!$G$3,0,IF(I9&lt;=Scenario!$G$5,1,2)))</f>
        <v xml:space="preserve"> </v>
      </c>
      <c r="X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81" t="e">
        <f t="shared" si="23"/>
        <v>#VALUE!</v>
      </c>
      <c r="AA9" s="81" t="e">
        <f t="shared" si="24"/>
        <v>#VALUE!</v>
      </c>
      <c r="AB9" s="79" t="e">
        <f t="shared" si="25"/>
        <v>#VALUE!</v>
      </c>
      <c r="AC9" s="73" t="str">
        <f t="shared" si="29"/>
        <v>missing data</v>
      </c>
      <c r="AD9" s="80" t="str">
        <f t="shared" si="4"/>
        <v>missing data</v>
      </c>
      <c r="AE9" s="81" t="e">
        <f t="shared" si="26"/>
        <v>#VALUE!</v>
      </c>
      <c r="AF9" s="81" t="e">
        <f t="shared" si="27"/>
        <v>#VALUE!</v>
      </c>
      <c r="AG9" s="83"/>
      <c r="AH9" s="83"/>
      <c r="AI9" s="83"/>
      <c r="AJ9" s="83"/>
      <c r="AK9" s="83"/>
      <c r="AL9" s="83"/>
      <c r="AM9" s="83"/>
      <c r="AN9" s="83"/>
      <c r="AO9" s="101"/>
      <c r="AP9" s="83"/>
      <c r="AQ9" s="83"/>
      <c r="AR9" s="83"/>
      <c r="AS9" s="101"/>
      <c r="AT9" s="83"/>
      <c r="AU9" s="83"/>
      <c r="AV9" s="83"/>
      <c r="AW9" s="101"/>
      <c r="AX9" s="83"/>
      <c r="AY9" s="83"/>
      <c r="AZ9" s="83"/>
      <c r="BA9" s="101"/>
      <c r="BB9" s="83"/>
      <c r="BC9" s="83"/>
      <c r="BD9" s="83"/>
      <c r="BE9" s="101"/>
      <c r="BF9" s="83"/>
      <c r="BG9" s="83"/>
      <c r="BH9" s="83"/>
      <c r="BI9" s="101"/>
      <c r="BJ9" s="83"/>
      <c r="BK9" s="83"/>
      <c r="BL9" s="83"/>
      <c r="BM9" s="83"/>
      <c r="BN9" s="83"/>
      <c r="BO9" s="83"/>
      <c r="BP9" s="86"/>
    </row>
    <row r="10" spans="1:68" x14ac:dyDescent="0.25">
      <c r="A10" s="114" t="s">
        <v>74</v>
      </c>
      <c r="B10" s="102"/>
      <c r="C10" s="103"/>
      <c r="D10" s="103"/>
      <c r="E10" s="104">
        <f t="shared" si="28"/>
        <v>0</v>
      </c>
      <c r="F10" s="105"/>
      <c r="G10" s="106"/>
      <c r="H10" s="106"/>
      <c r="I10" s="107"/>
      <c r="J10" s="108" t="str">
        <f t="shared" si="6"/>
        <v xml:space="preserve"> </v>
      </c>
      <c r="K10" s="109" t="str">
        <f t="shared" si="7"/>
        <v xml:space="preserve"> </v>
      </c>
      <c r="L10" s="109" t="str">
        <f t="shared" si="8"/>
        <v xml:space="preserve"> </v>
      </c>
      <c r="M10" s="109">
        <f t="shared" si="9"/>
        <v>0</v>
      </c>
      <c r="N10" s="110" t="str">
        <f t="shared" si="10"/>
        <v xml:space="preserve"> </v>
      </c>
      <c r="O10" s="110" t="str">
        <f t="shared" si="11"/>
        <v xml:space="preserve"> </v>
      </c>
      <c r="P10" s="111" t="str">
        <f t="shared" si="17"/>
        <v xml:space="preserve"> </v>
      </c>
      <c r="Q10" s="108" t="e">
        <f t="shared" si="18"/>
        <v>#VALUE!</v>
      </c>
      <c r="R10" s="112" t="e">
        <f t="shared" si="19"/>
        <v>#VALUE!</v>
      </c>
      <c r="S10" s="72" t="e">
        <f t="shared" si="20"/>
        <v>#VALUE!</v>
      </c>
      <c r="T10" s="73" t="str">
        <f t="shared" si="21"/>
        <v>donnée(s) manquante(s)</v>
      </c>
      <c r="U10" s="74" t="str">
        <f t="shared" si="22"/>
        <v>donnée(s) manquante(s)</v>
      </c>
      <c r="V10" s="75" t="str">
        <f>IF(ISBLANK(H10)," ",IF(H10&lt;=Scenario!$C$3,0,IF(H10&lt;=Scenario!$C$5,1,IF(H10&lt;=Scenario!$C$6,2,IF(H10&lt;=Scenario!$C$7,3,IF(H10&lt;=Scenario!$C$8,4,5))))))</f>
        <v xml:space="preserve"> </v>
      </c>
      <c r="W10" s="76" t="str">
        <f>IF(ISBLANK(I10)," ",IF(I10&lt;=Scenario!$G$3,0,IF(I10&lt;=Scenario!$G$5,1,2)))</f>
        <v xml:space="preserve"> </v>
      </c>
      <c r="X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81" t="e">
        <f t="shared" si="23"/>
        <v>#VALUE!</v>
      </c>
      <c r="AA10" s="81" t="e">
        <f t="shared" si="24"/>
        <v>#VALUE!</v>
      </c>
      <c r="AB10" s="79" t="e">
        <f t="shared" si="25"/>
        <v>#VALUE!</v>
      </c>
      <c r="AC10" s="73" t="str">
        <f t="shared" si="29"/>
        <v>missing data</v>
      </c>
      <c r="AD10" s="80" t="str">
        <f t="shared" si="4"/>
        <v>missing data</v>
      </c>
      <c r="AE10" s="81" t="e">
        <f t="shared" si="26"/>
        <v>#VALUE!</v>
      </c>
      <c r="AF10" s="81" t="e">
        <f t="shared" si="27"/>
        <v>#VALUE!</v>
      </c>
    </row>
    <row r="11" spans="1:68" x14ac:dyDescent="0.25">
      <c r="A11" s="114" t="s">
        <v>74</v>
      </c>
      <c r="B11" s="102"/>
      <c r="C11" s="103"/>
      <c r="D11" s="103"/>
      <c r="E11" s="104">
        <f t="shared" si="28"/>
        <v>0</v>
      </c>
      <c r="F11" s="105"/>
      <c r="G11" s="106"/>
      <c r="H11" s="106"/>
      <c r="I11" s="107"/>
      <c r="J11" s="108" t="str">
        <f t="shared" si="6"/>
        <v xml:space="preserve"> </v>
      </c>
      <c r="K11" s="109" t="str">
        <f t="shared" si="7"/>
        <v xml:space="preserve"> </v>
      </c>
      <c r="L11" s="109" t="str">
        <f t="shared" si="8"/>
        <v xml:space="preserve"> </v>
      </c>
      <c r="M11" s="109">
        <f t="shared" si="9"/>
        <v>0</v>
      </c>
      <c r="N11" s="110" t="str">
        <f t="shared" si="10"/>
        <v xml:space="preserve"> </v>
      </c>
      <c r="O11" s="110" t="str">
        <f t="shared" si="11"/>
        <v xml:space="preserve"> </v>
      </c>
      <c r="P11" s="111" t="str">
        <f t="shared" si="17"/>
        <v xml:space="preserve"> </v>
      </c>
      <c r="Q11" s="108" t="e">
        <f t="shared" si="18"/>
        <v>#VALUE!</v>
      </c>
      <c r="R11" s="112" t="e">
        <f t="shared" si="19"/>
        <v>#VALUE!</v>
      </c>
      <c r="S11" s="72" t="e">
        <f t="shared" si="20"/>
        <v>#VALUE!</v>
      </c>
      <c r="T11" s="73" t="str">
        <f t="shared" si="21"/>
        <v>donnée(s) manquante(s)</v>
      </c>
      <c r="U11" s="74" t="str">
        <f t="shared" si="22"/>
        <v>donnée(s) manquante(s)</v>
      </c>
      <c r="V11" s="75" t="str">
        <f>IF(ISBLANK(H11)," ",IF(H11&lt;=Scenario!$C$3,0,IF(H11&lt;=Scenario!$C$5,1,IF(H11&lt;=Scenario!$C$6,2,IF(H11&lt;=Scenario!$C$7,3,IF(H11&lt;=Scenario!$C$8,4,5))))))</f>
        <v xml:space="preserve"> </v>
      </c>
      <c r="W11" s="76" t="str">
        <f>IF(ISBLANK(I11)," ",IF(I11&lt;=Scenario!$G$3,0,IF(I11&lt;=Scenario!$G$5,1,2)))</f>
        <v xml:space="preserve"> </v>
      </c>
      <c r="X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81" t="e">
        <f t="shared" si="23"/>
        <v>#VALUE!</v>
      </c>
      <c r="AA11" s="81" t="e">
        <f t="shared" si="24"/>
        <v>#VALUE!</v>
      </c>
      <c r="AB11" s="79" t="e">
        <f t="shared" si="25"/>
        <v>#VALUE!</v>
      </c>
      <c r="AC11" s="73" t="str">
        <f t="shared" si="29"/>
        <v>missing data</v>
      </c>
      <c r="AD11" s="80" t="str">
        <f t="shared" si="4"/>
        <v>missing data</v>
      </c>
      <c r="AE11" s="81" t="e">
        <f t="shared" si="26"/>
        <v>#VALUE!</v>
      </c>
      <c r="AF11" s="81" t="e">
        <f t="shared" si="27"/>
        <v>#VALUE!</v>
      </c>
    </row>
    <row r="12" spans="1:68" x14ac:dyDescent="0.25">
      <c r="A12" s="114" t="s">
        <v>74</v>
      </c>
      <c r="B12" s="102"/>
      <c r="C12" s="103"/>
      <c r="D12" s="103"/>
      <c r="E12" s="104">
        <f t="shared" si="28"/>
        <v>0</v>
      </c>
      <c r="F12" s="105"/>
      <c r="G12" s="106"/>
      <c r="H12" s="106"/>
      <c r="I12" s="107"/>
      <c r="J12" s="108" t="str">
        <f t="shared" si="6"/>
        <v xml:space="preserve"> </v>
      </c>
      <c r="K12" s="109" t="str">
        <f t="shared" si="7"/>
        <v xml:space="preserve"> </v>
      </c>
      <c r="L12" s="109" t="str">
        <f t="shared" si="8"/>
        <v xml:space="preserve"> </v>
      </c>
      <c r="M12" s="109">
        <f t="shared" si="9"/>
        <v>0</v>
      </c>
      <c r="N12" s="110" t="str">
        <f t="shared" si="10"/>
        <v xml:space="preserve"> </v>
      </c>
      <c r="O12" s="110" t="str">
        <f t="shared" si="11"/>
        <v xml:space="preserve"> </v>
      </c>
      <c r="P12" s="111" t="str">
        <f t="shared" si="17"/>
        <v xml:space="preserve"> </v>
      </c>
      <c r="Q12" s="108" t="e">
        <f t="shared" si="18"/>
        <v>#VALUE!</v>
      </c>
      <c r="R12" s="112" t="e">
        <f t="shared" si="19"/>
        <v>#VALUE!</v>
      </c>
      <c r="S12" s="72" t="e">
        <f t="shared" si="20"/>
        <v>#VALUE!</v>
      </c>
      <c r="T12" s="73" t="str">
        <f t="shared" si="21"/>
        <v>donnée(s) manquante(s)</v>
      </c>
      <c r="U12" s="74" t="str">
        <f t="shared" si="22"/>
        <v>donnée(s) manquante(s)</v>
      </c>
      <c r="V12" s="75" t="str">
        <f>IF(ISBLANK(H12)," ",IF(H12&lt;=Scenario!$C$3,0,IF(H12&lt;=Scenario!$C$5,1,IF(H12&lt;=Scenario!$C$6,2,IF(H12&lt;=Scenario!$C$7,3,IF(H12&lt;=Scenario!$C$8,4,5))))))</f>
        <v xml:space="preserve"> </v>
      </c>
      <c r="W12" s="76" t="str">
        <f>IF(ISBLANK(I12)," ",IF(I12&lt;=Scenario!$G$3,0,IF(I12&lt;=Scenario!$G$5,1,2)))</f>
        <v xml:space="preserve"> </v>
      </c>
      <c r="X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81" t="e">
        <f t="shared" si="23"/>
        <v>#VALUE!</v>
      </c>
      <c r="AA12" s="81" t="e">
        <f t="shared" si="24"/>
        <v>#VALUE!</v>
      </c>
      <c r="AB12" s="79" t="e">
        <f t="shared" si="25"/>
        <v>#VALUE!</v>
      </c>
      <c r="AC12" s="73" t="str">
        <f t="shared" si="29"/>
        <v>missing data</v>
      </c>
      <c r="AD12" s="80" t="str">
        <f t="shared" si="4"/>
        <v>missing data</v>
      </c>
      <c r="AE12" s="81" t="e">
        <f t="shared" si="26"/>
        <v>#VALUE!</v>
      </c>
      <c r="AF12" s="81" t="e">
        <f t="shared" si="27"/>
        <v>#VALUE!</v>
      </c>
    </row>
    <row r="13" spans="1:68" x14ac:dyDescent="0.25">
      <c r="A13" s="114" t="s">
        <v>74</v>
      </c>
      <c r="B13" s="102"/>
      <c r="C13" s="103"/>
      <c r="D13" s="103"/>
      <c r="E13" s="104">
        <f t="shared" si="28"/>
        <v>0</v>
      </c>
      <c r="F13" s="105"/>
      <c r="G13" s="106"/>
      <c r="H13" s="106"/>
      <c r="I13" s="107"/>
      <c r="J13" s="108" t="str">
        <f t="shared" si="6"/>
        <v xml:space="preserve"> </v>
      </c>
      <c r="K13" s="109" t="str">
        <f t="shared" si="7"/>
        <v xml:space="preserve"> </v>
      </c>
      <c r="L13" s="109" t="str">
        <f t="shared" si="8"/>
        <v xml:space="preserve"> </v>
      </c>
      <c r="M13" s="109">
        <f t="shared" si="9"/>
        <v>0</v>
      </c>
      <c r="N13" s="110" t="str">
        <f t="shared" si="10"/>
        <v xml:space="preserve"> </v>
      </c>
      <c r="O13" s="110" t="str">
        <f t="shared" si="11"/>
        <v xml:space="preserve"> </v>
      </c>
      <c r="P13" s="111" t="str">
        <f t="shared" si="17"/>
        <v xml:space="preserve"> </v>
      </c>
      <c r="Q13" s="108" t="e">
        <f t="shared" si="18"/>
        <v>#VALUE!</v>
      </c>
      <c r="R13" s="112" t="e">
        <f t="shared" si="19"/>
        <v>#VALUE!</v>
      </c>
      <c r="S13" s="72" t="e">
        <f t="shared" si="20"/>
        <v>#VALUE!</v>
      </c>
      <c r="T13" s="73" t="str">
        <f t="shared" si="21"/>
        <v>donnée(s) manquante(s)</v>
      </c>
      <c r="U13" s="74" t="str">
        <f t="shared" si="22"/>
        <v>donnée(s) manquante(s)</v>
      </c>
      <c r="V13" s="75" t="str">
        <f>IF(ISBLANK(H13)," ",IF(H13&lt;=Scenario!$C$3,0,IF(H13&lt;=Scenario!$C$5,1,IF(H13&lt;=Scenario!$C$6,2,IF(H13&lt;=Scenario!$C$7,3,IF(H13&lt;=Scenario!$C$8,4,5))))))</f>
        <v xml:space="preserve"> </v>
      </c>
      <c r="W13" s="76" t="str">
        <f>IF(ISBLANK(I13)," ",IF(I13&lt;=Scenario!$G$3,0,IF(I13&lt;=Scenario!$G$5,1,2)))</f>
        <v xml:space="preserve"> </v>
      </c>
      <c r="X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81" t="e">
        <f t="shared" si="23"/>
        <v>#VALUE!</v>
      </c>
      <c r="AA13" s="81" t="e">
        <f t="shared" si="24"/>
        <v>#VALUE!</v>
      </c>
      <c r="AB13" s="79" t="e">
        <f t="shared" si="25"/>
        <v>#VALUE!</v>
      </c>
      <c r="AC13" s="73" t="str">
        <f t="shared" si="29"/>
        <v>missing data</v>
      </c>
      <c r="AD13" s="80" t="str">
        <f t="shared" si="4"/>
        <v>missing data</v>
      </c>
      <c r="AE13" s="81" t="e">
        <f t="shared" si="26"/>
        <v>#VALUE!</v>
      </c>
      <c r="AF13" s="81" t="e">
        <f t="shared" si="27"/>
        <v>#VALUE!</v>
      </c>
    </row>
    <row r="14" spans="1:68" x14ac:dyDescent="0.25">
      <c r="A14" s="114" t="s">
        <v>74</v>
      </c>
      <c r="B14" s="102"/>
      <c r="C14" s="103"/>
      <c r="D14" s="103"/>
      <c r="E14" s="104">
        <f t="shared" si="28"/>
        <v>0</v>
      </c>
      <c r="F14" s="105"/>
      <c r="G14" s="106"/>
      <c r="H14" s="106"/>
      <c r="I14" s="107"/>
      <c r="J14" s="108" t="str">
        <f t="shared" si="6"/>
        <v xml:space="preserve"> </v>
      </c>
      <c r="K14" s="109" t="str">
        <f t="shared" si="7"/>
        <v xml:space="preserve"> </v>
      </c>
      <c r="L14" s="109" t="str">
        <f t="shared" si="8"/>
        <v xml:space="preserve"> </v>
      </c>
      <c r="M14" s="109">
        <f t="shared" si="9"/>
        <v>0</v>
      </c>
      <c r="N14" s="110" t="str">
        <f t="shared" si="10"/>
        <v xml:space="preserve"> </v>
      </c>
      <c r="O14" s="110" t="str">
        <f t="shared" si="11"/>
        <v xml:space="preserve"> </v>
      </c>
      <c r="P14" s="111" t="str">
        <f t="shared" si="17"/>
        <v xml:space="preserve"> </v>
      </c>
      <c r="Q14" s="108" t="e">
        <f t="shared" si="18"/>
        <v>#VALUE!</v>
      </c>
      <c r="R14" s="112" t="e">
        <f t="shared" si="19"/>
        <v>#VALUE!</v>
      </c>
      <c r="S14" s="72" t="e">
        <f t="shared" si="20"/>
        <v>#VALUE!</v>
      </c>
      <c r="T14" s="73" t="str">
        <f t="shared" si="21"/>
        <v>donnée(s) manquante(s)</v>
      </c>
      <c r="U14" s="74" t="str">
        <f t="shared" si="22"/>
        <v>donnée(s) manquante(s)</v>
      </c>
      <c r="V14" s="75" t="str">
        <f>IF(ISBLANK(H14)," ",IF(H14&lt;=Scenario!$C$3,0,IF(H14&lt;=Scenario!$C$5,1,IF(H14&lt;=Scenario!$C$6,2,IF(H14&lt;=Scenario!$C$7,3,IF(H14&lt;=Scenario!$C$8,4,5))))))</f>
        <v xml:space="preserve"> </v>
      </c>
      <c r="W14" s="76" t="str">
        <f>IF(ISBLANK(I14)," ",IF(I14&lt;=Scenario!$G$3,0,IF(I14&lt;=Scenario!$G$5,1,2)))</f>
        <v xml:space="preserve"> </v>
      </c>
      <c r="X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81" t="e">
        <f t="shared" si="23"/>
        <v>#VALUE!</v>
      </c>
      <c r="AA14" s="81" t="e">
        <f t="shared" si="24"/>
        <v>#VALUE!</v>
      </c>
      <c r="AB14" s="79" t="e">
        <f t="shared" si="25"/>
        <v>#VALUE!</v>
      </c>
      <c r="AC14" s="73" t="str">
        <f t="shared" si="29"/>
        <v>missing data</v>
      </c>
      <c r="AD14" s="80" t="str">
        <f t="shared" si="4"/>
        <v>missing data</v>
      </c>
      <c r="AE14" s="81" t="e">
        <f t="shared" si="26"/>
        <v>#VALUE!</v>
      </c>
      <c r="AF14" s="81" t="e">
        <f t="shared" si="27"/>
        <v>#VALUE!</v>
      </c>
    </row>
    <row r="15" spans="1:68" x14ac:dyDescent="0.25">
      <c r="A15" s="114" t="s">
        <v>74</v>
      </c>
      <c r="B15" s="102"/>
      <c r="C15" s="103"/>
      <c r="D15" s="103"/>
      <c r="E15" s="104">
        <f t="shared" si="28"/>
        <v>0</v>
      </c>
      <c r="F15" s="105"/>
      <c r="G15" s="106"/>
      <c r="H15" s="106"/>
      <c r="I15" s="107"/>
      <c r="J15" s="108" t="str">
        <f t="shared" si="6"/>
        <v xml:space="preserve"> </v>
      </c>
      <c r="K15" s="109" t="str">
        <f t="shared" si="7"/>
        <v xml:space="preserve"> </v>
      </c>
      <c r="L15" s="109" t="str">
        <f t="shared" si="8"/>
        <v xml:space="preserve"> </v>
      </c>
      <c r="M15" s="109">
        <f t="shared" si="9"/>
        <v>0</v>
      </c>
      <c r="N15" s="110" t="str">
        <f t="shared" si="10"/>
        <v xml:space="preserve"> </v>
      </c>
      <c r="O15" s="110" t="str">
        <f t="shared" si="11"/>
        <v xml:space="preserve"> </v>
      </c>
      <c r="P15" s="111" t="str">
        <f t="shared" si="17"/>
        <v xml:space="preserve"> </v>
      </c>
      <c r="Q15" s="108" t="e">
        <f t="shared" si="18"/>
        <v>#VALUE!</v>
      </c>
      <c r="R15" s="112" t="e">
        <f t="shared" si="19"/>
        <v>#VALUE!</v>
      </c>
      <c r="S15" s="72" t="e">
        <f t="shared" si="20"/>
        <v>#VALUE!</v>
      </c>
      <c r="T15" s="73" t="str">
        <f t="shared" si="21"/>
        <v>donnée(s) manquante(s)</v>
      </c>
      <c r="U15" s="74" t="str">
        <f t="shared" si="22"/>
        <v>donnée(s) manquante(s)</v>
      </c>
      <c r="V15" s="75" t="str">
        <f>IF(ISBLANK(H15)," ",IF(H15&lt;=Scenario!$C$3,0,IF(H15&lt;=Scenario!$C$5,1,IF(H15&lt;=Scenario!$C$6,2,IF(H15&lt;=Scenario!$C$7,3,IF(H15&lt;=Scenario!$C$8,4,5))))))</f>
        <v xml:space="preserve"> </v>
      </c>
      <c r="W15" s="76" t="str">
        <f>IF(ISBLANK(I15)," ",IF(I15&lt;=Scenario!$G$3,0,IF(I15&lt;=Scenario!$G$5,1,2)))</f>
        <v xml:space="preserve"> </v>
      </c>
      <c r="X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81" t="e">
        <f t="shared" si="23"/>
        <v>#VALUE!</v>
      </c>
      <c r="AA15" s="81" t="e">
        <f t="shared" si="24"/>
        <v>#VALUE!</v>
      </c>
      <c r="AB15" s="79" t="e">
        <f t="shared" si="25"/>
        <v>#VALUE!</v>
      </c>
      <c r="AC15" s="73" t="str">
        <f t="shared" si="29"/>
        <v>missing data</v>
      </c>
      <c r="AD15" s="80" t="str">
        <f t="shared" si="4"/>
        <v>missing data</v>
      </c>
      <c r="AE15" s="81" t="e">
        <f t="shared" si="26"/>
        <v>#VALUE!</v>
      </c>
      <c r="AF15" s="81" t="e">
        <f t="shared" si="27"/>
        <v>#VALUE!</v>
      </c>
    </row>
    <row r="16" spans="1:68" x14ac:dyDescent="0.25">
      <c r="A16" s="114" t="s">
        <v>74</v>
      </c>
      <c r="B16" s="102"/>
      <c r="C16" s="103"/>
      <c r="D16" s="103"/>
      <c r="E16" s="104">
        <f t="shared" si="28"/>
        <v>0</v>
      </c>
      <c r="F16" s="105"/>
      <c r="G16" s="106"/>
      <c r="H16" s="106"/>
      <c r="I16" s="107"/>
      <c r="J16" s="108" t="str">
        <f t="shared" si="6"/>
        <v xml:space="preserve"> </v>
      </c>
      <c r="K16" s="109" t="str">
        <f t="shared" si="7"/>
        <v xml:space="preserve"> </v>
      </c>
      <c r="L16" s="109" t="str">
        <f t="shared" si="8"/>
        <v xml:space="preserve"> </v>
      </c>
      <c r="M16" s="109">
        <f t="shared" si="9"/>
        <v>0</v>
      </c>
      <c r="N16" s="110" t="str">
        <f t="shared" si="10"/>
        <v xml:space="preserve"> </v>
      </c>
      <c r="O16" s="110" t="str">
        <f t="shared" si="11"/>
        <v xml:space="preserve"> </v>
      </c>
      <c r="P16" s="111" t="str">
        <f t="shared" si="17"/>
        <v xml:space="preserve"> </v>
      </c>
      <c r="Q16" s="108" t="e">
        <f t="shared" si="18"/>
        <v>#VALUE!</v>
      </c>
      <c r="R16" s="112" t="e">
        <f t="shared" si="19"/>
        <v>#VALUE!</v>
      </c>
      <c r="S16" s="72" t="e">
        <f t="shared" si="20"/>
        <v>#VALUE!</v>
      </c>
      <c r="T16" s="73" t="str">
        <f t="shared" si="21"/>
        <v>donnée(s) manquante(s)</v>
      </c>
      <c r="U16" s="74" t="str">
        <f t="shared" si="22"/>
        <v>donnée(s) manquante(s)</v>
      </c>
      <c r="V16" s="75" t="str">
        <f>IF(ISBLANK(H16)," ",IF(H16&lt;=Scenario!$C$3,0,IF(H16&lt;=Scenario!$C$5,1,IF(H16&lt;=Scenario!$C$6,2,IF(H16&lt;=Scenario!$C$7,3,IF(H16&lt;=Scenario!$C$8,4,5))))))</f>
        <v xml:space="preserve"> </v>
      </c>
      <c r="W16" s="76" t="str">
        <f>IF(ISBLANK(I16)," ",IF(I16&lt;=Scenario!$G$3,0,IF(I16&lt;=Scenario!$G$5,1,2)))</f>
        <v xml:space="preserve"> </v>
      </c>
      <c r="X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81" t="e">
        <f t="shared" si="23"/>
        <v>#VALUE!</v>
      </c>
      <c r="AA16" s="81" t="e">
        <f t="shared" si="24"/>
        <v>#VALUE!</v>
      </c>
      <c r="AB16" s="79" t="e">
        <f t="shared" si="25"/>
        <v>#VALUE!</v>
      </c>
      <c r="AC16" s="73" t="str">
        <f t="shared" si="29"/>
        <v>missing data</v>
      </c>
      <c r="AD16" s="80" t="str">
        <f t="shared" si="4"/>
        <v>missing data</v>
      </c>
      <c r="AE16" s="81" t="e">
        <f t="shared" si="26"/>
        <v>#VALUE!</v>
      </c>
      <c r="AF16" s="81" t="e">
        <f t="shared" si="27"/>
        <v>#VALUE!</v>
      </c>
    </row>
    <row r="17" spans="1:32" x14ac:dyDescent="0.25">
      <c r="A17" s="114" t="s">
        <v>74</v>
      </c>
      <c r="B17" s="102"/>
      <c r="C17" s="103"/>
      <c r="D17" s="103"/>
      <c r="E17" s="104">
        <f t="shared" si="28"/>
        <v>0</v>
      </c>
      <c r="F17" s="105"/>
      <c r="G17" s="106"/>
      <c r="H17" s="106"/>
      <c r="I17" s="107"/>
      <c r="J17" s="108" t="str">
        <f t="shared" si="6"/>
        <v xml:space="preserve"> </v>
      </c>
      <c r="K17" s="109" t="str">
        <f t="shared" si="7"/>
        <v xml:space="preserve"> </v>
      </c>
      <c r="L17" s="109" t="str">
        <f t="shared" si="8"/>
        <v xml:space="preserve"> </v>
      </c>
      <c r="M17" s="109">
        <f t="shared" si="9"/>
        <v>0</v>
      </c>
      <c r="N17" s="110" t="str">
        <f t="shared" si="10"/>
        <v xml:space="preserve"> </v>
      </c>
      <c r="O17" s="110" t="str">
        <f t="shared" si="11"/>
        <v xml:space="preserve"> </v>
      </c>
      <c r="P17" s="111" t="str">
        <f t="shared" si="17"/>
        <v xml:space="preserve"> </v>
      </c>
      <c r="Q17" s="108" t="e">
        <f t="shared" si="18"/>
        <v>#VALUE!</v>
      </c>
      <c r="R17" s="112" t="e">
        <f t="shared" si="19"/>
        <v>#VALUE!</v>
      </c>
      <c r="S17" s="72" t="e">
        <f t="shared" si="20"/>
        <v>#VALUE!</v>
      </c>
      <c r="T17" s="73" t="str">
        <f t="shared" si="21"/>
        <v>donnée(s) manquante(s)</v>
      </c>
      <c r="U17" s="74" t="str">
        <f t="shared" si="22"/>
        <v>donnée(s) manquante(s)</v>
      </c>
      <c r="V17" s="75" t="str">
        <f>IF(ISBLANK(H17)," ",IF(H17&lt;=Scenario!$C$3,0,IF(H17&lt;=Scenario!$C$5,1,IF(H17&lt;=Scenario!$C$6,2,IF(H17&lt;=Scenario!$C$7,3,IF(H17&lt;=Scenario!$C$8,4,5))))))</f>
        <v xml:space="preserve"> </v>
      </c>
      <c r="W17" s="76" t="str">
        <f>IF(ISBLANK(I17)," ",IF(I17&lt;=Scenario!$G$3,0,IF(I17&lt;=Scenario!$G$5,1,2)))</f>
        <v xml:space="preserve"> </v>
      </c>
      <c r="X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81" t="e">
        <f t="shared" si="23"/>
        <v>#VALUE!</v>
      </c>
      <c r="AA17" s="81" t="e">
        <f t="shared" si="24"/>
        <v>#VALUE!</v>
      </c>
      <c r="AB17" s="79" t="e">
        <f t="shared" si="25"/>
        <v>#VALUE!</v>
      </c>
      <c r="AC17" s="73" t="str">
        <f t="shared" si="29"/>
        <v>missing data</v>
      </c>
      <c r="AD17" s="80" t="str">
        <f t="shared" si="4"/>
        <v>missing data</v>
      </c>
      <c r="AE17" s="81" t="e">
        <f t="shared" si="26"/>
        <v>#VALUE!</v>
      </c>
      <c r="AF17" s="81" t="e">
        <f t="shared" si="27"/>
        <v>#VALUE!</v>
      </c>
    </row>
    <row r="18" spans="1:32" x14ac:dyDescent="0.25">
      <c r="A18" s="114" t="s">
        <v>74</v>
      </c>
      <c r="B18" s="102"/>
      <c r="C18" s="103"/>
      <c r="D18" s="103"/>
      <c r="E18" s="104">
        <f t="shared" si="28"/>
        <v>0</v>
      </c>
      <c r="F18" s="105"/>
      <c r="G18" s="106"/>
      <c r="H18" s="106"/>
      <c r="I18" s="107"/>
      <c r="J18" s="108" t="str">
        <f t="shared" si="6"/>
        <v xml:space="preserve"> </v>
      </c>
      <c r="K18" s="109" t="str">
        <f t="shared" si="7"/>
        <v xml:space="preserve"> </v>
      </c>
      <c r="L18" s="109" t="str">
        <f t="shared" si="8"/>
        <v xml:space="preserve"> </v>
      </c>
      <c r="M18" s="109">
        <f t="shared" si="9"/>
        <v>0</v>
      </c>
      <c r="N18" s="110" t="str">
        <f t="shared" si="10"/>
        <v xml:space="preserve"> </v>
      </c>
      <c r="O18" s="110" t="str">
        <f t="shared" si="11"/>
        <v xml:space="preserve"> </v>
      </c>
      <c r="P18" s="111" t="str">
        <f t="shared" si="17"/>
        <v xml:space="preserve"> </v>
      </c>
      <c r="Q18" s="108" t="e">
        <f t="shared" si="18"/>
        <v>#VALUE!</v>
      </c>
      <c r="R18" s="112" t="e">
        <f t="shared" si="19"/>
        <v>#VALUE!</v>
      </c>
      <c r="S18" s="72" t="e">
        <f t="shared" si="20"/>
        <v>#VALUE!</v>
      </c>
      <c r="T18" s="73" t="str">
        <f t="shared" si="21"/>
        <v>donnée(s) manquante(s)</v>
      </c>
      <c r="U18" s="74" t="str">
        <f t="shared" si="22"/>
        <v>donnée(s) manquante(s)</v>
      </c>
      <c r="V18" s="75" t="str">
        <f>IF(ISBLANK(H18)," ",IF(H18&lt;=Scenario!$C$3,0,IF(H18&lt;=Scenario!$C$5,1,IF(H18&lt;=Scenario!$C$6,2,IF(H18&lt;=Scenario!$C$7,3,IF(H18&lt;=Scenario!$C$8,4,5))))))</f>
        <v xml:space="preserve"> </v>
      </c>
      <c r="W18" s="76" t="str">
        <f>IF(ISBLANK(I18)," ",IF(I18&lt;=Scenario!$G$3,0,IF(I18&lt;=Scenario!$G$5,1,2)))</f>
        <v xml:space="preserve"> </v>
      </c>
      <c r="X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81" t="e">
        <f t="shared" si="23"/>
        <v>#VALUE!</v>
      </c>
      <c r="AA18" s="81" t="e">
        <f t="shared" si="24"/>
        <v>#VALUE!</v>
      </c>
      <c r="AB18" s="79" t="e">
        <f t="shared" si="25"/>
        <v>#VALUE!</v>
      </c>
      <c r="AC18" s="73" t="str">
        <f t="shared" si="29"/>
        <v>missing data</v>
      </c>
      <c r="AD18" s="80" t="str">
        <f t="shared" si="4"/>
        <v>missing data</v>
      </c>
      <c r="AE18" s="81" t="e">
        <f t="shared" si="26"/>
        <v>#VALUE!</v>
      </c>
      <c r="AF18" s="81" t="e">
        <f t="shared" si="27"/>
        <v>#VALUE!</v>
      </c>
    </row>
    <row r="19" spans="1:32" x14ac:dyDescent="0.25">
      <c r="A19" s="114" t="s">
        <v>74</v>
      </c>
      <c r="B19" s="102"/>
      <c r="C19" s="103"/>
      <c r="D19" s="103"/>
      <c r="E19" s="104">
        <f t="shared" si="28"/>
        <v>0</v>
      </c>
      <c r="F19" s="105"/>
      <c r="G19" s="106"/>
      <c r="H19" s="106"/>
      <c r="I19" s="107"/>
      <c r="J19" s="108" t="str">
        <f t="shared" si="6"/>
        <v xml:space="preserve"> </v>
      </c>
      <c r="K19" s="109" t="str">
        <f t="shared" si="7"/>
        <v xml:space="preserve"> </v>
      </c>
      <c r="L19" s="109" t="str">
        <f t="shared" si="8"/>
        <v xml:space="preserve"> </v>
      </c>
      <c r="M19" s="109">
        <f t="shared" si="9"/>
        <v>0</v>
      </c>
      <c r="N19" s="110" t="str">
        <f t="shared" si="10"/>
        <v xml:space="preserve"> </v>
      </c>
      <c r="O19" s="110" t="str">
        <f t="shared" si="11"/>
        <v xml:space="preserve"> </v>
      </c>
      <c r="P19" s="111" t="str">
        <f t="shared" si="17"/>
        <v xml:space="preserve"> </v>
      </c>
      <c r="Q19" s="108" t="e">
        <f t="shared" si="18"/>
        <v>#VALUE!</v>
      </c>
      <c r="R19" s="112" t="e">
        <f t="shared" si="19"/>
        <v>#VALUE!</v>
      </c>
      <c r="S19" s="72" t="e">
        <f t="shared" si="20"/>
        <v>#VALUE!</v>
      </c>
      <c r="T19" s="73" t="str">
        <f t="shared" si="21"/>
        <v>donnée(s) manquante(s)</v>
      </c>
      <c r="U19" s="74" t="str">
        <f t="shared" si="22"/>
        <v>donnée(s) manquante(s)</v>
      </c>
      <c r="V19" s="75" t="str">
        <f>IF(ISBLANK(H19)," ",IF(H19&lt;=Scenario!$C$3,0,IF(H19&lt;=Scenario!$C$5,1,IF(H19&lt;=Scenario!$C$6,2,IF(H19&lt;=Scenario!$C$7,3,IF(H19&lt;=Scenario!$C$8,4,5))))))</f>
        <v xml:space="preserve"> </v>
      </c>
      <c r="W19" s="76" t="str">
        <f>IF(ISBLANK(I19)," ",IF(I19&lt;=Scenario!$G$3,0,IF(I19&lt;=Scenario!$G$5,1,2)))</f>
        <v xml:space="preserve"> </v>
      </c>
      <c r="X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81" t="e">
        <f t="shared" si="23"/>
        <v>#VALUE!</v>
      </c>
      <c r="AA19" s="81" t="e">
        <f t="shared" si="24"/>
        <v>#VALUE!</v>
      </c>
      <c r="AB19" s="79" t="e">
        <f t="shared" si="25"/>
        <v>#VALUE!</v>
      </c>
      <c r="AC19" s="73" t="str">
        <f t="shared" si="29"/>
        <v>missing data</v>
      </c>
      <c r="AD19" s="80" t="str">
        <f t="shared" si="4"/>
        <v>missing data</v>
      </c>
      <c r="AE19" s="81" t="e">
        <f t="shared" si="26"/>
        <v>#VALUE!</v>
      </c>
      <c r="AF19" s="81" t="e">
        <f t="shared" si="27"/>
        <v>#VALUE!</v>
      </c>
    </row>
    <row r="20" spans="1:32" x14ac:dyDescent="0.25">
      <c r="A20" s="114" t="s">
        <v>74</v>
      </c>
      <c r="B20" s="102"/>
      <c r="C20" s="103"/>
      <c r="D20" s="103"/>
      <c r="E20" s="104">
        <f t="shared" si="28"/>
        <v>0</v>
      </c>
      <c r="F20" s="105"/>
      <c r="G20" s="106"/>
      <c r="H20" s="106"/>
      <c r="I20" s="107"/>
      <c r="J20" s="108" t="str">
        <f t="shared" si="6"/>
        <v xml:space="preserve"> </v>
      </c>
      <c r="K20" s="109" t="str">
        <f t="shared" si="7"/>
        <v xml:space="preserve"> </v>
      </c>
      <c r="L20" s="109" t="str">
        <f t="shared" si="8"/>
        <v xml:space="preserve"> </v>
      </c>
      <c r="M20" s="109">
        <f t="shared" si="9"/>
        <v>0</v>
      </c>
      <c r="N20" s="110" t="str">
        <f t="shared" si="10"/>
        <v xml:space="preserve"> </v>
      </c>
      <c r="O20" s="110" t="str">
        <f t="shared" si="11"/>
        <v xml:space="preserve"> </v>
      </c>
      <c r="P20" s="111" t="str">
        <f t="shared" si="17"/>
        <v xml:space="preserve"> </v>
      </c>
      <c r="Q20" s="108" t="e">
        <f t="shared" si="18"/>
        <v>#VALUE!</v>
      </c>
      <c r="R20" s="112" t="e">
        <f t="shared" si="19"/>
        <v>#VALUE!</v>
      </c>
      <c r="S20" s="72" t="e">
        <f t="shared" si="20"/>
        <v>#VALUE!</v>
      </c>
      <c r="T20" s="73" t="str">
        <f t="shared" si="21"/>
        <v>donnée(s) manquante(s)</v>
      </c>
      <c r="U20" s="74" t="str">
        <f t="shared" si="22"/>
        <v>donnée(s) manquante(s)</v>
      </c>
      <c r="V20" s="75" t="str">
        <f>IF(ISBLANK(H20)," ",IF(H20&lt;=Scenario!$C$3,0,IF(H20&lt;=Scenario!$C$5,1,IF(H20&lt;=Scenario!$C$6,2,IF(H20&lt;=Scenario!$C$7,3,IF(H20&lt;=Scenario!$C$8,4,5))))))</f>
        <v xml:space="preserve"> </v>
      </c>
      <c r="W20" s="76" t="str">
        <f>IF(ISBLANK(I20)," ",IF(I20&lt;=Scenario!$G$3,0,IF(I20&lt;=Scenario!$G$5,1,2)))</f>
        <v xml:space="preserve"> </v>
      </c>
      <c r="X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81" t="e">
        <f t="shared" si="23"/>
        <v>#VALUE!</v>
      </c>
      <c r="AA20" s="81" t="e">
        <f t="shared" si="24"/>
        <v>#VALUE!</v>
      </c>
      <c r="AB20" s="79" t="e">
        <f t="shared" si="25"/>
        <v>#VALUE!</v>
      </c>
      <c r="AC20" s="73" t="str">
        <f t="shared" si="29"/>
        <v>missing data</v>
      </c>
      <c r="AD20" s="80" t="str">
        <f t="shared" si="4"/>
        <v>missing data</v>
      </c>
      <c r="AE20" s="81" t="e">
        <f t="shared" si="26"/>
        <v>#VALUE!</v>
      </c>
      <c r="AF20" s="81" t="e">
        <f t="shared" si="27"/>
        <v>#VALUE!</v>
      </c>
    </row>
    <row r="21" spans="1:32" x14ac:dyDescent="0.25">
      <c r="A21" s="114" t="s">
        <v>74</v>
      </c>
      <c r="B21" s="102"/>
      <c r="C21" s="103"/>
      <c r="D21" s="103"/>
      <c r="E21" s="104">
        <f t="shared" si="28"/>
        <v>0</v>
      </c>
      <c r="F21" s="105"/>
      <c r="G21" s="106"/>
      <c r="H21" s="106"/>
      <c r="I21" s="107"/>
      <c r="J21" s="108" t="str">
        <f t="shared" si="6"/>
        <v xml:space="preserve"> </v>
      </c>
      <c r="K21" s="109" t="str">
        <f t="shared" si="7"/>
        <v xml:space="preserve"> </v>
      </c>
      <c r="L21" s="109" t="str">
        <f t="shared" si="8"/>
        <v xml:space="preserve"> </v>
      </c>
      <c r="M21" s="109">
        <f t="shared" si="9"/>
        <v>0</v>
      </c>
      <c r="N21" s="110" t="str">
        <f t="shared" si="10"/>
        <v xml:space="preserve"> </v>
      </c>
      <c r="O21" s="110" t="str">
        <f t="shared" si="11"/>
        <v xml:space="preserve"> </v>
      </c>
      <c r="P21" s="111" t="str">
        <f t="shared" si="17"/>
        <v xml:space="preserve"> </v>
      </c>
      <c r="Q21" s="108" t="e">
        <f t="shared" si="18"/>
        <v>#VALUE!</v>
      </c>
      <c r="R21" s="112" t="e">
        <f t="shared" si="19"/>
        <v>#VALUE!</v>
      </c>
      <c r="S21" s="72" t="e">
        <f t="shared" si="20"/>
        <v>#VALUE!</v>
      </c>
      <c r="T21" s="73" t="str">
        <f t="shared" si="21"/>
        <v>donnée(s) manquante(s)</v>
      </c>
      <c r="U21" s="74" t="str">
        <f t="shared" si="22"/>
        <v>donnée(s) manquante(s)</v>
      </c>
      <c r="V21" s="75" t="str">
        <f>IF(ISBLANK(H21)," ",IF(H21&lt;=Scenario!$C$3,0,IF(H21&lt;=Scenario!$C$5,1,IF(H21&lt;=Scenario!$C$6,2,IF(H21&lt;=Scenario!$C$7,3,IF(H21&lt;=Scenario!$C$8,4,5))))))</f>
        <v xml:space="preserve"> </v>
      </c>
      <c r="W21" s="76" t="str">
        <f>IF(ISBLANK(I21)," ",IF(I21&lt;=Scenario!$G$3,0,IF(I21&lt;=Scenario!$G$5,1,2)))</f>
        <v xml:space="preserve"> </v>
      </c>
      <c r="X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81" t="e">
        <f t="shared" si="23"/>
        <v>#VALUE!</v>
      </c>
      <c r="AA21" s="81" t="e">
        <f t="shared" si="24"/>
        <v>#VALUE!</v>
      </c>
      <c r="AB21" s="79" t="e">
        <f t="shared" si="25"/>
        <v>#VALUE!</v>
      </c>
      <c r="AC21" s="73" t="str">
        <f t="shared" si="29"/>
        <v>missing data</v>
      </c>
      <c r="AD21" s="80" t="str">
        <f t="shared" si="4"/>
        <v>missing data</v>
      </c>
      <c r="AE21" s="81" t="e">
        <f t="shared" si="26"/>
        <v>#VALUE!</v>
      </c>
      <c r="AF21" s="81" t="e">
        <f t="shared" si="27"/>
        <v>#VALUE!</v>
      </c>
    </row>
    <row r="22" spans="1:32" x14ac:dyDescent="0.25">
      <c r="A22" s="114" t="s">
        <v>74</v>
      </c>
      <c r="B22" s="102"/>
      <c r="C22" s="103"/>
      <c r="D22" s="103"/>
      <c r="E22" s="104">
        <f t="shared" si="28"/>
        <v>0</v>
      </c>
      <c r="F22" s="105"/>
      <c r="G22" s="106"/>
      <c r="H22" s="106"/>
      <c r="I22" s="107"/>
      <c r="J22" s="108" t="str">
        <f t="shared" si="6"/>
        <v xml:space="preserve"> </v>
      </c>
      <c r="K22" s="109" t="str">
        <f t="shared" si="7"/>
        <v xml:space="preserve"> </v>
      </c>
      <c r="L22" s="109" t="str">
        <f t="shared" si="8"/>
        <v xml:space="preserve"> </v>
      </c>
      <c r="M22" s="109">
        <f t="shared" si="9"/>
        <v>0</v>
      </c>
      <c r="N22" s="110" t="str">
        <f t="shared" si="10"/>
        <v xml:space="preserve"> </v>
      </c>
      <c r="O22" s="110" t="str">
        <f t="shared" si="11"/>
        <v xml:space="preserve"> </v>
      </c>
      <c r="P22" s="111" t="str">
        <f t="shared" si="17"/>
        <v xml:space="preserve"> </v>
      </c>
      <c r="Q22" s="108" t="e">
        <f t="shared" si="18"/>
        <v>#VALUE!</v>
      </c>
      <c r="R22" s="112" t="e">
        <f t="shared" si="19"/>
        <v>#VALUE!</v>
      </c>
      <c r="S22" s="72" t="e">
        <f t="shared" si="20"/>
        <v>#VALUE!</v>
      </c>
      <c r="T22" s="73" t="str">
        <f t="shared" si="21"/>
        <v>donnée(s) manquante(s)</v>
      </c>
      <c r="U22" s="74" t="str">
        <f t="shared" si="22"/>
        <v>donnée(s) manquante(s)</v>
      </c>
      <c r="V22" s="75" t="str">
        <f>IF(ISBLANK(H22)," ",IF(H22&lt;=Scenario!$C$3,0,IF(H22&lt;=Scenario!$C$5,1,IF(H22&lt;=Scenario!$C$6,2,IF(H22&lt;=Scenario!$C$7,3,IF(H22&lt;=Scenario!$C$8,4,5))))))</f>
        <v xml:space="preserve"> </v>
      </c>
      <c r="W22" s="76" t="str">
        <f>IF(ISBLANK(I22)," ",IF(I22&lt;=Scenario!$G$3,0,IF(I22&lt;=Scenario!$G$5,1,2)))</f>
        <v xml:space="preserve"> </v>
      </c>
      <c r="X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81" t="e">
        <f t="shared" si="23"/>
        <v>#VALUE!</v>
      </c>
      <c r="AA22" s="81" t="e">
        <f t="shared" si="24"/>
        <v>#VALUE!</v>
      </c>
      <c r="AB22" s="79" t="e">
        <f t="shared" si="25"/>
        <v>#VALUE!</v>
      </c>
      <c r="AC22" s="73" t="str">
        <f t="shared" si="29"/>
        <v>missing data</v>
      </c>
      <c r="AD22" s="80" t="str">
        <f t="shared" si="4"/>
        <v>missing data</v>
      </c>
      <c r="AE22" s="81" t="e">
        <f t="shared" si="26"/>
        <v>#VALUE!</v>
      </c>
      <c r="AF22" s="81" t="e">
        <f t="shared" si="27"/>
        <v>#VALUE!</v>
      </c>
    </row>
    <row r="23" spans="1:32" x14ac:dyDescent="0.25">
      <c r="A23" s="114" t="s">
        <v>74</v>
      </c>
      <c r="B23" s="102"/>
      <c r="C23" s="103"/>
      <c r="D23" s="103"/>
      <c r="E23" s="104">
        <f t="shared" si="28"/>
        <v>0</v>
      </c>
      <c r="F23" s="105"/>
      <c r="G23" s="106"/>
      <c r="H23" s="106"/>
      <c r="I23" s="107"/>
      <c r="J23" s="108" t="str">
        <f t="shared" si="6"/>
        <v xml:space="preserve"> </v>
      </c>
      <c r="K23" s="109" t="str">
        <f t="shared" si="7"/>
        <v xml:space="preserve"> </v>
      </c>
      <c r="L23" s="109" t="str">
        <f t="shared" si="8"/>
        <v xml:space="preserve"> </v>
      </c>
      <c r="M23" s="109">
        <f t="shared" si="9"/>
        <v>0</v>
      </c>
      <c r="N23" s="110" t="str">
        <f t="shared" si="10"/>
        <v xml:space="preserve"> </v>
      </c>
      <c r="O23" s="110" t="str">
        <f t="shared" si="11"/>
        <v xml:space="preserve"> </v>
      </c>
      <c r="P23" s="111" t="str">
        <f t="shared" si="17"/>
        <v xml:space="preserve"> </v>
      </c>
      <c r="Q23" s="108" t="e">
        <f t="shared" si="18"/>
        <v>#VALUE!</v>
      </c>
      <c r="R23" s="112" t="e">
        <f t="shared" si="19"/>
        <v>#VALUE!</v>
      </c>
      <c r="S23" s="72" t="e">
        <f t="shared" si="20"/>
        <v>#VALUE!</v>
      </c>
      <c r="T23" s="73" t="str">
        <f t="shared" si="21"/>
        <v>donnée(s) manquante(s)</v>
      </c>
      <c r="U23" s="74" t="str">
        <f t="shared" si="22"/>
        <v>donnée(s) manquante(s)</v>
      </c>
      <c r="V23" s="75" t="str">
        <f>IF(ISBLANK(H23)," ",IF(H23&lt;=Scenario!$C$3,0,IF(H23&lt;=Scenario!$C$5,1,IF(H23&lt;=Scenario!$C$6,2,IF(H23&lt;=Scenario!$C$7,3,IF(H23&lt;=Scenario!$C$8,4,5))))))</f>
        <v xml:space="preserve"> </v>
      </c>
      <c r="W23" s="76" t="str">
        <f>IF(ISBLANK(I23)," ",IF(I23&lt;=Scenario!$G$3,0,IF(I23&lt;=Scenario!$G$5,1,2)))</f>
        <v xml:space="preserve"> </v>
      </c>
      <c r="X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81" t="e">
        <f t="shared" si="23"/>
        <v>#VALUE!</v>
      </c>
      <c r="AA23" s="81" t="e">
        <f t="shared" si="24"/>
        <v>#VALUE!</v>
      </c>
      <c r="AB23" s="79" t="e">
        <f t="shared" si="25"/>
        <v>#VALUE!</v>
      </c>
      <c r="AC23" s="73" t="str">
        <f t="shared" si="29"/>
        <v>missing data</v>
      </c>
      <c r="AD23" s="80" t="str">
        <f t="shared" si="4"/>
        <v>missing data</v>
      </c>
      <c r="AE23" s="81" t="e">
        <f t="shared" si="26"/>
        <v>#VALUE!</v>
      </c>
      <c r="AF23" s="81" t="e">
        <f t="shared" si="27"/>
        <v>#VALUE!</v>
      </c>
    </row>
    <row r="24" spans="1:32" x14ac:dyDescent="0.25">
      <c r="A24" s="114" t="s">
        <v>74</v>
      </c>
      <c r="B24" s="102"/>
      <c r="C24" s="103"/>
      <c r="D24" s="103"/>
      <c r="E24" s="104">
        <f t="shared" si="28"/>
        <v>0</v>
      </c>
      <c r="F24" s="105"/>
      <c r="G24" s="106"/>
      <c r="H24" s="106"/>
      <c r="I24" s="107"/>
      <c r="J24" s="108" t="str">
        <f t="shared" si="6"/>
        <v xml:space="preserve"> </v>
      </c>
      <c r="K24" s="109" t="str">
        <f t="shared" si="7"/>
        <v xml:space="preserve"> </v>
      </c>
      <c r="L24" s="109" t="str">
        <f t="shared" si="8"/>
        <v xml:space="preserve"> </v>
      </c>
      <c r="M24" s="109">
        <f t="shared" si="9"/>
        <v>0</v>
      </c>
      <c r="N24" s="110" t="str">
        <f t="shared" si="10"/>
        <v xml:space="preserve"> </v>
      </c>
      <c r="O24" s="110" t="str">
        <f t="shared" si="11"/>
        <v xml:space="preserve"> </v>
      </c>
      <c r="P24" s="111" t="str">
        <f t="shared" si="17"/>
        <v xml:space="preserve"> </v>
      </c>
      <c r="Q24" s="108" t="e">
        <f t="shared" si="18"/>
        <v>#VALUE!</v>
      </c>
      <c r="R24" s="112" t="e">
        <f t="shared" si="19"/>
        <v>#VALUE!</v>
      </c>
      <c r="S24" s="72" t="e">
        <f t="shared" si="20"/>
        <v>#VALUE!</v>
      </c>
      <c r="T24" s="73" t="str">
        <f t="shared" si="21"/>
        <v>donnée(s) manquante(s)</v>
      </c>
      <c r="U24" s="74" t="str">
        <f t="shared" si="22"/>
        <v>donnée(s) manquante(s)</v>
      </c>
      <c r="V24" s="75" t="str">
        <f>IF(ISBLANK(H24)," ",IF(H24&lt;=Scenario!$C$3,0,IF(H24&lt;=Scenario!$C$5,1,IF(H24&lt;=Scenario!$C$6,2,IF(H24&lt;=Scenario!$C$7,3,IF(H24&lt;=Scenario!$C$8,4,5))))))</f>
        <v xml:space="preserve"> </v>
      </c>
      <c r="W24" s="76" t="str">
        <f>IF(ISBLANK(I24)," ",IF(I24&lt;=Scenario!$G$3,0,IF(I24&lt;=Scenario!$G$5,1,2)))</f>
        <v xml:space="preserve"> </v>
      </c>
      <c r="X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81" t="e">
        <f t="shared" si="23"/>
        <v>#VALUE!</v>
      </c>
      <c r="AA24" s="81" t="e">
        <f t="shared" si="24"/>
        <v>#VALUE!</v>
      </c>
      <c r="AB24" s="79" t="e">
        <f t="shared" si="25"/>
        <v>#VALUE!</v>
      </c>
      <c r="AC24" s="73" t="str">
        <f t="shared" si="29"/>
        <v>missing data</v>
      </c>
      <c r="AD24" s="80" t="str">
        <f t="shared" si="4"/>
        <v>missing data</v>
      </c>
      <c r="AE24" s="81" t="e">
        <f t="shared" si="26"/>
        <v>#VALUE!</v>
      </c>
      <c r="AF24" s="81" t="e">
        <f t="shared" si="27"/>
        <v>#VALUE!</v>
      </c>
    </row>
    <row r="25" spans="1:32" x14ac:dyDescent="0.25">
      <c r="A25" s="114" t="s">
        <v>74</v>
      </c>
      <c r="B25" s="102"/>
      <c r="C25" s="103"/>
      <c r="D25" s="103"/>
      <c r="E25" s="104">
        <f t="shared" si="28"/>
        <v>0</v>
      </c>
      <c r="F25" s="105"/>
      <c r="G25" s="106"/>
      <c r="H25" s="106"/>
      <c r="I25" s="107"/>
      <c r="J25" s="108" t="str">
        <f t="shared" si="6"/>
        <v xml:space="preserve"> </v>
      </c>
      <c r="K25" s="109" t="str">
        <f t="shared" si="7"/>
        <v xml:space="preserve"> </v>
      </c>
      <c r="L25" s="109" t="str">
        <f t="shared" si="8"/>
        <v xml:space="preserve"> </v>
      </c>
      <c r="M25" s="109">
        <f t="shared" si="9"/>
        <v>0</v>
      </c>
      <c r="N25" s="110" t="str">
        <f t="shared" si="10"/>
        <v xml:space="preserve"> </v>
      </c>
      <c r="O25" s="110" t="str">
        <f t="shared" si="11"/>
        <v xml:space="preserve"> </v>
      </c>
      <c r="P25" s="111" t="str">
        <f t="shared" si="17"/>
        <v xml:space="preserve"> </v>
      </c>
      <c r="Q25" s="108" t="e">
        <f t="shared" si="18"/>
        <v>#VALUE!</v>
      </c>
      <c r="R25" s="112" t="e">
        <f t="shared" si="19"/>
        <v>#VALUE!</v>
      </c>
      <c r="S25" s="72" t="e">
        <f t="shared" si="20"/>
        <v>#VALUE!</v>
      </c>
      <c r="T25" s="73" t="str">
        <f t="shared" si="21"/>
        <v>donnée(s) manquante(s)</v>
      </c>
      <c r="U25" s="74" t="str">
        <f t="shared" si="22"/>
        <v>donnée(s) manquante(s)</v>
      </c>
      <c r="V25" s="75" t="str">
        <f>IF(ISBLANK(H25)," ",IF(H25&lt;=Scenario!$C$3,0,IF(H25&lt;=Scenario!$C$5,1,IF(H25&lt;=Scenario!$C$6,2,IF(H25&lt;=Scenario!$C$7,3,IF(H25&lt;=Scenario!$C$8,4,5))))))</f>
        <v xml:space="preserve"> </v>
      </c>
      <c r="W25" s="76" t="str">
        <f>IF(ISBLANK(I25)," ",IF(I25&lt;=Scenario!$G$3,0,IF(I25&lt;=Scenario!$G$5,1,2)))</f>
        <v xml:space="preserve"> </v>
      </c>
      <c r="X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81" t="e">
        <f t="shared" si="23"/>
        <v>#VALUE!</v>
      </c>
      <c r="AA25" s="81" t="e">
        <f t="shared" si="24"/>
        <v>#VALUE!</v>
      </c>
      <c r="AB25" s="79" t="e">
        <f t="shared" si="25"/>
        <v>#VALUE!</v>
      </c>
      <c r="AC25" s="73" t="str">
        <f t="shared" si="29"/>
        <v>missing data</v>
      </c>
      <c r="AD25" s="80" t="str">
        <f t="shared" si="4"/>
        <v>missing data</v>
      </c>
      <c r="AE25" s="81" t="e">
        <f t="shared" si="26"/>
        <v>#VALUE!</v>
      </c>
      <c r="AF25" s="81" t="e">
        <f t="shared" si="27"/>
        <v>#VALUE!</v>
      </c>
    </row>
    <row r="26" spans="1:32" x14ac:dyDescent="0.25">
      <c r="A26" s="114" t="s">
        <v>74</v>
      </c>
      <c r="B26" s="102"/>
      <c r="C26" s="103"/>
      <c r="D26" s="103"/>
      <c r="E26" s="104">
        <f t="shared" si="28"/>
        <v>0</v>
      </c>
      <c r="F26" s="105"/>
      <c r="G26" s="106"/>
      <c r="H26" s="106"/>
      <c r="I26" s="107"/>
      <c r="J26" s="108" t="str">
        <f t="shared" si="6"/>
        <v xml:space="preserve"> </v>
      </c>
      <c r="K26" s="109" t="str">
        <f t="shared" si="7"/>
        <v xml:space="preserve"> </v>
      </c>
      <c r="L26" s="109" t="str">
        <f t="shared" si="8"/>
        <v xml:space="preserve"> </v>
      </c>
      <c r="M26" s="109">
        <f t="shared" si="9"/>
        <v>0</v>
      </c>
      <c r="N26" s="110" t="str">
        <f t="shared" si="10"/>
        <v xml:space="preserve"> </v>
      </c>
      <c r="O26" s="110" t="str">
        <f t="shared" si="11"/>
        <v xml:space="preserve"> </v>
      </c>
      <c r="P26" s="111" t="str">
        <f t="shared" si="17"/>
        <v xml:space="preserve"> </v>
      </c>
      <c r="Q26" s="108" t="e">
        <f t="shared" si="18"/>
        <v>#VALUE!</v>
      </c>
      <c r="R26" s="112" t="e">
        <f t="shared" si="19"/>
        <v>#VALUE!</v>
      </c>
      <c r="S26" s="72" t="e">
        <f t="shared" si="20"/>
        <v>#VALUE!</v>
      </c>
      <c r="T26" s="73" t="str">
        <f t="shared" si="21"/>
        <v>donnée(s) manquante(s)</v>
      </c>
      <c r="U26" s="74" t="str">
        <f t="shared" si="22"/>
        <v>donnée(s) manquante(s)</v>
      </c>
      <c r="V26" s="75" t="str">
        <f>IF(ISBLANK(H26)," ",IF(H26&lt;=Scenario!$C$3,0,IF(H26&lt;=Scenario!$C$5,1,IF(H26&lt;=Scenario!$C$6,2,IF(H26&lt;=Scenario!$C$7,3,IF(H26&lt;=Scenario!$C$8,4,5))))))</f>
        <v xml:space="preserve"> </v>
      </c>
      <c r="W26" s="76" t="str">
        <f>IF(ISBLANK(I26)," ",IF(I26&lt;=Scenario!$G$3,0,IF(I26&lt;=Scenario!$G$5,1,2)))</f>
        <v xml:space="preserve"> </v>
      </c>
      <c r="X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81" t="e">
        <f t="shared" si="23"/>
        <v>#VALUE!</v>
      </c>
      <c r="AA26" s="81" t="e">
        <f t="shared" si="24"/>
        <v>#VALUE!</v>
      </c>
      <c r="AB26" s="79" t="e">
        <f t="shared" si="25"/>
        <v>#VALUE!</v>
      </c>
      <c r="AC26" s="73" t="str">
        <f t="shared" si="29"/>
        <v>missing data</v>
      </c>
      <c r="AD26" s="80" t="str">
        <f t="shared" si="4"/>
        <v>missing data</v>
      </c>
      <c r="AE26" s="81" t="e">
        <f t="shared" si="26"/>
        <v>#VALUE!</v>
      </c>
      <c r="AF26" s="81" t="e">
        <f t="shared" si="27"/>
        <v>#VALUE!</v>
      </c>
    </row>
    <row r="27" spans="1:32" x14ac:dyDescent="0.25">
      <c r="A27" s="114" t="s">
        <v>74</v>
      </c>
      <c r="B27" s="102"/>
      <c r="C27" s="103"/>
      <c r="D27" s="103"/>
      <c r="E27" s="104">
        <f t="shared" si="28"/>
        <v>0</v>
      </c>
      <c r="F27" s="105"/>
      <c r="G27" s="106"/>
      <c r="H27" s="106"/>
      <c r="I27" s="107"/>
      <c r="J27" s="108" t="str">
        <f t="shared" si="6"/>
        <v xml:space="preserve"> </v>
      </c>
      <c r="K27" s="109" t="str">
        <f t="shared" si="7"/>
        <v xml:space="preserve"> </v>
      </c>
      <c r="L27" s="109" t="str">
        <f t="shared" si="8"/>
        <v xml:space="preserve"> </v>
      </c>
      <c r="M27" s="109">
        <f t="shared" si="9"/>
        <v>0</v>
      </c>
      <c r="N27" s="110" t="str">
        <f t="shared" si="10"/>
        <v xml:space="preserve"> </v>
      </c>
      <c r="O27" s="110" t="str">
        <f t="shared" si="11"/>
        <v xml:space="preserve"> </v>
      </c>
      <c r="P27" s="111" t="str">
        <f t="shared" si="17"/>
        <v xml:space="preserve"> </v>
      </c>
      <c r="Q27" s="108" t="e">
        <f t="shared" si="18"/>
        <v>#VALUE!</v>
      </c>
      <c r="R27" s="112" t="e">
        <f t="shared" si="19"/>
        <v>#VALUE!</v>
      </c>
      <c r="S27" s="72" t="e">
        <f t="shared" si="20"/>
        <v>#VALUE!</v>
      </c>
      <c r="T27" s="73" t="str">
        <f t="shared" si="21"/>
        <v>donnée(s) manquante(s)</v>
      </c>
      <c r="U27" s="74" t="str">
        <f t="shared" si="22"/>
        <v>donnée(s) manquante(s)</v>
      </c>
      <c r="V27" s="75" t="str">
        <f>IF(ISBLANK(H27)," ",IF(H27&lt;=Scenario!$C$3,0,IF(H27&lt;=Scenario!$C$5,1,IF(H27&lt;=Scenario!$C$6,2,IF(H27&lt;=Scenario!$C$7,3,IF(H27&lt;=Scenario!$C$8,4,5))))))</f>
        <v xml:space="preserve"> </v>
      </c>
      <c r="W27" s="76" t="str">
        <f>IF(ISBLANK(I27)," ",IF(I27&lt;=Scenario!$G$3,0,IF(I27&lt;=Scenario!$G$5,1,2)))</f>
        <v xml:space="preserve"> </v>
      </c>
      <c r="X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81" t="e">
        <f t="shared" si="23"/>
        <v>#VALUE!</v>
      </c>
      <c r="AA27" s="81" t="e">
        <f t="shared" si="24"/>
        <v>#VALUE!</v>
      </c>
      <c r="AB27" s="79" t="e">
        <f t="shared" si="25"/>
        <v>#VALUE!</v>
      </c>
      <c r="AC27" s="73" t="str">
        <f t="shared" si="29"/>
        <v>missing data</v>
      </c>
      <c r="AD27" s="80" t="str">
        <f t="shared" si="4"/>
        <v>missing data</v>
      </c>
      <c r="AE27" s="81" t="e">
        <f t="shared" si="26"/>
        <v>#VALUE!</v>
      </c>
      <c r="AF27" s="81" t="e">
        <f t="shared" si="27"/>
        <v>#VALUE!</v>
      </c>
    </row>
    <row r="28" spans="1:32" x14ac:dyDescent="0.25">
      <c r="A28" s="114" t="s">
        <v>74</v>
      </c>
      <c r="B28" s="102"/>
      <c r="C28" s="103"/>
      <c r="D28" s="103"/>
      <c r="E28" s="104">
        <f t="shared" si="28"/>
        <v>0</v>
      </c>
      <c r="F28" s="105"/>
      <c r="G28" s="106"/>
      <c r="H28" s="106"/>
      <c r="I28" s="107"/>
      <c r="J28" s="108" t="str">
        <f t="shared" si="6"/>
        <v xml:space="preserve"> </v>
      </c>
      <c r="K28" s="109" t="str">
        <f t="shared" si="7"/>
        <v xml:space="preserve"> </v>
      </c>
      <c r="L28" s="109" t="str">
        <f t="shared" si="8"/>
        <v xml:space="preserve"> </v>
      </c>
      <c r="M28" s="109">
        <f t="shared" si="9"/>
        <v>0</v>
      </c>
      <c r="N28" s="110" t="str">
        <f t="shared" si="10"/>
        <v xml:space="preserve"> </v>
      </c>
      <c r="O28" s="110" t="str">
        <f t="shared" si="11"/>
        <v xml:space="preserve"> </v>
      </c>
      <c r="P28" s="111" t="str">
        <f t="shared" si="17"/>
        <v xml:space="preserve"> </v>
      </c>
      <c r="Q28" s="108" t="e">
        <f t="shared" si="18"/>
        <v>#VALUE!</v>
      </c>
      <c r="R28" s="112" t="e">
        <f t="shared" si="19"/>
        <v>#VALUE!</v>
      </c>
      <c r="S28" s="72" t="e">
        <f t="shared" si="20"/>
        <v>#VALUE!</v>
      </c>
      <c r="T28" s="73" t="str">
        <f t="shared" si="21"/>
        <v>donnée(s) manquante(s)</v>
      </c>
      <c r="U28" s="74" t="str">
        <f t="shared" si="22"/>
        <v>donnée(s) manquante(s)</v>
      </c>
      <c r="V28" s="75" t="str">
        <f>IF(ISBLANK(H28)," ",IF(H28&lt;=Scenario!$C$3,0,IF(H28&lt;=Scenario!$C$5,1,IF(H28&lt;=Scenario!$C$6,2,IF(H28&lt;=Scenario!$C$7,3,IF(H28&lt;=Scenario!$C$8,4,5))))))</f>
        <v xml:space="preserve"> </v>
      </c>
      <c r="W28" s="76" t="str">
        <f>IF(ISBLANK(I28)," ",IF(I28&lt;=Scenario!$G$3,0,IF(I28&lt;=Scenario!$G$5,1,2)))</f>
        <v xml:space="preserve"> </v>
      </c>
      <c r="X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81" t="e">
        <f t="shared" si="23"/>
        <v>#VALUE!</v>
      </c>
      <c r="AA28" s="81" t="e">
        <f t="shared" si="24"/>
        <v>#VALUE!</v>
      </c>
      <c r="AB28" s="79" t="e">
        <f t="shared" si="25"/>
        <v>#VALUE!</v>
      </c>
      <c r="AC28" s="73" t="str">
        <f t="shared" si="29"/>
        <v>missing data</v>
      </c>
      <c r="AD28" s="80" t="str">
        <f t="shared" si="4"/>
        <v>missing data</v>
      </c>
      <c r="AE28" s="81" t="e">
        <f t="shared" si="26"/>
        <v>#VALUE!</v>
      </c>
      <c r="AF28" s="81" t="e">
        <f t="shared" si="27"/>
        <v>#VALUE!</v>
      </c>
    </row>
    <row r="29" spans="1:32" x14ac:dyDescent="0.25">
      <c r="A29" s="114" t="s">
        <v>74</v>
      </c>
      <c r="B29" s="102"/>
      <c r="C29" s="103"/>
      <c r="D29" s="103"/>
      <c r="E29" s="104">
        <f t="shared" si="28"/>
        <v>0</v>
      </c>
      <c r="F29" s="105"/>
      <c r="G29" s="106"/>
      <c r="H29" s="106"/>
      <c r="I29" s="107"/>
      <c r="J29" s="108" t="str">
        <f t="shared" si="6"/>
        <v xml:space="preserve"> </v>
      </c>
      <c r="K29" s="109" t="str">
        <f t="shared" si="7"/>
        <v xml:space="preserve"> </v>
      </c>
      <c r="L29" s="109" t="str">
        <f t="shared" si="8"/>
        <v xml:space="preserve"> </v>
      </c>
      <c r="M29" s="109">
        <f t="shared" si="9"/>
        <v>0</v>
      </c>
      <c r="N29" s="110" t="str">
        <f t="shared" si="10"/>
        <v xml:space="preserve"> </v>
      </c>
      <c r="O29" s="110" t="str">
        <f t="shared" si="11"/>
        <v xml:space="preserve"> </v>
      </c>
      <c r="P29" s="111" t="str">
        <f t="shared" si="17"/>
        <v xml:space="preserve"> </v>
      </c>
      <c r="Q29" s="108" t="e">
        <f t="shared" si="18"/>
        <v>#VALUE!</v>
      </c>
      <c r="R29" s="112" t="e">
        <f t="shared" si="19"/>
        <v>#VALUE!</v>
      </c>
      <c r="S29" s="72" t="e">
        <f t="shared" si="20"/>
        <v>#VALUE!</v>
      </c>
      <c r="T29" s="73" t="str">
        <f t="shared" si="21"/>
        <v>donnée(s) manquante(s)</v>
      </c>
      <c r="U29" s="74" t="str">
        <f t="shared" si="22"/>
        <v>donnée(s) manquante(s)</v>
      </c>
      <c r="V29" s="75" t="str">
        <f>IF(ISBLANK(H29)," ",IF(H29&lt;=Scenario!$C$3,0,IF(H29&lt;=Scenario!$C$5,1,IF(H29&lt;=Scenario!$C$6,2,IF(H29&lt;=Scenario!$C$7,3,IF(H29&lt;=Scenario!$C$8,4,5))))))</f>
        <v xml:space="preserve"> </v>
      </c>
      <c r="W29" s="76" t="str">
        <f>IF(ISBLANK(I29)," ",IF(I29&lt;=Scenario!$G$3,0,IF(I29&lt;=Scenario!$G$5,1,2)))</f>
        <v xml:space="preserve"> </v>
      </c>
      <c r="X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81" t="e">
        <f t="shared" si="23"/>
        <v>#VALUE!</v>
      </c>
      <c r="AA29" s="81" t="e">
        <f t="shared" si="24"/>
        <v>#VALUE!</v>
      </c>
      <c r="AB29" s="79" t="e">
        <f t="shared" si="25"/>
        <v>#VALUE!</v>
      </c>
      <c r="AC29" s="73" t="str">
        <f t="shared" si="29"/>
        <v>missing data</v>
      </c>
      <c r="AD29" s="80" t="str">
        <f t="shared" si="4"/>
        <v>missing data</v>
      </c>
      <c r="AE29" s="81" t="e">
        <f t="shared" si="26"/>
        <v>#VALUE!</v>
      </c>
      <c r="AF29" s="81" t="e">
        <f t="shared" si="27"/>
        <v>#VALUE!</v>
      </c>
    </row>
    <row r="30" spans="1:32" x14ac:dyDescent="0.25">
      <c r="A30" s="114" t="s">
        <v>74</v>
      </c>
      <c r="B30" s="102"/>
      <c r="C30" s="103"/>
      <c r="D30" s="103"/>
      <c r="E30" s="104">
        <f t="shared" si="28"/>
        <v>0</v>
      </c>
      <c r="F30" s="105"/>
      <c r="G30" s="106"/>
      <c r="H30" s="106"/>
      <c r="I30" s="107"/>
      <c r="J30" s="108" t="str">
        <f t="shared" si="6"/>
        <v xml:space="preserve"> </v>
      </c>
      <c r="K30" s="109" t="str">
        <f t="shared" si="7"/>
        <v xml:space="preserve"> </v>
      </c>
      <c r="L30" s="109" t="str">
        <f t="shared" si="8"/>
        <v xml:space="preserve"> </v>
      </c>
      <c r="M30" s="109">
        <f t="shared" si="9"/>
        <v>0</v>
      </c>
      <c r="N30" s="110" t="str">
        <f t="shared" si="10"/>
        <v xml:space="preserve"> </v>
      </c>
      <c r="O30" s="110" t="str">
        <f t="shared" si="11"/>
        <v xml:space="preserve"> </v>
      </c>
      <c r="P30" s="111" t="str">
        <f t="shared" si="17"/>
        <v xml:space="preserve"> </v>
      </c>
      <c r="Q30" s="108" t="e">
        <f t="shared" si="18"/>
        <v>#VALUE!</v>
      </c>
      <c r="R30" s="112" t="e">
        <f t="shared" si="19"/>
        <v>#VALUE!</v>
      </c>
      <c r="S30" s="72" t="e">
        <f t="shared" si="20"/>
        <v>#VALUE!</v>
      </c>
      <c r="T30" s="73" t="str">
        <f t="shared" si="21"/>
        <v>donnée(s) manquante(s)</v>
      </c>
      <c r="U30" s="74" t="str">
        <f t="shared" si="22"/>
        <v>donnée(s) manquante(s)</v>
      </c>
      <c r="V30" s="75" t="str">
        <f>IF(ISBLANK(H30)," ",IF(H30&lt;=Scenario!$C$3,0,IF(H30&lt;=Scenario!$C$5,1,IF(H30&lt;=Scenario!$C$6,2,IF(H30&lt;=Scenario!$C$7,3,IF(H30&lt;=Scenario!$C$8,4,5))))))</f>
        <v xml:space="preserve"> </v>
      </c>
      <c r="W30" s="76" t="str">
        <f>IF(ISBLANK(I30)," ",IF(I30&lt;=Scenario!$G$3,0,IF(I30&lt;=Scenario!$G$5,1,2)))</f>
        <v xml:space="preserve"> </v>
      </c>
      <c r="X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81" t="e">
        <f t="shared" si="23"/>
        <v>#VALUE!</v>
      </c>
      <c r="AA30" s="81" t="e">
        <f t="shared" si="24"/>
        <v>#VALUE!</v>
      </c>
      <c r="AB30" s="79" t="e">
        <f t="shared" si="25"/>
        <v>#VALUE!</v>
      </c>
      <c r="AC30" s="73" t="str">
        <f t="shared" si="29"/>
        <v>missing data</v>
      </c>
      <c r="AD30" s="80" t="str">
        <f t="shared" si="4"/>
        <v>missing data</v>
      </c>
      <c r="AE30" s="81" t="e">
        <f t="shared" si="26"/>
        <v>#VALUE!</v>
      </c>
      <c r="AF30" s="81" t="e">
        <f t="shared" si="27"/>
        <v>#VALUE!</v>
      </c>
    </row>
    <row r="31" spans="1:32" x14ac:dyDescent="0.25">
      <c r="A31" s="114" t="s">
        <v>74</v>
      </c>
      <c r="B31" s="102"/>
      <c r="C31" s="103"/>
      <c r="D31" s="103"/>
      <c r="E31" s="104">
        <f t="shared" si="28"/>
        <v>0</v>
      </c>
      <c r="F31" s="105"/>
      <c r="G31" s="106"/>
      <c r="H31" s="106"/>
      <c r="I31" s="107"/>
      <c r="J31" s="108" t="str">
        <f t="shared" si="6"/>
        <v xml:space="preserve"> </v>
      </c>
      <c r="K31" s="109" t="str">
        <f t="shared" si="7"/>
        <v xml:space="preserve"> </v>
      </c>
      <c r="L31" s="109" t="str">
        <f t="shared" si="8"/>
        <v xml:space="preserve"> </v>
      </c>
      <c r="M31" s="109">
        <f t="shared" si="9"/>
        <v>0</v>
      </c>
      <c r="N31" s="110" t="str">
        <f t="shared" si="10"/>
        <v xml:space="preserve"> </v>
      </c>
      <c r="O31" s="110" t="str">
        <f t="shared" si="11"/>
        <v xml:space="preserve"> </v>
      </c>
      <c r="P31" s="111" t="str">
        <f t="shared" si="17"/>
        <v xml:space="preserve"> </v>
      </c>
      <c r="Q31" s="108" t="e">
        <f t="shared" si="18"/>
        <v>#VALUE!</v>
      </c>
      <c r="R31" s="112" t="e">
        <f t="shared" si="19"/>
        <v>#VALUE!</v>
      </c>
      <c r="S31" s="72" t="e">
        <f t="shared" si="20"/>
        <v>#VALUE!</v>
      </c>
      <c r="T31" s="73" t="str">
        <f t="shared" si="21"/>
        <v>donnée(s) manquante(s)</v>
      </c>
      <c r="U31" s="74" t="str">
        <f t="shared" si="22"/>
        <v>donnée(s) manquante(s)</v>
      </c>
      <c r="V31" s="75" t="str">
        <f>IF(ISBLANK(H31)," ",IF(H31&lt;=Scenario!$C$3,0,IF(H31&lt;=Scenario!$C$5,1,IF(H31&lt;=Scenario!$C$6,2,IF(H31&lt;=Scenario!$C$7,3,IF(H31&lt;=Scenario!$C$8,4,5))))))</f>
        <v xml:space="preserve"> </v>
      </c>
      <c r="W31" s="76" t="str">
        <f>IF(ISBLANK(I31)," ",IF(I31&lt;=Scenario!$G$3,0,IF(I31&lt;=Scenario!$G$5,1,2)))</f>
        <v xml:space="preserve"> </v>
      </c>
      <c r="X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81" t="e">
        <f t="shared" si="23"/>
        <v>#VALUE!</v>
      </c>
      <c r="AA31" s="81" t="e">
        <f t="shared" si="24"/>
        <v>#VALUE!</v>
      </c>
      <c r="AB31" s="79" t="e">
        <f t="shared" si="25"/>
        <v>#VALUE!</v>
      </c>
      <c r="AC31" s="73" t="str">
        <f t="shared" si="29"/>
        <v>missing data</v>
      </c>
      <c r="AD31" s="80" t="str">
        <f t="shared" si="4"/>
        <v>missing data</v>
      </c>
      <c r="AE31" s="81" t="e">
        <f t="shared" si="26"/>
        <v>#VALUE!</v>
      </c>
      <c r="AF31" s="81" t="e">
        <f t="shared" si="27"/>
        <v>#VALUE!</v>
      </c>
    </row>
    <row r="32" spans="1:32" x14ac:dyDescent="0.25">
      <c r="A32" s="114" t="s">
        <v>74</v>
      </c>
      <c r="B32" s="102"/>
      <c r="C32" s="103"/>
      <c r="D32" s="103"/>
      <c r="E32" s="104">
        <f t="shared" si="28"/>
        <v>0</v>
      </c>
      <c r="F32" s="105"/>
      <c r="G32" s="106"/>
      <c r="H32" s="106"/>
      <c r="I32" s="107"/>
      <c r="J32" s="108" t="str">
        <f t="shared" si="6"/>
        <v xml:space="preserve"> </v>
      </c>
      <c r="K32" s="109" t="str">
        <f t="shared" si="7"/>
        <v xml:space="preserve"> </v>
      </c>
      <c r="L32" s="109" t="str">
        <f t="shared" si="8"/>
        <v xml:space="preserve"> </v>
      </c>
      <c r="M32" s="109">
        <f t="shared" si="9"/>
        <v>0</v>
      </c>
      <c r="N32" s="110" t="str">
        <f t="shared" si="10"/>
        <v xml:space="preserve"> </v>
      </c>
      <c r="O32" s="110" t="str">
        <f t="shared" si="11"/>
        <v xml:space="preserve"> </v>
      </c>
      <c r="P32" s="111" t="str">
        <f t="shared" si="17"/>
        <v xml:space="preserve"> </v>
      </c>
      <c r="Q32" s="108" t="e">
        <f t="shared" si="18"/>
        <v>#VALUE!</v>
      </c>
      <c r="R32" s="112" t="e">
        <f t="shared" si="19"/>
        <v>#VALUE!</v>
      </c>
      <c r="S32" s="72" t="e">
        <f t="shared" si="20"/>
        <v>#VALUE!</v>
      </c>
      <c r="T32" s="73" t="str">
        <f t="shared" si="21"/>
        <v>donnée(s) manquante(s)</v>
      </c>
      <c r="U32" s="74" t="str">
        <f t="shared" si="22"/>
        <v>donnée(s) manquante(s)</v>
      </c>
      <c r="V32" s="75" t="str">
        <f>IF(ISBLANK(H32)," ",IF(H32&lt;=Scenario!$C$3,0,IF(H32&lt;=Scenario!$C$5,1,IF(H32&lt;=Scenario!$C$6,2,IF(H32&lt;=Scenario!$C$7,3,IF(H32&lt;=Scenario!$C$8,4,5))))))</f>
        <v xml:space="preserve"> </v>
      </c>
      <c r="W32" s="76" t="str">
        <f>IF(ISBLANK(I32)," ",IF(I32&lt;=Scenario!$G$3,0,IF(I32&lt;=Scenario!$G$5,1,2)))</f>
        <v xml:space="preserve"> </v>
      </c>
      <c r="X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81" t="e">
        <f t="shared" si="23"/>
        <v>#VALUE!</v>
      </c>
      <c r="AA32" s="81" t="e">
        <f t="shared" si="24"/>
        <v>#VALUE!</v>
      </c>
      <c r="AB32" s="79" t="e">
        <f t="shared" si="25"/>
        <v>#VALUE!</v>
      </c>
      <c r="AC32" s="73" t="str">
        <f t="shared" si="29"/>
        <v>missing data</v>
      </c>
      <c r="AD32" s="80" t="str">
        <f t="shared" si="4"/>
        <v>missing data</v>
      </c>
      <c r="AE32" s="81" t="e">
        <f t="shared" si="26"/>
        <v>#VALUE!</v>
      </c>
      <c r="AF32" s="81" t="e">
        <f t="shared" si="27"/>
        <v>#VALUE!</v>
      </c>
    </row>
    <row r="33" spans="1:32" x14ac:dyDescent="0.25">
      <c r="A33" s="114" t="s">
        <v>74</v>
      </c>
      <c r="B33" s="102"/>
      <c r="C33" s="103"/>
      <c r="D33" s="103"/>
      <c r="E33" s="104">
        <f t="shared" si="28"/>
        <v>0</v>
      </c>
      <c r="F33" s="105"/>
      <c r="G33" s="106"/>
      <c r="H33" s="106"/>
      <c r="I33" s="107"/>
      <c r="J33" s="108" t="str">
        <f t="shared" si="6"/>
        <v xml:space="preserve"> </v>
      </c>
      <c r="K33" s="109" t="str">
        <f t="shared" si="7"/>
        <v xml:space="preserve"> </v>
      </c>
      <c r="L33" s="109" t="str">
        <f t="shared" si="8"/>
        <v xml:space="preserve"> </v>
      </c>
      <c r="M33" s="109">
        <f t="shared" si="9"/>
        <v>0</v>
      </c>
      <c r="N33" s="110" t="str">
        <f t="shared" si="10"/>
        <v xml:space="preserve"> </v>
      </c>
      <c r="O33" s="110" t="str">
        <f t="shared" si="11"/>
        <v xml:space="preserve"> </v>
      </c>
      <c r="P33" s="111" t="str">
        <f t="shared" si="17"/>
        <v xml:space="preserve"> </v>
      </c>
      <c r="Q33" s="108" t="e">
        <f t="shared" si="18"/>
        <v>#VALUE!</v>
      </c>
      <c r="R33" s="112" t="e">
        <f t="shared" si="19"/>
        <v>#VALUE!</v>
      </c>
      <c r="S33" s="72" t="e">
        <f t="shared" si="20"/>
        <v>#VALUE!</v>
      </c>
      <c r="T33" s="73" t="str">
        <f t="shared" si="21"/>
        <v>donnée(s) manquante(s)</v>
      </c>
      <c r="U33" s="74" t="str">
        <f t="shared" si="22"/>
        <v>donnée(s) manquante(s)</v>
      </c>
      <c r="V33" s="75" t="str">
        <f>IF(ISBLANK(H33)," ",IF(H33&lt;=Scenario!$C$3,0,IF(H33&lt;=Scenario!$C$5,1,IF(H33&lt;=Scenario!$C$6,2,IF(H33&lt;=Scenario!$C$7,3,IF(H33&lt;=Scenario!$C$8,4,5))))))</f>
        <v xml:space="preserve"> </v>
      </c>
      <c r="W33" s="76" t="str">
        <f>IF(ISBLANK(I33)," ",IF(I33&lt;=Scenario!$G$3,0,IF(I33&lt;=Scenario!$G$5,1,2)))</f>
        <v xml:space="preserve"> </v>
      </c>
      <c r="X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81" t="e">
        <f t="shared" si="23"/>
        <v>#VALUE!</v>
      </c>
      <c r="AA33" s="81" t="e">
        <f t="shared" si="24"/>
        <v>#VALUE!</v>
      </c>
      <c r="AB33" s="79" t="e">
        <f t="shared" si="25"/>
        <v>#VALUE!</v>
      </c>
      <c r="AC33" s="73" t="str">
        <f t="shared" si="29"/>
        <v>missing data</v>
      </c>
      <c r="AD33" s="80" t="str">
        <f t="shared" si="4"/>
        <v>missing data</v>
      </c>
      <c r="AE33" s="81" t="e">
        <f t="shared" si="26"/>
        <v>#VALUE!</v>
      </c>
      <c r="AF33" s="81" t="e">
        <f t="shared" si="27"/>
        <v>#VALUE!</v>
      </c>
    </row>
    <row r="34" spans="1:32" x14ac:dyDescent="0.25">
      <c r="A34" s="114" t="s">
        <v>74</v>
      </c>
      <c r="B34" s="102"/>
      <c r="C34" s="103"/>
      <c r="D34" s="103"/>
      <c r="E34" s="104">
        <f t="shared" si="28"/>
        <v>0</v>
      </c>
      <c r="F34" s="105"/>
      <c r="G34" s="106"/>
      <c r="H34" s="106"/>
      <c r="I34" s="107"/>
      <c r="J34" s="108" t="str">
        <f t="shared" si="6"/>
        <v xml:space="preserve"> </v>
      </c>
      <c r="K34" s="109" t="str">
        <f t="shared" si="7"/>
        <v xml:space="preserve"> </v>
      </c>
      <c r="L34" s="109" t="str">
        <f t="shared" si="8"/>
        <v xml:space="preserve"> </v>
      </c>
      <c r="M34" s="109">
        <f t="shared" si="9"/>
        <v>0</v>
      </c>
      <c r="N34" s="110" t="str">
        <f t="shared" si="10"/>
        <v xml:space="preserve"> </v>
      </c>
      <c r="O34" s="110" t="str">
        <f t="shared" si="11"/>
        <v xml:space="preserve"> </v>
      </c>
      <c r="P34" s="111" t="str">
        <f t="shared" si="17"/>
        <v xml:space="preserve"> </v>
      </c>
      <c r="Q34" s="108" t="e">
        <f t="shared" si="18"/>
        <v>#VALUE!</v>
      </c>
      <c r="R34" s="112" t="e">
        <f t="shared" si="19"/>
        <v>#VALUE!</v>
      </c>
      <c r="S34" s="72" t="e">
        <f t="shared" si="20"/>
        <v>#VALUE!</v>
      </c>
      <c r="T34" s="73" t="str">
        <f t="shared" si="21"/>
        <v>donnée(s) manquante(s)</v>
      </c>
      <c r="U34" s="74" t="str">
        <f t="shared" si="22"/>
        <v>donnée(s) manquante(s)</v>
      </c>
      <c r="V34" s="75" t="str">
        <f>IF(ISBLANK(H34)," ",IF(H34&lt;=Scenario!$C$3,0,IF(H34&lt;=Scenario!$C$5,1,IF(H34&lt;=Scenario!$C$6,2,IF(H34&lt;=Scenario!$C$7,3,IF(H34&lt;=Scenario!$C$8,4,5))))))</f>
        <v xml:space="preserve"> </v>
      </c>
      <c r="W34" s="76" t="str">
        <f>IF(ISBLANK(I34)," ",IF(I34&lt;=Scenario!$G$3,0,IF(I34&lt;=Scenario!$G$5,1,2)))</f>
        <v xml:space="preserve"> </v>
      </c>
      <c r="X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81" t="e">
        <f t="shared" si="23"/>
        <v>#VALUE!</v>
      </c>
      <c r="AA34" s="81" t="e">
        <f t="shared" si="24"/>
        <v>#VALUE!</v>
      </c>
      <c r="AB34" s="79" t="e">
        <f t="shared" si="25"/>
        <v>#VALUE!</v>
      </c>
      <c r="AC34" s="73" t="str">
        <f t="shared" si="29"/>
        <v>missing data</v>
      </c>
      <c r="AD34" s="80" t="str">
        <f t="shared" si="4"/>
        <v>missing data</v>
      </c>
      <c r="AE34" s="81" t="e">
        <f t="shared" si="26"/>
        <v>#VALUE!</v>
      </c>
      <c r="AF34" s="81" t="e">
        <f t="shared" si="27"/>
        <v>#VALUE!</v>
      </c>
    </row>
    <row r="35" spans="1:32" x14ac:dyDescent="0.25">
      <c r="A35" s="114" t="s">
        <v>74</v>
      </c>
      <c r="B35" s="102"/>
      <c r="C35" s="103"/>
      <c r="D35" s="103"/>
      <c r="E35" s="104">
        <f t="shared" si="28"/>
        <v>0</v>
      </c>
      <c r="F35" s="105"/>
      <c r="G35" s="106"/>
      <c r="H35" s="106"/>
      <c r="I35" s="107"/>
      <c r="J35" s="108" t="str">
        <f t="shared" si="6"/>
        <v xml:space="preserve"> </v>
      </c>
      <c r="K35" s="109" t="str">
        <f t="shared" si="7"/>
        <v xml:space="preserve"> </v>
      </c>
      <c r="L35" s="109" t="str">
        <f t="shared" si="8"/>
        <v xml:space="preserve"> </v>
      </c>
      <c r="M35" s="109">
        <f t="shared" si="9"/>
        <v>0</v>
      </c>
      <c r="N35" s="110" t="str">
        <f t="shared" si="10"/>
        <v xml:space="preserve"> </v>
      </c>
      <c r="O35" s="110" t="str">
        <f t="shared" si="11"/>
        <v xml:space="preserve"> </v>
      </c>
      <c r="P35" s="111" t="str">
        <f t="shared" si="17"/>
        <v xml:space="preserve"> </v>
      </c>
      <c r="Q35" s="108" t="e">
        <f t="shared" si="18"/>
        <v>#VALUE!</v>
      </c>
      <c r="R35" s="112" t="e">
        <f t="shared" si="19"/>
        <v>#VALUE!</v>
      </c>
      <c r="S35" s="72" t="e">
        <f t="shared" si="20"/>
        <v>#VALUE!</v>
      </c>
      <c r="T35" s="73" t="str">
        <f t="shared" si="21"/>
        <v>donnée(s) manquante(s)</v>
      </c>
      <c r="U35" s="74" t="str">
        <f t="shared" si="22"/>
        <v>donnée(s) manquante(s)</v>
      </c>
      <c r="V35" s="75" t="str">
        <f>IF(ISBLANK(H35)," ",IF(H35&lt;=Scenario!$C$3,0,IF(H35&lt;=Scenario!$C$5,1,IF(H35&lt;=Scenario!$C$6,2,IF(H35&lt;=Scenario!$C$7,3,IF(H35&lt;=Scenario!$C$8,4,5))))))</f>
        <v xml:space="preserve"> </v>
      </c>
      <c r="W35" s="76" t="str">
        <f>IF(ISBLANK(I35)," ",IF(I35&lt;=Scenario!$G$3,0,IF(I35&lt;=Scenario!$G$5,1,2)))</f>
        <v xml:space="preserve"> </v>
      </c>
      <c r="X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81" t="e">
        <f t="shared" si="23"/>
        <v>#VALUE!</v>
      </c>
      <c r="AA35" s="81" t="e">
        <f t="shared" si="24"/>
        <v>#VALUE!</v>
      </c>
      <c r="AB35" s="79" t="e">
        <f t="shared" si="25"/>
        <v>#VALUE!</v>
      </c>
      <c r="AC35" s="73" t="str">
        <f t="shared" si="29"/>
        <v>missing data</v>
      </c>
      <c r="AD35" s="80" t="str">
        <f t="shared" si="4"/>
        <v>missing data</v>
      </c>
      <c r="AE35" s="81" t="e">
        <f t="shared" si="26"/>
        <v>#VALUE!</v>
      </c>
      <c r="AF35" s="81" t="e">
        <f t="shared" si="27"/>
        <v>#VALUE!</v>
      </c>
    </row>
    <row r="36" spans="1:32" x14ac:dyDescent="0.25">
      <c r="A36" s="114" t="s">
        <v>74</v>
      </c>
      <c r="B36" s="102"/>
      <c r="C36" s="103"/>
      <c r="D36" s="103"/>
      <c r="E36" s="104">
        <f t="shared" si="28"/>
        <v>0</v>
      </c>
      <c r="F36" s="105"/>
      <c r="G36" s="106"/>
      <c r="H36" s="106"/>
      <c r="I36" s="107"/>
      <c r="J36" s="108" t="str">
        <f t="shared" si="6"/>
        <v xml:space="preserve"> </v>
      </c>
      <c r="K36" s="109" t="str">
        <f t="shared" si="7"/>
        <v xml:space="preserve"> </v>
      </c>
      <c r="L36" s="109" t="str">
        <f t="shared" si="8"/>
        <v xml:space="preserve"> </v>
      </c>
      <c r="M36" s="109">
        <f t="shared" si="9"/>
        <v>0</v>
      </c>
      <c r="N36" s="110" t="str">
        <f t="shared" si="10"/>
        <v xml:space="preserve"> </v>
      </c>
      <c r="O36" s="110" t="str">
        <f t="shared" si="11"/>
        <v xml:space="preserve"> </v>
      </c>
      <c r="P36" s="111" t="str">
        <f t="shared" si="17"/>
        <v xml:space="preserve"> </v>
      </c>
      <c r="Q36" s="108" t="e">
        <f t="shared" si="18"/>
        <v>#VALUE!</v>
      </c>
      <c r="R36" s="112" t="e">
        <f t="shared" si="19"/>
        <v>#VALUE!</v>
      </c>
      <c r="S36" s="72" t="e">
        <f t="shared" si="20"/>
        <v>#VALUE!</v>
      </c>
      <c r="T36" s="73" t="str">
        <f t="shared" si="21"/>
        <v>donnée(s) manquante(s)</v>
      </c>
      <c r="U36" s="74" t="str">
        <f t="shared" si="22"/>
        <v>donnée(s) manquante(s)</v>
      </c>
      <c r="V36" s="75" t="str">
        <f>IF(ISBLANK(H36)," ",IF(H36&lt;=Scenario!$C$3,0,IF(H36&lt;=Scenario!$C$5,1,IF(H36&lt;=Scenario!$C$6,2,IF(H36&lt;=Scenario!$C$7,3,IF(H36&lt;=Scenario!$C$8,4,5))))))</f>
        <v xml:space="preserve"> </v>
      </c>
      <c r="W36" s="76" t="str">
        <f>IF(ISBLANK(I36)," ",IF(I36&lt;=Scenario!$G$3,0,IF(I36&lt;=Scenario!$G$5,1,2)))</f>
        <v xml:space="preserve"> </v>
      </c>
      <c r="X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81" t="e">
        <f t="shared" si="23"/>
        <v>#VALUE!</v>
      </c>
      <c r="AA36" s="81" t="e">
        <f t="shared" si="24"/>
        <v>#VALUE!</v>
      </c>
      <c r="AB36" s="79" t="e">
        <f t="shared" si="25"/>
        <v>#VALUE!</v>
      </c>
      <c r="AC36" s="73" t="str">
        <f t="shared" si="29"/>
        <v>missing data</v>
      </c>
      <c r="AD36" s="80" t="str">
        <f t="shared" si="4"/>
        <v>missing data</v>
      </c>
      <c r="AE36" s="81" t="e">
        <f t="shared" si="26"/>
        <v>#VALUE!</v>
      </c>
      <c r="AF36" s="81" t="e">
        <f t="shared" si="27"/>
        <v>#VALUE!</v>
      </c>
    </row>
    <row r="37" spans="1:32" x14ac:dyDescent="0.25">
      <c r="A37" s="114" t="s">
        <v>74</v>
      </c>
      <c r="B37" s="102"/>
      <c r="C37" s="103"/>
      <c r="D37" s="103"/>
      <c r="E37" s="104">
        <f t="shared" si="28"/>
        <v>0</v>
      </c>
      <c r="F37" s="105"/>
      <c r="G37" s="106"/>
      <c r="H37" s="106"/>
      <c r="I37" s="107"/>
      <c r="J37" s="108" t="str">
        <f t="shared" si="6"/>
        <v xml:space="preserve"> </v>
      </c>
      <c r="K37" s="109" t="str">
        <f t="shared" si="7"/>
        <v xml:space="preserve"> </v>
      </c>
      <c r="L37" s="109" t="str">
        <f t="shared" si="8"/>
        <v xml:space="preserve"> </v>
      </c>
      <c r="M37" s="109">
        <f t="shared" si="9"/>
        <v>0</v>
      </c>
      <c r="N37" s="110" t="str">
        <f t="shared" si="10"/>
        <v xml:space="preserve"> </v>
      </c>
      <c r="O37" s="110" t="str">
        <f t="shared" si="11"/>
        <v xml:space="preserve"> </v>
      </c>
      <c r="P37" s="111" t="str">
        <f t="shared" si="17"/>
        <v xml:space="preserve"> </v>
      </c>
      <c r="Q37" s="108" t="e">
        <f t="shared" si="18"/>
        <v>#VALUE!</v>
      </c>
      <c r="R37" s="112" t="e">
        <f t="shared" si="19"/>
        <v>#VALUE!</v>
      </c>
      <c r="S37" s="72" t="e">
        <f t="shared" si="20"/>
        <v>#VALUE!</v>
      </c>
      <c r="T37" s="73" t="str">
        <f t="shared" si="21"/>
        <v>donnée(s) manquante(s)</v>
      </c>
      <c r="U37" s="74" t="str">
        <f t="shared" si="22"/>
        <v>donnée(s) manquante(s)</v>
      </c>
      <c r="V37" s="75" t="str">
        <f>IF(ISBLANK(H37)," ",IF(H37&lt;=Scenario!$C$3,0,IF(H37&lt;=Scenario!$C$5,1,IF(H37&lt;=Scenario!$C$6,2,IF(H37&lt;=Scenario!$C$7,3,IF(H37&lt;=Scenario!$C$8,4,5))))))</f>
        <v xml:space="preserve"> </v>
      </c>
      <c r="W37" s="76" t="str">
        <f>IF(ISBLANK(I37)," ",IF(I37&lt;=Scenario!$G$3,0,IF(I37&lt;=Scenario!$G$5,1,2)))</f>
        <v xml:space="preserve"> </v>
      </c>
      <c r="X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81" t="e">
        <f t="shared" si="23"/>
        <v>#VALUE!</v>
      </c>
      <c r="AA37" s="81" t="e">
        <f t="shared" si="24"/>
        <v>#VALUE!</v>
      </c>
      <c r="AB37" s="79" t="e">
        <f t="shared" si="25"/>
        <v>#VALUE!</v>
      </c>
      <c r="AC37" s="73" t="str">
        <f t="shared" si="29"/>
        <v>missing data</v>
      </c>
      <c r="AD37" s="80" t="str">
        <f t="shared" si="4"/>
        <v>missing data</v>
      </c>
      <c r="AE37" s="81" t="e">
        <f t="shared" si="26"/>
        <v>#VALUE!</v>
      </c>
      <c r="AF37" s="81" t="e">
        <f t="shared" si="27"/>
        <v>#VALUE!</v>
      </c>
    </row>
    <row r="38" spans="1:32" x14ac:dyDescent="0.25">
      <c r="A38" s="114" t="s">
        <v>74</v>
      </c>
      <c r="B38" s="102"/>
      <c r="C38" s="103"/>
      <c r="D38" s="103"/>
      <c r="E38" s="104">
        <f t="shared" si="28"/>
        <v>0</v>
      </c>
      <c r="F38" s="105"/>
      <c r="G38" s="106"/>
      <c r="H38" s="106"/>
      <c r="I38" s="107"/>
      <c r="J38" s="108" t="str">
        <f t="shared" si="6"/>
        <v xml:space="preserve"> </v>
      </c>
      <c r="K38" s="109" t="str">
        <f t="shared" si="7"/>
        <v xml:space="preserve"> </v>
      </c>
      <c r="L38" s="109" t="str">
        <f t="shared" si="8"/>
        <v xml:space="preserve"> </v>
      </c>
      <c r="M38" s="109">
        <f t="shared" si="9"/>
        <v>0</v>
      </c>
      <c r="N38" s="110" t="str">
        <f t="shared" si="10"/>
        <v xml:space="preserve"> </v>
      </c>
      <c r="O38" s="110" t="str">
        <f t="shared" si="11"/>
        <v xml:space="preserve"> </v>
      </c>
      <c r="P38" s="111" t="str">
        <f t="shared" si="17"/>
        <v xml:space="preserve"> </v>
      </c>
      <c r="Q38" s="108" t="e">
        <f t="shared" si="18"/>
        <v>#VALUE!</v>
      </c>
      <c r="R38" s="112" t="e">
        <f t="shared" si="19"/>
        <v>#VALUE!</v>
      </c>
      <c r="S38" s="72" t="e">
        <f t="shared" si="20"/>
        <v>#VALUE!</v>
      </c>
      <c r="T38" s="73" t="str">
        <f t="shared" si="21"/>
        <v>donnée(s) manquante(s)</v>
      </c>
      <c r="U38" s="74" t="str">
        <f t="shared" si="22"/>
        <v>donnée(s) manquante(s)</v>
      </c>
      <c r="V38" s="75" t="str">
        <f>IF(ISBLANK(H38)," ",IF(H38&lt;=Scenario!$C$3,0,IF(H38&lt;=Scenario!$C$5,1,IF(H38&lt;=Scenario!$C$6,2,IF(H38&lt;=Scenario!$C$7,3,IF(H38&lt;=Scenario!$C$8,4,5))))))</f>
        <v xml:space="preserve"> </v>
      </c>
      <c r="W38" s="76" t="str">
        <f>IF(ISBLANK(I38)," ",IF(I38&lt;=Scenario!$G$3,0,IF(I38&lt;=Scenario!$G$5,1,2)))</f>
        <v xml:space="preserve"> </v>
      </c>
      <c r="X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81" t="e">
        <f t="shared" si="23"/>
        <v>#VALUE!</v>
      </c>
      <c r="AA38" s="81" t="e">
        <f t="shared" si="24"/>
        <v>#VALUE!</v>
      </c>
      <c r="AB38" s="79" t="e">
        <f t="shared" si="25"/>
        <v>#VALUE!</v>
      </c>
      <c r="AC38" s="73" t="str">
        <f t="shared" si="29"/>
        <v>missing data</v>
      </c>
      <c r="AD38" s="80" t="str">
        <f t="shared" si="4"/>
        <v>missing data</v>
      </c>
      <c r="AE38" s="81" t="e">
        <f t="shared" si="26"/>
        <v>#VALUE!</v>
      </c>
      <c r="AF38" s="81" t="e">
        <f t="shared" si="27"/>
        <v>#VALUE!</v>
      </c>
    </row>
    <row r="39" spans="1:32" x14ac:dyDescent="0.25">
      <c r="A39" s="114" t="s">
        <v>74</v>
      </c>
      <c r="B39" s="102"/>
      <c r="C39" s="103"/>
      <c r="D39" s="103"/>
      <c r="E39" s="104">
        <f t="shared" si="28"/>
        <v>0</v>
      </c>
      <c r="F39" s="105"/>
      <c r="G39" s="106"/>
      <c r="H39" s="106"/>
      <c r="I39" s="107"/>
      <c r="J39" s="108" t="str">
        <f t="shared" si="6"/>
        <v xml:space="preserve"> </v>
      </c>
      <c r="K39" s="109" t="str">
        <f t="shared" si="7"/>
        <v xml:space="preserve"> </v>
      </c>
      <c r="L39" s="109" t="str">
        <f t="shared" si="8"/>
        <v xml:space="preserve"> </v>
      </c>
      <c r="M39" s="109">
        <f t="shared" si="9"/>
        <v>0</v>
      </c>
      <c r="N39" s="110" t="str">
        <f t="shared" si="10"/>
        <v xml:space="preserve"> </v>
      </c>
      <c r="O39" s="110" t="str">
        <f t="shared" si="11"/>
        <v xml:space="preserve"> </v>
      </c>
      <c r="P39" s="111" t="str">
        <f t="shared" si="17"/>
        <v xml:space="preserve"> </v>
      </c>
      <c r="Q39" s="108" t="e">
        <f t="shared" si="18"/>
        <v>#VALUE!</v>
      </c>
      <c r="R39" s="112" t="e">
        <f t="shared" si="19"/>
        <v>#VALUE!</v>
      </c>
      <c r="S39" s="72" t="e">
        <f t="shared" si="20"/>
        <v>#VALUE!</v>
      </c>
      <c r="T39" s="73" t="str">
        <f t="shared" si="21"/>
        <v>donnée(s) manquante(s)</v>
      </c>
      <c r="U39" s="74" t="str">
        <f t="shared" si="22"/>
        <v>donnée(s) manquante(s)</v>
      </c>
      <c r="V39" s="75" t="str">
        <f>IF(ISBLANK(H39)," ",IF(H39&lt;=Scenario!$C$3,0,IF(H39&lt;=Scenario!$C$5,1,IF(H39&lt;=Scenario!$C$6,2,IF(H39&lt;=Scenario!$C$7,3,IF(H39&lt;=Scenario!$C$8,4,5))))))</f>
        <v xml:space="preserve"> </v>
      </c>
      <c r="W39" s="76" t="str">
        <f>IF(ISBLANK(I39)," ",IF(I39&lt;=Scenario!$G$3,0,IF(I39&lt;=Scenario!$G$5,1,2)))</f>
        <v xml:space="preserve"> </v>
      </c>
      <c r="X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81" t="e">
        <f t="shared" si="23"/>
        <v>#VALUE!</v>
      </c>
      <c r="AA39" s="81" t="e">
        <f t="shared" si="24"/>
        <v>#VALUE!</v>
      </c>
      <c r="AB39" s="79" t="e">
        <f t="shared" si="25"/>
        <v>#VALUE!</v>
      </c>
      <c r="AC39" s="73" t="str">
        <f t="shared" si="29"/>
        <v>missing data</v>
      </c>
      <c r="AD39" s="80" t="str">
        <f t="shared" si="4"/>
        <v>missing data</v>
      </c>
      <c r="AE39" s="81" t="e">
        <f t="shared" si="26"/>
        <v>#VALUE!</v>
      </c>
      <c r="AF39" s="81" t="e">
        <f t="shared" si="27"/>
        <v>#VALUE!</v>
      </c>
    </row>
    <row r="40" spans="1:32" x14ac:dyDescent="0.25">
      <c r="A40" s="114" t="s">
        <v>74</v>
      </c>
      <c r="B40" s="102"/>
      <c r="C40" s="103"/>
      <c r="D40" s="103"/>
      <c r="E40" s="104">
        <f t="shared" si="28"/>
        <v>0</v>
      </c>
      <c r="F40" s="105"/>
      <c r="G40" s="106"/>
      <c r="H40" s="106"/>
      <c r="I40" s="107"/>
      <c r="J40" s="108" t="str">
        <f t="shared" si="6"/>
        <v xml:space="preserve"> </v>
      </c>
      <c r="K40" s="109" t="str">
        <f t="shared" si="7"/>
        <v xml:space="preserve"> </v>
      </c>
      <c r="L40" s="109" t="str">
        <f t="shared" si="8"/>
        <v xml:space="preserve"> </v>
      </c>
      <c r="M40" s="109">
        <f t="shared" si="9"/>
        <v>0</v>
      </c>
      <c r="N40" s="110" t="str">
        <f t="shared" si="10"/>
        <v xml:space="preserve"> </v>
      </c>
      <c r="O40" s="110" t="str">
        <f t="shared" si="11"/>
        <v xml:space="preserve"> </v>
      </c>
      <c r="P40" s="111" t="str">
        <f t="shared" si="17"/>
        <v xml:space="preserve"> </v>
      </c>
      <c r="Q40" s="108" t="e">
        <f t="shared" si="18"/>
        <v>#VALUE!</v>
      </c>
      <c r="R40" s="112" t="e">
        <f t="shared" si="19"/>
        <v>#VALUE!</v>
      </c>
      <c r="S40" s="72" t="e">
        <f t="shared" si="20"/>
        <v>#VALUE!</v>
      </c>
      <c r="T40" s="73" t="str">
        <f t="shared" si="21"/>
        <v>donnée(s) manquante(s)</v>
      </c>
      <c r="U40" s="74" t="str">
        <f t="shared" si="22"/>
        <v>donnée(s) manquante(s)</v>
      </c>
      <c r="V40" s="75" t="str">
        <f>IF(ISBLANK(H40)," ",IF(H40&lt;=Scenario!$C$3,0,IF(H40&lt;=Scenario!$C$5,1,IF(H40&lt;=Scenario!$C$6,2,IF(H40&lt;=Scenario!$C$7,3,IF(H40&lt;=Scenario!$C$8,4,5))))))</f>
        <v xml:space="preserve"> </v>
      </c>
      <c r="W40" s="76" t="str">
        <f>IF(ISBLANK(I40)," ",IF(I40&lt;=Scenario!$G$3,0,IF(I40&lt;=Scenario!$G$5,1,2)))</f>
        <v xml:space="preserve"> </v>
      </c>
      <c r="X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81" t="e">
        <f t="shared" si="23"/>
        <v>#VALUE!</v>
      </c>
      <c r="AA40" s="81" t="e">
        <f t="shared" si="24"/>
        <v>#VALUE!</v>
      </c>
      <c r="AB40" s="79" t="e">
        <f t="shared" si="25"/>
        <v>#VALUE!</v>
      </c>
      <c r="AC40" s="73" t="str">
        <f t="shared" si="29"/>
        <v>missing data</v>
      </c>
      <c r="AD40" s="80" t="str">
        <f t="shared" si="4"/>
        <v>missing data</v>
      </c>
      <c r="AE40" s="81" t="e">
        <f t="shared" si="26"/>
        <v>#VALUE!</v>
      </c>
      <c r="AF40" s="81" t="e">
        <f t="shared" si="27"/>
        <v>#VALUE!</v>
      </c>
    </row>
    <row r="41" spans="1:32" x14ac:dyDescent="0.25">
      <c r="A41" s="114" t="s">
        <v>74</v>
      </c>
      <c r="B41" s="102"/>
      <c r="C41" s="103"/>
      <c r="D41" s="103"/>
      <c r="E41" s="104">
        <f t="shared" si="28"/>
        <v>0</v>
      </c>
      <c r="F41" s="105"/>
      <c r="G41" s="106"/>
      <c r="H41" s="106"/>
      <c r="I41" s="107"/>
      <c r="J41" s="108" t="str">
        <f t="shared" si="6"/>
        <v xml:space="preserve"> </v>
      </c>
      <c r="K41" s="109" t="str">
        <f t="shared" si="7"/>
        <v xml:space="preserve"> </v>
      </c>
      <c r="L41" s="109" t="str">
        <f t="shared" si="8"/>
        <v xml:space="preserve"> </v>
      </c>
      <c r="M41" s="109">
        <f t="shared" si="9"/>
        <v>0</v>
      </c>
      <c r="N41" s="110" t="str">
        <f t="shared" si="10"/>
        <v xml:space="preserve"> </v>
      </c>
      <c r="O41" s="110" t="str">
        <f t="shared" si="11"/>
        <v xml:space="preserve"> </v>
      </c>
      <c r="P41" s="111" t="str">
        <f t="shared" si="17"/>
        <v xml:space="preserve"> </v>
      </c>
      <c r="Q41" s="108" t="e">
        <f t="shared" si="18"/>
        <v>#VALUE!</v>
      </c>
      <c r="R41" s="112" t="e">
        <f t="shared" si="19"/>
        <v>#VALUE!</v>
      </c>
      <c r="S41" s="72" t="e">
        <f t="shared" si="20"/>
        <v>#VALUE!</v>
      </c>
      <c r="T41" s="73" t="str">
        <f t="shared" si="21"/>
        <v>donnée(s) manquante(s)</v>
      </c>
      <c r="U41" s="74" t="str">
        <f t="shared" si="22"/>
        <v>donnée(s) manquante(s)</v>
      </c>
      <c r="V41" s="75" t="str">
        <f>IF(ISBLANK(H41)," ",IF(H41&lt;=Scenario!$C$3,0,IF(H41&lt;=Scenario!$C$5,1,IF(H41&lt;=Scenario!$C$6,2,IF(H41&lt;=Scenario!$C$7,3,IF(H41&lt;=Scenario!$C$8,4,5))))))</f>
        <v xml:space="preserve"> </v>
      </c>
      <c r="W41" s="76" t="str">
        <f>IF(ISBLANK(I41)," ",IF(I41&lt;=Scenario!$G$3,0,IF(I41&lt;=Scenario!$G$5,1,2)))</f>
        <v xml:space="preserve"> </v>
      </c>
      <c r="X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81" t="e">
        <f t="shared" si="23"/>
        <v>#VALUE!</v>
      </c>
      <c r="AA41" s="81" t="e">
        <f t="shared" si="24"/>
        <v>#VALUE!</v>
      </c>
      <c r="AB41" s="79" t="e">
        <f t="shared" si="25"/>
        <v>#VALUE!</v>
      </c>
      <c r="AC41" s="73" t="str">
        <f t="shared" si="29"/>
        <v>missing data</v>
      </c>
      <c r="AD41" s="80" t="str">
        <f t="shared" si="4"/>
        <v>missing data</v>
      </c>
      <c r="AE41" s="81" t="e">
        <f t="shared" si="26"/>
        <v>#VALUE!</v>
      </c>
      <c r="AF41" s="81" t="e">
        <f t="shared" si="27"/>
        <v>#VALUE!</v>
      </c>
    </row>
    <row r="42" spans="1:32" x14ac:dyDescent="0.25">
      <c r="A42" s="114" t="s">
        <v>74</v>
      </c>
      <c r="B42" s="102"/>
      <c r="C42" s="103"/>
      <c r="D42" s="103"/>
      <c r="E42" s="104">
        <f t="shared" si="28"/>
        <v>0</v>
      </c>
      <c r="F42" s="105"/>
      <c r="G42" s="106"/>
      <c r="H42" s="106"/>
      <c r="I42" s="107"/>
      <c r="J42" s="108" t="str">
        <f t="shared" si="6"/>
        <v xml:space="preserve"> </v>
      </c>
      <c r="K42" s="109" t="str">
        <f t="shared" si="7"/>
        <v xml:space="preserve"> </v>
      </c>
      <c r="L42" s="109" t="str">
        <f t="shared" si="8"/>
        <v xml:space="preserve"> </v>
      </c>
      <c r="M42" s="109">
        <f t="shared" si="9"/>
        <v>0</v>
      </c>
      <c r="N42" s="110" t="str">
        <f t="shared" si="10"/>
        <v xml:space="preserve"> </v>
      </c>
      <c r="O42" s="110" t="str">
        <f t="shared" si="11"/>
        <v xml:space="preserve"> </v>
      </c>
      <c r="P42" s="111" t="str">
        <f t="shared" si="17"/>
        <v xml:space="preserve"> </v>
      </c>
      <c r="Q42" s="108" t="e">
        <f t="shared" si="18"/>
        <v>#VALUE!</v>
      </c>
      <c r="R42" s="112" t="e">
        <f t="shared" si="19"/>
        <v>#VALUE!</v>
      </c>
      <c r="S42" s="72" t="e">
        <f t="shared" si="20"/>
        <v>#VALUE!</v>
      </c>
      <c r="T42" s="73" t="str">
        <f t="shared" si="21"/>
        <v>donnée(s) manquante(s)</v>
      </c>
      <c r="U42" s="74" t="str">
        <f t="shared" si="22"/>
        <v>donnée(s) manquante(s)</v>
      </c>
      <c r="V42" s="75" t="str">
        <f>IF(ISBLANK(H42)," ",IF(H42&lt;=Scenario!$C$3,0,IF(H42&lt;=Scenario!$C$5,1,IF(H42&lt;=Scenario!$C$6,2,IF(H42&lt;=Scenario!$C$7,3,IF(H42&lt;=Scenario!$C$8,4,5))))))</f>
        <v xml:space="preserve"> </v>
      </c>
      <c r="W42" s="76" t="str">
        <f>IF(ISBLANK(I42)," ",IF(I42&lt;=Scenario!$G$3,0,IF(I42&lt;=Scenario!$G$5,1,2)))</f>
        <v xml:space="preserve"> </v>
      </c>
      <c r="X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81" t="e">
        <f t="shared" si="23"/>
        <v>#VALUE!</v>
      </c>
      <c r="AA42" s="81" t="e">
        <f t="shared" si="24"/>
        <v>#VALUE!</v>
      </c>
      <c r="AB42" s="79" t="e">
        <f t="shared" si="25"/>
        <v>#VALUE!</v>
      </c>
      <c r="AC42" s="73" t="str">
        <f t="shared" si="29"/>
        <v>missing data</v>
      </c>
      <c r="AD42" s="80" t="str">
        <f t="shared" si="4"/>
        <v>missing data</v>
      </c>
      <c r="AE42" s="81" t="e">
        <f t="shared" si="26"/>
        <v>#VALUE!</v>
      </c>
      <c r="AF42" s="81" t="e">
        <f t="shared" si="27"/>
        <v>#VALUE!</v>
      </c>
    </row>
    <row r="43" spans="1:32" x14ac:dyDescent="0.25">
      <c r="A43" s="114" t="s">
        <v>74</v>
      </c>
      <c r="B43" s="102"/>
      <c r="C43" s="103"/>
      <c r="D43" s="103"/>
      <c r="E43" s="104">
        <f t="shared" si="28"/>
        <v>0</v>
      </c>
      <c r="F43" s="105"/>
      <c r="G43" s="106"/>
      <c r="H43" s="106"/>
      <c r="I43" s="107"/>
      <c r="J43" s="108" t="str">
        <f t="shared" si="6"/>
        <v xml:space="preserve"> </v>
      </c>
      <c r="K43" s="109" t="str">
        <f t="shared" si="7"/>
        <v xml:space="preserve"> </v>
      </c>
      <c r="L43" s="109" t="str">
        <f t="shared" si="8"/>
        <v xml:space="preserve"> </v>
      </c>
      <c r="M43" s="109">
        <f t="shared" si="9"/>
        <v>0</v>
      </c>
      <c r="N43" s="110" t="str">
        <f t="shared" si="10"/>
        <v xml:space="preserve"> </v>
      </c>
      <c r="O43" s="110" t="str">
        <f t="shared" si="11"/>
        <v xml:space="preserve"> </v>
      </c>
      <c r="P43" s="111" t="str">
        <f t="shared" si="17"/>
        <v xml:space="preserve"> </v>
      </c>
      <c r="Q43" s="108" t="e">
        <f t="shared" si="18"/>
        <v>#VALUE!</v>
      </c>
      <c r="R43" s="112" t="e">
        <f t="shared" si="19"/>
        <v>#VALUE!</v>
      </c>
      <c r="S43" s="72" t="e">
        <f t="shared" si="20"/>
        <v>#VALUE!</v>
      </c>
      <c r="T43" s="73" t="str">
        <f t="shared" si="21"/>
        <v>donnée(s) manquante(s)</v>
      </c>
      <c r="U43" s="74" t="str">
        <f t="shared" si="22"/>
        <v>donnée(s) manquante(s)</v>
      </c>
      <c r="V43" s="75" t="str">
        <f>IF(ISBLANK(H43)," ",IF(H43&lt;=Scenario!$C$3,0,IF(H43&lt;=Scenario!$C$5,1,IF(H43&lt;=Scenario!$C$6,2,IF(H43&lt;=Scenario!$C$7,3,IF(H43&lt;=Scenario!$C$8,4,5))))))</f>
        <v xml:space="preserve"> </v>
      </c>
      <c r="W43" s="76" t="str">
        <f>IF(ISBLANK(I43)," ",IF(I43&lt;=Scenario!$G$3,0,IF(I43&lt;=Scenario!$G$5,1,2)))</f>
        <v xml:space="preserve"> </v>
      </c>
      <c r="X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81" t="e">
        <f t="shared" si="23"/>
        <v>#VALUE!</v>
      </c>
      <c r="AA43" s="81" t="e">
        <f t="shared" si="24"/>
        <v>#VALUE!</v>
      </c>
      <c r="AB43" s="79" t="e">
        <f t="shared" si="25"/>
        <v>#VALUE!</v>
      </c>
      <c r="AC43" s="73" t="str">
        <f t="shared" si="29"/>
        <v>missing data</v>
      </c>
      <c r="AD43" s="80" t="str">
        <f t="shared" si="4"/>
        <v>missing data</v>
      </c>
      <c r="AE43" s="81" t="e">
        <f t="shared" si="26"/>
        <v>#VALUE!</v>
      </c>
      <c r="AF43" s="81" t="e">
        <f t="shared" si="27"/>
        <v>#VALUE!</v>
      </c>
    </row>
    <row r="44" spans="1:32" x14ac:dyDescent="0.25">
      <c r="A44" s="114" t="s">
        <v>74</v>
      </c>
      <c r="B44" s="102"/>
      <c r="C44" s="103"/>
      <c r="D44" s="103"/>
      <c r="E44" s="104">
        <f t="shared" si="28"/>
        <v>0</v>
      </c>
      <c r="F44" s="105"/>
      <c r="G44" s="106"/>
      <c r="H44" s="106"/>
      <c r="I44" s="107"/>
      <c r="J44" s="108" t="str">
        <f t="shared" si="6"/>
        <v xml:space="preserve"> </v>
      </c>
      <c r="K44" s="109" t="str">
        <f t="shared" si="7"/>
        <v xml:space="preserve"> </v>
      </c>
      <c r="L44" s="109" t="str">
        <f t="shared" si="8"/>
        <v xml:space="preserve"> </v>
      </c>
      <c r="M44" s="109">
        <f t="shared" si="9"/>
        <v>0</v>
      </c>
      <c r="N44" s="110" t="str">
        <f t="shared" si="10"/>
        <v xml:space="preserve"> </v>
      </c>
      <c r="O44" s="110" t="str">
        <f t="shared" si="11"/>
        <v xml:space="preserve"> </v>
      </c>
      <c r="P44" s="111" t="str">
        <f t="shared" si="17"/>
        <v xml:space="preserve"> </v>
      </c>
      <c r="Q44" s="108" t="e">
        <f t="shared" si="18"/>
        <v>#VALUE!</v>
      </c>
      <c r="R44" s="112" t="e">
        <f t="shared" si="19"/>
        <v>#VALUE!</v>
      </c>
      <c r="S44" s="72" t="e">
        <f t="shared" si="20"/>
        <v>#VALUE!</v>
      </c>
      <c r="T44" s="73" t="str">
        <f t="shared" si="21"/>
        <v>donnée(s) manquante(s)</v>
      </c>
      <c r="U44" s="74" t="str">
        <f t="shared" si="22"/>
        <v>donnée(s) manquante(s)</v>
      </c>
      <c r="V44" s="75" t="str">
        <f>IF(ISBLANK(H44)," ",IF(H44&lt;=Scenario!$C$3,0,IF(H44&lt;=Scenario!$C$5,1,IF(H44&lt;=Scenario!$C$6,2,IF(H44&lt;=Scenario!$C$7,3,IF(H44&lt;=Scenario!$C$8,4,5))))))</f>
        <v xml:space="preserve"> </v>
      </c>
      <c r="W44" s="76" t="str">
        <f>IF(ISBLANK(I44)," ",IF(I44&lt;=Scenario!$G$3,0,IF(I44&lt;=Scenario!$G$5,1,2)))</f>
        <v xml:space="preserve"> </v>
      </c>
      <c r="X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81" t="e">
        <f t="shared" si="23"/>
        <v>#VALUE!</v>
      </c>
      <c r="AA44" s="81" t="e">
        <f t="shared" si="24"/>
        <v>#VALUE!</v>
      </c>
      <c r="AB44" s="79" t="e">
        <f t="shared" si="25"/>
        <v>#VALUE!</v>
      </c>
      <c r="AC44" s="73" t="str">
        <f t="shared" si="29"/>
        <v>missing data</v>
      </c>
      <c r="AD44" s="80" t="str">
        <f t="shared" si="4"/>
        <v>missing data</v>
      </c>
      <c r="AE44" s="81" t="e">
        <f t="shared" si="26"/>
        <v>#VALUE!</v>
      </c>
      <c r="AF44" s="81" t="e">
        <f t="shared" si="27"/>
        <v>#VALUE!</v>
      </c>
    </row>
    <row r="45" spans="1:32" x14ac:dyDescent="0.25">
      <c r="A45" s="114" t="s">
        <v>74</v>
      </c>
      <c r="B45" s="102"/>
      <c r="C45" s="103"/>
      <c r="D45" s="103"/>
      <c r="E45" s="104">
        <f t="shared" si="28"/>
        <v>0</v>
      </c>
      <c r="F45" s="105"/>
      <c r="G45" s="106"/>
      <c r="H45" s="106"/>
      <c r="I45" s="107"/>
      <c r="J45" s="108" t="str">
        <f t="shared" si="6"/>
        <v xml:space="preserve"> </v>
      </c>
      <c r="K45" s="109" t="str">
        <f t="shared" si="7"/>
        <v xml:space="preserve"> </v>
      </c>
      <c r="L45" s="109" t="str">
        <f t="shared" si="8"/>
        <v xml:space="preserve"> </v>
      </c>
      <c r="M45" s="109">
        <f t="shared" si="9"/>
        <v>0</v>
      </c>
      <c r="N45" s="110" t="str">
        <f t="shared" si="10"/>
        <v xml:space="preserve"> </v>
      </c>
      <c r="O45" s="110" t="str">
        <f t="shared" si="11"/>
        <v xml:space="preserve"> </v>
      </c>
      <c r="P45" s="111" t="str">
        <f t="shared" si="17"/>
        <v xml:space="preserve"> </v>
      </c>
      <c r="Q45" s="108" t="e">
        <f t="shared" si="18"/>
        <v>#VALUE!</v>
      </c>
      <c r="R45" s="112" t="e">
        <f t="shared" si="19"/>
        <v>#VALUE!</v>
      </c>
      <c r="S45" s="72" t="e">
        <f t="shared" si="20"/>
        <v>#VALUE!</v>
      </c>
      <c r="T45" s="73" t="str">
        <f t="shared" si="21"/>
        <v>donnée(s) manquante(s)</v>
      </c>
      <c r="U45" s="74" t="str">
        <f t="shared" si="22"/>
        <v>donnée(s) manquante(s)</v>
      </c>
      <c r="V45" s="75" t="str">
        <f>IF(ISBLANK(H45)," ",IF(H45&lt;=Scenario!$C$3,0,IF(H45&lt;=Scenario!$C$5,1,IF(H45&lt;=Scenario!$C$6,2,IF(H45&lt;=Scenario!$C$7,3,IF(H45&lt;=Scenario!$C$8,4,5))))))</f>
        <v xml:space="preserve"> </v>
      </c>
      <c r="W45" s="76" t="str">
        <f>IF(ISBLANK(I45)," ",IF(I45&lt;=Scenario!$G$3,0,IF(I45&lt;=Scenario!$G$5,1,2)))</f>
        <v xml:space="preserve"> </v>
      </c>
      <c r="X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81" t="e">
        <f t="shared" si="23"/>
        <v>#VALUE!</v>
      </c>
      <c r="AA45" s="81" t="e">
        <f t="shared" si="24"/>
        <v>#VALUE!</v>
      </c>
      <c r="AB45" s="79" t="e">
        <f t="shared" si="25"/>
        <v>#VALUE!</v>
      </c>
      <c r="AC45" s="73" t="str">
        <f t="shared" si="29"/>
        <v>missing data</v>
      </c>
      <c r="AD45" s="80" t="str">
        <f t="shared" si="4"/>
        <v>missing data</v>
      </c>
      <c r="AE45" s="81" t="e">
        <f t="shared" si="26"/>
        <v>#VALUE!</v>
      </c>
      <c r="AF45" s="81" t="e">
        <f t="shared" si="27"/>
        <v>#VALUE!</v>
      </c>
    </row>
    <row r="46" spans="1:32" x14ac:dyDescent="0.25">
      <c r="A46" s="114" t="s">
        <v>74</v>
      </c>
      <c r="B46" s="102"/>
      <c r="C46" s="103"/>
      <c r="D46" s="103"/>
      <c r="E46" s="104">
        <f t="shared" si="28"/>
        <v>0</v>
      </c>
      <c r="F46" s="105"/>
      <c r="G46" s="106"/>
      <c r="H46" s="106"/>
      <c r="I46" s="107"/>
      <c r="J46" s="108" t="str">
        <f t="shared" si="6"/>
        <v xml:space="preserve"> </v>
      </c>
      <c r="K46" s="109" t="str">
        <f t="shared" si="7"/>
        <v xml:space="preserve"> </v>
      </c>
      <c r="L46" s="109" t="str">
        <f t="shared" si="8"/>
        <v xml:space="preserve"> </v>
      </c>
      <c r="M46" s="109">
        <f t="shared" si="9"/>
        <v>0</v>
      </c>
      <c r="N46" s="110" t="str">
        <f t="shared" si="10"/>
        <v xml:space="preserve"> </v>
      </c>
      <c r="O46" s="110" t="str">
        <f t="shared" si="11"/>
        <v xml:space="preserve"> </v>
      </c>
      <c r="P46" s="111" t="str">
        <f t="shared" si="17"/>
        <v xml:space="preserve"> </v>
      </c>
      <c r="Q46" s="108" t="e">
        <f t="shared" si="18"/>
        <v>#VALUE!</v>
      </c>
      <c r="R46" s="112" t="e">
        <f t="shared" si="19"/>
        <v>#VALUE!</v>
      </c>
      <c r="S46" s="72" t="e">
        <f t="shared" si="20"/>
        <v>#VALUE!</v>
      </c>
      <c r="T46" s="73" t="str">
        <f t="shared" si="21"/>
        <v>donnée(s) manquante(s)</v>
      </c>
      <c r="U46" s="74" t="str">
        <f t="shared" si="22"/>
        <v>donnée(s) manquante(s)</v>
      </c>
      <c r="V46" s="75" t="str">
        <f>IF(ISBLANK(H46)," ",IF(H46&lt;=Scenario!$C$3,0,IF(H46&lt;=Scenario!$C$5,1,IF(H46&lt;=Scenario!$C$6,2,IF(H46&lt;=Scenario!$C$7,3,IF(H46&lt;=Scenario!$C$8,4,5))))))</f>
        <v xml:space="preserve"> </v>
      </c>
      <c r="W46" s="76" t="str">
        <f>IF(ISBLANK(I46)," ",IF(I46&lt;=Scenario!$G$3,0,IF(I46&lt;=Scenario!$G$5,1,2)))</f>
        <v xml:space="preserve"> </v>
      </c>
      <c r="X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81" t="e">
        <f t="shared" si="23"/>
        <v>#VALUE!</v>
      </c>
      <c r="AA46" s="81" t="e">
        <f t="shared" si="24"/>
        <v>#VALUE!</v>
      </c>
      <c r="AB46" s="79" t="e">
        <f t="shared" si="25"/>
        <v>#VALUE!</v>
      </c>
      <c r="AC46" s="73" t="str">
        <f t="shared" si="29"/>
        <v>missing data</v>
      </c>
      <c r="AD46" s="80" t="str">
        <f t="shared" si="4"/>
        <v>missing data</v>
      </c>
      <c r="AE46" s="81" t="e">
        <f t="shared" si="26"/>
        <v>#VALUE!</v>
      </c>
      <c r="AF46" s="81" t="e">
        <f t="shared" si="27"/>
        <v>#VALUE!</v>
      </c>
    </row>
    <row r="47" spans="1:32" x14ac:dyDescent="0.25">
      <c r="A47" s="114" t="s">
        <v>74</v>
      </c>
      <c r="B47" s="102"/>
      <c r="C47" s="103"/>
      <c r="D47" s="103"/>
      <c r="E47" s="104">
        <f t="shared" si="28"/>
        <v>0</v>
      </c>
      <c r="F47" s="105"/>
      <c r="G47" s="106"/>
      <c r="H47" s="106"/>
      <c r="I47" s="107"/>
      <c r="J47" s="108" t="str">
        <f t="shared" si="6"/>
        <v xml:space="preserve"> </v>
      </c>
      <c r="K47" s="109" t="str">
        <f t="shared" si="7"/>
        <v xml:space="preserve"> </v>
      </c>
      <c r="L47" s="109" t="str">
        <f t="shared" si="8"/>
        <v xml:space="preserve"> </v>
      </c>
      <c r="M47" s="109">
        <f t="shared" si="9"/>
        <v>0</v>
      </c>
      <c r="N47" s="110" t="str">
        <f t="shared" si="10"/>
        <v xml:space="preserve"> </v>
      </c>
      <c r="O47" s="110" t="str">
        <f t="shared" si="11"/>
        <v xml:space="preserve"> </v>
      </c>
      <c r="P47" s="111" t="str">
        <f t="shared" si="17"/>
        <v xml:space="preserve"> </v>
      </c>
      <c r="Q47" s="108" t="e">
        <f t="shared" si="18"/>
        <v>#VALUE!</v>
      </c>
      <c r="R47" s="112" t="e">
        <f t="shared" si="19"/>
        <v>#VALUE!</v>
      </c>
      <c r="S47" s="72" t="e">
        <f t="shared" si="20"/>
        <v>#VALUE!</v>
      </c>
      <c r="T47" s="73" t="str">
        <f t="shared" si="21"/>
        <v>donnée(s) manquante(s)</v>
      </c>
      <c r="U47" s="74" t="str">
        <f t="shared" si="22"/>
        <v>donnée(s) manquante(s)</v>
      </c>
      <c r="V47" s="75" t="str">
        <f>IF(ISBLANK(H47)," ",IF(H47&lt;=Scenario!$C$3,0,IF(H47&lt;=Scenario!$C$5,1,IF(H47&lt;=Scenario!$C$6,2,IF(H47&lt;=Scenario!$C$7,3,IF(H47&lt;=Scenario!$C$8,4,5))))))</f>
        <v xml:space="preserve"> </v>
      </c>
      <c r="W47" s="76" t="str">
        <f>IF(ISBLANK(I47)," ",IF(I47&lt;=Scenario!$G$3,0,IF(I47&lt;=Scenario!$G$5,1,2)))</f>
        <v xml:space="preserve"> </v>
      </c>
      <c r="X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81" t="e">
        <f t="shared" si="23"/>
        <v>#VALUE!</v>
      </c>
      <c r="AA47" s="81" t="e">
        <f t="shared" si="24"/>
        <v>#VALUE!</v>
      </c>
      <c r="AB47" s="79" t="e">
        <f t="shared" si="25"/>
        <v>#VALUE!</v>
      </c>
      <c r="AC47" s="73" t="str">
        <f t="shared" si="29"/>
        <v>missing data</v>
      </c>
      <c r="AD47" s="80" t="str">
        <f t="shared" si="4"/>
        <v>missing data</v>
      </c>
      <c r="AE47" s="81" t="e">
        <f t="shared" si="26"/>
        <v>#VALUE!</v>
      </c>
      <c r="AF47" s="81" t="e">
        <f t="shared" si="27"/>
        <v>#VALUE!</v>
      </c>
    </row>
    <row r="48" spans="1:32" x14ac:dyDescent="0.25">
      <c r="A48" s="114" t="s">
        <v>74</v>
      </c>
      <c r="B48" s="102"/>
      <c r="C48" s="103"/>
      <c r="D48" s="103"/>
      <c r="E48" s="104">
        <f t="shared" si="28"/>
        <v>0</v>
      </c>
      <c r="F48" s="105"/>
      <c r="G48" s="106"/>
      <c r="H48" s="106"/>
      <c r="I48" s="107"/>
      <c r="J48" s="108" t="str">
        <f t="shared" si="6"/>
        <v xml:space="preserve"> </v>
      </c>
      <c r="K48" s="109" t="str">
        <f t="shared" si="7"/>
        <v xml:space="preserve"> </v>
      </c>
      <c r="L48" s="109" t="str">
        <f t="shared" si="8"/>
        <v xml:space="preserve"> </v>
      </c>
      <c r="M48" s="109">
        <f t="shared" si="9"/>
        <v>0</v>
      </c>
      <c r="N48" s="110" t="str">
        <f t="shared" si="10"/>
        <v xml:space="preserve"> </v>
      </c>
      <c r="O48" s="110" t="str">
        <f t="shared" si="11"/>
        <v xml:space="preserve"> </v>
      </c>
      <c r="P48" s="111" t="str">
        <f t="shared" si="17"/>
        <v xml:space="preserve"> </v>
      </c>
      <c r="Q48" s="108" t="e">
        <f t="shared" si="18"/>
        <v>#VALUE!</v>
      </c>
      <c r="R48" s="112" t="e">
        <f t="shared" si="19"/>
        <v>#VALUE!</v>
      </c>
      <c r="S48" s="72" t="e">
        <f t="shared" si="20"/>
        <v>#VALUE!</v>
      </c>
      <c r="T48" s="73" t="str">
        <f t="shared" si="21"/>
        <v>donnée(s) manquante(s)</v>
      </c>
      <c r="U48" s="74" t="str">
        <f t="shared" si="22"/>
        <v>donnée(s) manquante(s)</v>
      </c>
      <c r="V48" s="75" t="str">
        <f>IF(ISBLANK(H48)," ",IF(H48&lt;=Scenario!$C$3,0,IF(H48&lt;=Scenario!$C$5,1,IF(H48&lt;=Scenario!$C$6,2,IF(H48&lt;=Scenario!$C$7,3,IF(H48&lt;=Scenario!$C$8,4,5))))))</f>
        <v xml:space="preserve"> </v>
      </c>
      <c r="W48" s="76" t="str">
        <f>IF(ISBLANK(I48)," ",IF(I48&lt;=Scenario!$G$3,0,IF(I48&lt;=Scenario!$G$5,1,2)))</f>
        <v xml:space="preserve"> </v>
      </c>
      <c r="X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81" t="e">
        <f t="shared" si="23"/>
        <v>#VALUE!</v>
      </c>
      <c r="AA48" s="81" t="e">
        <f t="shared" si="24"/>
        <v>#VALUE!</v>
      </c>
      <c r="AB48" s="79" t="e">
        <f t="shared" si="25"/>
        <v>#VALUE!</v>
      </c>
      <c r="AC48" s="73" t="str">
        <f t="shared" si="29"/>
        <v>missing data</v>
      </c>
      <c r="AD48" s="80" t="str">
        <f t="shared" si="4"/>
        <v>missing data</v>
      </c>
      <c r="AE48" s="81" t="e">
        <f t="shared" si="26"/>
        <v>#VALUE!</v>
      </c>
      <c r="AF48" s="81" t="e">
        <f t="shared" si="27"/>
        <v>#VALUE!</v>
      </c>
    </row>
    <row r="49" spans="1:32" x14ac:dyDescent="0.25">
      <c r="A49" s="114" t="s">
        <v>74</v>
      </c>
      <c r="B49" s="102"/>
      <c r="C49" s="103"/>
      <c r="D49" s="103"/>
      <c r="E49" s="104">
        <f t="shared" si="28"/>
        <v>0</v>
      </c>
      <c r="F49" s="105"/>
      <c r="G49" s="106"/>
      <c r="H49" s="106"/>
      <c r="I49" s="107"/>
      <c r="J49" s="108" t="str">
        <f t="shared" si="6"/>
        <v xml:space="preserve"> </v>
      </c>
      <c r="K49" s="109" t="str">
        <f t="shared" si="7"/>
        <v xml:space="preserve"> </v>
      </c>
      <c r="L49" s="109" t="str">
        <f t="shared" si="8"/>
        <v xml:space="preserve"> </v>
      </c>
      <c r="M49" s="109">
        <f t="shared" si="9"/>
        <v>0</v>
      </c>
      <c r="N49" s="110" t="str">
        <f t="shared" si="10"/>
        <v xml:space="preserve"> </v>
      </c>
      <c r="O49" s="110" t="str">
        <f t="shared" si="11"/>
        <v xml:space="preserve"> </v>
      </c>
      <c r="P49" s="111" t="str">
        <f t="shared" si="17"/>
        <v xml:space="preserve"> </v>
      </c>
      <c r="Q49" s="108" t="e">
        <f t="shared" si="18"/>
        <v>#VALUE!</v>
      </c>
      <c r="R49" s="112" t="e">
        <f t="shared" si="19"/>
        <v>#VALUE!</v>
      </c>
      <c r="S49" s="72" t="e">
        <f t="shared" si="20"/>
        <v>#VALUE!</v>
      </c>
      <c r="T49" s="73" t="str">
        <f t="shared" si="21"/>
        <v>donnée(s) manquante(s)</v>
      </c>
      <c r="U49" s="74" t="str">
        <f t="shared" si="22"/>
        <v>donnée(s) manquante(s)</v>
      </c>
      <c r="V49" s="75" t="str">
        <f>IF(ISBLANK(H49)," ",IF(H49&lt;=Scenario!$C$3,0,IF(H49&lt;=Scenario!$C$5,1,IF(H49&lt;=Scenario!$C$6,2,IF(H49&lt;=Scenario!$C$7,3,IF(H49&lt;=Scenario!$C$8,4,5))))))</f>
        <v xml:space="preserve"> </v>
      </c>
      <c r="W49" s="76" t="str">
        <f>IF(ISBLANK(I49)," ",IF(I49&lt;=Scenario!$G$3,0,IF(I49&lt;=Scenario!$G$5,1,2)))</f>
        <v xml:space="preserve"> </v>
      </c>
      <c r="X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81" t="e">
        <f t="shared" si="23"/>
        <v>#VALUE!</v>
      </c>
      <c r="AA49" s="81" t="e">
        <f t="shared" si="24"/>
        <v>#VALUE!</v>
      </c>
      <c r="AB49" s="79" t="e">
        <f t="shared" si="25"/>
        <v>#VALUE!</v>
      </c>
      <c r="AC49" s="73" t="str">
        <f t="shared" si="29"/>
        <v>missing data</v>
      </c>
      <c r="AD49" s="80" t="str">
        <f t="shared" si="4"/>
        <v>missing data</v>
      </c>
      <c r="AE49" s="81" t="e">
        <f t="shared" si="26"/>
        <v>#VALUE!</v>
      </c>
      <c r="AF49" s="81" t="e">
        <f t="shared" si="27"/>
        <v>#VALUE!</v>
      </c>
    </row>
    <row r="50" spans="1:32" x14ac:dyDescent="0.25">
      <c r="A50" s="114" t="s">
        <v>74</v>
      </c>
      <c r="B50" s="102"/>
      <c r="C50" s="103"/>
      <c r="D50" s="103"/>
      <c r="E50" s="104">
        <f t="shared" si="28"/>
        <v>0</v>
      </c>
      <c r="F50" s="105"/>
      <c r="G50" s="106"/>
      <c r="H50" s="106"/>
      <c r="I50" s="107"/>
      <c r="J50" s="108" t="str">
        <f t="shared" si="6"/>
        <v xml:space="preserve"> </v>
      </c>
      <c r="K50" s="109" t="str">
        <f t="shared" si="7"/>
        <v xml:space="preserve"> </v>
      </c>
      <c r="L50" s="109" t="str">
        <f t="shared" si="8"/>
        <v xml:space="preserve"> </v>
      </c>
      <c r="M50" s="109">
        <f t="shared" si="9"/>
        <v>0</v>
      </c>
      <c r="N50" s="110" t="str">
        <f t="shared" si="10"/>
        <v xml:space="preserve"> </v>
      </c>
      <c r="O50" s="110" t="str">
        <f t="shared" si="11"/>
        <v xml:space="preserve"> </v>
      </c>
      <c r="P50" s="111" t="str">
        <f t="shared" si="17"/>
        <v xml:space="preserve"> </v>
      </c>
      <c r="Q50" s="108" t="e">
        <f t="shared" si="18"/>
        <v>#VALUE!</v>
      </c>
      <c r="R50" s="112" t="e">
        <f t="shared" si="19"/>
        <v>#VALUE!</v>
      </c>
      <c r="S50" s="72" t="e">
        <f t="shared" si="20"/>
        <v>#VALUE!</v>
      </c>
      <c r="T50" s="73" t="str">
        <f t="shared" si="21"/>
        <v>donnée(s) manquante(s)</v>
      </c>
      <c r="U50" s="74" t="str">
        <f t="shared" si="22"/>
        <v>donnée(s) manquante(s)</v>
      </c>
      <c r="V50" s="75" t="str">
        <f>IF(ISBLANK(H50)," ",IF(H50&lt;=Scenario!$C$3,0,IF(H50&lt;=Scenario!$C$5,1,IF(H50&lt;=Scenario!$C$6,2,IF(H50&lt;=Scenario!$C$7,3,IF(H50&lt;=Scenario!$C$8,4,5))))))</f>
        <v xml:space="preserve"> </v>
      </c>
      <c r="W50" s="76" t="str">
        <f>IF(ISBLANK(I50)," ",IF(I50&lt;=Scenario!$G$3,0,IF(I50&lt;=Scenario!$G$5,1,2)))</f>
        <v xml:space="preserve"> </v>
      </c>
      <c r="X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81" t="e">
        <f t="shared" si="23"/>
        <v>#VALUE!</v>
      </c>
      <c r="AA50" s="81" t="e">
        <f t="shared" si="24"/>
        <v>#VALUE!</v>
      </c>
      <c r="AB50" s="79" t="e">
        <f t="shared" si="25"/>
        <v>#VALUE!</v>
      </c>
      <c r="AC50" s="73" t="str">
        <f t="shared" si="29"/>
        <v>missing data</v>
      </c>
      <c r="AD50" s="80" t="str">
        <f t="shared" si="4"/>
        <v>missing data</v>
      </c>
      <c r="AE50" s="81" t="e">
        <f t="shared" si="26"/>
        <v>#VALUE!</v>
      </c>
      <c r="AF50" s="81" t="e">
        <f t="shared" si="27"/>
        <v>#VALUE!</v>
      </c>
    </row>
    <row r="51" spans="1:32" x14ac:dyDescent="0.25">
      <c r="A51" s="114" t="s">
        <v>74</v>
      </c>
      <c r="B51" s="102"/>
      <c r="C51" s="103"/>
      <c r="D51" s="103"/>
      <c r="E51" s="104">
        <f t="shared" si="28"/>
        <v>0</v>
      </c>
      <c r="F51" s="105"/>
      <c r="G51" s="106"/>
      <c r="H51" s="106"/>
      <c r="I51" s="107"/>
      <c r="J51" s="108" t="str">
        <f t="shared" si="6"/>
        <v xml:space="preserve"> </v>
      </c>
      <c r="K51" s="109" t="str">
        <f t="shared" si="7"/>
        <v xml:space="preserve"> </v>
      </c>
      <c r="L51" s="109" t="str">
        <f t="shared" si="8"/>
        <v xml:space="preserve"> </v>
      </c>
      <c r="M51" s="109">
        <f t="shared" si="9"/>
        <v>0</v>
      </c>
      <c r="N51" s="110" t="str">
        <f t="shared" si="10"/>
        <v xml:space="preserve"> </v>
      </c>
      <c r="O51" s="110" t="str">
        <f t="shared" si="11"/>
        <v xml:space="preserve"> </v>
      </c>
      <c r="P51" s="111" t="str">
        <f t="shared" si="17"/>
        <v xml:space="preserve"> </v>
      </c>
      <c r="Q51" s="108" t="e">
        <f t="shared" si="18"/>
        <v>#VALUE!</v>
      </c>
      <c r="R51" s="112" t="e">
        <f t="shared" si="19"/>
        <v>#VALUE!</v>
      </c>
      <c r="S51" s="72" t="e">
        <f t="shared" si="20"/>
        <v>#VALUE!</v>
      </c>
      <c r="T51" s="73" t="str">
        <f t="shared" si="21"/>
        <v>donnée(s) manquante(s)</v>
      </c>
      <c r="U51" s="74" t="str">
        <f t="shared" si="22"/>
        <v>donnée(s) manquante(s)</v>
      </c>
      <c r="V51" s="75" t="str">
        <f>IF(ISBLANK(H51)," ",IF(H51&lt;=Scenario!$C$3,0,IF(H51&lt;=Scenario!$C$5,1,IF(H51&lt;=Scenario!$C$6,2,IF(H51&lt;=Scenario!$C$7,3,IF(H51&lt;=Scenario!$C$8,4,5))))))</f>
        <v xml:space="preserve"> </v>
      </c>
      <c r="W51" s="76" t="str">
        <f>IF(ISBLANK(I51)," ",IF(I51&lt;=Scenario!$G$3,0,IF(I51&lt;=Scenario!$G$5,1,2)))</f>
        <v xml:space="preserve"> </v>
      </c>
      <c r="X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81" t="e">
        <f t="shared" si="23"/>
        <v>#VALUE!</v>
      </c>
      <c r="AA51" s="81" t="e">
        <f t="shared" si="24"/>
        <v>#VALUE!</v>
      </c>
      <c r="AB51" s="79" t="e">
        <f t="shared" si="25"/>
        <v>#VALUE!</v>
      </c>
      <c r="AC51" s="73" t="str">
        <f t="shared" si="29"/>
        <v>missing data</v>
      </c>
      <c r="AD51" s="80" t="str">
        <f t="shared" si="4"/>
        <v>missing data</v>
      </c>
      <c r="AE51" s="81" t="e">
        <f t="shared" si="26"/>
        <v>#VALUE!</v>
      </c>
      <c r="AF51" s="81" t="e">
        <f t="shared" si="27"/>
        <v>#VALUE!</v>
      </c>
    </row>
    <row r="52" spans="1:32" x14ac:dyDescent="0.25">
      <c r="A52" s="114" t="s">
        <v>74</v>
      </c>
      <c r="B52" s="102"/>
      <c r="C52" s="103"/>
      <c r="D52" s="103"/>
      <c r="E52" s="104">
        <f t="shared" si="28"/>
        <v>0</v>
      </c>
      <c r="F52" s="105"/>
      <c r="G52" s="106"/>
      <c r="H52" s="106"/>
      <c r="I52" s="107"/>
      <c r="J52" s="108" t="str">
        <f t="shared" si="6"/>
        <v xml:space="preserve"> </v>
      </c>
      <c r="K52" s="109" t="str">
        <f t="shared" si="7"/>
        <v xml:space="preserve"> </v>
      </c>
      <c r="L52" s="109" t="str">
        <f t="shared" si="8"/>
        <v xml:space="preserve"> </v>
      </c>
      <c r="M52" s="109">
        <f t="shared" si="9"/>
        <v>0</v>
      </c>
      <c r="N52" s="110" t="str">
        <f t="shared" si="10"/>
        <v xml:space="preserve"> </v>
      </c>
      <c r="O52" s="110" t="str">
        <f t="shared" si="11"/>
        <v xml:space="preserve"> </v>
      </c>
      <c r="P52" s="111" t="str">
        <f t="shared" si="17"/>
        <v xml:space="preserve"> </v>
      </c>
      <c r="Q52" s="108" t="e">
        <f t="shared" si="18"/>
        <v>#VALUE!</v>
      </c>
      <c r="R52" s="112" t="e">
        <f t="shared" si="19"/>
        <v>#VALUE!</v>
      </c>
      <c r="S52" s="72" t="e">
        <f t="shared" si="20"/>
        <v>#VALUE!</v>
      </c>
      <c r="T52" s="73" t="str">
        <f t="shared" si="21"/>
        <v>donnée(s) manquante(s)</v>
      </c>
      <c r="U52" s="74" t="str">
        <f t="shared" si="22"/>
        <v>donnée(s) manquante(s)</v>
      </c>
      <c r="V52" s="75" t="str">
        <f>IF(ISBLANK(H52)," ",IF(H52&lt;=Scenario!$C$3,0,IF(H52&lt;=Scenario!$C$5,1,IF(H52&lt;=Scenario!$C$6,2,IF(H52&lt;=Scenario!$C$7,3,IF(H52&lt;=Scenario!$C$8,4,5))))))</f>
        <v xml:space="preserve"> </v>
      </c>
      <c r="W52" s="76" t="str">
        <f>IF(ISBLANK(I52)," ",IF(I52&lt;=Scenario!$G$3,0,IF(I52&lt;=Scenario!$G$5,1,2)))</f>
        <v xml:space="preserve"> </v>
      </c>
      <c r="X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81" t="e">
        <f t="shared" si="23"/>
        <v>#VALUE!</v>
      </c>
      <c r="AA52" s="81" t="e">
        <f t="shared" si="24"/>
        <v>#VALUE!</v>
      </c>
      <c r="AB52" s="79" t="e">
        <f t="shared" si="25"/>
        <v>#VALUE!</v>
      </c>
      <c r="AC52" s="73" t="str">
        <f t="shared" si="29"/>
        <v>missing data</v>
      </c>
      <c r="AD52" s="80" t="str">
        <f t="shared" si="4"/>
        <v>missing data</v>
      </c>
      <c r="AE52" s="81" t="e">
        <f t="shared" si="26"/>
        <v>#VALUE!</v>
      </c>
      <c r="AF52" s="81" t="e">
        <f t="shared" si="27"/>
        <v>#VALUE!</v>
      </c>
    </row>
    <row r="53" spans="1:32" x14ac:dyDescent="0.25">
      <c r="A53" s="114" t="s">
        <v>74</v>
      </c>
      <c r="B53" s="102"/>
      <c r="C53" s="103"/>
      <c r="D53" s="103"/>
      <c r="E53" s="104">
        <f t="shared" si="28"/>
        <v>0</v>
      </c>
      <c r="F53" s="105"/>
      <c r="G53" s="106"/>
      <c r="H53" s="106"/>
      <c r="I53" s="107"/>
      <c r="J53" s="108" t="str">
        <f t="shared" si="6"/>
        <v xml:space="preserve"> </v>
      </c>
      <c r="K53" s="109" t="str">
        <f t="shared" si="7"/>
        <v xml:space="preserve"> </v>
      </c>
      <c r="L53" s="109" t="str">
        <f t="shared" si="8"/>
        <v xml:space="preserve"> </v>
      </c>
      <c r="M53" s="109">
        <f t="shared" si="9"/>
        <v>0</v>
      </c>
      <c r="N53" s="110" t="str">
        <f t="shared" si="10"/>
        <v xml:space="preserve"> </v>
      </c>
      <c r="O53" s="110" t="str">
        <f t="shared" si="11"/>
        <v xml:space="preserve"> </v>
      </c>
      <c r="P53" s="111" t="str">
        <f t="shared" si="17"/>
        <v xml:space="preserve"> </v>
      </c>
      <c r="Q53" s="108" t="e">
        <f t="shared" si="18"/>
        <v>#VALUE!</v>
      </c>
      <c r="R53" s="112" t="e">
        <f t="shared" si="19"/>
        <v>#VALUE!</v>
      </c>
      <c r="S53" s="72" t="e">
        <f t="shared" si="20"/>
        <v>#VALUE!</v>
      </c>
      <c r="T53" s="73" t="str">
        <f t="shared" si="21"/>
        <v>donnée(s) manquante(s)</v>
      </c>
      <c r="U53" s="74" t="str">
        <f t="shared" si="22"/>
        <v>donnée(s) manquante(s)</v>
      </c>
      <c r="V53" s="75" t="str">
        <f>IF(ISBLANK(H53)," ",IF(H53&lt;=Scenario!$C$3,0,IF(H53&lt;=Scenario!$C$5,1,IF(H53&lt;=Scenario!$C$6,2,IF(H53&lt;=Scenario!$C$7,3,IF(H53&lt;=Scenario!$C$8,4,5))))))</f>
        <v xml:space="preserve"> </v>
      </c>
      <c r="W53" s="76" t="str">
        <f>IF(ISBLANK(I53)," ",IF(I53&lt;=Scenario!$G$3,0,IF(I53&lt;=Scenario!$G$5,1,2)))</f>
        <v xml:space="preserve"> </v>
      </c>
      <c r="X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81" t="e">
        <f t="shared" si="23"/>
        <v>#VALUE!</v>
      </c>
      <c r="AA53" s="81" t="e">
        <f t="shared" si="24"/>
        <v>#VALUE!</v>
      </c>
      <c r="AB53" s="79" t="e">
        <f t="shared" si="25"/>
        <v>#VALUE!</v>
      </c>
      <c r="AC53" s="73" t="str">
        <f t="shared" si="29"/>
        <v>missing data</v>
      </c>
      <c r="AD53" s="80" t="str">
        <f t="shared" si="4"/>
        <v>missing data</v>
      </c>
      <c r="AE53" s="81" t="e">
        <f t="shared" si="26"/>
        <v>#VALUE!</v>
      </c>
      <c r="AF53" s="81" t="e">
        <f t="shared" si="27"/>
        <v>#VALUE!</v>
      </c>
    </row>
    <row r="54" spans="1:32" x14ac:dyDescent="0.25">
      <c r="A54" s="114" t="s">
        <v>74</v>
      </c>
      <c r="B54" s="102"/>
      <c r="C54" s="103"/>
      <c r="D54" s="103"/>
      <c r="E54" s="104">
        <f t="shared" si="28"/>
        <v>0</v>
      </c>
      <c r="F54" s="105"/>
      <c r="G54" s="106"/>
      <c r="H54" s="106"/>
      <c r="I54" s="107"/>
      <c r="J54" s="108" t="str">
        <f t="shared" si="6"/>
        <v xml:space="preserve"> </v>
      </c>
      <c r="K54" s="109" t="str">
        <f t="shared" si="7"/>
        <v xml:space="preserve"> </v>
      </c>
      <c r="L54" s="109" t="str">
        <f t="shared" si="8"/>
        <v xml:space="preserve"> </v>
      </c>
      <c r="M54" s="109">
        <f t="shared" si="9"/>
        <v>0</v>
      </c>
      <c r="N54" s="110" t="str">
        <f t="shared" si="10"/>
        <v xml:space="preserve"> </v>
      </c>
      <c r="O54" s="110" t="str">
        <f t="shared" si="11"/>
        <v xml:space="preserve"> </v>
      </c>
      <c r="P54" s="111" t="str">
        <f t="shared" si="17"/>
        <v xml:space="preserve"> </v>
      </c>
      <c r="Q54" s="108" t="e">
        <f t="shared" si="18"/>
        <v>#VALUE!</v>
      </c>
      <c r="R54" s="112" t="e">
        <f t="shared" si="19"/>
        <v>#VALUE!</v>
      </c>
      <c r="S54" s="72" t="e">
        <f t="shared" si="20"/>
        <v>#VALUE!</v>
      </c>
      <c r="T54" s="73" t="str">
        <f t="shared" si="21"/>
        <v>donnée(s) manquante(s)</v>
      </c>
      <c r="U54" s="74" t="str">
        <f t="shared" si="22"/>
        <v>donnée(s) manquante(s)</v>
      </c>
      <c r="V54" s="75" t="str">
        <f>IF(ISBLANK(H54)," ",IF(H54&lt;=Scenario!$C$3,0,IF(H54&lt;=Scenario!$C$5,1,IF(H54&lt;=Scenario!$C$6,2,IF(H54&lt;=Scenario!$C$7,3,IF(H54&lt;=Scenario!$C$8,4,5))))))</f>
        <v xml:space="preserve"> </v>
      </c>
      <c r="W54" s="76" t="str">
        <f>IF(ISBLANK(I54)," ",IF(I54&lt;=Scenario!$G$3,0,IF(I54&lt;=Scenario!$G$5,1,2)))</f>
        <v xml:space="preserve"> </v>
      </c>
      <c r="X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81" t="e">
        <f t="shared" si="23"/>
        <v>#VALUE!</v>
      </c>
      <c r="AA54" s="81" t="e">
        <f t="shared" si="24"/>
        <v>#VALUE!</v>
      </c>
      <c r="AB54" s="79" t="e">
        <f t="shared" si="25"/>
        <v>#VALUE!</v>
      </c>
      <c r="AC54" s="73" t="str">
        <f t="shared" si="29"/>
        <v>missing data</v>
      </c>
      <c r="AD54" s="80" t="str">
        <f t="shared" si="4"/>
        <v>missing data</v>
      </c>
      <c r="AE54" s="81" t="e">
        <f t="shared" si="26"/>
        <v>#VALUE!</v>
      </c>
      <c r="AF54" s="81" t="e">
        <f t="shared" si="27"/>
        <v>#VALUE!</v>
      </c>
    </row>
    <row r="55" spans="1:32" x14ac:dyDescent="0.25">
      <c r="A55" s="114" t="s">
        <v>74</v>
      </c>
      <c r="B55" s="102"/>
      <c r="C55" s="103"/>
      <c r="D55" s="103"/>
      <c r="E55" s="104">
        <f t="shared" si="28"/>
        <v>0</v>
      </c>
      <c r="F55" s="105"/>
      <c r="G55" s="106"/>
      <c r="H55" s="106"/>
      <c r="I55" s="107"/>
      <c r="J55" s="108" t="str">
        <f t="shared" si="6"/>
        <v xml:space="preserve"> </v>
      </c>
      <c r="K55" s="109" t="str">
        <f t="shared" si="7"/>
        <v xml:space="preserve"> </v>
      </c>
      <c r="L55" s="109" t="str">
        <f t="shared" si="8"/>
        <v xml:space="preserve"> </v>
      </c>
      <c r="M55" s="109">
        <f t="shared" si="9"/>
        <v>0</v>
      </c>
      <c r="N55" s="110" t="str">
        <f t="shared" si="10"/>
        <v xml:space="preserve"> </v>
      </c>
      <c r="O55" s="110" t="str">
        <f t="shared" si="11"/>
        <v xml:space="preserve"> </v>
      </c>
      <c r="P55" s="111" t="str">
        <f t="shared" si="17"/>
        <v xml:space="preserve"> </v>
      </c>
      <c r="Q55" s="108" t="e">
        <f t="shared" si="18"/>
        <v>#VALUE!</v>
      </c>
      <c r="R55" s="112" t="e">
        <f t="shared" si="19"/>
        <v>#VALUE!</v>
      </c>
      <c r="S55" s="72" t="e">
        <f t="shared" si="20"/>
        <v>#VALUE!</v>
      </c>
      <c r="T55" s="73" t="str">
        <f t="shared" si="21"/>
        <v>donnée(s) manquante(s)</v>
      </c>
      <c r="U55" s="74" t="str">
        <f t="shared" si="22"/>
        <v>donnée(s) manquante(s)</v>
      </c>
      <c r="V55" s="75" t="str">
        <f>IF(ISBLANK(H55)," ",IF(H55&lt;=Scenario!$C$3,0,IF(H55&lt;=Scenario!$C$5,1,IF(H55&lt;=Scenario!$C$6,2,IF(H55&lt;=Scenario!$C$7,3,IF(H55&lt;=Scenario!$C$8,4,5))))))</f>
        <v xml:space="preserve"> </v>
      </c>
      <c r="W55" s="76" t="str">
        <f>IF(ISBLANK(I55)," ",IF(I55&lt;=Scenario!$G$3,0,IF(I55&lt;=Scenario!$G$5,1,2)))</f>
        <v xml:space="preserve"> </v>
      </c>
      <c r="X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81" t="e">
        <f t="shared" si="23"/>
        <v>#VALUE!</v>
      </c>
      <c r="AA55" s="81" t="e">
        <f t="shared" si="24"/>
        <v>#VALUE!</v>
      </c>
      <c r="AB55" s="79" t="e">
        <f t="shared" si="25"/>
        <v>#VALUE!</v>
      </c>
      <c r="AC55" s="73" t="str">
        <f t="shared" si="29"/>
        <v>missing data</v>
      </c>
      <c r="AD55" s="80" t="str">
        <f t="shared" si="4"/>
        <v>missing data</v>
      </c>
      <c r="AE55" s="81" t="e">
        <f t="shared" si="26"/>
        <v>#VALUE!</v>
      </c>
      <c r="AF55" s="81" t="e">
        <f t="shared" si="27"/>
        <v>#VALUE!</v>
      </c>
    </row>
    <row r="56" spans="1:32" x14ac:dyDescent="0.25">
      <c r="A56" s="114" t="s">
        <v>74</v>
      </c>
      <c r="B56" s="102"/>
      <c r="C56" s="103"/>
      <c r="D56" s="103"/>
      <c r="E56" s="104">
        <f t="shared" si="28"/>
        <v>0</v>
      </c>
      <c r="F56" s="105"/>
      <c r="G56" s="106"/>
      <c r="H56" s="106"/>
      <c r="I56" s="107"/>
      <c r="J56" s="108" t="str">
        <f t="shared" si="6"/>
        <v xml:space="preserve"> </v>
      </c>
      <c r="K56" s="109" t="str">
        <f t="shared" si="7"/>
        <v xml:space="preserve"> </v>
      </c>
      <c r="L56" s="109" t="str">
        <f t="shared" si="8"/>
        <v xml:space="preserve"> </v>
      </c>
      <c r="M56" s="109">
        <f t="shared" si="9"/>
        <v>0</v>
      </c>
      <c r="N56" s="110" t="str">
        <f t="shared" si="10"/>
        <v xml:space="preserve"> </v>
      </c>
      <c r="O56" s="110" t="str">
        <f t="shared" si="11"/>
        <v xml:space="preserve"> </v>
      </c>
      <c r="P56" s="111" t="str">
        <f t="shared" si="17"/>
        <v xml:space="preserve"> </v>
      </c>
      <c r="Q56" s="108" t="e">
        <f t="shared" si="18"/>
        <v>#VALUE!</v>
      </c>
      <c r="R56" s="112" t="e">
        <f t="shared" si="19"/>
        <v>#VALUE!</v>
      </c>
      <c r="S56" s="72" t="e">
        <f t="shared" si="20"/>
        <v>#VALUE!</v>
      </c>
      <c r="T56" s="73" t="str">
        <f t="shared" si="21"/>
        <v>donnée(s) manquante(s)</v>
      </c>
      <c r="U56" s="74" t="str">
        <f t="shared" si="22"/>
        <v>donnée(s) manquante(s)</v>
      </c>
      <c r="V56" s="75" t="str">
        <f>IF(ISBLANK(H56)," ",IF(H56&lt;=Scenario!$C$3,0,IF(H56&lt;=Scenario!$C$5,1,IF(H56&lt;=Scenario!$C$6,2,IF(H56&lt;=Scenario!$C$7,3,IF(H56&lt;=Scenario!$C$8,4,5))))))</f>
        <v xml:space="preserve"> </v>
      </c>
      <c r="W56" s="76" t="str">
        <f>IF(ISBLANK(I56)," ",IF(I56&lt;=Scenario!$G$3,0,IF(I56&lt;=Scenario!$G$5,1,2)))</f>
        <v xml:space="preserve"> </v>
      </c>
      <c r="X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81" t="e">
        <f t="shared" si="23"/>
        <v>#VALUE!</v>
      </c>
      <c r="AA56" s="81" t="e">
        <f t="shared" si="24"/>
        <v>#VALUE!</v>
      </c>
      <c r="AB56" s="79" t="e">
        <f t="shared" si="25"/>
        <v>#VALUE!</v>
      </c>
      <c r="AC56" s="73" t="str">
        <f t="shared" si="29"/>
        <v>missing data</v>
      </c>
      <c r="AD56" s="80" t="str">
        <f t="shared" si="4"/>
        <v>missing data</v>
      </c>
      <c r="AE56" s="81" t="e">
        <f t="shared" si="26"/>
        <v>#VALUE!</v>
      </c>
      <c r="AF56" s="81" t="e">
        <f t="shared" si="27"/>
        <v>#VALUE!</v>
      </c>
    </row>
    <row r="57" spans="1:32" x14ac:dyDescent="0.25">
      <c r="A57" s="114" t="s">
        <v>74</v>
      </c>
      <c r="B57" s="102"/>
      <c r="C57" s="103"/>
      <c r="D57" s="103"/>
      <c r="E57" s="104">
        <f t="shared" si="28"/>
        <v>0</v>
      </c>
      <c r="F57" s="105"/>
      <c r="G57" s="106"/>
      <c r="H57" s="106"/>
      <c r="I57" s="107"/>
      <c r="J57" s="108" t="str">
        <f t="shared" si="6"/>
        <v xml:space="preserve"> </v>
      </c>
      <c r="K57" s="109" t="str">
        <f t="shared" si="7"/>
        <v xml:space="preserve"> </v>
      </c>
      <c r="L57" s="109" t="str">
        <f t="shared" si="8"/>
        <v xml:space="preserve"> </v>
      </c>
      <c r="M57" s="109">
        <f t="shared" si="9"/>
        <v>0</v>
      </c>
      <c r="N57" s="110" t="str">
        <f t="shared" si="10"/>
        <v xml:space="preserve"> </v>
      </c>
      <c r="O57" s="110" t="str">
        <f t="shared" si="11"/>
        <v xml:space="preserve"> </v>
      </c>
      <c r="P57" s="111" t="str">
        <f t="shared" si="17"/>
        <v xml:space="preserve"> </v>
      </c>
      <c r="Q57" s="108" t="e">
        <f t="shared" si="18"/>
        <v>#VALUE!</v>
      </c>
      <c r="R57" s="112" t="e">
        <f t="shared" si="19"/>
        <v>#VALUE!</v>
      </c>
      <c r="S57" s="72" t="e">
        <f t="shared" si="20"/>
        <v>#VALUE!</v>
      </c>
      <c r="T57" s="73" t="str">
        <f t="shared" si="21"/>
        <v>donnée(s) manquante(s)</v>
      </c>
      <c r="U57" s="74" t="str">
        <f t="shared" si="22"/>
        <v>donnée(s) manquante(s)</v>
      </c>
      <c r="V57" s="75" t="str">
        <f>IF(ISBLANK(H57)," ",IF(H57&lt;=Scenario!$C$3,0,IF(H57&lt;=Scenario!$C$5,1,IF(H57&lt;=Scenario!$C$6,2,IF(H57&lt;=Scenario!$C$7,3,IF(H57&lt;=Scenario!$C$8,4,5))))))</f>
        <v xml:space="preserve"> </v>
      </c>
      <c r="W57" s="76" t="str">
        <f>IF(ISBLANK(I57)," ",IF(I57&lt;=Scenario!$G$3,0,IF(I57&lt;=Scenario!$G$5,1,2)))</f>
        <v xml:space="preserve"> </v>
      </c>
      <c r="X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81" t="e">
        <f t="shared" si="23"/>
        <v>#VALUE!</v>
      </c>
      <c r="AA57" s="81" t="e">
        <f t="shared" si="24"/>
        <v>#VALUE!</v>
      </c>
      <c r="AB57" s="79" t="e">
        <f t="shared" si="25"/>
        <v>#VALUE!</v>
      </c>
      <c r="AC57" s="73" t="str">
        <f t="shared" si="29"/>
        <v>missing data</v>
      </c>
      <c r="AD57" s="80" t="str">
        <f t="shared" si="4"/>
        <v>missing data</v>
      </c>
      <c r="AE57" s="81" t="e">
        <f t="shared" si="26"/>
        <v>#VALUE!</v>
      </c>
      <c r="AF57" s="81" t="e">
        <f t="shared" si="27"/>
        <v>#VALUE!</v>
      </c>
    </row>
    <row r="58" spans="1:32" x14ac:dyDescent="0.25">
      <c r="A58" s="114" t="s">
        <v>74</v>
      </c>
      <c r="B58" s="102"/>
      <c r="C58" s="103"/>
      <c r="D58" s="103"/>
      <c r="E58" s="104">
        <f t="shared" si="28"/>
        <v>0</v>
      </c>
      <c r="F58" s="105"/>
      <c r="G58" s="106"/>
      <c r="H58" s="106"/>
      <c r="I58" s="107"/>
      <c r="J58" s="108" t="str">
        <f t="shared" si="6"/>
        <v xml:space="preserve"> </v>
      </c>
      <c r="K58" s="109" t="str">
        <f t="shared" si="7"/>
        <v xml:space="preserve"> </v>
      </c>
      <c r="L58" s="109" t="str">
        <f t="shared" si="8"/>
        <v xml:space="preserve"> </v>
      </c>
      <c r="M58" s="109">
        <f t="shared" si="9"/>
        <v>0</v>
      </c>
      <c r="N58" s="110" t="str">
        <f t="shared" si="10"/>
        <v xml:space="preserve"> </v>
      </c>
      <c r="O58" s="110" t="str">
        <f t="shared" si="11"/>
        <v xml:space="preserve"> </v>
      </c>
      <c r="P58" s="111" t="str">
        <f t="shared" si="17"/>
        <v xml:space="preserve"> </v>
      </c>
      <c r="Q58" s="108" t="e">
        <f t="shared" si="18"/>
        <v>#VALUE!</v>
      </c>
      <c r="R58" s="112" t="e">
        <f t="shared" si="19"/>
        <v>#VALUE!</v>
      </c>
      <c r="S58" s="72" t="e">
        <f t="shared" si="20"/>
        <v>#VALUE!</v>
      </c>
      <c r="T58" s="73" t="str">
        <f t="shared" si="21"/>
        <v>donnée(s) manquante(s)</v>
      </c>
      <c r="U58" s="74" t="str">
        <f t="shared" si="22"/>
        <v>donnée(s) manquante(s)</v>
      </c>
      <c r="V58" s="75" t="str">
        <f>IF(ISBLANK(H58)," ",IF(H58&lt;=Scenario!$C$3,0,IF(H58&lt;=Scenario!$C$5,1,IF(H58&lt;=Scenario!$C$6,2,IF(H58&lt;=Scenario!$C$7,3,IF(H58&lt;=Scenario!$C$8,4,5))))))</f>
        <v xml:space="preserve"> </v>
      </c>
      <c r="W58" s="76" t="str">
        <f>IF(ISBLANK(I58)," ",IF(I58&lt;=Scenario!$G$3,0,IF(I58&lt;=Scenario!$G$5,1,2)))</f>
        <v xml:space="preserve"> </v>
      </c>
      <c r="X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81" t="e">
        <f t="shared" si="23"/>
        <v>#VALUE!</v>
      </c>
      <c r="AA58" s="81" t="e">
        <f t="shared" si="24"/>
        <v>#VALUE!</v>
      </c>
      <c r="AB58" s="79" t="e">
        <f t="shared" si="25"/>
        <v>#VALUE!</v>
      </c>
      <c r="AC58" s="73" t="str">
        <f t="shared" si="29"/>
        <v>missing data</v>
      </c>
      <c r="AD58" s="80" t="str">
        <f t="shared" si="4"/>
        <v>missing data</v>
      </c>
      <c r="AE58" s="81" t="e">
        <f t="shared" si="26"/>
        <v>#VALUE!</v>
      </c>
      <c r="AF58" s="81" t="e">
        <f t="shared" si="27"/>
        <v>#VALUE!</v>
      </c>
    </row>
    <row r="59" spans="1:32" x14ac:dyDescent="0.25">
      <c r="A59" s="114" t="s">
        <v>74</v>
      </c>
      <c r="B59" s="102"/>
      <c r="C59" s="103"/>
      <c r="D59" s="103"/>
      <c r="E59" s="104">
        <f t="shared" si="28"/>
        <v>0</v>
      </c>
      <c r="F59" s="105"/>
      <c r="G59" s="106"/>
      <c r="H59" s="106"/>
      <c r="I59" s="107"/>
      <c r="J59" s="108" t="str">
        <f t="shared" si="6"/>
        <v xml:space="preserve"> </v>
      </c>
      <c r="K59" s="109" t="str">
        <f t="shared" si="7"/>
        <v xml:space="preserve"> </v>
      </c>
      <c r="L59" s="109" t="str">
        <f t="shared" si="8"/>
        <v xml:space="preserve"> </v>
      </c>
      <c r="M59" s="109">
        <f t="shared" si="9"/>
        <v>0</v>
      </c>
      <c r="N59" s="110" t="str">
        <f t="shared" si="10"/>
        <v xml:space="preserve"> </v>
      </c>
      <c r="O59" s="110" t="str">
        <f t="shared" si="11"/>
        <v xml:space="preserve"> </v>
      </c>
      <c r="P59" s="111" t="str">
        <f t="shared" si="17"/>
        <v xml:space="preserve"> </v>
      </c>
      <c r="Q59" s="108" t="e">
        <f t="shared" si="18"/>
        <v>#VALUE!</v>
      </c>
      <c r="R59" s="112" t="e">
        <f t="shared" si="19"/>
        <v>#VALUE!</v>
      </c>
      <c r="S59" s="72" t="e">
        <f t="shared" si="20"/>
        <v>#VALUE!</v>
      </c>
      <c r="T59" s="73" t="str">
        <f t="shared" si="21"/>
        <v>donnée(s) manquante(s)</v>
      </c>
      <c r="U59" s="74" t="str">
        <f t="shared" si="22"/>
        <v>donnée(s) manquante(s)</v>
      </c>
      <c r="V59" s="75" t="str">
        <f>IF(ISBLANK(H59)," ",IF(H59&lt;=Scenario!$C$3,0,IF(H59&lt;=Scenario!$C$5,1,IF(H59&lt;=Scenario!$C$6,2,IF(H59&lt;=Scenario!$C$7,3,IF(H59&lt;=Scenario!$C$8,4,5))))))</f>
        <v xml:space="preserve"> </v>
      </c>
      <c r="W59" s="76" t="str">
        <f>IF(ISBLANK(I59)," ",IF(I59&lt;=Scenario!$G$3,0,IF(I59&lt;=Scenario!$G$5,1,2)))</f>
        <v xml:space="preserve"> </v>
      </c>
      <c r="X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81" t="e">
        <f t="shared" si="23"/>
        <v>#VALUE!</v>
      </c>
      <c r="AA59" s="81" t="e">
        <f t="shared" si="24"/>
        <v>#VALUE!</v>
      </c>
      <c r="AB59" s="79" t="e">
        <f t="shared" si="25"/>
        <v>#VALUE!</v>
      </c>
      <c r="AC59" s="73" t="str">
        <f t="shared" si="29"/>
        <v>missing data</v>
      </c>
      <c r="AD59" s="80" t="str">
        <f t="shared" si="4"/>
        <v>missing data</v>
      </c>
      <c r="AE59" s="81" t="e">
        <f t="shared" si="26"/>
        <v>#VALUE!</v>
      </c>
      <c r="AF59" s="81" t="e">
        <f t="shared" si="27"/>
        <v>#VALUE!</v>
      </c>
    </row>
    <row r="60" spans="1:32" x14ac:dyDescent="0.25">
      <c r="A60" s="114" t="s">
        <v>74</v>
      </c>
      <c r="B60" s="102"/>
      <c r="C60" s="103"/>
      <c r="D60" s="103"/>
      <c r="E60" s="104">
        <f t="shared" si="28"/>
        <v>0</v>
      </c>
      <c r="F60" s="105"/>
      <c r="G60" s="106"/>
      <c r="H60" s="106"/>
      <c r="I60" s="107"/>
      <c r="J60" s="108" t="str">
        <f t="shared" si="6"/>
        <v xml:space="preserve"> </v>
      </c>
      <c r="K60" s="109" t="str">
        <f t="shared" si="7"/>
        <v xml:space="preserve"> </v>
      </c>
      <c r="L60" s="109" t="str">
        <f t="shared" si="8"/>
        <v xml:space="preserve"> </v>
      </c>
      <c r="M60" s="109">
        <f t="shared" si="9"/>
        <v>0</v>
      </c>
      <c r="N60" s="110" t="str">
        <f t="shared" si="10"/>
        <v xml:space="preserve"> </v>
      </c>
      <c r="O60" s="110" t="str">
        <f t="shared" si="11"/>
        <v xml:space="preserve"> </v>
      </c>
      <c r="P60" s="111" t="str">
        <f t="shared" si="17"/>
        <v xml:space="preserve"> </v>
      </c>
      <c r="Q60" s="108" t="e">
        <f t="shared" si="18"/>
        <v>#VALUE!</v>
      </c>
      <c r="R60" s="112" t="e">
        <f t="shared" si="19"/>
        <v>#VALUE!</v>
      </c>
      <c r="S60" s="72" t="e">
        <f t="shared" si="20"/>
        <v>#VALUE!</v>
      </c>
      <c r="T60" s="73" t="str">
        <f t="shared" si="21"/>
        <v>donnée(s) manquante(s)</v>
      </c>
      <c r="U60" s="74" t="str">
        <f t="shared" si="22"/>
        <v>donnée(s) manquante(s)</v>
      </c>
      <c r="V60" s="75" t="str">
        <f>IF(ISBLANK(H60)," ",IF(H60&lt;=Scenario!$C$3,0,IF(H60&lt;=Scenario!$C$5,1,IF(H60&lt;=Scenario!$C$6,2,IF(H60&lt;=Scenario!$C$7,3,IF(H60&lt;=Scenario!$C$8,4,5))))))</f>
        <v xml:space="preserve"> </v>
      </c>
      <c r="W60" s="76" t="str">
        <f>IF(ISBLANK(I60)," ",IF(I60&lt;=Scenario!$G$3,0,IF(I60&lt;=Scenario!$G$5,1,2)))</f>
        <v xml:space="preserve"> </v>
      </c>
      <c r="X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81" t="e">
        <f t="shared" si="23"/>
        <v>#VALUE!</v>
      </c>
      <c r="AA60" s="81" t="e">
        <f t="shared" si="24"/>
        <v>#VALUE!</v>
      </c>
      <c r="AB60" s="79" t="e">
        <f t="shared" si="25"/>
        <v>#VALUE!</v>
      </c>
      <c r="AC60" s="73" t="str">
        <f t="shared" si="29"/>
        <v>missing data</v>
      </c>
      <c r="AD60" s="80" t="str">
        <f t="shared" si="4"/>
        <v>missing data</v>
      </c>
      <c r="AE60" s="81" t="e">
        <f t="shared" si="26"/>
        <v>#VALUE!</v>
      </c>
      <c r="AF60" s="81" t="e">
        <f t="shared" si="27"/>
        <v>#VALUE!</v>
      </c>
    </row>
    <row r="61" spans="1:32" x14ac:dyDescent="0.25">
      <c r="A61" s="114" t="s">
        <v>74</v>
      </c>
      <c r="B61" s="102"/>
      <c r="C61" s="103"/>
      <c r="D61" s="103"/>
      <c r="E61" s="104">
        <f t="shared" si="28"/>
        <v>0</v>
      </c>
      <c r="F61" s="105"/>
      <c r="G61" s="106"/>
      <c r="H61" s="106"/>
      <c r="I61" s="107"/>
      <c r="J61" s="108" t="str">
        <f t="shared" si="6"/>
        <v xml:space="preserve"> </v>
      </c>
      <c r="K61" s="109" t="str">
        <f t="shared" si="7"/>
        <v xml:space="preserve"> </v>
      </c>
      <c r="L61" s="109" t="str">
        <f t="shared" si="8"/>
        <v xml:space="preserve"> </v>
      </c>
      <c r="M61" s="109">
        <f t="shared" si="9"/>
        <v>0</v>
      </c>
      <c r="N61" s="110" t="str">
        <f t="shared" si="10"/>
        <v xml:space="preserve"> </v>
      </c>
      <c r="O61" s="110" t="str">
        <f t="shared" si="11"/>
        <v xml:space="preserve"> </v>
      </c>
      <c r="P61" s="111" t="str">
        <f t="shared" si="17"/>
        <v xml:space="preserve"> </v>
      </c>
      <c r="Q61" s="108" t="e">
        <f t="shared" si="18"/>
        <v>#VALUE!</v>
      </c>
      <c r="R61" s="112" t="e">
        <f t="shared" si="19"/>
        <v>#VALUE!</v>
      </c>
      <c r="S61" s="72" t="e">
        <f t="shared" si="20"/>
        <v>#VALUE!</v>
      </c>
      <c r="T61" s="73" t="str">
        <f t="shared" si="21"/>
        <v>donnée(s) manquante(s)</v>
      </c>
      <c r="U61" s="74" t="str">
        <f t="shared" si="22"/>
        <v>donnée(s) manquante(s)</v>
      </c>
      <c r="V61" s="75" t="str">
        <f>IF(ISBLANK(H61)," ",IF(H61&lt;=Scenario!$C$3,0,IF(H61&lt;=Scenario!$C$5,1,IF(H61&lt;=Scenario!$C$6,2,IF(H61&lt;=Scenario!$C$7,3,IF(H61&lt;=Scenario!$C$8,4,5))))))</f>
        <v xml:space="preserve"> </v>
      </c>
      <c r="W61" s="76" t="str">
        <f>IF(ISBLANK(I61)," ",IF(I61&lt;=Scenario!$G$3,0,IF(I61&lt;=Scenario!$G$5,1,2)))</f>
        <v xml:space="preserve"> </v>
      </c>
      <c r="X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81" t="e">
        <f t="shared" si="23"/>
        <v>#VALUE!</v>
      </c>
      <c r="AA61" s="81" t="e">
        <f t="shared" si="24"/>
        <v>#VALUE!</v>
      </c>
      <c r="AB61" s="79" t="e">
        <f t="shared" si="25"/>
        <v>#VALUE!</v>
      </c>
      <c r="AC61" s="73" t="str">
        <f t="shared" si="29"/>
        <v>missing data</v>
      </c>
      <c r="AD61" s="80" t="str">
        <f t="shared" si="4"/>
        <v>missing data</v>
      </c>
      <c r="AE61" s="81" t="e">
        <f t="shared" si="26"/>
        <v>#VALUE!</v>
      </c>
      <c r="AF61" s="81" t="e">
        <f t="shared" si="27"/>
        <v>#VALUE!</v>
      </c>
    </row>
    <row r="62" spans="1:32" x14ac:dyDescent="0.25">
      <c r="A62" s="114" t="s">
        <v>74</v>
      </c>
      <c r="B62" s="102"/>
      <c r="C62" s="103"/>
      <c r="D62" s="103"/>
      <c r="E62" s="104">
        <f t="shared" si="28"/>
        <v>0</v>
      </c>
      <c r="F62" s="105"/>
      <c r="G62" s="106"/>
      <c r="H62" s="106"/>
      <c r="I62" s="107"/>
      <c r="J62" s="108" t="str">
        <f t="shared" si="6"/>
        <v xml:space="preserve"> </v>
      </c>
      <c r="K62" s="109" t="str">
        <f t="shared" si="7"/>
        <v xml:space="preserve"> </v>
      </c>
      <c r="L62" s="109" t="str">
        <f t="shared" si="8"/>
        <v xml:space="preserve"> </v>
      </c>
      <c r="M62" s="109">
        <f t="shared" si="9"/>
        <v>0</v>
      </c>
      <c r="N62" s="110" t="str">
        <f t="shared" si="10"/>
        <v xml:space="preserve"> </v>
      </c>
      <c r="O62" s="110" t="str">
        <f t="shared" si="11"/>
        <v xml:space="preserve"> </v>
      </c>
      <c r="P62" s="111" t="str">
        <f t="shared" si="17"/>
        <v xml:space="preserve"> </v>
      </c>
      <c r="Q62" s="108" t="e">
        <f t="shared" si="18"/>
        <v>#VALUE!</v>
      </c>
      <c r="R62" s="112" t="e">
        <f t="shared" si="19"/>
        <v>#VALUE!</v>
      </c>
      <c r="S62" s="72" t="e">
        <f t="shared" si="20"/>
        <v>#VALUE!</v>
      </c>
      <c r="T62" s="73" t="str">
        <f t="shared" si="21"/>
        <v>donnée(s) manquante(s)</v>
      </c>
      <c r="U62" s="74" t="str">
        <f t="shared" si="22"/>
        <v>donnée(s) manquante(s)</v>
      </c>
      <c r="V62" s="75" t="str">
        <f>IF(ISBLANK(H62)," ",IF(H62&lt;=Scenario!$C$3,0,IF(H62&lt;=Scenario!$C$5,1,IF(H62&lt;=Scenario!$C$6,2,IF(H62&lt;=Scenario!$C$7,3,IF(H62&lt;=Scenario!$C$8,4,5))))))</f>
        <v xml:space="preserve"> </v>
      </c>
      <c r="W62" s="76" t="str">
        <f>IF(ISBLANK(I62)," ",IF(I62&lt;=Scenario!$G$3,0,IF(I62&lt;=Scenario!$G$5,1,2)))</f>
        <v xml:space="preserve"> </v>
      </c>
      <c r="X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81" t="e">
        <f t="shared" si="23"/>
        <v>#VALUE!</v>
      </c>
      <c r="AA62" s="81" t="e">
        <f t="shared" si="24"/>
        <v>#VALUE!</v>
      </c>
      <c r="AB62" s="79" t="e">
        <f t="shared" si="25"/>
        <v>#VALUE!</v>
      </c>
      <c r="AC62" s="73" t="str">
        <f t="shared" si="29"/>
        <v>missing data</v>
      </c>
      <c r="AD62" s="80" t="str">
        <f t="shared" si="4"/>
        <v>missing data</v>
      </c>
      <c r="AE62" s="81" t="e">
        <f t="shared" si="26"/>
        <v>#VALUE!</v>
      </c>
      <c r="AF62" s="81" t="e">
        <f t="shared" si="27"/>
        <v>#VALUE!</v>
      </c>
    </row>
    <row r="63" spans="1:32" x14ac:dyDescent="0.25">
      <c r="A63" s="114" t="s">
        <v>74</v>
      </c>
      <c r="B63" s="102"/>
      <c r="C63" s="103"/>
      <c r="D63" s="103"/>
      <c r="E63" s="104">
        <f t="shared" si="28"/>
        <v>0</v>
      </c>
      <c r="F63" s="105"/>
      <c r="G63" s="106"/>
      <c r="H63" s="106"/>
      <c r="I63" s="107"/>
      <c r="J63" s="108" t="str">
        <f t="shared" si="6"/>
        <v xml:space="preserve"> </v>
      </c>
      <c r="K63" s="109" t="str">
        <f t="shared" si="7"/>
        <v xml:space="preserve"> </v>
      </c>
      <c r="L63" s="109" t="str">
        <f t="shared" si="8"/>
        <v xml:space="preserve"> </v>
      </c>
      <c r="M63" s="109">
        <f t="shared" si="9"/>
        <v>0</v>
      </c>
      <c r="N63" s="110" t="str">
        <f t="shared" si="10"/>
        <v xml:space="preserve"> </v>
      </c>
      <c r="O63" s="110" t="str">
        <f t="shared" si="11"/>
        <v xml:space="preserve"> </v>
      </c>
      <c r="P63" s="111" t="str">
        <f t="shared" si="17"/>
        <v xml:space="preserve"> </v>
      </c>
      <c r="Q63" s="108" t="e">
        <f t="shared" si="18"/>
        <v>#VALUE!</v>
      </c>
      <c r="R63" s="112" t="e">
        <f t="shared" si="19"/>
        <v>#VALUE!</v>
      </c>
      <c r="S63" s="72" t="e">
        <f t="shared" si="20"/>
        <v>#VALUE!</v>
      </c>
      <c r="T63" s="73" t="str">
        <f t="shared" si="21"/>
        <v>donnée(s) manquante(s)</v>
      </c>
      <c r="U63" s="74" t="str">
        <f t="shared" si="22"/>
        <v>donnée(s) manquante(s)</v>
      </c>
      <c r="V63" s="75" t="str">
        <f>IF(ISBLANK(H63)," ",IF(H63&lt;=Scenario!$C$3,0,IF(H63&lt;=Scenario!$C$5,1,IF(H63&lt;=Scenario!$C$6,2,IF(H63&lt;=Scenario!$C$7,3,IF(H63&lt;=Scenario!$C$8,4,5))))))</f>
        <v xml:space="preserve"> </v>
      </c>
      <c r="W63" s="76" t="str">
        <f>IF(ISBLANK(I63)," ",IF(I63&lt;=Scenario!$G$3,0,IF(I63&lt;=Scenario!$G$5,1,2)))</f>
        <v xml:space="preserve"> </v>
      </c>
      <c r="X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81" t="e">
        <f t="shared" si="23"/>
        <v>#VALUE!</v>
      </c>
      <c r="AA63" s="81" t="e">
        <f t="shared" si="24"/>
        <v>#VALUE!</v>
      </c>
      <c r="AB63" s="79" t="e">
        <f t="shared" si="25"/>
        <v>#VALUE!</v>
      </c>
      <c r="AC63" s="73" t="str">
        <f t="shared" si="29"/>
        <v>missing data</v>
      </c>
      <c r="AD63" s="80" t="str">
        <f t="shared" si="4"/>
        <v>missing data</v>
      </c>
      <c r="AE63" s="81" t="e">
        <f t="shared" si="26"/>
        <v>#VALUE!</v>
      </c>
      <c r="AF63" s="81" t="e">
        <f t="shared" si="27"/>
        <v>#VALUE!</v>
      </c>
    </row>
    <row r="64" spans="1:32" x14ac:dyDescent="0.25">
      <c r="A64" s="114" t="s">
        <v>74</v>
      </c>
      <c r="B64" s="102"/>
      <c r="C64" s="103"/>
      <c r="D64" s="103"/>
      <c r="E64" s="104">
        <f t="shared" si="28"/>
        <v>0</v>
      </c>
      <c r="F64" s="105"/>
      <c r="G64" s="106"/>
      <c r="H64" s="106"/>
      <c r="I64" s="107"/>
      <c r="J64" s="108" t="str">
        <f t="shared" si="6"/>
        <v xml:space="preserve"> </v>
      </c>
      <c r="K64" s="109" t="str">
        <f t="shared" si="7"/>
        <v xml:space="preserve"> </v>
      </c>
      <c r="L64" s="109" t="str">
        <f t="shared" si="8"/>
        <v xml:space="preserve"> </v>
      </c>
      <c r="M64" s="109">
        <f t="shared" si="9"/>
        <v>0</v>
      </c>
      <c r="N64" s="110" t="str">
        <f t="shared" si="10"/>
        <v xml:space="preserve"> </v>
      </c>
      <c r="O64" s="110" t="str">
        <f t="shared" si="11"/>
        <v xml:space="preserve"> </v>
      </c>
      <c r="P64" s="111" t="str">
        <f t="shared" si="17"/>
        <v xml:space="preserve"> </v>
      </c>
      <c r="Q64" s="108" t="e">
        <f t="shared" si="18"/>
        <v>#VALUE!</v>
      </c>
      <c r="R64" s="112" t="e">
        <f t="shared" si="19"/>
        <v>#VALUE!</v>
      </c>
      <c r="S64" s="72" t="e">
        <f t="shared" si="20"/>
        <v>#VALUE!</v>
      </c>
      <c r="T64" s="73" t="str">
        <f t="shared" si="21"/>
        <v>donnée(s) manquante(s)</v>
      </c>
      <c r="U64" s="74" t="str">
        <f t="shared" si="22"/>
        <v>donnée(s) manquante(s)</v>
      </c>
      <c r="V64" s="75" t="str">
        <f>IF(ISBLANK(H64)," ",IF(H64&lt;=Scenario!$C$3,0,IF(H64&lt;=Scenario!$C$5,1,IF(H64&lt;=Scenario!$C$6,2,IF(H64&lt;=Scenario!$C$7,3,IF(H64&lt;=Scenario!$C$8,4,5))))))</f>
        <v xml:space="preserve"> </v>
      </c>
      <c r="W64" s="76" t="str">
        <f>IF(ISBLANK(I64)," ",IF(I64&lt;=Scenario!$G$3,0,IF(I64&lt;=Scenario!$G$5,1,2)))</f>
        <v xml:space="preserve"> </v>
      </c>
      <c r="X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81" t="e">
        <f t="shared" si="23"/>
        <v>#VALUE!</v>
      </c>
      <c r="AA64" s="81" t="e">
        <f t="shared" si="24"/>
        <v>#VALUE!</v>
      </c>
      <c r="AB64" s="79" t="e">
        <f t="shared" si="25"/>
        <v>#VALUE!</v>
      </c>
      <c r="AC64" s="73" t="str">
        <f t="shared" si="29"/>
        <v>missing data</v>
      </c>
      <c r="AD64" s="80" t="str">
        <f t="shared" si="4"/>
        <v>missing data</v>
      </c>
      <c r="AE64" s="81" t="e">
        <f t="shared" si="26"/>
        <v>#VALUE!</v>
      </c>
      <c r="AF64" s="81" t="e">
        <f t="shared" si="27"/>
        <v>#VALUE!</v>
      </c>
    </row>
    <row r="65" spans="1:32" x14ac:dyDescent="0.25">
      <c r="A65" s="114" t="s">
        <v>74</v>
      </c>
      <c r="B65" s="102"/>
      <c r="C65" s="103"/>
      <c r="D65" s="103"/>
      <c r="E65" s="104">
        <f t="shared" si="28"/>
        <v>0</v>
      </c>
      <c r="F65" s="105"/>
      <c r="G65" s="106"/>
      <c r="H65" s="106"/>
      <c r="I65" s="107"/>
      <c r="J65" s="108" t="str">
        <f t="shared" si="6"/>
        <v xml:space="preserve"> </v>
      </c>
      <c r="K65" s="109" t="str">
        <f t="shared" si="7"/>
        <v xml:space="preserve"> </v>
      </c>
      <c r="L65" s="109" t="str">
        <f t="shared" si="8"/>
        <v xml:space="preserve"> </v>
      </c>
      <c r="M65" s="109">
        <f t="shared" si="9"/>
        <v>0</v>
      </c>
      <c r="N65" s="110" t="str">
        <f t="shared" si="10"/>
        <v xml:space="preserve"> </v>
      </c>
      <c r="O65" s="110" t="str">
        <f t="shared" si="11"/>
        <v xml:space="preserve"> </v>
      </c>
      <c r="P65" s="111" t="str">
        <f t="shared" si="17"/>
        <v xml:space="preserve"> </v>
      </c>
      <c r="Q65" s="108" t="e">
        <f t="shared" si="18"/>
        <v>#VALUE!</v>
      </c>
      <c r="R65" s="112" t="e">
        <f t="shared" si="19"/>
        <v>#VALUE!</v>
      </c>
      <c r="S65" s="72" t="e">
        <f t="shared" si="20"/>
        <v>#VALUE!</v>
      </c>
      <c r="T65" s="73" t="str">
        <f t="shared" si="21"/>
        <v>donnée(s) manquante(s)</v>
      </c>
      <c r="U65" s="74" t="str">
        <f t="shared" si="22"/>
        <v>donnée(s) manquante(s)</v>
      </c>
      <c r="V65" s="75" t="str">
        <f>IF(ISBLANK(H65)," ",IF(H65&lt;=Scenario!$C$3,0,IF(H65&lt;=Scenario!$C$5,1,IF(H65&lt;=Scenario!$C$6,2,IF(H65&lt;=Scenario!$C$7,3,IF(H65&lt;=Scenario!$C$8,4,5))))))</f>
        <v xml:space="preserve"> </v>
      </c>
      <c r="W65" s="76" t="str">
        <f>IF(ISBLANK(I65)," ",IF(I65&lt;=Scenario!$G$3,0,IF(I65&lt;=Scenario!$G$5,1,2)))</f>
        <v xml:space="preserve"> </v>
      </c>
      <c r="X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81" t="e">
        <f t="shared" si="23"/>
        <v>#VALUE!</v>
      </c>
      <c r="AA65" s="81" t="e">
        <f t="shared" si="24"/>
        <v>#VALUE!</v>
      </c>
      <c r="AB65" s="79" t="e">
        <f t="shared" si="25"/>
        <v>#VALUE!</v>
      </c>
      <c r="AC65" s="73" t="str">
        <f t="shared" si="29"/>
        <v>missing data</v>
      </c>
      <c r="AD65" s="80" t="str">
        <f t="shared" si="4"/>
        <v>missing data</v>
      </c>
      <c r="AE65" s="81" t="e">
        <f t="shared" si="26"/>
        <v>#VALUE!</v>
      </c>
      <c r="AF65" s="81" t="e">
        <f t="shared" si="27"/>
        <v>#VALUE!</v>
      </c>
    </row>
    <row r="66" spans="1:32" x14ac:dyDescent="0.25">
      <c r="A66" s="114" t="s">
        <v>74</v>
      </c>
      <c r="B66" s="102"/>
      <c r="C66" s="103"/>
      <c r="D66" s="103"/>
      <c r="E66" s="104">
        <f t="shared" si="28"/>
        <v>0</v>
      </c>
      <c r="F66" s="105"/>
      <c r="G66" s="106"/>
      <c r="H66" s="106"/>
      <c r="I66" s="107"/>
      <c r="J66" s="108" t="str">
        <f t="shared" si="6"/>
        <v xml:space="preserve"> </v>
      </c>
      <c r="K66" s="109" t="str">
        <f t="shared" si="7"/>
        <v xml:space="preserve"> </v>
      </c>
      <c r="L66" s="109" t="str">
        <f t="shared" si="8"/>
        <v xml:space="preserve"> </v>
      </c>
      <c r="M66" s="109">
        <f t="shared" si="9"/>
        <v>0</v>
      </c>
      <c r="N66" s="110" t="str">
        <f t="shared" si="10"/>
        <v xml:space="preserve"> </v>
      </c>
      <c r="O66" s="110" t="str">
        <f t="shared" si="11"/>
        <v xml:space="preserve"> </v>
      </c>
      <c r="P66" s="111" t="str">
        <f t="shared" si="17"/>
        <v xml:space="preserve"> </v>
      </c>
      <c r="Q66" s="108" t="e">
        <f t="shared" si="18"/>
        <v>#VALUE!</v>
      </c>
      <c r="R66" s="112" t="e">
        <f t="shared" si="19"/>
        <v>#VALUE!</v>
      </c>
      <c r="S66" s="72" t="e">
        <f t="shared" si="20"/>
        <v>#VALUE!</v>
      </c>
      <c r="T66" s="73" t="str">
        <f t="shared" si="21"/>
        <v>donnée(s) manquante(s)</v>
      </c>
      <c r="U66" s="74" t="str">
        <f t="shared" si="22"/>
        <v>donnée(s) manquante(s)</v>
      </c>
      <c r="V66" s="75" t="str">
        <f>IF(ISBLANK(H66)," ",IF(H66&lt;=Scenario!$C$3,0,IF(H66&lt;=Scenario!$C$5,1,IF(H66&lt;=Scenario!$C$6,2,IF(H66&lt;=Scenario!$C$7,3,IF(H66&lt;=Scenario!$C$8,4,5))))))</f>
        <v xml:space="preserve"> </v>
      </c>
      <c r="W66" s="76" t="str">
        <f>IF(ISBLANK(I66)," ",IF(I66&lt;=Scenario!$G$3,0,IF(I66&lt;=Scenario!$G$5,1,2)))</f>
        <v xml:space="preserve"> </v>
      </c>
      <c r="X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81" t="e">
        <f t="shared" si="23"/>
        <v>#VALUE!</v>
      </c>
      <c r="AA66" s="81" t="e">
        <f t="shared" si="24"/>
        <v>#VALUE!</v>
      </c>
      <c r="AB66" s="79" t="e">
        <f t="shared" si="25"/>
        <v>#VALUE!</v>
      </c>
      <c r="AC66" s="73" t="str">
        <f t="shared" si="29"/>
        <v>missing data</v>
      </c>
      <c r="AD66" s="80" t="str">
        <f t="shared" si="4"/>
        <v>missing data</v>
      </c>
      <c r="AE66" s="81" t="e">
        <f t="shared" si="26"/>
        <v>#VALUE!</v>
      </c>
      <c r="AF66" s="81" t="e">
        <f t="shared" si="27"/>
        <v>#VALUE!</v>
      </c>
    </row>
    <row r="67" spans="1:32" x14ac:dyDescent="0.25">
      <c r="A67" s="114" t="s">
        <v>74</v>
      </c>
      <c r="B67" s="102"/>
      <c r="C67" s="103"/>
      <c r="D67" s="103"/>
      <c r="E67" s="104">
        <f t="shared" si="28"/>
        <v>0</v>
      </c>
      <c r="F67" s="105"/>
      <c r="G67" s="106"/>
      <c r="H67" s="106"/>
      <c r="I67" s="107"/>
      <c r="J67" s="108" t="str">
        <f t="shared" si="6"/>
        <v xml:space="preserve"> </v>
      </c>
      <c r="K67" s="109" t="str">
        <f t="shared" si="7"/>
        <v xml:space="preserve"> </v>
      </c>
      <c r="L67" s="109" t="str">
        <f t="shared" si="8"/>
        <v xml:space="preserve"> </v>
      </c>
      <c r="M67" s="109">
        <f t="shared" si="9"/>
        <v>0</v>
      </c>
      <c r="N67" s="110" t="str">
        <f t="shared" si="10"/>
        <v xml:space="preserve"> </v>
      </c>
      <c r="O67" s="110" t="str">
        <f t="shared" si="11"/>
        <v xml:space="preserve"> </v>
      </c>
      <c r="P67" s="111" t="str">
        <f t="shared" si="17"/>
        <v xml:space="preserve"> </v>
      </c>
      <c r="Q67" s="108" t="e">
        <f t="shared" si="18"/>
        <v>#VALUE!</v>
      </c>
      <c r="R67" s="112" t="e">
        <f t="shared" si="19"/>
        <v>#VALUE!</v>
      </c>
      <c r="S67" s="72" t="e">
        <f t="shared" si="20"/>
        <v>#VALUE!</v>
      </c>
      <c r="T67" s="73" t="str">
        <f t="shared" si="21"/>
        <v>donnée(s) manquante(s)</v>
      </c>
      <c r="U67" s="74" t="str">
        <f t="shared" si="22"/>
        <v>donnée(s) manquante(s)</v>
      </c>
      <c r="V67" s="75" t="str">
        <f>IF(ISBLANK(H67)," ",IF(H67&lt;=Scenario!$C$3,0,IF(H67&lt;=Scenario!$C$5,1,IF(H67&lt;=Scenario!$C$6,2,IF(H67&lt;=Scenario!$C$7,3,IF(H67&lt;=Scenario!$C$8,4,5))))))</f>
        <v xml:space="preserve"> </v>
      </c>
      <c r="W67" s="76" t="str">
        <f>IF(ISBLANK(I67)," ",IF(I67&lt;=Scenario!$G$3,0,IF(I67&lt;=Scenario!$G$5,1,2)))</f>
        <v xml:space="preserve"> </v>
      </c>
      <c r="X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81" t="e">
        <f t="shared" si="23"/>
        <v>#VALUE!</v>
      </c>
      <c r="AA67" s="81" t="e">
        <f t="shared" si="24"/>
        <v>#VALUE!</v>
      </c>
      <c r="AB67" s="79" t="e">
        <f t="shared" si="25"/>
        <v>#VALUE!</v>
      </c>
      <c r="AC67" s="73" t="str">
        <f t="shared" si="29"/>
        <v>missing data</v>
      </c>
      <c r="AD67" s="80" t="str">
        <f t="shared" ref="AD67:AD130" si="30">IF(AC67="missing data","missing data",IF(AC67="Nutriscore_A","dark green",IF(AC67="Nutriscore_B","green",IF(AC67="Nutriscore_C","yellow",IF(AC67="Nutriscore_D","orange","dark orange")))))</f>
        <v>missing data</v>
      </c>
      <c r="AE67" s="81" t="e">
        <f t="shared" si="26"/>
        <v>#VALUE!</v>
      </c>
      <c r="AF67" s="81" t="e">
        <f t="shared" si="27"/>
        <v>#VALUE!</v>
      </c>
    </row>
    <row r="68" spans="1:32" x14ac:dyDescent="0.25">
      <c r="A68" s="114" t="s">
        <v>74</v>
      </c>
      <c r="B68" s="102"/>
      <c r="C68" s="103"/>
      <c r="D68" s="103"/>
      <c r="E68" s="104">
        <f t="shared" si="28"/>
        <v>0</v>
      </c>
      <c r="F68" s="105"/>
      <c r="G68" s="106"/>
      <c r="H68" s="106"/>
      <c r="I68" s="107"/>
      <c r="J68" s="108" t="str">
        <f t="shared" ref="J68:J131" si="31">IF(ISBLANK(B68)," ",IF(B68&lt;=335,0,IF(B68&lt;=670,1,IF(B68&lt;=1005,2,IF(B68&lt;=1340,3,IF(B68&lt;=1675,4,IF(B68&lt;=2010,5,IF(B68&lt;=2345,6,IF(B68&lt;=2680,7,IF(B68&lt;=3015,8,IF(B68&lt;=3350,9,10)))))))))))</f>
        <v xml:space="preserve"> </v>
      </c>
      <c r="K68" s="109" t="str">
        <f t="shared" ref="K68:K131" si="32">IF(ISBLANK(C68)," ",IF(C68&lt;=4.5,0,IF(ROUND(C68,1)&lt;=9,1,IF(C68&lt;=13.5,2,IF(ROUND(C68,1)&lt;=18,3,IF(C68&lt;=22.5,4,IF(ROUND(C68,1)&lt;=27,5,IF(ROUND(C68,1)&lt;=31,6,IF(ROUND(C68,1)&lt;=36,7,IF(ROUND(C68,1)&lt;=40,8,IF(ROUND(C68,1)&lt;=45,9,10)))))))))))</f>
        <v xml:space="preserve"> </v>
      </c>
      <c r="L68" s="109" t="str">
        <f t="shared" ref="L68:L131" si="33">IF(ISBLANK(D68)," ",IF(D68&lt;=1,0,IF(D68&lt;=2,1,IF(D68&lt;=3,2,IF(D68&lt;=4,3,IF(D68&lt;=5,4,IF(D68&lt;=6,5,IF(D68&lt;=7,6,IF(D68&lt;=8,7,IF(D68&lt;=9,8,IF(D68&lt;=10,9,10)))))))))))</f>
        <v xml:space="preserve"> </v>
      </c>
      <c r="M68" s="109">
        <f t="shared" ref="M68:M131" si="34">IF(ISBLANK(E68)," ",IF(E68&lt;=90,0,IF(E68&lt;=180,1,IF(E68&lt;=270,2,IF(E68&lt;=360,3,IF(E68&lt;=450,4,IF(E68&lt;=540,5,IF(E68&lt;=630,6,IF(E68&lt;=720,7,IF(E68&lt;=810,8,IF(E68&lt;=900,9,10)))))))))))</f>
        <v>0</v>
      </c>
      <c r="N68" s="110" t="str">
        <f t="shared" ref="N68:N131" si="35">IF(ISBLANK(G68)," ",IF(G68&lt;=40,0,IF(G68&lt;=60,1,IF(G68&lt;=80,2,5))))</f>
        <v xml:space="preserve"> </v>
      </c>
      <c r="O68" s="110" t="str">
        <f t="shared" ref="O68:O131" si="36">IF(ISBLANK(H68)," ",IF(H68&lt;=0.9,0,IF(H68&lt;=1.9,1,IF(H68&lt;=2.8,2,IF(H68&lt;=3.7,3,IF(H68&lt;=4.7,4,5))))))</f>
        <v xml:space="preserve"> </v>
      </c>
      <c r="P68" s="111" t="str">
        <f t="shared" ref="P68:P131" si="37">IF(ISBLANK(I68)," ",IF(I68&lt;=1.6,0,IF(I68&lt;=3.2,1,IF(I68&lt;=4.8,2,IF(I68&lt;=6.4,3,IF(ROUND(I68,1)&lt;=8,4,5))))))</f>
        <v xml:space="preserve"> </v>
      </c>
      <c r="Q68" s="108" t="e">
        <f t="shared" si="18"/>
        <v>#VALUE!</v>
      </c>
      <c r="R68" s="112" t="e">
        <f t="shared" si="19"/>
        <v>#VALUE!</v>
      </c>
      <c r="S68" s="72" t="e">
        <f t="shared" si="20"/>
        <v>#VALUE!</v>
      </c>
      <c r="T68" s="73" t="str">
        <f t="shared" si="21"/>
        <v>donnée(s) manquante(s)</v>
      </c>
      <c r="U68" s="74" t="str">
        <f t="shared" si="22"/>
        <v>donnée(s) manquante(s)</v>
      </c>
      <c r="V68" s="75" t="str">
        <f>IF(ISBLANK(H68)," ",IF(H68&lt;=Scenario!$C$3,0,IF(H68&lt;=Scenario!$C$5,1,IF(H68&lt;=Scenario!$C$6,2,IF(H68&lt;=Scenario!$C$7,3,IF(H68&lt;=Scenario!$C$8,4,5))))))</f>
        <v xml:space="preserve"> </v>
      </c>
      <c r="W68" s="76" t="str">
        <f>IF(ISBLANK(I68)," ",IF(I68&lt;=Scenario!$G$3,0,IF(I68&lt;=Scenario!$G$5,1,2)))</f>
        <v xml:space="preserve"> </v>
      </c>
      <c r="X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81" t="e">
        <f t="shared" si="23"/>
        <v>#VALUE!</v>
      </c>
      <c r="AA68" s="81" t="e">
        <f t="shared" si="24"/>
        <v>#VALUE!</v>
      </c>
      <c r="AB68" s="79" t="e">
        <f t="shared" si="25"/>
        <v>#VALUE!</v>
      </c>
      <c r="AC68" s="73" t="str">
        <f t="shared" si="29"/>
        <v>missing data</v>
      </c>
      <c r="AD68" s="80" t="str">
        <f t="shared" si="30"/>
        <v>missing data</v>
      </c>
      <c r="AE68" s="81" t="e">
        <f t="shared" si="26"/>
        <v>#VALUE!</v>
      </c>
      <c r="AF68" s="81" t="e">
        <f t="shared" si="27"/>
        <v>#VALUE!</v>
      </c>
    </row>
    <row r="69" spans="1:32" x14ac:dyDescent="0.25">
      <c r="A69" s="114" t="s">
        <v>74</v>
      </c>
      <c r="B69" s="102"/>
      <c r="C69" s="103"/>
      <c r="D69" s="103"/>
      <c r="E69" s="104">
        <f t="shared" si="28"/>
        <v>0</v>
      </c>
      <c r="F69" s="105"/>
      <c r="G69" s="106"/>
      <c r="H69" s="106"/>
      <c r="I69" s="107"/>
      <c r="J69" s="108" t="str">
        <f t="shared" si="31"/>
        <v xml:space="preserve"> </v>
      </c>
      <c r="K69" s="109" t="str">
        <f t="shared" si="32"/>
        <v xml:space="preserve"> </v>
      </c>
      <c r="L69" s="109" t="str">
        <f t="shared" si="33"/>
        <v xml:space="preserve"> </v>
      </c>
      <c r="M69" s="109">
        <f t="shared" si="34"/>
        <v>0</v>
      </c>
      <c r="N69" s="110" t="str">
        <f t="shared" si="35"/>
        <v xml:space="preserve"> </v>
      </c>
      <c r="O69" s="110" t="str">
        <f t="shared" si="36"/>
        <v xml:space="preserve"> </v>
      </c>
      <c r="P69" s="111" t="str">
        <f t="shared" si="37"/>
        <v xml:space="preserve"> </v>
      </c>
      <c r="Q69" s="108" t="e">
        <f t="shared" si="18"/>
        <v>#VALUE!</v>
      </c>
      <c r="R69" s="112" t="e">
        <f t="shared" si="19"/>
        <v>#VALUE!</v>
      </c>
      <c r="S69" s="72" t="e">
        <f t="shared" si="20"/>
        <v>#VALUE!</v>
      </c>
      <c r="T69" s="73" t="str">
        <f t="shared" si="21"/>
        <v>donnée(s) manquante(s)</v>
      </c>
      <c r="U69" s="74" t="str">
        <f t="shared" si="22"/>
        <v>donnée(s) manquante(s)</v>
      </c>
      <c r="V69" s="75" t="str">
        <f>IF(ISBLANK(H69)," ",IF(H69&lt;=Scenario!$C$3,0,IF(H69&lt;=Scenario!$C$5,1,IF(H69&lt;=Scenario!$C$6,2,IF(H69&lt;=Scenario!$C$7,3,IF(H69&lt;=Scenario!$C$8,4,5))))))</f>
        <v xml:space="preserve"> </v>
      </c>
      <c r="W69" s="76" t="str">
        <f>IF(ISBLANK(I69)," ",IF(I69&lt;=Scenario!$G$3,0,IF(I69&lt;=Scenario!$G$5,1,2)))</f>
        <v xml:space="preserve"> </v>
      </c>
      <c r="X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81" t="e">
        <f t="shared" si="23"/>
        <v>#VALUE!</v>
      </c>
      <c r="AA69" s="81" t="e">
        <f t="shared" si="24"/>
        <v>#VALUE!</v>
      </c>
      <c r="AB69" s="79" t="e">
        <f t="shared" si="25"/>
        <v>#VALUE!</v>
      </c>
      <c r="AC69" s="73" t="str">
        <f t="shared" si="29"/>
        <v>missing data</v>
      </c>
      <c r="AD69" s="80" t="str">
        <f t="shared" si="30"/>
        <v>missing data</v>
      </c>
      <c r="AE69" s="81" t="e">
        <f t="shared" si="26"/>
        <v>#VALUE!</v>
      </c>
      <c r="AF69" s="81" t="e">
        <f t="shared" si="27"/>
        <v>#VALUE!</v>
      </c>
    </row>
    <row r="70" spans="1:32" x14ac:dyDescent="0.25">
      <c r="A70" s="114" t="s">
        <v>74</v>
      </c>
      <c r="B70" s="102"/>
      <c r="C70" s="103"/>
      <c r="D70" s="103"/>
      <c r="E70" s="104">
        <f t="shared" si="28"/>
        <v>0</v>
      </c>
      <c r="F70" s="105"/>
      <c r="G70" s="106"/>
      <c r="H70" s="106"/>
      <c r="I70" s="107"/>
      <c r="J70" s="108" t="str">
        <f t="shared" si="31"/>
        <v xml:space="preserve"> </v>
      </c>
      <c r="K70" s="109" t="str">
        <f t="shared" si="32"/>
        <v xml:space="preserve"> </v>
      </c>
      <c r="L70" s="109" t="str">
        <f t="shared" si="33"/>
        <v xml:space="preserve"> </v>
      </c>
      <c r="M70" s="109">
        <f t="shared" si="34"/>
        <v>0</v>
      </c>
      <c r="N70" s="110" t="str">
        <f t="shared" si="35"/>
        <v xml:space="preserve"> </v>
      </c>
      <c r="O70" s="110" t="str">
        <f t="shared" si="36"/>
        <v xml:space="preserve"> </v>
      </c>
      <c r="P70" s="111" t="str">
        <f t="shared" si="37"/>
        <v xml:space="preserve"> </v>
      </c>
      <c r="Q70" s="108" t="e">
        <f t="shared" si="18"/>
        <v>#VALUE!</v>
      </c>
      <c r="R70" s="112" t="e">
        <f t="shared" si="19"/>
        <v>#VALUE!</v>
      </c>
      <c r="S70" s="72" t="e">
        <f t="shared" si="20"/>
        <v>#VALUE!</v>
      </c>
      <c r="T70" s="73" t="str">
        <f t="shared" si="21"/>
        <v>donnée(s) manquante(s)</v>
      </c>
      <c r="U70" s="74" t="str">
        <f t="shared" si="22"/>
        <v>donnée(s) manquante(s)</v>
      </c>
      <c r="V70" s="75" t="str">
        <f>IF(ISBLANK(H70)," ",IF(H70&lt;=Scenario!$C$3,0,IF(H70&lt;=Scenario!$C$5,1,IF(H70&lt;=Scenario!$C$6,2,IF(H70&lt;=Scenario!$C$7,3,IF(H70&lt;=Scenario!$C$8,4,5))))))</f>
        <v xml:space="preserve"> </v>
      </c>
      <c r="W70" s="76" t="str">
        <f>IF(ISBLANK(I70)," ",IF(I70&lt;=Scenario!$G$3,0,IF(I70&lt;=Scenario!$G$5,1,2)))</f>
        <v xml:space="preserve"> </v>
      </c>
      <c r="X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81" t="e">
        <f t="shared" si="23"/>
        <v>#VALUE!</v>
      </c>
      <c r="AA70" s="81" t="e">
        <f t="shared" si="24"/>
        <v>#VALUE!</v>
      </c>
      <c r="AB70" s="79" t="e">
        <f t="shared" si="25"/>
        <v>#VALUE!</v>
      </c>
      <c r="AC70" s="73" t="str">
        <f t="shared" si="29"/>
        <v>missing data</v>
      </c>
      <c r="AD70" s="80" t="str">
        <f t="shared" si="30"/>
        <v>missing data</v>
      </c>
      <c r="AE70" s="81" t="e">
        <f t="shared" si="26"/>
        <v>#VALUE!</v>
      </c>
      <c r="AF70" s="81" t="e">
        <f t="shared" si="27"/>
        <v>#VALUE!</v>
      </c>
    </row>
    <row r="71" spans="1:32" x14ac:dyDescent="0.25">
      <c r="A71" s="114" t="s">
        <v>74</v>
      </c>
      <c r="B71" s="102"/>
      <c r="C71" s="103"/>
      <c r="D71" s="103"/>
      <c r="E71" s="104">
        <f t="shared" si="28"/>
        <v>0</v>
      </c>
      <c r="F71" s="105"/>
      <c r="G71" s="106"/>
      <c r="H71" s="106"/>
      <c r="I71" s="107"/>
      <c r="J71" s="108" t="str">
        <f t="shared" si="31"/>
        <v xml:space="preserve"> </v>
      </c>
      <c r="K71" s="109" t="str">
        <f t="shared" si="32"/>
        <v xml:space="preserve"> </v>
      </c>
      <c r="L71" s="109" t="str">
        <f t="shared" si="33"/>
        <v xml:space="preserve"> </v>
      </c>
      <c r="M71" s="109">
        <f t="shared" si="34"/>
        <v>0</v>
      </c>
      <c r="N71" s="110" t="str">
        <f t="shared" si="35"/>
        <v xml:space="preserve"> </v>
      </c>
      <c r="O71" s="110" t="str">
        <f t="shared" si="36"/>
        <v xml:space="preserve"> </v>
      </c>
      <c r="P71" s="111" t="str">
        <f t="shared" si="37"/>
        <v xml:space="preserve"> </v>
      </c>
      <c r="Q71" s="108" t="e">
        <f t="shared" ref="Q71:Q134" si="38">SUM(J71+K71+L71+M71)</f>
        <v>#VALUE!</v>
      </c>
      <c r="R71" s="112" t="e">
        <f t="shared" ref="R71:R134" si="39">SUM(N71+O71+P71)</f>
        <v>#VALUE!</v>
      </c>
      <c r="S71" s="72" t="e">
        <f t="shared" ref="S71:S134" si="40">IF(AND(Q71&gt;=0,Q71&lt;11),Q71-R71,IF(AND(Q71&gt;=11,N71=5),Q71-R71,Q71-N71-O71))</f>
        <v>#VALUE!</v>
      </c>
      <c r="T71" s="73" t="str">
        <f t="shared" ref="T71:T134" si="41">IF(OR(ISBLANK(B71),ISBLANK(C71),ISBLANK(D71),ISBLANK(E71),ISBLANK(G71),ISBLANK(H71),ISBLANK(I71)),"donnée(s) manquante(s)",IF(S71&lt;0,"Nutriscore_A",IF(S71&lt;3,"Nutriscore_B",IF(S71&lt;11,"Nutriscore_C",IF(S71&lt;19,"Nutriscore_D","Nutriscore_E")))))</f>
        <v>donnée(s) manquante(s)</v>
      </c>
      <c r="U71" s="74" t="str">
        <f t="shared" ref="U71:U134" si="42">IF(T71="donnée(s) manquante(s)","donnée(s) manquante(s)",IF(T71="Nutriscore_A","dark green",IF(T71="Nutriscore_B","green",IF(T71="Nutriscore_C","yellow",IF(T71="Nutriscore_D","orange","dark orange")))))</f>
        <v>donnée(s) manquante(s)</v>
      </c>
      <c r="V71" s="75" t="str">
        <f>IF(ISBLANK(H71)," ",IF(H71&lt;=Scenario!$C$3,0,IF(H71&lt;=Scenario!$C$5,1,IF(H71&lt;=Scenario!$C$6,2,IF(H71&lt;=Scenario!$C$7,3,IF(H71&lt;=Scenario!$C$8,4,5))))))</f>
        <v xml:space="preserve"> </v>
      </c>
      <c r="W71" s="76" t="str">
        <f>IF(ISBLANK(I71)," ",IF(I71&lt;=Scenario!$G$3,0,IF(I71&lt;=Scenario!$G$5,1,2)))</f>
        <v xml:space="preserve"> </v>
      </c>
      <c r="X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81" t="e">
        <f t="shared" ref="Z71:Z134" si="43">Y71+X71+J71+L71</f>
        <v>#VALUE!</v>
      </c>
      <c r="AA71" s="81" t="e">
        <f t="shared" ref="AA71:AA134" si="44">W71+N71+V71</f>
        <v>#VALUE!</v>
      </c>
      <c r="AB71" s="79" t="e">
        <f t="shared" ref="AB71:AB134" si="45">IF(Z71&lt;11,Z71-AA71,Z71-V71-N71)</f>
        <v>#VALUE!</v>
      </c>
      <c r="AC71" s="73" t="str">
        <f t="shared" si="29"/>
        <v>missing data</v>
      </c>
      <c r="AD71" s="80" t="str">
        <f t="shared" si="30"/>
        <v>missing data</v>
      </c>
      <c r="AE71" s="81" t="e">
        <f t="shared" ref="AE71:AE134" si="46">AB71-S71</f>
        <v>#VALUE!</v>
      </c>
      <c r="AF71" s="81" t="e">
        <f t="shared" ref="AF71:AF134" si="47">IF(OR(ISBLANK(U71),ISBLANK(AD71)),"donnée manquante",IF(T71=AC71,"no change",IF(T71&lt;&gt;AC71,IF(S71&lt;AB71,"less favourable",IF(S71&gt;AB71,"more favourable")))))</f>
        <v>#VALUE!</v>
      </c>
    </row>
    <row r="72" spans="1:32" x14ac:dyDescent="0.25">
      <c r="A72" s="114" t="s">
        <v>74</v>
      </c>
      <c r="B72" s="102"/>
      <c r="C72" s="103"/>
      <c r="D72" s="103"/>
      <c r="E72" s="104">
        <f t="shared" ref="E72:E135" si="48">ROUND(F72/2.5*1000,0)</f>
        <v>0</v>
      </c>
      <c r="F72" s="105"/>
      <c r="G72" s="106"/>
      <c r="H72" s="106"/>
      <c r="I72" s="107"/>
      <c r="J72" s="108" t="str">
        <f t="shared" si="31"/>
        <v xml:space="preserve"> </v>
      </c>
      <c r="K72" s="109" t="str">
        <f t="shared" si="32"/>
        <v xml:space="preserve"> </v>
      </c>
      <c r="L72" s="109" t="str">
        <f t="shared" si="33"/>
        <v xml:space="preserve"> </v>
      </c>
      <c r="M72" s="109">
        <f t="shared" si="34"/>
        <v>0</v>
      </c>
      <c r="N72" s="110" t="str">
        <f t="shared" si="35"/>
        <v xml:space="preserve"> </v>
      </c>
      <c r="O72" s="110" t="str">
        <f t="shared" si="36"/>
        <v xml:space="preserve"> </v>
      </c>
      <c r="P72" s="111" t="str">
        <f t="shared" si="37"/>
        <v xml:space="preserve"> </v>
      </c>
      <c r="Q72" s="108" t="e">
        <f t="shared" si="38"/>
        <v>#VALUE!</v>
      </c>
      <c r="R72" s="112" t="e">
        <f t="shared" si="39"/>
        <v>#VALUE!</v>
      </c>
      <c r="S72" s="72" t="e">
        <f t="shared" si="40"/>
        <v>#VALUE!</v>
      </c>
      <c r="T72" s="73" t="str">
        <f t="shared" si="41"/>
        <v>donnée(s) manquante(s)</v>
      </c>
      <c r="U72" s="74" t="str">
        <f t="shared" si="42"/>
        <v>donnée(s) manquante(s)</v>
      </c>
      <c r="V72" s="75" t="str">
        <f>IF(ISBLANK(H72)," ",IF(H72&lt;=Scenario!$C$3,0,IF(H72&lt;=Scenario!$C$5,1,IF(H72&lt;=Scenario!$C$6,2,IF(H72&lt;=Scenario!$C$7,3,IF(H72&lt;=Scenario!$C$8,4,5))))))</f>
        <v xml:space="preserve"> </v>
      </c>
      <c r="W72" s="76" t="str">
        <f>IF(ISBLANK(I72)," ",IF(I72&lt;=Scenario!$G$3,0,IF(I72&lt;=Scenario!$G$5,1,2)))</f>
        <v xml:space="preserve"> </v>
      </c>
      <c r="X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81" t="e">
        <f t="shared" si="43"/>
        <v>#VALUE!</v>
      </c>
      <c r="AA72" s="81" t="e">
        <f t="shared" si="44"/>
        <v>#VALUE!</v>
      </c>
      <c r="AB72" s="79" t="e">
        <f t="shared" si="45"/>
        <v>#VALUE!</v>
      </c>
      <c r="AC72" s="73" t="str">
        <f t="shared" ref="AC72:AC135" si="49">IF(OR(ISBLANK(B72),ISBLANK(C72),ISBLANK(D72),ISBLANK(F72),ISBLANK(G72),ISBLANK(H72),ISBLANK(I72)),"missing data",IF(AB72&lt;1,"Nutriscore_A",IF(AB72&lt;3,"Nutriscore_B",IF(AB72&lt;11,"Nutriscore_C",IF(AB72&lt;19,"Nutriscore_D","Nutriscore_E")))))</f>
        <v>missing data</v>
      </c>
      <c r="AD72" s="80" t="str">
        <f t="shared" si="30"/>
        <v>missing data</v>
      </c>
      <c r="AE72" s="81" t="e">
        <f t="shared" si="46"/>
        <v>#VALUE!</v>
      </c>
      <c r="AF72" s="81" t="e">
        <f t="shared" si="47"/>
        <v>#VALUE!</v>
      </c>
    </row>
    <row r="73" spans="1:32" x14ac:dyDescent="0.25">
      <c r="A73" s="114" t="s">
        <v>74</v>
      </c>
      <c r="B73" s="102"/>
      <c r="C73" s="103"/>
      <c r="D73" s="103"/>
      <c r="E73" s="104">
        <f t="shared" si="48"/>
        <v>0</v>
      </c>
      <c r="F73" s="105"/>
      <c r="G73" s="106"/>
      <c r="H73" s="106"/>
      <c r="I73" s="107"/>
      <c r="J73" s="108" t="str">
        <f t="shared" si="31"/>
        <v xml:space="preserve"> </v>
      </c>
      <c r="K73" s="109" t="str">
        <f t="shared" si="32"/>
        <v xml:space="preserve"> </v>
      </c>
      <c r="L73" s="109" t="str">
        <f t="shared" si="33"/>
        <v xml:space="preserve"> </v>
      </c>
      <c r="M73" s="109">
        <f t="shared" si="34"/>
        <v>0</v>
      </c>
      <c r="N73" s="110" t="str">
        <f t="shared" si="35"/>
        <v xml:space="preserve"> </v>
      </c>
      <c r="O73" s="110" t="str">
        <f t="shared" si="36"/>
        <v xml:space="preserve"> </v>
      </c>
      <c r="P73" s="111" t="str">
        <f t="shared" si="37"/>
        <v xml:space="preserve"> </v>
      </c>
      <c r="Q73" s="108" t="e">
        <f t="shared" si="38"/>
        <v>#VALUE!</v>
      </c>
      <c r="R73" s="112" t="e">
        <f t="shared" si="39"/>
        <v>#VALUE!</v>
      </c>
      <c r="S73" s="72" t="e">
        <f t="shared" si="40"/>
        <v>#VALUE!</v>
      </c>
      <c r="T73" s="73" t="str">
        <f t="shared" si="41"/>
        <v>donnée(s) manquante(s)</v>
      </c>
      <c r="U73" s="74" t="str">
        <f t="shared" si="42"/>
        <v>donnée(s) manquante(s)</v>
      </c>
      <c r="V73" s="75" t="str">
        <f>IF(ISBLANK(H73)," ",IF(H73&lt;=Scenario!$C$3,0,IF(H73&lt;=Scenario!$C$5,1,IF(H73&lt;=Scenario!$C$6,2,IF(H73&lt;=Scenario!$C$7,3,IF(H73&lt;=Scenario!$C$8,4,5))))))</f>
        <v xml:space="preserve"> </v>
      </c>
      <c r="W73" s="76" t="str">
        <f>IF(ISBLANK(I73)," ",IF(I73&lt;=Scenario!$G$3,0,IF(I73&lt;=Scenario!$G$5,1,2)))</f>
        <v xml:space="preserve"> </v>
      </c>
      <c r="X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81" t="e">
        <f t="shared" si="43"/>
        <v>#VALUE!</v>
      </c>
      <c r="AA73" s="81" t="e">
        <f t="shared" si="44"/>
        <v>#VALUE!</v>
      </c>
      <c r="AB73" s="79" t="e">
        <f t="shared" si="45"/>
        <v>#VALUE!</v>
      </c>
      <c r="AC73" s="73" t="str">
        <f t="shared" si="49"/>
        <v>missing data</v>
      </c>
      <c r="AD73" s="80" t="str">
        <f t="shared" si="30"/>
        <v>missing data</v>
      </c>
      <c r="AE73" s="81" t="e">
        <f t="shared" si="46"/>
        <v>#VALUE!</v>
      </c>
      <c r="AF73" s="81" t="e">
        <f t="shared" si="47"/>
        <v>#VALUE!</v>
      </c>
    </row>
    <row r="74" spans="1:32" x14ac:dyDescent="0.25">
      <c r="A74" s="114" t="s">
        <v>74</v>
      </c>
      <c r="B74" s="102"/>
      <c r="C74" s="103"/>
      <c r="D74" s="103"/>
      <c r="E74" s="104">
        <f t="shared" si="48"/>
        <v>0</v>
      </c>
      <c r="F74" s="105"/>
      <c r="G74" s="106"/>
      <c r="H74" s="106"/>
      <c r="I74" s="107"/>
      <c r="J74" s="108" t="str">
        <f t="shared" si="31"/>
        <v xml:space="preserve"> </v>
      </c>
      <c r="K74" s="109" t="str">
        <f t="shared" si="32"/>
        <v xml:space="preserve"> </v>
      </c>
      <c r="L74" s="109" t="str">
        <f t="shared" si="33"/>
        <v xml:space="preserve"> </v>
      </c>
      <c r="M74" s="109">
        <f t="shared" si="34"/>
        <v>0</v>
      </c>
      <c r="N74" s="110" t="str">
        <f t="shared" si="35"/>
        <v xml:space="preserve"> </v>
      </c>
      <c r="O74" s="110" t="str">
        <f t="shared" si="36"/>
        <v xml:space="preserve"> </v>
      </c>
      <c r="P74" s="111" t="str">
        <f t="shared" si="37"/>
        <v xml:space="preserve"> </v>
      </c>
      <c r="Q74" s="108" t="e">
        <f t="shared" si="38"/>
        <v>#VALUE!</v>
      </c>
      <c r="R74" s="112" t="e">
        <f t="shared" si="39"/>
        <v>#VALUE!</v>
      </c>
      <c r="S74" s="72" t="e">
        <f t="shared" si="40"/>
        <v>#VALUE!</v>
      </c>
      <c r="T74" s="73" t="str">
        <f t="shared" si="41"/>
        <v>donnée(s) manquante(s)</v>
      </c>
      <c r="U74" s="74" t="str">
        <f t="shared" si="42"/>
        <v>donnée(s) manquante(s)</v>
      </c>
      <c r="V74" s="75" t="str">
        <f>IF(ISBLANK(H74)," ",IF(H74&lt;=Scenario!$C$3,0,IF(H74&lt;=Scenario!$C$5,1,IF(H74&lt;=Scenario!$C$6,2,IF(H74&lt;=Scenario!$C$7,3,IF(H74&lt;=Scenario!$C$8,4,5))))))</f>
        <v xml:space="preserve"> </v>
      </c>
      <c r="W74" s="76" t="str">
        <f>IF(ISBLANK(I74)," ",IF(I74&lt;=Scenario!$G$3,0,IF(I74&lt;=Scenario!$G$5,1,2)))</f>
        <v xml:space="preserve"> </v>
      </c>
      <c r="X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81" t="e">
        <f t="shared" si="43"/>
        <v>#VALUE!</v>
      </c>
      <c r="AA74" s="81" t="e">
        <f t="shared" si="44"/>
        <v>#VALUE!</v>
      </c>
      <c r="AB74" s="79" t="e">
        <f t="shared" si="45"/>
        <v>#VALUE!</v>
      </c>
      <c r="AC74" s="73" t="str">
        <f t="shared" si="49"/>
        <v>missing data</v>
      </c>
      <c r="AD74" s="80" t="str">
        <f t="shared" si="30"/>
        <v>missing data</v>
      </c>
      <c r="AE74" s="81" t="e">
        <f t="shared" si="46"/>
        <v>#VALUE!</v>
      </c>
      <c r="AF74" s="81" t="e">
        <f t="shared" si="47"/>
        <v>#VALUE!</v>
      </c>
    </row>
    <row r="75" spans="1:32" x14ac:dyDescent="0.25">
      <c r="A75" s="114" t="s">
        <v>74</v>
      </c>
      <c r="B75" s="102"/>
      <c r="C75" s="103"/>
      <c r="D75" s="103"/>
      <c r="E75" s="104">
        <f t="shared" si="48"/>
        <v>0</v>
      </c>
      <c r="F75" s="105"/>
      <c r="G75" s="106"/>
      <c r="H75" s="106"/>
      <c r="I75" s="107"/>
      <c r="J75" s="108" t="str">
        <f t="shared" si="31"/>
        <v xml:space="preserve"> </v>
      </c>
      <c r="K75" s="109" t="str">
        <f t="shared" si="32"/>
        <v xml:space="preserve"> </v>
      </c>
      <c r="L75" s="109" t="str">
        <f t="shared" si="33"/>
        <v xml:space="preserve"> </v>
      </c>
      <c r="M75" s="109">
        <f t="shared" si="34"/>
        <v>0</v>
      </c>
      <c r="N75" s="110" t="str">
        <f t="shared" si="35"/>
        <v xml:space="preserve"> </v>
      </c>
      <c r="O75" s="110" t="str">
        <f t="shared" si="36"/>
        <v xml:space="preserve"> </v>
      </c>
      <c r="P75" s="111" t="str">
        <f t="shared" si="37"/>
        <v xml:space="preserve"> </v>
      </c>
      <c r="Q75" s="108" t="e">
        <f t="shared" si="38"/>
        <v>#VALUE!</v>
      </c>
      <c r="R75" s="112" t="e">
        <f t="shared" si="39"/>
        <v>#VALUE!</v>
      </c>
      <c r="S75" s="72" t="e">
        <f t="shared" si="40"/>
        <v>#VALUE!</v>
      </c>
      <c r="T75" s="73" t="str">
        <f t="shared" si="41"/>
        <v>donnée(s) manquante(s)</v>
      </c>
      <c r="U75" s="74" t="str">
        <f t="shared" si="42"/>
        <v>donnée(s) manquante(s)</v>
      </c>
      <c r="V75" s="75" t="str">
        <f>IF(ISBLANK(H75)," ",IF(H75&lt;=Scenario!$C$3,0,IF(H75&lt;=Scenario!$C$5,1,IF(H75&lt;=Scenario!$C$6,2,IF(H75&lt;=Scenario!$C$7,3,IF(H75&lt;=Scenario!$C$8,4,5))))))</f>
        <v xml:space="preserve"> </v>
      </c>
      <c r="W75" s="76" t="str">
        <f>IF(ISBLANK(I75)," ",IF(I75&lt;=Scenario!$G$3,0,IF(I75&lt;=Scenario!$G$5,1,2)))</f>
        <v xml:space="preserve"> </v>
      </c>
      <c r="X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81" t="e">
        <f t="shared" si="43"/>
        <v>#VALUE!</v>
      </c>
      <c r="AA75" s="81" t="e">
        <f t="shared" si="44"/>
        <v>#VALUE!</v>
      </c>
      <c r="AB75" s="79" t="e">
        <f t="shared" si="45"/>
        <v>#VALUE!</v>
      </c>
      <c r="AC75" s="73" t="str">
        <f t="shared" si="49"/>
        <v>missing data</v>
      </c>
      <c r="AD75" s="80" t="str">
        <f t="shared" si="30"/>
        <v>missing data</v>
      </c>
      <c r="AE75" s="81" t="e">
        <f t="shared" si="46"/>
        <v>#VALUE!</v>
      </c>
      <c r="AF75" s="81" t="e">
        <f t="shared" si="47"/>
        <v>#VALUE!</v>
      </c>
    </row>
    <row r="76" spans="1:32" x14ac:dyDescent="0.25">
      <c r="A76" s="114" t="s">
        <v>74</v>
      </c>
      <c r="B76" s="102"/>
      <c r="C76" s="103"/>
      <c r="D76" s="103"/>
      <c r="E76" s="104">
        <f t="shared" si="48"/>
        <v>0</v>
      </c>
      <c r="F76" s="105"/>
      <c r="G76" s="106"/>
      <c r="H76" s="106"/>
      <c r="I76" s="107"/>
      <c r="J76" s="108" t="str">
        <f t="shared" si="31"/>
        <v xml:space="preserve"> </v>
      </c>
      <c r="K76" s="109" t="str">
        <f t="shared" si="32"/>
        <v xml:space="preserve"> </v>
      </c>
      <c r="L76" s="109" t="str">
        <f t="shared" si="33"/>
        <v xml:space="preserve"> </v>
      </c>
      <c r="M76" s="109">
        <f t="shared" si="34"/>
        <v>0</v>
      </c>
      <c r="N76" s="110" t="str">
        <f t="shared" si="35"/>
        <v xml:space="preserve"> </v>
      </c>
      <c r="O76" s="110" t="str">
        <f t="shared" si="36"/>
        <v xml:space="preserve"> </v>
      </c>
      <c r="P76" s="111" t="str">
        <f t="shared" si="37"/>
        <v xml:space="preserve"> </v>
      </c>
      <c r="Q76" s="108" t="e">
        <f t="shared" si="38"/>
        <v>#VALUE!</v>
      </c>
      <c r="R76" s="112" t="e">
        <f t="shared" si="39"/>
        <v>#VALUE!</v>
      </c>
      <c r="S76" s="72" t="e">
        <f t="shared" si="40"/>
        <v>#VALUE!</v>
      </c>
      <c r="T76" s="73" t="str">
        <f t="shared" si="41"/>
        <v>donnée(s) manquante(s)</v>
      </c>
      <c r="U76" s="74" t="str">
        <f t="shared" si="42"/>
        <v>donnée(s) manquante(s)</v>
      </c>
      <c r="V76" s="75" t="str">
        <f>IF(ISBLANK(H76)," ",IF(H76&lt;=Scenario!$C$3,0,IF(H76&lt;=Scenario!$C$5,1,IF(H76&lt;=Scenario!$C$6,2,IF(H76&lt;=Scenario!$C$7,3,IF(H76&lt;=Scenario!$C$8,4,5))))))</f>
        <v xml:space="preserve"> </v>
      </c>
      <c r="W76" s="76" t="str">
        <f>IF(ISBLANK(I76)," ",IF(I76&lt;=Scenario!$G$3,0,IF(I76&lt;=Scenario!$G$5,1,2)))</f>
        <v xml:space="preserve"> </v>
      </c>
      <c r="X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81" t="e">
        <f t="shared" si="43"/>
        <v>#VALUE!</v>
      </c>
      <c r="AA76" s="81" t="e">
        <f t="shared" si="44"/>
        <v>#VALUE!</v>
      </c>
      <c r="AB76" s="79" t="e">
        <f t="shared" si="45"/>
        <v>#VALUE!</v>
      </c>
      <c r="AC76" s="73" t="str">
        <f t="shared" si="49"/>
        <v>missing data</v>
      </c>
      <c r="AD76" s="80" t="str">
        <f t="shared" si="30"/>
        <v>missing data</v>
      </c>
      <c r="AE76" s="81" t="e">
        <f t="shared" si="46"/>
        <v>#VALUE!</v>
      </c>
      <c r="AF76" s="81" t="e">
        <f t="shared" si="47"/>
        <v>#VALUE!</v>
      </c>
    </row>
    <row r="77" spans="1:32" x14ac:dyDescent="0.25">
      <c r="A77" s="114" t="s">
        <v>74</v>
      </c>
      <c r="B77" s="102"/>
      <c r="C77" s="103"/>
      <c r="D77" s="103"/>
      <c r="E77" s="104">
        <f t="shared" si="48"/>
        <v>0</v>
      </c>
      <c r="F77" s="105"/>
      <c r="G77" s="106"/>
      <c r="H77" s="106"/>
      <c r="I77" s="107"/>
      <c r="J77" s="108" t="str">
        <f t="shared" si="31"/>
        <v xml:space="preserve"> </v>
      </c>
      <c r="K77" s="109" t="str">
        <f t="shared" si="32"/>
        <v xml:space="preserve"> </v>
      </c>
      <c r="L77" s="109" t="str">
        <f t="shared" si="33"/>
        <v xml:space="preserve"> </v>
      </c>
      <c r="M77" s="109">
        <f t="shared" si="34"/>
        <v>0</v>
      </c>
      <c r="N77" s="110" t="str">
        <f t="shared" si="35"/>
        <v xml:space="preserve"> </v>
      </c>
      <c r="O77" s="110" t="str">
        <f t="shared" si="36"/>
        <v xml:space="preserve"> </v>
      </c>
      <c r="P77" s="111" t="str">
        <f t="shared" si="37"/>
        <v xml:space="preserve"> </v>
      </c>
      <c r="Q77" s="108" t="e">
        <f t="shared" si="38"/>
        <v>#VALUE!</v>
      </c>
      <c r="R77" s="112" t="e">
        <f t="shared" si="39"/>
        <v>#VALUE!</v>
      </c>
      <c r="S77" s="72" t="e">
        <f t="shared" si="40"/>
        <v>#VALUE!</v>
      </c>
      <c r="T77" s="73" t="str">
        <f t="shared" si="41"/>
        <v>donnée(s) manquante(s)</v>
      </c>
      <c r="U77" s="74" t="str">
        <f t="shared" si="42"/>
        <v>donnée(s) manquante(s)</v>
      </c>
      <c r="V77" s="75" t="str">
        <f>IF(ISBLANK(H77)," ",IF(H77&lt;=Scenario!$C$3,0,IF(H77&lt;=Scenario!$C$5,1,IF(H77&lt;=Scenario!$C$6,2,IF(H77&lt;=Scenario!$C$7,3,IF(H77&lt;=Scenario!$C$8,4,5))))))</f>
        <v xml:space="preserve"> </v>
      </c>
      <c r="W77" s="76" t="str">
        <f>IF(ISBLANK(I77)," ",IF(I77&lt;=Scenario!$G$3,0,IF(I77&lt;=Scenario!$G$5,1,2)))</f>
        <v xml:space="preserve"> </v>
      </c>
      <c r="X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81" t="e">
        <f t="shared" si="43"/>
        <v>#VALUE!</v>
      </c>
      <c r="AA77" s="81" t="e">
        <f t="shared" si="44"/>
        <v>#VALUE!</v>
      </c>
      <c r="AB77" s="79" t="e">
        <f t="shared" si="45"/>
        <v>#VALUE!</v>
      </c>
      <c r="AC77" s="73" t="str">
        <f t="shared" si="49"/>
        <v>missing data</v>
      </c>
      <c r="AD77" s="80" t="str">
        <f t="shared" si="30"/>
        <v>missing data</v>
      </c>
      <c r="AE77" s="81" t="e">
        <f t="shared" si="46"/>
        <v>#VALUE!</v>
      </c>
      <c r="AF77" s="81" t="e">
        <f t="shared" si="47"/>
        <v>#VALUE!</v>
      </c>
    </row>
    <row r="78" spans="1:32" x14ac:dyDescent="0.25">
      <c r="A78" s="114" t="s">
        <v>74</v>
      </c>
      <c r="B78" s="102"/>
      <c r="C78" s="103"/>
      <c r="D78" s="103"/>
      <c r="E78" s="104">
        <f t="shared" si="48"/>
        <v>0</v>
      </c>
      <c r="F78" s="105"/>
      <c r="G78" s="106"/>
      <c r="H78" s="106"/>
      <c r="I78" s="107"/>
      <c r="J78" s="108" t="str">
        <f t="shared" si="31"/>
        <v xml:space="preserve"> </v>
      </c>
      <c r="K78" s="109" t="str">
        <f t="shared" si="32"/>
        <v xml:space="preserve"> </v>
      </c>
      <c r="L78" s="109" t="str">
        <f t="shared" si="33"/>
        <v xml:space="preserve"> </v>
      </c>
      <c r="M78" s="109">
        <f t="shared" si="34"/>
        <v>0</v>
      </c>
      <c r="N78" s="110" t="str">
        <f t="shared" si="35"/>
        <v xml:space="preserve"> </v>
      </c>
      <c r="O78" s="110" t="str">
        <f t="shared" si="36"/>
        <v xml:space="preserve"> </v>
      </c>
      <c r="P78" s="111" t="str">
        <f t="shared" si="37"/>
        <v xml:space="preserve"> </v>
      </c>
      <c r="Q78" s="108" t="e">
        <f t="shared" si="38"/>
        <v>#VALUE!</v>
      </c>
      <c r="R78" s="112" t="e">
        <f t="shared" si="39"/>
        <v>#VALUE!</v>
      </c>
      <c r="S78" s="72" t="e">
        <f t="shared" si="40"/>
        <v>#VALUE!</v>
      </c>
      <c r="T78" s="73" t="str">
        <f t="shared" si="41"/>
        <v>donnée(s) manquante(s)</v>
      </c>
      <c r="U78" s="74" t="str">
        <f t="shared" si="42"/>
        <v>donnée(s) manquante(s)</v>
      </c>
      <c r="V78" s="75" t="str">
        <f>IF(ISBLANK(H78)," ",IF(H78&lt;=Scenario!$C$3,0,IF(H78&lt;=Scenario!$C$5,1,IF(H78&lt;=Scenario!$C$6,2,IF(H78&lt;=Scenario!$C$7,3,IF(H78&lt;=Scenario!$C$8,4,5))))))</f>
        <v xml:space="preserve"> </v>
      </c>
      <c r="W78" s="76" t="str">
        <f>IF(ISBLANK(I78)," ",IF(I78&lt;=Scenario!$G$3,0,IF(I78&lt;=Scenario!$G$5,1,2)))</f>
        <v xml:space="preserve"> </v>
      </c>
      <c r="X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81" t="e">
        <f t="shared" si="43"/>
        <v>#VALUE!</v>
      </c>
      <c r="AA78" s="81" t="e">
        <f t="shared" si="44"/>
        <v>#VALUE!</v>
      </c>
      <c r="AB78" s="79" t="e">
        <f t="shared" si="45"/>
        <v>#VALUE!</v>
      </c>
      <c r="AC78" s="73" t="str">
        <f t="shared" si="49"/>
        <v>missing data</v>
      </c>
      <c r="AD78" s="80" t="str">
        <f t="shared" si="30"/>
        <v>missing data</v>
      </c>
      <c r="AE78" s="81" t="e">
        <f t="shared" si="46"/>
        <v>#VALUE!</v>
      </c>
      <c r="AF78" s="81" t="e">
        <f t="shared" si="47"/>
        <v>#VALUE!</v>
      </c>
    </row>
    <row r="79" spans="1:32" x14ac:dyDescent="0.25">
      <c r="A79" s="114" t="s">
        <v>74</v>
      </c>
      <c r="B79" s="102"/>
      <c r="C79" s="103"/>
      <c r="D79" s="103"/>
      <c r="E79" s="104">
        <f t="shared" si="48"/>
        <v>0</v>
      </c>
      <c r="F79" s="105"/>
      <c r="G79" s="106"/>
      <c r="H79" s="106"/>
      <c r="I79" s="107"/>
      <c r="J79" s="108" t="str">
        <f t="shared" si="31"/>
        <v xml:space="preserve"> </v>
      </c>
      <c r="K79" s="109" t="str">
        <f t="shared" si="32"/>
        <v xml:space="preserve"> </v>
      </c>
      <c r="L79" s="109" t="str">
        <f t="shared" si="33"/>
        <v xml:space="preserve"> </v>
      </c>
      <c r="M79" s="109">
        <f t="shared" si="34"/>
        <v>0</v>
      </c>
      <c r="N79" s="110" t="str">
        <f t="shared" si="35"/>
        <v xml:space="preserve"> </v>
      </c>
      <c r="O79" s="110" t="str">
        <f t="shared" si="36"/>
        <v xml:space="preserve"> </v>
      </c>
      <c r="P79" s="111" t="str">
        <f t="shared" si="37"/>
        <v xml:space="preserve"> </v>
      </c>
      <c r="Q79" s="108" t="e">
        <f t="shared" si="38"/>
        <v>#VALUE!</v>
      </c>
      <c r="R79" s="112" t="e">
        <f t="shared" si="39"/>
        <v>#VALUE!</v>
      </c>
      <c r="S79" s="72" t="e">
        <f t="shared" si="40"/>
        <v>#VALUE!</v>
      </c>
      <c r="T79" s="73" t="str">
        <f t="shared" si="41"/>
        <v>donnée(s) manquante(s)</v>
      </c>
      <c r="U79" s="74" t="str">
        <f t="shared" si="42"/>
        <v>donnée(s) manquante(s)</v>
      </c>
      <c r="V79" s="75" t="str">
        <f>IF(ISBLANK(H79)," ",IF(H79&lt;=Scenario!$C$3,0,IF(H79&lt;=Scenario!$C$5,1,IF(H79&lt;=Scenario!$C$6,2,IF(H79&lt;=Scenario!$C$7,3,IF(H79&lt;=Scenario!$C$8,4,5))))))</f>
        <v xml:space="preserve"> </v>
      </c>
      <c r="W79" s="76" t="str">
        <f>IF(ISBLANK(I79)," ",IF(I79&lt;=Scenario!$G$3,0,IF(I79&lt;=Scenario!$G$5,1,2)))</f>
        <v xml:space="preserve"> </v>
      </c>
      <c r="X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81" t="e">
        <f t="shared" si="43"/>
        <v>#VALUE!</v>
      </c>
      <c r="AA79" s="81" t="e">
        <f t="shared" si="44"/>
        <v>#VALUE!</v>
      </c>
      <c r="AB79" s="79" t="e">
        <f t="shared" si="45"/>
        <v>#VALUE!</v>
      </c>
      <c r="AC79" s="73" t="str">
        <f t="shared" si="49"/>
        <v>missing data</v>
      </c>
      <c r="AD79" s="80" t="str">
        <f t="shared" si="30"/>
        <v>missing data</v>
      </c>
      <c r="AE79" s="81" t="e">
        <f t="shared" si="46"/>
        <v>#VALUE!</v>
      </c>
      <c r="AF79" s="81" t="e">
        <f t="shared" si="47"/>
        <v>#VALUE!</v>
      </c>
    </row>
    <row r="80" spans="1:32" x14ac:dyDescent="0.25">
      <c r="A80" s="114" t="s">
        <v>74</v>
      </c>
      <c r="B80" s="102"/>
      <c r="C80" s="103"/>
      <c r="D80" s="103"/>
      <c r="E80" s="104">
        <f t="shared" si="48"/>
        <v>0</v>
      </c>
      <c r="F80" s="105"/>
      <c r="G80" s="106"/>
      <c r="H80" s="106"/>
      <c r="I80" s="107"/>
      <c r="J80" s="108" t="str">
        <f t="shared" si="31"/>
        <v xml:space="preserve"> </v>
      </c>
      <c r="K80" s="109" t="str">
        <f t="shared" si="32"/>
        <v xml:space="preserve"> </v>
      </c>
      <c r="L80" s="109" t="str">
        <f t="shared" si="33"/>
        <v xml:space="preserve"> </v>
      </c>
      <c r="M80" s="109">
        <f t="shared" si="34"/>
        <v>0</v>
      </c>
      <c r="N80" s="110" t="str">
        <f t="shared" si="35"/>
        <v xml:space="preserve"> </v>
      </c>
      <c r="O80" s="110" t="str">
        <f t="shared" si="36"/>
        <v xml:space="preserve"> </v>
      </c>
      <c r="P80" s="111" t="str">
        <f t="shared" si="37"/>
        <v xml:space="preserve"> </v>
      </c>
      <c r="Q80" s="108" t="e">
        <f t="shared" si="38"/>
        <v>#VALUE!</v>
      </c>
      <c r="R80" s="112" t="e">
        <f t="shared" si="39"/>
        <v>#VALUE!</v>
      </c>
      <c r="S80" s="72" t="e">
        <f t="shared" si="40"/>
        <v>#VALUE!</v>
      </c>
      <c r="T80" s="73" t="str">
        <f t="shared" si="41"/>
        <v>donnée(s) manquante(s)</v>
      </c>
      <c r="U80" s="74" t="str">
        <f t="shared" si="42"/>
        <v>donnée(s) manquante(s)</v>
      </c>
      <c r="V80" s="75" t="str">
        <f>IF(ISBLANK(H80)," ",IF(H80&lt;=Scenario!$C$3,0,IF(H80&lt;=Scenario!$C$5,1,IF(H80&lt;=Scenario!$C$6,2,IF(H80&lt;=Scenario!$C$7,3,IF(H80&lt;=Scenario!$C$8,4,5))))))</f>
        <v xml:space="preserve"> </v>
      </c>
      <c r="W80" s="76" t="str">
        <f>IF(ISBLANK(I80)," ",IF(I80&lt;=Scenario!$G$3,0,IF(I80&lt;=Scenario!$G$5,1,2)))</f>
        <v xml:space="preserve"> </v>
      </c>
      <c r="X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81" t="e">
        <f t="shared" si="43"/>
        <v>#VALUE!</v>
      </c>
      <c r="AA80" s="81" t="e">
        <f t="shared" si="44"/>
        <v>#VALUE!</v>
      </c>
      <c r="AB80" s="79" t="e">
        <f t="shared" si="45"/>
        <v>#VALUE!</v>
      </c>
      <c r="AC80" s="73" t="str">
        <f t="shared" si="49"/>
        <v>missing data</v>
      </c>
      <c r="AD80" s="80" t="str">
        <f t="shared" si="30"/>
        <v>missing data</v>
      </c>
      <c r="AE80" s="81" t="e">
        <f t="shared" si="46"/>
        <v>#VALUE!</v>
      </c>
      <c r="AF80" s="81" t="e">
        <f t="shared" si="47"/>
        <v>#VALUE!</v>
      </c>
    </row>
    <row r="81" spans="1:32" x14ac:dyDescent="0.25">
      <c r="A81" s="114" t="s">
        <v>74</v>
      </c>
      <c r="B81" s="102"/>
      <c r="C81" s="103"/>
      <c r="D81" s="103"/>
      <c r="E81" s="104">
        <f t="shared" si="48"/>
        <v>0</v>
      </c>
      <c r="F81" s="105"/>
      <c r="G81" s="106"/>
      <c r="H81" s="106"/>
      <c r="I81" s="107"/>
      <c r="J81" s="108" t="str">
        <f t="shared" si="31"/>
        <v xml:space="preserve"> </v>
      </c>
      <c r="K81" s="109" t="str">
        <f t="shared" si="32"/>
        <v xml:space="preserve"> </v>
      </c>
      <c r="L81" s="109" t="str">
        <f t="shared" si="33"/>
        <v xml:space="preserve"> </v>
      </c>
      <c r="M81" s="109">
        <f t="shared" si="34"/>
        <v>0</v>
      </c>
      <c r="N81" s="110" t="str">
        <f t="shared" si="35"/>
        <v xml:space="preserve"> </v>
      </c>
      <c r="O81" s="110" t="str">
        <f t="shared" si="36"/>
        <v xml:space="preserve"> </v>
      </c>
      <c r="P81" s="111" t="str">
        <f t="shared" si="37"/>
        <v xml:space="preserve"> </v>
      </c>
      <c r="Q81" s="108" t="e">
        <f t="shared" si="38"/>
        <v>#VALUE!</v>
      </c>
      <c r="R81" s="112" t="e">
        <f t="shared" si="39"/>
        <v>#VALUE!</v>
      </c>
      <c r="S81" s="72" t="e">
        <f t="shared" si="40"/>
        <v>#VALUE!</v>
      </c>
      <c r="T81" s="73" t="str">
        <f t="shared" si="41"/>
        <v>donnée(s) manquante(s)</v>
      </c>
      <c r="U81" s="74" t="str">
        <f t="shared" si="42"/>
        <v>donnée(s) manquante(s)</v>
      </c>
      <c r="V81" s="75" t="str">
        <f>IF(ISBLANK(H81)," ",IF(H81&lt;=Scenario!$C$3,0,IF(H81&lt;=Scenario!$C$5,1,IF(H81&lt;=Scenario!$C$6,2,IF(H81&lt;=Scenario!$C$7,3,IF(H81&lt;=Scenario!$C$8,4,5))))))</f>
        <v xml:space="preserve"> </v>
      </c>
      <c r="W81" s="76" t="str">
        <f>IF(ISBLANK(I81)," ",IF(I81&lt;=Scenario!$G$3,0,IF(I81&lt;=Scenario!$G$5,1,2)))</f>
        <v xml:space="preserve"> </v>
      </c>
      <c r="X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81" t="e">
        <f t="shared" si="43"/>
        <v>#VALUE!</v>
      </c>
      <c r="AA81" s="81" t="e">
        <f t="shared" si="44"/>
        <v>#VALUE!</v>
      </c>
      <c r="AB81" s="79" t="e">
        <f t="shared" si="45"/>
        <v>#VALUE!</v>
      </c>
      <c r="AC81" s="73" t="str">
        <f t="shared" si="49"/>
        <v>missing data</v>
      </c>
      <c r="AD81" s="80" t="str">
        <f t="shared" si="30"/>
        <v>missing data</v>
      </c>
      <c r="AE81" s="81" t="e">
        <f t="shared" si="46"/>
        <v>#VALUE!</v>
      </c>
      <c r="AF81" s="81" t="e">
        <f t="shared" si="47"/>
        <v>#VALUE!</v>
      </c>
    </row>
    <row r="82" spans="1:32" x14ac:dyDescent="0.25">
      <c r="A82" s="114" t="s">
        <v>74</v>
      </c>
      <c r="B82" s="102"/>
      <c r="C82" s="103"/>
      <c r="D82" s="103"/>
      <c r="E82" s="104">
        <f t="shared" si="48"/>
        <v>0</v>
      </c>
      <c r="F82" s="105"/>
      <c r="G82" s="106"/>
      <c r="H82" s="106"/>
      <c r="I82" s="107"/>
      <c r="J82" s="108" t="str">
        <f t="shared" si="31"/>
        <v xml:space="preserve"> </v>
      </c>
      <c r="K82" s="109" t="str">
        <f t="shared" si="32"/>
        <v xml:space="preserve"> </v>
      </c>
      <c r="L82" s="109" t="str">
        <f t="shared" si="33"/>
        <v xml:space="preserve"> </v>
      </c>
      <c r="M82" s="109">
        <f t="shared" si="34"/>
        <v>0</v>
      </c>
      <c r="N82" s="110" t="str">
        <f t="shared" si="35"/>
        <v xml:space="preserve"> </v>
      </c>
      <c r="O82" s="110" t="str">
        <f t="shared" si="36"/>
        <v xml:space="preserve"> </v>
      </c>
      <c r="P82" s="111" t="str">
        <f t="shared" si="37"/>
        <v xml:space="preserve"> </v>
      </c>
      <c r="Q82" s="108" t="e">
        <f t="shared" si="38"/>
        <v>#VALUE!</v>
      </c>
      <c r="R82" s="112" t="e">
        <f t="shared" si="39"/>
        <v>#VALUE!</v>
      </c>
      <c r="S82" s="72" t="e">
        <f t="shared" si="40"/>
        <v>#VALUE!</v>
      </c>
      <c r="T82" s="73" t="str">
        <f t="shared" si="41"/>
        <v>donnée(s) manquante(s)</v>
      </c>
      <c r="U82" s="74" t="str">
        <f t="shared" si="42"/>
        <v>donnée(s) manquante(s)</v>
      </c>
      <c r="V82" s="75" t="str">
        <f>IF(ISBLANK(H82)," ",IF(H82&lt;=Scenario!$C$3,0,IF(H82&lt;=Scenario!$C$5,1,IF(H82&lt;=Scenario!$C$6,2,IF(H82&lt;=Scenario!$C$7,3,IF(H82&lt;=Scenario!$C$8,4,5))))))</f>
        <v xml:space="preserve"> </v>
      </c>
      <c r="W82" s="76" t="str">
        <f>IF(ISBLANK(I82)," ",IF(I82&lt;=Scenario!$G$3,0,IF(I82&lt;=Scenario!$G$5,1,2)))</f>
        <v xml:space="preserve"> </v>
      </c>
      <c r="X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81" t="e">
        <f t="shared" si="43"/>
        <v>#VALUE!</v>
      </c>
      <c r="AA82" s="81" t="e">
        <f t="shared" si="44"/>
        <v>#VALUE!</v>
      </c>
      <c r="AB82" s="79" t="e">
        <f t="shared" si="45"/>
        <v>#VALUE!</v>
      </c>
      <c r="AC82" s="73" t="str">
        <f t="shared" si="49"/>
        <v>missing data</v>
      </c>
      <c r="AD82" s="80" t="str">
        <f t="shared" si="30"/>
        <v>missing data</v>
      </c>
      <c r="AE82" s="81" t="e">
        <f t="shared" si="46"/>
        <v>#VALUE!</v>
      </c>
      <c r="AF82" s="81" t="e">
        <f t="shared" si="47"/>
        <v>#VALUE!</v>
      </c>
    </row>
    <row r="83" spans="1:32" x14ac:dyDescent="0.25">
      <c r="A83" s="114" t="s">
        <v>74</v>
      </c>
      <c r="B83" s="102"/>
      <c r="C83" s="103"/>
      <c r="D83" s="103"/>
      <c r="E83" s="104">
        <f t="shared" si="48"/>
        <v>0</v>
      </c>
      <c r="F83" s="105"/>
      <c r="G83" s="106"/>
      <c r="H83" s="106"/>
      <c r="I83" s="107"/>
      <c r="J83" s="108" t="str">
        <f t="shared" si="31"/>
        <v xml:space="preserve"> </v>
      </c>
      <c r="K83" s="109" t="str">
        <f t="shared" si="32"/>
        <v xml:space="preserve"> </v>
      </c>
      <c r="L83" s="109" t="str">
        <f t="shared" si="33"/>
        <v xml:space="preserve"> </v>
      </c>
      <c r="M83" s="109">
        <f t="shared" si="34"/>
        <v>0</v>
      </c>
      <c r="N83" s="110" t="str">
        <f t="shared" si="35"/>
        <v xml:space="preserve"> </v>
      </c>
      <c r="O83" s="110" t="str">
        <f t="shared" si="36"/>
        <v xml:space="preserve"> </v>
      </c>
      <c r="P83" s="111" t="str">
        <f t="shared" si="37"/>
        <v xml:space="preserve"> </v>
      </c>
      <c r="Q83" s="108" t="e">
        <f t="shared" si="38"/>
        <v>#VALUE!</v>
      </c>
      <c r="R83" s="112" t="e">
        <f t="shared" si="39"/>
        <v>#VALUE!</v>
      </c>
      <c r="S83" s="72" t="e">
        <f t="shared" si="40"/>
        <v>#VALUE!</v>
      </c>
      <c r="T83" s="73" t="str">
        <f t="shared" si="41"/>
        <v>donnée(s) manquante(s)</v>
      </c>
      <c r="U83" s="74" t="str">
        <f t="shared" si="42"/>
        <v>donnée(s) manquante(s)</v>
      </c>
      <c r="V83" s="75" t="str">
        <f>IF(ISBLANK(H83)," ",IF(H83&lt;=Scenario!$C$3,0,IF(H83&lt;=Scenario!$C$5,1,IF(H83&lt;=Scenario!$C$6,2,IF(H83&lt;=Scenario!$C$7,3,IF(H83&lt;=Scenario!$C$8,4,5))))))</f>
        <v xml:space="preserve"> </v>
      </c>
      <c r="W83" s="76" t="str">
        <f>IF(ISBLANK(I83)," ",IF(I83&lt;=Scenario!$G$3,0,IF(I83&lt;=Scenario!$G$5,1,2)))</f>
        <v xml:space="preserve"> </v>
      </c>
      <c r="X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81" t="e">
        <f t="shared" si="43"/>
        <v>#VALUE!</v>
      </c>
      <c r="AA83" s="81" t="e">
        <f t="shared" si="44"/>
        <v>#VALUE!</v>
      </c>
      <c r="AB83" s="79" t="e">
        <f t="shared" si="45"/>
        <v>#VALUE!</v>
      </c>
      <c r="AC83" s="73" t="str">
        <f t="shared" si="49"/>
        <v>missing data</v>
      </c>
      <c r="AD83" s="80" t="str">
        <f t="shared" si="30"/>
        <v>missing data</v>
      </c>
      <c r="AE83" s="81" t="e">
        <f t="shared" si="46"/>
        <v>#VALUE!</v>
      </c>
      <c r="AF83" s="81" t="e">
        <f t="shared" si="47"/>
        <v>#VALUE!</v>
      </c>
    </row>
    <row r="84" spans="1:32" x14ac:dyDescent="0.25">
      <c r="A84" s="114" t="s">
        <v>74</v>
      </c>
      <c r="B84" s="102"/>
      <c r="C84" s="103"/>
      <c r="D84" s="103"/>
      <c r="E84" s="104">
        <f t="shared" si="48"/>
        <v>0</v>
      </c>
      <c r="F84" s="105"/>
      <c r="G84" s="106"/>
      <c r="H84" s="106"/>
      <c r="I84" s="107"/>
      <c r="J84" s="108" t="str">
        <f t="shared" si="31"/>
        <v xml:space="preserve"> </v>
      </c>
      <c r="K84" s="109" t="str">
        <f t="shared" si="32"/>
        <v xml:space="preserve"> </v>
      </c>
      <c r="L84" s="109" t="str">
        <f t="shared" si="33"/>
        <v xml:space="preserve"> </v>
      </c>
      <c r="M84" s="109">
        <f t="shared" si="34"/>
        <v>0</v>
      </c>
      <c r="N84" s="110" t="str">
        <f t="shared" si="35"/>
        <v xml:space="preserve"> </v>
      </c>
      <c r="O84" s="110" t="str">
        <f t="shared" si="36"/>
        <v xml:space="preserve"> </v>
      </c>
      <c r="P84" s="111" t="str">
        <f t="shared" si="37"/>
        <v xml:space="preserve"> </v>
      </c>
      <c r="Q84" s="108" t="e">
        <f t="shared" si="38"/>
        <v>#VALUE!</v>
      </c>
      <c r="R84" s="112" t="e">
        <f t="shared" si="39"/>
        <v>#VALUE!</v>
      </c>
      <c r="S84" s="72" t="e">
        <f t="shared" si="40"/>
        <v>#VALUE!</v>
      </c>
      <c r="T84" s="73" t="str">
        <f t="shared" si="41"/>
        <v>donnée(s) manquante(s)</v>
      </c>
      <c r="U84" s="74" t="str">
        <f t="shared" si="42"/>
        <v>donnée(s) manquante(s)</v>
      </c>
      <c r="V84" s="75" t="str">
        <f>IF(ISBLANK(H84)," ",IF(H84&lt;=Scenario!$C$3,0,IF(H84&lt;=Scenario!$C$5,1,IF(H84&lt;=Scenario!$C$6,2,IF(H84&lt;=Scenario!$C$7,3,IF(H84&lt;=Scenario!$C$8,4,5))))))</f>
        <v xml:space="preserve"> </v>
      </c>
      <c r="W84" s="76" t="str">
        <f>IF(ISBLANK(I84)," ",IF(I84&lt;=Scenario!$G$3,0,IF(I84&lt;=Scenario!$G$5,1,2)))</f>
        <v xml:space="preserve"> </v>
      </c>
      <c r="X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81" t="e">
        <f t="shared" si="43"/>
        <v>#VALUE!</v>
      </c>
      <c r="AA84" s="81" t="e">
        <f t="shared" si="44"/>
        <v>#VALUE!</v>
      </c>
      <c r="AB84" s="79" t="e">
        <f t="shared" si="45"/>
        <v>#VALUE!</v>
      </c>
      <c r="AC84" s="73" t="str">
        <f t="shared" si="49"/>
        <v>missing data</v>
      </c>
      <c r="AD84" s="80" t="str">
        <f t="shared" si="30"/>
        <v>missing data</v>
      </c>
      <c r="AE84" s="81" t="e">
        <f t="shared" si="46"/>
        <v>#VALUE!</v>
      </c>
      <c r="AF84" s="81" t="e">
        <f t="shared" si="47"/>
        <v>#VALUE!</v>
      </c>
    </row>
    <row r="85" spans="1:32" x14ac:dyDescent="0.25">
      <c r="A85" s="114" t="s">
        <v>74</v>
      </c>
      <c r="B85" s="102"/>
      <c r="C85" s="103"/>
      <c r="D85" s="103"/>
      <c r="E85" s="104">
        <f t="shared" si="48"/>
        <v>0</v>
      </c>
      <c r="F85" s="105"/>
      <c r="G85" s="106"/>
      <c r="H85" s="106"/>
      <c r="I85" s="107"/>
      <c r="J85" s="108" t="str">
        <f t="shared" si="31"/>
        <v xml:space="preserve"> </v>
      </c>
      <c r="K85" s="109" t="str">
        <f t="shared" si="32"/>
        <v xml:space="preserve"> </v>
      </c>
      <c r="L85" s="109" t="str">
        <f t="shared" si="33"/>
        <v xml:space="preserve"> </v>
      </c>
      <c r="M85" s="109">
        <f t="shared" si="34"/>
        <v>0</v>
      </c>
      <c r="N85" s="110" t="str">
        <f t="shared" si="35"/>
        <v xml:space="preserve"> </v>
      </c>
      <c r="O85" s="110" t="str">
        <f t="shared" si="36"/>
        <v xml:space="preserve"> </v>
      </c>
      <c r="P85" s="111" t="str">
        <f t="shared" si="37"/>
        <v xml:space="preserve"> </v>
      </c>
      <c r="Q85" s="108" t="e">
        <f t="shared" si="38"/>
        <v>#VALUE!</v>
      </c>
      <c r="R85" s="112" t="e">
        <f t="shared" si="39"/>
        <v>#VALUE!</v>
      </c>
      <c r="S85" s="72" t="e">
        <f t="shared" si="40"/>
        <v>#VALUE!</v>
      </c>
      <c r="T85" s="73" t="str">
        <f t="shared" si="41"/>
        <v>donnée(s) manquante(s)</v>
      </c>
      <c r="U85" s="74" t="str">
        <f t="shared" si="42"/>
        <v>donnée(s) manquante(s)</v>
      </c>
      <c r="V85" s="75" t="str">
        <f>IF(ISBLANK(H85)," ",IF(H85&lt;=Scenario!$C$3,0,IF(H85&lt;=Scenario!$C$5,1,IF(H85&lt;=Scenario!$C$6,2,IF(H85&lt;=Scenario!$C$7,3,IF(H85&lt;=Scenario!$C$8,4,5))))))</f>
        <v xml:space="preserve"> </v>
      </c>
      <c r="W85" s="76" t="str">
        <f>IF(ISBLANK(I85)," ",IF(I85&lt;=Scenario!$G$3,0,IF(I85&lt;=Scenario!$G$5,1,2)))</f>
        <v xml:space="preserve"> </v>
      </c>
      <c r="X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81" t="e">
        <f t="shared" si="43"/>
        <v>#VALUE!</v>
      </c>
      <c r="AA85" s="81" t="e">
        <f t="shared" si="44"/>
        <v>#VALUE!</v>
      </c>
      <c r="AB85" s="79" t="e">
        <f t="shared" si="45"/>
        <v>#VALUE!</v>
      </c>
      <c r="AC85" s="73" t="str">
        <f t="shared" si="49"/>
        <v>missing data</v>
      </c>
      <c r="AD85" s="80" t="str">
        <f t="shared" si="30"/>
        <v>missing data</v>
      </c>
      <c r="AE85" s="81" t="e">
        <f t="shared" si="46"/>
        <v>#VALUE!</v>
      </c>
      <c r="AF85" s="81" t="e">
        <f t="shared" si="47"/>
        <v>#VALUE!</v>
      </c>
    </row>
    <row r="86" spans="1:32" x14ac:dyDescent="0.25">
      <c r="A86" s="114" t="s">
        <v>74</v>
      </c>
      <c r="B86" s="102"/>
      <c r="C86" s="103"/>
      <c r="D86" s="103"/>
      <c r="E86" s="104">
        <f t="shared" si="48"/>
        <v>0</v>
      </c>
      <c r="F86" s="105"/>
      <c r="G86" s="106"/>
      <c r="H86" s="106"/>
      <c r="I86" s="107"/>
      <c r="J86" s="108" t="str">
        <f t="shared" si="31"/>
        <v xml:space="preserve"> </v>
      </c>
      <c r="K86" s="109" t="str">
        <f t="shared" si="32"/>
        <v xml:space="preserve"> </v>
      </c>
      <c r="L86" s="109" t="str">
        <f t="shared" si="33"/>
        <v xml:space="preserve"> </v>
      </c>
      <c r="M86" s="109">
        <f t="shared" si="34"/>
        <v>0</v>
      </c>
      <c r="N86" s="110" t="str">
        <f t="shared" si="35"/>
        <v xml:space="preserve"> </v>
      </c>
      <c r="O86" s="110" t="str">
        <f t="shared" si="36"/>
        <v xml:space="preserve"> </v>
      </c>
      <c r="P86" s="111" t="str">
        <f t="shared" si="37"/>
        <v xml:space="preserve"> </v>
      </c>
      <c r="Q86" s="108" t="e">
        <f t="shared" si="38"/>
        <v>#VALUE!</v>
      </c>
      <c r="R86" s="112" t="e">
        <f t="shared" si="39"/>
        <v>#VALUE!</v>
      </c>
      <c r="S86" s="72" t="e">
        <f t="shared" si="40"/>
        <v>#VALUE!</v>
      </c>
      <c r="T86" s="73" t="str">
        <f t="shared" si="41"/>
        <v>donnée(s) manquante(s)</v>
      </c>
      <c r="U86" s="74" t="str">
        <f t="shared" si="42"/>
        <v>donnée(s) manquante(s)</v>
      </c>
      <c r="V86" s="75" t="str">
        <f>IF(ISBLANK(H86)," ",IF(H86&lt;=Scenario!$C$3,0,IF(H86&lt;=Scenario!$C$5,1,IF(H86&lt;=Scenario!$C$6,2,IF(H86&lt;=Scenario!$C$7,3,IF(H86&lt;=Scenario!$C$8,4,5))))))</f>
        <v xml:space="preserve"> </v>
      </c>
      <c r="W86" s="76" t="str">
        <f>IF(ISBLANK(I86)," ",IF(I86&lt;=Scenario!$G$3,0,IF(I86&lt;=Scenario!$G$5,1,2)))</f>
        <v xml:space="preserve"> </v>
      </c>
      <c r="X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81" t="e">
        <f t="shared" si="43"/>
        <v>#VALUE!</v>
      </c>
      <c r="AA86" s="81" t="e">
        <f t="shared" si="44"/>
        <v>#VALUE!</v>
      </c>
      <c r="AB86" s="79" t="e">
        <f t="shared" si="45"/>
        <v>#VALUE!</v>
      </c>
      <c r="AC86" s="73" t="str">
        <f t="shared" si="49"/>
        <v>missing data</v>
      </c>
      <c r="AD86" s="80" t="str">
        <f t="shared" si="30"/>
        <v>missing data</v>
      </c>
      <c r="AE86" s="81" t="e">
        <f t="shared" si="46"/>
        <v>#VALUE!</v>
      </c>
      <c r="AF86" s="81" t="e">
        <f t="shared" si="47"/>
        <v>#VALUE!</v>
      </c>
    </row>
    <row r="87" spans="1:32" x14ac:dyDescent="0.25">
      <c r="A87" s="114" t="s">
        <v>74</v>
      </c>
      <c r="B87" s="102"/>
      <c r="C87" s="103"/>
      <c r="D87" s="103"/>
      <c r="E87" s="104">
        <f t="shared" si="48"/>
        <v>0</v>
      </c>
      <c r="F87" s="105"/>
      <c r="G87" s="106"/>
      <c r="H87" s="106"/>
      <c r="I87" s="107"/>
      <c r="J87" s="108" t="str">
        <f t="shared" si="31"/>
        <v xml:space="preserve"> </v>
      </c>
      <c r="K87" s="109" t="str">
        <f t="shared" si="32"/>
        <v xml:space="preserve"> </v>
      </c>
      <c r="L87" s="109" t="str">
        <f t="shared" si="33"/>
        <v xml:space="preserve"> </v>
      </c>
      <c r="M87" s="109">
        <f t="shared" si="34"/>
        <v>0</v>
      </c>
      <c r="N87" s="110" t="str">
        <f t="shared" si="35"/>
        <v xml:space="preserve"> </v>
      </c>
      <c r="O87" s="110" t="str">
        <f t="shared" si="36"/>
        <v xml:space="preserve"> </v>
      </c>
      <c r="P87" s="111" t="str">
        <f t="shared" si="37"/>
        <v xml:space="preserve"> </v>
      </c>
      <c r="Q87" s="108" t="e">
        <f t="shared" si="38"/>
        <v>#VALUE!</v>
      </c>
      <c r="R87" s="112" t="e">
        <f t="shared" si="39"/>
        <v>#VALUE!</v>
      </c>
      <c r="S87" s="72" t="e">
        <f t="shared" si="40"/>
        <v>#VALUE!</v>
      </c>
      <c r="T87" s="73" t="str">
        <f t="shared" si="41"/>
        <v>donnée(s) manquante(s)</v>
      </c>
      <c r="U87" s="74" t="str">
        <f t="shared" si="42"/>
        <v>donnée(s) manquante(s)</v>
      </c>
      <c r="V87" s="75" t="str">
        <f>IF(ISBLANK(H87)," ",IF(H87&lt;=Scenario!$C$3,0,IF(H87&lt;=Scenario!$C$5,1,IF(H87&lt;=Scenario!$C$6,2,IF(H87&lt;=Scenario!$C$7,3,IF(H87&lt;=Scenario!$C$8,4,5))))))</f>
        <v xml:space="preserve"> </v>
      </c>
      <c r="W87" s="76" t="str">
        <f>IF(ISBLANK(I87)," ",IF(I87&lt;=Scenario!$G$3,0,IF(I87&lt;=Scenario!$G$5,1,2)))</f>
        <v xml:space="preserve"> </v>
      </c>
      <c r="X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81" t="e">
        <f t="shared" si="43"/>
        <v>#VALUE!</v>
      </c>
      <c r="AA87" s="81" t="e">
        <f t="shared" si="44"/>
        <v>#VALUE!</v>
      </c>
      <c r="AB87" s="79" t="e">
        <f t="shared" si="45"/>
        <v>#VALUE!</v>
      </c>
      <c r="AC87" s="73" t="str">
        <f t="shared" si="49"/>
        <v>missing data</v>
      </c>
      <c r="AD87" s="80" t="str">
        <f t="shared" si="30"/>
        <v>missing data</v>
      </c>
      <c r="AE87" s="81" t="e">
        <f t="shared" si="46"/>
        <v>#VALUE!</v>
      </c>
      <c r="AF87" s="81" t="e">
        <f t="shared" si="47"/>
        <v>#VALUE!</v>
      </c>
    </row>
    <row r="88" spans="1:32" x14ac:dyDescent="0.25">
      <c r="A88" s="114" t="s">
        <v>74</v>
      </c>
      <c r="B88" s="102"/>
      <c r="C88" s="103"/>
      <c r="D88" s="103"/>
      <c r="E88" s="104">
        <f t="shared" si="48"/>
        <v>0</v>
      </c>
      <c r="F88" s="105"/>
      <c r="G88" s="106"/>
      <c r="H88" s="106"/>
      <c r="I88" s="107"/>
      <c r="J88" s="108" t="str">
        <f t="shared" si="31"/>
        <v xml:space="preserve"> </v>
      </c>
      <c r="K88" s="109" t="str">
        <f t="shared" si="32"/>
        <v xml:space="preserve"> </v>
      </c>
      <c r="L88" s="109" t="str">
        <f t="shared" si="33"/>
        <v xml:space="preserve"> </v>
      </c>
      <c r="M88" s="109">
        <f t="shared" si="34"/>
        <v>0</v>
      </c>
      <c r="N88" s="110" t="str">
        <f t="shared" si="35"/>
        <v xml:space="preserve"> </v>
      </c>
      <c r="O88" s="110" t="str">
        <f t="shared" si="36"/>
        <v xml:space="preserve"> </v>
      </c>
      <c r="P88" s="111" t="str">
        <f t="shared" si="37"/>
        <v xml:space="preserve"> </v>
      </c>
      <c r="Q88" s="108" t="e">
        <f t="shared" si="38"/>
        <v>#VALUE!</v>
      </c>
      <c r="R88" s="112" t="e">
        <f t="shared" si="39"/>
        <v>#VALUE!</v>
      </c>
      <c r="S88" s="72" t="e">
        <f t="shared" si="40"/>
        <v>#VALUE!</v>
      </c>
      <c r="T88" s="73" t="str">
        <f t="shared" si="41"/>
        <v>donnée(s) manquante(s)</v>
      </c>
      <c r="U88" s="74" t="str">
        <f t="shared" si="42"/>
        <v>donnée(s) manquante(s)</v>
      </c>
      <c r="V88" s="75" t="str">
        <f>IF(ISBLANK(H88)," ",IF(H88&lt;=Scenario!$C$3,0,IF(H88&lt;=Scenario!$C$5,1,IF(H88&lt;=Scenario!$C$6,2,IF(H88&lt;=Scenario!$C$7,3,IF(H88&lt;=Scenario!$C$8,4,5))))))</f>
        <v xml:space="preserve"> </v>
      </c>
      <c r="W88" s="76" t="str">
        <f>IF(ISBLANK(I88)," ",IF(I88&lt;=Scenario!$G$3,0,IF(I88&lt;=Scenario!$G$5,1,2)))</f>
        <v xml:space="preserve"> </v>
      </c>
      <c r="X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81" t="e">
        <f t="shared" si="43"/>
        <v>#VALUE!</v>
      </c>
      <c r="AA88" s="81" t="e">
        <f t="shared" si="44"/>
        <v>#VALUE!</v>
      </c>
      <c r="AB88" s="79" t="e">
        <f t="shared" si="45"/>
        <v>#VALUE!</v>
      </c>
      <c r="AC88" s="73" t="str">
        <f t="shared" si="49"/>
        <v>missing data</v>
      </c>
      <c r="AD88" s="80" t="str">
        <f t="shared" si="30"/>
        <v>missing data</v>
      </c>
      <c r="AE88" s="81" t="e">
        <f t="shared" si="46"/>
        <v>#VALUE!</v>
      </c>
      <c r="AF88" s="81" t="e">
        <f t="shared" si="47"/>
        <v>#VALUE!</v>
      </c>
    </row>
    <row r="89" spans="1:32" x14ac:dyDescent="0.25">
      <c r="A89" s="114" t="s">
        <v>74</v>
      </c>
      <c r="B89" s="102"/>
      <c r="C89" s="103"/>
      <c r="D89" s="103"/>
      <c r="E89" s="104">
        <f t="shared" si="48"/>
        <v>0</v>
      </c>
      <c r="F89" s="105"/>
      <c r="G89" s="106"/>
      <c r="H89" s="106"/>
      <c r="I89" s="107"/>
      <c r="J89" s="108" t="str">
        <f t="shared" si="31"/>
        <v xml:space="preserve"> </v>
      </c>
      <c r="K89" s="109" t="str">
        <f t="shared" si="32"/>
        <v xml:space="preserve"> </v>
      </c>
      <c r="L89" s="109" t="str">
        <f t="shared" si="33"/>
        <v xml:space="preserve"> </v>
      </c>
      <c r="M89" s="109">
        <f t="shared" si="34"/>
        <v>0</v>
      </c>
      <c r="N89" s="110" t="str">
        <f t="shared" si="35"/>
        <v xml:space="preserve"> </v>
      </c>
      <c r="O89" s="110" t="str">
        <f t="shared" si="36"/>
        <v xml:space="preserve"> </v>
      </c>
      <c r="P89" s="111" t="str">
        <f t="shared" si="37"/>
        <v xml:space="preserve"> </v>
      </c>
      <c r="Q89" s="108" t="e">
        <f t="shared" si="38"/>
        <v>#VALUE!</v>
      </c>
      <c r="R89" s="112" t="e">
        <f t="shared" si="39"/>
        <v>#VALUE!</v>
      </c>
      <c r="S89" s="72" t="e">
        <f t="shared" si="40"/>
        <v>#VALUE!</v>
      </c>
      <c r="T89" s="73" t="str">
        <f t="shared" si="41"/>
        <v>donnée(s) manquante(s)</v>
      </c>
      <c r="U89" s="74" t="str">
        <f t="shared" si="42"/>
        <v>donnée(s) manquante(s)</v>
      </c>
      <c r="V89" s="75" t="str">
        <f>IF(ISBLANK(H89)," ",IF(H89&lt;=Scenario!$C$3,0,IF(H89&lt;=Scenario!$C$5,1,IF(H89&lt;=Scenario!$C$6,2,IF(H89&lt;=Scenario!$C$7,3,IF(H89&lt;=Scenario!$C$8,4,5))))))</f>
        <v xml:space="preserve"> </v>
      </c>
      <c r="W89" s="76" t="str">
        <f>IF(ISBLANK(I89)," ",IF(I89&lt;=Scenario!$G$3,0,IF(I89&lt;=Scenario!$G$5,1,2)))</f>
        <v xml:space="preserve"> </v>
      </c>
      <c r="X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81" t="e">
        <f t="shared" si="43"/>
        <v>#VALUE!</v>
      </c>
      <c r="AA89" s="81" t="e">
        <f t="shared" si="44"/>
        <v>#VALUE!</v>
      </c>
      <c r="AB89" s="79" t="e">
        <f t="shared" si="45"/>
        <v>#VALUE!</v>
      </c>
      <c r="AC89" s="73" t="str">
        <f t="shared" si="49"/>
        <v>missing data</v>
      </c>
      <c r="AD89" s="80" t="str">
        <f t="shared" si="30"/>
        <v>missing data</v>
      </c>
      <c r="AE89" s="81" t="e">
        <f t="shared" si="46"/>
        <v>#VALUE!</v>
      </c>
      <c r="AF89" s="81" t="e">
        <f t="shared" si="47"/>
        <v>#VALUE!</v>
      </c>
    </row>
    <row r="90" spans="1:32" x14ac:dyDescent="0.25">
      <c r="A90" s="114" t="s">
        <v>74</v>
      </c>
      <c r="B90" s="102"/>
      <c r="C90" s="103"/>
      <c r="D90" s="103"/>
      <c r="E90" s="104">
        <f t="shared" si="48"/>
        <v>0</v>
      </c>
      <c r="F90" s="105"/>
      <c r="G90" s="106"/>
      <c r="H90" s="106"/>
      <c r="I90" s="107"/>
      <c r="J90" s="108" t="str">
        <f t="shared" si="31"/>
        <v xml:space="preserve"> </v>
      </c>
      <c r="K90" s="109" t="str">
        <f t="shared" si="32"/>
        <v xml:space="preserve"> </v>
      </c>
      <c r="L90" s="109" t="str">
        <f t="shared" si="33"/>
        <v xml:space="preserve"> </v>
      </c>
      <c r="M90" s="109">
        <f t="shared" si="34"/>
        <v>0</v>
      </c>
      <c r="N90" s="110" t="str">
        <f t="shared" si="35"/>
        <v xml:space="preserve"> </v>
      </c>
      <c r="O90" s="110" t="str">
        <f t="shared" si="36"/>
        <v xml:space="preserve"> </v>
      </c>
      <c r="P90" s="111" t="str">
        <f t="shared" si="37"/>
        <v xml:space="preserve"> </v>
      </c>
      <c r="Q90" s="108" t="e">
        <f t="shared" si="38"/>
        <v>#VALUE!</v>
      </c>
      <c r="R90" s="112" t="e">
        <f t="shared" si="39"/>
        <v>#VALUE!</v>
      </c>
      <c r="S90" s="72" t="e">
        <f t="shared" si="40"/>
        <v>#VALUE!</v>
      </c>
      <c r="T90" s="73" t="str">
        <f t="shared" si="41"/>
        <v>donnée(s) manquante(s)</v>
      </c>
      <c r="U90" s="74" t="str">
        <f t="shared" si="42"/>
        <v>donnée(s) manquante(s)</v>
      </c>
      <c r="V90" s="75" t="str">
        <f>IF(ISBLANK(H90)," ",IF(H90&lt;=Scenario!$C$3,0,IF(H90&lt;=Scenario!$C$5,1,IF(H90&lt;=Scenario!$C$6,2,IF(H90&lt;=Scenario!$C$7,3,IF(H90&lt;=Scenario!$C$8,4,5))))))</f>
        <v xml:space="preserve"> </v>
      </c>
      <c r="W90" s="76" t="str">
        <f>IF(ISBLANK(I90)," ",IF(I90&lt;=Scenario!$G$3,0,IF(I90&lt;=Scenario!$G$5,1,2)))</f>
        <v xml:space="preserve"> </v>
      </c>
      <c r="X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81" t="e">
        <f t="shared" si="43"/>
        <v>#VALUE!</v>
      </c>
      <c r="AA90" s="81" t="e">
        <f t="shared" si="44"/>
        <v>#VALUE!</v>
      </c>
      <c r="AB90" s="79" t="e">
        <f t="shared" si="45"/>
        <v>#VALUE!</v>
      </c>
      <c r="AC90" s="73" t="str">
        <f t="shared" si="49"/>
        <v>missing data</v>
      </c>
      <c r="AD90" s="80" t="str">
        <f t="shared" si="30"/>
        <v>missing data</v>
      </c>
      <c r="AE90" s="81" t="e">
        <f t="shared" si="46"/>
        <v>#VALUE!</v>
      </c>
      <c r="AF90" s="81" t="e">
        <f t="shared" si="47"/>
        <v>#VALUE!</v>
      </c>
    </row>
    <row r="91" spans="1:32" x14ac:dyDescent="0.25">
      <c r="A91" s="114" t="s">
        <v>74</v>
      </c>
      <c r="B91" s="102"/>
      <c r="C91" s="103"/>
      <c r="D91" s="103"/>
      <c r="E91" s="104">
        <f t="shared" si="48"/>
        <v>0</v>
      </c>
      <c r="F91" s="105"/>
      <c r="G91" s="106"/>
      <c r="H91" s="106"/>
      <c r="I91" s="107"/>
      <c r="J91" s="108" t="str">
        <f t="shared" si="31"/>
        <v xml:space="preserve"> </v>
      </c>
      <c r="K91" s="109" t="str">
        <f t="shared" si="32"/>
        <v xml:space="preserve"> </v>
      </c>
      <c r="L91" s="109" t="str">
        <f t="shared" si="33"/>
        <v xml:space="preserve"> </v>
      </c>
      <c r="M91" s="109">
        <f t="shared" si="34"/>
        <v>0</v>
      </c>
      <c r="N91" s="110" t="str">
        <f t="shared" si="35"/>
        <v xml:space="preserve"> </v>
      </c>
      <c r="O91" s="110" t="str">
        <f t="shared" si="36"/>
        <v xml:space="preserve"> </v>
      </c>
      <c r="P91" s="111" t="str">
        <f t="shared" si="37"/>
        <v xml:space="preserve"> </v>
      </c>
      <c r="Q91" s="108" t="e">
        <f t="shared" si="38"/>
        <v>#VALUE!</v>
      </c>
      <c r="R91" s="112" t="e">
        <f t="shared" si="39"/>
        <v>#VALUE!</v>
      </c>
      <c r="S91" s="72" t="e">
        <f t="shared" si="40"/>
        <v>#VALUE!</v>
      </c>
      <c r="T91" s="73" t="str">
        <f t="shared" si="41"/>
        <v>donnée(s) manquante(s)</v>
      </c>
      <c r="U91" s="74" t="str">
        <f t="shared" si="42"/>
        <v>donnée(s) manquante(s)</v>
      </c>
      <c r="V91" s="75" t="str">
        <f>IF(ISBLANK(H91)," ",IF(H91&lt;=Scenario!$C$3,0,IF(H91&lt;=Scenario!$C$5,1,IF(H91&lt;=Scenario!$C$6,2,IF(H91&lt;=Scenario!$C$7,3,IF(H91&lt;=Scenario!$C$8,4,5))))))</f>
        <v xml:space="preserve"> </v>
      </c>
      <c r="W91" s="76" t="str">
        <f>IF(ISBLANK(I91)," ",IF(I91&lt;=Scenario!$G$3,0,IF(I91&lt;=Scenario!$G$5,1,2)))</f>
        <v xml:space="preserve"> </v>
      </c>
      <c r="X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81" t="e">
        <f t="shared" si="43"/>
        <v>#VALUE!</v>
      </c>
      <c r="AA91" s="81" t="e">
        <f t="shared" si="44"/>
        <v>#VALUE!</v>
      </c>
      <c r="AB91" s="79" t="e">
        <f t="shared" si="45"/>
        <v>#VALUE!</v>
      </c>
      <c r="AC91" s="73" t="str">
        <f t="shared" si="49"/>
        <v>missing data</v>
      </c>
      <c r="AD91" s="80" t="str">
        <f t="shared" si="30"/>
        <v>missing data</v>
      </c>
      <c r="AE91" s="81" t="e">
        <f t="shared" si="46"/>
        <v>#VALUE!</v>
      </c>
      <c r="AF91" s="81" t="e">
        <f t="shared" si="47"/>
        <v>#VALUE!</v>
      </c>
    </row>
    <row r="92" spans="1:32" x14ac:dyDescent="0.25">
      <c r="A92" s="114" t="s">
        <v>74</v>
      </c>
      <c r="B92" s="102"/>
      <c r="C92" s="103"/>
      <c r="D92" s="103"/>
      <c r="E92" s="104">
        <f t="shared" si="48"/>
        <v>0</v>
      </c>
      <c r="F92" s="105"/>
      <c r="G92" s="106"/>
      <c r="H92" s="106"/>
      <c r="I92" s="107"/>
      <c r="J92" s="108" t="str">
        <f t="shared" si="31"/>
        <v xml:space="preserve"> </v>
      </c>
      <c r="K92" s="109" t="str">
        <f t="shared" si="32"/>
        <v xml:space="preserve"> </v>
      </c>
      <c r="L92" s="109" t="str">
        <f t="shared" si="33"/>
        <v xml:space="preserve"> </v>
      </c>
      <c r="M92" s="109">
        <f t="shared" si="34"/>
        <v>0</v>
      </c>
      <c r="N92" s="110" t="str">
        <f t="shared" si="35"/>
        <v xml:space="preserve"> </v>
      </c>
      <c r="O92" s="110" t="str">
        <f t="shared" si="36"/>
        <v xml:space="preserve"> </v>
      </c>
      <c r="P92" s="111" t="str">
        <f t="shared" si="37"/>
        <v xml:space="preserve"> </v>
      </c>
      <c r="Q92" s="108" t="e">
        <f t="shared" si="38"/>
        <v>#VALUE!</v>
      </c>
      <c r="R92" s="112" t="e">
        <f t="shared" si="39"/>
        <v>#VALUE!</v>
      </c>
      <c r="S92" s="72" t="e">
        <f t="shared" si="40"/>
        <v>#VALUE!</v>
      </c>
      <c r="T92" s="73" t="str">
        <f t="shared" si="41"/>
        <v>donnée(s) manquante(s)</v>
      </c>
      <c r="U92" s="74" t="str">
        <f t="shared" si="42"/>
        <v>donnée(s) manquante(s)</v>
      </c>
      <c r="V92" s="75" t="str">
        <f>IF(ISBLANK(H92)," ",IF(H92&lt;=Scenario!$C$3,0,IF(H92&lt;=Scenario!$C$5,1,IF(H92&lt;=Scenario!$C$6,2,IF(H92&lt;=Scenario!$C$7,3,IF(H92&lt;=Scenario!$C$8,4,5))))))</f>
        <v xml:space="preserve"> </v>
      </c>
      <c r="W92" s="76" t="str">
        <f>IF(ISBLANK(I92)," ",IF(I92&lt;=Scenario!$G$3,0,IF(I92&lt;=Scenario!$G$5,1,2)))</f>
        <v xml:space="preserve"> </v>
      </c>
      <c r="X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81" t="e">
        <f t="shared" si="43"/>
        <v>#VALUE!</v>
      </c>
      <c r="AA92" s="81" t="e">
        <f t="shared" si="44"/>
        <v>#VALUE!</v>
      </c>
      <c r="AB92" s="79" t="e">
        <f t="shared" si="45"/>
        <v>#VALUE!</v>
      </c>
      <c r="AC92" s="73" t="str">
        <f t="shared" si="49"/>
        <v>missing data</v>
      </c>
      <c r="AD92" s="80" t="str">
        <f t="shared" si="30"/>
        <v>missing data</v>
      </c>
      <c r="AE92" s="81" t="e">
        <f t="shared" si="46"/>
        <v>#VALUE!</v>
      </c>
      <c r="AF92" s="81" t="e">
        <f t="shared" si="47"/>
        <v>#VALUE!</v>
      </c>
    </row>
    <row r="93" spans="1:32" x14ac:dyDescent="0.25">
      <c r="A93" s="114" t="s">
        <v>74</v>
      </c>
      <c r="B93" s="102"/>
      <c r="C93" s="103"/>
      <c r="D93" s="103"/>
      <c r="E93" s="104">
        <f t="shared" si="48"/>
        <v>0</v>
      </c>
      <c r="F93" s="105"/>
      <c r="G93" s="106"/>
      <c r="H93" s="106"/>
      <c r="I93" s="107"/>
      <c r="J93" s="108" t="str">
        <f t="shared" si="31"/>
        <v xml:space="preserve"> </v>
      </c>
      <c r="K93" s="109" t="str">
        <f t="shared" si="32"/>
        <v xml:space="preserve"> </v>
      </c>
      <c r="L93" s="109" t="str">
        <f t="shared" si="33"/>
        <v xml:space="preserve"> </v>
      </c>
      <c r="M93" s="109">
        <f t="shared" si="34"/>
        <v>0</v>
      </c>
      <c r="N93" s="110" t="str">
        <f t="shared" si="35"/>
        <v xml:space="preserve"> </v>
      </c>
      <c r="O93" s="110" t="str">
        <f t="shared" si="36"/>
        <v xml:space="preserve"> </v>
      </c>
      <c r="P93" s="111" t="str">
        <f t="shared" si="37"/>
        <v xml:space="preserve"> </v>
      </c>
      <c r="Q93" s="108" t="e">
        <f t="shared" si="38"/>
        <v>#VALUE!</v>
      </c>
      <c r="R93" s="112" t="e">
        <f t="shared" si="39"/>
        <v>#VALUE!</v>
      </c>
      <c r="S93" s="72" t="e">
        <f t="shared" si="40"/>
        <v>#VALUE!</v>
      </c>
      <c r="T93" s="73" t="str">
        <f t="shared" si="41"/>
        <v>donnée(s) manquante(s)</v>
      </c>
      <c r="U93" s="74" t="str">
        <f t="shared" si="42"/>
        <v>donnée(s) manquante(s)</v>
      </c>
      <c r="V93" s="75" t="str">
        <f>IF(ISBLANK(H93)," ",IF(H93&lt;=Scenario!$C$3,0,IF(H93&lt;=Scenario!$C$5,1,IF(H93&lt;=Scenario!$C$6,2,IF(H93&lt;=Scenario!$C$7,3,IF(H93&lt;=Scenario!$C$8,4,5))))))</f>
        <v xml:space="preserve"> </v>
      </c>
      <c r="W93" s="76" t="str">
        <f>IF(ISBLANK(I93)," ",IF(I93&lt;=Scenario!$G$3,0,IF(I93&lt;=Scenario!$G$5,1,2)))</f>
        <v xml:space="preserve"> </v>
      </c>
      <c r="X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81" t="e">
        <f t="shared" si="43"/>
        <v>#VALUE!</v>
      </c>
      <c r="AA93" s="81" t="e">
        <f t="shared" si="44"/>
        <v>#VALUE!</v>
      </c>
      <c r="AB93" s="79" t="e">
        <f t="shared" si="45"/>
        <v>#VALUE!</v>
      </c>
      <c r="AC93" s="73" t="str">
        <f t="shared" si="49"/>
        <v>missing data</v>
      </c>
      <c r="AD93" s="80" t="str">
        <f t="shared" si="30"/>
        <v>missing data</v>
      </c>
      <c r="AE93" s="81" t="e">
        <f t="shared" si="46"/>
        <v>#VALUE!</v>
      </c>
      <c r="AF93" s="81" t="e">
        <f t="shared" si="47"/>
        <v>#VALUE!</v>
      </c>
    </row>
    <row r="94" spans="1:32" x14ac:dyDescent="0.25">
      <c r="A94" s="114" t="s">
        <v>74</v>
      </c>
      <c r="B94" s="102"/>
      <c r="C94" s="103"/>
      <c r="D94" s="103"/>
      <c r="E94" s="104">
        <f t="shared" si="48"/>
        <v>0</v>
      </c>
      <c r="F94" s="105"/>
      <c r="G94" s="106"/>
      <c r="H94" s="106"/>
      <c r="I94" s="107"/>
      <c r="J94" s="108" t="str">
        <f t="shared" si="31"/>
        <v xml:space="preserve"> </v>
      </c>
      <c r="K94" s="109" t="str">
        <f t="shared" si="32"/>
        <v xml:space="preserve"> </v>
      </c>
      <c r="L94" s="109" t="str">
        <f t="shared" si="33"/>
        <v xml:space="preserve"> </v>
      </c>
      <c r="M94" s="109">
        <f t="shared" si="34"/>
        <v>0</v>
      </c>
      <c r="N94" s="110" t="str">
        <f t="shared" si="35"/>
        <v xml:space="preserve"> </v>
      </c>
      <c r="O94" s="110" t="str">
        <f t="shared" si="36"/>
        <v xml:space="preserve"> </v>
      </c>
      <c r="P94" s="111" t="str">
        <f t="shared" si="37"/>
        <v xml:space="preserve"> </v>
      </c>
      <c r="Q94" s="108" t="e">
        <f t="shared" si="38"/>
        <v>#VALUE!</v>
      </c>
      <c r="R94" s="112" t="e">
        <f t="shared" si="39"/>
        <v>#VALUE!</v>
      </c>
      <c r="S94" s="72" t="e">
        <f t="shared" si="40"/>
        <v>#VALUE!</v>
      </c>
      <c r="T94" s="73" t="str">
        <f t="shared" si="41"/>
        <v>donnée(s) manquante(s)</v>
      </c>
      <c r="U94" s="74" t="str">
        <f t="shared" si="42"/>
        <v>donnée(s) manquante(s)</v>
      </c>
      <c r="V94" s="75" t="str">
        <f>IF(ISBLANK(H94)," ",IF(H94&lt;=Scenario!$C$3,0,IF(H94&lt;=Scenario!$C$5,1,IF(H94&lt;=Scenario!$C$6,2,IF(H94&lt;=Scenario!$C$7,3,IF(H94&lt;=Scenario!$C$8,4,5))))))</f>
        <v xml:space="preserve"> </v>
      </c>
      <c r="W94" s="76" t="str">
        <f>IF(ISBLANK(I94)," ",IF(I94&lt;=Scenario!$G$3,0,IF(I94&lt;=Scenario!$G$5,1,2)))</f>
        <v xml:space="preserve"> </v>
      </c>
      <c r="X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81" t="e">
        <f t="shared" si="43"/>
        <v>#VALUE!</v>
      </c>
      <c r="AA94" s="81" t="e">
        <f t="shared" si="44"/>
        <v>#VALUE!</v>
      </c>
      <c r="AB94" s="79" t="e">
        <f t="shared" si="45"/>
        <v>#VALUE!</v>
      </c>
      <c r="AC94" s="73" t="str">
        <f t="shared" si="49"/>
        <v>missing data</v>
      </c>
      <c r="AD94" s="80" t="str">
        <f t="shared" si="30"/>
        <v>missing data</v>
      </c>
      <c r="AE94" s="81" t="e">
        <f t="shared" si="46"/>
        <v>#VALUE!</v>
      </c>
      <c r="AF94" s="81" t="e">
        <f t="shared" si="47"/>
        <v>#VALUE!</v>
      </c>
    </row>
    <row r="95" spans="1:32" x14ac:dyDescent="0.25">
      <c r="A95" s="114" t="s">
        <v>74</v>
      </c>
      <c r="B95" s="102"/>
      <c r="C95" s="103"/>
      <c r="D95" s="103"/>
      <c r="E95" s="104">
        <f t="shared" si="48"/>
        <v>0</v>
      </c>
      <c r="F95" s="105"/>
      <c r="G95" s="106"/>
      <c r="H95" s="106"/>
      <c r="I95" s="107"/>
      <c r="J95" s="108" t="str">
        <f t="shared" si="31"/>
        <v xml:space="preserve"> </v>
      </c>
      <c r="K95" s="109" t="str">
        <f t="shared" si="32"/>
        <v xml:space="preserve"> </v>
      </c>
      <c r="L95" s="109" t="str">
        <f t="shared" si="33"/>
        <v xml:space="preserve"> </v>
      </c>
      <c r="M95" s="109">
        <f t="shared" si="34"/>
        <v>0</v>
      </c>
      <c r="N95" s="110" t="str">
        <f t="shared" si="35"/>
        <v xml:space="preserve"> </v>
      </c>
      <c r="O95" s="110" t="str">
        <f t="shared" si="36"/>
        <v xml:space="preserve"> </v>
      </c>
      <c r="P95" s="111" t="str">
        <f t="shared" si="37"/>
        <v xml:space="preserve"> </v>
      </c>
      <c r="Q95" s="108" t="e">
        <f t="shared" si="38"/>
        <v>#VALUE!</v>
      </c>
      <c r="R95" s="112" t="e">
        <f t="shared" si="39"/>
        <v>#VALUE!</v>
      </c>
      <c r="S95" s="72" t="e">
        <f t="shared" si="40"/>
        <v>#VALUE!</v>
      </c>
      <c r="T95" s="73" t="str">
        <f t="shared" si="41"/>
        <v>donnée(s) manquante(s)</v>
      </c>
      <c r="U95" s="74" t="str">
        <f t="shared" si="42"/>
        <v>donnée(s) manquante(s)</v>
      </c>
      <c r="V95" s="75" t="str">
        <f>IF(ISBLANK(H95)," ",IF(H95&lt;=Scenario!$C$3,0,IF(H95&lt;=Scenario!$C$5,1,IF(H95&lt;=Scenario!$C$6,2,IF(H95&lt;=Scenario!$C$7,3,IF(H95&lt;=Scenario!$C$8,4,5))))))</f>
        <v xml:space="preserve"> </v>
      </c>
      <c r="W95" s="76" t="str">
        <f>IF(ISBLANK(I95)," ",IF(I95&lt;=Scenario!$G$3,0,IF(I95&lt;=Scenario!$G$5,1,2)))</f>
        <v xml:space="preserve"> </v>
      </c>
      <c r="X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81" t="e">
        <f t="shared" si="43"/>
        <v>#VALUE!</v>
      </c>
      <c r="AA95" s="81" t="e">
        <f t="shared" si="44"/>
        <v>#VALUE!</v>
      </c>
      <c r="AB95" s="79" t="e">
        <f t="shared" si="45"/>
        <v>#VALUE!</v>
      </c>
      <c r="AC95" s="73" t="str">
        <f t="shared" si="49"/>
        <v>missing data</v>
      </c>
      <c r="AD95" s="80" t="str">
        <f t="shared" si="30"/>
        <v>missing data</v>
      </c>
      <c r="AE95" s="81" t="e">
        <f t="shared" si="46"/>
        <v>#VALUE!</v>
      </c>
      <c r="AF95" s="81" t="e">
        <f t="shared" si="47"/>
        <v>#VALUE!</v>
      </c>
    </row>
    <row r="96" spans="1:32" x14ac:dyDescent="0.25">
      <c r="A96" s="114" t="s">
        <v>74</v>
      </c>
      <c r="B96" s="102"/>
      <c r="C96" s="103"/>
      <c r="D96" s="103"/>
      <c r="E96" s="104">
        <f t="shared" si="48"/>
        <v>0</v>
      </c>
      <c r="F96" s="105"/>
      <c r="G96" s="106"/>
      <c r="H96" s="106"/>
      <c r="I96" s="107"/>
      <c r="J96" s="108" t="str">
        <f t="shared" si="31"/>
        <v xml:space="preserve"> </v>
      </c>
      <c r="K96" s="109" t="str">
        <f t="shared" si="32"/>
        <v xml:space="preserve"> </v>
      </c>
      <c r="L96" s="109" t="str">
        <f t="shared" si="33"/>
        <v xml:space="preserve"> </v>
      </c>
      <c r="M96" s="109">
        <f t="shared" si="34"/>
        <v>0</v>
      </c>
      <c r="N96" s="110" t="str">
        <f t="shared" si="35"/>
        <v xml:space="preserve"> </v>
      </c>
      <c r="O96" s="110" t="str">
        <f t="shared" si="36"/>
        <v xml:space="preserve"> </v>
      </c>
      <c r="P96" s="111" t="str">
        <f t="shared" si="37"/>
        <v xml:space="preserve"> </v>
      </c>
      <c r="Q96" s="108" t="e">
        <f t="shared" si="38"/>
        <v>#VALUE!</v>
      </c>
      <c r="R96" s="112" t="e">
        <f t="shared" si="39"/>
        <v>#VALUE!</v>
      </c>
      <c r="S96" s="72" t="e">
        <f t="shared" si="40"/>
        <v>#VALUE!</v>
      </c>
      <c r="T96" s="73" t="str">
        <f t="shared" si="41"/>
        <v>donnée(s) manquante(s)</v>
      </c>
      <c r="U96" s="74" t="str">
        <f t="shared" si="42"/>
        <v>donnée(s) manquante(s)</v>
      </c>
      <c r="V96" s="75" t="str">
        <f>IF(ISBLANK(H96)," ",IF(H96&lt;=Scenario!$C$3,0,IF(H96&lt;=Scenario!$C$5,1,IF(H96&lt;=Scenario!$C$6,2,IF(H96&lt;=Scenario!$C$7,3,IF(H96&lt;=Scenario!$C$8,4,5))))))</f>
        <v xml:space="preserve"> </v>
      </c>
      <c r="W96" s="76" t="str">
        <f>IF(ISBLANK(I96)," ",IF(I96&lt;=Scenario!$G$3,0,IF(I96&lt;=Scenario!$G$5,1,2)))</f>
        <v xml:space="preserve"> </v>
      </c>
      <c r="X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81" t="e">
        <f t="shared" si="43"/>
        <v>#VALUE!</v>
      </c>
      <c r="AA96" s="81" t="e">
        <f t="shared" si="44"/>
        <v>#VALUE!</v>
      </c>
      <c r="AB96" s="79" t="e">
        <f t="shared" si="45"/>
        <v>#VALUE!</v>
      </c>
      <c r="AC96" s="73" t="str">
        <f t="shared" si="49"/>
        <v>missing data</v>
      </c>
      <c r="AD96" s="80" t="str">
        <f t="shared" si="30"/>
        <v>missing data</v>
      </c>
      <c r="AE96" s="81" t="e">
        <f t="shared" si="46"/>
        <v>#VALUE!</v>
      </c>
      <c r="AF96" s="81" t="e">
        <f t="shared" si="47"/>
        <v>#VALUE!</v>
      </c>
    </row>
    <row r="97" spans="1:32" x14ac:dyDescent="0.25">
      <c r="A97" s="114" t="s">
        <v>74</v>
      </c>
      <c r="B97" s="102"/>
      <c r="C97" s="103"/>
      <c r="D97" s="103"/>
      <c r="E97" s="104">
        <f t="shared" si="48"/>
        <v>0</v>
      </c>
      <c r="F97" s="105"/>
      <c r="G97" s="106"/>
      <c r="H97" s="106"/>
      <c r="I97" s="107"/>
      <c r="J97" s="108" t="str">
        <f t="shared" si="31"/>
        <v xml:space="preserve"> </v>
      </c>
      <c r="K97" s="109" t="str">
        <f t="shared" si="32"/>
        <v xml:space="preserve"> </v>
      </c>
      <c r="L97" s="109" t="str">
        <f t="shared" si="33"/>
        <v xml:space="preserve"> </v>
      </c>
      <c r="M97" s="109">
        <f t="shared" si="34"/>
        <v>0</v>
      </c>
      <c r="N97" s="110" t="str">
        <f t="shared" si="35"/>
        <v xml:space="preserve"> </v>
      </c>
      <c r="O97" s="110" t="str">
        <f t="shared" si="36"/>
        <v xml:space="preserve"> </v>
      </c>
      <c r="P97" s="111" t="str">
        <f t="shared" si="37"/>
        <v xml:space="preserve"> </v>
      </c>
      <c r="Q97" s="108" t="e">
        <f t="shared" si="38"/>
        <v>#VALUE!</v>
      </c>
      <c r="R97" s="112" t="e">
        <f t="shared" si="39"/>
        <v>#VALUE!</v>
      </c>
      <c r="S97" s="72" t="e">
        <f t="shared" si="40"/>
        <v>#VALUE!</v>
      </c>
      <c r="T97" s="73" t="str">
        <f t="shared" si="41"/>
        <v>donnée(s) manquante(s)</v>
      </c>
      <c r="U97" s="74" t="str">
        <f t="shared" si="42"/>
        <v>donnée(s) manquante(s)</v>
      </c>
      <c r="V97" s="75" t="str">
        <f>IF(ISBLANK(H97)," ",IF(H97&lt;=Scenario!$C$3,0,IF(H97&lt;=Scenario!$C$5,1,IF(H97&lt;=Scenario!$C$6,2,IF(H97&lt;=Scenario!$C$7,3,IF(H97&lt;=Scenario!$C$8,4,5))))))</f>
        <v xml:space="preserve"> </v>
      </c>
      <c r="W97" s="76" t="str">
        <f>IF(ISBLANK(I97)," ",IF(I97&lt;=Scenario!$G$3,0,IF(I97&lt;=Scenario!$G$5,1,2)))</f>
        <v xml:space="preserve"> </v>
      </c>
      <c r="X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81" t="e">
        <f t="shared" si="43"/>
        <v>#VALUE!</v>
      </c>
      <c r="AA97" s="81" t="e">
        <f t="shared" si="44"/>
        <v>#VALUE!</v>
      </c>
      <c r="AB97" s="79" t="e">
        <f t="shared" si="45"/>
        <v>#VALUE!</v>
      </c>
      <c r="AC97" s="73" t="str">
        <f t="shared" si="49"/>
        <v>missing data</v>
      </c>
      <c r="AD97" s="80" t="str">
        <f t="shared" si="30"/>
        <v>missing data</v>
      </c>
      <c r="AE97" s="81" t="e">
        <f t="shared" si="46"/>
        <v>#VALUE!</v>
      </c>
      <c r="AF97" s="81" t="e">
        <f t="shared" si="47"/>
        <v>#VALUE!</v>
      </c>
    </row>
    <row r="98" spans="1:32" x14ac:dyDescent="0.25">
      <c r="A98" s="114" t="s">
        <v>74</v>
      </c>
      <c r="B98" s="102"/>
      <c r="C98" s="103"/>
      <c r="D98" s="103"/>
      <c r="E98" s="104">
        <f t="shared" si="48"/>
        <v>0</v>
      </c>
      <c r="F98" s="105"/>
      <c r="G98" s="106"/>
      <c r="H98" s="106"/>
      <c r="I98" s="107"/>
      <c r="J98" s="108" t="str">
        <f t="shared" si="31"/>
        <v xml:space="preserve"> </v>
      </c>
      <c r="K98" s="109" t="str">
        <f t="shared" si="32"/>
        <v xml:space="preserve"> </v>
      </c>
      <c r="L98" s="109" t="str">
        <f t="shared" si="33"/>
        <v xml:space="preserve"> </v>
      </c>
      <c r="M98" s="109">
        <f t="shared" si="34"/>
        <v>0</v>
      </c>
      <c r="N98" s="110" t="str">
        <f t="shared" si="35"/>
        <v xml:space="preserve"> </v>
      </c>
      <c r="O98" s="110" t="str">
        <f t="shared" si="36"/>
        <v xml:space="preserve"> </v>
      </c>
      <c r="P98" s="111" t="str">
        <f t="shared" si="37"/>
        <v xml:space="preserve"> </v>
      </c>
      <c r="Q98" s="108" t="e">
        <f t="shared" si="38"/>
        <v>#VALUE!</v>
      </c>
      <c r="R98" s="112" t="e">
        <f t="shared" si="39"/>
        <v>#VALUE!</v>
      </c>
      <c r="S98" s="72" t="e">
        <f t="shared" si="40"/>
        <v>#VALUE!</v>
      </c>
      <c r="T98" s="73" t="str">
        <f t="shared" si="41"/>
        <v>donnée(s) manquante(s)</v>
      </c>
      <c r="U98" s="74" t="str">
        <f t="shared" si="42"/>
        <v>donnée(s) manquante(s)</v>
      </c>
      <c r="V98" s="75" t="str">
        <f>IF(ISBLANK(H98)," ",IF(H98&lt;=Scenario!$C$3,0,IF(H98&lt;=Scenario!$C$5,1,IF(H98&lt;=Scenario!$C$6,2,IF(H98&lt;=Scenario!$C$7,3,IF(H98&lt;=Scenario!$C$8,4,5))))))</f>
        <v xml:space="preserve"> </v>
      </c>
      <c r="W98" s="76" t="str">
        <f>IF(ISBLANK(I98)," ",IF(I98&lt;=Scenario!$G$3,0,IF(I98&lt;=Scenario!$G$5,1,2)))</f>
        <v xml:space="preserve"> </v>
      </c>
      <c r="X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81" t="e">
        <f t="shared" si="43"/>
        <v>#VALUE!</v>
      </c>
      <c r="AA98" s="81" t="e">
        <f t="shared" si="44"/>
        <v>#VALUE!</v>
      </c>
      <c r="AB98" s="79" t="e">
        <f t="shared" si="45"/>
        <v>#VALUE!</v>
      </c>
      <c r="AC98" s="73" t="str">
        <f t="shared" si="49"/>
        <v>missing data</v>
      </c>
      <c r="AD98" s="80" t="str">
        <f t="shared" si="30"/>
        <v>missing data</v>
      </c>
      <c r="AE98" s="81" t="e">
        <f t="shared" si="46"/>
        <v>#VALUE!</v>
      </c>
      <c r="AF98" s="81" t="e">
        <f t="shared" si="47"/>
        <v>#VALUE!</v>
      </c>
    </row>
    <row r="99" spans="1:32" x14ac:dyDescent="0.25">
      <c r="A99" s="114" t="s">
        <v>74</v>
      </c>
      <c r="B99" s="102"/>
      <c r="C99" s="103"/>
      <c r="D99" s="103"/>
      <c r="E99" s="104">
        <f t="shared" si="48"/>
        <v>0</v>
      </c>
      <c r="F99" s="105"/>
      <c r="G99" s="106"/>
      <c r="H99" s="106"/>
      <c r="I99" s="107"/>
      <c r="J99" s="108" t="str">
        <f t="shared" si="31"/>
        <v xml:space="preserve"> </v>
      </c>
      <c r="K99" s="109" t="str">
        <f t="shared" si="32"/>
        <v xml:space="preserve"> </v>
      </c>
      <c r="L99" s="109" t="str">
        <f t="shared" si="33"/>
        <v xml:space="preserve"> </v>
      </c>
      <c r="M99" s="109">
        <f t="shared" si="34"/>
        <v>0</v>
      </c>
      <c r="N99" s="110" t="str">
        <f t="shared" si="35"/>
        <v xml:space="preserve"> </v>
      </c>
      <c r="O99" s="110" t="str">
        <f t="shared" si="36"/>
        <v xml:space="preserve"> </v>
      </c>
      <c r="P99" s="111" t="str">
        <f t="shared" si="37"/>
        <v xml:space="preserve"> </v>
      </c>
      <c r="Q99" s="108" t="e">
        <f t="shared" si="38"/>
        <v>#VALUE!</v>
      </c>
      <c r="R99" s="112" t="e">
        <f t="shared" si="39"/>
        <v>#VALUE!</v>
      </c>
      <c r="S99" s="72" t="e">
        <f t="shared" si="40"/>
        <v>#VALUE!</v>
      </c>
      <c r="T99" s="73" t="str">
        <f t="shared" si="41"/>
        <v>donnée(s) manquante(s)</v>
      </c>
      <c r="U99" s="74" t="str">
        <f t="shared" si="42"/>
        <v>donnée(s) manquante(s)</v>
      </c>
      <c r="V99" s="75" t="str">
        <f>IF(ISBLANK(H99)," ",IF(H99&lt;=Scenario!$C$3,0,IF(H99&lt;=Scenario!$C$5,1,IF(H99&lt;=Scenario!$C$6,2,IF(H99&lt;=Scenario!$C$7,3,IF(H99&lt;=Scenario!$C$8,4,5))))))</f>
        <v xml:space="preserve"> </v>
      </c>
      <c r="W99" s="76" t="str">
        <f>IF(ISBLANK(I99)," ",IF(I99&lt;=Scenario!$G$3,0,IF(I99&lt;=Scenario!$G$5,1,2)))</f>
        <v xml:space="preserve"> </v>
      </c>
      <c r="X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81" t="e">
        <f t="shared" si="43"/>
        <v>#VALUE!</v>
      </c>
      <c r="AA99" s="81" t="e">
        <f t="shared" si="44"/>
        <v>#VALUE!</v>
      </c>
      <c r="AB99" s="79" t="e">
        <f t="shared" si="45"/>
        <v>#VALUE!</v>
      </c>
      <c r="AC99" s="73" t="str">
        <f t="shared" si="49"/>
        <v>missing data</v>
      </c>
      <c r="AD99" s="80" t="str">
        <f t="shared" si="30"/>
        <v>missing data</v>
      </c>
      <c r="AE99" s="81" t="e">
        <f t="shared" si="46"/>
        <v>#VALUE!</v>
      </c>
      <c r="AF99" s="81" t="e">
        <f t="shared" si="47"/>
        <v>#VALUE!</v>
      </c>
    </row>
    <row r="100" spans="1:32" x14ac:dyDescent="0.25">
      <c r="A100" s="114" t="s">
        <v>74</v>
      </c>
      <c r="B100" s="102"/>
      <c r="C100" s="103"/>
      <c r="D100" s="103"/>
      <c r="E100" s="104">
        <f t="shared" si="48"/>
        <v>0</v>
      </c>
      <c r="F100" s="105"/>
      <c r="G100" s="106"/>
      <c r="H100" s="106"/>
      <c r="I100" s="107"/>
      <c r="J100" s="108" t="str">
        <f t="shared" si="31"/>
        <v xml:space="preserve"> </v>
      </c>
      <c r="K100" s="109" t="str">
        <f t="shared" si="32"/>
        <v xml:space="preserve"> </v>
      </c>
      <c r="L100" s="109" t="str">
        <f t="shared" si="33"/>
        <v xml:space="preserve"> </v>
      </c>
      <c r="M100" s="109">
        <f t="shared" si="34"/>
        <v>0</v>
      </c>
      <c r="N100" s="110" t="str">
        <f t="shared" si="35"/>
        <v xml:space="preserve"> </v>
      </c>
      <c r="O100" s="110" t="str">
        <f t="shared" si="36"/>
        <v xml:space="preserve"> </v>
      </c>
      <c r="P100" s="111" t="str">
        <f t="shared" si="37"/>
        <v xml:space="preserve"> </v>
      </c>
      <c r="Q100" s="108" t="e">
        <f t="shared" si="38"/>
        <v>#VALUE!</v>
      </c>
      <c r="R100" s="112" t="e">
        <f t="shared" si="39"/>
        <v>#VALUE!</v>
      </c>
      <c r="S100" s="72" t="e">
        <f t="shared" si="40"/>
        <v>#VALUE!</v>
      </c>
      <c r="T100" s="73" t="str">
        <f t="shared" si="41"/>
        <v>donnée(s) manquante(s)</v>
      </c>
      <c r="U100" s="74" t="str">
        <f t="shared" si="42"/>
        <v>donnée(s) manquante(s)</v>
      </c>
      <c r="V100" s="75" t="str">
        <f>IF(ISBLANK(H100)," ",IF(H100&lt;=Scenario!$C$3,0,IF(H100&lt;=Scenario!$C$5,1,IF(H100&lt;=Scenario!$C$6,2,IF(H100&lt;=Scenario!$C$7,3,IF(H100&lt;=Scenario!$C$8,4,5))))))</f>
        <v xml:space="preserve"> </v>
      </c>
      <c r="W100" s="76" t="str">
        <f>IF(ISBLANK(I100)," ",IF(I100&lt;=Scenario!$G$3,0,IF(I100&lt;=Scenario!$G$5,1,2)))</f>
        <v xml:space="preserve"> </v>
      </c>
      <c r="X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81" t="e">
        <f t="shared" si="43"/>
        <v>#VALUE!</v>
      </c>
      <c r="AA100" s="81" t="e">
        <f t="shared" si="44"/>
        <v>#VALUE!</v>
      </c>
      <c r="AB100" s="79" t="e">
        <f t="shared" si="45"/>
        <v>#VALUE!</v>
      </c>
      <c r="AC100" s="73" t="str">
        <f t="shared" si="49"/>
        <v>missing data</v>
      </c>
      <c r="AD100" s="80" t="str">
        <f t="shared" si="30"/>
        <v>missing data</v>
      </c>
      <c r="AE100" s="81" t="e">
        <f t="shared" si="46"/>
        <v>#VALUE!</v>
      </c>
      <c r="AF100" s="81" t="e">
        <f t="shared" si="47"/>
        <v>#VALUE!</v>
      </c>
    </row>
    <row r="101" spans="1:32" x14ac:dyDescent="0.25">
      <c r="A101" s="114" t="s">
        <v>74</v>
      </c>
      <c r="B101" s="102"/>
      <c r="C101" s="103"/>
      <c r="D101" s="103"/>
      <c r="E101" s="104">
        <f t="shared" si="48"/>
        <v>0</v>
      </c>
      <c r="F101" s="105"/>
      <c r="G101" s="106"/>
      <c r="H101" s="106"/>
      <c r="I101" s="107"/>
      <c r="J101" s="108" t="str">
        <f t="shared" si="31"/>
        <v xml:space="preserve"> </v>
      </c>
      <c r="K101" s="109" t="str">
        <f t="shared" si="32"/>
        <v xml:space="preserve"> </v>
      </c>
      <c r="L101" s="109" t="str">
        <f t="shared" si="33"/>
        <v xml:space="preserve"> </v>
      </c>
      <c r="M101" s="109">
        <f t="shared" si="34"/>
        <v>0</v>
      </c>
      <c r="N101" s="110" t="str">
        <f t="shared" si="35"/>
        <v xml:space="preserve"> </v>
      </c>
      <c r="O101" s="110" t="str">
        <f t="shared" si="36"/>
        <v xml:space="preserve"> </v>
      </c>
      <c r="P101" s="111" t="str">
        <f t="shared" si="37"/>
        <v xml:space="preserve"> </v>
      </c>
      <c r="Q101" s="108" t="e">
        <f t="shared" si="38"/>
        <v>#VALUE!</v>
      </c>
      <c r="R101" s="112" t="e">
        <f t="shared" si="39"/>
        <v>#VALUE!</v>
      </c>
      <c r="S101" s="72" t="e">
        <f t="shared" si="40"/>
        <v>#VALUE!</v>
      </c>
      <c r="T101" s="73" t="str">
        <f t="shared" si="41"/>
        <v>donnée(s) manquante(s)</v>
      </c>
      <c r="U101" s="74" t="str">
        <f t="shared" si="42"/>
        <v>donnée(s) manquante(s)</v>
      </c>
      <c r="V101" s="75" t="str">
        <f>IF(ISBLANK(H101)," ",IF(H101&lt;=Scenario!$C$3,0,IF(H101&lt;=Scenario!$C$5,1,IF(H101&lt;=Scenario!$C$6,2,IF(H101&lt;=Scenario!$C$7,3,IF(H101&lt;=Scenario!$C$8,4,5))))))</f>
        <v xml:space="preserve"> </v>
      </c>
      <c r="W101" s="76" t="str">
        <f>IF(ISBLANK(I101)," ",IF(I101&lt;=Scenario!$G$3,0,IF(I101&lt;=Scenario!$G$5,1,2)))</f>
        <v xml:space="preserve"> </v>
      </c>
      <c r="X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81" t="e">
        <f t="shared" si="43"/>
        <v>#VALUE!</v>
      </c>
      <c r="AA101" s="81" t="e">
        <f t="shared" si="44"/>
        <v>#VALUE!</v>
      </c>
      <c r="AB101" s="79" t="e">
        <f t="shared" si="45"/>
        <v>#VALUE!</v>
      </c>
      <c r="AC101" s="73" t="str">
        <f t="shared" si="49"/>
        <v>missing data</v>
      </c>
      <c r="AD101" s="80" t="str">
        <f t="shared" si="30"/>
        <v>missing data</v>
      </c>
      <c r="AE101" s="81" t="e">
        <f t="shared" si="46"/>
        <v>#VALUE!</v>
      </c>
      <c r="AF101" s="81" t="e">
        <f t="shared" si="47"/>
        <v>#VALUE!</v>
      </c>
    </row>
    <row r="102" spans="1:32" x14ac:dyDescent="0.25">
      <c r="A102" s="114" t="s">
        <v>74</v>
      </c>
      <c r="B102" s="102"/>
      <c r="C102" s="103"/>
      <c r="D102" s="103"/>
      <c r="E102" s="104">
        <f t="shared" si="48"/>
        <v>0</v>
      </c>
      <c r="F102" s="105"/>
      <c r="G102" s="106"/>
      <c r="H102" s="106"/>
      <c r="I102" s="107"/>
      <c r="J102" s="108" t="str">
        <f t="shared" si="31"/>
        <v xml:space="preserve"> </v>
      </c>
      <c r="K102" s="109" t="str">
        <f t="shared" si="32"/>
        <v xml:space="preserve"> </v>
      </c>
      <c r="L102" s="109" t="str">
        <f t="shared" si="33"/>
        <v xml:space="preserve"> </v>
      </c>
      <c r="M102" s="109">
        <f t="shared" si="34"/>
        <v>0</v>
      </c>
      <c r="N102" s="110" t="str">
        <f t="shared" si="35"/>
        <v xml:space="preserve"> </v>
      </c>
      <c r="O102" s="110" t="str">
        <f t="shared" si="36"/>
        <v xml:space="preserve"> </v>
      </c>
      <c r="P102" s="111" t="str">
        <f t="shared" si="37"/>
        <v xml:space="preserve"> </v>
      </c>
      <c r="Q102" s="108" t="e">
        <f t="shared" si="38"/>
        <v>#VALUE!</v>
      </c>
      <c r="R102" s="112" t="e">
        <f t="shared" si="39"/>
        <v>#VALUE!</v>
      </c>
      <c r="S102" s="72" t="e">
        <f t="shared" si="40"/>
        <v>#VALUE!</v>
      </c>
      <c r="T102" s="73" t="str">
        <f t="shared" si="41"/>
        <v>donnée(s) manquante(s)</v>
      </c>
      <c r="U102" s="74" t="str">
        <f t="shared" si="42"/>
        <v>donnée(s) manquante(s)</v>
      </c>
      <c r="V102" s="75" t="str">
        <f>IF(ISBLANK(H102)," ",IF(H102&lt;=Scenario!$C$3,0,IF(H102&lt;=Scenario!$C$5,1,IF(H102&lt;=Scenario!$C$6,2,IF(H102&lt;=Scenario!$C$7,3,IF(H102&lt;=Scenario!$C$8,4,5))))))</f>
        <v xml:space="preserve"> </v>
      </c>
      <c r="W102" s="76" t="str">
        <f>IF(ISBLANK(I102)," ",IF(I102&lt;=Scenario!$G$3,0,IF(I102&lt;=Scenario!$G$5,1,2)))</f>
        <v xml:space="preserve"> </v>
      </c>
      <c r="X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81" t="e">
        <f t="shared" si="43"/>
        <v>#VALUE!</v>
      </c>
      <c r="AA102" s="81" t="e">
        <f t="shared" si="44"/>
        <v>#VALUE!</v>
      </c>
      <c r="AB102" s="79" t="e">
        <f t="shared" si="45"/>
        <v>#VALUE!</v>
      </c>
      <c r="AC102" s="73" t="str">
        <f t="shared" si="49"/>
        <v>missing data</v>
      </c>
      <c r="AD102" s="80" t="str">
        <f t="shared" si="30"/>
        <v>missing data</v>
      </c>
      <c r="AE102" s="81" t="e">
        <f t="shared" si="46"/>
        <v>#VALUE!</v>
      </c>
      <c r="AF102" s="81" t="e">
        <f t="shared" si="47"/>
        <v>#VALUE!</v>
      </c>
    </row>
    <row r="103" spans="1:32" x14ac:dyDescent="0.25">
      <c r="A103" s="114" t="s">
        <v>74</v>
      </c>
      <c r="B103" s="102"/>
      <c r="C103" s="103"/>
      <c r="D103" s="103"/>
      <c r="E103" s="104">
        <f t="shared" si="48"/>
        <v>0</v>
      </c>
      <c r="F103" s="105"/>
      <c r="G103" s="106"/>
      <c r="H103" s="106"/>
      <c r="I103" s="107"/>
      <c r="J103" s="108" t="str">
        <f t="shared" si="31"/>
        <v xml:space="preserve"> </v>
      </c>
      <c r="K103" s="109" t="str">
        <f t="shared" si="32"/>
        <v xml:space="preserve"> </v>
      </c>
      <c r="L103" s="109" t="str">
        <f t="shared" si="33"/>
        <v xml:space="preserve"> </v>
      </c>
      <c r="M103" s="109">
        <f t="shared" si="34"/>
        <v>0</v>
      </c>
      <c r="N103" s="110" t="str">
        <f t="shared" si="35"/>
        <v xml:space="preserve"> </v>
      </c>
      <c r="O103" s="110" t="str">
        <f t="shared" si="36"/>
        <v xml:space="preserve"> </v>
      </c>
      <c r="P103" s="111" t="str">
        <f t="shared" si="37"/>
        <v xml:space="preserve"> </v>
      </c>
      <c r="Q103" s="108" t="e">
        <f t="shared" si="38"/>
        <v>#VALUE!</v>
      </c>
      <c r="R103" s="112" t="e">
        <f t="shared" si="39"/>
        <v>#VALUE!</v>
      </c>
      <c r="S103" s="72" t="e">
        <f t="shared" si="40"/>
        <v>#VALUE!</v>
      </c>
      <c r="T103" s="73" t="str">
        <f t="shared" si="41"/>
        <v>donnée(s) manquante(s)</v>
      </c>
      <c r="U103" s="74" t="str">
        <f t="shared" si="42"/>
        <v>donnée(s) manquante(s)</v>
      </c>
      <c r="V103" s="75" t="str">
        <f>IF(ISBLANK(H103)," ",IF(H103&lt;=Scenario!$C$3,0,IF(H103&lt;=Scenario!$C$5,1,IF(H103&lt;=Scenario!$C$6,2,IF(H103&lt;=Scenario!$C$7,3,IF(H103&lt;=Scenario!$C$8,4,5))))))</f>
        <v xml:space="preserve"> </v>
      </c>
      <c r="W103" s="76" t="str">
        <f>IF(ISBLANK(I103)," ",IF(I103&lt;=Scenario!$G$3,0,IF(I103&lt;=Scenario!$G$5,1,2)))</f>
        <v xml:space="preserve"> </v>
      </c>
      <c r="X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81" t="e">
        <f t="shared" si="43"/>
        <v>#VALUE!</v>
      </c>
      <c r="AA103" s="81" t="e">
        <f t="shared" si="44"/>
        <v>#VALUE!</v>
      </c>
      <c r="AB103" s="79" t="e">
        <f t="shared" si="45"/>
        <v>#VALUE!</v>
      </c>
      <c r="AC103" s="73" t="str">
        <f t="shared" si="49"/>
        <v>missing data</v>
      </c>
      <c r="AD103" s="80" t="str">
        <f t="shared" si="30"/>
        <v>missing data</v>
      </c>
      <c r="AE103" s="81" t="e">
        <f t="shared" si="46"/>
        <v>#VALUE!</v>
      </c>
      <c r="AF103" s="81" t="e">
        <f t="shared" si="47"/>
        <v>#VALUE!</v>
      </c>
    </row>
    <row r="104" spans="1:32" x14ac:dyDescent="0.25">
      <c r="A104" s="114" t="s">
        <v>74</v>
      </c>
      <c r="B104" s="102"/>
      <c r="C104" s="103"/>
      <c r="D104" s="103"/>
      <c r="E104" s="104">
        <f t="shared" si="48"/>
        <v>0</v>
      </c>
      <c r="F104" s="105"/>
      <c r="G104" s="106"/>
      <c r="H104" s="106"/>
      <c r="I104" s="107"/>
      <c r="J104" s="108" t="str">
        <f t="shared" si="31"/>
        <v xml:space="preserve"> </v>
      </c>
      <c r="K104" s="109" t="str">
        <f t="shared" si="32"/>
        <v xml:space="preserve"> </v>
      </c>
      <c r="L104" s="109" t="str">
        <f t="shared" si="33"/>
        <v xml:space="preserve"> </v>
      </c>
      <c r="M104" s="109">
        <f t="shared" si="34"/>
        <v>0</v>
      </c>
      <c r="N104" s="110" t="str">
        <f t="shared" si="35"/>
        <v xml:space="preserve"> </v>
      </c>
      <c r="O104" s="110" t="str">
        <f t="shared" si="36"/>
        <v xml:space="preserve"> </v>
      </c>
      <c r="P104" s="111" t="str">
        <f t="shared" si="37"/>
        <v xml:space="preserve"> </v>
      </c>
      <c r="Q104" s="108" t="e">
        <f t="shared" si="38"/>
        <v>#VALUE!</v>
      </c>
      <c r="R104" s="112" t="e">
        <f t="shared" si="39"/>
        <v>#VALUE!</v>
      </c>
      <c r="S104" s="72" t="e">
        <f t="shared" si="40"/>
        <v>#VALUE!</v>
      </c>
      <c r="T104" s="73" t="str">
        <f t="shared" si="41"/>
        <v>donnée(s) manquante(s)</v>
      </c>
      <c r="U104" s="74" t="str">
        <f t="shared" si="42"/>
        <v>donnée(s) manquante(s)</v>
      </c>
      <c r="V104" s="75" t="str">
        <f>IF(ISBLANK(H104)," ",IF(H104&lt;=Scenario!$C$3,0,IF(H104&lt;=Scenario!$C$5,1,IF(H104&lt;=Scenario!$C$6,2,IF(H104&lt;=Scenario!$C$7,3,IF(H104&lt;=Scenario!$C$8,4,5))))))</f>
        <v xml:space="preserve"> </v>
      </c>
      <c r="W104" s="76" t="str">
        <f>IF(ISBLANK(I104)," ",IF(I104&lt;=Scenario!$G$3,0,IF(I104&lt;=Scenario!$G$5,1,2)))</f>
        <v xml:space="preserve"> </v>
      </c>
      <c r="X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81" t="e">
        <f t="shared" si="43"/>
        <v>#VALUE!</v>
      </c>
      <c r="AA104" s="81" t="e">
        <f t="shared" si="44"/>
        <v>#VALUE!</v>
      </c>
      <c r="AB104" s="79" t="e">
        <f t="shared" si="45"/>
        <v>#VALUE!</v>
      </c>
      <c r="AC104" s="73" t="str">
        <f t="shared" si="49"/>
        <v>missing data</v>
      </c>
      <c r="AD104" s="80" t="str">
        <f t="shared" si="30"/>
        <v>missing data</v>
      </c>
      <c r="AE104" s="81" t="e">
        <f t="shared" si="46"/>
        <v>#VALUE!</v>
      </c>
      <c r="AF104" s="81" t="e">
        <f t="shared" si="47"/>
        <v>#VALUE!</v>
      </c>
    </row>
    <row r="105" spans="1:32" x14ac:dyDescent="0.25">
      <c r="A105" s="114" t="s">
        <v>74</v>
      </c>
      <c r="B105" s="102"/>
      <c r="C105" s="103"/>
      <c r="D105" s="103"/>
      <c r="E105" s="104">
        <f t="shared" si="48"/>
        <v>0</v>
      </c>
      <c r="F105" s="105"/>
      <c r="G105" s="106"/>
      <c r="H105" s="106"/>
      <c r="I105" s="107"/>
      <c r="J105" s="108" t="str">
        <f t="shared" si="31"/>
        <v xml:space="preserve"> </v>
      </c>
      <c r="K105" s="109" t="str">
        <f t="shared" si="32"/>
        <v xml:space="preserve"> </v>
      </c>
      <c r="L105" s="109" t="str">
        <f t="shared" si="33"/>
        <v xml:space="preserve"> </v>
      </c>
      <c r="M105" s="109">
        <f t="shared" si="34"/>
        <v>0</v>
      </c>
      <c r="N105" s="110" t="str">
        <f t="shared" si="35"/>
        <v xml:space="preserve"> </v>
      </c>
      <c r="O105" s="110" t="str">
        <f t="shared" si="36"/>
        <v xml:space="preserve"> </v>
      </c>
      <c r="P105" s="111" t="str">
        <f t="shared" si="37"/>
        <v xml:space="preserve"> </v>
      </c>
      <c r="Q105" s="108" t="e">
        <f t="shared" si="38"/>
        <v>#VALUE!</v>
      </c>
      <c r="R105" s="112" t="e">
        <f t="shared" si="39"/>
        <v>#VALUE!</v>
      </c>
      <c r="S105" s="72" t="e">
        <f t="shared" si="40"/>
        <v>#VALUE!</v>
      </c>
      <c r="T105" s="73" t="str">
        <f t="shared" si="41"/>
        <v>donnée(s) manquante(s)</v>
      </c>
      <c r="U105" s="74" t="str">
        <f t="shared" si="42"/>
        <v>donnée(s) manquante(s)</v>
      </c>
      <c r="V105" s="75" t="str">
        <f>IF(ISBLANK(H105)," ",IF(H105&lt;=Scenario!$C$3,0,IF(H105&lt;=Scenario!$C$5,1,IF(H105&lt;=Scenario!$C$6,2,IF(H105&lt;=Scenario!$C$7,3,IF(H105&lt;=Scenario!$C$8,4,5))))))</f>
        <v xml:space="preserve"> </v>
      </c>
      <c r="W105" s="76" t="str">
        <f>IF(ISBLANK(I105)," ",IF(I105&lt;=Scenario!$G$3,0,IF(I105&lt;=Scenario!$G$5,1,2)))</f>
        <v xml:space="preserve"> </v>
      </c>
      <c r="X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81" t="e">
        <f t="shared" si="43"/>
        <v>#VALUE!</v>
      </c>
      <c r="AA105" s="81" t="e">
        <f t="shared" si="44"/>
        <v>#VALUE!</v>
      </c>
      <c r="AB105" s="79" t="e">
        <f t="shared" si="45"/>
        <v>#VALUE!</v>
      </c>
      <c r="AC105" s="73" t="str">
        <f t="shared" si="49"/>
        <v>missing data</v>
      </c>
      <c r="AD105" s="80" t="str">
        <f t="shared" si="30"/>
        <v>missing data</v>
      </c>
      <c r="AE105" s="81" t="e">
        <f t="shared" si="46"/>
        <v>#VALUE!</v>
      </c>
      <c r="AF105" s="81" t="e">
        <f t="shared" si="47"/>
        <v>#VALUE!</v>
      </c>
    </row>
    <row r="106" spans="1:32" x14ac:dyDescent="0.25">
      <c r="A106" s="114" t="s">
        <v>74</v>
      </c>
      <c r="B106" s="102"/>
      <c r="C106" s="103"/>
      <c r="D106" s="103"/>
      <c r="E106" s="104">
        <f t="shared" si="48"/>
        <v>0</v>
      </c>
      <c r="F106" s="105"/>
      <c r="G106" s="106"/>
      <c r="H106" s="106"/>
      <c r="I106" s="107"/>
      <c r="J106" s="108" t="str">
        <f t="shared" si="31"/>
        <v xml:space="preserve"> </v>
      </c>
      <c r="K106" s="109" t="str">
        <f t="shared" si="32"/>
        <v xml:space="preserve"> </v>
      </c>
      <c r="L106" s="109" t="str">
        <f t="shared" si="33"/>
        <v xml:space="preserve"> </v>
      </c>
      <c r="M106" s="109">
        <f t="shared" si="34"/>
        <v>0</v>
      </c>
      <c r="N106" s="110" t="str">
        <f t="shared" si="35"/>
        <v xml:space="preserve"> </v>
      </c>
      <c r="O106" s="110" t="str">
        <f t="shared" si="36"/>
        <v xml:space="preserve"> </v>
      </c>
      <c r="P106" s="111" t="str">
        <f t="shared" si="37"/>
        <v xml:space="preserve"> </v>
      </c>
      <c r="Q106" s="108" t="e">
        <f t="shared" si="38"/>
        <v>#VALUE!</v>
      </c>
      <c r="R106" s="112" t="e">
        <f t="shared" si="39"/>
        <v>#VALUE!</v>
      </c>
      <c r="S106" s="72" t="e">
        <f t="shared" si="40"/>
        <v>#VALUE!</v>
      </c>
      <c r="T106" s="73" t="str">
        <f t="shared" si="41"/>
        <v>donnée(s) manquante(s)</v>
      </c>
      <c r="U106" s="74" t="str">
        <f t="shared" si="42"/>
        <v>donnée(s) manquante(s)</v>
      </c>
      <c r="V106" s="75" t="str">
        <f>IF(ISBLANK(H106)," ",IF(H106&lt;=Scenario!$C$3,0,IF(H106&lt;=Scenario!$C$5,1,IF(H106&lt;=Scenario!$C$6,2,IF(H106&lt;=Scenario!$C$7,3,IF(H106&lt;=Scenario!$C$8,4,5))))))</f>
        <v xml:space="preserve"> </v>
      </c>
      <c r="W106" s="76" t="str">
        <f>IF(ISBLANK(I106)," ",IF(I106&lt;=Scenario!$G$3,0,IF(I106&lt;=Scenario!$G$5,1,2)))</f>
        <v xml:space="preserve"> </v>
      </c>
      <c r="X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81" t="e">
        <f t="shared" si="43"/>
        <v>#VALUE!</v>
      </c>
      <c r="AA106" s="81" t="e">
        <f t="shared" si="44"/>
        <v>#VALUE!</v>
      </c>
      <c r="AB106" s="79" t="e">
        <f t="shared" si="45"/>
        <v>#VALUE!</v>
      </c>
      <c r="AC106" s="73" t="str">
        <f t="shared" si="49"/>
        <v>missing data</v>
      </c>
      <c r="AD106" s="80" t="str">
        <f t="shared" si="30"/>
        <v>missing data</v>
      </c>
      <c r="AE106" s="81" t="e">
        <f t="shared" si="46"/>
        <v>#VALUE!</v>
      </c>
      <c r="AF106" s="81" t="e">
        <f t="shared" si="47"/>
        <v>#VALUE!</v>
      </c>
    </row>
    <row r="107" spans="1:32" x14ac:dyDescent="0.25">
      <c r="A107" s="114" t="s">
        <v>74</v>
      </c>
      <c r="B107" s="102"/>
      <c r="C107" s="103"/>
      <c r="D107" s="103"/>
      <c r="E107" s="104">
        <f t="shared" si="48"/>
        <v>0</v>
      </c>
      <c r="F107" s="105"/>
      <c r="G107" s="106"/>
      <c r="H107" s="106"/>
      <c r="I107" s="107"/>
      <c r="J107" s="108" t="str">
        <f t="shared" si="31"/>
        <v xml:space="preserve"> </v>
      </c>
      <c r="K107" s="109" t="str">
        <f t="shared" si="32"/>
        <v xml:space="preserve"> </v>
      </c>
      <c r="L107" s="109" t="str">
        <f t="shared" si="33"/>
        <v xml:space="preserve"> </v>
      </c>
      <c r="M107" s="109">
        <f t="shared" si="34"/>
        <v>0</v>
      </c>
      <c r="N107" s="110" t="str">
        <f t="shared" si="35"/>
        <v xml:space="preserve"> </v>
      </c>
      <c r="O107" s="110" t="str">
        <f t="shared" si="36"/>
        <v xml:space="preserve"> </v>
      </c>
      <c r="P107" s="111" t="str">
        <f t="shared" si="37"/>
        <v xml:space="preserve"> </v>
      </c>
      <c r="Q107" s="108" t="e">
        <f t="shared" si="38"/>
        <v>#VALUE!</v>
      </c>
      <c r="R107" s="112" t="e">
        <f t="shared" si="39"/>
        <v>#VALUE!</v>
      </c>
      <c r="S107" s="72" t="e">
        <f t="shared" si="40"/>
        <v>#VALUE!</v>
      </c>
      <c r="T107" s="73" t="str">
        <f t="shared" si="41"/>
        <v>donnée(s) manquante(s)</v>
      </c>
      <c r="U107" s="74" t="str">
        <f t="shared" si="42"/>
        <v>donnée(s) manquante(s)</v>
      </c>
      <c r="V107" s="75" t="str">
        <f>IF(ISBLANK(H107)," ",IF(H107&lt;=Scenario!$C$3,0,IF(H107&lt;=Scenario!$C$5,1,IF(H107&lt;=Scenario!$C$6,2,IF(H107&lt;=Scenario!$C$7,3,IF(H107&lt;=Scenario!$C$8,4,5))))))</f>
        <v xml:space="preserve"> </v>
      </c>
      <c r="W107" s="76" t="str">
        <f>IF(ISBLANK(I107)," ",IF(I107&lt;=Scenario!$G$3,0,IF(I107&lt;=Scenario!$G$5,1,2)))</f>
        <v xml:space="preserve"> </v>
      </c>
      <c r="X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81" t="e">
        <f t="shared" si="43"/>
        <v>#VALUE!</v>
      </c>
      <c r="AA107" s="81" t="e">
        <f t="shared" si="44"/>
        <v>#VALUE!</v>
      </c>
      <c r="AB107" s="79" t="e">
        <f t="shared" si="45"/>
        <v>#VALUE!</v>
      </c>
      <c r="AC107" s="73" t="str">
        <f t="shared" si="49"/>
        <v>missing data</v>
      </c>
      <c r="AD107" s="80" t="str">
        <f t="shared" si="30"/>
        <v>missing data</v>
      </c>
      <c r="AE107" s="81" t="e">
        <f t="shared" si="46"/>
        <v>#VALUE!</v>
      </c>
      <c r="AF107" s="81" t="e">
        <f t="shared" si="47"/>
        <v>#VALUE!</v>
      </c>
    </row>
    <row r="108" spans="1:32" x14ac:dyDescent="0.25">
      <c r="A108" s="114" t="s">
        <v>74</v>
      </c>
      <c r="B108" s="102"/>
      <c r="C108" s="103"/>
      <c r="D108" s="103"/>
      <c r="E108" s="104">
        <f t="shared" si="48"/>
        <v>0</v>
      </c>
      <c r="F108" s="105"/>
      <c r="G108" s="106"/>
      <c r="H108" s="106"/>
      <c r="I108" s="107"/>
      <c r="J108" s="108" t="str">
        <f t="shared" si="31"/>
        <v xml:space="preserve"> </v>
      </c>
      <c r="K108" s="109" t="str">
        <f t="shared" si="32"/>
        <v xml:space="preserve"> </v>
      </c>
      <c r="L108" s="109" t="str">
        <f t="shared" si="33"/>
        <v xml:space="preserve"> </v>
      </c>
      <c r="M108" s="109">
        <f t="shared" si="34"/>
        <v>0</v>
      </c>
      <c r="N108" s="110" t="str">
        <f t="shared" si="35"/>
        <v xml:space="preserve"> </v>
      </c>
      <c r="O108" s="110" t="str">
        <f t="shared" si="36"/>
        <v xml:space="preserve"> </v>
      </c>
      <c r="P108" s="111" t="str">
        <f t="shared" si="37"/>
        <v xml:space="preserve"> </v>
      </c>
      <c r="Q108" s="108" t="e">
        <f t="shared" si="38"/>
        <v>#VALUE!</v>
      </c>
      <c r="R108" s="112" t="e">
        <f t="shared" si="39"/>
        <v>#VALUE!</v>
      </c>
      <c r="S108" s="72" t="e">
        <f t="shared" si="40"/>
        <v>#VALUE!</v>
      </c>
      <c r="T108" s="73" t="str">
        <f t="shared" si="41"/>
        <v>donnée(s) manquante(s)</v>
      </c>
      <c r="U108" s="74" t="str">
        <f t="shared" si="42"/>
        <v>donnée(s) manquante(s)</v>
      </c>
      <c r="V108" s="75" t="str">
        <f>IF(ISBLANK(H108)," ",IF(H108&lt;=Scenario!$C$3,0,IF(H108&lt;=Scenario!$C$5,1,IF(H108&lt;=Scenario!$C$6,2,IF(H108&lt;=Scenario!$C$7,3,IF(H108&lt;=Scenario!$C$8,4,5))))))</f>
        <v xml:space="preserve"> </v>
      </c>
      <c r="W108" s="76" t="str">
        <f>IF(ISBLANK(I108)," ",IF(I108&lt;=Scenario!$G$3,0,IF(I108&lt;=Scenario!$G$5,1,2)))</f>
        <v xml:space="preserve"> </v>
      </c>
      <c r="X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81" t="e">
        <f t="shared" si="43"/>
        <v>#VALUE!</v>
      </c>
      <c r="AA108" s="81" t="e">
        <f t="shared" si="44"/>
        <v>#VALUE!</v>
      </c>
      <c r="AB108" s="79" t="e">
        <f t="shared" si="45"/>
        <v>#VALUE!</v>
      </c>
      <c r="AC108" s="73" t="str">
        <f t="shared" si="49"/>
        <v>missing data</v>
      </c>
      <c r="AD108" s="80" t="str">
        <f t="shared" si="30"/>
        <v>missing data</v>
      </c>
      <c r="AE108" s="81" t="e">
        <f t="shared" si="46"/>
        <v>#VALUE!</v>
      </c>
      <c r="AF108" s="81" t="e">
        <f t="shared" si="47"/>
        <v>#VALUE!</v>
      </c>
    </row>
    <row r="109" spans="1:32" x14ac:dyDescent="0.25">
      <c r="A109" s="114" t="s">
        <v>74</v>
      </c>
      <c r="B109" s="102"/>
      <c r="C109" s="103"/>
      <c r="D109" s="103"/>
      <c r="E109" s="104">
        <f t="shared" si="48"/>
        <v>0</v>
      </c>
      <c r="F109" s="105"/>
      <c r="G109" s="106"/>
      <c r="H109" s="106"/>
      <c r="I109" s="107"/>
      <c r="J109" s="108" t="str">
        <f t="shared" si="31"/>
        <v xml:space="preserve"> </v>
      </c>
      <c r="K109" s="109" t="str">
        <f t="shared" si="32"/>
        <v xml:space="preserve"> </v>
      </c>
      <c r="L109" s="109" t="str">
        <f t="shared" si="33"/>
        <v xml:space="preserve"> </v>
      </c>
      <c r="M109" s="109">
        <f t="shared" si="34"/>
        <v>0</v>
      </c>
      <c r="N109" s="110" t="str">
        <f t="shared" si="35"/>
        <v xml:space="preserve"> </v>
      </c>
      <c r="O109" s="110" t="str">
        <f t="shared" si="36"/>
        <v xml:space="preserve"> </v>
      </c>
      <c r="P109" s="111" t="str">
        <f t="shared" si="37"/>
        <v xml:space="preserve"> </v>
      </c>
      <c r="Q109" s="108" t="e">
        <f t="shared" si="38"/>
        <v>#VALUE!</v>
      </c>
      <c r="R109" s="112" t="e">
        <f t="shared" si="39"/>
        <v>#VALUE!</v>
      </c>
      <c r="S109" s="72" t="e">
        <f t="shared" si="40"/>
        <v>#VALUE!</v>
      </c>
      <c r="T109" s="73" t="str">
        <f t="shared" si="41"/>
        <v>donnée(s) manquante(s)</v>
      </c>
      <c r="U109" s="74" t="str">
        <f t="shared" si="42"/>
        <v>donnée(s) manquante(s)</v>
      </c>
      <c r="V109" s="75" t="str">
        <f>IF(ISBLANK(H109)," ",IF(H109&lt;=Scenario!$C$3,0,IF(H109&lt;=Scenario!$C$5,1,IF(H109&lt;=Scenario!$C$6,2,IF(H109&lt;=Scenario!$C$7,3,IF(H109&lt;=Scenario!$C$8,4,5))))))</f>
        <v xml:space="preserve"> </v>
      </c>
      <c r="W109" s="76" t="str">
        <f>IF(ISBLANK(I109)," ",IF(I109&lt;=Scenario!$G$3,0,IF(I109&lt;=Scenario!$G$5,1,2)))</f>
        <v xml:space="preserve"> </v>
      </c>
      <c r="X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81" t="e">
        <f t="shared" si="43"/>
        <v>#VALUE!</v>
      </c>
      <c r="AA109" s="81" t="e">
        <f t="shared" si="44"/>
        <v>#VALUE!</v>
      </c>
      <c r="AB109" s="79" t="e">
        <f t="shared" si="45"/>
        <v>#VALUE!</v>
      </c>
      <c r="AC109" s="73" t="str">
        <f t="shared" si="49"/>
        <v>missing data</v>
      </c>
      <c r="AD109" s="80" t="str">
        <f t="shared" si="30"/>
        <v>missing data</v>
      </c>
      <c r="AE109" s="81" t="e">
        <f t="shared" si="46"/>
        <v>#VALUE!</v>
      </c>
      <c r="AF109" s="81" t="e">
        <f t="shared" si="47"/>
        <v>#VALUE!</v>
      </c>
    </row>
    <row r="110" spans="1:32" x14ac:dyDescent="0.25">
      <c r="A110" s="114" t="s">
        <v>74</v>
      </c>
      <c r="B110" s="102"/>
      <c r="C110" s="103"/>
      <c r="D110" s="103"/>
      <c r="E110" s="104">
        <f t="shared" si="48"/>
        <v>0</v>
      </c>
      <c r="F110" s="105"/>
      <c r="G110" s="106"/>
      <c r="H110" s="106"/>
      <c r="I110" s="107"/>
      <c r="J110" s="108" t="str">
        <f t="shared" si="31"/>
        <v xml:space="preserve"> </v>
      </c>
      <c r="K110" s="109" t="str">
        <f t="shared" si="32"/>
        <v xml:space="preserve"> </v>
      </c>
      <c r="L110" s="109" t="str">
        <f t="shared" si="33"/>
        <v xml:space="preserve"> </v>
      </c>
      <c r="M110" s="109">
        <f t="shared" si="34"/>
        <v>0</v>
      </c>
      <c r="N110" s="110" t="str">
        <f t="shared" si="35"/>
        <v xml:space="preserve"> </v>
      </c>
      <c r="O110" s="110" t="str">
        <f t="shared" si="36"/>
        <v xml:space="preserve"> </v>
      </c>
      <c r="P110" s="111" t="str">
        <f t="shared" si="37"/>
        <v xml:space="preserve"> </v>
      </c>
      <c r="Q110" s="108" t="e">
        <f t="shared" si="38"/>
        <v>#VALUE!</v>
      </c>
      <c r="R110" s="112" t="e">
        <f t="shared" si="39"/>
        <v>#VALUE!</v>
      </c>
      <c r="S110" s="72" t="e">
        <f t="shared" si="40"/>
        <v>#VALUE!</v>
      </c>
      <c r="T110" s="73" t="str">
        <f t="shared" si="41"/>
        <v>donnée(s) manquante(s)</v>
      </c>
      <c r="U110" s="74" t="str">
        <f t="shared" si="42"/>
        <v>donnée(s) manquante(s)</v>
      </c>
      <c r="V110" s="75" t="str">
        <f>IF(ISBLANK(H110)," ",IF(H110&lt;=Scenario!$C$3,0,IF(H110&lt;=Scenario!$C$5,1,IF(H110&lt;=Scenario!$C$6,2,IF(H110&lt;=Scenario!$C$7,3,IF(H110&lt;=Scenario!$C$8,4,5))))))</f>
        <v xml:space="preserve"> </v>
      </c>
      <c r="W110" s="76" t="str">
        <f>IF(ISBLANK(I110)," ",IF(I110&lt;=Scenario!$G$3,0,IF(I110&lt;=Scenario!$G$5,1,2)))</f>
        <v xml:space="preserve"> </v>
      </c>
      <c r="X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81" t="e">
        <f t="shared" si="43"/>
        <v>#VALUE!</v>
      </c>
      <c r="AA110" s="81" t="e">
        <f t="shared" si="44"/>
        <v>#VALUE!</v>
      </c>
      <c r="AB110" s="79" t="e">
        <f t="shared" si="45"/>
        <v>#VALUE!</v>
      </c>
      <c r="AC110" s="73" t="str">
        <f t="shared" si="49"/>
        <v>missing data</v>
      </c>
      <c r="AD110" s="80" t="str">
        <f t="shared" si="30"/>
        <v>missing data</v>
      </c>
      <c r="AE110" s="81" t="e">
        <f t="shared" si="46"/>
        <v>#VALUE!</v>
      </c>
      <c r="AF110" s="81" t="e">
        <f t="shared" si="47"/>
        <v>#VALUE!</v>
      </c>
    </row>
    <row r="111" spans="1:32" x14ac:dyDescent="0.25">
      <c r="A111" s="114" t="s">
        <v>74</v>
      </c>
      <c r="B111" s="102"/>
      <c r="C111" s="103"/>
      <c r="D111" s="103"/>
      <c r="E111" s="104">
        <f t="shared" si="48"/>
        <v>0</v>
      </c>
      <c r="F111" s="105"/>
      <c r="G111" s="106"/>
      <c r="H111" s="106"/>
      <c r="I111" s="107"/>
      <c r="J111" s="108" t="str">
        <f t="shared" si="31"/>
        <v xml:space="preserve"> </v>
      </c>
      <c r="K111" s="109" t="str">
        <f t="shared" si="32"/>
        <v xml:space="preserve"> </v>
      </c>
      <c r="L111" s="109" t="str">
        <f t="shared" si="33"/>
        <v xml:space="preserve"> </v>
      </c>
      <c r="M111" s="109">
        <f t="shared" si="34"/>
        <v>0</v>
      </c>
      <c r="N111" s="110" t="str">
        <f t="shared" si="35"/>
        <v xml:space="preserve"> </v>
      </c>
      <c r="O111" s="110" t="str">
        <f t="shared" si="36"/>
        <v xml:space="preserve"> </v>
      </c>
      <c r="P111" s="111" t="str">
        <f t="shared" si="37"/>
        <v xml:space="preserve"> </v>
      </c>
      <c r="Q111" s="108" t="e">
        <f t="shared" si="38"/>
        <v>#VALUE!</v>
      </c>
      <c r="R111" s="112" t="e">
        <f t="shared" si="39"/>
        <v>#VALUE!</v>
      </c>
      <c r="S111" s="72" t="e">
        <f t="shared" si="40"/>
        <v>#VALUE!</v>
      </c>
      <c r="T111" s="73" t="str">
        <f t="shared" si="41"/>
        <v>donnée(s) manquante(s)</v>
      </c>
      <c r="U111" s="74" t="str">
        <f t="shared" si="42"/>
        <v>donnée(s) manquante(s)</v>
      </c>
      <c r="V111" s="75" t="str">
        <f>IF(ISBLANK(H111)," ",IF(H111&lt;=Scenario!$C$3,0,IF(H111&lt;=Scenario!$C$5,1,IF(H111&lt;=Scenario!$C$6,2,IF(H111&lt;=Scenario!$C$7,3,IF(H111&lt;=Scenario!$C$8,4,5))))))</f>
        <v xml:space="preserve"> </v>
      </c>
      <c r="W111" s="76" t="str">
        <f>IF(ISBLANK(I111)," ",IF(I111&lt;=Scenario!$G$3,0,IF(I111&lt;=Scenario!$G$5,1,2)))</f>
        <v xml:space="preserve"> </v>
      </c>
      <c r="X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81" t="e">
        <f t="shared" si="43"/>
        <v>#VALUE!</v>
      </c>
      <c r="AA111" s="81" t="e">
        <f t="shared" si="44"/>
        <v>#VALUE!</v>
      </c>
      <c r="AB111" s="79" t="e">
        <f t="shared" si="45"/>
        <v>#VALUE!</v>
      </c>
      <c r="AC111" s="73" t="str">
        <f t="shared" si="49"/>
        <v>missing data</v>
      </c>
      <c r="AD111" s="80" t="str">
        <f t="shared" si="30"/>
        <v>missing data</v>
      </c>
      <c r="AE111" s="81" t="e">
        <f t="shared" si="46"/>
        <v>#VALUE!</v>
      </c>
      <c r="AF111" s="81" t="e">
        <f t="shared" si="47"/>
        <v>#VALUE!</v>
      </c>
    </row>
    <row r="112" spans="1:32" x14ac:dyDescent="0.25">
      <c r="A112" s="114" t="s">
        <v>74</v>
      </c>
      <c r="B112" s="102"/>
      <c r="C112" s="103"/>
      <c r="D112" s="103"/>
      <c r="E112" s="104">
        <f t="shared" si="48"/>
        <v>0</v>
      </c>
      <c r="F112" s="105"/>
      <c r="G112" s="106"/>
      <c r="H112" s="106"/>
      <c r="I112" s="107"/>
      <c r="J112" s="108" t="str">
        <f t="shared" si="31"/>
        <v xml:space="preserve"> </v>
      </c>
      <c r="K112" s="109" t="str">
        <f t="shared" si="32"/>
        <v xml:space="preserve"> </v>
      </c>
      <c r="L112" s="109" t="str">
        <f t="shared" si="33"/>
        <v xml:space="preserve"> </v>
      </c>
      <c r="M112" s="109">
        <f t="shared" si="34"/>
        <v>0</v>
      </c>
      <c r="N112" s="110" t="str">
        <f t="shared" si="35"/>
        <v xml:space="preserve"> </v>
      </c>
      <c r="O112" s="110" t="str">
        <f t="shared" si="36"/>
        <v xml:space="preserve"> </v>
      </c>
      <c r="P112" s="111" t="str">
        <f t="shared" si="37"/>
        <v xml:space="preserve"> </v>
      </c>
      <c r="Q112" s="108" t="e">
        <f t="shared" si="38"/>
        <v>#VALUE!</v>
      </c>
      <c r="R112" s="112" t="e">
        <f t="shared" si="39"/>
        <v>#VALUE!</v>
      </c>
      <c r="S112" s="72" t="e">
        <f t="shared" si="40"/>
        <v>#VALUE!</v>
      </c>
      <c r="T112" s="73" t="str">
        <f t="shared" si="41"/>
        <v>donnée(s) manquante(s)</v>
      </c>
      <c r="U112" s="74" t="str">
        <f t="shared" si="42"/>
        <v>donnée(s) manquante(s)</v>
      </c>
      <c r="V112" s="75" t="str">
        <f>IF(ISBLANK(H112)," ",IF(H112&lt;=Scenario!$C$3,0,IF(H112&lt;=Scenario!$C$5,1,IF(H112&lt;=Scenario!$C$6,2,IF(H112&lt;=Scenario!$C$7,3,IF(H112&lt;=Scenario!$C$8,4,5))))))</f>
        <v xml:space="preserve"> </v>
      </c>
      <c r="W112" s="76" t="str">
        <f>IF(ISBLANK(I112)," ",IF(I112&lt;=Scenario!$G$3,0,IF(I112&lt;=Scenario!$G$5,1,2)))</f>
        <v xml:space="preserve"> </v>
      </c>
      <c r="X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81" t="e">
        <f t="shared" si="43"/>
        <v>#VALUE!</v>
      </c>
      <c r="AA112" s="81" t="e">
        <f t="shared" si="44"/>
        <v>#VALUE!</v>
      </c>
      <c r="AB112" s="79" t="e">
        <f t="shared" si="45"/>
        <v>#VALUE!</v>
      </c>
      <c r="AC112" s="73" t="str">
        <f t="shared" si="49"/>
        <v>missing data</v>
      </c>
      <c r="AD112" s="80" t="str">
        <f t="shared" si="30"/>
        <v>missing data</v>
      </c>
      <c r="AE112" s="81" t="e">
        <f t="shared" si="46"/>
        <v>#VALUE!</v>
      </c>
      <c r="AF112" s="81" t="e">
        <f t="shared" si="47"/>
        <v>#VALUE!</v>
      </c>
    </row>
    <row r="113" spans="1:32" x14ac:dyDescent="0.25">
      <c r="A113" s="114" t="s">
        <v>74</v>
      </c>
      <c r="B113" s="102"/>
      <c r="C113" s="103"/>
      <c r="D113" s="103"/>
      <c r="E113" s="104">
        <f t="shared" si="48"/>
        <v>0</v>
      </c>
      <c r="F113" s="105"/>
      <c r="G113" s="106"/>
      <c r="H113" s="106"/>
      <c r="I113" s="107"/>
      <c r="J113" s="108" t="str">
        <f t="shared" si="31"/>
        <v xml:space="preserve"> </v>
      </c>
      <c r="K113" s="109" t="str">
        <f t="shared" si="32"/>
        <v xml:space="preserve"> </v>
      </c>
      <c r="L113" s="109" t="str">
        <f t="shared" si="33"/>
        <v xml:space="preserve"> </v>
      </c>
      <c r="M113" s="109">
        <f t="shared" si="34"/>
        <v>0</v>
      </c>
      <c r="N113" s="110" t="str">
        <f t="shared" si="35"/>
        <v xml:space="preserve"> </v>
      </c>
      <c r="O113" s="110" t="str">
        <f t="shared" si="36"/>
        <v xml:space="preserve"> </v>
      </c>
      <c r="P113" s="111" t="str">
        <f t="shared" si="37"/>
        <v xml:space="preserve"> </v>
      </c>
      <c r="Q113" s="108" t="e">
        <f t="shared" si="38"/>
        <v>#VALUE!</v>
      </c>
      <c r="R113" s="112" t="e">
        <f t="shared" si="39"/>
        <v>#VALUE!</v>
      </c>
      <c r="S113" s="72" t="e">
        <f t="shared" si="40"/>
        <v>#VALUE!</v>
      </c>
      <c r="T113" s="73" t="str">
        <f t="shared" si="41"/>
        <v>donnée(s) manquante(s)</v>
      </c>
      <c r="U113" s="74" t="str">
        <f t="shared" si="42"/>
        <v>donnée(s) manquante(s)</v>
      </c>
      <c r="V113" s="75" t="str">
        <f>IF(ISBLANK(H113)," ",IF(H113&lt;=Scenario!$C$3,0,IF(H113&lt;=Scenario!$C$5,1,IF(H113&lt;=Scenario!$C$6,2,IF(H113&lt;=Scenario!$C$7,3,IF(H113&lt;=Scenario!$C$8,4,5))))))</f>
        <v xml:space="preserve"> </v>
      </c>
      <c r="W113" s="76" t="str">
        <f>IF(ISBLANK(I113)," ",IF(I113&lt;=Scenario!$G$3,0,IF(I113&lt;=Scenario!$G$5,1,2)))</f>
        <v xml:space="preserve"> </v>
      </c>
      <c r="X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81" t="e">
        <f t="shared" si="43"/>
        <v>#VALUE!</v>
      </c>
      <c r="AA113" s="81" t="e">
        <f t="shared" si="44"/>
        <v>#VALUE!</v>
      </c>
      <c r="AB113" s="79" t="e">
        <f t="shared" si="45"/>
        <v>#VALUE!</v>
      </c>
      <c r="AC113" s="73" t="str">
        <f t="shared" si="49"/>
        <v>missing data</v>
      </c>
      <c r="AD113" s="80" t="str">
        <f t="shared" si="30"/>
        <v>missing data</v>
      </c>
      <c r="AE113" s="81" t="e">
        <f t="shared" si="46"/>
        <v>#VALUE!</v>
      </c>
      <c r="AF113" s="81" t="e">
        <f t="shared" si="47"/>
        <v>#VALUE!</v>
      </c>
    </row>
    <row r="114" spans="1:32" x14ac:dyDescent="0.25">
      <c r="A114" s="114" t="s">
        <v>74</v>
      </c>
      <c r="B114" s="102"/>
      <c r="C114" s="103"/>
      <c r="D114" s="103"/>
      <c r="E114" s="104">
        <f t="shared" si="48"/>
        <v>0</v>
      </c>
      <c r="F114" s="105"/>
      <c r="G114" s="106"/>
      <c r="H114" s="106"/>
      <c r="I114" s="107"/>
      <c r="J114" s="108" t="str">
        <f t="shared" si="31"/>
        <v xml:space="preserve"> </v>
      </c>
      <c r="K114" s="109" t="str">
        <f t="shared" si="32"/>
        <v xml:space="preserve"> </v>
      </c>
      <c r="L114" s="109" t="str">
        <f t="shared" si="33"/>
        <v xml:space="preserve"> </v>
      </c>
      <c r="M114" s="109">
        <f t="shared" si="34"/>
        <v>0</v>
      </c>
      <c r="N114" s="110" t="str">
        <f t="shared" si="35"/>
        <v xml:space="preserve"> </v>
      </c>
      <c r="O114" s="110" t="str">
        <f t="shared" si="36"/>
        <v xml:space="preserve"> </v>
      </c>
      <c r="P114" s="111" t="str">
        <f t="shared" si="37"/>
        <v xml:space="preserve"> </v>
      </c>
      <c r="Q114" s="108" t="e">
        <f t="shared" si="38"/>
        <v>#VALUE!</v>
      </c>
      <c r="R114" s="112" t="e">
        <f t="shared" si="39"/>
        <v>#VALUE!</v>
      </c>
      <c r="S114" s="72" t="e">
        <f t="shared" si="40"/>
        <v>#VALUE!</v>
      </c>
      <c r="T114" s="73" t="str">
        <f t="shared" si="41"/>
        <v>donnée(s) manquante(s)</v>
      </c>
      <c r="U114" s="74" t="str">
        <f t="shared" si="42"/>
        <v>donnée(s) manquante(s)</v>
      </c>
      <c r="V114" s="75" t="str">
        <f>IF(ISBLANK(H114)," ",IF(H114&lt;=Scenario!$C$3,0,IF(H114&lt;=Scenario!$C$5,1,IF(H114&lt;=Scenario!$C$6,2,IF(H114&lt;=Scenario!$C$7,3,IF(H114&lt;=Scenario!$C$8,4,5))))))</f>
        <v xml:space="preserve"> </v>
      </c>
      <c r="W114" s="76" t="str">
        <f>IF(ISBLANK(I114)," ",IF(I114&lt;=Scenario!$G$3,0,IF(I114&lt;=Scenario!$G$5,1,2)))</f>
        <v xml:space="preserve"> </v>
      </c>
      <c r="X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81" t="e">
        <f t="shared" si="43"/>
        <v>#VALUE!</v>
      </c>
      <c r="AA114" s="81" t="e">
        <f t="shared" si="44"/>
        <v>#VALUE!</v>
      </c>
      <c r="AB114" s="79" t="e">
        <f t="shared" si="45"/>
        <v>#VALUE!</v>
      </c>
      <c r="AC114" s="73" t="str">
        <f t="shared" si="49"/>
        <v>missing data</v>
      </c>
      <c r="AD114" s="80" t="str">
        <f t="shared" si="30"/>
        <v>missing data</v>
      </c>
      <c r="AE114" s="81" t="e">
        <f t="shared" si="46"/>
        <v>#VALUE!</v>
      </c>
      <c r="AF114" s="81" t="e">
        <f t="shared" si="47"/>
        <v>#VALUE!</v>
      </c>
    </row>
    <row r="115" spans="1:32" x14ac:dyDescent="0.25">
      <c r="A115" s="114" t="s">
        <v>74</v>
      </c>
      <c r="B115" s="102"/>
      <c r="C115" s="103"/>
      <c r="D115" s="103"/>
      <c r="E115" s="104">
        <f t="shared" si="48"/>
        <v>0</v>
      </c>
      <c r="F115" s="105"/>
      <c r="G115" s="106"/>
      <c r="H115" s="106"/>
      <c r="I115" s="107"/>
      <c r="J115" s="108" t="str">
        <f t="shared" si="31"/>
        <v xml:space="preserve"> </v>
      </c>
      <c r="K115" s="109" t="str">
        <f t="shared" si="32"/>
        <v xml:space="preserve"> </v>
      </c>
      <c r="L115" s="109" t="str">
        <f t="shared" si="33"/>
        <v xml:space="preserve"> </v>
      </c>
      <c r="M115" s="109">
        <f t="shared" si="34"/>
        <v>0</v>
      </c>
      <c r="N115" s="110" t="str">
        <f t="shared" si="35"/>
        <v xml:space="preserve"> </v>
      </c>
      <c r="O115" s="110" t="str">
        <f t="shared" si="36"/>
        <v xml:space="preserve"> </v>
      </c>
      <c r="P115" s="111" t="str">
        <f t="shared" si="37"/>
        <v xml:space="preserve"> </v>
      </c>
      <c r="Q115" s="108" t="e">
        <f t="shared" si="38"/>
        <v>#VALUE!</v>
      </c>
      <c r="R115" s="112" t="e">
        <f t="shared" si="39"/>
        <v>#VALUE!</v>
      </c>
      <c r="S115" s="72" t="e">
        <f t="shared" si="40"/>
        <v>#VALUE!</v>
      </c>
      <c r="T115" s="73" t="str">
        <f t="shared" si="41"/>
        <v>donnée(s) manquante(s)</v>
      </c>
      <c r="U115" s="74" t="str">
        <f t="shared" si="42"/>
        <v>donnée(s) manquante(s)</v>
      </c>
      <c r="V115" s="75" t="str">
        <f>IF(ISBLANK(H115)," ",IF(H115&lt;=Scenario!$C$3,0,IF(H115&lt;=Scenario!$C$5,1,IF(H115&lt;=Scenario!$C$6,2,IF(H115&lt;=Scenario!$C$7,3,IF(H115&lt;=Scenario!$C$8,4,5))))))</f>
        <v xml:space="preserve"> </v>
      </c>
      <c r="W115" s="76" t="str">
        <f>IF(ISBLANK(I115)," ",IF(I115&lt;=Scenario!$G$3,0,IF(I115&lt;=Scenario!$G$5,1,2)))</f>
        <v xml:space="preserve"> </v>
      </c>
      <c r="X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81" t="e">
        <f t="shared" si="43"/>
        <v>#VALUE!</v>
      </c>
      <c r="AA115" s="81" t="e">
        <f t="shared" si="44"/>
        <v>#VALUE!</v>
      </c>
      <c r="AB115" s="79" t="e">
        <f t="shared" si="45"/>
        <v>#VALUE!</v>
      </c>
      <c r="AC115" s="73" t="str">
        <f t="shared" si="49"/>
        <v>missing data</v>
      </c>
      <c r="AD115" s="80" t="str">
        <f t="shared" si="30"/>
        <v>missing data</v>
      </c>
      <c r="AE115" s="81" t="e">
        <f t="shared" si="46"/>
        <v>#VALUE!</v>
      </c>
      <c r="AF115" s="81" t="e">
        <f t="shared" si="47"/>
        <v>#VALUE!</v>
      </c>
    </row>
    <row r="116" spans="1:32" x14ac:dyDescent="0.25">
      <c r="A116" s="114" t="s">
        <v>74</v>
      </c>
      <c r="B116" s="102"/>
      <c r="C116" s="103"/>
      <c r="D116" s="103"/>
      <c r="E116" s="104">
        <f t="shared" si="48"/>
        <v>0</v>
      </c>
      <c r="F116" s="105"/>
      <c r="G116" s="106"/>
      <c r="H116" s="106"/>
      <c r="I116" s="107"/>
      <c r="J116" s="108" t="str">
        <f t="shared" si="31"/>
        <v xml:space="preserve"> </v>
      </c>
      <c r="K116" s="109" t="str">
        <f t="shared" si="32"/>
        <v xml:space="preserve"> </v>
      </c>
      <c r="L116" s="109" t="str">
        <f t="shared" si="33"/>
        <v xml:space="preserve"> </v>
      </c>
      <c r="M116" s="109">
        <f t="shared" si="34"/>
        <v>0</v>
      </c>
      <c r="N116" s="110" t="str">
        <f t="shared" si="35"/>
        <v xml:space="preserve"> </v>
      </c>
      <c r="O116" s="110" t="str">
        <f t="shared" si="36"/>
        <v xml:space="preserve"> </v>
      </c>
      <c r="P116" s="111" t="str">
        <f t="shared" si="37"/>
        <v xml:space="preserve"> </v>
      </c>
      <c r="Q116" s="108" t="e">
        <f t="shared" si="38"/>
        <v>#VALUE!</v>
      </c>
      <c r="R116" s="112" t="e">
        <f t="shared" si="39"/>
        <v>#VALUE!</v>
      </c>
      <c r="S116" s="72" t="e">
        <f t="shared" si="40"/>
        <v>#VALUE!</v>
      </c>
      <c r="T116" s="73" t="str">
        <f t="shared" si="41"/>
        <v>donnée(s) manquante(s)</v>
      </c>
      <c r="U116" s="74" t="str">
        <f t="shared" si="42"/>
        <v>donnée(s) manquante(s)</v>
      </c>
      <c r="V116" s="75" t="str">
        <f>IF(ISBLANK(H116)," ",IF(H116&lt;=Scenario!$C$3,0,IF(H116&lt;=Scenario!$C$5,1,IF(H116&lt;=Scenario!$C$6,2,IF(H116&lt;=Scenario!$C$7,3,IF(H116&lt;=Scenario!$C$8,4,5))))))</f>
        <v xml:space="preserve"> </v>
      </c>
      <c r="W116" s="76" t="str">
        <f>IF(ISBLANK(I116)," ",IF(I116&lt;=Scenario!$G$3,0,IF(I116&lt;=Scenario!$G$5,1,2)))</f>
        <v xml:space="preserve"> </v>
      </c>
      <c r="X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81" t="e">
        <f t="shared" si="43"/>
        <v>#VALUE!</v>
      </c>
      <c r="AA116" s="81" t="e">
        <f t="shared" si="44"/>
        <v>#VALUE!</v>
      </c>
      <c r="AB116" s="79" t="e">
        <f t="shared" si="45"/>
        <v>#VALUE!</v>
      </c>
      <c r="AC116" s="73" t="str">
        <f t="shared" si="49"/>
        <v>missing data</v>
      </c>
      <c r="AD116" s="80" t="str">
        <f t="shared" si="30"/>
        <v>missing data</v>
      </c>
      <c r="AE116" s="81" t="e">
        <f t="shared" si="46"/>
        <v>#VALUE!</v>
      </c>
      <c r="AF116" s="81" t="e">
        <f t="shared" si="47"/>
        <v>#VALUE!</v>
      </c>
    </row>
    <row r="117" spans="1:32" x14ac:dyDescent="0.25">
      <c r="A117" s="114" t="s">
        <v>74</v>
      </c>
      <c r="B117" s="102"/>
      <c r="C117" s="103"/>
      <c r="D117" s="103"/>
      <c r="E117" s="104">
        <f t="shared" si="48"/>
        <v>0</v>
      </c>
      <c r="F117" s="105"/>
      <c r="G117" s="106"/>
      <c r="H117" s="106"/>
      <c r="I117" s="107"/>
      <c r="J117" s="108" t="str">
        <f t="shared" si="31"/>
        <v xml:space="preserve"> </v>
      </c>
      <c r="K117" s="109" t="str">
        <f t="shared" si="32"/>
        <v xml:space="preserve"> </v>
      </c>
      <c r="L117" s="109" t="str">
        <f t="shared" si="33"/>
        <v xml:space="preserve"> </v>
      </c>
      <c r="M117" s="109">
        <f t="shared" si="34"/>
        <v>0</v>
      </c>
      <c r="N117" s="110" t="str">
        <f t="shared" si="35"/>
        <v xml:space="preserve"> </v>
      </c>
      <c r="O117" s="110" t="str">
        <f t="shared" si="36"/>
        <v xml:space="preserve"> </v>
      </c>
      <c r="P117" s="111" t="str">
        <f t="shared" si="37"/>
        <v xml:space="preserve"> </v>
      </c>
      <c r="Q117" s="108" t="e">
        <f t="shared" si="38"/>
        <v>#VALUE!</v>
      </c>
      <c r="R117" s="112" t="e">
        <f t="shared" si="39"/>
        <v>#VALUE!</v>
      </c>
      <c r="S117" s="72" t="e">
        <f t="shared" si="40"/>
        <v>#VALUE!</v>
      </c>
      <c r="T117" s="73" t="str">
        <f t="shared" si="41"/>
        <v>donnée(s) manquante(s)</v>
      </c>
      <c r="U117" s="74" t="str">
        <f t="shared" si="42"/>
        <v>donnée(s) manquante(s)</v>
      </c>
      <c r="V117" s="75" t="str">
        <f>IF(ISBLANK(H117)," ",IF(H117&lt;=Scenario!$C$3,0,IF(H117&lt;=Scenario!$C$5,1,IF(H117&lt;=Scenario!$C$6,2,IF(H117&lt;=Scenario!$C$7,3,IF(H117&lt;=Scenario!$C$8,4,5))))))</f>
        <v xml:space="preserve"> </v>
      </c>
      <c r="W117" s="76" t="str">
        <f>IF(ISBLANK(I117)," ",IF(I117&lt;=Scenario!$G$3,0,IF(I117&lt;=Scenario!$G$5,1,2)))</f>
        <v xml:space="preserve"> </v>
      </c>
      <c r="X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81" t="e">
        <f t="shared" si="43"/>
        <v>#VALUE!</v>
      </c>
      <c r="AA117" s="81" t="e">
        <f t="shared" si="44"/>
        <v>#VALUE!</v>
      </c>
      <c r="AB117" s="79" t="e">
        <f t="shared" si="45"/>
        <v>#VALUE!</v>
      </c>
      <c r="AC117" s="73" t="str">
        <f t="shared" si="49"/>
        <v>missing data</v>
      </c>
      <c r="AD117" s="80" t="str">
        <f t="shared" si="30"/>
        <v>missing data</v>
      </c>
      <c r="AE117" s="81" t="e">
        <f t="shared" si="46"/>
        <v>#VALUE!</v>
      </c>
      <c r="AF117" s="81" t="e">
        <f t="shared" si="47"/>
        <v>#VALUE!</v>
      </c>
    </row>
    <row r="118" spans="1:32" x14ac:dyDescent="0.25">
      <c r="A118" s="114" t="s">
        <v>74</v>
      </c>
      <c r="B118" s="102"/>
      <c r="C118" s="103"/>
      <c r="D118" s="103"/>
      <c r="E118" s="104">
        <f t="shared" si="48"/>
        <v>0</v>
      </c>
      <c r="F118" s="105"/>
      <c r="G118" s="106"/>
      <c r="H118" s="106"/>
      <c r="I118" s="107"/>
      <c r="J118" s="108" t="str">
        <f t="shared" si="31"/>
        <v xml:space="preserve"> </v>
      </c>
      <c r="K118" s="109" t="str">
        <f t="shared" si="32"/>
        <v xml:space="preserve"> </v>
      </c>
      <c r="L118" s="109" t="str">
        <f t="shared" si="33"/>
        <v xml:space="preserve"> </v>
      </c>
      <c r="M118" s="109">
        <f t="shared" si="34"/>
        <v>0</v>
      </c>
      <c r="N118" s="110" t="str">
        <f t="shared" si="35"/>
        <v xml:space="preserve"> </v>
      </c>
      <c r="O118" s="110" t="str">
        <f t="shared" si="36"/>
        <v xml:space="preserve"> </v>
      </c>
      <c r="P118" s="111" t="str">
        <f t="shared" si="37"/>
        <v xml:space="preserve"> </v>
      </c>
      <c r="Q118" s="108" t="e">
        <f t="shared" si="38"/>
        <v>#VALUE!</v>
      </c>
      <c r="R118" s="112" t="e">
        <f t="shared" si="39"/>
        <v>#VALUE!</v>
      </c>
      <c r="S118" s="72" t="e">
        <f t="shared" si="40"/>
        <v>#VALUE!</v>
      </c>
      <c r="T118" s="73" t="str">
        <f t="shared" si="41"/>
        <v>donnée(s) manquante(s)</v>
      </c>
      <c r="U118" s="74" t="str">
        <f t="shared" si="42"/>
        <v>donnée(s) manquante(s)</v>
      </c>
      <c r="V118" s="75" t="str">
        <f>IF(ISBLANK(H118)," ",IF(H118&lt;=Scenario!$C$3,0,IF(H118&lt;=Scenario!$C$5,1,IF(H118&lt;=Scenario!$C$6,2,IF(H118&lt;=Scenario!$C$7,3,IF(H118&lt;=Scenario!$C$8,4,5))))))</f>
        <v xml:space="preserve"> </v>
      </c>
      <c r="W118" s="76" t="str">
        <f>IF(ISBLANK(I118)," ",IF(I118&lt;=Scenario!$G$3,0,IF(I118&lt;=Scenario!$G$5,1,2)))</f>
        <v xml:space="preserve"> </v>
      </c>
      <c r="X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81" t="e">
        <f t="shared" si="43"/>
        <v>#VALUE!</v>
      </c>
      <c r="AA118" s="81" t="e">
        <f t="shared" si="44"/>
        <v>#VALUE!</v>
      </c>
      <c r="AB118" s="79" t="e">
        <f t="shared" si="45"/>
        <v>#VALUE!</v>
      </c>
      <c r="AC118" s="73" t="str">
        <f t="shared" si="49"/>
        <v>missing data</v>
      </c>
      <c r="AD118" s="80" t="str">
        <f t="shared" si="30"/>
        <v>missing data</v>
      </c>
      <c r="AE118" s="81" t="e">
        <f t="shared" si="46"/>
        <v>#VALUE!</v>
      </c>
      <c r="AF118" s="81" t="e">
        <f t="shared" si="47"/>
        <v>#VALUE!</v>
      </c>
    </row>
    <row r="119" spans="1:32" x14ac:dyDescent="0.25">
      <c r="A119" s="114" t="s">
        <v>74</v>
      </c>
      <c r="B119" s="102"/>
      <c r="C119" s="103"/>
      <c r="D119" s="103"/>
      <c r="E119" s="104">
        <f t="shared" si="48"/>
        <v>0</v>
      </c>
      <c r="F119" s="105"/>
      <c r="G119" s="106"/>
      <c r="H119" s="106"/>
      <c r="I119" s="107"/>
      <c r="J119" s="108" t="str">
        <f t="shared" si="31"/>
        <v xml:space="preserve"> </v>
      </c>
      <c r="K119" s="109" t="str">
        <f t="shared" si="32"/>
        <v xml:space="preserve"> </v>
      </c>
      <c r="L119" s="109" t="str">
        <f t="shared" si="33"/>
        <v xml:space="preserve"> </v>
      </c>
      <c r="M119" s="109">
        <f t="shared" si="34"/>
        <v>0</v>
      </c>
      <c r="N119" s="110" t="str">
        <f t="shared" si="35"/>
        <v xml:space="preserve"> </v>
      </c>
      <c r="O119" s="110" t="str">
        <f t="shared" si="36"/>
        <v xml:space="preserve"> </v>
      </c>
      <c r="P119" s="111" t="str">
        <f t="shared" si="37"/>
        <v xml:space="preserve"> </v>
      </c>
      <c r="Q119" s="108" t="e">
        <f t="shared" si="38"/>
        <v>#VALUE!</v>
      </c>
      <c r="R119" s="112" t="e">
        <f t="shared" si="39"/>
        <v>#VALUE!</v>
      </c>
      <c r="S119" s="72" t="e">
        <f t="shared" si="40"/>
        <v>#VALUE!</v>
      </c>
      <c r="T119" s="73" t="str">
        <f t="shared" si="41"/>
        <v>donnée(s) manquante(s)</v>
      </c>
      <c r="U119" s="74" t="str">
        <f t="shared" si="42"/>
        <v>donnée(s) manquante(s)</v>
      </c>
      <c r="V119" s="75" t="str">
        <f>IF(ISBLANK(H119)," ",IF(H119&lt;=Scenario!$C$3,0,IF(H119&lt;=Scenario!$C$5,1,IF(H119&lt;=Scenario!$C$6,2,IF(H119&lt;=Scenario!$C$7,3,IF(H119&lt;=Scenario!$C$8,4,5))))))</f>
        <v xml:space="preserve"> </v>
      </c>
      <c r="W119" s="76" t="str">
        <f>IF(ISBLANK(I119)," ",IF(I119&lt;=Scenario!$G$3,0,IF(I119&lt;=Scenario!$G$5,1,2)))</f>
        <v xml:space="preserve"> </v>
      </c>
      <c r="X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81" t="e">
        <f t="shared" si="43"/>
        <v>#VALUE!</v>
      </c>
      <c r="AA119" s="81" t="e">
        <f t="shared" si="44"/>
        <v>#VALUE!</v>
      </c>
      <c r="AB119" s="79" t="e">
        <f t="shared" si="45"/>
        <v>#VALUE!</v>
      </c>
      <c r="AC119" s="73" t="str">
        <f t="shared" si="49"/>
        <v>missing data</v>
      </c>
      <c r="AD119" s="80" t="str">
        <f t="shared" si="30"/>
        <v>missing data</v>
      </c>
      <c r="AE119" s="81" t="e">
        <f t="shared" si="46"/>
        <v>#VALUE!</v>
      </c>
      <c r="AF119" s="81" t="e">
        <f t="shared" si="47"/>
        <v>#VALUE!</v>
      </c>
    </row>
    <row r="120" spans="1:32" x14ac:dyDescent="0.25">
      <c r="A120" s="114" t="s">
        <v>74</v>
      </c>
      <c r="B120" s="102"/>
      <c r="C120" s="103"/>
      <c r="D120" s="103"/>
      <c r="E120" s="104">
        <f t="shared" si="48"/>
        <v>0</v>
      </c>
      <c r="F120" s="105"/>
      <c r="G120" s="106"/>
      <c r="H120" s="106"/>
      <c r="I120" s="107"/>
      <c r="J120" s="108" t="str">
        <f t="shared" si="31"/>
        <v xml:space="preserve"> </v>
      </c>
      <c r="K120" s="109" t="str">
        <f t="shared" si="32"/>
        <v xml:space="preserve"> </v>
      </c>
      <c r="L120" s="109" t="str">
        <f t="shared" si="33"/>
        <v xml:space="preserve"> </v>
      </c>
      <c r="M120" s="109">
        <f t="shared" si="34"/>
        <v>0</v>
      </c>
      <c r="N120" s="110" t="str">
        <f t="shared" si="35"/>
        <v xml:space="preserve"> </v>
      </c>
      <c r="O120" s="110" t="str">
        <f t="shared" si="36"/>
        <v xml:space="preserve"> </v>
      </c>
      <c r="P120" s="111" t="str">
        <f t="shared" si="37"/>
        <v xml:space="preserve"> </v>
      </c>
      <c r="Q120" s="108" t="e">
        <f t="shared" si="38"/>
        <v>#VALUE!</v>
      </c>
      <c r="R120" s="112" t="e">
        <f t="shared" si="39"/>
        <v>#VALUE!</v>
      </c>
      <c r="S120" s="72" t="e">
        <f t="shared" si="40"/>
        <v>#VALUE!</v>
      </c>
      <c r="T120" s="73" t="str">
        <f t="shared" si="41"/>
        <v>donnée(s) manquante(s)</v>
      </c>
      <c r="U120" s="74" t="str">
        <f t="shared" si="42"/>
        <v>donnée(s) manquante(s)</v>
      </c>
      <c r="V120" s="75" t="str">
        <f>IF(ISBLANK(H120)," ",IF(H120&lt;=Scenario!$C$3,0,IF(H120&lt;=Scenario!$C$5,1,IF(H120&lt;=Scenario!$C$6,2,IF(H120&lt;=Scenario!$C$7,3,IF(H120&lt;=Scenario!$C$8,4,5))))))</f>
        <v xml:space="preserve"> </v>
      </c>
      <c r="W120" s="76" t="str">
        <f>IF(ISBLANK(I120)," ",IF(I120&lt;=Scenario!$G$3,0,IF(I120&lt;=Scenario!$G$5,1,2)))</f>
        <v xml:space="preserve"> </v>
      </c>
      <c r="X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81" t="e">
        <f t="shared" si="43"/>
        <v>#VALUE!</v>
      </c>
      <c r="AA120" s="81" t="e">
        <f t="shared" si="44"/>
        <v>#VALUE!</v>
      </c>
      <c r="AB120" s="79" t="e">
        <f t="shared" si="45"/>
        <v>#VALUE!</v>
      </c>
      <c r="AC120" s="73" t="str">
        <f t="shared" si="49"/>
        <v>missing data</v>
      </c>
      <c r="AD120" s="80" t="str">
        <f t="shared" si="30"/>
        <v>missing data</v>
      </c>
      <c r="AE120" s="81" t="e">
        <f t="shared" si="46"/>
        <v>#VALUE!</v>
      </c>
      <c r="AF120" s="81" t="e">
        <f t="shared" si="47"/>
        <v>#VALUE!</v>
      </c>
    </row>
    <row r="121" spans="1:32" x14ac:dyDescent="0.25">
      <c r="A121" s="114" t="s">
        <v>74</v>
      </c>
      <c r="B121" s="102"/>
      <c r="C121" s="103"/>
      <c r="D121" s="103"/>
      <c r="E121" s="104">
        <f t="shared" si="48"/>
        <v>0</v>
      </c>
      <c r="F121" s="105"/>
      <c r="G121" s="106"/>
      <c r="H121" s="106"/>
      <c r="I121" s="107"/>
      <c r="J121" s="108" t="str">
        <f t="shared" si="31"/>
        <v xml:space="preserve"> </v>
      </c>
      <c r="K121" s="109" t="str">
        <f t="shared" si="32"/>
        <v xml:space="preserve"> </v>
      </c>
      <c r="L121" s="109" t="str">
        <f t="shared" si="33"/>
        <v xml:space="preserve"> </v>
      </c>
      <c r="M121" s="109">
        <f t="shared" si="34"/>
        <v>0</v>
      </c>
      <c r="N121" s="110" t="str">
        <f t="shared" si="35"/>
        <v xml:space="preserve"> </v>
      </c>
      <c r="O121" s="110" t="str">
        <f t="shared" si="36"/>
        <v xml:space="preserve"> </v>
      </c>
      <c r="P121" s="111" t="str">
        <f t="shared" si="37"/>
        <v xml:space="preserve"> </v>
      </c>
      <c r="Q121" s="108" t="e">
        <f t="shared" si="38"/>
        <v>#VALUE!</v>
      </c>
      <c r="R121" s="112" t="e">
        <f t="shared" si="39"/>
        <v>#VALUE!</v>
      </c>
      <c r="S121" s="72" t="e">
        <f t="shared" si="40"/>
        <v>#VALUE!</v>
      </c>
      <c r="T121" s="73" t="str">
        <f t="shared" si="41"/>
        <v>donnée(s) manquante(s)</v>
      </c>
      <c r="U121" s="74" t="str">
        <f t="shared" si="42"/>
        <v>donnée(s) manquante(s)</v>
      </c>
      <c r="V121" s="75" t="str">
        <f>IF(ISBLANK(H121)," ",IF(H121&lt;=Scenario!$C$3,0,IF(H121&lt;=Scenario!$C$5,1,IF(H121&lt;=Scenario!$C$6,2,IF(H121&lt;=Scenario!$C$7,3,IF(H121&lt;=Scenario!$C$8,4,5))))))</f>
        <v xml:space="preserve"> </v>
      </c>
      <c r="W121" s="76" t="str">
        <f>IF(ISBLANK(I121)," ",IF(I121&lt;=Scenario!$G$3,0,IF(I121&lt;=Scenario!$G$5,1,2)))</f>
        <v xml:space="preserve"> </v>
      </c>
      <c r="X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81" t="e">
        <f t="shared" si="43"/>
        <v>#VALUE!</v>
      </c>
      <c r="AA121" s="81" t="e">
        <f t="shared" si="44"/>
        <v>#VALUE!</v>
      </c>
      <c r="AB121" s="79" t="e">
        <f t="shared" si="45"/>
        <v>#VALUE!</v>
      </c>
      <c r="AC121" s="73" t="str">
        <f t="shared" si="49"/>
        <v>missing data</v>
      </c>
      <c r="AD121" s="80" t="str">
        <f t="shared" si="30"/>
        <v>missing data</v>
      </c>
      <c r="AE121" s="81" t="e">
        <f t="shared" si="46"/>
        <v>#VALUE!</v>
      </c>
      <c r="AF121" s="81" t="e">
        <f t="shared" si="47"/>
        <v>#VALUE!</v>
      </c>
    </row>
    <row r="122" spans="1:32" x14ac:dyDescent="0.25">
      <c r="A122" s="114" t="s">
        <v>74</v>
      </c>
      <c r="B122" s="102"/>
      <c r="C122" s="103"/>
      <c r="D122" s="103"/>
      <c r="E122" s="104">
        <f t="shared" si="48"/>
        <v>0</v>
      </c>
      <c r="F122" s="105"/>
      <c r="G122" s="106"/>
      <c r="H122" s="106"/>
      <c r="I122" s="107"/>
      <c r="J122" s="108" t="str">
        <f t="shared" si="31"/>
        <v xml:space="preserve"> </v>
      </c>
      <c r="K122" s="109" t="str">
        <f t="shared" si="32"/>
        <v xml:space="preserve"> </v>
      </c>
      <c r="L122" s="109" t="str">
        <f t="shared" si="33"/>
        <v xml:space="preserve"> </v>
      </c>
      <c r="M122" s="109">
        <f t="shared" si="34"/>
        <v>0</v>
      </c>
      <c r="N122" s="110" t="str">
        <f t="shared" si="35"/>
        <v xml:space="preserve"> </v>
      </c>
      <c r="O122" s="110" t="str">
        <f t="shared" si="36"/>
        <v xml:space="preserve"> </v>
      </c>
      <c r="P122" s="111" t="str">
        <f t="shared" si="37"/>
        <v xml:space="preserve"> </v>
      </c>
      <c r="Q122" s="108" t="e">
        <f t="shared" si="38"/>
        <v>#VALUE!</v>
      </c>
      <c r="R122" s="112" t="e">
        <f t="shared" si="39"/>
        <v>#VALUE!</v>
      </c>
      <c r="S122" s="72" t="e">
        <f t="shared" si="40"/>
        <v>#VALUE!</v>
      </c>
      <c r="T122" s="73" t="str">
        <f t="shared" si="41"/>
        <v>donnée(s) manquante(s)</v>
      </c>
      <c r="U122" s="74" t="str">
        <f t="shared" si="42"/>
        <v>donnée(s) manquante(s)</v>
      </c>
      <c r="V122" s="75" t="str">
        <f>IF(ISBLANK(H122)," ",IF(H122&lt;=Scenario!$C$3,0,IF(H122&lt;=Scenario!$C$5,1,IF(H122&lt;=Scenario!$C$6,2,IF(H122&lt;=Scenario!$C$7,3,IF(H122&lt;=Scenario!$C$8,4,5))))))</f>
        <v xml:space="preserve"> </v>
      </c>
      <c r="W122" s="76" t="str">
        <f>IF(ISBLANK(I122)," ",IF(I122&lt;=Scenario!$G$3,0,IF(I122&lt;=Scenario!$G$5,1,2)))</f>
        <v xml:space="preserve"> </v>
      </c>
      <c r="X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81" t="e">
        <f t="shared" si="43"/>
        <v>#VALUE!</v>
      </c>
      <c r="AA122" s="81" t="e">
        <f t="shared" si="44"/>
        <v>#VALUE!</v>
      </c>
      <c r="AB122" s="79" t="e">
        <f t="shared" si="45"/>
        <v>#VALUE!</v>
      </c>
      <c r="AC122" s="73" t="str">
        <f t="shared" si="49"/>
        <v>missing data</v>
      </c>
      <c r="AD122" s="80" t="str">
        <f t="shared" si="30"/>
        <v>missing data</v>
      </c>
      <c r="AE122" s="81" t="e">
        <f t="shared" si="46"/>
        <v>#VALUE!</v>
      </c>
      <c r="AF122" s="81" t="e">
        <f t="shared" si="47"/>
        <v>#VALUE!</v>
      </c>
    </row>
    <row r="123" spans="1:32" x14ac:dyDescent="0.25">
      <c r="A123" s="114" t="s">
        <v>74</v>
      </c>
      <c r="B123" s="102"/>
      <c r="C123" s="103"/>
      <c r="D123" s="103"/>
      <c r="E123" s="104">
        <f t="shared" si="48"/>
        <v>0</v>
      </c>
      <c r="F123" s="105"/>
      <c r="G123" s="106"/>
      <c r="H123" s="106"/>
      <c r="I123" s="107"/>
      <c r="J123" s="108" t="str">
        <f t="shared" si="31"/>
        <v xml:space="preserve"> </v>
      </c>
      <c r="K123" s="109" t="str">
        <f t="shared" si="32"/>
        <v xml:space="preserve"> </v>
      </c>
      <c r="L123" s="109" t="str">
        <f t="shared" si="33"/>
        <v xml:space="preserve"> </v>
      </c>
      <c r="M123" s="109">
        <f t="shared" si="34"/>
        <v>0</v>
      </c>
      <c r="N123" s="110" t="str">
        <f t="shared" si="35"/>
        <v xml:space="preserve"> </v>
      </c>
      <c r="O123" s="110" t="str">
        <f t="shared" si="36"/>
        <v xml:space="preserve"> </v>
      </c>
      <c r="P123" s="111" t="str">
        <f t="shared" si="37"/>
        <v xml:space="preserve"> </v>
      </c>
      <c r="Q123" s="108" t="e">
        <f t="shared" si="38"/>
        <v>#VALUE!</v>
      </c>
      <c r="R123" s="112" t="e">
        <f t="shared" si="39"/>
        <v>#VALUE!</v>
      </c>
      <c r="S123" s="72" t="e">
        <f t="shared" si="40"/>
        <v>#VALUE!</v>
      </c>
      <c r="T123" s="73" t="str">
        <f t="shared" si="41"/>
        <v>donnée(s) manquante(s)</v>
      </c>
      <c r="U123" s="74" t="str">
        <f t="shared" si="42"/>
        <v>donnée(s) manquante(s)</v>
      </c>
      <c r="V123" s="75" t="str">
        <f>IF(ISBLANK(H123)," ",IF(H123&lt;=Scenario!$C$3,0,IF(H123&lt;=Scenario!$C$5,1,IF(H123&lt;=Scenario!$C$6,2,IF(H123&lt;=Scenario!$C$7,3,IF(H123&lt;=Scenario!$C$8,4,5))))))</f>
        <v xml:space="preserve"> </v>
      </c>
      <c r="W123" s="76" t="str">
        <f>IF(ISBLANK(I123)," ",IF(I123&lt;=Scenario!$G$3,0,IF(I123&lt;=Scenario!$G$5,1,2)))</f>
        <v xml:space="preserve"> </v>
      </c>
      <c r="X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81" t="e">
        <f t="shared" si="43"/>
        <v>#VALUE!</v>
      </c>
      <c r="AA123" s="81" t="e">
        <f t="shared" si="44"/>
        <v>#VALUE!</v>
      </c>
      <c r="AB123" s="79" t="e">
        <f t="shared" si="45"/>
        <v>#VALUE!</v>
      </c>
      <c r="AC123" s="73" t="str">
        <f t="shared" si="49"/>
        <v>missing data</v>
      </c>
      <c r="AD123" s="80" t="str">
        <f t="shared" si="30"/>
        <v>missing data</v>
      </c>
      <c r="AE123" s="81" t="e">
        <f t="shared" si="46"/>
        <v>#VALUE!</v>
      </c>
      <c r="AF123" s="81" t="e">
        <f t="shared" si="47"/>
        <v>#VALUE!</v>
      </c>
    </row>
    <row r="124" spans="1:32" x14ac:dyDescent="0.25">
      <c r="A124" s="114" t="s">
        <v>74</v>
      </c>
      <c r="B124" s="102"/>
      <c r="C124" s="103"/>
      <c r="D124" s="103"/>
      <c r="E124" s="104">
        <f t="shared" si="48"/>
        <v>0</v>
      </c>
      <c r="F124" s="105"/>
      <c r="G124" s="106"/>
      <c r="H124" s="106"/>
      <c r="I124" s="107"/>
      <c r="J124" s="108" t="str">
        <f t="shared" si="31"/>
        <v xml:space="preserve"> </v>
      </c>
      <c r="K124" s="109" t="str">
        <f t="shared" si="32"/>
        <v xml:space="preserve"> </v>
      </c>
      <c r="L124" s="109" t="str">
        <f t="shared" si="33"/>
        <v xml:space="preserve"> </v>
      </c>
      <c r="M124" s="109">
        <f t="shared" si="34"/>
        <v>0</v>
      </c>
      <c r="N124" s="110" t="str">
        <f t="shared" si="35"/>
        <v xml:space="preserve"> </v>
      </c>
      <c r="O124" s="110" t="str">
        <f t="shared" si="36"/>
        <v xml:space="preserve"> </v>
      </c>
      <c r="P124" s="111" t="str">
        <f t="shared" si="37"/>
        <v xml:space="preserve"> </v>
      </c>
      <c r="Q124" s="108" t="e">
        <f t="shared" si="38"/>
        <v>#VALUE!</v>
      </c>
      <c r="R124" s="112" t="e">
        <f t="shared" si="39"/>
        <v>#VALUE!</v>
      </c>
      <c r="S124" s="72" t="e">
        <f t="shared" si="40"/>
        <v>#VALUE!</v>
      </c>
      <c r="T124" s="73" t="str">
        <f t="shared" si="41"/>
        <v>donnée(s) manquante(s)</v>
      </c>
      <c r="U124" s="74" t="str">
        <f t="shared" si="42"/>
        <v>donnée(s) manquante(s)</v>
      </c>
      <c r="V124" s="75" t="str">
        <f>IF(ISBLANK(H124)," ",IF(H124&lt;=Scenario!$C$3,0,IF(H124&lt;=Scenario!$C$5,1,IF(H124&lt;=Scenario!$C$6,2,IF(H124&lt;=Scenario!$C$7,3,IF(H124&lt;=Scenario!$C$8,4,5))))))</f>
        <v xml:space="preserve"> </v>
      </c>
      <c r="W124" s="76" t="str">
        <f>IF(ISBLANK(I124)," ",IF(I124&lt;=Scenario!$G$3,0,IF(I124&lt;=Scenario!$G$5,1,2)))</f>
        <v xml:space="preserve"> </v>
      </c>
      <c r="X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81" t="e">
        <f t="shared" si="43"/>
        <v>#VALUE!</v>
      </c>
      <c r="AA124" s="81" t="e">
        <f t="shared" si="44"/>
        <v>#VALUE!</v>
      </c>
      <c r="AB124" s="79" t="e">
        <f t="shared" si="45"/>
        <v>#VALUE!</v>
      </c>
      <c r="AC124" s="73" t="str">
        <f t="shared" si="49"/>
        <v>missing data</v>
      </c>
      <c r="AD124" s="80" t="str">
        <f t="shared" si="30"/>
        <v>missing data</v>
      </c>
      <c r="AE124" s="81" t="e">
        <f t="shared" si="46"/>
        <v>#VALUE!</v>
      </c>
      <c r="AF124" s="81" t="e">
        <f t="shared" si="47"/>
        <v>#VALUE!</v>
      </c>
    </row>
    <row r="125" spans="1:32" x14ac:dyDescent="0.25">
      <c r="A125" s="114" t="s">
        <v>74</v>
      </c>
      <c r="B125" s="102"/>
      <c r="C125" s="103"/>
      <c r="D125" s="103"/>
      <c r="E125" s="104">
        <f t="shared" si="48"/>
        <v>0</v>
      </c>
      <c r="F125" s="105"/>
      <c r="G125" s="106"/>
      <c r="H125" s="106"/>
      <c r="I125" s="107"/>
      <c r="J125" s="108" t="str">
        <f t="shared" si="31"/>
        <v xml:space="preserve"> </v>
      </c>
      <c r="K125" s="109" t="str">
        <f t="shared" si="32"/>
        <v xml:space="preserve"> </v>
      </c>
      <c r="L125" s="109" t="str">
        <f t="shared" si="33"/>
        <v xml:space="preserve"> </v>
      </c>
      <c r="M125" s="109">
        <f t="shared" si="34"/>
        <v>0</v>
      </c>
      <c r="N125" s="110" t="str">
        <f t="shared" si="35"/>
        <v xml:space="preserve"> </v>
      </c>
      <c r="O125" s="110" t="str">
        <f t="shared" si="36"/>
        <v xml:space="preserve"> </v>
      </c>
      <c r="P125" s="111" t="str">
        <f t="shared" si="37"/>
        <v xml:space="preserve"> </v>
      </c>
      <c r="Q125" s="108" t="e">
        <f t="shared" si="38"/>
        <v>#VALUE!</v>
      </c>
      <c r="R125" s="112" t="e">
        <f t="shared" si="39"/>
        <v>#VALUE!</v>
      </c>
      <c r="S125" s="72" t="e">
        <f t="shared" si="40"/>
        <v>#VALUE!</v>
      </c>
      <c r="T125" s="73" t="str">
        <f t="shared" si="41"/>
        <v>donnée(s) manquante(s)</v>
      </c>
      <c r="U125" s="74" t="str">
        <f t="shared" si="42"/>
        <v>donnée(s) manquante(s)</v>
      </c>
      <c r="V125" s="75" t="str">
        <f>IF(ISBLANK(H125)," ",IF(H125&lt;=Scenario!$C$3,0,IF(H125&lt;=Scenario!$C$5,1,IF(H125&lt;=Scenario!$C$6,2,IF(H125&lt;=Scenario!$C$7,3,IF(H125&lt;=Scenario!$C$8,4,5))))))</f>
        <v xml:space="preserve"> </v>
      </c>
      <c r="W125" s="76" t="str">
        <f>IF(ISBLANK(I125)," ",IF(I125&lt;=Scenario!$G$3,0,IF(I125&lt;=Scenario!$G$5,1,2)))</f>
        <v xml:space="preserve"> </v>
      </c>
      <c r="X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81" t="e">
        <f t="shared" si="43"/>
        <v>#VALUE!</v>
      </c>
      <c r="AA125" s="81" t="e">
        <f t="shared" si="44"/>
        <v>#VALUE!</v>
      </c>
      <c r="AB125" s="79" t="e">
        <f t="shared" si="45"/>
        <v>#VALUE!</v>
      </c>
      <c r="AC125" s="73" t="str">
        <f t="shared" si="49"/>
        <v>missing data</v>
      </c>
      <c r="AD125" s="80" t="str">
        <f t="shared" si="30"/>
        <v>missing data</v>
      </c>
      <c r="AE125" s="81" t="e">
        <f t="shared" si="46"/>
        <v>#VALUE!</v>
      </c>
      <c r="AF125" s="81" t="e">
        <f t="shared" si="47"/>
        <v>#VALUE!</v>
      </c>
    </row>
    <row r="126" spans="1:32" x14ac:dyDescent="0.25">
      <c r="A126" s="114" t="s">
        <v>74</v>
      </c>
      <c r="B126" s="102"/>
      <c r="C126" s="103"/>
      <c r="D126" s="103"/>
      <c r="E126" s="104">
        <f t="shared" si="48"/>
        <v>0</v>
      </c>
      <c r="F126" s="105"/>
      <c r="G126" s="106"/>
      <c r="H126" s="106"/>
      <c r="I126" s="107"/>
      <c r="J126" s="108" t="str">
        <f t="shared" si="31"/>
        <v xml:space="preserve"> </v>
      </c>
      <c r="K126" s="109" t="str">
        <f t="shared" si="32"/>
        <v xml:space="preserve"> </v>
      </c>
      <c r="L126" s="109" t="str">
        <f t="shared" si="33"/>
        <v xml:space="preserve"> </v>
      </c>
      <c r="M126" s="109">
        <f t="shared" si="34"/>
        <v>0</v>
      </c>
      <c r="N126" s="110" t="str">
        <f t="shared" si="35"/>
        <v xml:space="preserve"> </v>
      </c>
      <c r="O126" s="110" t="str">
        <f t="shared" si="36"/>
        <v xml:space="preserve"> </v>
      </c>
      <c r="P126" s="111" t="str">
        <f t="shared" si="37"/>
        <v xml:space="preserve"> </v>
      </c>
      <c r="Q126" s="108" t="e">
        <f t="shared" si="38"/>
        <v>#VALUE!</v>
      </c>
      <c r="R126" s="112" t="e">
        <f t="shared" si="39"/>
        <v>#VALUE!</v>
      </c>
      <c r="S126" s="72" t="e">
        <f t="shared" si="40"/>
        <v>#VALUE!</v>
      </c>
      <c r="T126" s="73" t="str">
        <f t="shared" si="41"/>
        <v>donnée(s) manquante(s)</v>
      </c>
      <c r="U126" s="74" t="str">
        <f t="shared" si="42"/>
        <v>donnée(s) manquante(s)</v>
      </c>
      <c r="V126" s="75" t="str">
        <f>IF(ISBLANK(H126)," ",IF(H126&lt;=Scenario!$C$3,0,IF(H126&lt;=Scenario!$C$5,1,IF(H126&lt;=Scenario!$C$6,2,IF(H126&lt;=Scenario!$C$7,3,IF(H126&lt;=Scenario!$C$8,4,5))))))</f>
        <v xml:space="preserve"> </v>
      </c>
      <c r="W126" s="76" t="str">
        <f>IF(ISBLANK(I126)," ",IF(I126&lt;=Scenario!$G$3,0,IF(I126&lt;=Scenario!$G$5,1,2)))</f>
        <v xml:space="preserve"> </v>
      </c>
      <c r="X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81" t="e">
        <f t="shared" si="43"/>
        <v>#VALUE!</v>
      </c>
      <c r="AA126" s="81" t="e">
        <f t="shared" si="44"/>
        <v>#VALUE!</v>
      </c>
      <c r="AB126" s="79" t="e">
        <f t="shared" si="45"/>
        <v>#VALUE!</v>
      </c>
      <c r="AC126" s="73" t="str">
        <f t="shared" si="49"/>
        <v>missing data</v>
      </c>
      <c r="AD126" s="80" t="str">
        <f t="shared" si="30"/>
        <v>missing data</v>
      </c>
      <c r="AE126" s="81" t="e">
        <f t="shared" si="46"/>
        <v>#VALUE!</v>
      </c>
      <c r="AF126" s="81" t="e">
        <f t="shared" si="47"/>
        <v>#VALUE!</v>
      </c>
    </row>
    <row r="127" spans="1:32" x14ac:dyDescent="0.25">
      <c r="A127" s="114" t="s">
        <v>74</v>
      </c>
      <c r="B127" s="102"/>
      <c r="C127" s="103"/>
      <c r="D127" s="103"/>
      <c r="E127" s="104">
        <f t="shared" si="48"/>
        <v>0</v>
      </c>
      <c r="F127" s="105"/>
      <c r="G127" s="106"/>
      <c r="H127" s="106"/>
      <c r="I127" s="107"/>
      <c r="J127" s="108" t="str">
        <f t="shared" si="31"/>
        <v xml:space="preserve"> </v>
      </c>
      <c r="K127" s="109" t="str">
        <f t="shared" si="32"/>
        <v xml:space="preserve"> </v>
      </c>
      <c r="L127" s="109" t="str">
        <f t="shared" si="33"/>
        <v xml:space="preserve"> </v>
      </c>
      <c r="M127" s="109">
        <f t="shared" si="34"/>
        <v>0</v>
      </c>
      <c r="N127" s="110" t="str">
        <f t="shared" si="35"/>
        <v xml:space="preserve"> </v>
      </c>
      <c r="O127" s="110" t="str">
        <f t="shared" si="36"/>
        <v xml:space="preserve"> </v>
      </c>
      <c r="P127" s="111" t="str">
        <f t="shared" si="37"/>
        <v xml:space="preserve"> </v>
      </c>
      <c r="Q127" s="108" t="e">
        <f t="shared" si="38"/>
        <v>#VALUE!</v>
      </c>
      <c r="R127" s="112" t="e">
        <f t="shared" si="39"/>
        <v>#VALUE!</v>
      </c>
      <c r="S127" s="72" t="e">
        <f t="shared" si="40"/>
        <v>#VALUE!</v>
      </c>
      <c r="T127" s="73" t="str">
        <f t="shared" si="41"/>
        <v>donnée(s) manquante(s)</v>
      </c>
      <c r="U127" s="74" t="str">
        <f t="shared" si="42"/>
        <v>donnée(s) manquante(s)</v>
      </c>
      <c r="V127" s="75" t="str">
        <f>IF(ISBLANK(H127)," ",IF(H127&lt;=Scenario!$C$3,0,IF(H127&lt;=Scenario!$C$5,1,IF(H127&lt;=Scenario!$C$6,2,IF(H127&lt;=Scenario!$C$7,3,IF(H127&lt;=Scenario!$C$8,4,5))))))</f>
        <v xml:space="preserve"> </v>
      </c>
      <c r="W127" s="76" t="str">
        <f>IF(ISBLANK(I127)," ",IF(I127&lt;=Scenario!$G$3,0,IF(I127&lt;=Scenario!$G$5,1,2)))</f>
        <v xml:space="preserve"> </v>
      </c>
      <c r="X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81" t="e">
        <f t="shared" si="43"/>
        <v>#VALUE!</v>
      </c>
      <c r="AA127" s="81" t="e">
        <f t="shared" si="44"/>
        <v>#VALUE!</v>
      </c>
      <c r="AB127" s="79" t="e">
        <f t="shared" si="45"/>
        <v>#VALUE!</v>
      </c>
      <c r="AC127" s="73" t="str">
        <f t="shared" si="49"/>
        <v>missing data</v>
      </c>
      <c r="AD127" s="80" t="str">
        <f t="shared" si="30"/>
        <v>missing data</v>
      </c>
      <c r="AE127" s="81" t="e">
        <f t="shared" si="46"/>
        <v>#VALUE!</v>
      </c>
      <c r="AF127" s="81" t="e">
        <f t="shared" si="47"/>
        <v>#VALUE!</v>
      </c>
    </row>
    <row r="128" spans="1:32" x14ac:dyDescent="0.25">
      <c r="A128" s="114" t="s">
        <v>74</v>
      </c>
      <c r="B128" s="102"/>
      <c r="C128" s="103"/>
      <c r="D128" s="103"/>
      <c r="E128" s="104">
        <f t="shared" si="48"/>
        <v>0</v>
      </c>
      <c r="F128" s="105"/>
      <c r="G128" s="106"/>
      <c r="H128" s="106"/>
      <c r="I128" s="107"/>
      <c r="J128" s="108" t="str">
        <f t="shared" si="31"/>
        <v xml:space="preserve"> </v>
      </c>
      <c r="K128" s="109" t="str">
        <f t="shared" si="32"/>
        <v xml:space="preserve"> </v>
      </c>
      <c r="L128" s="109" t="str">
        <f t="shared" si="33"/>
        <v xml:space="preserve"> </v>
      </c>
      <c r="M128" s="109">
        <f t="shared" si="34"/>
        <v>0</v>
      </c>
      <c r="N128" s="110" t="str">
        <f t="shared" si="35"/>
        <v xml:space="preserve"> </v>
      </c>
      <c r="O128" s="110" t="str">
        <f t="shared" si="36"/>
        <v xml:space="preserve"> </v>
      </c>
      <c r="P128" s="111" t="str">
        <f t="shared" si="37"/>
        <v xml:space="preserve"> </v>
      </c>
      <c r="Q128" s="108" t="e">
        <f t="shared" si="38"/>
        <v>#VALUE!</v>
      </c>
      <c r="R128" s="112" t="e">
        <f t="shared" si="39"/>
        <v>#VALUE!</v>
      </c>
      <c r="S128" s="72" t="e">
        <f t="shared" si="40"/>
        <v>#VALUE!</v>
      </c>
      <c r="T128" s="73" t="str">
        <f t="shared" si="41"/>
        <v>donnée(s) manquante(s)</v>
      </c>
      <c r="U128" s="74" t="str">
        <f t="shared" si="42"/>
        <v>donnée(s) manquante(s)</v>
      </c>
      <c r="V128" s="75" t="str">
        <f>IF(ISBLANK(H128)," ",IF(H128&lt;=Scenario!$C$3,0,IF(H128&lt;=Scenario!$C$5,1,IF(H128&lt;=Scenario!$C$6,2,IF(H128&lt;=Scenario!$C$7,3,IF(H128&lt;=Scenario!$C$8,4,5))))))</f>
        <v xml:space="preserve"> </v>
      </c>
      <c r="W128" s="76" t="str">
        <f>IF(ISBLANK(I128)," ",IF(I128&lt;=Scenario!$G$3,0,IF(I128&lt;=Scenario!$G$5,1,2)))</f>
        <v xml:space="preserve"> </v>
      </c>
      <c r="X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81" t="e">
        <f t="shared" si="43"/>
        <v>#VALUE!</v>
      </c>
      <c r="AA128" s="81" t="e">
        <f t="shared" si="44"/>
        <v>#VALUE!</v>
      </c>
      <c r="AB128" s="79" t="e">
        <f t="shared" si="45"/>
        <v>#VALUE!</v>
      </c>
      <c r="AC128" s="73" t="str">
        <f t="shared" si="49"/>
        <v>missing data</v>
      </c>
      <c r="AD128" s="80" t="str">
        <f t="shared" si="30"/>
        <v>missing data</v>
      </c>
      <c r="AE128" s="81" t="e">
        <f t="shared" si="46"/>
        <v>#VALUE!</v>
      </c>
      <c r="AF128" s="81" t="e">
        <f t="shared" si="47"/>
        <v>#VALUE!</v>
      </c>
    </row>
    <row r="129" spans="1:32" x14ac:dyDescent="0.25">
      <c r="A129" s="114" t="s">
        <v>74</v>
      </c>
      <c r="B129" s="102"/>
      <c r="C129" s="103"/>
      <c r="D129" s="103"/>
      <c r="E129" s="104">
        <f t="shared" si="48"/>
        <v>0</v>
      </c>
      <c r="F129" s="105"/>
      <c r="G129" s="106"/>
      <c r="H129" s="106"/>
      <c r="I129" s="107"/>
      <c r="J129" s="108" t="str">
        <f t="shared" si="31"/>
        <v xml:space="preserve"> </v>
      </c>
      <c r="K129" s="109" t="str">
        <f t="shared" si="32"/>
        <v xml:space="preserve"> </v>
      </c>
      <c r="L129" s="109" t="str">
        <f t="shared" si="33"/>
        <v xml:space="preserve"> </v>
      </c>
      <c r="M129" s="109">
        <f t="shared" si="34"/>
        <v>0</v>
      </c>
      <c r="N129" s="110" t="str">
        <f t="shared" si="35"/>
        <v xml:space="preserve"> </v>
      </c>
      <c r="O129" s="110" t="str">
        <f t="shared" si="36"/>
        <v xml:space="preserve"> </v>
      </c>
      <c r="P129" s="111" t="str">
        <f t="shared" si="37"/>
        <v xml:space="preserve"> </v>
      </c>
      <c r="Q129" s="108" t="e">
        <f t="shared" si="38"/>
        <v>#VALUE!</v>
      </c>
      <c r="R129" s="112" t="e">
        <f t="shared" si="39"/>
        <v>#VALUE!</v>
      </c>
      <c r="S129" s="72" t="e">
        <f t="shared" si="40"/>
        <v>#VALUE!</v>
      </c>
      <c r="T129" s="73" t="str">
        <f t="shared" si="41"/>
        <v>donnée(s) manquante(s)</v>
      </c>
      <c r="U129" s="74" t="str">
        <f t="shared" si="42"/>
        <v>donnée(s) manquante(s)</v>
      </c>
      <c r="V129" s="75" t="str">
        <f>IF(ISBLANK(H129)," ",IF(H129&lt;=Scenario!$C$3,0,IF(H129&lt;=Scenario!$C$5,1,IF(H129&lt;=Scenario!$C$6,2,IF(H129&lt;=Scenario!$C$7,3,IF(H129&lt;=Scenario!$C$8,4,5))))))</f>
        <v xml:space="preserve"> </v>
      </c>
      <c r="W129" s="76" t="str">
        <f>IF(ISBLANK(I129)," ",IF(I129&lt;=Scenario!$G$3,0,IF(I129&lt;=Scenario!$G$5,1,2)))</f>
        <v xml:space="preserve"> </v>
      </c>
      <c r="X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81" t="e">
        <f t="shared" si="43"/>
        <v>#VALUE!</v>
      </c>
      <c r="AA129" s="81" t="e">
        <f t="shared" si="44"/>
        <v>#VALUE!</v>
      </c>
      <c r="AB129" s="79" t="e">
        <f t="shared" si="45"/>
        <v>#VALUE!</v>
      </c>
      <c r="AC129" s="73" t="str">
        <f t="shared" si="49"/>
        <v>missing data</v>
      </c>
      <c r="AD129" s="80" t="str">
        <f t="shared" si="30"/>
        <v>missing data</v>
      </c>
      <c r="AE129" s="81" t="e">
        <f t="shared" si="46"/>
        <v>#VALUE!</v>
      </c>
      <c r="AF129" s="81" t="e">
        <f t="shared" si="47"/>
        <v>#VALUE!</v>
      </c>
    </row>
    <row r="130" spans="1:32" x14ac:dyDescent="0.25">
      <c r="A130" s="114" t="s">
        <v>74</v>
      </c>
      <c r="B130" s="102"/>
      <c r="C130" s="103"/>
      <c r="D130" s="103"/>
      <c r="E130" s="104">
        <f t="shared" si="48"/>
        <v>0</v>
      </c>
      <c r="F130" s="105"/>
      <c r="G130" s="106"/>
      <c r="H130" s="106"/>
      <c r="I130" s="107"/>
      <c r="J130" s="108" t="str">
        <f t="shared" si="31"/>
        <v xml:space="preserve"> </v>
      </c>
      <c r="K130" s="109" t="str">
        <f t="shared" si="32"/>
        <v xml:space="preserve"> </v>
      </c>
      <c r="L130" s="109" t="str">
        <f t="shared" si="33"/>
        <v xml:space="preserve"> </v>
      </c>
      <c r="M130" s="109">
        <f t="shared" si="34"/>
        <v>0</v>
      </c>
      <c r="N130" s="110" t="str">
        <f t="shared" si="35"/>
        <v xml:space="preserve"> </v>
      </c>
      <c r="O130" s="110" t="str">
        <f t="shared" si="36"/>
        <v xml:space="preserve"> </v>
      </c>
      <c r="P130" s="111" t="str">
        <f t="shared" si="37"/>
        <v xml:space="preserve"> </v>
      </c>
      <c r="Q130" s="108" t="e">
        <f t="shared" si="38"/>
        <v>#VALUE!</v>
      </c>
      <c r="R130" s="112" t="e">
        <f t="shared" si="39"/>
        <v>#VALUE!</v>
      </c>
      <c r="S130" s="72" t="e">
        <f t="shared" si="40"/>
        <v>#VALUE!</v>
      </c>
      <c r="T130" s="73" t="str">
        <f t="shared" si="41"/>
        <v>donnée(s) manquante(s)</v>
      </c>
      <c r="U130" s="74" t="str">
        <f t="shared" si="42"/>
        <v>donnée(s) manquante(s)</v>
      </c>
      <c r="V130" s="75" t="str">
        <f>IF(ISBLANK(H130)," ",IF(H130&lt;=Scenario!$C$3,0,IF(H130&lt;=Scenario!$C$5,1,IF(H130&lt;=Scenario!$C$6,2,IF(H130&lt;=Scenario!$C$7,3,IF(H130&lt;=Scenario!$C$8,4,5))))))</f>
        <v xml:space="preserve"> </v>
      </c>
      <c r="W130" s="76" t="str">
        <f>IF(ISBLANK(I130)," ",IF(I130&lt;=Scenario!$G$3,0,IF(I130&lt;=Scenario!$G$5,1,2)))</f>
        <v xml:space="preserve"> </v>
      </c>
      <c r="X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81" t="e">
        <f t="shared" si="43"/>
        <v>#VALUE!</v>
      </c>
      <c r="AA130" s="81" t="e">
        <f t="shared" si="44"/>
        <v>#VALUE!</v>
      </c>
      <c r="AB130" s="79" t="e">
        <f t="shared" si="45"/>
        <v>#VALUE!</v>
      </c>
      <c r="AC130" s="73" t="str">
        <f t="shared" si="49"/>
        <v>missing data</v>
      </c>
      <c r="AD130" s="80" t="str">
        <f t="shared" si="30"/>
        <v>missing data</v>
      </c>
      <c r="AE130" s="81" t="e">
        <f t="shared" si="46"/>
        <v>#VALUE!</v>
      </c>
      <c r="AF130" s="81" t="e">
        <f t="shared" si="47"/>
        <v>#VALUE!</v>
      </c>
    </row>
    <row r="131" spans="1:32" x14ac:dyDescent="0.25">
      <c r="A131" s="114" t="s">
        <v>74</v>
      </c>
      <c r="B131" s="102"/>
      <c r="C131" s="103"/>
      <c r="D131" s="103"/>
      <c r="E131" s="104">
        <f t="shared" si="48"/>
        <v>0</v>
      </c>
      <c r="F131" s="105"/>
      <c r="G131" s="106"/>
      <c r="H131" s="106"/>
      <c r="I131" s="107"/>
      <c r="J131" s="108" t="str">
        <f t="shared" si="31"/>
        <v xml:space="preserve"> </v>
      </c>
      <c r="K131" s="109" t="str">
        <f t="shared" si="32"/>
        <v xml:space="preserve"> </v>
      </c>
      <c r="L131" s="109" t="str">
        <f t="shared" si="33"/>
        <v xml:space="preserve"> </v>
      </c>
      <c r="M131" s="109">
        <f t="shared" si="34"/>
        <v>0</v>
      </c>
      <c r="N131" s="110" t="str">
        <f t="shared" si="35"/>
        <v xml:space="preserve"> </v>
      </c>
      <c r="O131" s="110" t="str">
        <f t="shared" si="36"/>
        <v xml:space="preserve"> </v>
      </c>
      <c r="P131" s="111" t="str">
        <f t="shared" si="37"/>
        <v xml:space="preserve"> </v>
      </c>
      <c r="Q131" s="108" t="e">
        <f t="shared" si="38"/>
        <v>#VALUE!</v>
      </c>
      <c r="R131" s="112" t="e">
        <f t="shared" si="39"/>
        <v>#VALUE!</v>
      </c>
      <c r="S131" s="72" t="e">
        <f t="shared" si="40"/>
        <v>#VALUE!</v>
      </c>
      <c r="T131" s="73" t="str">
        <f t="shared" si="41"/>
        <v>donnée(s) manquante(s)</v>
      </c>
      <c r="U131" s="74" t="str">
        <f t="shared" si="42"/>
        <v>donnée(s) manquante(s)</v>
      </c>
      <c r="V131" s="75" t="str">
        <f>IF(ISBLANK(H131)," ",IF(H131&lt;=Scenario!$C$3,0,IF(H131&lt;=Scenario!$C$5,1,IF(H131&lt;=Scenario!$C$6,2,IF(H131&lt;=Scenario!$C$7,3,IF(H131&lt;=Scenario!$C$8,4,5))))))</f>
        <v xml:space="preserve"> </v>
      </c>
      <c r="W131" s="76" t="str">
        <f>IF(ISBLANK(I131)," ",IF(I131&lt;=Scenario!$G$3,0,IF(I131&lt;=Scenario!$G$5,1,2)))</f>
        <v xml:space="preserve"> </v>
      </c>
      <c r="X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81" t="e">
        <f t="shared" si="43"/>
        <v>#VALUE!</v>
      </c>
      <c r="AA131" s="81" t="e">
        <f t="shared" si="44"/>
        <v>#VALUE!</v>
      </c>
      <c r="AB131" s="79" t="e">
        <f t="shared" si="45"/>
        <v>#VALUE!</v>
      </c>
      <c r="AC131" s="73" t="str">
        <f t="shared" si="49"/>
        <v>missing data</v>
      </c>
      <c r="AD131" s="80" t="str">
        <f t="shared" ref="AD131:AD194" si="50">IF(AC131="missing data","missing data",IF(AC131="Nutriscore_A","dark green",IF(AC131="Nutriscore_B","green",IF(AC131="Nutriscore_C","yellow",IF(AC131="Nutriscore_D","orange","dark orange")))))</f>
        <v>missing data</v>
      </c>
      <c r="AE131" s="81" t="e">
        <f t="shared" si="46"/>
        <v>#VALUE!</v>
      </c>
      <c r="AF131" s="81" t="e">
        <f t="shared" si="47"/>
        <v>#VALUE!</v>
      </c>
    </row>
    <row r="132" spans="1:32" x14ac:dyDescent="0.25">
      <c r="A132" s="114" t="s">
        <v>74</v>
      </c>
      <c r="B132" s="102"/>
      <c r="C132" s="103"/>
      <c r="D132" s="103"/>
      <c r="E132" s="104">
        <f t="shared" si="48"/>
        <v>0</v>
      </c>
      <c r="F132" s="105"/>
      <c r="G132" s="106"/>
      <c r="H132" s="106"/>
      <c r="I132" s="107"/>
      <c r="J132" s="108" t="str">
        <f t="shared" ref="J132:J195" si="51">IF(ISBLANK(B132)," ",IF(B132&lt;=335,0,IF(B132&lt;=670,1,IF(B132&lt;=1005,2,IF(B132&lt;=1340,3,IF(B132&lt;=1675,4,IF(B132&lt;=2010,5,IF(B132&lt;=2345,6,IF(B132&lt;=2680,7,IF(B132&lt;=3015,8,IF(B132&lt;=3350,9,10)))))))))))</f>
        <v xml:space="preserve"> </v>
      </c>
      <c r="K132" s="109" t="str">
        <f t="shared" ref="K132:K195" si="52">IF(ISBLANK(C132)," ",IF(C132&lt;=4.5,0,IF(ROUND(C132,1)&lt;=9,1,IF(C132&lt;=13.5,2,IF(ROUND(C132,1)&lt;=18,3,IF(C132&lt;=22.5,4,IF(ROUND(C132,1)&lt;=27,5,IF(ROUND(C132,1)&lt;=31,6,IF(ROUND(C132,1)&lt;=36,7,IF(ROUND(C132,1)&lt;=40,8,IF(ROUND(C132,1)&lt;=45,9,10)))))))))))</f>
        <v xml:space="preserve"> </v>
      </c>
      <c r="L132" s="109" t="str">
        <f t="shared" ref="L132:L195" si="53">IF(ISBLANK(D132)," ",IF(D132&lt;=1,0,IF(D132&lt;=2,1,IF(D132&lt;=3,2,IF(D132&lt;=4,3,IF(D132&lt;=5,4,IF(D132&lt;=6,5,IF(D132&lt;=7,6,IF(D132&lt;=8,7,IF(D132&lt;=9,8,IF(D132&lt;=10,9,10)))))))))))</f>
        <v xml:space="preserve"> </v>
      </c>
      <c r="M132" s="109">
        <f t="shared" ref="M132:M195" si="54">IF(ISBLANK(E132)," ",IF(E132&lt;=90,0,IF(E132&lt;=180,1,IF(E132&lt;=270,2,IF(E132&lt;=360,3,IF(E132&lt;=450,4,IF(E132&lt;=540,5,IF(E132&lt;=630,6,IF(E132&lt;=720,7,IF(E132&lt;=810,8,IF(E132&lt;=900,9,10)))))))))))</f>
        <v>0</v>
      </c>
      <c r="N132" s="110" t="str">
        <f t="shared" ref="N132:N195" si="55">IF(ISBLANK(G132)," ",IF(G132&lt;=40,0,IF(G132&lt;=60,1,IF(G132&lt;=80,2,5))))</f>
        <v xml:space="preserve"> </v>
      </c>
      <c r="O132" s="110" t="str">
        <f t="shared" ref="O132:O195" si="56">IF(ISBLANK(H132)," ",IF(H132&lt;=0.9,0,IF(H132&lt;=1.9,1,IF(H132&lt;=2.8,2,IF(H132&lt;=3.7,3,IF(H132&lt;=4.7,4,5))))))</f>
        <v xml:space="preserve"> </v>
      </c>
      <c r="P132" s="111" t="str">
        <f t="shared" ref="P132:P195" si="57">IF(ISBLANK(I132)," ",IF(I132&lt;=1.6,0,IF(I132&lt;=3.2,1,IF(I132&lt;=4.8,2,IF(I132&lt;=6.4,3,IF(ROUND(I132,1)&lt;=8,4,5))))))</f>
        <v xml:space="preserve"> </v>
      </c>
      <c r="Q132" s="108" t="e">
        <f t="shared" si="38"/>
        <v>#VALUE!</v>
      </c>
      <c r="R132" s="112" t="e">
        <f t="shared" si="39"/>
        <v>#VALUE!</v>
      </c>
      <c r="S132" s="72" t="e">
        <f t="shared" si="40"/>
        <v>#VALUE!</v>
      </c>
      <c r="T132" s="73" t="str">
        <f t="shared" si="41"/>
        <v>donnée(s) manquante(s)</v>
      </c>
      <c r="U132" s="74" t="str">
        <f t="shared" si="42"/>
        <v>donnée(s) manquante(s)</v>
      </c>
      <c r="V132" s="75" t="str">
        <f>IF(ISBLANK(H132)," ",IF(H132&lt;=Scenario!$C$3,0,IF(H132&lt;=Scenario!$C$5,1,IF(H132&lt;=Scenario!$C$6,2,IF(H132&lt;=Scenario!$C$7,3,IF(H132&lt;=Scenario!$C$8,4,5))))))</f>
        <v xml:space="preserve"> </v>
      </c>
      <c r="W132" s="76" t="str">
        <f>IF(ISBLANK(I132)," ",IF(I132&lt;=Scenario!$G$3,0,IF(I132&lt;=Scenario!$G$5,1,2)))</f>
        <v xml:space="preserve"> </v>
      </c>
      <c r="X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81" t="e">
        <f t="shared" si="43"/>
        <v>#VALUE!</v>
      </c>
      <c r="AA132" s="81" t="e">
        <f t="shared" si="44"/>
        <v>#VALUE!</v>
      </c>
      <c r="AB132" s="79" t="e">
        <f t="shared" si="45"/>
        <v>#VALUE!</v>
      </c>
      <c r="AC132" s="73" t="str">
        <f t="shared" si="49"/>
        <v>missing data</v>
      </c>
      <c r="AD132" s="80" t="str">
        <f t="shared" si="50"/>
        <v>missing data</v>
      </c>
      <c r="AE132" s="81" t="e">
        <f t="shared" si="46"/>
        <v>#VALUE!</v>
      </c>
      <c r="AF132" s="81" t="e">
        <f t="shared" si="47"/>
        <v>#VALUE!</v>
      </c>
    </row>
    <row r="133" spans="1:32" x14ac:dyDescent="0.25">
      <c r="A133" s="114" t="s">
        <v>74</v>
      </c>
      <c r="B133" s="102"/>
      <c r="C133" s="103"/>
      <c r="D133" s="103"/>
      <c r="E133" s="104">
        <f t="shared" si="48"/>
        <v>0</v>
      </c>
      <c r="F133" s="105"/>
      <c r="G133" s="106"/>
      <c r="H133" s="106"/>
      <c r="I133" s="107"/>
      <c r="J133" s="108" t="str">
        <f t="shared" si="51"/>
        <v xml:space="preserve"> </v>
      </c>
      <c r="K133" s="109" t="str">
        <f t="shared" si="52"/>
        <v xml:space="preserve"> </v>
      </c>
      <c r="L133" s="109" t="str">
        <f t="shared" si="53"/>
        <v xml:space="preserve"> </v>
      </c>
      <c r="M133" s="109">
        <f t="shared" si="54"/>
        <v>0</v>
      </c>
      <c r="N133" s="110" t="str">
        <f t="shared" si="55"/>
        <v xml:space="preserve"> </v>
      </c>
      <c r="O133" s="110" t="str">
        <f t="shared" si="56"/>
        <v xml:space="preserve"> </v>
      </c>
      <c r="P133" s="111" t="str">
        <f t="shared" si="57"/>
        <v xml:space="preserve"> </v>
      </c>
      <c r="Q133" s="108" t="e">
        <f t="shared" si="38"/>
        <v>#VALUE!</v>
      </c>
      <c r="R133" s="112" t="e">
        <f t="shared" si="39"/>
        <v>#VALUE!</v>
      </c>
      <c r="S133" s="72" t="e">
        <f t="shared" si="40"/>
        <v>#VALUE!</v>
      </c>
      <c r="T133" s="73" t="str">
        <f t="shared" si="41"/>
        <v>donnée(s) manquante(s)</v>
      </c>
      <c r="U133" s="74" t="str">
        <f t="shared" si="42"/>
        <v>donnée(s) manquante(s)</v>
      </c>
      <c r="V133" s="75" t="str">
        <f>IF(ISBLANK(H133)," ",IF(H133&lt;=Scenario!$C$3,0,IF(H133&lt;=Scenario!$C$5,1,IF(H133&lt;=Scenario!$C$6,2,IF(H133&lt;=Scenario!$C$7,3,IF(H133&lt;=Scenario!$C$8,4,5))))))</f>
        <v xml:space="preserve"> </v>
      </c>
      <c r="W133" s="76" t="str">
        <f>IF(ISBLANK(I133)," ",IF(I133&lt;=Scenario!$G$3,0,IF(I133&lt;=Scenario!$G$5,1,2)))</f>
        <v xml:space="preserve"> </v>
      </c>
      <c r="X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81" t="e">
        <f t="shared" si="43"/>
        <v>#VALUE!</v>
      </c>
      <c r="AA133" s="81" t="e">
        <f t="shared" si="44"/>
        <v>#VALUE!</v>
      </c>
      <c r="AB133" s="79" t="e">
        <f t="shared" si="45"/>
        <v>#VALUE!</v>
      </c>
      <c r="AC133" s="73" t="str">
        <f t="shared" si="49"/>
        <v>missing data</v>
      </c>
      <c r="AD133" s="80" t="str">
        <f t="shared" si="50"/>
        <v>missing data</v>
      </c>
      <c r="AE133" s="81" t="e">
        <f t="shared" si="46"/>
        <v>#VALUE!</v>
      </c>
      <c r="AF133" s="81" t="e">
        <f t="shared" si="47"/>
        <v>#VALUE!</v>
      </c>
    </row>
    <row r="134" spans="1:32" x14ac:dyDescent="0.25">
      <c r="A134" s="114" t="s">
        <v>74</v>
      </c>
      <c r="B134" s="102"/>
      <c r="C134" s="103"/>
      <c r="D134" s="103"/>
      <c r="E134" s="104">
        <f t="shared" si="48"/>
        <v>0</v>
      </c>
      <c r="F134" s="105"/>
      <c r="G134" s="106"/>
      <c r="H134" s="106"/>
      <c r="I134" s="107"/>
      <c r="J134" s="108" t="str">
        <f t="shared" si="51"/>
        <v xml:space="preserve"> </v>
      </c>
      <c r="K134" s="109" t="str">
        <f t="shared" si="52"/>
        <v xml:space="preserve"> </v>
      </c>
      <c r="L134" s="109" t="str">
        <f t="shared" si="53"/>
        <v xml:space="preserve"> </v>
      </c>
      <c r="M134" s="109">
        <f t="shared" si="54"/>
        <v>0</v>
      </c>
      <c r="N134" s="110" t="str">
        <f t="shared" si="55"/>
        <v xml:space="preserve"> </v>
      </c>
      <c r="O134" s="110" t="str">
        <f t="shared" si="56"/>
        <v xml:space="preserve"> </v>
      </c>
      <c r="P134" s="111" t="str">
        <f t="shared" si="57"/>
        <v xml:space="preserve"> </v>
      </c>
      <c r="Q134" s="108" t="e">
        <f t="shared" si="38"/>
        <v>#VALUE!</v>
      </c>
      <c r="R134" s="112" t="e">
        <f t="shared" si="39"/>
        <v>#VALUE!</v>
      </c>
      <c r="S134" s="72" t="e">
        <f t="shared" si="40"/>
        <v>#VALUE!</v>
      </c>
      <c r="T134" s="73" t="str">
        <f t="shared" si="41"/>
        <v>donnée(s) manquante(s)</v>
      </c>
      <c r="U134" s="74" t="str">
        <f t="shared" si="42"/>
        <v>donnée(s) manquante(s)</v>
      </c>
      <c r="V134" s="75" t="str">
        <f>IF(ISBLANK(H134)," ",IF(H134&lt;=Scenario!$C$3,0,IF(H134&lt;=Scenario!$C$5,1,IF(H134&lt;=Scenario!$C$6,2,IF(H134&lt;=Scenario!$C$7,3,IF(H134&lt;=Scenario!$C$8,4,5))))))</f>
        <v xml:space="preserve"> </v>
      </c>
      <c r="W134" s="76" t="str">
        <f>IF(ISBLANK(I134)," ",IF(I134&lt;=Scenario!$G$3,0,IF(I134&lt;=Scenario!$G$5,1,2)))</f>
        <v xml:space="preserve"> </v>
      </c>
      <c r="X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81" t="e">
        <f t="shared" si="43"/>
        <v>#VALUE!</v>
      </c>
      <c r="AA134" s="81" t="e">
        <f t="shared" si="44"/>
        <v>#VALUE!</v>
      </c>
      <c r="AB134" s="79" t="e">
        <f t="shared" si="45"/>
        <v>#VALUE!</v>
      </c>
      <c r="AC134" s="73" t="str">
        <f t="shared" si="49"/>
        <v>missing data</v>
      </c>
      <c r="AD134" s="80" t="str">
        <f t="shared" si="50"/>
        <v>missing data</v>
      </c>
      <c r="AE134" s="81" t="e">
        <f t="shared" si="46"/>
        <v>#VALUE!</v>
      </c>
      <c r="AF134" s="81" t="e">
        <f t="shared" si="47"/>
        <v>#VALUE!</v>
      </c>
    </row>
    <row r="135" spans="1:32" x14ac:dyDescent="0.25">
      <c r="A135" s="114" t="s">
        <v>74</v>
      </c>
      <c r="B135" s="102"/>
      <c r="C135" s="103"/>
      <c r="D135" s="103"/>
      <c r="E135" s="104">
        <f t="shared" si="48"/>
        <v>0</v>
      </c>
      <c r="F135" s="105"/>
      <c r="G135" s="106"/>
      <c r="H135" s="106"/>
      <c r="I135" s="107"/>
      <c r="J135" s="108" t="str">
        <f t="shared" si="51"/>
        <v xml:space="preserve"> </v>
      </c>
      <c r="K135" s="109" t="str">
        <f t="shared" si="52"/>
        <v xml:space="preserve"> </v>
      </c>
      <c r="L135" s="109" t="str">
        <f t="shared" si="53"/>
        <v xml:space="preserve"> </v>
      </c>
      <c r="M135" s="109">
        <f t="shared" si="54"/>
        <v>0</v>
      </c>
      <c r="N135" s="110" t="str">
        <f t="shared" si="55"/>
        <v xml:space="preserve"> </v>
      </c>
      <c r="O135" s="110" t="str">
        <f t="shared" si="56"/>
        <v xml:space="preserve"> </v>
      </c>
      <c r="P135" s="111" t="str">
        <f t="shared" si="57"/>
        <v xml:space="preserve"> </v>
      </c>
      <c r="Q135" s="108" t="e">
        <f t="shared" ref="Q135:Q198" si="58">SUM(J135+K135+L135+M135)</f>
        <v>#VALUE!</v>
      </c>
      <c r="R135" s="112" t="e">
        <f t="shared" ref="R135:R198" si="59">SUM(N135+O135+P135)</f>
        <v>#VALUE!</v>
      </c>
      <c r="S135" s="72" t="e">
        <f t="shared" ref="S135:S198" si="60">IF(AND(Q135&gt;=0,Q135&lt;11),Q135-R135,IF(AND(Q135&gt;=11,N135=5),Q135-R135,Q135-N135-O135))</f>
        <v>#VALUE!</v>
      </c>
      <c r="T135" s="73" t="str">
        <f t="shared" ref="T135:T198" si="61">IF(OR(ISBLANK(B135),ISBLANK(C135),ISBLANK(D135),ISBLANK(E135),ISBLANK(G135),ISBLANK(H135),ISBLANK(I135)),"donnée(s) manquante(s)",IF(S135&lt;0,"Nutriscore_A",IF(S135&lt;3,"Nutriscore_B",IF(S135&lt;11,"Nutriscore_C",IF(S135&lt;19,"Nutriscore_D","Nutriscore_E")))))</f>
        <v>donnée(s) manquante(s)</v>
      </c>
      <c r="U135" s="74" t="str">
        <f t="shared" ref="U135:U198" si="62">IF(T135="donnée(s) manquante(s)","donnée(s) manquante(s)",IF(T135="Nutriscore_A","dark green",IF(T135="Nutriscore_B","green",IF(T135="Nutriscore_C","yellow",IF(T135="Nutriscore_D","orange","dark orange")))))</f>
        <v>donnée(s) manquante(s)</v>
      </c>
      <c r="V135" s="75" t="str">
        <f>IF(ISBLANK(H135)," ",IF(H135&lt;=Scenario!$C$3,0,IF(H135&lt;=Scenario!$C$5,1,IF(H135&lt;=Scenario!$C$6,2,IF(H135&lt;=Scenario!$C$7,3,IF(H135&lt;=Scenario!$C$8,4,5))))))</f>
        <v xml:space="preserve"> </v>
      </c>
      <c r="W135" s="76" t="str">
        <f>IF(ISBLANK(I135)," ",IF(I135&lt;=Scenario!$G$3,0,IF(I135&lt;=Scenario!$G$5,1,2)))</f>
        <v xml:space="preserve"> </v>
      </c>
      <c r="X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81" t="e">
        <f t="shared" ref="Z135:Z198" si="63">Y135+X135+J135+L135</f>
        <v>#VALUE!</v>
      </c>
      <c r="AA135" s="81" t="e">
        <f t="shared" ref="AA135:AA198" si="64">W135+N135+V135</f>
        <v>#VALUE!</v>
      </c>
      <c r="AB135" s="79" t="e">
        <f t="shared" ref="AB135:AB198" si="65">IF(Z135&lt;11,Z135-AA135,Z135-V135-N135)</f>
        <v>#VALUE!</v>
      </c>
      <c r="AC135" s="73" t="str">
        <f t="shared" si="49"/>
        <v>missing data</v>
      </c>
      <c r="AD135" s="80" t="str">
        <f t="shared" si="50"/>
        <v>missing data</v>
      </c>
      <c r="AE135" s="81" t="e">
        <f t="shared" ref="AE135:AE198" si="66">AB135-S135</f>
        <v>#VALUE!</v>
      </c>
      <c r="AF135" s="81" t="e">
        <f t="shared" ref="AF135:AF198" si="67">IF(OR(ISBLANK(U135),ISBLANK(AD135)),"donnée manquante",IF(T135=AC135,"no change",IF(T135&lt;&gt;AC135,IF(S135&lt;AB135,"less favourable",IF(S135&gt;AB135,"more favourable")))))</f>
        <v>#VALUE!</v>
      </c>
    </row>
    <row r="136" spans="1:32" x14ac:dyDescent="0.25">
      <c r="A136" s="114" t="s">
        <v>74</v>
      </c>
      <c r="B136" s="102"/>
      <c r="C136" s="103"/>
      <c r="D136" s="103"/>
      <c r="E136" s="104">
        <f t="shared" ref="E136:E199" si="68">ROUND(F136/2.5*1000,0)</f>
        <v>0</v>
      </c>
      <c r="F136" s="105"/>
      <c r="G136" s="106"/>
      <c r="H136" s="106"/>
      <c r="I136" s="107"/>
      <c r="J136" s="108" t="str">
        <f t="shared" si="51"/>
        <v xml:space="preserve"> </v>
      </c>
      <c r="K136" s="109" t="str">
        <f t="shared" si="52"/>
        <v xml:space="preserve"> </v>
      </c>
      <c r="L136" s="109" t="str">
        <f t="shared" si="53"/>
        <v xml:space="preserve"> </v>
      </c>
      <c r="M136" s="109">
        <f t="shared" si="54"/>
        <v>0</v>
      </c>
      <c r="N136" s="110" t="str">
        <f t="shared" si="55"/>
        <v xml:space="preserve"> </v>
      </c>
      <c r="O136" s="110" t="str">
        <f t="shared" si="56"/>
        <v xml:space="preserve"> </v>
      </c>
      <c r="P136" s="111" t="str">
        <f t="shared" si="57"/>
        <v xml:space="preserve"> </v>
      </c>
      <c r="Q136" s="108" t="e">
        <f t="shared" si="58"/>
        <v>#VALUE!</v>
      </c>
      <c r="R136" s="112" t="e">
        <f t="shared" si="59"/>
        <v>#VALUE!</v>
      </c>
      <c r="S136" s="72" t="e">
        <f t="shared" si="60"/>
        <v>#VALUE!</v>
      </c>
      <c r="T136" s="73" t="str">
        <f t="shared" si="61"/>
        <v>donnée(s) manquante(s)</v>
      </c>
      <c r="U136" s="74" t="str">
        <f t="shared" si="62"/>
        <v>donnée(s) manquante(s)</v>
      </c>
      <c r="V136" s="75" t="str">
        <f>IF(ISBLANK(H136)," ",IF(H136&lt;=Scenario!$C$3,0,IF(H136&lt;=Scenario!$C$5,1,IF(H136&lt;=Scenario!$C$6,2,IF(H136&lt;=Scenario!$C$7,3,IF(H136&lt;=Scenario!$C$8,4,5))))))</f>
        <v xml:space="preserve"> </v>
      </c>
      <c r="W136" s="76" t="str">
        <f>IF(ISBLANK(I136)," ",IF(I136&lt;=Scenario!$G$3,0,IF(I136&lt;=Scenario!$G$5,1,2)))</f>
        <v xml:space="preserve"> </v>
      </c>
      <c r="X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81" t="e">
        <f t="shared" si="63"/>
        <v>#VALUE!</v>
      </c>
      <c r="AA136" s="81" t="e">
        <f t="shared" si="64"/>
        <v>#VALUE!</v>
      </c>
      <c r="AB136" s="79" t="e">
        <f t="shared" si="65"/>
        <v>#VALUE!</v>
      </c>
      <c r="AC136" s="73" t="str">
        <f t="shared" ref="AC136:AC199" si="69">IF(OR(ISBLANK(B136),ISBLANK(C136),ISBLANK(D136),ISBLANK(F136),ISBLANK(G136),ISBLANK(H136),ISBLANK(I136)),"missing data",IF(AB136&lt;1,"Nutriscore_A",IF(AB136&lt;3,"Nutriscore_B",IF(AB136&lt;11,"Nutriscore_C",IF(AB136&lt;19,"Nutriscore_D","Nutriscore_E")))))</f>
        <v>missing data</v>
      </c>
      <c r="AD136" s="80" t="str">
        <f t="shared" si="50"/>
        <v>missing data</v>
      </c>
      <c r="AE136" s="81" t="e">
        <f t="shared" si="66"/>
        <v>#VALUE!</v>
      </c>
      <c r="AF136" s="81" t="e">
        <f t="shared" si="67"/>
        <v>#VALUE!</v>
      </c>
    </row>
    <row r="137" spans="1:32" x14ac:dyDescent="0.25">
      <c r="A137" s="114" t="s">
        <v>74</v>
      </c>
      <c r="B137" s="102"/>
      <c r="C137" s="103"/>
      <c r="D137" s="103"/>
      <c r="E137" s="104">
        <f t="shared" si="68"/>
        <v>0</v>
      </c>
      <c r="F137" s="105"/>
      <c r="G137" s="106"/>
      <c r="H137" s="106"/>
      <c r="I137" s="107"/>
      <c r="J137" s="108" t="str">
        <f t="shared" si="51"/>
        <v xml:space="preserve"> </v>
      </c>
      <c r="K137" s="109" t="str">
        <f t="shared" si="52"/>
        <v xml:space="preserve"> </v>
      </c>
      <c r="L137" s="109" t="str">
        <f t="shared" si="53"/>
        <v xml:space="preserve"> </v>
      </c>
      <c r="M137" s="109">
        <f t="shared" si="54"/>
        <v>0</v>
      </c>
      <c r="N137" s="110" t="str">
        <f t="shared" si="55"/>
        <v xml:space="preserve"> </v>
      </c>
      <c r="O137" s="110" t="str">
        <f t="shared" si="56"/>
        <v xml:space="preserve"> </v>
      </c>
      <c r="P137" s="111" t="str">
        <f t="shared" si="57"/>
        <v xml:space="preserve"> </v>
      </c>
      <c r="Q137" s="108" t="e">
        <f t="shared" si="58"/>
        <v>#VALUE!</v>
      </c>
      <c r="R137" s="112" t="e">
        <f t="shared" si="59"/>
        <v>#VALUE!</v>
      </c>
      <c r="S137" s="72" t="e">
        <f t="shared" si="60"/>
        <v>#VALUE!</v>
      </c>
      <c r="T137" s="73" t="str">
        <f t="shared" si="61"/>
        <v>donnée(s) manquante(s)</v>
      </c>
      <c r="U137" s="74" t="str">
        <f t="shared" si="62"/>
        <v>donnée(s) manquante(s)</v>
      </c>
      <c r="V137" s="75" t="str">
        <f>IF(ISBLANK(H137)," ",IF(H137&lt;=Scenario!$C$3,0,IF(H137&lt;=Scenario!$C$5,1,IF(H137&lt;=Scenario!$C$6,2,IF(H137&lt;=Scenario!$C$7,3,IF(H137&lt;=Scenario!$C$8,4,5))))))</f>
        <v xml:space="preserve"> </v>
      </c>
      <c r="W137" s="76" t="str">
        <f>IF(ISBLANK(I137)," ",IF(I137&lt;=Scenario!$G$3,0,IF(I137&lt;=Scenario!$G$5,1,2)))</f>
        <v xml:space="preserve"> </v>
      </c>
      <c r="X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81" t="e">
        <f t="shared" si="63"/>
        <v>#VALUE!</v>
      </c>
      <c r="AA137" s="81" t="e">
        <f t="shared" si="64"/>
        <v>#VALUE!</v>
      </c>
      <c r="AB137" s="79" t="e">
        <f t="shared" si="65"/>
        <v>#VALUE!</v>
      </c>
      <c r="AC137" s="73" t="str">
        <f t="shared" si="69"/>
        <v>missing data</v>
      </c>
      <c r="AD137" s="80" t="str">
        <f t="shared" si="50"/>
        <v>missing data</v>
      </c>
      <c r="AE137" s="81" t="e">
        <f t="shared" si="66"/>
        <v>#VALUE!</v>
      </c>
      <c r="AF137" s="81" t="e">
        <f t="shared" si="67"/>
        <v>#VALUE!</v>
      </c>
    </row>
    <row r="138" spans="1:32" x14ac:dyDescent="0.25">
      <c r="A138" s="114" t="s">
        <v>74</v>
      </c>
      <c r="B138" s="102"/>
      <c r="C138" s="103"/>
      <c r="D138" s="103"/>
      <c r="E138" s="104">
        <f t="shared" si="68"/>
        <v>0</v>
      </c>
      <c r="F138" s="105"/>
      <c r="G138" s="106"/>
      <c r="H138" s="106"/>
      <c r="I138" s="107"/>
      <c r="J138" s="108" t="str">
        <f t="shared" si="51"/>
        <v xml:space="preserve"> </v>
      </c>
      <c r="K138" s="109" t="str">
        <f t="shared" si="52"/>
        <v xml:space="preserve"> </v>
      </c>
      <c r="L138" s="109" t="str">
        <f t="shared" si="53"/>
        <v xml:space="preserve"> </v>
      </c>
      <c r="M138" s="109">
        <f t="shared" si="54"/>
        <v>0</v>
      </c>
      <c r="N138" s="110" t="str">
        <f t="shared" si="55"/>
        <v xml:space="preserve"> </v>
      </c>
      <c r="O138" s="110" t="str">
        <f t="shared" si="56"/>
        <v xml:space="preserve"> </v>
      </c>
      <c r="P138" s="111" t="str">
        <f t="shared" si="57"/>
        <v xml:space="preserve"> </v>
      </c>
      <c r="Q138" s="108" t="e">
        <f t="shared" si="58"/>
        <v>#VALUE!</v>
      </c>
      <c r="R138" s="112" t="e">
        <f t="shared" si="59"/>
        <v>#VALUE!</v>
      </c>
      <c r="S138" s="72" t="e">
        <f t="shared" si="60"/>
        <v>#VALUE!</v>
      </c>
      <c r="T138" s="73" t="str">
        <f t="shared" si="61"/>
        <v>donnée(s) manquante(s)</v>
      </c>
      <c r="U138" s="74" t="str">
        <f t="shared" si="62"/>
        <v>donnée(s) manquante(s)</v>
      </c>
      <c r="V138" s="75" t="str">
        <f>IF(ISBLANK(H138)," ",IF(H138&lt;=Scenario!$C$3,0,IF(H138&lt;=Scenario!$C$5,1,IF(H138&lt;=Scenario!$C$6,2,IF(H138&lt;=Scenario!$C$7,3,IF(H138&lt;=Scenario!$C$8,4,5))))))</f>
        <v xml:space="preserve"> </v>
      </c>
      <c r="W138" s="76" t="str">
        <f>IF(ISBLANK(I138)," ",IF(I138&lt;=Scenario!$G$3,0,IF(I138&lt;=Scenario!$G$5,1,2)))</f>
        <v xml:space="preserve"> </v>
      </c>
      <c r="X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81" t="e">
        <f t="shared" si="63"/>
        <v>#VALUE!</v>
      </c>
      <c r="AA138" s="81" t="e">
        <f t="shared" si="64"/>
        <v>#VALUE!</v>
      </c>
      <c r="AB138" s="79" t="e">
        <f t="shared" si="65"/>
        <v>#VALUE!</v>
      </c>
      <c r="AC138" s="73" t="str">
        <f t="shared" si="69"/>
        <v>missing data</v>
      </c>
      <c r="AD138" s="80" t="str">
        <f t="shared" si="50"/>
        <v>missing data</v>
      </c>
      <c r="AE138" s="81" t="e">
        <f t="shared" si="66"/>
        <v>#VALUE!</v>
      </c>
      <c r="AF138" s="81" t="e">
        <f t="shared" si="67"/>
        <v>#VALUE!</v>
      </c>
    </row>
    <row r="139" spans="1:32" x14ac:dyDescent="0.25">
      <c r="A139" s="114" t="s">
        <v>74</v>
      </c>
      <c r="B139" s="102"/>
      <c r="C139" s="103"/>
      <c r="D139" s="103"/>
      <c r="E139" s="104">
        <f t="shared" si="68"/>
        <v>0</v>
      </c>
      <c r="F139" s="105"/>
      <c r="G139" s="106"/>
      <c r="H139" s="106"/>
      <c r="I139" s="107"/>
      <c r="J139" s="108" t="str">
        <f t="shared" si="51"/>
        <v xml:space="preserve"> </v>
      </c>
      <c r="K139" s="109" t="str">
        <f t="shared" si="52"/>
        <v xml:space="preserve"> </v>
      </c>
      <c r="L139" s="109" t="str">
        <f t="shared" si="53"/>
        <v xml:space="preserve"> </v>
      </c>
      <c r="M139" s="109">
        <f t="shared" si="54"/>
        <v>0</v>
      </c>
      <c r="N139" s="110" t="str">
        <f t="shared" si="55"/>
        <v xml:space="preserve"> </v>
      </c>
      <c r="O139" s="110" t="str">
        <f t="shared" si="56"/>
        <v xml:space="preserve"> </v>
      </c>
      <c r="P139" s="111" t="str">
        <f t="shared" si="57"/>
        <v xml:space="preserve"> </v>
      </c>
      <c r="Q139" s="108" t="e">
        <f t="shared" si="58"/>
        <v>#VALUE!</v>
      </c>
      <c r="R139" s="112" t="e">
        <f t="shared" si="59"/>
        <v>#VALUE!</v>
      </c>
      <c r="S139" s="72" t="e">
        <f t="shared" si="60"/>
        <v>#VALUE!</v>
      </c>
      <c r="T139" s="73" t="str">
        <f t="shared" si="61"/>
        <v>donnée(s) manquante(s)</v>
      </c>
      <c r="U139" s="74" t="str">
        <f t="shared" si="62"/>
        <v>donnée(s) manquante(s)</v>
      </c>
      <c r="V139" s="75" t="str">
        <f>IF(ISBLANK(H139)," ",IF(H139&lt;=Scenario!$C$3,0,IF(H139&lt;=Scenario!$C$5,1,IF(H139&lt;=Scenario!$C$6,2,IF(H139&lt;=Scenario!$C$7,3,IF(H139&lt;=Scenario!$C$8,4,5))))))</f>
        <v xml:space="preserve"> </v>
      </c>
      <c r="W139" s="76" t="str">
        <f>IF(ISBLANK(I139)," ",IF(I139&lt;=Scenario!$G$3,0,IF(I139&lt;=Scenario!$G$5,1,2)))</f>
        <v xml:space="preserve"> </v>
      </c>
      <c r="X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81" t="e">
        <f t="shared" si="63"/>
        <v>#VALUE!</v>
      </c>
      <c r="AA139" s="81" t="e">
        <f t="shared" si="64"/>
        <v>#VALUE!</v>
      </c>
      <c r="AB139" s="79" t="e">
        <f t="shared" si="65"/>
        <v>#VALUE!</v>
      </c>
      <c r="AC139" s="73" t="str">
        <f t="shared" si="69"/>
        <v>missing data</v>
      </c>
      <c r="AD139" s="80" t="str">
        <f t="shared" si="50"/>
        <v>missing data</v>
      </c>
      <c r="AE139" s="81" t="e">
        <f t="shared" si="66"/>
        <v>#VALUE!</v>
      </c>
      <c r="AF139" s="81" t="e">
        <f t="shared" si="67"/>
        <v>#VALUE!</v>
      </c>
    </row>
    <row r="140" spans="1:32" x14ac:dyDescent="0.25">
      <c r="A140" s="114" t="s">
        <v>74</v>
      </c>
      <c r="B140" s="102"/>
      <c r="C140" s="103"/>
      <c r="D140" s="103"/>
      <c r="E140" s="104">
        <f t="shared" si="68"/>
        <v>0</v>
      </c>
      <c r="F140" s="105"/>
      <c r="G140" s="106"/>
      <c r="H140" s="106"/>
      <c r="I140" s="107"/>
      <c r="J140" s="108" t="str">
        <f t="shared" si="51"/>
        <v xml:space="preserve"> </v>
      </c>
      <c r="K140" s="109" t="str">
        <f t="shared" si="52"/>
        <v xml:space="preserve"> </v>
      </c>
      <c r="L140" s="109" t="str">
        <f t="shared" si="53"/>
        <v xml:space="preserve"> </v>
      </c>
      <c r="M140" s="109">
        <f t="shared" si="54"/>
        <v>0</v>
      </c>
      <c r="N140" s="110" t="str">
        <f t="shared" si="55"/>
        <v xml:space="preserve"> </v>
      </c>
      <c r="O140" s="110" t="str">
        <f t="shared" si="56"/>
        <v xml:space="preserve"> </v>
      </c>
      <c r="P140" s="111" t="str">
        <f t="shared" si="57"/>
        <v xml:space="preserve"> </v>
      </c>
      <c r="Q140" s="108" t="e">
        <f t="shared" si="58"/>
        <v>#VALUE!</v>
      </c>
      <c r="R140" s="112" t="e">
        <f t="shared" si="59"/>
        <v>#VALUE!</v>
      </c>
      <c r="S140" s="72" t="e">
        <f t="shared" si="60"/>
        <v>#VALUE!</v>
      </c>
      <c r="T140" s="73" t="str">
        <f t="shared" si="61"/>
        <v>donnée(s) manquante(s)</v>
      </c>
      <c r="U140" s="74" t="str">
        <f t="shared" si="62"/>
        <v>donnée(s) manquante(s)</v>
      </c>
      <c r="V140" s="75" t="str">
        <f>IF(ISBLANK(H140)," ",IF(H140&lt;=Scenario!$C$3,0,IF(H140&lt;=Scenario!$C$5,1,IF(H140&lt;=Scenario!$C$6,2,IF(H140&lt;=Scenario!$C$7,3,IF(H140&lt;=Scenario!$C$8,4,5))))))</f>
        <v xml:space="preserve"> </v>
      </c>
      <c r="W140" s="76" t="str">
        <f>IF(ISBLANK(I140)," ",IF(I140&lt;=Scenario!$G$3,0,IF(I140&lt;=Scenario!$G$5,1,2)))</f>
        <v xml:space="preserve"> </v>
      </c>
      <c r="X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81" t="e">
        <f t="shared" si="63"/>
        <v>#VALUE!</v>
      </c>
      <c r="AA140" s="81" t="e">
        <f t="shared" si="64"/>
        <v>#VALUE!</v>
      </c>
      <c r="AB140" s="79" t="e">
        <f t="shared" si="65"/>
        <v>#VALUE!</v>
      </c>
      <c r="AC140" s="73" t="str">
        <f t="shared" si="69"/>
        <v>missing data</v>
      </c>
      <c r="AD140" s="80" t="str">
        <f t="shared" si="50"/>
        <v>missing data</v>
      </c>
      <c r="AE140" s="81" t="e">
        <f t="shared" si="66"/>
        <v>#VALUE!</v>
      </c>
      <c r="AF140" s="81" t="e">
        <f t="shared" si="67"/>
        <v>#VALUE!</v>
      </c>
    </row>
    <row r="141" spans="1:32" x14ac:dyDescent="0.25">
      <c r="A141" s="114" t="s">
        <v>74</v>
      </c>
      <c r="B141" s="102"/>
      <c r="C141" s="103"/>
      <c r="D141" s="103"/>
      <c r="E141" s="104">
        <f t="shared" si="68"/>
        <v>0</v>
      </c>
      <c r="F141" s="105"/>
      <c r="G141" s="106"/>
      <c r="H141" s="106"/>
      <c r="I141" s="107"/>
      <c r="J141" s="108" t="str">
        <f t="shared" si="51"/>
        <v xml:space="preserve"> </v>
      </c>
      <c r="K141" s="109" t="str">
        <f t="shared" si="52"/>
        <v xml:space="preserve"> </v>
      </c>
      <c r="L141" s="109" t="str">
        <f t="shared" si="53"/>
        <v xml:space="preserve"> </v>
      </c>
      <c r="M141" s="109">
        <f t="shared" si="54"/>
        <v>0</v>
      </c>
      <c r="N141" s="110" t="str">
        <f t="shared" si="55"/>
        <v xml:space="preserve"> </v>
      </c>
      <c r="O141" s="110" t="str">
        <f t="shared" si="56"/>
        <v xml:space="preserve"> </v>
      </c>
      <c r="P141" s="111" t="str">
        <f t="shared" si="57"/>
        <v xml:space="preserve"> </v>
      </c>
      <c r="Q141" s="108" t="e">
        <f t="shared" si="58"/>
        <v>#VALUE!</v>
      </c>
      <c r="R141" s="112" t="e">
        <f t="shared" si="59"/>
        <v>#VALUE!</v>
      </c>
      <c r="S141" s="72" t="e">
        <f t="shared" si="60"/>
        <v>#VALUE!</v>
      </c>
      <c r="T141" s="73" t="str">
        <f t="shared" si="61"/>
        <v>donnée(s) manquante(s)</v>
      </c>
      <c r="U141" s="74" t="str">
        <f t="shared" si="62"/>
        <v>donnée(s) manquante(s)</v>
      </c>
      <c r="V141" s="75" t="str">
        <f>IF(ISBLANK(H141)," ",IF(H141&lt;=Scenario!$C$3,0,IF(H141&lt;=Scenario!$C$5,1,IF(H141&lt;=Scenario!$C$6,2,IF(H141&lt;=Scenario!$C$7,3,IF(H141&lt;=Scenario!$C$8,4,5))))))</f>
        <v xml:space="preserve"> </v>
      </c>
      <c r="W141" s="76" t="str">
        <f>IF(ISBLANK(I141)," ",IF(I141&lt;=Scenario!$G$3,0,IF(I141&lt;=Scenario!$G$5,1,2)))</f>
        <v xml:space="preserve"> </v>
      </c>
      <c r="X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81" t="e">
        <f t="shared" si="63"/>
        <v>#VALUE!</v>
      </c>
      <c r="AA141" s="81" t="e">
        <f t="shared" si="64"/>
        <v>#VALUE!</v>
      </c>
      <c r="AB141" s="79" t="e">
        <f t="shared" si="65"/>
        <v>#VALUE!</v>
      </c>
      <c r="AC141" s="73" t="str">
        <f t="shared" si="69"/>
        <v>missing data</v>
      </c>
      <c r="AD141" s="80" t="str">
        <f t="shared" si="50"/>
        <v>missing data</v>
      </c>
      <c r="AE141" s="81" t="e">
        <f t="shared" si="66"/>
        <v>#VALUE!</v>
      </c>
      <c r="AF141" s="81" t="e">
        <f t="shared" si="67"/>
        <v>#VALUE!</v>
      </c>
    </row>
    <row r="142" spans="1:32" x14ac:dyDescent="0.25">
      <c r="A142" s="114" t="s">
        <v>74</v>
      </c>
      <c r="B142" s="102"/>
      <c r="C142" s="103"/>
      <c r="D142" s="103"/>
      <c r="E142" s="104">
        <f t="shared" si="68"/>
        <v>0</v>
      </c>
      <c r="F142" s="105"/>
      <c r="G142" s="106"/>
      <c r="H142" s="106"/>
      <c r="I142" s="107"/>
      <c r="J142" s="108" t="str">
        <f t="shared" si="51"/>
        <v xml:space="preserve"> </v>
      </c>
      <c r="K142" s="109" t="str">
        <f t="shared" si="52"/>
        <v xml:space="preserve"> </v>
      </c>
      <c r="L142" s="109" t="str">
        <f t="shared" si="53"/>
        <v xml:space="preserve"> </v>
      </c>
      <c r="M142" s="109">
        <f t="shared" si="54"/>
        <v>0</v>
      </c>
      <c r="N142" s="110" t="str">
        <f t="shared" si="55"/>
        <v xml:space="preserve"> </v>
      </c>
      <c r="O142" s="110" t="str">
        <f t="shared" si="56"/>
        <v xml:space="preserve"> </v>
      </c>
      <c r="P142" s="111" t="str">
        <f t="shared" si="57"/>
        <v xml:space="preserve"> </v>
      </c>
      <c r="Q142" s="108" t="e">
        <f t="shared" si="58"/>
        <v>#VALUE!</v>
      </c>
      <c r="R142" s="112" t="e">
        <f t="shared" si="59"/>
        <v>#VALUE!</v>
      </c>
      <c r="S142" s="72" t="e">
        <f t="shared" si="60"/>
        <v>#VALUE!</v>
      </c>
      <c r="T142" s="73" t="str">
        <f t="shared" si="61"/>
        <v>donnée(s) manquante(s)</v>
      </c>
      <c r="U142" s="74" t="str">
        <f t="shared" si="62"/>
        <v>donnée(s) manquante(s)</v>
      </c>
      <c r="V142" s="75" t="str">
        <f>IF(ISBLANK(H142)," ",IF(H142&lt;=Scenario!$C$3,0,IF(H142&lt;=Scenario!$C$5,1,IF(H142&lt;=Scenario!$C$6,2,IF(H142&lt;=Scenario!$C$7,3,IF(H142&lt;=Scenario!$C$8,4,5))))))</f>
        <v xml:space="preserve"> </v>
      </c>
      <c r="W142" s="76" t="str">
        <f>IF(ISBLANK(I142)," ",IF(I142&lt;=Scenario!$G$3,0,IF(I142&lt;=Scenario!$G$5,1,2)))</f>
        <v xml:space="preserve"> </v>
      </c>
      <c r="X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81" t="e">
        <f t="shared" si="63"/>
        <v>#VALUE!</v>
      </c>
      <c r="AA142" s="81" t="e">
        <f t="shared" si="64"/>
        <v>#VALUE!</v>
      </c>
      <c r="AB142" s="79" t="e">
        <f t="shared" si="65"/>
        <v>#VALUE!</v>
      </c>
      <c r="AC142" s="73" t="str">
        <f t="shared" si="69"/>
        <v>missing data</v>
      </c>
      <c r="AD142" s="80" t="str">
        <f t="shared" si="50"/>
        <v>missing data</v>
      </c>
      <c r="AE142" s="81" t="e">
        <f t="shared" si="66"/>
        <v>#VALUE!</v>
      </c>
      <c r="AF142" s="81" t="e">
        <f t="shared" si="67"/>
        <v>#VALUE!</v>
      </c>
    </row>
    <row r="143" spans="1:32" x14ac:dyDescent="0.25">
      <c r="A143" s="114" t="s">
        <v>74</v>
      </c>
      <c r="B143" s="102"/>
      <c r="C143" s="103"/>
      <c r="D143" s="103"/>
      <c r="E143" s="104">
        <f t="shared" si="68"/>
        <v>0</v>
      </c>
      <c r="F143" s="105"/>
      <c r="G143" s="106"/>
      <c r="H143" s="106"/>
      <c r="I143" s="107"/>
      <c r="J143" s="108" t="str">
        <f t="shared" si="51"/>
        <v xml:space="preserve"> </v>
      </c>
      <c r="K143" s="109" t="str">
        <f t="shared" si="52"/>
        <v xml:space="preserve"> </v>
      </c>
      <c r="L143" s="109" t="str">
        <f t="shared" si="53"/>
        <v xml:space="preserve"> </v>
      </c>
      <c r="M143" s="109">
        <f t="shared" si="54"/>
        <v>0</v>
      </c>
      <c r="N143" s="110" t="str">
        <f t="shared" si="55"/>
        <v xml:space="preserve"> </v>
      </c>
      <c r="O143" s="110" t="str">
        <f t="shared" si="56"/>
        <v xml:space="preserve"> </v>
      </c>
      <c r="P143" s="111" t="str">
        <f t="shared" si="57"/>
        <v xml:space="preserve"> </v>
      </c>
      <c r="Q143" s="108" t="e">
        <f t="shared" si="58"/>
        <v>#VALUE!</v>
      </c>
      <c r="R143" s="112" t="e">
        <f t="shared" si="59"/>
        <v>#VALUE!</v>
      </c>
      <c r="S143" s="72" t="e">
        <f t="shared" si="60"/>
        <v>#VALUE!</v>
      </c>
      <c r="T143" s="73" t="str">
        <f t="shared" si="61"/>
        <v>donnée(s) manquante(s)</v>
      </c>
      <c r="U143" s="74" t="str">
        <f t="shared" si="62"/>
        <v>donnée(s) manquante(s)</v>
      </c>
      <c r="V143" s="75" t="str">
        <f>IF(ISBLANK(H143)," ",IF(H143&lt;=Scenario!$C$3,0,IF(H143&lt;=Scenario!$C$5,1,IF(H143&lt;=Scenario!$C$6,2,IF(H143&lt;=Scenario!$C$7,3,IF(H143&lt;=Scenario!$C$8,4,5))))))</f>
        <v xml:space="preserve"> </v>
      </c>
      <c r="W143" s="76" t="str">
        <f>IF(ISBLANK(I143)," ",IF(I143&lt;=Scenario!$G$3,0,IF(I143&lt;=Scenario!$G$5,1,2)))</f>
        <v xml:space="preserve"> </v>
      </c>
      <c r="X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81" t="e">
        <f t="shared" si="63"/>
        <v>#VALUE!</v>
      </c>
      <c r="AA143" s="81" t="e">
        <f t="shared" si="64"/>
        <v>#VALUE!</v>
      </c>
      <c r="AB143" s="79" t="e">
        <f t="shared" si="65"/>
        <v>#VALUE!</v>
      </c>
      <c r="AC143" s="73" t="str">
        <f t="shared" si="69"/>
        <v>missing data</v>
      </c>
      <c r="AD143" s="80" t="str">
        <f t="shared" si="50"/>
        <v>missing data</v>
      </c>
      <c r="AE143" s="81" t="e">
        <f t="shared" si="66"/>
        <v>#VALUE!</v>
      </c>
      <c r="AF143" s="81" t="e">
        <f t="shared" si="67"/>
        <v>#VALUE!</v>
      </c>
    </row>
    <row r="144" spans="1:32" x14ac:dyDescent="0.25">
      <c r="A144" s="114" t="s">
        <v>74</v>
      </c>
      <c r="B144" s="102"/>
      <c r="C144" s="103"/>
      <c r="D144" s="103"/>
      <c r="E144" s="104">
        <f t="shared" si="68"/>
        <v>0</v>
      </c>
      <c r="F144" s="105"/>
      <c r="G144" s="106"/>
      <c r="H144" s="106"/>
      <c r="I144" s="107"/>
      <c r="J144" s="108" t="str">
        <f t="shared" si="51"/>
        <v xml:space="preserve"> </v>
      </c>
      <c r="K144" s="109" t="str">
        <f t="shared" si="52"/>
        <v xml:space="preserve"> </v>
      </c>
      <c r="L144" s="109" t="str">
        <f t="shared" si="53"/>
        <v xml:space="preserve"> </v>
      </c>
      <c r="M144" s="109">
        <f t="shared" si="54"/>
        <v>0</v>
      </c>
      <c r="N144" s="110" t="str">
        <f t="shared" si="55"/>
        <v xml:space="preserve"> </v>
      </c>
      <c r="O144" s="110" t="str">
        <f t="shared" si="56"/>
        <v xml:space="preserve"> </v>
      </c>
      <c r="P144" s="111" t="str">
        <f t="shared" si="57"/>
        <v xml:space="preserve"> </v>
      </c>
      <c r="Q144" s="108" t="e">
        <f t="shared" si="58"/>
        <v>#VALUE!</v>
      </c>
      <c r="R144" s="112" t="e">
        <f t="shared" si="59"/>
        <v>#VALUE!</v>
      </c>
      <c r="S144" s="72" t="e">
        <f t="shared" si="60"/>
        <v>#VALUE!</v>
      </c>
      <c r="T144" s="73" t="str">
        <f t="shared" si="61"/>
        <v>donnée(s) manquante(s)</v>
      </c>
      <c r="U144" s="74" t="str">
        <f t="shared" si="62"/>
        <v>donnée(s) manquante(s)</v>
      </c>
      <c r="V144" s="75" t="str">
        <f>IF(ISBLANK(H144)," ",IF(H144&lt;=Scenario!$C$3,0,IF(H144&lt;=Scenario!$C$5,1,IF(H144&lt;=Scenario!$C$6,2,IF(H144&lt;=Scenario!$C$7,3,IF(H144&lt;=Scenario!$C$8,4,5))))))</f>
        <v xml:space="preserve"> </v>
      </c>
      <c r="W144" s="76" t="str">
        <f>IF(ISBLANK(I144)," ",IF(I144&lt;=Scenario!$G$3,0,IF(I144&lt;=Scenario!$G$5,1,2)))</f>
        <v xml:space="preserve"> </v>
      </c>
      <c r="X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81" t="e">
        <f t="shared" si="63"/>
        <v>#VALUE!</v>
      </c>
      <c r="AA144" s="81" t="e">
        <f t="shared" si="64"/>
        <v>#VALUE!</v>
      </c>
      <c r="AB144" s="79" t="e">
        <f t="shared" si="65"/>
        <v>#VALUE!</v>
      </c>
      <c r="AC144" s="73" t="str">
        <f t="shared" si="69"/>
        <v>missing data</v>
      </c>
      <c r="AD144" s="80" t="str">
        <f t="shared" si="50"/>
        <v>missing data</v>
      </c>
      <c r="AE144" s="81" t="e">
        <f t="shared" si="66"/>
        <v>#VALUE!</v>
      </c>
      <c r="AF144" s="81" t="e">
        <f t="shared" si="67"/>
        <v>#VALUE!</v>
      </c>
    </row>
    <row r="145" spans="1:32" x14ac:dyDescent="0.25">
      <c r="A145" s="114" t="s">
        <v>74</v>
      </c>
      <c r="B145" s="102"/>
      <c r="C145" s="103"/>
      <c r="D145" s="103"/>
      <c r="E145" s="104">
        <f t="shared" si="68"/>
        <v>0</v>
      </c>
      <c r="F145" s="105"/>
      <c r="G145" s="106"/>
      <c r="H145" s="106"/>
      <c r="I145" s="107"/>
      <c r="J145" s="108" t="str">
        <f t="shared" si="51"/>
        <v xml:space="preserve"> </v>
      </c>
      <c r="K145" s="109" t="str">
        <f t="shared" si="52"/>
        <v xml:space="preserve"> </v>
      </c>
      <c r="L145" s="109" t="str">
        <f t="shared" si="53"/>
        <v xml:space="preserve"> </v>
      </c>
      <c r="M145" s="109">
        <f t="shared" si="54"/>
        <v>0</v>
      </c>
      <c r="N145" s="110" t="str">
        <f t="shared" si="55"/>
        <v xml:space="preserve"> </v>
      </c>
      <c r="O145" s="110" t="str">
        <f t="shared" si="56"/>
        <v xml:space="preserve"> </v>
      </c>
      <c r="P145" s="111" t="str">
        <f t="shared" si="57"/>
        <v xml:space="preserve"> </v>
      </c>
      <c r="Q145" s="108" t="e">
        <f t="shared" si="58"/>
        <v>#VALUE!</v>
      </c>
      <c r="R145" s="112" t="e">
        <f t="shared" si="59"/>
        <v>#VALUE!</v>
      </c>
      <c r="S145" s="72" t="e">
        <f t="shared" si="60"/>
        <v>#VALUE!</v>
      </c>
      <c r="T145" s="73" t="str">
        <f t="shared" si="61"/>
        <v>donnée(s) manquante(s)</v>
      </c>
      <c r="U145" s="74" t="str">
        <f t="shared" si="62"/>
        <v>donnée(s) manquante(s)</v>
      </c>
      <c r="V145" s="75" t="str">
        <f>IF(ISBLANK(H145)," ",IF(H145&lt;=Scenario!$C$3,0,IF(H145&lt;=Scenario!$C$5,1,IF(H145&lt;=Scenario!$C$6,2,IF(H145&lt;=Scenario!$C$7,3,IF(H145&lt;=Scenario!$C$8,4,5))))))</f>
        <v xml:space="preserve"> </v>
      </c>
      <c r="W145" s="76" t="str">
        <f>IF(ISBLANK(I145)," ",IF(I145&lt;=Scenario!$G$3,0,IF(I145&lt;=Scenario!$G$5,1,2)))</f>
        <v xml:space="preserve"> </v>
      </c>
      <c r="X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81" t="e">
        <f t="shared" si="63"/>
        <v>#VALUE!</v>
      </c>
      <c r="AA145" s="81" t="e">
        <f t="shared" si="64"/>
        <v>#VALUE!</v>
      </c>
      <c r="AB145" s="79" t="e">
        <f t="shared" si="65"/>
        <v>#VALUE!</v>
      </c>
      <c r="AC145" s="73" t="str">
        <f t="shared" si="69"/>
        <v>missing data</v>
      </c>
      <c r="AD145" s="80" t="str">
        <f t="shared" si="50"/>
        <v>missing data</v>
      </c>
      <c r="AE145" s="81" t="e">
        <f t="shared" si="66"/>
        <v>#VALUE!</v>
      </c>
      <c r="AF145" s="81" t="e">
        <f t="shared" si="67"/>
        <v>#VALUE!</v>
      </c>
    </row>
    <row r="146" spans="1:32" x14ac:dyDescent="0.25">
      <c r="A146" s="114" t="s">
        <v>74</v>
      </c>
      <c r="B146" s="102"/>
      <c r="C146" s="103"/>
      <c r="D146" s="103"/>
      <c r="E146" s="104">
        <f t="shared" si="68"/>
        <v>0</v>
      </c>
      <c r="F146" s="105"/>
      <c r="G146" s="106"/>
      <c r="H146" s="106"/>
      <c r="I146" s="107"/>
      <c r="J146" s="108" t="str">
        <f t="shared" si="51"/>
        <v xml:space="preserve"> </v>
      </c>
      <c r="K146" s="109" t="str">
        <f t="shared" si="52"/>
        <v xml:space="preserve"> </v>
      </c>
      <c r="L146" s="109" t="str">
        <f t="shared" si="53"/>
        <v xml:space="preserve"> </v>
      </c>
      <c r="M146" s="109">
        <f t="shared" si="54"/>
        <v>0</v>
      </c>
      <c r="N146" s="110" t="str">
        <f t="shared" si="55"/>
        <v xml:space="preserve"> </v>
      </c>
      <c r="O146" s="110" t="str">
        <f t="shared" si="56"/>
        <v xml:space="preserve"> </v>
      </c>
      <c r="P146" s="111" t="str">
        <f t="shared" si="57"/>
        <v xml:space="preserve"> </v>
      </c>
      <c r="Q146" s="108" t="e">
        <f t="shared" si="58"/>
        <v>#VALUE!</v>
      </c>
      <c r="R146" s="112" t="e">
        <f t="shared" si="59"/>
        <v>#VALUE!</v>
      </c>
      <c r="S146" s="72" t="e">
        <f t="shared" si="60"/>
        <v>#VALUE!</v>
      </c>
      <c r="T146" s="73" t="str">
        <f t="shared" si="61"/>
        <v>donnée(s) manquante(s)</v>
      </c>
      <c r="U146" s="74" t="str">
        <f t="shared" si="62"/>
        <v>donnée(s) manquante(s)</v>
      </c>
      <c r="V146" s="75" t="str">
        <f>IF(ISBLANK(H146)," ",IF(H146&lt;=Scenario!$C$3,0,IF(H146&lt;=Scenario!$C$5,1,IF(H146&lt;=Scenario!$C$6,2,IF(H146&lt;=Scenario!$C$7,3,IF(H146&lt;=Scenario!$C$8,4,5))))))</f>
        <v xml:space="preserve"> </v>
      </c>
      <c r="W146" s="76" t="str">
        <f>IF(ISBLANK(I146)," ",IF(I146&lt;=Scenario!$G$3,0,IF(I146&lt;=Scenario!$G$5,1,2)))</f>
        <v xml:space="preserve"> </v>
      </c>
      <c r="X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81" t="e">
        <f t="shared" si="63"/>
        <v>#VALUE!</v>
      </c>
      <c r="AA146" s="81" t="e">
        <f t="shared" si="64"/>
        <v>#VALUE!</v>
      </c>
      <c r="AB146" s="79" t="e">
        <f t="shared" si="65"/>
        <v>#VALUE!</v>
      </c>
      <c r="AC146" s="73" t="str">
        <f t="shared" si="69"/>
        <v>missing data</v>
      </c>
      <c r="AD146" s="80" t="str">
        <f t="shared" si="50"/>
        <v>missing data</v>
      </c>
      <c r="AE146" s="81" t="e">
        <f t="shared" si="66"/>
        <v>#VALUE!</v>
      </c>
      <c r="AF146" s="81" t="e">
        <f t="shared" si="67"/>
        <v>#VALUE!</v>
      </c>
    </row>
    <row r="147" spans="1:32" x14ac:dyDescent="0.25">
      <c r="A147" s="114" t="s">
        <v>74</v>
      </c>
      <c r="B147" s="102"/>
      <c r="C147" s="103"/>
      <c r="D147" s="103"/>
      <c r="E147" s="104">
        <f t="shared" si="68"/>
        <v>0</v>
      </c>
      <c r="F147" s="105"/>
      <c r="G147" s="106"/>
      <c r="H147" s="106"/>
      <c r="I147" s="107"/>
      <c r="J147" s="108" t="str">
        <f t="shared" si="51"/>
        <v xml:space="preserve"> </v>
      </c>
      <c r="K147" s="109" t="str">
        <f t="shared" si="52"/>
        <v xml:space="preserve"> </v>
      </c>
      <c r="L147" s="109" t="str">
        <f t="shared" si="53"/>
        <v xml:space="preserve"> </v>
      </c>
      <c r="M147" s="109">
        <f t="shared" si="54"/>
        <v>0</v>
      </c>
      <c r="N147" s="110" t="str">
        <f t="shared" si="55"/>
        <v xml:space="preserve"> </v>
      </c>
      <c r="O147" s="110" t="str">
        <f t="shared" si="56"/>
        <v xml:space="preserve"> </v>
      </c>
      <c r="P147" s="111" t="str">
        <f t="shared" si="57"/>
        <v xml:space="preserve"> </v>
      </c>
      <c r="Q147" s="108" t="e">
        <f t="shared" si="58"/>
        <v>#VALUE!</v>
      </c>
      <c r="R147" s="112" t="e">
        <f t="shared" si="59"/>
        <v>#VALUE!</v>
      </c>
      <c r="S147" s="72" t="e">
        <f t="shared" si="60"/>
        <v>#VALUE!</v>
      </c>
      <c r="T147" s="73" t="str">
        <f t="shared" si="61"/>
        <v>donnée(s) manquante(s)</v>
      </c>
      <c r="U147" s="74" t="str">
        <f t="shared" si="62"/>
        <v>donnée(s) manquante(s)</v>
      </c>
      <c r="V147" s="75" t="str">
        <f>IF(ISBLANK(H147)," ",IF(H147&lt;=Scenario!$C$3,0,IF(H147&lt;=Scenario!$C$5,1,IF(H147&lt;=Scenario!$C$6,2,IF(H147&lt;=Scenario!$C$7,3,IF(H147&lt;=Scenario!$C$8,4,5))))))</f>
        <v xml:space="preserve"> </v>
      </c>
      <c r="W147" s="76" t="str">
        <f>IF(ISBLANK(I147)," ",IF(I147&lt;=Scenario!$G$3,0,IF(I147&lt;=Scenario!$G$5,1,2)))</f>
        <v xml:space="preserve"> </v>
      </c>
      <c r="X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81" t="e">
        <f t="shared" si="63"/>
        <v>#VALUE!</v>
      </c>
      <c r="AA147" s="81" t="e">
        <f t="shared" si="64"/>
        <v>#VALUE!</v>
      </c>
      <c r="AB147" s="79" t="e">
        <f t="shared" si="65"/>
        <v>#VALUE!</v>
      </c>
      <c r="AC147" s="73" t="str">
        <f t="shared" si="69"/>
        <v>missing data</v>
      </c>
      <c r="AD147" s="80" t="str">
        <f t="shared" si="50"/>
        <v>missing data</v>
      </c>
      <c r="AE147" s="81" t="e">
        <f t="shared" si="66"/>
        <v>#VALUE!</v>
      </c>
      <c r="AF147" s="81" t="e">
        <f t="shared" si="67"/>
        <v>#VALUE!</v>
      </c>
    </row>
    <row r="148" spans="1:32" x14ac:dyDescent="0.25">
      <c r="A148" s="114" t="s">
        <v>74</v>
      </c>
      <c r="B148" s="102"/>
      <c r="C148" s="103"/>
      <c r="D148" s="103"/>
      <c r="E148" s="104">
        <f t="shared" si="68"/>
        <v>0</v>
      </c>
      <c r="F148" s="105"/>
      <c r="G148" s="106"/>
      <c r="H148" s="106"/>
      <c r="I148" s="107"/>
      <c r="J148" s="108" t="str">
        <f t="shared" si="51"/>
        <v xml:space="preserve"> </v>
      </c>
      <c r="K148" s="109" t="str">
        <f t="shared" si="52"/>
        <v xml:space="preserve"> </v>
      </c>
      <c r="L148" s="109" t="str">
        <f t="shared" si="53"/>
        <v xml:space="preserve"> </v>
      </c>
      <c r="M148" s="109">
        <f t="shared" si="54"/>
        <v>0</v>
      </c>
      <c r="N148" s="110" t="str">
        <f t="shared" si="55"/>
        <v xml:space="preserve"> </v>
      </c>
      <c r="O148" s="110" t="str">
        <f t="shared" si="56"/>
        <v xml:space="preserve"> </v>
      </c>
      <c r="P148" s="111" t="str">
        <f t="shared" si="57"/>
        <v xml:space="preserve"> </v>
      </c>
      <c r="Q148" s="108" t="e">
        <f t="shared" si="58"/>
        <v>#VALUE!</v>
      </c>
      <c r="R148" s="112" t="e">
        <f t="shared" si="59"/>
        <v>#VALUE!</v>
      </c>
      <c r="S148" s="72" t="e">
        <f t="shared" si="60"/>
        <v>#VALUE!</v>
      </c>
      <c r="T148" s="73" t="str">
        <f t="shared" si="61"/>
        <v>donnée(s) manquante(s)</v>
      </c>
      <c r="U148" s="74" t="str">
        <f t="shared" si="62"/>
        <v>donnée(s) manquante(s)</v>
      </c>
      <c r="V148" s="75" t="str">
        <f>IF(ISBLANK(H148)," ",IF(H148&lt;=Scenario!$C$3,0,IF(H148&lt;=Scenario!$C$5,1,IF(H148&lt;=Scenario!$C$6,2,IF(H148&lt;=Scenario!$C$7,3,IF(H148&lt;=Scenario!$C$8,4,5))))))</f>
        <v xml:space="preserve"> </v>
      </c>
      <c r="W148" s="76" t="str">
        <f>IF(ISBLANK(I148)," ",IF(I148&lt;=Scenario!$G$3,0,IF(I148&lt;=Scenario!$G$5,1,2)))</f>
        <v xml:space="preserve"> </v>
      </c>
      <c r="X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81" t="e">
        <f t="shared" si="63"/>
        <v>#VALUE!</v>
      </c>
      <c r="AA148" s="81" t="e">
        <f t="shared" si="64"/>
        <v>#VALUE!</v>
      </c>
      <c r="AB148" s="79" t="e">
        <f t="shared" si="65"/>
        <v>#VALUE!</v>
      </c>
      <c r="AC148" s="73" t="str">
        <f t="shared" si="69"/>
        <v>missing data</v>
      </c>
      <c r="AD148" s="80" t="str">
        <f t="shared" si="50"/>
        <v>missing data</v>
      </c>
      <c r="AE148" s="81" t="e">
        <f t="shared" si="66"/>
        <v>#VALUE!</v>
      </c>
      <c r="AF148" s="81" t="e">
        <f t="shared" si="67"/>
        <v>#VALUE!</v>
      </c>
    </row>
    <row r="149" spans="1:32" x14ac:dyDescent="0.25">
      <c r="A149" s="114" t="s">
        <v>74</v>
      </c>
      <c r="B149" s="102"/>
      <c r="C149" s="103"/>
      <c r="D149" s="103"/>
      <c r="E149" s="104">
        <f t="shared" si="68"/>
        <v>0</v>
      </c>
      <c r="F149" s="105"/>
      <c r="G149" s="106"/>
      <c r="H149" s="106"/>
      <c r="I149" s="107"/>
      <c r="J149" s="108" t="str">
        <f t="shared" si="51"/>
        <v xml:space="preserve"> </v>
      </c>
      <c r="K149" s="109" t="str">
        <f t="shared" si="52"/>
        <v xml:space="preserve"> </v>
      </c>
      <c r="L149" s="109" t="str">
        <f t="shared" si="53"/>
        <v xml:space="preserve"> </v>
      </c>
      <c r="M149" s="109">
        <f t="shared" si="54"/>
        <v>0</v>
      </c>
      <c r="N149" s="110" t="str">
        <f t="shared" si="55"/>
        <v xml:space="preserve"> </v>
      </c>
      <c r="O149" s="110" t="str">
        <f t="shared" si="56"/>
        <v xml:space="preserve"> </v>
      </c>
      <c r="P149" s="111" t="str">
        <f t="shared" si="57"/>
        <v xml:space="preserve"> </v>
      </c>
      <c r="Q149" s="108" t="e">
        <f t="shared" si="58"/>
        <v>#VALUE!</v>
      </c>
      <c r="R149" s="112" t="e">
        <f t="shared" si="59"/>
        <v>#VALUE!</v>
      </c>
      <c r="S149" s="72" t="e">
        <f t="shared" si="60"/>
        <v>#VALUE!</v>
      </c>
      <c r="T149" s="73" t="str">
        <f t="shared" si="61"/>
        <v>donnée(s) manquante(s)</v>
      </c>
      <c r="U149" s="74" t="str">
        <f t="shared" si="62"/>
        <v>donnée(s) manquante(s)</v>
      </c>
      <c r="V149" s="75" t="str">
        <f>IF(ISBLANK(H149)," ",IF(H149&lt;=Scenario!$C$3,0,IF(H149&lt;=Scenario!$C$5,1,IF(H149&lt;=Scenario!$C$6,2,IF(H149&lt;=Scenario!$C$7,3,IF(H149&lt;=Scenario!$C$8,4,5))))))</f>
        <v xml:space="preserve"> </v>
      </c>
      <c r="W149" s="76" t="str">
        <f>IF(ISBLANK(I149)," ",IF(I149&lt;=Scenario!$G$3,0,IF(I149&lt;=Scenario!$G$5,1,2)))</f>
        <v xml:space="preserve"> </v>
      </c>
      <c r="X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81" t="e">
        <f t="shared" si="63"/>
        <v>#VALUE!</v>
      </c>
      <c r="AA149" s="81" t="e">
        <f t="shared" si="64"/>
        <v>#VALUE!</v>
      </c>
      <c r="AB149" s="79" t="e">
        <f t="shared" si="65"/>
        <v>#VALUE!</v>
      </c>
      <c r="AC149" s="73" t="str">
        <f t="shared" si="69"/>
        <v>missing data</v>
      </c>
      <c r="AD149" s="80" t="str">
        <f t="shared" si="50"/>
        <v>missing data</v>
      </c>
      <c r="AE149" s="81" t="e">
        <f t="shared" si="66"/>
        <v>#VALUE!</v>
      </c>
      <c r="AF149" s="81" t="e">
        <f t="shared" si="67"/>
        <v>#VALUE!</v>
      </c>
    </row>
    <row r="150" spans="1:32" x14ac:dyDescent="0.25">
      <c r="A150" s="114" t="s">
        <v>74</v>
      </c>
      <c r="B150" s="102"/>
      <c r="C150" s="103"/>
      <c r="D150" s="103"/>
      <c r="E150" s="104">
        <f t="shared" si="68"/>
        <v>0</v>
      </c>
      <c r="F150" s="105"/>
      <c r="G150" s="106"/>
      <c r="H150" s="106"/>
      <c r="I150" s="107"/>
      <c r="J150" s="108" t="str">
        <f t="shared" si="51"/>
        <v xml:space="preserve"> </v>
      </c>
      <c r="K150" s="109" t="str">
        <f t="shared" si="52"/>
        <v xml:space="preserve"> </v>
      </c>
      <c r="L150" s="109" t="str">
        <f t="shared" si="53"/>
        <v xml:space="preserve"> </v>
      </c>
      <c r="M150" s="109">
        <f t="shared" si="54"/>
        <v>0</v>
      </c>
      <c r="N150" s="110" t="str">
        <f t="shared" si="55"/>
        <v xml:space="preserve"> </v>
      </c>
      <c r="O150" s="110" t="str">
        <f t="shared" si="56"/>
        <v xml:space="preserve"> </v>
      </c>
      <c r="P150" s="111" t="str">
        <f t="shared" si="57"/>
        <v xml:space="preserve"> </v>
      </c>
      <c r="Q150" s="108" t="e">
        <f t="shared" si="58"/>
        <v>#VALUE!</v>
      </c>
      <c r="R150" s="112" t="e">
        <f t="shared" si="59"/>
        <v>#VALUE!</v>
      </c>
      <c r="S150" s="72" t="e">
        <f t="shared" si="60"/>
        <v>#VALUE!</v>
      </c>
      <c r="T150" s="73" t="str">
        <f t="shared" si="61"/>
        <v>donnée(s) manquante(s)</v>
      </c>
      <c r="U150" s="74" t="str">
        <f t="shared" si="62"/>
        <v>donnée(s) manquante(s)</v>
      </c>
      <c r="V150" s="75" t="str">
        <f>IF(ISBLANK(H150)," ",IF(H150&lt;=Scenario!$C$3,0,IF(H150&lt;=Scenario!$C$5,1,IF(H150&lt;=Scenario!$C$6,2,IF(H150&lt;=Scenario!$C$7,3,IF(H150&lt;=Scenario!$C$8,4,5))))))</f>
        <v xml:space="preserve"> </v>
      </c>
      <c r="W150" s="76" t="str">
        <f>IF(ISBLANK(I150)," ",IF(I150&lt;=Scenario!$G$3,0,IF(I150&lt;=Scenario!$G$5,1,2)))</f>
        <v xml:space="preserve"> </v>
      </c>
      <c r="X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81" t="e">
        <f t="shared" si="63"/>
        <v>#VALUE!</v>
      </c>
      <c r="AA150" s="81" t="e">
        <f t="shared" si="64"/>
        <v>#VALUE!</v>
      </c>
      <c r="AB150" s="79" t="e">
        <f t="shared" si="65"/>
        <v>#VALUE!</v>
      </c>
      <c r="AC150" s="73" t="str">
        <f t="shared" si="69"/>
        <v>missing data</v>
      </c>
      <c r="AD150" s="80" t="str">
        <f t="shared" si="50"/>
        <v>missing data</v>
      </c>
      <c r="AE150" s="81" t="e">
        <f t="shared" si="66"/>
        <v>#VALUE!</v>
      </c>
      <c r="AF150" s="81" t="e">
        <f t="shared" si="67"/>
        <v>#VALUE!</v>
      </c>
    </row>
    <row r="151" spans="1:32" x14ac:dyDescent="0.25">
      <c r="A151" s="114" t="s">
        <v>74</v>
      </c>
      <c r="B151" s="102"/>
      <c r="C151" s="103"/>
      <c r="D151" s="103"/>
      <c r="E151" s="104">
        <f t="shared" si="68"/>
        <v>0</v>
      </c>
      <c r="F151" s="105"/>
      <c r="G151" s="106"/>
      <c r="H151" s="106"/>
      <c r="I151" s="107"/>
      <c r="J151" s="108" t="str">
        <f t="shared" si="51"/>
        <v xml:space="preserve"> </v>
      </c>
      <c r="K151" s="109" t="str">
        <f t="shared" si="52"/>
        <v xml:space="preserve"> </v>
      </c>
      <c r="L151" s="109" t="str">
        <f t="shared" si="53"/>
        <v xml:space="preserve"> </v>
      </c>
      <c r="M151" s="109">
        <f t="shared" si="54"/>
        <v>0</v>
      </c>
      <c r="N151" s="110" t="str">
        <f t="shared" si="55"/>
        <v xml:space="preserve"> </v>
      </c>
      <c r="O151" s="110" t="str">
        <f t="shared" si="56"/>
        <v xml:space="preserve"> </v>
      </c>
      <c r="P151" s="111" t="str">
        <f t="shared" si="57"/>
        <v xml:space="preserve"> </v>
      </c>
      <c r="Q151" s="108" t="e">
        <f t="shared" si="58"/>
        <v>#VALUE!</v>
      </c>
      <c r="R151" s="112" t="e">
        <f t="shared" si="59"/>
        <v>#VALUE!</v>
      </c>
      <c r="S151" s="72" t="e">
        <f t="shared" si="60"/>
        <v>#VALUE!</v>
      </c>
      <c r="T151" s="73" t="str">
        <f t="shared" si="61"/>
        <v>donnée(s) manquante(s)</v>
      </c>
      <c r="U151" s="74" t="str">
        <f t="shared" si="62"/>
        <v>donnée(s) manquante(s)</v>
      </c>
      <c r="V151" s="75" t="str">
        <f>IF(ISBLANK(H151)," ",IF(H151&lt;=Scenario!$C$3,0,IF(H151&lt;=Scenario!$C$5,1,IF(H151&lt;=Scenario!$C$6,2,IF(H151&lt;=Scenario!$C$7,3,IF(H151&lt;=Scenario!$C$8,4,5))))))</f>
        <v xml:space="preserve"> </v>
      </c>
      <c r="W151" s="76" t="str">
        <f>IF(ISBLANK(I151)," ",IF(I151&lt;=Scenario!$G$3,0,IF(I151&lt;=Scenario!$G$5,1,2)))</f>
        <v xml:space="preserve"> </v>
      </c>
      <c r="X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81" t="e">
        <f t="shared" si="63"/>
        <v>#VALUE!</v>
      </c>
      <c r="AA151" s="81" t="e">
        <f t="shared" si="64"/>
        <v>#VALUE!</v>
      </c>
      <c r="AB151" s="79" t="e">
        <f t="shared" si="65"/>
        <v>#VALUE!</v>
      </c>
      <c r="AC151" s="73" t="str">
        <f t="shared" si="69"/>
        <v>missing data</v>
      </c>
      <c r="AD151" s="80" t="str">
        <f t="shared" si="50"/>
        <v>missing data</v>
      </c>
      <c r="AE151" s="81" t="e">
        <f t="shared" si="66"/>
        <v>#VALUE!</v>
      </c>
      <c r="AF151" s="81" t="e">
        <f t="shared" si="67"/>
        <v>#VALUE!</v>
      </c>
    </row>
    <row r="152" spans="1:32" x14ac:dyDescent="0.25">
      <c r="A152" s="114" t="s">
        <v>74</v>
      </c>
      <c r="B152" s="102"/>
      <c r="C152" s="103"/>
      <c r="D152" s="103"/>
      <c r="E152" s="104">
        <f t="shared" si="68"/>
        <v>0</v>
      </c>
      <c r="F152" s="105"/>
      <c r="G152" s="106"/>
      <c r="H152" s="106"/>
      <c r="I152" s="107"/>
      <c r="J152" s="108" t="str">
        <f t="shared" si="51"/>
        <v xml:space="preserve"> </v>
      </c>
      <c r="K152" s="109" t="str">
        <f t="shared" si="52"/>
        <v xml:space="preserve"> </v>
      </c>
      <c r="L152" s="109" t="str">
        <f t="shared" si="53"/>
        <v xml:space="preserve"> </v>
      </c>
      <c r="M152" s="109">
        <f t="shared" si="54"/>
        <v>0</v>
      </c>
      <c r="N152" s="110" t="str">
        <f t="shared" si="55"/>
        <v xml:space="preserve"> </v>
      </c>
      <c r="O152" s="110" t="str">
        <f t="shared" si="56"/>
        <v xml:space="preserve"> </v>
      </c>
      <c r="P152" s="111" t="str">
        <f t="shared" si="57"/>
        <v xml:space="preserve"> </v>
      </c>
      <c r="Q152" s="108" t="e">
        <f t="shared" si="58"/>
        <v>#VALUE!</v>
      </c>
      <c r="R152" s="112" t="e">
        <f t="shared" si="59"/>
        <v>#VALUE!</v>
      </c>
      <c r="S152" s="72" t="e">
        <f t="shared" si="60"/>
        <v>#VALUE!</v>
      </c>
      <c r="T152" s="73" t="str">
        <f t="shared" si="61"/>
        <v>donnée(s) manquante(s)</v>
      </c>
      <c r="U152" s="74" t="str">
        <f t="shared" si="62"/>
        <v>donnée(s) manquante(s)</v>
      </c>
      <c r="V152" s="75" t="str">
        <f>IF(ISBLANK(H152)," ",IF(H152&lt;=Scenario!$C$3,0,IF(H152&lt;=Scenario!$C$5,1,IF(H152&lt;=Scenario!$C$6,2,IF(H152&lt;=Scenario!$C$7,3,IF(H152&lt;=Scenario!$C$8,4,5))))))</f>
        <v xml:space="preserve"> </v>
      </c>
      <c r="W152" s="76" t="str">
        <f>IF(ISBLANK(I152)," ",IF(I152&lt;=Scenario!$G$3,0,IF(I152&lt;=Scenario!$G$5,1,2)))</f>
        <v xml:space="preserve"> </v>
      </c>
      <c r="X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81" t="e">
        <f t="shared" si="63"/>
        <v>#VALUE!</v>
      </c>
      <c r="AA152" s="81" t="e">
        <f t="shared" si="64"/>
        <v>#VALUE!</v>
      </c>
      <c r="AB152" s="79" t="e">
        <f t="shared" si="65"/>
        <v>#VALUE!</v>
      </c>
      <c r="AC152" s="73" t="str">
        <f t="shared" si="69"/>
        <v>missing data</v>
      </c>
      <c r="AD152" s="80" t="str">
        <f t="shared" si="50"/>
        <v>missing data</v>
      </c>
      <c r="AE152" s="81" t="e">
        <f t="shared" si="66"/>
        <v>#VALUE!</v>
      </c>
      <c r="AF152" s="81" t="e">
        <f t="shared" si="67"/>
        <v>#VALUE!</v>
      </c>
    </row>
    <row r="153" spans="1:32" x14ac:dyDescent="0.25">
      <c r="A153" s="114" t="s">
        <v>74</v>
      </c>
      <c r="B153" s="102"/>
      <c r="C153" s="103"/>
      <c r="D153" s="103"/>
      <c r="E153" s="104">
        <f t="shared" si="68"/>
        <v>0</v>
      </c>
      <c r="F153" s="105"/>
      <c r="G153" s="106"/>
      <c r="H153" s="106"/>
      <c r="I153" s="107"/>
      <c r="J153" s="108" t="str">
        <f t="shared" si="51"/>
        <v xml:space="preserve"> </v>
      </c>
      <c r="K153" s="109" t="str">
        <f t="shared" si="52"/>
        <v xml:space="preserve"> </v>
      </c>
      <c r="L153" s="109" t="str">
        <f t="shared" si="53"/>
        <v xml:space="preserve"> </v>
      </c>
      <c r="M153" s="109">
        <f t="shared" si="54"/>
        <v>0</v>
      </c>
      <c r="N153" s="110" t="str">
        <f t="shared" si="55"/>
        <v xml:space="preserve"> </v>
      </c>
      <c r="O153" s="110" t="str">
        <f t="shared" si="56"/>
        <v xml:space="preserve"> </v>
      </c>
      <c r="P153" s="111" t="str">
        <f t="shared" si="57"/>
        <v xml:space="preserve"> </v>
      </c>
      <c r="Q153" s="108" t="e">
        <f t="shared" si="58"/>
        <v>#VALUE!</v>
      </c>
      <c r="R153" s="112" t="e">
        <f t="shared" si="59"/>
        <v>#VALUE!</v>
      </c>
      <c r="S153" s="72" t="e">
        <f t="shared" si="60"/>
        <v>#VALUE!</v>
      </c>
      <c r="T153" s="73" t="str">
        <f t="shared" si="61"/>
        <v>donnée(s) manquante(s)</v>
      </c>
      <c r="U153" s="74" t="str">
        <f t="shared" si="62"/>
        <v>donnée(s) manquante(s)</v>
      </c>
      <c r="V153" s="75" t="str">
        <f>IF(ISBLANK(H153)," ",IF(H153&lt;=Scenario!$C$3,0,IF(H153&lt;=Scenario!$C$5,1,IF(H153&lt;=Scenario!$C$6,2,IF(H153&lt;=Scenario!$C$7,3,IF(H153&lt;=Scenario!$C$8,4,5))))))</f>
        <v xml:space="preserve"> </v>
      </c>
      <c r="W153" s="76" t="str">
        <f>IF(ISBLANK(I153)," ",IF(I153&lt;=Scenario!$G$3,0,IF(I153&lt;=Scenario!$G$5,1,2)))</f>
        <v xml:space="preserve"> </v>
      </c>
      <c r="X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81" t="e">
        <f t="shared" si="63"/>
        <v>#VALUE!</v>
      </c>
      <c r="AA153" s="81" t="e">
        <f t="shared" si="64"/>
        <v>#VALUE!</v>
      </c>
      <c r="AB153" s="79" t="e">
        <f t="shared" si="65"/>
        <v>#VALUE!</v>
      </c>
      <c r="AC153" s="73" t="str">
        <f t="shared" si="69"/>
        <v>missing data</v>
      </c>
      <c r="AD153" s="80" t="str">
        <f t="shared" si="50"/>
        <v>missing data</v>
      </c>
      <c r="AE153" s="81" t="e">
        <f t="shared" si="66"/>
        <v>#VALUE!</v>
      </c>
      <c r="AF153" s="81" t="e">
        <f t="shared" si="67"/>
        <v>#VALUE!</v>
      </c>
    </row>
    <row r="154" spans="1:32" x14ac:dyDescent="0.25">
      <c r="A154" s="114" t="s">
        <v>74</v>
      </c>
      <c r="B154" s="102"/>
      <c r="C154" s="103"/>
      <c r="D154" s="103"/>
      <c r="E154" s="104">
        <f t="shared" si="68"/>
        <v>0</v>
      </c>
      <c r="F154" s="105"/>
      <c r="G154" s="106"/>
      <c r="H154" s="106"/>
      <c r="I154" s="107"/>
      <c r="J154" s="108" t="str">
        <f t="shared" si="51"/>
        <v xml:space="preserve"> </v>
      </c>
      <c r="K154" s="109" t="str">
        <f t="shared" si="52"/>
        <v xml:space="preserve"> </v>
      </c>
      <c r="L154" s="109" t="str">
        <f t="shared" si="53"/>
        <v xml:space="preserve"> </v>
      </c>
      <c r="M154" s="109">
        <f t="shared" si="54"/>
        <v>0</v>
      </c>
      <c r="N154" s="110" t="str">
        <f t="shared" si="55"/>
        <v xml:space="preserve"> </v>
      </c>
      <c r="O154" s="110" t="str">
        <f t="shared" si="56"/>
        <v xml:space="preserve"> </v>
      </c>
      <c r="P154" s="111" t="str">
        <f t="shared" si="57"/>
        <v xml:space="preserve"> </v>
      </c>
      <c r="Q154" s="108" t="e">
        <f t="shared" si="58"/>
        <v>#VALUE!</v>
      </c>
      <c r="R154" s="112" t="e">
        <f t="shared" si="59"/>
        <v>#VALUE!</v>
      </c>
      <c r="S154" s="72" t="e">
        <f t="shared" si="60"/>
        <v>#VALUE!</v>
      </c>
      <c r="T154" s="73" t="str">
        <f t="shared" si="61"/>
        <v>donnée(s) manquante(s)</v>
      </c>
      <c r="U154" s="74" t="str">
        <f t="shared" si="62"/>
        <v>donnée(s) manquante(s)</v>
      </c>
      <c r="V154" s="75" t="str">
        <f>IF(ISBLANK(H154)," ",IF(H154&lt;=Scenario!$C$3,0,IF(H154&lt;=Scenario!$C$5,1,IF(H154&lt;=Scenario!$C$6,2,IF(H154&lt;=Scenario!$C$7,3,IF(H154&lt;=Scenario!$C$8,4,5))))))</f>
        <v xml:space="preserve"> </v>
      </c>
      <c r="W154" s="76" t="str">
        <f>IF(ISBLANK(I154)," ",IF(I154&lt;=Scenario!$G$3,0,IF(I154&lt;=Scenario!$G$5,1,2)))</f>
        <v xml:space="preserve"> </v>
      </c>
      <c r="X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81" t="e">
        <f t="shared" si="63"/>
        <v>#VALUE!</v>
      </c>
      <c r="AA154" s="81" t="e">
        <f t="shared" si="64"/>
        <v>#VALUE!</v>
      </c>
      <c r="AB154" s="79" t="e">
        <f t="shared" si="65"/>
        <v>#VALUE!</v>
      </c>
      <c r="AC154" s="73" t="str">
        <f t="shared" si="69"/>
        <v>missing data</v>
      </c>
      <c r="AD154" s="80" t="str">
        <f t="shared" si="50"/>
        <v>missing data</v>
      </c>
      <c r="AE154" s="81" t="e">
        <f t="shared" si="66"/>
        <v>#VALUE!</v>
      </c>
      <c r="AF154" s="81" t="e">
        <f t="shared" si="67"/>
        <v>#VALUE!</v>
      </c>
    </row>
    <row r="155" spans="1:32" x14ac:dyDescent="0.25">
      <c r="A155" s="114" t="s">
        <v>74</v>
      </c>
      <c r="B155" s="102"/>
      <c r="C155" s="103"/>
      <c r="D155" s="103"/>
      <c r="E155" s="104">
        <f t="shared" si="68"/>
        <v>0</v>
      </c>
      <c r="F155" s="105"/>
      <c r="G155" s="106"/>
      <c r="H155" s="106"/>
      <c r="I155" s="107"/>
      <c r="J155" s="108" t="str">
        <f t="shared" si="51"/>
        <v xml:space="preserve"> </v>
      </c>
      <c r="K155" s="109" t="str">
        <f t="shared" si="52"/>
        <v xml:space="preserve"> </v>
      </c>
      <c r="L155" s="109" t="str">
        <f t="shared" si="53"/>
        <v xml:space="preserve"> </v>
      </c>
      <c r="M155" s="109">
        <f t="shared" si="54"/>
        <v>0</v>
      </c>
      <c r="N155" s="110" t="str">
        <f t="shared" si="55"/>
        <v xml:space="preserve"> </v>
      </c>
      <c r="O155" s="110" t="str">
        <f t="shared" si="56"/>
        <v xml:space="preserve"> </v>
      </c>
      <c r="P155" s="111" t="str">
        <f t="shared" si="57"/>
        <v xml:space="preserve"> </v>
      </c>
      <c r="Q155" s="108" t="e">
        <f t="shared" si="58"/>
        <v>#VALUE!</v>
      </c>
      <c r="R155" s="112" t="e">
        <f t="shared" si="59"/>
        <v>#VALUE!</v>
      </c>
      <c r="S155" s="72" t="e">
        <f t="shared" si="60"/>
        <v>#VALUE!</v>
      </c>
      <c r="T155" s="73" t="str">
        <f t="shared" si="61"/>
        <v>donnée(s) manquante(s)</v>
      </c>
      <c r="U155" s="74" t="str">
        <f t="shared" si="62"/>
        <v>donnée(s) manquante(s)</v>
      </c>
      <c r="V155" s="75" t="str">
        <f>IF(ISBLANK(H155)," ",IF(H155&lt;=Scenario!$C$3,0,IF(H155&lt;=Scenario!$C$5,1,IF(H155&lt;=Scenario!$C$6,2,IF(H155&lt;=Scenario!$C$7,3,IF(H155&lt;=Scenario!$C$8,4,5))))))</f>
        <v xml:space="preserve"> </v>
      </c>
      <c r="W155" s="76" t="str">
        <f>IF(ISBLANK(I155)," ",IF(I155&lt;=Scenario!$G$3,0,IF(I155&lt;=Scenario!$G$5,1,2)))</f>
        <v xml:space="preserve"> </v>
      </c>
      <c r="X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81" t="e">
        <f t="shared" si="63"/>
        <v>#VALUE!</v>
      </c>
      <c r="AA155" s="81" t="e">
        <f t="shared" si="64"/>
        <v>#VALUE!</v>
      </c>
      <c r="AB155" s="79" t="e">
        <f t="shared" si="65"/>
        <v>#VALUE!</v>
      </c>
      <c r="AC155" s="73" t="str">
        <f t="shared" si="69"/>
        <v>missing data</v>
      </c>
      <c r="AD155" s="80" t="str">
        <f t="shared" si="50"/>
        <v>missing data</v>
      </c>
      <c r="AE155" s="81" t="e">
        <f t="shared" si="66"/>
        <v>#VALUE!</v>
      </c>
      <c r="AF155" s="81" t="e">
        <f t="shared" si="67"/>
        <v>#VALUE!</v>
      </c>
    </row>
    <row r="156" spans="1:32" x14ac:dyDescent="0.25">
      <c r="A156" s="114" t="s">
        <v>74</v>
      </c>
      <c r="B156" s="102"/>
      <c r="C156" s="103"/>
      <c r="D156" s="103"/>
      <c r="E156" s="104">
        <f t="shared" si="68"/>
        <v>0</v>
      </c>
      <c r="F156" s="105"/>
      <c r="G156" s="106"/>
      <c r="H156" s="106"/>
      <c r="I156" s="107"/>
      <c r="J156" s="108" t="str">
        <f t="shared" si="51"/>
        <v xml:space="preserve"> </v>
      </c>
      <c r="K156" s="109" t="str">
        <f t="shared" si="52"/>
        <v xml:space="preserve"> </v>
      </c>
      <c r="L156" s="109" t="str">
        <f t="shared" si="53"/>
        <v xml:space="preserve"> </v>
      </c>
      <c r="M156" s="109">
        <f t="shared" si="54"/>
        <v>0</v>
      </c>
      <c r="N156" s="110" t="str">
        <f t="shared" si="55"/>
        <v xml:space="preserve"> </v>
      </c>
      <c r="O156" s="110" t="str">
        <f t="shared" si="56"/>
        <v xml:space="preserve"> </v>
      </c>
      <c r="P156" s="111" t="str">
        <f t="shared" si="57"/>
        <v xml:space="preserve"> </v>
      </c>
      <c r="Q156" s="108" t="e">
        <f t="shared" si="58"/>
        <v>#VALUE!</v>
      </c>
      <c r="R156" s="112" t="e">
        <f t="shared" si="59"/>
        <v>#VALUE!</v>
      </c>
      <c r="S156" s="72" t="e">
        <f t="shared" si="60"/>
        <v>#VALUE!</v>
      </c>
      <c r="T156" s="73" t="str">
        <f t="shared" si="61"/>
        <v>donnée(s) manquante(s)</v>
      </c>
      <c r="U156" s="74" t="str">
        <f t="shared" si="62"/>
        <v>donnée(s) manquante(s)</v>
      </c>
      <c r="V156" s="75" t="str">
        <f>IF(ISBLANK(H156)," ",IF(H156&lt;=Scenario!$C$3,0,IF(H156&lt;=Scenario!$C$5,1,IF(H156&lt;=Scenario!$C$6,2,IF(H156&lt;=Scenario!$C$7,3,IF(H156&lt;=Scenario!$C$8,4,5))))))</f>
        <v xml:space="preserve"> </v>
      </c>
      <c r="W156" s="76" t="str">
        <f>IF(ISBLANK(I156)," ",IF(I156&lt;=Scenario!$G$3,0,IF(I156&lt;=Scenario!$G$5,1,2)))</f>
        <v xml:space="preserve"> </v>
      </c>
      <c r="X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81" t="e">
        <f t="shared" si="63"/>
        <v>#VALUE!</v>
      </c>
      <c r="AA156" s="81" t="e">
        <f t="shared" si="64"/>
        <v>#VALUE!</v>
      </c>
      <c r="AB156" s="79" t="e">
        <f t="shared" si="65"/>
        <v>#VALUE!</v>
      </c>
      <c r="AC156" s="73" t="str">
        <f t="shared" si="69"/>
        <v>missing data</v>
      </c>
      <c r="AD156" s="80" t="str">
        <f t="shared" si="50"/>
        <v>missing data</v>
      </c>
      <c r="AE156" s="81" t="e">
        <f t="shared" si="66"/>
        <v>#VALUE!</v>
      </c>
      <c r="AF156" s="81" t="e">
        <f t="shared" si="67"/>
        <v>#VALUE!</v>
      </c>
    </row>
    <row r="157" spans="1:32" x14ac:dyDescent="0.25">
      <c r="A157" s="114" t="s">
        <v>74</v>
      </c>
      <c r="B157" s="102"/>
      <c r="C157" s="103"/>
      <c r="D157" s="103"/>
      <c r="E157" s="104">
        <f t="shared" si="68"/>
        <v>0</v>
      </c>
      <c r="F157" s="105"/>
      <c r="G157" s="106"/>
      <c r="H157" s="106"/>
      <c r="I157" s="107"/>
      <c r="J157" s="108" t="str">
        <f t="shared" si="51"/>
        <v xml:space="preserve"> </v>
      </c>
      <c r="K157" s="109" t="str">
        <f t="shared" si="52"/>
        <v xml:space="preserve"> </v>
      </c>
      <c r="L157" s="109" t="str">
        <f t="shared" si="53"/>
        <v xml:space="preserve"> </v>
      </c>
      <c r="M157" s="109">
        <f t="shared" si="54"/>
        <v>0</v>
      </c>
      <c r="N157" s="110" t="str">
        <f t="shared" si="55"/>
        <v xml:space="preserve"> </v>
      </c>
      <c r="O157" s="110" t="str">
        <f t="shared" si="56"/>
        <v xml:space="preserve"> </v>
      </c>
      <c r="P157" s="111" t="str">
        <f t="shared" si="57"/>
        <v xml:space="preserve"> </v>
      </c>
      <c r="Q157" s="108" t="e">
        <f t="shared" si="58"/>
        <v>#VALUE!</v>
      </c>
      <c r="R157" s="112" t="e">
        <f t="shared" si="59"/>
        <v>#VALUE!</v>
      </c>
      <c r="S157" s="72" t="e">
        <f t="shared" si="60"/>
        <v>#VALUE!</v>
      </c>
      <c r="T157" s="73" t="str">
        <f t="shared" si="61"/>
        <v>donnée(s) manquante(s)</v>
      </c>
      <c r="U157" s="74" t="str">
        <f t="shared" si="62"/>
        <v>donnée(s) manquante(s)</v>
      </c>
      <c r="V157" s="75" t="str">
        <f>IF(ISBLANK(H157)," ",IF(H157&lt;=Scenario!$C$3,0,IF(H157&lt;=Scenario!$C$5,1,IF(H157&lt;=Scenario!$C$6,2,IF(H157&lt;=Scenario!$C$7,3,IF(H157&lt;=Scenario!$C$8,4,5))))))</f>
        <v xml:space="preserve"> </v>
      </c>
      <c r="W157" s="76" t="str">
        <f>IF(ISBLANK(I157)," ",IF(I157&lt;=Scenario!$G$3,0,IF(I157&lt;=Scenario!$G$5,1,2)))</f>
        <v xml:space="preserve"> </v>
      </c>
      <c r="X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81" t="e">
        <f t="shared" si="63"/>
        <v>#VALUE!</v>
      </c>
      <c r="AA157" s="81" t="e">
        <f t="shared" si="64"/>
        <v>#VALUE!</v>
      </c>
      <c r="AB157" s="79" t="e">
        <f t="shared" si="65"/>
        <v>#VALUE!</v>
      </c>
      <c r="AC157" s="73" t="str">
        <f t="shared" si="69"/>
        <v>missing data</v>
      </c>
      <c r="AD157" s="80" t="str">
        <f t="shared" si="50"/>
        <v>missing data</v>
      </c>
      <c r="AE157" s="81" t="e">
        <f t="shared" si="66"/>
        <v>#VALUE!</v>
      </c>
      <c r="AF157" s="81" t="e">
        <f t="shared" si="67"/>
        <v>#VALUE!</v>
      </c>
    </row>
    <row r="158" spans="1:32" x14ac:dyDescent="0.25">
      <c r="A158" s="114" t="s">
        <v>74</v>
      </c>
      <c r="B158" s="102"/>
      <c r="C158" s="103"/>
      <c r="D158" s="103"/>
      <c r="E158" s="104">
        <f t="shared" si="68"/>
        <v>0</v>
      </c>
      <c r="F158" s="105"/>
      <c r="G158" s="106"/>
      <c r="H158" s="106"/>
      <c r="I158" s="107"/>
      <c r="J158" s="108" t="str">
        <f t="shared" si="51"/>
        <v xml:space="preserve"> </v>
      </c>
      <c r="K158" s="109" t="str">
        <f t="shared" si="52"/>
        <v xml:space="preserve"> </v>
      </c>
      <c r="L158" s="109" t="str">
        <f t="shared" si="53"/>
        <v xml:space="preserve"> </v>
      </c>
      <c r="M158" s="109">
        <f t="shared" si="54"/>
        <v>0</v>
      </c>
      <c r="N158" s="110" t="str">
        <f t="shared" si="55"/>
        <v xml:space="preserve"> </v>
      </c>
      <c r="O158" s="110" t="str">
        <f t="shared" si="56"/>
        <v xml:space="preserve"> </v>
      </c>
      <c r="P158" s="111" t="str">
        <f t="shared" si="57"/>
        <v xml:space="preserve"> </v>
      </c>
      <c r="Q158" s="108" t="e">
        <f t="shared" si="58"/>
        <v>#VALUE!</v>
      </c>
      <c r="R158" s="112" t="e">
        <f t="shared" si="59"/>
        <v>#VALUE!</v>
      </c>
      <c r="S158" s="72" t="e">
        <f t="shared" si="60"/>
        <v>#VALUE!</v>
      </c>
      <c r="T158" s="73" t="str">
        <f t="shared" si="61"/>
        <v>donnée(s) manquante(s)</v>
      </c>
      <c r="U158" s="74" t="str">
        <f t="shared" si="62"/>
        <v>donnée(s) manquante(s)</v>
      </c>
      <c r="V158" s="75" t="str">
        <f>IF(ISBLANK(H158)," ",IF(H158&lt;=Scenario!$C$3,0,IF(H158&lt;=Scenario!$C$5,1,IF(H158&lt;=Scenario!$C$6,2,IF(H158&lt;=Scenario!$C$7,3,IF(H158&lt;=Scenario!$C$8,4,5))))))</f>
        <v xml:space="preserve"> </v>
      </c>
      <c r="W158" s="76" t="str">
        <f>IF(ISBLANK(I158)," ",IF(I158&lt;=Scenario!$G$3,0,IF(I158&lt;=Scenario!$G$5,1,2)))</f>
        <v xml:space="preserve"> </v>
      </c>
      <c r="X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81" t="e">
        <f t="shared" si="63"/>
        <v>#VALUE!</v>
      </c>
      <c r="AA158" s="81" t="e">
        <f t="shared" si="64"/>
        <v>#VALUE!</v>
      </c>
      <c r="AB158" s="79" t="e">
        <f t="shared" si="65"/>
        <v>#VALUE!</v>
      </c>
      <c r="AC158" s="73" t="str">
        <f t="shared" si="69"/>
        <v>missing data</v>
      </c>
      <c r="AD158" s="80" t="str">
        <f t="shared" si="50"/>
        <v>missing data</v>
      </c>
      <c r="AE158" s="81" t="e">
        <f t="shared" si="66"/>
        <v>#VALUE!</v>
      </c>
      <c r="AF158" s="81" t="e">
        <f t="shared" si="67"/>
        <v>#VALUE!</v>
      </c>
    </row>
    <row r="159" spans="1:32" x14ac:dyDescent="0.25">
      <c r="A159" s="114" t="s">
        <v>74</v>
      </c>
      <c r="B159" s="102"/>
      <c r="C159" s="103"/>
      <c r="D159" s="103"/>
      <c r="E159" s="104">
        <f t="shared" si="68"/>
        <v>0</v>
      </c>
      <c r="F159" s="105"/>
      <c r="G159" s="106"/>
      <c r="H159" s="106"/>
      <c r="I159" s="107"/>
      <c r="J159" s="108" t="str">
        <f t="shared" si="51"/>
        <v xml:space="preserve"> </v>
      </c>
      <c r="K159" s="109" t="str">
        <f t="shared" si="52"/>
        <v xml:space="preserve"> </v>
      </c>
      <c r="L159" s="109" t="str">
        <f t="shared" si="53"/>
        <v xml:space="preserve"> </v>
      </c>
      <c r="M159" s="109">
        <f t="shared" si="54"/>
        <v>0</v>
      </c>
      <c r="N159" s="110" t="str">
        <f t="shared" si="55"/>
        <v xml:space="preserve"> </v>
      </c>
      <c r="O159" s="110" t="str">
        <f t="shared" si="56"/>
        <v xml:space="preserve"> </v>
      </c>
      <c r="P159" s="111" t="str">
        <f t="shared" si="57"/>
        <v xml:space="preserve"> </v>
      </c>
      <c r="Q159" s="108" t="e">
        <f t="shared" si="58"/>
        <v>#VALUE!</v>
      </c>
      <c r="R159" s="112" t="e">
        <f t="shared" si="59"/>
        <v>#VALUE!</v>
      </c>
      <c r="S159" s="72" t="e">
        <f t="shared" si="60"/>
        <v>#VALUE!</v>
      </c>
      <c r="T159" s="73" t="str">
        <f t="shared" si="61"/>
        <v>donnée(s) manquante(s)</v>
      </c>
      <c r="U159" s="74" t="str">
        <f t="shared" si="62"/>
        <v>donnée(s) manquante(s)</v>
      </c>
      <c r="V159" s="75" t="str">
        <f>IF(ISBLANK(H159)," ",IF(H159&lt;=Scenario!$C$3,0,IF(H159&lt;=Scenario!$C$5,1,IF(H159&lt;=Scenario!$C$6,2,IF(H159&lt;=Scenario!$C$7,3,IF(H159&lt;=Scenario!$C$8,4,5))))))</f>
        <v xml:space="preserve"> </v>
      </c>
      <c r="W159" s="76" t="str">
        <f>IF(ISBLANK(I159)," ",IF(I159&lt;=Scenario!$G$3,0,IF(I159&lt;=Scenario!$G$5,1,2)))</f>
        <v xml:space="preserve"> </v>
      </c>
      <c r="X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81" t="e">
        <f t="shared" si="63"/>
        <v>#VALUE!</v>
      </c>
      <c r="AA159" s="81" t="e">
        <f t="shared" si="64"/>
        <v>#VALUE!</v>
      </c>
      <c r="AB159" s="79" t="e">
        <f t="shared" si="65"/>
        <v>#VALUE!</v>
      </c>
      <c r="AC159" s="73" t="str">
        <f t="shared" si="69"/>
        <v>missing data</v>
      </c>
      <c r="AD159" s="80" t="str">
        <f t="shared" si="50"/>
        <v>missing data</v>
      </c>
      <c r="AE159" s="81" t="e">
        <f t="shared" si="66"/>
        <v>#VALUE!</v>
      </c>
      <c r="AF159" s="81" t="e">
        <f t="shared" si="67"/>
        <v>#VALUE!</v>
      </c>
    </row>
    <row r="160" spans="1:32" x14ac:dyDescent="0.25">
      <c r="A160" s="114" t="s">
        <v>74</v>
      </c>
      <c r="B160" s="102"/>
      <c r="C160" s="103"/>
      <c r="D160" s="103"/>
      <c r="E160" s="104">
        <f t="shared" si="68"/>
        <v>0</v>
      </c>
      <c r="F160" s="105"/>
      <c r="G160" s="106"/>
      <c r="H160" s="106"/>
      <c r="I160" s="107"/>
      <c r="J160" s="108" t="str">
        <f t="shared" si="51"/>
        <v xml:space="preserve"> </v>
      </c>
      <c r="K160" s="109" t="str">
        <f t="shared" si="52"/>
        <v xml:space="preserve"> </v>
      </c>
      <c r="L160" s="109" t="str">
        <f t="shared" si="53"/>
        <v xml:space="preserve"> </v>
      </c>
      <c r="M160" s="109">
        <f t="shared" si="54"/>
        <v>0</v>
      </c>
      <c r="N160" s="110" t="str">
        <f t="shared" si="55"/>
        <v xml:space="preserve"> </v>
      </c>
      <c r="O160" s="110" t="str">
        <f t="shared" si="56"/>
        <v xml:space="preserve"> </v>
      </c>
      <c r="P160" s="111" t="str">
        <f t="shared" si="57"/>
        <v xml:space="preserve"> </v>
      </c>
      <c r="Q160" s="108" t="e">
        <f t="shared" si="58"/>
        <v>#VALUE!</v>
      </c>
      <c r="R160" s="112" t="e">
        <f t="shared" si="59"/>
        <v>#VALUE!</v>
      </c>
      <c r="S160" s="72" t="e">
        <f t="shared" si="60"/>
        <v>#VALUE!</v>
      </c>
      <c r="T160" s="73" t="str">
        <f t="shared" si="61"/>
        <v>donnée(s) manquante(s)</v>
      </c>
      <c r="U160" s="74" t="str">
        <f t="shared" si="62"/>
        <v>donnée(s) manquante(s)</v>
      </c>
      <c r="V160" s="75" t="str">
        <f>IF(ISBLANK(H160)," ",IF(H160&lt;=Scenario!$C$3,0,IF(H160&lt;=Scenario!$C$5,1,IF(H160&lt;=Scenario!$C$6,2,IF(H160&lt;=Scenario!$C$7,3,IF(H160&lt;=Scenario!$C$8,4,5))))))</f>
        <v xml:space="preserve"> </v>
      </c>
      <c r="W160" s="76" t="str">
        <f>IF(ISBLANK(I160)," ",IF(I160&lt;=Scenario!$G$3,0,IF(I160&lt;=Scenario!$G$5,1,2)))</f>
        <v xml:space="preserve"> </v>
      </c>
      <c r="X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81" t="e">
        <f t="shared" si="63"/>
        <v>#VALUE!</v>
      </c>
      <c r="AA160" s="81" t="e">
        <f t="shared" si="64"/>
        <v>#VALUE!</v>
      </c>
      <c r="AB160" s="79" t="e">
        <f t="shared" si="65"/>
        <v>#VALUE!</v>
      </c>
      <c r="AC160" s="73" t="str">
        <f t="shared" si="69"/>
        <v>missing data</v>
      </c>
      <c r="AD160" s="80" t="str">
        <f t="shared" si="50"/>
        <v>missing data</v>
      </c>
      <c r="AE160" s="81" t="e">
        <f t="shared" si="66"/>
        <v>#VALUE!</v>
      </c>
      <c r="AF160" s="81" t="e">
        <f t="shared" si="67"/>
        <v>#VALUE!</v>
      </c>
    </row>
    <row r="161" spans="1:32" x14ac:dyDescent="0.25">
      <c r="A161" s="114" t="s">
        <v>74</v>
      </c>
      <c r="B161" s="102"/>
      <c r="C161" s="103"/>
      <c r="D161" s="103"/>
      <c r="E161" s="104">
        <f t="shared" si="68"/>
        <v>0</v>
      </c>
      <c r="F161" s="105"/>
      <c r="G161" s="106"/>
      <c r="H161" s="106"/>
      <c r="I161" s="107"/>
      <c r="J161" s="108" t="str">
        <f t="shared" si="51"/>
        <v xml:space="preserve"> </v>
      </c>
      <c r="K161" s="109" t="str">
        <f t="shared" si="52"/>
        <v xml:space="preserve"> </v>
      </c>
      <c r="L161" s="109" t="str">
        <f t="shared" si="53"/>
        <v xml:space="preserve"> </v>
      </c>
      <c r="M161" s="109">
        <f t="shared" si="54"/>
        <v>0</v>
      </c>
      <c r="N161" s="110" t="str">
        <f t="shared" si="55"/>
        <v xml:space="preserve"> </v>
      </c>
      <c r="O161" s="110" t="str">
        <f t="shared" si="56"/>
        <v xml:space="preserve"> </v>
      </c>
      <c r="P161" s="111" t="str">
        <f t="shared" si="57"/>
        <v xml:space="preserve"> </v>
      </c>
      <c r="Q161" s="108" t="e">
        <f t="shared" si="58"/>
        <v>#VALUE!</v>
      </c>
      <c r="R161" s="112" t="e">
        <f t="shared" si="59"/>
        <v>#VALUE!</v>
      </c>
      <c r="S161" s="72" t="e">
        <f t="shared" si="60"/>
        <v>#VALUE!</v>
      </c>
      <c r="T161" s="73" t="str">
        <f t="shared" si="61"/>
        <v>donnée(s) manquante(s)</v>
      </c>
      <c r="U161" s="74" t="str">
        <f t="shared" si="62"/>
        <v>donnée(s) manquante(s)</v>
      </c>
      <c r="V161" s="75" t="str">
        <f>IF(ISBLANK(H161)," ",IF(H161&lt;=Scenario!$C$3,0,IF(H161&lt;=Scenario!$C$5,1,IF(H161&lt;=Scenario!$C$6,2,IF(H161&lt;=Scenario!$C$7,3,IF(H161&lt;=Scenario!$C$8,4,5))))))</f>
        <v xml:space="preserve"> </v>
      </c>
      <c r="W161" s="76" t="str">
        <f>IF(ISBLANK(I161)," ",IF(I161&lt;=Scenario!$G$3,0,IF(I161&lt;=Scenario!$G$5,1,2)))</f>
        <v xml:space="preserve"> </v>
      </c>
      <c r="X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81" t="e">
        <f t="shared" si="63"/>
        <v>#VALUE!</v>
      </c>
      <c r="AA161" s="81" t="e">
        <f t="shared" si="64"/>
        <v>#VALUE!</v>
      </c>
      <c r="AB161" s="79" t="e">
        <f t="shared" si="65"/>
        <v>#VALUE!</v>
      </c>
      <c r="AC161" s="73" t="str">
        <f t="shared" si="69"/>
        <v>missing data</v>
      </c>
      <c r="AD161" s="80" t="str">
        <f t="shared" si="50"/>
        <v>missing data</v>
      </c>
      <c r="AE161" s="81" t="e">
        <f t="shared" si="66"/>
        <v>#VALUE!</v>
      </c>
      <c r="AF161" s="81" t="e">
        <f t="shared" si="67"/>
        <v>#VALUE!</v>
      </c>
    </row>
    <row r="162" spans="1:32" x14ac:dyDescent="0.25">
      <c r="A162" s="114" t="s">
        <v>74</v>
      </c>
      <c r="B162" s="102"/>
      <c r="C162" s="103"/>
      <c r="D162" s="103"/>
      <c r="E162" s="104">
        <f t="shared" si="68"/>
        <v>0</v>
      </c>
      <c r="F162" s="105"/>
      <c r="G162" s="106"/>
      <c r="H162" s="106"/>
      <c r="I162" s="107"/>
      <c r="J162" s="108" t="str">
        <f t="shared" si="51"/>
        <v xml:space="preserve"> </v>
      </c>
      <c r="K162" s="109" t="str">
        <f t="shared" si="52"/>
        <v xml:space="preserve"> </v>
      </c>
      <c r="L162" s="109" t="str">
        <f t="shared" si="53"/>
        <v xml:space="preserve"> </v>
      </c>
      <c r="M162" s="109">
        <f t="shared" si="54"/>
        <v>0</v>
      </c>
      <c r="N162" s="110" t="str">
        <f t="shared" si="55"/>
        <v xml:space="preserve"> </v>
      </c>
      <c r="O162" s="110" t="str">
        <f t="shared" si="56"/>
        <v xml:space="preserve"> </v>
      </c>
      <c r="P162" s="111" t="str">
        <f t="shared" si="57"/>
        <v xml:space="preserve"> </v>
      </c>
      <c r="Q162" s="108" t="e">
        <f t="shared" si="58"/>
        <v>#VALUE!</v>
      </c>
      <c r="R162" s="112" t="e">
        <f t="shared" si="59"/>
        <v>#VALUE!</v>
      </c>
      <c r="S162" s="72" t="e">
        <f t="shared" si="60"/>
        <v>#VALUE!</v>
      </c>
      <c r="T162" s="73" t="str">
        <f t="shared" si="61"/>
        <v>donnée(s) manquante(s)</v>
      </c>
      <c r="U162" s="74" t="str">
        <f t="shared" si="62"/>
        <v>donnée(s) manquante(s)</v>
      </c>
      <c r="V162" s="75" t="str">
        <f>IF(ISBLANK(H162)," ",IF(H162&lt;=Scenario!$C$3,0,IF(H162&lt;=Scenario!$C$5,1,IF(H162&lt;=Scenario!$C$6,2,IF(H162&lt;=Scenario!$C$7,3,IF(H162&lt;=Scenario!$C$8,4,5))))))</f>
        <v xml:space="preserve"> </v>
      </c>
      <c r="W162" s="76" t="str">
        <f>IF(ISBLANK(I162)," ",IF(I162&lt;=Scenario!$G$3,0,IF(I162&lt;=Scenario!$G$5,1,2)))</f>
        <v xml:space="preserve"> </v>
      </c>
      <c r="X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81" t="e">
        <f t="shared" si="63"/>
        <v>#VALUE!</v>
      </c>
      <c r="AA162" s="81" t="e">
        <f t="shared" si="64"/>
        <v>#VALUE!</v>
      </c>
      <c r="AB162" s="79" t="e">
        <f t="shared" si="65"/>
        <v>#VALUE!</v>
      </c>
      <c r="AC162" s="73" t="str">
        <f t="shared" si="69"/>
        <v>missing data</v>
      </c>
      <c r="AD162" s="80" t="str">
        <f t="shared" si="50"/>
        <v>missing data</v>
      </c>
      <c r="AE162" s="81" t="e">
        <f t="shared" si="66"/>
        <v>#VALUE!</v>
      </c>
      <c r="AF162" s="81" t="e">
        <f t="shared" si="67"/>
        <v>#VALUE!</v>
      </c>
    </row>
    <row r="163" spans="1:32" x14ac:dyDescent="0.25">
      <c r="A163" s="114" t="s">
        <v>74</v>
      </c>
      <c r="B163" s="102"/>
      <c r="C163" s="103"/>
      <c r="D163" s="103"/>
      <c r="E163" s="104">
        <f t="shared" si="68"/>
        <v>0</v>
      </c>
      <c r="F163" s="105"/>
      <c r="G163" s="106"/>
      <c r="H163" s="106"/>
      <c r="I163" s="107"/>
      <c r="J163" s="108" t="str">
        <f t="shared" si="51"/>
        <v xml:space="preserve"> </v>
      </c>
      <c r="K163" s="109" t="str">
        <f t="shared" si="52"/>
        <v xml:space="preserve"> </v>
      </c>
      <c r="L163" s="109" t="str">
        <f t="shared" si="53"/>
        <v xml:space="preserve"> </v>
      </c>
      <c r="M163" s="109">
        <f t="shared" si="54"/>
        <v>0</v>
      </c>
      <c r="N163" s="110" t="str">
        <f t="shared" si="55"/>
        <v xml:space="preserve"> </v>
      </c>
      <c r="O163" s="110" t="str">
        <f t="shared" si="56"/>
        <v xml:space="preserve"> </v>
      </c>
      <c r="P163" s="111" t="str">
        <f t="shared" si="57"/>
        <v xml:space="preserve"> </v>
      </c>
      <c r="Q163" s="108" t="e">
        <f t="shared" si="58"/>
        <v>#VALUE!</v>
      </c>
      <c r="R163" s="112" t="e">
        <f t="shared" si="59"/>
        <v>#VALUE!</v>
      </c>
      <c r="S163" s="72" t="e">
        <f t="shared" si="60"/>
        <v>#VALUE!</v>
      </c>
      <c r="T163" s="73" t="str">
        <f t="shared" si="61"/>
        <v>donnée(s) manquante(s)</v>
      </c>
      <c r="U163" s="74" t="str">
        <f t="shared" si="62"/>
        <v>donnée(s) manquante(s)</v>
      </c>
      <c r="V163" s="75" t="str">
        <f>IF(ISBLANK(H163)," ",IF(H163&lt;=Scenario!$C$3,0,IF(H163&lt;=Scenario!$C$5,1,IF(H163&lt;=Scenario!$C$6,2,IF(H163&lt;=Scenario!$C$7,3,IF(H163&lt;=Scenario!$C$8,4,5))))))</f>
        <v xml:space="preserve"> </v>
      </c>
      <c r="W163" s="76" t="str">
        <f>IF(ISBLANK(I163)," ",IF(I163&lt;=Scenario!$G$3,0,IF(I163&lt;=Scenario!$G$5,1,2)))</f>
        <v xml:space="preserve"> </v>
      </c>
      <c r="X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81" t="e">
        <f t="shared" si="63"/>
        <v>#VALUE!</v>
      </c>
      <c r="AA163" s="81" t="e">
        <f t="shared" si="64"/>
        <v>#VALUE!</v>
      </c>
      <c r="AB163" s="79" t="e">
        <f t="shared" si="65"/>
        <v>#VALUE!</v>
      </c>
      <c r="AC163" s="73" t="str">
        <f t="shared" si="69"/>
        <v>missing data</v>
      </c>
      <c r="AD163" s="80" t="str">
        <f t="shared" si="50"/>
        <v>missing data</v>
      </c>
      <c r="AE163" s="81" t="e">
        <f t="shared" si="66"/>
        <v>#VALUE!</v>
      </c>
      <c r="AF163" s="81" t="e">
        <f t="shared" si="67"/>
        <v>#VALUE!</v>
      </c>
    </row>
    <row r="164" spans="1:32" x14ac:dyDescent="0.25">
      <c r="A164" s="114" t="s">
        <v>74</v>
      </c>
      <c r="B164" s="102"/>
      <c r="C164" s="103"/>
      <c r="D164" s="103"/>
      <c r="E164" s="104">
        <f t="shared" si="68"/>
        <v>0</v>
      </c>
      <c r="F164" s="105"/>
      <c r="G164" s="106"/>
      <c r="H164" s="106"/>
      <c r="I164" s="107"/>
      <c r="J164" s="108" t="str">
        <f t="shared" si="51"/>
        <v xml:space="preserve"> </v>
      </c>
      <c r="K164" s="109" t="str">
        <f t="shared" si="52"/>
        <v xml:space="preserve"> </v>
      </c>
      <c r="L164" s="109" t="str">
        <f t="shared" si="53"/>
        <v xml:space="preserve"> </v>
      </c>
      <c r="M164" s="109">
        <f t="shared" si="54"/>
        <v>0</v>
      </c>
      <c r="N164" s="110" t="str">
        <f t="shared" si="55"/>
        <v xml:space="preserve"> </v>
      </c>
      <c r="O164" s="110" t="str">
        <f t="shared" si="56"/>
        <v xml:space="preserve"> </v>
      </c>
      <c r="P164" s="111" t="str">
        <f t="shared" si="57"/>
        <v xml:space="preserve"> </v>
      </c>
      <c r="Q164" s="108" t="e">
        <f t="shared" si="58"/>
        <v>#VALUE!</v>
      </c>
      <c r="R164" s="112" t="e">
        <f t="shared" si="59"/>
        <v>#VALUE!</v>
      </c>
      <c r="S164" s="72" t="e">
        <f t="shared" si="60"/>
        <v>#VALUE!</v>
      </c>
      <c r="T164" s="73" t="str">
        <f t="shared" si="61"/>
        <v>donnée(s) manquante(s)</v>
      </c>
      <c r="U164" s="74" t="str">
        <f t="shared" si="62"/>
        <v>donnée(s) manquante(s)</v>
      </c>
      <c r="V164" s="75" t="str">
        <f>IF(ISBLANK(H164)," ",IF(H164&lt;=Scenario!$C$3,0,IF(H164&lt;=Scenario!$C$5,1,IF(H164&lt;=Scenario!$C$6,2,IF(H164&lt;=Scenario!$C$7,3,IF(H164&lt;=Scenario!$C$8,4,5))))))</f>
        <v xml:space="preserve"> </v>
      </c>
      <c r="W164" s="76" t="str">
        <f>IF(ISBLANK(I164)," ",IF(I164&lt;=Scenario!$G$3,0,IF(I164&lt;=Scenario!$G$5,1,2)))</f>
        <v xml:space="preserve"> </v>
      </c>
      <c r="X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81" t="e">
        <f t="shared" si="63"/>
        <v>#VALUE!</v>
      </c>
      <c r="AA164" s="81" t="e">
        <f t="shared" si="64"/>
        <v>#VALUE!</v>
      </c>
      <c r="AB164" s="79" t="e">
        <f t="shared" si="65"/>
        <v>#VALUE!</v>
      </c>
      <c r="AC164" s="73" t="str">
        <f t="shared" si="69"/>
        <v>missing data</v>
      </c>
      <c r="AD164" s="80" t="str">
        <f t="shared" si="50"/>
        <v>missing data</v>
      </c>
      <c r="AE164" s="81" t="e">
        <f t="shared" si="66"/>
        <v>#VALUE!</v>
      </c>
      <c r="AF164" s="81" t="e">
        <f t="shared" si="67"/>
        <v>#VALUE!</v>
      </c>
    </row>
    <row r="165" spans="1:32" x14ac:dyDescent="0.25">
      <c r="A165" s="114" t="s">
        <v>74</v>
      </c>
      <c r="B165" s="102"/>
      <c r="C165" s="103"/>
      <c r="D165" s="103"/>
      <c r="E165" s="104">
        <f t="shared" si="68"/>
        <v>0</v>
      </c>
      <c r="F165" s="105"/>
      <c r="G165" s="106"/>
      <c r="H165" s="106"/>
      <c r="I165" s="107"/>
      <c r="J165" s="108" t="str">
        <f t="shared" si="51"/>
        <v xml:space="preserve"> </v>
      </c>
      <c r="K165" s="109" t="str">
        <f t="shared" si="52"/>
        <v xml:space="preserve"> </v>
      </c>
      <c r="L165" s="109" t="str">
        <f t="shared" si="53"/>
        <v xml:space="preserve"> </v>
      </c>
      <c r="M165" s="109">
        <f t="shared" si="54"/>
        <v>0</v>
      </c>
      <c r="N165" s="110" t="str">
        <f t="shared" si="55"/>
        <v xml:space="preserve"> </v>
      </c>
      <c r="O165" s="110" t="str">
        <f t="shared" si="56"/>
        <v xml:space="preserve"> </v>
      </c>
      <c r="P165" s="111" t="str">
        <f t="shared" si="57"/>
        <v xml:space="preserve"> </v>
      </c>
      <c r="Q165" s="108" t="e">
        <f t="shared" si="58"/>
        <v>#VALUE!</v>
      </c>
      <c r="R165" s="112" t="e">
        <f t="shared" si="59"/>
        <v>#VALUE!</v>
      </c>
      <c r="S165" s="72" t="e">
        <f t="shared" si="60"/>
        <v>#VALUE!</v>
      </c>
      <c r="T165" s="73" t="str">
        <f t="shared" si="61"/>
        <v>donnée(s) manquante(s)</v>
      </c>
      <c r="U165" s="74" t="str">
        <f t="shared" si="62"/>
        <v>donnée(s) manquante(s)</v>
      </c>
      <c r="V165" s="75" t="str">
        <f>IF(ISBLANK(H165)," ",IF(H165&lt;=Scenario!$C$3,0,IF(H165&lt;=Scenario!$C$5,1,IF(H165&lt;=Scenario!$C$6,2,IF(H165&lt;=Scenario!$C$7,3,IF(H165&lt;=Scenario!$C$8,4,5))))))</f>
        <v xml:space="preserve"> </v>
      </c>
      <c r="W165" s="76" t="str">
        <f>IF(ISBLANK(I165)," ",IF(I165&lt;=Scenario!$G$3,0,IF(I165&lt;=Scenario!$G$5,1,2)))</f>
        <v xml:space="preserve"> </v>
      </c>
      <c r="X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81" t="e">
        <f t="shared" si="63"/>
        <v>#VALUE!</v>
      </c>
      <c r="AA165" s="81" t="e">
        <f t="shared" si="64"/>
        <v>#VALUE!</v>
      </c>
      <c r="AB165" s="79" t="e">
        <f t="shared" si="65"/>
        <v>#VALUE!</v>
      </c>
      <c r="AC165" s="73" t="str">
        <f t="shared" si="69"/>
        <v>missing data</v>
      </c>
      <c r="AD165" s="80" t="str">
        <f t="shared" si="50"/>
        <v>missing data</v>
      </c>
      <c r="AE165" s="81" t="e">
        <f t="shared" si="66"/>
        <v>#VALUE!</v>
      </c>
      <c r="AF165" s="81" t="e">
        <f t="shared" si="67"/>
        <v>#VALUE!</v>
      </c>
    </row>
    <row r="166" spans="1:32" x14ac:dyDescent="0.25">
      <c r="A166" s="114" t="s">
        <v>74</v>
      </c>
      <c r="B166" s="102"/>
      <c r="C166" s="103"/>
      <c r="D166" s="103"/>
      <c r="E166" s="104">
        <f t="shared" si="68"/>
        <v>0</v>
      </c>
      <c r="F166" s="105"/>
      <c r="G166" s="106"/>
      <c r="H166" s="106"/>
      <c r="I166" s="107"/>
      <c r="J166" s="108" t="str">
        <f t="shared" si="51"/>
        <v xml:space="preserve"> </v>
      </c>
      <c r="K166" s="109" t="str">
        <f t="shared" si="52"/>
        <v xml:space="preserve"> </v>
      </c>
      <c r="L166" s="109" t="str">
        <f t="shared" si="53"/>
        <v xml:space="preserve"> </v>
      </c>
      <c r="M166" s="109">
        <f t="shared" si="54"/>
        <v>0</v>
      </c>
      <c r="N166" s="110" t="str">
        <f t="shared" si="55"/>
        <v xml:space="preserve"> </v>
      </c>
      <c r="O166" s="110" t="str">
        <f t="shared" si="56"/>
        <v xml:space="preserve"> </v>
      </c>
      <c r="P166" s="111" t="str">
        <f t="shared" si="57"/>
        <v xml:space="preserve"> </v>
      </c>
      <c r="Q166" s="108" t="e">
        <f t="shared" si="58"/>
        <v>#VALUE!</v>
      </c>
      <c r="R166" s="112" t="e">
        <f t="shared" si="59"/>
        <v>#VALUE!</v>
      </c>
      <c r="S166" s="72" t="e">
        <f t="shared" si="60"/>
        <v>#VALUE!</v>
      </c>
      <c r="T166" s="73" t="str">
        <f t="shared" si="61"/>
        <v>donnée(s) manquante(s)</v>
      </c>
      <c r="U166" s="74" t="str">
        <f t="shared" si="62"/>
        <v>donnée(s) manquante(s)</v>
      </c>
      <c r="V166" s="75" t="str">
        <f>IF(ISBLANK(H166)," ",IF(H166&lt;=Scenario!$C$3,0,IF(H166&lt;=Scenario!$C$5,1,IF(H166&lt;=Scenario!$C$6,2,IF(H166&lt;=Scenario!$C$7,3,IF(H166&lt;=Scenario!$C$8,4,5))))))</f>
        <v xml:space="preserve"> </v>
      </c>
      <c r="W166" s="76" t="str">
        <f>IF(ISBLANK(I166)," ",IF(I166&lt;=Scenario!$G$3,0,IF(I166&lt;=Scenario!$G$5,1,2)))</f>
        <v xml:space="preserve"> </v>
      </c>
      <c r="X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81" t="e">
        <f t="shared" si="63"/>
        <v>#VALUE!</v>
      </c>
      <c r="AA166" s="81" t="e">
        <f t="shared" si="64"/>
        <v>#VALUE!</v>
      </c>
      <c r="AB166" s="79" t="e">
        <f t="shared" si="65"/>
        <v>#VALUE!</v>
      </c>
      <c r="AC166" s="73" t="str">
        <f t="shared" si="69"/>
        <v>missing data</v>
      </c>
      <c r="AD166" s="80" t="str">
        <f t="shared" si="50"/>
        <v>missing data</v>
      </c>
      <c r="AE166" s="81" t="e">
        <f t="shared" si="66"/>
        <v>#VALUE!</v>
      </c>
      <c r="AF166" s="81" t="e">
        <f t="shared" si="67"/>
        <v>#VALUE!</v>
      </c>
    </row>
    <row r="167" spans="1:32" x14ac:dyDescent="0.25">
      <c r="A167" s="114" t="s">
        <v>74</v>
      </c>
      <c r="B167" s="102"/>
      <c r="C167" s="103"/>
      <c r="D167" s="103"/>
      <c r="E167" s="104">
        <f t="shared" si="68"/>
        <v>0</v>
      </c>
      <c r="F167" s="105"/>
      <c r="G167" s="106"/>
      <c r="H167" s="106"/>
      <c r="I167" s="107"/>
      <c r="J167" s="108" t="str">
        <f t="shared" si="51"/>
        <v xml:space="preserve"> </v>
      </c>
      <c r="K167" s="109" t="str">
        <f t="shared" si="52"/>
        <v xml:space="preserve"> </v>
      </c>
      <c r="L167" s="109" t="str">
        <f t="shared" si="53"/>
        <v xml:space="preserve"> </v>
      </c>
      <c r="M167" s="109">
        <f t="shared" si="54"/>
        <v>0</v>
      </c>
      <c r="N167" s="110" t="str">
        <f t="shared" si="55"/>
        <v xml:space="preserve"> </v>
      </c>
      <c r="O167" s="110" t="str">
        <f t="shared" si="56"/>
        <v xml:space="preserve"> </v>
      </c>
      <c r="P167" s="111" t="str">
        <f t="shared" si="57"/>
        <v xml:space="preserve"> </v>
      </c>
      <c r="Q167" s="108" t="e">
        <f t="shared" si="58"/>
        <v>#VALUE!</v>
      </c>
      <c r="R167" s="112" t="e">
        <f t="shared" si="59"/>
        <v>#VALUE!</v>
      </c>
      <c r="S167" s="72" t="e">
        <f t="shared" si="60"/>
        <v>#VALUE!</v>
      </c>
      <c r="T167" s="73" t="str">
        <f t="shared" si="61"/>
        <v>donnée(s) manquante(s)</v>
      </c>
      <c r="U167" s="74" t="str">
        <f t="shared" si="62"/>
        <v>donnée(s) manquante(s)</v>
      </c>
      <c r="V167" s="75" t="str">
        <f>IF(ISBLANK(H167)," ",IF(H167&lt;=Scenario!$C$3,0,IF(H167&lt;=Scenario!$C$5,1,IF(H167&lt;=Scenario!$C$6,2,IF(H167&lt;=Scenario!$C$7,3,IF(H167&lt;=Scenario!$C$8,4,5))))))</f>
        <v xml:space="preserve"> </v>
      </c>
      <c r="W167" s="76" t="str">
        <f>IF(ISBLANK(I167)," ",IF(I167&lt;=Scenario!$G$3,0,IF(I167&lt;=Scenario!$G$5,1,2)))</f>
        <v xml:space="preserve"> </v>
      </c>
      <c r="X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81" t="e">
        <f t="shared" si="63"/>
        <v>#VALUE!</v>
      </c>
      <c r="AA167" s="81" t="e">
        <f t="shared" si="64"/>
        <v>#VALUE!</v>
      </c>
      <c r="AB167" s="79" t="e">
        <f t="shared" si="65"/>
        <v>#VALUE!</v>
      </c>
      <c r="AC167" s="73" t="str">
        <f t="shared" si="69"/>
        <v>missing data</v>
      </c>
      <c r="AD167" s="80" t="str">
        <f t="shared" si="50"/>
        <v>missing data</v>
      </c>
      <c r="AE167" s="81" t="e">
        <f t="shared" si="66"/>
        <v>#VALUE!</v>
      </c>
      <c r="AF167" s="81" t="e">
        <f t="shared" si="67"/>
        <v>#VALUE!</v>
      </c>
    </row>
    <row r="168" spans="1:32" x14ac:dyDescent="0.25">
      <c r="A168" s="114" t="s">
        <v>74</v>
      </c>
      <c r="B168" s="102"/>
      <c r="C168" s="103"/>
      <c r="D168" s="103"/>
      <c r="E168" s="104">
        <f t="shared" si="68"/>
        <v>0</v>
      </c>
      <c r="F168" s="105"/>
      <c r="G168" s="106"/>
      <c r="H168" s="106"/>
      <c r="I168" s="107"/>
      <c r="J168" s="108" t="str">
        <f t="shared" si="51"/>
        <v xml:space="preserve"> </v>
      </c>
      <c r="K168" s="109" t="str">
        <f t="shared" si="52"/>
        <v xml:space="preserve"> </v>
      </c>
      <c r="L168" s="109" t="str">
        <f t="shared" si="53"/>
        <v xml:space="preserve"> </v>
      </c>
      <c r="M168" s="109">
        <f t="shared" si="54"/>
        <v>0</v>
      </c>
      <c r="N168" s="110" t="str">
        <f t="shared" si="55"/>
        <v xml:space="preserve"> </v>
      </c>
      <c r="O168" s="110" t="str">
        <f t="shared" si="56"/>
        <v xml:space="preserve"> </v>
      </c>
      <c r="P168" s="111" t="str">
        <f t="shared" si="57"/>
        <v xml:space="preserve"> </v>
      </c>
      <c r="Q168" s="108" t="e">
        <f t="shared" si="58"/>
        <v>#VALUE!</v>
      </c>
      <c r="R168" s="112" t="e">
        <f t="shared" si="59"/>
        <v>#VALUE!</v>
      </c>
      <c r="S168" s="72" t="e">
        <f t="shared" si="60"/>
        <v>#VALUE!</v>
      </c>
      <c r="T168" s="73" t="str">
        <f t="shared" si="61"/>
        <v>donnée(s) manquante(s)</v>
      </c>
      <c r="U168" s="74" t="str">
        <f t="shared" si="62"/>
        <v>donnée(s) manquante(s)</v>
      </c>
      <c r="V168" s="75" t="str">
        <f>IF(ISBLANK(H168)," ",IF(H168&lt;=Scenario!$C$3,0,IF(H168&lt;=Scenario!$C$5,1,IF(H168&lt;=Scenario!$C$6,2,IF(H168&lt;=Scenario!$C$7,3,IF(H168&lt;=Scenario!$C$8,4,5))))))</f>
        <v xml:space="preserve"> </v>
      </c>
      <c r="W168" s="76" t="str">
        <f>IF(ISBLANK(I168)," ",IF(I168&lt;=Scenario!$G$3,0,IF(I168&lt;=Scenario!$G$5,1,2)))</f>
        <v xml:space="preserve"> </v>
      </c>
      <c r="X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81" t="e">
        <f t="shared" si="63"/>
        <v>#VALUE!</v>
      </c>
      <c r="AA168" s="81" t="e">
        <f t="shared" si="64"/>
        <v>#VALUE!</v>
      </c>
      <c r="AB168" s="79" t="e">
        <f t="shared" si="65"/>
        <v>#VALUE!</v>
      </c>
      <c r="AC168" s="73" t="str">
        <f t="shared" si="69"/>
        <v>missing data</v>
      </c>
      <c r="AD168" s="80" t="str">
        <f t="shared" si="50"/>
        <v>missing data</v>
      </c>
      <c r="AE168" s="81" t="e">
        <f t="shared" si="66"/>
        <v>#VALUE!</v>
      </c>
      <c r="AF168" s="81" t="e">
        <f t="shared" si="67"/>
        <v>#VALUE!</v>
      </c>
    </row>
    <row r="169" spans="1:32" x14ac:dyDescent="0.25">
      <c r="A169" s="114" t="s">
        <v>74</v>
      </c>
      <c r="B169" s="102"/>
      <c r="C169" s="103"/>
      <c r="D169" s="103"/>
      <c r="E169" s="104">
        <f t="shared" si="68"/>
        <v>0</v>
      </c>
      <c r="F169" s="105"/>
      <c r="G169" s="106"/>
      <c r="H169" s="106"/>
      <c r="I169" s="107"/>
      <c r="J169" s="108" t="str">
        <f t="shared" si="51"/>
        <v xml:space="preserve"> </v>
      </c>
      <c r="K169" s="109" t="str">
        <f t="shared" si="52"/>
        <v xml:space="preserve"> </v>
      </c>
      <c r="L169" s="109" t="str">
        <f t="shared" si="53"/>
        <v xml:space="preserve"> </v>
      </c>
      <c r="M169" s="109">
        <f t="shared" si="54"/>
        <v>0</v>
      </c>
      <c r="N169" s="110" t="str">
        <f t="shared" si="55"/>
        <v xml:space="preserve"> </v>
      </c>
      <c r="O169" s="110" t="str">
        <f t="shared" si="56"/>
        <v xml:space="preserve"> </v>
      </c>
      <c r="P169" s="111" t="str">
        <f t="shared" si="57"/>
        <v xml:space="preserve"> </v>
      </c>
      <c r="Q169" s="108" t="e">
        <f t="shared" si="58"/>
        <v>#VALUE!</v>
      </c>
      <c r="R169" s="112" t="e">
        <f t="shared" si="59"/>
        <v>#VALUE!</v>
      </c>
      <c r="S169" s="72" t="e">
        <f t="shared" si="60"/>
        <v>#VALUE!</v>
      </c>
      <c r="T169" s="73" t="str">
        <f t="shared" si="61"/>
        <v>donnée(s) manquante(s)</v>
      </c>
      <c r="U169" s="74" t="str">
        <f t="shared" si="62"/>
        <v>donnée(s) manquante(s)</v>
      </c>
      <c r="V169" s="75" t="str">
        <f>IF(ISBLANK(H169)," ",IF(H169&lt;=Scenario!$C$3,0,IF(H169&lt;=Scenario!$C$5,1,IF(H169&lt;=Scenario!$C$6,2,IF(H169&lt;=Scenario!$C$7,3,IF(H169&lt;=Scenario!$C$8,4,5))))))</f>
        <v xml:space="preserve"> </v>
      </c>
      <c r="W169" s="76" t="str">
        <f>IF(ISBLANK(I169)," ",IF(I169&lt;=Scenario!$G$3,0,IF(I169&lt;=Scenario!$G$5,1,2)))</f>
        <v xml:space="preserve"> </v>
      </c>
      <c r="X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81" t="e">
        <f t="shared" si="63"/>
        <v>#VALUE!</v>
      </c>
      <c r="AA169" s="81" t="e">
        <f t="shared" si="64"/>
        <v>#VALUE!</v>
      </c>
      <c r="AB169" s="79" t="e">
        <f t="shared" si="65"/>
        <v>#VALUE!</v>
      </c>
      <c r="AC169" s="73" t="str">
        <f t="shared" si="69"/>
        <v>missing data</v>
      </c>
      <c r="AD169" s="80" t="str">
        <f t="shared" si="50"/>
        <v>missing data</v>
      </c>
      <c r="AE169" s="81" t="e">
        <f t="shared" si="66"/>
        <v>#VALUE!</v>
      </c>
      <c r="AF169" s="81" t="e">
        <f t="shared" si="67"/>
        <v>#VALUE!</v>
      </c>
    </row>
    <row r="170" spans="1:32" x14ac:dyDescent="0.25">
      <c r="A170" s="114" t="s">
        <v>74</v>
      </c>
      <c r="B170" s="102"/>
      <c r="C170" s="103"/>
      <c r="D170" s="103"/>
      <c r="E170" s="104">
        <f t="shared" si="68"/>
        <v>0</v>
      </c>
      <c r="F170" s="105"/>
      <c r="G170" s="106"/>
      <c r="H170" s="106"/>
      <c r="I170" s="107"/>
      <c r="J170" s="108" t="str">
        <f t="shared" si="51"/>
        <v xml:space="preserve"> </v>
      </c>
      <c r="K170" s="109" t="str">
        <f t="shared" si="52"/>
        <v xml:space="preserve"> </v>
      </c>
      <c r="L170" s="109" t="str">
        <f t="shared" si="53"/>
        <v xml:space="preserve"> </v>
      </c>
      <c r="M170" s="109">
        <f t="shared" si="54"/>
        <v>0</v>
      </c>
      <c r="N170" s="110" t="str">
        <f t="shared" si="55"/>
        <v xml:space="preserve"> </v>
      </c>
      <c r="O170" s="110" t="str">
        <f t="shared" si="56"/>
        <v xml:space="preserve"> </v>
      </c>
      <c r="P170" s="111" t="str">
        <f t="shared" si="57"/>
        <v xml:space="preserve"> </v>
      </c>
      <c r="Q170" s="108" t="e">
        <f t="shared" si="58"/>
        <v>#VALUE!</v>
      </c>
      <c r="R170" s="112" t="e">
        <f t="shared" si="59"/>
        <v>#VALUE!</v>
      </c>
      <c r="S170" s="72" t="e">
        <f t="shared" si="60"/>
        <v>#VALUE!</v>
      </c>
      <c r="T170" s="73" t="str">
        <f t="shared" si="61"/>
        <v>donnée(s) manquante(s)</v>
      </c>
      <c r="U170" s="74" t="str">
        <f t="shared" si="62"/>
        <v>donnée(s) manquante(s)</v>
      </c>
      <c r="V170" s="75" t="str">
        <f>IF(ISBLANK(H170)," ",IF(H170&lt;=Scenario!$C$3,0,IF(H170&lt;=Scenario!$C$5,1,IF(H170&lt;=Scenario!$C$6,2,IF(H170&lt;=Scenario!$C$7,3,IF(H170&lt;=Scenario!$C$8,4,5))))))</f>
        <v xml:space="preserve"> </v>
      </c>
      <c r="W170" s="76" t="str">
        <f>IF(ISBLANK(I170)," ",IF(I170&lt;=Scenario!$G$3,0,IF(I170&lt;=Scenario!$G$5,1,2)))</f>
        <v xml:space="preserve"> </v>
      </c>
      <c r="X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81" t="e">
        <f t="shared" si="63"/>
        <v>#VALUE!</v>
      </c>
      <c r="AA170" s="81" t="e">
        <f t="shared" si="64"/>
        <v>#VALUE!</v>
      </c>
      <c r="AB170" s="79" t="e">
        <f t="shared" si="65"/>
        <v>#VALUE!</v>
      </c>
      <c r="AC170" s="73" t="str">
        <f t="shared" si="69"/>
        <v>missing data</v>
      </c>
      <c r="AD170" s="80" t="str">
        <f t="shared" si="50"/>
        <v>missing data</v>
      </c>
      <c r="AE170" s="81" t="e">
        <f t="shared" si="66"/>
        <v>#VALUE!</v>
      </c>
      <c r="AF170" s="81" t="e">
        <f t="shared" si="67"/>
        <v>#VALUE!</v>
      </c>
    </row>
    <row r="171" spans="1:32" x14ac:dyDescent="0.25">
      <c r="A171" s="114" t="s">
        <v>74</v>
      </c>
      <c r="B171" s="102"/>
      <c r="C171" s="103"/>
      <c r="D171" s="103"/>
      <c r="E171" s="104">
        <f t="shared" si="68"/>
        <v>0</v>
      </c>
      <c r="F171" s="105"/>
      <c r="G171" s="106"/>
      <c r="H171" s="106"/>
      <c r="I171" s="107"/>
      <c r="J171" s="108" t="str">
        <f t="shared" si="51"/>
        <v xml:space="preserve"> </v>
      </c>
      <c r="K171" s="109" t="str">
        <f t="shared" si="52"/>
        <v xml:space="preserve"> </v>
      </c>
      <c r="L171" s="109" t="str">
        <f t="shared" si="53"/>
        <v xml:space="preserve"> </v>
      </c>
      <c r="M171" s="109">
        <f t="shared" si="54"/>
        <v>0</v>
      </c>
      <c r="N171" s="110" t="str">
        <f t="shared" si="55"/>
        <v xml:space="preserve"> </v>
      </c>
      <c r="O171" s="110" t="str">
        <f t="shared" si="56"/>
        <v xml:space="preserve"> </v>
      </c>
      <c r="P171" s="111" t="str">
        <f t="shared" si="57"/>
        <v xml:space="preserve"> </v>
      </c>
      <c r="Q171" s="108" t="e">
        <f t="shared" si="58"/>
        <v>#VALUE!</v>
      </c>
      <c r="R171" s="112" t="e">
        <f t="shared" si="59"/>
        <v>#VALUE!</v>
      </c>
      <c r="S171" s="72" t="e">
        <f t="shared" si="60"/>
        <v>#VALUE!</v>
      </c>
      <c r="T171" s="73" t="str">
        <f t="shared" si="61"/>
        <v>donnée(s) manquante(s)</v>
      </c>
      <c r="U171" s="74" t="str">
        <f t="shared" si="62"/>
        <v>donnée(s) manquante(s)</v>
      </c>
      <c r="V171" s="75" t="str">
        <f>IF(ISBLANK(H171)," ",IF(H171&lt;=Scenario!$C$3,0,IF(H171&lt;=Scenario!$C$5,1,IF(H171&lt;=Scenario!$C$6,2,IF(H171&lt;=Scenario!$C$7,3,IF(H171&lt;=Scenario!$C$8,4,5))))))</f>
        <v xml:space="preserve"> </v>
      </c>
      <c r="W171" s="76" t="str">
        <f>IF(ISBLANK(I171)," ",IF(I171&lt;=Scenario!$G$3,0,IF(I171&lt;=Scenario!$G$5,1,2)))</f>
        <v xml:space="preserve"> </v>
      </c>
      <c r="X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81" t="e">
        <f t="shared" si="63"/>
        <v>#VALUE!</v>
      </c>
      <c r="AA171" s="81" t="e">
        <f t="shared" si="64"/>
        <v>#VALUE!</v>
      </c>
      <c r="AB171" s="79" t="e">
        <f t="shared" si="65"/>
        <v>#VALUE!</v>
      </c>
      <c r="AC171" s="73" t="str">
        <f t="shared" si="69"/>
        <v>missing data</v>
      </c>
      <c r="AD171" s="80" t="str">
        <f t="shared" si="50"/>
        <v>missing data</v>
      </c>
      <c r="AE171" s="81" t="e">
        <f t="shared" si="66"/>
        <v>#VALUE!</v>
      </c>
      <c r="AF171" s="81" t="e">
        <f t="shared" si="67"/>
        <v>#VALUE!</v>
      </c>
    </row>
    <row r="172" spans="1:32" x14ac:dyDescent="0.25">
      <c r="A172" s="114" t="s">
        <v>74</v>
      </c>
      <c r="B172" s="102"/>
      <c r="C172" s="103"/>
      <c r="D172" s="103"/>
      <c r="E172" s="104">
        <f t="shared" si="68"/>
        <v>0</v>
      </c>
      <c r="F172" s="105"/>
      <c r="G172" s="106"/>
      <c r="H172" s="106"/>
      <c r="I172" s="107"/>
      <c r="J172" s="108" t="str">
        <f t="shared" si="51"/>
        <v xml:space="preserve"> </v>
      </c>
      <c r="K172" s="109" t="str">
        <f t="shared" si="52"/>
        <v xml:space="preserve"> </v>
      </c>
      <c r="L172" s="109" t="str">
        <f t="shared" si="53"/>
        <v xml:space="preserve"> </v>
      </c>
      <c r="M172" s="109">
        <f t="shared" si="54"/>
        <v>0</v>
      </c>
      <c r="N172" s="110" t="str">
        <f t="shared" si="55"/>
        <v xml:space="preserve"> </v>
      </c>
      <c r="O172" s="110" t="str">
        <f t="shared" si="56"/>
        <v xml:space="preserve"> </v>
      </c>
      <c r="P172" s="111" t="str">
        <f t="shared" si="57"/>
        <v xml:space="preserve"> </v>
      </c>
      <c r="Q172" s="108" t="e">
        <f t="shared" si="58"/>
        <v>#VALUE!</v>
      </c>
      <c r="R172" s="112" t="e">
        <f t="shared" si="59"/>
        <v>#VALUE!</v>
      </c>
      <c r="S172" s="72" t="e">
        <f t="shared" si="60"/>
        <v>#VALUE!</v>
      </c>
      <c r="T172" s="73" t="str">
        <f t="shared" si="61"/>
        <v>donnée(s) manquante(s)</v>
      </c>
      <c r="U172" s="74" t="str">
        <f t="shared" si="62"/>
        <v>donnée(s) manquante(s)</v>
      </c>
      <c r="V172" s="75" t="str">
        <f>IF(ISBLANK(H172)," ",IF(H172&lt;=Scenario!$C$3,0,IF(H172&lt;=Scenario!$C$5,1,IF(H172&lt;=Scenario!$C$6,2,IF(H172&lt;=Scenario!$C$7,3,IF(H172&lt;=Scenario!$C$8,4,5))))))</f>
        <v xml:space="preserve"> </v>
      </c>
      <c r="W172" s="76" t="str">
        <f>IF(ISBLANK(I172)," ",IF(I172&lt;=Scenario!$G$3,0,IF(I172&lt;=Scenario!$G$5,1,2)))</f>
        <v xml:space="preserve"> </v>
      </c>
      <c r="X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81" t="e">
        <f t="shared" si="63"/>
        <v>#VALUE!</v>
      </c>
      <c r="AA172" s="81" t="e">
        <f t="shared" si="64"/>
        <v>#VALUE!</v>
      </c>
      <c r="AB172" s="79" t="e">
        <f t="shared" si="65"/>
        <v>#VALUE!</v>
      </c>
      <c r="AC172" s="73" t="str">
        <f t="shared" si="69"/>
        <v>missing data</v>
      </c>
      <c r="AD172" s="80" t="str">
        <f t="shared" si="50"/>
        <v>missing data</v>
      </c>
      <c r="AE172" s="81" t="e">
        <f t="shared" si="66"/>
        <v>#VALUE!</v>
      </c>
      <c r="AF172" s="81" t="e">
        <f t="shared" si="67"/>
        <v>#VALUE!</v>
      </c>
    </row>
    <row r="173" spans="1:32" x14ac:dyDescent="0.25">
      <c r="A173" s="114" t="s">
        <v>74</v>
      </c>
      <c r="B173" s="102"/>
      <c r="C173" s="103"/>
      <c r="D173" s="103"/>
      <c r="E173" s="104">
        <f t="shared" si="68"/>
        <v>0</v>
      </c>
      <c r="F173" s="105"/>
      <c r="G173" s="106"/>
      <c r="H173" s="106"/>
      <c r="I173" s="107"/>
      <c r="J173" s="108" t="str">
        <f t="shared" si="51"/>
        <v xml:space="preserve"> </v>
      </c>
      <c r="K173" s="109" t="str">
        <f t="shared" si="52"/>
        <v xml:space="preserve"> </v>
      </c>
      <c r="L173" s="109" t="str">
        <f t="shared" si="53"/>
        <v xml:space="preserve"> </v>
      </c>
      <c r="M173" s="109">
        <f t="shared" si="54"/>
        <v>0</v>
      </c>
      <c r="N173" s="110" t="str">
        <f t="shared" si="55"/>
        <v xml:space="preserve"> </v>
      </c>
      <c r="O173" s="110" t="str">
        <f t="shared" si="56"/>
        <v xml:space="preserve"> </v>
      </c>
      <c r="P173" s="111" t="str">
        <f t="shared" si="57"/>
        <v xml:space="preserve"> </v>
      </c>
      <c r="Q173" s="108" t="e">
        <f t="shared" si="58"/>
        <v>#VALUE!</v>
      </c>
      <c r="R173" s="112" t="e">
        <f t="shared" si="59"/>
        <v>#VALUE!</v>
      </c>
      <c r="S173" s="72" t="e">
        <f t="shared" si="60"/>
        <v>#VALUE!</v>
      </c>
      <c r="T173" s="73" t="str">
        <f t="shared" si="61"/>
        <v>donnée(s) manquante(s)</v>
      </c>
      <c r="U173" s="74" t="str">
        <f t="shared" si="62"/>
        <v>donnée(s) manquante(s)</v>
      </c>
      <c r="V173" s="75" t="str">
        <f>IF(ISBLANK(H173)," ",IF(H173&lt;=Scenario!$C$3,0,IF(H173&lt;=Scenario!$C$5,1,IF(H173&lt;=Scenario!$C$6,2,IF(H173&lt;=Scenario!$C$7,3,IF(H173&lt;=Scenario!$C$8,4,5))))))</f>
        <v xml:space="preserve"> </v>
      </c>
      <c r="W173" s="76" t="str">
        <f>IF(ISBLANK(I173)," ",IF(I173&lt;=Scenario!$G$3,0,IF(I173&lt;=Scenario!$G$5,1,2)))</f>
        <v xml:space="preserve"> </v>
      </c>
      <c r="X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81" t="e">
        <f t="shared" si="63"/>
        <v>#VALUE!</v>
      </c>
      <c r="AA173" s="81" t="e">
        <f t="shared" si="64"/>
        <v>#VALUE!</v>
      </c>
      <c r="AB173" s="79" t="e">
        <f t="shared" si="65"/>
        <v>#VALUE!</v>
      </c>
      <c r="AC173" s="73" t="str">
        <f t="shared" si="69"/>
        <v>missing data</v>
      </c>
      <c r="AD173" s="80" t="str">
        <f t="shared" si="50"/>
        <v>missing data</v>
      </c>
      <c r="AE173" s="81" t="e">
        <f t="shared" si="66"/>
        <v>#VALUE!</v>
      </c>
      <c r="AF173" s="81" t="e">
        <f t="shared" si="67"/>
        <v>#VALUE!</v>
      </c>
    </row>
    <row r="174" spans="1:32" x14ac:dyDescent="0.25">
      <c r="A174" s="114" t="s">
        <v>74</v>
      </c>
      <c r="B174" s="102"/>
      <c r="C174" s="103"/>
      <c r="D174" s="103"/>
      <c r="E174" s="104">
        <f t="shared" si="68"/>
        <v>0</v>
      </c>
      <c r="F174" s="105"/>
      <c r="G174" s="106"/>
      <c r="H174" s="106"/>
      <c r="I174" s="107"/>
      <c r="J174" s="108" t="str">
        <f t="shared" si="51"/>
        <v xml:space="preserve"> </v>
      </c>
      <c r="K174" s="109" t="str">
        <f t="shared" si="52"/>
        <v xml:space="preserve"> </v>
      </c>
      <c r="L174" s="109" t="str">
        <f t="shared" si="53"/>
        <v xml:space="preserve"> </v>
      </c>
      <c r="M174" s="109">
        <f t="shared" si="54"/>
        <v>0</v>
      </c>
      <c r="N174" s="110" t="str">
        <f t="shared" si="55"/>
        <v xml:space="preserve"> </v>
      </c>
      <c r="O174" s="110" t="str">
        <f t="shared" si="56"/>
        <v xml:space="preserve"> </v>
      </c>
      <c r="P174" s="111" t="str">
        <f t="shared" si="57"/>
        <v xml:space="preserve"> </v>
      </c>
      <c r="Q174" s="108" t="e">
        <f t="shared" si="58"/>
        <v>#VALUE!</v>
      </c>
      <c r="R174" s="112" t="e">
        <f t="shared" si="59"/>
        <v>#VALUE!</v>
      </c>
      <c r="S174" s="72" t="e">
        <f t="shared" si="60"/>
        <v>#VALUE!</v>
      </c>
      <c r="T174" s="73" t="str">
        <f t="shared" si="61"/>
        <v>donnée(s) manquante(s)</v>
      </c>
      <c r="U174" s="74" t="str">
        <f t="shared" si="62"/>
        <v>donnée(s) manquante(s)</v>
      </c>
      <c r="V174" s="75" t="str">
        <f>IF(ISBLANK(H174)," ",IF(H174&lt;=Scenario!$C$3,0,IF(H174&lt;=Scenario!$C$5,1,IF(H174&lt;=Scenario!$C$6,2,IF(H174&lt;=Scenario!$C$7,3,IF(H174&lt;=Scenario!$C$8,4,5))))))</f>
        <v xml:space="preserve"> </v>
      </c>
      <c r="W174" s="76" t="str">
        <f>IF(ISBLANK(I174)," ",IF(I174&lt;=Scenario!$G$3,0,IF(I174&lt;=Scenario!$G$5,1,2)))</f>
        <v xml:space="preserve"> </v>
      </c>
      <c r="X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81" t="e">
        <f t="shared" si="63"/>
        <v>#VALUE!</v>
      </c>
      <c r="AA174" s="81" t="e">
        <f t="shared" si="64"/>
        <v>#VALUE!</v>
      </c>
      <c r="AB174" s="79" t="e">
        <f t="shared" si="65"/>
        <v>#VALUE!</v>
      </c>
      <c r="AC174" s="73" t="str">
        <f t="shared" si="69"/>
        <v>missing data</v>
      </c>
      <c r="AD174" s="80" t="str">
        <f t="shared" si="50"/>
        <v>missing data</v>
      </c>
      <c r="AE174" s="81" t="e">
        <f t="shared" si="66"/>
        <v>#VALUE!</v>
      </c>
      <c r="AF174" s="81" t="e">
        <f t="shared" si="67"/>
        <v>#VALUE!</v>
      </c>
    </row>
    <row r="175" spans="1:32" x14ac:dyDescent="0.25">
      <c r="A175" s="114" t="s">
        <v>74</v>
      </c>
      <c r="B175" s="102"/>
      <c r="C175" s="103"/>
      <c r="D175" s="103"/>
      <c r="E175" s="104">
        <f t="shared" si="68"/>
        <v>0</v>
      </c>
      <c r="F175" s="105"/>
      <c r="G175" s="106"/>
      <c r="H175" s="106"/>
      <c r="I175" s="107"/>
      <c r="J175" s="108" t="str">
        <f t="shared" si="51"/>
        <v xml:space="preserve"> </v>
      </c>
      <c r="K175" s="109" t="str">
        <f t="shared" si="52"/>
        <v xml:space="preserve"> </v>
      </c>
      <c r="L175" s="109" t="str">
        <f t="shared" si="53"/>
        <v xml:space="preserve"> </v>
      </c>
      <c r="M175" s="109">
        <f t="shared" si="54"/>
        <v>0</v>
      </c>
      <c r="N175" s="110" t="str">
        <f t="shared" si="55"/>
        <v xml:space="preserve"> </v>
      </c>
      <c r="O175" s="110" t="str">
        <f t="shared" si="56"/>
        <v xml:space="preserve"> </v>
      </c>
      <c r="P175" s="111" t="str">
        <f t="shared" si="57"/>
        <v xml:space="preserve"> </v>
      </c>
      <c r="Q175" s="108" t="e">
        <f t="shared" si="58"/>
        <v>#VALUE!</v>
      </c>
      <c r="R175" s="112" t="e">
        <f t="shared" si="59"/>
        <v>#VALUE!</v>
      </c>
      <c r="S175" s="72" t="e">
        <f t="shared" si="60"/>
        <v>#VALUE!</v>
      </c>
      <c r="T175" s="73" t="str">
        <f t="shared" si="61"/>
        <v>donnée(s) manquante(s)</v>
      </c>
      <c r="U175" s="74" t="str">
        <f t="shared" si="62"/>
        <v>donnée(s) manquante(s)</v>
      </c>
      <c r="V175" s="75" t="str">
        <f>IF(ISBLANK(H175)," ",IF(H175&lt;=Scenario!$C$3,0,IF(H175&lt;=Scenario!$C$5,1,IF(H175&lt;=Scenario!$C$6,2,IF(H175&lt;=Scenario!$C$7,3,IF(H175&lt;=Scenario!$C$8,4,5))))))</f>
        <v xml:space="preserve"> </v>
      </c>
      <c r="W175" s="76" t="str">
        <f>IF(ISBLANK(I175)," ",IF(I175&lt;=Scenario!$G$3,0,IF(I175&lt;=Scenario!$G$5,1,2)))</f>
        <v xml:space="preserve"> </v>
      </c>
      <c r="X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81" t="e">
        <f t="shared" si="63"/>
        <v>#VALUE!</v>
      </c>
      <c r="AA175" s="81" t="e">
        <f t="shared" si="64"/>
        <v>#VALUE!</v>
      </c>
      <c r="AB175" s="79" t="e">
        <f t="shared" si="65"/>
        <v>#VALUE!</v>
      </c>
      <c r="AC175" s="73" t="str">
        <f t="shared" si="69"/>
        <v>missing data</v>
      </c>
      <c r="AD175" s="80" t="str">
        <f t="shared" si="50"/>
        <v>missing data</v>
      </c>
      <c r="AE175" s="81" t="e">
        <f t="shared" si="66"/>
        <v>#VALUE!</v>
      </c>
      <c r="AF175" s="81" t="e">
        <f t="shared" si="67"/>
        <v>#VALUE!</v>
      </c>
    </row>
    <row r="176" spans="1:32" x14ac:dyDescent="0.25">
      <c r="A176" s="114" t="s">
        <v>74</v>
      </c>
      <c r="B176" s="102"/>
      <c r="C176" s="103"/>
      <c r="D176" s="103"/>
      <c r="E176" s="104">
        <f t="shared" si="68"/>
        <v>0</v>
      </c>
      <c r="F176" s="105"/>
      <c r="G176" s="106"/>
      <c r="H176" s="106"/>
      <c r="I176" s="107"/>
      <c r="J176" s="108" t="str">
        <f t="shared" si="51"/>
        <v xml:space="preserve"> </v>
      </c>
      <c r="K176" s="109" t="str">
        <f t="shared" si="52"/>
        <v xml:space="preserve"> </v>
      </c>
      <c r="L176" s="109" t="str">
        <f t="shared" si="53"/>
        <v xml:space="preserve"> </v>
      </c>
      <c r="M176" s="109">
        <f t="shared" si="54"/>
        <v>0</v>
      </c>
      <c r="N176" s="110" t="str">
        <f t="shared" si="55"/>
        <v xml:space="preserve"> </v>
      </c>
      <c r="O176" s="110" t="str">
        <f t="shared" si="56"/>
        <v xml:space="preserve"> </v>
      </c>
      <c r="P176" s="111" t="str">
        <f t="shared" si="57"/>
        <v xml:space="preserve"> </v>
      </c>
      <c r="Q176" s="108" t="e">
        <f t="shared" si="58"/>
        <v>#VALUE!</v>
      </c>
      <c r="R176" s="112" t="e">
        <f t="shared" si="59"/>
        <v>#VALUE!</v>
      </c>
      <c r="S176" s="72" t="e">
        <f t="shared" si="60"/>
        <v>#VALUE!</v>
      </c>
      <c r="T176" s="73" t="str">
        <f t="shared" si="61"/>
        <v>donnée(s) manquante(s)</v>
      </c>
      <c r="U176" s="74" t="str">
        <f t="shared" si="62"/>
        <v>donnée(s) manquante(s)</v>
      </c>
      <c r="V176" s="75" t="str">
        <f>IF(ISBLANK(H176)," ",IF(H176&lt;=Scenario!$C$3,0,IF(H176&lt;=Scenario!$C$5,1,IF(H176&lt;=Scenario!$C$6,2,IF(H176&lt;=Scenario!$C$7,3,IF(H176&lt;=Scenario!$C$8,4,5))))))</f>
        <v xml:space="preserve"> </v>
      </c>
      <c r="W176" s="76" t="str">
        <f>IF(ISBLANK(I176)," ",IF(I176&lt;=Scenario!$G$3,0,IF(I176&lt;=Scenario!$G$5,1,2)))</f>
        <v xml:space="preserve"> </v>
      </c>
      <c r="X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81" t="e">
        <f t="shared" si="63"/>
        <v>#VALUE!</v>
      </c>
      <c r="AA176" s="81" t="e">
        <f t="shared" si="64"/>
        <v>#VALUE!</v>
      </c>
      <c r="AB176" s="79" t="e">
        <f t="shared" si="65"/>
        <v>#VALUE!</v>
      </c>
      <c r="AC176" s="73" t="str">
        <f t="shared" si="69"/>
        <v>missing data</v>
      </c>
      <c r="AD176" s="80" t="str">
        <f t="shared" si="50"/>
        <v>missing data</v>
      </c>
      <c r="AE176" s="81" t="e">
        <f t="shared" si="66"/>
        <v>#VALUE!</v>
      </c>
      <c r="AF176" s="81" t="e">
        <f t="shared" si="67"/>
        <v>#VALUE!</v>
      </c>
    </row>
    <row r="177" spans="1:32" x14ac:dyDescent="0.25">
      <c r="A177" s="114" t="s">
        <v>74</v>
      </c>
      <c r="B177" s="102"/>
      <c r="C177" s="103"/>
      <c r="D177" s="103"/>
      <c r="E177" s="104">
        <f t="shared" si="68"/>
        <v>0</v>
      </c>
      <c r="F177" s="105"/>
      <c r="G177" s="106"/>
      <c r="H177" s="106"/>
      <c r="I177" s="107"/>
      <c r="J177" s="108" t="str">
        <f t="shared" si="51"/>
        <v xml:space="preserve"> </v>
      </c>
      <c r="K177" s="109" t="str">
        <f t="shared" si="52"/>
        <v xml:space="preserve"> </v>
      </c>
      <c r="L177" s="109" t="str">
        <f t="shared" si="53"/>
        <v xml:space="preserve"> </v>
      </c>
      <c r="M177" s="109">
        <f t="shared" si="54"/>
        <v>0</v>
      </c>
      <c r="N177" s="110" t="str">
        <f t="shared" si="55"/>
        <v xml:space="preserve"> </v>
      </c>
      <c r="O177" s="110" t="str">
        <f t="shared" si="56"/>
        <v xml:space="preserve"> </v>
      </c>
      <c r="P177" s="111" t="str">
        <f t="shared" si="57"/>
        <v xml:space="preserve"> </v>
      </c>
      <c r="Q177" s="108" t="e">
        <f t="shared" si="58"/>
        <v>#VALUE!</v>
      </c>
      <c r="R177" s="112" t="e">
        <f t="shared" si="59"/>
        <v>#VALUE!</v>
      </c>
      <c r="S177" s="72" t="e">
        <f t="shared" si="60"/>
        <v>#VALUE!</v>
      </c>
      <c r="T177" s="73" t="str">
        <f t="shared" si="61"/>
        <v>donnée(s) manquante(s)</v>
      </c>
      <c r="U177" s="74" t="str">
        <f t="shared" si="62"/>
        <v>donnée(s) manquante(s)</v>
      </c>
      <c r="V177" s="75" t="str">
        <f>IF(ISBLANK(H177)," ",IF(H177&lt;=Scenario!$C$3,0,IF(H177&lt;=Scenario!$C$5,1,IF(H177&lt;=Scenario!$C$6,2,IF(H177&lt;=Scenario!$C$7,3,IF(H177&lt;=Scenario!$C$8,4,5))))))</f>
        <v xml:space="preserve"> </v>
      </c>
      <c r="W177" s="76" t="str">
        <f>IF(ISBLANK(I177)," ",IF(I177&lt;=Scenario!$G$3,0,IF(I177&lt;=Scenario!$G$5,1,2)))</f>
        <v xml:space="preserve"> </v>
      </c>
      <c r="X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81" t="e">
        <f t="shared" si="63"/>
        <v>#VALUE!</v>
      </c>
      <c r="AA177" s="81" t="e">
        <f t="shared" si="64"/>
        <v>#VALUE!</v>
      </c>
      <c r="AB177" s="79" t="e">
        <f t="shared" si="65"/>
        <v>#VALUE!</v>
      </c>
      <c r="AC177" s="73" t="str">
        <f t="shared" si="69"/>
        <v>missing data</v>
      </c>
      <c r="AD177" s="80" t="str">
        <f t="shared" si="50"/>
        <v>missing data</v>
      </c>
      <c r="AE177" s="81" t="e">
        <f t="shared" si="66"/>
        <v>#VALUE!</v>
      </c>
      <c r="AF177" s="81" t="e">
        <f t="shared" si="67"/>
        <v>#VALUE!</v>
      </c>
    </row>
    <row r="178" spans="1:32" x14ac:dyDescent="0.25">
      <c r="A178" s="114" t="s">
        <v>74</v>
      </c>
      <c r="B178" s="102"/>
      <c r="C178" s="103"/>
      <c r="D178" s="103"/>
      <c r="E178" s="104">
        <f t="shared" si="68"/>
        <v>0</v>
      </c>
      <c r="F178" s="105"/>
      <c r="G178" s="106"/>
      <c r="H178" s="106"/>
      <c r="I178" s="107"/>
      <c r="J178" s="108" t="str">
        <f t="shared" si="51"/>
        <v xml:space="preserve"> </v>
      </c>
      <c r="K178" s="109" t="str">
        <f t="shared" si="52"/>
        <v xml:space="preserve"> </v>
      </c>
      <c r="L178" s="109" t="str">
        <f t="shared" si="53"/>
        <v xml:space="preserve"> </v>
      </c>
      <c r="M178" s="109">
        <f t="shared" si="54"/>
        <v>0</v>
      </c>
      <c r="N178" s="110" t="str">
        <f t="shared" si="55"/>
        <v xml:space="preserve"> </v>
      </c>
      <c r="O178" s="110" t="str">
        <f t="shared" si="56"/>
        <v xml:space="preserve"> </v>
      </c>
      <c r="P178" s="111" t="str">
        <f t="shared" si="57"/>
        <v xml:space="preserve"> </v>
      </c>
      <c r="Q178" s="108" t="e">
        <f t="shared" si="58"/>
        <v>#VALUE!</v>
      </c>
      <c r="R178" s="112" t="e">
        <f t="shared" si="59"/>
        <v>#VALUE!</v>
      </c>
      <c r="S178" s="72" t="e">
        <f t="shared" si="60"/>
        <v>#VALUE!</v>
      </c>
      <c r="T178" s="73" t="str">
        <f t="shared" si="61"/>
        <v>donnée(s) manquante(s)</v>
      </c>
      <c r="U178" s="74" t="str">
        <f t="shared" si="62"/>
        <v>donnée(s) manquante(s)</v>
      </c>
      <c r="V178" s="75" t="str">
        <f>IF(ISBLANK(H178)," ",IF(H178&lt;=Scenario!$C$3,0,IF(H178&lt;=Scenario!$C$5,1,IF(H178&lt;=Scenario!$C$6,2,IF(H178&lt;=Scenario!$C$7,3,IF(H178&lt;=Scenario!$C$8,4,5))))))</f>
        <v xml:space="preserve"> </v>
      </c>
      <c r="W178" s="76" t="str">
        <f>IF(ISBLANK(I178)," ",IF(I178&lt;=Scenario!$G$3,0,IF(I178&lt;=Scenario!$G$5,1,2)))</f>
        <v xml:space="preserve"> </v>
      </c>
      <c r="X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81" t="e">
        <f t="shared" si="63"/>
        <v>#VALUE!</v>
      </c>
      <c r="AA178" s="81" t="e">
        <f t="shared" si="64"/>
        <v>#VALUE!</v>
      </c>
      <c r="AB178" s="79" t="e">
        <f t="shared" si="65"/>
        <v>#VALUE!</v>
      </c>
      <c r="AC178" s="73" t="str">
        <f t="shared" si="69"/>
        <v>missing data</v>
      </c>
      <c r="AD178" s="80" t="str">
        <f t="shared" si="50"/>
        <v>missing data</v>
      </c>
      <c r="AE178" s="81" t="e">
        <f t="shared" si="66"/>
        <v>#VALUE!</v>
      </c>
      <c r="AF178" s="81" t="e">
        <f t="shared" si="67"/>
        <v>#VALUE!</v>
      </c>
    </row>
    <row r="179" spans="1:32" x14ac:dyDescent="0.25">
      <c r="A179" s="114" t="s">
        <v>74</v>
      </c>
      <c r="B179" s="102"/>
      <c r="C179" s="103"/>
      <c r="D179" s="103"/>
      <c r="E179" s="104">
        <f t="shared" si="68"/>
        <v>0</v>
      </c>
      <c r="F179" s="105"/>
      <c r="G179" s="106"/>
      <c r="H179" s="106"/>
      <c r="I179" s="107"/>
      <c r="J179" s="108" t="str">
        <f t="shared" si="51"/>
        <v xml:space="preserve"> </v>
      </c>
      <c r="K179" s="109" t="str">
        <f t="shared" si="52"/>
        <v xml:space="preserve"> </v>
      </c>
      <c r="L179" s="109" t="str">
        <f t="shared" si="53"/>
        <v xml:space="preserve"> </v>
      </c>
      <c r="M179" s="109">
        <f t="shared" si="54"/>
        <v>0</v>
      </c>
      <c r="N179" s="110" t="str">
        <f t="shared" si="55"/>
        <v xml:space="preserve"> </v>
      </c>
      <c r="O179" s="110" t="str">
        <f t="shared" si="56"/>
        <v xml:space="preserve"> </v>
      </c>
      <c r="P179" s="111" t="str">
        <f t="shared" si="57"/>
        <v xml:space="preserve"> </v>
      </c>
      <c r="Q179" s="108" t="e">
        <f t="shared" si="58"/>
        <v>#VALUE!</v>
      </c>
      <c r="R179" s="112" t="e">
        <f t="shared" si="59"/>
        <v>#VALUE!</v>
      </c>
      <c r="S179" s="72" t="e">
        <f t="shared" si="60"/>
        <v>#VALUE!</v>
      </c>
      <c r="T179" s="73" t="str">
        <f t="shared" si="61"/>
        <v>donnée(s) manquante(s)</v>
      </c>
      <c r="U179" s="74" t="str">
        <f t="shared" si="62"/>
        <v>donnée(s) manquante(s)</v>
      </c>
      <c r="V179" s="75" t="str">
        <f>IF(ISBLANK(H179)," ",IF(H179&lt;=Scenario!$C$3,0,IF(H179&lt;=Scenario!$C$5,1,IF(H179&lt;=Scenario!$C$6,2,IF(H179&lt;=Scenario!$C$7,3,IF(H179&lt;=Scenario!$C$8,4,5))))))</f>
        <v xml:space="preserve"> </v>
      </c>
      <c r="W179" s="76" t="str">
        <f>IF(ISBLANK(I179)," ",IF(I179&lt;=Scenario!$G$3,0,IF(I179&lt;=Scenario!$G$5,1,2)))</f>
        <v xml:space="preserve"> </v>
      </c>
      <c r="X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81" t="e">
        <f t="shared" si="63"/>
        <v>#VALUE!</v>
      </c>
      <c r="AA179" s="81" t="e">
        <f t="shared" si="64"/>
        <v>#VALUE!</v>
      </c>
      <c r="AB179" s="79" t="e">
        <f t="shared" si="65"/>
        <v>#VALUE!</v>
      </c>
      <c r="AC179" s="73" t="str">
        <f t="shared" si="69"/>
        <v>missing data</v>
      </c>
      <c r="AD179" s="80" t="str">
        <f t="shared" si="50"/>
        <v>missing data</v>
      </c>
      <c r="AE179" s="81" t="e">
        <f t="shared" si="66"/>
        <v>#VALUE!</v>
      </c>
      <c r="AF179" s="81" t="e">
        <f t="shared" si="67"/>
        <v>#VALUE!</v>
      </c>
    </row>
    <row r="180" spans="1:32" x14ac:dyDescent="0.25">
      <c r="A180" s="114" t="s">
        <v>74</v>
      </c>
      <c r="B180" s="102"/>
      <c r="C180" s="103"/>
      <c r="D180" s="103"/>
      <c r="E180" s="104">
        <f t="shared" si="68"/>
        <v>0</v>
      </c>
      <c r="F180" s="105"/>
      <c r="G180" s="106"/>
      <c r="H180" s="106"/>
      <c r="I180" s="107"/>
      <c r="J180" s="108" t="str">
        <f t="shared" si="51"/>
        <v xml:space="preserve"> </v>
      </c>
      <c r="K180" s="109" t="str">
        <f t="shared" si="52"/>
        <v xml:space="preserve"> </v>
      </c>
      <c r="L180" s="109" t="str">
        <f t="shared" si="53"/>
        <v xml:space="preserve"> </v>
      </c>
      <c r="M180" s="109">
        <f t="shared" si="54"/>
        <v>0</v>
      </c>
      <c r="N180" s="110" t="str">
        <f t="shared" si="55"/>
        <v xml:space="preserve"> </v>
      </c>
      <c r="O180" s="110" t="str">
        <f t="shared" si="56"/>
        <v xml:space="preserve"> </v>
      </c>
      <c r="P180" s="111" t="str">
        <f t="shared" si="57"/>
        <v xml:space="preserve"> </v>
      </c>
      <c r="Q180" s="108" t="e">
        <f t="shared" si="58"/>
        <v>#VALUE!</v>
      </c>
      <c r="R180" s="112" t="e">
        <f t="shared" si="59"/>
        <v>#VALUE!</v>
      </c>
      <c r="S180" s="72" t="e">
        <f t="shared" si="60"/>
        <v>#VALUE!</v>
      </c>
      <c r="T180" s="73" t="str">
        <f t="shared" si="61"/>
        <v>donnée(s) manquante(s)</v>
      </c>
      <c r="U180" s="74" t="str">
        <f t="shared" si="62"/>
        <v>donnée(s) manquante(s)</v>
      </c>
      <c r="V180" s="75" t="str">
        <f>IF(ISBLANK(H180)," ",IF(H180&lt;=Scenario!$C$3,0,IF(H180&lt;=Scenario!$C$5,1,IF(H180&lt;=Scenario!$C$6,2,IF(H180&lt;=Scenario!$C$7,3,IF(H180&lt;=Scenario!$C$8,4,5))))))</f>
        <v xml:space="preserve"> </v>
      </c>
      <c r="W180" s="76" t="str">
        <f>IF(ISBLANK(I180)," ",IF(I180&lt;=Scenario!$G$3,0,IF(I180&lt;=Scenario!$G$5,1,2)))</f>
        <v xml:space="preserve"> </v>
      </c>
      <c r="X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81" t="e">
        <f t="shared" si="63"/>
        <v>#VALUE!</v>
      </c>
      <c r="AA180" s="81" t="e">
        <f t="shared" si="64"/>
        <v>#VALUE!</v>
      </c>
      <c r="AB180" s="79" t="e">
        <f t="shared" si="65"/>
        <v>#VALUE!</v>
      </c>
      <c r="AC180" s="73" t="str">
        <f t="shared" si="69"/>
        <v>missing data</v>
      </c>
      <c r="AD180" s="80" t="str">
        <f t="shared" si="50"/>
        <v>missing data</v>
      </c>
      <c r="AE180" s="81" t="e">
        <f t="shared" si="66"/>
        <v>#VALUE!</v>
      </c>
      <c r="AF180" s="81" t="e">
        <f t="shared" si="67"/>
        <v>#VALUE!</v>
      </c>
    </row>
    <row r="181" spans="1:32" x14ac:dyDescent="0.25">
      <c r="A181" s="114" t="s">
        <v>74</v>
      </c>
      <c r="B181" s="102"/>
      <c r="C181" s="103"/>
      <c r="D181" s="103"/>
      <c r="E181" s="104">
        <f t="shared" si="68"/>
        <v>0</v>
      </c>
      <c r="F181" s="105"/>
      <c r="G181" s="106"/>
      <c r="H181" s="106"/>
      <c r="I181" s="107"/>
      <c r="J181" s="108" t="str">
        <f t="shared" si="51"/>
        <v xml:space="preserve"> </v>
      </c>
      <c r="K181" s="109" t="str">
        <f t="shared" si="52"/>
        <v xml:space="preserve"> </v>
      </c>
      <c r="L181" s="109" t="str">
        <f t="shared" si="53"/>
        <v xml:space="preserve"> </v>
      </c>
      <c r="M181" s="109">
        <f t="shared" si="54"/>
        <v>0</v>
      </c>
      <c r="N181" s="110" t="str">
        <f t="shared" si="55"/>
        <v xml:space="preserve"> </v>
      </c>
      <c r="O181" s="110" t="str">
        <f t="shared" si="56"/>
        <v xml:space="preserve"> </v>
      </c>
      <c r="P181" s="111" t="str">
        <f t="shared" si="57"/>
        <v xml:space="preserve"> </v>
      </c>
      <c r="Q181" s="108" t="e">
        <f t="shared" si="58"/>
        <v>#VALUE!</v>
      </c>
      <c r="R181" s="112" t="e">
        <f t="shared" si="59"/>
        <v>#VALUE!</v>
      </c>
      <c r="S181" s="72" t="e">
        <f t="shared" si="60"/>
        <v>#VALUE!</v>
      </c>
      <c r="T181" s="73" t="str">
        <f t="shared" si="61"/>
        <v>donnée(s) manquante(s)</v>
      </c>
      <c r="U181" s="74" t="str">
        <f t="shared" si="62"/>
        <v>donnée(s) manquante(s)</v>
      </c>
      <c r="V181" s="75" t="str">
        <f>IF(ISBLANK(H181)," ",IF(H181&lt;=Scenario!$C$3,0,IF(H181&lt;=Scenario!$C$5,1,IF(H181&lt;=Scenario!$C$6,2,IF(H181&lt;=Scenario!$C$7,3,IF(H181&lt;=Scenario!$C$8,4,5))))))</f>
        <v xml:space="preserve"> </v>
      </c>
      <c r="W181" s="76" t="str">
        <f>IF(ISBLANK(I181)," ",IF(I181&lt;=Scenario!$G$3,0,IF(I181&lt;=Scenario!$G$5,1,2)))</f>
        <v xml:space="preserve"> </v>
      </c>
      <c r="X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81" t="e">
        <f t="shared" si="63"/>
        <v>#VALUE!</v>
      </c>
      <c r="AA181" s="81" t="e">
        <f t="shared" si="64"/>
        <v>#VALUE!</v>
      </c>
      <c r="AB181" s="79" t="e">
        <f t="shared" si="65"/>
        <v>#VALUE!</v>
      </c>
      <c r="AC181" s="73" t="str">
        <f t="shared" si="69"/>
        <v>missing data</v>
      </c>
      <c r="AD181" s="80" t="str">
        <f t="shared" si="50"/>
        <v>missing data</v>
      </c>
      <c r="AE181" s="81" t="e">
        <f t="shared" si="66"/>
        <v>#VALUE!</v>
      </c>
      <c r="AF181" s="81" t="e">
        <f t="shared" si="67"/>
        <v>#VALUE!</v>
      </c>
    </row>
    <row r="182" spans="1:32" x14ac:dyDescent="0.25">
      <c r="A182" s="114" t="s">
        <v>74</v>
      </c>
      <c r="B182" s="102"/>
      <c r="C182" s="103"/>
      <c r="D182" s="103"/>
      <c r="E182" s="104">
        <f t="shared" si="68"/>
        <v>0</v>
      </c>
      <c r="F182" s="105"/>
      <c r="G182" s="106"/>
      <c r="H182" s="106"/>
      <c r="I182" s="107"/>
      <c r="J182" s="108" t="str">
        <f t="shared" si="51"/>
        <v xml:space="preserve"> </v>
      </c>
      <c r="K182" s="109" t="str">
        <f t="shared" si="52"/>
        <v xml:space="preserve"> </v>
      </c>
      <c r="L182" s="109" t="str">
        <f t="shared" si="53"/>
        <v xml:space="preserve"> </v>
      </c>
      <c r="M182" s="109">
        <f t="shared" si="54"/>
        <v>0</v>
      </c>
      <c r="N182" s="110" t="str">
        <f t="shared" si="55"/>
        <v xml:space="preserve"> </v>
      </c>
      <c r="O182" s="110" t="str">
        <f t="shared" si="56"/>
        <v xml:space="preserve"> </v>
      </c>
      <c r="P182" s="111" t="str">
        <f t="shared" si="57"/>
        <v xml:space="preserve"> </v>
      </c>
      <c r="Q182" s="108" t="e">
        <f t="shared" si="58"/>
        <v>#VALUE!</v>
      </c>
      <c r="R182" s="112" t="e">
        <f t="shared" si="59"/>
        <v>#VALUE!</v>
      </c>
      <c r="S182" s="72" t="e">
        <f t="shared" si="60"/>
        <v>#VALUE!</v>
      </c>
      <c r="T182" s="73" t="str">
        <f t="shared" si="61"/>
        <v>donnée(s) manquante(s)</v>
      </c>
      <c r="U182" s="74" t="str">
        <f t="shared" si="62"/>
        <v>donnée(s) manquante(s)</v>
      </c>
      <c r="V182" s="75" t="str">
        <f>IF(ISBLANK(H182)," ",IF(H182&lt;=Scenario!$C$3,0,IF(H182&lt;=Scenario!$C$5,1,IF(H182&lt;=Scenario!$C$6,2,IF(H182&lt;=Scenario!$C$7,3,IF(H182&lt;=Scenario!$C$8,4,5))))))</f>
        <v xml:space="preserve"> </v>
      </c>
      <c r="W182" s="76" t="str">
        <f>IF(ISBLANK(I182)," ",IF(I182&lt;=Scenario!$G$3,0,IF(I182&lt;=Scenario!$G$5,1,2)))</f>
        <v xml:space="preserve"> </v>
      </c>
      <c r="X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81" t="e">
        <f t="shared" si="63"/>
        <v>#VALUE!</v>
      </c>
      <c r="AA182" s="81" t="e">
        <f t="shared" si="64"/>
        <v>#VALUE!</v>
      </c>
      <c r="AB182" s="79" t="e">
        <f t="shared" si="65"/>
        <v>#VALUE!</v>
      </c>
      <c r="AC182" s="73" t="str">
        <f t="shared" si="69"/>
        <v>missing data</v>
      </c>
      <c r="AD182" s="80" t="str">
        <f t="shared" si="50"/>
        <v>missing data</v>
      </c>
      <c r="AE182" s="81" t="e">
        <f t="shared" si="66"/>
        <v>#VALUE!</v>
      </c>
      <c r="AF182" s="81" t="e">
        <f t="shared" si="67"/>
        <v>#VALUE!</v>
      </c>
    </row>
    <row r="183" spans="1:32" x14ac:dyDescent="0.25">
      <c r="A183" s="114" t="s">
        <v>74</v>
      </c>
      <c r="B183" s="102"/>
      <c r="C183" s="103"/>
      <c r="D183" s="103"/>
      <c r="E183" s="104">
        <f t="shared" si="68"/>
        <v>0</v>
      </c>
      <c r="F183" s="105"/>
      <c r="G183" s="106"/>
      <c r="H183" s="106"/>
      <c r="I183" s="107"/>
      <c r="J183" s="108" t="str">
        <f t="shared" si="51"/>
        <v xml:space="preserve"> </v>
      </c>
      <c r="K183" s="109" t="str">
        <f t="shared" si="52"/>
        <v xml:space="preserve"> </v>
      </c>
      <c r="L183" s="109" t="str">
        <f t="shared" si="53"/>
        <v xml:space="preserve"> </v>
      </c>
      <c r="M183" s="109">
        <f t="shared" si="54"/>
        <v>0</v>
      </c>
      <c r="N183" s="110" t="str">
        <f t="shared" si="55"/>
        <v xml:space="preserve"> </v>
      </c>
      <c r="O183" s="110" t="str">
        <f t="shared" si="56"/>
        <v xml:space="preserve"> </v>
      </c>
      <c r="P183" s="111" t="str">
        <f t="shared" si="57"/>
        <v xml:space="preserve"> </v>
      </c>
      <c r="Q183" s="108" t="e">
        <f t="shared" si="58"/>
        <v>#VALUE!</v>
      </c>
      <c r="R183" s="112" t="e">
        <f t="shared" si="59"/>
        <v>#VALUE!</v>
      </c>
      <c r="S183" s="72" t="e">
        <f t="shared" si="60"/>
        <v>#VALUE!</v>
      </c>
      <c r="T183" s="73" t="str">
        <f t="shared" si="61"/>
        <v>donnée(s) manquante(s)</v>
      </c>
      <c r="U183" s="74" t="str">
        <f t="shared" si="62"/>
        <v>donnée(s) manquante(s)</v>
      </c>
      <c r="V183" s="75" t="str">
        <f>IF(ISBLANK(H183)," ",IF(H183&lt;=Scenario!$C$3,0,IF(H183&lt;=Scenario!$C$5,1,IF(H183&lt;=Scenario!$C$6,2,IF(H183&lt;=Scenario!$C$7,3,IF(H183&lt;=Scenario!$C$8,4,5))))))</f>
        <v xml:space="preserve"> </v>
      </c>
      <c r="W183" s="76" t="str">
        <f>IF(ISBLANK(I183)," ",IF(I183&lt;=Scenario!$G$3,0,IF(I183&lt;=Scenario!$G$5,1,2)))</f>
        <v xml:space="preserve"> </v>
      </c>
      <c r="X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81" t="e">
        <f t="shared" si="63"/>
        <v>#VALUE!</v>
      </c>
      <c r="AA183" s="81" t="e">
        <f t="shared" si="64"/>
        <v>#VALUE!</v>
      </c>
      <c r="AB183" s="79" t="e">
        <f t="shared" si="65"/>
        <v>#VALUE!</v>
      </c>
      <c r="AC183" s="73" t="str">
        <f t="shared" si="69"/>
        <v>missing data</v>
      </c>
      <c r="AD183" s="80" t="str">
        <f t="shared" si="50"/>
        <v>missing data</v>
      </c>
      <c r="AE183" s="81" t="e">
        <f t="shared" si="66"/>
        <v>#VALUE!</v>
      </c>
      <c r="AF183" s="81" t="e">
        <f t="shared" si="67"/>
        <v>#VALUE!</v>
      </c>
    </row>
    <row r="184" spans="1:32" x14ac:dyDescent="0.25">
      <c r="A184" s="114" t="s">
        <v>74</v>
      </c>
      <c r="B184" s="102"/>
      <c r="C184" s="103"/>
      <c r="D184" s="103"/>
      <c r="E184" s="104">
        <f t="shared" si="68"/>
        <v>0</v>
      </c>
      <c r="F184" s="105"/>
      <c r="G184" s="106"/>
      <c r="H184" s="106"/>
      <c r="I184" s="107"/>
      <c r="J184" s="108" t="str">
        <f t="shared" si="51"/>
        <v xml:space="preserve"> </v>
      </c>
      <c r="K184" s="109" t="str">
        <f t="shared" si="52"/>
        <v xml:space="preserve"> </v>
      </c>
      <c r="L184" s="109" t="str">
        <f t="shared" si="53"/>
        <v xml:space="preserve"> </v>
      </c>
      <c r="M184" s="109">
        <f t="shared" si="54"/>
        <v>0</v>
      </c>
      <c r="N184" s="110" t="str">
        <f t="shared" si="55"/>
        <v xml:space="preserve"> </v>
      </c>
      <c r="O184" s="110" t="str">
        <f t="shared" si="56"/>
        <v xml:space="preserve"> </v>
      </c>
      <c r="P184" s="111" t="str">
        <f t="shared" si="57"/>
        <v xml:space="preserve"> </v>
      </c>
      <c r="Q184" s="108" t="e">
        <f t="shared" si="58"/>
        <v>#VALUE!</v>
      </c>
      <c r="R184" s="112" t="e">
        <f t="shared" si="59"/>
        <v>#VALUE!</v>
      </c>
      <c r="S184" s="72" t="e">
        <f t="shared" si="60"/>
        <v>#VALUE!</v>
      </c>
      <c r="T184" s="73" t="str">
        <f t="shared" si="61"/>
        <v>donnée(s) manquante(s)</v>
      </c>
      <c r="U184" s="74" t="str">
        <f t="shared" si="62"/>
        <v>donnée(s) manquante(s)</v>
      </c>
      <c r="V184" s="75" t="str">
        <f>IF(ISBLANK(H184)," ",IF(H184&lt;=Scenario!$C$3,0,IF(H184&lt;=Scenario!$C$5,1,IF(H184&lt;=Scenario!$C$6,2,IF(H184&lt;=Scenario!$C$7,3,IF(H184&lt;=Scenario!$C$8,4,5))))))</f>
        <v xml:space="preserve"> </v>
      </c>
      <c r="W184" s="76" t="str">
        <f>IF(ISBLANK(I184)," ",IF(I184&lt;=Scenario!$G$3,0,IF(I184&lt;=Scenario!$G$5,1,2)))</f>
        <v xml:space="preserve"> </v>
      </c>
      <c r="X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81" t="e">
        <f t="shared" si="63"/>
        <v>#VALUE!</v>
      </c>
      <c r="AA184" s="81" t="e">
        <f t="shared" si="64"/>
        <v>#VALUE!</v>
      </c>
      <c r="AB184" s="79" t="e">
        <f t="shared" si="65"/>
        <v>#VALUE!</v>
      </c>
      <c r="AC184" s="73" t="str">
        <f t="shared" si="69"/>
        <v>missing data</v>
      </c>
      <c r="AD184" s="80" t="str">
        <f t="shared" si="50"/>
        <v>missing data</v>
      </c>
      <c r="AE184" s="81" t="e">
        <f t="shared" si="66"/>
        <v>#VALUE!</v>
      </c>
      <c r="AF184" s="81" t="e">
        <f t="shared" si="67"/>
        <v>#VALUE!</v>
      </c>
    </row>
    <row r="185" spans="1:32" x14ac:dyDescent="0.25">
      <c r="A185" s="114" t="s">
        <v>74</v>
      </c>
      <c r="B185" s="102"/>
      <c r="C185" s="103"/>
      <c r="D185" s="103"/>
      <c r="E185" s="104">
        <f t="shared" si="68"/>
        <v>0</v>
      </c>
      <c r="F185" s="105"/>
      <c r="G185" s="106"/>
      <c r="H185" s="106"/>
      <c r="I185" s="107"/>
      <c r="J185" s="108" t="str">
        <f t="shared" si="51"/>
        <v xml:space="preserve"> </v>
      </c>
      <c r="K185" s="109" t="str">
        <f t="shared" si="52"/>
        <v xml:space="preserve"> </v>
      </c>
      <c r="L185" s="109" t="str">
        <f t="shared" si="53"/>
        <v xml:space="preserve"> </v>
      </c>
      <c r="M185" s="109">
        <f t="shared" si="54"/>
        <v>0</v>
      </c>
      <c r="N185" s="110" t="str">
        <f t="shared" si="55"/>
        <v xml:space="preserve"> </v>
      </c>
      <c r="O185" s="110" t="str">
        <f t="shared" si="56"/>
        <v xml:space="preserve"> </v>
      </c>
      <c r="P185" s="111" t="str">
        <f t="shared" si="57"/>
        <v xml:space="preserve"> </v>
      </c>
      <c r="Q185" s="108" t="e">
        <f t="shared" si="58"/>
        <v>#VALUE!</v>
      </c>
      <c r="R185" s="112" t="e">
        <f t="shared" si="59"/>
        <v>#VALUE!</v>
      </c>
      <c r="S185" s="72" t="e">
        <f t="shared" si="60"/>
        <v>#VALUE!</v>
      </c>
      <c r="T185" s="73" t="str">
        <f t="shared" si="61"/>
        <v>donnée(s) manquante(s)</v>
      </c>
      <c r="U185" s="74" t="str">
        <f t="shared" si="62"/>
        <v>donnée(s) manquante(s)</v>
      </c>
      <c r="V185" s="75" t="str">
        <f>IF(ISBLANK(H185)," ",IF(H185&lt;=Scenario!$C$3,0,IF(H185&lt;=Scenario!$C$5,1,IF(H185&lt;=Scenario!$C$6,2,IF(H185&lt;=Scenario!$C$7,3,IF(H185&lt;=Scenario!$C$8,4,5))))))</f>
        <v xml:space="preserve"> </v>
      </c>
      <c r="W185" s="76" t="str">
        <f>IF(ISBLANK(I185)," ",IF(I185&lt;=Scenario!$G$3,0,IF(I185&lt;=Scenario!$G$5,1,2)))</f>
        <v xml:space="preserve"> </v>
      </c>
      <c r="X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81" t="e">
        <f t="shared" si="63"/>
        <v>#VALUE!</v>
      </c>
      <c r="AA185" s="81" t="e">
        <f t="shared" si="64"/>
        <v>#VALUE!</v>
      </c>
      <c r="AB185" s="79" t="e">
        <f t="shared" si="65"/>
        <v>#VALUE!</v>
      </c>
      <c r="AC185" s="73" t="str">
        <f t="shared" si="69"/>
        <v>missing data</v>
      </c>
      <c r="AD185" s="80" t="str">
        <f t="shared" si="50"/>
        <v>missing data</v>
      </c>
      <c r="AE185" s="81" t="e">
        <f t="shared" si="66"/>
        <v>#VALUE!</v>
      </c>
      <c r="AF185" s="81" t="e">
        <f t="shared" si="67"/>
        <v>#VALUE!</v>
      </c>
    </row>
    <row r="186" spans="1:32" x14ac:dyDescent="0.25">
      <c r="A186" s="114" t="s">
        <v>74</v>
      </c>
      <c r="B186" s="102"/>
      <c r="C186" s="103"/>
      <c r="D186" s="103"/>
      <c r="E186" s="104">
        <f t="shared" si="68"/>
        <v>0</v>
      </c>
      <c r="F186" s="105"/>
      <c r="G186" s="106"/>
      <c r="H186" s="106"/>
      <c r="I186" s="107"/>
      <c r="J186" s="108" t="str">
        <f t="shared" si="51"/>
        <v xml:space="preserve"> </v>
      </c>
      <c r="K186" s="109" t="str">
        <f t="shared" si="52"/>
        <v xml:space="preserve"> </v>
      </c>
      <c r="L186" s="109" t="str">
        <f t="shared" si="53"/>
        <v xml:space="preserve"> </v>
      </c>
      <c r="M186" s="109">
        <f t="shared" si="54"/>
        <v>0</v>
      </c>
      <c r="N186" s="110" t="str">
        <f t="shared" si="55"/>
        <v xml:space="preserve"> </v>
      </c>
      <c r="O186" s="110" t="str">
        <f t="shared" si="56"/>
        <v xml:space="preserve"> </v>
      </c>
      <c r="P186" s="111" t="str">
        <f t="shared" si="57"/>
        <v xml:space="preserve"> </v>
      </c>
      <c r="Q186" s="108" t="e">
        <f t="shared" si="58"/>
        <v>#VALUE!</v>
      </c>
      <c r="R186" s="112" t="e">
        <f t="shared" si="59"/>
        <v>#VALUE!</v>
      </c>
      <c r="S186" s="72" t="e">
        <f t="shared" si="60"/>
        <v>#VALUE!</v>
      </c>
      <c r="T186" s="73" t="str">
        <f t="shared" si="61"/>
        <v>donnée(s) manquante(s)</v>
      </c>
      <c r="U186" s="74" t="str">
        <f t="shared" si="62"/>
        <v>donnée(s) manquante(s)</v>
      </c>
      <c r="V186" s="75" t="str">
        <f>IF(ISBLANK(H186)," ",IF(H186&lt;=Scenario!$C$3,0,IF(H186&lt;=Scenario!$C$5,1,IF(H186&lt;=Scenario!$C$6,2,IF(H186&lt;=Scenario!$C$7,3,IF(H186&lt;=Scenario!$C$8,4,5))))))</f>
        <v xml:space="preserve"> </v>
      </c>
      <c r="W186" s="76" t="str">
        <f>IF(ISBLANK(I186)," ",IF(I186&lt;=Scenario!$G$3,0,IF(I186&lt;=Scenario!$G$5,1,2)))</f>
        <v xml:space="preserve"> </v>
      </c>
      <c r="X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81" t="e">
        <f t="shared" si="63"/>
        <v>#VALUE!</v>
      </c>
      <c r="AA186" s="81" t="e">
        <f t="shared" si="64"/>
        <v>#VALUE!</v>
      </c>
      <c r="AB186" s="79" t="e">
        <f t="shared" si="65"/>
        <v>#VALUE!</v>
      </c>
      <c r="AC186" s="73" t="str">
        <f t="shared" si="69"/>
        <v>missing data</v>
      </c>
      <c r="AD186" s="80" t="str">
        <f t="shared" si="50"/>
        <v>missing data</v>
      </c>
      <c r="AE186" s="81" t="e">
        <f t="shared" si="66"/>
        <v>#VALUE!</v>
      </c>
      <c r="AF186" s="81" t="e">
        <f t="shared" si="67"/>
        <v>#VALUE!</v>
      </c>
    </row>
    <row r="187" spans="1:32" x14ac:dyDescent="0.25">
      <c r="A187" s="114" t="s">
        <v>74</v>
      </c>
      <c r="B187" s="102"/>
      <c r="C187" s="103"/>
      <c r="D187" s="103"/>
      <c r="E187" s="104">
        <f t="shared" si="68"/>
        <v>0</v>
      </c>
      <c r="F187" s="105"/>
      <c r="G187" s="106"/>
      <c r="H187" s="106"/>
      <c r="I187" s="107"/>
      <c r="J187" s="108" t="str">
        <f t="shared" si="51"/>
        <v xml:space="preserve"> </v>
      </c>
      <c r="K187" s="109" t="str">
        <f t="shared" si="52"/>
        <v xml:space="preserve"> </v>
      </c>
      <c r="L187" s="109" t="str">
        <f t="shared" si="53"/>
        <v xml:space="preserve"> </v>
      </c>
      <c r="M187" s="109">
        <f t="shared" si="54"/>
        <v>0</v>
      </c>
      <c r="N187" s="110" t="str">
        <f t="shared" si="55"/>
        <v xml:space="preserve"> </v>
      </c>
      <c r="O187" s="110" t="str">
        <f t="shared" si="56"/>
        <v xml:space="preserve"> </v>
      </c>
      <c r="P187" s="111" t="str">
        <f t="shared" si="57"/>
        <v xml:space="preserve"> </v>
      </c>
      <c r="Q187" s="108" t="e">
        <f t="shared" si="58"/>
        <v>#VALUE!</v>
      </c>
      <c r="R187" s="112" t="e">
        <f t="shared" si="59"/>
        <v>#VALUE!</v>
      </c>
      <c r="S187" s="72" t="e">
        <f t="shared" si="60"/>
        <v>#VALUE!</v>
      </c>
      <c r="T187" s="73" t="str">
        <f t="shared" si="61"/>
        <v>donnée(s) manquante(s)</v>
      </c>
      <c r="U187" s="74" t="str">
        <f t="shared" si="62"/>
        <v>donnée(s) manquante(s)</v>
      </c>
      <c r="V187" s="75" t="str">
        <f>IF(ISBLANK(H187)," ",IF(H187&lt;=Scenario!$C$3,0,IF(H187&lt;=Scenario!$C$5,1,IF(H187&lt;=Scenario!$C$6,2,IF(H187&lt;=Scenario!$C$7,3,IF(H187&lt;=Scenario!$C$8,4,5))))))</f>
        <v xml:space="preserve"> </v>
      </c>
      <c r="W187" s="76" t="str">
        <f>IF(ISBLANK(I187)," ",IF(I187&lt;=Scenario!$G$3,0,IF(I187&lt;=Scenario!$G$5,1,2)))</f>
        <v xml:space="preserve"> </v>
      </c>
      <c r="X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81" t="e">
        <f t="shared" si="63"/>
        <v>#VALUE!</v>
      </c>
      <c r="AA187" s="81" t="e">
        <f t="shared" si="64"/>
        <v>#VALUE!</v>
      </c>
      <c r="AB187" s="79" t="e">
        <f t="shared" si="65"/>
        <v>#VALUE!</v>
      </c>
      <c r="AC187" s="73" t="str">
        <f t="shared" si="69"/>
        <v>missing data</v>
      </c>
      <c r="AD187" s="80" t="str">
        <f t="shared" si="50"/>
        <v>missing data</v>
      </c>
      <c r="AE187" s="81" t="e">
        <f t="shared" si="66"/>
        <v>#VALUE!</v>
      </c>
      <c r="AF187" s="81" t="e">
        <f t="shared" si="67"/>
        <v>#VALUE!</v>
      </c>
    </row>
    <row r="188" spans="1:32" x14ac:dyDescent="0.25">
      <c r="A188" s="114" t="s">
        <v>74</v>
      </c>
      <c r="B188" s="102"/>
      <c r="C188" s="103"/>
      <c r="D188" s="103"/>
      <c r="E188" s="104">
        <f t="shared" si="68"/>
        <v>0</v>
      </c>
      <c r="F188" s="105"/>
      <c r="G188" s="106"/>
      <c r="H188" s="106"/>
      <c r="I188" s="107"/>
      <c r="J188" s="108" t="str">
        <f t="shared" si="51"/>
        <v xml:space="preserve"> </v>
      </c>
      <c r="K188" s="109" t="str">
        <f t="shared" si="52"/>
        <v xml:space="preserve"> </v>
      </c>
      <c r="L188" s="109" t="str">
        <f t="shared" si="53"/>
        <v xml:space="preserve"> </v>
      </c>
      <c r="M188" s="109">
        <f t="shared" si="54"/>
        <v>0</v>
      </c>
      <c r="N188" s="110" t="str">
        <f t="shared" si="55"/>
        <v xml:space="preserve"> </v>
      </c>
      <c r="O188" s="110" t="str">
        <f t="shared" si="56"/>
        <v xml:space="preserve"> </v>
      </c>
      <c r="P188" s="111" t="str">
        <f t="shared" si="57"/>
        <v xml:space="preserve"> </v>
      </c>
      <c r="Q188" s="108" t="e">
        <f t="shared" si="58"/>
        <v>#VALUE!</v>
      </c>
      <c r="R188" s="112" t="e">
        <f t="shared" si="59"/>
        <v>#VALUE!</v>
      </c>
      <c r="S188" s="72" t="e">
        <f t="shared" si="60"/>
        <v>#VALUE!</v>
      </c>
      <c r="T188" s="73" t="str">
        <f t="shared" si="61"/>
        <v>donnée(s) manquante(s)</v>
      </c>
      <c r="U188" s="74" t="str">
        <f t="shared" si="62"/>
        <v>donnée(s) manquante(s)</v>
      </c>
      <c r="V188" s="75" t="str">
        <f>IF(ISBLANK(H188)," ",IF(H188&lt;=Scenario!$C$3,0,IF(H188&lt;=Scenario!$C$5,1,IF(H188&lt;=Scenario!$C$6,2,IF(H188&lt;=Scenario!$C$7,3,IF(H188&lt;=Scenario!$C$8,4,5))))))</f>
        <v xml:space="preserve"> </v>
      </c>
      <c r="W188" s="76" t="str">
        <f>IF(ISBLANK(I188)," ",IF(I188&lt;=Scenario!$G$3,0,IF(I188&lt;=Scenario!$G$5,1,2)))</f>
        <v xml:space="preserve"> </v>
      </c>
      <c r="X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81" t="e">
        <f t="shared" si="63"/>
        <v>#VALUE!</v>
      </c>
      <c r="AA188" s="81" t="e">
        <f t="shared" si="64"/>
        <v>#VALUE!</v>
      </c>
      <c r="AB188" s="79" t="e">
        <f t="shared" si="65"/>
        <v>#VALUE!</v>
      </c>
      <c r="AC188" s="73" t="str">
        <f t="shared" si="69"/>
        <v>missing data</v>
      </c>
      <c r="AD188" s="80" t="str">
        <f t="shared" si="50"/>
        <v>missing data</v>
      </c>
      <c r="AE188" s="81" t="e">
        <f t="shared" si="66"/>
        <v>#VALUE!</v>
      </c>
      <c r="AF188" s="81" t="e">
        <f t="shared" si="67"/>
        <v>#VALUE!</v>
      </c>
    </row>
    <row r="189" spans="1:32" x14ac:dyDescent="0.25">
      <c r="A189" s="114" t="s">
        <v>74</v>
      </c>
      <c r="B189" s="102"/>
      <c r="C189" s="103"/>
      <c r="D189" s="103"/>
      <c r="E189" s="104">
        <f t="shared" si="68"/>
        <v>0</v>
      </c>
      <c r="F189" s="105"/>
      <c r="G189" s="106"/>
      <c r="H189" s="106"/>
      <c r="I189" s="107"/>
      <c r="J189" s="108" t="str">
        <f t="shared" si="51"/>
        <v xml:space="preserve"> </v>
      </c>
      <c r="K189" s="109" t="str">
        <f t="shared" si="52"/>
        <v xml:space="preserve"> </v>
      </c>
      <c r="L189" s="109" t="str">
        <f t="shared" si="53"/>
        <v xml:space="preserve"> </v>
      </c>
      <c r="M189" s="109">
        <f t="shared" si="54"/>
        <v>0</v>
      </c>
      <c r="N189" s="110" t="str">
        <f t="shared" si="55"/>
        <v xml:space="preserve"> </v>
      </c>
      <c r="O189" s="110" t="str">
        <f t="shared" si="56"/>
        <v xml:space="preserve"> </v>
      </c>
      <c r="P189" s="111" t="str">
        <f t="shared" si="57"/>
        <v xml:space="preserve"> </v>
      </c>
      <c r="Q189" s="108" t="e">
        <f t="shared" si="58"/>
        <v>#VALUE!</v>
      </c>
      <c r="R189" s="112" t="e">
        <f t="shared" si="59"/>
        <v>#VALUE!</v>
      </c>
      <c r="S189" s="72" t="e">
        <f t="shared" si="60"/>
        <v>#VALUE!</v>
      </c>
      <c r="T189" s="73" t="str">
        <f t="shared" si="61"/>
        <v>donnée(s) manquante(s)</v>
      </c>
      <c r="U189" s="74" t="str">
        <f t="shared" si="62"/>
        <v>donnée(s) manquante(s)</v>
      </c>
      <c r="V189" s="75" t="str">
        <f>IF(ISBLANK(H189)," ",IF(H189&lt;=Scenario!$C$3,0,IF(H189&lt;=Scenario!$C$5,1,IF(H189&lt;=Scenario!$C$6,2,IF(H189&lt;=Scenario!$C$7,3,IF(H189&lt;=Scenario!$C$8,4,5))))))</f>
        <v xml:space="preserve"> </v>
      </c>
      <c r="W189" s="76" t="str">
        <f>IF(ISBLANK(I189)," ",IF(I189&lt;=Scenario!$G$3,0,IF(I189&lt;=Scenario!$G$5,1,2)))</f>
        <v xml:space="preserve"> </v>
      </c>
      <c r="X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81" t="e">
        <f t="shared" si="63"/>
        <v>#VALUE!</v>
      </c>
      <c r="AA189" s="81" t="e">
        <f t="shared" si="64"/>
        <v>#VALUE!</v>
      </c>
      <c r="AB189" s="79" t="e">
        <f t="shared" si="65"/>
        <v>#VALUE!</v>
      </c>
      <c r="AC189" s="73" t="str">
        <f t="shared" si="69"/>
        <v>missing data</v>
      </c>
      <c r="AD189" s="80" t="str">
        <f t="shared" si="50"/>
        <v>missing data</v>
      </c>
      <c r="AE189" s="81" t="e">
        <f t="shared" si="66"/>
        <v>#VALUE!</v>
      </c>
      <c r="AF189" s="81" t="e">
        <f t="shared" si="67"/>
        <v>#VALUE!</v>
      </c>
    </row>
    <row r="190" spans="1:32" x14ac:dyDescent="0.25">
      <c r="A190" s="114" t="s">
        <v>74</v>
      </c>
      <c r="B190" s="102"/>
      <c r="C190" s="103"/>
      <c r="D190" s="103"/>
      <c r="E190" s="104">
        <f t="shared" si="68"/>
        <v>0</v>
      </c>
      <c r="F190" s="105"/>
      <c r="G190" s="106"/>
      <c r="H190" s="106"/>
      <c r="I190" s="107"/>
      <c r="J190" s="108" t="str">
        <f t="shared" si="51"/>
        <v xml:space="preserve"> </v>
      </c>
      <c r="K190" s="109" t="str">
        <f t="shared" si="52"/>
        <v xml:space="preserve"> </v>
      </c>
      <c r="L190" s="109" t="str">
        <f t="shared" si="53"/>
        <v xml:space="preserve"> </v>
      </c>
      <c r="M190" s="109">
        <f t="shared" si="54"/>
        <v>0</v>
      </c>
      <c r="N190" s="110" t="str">
        <f t="shared" si="55"/>
        <v xml:space="preserve"> </v>
      </c>
      <c r="O190" s="110" t="str">
        <f t="shared" si="56"/>
        <v xml:space="preserve"> </v>
      </c>
      <c r="P190" s="111" t="str">
        <f t="shared" si="57"/>
        <v xml:space="preserve"> </v>
      </c>
      <c r="Q190" s="108" t="e">
        <f t="shared" si="58"/>
        <v>#VALUE!</v>
      </c>
      <c r="R190" s="112" t="e">
        <f t="shared" si="59"/>
        <v>#VALUE!</v>
      </c>
      <c r="S190" s="72" t="e">
        <f t="shared" si="60"/>
        <v>#VALUE!</v>
      </c>
      <c r="T190" s="73" t="str">
        <f t="shared" si="61"/>
        <v>donnée(s) manquante(s)</v>
      </c>
      <c r="U190" s="74" t="str">
        <f t="shared" si="62"/>
        <v>donnée(s) manquante(s)</v>
      </c>
      <c r="V190" s="75" t="str">
        <f>IF(ISBLANK(H190)," ",IF(H190&lt;=Scenario!$C$3,0,IF(H190&lt;=Scenario!$C$5,1,IF(H190&lt;=Scenario!$C$6,2,IF(H190&lt;=Scenario!$C$7,3,IF(H190&lt;=Scenario!$C$8,4,5))))))</f>
        <v xml:space="preserve"> </v>
      </c>
      <c r="W190" s="76" t="str">
        <f>IF(ISBLANK(I190)," ",IF(I190&lt;=Scenario!$G$3,0,IF(I190&lt;=Scenario!$G$5,1,2)))</f>
        <v xml:space="preserve"> </v>
      </c>
      <c r="X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81" t="e">
        <f t="shared" si="63"/>
        <v>#VALUE!</v>
      </c>
      <c r="AA190" s="81" t="e">
        <f t="shared" si="64"/>
        <v>#VALUE!</v>
      </c>
      <c r="AB190" s="79" t="e">
        <f t="shared" si="65"/>
        <v>#VALUE!</v>
      </c>
      <c r="AC190" s="73" t="str">
        <f t="shared" si="69"/>
        <v>missing data</v>
      </c>
      <c r="AD190" s="80" t="str">
        <f t="shared" si="50"/>
        <v>missing data</v>
      </c>
      <c r="AE190" s="81" t="e">
        <f t="shared" si="66"/>
        <v>#VALUE!</v>
      </c>
      <c r="AF190" s="81" t="e">
        <f t="shared" si="67"/>
        <v>#VALUE!</v>
      </c>
    </row>
    <row r="191" spans="1:32" x14ac:dyDescent="0.25">
      <c r="A191" s="114" t="s">
        <v>74</v>
      </c>
      <c r="B191" s="102"/>
      <c r="C191" s="103"/>
      <c r="D191" s="103"/>
      <c r="E191" s="104">
        <f t="shared" si="68"/>
        <v>0</v>
      </c>
      <c r="F191" s="105"/>
      <c r="G191" s="106"/>
      <c r="H191" s="106"/>
      <c r="I191" s="107"/>
      <c r="J191" s="108" t="str">
        <f t="shared" si="51"/>
        <v xml:space="preserve"> </v>
      </c>
      <c r="K191" s="109" t="str">
        <f t="shared" si="52"/>
        <v xml:space="preserve"> </v>
      </c>
      <c r="L191" s="109" t="str">
        <f t="shared" si="53"/>
        <v xml:space="preserve"> </v>
      </c>
      <c r="M191" s="109">
        <f t="shared" si="54"/>
        <v>0</v>
      </c>
      <c r="N191" s="110" t="str">
        <f t="shared" si="55"/>
        <v xml:space="preserve"> </v>
      </c>
      <c r="O191" s="110" t="str">
        <f t="shared" si="56"/>
        <v xml:space="preserve"> </v>
      </c>
      <c r="P191" s="111" t="str">
        <f t="shared" si="57"/>
        <v xml:space="preserve"> </v>
      </c>
      <c r="Q191" s="108" t="e">
        <f t="shared" si="58"/>
        <v>#VALUE!</v>
      </c>
      <c r="R191" s="112" t="e">
        <f t="shared" si="59"/>
        <v>#VALUE!</v>
      </c>
      <c r="S191" s="72" t="e">
        <f t="shared" si="60"/>
        <v>#VALUE!</v>
      </c>
      <c r="T191" s="73" t="str">
        <f t="shared" si="61"/>
        <v>donnée(s) manquante(s)</v>
      </c>
      <c r="U191" s="74" t="str">
        <f t="shared" si="62"/>
        <v>donnée(s) manquante(s)</v>
      </c>
      <c r="V191" s="75" t="str">
        <f>IF(ISBLANK(H191)," ",IF(H191&lt;=Scenario!$C$3,0,IF(H191&lt;=Scenario!$C$5,1,IF(H191&lt;=Scenario!$C$6,2,IF(H191&lt;=Scenario!$C$7,3,IF(H191&lt;=Scenario!$C$8,4,5))))))</f>
        <v xml:space="preserve"> </v>
      </c>
      <c r="W191" s="76" t="str">
        <f>IF(ISBLANK(I191)," ",IF(I191&lt;=Scenario!$G$3,0,IF(I191&lt;=Scenario!$G$5,1,2)))</f>
        <v xml:space="preserve"> </v>
      </c>
      <c r="X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81" t="e">
        <f t="shared" si="63"/>
        <v>#VALUE!</v>
      </c>
      <c r="AA191" s="81" t="e">
        <f t="shared" si="64"/>
        <v>#VALUE!</v>
      </c>
      <c r="AB191" s="79" t="e">
        <f t="shared" si="65"/>
        <v>#VALUE!</v>
      </c>
      <c r="AC191" s="73" t="str">
        <f t="shared" si="69"/>
        <v>missing data</v>
      </c>
      <c r="AD191" s="80" t="str">
        <f t="shared" si="50"/>
        <v>missing data</v>
      </c>
      <c r="AE191" s="81" t="e">
        <f t="shared" si="66"/>
        <v>#VALUE!</v>
      </c>
      <c r="AF191" s="81" t="e">
        <f t="shared" si="67"/>
        <v>#VALUE!</v>
      </c>
    </row>
    <row r="192" spans="1:32" x14ac:dyDescent="0.25">
      <c r="A192" s="114" t="s">
        <v>74</v>
      </c>
      <c r="B192" s="102"/>
      <c r="C192" s="103"/>
      <c r="D192" s="103"/>
      <c r="E192" s="104">
        <f t="shared" si="68"/>
        <v>0</v>
      </c>
      <c r="F192" s="105"/>
      <c r="G192" s="106"/>
      <c r="H192" s="106"/>
      <c r="I192" s="107"/>
      <c r="J192" s="108" t="str">
        <f t="shared" si="51"/>
        <v xml:space="preserve"> </v>
      </c>
      <c r="K192" s="109" t="str">
        <f t="shared" si="52"/>
        <v xml:space="preserve"> </v>
      </c>
      <c r="L192" s="109" t="str">
        <f t="shared" si="53"/>
        <v xml:space="preserve"> </v>
      </c>
      <c r="M192" s="109">
        <f t="shared" si="54"/>
        <v>0</v>
      </c>
      <c r="N192" s="110" t="str">
        <f t="shared" si="55"/>
        <v xml:space="preserve"> </v>
      </c>
      <c r="O192" s="110" t="str">
        <f t="shared" si="56"/>
        <v xml:space="preserve"> </v>
      </c>
      <c r="P192" s="111" t="str">
        <f t="shared" si="57"/>
        <v xml:space="preserve"> </v>
      </c>
      <c r="Q192" s="108" t="e">
        <f t="shared" si="58"/>
        <v>#VALUE!</v>
      </c>
      <c r="R192" s="112" t="e">
        <f t="shared" si="59"/>
        <v>#VALUE!</v>
      </c>
      <c r="S192" s="72" t="e">
        <f t="shared" si="60"/>
        <v>#VALUE!</v>
      </c>
      <c r="T192" s="73" t="str">
        <f t="shared" si="61"/>
        <v>donnée(s) manquante(s)</v>
      </c>
      <c r="U192" s="74" t="str">
        <f t="shared" si="62"/>
        <v>donnée(s) manquante(s)</v>
      </c>
      <c r="V192" s="75" t="str">
        <f>IF(ISBLANK(H192)," ",IF(H192&lt;=Scenario!$C$3,0,IF(H192&lt;=Scenario!$C$5,1,IF(H192&lt;=Scenario!$C$6,2,IF(H192&lt;=Scenario!$C$7,3,IF(H192&lt;=Scenario!$C$8,4,5))))))</f>
        <v xml:space="preserve"> </v>
      </c>
      <c r="W192" s="76" t="str">
        <f>IF(ISBLANK(I192)," ",IF(I192&lt;=Scenario!$G$3,0,IF(I192&lt;=Scenario!$G$5,1,2)))</f>
        <v xml:space="preserve"> </v>
      </c>
      <c r="X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81" t="e">
        <f t="shared" si="63"/>
        <v>#VALUE!</v>
      </c>
      <c r="AA192" s="81" t="e">
        <f t="shared" si="64"/>
        <v>#VALUE!</v>
      </c>
      <c r="AB192" s="79" t="e">
        <f t="shared" si="65"/>
        <v>#VALUE!</v>
      </c>
      <c r="AC192" s="73" t="str">
        <f t="shared" si="69"/>
        <v>missing data</v>
      </c>
      <c r="AD192" s="80" t="str">
        <f t="shared" si="50"/>
        <v>missing data</v>
      </c>
      <c r="AE192" s="81" t="e">
        <f t="shared" si="66"/>
        <v>#VALUE!</v>
      </c>
      <c r="AF192" s="81" t="e">
        <f t="shared" si="67"/>
        <v>#VALUE!</v>
      </c>
    </row>
    <row r="193" spans="1:32" x14ac:dyDescent="0.25">
      <c r="A193" s="114" t="s">
        <v>74</v>
      </c>
      <c r="B193" s="102"/>
      <c r="C193" s="103"/>
      <c r="D193" s="103"/>
      <c r="E193" s="104">
        <f t="shared" si="68"/>
        <v>0</v>
      </c>
      <c r="F193" s="105"/>
      <c r="G193" s="106"/>
      <c r="H193" s="106"/>
      <c r="I193" s="107"/>
      <c r="J193" s="108" t="str">
        <f t="shared" si="51"/>
        <v xml:space="preserve"> </v>
      </c>
      <c r="K193" s="109" t="str">
        <f t="shared" si="52"/>
        <v xml:space="preserve"> </v>
      </c>
      <c r="L193" s="109" t="str">
        <f t="shared" si="53"/>
        <v xml:space="preserve"> </v>
      </c>
      <c r="M193" s="109">
        <f t="shared" si="54"/>
        <v>0</v>
      </c>
      <c r="N193" s="110" t="str">
        <f t="shared" si="55"/>
        <v xml:space="preserve"> </v>
      </c>
      <c r="O193" s="110" t="str">
        <f t="shared" si="56"/>
        <v xml:space="preserve"> </v>
      </c>
      <c r="P193" s="111" t="str">
        <f t="shared" si="57"/>
        <v xml:space="preserve"> </v>
      </c>
      <c r="Q193" s="108" t="e">
        <f t="shared" si="58"/>
        <v>#VALUE!</v>
      </c>
      <c r="R193" s="112" t="e">
        <f t="shared" si="59"/>
        <v>#VALUE!</v>
      </c>
      <c r="S193" s="72" t="e">
        <f t="shared" si="60"/>
        <v>#VALUE!</v>
      </c>
      <c r="T193" s="73" t="str">
        <f t="shared" si="61"/>
        <v>donnée(s) manquante(s)</v>
      </c>
      <c r="U193" s="74" t="str">
        <f t="shared" si="62"/>
        <v>donnée(s) manquante(s)</v>
      </c>
      <c r="V193" s="75" t="str">
        <f>IF(ISBLANK(H193)," ",IF(H193&lt;=Scenario!$C$3,0,IF(H193&lt;=Scenario!$C$5,1,IF(H193&lt;=Scenario!$C$6,2,IF(H193&lt;=Scenario!$C$7,3,IF(H193&lt;=Scenario!$C$8,4,5))))))</f>
        <v xml:space="preserve"> </v>
      </c>
      <c r="W193" s="76" t="str">
        <f>IF(ISBLANK(I193)," ",IF(I193&lt;=Scenario!$G$3,0,IF(I193&lt;=Scenario!$G$5,1,2)))</f>
        <v xml:space="preserve"> </v>
      </c>
      <c r="X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81" t="e">
        <f t="shared" si="63"/>
        <v>#VALUE!</v>
      </c>
      <c r="AA193" s="81" t="e">
        <f t="shared" si="64"/>
        <v>#VALUE!</v>
      </c>
      <c r="AB193" s="79" t="e">
        <f t="shared" si="65"/>
        <v>#VALUE!</v>
      </c>
      <c r="AC193" s="73" t="str">
        <f t="shared" si="69"/>
        <v>missing data</v>
      </c>
      <c r="AD193" s="80" t="str">
        <f t="shared" si="50"/>
        <v>missing data</v>
      </c>
      <c r="AE193" s="81" t="e">
        <f t="shared" si="66"/>
        <v>#VALUE!</v>
      </c>
      <c r="AF193" s="81" t="e">
        <f t="shared" si="67"/>
        <v>#VALUE!</v>
      </c>
    </row>
    <row r="194" spans="1:32" x14ac:dyDescent="0.25">
      <c r="A194" s="114" t="s">
        <v>74</v>
      </c>
      <c r="B194" s="102"/>
      <c r="C194" s="103"/>
      <c r="D194" s="103"/>
      <c r="E194" s="104">
        <f t="shared" si="68"/>
        <v>0</v>
      </c>
      <c r="F194" s="105"/>
      <c r="G194" s="106"/>
      <c r="H194" s="106"/>
      <c r="I194" s="107"/>
      <c r="J194" s="108" t="str">
        <f t="shared" si="51"/>
        <v xml:space="preserve"> </v>
      </c>
      <c r="K194" s="109" t="str">
        <f t="shared" si="52"/>
        <v xml:space="preserve"> </v>
      </c>
      <c r="L194" s="109" t="str">
        <f t="shared" si="53"/>
        <v xml:space="preserve"> </v>
      </c>
      <c r="M194" s="109">
        <f t="shared" si="54"/>
        <v>0</v>
      </c>
      <c r="N194" s="110" t="str">
        <f t="shared" si="55"/>
        <v xml:space="preserve"> </v>
      </c>
      <c r="O194" s="110" t="str">
        <f t="shared" si="56"/>
        <v xml:space="preserve"> </v>
      </c>
      <c r="P194" s="111" t="str">
        <f t="shared" si="57"/>
        <v xml:space="preserve"> </v>
      </c>
      <c r="Q194" s="108" t="e">
        <f t="shared" si="58"/>
        <v>#VALUE!</v>
      </c>
      <c r="R194" s="112" t="e">
        <f t="shared" si="59"/>
        <v>#VALUE!</v>
      </c>
      <c r="S194" s="72" t="e">
        <f t="shared" si="60"/>
        <v>#VALUE!</v>
      </c>
      <c r="T194" s="73" t="str">
        <f t="shared" si="61"/>
        <v>donnée(s) manquante(s)</v>
      </c>
      <c r="U194" s="74" t="str">
        <f t="shared" si="62"/>
        <v>donnée(s) manquante(s)</v>
      </c>
      <c r="V194" s="75" t="str">
        <f>IF(ISBLANK(H194)," ",IF(H194&lt;=Scenario!$C$3,0,IF(H194&lt;=Scenario!$C$5,1,IF(H194&lt;=Scenario!$C$6,2,IF(H194&lt;=Scenario!$C$7,3,IF(H194&lt;=Scenario!$C$8,4,5))))))</f>
        <v xml:space="preserve"> </v>
      </c>
      <c r="W194" s="76" t="str">
        <f>IF(ISBLANK(I194)," ",IF(I194&lt;=Scenario!$G$3,0,IF(I194&lt;=Scenario!$G$5,1,2)))</f>
        <v xml:space="preserve"> </v>
      </c>
      <c r="X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81" t="e">
        <f t="shared" si="63"/>
        <v>#VALUE!</v>
      </c>
      <c r="AA194" s="81" t="e">
        <f t="shared" si="64"/>
        <v>#VALUE!</v>
      </c>
      <c r="AB194" s="79" t="e">
        <f t="shared" si="65"/>
        <v>#VALUE!</v>
      </c>
      <c r="AC194" s="73" t="str">
        <f t="shared" si="69"/>
        <v>missing data</v>
      </c>
      <c r="AD194" s="80" t="str">
        <f t="shared" si="50"/>
        <v>missing data</v>
      </c>
      <c r="AE194" s="81" t="e">
        <f t="shared" si="66"/>
        <v>#VALUE!</v>
      </c>
      <c r="AF194" s="81" t="e">
        <f t="shared" si="67"/>
        <v>#VALUE!</v>
      </c>
    </row>
    <row r="195" spans="1:32" x14ac:dyDescent="0.25">
      <c r="A195" s="114" t="s">
        <v>74</v>
      </c>
      <c r="B195" s="102"/>
      <c r="C195" s="103"/>
      <c r="D195" s="103"/>
      <c r="E195" s="104">
        <f t="shared" si="68"/>
        <v>0</v>
      </c>
      <c r="F195" s="105"/>
      <c r="G195" s="106"/>
      <c r="H195" s="106"/>
      <c r="I195" s="107"/>
      <c r="J195" s="108" t="str">
        <f t="shared" si="51"/>
        <v xml:space="preserve"> </v>
      </c>
      <c r="K195" s="109" t="str">
        <f t="shared" si="52"/>
        <v xml:space="preserve"> </v>
      </c>
      <c r="L195" s="109" t="str">
        <f t="shared" si="53"/>
        <v xml:space="preserve"> </v>
      </c>
      <c r="M195" s="109">
        <f t="shared" si="54"/>
        <v>0</v>
      </c>
      <c r="N195" s="110" t="str">
        <f t="shared" si="55"/>
        <v xml:space="preserve"> </v>
      </c>
      <c r="O195" s="110" t="str">
        <f t="shared" si="56"/>
        <v xml:space="preserve"> </v>
      </c>
      <c r="P195" s="111" t="str">
        <f t="shared" si="57"/>
        <v xml:space="preserve"> </v>
      </c>
      <c r="Q195" s="108" t="e">
        <f t="shared" si="58"/>
        <v>#VALUE!</v>
      </c>
      <c r="R195" s="112" t="e">
        <f t="shared" si="59"/>
        <v>#VALUE!</v>
      </c>
      <c r="S195" s="72" t="e">
        <f t="shared" si="60"/>
        <v>#VALUE!</v>
      </c>
      <c r="T195" s="73" t="str">
        <f t="shared" si="61"/>
        <v>donnée(s) manquante(s)</v>
      </c>
      <c r="U195" s="74" t="str">
        <f t="shared" si="62"/>
        <v>donnée(s) manquante(s)</v>
      </c>
      <c r="V195" s="75" t="str">
        <f>IF(ISBLANK(H195)," ",IF(H195&lt;=Scenario!$C$3,0,IF(H195&lt;=Scenario!$C$5,1,IF(H195&lt;=Scenario!$C$6,2,IF(H195&lt;=Scenario!$C$7,3,IF(H195&lt;=Scenario!$C$8,4,5))))))</f>
        <v xml:space="preserve"> </v>
      </c>
      <c r="W195" s="76" t="str">
        <f>IF(ISBLANK(I195)," ",IF(I195&lt;=Scenario!$G$3,0,IF(I195&lt;=Scenario!$G$5,1,2)))</f>
        <v xml:space="preserve"> </v>
      </c>
      <c r="X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81" t="e">
        <f t="shared" si="63"/>
        <v>#VALUE!</v>
      </c>
      <c r="AA195" s="81" t="e">
        <f t="shared" si="64"/>
        <v>#VALUE!</v>
      </c>
      <c r="AB195" s="79" t="e">
        <f t="shared" si="65"/>
        <v>#VALUE!</v>
      </c>
      <c r="AC195" s="73" t="str">
        <f t="shared" si="69"/>
        <v>missing data</v>
      </c>
      <c r="AD195" s="80" t="str">
        <f t="shared" ref="AD195:AD258" si="70">IF(AC195="missing data","missing data",IF(AC195="Nutriscore_A","dark green",IF(AC195="Nutriscore_B","green",IF(AC195="Nutriscore_C","yellow",IF(AC195="Nutriscore_D","orange","dark orange")))))</f>
        <v>missing data</v>
      </c>
      <c r="AE195" s="81" t="e">
        <f t="shared" si="66"/>
        <v>#VALUE!</v>
      </c>
      <c r="AF195" s="81" t="e">
        <f t="shared" si="67"/>
        <v>#VALUE!</v>
      </c>
    </row>
    <row r="196" spans="1:32" x14ac:dyDescent="0.25">
      <c r="A196" s="114" t="s">
        <v>74</v>
      </c>
      <c r="B196" s="102"/>
      <c r="C196" s="103"/>
      <c r="D196" s="103"/>
      <c r="E196" s="104">
        <f t="shared" si="68"/>
        <v>0</v>
      </c>
      <c r="F196" s="105"/>
      <c r="G196" s="106"/>
      <c r="H196" s="106"/>
      <c r="I196" s="107"/>
      <c r="J196" s="108" t="str">
        <f t="shared" ref="J196:J259" si="71">IF(ISBLANK(B196)," ",IF(B196&lt;=335,0,IF(B196&lt;=670,1,IF(B196&lt;=1005,2,IF(B196&lt;=1340,3,IF(B196&lt;=1675,4,IF(B196&lt;=2010,5,IF(B196&lt;=2345,6,IF(B196&lt;=2680,7,IF(B196&lt;=3015,8,IF(B196&lt;=3350,9,10)))))))))))</f>
        <v xml:space="preserve"> </v>
      </c>
      <c r="K196" s="109" t="str">
        <f t="shared" ref="K196:K259" si="72">IF(ISBLANK(C196)," ",IF(C196&lt;=4.5,0,IF(ROUND(C196,1)&lt;=9,1,IF(C196&lt;=13.5,2,IF(ROUND(C196,1)&lt;=18,3,IF(C196&lt;=22.5,4,IF(ROUND(C196,1)&lt;=27,5,IF(ROUND(C196,1)&lt;=31,6,IF(ROUND(C196,1)&lt;=36,7,IF(ROUND(C196,1)&lt;=40,8,IF(ROUND(C196,1)&lt;=45,9,10)))))))))))</f>
        <v xml:space="preserve"> </v>
      </c>
      <c r="L196" s="109" t="str">
        <f t="shared" ref="L196:L259" si="73">IF(ISBLANK(D196)," ",IF(D196&lt;=1,0,IF(D196&lt;=2,1,IF(D196&lt;=3,2,IF(D196&lt;=4,3,IF(D196&lt;=5,4,IF(D196&lt;=6,5,IF(D196&lt;=7,6,IF(D196&lt;=8,7,IF(D196&lt;=9,8,IF(D196&lt;=10,9,10)))))))))))</f>
        <v xml:space="preserve"> </v>
      </c>
      <c r="M196" s="109">
        <f t="shared" ref="M196:M259" si="74">IF(ISBLANK(E196)," ",IF(E196&lt;=90,0,IF(E196&lt;=180,1,IF(E196&lt;=270,2,IF(E196&lt;=360,3,IF(E196&lt;=450,4,IF(E196&lt;=540,5,IF(E196&lt;=630,6,IF(E196&lt;=720,7,IF(E196&lt;=810,8,IF(E196&lt;=900,9,10)))))))))))</f>
        <v>0</v>
      </c>
      <c r="N196" s="110" t="str">
        <f t="shared" ref="N196:N259" si="75">IF(ISBLANK(G196)," ",IF(G196&lt;=40,0,IF(G196&lt;=60,1,IF(G196&lt;=80,2,5))))</f>
        <v xml:space="preserve"> </v>
      </c>
      <c r="O196" s="110" t="str">
        <f t="shared" ref="O196:O259" si="76">IF(ISBLANK(H196)," ",IF(H196&lt;=0.9,0,IF(H196&lt;=1.9,1,IF(H196&lt;=2.8,2,IF(H196&lt;=3.7,3,IF(H196&lt;=4.7,4,5))))))</f>
        <v xml:space="preserve"> </v>
      </c>
      <c r="P196" s="111" t="str">
        <f t="shared" ref="P196:P259" si="77">IF(ISBLANK(I196)," ",IF(I196&lt;=1.6,0,IF(I196&lt;=3.2,1,IF(I196&lt;=4.8,2,IF(I196&lt;=6.4,3,IF(ROUND(I196,1)&lt;=8,4,5))))))</f>
        <v xml:space="preserve"> </v>
      </c>
      <c r="Q196" s="108" t="e">
        <f t="shared" si="58"/>
        <v>#VALUE!</v>
      </c>
      <c r="R196" s="112" t="e">
        <f t="shared" si="59"/>
        <v>#VALUE!</v>
      </c>
      <c r="S196" s="72" t="e">
        <f t="shared" si="60"/>
        <v>#VALUE!</v>
      </c>
      <c r="T196" s="73" t="str">
        <f t="shared" si="61"/>
        <v>donnée(s) manquante(s)</v>
      </c>
      <c r="U196" s="74" t="str">
        <f t="shared" si="62"/>
        <v>donnée(s) manquante(s)</v>
      </c>
      <c r="V196" s="75" t="str">
        <f>IF(ISBLANK(H196)," ",IF(H196&lt;=Scenario!$C$3,0,IF(H196&lt;=Scenario!$C$5,1,IF(H196&lt;=Scenario!$C$6,2,IF(H196&lt;=Scenario!$C$7,3,IF(H196&lt;=Scenario!$C$8,4,5))))))</f>
        <v xml:space="preserve"> </v>
      </c>
      <c r="W196" s="76" t="str">
        <f>IF(ISBLANK(I196)," ",IF(I196&lt;=Scenario!$G$3,0,IF(I196&lt;=Scenario!$G$5,1,2)))</f>
        <v xml:space="preserve"> </v>
      </c>
      <c r="X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81" t="e">
        <f t="shared" si="63"/>
        <v>#VALUE!</v>
      </c>
      <c r="AA196" s="81" t="e">
        <f t="shared" si="64"/>
        <v>#VALUE!</v>
      </c>
      <c r="AB196" s="79" t="e">
        <f t="shared" si="65"/>
        <v>#VALUE!</v>
      </c>
      <c r="AC196" s="73" t="str">
        <f t="shared" si="69"/>
        <v>missing data</v>
      </c>
      <c r="AD196" s="80" t="str">
        <f t="shared" si="70"/>
        <v>missing data</v>
      </c>
      <c r="AE196" s="81" t="e">
        <f t="shared" si="66"/>
        <v>#VALUE!</v>
      </c>
      <c r="AF196" s="81" t="e">
        <f t="shared" si="67"/>
        <v>#VALUE!</v>
      </c>
    </row>
    <row r="197" spans="1:32" x14ac:dyDescent="0.25">
      <c r="A197" s="114" t="s">
        <v>74</v>
      </c>
      <c r="B197" s="102"/>
      <c r="C197" s="103"/>
      <c r="D197" s="103"/>
      <c r="E197" s="104">
        <f t="shared" si="68"/>
        <v>0</v>
      </c>
      <c r="F197" s="105"/>
      <c r="G197" s="106"/>
      <c r="H197" s="106"/>
      <c r="I197" s="107"/>
      <c r="J197" s="108" t="str">
        <f t="shared" si="71"/>
        <v xml:space="preserve"> </v>
      </c>
      <c r="K197" s="109" t="str">
        <f t="shared" si="72"/>
        <v xml:space="preserve"> </v>
      </c>
      <c r="L197" s="109" t="str">
        <f t="shared" si="73"/>
        <v xml:space="preserve"> </v>
      </c>
      <c r="M197" s="109">
        <f t="shared" si="74"/>
        <v>0</v>
      </c>
      <c r="N197" s="110" t="str">
        <f t="shared" si="75"/>
        <v xml:space="preserve"> </v>
      </c>
      <c r="O197" s="110" t="str">
        <f t="shared" si="76"/>
        <v xml:space="preserve"> </v>
      </c>
      <c r="P197" s="111" t="str">
        <f t="shared" si="77"/>
        <v xml:space="preserve"> </v>
      </c>
      <c r="Q197" s="108" t="e">
        <f t="shared" si="58"/>
        <v>#VALUE!</v>
      </c>
      <c r="R197" s="112" t="e">
        <f t="shared" si="59"/>
        <v>#VALUE!</v>
      </c>
      <c r="S197" s="72" t="e">
        <f t="shared" si="60"/>
        <v>#VALUE!</v>
      </c>
      <c r="T197" s="73" t="str">
        <f t="shared" si="61"/>
        <v>donnée(s) manquante(s)</v>
      </c>
      <c r="U197" s="74" t="str">
        <f t="shared" si="62"/>
        <v>donnée(s) manquante(s)</v>
      </c>
      <c r="V197" s="75" t="str">
        <f>IF(ISBLANK(H197)," ",IF(H197&lt;=Scenario!$C$3,0,IF(H197&lt;=Scenario!$C$5,1,IF(H197&lt;=Scenario!$C$6,2,IF(H197&lt;=Scenario!$C$7,3,IF(H197&lt;=Scenario!$C$8,4,5))))))</f>
        <v xml:space="preserve"> </v>
      </c>
      <c r="W197" s="76" t="str">
        <f>IF(ISBLANK(I197)," ",IF(I197&lt;=Scenario!$G$3,0,IF(I197&lt;=Scenario!$G$5,1,2)))</f>
        <v xml:space="preserve"> </v>
      </c>
      <c r="X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81" t="e">
        <f t="shared" si="63"/>
        <v>#VALUE!</v>
      </c>
      <c r="AA197" s="81" t="e">
        <f t="shared" si="64"/>
        <v>#VALUE!</v>
      </c>
      <c r="AB197" s="79" t="e">
        <f t="shared" si="65"/>
        <v>#VALUE!</v>
      </c>
      <c r="AC197" s="73" t="str">
        <f t="shared" si="69"/>
        <v>missing data</v>
      </c>
      <c r="AD197" s="80" t="str">
        <f t="shared" si="70"/>
        <v>missing data</v>
      </c>
      <c r="AE197" s="81" t="e">
        <f t="shared" si="66"/>
        <v>#VALUE!</v>
      </c>
      <c r="AF197" s="81" t="e">
        <f t="shared" si="67"/>
        <v>#VALUE!</v>
      </c>
    </row>
    <row r="198" spans="1:32" x14ac:dyDescent="0.25">
      <c r="A198" s="114" t="s">
        <v>74</v>
      </c>
      <c r="B198" s="102"/>
      <c r="C198" s="103"/>
      <c r="D198" s="103"/>
      <c r="E198" s="104">
        <f t="shared" si="68"/>
        <v>0</v>
      </c>
      <c r="F198" s="105"/>
      <c r="G198" s="106"/>
      <c r="H198" s="106"/>
      <c r="I198" s="107"/>
      <c r="J198" s="108" t="str">
        <f t="shared" si="71"/>
        <v xml:space="preserve"> </v>
      </c>
      <c r="K198" s="109" t="str">
        <f t="shared" si="72"/>
        <v xml:space="preserve"> </v>
      </c>
      <c r="L198" s="109" t="str">
        <f t="shared" si="73"/>
        <v xml:space="preserve"> </v>
      </c>
      <c r="M198" s="109">
        <f t="shared" si="74"/>
        <v>0</v>
      </c>
      <c r="N198" s="110" t="str">
        <f t="shared" si="75"/>
        <v xml:space="preserve"> </v>
      </c>
      <c r="O198" s="110" t="str">
        <f t="shared" si="76"/>
        <v xml:space="preserve"> </v>
      </c>
      <c r="P198" s="111" t="str">
        <f t="shared" si="77"/>
        <v xml:space="preserve"> </v>
      </c>
      <c r="Q198" s="108" t="e">
        <f t="shared" si="58"/>
        <v>#VALUE!</v>
      </c>
      <c r="R198" s="112" t="e">
        <f t="shared" si="59"/>
        <v>#VALUE!</v>
      </c>
      <c r="S198" s="72" t="e">
        <f t="shared" si="60"/>
        <v>#VALUE!</v>
      </c>
      <c r="T198" s="73" t="str">
        <f t="shared" si="61"/>
        <v>donnée(s) manquante(s)</v>
      </c>
      <c r="U198" s="74" t="str">
        <f t="shared" si="62"/>
        <v>donnée(s) manquante(s)</v>
      </c>
      <c r="V198" s="75" t="str">
        <f>IF(ISBLANK(H198)," ",IF(H198&lt;=Scenario!$C$3,0,IF(H198&lt;=Scenario!$C$5,1,IF(H198&lt;=Scenario!$C$6,2,IF(H198&lt;=Scenario!$C$7,3,IF(H198&lt;=Scenario!$C$8,4,5))))))</f>
        <v xml:space="preserve"> </v>
      </c>
      <c r="W198" s="76" t="str">
        <f>IF(ISBLANK(I198)," ",IF(I198&lt;=Scenario!$G$3,0,IF(I198&lt;=Scenario!$G$5,1,2)))</f>
        <v xml:space="preserve"> </v>
      </c>
      <c r="X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81" t="e">
        <f t="shared" si="63"/>
        <v>#VALUE!</v>
      </c>
      <c r="AA198" s="81" t="e">
        <f t="shared" si="64"/>
        <v>#VALUE!</v>
      </c>
      <c r="AB198" s="79" t="e">
        <f t="shared" si="65"/>
        <v>#VALUE!</v>
      </c>
      <c r="AC198" s="73" t="str">
        <f t="shared" si="69"/>
        <v>missing data</v>
      </c>
      <c r="AD198" s="80" t="str">
        <f t="shared" si="70"/>
        <v>missing data</v>
      </c>
      <c r="AE198" s="81" t="e">
        <f t="shared" si="66"/>
        <v>#VALUE!</v>
      </c>
      <c r="AF198" s="81" t="e">
        <f t="shared" si="67"/>
        <v>#VALUE!</v>
      </c>
    </row>
    <row r="199" spans="1:32" x14ac:dyDescent="0.25">
      <c r="A199" s="114" t="s">
        <v>74</v>
      </c>
      <c r="B199" s="102"/>
      <c r="C199" s="103"/>
      <c r="D199" s="103"/>
      <c r="E199" s="104">
        <f t="shared" si="68"/>
        <v>0</v>
      </c>
      <c r="F199" s="105"/>
      <c r="G199" s="106"/>
      <c r="H199" s="106"/>
      <c r="I199" s="107"/>
      <c r="J199" s="108" t="str">
        <f t="shared" si="71"/>
        <v xml:space="preserve"> </v>
      </c>
      <c r="K199" s="109" t="str">
        <f t="shared" si="72"/>
        <v xml:space="preserve"> </v>
      </c>
      <c r="L199" s="109" t="str">
        <f t="shared" si="73"/>
        <v xml:space="preserve"> </v>
      </c>
      <c r="M199" s="109">
        <f t="shared" si="74"/>
        <v>0</v>
      </c>
      <c r="N199" s="110" t="str">
        <f t="shared" si="75"/>
        <v xml:space="preserve"> </v>
      </c>
      <c r="O199" s="110" t="str">
        <f t="shared" si="76"/>
        <v xml:space="preserve"> </v>
      </c>
      <c r="P199" s="111" t="str">
        <f t="shared" si="77"/>
        <v xml:space="preserve"> </v>
      </c>
      <c r="Q199" s="108" t="e">
        <f t="shared" ref="Q199:Q262" si="78">SUM(J199+K199+L199+M199)</f>
        <v>#VALUE!</v>
      </c>
      <c r="R199" s="112" t="e">
        <f t="shared" ref="R199:R262" si="79">SUM(N199+O199+P199)</f>
        <v>#VALUE!</v>
      </c>
      <c r="S199" s="72" t="e">
        <f t="shared" ref="S199:S262" si="80">IF(AND(Q199&gt;=0,Q199&lt;11),Q199-R199,IF(AND(Q199&gt;=11,N199=5),Q199-R199,Q199-N199-O199))</f>
        <v>#VALUE!</v>
      </c>
      <c r="T199" s="73" t="str">
        <f t="shared" ref="T199:T262" si="81">IF(OR(ISBLANK(B199),ISBLANK(C199),ISBLANK(D199),ISBLANK(E199),ISBLANK(G199),ISBLANK(H199),ISBLANK(I199)),"donnée(s) manquante(s)",IF(S199&lt;0,"Nutriscore_A",IF(S199&lt;3,"Nutriscore_B",IF(S199&lt;11,"Nutriscore_C",IF(S199&lt;19,"Nutriscore_D","Nutriscore_E")))))</f>
        <v>donnée(s) manquante(s)</v>
      </c>
      <c r="U199" s="74" t="str">
        <f t="shared" ref="U199:U262" si="82">IF(T199="donnée(s) manquante(s)","donnée(s) manquante(s)",IF(T199="Nutriscore_A","dark green",IF(T199="Nutriscore_B","green",IF(T199="Nutriscore_C","yellow",IF(T199="Nutriscore_D","orange","dark orange")))))</f>
        <v>donnée(s) manquante(s)</v>
      </c>
      <c r="V199" s="75" t="str">
        <f>IF(ISBLANK(H199)," ",IF(H199&lt;=Scenario!$C$3,0,IF(H199&lt;=Scenario!$C$5,1,IF(H199&lt;=Scenario!$C$6,2,IF(H199&lt;=Scenario!$C$7,3,IF(H199&lt;=Scenario!$C$8,4,5))))))</f>
        <v xml:space="preserve"> </v>
      </c>
      <c r="W199" s="76" t="str">
        <f>IF(ISBLANK(I199)," ",IF(I199&lt;=Scenario!$G$3,0,IF(I199&lt;=Scenario!$G$5,1,2)))</f>
        <v xml:space="preserve"> </v>
      </c>
      <c r="X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81" t="e">
        <f t="shared" ref="Z199:Z262" si="83">Y199+X199+J199+L199</f>
        <v>#VALUE!</v>
      </c>
      <c r="AA199" s="81" t="e">
        <f t="shared" ref="AA199:AA262" si="84">W199+N199+V199</f>
        <v>#VALUE!</v>
      </c>
      <c r="AB199" s="79" t="e">
        <f t="shared" ref="AB199:AB262" si="85">IF(Z199&lt;11,Z199-AA199,Z199-V199-N199)</f>
        <v>#VALUE!</v>
      </c>
      <c r="AC199" s="73" t="str">
        <f t="shared" si="69"/>
        <v>missing data</v>
      </c>
      <c r="AD199" s="80" t="str">
        <f t="shared" si="70"/>
        <v>missing data</v>
      </c>
      <c r="AE199" s="81" t="e">
        <f t="shared" ref="AE199:AE262" si="86">AB199-S199</f>
        <v>#VALUE!</v>
      </c>
      <c r="AF199" s="81" t="e">
        <f t="shared" ref="AF199:AF262" si="87">IF(OR(ISBLANK(U199),ISBLANK(AD199)),"donnée manquante",IF(T199=AC199,"no change",IF(T199&lt;&gt;AC199,IF(S199&lt;AB199,"less favourable",IF(S199&gt;AB199,"more favourable")))))</f>
        <v>#VALUE!</v>
      </c>
    </row>
    <row r="200" spans="1:32" x14ac:dyDescent="0.25">
      <c r="A200" s="114" t="s">
        <v>74</v>
      </c>
      <c r="B200" s="102"/>
      <c r="C200" s="103"/>
      <c r="D200" s="103"/>
      <c r="E200" s="104">
        <f t="shared" ref="E200:E263" si="88">ROUND(F200/2.5*1000,0)</f>
        <v>0</v>
      </c>
      <c r="F200" s="105"/>
      <c r="G200" s="106"/>
      <c r="H200" s="106"/>
      <c r="I200" s="107"/>
      <c r="J200" s="108" t="str">
        <f t="shared" si="71"/>
        <v xml:space="preserve"> </v>
      </c>
      <c r="K200" s="109" t="str">
        <f t="shared" si="72"/>
        <v xml:space="preserve"> </v>
      </c>
      <c r="L200" s="109" t="str">
        <f t="shared" si="73"/>
        <v xml:space="preserve"> </v>
      </c>
      <c r="M200" s="109">
        <f t="shared" si="74"/>
        <v>0</v>
      </c>
      <c r="N200" s="110" t="str">
        <f t="shared" si="75"/>
        <v xml:space="preserve"> </v>
      </c>
      <c r="O200" s="110" t="str">
        <f t="shared" si="76"/>
        <v xml:space="preserve"> </v>
      </c>
      <c r="P200" s="111" t="str">
        <f t="shared" si="77"/>
        <v xml:space="preserve"> </v>
      </c>
      <c r="Q200" s="108" t="e">
        <f t="shared" si="78"/>
        <v>#VALUE!</v>
      </c>
      <c r="R200" s="112" t="e">
        <f t="shared" si="79"/>
        <v>#VALUE!</v>
      </c>
      <c r="S200" s="72" t="e">
        <f t="shared" si="80"/>
        <v>#VALUE!</v>
      </c>
      <c r="T200" s="73" t="str">
        <f t="shared" si="81"/>
        <v>donnée(s) manquante(s)</v>
      </c>
      <c r="U200" s="74" t="str">
        <f t="shared" si="82"/>
        <v>donnée(s) manquante(s)</v>
      </c>
      <c r="V200" s="75" t="str">
        <f>IF(ISBLANK(H200)," ",IF(H200&lt;=Scenario!$C$3,0,IF(H200&lt;=Scenario!$C$5,1,IF(H200&lt;=Scenario!$C$6,2,IF(H200&lt;=Scenario!$C$7,3,IF(H200&lt;=Scenario!$C$8,4,5))))))</f>
        <v xml:space="preserve"> </v>
      </c>
      <c r="W200" s="76" t="str">
        <f>IF(ISBLANK(I200)," ",IF(I200&lt;=Scenario!$G$3,0,IF(I200&lt;=Scenario!$G$5,1,2)))</f>
        <v xml:space="preserve"> </v>
      </c>
      <c r="X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81" t="e">
        <f t="shared" si="83"/>
        <v>#VALUE!</v>
      </c>
      <c r="AA200" s="81" t="e">
        <f t="shared" si="84"/>
        <v>#VALUE!</v>
      </c>
      <c r="AB200" s="79" t="e">
        <f t="shared" si="85"/>
        <v>#VALUE!</v>
      </c>
      <c r="AC200" s="73" t="str">
        <f t="shared" ref="AC200:AC263" si="89">IF(OR(ISBLANK(B200),ISBLANK(C200),ISBLANK(D200),ISBLANK(F200),ISBLANK(G200),ISBLANK(H200),ISBLANK(I200)),"missing data",IF(AB200&lt;1,"Nutriscore_A",IF(AB200&lt;3,"Nutriscore_B",IF(AB200&lt;11,"Nutriscore_C",IF(AB200&lt;19,"Nutriscore_D","Nutriscore_E")))))</f>
        <v>missing data</v>
      </c>
      <c r="AD200" s="80" t="str">
        <f t="shared" si="70"/>
        <v>missing data</v>
      </c>
      <c r="AE200" s="81" t="e">
        <f t="shared" si="86"/>
        <v>#VALUE!</v>
      </c>
      <c r="AF200" s="81" t="e">
        <f t="shared" si="87"/>
        <v>#VALUE!</v>
      </c>
    </row>
    <row r="201" spans="1:32" x14ac:dyDescent="0.25">
      <c r="A201" s="114" t="s">
        <v>74</v>
      </c>
      <c r="B201" s="102"/>
      <c r="C201" s="103"/>
      <c r="D201" s="103"/>
      <c r="E201" s="104">
        <f t="shared" si="88"/>
        <v>0</v>
      </c>
      <c r="F201" s="105"/>
      <c r="G201" s="106"/>
      <c r="H201" s="106"/>
      <c r="I201" s="107"/>
      <c r="J201" s="108" t="str">
        <f t="shared" si="71"/>
        <v xml:space="preserve"> </v>
      </c>
      <c r="K201" s="109" t="str">
        <f t="shared" si="72"/>
        <v xml:space="preserve"> </v>
      </c>
      <c r="L201" s="109" t="str">
        <f t="shared" si="73"/>
        <v xml:space="preserve"> </v>
      </c>
      <c r="M201" s="109">
        <f t="shared" si="74"/>
        <v>0</v>
      </c>
      <c r="N201" s="110" t="str">
        <f t="shared" si="75"/>
        <v xml:space="preserve"> </v>
      </c>
      <c r="O201" s="110" t="str">
        <f t="shared" si="76"/>
        <v xml:space="preserve"> </v>
      </c>
      <c r="P201" s="111" t="str">
        <f t="shared" si="77"/>
        <v xml:space="preserve"> </v>
      </c>
      <c r="Q201" s="108" t="e">
        <f t="shared" si="78"/>
        <v>#VALUE!</v>
      </c>
      <c r="R201" s="112" t="e">
        <f t="shared" si="79"/>
        <v>#VALUE!</v>
      </c>
      <c r="S201" s="72" t="e">
        <f t="shared" si="80"/>
        <v>#VALUE!</v>
      </c>
      <c r="T201" s="73" t="str">
        <f t="shared" si="81"/>
        <v>donnée(s) manquante(s)</v>
      </c>
      <c r="U201" s="74" t="str">
        <f t="shared" si="82"/>
        <v>donnée(s) manquante(s)</v>
      </c>
      <c r="V201" s="75" t="str">
        <f>IF(ISBLANK(H201)," ",IF(H201&lt;=Scenario!$C$3,0,IF(H201&lt;=Scenario!$C$5,1,IF(H201&lt;=Scenario!$C$6,2,IF(H201&lt;=Scenario!$C$7,3,IF(H201&lt;=Scenario!$C$8,4,5))))))</f>
        <v xml:space="preserve"> </v>
      </c>
      <c r="W201" s="76" t="str">
        <f>IF(ISBLANK(I201)," ",IF(I201&lt;=Scenario!$G$3,0,IF(I201&lt;=Scenario!$G$5,1,2)))</f>
        <v xml:space="preserve"> </v>
      </c>
      <c r="X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81" t="e">
        <f t="shared" si="83"/>
        <v>#VALUE!</v>
      </c>
      <c r="AA201" s="81" t="e">
        <f t="shared" si="84"/>
        <v>#VALUE!</v>
      </c>
      <c r="AB201" s="79" t="e">
        <f t="shared" si="85"/>
        <v>#VALUE!</v>
      </c>
      <c r="AC201" s="73" t="str">
        <f t="shared" si="89"/>
        <v>missing data</v>
      </c>
      <c r="AD201" s="80" t="str">
        <f t="shared" si="70"/>
        <v>missing data</v>
      </c>
      <c r="AE201" s="81" t="e">
        <f t="shared" si="86"/>
        <v>#VALUE!</v>
      </c>
      <c r="AF201" s="81" t="e">
        <f t="shared" si="87"/>
        <v>#VALUE!</v>
      </c>
    </row>
    <row r="202" spans="1:32" x14ac:dyDescent="0.25">
      <c r="A202" s="114" t="s">
        <v>74</v>
      </c>
      <c r="B202" s="102"/>
      <c r="C202" s="103"/>
      <c r="D202" s="103"/>
      <c r="E202" s="104">
        <f t="shared" si="88"/>
        <v>0</v>
      </c>
      <c r="F202" s="105"/>
      <c r="G202" s="106"/>
      <c r="H202" s="106"/>
      <c r="I202" s="107"/>
      <c r="J202" s="108" t="str">
        <f t="shared" si="71"/>
        <v xml:space="preserve"> </v>
      </c>
      <c r="K202" s="109" t="str">
        <f t="shared" si="72"/>
        <v xml:space="preserve"> </v>
      </c>
      <c r="L202" s="109" t="str">
        <f t="shared" si="73"/>
        <v xml:space="preserve"> </v>
      </c>
      <c r="M202" s="109">
        <f t="shared" si="74"/>
        <v>0</v>
      </c>
      <c r="N202" s="110" t="str">
        <f t="shared" si="75"/>
        <v xml:space="preserve"> </v>
      </c>
      <c r="O202" s="110" t="str">
        <f t="shared" si="76"/>
        <v xml:space="preserve"> </v>
      </c>
      <c r="P202" s="111" t="str">
        <f t="shared" si="77"/>
        <v xml:space="preserve"> </v>
      </c>
      <c r="Q202" s="108" t="e">
        <f t="shared" si="78"/>
        <v>#VALUE!</v>
      </c>
      <c r="R202" s="112" t="e">
        <f t="shared" si="79"/>
        <v>#VALUE!</v>
      </c>
      <c r="S202" s="72" t="e">
        <f t="shared" si="80"/>
        <v>#VALUE!</v>
      </c>
      <c r="T202" s="73" t="str">
        <f t="shared" si="81"/>
        <v>donnée(s) manquante(s)</v>
      </c>
      <c r="U202" s="74" t="str">
        <f t="shared" si="82"/>
        <v>donnée(s) manquante(s)</v>
      </c>
      <c r="V202" s="75" t="str">
        <f>IF(ISBLANK(H202)," ",IF(H202&lt;=Scenario!$C$3,0,IF(H202&lt;=Scenario!$C$5,1,IF(H202&lt;=Scenario!$C$6,2,IF(H202&lt;=Scenario!$C$7,3,IF(H202&lt;=Scenario!$C$8,4,5))))))</f>
        <v xml:space="preserve"> </v>
      </c>
      <c r="W202" s="76" t="str">
        <f>IF(ISBLANK(I202)," ",IF(I202&lt;=Scenario!$G$3,0,IF(I202&lt;=Scenario!$G$5,1,2)))</f>
        <v xml:space="preserve"> </v>
      </c>
      <c r="X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81" t="e">
        <f t="shared" si="83"/>
        <v>#VALUE!</v>
      </c>
      <c r="AA202" s="81" t="e">
        <f t="shared" si="84"/>
        <v>#VALUE!</v>
      </c>
      <c r="AB202" s="79" t="e">
        <f t="shared" si="85"/>
        <v>#VALUE!</v>
      </c>
      <c r="AC202" s="73" t="str">
        <f t="shared" si="89"/>
        <v>missing data</v>
      </c>
      <c r="AD202" s="80" t="str">
        <f t="shared" si="70"/>
        <v>missing data</v>
      </c>
      <c r="AE202" s="81" t="e">
        <f t="shared" si="86"/>
        <v>#VALUE!</v>
      </c>
      <c r="AF202" s="81" t="e">
        <f t="shared" si="87"/>
        <v>#VALUE!</v>
      </c>
    </row>
    <row r="203" spans="1:32" x14ac:dyDescent="0.25">
      <c r="A203" s="114" t="s">
        <v>74</v>
      </c>
      <c r="B203" s="102"/>
      <c r="C203" s="103"/>
      <c r="D203" s="103"/>
      <c r="E203" s="104">
        <f t="shared" si="88"/>
        <v>0</v>
      </c>
      <c r="F203" s="105"/>
      <c r="G203" s="106"/>
      <c r="H203" s="106"/>
      <c r="I203" s="107"/>
      <c r="J203" s="108" t="str">
        <f t="shared" si="71"/>
        <v xml:space="preserve"> </v>
      </c>
      <c r="K203" s="109" t="str">
        <f t="shared" si="72"/>
        <v xml:space="preserve"> </v>
      </c>
      <c r="L203" s="109" t="str">
        <f t="shared" si="73"/>
        <v xml:space="preserve"> </v>
      </c>
      <c r="M203" s="109">
        <f t="shared" si="74"/>
        <v>0</v>
      </c>
      <c r="N203" s="110" t="str">
        <f t="shared" si="75"/>
        <v xml:space="preserve"> </v>
      </c>
      <c r="O203" s="110" t="str">
        <f t="shared" si="76"/>
        <v xml:space="preserve"> </v>
      </c>
      <c r="P203" s="111" t="str">
        <f t="shared" si="77"/>
        <v xml:space="preserve"> </v>
      </c>
      <c r="Q203" s="108" t="e">
        <f t="shared" si="78"/>
        <v>#VALUE!</v>
      </c>
      <c r="R203" s="112" t="e">
        <f t="shared" si="79"/>
        <v>#VALUE!</v>
      </c>
      <c r="S203" s="72" t="e">
        <f t="shared" si="80"/>
        <v>#VALUE!</v>
      </c>
      <c r="T203" s="73" t="str">
        <f t="shared" si="81"/>
        <v>donnée(s) manquante(s)</v>
      </c>
      <c r="U203" s="74" t="str">
        <f t="shared" si="82"/>
        <v>donnée(s) manquante(s)</v>
      </c>
      <c r="V203" s="75" t="str">
        <f>IF(ISBLANK(H203)," ",IF(H203&lt;=Scenario!$C$3,0,IF(H203&lt;=Scenario!$C$5,1,IF(H203&lt;=Scenario!$C$6,2,IF(H203&lt;=Scenario!$C$7,3,IF(H203&lt;=Scenario!$C$8,4,5))))))</f>
        <v xml:space="preserve"> </v>
      </c>
      <c r="W203" s="76" t="str">
        <f>IF(ISBLANK(I203)," ",IF(I203&lt;=Scenario!$G$3,0,IF(I203&lt;=Scenario!$G$5,1,2)))</f>
        <v xml:space="preserve"> </v>
      </c>
      <c r="X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81" t="e">
        <f t="shared" si="83"/>
        <v>#VALUE!</v>
      </c>
      <c r="AA203" s="81" t="e">
        <f t="shared" si="84"/>
        <v>#VALUE!</v>
      </c>
      <c r="AB203" s="79" t="e">
        <f t="shared" si="85"/>
        <v>#VALUE!</v>
      </c>
      <c r="AC203" s="73" t="str">
        <f t="shared" si="89"/>
        <v>missing data</v>
      </c>
      <c r="AD203" s="80" t="str">
        <f t="shared" si="70"/>
        <v>missing data</v>
      </c>
      <c r="AE203" s="81" t="e">
        <f t="shared" si="86"/>
        <v>#VALUE!</v>
      </c>
      <c r="AF203" s="81" t="e">
        <f t="shared" si="87"/>
        <v>#VALUE!</v>
      </c>
    </row>
    <row r="204" spans="1:32" x14ac:dyDescent="0.25">
      <c r="A204" s="114" t="s">
        <v>74</v>
      </c>
      <c r="B204" s="102"/>
      <c r="C204" s="103"/>
      <c r="D204" s="103"/>
      <c r="E204" s="104">
        <f t="shared" si="88"/>
        <v>0</v>
      </c>
      <c r="F204" s="105"/>
      <c r="G204" s="106"/>
      <c r="H204" s="106"/>
      <c r="I204" s="107"/>
      <c r="J204" s="108" t="str">
        <f t="shared" si="71"/>
        <v xml:space="preserve"> </v>
      </c>
      <c r="K204" s="109" t="str">
        <f t="shared" si="72"/>
        <v xml:space="preserve"> </v>
      </c>
      <c r="L204" s="109" t="str">
        <f t="shared" si="73"/>
        <v xml:space="preserve"> </v>
      </c>
      <c r="M204" s="109">
        <f t="shared" si="74"/>
        <v>0</v>
      </c>
      <c r="N204" s="110" t="str">
        <f t="shared" si="75"/>
        <v xml:space="preserve"> </v>
      </c>
      <c r="O204" s="110" t="str">
        <f t="shared" si="76"/>
        <v xml:space="preserve"> </v>
      </c>
      <c r="P204" s="111" t="str">
        <f t="shared" si="77"/>
        <v xml:space="preserve"> </v>
      </c>
      <c r="Q204" s="108" t="e">
        <f t="shared" si="78"/>
        <v>#VALUE!</v>
      </c>
      <c r="R204" s="112" t="e">
        <f t="shared" si="79"/>
        <v>#VALUE!</v>
      </c>
      <c r="S204" s="72" t="e">
        <f t="shared" si="80"/>
        <v>#VALUE!</v>
      </c>
      <c r="T204" s="73" t="str">
        <f t="shared" si="81"/>
        <v>donnée(s) manquante(s)</v>
      </c>
      <c r="U204" s="74" t="str">
        <f t="shared" si="82"/>
        <v>donnée(s) manquante(s)</v>
      </c>
      <c r="V204" s="75" t="str">
        <f>IF(ISBLANK(H204)," ",IF(H204&lt;=Scenario!$C$3,0,IF(H204&lt;=Scenario!$C$5,1,IF(H204&lt;=Scenario!$C$6,2,IF(H204&lt;=Scenario!$C$7,3,IF(H204&lt;=Scenario!$C$8,4,5))))))</f>
        <v xml:space="preserve"> </v>
      </c>
      <c r="W204" s="76" t="str">
        <f>IF(ISBLANK(I204)," ",IF(I204&lt;=Scenario!$G$3,0,IF(I204&lt;=Scenario!$G$5,1,2)))</f>
        <v xml:space="preserve"> </v>
      </c>
      <c r="X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81" t="e">
        <f t="shared" si="83"/>
        <v>#VALUE!</v>
      </c>
      <c r="AA204" s="81" t="e">
        <f t="shared" si="84"/>
        <v>#VALUE!</v>
      </c>
      <c r="AB204" s="79" t="e">
        <f t="shared" si="85"/>
        <v>#VALUE!</v>
      </c>
      <c r="AC204" s="73" t="str">
        <f t="shared" si="89"/>
        <v>missing data</v>
      </c>
      <c r="AD204" s="80" t="str">
        <f t="shared" si="70"/>
        <v>missing data</v>
      </c>
      <c r="AE204" s="81" t="e">
        <f t="shared" si="86"/>
        <v>#VALUE!</v>
      </c>
      <c r="AF204" s="81" t="e">
        <f t="shared" si="87"/>
        <v>#VALUE!</v>
      </c>
    </row>
    <row r="205" spans="1:32" x14ac:dyDescent="0.25">
      <c r="A205" s="114" t="s">
        <v>74</v>
      </c>
      <c r="B205" s="102"/>
      <c r="C205" s="103"/>
      <c r="D205" s="103"/>
      <c r="E205" s="104">
        <f t="shared" si="88"/>
        <v>0</v>
      </c>
      <c r="F205" s="105"/>
      <c r="G205" s="106"/>
      <c r="H205" s="106"/>
      <c r="I205" s="107"/>
      <c r="J205" s="108" t="str">
        <f t="shared" si="71"/>
        <v xml:space="preserve"> </v>
      </c>
      <c r="K205" s="109" t="str">
        <f t="shared" si="72"/>
        <v xml:space="preserve"> </v>
      </c>
      <c r="L205" s="109" t="str">
        <f t="shared" si="73"/>
        <v xml:space="preserve"> </v>
      </c>
      <c r="M205" s="109">
        <f t="shared" si="74"/>
        <v>0</v>
      </c>
      <c r="N205" s="110" t="str">
        <f t="shared" si="75"/>
        <v xml:space="preserve"> </v>
      </c>
      <c r="O205" s="110" t="str">
        <f t="shared" si="76"/>
        <v xml:space="preserve"> </v>
      </c>
      <c r="P205" s="111" t="str">
        <f t="shared" si="77"/>
        <v xml:space="preserve"> </v>
      </c>
      <c r="Q205" s="108" t="e">
        <f t="shared" si="78"/>
        <v>#VALUE!</v>
      </c>
      <c r="R205" s="112" t="e">
        <f t="shared" si="79"/>
        <v>#VALUE!</v>
      </c>
      <c r="S205" s="72" t="e">
        <f t="shared" si="80"/>
        <v>#VALUE!</v>
      </c>
      <c r="T205" s="73" t="str">
        <f t="shared" si="81"/>
        <v>donnée(s) manquante(s)</v>
      </c>
      <c r="U205" s="74" t="str">
        <f t="shared" si="82"/>
        <v>donnée(s) manquante(s)</v>
      </c>
      <c r="V205" s="75" t="str">
        <f>IF(ISBLANK(H205)," ",IF(H205&lt;=Scenario!$C$3,0,IF(H205&lt;=Scenario!$C$5,1,IF(H205&lt;=Scenario!$C$6,2,IF(H205&lt;=Scenario!$C$7,3,IF(H205&lt;=Scenario!$C$8,4,5))))))</f>
        <v xml:space="preserve"> </v>
      </c>
      <c r="W205" s="76" t="str">
        <f>IF(ISBLANK(I205)," ",IF(I205&lt;=Scenario!$G$3,0,IF(I205&lt;=Scenario!$G$5,1,2)))</f>
        <v xml:space="preserve"> </v>
      </c>
      <c r="X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81" t="e">
        <f t="shared" si="83"/>
        <v>#VALUE!</v>
      </c>
      <c r="AA205" s="81" t="e">
        <f t="shared" si="84"/>
        <v>#VALUE!</v>
      </c>
      <c r="AB205" s="79" t="e">
        <f t="shared" si="85"/>
        <v>#VALUE!</v>
      </c>
      <c r="AC205" s="73" t="str">
        <f t="shared" si="89"/>
        <v>missing data</v>
      </c>
      <c r="AD205" s="80" t="str">
        <f t="shared" si="70"/>
        <v>missing data</v>
      </c>
      <c r="AE205" s="81" t="e">
        <f t="shared" si="86"/>
        <v>#VALUE!</v>
      </c>
      <c r="AF205" s="81" t="e">
        <f t="shared" si="87"/>
        <v>#VALUE!</v>
      </c>
    </row>
    <row r="206" spans="1:32" x14ac:dyDescent="0.25">
      <c r="A206" s="114" t="s">
        <v>74</v>
      </c>
      <c r="B206" s="102"/>
      <c r="C206" s="103"/>
      <c r="D206" s="103"/>
      <c r="E206" s="104">
        <f t="shared" si="88"/>
        <v>0</v>
      </c>
      <c r="F206" s="105"/>
      <c r="G206" s="106"/>
      <c r="H206" s="106"/>
      <c r="I206" s="107"/>
      <c r="J206" s="108" t="str">
        <f t="shared" si="71"/>
        <v xml:space="preserve"> </v>
      </c>
      <c r="K206" s="109" t="str">
        <f t="shared" si="72"/>
        <v xml:space="preserve"> </v>
      </c>
      <c r="L206" s="109" t="str">
        <f t="shared" si="73"/>
        <v xml:space="preserve"> </v>
      </c>
      <c r="M206" s="109">
        <f t="shared" si="74"/>
        <v>0</v>
      </c>
      <c r="N206" s="110" t="str">
        <f t="shared" si="75"/>
        <v xml:space="preserve"> </v>
      </c>
      <c r="O206" s="110" t="str">
        <f t="shared" si="76"/>
        <v xml:space="preserve"> </v>
      </c>
      <c r="P206" s="111" t="str">
        <f t="shared" si="77"/>
        <v xml:space="preserve"> </v>
      </c>
      <c r="Q206" s="108" t="e">
        <f t="shared" si="78"/>
        <v>#VALUE!</v>
      </c>
      <c r="R206" s="112" t="e">
        <f t="shared" si="79"/>
        <v>#VALUE!</v>
      </c>
      <c r="S206" s="72" t="e">
        <f t="shared" si="80"/>
        <v>#VALUE!</v>
      </c>
      <c r="T206" s="73" t="str">
        <f t="shared" si="81"/>
        <v>donnée(s) manquante(s)</v>
      </c>
      <c r="U206" s="74" t="str">
        <f t="shared" si="82"/>
        <v>donnée(s) manquante(s)</v>
      </c>
      <c r="V206" s="75" t="str">
        <f>IF(ISBLANK(H206)," ",IF(H206&lt;=Scenario!$C$3,0,IF(H206&lt;=Scenario!$C$5,1,IF(H206&lt;=Scenario!$C$6,2,IF(H206&lt;=Scenario!$C$7,3,IF(H206&lt;=Scenario!$C$8,4,5))))))</f>
        <v xml:space="preserve"> </v>
      </c>
      <c r="W206" s="76" t="str">
        <f>IF(ISBLANK(I206)," ",IF(I206&lt;=Scenario!$G$3,0,IF(I206&lt;=Scenario!$G$5,1,2)))</f>
        <v xml:space="preserve"> </v>
      </c>
      <c r="X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81" t="e">
        <f t="shared" si="83"/>
        <v>#VALUE!</v>
      </c>
      <c r="AA206" s="81" t="e">
        <f t="shared" si="84"/>
        <v>#VALUE!</v>
      </c>
      <c r="AB206" s="79" t="e">
        <f t="shared" si="85"/>
        <v>#VALUE!</v>
      </c>
      <c r="AC206" s="73" t="str">
        <f t="shared" si="89"/>
        <v>missing data</v>
      </c>
      <c r="AD206" s="80" t="str">
        <f t="shared" si="70"/>
        <v>missing data</v>
      </c>
      <c r="AE206" s="81" t="e">
        <f t="shared" si="86"/>
        <v>#VALUE!</v>
      </c>
      <c r="AF206" s="81" t="e">
        <f t="shared" si="87"/>
        <v>#VALUE!</v>
      </c>
    </row>
    <row r="207" spans="1:32" x14ac:dyDescent="0.25">
      <c r="A207" s="114" t="s">
        <v>74</v>
      </c>
      <c r="B207" s="102"/>
      <c r="C207" s="103"/>
      <c r="D207" s="103"/>
      <c r="E207" s="104">
        <f t="shared" si="88"/>
        <v>0</v>
      </c>
      <c r="F207" s="105"/>
      <c r="G207" s="106"/>
      <c r="H207" s="106"/>
      <c r="I207" s="107"/>
      <c r="J207" s="108" t="str">
        <f t="shared" si="71"/>
        <v xml:space="preserve"> </v>
      </c>
      <c r="K207" s="109" t="str">
        <f t="shared" si="72"/>
        <v xml:space="preserve"> </v>
      </c>
      <c r="L207" s="109" t="str">
        <f t="shared" si="73"/>
        <v xml:space="preserve"> </v>
      </c>
      <c r="M207" s="109">
        <f t="shared" si="74"/>
        <v>0</v>
      </c>
      <c r="N207" s="110" t="str">
        <f t="shared" si="75"/>
        <v xml:space="preserve"> </v>
      </c>
      <c r="O207" s="110" t="str">
        <f t="shared" si="76"/>
        <v xml:space="preserve"> </v>
      </c>
      <c r="P207" s="111" t="str">
        <f t="shared" si="77"/>
        <v xml:space="preserve"> </v>
      </c>
      <c r="Q207" s="108" t="e">
        <f t="shared" si="78"/>
        <v>#VALUE!</v>
      </c>
      <c r="R207" s="112" t="e">
        <f t="shared" si="79"/>
        <v>#VALUE!</v>
      </c>
      <c r="S207" s="72" t="e">
        <f t="shared" si="80"/>
        <v>#VALUE!</v>
      </c>
      <c r="T207" s="73" t="str">
        <f t="shared" si="81"/>
        <v>donnée(s) manquante(s)</v>
      </c>
      <c r="U207" s="74" t="str">
        <f t="shared" si="82"/>
        <v>donnée(s) manquante(s)</v>
      </c>
      <c r="V207" s="75" t="str">
        <f>IF(ISBLANK(H207)," ",IF(H207&lt;=Scenario!$C$3,0,IF(H207&lt;=Scenario!$C$5,1,IF(H207&lt;=Scenario!$C$6,2,IF(H207&lt;=Scenario!$C$7,3,IF(H207&lt;=Scenario!$C$8,4,5))))))</f>
        <v xml:space="preserve"> </v>
      </c>
      <c r="W207" s="76" t="str">
        <f>IF(ISBLANK(I207)," ",IF(I207&lt;=Scenario!$G$3,0,IF(I207&lt;=Scenario!$G$5,1,2)))</f>
        <v xml:space="preserve"> </v>
      </c>
      <c r="X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81" t="e">
        <f t="shared" si="83"/>
        <v>#VALUE!</v>
      </c>
      <c r="AA207" s="81" t="e">
        <f t="shared" si="84"/>
        <v>#VALUE!</v>
      </c>
      <c r="AB207" s="79" t="e">
        <f t="shared" si="85"/>
        <v>#VALUE!</v>
      </c>
      <c r="AC207" s="73" t="str">
        <f t="shared" si="89"/>
        <v>missing data</v>
      </c>
      <c r="AD207" s="80" t="str">
        <f t="shared" si="70"/>
        <v>missing data</v>
      </c>
      <c r="AE207" s="81" t="e">
        <f t="shared" si="86"/>
        <v>#VALUE!</v>
      </c>
      <c r="AF207" s="81" t="e">
        <f t="shared" si="87"/>
        <v>#VALUE!</v>
      </c>
    </row>
    <row r="208" spans="1:32" x14ac:dyDescent="0.25">
      <c r="A208" s="114" t="s">
        <v>74</v>
      </c>
      <c r="B208" s="102"/>
      <c r="C208" s="103"/>
      <c r="D208" s="103"/>
      <c r="E208" s="104">
        <f t="shared" si="88"/>
        <v>0</v>
      </c>
      <c r="F208" s="105"/>
      <c r="G208" s="106"/>
      <c r="H208" s="106"/>
      <c r="I208" s="107"/>
      <c r="J208" s="108" t="str">
        <f t="shared" si="71"/>
        <v xml:space="preserve"> </v>
      </c>
      <c r="K208" s="109" t="str">
        <f t="shared" si="72"/>
        <v xml:space="preserve"> </v>
      </c>
      <c r="L208" s="109" t="str">
        <f t="shared" si="73"/>
        <v xml:space="preserve"> </v>
      </c>
      <c r="M208" s="109">
        <f t="shared" si="74"/>
        <v>0</v>
      </c>
      <c r="N208" s="110" t="str">
        <f t="shared" si="75"/>
        <v xml:space="preserve"> </v>
      </c>
      <c r="O208" s="110" t="str">
        <f t="shared" si="76"/>
        <v xml:space="preserve"> </v>
      </c>
      <c r="P208" s="111" t="str">
        <f t="shared" si="77"/>
        <v xml:space="preserve"> </v>
      </c>
      <c r="Q208" s="108" t="e">
        <f t="shared" si="78"/>
        <v>#VALUE!</v>
      </c>
      <c r="R208" s="112" t="e">
        <f t="shared" si="79"/>
        <v>#VALUE!</v>
      </c>
      <c r="S208" s="72" t="e">
        <f t="shared" si="80"/>
        <v>#VALUE!</v>
      </c>
      <c r="T208" s="73" t="str">
        <f t="shared" si="81"/>
        <v>donnée(s) manquante(s)</v>
      </c>
      <c r="U208" s="74" t="str">
        <f t="shared" si="82"/>
        <v>donnée(s) manquante(s)</v>
      </c>
      <c r="V208" s="75" t="str">
        <f>IF(ISBLANK(H208)," ",IF(H208&lt;=Scenario!$C$3,0,IF(H208&lt;=Scenario!$C$5,1,IF(H208&lt;=Scenario!$C$6,2,IF(H208&lt;=Scenario!$C$7,3,IF(H208&lt;=Scenario!$C$8,4,5))))))</f>
        <v xml:space="preserve"> </v>
      </c>
      <c r="W208" s="76" t="str">
        <f>IF(ISBLANK(I208)," ",IF(I208&lt;=Scenario!$G$3,0,IF(I208&lt;=Scenario!$G$5,1,2)))</f>
        <v xml:space="preserve"> </v>
      </c>
      <c r="X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81" t="e">
        <f t="shared" si="83"/>
        <v>#VALUE!</v>
      </c>
      <c r="AA208" s="81" t="e">
        <f t="shared" si="84"/>
        <v>#VALUE!</v>
      </c>
      <c r="AB208" s="79" t="e">
        <f t="shared" si="85"/>
        <v>#VALUE!</v>
      </c>
      <c r="AC208" s="73" t="str">
        <f t="shared" si="89"/>
        <v>missing data</v>
      </c>
      <c r="AD208" s="80" t="str">
        <f t="shared" si="70"/>
        <v>missing data</v>
      </c>
      <c r="AE208" s="81" t="e">
        <f t="shared" si="86"/>
        <v>#VALUE!</v>
      </c>
      <c r="AF208" s="81" t="e">
        <f t="shared" si="87"/>
        <v>#VALUE!</v>
      </c>
    </row>
    <row r="209" spans="1:32" x14ac:dyDescent="0.25">
      <c r="A209" s="114" t="s">
        <v>74</v>
      </c>
      <c r="B209" s="102"/>
      <c r="C209" s="103"/>
      <c r="D209" s="103"/>
      <c r="E209" s="104">
        <f t="shared" si="88"/>
        <v>0</v>
      </c>
      <c r="F209" s="105"/>
      <c r="G209" s="106"/>
      <c r="H209" s="106"/>
      <c r="I209" s="107"/>
      <c r="J209" s="108" t="str">
        <f t="shared" si="71"/>
        <v xml:space="preserve"> </v>
      </c>
      <c r="K209" s="109" t="str">
        <f t="shared" si="72"/>
        <v xml:space="preserve"> </v>
      </c>
      <c r="L209" s="109" t="str">
        <f t="shared" si="73"/>
        <v xml:space="preserve"> </v>
      </c>
      <c r="M209" s="109">
        <f t="shared" si="74"/>
        <v>0</v>
      </c>
      <c r="N209" s="110" t="str">
        <f t="shared" si="75"/>
        <v xml:space="preserve"> </v>
      </c>
      <c r="O209" s="110" t="str">
        <f t="shared" si="76"/>
        <v xml:space="preserve"> </v>
      </c>
      <c r="P209" s="111" t="str">
        <f t="shared" si="77"/>
        <v xml:space="preserve"> </v>
      </c>
      <c r="Q209" s="108" t="e">
        <f t="shared" si="78"/>
        <v>#VALUE!</v>
      </c>
      <c r="R209" s="112" t="e">
        <f t="shared" si="79"/>
        <v>#VALUE!</v>
      </c>
      <c r="S209" s="72" t="e">
        <f t="shared" si="80"/>
        <v>#VALUE!</v>
      </c>
      <c r="T209" s="73" t="str">
        <f t="shared" si="81"/>
        <v>donnée(s) manquante(s)</v>
      </c>
      <c r="U209" s="74" t="str">
        <f t="shared" si="82"/>
        <v>donnée(s) manquante(s)</v>
      </c>
      <c r="V209" s="75" t="str">
        <f>IF(ISBLANK(H209)," ",IF(H209&lt;=Scenario!$C$3,0,IF(H209&lt;=Scenario!$C$5,1,IF(H209&lt;=Scenario!$C$6,2,IF(H209&lt;=Scenario!$C$7,3,IF(H209&lt;=Scenario!$C$8,4,5))))))</f>
        <v xml:space="preserve"> </v>
      </c>
      <c r="W209" s="76" t="str">
        <f>IF(ISBLANK(I209)," ",IF(I209&lt;=Scenario!$G$3,0,IF(I209&lt;=Scenario!$G$5,1,2)))</f>
        <v xml:space="preserve"> </v>
      </c>
      <c r="X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81" t="e">
        <f t="shared" si="83"/>
        <v>#VALUE!</v>
      </c>
      <c r="AA209" s="81" t="e">
        <f t="shared" si="84"/>
        <v>#VALUE!</v>
      </c>
      <c r="AB209" s="79" t="e">
        <f t="shared" si="85"/>
        <v>#VALUE!</v>
      </c>
      <c r="AC209" s="73" t="str">
        <f t="shared" si="89"/>
        <v>missing data</v>
      </c>
      <c r="AD209" s="80" t="str">
        <f t="shared" si="70"/>
        <v>missing data</v>
      </c>
      <c r="AE209" s="81" t="e">
        <f t="shared" si="86"/>
        <v>#VALUE!</v>
      </c>
      <c r="AF209" s="81" t="e">
        <f t="shared" si="87"/>
        <v>#VALUE!</v>
      </c>
    </row>
    <row r="210" spans="1:32" x14ac:dyDescent="0.25">
      <c r="A210" s="114" t="s">
        <v>74</v>
      </c>
      <c r="B210" s="102"/>
      <c r="C210" s="103"/>
      <c r="D210" s="103"/>
      <c r="E210" s="104">
        <f t="shared" si="88"/>
        <v>0</v>
      </c>
      <c r="F210" s="105"/>
      <c r="G210" s="106"/>
      <c r="H210" s="106"/>
      <c r="I210" s="107"/>
      <c r="J210" s="108" t="str">
        <f t="shared" si="71"/>
        <v xml:space="preserve"> </v>
      </c>
      <c r="K210" s="109" t="str">
        <f t="shared" si="72"/>
        <v xml:space="preserve"> </v>
      </c>
      <c r="L210" s="109" t="str">
        <f t="shared" si="73"/>
        <v xml:space="preserve"> </v>
      </c>
      <c r="M210" s="109">
        <f t="shared" si="74"/>
        <v>0</v>
      </c>
      <c r="N210" s="110" t="str">
        <f t="shared" si="75"/>
        <v xml:space="preserve"> </v>
      </c>
      <c r="O210" s="110" t="str">
        <f t="shared" si="76"/>
        <v xml:space="preserve"> </v>
      </c>
      <c r="P210" s="111" t="str">
        <f t="shared" si="77"/>
        <v xml:space="preserve"> </v>
      </c>
      <c r="Q210" s="108" t="e">
        <f t="shared" si="78"/>
        <v>#VALUE!</v>
      </c>
      <c r="R210" s="112" t="e">
        <f t="shared" si="79"/>
        <v>#VALUE!</v>
      </c>
      <c r="S210" s="72" t="e">
        <f t="shared" si="80"/>
        <v>#VALUE!</v>
      </c>
      <c r="T210" s="73" t="str">
        <f t="shared" si="81"/>
        <v>donnée(s) manquante(s)</v>
      </c>
      <c r="U210" s="74" t="str">
        <f t="shared" si="82"/>
        <v>donnée(s) manquante(s)</v>
      </c>
      <c r="V210" s="75" t="str">
        <f>IF(ISBLANK(H210)," ",IF(H210&lt;=Scenario!$C$3,0,IF(H210&lt;=Scenario!$C$5,1,IF(H210&lt;=Scenario!$C$6,2,IF(H210&lt;=Scenario!$C$7,3,IF(H210&lt;=Scenario!$C$8,4,5))))))</f>
        <v xml:space="preserve"> </v>
      </c>
      <c r="W210" s="76" t="str">
        <f>IF(ISBLANK(I210)," ",IF(I210&lt;=Scenario!$G$3,0,IF(I210&lt;=Scenario!$G$5,1,2)))</f>
        <v xml:space="preserve"> </v>
      </c>
      <c r="X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81" t="e">
        <f t="shared" si="83"/>
        <v>#VALUE!</v>
      </c>
      <c r="AA210" s="81" t="e">
        <f t="shared" si="84"/>
        <v>#VALUE!</v>
      </c>
      <c r="AB210" s="79" t="e">
        <f t="shared" si="85"/>
        <v>#VALUE!</v>
      </c>
      <c r="AC210" s="73" t="str">
        <f t="shared" si="89"/>
        <v>missing data</v>
      </c>
      <c r="AD210" s="80" t="str">
        <f t="shared" si="70"/>
        <v>missing data</v>
      </c>
      <c r="AE210" s="81" t="e">
        <f t="shared" si="86"/>
        <v>#VALUE!</v>
      </c>
      <c r="AF210" s="81" t="e">
        <f t="shared" si="87"/>
        <v>#VALUE!</v>
      </c>
    </row>
    <row r="211" spans="1:32" x14ac:dyDescent="0.25">
      <c r="A211" s="114" t="s">
        <v>74</v>
      </c>
      <c r="B211" s="102"/>
      <c r="C211" s="103"/>
      <c r="D211" s="103"/>
      <c r="E211" s="104">
        <f t="shared" si="88"/>
        <v>0</v>
      </c>
      <c r="F211" s="105"/>
      <c r="G211" s="106"/>
      <c r="H211" s="106"/>
      <c r="I211" s="107"/>
      <c r="J211" s="108" t="str">
        <f t="shared" si="71"/>
        <v xml:space="preserve"> </v>
      </c>
      <c r="K211" s="109" t="str">
        <f t="shared" si="72"/>
        <v xml:space="preserve"> </v>
      </c>
      <c r="L211" s="109" t="str">
        <f t="shared" si="73"/>
        <v xml:space="preserve"> </v>
      </c>
      <c r="M211" s="109">
        <f t="shared" si="74"/>
        <v>0</v>
      </c>
      <c r="N211" s="110" t="str">
        <f t="shared" si="75"/>
        <v xml:space="preserve"> </v>
      </c>
      <c r="O211" s="110" t="str">
        <f t="shared" si="76"/>
        <v xml:space="preserve"> </v>
      </c>
      <c r="P211" s="111" t="str">
        <f t="shared" si="77"/>
        <v xml:space="preserve"> </v>
      </c>
      <c r="Q211" s="108" t="e">
        <f t="shared" si="78"/>
        <v>#VALUE!</v>
      </c>
      <c r="R211" s="112" t="e">
        <f t="shared" si="79"/>
        <v>#VALUE!</v>
      </c>
      <c r="S211" s="72" t="e">
        <f t="shared" si="80"/>
        <v>#VALUE!</v>
      </c>
      <c r="T211" s="73" t="str">
        <f t="shared" si="81"/>
        <v>donnée(s) manquante(s)</v>
      </c>
      <c r="U211" s="74" t="str">
        <f t="shared" si="82"/>
        <v>donnée(s) manquante(s)</v>
      </c>
      <c r="V211" s="75" t="str">
        <f>IF(ISBLANK(H211)," ",IF(H211&lt;=Scenario!$C$3,0,IF(H211&lt;=Scenario!$C$5,1,IF(H211&lt;=Scenario!$C$6,2,IF(H211&lt;=Scenario!$C$7,3,IF(H211&lt;=Scenario!$C$8,4,5))))))</f>
        <v xml:space="preserve"> </v>
      </c>
      <c r="W211" s="76" t="str">
        <f>IF(ISBLANK(I211)," ",IF(I211&lt;=Scenario!$G$3,0,IF(I211&lt;=Scenario!$G$5,1,2)))</f>
        <v xml:space="preserve"> </v>
      </c>
      <c r="X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81" t="e">
        <f t="shared" si="83"/>
        <v>#VALUE!</v>
      </c>
      <c r="AA211" s="81" t="e">
        <f t="shared" si="84"/>
        <v>#VALUE!</v>
      </c>
      <c r="AB211" s="79" t="e">
        <f t="shared" si="85"/>
        <v>#VALUE!</v>
      </c>
      <c r="AC211" s="73" t="str">
        <f t="shared" si="89"/>
        <v>missing data</v>
      </c>
      <c r="AD211" s="80" t="str">
        <f t="shared" si="70"/>
        <v>missing data</v>
      </c>
      <c r="AE211" s="81" t="e">
        <f t="shared" si="86"/>
        <v>#VALUE!</v>
      </c>
      <c r="AF211" s="81" t="e">
        <f t="shared" si="87"/>
        <v>#VALUE!</v>
      </c>
    </row>
    <row r="212" spans="1:32" x14ac:dyDescent="0.25">
      <c r="A212" s="114" t="s">
        <v>74</v>
      </c>
      <c r="B212" s="102"/>
      <c r="C212" s="103"/>
      <c r="D212" s="103"/>
      <c r="E212" s="104">
        <f t="shared" si="88"/>
        <v>0</v>
      </c>
      <c r="F212" s="105"/>
      <c r="G212" s="106"/>
      <c r="H212" s="106"/>
      <c r="I212" s="107"/>
      <c r="J212" s="108" t="str">
        <f t="shared" si="71"/>
        <v xml:space="preserve"> </v>
      </c>
      <c r="K212" s="109" t="str">
        <f t="shared" si="72"/>
        <v xml:space="preserve"> </v>
      </c>
      <c r="L212" s="109" t="str">
        <f t="shared" si="73"/>
        <v xml:space="preserve"> </v>
      </c>
      <c r="M212" s="109">
        <f t="shared" si="74"/>
        <v>0</v>
      </c>
      <c r="N212" s="110" t="str">
        <f t="shared" si="75"/>
        <v xml:space="preserve"> </v>
      </c>
      <c r="O212" s="110" t="str">
        <f t="shared" si="76"/>
        <v xml:space="preserve"> </v>
      </c>
      <c r="P212" s="111" t="str">
        <f t="shared" si="77"/>
        <v xml:space="preserve"> </v>
      </c>
      <c r="Q212" s="108" t="e">
        <f t="shared" si="78"/>
        <v>#VALUE!</v>
      </c>
      <c r="R212" s="112" t="e">
        <f t="shared" si="79"/>
        <v>#VALUE!</v>
      </c>
      <c r="S212" s="72" t="e">
        <f t="shared" si="80"/>
        <v>#VALUE!</v>
      </c>
      <c r="T212" s="73" t="str">
        <f t="shared" si="81"/>
        <v>donnée(s) manquante(s)</v>
      </c>
      <c r="U212" s="74" t="str">
        <f t="shared" si="82"/>
        <v>donnée(s) manquante(s)</v>
      </c>
      <c r="V212" s="75" t="str">
        <f>IF(ISBLANK(H212)," ",IF(H212&lt;=Scenario!$C$3,0,IF(H212&lt;=Scenario!$C$5,1,IF(H212&lt;=Scenario!$C$6,2,IF(H212&lt;=Scenario!$C$7,3,IF(H212&lt;=Scenario!$C$8,4,5))))))</f>
        <v xml:space="preserve"> </v>
      </c>
      <c r="W212" s="76" t="str">
        <f>IF(ISBLANK(I212)," ",IF(I212&lt;=Scenario!$G$3,0,IF(I212&lt;=Scenario!$G$5,1,2)))</f>
        <v xml:space="preserve"> </v>
      </c>
      <c r="X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81" t="e">
        <f t="shared" si="83"/>
        <v>#VALUE!</v>
      </c>
      <c r="AA212" s="81" t="e">
        <f t="shared" si="84"/>
        <v>#VALUE!</v>
      </c>
      <c r="AB212" s="79" t="e">
        <f t="shared" si="85"/>
        <v>#VALUE!</v>
      </c>
      <c r="AC212" s="73" t="str">
        <f t="shared" si="89"/>
        <v>missing data</v>
      </c>
      <c r="AD212" s="80" t="str">
        <f t="shared" si="70"/>
        <v>missing data</v>
      </c>
      <c r="AE212" s="81" t="e">
        <f t="shared" si="86"/>
        <v>#VALUE!</v>
      </c>
      <c r="AF212" s="81" t="e">
        <f t="shared" si="87"/>
        <v>#VALUE!</v>
      </c>
    </row>
    <row r="213" spans="1:32" x14ac:dyDescent="0.25">
      <c r="A213" s="114" t="s">
        <v>74</v>
      </c>
      <c r="B213" s="102"/>
      <c r="C213" s="103"/>
      <c r="D213" s="103"/>
      <c r="E213" s="104">
        <f t="shared" si="88"/>
        <v>0</v>
      </c>
      <c r="F213" s="105"/>
      <c r="G213" s="106"/>
      <c r="H213" s="106"/>
      <c r="I213" s="107"/>
      <c r="J213" s="108" t="str">
        <f t="shared" si="71"/>
        <v xml:space="preserve"> </v>
      </c>
      <c r="K213" s="109" t="str">
        <f t="shared" si="72"/>
        <v xml:space="preserve"> </v>
      </c>
      <c r="L213" s="109" t="str">
        <f t="shared" si="73"/>
        <v xml:space="preserve"> </v>
      </c>
      <c r="M213" s="109">
        <f t="shared" si="74"/>
        <v>0</v>
      </c>
      <c r="N213" s="110" t="str">
        <f t="shared" si="75"/>
        <v xml:space="preserve"> </v>
      </c>
      <c r="O213" s="110" t="str">
        <f t="shared" si="76"/>
        <v xml:space="preserve"> </v>
      </c>
      <c r="P213" s="111" t="str">
        <f t="shared" si="77"/>
        <v xml:space="preserve"> </v>
      </c>
      <c r="Q213" s="108" t="e">
        <f t="shared" si="78"/>
        <v>#VALUE!</v>
      </c>
      <c r="R213" s="112" t="e">
        <f t="shared" si="79"/>
        <v>#VALUE!</v>
      </c>
      <c r="S213" s="72" t="e">
        <f t="shared" si="80"/>
        <v>#VALUE!</v>
      </c>
      <c r="T213" s="73" t="str">
        <f t="shared" si="81"/>
        <v>donnée(s) manquante(s)</v>
      </c>
      <c r="U213" s="74" t="str">
        <f t="shared" si="82"/>
        <v>donnée(s) manquante(s)</v>
      </c>
      <c r="V213" s="75" t="str">
        <f>IF(ISBLANK(H213)," ",IF(H213&lt;=Scenario!$C$3,0,IF(H213&lt;=Scenario!$C$5,1,IF(H213&lt;=Scenario!$C$6,2,IF(H213&lt;=Scenario!$C$7,3,IF(H213&lt;=Scenario!$C$8,4,5))))))</f>
        <v xml:space="preserve"> </v>
      </c>
      <c r="W213" s="76" t="str">
        <f>IF(ISBLANK(I213)," ",IF(I213&lt;=Scenario!$G$3,0,IF(I213&lt;=Scenario!$G$5,1,2)))</f>
        <v xml:space="preserve"> </v>
      </c>
      <c r="X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81" t="e">
        <f t="shared" si="83"/>
        <v>#VALUE!</v>
      </c>
      <c r="AA213" s="81" t="e">
        <f t="shared" si="84"/>
        <v>#VALUE!</v>
      </c>
      <c r="AB213" s="79" t="e">
        <f t="shared" si="85"/>
        <v>#VALUE!</v>
      </c>
      <c r="AC213" s="73" t="str">
        <f t="shared" si="89"/>
        <v>missing data</v>
      </c>
      <c r="AD213" s="80" t="str">
        <f t="shared" si="70"/>
        <v>missing data</v>
      </c>
      <c r="AE213" s="81" t="e">
        <f t="shared" si="86"/>
        <v>#VALUE!</v>
      </c>
      <c r="AF213" s="81" t="e">
        <f t="shared" si="87"/>
        <v>#VALUE!</v>
      </c>
    </row>
    <row r="214" spans="1:32" x14ac:dyDescent="0.25">
      <c r="A214" s="114" t="s">
        <v>74</v>
      </c>
      <c r="B214" s="102"/>
      <c r="C214" s="103"/>
      <c r="D214" s="103"/>
      <c r="E214" s="104">
        <f t="shared" si="88"/>
        <v>0</v>
      </c>
      <c r="F214" s="105"/>
      <c r="G214" s="106"/>
      <c r="H214" s="106"/>
      <c r="I214" s="107"/>
      <c r="J214" s="108" t="str">
        <f t="shared" si="71"/>
        <v xml:space="preserve"> </v>
      </c>
      <c r="K214" s="109" t="str">
        <f t="shared" si="72"/>
        <v xml:space="preserve"> </v>
      </c>
      <c r="L214" s="109" t="str">
        <f t="shared" si="73"/>
        <v xml:space="preserve"> </v>
      </c>
      <c r="M214" s="109">
        <f t="shared" si="74"/>
        <v>0</v>
      </c>
      <c r="N214" s="110" t="str">
        <f t="shared" si="75"/>
        <v xml:space="preserve"> </v>
      </c>
      <c r="O214" s="110" t="str">
        <f t="shared" si="76"/>
        <v xml:space="preserve"> </v>
      </c>
      <c r="P214" s="111" t="str">
        <f t="shared" si="77"/>
        <v xml:space="preserve"> </v>
      </c>
      <c r="Q214" s="108" t="e">
        <f t="shared" si="78"/>
        <v>#VALUE!</v>
      </c>
      <c r="R214" s="112" t="e">
        <f t="shared" si="79"/>
        <v>#VALUE!</v>
      </c>
      <c r="S214" s="72" t="e">
        <f t="shared" si="80"/>
        <v>#VALUE!</v>
      </c>
      <c r="T214" s="73" t="str">
        <f t="shared" si="81"/>
        <v>donnée(s) manquante(s)</v>
      </c>
      <c r="U214" s="74" t="str">
        <f t="shared" si="82"/>
        <v>donnée(s) manquante(s)</v>
      </c>
      <c r="V214" s="75" t="str">
        <f>IF(ISBLANK(H214)," ",IF(H214&lt;=Scenario!$C$3,0,IF(H214&lt;=Scenario!$C$5,1,IF(H214&lt;=Scenario!$C$6,2,IF(H214&lt;=Scenario!$C$7,3,IF(H214&lt;=Scenario!$C$8,4,5))))))</f>
        <v xml:space="preserve"> </v>
      </c>
      <c r="W214" s="76" t="str">
        <f>IF(ISBLANK(I214)," ",IF(I214&lt;=Scenario!$G$3,0,IF(I214&lt;=Scenario!$G$5,1,2)))</f>
        <v xml:space="preserve"> </v>
      </c>
      <c r="X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81" t="e">
        <f t="shared" si="83"/>
        <v>#VALUE!</v>
      </c>
      <c r="AA214" s="81" t="e">
        <f t="shared" si="84"/>
        <v>#VALUE!</v>
      </c>
      <c r="AB214" s="79" t="e">
        <f t="shared" si="85"/>
        <v>#VALUE!</v>
      </c>
      <c r="AC214" s="73" t="str">
        <f t="shared" si="89"/>
        <v>missing data</v>
      </c>
      <c r="AD214" s="80" t="str">
        <f t="shared" si="70"/>
        <v>missing data</v>
      </c>
      <c r="AE214" s="81" t="e">
        <f t="shared" si="86"/>
        <v>#VALUE!</v>
      </c>
      <c r="AF214" s="81" t="e">
        <f t="shared" si="87"/>
        <v>#VALUE!</v>
      </c>
    </row>
    <row r="215" spans="1:32" x14ac:dyDescent="0.25">
      <c r="A215" s="114" t="s">
        <v>74</v>
      </c>
      <c r="B215" s="102"/>
      <c r="C215" s="103"/>
      <c r="D215" s="103"/>
      <c r="E215" s="104">
        <f t="shared" si="88"/>
        <v>0</v>
      </c>
      <c r="F215" s="105"/>
      <c r="G215" s="106"/>
      <c r="H215" s="106"/>
      <c r="I215" s="107"/>
      <c r="J215" s="108" t="str">
        <f t="shared" si="71"/>
        <v xml:space="preserve"> </v>
      </c>
      <c r="K215" s="109" t="str">
        <f t="shared" si="72"/>
        <v xml:space="preserve"> </v>
      </c>
      <c r="L215" s="109" t="str">
        <f t="shared" si="73"/>
        <v xml:space="preserve"> </v>
      </c>
      <c r="M215" s="109">
        <f t="shared" si="74"/>
        <v>0</v>
      </c>
      <c r="N215" s="110" t="str">
        <f t="shared" si="75"/>
        <v xml:space="preserve"> </v>
      </c>
      <c r="O215" s="110" t="str">
        <f t="shared" si="76"/>
        <v xml:space="preserve"> </v>
      </c>
      <c r="P215" s="111" t="str">
        <f t="shared" si="77"/>
        <v xml:space="preserve"> </v>
      </c>
      <c r="Q215" s="108" t="e">
        <f t="shared" si="78"/>
        <v>#VALUE!</v>
      </c>
      <c r="R215" s="112" t="e">
        <f t="shared" si="79"/>
        <v>#VALUE!</v>
      </c>
      <c r="S215" s="72" t="e">
        <f t="shared" si="80"/>
        <v>#VALUE!</v>
      </c>
      <c r="T215" s="73" t="str">
        <f t="shared" si="81"/>
        <v>donnée(s) manquante(s)</v>
      </c>
      <c r="U215" s="74" t="str">
        <f t="shared" si="82"/>
        <v>donnée(s) manquante(s)</v>
      </c>
      <c r="V215" s="75" t="str">
        <f>IF(ISBLANK(H215)," ",IF(H215&lt;=Scenario!$C$3,0,IF(H215&lt;=Scenario!$C$5,1,IF(H215&lt;=Scenario!$C$6,2,IF(H215&lt;=Scenario!$C$7,3,IF(H215&lt;=Scenario!$C$8,4,5))))))</f>
        <v xml:space="preserve"> </v>
      </c>
      <c r="W215" s="76" t="str">
        <f>IF(ISBLANK(I215)," ",IF(I215&lt;=Scenario!$G$3,0,IF(I215&lt;=Scenario!$G$5,1,2)))</f>
        <v xml:space="preserve"> </v>
      </c>
      <c r="X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81" t="e">
        <f t="shared" si="83"/>
        <v>#VALUE!</v>
      </c>
      <c r="AA215" s="81" t="e">
        <f t="shared" si="84"/>
        <v>#VALUE!</v>
      </c>
      <c r="AB215" s="79" t="e">
        <f t="shared" si="85"/>
        <v>#VALUE!</v>
      </c>
      <c r="AC215" s="73" t="str">
        <f t="shared" si="89"/>
        <v>missing data</v>
      </c>
      <c r="AD215" s="80" t="str">
        <f t="shared" si="70"/>
        <v>missing data</v>
      </c>
      <c r="AE215" s="81" t="e">
        <f t="shared" si="86"/>
        <v>#VALUE!</v>
      </c>
      <c r="AF215" s="81" t="e">
        <f t="shared" si="87"/>
        <v>#VALUE!</v>
      </c>
    </row>
    <row r="216" spans="1:32" x14ac:dyDescent="0.25">
      <c r="A216" s="114" t="s">
        <v>74</v>
      </c>
      <c r="B216" s="102"/>
      <c r="C216" s="103"/>
      <c r="D216" s="103"/>
      <c r="E216" s="104">
        <f t="shared" si="88"/>
        <v>0</v>
      </c>
      <c r="F216" s="105"/>
      <c r="G216" s="106"/>
      <c r="H216" s="106"/>
      <c r="I216" s="107"/>
      <c r="J216" s="108" t="str">
        <f t="shared" si="71"/>
        <v xml:space="preserve"> </v>
      </c>
      <c r="K216" s="109" t="str">
        <f t="shared" si="72"/>
        <v xml:space="preserve"> </v>
      </c>
      <c r="L216" s="109" t="str">
        <f t="shared" si="73"/>
        <v xml:space="preserve"> </v>
      </c>
      <c r="M216" s="109">
        <f t="shared" si="74"/>
        <v>0</v>
      </c>
      <c r="N216" s="110" t="str">
        <f t="shared" si="75"/>
        <v xml:space="preserve"> </v>
      </c>
      <c r="O216" s="110" t="str">
        <f t="shared" si="76"/>
        <v xml:space="preserve"> </v>
      </c>
      <c r="P216" s="111" t="str">
        <f t="shared" si="77"/>
        <v xml:space="preserve"> </v>
      </c>
      <c r="Q216" s="108" t="e">
        <f t="shared" si="78"/>
        <v>#VALUE!</v>
      </c>
      <c r="R216" s="112" t="e">
        <f t="shared" si="79"/>
        <v>#VALUE!</v>
      </c>
      <c r="S216" s="72" t="e">
        <f t="shared" si="80"/>
        <v>#VALUE!</v>
      </c>
      <c r="T216" s="73" t="str">
        <f t="shared" si="81"/>
        <v>donnée(s) manquante(s)</v>
      </c>
      <c r="U216" s="74" t="str">
        <f t="shared" si="82"/>
        <v>donnée(s) manquante(s)</v>
      </c>
      <c r="V216" s="75" t="str">
        <f>IF(ISBLANK(H216)," ",IF(H216&lt;=Scenario!$C$3,0,IF(H216&lt;=Scenario!$C$5,1,IF(H216&lt;=Scenario!$C$6,2,IF(H216&lt;=Scenario!$C$7,3,IF(H216&lt;=Scenario!$C$8,4,5))))))</f>
        <v xml:space="preserve"> </v>
      </c>
      <c r="W216" s="76" t="str">
        <f>IF(ISBLANK(I216)," ",IF(I216&lt;=Scenario!$G$3,0,IF(I216&lt;=Scenario!$G$5,1,2)))</f>
        <v xml:space="preserve"> </v>
      </c>
      <c r="X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81" t="e">
        <f t="shared" si="83"/>
        <v>#VALUE!</v>
      </c>
      <c r="AA216" s="81" t="e">
        <f t="shared" si="84"/>
        <v>#VALUE!</v>
      </c>
      <c r="AB216" s="79" t="e">
        <f t="shared" si="85"/>
        <v>#VALUE!</v>
      </c>
      <c r="AC216" s="73" t="str">
        <f t="shared" si="89"/>
        <v>missing data</v>
      </c>
      <c r="AD216" s="80" t="str">
        <f t="shared" si="70"/>
        <v>missing data</v>
      </c>
      <c r="AE216" s="81" t="e">
        <f t="shared" si="86"/>
        <v>#VALUE!</v>
      </c>
      <c r="AF216" s="81" t="e">
        <f t="shared" si="87"/>
        <v>#VALUE!</v>
      </c>
    </row>
    <row r="217" spans="1:32" x14ac:dyDescent="0.25">
      <c r="A217" s="114" t="s">
        <v>74</v>
      </c>
      <c r="B217" s="102"/>
      <c r="C217" s="103"/>
      <c r="D217" s="103"/>
      <c r="E217" s="104">
        <f t="shared" si="88"/>
        <v>0</v>
      </c>
      <c r="F217" s="105"/>
      <c r="G217" s="106"/>
      <c r="H217" s="106"/>
      <c r="I217" s="107"/>
      <c r="J217" s="108" t="str">
        <f t="shared" si="71"/>
        <v xml:space="preserve"> </v>
      </c>
      <c r="K217" s="109" t="str">
        <f t="shared" si="72"/>
        <v xml:space="preserve"> </v>
      </c>
      <c r="L217" s="109" t="str">
        <f t="shared" si="73"/>
        <v xml:space="preserve"> </v>
      </c>
      <c r="M217" s="109">
        <f t="shared" si="74"/>
        <v>0</v>
      </c>
      <c r="N217" s="110" t="str">
        <f t="shared" si="75"/>
        <v xml:space="preserve"> </v>
      </c>
      <c r="O217" s="110" t="str">
        <f t="shared" si="76"/>
        <v xml:space="preserve"> </v>
      </c>
      <c r="P217" s="111" t="str">
        <f t="shared" si="77"/>
        <v xml:space="preserve"> </v>
      </c>
      <c r="Q217" s="108" t="e">
        <f t="shared" si="78"/>
        <v>#VALUE!</v>
      </c>
      <c r="R217" s="112" t="e">
        <f t="shared" si="79"/>
        <v>#VALUE!</v>
      </c>
      <c r="S217" s="72" t="e">
        <f t="shared" si="80"/>
        <v>#VALUE!</v>
      </c>
      <c r="T217" s="73" t="str">
        <f t="shared" si="81"/>
        <v>donnée(s) manquante(s)</v>
      </c>
      <c r="U217" s="74" t="str">
        <f t="shared" si="82"/>
        <v>donnée(s) manquante(s)</v>
      </c>
      <c r="V217" s="75" t="str">
        <f>IF(ISBLANK(H217)," ",IF(H217&lt;=Scenario!$C$3,0,IF(H217&lt;=Scenario!$C$5,1,IF(H217&lt;=Scenario!$C$6,2,IF(H217&lt;=Scenario!$C$7,3,IF(H217&lt;=Scenario!$C$8,4,5))))))</f>
        <v xml:space="preserve"> </v>
      </c>
      <c r="W217" s="76" t="str">
        <f>IF(ISBLANK(I217)," ",IF(I217&lt;=Scenario!$G$3,0,IF(I217&lt;=Scenario!$G$5,1,2)))</f>
        <v xml:space="preserve"> </v>
      </c>
      <c r="X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81" t="e">
        <f t="shared" si="83"/>
        <v>#VALUE!</v>
      </c>
      <c r="AA217" s="81" t="e">
        <f t="shared" si="84"/>
        <v>#VALUE!</v>
      </c>
      <c r="AB217" s="79" t="e">
        <f t="shared" si="85"/>
        <v>#VALUE!</v>
      </c>
      <c r="AC217" s="73" t="str">
        <f t="shared" si="89"/>
        <v>missing data</v>
      </c>
      <c r="AD217" s="80" t="str">
        <f t="shared" si="70"/>
        <v>missing data</v>
      </c>
      <c r="AE217" s="81" t="e">
        <f t="shared" si="86"/>
        <v>#VALUE!</v>
      </c>
      <c r="AF217" s="81" t="e">
        <f t="shared" si="87"/>
        <v>#VALUE!</v>
      </c>
    </row>
    <row r="218" spans="1:32" x14ac:dyDescent="0.25">
      <c r="A218" s="114" t="s">
        <v>74</v>
      </c>
      <c r="B218" s="102"/>
      <c r="C218" s="103"/>
      <c r="D218" s="103"/>
      <c r="E218" s="104">
        <f t="shared" si="88"/>
        <v>0</v>
      </c>
      <c r="F218" s="105"/>
      <c r="G218" s="106"/>
      <c r="H218" s="106"/>
      <c r="I218" s="107"/>
      <c r="J218" s="108" t="str">
        <f t="shared" si="71"/>
        <v xml:space="preserve"> </v>
      </c>
      <c r="K218" s="109" t="str">
        <f t="shared" si="72"/>
        <v xml:space="preserve"> </v>
      </c>
      <c r="L218" s="109" t="str">
        <f t="shared" si="73"/>
        <v xml:space="preserve"> </v>
      </c>
      <c r="M218" s="109">
        <f t="shared" si="74"/>
        <v>0</v>
      </c>
      <c r="N218" s="110" t="str">
        <f t="shared" si="75"/>
        <v xml:space="preserve"> </v>
      </c>
      <c r="O218" s="110" t="str">
        <f t="shared" si="76"/>
        <v xml:space="preserve"> </v>
      </c>
      <c r="P218" s="111" t="str">
        <f t="shared" si="77"/>
        <v xml:space="preserve"> </v>
      </c>
      <c r="Q218" s="108" t="e">
        <f t="shared" si="78"/>
        <v>#VALUE!</v>
      </c>
      <c r="R218" s="112" t="e">
        <f t="shared" si="79"/>
        <v>#VALUE!</v>
      </c>
      <c r="S218" s="72" t="e">
        <f t="shared" si="80"/>
        <v>#VALUE!</v>
      </c>
      <c r="T218" s="73" t="str">
        <f t="shared" si="81"/>
        <v>donnée(s) manquante(s)</v>
      </c>
      <c r="U218" s="74" t="str">
        <f t="shared" si="82"/>
        <v>donnée(s) manquante(s)</v>
      </c>
      <c r="V218" s="75" t="str">
        <f>IF(ISBLANK(H218)," ",IF(H218&lt;=Scenario!$C$3,0,IF(H218&lt;=Scenario!$C$5,1,IF(H218&lt;=Scenario!$C$6,2,IF(H218&lt;=Scenario!$C$7,3,IF(H218&lt;=Scenario!$C$8,4,5))))))</f>
        <v xml:space="preserve"> </v>
      </c>
      <c r="W218" s="76" t="str">
        <f>IF(ISBLANK(I218)," ",IF(I218&lt;=Scenario!$G$3,0,IF(I218&lt;=Scenario!$G$5,1,2)))</f>
        <v xml:space="preserve"> </v>
      </c>
      <c r="X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81" t="e">
        <f t="shared" si="83"/>
        <v>#VALUE!</v>
      </c>
      <c r="AA218" s="81" t="e">
        <f t="shared" si="84"/>
        <v>#VALUE!</v>
      </c>
      <c r="AB218" s="79" t="e">
        <f t="shared" si="85"/>
        <v>#VALUE!</v>
      </c>
      <c r="AC218" s="73" t="str">
        <f t="shared" si="89"/>
        <v>missing data</v>
      </c>
      <c r="AD218" s="80" t="str">
        <f t="shared" si="70"/>
        <v>missing data</v>
      </c>
      <c r="AE218" s="81" t="e">
        <f t="shared" si="86"/>
        <v>#VALUE!</v>
      </c>
      <c r="AF218" s="81" t="e">
        <f t="shared" si="87"/>
        <v>#VALUE!</v>
      </c>
    </row>
    <row r="219" spans="1:32" x14ac:dyDescent="0.25">
      <c r="A219" s="114" t="s">
        <v>74</v>
      </c>
      <c r="B219" s="102"/>
      <c r="C219" s="103"/>
      <c r="D219" s="103"/>
      <c r="E219" s="104">
        <f t="shared" si="88"/>
        <v>0</v>
      </c>
      <c r="F219" s="105"/>
      <c r="G219" s="106"/>
      <c r="H219" s="106"/>
      <c r="I219" s="107"/>
      <c r="J219" s="108" t="str">
        <f t="shared" si="71"/>
        <v xml:space="preserve"> </v>
      </c>
      <c r="K219" s="109" t="str">
        <f t="shared" si="72"/>
        <v xml:space="preserve"> </v>
      </c>
      <c r="L219" s="109" t="str">
        <f t="shared" si="73"/>
        <v xml:space="preserve"> </v>
      </c>
      <c r="M219" s="109">
        <f t="shared" si="74"/>
        <v>0</v>
      </c>
      <c r="N219" s="110" t="str">
        <f t="shared" si="75"/>
        <v xml:space="preserve"> </v>
      </c>
      <c r="O219" s="110" t="str">
        <f t="shared" si="76"/>
        <v xml:space="preserve"> </v>
      </c>
      <c r="P219" s="111" t="str">
        <f t="shared" si="77"/>
        <v xml:space="preserve"> </v>
      </c>
      <c r="Q219" s="108" t="e">
        <f t="shared" si="78"/>
        <v>#VALUE!</v>
      </c>
      <c r="R219" s="112" t="e">
        <f t="shared" si="79"/>
        <v>#VALUE!</v>
      </c>
      <c r="S219" s="72" t="e">
        <f t="shared" si="80"/>
        <v>#VALUE!</v>
      </c>
      <c r="T219" s="73" t="str">
        <f t="shared" si="81"/>
        <v>donnée(s) manquante(s)</v>
      </c>
      <c r="U219" s="74" t="str">
        <f t="shared" si="82"/>
        <v>donnée(s) manquante(s)</v>
      </c>
      <c r="V219" s="75" t="str">
        <f>IF(ISBLANK(H219)," ",IF(H219&lt;=Scenario!$C$3,0,IF(H219&lt;=Scenario!$C$5,1,IF(H219&lt;=Scenario!$C$6,2,IF(H219&lt;=Scenario!$C$7,3,IF(H219&lt;=Scenario!$C$8,4,5))))))</f>
        <v xml:space="preserve"> </v>
      </c>
      <c r="W219" s="76" t="str">
        <f>IF(ISBLANK(I219)," ",IF(I219&lt;=Scenario!$G$3,0,IF(I219&lt;=Scenario!$G$5,1,2)))</f>
        <v xml:space="preserve"> </v>
      </c>
      <c r="X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81" t="e">
        <f t="shared" si="83"/>
        <v>#VALUE!</v>
      </c>
      <c r="AA219" s="81" t="e">
        <f t="shared" si="84"/>
        <v>#VALUE!</v>
      </c>
      <c r="AB219" s="79" t="e">
        <f t="shared" si="85"/>
        <v>#VALUE!</v>
      </c>
      <c r="AC219" s="73" t="str">
        <f t="shared" si="89"/>
        <v>missing data</v>
      </c>
      <c r="AD219" s="80" t="str">
        <f t="shared" si="70"/>
        <v>missing data</v>
      </c>
      <c r="AE219" s="81" t="e">
        <f t="shared" si="86"/>
        <v>#VALUE!</v>
      </c>
      <c r="AF219" s="81" t="e">
        <f t="shared" si="87"/>
        <v>#VALUE!</v>
      </c>
    </row>
    <row r="220" spans="1:32" x14ac:dyDescent="0.25">
      <c r="A220" s="114" t="s">
        <v>74</v>
      </c>
      <c r="B220" s="102"/>
      <c r="C220" s="103"/>
      <c r="D220" s="103"/>
      <c r="E220" s="104">
        <f t="shared" si="88"/>
        <v>0</v>
      </c>
      <c r="F220" s="105"/>
      <c r="G220" s="106"/>
      <c r="H220" s="106"/>
      <c r="I220" s="107"/>
      <c r="J220" s="108" t="str">
        <f t="shared" si="71"/>
        <v xml:space="preserve"> </v>
      </c>
      <c r="K220" s="109" t="str">
        <f t="shared" si="72"/>
        <v xml:space="preserve"> </v>
      </c>
      <c r="L220" s="109" t="str">
        <f t="shared" si="73"/>
        <v xml:space="preserve"> </v>
      </c>
      <c r="M220" s="109">
        <f t="shared" si="74"/>
        <v>0</v>
      </c>
      <c r="N220" s="110" t="str">
        <f t="shared" si="75"/>
        <v xml:space="preserve"> </v>
      </c>
      <c r="O220" s="110" t="str">
        <f t="shared" si="76"/>
        <v xml:space="preserve"> </v>
      </c>
      <c r="P220" s="111" t="str">
        <f t="shared" si="77"/>
        <v xml:space="preserve"> </v>
      </c>
      <c r="Q220" s="108" t="e">
        <f t="shared" si="78"/>
        <v>#VALUE!</v>
      </c>
      <c r="R220" s="112" t="e">
        <f t="shared" si="79"/>
        <v>#VALUE!</v>
      </c>
      <c r="S220" s="72" t="e">
        <f t="shared" si="80"/>
        <v>#VALUE!</v>
      </c>
      <c r="T220" s="73" t="str">
        <f t="shared" si="81"/>
        <v>donnée(s) manquante(s)</v>
      </c>
      <c r="U220" s="74" t="str">
        <f t="shared" si="82"/>
        <v>donnée(s) manquante(s)</v>
      </c>
      <c r="V220" s="75" t="str">
        <f>IF(ISBLANK(H220)," ",IF(H220&lt;=Scenario!$C$3,0,IF(H220&lt;=Scenario!$C$5,1,IF(H220&lt;=Scenario!$C$6,2,IF(H220&lt;=Scenario!$C$7,3,IF(H220&lt;=Scenario!$C$8,4,5))))))</f>
        <v xml:space="preserve"> </v>
      </c>
      <c r="W220" s="76" t="str">
        <f>IF(ISBLANK(I220)," ",IF(I220&lt;=Scenario!$G$3,0,IF(I220&lt;=Scenario!$G$5,1,2)))</f>
        <v xml:space="preserve"> </v>
      </c>
      <c r="X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81" t="e">
        <f t="shared" si="83"/>
        <v>#VALUE!</v>
      </c>
      <c r="AA220" s="81" t="e">
        <f t="shared" si="84"/>
        <v>#VALUE!</v>
      </c>
      <c r="AB220" s="79" t="e">
        <f t="shared" si="85"/>
        <v>#VALUE!</v>
      </c>
      <c r="AC220" s="73" t="str">
        <f t="shared" si="89"/>
        <v>missing data</v>
      </c>
      <c r="AD220" s="80" t="str">
        <f t="shared" si="70"/>
        <v>missing data</v>
      </c>
      <c r="AE220" s="81" t="e">
        <f t="shared" si="86"/>
        <v>#VALUE!</v>
      </c>
      <c r="AF220" s="81" t="e">
        <f t="shared" si="87"/>
        <v>#VALUE!</v>
      </c>
    </row>
    <row r="221" spans="1:32" x14ac:dyDescent="0.25">
      <c r="A221" s="114" t="s">
        <v>74</v>
      </c>
      <c r="B221" s="102"/>
      <c r="C221" s="103"/>
      <c r="D221" s="103"/>
      <c r="E221" s="104">
        <f t="shared" si="88"/>
        <v>0</v>
      </c>
      <c r="F221" s="105"/>
      <c r="G221" s="106"/>
      <c r="H221" s="106"/>
      <c r="I221" s="107"/>
      <c r="J221" s="108" t="str">
        <f t="shared" si="71"/>
        <v xml:space="preserve"> </v>
      </c>
      <c r="K221" s="109" t="str">
        <f t="shared" si="72"/>
        <v xml:space="preserve"> </v>
      </c>
      <c r="L221" s="109" t="str">
        <f t="shared" si="73"/>
        <v xml:space="preserve"> </v>
      </c>
      <c r="M221" s="109">
        <f t="shared" si="74"/>
        <v>0</v>
      </c>
      <c r="N221" s="110" t="str">
        <f t="shared" si="75"/>
        <v xml:space="preserve"> </v>
      </c>
      <c r="O221" s="110" t="str">
        <f t="shared" si="76"/>
        <v xml:space="preserve"> </v>
      </c>
      <c r="P221" s="111" t="str">
        <f t="shared" si="77"/>
        <v xml:space="preserve"> </v>
      </c>
      <c r="Q221" s="108" t="e">
        <f t="shared" si="78"/>
        <v>#VALUE!</v>
      </c>
      <c r="R221" s="112" t="e">
        <f t="shared" si="79"/>
        <v>#VALUE!</v>
      </c>
      <c r="S221" s="72" t="e">
        <f t="shared" si="80"/>
        <v>#VALUE!</v>
      </c>
      <c r="T221" s="73" t="str">
        <f t="shared" si="81"/>
        <v>donnée(s) manquante(s)</v>
      </c>
      <c r="U221" s="74" t="str">
        <f t="shared" si="82"/>
        <v>donnée(s) manquante(s)</v>
      </c>
      <c r="V221" s="75" t="str">
        <f>IF(ISBLANK(H221)," ",IF(H221&lt;=Scenario!$C$3,0,IF(H221&lt;=Scenario!$C$5,1,IF(H221&lt;=Scenario!$C$6,2,IF(H221&lt;=Scenario!$C$7,3,IF(H221&lt;=Scenario!$C$8,4,5))))))</f>
        <v xml:space="preserve"> </v>
      </c>
      <c r="W221" s="76" t="str">
        <f>IF(ISBLANK(I221)," ",IF(I221&lt;=Scenario!$G$3,0,IF(I221&lt;=Scenario!$G$5,1,2)))</f>
        <v xml:space="preserve"> </v>
      </c>
      <c r="X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81" t="e">
        <f t="shared" si="83"/>
        <v>#VALUE!</v>
      </c>
      <c r="AA221" s="81" t="e">
        <f t="shared" si="84"/>
        <v>#VALUE!</v>
      </c>
      <c r="AB221" s="79" t="e">
        <f t="shared" si="85"/>
        <v>#VALUE!</v>
      </c>
      <c r="AC221" s="73" t="str">
        <f t="shared" si="89"/>
        <v>missing data</v>
      </c>
      <c r="AD221" s="80" t="str">
        <f t="shared" si="70"/>
        <v>missing data</v>
      </c>
      <c r="AE221" s="81" t="e">
        <f t="shared" si="86"/>
        <v>#VALUE!</v>
      </c>
      <c r="AF221" s="81" t="e">
        <f t="shared" si="87"/>
        <v>#VALUE!</v>
      </c>
    </row>
    <row r="222" spans="1:32" x14ac:dyDescent="0.25">
      <c r="A222" s="114" t="s">
        <v>74</v>
      </c>
      <c r="B222" s="102"/>
      <c r="C222" s="103"/>
      <c r="D222" s="103"/>
      <c r="E222" s="104">
        <f t="shared" si="88"/>
        <v>0</v>
      </c>
      <c r="F222" s="105"/>
      <c r="G222" s="106"/>
      <c r="H222" s="106"/>
      <c r="I222" s="107"/>
      <c r="J222" s="108" t="str">
        <f t="shared" si="71"/>
        <v xml:space="preserve"> </v>
      </c>
      <c r="K222" s="109" t="str">
        <f t="shared" si="72"/>
        <v xml:space="preserve"> </v>
      </c>
      <c r="L222" s="109" t="str">
        <f t="shared" si="73"/>
        <v xml:space="preserve"> </v>
      </c>
      <c r="M222" s="109">
        <f t="shared" si="74"/>
        <v>0</v>
      </c>
      <c r="N222" s="110" t="str">
        <f t="shared" si="75"/>
        <v xml:space="preserve"> </v>
      </c>
      <c r="O222" s="110" t="str">
        <f t="shared" si="76"/>
        <v xml:space="preserve"> </v>
      </c>
      <c r="P222" s="111" t="str">
        <f t="shared" si="77"/>
        <v xml:space="preserve"> </v>
      </c>
      <c r="Q222" s="108" t="e">
        <f t="shared" si="78"/>
        <v>#VALUE!</v>
      </c>
      <c r="R222" s="112" t="e">
        <f t="shared" si="79"/>
        <v>#VALUE!</v>
      </c>
      <c r="S222" s="72" t="e">
        <f t="shared" si="80"/>
        <v>#VALUE!</v>
      </c>
      <c r="T222" s="73" t="str">
        <f t="shared" si="81"/>
        <v>donnée(s) manquante(s)</v>
      </c>
      <c r="U222" s="74" t="str">
        <f t="shared" si="82"/>
        <v>donnée(s) manquante(s)</v>
      </c>
      <c r="V222" s="75" t="str">
        <f>IF(ISBLANK(H222)," ",IF(H222&lt;=Scenario!$C$3,0,IF(H222&lt;=Scenario!$C$5,1,IF(H222&lt;=Scenario!$C$6,2,IF(H222&lt;=Scenario!$C$7,3,IF(H222&lt;=Scenario!$C$8,4,5))))))</f>
        <v xml:space="preserve"> </v>
      </c>
      <c r="W222" s="76" t="str">
        <f>IF(ISBLANK(I222)," ",IF(I222&lt;=Scenario!$G$3,0,IF(I222&lt;=Scenario!$G$5,1,2)))</f>
        <v xml:space="preserve"> </v>
      </c>
      <c r="X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81" t="e">
        <f t="shared" si="83"/>
        <v>#VALUE!</v>
      </c>
      <c r="AA222" s="81" t="e">
        <f t="shared" si="84"/>
        <v>#VALUE!</v>
      </c>
      <c r="AB222" s="79" t="e">
        <f t="shared" si="85"/>
        <v>#VALUE!</v>
      </c>
      <c r="AC222" s="73" t="str">
        <f t="shared" si="89"/>
        <v>missing data</v>
      </c>
      <c r="AD222" s="80" t="str">
        <f t="shared" si="70"/>
        <v>missing data</v>
      </c>
      <c r="AE222" s="81" t="e">
        <f t="shared" si="86"/>
        <v>#VALUE!</v>
      </c>
      <c r="AF222" s="81" t="e">
        <f t="shared" si="87"/>
        <v>#VALUE!</v>
      </c>
    </row>
    <row r="223" spans="1:32" x14ac:dyDescent="0.25">
      <c r="A223" s="114" t="s">
        <v>74</v>
      </c>
      <c r="B223" s="102"/>
      <c r="C223" s="103"/>
      <c r="D223" s="103"/>
      <c r="E223" s="104">
        <f t="shared" si="88"/>
        <v>0</v>
      </c>
      <c r="F223" s="105"/>
      <c r="G223" s="106"/>
      <c r="H223" s="106"/>
      <c r="I223" s="107"/>
      <c r="J223" s="108" t="str">
        <f t="shared" si="71"/>
        <v xml:space="preserve"> </v>
      </c>
      <c r="K223" s="109" t="str">
        <f t="shared" si="72"/>
        <v xml:space="preserve"> </v>
      </c>
      <c r="L223" s="109" t="str">
        <f t="shared" si="73"/>
        <v xml:space="preserve"> </v>
      </c>
      <c r="M223" s="109">
        <f t="shared" si="74"/>
        <v>0</v>
      </c>
      <c r="N223" s="110" t="str">
        <f t="shared" si="75"/>
        <v xml:space="preserve"> </v>
      </c>
      <c r="O223" s="110" t="str">
        <f t="shared" si="76"/>
        <v xml:space="preserve"> </v>
      </c>
      <c r="P223" s="111" t="str">
        <f t="shared" si="77"/>
        <v xml:space="preserve"> </v>
      </c>
      <c r="Q223" s="108" t="e">
        <f t="shared" si="78"/>
        <v>#VALUE!</v>
      </c>
      <c r="R223" s="112" t="e">
        <f t="shared" si="79"/>
        <v>#VALUE!</v>
      </c>
      <c r="S223" s="72" t="e">
        <f t="shared" si="80"/>
        <v>#VALUE!</v>
      </c>
      <c r="T223" s="73" t="str">
        <f t="shared" si="81"/>
        <v>donnée(s) manquante(s)</v>
      </c>
      <c r="U223" s="74" t="str">
        <f t="shared" si="82"/>
        <v>donnée(s) manquante(s)</v>
      </c>
      <c r="V223" s="75" t="str">
        <f>IF(ISBLANK(H223)," ",IF(H223&lt;=Scenario!$C$3,0,IF(H223&lt;=Scenario!$C$5,1,IF(H223&lt;=Scenario!$C$6,2,IF(H223&lt;=Scenario!$C$7,3,IF(H223&lt;=Scenario!$C$8,4,5))))))</f>
        <v xml:space="preserve"> </v>
      </c>
      <c r="W223" s="76" t="str">
        <f>IF(ISBLANK(I223)," ",IF(I223&lt;=Scenario!$G$3,0,IF(I223&lt;=Scenario!$G$5,1,2)))</f>
        <v xml:space="preserve"> </v>
      </c>
      <c r="X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81" t="e">
        <f t="shared" si="83"/>
        <v>#VALUE!</v>
      </c>
      <c r="AA223" s="81" t="e">
        <f t="shared" si="84"/>
        <v>#VALUE!</v>
      </c>
      <c r="AB223" s="79" t="e">
        <f t="shared" si="85"/>
        <v>#VALUE!</v>
      </c>
      <c r="AC223" s="73" t="str">
        <f t="shared" si="89"/>
        <v>missing data</v>
      </c>
      <c r="AD223" s="80" t="str">
        <f t="shared" si="70"/>
        <v>missing data</v>
      </c>
      <c r="AE223" s="81" t="e">
        <f t="shared" si="86"/>
        <v>#VALUE!</v>
      </c>
      <c r="AF223" s="81" t="e">
        <f t="shared" si="87"/>
        <v>#VALUE!</v>
      </c>
    </row>
    <row r="224" spans="1:32" x14ac:dyDescent="0.25">
      <c r="A224" s="114" t="s">
        <v>74</v>
      </c>
      <c r="B224" s="102"/>
      <c r="C224" s="103"/>
      <c r="D224" s="103"/>
      <c r="E224" s="104">
        <f t="shared" si="88"/>
        <v>0</v>
      </c>
      <c r="F224" s="105"/>
      <c r="G224" s="106"/>
      <c r="H224" s="106"/>
      <c r="I224" s="107"/>
      <c r="J224" s="108" t="str">
        <f t="shared" si="71"/>
        <v xml:space="preserve"> </v>
      </c>
      <c r="K224" s="109" t="str">
        <f t="shared" si="72"/>
        <v xml:space="preserve"> </v>
      </c>
      <c r="L224" s="109" t="str">
        <f t="shared" si="73"/>
        <v xml:space="preserve"> </v>
      </c>
      <c r="M224" s="109">
        <f t="shared" si="74"/>
        <v>0</v>
      </c>
      <c r="N224" s="110" t="str">
        <f t="shared" si="75"/>
        <v xml:space="preserve"> </v>
      </c>
      <c r="O224" s="110" t="str">
        <f t="shared" si="76"/>
        <v xml:space="preserve"> </v>
      </c>
      <c r="P224" s="111" t="str">
        <f t="shared" si="77"/>
        <v xml:space="preserve"> </v>
      </c>
      <c r="Q224" s="108" t="e">
        <f t="shared" si="78"/>
        <v>#VALUE!</v>
      </c>
      <c r="R224" s="112" t="e">
        <f t="shared" si="79"/>
        <v>#VALUE!</v>
      </c>
      <c r="S224" s="72" t="e">
        <f t="shared" si="80"/>
        <v>#VALUE!</v>
      </c>
      <c r="T224" s="73" t="str">
        <f t="shared" si="81"/>
        <v>donnée(s) manquante(s)</v>
      </c>
      <c r="U224" s="74" t="str">
        <f t="shared" si="82"/>
        <v>donnée(s) manquante(s)</v>
      </c>
      <c r="V224" s="75" t="str">
        <f>IF(ISBLANK(H224)," ",IF(H224&lt;=Scenario!$C$3,0,IF(H224&lt;=Scenario!$C$5,1,IF(H224&lt;=Scenario!$C$6,2,IF(H224&lt;=Scenario!$C$7,3,IF(H224&lt;=Scenario!$C$8,4,5))))))</f>
        <v xml:space="preserve"> </v>
      </c>
      <c r="W224" s="76" t="str">
        <f>IF(ISBLANK(I224)," ",IF(I224&lt;=Scenario!$G$3,0,IF(I224&lt;=Scenario!$G$5,1,2)))</f>
        <v xml:space="preserve"> </v>
      </c>
      <c r="X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81" t="e">
        <f t="shared" si="83"/>
        <v>#VALUE!</v>
      </c>
      <c r="AA224" s="81" t="e">
        <f t="shared" si="84"/>
        <v>#VALUE!</v>
      </c>
      <c r="AB224" s="79" t="e">
        <f t="shared" si="85"/>
        <v>#VALUE!</v>
      </c>
      <c r="AC224" s="73" t="str">
        <f t="shared" si="89"/>
        <v>missing data</v>
      </c>
      <c r="AD224" s="80" t="str">
        <f t="shared" si="70"/>
        <v>missing data</v>
      </c>
      <c r="AE224" s="81" t="e">
        <f t="shared" si="86"/>
        <v>#VALUE!</v>
      </c>
      <c r="AF224" s="81" t="e">
        <f t="shared" si="87"/>
        <v>#VALUE!</v>
      </c>
    </row>
    <row r="225" spans="1:32" x14ac:dyDescent="0.25">
      <c r="A225" s="114" t="s">
        <v>74</v>
      </c>
      <c r="B225" s="102"/>
      <c r="C225" s="103"/>
      <c r="D225" s="103"/>
      <c r="E225" s="104">
        <f t="shared" si="88"/>
        <v>0</v>
      </c>
      <c r="F225" s="105"/>
      <c r="G225" s="106"/>
      <c r="H225" s="106"/>
      <c r="I225" s="107"/>
      <c r="J225" s="108" t="str">
        <f t="shared" si="71"/>
        <v xml:space="preserve"> </v>
      </c>
      <c r="K225" s="109" t="str">
        <f t="shared" si="72"/>
        <v xml:space="preserve"> </v>
      </c>
      <c r="L225" s="109" t="str">
        <f t="shared" si="73"/>
        <v xml:space="preserve"> </v>
      </c>
      <c r="M225" s="109">
        <f t="shared" si="74"/>
        <v>0</v>
      </c>
      <c r="N225" s="110" t="str">
        <f t="shared" si="75"/>
        <v xml:space="preserve"> </v>
      </c>
      <c r="O225" s="110" t="str">
        <f t="shared" si="76"/>
        <v xml:space="preserve"> </v>
      </c>
      <c r="P225" s="111" t="str">
        <f t="shared" si="77"/>
        <v xml:space="preserve"> </v>
      </c>
      <c r="Q225" s="108" t="e">
        <f t="shared" si="78"/>
        <v>#VALUE!</v>
      </c>
      <c r="R225" s="112" t="e">
        <f t="shared" si="79"/>
        <v>#VALUE!</v>
      </c>
      <c r="S225" s="72" t="e">
        <f t="shared" si="80"/>
        <v>#VALUE!</v>
      </c>
      <c r="T225" s="73" t="str">
        <f t="shared" si="81"/>
        <v>donnée(s) manquante(s)</v>
      </c>
      <c r="U225" s="74" t="str">
        <f t="shared" si="82"/>
        <v>donnée(s) manquante(s)</v>
      </c>
      <c r="V225" s="75" t="str">
        <f>IF(ISBLANK(H225)," ",IF(H225&lt;=Scenario!$C$3,0,IF(H225&lt;=Scenario!$C$5,1,IF(H225&lt;=Scenario!$C$6,2,IF(H225&lt;=Scenario!$C$7,3,IF(H225&lt;=Scenario!$C$8,4,5))))))</f>
        <v xml:space="preserve"> </v>
      </c>
      <c r="W225" s="76" t="str">
        <f>IF(ISBLANK(I225)," ",IF(I225&lt;=Scenario!$G$3,0,IF(I225&lt;=Scenario!$G$5,1,2)))</f>
        <v xml:space="preserve"> </v>
      </c>
      <c r="X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81" t="e">
        <f t="shared" si="83"/>
        <v>#VALUE!</v>
      </c>
      <c r="AA225" s="81" t="e">
        <f t="shared" si="84"/>
        <v>#VALUE!</v>
      </c>
      <c r="AB225" s="79" t="e">
        <f t="shared" si="85"/>
        <v>#VALUE!</v>
      </c>
      <c r="AC225" s="73" t="str">
        <f t="shared" si="89"/>
        <v>missing data</v>
      </c>
      <c r="AD225" s="80" t="str">
        <f t="shared" si="70"/>
        <v>missing data</v>
      </c>
      <c r="AE225" s="81" t="e">
        <f t="shared" si="86"/>
        <v>#VALUE!</v>
      </c>
      <c r="AF225" s="81" t="e">
        <f t="shared" si="87"/>
        <v>#VALUE!</v>
      </c>
    </row>
    <row r="226" spans="1:32" x14ac:dyDescent="0.25">
      <c r="A226" s="114" t="s">
        <v>74</v>
      </c>
      <c r="B226" s="102"/>
      <c r="C226" s="103"/>
      <c r="D226" s="103"/>
      <c r="E226" s="104">
        <f t="shared" si="88"/>
        <v>0</v>
      </c>
      <c r="F226" s="105"/>
      <c r="G226" s="106"/>
      <c r="H226" s="106"/>
      <c r="I226" s="107"/>
      <c r="J226" s="108" t="str">
        <f t="shared" si="71"/>
        <v xml:space="preserve"> </v>
      </c>
      <c r="K226" s="109" t="str">
        <f t="shared" si="72"/>
        <v xml:space="preserve"> </v>
      </c>
      <c r="L226" s="109" t="str">
        <f t="shared" si="73"/>
        <v xml:space="preserve"> </v>
      </c>
      <c r="M226" s="109">
        <f t="shared" si="74"/>
        <v>0</v>
      </c>
      <c r="N226" s="110" t="str">
        <f t="shared" si="75"/>
        <v xml:space="preserve"> </v>
      </c>
      <c r="O226" s="110" t="str">
        <f t="shared" si="76"/>
        <v xml:space="preserve"> </v>
      </c>
      <c r="P226" s="111" t="str">
        <f t="shared" si="77"/>
        <v xml:space="preserve"> </v>
      </c>
      <c r="Q226" s="108" t="e">
        <f t="shared" si="78"/>
        <v>#VALUE!</v>
      </c>
      <c r="R226" s="112" t="e">
        <f t="shared" si="79"/>
        <v>#VALUE!</v>
      </c>
      <c r="S226" s="72" t="e">
        <f t="shared" si="80"/>
        <v>#VALUE!</v>
      </c>
      <c r="T226" s="73" t="str">
        <f t="shared" si="81"/>
        <v>donnée(s) manquante(s)</v>
      </c>
      <c r="U226" s="74" t="str">
        <f t="shared" si="82"/>
        <v>donnée(s) manquante(s)</v>
      </c>
      <c r="V226" s="75" t="str">
        <f>IF(ISBLANK(H226)," ",IF(H226&lt;=Scenario!$C$3,0,IF(H226&lt;=Scenario!$C$5,1,IF(H226&lt;=Scenario!$C$6,2,IF(H226&lt;=Scenario!$C$7,3,IF(H226&lt;=Scenario!$C$8,4,5))))))</f>
        <v xml:space="preserve"> </v>
      </c>
      <c r="W226" s="76" t="str">
        <f>IF(ISBLANK(I226)," ",IF(I226&lt;=Scenario!$G$3,0,IF(I226&lt;=Scenario!$G$5,1,2)))</f>
        <v xml:space="preserve"> </v>
      </c>
      <c r="X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81" t="e">
        <f t="shared" si="83"/>
        <v>#VALUE!</v>
      </c>
      <c r="AA226" s="81" t="e">
        <f t="shared" si="84"/>
        <v>#VALUE!</v>
      </c>
      <c r="AB226" s="79" t="e">
        <f t="shared" si="85"/>
        <v>#VALUE!</v>
      </c>
      <c r="AC226" s="73" t="str">
        <f t="shared" si="89"/>
        <v>missing data</v>
      </c>
      <c r="AD226" s="80" t="str">
        <f t="shared" si="70"/>
        <v>missing data</v>
      </c>
      <c r="AE226" s="81" t="e">
        <f t="shared" si="86"/>
        <v>#VALUE!</v>
      </c>
      <c r="AF226" s="81" t="e">
        <f t="shared" si="87"/>
        <v>#VALUE!</v>
      </c>
    </row>
    <row r="227" spans="1:32" x14ac:dyDescent="0.25">
      <c r="A227" s="114" t="s">
        <v>74</v>
      </c>
      <c r="B227" s="102"/>
      <c r="C227" s="103"/>
      <c r="D227" s="103"/>
      <c r="E227" s="104">
        <f t="shared" si="88"/>
        <v>0</v>
      </c>
      <c r="F227" s="105"/>
      <c r="G227" s="106"/>
      <c r="H227" s="106"/>
      <c r="I227" s="107"/>
      <c r="J227" s="108" t="str">
        <f t="shared" si="71"/>
        <v xml:space="preserve"> </v>
      </c>
      <c r="K227" s="109" t="str">
        <f t="shared" si="72"/>
        <v xml:space="preserve"> </v>
      </c>
      <c r="L227" s="109" t="str">
        <f t="shared" si="73"/>
        <v xml:space="preserve"> </v>
      </c>
      <c r="M227" s="109">
        <f t="shared" si="74"/>
        <v>0</v>
      </c>
      <c r="N227" s="110" t="str">
        <f t="shared" si="75"/>
        <v xml:space="preserve"> </v>
      </c>
      <c r="O227" s="110" t="str">
        <f t="shared" si="76"/>
        <v xml:space="preserve"> </v>
      </c>
      <c r="P227" s="111" t="str">
        <f t="shared" si="77"/>
        <v xml:space="preserve"> </v>
      </c>
      <c r="Q227" s="108" t="e">
        <f t="shared" si="78"/>
        <v>#VALUE!</v>
      </c>
      <c r="R227" s="112" t="e">
        <f t="shared" si="79"/>
        <v>#VALUE!</v>
      </c>
      <c r="S227" s="72" t="e">
        <f t="shared" si="80"/>
        <v>#VALUE!</v>
      </c>
      <c r="T227" s="73" t="str">
        <f t="shared" si="81"/>
        <v>donnée(s) manquante(s)</v>
      </c>
      <c r="U227" s="74" t="str">
        <f t="shared" si="82"/>
        <v>donnée(s) manquante(s)</v>
      </c>
      <c r="V227" s="75" t="str">
        <f>IF(ISBLANK(H227)," ",IF(H227&lt;=Scenario!$C$3,0,IF(H227&lt;=Scenario!$C$5,1,IF(H227&lt;=Scenario!$C$6,2,IF(H227&lt;=Scenario!$C$7,3,IF(H227&lt;=Scenario!$C$8,4,5))))))</f>
        <v xml:space="preserve"> </v>
      </c>
      <c r="W227" s="76" t="str">
        <f>IF(ISBLANK(I227)," ",IF(I227&lt;=Scenario!$G$3,0,IF(I227&lt;=Scenario!$G$5,1,2)))</f>
        <v xml:space="preserve"> </v>
      </c>
      <c r="X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81" t="e">
        <f t="shared" si="83"/>
        <v>#VALUE!</v>
      </c>
      <c r="AA227" s="81" t="e">
        <f t="shared" si="84"/>
        <v>#VALUE!</v>
      </c>
      <c r="AB227" s="79" t="e">
        <f t="shared" si="85"/>
        <v>#VALUE!</v>
      </c>
      <c r="AC227" s="73" t="str">
        <f t="shared" si="89"/>
        <v>missing data</v>
      </c>
      <c r="AD227" s="80" t="str">
        <f t="shared" si="70"/>
        <v>missing data</v>
      </c>
      <c r="AE227" s="81" t="e">
        <f t="shared" si="86"/>
        <v>#VALUE!</v>
      </c>
      <c r="AF227" s="81" t="e">
        <f t="shared" si="87"/>
        <v>#VALUE!</v>
      </c>
    </row>
    <row r="228" spans="1:32" x14ac:dyDescent="0.25">
      <c r="A228" s="114" t="s">
        <v>74</v>
      </c>
      <c r="B228" s="102"/>
      <c r="C228" s="103"/>
      <c r="D228" s="103"/>
      <c r="E228" s="104">
        <f t="shared" si="88"/>
        <v>0</v>
      </c>
      <c r="F228" s="105"/>
      <c r="G228" s="106"/>
      <c r="H228" s="106"/>
      <c r="I228" s="107"/>
      <c r="J228" s="108" t="str">
        <f t="shared" si="71"/>
        <v xml:space="preserve"> </v>
      </c>
      <c r="K228" s="109" t="str">
        <f t="shared" si="72"/>
        <v xml:space="preserve"> </v>
      </c>
      <c r="L228" s="109" t="str">
        <f t="shared" si="73"/>
        <v xml:space="preserve"> </v>
      </c>
      <c r="M228" s="109">
        <f t="shared" si="74"/>
        <v>0</v>
      </c>
      <c r="N228" s="110" t="str">
        <f t="shared" si="75"/>
        <v xml:space="preserve"> </v>
      </c>
      <c r="O228" s="110" t="str">
        <f t="shared" si="76"/>
        <v xml:space="preserve"> </v>
      </c>
      <c r="P228" s="111" t="str">
        <f t="shared" si="77"/>
        <v xml:space="preserve"> </v>
      </c>
      <c r="Q228" s="108" t="e">
        <f t="shared" si="78"/>
        <v>#VALUE!</v>
      </c>
      <c r="R228" s="112" t="e">
        <f t="shared" si="79"/>
        <v>#VALUE!</v>
      </c>
      <c r="S228" s="72" t="e">
        <f t="shared" si="80"/>
        <v>#VALUE!</v>
      </c>
      <c r="T228" s="73" t="str">
        <f t="shared" si="81"/>
        <v>donnée(s) manquante(s)</v>
      </c>
      <c r="U228" s="74" t="str">
        <f t="shared" si="82"/>
        <v>donnée(s) manquante(s)</v>
      </c>
      <c r="V228" s="75" t="str">
        <f>IF(ISBLANK(H228)," ",IF(H228&lt;=Scenario!$C$3,0,IF(H228&lt;=Scenario!$C$5,1,IF(H228&lt;=Scenario!$C$6,2,IF(H228&lt;=Scenario!$C$7,3,IF(H228&lt;=Scenario!$C$8,4,5))))))</f>
        <v xml:space="preserve"> </v>
      </c>
      <c r="W228" s="76" t="str">
        <f>IF(ISBLANK(I228)," ",IF(I228&lt;=Scenario!$G$3,0,IF(I228&lt;=Scenario!$G$5,1,2)))</f>
        <v xml:space="preserve"> </v>
      </c>
      <c r="X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81" t="e">
        <f t="shared" si="83"/>
        <v>#VALUE!</v>
      </c>
      <c r="AA228" s="81" t="e">
        <f t="shared" si="84"/>
        <v>#VALUE!</v>
      </c>
      <c r="AB228" s="79" t="e">
        <f t="shared" si="85"/>
        <v>#VALUE!</v>
      </c>
      <c r="AC228" s="73" t="str">
        <f t="shared" si="89"/>
        <v>missing data</v>
      </c>
      <c r="AD228" s="80" t="str">
        <f t="shared" si="70"/>
        <v>missing data</v>
      </c>
      <c r="AE228" s="81" t="e">
        <f t="shared" si="86"/>
        <v>#VALUE!</v>
      </c>
      <c r="AF228" s="81" t="e">
        <f t="shared" si="87"/>
        <v>#VALUE!</v>
      </c>
    </row>
    <row r="229" spans="1:32" x14ac:dyDescent="0.25">
      <c r="A229" s="114" t="s">
        <v>74</v>
      </c>
      <c r="B229" s="102"/>
      <c r="C229" s="103"/>
      <c r="D229" s="103"/>
      <c r="E229" s="104">
        <f t="shared" si="88"/>
        <v>0</v>
      </c>
      <c r="F229" s="105"/>
      <c r="G229" s="106"/>
      <c r="H229" s="106"/>
      <c r="I229" s="107"/>
      <c r="J229" s="108" t="str">
        <f t="shared" si="71"/>
        <v xml:space="preserve"> </v>
      </c>
      <c r="K229" s="109" t="str">
        <f t="shared" si="72"/>
        <v xml:space="preserve"> </v>
      </c>
      <c r="L229" s="109" t="str">
        <f t="shared" si="73"/>
        <v xml:space="preserve"> </v>
      </c>
      <c r="M229" s="109">
        <f t="shared" si="74"/>
        <v>0</v>
      </c>
      <c r="N229" s="110" t="str">
        <f t="shared" si="75"/>
        <v xml:space="preserve"> </v>
      </c>
      <c r="O229" s="110" t="str">
        <f t="shared" si="76"/>
        <v xml:space="preserve"> </v>
      </c>
      <c r="P229" s="111" t="str">
        <f t="shared" si="77"/>
        <v xml:space="preserve"> </v>
      </c>
      <c r="Q229" s="108" t="e">
        <f t="shared" si="78"/>
        <v>#VALUE!</v>
      </c>
      <c r="R229" s="112" t="e">
        <f t="shared" si="79"/>
        <v>#VALUE!</v>
      </c>
      <c r="S229" s="72" t="e">
        <f t="shared" si="80"/>
        <v>#VALUE!</v>
      </c>
      <c r="T229" s="73" t="str">
        <f t="shared" si="81"/>
        <v>donnée(s) manquante(s)</v>
      </c>
      <c r="U229" s="74" t="str">
        <f t="shared" si="82"/>
        <v>donnée(s) manquante(s)</v>
      </c>
      <c r="V229" s="75" t="str">
        <f>IF(ISBLANK(H229)," ",IF(H229&lt;=Scenario!$C$3,0,IF(H229&lt;=Scenario!$C$5,1,IF(H229&lt;=Scenario!$C$6,2,IF(H229&lt;=Scenario!$C$7,3,IF(H229&lt;=Scenario!$C$8,4,5))))))</f>
        <v xml:space="preserve"> </v>
      </c>
      <c r="W229" s="76" t="str">
        <f>IF(ISBLANK(I229)," ",IF(I229&lt;=Scenario!$G$3,0,IF(I229&lt;=Scenario!$G$5,1,2)))</f>
        <v xml:space="preserve"> </v>
      </c>
      <c r="X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81" t="e">
        <f t="shared" si="83"/>
        <v>#VALUE!</v>
      </c>
      <c r="AA229" s="81" t="e">
        <f t="shared" si="84"/>
        <v>#VALUE!</v>
      </c>
      <c r="AB229" s="79" t="e">
        <f t="shared" si="85"/>
        <v>#VALUE!</v>
      </c>
      <c r="AC229" s="73" t="str">
        <f t="shared" si="89"/>
        <v>missing data</v>
      </c>
      <c r="AD229" s="80" t="str">
        <f t="shared" si="70"/>
        <v>missing data</v>
      </c>
      <c r="AE229" s="81" t="e">
        <f t="shared" si="86"/>
        <v>#VALUE!</v>
      </c>
      <c r="AF229" s="81" t="e">
        <f t="shared" si="87"/>
        <v>#VALUE!</v>
      </c>
    </row>
    <row r="230" spans="1:32" x14ac:dyDescent="0.25">
      <c r="A230" s="114" t="s">
        <v>74</v>
      </c>
      <c r="B230" s="102"/>
      <c r="C230" s="103"/>
      <c r="D230" s="103"/>
      <c r="E230" s="104">
        <f t="shared" si="88"/>
        <v>0</v>
      </c>
      <c r="F230" s="105"/>
      <c r="G230" s="106"/>
      <c r="H230" s="106"/>
      <c r="I230" s="107"/>
      <c r="J230" s="108" t="str">
        <f t="shared" si="71"/>
        <v xml:space="preserve"> </v>
      </c>
      <c r="K230" s="109" t="str">
        <f t="shared" si="72"/>
        <v xml:space="preserve"> </v>
      </c>
      <c r="L230" s="109" t="str">
        <f t="shared" si="73"/>
        <v xml:space="preserve"> </v>
      </c>
      <c r="M230" s="109">
        <f t="shared" si="74"/>
        <v>0</v>
      </c>
      <c r="N230" s="110" t="str">
        <f t="shared" si="75"/>
        <v xml:space="preserve"> </v>
      </c>
      <c r="O230" s="110" t="str">
        <f t="shared" si="76"/>
        <v xml:space="preserve"> </v>
      </c>
      <c r="P230" s="111" t="str">
        <f t="shared" si="77"/>
        <v xml:space="preserve"> </v>
      </c>
      <c r="Q230" s="108" t="e">
        <f t="shared" si="78"/>
        <v>#VALUE!</v>
      </c>
      <c r="R230" s="112" t="e">
        <f t="shared" si="79"/>
        <v>#VALUE!</v>
      </c>
      <c r="S230" s="72" t="e">
        <f t="shared" si="80"/>
        <v>#VALUE!</v>
      </c>
      <c r="T230" s="73" t="str">
        <f t="shared" si="81"/>
        <v>donnée(s) manquante(s)</v>
      </c>
      <c r="U230" s="74" t="str">
        <f t="shared" si="82"/>
        <v>donnée(s) manquante(s)</v>
      </c>
      <c r="V230" s="75" t="str">
        <f>IF(ISBLANK(H230)," ",IF(H230&lt;=Scenario!$C$3,0,IF(H230&lt;=Scenario!$C$5,1,IF(H230&lt;=Scenario!$C$6,2,IF(H230&lt;=Scenario!$C$7,3,IF(H230&lt;=Scenario!$C$8,4,5))))))</f>
        <v xml:space="preserve"> </v>
      </c>
      <c r="W230" s="76" t="str">
        <f>IF(ISBLANK(I230)," ",IF(I230&lt;=Scenario!$G$3,0,IF(I230&lt;=Scenario!$G$5,1,2)))</f>
        <v xml:space="preserve"> </v>
      </c>
      <c r="X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81" t="e">
        <f t="shared" si="83"/>
        <v>#VALUE!</v>
      </c>
      <c r="AA230" s="81" t="e">
        <f t="shared" si="84"/>
        <v>#VALUE!</v>
      </c>
      <c r="AB230" s="79" t="e">
        <f t="shared" si="85"/>
        <v>#VALUE!</v>
      </c>
      <c r="AC230" s="73" t="str">
        <f t="shared" si="89"/>
        <v>missing data</v>
      </c>
      <c r="AD230" s="80" t="str">
        <f t="shared" si="70"/>
        <v>missing data</v>
      </c>
      <c r="AE230" s="81" t="e">
        <f t="shared" si="86"/>
        <v>#VALUE!</v>
      </c>
      <c r="AF230" s="81" t="e">
        <f t="shared" si="87"/>
        <v>#VALUE!</v>
      </c>
    </row>
    <row r="231" spans="1:32" x14ac:dyDescent="0.25">
      <c r="A231" s="114" t="s">
        <v>74</v>
      </c>
      <c r="B231" s="102"/>
      <c r="C231" s="103"/>
      <c r="D231" s="103"/>
      <c r="E231" s="104">
        <f t="shared" si="88"/>
        <v>0</v>
      </c>
      <c r="F231" s="105"/>
      <c r="G231" s="106"/>
      <c r="H231" s="106"/>
      <c r="I231" s="107"/>
      <c r="J231" s="108" t="str">
        <f t="shared" si="71"/>
        <v xml:space="preserve"> </v>
      </c>
      <c r="K231" s="109" t="str">
        <f t="shared" si="72"/>
        <v xml:space="preserve"> </v>
      </c>
      <c r="L231" s="109" t="str">
        <f t="shared" si="73"/>
        <v xml:space="preserve"> </v>
      </c>
      <c r="M231" s="109">
        <f t="shared" si="74"/>
        <v>0</v>
      </c>
      <c r="N231" s="110" t="str">
        <f t="shared" si="75"/>
        <v xml:space="preserve"> </v>
      </c>
      <c r="O231" s="110" t="str">
        <f t="shared" si="76"/>
        <v xml:space="preserve"> </v>
      </c>
      <c r="P231" s="111" t="str">
        <f t="shared" si="77"/>
        <v xml:space="preserve"> </v>
      </c>
      <c r="Q231" s="108" t="e">
        <f t="shared" si="78"/>
        <v>#VALUE!</v>
      </c>
      <c r="R231" s="112" t="e">
        <f t="shared" si="79"/>
        <v>#VALUE!</v>
      </c>
      <c r="S231" s="72" t="e">
        <f t="shared" si="80"/>
        <v>#VALUE!</v>
      </c>
      <c r="T231" s="73" t="str">
        <f t="shared" si="81"/>
        <v>donnée(s) manquante(s)</v>
      </c>
      <c r="U231" s="74" t="str">
        <f t="shared" si="82"/>
        <v>donnée(s) manquante(s)</v>
      </c>
      <c r="V231" s="75" t="str">
        <f>IF(ISBLANK(H231)," ",IF(H231&lt;=Scenario!$C$3,0,IF(H231&lt;=Scenario!$C$5,1,IF(H231&lt;=Scenario!$C$6,2,IF(H231&lt;=Scenario!$C$7,3,IF(H231&lt;=Scenario!$C$8,4,5))))))</f>
        <v xml:space="preserve"> </v>
      </c>
      <c r="W231" s="76" t="str">
        <f>IF(ISBLANK(I231)," ",IF(I231&lt;=Scenario!$G$3,0,IF(I231&lt;=Scenario!$G$5,1,2)))</f>
        <v xml:space="preserve"> </v>
      </c>
      <c r="X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81" t="e">
        <f t="shared" si="83"/>
        <v>#VALUE!</v>
      </c>
      <c r="AA231" s="81" t="e">
        <f t="shared" si="84"/>
        <v>#VALUE!</v>
      </c>
      <c r="AB231" s="79" t="e">
        <f t="shared" si="85"/>
        <v>#VALUE!</v>
      </c>
      <c r="AC231" s="73" t="str">
        <f t="shared" si="89"/>
        <v>missing data</v>
      </c>
      <c r="AD231" s="80" t="str">
        <f t="shared" si="70"/>
        <v>missing data</v>
      </c>
      <c r="AE231" s="81" t="e">
        <f t="shared" si="86"/>
        <v>#VALUE!</v>
      </c>
      <c r="AF231" s="81" t="e">
        <f t="shared" si="87"/>
        <v>#VALUE!</v>
      </c>
    </row>
    <row r="232" spans="1:32" x14ac:dyDescent="0.25">
      <c r="A232" s="114" t="s">
        <v>74</v>
      </c>
      <c r="B232" s="102"/>
      <c r="C232" s="103"/>
      <c r="D232" s="103"/>
      <c r="E232" s="104">
        <f t="shared" si="88"/>
        <v>0</v>
      </c>
      <c r="F232" s="105"/>
      <c r="G232" s="106"/>
      <c r="H232" s="106"/>
      <c r="I232" s="107"/>
      <c r="J232" s="108" t="str">
        <f t="shared" si="71"/>
        <v xml:space="preserve"> </v>
      </c>
      <c r="K232" s="109" t="str">
        <f t="shared" si="72"/>
        <v xml:space="preserve"> </v>
      </c>
      <c r="L232" s="109" t="str">
        <f t="shared" si="73"/>
        <v xml:space="preserve"> </v>
      </c>
      <c r="M232" s="109">
        <f t="shared" si="74"/>
        <v>0</v>
      </c>
      <c r="N232" s="110" t="str">
        <f t="shared" si="75"/>
        <v xml:space="preserve"> </v>
      </c>
      <c r="O232" s="110" t="str">
        <f t="shared" si="76"/>
        <v xml:space="preserve"> </v>
      </c>
      <c r="P232" s="111" t="str">
        <f t="shared" si="77"/>
        <v xml:space="preserve"> </v>
      </c>
      <c r="Q232" s="108" t="e">
        <f t="shared" si="78"/>
        <v>#VALUE!</v>
      </c>
      <c r="R232" s="112" t="e">
        <f t="shared" si="79"/>
        <v>#VALUE!</v>
      </c>
      <c r="S232" s="72" t="e">
        <f t="shared" si="80"/>
        <v>#VALUE!</v>
      </c>
      <c r="T232" s="73" t="str">
        <f t="shared" si="81"/>
        <v>donnée(s) manquante(s)</v>
      </c>
      <c r="U232" s="74" t="str">
        <f t="shared" si="82"/>
        <v>donnée(s) manquante(s)</v>
      </c>
      <c r="V232" s="75" t="str">
        <f>IF(ISBLANK(H232)," ",IF(H232&lt;=Scenario!$C$3,0,IF(H232&lt;=Scenario!$C$5,1,IF(H232&lt;=Scenario!$C$6,2,IF(H232&lt;=Scenario!$C$7,3,IF(H232&lt;=Scenario!$C$8,4,5))))))</f>
        <v xml:space="preserve"> </v>
      </c>
      <c r="W232" s="76" t="str">
        <f>IF(ISBLANK(I232)," ",IF(I232&lt;=Scenario!$G$3,0,IF(I232&lt;=Scenario!$G$5,1,2)))</f>
        <v xml:space="preserve"> </v>
      </c>
      <c r="X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81" t="e">
        <f t="shared" si="83"/>
        <v>#VALUE!</v>
      </c>
      <c r="AA232" s="81" t="e">
        <f t="shared" si="84"/>
        <v>#VALUE!</v>
      </c>
      <c r="AB232" s="79" t="e">
        <f t="shared" si="85"/>
        <v>#VALUE!</v>
      </c>
      <c r="AC232" s="73" t="str">
        <f t="shared" si="89"/>
        <v>missing data</v>
      </c>
      <c r="AD232" s="80" t="str">
        <f t="shared" si="70"/>
        <v>missing data</v>
      </c>
      <c r="AE232" s="81" t="e">
        <f t="shared" si="86"/>
        <v>#VALUE!</v>
      </c>
      <c r="AF232" s="81" t="e">
        <f t="shared" si="87"/>
        <v>#VALUE!</v>
      </c>
    </row>
    <row r="233" spans="1:32" x14ac:dyDescent="0.25">
      <c r="A233" s="114" t="s">
        <v>74</v>
      </c>
      <c r="B233" s="102"/>
      <c r="C233" s="103"/>
      <c r="D233" s="103"/>
      <c r="E233" s="104">
        <f t="shared" si="88"/>
        <v>0</v>
      </c>
      <c r="F233" s="105"/>
      <c r="G233" s="106"/>
      <c r="H233" s="106"/>
      <c r="I233" s="107"/>
      <c r="J233" s="108" t="str">
        <f t="shared" si="71"/>
        <v xml:space="preserve"> </v>
      </c>
      <c r="K233" s="109" t="str">
        <f t="shared" si="72"/>
        <v xml:space="preserve"> </v>
      </c>
      <c r="L233" s="109" t="str">
        <f t="shared" si="73"/>
        <v xml:space="preserve"> </v>
      </c>
      <c r="M233" s="109">
        <f t="shared" si="74"/>
        <v>0</v>
      </c>
      <c r="N233" s="110" t="str">
        <f t="shared" si="75"/>
        <v xml:space="preserve"> </v>
      </c>
      <c r="O233" s="110" t="str">
        <f t="shared" si="76"/>
        <v xml:space="preserve"> </v>
      </c>
      <c r="P233" s="111" t="str">
        <f t="shared" si="77"/>
        <v xml:space="preserve"> </v>
      </c>
      <c r="Q233" s="108" t="e">
        <f t="shared" si="78"/>
        <v>#VALUE!</v>
      </c>
      <c r="R233" s="112" t="e">
        <f t="shared" si="79"/>
        <v>#VALUE!</v>
      </c>
      <c r="S233" s="72" t="e">
        <f t="shared" si="80"/>
        <v>#VALUE!</v>
      </c>
      <c r="T233" s="73" t="str">
        <f t="shared" si="81"/>
        <v>donnée(s) manquante(s)</v>
      </c>
      <c r="U233" s="74" t="str">
        <f t="shared" si="82"/>
        <v>donnée(s) manquante(s)</v>
      </c>
      <c r="V233" s="75" t="str">
        <f>IF(ISBLANK(H233)," ",IF(H233&lt;=Scenario!$C$3,0,IF(H233&lt;=Scenario!$C$5,1,IF(H233&lt;=Scenario!$C$6,2,IF(H233&lt;=Scenario!$C$7,3,IF(H233&lt;=Scenario!$C$8,4,5))))))</f>
        <v xml:space="preserve"> </v>
      </c>
      <c r="W233" s="76" t="str">
        <f>IF(ISBLANK(I233)," ",IF(I233&lt;=Scenario!$G$3,0,IF(I233&lt;=Scenario!$G$5,1,2)))</f>
        <v xml:space="preserve"> </v>
      </c>
      <c r="X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81" t="e">
        <f t="shared" si="83"/>
        <v>#VALUE!</v>
      </c>
      <c r="AA233" s="81" t="e">
        <f t="shared" si="84"/>
        <v>#VALUE!</v>
      </c>
      <c r="AB233" s="79" t="e">
        <f t="shared" si="85"/>
        <v>#VALUE!</v>
      </c>
      <c r="AC233" s="73" t="str">
        <f t="shared" si="89"/>
        <v>missing data</v>
      </c>
      <c r="AD233" s="80" t="str">
        <f t="shared" si="70"/>
        <v>missing data</v>
      </c>
      <c r="AE233" s="81" t="e">
        <f t="shared" si="86"/>
        <v>#VALUE!</v>
      </c>
      <c r="AF233" s="81" t="e">
        <f t="shared" si="87"/>
        <v>#VALUE!</v>
      </c>
    </row>
    <row r="234" spans="1:32" x14ac:dyDescent="0.25">
      <c r="A234" s="114" t="s">
        <v>74</v>
      </c>
      <c r="B234" s="102"/>
      <c r="C234" s="103"/>
      <c r="D234" s="103"/>
      <c r="E234" s="104">
        <f t="shared" si="88"/>
        <v>0</v>
      </c>
      <c r="F234" s="105"/>
      <c r="G234" s="106"/>
      <c r="H234" s="106"/>
      <c r="I234" s="107"/>
      <c r="J234" s="108" t="str">
        <f t="shared" si="71"/>
        <v xml:space="preserve"> </v>
      </c>
      <c r="K234" s="109" t="str">
        <f t="shared" si="72"/>
        <v xml:space="preserve"> </v>
      </c>
      <c r="L234" s="109" t="str">
        <f t="shared" si="73"/>
        <v xml:space="preserve"> </v>
      </c>
      <c r="M234" s="109">
        <f t="shared" si="74"/>
        <v>0</v>
      </c>
      <c r="N234" s="110" t="str">
        <f t="shared" si="75"/>
        <v xml:space="preserve"> </v>
      </c>
      <c r="O234" s="110" t="str">
        <f t="shared" si="76"/>
        <v xml:space="preserve"> </v>
      </c>
      <c r="P234" s="111" t="str">
        <f t="shared" si="77"/>
        <v xml:space="preserve"> </v>
      </c>
      <c r="Q234" s="108" t="e">
        <f t="shared" si="78"/>
        <v>#VALUE!</v>
      </c>
      <c r="R234" s="112" t="e">
        <f t="shared" si="79"/>
        <v>#VALUE!</v>
      </c>
      <c r="S234" s="72" t="e">
        <f t="shared" si="80"/>
        <v>#VALUE!</v>
      </c>
      <c r="T234" s="73" t="str">
        <f t="shared" si="81"/>
        <v>donnée(s) manquante(s)</v>
      </c>
      <c r="U234" s="74" t="str">
        <f t="shared" si="82"/>
        <v>donnée(s) manquante(s)</v>
      </c>
      <c r="V234" s="75" t="str">
        <f>IF(ISBLANK(H234)," ",IF(H234&lt;=Scenario!$C$3,0,IF(H234&lt;=Scenario!$C$5,1,IF(H234&lt;=Scenario!$C$6,2,IF(H234&lt;=Scenario!$C$7,3,IF(H234&lt;=Scenario!$C$8,4,5))))))</f>
        <v xml:space="preserve"> </v>
      </c>
      <c r="W234" s="76" t="str">
        <f>IF(ISBLANK(I234)," ",IF(I234&lt;=Scenario!$G$3,0,IF(I234&lt;=Scenario!$G$5,1,2)))</f>
        <v xml:space="preserve"> </v>
      </c>
      <c r="X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81" t="e">
        <f t="shared" si="83"/>
        <v>#VALUE!</v>
      </c>
      <c r="AA234" s="81" t="e">
        <f t="shared" si="84"/>
        <v>#VALUE!</v>
      </c>
      <c r="AB234" s="79" t="e">
        <f t="shared" si="85"/>
        <v>#VALUE!</v>
      </c>
      <c r="AC234" s="73" t="str">
        <f t="shared" si="89"/>
        <v>missing data</v>
      </c>
      <c r="AD234" s="80" t="str">
        <f t="shared" si="70"/>
        <v>missing data</v>
      </c>
      <c r="AE234" s="81" t="e">
        <f t="shared" si="86"/>
        <v>#VALUE!</v>
      </c>
      <c r="AF234" s="81" t="e">
        <f t="shared" si="87"/>
        <v>#VALUE!</v>
      </c>
    </row>
    <row r="235" spans="1:32" x14ac:dyDescent="0.25">
      <c r="A235" s="114" t="s">
        <v>74</v>
      </c>
      <c r="B235" s="102"/>
      <c r="C235" s="103"/>
      <c r="D235" s="103"/>
      <c r="E235" s="104">
        <f t="shared" si="88"/>
        <v>0</v>
      </c>
      <c r="F235" s="105"/>
      <c r="G235" s="106"/>
      <c r="H235" s="106"/>
      <c r="I235" s="107"/>
      <c r="J235" s="108" t="str">
        <f t="shared" si="71"/>
        <v xml:space="preserve"> </v>
      </c>
      <c r="K235" s="109" t="str">
        <f t="shared" si="72"/>
        <v xml:space="preserve"> </v>
      </c>
      <c r="L235" s="109" t="str">
        <f t="shared" si="73"/>
        <v xml:space="preserve"> </v>
      </c>
      <c r="M235" s="109">
        <f t="shared" si="74"/>
        <v>0</v>
      </c>
      <c r="N235" s="110" t="str">
        <f t="shared" si="75"/>
        <v xml:space="preserve"> </v>
      </c>
      <c r="O235" s="110" t="str">
        <f t="shared" si="76"/>
        <v xml:space="preserve"> </v>
      </c>
      <c r="P235" s="111" t="str">
        <f t="shared" si="77"/>
        <v xml:space="preserve"> </v>
      </c>
      <c r="Q235" s="108" t="e">
        <f t="shared" si="78"/>
        <v>#VALUE!</v>
      </c>
      <c r="R235" s="112" t="e">
        <f t="shared" si="79"/>
        <v>#VALUE!</v>
      </c>
      <c r="S235" s="72" t="e">
        <f t="shared" si="80"/>
        <v>#VALUE!</v>
      </c>
      <c r="T235" s="73" t="str">
        <f t="shared" si="81"/>
        <v>donnée(s) manquante(s)</v>
      </c>
      <c r="U235" s="74" t="str">
        <f t="shared" si="82"/>
        <v>donnée(s) manquante(s)</v>
      </c>
      <c r="V235" s="75" t="str">
        <f>IF(ISBLANK(H235)," ",IF(H235&lt;=Scenario!$C$3,0,IF(H235&lt;=Scenario!$C$5,1,IF(H235&lt;=Scenario!$C$6,2,IF(H235&lt;=Scenario!$C$7,3,IF(H235&lt;=Scenario!$C$8,4,5))))))</f>
        <v xml:space="preserve"> </v>
      </c>
      <c r="W235" s="76" t="str">
        <f>IF(ISBLANK(I235)," ",IF(I235&lt;=Scenario!$G$3,0,IF(I235&lt;=Scenario!$G$5,1,2)))</f>
        <v xml:space="preserve"> </v>
      </c>
      <c r="X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81" t="e">
        <f t="shared" si="83"/>
        <v>#VALUE!</v>
      </c>
      <c r="AA235" s="81" t="e">
        <f t="shared" si="84"/>
        <v>#VALUE!</v>
      </c>
      <c r="AB235" s="79" t="e">
        <f t="shared" si="85"/>
        <v>#VALUE!</v>
      </c>
      <c r="AC235" s="73" t="str">
        <f t="shared" si="89"/>
        <v>missing data</v>
      </c>
      <c r="AD235" s="80" t="str">
        <f t="shared" si="70"/>
        <v>missing data</v>
      </c>
      <c r="AE235" s="81" t="e">
        <f t="shared" si="86"/>
        <v>#VALUE!</v>
      </c>
      <c r="AF235" s="81" t="e">
        <f t="shared" si="87"/>
        <v>#VALUE!</v>
      </c>
    </row>
    <row r="236" spans="1:32" x14ac:dyDescent="0.25">
      <c r="A236" s="114" t="s">
        <v>74</v>
      </c>
      <c r="B236" s="102"/>
      <c r="C236" s="103"/>
      <c r="D236" s="103"/>
      <c r="E236" s="104">
        <f t="shared" si="88"/>
        <v>0</v>
      </c>
      <c r="F236" s="105"/>
      <c r="G236" s="106"/>
      <c r="H236" s="106"/>
      <c r="I236" s="107"/>
      <c r="J236" s="108" t="str">
        <f t="shared" si="71"/>
        <v xml:space="preserve"> </v>
      </c>
      <c r="K236" s="109" t="str">
        <f t="shared" si="72"/>
        <v xml:space="preserve"> </v>
      </c>
      <c r="L236" s="109" t="str">
        <f t="shared" si="73"/>
        <v xml:space="preserve"> </v>
      </c>
      <c r="M236" s="109">
        <f t="shared" si="74"/>
        <v>0</v>
      </c>
      <c r="N236" s="110" t="str">
        <f t="shared" si="75"/>
        <v xml:space="preserve"> </v>
      </c>
      <c r="O236" s="110" t="str">
        <f t="shared" si="76"/>
        <v xml:space="preserve"> </v>
      </c>
      <c r="P236" s="111" t="str">
        <f t="shared" si="77"/>
        <v xml:space="preserve"> </v>
      </c>
      <c r="Q236" s="108" t="e">
        <f t="shared" si="78"/>
        <v>#VALUE!</v>
      </c>
      <c r="R236" s="112" t="e">
        <f t="shared" si="79"/>
        <v>#VALUE!</v>
      </c>
      <c r="S236" s="72" t="e">
        <f t="shared" si="80"/>
        <v>#VALUE!</v>
      </c>
      <c r="T236" s="73" t="str">
        <f t="shared" si="81"/>
        <v>donnée(s) manquante(s)</v>
      </c>
      <c r="U236" s="74" t="str">
        <f t="shared" si="82"/>
        <v>donnée(s) manquante(s)</v>
      </c>
      <c r="V236" s="75" t="str">
        <f>IF(ISBLANK(H236)," ",IF(H236&lt;=Scenario!$C$3,0,IF(H236&lt;=Scenario!$C$5,1,IF(H236&lt;=Scenario!$C$6,2,IF(H236&lt;=Scenario!$C$7,3,IF(H236&lt;=Scenario!$C$8,4,5))))))</f>
        <v xml:space="preserve"> </v>
      </c>
      <c r="W236" s="76" t="str">
        <f>IF(ISBLANK(I236)," ",IF(I236&lt;=Scenario!$G$3,0,IF(I236&lt;=Scenario!$G$5,1,2)))</f>
        <v xml:space="preserve"> </v>
      </c>
      <c r="X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81" t="e">
        <f t="shared" si="83"/>
        <v>#VALUE!</v>
      </c>
      <c r="AA236" s="81" t="e">
        <f t="shared" si="84"/>
        <v>#VALUE!</v>
      </c>
      <c r="AB236" s="79" t="e">
        <f t="shared" si="85"/>
        <v>#VALUE!</v>
      </c>
      <c r="AC236" s="73" t="str">
        <f t="shared" si="89"/>
        <v>missing data</v>
      </c>
      <c r="AD236" s="80" t="str">
        <f t="shared" si="70"/>
        <v>missing data</v>
      </c>
      <c r="AE236" s="81" t="e">
        <f t="shared" si="86"/>
        <v>#VALUE!</v>
      </c>
      <c r="AF236" s="81" t="e">
        <f t="shared" si="87"/>
        <v>#VALUE!</v>
      </c>
    </row>
    <row r="237" spans="1:32" x14ac:dyDescent="0.25">
      <c r="A237" s="114" t="s">
        <v>74</v>
      </c>
      <c r="B237" s="102"/>
      <c r="C237" s="103"/>
      <c r="D237" s="103"/>
      <c r="E237" s="104">
        <f t="shared" si="88"/>
        <v>0</v>
      </c>
      <c r="F237" s="105"/>
      <c r="G237" s="106"/>
      <c r="H237" s="106"/>
      <c r="I237" s="107"/>
      <c r="J237" s="108" t="str">
        <f t="shared" si="71"/>
        <v xml:space="preserve"> </v>
      </c>
      <c r="K237" s="109" t="str">
        <f t="shared" si="72"/>
        <v xml:space="preserve"> </v>
      </c>
      <c r="L237" s="109" t="str">
        <f t="shared" si="73"/>
        <v xml:space="preserve"> </v>
      </c>
      <c r="M237" s="109">
        <f t="shared" si="74"/>
        <v>0</v>
      </c>
      <c r="N237" s="110" t="str">
        <f t="shared" si="75"/>
        <v xml:space="preserve"> </v>
      </c>
      <c r="O237" s="110" t="str">
        <f t="shared" si="76"/>
        <v xml:space="preserve"> </v>
      </c>
      <c r="P237" s="111" t="str">
        <f t="shared" si="77"/>
        <v xml:space="preserve"> </v>
      </c>
      <c r="Q237" s="108" t="e">
        <f t="shared" si="78"/>
        <v>#VALUE!</v>
      </c>
      <c r="R237" s="112" t="e">
        <f t="shared" si="79"/>
        <v>#VALUE!</v>
      </c>
      <c r="S237" s="72" t="e">
        <f t="shared" si="80"/>
        <v>#VALUE!</v>
      </c>
      <c r="T237" s="73" t="str">
        <f t="shared" si="81"/>
        <v>donnée(s) manquante(s)</v>
      </c>
      <c r="U237" s="74" t="str">
        <f t="shared" si="82"/>
        <v>donnée(s) manquante(s)</v>
      </c>
      <c r="V237" s="75" t="str">
        <f>IF(ISBLANK(H237)," ",IF(H237&lt;=Scenario!$C$3,0,IF(H237&lt;=Scenario!$C$5,1,IF(H237&lt;=Scenario!$C$6,2,IF(H237&lt;=Scenario!$C$7,3,IF(H237&lt;=Scenario!$C$8,4,5))))))</f>
        <v xml:space="preserve"> </v>
      </c>
      <c r="W237" s="76" t="str">
        <f>IF(ISBLANK(I237)," ",IF(I237&lt;=Scenario!$G$3,0,IF(I237&lt;=Scenario!$G$5,1,2)))</f>
        <v xml:space="preserve"> </v>
      </c>
      <c r="X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81" t="e">
        <f t="shared" si="83"/>
        <v>#VALUE!</v>
      </c>
      <c r="AA237" s="81" t="e">
        <f t="shared" si="84"/>
        <v>#VALUE!</v>
      </c>
      <c r="AB237" s="79" t="e">
        <f t="shared" si="85"/>
        <v>#VALUE!</v>
      </c>
      <c r="AC237" s="73" t="str">
        <f t="shared" si="89"/>
        <v>missing data</v>
      </c>
      <c r="AD237" s="80" t="str">
        <f t="shared" si="70"/>
        <v>missing data</v>
      </c>
      <c r="AE237" s="81" t="e">
        <f t="shared" si="86"/>
        <v>#VALUE!</v>
      </c>
      <c r="AF237" s="81" t="e">
        <f t="shared" si="87"/>
        <v>#VALUE!</v>
      </c>
    </row>
    <row r="238" spans="1:32" x14ac:dyDescent="0.25">
      <c r="A238" s="114" t="s">
        <v>74</v>
      </c>
      <c r="B238" s="102"/>
      <c r="C238" s="103"/>
      <c r="D238" s="103"/>
      <c r="E238" s="104">
        <f t="shared" si="88"/>
        <v>0</v>
      </c>
      <c r="F238" s="105"/>
      <c r="G238" s="106"/>
      <c r="H238" s="106"/>
      <c r="I238" s="107"/>
      <c r="J238" s="108" t="str">
        <f t="shared" si="71"/>
        <v xml:space="preserve"> </v>
      </c>
      <c r="K238" s="109" t="str">
        <f t="shared" si="72"/>
        <v xml:space="preserve"> </v>
      </c>
      <c r="L238" s="109" t="str">
        <f t="shared" si="73"/>
        <v xml:space="preserve"> </v>
      </c>
      <c r="M238" s="109">
        <f t="shared" si="74"/>
        <v>0</v>
      </c>
      <c r="N238" s="110" t="str">
        <f t="shared" si="75"/>
        <v xml:space="preserve"> </v>
      </c>
      <c r="O238" s="110" t="str">
        <f t="shared" si="76"/>
        <v xml:space="preserve"> </v>
      </c>
      <c r="P238" s="111" t="str">
        <f t="shared" si="77"/>
        <v xml:space="preserve"> </v>
      </c>
      <c r="Q238" s="108" t="e">
        <f t="shared" si="78"/>
        <v>#VALUE!</v>
      </c>
      <c r="R238" s="112" t="e">
        <f t="shared" si="79"/>
        <v>#VALUE!</v>
      </c>
      <c r="S238" s="72" t="e">
        <f t="shared" si="80"/>
        <v>#VALUE!</v>
      </c>
      <c r="T238" s="73" t="str">
        <f t="shared" si="81"/>
        <v>donnée(s) manquante(s)</v>
      </c>
      <c r="U238" s="74" t="str">
        <f t="shared" si="82"/>
        <v>donnée(s) manquante(s)</v>
      </c>
      <c r="V238" s="75" t="str">
        <f>IF(ISBLANK(H238)," ",IF(H238&lt;=Scenario!$C$3,0,IF(H238&lt;=Scenario!$C$5,1,IF(H238&lt;=Scenario!$C$6,2,IF(H238&lt;=Scenario!$C$7,3,IF(H238&lt;=Scenario!$C$8,4,5))))))</f>
        <v xml:space="preserve"> </v>
      </c>
      <c r="W238" s="76" t="str">
        <f>IF(ISBLANK(I238)," ",IF(I238&lt;=Scenario!$G$3,0,IF(I238&lt;=Scenario!$G$5,1,2)))</f>
        <v xml:space="preserve"> </v>
      </c>
      <c r="X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81" t="e">
        <f t="shared" si="83"/>
        <v>#VALUE!</v>
      </c>
      <c r="AA238" s="81" t="e">
        <f t="shared" si="84"/>
        <v>#VALUE!</v>
      </c>
      <c r="AB238" s="79" t="e">
        <f t="shared" si="85"/>
        <v>#VALUE!</v>
      </c>
      <c r="AC238" s="73" t="str">
        <f t="shared" si="89"/>
        <v>missing data</v>
      </c>
      <c r="AD238" s="80" t="str">
        <f t="shared" si="70"/>
        <v>missing data</v>
      </c>
      <c r="AE238" s="81" t="e">
        <f t="shared" si="86"/>
        <v>#VALUE!</v>
      </c>
      <c r="AF238" s="81" t="e">
        <f t="shared" si="87"/>
        <v>#VALUE!</v>
      </c>
    </row>
    <row r="239" spans="1:32" x14ac:dyDescent="0.25">
      <c r="A239" s="114" t="s">
        <v>74</v>
      </c>
      <c r="B239" s="102"/>
      <c r="C239" s="103"/>
      <c r="D239" s="103"/>
      <c r="E239" s="104">
        <f t="shared" si="88"/>
        <v>0</v>
      </c>
      <c r="F239" s="105"/>
      <c r="G239" s="106"/>
      <c r="H239" s="106"/>
      <c r="I239" s="107"/>
      <c r="J239" s="108" t="str">
        <f t="shared" si="71"/>
        <v xml:space="preserve"> </v>
      </c>
      <c r="K239" s="109" t="str">
        <f t="shared" si="72"/>
        <v xml:space="preserve"> </v>
      </c>
      <c r="L239" s="109" t="str">
        <f t="shared" si="73"/>
        <v xml:space="preserve"> </v>
      </c>
      <c r="M239" s="109">
        <f t="shared" si="74"/>
        <v>0</v>
      </c>
      <c r="N239" s="110" t="str">
        <f t="shared" si="75"/>
        <v xml:space="preserve"> </v>
      </c>
      <c r="O239" s="110" t="str">
        <f t="shared" si="76"/>
        <v xml:space="preserve"> </v>
      </c>
      <c r="P239" s="111" t="str">
        <f t="shared" si="77"/>
        <v xml:space="preserve"> </v>
      </c>
      <c r="Q239" s="108" t="e">
        <f t="shared" si="78"/>
        <v>#VALUE!</v>
      </c>
      <c r="R239" s="112" t="e">
        <f t="shared" si="79"/>
        <v>#VALUE!</v>
      </c>
      <c r="S239" s="72" t="e">
        <f t="shared" si="80"/>
        <v>#VALUE!</v>
      </c>
      <c r="T239" s="73" t="str">
        <f t="shared" si="81"/>
        <v>donnée(s) manquante(s)</v>
      </c>
      <c r="U239" s="74" t="str">
        <f t="shared" si="82"/>
        <v>donnée(s) manquante(s)</v>
      </c>
      <c r="V239" s="75" t="str">
        <f>IF(ISBLANK(H239)," ",IF(H239&lt;=Scenario!$C$3,0,IF(H239&lt;=Scenario!$C$5,1,IF(H239&lt;=Scenario!$C$6,2,IF(H239&lt;=Scenario!$C$7,3,IF(H239&lt;=Scenario!$C$8,4,5))))))</f>
        <v xml:space="preserve"> </v>
      </c>
      <c r="W239" s="76" t="str">
        <f>IF(ISBLANK(I239)," ",IF(I239&lt;=Scenario!$G$3,0,IF(I239&lt;=Scenario!$G$5,1,2)))</f>
        <v xml:space="preserve"> </v>
      </c>
      <c r="X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81" t="e">
        <f t="shared" si="83"/>
        <v>#VALUE!</v>
      </c>
      <c r="AA239" s="81" t="e">
        <f t="shared" si="84"/>
        <v>#VALUE!</v>
      </c>
      <c r="AB239" s="79" t="e">
        <f t="shared" si="85"/>
        <v>#VALUE!</v>
      </c>
      <c r="AC239" s="73" t="str">
        <f t="shared" si="89"/>
        <v>missing data</v>
      </c>
      <c r="AD239" s="80" t="str">
        <f t="shared" si="70"/>
        <v>missing data</v>
      </c>
      <c r="AE239" s="81" t="e">
        <f t="shared" si="86"/>
        <v>#VALUE!</v>
      </c>
      <c r="AF239" s="81" t="e">
        <f t="shared" si="87"/>
        <v>#VALUE!</v>
      </c>
    </row>
    <row r="240" spans="1:32" x14ac:dyDescent="0.25">
      <c r="A240" s="114" t="s">
        <v>74</v>
      </c>
      <c r="B240" s="102"/>
      <c r="C240" s="103"/>
      <c r="D240" s="103"/>
      <c r="E240" s="104">
        <f t="shared" si="88"/>
        <v>0</v>
      </c>
      <c r="F240" s="105"/>
      <c r="G240" s="106"/>
      <c r="H240" s="106"/>
      <c r="I240" s="107"/>
      <c r="J240" s="108" t="str">
        <f t="shared" si="71"/>
        <v xml:space="preserve"> </v>
      </c>
      <c r="K240" s="109" t="str">
        <f t="shared" si="72"/>
        <v xml:space="preserve"> </v>
      </c>
      <c r="L240" s="109" t="str">
        <f t="shared" si="73"/>
        <v xml:space="preserve"> </v>
      </c>
      <c r="M240" s="109">
        <f t="shared" si="74"/>
        <v>0</v>
      </c>
      <c r="N240" s="110" t="str">
        <f t="shared" si="75"/>
        <v xml:space="preserve"> </v>
      </c>
      <c r="O240" s="110" t="str">
        <f t="shared" si="76"/>
        <v xml:space="preserve"> </v>
      </c>
      <c r="P240" s="111" t="str">
        <f t="shared" si="77"/>
        <v xml:space="preserve"> </v>
      </c>
      <c r="Q240" s="108" t="e">
        <f t="shared" si="78"/>
        <v>#VALUE!</v>
      </c>
      <c r="R240" s="112" t="e">
        <f t="shared" si="79"/>
        <v>#VALUE!</v>
      </c>
      <c r="S240" s="72" t="e">
        <f t="shared" si="80"/>
        <v>#VALUE!</v>
      </c>
      <c r="T240" s="73" t="str">
        <f t="shared" si="81"/>
        <v>donnée(s) manquante(s)</v>
      </c>
      <c r="U240" s="74" t="str">
        <f t="shared" si="82"/>
        <v>donnée(s) manquante(s)</v>
      </c>
      <c r="V240" s="75" t="str">
        <f>IF(ISBLANK(H240)," ",IF(H240&lt;=Scenario!$C$3,0,IF(H240&lt;=Scenario!$C$5,1,IF(H240&lt;=Scenario!$C$6,2,IF(H240&lt;=Scenario!$C$7,3,IF(H240&lt;=Scenario!$C$8,4,5))))))</f>
        <v xml:space="preserve"> </v>
      </c>
      <c r="W240" s="76" t="str">
        <f>IF(ISBLANK(I240)," ",IF(I240&lt;=Scenario!$G$3,0,IF(I240&lt;=Scenario!$G$5,1,2)))</f>
        <v xml:space="preserve"> </v>
      </c>
      <c r="X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81" t="e">
        <f t="shared" si="83"/>
        <v>#VALUE!</v>
      </c>
      <c r="AA240" s="81" t="e">
        <f t="shared" si="84"/>
        <v>#VALUE!</v>
      </c>
      <c r="AB240" s="79" t="e">
        <f t="shared" si="85"/>
        <v>#VALUE!</v>
      </c>
      <c r="AC240" s="73" t="str">
        <f t="shared" si="89"/>
        <v>missing data</v>
      </c>
      <c r="AD240" s="80" t="str">
        <f t="shared" si="70"/>
        <v>missing data</v>
      </c>
      <c r="AE240" s="81" t="e">
        <f t="shared" si="86"/>
        <v>#VALUE!</v>
      </c>
      <c r="AF240" s="81" t="e">
        <f t="shared" si="87"/>
        <v>#VALUE!</v>
      </c>
    </row>
    <row r="241" spans="1:32" x14ac:dyDescent="0.25">
      <c r="A241" s="114" t="s">
        <v>74</v>
      </c>
      <c r="B241" s="102"/>
      <c r="C241" s="103"/>
      <c r="D241" s="103"/>
      <c r="E241" s="104">
        <f t="shared" si="88"/>
        <v>0</v>
      </c>
      <c r="F241" s="105"/>
      <c r="G241" s="106"/>
      <c r="H241" s="106"/>
      <c r="I241" s="107"/>
      <c r="J241" s="108" t="str">
        <f t="shared" si="71"/>
        <v xml:space="preserve"> </v>
      </c>
      <c r="K241" s="109" t="str">
        <f t="shared" si="72"/>
        <v xml:space="preserve"> </v>
      </c>
      <c r="L241" s="109" t="str">
        <f t="shared" si="73"/>
        <v xml:space="preserve"> </v>
      </c>
      <c r="M241" s="109">
        <f t="shared" si="74"/>
        <v>0</v>
      </c>
      <c r="N241" s="110" t="str">
        <f t="shared" si="75"/>
        <v xml:space="preserve"> </v>
      </c>
      <c r="O241" s="110" t="str">
        <f t="shared" si="76"/>
        <v xml:space="preserve"> </v>
      </c>
      <c r="P241" s="111" t="str">
        <f t="shared" si="77"/>
        <v xml:space="preserve"> </v>
      </c>
      <c r="Q241" s="108" t="e">
        <f t="shared" si="78"/>
        <v>#VALUE!</v>
      </c>
      <c r="R241" s="112" t="e">
        <f t="shared" si="79"/>
        <v>#VALUE!</v>
      </c>
      <c r="S241" s="72" t="e">
        <f t="shared" si="80"/>
        <v>#VALUE!</v>
      </c>
      <c r="T241" s="73" t="str">
        <f t="shared" si="81"/>
        <v>donnée(s) manquante(s)</v>
      </c>
      <c r="U241" s="74" t="str">
        <f t="shared" si="82"/>
        <v>donnée(s) manquante(s)</v>
      </c>
      <c r="V241" s="75" t="str">
        <f>IF(ISBLANK(H241)," ",IF(H241&lt;=Scenario!$C$3,0,IF(H241&lt;=Scenario!$C$5,1,IF(H241&lt;=Scenario!$C$6,2,IF(H241&lt;=Scenario!$C$7,3,IF(H241&lt;=Scenario!$C$8,4,5))))))</f>
        <v xml:space="preserve"> </v>
      </c>
      <c r="W241" s="76" t="str">
        <f>IF(ISBLANK(I241)," ",IF(I241&lt;=Scenario!$G$3,0,IF(I241&lt;=Scenario!$G$5,1,2)))</f>
        <v xml:space="preserve"> </v>
      </c>
      <c r="X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81" t="e">
        <f t="shared" si="83"/>
        <v>#VALUE!</v>
      </c>
      <c r="AA241" s="81" t="e">
        <f t="shared" si="84"/>
        <v>#VALUE!</v>
      </c>
      <c r="AB241" s="79" t="e">
        <f t="shared" si="85"/>
        <v>#VALUE!</v>
      </c>
      <c r="AC241" s="73" t="str">
        <f t="shared" si="89"/>
        <v>missing data</v>
      </c>
      <c r="AD241" s="80" t="str">
        <f t="shared" si="70"/>
        <v>missing data</v>
      </c>
      <c r="AE241" s="81" t="e">
        <f t="shared" si="86"/>
        <v>#VALUE!</v>
      </c>
      <c r="AF241" s="81" t="e">
        <f t="shared" si="87"/>
        <v>#VALUE!</v>
      </c>
    </row>
    <row r="242" spans="1:32" x14ac:dyDescent="0.25">
      <c r="A242" s="114" t="s">
        <v>74</v>
      </c>
      <c r="B242" s="102"/>
      <c r="C242" s="103"/>
      <c r="D242" s="103"/>
      <c r="E242" s="104">
        <f t="shared" si="88"/>
        <v>0</v>
      </c>
      <c r="F242" s="105"/>
      <c r="G242" s="106"/>
      <c r="H242" s="106"/>
      <c r="I242" s="107"/>
      <c r="J242" s="108" t="str">
        <f t="shared" si="71"/>
        <v xml:space="preserve"> </v>
      </c>
      <c r="K242" s="109" t="str">
        <f t="shared" si="72"/>
        <v xml:space="preserve"> </v>
      </c>
      <c r="L242" s="109" t="str">
        <f t="shared" si="73"/>
        <v xml:space="preserve"> </v>
      </c>
      <c r="M242" s="109">
        <f t="shared" si="74"/>
        <v>0</v>
      </c>
      <c r="N242" s="110" t="str">
        <f t="shared" si="75"/>
        <v xml:space="preserve"> </v>
      </c>
      <c r="O242" s="110" t="str">
        <f t="shared" si="76"/>
        <v xml:space="preserve"> </v>
      </c>
      <c r="P242" s="111" t="str">
        <f t="shared" si="77"/>
        <v xml:space="preserve"> </v>
      </c>
      <c r="Q242" s="108" t="e">
        <f t="shared" si="78"/>
        <v>#VALUE!</v>
      </c>
      <c r="R242" s="112" t="e">
        <f t="shared" si="79"/>
        <v>#VALUE!</v>
      </c>
      <c r="S242" s="72" t="e">
        <f t="shared" si="80"/>
        <v>#VALUE!</v>
      </c>
      <c r="T242" s="73" t="str">
        <f t="shared" si="81"/>
        <v>donnée(s) manquante(s)</v>
      </c>
      <c r="U242" s="74" t="str">
        <f t="shared" si="82"/>
        <v>donnée(s) manquante(s)</v>
      </c>
      <c r="V242" s="75" t="str">
        <f>IF(ISBLANK(H242)," ",IF(H242&lt;=Scenario!$C$3,0,IF(H242&lt;=Scenario!$C$5,1,IF(H242&lt;=Scenario!$C$6,2,IF(H242&lt;=Scenario!$C$7,3,IF(H242&lt;=Scenario!$C$8,4,5))))))</f>
        <v xml:space="preserve"> </v>
      </c>
      <c r="W242" s="76" t="str">
        <f>IF(ISBLANK(I242)," ",IF(I242&lt;=Scenario!$G$3,0,IF(I242&lt;=Scenario!$G$5,1,2)))</f>
        <v xml:space="preserve"> </v>
      </c>
      <c r="X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81" t="e">
        <f t="shared" si="83"/>
        <v>#VALUE!</v>
      </c>
      <c r="AA242" s="81" t="e">
        <f t="shared" si="84"/>
        <v>#VALUE!</v>
      </c>
      <c r="AB242" s="79" t="e">
        <f t="shared" si="85"/>
        <v>#VALUE!</v>
      </c>
      <c r="AC242" s="73" t="str">
        <f t="shared" si="89"/>
        <v>missing data</v>
      </c>
      <c r="AD242" s="80" t="str">
        <f t="shared" si="70"/>
        <v>missing data</v>
      </c>
      <c r="AE242" s="81" t="e">
        <f t="shared" si="86"/>
        <v>#VALUE!</v>
      </c>
      <c r="AF242" s="81" t="e">
        <f t="shared" si="87"/>
        <v>#VALUE!</v>
      </c>
    </row>
    <row r="243" spans="1:32" x14ac:dyDescent="0.25">
      <c r="A243" s="114" t="s">
        <v>74</v>
      </c>
      <c r="B243" s="102"/>
      <c r="C243" s="103"/>
      <c r="D243" s="103"/>
      <c r="E243" s="104">
        <f t="shared" si="88"/>
        <v>0</v>
      </c>
      <c r="F243" s="105"/>
      <c r="G243" s="106"/>
      <c r="H243" s="106"/>
      <c r="I243" s="107"/>
      <c r="J243" s="108" t="str">
        <f t="shared" si="71"/>
        <v xml:space="preserve"> </v>
      </c>
      <c r="K243" s="109" t="str">
        <f t="shared" si="72"/>
        <v xml:space="preserve"> </v>
      </c>
      <c r="L243" s="109" t="str">
        <f t="shared" si="73"/>
        <v xml:space="preserve"> </v>
      </c>
      <c r="M243" s="109">
        <f t="shared" si="74"/>
        <v>0</v>
      </c>
      <c r="N243" s="110" t="str">
        <f t="shared" si="75"/>
        <v xml:space="preserve"> </v>
      </c>
      <c r="O243" s="110" t="str">
        <f t="shared" si="76"/>
        <v xml:space="preserve"> </v>
      </c>
      <c r="P243" s="111" t="str">
        <f t="shared" si="77"/>
        <v xml:space="preserve"> </v>
      </c>
      <c r="Q243" s="108" t="e">
        <f t="shared" si="78"/>
        <v>#VALUE!</v>
      </c>
      <c r="R243" s="112" t="e">
        <f t="shared" si="79"/>
        <v>#VALUE!</v>
      </c>
      <c r="S243" s="72" t="e">
        <f t="shared" si="80"/>
        <v>#VALUE!</v>
      </c>
      <c r="T243" s="73" t="str">
        <f t="shared" si="81"/>
        <v>donnée(s) manquante(s)</v>
      </c>
      <c r="U243" s="74" t="str">
        <f t="shared" si="82"/>
        <v>donnée(s) manquante(s)</v>
      </c>
      <c r="V243" s="75" t="str">
        <f>IF(ISBLANK(H243)," ",IF(H243&lt;=Scenario!$C$3,0,IF(H243&lt;=Scenario!$C$5,1,IF(H243&lt;=Scenario!$C$6,2,IF(H243&lt;=Scenario!$C$7,3,IF(H243&lt;=Scenario!$C$8,4,5))))))</f>
        <v xml:space="preserve"> </v>
      </c>
      <c r="W243" s="76" t="str">
        <f>IF(ISBLANK(I243)," ",IF(I243&lt;=Scenario!$G$3,0,IF(I243&lt;=Scenario!$G$5,1,2)))</f>
        <v xml:space="preserve"> </v>
      </c>
      <c r="X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81" t="e">
        <f t="shared" si="83"/>
        <v>#VALUE!</v>
      </c>
      <c r="AA243" s="81" t="e">
        <f t="shared" si="84"/>
        <v>#VALUE!</v>
      </c>
      <c r="AB243" s="79" t="e">
        <f t="shared" si="85"/>
        <v>#VALUE!</v>
      </c>
      <c r="AC243" s="73" t="str">
        <f t="shared" si="89"/>
        <v>missing data</v>
      </c>
      <c r="AD243" s="80" t="str">
        <f t="shared" si="70"/>
        <v>missing data</v>
      </c>
      <c r="AE243" s="81" t="e">
        <f t="shared" si="86"/>
        <v>#VALUE!</v>
      </c>
      <c r="AF243" s="81" t="e">
        <f t="shared" si="87"/>
        <v>#VALUE!</v>
      </c>
    </row>
    <row r="244" spans="1:32" x14ac:dyDescent="0.25">
      <c r="A244" s="114" t="s">
        <v>74</v>
      </c>
      <c r="B244" s="102"/>
      <c r="C244" s="103"/>
      <c r="D244" s="103"/>
      <c r="E244" s="104">
        <f t="shared" si="88"/>
        <v>0</v>
      </c>
      <c r="F244" s="105"/>
      <c r="G244" s="106"/>
      <c r="H244" s="106"/>
      <c r="I244" s="107"/>
      <c r="J244" s="108" t="str">
        <f t="shared" si="71"/>
        <v xml:space="preserve"> </v>
      </c>
      <c r="K244" s="109" t="str">
        <f t="shared" si="72"/>
        <v xml:space="preserve"> </v>
      </c>
      <c r="L244" s="109" t="str">
        <f t="shared" si="73"/>
        <v xml:space="preserve"> </v>
      </c>
      <c r="M244" s="109">
        <f t="shared" si="74"/>
        <v>0</v>
      </c>
      <c r="N244" s="110" t="str">
        <f t="shared" si="75"/>
        <v xml:space="preserve"> </v>
      </c>
      <c r="O244" s="110" t="str">
        <f t="shared" si="76"/>
        <v xml:space="preserve"> </v>
      </c>
      <c r="P244" s="111" t="str">
        <f t="shared" si="77"/>
        <v xml:space="preserve"> </v>
      </c>
      <c r="Q244" s="108" t="e">
        <f t="shared" si="78"/>
        <v>#VALUE!</v>
      </c>
      <c r="R244" s="112" t="e">
        <f t="shared" si="79"/>
        <v>#VALUE!</v>
      </c>
      <c r="S244" s="72" t="e">
        <f t="shared" si="80"/>
        <v>#VALUE!</v>
      </c>
      <c r="T244" s="73" t="str">
        <f t="shared" si="81"/>
        <v>donnée(s) manquante(s)</v>
      </c>
      <c r="U244" s="74" t="str">
        <f t="shared" si="82"/>
        <v>donnée(s) manquante(s)</v>
      </c>
      <c r="V244" s="75" t="str">
        <f>IF(ISBLANK(H244)," ",IF(H244&lt;=Scenario!$C$3,0,IF(H244&lt;=Scenario!$C$5,1,IF(H244&lt;=Scenario!$C$6,2,IF(H244&lt;=Scenario!$C$7,3,IF(H244&lt;=Scenario!$C$8,4,5))))))</f>
        <v xml:space="preserve"> </v>
      </c>
      <c r="W244" s="76" t="str">
        <f>IF(ISBLANK(I244)," ",IF(I244&lt;=Scenario!$G$3,0,IF(I244&lt;=Scenario!$G$5,1,2)))</f>
        <v xml:space="preserve"> </v>
      </c>
      <c r="X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81" t="e">
        <f t="shared" si="83"/>
        <v>#VALUE!</v>
      </c>
      <c r="AA244" s="81" t="e">
        <f t="shared" si="84"/>
        <v>#VALUE!</v>
      </c>
      <c r="AB244" s="79" t="e">
        <f t="shared" si="85"/>
        <v>#VALUE!</v>
      </c>
      <c r="AC244" s="73" t="str">
        <f t="shared" si="89"/>
        <v>missing data</v>
      </c>
      <c r="AD244" s="80" t="str">
        <f t="shared" si="70"/>
        <v>missing data</v>
      </c>
      <c r="AE244" s="81" t="e">
        <f t="shared" si="86"/>
        <v>#VALUE!</v>
      </c>
      <c r="AF244" s="81" t="e">
        <f t="shared" si="87"/>
        <v>#VALUE!</v>
      </c>
    </row>
    <row r="245" spans="1:32" x14ac:dyDescent="0.25">
      <c r="A245" s="114" t="s">
        <v>74</v>
      </c>
      <c r="B245" s="102"/>
      <c r="C245" s="103"/>
      <c r="D245" s="103"/>
      <c r="E245" s="104">
        <f t="shared" si="88"/>
        <v>0</v>
      </c>
      <c r="F245" s="105"/>
      <c r="G245" s="106"/>
      <c r="H245" s="106"/>
      <c r="I245" s="107"/>
      <c r="J245" s="108" t="str">
        <f t="shared" si="71"/>
        <v xml:space="preserve"> </v>
      </c>
      <c r="K245" s="109" t="str">
        <f t="shared" si="72"/>
        <v xml:space="preserve"> </v>
      </c>
      <c r="L245" s="109" t="str">
        <f t="shared" si="73"/>
        <v xml:space="preserve"> </v>
      </c>
      <c r="M245" s="109">
        <f t="shared" si="74"/>
        <v>0</v>
      </c>
      <c r="N245" s="110" t="str">
        <f t="shared" si="75"/>
        <v xml:space="preserve"> </v>
      </c>
      <c r="O245" s="110" t="str">
        <f t="shared" si="76"/>
        <v xml:space="preserve"> </v>
      </c>
      <c r="P245" s="111" t="str">
        <f t="shared" si="77"/>
        <v xml:space="preserve"> </v>
      </c>
      <c r="Q245" s="108" t="e">
        <f t="shared" si="78"/>
        <v>#VALUE!</v>
      </c>
      <c r="R245" s="112" t="e">
        <f t="shared" si="79"/>
        <v>#VALUE!</v>
      </c>
      <c r="S245" s="72" t="e">
        <f t="shared" si="80"/>
        <v>#VALUE!</v>
      </c>
      <c r="T245" s="73" t="str">
        <f t="shared" si="81"/>
        <v>donnée(s) manquante(s)</v>
      </c>
      <c r="U245" s="74" t="str">
        <f t="shared" si="82"/>
        <v>donnée(s) manquante(s)</v>
      </c>
      <c r="V245" s="75" t="str">
        <f>IF(ISBLANK(H245)," ",IF(H245&lt;=Scenario!$C$3,0,IF(H245&lt;=Scenario!$C$5,1,IF(H245&lt;=Scenario!$C$6,2,IF(H245&lt;=Scenario!$C$7,3,IF(H245&lt;=Scenario!$C$8,4,5))))))</f>
        <v xml:space="preserve"> </v>
      </c>
      <c r="W245" s="76" t="str">
        <f>IF(ISBLANK(I245)," ",IF(I245&lt;=Scenario!$G$3,0,IF(I245&lt;=Scenario!$G$5,1,2)))</f>
        <v xml:space="preserve"> </v>
      </c>
      <c r="X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81" t="e">
        <f t="shared" si="83"/>
        <v>#VALUE!</v>
      </c>
      <c r="AA245" s="81" t="e">
        <f t="shared" si="84"/>
        <v>#VALUE!</v>
      </c>
      <c r="AB245" s="79" t="e">
        <f t="shared" si="85"/>
        <v>#VALUE!</v>
      </c>
      <c r="AC245" s="73" t="str">
        <f t="shared" si="89"/>
        <v>missing data</v>
      </c>
      <c r="AD245" s="80" t="str">
        <f t="shared" si="70"/>
        <v>missing data</v>
      </c>
      <c r="AE245" s="81" t="e">
        <f t="shared" si="86"/>
        <v>#VALUE!</v>
      </c>
      <c r="AF245" s="81" t="e">
        <f t="shared" si="87"/>
        <v>#VALUE!</v>
      </c>
    </row>
    <row r="246" spans="1:32" x14ac:dyDescent="0.25">
      <c r="A246" s="114" t="s">
        <v>74</v>
      </c>
      <c r="B246" s="102"/>
      <c r="C246" s="103"/>
      <c r="D246" s="103"/>
      <c r="E246" s="104">
        <f t="shared" si="88"/>
        <v>0</v>
      </c>
      <c r="F246" s="105"/>
      <c r="G246" s="106"/>
      <c r="H246" s="106"/>
      <c r="I246" s="107"/>
      <c r="J246" s="108" t="str">
        <f t="shared" si="71"/>
        <v xml:space="preserve"> </v>
      </c>
      <c r="K246" s="109" t="str">
        <f t="shared" si="72"/>
        <v xml:space="preserve"> </v>
      </c>
      <c r="L246" s="109" t="str">
        <f t="shared" si="73"/>
        <v xml:space="preserve"> </v>
      </c>
      <c r="M246" s="109">
        <f t="shared" si="74"/>
        <v>0</v>
      </c>
      <c r="N246" s="110" t="str">
        <f t="shared" si="75"/>
        <v xml:space="preserve"> </v>
      </c>
      <c r="O246" s="110" t="str">
        <f t="shared" si="76"/>
        <v xml:space="preserve"> </v>
      </c>
      <c r="P246" s="111" t="str">
        <f t="shared" si="77"/>
        <v xml:space="preserve"> </v>
      </c>
      <c r="Q246" s="108" t="e">
        <f t="shared" si="78"/>
        <v>#VALUE!</v>
      </c>
      <c r="R246" s="112" t="e">
        <f t="shared" si="79"/>
        <v>#VALUE!</v>
      </c>
      <c r="S246" s="72" t="e">
        <f t="shared" si="80"/>
        <v>#VALUE!</v>
      </c>
      <c r="T246" s="73" t="str">
        <f t="shared" si="81"/>
        <v>donnée(s) manquante(s)</v>
      </c>
      <c r="U246" s="74" t="str">
        <f t="shared" si="82"/>
        <v>donnée(s) manquante(s)</v>
      </c>
      <c r="V246" s="75" t="str">
        <f>IF(ISBLANK(H246)," ",IF(H246&lt;=Scenario!$C$3,0,IF(H246&lt;=Scenario!$C$5,1,IF(H246&lt;=Scenario!$C$6,2,IF(H246&lt;=Scenario!$C$7,3,IF(H246&lt;=Scenario!$C$8,4,5))))))</f>
        <v xml:space="preserve"> </v>
      </c>
      <c r="W246" s="76" t="str">
        <f>IF(ISBLANK(I246)," ",IF(I246&lt;=Scenario!$G$3,0,IF(I246&lt;=Scenario!$G$5,1,2)))</f>
        <v xml:space="preserve"> </v>
      </c>
      <c r="X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81" t="e">
        <f t="shared" si="83"/>
        <v>#VALUE!</v>
      </c>
      <c r="AA246" s="81" t="e">
        <f t="shared" si="84"/>
        <v>#VALUE!</v>
      </c>
      <c r="AB246" s="79" t="e">
        <f t="shared" si="85"/>
        <v>#VALUE!</v>
      </c>
      <c r="AC246" s="73" t="str">
        <f t="shared" si="89"/>
        <v>missing data</v>
      </c>
      <c r="AD246" s="80" t="str">
        <f t="shared" si="70"/>
        <v>missing data</v>
      </c>
      <c r="AE246" s="81" t="e">
        <f t="shared" si="86"/>
        <v>#VALUE!</v>
      </c>
      <c r="AF246" s="81" t="e">
        <f t="shared" si="87"/>
        <v>#VALUE!</v>
      </c>
    </row>
    <row r="247" spans="1:32" x14ac:dyDescent="0.25">
      <c r="A247" s="114" t="s">
        <v>74</v>
      </c>
      <c r="B247" s="102"/>
      <c r="C247" s="103"/>
      <c r="D247" s="103"/>
      <c r="E247" s="104">
        <f t="shared" si="88"/>
        <v>0</v>
      </c>
      <c r="F247" s="105"/>
      <c r="G247" s="106"/>
      <c r="H247" s="106"/>
      <c r="I247" s="107"/>
      <c r="J247" s="108" t="str">
        <f t="shared" si="71"/>
        <v xml:space="preserve"> </v>
      </c>
      <c r="K247" s="109" t="str">
        <f t="shared" si="72"/>
        <v xml:space="preserve"> </v>
      </c>
      <c r="L247" s="109" t="str">
        <f t="shared" si="73"/>
        <v xml:space="preserve"> </v>
      </c>
      <c r="M247" s="109">
        <f t="shared" si="74"/>
        <v>0</v>
      </c>
      <c r="N247" s="110" t="str">
        <f t="shared" si="75"/>
        <v xml:space="preserve"> </v>
      </c>
      <c r="O247" s="110" t="str">
        <f t="shared" si="76"/>
        <v xml:space="preserve"> </v>
      </c>
      <c r="P247" s="111" t="str">
        <f t="shared" si="77"/>
        <v xml:space="preserve"> </v>
      </c>
      <c r="Q247" s="108" t="e">
        <f t="shared" si="78"/>
        <v>#VALUE!</v>
      </c>
      <c r="R247" s="112" t="e">
        <f t="shared" si="79"/>
        <v>#VALUE!</v>
      </c>
      <c r="S247" s="72" t="e">
        <f t="shared" si="80"/>
        <v>#VALUE!</v>
      </c>
      <c r="T247" s="73" t="str">
        <f t="shared" si="81"/>
        <v>donnée(s) manquante(s)</v>
      </c>
      <c r="U247" s="74" t="str">
        <f t="shared" si="82"/>
        <v>donnée(s) manquante(s)</v>
      </c>
      <c r="V247" s="75" t="str">
        <f>IF(ISBLANK(H247)," ",IF(H247&lt;=Scenario!$C$3,0,IF(H247&lt;=Scenario!$C$5,1,IF(H247&lt;=Scenario!$C$6,2,IF(H247&lt;=Scenario!$C$7,3,IF(H247&lt;=Scenario!$C$8,4,5))))))</f>
        <v xml:space="preserve"> </v>
      </c>
      <c r="W247" s="76" t="str">
        <f>IF(ISBLANK(I247)," ",IF(I247&lt;=Scenario!$G$3,0,IF(I247&lt;=Scenario!$G$5,1,2)))</f>
        <v xml:space="preserve"> </v>
      </c>
      <c r="X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81" t="e">
        <f t="shared" si="83"/>
        <v>#VALUE!</v>
      </c>
      <c r="AA247" s="81" t="e">
        <f t="shared" si="84"/>
        <v>#VALUE!</v>
      </c>
      <c r="AB247" s="79" t="e">
        <f t="shared" si="85"/>
        <v>#VALUE!</v>
      </c>
      <c r="AC247" s="73" t="str">
        <f t="shared" si="89"/>
        <v>missing data</v>
      </c>
      <c r="AD247" s="80" t="str">
        <f t="shared" si="70"/>
        <v>missing data</v>
      </c>
      <c r="AE247" s="81" t="e">
        <f t="shared" si="86"/>
        <v>#VALUE!</v>
      </c>
      <c r="AF247" s="81" t="e">
        <f t="shared" si="87"/>
        <v>#VALUE!</v>
      </c>
    </row>
    <row r="248" spans="1:32" x14ac:dyDescent="0.25">
      <c r="A248" s="114" t="s">
        <v>74</v>
      </c>
      <c r="B248" s="102"/>
      <c r="C248" s="103"/>
      <c r="D248" s="103"/>
      <c r="E248" s="104">
        <f t="shared" si="88"/>
        <v>0</v>
      </c>
      <c r="F248" s="105"/>
      <c r="G248" s="106"/>
      <c r="H248" s="106"/>
      <c r="I248" s="107"/>
      <c r="J248" s="108" t="str">
        <f t="shared" si="71"/>
        <v xml:space="preserve"> </v>
      </c>
      <c r="K248" s="109" t="str">
        <f t="shared" si="72"/>
        <v xml:space="preserve"> </v>
      </c>
      <c r="L248" s="109" t="str">
        <f t="shared" si="73"/>
        <v xml:space="preserve"> </v>
      </c>
      <c r="M248" s="109">
        <f t="shared" si="74"/>
        <v>0</v>
      </c>
      <c r="N248" s="110" t="str">
        <f t="shared" si="75"/>
        <v xml:space="preserve"> </v>
      </c>
      <c r="O248" s="110" t="str">
        <f t="shared" si="76"/>
        <v xml:space="preserve"> </v>
      </c>
      <c r="P248" s="111" t="str">
        <f t="shared" si="77"/>
        <v xml:space="preserve"> </v>
      </c>
      <c r="Q248" s="108" t="e">
        <f t="shared" si="78"/>
        <v>#VALUE!</v>
      </c>
      <c r="R248" s="112" t="e">
        <f t="shared" si="79"/>
        <v>#VALUE!</v>
      </c>
      <c r="S248" s="72" t="e">
        <f t="shared" si="80"/>
        <v>#VALUE!</v>
      </c>
      <c r="T248" s="73" t="str">
        <f t="shared" si="81"/>
        <v>donnée(s) manquante(s)</v>
      </c>
      <c r="U248" s="74" t="str">
        <f t="shared" si="82"/>
        <v>donnée(s) manquante(s)</v>
      </c>
      <c r="V248" s="75" t="str">
        <f>IF(ISBLANK(H248)," ",IF(H248&lt;=Scenario!$C$3,0,IF(H248&lt;=Scenario!$C$5,1,IF(H248&lt;=Scenario!$C$6,2,IF(H248&lt;=Scenario!$C$7,3,IF(H248&lt;=Scenario!$C$8,4,5))))))</f>
        <v xml:space="preserve"> </v>
      </c>
      <c r="W248" s="76" t="str">
        <f>IF(ISBLANK(I248)," ",IF(I248&lt;=Scenario!$G$3,0,IF(I248&lt;=Scenario!$G$5,1,2)))</f>
        <v xml:space="preserve"> </v>
      </c>
      <c r="X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81" t="e">
        <f t="shared" si="83"/>
        <v>#VALUE!</v>
      </c>
      <c r="AA248" s="81" t="e">
        <f t="shared" si="84"/>
        <v>#VALUE!</v>
      </c>
      <c r="AB248" s="79" t="e">
        <f t="shared" si="85"/>
        <v>#VALUE!</v>
      </c>
      <c r="AC248" s="73" t="str">
        <f t="shared" si="89"/>
        <v>missing data</v>
      </c>
      <c r="AD248" s="80" t="str">
        <f t="shared" si="70"/>
        <v>missing data</v>
      </c>
      <c r="AE248" s="81" t="e">
        <f t="shared" si="86"/>
        <v>#VALUE!</v>
      </c>
      <c r="AF248" s="81" t="e">
        <f t="shared" si="87"/>
        <v>#VALUE!</v>
      </c>
    </row>
    <row r="249" spans="1:32" x14ac:dyDescent="0.25">
      <c r="A249" s="114" t="s">
        <v>74</v>
      </c>
      <c r="B249" s="102"/>
      <c r="C249" s="103"/>
      <c r="D249" s="103"/>
      <c r="E249" s="104">
        <f t="shared" si="88"/>
        <v>0</v>
      </c>
      <c r="F249" s="105"/>
      <c r="G249" s="106"/>
      <c r="H249" s="106"/>
      <c r="I249" s="107"/>
      <c r="J249" s="108" t="str">
        <f t="shared" si="71"/>
        <v xml:space="preserve"> </v>
      </c>
      <c r="K249" s="109" t="str">
        <f t="shared" si="72"/>
        <v xml:space="preserve"> </v>
      </c>
      <c r="L249" s="109" t="str">
        <f t="shared" si="73"/>
        <v xml:space="preserve"> </v>
      </c>
      <c r="M249" s="109">
        <f t="shared" si="74"/>
        <v>0</v>
      </c>
      <c r="N249" s="110" t="str">
        <f t="shared" si="75"/>
        <v xml:space="preserve"> </v>
      </c>
      <c r="O249" s="110" t="str">
        <f t="shared" si="76"/>
        <v xml:space="preserve"> </v>
      </c>
      <c r="P249" s="111" t="str">
        <f t="shared" si="77"/>
        <v xml:space="preserve"> </v>
      </c>
      <c r="Q249" s="108" t="e">
        <f t="shared" si="78"/>
        <v>#VALUE!</v>
      </c>
      <c r="R249" s="112" t="e">
        <f t="shared" si="79"/>
        <v>#VALUE!</v>
      </c>
      <c r="S249" s="72" t="e">
        <f t="shared" si="80"/>
        <v>#VALUE!</v>
      </c>
      <c r="T249" s="73" t="str">
        <f t="shared" si="81"/>
        <v>donnée(s) manquante(s)</v>
      </c>
      <c r="U249" s="74" t="str">
        <f t="shared" si="82"/>
        <v>donnée(s) manquante(s)</v>
      </c>
      <c r="V249" s="75" t="str">
        <f>IF(ISBLANK(H249)," ",IF(H249&lt;=Scenario!$C$3,0,IF(H249&lt;=Scenario!$C$5,1,IF(H249&lt;=Scenario!$C$6,2,IF(H249&lt;=Scenario!$C$7,3,IF(H249&lt;=Scenario!$C$8,4,5))))))</f>
        <v xml:space="preserve"> </v>
      </c>
      <c r="W249" s="76" t="str">
        <f>IF(ISBLANK(I249)," ",IF(I249&lt;=Scenario!$G$3,0,IF(I249&lt;=Scenario!$G$5,1,2)))</f>
        <v xml:space="preserve"> </v>
      </c>
      <c r="X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81" t="e">
        <f t="shared" si="83"/>
        <v>#VALUE!</v>
      </c>
      <c r="AA249" s="81" t="e">
        <f t="shared" si="84"/>
        <v>#VALUE!</v>
      </c>
      <c r="AB249" s="79" t="e">
        <f t="shared" si="85"/>
        <v>#VALUE!</v>
      </c>
      <c r="AC249" s="73" t="str">
        <f t="shared" si="89"/>
        <v>missing data</v>
      </c>
      <c r="AD249" s="80" t="str">
        <f t="shared" si="70"/>
        <v>missing data</v>
      </c>
      <c r="AE249" s="81" t="e">
        <f t="shared" si="86"/>
        <v>#VALUE!</v>
      </c>
      <c r="AF249" s="81" t="e">
        <f t="shared" si="87"/>
        <v>#VALUE!</v>
      </c>
    </row>
    <row r="250" spans="1:32" x14ac:dyDescent="0.25">
      <c r="A250" s="114" t="s">
        <v>74</v>
      </c>
      <c r="B250" s="102"/>
      <c r="C250" s="103"/>
      <c r="D250" s="103"/>
      <c r="E250" s="104">
        <f t="shared" si="88"/>
        <v>0</v>
      </c>
      <c r="F250" s="105"/>
      <c r="G250" s="106"/>
      <c r="H250" s="106"/>
      <c r="I250" s="107"/>
      <c r="J250" s="108" t="str">
        <f t="shared" si="71"/>
        <v xml:space="preserve"> </v>
      </c>
      <c r="K250" s="109" t="str">
        <f t="shared" si="72"/>
        <v xml:space="preserve"> </v>
      </c>
      <c r="L250" s="109" t="str">
        <f t="shared" si="73"/>
        <v xml:space="preserve"> </v>
      </c>
      <c r="M250" s="109">
        <f t="shared" si="74"/>
        <v>0</v>
      </c>
      <c r="N250" s="110" t="str">
        <f t="shared" si="75"/>
        <v xml:space="preserve"> </v>
      </c>
      <c r="O250" s="110" t="str">
        <f t="shared" si="76"/>
        <v xml:space="preserve"> </v>
      </c>
      <c r="P250" s="111" t="str">
        <f t="shared" si="77"/>
        <v xml:space="preserve"> </v>
      </c>
      <c r="Q250" s="108" t="e">
        <f t="shared" si="78"/>
        <v>#VALUE!</v>
      </c>
      <c r="R250" s="112" t="e">
        <f t="shared" si="79"/>
        <v>#VALUE!</v>
      </c>
      <c r="S250" s="72" t="e">
        <f t="shared" si="80"/>
        <v>#VALUE!</v>
      </c>
      <c r="T250" s="73" t="str">
        <f t="shared" si="81"/>
        <v>donnée(s) manquante(s)</v>
      </c>
      <c r="U250" s="74" t="str">
        <f t="shared" si="82"/>
        <v>donnée(s) manquante(s)</v>
      </c>
      <c r="V250" s="75" t="str">
        <f>IF(ISBLANK(H250)," ",IF(H250&lt;=Scenario!$C$3,0,IF(H250&lt;=Scenario!$C$5,1,IF(H250&lt;=Scenario!$C$6,2,IF(H250&lt;=Scenario!$C$7,3,IF(H250&lt;=Scenario!$C$8,4,5))))))</f>
        <v xml:space="preserve"> </v>
      </c>
      <c r="W250" s="76" t="str">
        <f>IF(ISBLANK(I250)," ",IF(I250&lt;=Scenario!$G$3,0,IF(I250&lt;=Scenario!$G$5,1,2)))</f>
        <v xml:space="preserve"> </v>
      </c>
      <c r="X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81" t="e">
        <f t="shared" si="83"/>
        <v>#VALUE!</v>
      </c>
      <c r="AA250" s="81" t="e">
        <f t="shared" si="84"/>
        <v>#VALUE!</v>
      </c>
      <c r="AB250" s="79" t="e">
        <f t="shared" si="85"/>
        <v>#VALUE!</v>
      </c>
      <c r="AC250" s="73" t="str">
        <f t="shared" si="89"/>
        <v>missing data</v>
      </c>
      <c r="AD250" s="80" t="str">
        <f t="shared" si="70"/>
        <v>missing data</v>
      </c>
      <c r="AE250" s="81" t="e">
        <f t="shared" si="86"/>
        <v>#VALUE!</v>
      </c>
      <c r="AF250" s="81" t="e">
        <f t="shared" si="87"/>
        <v>#VALUE!</v>
      </c>
    </row>
    <row r="251" spans="1:32" x14ac:dyDescent="0.25">
      <c r="A251" s="114" t="s">
        <v>74</v>
      </c>
      <c r="B251" s="102"/>
      <c r="C251" s="103"/>
      <c r="D251" s="103"/>
      <c r="E251" s="104">
        <f t="shared" si="88"/>
        <v>0</v>
      </c>
      <c r="F251" s="105"/>
      <c r="G251" s="106"/>
      <c r="H251" s="106"/>
      <c r="I251" s="107"/>
      <c r="J251" s="108" t="str">
        <f t="shared" si="71"/>
        <v xml:space="preserve"> </v>
      </c>
      <c r="K251" s="109" t="str">
        <f t="shared" si="72"/>
        <v xml:space="preserve"> </v>
      </c>
      <c r="L251" s="109" t="str">
        <f t="shared" si="73"/>
        <v xml:space="preserve"> </v>
      </c>
      <c r="M251" s="109">
        <f t="shared" si="74"/>
        <v>0</v>
      </c>
      <c r="N251" s="110" t="str">
        <f t="shared" si="75"/>
        <v xml:space="preserve"> </v>
      </c>
      <c r="O251" s="110" t="str">
        <f t="shared" si="76"/>
        <v xml:space="preserve"> </v>
      </c>
      <c r="P251" s="111" t="str">
        <f t="shared" si="77"/>
        <v xml:space="preserve"> </v>
      </c>
      <c r="Q251" s="108" t="e">
        <f t="shared" si="78"/>
        <v>#VALUE!</v>
      </c>
      <c r="R251" s="112" t="e">
        <f t="shared" si="79"/>
        <v>#VALUE!</v>
      </c>
      <c r="S251" s="72" t="e">
        <f t="shared" si="80"/>
        <v>#VALUE!</v>
      </c>
      <c r="T251" s="73" t="str">
        <f t="shared" si="81"/>
        <v>donnée(s) manquante(s)</v>
      </c>
      <c r="U251" s="74" t="str">
        <f t="shared" si="82"/>
        <v>donnée(s) manquante(s)</v>
      </c>
      <c r="V251" s="75" t="str">
        <f>IF(ISBLANK(H251)," ",IF(H251&lt;=Scenario!$C$3,0,IF(H251&lt;=Scenario!$C$5,1,IF(H251&lt;=Scenario!$C$6,2,IF(H251&lt;=Scenario!$C$7,3,IF(H251&lt;=Scenario!$C$8,4,5))))))</f>
        <v xml:space="preserve"> </v>
      </c>
      <c r="W251" s="76" t="str">
        <f>IF(ISBLANK(I251)," ",IF(I251&lt;=Scenario!$G$3,0,IF(I251&lt;=Scenario!$G$5,1,2)))</f>
        <v xml:space="preserve"> </v>
      </c>
      <c r="X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81" t="e">
        <f t="shared" si="83"/>
        <v>#VALUE!</v>
      </c>
      <c r="AA251" s="81" t="e">
        <f t="shared" si="84"/>
        <v>#VALUE!</v>
      </c>
      <c r="AB251" s="79" t="e">
        <f t="shared" si="85"/>
        <v>#VALUE!</v>
      </c>
      <c r="AC251" s="73" t="str">
        <f t="shared" si="89"/>
        <v>missing data</v>
      </c>
      <c r="AD251" s="80" t="str">
        <f t="shared" si="70"/>
        <v>missing data</v>
      </c>
      <c r="AE251" s="81" t="e">
        <f t="shared" si="86"/>
        <v>#VALUE!</v>
      </c>
      <c r="AF251" s="81" t="e">
        <f t="shared" si="87"/>
        <v>#VALUE!</v>
      </c>
    </row>
    <row r="252" spans="1:32" x14ac:dyDescent="0.25">
      <c r="A252" s="114" t="s">
        <v>74</v>
      </c>
      <c r="B252" s="102"/>
      <c r="C252" s="103"/>
      <c r="D252" s="103"/>
      <c r="E252" s="104">
        <f t="shared" si="88"/>
        <v>0</v>
      </c>
      <c r="F252" s="105"/>
      <c r="G252" s="106"/>
      <c r="H252" s="106"/>
      <c r="I252" s="107"/>
      <c r="J252" s="108" t="str">
        <f t="shared" si="71"/>
        <v xml:space="preserve"> </v>
      </c>
      <c r="K252" s="109" t="str">
        <f t="shared" si="72"/>
        <v xml:space="preserve"> </v>
      </c>
      <c r="L252" s="109" t="str">
        <f t="shared" si="73"/>
        <v xml:space="preserve"> </v>
      </c>
      <c r="M252" s="109">
        <f t="shared" si="74"/>
        <v>0</v>
      </c>
      <c r="N252" s="110" t="str">
        <f t="shared" si="75"/>
        <v xml:space="preserve"> </v>
      </c>
      <c r="O252" s="110" t="str">
        <f t="shared" si="76"/>
        <v xml:space="preserve"> </v>
      </c>
      <c r="P252" s="111" t="str">
        <f t="shared" si="77"/>
        <v xml:space="preserve"> </v>
      </c>
      <c r="Q252" s="108" t="e">
        <f t="shared" si="78"/>
        <v>#VALUE!</v>
      </c>
      <c r="R252" s="112" t="e">
        <f t="shared" si="79"/>
        <v>#VALUE!</v>
      </c>
      <c r="S252" s="72" t="e">
        <f t="shared" si="80"/>
        <v>#VALUE!</v>
      </c>
      <c r="T252" s="73" t="str">
        <f t="shared" si="81"/>
        <v>donnée(s) manquante(s)</v>
      </c>
      <c r="U252" s="74" t="str">
        <f t="shared" si="82"/>
        <v>donnée(s) manquante(s)</v>
      </c>
      <c r="V252" s="75" t="str">
        <f>IF(ISBLANK(H252)," ",IF(H252&lt;=Scenario!$C$3,0,IF(H252&lt;=Scenario!$C$5,1,IF(H252&lt;=Scenario!$C$6,2,IF(H252&lt;=Scenario!$C$7,3,IF(H252&lt;=Scenario!$C$8,4,5))))))</f>
        <v xml:space="preserve"> </v>
      </c>
      <c r="W252" s="76" t="str">
        <f>IF(ISBLANK(I252)," ",IF(I252&lt;=Scenario!$G$3,0,IF(I252&lt;=Scenario!$G$5,1,2)))</f>
        <v xml:space="preserve"> </v>
      </c>
      <c r="X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81" t="e">
        <f t="shared" si="83"/>
        <v>#VALUE!</v>
      </c>
      <c r="AA252" s="81" t="e">
        <f t="shared" si="84"/>
        <v>#VALUE!</v>
      </c>
      <c r="AB252" s="79" t="e">
        <f t="shared" si="85"/>
        <v>#VALUE!</v>
      </c>
      <c r="AC252" s="73" t="str">
        <f t="shared" si="89"/>
        <v>missing data</v>
      </c>
      <c r="AD252" s="80" t="str">
        <f t="shared" si="70"/>
        <v>missing data</v>
      </c>
      <c r="AE252" s="81" t="e">
        <f t="shared" si="86"/>
        <v>#VALUE!</v>
      </c>
      <c r="AF252" s="81" t="e">
        <f t="shared" si="87"/>
        <v>#VALUE!</v>
      </c>
    </row>
    <row r="253" spans="1:32" x14ac:dyDescent="0.25">
      <c r="A253" s="114" t="s">
        <v>74</v>
      </c>
      <c r="B253" s="102"/>
      <c r="C253" s="103"/>
      <c r="D253" s="103"/>
      <c r="E253" s="104">
        <f t="shared" si="88"/>
        <v>0</v>
      </c>
      <c r="F253" s="105"/>
      <c r="G253" s="106"/>
      <c r="H253" s="106"/>
      <c r="I253" s="107"/>
      <c r="J253" s="108" t="str">
        <f t="shared" si="71"/>
        <v xml:space="preserve"> </v>
      </c>
      <c r="K253" s="109" t="str">
        <f t="shared" si="72"/>
        <v xml:space="preserve"> </v>
      </c>
      <c r="L253" s="109" t="str">
        <f t="shared" si="73"/>
        <v xml:space="preserve"> </v>
      </c>
      <c r="M253" s="109">
        <f t="shared" si="74"/>
        <v>0</v>
      </c>
      <c r="N253" s="110" t="str">
        <f t="shared" si="75"/>
        <v xml:space="preserve"> </v>
      </c>
      <c r="O253" s="110" t="str">
        <f t="shared" si="76"/>
        <v xml:space="preserve"> </v>
      </c>
      <c r="P253" s="111" t="str">
        <f t="shared" si="77"/>
        <v xml:space="preserve"> </v>
      </c>
      <c r="Q253" s="108" t="e">
        <f t="shared" si="78"/>
        <v>#VALUE!</v>
      </c>
      <c r="R253" s="112" t="e">
        <f t="shared" si="79"/>
        <v>#VALUE!</v>
      </c>
      <c r="S253" s="72" t="e">
        <f t="shared" si="80"/>
        <v>#VALUE!</v>
      </c>
      <c r="T253" s="73" t="str">
        <f t="shared" si="81"/>
        <v>donnée(s) manquante(s)</v>
      </c>
      <c r="U253" s="74" t="str">
        <f t="shared" si="82"/>
        <v>donnée(s) manquante(s)</v>
      </c>
      <c r="V253" s="75" t="str">
        <f>IF(ISBLANK(H253)," ",IF(H253&lt;=Scenario!$C$3,0,IF(H253&lt;=Scenario!$C$5,1,IF(H253&lt;=Scenario!$C$6,2,IF(H253&lt;=Scenario!$C$7,3,IF(H253&lt;=Scenario!$C$8,4,5))))))</f>
        <v xml:space="preserve"> </v>
      </c>
      <c r="W253" s="76" t="str">
        <f>IF(ISBLANK(I253)," ",IF(I253&lt;=Scenario!$G$3,0,IF(I253&lt;=Scenario!$G$5,1,2)))</f>
        <v xml:space="preserve"> </v>
      </c>
      <c r="X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81" t="e">
        <f t="shared" si="83"/>
        <v>#VALUE!</v>
      </c>
      <c r="AA253" s="81" t="e">
        <f t="shared" si="84"/>
        <v>#VALUE!</v>
      </c>
      <c r="AB253" s="79" t="e">
        <f t="shared" si="85"/>
        <v>#VALUE!</v>
      </c>
      <c r="AC253" s="73" t="str">
        <f t="shared" si="89"/>
        <v>missing data</v>
      </c>
      <c r="AD253" s="80" t="str">
        <f t="shared" si="70"/>
        <v>missing data</v>
      </c>
      <c r="AE253" s="81" t="e">
        <f t="shared" si="86"/>
        <v>#VALUE!</v>
      </c>
      <c r="AF253" s="81" t="e">
        <f t="shared" si="87"/>
        <v>#VALUE!</v>
      </c>
    </row>
    <row r="254" spans="1:32" x14ac:dyDescent="0.25">
      <c r="A254" s="114" t="s">
        <v>74</v>
      </c>
      <c r="B254" s="102"/>
      <c r="C254" s="103"/>
      <c r="D254" s="103"/>
      <c r="E254" s="104">
        <f t="shared" si="88"/>
        <v>0</v>
      </c>
      <c r="F254" s="105"/>
      <c r="G254" s="106"/>
      <c r="H254" s="106"/>
      <c r="I254" s="107"/>
      <c r="J254" s="108" t="str">
        <f t="shared" si="71"/>
        <v xml:space="preserve"> </v>
      </c>
      <c r="K254" s="109" t="str">
        <f t="shared" si="72"/>
        <v xml:space="preserve"> </v>
      </c>
      <c r="L254" s="109" t="str">
        <f t="shared" si="73"/>
        <v xml:space="preserve"> </v>
      </c>
      <c r="M254" s="109">
        <f t="shared" si="74"/>
        <v>0</v>
      </c>
      <c r="N254" s="110" t="str">
        <f t="shared" si="75"/>
        <v xml:space="preserve"> </v>
      </c>
      <c r="O254" s="110" t="str">
        <f t="shared" si="76"/>
        <v xml:space="preserve"> </v>
      </c>
      <c r="P254" s="111" t="str">
        <f t="shared" si="77"/>
        <v xml:space="preserve"> </v>
      </c>
      <c r="Q254" s="108" t="e">
        <f t="shared" si="78"/>
        <v>#VALUE!</v>
      </c>
      <c r="R254" s="112" t="e">
        <f t="shared" si="79"/>
        <v>#VALUE!</v>
      </c>
      <c r="S254" s="72" t="e">
        <f t="shared" si="80"/>
        <v>#VALUE!</v>
      </c>
      <c r="T254" s="73" t="str">
        <f t="shared" si="81"/>
        <v>donnée(s) manquante(s)</v>
      </c>
      <c r="U254" s="74" t="str">
        <f t="shared" si="82"/>
        <v>donnée(s) manquante(s)</v>
      </c>
      <c r="V254" s="75" t="str">
        <f>IF(ISBLANK(H254)," ",IF(H254&lt;=Scenario!$C$3,0,IF(H254&lt;=Scenario!$C$5,1,IF(H254&lt;=Scenario!$C$6,2,IF(H254&lt;=Scenario!$C$7,3,IF(H254&lt;=Scenario!$C$8,4,5))))))</f>
        <v xml:space="preserve"> </v>
      </c>
      <c r="W254" s="76" t="str">
        <f>IF(ISBLANK(I254)," ",IF(I254&lt;=Scenario!$G$3,0,IF(I254&lt;=Scenario!$G$5,1,2)))</f>
        <v xml:space="preserve"> </v>
      </c>
      <c r="X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81" t="e">
        <f t="shared" si="83"/>
        <v>#VALUE!</v>
      </c>
      <c r="AA254" s="81" t="e">
        <f t="shared" si="84"/>
        <v>#VALUE!</v>
      </c>
      <c r="AB254" s="79" t="e">
        <f t="shared" si="85"/>
        <v>#VALUE!</v>
      </c>
      <c r="AC254" s="73" t="str">
        <f t="shared" si="89"/>
        <v>missing data</v>
      </c>
      <c r="AD254" s="80" t="str">
        <f t="shared" si="70"/>
        <v>missing data</v>
      </c>
      <c r="AE254" s="81" t="e">
        <f t="shared" si="86"/>
        <v>#VALUE!</v>
      </c>
      <c r="AF254" s="81" t="e">
        <f t="shared" si="87"/>
        <v>#VALUE!</v>
      </c>
    </row>
    <row r="255" spans="1:32" x14ac:dyDescent="0.25">
      <c r="A255" s="114" t="s">
        <v>74</v>
      </c>
      <c r="B255" s="102"/>
      <c r="C255" s="103"/>
      <c r="D255" s="103"/>
      <c r="E255" s="104">
        <f t="shared" si="88"/>
        <v>0</v>
      </c>
      <c r="F255" s="105"/>
      <c r="G255" s="106"/>
      <c r="H255" s="106"/>
      <c r="I255" s="107"/>
      <c r="J255" s="108" t="str">
        <f t="shared" si="71"/>
        <v xml:space="preserve"> </v>
      </c>
      <c r="K255" s="109" t="str">
        <f t="shared" si="72"/>
        <v xml:space="preserve"> </v>
      </c>
      <c r="L255" s="109" t="str">
        <f t="shared" si="73"/>
        <v xml:space="preserve"> </v>
      </c>
      <c r="M255" s="109">
        <f t="shared" si="74"/>
        <v>0</v>
      </c>
      <c r="N255" s="110" t="str">
        <f t="shared" si="75"/>
        <v xml:space="preserve"> </v>
      </c>
      <c r="O255" s="110" t="str">
        <f t="shared" si="76"/>
        <v xml:space="preserve"> </v>
      </c>
      <c r="P255" s="111" t="str">
        <f t="shared" si="77"/>
        <v xml:space="preserve"> </v>
      </c>
      <c r="Q255" s="108" t="e">
        <f t="shared" si="78"/>
        <v>#VALUE!</v>
      </c>
      <c r="R255" s="112" t="e">
        <f t="shared" si="79"/>
        <v>#VALUE!</v>
      </c>
      <c r="S255" s="72" t="e">
        <f t="shared" si="80"/>
        <v>#VALUE!</v>
      </c>
      <c r="T255" s="73" t="str">
        <f t="shared" si="81"/>
        <v>donnée(s) manquante(s)</v>
      </c>
      <c r="U255" s="74" t="str">
        <f t="shared" si="82"/>
        <v>donnée(s) manquante(s)</v>
      </c>
      <c r="V255" s="75" t="str">
        <f>IF(ISBLANK(H255)," ",IF(H255&lt;=Scenario!$C$3,0,IF(H255&lt;=Scenario!$C$5,1,IF(H255&lt;=Scenario!$C$6,2,IF(H255&lt;=Scenario!$C$7,3,IF(H255&lt;=Scenario!$C$8,4,5))))))</f>
        <v xml:space="preserve"> </v>
      </c>
      <c r="W255" s="76" t="str">
        <f>IF(ISBLANK(I255)," ",IF(I255&lt;=Scenario!$G$3,0,IF(I255&lt;=Scenario!$G$5,1,2)))</f>
        <v xml:space="preserve"> </v>
      </c>
      <c r="X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81" t="e">
        <f t="shared" si="83"/>
        <v>#VALUE!</v>
      </c>
      <c r="AA255" s="81" t="e">
        <f t="shared" si="84"/>
        <v>#VALUE!</v>
      </c>
      <c r="AB255" s="79" t="e">
        <f t="shared" si="85"/>
        <v>#VALUE!</v>
      </c>
      <c r="AC255" s="73" t="str">
        <f t="shared" si="89"/>
        <v>missing data</v>
      </c>
      <c r="AD255" s="80" t="str">
        <f t="shared" si="70"/>
        <v>missing data</v>
      </c>
      <c r="AE255" s="81" t="e">
        <f t="shared" si="86"/>
        <v>#VALUE!</v>
      </c>
      <c r="AF255" s="81" t="e">
        <f t="shared" si="87"/>
        <v>#VALUE!</v>
      </c>
    </row>
    <row r="256" spans="1:32" x14ac:dyDescent="0.25">
      <c r="A256" s="114" t="s">
        <v>74</v>
      </c>
      <c r="B256" s="102"/>
      <c r="C256" s="103"/>
      <c r="D256" s="103"/>
      <c r="E256" s="104">
        <f t="shared" si="88"/>
        <v>0</v>
      </c>
      <c r="F256" s="105"/>
      <c r="G256" s="106"/>
      <c r="H256" s="106"/>
      <c r="I256" s="107"/>
      <c r="J256" s="108" t="str">
        <f t="shared" si="71"/>
        <v xml:space="preserve"> </v>
      </c>
      <c r="K256" s="109" t="str">
        <f t="shared" si="72"/>
        <v xml:space="preserve"> </v>
      </c>
      <c r="L256" s="109" t="str">
        <f t="shared" si="73"/>
        <v xml:space="preserve"> </v>
      </c>
      <c r="M256" s="109">
        <f t="shared" si="74"/>
        <v>0</v>
      </c>
      <c r="N256" s="110" t="str">
        <f t="shared" si="75"/>
        <v xml:space="preserve"> </v>
      </c>
      <c r="O256" s="110" t="str">
        <f t="shared" si="76"/>
        <v xml:space="preserve"> </v>
      </c>
      <c r="P256" s="111" t="str">
        <f t="shared" si="77"/>
        <v xml:space="preserve"> </v>
      </c>
      <c r="Q256" s="108" t="e">
        <f t="shared" si="78"/>
        <v>#VALUE!</v>
      </c>
      <c r="R256" s="112" t="e">
        <f t="shared" si="79"/>
        <v>#VALUE!</v>
      </c>
      <c r="S256" s="72" t="e">
        <f t="shared" si="80"/>
        <v>#VALUE!</v>
      </c>
      <c r="T256" s="73" t="str">
        <f t="shared" si="81"/>
        <v>donnée(s) manquante(s)</v>
      </c>
      <c r="U256" s="74" t="str">
        <f t="shared" si="82"/>
        <v>donnée(s) manquante(s)</v>
      </c>
      <c r="V256" s="75" t="str">
        <f>IF(ISBLANK(H256)," ",IF(H256&lt;=Scenario!$C$3,0,IF(H256&lt;=Scenario!$C$5,1,IF(H256&lt;=Scenario!$C$6,2,IF(H256&lt;=Scenario!$C$7,3,IF(H256&lt;=Scenario!$C$8,4,5))))))</f>
        <v xml:space="preserve"> </v>
      </c>
      <c r="W256" s="76" t="str">
        <f>IF(ISBLANK(I256)," ",IF(I256&lt;=Scenario!$G$3,0,IF(I256&lt;=Scenario!$G$5,1,2)))</f>
        <v xml:space="preserve"> </v>
      </c>
      <c r="X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81" t="e">
        <f t="shared" si="83"/>
        <v>#VALUE!</v>
      </c>
      <c r="AA256" s="81" t="e">
        <f t="shared" si="84"/>
        <v>#VALUE!</v>
      </c>
      <c r="AB256" s="79" t="e">
        <f t="shared" si="85"/>
        <v>#VALUE!</v>
      </c>
      <c r="AC256" s="73" t="str">
        <f t="shared" si="89"/>
        <v>missing data</v>
      </c>
      <c r="AD256" s="80" t="str">
        <f t="shared" si="70"/>
        <v>missing data</v>
      </c>
      <c r="AE256" s="81" t="e">
        <f t="shared" si="86"/>
        <v>#VALUE!</v>
      </c>
      <c r="AF256" s="81" t="e">
        <f t="shared" si="87"/>
        <v>#VALUE!</v>
      </c>
    </row>
    <row r="257" spans="1:32" x14ac:dyDescent="0.25">
      <c r="A257" s="114" t="s">
        <v>74</v>
      </c>
      <c r="B257" s="102"/>
      <c r="C257" s="103"/>
      <c r="D257" s="103"/>
      <c r="E257" s="104">
        <f t="shared" si="88"/>
        <v>0</v>
      </c>
      <c r="F257" s="105"/>
      <c r="G257" s="106"/>
      <c r="H257" s="106"/>
      <c r="I257" s="107"/>
      <c r="J257" s="108" t="str">
        <f t="shared" si="71"/>
        <v xml:space="preserve"> </v>
      </c>
      <c r="K257" s="109" t="str">
        <f t="shared" si="72"/>
        <v xml:space="preserve"> </v>
      </c>
      <c r="L257" s="109" t="str">
        <f t="shared" si="73"/>
        <v xml:space="preserve"> </v>
      </c>
      <c r="M257" s="109">
        <f t="shared" si="74"/>
        <v>0</v>
      </c>
      <c r="N257" s="110" t="str">
        <f t="shared" si="75"/>
        <v xml:space="preserve"> </v>
      </c>
      <c r="O257" s="110" t="str">
        <f t="shared" si="76"/>
        <v xml:space="preserve"> </v>
      </c>
      <c r="P257" s="111" t="str">
        <f t="shared" si="77"/>
        <v xml:space="preserve"> </v>
      </c>
      <c r="Q257" s="108" t="e">
        <f t="shared" si="78"/>
        <v>#VALUE!</v>
      </c>
      <c r="R257" s="112" t="e">
        <f t="shared" si="79"/>
        <v>#VALUE!</v>
      </c>
      <c r="S257" s="72" t="e">
        <f t="shared" si="80"/>
        <v>#VALUE!</v>
      </c>
      <c r="T257" s="73" t="str">
        <f t="shared" si="81"/>
        <v>donnée(s) manquante(s)</v>
      </c>
      <c r="U257" s="74" t="str">
        <f t="shared" si="82"/>
        <v>donnée(s) manquante(s)</v>
      </c>
      <c r="V257" s="75" t="str">
        <f>IF(ISBLANK(H257)," ",IF(H257&lt;=Scenario!$C$3,0,IF(H257&lt;=Scenario!$C$5,1,IF(H257&lt;=Scenario!$C$6,2,IF(H257&lt;=Scenario!$C$7,3,IF(H257&lt;=Scenario!$C$8,4,5))))))</f>
        <v xml:space="preserve"> </v>
      </c>
      <c r="W257" s="76" t="str">
        <f>IF(ISBLANK(I257)," ",IF(I257&lt;=Scenario!$G$3,0,IF(I257&lt;=Scenario!$G$5,1,2)))</f>
        <v xml:space="preserve"> </v>
      </c>
      <c r="X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81" t="e">
        <f t="shared" si="83"/>
        <v>#VALUE!</v>
      </c>
      <c r="AA257" s="81" t="e">
        <f t="shared" si="84"/>
        <v>#VALUE!</v>
      </c>
      <c r="AB257" s="79" t="e">
        <f t="shared" si="85"/>
        <v>#VALUE!</v>
      </c>
      <c r="AC257" s="73" t="str">
        <f t="shared" si="89"/>
        <v>missing data</v>
      </c>
      <c r="AD257" s="80" t="str">
        <f t="shared" si="70"/>
        <v>missing data</v>
      </c>
      <c r="AE257" s="81" t="e">
        <f t="shared" si="86"/>
        <v>#VALUE!</v>
      </c>
      <c r="AF257" s="81" t="e">
        <f t="shared" si="87"/>
        <v>#VALUE!</v>
      </c>
    </row>
    <row r="258" spans="1:32" x14ac:dyDescent="0.25">
      <c r="A258" s="114" t="s">
        <v>74</v>
      </c>
      <c r="B258" s="102"/>
      <c r="C258" s="103"/>
      <c r="D258" s="103"/>
      <c r="E258" s="104">
        <f t="shared" si="88"/>
        <v>0</v>
      </c>
      <c r="F258" s="105"/>
      <c r="G258" s="106"/>
      <c r="H258" s="106"/>
      <c r="I258" s="107"/>
      <c r="J258" s="108" t="str">
        <f t="shared" si="71"/>
        <v xml:space="preserve"> </v>
      </c>
      <c r="K258" s="109" t="str">
        <f t="shared" si="72"/>
        <v xml:space="preserve"> </v>
      </c>
      <c r="L258" s="109" t="str">
        <f t="shared" si="73"/>
        <v xml:space="preserve"> </v>
      </c>
      <c r="M258" s="109">
        <f t="shared" si="74"/>
        <v>0</v>
      </c>
      <c r="N258" s="110" t="str">
        <f t="shared" si="75"/>
        <v xml:space="preserve"> </v>
      </c>
      <c r="O258" s="110" t="str">
        <f t="shared" si="76"/>
        <v xml:space="preserve"> </v>
      </c>
      <c r="P258" s="111" t="str">
        <f t="shared" si="77"/>
        <v xml:space="preserve"> </v>
      </c>
      <c r="Q258" s="108" t="e">
        <f t="shared" si="78"/>
        <v>#VALUE!</v>
      </c>
      <c r="R258" s="112" t="e">
        <f t="shared" si="79"/>
        <v>#VALUE!</v>
      </c>
      <c r="S258" s="72" t="e">
        <f t="shared" si="80"/>
        <v>#VALUE!</v>
      </c>
      <c r="T258" s="73" t="str">
        <f t="shared" si="81"/>
        <v>donnée(s) manquante(s)</v>
      </c>
      <c r="U258" s="74" t="str">
        <f t="shared" si="82"/>
        <v>donnée(s) manquante(s)</v>
      </c>
      <c r="V258" s="75" t="str">
        <f>IF(ISBLANK(H258)," ",IF(H258&lt;=Scenario!$C$3,0,IF(H258&lt;=Scenario!$C$5,1,IF(H258&lt;=Scenario!$C$6,2,IF(H258&lt;=Scenario!$C$7,3,IF(H258&lt;=Scenario!$C$8,4,5))))))</f>
        <v xml:space="preserve"> </v>
      </c>
      <c r="W258" s="76" t="str">
        <f>IF(ISBLANK(I258)," ",IF(I258&lt;=Scenario!$G$3,0,IF(I258&lt;=Scenario!$G$5,1,2)))</f>
        <v xml:space="preserve"> </v>
      </c>
      <c r="X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81" t="e">
        <f t="shared" si="83"/>
        <v>#VALUE!</v>
      </c>
      <c r="AA258" s="81" t="e">
        <f t="shared" si="84"/>
        <v>#VALUE!</v>
      </c>
      <c r="AB258" s="79" t="e">
        <f t="shared" si="85"/>
        <v>#VALUE!</v>
      </c>
      <c r="AC258" s="73" t="str">
        <f t="shared" si="89"/>
        <v>missing data</v>
      </c>
      <c r="AD258" s="80" t="str">
        <f t="shared" si="70"/>
        <v>missing data</v>
      </c>
      <c r="AE258" s="81" t="e">
        <f t="shared" si="86"/>
        <v>#VALUE!</v>
      </c>
      <c r="AF258" s="81" t="e">
        <f t="shared" si="87"/>
        <v>#VALUE!</v>
      </c>
    </row>
    <row r="259" spans="1:32" x14ac:dyDescent="0.25">
      <c r="A259" s="114" t="s">
        <v>74</v>
      </c>
      <c r="B259" s="102"/>
      <c r="C259" s="103"/>
      <c r="D259" s="103"/>
      <c r="E259" s="104">
        <f t="shared" si="88"/>
        <v>0</v>
      </c>
      <c r="F259" s="105"/>
      <c r="G259" s="106"/>
      <c r="H259" s="106"/>
      <c r="I259" s="107"/>
      <c r="J259" s="108" t="str">
        <f t="shared" si="71"/>
        <v xml:space="preserve"> </v>
      </c>
      <c r="K259" s="109" t="str">
        <f t="shared" si="72"/>
        <v xml:space="preserve"> </v>
      </c>
      <c r="L259" s="109" t="str">
        <f t="shared" si="73"/>
        <v xml:space="preserve"> </v>
      </c>
      <c r="M259" s="109">
        <f t="shared" si="74"/>
        <v>0</v>
      </c>
      <c r="N259" s="110" t="str">
        <f t="shared" si="75"/>
        <v xml:space="preserve"> </v>
      </c>
      <c r="O259" s="110" t="str">
        <f t="shared" si="76"/>
        <v xml:space="preserve"> </v>
      </c>
      <c r="P259" s="111" t="str">
        <f t="shared" si="77"/>
        <v xml:space="preserve"> </v>
      </c>
      <c r="Q259" s="108" t="e">
        <f t="shared" si="78"/>
        <v>#VALUE!</v>
      </c>
      <c r="R259" s="112" t="e">
        <f t="shared" si="79"/>
        <v>#VALUE!</v>
      </c>
      <c r="S259" s="72" t="e">
        <f t="shared" si="80"/>
        <v>#VALUE!</v>
      </c>
      <c r="T259" s="73" t="str">
        <f t="shared" si="81"/>
        <v>donnée(s) manquante(s)</v>
      </c>
      <c r="U259" s="74" t="str">
        <f t="shared" si="82"/>
        <v>donnée(s) manquante(s)</v>
      </c>
      <c r="V259" s="75" t="str">
        <f>IF(ISBLANK(H259)," ",IF(H259&lt;=Scenario!$C$3,0,IF(H259&lt;=Scenario!$C$5,1,IF(H259&lt;=Scenario!$C$6,2,IF(H259&lt;=Scenario!$C$7,3,IF(H259&lt;=Scenario!$C$8,4,5))))))</f>
        <v xml:space="preserve"> </v>
      </c>
      <c r="W259" s="76" t="str">
        <f>IF(ISBLANK(I259)," ",IF(I259&lt;=Scenario!$G$3,0,IF(I259&lt;=Scenario!$G$5,1,2)))</f>
        <v xml:space="preserve"> </v>
      </c>
      <c r="X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81" t="e">
        <f t="shared" si="83"/>
        <v>#VALUE!</v>
      </c>
      <c r="AA259" s="81" t="e">
        <f t="shared" si="84"/>
        <v>#VALUE!</v>
      </c>
      <c r="AB259" s="79" t="e">
        <f t="shared" si="85"/>
        <v>#VALUE!</v>
      </c>
      <c r="AC259" s="73" t="str">
        <f t="shared" si="89"/>
        <v>missing data</v>
      </c>
      <c r="AD259" s="80" t="str">
        <f t="shared" ref="AD259:AD322" si="90">IF(AC259="missing data","missing data",IF(AC259="Nutriscore_A","dark green",IF(AC259="Nutriscore_B","green",IF(AC259="Nutriscore_C","yellow",IF(AC259="Nutriscore_D","orange","dark orange")))))</f>
        <v>missing data</v>
      </c>
      <c r="AE259" s="81" t="e">
        <f t="shared" si="86"/>
        <v>#VALUE!</v>
      </c>
      <c r="AF259" s="81" t="e">
        <f t="shared" si="87"/>
        <v>#VALUE!</v>
      </c>
    </row>
    <row r="260" spans="1:32" x14ac:dyDescent="0.25">
      <c r="A260" s="114" t="s">
        <v>74</v>
      </c>
      <c r="B260" s="102"/>
      <c r="C260" s="103"/>
      <c r="D260" s="103"/>
      <c r="E260" s="104">
        <f t="shared" si="88"/>
        <v>0</v>
      </c>
      <c r="F260" s="105"/>
      <c r="G260" s="106"/>
      <c r="H260" s="106"/>
      <c r="I260" s="107"/>
      <c r="J260" s="108" t="str">
        <f t="shared" ref="J260:J323" si="91">IF(ISBLANK(B260)," ",IF(B260&lt;=335,0,IF(B260&lt;=670,1,IF(B260&lt;=1005,2,IF(B260&lt;=1340,3,IF(B260&lt;=1675,4,IF(B260&lt;=2010,5,IF(B260&lt;=2345,6,IF(B260&lt;=2680,7,IF(B260&lt;=3015,8,IF(B260&lt;=3350,9,10)))))))))))</f>
        <v xml:space="preserve"> </v>
      </c>
      <c r="K260" s="109" t="str">
        <f t="shared" ref="K260:K323" si="92">IF(ISBLANK(C260)," ",IF(C260&lt;=4.5,0,IF(ROUND(C260,1)&lt;=9,1,IF(C260&lt;=13.5,2,IF(ROUND(C260,1)&lt;=18,3,IF(C260&lt;=22.5,4,IF(ROUND(C260,1)&lt;=27,5,IF(ROUND(C260,1)&lt;=31,6,IF(ROUND(C260,1)&lt;=36,7,IF(ROUND(C260,1)&lt;=40,8,IF(ROUND(C260,1)&lt;=45,9,10)))))))))))</f>
        <v xml:space="preserve"> </v>
      </c>
      <c r="L260" s="109" t="str">
        <f t="shared" ref="L260:L323" si="93">IF(ISBLANK(D260)," ",IF(D260&lt;=1,0,IF(D260&lt;=2,1,IF(D260&lt;=3,2,IF(D260&lt;=4,3,IF(D260&lt;=5,4,IF(D260&lt;=6,5,IF(D260&lt;=7,6,IF(D260&lt;=8,7,IF(D260&lt;=9,8,IF(D260&lt;=10,9,10)))))))))))</f>
        <v xml:space="preserve"> </v>
      </c>
      <c r="M260" s="109">
        <f t="shared" ref="M260:M323" si="94">IF(ISBLANK(E260)," ",IF(E260&lt;=90,0,IF(E260&lt;=180,1,IF(E260&lt;=270,2,IF(E260&lt;=360,3,IF(E260&lt;=450,4,IF(E260&lt;=540,5,IF(E260&lt;=630,6,IF(E260&lt;=720,7,IF(E260&lt;=810,8,IF(E260&lt;=900,9,10)))))))))))</f>
        <v>0</v>
      </c>
      <c r="N260" s="110" t="str">
        <f t="shared" ref="N260:N323" si="95">IF(ISBLANK(G260)," ",IF(G260&lt;=40,0,IF(G260&lt;=60,1,IF(G260&lt;=80,2,5))))</f>
        <v xml:space="preserve"> </v>
      </c>
      <c r="O260" s="110" t="str">
        <f t="shared" ref="O260:O323" si="96">IF(ISBLANK(H260)," ",IF(H260&lt;=0.9,0,IF(H260&lt;=1.9,1,IF(H260&lt;=2.8,2,IF(H260&lt;=3.7,3,IF(H260&lt;=4.7,4,5))))))</f>
        <v xml:space="preserve"> </v>
      </c>
      <c r="P260" s="111" t="str">
        <f t="shared" ref="P260:P323" si="97">IF(ISBLANK(I260)," ",IF(I260&lt;=1.6,0,IF(I260&lt;=3.2,1,IF(I260&lt;=4.8,2,IF(I260&lt;=6.4,3,IF(ROUND(I260,1)&lt;=8,4,5))))))</f>
        <v xml:space="preserve"> </v>
      </c>
      <c r="Q260" s="108" t="e">
        <f t="shared" si="78"/>
        <v>#VALUE!</v>
      </c>
      <c r="R260" s="112" t="e">
        <f t="shared" si="79"/>
        <v>#VALUE!</v>
      </c>
      <c r="S260" s="72" t="e">
        <f t="shared" si="80"/>
        <v>#VALUE!</v>
      </c>
      <c r="T260" s="73" t="str">
        <f t="shared" si="81"/>
        <v>donnée(s) manquante(s)</v>
      </c>
      <c r="U260" s="74" t="str">
        <f t="shared" si="82"/>
        <v>donnée(s) manquante(s)</v>
      </c>
      <c r="V260" s="75" t="str">
        <f>IF(ISBLANK(H260)," ",IF(H260&lt;=Scenario!$C$3,0,IF(H260&lt;=Scenario!$C$5,1,IF(H260&lt;=Scenario!$C$6,2,IF(H260&lt;=Scenario!$C$7,3,IF(H260&lt;=Scenario!$C$8,4,5))))))</f>
        <v xml:space="preserve"> </v>
      </c>
      <c r="W260" s="76" t="str">
        <f>IF(ISBLANK(I260)," ",IF(I260&lt;=Scenario!$G$3,0,IF(I260&lt;=Scenario!$G$5,1,2)))</f>
        <v xml:space="preserve"> </v>
      </c>
      <c r="X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81" t="e">
        <f t="shared" si="83"/>
        <v>#VALUE!</v>
      </c>
      <c r="AA260" s="81" t="e">
        <f t="shared" si="84"/>
        <v>#VALUE!</v>
      </c>
      <c r="AB260" s="79" t="e">
        <f t="shared" si="85"/>
        <v>#VALUE!</v>
      </c>
      <c r="AC260" s="73" t="str">
        <f t="shared" si="89"/>
        <v>missing data</v>
      </c>
      <c r="AD260" s="80" t="str">
        <f t="shared" si="90"/>
        <v>missing data</v>
      </c>
      <c r="AE260" s="81" t="e">
        <f t="shared" si="86"/>
        <v>#VALUE!</v>
      </c>
      <c r="AF260" s="81" t="e">
        <f t="shared" si="87"/>
        <v>#VALUE!</v>
      </c>
    </row>
    <row r="261" spans="1:32" x14ac:dyDescent="0.25">
      <c r="A261" s="114" t="s">
        <v>74</v>
      </c>
      <c r="B261" s="102"/>
      <c r="C261" s="103"/>
      <c r="D261" s="103"/>
      <c r="E261" s="104">
        <f t="shared" si="88"/>
        <v>0</v>
      </c>
      <c r="F261" s="105"/>
      <c r="G261" s="106"/>
      <c r="H261" s="106"/>
      <c r="I261" s="107"/>
      <c r="J261" s="108" t="str">
        <f t="shared" si="91"/>
        <v xml:space="preserve"> </v>
      </c>
      <c r="K261" s="109" t="str">
        <f t="shared" si="92"/>
        <v xml:space="preserve"> </v>
      </c>
      <c r="L261" s="109" t="str">
        <f t="shared" si="93"/>
        <v xml:space="preserve"> </v>
      </c>
      <c r="M261" s="109">
        <f t="shared" si="94"/>
        <v>0</v>
      </c>
      <c r="N261" s="110" t="str">
        <f t="shared" si="95"/>
        <v xml:space="preserve"> </v>
      </c>
      <c r="O261" s="110" t="str">
        <f t="shared" si="96"/>
        <v xml:space="preserve"> </v>
      </c>
      <c r="P261" s="111" t="str">
        <f t="shared" si="97"/>
        <v xml:space="preserve"> </v>
      </c>
      <c r="Q261" s="108" t="e">
        <f t="shared" si="78"/>
        <v>#VALUE!</v>
      </c>
      <c r="R261" s="112" t="e">
        <f t="shared" si="79"/>
        <v>#VALUE!</v>
      </c>
      <c r="S261" s="72" t="e">
        <f t="shared" si="80"/>
        <v>#VALUE!</v>
      </c>
      <c r="T261" s="73" t="str">
        <f t="shared" si="81"/>
        <v>donnée(s) manquante(s)</v>
      </c>
      <c r="U261" s="74" t="str">
        <f t="shared" si="82"/>
        <v>donnée(s) manquante(s)</v>
      </c>
      <c r="V261" s="75" t="str">
        <f>IF(ISBLANK(H261)," ",IF(H261&lt;=Scenario!$C$3,0,IF(H261&lt;=Scenario!$C$5,1,IF(H261&lt;=Scenario!$C$6,2,IF(H261&lt;=Scenario!$C$7,3,IF(H261&lt;=Scenario!$C$8,4,5))))))</f>
        <v xml:space="preserve"> </v>
      </c>
      <c r="W261" s="76" t="str">
        <f>IF(ISBLANK(I261)," ",IF(I261&lt;=Scenario!$G$3,0,IF(I261&lt;=Scenario!$G$5,1,2)))</f>
        <v xml:space="preserve"> </v>
      </c>
      <c r="X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81" t="e">
        <f t="shared" si="83"/>
        <v>#VALUE!</v>
      </c>
      <c r="AA261" s="81" t="e">
        <f t="shared" si="84"/>
        <v>#VALUE!</v>
      </c>
      <c r="AB261" s="79" t="e">
        <f t="shared" si="85"/>
        <v>#VALUE!</v>
      </c>
      <c r="AC261" s="73" t="str">
        <f t="shared" si="89"/>
        <v>missing data</v>
      </c>
      <c r="AD261" s="80" t="str">
        <f t="shared" si="90"/>
        <v>missing data</v>
      </c>
      <c r="AE261" s="81" t="e">
        <f t="shared" si="86"/>
        <v>#VALUE!</v>
      </c>
      <c r="AF261" s="81" t="e">
        <f t="shared" si="87"/>
        <v>#VALUE!</v>
      </c>
    </row>
    <row r="262" spans="1:32" x14ac:dyDescent="0.25">
      <c r="A262" s="114" t="s">
        <v>74</v>
      </c>
      <c r="B262" s="102"/>
      <c r="C262" s="103"/>
      <c r="D262" s="103"/>
      <c r="E262" s="104">
        <f t="shared" si="88"/>
        <v>0</v>
      </c>
      <c r="F262" s="105"/>
      <c r="G262" s="106"/>
      <c r="H262" s="106"/>
      <c r="I262" s="107"/>
      <c r="J262" s="108" t="str">
        <f t="shared" si="91"/>
        <v xml:space="preserve"> </v>
      </c>
      <c r="K262" s="109" t="str">
        <f t="shared" si="92"/>
        <v xml:space="preserve"> </v>
      </c>
      <c r="L262" s="109" t="str">
        <f t="shared" si="93"/>
        <v xml:space="preserve"> </v>
      </c>
      <c r="M262" s="109">
        <f t="shared" si="94"/>
        <v>0</v>
      </c>
      <c r="N262" s="110" t="str">
        <f t="shared" si="95"/>
        <v xml:space="preserve"> </v>
      </c>
      <c r="O262" s="110" t="str">
        <f t="shared" si="96"/>
        <v xml:space="preserve"> </v>
      </c>
      <c r="P262" s="111" t="str">
        <f t="shared" si="97"/>
        <v xml:space="preserve"> </v>
      </c>
      <c r="Q262" s="108" t="e">
        <f t="shared" si="78"/>
        <v>#VALUE!</v>
      </c>
      <c r="R262" s="112" t="e">
        <f t="shared" si="79"/>
        <v>#VALUE!</v>
      </c>
      <c r="S262" s="72" t="e">
        <f t="shared" si="80"/>
        <v>#VALUE!</v>
      </c>
      <c r="T262" s="73" t="str">
        <f t="shared" si="81"/>
        <v>donnée(s) manquante(s)</v>
      </c>
      <c r="U262" s="74" t="str">
        <f t="shared" si="82"/>
        <v>donnée(s) manquante(s)</v>
      </c>
      <c r="V262" s="75" t="str">
        <f>IF(ISBLANK(H262)," ",IF(H262&lt;=Scenario!$C$3,0,IF(H262&lt;=Scenario!$C$5,1,IF(H262&lt;=Scenario!$C$6,2,IF(H262&lt;=Scenario!$C$7,3,IF(H262&lt;=Scenario!$C$8,4,5))))))</f>
        <v xml:space="preserve"> </v>
      </c>
      <c r="W262" s="76" t="str">
        <f>IF(ISBLANK(I262)," ",IF(I262&lt;=Scenario!$G$3,0,IF(I262&lt;=Scenario!$G$5,1,2)))</f>
        <v xml:space="preserve"> </v>
      </c>
      <c r="X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81" t="e">
        <f t="shared" si="83"/>
        <v>#VALUE!</v>
      </c>
      <c r="AA262" s="81" t="e">
        <f t="shared" si="84"/>
        <v>#VALUE!</v>
      </c>
      <c r="AB262" s="79" t="e">
        <f t="shared" si="85"/>
        <v>#VALUE!</v>
      </c>
      <c r="AC262" s="73" t="str">
        <f t="shared" si="89"/>
        <v>missing data</v>
      </c>
      <c r="AD262" s="80" t="str">
        <f t="shared" si="90"/>
        <v>missing data</v>
      </c>
      <c r="AE262" s="81" t="e">
        <f t="shared" si="86"/>
        <v>#VALUE!</v>
      </c>
      <c r="AF262" s="81" t="e">
        <f t="shared" si="87"/>
        <v>#VALUE!</v>
      </c>
    </row>
    <row r="263" spans="1:32" x14ac:dyDescent="0.25">
      <c r="A263" s="114" t="s">
        <v>74</v>
      </c>
      <c r="B263" s="102"/>
      <c r="C263" s="103"/>
      <c r="D263" s="103"/>
      <c r="E263" s="104">
        <f t="shared" si="88"/>
        <v>0</v>
      </c>
      <c r="F263" s="105"/>
      <c r="G263" s="106"/>
      <c r="H263" s="106"/>
      <c r="I263" s="107"/>
      <c r="J263" s="108" t="str">
        <f t="shared" si="91"/>
        <v xml:space="preserve"> </v>
      </c>
      <c r="K263" s="109" t="str">
        <f t="shared" si="92"/>
        <v xml:space="preserve"> </v>
      </c>
      <c r="L263" s="109" t="str">
        <f t="shared" si="93"/>
        <v xml:space="preserve"> </v>
      </c>
      <c r="M263" s="109">
        <f t="shared" si="94"/>
        <v>0</v>
      </c>
      <c r="N263" s="110" t="str">
        <f t="shared" si="95"/>
        <v xml:space="preserve"> </v>
      </c>
      <c r="O263" s="110" t="str">
        <f t="shared" si="96"/>
        <v xml:space="preserve"> </v>
      </c>
      <c r="P263" s="111" t="str">
        <f t="shared" si="97"/>
        <v xml:space="preserve"> </v>
      </c>
      <c r="Q263" s="108" t="e">
        <f t="shared" ref="Q263:Q326" si="98">SUM(J263+K263+L263+M263)</f>
        <v>#VALUE!</v>
      </c>
      <c r="R263" s="112" t="e">
        <f t="shared" ref="R263:R326" si="99">SUM(N263+O263+P263)</f>
        <v>#VALUE!</v>
      </c>
      <c r="S263" s="72" t="e">
        <f t="shared" ref="S263:S326" si="100">IF(AND(Q263&gt;=0,Q263&lt;11),Q263-R263,IF(AND(Q263&gt;=11,N263=5),Q263-R263,Q263-N263-O263))</f>
        <v>#VALUE!</v>
      </c>
      <c r="T263" s="73" t="str">
        <f t="shared" ref="T263:T326" si="101">IF(OR(ISBLANK(B263),ISBLANK(C263),ISBLANK(D263),ISBLANK(E263),ISBLANK(G263),ISBLANK(H263),ISBLANK(I263)),"donnée(s) manquante(s)",IF(S263&lt;0,"Nutriscore_A",IF(S263&lt;3,"Nutriscore_B",IF(S263&lt;11,"Nutriscore_C",IF(S263&lt;19,"Nutriscore_D","Nutriscore_E")))))</f>
        <v>donnée(s) manquante(s)</v>
      </c>
      <c r="U263" s="74" t="str">
        <f t="shared" ref="U263:U326" si="102">IF(T263="donnée(s) manquante(s)","donnée(s) manquante(s)",IF(T263="Nutriscore_A","dark green",IF(T263="Nutriscore_B","green",IF(T263="Nutriscore_C","yellow",IF(T263="Nutriscore_D","orange","dark orange")))))</f>
        <v>donnée(s) manquante(s)</v>
      </c>
      <c r="V263" s="75" t="str">
        <f>IF(ISBLANK(H263)," ",IF(H263&lt;=Scenario!$C$3,0,IF(H263&lt;=Scenario!$C$5,1,IF(H263&lt;=Scenario!$C$6,2,IF(H263&lt;=Scenario!$C$7,3,IF(H263&lt;=Scenario!$C$8,4,5))))))</f>
        <v xml:space="preserve"> </v>
      </c>
      <c r="W263" s="76" t="str">
        <f>IF(ISBLANK(I263)," ",IF(I263&lt;=Scenario!$G$3,0,IF(I263&lt;=Scenario!$G$5,1,2)))</f>
        <v xml:space="preserve"> </v>
      </c>
      <c r="X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81" t="e">
        <f t="shared" ref="Z263:Z326" si="103">Y263+X263+J263+L263</f>
        <v>#VALUE!</v>
      </c>
      <c r="AA263" s="81" t="e">
        <f t="shared" ref="AA263:AA326" si="104">W263+N263+V263</f>
        <v>#VALUE!</v>
      </c>
      <c r="AB263" s="79" t="e">
        <f t="shared" ref="AB263:AB326" si="105">IF(Z263&lt;11,Z263-AA263,Z263-V263-N263)</f>
        <v>#VALUE!</v>
      </c>
      <c r="AC263" s="73" t="str">
        <f t="shared" si="89"/>
        <v>missing data</v>
      </c>
      <c r="AD263" s="80" t="str">
        <f t="shared" si="90"/>
        <v>missing data</v>
      </c>
      <c r="AE263" s="81" t="e">
        <f t="shared" ref="AE263:AE326" si="106">AB263-S263</f>
        <v>#VALUE!</v>
      </c>
      <c r="AF263" s="81" t="e">
        <f t="shared" ref="AF263:AF326" si="107">IF(OR(ISBLANK(U263),ISBLANK(AD263)),"donnée manquante",IF(T263=AC263,"no change",IF(T263&lt;&gt;AC263,IF(S263&lt;AB263,"less favourable",IF(S263&gt;AB263,"more favourable")))))</f>
        <v>#VALUE!</v>
      </c>
    </row>
    <row r="264" spans="1:32" x14ac:dyDescent="0.25">
      <c r="A264" s="114" t="s">
        <v>74</v>
      </c>
      <c r="B264" s="102"/>
      <c r="C264" s="103"/>
      <c r="D264" s="103"/>
      <c r="E264" s="104">
        <f t="shared" ref="E264:E327" si="108">ROUND(F264/2.5*1000,0)</f>
        <v>0</v>
      </c>
      <c r="F264" s="105"/>
      <c r="G264" s="106"/>
      <c r="H264" s="106"/>
      <c r="I264" s="107"/>
      <c r="J264" s="108" t="str">
        <f t="shared" si="91"/>
        <v xml:space="preserve"> </v>
      </c>
      <c r="K264" s="109" t="str">
        <f t="shared" si="92"/>
        <v xml:space="preserve"> </v>
      </c>
      <c r="L264" s="109" t="str">
        <f t="shared" si="93"/>
        <v xml:space="preserve"> </v>
      </c>
      <c r="M264" s="109">
        <f t="shared" si="94"/>
        <v>0</v>
      </c>
      <c r="N264" s="110" t="str">
        <f t="shared" si="95"/>
        <v xml:space="preserve"> </v>
      </c>
      <c r="O264" s="110" t="str">
        <f t="shared" si="96"/>
        <v xml:space="preserve"> </v>
      </c>
      <c r="P264" s="111" t="str">
        <f t="shared" si="97"/>
        <v xml:space="preserve"> </v>
      </c>
      <c r="Q264" s="108" t="e">
        <f t="shared" si="98"/>
        <v>#VALUE!</v>
      </c>
      <c r="R264" s="112" t="e">
        <f t="shared" si="99"/>
        <v>#VALUE!</v>
      </c>
      <c r="S264" s="72" t="e">
        <f t="shared" si="100"/>
        <v>#VALUE!</v>
      </c>
      <c r="T264" s="73" t="str">
        <f t="shared" si="101"/>
        <v>donnée(s) manquante(s)</v>
      </c>
      <c r="U264" s="74" t="str">
        <f t="shared" si="102"/>
        <v>donnée(s) manquante(s)</v>
      </c>
      <c r="V264" s="75" t="str">
        <f>IF(ISBLANK(H264)," ",IF(H264&lt;=Scenario!$C$3,0,IF(H264&lt;=Scenario!$C$5,1,IF(H264&lt;=Scenario!$C$6,2,IF(H264&lt;=Scenario!$C$7,3,IF(H264&lt;=Scenario!$C$8,4,5))))))</f>
        <v xml:space="preserve"> </v>
      </c>
      <c r="W264" s="76" t="str">
        <f>IF(ISBLANK(I264)," ",IF(I264&lt;=Scenario!$G$3,0,IF(I264&lt;=Scenario!$G$5,1,2)))</f>
        <v xml:space="preserve"> </v>
      </c>
      <c r="X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81" t="e">
        <f t="shared" si="103"/>
        <v>#VALUE!</v>
      </c>
      <c r="AA264" s="81" t="e">
        <f t="shared" si="104"/>
        <v>#VALUE!</v>
      </c>
      <c r="AB264" s="79" t="e">
        <f t="shared" si="105"/>
        <v>#VALUE!</v>
      </c>
      <c r="AC264" s="73" t="str">
        <f t="shared" ref="AC264:AC327" si="109">IF(OR(ISBLANK(B264),ISBLANK(C264),ISBLANK(D264),ISBLANK(F264),ISBLANK(G264),ISBLANK(H264),ISBLANK(I264)),"missing data",IF(AB264&lt;1,"Nutriscore_A",IF(AB264&lt;3,"Nutriscore_B",IF(AB264&lt;11,"Nutriscore_C",IF(AB264&lt;19,"Nutriscore_D","Nutriscore_E")))))</f>
        <v>missing data</v>
      </c>
      <c r="AD264" s="80" t="str">
        <f t="shared" si="90"/>
        <v>missing data</v>
      </c>
      <c r="AE264" s="81" t="e">
        <f t="shared" si="106"/>
        <v>#VALUE!</v>
      </c>
      <c r="AF264" s="81" t="e">
        <f t="shared" si="107"/>
        <v>#VALUE!</v>
      </c>
    </row>
    <row r="265" spans="1:32" x14ac:dyDescent="0.25">
      <c r="A265" s="114" t="s">
        <v>74</v>
      </c>
      <c r="B265" s="102"/>
      <c r="C265" s="103"/>
      <c r="D265" s="103"/>
      <c r="E265" s="104">
        <f t="shared" si="108"/>
        <v>0</v>
      </c>
      <c r="F265" s="105"/>
      <c r="G265" s="106"/>
      <c r="H265" s="106"/>
      <c r="I265" s="107"/>
      <c r="J265" s="108" t="str">
        <f t="shared" si="91"/>
        <v xml:space="preserve"> </v>
      </c>
      <c r="K265" s="109" t="str">
        <f t="shared" si="92"/>
        <v xml:space="preserve"> </v>
      </c>
      <c r="L265" s="109" t="str">
        <f t="shared" si="93"/>
        <v xml:space="preserve"> </v>
      </c>
      <c r="M265" s="109">
        <f t="shared" si="94"/>
        <v>0</v>
      </c>
      <c r="N265" s="110" t="str">
        <f t="shared" si="95"/>
        <v xml:space="preserve"> </v>
      </c>
      <c r="O265" s="110" t="str">
        <f t="shared" si="96"/>
        <v xml:space="preserve"> </v>
      </c>
      <c r="P265" s="111" t="str">
        <f t="shared" si="97"/>
        <v xml:space="preserve"> </v>
      </c>
      <c r="Q265" s="108" t="e">
        <f t="shared" si="98"/>
        <v>#VALUE!</v>
      </c>
      <c r="R265" s="112" t="e">
        <f t="shared" si="99"/>
        <v>#VALUE!</v>
      </c>
      <c r="S265" s="72" t="e">
        <f t="shared" si="100"/>
        <v>#VALUE!</v>
      </c>
      <c r="T265" s="73" t="str">
        <f t="shared" si="101"/>
        <v>donnée(s) manquante(s)</v>
      </c>
      <c r="U265" s="74" t="str">
        <f t="shared" si="102"/>
        <v>donnée(s) manquante(s)</v>
      </c>
      <c r="V265" s="75" t="str">
        <f>IF(ISBLANK(H265)," ",IF(H265&lt;=Scenario!$C$3,0,IF(H265&lt;=Scenario!$C$5,1,IF(H265&lt;=Scenario!$C$6,2,IF(H265&lt;=Scenario!$C$7,3,IF(H265&lt;=Scenario!$C$8,4,5))))))</f>
        <v xml:space="preserve"> </v>
      </c>
      <c r="W265" s="76" t="str">
        <f>IF(ISBLANK(I265)," ",IF(I265&lt;=Scenario!$G$3,0,IF(I265&lt;=Scenario!$G$5,1,2)))</f>
        <v xml:space="preserve"> </v>
      </c>
      <c r="X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81" t="e">
        <f t="shared" si="103"/>
        <v>#VALUE!</v>
      </c>
      <c r="AA265" s="81" t="e">
        <f t="shared" si="104"/>
        <v>#VALUE!</v>
      </c>
      <c r="AB265" s="79" t="e">
        <f t="shared" si="105"/>
        <v>#VALUE!</v>
      </c>
      <c r="AC265" s="73" t="str">
        <f t="shared" si="109"/>
        <v>missing data</v>
      </c>
      <c r="AD265" s="80" t="str">
        <f t="shared" si="90"/>
        <v>missing data</v>
      </c>
      <c r="AE265" s="81" t="e">
        <f t="shared" si="106"/>
        <v>#VALUE!</v>
      </c>
      <c r="AF265" s="81" t="e">
        <f t="shared" si="107"/>
        <v>#VALUE!</v>
      </c>
    </row>
    <row r="266" spans="1:32" x14ac:dyDescent="0.25">
      <c r="A266" s="114" t="s">
        <v>74</v>
      </c>
      <c r="B266" s="102"/>
      <c r="C266" s="103"/>
      <c r="D266" s="103"/>
      <c r="E266" s="104">
        <f t="shared" si="108"/>
        <v>0</v>
      </c>
      <c r="F266" s="105"/>
      <c r="G266" s="106"/>
      <c r="H266" s="106"/>
      <c r="I266" s="107"/>
      <c r="J266" s="108" t="str">
        <f t="shared" si="91"/>
        <v xml:space="preserve"> </v>
      </c>
      <c r="K266" s="109" t="str">
        <f t="shared" si="92"/>
        <v xml:space="preserve"> </v>
      </c>
      <c r="L266" s="109" t="str">
        <f t="shared" si="93"/>
        <v xml:space="preserve"> </v>
      </c>
      <c r="M266" s="109">
        <f t="shared" si="94"/>
        <v>0</v>
      </c>
      <c r="N266" s="110" t="str">
        <f t="shared" si="95"/>
        <v xml:space="preserve"> </v>
      </c>
      <c r="O266" s="110" t="str">
        <f t="shared" si="96"/>
        <v xml:space="preserve"> </v>
      </c>
      <c r="P266" s="111" t="str">
        <f t="shared" si="97"/>
        <v xml:space="preserve"> </v>
      </c>
      <c r="Q266" s="108" t="e">
        <f t="shared" si="98"/>
        <v>#VALUE!</v>
      </c>
      <c r="R266" s="112" t="e">
        <f t="shared" si="99"/>
        <v>#VALUE!</v>
      </c>
      <c r="S266" s="72" t="e">
        <f t="shared" si="100"/>
        <v>#VALUE!</v>
      </c>
      <c r="T266" s="73" t="str">
        <f t="shared" si="101"/>
        <v>donnée(s) manquante(s)</v>
      </c>
      <c r="U266" s="74" t="str">
        <f t="shared" si="102"/>
        <v>donnée(s) manquante(s)</v>
      </c>
      <c r="V266" s="75" t="str">
        <f>IF(ISBLANK(H266)," ",IF(H266&lt;=Scenario!$C$3,0,IF(H266&lt;=Scenario!$C$5,1,IF(H266&lt;=Scenario!$C$6,2,IF(H266&lt;=Scenario!$C$7,3,IF(H266&lt;=Scenario!$C$8,4,5))))))</f>
        <v xml:space="preserve"> </v>
      </c>
      <c r="W266" s="76" t="str">
        <f>IF(ISBLANK(I266)," ",IF(I266&lt;=Scenario!$G$3,0,IF(I266&lt;=Scenario!$G$5,1,2)))</f>
        <v xml:space="preserve"> </v>
      </c>
      <c r="X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81" t="e">
        <f t="shared" si="103"/>
        <v>#VALUE!</v>
      </c>
      <c r="AA266" s="81" t="e">
        <f t="shared" si="104"/>
        <v>#VALUE!</v>
      </c>
      <c r="AB266" s="79" t="e">
        <f t="shared" si="105"/>
        <v>#VALUE!</v>
      </c>
      <c r="AC266" s="73" t="str">
        <f t="shared" si="109"/>
        <v>missing data</v>
      </c>
      <c r="AD266" s="80" t="str">
        <f t="shared" si="90"/>
        <v>missing data</v>
      </c>
      <c r="AE266" s="81" t="e">
        <f t="shared" si="106"/>
        <v>#VALUE!</v>
      </c>
      <c r="AF266" s="81" t="e">
        <f t="shared" si="107"/>
        <v>#VALUE!</v>
      </c>
    </row>
    <row r="267" spans="1:32" x14ac:dyDescent="0.25">
      <c r="A267" s="114" t="s">
        <v>74</v>
      </c>
      <c r="B267" s="102"/>
      <c r="C267" s="103"/>
      <c r="D267" s="103"/>
      <c r="E267" s="104">
        <f t="shared" si="108"/>
        <v>0</v>
      </c>
      <c r="F267" s="105"/>
      <c r="G267" s="106"/>
      <c r="H267" s="106"/>
      <c r="I267" s="107"/>
      <c r="J267" s="108" t="str">
        <f t="shared" si="91"/>
        <v xml:space="preserve"> </v>
      </c>
      <c r="K267" s="109" t="str">
        <f t="shared" si="92"/>
        <v xml:space="preserve"> </v>
      </c>
      <c r="L267" s="109" t="str">
        <f t="shared" si="93"/>
        <v xml:space="preserve"> </v>
      </c>
      <c r="M267" s="109">
        <f t="shared" si="94"/>
        <v>0</v>
      </c>
      <c r="N267" s="110" t="str">
        <f t="shared" si="95"/>
        <v xml:space="preserve"> </v>
      </c>
      <c r="O267" s="110" t="str">
        <f t="shared" si="96"/>
        <v xml:space="preserve"> </v>
      </c>
      <c r="P267" s="111" t="str">
        <f t="shared" si="97"/>
        <v xml:space="preserve"> </v>
      </c>
      <c r="Q267" s="108" t="e">
        <f t="shared" si="98"/>
        <v>#VALUE!</v>
      </c>
      <c r="R267" s="112" t="e">
        <f t="shared" si="99"/>
        <v>#VALUE!</v>
      </c>
      <c r="S267" s="72" t="e">
        <f t="shared" si="100"/>
        <v>#VALUE!</v>
      </c>
      <c r="T267" s="73" t="str">
        <f t="shared" si="101"/>
        <v>donnée(s) manquante(s)</v>
      </c>
      <c r="U267" s="74" t="str">
        <f t="shared" si="102"/>
        <v>donnée(s) manquante(s)</v>
      </c>
      <c r="V267" s="75" t="str">
        <f>IF(ISBLANK(H267)," ",IF(H267&lt;=Scenario!$C$3,0,IF(H267&lt;=Scenario!$C$5,1,IF(H267&lt;=Scenario!$C$6,2,IF(H267&lt;=Scenario!$C$7,3,IF(H267&lt;=Scenario!$C$8,4,5))))))</f>
        <v xml:space="preserve"> </v>
      </c>
      <c r="W267" s="76" t="str">
        <f>IF(ISBLANK(I267)," ",IF(I267&lt;=Scenario!$G$3,0,IF(I267&lt;=Scenario!$G$5,1,2)))</f>
        <v xml:space="preserve"> </v>
      </c>
      <c r="X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81" t="e">
        <f t="shared" si="103"/>
        <v>#VALUE!</v>
      </c>
      <c r="AA267" s="81" t="e">
        <f t="shared" si="104"/>
        <v>#VALUE!</v>
      </c>
      <c r="AB267" s="79" t="e">
        <f t="shared" si="105"/>
        <v>#VALUE!</v>
      </c>
      <c r="AC267" s="73" t="str">
        <f t="shared" si="109"/>
        <v>missing data</v>
      </c>
      <c r="AD267" s="80" t="str">
        <f t="shared" si="90"/>
        <v>missing data</v>
      </c>
      <c r="AE267" s="81" t="e">
        <f t="shared" si="106"/>
        <v>#VALUE!</v>
      </c>
      <c r="AF267" s="81" t="e">
        <f t="shared" si="107"/>
        <v>#VALUE!</v>
      </c>
    </row>
    <row r="268" spans="1:32" x14ac:dyDescent="0.25">
      <c r="A268" s="114" t="s">
        <v>74</v>
      </c>
      <c r="B268" s="102"/>
      <c r="C268" s="103"/>
      <c r="D268" s="103"/>
      <c r="E268" s="104">
        <f t="shared" si="108"/>
        <v>0</v>
      </c>
      <c r="F268" s="105"/>
      <c r="G268" s="106"/>
      <c r="H268" s="106"/>
      <c r="I268" s="107"/>
      <c r="J268" s="108" t="str">
        <f t="shared" si="91"/>
        <v xml:space="preserve"> </v>
      </c>
      <c r="K268" s="109" t="str">
        <f t="shared" si="92"/>
        <v xml:space="preserve"> </v>
      </c>
      <c r="L268" s="109" t="str">
        <f t="shared" si="93"/>
        <v xml:space="preserve"> </v>
      </c>
      <c r="M268" s="109">
        <f t="shared" si="94"/>
        <v>0</v>
      </c>
      <c r="N268" s="110" t="str">
        <f t="shared" si="95"/>
        <v xml:space="preserve"> </v>
      </c>
      <c r="O268" s="110" t="str">
        <f t="shared" si="96"/>
        <v xml:space="preserve"> </v>
      </c>
      <c r="P268" s="111" t="str">
        <f t="shared" si="97"/>
        <v xml:space="preserve"> </v>
      </c>
      <c r="Q268" s="108" t="e">
        <f t="shared" si="98"/>
        <v>#VALUE!</v>
      </c>
      <c r="R268" s="112" t="e">
        <f t="shared" si="99"/>
        <v>#VALUE!</v>
      </c>
      <c r="S268" s="72" t="e">
        <f t="shared" si="100"/>
        <v>#VALUE!</v>
      </c>
      <c r="T268" s="73" t="str">
        <f t="shared" si="101"/>
        <v>donnée(s) manquante(s)</v>
      </c>
      <c r="U268" s="74" t="str">
        <f t="shared" si="102"/>
        <v>donnée(s) manquante(s)</v>
      </c>
      <c r="V268" s="75" t="str">
        <f>IF(ISBLANK(H268)," ",IF(H268&lt;=Scenario!$C$3,0,IF(H268&lt;=Scenario!$C$5,1,IF(H268&lt;=Scenario!$C$6,2,IF(H268&lt;=Scenario!$C$7,3,IF(H268&lt;=Scenario!$C$8,4,5))))))</f>
        <v xml:space="preserve"> </v>
      </c>
      <c r="W268" s="76" t="str">
        <f>IF(ISBLANK(I268)," ",IF(I268&lt;=Scenario!$G$3,0,IF(I268&lt;=Scenario!$G$5,1,2)))</f>
        <v xml:space="preserve"> </v>
      </c>
      <c r="X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81" t="e">
        <f t="shared" si="103"/>
        <v>#VALUE!</v>
      </c>
      <c r="AA268" s="81" t="e">
        <f t="shared" si="104"/>
        <v>#VALUE!</v>
      </c>
      <c r="AB268" s="79" t="e">
        <f t="shared" si="105"/>
        <v>#VALUE!</v>
      </c>
      <c r="AC268" s="73" t="str">
        <f t="shared" si="109"/>
        <v>missing data</v>
      </c>
      <c r="AD268" s="80" t="str">
        <f t="shared" si="90"/>
        <v>missing data</v>
      </c>
      <c r="AE268" s="81" t="e">
        <f t="shared" si="106"/>
        <v>#VALUE!</v>
      </c>
      <c r="AF268" s="81" t="e">
        <f t="shared" si="107"/>
        <v>#VALUE!</v>
      </c>
    </row>
    <row r="269" spans="1:32" x14ac:dyDescent="0.25">
      <c r="A269" s="114" t="s">
        <v>74</v>
      </c>
      <c r="B269" s="102"/>
      <c r="C269" s="103"/>
      <c r="D269" s="103"/>
      <c r="E269" s="104">
        <f t="shared" si="108"/>
        <v>0</v>
      </c>
      <c r="F269" s="105"/>
      <c r="G269" s="106"/>
      <c r="H269" s="106"/>
      <c r="I269" s="107"/>
      <c r="J269" s="108" t="str">
        <f t="shared" si="91"/>
        <v xml:space="preserve"> </v>
      </c>
      <c r="K269" s="109" t="str">
        <f t="shared" si="92"/>
        <v xml:space="preserve"> </v>
      </c>
      <c r="L269" s="109" t="str">
        <f t="shared" si="93"/>
        <v xml:space="preserve"> </v>
      </c>
      <c r="M269" s="109">
        <f t="shared" si="94"/>
        <v>0</v>
      </c>
      <c r="N269" s="110" t="str">
        <f t="shared" si="95"/>
        <v xml:space="preserve"> </v>
      </c>
      <c r="O269" s="110" t="str">
        <f t="shared" si="96"/>
        <v xml:space="preserve"> </v>
      </c>
      <c r="P269" s="111" t="str">
        <f t="shared" si="97"/>
        <v xml:space="preserve"> </v>
      </c>
      <c r="Q269" s="108" t="e">
        <f t="shared" si="98"/>
        <v>#VALUE!</v>
      </c>
      <c r="R269" s="112" t="e">
        <f t="shared" si="99"/>
        <v>#VALUE!</v>
      </c>
      <c r="S269" s="72" t="e">
        <f t="shared" si="100"/>
        <v>#VALUE!</v>
      </c>
      <c r="T269" s="73" t="str">
        <f t="shared" si="101"/>
        <v>donnée(s) manquante(s)</v>
      </c>
      <c r="U269" s="74" t="str">
        <f t="shared" si="102"/>
        <v>donnée(s) manquante(s)</v>
      </c>
      <c r="V269" s="75" t="str">
        <f>IF(ISBLANK(H269)," ",IF(H269&lt;=Scenario!$C$3,0,IF(H269&lt;=Scenario!$C$5,1,IF(H269&lt;=Scenario!$C$6,2,IF(H269&lt;=Scenario!$C$7,3,IF(H269&lt;=Scenario!$C$8,4,5))))))</f>
        <v xml:space="preserve"> </v>
      </c>
      <c r="W269" s="76" t="str">
        <f>IF(ISBLANK(I269)," ",IF(I269&lt;=Scenario!$G$3,0,IF(I269&lt;=Scenario!$G$5,1,2)))</f>
        <v xml:space="preserve"> </v>
      </c>
      <c r="X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81" t="e">
        <f t="shared" si="103"/>
        <v>#VALUE!</v>
      </c>
      <c r="AA269" s="81" t="e">
        <f t="shared" si="104"/>
        <v>#VALUE!</v>
      </c>
      <c r="AB269" s="79" t="e">
        <f t="shared" si="105"/>
        <v>#VALUE!</v>
      </c>
      <c r="AC269" s="73" t="str">
        <f t="shared" si="109"/>
        <v>missing data</v>
      </c>
      <c r="AD269" s="80" t="str">
        <f t="shared" si="90"/>
        <v>missing data</v>
      </c>
      <c r="AE269" s="81" t="e">
        <f t="shared" si="106"/>
        <v>#VALUE!</v>
      </c>
      <c r="AF269" s="81" t="e">
        <f t="shared" si="107"/>
        <v>#VALUE!</v>
      </c>
    </row>
    <row r="270" spans="1:32" x14ac:dyDescent="0.25">
      <c r="A270" s="114" t="s">
        <v>74</v>
      </c>
      <c r="B270" s="102"/>
      <c r="C270" s="103"/>
      <c r="D270" s="103"/>
      <c r="E270" s="104">
        <f t="shared" si="108"/>
        <v>0</v>
      </c>
      <c r="F270" s="105"/>
      <c r="G270" s="106"/>
      <c r="H270" s="106"/>
      <c r="I270" s="107"/>
      <c r="J270" s="108" t="str">
        <f t="shared" si="91"/>
        <v xml:space="preserve"> </v>
      </c>
      <c r="K270" s="109" t="str">
        <f t="shared" si="92"/>
        <v xml:space="preserve"> </v>
      </c>
      <c r="L270" s="109" t="str">
        <f t="shared" si="93"/>
        <v xml:space="preserve"> </v>
      </c>
      <c r="M270" s="109">
        <f t="shared" si="94"/>
        <v>0</v>
      </c>
      <c r="N270" s="110" t="str">
        <f t="shared" si="95"/>
        <v xml:space="preserve"> </v>
      </c>
      <c r="O270" s="110" t="str">
        <f t="shared" si="96"/>
        <v xml:space="preserve"> </v>
      </c>
      <c r="P270" s="111" t="str">
        <f t="shared" si="97"/>
        <v xml:space="preserve"> </v>
      </c>
      <c r="Q270" s="108" t="e">
        <f t="shared" si="98"/>
        <v>#VALUE!</v>
      </c>
      <c r="R270" s="112" t="e">
        <f t="shared" si="99"/>
        <v>#VALUE!</v>
      </c>
      <c r="S270" s="72" t="e">
        <f t="shared" si="100"/>
        <v>#VALUE!</v>
      </c>
      <c r="T270" s="73" t="str">
        <f t="shared" si="101"/>
        <v>donnée(s) manquante(s)</v>
      </c>
      <c r="U270" s="74" t="str">
        <f t="shared" si="102"/>
        <v>donnée(s) manquante(s)</v>
      </c>
      <c r="V270" s="75" t="str">
        <f>IF(ISBLANK(H270)," ",IF(H270&lt;=Scenario!$C$3,0,IF(H270&lt;=Scenario!$C$5,1,IF(H270&lt;=Scenario!$C$6,2,IF(H270&lt;=Scenario!$C$7,3,IF(H270&lt;=Scenario!$C$8,4,5))))))</f>
        <v xml:space="preserve"> </v>
      </c>
      <c r="W270" s="76" t="str">
        <f>IF(ISBLANK(I270)," ",IF(I270&lt;=Scenario!$G$3,0,IF(I270&lt;=Scenario!$G$5,1,2)))</f>
        <v xml:space="preserve"> </v>
      </c>
      <c r="X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81" t="e">
        <f t="shared" si="103"/>
        <v>#VALUE!</v>
      </c>
      <c r="AA270" s="81" t="e">
        <f t="shared" si="104"/>
        <v>#VALUE!</v>
      </c>
      <c r="AB270" s="79" t="e">
        <f t="shared" si="105"/>
        <v>#VALUE!</v>
      </c>
      <c r="AC270" s="73" t="str">
        <f t="shared" si="109"/>
        <v>missing data</v>
      </c>
      <c r="AD270" s="80" t="str">
        <f t="shared" si="90"/>
        <v>missing data</v>
      </c>
      <c r="AE270" s="81" t="e">
        <f t="shared" si="106"/>
        <v>#VALUE!</v>
      </c>
      <c r="AF270" s="81" t="e">
        <f t="shared" si="107"/>
        <v>#VALUE!</v>
      </c>
    </row>
    <row r="271" spans="1:32" x14ac:dyDescent="0.25">
      <c r="A271" s="114" t="s">
        <v>74</v>
      </c>
      <c r="B271" s="102"/>
      <c r="C271" s="103"/>
      <c r="D271" s="103"/>
      <c r="E271" s="104">
        <f t="shared" si="108"/>
        <v>0</v>
      </c>
      <c r="F271" s="105"/>
      <c r="G271" s="106"/>
      <c r="H271" s="106"/>
      <c r="I271" s="107"/>
      <c r="J271" s="108" t="str">
        <f t="shared" si="91"/>
        <v xml:space="preserve"> </v>
      </c>
      <c r="K271" s="109" t="str">
        <f t="shared" si="92"/>
        <v xml:space="preserve"> </v>
      </c>
      <c r="L271" s="109" t="str">
        <f t="shared" si="93"/>
        <v xml:space="preserve"> </v>
      </c>
      <c r="M271" s="109">
        <f t="shared" si="94"/>
        <v>0</v>
      </c>
      <c r="N271" s="110" t="str">
        <f t="shared" si="95"/>
        <v xml:space="preserve"> </v>
      </c>
      <c r="O271" s="110" t="str">
        <f t="shared" si="96"/>
        <v xml:space="preserve"> </v>
      </c>
      <c r="P271" s="111" t="str">
        <f t="shared" si="97"/>
        <v xml:space="preserve"> </v>
      </c>
      <c r="Q271" s="108" t="e">
        <f t="shared" si="98"/>
        <v>#VALUE!</v>
      </c>
      <c r="R271" s="112" t="e">
        <f t="shared" si="99"/>
        <v>#VALUE!</v>
      </c>
      <c r="S271" s="72" t="e">
        <f t="shared" si="100"/>
        <v>#VALUE!</v>
      </c>
      <c r="T271" s="73" t="str">
        <f t="shared" si="101"/>
        <v>donnée(s) manquante(s)</v>
      </c>
      <c r="U271" s="74" t="str">
        <f t="shared" si="102"/>
        <v>donnée(s) manquante(s)</v>
      </c>
      <c r="V271" s="75" t="str">
        <f>IF(ISBLANK(H271)," ",IF(H271&lt;=Scenario!$C$3,0,IF(H271&lt;=Scenario!$C$5,1,IF(H271&lt;=Scenario!$C$6,2,IF(H271&lt;=Scenario!$C$7,3,IF(H271&lt;=Scenario!$C$8,4,5))))))</f>
        <v xml:space="preserve"> </v>
      </c>
      <c r="W271" s="76" t="str">
        <f>IF(ISBLANK(I271)," ",IF(I271&lt;=Scenario!$G$3,0,IF(I271&lt;=Scenario!$G$5,1,2)))</f>
        <v xml:space="preserve"> </v>
      </c>
      <c r="X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81" t="e">
        <f t="shared" si="103"/>
        <v>#VALUE!</v>
      </c>
      <c r="AA271" s="81" t="e">
        <f t="shared" si="104"/>
        <v>#VALUE!</v>
      </c>
      <c r="AB271" s="79" t="e">
        <f t="shared" si="105"/>
        <v>#VALUE!</v>
      </c>
      <c r="AC271" s="73" t="str">
        <f t="shared" si="109"/>
        <v>missing data</v>
      </c>
      <c r="AD271" s="80" t="str">
        <f t="shared" si="90"/>
        <v>missing data</v>
      </c>
      <c r="AE271" s="81" t="e">
        <f t="shared" si="106"/>
        <v>#VALUE!</v>
      </c>
      <c r="AF271" s="81" t="e">
        <f t="shared" si="107"/>
        <v>#VALUE!</v>
      </c>
    </row>
    <row r="272" spans="1:32" x14ac:dyDescent="0.25">
      <c r="A272" s="114" t="s">
        <v>74</v>
      </c>
      <c r="B272" s="102"/>
      <c r="C272" s="103"/>
      <c r="D272" s="103"/>
      <c r="E272" s="104">
        <f t="shared" si="108"/>
        <v>0</v>
      </c>
      <c r="F272" s="105"/>
      <c r="G272" s="106"/>
      <c r="H272" s="106"/>
      <c r="I272" s="107"/>
      <c r="J272" s="108" t="str">
        <f t="shared" si="91"/>
        <v xml:space="preserve"> </v>
      </c>
      <c r="K272" s="109" t="str">
        <f t="shared" si="92"/>
        <v xml:space="preserve"> </v>
      </c>
      <c r="L272" s="109" t="str">
        <f t="shared" si="93"/>
        <v xml:space="preserve"> </v>
      </c>
      <c r="M272" s="109">
        <f t="shared" si="94"/>
        <v>0</v>
      </c>
      <c r="N272" s="110" t="str">
        <f t="shared" si="95"/>
        <v xml:space="preserve"> </v>
      </c>
      <c r="O272" s="110" t="str">
        <f t="shared" si="96"/>
        <v xml:space="preserve"> </v>
      </c>
      <c r="P272" s="111" t="str">
        <f t="shared" si="97"/>
        <v xml:space="preserve"> </v>
      </c>
      <c r="Q272" s="108" t="e">
        <f t="shared" si="98"/>
        <v>#VALUE!</v>
      </c>
      <c r="R272" s="112" t="e">
        <f t="shared" si="99"/>
        <v>#VALUE!</v>
      </c>
      <c r="S272" s="72" t="e">
        <f t="shared" si="100"/>
        <v>#VALUE!</v>
      </c>
      <c r="T272" s="73" t="str">
        <f t="shared" si="101"/>
        <v>donnée(s) manquante(s)</v>
      </c>
      <c r="U272" s="74" t="str">
        <f t="shared" si="102"/>
        <v>donnée(s) manquante(s)</v>
      </c>
      <c r="V272" s="75" t="str">
        <f>IF(ISBLANK(H272)," ",IF(H272&lt;=Scenario!$C$3,0,IF(H272&lt;=Scenario!$C$5,1,IF(H272&lt;=Scenario!$C$6,2,IF(H272&lt;=Scenario!$C$7,3,IF(H272&lt;=Scenario!$C$8,4,5))))))</f>
        <v xml:space="preserve"> </v>
      </c>
      <c r="W272" s="76" t="str">
        <f>IF(ISBLANK(I272)," ",IF(I272&lt;=Scenario!$G$3,0,IF(I272&lt;=Scenario!$G$5,1,2)))</f>
        <v xml:space="preserve"> </v>
      </c>
      <c r="X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81" t="e">
        <f t="shared" si="103"/>
        <v>#VALUE!</v>
      </c>
      <c r="AA272" s="81" t="e">
        <f t="shared" si="104"/>
        <v>#VALUE!</v>
      </c>
      <c r="AB272" s="79" t="e">
        <f t="shared" si="105"/>
        <v>#VALUE!</v>
      </c>
      <c r="AC272" s="73" t="str">
        <f t="shared" si="109"/>
        <v>missing data</v>
      </c>
      <c r="AD272" s="80" t="str">
        <f t="shared" si="90"/>
        <v>missing data</v>
      </c>
      <c r="AE272" s="81" t="e">
        <f t="shared" si="106"/>
        <v>#VALUE!</v>
      </c>
      <c r="AF272" s="81" t="e">
        <f t="shared" si="107"/>
        <v>#VALUE!</v>
      </c>
    </row>
    <row r="273" spans="1:32" x14ac:dyDescent="0.25">
      <c r="A273" s="114" t="s">
        <v>74</v>
      </c>
      <c r="B273" s="102"/>
      <c r="C273" s="103"/>
      <c r="D273" s="103"/>
      <c r="E273" s="104">
        <f t="shared" si="108"/>
        <v>0</v>
      </c>
      <c r="F273" s="105"/>
      <c r="G273" s="106"/>
      <c r="H273" s="106"/>
      <c r="I273" s="107"/>
      <c r="J273" s="108" t="str">
        <f t="shared" si="91"/>
        <v xml:space="preserve"> </v>
      </c>
      <c r="K273" s="109" t="str">
        <f t="shared" si="92"/>
        <v xml:space="preserve"> </v>
      </c>
      <c r="L273" s="109" t="str">
        <f t="shared" si="93"/>
        <v xml:space="preserve"> </v>
      </c>
      <c r="M273" s="109">
        <f t="shared" si="94"/>
        <v>0</v>
      </c>
      <c r="N273" s="110" t="str">
        <f t="shared" si="95"/>
        <v xml:space="preserve"> </v>
      </c>
      <c r="O273" s="110" t="str">
        <f t="shared" si="96"/>
        <v xml:space="preserve"> </v>
      </c>
      <c r="P273" s="111" t="str">
        <f t="shared" si="97"/>
        <v xml:space="preserve"> </v>
      </c>
      <c r="Q273" s="108" t="e">
        <f t="shared" si="98"/>
        <v>#VALUE!</v>
      </c>
      <c r="R273" s="112" t="e">
        <f t="shared" si="99"/>
        <v>#VALUE!</v>
      </c>
      <c r="S273" s="72" t="e">
        <f t="shared" si="100"/>
        <v>#VALUE!</v>
      </c>
      <c r="T273" s="73" t="str">
        <f t="shared" si="101"/>
        <v>donnée(s) manquante(s)</v>
      </c>
      <c r="U273" s="74" t="str">
        <f t="shared" si="102"/>
        <v>donnée(s) manquante(s)</v>
      </c>
      <c r="V273" s="75" t="str">
        <f>IF(ISBLANK(H273)," ",IF(H273&lt;=Scenario!$C$3,0,IF(H273&lt;=Scenario!$C$5,1,IF(H273&lt;=Scenario!$C$6,2,IF(H273&lt;=Scenario!$C$7,3,IF(H273&lt;=Scenario!$C$8,4,5))))))</f>
        <v xml:space="preserve"> </v>
      </c>
      <c r="W273" s="76" t="str">
        <f>IF(ISBLANK(I273)," ",IF(I273&lt;=Scenario!$G$3,0,IF(I273&lt;=Scenario!$G$5,1,2)))</f>
        <v xml:space="preserve"> </v>
      </c>
      <c r="X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81" t="e">
        <f t="shared" si="103"/>
        <v>#VALUE!</v>
      </c>
      <c r="AA273" s="81" t="e">
        <f t="shared" si="104"/>
        <v>#VALUE!</v>
      </c>
      <c r="AB273" s="79" t="e">
        <f t="shared" si="105"/>
        <v>#VALUE!</v>
      </c>
      <c r="AC273" s="73" t="str">
        <f t="shared" si="109"/>
        <v>missing data</v>
      </c>
      <c r="AD273" s="80" t="str">
        <f t="shared" si="90"/>
        <v>missing data</v>
      </c>
      <c r="AE273" s="81" t="e">
        <f t="shared" si="106"/>
        <v>#VALUE!</v>
      </c>
      <c r="AF273" s="81" t="e">
        <f t="shared" si="107"/>
        <v>#VALUE!</v>
      </c>
    </row>
    <row r="274" spans="1:32" x14ac:dyDescent="0.25">
      <c r="A274" s="114" t="s">
        <v>74</v>
      </c>
      <c r="B274" s="102"/>
      <c r="C274" s="103"/>
      <c r="D274" s="103"/>
      <c r="E274" s="104">
        <f t="shared" si="108"/>
        <v>0</v>
      </c>
      <c r="F274" s="105"/>
      <c r="G274" s="106"/>
      <c r="H274" s="106"/>
      <c r="I274" s="107"/>
      <c r="J274" s="108" t="str">
        <f t="shared" si="91"/>
        <v xml:space="preserve"> </v>
      </c>
      <c r="K274" s="109" t="str">
        <f t="shared" si="92"/>
        <v xml:space="preserve"> </v>
      </c>
      <c r="L274" s="109" t="str">
        <f t="shared" si="93"/>
        <v xml:space="preserve"> </v>
      </c>
      <c r="M274" s="109">
        <f t="shared" si="94"/>
        <v>0</v>
      </c>
      <c r="N274" s="110" t="str">
        <f t="shared" si="95"/>
        <v xml:space="preserve"> </v>
      </c>
      <c r="O274" s="110" t="str">
        <f t="shared" si="96"/>
        <v xml:space="preserve"> </v>
      </c>
      <c r="P274" s="111" t="str">
        <f t="shared" si="97"/>
        <v xml:space="preserve"> </v>
      </c>
      <c r="Q274" s="108" t="e">
        <f t="shared" si="98"/>
        <v>#VALUE!</v>
      </c>
      <c r="R274" s="112" t="e">
        <f t="shared" si="99"/>
        <v>#VALUE!</v>
      </c>
      <c r="S274" s="72" t="e">
        <f t="shared" si="100"/>
        <v>#VALUE!</v>
      </c>
      <c r="T274" s="73" t="str">
        <f t="shared" si="101"/>
        <v>donnée(s) manquante(s)</v>
      </c>
      <c r="U274" s="74" t="str">
        <f t="shared" si="102"/>
        <v>donnée(s) manquante(s)</v>
      </c>
      <c r="V274" s="75" t="str">
        <f>IF(ISBLANK(H274)," ",IF(H274&lt;=Scenario!$C$3,0,IF(H274&lt;=Scenario!$C$5,1,IF(H274&lt;=Scenario!$C$6,2,IF(H274&lt;=Scenario!$C$7,3,IF(H274&lt;=Scenario!$C$8,4,5))))))</f>
        <v xml:space="preserve"> </v>
      </c>
      <c r="W274" s="76" t="str">
        <f>IF(ISBLANK(I274)," ",IF(I274&lt;=Scenario!$G$3,0,IF(I274&lt;=Scenario!$G$5,1,2)))</f>
        <v xml:space="preserve"> </v>
      </c>
      <c r="X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81" t="e">
        <f t="shared" si="103"/>
        <v>#VALUE!</v>
      </c>
      <c r="AA274" s="81" t="e">
        <f t="shared" si="104"/>
        <v>#VALUE!</v>
      </c>
      <c r="AB274" s="79" t="e">
        <f t="shared" si="105"/>
        <v>#VALUE!</v>
      </c>
      <c r="AC274" s="73" t="str">
        <f t="shared" si="109"/>
        <v>missing data</v>
      </c>
      <c r="AD274" s="80" t="str">
        <f t="shared" si="90"/>
        <v>missing data</v>
      </c>
      <c r="AE274" s="81" t="e">
        <f t="shared" si="106"/>
        <v>#VALUE!</v>
      </c>
      <c r="AF274" s="81" t="e">
        <f t="shared" si="107"/>
        <v>#VALUE!</v>
      </c>
    </row>
    <row r="275" spans="1:32" x14ac:dyDescent="0.25">
      <c r="A275" s="114" t="s">
        <v>74</v>
      </c>
      <c r="B275" s="102"/>
      <c r="C275" s="103"/>
      <c r="D275" s="103"/>
      <c r="E275" s="104">
        <f t="shared" si="108"/>
        <v>0</v>
      </c>
      <c r="F275" s="105"/>
      <c r="G275" s="106"/>
      <c r="H275" s="106"/>
      <c r="I275" s="107"/>
      <c r="J275" s="108" t="str">
        <f t="shared" si="91"/>
        <v xml:space="preserve"> </v>
      </c>
      <c r="K275" s="109" t="str">
        <f t="shared" si="92"/>
        <v xml:space="preserve"> </v>
      </c>
      <c r="L275" s="109" t="str">
        <f t="shared" si="93"/>
        <v xml:space="preserve"> </v>
      </c>
      <c r="M275" s="109">
        <f t="shared" si="94"/>
        <v>0</v>
      </c>
      <c r="N275" s="110" t="str">
        <f t="shared" si="95"/>
        <v xml:space="preserve"> </v>
      </c>
      <c r="O275" s="110" t="str">
        <f t="shared" si="96"/>
        <v xml:space="preserve"> </v>
      </c>
      <c r="P275" s="111" t="str">
        <f t="shared" si="97"/>
        <v xml:space="preserve"> </v>
      </c>
      <c r="Q275" s="108" t="e">
        <f t="shared" si="98"/>
        <v>#VALUE!</v>
      </c>
      <c r="R275" s="112" t="e">
        <f t="shared" si="99"/>
        <v>#VALUE!</v>
      </c>
      <c r="S275" s="72" t="e">
        <f t="shared" si="100"/>
        <v>#VALUE!</v>
      </c>
      <c r="T275" s="73" t="str">
        <f t="shared" si="101"/>
        <v>donnée(s) manquante(s)</v>
      </c>
      <c r="U275" s="74" t="str">
        <f t="shared" si="102"/>
        <v>donnée(s) manquante(s)</v>
      </c>
      <c r="V275" s="75" t="str">
        <f>IF(ISBLANK(H275)," ",IF(H275&lt;=Scenario!$C$3,0,IF(H275&lt;=Scenario!$C$5,1,IF(H275&lt;=Scenario!$C$6,2,IF(H275&lt;=Scenario!$C$7,3,IF(H275&lt;=Scenario!$C$8,4,5))))))</f>
        <v xml:space="preserve"> </v>
      </c>
      <c r="W275" s="76" t="str">
        <f>IF(ISBLANK(I275)," ",IF(I275&lt;=Scenario!$G$3,0,IF(I275&lt;=Scenario!$G$5,1,2)))</f>
        <v xml:space="preserve"> </v>
      </c>
      <c r="X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81" t="e">
        <f t="shared" si="103"/>
        <v>#VALUE!</v>
      </c>
      <c r="AA275" s="81" t="e">
        <f t="shared" si="104"/>
        <v>#VALUE!</v>
      </c>
      <c r="AB275" s="79" t="e">
        <f t="shared" si="105"/>
        <v>#VALUE!</v>
      </c>
      <c r="AC275" s="73" t="str">
        <f t="shared" si="109"/>
        <v>missing data</v>
      </c>
      <c r="AD275" s="80" t="str">
        <f t="shared" si="90"/>
        <v>missing data</v>
      </c>
      <c r="AE275" s="81" t="e">
        <f t="shared" si="106"/>
        <v>#VALUE!</v>
      </c>
      <c r="AF275" s="81" t="e">
        <f t="shared" si="107"/>
        <v>#VALUE!</v>
      </c>
    </row>
    <row r="276" spans="1:32" x14ac:dyDescent="0.25">
      <c r="A276" s="114" t="s">
        <v>74</v>
      </c>
      <c r="B276" s="102"/>
      <c r="C276" s="103"/>
      <c r="D276" s="103"/>
      <c r="E276" s="104">
        <f t="shared" si="108"/>
        <v>0</v>
      </c>
      <c r="F276" s="105"/>
      <c r="G276" s="106"/>
      <c r="H276" s="106"/>
      <c r="I276" s="107"/>
      <c r="J276" s="108" t="str">
        <f t="shared" si="91"/>
        <v xml:space="preserve"> </v>
      </c>
      <c r="K276" s="109" t="str">
        <f t="shared" si="92"/>
        <v xml:space="preserve"> </v>
      </c>
      <c r="L276" s="109" t="str">
        <f t="shared" si="93"/>
        <v xml:space="preserve"> </v>
      </c>
      <c r="M276" s="109">
        <f t="shared" si="94"/>
        <v>0</v>
      </c>
      <c r="N276" s="110" t="str">
        <f t="shared" si="95"/>
        <v xml:space="preserve"> </v>
      </c>
      <c r="O276" s="110" t="str">
        <f t="shared" si="96"/>
        <v xml:space="preserve"> </v>
      </c>
      <c r="P276" s="111" t="str">
        <f t="shared" si="97"/>
        <v xml:space="preserve"> </v>
      </c>
      <c r="Q276" s="108" t="e">
        <f t="shared" si="98"/>
        <v>#VALUE!</v>
      </c>
      <c r="R276" s="112" t="e">
        <f t="shared" si="99"/>
        <v>#VALUE!</v>
      </c>
      <c r="S276" s="72" t="e">
        <f t="shared" si="100"/>
        <v>#VALUE!</v>
      </c>
      <c r="T276" s="73" t="str">
        <f t="shared" si="101"/>
        <v>donnée(s) manquante(s)</v>
      </c>
      <c r="U276" s="74" t="str">
        <f t="shared" si="102"/>
        <v>donnée(s) manquante(s)</v>
      </c>
      <c r="V276" s="75" t="str">
        <f>IF(ISBLANK(H276)," ",IF(H276&lt;=Scenario!$C$3,0,IF(H276&lt;=Scenario!$C$5,1,IF(H276&lt;=Scenario!$C$6,2,IF(H276&lt;=Scenario!$C$7,3,IF(H276&lt;=Scenario!$C$8,4,5))))))</f>
        <v xml:space="preserve"> </v>
      </c>
      <c r="W276" s="76" t="str">
        <f>IF(ISBLANK(I276)," ",IF(I276&lt;=Scenario!$G$3,0,IF(I276&lt;=Scenario!$G$5,1,2)))</f>
        <v xml:space="preserve"> </v>
      </c>
      <c r="X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81" t="e">
        <f t="shared" si="103"/>
        <v>#VALUE!</v>
      </c>
      <c r="AA276" s="81" t="e">
        <f t="shared" si="104"/>
        <v>#VALUE!</v>
      </c>
      <c r="AB276" s="79" t="e">
        <f t="shared" si="105"/>
        <v>#VALUE!</v>
      </c>
      <c r="AC276" s="73" t="str">
        <f t="shared" si="109"/>
        <v>missing data</v>
      </c>
      <c r="AD276" s="80" t="str">
        <f t="shared" si="90"/>
        <v>missing data</v>
      </c>
      <c r="AE276" s="81" t="e">
        <f t="shared" si="106"/>
        <v>#VALUE!</v>
      </c>
      <c r="AF276" s="81" t="e">
        <f t="shared" si="107"/>
        <v>#VALUE!</v>
      </c>
    </row>
    <row r="277" spans="1:32" x14ac:dyDescent="0.25">
      <c r="A277" s="114" t="s">
        <v>74</v>
      </c>
      <c r="B277" s="102"/>
      <c r="C277" s="103"/>
      <c r="D277" s="103"/>
      <c r="E277" s="104">
        <f t="shared" si="108"/>
        <v>0</v>
      </c>
      <c r="F277" s="105"/>
      <c r="G277" s="106"/>
      <c r="H277" s="106"/>
      <c r="I277" s="107"/>
      <c r="J277" s="108" t="str">
        <f t="shared" si="91"/>
        <v xml:space="preserve"> </v>
      </c>
      <c r="K277" s="109" t="str">
        <f t="shared" si="92"/>
        <v xml:space="preserve"> </v>
      </c>
      <c r="L277" s="109" t="str">
        <f t="shared" si="93"/>
        <v xml:space="preserve"> </v>
      </c>
      <c r="M277" s="109">
        <f t="shared" si="94"/>
        <v>0</v>
      </c>
      <c r="N277" s="110" t="str">
        <f t="shared" si="95"/>
        <v xml:space="preserve"> </v>
      </c>
      <c r="O277" s="110" t="str">
        <f t="shared" si="96"/>
        <v xml:space="preserve"> </v>
      </c>
      <c r="P277" s="111" t="str">
        <f t="shared" si="97"/>
        <v xml:space="preserve"> </v>
      </c>
      <c r="Q277" s="108" t="e">
        <f t="shared" si="98"/>
        <v>#VALUE!</v>
      </c>
      <c r="R277" s="112" t="e">
        <f t="shared" si="99"/>
        <v>#VALUE!</v>
      </c>
      <c r="S277" s="72" t="e">
        <f t="shared" si="100"/>
        <v>#VALUE!</v>
      </c>
      <c r="T277" s="73" t="str">
        <f t="shared" si="101"/>
        <v>donnée(s) manquante(s)</v>
      </c>
      <c r="U277" s="74" t="str">
        <f t="shared" si="102"/>
        <v>donnée(s) manquante(s)</v>
      </c>
      <c r="V277" s="75" t="str">
        <f>IF(ISBLANK(H277)," ",IF(H277&lt;=Scenario!$C$3,0,IF(H277&lt;=Scenario!$C$5,1,IF(H277&lt;=Scenario!$C$6,2,IF(H277&lt;=Scenario!$C$7,3,IF(H277&lt;=Scenario!$C$8,4,5))))))</f>
        <v xml:space="preserve"> </v>
      </c>
      <c r="W277" s="76" t="str">
        <f>IF(ISBLANK(I277)," ",IF(I277&lt;=Scenario!$G$3,0,IF(I277&lt;=Scenario!$G$5,1,2)))</f>
        <v xml:space="preserve"> </v>
      </c>
      <c r="X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81" t="e">
        <f t="shared" si="103"/>
        <v>#VALUE!</v>
      </c>
      <c r="AA277" s="81" t="e">
        <f t="shared" si="104"/>
        <v>#VALUE!</v>
      </c>
      <c r="AB277" s="79" t="e">
        <f t="shared" si="105"/>
        <v>#VALUE!</v>
      </c>
      <c r="AC277" s="73" t="str">
        <f t="shared" si="109"/>
        <v>missing data</v>
      </c>
      <c r="AD277" s="80" t="str">
        <f t="shared" si="90"/>
        <v>missing data</v>
      </c>
      <c r="AE277" s="81" t="e">
        <f t="shared" si="106"/>
        <v>#VALUE!</v>
      </c>
      <c r="AF277" s="81" t="e">
        <f t="shared" si="107"/>
        <v>#VALUE!</v>
      </c>
    </row>
    <row r="278" spans="1:32" x14ac:dyDescent="0.25">
      <c r="A278" s="114" t="s">
        <v>74</v>
      </c>
      <c r="B278" s="102"/>
      <c r="C278" s="103"/>
      <c r="D278" s="103"/>
      <c r="E278" s="104">
        <f t="shared" si="108"/>
        <v>0</v>
      </c>
      <c r="F278" s="105"/>
      <c r="G278" s="106"/>
      <c r="H278" s="106"/>
      <c r="I278" s="107"/>
      <c r="J278" s="108" t="str">
        <f t="shared" si="91"/>
        <v xml:space="preserve"> </v>
      </c>
      <c r="K278" s="109" t="str">
        <f t="shared" si="92"/>
        <v xml:space="preserve"> </v>
      </c>
      <c r="L278" s="109" t="str">
        <f t="shared" si="93"/>
        <v xml:space="preserve"> </v>
      </c>
      <c r="M278" s="109">
        <f t="shared" si="94"/>
        <v>0</v>
      </c>
      <c r="N278" s="110" t="str">
        <f t="shared" si="95"/>
        <v xml:space="preserve"> </v>
      </c>
      <c r="O278" s="110" t="str">
        <f t="shared" si="96"/>
        <v xml:space="preserve"> </v>
      </c>
      <c r="P278" s="111" t="str">
        <f t="shared" si="97"/>
        <v xml:space="preserve"> </v>
      </c>
      <c r="Q278" s="108" t="e">
        <f t="shared" si="98"/>
        <v>#VALUE!</v>
      </c>
      <c r="R278" s="112" t="e">
        <f t="shared" si="99"/>
        <v>#VALUE!</v>
      </c>
      <c r="S278" s="72" t="e">
        <f t="shared" si="100"/>
        <v>#VALUE!</v>
      </c>
      <c r="T278" s="73" t="str">
        <f t="shared" si="101"/>
        <v>donnée(s) manquante(s)</v>
      </c>
      <c r="U278" s="74" t="str">
        <f t="shared" si="102"/>
        <v>donnée(s) manquante(s)</v>
      </c>
      <c r="V278" s="75" t="str">
        <f>IF(ISBLANK(H278)," ",IF(H278&lt;=Scenario!$C$3,0,IF(H278&lt;=Scenario!$C$5,1,IF(H278&lt;=Scenario!$C$6,2,IF(H278&lt;=Scenario!$C$7,3,IF(H278&lt;=Scenario!$C$8,4,5))))))</f>
        <v xml:space="preserve"> </v>
      </c>
      <c r="W278" s="76" t="str">
        <f>IF(ISBLANK(I278)," ",IF(I278&lt;=Scenario!$G$3,0,IF(I278&lt;=Scenario!$G$5,1,2)))</f>
        <v xml:space="preserve"> </v>
      </c>
      <c r="X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81" t="e">
        <f t="shared" si="103"/>
        <v>#VALUE!</v>
      </c>
      <c r="AA278" s="81" t="e">
        <f t="shared" si="104"/>
        <v>#VALUE!</v>
      </c>
      <c r="AB278" s="79" t="e">
        <f t="shared" si="105"/>
        <v>#VALUE!</v>
      </c>
      <c r="AC278" s="73" t="str">
        <f t="shared" si="109"/>
        <v>missing data</v>
      </c>
      <c r="AD278" s="80" t="str">
        <f t="shared" si="90"/>
        <v>missing data</v>
      </c>
      <c r="AE278" s="81" t="e">
        <f t="shared" si="106"/>
        <v>#VALUE!</v>
      </c>
      <c r="AF278" s="81" t="e">
        <f t="shared" si="107"/>
        <v>#VALUE!</v>
      </c>
    </row>
    <row r="279" spans="1:32" x14ac:dyDescent="0.25">
      <c r="A279" s="114" t="s">
        <v>74</v>
      </c>
      <c r="B279" s="102"/>
      <c r="C279" s="103"/>
      <c r="D279" s="103"/>
      <c r="E279" s="104">
        <f t="shared" si="108"/>
        <v>0</v>
      </c>
      <c r="F279" s="105"/>
      <c r="G279" s="106"/>
      <c r="H279" s="106"/>
      <c r="I279" s="107"/>
      <c r="J279" s="108" t="str">
        <f t="shared" si="91"/>
        <v xml:space="preserve"> </v>
      </c>
      <c r="K279" s="109" t="str">
        <f t="shared" si="92"/>
        <v xml:space="preserve"> </v>
      </c>
      <c r="L279" s="109" t="str">
        <f t="shared" si="93"/>
        <v xml:space="preserve"> </v>
      </c>
      <c r="M279" s="109">
        <f t="shared" si="94"/>
        <v>0</v>
      </c>
      <c r="N279" s="110" t="str">
        <f t="shared" si="95"/>
        <v xml:space="preserve"> </v>
      </c>
      <c r="O279" s="110" t="str">
        <f t="shared" si="96"/>
        <v xml:space="preserve"> </v>
      </c>
      <c r="P279" s="111" t="str">
        <f t="shared" si="97"/>
        <v xml:space="preserve"> </v>
      </c>
      <c r="Q279" s="108" t="e">
        <f t="shared" si="98"/>
        <v>#VALUE!</v>
      </c>
      <c r="R279" s="112" t="e">
        <f t="shared" si="99"/>
        <v>#VALUE!</v>
      </c>
      <c r="S279" s="72" t="e">
        <f t="shared" si="100"/>
        <v>#VALUE!</v>
      </c>
      <c r="T279" s="73" t="str">
        <f t="shared" si="101"/>
        <v>donnée(s) manquante(s)</v>
      </c>
      <c r="U279" s="74" t="str">
        <f t="shared" si="102"/>
        <v>donnée(s) manquante(s)</v>
      </c>
      <c r="V279" s="75" t="str">
        <f>IF(ISBLANK(H279)," ",IF(H279&lt;=Scenario!$C$3,0,IF(H279&lt;=Scenario!$C$5,1,IF(H279&lt;=Scenario!$C$6,2,IF(H279&lt;=Scenario!$C$7,3,IF(H279&lt;=Scenario!$C$8,4,5))))))</f>
        <v xml:space="preserve"> </v>
      </c>
      <c r="W279" s="76" t="str">
        <f>IF(ISBLANK(I279)," ",IF(I279&lt;=Scenario!$G$3,0,IF(I279&lt;=Scenario!$G$5,1,2)))</f>
        <v xml:space="preserve"> </v>
      </c>
      <c r="X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81" t="e">
        <f t="shared" si="103"/>
        <v>#VALUE!</v>
      </c>
      <c r="AA279" s="81" t="e">
        <f t="shared" si="104"/>
        <v>#VALUE!</v>
      </c>
      <c r="AB279" s="79" t="e">
        <f t="shared" si="105"/>
        <v>#VALUE!</v>
      </c>
      <c r="AC279" s="73" t="str">
        <f t="shared" si="109"/>
        <v>missing data</v>
      </c>
      <c r="AD279" s="80" t="str">
        <f t="shared" si="90"/>
        <v>missing data</v>
      </c>
      <c r="AE279" s="81" t="e">
        <f t="shared" si="106"/>
        <v>#VALUE!</v>
      </c>
      <c r="AF279" s="81" t="e">
        <f t="shared" si="107"/>
        <v>#VALUE!</v>
      </c>
    </row>
    <row r="280" spans="1:32" x14ac:dyDescent="0.25">
      <c r="A280" s="114" t="s">
        <v>74</v>
      </c>
      <c r="B280" s="102"/>
      <c r="C280" s="103"/>
      <c r="D280" s="103"/>
      <c r="E280" s="104">
        <f t="shared" si="108"/>
        <v>0</v>
      </c>
      <c r="F280" s="105"/>
      <c r="G280" s="106"/>
      <c r="H280" s="106"/>
      <c r="I280" s="107"/>
      <c r="J280" s="108" t="str">
        <f t="shared" si="91"/>
        <v xml:space="preserve"> </v>
      </c>
      <c r="K280" s="109" t="str">
        <f t="shared" si="92"/>
        <v xml:space="preserve"> </v>
      </c>
      <c r="L280" s="109" t="str">
        <f t="shared" si="93"/>
        <v xml:space="preserve"> </v>
      </c>
      <c r="M280" s="109">
        <f t="shared" si="94"/>
        <v>0</v>
      </c>
      <c r="N280" s="110" t="str">
        <f t="shared" si="95"/>
        <v xml:space="preserve"> </v>
      </c>
      <c r="O280" s="110" t="str">
        <f t="shared" si="96"/>
        <v xml:space="preserve"> </v>
      </c>
      <c r="P280" s="111" t="str">
        <f t="shared" si="97"/>
        <v xml:space="preserve"> </v>
      </c>
      <c r="Q280" s="108" t="e">
        <f t="shared" si="98"/>
        <v>#VALUE!</v>
      </c>
      <c r="R280" s="112" t="e">
        <f t="shared" si="99"/>
        <v>#VALUE!</v>
      </c>
      <c r="S280" s="72" t="e">
        <f t="shared" si="100"/>
        <v>#VALUE!</v>
      </c>
      <c r="T280" s="73" t="str">
        <f t="shared" si="101"/>
        <v>donnée(s) manquante(s)</v>
      </c>
      <c r="U280" s="74" t="str">
        <f t="shared" si="102"/>
        <v>donnée(s) manquante(s)</v>
      </c>
      <c r="V280" s="75" t="str">
        <f>IF(ISBLANK(H280)," ",IF(H280&lt;=Scenario!$C$3,0,IF(H280&lt;=Scenario!$C$5,1,IF(H280&lt;=Scenario!$C$6,2,IF(H280&lt;=Scenario!$C$7,3,IF(H280&lt;=Scenario!$C$8,4,5))))))</f>
        <v xml:space="preserve"> </v>
      </c>
      <c r="W280" s="76" t="str">
        <f>IF(ISBLANK(I280)," ",IF(I280&lt;=Scenario!$G$3,0,IF(I280&lt;=Scenario!$G$5,1,2)))</f>
        <v xml:space="preserve"> </v>
      </c>
      <c r="X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81" t="e">
        <f t="shared" si="103"/>
        <v>#VALUE!</v>
      </c>
      <c r="AA280" s="81" t="e">
        <f t="shared" si="104"/>
        <v>#VALUE!</v>
      </c>
      <c r="AB280" s="79" t="e">
        <f t="shared" si="105"/>
        <v>#VALUE!</v>
      </c>
      <c r="AC280" s="73" t="str">
        <f t="shared" si="109"/>
        <v>missing data</v>
      </c>
      <c r="AD280" s="80" t="str">
        <f t="shared" si="90"/>
        <v>missing data</v>
      </c>
      <c r="AE280" s="81" t="e">
        <f t="shared" si="106"/>
        <v>#VALUE!</v>
      </c>
      <c r="AF280" s="81" t="e">
        <f t="shared" si="107"/>
        <v>#VALUE!</v>
      </c>
    </row>
    <row r="281" spans="1:32" x14ac:dyDescent="0.25">
      <c r="A281" s="114" t="s">
        <v>74</v>
      </c>
      <c r="B281" s="102"/>
      <c r="C281" s="103"/>
      <c r="D281" s="103"/>
      <c r="E281" s="104">
        <f t="shared" si="108"/>
        <v>0</v>
      </c>
      <c r="F281" s="105"/>
      <c r="G281" s="106"/>
      <c r="H281" s="106"/>
      <c r="I281" s="107"/>
      <c r="J281" s="108" t="str">
        <f t="shared" si="91"/>
        <v xml:space="preserve"> </v>
      </c>
      <c r="K281" s="109" t="str">
        <f t="shared" si="92"/>
        <v xml:space="preserve"> </v>
      </c>
      <c r="L281" s="109" t="str">
        <f t="shared" si="93"/>
        <v xml:space="preserve"> </v>
      </c>
      <c r="M281" s="109">
        <f t="shared" si="94"/>
        <v>0</v>
      </c>
      <c r="N281" s="110" t="str">
        <f t="shared" si="95"/>
        <v xml:space="preserve"> </v>
      </c>
      <c r="O281" s="110" t="str">
        <f t="shared" si="96"/>
        <v xml:space="preserve"> </v>
      </c>
      <c r="P281" s="111" t="str">
        <f t="shared" si="97"/>
        <v xml:space="preserve"> </v>
      </c>
      <c r="Q281" s="108" t="e">
        <f t="shared" si="98"/>
        <v>#VALUE!</v>
      </c>
      <c r="R281" s="112" t="e">
        <f t="shared" si="99"/>
        <v>#VALUE!</v>
      </c>
      <c r="S281" s="72" t="e">
        <f t="shared" si="100"/>
        <v>#VALUE!</v>
      </c>
      <c r="T281" s="73" t="str">
        <f t="shared" si="101"/>
        <v>donnée(s) manquante(s)</v>
      </c>
      <c r="U281" s="74" t="str">
        <f t="shared" si="102"/>
        <v>donnée(s) manquante(s)</v>
      </c>
      <c r="V281" s="75" t="str">
        <f>IF(ISBLANK(H281)," ",IF(H281&lt;=Scenario!$C$3,0,IF(H281&lt;=Scenario!$C$5,1,IF(H281&lt;=Scenario!$C$6,2,IF(H281&lt;=Scenario!$C$7,3,IF(H281&lt;=Scenario!$C$8,4,5))))))</f>
        <v xml:space="preserve"> </v>
      </c>
      <c r="W281" s="76" t="str">
        <f>IF(ISBLANK(I281)," ",IF(I281&lt;=Scenario!$G$3,0,IF(I281&lt;=Scenario!$G$5,1,2)))</f>
        <v xml:space="preserve"> </v>
      </c>
      <c r="X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81" t="e">
        <f t="shared" si="103"/>
        <v>#VALUE!</v>
      </c>
      <c r="AA281" s="81" t="e">
        <f t="shared" si="104"/>
        <v>#VALUE!</v>
      </c>
      <c r="AB281" s="79" t="e">
        <f t="shared" si="105"/>
        <v>#VALUE!</v>
      </c>
      <c r="AC281" s="73" t="str">
        <f t="shared" si="109"/>
        <v>missing data</v>
      </c>
      <c r="AD281" s="80" t="str">
        <f t="shared" si="90"/>
        <v>missing data</v>
      </c>
      <c r="AE281" s="81" t="e">
        <f t="shared" si="106"/>
        <v>#VALUE!</v>
      </c>
      <c r="AF281" s="81" t="e">
        <f t="shared" si="107"/>
        <v>#VALUE!</v>
      </c>
    </row>
    <row r="282" spans="1:32" x14ac:dyDescent="0.25">
      <c r="A282" s="114" t="s">
        <v>74</v>
      </c>
      <c r="B282" s="102"/>
      <c r="C282" s="103"/>
      <c r="D282" s="103"/>
      <c r="E282" s="104">
        <f t="shared" si="108"/>
        <v>0</v>
      </c>
      <c r="F282" s="105"/>
      <c r="G282" s="106"/>
      <c r="H282" s="106"/>
      <c r="I282" s="107"/>
      <c r="J282" s="108" t="str">
        <f t="shared" si="91"/>
        <v xml:space="preserve"> </v>
      </c>
      <c r="K282" s="109" t="str">
        <f t="shared" si="92"/>
        <v xml:space="preserve"> </v>
      </c>
      <c r="L282" s="109" t="str">
        <f t="shared" si="93"/>
        <v xml:space="preserve"> </v>
      </c>
      <c r="M282" s="109">
        <f t="shared" si="94"/>
        <v>0</v>
      </c>
      <c r="N282" s="110" t="str">
        <f t="shared" si="95"/>
        <v xml:space="preserve"> </v>
      </c>
      <c r="O282" s="110" t="str">
        <f t="shared" si="96"/>
        <v xml:space="preserve"> </v>
      </c>
      <c r="P282" s="111" t="str">
        <f t="shared" si="97"/>
        <v xml:space="preserve"> </v>
      </c>
      <c r="Q282" s="108" t="e">
        <f t="shared" si="98"/>
        <v>#VALUE!</v>
      </c>
      <c r="R282" s="112" t="e">
        <f t="shared" si="99"/>
        <v>#VALUE!</v>
      </c>
      <c r="S282" s="72" t="e">
        <f t="shared" si="100"/>
        <v>#VALUE!</v>
      </c>
      <c r="T282" s="73" t="str">
        <f t="shared" si="101"/>
        <v>donnée(s) manquante(s)</v>
      </c>
      <c r="U282" s="74" t="str">
        <f t="shared" si="102"/>
        <v>donnée(s) manquante(s)</v>
      </c>
      <c r="V282" s="75" t="str">
        <f>IF(ISBLANK(H282)," ",IF(H282&lt;=Scenario!$C$3,0,IF(H282&lt;=Scenario!$C$5,1,IF(H282&lt;=Scenario!$C$6,2,IF(H282&lt;=Scenario!$C$7,3,IF(H282&lt;=Scenario!$C$8,4,5))))))</f>
        <v xml:space="preserve"> </v>
      </c>
      <c r="W282" s="76" t="str">
        <f>IF(ISBLANK(I282)," ",IF(I282&lt;=Scenario!$G$3,0,IF(I282&lt;=Scenario!$G$5,1,2)))</f>
        <v xml:space="preserve"> </v>
      </c>
      <c r="X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81" t="e">
        <f t="shared" si="103"/>
        <v>#VALUE!</v>
      </c>
      <c r="AA282" s="81" t="e">
        <f t="shared" si="104"/>
        <v>#VALUE!</v>
      </c>
      <c r="AB282" s="79" t="e">
        <f t="shared" si="105"/>
        <v>#VALUE!</v>
      </c>
      <c r="AC282" s="73" t="str">
        <f t="shared" si="109"/>
        <v>missing data</v>
      </c>
      <c r="AD282" s="80" t="str">
        <f t="shared" si="90"/>
        <v>missing data</v>
      </c>
      <c r="AE282" s="81" t="e">
        <f t="shared" si="106"/>
        <v>#VALUE!</v>
      </c>
      <c r="AF282" s="81" t="e">
        <f t="shared" si="107"/>
        <v>#VALUE!</v>
      </c>
    </row>
    <row r="283" spans="1:32" x14ac:dyDescent="0.25">
      <c r="A283" s="114" t="s">
        <v>74</v>
      </c>
      <c r="B283" s="102"/>
      <c r="C283" s="103"/>
      <c r="D283" s="103"/>
      <c r="E283" s="104">
        <f t="shared" si="108"/>
        <v>0</v>
      </c>
      <c r="F283" s="105"/>
      <c r="G283" s="106"/>
      <c r="H283" s="106"/>
      <c r="I283" s="107"/>
      <c r="J283" s="108" t="str">
        <f t="shared" si="91"/>
        <v xml:space="preserve"> </v>
      </c>
      <c r="K283" s="109" t="str">
        <f t="shared" si="92"/>
        <v xml:space="preserve"> </v>
      </c>
      <c r="L283" s="109" t="str">
        <f t="shared" si="93"/>
        <v xml:space="preserve"> </v>
      </c>
      <c r="M283" s="109">
        <f t="shared" si="94"/>
        <v>0</v>
      </c>
      <c r="N283" s="110" t="str">
        <f t="shared" si="95"/>
        <v xml:space="preserve"> </v>
      </c>
      <c r="O283" s="110" t="str">
        <f t="shared" si="96"/>
        <v xml:space="preserve"> </v>
      </c>
      <c r="P283" s="111" t="str">
        <f t="shared" si="97"/>
        <v xml:space="preserve"> </v>
      </c>
      <c r="Q283" s="108" t="e">
        <f t="shared" si="98"/>
        <v>#VALUE!</v>
      </c>
      <c r="R283" s="112" t="e">
        <f t="shared" si="99"/>
        <v>#VALUE!</v>
      </c>
      <c r="S283" s="72" t="e">
        <f t="shared" si="100"/>
        <v>#VALUE!</v>
      </c>
      <c r="T283" s="73" t="str">
        <f t="shared" si="101"/>
        <v>donnée(s) manquante(s)</v>
      </c>
      <c r="U283" s="74" t="str">
        <f t="shared" si="102"/>
        <v>donnée(s) manquante(s)</v>
      </c>
      <c r="V283" s="75" t="str">
        <f>IF(ISBLANK(H283)," ",IF(H283&lt;=Scenario!$C$3,0,IF(H283&lt;=Scenario!$C$5,1,IF(H283&lt;=Scenario!$C$6,2,IF(H283&lt;=Scenario!$C$7,3,IF(H283&lt;=Scenario!$C$8,4,5))))))</f>
        <v xml:space="preserve"> </v>
      </c>
      <c r="W283" s="76" t="str">
        <f>IF(ISBLANK(I283)," ",IF(I283&lt;=Scenario!$G$3,0,IF(I283&lt;=Scenario!$G$5,1,2)))</f>
        <v xml:space="preserve"> </v>
      </c>
      <c r="X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81" t="e">
        <f t="shared" si="103"/>
        <v>#VALUE!</v>
      </c>
      <c r="AA283" s="81" t="e">
        <f t="shared" si="104"/>
        <v>#VALUE!</v>
      </c>
      <c r="AB283" s="79" t="e">
        <f t="shared" si="105"/>
        <v>#VALUE!</v>
      </c>
      <c r="AC283" s="73" t="str">
        <f t="shared" si="109"/>
        <v>missing data</v>
      </c>
      <c r="AD283" s="80" t="str">
        <f t="shared" si="90"/>
        <v>missing data</v>
      </c>
      <c r="AE283" s="81" t="e">
        <f t="shared" si="106"/>
        <v>#VALUE!</v>
      </c>
      <c r="AF283" s="81" t="e">
        <f t="shared" si="107"/>
        <v>#VALUE!</v>
      </c>
    </row>
    <row r="284" spans="1:32" x14ac:dyDescent="0.25">
      <c r="A284" s="114" t="s">
        <v>74</v>
      </c>
      <c r="B284" s="102"/>
      <c r="C284" s="103"/>
      <c r="D284" s="103"/>
      <c r="E284" s="104">
        <f t="shared" si="108"/>
        <v>0</v>
      </c>
      <c r="F284" s="105"/>
      <c r="G284" s="106"/>
      <c r="H284" s="106"/>
      <c r="I284" s="107"/>
      <c r="J284" s="108" t="str">
        <f t="shared" si="91"/>
        <v xml:space="preserve"> </v>
      </c>
      <c r="K284" s="109" t="str">
        <f t="shared" si="92"/>
        <v xml:space="preserve"> </v>
      </c>
      <c r="L284" s="109" t="str">
        <f t="shared" si="93"/>
        <v xml:space="preserve"> </v>
      </c>
      <c r="M284" s="109">
        <f t="shared" si="94"/>
        <v>0</v>
      </c>
      <c r="N284" s="110" t="str">
        <f t="shared" si="95"/>
        <v xml:space="preserve"> </v>
      </c>
      <c r="O284" s="110" t="str">
        <f t="shared" si="96"/>
        <v xml:space="preserve"> </v>
      </c>
      <c r="P284" s="111" t="str">
        <f t="shared" si="97"/>
        <v xml:space="preserve"> </v>
      </c>
      <c r="Q284" s="108" t="e">
        <f t="shared" si="98"/>
        <v>#VALUE!</v>
      </c>
      <c r="R284" s="112" t="e">
        <f t="shared" si="99"/>
        <v>#VALUE!</v>
      </c>
      <c r="S284" s="72" t="e">
        <f t="shared" si="100"/>
        <v>#VALUE!</v>
      </c>
      <c r="T284" s="73" t="str">
        <f t="shared" si="101"/>
        <v>donnée(s) manquante(s)</v>
      </c>
      <c r="U284" s="74" t="str">
        <f t="shared" si="102"/>
        <v>donnée(s) manquante(s)</v>
      </c>
      <c r="V284" s="75" t="str">
        <f>IF(ISBLANK(H284)," ",IF(H284&lt;=Scenario!$C$3,0,IF(H284&lt;=Scenario!$C$5,1,IF(H284&lt;=Scenario!$C$6,2,IF(H284&lt;=Scenario!$C$7,3,IF(H284&lt;=Scenario!$C$8,4,5))))))</f>
        <v xml:space="preserve"> </v>
      </c>
      <c r="W284" s="76" t="str">
        <f>IF(ISBLANK(I284)," ",IF(I284&lt;=Scenario!$G$3,0,IF(I284&lt;=Scenario!$G$5,1,2)))</f>
        <v xml:space="preserve"> </v>
      </c>
      <c r="X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81" t="e">
        <f t="shared" si="103"/>
        <v>#VALUE!</v>
      </c>
      <c r="AA284" s="81" t="e">
        <f t="shared" si="104"/>
        <v>#VALUE!</v>
      </c>
      <c r="AB284" s="79" t="e">
        <f t="shared" si="105"/>
        <v>#VALUE!</v>
      </c>
      <c r="AC284" s="73" t="str">
        <f t="shared" si="109"/>
        <v>missing data</v>
      </c>
      <c r="AD284" s="80" t="str">
        <f t="shared" si="90"/>
        <v>missing data</v>
      </c>
      <c r="AE284" s="81" t="e">
        <f t="shared" si="106"/>
        <v>#VALUE!</v>
      </c>
      <c r="AF284" s="81" t="e">
        <f t="shared" si="107"/>
        <v>#VALUE!</v>
      </c>
    </row>
    <row r="285" spans="1:32" x14ac:dyDescent="0.25">
      <c r="A285" s="114" t="s">
        <v>74</v>
      </c>
      <c r="B285" s="102"/>
      <c r="C285" s="103"/>
      <c r="D285" s="103"/>
      <c r="E285" s="104">
        <f t="shared" si="108"/>
        <v>0</v>
      </c>
      <c r="F285" s="105"/>
      <c r="G285" s="106"/>
      <c r="H285" s="106"/>
      <c r="I285" s="107"/>
      <c r="J285" s="108" t="str">
        <f t="shared" si="91"/>
        <v xml:space="preserve"> </v>
      </c>
      <c r="K285" s="109" t="str">
        <f t="shared" si="92"/>
        <v xml:space="preserve"> </v>
      </c>
      <c r="L285" s="109" t="str">
        <f t="shared" si="93"/>
        <v xml:space="preserve"> </v>
      </c>
      <c r="M285" s="109">
        <f t="shared" si="94"/>
        <v>0</v>
      </c>
      <c r="N285" s="110" t="str">
        <f t="shared" si="95"/>
        <v xml:space="preserve"> </v>
      </c>
      <c r="O285" s="110" t="str">
        <f t="shared" si="96"/>
        <v xml:space="preserve"> </v>
      </c>
      <c r="P285" s="111" t="str">
        <f t="shared" si="97"/>
        <v xml:space="preserve"> </v>
      </c>
      <c r="Q285" s="108" t="e">
        <f t="shared" si="98"/>
        <v>#VALUE!</v>
      </c>
      <c r="R285" s="112" t="e">
        <f t="shared" si="99"/>
        <v>#VALUE!</v>
      </c>
      <c r="S285" s="72" t="e">
        <f t="shared" si="100"/>
        <v>#VALUE!</v>
      </c>
      <c r="T285" s="73" t="str">
        <f t="shared" si="101"/>
        <v>donnée(s) manquante(s)</v>
      </c>
      <c r="U285" s="74" t="str">
        <f t="shared" si="102"/>
        <v>donnée(s) manquante(s)</v>
      </c>
      <c r="V285" s="75" t="str">
        <f>IF(ISBLANK(H285)," ",IF(H285&lt;=Scenario!$C$3,0,IF(H285&lt;=Scenario!$C$5,1,IF(H285&lt;=Scenario!$C$6,2,IF(H285&lt;=Scenario!$C$7,3,IF(H285&lt;=Scenario!$C$8,4,5))))))</f>
        <v xml:space="preserve"> </v>
      </c>
      <c r="W285" s="76" t="str">
        <f>IF(ISBLANK(I285)," ",IF(I285&lt;=Scenario!$G$3,0,IF(I285&lt;=Scenario!$G$5,1,2)))</f>
        <v xml:space="preserve"> </v>
      </c>
      <c r="X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81" t="e">
        <f t="shared" si="103"/>
        <v>#VALUE!</v>
      </c>
      <c r="AA285" s="81" t="e">
        <f t="shared" si="104"/>
        <v>#VALUE!</v>
      </c>
      <c r="AB285" s="79" t="e">
        <f t="shared" si="105"/>
        <v>#VALUE!</v>
      </c>
      <c r="AC285" s="73" t="str">
        <f t="shared" si="109"/>
        <v>missing data</v>
      </c>
      <c r="AD285" s="80" t="str">
        <f t="shared" si="90"/>
        <v>missing data</v>
      </c>
      <c r="AE285" s="81" t="e">
        <f t="shared" si="106"/>
        <v>#VALUE!</v>
      </c>
      <c r="AF285" s="81" t="e">
        <f t="shared" si="107"/>
        <v>#VALUE!</v>
      </c>
    </row>
    <row r="286" spans="1:32" x14ac:dyDescent="0.25">
      <c r="A286" s="114" t="s">
        <v>74</v>
      </c>
      <c r="B286" s="102"/>
      <c r="C286" s="103"/>
      <c r="D286" s="103"/>
      <c r="E286" s="104">
        <f t="shared" si="108"/>
        <v>0</v>
      </c>
      <c r="F286" s="105"/>
      <c r="G286" s="106"/>
      <c r="H286" s="106"/>
      <c r="I286" s="107"/>
      <c r="J286" s="108" t="str">
        <f t="shared" si="91"/>
        <v xml:space="preserve"> </v>
      </c>
      <c r="K286" s="109" t="str">
        <f t="shared" si="92"/>
        <v xml:space="preserve"> </v>
      </c>
      <c r="L286" s="109" t="str">
        <f t="shared" si="93"/>
        <v xml:space="preserve"> </v>
      </c>
      <c r="M286" s="109">
        <f t="shared" si="94"/>
        <v>0</v>
      </c>
      <c r="N286" s="110" t="str">
        <f t="shared" si="95"/>
        <v xml:space="preserve"> </v>
      </c>
      <c r="O286" s="110" t="str">
        <f t="shared" si="96"/>
        <v xml:space="preserve"> </v>
      </c>
      <c r="P286" s="111" t="str">
        <f t="shared" si="97"/>
        <v xml:space="preserve"> </v>
      </c>
      <c r="Q286" s="108" t="e">
        <f t="shared" si="98"/>
        <v>#VALUE!</v>
      </c>
      <c r="R286" s="112" t="e">
        <f t="shared" si="99"/>
        <v>#VALUE!</v>
      </c>
      <c r="S286" s="72" t="e">
        <f t="shared" si="100"/>
        <v>#VALUE!</v>
      </c>
      <c r="T286" s="73" t="str">
        <f t="shared" si="101"/>
        <v>donnée(s) manquante(s)</v>
      </c>
      <c r="U286" s="74" t="str">
        <f t="shared" si="102"/>
        <v>donnée(s) manquante(s)</v>
      </c>
      <c r="V286" s="75" t="str">
        <f>IF(ISBLANK(H286)," ",IF(H286&lt;=Scenario!$C$3,0,IF(H286&lt;=Scenario!$C$5,1,IF(H286&lt;=Scenario!$C$6,2,IF(H286&lt;=Scenario!$C$7,3,IF(H286&lt;=Scenario!$C$8,4,5))))))</f>
        <v xml:space="preserve"> </v>
      </c>
      <c r="W286" s="76" t="str">
        <f>IF(ISBLANK(I286)," ",IF(I286&lt;=Scenario!$G$3,0,IF(I286&lt;=Scenario!$G$5,1,2)))</f>
        <v xml:space="preserve"> </v>
      </c>
      <c r="X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81" t="e">
        <f t="shared" si="103"/>
        <v>#VALUE!</v>
      </c>
      <c r="AA286" s="81" t="e">
        <f t="shared" si="104"/>
        <v>#VALUE!</v>
      </c>
      <c r="AB286" s="79" t="e">
        <f t="shared" si="105"/>
        <v>#VALUE!</v>
      </c>
      <c r="AC286" s="73" t="str">
        <f t="shared" si="109"/>
        <v>missing data</v>
      </c>
      <c r="AD286" s="80" t="str">
        <f t="shared" si="90"/>
        <v>missing data</v>
      </c>
      <c r="AE286" s="81" t="e">
        <f t="shared" si="106"/>
        <v>#VALUE!</v>
      </c>
      <c r="AF286" s="81" t="e">
        <f t="shared" si="107"/>
        <v>#VALUE!</v>
      </c>
    </row>
    <row r="287" spans="1:32" x14ac:dyDescent="0.25">
      <c r="A287" s="114" t="s">
        <v>74</v>
      </c>
      <c r="B287" s="102"/>
      <c r="C287" s="103"/>
      <c r="D287" s="103"/>
      <c r="E287" s="104">
        <f t="shared" si="108"/>
        <v>0</v>
      </c>
      <c r="F287" s="105"/>
      <c r="G287" s="106"/>
      <c r="H287" s="106"/>
      <c r="I287" s="107"/>
      <c r="J287" s="108" t="str">
        <f t="shared" si="91"/>
        <v xml:space="preserve"> </v>
      </c>
      <c r="K287" s="109" t="str">
        <f t="shared" si="92"/>
        <v xml:space="preserve"> </v>
      </c>
      <c r="L287" s="109" t="str">
        <f t="shared" si="93"/>
        <v xml:space="preserve"> </v>
      </c>
      <c r="M287" s="109">
        <f t="shared" si="94"/>
        <v>0</v>
      </c>
      <c r="N287" s="110" t="str">
        <f t="shared" si="95"/>
        <v xml:space="preserve"> </v>
      </c>
      <c r="O287" s="110" t="str">
        <f t="shared" si="96"/>
        <v xml:space="preserve"> </v>
      </c>
      <c r="P287" s="111" t="str">
        <f t="shared" si="97"/>
        <v xml:space="preserve"> </v>
      </c>
      <c r="Q287" s="108" t="e">
        <f t="shared" si="98"/>
        <v>#VALUE!</v>
      </c>
      <c r="R287" s="112" t="e">
        <f t="shared" si="99"/>
        <v>#VALUE!</v>
      </c>
      <c r="S287" s="72" t="e">
        <f t="shared" si="100"/>
        <v>#VALUE!</v>
      </c>
      <c r="T287" s="73" t="str">
        <f t="shared" si="101"/>
        <v>donnée(s) manquante(s)</v>
      </c>
      <c r="U287" s="74" t="str">
        <f t="shared" si="102"/>
        <v>donnée(s) manquante(s)</v>
      </c>
      <c r="V287" s="75" t="str">
        <f>IF(ISBLANK(H287)," ",IF(H287&lt;=Scenario!$C$3,0,IF(H287&lt;=Scenario!$C$5,1,IF(H287&lt;=Scenario!$C$6,2,IF(H287&lt;=Scenario!$C$7,3,IF(H287&lt;=Scenario!$C$8,4,5))))))</f>
        <v xml:space="preserve"> </v>
      </c>
      <c r="W287" s="76" t="str">
        <f>IF(ISBLANK(I287)," ",IF(I287&lt;=Scenario!$G$3,0,IF(I287&lt;=Scenario!$G$5,1,2)))</f>
        <v xml:space="preserve"> </v>
      </c>
      <c r="X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81" t="e">
        <f t="shared" si="103"/>
        <v>#VALUE!</v>
      </c>
      <c r="AA287" s="81" t="e">
        <f t="shared" si="104"/>
        <v>#VALUE!</v>
      </c>
      <c r="AB287" s="79" t="e">
        <f t="shared" si="105"/>
        <v>#VALUE!</v>
      </c>
      <c r="AC287" s="73" t="str">
        <f t="shared" si="109"/>
        <v>missing data</v>
      </c>
      <c r="AD287" s="80" t="str">
        <f t="shared" si="90"/>
        <v>missing data</v>
      </c>
      <c r="AE287" s="81" t="e">
        <f t="shared" si="106"/>
        <v>#VALUE!</v>
      </c>
      <c r="AF287" s="81" t="e">
        <f t="shared" si="107"/>
        <v>#VALUE!</v>
      </c>
    </row>
    <row r="288" spans="1:32" x14ac:dyDescent="0.25">
      <c r="A288" s="114" t="s">
        <v>74</v>
      </c>
      <c r="B288" s="102"/>
      <c r="C288" s="103"/>
      <c r="D288" s="103"/>
      <c r="E288" s="104">
        <f t="shared" si="108"/>
        <v>0</v>
      </c>
      <c r="F288" s="105"/>
      <c r="G288" s="106"/>
      <c r="H288" s="106"/>
      <c r="I288" s="107"/>
      <c r="J288" s="108" t="str">
        <f t="shared" si="91"/>
        <v xml:space="preserve"> </v>
      </c>
      <c r="K288" s="109" t="str">
        <f t="shared" si="92"/>
        <v xml:space="preserve"> </v>
      </c>
      <c r="L288" s="109" t="str">
        <f t="shared" si="93"/>
        <v xml:space="preserve"> </v>
      </c>
      <c r="M288" s="109">
        <f t="shared" si="94"/>
        <v>0</v>
      </c>
      <c r="N288" s="110" t="str">
        <f t="shared" si="95"/>
        <v xml:space="preserve"> </v>
      </c>
      <c r="O288" s="110" t="str">
        <f t="shared" si="96"/>
        <v xml:space="preserve"> </v>
      </c>
      <c r="P288" s="111" t="str">
        <f t="shared" si="97"/>
        <v xml:space="preserve"> </v>
      </c>
      <c r="Q288" s="108" t="e">
        <f t="shared" si="98"/>
        <v>#VALUE!</v>
      </c>
      <c r="R288" s="112" t="e">
        <f t="shared" si="99"/>
        <v>#VALUE!</v>
      </c>
      <c r="S288" s="72" t="e">
        <f t="shared" si="100"/>
        <v>#VALUE!</v>
      </c>
      <c r="T288" s="73" t="str">
        <f t="shared" si="101"/>
        <v>donnée(s) manquante(s)</v>
      </c>
      <c r="U288" s="74" t="str">
        <f t="shared" si="102"/>
        <v>donnée(s) manquante(s)</v>
      </c>
      <c r="V288" s="75" t="str">
        <f>IF(ISBLANK(H288)," ",IF(H288&lt;=Scenario!$C$3,0,IF(H288&lt;=Scenario!$C$5,1,IF(H288&lt;=Scenario!$C$6,2,IF(H288&lt;=Scenario!$C$7,3,IF(H288&lt;=Scenario!$C$8,4,5))))))</f>
        <v xml:space="preserve"> </v>
      </c>
      <c r="W288" s="76" t="str">
        <f>IF(ISBLANK(I288)," ",IF(I288&lt;=Scenario!$G$3,0,IF(I288&lt;=Scenario!$G$5,1,2)))</f>
        <v xml:space="preserve"> </v>
      </c>
      <c r="X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81" t="e">
        <f t="shared" si="103"/>
        <v>#VALUE!</v>
      </c>
      <c r="AA288" s="81" t="e">
        <f t="shared" si="104"/>
        <v>#VALUE!</v>
      </c>
      <c r="AB288" s="79" t="e">
        <f t="shared" si="105"/>
        <v>#VALUE!</v>
      </c>
      <c r="AC288" s="73" t="str">
        <f t="shared" si="109"/>
        <v>missing data</v>
      </c>
      <c r="AD288" s="80" t="str">
        <f t="shared" si="90"/>
        <v>missing data</v>
      </c>
      <c r="AE288" s="81" t="e">
        <f t="shared" si="106"/>
        <v>#VALUE!</v>
      </c>
      <c r="AF288" s="81" t="e">
        <f t="shared" si="107"/>
        <v>#VALUE!</v>
      </c>
    </row>
    <row r="289" spans="1:32" x14ac:dyDescent="0.25">
      <c r="A289" s="114" t="s">
        <v>74</v>
      </c>
      <c r="B289" s="102"/>
      <c r="C289" s="103"/>
      <c r="D289" s="103"/>
      <c r="E289" s="104">
        <f t="shared" si="108"/>
        <v>0</v>
      </c>
      <c r="F289" s="105"/>
      <c r="G289" s="106"/>
      <c r="H289" s="106"/>
      <c r="I289" s="107"/>
      <c r="J289" s="108" t="str">
        <f t="shared" si="91"/>
        <v xml:space="preserve"> </v>
      </c>
      <c r="K289" s="109" t="str">
        <f t="shared" si="92"/>
        <v xml:space="preserve"> </v>
      </c>
      <c r="L289" s="109" t="str">
        <f t="shared" si="93"/>
        <v xml:space="preserve"> </v>
      </c>
      <c r="M289" s="109">
        <f t="shared" si="94"/>
        <v>0</v>
      </c>
      <c r="N289" s="110" t="str">
        <f t="shared" si="95"/>
        <v xml:space="preserve"> </v>
      </c>
      <c r="O289" s="110" t="str">
        <f t="shared" si="96"/>
        <v xml:space="preserve"> </v>
      </c>
      <c r="P289" s="111" t="str">
        <f t="shared" si="97"/>
        <v xml:space="preserve"> </v>
      </c>
      <c r="Q289" s="108" t="e">
        <f t="shared" si="98"/>
        <v>#VALUE!</v>
      </c>
      <c r="R289" s="112" t="e">
        <f t="shared" si="99"/>
        <v>#VALUE!</v>
      </c>
      <c r="S289" s="72" t="e">
        <f t="shared" si="100"/>
        <v>#VALUE!</v>
      </c>
      <c r="T289" s="73" t="str">
        <f t="shared" si="101"/>
        <v>donnée(s) manquante(s)</v>
      </c>
      <c r="U289" s="74" t="str">
        <f t="shared" si="102"/>
        <v>donnée(s) manquante(s)</v>
      </c>
      <c r="V289" s="75" t="str">
        <f>IF(ISBLANK(H289)," ",IF(H289&lt;=Scenario!$C$3,0,IF(H289&lt;=Scenario!$C$5,1,IF(H289&lt;=Scenario!$C$6,2,IF(H289&lt;=Scenario!$C$7,3,IF(H289&lt;=Scenario!$C$8,4,5))))))</f>
        <v xml:space="preserve"> </v>
      </c>
      <c r="W289" s="76" t="str">
        <f>IF(ISBLANK(I289)," ",IF(I289&lt;=Scenario!$G$3,0,IF(I289&lt;=Scenario!$G$5,1,2)))</f>
        <v xml:space="preserve"> </v>
      </c>
      <c r="X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81" t="e">
        <f t="shared" si="103"/>
        <v>#VALUE!</v>
      </c>
      <c r="AA289" s="81" t="e">
        <f t="shared" si="104"/>
        <v>#VALUE!</v>
      </c>
      <c r="AB289" s="79" t="e">
        <f t="shared" si="105"/>
        <v>#VALUE!</v>
      </c>
      <c r="AC289" s="73" t="str">
        <f t="shared" si="109"/>
        <v>missing data</v>
      </c>
      <c r="AD289" s="80" t="str">
        <f t="shared" si="90"/>
        <v>missing data</v>
      </c>
      <c r="AE289" s="81" t="e">
        <f t="shared" si="106"/>
        <v>#VALUE!</v>
      </c>
      <c r="AF289" s="81" t="e">
        <f t="shared" si="107"/>
        <v>#VALUE!</v>
      </c>
    </row>
    <row r="290" spans="1:32" x14ac:dyDescent="0.25">
      <c r="A290" s="114" t="s">
        <v>74</v>
      </c>
      <c r="B290" s="102"/>
      <c r="C290" s="103"/>
      <c r="D290" s="103"/>
      <c r="E290" s="104">
        <f t="shared" si="108"/>
        <v>0</v>
      </c>
      <c r="F290" s="105"/>
      <c r="G290" s="106"/>
      <c r="H290" s="106"/>
      <c r="I290" s="107"/>
      <c r="J290" s="108" t="str">
        <f t="shared" si="91"/>
        <v xml:space="preserve"> </v>
      </c>
      <c r="K290" s="109" t="str">
        <f t="shared" si="92"/>
        <v xml:space="preserve"> </v>
      </c>
      <c r="L290" s="109" t="str">
        <f t="shared" si="93"/>
        <v xml:space="preserve"> </v>
      </c>
      <c r="M290" s="109">
        <f t="shared" si="94"/>
        <v>0</v>
      </c>
      <c r="N290" s="110" t="str">
        <f t="shared" si="95"/>
        <v xml:space="preserve"> </v>
      </c>
      <c r="O290" s="110" t="str">
        <f t="shared" si="96"/>
        <v xml:space="preserve"> </v>
      </c>
      <c r="P290" s="111" t="str">
        <f t="shared" si="97"/>
        <v xml:space="preserve"> </v>
      </c>
      <c r="Q290" s="108" t="e">
        <f t="shared" si="98"/>
        <v>#VALUE!</v>
      </c>
      <c r="R290" s="112" t="e">
        <f t="shared" si="99"/>
        <v>#VALUE!</v>
      </c>
      <c r="S290" s="72" t="e">
        <f t="shared" si="100"/>
        <v>#VALUE!</v>
      </c>
      <c r="T290" s="73" t="str">
        <f t="shared" si="101"/>
        <v>donnée(s) manquante(s)</v>
      </c>
      <c r="U290" s="74" t="str">
        <f t="shared" si="102"/>
        <v>donnée(s) manquante(s)</v>
      </c>
      <c r="V290" s="75" t="str">
        <f>IF(ISBLANK(H290)," ",IF(H290&lt;=Scenario!$C$3,0,IF(H290&lt;=Scenario!$C$5,1,IF(H290&lt;=Scenario!$C$6,2,IF(H290&lt;=Scenario!$C$7,3,IF(H290&lt;=Scenario!$C$8,4,5))))))</f>
        <v xml:space="preserve"> </v>
      </c>
      <c r="W290" s="76" t="str">
        <f>IF(ISBLANK(I290)," ",IF(I290&lt;=Scenario!$G$3,0,IF(I290&lt;=Scenario!$G$5,1,2)))</f>
        <v xml:space="preserve"> </v>
      </c>
      <c r="X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81" t="e">
        <f t="shared" si="103"/>
        <v>#VALUE!</v>
      </c>
      <c r="AA290" s="81" t="e">
        <f t="shared" si="104"/>
        <v>#VALUE!</v>
      </c>
      <c r="AB290" s="79" t="e">
        <f t="shared" si="105"/>
        <v>#VALUE!</v>
      </c>
      <c r="AC290" s="73" t="str">
        <f t="shared" si="109"/>
        <v>missing data</v>
      </c>
      <c r="AD290" s="80" t="str">
        <f t="shared" si="90"/>
        <v>missing data</v>
      </c>
      <c r="AE290" s="81" t="e">
        <f t="shared" si="106"/>
        <v>#VALUE!</v>
      </c>
      <c r="AF290" s="81" t="e">
        <f t="shared" si="107"/>
        <v>#VALUE!</v>
      </c>
    </row>
    <row r="291" spans="1:32" x14ac:dyDescent="0.25">
      <c r="A291" s="114" t="s">
        <v>74</v>
      </c>
      <c r="B291" s="102"/>
      <c r="C291" s="103"/>
      <c r="D291" s="103"/>
      <c r="E291" s="104">
        <f t="shared" si="108"/>
        <v>0</v>
      </c>
      <c r="F291" s="105"/>
      <c r="G291" s="106"/>
      <c r="H291" s="106"/>
      <c r="I291" s="107"/>
      <c r="J291" s="108" t="str">
        <f t="shared" si="91"/>
        <v xml:space="preserve"> </v>
      </c>
      <c r="K291" s="109" t="str">
        <f t="shared" si="92"/>
        <v xml:space="preserve"> </v>
      </c>
      <c r="L291" s="109" t="str">
        <f t="shared" si="93"/>
        <v xml:space="preserve"> </v>
      </c>
      <c r="M291" s="109">
        <f t="shared" si="94"/>
        <v>0</v>
      </c>
      <c r="N291" s="110" t="str">
        <f t="shared" si="95"/>
        <v xml:space="preserve"> </v>
      </c>
      <c r="O291" s="110" t="str">
        <f t="shared" si="96"/>
        <v xml:space="preserve"> </v>
      </c>
      <c r="P291" s="111" t="str">
        <f t="shared" si="97"/>
        <v xml:space="preserve"> </v>
      </c>
      <c r="Q291" s="108" t="e">
        <f t="shared" si="98"/>
        <v>#VALUE!</v>
      </c>
      <c r="R291" s="112" t="e">
        <f t="shared" si="99"/>
        <v>#VALUE!</v>
      </c>
      <c r="S291" s="72" t="e">
        <f t="shared" si="100"/>
        <v>#VALUE!</v>
      </c>
      <c r="T291" s="73" t="str">
        <f t="shared" si="101"/>
        <v>donnée(s) manquante(s)</v>
      </c>
      <c r="U291" s="74" t="str">
        <f t="shared" si="102"/>
        <v>donnée(s) manquante(s)</v>
      </c>
      <c r="V291" s="75" t="str">
        <f>IF(ISBLANK(H291)," ",IF(H291&lt;=Scenario!$C$3,0,IF(H291&lt;=Scenario!$C$5,1,IF(H291&lt;=Scenario!$C$6,2,IF(H291&lt;=Scenario!$C$7,3,IF(H291&lt;=Scenario!$C$8,4,5))))))</f>
        <v xml:space="preserve"> </v>
      </c>
      <c r="W291" s="76" t="str">
        <f>IF(ISBLANK(I291)," ",IF(I291&lt;=Scenario!$G$3,0,IF(I291&lt;=Scenario!$G$5,1,2)))</f>
        <v xml:space="preserve"> </v>
      </c>
      <c r="X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81" t="e">
        <f t="shared" si="103"/>
        <v>#VALUE!</v>
      </c>
      <c r="AA291" s="81" t="e">
        <f t="shared" si="104"/>
        <v>#VALUE!</v>
      </c>
      <c r="AB291" s="79" t="e">
        <f t="shared" si="105"/>
        <v>#VALUE!</v>
      </c>
      <c r="AC291" s="73" t="str">
        <f t="shared" si="109"/>
        <v>missing data</v>
      </c>
      <c r="AD291" s="80" t="str">
        <f t="shared" si="90"/>
        <v>missing data</v>
      </c>
      <c r="AE291" s="81" t="e">
        <f t="shared" si="106"/>
        <v>#VALUE!</v>
      </c>
      <c r="AF291" s="81" t="e">
        <f t="shared" si="107"/>
        <v>#VALUE!</v>
      </c>
    </row>
    <row r="292" spans="1:32" x14ac:dyDescent="0.25">
      <c r="A292" s="114" t="s">
        <v>74</v>
      </c>
      <c r="B292" s="102"/>
      <c r="C292" s="103"/>
      <c r="D292" s="103"/>
      <c r="E292" s="104">
        <f t="shared" si="108"/>
        <v>0</v>
      </c>
      <c r="F292" s="105"/>
      <c r="G292" s="106"/>
      <c r="H292" s="106"/>
      <c r="I292" s="107"/>
      <c r="J292" s="108" t="str">
        <f t="shared" si="91"/>
        <v xml:space="preserve"> </v>
      </c>
      <c r="K292" s="109" t="str">
        <f t="shared" si="92"/>
        <v xml:space="preserve"> </v>
      </c>
      <c r="L292" s="109" t="str">
        <f t="shared" si="93"/>
        <v xml:space="preserve"> </v>
      </c>
      <c r="M292" s="109">
        <f t="shared" si="94"/>
        <v>0</v>
      </c>
      <c r="N292" s="110" t="str">
        <f t="shared" si="95"/>
        <v xml:space="preserve"> </v>
      </c>
      <c r="O292" s="110" t="str">
        <f t="shared" si="96"/>
        <v xml:space="preserve"> </v>
      </c>
      <c r="P292" s="111" t="str">
        <f t="shared" si="97"/>
        <v xml:space="preserve"> </v>
      </c>
      <c r="Q292" s="108" t="e">
        <f t="shared" si="98"/>
        <v>#VALUE!</v>
      </c>
      <c r="R292" s="112" t="e">
        <f t="shared" si="99"/>
        <v>#VALUE!</v>
      </c>
      <c r="S292" s="72" t="e">
        <f t="shared" si="100"/>
        <v>#VALUE!</v>
      </c>
      <c r="T292" s="73" t="str">
        <f t="shared" si="101"/>
        <v>donnée(s) manquante(s)</v>
      </c>
      <c r="U292" s="74" t="str">
        <f t="shared" si="102"/>
        <v>donnée(s) manquante(s)</v>
      </c>
      <c r="V292" s="75" t="str">
        <f>IF(ISBLANK(H292)," ",IF(H292&lt;=Scenario!$C$3,0,IF(H292&lt;=Scenario!$C$5,1,IF(H292&lt;=Scenario!$C$6,2,IF(H292&lt;=Scenario!$C$7,3,IF(H292&lt;=Scenario!$C$8,4,5))))))</f>
        <v xml:space="preserve"> </v>
      </c>
      <c r="W292" s="76" t="str">
        <f>IF(ISBLANK(I292)," ",IF(I292&lt;=Scenario!$G$3,0,IF(I292&lt;=Scenario!$G$5,1,2)))</f>
        <v xml:space="preserve"> </v>
      </c>
      <c r="X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81" t="e">
        <f t="shared" si="103"/>
        <v>#VALUE!</v>
      </c>
      <c r="AA292" s="81" t="e">
        <f t="shared" si="104"/>
        <v>#VALUE!</v>
      </c>
      <c r="AB292" s="79" t="e">
        <f t="shared" si="105"/>
        <v>#VALUE!</v>
      </c>
      <c r="AC292" s="73" t="str">
        <f t="shared" si="109"/>
        <v>missing data</v>
      </c>
      <c r="AD292" s="80" t="str">
        <f t="shared" si="90"/>
        <v>missing data</v>
      </c>
      <c r="AE292" s="81" t="e">
        <f t="shared" si="106"/>
        <v>#VALUE!</v>
      </c>
      <c r="AF292" s="81" t="e">
        <f t="shared" si="107"/>
        <v>#VALUE!</v>
      </c>
    </row>
    <row r="293" spans="1:32" x14ac:dyDescent="0.25">
      <c r="A293" s="114" t="s">
        <v>74</v>
      </c>
      <c r="B293" s="102"/>
      <c r="C293" s="103"/>
      <c r="D293" s="103"/>
      <c r="E293" s="104">
        <f t="shared" si="108"/>
        <v>0</v>
      </c>
      <c r="F293" s="105"/>
      <c r="G293" s="106"/>
      <c r="H293" s="106"/>
      <c r="I293" s="107"/>
      <c r="J293" s="108" t="str">
        <f t="shared" si="91"/>
        <v xml:space="preserve"> </v>
      </c>
      <c r="K293" s="109" t="str">
        <f t="shared" si="92"/>
        <v xml:space="preserve"> </v>
      </c>
      <c r="L293" s="109" t="str">
        <f t="shared" si="93"/>
        <v xml:space="preserve"> </v>
      </c>
      <c r="M293" s="109">
        <f t="shared" si="94"/>
        <v>0</v>
      </c>
      <c r="N293" s="110" t="str">
        <f t="shared" si="95"/>
        <v xml:space="preserve"> </v>
      </c>
      <c r="O293" s="110" t="str">
        <f t="shared" si="96"/>
        <v xml:space="preserve"> </v>
      </c>
      <c r="P293" s="111" t="str">
        <f t="shared" si="97"/>
        <v xml:space="preserve"> </v>
      </c>
      <c r="Q293" s="108" t="e">
        <f t="shared" si="98"/>
        <v>#VALUE!</v>
      </c>
      <c r="R293" s="112" t="e">
        <f t="shared" si="99"/>
        <v>#VALUE!</v>
      </c>
      <c r="S293" s="72" t="e">
        <f t="shared" si="100"/>
        <v>#VALUE!</v>
      </c>
      <c r="T293" s="73" t="str">
        <f t="shared" si="101"/>
        <v>donnée(s) manquante(s)</v>
      </c>
      <c r="U293" s="74" t="str">
        <f t="shared" si="102"/>
        <v>donnée(s) manquante(s)</v>
      </c>
      <c r="V293" s="75" t="str">
        <f>IF(ISBLANK(H293)," ",IF(H293&lt;=Scenario!$C$3,0,IF(H293&lt;=Scenario!$C$5,1,IF(H293&lt;=Scenario!$C$6,2,IF(H293&lt;=Scenario!$C$7,3,IF(H293&lt;=Scenario!$C$8,4,5))))))</f>
        <v xml:space="preserve"> </v>
      </c>
      <c r="W293" s="76" t="str">
        <f>IF(ISBLANK(I293)," ",IF(I293&lt;=Scenario!$G$3,0,IF(I293&lt;=Scenario!$G$5,1,2)))</f>
        <v xml:space="preserve"> </v>
      </c>
      <c r="X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81" t="e">
        <f t="shared" si="103"/>
        <v>#VALUE!</v>
      </c>
      <c r="AA293" s="81" t="e">
        <f t="shared" si="104"/>
        <v>#VALUE!</v>
      </c>
      <c r="AB293" s="79" t="e">
        <f t="shared" si="105"/>
        <v>#VALUE!</v>
      </c>
      <c r="AC293" s="73" t="str">
        <f t="shared" si="109"/>
        <v>missing data</v>
      </c>
      <c r="AD293" s="80" t="str">
        <f t="shared" si="90"/>
        <v>missing data</v>
      </c>
      <c r="AE293" s="81" t="e">
        <f t="shared" si="106"/>
        <v>#VALUE!</v>
      </c>
      <c r="AF293" s="81" t="e">
        <f t="shared" si="107"/>
        <v>#VALUE!</v>
      </c>
    </row>
    <row r="294" spans="1:32" x14ac:dyDescent="0.25">
      <c r="A294" s="114" t="s">
        <v>74</v>
      </c>
      <c r="B294" s="102"/>
      <c r="C294" s="103"/>
      <c r="D294" s="103"/>
      <c r="E294" s="104">
        <f t="shared" si="108"/>
        <v>0</v>
      </c>
      <c r="F294" s="105"/>
      <c r="G294" s="106"/>
      <c r="H294" s="106"/>
      <c r="I294" s="107"/>
      <c r="J294" s="108" t="str">
        <f t="shared" si="91"/>
        <v xml:space="preserve"> </v>
      </c>
      <c r="K294" s="109" t="str">
        <f t="shared" si="92"/>
        <v xml:space="preserve"> </v>
      </c>
      <c r="L294" s="109" t="str">
        <f t="shared" si="93"/>
        <v xml:space="preserve"> </v>
      </c>
      <c r="M294" s="109">
        <f t="shared" si="94"/>
        <v>0</v>
      </c>
      <c r="N294" s="110" t="str">
        <f t="shared" si="95"/>
        <v xml:space="preserve"> </v>
      </c>
      <c r="O294" s="110" t="str">
        <f t="shared" si="96"/>
        <v xml:space="preserve"> </v>
      </c>
      <c r="P294" s="111" t="str">
        <f t="shared" si="97"/>
        <v xml:space="preserve"> </v>
      </c>
      <c r="Q294" s="108" t="e">
        <f t="shared" si="98"/>
        <v>#VALUE!</v>
      </c>
      <c r="R294" s="112" t="e">
        <f t="shared" si="99"/>
        <v>#VALUE!</v>
      </c>
      <c r="S294" s="72" t="e">
        <f t="shared" si="100"/>
        <v>#VALUE!</v>
      </c>
      <c r="T294" s="73" t="str">
        <f t="shared" si="101"/>
        <v>donnée(s) manquante(s)</v>
      </c>
      <c r="U294" s="74" t="str">
        <f t="shared" si="102"/>
        <v>donnée(s) manquante(s)</v>
      </c>
      <c r="V294" s="75" t="str">
        <f>IF(ISBLANK(H294)," ",IF(H294&lt;=Scenario!$C$3,0,IF(H294&lt;=Scenario!$C$5,1,IF(H294&lt;=Scenario!$C$6,2,IF(H294&lt;=Scenario!$C$7,3,IF(H294&lt;=Scenario!$C$8,4,5))))))</f>
        <v xml:space="preserve"> </v>
      </c>
      <c r="W294" s="76" t="str">
        <f>IF(ISBLANK(I294)," ",IF(I294&lt;=Scenario!$G$3,0,IF(I294&lt;=Scenario!$G$5,1,2)))</f>
        <v xml:space="preserve"> </v>
      </c>
      <c r="X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81" t="e">
        <f t="shared" si="103"/>
        <v>#VALUE!</v>
      </c>
      <c r="AA294" s="81" t="e">
        <f t="shared" si="104"/>
        <v>#VALUE!</v>
      </c>
      <c r="AB294" s="79" t="e">
        <f t="shared" si="105"/>
        <v>#VALUE!</v>
      </c>
      <c r="AC294" s="73" t="str">
        <f t="shared" si="109"/>
        <v>missing data</v>
      </c>
      <c r="AD294" s="80" t="str">
        <f t="shared" si="90"/>
        <v>missing data</v>
      </c>
      <c r="AE294" s="81" t="e">
        <f t="shared" si="106"/>
        <v>#VALUE!</v>
      </c>
      <c r="AF294" s="81" t="e">
        <f t="shared" si="107"/>
        <v>#VALUE!</v>
      </c>
    </row>
    <row r="295" spans="1:32" x14ac:dyDescent="0.25">
      <c r="A295" s="114" t="s">
        <v>74</v>
      </c>
      <c r="B295" s="102"/>
      <c r="C295" s="103"/>
      <c r="D295" s="103"/>
      <c r="E295" s="104">
        <f t="shared" si="108"/>
        <v>0</v>
      </c>
      <c r="F295" s="105"/>
      <c r="G295" s="106"/>
      <c r="H295" s="106"/>
      <c r="I295" s="107"/>
      <c r="J295" s="108" t="str">
        <f t="shared" si="91"/>
        <v xml:space="preserve"> </v>
      </c>
      <c r="K295" s="109" t="str">
        <f t="shared" si="92"/>
        <v xml:space="preserve"> </v>
      </c>
      <c r="L295" s="109" t="str">
        <f t="shared" si="93"/>
        <v xml:space="preserve"> </v>
      </c>
      <c r="M295" s="109">
        <f t="shared" si="94"/>
        <v>0</v>
      </c>
      <c r="N295" s="110" t="str">
        <f t="shared" si="95"/>
        <v xml:space="preserve"> </v>
      </c>
      <c r="O295" s="110" t="str">
        <f t="shared" si="96"/>
        <v xml:space="preserve"> </v>
      </c>
      <c r="P295" s="111" t="str">
        <f t="shared" si="97"/>
        <v xml:space="preserve"> </v>
      </c>
      <c r="Q295" s="108" t="e">
        <f t="shared" si="98"/>
        <v>#VALUE!</v>
      </c>
      <c r="R295" s="112" t="e">
        <f t="shared" si="99"/>
        <v>#VALUE!</v>
      </c>
      <c r="S295" s="72" t="e">
        <f t="shared" si="100"/>
        <v>#VALUE!</v>
      </c>
      <c r="T295" s="73" t="str">
        <f t="shared" si="101"/>
        <v>donnée(s) manquante(s)</v>
      </c>
      <c r="U295" s="74" t="str">
        <f t="shared" si="102"/>
        <v>donnée(s) manquante(s)</v>
      </c>
      <c r="V295" s="75" t="str">
        <f>IF(ISBLANK(H295)," ",IF(H295&lt;=Scenario!$C$3,0,IF(H295&lt;=Scenario!$C$5,1,IF(H295&lt;=Scenario!$C$6,2,IF(H295&lt;=Scenario!$C$7,3,IF(H295&lt;=Scenario!$C$8,4,5))))))</f>
        <v xml:space="preserve"> </v>
      </c>
      <c r="W295" s="76" t="str">
        <f>IF(ISBLANK(I295)," ",IF(I295&lt;=Scenario!$G$3,0,IF(I295&lt;=Scenario!$G$5,1,2)))</f>
        <v xml:space="preserve"> </v>
      </c>
      <c r="X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81" t="e">
        <f t="shared" si="103"/>
        <v>#VALUE!</v>
      </c>
      <c r="AA295" s="81" t="e">
        <f t="shared" si="104"/>
        <v>#VALUE!</v>
      </c>
      <c r="AB295" s="79" t="e">
        <f t="shared" si="105"/>
        <v>#VALUE!</v>
      </c>
      <c r="AC295" s="73" t="str">
        <f t="shared" si="109"/>
        <v>missing data</v>
      </c>
      <c r="AD295" s="80" t="str">
        <f t="shared" si="90"/>
        <v>missing data</v>
      </c>
      <c r="AE295" s="81" t="e">
        <f t="shared" si="106"/>
        <v>#VALUE!</v>
      </c>
      <c r="AF295" s="81" t="e">
        <f t="shared" si="107"/>
        <v>#VALUE!</v>
      </c>
    </row>
    <row r="296" spans="1:32" x14ac:dyDescent="0.25">
      <c r="A296" s="114" t="s">
        <v>74</v>
      </c>
      <c r="B296" s="102"/>
      <c r="C296" s="103"/>
      <c r="D296" s="103"/>
      <c r="E296" s="104">
        <f t="shared" si="108"/>
        <v>0</v>
      </c>
      <c r="F296" s="105"/>
      <c r="G296" s="106"/>
      <c r="H296" s="106"/>
      <c r="I296" s="107"/>
      <c r="J296" s="108" t="str">
        <f t="shared" si="91"/>
        <v xml:space="preserve"> </v>
      </c>
      <c r="K296" s="109" t="str">
        <f t="shared" si="92"/>
        <v xml:space="preserve"> </v>
      </c>
      <c r="L296" s="109" t="str">
        <f t="shared" si="93"/>
        <v xml:space="preserve"> </v>
      </c>
      <c r="M296" s="109">
        <f t="shared" si="94"/>
        <v>0</v>
      </c>
      <c r="N296" s="110" t="str">
        <f t="shared" si="95"/>
        <v xml:space="preserve"> </v>
      </c>
      <c r="O296" s="110" t="str">
        <f t="shared" si="96"/>
        <v xml:space="preserve"> </v>
      </c>
      <c r="P296" s="111" t="str">
        <f t="shared" si="97"/>
        <v xml:space="preserve"> </v>
      </c>
      <c r="Q296" s="108" t="e">
        <f t="shared" si="98"/>
        <v>#VALUE!</v>
      </c>
      <c r="R296" s="112" t="e">
        <f t="shared" si="99"/>
        <v>#VALUE!</v>
      </c>
      <c r="S296" s="72" t="e">
        <f t="shared" si="100"/>
        <v>#VALUE!</v>
      </c>
      <c r="T296" s="73" t="str">
        <f t="shared" si="101"/>
        <v>donnée(s) manquante(s)</v>
      </c>
      <c r="U296" s="74" t="str">
        <f t="shared" si="102"/>
        <v>donnée(s) manquante(s)</v>
      </c>
      <c r="V296" s="75" t="str">
        <f>IF(ISBLANK(H296)," ",IF(H296&lt;=Scenario!$C$3,0,IF(H296&lt;=Scenario!$C$5,1,IF(H296&lt;=Scenario!$C$6,2,IF(H296&lt;=Scenario!$C$7,3,IF(H296&lt;=Scenario!$C$8,4,5))))))</f>
        <v xml:space="preserve"> </v>
      </c>
      <c r="W296" s="76" t="str">
        <f>IF(ISBLANK(I296)," ",IF(I296&lt;=Scenario!$G$3,0,IF(I296&lt;=Scenario!$G$5,1,2)))</f>
        <v xml:space="preserve"> </v>
      </c>
      <c r="X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81" t="e">
        <f t="shared" si="103"/>
        <v>#VALUE!</v>
      </c>
      <c r="AA296" s="81" t="e">
        <f t="shared" si="104"/>
        <v>#VALUE!</v>
      </c>
      <c r="AB296" s="79" t="e">
        <f t="shared" si="105"/>
        <v>#VALUE!</v>
      </c>
      <c r="AC296" s="73" t="str">
        <f t="shared" si="109"/>
        <v>missing data</v>
      </c>
      <c r="AD296" s="80" t="str">
        <f t="shared" si="90"/>
        <v>missing data</v>
      </c>
      <c r="AE296" s="81" t="e">
        <f t="shared" si="106"/>
        <v>#VALUE!</v>
      </c>
      <c r="AF296" s="81" t="e">
        <f t="shared" si="107"/>
        <v>#VALUE!</v>
      </c>
    </row>
    <row r="297" spans="1:32" x14ac:dyDescent="0.25">
      <c r="A297" s="114" t="s">
        <v>74</v>
      </c>
      <c r="B297" s="102"/>
      <c r="C297" s="103"/>
      <c r="D297" s="103"/>
      <c r="E297" s="104">
        <f t="shared" si="108"/>
        <v>0</v>
      </c>
      <c r="F297" s="105"/>
      <c r="G297" s="106"/>
      <c r="H297" s="106"/>
      <c r="I297" s="107"/>
      <c r="J297" s="108" t="str">
        <f t="shared" si="91"/>
        <v xml:space="preserve"> </v>
      </c>
      <c r="K297" s="109" t="str">
        <f t="shared" si="92"/>
        <v xml:space="preserve"> </v>
      </c>
      <c r="L297" s="109" t="str">
        <f t="shared" si="93"/>
        <v xml:space="preserve"> </v>
      </c>
      <c r="M297" s="109">
        <f t="shared" si="94"/>
        <v>0</v>
      </c>
      <c r="N297" s="110" t="str">
        <f t="shared" si="95"/>
        <v xml:space="preserve"> </v>
      </c>
      <c r="O297" s="110" t="str">
        <f t="shared" si="96"/>
        <v xml:space="preserve"> </v>
      </c>
      <c r="P297" s="111" t="str">
        <f t="shared" si="97"/>
        <v xml:space="preserve"> </v>
      </c>
      <c r="Q297" s="108" t="e">
        <f t="shared" si="98"/>
        <v>#VALUE!</v>
      </c>
      <c r="R297" s="112" t="e">
        <f t="shared" si="99"/>
        <v>#VALUE!</v>
      </c>
      <c r="S297" s="72" t="e">
        <f t="shared" si="100"/>
        <v>#VALUE!</v>
      </c>
      <c r="T297" s="73" t="str">
        <f t="shared" si="101"/>
        <v>donnée(s) manquante(s)</v>
      </c>
      <c r="U297" s="74" t="str">
        <f t="shared" si="102"/>
        <v>donnée(s) manquante(s)</v>
      </c>
      <c r="V297" s="75" t="str">
        <f>IF(ISBLANK(H297)," ",IF(H297&lt;=Scenario!$C$3,0,IF(H297&lt;=Scenario!$C$5,1,IF(H297&lt;=Scenario!$C$6,2,IF(H297&lt;=Scenario!$C$7,3,IF(H297&lt;=Scenario!$C$8,4,5))))))</f>
        <v xml:space="preserve"> </v>
      </c>
      <c r="W297" s="76" t="str">
        <f>IF(ISBLANK(I297)," ",IF(I297&lt;=Scenario!$G$3,0,IF(I297&lt;=Scenario!$G$5,1,2)))</f>
        <v xml:space="preserve"> </v>
      </c>
      <c r="X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81" t="e">
        <f t="shared" si="103"/>
        <v>#VALUE!</v>
      </c>
      <c r="AA297" s="81" t="e">
        <f t="shared" si="104"/>
        <v>#VALUE!</v>
      </c>
      <c r="AB297" s="79" t="e">
        <f t="shared" si="105"/>
        <v>#VALUE!</v>
      </c>
      <c r="AC297" s="73" t="str">
        <f t="shared" si="109"/>
        <v>missing data</v>
      </c>
      <c r="AD297" s="80" t="str">
        <f t="shared" si="90"/>
        <v>missing data</v>
      </c>
      <c r="AE297" s="81" t="e">
        <f t="shared" si="106"/>
        <v>#VALUE!</v>
      </c>
      <c r="AF297" s="81" t="e">
        <f t="shared" si="107"/>
        <v>#VALUE!</v>
      </c>
    </row>
    <row r="298" spans="1:32" x14ac:dyDescent="0.25">
      <c r="A298" s="114" t="s">
        <v>74</v>
      </c>
      <c r="B298" s="102"/>
      <c r="C298" s="103"/>
      <c r="D298" s="103"/>
      <c r="E298" s="104">
        <f t="shared" si="108"/>
        <v>0</v>
      </c>
      <c r="F298" s="105"/>
      <c r="G298" s="106"/>
      <c r="H298" s="106"/>
      <c r="I298" s="107"/>
      <c r="J298" s="108" t="str">
        <f t="shared" si="91"/>
        <v xml:space="preserve"> </v>
      </c>
      <c r="K298" s="109" t="str">
        <f t="shared" si="92"/>
        <v xml:space="preserve"> </v>
      </c>
      <c r="L298" s="109" t="str">
        <f t="shared" si="93"/>
        <v xml:space="preserve"> </v>
      </c>
      <c r="M298" s="109">
        <f t="shared" si="94"/>
        <v>0</v>
      </c>
      <c r="N298" s="110" t="str">
        <f t="shared" si="95"/>
        <v xml:space="preserve"> </v>
      </c>
      <c r="O298" s="110" t="str">
        <f t="shared" si="96"/>
        <v xml:space="preserve"> </v>
      </c>
      <c r="P298" s="111" t="str">
        <f t="shared" si="97"/>
        <v xml:space="preserve"> </v>
      </c>
      <c r="Q298" s="108" t="e">
        <f t="shared" si="98"/>
        <v>#VALUE!</v>
      </c>
      <c r="R298" s="112" t="e">
        <f t="shared" si="99"/>
        <v>#VALUE!</v>
      </c>
      <c r="S298" s="72" t="e">
        <f t="shared" si="100"/>
        <v>#VALUE!</v>
      </c>
      <c r="T298" s="73" t="str">
        <f t="shared" si="101"/>
        <v>donnée(s) manquante(s)</v>
      </c>
      <c r="U298" s="74" t="str">
        <f t="shared" si="102"/>
        <v>donnée(s) manquante(s)</v>
      </c>
      <c r="V298" s="75" t="str">
        <f>IF(ISBLANK(H298)," ",IF(H298&lt;=Scenario!$C$3,0,IF(H298&lt;=Scenario!$C$5,1,IF(H298&lt;=Scenario!$C$6,2,IF(H298&lt;=Scenario!$C$7,3,IF(H298&lt;=Scenario!$C$8,4,5))))))</f>
        <v xml:space="preserve"> </v>
      </c>
      <c r="W298" s="76" t="str">
        <f>IF(ISBLANK(I298)," ",IF(I298&lt;=Scenario!$G$3,0,IF(I298&lt;=Scenario!$G$5,1,2)))</f>
        <v xml:space="preserve"> </v>
      </c>
      <c r="X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81" t="e">
        <f t="shared" si="103"/>
        <v>#VALUE!</v>
      </c>
      <c r="AA298" s="81" t="e">
        <f t="shared" si="104"/>
        <v>#VALUE!</v>
      </c>
      <c r="AB298" s="79" t="e">
        <f t="shared" si="105"/>
        <v>#VALUE!</v>
      </c>
      <c r="AC298" s="73" t="str">
        <f t="shared" si="109"/>
        <v>missing data</v>
      </c>
      <c r="AD298" s="80" t="str">
        <f t="shared" si="90"/>
        <v>missing data</v>
      </c>
      <c r="AE298" s="81" t="e">
        <f t="shared" si="106"/>
        <v>#VALUE!</v>
      </c>
      <c r="AF298" s="81" t="e">
        <f t="shared" si="107"/>
        <v>#VALUE!</v>
      </c>
    </row>
    <row r="299" spans="1:32" x14ac:dyDescent="0.25">
      <c r="A299" s="114" t="s">
        <v>74</v>
      </c>
      <c r="B299" s="102"/>
      <c r="C299" s="103"/>
      <c r="D299" s="103"/>
      <c r="E299" s="104">
        <f t="shared" si="108"/>
        <v>0</v>
      </c>
      <c r="F299" s="105"/>
      <c r="G299" s="106"/>
      <c r="H299" s="106"/>
      <c r="I299" s="107"/>
      <c r="J299" s="108" t="str">
        <f t="shared" si="91"/>
        <v xml:space="preserve"> </v>
      </c>
      <c r="K299" s="109" t="str">
        <f t="shared" si="92"/>
        <v xml:space="preserve"> </v>
      </c>
      <c r="L299" s="109" t="str">
        <f t="shared" si="93"/>
        <v xml:space="preserve"> </v>
      </c>
      <c r="M299" s="109">
        <f t="shared" si="94"/>
        <v>0</v>
      </c>
      <c r="N299" s="110" t="str">
        <f t="shared" si="95"/>
        <v xml:space="preserve"> </v>
      </c>
      <c r="O299" s="110" t="str">
        <f t="shared" si="96"/>
        <v xml:space="preserve"> </v>
      </c>
      <c r="P299" s="111" t="str">
        <f t="shared" si="97"/>
        <v xml:space="preserve"> </v>
      </c>
      <c r="Q299" s="108" t="e">
        <f t="shared" si="98"/>
        <v>#VALUE!</v>
      </c>
      <c r="R299" s="112" t="e">
        <f t="shared" si="99"/>
        <v>#VALUE!</v>
      </c>
      <c r="S299" s="72" t="e">
        <f t="shared" si="100"/>
        <v>#VALUE!</v>
      </c>
      <c r="T299" s="73" t="str">
        <f t="shared" si="101"/>
        <v>donnée(s) manquante(s)</v>
      </c>
      <c r="U299" s="74" t="str">
        <f t="shared" si="102"/>
        <v>donnée(s) manquante(s)</v>
      </c>
      <c r="V299" s="75" t="str">
        <f>IF(ISBLANK(H299)," ",IF(H299&lt;=Scenario!$C$3,0,IF(H299&lt;=Scenario!$C$5,1,IF(H299&lt;=Scenario!$C$6,2,IF(H299&lt;=Scenario!$C$7,3,IF(H299&lt;=Scenario!$C$8,4,5))))))</f>
        <v xml:space="preserve"> </v>
      </c>
      <c r="W299" s="76" t="str">
        <f>IF(ISBLANK(I299)," ",IF(I299&lt;=Scenario!$G$3,0,IF(I299&lt;=Scenario!$G$5,1,2)))</f>
        <v xml:space="preserve"> </v>
      </c>
      <c r="X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81" t="e">
        <f t="shared" si="103"/>
        <v>#VALUE!</v>
      </c>
      <c r="AA299" s="81" t="e">
        <f t="shared" si="104"/>
        <v>#VALUE!</v>
      </c>
      <c r="AB299" s="79" t="e">
        <f t="shared" si="105"/>
        <v>#VALUE!</v>
      </c>
      <c r="AC299" s="73" t="str">
        <f t="shared" si="109"/>
        <v>missing data</v>
      </c>
      <c r="AD299" s="80" t="str">
        <f t="shared" si="90"/>
        <v>missing data</v>
      </c>
      <c r="AE299" s="81" t="e">
        <f t="shared" si="106"/>
        <v>#VALUE!</v>
      </c>
      <c r="AF299" s="81" t="e">
        <f t="shared" si="107"/>
        <v>#VALUE!</v>
      </c>
    </row>
    <row r="300" spans="1:32" x14ac:dyDescent="0.25">
      <c r="A300" s="114" t="s">
        <v>74</v>
      </c>
      <c r="B300" s="102"/>
      <c r="C300" s="103"/>
      <c r="D300" s="103"/>
      <c r="E300" s="104">
        <f t="shared" si="108"/>
        <v>0</v>
      </c>
      <c r="F300" s="105"/>
      <c r="G300" s="106"/>
      <c r="H300" s="106"/>
      <c r="I300" s="107"/>
      <c r="J300" s="108" t="str">
        <f t="shared" si="91"/>
        <v xml:space="preserve"> </v>
      </c>
      <c r="K300" s="109" t="str">
        <f t="shared" si="92"/>
        <v xml:space="preserve"> </v>
      </c>
      <c r="L300" s="109" t="str">
        <f t="shared" si="93"/>
        <v xml:space="preserve"> </v>
      </c>
      <c r="M300" s="109">
        <f t="shared" si="94"/>
        <v>0</v>
      </c>
      <c r="N300" s="110" t="str">
        <f t="shared" si="95"/>
        <v xml:space="preserve"> </v>
      </c>
      <c r="O300" s="110" t="str">
        <f t="shared" si="96"/>
        <v xml:space="preserve"> </v>
      </c>
      <c r="P300" s="111" t="str">
        <f t="shared" si="97"/>
        <v xml:space="preserve"> </v>
      </c>
      <c r="Q300" s="108" t="e">
        <f t="shared" si="98"/>
        <v>#VALUE!</v>
      </c>
      <c r="R300" s="112" t="e">
        <f t="shared" si="99"/>
        <v>#VALUE!</v>
      </c>
      <c r="S300" s="72" t="e">
        <f t="shared" si="100"/>
        <v>#VALUE!</v>
      </c>
      <c r="T300" s="73" t="str">
        <f t="shared" si="101"/>
        <v>donnée(s) manquante(s)</v>
      </c>
      <c r="U300" s="74" t="str">
        <f t="shared" si="102"/>
        <v>donnée(s) manquante(s)</v>
      </c>
      <c r="V300" s="75" t="str">
        <f>IF(ISBLANK(H300)," ",IF(H300&lt;=Scenario!$C$3,0,IF(H300&lt;=Scenario!$C$5,1,IF(H300&lt;=Scenario!$C$6,2,IF(H300&lt;=Scenario!$C$7,3,IF(H300&lt;=Scenario!$C$8,4,5))))))</f>
        <v xml:space="preserve"> </v>
      </c>
      <c r="W300" s="76" t="str">
        <f>IF(ISBLANK(I300)," ",IF(I300&lt;=Scenario!$G$3,0,IF(I300&lt;=Scenario!$G$5,1,2)))</f>
        <v xml:space="preserve"> </v>
      </c>
      <c r="X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81" t="e">
        <f t="shared" si="103"/>
        <v>#VALUE!</v>
      </c>
      <c r="AA300" s="81" t="e">
        <f t="shared" si="104"/>
        <v>#VALUE!</v>
      </c>
      <c r="AB300" s="79" t="e">
        <f t="shared" si="105"/>
        <v>#VALUE!</v>
      </c>
      <c r="AC300" s="73" t="str">
        <f t="shared" si="109"/>
        <v>missing data</v>
      </c>
      <c r="AD300" s="80" t="str">
        <f t="shared" si="90"/>
        <v>missing data</v>
      </c>
      <c r="AE300" s="81" t="e">
        <f t="shared" si="106"/>
        <v>#VALUE!</v>
      </c>
      <c r="AF300" s="81" t="e">
        <f t="shared" si="107"/>
        <v>#VALUE!</v>
      </c>
    </row>
    <row r="301" spans="1:32" x14ac:dyDescent="0.25">
      <c r="A301" s="114" t="s">
        <v>74</v>
      </c>
      <c r="B301" s="102"/>
      <c r="C301" s="103"/>
      <c r="D301" s="103"/>
      <c r="E301" s="104">
        <f t="shared" si="108"/>
        <v>0</v>
      </c>
      <c r="F301" s="105"/>
      <c r="G301" s="106"/>
      <c r="H301" s="106"/>
      <c r="I301" s="107"/>
      <c r="J301" s="108" t="str">
        <f t="shared" si="91"/>
        <v xml:space="preserve"> </v>
      </c>
      <c r="K301" s="109" t="str">
        <f t="shared" si="92"/>
        <v xml:space="preserve"> </v>
      </c>
      <c r="L301" s="109" t="str">
        <f t="shared" si="93"/>
        <v xml:space="preserve"> </v>
      </c>
      <c r="M301" s="109">
        <f t="shared" si="94"/>
        <v>0</v>
      </c>
      <c r="N301" s="110" t="str">
        <f t="shared" si="95"/>
        <v xml:space="preserve"> </v>
      </c>
      <c r="O301" s="110" t="str">
        <f t="shared" si="96"/>
        <v xml:space="preserve"> </v>
      </c>
      <c r="P301" s="111" t="str">
        <f t="shared" si="97"/>
        <v xml:space="preserve"> </v>
      </c>
      <c r="Q301" s="108" t="e">
        <f t="shared" si="98"/>
        <v>#VALUE!</v>
      </c>
      <c r="R301" s="112" t="e">
        <f t="shared" si="99"/>
        <v>#VALUE!</v>
      </c>
      <c r="S301" s="72" t="e">
        <f t="shared" si="100"/>
        <v>#VALUE!</v>
      </c>
      <c r="T301" s="73" t="str">
        <f t="shared" si="101"/>
        <v>donnée(s) manquante(s)</v>
      </c>
      <c r="U301" s="74" t="str">
        <f t="shared" si="102"/>
        <v>donnée(s) manquante(s)</v>
      </c>
      <c r="V301" s="75" t="str">
        <f>IF(ISBLANK(H301)," ",IF(H301&lt;=Scenario!$C$3,0,IF(H301&lt;=Scenario!$C$5,1,IF(H301&lt;=Scenario!$C$6,2,IF(H301&lt;=Scenario!$C$7,3,IF(H301&lt;=Scenario!$C$8,4,5))))))</f>
        <v xml:space="preserve"> </v>
      </c>
      <c r="W301" s="76" t="str">
        <f>IF(ISBLANK(I301)," ",IF(I301&lt;=Scenario!$G$3,0,IF(I301&lt;=Scenario!$G$5,1,2)))</f>
        <v xml:space="preserve"> </v>
      </c>
      <c r="X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81" t="e">
        <f t="shared" si="103"/>
        <v>#VALUE!</v>
      </c>
      <c r="AA301" s="81" t="e">
        <f t="shared" si="104"/>
        <v>#VALUE!</v>
      </c>
      <c r="AB301" s="79" t="e">
        <f t="shared" si="105"/>
        <v>#VALUE!</v>
      </c>
      <c r="AC301" s="73" t="str">
        <f t="shared" si="109"/>
        <v>missing data</v>
      </c>
      <c r="AD301" s="80" t="str">
        <f t="shared" si="90"/>
        <v>missing data</v>
      </c>
      <c r="AE301" s="81" t="e">
        <f t="shared" si="106"/>
        <v>#VALUE!</v>
      </c>
      <c r="AF301" s="81" t="e">
        <f t="shared" si="107"/>
        <v>#VALUE!</v>
      </c>
    </row>
    <row r="302" spans="1:32" x14ac:dyDescent="0.25">
      <c r="A302" s="114" t="s">
        <v>74</v>
      </c>
      <c r="B302" s="102"/>
      <c r="C302" s="103"/>
      <c r="D302" s="103"/>
      <c r="E302" s="104">
        <f t="shared" si="108"/>
        <v>0</v>
      </c>
      <c r="F302" s="105"/>
      <c r="G302" s="106"/>
      <c r="H302" s="106"/>
      <c r="I302" s="107"/>
      <c r="J302" s="108" t="str">
        <f t="shared" si="91"/>
        <v xml:space="preserve"> </v>
      </c>
      <c r="K302" s="109" t="str">
        <f t="shared" si="92"/>
        <v xml:space="preserve"> </v>
      </c>
      <c r="L302" s="109" t="str">
        <f t="shared" si="93"/>
        <v xml:space="preserve"> </v>
      </c>
      <c r="M302" s="109">
        <f t="shared" si="94"/>
        <v>0</v>
      </c>
      <c r="N302" s="110" t="str">
        <f t="shared" si="95"/>
        <v xml:space="preserve"> </v>
      </c>
      <c r="O302" s="110" t="str">
        <f t="shared" si="96"/>
        <v xml:space="preserve"> </v>
      </c>
      <c r="P302" s="111" t="str">
        <f t="shared" si="97"/>
        <v xml:space="preserve"> </v>
      </c>
      <c r="Q302" s="108" t="e">
        <f t="shared" si="98"/>
        <v>#VALUE!</v>
      </c>
      <c r="R302" s="112" t="e">
        <f t="shared" si="99"/>
        <v>#VALUE!</v>
      </c>
      <c r="S302" s="72" t="e">
        <f t="shared" si="100"/>
        <v>#VALUE!</v>
      </c>
      <c r="T302" s="73" t="str">
        <f t="shared" si="101"/>
        <v>donnée(s) manquante(s)</v>
      </c>
      <c r="U302" s="74" t="str">
        <f t="shared" si="102"/>
        <v>donnée(s) manquante(s)</v>
      </c>
      <c r="V302" s="75" t="str">
        <f>IF(ISBLANK(H302)," ",IF(H302&lt;=Scenario!$C$3,0,IF(H302&lt;=Scenario!$C$5,1,IF(H302&lt;=Scenario!$C$6,2,IF(H302&lt;=Scenario!$C$7,3,IF(H302&lt;=Scenario!$C$8,4,5))))))</f>
        <v xml:space="preserve"> </v>
      </c>
      <c r="W302" s="76" t="str">
        <f>IF(ISBLANK(I302)," ",IF(I302&lt;=Scenario!$G$3,0,IF(I302&lt;=Scenario!$G$5,1,2)))</f>
        <v xml:space="preserve"> </v>
      </c>
      <c r="X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81" t="e">
        <f t="shared" si="103"/>
        <v>#VALUE!</v>
      </c>
      <c r="AA302" s="81" t="e">
        <f t="shared" si="104"/>
        <v>#VALUE!</v>
      </c>
      <c r="AB302" s="79" t="e">
        <f t="shared" si="105"/>
        <v>#VALUE!</v>
      </c>
      <c r="AC302" s="73" t="str">
        <f t="shared" si="109"/>
        <v>missing data</v>
      </c>
      <c r="AD302" s="80" t="str">
        <f t="shared" si="90"/>
        <v>missing data</v>
      </c>
      <c r="AE302" s="81" t="e">
        <f t="shared" si="106"/>
        <v>#VALUE!</v>
      </c>
      <c r="AF302" s="81" t="e">
        <f t="shared" si="107"/>
        <v>#VALUE!</v>
      </c>
    </row>
    <row r="303" spans="1:32" x14ac:dyDescent="0.25">
      <c r="A303" s="114" t="s">
        <v>74</v>
      </c>
      <c r="B303" s="102"/>
      <c r="C303" s="103"/>
      <c r="D303" s="103"/>
      <c r="E303" s="104">
        <f t="shared" si="108"/>
        <v>0</v>
      </c>
      <c r="F303" s="105"/>
      <c r="G303" s="106"/>
      <c r="H303" s="106"/>
      <c r="I303" s="107"/>
      <c r="J303" s="108" t="str">
        <f t="shared" si="91"/>
        <v xml:space="preserve"> </v>
      </c>
      <c r="K303" s="109" t="str">
        <f t="shared" si="92"/>
        <v xml:space="preserve"> </v>
      </c>
      <c r="L303" s="109" t="str">
        <f t="shared" si="93"/>
        <v xml:space="preserve"> </v>
      </c>
      <c r="M303" s="109">
        <f t="shared" si="94"/>
        <v>0</v>
      </c>
      <c r="N303" s="110" t="str">
        <f t="shared" si="95"/>
        <v xml:space="preserve"> </v>
      </c>
      <c r="O303" s="110" t="str">
        <f t="shared" si="96"/>
        <v xml:space="preserve"> </v>
      </c>
      <c r="P303" s="111" t="str">
        <f t="shared" si="97"/>
        <v xml:space="preserve"> </v>
      </c>
      <c r="Q303" s="108" t="e">
        <f t="shared" si="98"/>
        <v>#VALUE!</v>
      </c>
      <c r="R303" s="112" t="e">
        <f t="shared" si="99"/>
        <v>#VALUE!</v>
      </c>
      <c r="S303" s="72" t="e">
        <f t="shared" si="100"/>
        <v>#VALUE!</v>
      </c>
      <c r="T303" s="73" t="str">
        <f t="shared" si="101"/>
        <v>donnée(s) manquante(s)</v>
      </c>
      <c r="U303" s="74" t="str">
        <f t="shared" si="102"/>
        <v>donnée(s) manquante(s)</v>
      </c>
      <c r="V303" s="75" t="str">
        <f>IF(ISBLANK(H303)," ",IF(H303&lt;=Scenario!$C$3,0,IF(H303&lt;=Scenario!$C$5,1,IF(H303&lt;=Scenario!$C$6,2,IF(H303&lt;=Scenario!$C$7,3,IF(H303&lt;=Scenario!$C$8,4,5))))))</f>
        <v xml:space="preserve"> </v>
      </c>
      <c r="W303" s="76" t="str">
        <f>IF(ISBLANK(I303)," ",IF(I303&lt;=Scenario!$G$3,0,IF(I303&lt;=Scenario!$G$5,1,2)))</f>
        <v xml:space="preserve"> </v>
      </c>
      <c r="X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81" t="e">
        <f t="shared" si="103"/>
        <v>#VALUE!</v>
      </c>
      <c r="AA303" s="81" t="e">
        <f t="shared" si="104"/>
        <v>#VALUE!</v>
      </c>
      <c r="AB303" s="79" t="e">
        <f t="shared" si="105"/>
        <v>#VALUE!</v>
      </c>
      <c r="AC303" s="73" t="str">
        <f t="shared" si="109"/>
        <v>missing data</v>
      </c>
      <c r="AD303" s="80" t="str">
        <f t="shared" si="90"/>
        <v>missing data</v>
      </c>
      <c r="AE303" s="81" t="e">
        <f t="shared" si="106"/>
        <v>#VALUE!</v>
      </c>
      <c r="AF303" s="81" t="e">
        <f t="shared" si="107"/>
        <v>#VALUE!</v>
      </c>
    </row>
    <row r="304" spans="1:32" x14ac:dyDescent="0.25">
      <c r="A304" s="114" t="s">
        <v>74</v>
      </c>
      <c r="B304" s="102"/>
      <c r="C304" s="103"/>
      <c r="D304" s="103"/>
      <c r="E304" s="104">
        <f t="shared" si="108"/>
        <v>0</v>
      </c>
      <c r="F304" s="105"/>
      <c r="G304" s="106"/>
      <c r="H304" s="106"/>
      <c r="I304" s="107"/>
      <c r="J304" s="108" t="str">
        <f t="shared" si="91"/>
        <v xml:space="preserve"> </v>
      </c>
      <c r="K304" s="109" t="str">
        <f t="shared" si="92"/>
        <v xml:space="preserve"> </v>
      </c>
      <c r="L304" s="109" t="str">
        <f t="shared" si="93"/>
        <v xml:space="preserve"> </v>
      </c>
      <c r="M304" s="109">
        <f t="shared" si="94"/>
        <v>0</v>
      </c>
      <c r="N304" s="110" t="str">
        <f t="shared" si="95"/>
        <v xml:space="preserve"> </v>
      </c>
      <c r="O304" s="110" t="str">
        <f t="shared" si="96"/>
        <v xml:space="preserve"> </v>
      </c>
      <c r="P304" s="111" t="str">
        <f t="shared" si="97"/>
        <v xml:space="preserve"> </v>
      </c>
      <c r="Q304" s="108" t="e">
        <f t="shared" si="98"/>
        <v>#VALUE!</v>
      </c>
      <c r="R304" s="112" t="e">
        <f t="shared" si="99"/>
        <v>#VALUE!</v>
      </c>
      <c r="S304" s="72" t="e">
        <f t="shared" si="100"/>
        <v>#VALUE!</v>
      </c>
      <c r="T304" s="73" t="str">
        <f t="shared" si="101"/>
        <v>donnée(s) manquante(s)</v>
      </c>
      <c r="U304" s="74" t="str">
        <f t="shared" si="102"/>
        <v>donnée(s) manquante(s)</v>
      </c>
      <c r="V304" s="75" t="str">
        <f>IF(ISBLANK(H304)," ",IF(H304&lt;=Scenario!$C$3,0,IF(H304&lt;=Scenario!$C$5,1,IF(H304&lt;=Scenario!$C$6,2,IF(H304&lt;=Scenario!$C$7,3,IF(H304&lt;=Scenario!$C$8,4,5))))))</f>
        <v xml:space="preserve"> </v>
      </c>
      <c r="W304" s="76" t="str">
        <f>IF(ISBLANK(I304)," ",IF(I304&lt;=Scenario!$G$3,0,IF(I304&lt;=Scenario!$G$5,1,2)))</f>
        <v xml:space="preserve"> </v>
      </c>
      <c r="X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81" t="e">
        <f t="shared" si="103"/>
        <v>#VALUE!</v>
      </c>
      <c r="AA304" s="81" t="e">
        <f t="shared" si="104"/>
        <v>#VALUE!</v>
      </c>
      <c r="AB304" s="79" t="e">
        <f t="shared" si="105"/>
        <v>#VALUE!</v>
      </c>
      <c r="AC304" s="73" t="str">
        <f t="shared" si="109"/>
        <v>missing data</v>
      </c>
      <c r="AD304" s="80" t="str">
        <f t="shared" si="90"/>
        <v>missing data</v>
      </c>
      <c r="AE304" s="81" t="e">
        <f t="shared" si="106"/>
        <v>#VALUE!</v>
      </c>
      <c r="AF304" s="81" t="e">
        <f t="shared" si="107"/>
        <v>#VALUE!</v>
      </c>
    </row>
    <row r="305" spans="1:32" x14ac:dyDescent="0.25">
      <c r="A305" s="114" t="s">
        <v>74</v>
      </c>
      <c r="B305" s="102"/>
      <c r="C305" s="103"/>
      <c r="D305" s="103"/>
      <c r="E305" s="104">
        <f t="shared" si="108"/>
        <v>0</v>
      </c>
      <c r="F305" s="105"/>
      <c r="G305" s="106"/>
      <c r="H305" s="106"/>
      <c r="I305" s="107"/>
      <c r="J305" s="108" t="str">
        <f t="shared" si="91"/>
        <v xml:space="preserve"> </v>
      </c>
      <c r="K305" s="109" t="str">
        <f t="shared" si="92"/>
        <v xml:space="preserve"> </v>
      </c>
      <c r="L305" s="109" t="str">
        <f t="shared" si="93"/>
        <v xml:space="preserve"> </v>
      </c>
      <c r="M305" s="109">
        <f t="shared" si="94"/>
        <v>0</v>
      </c>
      <c r="N305" s="110" t="str">
        <f t="shared" si="95"/>
        <v xml:space="preserve"> </v>
      </c>
      <c r="O305" s="110" t="str">
        <f t="shared" si="96"/>
        <v xml:space="preserve"> </v>
      </c>
      <c r="P305" s="111" t="str">
        <f t="shared" si="97"/>
        <v xml:space="preserve"> </v>
      </c>
      <c r="Q305" s="108" t="e">
        <f t="shared" si="98"/>
        <v>#VALUE!</v>
      </c>
      <c r="R305" s="112" t="e">
        <f t="shared" si="99"/>
        <v>#VALUE!</v>
      </c>
      <c r="S305" s="72" t="e">
        <f t="shared" si="100"/>
        <v>#VALUE!</v>
      </c>
      <c r="T305" s="73" t="str">
        <f t="shared" si="101"/>
        <v>donnée(s) manquante(s)</v>
      </c>
      <c r="U305" s="74" t="str">
        <f t="shared" si="102"/>
        <v>donnée(s) manquante(s)</v>
      </c>
      <c r="V305" s="75" t="str">
        <f>IF(ISBLANK(H305)," ",IF(H305&lt;=Scenario!$C$3,0,IF(H305&lt;=Scenario!$C$5,1,IF(H305&lt;=Scenario!$C$6,2,IF(H305&lt;=Scenario!$C$7,3,IF(H305&lt;=Scenario!$C$8,4,5))))))</f>
        <v xml:space="preserve"> </v>
      </c>
      <c r="W305" s="76" t="str">
        <f>IF(ISBLANK(I305)," ",IF(I305&lt;=Scenario!$G$3,0,IF(I305&lt;=Scenario!$G$5,1,2)))</f>
        <v xml:space="preserve"> </v>
      </c>
      <c r="X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81" t="e">
        <f t="shared" si="103"/>
        <v>#VALUE!</v>
      </c>
      <c r="AA305" s="81" t="e">
        <f t="shared" si="104"/>
        <v>#VALUE!</v>
      </c>
      <c r="AB305" s="79" t="e">
        <f t="shared" si="105"/>
        <v>#VALUE!</v>
      </c>
      <c r="AC305" s="73" t="str">
        <f t="shared" si="109"/>
        <v>missing data</v>
      </c>
      <c r="AD305" s="80" t="str">
        <f t="shared" si="90"/>
        <v>missing data</v>
      </c>
      <c r="AE305" s="81" t="e">
        <f t="shared" si="106"/>
        <v>#VALUE!</v>
      </c>
      <c r="AF305" s="81" t="e">
        <f t="shared" si="107"/>
        <v>#VALUE!</v>
      </c>
    </row>
    <row r="306" spans="1:32" x14ac:dyDescent="0.25">
      <c r="A306" s="114" t="s">
        <v>74</v>
      </c>
      <c r="B306" s="102"/>
      <c r="C306" s="103"/>
      <c r="D306" s="103"/>
      <c r="E306" s="104">
        <f t="shared" si="108"/>
        <v>0</v>
      </c>
      <c r="F306" s="105"/>
      <c r="G306" s="106"/>
      <c r="H306" s="106"/>
      <c r="I306" s="107"/>
      <c r="J306" s="108" t="str">
        <f t="shared" si="91"/>
        <v xml:space="preserve"> </v>
      </c>
      <c r="K306" s="109" t="str">
        <f t="shared" si="92"/>
        <v xml:space="preserve"> </v>
      </c>
      <c r="L306" s="109" t="str">
        <f t="shared" si="93"/>
        <v xml:space="preserve"> </v>
      </c>
      <c r="M306" s="109">
        <f t="shared" si="94"/>
        <v>0</v>
      </c>
      <c r="N306" s="110" t="str">
        <f t="shared" si="95"/>
        <v xml:space="preserve"> </v>
      </c>
      <c r="O306" s="110" t="str">
        <f t="shared" si="96"/>
        <v xml:space="preserve"> </v>
      </c>
      <c r="P306" s="111" t="str">
        <f t="shared" si="97"/>
        <v xml:space="preserve"> </v>
      </c>
      <c r="Q306" s="108" t="e">
        <f t="shared" si="98"/>
        <v>#VALUE!</v>
      </c>
      <c r="R306" s="112" t="e">
        <f t="shared" si="99"/>
        <v>#VALUE!</v>
      </c>
      <c r="S306" s="72" t="e">
        <f t="shared" si="100"/>
        <v>#VALUE!</v>
      </c>
      <c r="T306" s="73" t="str">
        <f t="shared" si="101"/>
        <v>donnée(s) manquante(s)</v>
      </c>
      <c r="U306" s="74" t="str">
        <f t="shared" si="102"/>
        <v>donnée(s) manquante(s)</v>
      </c>
      <c r="V306" s="75" t="str">
        <f>IF(ISBLANK(H306)," ",IF(H306&lt;=Scenario!$C$3,0,IF(H306&lt;=Scenario!$C$5,1,IF(H306&lt;=Scenario!$C$6,2,IF(H306&lt;=Scenario!$C$7,3,IF(H306&lt;=Scenario!$C$8,4,5))))))</f>
        <v xml:space="preserve"> </v>
      </c>
      <c r="W306" s="76" t="str">
        <f>IF(ISBLANK(I306)," ",IF(I306&lt;=Scenario!$G$3,0,IF(I306&lt;=Scenario!$G$5,1,2)))</f>
        <v xml:space="preserve"> </v>
      </c>
      <c r="X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81" t="e">
        <f t="shared" si="103"/>
        <v>#VALUE!</v>
      </c>
      <c r="AA306" s="81" t="e">
        <f t="shared" si="104"/>
        <v>#VALUE!</v>
      </c>
      <c r="AB306" s="79" t="e">
        <f t="shared" si="105"/>
        <v>#VALUE!</v>
      </c>
      <c r="AC306" s="73" t="str">
        <f t="shared" si="109"/>
        <v>missing data</v>
      </c>
      <c r="AD306" s="80" t="str">
        <f t="shared" si="90"/>
        <v>missing data</v>
      </c>
      <c r="AE306" s="81" t="e">
        <f t="shared" si="106"/>
        <v>#VALUE!</v>
      </c>
      <c r="AF306" s="81" t="e">
        <f t="shared" si="107"/>
        <v>#VALUE!</v>
      </c>
    </row>
    <row r="307" spans="1:32" x14ac:dyDescent="0.25">
      <c r="A307" s="114" t="s">
        <v>74</v>
      </c>
      <c r="B307" s="102"/>
      <c r="C307" s="103"/>
      <c r="D307" s="103"/>
      <c r="E307" s="104">
        <f t="shared" si="108"/>
        <v>0</v>
      </c>
      <c r="F307" s="105"/>
      <c r="G307" s="106"/>
      <c r="H307" s="106"/>
      <c r="I307" s="107"/>
      <c r="J307" s="108" t="str">
        <f t="shared" si="91"/>
        <v xml:space="preserve"> </v>
      </c>
      <c r="K307" s="109" t="str">
        <f t="shared" si="92"/>
        <v xml:space="preserve"> </v>
      </c>
      <c r="L307" s="109" t="str">
        <f t="shared" si="93"/>
        <v xml:space="preserve"> </v>
      </c>
      <c r="M307" s="109">
        <f t="shared" si="94"/>
        <v>0</v>
      </c>
      <c r="N307" s="110" t="str">
        <f t="shared" si="95"/>
        <v xml:space="preserve"> </v>
      </c>
      <c r="O307" s="110" t="str">
        <f t="shared" si="96"/>
        <v xml:space="preserve"> </v>
      </c>
      <c r="P307" s="111" t="str">
        <f t="shared" si="97"/>
        <v xml:space="preserve"> </v>
      </c>
      <c r="Q307" s="108" t="e">
        <f t="shared" si="98"/>
        <v>#VALUE!</v>
      </c>
      <c r="R307" s="112" t="e">
        <f t="shared" si="99"/>
        <v>#VALUE!</v>
      </c>
      <c r="S307" s="72" t="e">
        <f t="shared" si="100"/>
        <v>#VALUE!</v>
      </c>
      <c r="T307" s="73" t="str">
        <f t="shared" si="101"/>
        <v>donnée(s) manquante(s)</v>
      </c>
      <c r="U307" s="74" t="str">
        <f t="shared" si="102"/>
        <v>donnée(s) manquante(s)</v>
      </c>
      <c r="V307" s="75" t="str">
        <f>IF(ISBLANK(H307)," ",IF(H307&lt;=Scenario!$C$3,0,IF(H307&lt;=Scenario!$C$5,1,IF(H307&lt;=Scenario!$C$6,2,IF(H307&lt;=Scenario!$C$7,3,IF(H307&lt;=Scenario!$C$8,4,5))))))</f>
        <v xml:space="preserve"> </v>
      </c>
      <c r="W307" s="76" t="str">
        <f>IF(ISBLANK(I307)," ",IF(I307&lt;=Scenario!$G$3,0,IF(I307&lt;=Scenario!$G$5,1,2)))</f>
        <v xml:space="preserve"> </v>
      </c>
      <c r="X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81" t="e">
        <f t="shared" si="103"/>
        <v>#VALUE!</v>
      </c>
      <c r="AA307" s="81" t="e">
        <f t="shared" si="104"/>
        <v>#VALUE!</v>
      </c>
      <c r="AB307" s="79" t="e">
        <f t="shared" si="105"/>
        <v>#VALUE!</v>
      </c>
      <c r="AC307" s="73" t="str">
        <f t="shared" si="109"/>
        <v>missing data</v>
      </c>
      <c r="AD307" s="80" t="str">
        <f t="shared" si="90"/>
        <v>missing data</v>
      </c>
      <c r="AE307" s="81" t="e">
        <f t="shared" si="106"/>
        <v>#VALUE!</v>
      </c>
      <c r="AF307" s="81" t="e">
        <f t="shared" si="107"/>
        <v>#VALUE!</v>
      </c>
    </row>
    <row r="308" spans="1:32" x14ac:dyDescent="0.25">
      <c r="A308" s="114" t="s">
        <v>74</v>
      </c>
      <c r="B308" s="102"/>
      <c r="C308" s="103"/>
      <c r="D308" s="103"/>
      <c r="E308" s="104">
        <f t="shared" si="108"/>
        <v>0</v>
      </c>
      <c r="F308" s="105"/>
      <c r="G308" s="106"/>
      <c r="H308" s="106"/>
      <c r="I308" s="107"/>
      <c r="J308" s="108" t="str">
        <f t="shared" si="91"/>
        <v xml:space="preserve"> </v>
      </c>
      <c r="K308" s="109" t="str">
        <f t="shared" si="92"/>
        <v xml:space="preserve"> </v>
      </c>
      <c r="L308" s="109" t="str">
        <f t="shared" si="93"/>
        <v xml:space="preserve"> </v>
      </c>
      <c r="M308" s="109">
        <f t="shared" si="94"/>
        <v>0</v>
      </c>
      <c r="N308" s="110" t="str">
        <f t="shared" si="95"/>
        <v xml:space="preserve"> </v>
      </c>
      <c r="O308" s="110" t="str">
        <f t="shared" si="96"/>
        <v xml:space="preserve"> </v>
      </c>
      <c r="P308" s="111" t="str">
        <f t="shared" si="97"/>
        <v xml:space="preserve"> </v>
      </c>
      <c r="Q308" s="108" t="e">
        <f t="shared" si="98"/>
        <v>#VALUE!</v>
      </c>
      <c r="R308" s="112" t="e">
        <f t="shared" si="99"/>
        <v>#VALUE!</v>
      </c>
      <c r="S308" s="72" t="e">
        <f t="shared" si="100"/>
        <v>#VALUE!</v>
      </c>
      <c r="T308" s="73" t="str">
        <f t="shared" si="101"/>
        <v>donnée(s) manquante(s)</v>
      </c>
      <c r="U308" s="74" t="str">
        <f t="shared" si="102"/>
        <v>donnée(s) manquante(s)</v>
      </c>
      <c r="V308" s="75" t="str">
        <f>IF(ISBLANK(H308)," ",IF(H308&lt;=Scenario!$C$3,0,IF(H308&lt;=Scenario!$C$5,1,IF(H308&lt;=Scenario!$C$6,2,IF(H308&lt;=Scenario!$C$7,3,IF(H308&lt;=Scenario!$C$8,4,5))))))</f>
        <v xml:space="preserve"> </v>
      </c>
      <c r="W308" s="76" t="str">
        <f>IF(ISBLANK(I308)," ",IF(I308&lt;=Scenario!$G$3,0,IF(I308&lt;=Scenario!$G$5,1,2)))</f>
        <v xml:space="preserve"> </v>
      </c>
      <c r="X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81" t="e">
        <f t="shared" si="103"/>
        <v>#VALUE!</v>
      </c>
      <c r="AA308" s="81" t="e">
        <f t="shared" si="104"/>
        <v>#VALUE!</v>
      </c>
      <c r="AB308" s="79" t="e">
        <f t="shared" si="105"/>
        <v>#VALUE!</v>
      </c>
      <c r="AC308" s="73" t="str">
        <f t="shared" si="109"/>
        <v>missing data</v>
      </c>
      <c r="AD308" s="80" t="str">
        <f t="shared" si="90"/>
        <v>missing data</v>
      </c>
      <c r="AE308" s="81" t="e">
        <f t="shared" si="106"/>
        <v>#VALUE!</v>
      </c>
      <c r="AF308" s="81" t="e">
        <f t="shared" si="107"/>
        <v>#VALUE!</v>
      </c>
    </row>
    <row r="309" spans="1:32" x14ac:dyDescent="0.25">
      <c r="A309" s="114" t="s">
        <v>74</v>
      </c>
      <c r="B309" s="102"/>
      <c r="C309" s="103"/>
      <c r="D309" s="103"/>
      <c r="E309" s="104">
        <f t="shared" si="108"/>
        <v>0</v>
      </c>
      <c r="F309" s="105"/>
      <c r="G309" s="106"/>
      <c r="H309" s="106"/>
      <c r="I309" s="107"/>
      <c r="J309" s="108" t="str">
        <f t="shared" si="91"/>
        <v xml:space="preserve"> </v>
      </c>
      <c r="K309" s="109" t="str">
        <f t="shared" si="92"/>
        <v xml:space="preserve"> </v>
      </c>
      <c r="L309" s="109" t="str">
        <f t="shared" si="93"/>
        <v xml:space="preserve"> </v>
      </c>
      <c r="M309" s="109">
        <f t="shared" si="94"/>
        <v>0</v>
      </c>
      <c r="N309" s="110" t="str">
        <f t="shared" si="95"/>
        <v xml:space="preserve"> </v>
      </c>
      <c r="O309" s="110" t="str">
        <f t="shared" si="96"/>
        <v xml:space="preserve"> </v>
      </c>
      <c r="P309" s="111" t="str">
        <f t="shared" si="97"/>
        <v xml:space="preserve"> </v>
      </c>
      <c r="Q309" s="108" t="e">
        <f t="shared" si="98"/>
        <v>#VALUE!</v>
      </c>
      <c r="R309" s="112" t="e">
        <f t="shared" si="99"/>
        <v>#VALUE!</v>
      </c>
      <c r="S309" s="72" t="e">
        <f t="shared" si="100"/>
        <v>#VALUE!</v>
      </c>
      <c r="T309" s="73" t="str">
        <f t="shared" si="101"/>
        <v>donnée(s) manquante(s)</v>
      </c>
      <c r="U309" s="74" t="str">
        <f t="shared" si="102"/>
        <v>donnée(s) manquante(s)</v>
      </c>
      <c r="V309" s="75" t="str">
        <f>IF(ISBLANK(H309)," ",IF(H309&lt;=Scenario!$C$3,0,IF(H309&lt;=Scenario!$C$5,1,IF(H309&lt;=Scenario!$C$6,2,IF(H309&lt;=Scenario!$C$7,3,IF(H309&lt;=Scenario!$C$8,4,5))))))</f>
        <v xml:space="preserve"> </v>
      </c>
      <c r="W309" s="76" t="str">
        <f>IF(ISBLANK(I309)," ",IF(I309&lt;=Scenario!$G$3,0,IF(I309&lt;=Scenario!$G$5,1,2)))</f>
        <v xml:space="preserve"> </v>
      </c>
      <c r="X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81" t="e">
        <f t="shared" si="103"/>
        <v>#VALUE!</v>
      </c>
      <c r="AA309" s="81" t="e">
        <f t="shared" si="104"/>
        <v>#VALUE!</v>
      </c>
      <c r="AB309" s="79" t="e">
        <f t="shared" si="105"/>
        <v>#VALUE!</v>
      </c>
      <c r="AC309" s="73" t="str">
        <f t="shared" si="109"/>
        <v>missing data</v>
      </c>
      <c r="AD309" s="80" t="str">
        <f t="shared" si="90"/>
        <v>missing data</v>
      </c>
      <c r="AE309" s="81" t="e">
        <f t="shared" si="106"/>
        <v>#VALUE!</v>
      </c>
      <c r="AF309" s="81" t="e">
        <f t="shared" si="107"/>
        <v>#VALUE!</v>
      </c>
    </row>
    <row r="310" spans="1:32" x14ac:dyDescent="0.25">
      <c r="A310" s="114" t="s">
        <v>74</v>
      </c>
      <c r="B310" s="102"/>
      <c r="C310" s="103"/>
      <c r="D310" s="103"/>
      <c r="E310" s="104">
        <f t="shared" si="108"/>
        <v>0</v>
      </c>
      <c r="F310" s="105"/>
      <c r="G310" s="106"/>
      <c r="H310" s="106"/>
      <c r="I310" s="107"/>
      <c r="J310" s="108" t="str">
        <f t="shared" si="91"/>
        <v xml:space="preserve"> </v>
      </c>
      <c r="K310" s="109" t="str">
        <f t="shared" si="92"/>
        <v xml:space="preserve"> </v>
      </c>
      <c r="L310" s="109" t="str">
        <f t="shared" si="93"/>
        <v xml:space="preserve"> </v>
      </c>
      <c r="M310" s="109">
        <f t="shared" si="94"/>
        <v>0</v>
      </c>
      <c r="N310" s="110" t="str">
        <f t="shared" si="95"/>
        <v xml:space="preserve"> </v>
      </c>
      <c r="O310" s="110" t="str">
        <f t="shared" si="96"/>
        <v xml:space="preserve"> </v>
      </c>
      <c r="P310" s="111" t="str">
        <f t="shared" si="97"/>
        <v xml:space="preserve"> </v>
      </c>
      <c r="Q310" s="108" t="e">
        <f t="shared" si="98"/>
        <v>#VALUE!</v>
      </c>
      <c r="R310" s="112" t="e">
        <f t="shared" si="99"/>
        <v>#VALUE!</v>
      </c>
      <c r="S310" s="72" t="e">
        <f t="shared" si="100"/>
        <v>#VALUE!</v>
      </c>
      <c r="T310" s="73" t="str">
        <f t="shared" si="101"/>
        <v>donnée(s) manquante(s)</v>
      </c>
      <c r="U310" s="74" t="str">
        <f t="shared" si="102"/>
        <v>donnée(s) manquante(s)</v>
      </c>
      <c r="V310" s="75" t="str">
        <f>IF(ISBLANK(H310)," ",IF(H310&lt;=Scenario!$C$3,0,IF(H310&lt;=Scenario!$C$5,1,IF(H310&lt;=Scenario!$C$6,2,IF(H310&lt;=Scenario!$C$7,3,IF(H310&lt;=Scenario!$C$8,4,5))))))</f>
        <v xml:space="preserve"> </v>
      </c>
      <c r="W310" s="76" t="str">
        <f>IF(ISBLANK(I310)," ",IF(I310&lt;=Scenario!$G$3,0,IF(I310&lt;=Scenario!$G$5,1,2)))</f>
        <v xml:space="preserve"> </v>
      </c>
      <c r="X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81" t="e">
        <f t="shared" si="103"/>
        <v>#VALUE!</v>
      </c>
      <c r="AA310" s="81" t="e">
        <f t="shared" si="104"/>
        <v>#VALUE!</v>
      </c>
      <c r="AB310" s="79" t="e">
        <f t="shared" si="105"/>
        <v>#VALUE!</v>
      </c>
      <c r="AC310" s="73" t="str">
        <f t="shared" si="109"/>
        <v>missing data</v>
      </c>
      <c r="AD310" s="80" t="str">
        <f t="shared" si="90"/>
        <v>missing data</v>
      </c>
      <c r="AE310" s="81" t="e">
        <f t="shared" si="106"/>
        <v>#VALUE!</v>
      </c>
      <c r="AF310" s="81" t="e">
        <f t="shared" si="107"/>
        <v>#VALUE!</v>
      </c>
    </row>
    <row r="311" spans="1:32" x14ac:dyDescent="0.25">
      <c r="A311" s="114" t="s">
        <v>74</v>
      </c>
      <c r="B311" s="102"/>
      <c r="C311" s="103"/>
      <c r="D311" s="103"/>
      <c r="E311" s="104">
        <f t="shared" si="108"/>
        <v>0</v>
      </c>
      <c r="F311" s="105"/>
      <c r="G311" s="106"/>
      <c r="H311" s="106"/>
      <c r="I311" s="107"/>
      <c r="J311" s="108" t="str">
        <f t="shared" si="91"/>
        <v xml:space="preserve"> </v>
      </c>
      <c r="K311" s="109" t="str">
        <f t="shared" si="92"/>
        <v xml:space="preserve"> </v>
      </c>
      <c r="L311" s="109" t="str">
        <f t="shared" si="93"/>
        <v xml:space="preserve"> </v>
      </c>
      <c r="M311" s="109">
        <f t="shared" si="94"/>
        <v>0</v>
      </c>
      <c r="N311" s="110" t="str">
        <f t="shared" si="95"/>
        <v xml:space="preserve"> </v>
      </c>
      <c r="O311" s="110" t="str">
        <f t="shared" si="96"/>
        <v xml:space="preserve"> </v>
      </c>
      <c r="P311" s="111" t="str">
        <f t="shared" si="97"/>
        <v xml:space="preserve"> </v>
      </c>
      <c r="Q311" s="108" t="e">
        <f t="shared" si="98"/>
        <v>#VALUE!</v>
      </c>
      <c r="R311" s="112" t="e">
        <f t="shared" si="99"/>
        <v>#VALUE!</v>
      </c>
      <c r="S311" s="72" t="e">
        <f t="shared" si="100"/>
        <v>#VALUE!</v>
      </c>
      <c r="T311" s="73" t="str">
        <f t="shared" si="101"/>
        <v>donnée(s) manquante(s)</v>
      </c>
      <c r="U311" s="74" t="str">
        <f t="shared" si="102"/>
        <v>donnée(s) manquante(s)</v>
      </c>
      <c r="V311" s="75" t="str">
        <f>IF(ISBLANK(H311)," ",IF(H311&lt;=Scenario!$C$3,0,IF(H311&lt;=Scenario!$C$5,1,IF(H311&lt;=Scenario!$C$6,2,IF(H311&lt;=Scenario!$C$7,3,IF(H311&lt;=Scenario!$C$8,4,5))))))</f>
        <v xml:space="preserve"> </v>
      </c>
      <c r="W311" s="76" t="str">
        <f>IF(ISBLANK(I311)," ",IF(I311&lt;=Scenario!$G$3,0,IF(I311&lt;=Scenario!$G$5,1,2)))</f>
        <v xml:space="preserve"> </v>
      </c>
      <c r="X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81" t="e">
        <f t="shared" si="103"/>
        <v>#VALUE!</v>
      </c>
      <c r="AA311" s="81" t="e">
        <f t="shared" si="104"/>
        <v>#VALUE!</v>
      </c>
      <c r="AB311" s="79" t="e">
        <f t="shared" si="105"/>
        <v>#VALUE!</v>
      </c>
      <c r="AC311" s="73" t="str">
        <f t="shared" si="109"/>
        <v>missing data</v>
      </c>
      <c r="AD311" s="80" t="str">
        <f t="shared" si="90"/>
        <v>missing data</v>
      </c>
      <c r="AE311" s="81" t="e">
        <f t="shared" si="106"/>
        <v>#VALUE!</v>
      </c>
      <c r="AF311" s="81" t="e">
        <f t="shared" si="107"/>
        <v>#VALUE!</v>
      </c>
    </row>
    <row r="312" spans="1:32" x14ac:dyDescent="0.25">
      <c r="A312" s="114" t="s">
        <v>74</v>
      </c>
      <c r="B312" s="102"/>
      <c r="C312" s="103"/>
      <c r="D312" s="103"/>
      <c r="E312" s="104">
        <f t="shared" si="108"/>
        <v>0</v>
      </c>
      <c r="F312" s="105"/>
      <c r="G312" s="106"/>
      <c r="H312" s="106"/>
      <c r="I312" s="107"/>
      <c r="J312" s="108" t="str">
        <f t="shared" si="91"/>
        <v xml:space="preserve"> </v>
      </c>
      <c r="K312" s="109" t="str">
        <f t="shared" si="92"/>
        <v xml:space="preserve"> </v>
      </c>
      <c r="L312" s="109" t="str">
        <f t="shared" si="93"/>
        <v xml:space="preserve"> </v>
      </c>
      <c r="M312" s="109">
        <f t="shared" si="94"/>
        <v>0</v>
      </c>
      <c r="N312" s="110" t="str">
        <f t="shared" si="95"/>
        <v xml:space="preserve"> </v>
      </c>
      <c r="O312" s="110" t="str">
        <f t="shared" si="96"/>
        <v xml:space="preserve"> </v>
      </c>
      <c r="P312" s="111" t="str">
        <f t="shared" si="97"/>
        <v xml:space="preserve"> </v>
      </c>
      <c r="Q312" s="108" t="e">
        <f t="shared" si="98"/>
        <v>#VALUE!</v>
      </c>
      <c r="R312" s="112" t="e">
        <f t="shared" si="99"/>
        <v>#VALUE!</v>
      </c>
      <c r="S312" s="72" t="e">
        <f t="shared" si="100"/>
        <v>#VALUE!</v>
      </c>
      <c r="T312" s="73" t="str">
        <f t="shared" si="101"/>
        <v>donnée(s) manquante(s)</v>
      </c>
      <c r="U312" s="74" t="str">
        <f t="shared" si="102"/>
        <v>donnée(s) manquante(s)</v>
      </c>
      <c r="V312" s="75" t="str">
        <f>IF(ISBLANK(H312)," ",IF(H312&lt;=Scenario!$C$3,0,IF(H312&lt;=Scenario!$C$5,1,IF(H312&lt;=Scenario!$C$6,2,IF(H312&lt;=Scenario!$C$7,3,IF(H312&lt;=Scenario!$C$8,4,5))))))</f>
        <v xml:space="preserve"> </v>
      </c>
      <c r="W312" s="76" t="str">
        <f>IF(ISBLANK(I312)," ",IF(I312&lt;=Scenario!$G$3,0,IF(I312&lt;=Scenario!$G$5,1,2)))</f>
        <v xml:space="preserve"> </v>
      </c>
      <c r="X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81" t="e">
        <f t="shared" si="103"/>
        <v>#VALUE!</v>
      </c>
      <c r="AA312" s="81" t="e">
        <f t="shared" si="104"/>
        <v>#VALUE!</v>
      </c>
      <c r="AB312" s="79" t="e">
        <f t="shared" si="105"/>
        <v>#VALUE!</v>
      </c>
      <c r="AC312" s="73" t="str">
        <f t="shared" si="109"/>
        <v>missing data</v>
      </c>
      <c r="AD312" s="80" t="str">
        <f t="shared" si="90"/>
        <v>missing data</v>
      </c>
      <c r="AE312" s="81" t="e">
        <f t="shared" si="106"/>
        <v>#VALUE!</v>
      </c>
      <c r="AF312" s="81" t="e">
        <f t="shared" si="107"/>
        <v>#VALUE!</v>
      </c>
    </row>
    <row r="313" spans="1:32" x14ac:dyDescent="0.25">
      <c r="A313" s="114" t="s">
        <v>74</v>
      </c>
      <c r="B313" s="102"/>
      <c r="C313" s="103"/>
      <c r="D313" s="103"/>
      <c r="E313" s="104">
        <f t="shared" si="108"/>
        <v>0</v>
      </c>
      <c r="F313" s="105"/>
      <c r="G313" s="106"/>
      <c r="H313" s="106"/>
      <c r="I313" s="107"/>
      <c r="J313" s="108" t="str">
        <f t="shared" si="91"/>
        <v xml:space="preserve"> </v>
      </c>
      <c r="K313" s="109" t="str">
        <f t="shared" si="92"/>
        <v xml:space="preserve"> </v>
      </c>
      <c r="L313" s="109" t="str">
        <f t="shared" si="93"/>
        <v xml:space="preserve"> </v>
      </c>
      <c r="M313" s="109">
        <f t="shared" si="94"/>
        <v>0</v>
      </c>
      <c r="N313" s="110" t="str">
        <f t="shared" si="95"/>
        <v xml:space="preserve"> </v>
      </c>
      <c r="O313" s="110" t="str">
        <f t="shared" si="96"/>
        <v xml:space="preserve"> </v>
      </c>
      <c r="P313" s="111" t="str">
        <f t="shared" si="97"/>
        <v xml:space="preserve"> </v>
      </c>
      <c r="Q313" s="108" t="e">
        <f t="shared" si="98"/>
        <v>#VALUE!</v>
      </c>
      <c r="R313" s="112" t="e">
        <f t="shared" si="99"/>
        <v>#VALUE!</v>
      </c>
      <c r="S313" s="72" t="e">
        <f t="shared" si="100"/>
        <v>#VALUE!</v>
      </c>
      <c r="T313" s="73" t="str">
        <f t="shared" si="101"/>
        <v>donnée(s) manquante(s)</v>
      </c>
      <c r="U313" s="74" t="str">
        <f t="shared" si="102"/>
        <v>donnée(s) manquante(s)</v>
      </c>
      <c r="V313" s="75" t="str">
        <f>IF(ISBLANK(H313)," ",IF(H313&lt;=Scenario!$C$3,0,IF(H313&lt;=Scenario!$C$5,1,IF(H313&lt;=Scenario!$C$6,2,IF(H313&lt;=Scenario!$C$7,3,IF(H313&lt;=Scenario!$C$8,4,5))))))</f>
        <v xml:space="preserve"> </v>
      </c>
      <c r="W313" s="76" t="str">
        <f>IF(ISBLANK(I313)," ",IF(I313&lt;=Scenario!$G$3,0,IF(I313&lt;=Scenario!$G$5,1,2)))</f>
        <v xml:space="preserve"> </v>
      </c>
      <c r="X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81" t="e">
        <f t="shared" si="103"/>
        <v>#VALUE!</v>
      </c>
      <c r="AA313" s="81" t="e">
        <f t="shared" si="104"/>
        <v>#VALUE!</v>
      </c>
      <c r="AB313" s="79" t="e">
        <f t="shared" si="105"/>
        <v>#VALUE!</v>
      </c>
      <c r="AC313" s="73" t="str">
        <f t="shared" si="109"/>
        <v>missing data</v>
      </c>
      <c r="AD313" s="80" t="str">
        <f t="shared" si="90"/>
        <v>missing data</v>
      </c>
      <c r="AE313" s="81" t="e">
        <f t="shared" si="106"/>
        <v>#VALUE!</v>
      </c>
      <c r="AF313" s="81" t="e">
        <f t="shared" si="107"/>
        <v>#VALUE!</v>
      </c>
    </row>
    <row r="314" spans="1:32" x14ac:dyDescent="0.25">
      <c r="A314" s="114" t="s">
        <v>74</v>
      </c>
      <c r="B314" s="102"/>
      <c r="C314" s="103"/>
      <c r="D314" s="103"/>
      <c r="E314" s="104">
        <f t="shared" si="108"/>
        <v>0</v>
      </c>
      <c r="F314" s="105"/>
      <c r="G314" s="106"/>
      <c r="H314" s="106"/>
      <c r="I314" s="107"/>
      <c r="J314" s="108" t="str">
        <f t="shared" si="91"/>
        <v xml:space="preserve"> </v>
      </c>
      <c r="K314" s="109" t="str">
        <f t="shared" si="92"/>
        <v xml:space="preserve"> </v>
      </c>
      <c r="L314" s="109" t="str">
        <f t="shared" si="93"/>
        <v xml:space="preserve"> </v>
      </c>
      <c r="M314" s="109">
        <f t="shared" si="94"/>
        <v>0</v>
      </c>
      <c r="N314" s="110" t="str">
        <f t="shared" si="95"/>
        <v xml:space="preserve"> </v>
      </c>
      <c r="O314" s="110" t="str">
        <f t="shared" si="96"/>
        <v xml:space="preserve"> </v>
      </c>
      <c r="P314" s="111" t="str">
        <f t="shared" si="97"/>
        <v xml:space="preserve"> </v>
      </c>
      <c r="Q314" s="108" t="e">
        <f t="shared" si="98"/>
        <v>#VALUE!</v>
      </c>
      <c r="R314" s="112" t="e">
        <f t="shared" si="99"/>
        <v>#VALUE!</v>
      </c>
      <c r="S314" s="72" t="e">
        <f t="shared" si="100"/>
        <v>#VALUE!</v>
      </c>
      <c r="T314" s="73" t="str">
        <f t="shared" si="101"/>
        <v>donnée(s) manquante(s)</v>
      </c>
      <c r="U314" s="74" t="str">
        <f t="shared" si="102"/>
        <v>donnée(s) manquante(s)</v>
      </c>
      <c r="V314" s="75" t="str">
        <f>IF(ISBLANK(H314)," ",IF(H314&lt;=Scenario!$C$3,0,IF(H314&lt;=Scenario!$C$5,1,IF(H314&lt;=Scenario!$C$6,2,IF(H314&lt;=Scenario!$C$7,3,IF(H314&lt;=Scenario!$C$8,4,5))))))</f>
        <v xml:space="preserve"> </v>
      </c>
      <c r="W314" s="76" t="str">
        <f>IF(ISBLANK(I314)," ",IF(I314&lt;=Scenario!$G$3,0,IF(I314&lt;=Scenario!$G$5,1,2)))</f>
        <v xml:space="preserve"> </v>
      </c>
      <c r="X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81" t="e">
        <f t="shared" si="103"/>
        <v>#VALUE!</v>
      </c>
      <c r="AA314" s="81" t="e">
        <f t="shared" si="104"/>
        <v>#VALUE!</v>
      </c>
      <c r="AB314" s="79" t="e">
        <f t="shared" si="105"/>
        <v>#VALUE!</v>
      </c>
      <c r="AC314" s="73" t="str">
        <f t="shared" si="109"/>
        <v>missing data</v>
      </c>
      <c r="AD314" s="80" t="str">
        <f t="shared" si="90"/>
        <v>missing data</v>
      </c>
      <c r="AE314" s="81" t="e">
        <f t="shared" si="106"/>
        <v>#VALUE!</v>
      </c>
      <c r="AF314" s="81" t="e">
        <f t="shared" si="107"/>
        <v>#VALUE!</v>
      </c>
    </row>
    <row r="315" spans="1:32" x14ac:dyDescent="0.25">
      <c r="A315" s="114" t="s">
        <v>74</v>
      </c>
      <c r="B315" s="102"/>
      <c r="C315" s="103"/>
      <c r="D315" s="103"/>
      <c r="E315" s="104">
        <f t="shared" si="108"/>
        <v>0</v>
      </c>
      <c r="F315" s="105"/>
      <c r="G315" s="106"/>
      <c r="H315" s="106"/>
      <c r="I315" s="107"/>
      <c r="J315" s="108" t="str">
        <f t="shared" si="91"/>
        <v xml:space="preserve"> </v>
      </c>
      <c r="K315" s="109" t="str">
        <f t="shared" si="92"/>
        <v xml:space="preserve"> </v>
      </c>
      <c r="L315" s="109" t="str">
        <f t="shared" si="93"/>
        <v xml:space="preserve"> </v>
      </c>
      <c r="M315" s="109">
        <f t="shared" si="94"/>
        <v>0</v>
      </c>
      <c r="N315" s="110" t="str">
        <f t="shared" si="95"/>
        <v xml:space="preserve"> </v>
      </c>
      <c r="O315" s="110" t="str">
        <f t="shared" si="96"/>
        <v xml:space="preserve"> </v>
      </c>
      <c r="P315" s="111" t="str">
        <f t="shared" si="97"/>
        <v xml:space="preserve"> </v>
      </c>
      <c r="Q315" s="108" t="e">
        <f t="shared" si="98"/>
        <v>#VALUE!</v>
      </c>
      <c r="R315" s="112" t="e">
        <f t="shared" si="99"/>
        <v>#VALUE!</v>
      </c>
      <c r="S315" s="72" t="e">
        <f t="shared" si="100"/>
        <v>#VALUE!</v>
      </c>
      <c r="T315" s="73" t="str">
        <f t="shared" si="101"/>
        <v>donnée(s) manquante(s)</v>
      </c>
      <c r="U315" s="74" t="str">
        <f t="shared" si="102"/>
        <v>donnée(s) manquante(s)</v>
      </c>
      <c r="V315" s="75" t="str">
        <f>IF(ISBLANK(H315)," ",IF(H315&lt;=Scenario!$C$3,0,IF(H315&lt;=Scenario!$C$5,1,IF(H315&lt;=Scenario!$C$6,2,IF(H315&lt;=Scenario!$C$7,3,IF(H315&lt;=Scenario!$C$8,4,5))))))</f>
        <v xml:space="preserve"> </v>
      </c>
      <c r="W315" s="76" t="str">
        <f>IF(ISBLANK(I315)," ",IF(I315&lt;=Scenario!$G$3,0,IF(I315&lt;=Scenario!$G$5,1,2)))</f>
        <v xml:space="preserve"> </v>
      </c>
      <c r="X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81" t="e">
        <f t="shared" si="103"/>
        <v>#VALUE!</v>
      </c>
      <c r="AA315" s="81" t="e">
        <f t="shared" si="104"/>
        <v>#VALUE!</v>
      </c>
      <c r="AB315" s="79" t="e">
        <f t="shared" si="105"/>
        <v>#VALUE!</v>
      </c>
      <c r="AC315" s="73" t="str">
        <f t="shared" si="109"/>
        <v>missing data</v>
      </c>
      <c r="AD315" s="80" t="str">
        <f t="shared" si="90"/>
        <v>missing data</v>
      </c>
      <c r="AE315" s="81" t="e">
        <f t="shared" si="106"/>
        <v>#VALUE!</v>
      </c>
      <c r="AF315" s="81" t="e">
        <f t="shared" si="107"/>
        <v>#VALUE!</v>
      </c>
    </row>
    <row r="316" spans="1:32" x14ac:dyDescent="0.25">
      <c r="A316" s="114" t="s">
        <v>74</v>
      </c>
      <c r="B316" s="102"/>
      <c r="C316" s="103"/>
      <c r="D316" s="103"/>
      <c r="E316" s="104">
        <f t="shared" si="108"/>
        <v>0</v>
      </c>
      <c r="F316" s="105"/>
      <c r="G316" s="106"/>
      <c r="H316" s="106"/>
      <c r="I316" s="107"/>
      <c r="J316" s="108" t="str">
        <f t="shared" si="91"/>
        <v xml:space="preserve"> </v>
      </c>
      <c r="K316" s="109" t="str">
        <f t="shared" si="92"/>
        <v xml:space="preserve"> </v>
      </c>
      <c r="L316" s="109" t="str">
        <f t="shared" si="93"/>
        <v xml:space="preserve"> </v>
      </c>
      <c r="M316" s="109">
        <f t="shared" si="94"/>
        <v>0</v>
      </c>
      <c r="N316" s="110" t="str">
        <f t="shared" si="95"/>
        <v xml:space="preserve"> </v>
      </c>
      <c r="O316" s="110" t="str">
        <f t="shared" si="96"/>
        <v xml:space="preserve"> </v>
      </c>
      <c r="P316" s="111" t="str">
        <f t="shared" si="97"/>
        <v xml:space="preserve"> </v>
      </c>
      <c r="Q316" s="108" t="e">
        <f t="shared" si="98"/>
        <v>#VALUE!</v>
      </c>
      <c r="R316" s="112" t="e">
        <f t="shared" si="99"/>
        <v>#VALUE!</v>
      </c>
      <c r="S316" s="72" t="e">
        <f t="shared" si="100"/>
        <v>#VALUE!</v>
      </c>
      <c r="T316" s="73" t="str">
        <f t="shared" si="101"/>
        <v>donnée(s) manquante(s)</v>
      </c>
      <c r="U316" s="74" t="str">
        <f t="shared" si="102"/>
        <v>donnée(s) manquante(s)</v>
      </c>
      <c r="V316" s="75" t="str">
        <f>IF(ISBLANK(H316)," ",IF(H316&lt;=Scenario!$C$3,0,IF(H316&lt;=Scenario!$C$5,1,IF(H316&lt;=Scenario!$C$6,2,IF(H316&lt;=Scenario!$C$7,3,IF(H316&lt;=Scenario!$C$8,4,5))))))</f>
        <v xml:space="preserve"> </v>
      </c>
      <c r="W316" s="76" t="str">
        <f>IF(ISBLANK(I316)," ",IF(I316&lt;=Scenario!$G$3,0,IF(I316&lt;=Scenario!$G$5,1,2)))</f>
        <v xml:space="preserve"> </v>
      </c>
      <c r="X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81" t="e">
        <f t="shared" si="103"/>
        <v>#VALUE!</v>
      </c>
      <c r="AA316" s="81" t="e">
        <f t="shared" si="104"/>
        <v>#VALUE!</v>
      </c>
      <c r="AB316" s="79" t="e">
        <f t="shared" si="105"/>
        <v>#VALUE!</v>
      </c>
      <c r="AC316" s="73" t="str">
        <f t="shared" si="109"/>
        <v>missing data</v>
      </c>
      <c r="AD316" s="80" t="str">
        <f t="shared" si="90"/>
        <v>missing data</v>
      </c>
      <c r="AE316" s="81" t="e">
        <f t="shared" si="106"/>
        <v>#VALUE!</v>
      </c>
      <c r="AF316" s="81" t="e">
        <f t="shared" si="107"/>
        <v>#VALUE!</v>
      </c>
    </row>
    <row r="317" spans="1:32" x14ac:dyDescent="0.25">
      <c r="A317" s="114" t="s">
        <v>74</v>
      </c>
      <c r="B317" s="102"/>
      <c r="C317" s="103"/>
      <c r="D317" s="103"/>
      <c r="E317" s="104">
        <f t="shared" si="108"/>
        <v>0</v>
      </c>
      <c r="F317" s="105"/>
      <c r="G317" s="106"/>
      <c r="H317" s="106"/>
      <c r="I317" s="107"/>
      <c r="J317" s="108" t="str">
        <f t="shared" si="91"/>
        <v xml:space="preserve"> </v>
      </c>
      <c r="K317" s="109" t="str">
        <f t="shared" si="92"/>
        <v xml:space="preserve"> </v>
      </c>
      <c r="L317" s="109" t="str">
        <f t="shared" si="93"/>
        <v xml:space="preserve"> </v>
      </c>
      <c r="M317" s="109">
        <f t="shared" si="94"/>
        <v>0</v>
      </c>
      <c r="N317" s="110" t="str">
        <f t="shared" si="95"/>
        <v xml:space="preserve"> </v>
      </c>
      <c r="O317" s="110" t="str">
        <f t="shared" si="96"/>
        <v xml:space="preserve"> </v>
      </c>
      <c r="P317" s="111" t="str">
        <f t="shared" si="97"/>
        <v xml:space="preserve"> </v>
      </c>
      <c r="Q317" s="108" t="e">
        <f t="shared" si="98"/>
        <v>#VALUE!</v>
      </c>
      <c r="R317" s="112" t="e">
        <f t="shared" si="99"/>
        <v>#VALUE!</v>
      </c>
      <c r="S317" s="72" t="e">
        <f t="shared" si="100"/>
        <v>#VALUE!</v>
      </c>
      <c r="T317" s="73" t="str">
        <f t="shared" si="101"/>
        <v>donnée(s) manquante(s)</v>
      </c>
      <c r="U317" s="74" t="str">
        <f t="shared" si="102"/>
        <v>donnée(s) manquante(s)</v>
      </c>
      <c r="V317" s="75" t="str">
        <f>IF(ISBLANK(H317)," ",IF(H317&lt;=Scenario!$C$3,0,IF(H317&lt;=Scenario!$C$5,1,IF(H317&lt;=Scenario!$C$6,2,IF(H317&lt;=Scenario!$C$7,3,IF(H317&lt;=Scenario!$C$8,4,5))))))</f>
        <v xml:space="preserve"> </v>
      </c>
      <c r="W317" s="76" t="str">
        <f>IF(ISBLANK(I317)," ",IF(I317&lt;=Scenario!$G$3,0,IF(I317&lt;=Scenario!$G$5,1,2)))</f>
        <v xml:space="preserve"> </v>
      </c>
      <c r="X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81" t="e">
        <f t="shared" si="103"/>
        <v>#VALUE!</v>
      </c>
      <c r="AA317" s="81" t="e">
        <f t="shared" si="104"/>
        <v>#VALUE!</v>
      </c>
      <c r="AB317" s="79" t="e">
        <f t="shared" si="105"/>
        <v>#VALUE!</v>
      </c>
      <c r="AC317" s="73" t="str">
        <f t="shared" si="109"/>
        <v>missing data</v>
      </c>
      <c r="AD317" s="80" t="str">
        <f t="shared" si="90"/>
        <v>missing data</v>
      </c>
      <c r="AE317" s="81" t="e">
        <f t="shared" si="106"/>
        <v>#VALUE!</v>
      </c>
      <c r="AF317" s="81" t="e">
        <f t="shared" si="107"/>
        <v>#VALUE!</v>
      </c>
    </row>
    <row r="318" spans="1:32" x14ac:dyDescent="0.25">
      <c r="A318" s="114" t="s">
        <v>74</v>
      </c>
      <c r="B318" s="102"/>
      <c r="C318" s="103"/>
      <c r="D318" s="103"/>
      <c r="E318" s="104">
        <f t="shared" si="108"/>
        <v>0</v>
      </c>
      <c r="F318" s="105"/>
      <c r="G318" s="106"/>
      <c r="H318" s="106"/>
      <c r="I318" s="107"/>
      <c r="J318" s="108" t="str">
        <f t="shared" si="91"/>
        <v xml:space="preserve"> </v>
      </c>
      <c r="K318" s="109" t="str">
        <f t="shared" si="92"/>
        <v xml:space="preserve"> </v>
      </c>
      <c r="L318" s="109" t="str">
        <f t="shared" si="93"/>
        <v xml:space="preserve"> </v>
      </c>
      <c r="M318" s="109">
        <f t="shared" si="94"/>
        <v>0</v>
      </c>
      <c r="N318" s="110" t="str">
        <f t="shared" si="95"/>
        <v xml:space="preserve"> </v>
      </c>
      <c r="O318" s="110" t="str">
        <f t="shared" si="96"/>
        <v xml:space="preserve"> </v>
      </c>
      <c r="P318" s="111" t="str">
        <f t="shared" si="97"/>
        <v xml:space="preserve"> </v>
      </c>
      <c r="Q318" s="108" t="e">
        <f t="shared" si="98"/>
        <v>#VALUE!</v>
      </c>
      <c r="R318" s="112" t="e">
        <f t="shared" si="99"/>
        <v>#VALUE!</v>
      </c>
      <c r="S318" s="72" t="e">
        <f t="shared" si="100"/>
        <v>#VALUE!</v>
      </c>
      <c r="T318" s="73" t="str">
        <f t="shared" si="101"/>
        <v>donnée(s) manquante(s)</v>
      </c>
      <c r="U318" s="74" t="str">
        <f t="shared" si="102"/>
        <v>donnée(s) manquante(s)</v>
      </c>
      <c r="V318" s="75" t="str">
        <f>IF(ISBLANK(H318)," ",IF(H318&lt;=Scenario!$C$3,0,IF(H318&lt;=Scenario!$C$5,1,IF(H318&lt;=Scenario!$C$6,2,IF(H318&lt;=Scenario!$C$7,3,IF(H318&lt;=Scenario!$C$8,4,5))))))</f>
        <v xml:space="preserve"> </v>
      </c>
      <c r="W318" s="76" t="str">
        <f>IF(ISBLANK(I318)," ",IF(I318&lt;=Scenario!$G$3,0,IF(I318&lt;=Scenario!$G$5,1,2)))</f>
        <v xml:space="preserve"> </v>
      </c>
      <c r="X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81" t="e">
        <f t="shared" si="103"/>
        <v>#VALUE!</v>
      </c>
      <c r="AA318" s="81" t="e">
        <f t="shared" si="104"/>
        <v>#VALUE!</v>
      </c>
      <c r="AB318" s="79" t="e">
        <f t="shared" si="105"/>
        <v>#VALUE!</v>
      </c>
      <c r="AC318" s="73" t="str">
        <f t="shared" si="109"/>
        <v>missing data</v>
      </c>
      <c r="AD318" s="80" t="str">
        <f t="shared" si="90"/>
        <v>missing data</v>
      </c>
      <c r="AE318" s="81" t="e">
        <f t="shared" si="106"/>
        <v>#VALUE!</v>
      </c>
      <c r="AF318" s="81" t="e">
        <f t="shared" si="107"/>
        <v>#VALUE!</v>
      </c>
    </row>
    <row r="319" spans="1:32" x14ac:dyDescent="0.25">
      <c r="A319" s="114" t="s">
        <v>74</v>
      </c>
      <c r="B319" s="102"/>
      <c r="C319" s="103"/>
      <c r="D319" s="103"/>
      <c r="E319" s="104">
        <f t="shared" si="108"/>
        <v>0</v>
      </c>
      <c r="F319" s="105"/>
      <c r="G319" s="106"/>
      <c r="H319" s="106"/>
      <c r="I319" s="107"/>
      <c r="J319" s="108" t="str">
        <f t="shared" si="91"/>
        <v xml:space="preserve"> </v>
      </c>
      <c r="K319" s="109" t="str">
        <f t="shared" si="92"/>
        <v xml:space="preserve"> </v>
      </c>
      <c r="L319" s="109" t="str">
        <f t="shared" si="93"/>
        <v xml:space="preserve"> </v>
      </c>
      <c r="M319" s="109">
        <f t="shared" si="94"/>
        <v>0</v>
      </c>
      <c r="N319" s="110" t="str">
        <f t="shared" si="95"/>
        <v xml:space="preserve"> </v>
      </c>
      <c r="O319" s="110" t="str">
        <f t="shared" si="96"/>
        <v xml:space="preserve"> </v>
      </c>
      <c r="P319" s="111" t="str">
        <f t="shared" si="97"/>
        <v xml:space="preserve"> </v>
      </c>
      <c r="Q319" s="108" t="e">
        <f t="shared" si="98"/>
        <v>#VALUE!</v>
      </c>
      <c r="R319" s="112" t="e">
        <f t="shared" si="99"/>
        <v>#VALUE!</v>
      </c>
      <c r="S319" s="72" t="e">
        <f t="shared" si="100"/>
        <v>#VALUE!</v>
      </c>
      <c r="T319" s="73" t="str">
        <f t="shared" si="101"/>
        <v>donnée(s) manquante(s)</v>
      </c>
      <c r="U319" s="74" t="str">
        <f t="shared" si="102"/>
        <v>donnée(s) manquante(s)</v>
      </c>
      <c r="V319" s="75" t="str">
        <f>IF(ISBLANK(H319)," ",IF(H319&lt;=Scenario!$C$3,0,IF(H319&lt;=Scenario!$C$5,1,IF(H319&lt;=Scenario!$C$6,2,IF(H319&lt;=Scenario!$C$7,3,IF(H319&lt;=Scenario!$C$8,4,5))))))</f>
        <v xml:space="preserve"> </v>
      </c>
      <c r="W319" s="76" t="str">
        <f>IF(ISBLANK(I319)," ",IF(I319&lt;=Scenario!$G$3,0,IF(I319&lt;=Scenario!$G$5,1,2)))</f>
        <v xml:space="preserve"> </v>
      </c>
      <c r="X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81" t="e">
        <f t="shared" si="103"/>
        <v>#VALUE!</v>
      </c>
      <c r="AA319" s="81" t="e">
        <f t="shared" si="104"/>
        <v>#VALUE!</v>
      </c>
      <c r="AB319" s="79" t="e">
        <f t="shared" si="105"/>
        <v>#VALUE!</v>
      </c>
      <c r="AC319" s="73" t="str">
        <f t="shared" si="109"/>
        <v>missing data</v>
      </c>
      <c r="AD319" s="80" t="str">
        <f t="shared" si="90"/>
        <v>missing data</v>
      </c>
      <c r="AE319" s="81" t="e">
        <f t="shared" si="106"/>
        <v>#VALUE!</v>
      </c>
      <c r="AF319" s="81" t="e">
        <f t="shared" si="107"/>
        <v>#VALUE!</v>
      </c>
    </row>
    <row r="320" spans="1:32" x14ac:dyDescent="0.25">
      <c r="A320" s="114" t="s">
        <v>74</v>
      </c>
      <c r="B320" s="102"/>
      <c r="C320" s="103"/>
      <c r="D320" s="103"/>
      <c r="E320" s="104">
        <f t="shared" si="108"/>
        <v>0</v>
      </c>
      <c r="F320" s="105"/>
      <c r="G320" s="106"/>
      <c r="H320" s="106"/>
      <c r="I320" s="107"/>
      <c r="J320" s="108" t="str">
        <f t="shared" si="91"/>
        <v xml:space="preserve"> </v>
      </c>
      <c r="K320" s="109" t="str">
        <f t="shared" si="92"/>
        <v xml:space="preserve"> </v>
      </c>
      <c r="L320" s="109" t="str">
        <f t="shared" si="93"/>
        <v xml:space="preserve"> </v>
      </c>
      <c r="M320" s="109">
        <f t="shared" si="94"/>
        <v>0</v>
      </c>
      <c r="N320" s="110" t="str">
        <f t="shared" si="95"/>
        <v xml:space="preserve"> </v>
      </c>
      <c r="O320" s="110" t="str">
        <f t="shared" si="96"/>
        <v xml:space="preserve"> </v>
      </c>
      <c r="P320" s="111" t="str">
        <f t="shared" si="97"/>
        <v xml:space="preserve"> </v>
      </c>
      <c r="Q320" s="108" t="e">
        <f t="shared" si="98"/>
        <v>#VALUE!</v>
      </c>
      <c r="R320" s="112" t="e">
        <f t="shared" si="99"/>
        <v>#VALUE!</v>
      </c>
      <c r="S320" s="72" t="e">
        <f t="shared" si="100"/>
        <v>#VALUE!</v>
      </c>
      <c r="T320" s="73" t="str">
        <f t="shared" si="101"/>
        <v>donnée(s) manquante(s)</v>
      </c>
      <c r="U320" s="74" t="str">
        <f t="shared" si="102"/>
        <v>donnée(s) manquante(s)</v>
      </c>
      <c r="V320" s="75" t="str">
        <f>IF(ISBLANK(H320)," ",IF(H320&lt;=Scenario!$C$3,0,IF(H320&lt;=Scenario!$C$5,1,IF(H320&lt;=Scenario!$C$6,2,IF(H320&lt;=Scenario!$C$7,3,IF(H320&lt;=Scenario!$C$8,4,5))))))</f>
        <v xml:space="preserve"> </v>
      </c>
      <c r="W320" s="76" t="str">
        <f>IF(ISBLANK(I320)," ",IF(I320&lt;=Scenario!$G$3,0,IF(I320&lt;=Scenario!$G$5,1,2)))</f>
        <v xml:space="preserve"> </v>
      </c>
      <c r="X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81" t="e">
        <f t="shared" si="103"/>
        <v>#VALUE!</v>
      </c>
      <c r="AA320" s="81" t="e">
        <f t="shared" si="104"/>
        <v>#VALUE!</v>
      </c>
      <c r="AB320" s="79" t="e">
        <f t="shared" si="105"/>
        <v>#VALUE!</v>
      </c>
      <c r="AC320" s="73" t="str">
        <f t="shared" si="109"/>
        <v>missing data</v>
      </c>
      <c r="AD320" s="80" t="str">
        <f t="shared" si="90"/>
        <v>missing data</v>
      </c>
      <c r="AE320" s="81" t="e">
        <f t="shared" si="106"/>
        <v>#VALUE!</v>
      </c>
      <c r="AF320" s="81" t="e">
        <f t="shared" si="107"/>
        <v>#VALUE!</v>
      </c>
    </row>
    <row r="321" spans="1:32" x14ac:dyDescent="0.25">
      <c r="A321" s="114" t="s">
        <v>74</v>
      </c>
      <c r="B321" s="102"/>
      <c r="C321" s="103"/>
      <c r="D321" s="103"/>
      <c r="E321" s="104">
        <f t="shared" si="108"/>
        <v>0</v>
      </c>
      <c r="F321" s="105"/>
      <c r="G321" s="106"/>
      <c r="H321" s="106"/>
      <c r="I321" s="107"/>
      <c r="J321" s="108" t="str">
        <f t="shared" si="91"/>
        <v xml:space="preserve"> </v>
      </c>
      <c r="K321" s="109" t="str">
        <f t="shared" si="92"/>
        <v xml:space="preserve"> </v>
      </c>
      <c r="L321" s="109" t="str">
        <f t="shared" si="93"/>
        <v xml:space="preserve"> </v>
      </c>
      <c r="M321" s="109">
        <f t="shared" si="94"/>
        <v>0</v>
      </c>
      <c r="N321" s="110" t="str">
        <f t="shared" si="95"/>
        <v xml:space="preserve"> </v>
      </c>
      <c r="O321" s="110" t="str">
        <f t="shared" si="96"/>
        <v xml:space="preserve"> </v>
      </c>
      <c r="P321" s="111" t="str">
        <f t="shared" si="97"/>
        <v xml:space="preserve"> </v>
      </c>
      <c r="Q321" s="108" t="e">
        <f t="shared" si="98"/>
        <v>#VALUE!</v>
      </c>
      <c r="R321" s="112" t="e">
        <f t="shared" si="99"/>
        <v>#VALUE!</v>
      </c>
      <c r="S321" s="72" t="e">
        <f t="shared" si="100"/>
        <v>#VALUE!</v>
      </c>
      <c r="T321" s="73" t="str">
        <f t="shared" si="101"/>
        <v>donnée(s) manquante(s)</v>
      </c>
      <c r="U321" s="74" t="str">
        <f t="shared" si="102"/>
        <v>donnée(s) manquante(s)</v>
      </c>
      <c r="V321" s="75" t="str">
        <f>IF(ISBLANK(H321)," ",IF(H321&lt;=Scenario!$C$3,0,IF(H321&lt;=Scenario!$C$5,1,IF(H321&lt;=Scenario!$C$6,2,IF(H321&lt;=Scenario!$C$7,3,IF(H321&lt;=Scenario!$C$8,4,5))))))</f>
        <v xml:space="preserve"> </v>
      </c>
      <c r="W321" s="76" t="str">
        <f>IF(ISBLANK(I321)," ",IF(I321&lt;=Scenario!$G$3,0,IF(I321&lt;=Scenario!$G$5,1,2)))</f>
        <v xml:space="preserve"> </v>
      </c>
      <c r="X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81" t="e">
        <f t="shared" si="103"/>
        <v>#VALUE!</v>
      </c>
      <c r="AA321" s="81" t="e">
        <f t="shared" si="104"/>
        <v>#VALUE!</v>
      </c>
      <c r="AB321" s="79" t="e">
        <f t="shared" si="105"/>
        <v>#VALUE!</v>
      </c>
      <c r="AC321" s="73" t="str">
        <f t="shared" si="109"/>
        <v>missing data</v>
      </c>
      <c r="AD321" s="80" t="str">
        <f t="shared" si="90"/>
        <v>missing data</v>
      </c>
      <c r="AE321" s="81" t="e">
        <f t="shared" si="106"/>
        <v>#VALUE!</v>
      </c>
      <c r="AF321" s="81" t="e">
        <f t="shared" si="107"/>
        <v>#VALUE!</v>
      </c>
    </row>
    <row r="322" spans="1:32" x14ac:dyDescent="0.25">
      <c r="A322" s="114" t="s">
        <v>74</v>
      </c>
      <c r="B322" s="102"/>
      <c r="C322" s="103"/>
      <c r="D322" s="103"/>
      <c r="E322" s="104">
        <f t="shared" si="108"/>
        <v>0</v>
      </c>
      <c r="F322" s="105"/>
      <c r="G322" s="106"/>
      <c r="H322" s="106"/>
      <c r="I322" s="107"/>
      <c r="J322" s="108" t="str">
        <f t="shared" si="91"/>
        <v xml:space="preserve"> </v>
      </c>
      <c r="K322" s="109" t="str">
        <f t="shared" si="92"/>
        <v xml:space="preserve"> </v>
      </c>
      <c r="L322" s="109" t="str">
        <f t="shared" si="93"/>
        <v xml:space="preserve"> </v>
      </c>
      <c r="M322" s="109">
        <f t="shared" si="94"/>
        <v>0</v>
      </c>
      <c r="N322" s="110" t="str">
        <f t="shared" si="95"/>
        <v xml:space="preserve"> </v>
      </c>
      <c r="O322" s="110" t="str">
        <f t="shared" si="96"/>
        <v xml:space="preserve"> </v>
      </c>
      <c r="P322" s="111" t="str">
        <f t="shared" si="97"/>
        <v xml:space="preserve"> </v>
      </c>
      <c r="Q322" s="108" t="e">
        <f t="shared" si="98"/>
        <v>#VALUE!</v>
      </c>
      <c r="R322" s="112" t="e">
        <f t="shared" si="99"/>
        <v>#VALUE!</v>
      </c>
      <c r="S322" s="72" t="e">
        <f t="shared" si="100"/>
        <v>#VALUE!</v>
      </c>
      <c r="T322" s="73" t="str">
        <f t="shared" si="101"/>
        <v>donnée(s) manquante(s)</v>
      </c>
      <c r="U322" s="74" t="str">
        <f t="shared" si="102"/>
        <v>donnée(s) manquante(s)</v>
      </c>
      <c r="V322" s="75" t="str">
        <f>IF(ISBLANK(H322)," ",IF(H322&lt;=Scenario!$C$3,0,IF(H322&lt;=Scenario!$C$5,1,IF(H322&lt;=Scenario!$C$6,2,IF(H322&lt;=Scenario!$C$7,3,IF(H322&lt;=Scenario!$C$8,4,5))))))</f>
        <v xml:space="preserve"> </v>
      </c>
      <c r="W322" s="76" t="str">
        <f>IF(ISBLANK(I322)," ",IF(I322&lt;=Scenario!$G$3,0,IF(I322&lt;=Scenario!$G$5,1,2)))</f>
        <v xml:space="preserve"> </v>
      </c>
      <c r="X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81" t="e">
        <f t="shared" si="103"/>
        <v>#VALUE!</v>
      </c>
      <c r="AA322" s="81" t="e">
        <f t="shared" si="104"/>
        <v>#VALUE!</v>
      </c>
      <c r="AB322" s="79" t="e">
        <f t="shared" si="105"/>
        <v>#VALUE!</v>
      </c>
      <c r="AC322" s="73" t="str">
        <f t="shared" si="109"/>
        <v>missing data</v>
      </c>
      <c r="AD322" s="80" t="str">
        <f t="shared" si="90"/>
        <v>missing data</v>
      </c>
      <c r="AE322" s="81" t="e">
        <f t="shared" si="106"/>
        <v>#VALUE!</v>
      </c>
      <c r="AF322" s="81" t="e">
        <f t="shared" si="107"/>
        <v>#VALUE!</v>
      </c>
    </row>
    <row r="323" spans="1:32" x14ac:dyDescent="0.25">
      <c r="A323" s="114" t="s">
        <v>74</v>
      </c>
      <c r="B323" s="102"/>
      <c r="C323" s="103"/>
      <c r="D323" s="103"/>
      <c r="E323" s="104">
        <f t="shared" si="108"/>
        <v>0</v>
      </c>
      <c r="F323" s="105"/>
      <c r="G323" s="106"/>
      <c r="H323" s="106"/>
      <c r="I323" s="107"/>
      <c r="J323" s="108" t="str">
        <f t="shared" si="91"/>
        <v xml:space="preserve"> </v>
      </c>
      <c r="K323" s="109" t="str">
        <f t="shared" si="92"/>
        <v xml:space="preserve"> </v>
      </c>
      <c r="L323" s="109" t="str">
        <f t="shared" si="93"/>
        <v xml:space="preserve"> </v>
      </c>
      <c r="M323" s="109">
        <f t="shared" si="94"/>
        <v>0</v>
      </c>
      <c r="N323" s="110" t="str">
        <f t="shared" si="95"/>
        <v xml:space="preserve"> </v>
      </c>
      <c r="O323" s="110" t="str">
        <f t="shared" si="96"/>
        <v xml:space="preserve"> </v>
      </c>
      <c r="P323" s="111" t="str">
        <f t="shared" si="97"/>
        <v xml:space="preserve"> </v>
      </c>
      <c r="Q323" s="108" t="e">
        <f t="shared" si="98"/>
        <v>#VALUE!</v>
      </c>
      <c r="R323" s="112" t="e">
        <f t="shared" si="99"/>
        <v>#VALUE!</v>
      </c>
      <c r="S323" s="72" t="e">
        <f t="shared" si="100"/>
        <v>#VALUE!</v>
      </c>
      <c r="T323" s="73" t="str">
        <f t="shared" si="101"/>
        <v>donnée(s) manquante(s)</v>
      </c>
      <c r="U323" s="74" t="str">
        <f t="shared" si="102"/>
        <v>donnée(s) manquante(s)</v>
      </c>
      <c r="V323" s="75" t="str">
        <f>IF(ISBLANK(H323)," ",IF(H323&lt;=Scenario!$C$3,0,IF(H323&lt;=Scenario!$C$5,1,IF(H323&lt;=Scenario!$C$6,2,IF(H323&lt;=Scenario!$C$7,3,IF(H323&lt;=Scenario!$C$8,4,5))))))</f>
        <v xml:space="preserve"> </v>
      </c>
      <c r="W323" s="76" t="str">
        <f>IF(ISBLANK(I323)," ",IF(I323&lt;=Scenario!$G$3,0,IF(I323&lt;=Scenario!$G$5,1,2)))</f>
        <v xml:space="preserve"> </v>
      </c>
      <c r="X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81" t="e">
        <f t="shared" si="103"/>
        <v>#VALUE!</v>
      </c>
      <c r="AA323" s="81" t="e">
        <f t="shared" si="104"/>
        <v>#VALUE!</v>
      </c>
      <c r="AB323" s="79" t="e">
        <f t="shared" si="105"/>
        <v>#VALUE!</v>
      </c>
      <c r="AC323" s="73" t="str">
        <f t="shared" si="109"/>
        <v>missing data</v>
      </c>
      <c r="AD323" s="80" t="str">
        <f t="shared" ref="AD323:AD386" si="110">IF(AC323="missing data","missing data",IF(AC323="Nutriscore_A","dark green",IF(AC323="Nutriscore_B","green",IF(AC323="Nutriscore_C","yellow",IF(AC323="Nutriscore_D","orange","dark orange")))))</f>
        <v>missing data</v>
      </c>
      <c r="AE323" s="81" t="e">
        <f t="shared" si="106"/>
        <v>#VALUE!</v>
      </c>
      <c r="AF323" s="81" t="e">
        <f t="shared" si="107"/>
        <v>#VALUE!</v>
      </c>
    </row>
    <row r="324" spans="1:32" x14ac:dyDescent="0.25">
      <c r="A324" s="114" t="s">
        <v>74</v>
      </c>
      <c r="B324" s="102"/>
      <c r="C324" s="103"/>
      <c r="D324" s="103"/>
      <c r="E324" s="104">
        <f t="shared" si="108"/>
        <v>0</v>
      </c>
      <c r="F324" s="105"/>
      <c r="G324" s="106"/>
      <c r="H324" s="106"/>
      <c r="I324" s="107"/>
      <c r="J324" s="108" t="str">
        <f t="shared" ref="J324:J387" si="111">IF(ISBLANK(B324)," ",IF(B324&lt;=335,0,IF(B324&lt;=670,1,IF(B324&lt;=1005,2,IF(B324&lt;=1340,3,IF(B324&lt;=1675,4,IF(B324&lt;=2010,5,IF(B324&lt;=2345,6,IF(B324&lt;=2680,7,IF(B324&lt;=3015,8,IF(B324&lt;=3350,9,10)))))))))))</f>
        <v xml:space="preserve"> </v>
      </c>
      <c r="K324" s="109" t="str">
        <f t="shared" ref="K324:K387" si="112">IF(ISBLANK(C324)," ",IF(C324&lt;=4.5,0,IF(ROUND(C324,1)&lt;=9,1,IF(C324&lt;=13.5,2,IF(ROUND(C324,1)&lt;=18,3,IF(C324&lt;=22.5,4,IF(ROUND(C324,1)&lt;=27,5,IF(ROUND(C324,1)&lt;=31,6,IF(ROUND(C324,1)&lt;=36,7,IF(ROUND(C324,1)&lt;=40,8,IF(ROUND(C324,1)&lt;=45,9,10)))))))))))</f>
        <v xml:space="preserve"> </v>
      </c>
      <c r="L324" s="109" t="str">
        <f t="shared" ref="L324:L387" si="113">IF(ISBLANK(D324)," ",IF(D324&lt;=1,0,IF(D324&lt;=2,1,IF(D324&lt;=3,2,IF(D324&lt;=4,3,IF(D324&lt;=5,4,IF(D324&lt;=6,5,IF(D324&lt;=7,6,IF(D324&lt;=8,7,IF(D324&lt;=9,8,IF(D324&lt;=10,9,10)))))))))))</f>
        <v xml:space="preserve"> </v>
      </c>
      <c r="M324" s="109">
        <f t="shared" ref="M324:M387" si="114">IF(ISBLANK(E324)," ",IF(E324&lt;=90,0,IF(E324&lt;=180,1,IF(E324&lt;=270,2,IF(E324&lt;=360,3,IF(E324&lt;=450,4,IF(E324&lt;=540,5,IF(E324&lt;=630,6,IF(E324&lt;=720,7,IF(E324&lt;=810,8,IF(E324&lt;=900,9,10)))))))))))</f>
        <v>0</v>
      </c>
      <c r="N324" s="110" t="str">
        <f t="shared" ref="N324:N387" si="115">IF(ISBLANK(G324)," ",IF(G324&lt;=40,0,IF(G324&lt;=60,1,IF(G324&lt;=80,2,5))))</f>
        <v xml:space="preserve"> </v>
      </c>
      <c r="O324" s="110" t="str">
        <f t="shared" ref="O324:O387" si="116">IF(ISBLANK(H324)," ",IF(H324&lt;=0.9,0,IF(H324&lt;=1.9,1,IF(H324&lt;=2.8,2,IF(H324&lt;=3.7,3,IF(H324&lt;=4.7,4,5))))))</f>
        <v xml:space="preserve"> </v>
      </c>
      <c r="P324" s="111" t="str">
        <f t="shared" ref="P324:P387" si="117">IF(ISBLANK(I324)," ",IF(I324&lt;=1.6,0,IF(I324&lt;=3.2,1,IF(I324&lt;=4.8,2,IF(I324&lt;=6.4,3,IF(ROUND(I324,1)&lt;=8,4,5))))))</f>
        <v xml:space="preserve"> </v>
      </c>
      <c r="Q324" s="108" t="e">
        <f t="shared" si="98"/>
        <v>#VALUE!</v>
      </c>
      <c r="R324" s="112" t="e">
        <f t="shared" si="99"/>
        <v>#VALUE!</v>
      </c>
      <c r="S324" s="72" t="e">
        <f t="shared" si="100"/>
        <v>#VALUE!</v>
      </c>
      <c r="T324" s="73" t="str">
        <f t="shared" si="101"/>
        <v>donnée(s) manquante(s)</v>
      </c>
      <c r="U324" s="74" t="str">
        <f t="shared" si="102"/>
        <v>donnée(s) manquante(s)</v>
      </c>
      <c r="V324" s="75" t="str">
        <f>IF(ISBLANK(H324)," ",IF(H324&lt;=Scenario!$C$3,0,IF(H324&lt;=Scenario!$C$5,1,IF(H324&lt;=Scenario!$C$6,2,IF(H324&lt;=Scenario!$C$7,3,IF(H324&lt;=Scenario!$C$8,4,5))))))</f>
        <v xml:space="preserve"> </v>
      </c>
      <c r="W324" s="76" t="str">
        <f>IF(ISBLANK(I324)," ",IF(I324&lt;=Scenario!$G$3,0,IF(I324&lt;=Scenario!$G$5,1,2)))</f>
        <v xml:space="preserve"> </v>
      </c>
      <c r="X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81" t="e">
        <f t="shared" si="103"/>
        <v>#VALUE!</v>
      </c>
      <c r="AA324" s="81" t="e">
        <f t="shared" si="104"/>
        <v>#VALUE!</v>
      </c>
      <c r="AB324" s="79" t="e">
        <f t="shared" si="105"/>
        <v>#VALUE!</v>
      </c>
      <c r="AC324" s="73" t="str">
        <f t="shared" si="109"/>
        <v>missing data</v>
      </c>
      <c r="AD324" s="80" t="str">
        <f t="shared" si="110"/>
        <v>missing data</v>
      </c>
      <c r="AE324" s="81" t="e">
        <f t="shared" si="106"/>
        <v>#VALUE!</v>
      </c>
      <c r="AF324" s="81" t="e">
        <f t="shared" si="107"/>
        <v>#VALUE!</v>
      </c>
    </row>
    <row r="325" spans="1:32" x14ac:dyDescent="0.25">
      <c r="A325" s="114" t="s">
        <v>74</v>
      </c>
      <c r="B325" s="102"/>
      <c r="C325" s="103"/>
      <c r="D325" s="103"/>
      <c r="E325" s="104">
        <f t="shared" si="108"/>
        <v>0</v>
      </c>
      <c r="F325" s="105"/>
      <c r="G325" s="106"/>
      <c r="H325" s="106"/>
      <c r="I325" s="107"/>
      <c r="J325" s="108" t="str">
        <f t="shared" si="111"/>
        <v xml:space="preserve"> </v>
      </c>
      <c r="K325" s="109" t="str">
        <f t="shared" si="112"/>
        <v xml:space="preserve"> </v>
      </c>
      <c r="L325" s="109" t="str">
        <f t="shared" si="113"/>
        <v xml:space="preserve"> </v>
      </c>
      <c r="M325" s="109">
        <f t="shared" si="114"/>
        <v>0</v>
      </c>
      <c r="N325" s="110" t="str">
        <f t="shared" si="115"/>
        <v xml:space="preserve"> </v>
      </c>
      <c r="O325" s="110" t="str">
        <f t="shared" si="116"/>
        <v xml:space="preserve"> </v>
      </c>
      <c r="P325" s="111" t="str">
        <f t="shared" si="117"/>
        <v xml:space="preserve"> </v>
      </c>
      <c r="Q325" s="108" t="e">
        <f t="shared" si="98"/>
        <v>#VALUE!</v>
      </c>
      <c r="R325" s="112" t="e">
        <f t="shared" si="99"/>
        <v>#VALUE!</v>
      </c>
      <c r="S325" s="72" t="e">
        <f t="shared" si="100"/>
        <v>#VALUE!</v>
      </c>
      <c r="T325" s="73" t="str">
        <f t="shared" si="101"/>
        <v>donnée(s) manquante(s)</v>
      </c>
      <c r="U325" s="74" t="str">
        <f t="shared" si="102"/>
        <v>donnée(s) manquante(s)</v>
      </c>
      <c r="V325" s="75" t="str">
        <f>IF(ISBLANK(H325)," ",IF(H325&lt;=Scenario!$C$3,0,IF(H325&lt;=Scenario!$C$5,1,IF(H325&lt;=Scenario!$C$6,2,IF(H325&lt;=Scenario!$C$7,3,IF(H325&lt;=Scenario!$C$8,4,5))))))</f>
        <v xml:space="preserve"> </v>
      </c>
      <c r="W325" s="76" t="str">
        <f>IF(ISBLANK(I325)," ",IF(I325&lt;=Scenario!$G$3,0,IF(I325&lt;=Scenario!$G$5,1,2)))</f>
        <v xml:space="preserve"> </v>
      </c>
      <c r="X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81" t="e">
        <f t="shared" si="103"/>
        <v>#VALUE!</v>
      </c>
      <c r="AA325" s="81" t="e">
        <f t="shared" si="104"/>
        <v>#VALUE!</v>
      </c>
      <c r="AB325" s="79" t="e">
        <f t="shared" si="105"/>
        <v>#VALUE!</v>
      </c>
      <c r="AC325" s="73" t="str">
        <f t="shared" si="109"/>
        <v>missing data</v>
      </c>
      <c r="AD325" s="80" t="str">
        <f t="shared" si="110"/>
        <v>missing data</v>
      </c>
      <c r="AE325" s="81" t="e">
        <f t="shared" si="106"/>
        <v>#VALUE!</v>
      </c>
      <c r="AF325" s="81" t="e">
        <f t="shared" si="107"/>
        <v>#VALUE!</v>
      </c>
    </row>
    <row r="326" spans="1:32" x14ac:dyDescent="0.25">
      <c r="A326" s="114" t="s">
        <v>74</v>
      </c>
      <c r="B326" s="102"/>
      <c r="C326" s="103"/>
      <c r="D326" s="103"/>
      <c r="E326" s="104">
        <f t="shared" si="108"/>
        <v>0</v>
      </c>
      <c r="F326" s="105"/>
      <c r="G326" s="106"/>
      <c r="H326" s="106"/>
      <c r="I326" s="107"/>
      <c r="J326" s="108" t="str">
        <f t="shared" si="111"/>
        <v xml:space="preserve"> </v>
      </c>
      <c r="K326" s="109" t="str">
        <f t="shared" si="112"/>
        <v xml:space="preserve"> </v>
      </c>
      <c r="L326" s="109" t="str">
        <f t="shared" si="113"/>
        <v xml:space="preserve"> </v>
      </c>
      <c r="M326" s="109">
        <f t="shared" si="114"/>
        <v>0</v>
      </c>
      <c r="N326" s="110" t="str">
        <f t="shared" si="115"/>
        <v xml:space="preserve"> </v>
      </c>
      <c r="O326" s="110" t="str">
        <f t="shared" si="116"/>
        <v xml:space="preserve"> </v>
      </c>
      <c r="P326" s="111" t="str">
        <f t="shared" si="117"/>
        <v xml:space="preserve"> </v>
      </c>
      <c r="Q326" s="108" t="e">
        <f t="shared" si="98"/>
        <v>#VALUE!</v>
      </c>
      <c r="R326" s="112" t="e">
        <f t="shared" si="99"/>
        <v>#VALUE!</v>
      </c>
      <c r="S326" s="72" t="e">
        <f t="shared" si="100"/>
        <v>#VALUE!</v>
      </c>
      <c r="T326" s="73" t="str">
        <f t="shared" si="101"/>
        <v>donnée(s) manquante(s)</v>
      </c>
      <c r="U326" s="74" t="str">
        <f t="shared" si="102"/>
        <v>donnée(s) manquante(s)</v>
      </c>
      <c r="V326" s="75" t="str">
        <f>IF(ISBLANK(H326)," ",IF(H326&lt;=Scenario!$C$3,0,IF(H326&lt;=Scenario!$C$5,1,IF(H326&lt;=Scenario!$C$6,2,IF(H326&lt;=Scenario!$C$7,3,IF(H326&lt;=Scenario!$C$8,4,5))))))</f>
        <v xml:space="preserve"> </v>
      </c>
      <c r="W326" s="76" t="str">
        <f>IF(ISBLANK(I326)," ",IF(I326&lt;=Scenario!$G$3,0,IF(I326&lt;=Scenario!$G$5,1,2)))</f>
        <v xml:space="preserve"> </v>
      </c>
      <c r="X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81" t="e">
        <f t="shared" si="103"/>
        <v>#VALUE!</v>
      </c>
      <c r="AA326" s="81" t="e">
        <f t="shared" si="104"/>
        <v>#VALUE!</v>
      </c>
      <c r="AB326" s="79" t="e">
        <f t="shared" si="105"/>
        <v>#VALUE!</v>
      </c>
      <c r="AC326" s="73" t="str">
        <f t="shared" si="109"/>
        <v>missing data</v>
      </c>
      <c r="AD326" s="80" t="str">
        <f t="shared" si="110"/>
        <v>missing data</v>
      </c>
      <c r="AE326" s="81" t="e">
        <f t="shared" si="106"/>
        <v>#VALUE!</v>
      </c>
      <c r="AF326" s="81" t="e">
        <f t="shared" si="107"/>
        <v>#VALUE!</v>
      </c>
    </row>
    <row r="327" spans="1:32" x14ac:dyDescent="0.25">
      <c r="A327" s="114" t="s">
        <v>74</v>
      </c>
      <c r="B327" s="102"/>
      <c r="C327" s="103"/>
      <c r="D327" s="103"/>
      <c r="E327" s="104">
        <f t="shared" si="108"/>
        <v>0</v>
      </c>
      <c r="F327" s="105"/>
      <c r="G327" s="106"/>
      <c r="H327" s="106"/>
      <c r="I327" s="107"/>
      <c r="J327" s="108" t="str">
        <f t="shared" si="111"/>
        <v xml:space="preserve"> </v>
      </c>
      <c r="K327" s="109" t="str">
        <f t="shared" si="112"/>
        <v xml:space="preserve"> </v>
      </c>
      <c r="L327" s="109" t="str">
        <f t="shared" si="113"/>
        <v xml:space="preserve"> </v>
      </c>
      <c r="M327" s="109">
        <f t="shared" si="114"/>
        <v>0</v>
      </c>
      <c r="N327" s="110" t="str">
        <f t="shared" si="115"/>
        <v xml:space="preserve"> </v>
      </c>
      <c r="O327" s="110" t="str">
        <f t="shared" si="116"/>
        <v xml:space="preserve"> </v>
      </c>
      <c r="P327" s="111" t="str">
        <f t="shared" si="117"/>
        <v xml:space="preserve"> </v>
      </c>
      <c r="Q327" s="108" t="e">
        <f t="shared" ref="Q327:Q390" si="118">SUM(J327+K327+L327+M327)</f>
        <v>#VALUE!</v>
      </c>
      <c r="R327" s="112" t="e">
        <f t="shared" ref="R327:R390" si="119">SUM(N327+O327+P327)</f>
        <v>#VALUE!</v>
      </c>
      <c r="S327" s="72" t="e">
        <f t="shared" ref="S327:S390" si="120">IF(AND(Q327&gt;=0,Q327&lt;11),Q327-R327,IF(AND(Q327&gt;=11,N327=5),Q327-R327,Q327-N327-O327))</f>
        <v>#VALUE!</v>
      </c>
      <c r="T327" s="73" t="str">
        <f t="shared" ref="T327:T390" si="121">IF(OR(ISBLANK(B327),ISBLANK(C327),ISBLANK(D327),ISBLANK(E327),ISBLANK(G327),ISBLANK(H327),ISBLANK(I327)),"donnée(s) manquante(s)",IF(S327&lt;0,"Nutriscore_A",IF(S327&lt;3,"Nutriscore_B",IF(S327&lt;11,"Nutriscore_C",IF(S327&lt;19,"Nutriscore_D","Nutriscore_E")))))</f>
        <v>donnée(s) manquante(s)</v>
      </c>
      <c r="U327" s="74" t="str">
        <f t="shared" ref="U327:U390" si="122">IF(T327="donnée(s) manquante(s)","donnée(s) manquante(s)",IF(T327="Nutriscore_A","dark green",IF(T327="Nutriscore_B","green",IF(T327="Nutriscore_C","yellow",IF(T327="Nutriscore_D","orange","dark orange")))))</f>
        <v>donnée(s) manquante(s)</v>
      </c>
      <c r="V327" s="75" t="str">
        <f>IF(ISBLANK(H327)," ",IF(H327&lt;=Scenario!$C$3,0,IF(H327&lt;=Scenario!$C$5,1,IF(H327&lt;=Scenario!$C$6,2,IF(H327&lt;=Scenario!$C$7,3,IF(H327&lt;=Scenario!$C$8,4,5))))))</f>
        <v xml:space="preserve"> </v>
      </c>
      <c r="W327" s="76" t="str">
        <f>IF(ISBLANK(I327)," ",IF(I327&lt;=Scenario!$G$3,0,IF(I327&lt;=Scenario!$G$5,1,2)))</f>
        <v xml:space="preserve"> </v>
      </c>
      <c r="X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81" t="e">
        <f t="shared" ref="Z327:Z390" si="123">Y327+X327+J327+L327</f>
        <v>#VALUE!</v>
      </c>
      <c r="AA327" s="81" t="e">
        <f t="shared" ref="AA327:AA390" si="124">W327+N327+V327</f>
        <v>#VALUE!</v>
      </c>
      <c r="AB327" s="79" t="e">
        <f t="shared" ref="AB327:AB390" si="125">IF(Z327&lt;11,Z327-AA327,Z327-V327-N327)</f>
        <v>#VALUE!</v>
      </c>
      <c r="AC327" s="73" t="str">
        <f t="shared" si="109"/>
        <v>missing data</v>
      </c>
      <c r="AD327" s="80" t="str">
        <f t="shared" si="110"/>
        <v>missing data</v>
      </c>
      <c r="AE327" s="81" t="e">
        <f t="shared" ref="AE327:AE390" si="126">AB327-S327</f>
        <v>#VALUE!</v>
      </c>
      <c r="AF327" s="81" t="e">
        <f t="shared" ref="AF327:AF390" si="127">IF(OR(ISBLANK(U327),ISBLANK(AD327)),"donnée manquante",IF(T327=AC327,"no change",IF(T327&lt;&gt;AC327,IF(S327&lt;AB327,"less favourable",IF(S327&gt;AB327,"more favourable")))))</f>
        <v>#VALUE!</v>
      </c>
    </row>
    <row r="328" spans="1:32" x14ac:dyDescent="0.25">
      <c r="A328" s="114" t="s">
        <v>74</v>
      </c>
      <c r="B328" s="102"/>
      <c r="C328" s="103"/>
      <c r="D328" s="103"/>
      <c r="E328" s="104">
        <f t="shared" ref="E328:E391" si="128">ROUND(F328/2.5*1000,0)</f>
        <v>0</v>
      </c>
      <c r="F328" s="105"/>
      <c r="G328" s="106"/>
      <c r="H328" s="106"/>
      <c r="I328" s="107"/>
      <c r="J328" s="108" t="str">
        <f t="shared" si="111"/>
        <v xml:space="preserve"> </v>
      </c>
      <c r="K328" s="109" t="str">
        <f t="shared" si="112"/>
        <v xml:space="preserve"> </v>
      </c>
      <c r="L328" s="109" t="str">
        <f t="shared" si="113"/>
        <v xml:space="preserve"> </v>
      </c>
      <c r="M328" s="109">
        <f t="shared" si="114"/>
        <v>0</v>
      </c>
      <c r="N328" s="110" t="str">
        <f t="shared" si="115"/>
        <v xml:space="preserve"> </v>
      </c>
      <c r="O328" s="110" t="str">
        <f t="shared" si="116"/>
        <v xml:space="preserve"> </v>
      </c>
      <c r="P328" s="111" t="str">
        <f t="shared" si="117"/>
        <v xml:space="preserve"> </v>
      </c>
      <c r="Q328" s="108" t="e">
        <f t="shared" si="118"/>
        <v>#VALUE!</v>
      </c>
      <c r="R328" s="112" t="e">
        <f t="shared" si="119"/>
        <v>#VALUE!</v>
      </c>
      <c r="S328" s="72" t="e">
        <f t="shared" si="120"/>
        <v>#VALUE!</v>
      </c>
      <c r="T328" s="73" t="str">
        <f t="shared" si="121"/>
        <v>donnée(s) manquante(s)</v>
      </c>
      <c r="U328" s="74" t="str">
        <f t="shared" si="122"/>
        <v>donnée(s) manquante(s)</v>
      </c>
      <c r="V328" s="75" t="str">
        <f>IF(ISBLANK(H328)," ",IF(H328&lt;=Scenario!$C$3,0,IF(H328&lt;=Scenario!$C$5,1,IF(H328&lt;=Scenario!$C$6,2,IF(H328&lt;=Scenario!$C$7,3,IF(H328&lt;=Scenario!$C$8,4,5))))))</f>
        <v xml:space="preserve"> </v>
      </c>
      <c r="W328" s="76" t="str">
        <f>IF(ISBLANK(I328)," ",IF(I328&lt;=Scenario!$G$3,0,IF(I328&lt;=Scenario!$G$5,1,2)))</f>
        <v xml:space="preserve"> </v>
      </c>
      <c r="X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81" t="e">
        <f t="shared" si="123"/>
        <v>#VALUE!</v>
      </c>
      <c r="AA328" s="81" t="e">
        <f t="shared" si="124"/>
        <v>#VALUE!</v>
      </c>
      <c r="AB328" s="79" t="e">
        <f t="shared" si="125"/>
        <v>#VALUE!</v>
      </c>
      <c r="AC328" s="73" t="str">
        <f t="shared" ref="AC328:AC391" si="129">IF(OR(ISBLANK(B328),ISBLANK(C328),ISBLANK(D328),ISBLANK(F328),ISBLANK(G328),ISBLANK(H328),ISBLANK(I328)),"missing data",IF(AB328&lt;1,"Nutriscore_A",IF(AB328&lt;3,"Nutriscore_B",IF(AB328&lt;11,"Nutriscore_C",IF(AB328&lt;19,"Nutriscore_D","Nutriscore_E")))))</f>
        <v>missing data</v>
      </c>
      <c r="AD328" s="80" t="str">
        <f t="shared" si="110"/>
        <v>missing data</v>
      </c>
      <c r="AE328" s="81" t="e">
        <f t="shared" si="126"/>
        <v>#VALUE!</v>
      </c>
      <c r="AF328" s="81" t="e">
        <f t="shared" si="127"/>
        <v>#VALUE!</v>
      </c>
    </row>
    <row r="329" spans="1:32" x14ac:dyDescent="0.25">
      <c r="A329" s="114" t="s">
        <v>74</v>
      </c>
      <c r="B329" s="102"/>
      <c r="C329" s="103"/>
      <c r="D329" s="103"/>
      <c r="E329" s="104">
        <f t="shared" si="128"/>
        <v>0</v>
      </c>
      <c r="F329" s="105"/>
      <c r="G329" s="106"/>
      <c r="H329" s="106"/>
      <c r="I329" s="107"/>
      <c r="J329" s="108" t="str">
        <f t="shared" si="111"/>
        <v xml:space="preserve"> </v>
      </c>
      <c r="K329" s="109" t="str">
        <f t="shared" si="112"/>
        <v xml:space="preserve"> </v>
      </c>
      <c r="L329" s="109" t="str">
        <f t="shared" si="113"/>
        <v xml:space="preserve"> </v>
      </c>
      <c r="M329" s="109">
        <f t="shared" si="114"/>
        <v>0</v>
      </c>
      <c r="N329" s="110" t="str">
        <f t="shared" si="115"/>
        <v xml:space="preserve"> </v>
      </c>
      <c r="O329" s="110" t="str">
        <f t="shared" si="116"/>
        <v xml:space="preserve"> </v>
      </c>
      <c r="P329" s="111" t="str">
        <f t="shared" si="117"/>
        <v xml:space="preserve"> </v>
      </c>
      <c r="Q329" s="108" t="e">
        <f t="shared" si="118"/>
        <v>#VALUE!</v>
      </c>
      <c r="R329" s="112" t="e">
        <f t="shared" si="119"/>
        <v>#VALUE!</v>
      </c>
      <c r="S329" s="72" t="e">
        <f t="shared" si="120"/>
        <v>#VALUE!</v>
      </c>
      <c r="T329" s="73" t="str">
        <f t="shared" si="121"/>
        <v>donnée(s) manquante(s)</v>
      </c>
      <c r="U329" s="74" t="str">
        <f t="shared" si="122"/>
        <v>donnée(s) manquante(s)</v>
      </c>
      <c r="V329" s="75" t="str">
        <f>IF(ISBLANK(H329)," ",IF(H329&lt;=Scenario!$C$3,0,IF(H329&lt;=Scenario!$C$5,1,IF(H329&lt;=Scenario!$C$6,2,IF(H329&lt;=Scenario!$C$7,3,IF(H329&lt;=Scenario!$C$8,4,5))))))</f>
        <v xml:space="preserve"> </v>
      </c>
      <c r="W329" s="76" t="str">
        <f>IF(ISBLANK(I329)," ",IF(I329&lt;=Scenario!$G$3,0,IF(I329&lt;=Scenario!$G$5,1,2)))</f>
        <v xml:space="preserve"> </v>
      </c>
      <c r="X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81" t="e">
        <f t="shared" si="123"/>
        <v>#VALUE!</v>
      </c>
      <c r="AA329" s="81" t="e">
        <f t="shared" si="124"/>
        <v>#VALUE!</v>
      </c>
      <c r="AB329" s="79" t="e">
        <f t="shared" si="125"/>
        <v>#VALUE!</v>
      </c>
      <c r="AC329" s="73" t="str">
        <f t="shared" si="129"/>
        <v>missing data</v>
      </c>
      <c r="AD329" s="80" t="str">
        <f t="shared" si="110"/>
        <v>missing data</v>
      </c>
      <c r="AE329" s="81" t="e">
        <f t="shared" si="126"/>
        <v>#VALUE!</v>
      </c>
      <c r="AF329" s="81" t="e">
        <f t="shared" si="127"/>
        <v>#VALUE!</v>
      </c>
    </row>
    <row r="330" spans="1:32" x14ac:dyDescent="0.25">
      <c r="A330" s="114" t="s">
        <v>74</v>
      </c>
      <c r="B330" s="102"/>
      <c r="C330" s="103"/>
      <c r="D330" s="103"/>
      <c r="E330" s="104">
        <f t="shared" si="128"/>
        <v>0</v>
      </c>
      <c r="F330" s="105"/>
      <c r="G330" s="106"/>
      <c r="H330" s="106"/>
      <c r="I330" s="107"/>
      <c r="J330" s="108" t="str">
        <f t="shared" si="111"/>
        <v xml:space="preserve"> </v>
      </c>
      <c r="K330" s="109" t="str">
        <f t="shared" si="112"/>
        <v xml:space="preserve"> </v>
      </c>
      <c r="L330" s="109" t="str">
        <f t="shared" si="113"/>
        <v xml:space="preserve"> </v>
      </c>
      <c r="M330" s="109">
        <f t="shared" si="114"/>
        <v>0</v>
      </c>
      <c r="N330" s="110" t="str">
        <f t="shared" si="115"/>
        <v xml:space="preserve"> </v>
      </c>
      <c r="O330" s="110" t="str">
        <f t="shared" si="116"/>
        <v xml:space="preserve"> </v>
      </c>
      <c r="P330" s="111" t="str">
        <f t="shared" si="117"/>
        <v xml:space="preserve"> </v>
      </c>
      <c r="Q330" s="108" t="e">
        <f t="shared" si="118"/>
        <v>#VALUE!</v>
      </c>
      <c r="R330" s="112" t="e">
        <f t="shared" si="119"/>
        <v>#VALUE!</v>
      </c>
      <c r="S330" s="72" t="e">
        <f t="shared" si="120"/>
        <v>#VALUE!</v>
      </c>
      <c r="T330" s="73" t="str">
        <f t="shared" si="121"/>
        <v>donnée(s) manquante(s)</v>
      </c>
      <c r="U330" s="74" t="str">
        <f t="shared" si="122"/>
        <v>donnée(s) manquante(s)</v>
      </c>
      <c r="V330" s="75" t="str">
        <f>IF(ISBLANK(H330)," ",IF(H330&lt;=Scenario!$C$3,0,IF(H330&lt;=Scenario!$C$5,1,IF(H330&lt;=Scenario!$C$6,2,IF(H330&lt;=Scenario!$C$7,3,IF(H330&lt;=Scenario!$C$8,4,5))))))</f>
        <v xml:space="preserve"> </v>
      </c>
      <c r="W330" s="76" t="str">
        <f>IF(ISBLANK(I330)," ",IF(I330&lt;=Scenario!$G$3,0,IF(I330&lt;=Scenario!$G$5,1,2)))</f>
        <v xml:space="preserve"> </v>
      </c>
      <c r="X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81" t="e">
        <f t="shared" si="123"/>
        <v>#VALUE!</v>
      </c>
      <c r="AA330" s="81" t="e">
        <f t="shared" si="124"/>
        <v>#VALUE!</v>
      </c>
      <c r="AB330" s="79" t="e">
        <f t="shared" si="125"/>
        <v>#VALUE!</v>
      </c>
      <c r="AC330" s="73" t="str">
        <f t="shared" si="129"/>
        <v>missing data</v>
      </c>
      <c r="AD330" s="80" t="str">
        <f t="shared" si="110"/>
        <v>missing data</v>
      </c>
      <c r="AE330" s="81" t="e">
        <f t="shared" si="126"/>
        <v>#VALUE!</v>
      </c>
      <c r="AF330" s="81" t="e">
        <f t="shared" si="127"/>
        <v>#VALUE!</v>
      </c>
    </row>
    <row r="331" spans="1:32" x14ac:dyDescent="0.25">
      <c r="A331" s="114" t="s">
        <v>74</v>
      </c>
      <c r="B331" s="102"/>
      <c r="C331" s="103"/>
      <c r="D331" s="103"/>
      <c r="E331" s="104">
        <f t="shared" si="128"/>
        <v>0</v>
      </c>
      <c r="F331" s="105"/>
      <c r="G331" s="106"/>
      <c r="H331" s="106"/>
      <c r="I331" s="107"/>
      <c r="J331" s="108" t="str">
        <f t="shared" si="111"/>
        <v xml:space="preserve"> </v>
      </c>
      <c r="K331" s="109" t="str">
        <f t="shared" si="112"/>
        <v xml:space="preserve"> </v>
      </c>
      <c r="L331" s="109" t="str">
        <f t="shared" si="113"/>
        <v xml:space="preserve"> </v>
      </c>
      <c r="M331" s="109">
        <f t="shared" si="114"/>
        <v>0</v>
      </c>
      <c r="N331" s="110" t="str">
        <f t="shared" si="115"/>
        <v xml:space="preserve"> </v>
      </c>
      <c r="O331" s="110" t="str">
        <f t="shared" si="116"/>
        <v xml:space="preserve"> </v>
      </c>
      <c r="P331" s="111" t="str">
        <f t="shared" si="117"/>
        <v xml:space="preserve"> </v>
      </c>
      <c r="Q331" s="108" t="e">
        <f t="shared" si="118"/>
        <v>#VALUE!</v>
      </c>
      <c r="R331" s="112" t="e">
        <f t="shared" si="119"/>
        <v>#VALUE!</v>
      </c>
      <c r="S331" s="72" t="e">
        <f t="shared" si="120"/>
        <v>#VALUE!</v>
      </c>
      <c r="T331" s="73" t="str">
        <f t="shared" si="121"/>
        <v>donnée(s) manquante(s)</v>
      </c>
      <c r="U331" s="74" t="str">
        <f t="shared" si="122"/>
        <v>donnée(s) manquante(s)</v>
      </c>
      <c r="V331" s="75" t="str">
        <f>IF(ISBLANK(H331)," ",IF(H331&lt;=Scenario!$C$3,0,IF(H331&lt;=Scenario!$C$5,1,IF(H331&lt;=Scenario!$C$6,2,IF(H331&lt;=Scenario!$C$7,3,IF(H331&lt;=Scenario!$C$8,4,5))))))</f>
        <v xml:space="preserve"> </v>
      </c>
      <c r="W331" s="76" t="str">
        <f>IF(ISBLANK(I331)," ",IF(I331&lt;=Scenario!$G$3,0,IF(I331&lt;=Scenario!$G$5,1,2)))</f>
        <v xml:space="preserve"> </v>
      </c>
      <c r="X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81" t="e">
        <f t="shared" si="123"/>
        <v>#VALUE!</v>
      </c>
      <c r="AA331" s="81" t="e">
        <f t="shared" si="124"/>
        <v>#VALUE!</v>
      </c>
      <c r="AB331" s="79" t="e">
        <f t="shared" si="125"/>
        <v>#VALUE!</v>
      </c>
      <c r="AC331" s="73" t="str">
        <f t="shared" si="129"/>
        <v>missing data</v>
      </c>
      <c r="AD331" s="80" t="str">
        <f t="shared" si="110"/>
        <v>missing data</v>
      </c>
      <c r="AE331" s="81" t="e">
        <f t="shared" si="126"/>
        <v>#VALUE!</v>
      </c>
      <c r="AF331" s="81" t="e">
        <f t="shared" si="127"/>
        <v>#VALUE!</v>
      </c>
    </row>
    <row r="332" spans="1:32" x14ac:dyDescent="0.25">
      <c r="A332" s="114" t="s">
        <v>74</v>
      </c>
      <c r="B332" s="102"/>
      <c r="C332" s="103"/>
      <c r="D332" s="103"/>
      <c r="E332" s="104">
        <f t="shared" si="128"/>
        <v>0</v>
      </c>
      <c r="F332" s="105"/>
      <c r="G332" s="106"/>
      <c r="H332" s="106"/>
      <c r="I332" s="107"/>
      <c r="J332" s="108" t="str">
        <f t="shared" si="111"/>
        <v xml:space="preserve"> </v>
      </c>
      <c r="K332" s="109" t="str">
        <f t="shared" si="112"/>
        <v xml:space="preserve"> </v>
      </c>
      <c r="L332" s="109" t="str">
        <f t="shared" si="113"/>
        <v xml:space="preserve"> </v>
      </c>
      <c r="M332" s="109">
        <f t="shared" si="114"/>
        <v>0</v>
      </c>
      <c r="N332" s="110" t="str">
        <f t="shared" si="115"/>
        <v xml:space="preserve"> </v>
      </c>
      <c r="O332" s="110" t="str">
        <f t="shared" si="116"/>
        <v xml:space="preserve"> </v>
      </c>
      <c r="P332" s="111" t="str">
        <f t="shared" si="117"/>
        <v xml:space="preserve"> </v>
      </c>
      <c r="Q332" s="108" t="e">
        <f t="shared" si="118"/>
        <v>#VALUE!</v>
      </c>
      <c r="R332" s="112" t="e">
        <f t="shared" si="119"/>
        <v>#VALUE!</v>
      </c>
      <c r="S332" s="72" t="e">
        <f t="shared" si="120"/>
        <v>#VALUE!</v>
      </c>
      <c r="T332" s="73" t="str">
        <f t="shared" si="121"/>
        <v>donnée(s) manquante(s)</v>
      </c>
      <c r="U332" s="74" t="str">
        <f t="shared" si="122"/>
        <v>donnée(s) manquante(s)</v>
      </c>
      <c r="V332" s="75" t="str">
        <f>IF(ISBLANK(H332)," ",IF(H332&lt;=Scenario!$C$3,0,IF(H332&lt;=Scenario!$C$5,1,IF(H332&lt;=Scenario!$C$6,2,IF(H332&lt;=Scenario!$C$7,3,IF(H332&lt;=Scenario!$C$8,4,5))))))</f>
        <v xml:space="preserve"> </v>
      </c>
      <c r="W332" s="76" t="str">
        <f>IF(ISBLANK(I332)," ",IF(I332&lt;=Scenario!$G$3,0,IF(I332&lt;=Scenario!$G$5,1,2)))</f>
        <v xml:space="preserve"> </v>
      </c>
      <c r="X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81" t="e">
        <f t="shared" si="123"/>
        <v>#VALUE!</v>
      </c>
      <c r="AA332" s="81" t="e">
        <f t="shared" si="124"/>
        <v>#VALUE!</v>
      </c>
      <c r="AB332" s="79" t="e">
        <f t="shared" si="125"/>
        <v>#VALUE!</v>
      </c>
      <c r="AC332" s="73" t="str">
        <f t="shared" si="129"/>
        <v>missing data</v>
      </c>
      <c r="AD332" s="80" t="str">
        <f t="shared" si="110"/>
        <v>missing data</v>
      </c>
      <c r="AE332" s="81" t="e">
        <f t="shared" si="126"/>
        <v>#VALUE!</v>
      </c>
      <c r="AF332" s="81" t="e">
        <f t="shared" si="127"/>
        <v>#VALUE!</v>
      </c>
    </row>
    <row r="333" spans="1:32" x14ac:dyDescent="0.25">
      <c r="A333" s="114" t="s">
        <v>74</v>
      </c>
      <c r="B333" s="102"/>
      <c r="C333" s="103"/>
      <c r="D333" s="103"/>
      <c r="E333" s="104">
        <f t="shared" si="128"/>
        <v>0</v>
      </c>
      <c r="F333" s="105"/>
      <c r="G333" s="106"/>
      <c r="H333" s="106"/>
      <c r="I333" s="107"/>
      <c r="J333" s="108" t="str">
        <f t="shared" si="111"/>
        <v xml:space="preserve"> </v>
      </c>
      <c r="K333" s="109" t="str">
        <f t="shared" si="112"/>
        <v xml:space="preserve"> </v>
      </c>
      <c r="L333" s="109" t="str">
        <f t="shared" si="113"/>
        <v xml:space="preserve"> </v>
      </c>
      <c r="M333" s="109">
        <f t="shared" si="114"/>
        <v>0</v>
      </c>
      <c r="N333" s="110" t="str">
        <f t="shared" si="115"/>
        <v xml:space="preserve"> </v>
      </c>
      <c r="O333" s="110" t="str">
        <f t="shared" si="116"/>
        <v xml:space="preserve"> </v>
      </c>
      <c r="P333" s="111" t="str">
        <f t="shared" si="117"/>
        <v xml:space="preserve"> </v>
      </c>
      <c r="Q333" s="108" t="e">
        <f t="shared" si="118"/>
        <v>#VALUE!</v>
      </c>
      <c r="R333" s="112" t="e">
        <f t="shared" si="119"/>
        <v>#VALUE!</v>
      </c>
      <c r="S333" s="72" t="e">
        <f t="shared" si="120"/>
        <v>#VALUE!</v>
      </c>
      <c r="T333" s="73" t="str">
        <f t="shared" si="121"/>
        <v>donnée(s) manquante(s)</v>
      </c>
      <c r="U333" s="74" t="str">
        <f t="shared" si="122"/>
        <v>donnée(s) manquante(s)</v>
      </c>
      <c r="V333" s="75" t="str">
        <f>IF(ISBLANK(H333)," ",IF(H333&lt;=Scenario!$C$3,0,IF(H333&lt;=Scenario!$C$5,1,IF(H333&lt;=Scenario!$C$6,2,IF(H333&lt;=Scenario!$C$7,3,IF(H333&lt;=Scenario!$C$8,4,5))))))</f>
        <v xml:space="preserve"> </v>
      </c>
      <c r="W333" s="76" t="str">
        <f>IF(ISBLANK(I333)," ",IF(I333&lt;=Scenario!$G$3,0,IF(I333&lt;=Scenario!$G$5,1,2)))</f>
        <v xml:space="preserve"> </v>
      </c>
      <c r="X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81" t="e">
        <f t="shared" si="123"/>
        <v>#VALUE!</v>
      </c>
      <c r="AA333" s="81" t="e">
        <f t="shared" si="124"/>
        <v>#VALUE!</v>
      </c>
      <c r="AB333" s="79" t="e">
        <f t="shared" si="125"/>
        <v>#VALUE!</v>
      </c>
      <c r="AC333" s="73" t="str">
        <f t="shared" si="129"/>
        <v>missing data</v>
      </c>
      <c r="AD333" s="80" t="str">
        <f t="shared" si="110"/>
        <v>missing data</v>
      </c>
      <c r="AE333" s="81" t="e">
        <f t="shared" si="126"/>
        <v>#VALUE!</v>
      </c>
      <c r="AF333" s="81" t="e">
        <f t="shared" si="127"/>
        <v>#VALUE!</v>
      </c>
    </row>
    <row r="334" spans="1:32" x14ac:dyDescent="0.25">
      <c r="A334" s="114" t="s">
        <v>74</v>
      </c>
      <c r="B334" s="102"/>
      <c r="C334" s="103"/>
      <c r="D334" s="103"/>
      <c r="E334" s="104">
        <f t="shared" si="128"/>
        <v>0</v>
      </c>
      <c r="F334" s="105"/>
      <c r="G334" s="106"/>
      <c r="H334" s="106"/>
      <c r="I334" s="107"/>
      <c r="J334" s="108" t="str">
        <f t="shared" si="111"/>
        <v xml:space="preserve"> </v>
      </c>
      <c r="K334" s="109" t="str">
        <f t="shared" si="112"/>
        <v xml:space="preserve"> </v>
      </c>
      <c r="L334" s="109" t="str">
        <f t="shared" si="113"/>
        <v xml:space="preserve"> </v>
      </c>
      <c r="M334" s="109">
        <f t="shared" si="114"/>
        <v>0</v>
      </c>
      <c r="N334" s="110" t="str">
        <f t="shared" si="115"/>
        <v xml:space="preserve"> </v>
      </c>
      <c r="O334" s="110" t="str">
        <f t="shared" si="116"/>
        <v xml:space="preserve"> </v>
      </c>
      <c r="P334" s="111" t="str">
        <f t="shared" si="117"/>
        <v xml:space="preserve"> </v>
      </c>
      <c r="Q334" s="108" t="e">
        <f t="shared" si="118"/>
        <v>#VALUE!</v>
      </c>
      <c r="R334" s="112" t="e">
        <f t="shared" si="119"/>
        <v>#VALUE!</v>
      </c>
      <c r="S334" s="72" t="e">
        <f t="shared" si="120"/>
        <v>#VALUE!</v>
      </c>
      <c r="T334" s="73" t="str">
        <f t="shared" si="121"/>
        <v>donnée(s) manquante(s)</v>
      </c>
      <c r="U334" s="74" t="str">
        <f t="shared" si="122"/>
        <v>donnée(s) manquante(s)</v>
      </c>
      <c r="V334" s="75" t="str">
        <f>IF(ISBLANK(H334)," ",IF(H334&lt;=Scenario!$C$3,0,IF(H334&lt;=Scenario!$C$5,1,IF(H334&lt;=Scenario!$C$6,2,IF(H334&lt;=Scenario!$C$7,3,IF(H334&lt;=Scenario!$C$8,4,5))))))</f>
        <v xml:space="preserve"> </v>
      </c>
      <c r="W334" s="76" t="str">
        <f>IF(ISBLANK(I334)," ",IF(I334&lt;=Scenario!$G$3,0,IF(I334&lt;=Scenario!$G$5,1,2)))</f>
        <v xml:space="preserve"> </v>
      </c>
      <c r="X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81" t="e">
        <f t="shared" si="123"/>
        <v>#VALUE!</v>
      </c>
      <c r="AA334" s="81" t="e">
        <f t="shared" si="124"/>
        <v>#VALUE!</v>
      </c>
      <c r="AB334" s="79" t="e">
        <f t="shared" si="125"/>
        <v>#VALUE!</v>
      </c>
      <c r="AC334" s="73" t="str">
        <f t="shared" si="129"/>
        <v>missing data</v>
      </c>
      <c r="AD334" s="80" t="str">
        <f t="shared" si="110"/>
        <v>missing data</v>
      </c>
      <c r="AE334" s="81" t="e">
        <f t="shared" si="126"/>
        <v>#VALUE!</v>
      </c>
      <c r="AF334" s="81" t="e">
        <f t="shared" si="127"/>
        <v>#VALUE!</v>
      </c>
    </row>
    <row r="335" spans="1:32" x14ac:dyDescent="0.25">
      <c r="A335" s="114" t="s">
        <v>74</v>
      </c>
      <c r="B335" s="102"/>
      <c r="C335" s="103"/>
      <c r="D335" s="103"/>
      <c r="E335" s="104">
        <f t="shared" si="128"/>
        <v>0</v>
      </c>
      <c r="F335" s="105"/>
      <c r="G335" s="106"/>
      <c r="H335" s="106"/>
      <c r="I335" s="107"/>
      <c r="J335" s="108" t="str">
        <f t="shared" si="111"/>
        <v xml:space="preserve"> </v>
      </c>
      <c r="K335" s="109" t="str">
        <f t="shared" si="112"/>
        <v xml:space="preserve"> </v>
      </c>
      <c r="L335" s="109" t="str">
        <f t="shared" si="113"/>
        <v xml:space="preserve"> </v>
      </c>
      <c r="M335" s="109">
        <f t="shared" si="114"/>
        <v>0</v>
      </c>
      <c r="N335" s="110" t="str">
        <f t="shared" si="115"/>
        <v xml:space="preserve"> </v>
      </c>
      <c r="O335" s="110" t="str">
        <f t="shared" si="116"/>
        <v xml:space="preserve"> </v>
      </c>
      <c r="P335" s="111" t="str">
        <f t="shared" si="117"/>
        <v xml:space="preserve"> </v>
      </c>
      <c r="Q335" s="108" t="e">
        <f t="shared" si="118"/>
        <v>#VALUE!</v>
      </c>
      <c r="R335" s="112" t="e">
        <f t="shared" si="119"/>
        <v>#VALUE!</v>
      </c>
      <c r="S335" s="72" t="e">
        <f t="shared" si="120"/>
        <v>#VALUE!</v>
      </c>
      <c r="T335" s="73" t="str">
        <f t="shared" si="121"/>
        <v>donnée(s) manquante(s)</v>
      </c>
      <c r="U335" s="74" t="str">
        <f t="shared" si="122"/>
        <v>donnée(s) manquante(s)</v>
      </c>
      <c r="V335" s="75" t="str">
        <f>IF(ISBLANK(H335)," ",IF(H335&lt;=Scenario!$C$3,0,IF(H335&lt;=Scenario!$C$5,1,IF(H335&lt;=Scenario!$C$6,2,IF(H335&lt;=Scenario!$C$7,3,IF(H335&lt;=Scenario!$C$8,4,5))))))</f>
        <v xml:space="preserve"> </v>
      </c>
      <c r="W335" s="76" t="str">
        <f>IF(ISBLANK(I335)," ",IF(I335&lt;=Scenario!$G$3,0,IF(I335&lt;=Scenario!$G$5,1,2)))</f>
        <v xml:space="preserve"> </v>
      </c>
      <c r="X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81" t="e">
        <f t="shared" si="123"/>
        <v>#VALUE!</v>
      </c>
      <c r="AA335" s="81" t="e">
        <f t="shared" si="124"/>
        <v>#VALUE!</v>
      </c>
      <c r="AB335" s="79" t="e">
        <f t="shared" si="125"/>
        <v>#VALUE!</v>
      </c>
      <c r="AC335" s="73" t="str">
        <f t="shared" si="129"/>
        <v>missing data</v>
      </c>
      <c r="AD335" s="80" t="str">
        <f t="shared" si="110"/>
        <v>missing data</v>
      </c>
      <c r="AE335" s="81" t="e">
        <f t="shared" si="126"/>
        <v>#VALUE!</v>
      </c>
      <c r="AF335" s="81" t="e">
        <f t="shared" si="127"/>
        <v>#VALUE!</v>
      </c>
    </row>
    <row r="336" spans="1:32" x14ac:dyDescent="0.25">
      <c r="A336" s="114" t="s">
        <v>74</v>
      </c>
      <c r="B336" s="102"/>
      <c r="C336" s="103"/>
      <c r="D336" s="103"/>
      <c r="E336" s="104">
        <f t="shared" si="128"/>
        <v>0</v>
      </c>
      <c r="F336" s="105"/>
      <c r="G336" s="106"/>
      <c r="H336" s="106"/>
      <c r="I336" s="107"/>
      <c r="J336" s="108" t="str">
        <f t="shared" si="111"/>
        <v xml:space="preserve"> </v>
      </c>
      <c r="K336" s="109" t="str">
        <f t="shared" si="112"/>
        <v xml:space="preserve"> </v>
      </c>
      <c r="L336" s="109" t="str">
        <f t="shared" si="113"/>
        <v xml:space="preserve"> </v>
      </c>
      <c r="M336" s="109">
        <f t="shared" si="114"/>
        <v>0</v>
      </c>
      <c r="N336" s="110" t="str">
        <f t="shared" si="115"/>
        <v xml:space="preserve"> </v>
      </c>
      <c r="O336" s="110" t="str">
        <f t="shared" si="116"/>
        <v xml:space="preserve"> </v>
      </c>
      <c r="P336" s="111" t="str">
        <f t="shared" si="117"/>
        <v xml:space="preserve"> </v>
      </c>
      <c r="Q336" s="108" t="e">
        <f t="shared" si="118"/>
        <v>#VALUE!</v>
      </c>
      <c r="R336" s="112" t="e">
        <f t="shared" si="119"/>
        <v>#VALUE!</v>
      </c>
      <c r="S336" s="72" t="e">
        <f t="shared" si="120"/>
        <v>#VALUE!</v>
      </c>
      <c r="T336" s="73" t="str">
        <f t="shared" si="121"/>
        <v>donnée(s) manquante(s)</v>
      </c>
      <c r="U336" s="74" t="str">
        <f t="shared" si="122"/>
        <v>donnée(s) manquante(s)</v>
      </c>
      <c r="V336" s="75" t="str">
        <f>IF(ISBLANK(H336)," ",IF(H336&lt;=Scenario!$C$3,0,IF(H336&lt;=Scenario!$C$5,1,IF(H336&lt;=Scenario!$C$6,2,IF(H336&lt;=Scenario!$C$7,3,IF(H336&lt;=Scenario!$C$8,4,5))))))</f>
        <v xml:space="preserve"> </v>
      </c>
      <c r="W336" s="76" t="str">
        <f>IF(ISBLANK(I336)," ",IF(I336&lt;=Scenario!$G$3,0,IF(I336&lt;=Scenario!$G$5,1,2)))</f>
        <v xml:space="preserve"> </v>
      </c>
      <c r="X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81" t="e">
        <f t="shared" si="123"/>
        <v>#VALUE!</v>
      </c>
      <c r="AA336" s="81" t="e">
        <f t="shared" si="124"/>
        <v>#VALUE!</v>
      </c>
      <c r="AB336" s="79" t="e">
        <f t="shared" si="125"/>
        <v>#VALUE!</v>
      </c>
      <c r="AC336" s="73" t="str">
        <f t="shared" si="129"/>
        <v>missing data</v>
      </c>
      <c r="AD336" s="80" t="str">
        <f t="shared" si="110"/>
        <v>missing data</v>
      </c>
      <c r="AE336" s="81" t="e">
        <f t="shared" si="126"/>
        <v>#VALUE!</v>
      </c>
      <c r="AF336" s="81" t="e">
        <f t="shared" si="127"/>
        <v>#VALUE!</v>
      </c>
    </row>
    <row r="337" spans="1:32" x14ac:dyDescent="0.25">
      <c r="A337" s="114" t="s">
        <v>74</v>
      </c>
      <c r="B337" s="102"/>
      <c r="C337" s="103"/>
      <c r="D337" s="103"/>
      <c r="E337" s="104">
        <f t="shared" si="128"/>
        <v>0</v>
      </c>
      <c r="F337" s="105"/>
      <c r="G337" s="106"/>
      <c r="H337" s="106"/>
      <c r="I337" s="107"/>
      <c r="J337" s="108" t="str">
        <f t="shared" si="111"/>
        <v xml:space="preserve"> </v>
      </c>
      <c r="K337" s="109" t="str">
        <f t="shared" si="112"/>
        <v xml:space="preserve"> </v>
      </c>
      <c r="L337" s="109" t="str">
        <f t="shared" si="113"/>
        <v xml:space="preserve"> </v>
      </c>
      <c r="M337" s="109">
        <f t="shared" si="114"/>
        <v>0</v>
      </c>
      <c r="N337" s="110" t="str">
        <f t="shared" si="115"/>
        <v xml:space="preserve"> </v>
      </c>
      <c r="O337" s="110" t="str">
        <f t="shared" si="116"/>
        <v xml:space="preserve"> </v>
      </c>
      <c r="P337" s="111" t="str">
        <f t="shared" si="117"/>
        <v xml:space="preserve"> </v>
      </c>
      <c r="Q337" s="108" t="e">
        <f t="shared" si="118"/>
        <v>#VALUE!</v>
      </c>
      <c r="R337" s="112" t="e">
        <f t="shared" si="119"/>
        <v>#VALUE!</v>
      </c>
      <c r="S337" s="72" t="e">
        <f t="shared" si="120"/>
        <v>#VALUE!</v>
      </c>
      <c r="T337" s="73" t="str">
        <f t="shared" si="121"/>
        <v>donnée(s) manquante(s)</v>
      </c>
      <c r="U337" s="74" t="str">
        <f t="shared" si="122"/>
        <v>donnée(s) manquante(s)</v>
      </c>
      <c r="V337" s="75" t="str">
        <f>IF(ISBLANK(H337)," ",IF(H337&lt;=Scenario!$C$3,0,IF(H337&lt;=Scenario!$C$5,1,IF(H337&lt;=Scenario!$C$6,2,IF(H337&lt;=Scenario!$C$7,3,IF(H337&lt;=Scenario!$C$8,4,5))))))</f>
        <v xml:space="preserve"> </v>
      </c>
      <c r="W337" s="76" t="str">
        <f>IF(ISBLANK(I337)," ",IF(I337&lt;=Scenario!$G$3,0,IF(I337&lt;=Scenario!$G$5,1,2)))</f>
        <v xml:space="preserve"> </v>
      </c>
      <c r="X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81" t="e">
        <f t="shared" si="123"/>
        <v>#VALUE!</v>
      </c>
      <c r="AA337" s="81" t="e">
        <f t="shared" si="124"/>
        <v>#VALUE!</v>
      </c>
      <c r="AB337" s="79" t="e">
        <f t="shared" si="125"/>
        <v>#VALUE!</v>
      </c>
      <c r="AC337" s="73" t="str">
        <f t="shared" si="129"/>
        <v>missing data</v>
      </c>
      <c r="AD337" s="80" t="str">
        <f t="shared" si="110"/>
        <v>missing data</v>
      </c>
      <c r="AE337" s="81" t="e">
        <f t="shared" si="126"/>
        <v>#VALUE!</v>
      </c>
      <c r="AF337" s="81" t="e">
        <f t="shared" si="127"/>
        <v>#VALUE!</v>
      </c>
    </row>
    <row r="338" spans="1:32" x14ac:dyDescent="0.25">
      <c r="A338" s="114" t="s">
        <v>74</v>
      </c>
      <c r="B338" s="102"/>
      <c r="C338" s="103"/>
      <c r="D338" s="103"/>
      <c r="E338" s="104">
        <f t="shared" si="128"/>
        <v>0</v>
      </c>
      <c r="F338" s="105"/>
      <c r="G338" s="106"/>
      <c r="H338" s="106"/>
      <c r="I338" s="107"/>
      <c r="J338" s="108" t="str">
        <f t="shared" si="111"/>
        <v xml:space="preserve"> </v>
      </c>
      <c r="K338" s="109" t="str">
        <f t="shared" si="112"/>
        <v xml:space="preserve"> </v>
      </c>
      <c r="L338" s="109" t="str">
        <f t="shared" si="113"/>
        <v xml:space="preserve"> </v>
      </c>
      <c r="M338" s="109">
        <f t="shared" si="114"/>
        <v>0</v>
      </c>
      <c r="N338" s="110" t="str">
        <f t="shared" si="115"/>
        <v xml:space="preserve"> </v>
      </c>
      <c r="O338" s="110" t="str">
        <f t="shared" si="116"/>
        <v xml:space="preserve"> </v>
      </c>
      <c r="P338" s="111" t="str">
        <f t="shared" si="117"/>
        <v xml:space="preserve"> </v>
      </c>
      <c r="Q338" s="108" t="e">
        <f t="shared" si="118"/>
        <v>#VALUE!</v>
      </c>
      <c r="R338" s="112" t="e">
        <f t="shared" si="119"/>
        <v>#VALUE!</v>
      </c>
      <c r="S338" s="72" t="e">
        <f t="shared" si="120"/>
        <v>#VALUE!</v>
      </c>
      <c r="T338" s="73" t="str">
        <f t="shared" si="121"/>
        <v>donnée(s) manquante(s)</v>
      </c>
      <c r="U338" s="74" t="str">
        <f t="shared" si="122"/>
        <v>donnée(s) manquante(s)</v>
      </c>
      <c r="V338" s="75" t="str">
        <f>IF(ISBLANK(H338)," ",IF(H338&lt;=Scenario!$C$3,0,IF(H338&lt;=Scenario!$C$5,1,IF(H338&lt;=Scenario!$C$6,2,IF(H338&lt;=Scenario!$C$7,3,IF(H338&lt;=Scenario!$C$8,4,5))))))</f>
        <v xml:space="preserve"> </v>
      </c>
      <c r="W338" s="76" t="str">
        <f>IF(ISBLANK(I338)," ",IF(I338&lt;=Scenario!$G$3,0,IF(I338&lt;=Scenario!$G$5,1,2)))</f>
        <v xml:space="preserve"> </v>
      </c>
      <c r="X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81" t="e">
        <f t="shared" si="123"/>
        <v>#VALUE!</v>
      </c>
      <c r="AA338" s="81" t="e">
        <f t="shared" si="124"/>
        <v>#VALUE!</v>
      </c>
      <c r="AB338" s="79" t="e">
        <f t="shared" si="125"/>
        <v>#VALUE!</v>
      </c>
      <c r="AC338" s="73" t="str">
        <f t="shared" si="129"/>
        <v>missing data</v>
      </c>
      <c r="AD338" s="80" t="str">
        <f t="shared" si="110"/>
        <v>missing data</v>
      </c>
      <c r="AE338" s="81" t="e">
        <f t="shared" si="126"/>
        <v>#VALUE!</v>
      </c>
      <c r="AF338" s="81" t="e">
        <f t="shared" si="127"/>
        <v>#VALUE!</v>
      </c>
    </row>
    <row r="339" spans="1:32" x14ac:dyDescent="0.25">
      <c r="A339" s="114" t="s">
        <v>74</v>
      </c>
      <c r="B339" s="102"/>
      <c r="C339" s="103"/>
      <c r="D339" s="103"/>
      <c r="E339" s="104">
        <f t="shared" si="128"/>
        <v>0</v>
      </c>
      <c r="F339" s="105"/>
      <c r="G339" s="106"/>
      <c r="H339" s="106"/>
      <c r="I339" s="107"/>
      <c r="J339" s="108" t="str">
        <f t="shared" si="111"/>
        <v xml:space="preserve"> </v>
      </c>
      <c r="K339" s="109" t="str">
        <f t="shared" si="112"/>
        <v xml:space="preserve"> </v>
      </c>
      <c r="L339" s="109" t="str">
        <f t="shared" si="113"/>
        <v xml:space="preserve"> </v>
      </c>
      <c r="M339" s="109">
        <f t="shared" si="114"/>
        <v>0</v>
      </c>
      <c r="N339" s="110" t="str">
        <f t="shared" si="115"/>
        <v xml:space="preserve"> </v>
      </c>
      <c r="O339" s="110" t="str">
        <f t="shared" si="116"/>
        <v xml:space="preserve"> </v>
      </c>
      <c r="P339" s="111" t="str">
        <f t="shared" si="117"/>
        <v xml:space="preserve"> </v>
      </c>
      <c r="Q339" s="108" t="e">
        <f t="shared" si="118"/>
        <v>#VALUE!</v>
      </c>
      <c r="R339" s="112" t="e">
        <f t="shared" si="119"/>
        <v>#VALUE!</v>
      </c>
      <c r="S339" s="72" t="e">
        <f t="shared" si="120"/>
        <v>#VALUE!</v>
      </c>
      <c r="T339" s="73" t="str">
        <f t="shared" si="121"/>
        <v>donnée(s) manquante(s)</v>
      </c>
      <c r="U339" s="74" t="str">
        <f t="shared" si="122"/>
        <v>donnée(s) manquante(s)</v>
      </c>
      <c r="V339" s="75" t="str">
        <f>IF(ISBLANK(H339)," ",IF(H339&lt;=Scenario!$C$3,0,IF(H339&lt;=Scenario!$C$5,1,IF(H339&lt;=Scenario!$C$6,2,IF(H339&lt;=Scenario!$C$7,3,IF(H339&lt;=Scenario!$C$8,4,5))))))</f>
        <v xml:space="preserve"> </v>
      </c>
      <c r="W339" s="76" t="str">
        <f>IF(ISBLANK(I339)," ",IF(I339&lt;=Scenario!$G$3,0,IF(I339&lt;=Scenario!$G$5,1,2)))</f>
        <v xml:space="preserve"> </v>
      </c>
      <c r="X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81" t="e">
        <f t="shared" si="123"/>
        <v>#VALUE!</v>
      </c>
      <c r="AA339" s="81" t="e">
        <f t="shared" si="124"/>
        <v>#VALUE!</v>
      </c>
      <c r="AB339" s="79" t="e">
        <f t="shared" si="125"/>
        <v>#VALUE!</v>
      </c>
      <c r="AC339" s="73" t="str">
        <f t="shared" si="129"/>
        <v>missing data</v>
      </c>
      <c r="AD339" s="80" t="str">
        <f t="shared" si="110"/>
        <v>missing data</v>
      </c>
      <c r="AE339" s="81" t="e">
        <f t="shared" si="126"/>
        <v>#VALUE!</v>
      </c>
      <c r="AF339" s="81" t="e">
        <f t="shared" si="127"/>
        <v>#VALUE!</v>
      </c>
    </row>
    <row r="340" spans="1:32" x14ac:dyDescent="0.25">
      <c r="A340" s="114" t="s">
        <v>74</v>
      </c>
      <c r="B340" s="102"/>
      <c r="C340" s="103"/>
      <c r="D340" s="103"/>
      <c r="E340" s="104">
        <f t="shared" si="128"/>
        <v>0</v>
      </c>
      <c r="F340" s="105"/>
      <c r="G340" s="106"/>
      <c r="H340" s="106"/>
      <c r="I340" s="107"/>
      <c r="J340" s="108" t="str">
        <f t="shared" si="111"/>
        <v xml:space="preserve"> </v>
      </c>
      <c r="K340" s="109" t="str">
        <f t="shared" si="112"/>
        <v xml:space="preserve"> </v>
      </c>
      <c r="L340" s="109" t="str">
        <f t="shared" si="113"/>
        <v xml:space="preserve"> </v>
      </c>
      <c r="M340" s="109">
        <f t="shared" si="114"/>
        <v>0</v>
      </c>
      <c r="N340" s="110" t="str">
        <f t="shared" si="115"/>
        <v xml:space="preserve"> </v>
      </c>
      <c r="O340" s="110" t="str">
        <f t="shared" si="116"/>
        <v xml:space="preserve"> </v>
      </c>
      <c r="P340" s="111" t="str">
        <f t="shared" si="117"/>
        <v xml:space="preserve"> </v>
      </c>
      <c r="Q340" s="108" t="e">
        <f t="shared" si="118"/>
        <v>#VALUE!</v>
      </c>
      <c r="R340" s="112" t="e">
        <f t="shared" si="119"/>
        <v>#VALUE!</v>
      </c>
      <c r="S340" s="72" t="e">
        <f t="shared" si="120"/>
        <v>#VALUE!</v>
      </c>
      <c r="T340" s="73" t="str">
        <f t="shared" si="121"/>
        <v>donnée(s) manquante(s)</v>
      </c>
      <c r="U340" s="74" t="str">
        <f t="shared" si="122"/>
        <v>donnée(s) manquante(s)</v>
      </c>
      <c r="V340" s="75" t="str">
        <f>IF(ISBLANK(H340)," ",IF(H340&lt;=Scenario!$C$3,0,IF(H340&lt;=Scenario!$C$5,1,IF(H340&lt;=Scenario!$C$6,2,IF(H340&lt;=Scenario!$C$7,3,IF(H340&lt;=Scenario!$C$8,4,5))))))</f>
        <v xml:space="preserve"> </v>
      </c>
      <c r="W340" s="76" t="str">
        <f>IF(ISBLANK(I340)," ",IF(I340&lt;=Scenario!$G$3,0,IF(I340&lt;=Scenario!$G$5,1,2)))</f>
        <v xml:space="preserve"> </v>
      </c>
      <c r="X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81" t="e">
        <f t="shared" si="123"/>
        <v>#VALUE!</v>
      </c>
      <c r="AA340" s="81" t="e">
        <f t="shared" si="124"/>
        <v>#VALUE!</v>
      </c>
      <c r="AB340" s="79" t="e">
        <f t="shared" si="125"/>
        <v>#VALUE!</v>
      </c>
      <c r="AC340" s="73" t="str">
        <f t="shared" si="129"/>
        <v>missing data</v>
      </c>
      <c r="AD340" s="80" t="str">
        <f t="shared" si="110"/>
        <v>missing data</v>
      </c>
      <c r="AE340" s="81" t="e">
        <f t="shared" si="126"/>
        <v>#VALUE!</v>
      </c>
      <c r="AF340" s="81" t="e">
        <f t="shared" si="127"/>
        <v>#VALUE!</v>
      </c>
    </row>
    <row r="341" spans="1:32" x14ac:dyDescent="0.25">
      <c r="A341" s="114" t="s">
        <v>74</v>
      </c>
      <c r="B341" s="102"/>
      <c r="C341" s="103"/>
      <c r="D341" s="103"/>
      <c r="E341" s="104">
        <f t="shared" si="128"/>
        <v>0</v>
      </c>
      <c r="F341" s="105"/>
      <c r="G341" s="106"/>
      <c r="H341" s="106"/>
      <c r="I341" s="107"/>
      <c r="J341" s="108" t="str">
        <f t="shared" si="111"/>
        <v xml:space="preserve"> </v>
      </c>
      <c r="K341" s="109" t="str">
        <f t="shared" si="112"/>
        <v xml:space="preserve"> </v>
      </c>
      <c r="L341" s="109" t="str">
        <f t="shared" si="113"/>
        <v xml:space="preserve"> </v>
      </c>
      <c r="M341" s="109">
        <f t="shared" si="114"/>
        <v>0</v>
      </c>
      <c r="N341" s="110" t="str">
        <f t="shared" si="115"/>
        <v xml:space="preserve"> </v>
      </c>
      <c r="O341" s="110" t="str">
        <f t="shared" si="116"/>
        <v xml:space="preserve"> </v>
      </c>
      <c r="P341" s="111" t="str">
        <f t="shared" si="117"/>
        <v xml:space="preserve"> </v>
      </c>
      <c r="Q341" s="108" t="e">
        <f t="shared" si="118"/>
        <v>#VALUE!</v>
      </c>
      <c r="R341" s="112" t="e">
        <f t="shared" si="119"/>
        <v>#VALUE!</v>
      </c>
      <c r="S341" s="72" t="e">
        <f t="shared" si="120"/>
        <v>#VALUE!</v>
      </c>
      <c r="T341" s="73" t="str">
        <f t="shared" si="121"/>
        <v>donnée(s) manquante(s)</v>
      </c>
      <c r="U341" s="74" t="str">
        <f t="shared" si="122"/>
        <v>donnée(s) manquante(s)</v>
      </c>
      <c r="V341" s="75" t="str">
        <f>IF(ISBLANK(H341)," ",IF(H341&lt;=Scenario!$C$3,0,IF(H341&lt;=Scenario!$C$5,1,IF(H341&lt;=Scenario!$C$6,2,IF(H341&lt;=Scenario!$C$7,3,IF(H341&lt;=Scenario!$C$8,4,5))))))</f>
        <v xml:space="preserve"> </v>
      </c>
      <c r="W341" s="76" t="str">
        <f>IF(ISBLANK(I341)," ",IF(I341&lt;=Scenario!$G$3,0,IF(I341&lt;=Scenario!$G$5,1,2)))</f>
        <v xml:space="preserve"> </v>
      </c>
      <c r="X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81" t="e">
        <f t="shared" si="123"/>
        <v>#VALUE!</v>
      </c>
      <c r="AA341" s="81" t="e">
        <f t="shared" si="124"/>
        <v>#VALUE!</v>
      </c>
      <c r="AB341" s="79" t="e">
        <f t="shared" si="125"/>
        <v>#VALUE!</v>
      </c>
      <c r="AC341" s="73" t="str">
        <f t="shared" si="129"/>
        <v>missing data</v>
      </c>
      <c r="AD341" s="80" t="str">
        <f t="shared" si="110"/>
        <v>missing data</v>
      </c>
      <c r="AE341" s="81" t="e">
        <f t="shared" si="126"/>
        <v>#VALUE!</v>
      </c>
      <c r="AF341" s="81" t="e">
        <f t="shared" si="127"/>
        <v>#VALUE!</v>
      </c>
    </row>
    <row r="342" spans="1:32" x14ac:dyDescent="0.25">
      <c r="A342" s="114" t="s">
        <v>74</v>
      </c>
      <c r="B342" s="102"/>
      <c r="C342" s="103"/>
      <c r="D342" s="103"/>
      <c r="E342" s="104">
        <f t="shared" si="128"/>
        <v>0</v>
      </c>
      <c r="F342" s="105"/>
      <c r="G342" s="106"/>
      <c r="H342" s="106"/>
      <c r="I342" s="107"/>
      <c r="J342" s="108" t="str">
        <f t="shared" si="111"/>
        <v xml:space="preserve"> </v>
      </c>
      <c r="K342" s="109" t="str">
        <f t="shared" si="112"/>
        <v xml:space="preserve"> </v>
      </c>
      <c r="L342" s="109" t="str">
        <f t="shared" si="113"/>
        <v xml:space="preserve"> </v>
      </c>
      <c r="M342" s="109">
        <f t="shared" si="114"/>
        <v>0</v>
      </c>
      <c r="N342" s="110" t="str">
        <f t="shared" si="115"/>
        <v xml:space="preserve"> </v>
      </c>
      <c r="O342" s="110" t="str">
        <f t="shared" si="116"/>
        <v xml:space="preserve"> </v>
      </c>
      <c r="P342" s="111" t="str">
        <f t="shared" si="117"/>
        <v xml:space="preserve"> </v>
      </c>
      <c r="Q342" s="108" t="e">
        <f t="shared" si="118"/>
        <v>#VALUE!</v>
      </c>
      <c r="R342" s="112" t="e">
        <f t="shared" si="119"/>
        <v>#VALUE!</v>
      </c>
      <c r="S342" s="72" t="e">
        <f t="shared" si="120"/>
        <v>#VALUE!</v>
      </c>
      <c r="T342" s="73" t="str">
        <f t="shared" si="121"/>
        <v>donnée(s) manquante(s)</v>
      </c>
      <c r="U342" s="74" t="str">
        <f t="shared" si="122"/>
        <v>donnée(s) manquante(s)</v>
      </c>
      <c r="V342" s="75" t="str">
        <f>IF(ISBLANK(H342)," ",IF(H342&lt;=Scenario!$C$3,0,IF(H342&lt;=Scenario!$C$5,1,IF(H342&lt;=Scenario!$C$6,2,IF(H342&lt;=Scenario!$C$7,3,IF(H342&lt;=Scenario!$C$8,4,5))))))</f>
        <v xml:space="preserve"> </v>
      </c>
      <c r="W342" s="76" t="str">
        <f>IF(ISBLANK(I342)," ",IF(I342&lt;=Scenario!$G$3,0,IF(I342&lt;=Scenario!$G$5,1,2)))</f>
        <v xml:space="preserve"> </v>
      </c>
      <c r="X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81" t="e">
        <f t="shared" si="123"/>
        <v>#VALUE!</v>
      </c>
      <c r="AA342" s="81" t="e">
        <f t="shared" si="124"/>
        <v>#VALUE!</v>
      </c>
      <c r="AB342" s="79" t="e">
        <f t="shared" si="125"/>
        <v>#VALUE!</v>
      </c>
      <c r="AC342" s="73" t="str">
        <f t="shared" si="129"/>
        <v>missing data</v>
      </c>
      <c r="AD342" s="80" t="str">
        <f t="shared" si="110"/>
        <v>missing data</v>
      </c>
      <c r="AE342" s="81" t="e">
        <f t="shared" si="126"/>
        <v>#VALUE!</v>
      </c>
      <c r="AF342" s="81" t="e">
        <f t="shared" si="127"/>
        <v>#VALUE!</v>
      </c>
    </row>
    <row r="343" spans="1:32" x14ac:dyDescent="0.25">
      <c r="A343" s="114" t="s">
        <v>74</v>
      </c>
      <c r="B343" s="102"/>
      <c r="C343" s="103"/>
      <c r="D343" s="103"/>
      <c r="E343" s="104">
        <f t="shared" si="128"/>
        <v>0</v>
      </c>
      <c r="F343" s="105"/>
      <c r="G343" s="106"/>
      <c r="H343" s="106"/>
      <c r="I343" s="107"/>
      <c r="J343" s="108" t="str">
        <f t="shared" si="111"/>
        <v xml:space="preserve"> </v>
      </c>
      <c r="K343" s="109" t="str">
        <f t="shared" si="112"/>
        <v xml:space="preserve"> </v>
      </c>
      <c r="L343" s="109" t="str">
        <f t="shared" si="113"/>
        <v xml:space="preserve"> </v>
      </c>
      <c r="M343" s="109">
        <f t="shared" si="114"/>
        <v>0</v>
      </c>
      <c r="N343" s="110" t="str">
        <f t="shared" si="115"/>
        <v xml:space="preserve"> </v>
      </c>
      <c r="O343" s="110" t="str">
        <f t="shared" si="116"/>
        <v xml:space="preserve"> </v>
      </c>
      <c r="P343" s="111" t="str">
        <f t="shared" si="117"/>
        <v xml:space="preserve"> </v>
      </c>
      <c r="Q343" s="108" t="e">
        <f t="shared" si="118"/>
        <v>#VALUE!</v>
      </c>
      <c r="R343" s="112" t="e">
        <f t="shared" si="119"/>
        <v>#VALUE!</v>
      </c>
      <c r="S343" s="72" t="e">
        <f t="shared" si="120"/>
        <v>#VALUE!</v>
      </c>
      <c r="T343" s="73" t="str">
        <f t="shared" si="121"/>
        <v>donnée(s) manquante(s)</v>
      </c>
      <c r="U343" s="74" t="str">
        <f t="shared" si="122"/>
        <v>donnée(s) manquante(s)</v>
      </c>
      <c r="V343" s="75" t="str">
        <f>IF(ISBLANK(H343)," ",IF(H343&lt;=Scenario!$C$3,0,IF(H343&lt;=Scenario!$C$5,1,IF(H343&lt;=Scenario!$C$6,2,IF(H343&lt;=Scenario!$C$7,3,IF(H343&lt;=Scenario!$C$8,4,5))))))</f>
        <v xml:space="preserve"> </v>
      </c>
      <c r="W343" s="76" t="str">
        <f>IF(ISBLANK(I343)," ",IF(I343&lt;=Scenario!$G$3,0,IF(I343&lt;=Scenario!$G$5,1,2)))</f>
        <v xml:space="preserve"> </v>
      </c>
      <c r="X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81" t="e">
        <f t="shared" si="123"/>
        <v>#VALUE!</v>
      </c>
      <c r="AA343" s="81" t="e">
        <f t="shared" si="124"/>
        <v>#VALUE!</v>
      </c>
      <c r="AB343" s="79" t="e">
        <f t="shared" si="125"/>
        <v>#VALUE!</v>
      </c>
      <c r="AC343" s="73" t="str">
        <f t="shared" si="129"/>
        <v>missing data</v>
      </c>
      <c r="AD343" s="80" t="str">
        <f t="shared" si="110"/>
        <v>missing data</v>
      </c>
      <c r="AE343" s="81" t="e">
        <f t="shared" si="126"/>
        <v>#VALUE!</v>
      </c>
      <c r="AF343" s="81" t="e">
        <f t="shared" si="127"/>
        <v>#VALUE!</v>
      </c>
    </row>
    <row r="344" spans="1:32" x14ac:dyDescent="0.25">
      <c r="A344" s="114" t="s">
        <v>74</v>
      </c>
      <c r="B344" s="102"/>
      <c r="C344" s="103"/>
      <c r="D344" s="103"/>
      <c r="E344" s="104">
        <f t="shared" si="128"/>
        <v>0</v>
      </c>
      <c r="F344" s="105"/>
      <c r="G344" s="106"/>
      <c r="H344" s="106"/>
      <c r="I344" s="107"/>
      <c r="J344" s="108" t="str">
        <f t="shared" si="111"/>
        <v xml:space="preserve"> </v>
      </c>
      <c r="K344" s="109" t="str">
        <f t="shared" si="112"/>
        <v xml:space="preserve"> </v>
      </c>
      <c r="L344" s="109" t="str">
        <f t="shared" si="113"/>
        <v xml:space="preserve"> </v>
      </c>
      <c r="M344" s="109">
        <f t="shared" si="114"/>
        <v>0</v>
      </c>
      <c r="N344" s="110" t="str">
        <f t="shared" si="115"/>
        <v xml:space="preserve"> </v>
      </c>
      <c r="O344" s="110" t="str">
        <f t="shared" si="116"/>
        <v xml:space="preserve"> </v>
      </c>
      <c r="P344" s="111" t="str">
        <f t="shared" si="117"/>
        <v xml:space="preserve"> </v>
      </c>
      <c r="Q344" s="108" t="e">
        <f t="shared" si="118"/>
        <v>#VALUE!</v>
      </c>
      <c r="R344" s="112" t="e">
        <f t="shared" si="119"/>
        <v>#VALUE!</v>
      </c>
      <c r="S344" s="72" t="e">
        <f t="shared" si="120"/>
        <v>#VALUE!</v>
      </c>
      <c r="T344" s="73" t="str">
        <f t="shared" si="121"/>
        <v>donnée(s) manquante(s)</v>
      </c>
      <c r="U344" s="74" t="str">
        <f t="shared" si="122"/>
        <v>donnée(s) manquante(s)</v>
      </c>
      <c r="V344" s="75" t="str">
        <f>IF(ISBLANK(H344)," ",IF(H344&lt;=Scenario!$C$3,0,IF(H344&lt;=Scenario!$C$5,1,IF(H344&lt;=Scenario!$C$6,2,IF(H344&lt;=Scenario!$C$7,3,IF(H344&lt;=Scenario!$C$8,4,5))))))</f>
        <v xml:space="preserve"> </v>
      </c>
      <c r="W344" s="76" t="str">
        <f>IF(ISBLANK(I344)," ",IF(I344&lt;=Scenario!$G$3,0,IF(I344&lt;=Scenario!$G$5,1,2)))</f>
        <v xml:space="preserve"> </v>
      </c>
      <c r="X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81" t="e">
        <f t="shared" si="123"/>
        <v>#VALUE!</v>
      </c>
      <c r="AA344" s="81" t="e">
        <f t="shared" si="124"/>
        <v>#VALUE!</v>
      </c>
      <c r="AB344" s="79" t="e">
        <f t="shared" si="125"/>
        <v>#VALUE!</v>
      </c>
      <c r="AC344" s="73" t="str">
        <f t="shared" si="129"/>
        <v>missing data</v>
      </c>
      <c r="AD344" s="80" t="str">
        <f t="shared" si="110"/>
        <v>missing data</v>
      </c>
      <c r="AE344" s="81" t="e">
        <f t="shared" si="126"/>
        <v>#VALUE!</v>
      </c>
      <c r="AF344" s="81" t="e">
        <f t="shared" si="127"/>
        <v>#VALUE!</v>
      </c>
    </row>
    <row r="345" spans="1:32" x14ac:dyDescent="0.25">
      <c r="A345" s="114" t="s">
        <v>74</v>
      </c>
      <c r="B345" s="102"/>
      <c r="C345" s="103"/>
      <c r="D345" s="103"/>
      <c r="E345" s="104">
        <f t="shared" si="128"/>
        <v>0</v>
      </c>
      <c r="F345" s="105"/>
      <c r="G345" s="106"/>
      <c r="H345" s="106"/>
      <c r="I345" s="107"/>
      <c r="J345" s="108" t="str">
        <f t="shared" si="111"/>
        <v xml:space="preserve"> </v>
      </c>
      <c r="K345" s="109" t="str">
        <f t="shared" si="112"/>
        <v xml:space="preserve"> </v>
      </c>
      <c r="L345" s="109" t="str">
        <f t="shared" si="113"/>
        <v xml:space="preserve"> </v>
      </c>
      <c r="M345" s="109">
        <f t="shared" si="114"/>
        <v>0</v>
      </c>
      <c r="N345" s="110" t="str">
        <f t="shared" si="115"/>
        <v xml:space="preserve"> </v>
      </c>
      <c r="O345" s="110" t="str">
        <f t="shared" si="116"/>
        <v xml:space="preserve"> </v>
      </c>
      <c r="P345" s="111" t="str">
        <f t="shared" si="117"/>
        <v xml:space="preserve"> </v>
      </c>
      <c r="Q345" s="108" t="e">
        <f t="shared" si="118"/>
        <v>#VALUE!</v>
      </c>
      <c r="R345" s="112" t="e">
        <f t="shared" si="119"/>
        <v>#VALUE!</v>
      </c>
      <c r="S345" s="72" t="e">
        <f t="shared" si="120"/>
        <v>#VALUE!</v>
      </c>
      <c r="T345" s="73" t="str">
        <f t="shared" si="121"/>
        <v>donnée(s) manquante(s)</v>
      </c>
      <c r="U345" s="74" t="str">
        <f t="shared" si="122"/>
        <v>donnée(s) manquante(s)</v>
      </c>
      <c r="V345" s="75" t="str">
        <f>IF(ISBLANK(H345)," ",IF(H345&lt;=Scenario!$C$3,0,IF(H345&lt;=Scenario!$C$5,1,IF(H345&lt;=Scenario!$C$6,2,IF(H345&lt;=Scenario!$C$7,3,IF(H345&lt;=Scenario!$C$8,4,5))))))</f>
        <v xml:space="preserve"> </v>
      </c>
      <c r="W345" s="76" t="str">
        <f>IF(ISBLANK(I345)," ",IF(I345&lt;=Scenario!$G$3,0,IF(I345&lt;=Scenario!$G$5,1,2)))</f>
        <v xml:space="preserve"> </v>
      </c>
      <c r="X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81" t="e">
        <f t="shared" si="123"/>
        <v>#VALUE!</v>
      </c>
      <c r="AA345" s="81" t="e">
        <f t="shared" si="124"/>
        <v>#VALUE!</v>
      </c>
      <c r="AB345" s="79" t="e">
        <f t="shared" si="125"/>
        <v>#VALUE!</v>
      </c>
      <c r="AC345" s="73" t="str">
        <f t="shared" si="129"/>
        <v>missing data</v>
      </c>
      <c r="AD345" s="80" t="str">
        <f t="shared" si="110"/>
        <v>missing data</v>
      </c>
      <c r="AE345" s="81" t="e">
        <f t="shared" si="126"/>
        <v>#VALUE!</v>
      </c>
      <c r="AF345" s="81" t="e">
        <f t="shared" si="127"/>
        <v>#VALUE!</v>
      </c>
    </row>
    <row r="346" spans="1:32" x14ac:dyDescent="0.25">
      <c r="A346" s="114" t="s">
        <v>74</v>
      </c>
      <c r="B346" s="102"/>
      <c r="C346" s="103"/>
      <c r="D346" s="103"/>
      <c r="E346" s="104">
        <f t="shared" si="128"/>
        <v>0</v>
      </c>
      <c r="F346" s="105"/>
      <c r="G346" s="106"/>
      <c r="H346" s="106"/>
      <c r="I346" s="107"/>
      <c r="J346" s="108" t="str">
        <f t="shared" si="111"/>
        <v xml:space="preserve"> </v>
      </c>
      <c r="K346" s="109" t="str">
        <f t="shared" si="112"/>
        <v xml:space="preserve"> </v>
      </c>
      <c r="L346" s="109" t="str">
        <f t="shared" si="113"/>
        <v xml:space="preserve"> </v>
      </c>
      <c r="M346" s="109">
        <f t="shared" si="114"/>
        <v>0</v>
      </c>
      <c r="N346" s="110" t="str">
        <f t="shared" si="115"/>
        <v xml:space="preserve"> </v>
      </c>
      <c r="O346" s="110" t="str">
        <f t="shared" si="116"/>
        <v xml:space="preserve"> </v>
      </c>
      <c r="P346" s="111" t="str">
        <f t="shared" si="117"/>
        <v xml:space="preserve"> </v>
      </c>
      <c r="Q346" s="108" t="e">
        <f t="shared" si="118"/>
        <v>#VALUE!</v>
      </c>
      <c r="R346" s="112" t="e">
        <f t="shared" si="119"/>
        <v>#VALUE!</v>
      </c>
      <c r="S346" s="72" t="e">
        <f t="shared" si="120"/>
        <v>#VALUE!</v>
      </c>
      <c r="T346" s="73" t="str">
        <f t="shared" si="121"/>
        <v>donnée(s) manquante(s)</v>
      </c>
      <c r="U346" s="74" t="str">
        <f t="shared" si="122"/>
        <v>donnée(s) manquante(s)</v>
      </c>
      <c r="V346" s="75" t="str">
        <f>IF(ISBLANK(H346)," ",IF(H346&lt;=Scenario!$C$3,0,IF(H346&lt;=Scenario!$C$5,1,IF(H346&lt;=Scenario!$C$6,2,IF(H346&lt;=Scenario!$C$7,3,IF(H346&lt;=Scenario!$C$8,4,5))))))</f>
        <v xml:space="preserve"> </v>
      </c>
      <c r="W346" s="76" t="str">
        <f>IF(ISBLANK(I346)," ",IF(I346&lt;=Scenario!$G$3,0,IF(I346&lt;=Scenario!$G$5,1,2)))</f>
        <v xml:space="preserve"> </v>
      </c>
      <c r="X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81" t="e">
        <f t="shared" si="123"/>
        <v>#VALUE!</v>
      </c>
      <c r="AA346" s="81" t="e">
        <f t="shared" si="124"/>
        <v>#VALUE!</v>
      </c>
      <c r="AB346" s="79" t="e">
        <f t="shared" si="125"/>
        <v>#VALUE!</v>
      </c>
      <c r="AC346" s="73" t="str">
        <f t="shared" si="129"/>
        <v>missing data</v>
      </c>
      <c r="AD346" s="80" t="str">
        <f t="shared" si="110"/>
        <v>missing data</v>
      </c>
      <c r="AE346" s="81" t="e">
        <f t="shared" si="126"/>
        <v>#VALUE!</v>
      </c>
      <c r="AF346" s="81" t="e">
        <f t="shared" si="127"/>
        <v>#VALUE!</v>
      </c>
    </row>
    <row r="347" spans="1:32" x14ac:dyDescent="0.25">
      <c r="A347" s="114" t="s">
        <v>74</v>
      </c>
      <c r="B347" s="102"/>
      <c r="C347" s="103"/>
      <c r="D347" s="103"/>
      <c r="E347" s="104">
        <f t="shared" si="128"/>
        <v>0</v>
      </c>
      <c r="F347" s="105"/>
      <c r="G347" s="106"/>
      <c r="H347" s="106"/>
      <c r="I347" s="107"/>
      <c r="J347" s="108" t="str">
        <f t="shared" si="111"/>
        <v xml:space="preserve"> </v>
      </c>
      <c r="K347" s="109" t="str">
        <f t="shared" si="112"/>
        <v xml:space="preserve"> </v>
      </c>
      <c r="L347" s="109" t="str">
        <f t="shared" si="113"/>
        <v xml:space="preserve"> </v>
      </c>
      <c r="M347" s="109">
        <f t="shared" si="114"/>
        <v>0</v>
      </c>
      <c r="N347" s="110" t="str">
        <f t="shared" si="115"/>
        <v xml:space="preserve"> </v>
      </c>
      <c r="O347" s="110" t="str">
        <f t="shared" si="116"/>
        <v xml:space="preserve"> </v>
      </c>
      <c r="P347" s="111" t="str">
        <f t="shared" si="117"/>
        <v xml:space="preserve"> </v>
      </c>
      <c r="Q347" s="108" t="e">
        <f t="shared" si="118"/>
        <v>#VALUE!</v>
      </c>
      <c r="R347" s="112" t="e">
        <f t="shared" si="119"/>
        <v>#VALUE!</v>
      </c>
      <c r="S347" s="72" t="e">
        <f t="shared" si="120"/>
        <v>#VALUE!</v>
      </c>
      <c r="T347" s="73" t="str">
        <f t="shared" si="121"/>
        <v>donnée(s) manquante(s)</v>
      </c>
      <c r="U347" s="74" t="str">
        <f t="shared" si="122"/>
        <v>donnée(s) manquante(s)</v>
      </c>
      <c r="V347" s="75" t="str">
        <f>IF(ISBLANK(H347)," ",IF(H347&lt;=Scenario!$C$3,0,IF(H347&lt;=Scenario!$C$5,1,IF(H347&lt;=Scenario!$C$6,2,IF(H347&lt;=Scenario!$C$7,3,IF(H347&lt;=Scenario!$C$8,4,5))))))</f>
        <v xml:space="preserve"> </v>
      </c>
      <c r="W347" s="76" t="str">
        <f>IF(ISBLANK(I347)," ",IF(I347&lt;=Scenario!$G$3,0,IF(I347&lt;=Scenario!$G$5,1,2)))</f>
        <v xml:space="preserve"> </v>
      </c>
      <c r="X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81" t="e">
        <f t="shared" si="123"/>
        <v>#VALUE!</v>
      </c>
      <c r="AA347" s="81" t="e">
        <f t="shared" si="124"/>
        <v>#VALUE!</v>
      </c>
      <c r="AB347" s="79" t="e">
        <f t="shared" si="125"/>
        <v>#VALUE!</v>
      </c>
      <c r="AC347" s="73" t="str">
        <f t="shared" si="129"/>
        <v>missing data</v>
      </c>
      <c r="AD347" s="80" t="str">
        <f t="shared" si="110"/>
        <v>missing data</v>
      </c>
      <c r="AE347" s="81" t="e">
        <f t="shared" si="126"/>
        <v>#VALUE!</v>
      </c>
      <c r="AF347" s="81" t="e">
        <f t="shared" si="127"/>
        <v>#VALUE!</v>
      </c>
    </row>
    <row r="348" spans="1:32" x14ac:dyDescent="0.25">
      <c r="A348" s="114" t="s">
        <v>74</v>
      </c>
      <c r="B348" s="102"/>
      <c r="C348" s="103"/>
      <c r="D348" s="103"/>
      <c r="E348" s="104">
        <f t="shared" si="128"/>
        <v>0</v>
      </c>
      <c r="F348" s="105"/>
      <c r="G348" s="106"/>
      <c r="H348" s="106"/>
      <c r="I348" s="107"/>
      <c r="J348" s="108" t="str">
        <f t="shared" si="111"/>
        <v xml:space="preserve"> </v>
      </c>
      <c r="K348" s="109" t="str">
        <f t="shared" si="112"/>
        <v xml:space="preserve"> </v>
      </c>
      <c r="L348" s="109" t="str">
        <f t="shared" si="113"/>
        <v xml:space="preserve"> </v>
      </c>
      <c r="M348" s="109">
        <f t="shared" si="114"/>
        <v>0</v>
      </c>
      <c r="N348" s="110" t="str">
        <f t="shared" si="115"/>
        <v xml:space="preserve"> </v>
      </c>
      <c r="O348" s="110" t="str">
        <f t="shared" si="116"/>
        <v xml:space="preserve"> </v>
      </c>
      <c r="P348" s="111" t="str">
        <f t="shared" si="117"/>
        <v xml:space="preserve"> </v>
      </c>
      <c r="Q348" s="108" t="e">
        <f t="shared" si="118"/>
        <v>#VALUE!</v>
      </c>
      <c r="R348" s="112" t="e">
        <f t="shared" si="119"/>
        <v>#VALUE!</v>
      </c>
      <c r="S348" s="72" t="e">
        <f t="shared" si="120"/>
        <v>#VALUE!</v>
      </c>
      <c r="T348" s="73" t="str">
        <f t="shared" si="121"/>
        <v>donnée(s) manquante(s)</v>
      </c>
      <c r="U348" s="74" t="str">
        <f t="shared" si="122"/>
        <v>donnée(s) manquante(s)</v>
      </c>
      <c r="V348" s="75" t="str">
        <f>IF(ISBLANK(H348)," ",IF(H348&lt;=Scenario!$C$3,0,IF(H348&lt;=Scenario!$C$5,1,IF(H348&lt;=Scenario!$C$6,2,IF(H348&lt;=Scenario!$C$7,3,IF(H348&lt;=Scenario!$C$8,4,5))))))</f>
        <v xml:space="preserve"> </v>
      </c>
      <c r="W348" s="76" t="str">
        <f>IF(ISBLANK(I348)," ",IF(I348&lt;=Scenario!$G$3,0,IF(I348&lt;=Scenario!$G$5,1,2)))</f>
        <v xml:space="preserve"> </v>
      </c>
      <c r="X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81" t="e">
        <f t="shared" si="123"/>
        <v>#VALUE!</v>
      </c>
      <c r="AA348" s="81" t="e">
        <f t="shared" si="124"/>
        <v>#VALUE!</v>
      </c>
      <c r="AB348" s="79" t="e">
        <f t="shared" si="125"/>
        <v>#VALUE!</v>
      </c>
      <c r="AC348" s="73" t="str">
        <f t="shared" si="129"/>
        <v>missing data</v>
      </c>
      <c r="AD348" s="80" t="str">
        <f t="shared" si="110"/>
        <v>missing data</v>
      </c>
      <c r="AE348" s="81" t="e">
        <f t="shared" si="126"/>
        <v>#VALUE!</v>
      </c>
      <c r="AF348" s="81" t="e">
        <f t="shared" si="127"/>
        <v>#VALUE!</v>
      </c>
    </row>
    <row r="349" spans="1:32" x14ac:dyDescent="0.25">
      <c r="A349" s="114" t="s">
        <v>74</v>
      </c>
      <c r="B349" s="102"/>
      <c r="C349" s="103"/>
      <c r="D349" s="103"/>
      <c r="E349" s="104">
        <f t="shared" si="128"/>
        <v>0</v>
      </c>
      <c r="F349" s="105"/>
      <c r="G349" s="106"/>
      <c r="H349" s="106"/>
      <c r="I349" s="107"/>
      <c r="J349" s="108" t="str">
        <f t="shared" si="111"/>
        <v xml:space="preserve"> </v>
      </c>
      <c r="K349" s="109" t="str">
        <f t="shared" si="112"/>
        <v xml:space="preserve"> </v>
      </c>
      <c r="L349" s="109" t="str">
        <f t="shared" si="113"/>
        <v xml:space="preserve"> </v>
      </c>
      <c r="M349" s="109">
        <f t="shared" si="114"/>
        <v>0</v>
      </c>
      <c r="N349" s="110" t="str">
        <f t="shared" si="115"/>
        <v xml:space="preserve"> </v>
      </c>
      <c r="O349" s="110" t="str">
        <f t="shared" si="116"/>
        <v xml:space="preserve"> </v>
      </c>
      <c r="P349" s="111" t="str">
        <f t="shared" si="117"/>
        <v xml:space="preserve"> </v>
      </c>
      <c r="Q349" s="108" t="e">
        <f t="shared" si="118"/>
        <v>#VALUE!</v>
      </c>
      <c r="R349" s="112" t="e">
        <f t="shared" si="119"/>
        <v>#VALUE!</v>
      </c>
      <c r="S349" s="72" t="e">
        <f t="shared" si="120"/>
        <v>#VALUE!</v>
      </c>
      <c r="T349" s="73" t="str">
        <f t="shared" si="121"/>
        <v>donnée(s) manquante(s)</v>
      </c>
      <c r="U349" s="74" t="str">
        <f t="shared" si="122"/>
        <v>donnée(s) manquante(s)</v>
      </c>
      <c r="V349" s="75" t="str">
        <f>IF(ISBLANK(H349)," ",IF(H349&lt;=Scenario!$C$3,0,IF(H349&lt;=Scenario!$C$5,1,IF(H349&lt;=Scenario!$C$6,2,IF(H349&lt;=Scenario!$C$7,3,IF(H349&lt;=Scenario!$C$8,4,5))))))</f>
        <v xml:space="preserve"> </v>
      </c>
      <c r="W349" s="76" t="str">
        <f>IF(ISBLANK(I349)," ",IF(I349&lt;=Scenario!$G$3,0,IF(I349&lt;=Scenario!$G$5,1,2)))</f>
        <v xml:space="preserve"> </v>
      </c>
      <c r="X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81" t="e">
        <f t="shared" si="123"/>
        <v>#VALUE!</v>
      </c>
      <c r="AA349" s="81" t="e">
        <f t="shared" si="124"/>
        <v>#VALUE!</v>
      </c>
      <c r="AB349" s="79" t="e">
        <f t="shared" si="125"/>
        <v>#VALUE!</v>
      </c>
      <c r="AC349" s="73" t="str">
        <f t="shared" si="129"/>
        <v>missing data</v>
      </c>
      <c r="AD349" s="80" t="str">
        <f t="shared" si="110"/>
        <v>missing data</v>
      </c>
      <c r="AE349" s="81" t="e">
        <f t="shared" si="126"/>
        <v>#VALUE!</v>
      </c>
      <c r="AF349" s="81" t="e">
        <f t="shared" si="127"/>
        <v>#VALUE!</v>
      </c>
    </row>
    <row r="350" spans="1:32" x14ac:dyDescent="0.25">
      <c r="A350" s="114" t="s">
        <v>74</v>
      </c>
      <c r="B350" s="102"/>
      <c r="C350" s="103"/>
      <c r="D350" s="103"/>
      <c r="E350" s="104">
        <f t="shared" si="128"/>
        <v>0</v>
      </c>
      <c r="F350" s="105"/>
      <c r="G350" s="106"/>
      <c r="H350" s="106"/>
      <c r="I350" s="107"/>
      <c r="J350" s="108" t="str">
        <f t="shared" si="111"/>
        <v xml:space="preserve"> </v>
      </c>
      <c r="K350" s="109" t="str">
        <f t="shared" si="112"/>
        <v xml:space="preserve"> </v>
      </c>
      <c r="L350" s="109" t="str">
        <f t="shared" si="113"/>
        <v xml:space="preserve"> </v>
      </c>
      <c r="M350" s="109">
        <f t="shared" si="114"/>
        <v>0</v>
      </c>
      <c r="N350" s="110" t="str">
        <f t="shared" si="115"/>
        <v xml:space="preserve"> </v>
      </c>
      <c r="O350" s="110" t="str">
        <f t="shared" si="116"/>
        <v xml:space="preserve"> </v>
      </c>
      <c r="P350" s="111" t="str">
        <f t="shared" si="117"/>
        <v xml:space="preserve"> </v>
      </c>
      <c r="Q350" s="108" t="e">
        <f t="shared" si="118"/>
        <v>#VALUE!</v>
      </c>
      <c r="R350" s="112" t="e">
        <f t="shared" si="119"/>
        <v>#VALUE!</v>
      </c>
      <c r="S350" s="72" t="e">
        <f t="shared" si="120"/>
        <v>#VALUE!</v>
      </c>
      <c r="T350" s="73" t="str">
        <f t="shared" si="121"/>
        <v>donnée(s) manquante(s)</v>
      </c>
      <c r="U350" s="74" t="str">
        <f t="shared" si="122"/>
        <v>donnée(s) manquante(s)</v>
      </c>
      <c r="V350" s="75" t="str">
        <f>IF(ISBLANK(H350)," ",IF(H350&lt;=Scenario!$C$3,0,IF(H350&lt;=Scenario!$C$5,1,IF(H350&lt;=Scenario!$C$6,2,IF(H350&lt;=Scenario!$C$7,3,IF(H350&lt;=Scenario!$C$8,4,5))))))</f>
        <v xml:space="preserve"> </v>
      </c>
      <c r="W350" s="76" t="str">
        <f>IF(ISBLANK(I350)," ",IF(I350&lt;=Scenario!$G$3,0,IF(I350&lt;=Scenario!$G$5,1,2)))</f>
        <v xml:space="preserve"> </v>
      </c>
      <c r="X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81" t="e">
        <f t="shared" si="123"/>
        <v>#VALUE!</v>
      </c>
      <c r="AA350" s="81" t="e">
        <f t="shared" si="124"/>
        <v>#VALUE!</v>
      </c>
      <c r="AB350" s="79" t="e">
        <f t="shared" si="125"/>
        <v>#VALUE!</v>
      </c>
      <c r="AC350" s="73" t="str">
        <f t="shared" si="129"/>
        <v>missing data</v>
      </c>
      <c r="AD350" s="80" t="str">
        <f t="shared" si="110"/>
        <v>missing data</v>
      </c>
      <c r="AE350" s="81" t="e">
        <f t="shared" si="126"/>
        <v>#VALUE!</v>
      </c>
      <c r="AF350" s="81" t="e">
        <f t="shared" si="127"/>
        <v>#VALUE!</v>
      </c>
    </row>
    <row r="351" spans="1:32" x14ac:dyDescent="0.25">
      <c r="A351" s="114" t="s">
        <v>74</v>
      </c>
      <c r="B351" s="102"/>
      <c r="C351" s="103"/>
      <c r="D351" s="103"/>
      <c r="E351" s="104">
        <f t="shared" si="128"/>
        <v>0</v>
      </c>
      <c r="F351" s="105"/>
      <c r="G351" s="106"/>
      <c r="H351" s="106"/>
      <c r="I351" s="107"/>
      <c r="J351" s="108" t="str">
        <f t="shared" si="111"/>
        <v xml:space="preserve"> </v>
      </c>
      <c r="K351" s="109" t="str">
        <f t="shared" si="112"/>
        <v xml:space="preserve"> </v>
      </c>
      <c r="L351" s="109" t="str">
        <f t="shared" si="113"/>
        <v xml:space="preserve"> </v>
      </c>
      <c r="M351" s="109">
        <f t="shared" si="114"/>
        <v>0</v>
      </c>
      <c r="N351" s="110" t="str">
        <f t="shared" si="115"/>
        <v xml:space="preserve"> </v>
      </c>
      <c r="O351" s="110" t="str">
        <f t="shared" si="116"/>
        <v xml:space="preserve"> </v>
      </c>
      <c r="P351" s="111" t="str">
        <f t="shared" si="117"/>
        <v xml:space="preserve"> </v>
      </c>
      <c r="Q351" s="108" t="e">
        <f t="shared" si="118"/>
        <v>#VALUE!</v>
      </c>
      <c r="R351" s="112" t="e">
        <f t="shared" si="119"/>
        <v>#VALUE!</v>
      </c>
      <c r="S351" s="72" t="e">
        <f t="shared" si="120"/>
        <v>#VALUE!</v>
      </c>
      <c r="T351" s="73" t="str">
        <f t="shared" si="121"/>
        <v>donnée(s) manquante(s)</v>
      </c>
      <c r="U351" s="74" t="str">
        <f t="shared" si="122"/>
        <v>donnée(s) manquante(s)</v>
      </c>
      <c r="V351" s="75" t="str">
        <f>IF(ISBLANK(H351)," ",IF(H351&lt;=Scenario!$C$3,0,IF(H351&lt;=Scenario!$C$5,1,IF(H351&lt;=Scenario!$C$6,2,IF(H351&lt;=Scenario!$C$7,3,IF(H351&lt;=Scenario!$C$8,4,5))))))</f>
        <v xml:space="preserve"> </v>
      </c>
      <c r="W351" s="76" t="str">
        <f>IF(ISBLANK(I351)," ",IF(I351&lt;=Scenario!$G$3,0,IF(I351&lt;=Scenario!$G$5,1,2)))</f>
        <v xml:space="preserve"> </v>
      </c>
      <c r="X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81" t="e">
        <f t="shared" si="123"/>
        <v>#VALUE!</v>
      </c>
      <c r="AA351" s="81" t="e">
        <f t="shared" si="124"/>
        <v>#VALUE!</v>
      </c>
      <c r="AB351" s="79" t="e">
        <f t="shared" si="125"/>
        <v>#VALUE!</v>
      </c>
      <c r="AC351" s="73" t="str">
        <f t="shared" si="129"/>
        <v>missing data</v>
      </c>
      <c r="AD351" s="80" t="str">
        <f t="shared" si="110"/>
        <v>missing data</v>
      </c>
      <c r="AE351" s="81" t="e">
        <f t="shared" si="126"/>
        <v>#VALUE!</v>
      </c>
      <c r="AF351" s="81" t="e">
        <f t="shared" si="127"/>
        <v>#VALUE!</v>
      </c>
    </row>
    <row r="352" spans="1:32" x14ac:dyDescent="0.25">
      <c r="A352" s="114" t="s">
        <v>74</v>
      </c>
      <c r="B352" s="102"/>
      <c r="C352" s="103"/>
      <c r="D352" s="103"/>
      <c r="E352" s="104">
        <f t="shared" si="128"/>
        <v>0</v>
      </c>
      <c r="F352" s="105"/>
      <c r="G352" s="106"/>
      <c r="H352" s="106"/>
      <c r="I352" s="107"/>
      <c r="J352" s="108" t="str">
        <f t="shared" si="111"/>
        <v xml:space="preserve"> </v>
      </c>
      <c r="K352" s="109" t="str">
        <f t="shared" si="112"/>
        <v xml:space="preserve"> </v>
      </c>
      <c r="L352" s="109" t="str">
        <f t="shared" si="113"/>
        <v xml:space="preserve"> </v>
      </c>
      <c r="M352" s="109">
        <f t="shared" si="114"/>
        <v>0</v>
      </c>
      <c r="N352" s="110" t="str">
        <f t="shared" si="115"/>
        <v xml:space="preserve"> </v>
      </c>
      <c r="O352" s="110" t="str">
        <f t="shared" si="116"/>
        <v xml:space="preserve"> </v>
      </c>
      <c r="P352" s="111" t="str">
        <f t="shared" si="117"/>
        <v xml:space="preserve"> </v>
      </c>
      <c r="Q352" s="108" t="e">
        <f t="shared" si="118"/>
        <v>#VALUE!</v>
      </c>
      <c r="R352" s="112" t="e">
        <f t="shared" si="119"/>
        <v>#VALUE!</v>
      </c>
      <c r="S352" s="72" t="e">
        <f t="shared" si="120"/>
        <v>#VALUE!</v>
      </c>
      <c r="T352" s="73" t="str">
        <f t="shared" si="121"/>
        <v>donnée(s) manquante(s)</v>
      </c>
      <c r="U352" s="74" t="str">
        <f t="shared" si="122"/>
        <v>donnée(s) manquante(s)</v>
      </c>
      <c r="V352" s="75" t="str">
        <f>IF(ISBLANK(H352)," ",IF(H352&lt;=Scenario!$C$3,0,IF(H352&lt;=Scenario!$C$5,1,IF(H352&lt;=Scenario!$C$6,2,IF(H352&lt;=Scenario!$C$7,3,IF(H352&lt;=Scenario!$C$8,4,5))))))</f>
        <v xml:space="preserve"> </v>
      </c>
      <c r="W352" s="76" t="str">
        <f>IF(ISBLANK(I352)," ",IF(I352&lt;=Scenario!$G$3,0,IF(I352&lt;=Scenario!$G$5,1,2)))</f>
        <v xml:space="preserve"> </v>
      </c>
      <c r="X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81" t="e">
        <f t="shared" si="123"/>
        <v>#VALUE!</v>
      </c>
      <c r="AA352" s="81" t="e">
        <f t="shared" si="124"/>
        <v>#VALUE!</v>
      </c>
      <c r="AB352" s="79" t="e">
        <f t="shared" si="125"/>
        <v>#VALUE!</v>
      </c>
      <c r="AC352" s="73" t="str">
        <f t="shared" si="129"/>
        <v>missing data</v>
      </c>
      <c r="AD352" s="80" t="str">
        <f t="shared" si="110"/>
        <v>missing data</v>
      </c>
      <c r="AE352" s="81" t="e">
        <f t="shared" si="126"/>
        <v>#VALUE!</v>
      </c>
      <c r="AF352" s="81" t="e">
        <f t="shared" si="127"/>
        <v>#VALUE!</v>
      </c>
    </row>
    <row r="353" spans="1:32" x14ac:dyDescent="0.25">
      <c r="A353" s="114" t="s">
        <v>74</v>
      </c>
      <c r="B353" s="102"/>
      <c r="C353" s="103"/>
      <c r="D353" s="103"/>
      <c r="E353" s="104">
        <f t="shared" si="128"/>
        <v>0</v>
      </c>
      <c r="F353" s="105"/>
      <c r="G353" s="106"/>
      <c r="H353" s="106"/>
      <c r="I353" s="107"/>
      <c r="J353" s="108" t="str">
        <f t="shared" si="111"/>
        <v xml:space="preserve"> </v>
      </c>
      <c r="K353" s="109" t="str">
        <f t="shared" si="112"/>
        <v xml:space="preserve"> </v>
      </c>
      <c r="L353" s="109" t="str">
        <f t="shared" si="113"/>
        <v xml:space="preserve"> </v>
      </c>
      <c r="M353" s="109">
        <f t="shared" si="114"/>
        <v>0</v>
      </c>
      <c r="N353" s="110" t="str">
        <f t="shared" si="115"/>
        <v xml:space="preserve"> </v>
      </c>
      <c r="O353" s="110" t="str">
        <f t="shared" si="116"/>
        <v xml:space="preserve"> </v>
      </c>
      <c r="P353" s="111" t="str">
        <f t="shared" si="117"/>
        <v xml:space="preserve"> </v>
      </c>
      <c r="Q353" s="108" t="e">
        <f t="shared" si="118"/>
        <v>#VALUE!</v>
      </c>
      <c r="R353" s="112" t="e">
        <f t="shared" si="119"/>
        <v>#VALUE!</v>
      </c>
      <c r="S353" s="72" t="e">
        <f t="shared" si="120"/>
        <v>#VALUE!</v>
      </c>
      <c r="T353" s="73" t="str">
        <f t="shared" si="121"/>
        <v>donnée(s) manquante(s)</v>
      </c>
      <c r="U353" s="74" t="str">
        <f t="shared" si="122"/>
        <v>donnée(s) manquante(s)</v>
      </c>
      <c r="V353" s="75" t="str">
        <f>IF(ISBLANK(H353)," ",IF(H353&lt;=Scenario!$C$3,0,IF(H353&lt;=Scenario!$C$5,1,IF(H353&lt;=Scenario!$C$6,2,IF(H353&lt;=Scenario!$C$7,3,IF(H353&lt;=Scenario!$C$8,4,5))))))</f>
        <v xml:space="preserve"> </v>
      </c>
      <c r="W353" s="76" t="str">
        <f>IF(ISBLANK(I353)," ",IF(I353&lt;=Scenario!$G$3,0,IF(I353&lt;=Scenario!$G$5,1,2)))</f>
        <v xml:space="preserve"> </v>
      </c>
      <c r="X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81" t="e">
        <f t="shared" si="123"/>
        <v>#VALUE!</v>
      </c>
      <c r="AA353" s="81" t="e">
        <f t="shared" si="124"/>
        <v>#VALUE!</v>
      </c>
      <c r="AB353" s="79" t="e">
        <f t="shared" si="125"/>
        <v>#VALUE!</v>
      </c>
      <c r="AC353" s="73" t="str">
        <f t="shared" si="129"/>
        <v>missing data</v>
      </c>
      <c r="AD353" s="80" t="str">
        <f t="shared" si="110"/>
        <v>missing data</v>
      </c>
      <c r="AE353" s="81" t="e">
        <f t="shared" si="126"/>
        <v>#VALUE!</v>
      </c>
      <c r="AF353" s="81" t="e">
        <f t="shared" si="127"/>
        <v>#VALUE!</v>
      </c>
    </row>
    <row r="354" spans="1:32" x14ac:dyDescent="0.25">
      <c r="A354" s="114" t="s">
        <v>74</v>
      </c>
      <c r="B354" s="102"/>
      <c r="C354" s="103"/>
      <c r="D354" s="103"/>
      <c r="E354" s="104">
        <f t="shared" si="128"/>
        <v>0</v>
      </c>
      <c r="F354" s="105"/>
      <c r="G354" s="106"/>
      <c r="H354" s="106"/>
      <c r="I354" s="107"/>
      <c r="J354" s="108" t="str">
        <f t="shared" si="111"/>
        <v xml:space="preserve"> </v>
      </c>
      <c r="K354" s="109" t="str">
        <f t="shared" si="112"/>
        <v xml:space="preserve"> </v>
      </c>
      <c r="L354" s="109" t="str">
        <f t="shared" si="113"/>
        <v xml:space="preserve"> </v>
      </c>
      <c r="M354" s="109">
        <f t="shared" si="114"/>
        <v>0</v>
      </c>
      <c r="N354" s="110" t="str">
        <f t="shared" si="115"/>
        <v xml:space="preserve"> </v>
      </c>
      <c r="O354" s="110" t="str">
        <f t="shared" si="116"/>
        <v xml:space="preserve"> </v>
      </c>
      <c r="P354" s="111" t="str">
        <f t="shared" si="117"/>
        <v xml:space="preserve"> </v>
      </c>
      <c r="Q354" s="108" t="e">
        <f t="shared" si="118"/>
        <v>#VALUE!</v>
      </c>
      <c r="R354" s="112" t="e">
        <f t="shared" si="119"/>
        <v>#VALUE!</v>
      </c>
      <c r="S354" s="72" t="e">
        <f t="shared" si="120"/>
        <v>#VALUE!</v>
      </c>
      <c r="T354" s="73" t="str">
        <f t="shared" si="121"/>
        <v>donnée(s) manquante(s)</v>
      </c>
      <c r="U354" s="74" t="str">
        <f t="shared" si="122"/>
        <v>donnée(s) manquante(s)</v>
      </c>
      <c r="V354" s="75" t="str">
        <f>IF(ISBLANK(H354)," ",IF(H354&lt;=Scenario!$C$3,0,IF(H354&lt;=Scenario!$C$5,1,IF(H354&lt;=Scenario!$C$6,2,IF(H354&lt;=Scenario!$C$7,3,IF(H354&lt;=Scenario!$C$8,4,5))))))</f>
        <v xml:space="preserve"> </v>
      </c>
      <c r="W354" s="76" t="str">
        <f>IF(ISBLANK(I354)," ",IF(I354&lt;=Scenario!$G$3,0,IF(I354&lt;=Scenario!$G$5,1,2)))</f>
        <v xml:space="preserve"> </v>
      </c>
      <c r="X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81" t="e">
        <f t="shared" si="123"/>
        <v>#VALUE!</v>
      </c>
      <c r="AA354" s="81" t="e">
        <f t="shared" si="124"/>
        <v>#VALUE!</v>
      </c>
      <c r="AB354" s="79" t="e">
        <f t="shared" si="125"/>
        <v>#VALUE!</v>
      </c>
      <c r="AC354" s="73" t="str">
        <f t="shared" si="129"/>
        <v>missing data</v>
      </c>
      <c r="AD354" s="80" t="str">
        <f t="shared" si="110"/>
        <v>missing data</v>
      </c>
      <c r="AE354" s="81" t="e">
        <f t="shared" si="126"/>
        <v>#VALUE!</v>
      </c>
      <c r="AF354" s="81" t="e">
        <f t="shared" si="127"/>
        <v>#VALUE!</v>
      </c>
    </row>
    <row r="355" spans="1:32" x14ac:dyDescent="0.25">
      <c r="A355" s="114" t="s">
        <v>74</v>
      </c>
      <c r="B355" s="102"/>
      <c r="C355" s="103"/>
      <c r="D355" s="103"/>
      <c r="E355" s="104">
        <f t="shared" si="128"/>
        <v>0</v>
      </c>
      <c r="F355" s="105"/>
      <c r="G355" s="106"/>
      <c r="H355" s="106"/>
      <c r="I355" s="107"/>
      <c r="J355" s="108" t="str">
        <f t="shared" si="111"/>
        <v xml:space="preserve"> </v>
      </c>
      <c r="K355" s="109" t="str">
        <f t="shared" si="112"/>
        <v xml:space="preserve"> </v>
      </c>
      <c r="L355" s="109" t="str">
        <f t="shared" si="113"/>
        <v xml:space="preserve"> </v>
      </c>
      <c r="M355" s="109">
        <f t="shared" si="114"/>
        <v>0</v>
      </c>
      <c r="N355" s="110" t="str">
        <f t="shared" si="115"/>
        <v xml:space="preserve"> </v>
      </c>
      <c r="O355" s="110" t="str">
        <f t="shared" si="116"/>
        <v xml:space="preserve"> </v>
      </c>
      <c r="P355" s="111" t="str">
        <f t="shared" si="117"/>
        <v xml:space="preserve"> </v>
      </c>
      <c r="Q355" s="108" t="e">
        <f t="shared" si="118"/>
        <v>#VALUE!</v>
      </c>
      <c r="R355" s="112" t="e">
        <f t="shared" si="119"/>
        <v>#VALUE!</v>
      </c>
      <c r="S355" s="72" t="e">
        <f t="shared" si="120"/>
        <v>#VALUE!</v>
      </c>
      <c r="T355" s="73" t="str">
        <f t="shared" si="121"/>
        <v>donnée(s) manquante(s)</v>
      </c>
      <c r="U355" s="74" t="str">
        <f t="shared" si="122"/>
        <v>donnée(s) manquante(s)</v>
      </c>
      <c r="V355" s="75" t="str">
        <f>IF(ISBLANK(H355)," ",IF(H355&lt;=Scenario!$C$3,0,IF(H355&lt;=Scenario!$C$5,1,IF(H355&lt;=Scenario!$C$6,2,IF(H355&lt;=Scenario!$C$7,3,IF(H355&lt;=Scenario!$C$8,4,5))))))</f>
        <v xml:space="preserve"> </v>
      </c>
      <c r="W355" s="76" t="str">
        <f>IF(ISBLANK(I355)," ",IF(I355&lt;=Scenario!$G$3,0,IF(I355&lt;=Scenario!$G$5,1,2)))</f>
        <v xml:space="preserve"> </v>
      </c>
      <c r="X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81" t="e">
        <f t="shared" si="123"/>
        <v>#VALUE!</v>
      </c>
      <c r="AA355" s="81" t="e">
        <f t="shared" si="124"/>
        <v>#VALUE!</v>
      </c>
      <c r="AB355" s="79" t="e">
        <f t="shared" si="125"/>
        <v>#VALUE!</v>
      </c>
      <c r="AC355" s="73" t="str">
        <f t="shared" si="129"/>
        <v>missing data</v>
      </c>
      <c r="AD355" s="80" t="str">
        <f t="shared" si="110"/>
        <v>missing data</v>
      </c>
      <c r="AE355" s="81" t="e">
        <f t="shared" si="126"/>
        <v>#VALUE!</v>
      </c>
      <c r="AF355" s="81" t="e">
        <f t="shared" si="127"/>
        <v>#VALUE!</v>
      </c>
    </row>
    <row r="356" spans="1:32" x14ac:dyDescent="0.25">
      <c r="A356" s="114" t="s">
        <v>74</v>
      </c>
      <c r="B356" s="102"/>
      <c r="C356" s="103"/>
      <c r="D356" s="103"/>
      <c r="E356" s="104">
        <f t="shared" si="128"/>
        <v>0</v>
      </c>
      <c r="F356" s="105"/>
      <c r="G356" s="106"/>
      <c r="H356" s="106"/>
      <c r="I356" s="107"/>
      <c r="J356" s="108" t="str">
        <f t="shared" si="111"/>
        <v xml:space="preserve"> </v>
      </c>
      <c r="K356" s="109" t="str">
        <f t="shared" si="112"/>
        <v xml:space="preserve"> </v>
      </c>
      <c r="L356" s="109" t="str">
        <f t="shared" si="113"/>
        <v xml:space="preserve"> </v>
      </c>
      <c r="M356" s="109">
        <f t="shared" si="114"/>
        <v>0</v>
      </c>
      <c r="N356" s="110" t="str">
        <f t="shared" si="115"/>
        <v xml:space="preserve"> </v>
      </c>
      <c r="O356" s="110" t="str">
        <f t="shared" si="116"/>
        <v xml:space="preserve"> </v>
      </c>
      <c r="P356" s="111" t="str">
        <f t="shared" si="117"/>
        <v xml:space="preserve"> </v>
      </c>
      <c r="Q356" s="108" t="e">
        <f t="shared" si="118"/>
        <v>#VALUE!</v>
      </c>
      <c r="R356" s="112" t="e">
        <f t="shared" si="119"/>
        <v>#VALUE!</v>
      </c>
      <c r="S356" s="72" t="e">
        <f t="shared" si="120"/>
        <v>#VALUE!</v>
      </c>
      <c r="T356" s="73" t="str">
        <f t="shared" si="121"/>
        <v>donnée(s) manquante(s)</v>
      </c>
      <c r="U356" s="74" t="str">
        <f t="shared" si="122"/>
        <v>donnée(s) manquante(s)</v>
      </c>
      <c r="V356" s="75" t="str">
        <f>IF(ISBLANK(H356)," ",IF(H356&lt;=Scenario!$C$3,0,IF(H356&lt;=Scenario!$C$5,1,IF(H356&lt;=Scenario!$C$6,2,IF(H356&lt;=Scenario!$C$7,3,IF(H356&lt;=Scenario!$C$8,4,5))))))</f>
        <v xml:space="preserve"> </v>
      </c>
      <c r="W356" s="76" t="str">
        <f>IF(ISBLANK(I356)," ",IF(I356&lt;=Scenario!$G$3,0,IF(I356&lt;=Scenario!$G$5,1,2)))</f>
        <v xml:space="preserve"> </v>
      </c>
      <c r="X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81" t="e">
        <f t="shared" si="123"/>
        <v>#VALUE!</v>
      </c>
      <c r="AA356" s="81" t="e">
        <f t="shared" si="124"/>
        <v>#VALUE!</v>
      </c>
      <c r="AB356" s="79" t="e">
        <f t="shared" si="125"/>
        <v>#VALUE!</v>
      </c>
      <c r="AC356" s="73" t="str">
        <f t="shared" si="129"/>
        <v>missing data</v>
      </c>
      <c r="AD356" s="80" t="str">
        <f t="shared" si="110"/>
        <v>missing data</v>
      </c>
      <c r="AE356" s="81" t="e">
        <f t="shared" si="126"/>
        <v>#VALUE!</v>
      </c>
      <c r="AF356" s="81" t="e">
        <f t="shared" si="127"/>
        <v>#VALUE!</v>
      </c>
    </row>
    <row r="357" spans="1:32" x14ac:dyDescent="0.25">
      <c r="A357" s="114" t="s">
        <v>74</v>
      </c>
      <c r="B357" s="102"/>
      <c r="C357" s="103"/>
      <c r="D357" s="103"/>
      <c r="E357" s="104">
        <f t="shared" si="128"/>
        <v>0</v>
      </c>
      <c r="F357" s="105"/>
      <c r="G357" s="106"/>
      <c r="H357" s="106"/>
      <c r="I357" s="107"/>
      <c r="J357" s="108" t="str">
        <f t="shared" si="111"/>
        <v xml:space="preserve"> </v>
      </c>
      <c r="K357" s="109" t="str">
        <f t="shared" si="112"/>
        <v xml:space="preserve"> </v>
      </c>
      <c r="L357" s="109" t="str">
        <f t="shared" si="113"/>
        <v xml:space="preserve"> </v>
      </c>
      <c r="M357" s="109">
        <f t="shared" si="114"/>
        <v>0</v>
      </c>
      <c r="N357" s="110" t="str">
        <f t="shared" si="115"/>
        <v xml:space="preserve"> </v>
      </c>
      <c r="O357" s="110" t="str">
        <f t="shared" si="116"/>
        <v xml:space="preserve"> </v>
      </c>
      <c r="P357" s="111" t="str">
        <f t="shared" si="117"/>
        <v xml:space="preserve"> </v>
      </c>
      <c r="Q357" s="108" t="e">
        <f t="shared" si="118"/>
        <v>#VALUE!</v>
      </c>
      <c r="R357" s="112" t="e">
        <f t="shared" si="119"/>
        <v>#VALUE!</v>
      </c>
      <c r="S357" s="72" t="e">
        <f t="shared" si="120"/>
        <v>#VALUE!</v>
      </c>
      <c r="T357" s="73" t="str">
        <f t="shared" si="121"/>
        <v>donnée(s) manquante(s)</v>
      </c>
      <c r="U357" s="74" t="str">
        <f t="shared" si="122"/>
        <v>donnée(s) manquante(s)</v>
      </c>
      <c r="V357" s="75" t="str">
        <f>IF(ISBLANK(H357)," ",IF(H357&lt;=Scenario!$C$3,0,IF(H357&lt;=Scenario!$C$5,1,IF(H357&lt;=Scenario!$C$6,2,IF(H357&lt;=Scenario!$C$7,3,IF(H357&lt;=Scenario!$C$8,4,5))))))</f>
        <v xml:space="preserve"> </v>
      </c>
      <c r="W357" s="76" t="str">
        <f>IF(ISBLANK(I357)," ",IF(I357&lt;=Scenario!$G$3,0,IF(I357&lt;=Scenario!$G$5,1,2)))</f>
        <v xml:space="preserve"> </v>
      </c>
      <c r="X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81" t="e">
        <f t="shared" si="123"/>
        <v>#VALUE!</v>
      </c>
      <c r="AA357" s="81" t="e">
        <f t="shared" si="124"/>
        <v>#VALUE!</v>
      </c>
      <c r="AB357" s="79" t="e">
        <f t="shared" si="125"/>
        <v>#VALUE!</v>
      </c>
      <c r="AC357" s="73" t="str">
        <f t="shared" si="129"/>
        <v>missing data</v>
      </c>
      <c r="AD357" s="80" t="str">
        <f t="shared" si="110"/>
        <v>missing data</v>
      </c>
      <c r="AE357" s="81" t="e">
        <f t="shared" si="126"/>
        <v>#VALUE!</v>
      </c>
      <c r="AF357" s="81" t="e">
        <f t="shared" si="127"/>
        <v>#VALUE!</v>
      </c>
    </row>
    <row r="358" spans="1:32" x14ac:dyDescent="0.25">
      <c r="A358" s="114" t="s">
        <v>74</v>
      </c>
      <c r="B358" s="102"/>
      <c r="C358" s="103"/>
      <c r="D358" s="103"/>
      <c r="E358" s="104">
        <f t="shared" si="128"/>
        <v>0</v>
      </c>
      <c r="F358" s="105"/>
      <c r="G358" s="106"/>
      <c r="H358" s="106"/>
      <c r="I358" s="107"/>
      <c r="J358" s="108" t="str">
        <f t="shared" si="111"/>
        <v xml:space="preserve"> </v>
      </c>
      <c r="K358" s="109" t="str">
        <f t="shared" si="112"/>
        <v xml:space="preserve"> </v>
      </c>
      <c r="L358" s="109" t="str">
        <f t="shared" si="113"/>
        <v xml:space="preserve"> </v>
      </c>
      <c r="M358" s="109">
        <f t="shared" si="114"/>
        <v>0</v>
      </c>
      <c r="N358" s="110" t="str">
        <f t="shared" si="115"/>
        <v xml:space="preserve"> </v>
      </c>
      <c r="O358" s="110" t="str">
        <f t="shared" si="116"/>
        <v xml:space="preserve"> </v>
      </c>
      <c r="P358" s="111" t="str">
        <f t="shared" si="117"/>
        <v xml:space="preserve"> </v>
      </c>
      <c r="Q358" s="108" t="e">
        <f t="shared" si="118"/>
        <v>#VALUE!</v>
      </c>
      <c r="R358" s="112" t="e">
        <f t="shared" si="119"/>
        <v>#VALUE!</v>
      </c>
      <c r="S358" s="72" t="e">
        <f t="shared" si="120"/>
        <v>#VALUE!</v>
      </c>
      <c r="T358" s="73" t="str">
        <f t="shared" si="121"/>
        <v>donnée(s) manquante(s)</v>
      </c>
      <c r="U358" s="74" t="str">
        <f t="shared" si="122"/>
        <v>donnée(s) manquante(s)</v>
      </c>
      <c r="V358" s="75" t="str">
        <f>IF(ISBLANK(H358)," ",IF(H358&lt;=Scenario!$C$3,0,IF(H358&lt;=Scenario!$C$5,1,IF(H358&lt;=Scenario!$C$6,2,IF(H358&lt;=Scenario!$C$7,3,IF(H358&lt;=Scenario!$C$8,4,5))))))</f>
        <v xml:space="preserve"> </v>
      </c>
      <c r="W358" s="76" t="str">
        <f>IF(ISBLANK(I358)," ",IF(I358&lt;=Scenario!$G$3,0,IF(I358&lt;=Scenario!$G$5,1,2)))</f>
        <v xml:space="preserve"> </v>
      </c>
      <c r="X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81" t="e">
        <f t="shared" si="123"/>
        <v>#VALUE!</v>
      </c>
      <c r="AA358" s="81" t="e">
        <f t="shared" si="124"/>
        <v>#VALUE!</v>
      </c>
      <c r="AB358" s="79" t="e">
        <f t="shared" si="125"/>
        <v>#VALUE!</v>
      </c>
      <c r="AC358" s="73" t="str">
        <f t="shared" si="129"/>
        <v>missing data</v>
      </c>
      <c r="AD358" s="80" t="str">
        <f t="shared" si="110"/>
        <v>missing data</v>
      </c>
      <c r="AE358" s="81" t="e">
        <f t="shared" si="126"/>
        <v>#VALUE!</v>
      </c>
      <c r="AF358" s="81" t="e">
        <f t="shared" si="127"/>
        <v>#VALUE!</v>
      </c>
    </row>
    <row r="359" spans="1:32" x14ac:dyDescent="0.25">
      <c r="A359" s="114" t="s">
        <v>74</v>
      </c>
      <c r="B359" s="102"/>
      <c r="C359" s="103"/>
      <c r="D359" s="103"/>
      <c r="E359" s="104">
        <f t="shared" si="128"/>
        <v>0</v>
      </c>
      <c r="F359" s="105"/>
      <c r="G359" s="106"/>
      <c r="H359" s="106"/>
      <c r="I359" s="107"/>
      <c r="J359" s="108" t="str">
        <f t="shared" si="111"/>
        <v xml:space="preserve"> </v>
      </c>
      <c r="K359" s="109" t="str">
        <f t="shared" si="112"/>
        <v xml:space="preserve"> </v>
      </c>
      <c r="L359" s="109" t="str">
        <f t="shared" si="113"/>
        <v xml:space="preserve"> </v>
      </c>
      <c r="M359" s="109">
        <f t="shared" si="114"/>
        <v>0</v>
      </c>
      <c r="N359" s="110" t="str">
        <f t="shared" si="115"/>
        <v xml:space="preserve"> </v>
      </c>
      <c r="O359" s="110" t="str">
        <f t="shared" si="116"/>
        <v xml:space="preserve"> </v>
      </c>
      <c r="P359" s="111" t="str">
        <f t="shared" si="117"/>
        <v xml:space="preserve"> </v>
      </c>
      <c r="Q359" s="108" t="e">
        <f t="shared" si="118"/>
        <v>#VALUE!</v>
      </c>
      <c r="R359" s="112" t="e">
        <f t="shared" si="119"/>
        <v>#VALUE!</v>
      </c>
      <c r="S359" s="72" t="e">
        <f t="shared" si="120"/>
        <v>#VALUE!</v>
      </c>
      <c r="T359" s="73" t="str">
        <f t="shared" si="121"/>
        <v>donnée(s) manquante(s)</v>
      </c>
      <c r="U359" s="74" t="str">
        <f t="shared" si="122"/>
        <v>donnée(s) manquante(s)</v>
      </c>
      <c r="V359" s="75" t="str">
        <f>IF(ISBLANK(H359)," ",IF(H359&lt;=Scenario!$C$3,0,IF(H359&lt;=Scenario!$C$5,1,IF(H359&lt;=Scenario!$C$6,2,IF(H359&lt;=Scenario!$C$7,3,IF(H359&lt;=Scenario!$C$8,4,5))))))</f>
        <v xml:space="preserve"> </v>
      </c>
      <c r="W359" s="76" t="str">
        <f>IF(ISBLANK(I359)," ",IF(I359&lt;=Scenario!$G$3,0,IF(I359&lt;=Scenario!$G$5,1,2)))</f>
        <v xml:space="preserve"> </v>
      </c>
      <c r="X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81" t="e">
        <f t="shared" si="123"/>
        <v>#VALUE!</v>
      </c>
      <c r="AA359" s="81" t="e">
        <f t="shared" si="124"/>
        <v>#VALUE!</v>
      </c>
      <c r="AB359" s="79" t="e">
        <f t="shared" si="125"/>
        <v>#VALUE!</v>
      </c>
      <c r="AC359" s="73" t="str">
        <f t="shared" si="129"/>
        <v>missing data</v>
      </c>
      <c r="AD359" s="80" t="str">
        <f t="shared" si="110"/>
        <v>missing data</v>
      </c>
      <c r="AE359" s="81" t="e">
        <f t="shared" si="126"/>
        <v>#VALUE!</v>
      </c>
      <c r="AF359" s="81" t="e">
        <f t="shared" si="127"/>
        <v>#VALUE!</v>
      </c>
    </row>
    <row r="360" spans="1:32" x14ac:dyDescent="0.25">
      <c r="A360" s="114" t="s">
        <v>74</v>
      </c>
      <c r="B360" s="102"/>
      <c r="C360" s="103"/>
      <c r="D360" s="103"/>
      <c r="E360" s="104">
        <f t="shared" si="128"/>
        <v>0</v>
      </c>
      <c r="F360" s="105"/>
      <c r="G360" s="106"/>
      <c r="H360" s="106"/>
      <c r="I360" s="107"/>
      <c r="J360" s="108" t="str">
        <f t="shared" si="111"/>
        <v xml:space="preserve"> </v>
      </c>
      <c r="K360" s="109" t="str">
        <f t="shared" si="112"/>
        <v xml:space="preserve"> </v>
      </c>
      <c r="L360" s="109" t="str">
        <f t="shared" si="113"/>
        <v xml:space="preserve"> </v>
      </c>
      <c r="M360" s="109">
        <f t="shared" si="114"/>
        <v>0</v>
      </c>
      <c r="N360" s="110" t="str">
        <f t="shared" si="115"/>
        <v xml:space="preserve"> </v>
      </c>
      <c r="O360" s="110" t="str">
        <f t="shared" si="116"/>
        <v xml:space="preserve"> </v>
      </c>
      <c r="P360" s="111" t="str">
        <f t="shared" si="117"/>
        <v xml:space="preserve"> </v>
      </c>
      <c r="Q360" s="108" t="e">
        <f t="shared" si="118"/>
        <v>#VALUE!</v>
      </c>
      <c r="R360" s="112" t="e">
        <f t="shared" si="119"/>
        <v>#VALUE!</v>
      </c>
      <c r="S360" s="72" t="e">
        <f t="shared" si="120"/>
        <v>#VALUE!</v>
      </c>
      <c r="T360" s="73" t="str">
        <f t="shared" si="121"/>
        <v>donnée(s) manquante(s)</v>
      </c>
      <c r="U360" s="74" t="str">
        <f t="shared" si="122"/>
        <v>donnée(s) manquante(s)</v>
      </c>
      <c r="V360" s="75" t="str">
        <f>IF(ISBLANK(H360)," ",IF(H360&lt;=Scenario!$C$3,0,IF(H360&lt;=Scenario!$C$5,1,IF(H360&lt;=Scenario!$C$6,2,IF(H360&lt;=Scenario!$C$7,3,IF(H360&lt;=Scenario!$C$8,4,5))))))</f>
        <v xml:space="preserve"> </v>
      </c>
      <c r="W360" s="76" t="str">
        <f>IF(ISBLANK(I360)," ",IF(I360&lt;=Scenario!$G$3,0,IF(I360&lt;=Scenario!$G$5,1,2)))</f>
        <v xml:space="preserve"> </v>
      </c>
      <c r="X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81" t="e">
        <f t="shared" si="123"/>
        <v>#VALUE!</v>
      </c>
      <c r="AA360" s="81" t="e">
        <f t="shared" si="124"/>
        <v>#VALUE!</v>
      </c>
      <c r="AB360" s="79" t="e">
        <f t="shared" si="125"/>
        <v>#VALUE!</v>
      </c>
      <c r="AC360" s="73" t="str">
        <f t="shared" si="129"/>
        <v>missing data</v>
      </c>
      <c r="AD360" s="80" t="str">
        <f t="shared" si="110"/>
        <v>missing data</v>
      </c>
      <c r="AE360" s="81" t="e">
        <f t="shared" si="126"/>
        <v>#VALUE!</v>
      </c>
      <c r="AF360" s="81" t="e">
        <f t="shared" si="127"/>
        <v>#VALUE!</v>
      </c>
    </row>
    <row r="361" spans="1:32" x14ac:dyDescent="0.25">
      <c r="A361" s="114" t="s">
        <v>74</v>
      </c>
      <c r="B361" s="102"/>
      <c r="C361" s="103"/>
      <c r="D361" s="103"/>
      <c r="E361" s="104">
        <f t="shared" si="128"/>
        <v>0</v>
      </c>
      <c r="F361" s="105"/>
      <c r="G361" s="106"/>
      <c r="H361" s="106"/>
      <c r="I361" s="107"/>
      <c r="J361" s="108" t="str">
        <f t="shared" si="111"/>
        <v xml:space="preserve"> </v>
      </c>
      <c r="K361" s="109" t="str">
        <f t="shared" si="112"/>
        <v xml:space="preserve"> </v>
      </c>
      <c r="L361" s="109" t="str">
        <f t="shared" si="113"/>
        <v xml:space="preserve"> </v>
      </c>
      <c r="M361" s="109">
        <f t="shared" si="114"/>
        <v>0</v>
      </c>
      <c r="N361" s="110" t="str">
        <f t="shared" si="115"/>
        <v xml:space="preserve"> </v>
      </c>
      <c r="O361" s="110" t="str">
        <f t="shared" si="116"/>
        <v xml:space="preserve"> </v>
      </c>
      <c r="P361" s="111" t="str">
        <f t="shared" si="117"/>
        <v xml:space="preserve"> </v>
      </c>
      <c r="Q361" s="108" t="e">
        <f t="shared" si="118"/>
        <v>#VALUE!</v>
      </c>
      <c r="R361" s="112" t="e">
        <f t="shared" si="119"/>
        <v>#VALUE!</v>
      </c>
      <c r="S361" s="72" t="e">
        <f t="shared" si="120"/>
        <v>#VALUE!</v>
      </c>
      <c r="T361" s="73" t="str">
        <f t="shared" si="121"/>
        <v>donnée(s) manquante(s)</v>
      </c>
      <c r="U361" s="74" t="str">
        <f t="shared" si="122"/>
        <v>donnée(s) manquante(s)</v>
      </c>
      <c r="V361" s="75" t="str">
        <f>IF(ISBLANK(H361)," ",IF(H361&lt;=Scenario!$C$3,0,IF(H361&lt;=Scenario!$C$5,1,IF(H361&lt;=Scenario!$C$6,2,IF(H361&lt;=Scenario!$C$7,3,IF(H361&lt;=Scenario!$C$8,4,5))))))</f>
        <v xml:space="preserve"> </v>
      </c>
      <c r="W361" s="76" t="str">
        <f>IF(ISBLANK(I361)," ",IF(I361&lt;=Scenario!$G$3,0,IF(I361&lt;=Scenario!$G$5,1,2)))</f>
        <v xml:space="preserve"> </v>
      </c>
      <c r="X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81" t="e">
        <f t="shared" si="123"/>
        <v>#VALUE!</v>
      </c>
      <c r="AA361" s="81" t="e">
        <f t="shared" si="124"/>
        <v>#VALUE!</v>
      </c>
      <c r="AB361" s="79" t="e">
        <f t="shared" si="125"/>
        <v>#VALUE!</v>
      </c>
      <c r="AC361" s="73" t="str">
        <f t="shared" si="129"/>
        <v>missing data</v>
      </c>
      <c r="AD361" s="80" t="str">
        <f t="shared" si="110"/>
        <v>missing data</v>
      </c>
      <c r="AE361" s="81" t="e">
        <f t="shared" si="126"/>
        <v>#VALUE!</v>
      </c>
      <c r="AF361" s="81" t="e">
        <f t="shared" si="127"/>
        <v>#VALUE!</v>
      </c>
    </row>
    <row r="362" spans="1:32" x14ac:dyDescent="0.25">
      <c r="A362" s="114" t="s">
        <v>74</v>
      </c>
      <c r="B362" s="102"/>
      <c r="C362" s="103"/>
      <c r="D362" s="103"/>
      <c r="E362" s="104">
        <f t="shared" si="128"/>
        <v>0</v>
      </c>
      <c r="F362" s="105"/>
      <c r="G362" s="106"/>
      <c r="H362" s="106"/>
      <c r="I362" s="107"/>
      <c r="J362" s="108" t="str">
        <f t="shared" si="111"/>
        <v xml:space="preserve"> </v>
      </c>
      <c r="K362" s="109" t="str">
        <f t="shared" si="112"/>
        <v xml:space="preserve"> </v>
      </c>
      <c r="L362" s="109" t="str">
        <f t="shared" si="113"/>
        <v xml:space="preserve"> </v>
      </c>
      <c r="M362" s="109">
        <f t="shared" si="114"/>
        <v>0</v>
      </c>
      <c r="N362" s="110" t="str">
        <f t="shared" si="115"/>
        <v xml:space="preserve"> </v>
      </c>
      <c r="O362" s="110" t="str">
        <f t="shared" si="116"/>
        <v xml:space="preserve"> </v>
      </c>
      <c r="P362" s="111" t="str">
        <f t="shared" si="117"/>
        <v xml:space="preserve"> </v>
      </c>
      <c r="Q362" s="108" t="e">
        <f t="shared" si="118"/>
        <v>#VALUE!</v>
      </c>
      <c r="R362" s="112" t="e">
        <f t="shared" si="119"/>
        <v>#VALUE!</v>
      </c>
      <c r="S362" s="72" t="e">
        <f t="shared" si="120"/>
        <v>#VALUE!</v>
      </c>
      <c r="T362" s="73" t="str">
        <f t="shared" si="121"/>
        <v>donnée(s) manquante(s)</v>
      </c>
      <c r="U362" s="74" t="str">
        <f t="shared" si="122"/>
        <v>donnée(s) manquante(s)</v>
      </c>
      <c r="V362" s="75" t="str">
        <f>IF(ISBLANK(H362)," ",IF(H362&lt;=Scenario!$C$3,0,IF(H362&lt;=Scenario!$C$5,1,IF(H362&lt;=Scenario!$C$6,2,IF(H362&lt;=Scenario!$C$7,3,IF(H362&lt;=Scenario!$C$8,4,5))))))</f>
        <v xml:space="preserve"> </v>
      </c>
      <c r="W362" s="76" t="str">
        <f>IF(ISBLANK(I362)," ",IF(I362&lt;=Scenario!$G$3,0,IF(I362&lt;=Scenario!$G$5,1,2)))</f>
        <v xml:space="preserve"> </v>
      </c>
      <c r="X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81" t="e">
        <f t="shared" si="123"/>
        <v>#VALUE!</v>
      </c>
      <c r="AA362" s="81" t="e">
        <f t="shared" si="124"/>
        <v>#VALUE!</v>
      </c>
      <c r="AB362" s="79" t="e">
        <f t="shared" si="125"/>
        <v>#VALUE!</v>
      </c>
      <c r="AC362" s="73" t="str">
        <f t="shared" si="129"/>
        <v>missing data</v>
      </c>
      <c r="AD362" s="80" t="str">
        <f t="shared" si="110"/>
        <v>missing data</v>
      </c>
      <c r="AE362" s="81" t="e">
        <f t="shared" si="126"/>
        <v>#VALUE!</v>
      </c>
      <c r="AF362" s="81" t="e">
        <f t="shared" si="127"/>
        <v>#VALUE!</v>
      </c>
    </row>
    <row r="363" spans="1:32" x14ac:dyDescent="0.25">
      <c r="A363" s="114" t="s">
        <v>74</v>
      </c>
      <c r="B363" s="102"/>
      <c r="C363" s="103"/>
      <c r="D363" s="103"/>
      <c r="E363" s="104">
        <f t="shared" si="128"/>
        <v>0</v>
      </c>
      <c r="F363" s="105"/>
      <c r="G363" s="106"/>
      <c r="H363" s="106"/>
      <c r="I363" s="107"/>
      <c r="J363" s="108" t="str">
        <f t="shared" si="111"/>
        <v xml:space="preserve"> </v>
      </c>
      <c r="K363" s="109" t="str">
        <f t="shared" si="112"/>
        <v xml:space="preserve"> </v>
      </c>
      <c r="L363" s="109" t="str">
        <f t="shared" si="113"/>
        <v xml:space="preserve"> </v>
      </c>
      <c r="M363" s="109">
        <f t="shared" si="114"/>
        <v>0</v>
      </c>
      <c r="N363" s="110" t="str">
        <f t="shared" si="115"/>
        <v xml:space="preserve"> </v>
      </c>
      <c r="O363" s="110" t="str">
        <f t="shared" si="116"/>
        <v xml:space="preserve"> </v>
      </c>
      <c r="P363" s="111" t="str">
        <f t="shared" si="117"/>
        <v xml:space="preserve"> </v>
      </c>
      <c r="Q363" s="108" t="e">
        <f t="shared" si="118"/>
        <v>#VALUE!</v>
      </c>
      <c r="R363" s="112" t="e">
        <f t="shared" si="119"/>
        <v>#VALUE!</v>
      </c>
      <c r="S363" s="72" t="e">
        <f t="shared" si="120"/>
        <v>#VALUE!</v>
      </c>
      <c r="T363" s="73" t="str">
        <f t="shared" si="121"/>
        <v>donnée(s) manquante(s)</v>
      </c>
      <c r="U363" s="74" t="str">
        <f t="shared" si="122"/>
        <v>donnée(s) manquante(s)</v>
      </c>
      <c r="V363" s="75" t="str">
        <f>IF(ISBLANK(H363)," ",IF(H363&lt;=Scenario!$C$3,0,IF(H363&lt;=Scenario!$C$5,1,IF(H363&lt;=Scenario!$C$6,2,IF(H363&lt;=Scenario!$C$7,3,IF(H363&lt;=Scenario!$C$8,4,5))))))</f>
        <v xml:space="preserve"> </v>
      </c>
      <c r="W363" s="76" t="str">
        <f>IF(ISBLANK(I363)," ",IF(I363&lt;=Scenario!$G$3,0,IF(I363&lt;=Scenario!$G$5,1,2)))</f>
        <v xml:space="preserve"> </v>
      </c>
      <c r="X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81" t="e">
        <f t="shared" si="123"/>
        <v>#VALUE!</v>
      </c>
      <c r="AA363" s="81" t="e">
        <f t="shared" si="124"/>
        <v>#VALUE!</v>
      </c>
      <c r="AB363" s="79" t="e">
        <f t="shared" si="125"/>
        <v>#VALUE!</v>
      </c>
      <c r="AC363" s="73" t="str">
        <f t="shared" si="129"/>
        <v>missing data</v>
      </c>
      <c r="AD363" s="80" t="str">
        <f t="shared" si="110"/>
        <v>missing data</v>
      </c>
      <c r="AE363" s="81" t="e">
        <f t="shared" si="126"/>
        <v>#VALUE!</v>
      </c>
      <c r="AF363" s="81" t="e">
        <f t="shared" si="127"/>
        <v>#VALUE!</v>
      </c>
    </row>
    <row r="364" spans="1:32" x14ac:dyDescent="0.25">
      <c r="A364" s="114" t="s">
        <v>74</v>
      </c>
      <c r="B364" s="102"/>
      <c r="C364" s="103"/>
      <c r="D364" s="103"/>
      <c r="E364" s="104">
        <f t="shared" si="128"/>
        <v>0</v>
      </c>
      <c r="F364" s="105"/>
      <c r="G364" s="106"/>
      <c r="H364" s="106"/>
      <c r="I364" s="107"/>
      <c r="J364" s="108" t="str">
        <f t="shared" si="111"/>
        <v xml:space="preserve"> </v>
      </c>
      <c r="K364" s="109" t="str">
        <f t="shared" si="112"/>
        <v xml:space="preserve"> </v>
      </c>
      <c r="L364" s="109" t="str">
        <f t="shared" si="113"/>
        <v xml:space="preserve"> </v>
      </c>
      <c r="M364" s="109">
        <f t="shared" si="114"/>
        <v>0</v>
      </c>
      <c r="N364" s="110" t="str">
        <f t="shared" si="115"/>
        <v xml:space="preserve"> </v>
      </c>
      <c r="O364" s="110" t="str">
        <f t="shared" si="116"/>
        <v xml:space="preserve"> </v>
      </c>
      <c r="P364" s="111" t="str">
        <f t="shared" si="117"/>
        <v xml:space="preserve"> </v>
      </c>
      <c r="Q364" s="108" t="e">
        <f t="shared" si="118"/>
        <v>#VALUE!</v>
      </c>
      <c r="R364" s="112" t="e">
        <f t="shared" si="119"/>
        <v>#VALUE!</v>
      </c>
      <c r="S364" s="72" t="e">
        <f t="shared" si="120"/>
        <v>#VALUE!</v>
      </c>
      <c r="T364" s="73" t="str">
        <f t="shared" si="121"/>
        <v>donnée(s) manquante(s)</v>
      </c>
      <c r="U364" s="74" t="str">
        <f t="shared" si="122"/>
        <v>donnée(s) manquante(s)</v>
      </c>
      <c r="V364" s="75" t="str">
        <f>IF(ISBLANK(H364)," ",IF(H364&lt;=Scenario!$C$3,0,IF(H364&lt;=Scenario!$C$5,1,IF(H364&lt;=Scenario!$C$6,2,IF(H364&lt;=Scenario!$C$7,3,IF(H364&lt;=Scenario!$C$8,4,5))))))</f>
        <v xml:space="preserve"> </v>
      </c>
      <c r="W364" s="76" t="str">
        <f>IF(ISBLANK(I364)," ",IF(I364&lt;=Scenario!$G$3,0,IF(I364&lt;=Scenario!$G$5,1,2)))</f>
        <v xml:space="preserve"> </v>
      </c>
      <c r="X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81" t="e">
        <f t="shared" si="123"/>
        <v>#VALUE!</v>
      </c>
      <c r="AA364" s="81" t="e">
        <f t="shared" si="124"/>
        <v>#VALUE!</v>
      </c>
      <c r="AB364" s="79" t="e">
        <f t="shared" si="125"/>
        <v>#VALUE!</v>
      </c>
      <c r="AC364" s="73" t="str">
        <f t="shared" si="129"/>
        <v>missing data</v>
      </c>
      <c r="AD364" s="80" t="str">
        <f t="shared" si="110"/>
        <v>missing data</v>
      </c>
      <c r="AE364" s="81" t="e">
        <f t="shared" si="126"/>
        <v>#VALUE!</v>
      </c>
      <c r="AF364" s="81" t="e">
        <f t="shared" si="127"/>
        <v>#VALUE!</v>
      </c>
    </row>
    <row r="365" spans="1:32" x14ac:dyDescent="0.25">
      <c r="A365" s="114" t="s">
        <v>74</v>
      </c>
      <c r="B365" s="102"/>
      <c r="C365" s="103"/>
      <c r="D365" s="103"/>
      <c r="E365" s="104">
        <f t="shared" si="128"/>
        <v>0</v>
      </c>
      <c r="F365" s="105"/>
      <c r="G365" s="106"/>
      <c r="H365" s="106"/>
      <c r="I365" s="107"/>
      <c r="J365" s="108" t="str">
        <f t="shared" si="111"/>
        <v xml:space="preserve"> </v>
      </c>
      <c r="K365" s="109" t="str">
        <f t="shared" si="112"/>
        <v xml:space="preserve"> </v>
      </c>
      <c r="L365" s="109" t="str">
        <f t="shared" si="113"/>
        <v xml:space="preserve"> </v>
      </c>
      <c r="M365" s="109">
        <f t="shared" si="114"/>
        <v>0</v>
      </c>
      <c r="N365" s="110" t="str">
        <f t="shared" si="115"/>
        <v xml:space="preserve"> </v>
      </c>
      <c r="O365" s="110" t="str">
        <f t="shared" si="116"/>
        <v xml:space="preserve"> </v>
      </c>
      <c r="P365" s="111" t="str">
        <f t="shared" si="117"/>
        <v xml:space="preserve"> </v>
      </c>
      <c r="Q365" s="108" t="e">
        <f t="shared" si="118"/>
        <v>#VALUE!</v>
      </c>
      <c r="R365" s="112" t="e">
        <f t="shared" si="119"/>
        <v>#VALUE!</v>
      </c>
      <c r="S365" s="72" t="e">
        <f t="shared" si="120"/>
        <v>#VALUE!</v>
      </c>
      <c r="T365" s="73" t="str">
        <f t="shared" si="121"/>
        <v>donnée(s) manquante(s)</v>
      </c>
      <c r="U365" s="74" t="str">
        <f t="shared" si="122"/>
        <v>donnée(s) manquante(s)</v>
      </c>
      <c r="V365" s="75" t="str">
        <f>IF(ISBLANK(H365)," ",IF(H365&lt;=Scenario!$C$3,0,IF(H365&lt;=Scenario!$C$5,1,IF(H365&lt;=Scenario!$C$6,2,IF(H365&lt;=Scenario!$C$7,3,IF(H365&lt;=Scenario!$C$8,4,5))))))</f>
        <v xml:space="preserve"> </v>
      </c>
      <c r="W365" s="76" t="str">
        <f>IF(ISBLANK(I365)," ",IF(I365&lt;=Scenario!$G$3,0,IF(I365&lt;=Scenario!$G$5,1,2)))</f>
        <v xml:space="preserve"> </v>
      </c>
      <c r="X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81" t="e">
        <f t="shared" si="123"/>
        <v>#VALUE!</v>
      </c>
      <c r="AA365" s="81" t="e">
        <f t="shared" si="124"/>
        <v>#VALUE!</v>
      </c>
      <c r="AB365" s="79" t="e">
        <f t="shared" si="125"/>
        <v>#VALUE!</v>
      </c>
      <c r="AC365" s="73" t="str">
        <f t="shared" si="129"/>
        <v>missing data</v>
      </c>
      <c r="AD365" s="80" t="str">
        <f t="shared" si="110"/>
        <v>missing data</v>
      </c>
      <c r="AE365" s="81" t="e">
        <f t="shared" si="126"/>
        <v>#VALUE!</v>
      </c>
      <c r="AF365" s="81" t="e">
        <f t="shared" si="127"/>
        <v>#VALUE!</v>
      </c>
    </row>
    <row r="366" spans="1:32" x14ac:dyDescent="0.25">
      <c r="A366" s="114" t="s">
        <v>74</v>
      </c>
      <c r="B366" s="102"/>
      <c r="C366" s="103"/>
      <c r="D366" s="103"/>
      <c r="E366" s="104">
        <f t="shared" si="128"/>
        <v>0</v>
      </c>
      <c r="F366" s="105"/>
      <c r="G366" s="106"/>
      <c r="H366" s="106"/>
      <c r="I366" s="107"/>
      <c r="J366" s="108" t="str">
        <f t="shared" si="111"/>
        <v xml:space="preserve"> </v>
      </c>
      <c r="K366" s="109" t="str">
        <f t="shared" si="112"/>
        <v xml:space="preserve"> </v>
      </c>
      <c r="L366" s="109" t="str">
        <f t="shared" si="113"/>
        <v xml:space="preserve"> </v>
      </c>
      <c r="M366" s="109">
        <f t="shared" si="114"/>
        <v>0</v>
      </c>
      <c r="N366" s="110" t="str">
        <f t="shared" si="115"/>
        <v xml:space="preserve"> </v>
      </c>
      <c r="O366" s="110" t="str">
        <f t="shared" si="116"/>
        <v xml:space="preserve"> </v>
      </c>
      <c r="P366" s="111" t="str">
        <f t="shared" si="117"/>
        <v xml:space="preserve"> </v>
      </c>
      <c r="Q366" s="108" t="e">
        <f t="shared" si="118"/>
        <v>#VALUE!</v>
      </c>
      <c r="R366" s="112" t="e">
        <f t="shared" si="119"/>
        <v>#VALUE!</v>
      </c>
      <c r="S366" s="72" t="e">
        <f t="shared" si="120"/>
        <v>#VALUE!</v>
      </c>
      <c r="T366" s="73" t="str">
        <f t="shared" si="121"/>
        <v>donnée(s) manquante(s)</v>
      </c>
      <c r="U366" s="74" t="str">
        <f t="shared" si="122"/>
        <v>donnée(s) manquante(s)</v>
      </c>
      <c r="V366" s="75" t="str">
        <f>IF(ISBLANK(H366)," ",IF(H366&lt;=Scenario!$C$3,0,IF(H366&lt;=Scenario!$C$5,1,IF(H366&lt;=Scenario!$C$6,2,IF(H366&lt;=Scenario!$C$7,3,IF(H366&lt;=Scenario!$C$8,4,5))))))</f>
        <v xml:space="preserve"> </v>
      </c>
      <c r="W366" s="76" t="str">
        <f>IF(ISBLANK(I366)," ",IF(I366&lt;=Scenario!$G$3,0,IF(I366&lt;=Scenario!$G$5,1,2)))</f>
        <v xml:space="preserve"> </v>
      </c>
      <c r="X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81" t="e">
        <f t="shared" si="123"/>
        <v>#VALUE!</v>
      </c>
      <c r="AA366" s="81" t="e">
        <f t="shared" si="124"/>
        <v>#VALUE!</v>
      </c>
      <c r="AB366" s="79" t="e">
        <f t="shared" si="125"/>
        <v>#VALUE!</v>
      </c>
      <c r="AC366" s="73" t="str">
        <f t="shared" si="129"/>
        <v>missing data</v>
      </c>
      <c r="AD366" s="80" t="str">
        <f t="shared" si="110"/>
        <v>missing data</v>
      </c>
      <c r="AE366" s="81" t="e">
        <f t="shared" si="126"/>
        <v>#VALUE!</v>
      </c>
      <c r="AF366" s="81" t="e">
        <f t="shared" si="127"/>
        <v>#VALUE!</v>
      </c>
    </row>
    <row r="367" spans="1:32" x14ac:dyDescent="0.25">
      <c r="A367" s="114" t="s">
        <v>74</v>
      </c>
      <c r="B367" s="102"/>
      <c r="C367" s="103"/>
      <c r="D367" s="103"/>
      <c r="E367" s="104">
        <f t="shared" si="128"/>
        <v>0</v>
      </c>
      <c r="F367" s="105"/>
      <c r="G367" s="106"/>
      <c r="H367" s="106"/>
      <c r="I367" s="107"/>
      <c r="J367" s="108" t="str">
        <f t="shared" si="111"/>
        <v xml:space="preserve"> </v>
      </c>
      <c r="K367" s="109" t="str">
        <f t="shared" si="112"/>
        <v xml:space="preserve"> </v>
      </c>
      <c r="L367" s="109" t="str">
        <f t="shared" si="113"/>
        <v xml:space="preserve"> </v>
      </c>
      <c r="M367" s="109">
        <f t="shared" si="114"/>
        <v>0</v>
      </c>
      <c r="N367" s="110" t="str">
        <f t="shared" si="115"/>
        <v xml:space="preserve"> </v>
      </c>
      <c r="O367" s="110" t="str">
        <f t="shared" si="116"/>
        <v xml:space="preserve"> </v>
      </c>
      <c r="P367" s="111" t="str">
        <f t="shared" si="117"/>
        <v xml:space="preserve"> </v>
      </c>
      <c r="Q367" s="108" t="e">
        <f t="shared" si="118"/>
        <v>#VALUE!</v>
      </c>
      <c r="R367" s="112" t="e">
        <f t="shared" si="119"/>
        <v>#VALUE!</v>
      </c>
      <c r="S367" s="72" t="e">
        <f t="shared" si="120"/>
        <v>#VALUE!</v>
      </c>
      <c r="T367" s="73" t="str">
        <f t="shared" si="121"/>
        <v>donnée(s) manquante(s)</v>
      </c>
      <c r="U367" s="74" t="str">
        <f t="shared" si="122"/>
        <v>donnée(s) manquante(s)</v>
      </c>
      <c r="V367" s="75" t="str">
        <f>IF(ISBLANK(H367)," ",IF(H367&lt;=Scenario!$C$3,0,IF(H367&lt;=Scenario!$C$5,1,IF(H367&lt;=Scenario!$C$6,2,IF(H367&lt;=Scenario!$C$7,3,IF(H367&lt;=Scenario!$C$8,4,5))))))</f>
        <v xml:space="preserve"> </v>
      </c>
      <c r="W367" s="76" t="str">
        <f>IF(ISBLANK(I367)," ",IF(I367&lt;=Scenario!$G$3,0,IF(I367&lt;=Scenario!$G$5,1,2)))</f>
        <v xml:space="preserve"> </v>
      </c>
      <c r="X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81" t="e">
        <f t="shared" si="123"/>
        <v>#VALUE!</v>
      </c>
      <c r="AA367" s="81" t="e">
        <f t="shared" si="124"/>
        <v>#VALUE!</v>
      </c>
      <c r="AB367" s="79" t="e">
        <f t="shared" si="125"/>
        <v>#VALUE!</v>
      </c>
      <c r="AC367" s="73" t="str">
        <f t="shared" si="129"/>
        <v>missing data</v>
      </c>
      <c r="AD367" s="80" t="str">
        <f t="shared" si="110"/>
        <v>missing data</v>
      </c>
      <c r="AE367" s="81" t="e">
        <f t="shared" si="126"/>
        <v>#VALUE!</v>
      </c>
      <c r="AF367" s="81" t="e">
        <f t="shared" si="127"/>
        <v>#VALUE!</v>
      </c>
    </row>
    <row r="368" spans="1:32" x14ac:dyDescent="0.25">
      <c r="A368" s="114" t="s">
        <v>74</v>
      </c>
      <c r="B368" s="102"/>
      <c r="C368" s="103"/>
      <c r="D368" s="103"/>
      <c r="E368" s="104">
        <f t="shared" si="128"/>
        <v>0</v>
      </c>
      <c r="F368" s="105"/>
      <c r="G368" s="106"/>
      <c r="H368" s="106"/>
      <c r="I368" s="107"/>
      <c r="J368" s="108" t="str">
        <f t="shared" si="111"/>
        <v xml:space="preserve"> </v>
      </c>
      <c r="K368" s="109" t="str">
        <f t="shared" si="112"/>
        <v xml:space="preserve"> </v>
      </c>
      <c r="L368" s="109" t="str">
        <f t="shared" si="113"/>
        <v xml:space="preserve"> </v>
      </c>
      <c r="M368" s="109">
        <f t="shared" si="114"/>
        <v>0</v>
      </c>
      <c r="N368" s="110" t="str">
        <f t="shared" si="115"/>
        <v xml:space="preserve"> </v>
      </c>
      <c r="O368" s="110" t="str">
        <f t="shared" si="116"/>
        <v xml:space="preserve"> </v>
      </c>
      <c r="P368" s="111" t="str">
        <f t="shared" si="117"/>
        <v xml:space="preserve"> </v>
      </c>
      <c r="Q368" s="108" t="e">
        <f t="shared" si="118"/>
        <v>#VALUE!</v>
      </c>
      <c r="R368" s="112" t="e">
        <f t="shared" si="119"/>
        <v>#VALUE!</v>
      </c>
      <c r="S368" s="72" t="e">
        <f t="shared" si="120"/>
        <v>#VALUE!</v>
      </c>
      <c r="T368" s="73" t="str">
        <f t="shared" si="121"/>
        <v>donnée(s) manquante(s)</v>
      </c>
      <c r="U368" s="74" t="str">
        <f t="shared" si="122"/>
        <v>donnée(s) manquante(s)</v>
      </c>
      <c r="V368" s="75" t="str">
        <f>IF(ISBLANK(H368)," ",IF(H368&lt;=Scenario!$C$3,0,IF(H368&lt;=Scenario!$C$5,1,IF(H368&lt;=Scenario!$C$6,2,IF(H368&lt;=Scenario!$C$7,3,IF(H368&lt;=Scenario!$C$8,4,5))))))</f>
        <v xml:space="preserve"> </v>
      </c>
      <c r="W368" s="76" t="str">
        <f>IF(ISBLANK(I368)," ",IF(I368&lt;=Scenario!$G$3,0,IF(I368&lt;=Scenario!$G$5,1,2)))</f>
        <v xml:space="preserve"> </v>
      </c>
      <c r="X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81" t="e">
        <f t="shared" si="123"/>
        <v>#VALUE!</v>
      </c>
      <c r="AA368" s="81" t="e">
        <f t="shared" si="124"/>
        <v>#VALUE!</v>
      </c>
      <c r="AB368" s="79" t="e">
        <f t="shared" si="125"/>
        <v>#VALUE!</v>
      </c>
      <c r="AC368" s="73" t="str">
        <f t="shared" si="129"/>
        <v>missing data</v>
      </c>
      <c r="AD368" s="80" t="str">
        <f t="shared" si="110"/>
        <v>missing data</v>
      </c>
      <c r="AE368" s="81" t="e">
        <f t="shared" si="126"/>
        <v>#VALUE!</v>
      </c>
      <c r="AF368" s="81" t="e">
        <f t="shared" si="127"/>
        <v>#VALUE!</v>
      </c>
    </row>
    <row r="369" spans="1:32" x14ac:dyDescent="0.25">
      <c r="A369" s="114" t="s">
        <v>74</v>
      </c>
      <c r="B369" s="102"/>
      <c r="C369" s="103"/>
      <c r="D369" s="103"/>
      <c r="E369" s="104">
        <f t="shared" si="128"/>
        <v>0</v>
      </c>
      <c r="F369" s="105"/>
      <c r="G369" s="106"/>
      <c r="H369" s="106"/>
      <c r="I369" s="107"/>
      <c r="J369" s="108" t="str">
        <f t="shared" si="111"/>
        <v xml:space="preserve"> </v>
      </c>
      <c r="K369" s="109" t="str">
        <f t="shared" si="112"/>
        <v xml:space="preserve"> </v>
      </c>
      <c r="L369" s="109" t="str">
        <f t="shared" si="113"/>
        <v xml:space="preserve"> </v>
      </c>
      <c r="M369" s="109">
        <f t="shared" si="114"/>
        <v>0</v>
      </c>
      <c r="N369" s="110" t="str">
        <f t="shared" si="115"/>
        <v xml:space="preserve"> </v>
      </c>
      <c r="O369" s="110" t="str">
        <f t="shared" si="116"/>
        <v xml:space="preserve"> </v>
      </c>
      <c r="P369" s="111" t="str">
        <f t="shared" si="117"/>
        <v xml:space="preserve"> </v>
      </c>
      <c r="Q369" s="108" t="e">
        <f t="shared" si="118"/>
        <v>#VALUE!</v>
      </c>
      <c r="R369" s="112" t="e">
        <f t="shared" si="119"/>
        <v>#VALUE!</v>
      </c>
      <c r="S369" s="72" t="e">
        <f t="shared" si="120"/>
        <v>#VALUE!</v>
      </c>
      <c r="T369" s="73" t="str">
        <f t="shared" si="121"/>
        <v>donnée(s) manquante(s)</v>
      </c>
      <c r="U369" s="74" t="str">
        <f t="shared" si="122"/>
        <v>donnée(s) manquante(s)</v>
      </c>
      <c r="V369" s="75" t="str">
        <f>IF(ISBLANK(H369)," ",IF(H369&lt;=Scenario!$C$3,0,IF(H369&lt;=Scenario!$C$5,1,IF(H369&lt;=Scenario!$C$6,2,IF(H369&lt;=Scenario!$C$7,3,IF(H369&lt;=Scenario!$C$8,4,5))))))</f>
        <v xml:space="preserve"> </v>
      </c>
      <c r="W369" s="76" t="str">
        <f>IF(ISBLANK(I369)," ",IF(I369&lt;=Scenario!$G$3,0,IF(I369&lt;=Scenario!$G$5,1,2)))</f>
        <v xml:space="preserve"> </v>
      </c>
      <c r="X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81" t="e">
        <f t="shared" si="123"/>
        <v>#VALUE!</v>
      </c>
      <c r="AA369" s="81" t="e">
        <f t="shared" si="124"/>
        <v>#VALUE!</v>
      </c>
      <c r="AB369" s="79" t="e">
        <f t="shared" si="125"/>
        <v>#VALUE!</v>
      </c>
      <c r="AC369" s="73" t="str">
        <f t="shared" si="129"/>
        <v>missing data</v>
      </c>
      <c r="AD369" s="80" t="str">
        <f t="shared" si="110"/>
        <v>missing data</v>
      </c>
      <c r="AE369" s="81" t="e">
        <f t="shared" si="126"/>
        <v>#VALUE!</v>
      </c>
      <c r="AF369" s="81" t="e">
        <f t="shared" si="127"/>
        <v>#VALUE!</v>
      </c>
    </row>
    <row r="370" spans="1:32" x14ac:dyDescent="0.25">
      <c r="A370" s="114" t="s">
        <v>74</v>
      </c>
      <c r="B370" s="102"/>
      <c r="C370" s="103"/>
      <c r="D370" s="103"/>
      <c r="E370" s="104">
        <f t="shared" si="128"/>
        <v>0</v>
      </c>
      <c r="F370" s="105"/>
      <c r="G370" s="106"/>
      <c r="H370" s="106"/>
      <c r="I370" s="107"/>
      <c r="J370" s="108" t="str">
        <f t="shared" si="111"/>
        <v xml:space="preserve"> </v>
      </c>
      <c r="K370" s="109" t="str">
        <f t="shared" si="112"/>
        <v xml:space="preserve"> </v>
      </c>
      <c r="L370" s="109" t="str">
        <f t="shared" si="113"/>
        <v xml:space="preserve"> </v>
      </c>
      <c r="M370" s="109">
        <f t="shared" si="114"/>
        <v>0</v>
      </c>
      <c r="N370" s="110" t="str">
        <f t="shared" si="115"/>
        <v xml:space="preserve"> </v>
      </c>
      <c r="O370" s="110" t="str">
        <f t="shared" si="116"/>
        <v xml:space="preserve"> </v>
      </c>
      <c r="P370" s="111" t="str">
        <f t="shared" si="117"/>
        <v xml:space="preserve"> </v>
      </c>
      <c r="Q370" s="108" t="e">
        <f t="shared" si="118"/>
        <v>#VALUE!</v>
      </c>
      <c r="R370" s="112" t="e">
        <f t="shared" si="119"/>
        <v>#VALUE!</v>
      </c>
      <c r="S370" s="72" t="e">
        <f t="shared" si="120"/>
        <v>#VALUE!</v>
      </c>
      <c r="T370" s="73" t="str">
        <f t="shared" si="121"/>
        <v>donnée(s) manquante(s)</v>
      </c>
      <c r="U370" s="74" t="str">
        <f t="shared" si="122"/>
        <v>donnée(s) manquante(s)</v>
      </c>
      <c r="V370" s="75" t="str">
        <f>IF(ISBLANK(H370)," ",IF(H370&lt;=Scenario!$C$3,0,IF(H370&lt;=Scenario!$C$5,1,IF(H370&lt;=Scenario!$C$6,2,IF(H370&lt;=Scenario!$C$7,3,IF(H370&lt;=Scenario!$C$8,4,5))))))</f>
        <v xml:space="preserve"> </v>
      </c>
      <c r="W370" s="76" t="str">
        <f>IF(ISBLANK(I370)," ",IF(I370&lt;=Scenario!$G$3,0,IF(I370&lt;=Scenario!$G$5,1,2)))</f>
        <v xml:space="preserve"> </v>
      </c>
      <c r="X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81" t="e">
        <f t="shared" si="123"/>
        <v>#VALUE!</v>
      </c>
      <c r="AA370" s="81" t="e">
        <f t="shared" si="124"/>
        <v>#VALUE!</v>
      </c>
      <c r="AB370" s="79" t="e">
        <f t="shared" si="125"/>
        <v>#VALUE!</v>
      </c>
      <c r="AC370" s="73" t="str">
        <f t="shared" si="129"/>
        <v>missing data</v>
      </c>
      <c r="AD370" s="80" t="str">
        <f t="shared" si="110"/>
        <v>missing data</v>
      </c>
      <c r="AE370" s="81" t="e">
        <f t="shared" si="126"/>
        <v>#VALUE!</v>
      </c>
      <c r="AF370" s="81" t="e">
        <f t="shared" si="127"/>
        <v>#VALUE!</v>
      </c>
    </row>
    <row r="371" spans="1:32" x14ac:dyDescent="0.25">
      <c r="A371" s="114" t="s">
        <v>74</v>
      </c>
      <c r="B371" s="102"/>
      <c r="C371" s="103"/>
      <c r="D371" s="103"/>
      <c r="E371" s="104">
        <f t="shared" si="128"/>
        <v>0</v>
      </c>
      <c r="F371" s="105"/>
      <c r="G371" s="106"/>
      <c r="H371" s="106"/>
      <c r="I371" s="107"/>
      <c r="J371" s="108" t="str">
        <f t="shared" si="111"/>
        <v xml:space="preserve"> </v>
      </c>
      <c r="K371" s="109" t="str">
        <f t="shared" si="112"/>
        <v xml:space="preserve"> </v>
      </c>
      <c r="L371" s="109" t="str">
        <f t="shared" si="113"/>
        <v xml:space="preserve"> </v>
      </c>
      <c r="M371" s="109">
        <f t="shared" si="114"/>
        <v>0</v>
      </c>
      <c r="N371" s="110" t="str">
        <f t="shared" si="115"/>
        <v xml:space="preserve"> </v>
      </c>
      <c r="O371" s="110" t="str">
        <f t="shared" si="116"/>
        <v xml:space="preserve"> </v>
      </c>
      <c r="P371" s="111" t="str">
        <f t="shared" si="117"/>
        <v xml:space="preserve"> </v>
      </c>
      <c r="Q371" s="108" t="e">
        <f t="shared" si="118"/>
        <v>#VALUE!</v>
      </c>
      <c r="R371" s="112" t="e">
        <f t="shared" si="119"/>
        <v>#VALUE!</v>
      </c>
      <c r="S371" s="72" t="e">
        <f t="shared" si="120"/>
        <v>#VALUE!</v>
      </c>
      <c r="T371" s="73" t="str">
        <f t="shared" si="121"/>
        <v>donnée(s) manquante(s)</v>
      </c>
      <c r="U371" s="74" t="str">
        <f t="shared" si="122"/>
        <v>donnée(s) manquante(s)</v>
      </c>
      <c r="V371" s="75" t="str">
        <f>IF(ISBLANK(H371)," ",IF(H371&lt;=Scenario!$C$3,0,IF(H371&lt;=Scenario!$C$5,1,IF(H371&lt;=Scenario!$C$6,2,IF(H371&lt;=Scenario!$C$7,3,IF(H371&lt;=Scenario!$C$8,4,5))))))</f>
        <v xml:space="preserve"> </v>
      </c>
      <c r="W371" s="76" t="str">
        <f>IF(ISBLANK(I371)," ",IF(I371&lt;=Scenario!$G$3,0,IF(I371&lt;=Scenario!$G$5,1,2)))</f>
        <v xml:space="preserve"> </v>
      </c>
      <c r="X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81" t="e">
        <f t="shared" si="123"/>
        <v>#VALUE!</v>
      </c>
      <c r="AA371" s="81" t="e">
        <f t="shared" si="124"/>
        <v>#VALUE!</v>
      </c>
      <c r="AB371" s="79" t="e">
        <f t="shared" si="125"/>
        <v>#VALUE!</v>
      </c>
      <c r="AC371" s="73" t="str">
        <f t="shared" si="129"/>
        <v>missing data</v>
      </c>
      <c r="AD371" s="80" t="str">
        <f t="shared" si="110"/>
        <v>missing data</v>
      </c>
      <c r="AE371" s="81" t="e">
        <f t="shared" si="126"/>
        <v>#VALUE!</v>
      </c>
      <c r="AF371" s="81" t="e">
        <f t="shared" si="127"/>
        <v>#VALUE!</v>
      </c>
    </row>
    <row r="372" spans="1:32" x14ac:dyDescent="0.25">
      <c r="A372" s="114" t="s">
        <v>74</v>
      </c>
      <c r="B372" s="102"/>
      <c r="C372" s="103"/>
      <c r="D372" s="103"/>
      <c r="E372" s="104">
        <f t="shared" si="128"/>
        <v>0</v>
      </c>
      <c r="F372" s="105"/>
      <c r="G372" s="106"/>
      <c r="H372" s="106"/>
      <c r="I372" s="107"/>
      <c r="J372" s="108" t="str">
        <f t="shared" si="111"/>
        <v xml:space="preserve"> </v>
      </c>
      <c r="K372" s="109" t="str">
        <f t="shared" si="112"/>
        <v xml:space="preserve"> </v>
      </c>
      <c r="L372" s="109" t="str">
        <f t="shared" si="113"/>
        <v xml:space="preserve"> </v>
      </c>
      <c r="M372" s="109">
        <f t="shared" si="114"/>
        <v>0</v>
      </c>
      <c r="N372" s="110" t="str">
        <f t="shared" si="115"/>
        <v xml:space="preserve"> </v>
      </c>
      <c r="O372" s="110" t="str">
        <f t="shared" si="116"/>
        <v xml:space="preserve"> </v>
      </c>
      <c r="P372" s="111" t="str">
        <f t="shared" si="117"/>
        <v xml:space="preserve"> </v>
      </c>
      <c r="Q372" s="108" t="e">
        <f t="shared" si="118"/>
        <v>#VALUE!</v>
      </c>
      <c r="R372" s="112" t="e">
        <f t="shared" si="119"/>
        <v>#VALUE!</v>
      </c>
      <c r="S372" s="72" t="e">
        <f t="shared" si="120"/>
        <v>#VALUE!</v>
      </c>
      <c r="T372" s="73" t="str">
        <f t="shared" si="121"/>
        <v>donnée(s) manquante(s)</v>
      </c>
      <c r="U372" s="74" t="str">
        <f t="shared" si="122"/>
        <v>donnée(s) manquante(s)</v>
      </c>
      <c r="V372" s="75" t="str">
        <f>IF(ISBLANK(H372)," ",IF(H372&lt;=Scenario!$C$3,0,IF(H372&lt;=Scenario!$C$5,1,IF(H372&lt;=Scenario!$C$6,2,IF(H372&lt;=Scenario!$C$7,3,IF(H372&lt;=Scenario!$C$8,4,5))))))</f>
        <v xml:space="preserve"> </v>
      </c>
      <c r="W372" s="76" t="str">
        <f>IF(ISBLANK(I372)," ",IF(I372&lt;=Scenario!$G$3,0,IF(I372&lt;=Scenario!$G$5,1,2)))</f>
        <v xml:space="preserve"> </v>
      </c>
      <c r="X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81" t="e">
        <f t="shared" si="123"/>
        <v>#VALUE!</v>
      </c>
      <c r="AA372" s="81" t="e">
        <f t="shared" si="124"/>
        <v>#VALUE!</v>
      </c>
      <c r="AB372" s="79" t="e">
        <f t="shared" si="125"/>
        <v>#VALUE!</v>
      </c>
      <c r="AC372" s="73" t="str">
        <f t="shared" si="129"/>
        <v>missing data</v>
      </c>
      <c r="AD372" s="80" t="str">
        <f t="shared" si="110"/>
        <v>missing data</v>
      </c>
      <c r="AE372" s="81" t="e">
        <f t="shared" si="126"/>
        <v>#VALUE!</v>
      </c>
      <c r="AF372" s="81" t="e">
        <f t="shared" si="127"/>
        <v>#VALUE!</v>
      </c>
    </row>
    <row r="373" spans="1:32" x14ac:dyDescent="0.25">
      <c r="A373" s="114" t="s">
        <v>74</v>
      </c>
      <c r="B373" s="102"/>
      <c r="C373" s="103"/>
      <c r="D373" s="103"/>
      <c r="E373" s="104">
        <f t="shared" si="128"/>
        <v>0</v>
      </c>
      <c r="F373" s="105"/>
      <c r="G373" s="106"/>
      <c r="H373" s="106"/>
      <c r="I373" s="107"/>
      <c r="J373" s="108" t="str">
        <f t="shared" si="111"/>
        <v xml:space="preserve"> </v>
      </c>
      <c r="K373" s="109" t="str">
        <f t="shared" si="112"/>
        <v xml:space="preserve"> </v>
      </c>
      <c r="L373" s="109" t="str">
        <f t="shared" si="113"/>
        <v xml:space="preserve"> </v>
      </c>
      <c r="M373" s="109">
        <f t="shared" si="114"/>
        <v>0</v>
      </c>
      <c r="N373" s="110" t="str">
        <f t="shared" si="115"/>
        <v xml:space="preserve"> </v>
      </c>
      <c r="O373" s="110" t="str">
        <f t="shared" si="116"/>
        <v xml:space="preserve"> </v>
      </c>
      <c r="P373" s="111" t="str">
        <f t="shared" si="117"/>
        <v xml:space="preserve"> </v>
      </c>
      <c r="Q373" s="108" t="e">
        <f t="shared" si="118"/>
        <v>#VALUE!</v>
      </c>
      <c r="R373" s="112" t="e">
        <f t="shared" si="119"/>
        <v>#VALUE!</v>
      </c>
      <c r="S373" s="72" t="e">
        <f t="shared" si="120"/>
        <v>#VALUE!</v>
      </c>
      <c r="T373" s="73" t="str">
        <f t="shared" si="121"/>
        <v>donnée(s) manquante(s)</v>
      </c>
      <c r="U373" s="74" t="str">
        <f t="shared" si="122"/>
        <v>donnée(s) manquante(s)</v>
      </c>
      <c r="V373" s="75" t="str">
        <f>IF(ISBLANK(H373)," ",IF(H373&lt;=Scenario!$C$3,0,IF(H373&lt;=Scenario!$C$5,1,IF(H373&lt;=Scenario!$C$6,2,IF(H373&lt;=Scenario!$C$7,3,IF(H373&lt;=Scenario!$C$8,4,5))))))</f>
        <v xml:space="preserve"> </v>
      </c>
      <c r="W373" s="76" t="str">
        <f>IF(ISBLANK(I373)," ",IF(I373&lt;=Scenario!$G$3,0,IF(I373&lt;=Scenario!$G$5,1,2)))</f>
        <v xml:space="preserve"> </v>
      </c>
      <c r="X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81" t="e">
        <f t="shared" si="123"/>
        <v>#VALUE!</v>
      </c>
      <c r="AA373" s="81" t="e">
        <f t="shared" si="124"/>
        <v>#VALUE!</v>
      </c>
      <c r="AB373" s="79" t="e">
        <f t="shared" si="125"/>
        <v>#VALUE!</v>
      </c>
      <c r="AC373" s="73" t="str">
        <f t="shared" si="129"/>
        <v>missing data</v>
      </c>
      <c r="AD373" s="80" t="str">
        <f t="shared" si="110"/>
        <v>missing data</v>
      </c>
      <c r="AE373" s="81" t="e">
        <f t="shared" si="126"/>
        <v>#VALUE!</v>
      </c>
      <c r="AF373" s="81" t="e">
        <f t="shared" si="127"/>
        <v>#VALUE!</v>
      </c>
    </row>
    <row r="374" spans="1:32" x14ac:dyDescent="0.25">
      <c r="A374" s="114" t="s">
        <v>74</v>
      </c>
      <c r="B374" s="102"/>
      <c r="C374" s="103"/>
      <c r="D374" s="103"/>
      <c r="E374" s="104">
        <f t="shared" si="128"/>
        <v>0</v>
      </c>
      <c r="F374" s="105"/>
      <c r="G374" s="106"/>
      <c r="H374" s="106"/>
      <c r="I374" s="107"/>
      <c r="J374" s="108" t="str">
        <f t="shared" si="111"/>
        <v xml:space="preserve"> </v>
      </c>
      <c r="K374" s="109" t="str">
        <f t="shared" si="112"/>
        <v xml:space="preserve"> </v>
      </c>
      <c r="L374" s="109" t="str">
        <f t="shared" si="113"/>
        <v xml:space="preserve"> </v>
      </c>
      <c r="M374" s="109">
        <f t="shared" si="114"/>
        <v>0</v>
      </c>
      <c r="N374" s="110" t="str">
        <f t="shared" si="115"/>
        <v xml:space="preserve"> </v>
      </c>
      <c r="O374" s="110" t="str">
        <f t="shared" si="116"/>
        <v xml:space="preserve"> </v>
      </c>
      <c r="P374" s="111" t="str">
        <f t="shared" si="117"/>
        <v xml:space="preserve"> </v>
      </c>
      <c r="Q374" s="108" t="e">
        <f t="shared" si="118"/>
        <v>#VALUE!</v>
      </c>
      <c r="R374" s="112" t="e">
        <f t="shared" si="119"/>
        <v>#VALUE!</v>
      </c>
      <c r="S374" s="72" t="e">
        <f t="shared" si="120"/>
        <v>#VALUE!</v>
      </c>
      <c r="T374" s="73" t="str">
        <f t="shared" si="121"/>
        <v>donnée(s) manquante(s)</v>
      </c>
      <c r="U374" s="74" t="str">
        <f t="shared" si="122"/>
        <v>donnée(s) manquante(s)</v>
      </c>
      <c r="V374" s="75" t="str">
        <f>IF(ISBLANK(H374)," ",IF(H374&lt;=Scenario!$C$3,0,IF(H374&lt;=Scenario!$C$5,1,IF(H374&lt;=Scenario!$C$6,2,IF(H374&lt;=Scenario!$C$7,3,IF(H374&lt;=Scenario!$C$8,4,5))))))</f>
        <v xml:space="preserve"> </v>
      </c>
      <c r="W374" s="76" t="str">
        <f>IF(ISBLANK(I374)," ",IF(I374&lt;=Scenario!$G$3,0,IF(I374&lt;=Scenario!$G$5,1,2)))</f>
        <v xml:space="preserve"> </v>
      </c>
      <c r="X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81" t="e">
        <f t="shared" si="123"/>
        <v>#VALUE!</v>
      </c>
      <c r="AA374" s="81" t="e">
        <f t="shared" si="124"/>
        <v>#VALUE!</v>
      </c>
      <c r="AB374" s="79" t="e">
        <f t="shared" si="125"/>
        <v>#VALUE!</v>
      </c>
      <c r="AC374" s="73" t="str">
        <f t="shared" si="129"/>
        <v>missing data</v>
      </c>
      <c r="AD374" s="80" t="str">
        <f t="shared" si="110"/>
        <v>missing data</v>
      </c>
      <c r="AE374" s="81" t="e">
        <f t="shared" si="126"/>
        <v>#VALUE!</v>
      </c>
      <c r="AF374" s="81" t="e">
        <f t="shared" si="127"/>
        <v>#VALUE!</v>
      </c>
    </row>
    <row r="375" spans="1:32" x14ac:dyDescent="0.25">
      <c r="A375" s="114" t="s">
        <v>74</v>
      </c>
      <c r="B375" s="102"/>
      <c r="C375" s="103"/>
      <c r="D375" s="103"/>
      <c r="E375" s="104">
        <f t="shared" si="128"/>
        <v>0</v>
      </c>
      <c r="F375" s="105"/>
      <c r="G375" s="106"/>
      <c r="H375" s="106"/>
      <c r="I375" s="107"/>
      <c r="J375" s="108" t="str">
        <f t="shared" si="111"/>
        <v xml:space="preserve"> </v>
      </c>
      <c r="K375" s="109" t="str">
        <f t="shared" si="112"/>
        <v xml:space="preserve"> </v>
      </c>
      <c r="L375" s="109" t="str">
        <f t="shared" si="113"/>
        <v xml:space="preserve"> </v>
      </c>
      <c r="M375" s="109">
        <f t="shared" si="114"/>
        <v>0</v>
      </c>
      <c r="N375" s="110" t="str">
        <f t="shared" si="115"/>
        <v xml:space="preserve"> </v>
      </c>
      <c r="O375" s="110" t="str">
        <f t="shared" si="116"/>
        <v xml:space="preserve"> </v>
      </c>
      <c r="P375" s="111" t="str">
        <f t="shared" si="117"/>
        <v xml:space="preserve"> </v>
      </c>
      <c r="Q375" s="108" t="e">
        <f t="shared" si="118"/>
        <v>#VALUE!</v>
      </c>
      <c r="R375" s="112" t="e">
        <f t="shared" si="119"/>
        <v>#VALUE!</v>
      </c>
      <c r="S375" s="72" t="e">
        <f t="shared" si="120"/>
        <v>#VALUE!</v>
      </c>
      <c r="T375" s="73" t="str">
        <f t="shared" si="121"/>
        <v>donnée(s) manquante(s)</v>
      </c>
      <c r="U375" s="74" t="str">
        <f t="shared" si="122"/>
        <v>donnée(s) manquante(s)</v>
      </c>
      <c r="V375" s="75" t="str">
        <f>IF(ISBLANK(H375)," ",IF(H375&lt;=Scenario!$C$3,0,IF(H375&lt;=Scenario!$C$5,1,IF(H375&lt;=Scenario!$C$6,2,IF(H375&lt;=Scenario!$C$7,3,IF(H375&lt;=Scenario!$C$8,4,5))))))</f>
        <v xml:space="preserve"> </v>
      </c>
      <c r="W375" s="76" t="str">
        <f>IF(ISBLANK(I375)," ",IF(I375&lt;=Scenario!$G$3,0,IF(I375&lt;=Scenario!$G$5,1,2)))</f>
        <v xml:space="preserve"> </v>
      </c>
      <c r="X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81" t="e">
        <f t="shared" si="123"/>
        <v>#VALUE!</v>
      </c>
      <c r="AA375" s="81" t="e">
        <f t="shared" si="124"/>
        <v>#VALUE!</v>
      </c>
      <c r="AB375" s="79" t="e">
        <f t="shared" si="125"/>
        <v>#VALUE!</v>
      </c>
      <c r="AC375" s="73" t="str">
        <f t="shared" si="129"/>
        <v>missing data</v>
      </c>
      <c r="AD375" s="80" t="str">
        <f t="shared" si="110"/>
        <v>missing data</v>
      </c>
      <c r="AE375" s="81" t="e">
        <f t="shared" si="126"/>
        <v>#VALUE!</v>
      </c>
      <c r="AF375" s="81" t="e">
        <f t="shared" si="127"/>
        <v>#VALUE!</v>
      </c>
    </row>
    <row r="376" spans="1:32" x14ac:dyDescent="0.25">
      <c r="A376" s="114" t="s">
        <v>74</v>
      </c>
      <c r="B376" s="102"/>
      <c r="C376" s="103"/>
      <c r="D376" s="103"/>
      <c r="E376" s="104">
        <f t="shared" si="128"/>
        <v>0</v>
      </c>
      <c r="F376" s="105"/>
      <c r="G376" s="106"/>
      <c r="H376" s="106"/>
      <c r="I376" s="107"/>
      <c r="J376" s="108" t="str">
        <f t="shared" si="111"/>
        <v xml:space="preserve"> </v>
      </c>
      <c r="K376" s="109" t="str">
        <f t="shared" si="112"/>
        <v xml:space="preserve"> </v>
      </c>
      <c r="L376" s="109" t="str">
        <f t="shared" si="113"/>
        <v xml:space="preserve"> </v>
      </c>
      <c r="M376" s="109">
        <f t="shared" si="114"/>
        <v>0</v>
      </c>
      <c r="N376" s="110" t="str">
        <f t="shared" si="115"/>
        <v xml:space="preserve"> </v>
      </c>
      <c r="O376" s="110" t="str">
        <f t="shared" si="116"/>
        <v xml:space="preserve"> </v>
      </c>
      <c r="P376" s="111" t="str">
        <f t="shared" si="117"/>
        <v xml:space="preserve"> </v>
      </c>
      <c r="Q376" s="108" t="e">
        <f t="shared" si="118"/>
        <v>#VALUE!</v>
      </c>
      <c r="R376" s="112" t="e">
        <f t="shared" si="119"/>
        <v>#VALUE!</v>
      </c>
      <c r="S376" s="72" t="e">
        <f t="shared" si="120"/>
        <v>#VALUE!</v>
      </c>
      <c r="T376" s="73" t="str">
        <f t="shared" si="121"/>
        <v>donnée(s) manquante(s)</v>
      </c>
      <c r="U376" s="74" t="str">
        <f t="shared" si="122"/>
        <v>donnée(s) manquante(s)</v>
      </c>
      <c r="V376" s="75" t="str">
        <f>IF(ISBLANK(H376)," ",IF(H376&lt;=Scenario!$C$3,0,IF(H376&lt;=Scenario!$C$5,1,IF(H376&lt;=Scenario!$C$6,2,IF(H376&lt;=Scenario!$C$7,3,IF(H376&lt;=Scenario!$C$8,4,5))))))</f>
        <v xml:space="preserve"> </v>
      </c>
      <c r="W376" s="76" t="str">
        <f>IF(ISBLANK(I376)," ",IF(I376&lt;=Scenario!$G$3,0,IF(I376&lt;=Scenario!$G$5,1,2)))</f>
        <v xml:space="preserve"> </v>
      </c>
      <c r="X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81" t="e">
        <f t="shared" si="123"/>
        <v>#VALUE!</v>
      </c>
      <c r="AA376" s="81" t="e">
        <f t="shared" si="124"/>
        <v>#VALUE!</v>
      </c>
      <c r="AB376" s="79" t="e">
        <f t="shared" si="125"/>
        <v>#VALUE!</v>
      </c>
      <c r="AC376" s="73" t="str">
        <f t="shared" si="129"/>
        <v>missing data</v>
      </c>
      <c r="AD376" s="80" t="str">
        <f t="shared" si="110"/>
        <v>missing data</v>
      </c>
      <c r="AE376" s="81" t="e">
        <f t="shared" si="126"/>
        <v>#VALUE!</v>
      </c>
      <c r="AF376" s="81" t="e">
        <f t="shared" si="127"/>
        <v>#VALUE!</v>
      </c>
    </row>
    <row r="377" spans="1:32" x14ac:dyDescent="0.25">
      <c r="A377" s="114" t="s">
        <v>74</v>
      </c>
      <c r="B377" s="102"/>
      <c r="C377" s="103"/>
      <c r="D377" s="103"/>
      <c r="E377" s="104">
        <f t="shared" si="128"/>
        <v>0</v>
      </c>
      <c r="F377" s="105"/>
      <c r="G377" s="106"/>
      <c r="H377" s="106"/>
      <c r="I377" s="107"/>
      <c r="J377" s="108" t="str">
        <f t="shared" si="111"/>
        <v xml:space="preserve"> </v>
      </c>
      <c r="K377" s="109" t="str">
        <f t="shared" si="112"/>
        <v xml:space="preserve"> </v>
      </c>
      <c r="L377" s="109" t="str">
        <f t="shared" si="113"/>
        <v xml:space="preserve"> </v>
      </c>
      <c r="M377" s="109">
        <f t="shared" si="114"/>
        <v>0</v>
      </c>
      <c r="N377" s="110" t="str">
        <f t="shared" si="115"/>
        <v xml:space="preserve"> </v>
      </c>
      <c r="O377" s="110" t="str">
        <f t="shared" si="116"/>
        <v xml:space="preserve"> </v>
      </c>
      <c r="P377" s="111" t="str">
        <f t="shared" si="117"/>
        <v xml:space="preserve"> </v>
      </c>
      <c r="Q377" s="108" t="e">
        <f t="shared" si="118"/>
        <v>#VALUE!</v>
      </c>
      <c r="R377" s="112" t="e">
        <f t="shared" si="119"/>
        <v>#VALUE!</v>
      </c>
      <c r="S377" s="72" t="e">
        <f t="shared" si="120"/>
        <v>#VALUE!</v>
      </c>
      <c r="T377" s="73" t="str">
        <f t="shared" si="121"/>
        <v>donnée(s) manquante(s)</v>
      </c>
      <c r="U377" s="74" t="str">
        <f t="shared" si="122"/>
        <v>donnée(s) manquante(s)</v>
      </c>
      <c r="V377" s="75" t="str">
        <f>IF(ISBLANK(H377)," ",IF(H377&lt;=Scenario!$C$3,0,IF(H377&lt;=Scenario!$C$5,1,IF(H377&lt;=Scenario!$C$6,2,IF(H377&lt;=Scenario!$C$7,3,IF(H377&lt;=Scenario!$C$8,4,5))))))</f>
        <v xml:space="preserve"> </v>
      </c>
      <c r="W377" s="76" t="str">
        <f>IF(ISBLANK(I377)," ",IF(I377&lt;=Scenario!$G$3,0,IF(I377&lt;=Scenario!$G$5,1,2)))</f>
        <v xml:space="preserve"> </v>
      </c>
      <c r="X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81" t="e">
        <f t="shared" si="123"/>
        <v>#VALUE!</v>
      </c>
      <c r="AA377" s="81" t="e">
        <f t="shared" si="124"/>
        <v>#VALUE!</v>
      </c>
      <c r="AB377" s="79" t="e">
        <f t="shared" si="125"/>
        <v>#VALUE!</v>
      </c>
      <c r="AC377" s="73" t="str">
        <f t="shared" si="129"/>
        <v>missing data</v>
      </c>
      <c r="AD377" s="80" t="str">
        <f t="shared" si="110"/>
        <v>missing data</v>
      </c>
      <c r="AE377" s="81" t="e">
        <f t="shared" si="126"/>
        <v>#VALUE!</v>
      </c>
      <c r="AF377" s="81" t="e">
        <f t="shared" si="127"/>
        <v>#VALUE!</v>
      </c>
    </row>
    <row r="378" spans="1:32" x14ac:dyDescent="0.25">
      <c r="A378" s="114" t="s">
        <v>74</v>
      </c>
      <c r="B378" s="102"/>
      <c r="C378" s="103"/>
      <c r="D378" s="103"/>
      <c r="E378" s="104">
        <f t="shared" si="128"/>
        <v>0</v>
      </c>
      <c r="F378" s="105"/>
      <c r="G378" s="106"/>
      <c r="H378" s="106"/>
      <c r="I378" s="107"/>
      <c r="J378" s="108" t="str">
        <f t="shared" si="111"/>
        <v xml:space="preserve"> </v>
      </c>
      <c r="K378" s="109" t="str">
        <f t="shared" si="112"/>
        <v xml:space="preserve"> </v>
      </c>
      <c r="L378" s="109" t="str">
        <f t="shared" si="113"/>
        <v xml:space="preserve"> </v>
      </c>
      <c r="M378" s="109">
        <f t="shared" si="114"/>
        <v>0</v>
      </c>
      <c r="N378" s="110" t="str">
        <f t="shared" si="115"/>
        <v xml:space="preserve"> </v>
      </c>
      <c r="O378" s="110" t="str">
        <f t="shared" si="116"/>
        <v xml:space="preserve"> </v>
      </c>
      <c r="P378" s="111" t="str">
        <f t="shared" si="117"/>
        <v xml:space="preserve"> </v>
      </c>
      <c r="Q378" s="108" t="e">
        <f t="shared" si="118"/>
        <v>#VALUE!</v>
      </c>
      <c r="R378" s="112" t="e">
        <f t="shared" si="119"/>
        <v>#VALUE!</v>
      </c>
      <c r="S378" s="72" t="e">
        <f t="shared" si="120"/>
        <v>#VALUE!</v>
      </c>
      <c r="T378" s="73" t="str">
        <f t="shared" si="121"/>
        <v>donnée(s) manquante(s)</v>
      </c>
      <c r="U378" s="74" t="str">
        <f t="shared" si="122"/>
        <v>donnée(s) manquante(s)</v>
      </c>
      <c r="V378" s="75" t="str">
        <f>IF(ISBLANK(H378)," ",IF(H378&lt;=Scenario!$C$3,0,IF(H378&lt;=Scenario!$C$5,1,IF(H378&lt;=Scenario!$C$6,2,IF(H378&lt;=Scenario!$C$7,3,IF(H378&lt;=Scenario!$C$8,4,5))))))</f>
        <v xml:space="preserve"> </v>
      </c>
      <c r="W378" s="76" t="str">
        <f>IF(ISBLANK(I378)," ",IF(I378&lt;=Scenario!$G$3,0,IF(I378&lt;=Scenario!$G$5,1,2)))</f>
        <v xml:space="preserve"> </v>
      </c>
      <c r="X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81" t="e">
        <f t="shared" si="123"/>
        <v>#VALUE!</v>
      </c>
      <c r="AA378" s="81" t="e">
        <f t="shared" si="124"/>
        <v>#VALUE!</v>
      </c>
      <c r="AB378" s="79" t="e">
        <f t="shared" si="125"/>
        <v>#VALUE!</v>
      </c>
      <c r="AC378" s="73" t="str">
        <f t="shared" si="129"/>
        <v>missing data</v>
      </c>
      <c r="AD378" s="80" t="str">
        <f t="shared" si="110"/>
        <v>missing data</v>
      </c>
      <c r="AE378" s="81" t="e">
        <f t="shared" si="126"/>
        <v>#VALUE!</v>
      </c>
      <c r="AF378" s="81" t="e">
        <f t="shared" si="127"/>
        <v>#VALUE!</v>
      </c>
    </row>
    <row r="379" spans="1:32" x14ac:dyDescent="0.25">
      <c r="A379" s="114" t="s">
        <v>74</v>
      </c>
      <c r="B379" s="102"/>
      <c r="C379" s="103"/>
      <c r="D379" s="103"/>
      <c r="E379" s="104">
        <f t="shared" si="128"/>
        <v>0</v>
      </c>
      <c r="F379" s="105"/>
      <c r="G379" s="106"/>
      <c r="H379" s="106"/>
      <c r="I379" s="107"/>
      <c r="J379" s="108" t="str">
        <f t="shared" si="111"/>
        <v xml:space="preserve"> </v>
      </c>
      <c r="K379" s="109" t="str">
        <f t="shared" si="112"/>
        <v xml:space="preserve"> </v>
      </c>
      <c r="L379" s="109" t="str">
        <f t="shared" si="113"/>
        <v xml:space="preserve"> </v>
      </c>
      <c r="M379" s="109">
        <f t="shared" si="114"/>
        <v>0</v>
      </c>
      <c r="N379" s="110" t="str">
        <f t="shared" si="115"/>
        <v xml:space="preserve"> </v>
      </c>
      <c r="O379" s="110" t="str">
        <f t="shared" si="116"/>
        <v xml:space="preserve"> </v>
      </c>
      <c r="P379" s="111" t="str">
        <f t="shared" si="117"/>
        <v xml:space="preserve"> </v>
      </c>
      <c r="Q379" s="108" t="e">
        <f t="shared" si="118"/>
        <v>#VALUE!</v>
      </c>
      <c r="R379" s="112" t="e">
        <f t="shared" si="119"/>
        <v>#VALUE!</v>
      </c>
      <c r="S379" s="72" t="e">
        <f t="shared" si="120"/>
        <v>#VALUE!</v>
      </c>
      <c r="T379" s="73" t="str">
        <f t="shared" si="121"/>
        <v>donnée(s) manquante(s)</v>
      </c>
      <c r="U379" s="74" t="str">
        <f t="shared" si="122"/>
        <v>donnée(s) manquante(s)</v>
      </c>
      <c r="V379" s="75" t="str">
        <f>IF(ISBLANK(H379)," ",IF(H379&lt;=Scenario!$C$3,0,IF(H379&lt;=Scenario!$C$5,1,IF(H379&lt;=Scenario!$C$6,2,IF(H379&lt;=Scenario!$C$7,3,IF(H379&lt;=Scenario!$C$8,4,5))))))</f>
        <v xml:space="preserve"> </v>
      </c>
      <c r="W379" s="76" t="str">
        <f>IF(ISBLANK(I379)," ",IF(I379&lt;=Scenario!$G$3,0,IF(I379&lt;=Scenario!$G$5,1,2)))</f>
        <v xml:space="preserve"> </v>
      </c>
      <c r="X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81" t="e">
        <f t="shared" si="123"/>
        <v>#VALUE!</v>
      </c>
      <c r="AA379" s="81" t="e">
        <f t="shared" si="124"/>
        <v>#VALUE!</v>
      </c>
      <c r="AB379" s="79" t="e">
        <f t="shared" si="125"/>
        <v>#VALUE!</v>
      </c>
      <c r="AC379" s="73" t="str">
        <f t="shared" si="129"/>
        <v>missing data</v>
      </c>
      <c r="AD379" s="80" t="str">
        <f t="shared" si="110"/>
        <v>missing data</v>
      </c>
      <c r="AE379" s="81" t="e">
        <f t="shared" si="126"/>
        <v>#VALUE!</v>
      </c>
      <c r="AF379" s="81" t="e">
        <f t="shared" si="127"/>
        <v>#VALUE!</v>
      </c>
    </row>
    <row r="380" spans="1:32" x14ac:dyDescent="0.25">
      <c r="A380" s="114" t="s">
        <v>74</v>
      </c>
      <c r="B380" s="102"/>
      <c r="C380" s="103"/>
      <c r="D380" s="103"/>
      <c r="E380" s="104">
        <f t="shared" si="128"/>
        <v>0</v>
      </c>
      <c r="F380" s="105"/>
      <c r="G380" s="106"/>
      <c r="H380" s="106"/>
      <c r="I380" s="107"/>
      <c r="J380" s="108" t="str">
        <f t="shared" si="111"/>
        <v xml:space="preserve"> </v>
      </c>
      <c r="K380" s="109" t="str">
        <f t="shared" si="112"/>
        <v xml:space="preserve"> </v>
      </c>
      <c r="L380" s="109" t="str">
        <f t="shared" si="113"/>
        <v xml:space="preserve"> </v>
      </c>
      <c r="M380" s="109">
        <f t="shared" si="114"/>
        <v>0</v>
      </c>
      <c r="N380" s="110" t="str">
        <f t="shared" si="115"/>
        <v xml:space="preserve"> </v>
      </c>
      <c r="O380" s="110" t="str">
        <f t="shared" si="116"/>
        <v xml:space="preserve"> </v>
      </c>
      <c r="P380" s="111" t="str">
        <f t="shared" si="117"/>
        <v xml:space="preserve"> </v>
      </c>
      <c r="Q380" s="108" t="e">
        <f t="shared" si="118"/>
        <v>#VALUE!</v>
      </c>
      <c r="R380" s="112" t="e">
        <f t="shared" si="119"/>
        <v>#VALUE!</v>
      </c>
      <c r="S380" s="72" t="e">
        <f t="shared" si="120"/>
        <v>#VALUE!</v>
      </c>
      <c r="T380" s="73" t="str">
        <f t="shared" si="121"/>
        <v>donnée(s) manquante(s)</v>
      </c>
      <c r="U380" s="74" t="str">
        <f t="shared" si="122"/>
        <v>donnée(s) manquante(s)</v>
      </c>
      <c r="V380" s="75" t="str">
        <f>IF(ISBLANK(H380)," ",IF(H380&lt;=Scenario!$C$3,0,IF(H380&lt;=Scenario!$C$5,1,IF(H380&lt;=Scenario!$C$6,2,IF(H380&lt;=Scenario!$C$7,3,IF(H380&lt;=Scenario!$C$8,4,5))))))</f>
        <v xml:space="preserve"> </v>
      </c>
      <c r="W380" s="76" t="str">
        <f>IF(ISBLANK(I380)," ",IF(I380&lt;=Scenario!$G$3,0,IF(I380&lt;=Scenario!$G$5,1,2)))</f>
        <v xml:space="preserve"> </v>
      </c>
      <c r="X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81" t="e">
        <f t="shared" si="123"/>
        <v>#VALUE!</v>
      </c>
      <c r="AA380" s="81" t="e">
        <f t="shared" si="124"/>
        <v>#VALUE!</v>
      </c>
      <c r="AB380" s="79" t="e">
        <f t="shared" si="125"/>
        <v>#VALUE!</v>
      </c>
      <c r="AC380" s="73" t="str">
        <f t="shared" si="129"/>
        <v>missing data</v>
      </c>
      <c r="AD380" s="80" t="str">
        <f t="shared" si="110"/>
        <v>missing data</v>
      </c>
      <c r="AE380" s="81" t="e">
        <f t="shared" si="126"/>
        <v>#VALUE!</v>
      </c>
      <c r="AF380" s="81" t="e">
        <f t="shared" si="127"/>
        <v>#VALUE!</v>
      </c>
    </row>
    <row r="381" spans="1:32" x14ac:dyDescent="0.25">
      <c r="A381" s="114" t="s">
        <v>74</v>
      </c>
      <c r="B381" s="102"/>
      <c r="C381" s="103"/>
      <c r="D381" s="103"/>
      <c r="E381" s="104">
        <f t="shared" si="128"/>
        <v>0</v>
      </c>
      <c r="F381" s="105"/>
      <c r="G381" s="106"/>
      <c r="H381" s="106"/>
      <c r="I381" s="107"/>
      <c r="J381" s="108" t="str">
        <f t="shared" si="111"/>
        <v xml:space="preserve"> </v>
      </c>
      <c r="K381" s="109" t="str">
        <f t="shared" si="112"/>
        <v xml:space="preserve"> </v>
      </c>
      <c r="L381" s="109" t="str">
        <f t="shared" si="113"/>
        <v xml:space="preserve"> </v>
      </c>
      <c r="M381" s="109">
        <f t="shared" si="114"/>
        <v>0</v>
      </c>
      <c r="N381" s="110" t="str">
        <f t="shared" si="115"/>
        <v xml:space="preserve"> </v>
      </c>
      <c r="O381" s="110" t="str">
        <f t="shared" si="116"/>
        <v xml:space="preserve"> </v>
      </c>
      <c r="P381" s="111" t="str">
        <f t="shared" si="117"/>
        <v xml:space="preserve"> </v>
      </c>
      <c r="Q381" s="108" t="e">
        <f t="shared" si="118"/>
        <v>#VALUE!</v>
      </c>
      <c r="R381" s="112" t="e">
        <f t="shared" si="119"/>
        <v>#VALUE!</v>
      </c>
      <c r="S381" s="72" t="e">
        <f t="shared" si="120"/>
        <v>#VALUE!</v>
      </c>
      <c r="T381" s="73" t="str">
        <f t="shared" si="121"/>
        <v>donnée(s) manquante(s)</v>
      </c>
      <c r="U381" s="74" t="str">
        <f t="shared" si="122"/>
        <v>donnée(s) manquante(s)</v>
      </c>
      <c r="V381" s="75" t="str">
        <f>IF(ISBLANK(H381)," ",IF(H381&lt;=Scenario!$C$3,0,IF(H381&lt;=Scenario!$C$5,1,IF(H381&lt;=Scenario!$C$6,2,IF(H381&lt;=Scenario!$C$7,3,IF(H381&lt;=Scenario!$C$8,4,5))))))</f>
        <v xml:space="preserve"> </v>
      </c>
      <c r="W381" s="76" t="str">
        <f>IF(ISBLANK(I381)," ",IF(I381&lt;=Scenario!$G$3,0,IF(I381&lt;=Scenario!$G$5,1,2)))</f>
        <v xml:space="preserve"> </v>
      </c>
      <c r="X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81" t="e">
        <f t="shared" si="123"/>
        <v>#VALUE!</v>
      </c>
      <c r="AA381" s="81" t="e">
        <f t="shared" si="124"/>
        <v>#VALUE!</v>
      </c>
      <c r="AB381" s="79" t="e">
        <f t="shared" si="125"/>
        <v>#VALUE!</v>
      </c>
      <c r="AC381" s="73" t="str">
        <f t="shared" si="129"/>
        <v>missing data</v>
      </c>
      <c r="AD381" s="80" t="str">
        <f t="shared" si="110"/>
        <v>missing data</v>
      </c>
      <c r="AE381" s="81" t="e">
        <f t="shared" si="126"/>
        <v>#VALUE!</v>
      </c>
      <c r="AF381" s="81" t="e">
        <f t="shared" si="127"/>
        <v>#VALUE!</v>
      </c>
    </row>
    <row r="382" spans="1:32" x14ac:dyDescent="0.25">
      <c r="A382" s="114" t="s">
        <v>74</v>
      </c>
      <c r="B382" s="102"/>
      <c r="C382" s="103"/>
      <c r="D382" s="103"/>
      <c r="E382" s="104">
        <f t="shared" si="128"/>
        <v>0</v>
      </c>
      <c r="F382" s="105"/>
      <c r="G382" s="106"/>
      <c r="H382" s="106"/>
      <c r="I382" s="107"/>
      <c r="J382" s="108" t="str">
        <f t="shared" si="111"/>
        <v xml:space="preserve"> </v>
      </c>
      <c r="K382" s="109" t="str">
        <f t="shared" si="112"/>
        <v xml:space="preserve"> </v>
      </c>
      <c r="L382" s="109" t="str">
        <f t="shared" si="113"/>
        <v xml:space="preserve"> </v>
      </c>
      <c r="M382" s="109">
        <f t="shared" si="114"/>
        <v>0</v>
      </c>
      <c r="N382" s="110" t="str">
        <f t="shared" si="115"/>
        <v xml:space="preserve"> </v>
      </c>
      <c r="O382" s="110" t="str">
        <f t="shared" si="116"/>
        <v xml:space="preserve"> </v>
      </c>
      <c r="P382" s="111" t="str">
        <f t="shared" si="117"/>
        <v xml:space="preserve"> </v>
      </c>
      <c r="Q382" s="108" t="e">
        <f t="shared" si="118"/>
        <v>#VALUE!</v>
      </c>
      <c r="R382" s="112" t="e">
        <f t="shared" si="119"/>
        <v>#VALUE!</v>
      </c>
      <c r="S382" s="72" t="e">
        <f t="shared" si="120"/>
        <v>#VALUE!</v>
      </c>
      <c r="T382" s="73" t="str">
        <f t="shared" si="121"/>
        <v>donnée(s) manquante(s)</v>
      </c>
      <c r="U382" s="74" t="str">
        <f t="shared" si="122"/>
        <v>donnée(s) manquante(s)</v>
      </c>
      <c r="V382" s="75" t="str">
        <f>IF(ISBLANK(H382)," ",IF(H382&lt;=Scenario!$C$3,0,IF(H382&lt;=Scenario!$C$5,1,IF(H382&lt;=Scenario!$C$6,2,IF(H382&lt;=Scenario!$C$7,3,IF(H382&lt;=Scenario!$C$8,4,5))))))</f>
        <v xml:space="preserve"> </v>
      </c>
      <c r="W382" s="76" t="str">
        <f>IF(ISBLANK(I382)," ",IF(I382&lt;=Scenario!$G$3,0,IF(I382&lt;=Scenario!$G$5,1,2)))</f>
        <v xml:space="preserve"> </v>
      </c>
      <c r="X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81" t="e">
        <f t="shared" si="123"/>
        <v>#VALUE!</v>
      </c>
      <c r="AA382" s="81" t="e">
        <f t="shared" si="124"/>
        <v>#VALUE!</v>
      </c>
      <c r="AB382" s="79" t="e">
        <f t="shared" si="125"/>
        <v>#VALUE!</v>
      </c>
      <c r="AC382" s="73" t="str">
        <f t="shared" si="129"/>
        <v>missing data</v>
      </c>
      <c r="AD382" s="80" t="str">
        <f t="shared" si="110"/>
        <v>missing data</v>
      </c>
      <c r="AE382" s="81" t="e">
        <f t="shared" si="126"/>
        <v>#VALUE!</v>
      </c>
      <c r="AF382" s="81" t="e">
        <f t="shared" si="127"/>
        <v>#VALUE!</v>
      </c>
    </row>
    <row r="383" spans="1:32" x14ac:dyDescent="0.25">
      <c r="A383" s="114" t="s">
        <v>74</v>
      </c>
      <c r="B383" s="102"/>
      <c r="C383" s="103"/>
      <c r="D383" s="103"/>
      <c r="E383" s="104">
        <f t="shared" si="128"/>
        <v>0</v>
      </c>
      <c r="F383" s="105"/>
      <c r="G383" s="106"/>
      <c r="H383" s="106"/>
      <c r="I383" s="107"/>
      <c r="J383" s="108" t="str">
        <f t="shared" si="111"/>
        <v xml:space="preserve"> </v>
      </c>
      <c r="K383" s="109" t="str">
        <f t="shared" si="112"/>
        <v xml:space="preserve"> </v>
      </c>
      <c r="L383" s="109" t="str">
        <f t="shared" si="113"/>
        <v xml:space="preserve"> </v>
      </c>
      <c r="M383" s="109">
        <f t="shared" si="114"/>
        <v>0</v>
      </c>
      <c r="N383" s="110" t="str">
        <f t="shared" si="115"/>
        <v xml:space="preserve"> </v>
      </c>
      <c r="O383" s="110" t="str">
        <f t="shared" si="116"/>
        <v xml:space="preserve"> </v>
      </c>
      <c r="P383" s="111" t="str">
        <f t="shared" si="117"/>
        <v xml:space="preserve"> </v>
      </c>
      <c r="Q383" s="108" t="e">
        <f t="shared" si="118"/>
        <v>#VALUE!</v>
      </c>
      <c r="R383" s="112" t="e">
        <f t="shared" si="119"/>
        <v>#VALUE!</v>
      </c>
      <c r="S383" s="72" t="e">
        <f t="shared" si="120"/>
        <v>#VALUE!</v>
      </c>
      <c r="T383" s="73" t="str">
        <f t="shared" si="121"/>
        <v>donnée(s) manquante(s)</v>
      </c>
      <c r="U383" s="74" t="str">
        <f t="shared" si="122"/>
        <v>donnée(s) manquante(s)</v>
      </c>
      <c r="V383" s="75" t="str">
        <f>IF(ISBLANK(H383)," ",IF(H383&lt;=Scenario!$C$3,0,IF(H383&lt;=Scenario!$C$5,1,IF(H383&lt;=Scenario!$C$6,2,IF(H383&lt;=Scenario!$C$7,3,IF(H383&lt;=Scenario!$C$8,4,5))))))</f>
        <v xml:space="preserve"> </v>
      </c>
      <c r="W383" s="76" t="str">
        <f>IF(ISBLANK(I383)," ",IF(I383&lt;=Scenario!$G$3,0,IF(I383&lt;=Scenario!$G$5,1,2)))</f>
        <v xml:space="preserve"> </v>
      </c>
      <c r="X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81" t="e">
        <f t="shared" si="123"/>
        <v>#VALUE!</v>
      </c>
      <c r="AA383" s="81" t="e">
        <f t="shared" si="124"/>
        <v>#VALUE!</v>
      </c>
      <c r="AB383" s="79" t="e">
        <f t="shared" si="125"/>
        <v>#VALUE!</v>
      </c>
      <c r="AC383" s="73" t="str">
        <f t="shared" si="129"/>
        <v>missing data</v>
      </c>
      <c r="AD383" s="80" t="str">
        <f t="shared" si="110"/>
        <v>missing data</v>
      </c>
      <c r="AE383" s="81" t="e">
        <f t="shared" si="126"/>
        <v>#VALUE!</v>
      </c>
      <c r="AF383" s="81" t="e">
        <f t="shared" si="127"/>
        <v>#VALUE!</v>
      </c>
    </row>
    <row r="384" spans="1:32" x14ac:dyDescent="0.25">
      <c r="A384" s="114" t="s">
        <v>74</v>
      </c>
      <c r="B384" s="102"/>
      <c r="C384" s="103"/>
      <c r="D384" s="103"/>
      <c r="E384" s="104">
        <f t="shared" si="128"/>
        <v>0</v>
      </c>
      <c r="F384" s="105"/>
      <c r="G384" s="106"/>
      <c r="H384" s="106"/>
      <c r="I384" s="107"/>
      <c r="J384" s="108" t="str">
        <f t="shared" si="111"/>
        <v xml:space="preserve"> </v>
      </c>
      <c r="K384" s="109" t="str">
        <f t="shared" si="112"/>
        <v xml:space="preserve"> </v>
      </c>
      <c r="L384" s="109" t="str">
        <f t="shared" si="113"/>
        <v xml:space="preserve"> </v>
      </c>
      <c r="M384" s="109">
        <f t="shared" si="114"/>
        <v>0</v>
      </c>
      <c r="N384" s="110" t="str">
        <f t="shared" si="115"/>
        <v xml:space="preserve"> </v>
      </c>
      <c r="O384" s="110" t="str">
        <f t="shared" si="116"/>
        <v xml:space="preserve"> </v>
      </c>
      <c r="P384" s="111" t="str">
        <f t="shared" si="117"/>
        <v xml:space="preserve"> </v>
      </c>
      <c r="Q384" s="108" t="e">
        <f t="shared" si="118"/>
        <v>#VALUE!</v>
      </c>
      <c r="R384" s="112" t="e">
        <f t="shared" si="119"/>
        <v>#VALUE!</v>
      </c>
      <c r="S384" s="72" t="e">
        <f t="shared" si="120"/>
        <v>#VALUE!</v>
      </c>
      <c r="T384" s="73" t="str">
        <f t="shared" si="121"/>
        <v>donnée(s) manquante(s)</v>
      </c>
      <c r="U384" s="74" t="str">
        <f t="shared" si="122"/>
        <v>donnée(s) manquante(s)</v>
      </c>
      <c r="V384" s="75" t="str">
        <f>IF(ISBLANK(H384)," ",IF(H384&lt;=Scenario!$C$3,0,IF(H384&lt;=Scenario!$C$5,1,IF(H384&lt;=Scenario!$C$6,2,IF(H384&lt;=Scenario!$C$7,3,IF(H384&lt;=Scenario!$C$8,4,5))))))</f>
        <v xml:space="preserve"> </v>
      </c>
      <c r="W384" s="76" t="str">
        <f>IF(ISBLANK(I384)," ",IF(I384&lt;=Scenario!$G$3,0,IF(I384&lt;=Scenario!$G$5,1,2)))</f>
        <v xml:space="preserve"> </v>
      </c>
      <c r="X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81" t="e">
        <f t="shared" si="123"/>
        <v>#VALUE!</v>
      </c>
      <c r="AA384" s="81" t="e">
        <f t="shared" si="124"/>
        <v>#VALUE!</v>
      </c>
      <c r="AB384" s="79" t="e">
        <f t="shared" si="125"/>
        <v>#VALUE!</v>
      </c>
      <c r="AC384" s="73" t="str">
        <f t="shared" si="129"/>
        <v>missing data</v>
      </c>
      <c r="AD384" s="80" t="str">
        <f t="shared" si="110"/>
        <v>missing data</v>
      </c>
      <c r="AE384" s="81" t="e">
        <f t="shared" si="126"/>
        <v>#VALUE!</v>
      </c>
      <c r="AF384" s="81" t="e">
        <f t="shared" si="127"/>
        <v>#VALUE!</v>
      </c>
    </row>
    <row r="385" spans="1:32" x14ac:dyDescent="0.25">
      <c r="A385" s="114" t="s">
        <v>74</v>
      </c>
      <c r="B385" s="102"/>
      <c r="C385" s="103"/>
      <c r="D385" s="103"/>
      <c r="E385" s="104">
        <f t="shared" si="128"/>
        <v>0</v>
      </c>
      <c r="F385" s="105"/>
      <c r="G385" s="106"/>
      <c r="H385" s="106"/>
      <c r="I385" s="107"/>
      <c r="J385" s="108" t="str">
        <f t="shared" si="111"/>
        <v xml:space="preserve"> </v>
      </c>
      <c r="K385" s="109" t="str">
        <f t="shared" si="112"/>
        <v xml:space="preserve"> </v>
      </c>
      <c r="L385" s="109" t="str">
        <f t="shared" si="113"/>
        <v xml:space="preserve"> </v>
      </c>
      <c r="M385" s="109">
        <f t="shared" si="114"/>
        <v>0</v>
      </c>
      <c r="N385" s="110" t="str">
        <f t="shared" si="115"/>
        <v xml:space="preserve"> </v>
      </c>
      <c r="O385" s="110" t="str">
        <f t="shared" si="116"/>
        <v xml:space="preserve"> </v>
      </c>
      <c r="P385" s="111" t="str">
        <f t="shared" si="117"/>
        <v xml:space="preserve"> </v>
      </c>
      <c r="Q385" s="108" t="e">
        <f t="shared" si="118"/>
        <v>#VALUE!</v>
      </c>
      <c r="R385" s="112" t="e">
        <f t="shared" si="119"/>
        <v>#VALUE!</v>
      </c>
      <c r="S385" s="72" t="e">
        <f t="shared" si="120"/>
        <v>#VALUE!</v>
      </c>
      <c r="T385" s="73" t="str">
        <f t="shared" si="121"/>
        <v>donnée(s) manquante(s)</v>
      </c>
      <c r="U385" s="74" t="str">
        <f t="shared" si="122"/>
        <v>donnée(s) manquante(s)</v>
      </c>
      <c r="V385" s="75" t="str">
        <f>IF(ISBLANK(H385)," ",IF(H385&lt;=Scenario!$C$3,0,IF(H385&lt;=Scenario!$C$5,1,IF(H385&lt;=Scenario!$C$6,2,IF(H385&lt;=Scenario!$C$7,3,IF(H385&lt;=Scenario!$C$8,4,5))))))</f>
        <v xml:space="preserve"> </v>
      </c>
      <c r="W385" s="76" t="str">
        <f>IF(ISBLANK(I385)," ",IF(I385&lt;=Scenario!$G$3,0,IF(I385&lt;=Scenario!$G$5,1,2)))</f>
        <v xml:space="preserve"> </v>
      </c>
      <c r="X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81" t="e">
        <f t="shared" si="123"/>
        <v>#VALUE!</v>
      </c>
      <c r="AA385" s="81" t="e">
        <f t="shared" si="124"/>
        <v>#VALUE!</v>
      </c>
      <c r="AB385" s="79" t="e">
        <f t="shared" si="125"/>
        <v>#VALUE!</v>
      </c>
      <c r="AC385" s="73" t="str">
        <f t="shared" si="129"/>
        <v>missing data</v>
      </c>
      <c r="AD385" s="80" t="str">
        <f t="shared" si="110"/>
        <v>missing data</v>
      </c>
      <c r="AE385" s="81" t="e">
        <f t="shared" si="126"/>
        <v>#VALUE!</v>
      </c>
      <c r="AF385" s="81" t="e">
        <f t="shared" si="127"/>
        <v>#VALUE!</v>
      </c>
    </row>
    <row r="386" spans="1:32" x14ac:dyDescent="0.25">
      <c r="A386" s="114" t="s">
        <v>74</v>
      </c>
      <c r="B386" s="102"/>
      <c r="C386" s="103"/>
      <c r="D386" s="103"/>
      <c r="E386" s="104">
        <f t="shared" si="128"/>
        <v>0</v>
      </c>
      <c r="F386" s="105"/>
      <c r="G386" s="106"/>
      <c r="H386" s="106"/>
      <c r="I386" s="107"/>
      <c r="J386" s="108" t="str">
        <f t="shared" si="111"/>
        <v xml:space="preserve"> </v>
      </c>
      <c r="K386" s="109" t="str">
        <f t="shared" si="112"/>
        <v xml:space="preserve"> </v>
      </c>
      <c r="L386" s="109" t="str">
        <f t="shared" si="113"/>
        <v xml:space="preserve"> </v>
      </c>
      <c r="M386" s="109">
        <f t="shared" si="114"/>
        <v>0</v>
      </c>
      <c r="N386" s="110" t="str">
        <f t="shared" si="115"/>
        <v xml:space="preserve"> </v>
      </c>
      <c r="O386" s="110" t="str">
        <f t="shared" si="116"/>
        <v xml:space="preserve"> </v>
      </c>
      <c r="P386" s="111" t="str">
        <f t="shared" si="117"/>
        <v xml:space="preserve"> </v>
      </c>
      <c r="Q386" s="108" t="e">
        <f t="shared" si="118"/>
        <v>#VALUE!</v>
      </c>
      <c r="R386" s="112" t="e">
        <f t="shared" si="119"/>
        <v>#VALUE!</v>
      </c>
      <c r="S386" s="72" t="e">
        <f t="shared" si="120"/>
        <v>#VALUE!</v>
      </c>
      <c r="T386" s="73" t="str">
        <f t="shared" si="121"/>
        <v>donnée(s) manquante(s)</v>
      </c>
      <c r="U386" s="74" t="str">
        <f t="shared" si="122"/>
        <v>donnée(s) manquante(s)</v>
      </c>
      <c r="V386" s="75" t="str">
        <f>IF(ISBLANK(H386)," ",IF(H386&lt;=Scenario!$C$3,0,IF(H386&lt;=Scenario!$C$5,1,IF(H386&lt;=Scenario!$C$6,2,IF(H386&lt;=Scenario!$C$7,3,IF(H386&lt;=Scenario!$C$8,4,5))))))</f>
        <v xml:space="preserve"> </v>
      </c>
      <c r="W386" s="76" t="str">
        <f>IF(ISBLANK(I386)," ",IF(I386&lt;=Scenario!$G$3,0,IF(I386&lt;=Scenario!$G$5,1,2)))</f>
        <v xml:space="preserve"> </v>
      </c>
      <c r="X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81" t="e">
        <f t="shared" si="123"/>
        <v>#VALUE!</v>
      </c>
      <c r="AA386" s="81" t="e">
        <f t="shared" si="124"/>
        <v>#VALUE!</v>
      </c>
      <c r="AB386" s="79" t="e">
        <f t="shared" si="125"/>
        <v>#VALUE!</v>
      </c>
      <c r="AC386" s="73" t="str">
        <f t="shared" si="129"/>
        <v>missing data</v>
      </c>
      <c r="AD386" s="80" t="str">
        <f t="shared" si="110"/>
        <v>missing data</v>
      </c>
      <c r="AE386" s="81" t="e">
        <f t="shared" si="126"/>
        <v>#VALUE!</v>
      </c>
      <c r="AF386" s="81" t="e">
        <f t="shared" si="127"/>
        <v>#VALUE!</v>
      </c>
    </row>
    <row r="387" spans="1:32" x14ac:dyDescent="0.25">
      <c r="A387" s="114" t="s">
        <v>74</v>
      </c>
      <c r="B387" s="102"/>
      <c r="C387" s="103"/>
      <c r="D387" s="103"/>
      <c r="E387" s="104">
        <f t="shared" si="128"/>
        <v>0</v>
      </c>
      <c r="F387" s="105"/>
      <c r="G387" s="106"/>
      <c r="H387" s="106"/>
      <c r="I387" s="107"/>
      <c r="J387" s="108" t="str">
        <f t="shared" si="111"/>
        <v xml:space="preserve"> </v>
      </c>
      <c r="K387" s="109" t="str">
        <f t="shared" si="112"/>
        <v xml:space="preserve"> </v>
      </c>
      <c r="L387" s="109" t="str">
        <f t="shared" si="113"/>
        <v xml:space="preserve"> </v>
      </c>
      <c r="M387" s="109">
        <f t="shared" si="114"/>
        <v>0</v>
      </c>
      <c r="N387" s="110" t="str">
        <f t="shared" si="115"/>
        <v xml:space="preserve"> </v>
      </c>
      <c r="O387" s="110" t="str">
        <f t="shared" si="116"/>
        <v xml:space="preserve"> </v>
      </c>
      <c r="P387" s="111" t="str">
        <f t="shared" si="117"/>
        <v xml:space="preserve"> </v>
      </c>
      <c r="Q387" s="108" t="e">
        <f t="shared" si="118"/>
        <v>#VALUE!</v>
      </c>
      <c r="R387" s="112" t="e">
        <f t="shared" si="119"/>
        <v>#VALUE!</v>
      </c>
      <c r="S387" s="72" t="e">
        <f t="shared" si="120"/>
        <v>#VALUE!</v>
      </c>
      <c r="T387" s="73" t="str">
        <f t="shared" si="121"/>
        <v>donnée(s) manquante(s)</v>
      </c>
      <c r="U387" s="74" t="str">
        <f t="shared" si="122"/>
        <v>donnée(s) manquante(s)</v>
      </c>
      <c r="V387" s="75" t="str">
        <f>IF(ISBLANK(H387)," ",IF(H387&lt;=Scenario!$C$3,0,IF(H387&lt;=Scenario!$C$5,1,IF(H387&lt;=Scenario!$C$6,2,IF(H387&lt;=Scenario!$C$7,3,IF(H387&lt;=Scenario!$C$8,4,5))))))</f>
        <v xml:space="preserve"> </v>
      </c>
      <c r="W387" s="76" t="str">
        <f>IF(ISBLANK(I387)," ",IF(I387&lt;=Scenario!$G$3,0,IF(I387&lt;=Scenario!$G$5,1,2)))</f>
        <v xml:space="preserve"> </v>
      </c>
      <c r="X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81" t="e">
        <f t="shared" si="123"/>
        <v>#VALUE!</v>
      </c>
      <c r="AA387" s="81" t="e">
        <f t="shared" si="124"/>
        <v>#VALUE!</v>
      </c>
      <c r="AB387" s="79" t="e">
        <f t="shared" si="125"/>
        <v>#VALUE!</v>
      </c>
      <c r="AC387" s="73" t="str">
        <f t="shared" si="129"/>
        <v>missing data</v>
      </c>
      <c r="AD387" s="80" t="str">
        <f t="shared" ref="AD387:AD450" si="130">IF(AC387="missing data","missing data",IF(AC387="Nutriscore_A","dark green",IF(AC387="Nutriscore_B","green",IF(AC387="Nutriscore_C","yellow",IF(AC387="Nutriscore_D","orange","dark orange")))))</f>
        <v>missing data</v>
      </c>
      <c r="AE387" s="81" t="e">
        <f t="shared" si="126"/>
        <v>#VALUE!</v>
      </c>
      <c r="AF387" s="81" t="e">
        <f t="shared" si="127"/>
        <v>#VALUE!</v>
      </c>
    </row>
    <row r="388" spans="1:32" x14ac:dyDescent="0.25">
      <c r="A388" s="114" t="s">
        <v>74</v>
      </c>
      <c r="B388" s="102"/>
      <c r="C388" s="103"/>
      <c r="D388" s="103"/>
      <c r="E388" s="104">
        <f t="shared" si="128"/>
        <v>0</v>
      </c>
      <c r="F388" s="105"/>
      <c r="G388" s="106"/>
      <c r="H388" s="106"/>
      <c r="I388" s="107"/>
      <c r="J388" s="108" t="str">
        <f t="shared" ref="J388:J451" si="131">IF(ISBLANK(B388)," ",IF(B388&lt;=335,0,IF(B388&lt;=670,1,IF(B388&lt;=1005,2,IF(B388&lt;=1340,3,IF(B388&lt;=1675,4,IF(B388&lt;=2010,5,IF(B388&lt;=2345,6,IF(B388&lt;=2680,7,IF(B388&lt;=3015,8,IF(B388&lt;=3350,9,10)))))))))))</f>
        <v xml:space="preserve"> </v>
      </c>
      <c r="K388" s="109" t="str">
        <f t="shared" ref="K388:K451" si="132">IF(ISBLANK(C388)," ",IF(C388&lt;=4.5,0,IF(ROUND(C388,1)&lt;=9,1,IF(C388&lt;=13.5,2,IF(ROUND(C388,1)&lt;=18,3,IF(C388&lt;=22.5,4,IF(ROUND(C388,1)&lt;=27,5,IF(ROUND(C388,1)&lt;=31,6,IF(ROUND(C388,1)&lt;=36,7,IF(ROUND(C388,1)&lt;=40,8,IF(ROUND(C388,1)&lt;=45,9,10)))))))))))</f>
        <v xml:space="preserve"> </v>
      </c>
      <c r="L388" s="109" t="str">
        <f t="shared" ref="L388:L451" si="133">IF(ISBLANK(D388)," ",IF(D388&lt;=1,0,IF(D388&lt;=2,1,IF(D388&lt;=3,2,IF(D388&lt;=4,3,IF(D388&lt;=5,4,IF(D388&lt;=6,5,IF(D388&lt;=7,6,IF(D388&lt;=8,7,IF(D388&lt;=9,8,IF(D388&lt;=10,9,10)))))))))))</f>
        <v xml:space="preserve"> </v>
      </c>
      <c r="M388" s="109">
        <f t="shared" ref="M388:M451" si="134">IF(ISBLANK(E388)," ",IF(E388&lt;=90,0,IF(E388&lt;=180,1,IF(E388&lt;=270,2,IF(E388&lt;=360,3,IF(E388&lt;=450,4,IF(E388&lt;=540,5,IF(E388&lt;=630,6,IF(E388&lt;=720,7,IF(E388&lt;=810,8,IF(E388&lt;=900,9,10)))))))))))</f>
        <v>0</v>
      </c>
      <c r="N388" s="110" t="str">
        <f t="shared" ref="N388:N451" si="135">IF(ISBLANK(G388)," ",IF(G388&lt;=40,0,IF(G388&lt;=60,1,IF(G388&lt;=80,2,5))))</f>
        <v xml:space="preserve"> </v>
      </c>
      <c r="O388" s="110" t="str">
        <f t="shared" ref="O388:O451" si="136">IF(ISBLANK(H388)," ",IF(H388&lt;=0.9,0,IF(H388&lt;=1.9,1,IF(H388&lt;=2.8,2,IF(H388&lt;=3.7,3,IF(H388&lt;=4.7,4,5))))))</f>
        <v xml:space="preserve"> </v>
      </c>
      <c r="P388" s="111" t="str">
        <f t="shared" ref="P388:P451" si="137">IF(ISBLANK(I388)," ",IF(I388&lt;=1.6,0,IF(I388&lt;=3.2,1,IF(I388&lt;=4.8,2,IF(I388&lt;=6.4,3,IF(ROUND(I388,1)&lt;=8,4,5))))))</f>
        <v xml:space="preserve"> </v>
      </c>
      <c r="Q388" s="108" t="e">
        <f t="shared" si="118"/>
        <v>#VALUE!</v>
      </c>
      <c r="R388" s="112" t="e">
        <f t="shared" si="119"/>
        <v>#VALUE!</v>
      </c>
      <c r="S388" s="72" t="e">
        <f t="shared" si="120"/>
        <v>#VALUE!</v>
      </c>
      <c r="T388" s="73" t="str">
        <f t="shared" si="121"/>
        <v>donnée(s) manquante(s)</v>
      </c>
      <c r="U388" s="74" t="str">
        <f t="shared" si="122"/>
        <v>donnée(s) manquante(s)</v>
      </c>
      <c r="V388" s="75" t="str">
        <f>IF(ISBLANK(H388)," ",IF(H388&lt;=Scenario!$C$3,0,IF(H388&lt;=Scenario!$C$5,1,IF(H388&lt;=Scenario!$C$6,2,IF(H388&lt;=Scenario!$C$7,3,IF(H388&lt;=Scenario!$C$8,4,5))))))</f>
        <v xml:space="preserve"> </v>
      </c>
      <c r="W388" s="76" t="str">
        <f>IF(ISBLANK(I388)," ",IF(I388&lt;=Scenario!$G$3,0,IF(I388&lt;=Scenario!$G$5,1,2)))</f>
        <v xml:space="preserve"> </v>
      </c>
      <c r="X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81" t="e">
        <f t="shared" si="123"/>
        <v>#VALUE!</v>
      </c>
      <c r="AA388" s="81" t="e">
        <f t="shared" si="124"/>
        <v>#VALUE!</v>
      </c>
      <c r="AB388" s="79" t="e">
        <f t="shared" si="125"/>
        <v>#VALUE!</v>
      </c>
      <c r="AC388" s="73" t="str">
        <f t="shared" si="129"/>
        <v>missing data</v>
      </c>
      <c r="AD388" s="80" t="str">
        <f t="shared" si="130"/>
        <v>missing data</v>
      </c>
      <c r="AE388" s="81" t="e">
        <f t="shared" si="126"/>
        <v>#VALUE!</v>
      </c>
      <c r="AF388" s="81" t="e">
        <f t="shared" si="127"/>
        <v>#VALUE!</v>
      </c>
    </row>
    <row r="389" spans="1:32" x14ac:dyDescent="0.25">
      <c r="A389" s="114" t="s">
        <v>74</v>
      </c>
      <c r="B389" s="102"/>
      <c r="C389" s="103"/>
      <c r="D389" s="103"/>
      <c r="E389" s="104">
        <f t="shared" si="128"/>
        <v>0</v>
      </c>
      <c r="F389" s="105"/>
      <c r="G389" s="106"/>
      <c r="H389" s="106"/>
      <c r="I389" s="107"/>
      <c r="J389" s="108" t="str">
        <f t="shared" si="131"/>
        <v xml:space="preserve"> </v>
      </c>
      <c r="K389" s="109" t="str">
        <f t="shared" si="132"/>
        <v xml:space="preserve"> </v>
      </c>
      <c r="L389" s="109" t="str">
        <f t="shared" si="133"/>
        <v xml:space="preserve"> </v>
      </c>
      <c r="M389" s="109">
        <f t="shared" si="134"/>
        <v>0</v>
      </c>
      <c r="N389" s="110" t="str">
        <f t="shared" si="135"/>
        <v xml:space="preserve"> </v>
      </c>
      <c r="O389" s="110" t="str">
        <f t="shared" si="136"/>
        <v xml:space="preserve"> </v>
      </c>
      <c r="P389" s="111" t="str">
        <f t="shared" si="137"/>
        <v xml:space="preserve"> </v>
      </c>
      <c r="Q389" s="108" t="e">
        <f t="shared" si="118"/>
        <v>#VALUE!</v>
      </c>
      <c r="R389" s="112" t="e">
        <f t="shared" si="119"/>
        <v>#VALUE!</v>
      </c>
      <c r="S389" s="72" t="e">
        <f t="shared" si="120"/>
        <v>#VALUE!</v>
      </c>
      <c r="T389" s="73" t="str">
        <f t="shared" si="121"/>
        <v>donnée(s) manquante(s)</v>
      </c>
      <c r="U389" s="74" t="str">
        <f t="shared" si="122"/>
        <v>donnée(s) manquante(s)</v>
      </c>
      <c r="V389" s="75" t="str">
        <f>IF(ISBLANK(H389)," ",IF(H389&lt;=Scenario!$C$3,0,IF(H389&lt;=Scenario!$C$5,1,IF(H389&lt;=Scenario!$C$6,2,IF(H389&lt;=Scenario!$C$7,3,IF(H389&lt;=Scenario!$C$8,4,5))))))</f>
        <v xml:space="preserve"> </v>
      </c>
      <c r="W389" s="76" t="str">
        <f>IF(ISBLANK(I389)," ",IF(I389&lt;=Scenario!$G$3,0,IF(I389&lt;=Scenario!$G$5,1,2)))</f>
        <v xml:space="preserve"> </v>
      </c>
      <c r="X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81" t="e">
        <f t="shared" si="123"/>
        <v>#VALUE!</v>
      </c>
      <c r="AA389" s="81" t="e">
        <f t="shared" si="124"/>
        <v>#VALUE!</v>
      </c>
      <c r="AB389" s="79" t="e">
        <f t="shared" si="125"/>
        <v>#VALUE!</v>
      </c>
      <c r="AC389" s="73" t="str">
        <f t="shared" si="129"/>
        <v>missing data</v>
      </c>
      <c r="AD389" s="80" t="str">
        <f t="shared" si="130"/>
        <v>missing data</v>
      </c>
      <c r="AE389" s="81" t="e">
        <f t="shared" si="126"/>
        <v>#VALUE!</v>
      </c>
      <c r="AF389" s="81" t="e">
        <f t="shared" si="127"/>
        <v>#VALUE!</v>
      </c>
    </row>
    <row r="390" spans="1:32" x14ac:dyDescent="0.25">
      <c r="A390" s="114" t="s">
        <v>74</v>
      </c>
      <c r="B390" s="102"/>
      <c r="C390" s="103"/>
      <c r="D390" s="103"/>
      <c r="E390" s="104">
        <f t="shared" si="128"/>
        <v>0</v>
      </c>
      <c r="F390" s="105"/>
      <c r="G390" s="106"/>
      <c r="H390" s="106"/>
      <c r="I390" s="107"/>
      <c r="J390" s="108" t="str">
        <f t="shared" si="131"/>
        <v xml:space="preserve"> </v>
      </c>
      <c r="K390" s="109" t="str">
        <f t="shared" si="132"/>
        <v xml:space="preserve"> </v>
      </c>
      <c r="L390" s="109" t="str">
        <f t="shared" si="133"/>
        <v xml:space="preserve"> </v>
      </c>
      <c r="M390" s="109">
        <f t="shared" si="134"/>
        <v>0</v>
      </c>
      <c r="N390" s="110" t="str">
        <f t="shared" si="135"/>
        <v xml:space="preserve"> </v>
      </c>
      <c r="O390" s="110" t="str">
        <f t="shared" si="136"/>
        <v xml:space="preserve"> </v>
      </c>
      <c r="P390" s="111" t="str">
        <f t="shared" si="137"/>
        <v xml:space="preserve"> </v>
      </c>
      <c r="Q390" s="108" t="e">
        <f t="shared" si="118"/>
        <v>#VALUE!</v>
      </c>
      <c r="R390" s="112" t="e">
        <f t="shared" si="119"/>
        <v>#VALUE!</v>
      </c>
      <c r="S390" s="72" t="e">
        <f t="shared" si="120"/>
        <v>#VALUE!</v>
      </c>
      <c r="T390" s="73" t="str">
        <f t="shared" si="121"/>
        <v>donnée(s) manquante(s)</v>
      </c>
      <c r="U390" s="74" t="str">
        <f t="shared" si="122"/>
        <v>donnée(s) manquante(s)</v>
      </c>
      <c r="V390" s="75" t="str">
        <f>IF(ISBLANK(H390)," ",IF(H390&lt;=Scenario!$C$3,0,IF(H390&lt;=Scenario!$C$5,1,IF(H390&lt;=Scenario!$C$6,2,IF(H390&lt;=Scenario!$C$7,3,IF(H390&lt;=Scenario!$C$8,4,5))))))</f>
        <v xml:space="preserve"> </v>
      </c>
      <c r="W390" s="76" t="str">
        <f>IF(ISBLANK(I390)," ",IF(I390&lt;=Scenario!$G$3,0,IF(I390&lt;=Scenario!$G$5,1,2)))</f>
        <v xml:space="preserve"> </v>
      </c>
      <c r="X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81" t="e">
        <f t="shared" si="123"/>
        <v>#VALUE!</v>
      </c>
      <c r="AA390" s="81" t="e">
        <f t="shared" si="124"/>
        <v>#VALUE!</v>
      </c>
      <c r="AB390" s="79" t="e">
        <f t="shared" si="125"/>
        <v>#VALUE!</v>
      </c>
      <c r="AC390" s="73" t="str">
        <f t="shared" si="129"/>
        <v>missing data</v>
      </c>
      <c r="AD390" s="80" t="str">
        <f t="shared" si="130"/>
        <v>missing data</v>
      </c>
      <c r="AE390" s="81" t="e">
        <f t="shared" si="126"/>
        <v>#VALUE!</v>
      </c>
      <c r="AF390" s="81" t="e">
        <f t="shared" si="127"/>
        <v>#VALUE!</v>
      </c>
    </row>
    <row r="391" spans="1:32" x14ac:dyDescent="0.25">
      <c r="A391" s="114" t="s">
        <v>74</v>
      </c>
      <c r="B391" s="102"/>
      <c r="C391" s="103"/>
      <c r="D391" s="103"/>
      <c r="E391" s="104">
        <f t="shared" si="128"/>
        <v>0</v>
      </c>
      <c r="F391" s="105"/>
      <c r="G391" s="106"/>
      <c r="H391" s="106"/>
      <c r="I391" s="107"/>
      <c r="J391" s="108" t="str">
        <f t="shared" si="131"/>
        <v xml:space="preserve"> </v>
      </c>
      <c r="K391" s="109" t="str">
        <f t="shared" si="132"/>
        <v xml:space="preserve"> </v>
      </c>
      <c r="L391" s="109" t="str">
        <f t="shared" si="133"/>
        <v xml:space="preserve"> </v>
      </c>
      <c r="M391" s="109">
        <f t="shared" si="134"/>
        <v>0</v>
      </c>
      <c r="N391" s="110" t="str">
        <f t="shared" si="135"/>
        <v xml:space="preserve"> </v>
      </c>
      <c r="O391" s="110" t="str">
        <f t="shared" si="136"/>
        <v xml:space="preserve"> </v>
      </c>
      <c r="P391" s="111" t="str">
        <f t="shared" si="137"/>
        <v xml:space="preserve"> </v>
      </c>
      <c r="Q391" s="108" t="e">
        <f t="shared" ref="Q391:Q454" si="138">SUM(J391+K391+L391+M391)</f>
        <v>#VALUE!</v>
      </c>
      <c r="R391" s="112" t="e">
        <f t="shared" ref="R391:R454" si="139">SUM(N391+O391+P391)</f>
        <v>#VALUE!</v>
      </c>
      <c r="S391" s="72" t="e">
        <f t="shared" ref="S391:S454" si="140">IF(AND(Q391&gt;=0,Q391&lt;11),Q391-R391,IF(AND(Q391&gt;=11,N391=5),Q391-R391,Q391-N391-O391))</f>
        <v>#VALUE!</v>
      </c>
      <c r="T391" s="73" t="str">
        <f t="shared" ref="T391:T454" si="141">IF(OR(ISBLANK(B391),ISBLANK(C391),ISBLANK(D391),ISBLANK(E391),ISBLANK(G391),ISBLANK(H391),ISBLANK(I391)),"donnée(s) manquante(s)",IF(S391&lt;0,"Nutriscore_A",IF(S391&lt;3,"Nutriscore_B",IF(S391&lt;11,"Nutriscore_C",IF(S391&lt;19,"Nutriscore_D","Nutriscore_E")))))</f>
        <v>donnée(s) manquante(s)</v>
      </c>
      <c r="U391" s="74" t="str">
        <f t="shared" ref="U391:U454" si="142">IF(T391="donnée(s) manquante(s)","donnée(s) manquante(s)",IF(T391="Nutriscore_A","dark green",IF(T391="Nutriscore_B","green",IF(T391="Nutriscore_C","yellow",IF(T391="Nutriscore_D","orange","dark orange")))))</f>
        <v>donnée(s) manquante(s)</v>
      </c>
      <c r="V391" s="75" t="str">
        <f>IF(ISBLANK(H391)," ",IF(H391&lt;=Scenario!$C$3,0,IF(H391&lt;=Scenario!$C$5,1,IF(H391&lt;=Scenario!$C$6,2,IF(H391&lt;=Scenario!$C$7,3,IF(H391&lt;=Scenario!$C$8,4,5))))))</f>
        <v xml:space="preserve"> </v>
      </c>
      <c r="W391" s="76" t="str">
        <f>IF(ISBLANK(I391)," ",IF(I391&lt;=Scenario!$G$3,0,IF(I391&lt;=Scenario!$G$5,1,2)))</f>
        <v xml:space="preserve"> </v>
      </c>
      <c r="X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81" t="e">
        <f t="shared" ref="Z391:Z454" si="143">Y391+X391+J391+L391</f>
        <v>#VALUE!</v>
      </c>
      <c r="AA391" s="81" t="e">
        <f t="shared" ref="AA391:AA454" si="144">W391+N391+V391</f>
        <v>#VALUE!</v>
      </c>
      <c r="AB391" s="79" t="e">
        <f t="shared" ref="AB391:AB454" si="145">IF(Z391&lt;11,Z391-AA391,Z391-V391-N391)</f>
        <v>#VALUE!</v>
      </c>
      <c r="AC391" s="73" t="str">
        <f t="shared" si="129"/>
        <v>missing data</v>
      </c>
      <c r="AD391" s="80" t="str">
        <f t="shared" si="130"/>
        <v>missing data</v>
      </c>
      <c r="AE391" s="81" t="e">
        <f t="shared" ref="AE391:AE454" si="146">AB391-S391</f>
        <v>#VALUE!</v>
      </c>
      <c r="AF391" s="81" t="e">
        <f t="shared" ref="AF391:AF454" si="147">IF(OR(ISBLANK(U391),ISBLANK(AD391)),"donnée manquante",IF(T391=AC391,"no change",IF(T391&lt;&gt;AC391,IF(S391&lt;AB391,"less favourable",IF(S391&gt;AB391,"more favourable")))))</f>
        <v>#VALUE!</v>
      </c>
    </row>
    <row r="392" spans="1:32" x14ac:dyDescent="0.25">
      <c r="A392" s="114" t="s">
        <v>74</v>
      </c>
      <c r="B392" s="102"/>
      <c r="C392" s="103"/>
      <c r="D392" s="103"/>
      <c r="E392" s="104">
        <f t="shared" ref="E392:E455" si="148">ROUND(F392/2.5*1000,0)</f>
        <v>0</v>
      </c>
      <c r="F392" s="105"/>
      <c r="G392" s="106"/>
      <c r="H392" s="106"/>
      <c r="I392" s="107"/>
      <c r="J392" s="108" t="str">
        <f t="shared" si="131"/>
        <v xml:space="preserve"> </v>
      </c>
      <c r="K392" s="109" t="str">
        <f t="shared" si="132"/>
        <v xml:space="preserve"> </v>
      </c>
      <c r="L392" s="109" t="str">
        <f t="shared" si="133"/>
        <v xml:space="preserve"> </v>
      </c>
      <c r="M392" s="109">
        <f t="shared" si="134"/>
        <v>0</v>
      </c>
      <c r="N392" s="110" t="str">
        <f t="shared" si="135"/>
        <v xml:space="preserve"> </v>
      </c>
      <c r="O392" s="110" t="str">
        <f t="shared" si="136"/>
        <v xml:space="preserve"> </v>
      </c>
      <c r="P392" s="111" t="str">
        <f t="shared" si="137"/>
        <v xml:space="preserve"> </v>
      </c>
      <c r="Q392" s="108" t="e">
        <f t="shared" si="138"/>
        <v>#VALUE!</v>
      </c>
      <c r="R392" s="112" t="e">
        <f t="shared" si="139"/>
        <v>#VALUE!</v>
      </c>
      <c r="S392" s="72" t="e">
        <f t="shared" si="140"/>
        <v>#VALUE!</v>
      </c>
      <c r="T392" s="73" t="str">
        <f t="shared" si="141"/>
        <v>donnée(s) manquante(s)</v>
      </c>
      <c r="U392" s="74" t="str">
        <f t="shared" si="142"/>
        <v>donnée(s) manquante(s)</v>
      </c>
      <c r="V392" s="75" t="str">
        <f>IF(ISBLANK(H392)," ",IF(H392&lt;=Scenario!$C$3,0,IF(H392&lt;=Scenario!$C$5,1,IF(H392&lt;=Scenario!$C$6,2,IF(H392&lt;=Scenario!$C$7,3,IF(H392&lt;=Scenario!$C$8,4,5))))))</f>
        <v xml:space="preserve"> </v>
      </c>
      <c r="W392" s="76" t="str">
        <f>IF(ISBLANK(I392)," ",IF(I392&lt;=Scenario!$G$3,0,IF(I392&lt;=Scenario!$G$5,1,2)))</f>
        <v xml:space="preserve"> </v>
      </c>
      <c r="X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81" t="e">
        <f t="shared" si="143"/>
        <v>#VALUE!</v>
      </c>
      <c r="AA392" s="81" t="e">
        <f t="shared" si="144"/>
        <v>#VALUE!</v>
      </c>
      <c r="AB392" s="79" t="e">
        <f t="shared" si="145"/>
        <v>#VALUE!</v>
      </c>
      <c r="AC392" s="73" t="str">
        <f t="shared" ref="AC392:AC455" si="149">IF(OR(ISBLANK(B392),ISBLANK(C392),ISBLANK(D392),ISBLANK(F392),ISBLANK(G392),ISBLANK(H392),ISBLANK(I392)),"missing data",IF(AB392&lt;1,"Nutriscore_A",IF(AB392&lt;3,"Nutriscore_B",IF(AB392&lt;11,"Nutriscore_C",IF(AB392&lt;19,"Nutriscore_D","Nutriscore_E")))))</f>
        <v>missing data</v>
      </c>
      <c r="AD392" s="80" t="str">
        <f t="shared" si="130"/>
        <v>missing data</v>
      </c>
      <c r="AE392" s="81" t="e">
        <f t="shared" si="146"/>
        <v>#VALUE!</v>
      </c>
      <c r="AF392" s="81" t="e">
        <f t="shared" si="147"/>
        <v>#VALUE!</v>
      </c>
    </row>
    <row r="393" spans="1:32" x14ac:dyDescent="0.25">
      <c r="A393" s="114" t="s">
        <v>74</v>
      </c>
      <c r="B393" s="102"/>
      <c r="C393" s="103"/>
      <c r="D393" s="103"/>
      <c r="E393" s="104">
        <f t="shared" si="148"/>
        <v>0</v>
      </c>
      <c r="F393" s="105"/>
      <c r="G393" s="106"/>
      <c r="H393" s="106"/>
      <c r="I393" s="107"/>
      <c r="J393" s="108" t="str">
        <f t="shared" si="131"/>
        <v xml:space="preserve"> </v>
      </c>
      <c r="K393" s="109" t="str">
        <f t="shared" si="132"/>
        <v xml:space="preserve"> </v>
      </c>
      <c r="L393" s="109" t="str">
        <f t="shared" si="133"/>
        <v xml:space="preserve"> </v>
      </c>
      <c r="M393" s="109">
        <f t="shared" si="134"/>
        <v>0</v>
      </c>
      <c r="N393" s="110" t="str">
        <f t="shared" si="135"/>
        <v xml:space="preserve"> </v>
      </c>
      <c r="O393" s="110" t="str">
        <f t="shared" si="136"/>
        <v xml:space="preserve"> </v>
      </c>
      <c r="P393" s="111" t="str">
        <f t="shared" si="137"/>
        <v xml:space="preserve"> </v>
      </c>
      <c r="Q393" s="108" t="e">
        <f t="shared" si="138"/>
        <v>#VALUE!</v>
      </c>
      <c r="R393" s="112" t="e">
        <f t="shared" si="139"/>
        <v>#VALUE!</v>
      </c>
      <c r="S393" s="72" t="e">
        <f t="shared" si="140"/>
        <v>#VALUE!</v>
      </c>
      <c r="T393" s="73" t="str">
        <f t="shared" si="141"/>
        <v>donnée(s) manquante(s)</v>
      </c>
      <c r="U393" s="74" t="str">
        <f t="shared" si="142"/>
        <v>donnée(s) manquante(s)</v>
      </c>
      <c r="V393" s="75" t="str">
        <f>IF(ISBLANK(H393)," ",IF(H393&lt;=Scenario!$C$3,0,IF(H393&lt;=Scenario!$C$5,1,IF(H393&lt;=Scenario!$C$6,2,IF(H393&lt;=Scenario!$C$7,3,IF(H393&lt;=Scenario!$C$8,4,5))))))</f>
        <v xml:space="preserve"> </v>
      </c>
      <c r="W393" s="76" t="str">
        <f>IF(ISBLANK(I393)," ",IF(I393&lt;=Scenario!$G$3,0,IF(I393&lt;=Scenario!$G$5,1,2)))</f>
        <v xml:space="preserve"> </v>
      </c>
      <c r="X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81" t="e">
        <f t="shared" si="143"/>
        <v>#VALUE!</v>
      </c>
      <c r="AA393" s="81" t="e">
        <f t="shared" si="144"/>
        <v>#VALUE!</v>
      </c>
      <c r="AB393" s="79" t="e">
        <f t="shared" si="145"/>
        <v>#VALUE!</v>
      </c>
      <c r="AC393" s="73" t="str">
        <f t="shared" si="149"/>
        <v>missing data</v>
      </c>
      <c r="AD393" s="80" t="str">
        <f t="shared" si="130"/>
        <v>missing data</v>
      </c>
      <c r="AE393" s="81" t="e">
        <f t="shared" si="146"/>
        <v>#VALUE!</v>
      </c>
      <c r="AF393" s="81" t="e">
        <f t="shared" si="147"/>
        <v>#VALUE!</v>
      </c>
    </row>
    <row r="394" spans="1:32" x14ac:dyDescent="0.25">
      <c r="A394" s="114" t="s">
        <v>74</v>
      </c>
      <c r="B394" s="102"/>
      <c r="C394" s="103"/>
      <c r="D394" s="103"/>
      <c r="E394" s="104">
        <f t="shared" si="148"/>
        <v>0</v>
      </c>
      <c r="F394" s="105"/>
      <c r="G394" s="106"/>
      <c r="H394" s="106"/>
      <c r="I394" s="107"/>
      <c r="J394" s="108" t="str">
        <f t="shared" si="131"/>
        <v xml:space="preserve"> </v>
      </c>
      <c r="K394" s="109" t="str">
        <f t="shared" si="132"/>
        <v xml:space="preserve"> </v>
      </c>
      <c r="L394" s="109" t="str">
        <f t="shared" si="133"/>
        <v xml:space="preserve"> </v>
      </c>
      <c r="M394" s="109">
        <f t="shared" si="134"/>
        <v>0</v>
      </c>
      <c r="N394" s="110" t="str">
        <f t="shared" si="135"/>
        <v xml:space="preserve"> </v>
      </c>
      <c r="O394" s="110" t="str">
        <f t="shared" si="136"/>
        <v xml:space="preserve"> </v>
      </c>
      <c r="P394" s="111" t="str">
        <f t="shared" si="137"/>
        <v xml:space="preserve"> </v>
      </c>
      <c r="Q394" s="108" t="e">
        <f t="shared" si="138"/>
        <v>#VALUE!</v>
      </c>
      <c r="R394" s="112" t="e">
        <f t="shared" si="139"/>
        <v>#VALUE!</v>
      </c>
      <c r="S394" s="72" t="e">
        <f t="shared" si="140"/>
        <v>#VALUE!</v>
      </c>
      <c r="T394" s="73" t="str">
        <f t="shared" si="141"/>
        <v>donnée(s) manquante(s)</v>
      </c>
      <c r="U394" s="74" t="str">
        <f t="shared" si="142"/>
        <v>donnée(s) manquante(s)</v>
      </c>
      <c r="V394" s="75" t="str">
        <f>IF(ISBLANK(H394)," ",IF(H394&lt;=Scenario!$C$3,0,IF(H394&lt;=Scenario!$C$5,1,IF(H394&lt;=Scenario!$C$6,2,IF(H394&lt;=Scenario!$C$7,3,IF(H394&lt;=Scenario!$C$8,4,5))))))</f>
        <v xml:space="preserve"> </v>
      </c>
      <c r="W394" s="76" t="str">
        <f>IF(ISBLANK(I394)," ",IF(I394&lt;=Scenario!$G$3,0,IF(I394&lt;=Scenario!$G$5,1,2)))</f>
        <v xml:space="preserve"> </v>
      </c>
      <c r="X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81" t="e">
        <f t="shared" si="143"/>
        <v>#VALUE!</v>
      </c>
      <c r="AA394" s="81" t="e">
        <f t="shared" si="144"/>
        <v>#VALUE!</v>
      </c>
      <c r="AB394" s="79" t="e">
        <f t="shared" si="145"/>
        <v>#VALUE!</v>
      </c>
      <c r="AC394" s="73" t="str">
        <f t="shared" si="149"/>
        <v>missing data</v>
      </c>
      <c r="AD394" s="80" t="str">
        <f t="shared" si="130"/>
        <v>missing data</v>
      </c>
      <c r="AE394" s="81" t="e">
        <f t="shared" si="146"/>
        <v>#VALUE!</v>
      </c>
      <c r="AF394" s="81" t="e">
        <f t="shared" si="147"/>
        <v>#VALUE!</v>
      </c>
    </row>
    <row r="395" spans="1:32" x14ac:dyDescent="0.25">
      <c r="A395" s="114" t="s">
        <v>74</v>
      </c>
      <c r="B395" s="102"/>
      <c r="C395" s="103"/>
      <c r="D395" s="103"/>
      <c r="E395" s="104">
        <f t="shared" si="148"/>
        <v>0</v>
      </c>
      <c r="F395" s="105"/>
      <c r="G395" s="106"/>
      <c r="H395" s="106"/>
      <c r="I395" s="107"/>
      <c r="J395" s="108" t="str">
        <f t="shared" si="131"/>
        <v xml:space="preserve"> </v>
      </c>
      <c r="K395" s="109" t="str">
        <f t="shared" si="132"/>
        <v xml:space="preserve"> </v>
      </c>
      <c r="L395" s="109" t="str">
        <f t="shared" si="133"/>
        <v xml:space="preserve"> </v>
      </c>
      <c r="M395" s="109">
        <f t="shared" si="134"/>
        <v>0</v>
      </c>
      <c r="N395" s="110" t="str">
        <f t="shared" si="135"/>
        <v xml:space="preserve"> </v>
      </c>
      <c r="O395" s="110" t="str">
        <f t="shared" si="136"/>
        <v xml:space="preserve"> </v>
      </c>
      <c r="P395" s="111" t="str">
        <f t="shared" si="137"/>
        <v xml:space="preserve"> </v>
      </c>
      <c r="Q395" s="108" t="e">
        <f t="shared" si="138"/>
        <v>#VALUE!</v>
      </c>
      <c r="R395" s="112" t="e">
        <f t="shared" si="139"/>
        <v>#VALUE!</v>
      </c>
      <c r="S395" s="72" t="e">
        <f t="shared" si="140"/>
        <v>#VALUE!</v>
      </c>
      <c r="T395" s="73" t="str">
        <f t="shared" si="141"/>
        <v>donnée(s) manquante(s)</v>
      </c>
      <c r="U395" s="74" t="str">
        <f t="shared" si="142"/>
        <v>donnée(s) manquante(s)</v>
      </c>
      <c r="V395" s="75" t="str">
        <f>IF(ISBLANK(H395)," ",IF(H395&lt;=Scenario!$C$3,0,IF(H395&lt;=Scenario!$C$5,1,IF(H395&lt;=Scenario!$C$6,2,IF(H395&lt;=Scenario!$C$7,3,IF(H395&lt;=Scenario!$C$8,4,5))))))</f>
        <v xml:space="preserve"> </v>
      </c>
      <c r="W395" s="76" t="str">
        <f>IF(ISBLANK(I395)," ",IF(I395&lt;=Scenario!$G$3,0,IF(I395&lt;=Scenario!$G$5,1,2)))</f>
        <v xml:space="preserve"> </v>
      </c>
      <c r="X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81" t="e">
        <f t="shared" si="143"/>
        <v>#VALUE!</v>
      </c>
      <c r="AA395" s="81" t="e">
        <f t="shared" si="144"/>
        <v>#VALUE!</v>
      </c>
      <c r="AB395" s="79" t="e">
        <f t="shared" si="145"/>
        <v>#VALUE!</v>
      </c>
      <c r="AC395" s="73" t="str">
        <f t="shared" si="149"/>
        <v>missing data</v>
      </c>
      <c r="AD395" s="80" t="str">
        <f t="shared" si="130"/>
        <v>missing data</v>
      </c>
      <c r="AE395" s="81" t="e">
        <f t="shared" si="146"/>
        <v>#VALUE!</v>
      </c>
      <c r="AF395" s="81" t="e">
        <f t="shared" si="147"/>
        <v>#VALUE!</v>
      </c>
    </row>
    <row r="396" spans="1:32" x14ac:dyDescent="0.25">
      <c r="A396" s="114" t="s">
        <v>74</v>
      </c>
      <c r="B396" s="102"/>
      <c r="C396" s="103"/>
      <c r="D396" s="103"/>
      <c r="E396" s="104">
        <f t="shared" si="148"/>
        <v>0</v>
      </c>
      <c r="F396" s="105"/>
      <c r="G396" s="106"/>
      <c r="H396" s="106"/>
      <c r="I396" s="107"/>
      <c r="J396" s="108" t="str">
        <f t="shared" si="131"/>
        <v xml:space="preserve"> </v>
      </c>
      <c r="K396" s="109" t="str">
        <f t="shared" si="132"/>
        <v xml:space="preserve"> </v>
      </c>
      <c r="L396" s="109" t="str">
        <f t="shared" si="133"/>
        <v xml:space="preserve"> </v>
      </c>
      <c r="M396" s="109">
        <f t="shared" si="134"/>
        <v>0</v>
      </c>
      <c r="N396" s="110" t="str">
        <f t="shared" si="135"/>
        <v xml:space="preserve"> </v>
      </c>
      <c r="O396" s="110" t="str">
        <f t="shared" si="136"/>
        <v xml:space="preserve"> </v>
      </c>
      <c r="P396" s="111" t="str">
        <f t="shared" si="137"/>
        <v xml:space="preserve"> </v>
      </c>
      <c r="Q396" s="108" t="e">
        <f t="shared" si="138"/>
        <v>#VALUE!</v>
      </c>
      <c r="R396" s="112" t="e">
        <f t="shared" si="139"/>
        <v>#VALUE!</v>
      </c>
      <c r="S396" s="72" t="e">
        <f t="shared" si="140"/>
        <v>#VALUE!</v>
      </c>
      <c r="T396" s="73" t="str">
        <f t="shared" si="141"/>
        <v>donnée(s) manquante(s)</v>
      </c>
      <c r="U396" s="74" t="str">
        <f t="shared" si="142"/>
        <v>donnée(s) manquante(s)</v>
      </c>
      <c r="V396" s="75" t="str">
        <f>IF(ISBLANK(H396)," ",IF(H396&lt;=Scenario!$C$3,0,IF(H396&lt;=Scenario!$C$5,1,IF(H396&lt;=Scenario!$C$6,2,IF(H396&lt;=Scenario!$C$7,3,IF(H396&lt;=Scenario!$C$8,4,5))))))</f>
        <v xml:space="preserve"> </v>
      </c>
      <c r="W396" s="76" t="str">
        <f>IF(ISBLANK(I396)," ",IF(I396&lt;=Scenario!$G$3,0,IF(I396&lt;=Scenario!$G$5,1,2)))</f>
        <v xml:space="preserve"> </v>
      </c>
      <c r="X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81" t="e">
        <f t="shared" si="143"/>
        <v>#VALUE!</v>
      </c>
      <c r="AA396" s="81" t="e">
        <f t="shared" si="144"/>
        <v>#VALUE!</v>
      </c>
      <c r="AB396" s="79" t="e">
        <f t="shared" si="145"/>
        <v>#VALUE!</v>
      </c>
      <c r="AC396" s="73" t="str">
        <f t="shared" si="149"/>
        <v>missing data</v>
      </c>
      <c r="AD396" s="80" t="str">
        <f t="shared" si="130"/>
        <v>missing data</v>
      </c>
      <c r="AE396" s="81" t="e">
        <f t="shared" si="146"/>
        <v>#VALUE!</v>
      </c>
      <c r="AF396" s="81" t="e">
        <f t="shared" si="147"/>
        <v>#VALUE!</v>
      </c>
    </row>
    <row r="397" spans="1:32" x14ac:dyDescent="0.25">
      <c r="A397" s="114" t="s">
        <v>74</v>
      </c>
      <c r="B397" s="102"/>
      <c r="C397" s="103"/>
      <c r="D397" s="103"/>
      <c r="E397" s="104">
        <f t="shared" si="148"/>
        <v>0</v>
      </c>
      <c r="F397" s="105"/>
      <c r="G397" s="106"/>
      <c r="H397" s="106"/>
      <c r="I397" s="107"/>
      <c r="J397" s="108" t="str">
        <f t="shared" si="131"/>
        <v xml:space="preserve"> </v>
      </c>
      <c r="K397" s="109" t="str">
        <f t="shared" si="132"/>
        <v xml:space="preserve"> </v>
      </c>
      <c r="L397" s="109" t="str">
        <f t="shared" si="133"/>
        <v xml:space="preserve"> </v>
      </c>
      <c r="M397" s="109">
        <f t="shared" si="134"/>
        <v>0</v>
      </c>
      <c r="N397" s="110" t="str">
        <f t="shared" si="135"/>
        <v xml:space="preserve"> </v>
      </c>
      <c r="O397" s="110" t="str">
        <f t="shared" si="136"/>
        <v xml:space="preserve"> </v>
      </c>
      <c r="P397" s="111" t="str">
        <f t="shared" si="137"/>
        <v xml:space="preserve"> </v>
      </c>
      <c r="Q397" s="108" t="e">
        <f t="shared" si="138"/>
        <v>#VALUE!</v>
      </c>
      <c r="R397" s="112" t="e">
        <f t="shared" si="139"/>
        <v>#VALUE!</v>
      </c>
      <c r="S397" s="72" t="e">
        <f t="shared" si="140"/>
        <v>#VALUE!</v>
      </c>
      <c r="T397" s="73" t="str">
        <f t="shared" si="141"/>
        <v>donnée(s) manquante(s)</v>
      </c>
      <c r="U397" s="74" t="str">
        <f t="shared" si="142"/>
        <v>donnée(s) manquante(s)</v>
      </c>
      <c r="V397" s="75" t="str">
        <f>IF(ISBLANK(H397)," ",IF(H397&lt;=Scenario!$C$3,0,IF(H397&lt;=Scenario!$C$5,1,IF(H397&lt;=Scenario!$C$6,2,IF(H397&lt;=Scenario!$C$7,3,IF(H397&lt;=Scenario!$C$8,4,5))))))</f>
        <v xml:space="preserve"> </v>
      </c>
      <c r="W397" s="76" t="str">
        <f>IF(ISBLANK(I397)," ",IF(I397&lt;=Scenario!$G$3,0,IF(I397&lt;=Scenario!$G$5,1,2)))</f>
        <v xml:space="preserve"> </v>
      </c>
      <c r="X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81" t="e">
        <f t="shared" si="143"/>
        <v>#VALUE!</v>
      </c>
      <c r="AA397" s="81" t="e">
        <f t="shared" si="144"/>
        <v>#VALUE!</v>
      </c>
      <c r="AB397" s="79" t="e">
        <f t="shared" si="145"/>
        <v>#VALUE!</v>
      </c>
      <c r="AC397" s="73" t="str">
        <f t="shared" si="149"/>
        <v>missing data</v>
      </c>
      <c r="AD397" s="80" t="str">
        <f t="shared" si="130"/>
        <v>missing data</v>
      </c>
      <c r="AE397" s="81" t="e">
        <f t="shared" si="146"/>
        <v>#VALUE!</v>
      </c>
      <c r="AF397" s="81" t="e">
        <f t="shared" si="147"/>
        <v>#VALUE!</v>
      </c>
    </row>
    <row r="398" spans="1:32" x14ac:dyDescent="0.25">
      <c r="A398" s="114" t="s">
        <v>74</v>
      </c>
      <c r="B398" s="102"/>
      <c r="C398" s="103"/>
      <c r="D398" s="103"/>
      <c r="E398" s="104">
        <f t="shared" si="148"/>
        <v>0</v>
      </c>
      <c r="F398" s="105"/>
      <c r="G398" s="106"/>
      <c r="H398" s="106"/>
      <c r="I398" s="107"/>
      <c r="J398" s="108" t="str">
        <f t="shared" si="131"/>
        <v xml:space="preserve"> </v>
      </c>
      <c r="K398" s="109" t="str">
        <f t="shared" si="132"/>
        <v xml:space="preserve"> </v>
      </c>
      <c r="L398" s="109" t="str">
        <f t="shared" si="133"/>
        <v xml:space="preserve"> </v>
      </c>
      <c r="M398" s="109">
        <f t="shared" si="134"/>
        <v>0</v>
      </c>
      <c r="N398" s="110" t="str">
        <f t="shared" si="135"/>
        <v xml:space="preserve"> </v>
      </c>
      <c r="O398" s="110" t="str">
        <f t="shared" si="136"/>
        <v xml:space="preserve"> </v>
      </c>
      <c r="P398" s="111" t="str">
        <f t="shared" si="137"/>
        <v xml:space="preserve"> </v>
      </c>
      <c r="Q398" s="108" t="e">
        <f t="shared" si="138"/>
        <v>#VALUE!</v>
      </c>
      <c r="R398" s="112" t="e">
        <f t="shared" si="139"/>
        <v>#VALUE!</v>
      </c>
      <c r="S398" s="72" t="e">
        <f t="shared" si="140"/>
        <v>#VALUE!</v>
      </c>
      <c r="T398" s="73" t="str">
        <f t="shared" si="141"/>
        <v>donnée(s) manquante(s)</v>
      </c>
      <c r="U398" s="74" t="str">
        <f t="shared" si="142"/>
        <v>donnée(s) manquante(s)</v>
      </c>
      <c r="V398" s="75" t="str">
        <f>IF(ISBLANK(H398)," ",IF(H398&lt;=Scenario!$C$3,0,IF(H398&lt;=Scenario!$C$5,1,IF(H398&lt;=Scenario!$C$6,2,IF(H398&lt;=Scenario!$C$7,3,IF(H398&lt;=Scenario!$C$8,4,5))))))</f>
        <v xml:space="preserve"> </v>
      </c>
      <c r="W398" s="76" t="str">
        <f>IF(ISBLANK(I398)," ",IF(I398&lt;=Scenario!$G$3,0,IF(I398&lt;=Scenario!$G$5,1,2)))</f>
        <v xml:space="preserve"> </v>
      </c>
      <c r="X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81" t="e">
        <f t="shared" si="143"/>
        <v>#VALUE!</v>
      </c>
      <c r="AA398" s="81" t="e">
        <f t="shared" si="144"/>
        <v>#VALUE!</v>
      </c>
      <c r="AB398" s="79" t="e">
        <f t="shared" si="145"/>
        <v>#VALUE!</v>
      </c>
      <c r="AC398" s="73" t="str">
        <f t="shared" si="149"/>
        <v>missing data</v>
      </c>
      <c r="AD398" s="80" t="str">
        <f t="shared" si="130"/>
        <v>missing data</v>
      </c>
      <c r="AE398" s="81" t="e">
        <f t="shared" si="146"/>
        <v>#VALUE!</v>
      </c>
      <c r="AF398" s="81" t="e">
        <f t="shared" si="147"/>
        <v>#VALUE!</v>
      </c>
    </row>
    <row r="399" spans="1:32" x14ac:dyDescent="0.25">
      <c r="A399" s="114" t="s">
        <v>74</v>
      </c>
      <c r="B399" s="102"/>
      <c r="C399" s="103"/>
      <c r="D399" s="103"/>
      <c r="E399" s="104">
        <f t="shared" si="148"/>
        <v>0</v>
      </c>
      <c r="F399" s="105"/>
      <c r="G399" s="106"/>
      <c r="H399" s="106"/>
      <c r="I399" s="107"/>
      <c r="J399" s="108" t="str">
        <f t="shared" si="131"/>
        <v xml:space="preserve"> </v>
      </c>
      <c r="K399" s="109" t="str">
        <f t="shared" si="132"/>
        <v xml:space="preserve"> </v>
      </c>
      <c r="L399" s="109" t="str">
        <f t="shared" si="133"/>
        <v xml:space="preserve"> </v>
      </c>
      <c r="M399" s="109">
        <f t="shared" si="134"/>
        <v>0</v>
      </c>
      <c r="N399" s="110" t="str">
        <f t="shared" si="135"/>
        <v xml:space="preserve"> </v>
      </c>
      <c r="O399" s="110" t="str">
        <f t="shared" si="136"/>
        <v xml:space="preserve"> </v>
      </c>
      <c r="P399" s="111" t="str">
        <f t="shared" si="137"/>
        <v xml:space="preserve"> </v>
      </c>
      <c r="Q399" s="108" t="e">
        <f t="shared" si="138"/>
        <v>#VALUE!</v>
      </c>
      <c r="R399" s="112" t="e">
        <f t="shared" si="139"/>
        <v>#VALUE!</v>
      </c>
      <c r="S399" s="72" t="e">
        <f t="shared" si="140"/>
        <v>#VALUE!</v>
      </c>
      <c r="T399" s="73" t="str">
        <f t="shared" si="141"/>
        <v>donnée(s) manquante(s)</v>
      </c>
      <c r="U399" s="74" t="str">
        <f t="shared" si="142"/>
        <v>donnée(s) manquante(s)</v>
      </c>
      <c r="V399" s="75" t="str">
        <f>IF(ISBLANK(H399)," ",IF(H399&lt;=Scenario!$C$3,0,IF(H399&lt;=Scenario!$C$5,1,IF(H399&lt;=Scenario!$C$6,2,IF(H399&lt;=Scenario!$C$7,3,IF(H399&lt;=Scenario!$C$8,4,5))))))</f>
        <v xml:space="preserve"> </v>
      </c>
      <c r="W399" s="76" t="str">
        <f>IF(ISBLANK(I399)," ",IF(I399&lt;=Scenario!$G$3,0,IF(I399&lt;=Scenario!$G$5,1,2)))</f>
        <v xml:space="preserve"> </v>
      </c>
      <c r="X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81" t="e">
        <f t="shared" si="143"/>
        <v>#VALUE!</v>
      </c>
      <c r="AA399" s="81" t="e">
        <f t="shared" si="144"/>
        <v>#VALUE!</v>
      </c>
      <c r="AB399" s="79" t="e">
        <f t="shared" si="145"/>
        <v>#VALUE!</v>
      </c>
      <c r="AC399" s="73" t="str">
        <f t="shared" si="149"/>
        <v>missing data</v>
      </c>
      <c r="AD399" s="80" t="str">
        <f t="shared" si="130"/>
        <v>missing data</v>
      </c>
      <c r="AE399" s="81" t="e">
        <f t="shared" si="146"/>
        <v>#VALUE!</v>
      </c>
      <c r="AF399" s="81" t="e">
        <f t="shared" si="147"/>
        <v>#VALUE!</v>
      </c>
    </row>
    <row r="400" spans="1:32" x14ac:dyDescent="0.25">
      <c r="A400" s="114" t="s">
        <v>74</v>
      </c>
      <c r="B400" s="102"/>
      <c r="C400" s="103"/>
      <c r="D400" s="103"/>
      <c r="E400" s="104">
        <f t="shared" si="148"/>
        <v>0</v>
      </c>
      <c r="F400" s="105"/>
      <c r="G400" s="106"/>
      <c r="H400" s="106"/>
      <c r="I400" s="107"/>
      <c r="J400" s="108" t="str">
        <f t="shared" si="131"/>
        <v xml:space="preserve"> </v>
      </c>
      <c r="K400" s="109" t="str">
        <f t="shared" si="132"/>
        <v xml:space="preserve"> </v>
      </c>
      <c r="L400" s="109" t="str">
        <f t="shared" si="133"/>
        <v xml:space="preserve"> </v>
      </c>
      <c r="M400" s="109">
        <f t="shared" si="134"/>
        <v>0</v>
      </c>
      <c r="N400" s="110" t="str">
        <f t="shared" si="135"/>
        <v xml:space="preserve"> </v>
      </c>
      <c r="O400" s="110" t="str">
        <f t="shared" si="136"/>
        <v xml:space="preserve"> </v>
      </c>
      <c r="P400" s="111" t="str">
        <f t="shared" si="137"/>
        <v xml:space="preserve"> </v>
      </c>
      <c r="Q400" s="108" t="e">
        <f t="shared" si="138"/>
        <v>#VALUE!</v>
      </c>
      <c r="R400" s="112" t="e">
        <f t="shared" si="139"/>
        <v>#VALUE!</v>
      </c>
      <c r="S400" s="72" t="e">
        <f t="shared" si="140"/>
        <v>#VALUE!</v>
      </c>
      <c r="T400" s="73" t="str">
        <f t="shared" si="141"/>
        <v>donnée(s) manquante(s)</v>
      </c>
      <c r="U400" s="74" t="str">
        <f t="shared" si="142"/>
        <v>donnée(s) manquante(s)</v>
      </c>
      <c r="V400" s="75" t="str">
        <f>IF(ISBLANK(H400)," ",IF(H400&lt;=Scenario!$C$3,0,IF(H400&lt;=Scenario!$C$5,1,IF(H400&lt;=Scenario!$C$6,2,IF(H400&lt;=Scenario!$C$7,3,IF(H400&lt;=Scenario!$C$8,4,5))))))</f>
        <v xml:space="preserve"> </v>
      </c>
      <c r="W400" s="76" t="str">
        <f>IF(ISBLANK(I400)," ",IF(I400&lt;=Scenario!$G$3,0,IF(I400&lt;=Scenario!$G$5,1,2)))</f>
        <v xml:space="preserve"> </v>
      </c>
      <c r="X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81" t="e">
        <f t="shared" si="143"/>
        <v>#VALUE!</v>
      </c>
      <c r="AA400" s="81" t="e">
        <f t="shared" si="144"/>
        <v>#VALUE!</v>
      </c>
      <c r="AB400" s="79" t="e">
        <f t="shared" si="145"/>
        <v>#VALUE!</v>
      </c>
      <c r="AC400" s="73" t="str">
        <f t="shared" si="149"/>
        <v>missing data</v>
      </c>
      <c r="AD400" s="80" t="str">
        <f t="shared" si="130"/>
        <v>missing data</v>
      </c>
      <c r="AE400" s="81" t="e">
        <f t="shared" si="146"/>
        <v>#VALUE!</v>
      </c>
      <c r="AF400" s="81" t="e">
        <f t="shared" si="147"/>
        <v>#VALUE!</v>
      </c>
    </row>
    <row r="401" spans="1:32" x14ac:dyDescent="0.25">
      <c r="A401" s="114" t="s">
        <v>74</v>
      </c>
      <c r="B401" s="102"/>
      <c r="C401" s="103"/>
      <c r="D401" s="103"/>
      <c r="E401" s="104">
        <f t="shared" si="148"/>
        <v>0</v>
      </c>
      <c r="F401" s="105"/>
      <c r="G401" s="106"/>
      <c r="H401" s="106"/>
      <c r="I401" s="107"/>
      <c r="J401" s="108" t="str">
        <f t="shared" si="131"/>
        <v xml:space="preserve"> </v>
      </c>
      <c r="K401" s="109" t="str">
        <f t="shared" si="132"/>
        <v xml:space="preserve"> </v>
      </c>
      <c r="L401" s="109" t="str">
        <f t="shared" si="133"/>
        <v xml:space="preserve"> </v>
      </c>
      <c r="M401" s="109">
        <f t="shared" si="134"/>
        <v>0</v>
      </c>
      <c r="N401" s="110" t="str">
        <f t="shared" si="135"/>
        <v xml:space="preserve"> </v>
      </c>
      <c r="O401" s="110" t="str">
        <f t="shared" si="136"/>
        <v xml:space="preserve"> </v>
      </c>
      <c r="P401" s="111" t="str">
        <f t="shared" si="137"/>
        <v xml:space="preserve"> </v>
      </c>
      <c r="Q401" s="108" t="e">
        <f t="shared" si="138"/>
        <v>#VALUE!</v>
      </c>
      <c r="R401" s="112" t="e">
        <f t="shared" si="139"/>
        <v>#VALUE!</v>
      </c>
      <c r="S401" s="72" t="e">
        <f t="shared" si="140"/>
        <v>#VALUE!</v>
      </c>
      <c r="T401" s="73" t="str">
        <f t="shared" si="141"/>
        <v>donnée(s) manquante(s)</v>
      </c>
      <c r="U401" s="74" t="str">
        <f t="shared" si="142"/>
        <v>donnée(s) manquante(s)</v>
      </c>
      <c r="V401" s="75" t="str">
        <f>IF(ISBLANK(H401)," ",IF(H401&lt;=Scenario!$C$3,0,IF(H401&lt;=Scenario!$C$5,1,IF(H401&lt;=Scenario!$C$6,2,IF(H401&lt;=Scenario!$C$7,3,IF(H401&lt;=Scenario!$C$8,4,5))))))</f>
        <v xml:space="preserve"> </v>
      </c>
      <c r="W401" s="76" t="str">
        <f>IF(ISBLANK(I401)," ",IF(I401&lt;=Scenario!$G$3,0,IF(I401&lt;=Scenario!$G$5,1,2)))</f>
        <v xml:space="preserve"> </v>
      </c>
      <c r="X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81" t="e">
        <f t="shared" si="143"/>
        <v>#VALUE!</v>
      </c>
      <c r="AA401" s="81" t="e">
        <f t="shared" si="144"/>
        <v>#VALUE!</v>
      </c>
      <c r="AB401" s="79" t="e">
        <f t="shared" si="145"/>
        <v>#VALUE!</v>
      </c>
      <c r="AC401" s="73" t="str">
        <f t="shared" si="149"/>
        <v>missing data</v>
      </c>
      <c r="AD401" s="80" t="str">
        <f t="shared" si="130"/>
        <v>missing data</v>
      </c>
      <c r="AE401" s="81" t="e">
        <f t="shared" si="146"/>
        <v>#VALUE!</v>
      </c>
      <c r="AF401" s="81" t="e">
        <f t="shared" si="147"/>
        <v>#VALUE!</v>
      </c>
    </row>
    <row r="402" spans="1:32" x14ac:dyDescent="0.25">
      <c r="A402" s="114" t="s">
        <v>74</v>
      </c>
      <c r="B402" s="102"/>
      <c r="C402" s="103"/>
      <c r="D402" s="103"/>
      <c r="E402" s="104">
        <f t="shared" si="148"/>
        <v>0</v>
      </c>
      <c r="F402" s="105"/>
      <c r="G402" s="106"/>
      <c r="H402" s="106"/>
      <c r="I402" s="107"/>
      <c r="J402" s="108" t="str">
        <f t="shared" si="131"/>
        <v xml:space="preserve"> </v>
      </c>
      <c r="K402" s="109" t="str">
        <f t="shared" si="132"/>
        <v xml:space="preserve"> </v>
      </c>
      <c r="L402" s="109" t="str">
        <f t="shared" si="133"/>
        <v xml:space="preserve"> </v>
      </c>
      <c r="M402" s="109">
        <f t="shared" si="134"/>
        <v>0</v>
      </c>
      <c r="N402" s="110" t="str">
        <f t="shared" si="135"/>
        <v xml:space="preserve"> </v>
      </c>
      <c r="O402" s="110" t="str">
        <f t="shared" si="136"/>
        <v xml:space="preserve"> </v>
      </c>
      <c r="P402" s="111" t="str">
        <f t="shared" si="137"/>
        <v xml:space="preserve"> </v>
      </c>
      <c r="Q402" s="108" t="e">
        <f t="shared" si="138"/>
        <v>#VALUE!</v>
      </c>
      <c r="R402" s="112" t="e">
        <f t="shared" si="139"/>
        <v>#VALUE!</v>
      </c>
      <c r="S402" s="72" t="e">
        <f t="shared" si="140"/>
        <v>#VALUE!</v>
      </c>
      <c r="T402" s="73" t="str">
        <f t="shared" si="141"/>
        <v>donnée(s) manquante(s)</v>
      </c>
      <c r="U402" s="74" t="str">
        <f t="shared" si="142"/>
        <v>donnée(s) manquante(s)</v>
      </c>
      <c r="V402" s="75" t="str">
        <f>IF(ISBLANK(H402)," ",IF(H402&lt;=Scenario!$C$3,0,IF(H402&lt;=Scenario!$C$5,1,IF(H402&lt;=Scenario!$C$6,2,IF(H402&lt;=Scenario!$C$7,3,IF(H402&lt;=Scenario!$C$8,4,5))))))</f>
        <v xml:space="preserve"> </v>
      </c>
      <c r="W402" s="76" t="str">
        <f>IF(ISBLANK(I402)," ",IF(I402&lt;=Scenario!$G$3,0,IF(I402&lt;=Scenario!$G$5,1,2)))</f>
        <v xml:space="preserve"> </v>
      </c>
      <c r="X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81" t="e">
        <f t="shared" si="143"/>
        <v>#VALUE!</v>
      </c>
      <c r="AA402" s="81" t="e">
        <f t="shared" si="144"/>
        <v>#VALUE!</v>
      </c>
      <c r="AB402" s="79" t="e">
        <f t="shared" si="145"/>
        <v>#VALUE!</v>
      </c>
      <c r="AC402" s="73" t="str">
        <f t="shared" si="149"/>
        <v>missing data</v>
      </c>
      <c r="AD402" s="80" t="str">
        <f t="shared" si="130"/>
        <v>missing data</v>
      </c>
      <c r="AE402" s="81" t="e">
        <f t="shared" si="146"/>
        <v>#VALUE!</v>
      </c>
      <c r="AF402" s="81" t="e">
        <f t="shared" si="147"/>
        <v>#VALUE!</v>
      </c>
    </row>
    <row r="403" spans="1:32" x14ac:dyDescent="0.25">
      <c r="A403" s="114" t="s">
        <v>74</v>
      </c>
      <c r="B403" s="102"/>
      <c r="C403" s="103"/>
      <c r="D403" s="103"/>
      <c r="E403" s="104">
        <f t="shared" si="148"/>
        <v>0</v>
      </c>
      <c r="F403" s="105"/>
      <c r="G403" s="106"/>
      <c r="H403" s="106"/>
      <c r="I403" s="107"/>
      <c r="J403" s="108" t="str">
        <f t="shared" si="131"/>
        <v xml:space="preserve"> </v>
      </c>
      <c r="K403" s="109" t="str">
        <f t="shared" si="132"/>
        <v xml:space="preserve"> </v>
      </c>
      <c r="L403" s="109" t="str">
        <f t="shared" si="133"/>
        <v xml:space="preserve"> </v>
      </c>
      <c r="M403" s="109">
        <f t="shared" si="134"/>
        <v>0</v>
      </c>
      <c r="N403" s="110" t="str">
        <f t="shared" si="135"/>
        <v xml:space="preserve"> </v>
      </c>
      <c r="O403" s="110" t="str">
        <f t="shared" si="136"/>
        <v xml:space="preserve"> </v>
      </c>
      <c r="P403" s="111" t="str">
        <f t="shared" si="137"/>
        <v xml:space="preserve"> </v>
      </c>
      <c r="Q403" s="108" t="e">
        <f t="shared" si="138"/>
        <v>#VALUE!</v>
      </c>
      <c r="R403" s="112" t="e">
        <f t="shared" si="139"/>
        <v>#VALUE!</v>
      </c>
      <c r="S403" s="72" t="e">
        <f t="shared" si="140"/>
        <v>#VALUE!</v>
      </c>
      <c r="T403" s="73" t="str">
        <f t="shared" si="141"/>
        <v>donnée(s) manquante(s)</v>
      </c>
      <c r="U403" s="74" t="str">
        <f t="shared" si="142"/>
        <v>donnée(s) manquante(s)</v>
      </c>
      <c r="V403" s="75" t="str">
        <f>IF(ISBLANK(H403)," ",IF(H403&lt;=Scenario!$C$3,0,IF(H403&lt;=Scenario!$C$5,1,IF(H403&lt;=Scenario!$C$6,2,IF(H403&lt;=Scenario!$C$7,3,IF(H403&lt;=Scenario!$C$8,4,5))))))</f>
        <v xml:space="preserve"> </v>
      </c>
      <c r="W403" s="76" t="str">
        <f>IF(ISBLANK(I403)," ",IF(I403&lt;=Scenario!$G$3,0,IF(I403&lt;=Scenario!$G$5,1,2)))</f>
        <v xml:space="preserve"> </v>
      </c>
      <c r="X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81" t="e">
        <f t="shared" si="143"/>
        <v>#VALUE!</v>
      </c>
      <c r="AA403" s="81" t="e">
        <f t="shared" si="144"/>
        <v>#VALUE!</v>
      </c>
      <c r="AB403" s="79" t="e">
        <f t="shared" si="145"/>
        <v>#VALUE!</v>
      </c>
      <c r="AC403" s="73" t="str">
        <f t="shared" si="149"/>
        <v>missing data</v>
      </c>
      <c r="AD403" s="80" t="str">
        <f t="shared" si="130"/>
        <v>missing data</v>
      </c>
      <c r="AE403" s="81" t="e">
        <f t="shared" si="146"/>
        <v>#VALUE!</v>
      </c>
      <c r="AF403" s="81" t="e">
        <f t="shared" si="147"/>
        <v>#VALUE!</v>
      </c>
    </row>
    <row r="404" spans="1:32" x14ac:dyDescent="0.25">
      <c r="A404" s="114" t="s">
        <v>74</v>
      </c>
      <c r="B404" s="102"/>
      <c r="C404" s="103"/>
      <c r="D404" s="103"/>
      <c r="E404" s="104">
        <f t="shared" si="148"/>
        <v>0</v>
      </c>
      <c r="F404" s="105"/>
      <c r="G404" s="106"/>
      <c r="H404" s="106"/>
      <c r="I404" s="107"/>
      <c r="J404" s="108" t="str">
        <f t="shared" si="131"/>
        <v xml:space="preserve"> </v>
      </c>
      <c r="K404" s="109" t="str">
        <f t="shared" si="132"/>
        <v xml:space="preserve"> </v>
      </c>
      <c r="L404" s="109" t="str">
        <f t="shared" si="133"/>
        <v xml:space="preserve"> </v>
      </c>
      <c r="M404" s="109">
        <f t="shared" si="134"/>
        <v>0</v>
      </c>
      <c r="N404" s="110" t="str">
        <f t="shared" si="135"/>
        <v xml:space="preserve"> </v>
      </c>
      <c r="O404" s="110" t="str">
        <f t="shared" si="136"/>
        <v xml:space="preserve"> </v>
      </c>
      <c r="P404" s="111" t="str">
        <f t="shared" si="137"/>
        <v xml:space="preserve"> </v>
      </c>
      <c r="Q404" s="108" t="e">
        <f t="shared" si="138"/>
        <v>#VALUE!</v>
      </c>
      <c r="R404" s="112" t="e">
        <f t="shared" si="139"/>
        <v>#VALUE!</v>
      </c>
      <c r="S404" s="72" t="e">
        <f t="shared" si="140"/>
        <v>#VALUE!</v>
      </c>
      <c r="T404" s="73" t="str">
        <f t="shared" si="141"/>
        <v>donnée(s) manquante(s)</v>
      </c>
      <c r="U404" s="74" t="str">
        <f t="shared" si="142"/>
        <v>donnée(s) manquante(s)</v>
      </c>
      <c r="V404" s="75" t="str">
        <f>IF(ISBLANK(H404)," ",IF(H404&lt;=Scenario!$C$3,0,IF(H404&lt;=Scenario!$C$5,1,IF(H404&lt;=Scenario!$C$6,2,IF(H404&lt;=Scenario!$C$7,3,IF(H404&lt;=Scenario!$C$8,4,5))))))</f>
        <v xml:space="preserve"> </v>
      </c>
      <c r="W404" s="76" t="str">
        <f>IF(ISBLANK(I404)," ",IF(I404&lt;=Scenario!$G$3,0,IF(I404&lt;=Scenario!$G$5,1,2)))</f>
        <v xml:space="preserve"> </v>
      </c>
      <c r="X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81" t="e">
        <f t="shared" si="143"/>
        <v>#VALUE!</v>
      </c>
      <c r="AA404" s="81" t="e">
        <f t="shared" si="144"/>
        <v>#VALUE!</v>
      </c>
      <c r="AB404" s="79" t="e">
        <f t="shared" si="145"/>
        <v>#VALUE!</v>
      </c>
      <c r="AC404" s="73" t="str">
        <f t="shared" si="149"/>
        <v>missing data</v>
      </c>
      <c r="AD404" s="80" t="str">
        <f t="shared" si="130"/>
        <v>missing data</v>
      </c>
      <c r="AE404" s="81" t="e">
        <f t="shared" si="146"/>
        <v>#VALUE!</v>
      </c>
      <c r="AF404" s="81" t="e">
        <f t="shared" si="147"/>
        <v>#VALUE!</v>
      </c>
    </row>
    <row r="405" spans="1:32" x14ac:dyDescent="0.25">
      <c r="A405" s="114" t="s">
        <v>74</v>
      </c>
      <c r="B405" s="102"/>
      <c r="C405" s="103"/>
      <c r="D405" s="103"/>
      <c r="E405" s="104">
        <f t="shared" si="148"/>
        <v>0</v>
      </c>
      <c r="F405" s="105"/>
      <c r="G405" s="106"/>
      <c r="H405" s="106"/>
      <c r="I405" s="107"/>
      <c r="J405" s="108" t="str">
        <f t="shared" si="131"/>
        <v xml:space="preserve"> </v>
      </c>
      <c r="K405" s="109" t="str">
        <f t="shared" si="132"/>
        <v xml:space="preserve"> </v>
      </c>
      <c r="L405" s="109" t="str">
        <f t="shared" si="133"/>
        <v xml:space="preserve"> </v>
      </c>
      <c r="M405" s="109">
        <f t="shared" si="134"/>
        <v>0</v>
      </c>
      <c r="N405" s="110" t="str">
        <f t="shared" si="135"/>
        <v xml:space="preserve"> </v>
      </c>
      <c r="O405" s="110" t="str">
        <f t="shared" si="136"/>
        <v xml:space="preserve"> </v>
      </c>
      <c r="P405" s="111" t="str">
        <f t="shared" si="137"/>
        <v xml:space="preserve"> </v>
      </c>
      <c r="Q405" s="108" t="e">
        <f t="shared" si="138"/>
        <v>#VALUE!</v>
      </c>
      <c r="R405" s="112" t="e">
        <f t="shared" si="139"/>
        <v>#VALUE!</v>
      </c>
      <c r="S405" s="72" t="e">
        <f t="shared" si="140"/>
        <v>#VALUE!</v>
      </c>
      <c r="T405" s="73" t="str">
        <f t="shared" si="141"/>
        <v>donnée(s) manquante(s)</v>
      </c>
      <c r="U405" s="74" t="str">
        <f t="shared" si="142"/>
        <v>donnée(s) manquante(s)</v>
      </c>
      <c r="V405" s="75" t="str">
        <f>IF(ISBLANK(H405)," ",IF(H405&lt;=Scenario!$C$3,0,IF(H405&lt;=Scenario!$C$5,1,IF(H405&lt;=Scenario!$C$6,2,IF(H405&lt;=Scenario!$C$7,3,IF(H405&lt;=Scenario!$C$8,4,5))))))</f>
        <v xml:space="preserve"> </v>
      </c>
      <c r="W405" s="76" t="str">
        <f>IF(ISBLANK(I405)," ",IF(I405&lt;=Scenario!$G$3,0,IF(I405&lt;=Scenario!$G$5,1,2)))</f>
        <v xml:space="preserve"> </v>
      </c>
      <c r="X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81" t="e">
        <f t="shared" si="143"/>
        <v>#VALUE!</v>
      </c>
      <c r="AA405" s="81" t="e">
        <f t="shared" si="144"/>
        <v>#VALUE!</v>
      </c>
      <c r="AB405" s="79" t="e">
        <f t="shared" si="145"/>
        <v>#VALUE!</v>
      </c>
      <c r="AC405" s="73" t="str">
        <f t="shared" si="149"/>
        <v>missing data</v>
      </c>
      <c r="AD405" s="80" t="str">
        <f t="shared" si="130"/>
        <v>missing data</v>
      </c>
      <c r="AE405" s="81" t="e">
        <f t="shared" si="146"/>
        <v>#VALUE!</v>
      </c>
      <c r="AF405" s="81" t="e">
        <f t="shared" si="147"/>
        <v>#VALUE!</v>
      </c>
    </row>
    <row r="406" spans="1:32" x14ac:dyDescent="0.25">
      <c r="A406" s="114" t="s">
        <v>74</v>
      </c>
      <c r="B406" s="102"/>
      <c r="C406" s="103"/>
      <c r="D406" s="103"/>
      <c r="E406" s="104">
        <f t="shared" si="148"/>
        <v>0</v>
      </c>
      <c r="F406" s="105"/>
      <c r="G406" s="106"/>
      <c r="H406" s="106"/>
      <c r="I406" s="107"/>
      <c r="J406" s="108" t="str">
        <f t="shared" si="131"/>
        <v xml:space="preserve"> </v>
      </c>
      <c r="K406" s="109" t="str">
        <f t="shared" si="132"/>
        <v xml:space="preserve"> </v>
      </c>
      <c r="L406" s="109" t="str">
        <f t="shared" si="133"/>
        <v xml:space="preserve"> </v>
      </c>
      <c r="M406" s="109">
        <f t="shared" si="134"/>
        <v>0</v>
      </c>
      <c r="N406" s="110" t="str">
        <f t="shared" si="135"/>
        <v xml:space="preserve"> </v>
      </c>
      <c r="O406" s="110" t="str">
        <f t="shared" si="136"/>
        <v xml:space="preserve"> </v>
      </c>
      <c r="P406" s="111" t="str">
        <f t="shared" si="137"/>
        <v xml:space="preserve"> </v>
      </c>
      <c r="Q406" s="108" t="e">
        <f t="shared" si="138"/>
        <v>#VALUE!</v>
      </c>
      <c r="R406" s="112" t="e">
        <f t="shared" si="139"/>
        <v>#VALUE!</v>
      </c>
      <c r="S406" s="72" t="e">
        <f t="shared" si="140"/>
        <v>#VALUE!</v>
      </c>
      <c r="T406" s="73" t="str">
        <f t="shared" si="141"/>
        <v>donnée(s) manquante(s)</v>
      </c>
      <c r="U406" s="74" t="str">
        <f t="shared" si="142"/>
        <v>donnée(s) manquante(s)</v>
      </c>
      <c r="V406" s="75" t="str">
        <f>IF(ISBLANK(H406)," ",IF(H406&lt;=Scenario!$C$3,0,IF(H406&lt;=Scenario!$C$5,1,IF(H406&lt;=Scenario!$C$6,2,IF(H406&lt;=Scenario!$C$7,3,IF(H406&lt;=Scenario!$C$8,4,5))))))</f>
        <v xml:space="preserve"> </v>
      </c>
      <c r="W406" s="76" t="str">
        <f>IF(ISBLANK(I406)," ",IF(I406&lt;=Scenario!$G$3,0,IF(I406&lt;=Scenario!$G$5,1,2)))</f>
        <v xml:space="preserve"> </v>
      </c>
      <c r="X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81" t="e">
        <f t="shared" si="143"/>
        <v>#VALUE!</v>
      </c>
      <c r="AA406" s="81" t="e">
        <f t="shared" si="144"/>
        <v>#VALUE!</v>
      </c>
      <c r="AB406" s="79" t="e">
        <f t="shared" si="145"/>
        <v>#VALUE!</v>
      </c>
      <c r="AC406" s="73" t="str">
        <f t="shared" si="149"/>
        <v>missing data</v>
      </c>
      <c r="AD406" s="80" t="str">
        <f t="shared" si="130"/>
        <v>missing data</v>
      </c>
      <c r="AE406" s="81" t="e">
        <f t="shared" si="146"/>
        <v>#VALUE!</v>
      </c>
      <c r="AF406" s="81" t="e">
        <f t="shared" si="147"/>
        <v>#VALUE!</v>
      </c>
    </row>
    <row r="407" spans="1:32" x14ac:dyDescent="0.25">
      <c r="A407" s="114" t="s">
        <v>74</v>
      </c>
      <c r="B407" s="102"/>
      <c r="C407" s="103"/>
      <c r="D407" s="103"/>
      <c r="E407" s="104">
        <f t="shared" si="148"/>
        <v>0</v>
      </c>
      <c r="F407" s="105"/>
      <c r="G407" s="106"/>
      <c r="H407" s="106"/>
      <c r="I407" s="107"/>
      <c r="J407" s="108" t="str">
        <f t="shared" si="131"/>
        <v xml:space="preserve"> </v>
      </c>
      <c r="K407" s="109" t="str">
        <f t="shared" si="132"/>
        <v xml:space="preserve"> </v>
      </c>
      <c r="L407" s="109" t="str">
        <f t="shared" si="133"/>
        <v xml:space="preserve"> </v>
      </c>
      <c r="M407" s="109">
        <f t="shared" si="134"/>
        <v>0</v>
      </c>
      <c r="N407" s="110" t="str">
        <f t="shared" si="135"/>
        <v xml:space="preserve"> </v>
      </c>
      <c r="O407" s="110" t="str">
        <f t="shared" si="136"/>
        <v xml:space="preserve"> </v>
      </c>
      <c r="P407" s="111" t="str">
        <f t="shared" si="137"/>
        <v xml:space="preserve"> </v>
      </c>
      <c r="Q407" s="108" t="e">
        <f t="shared" si="138"/>
        <v>#VALUE!</v>
      </c>
      <c r="R407" s="112" t="e">
        <f t="shared" si="139"/>
        <v>#VALUE!</v>
      </c>
      <c r="S407" s="72" t="e">
        <f t="shared" si="140"/>
        <v>#VALUE!</v>
      </c>
      <c r="T407" s="73" t="str">
        <f t="shared" si="141"/>
        <v>donnée(s) manquante(s)</v>
      </c>
      <c r="U407" s="74" t="str">
        <f t="shared" si="142"/>
        <v>donnée(s) manquante(s)</v>
      </c>
      <c r="V407" s="75" t="str">
        <f>IF(ISBLANK(H407)," ",IF(H407&lt;=Scenario!$C$3,0,IF(H407&lt;=Scenario!$C$5,1,IF(H407&lt;=Scenario!$C$6,2,IF(H407&lt;=Scenario!$C$7,3,IF(H407&lt;=Scenario!$C$8,4,5))))))</f>
        <v xml:space="preserve"> </v>
      </c>
      <c r="W407" s="76" t="str">
        <f>IF(ISBLANK(I407)," ",IF(I407&lt;=Scenario!$G$3,0,IF(I407&lt;=Scenario!$G$5,1,2)))</f>
        <v xml:space="preserve"> </v>
      </c>
      <c r="X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81" t="e">
        <f t="shared" si="143"/>
        <v>#VALUE!</v>
      </c>
      <c r="AA407" s="81" t="e">
        <f t="shared" si="144"/>
        <v>#VALUE!</v>
      </c>
      <c r="AB407" s="79" t="e">
        <f t="shared" si="145"/>
        <v>#VALUE!</v>
      </c>
      <c r="AC407" s="73" t="str">
        <f t="shared" si="149"/>
        <v>missing data</v>
      </c>
      <c r="AD407" s="80" t="str">
        <f t="shared" si="130"/>
        <v>missing data</v>
      </c>
      <c r="AE407" s="81" t="e">
        <f t="shared" si="146"/>
        <v>#VALUE!</v>
      </c>
      <c r="AF407" s="81" t="e">
        <f t="shared" si="147"/>
        <v>#VALUE!</v>
      </c>
    </row>
    <row r="408" spans="1:32" x14ac:dyDescent="0.25">
      <c r="A408" s="114" t="s">
        <v>74</v>
      </c>
      <c r="B408" s="102"/>
      <c r="C408" s="103"/>
      <c r="D408" s="103"/>
      <c r="E408" s="104">
        <f t="shared" si="148"/>
        <v>0</v>
      </c>
      <c r="F408" s="105"/>
      <c r="G408" s="106"/>
      <c r="H408" s="106"/>
      <c r="I408" s="107"/>
      <c r="J408" s="108" t="str">
        <f t="shared" si="131"/>
        <v xml:space="preserve"> </v>
      </c>
      <c r="K408" s="109" t="str">
        <f t="shared" si="132"/>
        <v xml:space="preserve"> </v>
      </c>
      <c r="L408" s="109" t="str">
        <f t="shared" si="133"/>
        <v xml:space="preserve"> </v>
      </c>
      <c r="M408" s="109">
        <f t="shared" si="134"/>
        <v>0</v>
      </c>
      <c r="N408" s="110" t="str">
        <f t="shared" si="135"/>
        <v xml:space="preserve"> </v>
      </c>
      <c r="O408" s="110" t="str">
        <f t="shared" si="136"/>
        <v xml:space="preserve"> </v>
      </c>
      <c r="P408" s="111" t="str">
        <f t="shared" si="137"/>
        <v xml:space="preserve"> </v>
      </c>
      <c r="Q408" s="108" t="e">
        <f t="shared" si="138"/>
        <v>#VALUE!</v>
      </c>
      <c r="R408" s="112" t="e">
        <f t="shared" si="139"/>
        <v>#VALUE!</v>
      </c>
      <c r="S408" s="72" t="e">
        <f t="shared" si="140"/>
        <v>#VALUE!</v>
      </c>
      <c r="T408" s="73" t="str">
        <f t="shared" si="141"/>
        <v>donnée(s) manquante(s)</v>
      </c>
      <c r="U408" s="74" t="str">
        <f t="shared" si="142"/>
        <v>donnée(s) manquante(s)</v>
      </c>
      <c r="V408" s="75" t="str">
        <f>IF(ISBLANK(H408)," ",IF(H408&lt;=Scenario!$C$3,0,IF(H408&lt;=Scenario!$C$5,1,IF(H408&lt;=Scenario!$C$6,2,IF(H408&lt;=Scenario!$C$7,3,IF(H408&lt;=Scenario!$C$8,4,5))))))</f>
        <v xml:space="preserve"> </v>
      </c>
      <c r="W408" s="76" t="str">
        <f>IF(ISBLANK(I408)," ",IF(I408&lt;=Scenario!$G$3,0,IF(I408&lt;=Scenario!$G$5,1,2)))</f>
        <v xml:space="preserve"> </v>
      </c>
      <c r="X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81" t="e">
        <f t="shared" si="143"/>
        <v>#VALUE!</v>
      </c>
      <c r="AA408" s="81" t="e">
        <f t="shared" si="144"/>
        <v>#VALUE!</v>
      </c>
      <c r="AB408" s="79" t="e">
        <f t="shared" si="145"/>
        <v>#VALUE!</v>
      </c>
      <c r="AC408" s="73" t="str">
        <f t="shared" si="149"/>
        <v>missing data</v>
      </c>
      <c r="AD408" s="80" t="str">
        <f t="shared" si="130"/>
        <v>missing data</v>
      </c>
      <c r="AE408" s="81" t="e">
        <f t="shared" si="146"/>
        <v>#VALUE!</v>
      </c>
      <c r="AF408" s="81" t="e">
        <f t="shared" si="147"/>
        <v>#VALUE!</v>
      </c>
    </row>
    <row r="409" spans="1:32" x14ac:dyDescent="0.25">
      <c r="A409" s="114" t="s">
        <v>74</v>
      </c>
      <c r="B409" s="102"/>
      <c r="C409" s="103"/>
      <c r="D409" s="103"/>
      <c r="E409" s="104">
        <f t="shared" si="148"/>
        <v>0</v>
      </c>
      <c r="F409" s="105"/>
      <c r="G409" s="106"/>
      <c r="H409" s="106"/>
      <c r="I409" s="107"/>
      <c r="J409" s="108" t="str">
        <f t="shared" si="131"/>
        <v xml:space="preserve"> </v>
      </c>
      <c r="K409" s="109" t="str">
        <f t="shared" si="132"/>
        <v xml:space="preserve"> </v>
      </c>
      <c r="L409" s="109" t="str">
        <f t="shared" si="133"/>
        <v xml:space="preserve"> </v>
      </c>
      <c r="M409" s="109">
        <f t="shared" si="134"/>
        <v>0</v>
      </c>
      <c r="N409" s="110" t="str">
        <f t="shared" si="135"/>
        <v xml:space="preserve"> </v>
      </c>
      <c r="O409" s="110" t="str">
        <f t="shared" si="136"/>
        <v xml:space="preserve"> </v>
      </c>
      <c r="P409" s="111" t="str">
        <f t="shared" si="137"/>
        <v xml:space="preserve"> </v>
      </c>
      <c r="Q409" s="108" t="e">
        <f t="shared" si="138"/>
        <v>#VALUE!</v>
      </c>
      <c r="R409" s="112" t="e">
        <f t="shared" si="139"/>
        <v>#VALUE!</v>
      </c>
      <c r="S409" s="72" t="e">
        <f t="shared" si="140"/>
        <v>#VALUE!</v>
      </c>
      <c r="T409" s="73" t="str">
        <f t="shared" si="141"/>
        <v>donnée(s) manquante(s)</v>
      </c>
      <c r="U409" s="74" t="str">
        <f t="shared" si="142"/>
        <v>donnée(s) manquante(s)</v>
      </c>
      <c r="V409" s="75" t="str">
        <f>IF(ISBLANK(H409)," ",IF(H409&lt;=Scenario!$C$3,0,IF(H409&lt;=Scenario!$C$5,1,IF(H409&lt;=Scenario!$C$6,2,IF(H409&lt;=Scenario!$C$7,3,IF(H409&lt;=Scenario!$C$8,4,5))))))</f>
        <v xml:space="preserve"> </v>
      </c>
      <c r="W409" s="76" t="str">
        <f>IF(ISBLANK(I409)," ",IF(I409&lt;=Scenario!$G$3,0,IF(I409&lt;=Scenario!$G$5,1,2)))</f>
        <v xml:space="preserve"> </v>
      </c>
      <c r="X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81" t="e">
        <f t="shared" si="143"/>
        <v>#VALUE!</v>
      </c>
      <c r="AA409" s="81" t="e">
        <f t="shared" si="144"/>
        <v>#VALUE!</v>
      </c>
      <c r="AB409" s="79" t="e">
        <f t="shared" si="145"/>
        <v>#VALUE!</v>
      </c>
      <c r="AC409" s="73" t="str">
        <f t="shared" si="149"/>
        <v>missing data</v>
      </c>
      <c r="AD409" s="80" t="str">
        <f t="shared" si="130"/>
        <v>missing data</v>
      </c>
      <c r="AE409" s="81" t="e">
        <f t="shared" si="146"/>
        <v>#VALUE!</v>
      </c>
      <c r="AF409" s="81" t="e">
        <f t="shared" si="147"/>
        <v>#VALUE!</v>
      </c>
    </row>
    <row r="410" spans="1:32" x14ac:dyDescent="0.25">
      <c r="A410" s="114" t="s">
        <v>74</v>
      </c>
      <c r="B410" s="102"/>
      <c r="C410" s="103"/>
      <c r="D410" s="103"/>
      <c r="E410" s="104">
        <f t="shared" si="148"/>
        <v>0</v>
      </c>
      <c r="F410" s="105"/>
      <c r="G410" s="106"/>
      <c r="H410" s="106"/>
      <c r="I410" s="107"/>
      <c r="J410" s="108" t="str">
        <f t="shared" si="131"/>
        <v xml:space="preserve"> </v>
      </c>
      <c r="K410" s="109" t="str">
        <f t="shared" si="132"/>
        <v xml:space="preserve"> </v>
      </c>
      <c r="L410" s="109" t="str">
        <f t="shared" si="133"/>
        <v xml:space="preserve"> </v>
      </c>
      <c r="M410" s="109">
        <f t="shared" si="134"/>
        <v>0</v>
      </c>
      <c r="N410" s="110" t="str">
        <f t="shared" si="135"/>
        <v xml:space="preserve"> </v>
      </c>
      <c r="O410" s="110" t="str">
        <f t="shared" si="136"/>
        <v xml:space="preserve"> </v>
      </c>
      <c r="P410" s="111" t="str">
        <f t="shared" si="137"/>
        <v xml:space="preserve"> </v>
      </c>
      <c r="Q410" s="108" t="e">
        <f t="shared" si="138"/>
        <v>#VALUE!</v>
      </c>
      <c r="R410" s="112" t="e">
        <f t="shared" si="139"/>
        <v>#VALUE!</v>
      </c>
      <c r="S410" s="72" t="e">
        <f t="shared" si="140"/>
        <v>#VALUE!</v>
      </c>
      <c r="T410" s="73" t="str">
        <f t="shared" si="141"/>
        <v>donnée(s) manquante(s)</v>
      </c>
      <c r="U410" s="74" t="str">
        <f t="shared" si="142"/>
        <v>donnée(s) manquante(s)</v>
      </c>
      <c r="V410" s="75" t="str">
        <f>IF(ISBLANK(H410)," ",IF(H410&lt;=Scenario!$C$3,0,IF(H410&lt;=Scenario!$C$5,1,IF(H410&lt;=Scenario!$C$6,2,IF(H410&lt;=Scenario!$C$7,3,IF(H410&lt;=Scenario!$C$8,4,5))))))</f>
        <v xml:space="preserve"> </v>
      </c>
      <c r="W410" s="76" t="str">
        <f>IF(ISBLANK(I410)," ",IF(I410&lt;=Scenario!$G$3,0,IF(I410&lt;=Scenario!$G$5,1,2)))</f>
        <v xml:space="preserve"> </v>
      </c>
      <c r="X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81" t="e">
        <f t="shared" si="143"/>
        <v>#VALUE!</v>
      </c>
      <c r="AA410" s="81" t="e">
        <f t="shared" si="144"/>
        <v>#VALUE!</v>
      </c>
      <c r="AB410" s="79" t="e">
        <f t="shared" si="145"/>
        <v>#VALUE!</v>
      </c>
      <c r="AC410" s="73" t="str">
        <f t="shared" si="149"/>
        <v>missing data</v>
      </c>
      <c r="AD410" s="80" t="str">
        <f t="shared" si="130"/>
        <v>missing data</v>
      </c>
      <c r="AE410" s="81" t="e">
        <f t="shared" si="146"/>
        <v>#VALUE!</v>
      </c>
      <c r="AF410" s="81" t="e">
        <f t="shared" si="147"/>
        <v>#VALUE!</v>
      </c>
    </row>
    <row r="411" spans="1:32" x14ac:dyDescent="0.25">
      <c r="A411" s="114" t="s">
        <v>74</v>
      </c>
      <c r="B411" s="102"/>
      <c r="C411" s="103"/>
      <c r="D411" s="103"/>
      <c r="E411" s="104">
        <f t="shared" si="148"/>
        <v>0</v>
      </c>
      <c r="F411" s="105"/>
      <c r="G411" s="106"/>
      <c r="H411" s="106"/>
      <c r="I411" s="107"/>
      <c r="J411" s="108" t="str">
        <f t="shared" si="131"/>
        <v xml:space="preserve"> </v>
      </c>
      <c r="K411" s="109" t="str">
        <f t="shared" si="132"/>
        <v xml:space="preserve"> </v>
      </c>
      <c r="L411" s="109" t="str">
        <f t="shared" si="133"/>
        <v xml:space="preserve"> </v>
      </c>
      <c r="M411" s="109">
        <f t="shared" si="134"/>
        <v>0</v>
      </c>
      <c r="N411" s="110" t="str">
        <f t="shared" si="135"/>
        <v xml:space="preserve"> </v>
      </c>
      <c r="O411" s="110" t="str">
        <f t="shared" si="136"/>
        <v xml:space="preserve"> </v>
      </c>
      <c r="P411" s="111" t="str">
        <f t="shared" si="137"/>
        <v xml:space="preserve"> </v>
      </c>
      <c r="Q411" s="108" t="e">
        <f t="shared" si="138"/>
        <v>#VALUE!</v>
      </c>
      <c r="R411" s="112" t="e">
        <f t="shared" si="139"/>
        <v>#VALUE!</v>
      </c>
      <c r="S411" s="72" t="e">
        <f t="shared" si="140"/>
        <v>#VALUE!</v>
      </c>
      <c r="T411" s="73" t="str">
        <f t="shared" si="141"/>
        <v>donnée(s) manquante(s)</v>
      </c>
      <c r="U411" s="74" t="str">
        <f t="shared" si="142"/>
        <v>donnée(s) manquante(s)</v>
      </c>
      <c r="V411" s="75" t="str">
        <f>IF(ISBLANK(H411)," ",IF(H411&lt;=Scenario!$C$3,0,IF(H411&lt;=Scenario!$C$5,1,IF(H411&lt;=Scenario!$C$6,2,IF(H411&lt;=Scenario!$C$7,3,IF(H411&lt;=Scenario!$C$8,4,5))))))</f>
        <v xml:space="preserve"> </v>
      </c>
      <c r="W411" s="76" t="str">
        <f>IF(ISBLANK(I411)," ",IF(I411&lt;=Scenario!$G$3,0,IF(I411&lt;=Scenario!$G$5,1,2)))</f>
        <v xml:space="preserve"> </v>
      </c>
      <c r="X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81" t="e">
        <f t="shared" si="143"/>
        <v>#VALUE!</v>
      </c>
      <c r="AA411" s="81" t="e">
        <f t="shared" si="144"/>
        <v>#VALUE!</v>
      </c>
      <c r="AB411" s="79" t="e">
        <f t="shared" si="145"/>
        <v>#VALUE!</v>
      </c>
      <c r="AC411" s="73" t="str">
        <f t="shared" si="149"/>
        <v>missing data</v>
      </c>
      <c r="AD411" s="80" t="str">
        <f t="shared" si="130"/>
        <v>missing data</v>
      </c>
      <c r="AE411" s="81" t="e">
        <f t="shared" si="146"/>
        <v>#VALUE!</v>
      </c>
      <c r="AF411" s="81" t="e">
        <f t="shared" si="147"/>
        <v>#VALUE!</v>
      </c>
    </row>
    <row r="412" spans="1:32" x14ac:dyDescent="0.25">
      <c r="A412" s="114" t="s">
        <v>74</v>
      </c>
      <c r="B412" s="102"/>
      <c r="C412" s="103"/>
      <c r="D412" s="103"/>
      <c r="E412" s="104">
        <f t="shared" si="148"/>
        <v>0</v>
      </c>
      <c r="F412" s="105"/>
      <c r="G412" s="106"/>
      <c r="H412" s="106"/>
      <c r="I412" s="107"/>
      <c r="J412" s="108" t="str">
        <f t="shared" si="131"/>
        <v xml:space="preserve"> </v>
      </c>
      <c r="K412" s="109" t="str">
        <f t="shared" si="132"/>
        <v xml:space="preserve"> </v>
      </c>
      <c r="L412" s="109" t="str">
        <f t="shared" si="133"/>
        <v xml:space="preserve"> </v>
      </c>
      <c r="M412" s="109">
        <f t="shared" si="134"/>
        <v>0</v>
      </c>
      <c r="N412" s="110" t="str">
        <f t="shared" si="135"/>
        <v xml:space="preserve"> </v>
      </c>
      <c r="O412" s="110" t="str">
        <f t="shared" si="136"/>
        <v xml:space="preserve"> </v>
      </c>
      <c r="P412" s="111" t="str">
        <f t="shared" si="137"/>
        <v xml:space="preserve"> </v>
      </c>
      <c r="Q412" s="108" t="e">
        <f t="shared" si="138"/>
        <v>#VALUE!</v>
      </c>
      <c r="R412" s="112" t="e">
        <f t="shared" si="139"/>
        <v>#VALUE!</v>
      </c>
      <c r="S412" s="72" t="e">
        <f t="shared" si="140"/>
        <v>#VALUE!</v>
      </c>
      <c r="T412" s="73" t="str">
        <f t="shared" si="141"/>
        <v>donnée(s) manquante(s)</v>
      </c>
      <c r="U412" s="74" t="str">
        <f t="shared" si="142"/>
        <v>donnée(s) manquante(s)</v>
      </c>
      <c r="V412" s="75" t="str">
        <f>IF(ISBLANK(H412)," ",IF(H412&lt;=Scenario!$C$3,0,IF(H412&lt;=Scenario!$C$5,1,IF(H412&lt;=Scenario!$C$6,2,IF(H412&lt;=Scenario!$C$7,3,IF(H412&lt;=Scenario!$C$8,4,5))))))</f>
        <v xml:space="preserve"> </v>
      </c>
      <c r="W412" s="76" t="str">
        <f>IF(ISBLANK(I412)," ",IF(I412&lt;=Scenario!$G$3,0,IF(I412&lt;=Scenario!$G$5,1,2)))</f>
        <v xml:space="preserve"> </v>
      </c>
      <c r="X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81" t="e">
        <f t="shared" si="143"/>
        <v>#VALUE!</v>
      </c>
      <c r="AA412" s="81" t="e">
        <f t="shared" si="144"/>
        <v>#VALUE!</v>
      </c>
      <c r="AB412" s="79" t="e">
        <f t="shared" si="145"/>
        <v>#VALUE!</v>
      </c>
      <c r="AC412" s="73" t="str">
        <f t="shared" si="149"/>
        <v>missing data</v>
      </c>
      <c r="AD412" s="80" t="str">
        <f t="shared" si="130"/>
        <v>missing data</v>
      </c>
      <c r="AE412" s="81" t="e">
        <f t="shared" si="146"/>
        <v>#VALUE!</v>
      </c>
      <c r="AF412" s="81" t="e">
        <f t="shared" si="147"/>
        <v>#VALUE!</v>
      </c>
    </row>
    <row r="413" spans="1:32" x14ac:dyDescent="0.25">
      <c r="A413" s="114" t="s">
        <v>74</v>
      </c>
      <c r="B413" s="102"/>
      <c r="C413" s="103"/>
      <c r="D413" s="103"/>
      <c r="E413" s="104">
        <f t="shared" si="148"/>
        <v>0</v>
      </c>
      <c r="F413" s="105"/>
      <c r="G413" s="106"/>
      <c r="H413" s="106"/>
      <c r="I413" s="107"/>
      <c r="J413" s="108" t="str">
        <f t="shared" si="131"/>
        <v xml:space="preserve"> </v>
      </c>
      <c r="K413" s="109" t="str">
        <f t="shared" si="132"/>
        <v xml:space="preserve"> </v>
      </c>
      <c r="L413" s="109" t="str">
        <f t="shared" si="133"/>
        <v xml:space="preserve"> </v>
      </c>
      <c r="M413" s="109">
        <f t="shared" si="134"/>
        <v>0</v>
      </c>
      <c r="N413" s="110" t="str">
        <f t="shared" si="135"/>
        <v xml:space="preserve"> </v>
      </c>
      <c r="O413" s="110" t="str">
        <f t="shared" si="136"/>
        <v xml:space="preserve"> </v>
      </c>
      <c r="P413" s="111" t="str">
        <f t="shared" si="137"/>
        <v xml:space="preserve"> </v>
      </c>
      <c r="Q413" s="108" t="e">
        <f t="shared" si="138"/>
        <v>#VALUE!</v>
      </c>
      <c r="R413" s="112" t="e">
        <f t="shared" si="139"/>
        <v>#VALUE!</v>
      </c>
      <c r="S413" s="72" t="e">
        <f t="shared" si="140"/>
        <v>#VALUE!</v>
      </c>
      <c r="T413" s="73" t="str">
        <f t="shared" si="141"/>
        <v>donnée(s) manquante(s)</v>
      </c>
      <c r="U413" s="74" t="str">
        <f t="shared" si="142"/>
        <v>donnée(s) manquante(s)</v>
      </c>
      <c r="V413" s="75" t="str">
        <f>IF(ISBLANK(H413)," ",IF(H413&lt;=Scenario!$C$3,0,IF(H413&lt;=Scenario!$C$5,1,IF(H413&lt;=Scenario!$C$6,2,IF(H413&lt;=Scenario!$C$7,3,IF(H413&lt;=Scenario!$C$8,4,5))))))</f>
        <v xml:space="preserve"> </v>
      </c>
      <c r="W413" s="76" t="str">
        <f>IF(ISBLANK(I413)," ",IF(I413&lt;=Scenario!$G$3,0,IF(I413&lt;=Scenario!$G$5,1,2)))</f>
        <v xml:space="preserve"> </v>
      </c>
      <c r="X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81" t="e">
        <f t="shared" si="143"/>
        <v>#VALUE!</v>
      </c>
      <c r="AA413" s="81" t="e">
        <f t="shared" si="144"/>
        <v>#VALUE!</v>
      </c>
      <c r="AB413" s="79" t="e">
        <f t="shared" si="145"/>
        <v>#VALUE!</v>
      </c>
      <c r="AC413" s="73" t="str">
        <f t="shared" si="149"/>
        <v>missing data</v>
      </c>
      <c r="AD413" s="80" t="str">
        <f t="shared" si="130"/>
        <v>missing data</v>
      </c>
      <c r="AE413" s="81" t="e">
        <f t="shared" si="146"/>
        <v>#VALUE!</v>
      </c>
      <c r="AF413" s="81" t="e">
        <f t="shared" si="147"/>
        <v>#VALUE!</v>
      </c>
    </row>
    <row r="414" spans="1:32" x14ac:dyDescent="0.25">
      <c r="A414" s="114" t="s">
        <v>74</v>
      </c>
      <c r="B414" s="102"/>
      <c r="C414" s="103"/>
      <c r="D414" s="103"/>
      <c r="E414" s="104">
        <f t="shared" si="148"/>
        <v>0</v>
      </c>
      <c r="F414" s="105"/>
      <c r="G414" s="106"/>
      <c r="H414" s="106"/>
      <c r="I414" s="107"/>
      <c r="J414" s="108" t="str">
        <f t="shared" si="131"/>
        <v xml:space="preserve"> </v>
      </c>
      <c r="K414" s="109" t="str">
        <f t="shared" si="132"/>
        <v xml:space="preserve"> </v>
      </c>
      <c r="L414" s="109" t="str">
        <f t="shared" si="133"/>
        <v xml:space="preserve"> </v>
      </c>
      <c r="M414" s="109">
        <f t="shared" si="134"/>
        <v>0</v>
      </c>
      <c r="N414" s="110" t="str">
        <f t="shared" si="135"/>
        <v xml:space="preserve"> </v>
      </c>
      <c r="O414" s="110" t="str">
        <f t="shared" si="136"/>
        <v xml:space="preserve"> </v>
      </c>
      <c r="P414" s="111" t="str">
        <f t="shared" si="137"/>
        <v xml:space="preserve"> </v>
      </c>
      <c r="Q414" s="108" t="e">
        <f t="shared" si="138"/>
        <v>#VALUE!</v>
      </c>
      <c r="R414" s="112" t="e">
        <f t="shared" si="139"/>
        <v>#VALUE!</v>
      </c>
      <c r="S414" s="72" t="e">
        <f t="shared" si="140"/>
        <v>#VALUE!</v>
      </c>
      <c r="T414" s="73" t="str">
        <f t="shared" si="141"/>
        <v>donnée(s) manquante(s)</v>
      </c>
      <c r="U414" s="74" t="str">
        <f t="shared" si="142"/>
        <v>donnée(s) manquante(s)</v>
      </c>
      <c r="V414" s="75" t="str">
        <f>IF(ISBLANK(H414)," ",IF(H414&lt;=Scenario!$C$3,0,IF(H414&lt;=Scenario!$C$5,1,IF(H414&lt;=Scenario!$C$6,2,IF(H414&lt;=Scenario!$C$7,3,IF(H414&lt;=Scenario!$C$8,4,5))))))</f>
        <v xml:space="preserve"> </v>
      </c>
      <c r="W414" s="76" t="str">
        <f>IF(ISBLANK(I414)," ",IF(I414&lt;=Scenario!$G$3,0,IF(I414&lt;=Scenario!$G$5,1,2)))</f>
        <v xml:space="preserve"> </v>
      </c>
      <c r="X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81" t="e">
        <f t="shared" si="143"/>
        <v>#VALUE!</v>
      </c>
      <c r="AA414" s="81" t="e">
        <f t="shared" si="144"/>
        <v>#VALUE!</v>
      </c>
      <c r="AB414" s="79" t="e">
        <f t="shared" si="145"/>
        <v>#VALUE!</v>
      </c>
      <c r="AC414" s="73" t="str">
        <f t="shared" si="149"/>
        <v>missing data</v>
      </c>
      <c r="AD414" s="80" t="str">
        <f t="shared" si="130"/>
        <v>missing data</v>
      </c>
      <c r="AE414" s="81" t="e">
        <f t="shared" si="146"/>
        <v>#VALUE!</v>
      </c>
      <c r="AF414" s="81" t="e">
        <f t="shared" si="147"/>
        <v>#VALUE!</v>
      </c>
    </row>
    <row r="415" spans="1:32" x14ac:dyDescent="0.25">
      <c r="A415" s="114" t="s">
        <v>74</v>
      </c>
      <c r="B415" s="102"/>
      <c r="C415" s="103"/>
      <c r="D415" s="103"/>
      <c r="E415" s="104">
        <f t="shared" si="148"/>
        <v>0</v>
      </c>
      <c r="F415" s="105"/>
      <c r="G415" s="106"/>
      <c r="H415" s="106"/>
      <c r="I415" s="107"/>
      <c r="J415" s="108" t="str">
        <f t="shared" si="131"/>
        <v xml:space="preserve"> </v>
      </c>
      <c r="K415" s="109" t="str">
        <f t="shared" si="132"/>
        <v xml:space="preserve"> </v>
      </c>
      <c r="L415" s="109" t="str">
        <f t="shared" si="133"/>
        <v xml:space="preserve"> </v>
      </c>
      <c r="M415" s="109">
        <f t="shared" si="134"/>
        <v>0</v>
      </c>
      <c r="N415" s="110" t="str">
        <f t="shared" si="135"/>
        <v xml:space="preserve"> </v>
      </c>
      <c r="O415" s="110" t="str">
        <f t="shared" si="136"/>
        <v xml:space="preserve"> </v>
      </c>
      <c r="P415" s="111" t="str">
        <f t="shared" si="137"/>
        <v xml:space="preserve"> </v>
      </c>
      <c r="Q415" s="108" t="e">
        <f t="shared" si="138"/>
        <v>#VALUE!</v>
      </c>
      <c r="R415" s="112" t="e">
        <f t="shared" si="139"/>
        <v>#VALUE!</v>
      </c>
      <c r="S415" s="72" t="e">
        <f t="shared" si="140"/>
        <v>#VALUE!</v>
      </c>
      <c r="T415" s="73" t="str">
        <f t="shared" si="141"/>
        <v>donnée(s) manquante(s)</v>
      </c>
      <c r="U415" s="74" t="str">
        <f t="shared" si="142"/>
        <v>donnée(s) manquante(s)</v>
      </c>
      <c r="V415" s="75" t="str">
        <f>IF(ISBLANK(H415)," ",IF(H415&lt;=Scenario!$C$3,0,IF(H415&lt;=Scenario!$C$5,1,IF(H415&lt;=Scenario!$C$6,2,IF(H415&lt;=Scenario!$C$7,3,IF(H415&lt;=Scenario!$C$8,4,5))))))</f>
        <v xml:space="preserve"> </v>
      </c>
      <c r="W415" s="76" t="str">
        <f>IF(ISBLANK(I415)," ",IF(I415&lt;=Scenario!$G$3,0,IF(I415&lt;=Scenario!$G$5,1,2)))</f>
        <v xml:space="preserve"> </v>
      </c>
      <c r="X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81" t="e">
        <f t="shared" si="143"/>
        <v>#VALUE!</v>
      </c>
      <c r="AA415" s="81" t="e">
        <f t="shared" si="144"/>
        <v>#VALUE!</v>
      </c>
      <c r="AB415" s="79" t="e">
        <f t="shared" si="145"/>
        <v>#VALUE!</v>
      </c>
      <c r="AC415" s="73" t="str">
        <f t="shared" si="149"/>
        <v>missing data</v>
      </c>
      <c r="AD415" s="80" t="str">
        <f t="shared" si="130"/>
        <v>missing data</v>
      </c>
      <c r="AE415" s="81" t="e">
        <f t="shared" si="146"/>
        <v>#VALUE!</v>
      </c>
      <c r="AF415" s="81" t="e">
        <f t="shared" si="147"/>
        <v>#VALUE!</v>
      </c>
    </row>
    <row r="416" spans="1:32" x14ac:dyDescent="0.25">
      <c r="A416" s="114" t="s">
        <v>74</v>
      </c>
      <c r="B416" s="102"/>
      <c r="C416" s="103"/>
      <c r="D416" s="103"/>
      <c r="E416" s="104">
        <f t="shared" si="148"/>
        <v>0</v>
      </c>
      <c r="F416" s="105"/>
      <c r="G416" s="106"/>
      <c r="H416" s="106"/>
      <c r="I416" s="107"/>
      <c r="J416" s="108" t="str">
        <f t="shared" si="131"/>
        <v xml:space="preserve"> </v>
      </c>
      <c r="K416" s="109" t="str">
        <f t="shared" si="132"/>
        <v xml:space="preserve"> </v>
      </c>
      <c r="L416" s="109" t="str">
        <f t="shared" si="133"/>
        <v xml:space="preserve"> </v>
      </c>
      <c r="M416" s="109">
        <f t="shared" si="134"/>
        <v>0</v>
      </c>
      <c r="N416" s="110" t="str">
        <f t="shared" si="135"/>
        <v xml:space="preserve"> </v>
      </c>
      <c r="O416" s="110" t="str">
        <f t="shared" si="136"/>
        <v xml:space="preserve"> </v>
      </c>
      <c r="P416" s="111" t="str">
        <f t="shared" si="137"/>
        <v xml:space="preserve"> </v>
      </c>
      <c r="Q416" s="108" t="e">
        <f t="shared" si="138"/>
        <v>#VALUE!</v>
      </c>
      <c r="R416" s="112" t="e">
        <f t="shared" si="139"/>
        <v>#VALUE!</v>
      </c>
      <c r="S416" s="72" t="e">
        <f t="shared" si="140"/>
        <v>#VALUE!</v>
      </c>
      <c r="T416" s="73" t="str">
        <f t="shared" si="141"/>
        <v>donnée(s) manquante(s)</v>
      </c>
      <c r="U416" s="74" t="str">
        <f t="shared" si="142"/>
        <v>donnée(s) manquante(s)</v>
      </c>
      <c r="V416" s="75" t="str">
        <f>IF(ISBLANK(H416)," ",IF(H416&lt;=Scenario!$C$3,0,IF(H416&lt;=Scenario!$C$5,1,IF(H416&lt;=Scenario!$C$6,2,IF(H416&lt;=Scenario!$C$7,3,IF(H416&lt;=Scenario!$C$8,4,5))))))</f>
        <v xml:space="preserve"> </v>
      </c>
      <c r="W416" s="76" t="str">
        <f>IF(ISBLANK(I416)," ",IF(I416&lt;=Scenario!$G$3,0,IF(I416&lt;=Scenario!$G$5,1,2)))</f>
        <v xml:space="preserve"> </v>
      </c>
      <c r="X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81" t="e">
        <f t="shared" si="143"/>
        <v>#VALUE!</v>
      </c>
      <c r="AA416" s="81" t="e">
        <f t="shared" si="144"/>
        <v>#VALUE!</v>
      </c>
      <c r="AB416" s="79" t="e">
        <f t="shared" si="145"/>
        <v>#VALUE!</v>
      </c>
      <c r="AC416" s="73" t="str">
        <f t="shared" si="149"/>
        <v>missing data</v>
      </c>
      <c r="AD416" s="80" t="str">
        <f t="shared" si="130"/>
        <v>missing data</v>
      </c>
      <c r="AE416" s="81" t="e">
        <f t="shared" si="146"/>
        <v>#VALUE!</v>
      </c>
      <c r="AF416" s="81" t="e">
        <f t="shared" si="147"/>
        <v>#VALUE!</v>
      </c>
    </row>
    <row r="417" spans="1:32" x14ac:dyDescent="0.25">
      <c r="A417" s="114" t="s">
        <v>74</v>
      </c>
      <c r="B417" s="102"/>
      <c r="C417" s="103"/>
      <c r="D417" s="103"/>
      <c r="E417" s="104">
        <f t="shared" si="148"/>
        <v>0</v>
      </c>
      <c r="F417" s="105"/>
      <c r="G417" s="106"/>
      <c r="H417" s="106"/>
      <c r="I417" s="107"/>
      <c r="J417" s="108" t="str">
        <f t="shared" si="131"/>
        <v xml:space="preserve"> </v>
      </c>
      <c r="K417" s="109" t="str">
        <f t="shared" si="132"/>
        <v xml:space="preserve"> </v>
      </c>
      <c r="L417" s="109" t="str">
        <f t="shared" si="133"/>
        <v xml:space="preserve"> </v>
      </c>
      <c r="M417" s="109">
        <f t="shared" si="134"/>
        <v>0</v>
      </c>
      <c r="N417" s="110" t="str">
        <f t="shared" si="135"/>
        <v xml:space="preserve"> </v>
      </c>
      <c r="O417" s="110" t="str">
        <f t="shared" si="136"/>
        <v xml:space="preserve"> </v>
      </c>
      <c r="P417" s="111" t="str">
        <f t="shared" si="137"/>
        <v xml:space="preserve"> </v>
      </c>
      <c r="Q417" s="108" t="e">
        <f t="shared" si="138"/>
        <v>#VALUE!</v>
      </c>
      <c r="R417" s="112" t="e">
        <f t="shared" si="139"/>
        <v>#VALUE!</v>
      </c>
      <c r="S417" s="72" t="e">
        <f t="shared" si="140"/>
        <v>#VALUE!</v>
      </c>
      <c r="T417" s="73" t="str">
        <f t="shared" si="141"/>
        <v>donnée(s) manquante(s)</v>
      </c>
      <c r="U417" s="74" t="str">
        <f t="shared" si="142"/>
        <v>donnée(s) manquante(s)</v>
      </c>
      <c r="V417" s="75" t="str">
        <f>IF(ISBLANK(H417)," ",IF(H417&lt;=Scenario!$C$3,0,IF(H417&lt;=Scenario!$C$5,1,IF(H417&lt;=Scenario!$C$6,2,IF(H417&lt;=Scenario!$C$7,3,IF(H417&lt;=Scenario!$C$8,4,5))))))</f>
        <v xml:space="preserve"> </v>
      </c>
      <c r="W417" s="76" t="str">
        <f>IF(ISBLANK(I417)," ",IF(I417&lt;=Scenario!$G$3,0,IF(I417&lt;=Scenario!$G$5,1,2)))</f>
        <v xml:space="preserve"> </v>
      </c>
      <c r="X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81" t="e">
        <f t="shared" si="143"/>
        <v>#VALUE!</v>
      </c>
      <c r="AA417" s="81" t="e">
        <f t="shared" si="144"/>
        <v>#VALUE!</v>
      </c>
      <c r="AB417" s="79" t="e">
        <f t="shared" si="145"/>
        <v>#VALUE!</v>
      </c>
      <c r="AC417" s="73" t="str">
        <f t="shared" si="149"/>
        <v>missing data</v>
      </c>
      <c r="AD417" s="80" t="str">
        <f t="shared" si="130"/>
        <v>missing data</v>
      </c>
      <c r="AE417" s="81" t="e">
        <f t="shared" si="146"/>
        <v>#VALUE!</v>
      </c>
      <c r="AF417" s="81" t="e">
        <f t="shared" si="147"/>
        <v>#VALUE!</v>
      </c>
    </row>
    <row r="418" spans="1:32" x14ac:dyDescent="0.25">
      <c r="A418" s="114" t="s">
        <v>74</v>
      </c>
      <c r="B418" s="102"/>
      <c r="C418" s="103"/>
      <c r="D418" s="103"/>
      <c r="E418" s="104">
        <f t="shared" si="148"/>
        <v>0</v>
      </c>
      <c r="F418" s="105"/>
      <c r="G418" s="106"/>
      <c r="H418" s="106"/>
      <c r="I418" s="107"/>
      <c r="J418" s="108" t="str">
        <f t="shared" si="131"/>
        <v xml:space="preserve"> </v>
      </c>
      <c r="K418" s="109" t="str">
        <f t="shared" si="132"/>
        <v xml:space="preserve"> </v>
      </c>
      <c r="L418" s="109" t="str">
        <f t="shared" si="133"/>
        <v xml:space="preserve"> </v>
      </c>
      <c r="M418" s="109">
        <f t="shared" si="134"/>
        <v>0</v>
      </c>
      <c r="N418" s="110" t="str">
        <f t="shared" si="135"/>
        <v xml:space="preserve"> </v>
      </c>
      <c r="O418" s="110" t="str">
        <f t="shared" si="136"/>
        <v xml:space="preserve"> </v>
      </c>
      <c r="P418" s="111" t="str">
        <f t="shared" si="137"/>
        <v xml:space="preserve"> </v>
      </c>
      <c r="Q418" s="108" t="e">
        <f t="shared" si="138"/>
        <v>#VALUE!</v>
      </c>
      <c r="R418" s="112" t="e">
        <f t="shared" si="139"/>
        <v>#VALUE!</v>
      </c>
      <c r="S418" s="72" t="e">
        <f t="shared" si="140"/>
        <v>#VALUE!</v>
      </c>
      <c r="T418" s="73" t="str">
        <f t="shared" si="141"/>
        <v>donnée(s) manquante(s)</v>
      </c>
      <c r="U418" s="74" t="str">
        <f t="shared" si="142"/>
        <v>donnée(s) manquante(s)</v>
      </c>
      <c r="V418" s="75" t="str">
        <f>IF(ISBLANK(H418)," ",IF(H418&lt;=Scenario!$C$3,0,IF(H418&lt;=Scenario!$C$5,1,IF(H418&lt;=Scenario!$C$6,2,IF(H418&lt;=Scenario!$C$7,3,IF(H418&lt;=Scenario!$C$8,4,5))))))</f>
        <v xml:space="preserve"> </v>
      </c>
      <c r="W418" s="76" t="str">
        <f>IF(ISBLANK(I418)," ",IF(I418&lt;=Scenario!$G$3,0,IF(I418&lt;=Scenario!$G$5,1,2)))</f>
        <v xml:space="preserve"> </v>
      </c>
      <c r="X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81" t="e">
        <f t="shared" si="143"/>
        <v>#VALUE!</v>
      </c>
      <c r="AA418" s="81" t="e">
        <f t="shared" si="144"/>
        <v>#VALUE!</v>
      </c>
      <c r="AB418" s="79" t="e">
        <f t="shared" si="145"/>
        <v>#VALUE!</v>
      </c>
      <c r="AC418" s="73" t="str">
        <f t="shared" si="149"/>
        <v>missing data</v>
      </c>
      <c r="AD418" s="80" t="str">
        <f t="shared" si="130"/>
        <v>missing data</v>
      </c>
      <c r="AE418" s="81" t="e">
        <f t="shared" si="146"/>
        <v>#VALUE!</v>
      </c>
      <c r="AF418" s="81" t="e">
        <f t="shared" si="147"/>
        <v>#VALUE!</v>
      </c>
    </row>
    <row r="419" spans="1:32" x14ac:dyDescent="0.25">
      <c r="A419" s="114" t="s">
        <v>74</v>
      </c>
      <c r="B419" s="102"/>
      <c r="C419" s="103"/>
      <c r="D419" s="103"/>
      <c r="E419" s="104">
        <f t="shared" si="148"/>
        <v>0</v>
      </c>
      <c r="F419" s="105"/>
      <c r="G419" s="106"/>
      <c r="H419" s="106"/>
      <c r="I419" s="107"/>
      <c r="J419" s="108" t="str">
        <f t="shared" si="131"/>
        <v xml:space="preserve"> </v>
      </c>
      <c r="K419" s="109" t="str">
        <f t="shared" si="132"/>
        <v xml:space="preserve"> </v>
      </c>
      <c r="L419" s="109" t="str">
        <f t="shared" si="133"/>
        <v xml:space="preserve"> </v>
      </c>
      <c r="M419" s="109">
        <f t="shared" si="134"/>
        <v>0</v>
      </c>
      <c r="N419" s="110" t="str">
        <f t="shared" si="135"/>
        <v xml:space="preserve"> </v>
      </c>
      <c r="O419" s="110" t="str">
        <f t="shared" si="136"/>
        <v xml:space="preserve"> </v>
      </c>
      <c r="P419" s="111" t="str">
        <f t="shared" si="137"/>
        <v xml:space="preserve"> </v>
      </c>
      <c r="Q419" s="108" t="e">
        <f t="shared" si="138"/>
        <v>#VALUE!</v>
      </c>
      <c r="R419" s="112" t="e">
        <f t="shared" si="139"/>
        <v>#VALUE!</v>
      </c>
      <c r="S419" s="72" t="e">
        <f t="shared" si="140"/>
        <v>#VALUE!</v>
      </c>
      <c r="T419" s="73" t="str">
        <f t="shared" si="141"/>
        <v>donnée(s) manquante(s)</v>
      </c>
      <c r="U419" s="74" t="str">
        <f t="shared" si="142"/>
        <v>donnée(s) manquante(s)</v>
      </c>
      <c r="V419" s="75" t="str">
        <f>IF(ISBLANK(H419)," ",IF(H419&lt;=Scenario!$C$3,0,IF(H419&lt;=Scenario!$C$5,1,IF(H419&lt;=Scenario!$C$6,2,IF(H419&lt;=Scenario!$C$7,3,IF(H419&lt;=Scenario!$C$8,4,5))))))</f>
        <v xml:space="preserve"> </v>
      </c>
      <c r="W419" s="76" t="str">
        <f>IF(ISBLANK(I419)," ",IF(I419&lt;=Scenario!$G$3,0,IF(I419&lt;=Scenario!$G$5,1,2)))</f>
        <v xml:space="preserve"> </v>
      </c>
      <c r="X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81" t="e">
        <f t="shared" si="143"/>
        <v>#VALUE!</v>
      </c>
      <c r="AA419" s="81" t="e">
        <f t="shared" si="144"/>
        <v>#VALUE!</v>
      </c>
      <c r="AB419" s="79" t="e">
        <f t="shared" si="145"/>
        <v>#VALUE!</v>
      </c>
      <c r="AC419" s="73" t="str">
        <f t="shared" si="149"/>
        <v>missing data</v>
      </c>
      <c r="AD419" s="80" t="str">
        <f t="shared" si="130"/>
        <v>missing data</v>
      </c>
      <c r="AE419" s="81" t="e">
        <f t="shared" si="146"/>
        <v>#VALUE!</v>
      </c>
      <c r="AF419" s="81" t="e">
        <f t="shared" si="147"/>
        <v>#VALUE!</v>
      </c>
    </row>
    <row r="420" spans="1:32" x14ac:dyDescent="0.25">
      <c r="A420" s="114" t="s">
        <v>74</v>
      </c>
      <c r="B420" s="102"/>
      <c r="C420" s="103"/>
      <c r="D420" s="103"/>
      <c r="E420" s="104">
        <f t="shared" si="148"/>
        <v>0</v>
      </c>
      <c r="F420" s="105"/>
      <c r="G420" s="106"/>
      <c r="H420" s="106"/>
      <c r="I420" s="107"/>
      <c r="J420" s="108" t="str">
        <f t="shared" si="131"/>
        <v xml:space="preserve"> </v>
      </c>
      <c r="K420" s="109" t="str">
        <f t="shared" si="132"/>
        <v xml:space="preserve"> </v>
      </c>
      <c r="L420" s="109" t="str">
        <f t="shared" si="133"/>
        <v xml:space="preserve"> </v>
      </c>
      <c r="M420" s="109">
        <f t="shared" si="134"/>
        <v>0</v>
      </c>
      <c r="N420" s="110" t="str">
        <f t="shared" si="135"/>
        <v xml:space="preserve"> </v>
      </c>
      <c r="O420" s="110" t="str">
        <f t="shared" si="136"/>
        <v xml:space="preserve"> </v>
      </c>
      <c r="P420" s="111" t="str">
        <f t="shared" si="137"/>
        <v xml:space="preserve"> </v>
      </c>
      <c r="Q420" s="108" t="e">
        <f t="shared" si="138"/>
        <v>#VALUE!</v>
      </c>
      <c r="R420" s="112" t="e">
        <f t="shared" si="139"/>
        <v>#VALUE!</v>
      </c>
      <c r="S420" s="72" t="e">
        <f t="shared" si="140"/>
        <v>#VALUE!</v>
      </c>
      <c r="T420" s="73" t="str">
        <f t="shared" si="141"/>
        <v>donnée(s) manquante(s)</v>
      </c>
      <c r="U420" s="74" t="str">
        <f t="shared" si="142"/>
        <v>donnée(s) manquante(s)</v>
      </c>
      <c r="V420" s="75" t="str">
        <f>IF(ISBLANK(H420)," ",IF(H420&lt;=Scenario!$C$3,0,IF(H420&lt;=Scenario!$C$5,1,IF(H420&lt;=Scenario!$C$6,2,IF(H420&lt;=Scenario!$C$7,3,IF(H420&lt;=Scenario!$C$8,4,5))))))</f>
        <v xml:space="preserve"> </v>
      </c>
      <c r="W420" s="76" t="str">
        <f>IF(ISBLANK(I420)," ",IF(I420&lt;=Scenario!$G$3,0,IF(I420&lt;=Scenario!$G$5,1,2)))</f>
        <v xml:space="preserve"> </v>
      </c>
      <c r="X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81" t="e">
        <f t="shared" si="143"/>
        <v>#VALUE!</v>
      </c>
      <c r="AA420" s="81" t="e">
        <f t="shared" si="144"/>
        <v>#VALUE!</v>
      </c>
      <c r="AB420" s="79" t="e">
        <f t="shared" si="145"/>
        <v>#VALUE!</v>
      </c>
      <c r="AC420" s="73" t="str">
        <f t="shared" si="149"/>
        <v>missing data</v>
      </c>
      <c r="AD420" s="80" t="str">
        <f t="shared" si="130"/>
        <v>missing data</v>
      </c>
      <c r="AE420" s="81" t="e">
        <f t="shared" si="146"/>
        <v>#VALUE!</v>
      </c>
      <c r="AF420" s="81" t="e">
        <f t="shared" si="147"/>
        <v>#VALUE!</v>
      </c>
    </row>
    <row r="421" spans="1:32" x14ac:dyDescent="0.25">
      <c r="A421" s="114" t="s">
        <v>74</v>
      </c>
      <c r="B421" s="102"/>
      <c r="C421" s="103"/>
      <c r="D421" s="103"/>
      <c r="E421" s="104">
        <f t="shared" si="148"/>
        <v>0</v>
      </c>
      <c r="F421" s="105"/>
      <c r="G421" s="106"/>
      <c r="H421" s="106"/>
      <c r="I421" s="107"/>
      <c r="J421" s="108" t="str">
        <f t="shared" si="131"/>
        <v xml:space="preserve"> </v>
      </c>
      <c r="K421" s="109" t="str">
        <f t="shared" si="132"/>
        <v xml:space="preserve"> </v>
      </c>
      <c r="L421" s="109" t="str">
        <f t="shared" si="133"/>
        <v xml:space="preserve"> </v>
      </c>
      <c r="M421" s="109">
        <f t="shared" si="134"/>
        <v>0</v>
      </c>
      <c r="N421" s="110" t="str">
        <f t="shared" si="135"/>
        <v xml:space="preserve"> </v>
      </c>
      <c r="O421" s="110" t="str">
        <f t="shared" si="136"/>
        <v xml:space="preserve"> </v>
      </c>
      <c r="P421" s="111" t="str">
        <f t="shared" si="137"/>
        <v xml:space="preserve"> </v>
      </c>
      <c r="Q421" s="108" t="e">
        <f t="shared" si="138"/>
        <v>#VALUE!</v>
      </c>
      <c r="R421" s="112" t="e">
        <f t="shared" si="139"/>
        <v>#VALUE!</v>
      </c>
      <c r="S421" s="72" t="e">
        <f t="shared" si="140"/>
        <v>#VALUE!</v>
      </c>
      <c r="T421" s="73" t="str">
        <f t="shared" si="141"/>
        <v>donnée(s) manquante(s)</v>
      </c>
      <c r="U421" s="74" t="str">
        <f t="shared" si="142"/>
        <v>donnée(s) manquante(s)</v>
      </c>
      <c r="V421" s="75" t="str">
        <f>IF(ISBLANK(H421)," ",IF(H421&lt;=Scenario!$C$3,0,IF(H421&lt;=Scenario!$C$5,1,IF(H421&lt;=Scenario!$C$6,2,IF(H421&lt;=Scenario!$C$7,3,IF(H421&lt;=Scenario!$C$8,4,5))))))</f>
        <v xml:space="preserve"> </v>
      </c>
      <c r="W421" s="76" t="str">
        <f>IF(ISBLANK(I421)," ",IF(I421&lt;=Scenario!$G$3,0,IF(I421&lt;=Scenario!$G$5,1,2)))</f>
        <v xml:space="preserve"> </v>
      </c>
      <c r="X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81" t="e">
        <f t="shared" si="143"/>
        <v>#VALUE!</v>
      </c>
      <c r="AA421" s="81" t="e">
        <f t="shared" si="144"/>
        <v>#VALUE!</v>
      </c>
      <c r="AB421" s="79" t="e">
        <f t="shared" si="145"/>
        <v>#VALUE!</v>
      </c>
      <c r="AC421" s="73" t="str">
        <f t="shared" si="149"/>
        <v>missing data</v>
      </c>
      <c r="AD421" s="80" t="str">
        <f t="shared" si="130"/>
        <v>missing data</v>
      </c>
      <c r="AE421" s="81" t="e">
        <f t="shared" si="146"/>
        <v>#VALUE!</v>
      </c>
      <c r="AF421" s="81" t="e">
        <f t="shared" si="147"/>
        <v>#VALUE!</v>
      </c>
    </row>
    <row r="422" spans="1:32" x14ac:dyDescent="0.25">
      <c r="A422" s="114" t="s">
        <v>74</v>
      </c>
      <c r="B422" s="102"/>
      <c r="C422" s="103"/>
      <c r="D422" s="103"/>
      <c r="E422" s="104">
        <f t="shared" si="148"/>
        <v>0</v>
      </c>
      <c r="F422" s="105"/>
      <c r="G422" s="106"/>
      <c r="H422" s="106"/>
      <c r="I422" s="107"/>
      <c r="J422" s="108" t="str">
        <f t="shared" si="131"/>
        <v xml:space="preserve"> </v>
      </c>
      <c r="K422" s="109" t="str">
        <f t="shared" si="132"/>
        <v xml:space="preserve"> </v>
      </c>
      <c r="L422" s="109" t="str">
        <f t="shared" si="133"/>
        <v xml:space="preserve"> </v>
      </c>
      <c r="M422" s="109">
        <f t="shared" si="134"/>
        <v>0</v>
      </c>
      <c r="N422" s="110" t="str">
        <f t="shared" si="135"/>
        <v xml:space="preserve"> </v>
      </c>
      <c r="O422" s="110" t="str">
        <f t="shared" si="136"/>
        <v xml:space="preserve"> </v>
      </c>
      <c r="P422" s="111" t="str">
        <f t="shared" si="137"/>
        <v xml:space="preserve"> </v>
      </c>
      <c r="Q422" s="108" t="e">
        <f t="shared" si="138"/>
        <v>#VALUE!</v>
      </c>
      <c r="R422" s="112" t="e">
        <f t="shared" si="139"/>
        <v>#VALUE!</v>
      </c>
      <c r="S422" s="72" t="e">
        <f t="shared" si="140"/>
        <v>#VALUE!</v>
      </c>
      <c r="T422" s="73" t="str">
        <f t="shared" si="141"/>
        <v>donnée(s) manquante(s)</v>
      </c>
      <c r="U422" s="74" t="str">
        <f t="shared" si="142"/>
        <v>donnée(s) manquante(s)</v>
      </c>
      <c r="V422" s="75" t="str">
        <f>IF(ISBLANK(H422)," ",IF(H422&lt;=Scenario!$C$3,0,IF(H422&lt;=Scenario!$C$5,1,IF(H422&lt;=Scenario!$C$6,2,IF(H422&lt;=Scenario!$C$7,3,IF(H422&lt;=Scenario!$C$8,4,5))))))</f>
        <v xml:space="preserve"> </v>
      </c>
      <c r="W422" s="76" t="str">
        <f>IF(ISBLANK(I422)," ",IF(I422&lt;=Scenario!$G$3,0,IF(I422&lt;=Scenario!$G$5,1,2)))</f>
        <v xml:space="preserve"> </v>
      </c>
      <c r="X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81" t="e">
        <f t="shared" si="143"/>
        <v>#VALUE!</v>
      </c>
      <c r="AA422" s="81" t="e">
        <f t="shared" si="144"/>
        <v>#VALUE!</v>
      </c>
      <c r="AB422" s="79" t="e">
        <f t="shared" si="145"/>
        <v>#VALUE!</v>
      </c>
      <c r="AC422" s="73" t="str">
        <f t="shared" si="149"/>
        <v>missing data</v>
      </c>
      <c r="AD422" s="80" t="str">
        <f t="shared" si="130"/>
        <v>missing data</v>
      </c>
      <c r="AE422" s="81" t="e">
        <f t="shared" si="146"/>
        <v>#VALUE!</v>
      </c>
      <c r="AF422" s="81" t="e">
        <f t="shared" si="147"/>
        <v>#VALUE!</v>
      </c>
    </row>
    <row r="423" spans="1:32" x14ac:dyDescent="0.25">
      <c r="A423" s="114" t="s">
        <v>74</v>
      </c>
      <c r="B423" s="102"/>
      <c r="C423" s="103"/>
      <c r="D423" s="103"/>
      <c r="E423" s="104">
        <f t="shared" si="148"/>
        <v>0</v>
      </c>
      <c r="F423" s="105"/>
      <c r="G423" s="106"/>
      <c r="H423" s="106"/>
      <c r="I423" s="107"/>
      <c r="J423" s="108" t="str">
        <f t="shared" si="131"/>
        <v xml:space="preserve"> </v>
      </c>
      <c r="K423" s="109" t="str">
        <f t="shared" si="132"/>
        <v xml:space="preserve"> </v>
      </c>
      <c r="L423" s="109" t="str">
        <f t="shared" si="133"/>
        <v xml:space="preserve"> </v>
      </c>
      <c r="M423" s="109">
        <f t="shared" si="134"/>
        <v>0</v>
      </c>
      <c r="N423" s="110" t="str">
        <f t="shared" si="135"/>
        <v xml:space="preserve"> </v>
      </c>
      <c r="O423" s="110" t="str">
        <f t="shared" si="136"/>
        <v xml:space="preserve"> </v>
      </c>
      <c r="P423" s="111" t="str">
        <f t="shared" si="137"/>
        <v xml:space="preserve"> </v>
      </c>
      <c r="Q423" s="108" t="e">
        <f t="shared" si="138"/>
        <v>#VALUE!</v>
      </c>
      <c r="R423" s="112" t="e">
        <f t="shared" si="139"/>
        <v>#VALUE!</v>
      </c>
      <c r="S423" s="72" t="e">
        <f t="shared" si="140"/>
        <v>#VALUE!</v>
      </c>
      <c r="T423" s="73" t="str">
        <f t="shared" si="141"/>
        <v>donnée(s) manquante(s)</v>
      </c>
      <c r="U423" s="74" t="str">
        <f t="shared" si="142"/>
        <v>donnée(s) manquante(s)</v>
      </c>
      <c r="V423" s="75" t="str">
        <f>IF(ISBLANK(H423)," ",IF(H423&lt;=Scenario!$C$3,0,IF(H423&lt;=Scenario!$C$5,1,IF(H423&lt;=Scenario!$C$6,2,IF(H423&lt;=Scenario!$C$7,3,IF(H423&lt;=Scenario!$C$8,4,5))))))</f>
        <v xml:space="preserve"> </v>
      </c>
      <c r="W423" s="76" t="str">
        <f>IF(ISBLANK(I423)," ",IF(I423&lt;=Scenario!$G$3,0,IF(I423&lt;=Scenario!$G$5,1,2)))</f>
        <v xml:space="preserve"> </v>
      </c>
      <c r="X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81" t="e">
        <f t="shared" si="143"/>
        <v>#VALUE!</v>
      </c>
      <c r="AA423" s="81" t="e">
        <f t="shared" si="144"/>
        <v>#VALUE!</v>
      </c>
      <c r="AB423" s="79" t="e">
        <f t="shared" si="145"/>
        <v>#VALUE!</v>
      </c>
      <c r="AC423" s="73" t="str">
        <f t="shared" si="149"/>
        <v>missing data</v>
      </c>
      <c r="AD423" s="80" t="str">
        <f t="shared" si="130"/>
        <v>missing data</v>
      </c>
      <c r="AE423" s="81" t="e">
        <f t="shared" si="146"/>
        <v>#VALUE!</v>
      </c>
      <c r="AF423" s="81" t="e">
        <f t="shared" si="147"/>
        <v>#VALUE!</v>
      </c>
    </row>
    <row r="424" spans="1:32" x14ac:dyDescent="0.25">
      <c r="A424" s="114" t="s">
        <v>74</v>
      </c>
      <c r="B424" s="102"/>
      <c r="C424" s="103"/>
      <c r="D424" s="103"/>
      <c r="E424" s="104">
        <f t="shared" si="148"/>
        <v>0</v>
      </c>
      <c r="F424" s="105"/>
      <c r="G424" s="106"/>
      <c r="H424" s="106"/>
      <c r="I424" s="107"/>
      <c r="J424" s="108" t="str">
        <f t="shared" si="131"/>
        <v xml:space="preserve"> </v>
      </c>
      <c r="K424" s="109" t="str">
        <f t="shared" si="132"/>
        <v xml:space="preserve"> </v>
      </c>
      <c r="L424" s="109" t="str">
        <f t="shared" si="133"/>
        <v xml:space="preserve"> </v>
      </c>
      <c r="M424" s="109">
        <f t="shared" si="134"/>
        <v>0</v>
      </c>
      <c r="N424" s="110" t="str">
        <f t="shared" si="135"/>
        <v xml:space="preserve"> </v>
      </c>
      <c r="O424" s="110" t="str">
        <f t="shared" si="136"/>
        <v xml:space="preserve"> </v>
      </c>
      <c r="P424" s="111" t="str">
        <f t="shared" si="137"/>
        <v xml:space="preserve"> </v>
      </c>
      <c r="Q424" s="108" t="e">
        <f t="shared" si="138"/>
        <v>#VALUE!</v>
      </c>
      <c r="R424" s="112" t="e">
        <f t="shared" si="139"/>
        <v>#VALUE!</v>
      </c>
      <c r="S424" s="72" t="e">
        <f t="shared" si="140"/>
        <v>#VALUE!</v>
      </c>
      <c r="T424" s="73" t="str">
        <f t="shared" si="141"/>
        <v>donnée(s) manquante(s)</v>
      </c>
      <c r="U424" s="74" t="str">
        <f t="shared" si="142"/>
        <v>donnée(s) manquante(s)</v>
      </c>
      <c r="V424" s="75" t="str">
        <f>IF(ISBLANK(H424)," ",IF(H424&lt;=Scenario!$C$3,0,IF(H424&lt;=Scenario!$C$5,1,IF(H424&lt;=Scenario!$C$6,2,IF(H424&lt;=Scenario!$C$7,3,IF(H424&lt;=Scenario!$C$8,4,5))))))</f>
        <v xml:space="preserve"> </v>
      </c>
      <c r="W424" s="76" t="str">
        <f>IF(ISBLANK(I424)," ",IF(I424&lt;=Scenario!$G$3,0,IF(I424&lt;=Scenario!$G$5,1,2)))</f>
        <v xml:space="preserve"> </v>
      </c>
      <c r="X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81" t="e">
        <f t="shared" si="143"/>
        <v>#VALUE!</v>
      </c>
      <c r="AA424" s="81" t="e">
        <f t="shared" si="144"/>
        <v>#VALUE!</v>
      </c>
      <c r="AB424" s="79" t="e">
        <f t="shared" si="145"/>
        <v>#VALUE!</v>
      </c>
      <c r="AC424" s="73" t="str">
        <f t="shared" si="149"/>
        <v>missing data</v>
      </c>
      <c r="AD424" s="80" t="str">
        <f t="shared" si="130"/>
        <v>missing data</v>
      </c>
      <c r="AE424" s="81" t="e">
        <f t="shared" si="146"/>
        <v>#VALUE!</v>
      </c>
      <c r="AF424" s="81" t="e">
        <f t="shared" si="147"/>
        <v>#VALUE!</v>
      </c>
    </row>
    <row r="425" spans="1:32" x14ac:dyDescent="0.25">
      <c r="A425" s="114" t="s">
        <v>74</v>
      </c>
      <c r="B425" s="102"/>
      <c r="C425" s="103"/>
      <c r="D425" s="103"/>
      <c r="E425" s="104">
        <f t="shared" si="148"/>
        <v>0</v>
      </c>
      <c r="F425" s="105"/>
      <c r="G425" s="106"/>
      <c r="H425" s="106"/>
      <c r="I425" s="107"/>
      <c r="J425" s="108" t="str">
        <f t="shared" si="131"/>
        <v xml:space="preserve"> </v>
      </c>
      <c r="K425" s="109" t="str">
        <f t="shared" si="132"/>
        <v xml:space="preserve"> </v>
      </c>
      <c r="L425" s="109" t="str">
        <f t="shared" si="133"/>
        <v xml:space="preserve"> </v>
      </c>
      <c r="M425" s="109">
        <f t="shared" si="134"/>
        <v>0</v>
      </c>
      <c r="N425" s="110" t="str">
        <f t="shared" si="135"/>
        <v xml:space="preserve"> </v>
      </c>
      <c r="O425" s="110" t="str">
        <f t="shared" si="136"/>
        <v xml:space="preserve"> </v>
      </c>
      <c r="P425" s="111" t="str">
        <f t="shared" si="137"/>
        <v xml:space="preserve"> </v>
      </c>
      <c r="Q425" s="108" t="e">
        <f t="shared" si="138"/>
        <v>#VALUE!</v>
      </c>
      <c r="R425" s="112" t="e">
        <f t="shared" si="139"/>
        <v>#VALUE!</v>
      </c>
      <c r="S425" s="72" t="e">
        <f t="shared" si="140"/>
        <v>#VALUE!</v>
      </c>
      <c r="T425" s="73" t="str">
        <f t="shared" si="141"/>
        <v>donnée(s) manquante(s)</v>
      </c>
      <c r="U425" s="74" t="str">
        <f t="shared" si="142"/>
        <v>donnée(s) manquante(s)</v>
      </c>
      <c r="V425" s="75" t="str">
        <f>IF(ISBLANK(H425)," ",IF(H425&lt;=Scenario!$C$3,0,IF(H425&lt;=Scenario!$C$5,1,IF(H425&lt;=Scenario!$C$6,2,IF(H425&lt;=Scenario!$C$7,3,IF(H425&lt;=Scenario!$C$8,4,5))))))</f>
        <v xml:space="preserve"> </v>
      </c>
      <c r="W425" s="76" t="str">
        <f>IF(ISBLANK(I425)," ",IF(I425&lt;=Scenario!$G$3,0,IF(I425&lt;=Scenario!$G$5,1,2)))</f>
        <v xml:space="preserve"> </v>
      </c>
      <c r="X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81" t="e">
        <f t="shared" si="143"/>
        <v>#VALUE!</v>
      </c>
      <c r="AA425" s="81" t="e">
        <f t="shared" si="144"/>
        <v>#VALUE!</v>
      </c>
      <c r="AB425" s="79" t="e">
        <f t="shared" si="145"/>
        <v>#VALUE!</v>
      </c>
      <c r="AC425" s="73" t="str">
        <f t="shared" si="149"/>
        <v>missing data</v>
      </c>
      <c r="AD425" s="80" t="str">
        <f t="shared" si="130"/>
        <v>missing data</v>
      </c>
      <c r="AE425" s="81" t="e">
        <f t="shared" si="146"/>
        <v>#VALUE!</v>
      </c>
      <c r="AF425" s="81" t="e">
        <f t="shared" si="147"/>
        <v>#VALUE!</v>
      </c>
    </row>
    <row r="426" spans="1:32" x14ac:dyDescent="0.25">
      <c r="A426" s="114" t="s">
        <v>74</v>
      </c>
      <c r="B426" s="102"/>
      <c r="C426" s="103"/>
      <c r="D426" s="103"/>
      <c r="E426" s="104">
        <f t="shared" si="148"/>
        <v>0</v>
      </c>
      <c r="F426" s="105"/>
      <c r="G426" s="106"/>
      <c r="H426" s="106"/>
      <c r="I426" s="107"/>
      <c r="J426" s="108" t="str">
        <f t="shared" si="131"/>
        <v xml:space="preserve"> </v>
      </c>
      <c r="K426" s="109" t="str">
        <f t="shared" si="132"/>
        <v xml:space="preserve"> </v>
      </c>
      <c r="L426" s="109" t="str">
        <f t="shared" si="133"/>
        <v xml:space="preserve"> </v>
      </c>
      <c r="M426" s="109">
        <f t="shared" si="134"/>
        <v>0</v>
      </c>
      <c r="N426" s="110" t="str">
        <f t="shared" si="135"/>
        <v xml:space="preserve"> </v>
      </c>
      <c r="O426" s="110" t="str">
        <f t="shared" si="136"/>
        <v xml:space="preserve"> </v>
      </c>
      <c r="P426" s="111" t="str">
        <f t="shared" si="137"/>
        <v xml:space="preserve"> </v>
      </c>
      <c r="Q426" s="108" t="e">
        <f t="shared" si="138"/>
        <v>#VALUE!</v>
      </c>
      <c r="R426" s="112" t="e">
        <f t="shared" si="139"/>
        <v>#VALUE!</v>
      </c>
      <c r="S426" s="72" t="e">
        <f t="shared" si="140"/>
        <v>#VALUE!</v>
      </c>
      <c r="T426" s="73" t="str">
        <f t="shared" si="141"/>
        <v>donnée(s) manquante(s)</v>
      </c>
      <c r="U426" s="74" t="str">
        <f t="shared" si="142"/>
        <v>donnée(s) manquante(s)</v>
      </c>
      <c r="V426" s="75" t="str">
        <f>IF(ISBLANK(H426)," ",IF(H426&lt;=Scenario!$C$3,0,IF(H426&lt;=Scenario!$C$5,1,IF(H426&lt;=Scenario!$C$6,2,IF(H426&lt;=Scenario!$C$7,3,IF(H426&lt;=Scenario!$C$8,4,5))))))</f>
        <v xml:space="preserve"> </v>
      </c>
      <c r="W426" s="76" t="str">
        <f>IF(ISBLANK(I426)," ",IF(I426&lt;=Scenario!$G$3,0,IF(I426&lt;=Scenario!$G$5,1,2)))</f>
        <v xml:space="preserve"> </v>
      </c>
      <c r="X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81" t="e">
        <f t="shared" si="143"/>
        <v>#VALUE!</v>
      </c>
      <c r="AA426" s="81" t="e">
        <f t="shared" si="144"/>
        <v>#VALUE!</v>
      </c>
      <c r="AB426" s="79" t="e">
        <f t="shared" si="145"/>
        <v>#VALUE!</v>
      </c>
      <c r="AC426" s="73" t="str">
        <f t="shared" si="149"/>
        <v>missing data</v>
      </c>
      <c r="AD426" s="80" t="str">
        <f t="shared" si="130"/>
        <v>missing data</v>
      </c>
      <c r="AE426" s="81" t="e">
        <f t="shared" si="146"/>
        <v>#VALUE!</v>
      </c>
      <c r="AF426" s="81" t="e">
        <f t="shared" si="147"/>
        <v>#VALUE!</v>
      </c>
    </row>
    <row r="427" spans="1:32" x14ac:dyDescent="0.25">
      <c r="A427" s="114" t="s">
        <v>74</v>
      </c>
      <c r="B427" s="102"/>
      <c r="C427" s="103"/>
      <c r="D427" s="103"/>
      <c r="E427" s="104">
        <f t="shared" si="148"/>
        <v>0</v>
      </c>
      <c r="F427" s="105"/>
      <c r="G427" s="106"/>
      <c r="H427" s="106"/>
      <c r="I427" s="107"/>
      <c r="J427" s="108" t="str">
        <f t="shared" si="131"/>
        <v xml:space="preserve"> </v>
      </c>
      <c r="K427" s="109" t="str">
        <f t="shared" si="132"/>
        <v xml:space="preserve"> </v>
      </c>
      <c r="L427" s="109" t="str">
        <f t="shared" si="133"/>
        <v xml:space="preserve"> </v>
      </c>
      <c r="M427" s="109">
        <f t="shared" si="134"/>
        <v>0</v>
      </c>
      <c r="N427" s="110" t="str">
        <f t="shared" si="135"/>
        <v xml:space="preserve"> </v>
      </c>
      <c r="O427" s="110" t="str">
        <f t="shared" si="136"/>
        <v xml:space="preserve"> </v>
      </c>
      <c r="P427" s="111" t="str">
        <f t="shared" si="137"/>
        <v xml:space="preserve"> </v>
      </c>
      <c r="Q427" s="108" t="e">
        <f t="shared" si="138"/>
        <v>#VALUE!</v>
      </c>
      <c r="R427" s="112" t="e">
        <f t="shared" si="139"/>
        <v>#VALUE!</v>
      </c>
      <c r="S427" s="72" t="e">
        <f t="shared" si="140"/>
        <v>#VALUE!</v>
      </c>
      <c r="T427" s="73" t="str">
        <f t="shared" si="141"/>
        <v>donnée(s) manquante(s)</v>
      </c>
      <c r="U427" s="74" t="str">
        <f t="shared" si="142"/>
        <v>donnée(s) manquante(s)</v>
      </c>
      <c r="V427" s="75" t="str">
        <f>IF(ISBLANK(H427)," ",IF(H427&lt;=Scenario!$C$3,0,IF(H427&lt;=Scenario!$C$5,1,IF(H427&lt;=Scenario!$C$6,2,IF(H427&lt;=Scenario!$C$7,3,IF(H427&lt;=Scenario!$C$8,4,5))))))</f>
        <v xml:space="preserve"> </v>
      </c>
      <c r="W427" s="76" t="str">
        <f>IF(ISBLANK(I427)," ",IF(I427&lt;=Scenario!$G$3,0,IF(I427&lt;=Scenario!$G$5,1,2)))</f>
        <v xml:space="preserve"> </v>
      </c>
      <c r="X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81" t="e">
        <f t="shared" si="143"/>
        <v>#VALUE!</v>
      </c>
      <c r="AA427" s="81" t="e">
        <f t="shared" si="144"/>
        <v>#VALUE!</v>
      </c>
      <c r="AB427" s="79" t="e">
        <f t="shared" si="145"/>
        <v>#VALUE!</v>
      </c>
      <c r="AC427" s="73" t="str">
        <f t="shared" si="149"/>
        <v>missing data</v>
      </c>
      <c r="AD427" s="80" t="str">
        <f t="shared" si="130"/>
        <v>missing data</v>
      </c>
      <c r="AE427" s="81" t="e">
        <f t="shared" si="146"/>
        <v>#VALUE!</v>
      </c>
      <c r="AF427" s="81" t="e">
        <f t="shared" si="147"/>
        <v>#VALUE!</v>
      </c>
    </row>
    <row r="428" spans="1:32" x14ac:dyDescent="0.25">
      <c r="A428" s="114" t="s">
        <v>74</v>
      </c>
      <c r="B428" s="102"/>
      <c r="C428" s="103"/>
      <c r="D428" s="103"/>
      <c r="E428" s="104">
        <f t="shared" si="148"/>
        <v>0</v>
      </c>
      <c r="F428" s="105"/>
      <c r="G428" s="106"/>
      <c r="H428" s="106"/>
      <c r="I428" s="107"/>
      <c r="J428" s="108" t="str">
        <f t="shared" si="131"/>
        <v xml:space="preserve"> </v>
      </c>
      <c r="K428" s="109" t="str">
        <f t="shared" si="132"/>
        <v xml:space="preserve"> </v>
      </c>
      <c r="L428" s="109" t="str">
        <f t="shared" si="133"/>
        <v xml:space="preserve"> </v>
      </c>
      <c r="M428" s="109">
        <f t="shared" si="134"/>
        <v>0</v>
      </c>
      <c r="N428" s="110" t="str">
        <f t="shared" si="135"/>
        <v xml:space="preserve"> </v>
      </c>
      <c r="O428" s="110" t="str">
        <f t="shared" si="136"/>
        <v xml:space="preserve"> </v>
      </c>
      <c r="P428" s="111" t="str">
        <f t="shared" si="137"/>
        <v xml:space="preserve"> </v>
      </c>
      <c r="Q428" s="108" t="e">
        <f t="shared" si="138"/>
        <v>#VALUE!</v>
      </c>
      <c r="R428" s="112" t="e">
        <f t="shared" si="139"/>
        <v>#VALUE!</v>
      </c>
      <c r="S428" s="72" t="e">
        <f t="shared" si="140"/>
        <v>#VALUE!</v>
      </c>
      <c r="T428" s="73" t="str">
        <f t="shared" si="141"/>
        <v>donnée(s) manquante(s)</v>
      </c>
      <c r="U428" s="74" t="str">
        <f t="shared" si="142"/>
        <v>donnée(s) manquante(s)</v>
      </c>
      <c r="V428" s="75" t="str">
        <f>IF(ISBLANK(H428)," ",IF(H428&lt;=Scenario!$C$3,0,IF(H428&lt;=Scenario!$C$5,1,IF(H428&lt;=Scenario!$C$6,2,IF(H428&lt;=Scenario!$C$7,3,IF(H428&lt;=Scenario!$C$8,4,5))))))</f>
        <v xml:space="preserve"> </v>
      </c>
      <c r="W428" s="76" t="str">
        <f>IF(ISBLANK(I428)," ",IF(I428&lt;=Scenario!$G$3,0,IF(I428&lt;=Scenario!$G$5,1,2)))</f>
        <v xml:space="preserve"> </v>
      </c>
      <c r="X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81" t="e">
        <f t="shared" si="143"/>
        <v>#VALUE!</v>
      </c>
      <c r="AA428" s="81" t="e">
        <f t="shared" si="144"/>
        <v>#VALUE!</v>
      </c>
      <c r="AB428" s="79" t="e">
        <f t="shared" si="145"/>
        <v>#VALUE!</v>
      </c>
      <c r="AC428" s="73" t="str">
        <f t="shared" si="149"/>
        <v>missing data</v>
      </c>
      <c r="AD428" s="80" t="str">
        <f t="shared" si="130"/>
        <v>missing data</v>
      </c>
      <c r="AE428" s="81" t="e">
        <f t="shared" si="146"/>
        <v>#VALUE!</v>
      </c>
      <c r="AF428" s="81" t="e">
        <f t="shared" si="147"/>
        <v>#VALUE!</v>
      </c>
    </row>
    <row r="429" spans="1:32" x14ac:dyDescent="0.25">
      <c r="A429" s="114" t="s">
        <v>74</v>
      </c>
      <c r="B429" s="102"/>
      <c r="C429" s="103"/>
      <c r="D429" s="103"/>
      <c r="E429" s="104">
        <f t="shared" si="148"/>
        <v>0</v>
      </c>
      <c r="F429" s="105"/>
      <c r="G429" s="106"/>
      <c r="H429" s="106"/>
      <c r="I429" s="107"/>
      <c r="J429" s="108" t="str">
        <f t="shared" si="131"/>
        <v xml:space="preserve"> </v>
      </c>
      <c r="K429" s="109" t="str">
        <f t="shared" si="132"/>
        <v xml:space="preserve"> </v>
      </c>
      <c r="L429" s="109" t="str">
        <f t="shared" si="133"/>
        <v xml:space="preserve"> </v>
      </c>
      <c r="M429" s="109">
        <f t="shared" si="134"/>
        <v>0</v>
      </c>
      <c r="N429" s="110" t="str">
        <f t="shared" si="135"/>
        <v xml:space="preserve"> </v>
      </c>
      <c r="O429" s="110" t="str">
        <f t="shared" si="136"/>
        <v xml:space="preserve"> </v>
      </c>
      <c r="P429" s="111" t="str">
        <f t="shared" si="137"/>
        <v xml:space="preserve"> </v>
      </c>
      <c r="Q429" s="108" t="e">
        <f t="shared" si="138"/>
        <v>#VALUE!</v>
      </c>
      <c r="R429" s="112" t="e">
        <f t="shared" si="139"/>
        <v>#VALUE!</v>
      </c>
      <c r="S429" s="72" t="e">
        <f t="shared" si="140"/>
        <v>#VALUE!</v>
      </c>
      <c r="T429" s="73" t="str">
        <f t="shared" si="141"/>
        <v>donnée(s) manquante(s)</v>
      </c>
      <c r="U429" s="74" t="str">
        <f t="shared" si="142"/>
        <v>donnée(s) manquante(s)</v>
      </c>
      <c r="V429" s="75" t="str">
        <f>IF(ISBLANK(H429)," ",IF(H429&lt;=Scenario!$C$3,0,IF(H429&lt;=Scenario!$C$5,1,IF(H429&lt;=Scenario!$C$6,2,IF(H429&lt;=Scenario!$C$7,3,IF(H429&lt;=Scenario!$C$8,4,5))))))</f>
        <v xml:space="preserve"> </v>
      </c>
      <c r="W429" s="76" t="str">
        <f>IF(ISBLANK(I429)," ",IF(I429&lt;=Scenario!$G$3,0,IF(I429&lt;=Scenario!$G$5,1,2)))</f>
        <v xml:space="preserve"> </v>
      </c>
      <c r="X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81" t="e">
        <f t="shared" si="143"/>
        <v>#VALUE!</v>
      </c>
      <c r="AA429" s="81" t="e">
        <f t="shared" si="144"/>
        <v>#VALUE!</v>
      </c>
      <c r="AB429" s="79" t="e">
        <f t="shared" si="145"/>
        <v>#VALUE!</v>
      </c>
      <c r="AC429" s="73" t="str">
        <f t="shared" si="149"/>
        <v>missing data</v>
      </c>
      <c r="AD429" s="80" t="str">
        <f t="shared" si="130"/>
        <v>missing data</v>
      </c>
      <c r="AE429" s="81" t="e">
        <f t="shared" si="146"/>
        <v>#VALUE!</v>
      </c>
      <c r="AF429" s="81" t="e">
        <f t="shared" si="147"/>
        <v>#VALUE!</v>
      </c>
    </row>
    <row r="430" spans="1:32" x14ac:dyDescent="0.25">
      <c r="A430" s="114" t="s">
        <v>74</v>
      </c>
      <c r="B430" s="102"/>
      <c r="C430" s="103"/>
      <c r="D430" s="103"/>
      <c r="E430" s="104">
        <f t="shared" si="148"/>
        <v>0</v>
      </c>
      <c r="F430" s="105"/>
      <c r="G430" s="106"/>
      <c r="H430" s="106"/>
      <c r="I430" s="107"/>
      <c r="J430" s="108" t="str">
        <f t="shared" si="131"/>
        <v xml:space="preserve"> </v>
      </c>
      <c r="K430" s="109" t="str">
        <f t="shared" si="132"/>
        <v xml:space="preserve"> </v>
      </c>
      <c r="L430" s="109" t="str">
        <f t="shared" si="133"/>
        <v xml:space="preserve"> </v>
      </c>
      <c r="M430" s="109">
        <f t="shared" si="134"/>
        <v>0</v>
      </c>
      <c r="N430" s="110" t="str">
        <f t="shared" si="135"/>
        <v xml:space="preserve"> </v>
      </c>
      <c r="O430" s="110" t="str">
        <f t="shared" si="136"/>
        <v xml:space="preserve"> </v>
      </c>
      <c r="P430" s="111" t="str">
        <f t="shared" si="137"/>
        <v xml:space="preserve"> </v>
      </c>
      <c r="Q430" s="108" t="e">
        <f t="shared" si="138"/>
        <v>#VALUE!</v>
      </c>
      <c r="R430" s="112" t="e">
        <f t="shared" si="139"/>
        <v>#VALUE!</v>
      </c>
      <c r="S430" s="72" t="e">
        <f t="shared" si="140"/>
        <v>#VALUE!</v>
      </c>
      <c r="T430" s="73" t="str">
        <f t="shared" si="141"/>
        <v>donnée(s) manquante(s)</v>
      </c>
      <c r="U430" s="74" t="str">
        <f t="shared" si="142"/>
        <v>donnée(s) manquante(s)</v>
      </c>
      <c r="V430" s="75" t="str">
        <f>IF(ISBLANK(H430)," ",IF(H430&lt;=Scenario!$C$3,0,IF(H430&lt;=Scenario!$C$5,1,IF(H430&lt;=Scenario!$C$6,2,IF(H430&lt;=Scenario!$C$7,3,IF(H430&lt;=Scenario!$C$8,4,5))))))</f>
        <v xml:space="preserve"> </v>
      </c>
      <c r="W430" s="76" t="str">
        <f>IF(ISBLANK(I430)," ",IF(I430&lt;=Scenario!$G$3,0,IF(I430&lt;=Scenario!$G$5,1,2)))</f>
        <v xml:space="preserve"> </v>
      </c>
      <c r="X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81" t="e">
        <f t="shared" si="143"/>
        <v>#VALUE!</v>
      </c>
      <c r="AA430" s="81" t="e">
        <f t="shared" si="144"/>
        <v>#VALUE!</v>
      </c>
      <c r="AB430" s="79" t="e">
        <f t="shared" si="145"/>
        <v>#VALUE!</v>
      </c>
      <c r="AC430" s="73" t="str">
        <f t="shared" si="149"/>
        <v>missing data</v>
      </c>
      <c r="AD430" s="80" t="str">
        <f t="shared" si="130"/>
        <v>missing data</v>
      </c>
      <c r="AE430" s="81" t="e">
        <f t="shared" si="146"/>
        <v>#VALUE!</v>
      </c>
      <c r="AF430" s="81" t="e">
        <f t="shared" si="147"/>
        <v>#VALUE!</v>
      </c>
    </row>
    <row r="431" spans="1:32" x14ac:dyDescent="0.25">
      <c r="A431" s="114" t="s">
        <v>74</v>
      </c>
      <c r="B431" s="102"/>
      <c r="C431" s="103"/>
      <c r="D431" s="103"/>
      <c r="E431" s="104">
        <f t="shared" si="148"/>
        <v>0</v>
      </c>
      <c r="F431" s="105"/>
      <c r="G431" s="106"/>
      <c r="H431" s="106"/>
      <c r="I431" s="107"/>
      <c r="J431" s="108" t="str">
        <f t="shared" si="131"/>
        <v xml:space="preserve"> </v>
      </c>
      <c r="K431" s="109" t="str">
        <f t="shared" si="132"/>
        <v xml:space="preserve"> </v>
      </c>
      <c r="L431" s="109" t="str">
        <f t="shared" si="133"/>
        <v xml:space="preserve"> </v>
      </c>
      <c r="M431" s="109">
        <f t="shared" si="134"/>
        <v>0</v>
      </c>
      <c r="N431" s="110" t="str">
        <f t="shared" si="135"/>
        <v xml:space="preserve"> </v>
      </c>
      <c r="O431" s="110" t="str">
        <f t="shared" si="136"/>
        <v xml:space="preserve"> </v>
      </c>
      <c r="P431" s="111" t="str">
        <f t="shared" si="137"/>
        <v xml:space="preserve"> </v>
      </c>
      <c r="Q431" s="108" t="e">
        <f t="shared" si="138"/>
        <v>#VALUE!</v>
      </c>
      <c r="R431" s="112" t="e">
        <f t="shared" si="139"/>
        <v>#VALUE!</v>
      </c>
      <c r="S431" s="72" t="e">
        <f t="shared" si="140"/>
        <v>#VALUE!</v>
      </c>
      <c r="T431" s="73" t="str">
        <f t="shared" si="141"/>
        <v>donnée(s) manquante(s)</v>
      </c>
      <c r="U431" s="74" t="str">
        <f t="shared" si="142"/>
        <v>donnée(s) manquante(s)</v>
      </c>
      <c r="V431" s="75" t="str">
        <f>IF(ISBLANK(H431)," ",IF(H431&lt;=Scenario!$C$3,0,IF(H431&lt;=Scenario!$C$5,1,IF(H431&lt;=Scenario!$C$6,2,IF(H431&lt;=Scenario!$C$7,3,IF(H431&lt;=Scenario!$C$8,4,5))))))</f>
        <v xml:space="preserve"> </v>
      </c>
      <c r="W431" s="76" t="str">
        <f>IF(ISBLANK(I431)," ",IF(I431&lt;=Scenario!$G$3,0,IF(I431&lt;=Scenario!$G$5,1,2)))</f>
        <v xml:space="preserve"> </v>
      </c>
      <c r="X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81" t="e">
        <f t="shared" si="143"/>
        <v>#VALUE!</v>
      </c>
      <c r="AA431" s="81" t="e">
        <f t="shared" si="144"/>
        <v>#VALUE!</v>
      </c>
      <c r="AB431" s="79" t="e">
        <f t="shared" si="145"/>
        <v>#VALUE!</v>
      </c>
      <c r="AC431" s="73" t="str">
        <f t="shared" si="149"/>
        <v>missing data</v>
      </c>
      <c r="AD431" s="80" t="str">
        <f t="shared" si="130"/>
        <v>missing data</v>
      </c>
      <c r="AE431" s="81" t="e">
        <f t="shared" si="146"/>
        <v>#VALUE!</v>
      </c>
      <c r="AF431" s="81" t="e">
        <f t="shared" si="147"/>
        <v>#VALUE!</v>
      </c>
    </row>
    <row r="432" spans="1:32" x14ac:dyDescent="0.25">
      <c r="A432" s="114" t="s">
        <v>74</v>
      </c>
      <c r="B432" s="102"/>
      <c r="C432" s="103"/>
      <c r="D432" s="103"/>
      <c r="E432" s="104">
        <f t="shared" si="148"/>
        <v>0</v>
      </c>
      <c r="F432" s="105"/>
      <c r="G432" s="106"/>
      <c r="H432" s="106"/>
      <c r="I432" s="107"/>
      <c r="J432" s="108" t="str">
        <f t="shared" si="131"/>
        <v xml:space="preserve"> </v>
      </c>
      <c r="K432" s="109" t="str">
        <f t="shared" si="132"/>
        <v xml:space="preserve"> </v>
      </c>
      <c r="L432" s="109" t="str">
        <f t="shared" si="133"/>
        <v xml:space="preserve"> </v>
      </c>
      <c r="M432" s="109">
        <f t="shared" si="134"/>
        <v>0</v>
      </c>
      <c r="N432" s="110" t="str">
        <f t="shared" si="135"/>
        <v xml:space="preserve"> </v>
      </c>
      <c r="O432" s="110" t="str">
        <f t="shared" si="136"/>
        <v xml:space="preserve"> </v>
      </c>
      <c r="P432" s="111" t="str">
        <f t="shared" si="137"/>
        <v xml:space="preserve"> </v>
      </c>
      <c r="Q432" s="108" t="e">
        <f t="shared" si="138"/>
        <v>#VALUE!</v>
      </c>
      <c r="R432" s="112" t="e">
        <f t="shared" si="139"/>
        <v>#VALUE!</v>
      </c>
      <c r="S432" s="72" t="e">
        <f t="shared" si="140"/>
        <v>#VALUE!</v>
      </c>
      <c r="T432" s="73" t="str">
        <f t="shared" si="141"/>
        <v>donnée(s) manquante(s)</v>
      </c>
      <c r="U432" s="74" t="str">
        <f t="shared" si="142"/>
        <v>donnée(s) manquante(s)</v>
      </c>
      <c r="V432" s="75" t="str">
        <f>IF(ISBLANK(H432)," ",IF(H432&lt;=Scenario!$C$3,0,IF(H432&lt;=Scenario!$C$5,1,IF(H432&lt;=Scenario!$C$6,2,IF(H432&lt;=Scenario!$C$7,3,IF(H432&lt;=Scenario!$C$8,4,5))))))</f>
        <v xml:space="preserve"> </v>
      </c>
      <c r="W432" s="76" t="str">
        <f>IF(ISBLANK(I432)," ",IF(I432&lt;=Scenario!$G$3,0,IF(I432&lt;=Scenario!$G$5,1,2)))</f>
        <v xml:space="preserve"> </v>
      </c>
      <c r="X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81" t="e">
        <f t="shared" si="143"/>
        <v>#VALUE!</v>
      </c>
      <c r="AA432" s="81" t="e">
        <f t="shared" si="144"/>
        <v>#VALUE!</v>
      </c>
      <c r="AB432" s="79" t="e">
        <f t="shared" si="145"/>
        <v>#VALUE!</v>
      </c>
      <c r="AC432" s="73" t="str">
        <f t="shared" si="149"/>
        <v>missing data</v>
      </c>
      <c r="AD432" s="80" t="str">
        <f t="shared" si="130"/>
        <v>missing data</v>
      </c>
      <c r="AE432" s="81" t="e">
        <f t="shared" si="146"/>
        <v>#VALUE!</v>
      </c>
      <c r="AF432" s="81" t="e">
        <f t="shared" si="147"/>
        <v>#VALUE!</v>
      </c>
    </row>
    <row r="433" spans="1:32" x14ac:dyDescent="0.25">
      <c r="A433" s="114" t="s">
        <v>74</v>
      </c>
      <c r="B433" s="102"/>
      <c r="C433" s="103"/>
      <c r="D433" s="103"/>
      <c r="E433" s="104">
        <f t="shared" si="148"/>
        <v>0</v>
      </c>
      <c r="F433" s="105"/>
      <c r="G433" s="106"/>
      <c r="H433" s="106"/>
      <c r="I433" s="107"/>
      <c r="J433" s="108" t="str">
        <f t="shared" si="131"/>
        <v xml:space="preserve"> </v>
      </c>
      <c r="K433" s="109" t="str">
        <f t="shared" si="132"/>
        <v xml:space="preserve"> </v>
      </c>
      <c r="L433" s="109" t="str">
        <f t="shared" si="133"/>
        <v xml:space="preserve"> </v>
      </c>
      <c r="M433" s="109">
        <f t="shared" si="134"/>
        <v>0</v>
      </c>
      <c r="N433" s="110" t="str">
        <f t="shared" si="135"/>
        <v xml:space="preserve"> </v>
      </c>
      <c r="O433" s="110" t="str">
        <f t="shared" si="136"/>
        <v xml:space="preserve"> </v>
      </c>
      <c r="P433" s="111" t="str">
        <f t="shared" si="137"/>
        <v xml:space="preserve"> </v>
      </c>
      <c r="Q433" s="108" t="e">
        <f t="shared" si="138"/>
        <v>#VALUE!</v>
      </c>
      <c r="R433" s="112" t="e">
        <f t="shared" si="139"/>
        <v>#VALUE!</v>
      </c>
      <c r="S433" s="72" t="e">
        <f t="shared" si="140"/>
        <v>#VALUE!</v>
      </c>
      <c r="T433" s="73" t="str">
        <f t="shared" si="141"/>
        <v>donnée(s) manquante(s)</v>
      </c>
      <c r="U433" s="74" t="str">
        <f t="shared" si="142"/>
        <v>donnée(s) manquante(s)</v>
      </c>
      <c r="V433" s="75" t="str">
        <f>IF(ISBLANK(H433)," ",IF(H433&lt;=Scenario!$C$3,0,IF(H433&lt;=Scenario!$C$5,1,IF(H433&lt;=Scenario!$C$6,2,IF(H433&lt;=Scenario!$C$7,3,IF(H433&lt;=Scenario!$C$8,4,5))))))</f>
        <v xml:space="preserve"> </v>
      </c>
      <c r="W433" s="76" t="str">
        <f>IF(ISBLANK(I433)," ",IF(I433&lt;=Scenario!$G$3,0,IF(I433&lt;=Scenario!$G$5,1,2)))</f>
        <v xml:space="preserve"> </v>
      </c>
      <c r="X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81" t="e">
        <f t="shared" si="143"/>
        <v>#VALUE!</v>
      </c>
      <c r="AA433" s="81" t="e">
        <f t="shared" si="144"/>
        <v>#VALUE!</v>
      </c>
      <c r="AB433" s="79" t="e">
        <f t="shared" si="145"/>
        <v>#VALUE!</v>
      </c>
      <c r="AC433" s="73" t="str">
        <f t="shared" si="149"/>
        <v>missing data</v>
      </c>
      <c r="AD433" s="80" t="str">
        <f t="shared" si="130"/>
        <v>missing data</v>
      </c>
      <c r="AE433" s="81" t="e">
        <f t="shared" si="146"/>
        <v>#VALUE!</v>
      </c>
      <c r="AF433" s="81" t="e">
        <f t="shared" si="147"/>
        <v>#VALUE!</v>
      </c>
    </row>
    <row r="434" spans="1:32" x14ac:dyDescent="0.25">
      <c r="A434" s="114" t="s">
        <v>74</v>
      </c>
      <c r="B434" s="102"/>
      <c r="C434" s="103"/>
      <c r="D434" s="103"/>
      <c r="E434" s="104">
        <f t="shared" si="148"/>
        <v>0</v>
      </c>
      <c r="F434" s="105"/>
      <c r="G434" s="106"/>
      <c r="H434" s="106"/>
      <c r="I434" s="107"/>
      <c r="J434" s="108" t="str">
        <f t="shared" si="131"/>
        <v xml:space="preserve"> </v>
      </c>
      <c r="K434" s="109" t="str">
        <f t="shared" si="132"/>
        <v xml:space="preserve"> </v>
      </c>
      <c r="L434" s="109" t="str">
        <f t="shared" si="133"/>
        <v xml:space="preserve"> </v>
      </c>
      <c r="M434" s="109">
        <f t="shared" si="134"/>
        <v>0</v>
      </c>
      <c r="N434" s="110" t="str">
        <f t="shared" si="135"/>
        <v xml:space="preserve"> </v>
      </c>
      <c r="O434" s="110" t="str">
        <f t="shared" si="136"/>
        <v xml:space="preserve"> </v>
      </c>
      <c r="P434" s="111" t="str">
        <f t="shared" si="137"/>
        <v xml:space="preserve"> </v>
      </c>
      <c r="Q434" s="108" t="e">
        <f t="shared" si="138"/>
        <v>#VALUE!</v>
      </c>
      <c r="R434" s="112" t="e">
        <f t="shared" si="139"/>
        <v>#VALUE!</v>
      </c>
      <c r="S434" s="72" t="e">
        <f t="shared" si="140"/>
        <v>#VALUE!</v>
      </c>
      <c r="T434" s="73" t="str">
        <f t="shared" si="141"/>
        <v>donnée(s) manquante(s)</v>
      </c>
      <c r="U434" s="74" t="str">
        <f t="shared" si="142"/>
        <v>donnée(s) manquante(s)</v>
      </c>
      <c r="V434" s="75" t="str">
        <f>IF(ISBLANK(H434)," ",IF(H434&lt;=Scenario!$C$3,0,IF(H434&lt;=Scenario!$C$5,1,IF(H434&lt;=Scenario!$C$6,2,IF(H434&lt;=Scenario!$C$7,3,IF(H434&lt;=Scenario!$C$8,4,5))))))</f>
        <v xml:space="preserve"> </v>
      </c>
      <c r="W434" s="76" t="str">
        <f>IF(ISBLANK(I434)," ",IF(I434&lt;=Scenario!$G$3,0,IF(I434&lt;=Scenario!$G$5,1,2)))</f>
        <v xml:space="preserve"> </v>
      </c>
      <c r="X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81" t="e">
        <f t="shared" si="143"/>
        <v>#VALUE!</v>
      </c>
      <c r="AA434" s="81" t="e">
        <f t="shared" si="144"/>
        <v>#VALUE!</v>
      </c>
      <c r="AB434" s="79" t="e">
        <f t="shared" si="145"/>
        <v>#VALUE!</v>
      </c>
      <c r="AC434" s="73" t="str">
        <f t="shared" si="149"/>
        <v>missing data</v>
      </c>
      <c r="AD434" s="80" t="str">
        <f t="shared" si="130"/>
        <v>missing data</v>
      </c>
      <c r="AE434" s="81" t="e">
        <f t="shared" si="146"/>
        <v>#VALUE!</v>
      </c>
      <c r="AF434" s="81" t="e">
        <f t="shared" si="147"/>
        <v>#VALUE!</v>
      </c>
    </row>
    <row r="435" spans="1:32" x14ac:dyDescent="0.25">
      <c r="A435" s="114" t="s">
        <v>74</v>
      </c>
      <c r="B435" s="102"/>
      <c r="C435" s="103"/>
      <c r="D435" s="103"/>
      <c r="E435" s="104">
        <f t="shared" si="148"/>
        <v>0</v>
      </c>
      <c r="F435" s="105"/>
      <c r="G435" s="106"/>
      <c r="H435" s="106"/>
      <c r="I435" s="107"/>
      <c r="J435" s="108" t="str">
        <f t="shared" si="131"/>
        <v xml:space="preserve"> </v>
      </c>
      <c r="K435" s="109" t="str">
        <f t="shared" si="132"/>
        <v xml:space="preserve"> </v>
      </c>
      <c r="L435" s="109" t="str">
        <f t="shared" si="133"/>
        <v xml:space="preserve"> </v>
      </c>
      <c r="M435" s="109">
        <f t="shared" si="134"/>
        <v>0</v>
      </c>
      <c r="N435" s="110" t="str">
        <f t="shared" si="135"/>
        <v xml:space="preserve"> </v>
      </c>
      <c r="O435" s="110" t="str">
        <f t="shared" si="136"/>
        <v xml:space="preserve"> </v>
      </c>
      <c r="P435" s="111" t="str">
        <f t="shared" si="137"/>
        <v xml:space="preserve"> </v>
      </c>
      <c r="Q435" s="108" t="e">
        <f t="shared" si="138"/>
        <v>#VALUE!</v>
      </c>
      <c r="R435" s="112" t="e">
        <f t="shared" si="139"/>
        <v>#VALUE!</v>
      </c>
      <c r="S435" s="72" t="e">
        <f t="shared" si="140"/>
        <v>#VALUE!</v>
      </c>
      <c r="T435" s="73" t="str">
        <f t="shared" si="141"/>
        <v>donnée(s) manquante(s)</v>
      </c>
      <c r="U435" s="74" t="str">
        <f t="shared" si="142"/>
        <v>donnée(s) manquante(s)</v>
      </c>
      <c r="V435" s="75" t="str">
        <f>IF(ISBLANK(H435)," ",IF(H435&lt;=Scenario!$C$3,0,IF(H435&lt;=Scenario!$C$5,1,IF(H435&lt;=Scenario!$C$6,2,IF(H435&lt;=Scenario!$C$7,3,IF(H435&lt;=Scenario!$C$8,4,5))))))</f>
        <v xml:space="preserve"> </v>
      </c>
      <c r="W435" s="76" t="str">
        <f>IF(ISBLANK(I435)," ",IF(I435&lt;=Scenario!$G$3,0,IF(I435&lt;=Scenario!$G$5,1,2)))</f>
        <v xml:space="preserve"> </v>
      </c>
      <c r="X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81" t="e">
        <f t="shared" si="143"/>
        <v>#VALUE!</v>
      </c>
      <c r="AA435" s="81" t="e">
        <f t="shared" si="144"/>
        <v>#VALUE!</v>
      </c>
      <c r="AB435" s="79" t="e">
        <f t="shared" si="145"/>
        <v>#VALUE!</v>
      </c>
      <c r="AC435" s="73" t="str">
        <f t="shared" si="149"/>
        <v>missing data</v>
      </c>
      <c r="AD435" s="80" t="str">
        <f t="shared" si="130"/>
        <v>missing data</v>
      </c>
      <c r="AE435" s="81" t="e">
        <f t="shared" si="146"/>
        <v>#VALUE!</v>
      </c>
      <c r="AF435" s="81" t="e">
        <f t="shared" si="147"/>
        <v>#VALUE!</v>
      </c>
    </row>
    <row r="436" spans="1:32" x14ac:dyDescent="0.25">
      <c r="A436" s="114" t="s">
        <v>74</v>
      </c>
      <c r="B436" s="102"/>
      <c r="C436" s="103"/>
      <c r="D436" s="103"/>
      <c r="E436" s="104">
        <f t="shared" si="148"/>
        <v>0</v>
      </c>
      <c r="F436" s="105"/>
      <c r="G436" s="106"/>
      <c r="H436" s="106"/>
      <c r="I436" s="107"/>
      <c r="J436" s="108" t="str">
        <f t="shared" si="131"/>
        <v xml:space="preserve"> </v>
      </c>
      <c r="K436" s="109" t="str">
        <f t="shared" si="132"/>
        <v xml:space="preserve"> </v>
      </c>
      <c r="L436" s="109" t="str">
        <f t="shared" si="133"/>
        <v xml:space="preserve"> </v>
      </c>
      <c r="M436" s="109">
        <f t="shared" si="134"/>
        <v>0</v>
      </c>
      <c r="N436" s="110" t="str">
        <f t="shared" si="135"/>
        <v xml:space="preserve"> </v>
      </c>
      <c r="O436" s="110" t="str">
        <f t="shared" si="136"/>
        <v xml:space="preserve"> </v>
      </c>
      <c r="P436" s="111" t="str">
        <f t="shared" si="137"/>
        <v xml:space="preserve"> </v>
      </c>
      <c r="Q436" s="108" t="e">
        <f t="shared" si="138"/>
        <v>#VALUE!</v>
      </c>
      <c r="R436" s="112" t="e">
        <f t="shared" si="139"/>
        <v>#VALUE!</v>
      </c>
      <c r="S436" s="72" t="e">
        <f t="shared" si="140"/>
        <v>#VALUE!</v>
      </c>
      <c r="T436" s="73" t="str">
        <f t="shared" si="141"/>
        <v>donnée(s) manquante(s)</v>
      </c>
      <c r="U436" s="74" t="str">
        <f t="shared" si="142"/>
        <v>donnée(s) manquante(s)</v>
      </c>
      <c r="V436" s="75" t="str">
        <f>IF(ISBLANK(H436)," ",IF(H436&lt;=Scenario!$C$3,0,IF(H436&lt;=Scenario!$C$5,1,IF(H436&lt;=Scenario!$C$6,2,IF(H436&lt;=Scenario!$C$7,3,IF(H436&lt;=Scenario!$C$8,4,5))))))</f>
        <v xml:space="preserve"> </v>
      </c>
      <c r="W436" s="76" t="str">
        <f>IF(ISBLANK(I436)," ",IF(I436&lt;=Scenario!$G$3,0,IF(I436&lt;=Scenario!$G$5,1,2)))</f>
        <v xml:space="preserve"> </v>
      </c>
      <c r="X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81" t="e">
        <f t="shared" si="143"/>
        <v>#VALUE!</v>
      </c>
      <c r="AA436" s="81" t="e">
        <f t="shared" si="144"/>
        <v>#VALUE!</v>
      </c>
      <c r="AB436" s="79" t="e">
        <f t="shared" si="145"/>
        <v>#VALUE!</v>
      </c>
      <c r="AC436" s="73" t="str">
        <f t="shared" si="149"/>
        <v>missing data</v>
      </c>
      <c r="AD436" s="80" t="str">
        <f t="shared" si="130"/>
        <v>missing data</v>
      </c>
      <c r="AE436" s="81" t="e">
        <f t="shared" si="146"/>
        <v>#VALUE!</v>
      </c>
      <c r="AF436" s="81" t="e">
        <f t="shared" si="147"/>
        <v>#VALUE!</v>
      </c>
    </row>
    <row r="437" spans="1:32" x14ac:dyDescent="0.25">
      <c r="A437" s="114" t="s">
        <v>74</v>
      </c>
      <c r="B437" s="102"/>
      <c r="C437" s="103"/>
      <c r="D437" s="103"/>
      <c r="E437" s="104">
        <f t="shared" si="148"/>
        <v>0</v>
      </c>
      <c r="F437" s="105"/>
      <c r="G437" s="106"/>
      <c r="H437" s="106"/>
      <c r="I437" s="107"/>
      <c r="J437" s="108" t="str">
        <f t="shared" si="131"/>
        <v xml:space="preserve"> </v>
      </c>
      <c r="K437" s="109" t="str">
        <f t="shared" si="132"/>
        <v xml:space="preserve"> </v>
      </c>
      <c r="L437" s="109" t="str">
        <f t="shared" si="133"/>
        <v xml:space="preserve"> </v>
      </c>
      <c r="M437" s="109">
        <f t="shared" si="134"/>
        <v>0</v>
      </c>
      <c r="N437" s="110" t="str">
        <f t="shared" si="135"/>
        <v xml:space="preserve"> </v>
      </c>
      <c r="O437" s="110" t="str">
        <f t="shared" si="136"/>
        <v xml:space="preserve"> </v>
      </c>
      <c r="P437" s="111" t="str">
        <f t="shared" si="137"/>
        <v xml:space="preserve"> </v>
      </c>
      <c r="Q437" s="108" t="e">
        <f t="shared" si="138"/>
        <v>#VALUE!</v>
      </c>
      <c r="R437" s="112" t="e">
        <f t="shared" si="139"/>
        <v>#VALUE!</v>
      </c>
      <c r="S437" s="72" t="e">
        <f t="shared" si="140"/>
        <v>#VALUE!</v>
      </c>
      <c r="T437" s="73" t="str">
        <f t="shared" si="141"/>
        <v>donnée(s) manquante(s)</v>
      </c>
      <c r="U437" s="74" t="str">
        <f t="shared" si="142"/>
        <v>donnée(s) manquante(s)</v>
      </c>
      <c r="V437" s="75" t="str">
        <f>IF(ISBLANK(H437)," ",IF(H437&lt;=Scenario!$C$3,0,IF(H437&lt;=Scenario!$C$5,1,IF(H437&lt;=Scenario!$C$6,2,IF(H437&lt;=Scenario!$C$7,3,IF(H437&lt;=Scenario!$C$8,4,5))))))</f>
        <v xml:space="preserve"> </v>
      </c>
      <c r="W437" s="76" t="str">
        <f>IF(ISBLANK(I437)," ",IF(I437&lt;=Scenario!$G$3,0,IF(I437&lt;=Scenario!$G$5,1,2)))</f>
        <v xml:space="preserve"> </v>
      </c>
      <c r="X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81" t="e">
        <f t="shared" si="143"/>
        <v>#VALUE!</v>
      </c>
      <c r="AA437" s="81" t="e">
        <f t="shared" si="144"/>
        <v>#VALUE!</v>
      </c>
      <c r="AB437" s="79" t="e">
        <f t="shared" si="145"/>
        <v>#VALUE!</v>
      </c>
      <c r="AC437" s="73" t="str">
        <f t="shared" si="149"/>
        <v>missing data</v>
      </c>
      <c r="AD437" s="80" t="str">
        <f t="shared" si="130"/>
        <v>missing data</v>
      </c>
      <c r="AE437" s="81" t="e">
        <f t="shared" si="146"/>
        <v>#VALUE!</v>
      </c>
      <c r="AF437" s="81" t="e">
        <f t="shared" si="147"/>
        <v>#VALUE!</v>
      </c>
    </row>
    <row r="438" spans="1:32" x14ac:dyDescent="0.25">
      <c r="A438" s="114" t="s">
        <v>74</v>
      </c>
      <c r="B438" s="102"/>
      <c r="C438" s="103"/>
      <c r="D438" s="103"/>
      <c r="E438" s="104">
        <f t="shared" si="148"/>
        <v>0</v>
      </c>
      <c r="F438" s="105"/>
      <c r="G438" s="106"/>
      <c r="H438" s="106"/>
      <c r="I438" s="107"/>
      <c r="J438" s="108" t="str">
        <f t="shared" si="131"/>
        <v xml:space="preserve"> </v>
      </c>
      <c r="K438" s="109" t="str">
        <f t="shared" si="132"/>
        <v xml:space="preserve"> </v>
      </c>
      <c r="L438" s="109" t="str">
        <f t="shared" si="133"/>
        <v xml:space="preserve"> </v>
      </c>
      <c r="M438" s="109">
        <f t="shared" si="134"/>
        <v>0</v>
      </c>
      <c r="N438" s="110" t="str">
        <f t="shared" si="135"/>
        <v xml:space="preserve"> </v>
      </c>
      <c r="O438" s="110" t="str">
        <f t="shared" si="136"/>
        <v xml:space="preserve"> </v>
      </c>
      <c r="P438" s="111" t="str">
        <f t="shared" si="137"/>
        <v xml:space="preserve"> </v>
      </c>
      <c r="Q438" s="108" t="e">
        <f t="shared" si="138"/>
        <v>#VALUE!</v>
      </c>
      <c r="R438" s="112" t="e">
        <f t="shared" si="139"/>
        <v>#VALUE!</v>
      </c>
      <c r="S438" s="72" t="e">
        <f t="shared" si="140"/>
        <v>#VALUE!</v>
      </c>
      <c r="T438" s="73" t="str">
        <f t="shared" si="141"/>
        <v>donnée(s) manquante(s)</v>
      </c>
      <c r="U438" s="74" t="str">
        <f t="shared" si="142"/>
        <v>donnée(s) manquante(s)</v>
      </c>
      <c r="V438" s="75" t="str">
        <f>IF(ISBLANK(H438)," ",IF(H438&lt;=Scenario!$C$3,0,IF(H438&lt;=Scenario!$C$5,1,IF(H438&lt;=Scenario!$C$6,2,IF(H438&lt;=Scenario!$C$7,3,IF(H438&lt;=Scenario!$C$8,4,5))))))</f>
        <v xml:space="preserve"> </v>
      </c>
      <c r="W438" s="76" t="str">
        <f>IF(ISBLANK(I438)," ",IF(I438&lt;=Scenario!$G$3,0,IF(I438&lt;=Scenario!$G$5,1,2)))</f>
        <v xml:space="preserve"> </v>
      </c>
      <c r="X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81" t="e">
        <f t="shared" si="143"/>
        <v>#VALUE!</v>
      </c>
      <c r="AA438" s="81" t="e">
        <f t="shared" si="144"/>
        <v>#VALUE!</v>
      </c>
      <c r="AB438" s="79" t="e">
        <f t="shared" si="145"/>
        <v>#VALUE!</v>
      </c>
      <c r="AC438" s="73" t="str">
        <f t="shared" si="149"/>
        <v>missing data</v>
      </c>
      <c r="AD438" s="80" t="str">
        <f t="shared" si="130"/>
        <v>missing data</v>
      </c>
      <c r="AE438" s="81" t="e">
        <f t="shared" si="146"/>
        <v>#VALUE!</v>
      </c>
      <c r="AF438" s="81" t="e">
        <f t="shared" si="147"/>
        <v>#VALUE!</v>
      </c>
    </row>
    <row r="439" spans="1:32" x14ac:dyDescent="0.25">
      <c r="A439" s="114" t="s">
        <v>74</v>
      </c>
      <c r="B439" s="102"/>
      <c r="C439" s="103"/>
      <c r="D439" s="103"/>
      <c r="E439" s="104">
        <f t="shared" si="148"/>
        <v>0</v>
      </c>
      <c r="F439" s="105"/>
      <c r="G439" s="106"/>
      <c r="H439" s="106"/>
      <c r="I439" s="107"/>
      <c r="J439" s="108" t="str">
        <f t="shared" si="131"/>
        <v xml:space="preserve"> </v>
      </c>
      <c r="K439" s="109" t="str">
        <f t="shared" si="132"/>
        <v xml:space="preserve"> </v>
      </c>
      <c r="L439" s="109" t="str">
        <f t="shared" si="133"/>
        <v xml:space="preserve"> </v>
      </c>
      <c r="M439" s="109">
        <f t="shared" si="134"/>
        <v>0</v>
      </c>
      <c r="N439" s="110" t="str">
        <f t="shared" si="135"/>
        <v xml:space="preserve"> </v>
      </c>
      <c r="O439" s="110" t="str">
        <f t="shared" si="136"/>
        <v xml:space="preserve"> </v>
      </c>
      <c r="P439" s="111" t="str">
        <f t="shared" si="137"/>
        <v xml:space="preserve"> </v>
      </c>
      <c r="Q439" s="108" t="e">
        <f t="shared" si="138"/>
        <v>#VALUE!</v>
      </c>
      <c r="R439" s="112" t="e">
        <f t="shared" si="139"/>
        <v>#VALUE!</v>
      </c>
      <c r="S439" s="72" t="e">
        <f t="shared" si="140"/>
        <v>#VALUE!</v>
      </c>
      <c r="T439" s="73" t="str">
        <f t="shared" si="141"/>
        <v>donnée(s) manquante(s)</v>
      </c>
      <c r="U439" s="74" t="str">
        <f t="shared" si="142"/>
        <v>donnée(s) manquante(s)</v>
      </c>
      <c r="V439" s="75" t="str">
        <f>IF(ISBLANK(H439)," ",IF(H439&lt;=Scenario!$C$3,0,IF(H439&lt;=Scenario!$C$5,1,IF(H439&lt;=Scenario!$C$6,2,IF(H439&lt;=Scenario!$C$7,3,IF(H439&lt;=Scenario!$C$8,4,5))))))</f>
        <v xml:space="preserve"> </v>
      </c>
      <c r="W439" s="76" t="str">
        <f>IF(ISBLANK(I439)," ",IF(I439&lt;=Scenario!$G$3,0,IF(I439&lt;=Scenario!$G$5,1,2)))</f>
        <v xml:space="preserve"> </v>
      </c>
      <c r="X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81" t="e">
        <f t="shared" si="143"/>
        <v>#VALUE!</v>
      </c>
      <c r="AA439" s="81" t="e">
        <f t="shared" si="144"/>
        <v>#VALUE!</v>
      </c>
      <c r="AB439" s="79" t="e">
        <f t="shared" si="145"/>
        <v>#VALUE!</v>
      </c>
      <c r="AC439" s="73" t="str">
        <f t="shared" si="149"/>
        <v>missing data</v>
      </c>
      <c r="AD439" s="80" t="str">
        <f t="shared" si="130"/>
        <v>missing data</v>
      </c>
      <c r="AE439" s="81" t="e">
        <f t="shared" si="146"/>
        <v>#VALUE!</v>
      </c>
      <c r="AF439" s="81" t="e">
        <f t="shared" si="147"/>
        <v>#VALUE!</v>
      </c>
    </row>
    <row r="440" spans="1:32" x14ac:dyDescent="0.25">
      <c r="A440" s="114" t="s">
        <v>74</v>
      </c>
      <c r="B440" s="102"/>
      <c r="C440" s="103"/>
      <c r="D440" s="103"/>
      <c r="E440" s="104">
        <f t="shared" si="148"/>
        <v>0</v>
      </c>
      <c r="F440" s="105"/>
      <c r="G440" s="106"/>
      <c r="H440" s="106"/>
      <c r="I440" s="107"/>
      <c r="J440" s="108" t="str">
        <f t="shared" si="131"/>
        <v xml:space="preserve"> </v>
      </c>
      <c r="K440" s="109" t="str">
        <f t="shared" si="132"/>
        <v xml:space="preserve"> </v>
      </c>
      <c r="L440" s="109" t="str">
        <f t="shared" si="133"/>
        <v xml:space="preserve"> </v>
      </c>
      <c r="M440" s="109">
        <f t="shared" si="134"/>
        <v>0</v>
      </c>
      <c r="N440" s="110" t="str">
        <f t="shared" si="135"/>
        <v xml:space="preserve"> </v>
      </c>
      <c r="O440" s="110" t="str">
        <f t="shared" si="136"/>
        <v xml:space="preserve"> </v>
      </c>
      <c r="P440" s="111" t="str">
        <f t="shared" si="137"/>
        <v xml:space="preserve"> </v>
      </c>
      <c r="Q440" s="108" t="e">
        <f t="shared" si="138"/>
        <v>#VALUE!</v>
      </c>
      <c r="R440" s="112" t="e">
        <f t="shared" si="139"/>
        <v>#VALUE!</v>
      </c>
      <c r="S440" s="72" t="e">
        <f t="shared" si="140"/>
        <v>#VALUE!</v>
      </c>
      <c r="T440" s="73" t="str">
        <f t="shared" si="141"/>
        <v>donnée(s) manquante(s)</v>
      </c>
      <c r="U440" s="74" t="str">
        <f t="shared" si="142"/>
        <v>donnée(s) manquante(s)</v>
      </c>
      <c r="V440" s="75" t="str">
        <f>IF(ISBLANK(H440)," ",IF(H440&lt;=Scenario!$C$3,0,IF(H440&lt;=Scenario!$C$5,1,IF(H440&lt;=Scenario!$C$6,2,IF(H440&lt;=Scenario!$C$7,3,IF(H440&lt;=Scenario!$C$8,4,5))))))</f>
        <v xml:space="preserve"> </v>
      </c>
      <c r="W440" s="76" t="str">
        <f>IF(ISBLANK(I440)," ",IF(I440&lt;=Scenario!$G$3,0,IF(I440&lt;=Scenario!$G$5,1,2)))</f>
        <v xml:space="preserve"> </v>
      </c>
      <c r="X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81" t="e">
        <f t="shared" si="143"/>
        <v>#VALUE!</v>
      </c>
      <c r="AA440" s="81" t="e">
        <f t="shared" si="144"/>
        <v>#VALUE!</v>
      </c>
      <c r="AB440" s="79" t="e">
        <f t="shared" si="145"/>
        <v>#VALUE!</v>
      </c>
      <c r="AC440" s="73" t="str">
        <f t="shared" si="149"/>
        <v>missing data</v>
      </c>
      <c r="AD440" s="80" t="str">
        <f t="shared" si="130"/>
        <v>missing data</v>
      </c>
      <c r="AE440" s="81" t="e">
        <f t="shared" si="146"/>
        <v>#VALUE!</v>
      </c>
      <c r="AF440" s="81" t="e">
        <f t="shared" si="147"/>
        <v>#VALUE!</v>
      </c>
    </row>
    <row r="441" spans="1:32" x14ac:dyDescent="0.25">
      <c r="A441" s="114" t="s">
        <v>74</v>
      </c>
      <c r="B441" s="102"/>
      <c r="C441" s="103"/>
      <c r="D441" s="103"/>
      <c r="E441" s="104">
        <f t="shared" si="148"/>
        <v>0</v>
      </c>
      <c r="F441" s="105"/>
      <c r="G441" s="106"/>
      <c r="H441" s="106"/>
      <c r="I441" s="107"/>
      <c r="J441" s="108" t="str">
        <f t="shared" si="131"/>
        <v xml:space="preserve"> </v>
      </c>
      <c r="K441" s="109" t="str">
        <f t="shared" si="132"/>
        <v xml:space="preserve"> </v>
      </c>
      <c r="L441" s="109" t="str">
        <f t="shared" si="133"/>
        <v xml:space="preserve"> </v>
      </c>
      <c r="M441" s="109">
        <f t="shared" si="134"/>
        <v>0</v>
      </c>
      <c r="N441" s="110" t="str">
        <f t="shared" si="135"/>
        <v xml:space="preserve"> </v>
      </c>
      <c r="O441" s="110" t="str">
        <f t="shared" si="136"/>
        <v xml:space="preserve"> </v>
      </c>
      <c r="P441" s="111" t="str">
        <f t="shared" si="137"/>
        <v xml:space="preserve"> </v>
      </c>
      <c r="Q441" s="108" t="e">
        <f t="shared" si="138"/>
        <v>#VALUE!</v>
      </c>
      <c r="R441" s="112" t="e">
        <f t="shared" si="139"/>
        <v>#VALUE!</v>
      </c>
      <c r="S441" s="72" t="e">
        <f t="shared" si="140"/>
        <v>#VALUE!</v>
      </c>
      <c r="T441" s="73" t="str">
        <f t="shared" si="141"/>
        <v>donnée(s) manquante(s)</v>
      </c>
      <c r="U441" s="74" t="str">
        <f t="shared" si="142"/>
        <v>donnée(s) manquante(s)</v>
      </c>
      <c r="V441" s="75" t="str">
        <f>IF(ISBLANK(H441)," ",IF(H441&lt;=Scenario!$C$3,0,IF(H441&lt;=Scenario!$C$5,1,IF(H441&lt;=Scenario!$C$6,2,IF(H441&lt;=Scenario!$C$7,3,IF(H441&lt;=Scenario!$C$8,4,5))))))</f>
        <v xml:space="preserve"> </v>
      </c>
      <c r="W441" s="76" t="str">
        <f>IF(ISBLANK(I441)," ",IF(I441&lt;=Scenario!$G$3,0,IF(I441&lt;=Scenario!$G$5,1,2)))</f>
        <v xml:space="preserve"> </v>
      </c>
      <c r="X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81" t="e">
        <f t="shared" si="143"/>
        <v>#VALUE!</v>
      </c>
      <c r="AA441" s="81" t="e">
        <f t="shared" si="144"/>
        <v>#VALUE!</v>
      </c>
      <c r="AB441" s="79" t="e">
        <f t="shared" si="145"/>
        <v>#VALUE!</v>
      </c>
      <c r="AC441" s="73" t="str">
        <f t="shared" si="149"/>
        <v>missing data</v>
      </c>
      <c r="AD441" s="80" t="str">
        <f t="shared" si="130"/>
        <v>missing data</v>
      </c>
      <c r="AE441" s="81" t="e">
        <f t="shared" si="146"/>
        <v>#VALUE!</v>
      </c>
      <c r="AF441" s="81" t="e">
        <f t="shared" si="147"/>
        <v>#VALUE!</v>
      </c>
    </row>
    <row r="442" spans="1:32" x14ac:dyDescent="0.25">
      <c r="A442" s="114" t="s">
        <v>74</v>
      </c>
      <c r="B442" s="102"/>
      <c r="C442" s="103"/>
      <c r="D442" s="103"/>
      <c r="E442" s="104">
        <f t="shared" si="148"/>
        <v>0</v>
      </c>
      <c r="F442" s="105"/>
      <c r="G442" s="106"/>
      <c r="H442" s="106"/>
      <c r="I442" s="107"/>
      <c r="J442" s="108" t="str">
        <f t="shared" si="131"/>
        <v xml:space="preserve"> </v>
      </c>
      <c r="K442" s="109" t="str">
        <f t="shared" si="132"/>
        <v xml:space="preserve"> </v>
      </c>
      <c r="L442" s="109" t="str">
        <f t="shared" si="133"/>
        <v xml:space="preserve"> </v>
      </c>
      <c r="M442" s="109">
        <f t="shared" si="134"/>
        <v>0</v>
      </c>
      <c r="N442" s="110" t="str">
        <f t="shared" si="135"/>
        <v xml:space="preserve"> </v>
      </c>
      <c r="O442" s="110" t="str">
        <f t="shared" si="136"/>
        <v xml:space="preserve"> </v>
      </c>
      <c r="P442" s="111" t="str">
        <f t="shared" si="137"/>
        <v xml:space="preserve"> </v>
      </c>
      <c r="Q442" s="108" t="e">
        <f t="shared" si="138"/>
        <v>#VALUE!</v>
      </c>
      <c r="R442" s="112" t="e">
        <f t="shared" si="139"/>
        <v>#VALUE!</v>
      </c>
      <c r="S442" s="72" t="e">
        <f t="shared" si="140"/>
        <v>#VALUE!</v>
      </c>
      <c r="T442" s="73" t="str">
        <f t="shared" si="141"/>
        <v>donnée(s) manquante(s)</v>
      </c>
      <c r="U442" s="74" t="str">
        <f t="shared" si="142"/>
        <v>donnée(s) manquante(s)</v>
      </c>
      <c r="V442" s="75" t="str">
        <f>IF(ISBLANK(H442)," ",IF(H442&lt;=Scenario!$C$3,0,IF(H442&lt;=Scenario!$C$5,1,IF(H442&lt;=Scenario!$C$6,2,IF(H442&lt;=Scenario!$C$7,3,IF(H442&lt;=Scenario!$C$8,4,5))))))</f>
        <v xml:space="preserve"> </v>
      </c>
      <c r="W442" s="76" t="str">
        <f>IF(ISBLANK(I442)," ",IF(I442&lt;=Scenario!$G$3,0,IF(I442&lt;=Scenario!$G$5,1,2)))</f>
        <v xml:space="preserve"> </v>
      </c>
      <c r="X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81" t="e">
        <f t="shared" si="143"/>
        <v>#VALUE!</v>
      </c>
      <c r="AA442" s="81" t="e">
        <f t="shared" si="144"/>
        <v>#VALUE!</v>
      </c>
      <c r="AB442" s="79" t="e">
        <f t="shared" si="145"/>
        <v>#VALUE!</v>
      </c>
      <c r="AC442" s="73" t="str">
        <f t="shared" si="149"/>
        <v>missing data</v>
      </c>
      <c r="AD442" s="80" t="str">
        <f t="shared" si="130"/>
        <v>missing data</v>
      </c>
      <c r="AE442" s="81" t="e">
        <f t="shared" si="146"/>
        <v>#VALUE!</v>
      </c>
      <c r="AF442" s="81" t="e">
        <f t="shared" si="147"/>
        <v>#VALUE!</v>
      </c>
    </row>
    <row r="443" spans="1:32" x14ac:dyDescent="0.25">
      <c r="A443" s="114" t="s">
        <v>74</v>
      </c>
      <c r="B443" s="102"/>
      <c r="C443" s="103"/>
      <c r="D443" s="103"/>
      <c r="E443" s="104">
        <f t="shared" si="148"/>
        <v>0</v>
      </c>
      <c r="F443" s="105"/>
      <c r="G443" s="106"/>
      <c r="H443" s="106"/>
      <c r="I443" s="107"/>
      <c r="J443" s="108" t="str">
        <f t="shared" si="131"/>
        <v xml:space="preserve"> </v>
      </c>
      <c r="K443" s="109" t="str">
        <f t="shared" si="132"/>
        <v xml:space="preserve"> </v>
      </c>
      <c r="L443" s="109" t="str">
        <f t="shared" si="133"/>
        <v xml:space="preserve"> </v>
      </c>
      <c r="M443" s="109">
        <f t="shared" si="134"/>
        <v>0</v>
      </c>
      <c r="N443" s="110" t="str">
        <f t="shared" si="135"/>
        <v xml:space="preserve"> </v>
      </c>
      <c r="O443" s="110" t="str">
        <f t="shared" si="136"/>
        <v xml:space="preserve"> </v>
      </c>
      <c r="P443" s="111" t="str">
        <f t="shared" si="137"/>
        <v xml:space="preserve"> </v>
      </c>
      <c r="Q443" s="108" t="e">
        <f t="shared" si="138"/>
        <v>#VALUE!</v>
      </c>
      <c r="R443" s="112" t="e">
        <f t="shared" si="139"/>
        <v>#VALUE!</v>
      </c>
      <c r="S443" s="72" t="e">
        <f t="shared" si="140"/>
        <v>#VALUE!</v>
      </c>
      <c r="T443" s="73" t="str">
        <f t="shared" si="141"/>
        <v>donnée(s) manquante(s)</v>
      </c>
      <c r="U443" s="74" t="str">
        <f t="shared" si="142"/>
        <v>donnée(s) manquante(s)</v>
      </c>
      <c r="V443" s="75" t="str">
        <f>IF(ISBLANK(H443)," ",IF(H443&lt;=Scenario!$C$3,0,IF(H443&lt;=Scenario!$C$5,1,IF(H443&lt;=Scenario!$C$6,2,IF(H443&lt;=Scenario!$C$7,3,IF(H443&lt;=Scenario!$C$8,4,5))))))</f>
        <v xml:space="preserve"> </v>
      </c>
      <c r="W443" s="76" t="str">
        <f>IF(ISBLANK(I443)," ",IF(I443&lt;=Scenario!$G$3,0,IF(I443&lt;=Scenario!$G$5,1,2)))</f>
        <v xml:space="preserve"> </v>
      </c>
      <c r="X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81" t="e">
        <f t="shared" si="143"/>
        <v>#VALUE!</v>
      </c>
      <c r="AA443" s="81" t="e">
        <f t="shared" si="144"/>
        <v>#VALUE!</v>
      </c>
      <c r="AB443" s="79" t="e">
        <f t="shared" si="145"/>
        <v>#VALUE!</v>
      </c>
      <c r="AC443" s="73" t="str">
        <f t="shared" si="149"/>
        <v>missing data</v>
      </c>
      <c r="AD443" s="80" t="str">
        <f t="shared" si="130"/>
        <v>missing data</v>
      </c>
      <c r="AE443" s="81" t="e">
        <f t="shared" si="146"/>
        <v>#VALUE!</v>
      </c>
      <c r="AF443" s="81" t="e">
        <f t="shared" si="147"/>
        <v>#VALUE!</v>
      </c>
    </row>
    <row r="444" spans="1:32" x14ac:dyDescent="0.25">
      <c r="A444" s="114" t="s">
        <v>74</v>
      </c>
      <c r="B444" s="102"/>
      <c r="C444" s="103"/>
      <c r="D444" s="103"/>
      <c r="E444" s="104">
        <f t="shared" si="148"/>
        <v>0</v>
      </c>
      <c r="F444" s="105"/>
      <c r="G444" s="106"/>
      <c r="H444" s="106"/>
      <c r="I444" s="107"/>
      <c r="J444" s="108" t="str">
        <f t="shared" si="131"/>
        <v xml:space="preserve"> </v>
      </c>
      <c r="K444" s="109" t="str">
        <f t="shared" si="132"/>
        <v xml:space="preserve"> </v>
      </c>
      <c r="L444" s="109" t="str">
        <f t="shared" si="133"/>
        <v xml:space="preserve"> </v>
      </c>
      <c r="M444" s="109">
        <f t="shared" si="134"/>
        <v>0</v>
      </c>
      <c r="N444" s="110" t="str">
        <f t="shared" si="135"/>
        <v xml:space="preserve"> </v>
      </c>
      <c r="O444" s="110" t="str">
        <f t="shared" si="136"/>
        <v xml:space="preserve"> </v>
      </c>
      <c r="P444" s="111" t="str">
        <f t="shared" si="137"/>
        <v xml:space="preserve"> </v>
      </c>
      <c r="Q444" s="108" t="e">
        <f t="shared" si="138"/>
        <v>#VALUE!</v>
      </c>
      <c r="R444" s="112" t="e">
        <f t="shared" si="139"/>
        <v>#VALUE!</v>
      </c>
      <c r="S444" s="72" t="e">
        <f t="shared" si="140"/>
        <v>#VALUE!</v>
      </c>
      <c r="T444" s="73" t="str">
        <f t="shared" si="141"/>
        <v>donnée(s) manquante(s)</v>
      </c>
      <c r="U444" s="74" t="str">
        <f t="shared" si="142"/>
        <v>donnée(s) manquante(s)</v>
      </c>
      <c r="V444" s="75" t="str">
        <f>IF(ISBLANK(H444)," ",IF(H444&lt;=Scenario!$C$3,0,IF(H444&lt;=Scenario!$C$5,1,IF(H444&lt;=Scenario!$C$6,2,IF(H444&lt;=Scenario!$C$7,3,IF(H444&lt;=Scenario!$C$8,4,5))))))</f>
        <v xml:space="preserve"> </v>
      </c>
      <c r="W444" s="76" t="str">
        <f>IF(ISBLANK(I444)," ",IF(I444&lt;=Scenario!$G$3,0,IF(I444&lt;=Scenario!$G$5,1,2)))</f>
        <v xml:space="preserve"> </v>
      </c>
      <c r="X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81" t="e">
        <f t="shared" si="143"/>
        <v>#VALUE!</v>
      </c>
      <c r="AA444" s="81" t="e">
        <f t="shared" si="144"/>
        <v>#VALUE!</v>
      </c>
      <c r="AB444" s="79" t="e">
        <f t="shared" si="145"/>
        <v>#VALUE!</v>
      </c>
      <c r="AC444" s="73" t="str">
        <f t="shared" si="149"/>
        <v>missing data</v>
      </c>
      <c r="AD444" s="80" t="str">
        <f t="shared" si="130"/>
        <v>missing data</v>
      </c>
      <c r="AE444" s="81" t="e">
        <f t="shared" si="146"/>
        <v>#VALUE!</v>
      </c>
      <c r="AF444" s="81" t="e">
        <f t="shared" si="147"/>
        <v>#VALUE!</v>
      </c>
    </row>
    <row r="445" spans="1:32" x14ac:dyDescent="0.25">
      <c r="A445" s="114" t="s">
        <v>74</v>
      </c>
      <c r="B445" s="102"/>
      <c r="C445" s="103"/>
      <c r="D445" s="103"/>
      <c r="E445" s="104">
        <f t="shared" si="148"/>
        <v>0</v>
      </c>
      <c r="F445" s="105"/>
      <c r="G445" s="106"/>
      <c r="H445" s="106"/>
      <c r="I445" s="107"/>
      <c r="J445" s="108" t="str">
        <f t="shared" si="131"/>
        <v xml:space="preserve"> </v>
      </c>
      <c r="K445" s="109" t="str">
        <f t="shared" si="132"/>
        <v xml:space="preserve"> </v>
      </c>
      <c r="L445" s="109" t="str">
        <f t="shared" si="133"/>
        <v xml:space="preserve"> </v>
      </c>
      <c r="M445" s="109">
        <f t="shared" si="134"/>
        <v>0</v>
      </c>
      <c r="N445" s="110" t="str">
        <f t="shared" si="135"/>
        <v xml:space="preserve"> </v>
      </c>
      <c r="O445" s="110" t="str">
        <f t="shared" si="136"/>
        <v xml:space="preserve"> </v>
      </c>
      <c r="P445" s="111" t="str">
        <f t="shared" si="137"/>
        <v xml:space="preserve"> </v>
      </c>
      <c r="Q445" s="108" t="e">
        <f t="shared" si="138"/>
        <v>#VALUE!</v>
      </c>
      <c r="R445" s="112" t="e">
        <f t="shared" si="139"/>
        <v>#VALUE!</v>
      </c>
      <c r="S445" s="72" t="e">
        <f t="shared" si="140"/>
        <v>#VALUE!</v>
      </c>
      <c r="T445" s="73" t="str">
        <f t="shared" si="141"/>
        <v>donnée(s) manquante(s)</v>
      </c>
      <c r="U445" s="74" t="str">
        <f t="shared" si="142"/>
        <v>donnée(s) manquante(s)</v>
      </c>
      <c r="V445" s="75" t="str">
        <f>IF(ISBLANK(H445)," ",IF(H445&lt;=Scenario!$C$3,0,IF(H445&lt;=Scenario!$C$5,1,IF(H445&lt;=Scenario!$C$6,2,IF(H445&lt;=Scenario!$C$7,3,IF(H445&lt;=Scenario!$C$8,4,5))))))</f>
        <v xml:space="preserve"> </v>
      </c>
      <c r="W445" s="76" t="str">
        <f>IF(ISBLANK(I445)," ",IF(I445&lt;=Scenario!$G$3,0,IF(I445&lt;=Scenario!$G$5,1,2)))</f>
        <v xml:space="preserve"> </v>
      </c>
      <c r="X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81" t="e">
        <f t="shared" si="143"/>
        <v>#VALUE!</v>
      </c>
      <c r="AA445" s="81" t="e">
        <f t="shared" si="144"/>
        <v>#VALUE!</v>
      </c>
      <c r="AB445" s="79" t="e">
        <f t="shared" si="145"/>
        <v>#VALUE!</v>
      </c>
      <c r="AC445" s="73" t="str">
        <f t="shared" si="149"/>
        <v>missing data</v>
      </c>
      <c r="AD445" s="80" t="str">
        <f t="shared" si="130"/>
        <v>missing data</v>
      </c>
      <c r="AE445" s="81" t="e">
        <f t="shared" si="146"/>
        <v>#VALUE!</v>
      </c>
      <c r="AF445" s="81" t="e">
        <f t="shared" si="147"/>
        <v>#VALUE!</v>
      </c>
    </row>
    <row r="446" spans="1:32" x14ac:dyDescent="0.25">
      <c r="A446" s="114" t="s">
        <v>74</v>
      </c>
      <c r="B446" s="102"/>
      <c r="C446" s="103"/>
      <c r="D446" s="103"/>
      <c r="E446" s="104">
        <f t="shared" si="148"/>
        <v>0</v>
      </c>
      <c r="F446" s="105"/>
      <c r="G446" s="106"/>
      <c r="H446" s="106"/>
      <c r="I446" s="107"/>
      <c r="J446" s="108" t="str">
        <f t="shared" si="131"/>
        <v xml:space="preserve"> </v>
      </c>
      <c r="K446" s="109" t="str">
        <f t="shared" si="132"/>
        <v xml:space="preserve"> </v>
      </c>
      <c r="L446" s="109" t="str">
        <f t="shared" si="133"/>
        <v xml:space="preserve"> </v>
      </c>
      <c r="M446" s="109">
        <f t="shared" si="134"/>
        <v>0</v>
      </c>
      <c r="N446" s="110" t="str">
        <f t="shared" si="135"/>
        <v xml:space="preserve"> </v>
      </c>
      <c r="O446" s="110" t="str">
        <f t="shared" si="136"/>
        <v xml:space="preserve"> </v>
      </c>
      <c r="P446" s="111" t="str">
        <f t="shared" si="137"/>
        <v xml:space="preserve"> </v>
      </c>
      <c r="Q446" s="108" t="e">
        <f t="shared" si="138"/>
        <v>#VALUE!</v>
      </c>
      <c r="R446" s="112" t="e">
        <f t="shared" si="139"/>
        <v>#VALUE!</v>
      </c>
      <c r="S446" s="72" t="e">
        <f t="shared" si="140"/>
        <v>#VALUE!</v>
      </c>
      <c r="T446" s="73" t="str">
        <f t="shared" si="141"/>
        <v>donnée(s) manquante(s)</v>
      </c>
      <c r="U446" s="74" t="str">
        <f t="shared" si="142"/>
        <v>donnée(s) manquante(s)</v>
      </c>
      <c r="V446" s="75" t="str">
        <f>IF(ISBLANK(H446)," ",IF(H446&lt;=Scenario!$C$3,0,IF(H446&lt;=Scenario!$C$5,1,IF(H446&lt;=Scenario!$C$6,2,IF(H446&lt;=Scenario!$C$7,3,IF(H446&lt;=Scenario!$C$8,4,5))))))</f>
        <v xml:space="preserve"> </v>
      </c>
      <c r="W446" s="76" t="str">
        <f>IF(ISBLANK(I446)," ",IF(I446&lt;=Scenario!$G$3,0,IF(I446&lt;=Scenario!$G$5,1,2)))</f>
        <v xml:space="preserve"> </v>
      </c>
      <c r="X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81" t="e">
        <f t="shared" si="143"/>
        <v>#VALUE!</v>
      </c>
      <c r="AA446" s="81" t="e">
        <f t="shared" si="144"/>
        <v>#VALUE!</v>
      </c>
      <c r="AB446" s="79" t="e">
        <f t="shared" si="145"/>
        <v>#VALUE!</v>
      </c>
      <c r="AC446" s="73" t="str">
        <f t="shared" si="149"/>
        <v>missing data</v>
      </c>
      <c r="AD446" s="80" t="str">
        <f t="shared" si="130"/>
        <v>missing data</v>
      </c>
      <c r="AE446" s="81" t="e">
        <f t="shared" si="146"/>
        <v>#VALUE!</v>
      </c>
      <c r="AF446" s="81" t="e">
        <f t="shared" si="147"/>
        <v>#VALUE!</v>
      </c>
    </row>
    <row r="447" spans="1:32" x14ac:dyDescent="0.25">
      <c r="A447" s="114" t="s">
        <v>74</v>
      </c>
      <c r="B447" s="102"/>
      <c r="C447" s="103"/>
      <c r="D447" s="103"/>
      <c r="E447" s="104">
        <f t="shared" si="148"/>
        <v>0</v>
      </c>
      <c r="F447" s="105"/>
      <c r="G447" s="106"/>
      <c r="H447" s="106"/>
      <c r="I447" s="107"/>
      <c r="J447" s="108" t="str">
        <f t="shared" si="131"/>
        <v xml:space="preserve"> </v>
      </c>
      <c r="K447" s="109" t="str">
        <f t="shared" si="132"/>
        <v xml:space="preserve"> </v>
      </c>
      <c r="L447" s="109" t="str">
        <f t="shared" si="133"/>
        <v xml:space="preserve"> </v>
      </c>
      <c r="M447" s="109">
        <f t="shared" si="134"/>
        <v>0</v>
      </c>
      <c r="N447" s="110" t="str">
        <f t="shared" si="135"/>
        <v xml:space="preserve"> </v>
      </c>
      <c r="O447" s="110" t="str">
        <f t="shared" si="136"/>
        <v xml:space="preserve"> </v>
      </c>
      <c r="P447" s="111" t="str">
        <f t="shared" si="137"/>
        <v xml:space="preserve"> </v>
      </c>
      <c r="Q447" s="108" t="e">
        <f t="shared" si="138"/>
        <v>#VALUE!</v>
      </c>
      <c r="R447" s="112" t="e">
        <f t="shared" si="139"/>
        <v>#VALUE!</v>
      </c>
      <c r="S447" s="72" t="e">
        <f t="shared" si="140"/>
        <v>#VALUE!</v>
      </c>
      <c r="T447" s="73" t="str">
        <f t="shared" si="141"/>
        <v>donnée(s) manquante(s)</v>
      </c>
      <c r="U447" s="74" t="str">
        <f t="shared" si="142"/>
        <v>donnée(s) manquante(s)</v>
      </c>
      <c r="V447" s="75" t="str">
        <f>IF(ISBLANK(H447)," ",IF(H447&lt;=Scenario!$C$3,0,IF(H447&lt;=Scenario!$C$5,1,IF(H447&lt;=Scenario!$C$6,2,IF(H447&lt;=Scenario!$C$7,3,IF(H447&lt;=Scenario!$C$8,4,5))))))</f>
        <v xml:space="preserve"> </v>
      </c>
      <c r="W447" s="76" t="str">
        <f>IF(ISBLANK(I447)," ",IF(I447&lt;=Scenario!$G$3,0,IF(I447&lt;=Scenario!$G$5,1,2)))</f>
        <v xml:space="preserve"> </v>
      </c>
      <c r="X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81" t="e">
        <f t="shared" si="143"/>
        <v>#VALUE!</v>
      </c>
      <c r="AA447" s="81" t="e">
        <f t="shared" si="144"/>
        <v>#VALUE!</v>
      </c>
      <c r="AB447" s="79" t="e">
        <f t="shared" si="145"/>
        <v>#VALUE!</v>
      </c>
      <c r="AC447" s="73" t="str">
        <f t="shared" si="149"/>
        <v>missing data</v>
      </c>
      <c r="AD447" s="80" t="str">
        <f t="shared" si="130"/>
        <v>missing data</v>
      </c>
      <c r="AE447" s="81" t="e">
        <f t="shared" si="146"/>
        <v>#VALUE!</v>
      </c>
      <c r="AF447" s="81" t="e">
        <f t="shared" si="147"/>
        <v>#VALUE!</v>
      </c>
    </row>
    <row r="448" spans="1:32" x14ac:dyDescent="0.25">
      <c r="A448" s="114" t="s">
        <v>74</v>
      </c>
      <c r="B448" s="102"/>
      <c r="C448" s="103"/>
      <c r="D448" s="103"/>
      <c r="E448" s="104">
        <f t="shared" si="148"/>
        <v>0</v>
      </c>
      <c r="F448" s="105"/>
      <c r="G448" s="106"/>
      <c r="H448" s="106"/>
      <c r="I448" s="107"/>
      <c r="J448" s="108" t="str">
        <f t="shared" si="131"/>
        <v xml:space="preserve"> </v>
      </c>
      <c r="K448" s="109" t="str">
        <f t="shared" si="132"/>
        <v xml:space="preserve"> </v>
      </c>
      <c r="L448" s="109" t="str">
        <f t="shared" si="133"/>
        <v xml:space="preserve"> </v>
      </c>
      <c r="M448" s="109">
        <f t="shared" si="134"/>
        <v>0</v>
      </c>
      <c r="N448" s="110" t="str">
        <f t="shared" si="135"/>
        <v xml:space="preserve"> </v>
      </c>
      <c r="O448" s="110" t="str">
        <f t="shared" si="136"/>
        <v xml:space="preserve"> </v>
      </c>
      <c r="P448" s="111" t="str">
        <f t="shared" si="137"/>
        <v xml:space="preserve"> </v>
      </c>
      <c r="Q448" s="108" t="e">
        <f t="shared" si="138"/>
        <v>#VALUE!</v>
      </c>
      <c r="R448" s="112" t="e">
        <f t="shared" si="139"/>
        <v>#VALUE!</v>
      </c>
      <c r="S448" s="72" t="e">
        <f t="shared" si="140"/>
        <v>#VALUE!</v>
      </c>
      <c r="T448" s="73" t="str">
        <f t="shared" si="141"/>
        <v>donnée(s) manquante(s)</v>
      </c>
      <c r="U448" s="74" t="str">
        <f t="shared" si="142"/>
        <v>donnée(s) manquante(s)</v>
      </c>
      <c r="V448" s="75" t="str">
        <f>IF(ISBLANK(H448)," ",IF(H448&lt;=Scenario!$C$3,0,IF(H448&lt;=Scenario!$C$5,1,IF(H448&lt;=Scenario!$C$6,2,IF(H448&lt;=Scenario!$C$7,3,IF(H448&lt;=Scenario!$C$8,4,5))))))</f>
        <v xml:space="preserve"> </v>
      </c>
      <c r="W448" s="76" t="str">
        <f>IF(ISBLANK(I448)," ",IF(I448&lt;=Scenario!$G$3,0,IF(I448&lt;=Scenario!$G$5,1,2)))</f>
        <v xml:space="preserve"> </v>
      </c>
      <c r="X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81" t="e">
        <f t="shared" si="143"/>
        <v>#VALUE!</v>
      </c>
      <c r="AA448" s="81" t="e">
        <f t="shared" si="144"/>
        <v>#VALUE!</v>
      </c>
      <c r="AB448" s="79" t="e">
        <f t="shared" si="145"/>
        <v>#VALUE!</v>
      </c>
      <c r="AC448" s="73" t="str">
        <f t="shared" si="149"/>
        <v>missing data</v>
      </c>
      <c r="AD448" s="80" t="str">
        <f t="shared" si="130"/>
        <v>missing data</v>
      </c>
      <c r="AE448" s="81" t="e">
        <f t="shared" si="146"/>
        <v>#VALUE!</v>
      </c>
      <c r="AF448" s="81" t="e">
        <f t="shared" si="147"/>
        <v>#VALUE!</v>
      </c>
    </row>
    <row r="449" spans="1:32" x14ac:dyDescent="0.25">
      <c r="A449" s="114" t="s">
        <v>74</v>
      </c>
      <c r="B449" s="102"/>
      <c r="C449" s="103"/>
      <c r="D449" s="103"/>
      <c r="E449" s="104">
        <f t="shared" si="148"/>
        <v>0</v>
      </c>
      <c r="F449" s="105"/>
      <c r="G449" s="106"/>
      <c r="H449" s="106"/>
      <c r="I449" s="107"/>
      <c r="J449" s="108" t="str">
        <f t="shared" si="131"/>
        <v xml:space="preserve"> </v>
      </c>
      <c r="K449" s="109" t="str">
        <f t="shared" si="132"/>
        <v xml:space="preserve"> </v>
      </c>
      <c r="L449" s="109" t="str">
        <f t="shared" si="133"/>
        <v xml:space="preserve"> </v>
      </c>
      <c r="M449" s="109">
        <f t="shared" si="134"/>
        <v>0</v>
      </c>
      <c r="N449" s="110" t="str">
        <f t="shared" si="135"/>
        <v xml:space="preserve"> </v>
      </c>
      <c r="O449" s="110" t="str">
        <f t="shared" si="136"/>
        <v xml:space="preserve"> </v>
      </c>
      <c r="P449" s="111" t="str">
        <f t="shared" si="137"/>
        <v xml:space="preserve"> </v>
      </c>
      <c r="Q449" s="108" t="e">
        <f t="shared" si="138"/>
        <v>#VALUE!</v>
      </c>
      <c r="R449" s="112" t="e">
        <f t="shared" si="139"/>
        <v>#VALUE!</v>
      </c>
      <c r="S449" s="72" t="e">
        <f t="shared" si="140"/>
        <v>#VALUE!</v>
      </c>
      <c r="T449" s="73" t="str">
        <f t="shared" si="141"/>
        <v>donnée(s) manquante(s)</v>
      </c>
      <c r="U449" s="74" t="str">
        <f t="shared" si="142"/>
        <v>donnée(s) manquante(s)</v>
      </c>
      <c r="V449" s="75" t="str">
        <f>IF(ISBLANK(H449)," ",IF(H449&lt;=Scenario!$C$3,0,IF(H449&lt;=Scenario!$C$5,1,IF(H449&lt;=Scenario!$C$6,2,IF(H449&lt;=Scenario!$C$7,3,IF(H449&lt;=Scenario!$C$8,4,5))))))</f>
        <v xml:space="preserve"> </v>
      </c>
      <c r="W449" s="76" t="str">
        <f>IF(ISBLANK(I449)," ",IF(I449&lt;=Scenario!$G$3,0,IF(I449&lt;=Scenario!$G$5,1,2)))</f>
        <v xml:space="preserve"> </v>
      </c>
      <c r="X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81" t="e">
        <f t="shared" si="143"/>
        <v>#VALUE!</v>
      </c>
      <c r="AA449" s="81" t="e">
        <f t="shared" si="144"/>
        <v>#VALUE!</v>
      </c>
      <c r="AB449" s="79" t="e">
        <f t="shared" si="145"/>
        <v>#VALUE!</v>
      </c>
      <c r="AC449" s="73" t="str">
        <f t="shared" si="149"/>
        <v>missing data</v>
      </c>
      <c r="AD449" s="80" t="str">
        <f t="shared" si="130"/>
        <v>missing data</v>
      </c>
      <c r="AE449" s="81" t="e">
        <f t="shared" si="146"/>
        <v>#VALUE!</v>
      </c>
      <c r="AF449" s="81" t="e">
        <f t="shared" si="147"/>
        <v>#VALUE!</v>
      </c>
    </row>
    <row r="450" spans="1:32" x14ac:dyDescent="0.25">
      <c r="A450" s="114" t="s">
        <v>74</v>
      </c>
      <c r="B450" s="102"/>
      <c r="C450" s="103"/>
      <c r="D450" s="103"/>
      <c r="E450" s="104">
        <f t="shared" si="148"/>
        <v>0</v>
      </c>
      <c r="F450" s="105"/>
      <c r="G450" s="106"/>
      <c r="H450" s="106"/>
      <c r="I450" s="107"/>
      <c r="J450" s="108" t="str">
        <f t="shared" si="131"/>
        <v xml:space="preserve"> </v>
      </c>
      <c r="K450" s="109" t="str">
        <f t="shared" si="132"/>
        <v xml:space="preserve"> </v>
      </c>
      <c r="L450" s="109" t="str">
        <f t="shared" si="133"/>
        <v xml:space="preserve"> </v>
      </c>
      <c r="M450" s="109">
        <f t="shared" si="134"/>
        <v>0</v>
      </c>
      <c r="N450" s="110" t="str">
        <f t="shared" si="135"/>
        <v xml:space="preserve"> </v>
      </c>
      <c r="O450" s="110" t="str">
        <f t="shared" si="136"/>
        <v xml:space="preserve"> </v>
      </c>
      <c r="P450" s="111" t="str">
        <f t="shared" si="137"/>
        <v xml:space="preserve"> </v>
      </c>
      <c r="Q450" s="108" t="e">
        <f t="shared" si="138"/>
        <v>#VALUE!</v>
      </c>
      <c r="R450" s="112" t="e">
        <f t="shared" si="139"/>
        <v>#VALUE!</v>
      </c>
      <c r="S450" s="72" t="e">
        <f t="shared" si="140"/>
        <v>#VALUE!</v>
      </c>
      <c r="T450" s="73" t="str">
        <f t="shared" si="141"/>
        <v>donnée(s) manquante(s)</v>
      </c>
      <c r="U450" s="74" t="str">
        <f t="shared" si="142"/>
        <v>donnée(s) manquante(s)</v>
      </c>
      <c r="V450" s="75" t="str">
        <f>IF(ISBLANK(H450)," ",IF(H450&lt;=Scenario!$C$3,0,IF(H450&lt;=Scenario!$C$5,1,IF(H450&lt;=Scenario!$C$6,2,IF(H450&lt;=Scenario!$C$7,3,IF(H450&lt;=Scenario!$C$8,4,5))))))</f>
        <v xml:space="preserve"> </v>
      </c>
      <c r="W450" s="76" t="str">
        <f>IF(ISBLANK(I450)," ",IF(I450&lt;=Scenario!$G$3,0,IF(I450&lt;=Scenario!$G$5,1,2)))</f>
        <v xml:space="preserve"> </v>
      </c>
      <c r="X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81" t="e">
        <f t="shared" si="143"/>
        <v>#VALUE!</v>
      </c>
      <c r="AA450" s="81" t="e">
        <f t="shared" si="144"/>
        <v>#VALUE!</v>
      </c>
      <c r="AB450" s="79" t="e">
        <f t="shared" si="145"/>
        <v>#VALUE!</v>
      </c>
      <c r="AC450" s="73" t="str">
        <f t="shared" si="149"/>
        <v>missing data</v>
      </c>
      <c r="AD450" s="80" t="str">
        <f t="shared" si="130"/>
        <v>missing data</v>
      </c>
      <c r="AE450" s="81" t="e">
        <f t="shared" si="146"/>
        <v>#VALUE!</v>
      </c>
      <c r="AF450" s="81" t="e">
        <f t="shared" si="147"/>
        <v>#VALUE!</v>
      </c>
    </row>
    <row r="451" spans="1:32" x14ac:dyDescent="0.25">
      <c r="A451" s="114" t="s">
        <v>74</v>
      </c>
      <c r="B451" s="102"/>
      <c r="C451" s="103"/>
      <c r="D451" s="103"/>
      <c r="E451" s="104">
        <f t="shared" si="148"/>
        <v>0</v>
      </c>
      <c r="F451" s="105"/>
      <c r="G451" s="106"/>
      <c r="H451" s="106"/>
      <c r="I451" s="107"/>
      <c r="J451" s="108" t="str">
        <f t="shared" si="131"/>
        <v xml:space="preserve"> </v>
      </c>
      <c r="K451" s="109" t="str">
        <f t="shared" si="132"/>
        <v xml:space="preserve"> </v>
      </c>
      <c r="L451" s="109" t="str">
        <f t="shared" si="133"/>
        <v xml:space="preserve"> </v>
      </c>
      <c r="M451" s="109">
        <f t="shared" si="134"/>
        <v>0</v>
      </c>
      <c r="N451" s="110" t="str">
        <f t="shared" si="135"/>
        <v xml:space="preserve"> </v>
      </c>
      <c r="O451" s="110" t="str">
        <f t="shared" si="136"/>
        <v xml:space="preserve"> </v>
      </c>
      <c r="P451" s="111" t="str">
        <f t="shared" si="137"/>
        <v xml:space="preserve"> </v>
      </c>
      <c r="Q451" s="108" t="e">
        <f t="shared" si="138"/>
        <v>#VALUE!</v>
      </c>
      <c r="R451" s="112" t="e">
        <f t="shared" si="139"/>
        <v>#VALUE!</v>
      </c>
      <c r="S451" s="72" t="e">
        <f t="shared" si="140"/>
        <v>#VALUE!</v>
      </c>
      <c r="T451" s="73" t="str">
        <f t="shared" si="141"/>
        <v>donnée(s) manquante(s)</v>
      </c>
      <c r="U451" s="74" t="str">
        <f t="shared" si="142"/>
        <v>donnée(s) manquante(s)</v>
      </c>
      <c r="V451" s="75" t="str">
        <f>IF(ISBLANK(H451)," ",IF(H451&lt;=Scenario!$C$3,0,IF(H451&lt;=Scenario!$C$5,1,IF(H451&lt;=Scenario!$C$6,2,IF(H451&lt;=Scenario!$C$7,3,IF(H451&lt;=Scenario!$C$8,4,5))))))</f>
        <v xml:space="preserve"> </v>
      </c>
      <c r="W451" s="76" t="str">
        <f>IF(ISBLANK(I451)," ",IF(I451&lt;=Scenario!$G$3,0,IF(I451&lt;=Scenario!$G$5,1,2)))</f>
        <v xml:space="preserve"> </v>
      </c>
      <c r="X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81" t="e">
        <f t="shared" si="143"/>
        <v>#VALUE!</v>
      </c>
      <c r="AA451" s="81" t="e">
        <f t="shared" si="144"/>
        <v>#VALUE!</v>
      </c>
      <c r="AB451" s="79" t="e">
        <f t="shared" si="145"/>
        <v>#VALUE!</v>
      </c>
      <c r="AC451" s="73" t="str">
        <f t="shared" si="149"/>
        <v>missing data</v>
      </c>
      <c r="AD451" s="80" t="str">
        <f t="shared" ref="AD451:AD514" si="150">IF(AC451="missing data","missing data",IF(AC451="Nutriscore_A","dark green",IF(AC451="Nutriscore_B","green",IF(AC451="Nutriscore_C","yellow",IF(AC451="Nutriscore_D","orange","dark orange")))))</f>
        <v>missing data</v>
      </c>
      <c r="AE451" s="81" t="e">
        <f t="shared" si="146"/>
        <v>#VALUE!</v>
      </c>
      <c r="AF451" s="81" t="e">
        <f t="shared" si="147"/>
        <v>#VALUE!</v>
      </c>
    </row>
    <row r="452" spans="1:32" x14ac:dyDescent="0.25">
      <c r="A452" s="114" t="s">
        <v>74</v>
      </c>
      <c r="B452" s="102"/>
      <c r="C452" s="103"/>
      <c r="D452" s="103"/>
      <c r="E452" s="104">
        <f t="shared" si="148"/>
        <v>0</v>
      </c>
      <c r="F452" s="105"/>
      <c r="G452" s="106"/>
      <c r="H452" s="106"/>
      <c r="I452" s="107"/>
      <c r="J452" s="108" t="str">
        <f t="shared" ref="J452:J515" si="151">IF(ISBLANK(B452)," ",IF(B452&lt;=335,0,IF(B452&lt;=670,1,IF(B452&lt;=1005,2,IF(B452&lt;=1340,3,IF(B452&lt;=1675,4,IF(B452&lt;=2010,5,IF(B452&lt;=2345,6,IF(B452&lt;=2680,7,IF(B452&lt;=3015,8,IF(B452&lt;=3350,9,10)))))))))))</f>
        <v xml:space="preserve"> </v>
      </c>
      <c r="K452" s="109" t="str">
        <f t="shared" ref="K452:K515" si="152">IF(ISBLANK(C452)," ",IF(C452&lt;=4.5,0,IF(ROUND(C452,1)&lt;=9,1,IF(C452&lt;=13.5,2,IF(ROUND(C452,1)&lt;=18,3,IF(C452&lt;=22.5,4,IF(ROUND(C452,1)&lt;=27,5,IF(ROUND(C452,1)&lt;=31,6,IF(ROUND(C452,1)&lt;=36,7,IF(ROUND(C452,1)&lt;=40,8,IF(ROUND(C452,1)&lt;=45,9,10)))))))))))</f>
        <v xml:space="preserve"> </v>
      </c>
      <c r="L452" s="109" t="str">
        <f t="shared" ref="L452:L515" si="153">IF(ISBLANK(D452)," ",IF(D452&lt;=1,0,IF(D452&lt;=2,1,IF(D452&lt;=3,2,IF(D452&lt;=4,3,IF(D452&lt;=5,4,IF(D452&lt;=6,5,IF(D452&lt;=7,6,IF(D452&lt;=8,7,IF(D452&lt;=9,8,IF(D452&lt;=10,9,10)))))))))))</f>
        <v xml:space="preserve"> </v>
      </c>
      <c r="M452" s="109">
        <f t="shared" ref="M452:M515" si="154">IF(ISBLANK(E452)," ",IF(E452&lt;=90,0,IF(E452&lt;=180,1,IF(E452&lt;=270,2,IF(E452&lt;=360,3,IF(E452&lt;=450,4,IF(E452&lt;=540,5,IF(E452&lt;=630,6,IF(E452&lt;=720,7,IF(E452&lt;=810,8,IF(E452&lt;=900,9,10)))))))))))</f>
        <v>0</v>
      </c>
      <c r="N452" s="110" t="str">
        <f t="shared" ref="N452:N515" si="155">IF(ISBLANK(G452)," ",IF(G452&lt;=40,0,IF(G452&lt;=60,1,IF(G452&lt;=80,2,5))))</f>
        <v xml:space="preserve"> </v>
      </c>
      <c r="O452" s="110" t="str">
        <f t="shared" ref="O452:O515" si="156">IF(ISBLANK(H452)," ",IF(H452&lt;=0.9,0,IF(H452&lt;=1.9,1,IF(H452&lt;=2.8,2,IF(H452&lt;=3.7,3,IF(H452&lt;=4.7,4,5))))))</f>
        <v xml:space="preserve"> </v>
      </c>
      <c r="P452" s="111" t="str">
        <f t="shared" ref="P452:P515" si="157">IF(ISBLANK(I452)," ",IF(I452&lt;=1.6,0,IF(I452&lt;=3.2,1,IF(I452&lt;=4.8,2,IF(I452&lt;=6.4,3,IF(ROUND(I452,1)&lt;=8,4,5))))))</f>
        <v xml:space="preserve"> </v>
      </c>
      <c r="Q452" s="108" t="e">
        <f t="shared" si="138"/>
        <v>#VALUE!</v>
      </c>
      <c r="R452" s="112" t="e">
        <f t="shared" si="139"/>
        <v>#VALUE!</v>
      </c>
      <c r="S452" s="72" t="e">
        <f t="shared" si="140"/>
        <v>#VALUE!</v>
      </c>
      <c r="T452" s="73" t="str">
        <f t="shared" si="141"/>
        <v>donnée(s) manquante(s)</v>
      </c>
      <c r="U452" s="74" t="str">
        <f t="shared" si="142"/>
        <v>donnée(s) manquante(s)</v>
      </c>
      <c r="V452" s="75" t="str">
        <f>IF(ISBLANK(H452)," ",IF(H452&lt;=Scenario!$C$3,0,IF(H452&lt;=Scenario!$C$5,1,IF(H452&lt;=Scenario!$C$6,2,IF(H452&lt;=Scenario!$C$7,3,IF(H452&lt;=Scenario!$C$8,4,5))))))</f>
        <v xml:space="preserve"> </v>
      </c>
      <c r="W452" s="76" t="str">
        <f>IF(ISBLANK(I452)," ",IF(I452&lt;=Scenario!$G$3,0,IF(I452&lt;=Scenario!$G$5,1,2)))</f>
        <v xml:space="preserve"> </v>
      </c>
      <c r="X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81" t="e">
        <f t="shared" si="143"/>
        <v>#VALUE!</v>
      </c>
      <c r="AA452" s="81" t="e">
        <f t="shared" si="144"/>
        <v>#VALUE!</v>
      </c>
      <c r="AB452" s="79" t="e">
        <f t="shared" si="145"/>
        <v>#VALUE!</v>
      </c>
      <c r="AC452" s="73" t="str">
        <f t="shared" si="149"/>
        <v>missing data</v>
      </c>
      <c r="AD452" s="80" t="str">
        <f t="shared" si="150"/>
        <v>missing data</v>
      </c>
      <c r="AE452" s="81" t="e">
        <f t="shared" si="146"/>
        <v>#VALUE!</v>
      </c>
      <c r="AF452" s="81" t="e">
        <f t="shared" si="147"/>
        <v>#VALUE!</v>
      </c>
    </row>
    <row r="453" spans="1:32" x14ac:dyDescent="0.25">
      <c r="A453" s="114" t="s">
        <v>74</v>
      </c>
      <c r="B453" s="102"/>
      <c r="C453" s="103"/>
      <c r="D453" s="103"/>
      <c r="E453" s="104">
        <f t="shared" si="148"/>
        <v>0</v>
      </c>
      <c r="F453" s="105"/>
      <c r="G453" s="106"/>
      <c r="H453" s="106"/>
      <c r="I453" s="107"/>
      <c r="J453" s="108" t="str">
        <f t="shared" si="151"/>
        <v xml:space="preserve"> </v>
      </c>
      <c r="K453" s="109" t="str">
        <f t="shared" si="152"/>
        <v xml:space="preserve"> </v>
      </c>
      <c r="L453" s="109" t="str">
        <f t="shared" si="153"/>
        <v xml:space="preserve"> </v>
      </c>
      <c r="M453" s="109">
        <f t="shared" si="154"/>
        <v>0</v>
      </c>
      <c r="N453" s="110" t="str">
        <f t="shared" si="155"/>
        <v xml:space="preserve"> </v>
      </c>
      <c r="O453" s="110" t="str">
        <f t="shared" si="156"/>
        <v xml:space="preserve"> </v>
      </c>
      <c r="P453" s="111" t="str">
        <f t="shared" si="157"/>
        <v xml:space="preserve"> </v>
      </c>
      <c r="Q453" s="108" t="e">
        <f t="shared" si="138"/>
        <v>#VALUE!</v>
      </c>
      <c r="R453" s="112" t="e">
        <f t="shared" si="139"/>
        <v>#VALUE!</v>
      </c>
      <c r="S453" s="72" t="e">
        <f t="shared" si="140"/>
        <v>#VALUE!</v>
      </c>
      <c r="T453" s="73" t="str">
        <f t="shared" si="141"/>
        <v>donnée(s) manquante(s)</v>
      </c>
      <c r="U453" s="74" t="str">
        <f t="shared" si="142"/>
        <v>donnée(s) manquante(s)</v>
      </c>
      <c r="V453" s="75" t="str">
        <f>IF(ISBLANK(H453)," ",IF(H453&lt;=Scenario!$C$3,0,IF(H453&lt;=Scenario!$C$5,1,IF(H453&lt;=Scenario!$C$6,2,IF(H453&lt;=Scenario!$C$7,3,IF(H453&lt;=Scenario!$C$8,4,5))))))</f>
        <v xml:space="preserve"> </v>
      </c>
      <c r="W453" s="76" t="str">
        <f>IF(ISBLANK(I453)," ",IF(I453&lt;=Scenario!$G$3,0,IF(I453&lt;=Scenario!$G$5,1,2)))</f>
        <v xml:space="preserve"> </v>
      </c>
      <c r="X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81" t="e">
        <f t="shared" si="143"/>
        <v>#VALUE!</v>
      </c>
      <c r="AA453" s="81" t="e">
        <f t="shared" si="144"/>
        <v>#VALUE!</v>
      </c>
      <c r="AB453" s="79" t="e">
        <f t="shared" si="145"/>
        <v>#VALUE!</v>
      </c>
      <c r="AC453" s="73" t="str">
        <f t="shared" si="149"/>
        <v>missing data</v>
      </c>
      <c r="AD453" s="80" t="str">
        <f t="shared" si="150"/>
        <v>missing data</v>
      </c>
      <c r="AE453" s="81" t="e">
        <f t="shared" si="146"/>
        <v>#VALUE!</v>
      </c>
      <c r="AF453" s="81" t="e">
        <f t="shared" si="147"/>
        <v>#VALUE!</v>
      </c>
    </row>
    <row r="454" spans="1:32" x14ac:dyDescent="0.25">
      <c r="A454" s="114" t="s">
        <v>74</v>
      </c>
      <c r="B454" s="102"/>
      <c r="C454" s="103"/>
      <c r="D454" s="103"/>
      <c r="E454" s="104">
        <f t="shared" si="148"/>
        <v>0</v>
      </c>
      <c r="F454" s="105"/>
      <c r="G454" s="106"/>
      <c r="H454" s="106"/>
      <c r="I454" s="107"/>
      <c r="J454" s="108" t="str">
        <f t="shared" si="151"/>
        <v xml:space="preserve"> </v>
      </c>
      <c r="K454" s="109" t="str">
        <f t="shared" si="152"/>
        <v xml:space="preserve"> </v>
      </c>
      <c r="L454" s="109" t="str">
        <f t="shared" si="153"/>
        <v xml:space="preserve"> </v>
      </c>
      <c r="M454" s="109">
        <f t="shared" si="154"/>
        <v>0</v>
      </c>
      <c r="N454" s="110" t="str">
        <f t="shared" si="155"/>
        <v xml:space="preserve"> </v>
      </c>
      <c r="O454" s="110" t="str">
        <f t="shared" si="156"/>
        <v xml:space="preserve"> </v>
      </c>
      <c r="P454" s="111" t="str">
        <f t="shared" si="157"/>
        <v xml:space="preserve"> </v>
      </c>
      <c r="Q454" s="108" t="e">
        <f t="shared" si="138"/>
        <v>#VALUE!</v>
      </c>
      <c r="R454" s="112" t="e">
        <f t="shared" si="139"/>
        <v>#VALUE!</v>
      </c>
      <c r="S454" s="72" t="e">
        <f t="shared" si="140"/>
        <v>#VALUE!</v>
      </c>
      <c r="T454" s="73" t="str">
        <f t="shared" si="141"/>
        <v>donnée(s) manquante(s)</v>
      </c>
      <c r="U454" s="74" t="str">
        <f t="shared" si="142"/>
        <v>donnée(s) manquante(s)</v>
      </c>
      <c r="V454" s="75" t="str">
        <f>IF(ISBLANK(H454)," ",IF(H454&lt;=Scenario!$C$3,0,IF(H454&lt;=Scenario!$C$5,1,IF(H454&lt;=Scenario!$C$6,2,IF(H454&lt;=Scenario!$C$7,3,IF(H454&lt;=Scenario!$C$8,4,5))))))</f>
        <v xml:space="preserve"> </v>
      </c>
      <c r="W454" s="76" t="str">
        <f>IF(ISBLANK(I454)," ",IF(I454&lt;=Scenario!$G$3,0,IF(I454&lt;=Scenario!$G$5,1,2)))</f>
        <v xml:space="preserve"> </v>
      </c>
      <c r="X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81" t="e">
        <f t="shared" si="143"/>
        <v>#VALUE!</v>
      </c>
      <c r="AA454" s="81" t="e">
        <f t="shared" si="144"/>
        <v>#VALUE!</v>
      </c>
      <c r="AB454" s="79" t="e">
        <f t="shared" si="145"/>
        <v>#VALUE!</v>
      </c>
      <c r="AC454" s="73" t="str">
        <f t="shared" si="149"/>
        <v>missing data</v>
      </c>
      <c r="AD454" s="80" t="str">
        <f t="shared" si="150"/>
        <v>missing data</v>
      </c>
      <c r="AE454" s="81" t="e">
        <f t="shared" si="146"/>
        <v>#VALUE!</v>
      </c>
      <c r="AF454" s="81" t="e">
        <f t="shared" si="147"/>
        <v>#VALUE!</v>
      </c>
    </row>
    <row r="455" spans="1:32" x14ac:dyDescent="0.25">
      <c r="A455" s="114" t="s">
        <v>74</v>
      </c>
      <c r="B455" s="102"/>
      <c r="C455" s="103"/>
      <c r="D455" s="103"/>
      <c r="E455" s="104">
        <f t="shared" si="148"/>
        <v>0</v>
      </c>
      <c r="F455" s="105"/>
      <c r="G455" s="106"/>
      <c r="H455" s="106"/>
      <c r="I455" s="107"/>
      <c r="J455" s="108" t="str">
        <f t="shared" si="151"/>
        <v xml:space="preserve"> </v>
      </c>
      <c r="K455" s="109" t="str">
        <f t="shared" si="152"/>
        <v xml:space="preserve"> </v>
      </c>
      <c r="L455" s="109" t="str">
        <f t="shared" si="153"/>
        <v xml:space="preserve"> </v>
      </c>
      <c r="M455" s="109">
        <f t="shared" si="154"/>
        <v>0</v>
      </c>
      <c r="N455" s="110" t="str">
        <f t="shared" si="155"/>
        <v xml:space="preserve"> </v>
      </c>
      <c r="O455" s="110" t="str">
        <f t="shared" si="156"/>
        <v xml:space="preserve"> </v>
      </c>
      <c r="P455" s="111" t="str">
        <f t="shared" si="157"/>
        <v xml:space="preserve"> </v>
      </c>
      <c r="Q455" s="108" t="e">
        <f t="shared" ref="Q455:Q518" si="158">SUM(J455+K455+L455+M455)</f>
        <v>#VALUE!</v>
      </c>
      <c r="R455" s="112" t="e">
        <f t="shared" ref="R455:R518" si="159">SUM(N455+O455+P455)</f>
        <v>#VALUE!</v>
      </c>
      <c r="S455" s="72" t="e">
        <f t="shared" ref="S455:S518" si="160">IF(AND(Q455&gt;=0,Q455&lt;11),Q455-R455,IF(AND(Q455&gt;=11,N455=5),Q455-R455,Q455-N455-O455))</f>
        <v>#VALUE!</v>
      </c>
      <c r="T455" s="73" t="str">
        <f t="shared" ref="T455:T518" si="161">IF(OR(ISBLANK(B455),ISBLANK(C455),ISBLANK(D455),ISBLANK(E455),ISBLANK(G455),ISBLANK(H455),ISBLANK(I455)),"donnée(s) manquante(s)",IF(S455&lt;0,"Nutriscore_A",IF(S455&lt;3,"Nutriscore_B",IF(S455&lt;11,"Nutriscore_C",IF(S455&lt;19,"Nutriscore_D","Nutriscore_E")))))</f>
        <v>donnée(s) manquante(s)</v>
      </c>
      <c r="U455" s="74" t="str">
        <f t="shared" ref="U455:U518" si="162">IF(T455="donnée(s) manquante(s)","donnée(s) manquante(s)",IF(T455="Nutriscore_A","dark green",IF(T455="Nutriscore_B","green",IF(T455="Nutriscore_C","yellow",IF(T455="Nutriscore_D","orange","dark orange")))))</f>
        <v>donnée(s) manquante(s)</v>
      </c>
      <c r="V455" s="75" t="str">
        <f>IF(ISBLANK(H455)," ",IF(H455&lt;=Scenario!$C$3,0,IF(H455&lt;=Scenario!$C$5,1,IF(H455&lt;=Scenario!$C$6,2,IF(H455&lt;=Scenario!$C$7,3,IF(H455&lt;=Scenario!$C$8,4,5))))))</f>
        <v xml:space="preserve"> </v>
      </c>
      <c r="W455" s="76" t="str">
        <f>IF(ISBLANK(I455)," ",IF(I455&lt;=Scenario!$G$3,0,IF(I455&lt;=Scenario!$G$5,1,2)))</f>
        <v xml:space="preserve"> </v>
      </c>
      <c r="X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81" t="e">
        <f t="shared" ref="Z455:Z518" si="163">Y455+X455+J455+L455</f>
        <v>#VALUE!</v>
      </c>
      <c r="AA455" s="81" t="e">
        <f t="shared" ref="AA455:AA518" si="164">W455+N455+V455</f>
        <v>#VALUE!</v>
      </c>
      <c r="AB455" s="79" t="e">
        <f t="shared" ref="AB455:AB518" si="165">IF(Z455&lt;11,Z455-AA455,Z455-V455-N455)</f>
        <v>#VALUE!</v>
      </c>
      <c r="AC455" s="73" t="str">
        <f t="shared" si="149"/>
        <v>missing data</v>
      </c>
      <c r="AD455" s="80" t="str">
        <f t="shared" si="150"/>
        <v>missing data</v>
      </c>
      <c r="AE455" s="81" t="e">
        <f t="shared" ref="AE455:AE518" si="166">AB455-S455</f>
        <v>#VALUE!</v>
      </c>
      <c r="AF455" s="81" t="e">
        <f t="shared" ref="AF455:AF518" si="167">IF(OR(ISBLANK(U455),ISBLANK(AD455)),"donnée manquante",IF(T455=AC455,"no change",IF(T455&lt;&gt;AC455,IF(S455&lt;AB455,"less favourable",IF(S455&gt;AB455,"more favourable")))))</f>
        <v>#VALUE!</v>
      </c>
    </row>
    <row r="456" spans="1:32" x14ac:dyDescent="0.25">
      <c r="A456" s="114" t="s">
        <v>74</v>
      </c>
      <c r="B456" s="102"/>
      <c r="C456" s="103"/>
      <c r="D456" s="103"/>
      <c r="E456" s="104">
        <f t="shared" ref="E456:E519" si="168">ROUND(F456/2.5*1000,0)</f>
        <v>0</v>
      </c>
      <c r="F456" s="105"/>
      <c r="G456" s="106"/>
      <c r="H456" s="106"/>
      <c r="I456" s="107"/>
      <c r="J456" s="108" t="str">
        <f t="shared" si="151"/>
        <v xml:space="preserve"> </v>
      </c>
      <c r="K456" s="109" t="str">
        <f t="shared" si="152"/>
        <v xml:space="preserve"> </v>
      </c>
      <c r="L456" s="109" t="str">
        <f t="shared" si="153"/>
        <v xml:space="preserve"> </v>
      </c>
      <c r="M456" s="109">
        <f t="shared" si="154"/>
        <v>0</v>
      </c>
      <c r="N456" s="110" t="str">
        <f t="shared" si="155"/>
        <v xml:space="preserve"> </v>
      </c>
      <c r="O456" s="110" t="str">
        <f t="shared" si="156"/>
        <v xml:space="preserve"> </v>
      </c>
      <c r="P456" s="111" t="str">
        <f t="shared" si="157"/>
        <v xml:space="preserve"> </v>
      </c>
      <c r="Q456" s="108" t="e">
        <f t="shared" si="158"/>
        <v>#VALUE!</v>
      </c>
      <c r="R456" s="112" t="e">
        <f t="shared" si="159"/>
        <v>#VALUE!</v>
      </c>
      <c r="S456" s="72" t="e">
        <f t="shared" si="160"/>
        <v>#VALUE!</v>
      </c>
      <c r="T456" s="73" t="str">
        <f t="shared" si="161"/>
        <v>donnée(s) manquante(s)</v>
      </c>
      <c r="U456" s="74" t="str">
        <f t="shared" si="162"/>
        <v>donnée(s) manquante(s)</v>
      </c>
      <c r="V456" s="75" t="str">
        <f>IF(ISBLANK(H456)," ",IF(H456&lt;=Scenario!$C$3,0,IF(H456&lt;=Scenario!$C$5,1,IF(H456&lt;=Scenario!$C$6,2,IF(H456&lt;=Scenario!$C$7,3,IF(H456&lt;=Scenario!$C$8,4,5))))))</f>
        <v xml:space="preserve"> </v>
      </c>
      <c r="W456" s="76" t="str">
        <f>IF(ISBLANK(I456)," ",IF(I456&lt;=Scenario!$G$3,0,IF(I456&lt;=Scenario!$G$5,1,2)))</f>
        <v xml:space="preserve"> </v>
      </c>
      <c r="X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81" t="e">
        <f t="shared" si="163"/>
        <v>#VALUE!</v>
      </c>
      <c r="AA456" s="81" t="e">
        <f t="shared" si="164"/>
        <v>#VALUE!</v>
      </c>
      <c r="AB456" s="79" t="e">
        <f t="shared" si="165"/>
        <v>#VALUE!</v>
      </c>
      <c r="AC456" s="73" t="str">
        <f t="shared" ref="AC456:AC519" si="169">IF(OR(ISBLANK(B456),ISBLANK(C456),ISBLANK(D456),ISBLANK(F456),ISBLANK(G456),ISBLANK(H456),ISBLANK(I456)),"missing data",IF(AB456&lt;1,"Nutriscore_A",IF(AB456&lt;3,"Nutriscore_B",IF(AB456&lt;11,"Nutriscore_C",IF(AB456&lt;19,"Nutriscore_D","Nutriscore_E")))))</f>
        <v>missing data</v>
      </c>
      <c r="AD456" s="80" t="str">
        <f t="shared" si="150"/>
        <v>missing data</v>
      </c>
      <c r="AE456" s="81" t="e">
        <f t="shared" si="166"/>
        <v>#VALUE!</v>
      </c>
      <c r="AF456" s="81" t="e">
        <f t="shared" si="167"/>
        <v>#VALUE!</v>
      </c>
    </row>
    <row r="457" spans="1:32" x14ac:dyDescent="0.25">
      <c r="A457" s="114" t="s">
        <v>74</v>
      </c>
      <c r="B457" s="102"/>
      <c r="C457" s="103"/>
      <c r="D457" s="103"/>
      <c r="E457" s="104">
        <f t="shared" si="168"/>
        <v>0</v>
      </c>
      <c r="F457" s="105"/>
      <c r="G457" s="106"/>
      <c r="H457" s="106"/>
      <c r="I457" s="107"/>
      <c r="J457" s="108" t="str">
        <f t="shared" si="151"/>
        <v xml:space="preserve"> </v>
      </c>
      <c r="K457" s="109" t="str">
        <f t="shared" si="152"/>
        <v xml:space="preserve"> </v>
      </c>
      <c r="L457" s="109" t="str">
        <f t="shared" si="153"/>
        <v xml:space="preserve"> </v>
      </c>
      <c r="M457" s="109">
        <f t="shared" si="154"/>
        <v>0</v>
      </c>
      <c r="N457" s="110" t="str">
        <f t="shared" si="155"/>
        <v xml:space="preserve"> </v>
      </c>
      <c r="O457" s="110" t="str">
        <f t="shared" si="156"/>
        <v xml:space="preserve"> </v>
      </c>
      <c r="P457" s="111" t="str">
        <f t="shared" si="157"/>
        <v xml:space="preserve"> </v>
      </c>
      <c r="Q457" s="108" t="e">
        <f t="shared" si="158"/>
        <v>#VALUE!</v>
      </c>
      <c r="R457" s="112" t="e">
        <f t="shared" si="159"/>
        <v>#VALUE!</v>
      </c>
      <c r="S457" s="72" t="e">
        <f t="shared" si="160"/>
        <v>#VALUE!</v>
      </c>
      <c r="T457" s="73" t="str">
        <f t="shared" si="161"/>
        <v>donnée(s) manquante(s)</v>
      </c>
      <c r="U457" s="74" t="str">
        <f t="shared" si="162"/>
        <v>donnée(s) manquante(s)</v>
      </c>
      <c r="V457" s="75" t="str">
        <f>IF(ISBLANK(H457)," ",IF(H457&lt;=Scenario!$C$3,0,IF(H457&lt;=Scenario!$C$5,1,IF(H457&lt;=Scenario!$C$6,2,IF(H457&lt;=Scenario!$C$7,3,IF(H457&lt;=Scenario!$C$8,4,5))))))</f>
        <v xml:space="preserve"> </v>
      </c>
      <c r="W457" s="76" t="str">
        <f>IF(ISBLANK(I457)," ",IF(I457&lt;=Scenario!$G$3,0,IF(I457&lt;=Scenario!$G$5,1,2)))</f>
        <v xml:space="preserve"> </v>
      </c>
      <c r="X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81" t="e">
        <f t="shared" si="163"/>
        <v>#VALUE!</v>
      </c>
      <c r="AA457" s="81" t="e">
        <f t="shared" si="164"/>
        <v>#VALUE!</v>
      </c>
      <c r="AB457" s="79" t="e">
        <f t="shared" si="165"/>
        <v>#VALUE!</v>
      </c>
      <c r="AC457" s="73" t="str">
        <f t="shared" si="169"/>
        <v>missing data</v>
      </c>
      <c r="AD457" s="80" t="str">
        <f t="shared" si="150"/>
        <v>missing data</v>
      </c>
      <c r="AE457" s="81" t="e">
        <f t="shared" si="166"/>
        <v>#VALUE!</v>
      </c>
      <c r="AF457" s="81" t="e">
        <f t="shared" si="167"/>
        <v>#VALUE!</v>
      </c>
    </row>
    <row r="458" spans="1:32" x14ac:dyDescent="0.25">
      <c r="A458" s="114" t="s">
        <v>74</v>
      </c>
      <c r="B458" s="102"/>
      <c r="C458" s="103"/>
      <c r="D458" s="103"/>
      <c r="E458" s="104">
        <f t="shared" si="168"/>
        <v>0</v>
      </c>
      <c r="F458" s="105"/>
      <c r="G458" s="106"/>
      <c r="H458" s="106"/>
      <c r="I458" s="107"/>
      <c r="J458" s="108" t="str">
        <f t="shared" si="151"/>
        <v xml:space="preserve"> </v>
      </c>
      <c r="K458" s="109" t="str">
        <f t="shared" si="152"/>
        <v xml:space="preserve"> </v>
      </c>
      <c r="L458" s="109" t="str">
        <f t="shared" si="153"/>
        <v xml:space="preserve"> </v>
      </c>
      <c r="M458" s="109">
        <f t="shared" si="154"/>
        <v>0</v>
      </c>
      <c r="N458" s="110" t="str">
        <f t="shared" si="155"/>
        <v xml:space="preserve"> </v>
      </c>
      <c r="O458" s="110" t="str">
        <f t="shared" si="156"/>
        <v xml:space="preserve"> </v>
      </c>
      <c r="P458" s="111" t="str">
        <f t="shared" si="157"/>
        <v xml:space="preserve"> </v>
      </c>
      <c r="Q458" s="108" t="e">
        <f t="shared" si="158"/>
        <v>#VALUE!</v>
      </c>
      <c r="R458" s="112" t="e">
        <f t="shared" si="159"/>
        <v>#VALUE!</v>
      </c>
      <c r="S458" s="72" t="e">
        <f t="shared" si="160"/>
        <v>#VALUE!</v>
      </c>
      <c r="T458" s="73" t="str">
        <f t="shared" si="161"/>
        <v>donnée(s) manquante(s)</v>
      </c>
      <c r="U458" s="74" t="str">
        <f t="shared" si="162"/>
        <v>donnée(s) manquante(s)</v>
      </c>
      <c r="V458" s="75" t="str">
        <f>IF(ISBLANK(H458)," ",IF(H458&lt;=Scenario!$C$3,0,IF(H458&lt;=Scenario!$C$5,1,IF(H458&lt;=Scenario!$C$6,2,IF(H458&lt;=Scenario!$C$7,3,IF(H458&lt;=Scenario!$C$8,4,5))))))</f>
        <v xml:space="preserve"> </v>
      </c>
      <c r="W458" s="76" t="str">
        <f>IF(ISBLANK(I458)," ",IF(I458&lt;=Scenario!$G$3,0,IF(I458&lt;=Scenario!$G$5,1,2)))</f>
        <v xml:space="preserve"> </v>
      </c>
      <c r="X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81" t="e">
        <f t="shared" si="163"/>
        <v>#VALUE!</v>
      </c>
      <c r="AA458" s="81" t="e">
        <f t="shared" si="164"/>
        <v>#VALUE!</v>
      </c>
      <c r="AB458" s="79" t="e">
        <f t="shared" si="165"/>
        <v>#VALUE!</v>
      </c>
      <c r="AC458" s="73" t="str">
        <f t="shared" si="169"/>
        <v>missing data</v>
      </c>
      <c r="AD458" s="80" t="str">
        <f t="shared" si="150"/>
        <v>missing data</v>
      </c>
      <c r="AE458" s="81" t="e">
        <f t="shared" si="166"/>
        <v>#VALUE!</v>
      </c>
      <c r="AF458" s="81" t="e">
        <f t="shared" si="167"/>
        <v>#VALUE!</v>
      </c>
    </row>
    <row r="459" spans="1:32" x14ac:dyDescent="0.25">
      <c r="A459" s="114" t="s">
        <v>74</v>
      </c>
      <c r="B459" s="102"/>
      <c r="C459" s="103"/>
      <c r="D459" s="103"/>
      <c r="E459" s="104">
        <f t="shared" si="168"/>
        <v>0</v>
      </c>
      <c r="F459" s="105"/>
      <c r="G459" s="106"/>
      <c r="H459" s="106"/>
      <c r="I459" s="107"/>
      <c r="J459" s="108" t="str">
        <f t="shared" si="151"/>
        <v xml:space="preserve"> </v>
      </c>
      <c r="K459" s="109" t="str">
        <f t="shared" si="152"/>
        <v xml:space="preserve"> </v>
      </c>
      <c r="L459" s="109" t="str">
        <f t="shared" si="153"/>
        <v xml:space="preserve"> </v>
      </c>
      <c r="M459" s="109">
        <f t="shared" si="154"/>
        <v>0</v>
      </c>
      <c r="N459" s="110" t="str">
        <f t="shared" si="155"/>
        <v xml:space="preserve"> </v>
      </c>
      <c r="O459" s="110" t="str">
        <f t="shared" si="156"/>
        <v xml:space="preserve"> </v>
      </c>
      <c r="P459" s="111" t="str">
        <f t="shared" si="157"/>
        <v xml:space="preserve"> </v>
      </c>
      <c r="Q459" s="108" t="e">
        <f t="shared" si="158"/>
        <v>#VALUE!</v>
      </c>
      <c r="R459" s="112" t="e">
        <f t="shared" si="159"/>
        <v>#VALUE!</v>
      </c>
      <c r="S459" s="72" t="e">
        <f t="shared" si="160"/>
        <v>#VALUE!</v>
      </c>
      <c r="T459" s="73" t="str">
        <f t="shared" si="161"/>
        <v>donnée(s) manquante(s)</v>
      </c>
      <c r="U459" s="74" t="str">
        <f t="shared" si="162"/>
        <v>donnée(s) manquante(s)</v>
      </c>
      <c r="V459" s="75" t="str">
        <f>IF(ISBLANK(H459)," ",IF(H459&lt;=Scenario!$C$3,0,IF(H459&lt;=Scenario!$C$5,1,IF(H459&lt;=Scenario!$C$6,2,IF(H459&lt;=Scenario!$C$7,3,IF(H459&lt;=Scenario!$C$8,4,5))))))</f>
        <v xml:space="preserve"> </v>
      </c>
      <c r="W459" s="76" t="str">
        <f>IF(ISBLANK(I459)," ",IF(I459&lt;=Scenario!$G$3,0,IF(I459&lt;=Scenario!$G$5,1,2)))</f>
        <v xml:space="preserve"> </v>
      </c>
      <c r="X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81" t="e">
        <f t="shared" si="163"/>
        <v>#VALUE!</v>
      </c>
      <c r="AA459" s="81" t="e">
        <f t="shared" si="164"/>
        <v>#VALUE!</v>
      </c>
      <c r="AB459" s="79" t="e">
        <f t="shared" si="165"/>
        <v>#VALUE!</v>
      </c>
      <c r="AC459" s="73" t="str">
        <f t="shared" si="169"/>
        <v>missing data</v>
      </c>
      <c r="AD459" s="80" t="str">
        <f t="shared" si="150"/>
        <v>missing data</v>
      </c>
      <c r="AE459" s="81" t="e">
        <f t="shared" si="166"/>
        <v>#VALUE!</v>
      </c>
      <c r="AF459" s="81" t="e">
        <f t="shared" si="167"/>
        <v>#VALUE!</v>
      </c>
    </row>
    <row r="460" spans="1:32" x14ac:dyDescent="0.25">
      <c r="A460" s="114" t="s">
        <v>74</v>
      </c>
      <c r="B460" s="102"/>
      <c r="C460" s="103"/>
      <c r="D460" s="103"/>
      <c r="E460" s="104">
        <f t="shared" si="168"/>
        <v>0</v>
      </c>
      <c r="F460" s="105"/>
      <c r="G460" s="106"/>
      <c r="H460" s="106"/>
      <c r="I460" s="107"/>
      <c r="J460" s="108" t="str">
        <f t="shared" si="151"/>
        <v xml:space="preserve"> </v>
      </c>
      <c r="K460" s="109" t="str">
        <f t="shared" si="152"/>
        <v xml:space="preserve"> </v>
      </c>
      <c r="L460" s="109" t="str">
        <f t="shared" si="153"/>
        <v xml:space="preserve"> </v>
      </c>
      <c r="M460" s="109">
        <f t="shared" si="154"/>
        <v>0</v>
      </c>
      <c r="N460" s="110" t="str">
        <f t="shared" si="155"/>
        <v xml:space="preserve"> </v>
      </c>
      <c r="O460" s="110" t="str">
        <f t="shared" si="156"/>
        <v xml:space="preserve"> </v>
      </c>
      <c r="P460" s="111" t="str">
        <f t="shared" si="157"/>
        <v xml:space="preserve"> </v>
      </c>
      <c r="Q460" s="108" t="e">
        <f t="shared" si="158"/>
        <v>#VALUE!</v>
      </c>
      <c r="R460" s="112" t="e">
        <f t="shared" si="159"/>
        <v>#VALUE!</v>
      </c>
      <c r="S460" s="72" t="e">
        <f t="shared" si="160"/>
        <v>#VALUE!</v>
      </c>
      <c r="T460" s="73" t="str">
        <f t="shared" si="161"/>
        <v>donnée(s) manquante(s)</v>
      </c>
      <c r="U460" s="74" t="str">
        <f t="shared" si="162"/>
        <v>donnée(s) manquante(s)</v>
      </c>
      <c r="V460" s="75" t="str">
        <f>IF(ISBLANK(H460)," ",IF(H460&lt;=Scenario!$C$3,0,IF(H460&lt;=Scenario!$C$5,1,IF(H460&lt;=Scenario!$C$6,2,IF(H460&lt;=Scenario!$C$7,3,IF(H460&lt;=Scenario!$C$8,4,5))))))</f>
        <v xml:space="preserve"> </v>
      </c>
      <c r="W460" s="76" t="str">
        <f>IF(ISBLANK(I460)," ",IF(I460&lt;=Scenario!$G$3,0,IF(I460&lt;=Scenario!$G$5,1,2)))</f>
        <v xml:space="preserve"> </v>
      </c>
      <c r="X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81" t="e">
        <f t="shared" si="163"/>
        <v>#VALUE!</v>
      </c>
      <c r="AA460" s="81" t="e">
        <f t="shared" si="164"/>
        <v>#VALUE!</v>
      </c>
      <c r="AB460" s="79" t="e">
        <f t="shared" si="165"/>
        <v>#VALUE!</v>
      </c>
      <c r="AC460" s="73" t="str">
        <f t="shared" si="169"/>
        <v>missing data</v>
      </c>
      <c r="AD460" s="80" t="str">
        <f t="shared" si="150"/>
        <v>missing data</v>
      </c>
      <c r="AE460" s="81" t="e">
        <f t="shared" si="166"/>
        <v>#VALUE!</v>
      </c>
      <c r="AF460" s="81" t="e">
        <f t="shared" si="167"/>
        <v>#VALUE!</v>
      </c>
    </row>
    <row r="461" spans="1:32" x14ac:dyDescent="0.25">
      <c r="A461" s="114" t="s">
        <v>74</v>
      </c>
      <c r="B461" s="102"/>
      <c r="C461" s="103"/>
      <c r="D461" s="103"/>
      <c r="E461" s="104">
        <f t="shared" si="168"/>
        <v>0</v>
      </c>
      <c r="F461" s="105"/>
      <c r="G461" s="106"/>
      <c r="H461" s="106"/>
      <c r="I461" s="107"/>
      <c r="J461" s="108" t="str">
        <f t="shared" si="151"/>
        <v xml:space="preserve"> </v>
      </c>
      <c r="K461" s="109" t="str">
        <f t="shared" si="152"/>
        <v xml:space="preserve"> </v>
      </c>
      <c r="L461" s="109" t="str">
        <f t="shared" si="153"/>
        <v xml:space="preserve"> </v>
      </c>
      <c r="M461" s="109">
        <f t="shared" si="154"/>
        <v>0</v>
      </c>
      <c r="N461" s="110" t="str">
        <f t="shared" si="155"/>
        <v xml:space="preserve"> </v>
      </c>
      <c r="O461" s="110" t="str">
        <f t="shared" si="156"/>
        <v xml:space="preserve"> </v>
      </c>
      <c r="P461" s="111" t="str">
        <f t="shared" si="157"/>
        <v xml:space="preserve"> </v>
      </c>
      <c r="Q461" s="108" t="e">
        <f t="shared" si="158"/>
        <v>#VALUE!</v>
      </c>
      <c r="R461" s="112" t="e">
        <f t="shared" si="159"/>
        <v>#VALUE!</v>
      </c>
      <c r="S461" s="72" t="e">
        <f t="shared" si="160"/>
        <v>#VALUE!</v>
      </c>
      <c r="T461" s="73" t="str">
        <f t="shared" si="161"/>
        <v>donnée(s) manquante(s)</v>
      </c>
      <c r="U461" s="74" t="str">
        <f t="shared" si="162"/>
        <v>donnée(s) manquante(s)</v>
      </c>
      <c r="V461" s="75" t="str">
        <f>IF(ISBLANK(H461)," ",IF(H461&lt;=Scenario!$C$3,0,IF(H461&lt;=Scenario!$C$5,1,IF(H461&lt;=Scenario!$C$6,2,IF(H461&lt;=Scenario!$C$7,3,IF(H461&lt;=Scenario!$C$8,4,5))))))</f>
        <v xml:space="preserve"> </v>
      </c>
      <c r="W461" s="76" t="str">
        <f>IF(ISBLANK(I461)," ",IF(I461&lt;=Scenario!$G$3,0,IF(I461&lt;=Scenario!$G$5,1,2)))</f>
        <v xml:space="preserve"> </v>
      </c>
      <c r="X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81" t="e">
        <f t="shared" si="163"/>
        <v>#VALUE!</v>
      </c>
      <c r="AA461" s="81" t="e">
        <f t="shared" si="164"/>
        <v>#VALUE!</v>
      </c>
      <c r="AB461" s="79" t="e">
        <f t="shared" si="165"/>
        <v>#VALUE!</v>
      </c>
      <c r="AC461" s="73" t="str">
        <f t="shared" si="169"/>
        <v>missing data</v>
      </c>
      <c r="AD461" s="80" t="str">
        <f t="shared" si="150"/>
        <v>missing data</v>
      </c>
      <c r="AE461" s="81" t="e">
        <f t="shared" si="166"/>
        <v>#VALUE!</v>
      </c>
      <c r="AF461" s="81" t="e">
        <f t="shared" si="167"/>
        <v>#VALUE!</v>
      </c>
    </row>
    <row r="462" spans="1:32" x14ac:dyDescent="0.25">
      <c r="A462" s="114" t="s">
        <v>74</v>
      </c>
      <c r="B462" s="102"/>
      <c r="C462" s="103"/>
      <c r="D462" s="103"/>
      <c r="E462" s="104">
        <f t="shared" si="168"/>
        <v>0</v>
      </c>
      <c r="F462" s="105"/>
      <c r="G462" s="106"/>
      <c r="H462" s="106"/>
      <c r="I462" s="107"/>
      <c r="J462" s="108" t="str">
        <f t="shared" si="151"/>
        <v xml:space="preserve"> </v>
      </c>
      <c r="K462" s="109" t="str">
        <f t="shared" si="152"/>
        <v xml:space="preserve"> </v>
      </c>
      <c r="L462" s="109" t="str">
        <f t="shared" si="153"/>
        <v xml:space="preserve"> </v>
      </c>
      <c r="M462" s="109">
        <f t="shared" si="154"/>
        <v>0</v>
      </c>
      <c r="N462" s="110" t="str">
        <f t="shared" si="155"/>
        <v xml:space="preserve"> </v>
      </c>
      <c r="O462" s="110" t="str">
        <f t="shared" si="156"/>
        <v xml:space="preserve"> </v>
      </c>
      <c r="P462" s="111" t="str">
        <f t="shared" si="157"/>
        <v xml:space="preserve"> </v>
      </c>
      <c r="Q462" s="108" t="e">
        <f t="shared" si="158"/>
        <v>#VALUE!</v>
      </c>
      <c r="R462" s="112" t="e">
        <f t="shared" si="159"/>
        <v>#VALUE!</v>
      </c>
      <c r="S462" s="72" t="e">
        <f t="shared" si="160"/>
        <v>#VALUE!</v>
      </c>
      <c r="T462" s="73" t="str">
        <f t="shared" si="161"/>
        <v>donnée(s) manquante(s)</v>
      </c>
      <c r="U462" s="74" t="str">
        <f t="shared" si="162"/>
        <v>donnée(s) manquante(s)</v>
      </c>
      <c r="V462" s="75" t="str">
        <f>IF(ISBLANK(H462)," ",IF(H462&lt;=Scenario!$C$3,0,IF(H462&lt;=Scenario!$C$5,1,IF(H462&lt;=Scenario!$C$6,2,IF(H462&lt;=Scenario!$C$7,3,IF(H462&lt;=Scenario!$C$8,4,5))))))</f>
        <v xml:space="preserve"> </v>
      </c>
      <c r="W462" s="76" t="str">
        <f>IF(ISBLANK(I462)," ",IF(I462&lt;=Scenario!$G$3,0,IF(I462&lt;=Scenario!$G$5,1,2)))</f>
        <v xml:space="preserve"> </v>
      </c>
      <c r="X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81" t="e">
        <f t="shared" si="163"/>
        <v>#VALUE!</v>
      </c>
      <c r="AA462" s="81" t="e">
        <f t="shared" si="164"/>
        <v>#VALUE!</v>
      </c>
      <c r="AB462" s="79" t="e">
        <f t="shared" si="165"/>
        <v>#VALUE!</v>
      </c>
      <c r="AC462" s="73" t="str">
        <f t="shared" si="169"/>
        <v>missing data</v>
      </c>
      <c r="AD462" s="80" t="str">
        <f t="shared" si="150"/>
        <v>missing data</v>
      </c>
      <c r="AE462" s="81" t="e">
        <f t="shared" si="166"/>
        <v>#VALUE!</v>
      </c>
      <c r="AF462" s="81" t="e">
        <f t="shared" si="167"/>
        <v>#VALUE!</v>
      </c>
    </row>
    <row r="463" spans="1:32" x14ac:dyDescent="0.25">
      <c r="A463" s="114" t="s">
        <v>74</v>
      </c>
      <c r="B463" s="102"/>
      <c r="C463" s="103"/>
      <c r="D463" s="103"/>
      <c r="E463" s="104">
        <f t="shared" si="168"/>
        <v>0</v>
      </c>
      <c r="F463" s="105"/>
      <c r="G463" s="106"/>
      <c r="H463" s="106"/>
      <c r="I463" s="107"/>
      <c r="J463" s="108" t="str">
        <f t="shared" si="151"/>
        <v xml:space="preserve"> </v>
      </c>
      <c r="K463" s="109" t="str">
        <f t="shared" si="152"/>
        <v xml:space="preserve"> </v>
      </c>
      <c r="L463" s="109" t="str">
        <f t="shared" si="153"/>
        <v xml:space="preserve"> </v>
      </c>
      <c r="M463" s="109">
        <f t="shared" si="154"/>
        <v>0</v>
      </c>
      <c r="N463" s="110" t="str">
        <f t="shared" si="155"/>
        <v xml:space="preserve"> </v>
      </c>
      <c r="O463" s="110" t="str">
        <f t="shared" si="156"/>
        <v xml:space="preserve"> </v>
      </c>
      <c r="P463" s="111" t="str">
        <f t="shared" si="157"/>
        <v xml:space="preserve"> </v>
      </c>
      <c r="Q463" s="108" t="e">
        <f t="shared" si="158"/>
        <v>#VALUE!</v>
      </c>
      <c r="R463" s="112" t="e">
        <f t="shared" si="159"/>
        <v>#VALUE!</v>
      </c>
      <c r="S463" s="72" t="e">
        <f t="shared" si="160"/>
        <v>#VALUE!</v>
      </c>
      <c r="T463" s="73" t="str">
        <f t="shared" si="161"/>
        <v>donnée(s) manquante(s)</v>
      </c>
      <c r="U463" s="74" t="str">
        <f t="shared" si="162"/>
        <v>donnée(s) manquante(s)</v>
      </c>
      <c r="V463" s="75" t="str">
        <f>IF(ISBLANK(H463)," ",IF(H463&lt;=Scenario!$C$3,0,IF(H463&lt;=Scenario!$C$5,1,IF(H463&lt;=Scenario!$C$6,2,IF(H463&lt;=Scenario!$C$7,3,IF(H463&lt;=Scenario!$C$8,4,5))))))</f>
        <v xml:space="preserve"> </v>
      </c>
      <c r="W463" s="76" t="str">
        <f>IF(ISBLANK(I463)," ",IF(I463&lt;=Scenario!$G$3,0,IF(I463&lt;=Scenario!$G$5,1,2)))</f>
        <v xml:space="preserve"> </v>
      </c>
      <c r="X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81" t="e">
        <f t="shared" si="163"/>
        <v>#VALUE!</v>
      </c>
      <c r="AA463" s="81" t="e">
        <f t="shared" si="164"/>
        <v>#VALUE!</v>
      </c>
      <c r="AB463" s="79" t="e">
        <f t="shared" si="165"/>
        <v>#VALUE!</v>
      </c>
      <c r="AC463" s="73" t="str">
        <f t="shared" si="169"/>
        <v>missing data</v>
      </c>
      <c r="AD463" s="80" t="str">
        <f t="shared" si="150"/>
        <v>missing data</v>
      </c>
      <c r="AE463" s="81" t="e">
        <f t="shared" si="166"/>
        <v>#VALUE!</v>
      </c>
      <c r="AF463" s="81" t="e">
        <f t="shared" si="167"/>
        <v>#VALUE!</v>
      </c>
    </row>
    <row r="464" spans="1:32" x14ac:dyDescent="0.25">
      <c r="A464" s="114" t="s">
        <v>74</v>
      </c>
      <c r="B464" s="102"/>
      <c r="C464" s="103"/>
      <c r="D464" s="103"/>
      <c r="E464" s="104">
        <f t="shared" si="168"/>
        <v>0</v>
      </c>
      <c r="F464" s="105"/>
      <c r="G464" s="106"/>
      <c r="H464" s="106"/>
      <c r="I464" s="107"/>
      <c r="J464" s="108" t="str">
        <f t="shared" si="151"/>
        <v xml:space="preserve"> </v>
      </c>
      <c r="K464" s="109" t="str">
        <f t="shared" si="152"/>
        <v xml:space="preserve"> </v>
      </c>
      <c r="L464" s="109" t="str">
        <f t="shared" si="153"/>
        <v xml:space="preserve"> </v>
      </c>
      <c r="M464" s="109">
        <f t="shared" si="154"/>
        <v>0</v>
      </c>
      <c r="N464" s="110" t="str">
        <f t="shared" si="155"/>
        <v xml:space="preserve"> </v>
      </c>
      <c r="O464" s="110" t="str">
        <f t="shared" si="156"/>
        <v xml:space="preserve"> </v>
      </c>
      <c r="P464" s="111" t="str">
        <f t="shared" si="157"/>
        <v xml:space="preserve"> </v>
      </c>
      <c r="Q464" s="108" t="e">
        <f t="shared" si="158"/>
        <v>#VALUE!</v>
      </c>
      <c r="R464" s="112" t="e">
        <f t="shared" si="159"/>
        <v>#VALUE!</v>
      </c>
      <c r="S464" s="72" t="e">
        <f t="shared" si="160"/>
        <v>#VALUE!</v>
      </c>
      <c r="T464" s="73" t="str">
        <f t="shared" si="161"/>
        <v>donnée(s) manquante(s)</v>
      </c>
      <c r="U464" s="74" t="str">
        <f t="shared" si="162"/>
        <v>donnée(s) manquante(s)</v>
      </c>
      <c r="V464" s="75" t="str">
        <f>IF(ISBLANK(H464)," ",IF(H464&lt;=Scenario!$C$3,0,IF(H464&lt;=Scenario!$C$5,1,IF(H464&lt;=Scenario!$C$6,2,IF(H464&lt;=Scenario!$C$7,3,IF(H464&lt;=Scenario!$C$8,4,5))))))</f>
        <v xml:space="preserve"> </v>
      </c>
      <c r="W464" s="76" t="str">
        <f>IF(ISBLANK(I464)," ",IF(I464&lt;=Scenario!$G$3,0,IF(I464&lt;=Scenario!$G$5,1,2)))</f>
        <v xml:space="preserve"> </v>
      </c>
      <c r="X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81" t="e">
        <f t="shared" si="163"/>
        <v>#VALUE!</v>
      </c>
      <c r="AA464" s="81" t="e">
        <f t="shared" si="164"/>
        <v>#VALUE!</v>
      </c>
      <c r="AB464" s="79" t="e">
        <f t="shared" si="165"/>
        <v>#VALUE!</v>
      </c>
      <c r="AC464" s="73" t="str">
        <f t="shared" si="169"/>
        <v>missing data</v>
      </c>
      <c r="AD464" s="80" t="str">
        <f t="shared" si="150"/>
        <v>missing data</v>
      </c>
      <c r="AE464" s="81" t="e">
        <f t="shared" si="166"/>
        <v>#VALUE!</v>
      </c>
      <c r="AF464" s="81" t="e">
        <f t="shared" si="167"/>
        <v>#VALUE!</v>
      </c>
    </row>
    <row r="465" spans="1:32" x14ac:dyDescent="0.25">
      <c r="A465" s="114" t="s">
        <v>74</v>
      </c>
      <c r="B465" s="102"/>
      <c r="C465" s="103"/>
      <c r="D465" s="103"/>
      <c r="E465" s="104">
        <f t="shared" si="168"/>
        <v>0</v>
      </c>
      <c r="F465" s="105"/>
      <c r="G465" s="106"/>
      <c r="H465" s="106"/>
      <c r="I465" s="107"/>
      <c r="J465" s="108" t="str">
        <f t="shared" si="151"/>
        <v xml:space="preserve"> </v>
      </c>
      <c r="K465" s="109" t="str">
        <f t="shared" si="152"/>
        <v xml:space="preserve"> </v>
      </c>
      <c r="L465" s="109" t="str">
        <f t="shared" si="153"/>
        <v xml:space="preserve"> </v>
      </c>
      <c r="M465" s="109">
        <f t="shared" si="154"/>
        <v>0</v>
      </c>
      <c r="N465" s="110" t="str">
        <f t="shared" si="155"/>
        <v xml:space="preserve"> </v>
      </c>
      <c r="O465" s="110" t="str">
        <f t="shared" si="156"/>
        <v xml:space="preserve"> </v>
      </c>
      <c r="P465" s="111" t="str">
        <f t="shared" si="157"/>
        <v xml:space="preserve"> </v>
      </c>
      <c r="Q465" s="108" t="e">
        <f t="shared" si="158"/>
        <v>#VALUE!</v>
      </c>
      <c r="R465" s="112" t="e">
        <f t="shared" si="159"/>
        <v>#VALUE!</v>
      </c>
      <c r="S465" s="72" t="e">
        <f t="shared" si="160"/>
        <v>#VALUE!</v>
      </c>
      <c r="T465" s="73" t="str">
        <f t="shared" si="161"/>
        <v>donnée(s) manquante(s)</v>
      </c>
      <c r="U465" s="74" t="str">
        <f t="shared" si="162"/>
        <v>donnée(s) manquante(s)</v>
      </c>
      <c r="V465" s="75" t="str">
        <f>IF(ISBLANK(H465)," ",IF(H465&lt;=Scenario!$C$3,0,IF(H465&lt;=Scenario!$C$5,1,IF(H465&lt;=Scenario!$C$6,2,IF(H465&lt;=Scenario!$C$7,3,IF(H465&lt;=Scenario!$C$8,4,5))))))</f>
        <v xml:space="preserve"> </v>
      </c>
      <c r="W465" s="76" t="str">
        <f>IF(ISBLANK(I465)," ",IF(I465&lt;=Scenario!$G$3,0,IF(I465&lt;=Scenario!$G$5,1,2)))</f>
        <v xml:space="preserve"> </v>
      </c>
      <c r="X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81" t="e">
        <f t="shared" si="163"/>
        <v>#VALUE!</v>
      </c>
      <c r="AA465" s="81" t="e">
        <f t="shared" si="164"/>
        <v>#VALUE!</v>
      </c>
      <c r="AB465" s="79" t="e">
        <f t="shared" si="165"/>
        <v>#VALUE!</v>
      </c>
      <c r="AC465" s="73" t="str">
        <f t="shared" si="169"/>
        <v>missing data</v>
      </c>
      <c r="AD465" s="80" t="str">
        <f t="shared" si="150"/>
        <v>missing data</v>
      </c>
      <c r="AE465" s="81" t="e">
        <f t="shared" si="166"/>
        <v>#VALUE!</v>
      </c>
      <c r="AF465" s="81" t="e">
        <f t="shared" si="167"/>
        <v>#VALUE!</v>
      </c>
    </row>
    <row r="466" spans="1:32" x14ac:dyDescent="0.25">
      <c r="A466" s="114" t="s">
        <v>74</v>
      </c>
      <c r="B466" s="102"/>
      <c r="C466" s="103"/>
      <c r="D466" s="103"/>
      <c r="E466" s="104">
        <f t="shared" si="168"/>
        <v>0</v>
      </c>
      <c r="F466" s="105"/>
      <c r="G466" s="106"/>
      <c r="H466" s="106"/>
      <c r="I466" s="107"/>
      <c r="J466" s="108" t="str">
        <f t="shared" si="151"/>
        <v xml:space="preserve"> </v>
      </c>
      <c r="K466" s="109" t="str">
        <f t="shared" si="152"/>
        <v xml:space="preserve"> </v>
      </c>
      <c r="L466" s="109" t="str">
        <f t="shared" si="153"/>
        <v xml:space="preserve"> </v>
      </c>
      <c r="M466" s="109">
        <f t="shared" si="154"/>
        <v>0</v>
      </c>
      <c r="N466" s="110" t="str">
        <f t="shared" si="155"/>
        <v xml:space="preserve"> </v>
      </c>
      <c r="O466" s="110" t="str">
        <f t="shared" si="156"/>
        <v xml:space="preserve"> </v>
      </c>
      <c r="P466" s="111" t="str">
        <f t="shared" si="157"/>
        <v xml:space="preserve"> </v>
      </c>
      <c r="Q466" s="108" t="e">
        <f t="shared" si="158"/>
        <v>#VALUE!</v>
      </c>
      <c r="R466" s="112" t="e">
        <f t="shared" si="159"/>
        <v>#VALUE!</v>
      </c>
      <c r="S466" s="72" t="e">
        <f t="shared" si="160"/>
        <v>#VALUE!</v>
      </c>
      <c r="T466" s="73" t="str">
        <f t="shared" si="161"/>
        <v>donnée(s) manquante(s)</v>
      </c>
      <c r="U466" s="74" t="str">
        <f t="shared" si="162"/>
        <v>donnée(s) manquante(s)</v>
      </c>
      <c r="V466" s="75" t="str">
        <f>IF(ISBLANK(H466)," ",IF(H466&lt;=Scenario!$C$3,0,IF(H466&lt;=Scenario!$C$5,1,IF(H466&lt;=Scenario!$C$6,2,IF(H466&lt;=Scenario!$C$7,3,IF(H466&lt;=Scenario!$C$8,4,5))))))</f>
        <v xml:space="preserve"> </v>
      </c>
      <c r="W466" s="76" t="str">
        <f>IF(ISBLANK(I466)," ",IF(I466&lt;=Scenario!$G$3,0,IF(I466&lt;=Scenario!$G$5,1,2)))</f>
        <v xml:space="preserve"> </v>
      </c>
      <c r="X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81" t="e">
        <f t="shared" si="163"/>
        <v>#VALUE!</v>
      </c>
      <c r="AA466" s="81" t="e">
        <f t="shared" si="164"/>
        <v>#VALUE!</v>
      </c>
      <c r="AB466" s="79" t="e">
        <f t="shared" si="165"/>
        <v>#VALUE!</v>
      </c>
      <c r="AC466" s="73" t="str">
        <f t="shared" si="169"/>
        <v>missing data</v>
      </c>
      <c r="AD466" s="80" t="str">
        <f t="shared" si="150"/>
        <v>missing data</v>
      </c>
      <c r="AE466" s="81" t="e">
        <f t="shared" si="166"/>
        <v>#VALUE!</v>
      </c>
      <c r="AF466" s="81" t="e">
        <f t="shared" si="167"/>
        <v>#VALUE!</v>
      </c>
    </row>
    <row r="467" spans="1:32" x14ac:dyDescent="0.25">
      <c r="A467" s="114" t="s">
        <v>74</v>
      </c>
      <c r="B467" s="102"/>
      <c r="C467" s="103"/>
      <c r="D467" s="103"/>
      <c r="E467" s="104">
        <f t="shared" si="168"/>
        <v>0</v>
      </c>
      <c r="F467" s="105"/>
      <c r="G467" s="106"/>
      <c r="H467" s="106"/>
      <c r="I467" s="107"/>
      <c r="J467" s="108" t="str">
        <f t="shared" si="151"/>
        <v xml:space="preserve"> </v>
      </c>
      <c r="K467" s="109" t="str">
        <f t="shared" si="152"/>
        <v xml:space="preserve"> </v>
      </c>
      <c r="L467" s="109" t="str">
        <f t="shared" si="153"/>
        <v xml:space="preserve"> </v>
      </c>
      <c r="M467" s="109">
        <f t="shared" si="154"/>
        <v>0</v>
      </c>
      <c r="N467" s="110" t="str">
        <f t="shared" si="155"/>
        <v xml:space="preserve"> </v>
      </c>
      <c r="O467" s="110" t="str">
        <f t="shared" si="156"/>
        <v xml:space="preserve"> </v>
      </c>
      <c r="P467" s="111" t="str">
        <f t="shared" si="157"/>
        <v xml:space="preserve"> </v>
      </c>
      <c r="Q467" s="108" t="e">
        <f t="shared" si="158"/>
        <v>#VALUE!</v>
      </c>
      <c r="R467" s="112" t="e">
        <f t="shared" si="159"/>
        <v>#VALUE!</v>
      </c>
      <c r="S467" s="72" t="e">
        <f t="shared" si="160"/>
        <v>#VALUE!</v>
      </c>
      <c r="T467" s="73" t="str">
        <f t="shared" si="161"/>
        <v>donnée(s) manquante(s)</v>
      </c>
      <c r="U467" s="74" t="str">
        <f t="shared" si="162"/>
        <v>donnée(s) manquante(s)</v>
      </c>
      <c r="V467" s="75" t="str">
        <f>IF(ISBLANK(H467)," ",IF(H467&lt;=Scenario!$C$3,0,IF(H467&lt;=Scenario!$C$5,1,IF(H467&lt;=Scenario!$C$6,2,IF(H467&lt;=Scenario!$C$7,3,IF(H467&lt;=Scenario!$C$8,4,5))))))</f>
        <v xml:space="preserve"> </v>
      </c>
      <c r="W467" s="76" t="str">
        <f>IF(ISBLANK(I467)," ",IF(I467&lt;=Scenario!$G$3,0,IF(I467&lt;=Scenario!$G$5,1,2)))</f>
        <v xml:space="preserve"> </v>
      </c>
      <c r="X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81" t="e">
        <f t="shared" si="163"/>
        <v>#VALUE!</v>
      </c>
      <c r="AA467" s="81" t="e">
        <f t="shared" si="164"/>
        <v>#VALUE!</v>
      </c>
      <c r="AB467" s="79" t="e">
        <f t="shared" si="165"/>
        <v>#VALUE!</v>
      </c>
      <c r="AC467" s="73" t="str">
        <f t="shared" si="169"/>
        <v>missing data</v>
      </c>
      <c r="AD467" s="80" t="str">
        <f t="shared" si="150"/>
        <v>missing data</v>
      </c>
      <c r="AE467" s="81" t="e">
        <f t="shared" si="166"/>
        <v>#VALUE!</v>
      </c>
      <c r="AF467" s="81" t="e">
        <f t="shared" si="167"/>
        <v>#VALUE!</v>
      </c>
    </row>
    <row r="468" spans="1:32" x14ac:dyDescent="0.25">
      <c r="A468" s="114" t="s">
        <v>74</v>
      </c>
      <c r="B468" s="102"/>
      <c r="C468" s="103"/>
      <c r="D468" s="103"/>
      <c r="E468" s="104">
        <f t="shared" si="168"/>
        <v>0</v>
      </c>
      <c r="F468" s="105"/>
      <c r="G468" s="106"/>
      <c r="H468" s="106"/>
      <c r="I468" s="107"/>
      <c r="J468" s="108" t="str">
        <f t="shared" si="151"/>
        <v xml:space="preserve"> </v>
      </c>
      <c r="K468" s="109" t="str">
        <f t="shared" si="152"/>
        <v xml:space="preserve"> </v>
      </c>
      <c r="L468" s="109" t="str">
        <f t="shared" si="153"/>
        <v xml:space="preserve"> </v>
      </c>
      <c r="M468" s="109">
        <f t="shared" si="154"/>
        <v>0</v>
      </c>
      <c r="N468" s="110" t="str">
        <f t="shared" si="155"/>
        <v xml:space="preserve"> </v>
      </c>
      <c r="O468" s="110" t="str">
        <f t="shared" si="156"/>
        <v xml:space="preserve"> </v>
      </c>
      <c r="P468" s="111" t="str">
        <f t="shared" si="157"/>
        <v xml:space="preserve"> </v>
      </c>
      <c r="Q468" s="108" t="e">
        <f t="shared" si="158"/>
        <v>#VALUE!</v>
      </c>
      <c r="R468" s="112" t="e">
        <f t="shared" si="159"/>
        <v>#VALUE!</v>
      </c>
      <c r="S468" s="72" t="e">
        <f t="shared" si="160"/>
        <v>#VALUE!</v>
      </c>
      <c r="T468" s="73" t="str">
        <f t="shared" si="161"/>
        <v>donnée(s) manquante(s)</v>
      </c>
      <c r="U468" s="74" t="str">
        <f t="shared" si="162"/>
        <v>donnée(s) manquante(s)</v>
      </c>
      <c r="V468" s="75" t="str">
        <f>IF(ISBLANK(H468)," ",IF(H468&lt;=Scenario!$C$3,0,IF(H468&lt;=Scenario!$C$5,1,IF(H468&lt;=Scenario!$C$6,2,IF(H468&lt;=Scenario!$C$7,3,IF(H468&lt;=Scenario!$C$8,4,5))))))</f>
        <v xml:space="preserve"> </v>
      </c>
      <c r="W468" s="76" t="str">
        <f>IF(ISBLANK(I468)," ",IF(I468&lt;=Scenario!$G$3,0,IF(I468&lt;=Scenario!$G$5,1,2)))</f>
        <v xml:space="preserve"> </v>
      </c>
      <c r="X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81" t="e">
        <f t="shared" si="163"/>
        <v>#VALUE!</v>
      </c>
      <c r="AA468" s="81" t="e">
        <f t="shared" si="164"/>
        <v>#VALUE!</v>
      </c>
      <c r="AB468" s="79" t="e">
        <f t="shared" si="165"/>
        <v>#VALUE!</v>
      </c>
      <c r="AC468" s="73" t="str">
        <f t="shared" si="169"/>
        <v>missing data</v>
      </c>
      <c r="AD468" s="80" t="str">
        <f t="shared" si="150"/>
        <v>missing data</v>
      </c>
      <c r="AE468" s="81" t="e">
        <f t="shared" si="166"/>
        <v>#VALUE!</v>
      </c>
      <c r="AF468" s="81" t="e">
        <f t="shared" si="167"/>
        <v>#VALUE!</v>
      </c>
    </row>
    <row r="469" spans="1:32" x14ac:dyDescent="0.25">
      <c r="A469" s="114" t="s">
        <v>74</v>
      </c>
      <c r="B469" s="102"/>
      <c r="C469" s="103"/>
      <c r="D469" s="103"/>
      <c r="E469" s="104">
        <f t="shared" si="168"/>
        <v>0</v>
      </c>
      <c r="F469" s="105"/>
      <c r="G469" s="106"/>
      <c r="H469" s="106"/>
      <c r="I469" s="107"/>
      <c r="J469" s="108" t="str">
        <f t="shared" si="151"/>
        <v xml:space="preserve"> </v>
      </c>
      <c r="K469" s="109" t="str">
        <f t="shared" si="152"/>
        <v xml:space="preserve"> </v>
      </c>
      <c r="L469" s="109" t="str">
        <f t="shared" si="153"/>
        <v xml:space="preserve"> </v>
      </c>
      <c r="M469" s="109">
        <f t="shared" si="154"/>
        <v>0</v>
      </c>
      <c r="N469" s="110" t="str">
        <f t="shared" si="155"/>
        <v xml:space="preserve"> </v>
      </c>
      <c r="O469" s="110" t="str">
        <f t="shared" si="156"/>
        <v xml:space="preserve"> </v>
      </c>
      <c r="P469" s="111" t="str">
        <f t="shared" si="157"/>
        <v xml:space="preserve"> </v>
      </c>
      <c r="Q469" s="108" t="e">
        <f t="shared" si="158"/>
        <v>#VALUE!</v>
      </c>
      <c r="R469" s="112" t="e">
        <f t="shared" si="159"/>
        <v>#VALUE!</v>
      </c>
      <c r="S469" s="72" t="e">
        <f t="shared" si="160"/>
        <v>#VALUE!</v>
      </c>
      <c r="T469" s="73" t="str">
        <f t="shared" si="161"/>
        <v>donnée(s) manquante(s)</v>
      </c>
      <c r="U469" s="74" t="str">
        <f t="shared" si="162"/>
        <v>donnée(s) manquante(s)</v>
      </c>
      <c r="V469" s="75" t="str">
        <f>IF(ISBLANK(H469)," ",IF(H469&lt;=Scenario!$C$3,0,IF(H469&lt;=Scenario!$C$5,1,IF(H469&lt;=Scenario!$C$6,2,IF(H469&lt;=Scenario!$C$7,3,IF(H469&lt;=Scenario!$C$8,4,5))))))</f>
        <v xml:space="preserve"> </v>
      </c>
      <c r="W469" s="76" t="str">
        <f>IF(ISBLANK(I469)," ",IF(I469&lt;=Scenario!$G$3,0,IF(I469&lt;=Scenario!$G$5,1,2)))</f>
        <v xml:space="preserve"> </v>
      </c>
      <c r="X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81" t="e">
        <f t="shared" si="163"/>
        <v>#VALUE!</v>
      </c>
      <c r="AA469" s="81" t="e">
        <f t="shared" si="164"/>
        <v>#VALUE!</v>
      </c>
      <c r="AB469" s="79" t="e">
        <f t="shared" si="165"/>
        <v>#VALUE!</v>
      </c>
      <c r="AC469" s="73" t="str">
        <f t="shared" si="169"/>
        <v>missing data</v>
      </c>
      <c r="AD469" s="80" t="str">
        <f t="shared" si="150"/>
        <v>missing data</v>
      </c>
      <c r="AE469" s="81" t="e">
        <f t="shared" si="166"/>
        <v>#VALUE!</v>
      </c>
      <c r="AF469" s="81" t="e">
        <f t="shared" si="167"/>
        <v>#VALUE!</v>
      </c>
    </row>
    <row r="470" spans="1:32" x14ac:dyDescent="0.25">
      <c r="A470" s="114" t="s">
        <v>74</v>
      </c>
      <c r="B470" s="102"/>
      <c r="C470" s="103"/>
      <c r="D470" s="103"/>
      <c r="E470" s="104">
        <f t="shared" si="168"/>
        <v>0</v>
      </c>
      <c r="F470" s="105"/>
      <c r="G470" s="106"/>
      <c r="H470" s="106"/>
      <c r="I470" s="107"/>
      <c r="J470" s="108" t="str">
        <f t="shared" si="151"/>
        <v xml:space="preserve"> </v>
      </c>
      <c r="K470" s="109" t="str">
        <f t="shared" si="152"/>
        <v xml:space="preserve"> </v>
      </c>
      <c r="L470" s="109" t="str">
        <f t="shared" si="153"/>
        <v xml:space="preserve"> </v>
      </c>
      <c r="M470" s="109">
        <f t="shared" si="154"/>
        <v>0</v>
      </c>
      <c r="N470" s="110" t="str">
        <f t="shared" si="155"/>
        <v xml:space="preserve"> </v>
      </c>
      <c r="O470" s="110" t="str">
        <f t="shared" si="156"/>
        <v xml:space="preserve"> </v>
      </c>
      <c r="P470" s="111" t="str">
        <f t="shared" si="157"/>
        <v xml:space="preserve"> </v>
      </c>
      <c r="Q470" s="108" t="e">
        <f t="shared" si="158"/>
        <v>#VALUE!</v>
      </c>
      <c r="R470" s="112" t="e">
        <f t="shared" si="159"/>
        <v>#VALUE!</v>
      </c>
      <c r="S470" s="72" t="e">
        <f t="shared" si="160"/>
        <v>#VALUE!</v>
      </c>
      <c r="T470" s="73" t="str">
        <f t="shared" si="161"/>
        <v>donnée(s) manquante(s)</v>
      </c>
      <c r="U470" s="74" t="str">
        <f t="shared" si="162"/>
        <v>donnée(s) manquante(s)</v>
      </c>
      <c r="V470" s="75" t="str">
        <f>IF(ISBLANK(H470)," ",IF(H470&lt;=Scenario!$C$3,0,IF(H470&lt;=Scenario!$C$5,1,IF(H470&lt;=Scenario!$C$6,2,IF(H470&lt;=Scenario!$C$7,3,IF(H470&lt;=Scenario!$C$8,4,5))))))</f>
        <v xml:space="preserve"> </v>
      </c>
      <c r="W470" s="76" t="str">
        <f>IF(ISBLANK(I470)," ",IF(I470&lt;=Scenario!$G$3,0,IF(I470&lt;=Scenario!$G$5,1,2)))</f>
        <v xml:space="preserve"> </v>
      </c>
      <c r="X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81" t="e">
        <f t="shared" si="163"/>
        <v>#VALUE!</v>
      </c>
      <c r="AA470" s="81" t="e">
        <f t="shared" si="164"/>
        <v>#VALUE!</v>
      </c>
      <c r="AB470" s="79" t="e">
        <f t="shared" si="165"/>
        <v>#VALUE!</v>
      </c>
      <c r="AC470" s="73" t="str">
        <f t="shared" si="169"/>
        <v>missing data</v>
      </c>
      <c r="AD470" s="80" t="str">
        <f t="shared" si="150"/>
        <v>missing data</v>
      </c>
      <c r="AE470" s="81" t="e">
        <f t="shared" si="166"/>
        <v>#VALUE!</v>
      </c>
      <c r="AF470" s="81" t="e">
        <f t="shared" si="167"/>
        <v>#VALUE!</v>
      </c>
    </row>
    <row r="471" spans="1:32" x14ac:dyDescent="0.25">
      <c r="A471" s="114" t="s">
        <v>74</v>
      </c>
      <c r="B471" s="102"/>
      <c r="C471" s="103"/>
      <c r="D471" s="103"/>
      <c r="E471" s="104">
        <f t="shared" si="168"/>
        <v>0</v>
      </c>
      <c r="F471" s="105"/>
      <c r="G471" s="106"/>
      <c r="H471" s="106"/>
      <c r="I471" s="107"/>
      <c r="J471" s="108" t="str">
        <f t="shared" si="151"/>
        <v xml:space="preserve"> </v>
      </c>
      <c r="K471" s="109" t="str">
        <f t="shared" si="152"/>
        <v xml:space="preserve"> </v>
      </c>
      <c r="L471" s="109" t="str">
        <f t="shared" si="153"/>
        <v xml:space="preserve"> </v>
      </c>
      <c r="M471" s="109">
        <f t="shared" si="154"/>
        <v>0</v>
      </c>
      <c r="N471" s="110" t="str">
        <f t="shared" si="155"/>
        <v xml:space="preserve"> </v>
      </c>
      <c r="O471" s="110" t="str">
        <f t="shared" si="156"/>
        <v xml:space="preserve"> </v>
      </c>
      <c r="P471" s="111" t="str">
        <f t="shared" si="157"/>
        <v xml:space="preserve"> </v>
      </c>
      <c r="Q471" s="108" t="e">
        <f t="shared" si="158"/>
        <v>#VALUE!</v>
      </c>
      <c r="R471" s="112" t="e">
        <f t="shared" si="159"/>
        <v>#VALUE!</v>
      </c>
      <c r="S471" s="72" t="e">
        <f t="shared" si="160"/>
        <v>#VALUE!</v>
      </c>
      <c r="T471" s="73" t="str">
        <f t="shared" si="161"/>
        <v>donnée(s) manquante(s)</v>
      </c>
      <c r="U471" s="74" t="str">
        <f t="shared" si="162"/>
        <v>donnée(s) manquante(s)</v>
      </c>
      <c r="V471" s="75" t="str">
        <f>IF(ISBLANK(H471)," ",IF(H471&lt;=Scenario!$C$3,0,IF(H471&lt;=Scenario!$C$5,1,IF(H471&lt;=Scenario!$C$6,2,IF(H471&lt;=Scenario!$C$7,3,IF(H471&lt;=Scenario!$C$8,4,5))))))</f>
        <v xml:space="preserve"> </v>
      </c>
      <c r="W471" s="76" t="str">
        <f>IF(ISBLANK(I471)," ",IF(I471&lt;=Scenario!$G$3,0,IF(I471&lt;=Scenario!$G$5,1,2)))</f>
        <v xml:space="preserve"> </v>
      </c>
      <c r="X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81" t="e">
        <f t="shared" si="163"/>
        <v>#VALUE!</v>
      </c>
      <c r="AA471" s="81" t="e">
        <f t="shared" si="164"/>
        <v>#VALUE!</v>
      </c>
      <c r="AB471" s="79" t="e">
        <f t="shared" si="165"/>
        <v>#VALUE!</v>
      </c>
      <c r="AC471" s="73" t="str">
        <f t="shared" si="169"/>
        <v>missing data</v>
      </c>
      <c r="AD471" s="80" t="str">
        <f t="shared" si="150"/>
        <v>missing data</v>
      </c>
      <c r="AE471" s="81" t="e">
        <f t="shared" si="166"/>
        <v>#VALUE!</v>
      </c>
      <c r="AF471" s="81" t="e">
        <f t="shared" si="167"/>
        <v>#VALUE!</v>
      </c>
    </row>
    <row r="472" spans="1:32" x14ac:dyDescent="0.25">
      <c r="A472" s="114" t="s">
        <v>74</v>
      </c>
      <c r="B472" s="102"/>
      <c r="C472" s="103"/>
      <c r="D472" s="103"/>
      <c r="E472" s="104">
        <f t="shared" si="168"/>
        <v>0</v>
      </c>
      <c r="F472" s="105"/>
      <c r="G472" s="106"/>
      <c r="H472" s="106"/>
      <c r="I472" s="107"/>
      <c r="J472" s="108" t="str">
        <f t="shared" si="151"/>
        <v xml:space="preserve"> </v>
      </c>
      <c r="K472" s="109" t="str">
        <f t="shared" si="152"/>
        <v xml:space="preserve"> </v>
      </c>
      <c r="L472" s="109" t="str">
        <f t="shared" si="153"/>
        <v xml:space="preserve"> </v>
      </c>
      <c r="M472" s="109">
        <f t="shared" si="154"/>
        <v>0</v>
      </c>
      <c r="N472" s="110" t="str">
        <f t="shared" si="155"/>
        <v xml:space="preserve"> </v>
      </c>
      <c r="O472" s="110" t="str">
        <f t="shared" si="156"/>
        <v xml:space="preserve"> </v>
      </c>
      <c r="P472" s="111" t="str">
        <f t="shared" si="157"/>
        <v xml:space="preserve"> </v>
      </c>
      <c r="Q472" s="108" t="e">
        <f t="shared" si="158"/>
        <v>#VALUE!</v>
      </c>
      <c r="R472" s="112" t="e">
        <f t="shared" si="159"/>
        <v>#VALUE!</v>
      </c>
      <c r="S472" s="72" t="e">
        <f t="shared" si="160"/>
        <v>#VALUE!</v>
      </c>
      <c r="T472" s="73" t="str">
        <f t="shared" si="161"/>
        <v>donnée(s) manquante(s)</v>
      </c>
      <c r="U472" s="74" t="str">
        <f t="shared" si="162"/>
        <v>donnée(s) manquante(s)</v>
      </c>
      <c r="V472" s="75" t="str">
        <f>IF(ISBLANK(H472)," ",IF(H472&lt;=Scenario!$C$3,0,IF(H472&lt;=Scenario!$C$5,1,IF(H472&lt;=Scenario!$C$6,2,IF(H472&lt;=Scenario!$C$7,3,IF(H472&lt;=Scenario!$C$8,4,5))))))</f>
        <v xml:space="preserve"> </v>
      </c>
      <c r="W472" s="76" t="str">
        <f>IF(ISBLANK(I472)," ",IF(I472&lt;=Scenario!$G$3,0,IF(I472&lt;=Scenario!$G$5,1,2)))</f>
        <v xml:space="preserve"> </v>
      </c>
      <c r="X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81" t="e">
        <f t="shared" si="163"/>
        <v>#VALUE!</v>
      </c>
      <c r="AA472" s="81" t="e">
        <f t="shared" si="164"/>
        <v>#VALUE!</v>
      </c>
      <c r="AB472" s="79" t="e">
        <f t="shared" si="165"/>
        <v>#VALUE!</v>
      </c>
      <c r="AC472" s="73" t="str">
        <f t="shared" si="169"/>
        <v>missing data</v>
      </c>
      <c r="AD472" s="80" t="str">
        <f t="shared" si="150"/>
        <v>missing data</v>
      </c>
      <c r="AE472" s="81" t="e">
        <f t="shared" si="166"/>
        <v>#VALUE!</v>
      </c>
      <c r="AF472" s="81" t="e">
        <f t="shared" si="167"/>
        <v>#VALUE!</v>
      </c>
    </row>
    <row r="473" spans="1:32" x14ac:dyDescent="0.25">
      <c r="A473" s="114" t="s">
        <v>74</v>
      </c>
      <c r="B473" s="102"/>
      <c r="C473" s="103"/>
      <c r="D473" s="103"/>
      <c r="E473" s="104">
        <f t="shared" si="168"/>
        <v>0</v>
      </c>
      <c r="F473" s="105"/>
      <c r="G473" s="106"/>
      <c r="H473" s="106"/>
      <c r="I473" s="107"/>
      <c r="J473" s="108" t="str">
        <f t="shared" si="151"/>
        <v xml:space="preserve"> </v>
      </c>
      <c r="K473" s="109" t="str">
        <f t="shared" si="152"/>
        <v xml:space="preserve"> </v>
      </c>
      <c r="L473" s="109" t="str">
        <f t="shared" si="153"/>
        <v xml:space="preserve"> </v>
      </c>
      <c r="M473" s="109">
        <f t="shared" si="154"/>
        <v>0</v>
      </c>
      <c r="N473" s="110" t="str">
        <f t="shared" si="155"/>
        <v xml:space="preserve"> </v>
      </c>
      <c r="O473" s="110" t="str">
        <f t="shared" si="156"/>
        <v xml:space="preserve"> </v>
      </c>
      <c r="P473" s="111" t="str">
        <f t="shared" si="157"/>
        <v xml:space="preserve"> </v>
      </c>
      <c r="Q473" s="108" t="e">
        <f t="shared" si="158"/>
        <v>#VALUE!</v>
      </c>
      <c r="R473" s="112" t="e">
        <f t="shared" si="159"/>
        <v>#VALUE!</v>
      </c>
      <c r="S473" s="72" t="e">
        <f t="shared" si="160"/>
        <v>#VALUE!</v>
      </c>
      <c r="T473" s="73" t="str">
        <f t="shared" si="161"/>
        <v>donnée(s) manquante(s)</v>
      </c>
      <c r="U473" s="74" t="str">
        <f t="shared" si="162"/>
        <v>donnée(s) manquante(s)</v>
      </c>
      <c r="V473" s="75" t="str">
        <f>IF(ISBLANK(H473)," ",IF(H473&lt;=Scenario!$C$3,0,IF(H473&lt;=Scenario!$C$5,1,IF(H473&lt;=Scenario!$C$6,2,IF(H473&lt;=Scenario!$C$7,3,IF(H473&lt;=Scenario!$C$8,4,5))))))</f>
        <v xml:space="preserve"> </v>
      </c>
      <c r="W473" s="76" t="str">
        <f>IF(ISBLANK(I473)," ",IF(I473&lt;=Scenario!$G$3,0,IF(I473&lt;=Scenario!$G$5,1,2)))</f>
        <v xml:space="preserve"> </v>
      </c>
      <c r="X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81" t="e">
        <f t="shared" si="163"/>
        <v>#VALUE!</v>
      </c>
      <c r="AA473" s="81" t="e">
        <f t="shared" si="164"/>
        <v>#VALUE!</v>
      </c>
      <c r="AB473" s="79" t="e">
        <f t="shared" si="165"/>
        <v>#VALUE!</v>
      </c>
      <c r="AC473" s="73" t="str">
        <f t="shared" si="169"/>
        <v>missing data</v>
      </c>
      <c r="AD473" s="80" t="str">
        <f t="shared" si="150"/>
        <v>missing data</v>
      </c>
      <c r="AE473" s="81" t="e">
        <f t="shared" si="166"/>
        <v>#VALUE!</v>
      </c>
      <c r="AF473" s="81" t="e">
        <f t="shared" si="167"/>
        <v>#VALUE!</v>
      </c>
    </row>
    <row r="474" spans="1:32" x14ac:dyDescent="0.25">
      <c r="A474" s="114" t="s">
        <v>74</v>
      </c>
      <c r="B474" s="102"/>
      <c r="C474" s="103"/>
      <c r="D474" s="103"/>
      <c r="E474" s="104">
        <f t="shared" si="168"/>
        <v>0</v>
      </c>
      <c r="F474" s="105"/>
      <c r="G474" s="106"/>
      <c r="H474" s="106"/>
      <c r="I474" s="107"/>
      <c r="J474" s="108" t="str">
        <f t="shared" si="151"/>
        <v xml:space="preserve"> </v>
      </c>
      <c r="K474" s="109" t="str">
        <f t="shared" si="152"/>
        <v xml:space="preserve"> </v>
      </c>
      <c r="L474" s="109" t="str">
        <f t="shared" si="153"/>
        <v xml:space="preserve"> </v>
      </c>
      <c r="M474" s="109">
        <f t="shared" si="154"/>
        <v>0</v>
      </c>
      <c r="N474" s="110" t="str">
        <f t="shared" si="155"/>
        <v xml:space="preserve"> </v>
      </c>
      <c r="O474" s="110" t="str">
        <f t="shared" si="156"/>
        <v xml:space="preserve"> </v>
      </c>
      <c r="P474" s="111" t="str">
        <f t="shared" si="157"/>
        <v xml:space="preserve"> </v>
      </c>
      <c r="Q474" s="108" t="e">
        <f t="shared" si="158"/>
        <v>#VALUE!</v>
      </c>
      <c r="R474" s="112" t="e">
        <f t="shared" si="159"/>
        <v>#VALUE!</v>
      </c>
      <c r="S474" s="72" t="e">
        <f t="shared" si="160"/>
        <v>#VALUE!</v>
      </c>
      <c r="T474" s="73" t="str">
        <f t="shared" si="161"/>
        <v>donnée(s) manquante(s)</v>
      </c>
      <c r="U474" s="74" t="str">
        <f t="shared" si="162"/>
        <v>donnée(s) manquante(s)</v>
      </c>
      <c r="V474" s="75" t="str">
        <f>IF(ISBLANK(H474)," ",IF(H474&lt;=Scenario!$C$3,0,IF(H474&lt;=Scenario!$C$5,1,IF(H474&lt;=Scenario!$C$6,2,IF(H474&lt;=Scenario!$C$7,3,IF(H474&lt;=Scenario!$C$8,4,5))))))</f>
        <v xml:space="preserve"> </v>
      </c>
      <c r="W474" s="76" t="str">
        <f>IF(ISBLANK(I474)," ",IF(I474&lt;=Scenario!$G$3,0,IF(I474&lt;=Scenario!$G$5,1,2)))</f>
        <v xml:space="preserve"> </v>
      </c>
      <c r="X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81" t="e">
        <f t="shared" si="163"/>
        <v>#VALUE!</v>
      </c>
      <c r="AA474" s="81" t="e">
        <f t="shared" si="164"/>
        <v>#VALUE!</v>
      </c>
      <c r="AB474" s="79" t="e">
        <f t="shared" si="165"/>
        <v>#VALUE!</v>
      </c>
      <c r="AC474" s="73" t="str">
        <f t="shared" si="169"/>
        <v>missing data</v>
      </c>
      <c r="AD474" s="80" t="str">
        <f t="shared" si="150"/>
        <v>missing data</v>
      </c>
      <c r="AE474" s="81" t="e">
        <f t="shared" si="166"/>
        <v>#VALUE!</v>
      </c>
      <c r="AF474" s="81" t="e">
        <f t="shared" si="167"/>
        <v>#VALUE!</v>
      </c>
    </row>
    <row r="475" spans="1:32" x14ac:dyDescent="0.25">
      <c r="A475" s="114" t="s">
        <v>74</v>
      </c>
      <c r="B475" s="102"/>
      <c r="C475" s="103"/>
      <c r="D475" s="103"/>
      <c r="E475" s="104">
        <f t="shared" si="168"/>
        <v>0</v>
      </c>
      <c r="F475" s="105"/>
      <c r="G475" s="106"/>
      <c r="H475" s="106"/>
      <c r="I475" s="107"/>
      <c r="J475" s="108" t="str">
        <f t="shared" si="151"/>
        <v xml:space="preserve"> </v>
      </c>
      <c r="K475" s="109" t="str">
        <f t="shared" si="152"/>
        <v xml:space="preserve"> </v>
      </c>
      <c r="L475" s="109" t="str">
        <f t="shared" si="153"/>
        <v xml:space="preserve"> </v>
      </c>
      <c r="M475" s="109">
        <f t="shared" si="154"/>
        <v>0</v>
      </c>
      <c r="N475" s="110" t="str">
        <f t="shared" si="155"/>
        <v xml:space="preserve"> </v>
      </c>
      <c r="O475" s="110" t="str">
        <f t="shared" si="156"/>
        <v xml:space="preserve"> </v>
      </c>
      <c r="P475" s="111" t="str">
        <f t="shared" si="157"/>
        <v xml:space="preserve"> </v>
      </c>
      <c r="Q475" s="108" t="e">
        <f t="shared" si="158"/>
        <v>#VALUE!</v>
      </c>
      <c r="R475" s="112" t="e">
        <f t="shared" si="159"/>
        <v>#VALUE!</v>
      </c>
      <c r="S475" s="72" t="e">
        <f t="shared" si="160"/>
        <v>#VALUE!</v>
      </c>
      <c r="T475" s="73" t="str">
        <f t="shared" si="161"/>
        <v>donnée(s) manquante(s)</v>
      </c>
      <c r="U475" s="74" t="str">
        <f t="shared" si="162"/>
        <v>donnée(s) manquante(s)</v>
      </c>
      <c r="V475" s="75" t="str">
        <f>IF(ISBLANK(H475)," ",IF(H475&lt;=Scenario!$C$3,0,IF(H475&lt;=Scenario!$C$5,1,IF(H475&lt;=Scenario!$C$6,2,IF(H475&lt;=Scenario!$C$7,3,IF(H475&lt;=Scenario!$C$8,4,5))))))</f>
        <v xml:space="preserve"> </v>
      </c>
      <c r="W475" s="76" t="str">
        <f>IF(ISBLANK(I475)," ",IF(I475&lt;=Scenario!$G$3,0,IF(I475&lt;=Scenario!$G$5,1,2)))</f>
        <v xml:space="preserve"> </v>
      </c>
      <c r="X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81" t="e">
        <f t="shared" si="163"/>
        <v>#VALUE!</v>
      </c>
      <c r="AA475" s="81" t="e">
        <f t="shared" si="164"/>
        <v>#VALUE!</v>
      </c>
      <c r="AB475" s="79" t="e">
        <f t="shared" si="165"/>
        <v>#VALUE!</v>
      </c>
      <c r="AC475" s="73" t="str">
        <f t="shared" si="169"/>
        <v>missing data</v>
      </c>
      <c r="AD475" s="80" t="str">
        <f t="shared" si="150"/>
        <v>missing data</v>
      </c>
      <c r="AE475" s="81" t="e">
        <f t="shared" si="166"/>
        <v>#VALUE!</v>
      </c>
      <c r="AF475" s="81" t="e">
        <f t="shared" si="167"/>
        <v>#VALUE!</v>
      </c>
    </row>
    <row r="476" spans="1:32" x14ac:dyDescent="0.25">
      <c r="A476" s="114" t="s">
        <v>74</v>
      </c>
      <c r="B476" s="102"/>
      <c r="C476" s="103"/>
      <c r="D476" s="103"/>
      <c r="E476" s="104">
        <f t="shared" si="168"/>
        <v>0</v>
      </c>
      <c r="F476" s="105"/>
      <c r="G476" s="106"/>
      <c r="H476" s="106"/>
      <c r="I476" s="107"/>
      <c r="J476" s="108" t="str">
        <f t="shared" si="151"/>
        <v xml:space="preserve"> </v>
      </c>
      <c r="K476" s="109" t="str">
        <f t="shared" si="152"/>
        <v xml:space="preserve"> </v>
      </c>
      <c r="L476" s="109" t="str">
        <f t="shared" si="153"/>
        <v xml:space="preserve"> </v>
      </c>
      <c r="M476" s="109">
        <f t="shared" si="154"/>
        <v>0</v>
      </c>
      <c r="N476" s="110" t="str">
        <f t="shared" si="155"/>
        <v xml:space="preserve"> </v>
      </c>
      <c r="O476" s="110" t="str">
        <f t="shared" si="156"/>
        <v xml:space="preserve"> </v>
      </c>
      <c r="P476" s="111" t="str">
        <f t="shared" si="157"/>
        <v xml:space="preserve"> </v>
      </c>
      <c r="Q476" s="108" t="e">
        <f t="shared" si="158"/>
        <v>#VALUE!</v>
      </c>
      <c r="R476" s="112" t="e">
        <f t="shared" si="159"/>
        <v>#VALUE!</v>
      </c>
      <c r="S476" s="72" t="e">
        <f t="shared" si="160"/>
        <v>#VALUE!</v>
      </c>
      <c r="T476" s="73" t="str">
        <f t="shared" si="161"/>
        <v>donnée(s) manquante(s)</v>
      </c>
      <c r="U476" s="74" t="str">
        <f t="shared" si="162"/>
        <v>donnée(s) manquante(s)</v>
      </c>
      <c r="V476" s="75" t="str">
        <f>IF(ISBLANK(H476)," ",IF(H476&lt;=Scenario!$C$3,0,IF(H476&lt;=Scenario!$C$5,1,IF(H476&lt;=Scenario!$C$6,2,IF(H476&lt;=Scenario!$C$7,3,IF(H476&lt;=Scenario!$C$8,4,5))))))</f>
        <v xml:space="preserve"> </v>
      </c>
      <c r="W476" s="76" t="str">
        <f>IF(ISBLANK(I476)," ",IF(I476&lt;=Scenario!$G$3,0,IF(I476&lt;=Scenario!$G$5,1,2)))</f>
        <v xml:space="preserve"> </v>
      </c>
      <c r="X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81" t="e">
        <f t="shared" si="163"/>
        <v>#VALUE!</v>
      </c>
      <c r="AA476" s="81" t="e">
        <f t="shared" si="164"/>
        <v>#VALUE!</v>
      </c>
      <c r="AB476" s="79" t="e">
        <f t="shared" si="165"/>
        <v>#VALUE!</v>
      </c>
      <c r="AC476" s="73" t="str">
        <f t="shared" si="169"/>
        <v>missing data</v>
      </c>
      <c r="AD476" s="80" t="str">
        <f t="shared" si="150"/>
        <v>missing data</v>
      </c>
      <c r="AE476" s="81" t="e">
        <f t="shared" si="166"/>
        <v>#VALUE!</v>
      </c>
      <c r="AF476" s="81" t="e">
        <f t="shared" si="167"/>
        <v>#VALUE!</v>
      </c>
    </row>
    <row r="477" spans="1:32" x14ac:dyDescent="0.25">
      <c r="A477" s="114" t="s">
        <v>74</v>
      </c>
      <c r="B477" s="102"/>
      <c r="C477" s="103"/>
      <c r="D477" s="103"/>
      <c r="E477" s="104">
        <f t="shared" si="168"/>
        <v>0</v>
      </c>
      <c r="F477" s="105"/>
      <c r="G477" s="106"/>
      <c r="H477" s="106"/>
      <c r="I477" s="107"/>
      <c r="J477" s="108" t="str">
        <f t="shared" si="151"/>
        <v xml:space="preserve"> </v>
      </c>
      <c r="K477" s="109" t="str">
        <f t="shared" si="152"/>
        <v xml:space="preserve"> </v>
      </c>
      <c r="L477" s="109" t="str">
        <f t="shared" si="153"/>
        <v xml:space="preserve"> </v>
      </c>
      <c r="M477" s="109">
        <f t="shared" si="154"/>
        <v>0</v>
      </c>
      <c r="N477" s="110" t="str">
        <f t="shared" si="155"/>
        <v xml:space="preserve"> </v>
      </c>
      <c r="O477" s="110" t="str">
        <f t="shared" si="156"/>
        <v xml:space="preserve"> </v>
      </c>
      <c r="P477" s="111" t="str">
        <f t="shared" si="157"/>
        <v xml:space="preserve"> </v>
      </c>
      <c r="Q477" s="108" t="e">
        <f t="shared" si="158"/>
        <v>#VALUE!</v>
      </c>
      <c r="R477" s="112" t="e">
        <f t="shared" si="159"/>
        <v>#VALUE!</v>
      </c>
      <c r="S477" s="72" t="e">
        <f t="shared" si="160"/>
        <v>#VALUE!</v>
      </c>
      <c r="T477" s="73" t="str">
        <f t="shared" si="161"/>
        <v>donnée(s) manquante(s)</v>
      </c>
      <c r="U477" s="74" t="str">
        <f t="shared" si="162"/>
        <v>donnée(s) manquante(s)</v>
      </c>
      <c r="V477" s="75" t="str">
        <f>IF(ISBLANK(H477)," ",IF(H477&lt;=Scenario!$C$3,0,IF(H477&lt;=Scenario!$C$5,1,IF(H477&lt;=Scenario!$C$6,2,IF(H477&lt;=Scenario!$C$7,3,IF(H477&lt;=Scenario!$C$8,4,5))))))</f>
        <v xml:space="preserve"> </v>
      </c>
      <c r="W477" s="76" t="str">
        <f>IF(ISBLANK(I477)," ",IF(I477&lt;=Scenario!$G$3,0,IF(I477&lt;=Scenario!$G$5,1,2)))</f>
        <v xml:space="preserve"> </v>
      </c>
      <c r="X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81" t="e">
        <f t="shared" si="163"/>
        <v>#VALUE!</v>
      </c>
      <c r="AA477" s="81" t="e">
        <f t="shared" si="164"/>
        <v>#VALUE!</v>
      </c>
      <c r="AB477" s="79" t="e">
        <f t="shared" si="165"/>
        <v>#VALUE!</v>
      </c>
      <c r="AC477" s="73" t="str">
        <f t="shared" si="169"/>
        <v>missing data</v>
      </c>
      <c r="AD477" s="80" t="str">
        <f t="shared" si="150"/>
        <v>missing data</v>
      </c>
      <c r="AE477" s="81" t="e">
        <f t="shared" si="166"/>
        <v>#VALUE!</v>
      </c>
      <c r="AF477" s="81" t="e">
        <f t="shared" si="167"/>
        <v>#VALUE!</v>
      </c>
    </row>
    <row r="478" spans="1:32" x14ac:dyDescent="0.25">
      <c r="A478" s="114" t="s">
        <v>74</v>
      </c>
      <c r="B478" s="102"/>
      <c r="C478" s="103"/>
      <c r="D478" s="103"/>
      <c r="E478" s="104">
        <f t="shared" si="168"/>
        <v>0</v>
      </c>
      <c r="F478" s="105"/>
      <c r="G478" s="106"/>
      <c r="H478" s="106"/>
      <c r="I478" s="107"/>
      <c r="J478" s="108" t="str">
        <f t="shared" si="151"/>
        <v xml:space="preserve"> </v>
      </c>
      <c r="K478" s="109" t="str">
        <f t="shared" si="152"/>
        <v xml:space="preserve"> </v>
      </c>
      <c r="L478" s="109" t="str">
        <f t="shared" si="153"/>
        <v xml:space="preserve"> </v>
      </c>
      <c r="M478" s="109">
        <f t="shared" si="154"/>
        <v>0</v>
      </c>
      <c r="N478" s="110" t="str">
        <f t="shared" si="155"/>
        <v xml:space="preserve"> </v>
      </c>
      <c r="O478" s="110" t="str">
        <f t="shared" si="156"/>
        <v xml:space="preserve"> </v>
      </c>
      <c r="P478" s="111" t="str">
        <f t="shared" si="157"/>
        <v xml:space="preserve"> </v>
      </c>
      <c r="Q478" s="108" t="e">
        <f t="shared" si="158"/>
        <v>#VALUE!</v>
      </c>
      <c r="R478" s="112" t="e">
        <f t="shared" si="159"/>
        <v>#VALUE!</v>
      </c>
      <c r="S478" s="72" t="e">
        <f t="shared" si="160"/>
        <v>#VALUE!</v>
      </c>
      <c r="T478" s="73" t="str">
        <f t="shared" si="161"/>
        <v>donnée(s) manquante(s)</v>
      </c>
      <c r="U478" s="74" t="str">
        <f t="shared" si="162"/>
        <v>donnée(s) manquante(s)</v>
      </c>
      <c r="V478" s="75" t="str">
        <f>IF(ISBLANK(H478)," ",IF(H478&lt;=Scenario!$C$3,0,IF(H478&lt;=Scenario!$C$5,1,IF(H478&lt;=Scenario!$C$6,2,IF(H478&lt;=Scenario!$C$7,3,IF(H478&lt;=Scenario!$C$8,4,5))))))</f>
        <v xml:space="preserve"> </v>
      </c>
      <c r="W478" s="76" t="str">
        <f>IF(ISBLANK(I478)," ",IF(I478&lt;=Scenario!$G$3,0,IF(I478&lt;=Scenario!$G$5,1,2)))</f>
        <v xml:space="preserve"> </v>
      </c>
      <c r="X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81" t="e">
        <f t="shared" si="163"/>
        <v>#VALUE!</v>
      </c>
      <c r="AA478" s="81" t="e">
        <f t="shared" si="164"/>
        <v>#VALUE!</v>
      </c>
      <c r="AB478" s="79" t="e">
        <f t="shared" si="165"/>
        <v>#VALUE!</v>
      </c>
      <c r="AC478" s="73" t="str">
        <f t="shared" si="169"/>
        <v>missing data</v>
      </c>
      <c r="AD478" s="80" t="str">
        <f t="shared" si="150"/>
        <v>missing data</v>
      </c>
      <c r="AE478" s="81" t="e">
        <f t="shared" si="166"/>
        <v>#VALUE!</v>
      </c>
      <c r="AF478" s="81" t="e">
        <f t="shared" si="167"/>
        <v>#VALUE!</v>
      </c>
    </row>
    <row r="479" spans="1:32" x14ac:dyDescent="0.25">
      <c r="A479" s="114" t="s">
        <v>74</v>
      </c>
      <c r="B479" s="102"/>
      <c r="C479" s="103"/>
      <c r="D479" s="103"/>
      <c r="E479" s="104">
        <f t="shared" si="168"/>
        <v>0</v>
      </c>
      <c r="F479" s="105"/>
      <c r="G479" s="106"/>
      <c r="H479" s="106"/>
      <c r="I479" s="107"/>
      <c r="J479" s="108" t="str">
        <f t="shared" si="151"/>
        <v xml:space="preserve"> </v>
      </c>
      <c r="K479" s="109" t="str">
        <f t="shared" si="152"/>
        <v xml:space="preserve"> </v>
      </c>
      <c r="L479" s="109" t="str">
        <f t="shared" si="153"/>
        <v xml:space="preserve"> </v>
      </c>
      <c r="M479" s="109">
        <f t="shared" si="154"/>
        <v>0</v>
      </c>
      <c r="N479" s="110" t="str">
        <f t="shared" si="155"/>
        <v xml:space="preserve"> </v>
      </c>
      <c r="O479" s="110" t="str">
        <f t="shared" si="156"/>
        <v xml:space="preserve"> </v>
      </c>
      <c r="P479" s="111" t="str">
        <f t="shared" si="157"/>
        <v xml:space="preserve"> </v>
      </c>
      <c r="Q479" s="108" t="e">
        <f t="shared" si="158"/>
        <v>#VALUE!</v>
      </c>
      <c r="R479" s="112" t="e">
        <f t="shared" si="159"/>
        <v>#VALUE!</v>
      </c>
      <c r="S479" s="72" t="e">
        <f t="shared" si="160"/>
        <v>#VALUE!</v>
      </c>
      <c r="T479" s="73" t="str">
        <f t="shared" si="161"/>
        <v>donnée(s) manquante(s)</v>
      </c>
      <c r="U479" s="74" t="str">
        <f t="shared" si="162"/>
        <v>donnée(s) manquante(s)</v>
      </c>
      <c r="V479" s="75" t="str">
        <f>IF(ISBLANK(H479)," ",IF(H479&lt;=Scenario!$C$3,0,IF(H479&lt;=Scenario!$C$5,1,IF(H479&lt;=Scenario!$C$6,2,IF(H479&lt;=Scenario!$C$7,3,IF(H479&lt;=Scenario!$C$8,4,5))))))</f>
        <v xml:space="preserve"> </v>
      </c>
      <c r="W479" s="76" t="str">
        <f>IF(ISBLANK(I479)," ",IF(I479&lt;=Scenario!$G$3,0,IF(I479&lt;=Scenario!$G$5,1,2)))</f>
        <v xml:space="preserve"> </v>
      </c>
      <c r="X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81" t="e">
        <f t="shared" si="163"/>
        <v>#VALUE!</v>
      </c>
      <c r="AA479" s="81" t="e">
        <f t="shared" si="164"/>
        <v>#VALUE!</v>
      </c>
      <c r="AB479" s="79" t="e">
        <f t="shared" si="165"/>
        <v>#VALUE!</v>
      </c>
      <c r="AC479" s="73" t="str">
        <f t="shared" si="169"/>
        <v>missing data</v>
      </c>
      <c r="AD479" s="80" t="str">
        <f t="shared" si="150"/>
        <v>missing data</v>
      </c>
      <c r="AE479" s="81" t="e">
        <f t="shared" si="166"/>
        <v>#VALUE!</v>
      </c>
      <c r="AF479" s="81" t="e">
        <f t="shared" si="167"/>
        <v>#VALUE!</v>
      </c>
    </row>
    <row r="480" spans="1:32" x14ac:dyDescent="0.25">
      <c r="A480" s="114" t="s">
        <v>74</v>
      </c>
      <c r="B480" s="102"/>
      <c r="C480" s="103"/>
      <c r="D480" s="103"/>
      <c r="E480" s="104">
        <f t="shared" si="168"/>
        <v>0</v>
      </c>
      <c r="F480" s="105"/>
      <c r="G480" s="106"/>
      <c r="H480" s="106"/>
      <c r="I480" s="107"/>
      <c r="J480" s="108" t="str">
        <f t="shared" si="151"/>
        <v xml:space="preserve"> </v>
      </c>
      <c r="K480" s="109" t="str">
        <f t="shared" si="152"/>
        <v xml:space="preserve"> </v>
      </c>
      <c r="L480" s="109" t="str">
        <f t="shared" si="153"/>
        <v xml:space="preserve"> </v>
      </c>
      <c r="M480" s="109">
        <f t="shared" si="154"/>
        <v>0</v>
      </c>
      <c r="N480" s="110" t="str">
        <f t="shared" si="155"/>
        <v xml:space="preserve"> </v>
      </c>
      <c r="O480" s="110" t="str">
        <f t="shared" si="156"/>
        <v xml:space="preserve"> </v>
      </c>
      <c r="P480" s="111" t="str">
        <f t="shared" si="157"/>
        <v xml:space="preserve"> </v>
      </c>
      <c r="Q480" s="108" t="e">
        <f t="shared" si="158"/>
        <v>#VALUE!</v>
      </c>
      <c r="R480" s="112" t="e">
        <f t="shared" si="159"/>
        <v>#VALUE!</v>
      </c>
      <c r="S480" s="72" t="e">
        <f t="shared" si="160"/>
        <v>#VALUE!</v>
      </c>
      <c r="T480" s="73" t="str">
        <f t="shared" si="161"/>
        <v>donnée(s) manquante(s)</v>
      </c>
      <c r="U480" s="74" t="str">
        <f t="shared" si="162"/>
        <v>donnée(s) manquante(s)</v>
      </c>
      <c r="V480" s="75" t="str">
        <f>IF(ISBLANK(H480)," ",IF(H480&lt;=Scenario!$C$3,0,IF(H480&lt;=Scenario!$C$5,1,IF(H480&lt;=Scenario!$C$6,2,IF(H480&lt;=Scenario!$C$7,3,IF(H480&lt;=Scenario!$C$8,4,5))))))</f>
        <v xml:space="preserve"> </v>
      </c>
      <c r="W480" s="76" t="str">
        <f>IF(ISBLANK(I480)," ",IF(I480&lt;=Scenario!$G$3,0,IF(I480&lt;=Scenario!$G$5,1,2)))</f>
        <v xml:space="preserve"> </v>
      </c>
      <c r="X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81" t="e">
        <f t="shared" si="163"/>
        <v>#VALUE!</v>
      </c>
      <c r="AA480" s="81" t="e">
        <f t="shared" si="164"/>
        <v>#VALUE!</v>
      </c>
      <c r="AB480" s="79" t="e">
        <f t="shared" si="165"/>
        <v>#VALUE!</v>
      </c>
      <c r="AC480" s="73" t="str">
        <f t="shared" si="169"/>
        <v>missing data</v>
      </c>
      <c r="AD480" s="80" t="str">
        <f t="shared" si="150"/>
        <v>missing data</v>
      </c>
      <c r="AE480" s="81" t="e">
        <f t="shared" si="166"/>
        <v>#VALUE!</v>
      </c>
      <c r="AF480" s="81" t="e">
        <f t="shared" si="167"/>
        <v>#VALUE!</v>
      </c>
    </row>
    <row r="481" spans="1:32" x14ac:dyDescent="0.25">
      <c r="A481" s="114" t="s">
        <v>74</v>
      </c>
      <c r="B481" s="102"/>
      <c r="C481" s="103"/>
      <c r="D481" s="103"/>
      <c r="E481" s="104">
        <f t="shared" si="168"/>
        <v>0</v>
      </c>
      <c r="F481" s="105"/>
      <c r="G481" s="106"/>
      <c r="H481" s="106"/>
      <c r="I481" s="107"/>
      <c r="J481" s="108" t="str">
        <f t="shared" si="151"/>
        <v xml:space="preserve"> </v>
      </c>
      <c r="K481" s="109" t="str">
        <f t="shared" si="152"/>
        <v xml:space="preserve"> </v>
      </c>
      <c r="L481" s="109" t="str">
        <f t="shared" si="153"/>
        <v xml:space="preserve"> </v>
      </c>
      <c r="M481" s="109">
        <f t="shared" si="154"/>
        <v>0</v>
      </c>
      <c r="N481" s="110" t="str">
        <f t="shared" si="155"/>
        <v xml:space="preserve"> </v>
      </c>
      <c r="O481" s="110" t="str">
        <f t="shared" si="156"/>
        <v xml:space="preserve"> </v>
      </c>
      <c r="P481" s="111" t="str">
        <f t="shared" si="157"/>
        <v xml:space="preserve"> </v>
      </c>
      <c r="Q481" s="108" t="e">
        <f t="shared" si="158"/>
        <v>#VALUE!</v>
      </c>
      <c r="R481" s="112" t="e">
        <f t="shared" si="159"/>
        <v>#VALUE!</v>
      </c>
      <c r="S481" s="72" t="e">
        <f t="shared" si="160"/>
        <v>#VALUE!</v>
      </c>
      <c r="T481" s="73" t="str">
        <f t="shared" si="161"/>
        <v>donnée(s) manquante(s)</v>
      </c>
      <c r="U481" s="74" t="str">
        <f t="shared" si="162"/>
        <v>donnée(s) manquante(s)</v>
      </c>
      <c r="V481" s="75" t="str">
        <f>IF(ISBLANK(H481)," ",IF(H481&lt;=Scenario!$C$3,0,IF(H481&lt;=Scenario!$C$5,1,IF(H481&lt;=Scenario!$C$6,2,IF(H481&lt;=Scenario!$C$7,3,IF(H481&lt;=Scenario!$C$8,4,5))))))</f>
        <v xml:space="preserve"> </v>
      </c>
      <c r="W481" s="76" t="str">
        <f>IF(ISBLANK(I481)," ",IF(I481&lt;=Scenario!$G$3,0,IF(I481&lt;=Scenario!$G$5,1,2)))</f>
        <v xml:space="preserve"> </v>
      </c>
      <c r="X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81" t="e">
        <f t="shared" si="163"/>
        <v>#VALUE!</v>
      </c>
      <c r="AA481" s="81" t="e">
        <f t="shared" si="164"/>
        <v>#VALUE!</v>
      </c>
      <c r="AB481" s="79" t="e">
        <f t="shared" si="165"/>
        <v>#VALUE!</v>
      </c>
      <c r="AC481" s="73" t="str">
        <f t="shared" si="169"/>
        <v>missing data</v>
      </c>
      <c r="AD481" s="80" t="str">
        <f t="shared" si="150"/>
        <v>missing data</v>
      </c>
      <c r="AE481" s="81" t="e">
        <f t="shared" si="166"/>
        <v>#VALUE!</v>
      </c>
      <c r="AF481" s="81" t="e">
        <f t="shared" si="167"/>
        <v>#VALUE!</v>
      </c>
    </row>
    <row r="482" spans="1:32" x14ac:dyDescent="0.25">
      <c r="A482" s="114" t="s">
        <v>74</v>
      </c>
      <c r="B482" s="102"/>
      <c r="C482" s="103"/>
      <c r="D482" s="103"/>
      <c r="E482" s="104">
        <f t="shared" si="168"/>
        <v>0</v>
      </c>
      <c r="F482" s="105"/>
      <c r="G482" s="106"/>
      <c r="H482" s="106"/>
      <c r="I482" s="107"/>
      <c r="J482" s="108" t="str">
        <f t="shared" si="151"/>
        <v xml:space="preserve"> </v>
      </c>
      <c r="K482" s="109" t="str">
        <f t="shared" si="152"/>
        <v xml:space="preserve"> </v>
      </c>
      <c r="L482" s="109" t="str">
        <f t="shared" si="153"/>
        <v xml:space="preserve"> </v>
      </c>
      <c r="M482" s="109">
        <f t="shared" si="154"/>
        <v>0</v>
      </c>
      <c r="N482" s="110" t="str">
        <f t="shared" si="155"/>
        <v xml:space="preserve"> </v>
      </c>
      <c r="O482" s="110" t="str">
        <f t="shared" si="156"/>
        <v xml:space="preserve"> </v>
      </c>
      <c r="P482" s="111" t="str">
        <f t="shared" si="157"/>
        <v xml:space="preserve"> </v>
      </c>
      <c r="Q482" s="108" t="e">
        <f t="shared" si="158"/>
        <v>#VALUE!</v>
      </c>
      <c r="R482" s="112" t="e">
        <f t="shared" si="159"/>
        <v>#VALUE!</v>
      </c>
      <c r="S482" s="72" t="e">
        <f t="shared" si="160"/>
        <v>#VALUE!</v>
      </c>
      <c r="T482" s="73" t="str">
        <f t="shared" si="161"/>
        <v>donnée(s) manquante(s)</v>
      </c>
      <c r="U482" s="74" t="str">
        <f t="shared" si="162"/>
        <v>donnée(s) manquante(s)</v>
      </c>
      <c r="V482" s="75" t="str">
        <f>IF(ISBLANK(H482)," ",IF(H482&lt;=Scenario!$C$3,0,IF(H482&lt;=Scenario!$C$5,1,IF(H482&lt;=Scenario!$C$6,2,IF(H482&lt;=Scenario!$C$7,3,IF(H482&lt;=Scenario!$C$8,4,5))))))</f>
        <v xml:space="preserve"> </v>
      </c>
      <c r="W482" s="76" t="str">
        <f>IF(ISBLANK(I482)," ",IF(I482&lt;=Scenario!$G$3,0,IF(I482&lt;=Scenario!$G$5,1,2)))</f>
        <v xml:space="preserve"> </v>
      </c>
      <c r="X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81" t="e">
        <f t="shared" si="163"/>
        <v>#VALUE!</v>
      </c>
      <c r="AA482" s="81" t="e">
        <f t="shared" si="164"/>
        <v>#VALUE!</v>
      </c>
      <c r="AB482" s="79" t="e">
        <f t="shared" si="165"/>
        <v>#VALUE!</v>
      </c>
      <c r="AC482" s="73" t="str">
        <f t="shared" si="169"/>
        <v>missing data</v>
      </c>
      <c r="AD482" s="80" t="str">
        <f t="shared" si="150"/>
        <v>missing data</v>
      </c>
      <c r="AE482" s="81" t="e">
        <f t="shared" si="166"/>
        <v>#VALUE!</v>
      </c>
      <c r="AF482" s="81" t="e">
        <f t="shared" si="167"/>
        <v>#VALUE!</v>
      </c>
    </row>
    <row r="483" spans="1:32" x14ac:dyDescent="0.25">
      <c r="A483" s="114" t="s">
        <v>74</v>
      </c>
      <c r="B483" s="102"/>
      <c r="C483" s="103"/>
      <c r="D483" s="103"/>
      <c r="E483" s="104">
        <f t="shared" si="168"/>
        <v>0</v>
      </c>
      <c r="F483" s="105"/>
      <c r="G483" s="106"/>
      <c r="H483" s="106"/>
      <c r="I483" s="107"/>
      <c r="J483" s="108" t="str">
        <f t="shared" si="151"/>
        <v xml:space="preserve"> </v>
      </c>
      <c r="K483" s="109" t="str">
        <f t="shared" si="152"/>
        <v xml:space="preserve"> </v>
      </c>
      <c r="L483" s="109" t="str">
        <f t="shared" si="153"/>
        <v xml:space="preserve"> </v>
      </c>
      <c r="M483" s="109">
        <f t="shared" si="154"/>
        <v>0</v>
      </c>
      <c r="N483" s="110" t="str">
        <f t="shared" si="155"/>
        <v xml:space="preserve"> </v>
      </c>
      <c r="O483" s="110" t="str">
        <f t="shared" si="156"/>
        <v xml:space="preserve"> </v>
      </c>
      <c r="P483" s="111" t="str">
        <f t="shared" si="157"/>
        <v xml:space="preserve"> </v>
      </c>
      <c r="Q483" s="108" t="e">
        <f t="shared" si="158"/>
        <v>#VALUE!</v>
      </c>
      <c r="R483" s="112" t="e">
        <f t="shared" si="159"/>
        <v>#VALUE!</v>
      </c>
      <c r="S483" s="72" t="e">
        <f t="shared" si="160"/>
        <v>#VALUE!</v>
      </c>
      <c r="T483" s="73" t="str">
        <f t="shared" si="161"/>
        <v>donnée(s) manquante(s)</v>
      </c>
      <c r="U483" s="74" t="str">
        <f t="shared" si="162"/>
        <v>donnée(s) manquante(s)</v>
      </c>
      <c r="V483" s="75" t="str">
        <f>IF(ISBLANK(H483)," ",IF(H483&lt;=Scenario!$C$3,0,IF(H483&lt;=Scenario!$C$5,1,IF(H483&lt;=Scenario!$C$6,2,IF(H483&lt;=Scenario!$C$7,3,IF(H483&lt;=Scenario!$C$8,4,5))))))</f>
        <v xml:space="preserve"> </v>
      </c>
      <c r="W483" s="76" t="str">
        <f>IF(ISBLANK(I483)," ",IF(I483&lt;=Scenario!$G$3,0,IF(I483&lt;=Scenario!$G$5,1,2)))</f>
        <v xml:space="preserve"> </v>
      </c>
      <c r="X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81" t="e">
        <f t="shared" si="163"/>
        <v>#VALUE!</v>
      </c>
      <c r="AA483" s="81" t="e">
        <f t="shared" si="164"/>
        <v>#VALUE!</v>
      </c>
      <c r="AB483" s="79" t="e">
        <f t="shared" si="165"/>
        <v>#VALUE!</v>
      </c>
      <c r="AC483" s="73" t="str">
        <f t="shared" si="169"/>
        <v>missing data</v>
      </c>
      <c r="AD483" s="80" t="str">
        <f t="shared" si="150"/>
        <v>missing data</v>
      </c>
      <c r="AE483" s="81" t="e">
        <f t="shared" si="166"/>
        <v>#VALUE!</v>
      </c>
      <c r="AF483" s="81" t="e">
        <f t="shared" si="167"/>
        <v>#VALUE!</v>
      </c>
    </row>
    <row r="484" spans="1:32" x14ac:dyDescent="0.25">
      <c r="A484" s="114" t="s">
        <v>74</v>
      </c>
      <c r="B484" s="102"/>
      <c r="C484" s="103"/>
      <c r="D484" s="103"/>
      <c r="E484" s="104">
        <f t="shared" si="168"/>
        <v>0</v>
      </c>
      <c r="F484" s="105"/>
      <c r="G484" s="106"/>
      <c r="H484" s="106"/>
      <c r="I484" s="107"/>
      <c r="J484" s="108" t="str">
        <f t="shared" si="151"/>
        <v xml:space="preserve"> </v>
      </c>
      <c r="K484" s="109" t="str">
        <f t="shared" si="152"/>
        <v xml:space="preserve"> </v>
      </c>
      <c r="L484" s="109" t="str">
        <f t="shared" si="153"/>
        <v xml:space="preserve"> </v>
      </c>
      <c r="M484" s="109">
        <f t="shared" si="154"/>
        <v>0</v>
      </c>
      <c r="N484" s="110" t="str">
        <f t="shared" si="155"/>
        <v xml:space="preserve"> </v>
      </c>
      <c r="O484" s="110" t="str">
        <f t="shared" si="156"/>
        <v xml:space="preserve"> </v>
      </c>
      <c r="P484" s="111" t="str">
        <f t="shared" si="157"/>
        <v xml:space="preserve"> </v>
      </c>
      <c r="Q484" s="108" t="e">
        <f t="shared" si="158"/>
        <v>#VALUE!</v>
      </c>
      <c r="R484" s="112" t="e">
        <f t="shared" si="159"/>
        <v>#VALUE!</v>
      </c>
      <c r="S484" s="72" t="e">
        <f t="shared" si="160"/>
        <v>#VALUE!</v>
      </c>
      <c r="T484" s="73" t="str">
        <f t="shared" si="161"/>
        <v>donnée(s) manquante(s)</v>
      </c>
      <c r="U484" s="74" t="str">
        <f t="shared" si="162"/>
        <v>donnée(s) manquante(s)</v>
      </c>
      <c r="V484" s="75" t="str">
        <f>IF(ISBLANK(H484)," ",IF(H484&lt;=Scenario!$C$3,0,IF(H484&lt;=Scenario!$C$5,1,IF(H484&lt;=Scenario!$C$6,2,IF(H484&lt;=Scenario!$C$7,3,IF(H484&lt;=Scenario!$C$8,4,5))))))</f>
        <v xml:space="preserve"> </v>
      </c>
      <c r="W484" s="76" t="str">
        <f>IF(ISBLANK(I484)," ",IF(I484&lt;=Scenario!$G$3,0,IF(I484&lt;=Scenario!$G$5,1,2)))</f>
        <v xml:space="preserve"> </v>
      </c>
      <c r="X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81" t="e">
        <f t="shared" si="163"/>
        <v>#VALUE!</v>
      </c>
      <c r="AA484" s="81" t="e">
        <f t="shared" si="164"/>
        <v>#VALUE!</v>
      </c>
      <c r="AB484" s="79" t="e">
        <f t="shared" si="165"/>
        <v>#VALUE!</v>
      </c>
      <c r="AC484" s="73" t="str">
        <f t="shared" si="169"/>
        <v>missing data</v>
      </c>
      <c r="AD484" s="80" t="str">
        <f t="shared" si="150"/>
        <v>missing data</v>
      </c>
      <c r="AE484" s="81" t="e">
        <f t="shared" si="166"/>
        <v>#VALUE!</v>
      </c>
      <c r="AF484" s="81" t="e">
        <f t="shared" si="167"/>
        <v>#VALUE!</v>
      </c>
    </row>
    <row r="485" spans="1:32" x14ac:dyDescent="0.25">
      <c r="A485" s="114" t="s">
        <v>74</v>
      </c>
      <c r="B485" s="102"/>
      <c r="C485" s="103"/>
      <c r="D485" s="103"/>
      <c r="E485" s="104">
        <f t="shared" si="168"/>
        <v>0</v>
      </c>
      <c r="F485" s="105"/>
      <c r="G485" s="106"/>
      <c r="H485" s="106"/>
      <c r="I485" s="107"/>
      <c r="J485" s="108" t="str">
        <f t="shared" si="151"/>
        <v xml:space="preserve"> </v>
      </c>
      <c r="K485" s="109" t="str">
        <f t="shared" si="152"/>
        <v xml:space="preserve"> </v>
      </c>
      <c r="L485" s="109" t="str">
        <f t="shared" si="153"/>
        <v xml:space="preserve"> </v>
      </c>
      <c r="M485" s="109">
        <f t="shared" si="154"/>
        <v>0</v>
      </c>
      <c r="N485" s="110" t="str">
        <f t="shared" si="155"/>
        <v xml:space="preserve"> </v>
      </c>
      <c r="O485" s="110" t="str">
        <f t="shared" si="156"/>
        <v xml:space="preserve"> </v>
      </c>
      <c r="P485" s="111" t="str">
        <f t="shared" si="157"/>
        <v xml:space="preserve"> </v>
      </c>
      <c r="Q485" s="108" t="e">
        <f t="shared" si="158"/>
        <v>#VALUE!</v>
      </c>
      <c r="R485" s="112" t="e">
        <f t="shared" si="159"/>
        <v>#VALUE!</v>
      </c>
      <c r="S485" s="72" t="e">
        <f t="shared" si="160"/>
        <v>#VALUE!</v>
      </c>
      <c r="T485" s="73" t="str">
        <f t="shared" si="161"/>
        <v>donnée(s) manquante(s)</v>
      </c>
      <c r="U485" s="74" t="str">
        <f t="shared" si="162"/>
        <v>donnée(s) manquante(s)</v>
      </c>
      <c r="V485" s="75" t="str">
        <f>IF(ISBLANK(H485)," ",IF(H485&lt;=Scenario!$C$3,0,IF(H485&lt;=Scenario!$C$5,1,IF(H485&lt;=Scenario!$C$6,2,IF(H485&lt;=Scenario!$C$7,3,IF(H485&lt;=Scenario!$C$8,4,5))))))</f>
        <v xml:space="preserve"> </v>
      </c>
      <c r="W485" s="76" t="str">
        <f>IF(ISBLANK(I485)," ",IF(I485&lt;=Scenario!$G$3,0,IF(I485&lt;=Scenario!$G$5,1,2)))</f>
        <v xml:space="preserve"> </v>
      </c>
      <c r="X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81" t="e">
        <f t="shared" si="163"/>
        <v>#VALUE!</v>
      </c>
      <c r="AA485" s="81" t="e">
        <f t="shared" si="164"/>
        <v>#VALUE!</v>
      </c>
      <c r="AB485" s="79" t="e">
        <f t="shared" si="165"/>
        <v>#VALUE!</v>
      </c>
      <c r="AC485" s="73" t="str">
        <f t="shared" si="169"/>
        <v>missing data</v>
      </c>
      <c r="AD485" s="80" t="str">
        <f t="shared" si="150"/>
        <v>missing data</v>
      </c>
      <c r="AE485" s="81" t="e">
        <f t="shared" si="166"/>
        <v>#VALUE!</v>
      </c>
      <c r="AF485" s="81" t="e">
        <f t="shared" si="167"/>
        <v>#VALUE!</v>
      </c>
    </row>
    <row r="486" spans="1:32" x14ac:dyDescent="0.25">
      <c r="A486" s="114" t="s">
        <v>74</v>
      </c>
      <c r="B486" s="102"/>
      <c r="C486" s="103"/>
      <c r="D486" s="103"/>
      <c r="E486" s="104">
        <f t="shared" si="168"/>
        <v>0</v>
      </c>
      <c r="F486" s="105"/>
      <c r="G486" s="106"/>
      <c r="H486" s="106"/>
      <c r="I486" s="107"/>
      <c r="J486" s="108" t="str">
        <f t="shared" si="151"/>
        <v xml:space="preserve"> </v>
      </c>
      <c r="K486" s="109" t="str">
        <f t="shared" si="152"/>
        <v xml:space="preserve"> </v>
      </c>
      <c r="L486" s="109" t="str">
        <f t="shared" si="153"/>
        <v xml:space="preserve"> </v>
      </c>
      <c r="M486" s="109">
        <f t="shared" si="154"/>
        <v>0</v>
      </c>
      <c r="N486" s="110" t="str">
        <f t="shared" si="155"/>
        <v xml:space="preserve"> </v>
      </c>
      <c r="O486" s="110" t="str">
        <f t="shared" si="156"/>
        <v xml:space="preserve"> </v>
      </c>
      <c r="P486" s="111" t="str">
        <f t="shared" si="157"/>
        <v xml:space="preserve"> </v>
      </c>
      <c r="Q486" s="108" t="e">
        <f t="shared" si="158"/>
        <v>#VALUE!</v>
      </c>
      <c r="R486" s="112" t="e">
        <f t="shared" si="159"/>
        <v>#VALUE!</v>
      </c>
      <c r="S486" s="72" t="e">
        <f t="shared" si="160"/>
        <v>#VALUE!</v>
      </c>
      <c r="T486" s="73" t="str">
        <f t="shared" si="161"/>
        <v>donnée(s) manquante(s)</v>
      </c>
      <c r="U486" s="74" t="str">
        <f t="shared" si="162"/>
        <v>donnée(s) manquante(s)</v>
      </c>
      <c r="V486" s="75" t="str">
        <f>IF(ISBLANK(H486)," ",IF(H486&lt;=Scenario!$C$3,0,IF(H486&lt;=Scenario!$C$5,1,IF(H486&lt;=Scenario!$C$6,2,IF(H486&lt;=Scenario!$C$7,3,IF(H486&lt;=Scenario!$C$8,4,5))))))</f>
        <v xml:space="preserve"> </v>
      </c>
      <c r="W486" s="76" t="str">
        <f>IF(ISBLANK(I486)," ",IF(I486&lt;=Scenario!$G$3,0,IF(I486&lt;=Scenario!$G$5,1,2)))</f>
        <v xml:space="preserve"> </v>
      </c>
      <c r="X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81" t="e">
        <f t="shared" si="163"/>
        <v>#VALUE!</v>
      </c>
      <c r="AA486" s="81" t="e">
        <f t="shared" si="164"/>
        <v>#VALUE!</v>
      </c>
      <c r="AB486" s="79" t="e">
        <f t="shared" si="165"/>
        <v>#VALUE!</v>
      </c>
      <c r="AC486" s="73" t="str">
        <f t="shared" si="169"/>
        <v>missing data</v>
      </c>
      <c r="AD486" s="80" t="str">
        <f t="shared" si="150"/>
        <v>missing data</v>
      </c>
      <c r="AE486" s="81" t="e">
        <f t="shared" si="166"/>
        <v>#VALUE!</v>
      </c>
      <c r="AF486" s="81" t="e">
        <f t="shared" si="167"/>
        <v>#VALUE!</v>
      </c>
    </row>
    <row r="487" spans="1:32" x14ac:dyDescent="0.25">
      <c r="A487" s="114" t="s">
        <v>74</v>
      </c>
      <c r="B487" s="102"/>
      <c r="C487" s="103"/>
      <c r="D487" s="103"/>
      <c r="E487" s="104">
        <f t="shared" si="168"/>
        <v>0</v>
      </c>
      <c r="F487" s="105"/>
      <c r="G487" s="106"/>
      <c r="H487" s="106"/>
      <c r="I487" s="107"/>
      <c r="J487" s="108" t="str">
        <f t="shared" si="151"/>
        <v xml:space="preserve"> </v>
      </c>
      <c r="K487" s="109" t="str">
        <f t="shared" si="152"/>
        <v xml:space="preserve"> </v>
      </c>
      <c r="L487" s="109" t="str">
        <f t="shared" si="153"/>
        <v xml:space="preserve"> </v>
      </c>
      <c r="M487" s="109">
        <f t="shared" si="154"/>
        <v>0</v>
      </c>
      <c r="N487" s="110" t="str">
        <f t="shared" si="155"/>
        <v xml:space="preserve"> </v>
      </c>
      <c r="O487" s="110" t="str">
        <f t="shared" si="156"/>
        <v xml:space="preserve"> </v>
      </c>
      <c r="P487" s="111" t="str">
        <f t="shared" si="157"/>
        <v xml:space="preserve"> </v>
      </c>
      <c r="Q487" s="108" t="e">
        <f t="shared" si="158"/>
        <v>#VALUE!</v>
      </c>
      <c r="R487" s="112" t="e">
        <f t="shared" si="159"/>
        <v>#VALUE!</v>
      </c>
      <c r="S487" s="72" t="e">
        <f t="shared" si="160"/>
        <v>#VALUE!</v>
      </c>
      <c r="T487" s="73" t="str">
        <f t="shared" si="161"/>
        <v>donnée(s) manquante(s)</v>
      </c>
      <c r="U487" s="74" t="str">
        <f t="shared" si="162"/>
        <v>donnée(s) manquante(s)</v>
      </c>
      <c r="V487" s="75" t="str">
        <f>IF(ISBLANK(H487)," ",IF(H487&lt;=Scenario!$C$3,0,IF(H487&lt;=Scenario!$C$5,1,IF(H487&lt;=Scenario!$C$6,2,IF(H487&lt;=Scenario!$C$7,3,IF(H487&lt;=Scenario!$C$8,4,5))))))</f>
        <v xml:space="preserve"> </v>
      </c>
      <c r="W487" s="76" t="str">
        <f>IF(ISBLANK(I487)," ",IF(I487&lt;=Scenario!$G$3,0,IF(I487&lt;=Scenario!$G$5,1,2)))</f>
        <v xml:space="preserve"> </v>
      </c>
      <c r="X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81" t="e">
        <f t="shared" si="163"/>
        <v>#VALUE!</v>
      </c>
      <c r="AA487" s="81" t="e">
        <f t="shared" si="164"/>
        <v>#VALUE!</v>
      </c>
      <c r="AB487" s="79" t="e">
        <f t="shared" si="165"/>
        <v>#VALUE!</v>
      </c>
      <c r="AC487" s="73" t="str">
        <f t="shared" si="169"/>
        <v>missing data</v>
      </c>
      <c r="AD487" s="80" t="str">
        <f t="shared" si="150"/>
        <v>missing data</v>
      </c>
      <c r="AE487" s="81" t="e">
        <f t="shared" si="166"/>
        <v>#VALUE!</v>
      </c>
      <c r="AF487" s="81" t="e">
        <f t="shared" si="167"/>
        <v>#VALUE!</v>
      </c>
    </row>
    <row r="488" spans="1:32" x14ac:dyDescent="0.25">
      <c r="A488" s="114" t="s">
        <v>74</v>
      </c>
      <c r="B488" s="102"/>
      <c r="C488" s="103"/>
      <c r="D488" s="103"/>
      <c r="E488" s="104">
        <f t="shared" si="168"/>
        <v>0</v>
      </c>
      <c r="F488" s="105"/>
      <c r="G488" s="106"/>
      <c r="H488" s="106"/>
      <c r="I488" s="107"/>
      <c r="J488" s="108" t="str">
        <f t="shared" si="151"/>
        <v xml:space="preserve"> </v>
      </c>
      <c r="K488" s="109" t="str">
        <f t="shared" si="152"/>
        <v xml:space="preserve"> </v>
      </c>
      <c r="L488" s="109" t="str">
        <f t="shared" si="153"/>
        <v xml:space="preserve"> </v>
      </c>
      <c r="M488" s="109">
        <f t="shared" si="154"/>
        <v>0</v>
      </c>
      <c r="N488" s="110" t="str">
        <f t="shared" si="155"/>
        <v xml:space="preserve"> </v>
      </c>
      <c r="O488" s="110" t="str">
        <f t="shared" si="156"/>
        <v xml:space="preserve"> </v>
      </c>
      <c r="P488" s="111" t="str">
        <f t="shared" si="157"/>
        <v xml:space="preserve"> </v>
      </c>
      <c r="Q488" s="108" t="e">
        <f t="shared" si="158"/>
        <v>#VALUE!</v>
      </c>
      <c r="R488" s="112" t="e">
        <f t="shared" si="159"/>
        <v>#VALUE!</v>
      </c>
      <c r="S488" s="72" t="e">
        <f t="shared" si="160"/>
        <v>#VALUE!</v>
      </c>
      <c r="T488" s="73" t="str">
        <f t="shared" si="161"/>
        <v>donnée(s) manquante(s)</v>
      </c>
      <c r="U488" s="74" t="str">
        <f t="shared" si="162"/>
        <v>donnée(s) manquante(s)</v>
      </c>
      <c r="V488" s="75" t="str">
        <f>IF(ISBLANK(H488)," ",IF(H488&lt;=Scenario!$C$3,0,IF(H488&lt;=Scenario!$C$5,1,IF(H488&lt;=Scenario!$C$6,2,IF(H488&lt;=Scenario!$C$7,3,IF(H488&lt;=Scenario!$C$8,4,5))))))</f>
        <v xml:space="preserve"> </v>
      </c>
      <c r="W488" s="76" t="str">
        <f>IF(ISBLANK(I488)," ",IF(I488&lt;=Scenario!$G$3,0,IF(I488&lt;=Scenario!$G$5,1,2)))</f>
        <v xml:space="preserve"> </v>
      </c>
      <c r="X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81" t="e">
        <f t="shared" si="163"/>
        <v>#VALUE!</v>
      </c>
      <c r="AA488" s="81" t="e">
        <f t="shared" si="164"/>
        <v>#VALUE!</v>
      </c>
      <c r="AB488" s="79" t="e">
        <f t="shared" si="165"/>
        <v>#VALUE!</v>
      </c>
      <c r="AC488" s="73" t="str">
        <f t="shared" si="169"/>
        <v>missing data</v>
      </c>
      <c r="AD488" s="80" t="str">
        <f t="shared" si="150"/>
        <v>missing data</v>
      </c>
      <c r="AE488" s="81" t="e">
        <f t="shared" si="166"/>
        <v>#VALUE!</v>
      </c>
      <c r="AF488" s="81" t="e">
        <f t="shared" si="167"/>
        <v>#VALUE!</v>
      </c>
    </row>
    <row r="489" spans="1:32" x14ac:dyDescent="0.25">
      <c r="A489" s="114" t="s">
        <v>74</v>
      </c>
      <c r="B489" s="102"/>
      <c r="C489" s="103"/>
      <c r="D489" s="103"/>
      <c r="E489" s="104">
        <f t="shared" si="168"/>
        <v>0</v>
      </c>
      <c r="F489" s="105"/>
      <c r="G489" s="106"/>
      <c r="H489" s="106"/>
      <c r="I489" s="107"/>
      <c r="J489" s="108" t="str">
        <f t="shared" si="151"/>
        <v xml:space="preserve"> </v>
      </c>
      <c r="K489" s="109" t="str">
        <f t="shared" si="152"/>
        <v xml:space="preserve"> </v>
      </c>
      <c r="L489" s="109" t="str">
        <f t="shared" si="153"/>
        <v xml:space="preserve"> </v>
      </c>
      <c r="M489" s="109">
        <f t="shared" si="154"/>
        <v>0</v>
      </c>
      <c r="N489" s="110" t="str">
        <f t="shared" si="155"/>
        <v xml:space="preserve"> </v>
      </c>
      <c r="O489" s="110" t="str">
        <f t="shared" si="156"/>
        <v xml:space="preserve"> </v>
      </c>
      <c r="P489" s="111" t="str">
        <f t="shared" si="157"/>
        <v xml:space="preserve"> </v>
      </c>
      <c r="Q489" s="108" t="e">
        <f t="shared" si="158"/>
        <v>#VALUE!</v>
      </c>
      <c r="R489" s="112" t="e">
        <f t="shared" si="159"/>
        <v>#VALUE!</v>
      </c>
      <c r="S489" s="72" t="e">
        <f t="shared" si="160"/>
        <v>#VALUE!</v>
      </c>
      <c r="T489" s="73" t="str">
        <f t="shared" si="161"/>
        <v>donnée(s) manquante(s)</v>
      </c>
      <c r="U489" s="74" t="str">
        <f t="shared" si="162"/>
        <v>donnée(s) manquante(s)</v>
      </c>
      <c r="V489" s="75" t="str">
        <f>IF(ISBLANK(H489)," ",IF(H489&lt;=Scenario!$C$3,0,IF(H489&lt;=Scenario!$C$5,1,IF(H489&lt;=Scenario!$C$6,2,IF(H489&lt;=Scenario!$C$7,3,IF(H489&lt;=Scenario!$C$8,4,5))))))</f>
        <v xml:space="preserve"> </v>
      </c>
      <c r="W489" s="76" t="str">
        <f>IF(ISBLANK(I489)," ",IF(I489&lt;=Scenario!$G$3,0,IF(I489&lt;=Scenario!$G$5,1,2)))</f>
        <v xml:space="preserve"> </v>
      </c>
      <c r="X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81" t="e">
        <f t="shared" si="163"/>
        <v>#VALUE!</v>
      </c>
      <c r="AA489" s="81" t="e">
        <f t="shared" si="164"/>
        <v>#VALUE!</v>
      </c>
      <c r="AB489" s="79" t="e">
        <f t="shared" si="165"/>
        <v>#VALUE!</v>
      </c>
      <c r="AC489" s="73" t="str">
        <f t="shared" si="169"/>
        <v>missing data</v>
      </c>
      <c r="AD489" s="80" t="str">
        <f t="shared" si="150"/>
        <v>missing data</v>
      </c>
      <c r="AE489" s="81" t="e">
        <f t="shared" si="166"/>
        <v>#VALUE!</v>
      </c>
      <c r="AF489" s="81" t="e">
        <f t="shared" si="167"/>
        <v>#VALUE!</v>
      </c>
    </row>
    <row r="490" spans="1:32" x14ac:dyDescent="0.25">
      <c r="A490" s="114" t="s">
        <v>74</v>
      </c>
      <c r="B490" s="102"/>
      <c r="C490" s="103"/>
      <c r="D490" s="103"/>
      <c r="E490" s="104">
        <f t="shared" si="168"/>
        <v>0</v>
      </c>
      <c r="F490" s="105"/>
      <c r="G490" s="106"/>
      <c r="H490" s="106"/>
      <c r="I490" s="107"/>
      <c r="J490" s="108" t="str">
        <f t="shared" si="151"/>
        <v xml:space="preserve"> </v>
      </c>
      <c r="K490" s="109" t="str">
        <f t="shared" si="152"/>
        <v xml:space="preserve"> </v>
      </c>
      <c r="L490" s="109" t="str">
        <f t="shared" si="153"/>
        <v xml:space="preserve"> </v>
      </c>
      <c r="M490" s="109">
        <f t="shared" si="154"/>
        <v>0</v>
      </c>
      <c r="N490" s="110" t="str">
        <f t="shared" si="155"/>
        <v xml:space="preserve"> </v>
      </c>
      <c r="O490" s="110" t="str">
        <f t="shared" si="156"/>
        <v xml:space="preserve"> </v>
      </c>
      <c r="P490" s="111" t="str">
        <f t="shared" si="157"/>
        <v xml:space="preserve"> </v>
      </c>
      <c r="Q490" s="108" t="e">
        <f t="shared" si="158"/>
        <v>#VALUE!</v>
      </c>
      <c r="R490" s="112" t="e">
        <f t="shared" si="159"/>
        <v>#VALUE!</v>
      </c>
      <c r="S490" s="72" t="e">
        <f t="shared" si="160"/>
        <v>#VALUE!</v>
      </c>
      <c r="T490" s="73" t="str">
        <f t="shared" si="161"/>
        <v>donnée(s) manquante(s)</v>
      </c>
      <c r="U490" s="74" t="str">
        <f t="shared" si="162"/>
        <v>donnée(s) manquante(s)</v>
      </c>
      <c r="V490" s="75" t="str">
        <f>IF(ISBLANK(H490)," ",IF(H490&lt;=Scenario!$C$3,0,IF(H490&lt;=Scenario!$C$5,1,IF(H490&lt;=Scenario!$C$6,2,IF(H490&lt;=Scenario!$C$7,3,IF(H490&lt;=Scenario!$C$8,4,5))))))</f>
        <v xml:space="preserve"> </v>
      </c>
      <c r="W490" s="76" t="str">
        <f>IF(ISBLANK(I490)," ",IF(I490&lt;=Scenario!$G$3,0,IF(I490&lt;=Scenario!$G$5,1,2)))</f>
        <v xml:space="preserve"> </v>
      </c>
      <c r="X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81" t="e">
        <f t="shared" si="163"/>
        <v>#VALUE!</v>
      </c>
      <c r="AA490" s="81" t="e">
        <f t="shared" si="164"/>
        <v>#VALUE!</v>
      </c>
      <c r="AB490" s="79" t="e">
        <f t="shared" si="165"/>
        <v>#VALUE!</v>
      </c>
      <c r="AC490" s="73" t="str">
        <f t="shared" si="169"/>
        <v>missing data</v>
      </c>
      <c r="AD490" s="80" t="str">
        <f t="shared" si="150"/>
        <v>missing data</v>
      </c>
      <c r="AE490" s="81" t="e">
        <f t="shared" si="166"/>
        <v>#VALUE!</v>
      </c>
      <c r="AF490" s="81" t="e">
        <f t="shared" si="167"/>
        <v>#VALUE!</v>
      </c>
    </row>
    <row r="491" spans="1:32" x14ac:dyDescent="0.25">
      <c r="A491" s="114" t="s">
        <v>74</v>
      </c>
      <c r="B491" s="102"/>
      <c r="C491" s="103"/>
      <c r="D491" s="103"/>
      <c r="E491" s="104">
        <f t="shared" si="168"/>
        <v>0</v>
      </c>
      <c r="F491" s="105"/>
      <c r="G491" s="106"/>
      <c r="H491" s="106"/>
      <c r="I491" s="107"/>
      <c r="J491" s="108" t="str">
        <f t="shared" si="151"/>
        <v xml:space="preserve"> </v>
      </c>
      <c r="K491" s="109" t="str">
        <f t="shared" si="152"/>
        <v xml:space="preserve"> </v>
      </c>
      <c r="L491" s="109" t="str">
        <f t="shared" si="153"/>
        <v xml:space="preserve"> </v>
      </c>
      <c r="M491" s="109">
        <f t="shared" si="154"/>
        <v>0</v>
      </c>
      <c r="N491" s="110" t="str">
        <f t="shared" si="155"/>
        <v xml:space="preserve"> </v>
      </c>
      <c r="O491" s="110" t="str">
        <f t="shared" si="156"/>
        <v xml:space="preserve"> </v>
      </c>
      <c r="P491" s="111" t="str">
        <f t="shared" si="157"/>
        <v xml:space="preserve"> </v>
      </c>
      <c r="Q491" s="108" t="e">
        <f t="shared" si="158"/>
        <v>#VALUE!</v>
      </c>
      <c r="R491" s="112" t="e">
        <f t="shared" si="159"/>
        <v>#VALUE!</v>
      </c>
      <c r="S491" s="72" t="e">
        <f t="shared" si="160"/>
        <v>#VALUE!</v>
      </c>
      <c r="T491" s="73" t="str">
        <f t="shared" si="161"/>
        <v>donnée(s) manquante(s)</v>
      </c>
      <c r="U491" s="74" t="str">
        <f t="shared" si="162"/>
        <v>donnée(s) manquante(s)</v>
      </c>
      <c r="V491" s="75" t="str">
        <f>IF(ISBLANK(H491)," ",IF(H491&lt;=Scenario!$C$3,0,IF(H491&lt;=Scenario!$C$5,1,IF(H491&lt;=Scenario!$C$6,2,IF(H491&lt;=Scenario!$C$7,3,IF(H491&lt;=Scenario!$C$8,4,5))))))</f>
        <v xml:space="preserve"> </v>
      </c>
      <c r="W491" s="76" t="str">
        <f>IF(ISBLANK(I491)," ",IF(I491&lt;=Scenario!$G$3,0,IF(I491&lt;=Scenario!$G$5,1,2)))</f>
        <v xml:space="preserve"> </v>
      </c>
      <c r="X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81" t="e">
        <f t="shared" si="163"/>
        <v>#VALUE!</v>
      </c>
      <c r="AA491" s="81" t="e">
        <f t="shared" si="164"/>
        <v>#VALUE!</v>
      </c>
      <c r="AB491" s="79" t="e">
        <f t="shared" si="165"/>
        <v>#VALUE!</v>
      </c>
      <c r="AC491" s="73" t="str">
        <f t="shared" si="169"/>
        <v>missing data</v>
      </c>
      <c r="AD491" s="80" t="str">
        <f t="shared" si="150"/>
        <v>missing data</v>
      </c>
      <c r="AE491" s="81" t="e">
        <f t="shared" si="166"/>
        <v>#VALUE!</v>
      </c>
      <c r="AF491" s="81" t="e">
        <f t="shared" si="167"/>
        <v>#VALUE!</v>
      </c>
    </row>
    <row r="492" spans="1:32" x14ac:dyDescent="0.25">
      <c r="A492" s="114" t="s">
        <v>74</v>
      </c>
      <c r="B492" s="102"/>
      <c r="C492" s="103"/>
      <c r="D492" s="103"/>
      <c r="E492" s="104">
        <f t="shared" si="168"/>
        <v>0</v>
      </c>
      <c r="F492" s="105"/>
      <c r="G492" s="106"/>
      <c r="H492" s="106"/>
      <c r="I492" s="107"/>
      <c r="J492" s="108" t="str">
        <f t="shared" si="151"/>
        <v xml:space="preserve"> </v>
      </c>
      <c r="K492" s="109" t="str">
        <f t="shared" si="152"/>
        <v xml:space="preserve"> </v>
      </c>
      <c r="L492" s="109" t="str">
        <f t="shared" si="153"/>
        <v xml:space="preserve"> </v>
      </c>
      <c r="M492" s="109">
        <f t="shared" si="154"/>
        <v>0</v>
      </c>
      <c r="N492" s="110" t="str">
        <f t="shared" si="155"/>
        <v xml:space="preserve"> </v>
      </c>
      <c r="O492" s="110" t="str">
        <f t="shared" si="156"/>
        <v xml:space="preserve"> </v>
      </c>
      <c r="P492" s="111" t="str">
        <f t="shared" si="157"/>
        <v xml:space="preserve"> </v>
      </c>
      <c r="Q492" s="108" t="e">
        <f t="shared" si="158"/>
        <v>#VALUE!</v>
      </c>
      <c r="R492" s="112" t="e">
        <f t="shared" si="159"/>
        <v>#VALUE!</v>
      </c>
      <c r="S492" s="72" t="e">
        <f t="shared" si="160"/>
        <v>#VALUE!</v>
      </c>
      <c r="T492" s="73" t="str">
        <f t="shared" si="161"/>
        <v>donnée(s) manquante(s)</v>
      </c>
      <c r="U492" s="74" t="str">
        <f t="shared" si="162"/>
        <v>donnée(s) manquante(s)</v>
      </c>
      <c r="V492" s="75" t="str">
        <f>IF(ISBLANK(H492)," ",IF(H492&lt;=Scenario!$C$3,0,IF(H492&lt;=Scenario!$C$5,1,IF(H492&lt;=Scenario!$C$6,2,IF(H492&lt;=Scenario!$C$7,3,IF(H492&lt;=Scenario!$C$8,4,5))))))</f>
        <v xml:space="preserve"> </v>
      </c>
      <c r="W492" s="76" t="str">
        <f>IF(ISBLANK(I492)," ",IF(I492&lt;=Scenario!$G$3,0,IF(I492&lt;=Scenario!$G$5,1,2)))</f>
        <v xml:space="preserve"> </v>
      </c>
      <c r="X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81" t="e">
        <f t="shared" si="163"/>
        <v>#VALUE!</v>
      </c>
      <c r="AA492" s="81" t="e">
        <f t="shared" si="164"/>
        <v>#VALUE!</v>
      </c>
      <c r="AB492" s="79" t="e">
        <f t="shared" si="165"/>
        <v>#VALUE!</v>
      </c>
      <c r="AC492" s="73" t="str">
        <f t="shared" si="169"/>
        <v>missing data</v>
      </c>
      <c r="AD492" s="80" t="str">
        <f t="shared" si="150"/>
        <v>missing data</v>
      </c>
      <c r="AE492" s="81" t="e">
        <f t="shared" si="166"/>
        <v>#VALUE!</v>
      </c>
      <c r="AF492" s="81" t="e">
        <f t="shared" si="167"/>
        <v>#VALUE!</v>
      </c>
    </row>
    <row r="493" spans="1:32" x14ac:dyDescent="0.25">
      <c r="A493" s="114" t="s">
        <v>74</v>
      </c>
      <c r="B493" s="102"/>
      <c r="C493" s="103"/>
      <c r="D493" s="103"/>
      <c r="E493" s="104">
        <f t="shared" si="168"/>
        <v>0</v>
      </c>
      <c r="F493" s="105"/>
      <c r="G493" s="106"/>
      <c r="H493" s="106"/>
      <c r="I493" s="107"/>
      <c r="J493" s="108" t="str">
        <f t="shared" si="151"/>
        <v xml:space="preserve"> </v>
      </c>
      <c r="K493" s="109" t="str">
        <f t="shared" si="152"/>
        <v xml:space="preserve"> </v>
      </c>
      <c r="L493" s="109" t="str">
        <f t="shared" si="153"/>
        <v xml:space="preserve"> </v>
      </c>
      <c r="M493" s="109">
        <f t="shared" si="154"/>
        <v>0</v>
      </c>
      <c r="N493" s="110" t="str">
        <f t="shared" si="155"/>
        <v xml:space="preserve"> </v>
      </c>
      <c r="O493" s="110" t="str">
        <f t="shared" si="156"/>
        <v xml:space="preserve"> </v>
      </c>
      <c r="P493" s="111" t="str">
        <f t="shared" si="157"/>
        <v xml:space="preserve"> </v>
      </c>
      <c r="Q493" s="108" t="e">
        <f t="shared" si="158"/>
        <v>#VALUE!</v>
      </c>
      <c r="R493" s="112" t="e">
        <f t="shared" si="159"/>
        <v>#VALUE!</v>
      </c>
      <c r="S493" s="72" t="e">
        <f t="shared" si="160"/>
        <v>#VALUE!</v>
      </c>
      <c r="T493" s="73" t="str">
        <f t="shared" si="161"/>
        <v>donnée(s) manquante(s)</v>
      </c>
      <c r="U493" s="74" t="str">
        <f t="shared" si="162"/>
        <v>donnée(s) manquante(s)</v>
      </c>
      <c r="V493" s="75" t="str">
        <f>IF(ISBLANK(H493)," ",IF(H493&lt;=Scenario!$C$3,0,IF(H493&lt;=Scenario!$C$5,1,IF(H493&lt;=Scenario!$C$6,2,IF(H493&lt;=Scenario!$C$7,3,IF(H493&lt;=Scenario!$C$8,4,5))))))</f>
        <v xml:space="preserve"> </v>
      </c>
      <c r="W493" s="76" t="str">
        <f>IF(ISBLANK(I493)," ",IF(I493&lt;=Scenario!$G$3,0,IF(I493&lt;=Scenario!$G$5,1,2)))</f>
        <v xml:space="preserve"> </v>
      </c>
      <c r="X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81" t="e">
        <f t="shared" si="163"/>
        <v>#VALUE!</v>
      </c>
      <c r="AA493" s="81" t="e">
        <f t="shared" si="164"/>
        <v>#VALUE!</v>
      </c>
      <c r="AB493" s="79" t="e">
        <f t="shared" si="165"/>
        <v>#VALUE!</v>
      </c>
      <c r="AC493" s="73" t="str">
        <f t="shared" si="169"/>
        <v>missing data</v>
      </c>
      <c r="AD493" s="80" t="str">
        <f t="shared" si="150"/>
        <v>missing data</v>
      </c>
      <c r="AE493" s="81" t="e">
        <f t="shared" si="166"/>
        <v>#VALUE!</v>
      </c>
      <c r="AF493" s="81" t="e">
        <f t="shared" si="167"/>
        <v>#VALUE!</v>
      </c>
    </row>
    <row r="494" spans="1:32" x14ac:dyDescent="0.25">
      <c r="A494" s="114" t="s">
        <v>74</v>
      </c>
      <c r="B494" s="102"/>
      <c r="C494" s="103"/>
      <c r="D494" s="103"/>
      <c r="E494" s="104">
        <f t="shared" si="168"/>
        <v>0</v>
      </c>
      <c r="F494" s="105"/>
      <c r="G494" s="106"/>
      <c r="H494" s="106"/>
      <c r="I494" s="107"/>
      <c r="J494" s="108" t="str">
        <f t="shared" si="151"/>
        <v xml:space="preserve"> </v>
      </c>
      <c r="K494" s="109" t="str">
        <f t="shared" si="152"/>
        <v xml:space="preserve"> </v>
      </c>
      <c r="L494" s="109" t="str">
        <f t="shared" si="153"/>
        <v xml:space="preserve"> </v>
      </c>
      <c r="M494" s="109">
        <f t="shared" si="154"/>
        <v>0</v>
      </c>
      <c r="N494" s="110" t="str">
        <f t="shared" si="155"/>
        <v xml:space="preserve"> </v>
      </c>
      <c r="O494" s="110" t="str">
        <f t="shared" si="156"/>
        <v xml:space="preserve"> </v>
      </c>
      <c r="P494" s="111" t="str">
        <f t="shared" si="157"/>
        <v xml:space="preserve"> </v>
      </c>
      <c r="Q494" s="108" t="e">
        <f t="shared" si="158"/>
        <v>#VALUE!</v>
      </c>
      <c r="R494" s="112" t="e">
        <f t="shared" si="159"/>
        <v>#VALUE!</v>
      </c>
      <c r="S494" s="72" t="e">
        <f t="shared" si="160"/>
        <v>#VALUE!</v>
      </c>
      <c r="T494" s="73" t="str">
        <f t="shared" si="161"/>
        <v>donnée(s) manquante(s)</v>
      </c>
      <c r="U494" s="74" t="str">
        <f t="shared" si="162"/>
        <v>donnée(s) manquante(s)</v>
      </c>
      <c r="V494" s="75" t="str">
        <f>IF(ISBLANK(H494)," ",IF(H494&lt;=Scenario!$C$3,0,IF(H494&lt;=Scenario!$C$5,1,IF(H494&lt;=Scenario!$C$6,2,IF(H494&lt;=Scenario!$C$7,3,IF(H494&lt;=Scenario!$C$8,4,5))))))</f>
        <v xml:space="preserve"> </v>
      </c>
      <c r="W494" s="76" t="str">
        <f>IF(ISBLANK(I494)," ",IF(I494&lt;=Scenario!$G$3,0,IF(I494&lt;=Scenario!$G$5,1,2)))</f>
        <v xml:space="preserve"> </v>
      </c>
      <c r="X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81" t="e">
        <f t="shared" si="163"/>
        <v>#VALUE!</v>
      </c>
      <c r="AA494" s="81" t="e">
        <f t="shared" si="164"/>
        <v>#VALUE!</v>
      </c>
      <c r="AB494" s="79" t="e">
        <f t="shared" si="165"/>
        <v>#VALUE!</v>
      </c>
      <c r="AC494" s="73" t="str">
        <f t="shared" si="169"/>
        <v>missing data</v>
      </c>
      <c r="AD494" s="80" t="str">
        <f t="shared" si="150"/>
        <v>missing data</v>
      </c>
      <c r="AE494" s="81" t="e">
        <f t="shared" si="166"/>
        <v>#VALUE!</v>
      </c>
      <c r="AF494" s="81" t="e">
        <f t="shared" si="167"/>
        <v>#VALUE!</v>
      </c>
    </row>
    <row r="495" spans="1:32" x14ac:dyDescent="0.25">
      <c r="A495" s="114" t="s">
        <v>74</v>
      </c>
      <c r="B495" s="102"/>
      <c r="C495" s="103"/>
      <c r="D495" s="103"/>
      <c r="E495" s="104">
        <f t="shared" si="168"/>
        <v>0</v>
      </c>
      <c r="F495" s="105"/>
      <c r="G495" s="106"/>
      <c r="H495" s="106"/>
      <c r="I495" s="107"/>
      <c r="J495" s="108" t="str">
        <f t="shared" si="151"/>
        <v xml:space="preserve"> </v>
      </c>
      <c r="K495" s="109" t="str">
        <f t="shared" si="152"/>
        <v xml:space="preserve"> </v>
      </c>
      <c r="L495" s="109" t="str">
        <f t="shared" si="153"/>
        <v xml:space="preserve"> </v>
      </c>
      <c r="M495" s="109">
        <f t="shared" si="154"/>
        <v>0</v>
      </c>
      <c r="N495" s="110" t="str">
        <f t="shared" si="155"/>
        <v xml:space="preserve"> </v>
      </c>
      <c r="O495" s="110" t="str">
        <f t="shared" si="156"/>
        <v xml:space="preserve"> </v>
      </c>
      <c r="P495" s="111" t="str">
        <f t="shared" si="157"/>
        <v xml:space="preserve"> </v>
      </c>
      <c r="Q495" s="108" t="e">
        <f t="shared" si="158"/>
        <v>#VALUE!</v>
      </c>
      <c r="R495" s="112" t="e">
        <f t="shared" si="159"/>
        <v>#VALUE!</v>
      </c>
      <c r="S495" s="72" t="e">
        <f t="shared" si="160"/>
        <v>#VALUE!</v>
      </c>
      <c r="T495" s="73" t="str">
        <f t="shared" si="161"/>
        <v>donnée(s) manquante(s)</v>
      </c>
      <c r="U495" s="74" t="str">
        <f t="shared" si="162"/>
        <v>donnée(s) manquante(s)</v>
      </c>
      <c r="V495" s="75" t="str">
        <f>IF(ISBLANK(H495)," ",IF(H495&lt;=Scenario!$C$3,0,IF(H495&lt;=Scenario!$C$5,1,IF(H495&lt;=Scenario!$C$6,2,IF(H495&lt;=Scenario!$C$7,3,IF(H495&lt;=Scenario!$C$8,4,5))))))</f>
        <v xml:space="preserve"> </v>
      </c>
      <c r="W495" s="76" t="str">
        <f>IF(ISBLANK(I495)," ",IF(I495&lt;=Scenario!$G$3,0,IF(I495&lt;=Scenario!$G$5,1,2)))</f>
        <v xml:space="preserve"> </v>
      </c>
      <c r="X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81" t="e">
        <f t="shared" si="163"/>
        <v>#VALUE!</v>
      </c>
      <c r="AA495" s="81" t="e">
        <f t="shared" si="164"/>
        <v>#VALUE!</v>
      </c>
      <c r="AB495" s="79" t="e">
        <f t="shared" si="165"/>
        <v>#VALUE!</v>
      </c>
      <c r="AC495" s="73" t="str">
        <f t="shared" si="169"/>
        <v>missing data</v>
      </c>
      <c r="AD495" s="80" t="str">
        <f t="shared" si="150"/>
        <v>missing data</v>
      </c>
      <c r="AE495" s="81" t="e">
        <f t="shared" si="166"/>
        <v>#VALUE!</v>
      </c>
      <c r="AF495" s="81" t="e">
        <f t="shared" si="167"/>
        <v>#VALUE!</v>
      </c>
    </row>
    <row r="496" spans="1:32" x14ac:dyDescent="0.25">
      <c r="A496" s="114" t="s">
        <v>74</v>
      </c>
      <c r="B496" s="102"/>
      <c r="C496" s="103"/>
      <c r="D496" s="103"/>
      <c r="E496" s="104">
        <f t="shared" si="168"/>
        <v>0</v>
      </c>
      <c r="F496" s="105"/>
      <c r="G496" s="106"/>
      <c r="H496" s="106"/>
      <c r="I496" s="107"/>
      <c r="J496" s="108" t="str">
        <f t="shared" si="151"/>
        <v xml:space="preserve"> </v>
      </c>
      <c r="K496" s="109" t="str">
        <f t="shared" si="152"/>
        <v xml:space="preserve"> </v>
      </c>
      <c r="L496" s="109" t="str">
        <f t="shared" si="153"/>
        <v xml:space="preserve"> </v>
      </c>
      <c r="M496" s="109">
        <f t="shared" si="154"/>
        <v>0</v>
      </c>
      <c r="N496" s="110" t="str">
        <f t="shared" si="155"/>
        <v xml:space="preserve"> </v>
      </c>
      <c r="O496" s="110" t="str">
        <f t="shared" si="156"/>
        <v xml:space="preserve"> </v>
      </c>
      <c r="P496" s="111" t="str">
        <f t="shared" si="157"/>
        <v xml:space="preserve"> </v>
      </c>
      <c r="Q496" s="108" t="e">
        <f t="shared" si="158"/>
        <v>#VALUE!</v>
      </c>
      <c r="R496" s="112" t="e">
        <f t="shared" si="159"/>
        <v>#VALUE!</v>
      </c>
      <c r="S496" s="72" t="e">
        <f t="shared" si="160"/>
        <v>#VALUE!</v>
      </c>
      <c r="T496" s="73" t="str">
        <f t="shared" si="161"/>
        <v>donnée(s) manquante(s)</v>
      </c>
      <c r="U496" s="74" t="str">
        <f t="shared" si="162"/>
        <v>donnée(s) manquante(s)</v>
      </c>
      <c r="V496" s="75" t="str">
        <f>IF(ISBLANK(H496)," ",IF(H496&lt;=Scenario!$C$3,0,IF(H496&lt;=Scenario!$C$5,1,IF(H496&lt;=Scenario!$C$6,2,IF(H496&lt;=Scenario!$C$7,3,IF(H496&lt;=Scenario!$C$8,4,5))))))</f>
        <v xml:space="preserve"> </v>
      </c>
      <c r="W496" s="76" t="str">
        <f>IF(ISBLANK(I496)," ",IF(I496&lt;=Scenario!$G$3,0,IF(I496&lt;=Scenario!$G$5,1,2)))</f>
        <v xml:space="preserve"> </v>
      </c>
      <c r="X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81" t="e">
        <f t="shared" si="163"/>
        <v>#VALUE!</v>
      </c>
      <c r="AA496" s="81" t="e">
        <f t="shared" si="164"/>
        <v>#VALUE!</v>
      </c>
      <c r="AB496" s="79" t="e">
        <f t="shared" si="165"/>
        <v>#VALUE!</v>
      </c>
      <c r="AC496" s="73" t="str">
        <f t="shared" si="169"/>
        <v>missing data</v>
      </c>
      <c r="AD496" s="80" t="str">
        <f t="shared" si="150"/>
        <v>missing data</v>
      </c>
      <c r="AE496" s="81" t="e">
        <f t="shared" si="166"/>
        <v>#VALUE!</v>
      </c>
      <c r="AF496" s="81" t="e">
        <f t="shared" si="167"/>
        <v>#VALUE!</v>
      </c>
    </row>
    <row r="497" spans="1:32" x14ac:dyDescent="0.25">
      <c r="A497" s="114" t="s">
        <v>74</v>
      </c>
      <c r="B497" s="102"/>
      <c r="C497" s="103"/>
      <c r="D497" s="103"/>
      <c r="E497" s="104">
        <f t="shared" si="168"/>
        <v>0</v>
      </c>
      <c r="F497" s="105"/>
      <c r="G497" s="106"/>
      <c r="H497" s="106"/>
      <c r="I497" s="107"/>
      <c r="J497" s="108" t="str">
        <f t="shared" si="151"/>
        <v xml:space="preserve"> </v>
      </c>
      <c r="K497" s="109" t="str">
        <f t="shared" si="152"/>
        <v xml:space="preserve"> </v>
      </c>
      <c r="L497" s="109" t="str">
        <f t="shared" si="153"/>
        <v xml:space="preserve"> </v>
      </c>
      <c r="M497" s="109">
        <f t="shared" si="154"/>
        <v>0</v>
      </c>
      <c r="N497" s="110" t="str">
        <f t="shared" si="155"/>
        <v xml:space="preserve"> </v>
      </c>
      <c r="O497" s="110" t="str">
        <f t="shared" si="156"/>
        <v xml:space="preserve"> </v>
      </c>
      <c r="P497" s="111" t="str">
        <f t="shared" si="157"/>
        <v xml:space="preserve"> </v>
      </c>
      <c r="Q497" s="108" t="e">
        <f t="shared" si="158"/>
        <v>#VALUE!</v>
      </c>
      <c r="R497" s="112" t="e">
        <f t="shared" si="159"/>
        <v>#VALUE!</v>
      </c>
      <c r="S497" s="72" t="e">
        <f t="shared" si="160"/>
        <v>#VALUE!</v>
      </c>
      <c r="T497" s="73" t="str">
        <f t="shared" si="161"/>
        <v>donnée(s) manquante(s)</v>
      </c>
      <c r="U497" s="74" t="str">
        <f t="shared" si="162"/>
        <v>donnée(s) manquante(s)</v>
      </c>
      <c r="V497" s="75" t="str">
        <f>IF(ISBLANK(H497)," ",IF(H497&lt;=Scenario!$C$3,0,IF(H497&lt;=Scenario!$C$5,1,IF(H497&lt;=Scenario!$C$6,2,IF(H497&lt;=Scenario!$C$7,3,IF(H497&lt;=Scenario!$C$8,4,5))))))</f>
        <v xml:space="preserve"> </v>
      </c>
      <c r="W497" s="76" t="str">
        <f>IF(ISBLANK(I497)," ",IF(I497&lt;=Scenario!$G$3,0,IF(I497&lt;=Scenario!$G$5,1,2)))</f>
        <v xml:space="preserve"> </v>
      </c>
      <c r="X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81" t="e">
        <f t="shared" si="163"/>
        <v>#VALUE!</v>
      </c>
      <c r="AA497" s="81" t="e">
        <f t="shared" si="164"/>
        <v>#VALUE!</v>
      </c>
      <c r="AB497" s="79" t="e">
        <f t="shared" si="165"/>
        <v>#VALUE!</v>
      </c>
      <c r="AC497" s="73" t="str">
        <f t="shared" si="169"/>
        <v>missing data</v>
      </c>
      <c r="AD497" s="80" t="str">
        <f t="shared" si="150"/>
        <v>missing data</v>
      </c>
      <c r="AE497" s="81" t="e">
        <f t="shared" si="166"/>
        <v>#VALUE!</v>
      </c>
      <c r="AF497" s="81" t="e">
        <f t="shared" si="167"/>
        <v>#VALUE!</v>
      </c>
    </row>
    <row r="498" spans="1:32" x14ac:dyDescent="0.25">
      <c r="A498" s="114" t="s">
        <v>74</v>
      </c>
      <c r="B498" s="102"/>
      <c r="C498" s="103"/>
      <c r="D498" s="103"/>
      <c r="E498" s="104">
        <f t="shared" si="168"/>
        <v>0</v>
      </c>
      <c r="F498" s="105"/>
      <c r="G498" s="106"/>
      <c r="H498" s="106"/>
      <c r="I498" s="107"/>
      <c r="J498" s="108" t="str">
        <f t="shared" si="151"/>
        <v xml:space="preserve"> </v>
      </c>
      <c r="K498" s="109" t="str">
        <f t="shared" si="152"/>
        <v xml:space="preserve"> </v>
      </c>
      <c r="L498" s="109" t="str">
        <f t="shared" si="153"/>
        <v xml:space="preserve"> </v>
      </c>
      <c r="M498" s="109">
        <f t="shared" si="154"/>
        <v>0</v>
      </c>
      <c r="N498" s="110" t="str">
        <f t="shared" si="155"/>
        <v xml:space="preserve"> </v>
      </c>
      <c r="O498" s="110" t="str">
        <f t="shared" si="156"/>
        <v xml:space="preserve"> </v>
      </c>
      <c r="P498" s="111" t="str">
        <f t="shared" si="157"/>
        <v xml:space="preserve"> </v>
      </c>
      <c r="Q498" s="108" t="e">
        <f t="shared" si="158"/>
        <v>#VALUE!</v>
      </c>
      <c r="R498" s="112" t="e">
        <f t="shared" si="159"/>
        <v>#VALUE!</v>
      </c>
      <c r="S498" s="72" t="e">
        <f t="shared" si="160"/>
        <v>#VALUE!</v>
      </c>
      <c r="T498" s="73" t="str">
        <f t="shared" si="161"/>
        <v>donnée(s) manquante(s)</v>
      </c>
      <c r="U498" s="74" t="str">
        <f t="shared" si="162"/>
        <v>donnée(s) manquante(s)</v>
      </c>
      <c r="V498" s="75" t="str">
        <f>IF(ISBLANK(H498)," ",IF(H498&lt;=Scenario!$C$3,0,IF(H498&lt;=Scenario!$C$5,1,IF(H498&lt;=Scenario!$C$6,2,IF(H498&lt;=Scenario!$C$7,3,IF(H498&lt;=Scenario!$C$8,4,5))))))</f>
        <v xml:space="preserve"> </v>
      </c>
      <c r="W498" s="76" t="str">
        <f>IF(ISBLANK(I498)," ",IF(I498&lt;=Scenario!$G$3,0,IF(I498&lt;=Scenario!$G$5,1,2)))</f>
        <v xml:space="preserve"> </v>
      </c>
      <c r="X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81" t="e">
        <f t="shared" si="163"/>
        <v>#VALUE!</v>
      </c>
      <c r="AA498" s="81" t="e">
        <f t="shared" si="164"/>
        <v>#VALUE!</v>
      </c>
      <c r="AB498" s="79" t="e">
        <f t="shared" si="165"/>
        <v>#VALUE!</v>
      </c>
      <c r="AC498" s="73" t="str">
        <f t="shared" si="169"/>
        <v>missing data</v>
      </c>
      <c r="AD498" s="80" t="str">
        <f t="shared" si="150"/>
        <v>missing data</v>
      </c>
      <c r="AE498" s="81" t="e">
        <f t="shared" si="166"/>
        <v>#VALUE!</v>
      </c>
      <c r="AF498" s="81" t="e">
        <f t="shared" si="167"/>
        <v>#VALUE!</v>
      </c>
    </row>
    <row r="499" spans="1:32" x14ac:dyDescent="0.25">
      <c r="A499" s="114" t="s">
        <v>74</v>
      </c>
      <c r="B499" s="102"/>
      <c r="C499" s="103"/>
      <c r="D499" s="103"/>
      <c r="E499" s="104">
        <f t="shared" si="168"/>
        <v>0</v>
      </c>
      <c r="F499" s="105"/>
      <c r="G499" s="106"/>
      <c r="H499" s="106"/>
      <c r="I499" s="107"/>
      <c r="J499" s="108" t="str">
        <f t="shared" si="151"/>
        <v xml:space="preserve"> </v>
      </c>
      <c r="K499" s="109" t="str">
        <f t="shared" si="152"/>
        <v xml:space="preserve"> </v>
      </c>
      <c r="L499" s="109" t="str">
        <f t="shared" si="153"/>
        <v xml:space="preserve"> </v>
      </c>
      <c r="M499" s="109">
        <f t="shared" si="154"/>
        <v>0</v>
      </c>
      <c r="N499" s="110" t="str">
        <f t="shared" si="155"/>
        <v xml:space="preserve"> </v>
      </c>
      <c r="O499" s="110" t="str">
        <f t="shared" si="156"/>
        <v xml:space="preserve"> </v>
      </c>
      <c r="P499" s="111" t="str">
        <f t="shared" si="157"/>
        <v xml:space="preserve"> </v>
      </c>
      <c r="Q499" s="108" t="e">
        <f t="shared" si="158"/>
        <v>#VALUE!</v>
      </c>
      <c r="R499" s="112" t="e">
        <f t="shared" si="159"/>
        <v>#VALUE!</v>
      </c>
      <c r="S499" s="72" t="e">
        <f t="shared" si="160"/>
        <v>#VALUE!</v>
      </c>
      <c r="T499" s="73" t="str">
        <f t="shared" si="161"/>
        <v>donnée(s) manquante(s)</v>
      </c>
      <c r="U499" s="74" t="str">
        <f t="shared" si="162"/>
        <v>donnée(s) manquante(s)</v>
      </c>
      <c r="V499" s="75" t="str">
        <f>IF(ISBLANK(H499)," ",IF(H499&lt;=Scenario!$C$3,0,IF(H499&lt;=Scenario!$C$5,1,IF(H499&lt;=Scenario!$C$6,2,IF(H499&lt;=Scenario!$C$7,3,IF(H499&lt;=Scenario!$C$8,4,5))))))</f>
        <v xml:space="preserve"> </v>
      </c>
      <c r="W499" s="76" t="str">
        <f>IF(ISBLANK(I499)," ",IF(I499&lt;=Scenario!$G$3,0,IF(I499&lt;=Scenario!$G$5,1,2)))</f>
        <v xml:space="preserve"> </v>
      </c>
      <c r="X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81" t="e">
        <f t="shared" si="163"/>
        <v>#VALUE!</v>
      </c>
      <c r="AA499" s="81" t="e">
        <f t="shared" si="164"/>
        <v>#VALUE!</v>
      </c>
      <c r="AB499" s="79" t="e">
        <f t="shared" si="165"/>
        <v>#VALUE!</v>
      </c>
      <c r="AC499" s="73" t="str">
        <f t="shared" si="169"/>
        <v>missing data</v>
      </c>
      <c r="AD499" s="80" t="str">
        <f t="shared" si="150"/>
        <v>missing data</v>
      </c>
      <c r="AE499" s="81" t="e">
        <f t="shared" si="166"/>
        <v>#VALUE!</v>
      </c>
      <c r="AF499" s="81" t="e">
        <f t="shared" si="167"/>
        <v>#VALUE!</v>
      </c>
    </row>
    <row r="500" spans="1:32" x14ac:dyDescent="0.25">
      <c r="A500" s="114" t="s">
        <v>74</v>
      </c>
      <c r="B500" s="102"/>
      <c r="C500" s="103"/>
      <c r="D500" s="103"/>
      <c r="E500" s="104">
        <f t="shared" si="168"/>
        <v>0</v>
      </c>
      <c r="F500" s="105"/>
      <c r="G500" s="106"/>
      <c r="H500" s="106"/>
      <c r="I500" s="107"/>
      <c r="J500" s="108" t="str">
        <f t="shared" si="151"/>
        <v xml:space="preserve"> </v>
      </c>
      <c r="K500" s="109" t="str">
        <f t="shared" si="152"/>
        <v xml:space="preserve"> </v>
      </c>
      <c r="L500" s="109" t="str">
        <f t="shared" si="153"/>
        <v xml:space="preserve"> </v>
      </c>
      <c r="M500" s="109">
        <f t="shared" si="154"/>
        <v>0</v>
      </c>
      <c r="N500" s="110" t="str">
        <f t="shared" si="155"/>
        <v xml:space="preserve"> </v>
      </c>
      <c r="O500" s="110" t="str">
        <f t="shared" si="156"/>
        <v xml:space="preserve"> </v>
      </c>
      <c r="P500" s="111" t="str">
        <f t="shared" si="157"/>
        <v xml:space="preserve"> </v>
      </c>
      <c r="Q500" s="108" t="e">
        <f t="shared" si="158"/>
        <v>#VALUE!</v>
      </c>
      <c r="R500" s="112" t="e">
        <f t="shared" si="159"/>
        <v>#VALUE!</v>
      </c>
      <c r="S500" s="72" t="e">
        <f t="shared" si="160"/>
        <v>#VALUE!</v>
      </c>
      <c r="T500" s="73" t="str">
        <f t="shared" si="161"/>
        <v>donnée(s) manquante(s)</v>
      </c>
      <c r="U500" s="74" t="str">
        <f t="shared" si="162"/>
        <v>donnée(s) manquante(s)</v>
      </c>
      <c r="V500" s="75" t="str">
        <f>IF(ISBLANK(H500)," ",IF(H500&lt;=Scenario!$C$3,0,IF(H500&lt;=Scenario!$C$5,1,IF(H500&lt;=Scenario!$C$6,2,IF(H500&lt;=Scenario!$C$7,3,IF(H500&lt;=Scenario!$C$8,4,5))))))</f>
        <v xml:space="preserve"> </v>
      </c>
      <c r="W500" s="76" t="str">
        <f>IF(ISBLANK(I500)," ",IF(I500&lt;=Scenario!$G$3,0,IF(I500&lt;=Scenario!$G$5,1,2)))</f>
        <v xml:space="preserve"> </v>
      </c>
      <c r="X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81" t="e">
        <f t="shared" si="163"/>
        <v>#VALUE!</v>
      </c>
      <c r="AA500" s="81" t="e">
        <f t="shared" si="164"/>
        <v>#VALUE!</v>
      </c>
      <c r="AB500" s="79" t="e">
        <f t="shared" si="165"/>
        <v>#VALUE!</v>
      </c>
      <c r="AC500" s="73" t="str">
        <f t="shared" si="169"/>
        <v>missing data</v>
      </c>
      <c r="AD500" s="80" t="str">
        <f t="shared" si="150"/>
        <v>missing data</v>
      </c>
      <c r="AE500" s="81" t="e">
        <f t="shared" si="166"/>
        <v>#VALUE!</v>
      </c>
      <c r="AF500" s="81" t="e">
        <f t="shared" si="167"/>
        <v>#VALUE!</v>
      </c>
    </row>
    <row r="501" spans="1:32" x14ac:dyDescent="0.25">
      <c r="A501" s="114" t="s">
        <v>74</v>
      </c>
      <c r="B501" s="102"/>
      <c r="C501" s="103"/>
      <c r="D501" s="103"/>
      <c r="E501" s="104">
        <f t="shared" si="168"/>
        <v>0</v>
      </c>
      <c r="F501" s="105"/>
      <c r="G501" s="106"/>
      <c r="H501" s="106"/>
      <c r="I501" s="107"/>
      <c r="J501" s="108" t="str">
        <f t="shared" si="151"/>
        <v xml:space="preserve"> </v>
      </c>
      <c r="K501" s="109" t="str">
        <f t="shared" si="152"/>
        <v xml:space="preserve"> </v>
      </c>
      <c r="L501" s="109" t="str">
        <f t="shared" si="153"/>
        <v xml:space="preserve"> </v>
      </c>
      <c r="M501" s="109">
        <f t="shared" si="154"/>
        <v>0</v>
      </c>
      <c r="N501" s="110" t="str">
        <f t="shared" si="155"/>
        <v xml:space="preserve"> </v>
      </c>
      <c r="O501" s="110" t="str">
        <f t="shared" si="156"/>
        <v xml:space="preserve"> </v>
      </c>
      <c r="P501" s="111" t="str">
        <f t="shared" si="157"/>
        <v xml:space="preserve"> </v>
      </c>
      <c r="Q501" s="108" t="e">
        <f t="shared" si="158"/>
        <v>#VALUE!</v>
      </c>
      <c r="R501" s="112" t="e">
        <f t="shared" si="159"/>
        <v>#VALUE!</v>
      </c>
      <c r="S501" s="72" t="e">
        <f t="shared" si="160"/>
        <v>#VALUE!</v>
      </c>
      <c r="T501" s="73" t="str">
        <f t="shared" si="161"/>
        <v>donnée(s) manquante(s)</v>
      </c>
      <c r="U501" s="74" t="str">
        <f t="shared" si="162"/>
        <v>donnée(s) manquante(s)</v>
      </c>
      <c r="V501" s="75" t="str">
        <f>IF(ISBLANK(H501)," ",IF(H501&lt;=Scenario!$C$3,0,IF(H501&lt;=Scenario!$C$5,1,IF(H501&lt;=Scenario!$C$6,2,IF(H501&lt;=Scenario!$C$7,3,IF(H501&lt;=Scenario!$C$8,4,5))))))</f>
        <v xml:space="preserve"> </v>
      </c>
      <c r="W501" s="76" t="str">
        <f>IF(ISBLANK(I501)," ",IF(I501&lt;=Scenario!$G$3,0,IF(I501&lt;=Scenario!$G$5,1,2)))</f>
        <v xml:space="preserve"> </v>
      </c>
      <c r="X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81" t="e">
        <f t="shared" si="163"/>
        <v>#VALUE!</v>
      </c>
      <c r="AA501" s="81" t="e">
        <f t="shared" si="164"/>
        <v>#VALUE!</v>
      </c>
      <c r="AB501" s="79" t="e">
        <f t="shared" si="165"/>
        <v>#VALUE!</v>
      </c>
      <c r="AC501" s="73" t="str">
        <f t="shared" si="169"/>
        <v>missing data</v>
      </c>
      <c r="AD501" s="80" t="str">
        <f t="shared" si="150"/>
        <v>missing data</v>
      </c>
      <c r="AE501" s="81" t="e">
        <f t="shared" si="166"/>
        <v>#VALUE!</v>
      </c>
      <c r="AF501" s="81" t="e">
        <f t="shared" si="167"/>
        <v>#VALUE!</v>
      </c>
    </row>
    <row r="502" spans="1:32" x14ac:dyDescent="0.25">
      <c r="A502" s="114" t="s">
        <v>74</v>
      </c>
      <c r="B502" s="102"/>
      <c r="C502" s="103"/>
      <c r="D502" s="103"/>
      <c r="E502" s="104">
        <f t="shared" si="168"/>
        <v>0</v>
      </c>
      <c r="F502" s="105"/>
      <c r="G502" s="106"/>
      <c r="H502" s="106"/>
      <c r="I502" s="107"/>
      <c r="J502" s="108" t="str">
        <f t="shared" si="151"/>
        <v xml:space="preserve"> </v>
      </c>
      <c r="K502" s="109" t="str">
        <f t="shared" si="152"/>
        <v xml:space="preserve"> </v>
      </c>
      <c r="L502" s="109" t="str">
        <f t="shared" si="153"/>
        <v xml:space="preserve"> </v>
      </c>
      <c r="M502" s="109">
        <f t="shared" si="154"/>
        <v>0</v>
      </c>
      <c r="N502" s="110" t="str">
        <f t="shared" si="155"/>
        <v xml:space="preserve"> </v>
      </c>
      <c r="O502" s="110" t="str">
        <f t="shared" si="156"/>
        <v xml:space="preserve"> </v>
      </c>
      <c r="P502" s="111" t="str">
        <f t="shared" si="157"/>
        <v xml:space="preserve"> </v>
      </c>
      <c r="Q502" s="108" t="e">
        <f t="shared" si="158"/>
        <v>#VALUE!</v>
      </c>
      <c r="R502" s="112" t="e">
        <f t="shared" si="159"/>
        <v>#VALUE!</v>
      </c>
      <c r="S502" s="72" t="e">
        <f t="shared" si="160"/>
        <v>#VALUE!</v>
      </c>
      <c r="T502" s="73" t="str">
        <f t="shared" si="161"/>
        <v>donnée(s) manquante(s)</v>
      </c>
      <c r="U502" s="74" t="str">
        <f t="shared" si="162"/>
        <v>donnée(s) manquante(s)</v>
      </c>
      <c r="V502" s="75" t="str">
        <f>IF(ISBLANK(H502)," ",IF(H502&lt;=Scenario!$C$3,0,IF(H502&lt;=Scenario!$C$5,1,IF(H502&lt;=Scenario!$C$6,2,IF(H502&lt;=Scenario!$C$7,3,IF(H502&lt;=Scenario!$C$8,4,5))))))</f>
        <v xml:space="preserve"> </v>
      </c>
      <c r="W502" s="76" t="str">
        <f>IF(ISBLANK(I502)," ",IF(I502&lt;=Scenario!$G$3,0,IF(I502&lt;=Scenario!$G$5,1,2)))</f>
        <v xml:space="preserve"> </v>
      </c>
      <c r="X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81" t="e">
        <f t="shared" si="163"/>
        <v>#VALUE!</v>
      </c>
      <c r="AA502" s="81" t="e">
        <f t="shared" si="164"/>
        <v>#VALUE!</v>
      </c>
      <c r="AB502" s="79" t="e">
        <f t="shared" si="165"/>
        <v>#VALUE!</v>
      </c>
      <c r="AC502" s="73" t="str">
        <f t="shared" si="169"/>
        <v>missing data</v>
      </c>
      <c r="AD502" s="80" t="str">
        <f t="shared" si="150"/>
        <v>missing data</v>
      </c>
      <c r="AE502" s="81" t="e">
        <f t="shared" si="166"/>
        <v>#VALUE!</v>
      </c>
      <c r="AF502" s="81" t="e">
        <f t="shared" si="167"/>
        <v>#VALUE!</v>
      </c>
    </row>
    <row r="503" spans="1:32" x14ac:dyDescent="0.25">
      <c r="A503" s="114" t="s">
        <v>74</v>
      </c>
      <c r="B503" s="102"/>
      <c r="C503" s="103"/>
      <c r="D503" s="103"/>
      <c r="E503" s="104">
        <f t="shared" si="168"/>
        <v>0</v>
      </c>
      <c r="F503" s="105"/>
      <c r="G503" s="106"/>
      <c r="H503" s="106"/>
      <c r="I503" s="107"/>
      <c r="J503" s="108" t="str">
        <f t="shared" si="151"/>
        <v xml:space="preserve"> </v>
      </c>
      <c r="K503" s="109" t="str">
        <f t="shared" si="152"/>
        <v xml:space="preserve"> </v>
      </c>
      <c r="L503" s="109" t="str">
        <f t="shared" si="153"/>
        <v xml:space="preserve"> </v>
      </c>
      <c r="M503" s="109">
        <f t="shared" si="154"/>
        <v>0</v>
      </c>
      <c r="N503" s="110" t="str">
        <f t="shared" si="155"/>
        <v xml:space="preserve"> </v>
      </c>
      <c r="O503" s="110" t="str">
        <f t="shared" si="156"/>
        <v xml:space="preserve"> </v>
      </c>
      <c r="P503" s="111" t="str">
        <f t="shared" si="157"/>
        <v xml:space="preserve"> </v>
      </c>
      <c r="Q503" s="108" t="e">
        <f t="shared" si="158"/>
        <v>#VALUE!</v>
      </c>
      <c r="R503" s="112" t="e">
        <f t="shared" si="159"/>
        <v>#VALUE!</v>
      </c>
      <c r="S503" s="72" t="e">
        <f t="shared" si="160"/>
        <v>#VALUE!</v>
      </c>
      <c r="T503" s="73" t="str">
        <f t="shared" si="161"/>
        <v>donnée(s) manquante(s)</v>
      </c>
      <c r="U503" s="74" t="str">
        <f t="shared" si="162"/>
        <v>donnée(s) manquante(s)</v>
      </c>
      <c r="V503" s="75" t="str">
        <f>IF(ISBLANK(H503)," ",IF(H503&lt;=Scenario!$C$3,0,IF(H503&lt;=Scenario!$C$5,1,IF(H503&lt;=Scenario!$C$6,2,IF(H503&lt;=Scenario!$C$7,3,IF(H503&lt;=Scenario!$C$8,4,5))))))</f>
        <v xml:space="preserve"> </v>
      </c>
      <c r="W503" s="76" t="str">
        <f>IF(ISBLANK(I503)," ",IF(I503&lt;=Scenario!$G$3,0,IF(I503&lt;=Scenario!$G$5,1,2)))</f>
        <v xml:space="preserve"> </v>
      </c>
      <c r="X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81" t="e">
        <f t="shared" si="163"/>
        <v>#VALUE!</v>
      </c>
      <c r="AA503" s="81" t="e">
        <f t="shared" si="164"/>
        <v>#VALUE!</v>
      </c>
      <c r="AB503" s="79" t="e">
        <f t="shared" si="165"/>
        <v>#VALUE!</v>
      </c>
      <c r="AC503" s="73" t="str">
        <f t="shared" si="169"/>
        <v>missing data</v>
      </c>
      <c r="AD503" s="80" t="str">
        <f t="shared" si="150"/>
        <v>missing data</v>
      </c>
      <c r="AE503" s="81" t="e">
        <f t="shared" si="166"/>
        <v>#VALUE!</v>
      </c>
      <c r="AF503" s="81" t="e">
        <f t="shared" si="167"/>
        <v>#VALUE!</v>
      </c>
    </row>
    <row r="504" spans="1:32" x14ac:dyDescent="0.25">
      <c r="A504" s="114" t="s">
        <v>74</v>
      </c>
      <c r="B504" s="102"/>
      <c r="C504" s="103"/>
      <c r="D504" s="103"/>
      <c r="E504" s="104">
        <f t="shared" si="168"/>
        <v>0</v>
      </c>
      <c r="F504" s="105"/>
      <c r="G504" s="106"/>
      <c r="H504" s="106"/>
      <c r="I504" s="107"/>
      <c r="J504" s="108" t="str">
        <f t="shared" si="151"/>
        <v xml:space="preserve"> </v>
      </c>
      <c r="K504" s="109" t="str">
        <f t="shared" si="152"/>
        <v xml:space="preserve"> </v>
      </c>
      <c r="L504" s="109" t="str">
        <f t="shared" si="153"/>
        <v xml:space="preserve"> </v>
      </c>
      <c r="M504" s="109">
        <f t="shared" si="154"/>
        <v>0</v>
      </c>
      <c r="N504" s="110" t="str">
        <f t="shared" si="155"/>
        <v xml:space="preserve"> </v>
      </c>
      <c r="O504" s="110" t="str">
        <f t="shared" si="156"/>
        <v xml:space="preserve"> </v>
      </c>
      <c r="P504" s="111" t="str">
        <f t="shared" si="157"/>
        <v xml:space="preserve"> </v>
      </c>
      <c r="Q504" s="108" t="e">
        <f t="shared" si="158"/>
        <v>#VALUE!</v>
      </c>
      <c r="R504" s="112" t="e">
        <f t="shared" si="159"/>
        <v>#VALUE!</v>
      </c>
      <c r="S504" s="72" t="e">
        <f t="shared" si="160"/>
        <v>#VALUE!</v>
      </c>
      <c r="T504" s="73" t="str">
        <f t="shared" si="161"/>
        <v>donnée(s) manquante(s)</v>
      </c>
      <c r="U504" s="74" t="str">
        <f t="shared" si="162"/>
        <v>donnée(s) manquante(s)</v>
      </c>
      <c r="V504" s="75" t="str">
        <f>IF(ISBLANK(H504)," ",IF(H504&lt;=Scenario!$C$3,0,IF(H504&lt;=Scenario!$C$5,1,IF(H504&lt;=Scenario!$C$6,2,IF(H504&lt;=Scenario!$C$7,3,IF(H504&lt;=Scenario!$C$8,4,5))))))</f>
        <v xml:space="preserve"> </v>
      </c>
      <c r="W504" s="76" t="str">
        <f>IF(ISBLANK(I504)," ",IF(I504&lt;=Scenario!$G$3,0,IF(I504&lt;=Scenario!$G$5,1,2)))</f>
        <v xml:space="preserve"> </v>
      </c>
      <c r="X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81" t="e">
        <f t="shared" si="163"/>
        <v>#VALUE!</v>
      </c>
      <c r="AA504" s="81" t="e">
        <f t="shared" si="164"/>
        <v>#VALUE!</v>
      </c>
      <c r="AB504" s="79" t="e">
        <f t="shared" si="165"/>
        <v>#VALUE!</v>
      </c>
      <c r="AC504" s="73" t="str">
        <f t="shared" si="169"/>
        <v>missing data</v>
      </c>
      <c r="AD504" s="80" t="str">
        <f t="shared" si="150"/>
        <v>missing data</v>
      </c>
      <c r="AE504" s="81" t="e">
        <f t="shared" si="166"/>
        <v>#VALUE!</v>
      </c>
      <c r="AF504" s="81" t="e">
        <f t="shared" si="167"/>
        <v>#VALUE!</v>
      </c>
    </row>
    <row r="505" spans="1:32" x14ac:dyDescent="0.25">
      <c r="A505" s="114" t="s">
        <v>74</v>
      </c>
      <c r="B505" s="102"/>
      <c r="C505" s="103"/>
      <c r="D505" s="103"/>
      <c r="E505" s="104">
        <f t="shared" si="168"/>
        <v>0</v>
      </c>
      <c r="F505" s="105"/>
      <c r="G505" s="106"/>
      <c r="H505" s="106"/>
      <c r="I505" s="107"/>
      <c r="J505" s="108" t="str">
        <f t="shared" si="151"/>
        <v xml:space="preserve"> </v>
      </c>
      <c r="K505" s="109" t="str">
        <f t="shared" si="152"/>
        <v xml:space="preserve"> </v>
      </c>
      <c r="L505" s="109" t="str">
        <f t="shared" si="153"/>
        <v xml:space="preserve"> </v>
      </c>
      <c r="M505" s="109">
        <f t="shared" si="154"/>
        <v>0</v>
      </c>
      <c r="N505" s="110" t="str">
        <f t="shared" si="155"/>
        <v xml:space="preserve"> </v>
      </c>
      <c r="O505" s="110" t="str">
        <f t="shared" si="156"/>
        <v xml:space="preserve"> </v>
      </c>
      <c r="P505" s="111" t="str">
        <f t="shared" si="157"/>
        <v xml:space="preserve"> </v>
      </c>
      <c r="Q505" s="108" t="e">
        <f t="shared" si="158"/>
        <v>#VALUE!</v>
      </c>
      <c r="R505" s="112" t="e">
        <f t="shared" si="159"/>
        <v>#VALUE!</v>
      </c>
      <c r="S505" s="72" t="e">
        <f t="shared" si="160"/>
        <v>#VALUE!</v>
      </c>
      <c r="T505" s="73" t="str">
        <f t="shared" si="161"/>
        <v>donnée(s) manquante(s)</v>
      </c>
      <c r="U505" s="74" t="str">
        <f t="shared" si="162"/>
        <v>donnée(s) manquante(s)</v>
      </c>
      <c r="V505" s="75" t="str">
        <f>IF(ISBLANK(H505)," ",IF(H505&lt;=Scenario!$C$3,0,IF(H505&lt;=Scenario!$C$5,1,IF(H505&lt;=Scenario!$C$6,2,IF(H505&lt;=Scenario!$C$7,3,IF(H505&lt;=Scenario!$C$8,4,5))))))</f>
        <v xml:space="preserve"> </v>
      </c>
      <c r="W505" s="76" t="str">
        <f>IF(ISBLANK(I505)," ",IF(I505&lt;=Scenario!$G$3,0,IF(I505&lt;=Scenario!$G$5,1,2)))</f>
        <v xml:space="preserve"> </v>
      </c>
      <c r="X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81" t="e">
        <f t="shared" si="163"/>
        <v>#VALUE!</v>
      </c>
      <c r="AA505" s="81" t="e">
        <f t="shared" si="164"/>
        <v>#VALUE!</v>
      </c>
      <c r="AB505" s="79" t="e">
        <f t="shared" si="165"/>
        <v>#VALUE!</v>
      </c>
      <c r="AC505" s="73" t="str">
        <f t="shared" si="169"/>
        <v>missing data</v>
      </c>
      <c r="AD505" s="80" t="str">
        <f t="shared" si="150"/>
        <v>missing data</v>
      </c>
      <c r="AE505" s="81" t="e">
        <f t="shared" si="166"/>
        <v>#VALUE!</v>
      </c>
      <c r="AF505" s="81" t="e">
        <f t="shared" si="167"/>
        <v>#VALUE!</v>
      </c>
    </row>
    <row r="506" spans="1:32" x14ac:dyDescent="0.25">
      <c r="A506" s="114" t="s">
        <v>74</v>
      </c>
      <c r="B506" s="102"/>
      <c r="C506" s="103"/>
      <c r="D506" s="103"/>
      <c r="E506" s="104">
        <f t="shared" si="168"/>
        <v>0</v>
      </c>
      <c r="F506" s="105"/>
      <c r="G506" s="106"/>
      <c r="H506" s="106"/>
      <c r="I506" s="107"/>
      <c r="J506" s="108" t="str">
        <f t="shared" si="151"/>
        <v xml:space="preserve"> </v>
      </c>
      <c r="K506" s="109" t="str">
        <f t="shared" si="152"/>
        <v xml:space="preserve"> </v>
      </c>
      <c r="L506" s="109" t="str">
        <f t="shared" si="153"/>
        <v xml:space="preserve"> </v>
      </c>
      <c r="M506" s="109">
        <f t="shared" si="154"/>
        <v>0</v>
      </c>
      <c r="N506" s="110" t="str">
        <f t="shared" si="155"/>
        <v xml:space="preserve"> </v>
      </c>
      <c r="O506" s="110" t="str">
        <f t="shared" si="156"/>
        <v xml:space="preserve"> </v>
      </c>
      <c r="P506" s="111" t="str">
        <f t="shared" si="157"/>
        <v xml:space="preserve"> </v>
      </c>
      <c r="Q506" s="108" t="e">
        <f t="shared" si="158"/>
        <v>#VALUE!</v>
      </c>
      <c r="R506" s="112" t="e">
        <f t="shared" si="159"/>
        <v>#VALUE!</v>
      </c>
      <c r="S506" s="72" t="e">
        <f t="shared" si="160"/>
        <v>#VALUE!</v>
      </c>
      <c r="T506" s="73" t="str">
        <f t="shared" si="161"/>
        <v>donnée(s) manquante(s)</v>
      </c>
      <c r="U506" s="74" t="str">
        <f t="shared" si="162"/>
        <v>donnée(s) manquante(s)</v>
      </c>
      <c r="V506" s="75" t="str">
        <f>IF(ISBLANK(H506)," ",IF(H506&lt;=Scenario!$C$3,0,IF(H506&lt;=Scenario!$C$5,1,IF(H506&lt;=Scenario!$C$6,2,IF(H506&lt;=Scenario!$C$7,3,IF(H506&lt;=Scenario!$C$8,4,5))))))</f>
        <v xml:space="preserve"> </v>
      </c>
      <c r="W506" s="76" t="str">
        <f>IF(ISBLANK(I506)," ",IF(I506&lt;=Scenario!$G$3,0,IF(I506&lt;=Scenario!$G$5,1,2)))</f>
        <v xml:space="preserve"> </v>
      </c>
      <c r="X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81" t="e">
        <f t="shared" si="163"/>
        <v>#VALUE!</v>
      </c>
      <c r="AA506" s="81" t="e">
        <f t="shared" si="164"/>
        <v>#VALUE!</v>
      </c>
      <c r="AB506" s="79" t="e">
        <f t="shared" si="165"/>
        <v>#VALUE!</v>
      </c>
      <c r="AC506" s="73" t="str">
        <f t="shared" si="169"/>
        <v>missing data</v>
      </c>
      <c r="AD506" s="80" t="str">
        <f t="shared" si="150"/>
        <v>missing data</v>
      </c>
      <c r="AE506" s="81" t="e">
        <f t="shared" si="166"/>
        <v>#VALUE!</v>
      </c>
      <c r="AF506" s="81" t="e">
        <f t="shared" si="167"/>
        <v>#VALUE!</v>
      </c>
    </row>
    <row r="507" spans="1:32" x14ac:dyDescent="0.25">
      <c r="A507" s="114" t="s">
        <v>74</v>
      </c>
      <c r="B507" s="102"/>
      <c r="C507" s="103"/>
      <c r="D507" s="103"/>
      <c r="E507" s="104">
        <f t="shared" si="168"/>
        <v>0</v>
      </c>
      <c r="F507" s="105"/>
      <c r="G507" s="106"/>
      <c r="H507" s="106"/>
      <c r="I507" s="107"/>
      <c r="J507" s="108" t="str">
        <f t="shared" si="151"/>
        <v xml:space="preserve"> </v>
      </c>
      <c r="K507" s="109" t="str">
        <f t="shared" si="152"/>
        <v xml:space="preserve"> </v>
      </c>
      <c r="L507" s="109" t="str">
        <f t="shared" si="153"/>
        <v xml:space="preserve"> </v>
      </c>
      <c r="M507" s="109">
        <f t="shared" si="154"/>
        <v>0</v>
      </c>
      <c r="N507" s="110" t="str">
        <f t="shared" si="155"/>
        <v xml:space="preserve"> </v>
      </c>
      <c r="O507" s="110" t="str">
        <f t="shared" si="156"/>
        <v xml:space="preserve"> </v>
      </c>
      <c r="P507" s="111" t="str">
        <f t="shared" si="157"/>
        <v xml:space="preserve"> </v>
      </c>
      <c r="Q507" s="108" t="e">
        <f t="shared" si="158"/>
        <v>#VALUE!</v>
      </c>
      <c r="R507" s="112" t="e">
        <f t="shared" si="159"/>
        <v>#VALUE!</v>
      </c>
      <c r="S507" s="72" t="e">
        <f t="shared" si="160"/>
        <v>#VALUE!</v>
      </c>
      <c r="T507" s="73" t="str">
        <f t="shared" si="161"/>
        <v>donnée(s) manquante(s)</v>
      </c>
      <c r="U507" s="74" t="str">
        <f t="shared" si="162"/>
        <v>donnée(s) manquante(s)</v>
      </c>
      <c r="V507" s="75" t="str">
        <f>IF(ISBLANK(H507)," ",IF(H507&lt;=Scenario!$C$3,0,IF(H507&lt;=Scenario!$C$5,1,IF(H507&lt;=Scenario!$C$6,2,IF(H507&lt;=Scenario!$C$7,3,IF(H507&lt;=Scenario!$C$8,4,5))))))</f>
        <v xml:space="preserve"> </v>
      </c>
      <c r="W507" s="76" t="str">
        <f>IF(ISBLANK(I507)," ",IF(I507&lt;=Scenario!$G$3,0,IF(I507&lt;=Scenario!$G$5,1,2)))</f>
        <v xml:space="preserve"> </v>
      </c>
      <c r="X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81" t="e">
        <f t="shared" si="163"/>
        <v>#VALUE!</v>
      </c>
      <c r="AA507" s="81" t="e">
        <f t="shared" si="164"/>
        <v>#VALUE!</v>
      </c>
      <c r="AB507" s="79" t="e">
        <f t="shared" si="165"/>
        <v>#VALUE!</v>
      </c>
      <c r="AC507" s="73" t="str">
        <f t="shared" si="169"/>
        <v>missing data</v>
      </c>
      <c r="AD507" s="80" t="str">
        <f t="shared" si="150"/>
        <v>missing data</v>
      </c>
      <c r="AE507" s="81" t="e">
        <f t="shared" si="166"/>
        <v>#VALUE!</v>
      </c>
      <c r="AF507" s="81" t="e">
        <f t="shared" si="167"/>
        <v>#VALUE!</v>
      </c>
    </row>
    <row r="508" spans="1:32" x14ac:dyDescent="0.25">
      <c r="A508" s="114" t="s">
        <v>74</v>
      </c>
      <c r="B508" s="102"/>
      <c r="C508" s="103"/>
      <c r="D508" s="103"/>
      <c r="E508" s="104">
        <f t="shared" si="168"/>
        <v>0</v>
      </c>
      <c r="F508" s="105"/>
      <c r="G508" s="106"/>
      <c r="H508" s="106"/>
      <c r="I508" s="107"/>
      <c r="J508" s="108" t="str">
        <f t="shared" si="151"/>
        <v xml:space="preserve"> </v>
      </c>
      <c r="K508" s="109" t="str">
        <f t="shared" si="152"/>
        <v xml:space="preserve"> </v>
      </c>
      <c r="L508" s="109" t="str">
        <f t="shared" si="153"/>
        <v xml:space="preserve"> </v>
      </c>
      <c r="M508" s="109">
        <f t="shared" si="154"/>
        <v>0</v>
      </c>
      <c r="N508" s="110" t="str">
        <f t="shared" si="155"/>
        <v xml:space="preserve"> </v>
      </c>
      <c r="O508" s="110" t="str">
        <f t="shared" si="156"/>
        <v xml:space="preserve"> </v>
      </c>
      <c r="P508" s="111" t="str">
        <f t="shared" si="157"/>
        <v xml:space="preserve"> </v>
      </c>
      <c r="Q508" s="108" t="e">
        <f t="shared" si="158"/>
        <v>#VALUE!</v>
      </c>
      <c r="R508" s="112" t="e">
        <f t="shared" si="159"/>
        <v>#VALUE!</v>
      </c>
      <c r="S508" s="72" t="e">
        <f t="shared" si="160"/>
        <v>#VALUE!</v>
      </c>
      <c r="T508" s="73" t="str">
        <f t="shared" si="161"/>
        <v>donnée(s) manquante(s)</v>
      </c>
      <c r="U508" s="74" t="str">
        <f t="shared" si="162"/>
        <v>donnée(s) manquante(s)</v>
      </c>
      <c r="V508" s="75" t="str">
        <f>IF(ISBLANK(H508)," ",IF(H508&lt;=Scenario!$C$3,0,IF(H508&lt;=Scenario!$C$5,1,IF(H508&lt;=Scenario!$C$6,2,IF(H508&lt;=Scenario!$C$7,3,IF(H508&lt;=Scenario!$C$8,4,5))))))</f>
        <v xml:space="preserve"> </v>
      </c>
      <c r="W508" s="76" t="str">
        <f>IF(ISBLANK(I508)," ",IF(I508&lt;=Scenario!$G$3,0,IF(I508&lt;=Scenario!$G$5,1,2)))</f>
        <v xml:space="preserve"> </v>
      </c>
      <c r="X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81" t="e">
        <f t="shared" si="163"/>
        <v>#VALUE!</v>
      </c>
      <c r="AA508" s="81" t="e">
        <f t="shared" si="164"/>
        <v>#VALUE!</v>
      </c>
      <c r="AB508" s="79" t="e">
        <f t="shared" si="165"/>
        <v>#VALUE!</v>
      </c>
      <c r="AC508" s="73" t="str">
        <f t="shared" si="169"/>
        <v>missing data</v>
      </c>
      <c r="AD508" s="80" t="str">
        <f t="shared" si="150"/>
        <v>missing data</v>
      </c>
      <c r="AE508" s="81" t="e">
        <f t="shared" si="166"/>
        <v>#VALUE!</v>
      </c>
      <c r="AF508" s="81" t="e">
        <f t="shared" si="167"/>
        <v>#VALUE!</v>
      </c>
    </row>
    <row r="509" spans="1:32" x14ac:dyDescent="0.25">
      <c r="A509" s="114" t="s">
        <v>74</v>
      </c>
      <c r="B509" s="102"/>
      <c r="C509" s="103"/>
      <c r="D509" s="103"/>
      <c r="E509" s="104">
        <f t="shared" si="168"/>
        <v>0</v>
      </c>
      <c r="F509" s="105"/>
      <c r="G509" s="106"/>
      <c r="H509" s="106"/>
      <c r="I509" s="107"/>
      <c r="J509" s="108" t="str">
        <f t="shared" si="151"/>
        <v xml:space="preserve"> </v>
      </c>
      <c r="K509" s="109" t="str">
        <f t="shared" si="152"/>
        <v xml:space="preserve"> </v>
      </c>
      <c r="L509" s="109" t="str">
        <f t="shared" si="153"/>
        <v xml:space="preserve"> </v>
      </c>
      <c r="M509" s="109">
        <f t="shared" si="154"/>
        <v>0</v>
      </c>
      <c r="N509" s="110" t="str">
        <f t="shared" si="155"/>
        <v xml:space="preserve"> </v>
      </c>
      <c r="O509" s="110" t="str">
        <f t="shared" si="156"/>
        <v xml:space="preserve"> </v>
      </c>
      <c r="P509" s="111" t="str">
        <f t="shared" si="157"/>
        <v xml:space="preserve"> </v>
      </c>
      <c r="Q509" s="108" t="e">
        <f t="shared" si="158"/>
        <v>#VALUE!</v>
      </c>
      <c r="R509" s="112" t="e">
        <f t="shared" si="159"/>
        <v>#VALUE!</v>
      </c>
      <c r="S509" s="72" t="e">
        <f t="shared" si="160"/>
        <v>#VALUE!</v>
      </c>
      <c r="T509" s="73" t="str">
        <f t="shared" si="161"/>
        <v>donnée(s) manquante(s)</v>
      </c>
      <c r="U509" s="74" t="str">
        <f t="shared" si="162"/>
        <v>donnée(s) manquante(s)</v>
      </c>
      <c r="V509" s="75" t="str">
        <f>IF(ISBLANK(H509)," ",IF(H509&lt;=Scenario!$C$3,0,IF(H509&lt;=Scenario!$C$5,1,IF(H509&lt;=Scenario!$C$6,2,IF(H509&lt;=Scenario!$C$7,3,IF(H509&lt;=Scenario!$C$8,4,5))))))</f>
        <v xml:space="preserve"> </v>
      </c>
      <c r="W509" s="76" t="str">
        <f>IF(ISBLANK(I509)," ",IF(I509&lt;=Scenario!$G$3,0,IF(I509&lt;=Scenario!$G$5,1,2)))</f>
        <v xml:space="preserve"> </v>
      </c>
      <c r="X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81" t="e">
        <f t="shared" si="163"/>
        <v>#VALUE!</v>
      </c>
      <c r="AA509" s="81" t="e">
        <f t="shared" si="164"/>
        <v>#VALUE!</v>
      </c>
      <c r="AB509" s="79" t="e">
        <f t="shared" si="165"/>
        <v>#VALUE!</v>
      </c>
      <c r="AC509" s="73" t="str">
        <f t="shared" si="169"/>
        <v>missing data</v>
      </c>
      <c r="AD509" s="80" t="str">
        <f t="shared" si="150"/>
        <v>missing data</v>
      </c>
      <c r="AE509" s="81" t="e">
        <f t="shared" si="166"/>
        <v>#VALUE!</v>
      </c>
      <c r="AF509" s="81" t="e">
        <f t="shared" si="167"/>
        <v>#VALUE!</v>
      </c>
    </row>
    <row r="510" spans="1:32" x14ac:dyDescent="0.25">
      <c r="A510" s="114" t="s">
        <v>74</v>
      </c>
      <c r="B510" s="102"/>
      <c r="C510" s="103"/>
      <c r="D510" s="103"/>
      <c r="E510" s="104">
        <f t="shared" si="168"/>
        <v>0</v>
      </c>
      <c r="F510" s="105"/>
      <c r="G510" s="106"/>
      <c r="H510" s="106"/>
      <c r="I510" s="107"/>
      <c r="J510" s="108" t="str">
        <f t="shared" si="151"/>
        <v xml:space="preserve"> </v>
      </c>
      <c r="K510" s="109" t="str">
        <f t="shared" si="152"/>
        <v xml:space="preserve"> </v>
      </c>
      <c r="L510" s="109" t="str">
        <f t="shared" si="153"/>
        <v xml:space="preserve"> </v>
      </c>
      <c r="M510" s="109">
        <f t="shared" si="154"/>
        <v>0</v>
      </c>
      <c r="N510" s="110" t="str">
        <f t="shared" si="155"/>
        <v xml:space="preserve"> </v>
      </c>
      <c r="O510" s="110" t="str">
        <f t="shared" si="156"/>
        <v xml:space="preserve"> </v>
      </c>
      <c r="P510" s="111" t="str">
        <f t="shared" si="157"/>
        <v xml:space="preserve"> </v>
      </c>
      <c r="Q510" s="108" t="e">
        <f t="shared" si="158"/>
        <v>#VALUE!</v>
      </c>
      <c r="R510" s="112" t="e">
        <f t="shared" si="159"/>
        <v>#VALUE!</v>
      </c>
      <c r="S510" s="72" t="e">
        <f t="shared" si="160"/>
        <v>#VALUE!</v>
      </c>
      <c r="T510" s="73" t="str">
        <f t="shared" si="161"/>
        <v>donnée(s) manquante(s)</v>
      </c>
      <c r="U510" s="74" t="str">
        <f t="shared" si="162"/>
        <v>donnée(s) manquante(s)</v>
      </c>
      <c r="V510" s="75" t="str">
        <f>IF(ISBLANK(H510)," ",IF(H510&lt;=Scenario!$C$3,0,IF(H510&lt;=Scenario!$C$5,1,IF(H510&lt;=Scenario!$C$6,2,IF(H510&lt;=Scenario!$C$7,3,IF(H510&lt;=Scenario!$C$8,4,5))))))</f>
        <v xml:space="preserve"> </v>
      </c>
      <c r="W510" s="76" t="str">
        <f>IF(ISBLANK(I510)," ",IF(I510&lt;=Scenario!$G$3,0,IF(I510&lt;=Scenario!$G$5,1,2)))</f>
        <v xml:space="preserve"> </v>
      </c>
      <c r="X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81" t="e">
        <f t="shared" si="163"/>
        <v>#VALUE!</v>
      </c>
      <c r="AA510" s="81" t="e">
        <f t="shared" si="164"/>
        <v>#VALUE!</v>
      </c>
      <c r="AB510" s="79" t="e">
        <f t="shared" si="165"/>
        <v>#VALUE!</v>
      </c>
      <c r="AC510" s="73" t="str">
        <f t="shared" si="169"/>
        <v>missing data</v>
      </c>
      <c r="AD510" s="80" t="str">
        <f t="shared" si="150"/>
        <v>missing data</v>
      </c>
      <c r="AE510" s="81" t="e">
        <f t="shared" si="166"/>
        <v>#VALUE!</v>
      </c>
      <c r="AF510" s="81" t="e">
        <f t="shared" si="167"/>
        <v>#VALUE!</v>
      </c>
    </row>
    <row r="511" spans="1:32" x14ac:dyDescent="0.25">
      <c r="A511" s="114" t="s">
        <v>74</v>
      </c>
      <c r="B511" s="102"/>
      <c r="C511" s="103"/>
      <c r="D511" s="103"/>
      <c r="E511" s="104">
        <f t="shared" si="168"/>
        <v>0</v>
      </c>
      <c r="F511" s="105"/>
      <c r="G511" s="106"/>
      <c r="H511" s="106"/>
      <c r="I511" s="107"/>
      <c r="J511" s="108" t="str">
        <f t="shared" si="151"/>
        <v xml:space="preserve"> </v>
      </c>
      <c r="K511" s="109" t="str">
        <f t="shared" si="152"/>
        <v xml:space="preserve"> </v>
      </c>
      <c r="L511" s="109" t="str">
        <f t="shared" si="153"/>
        <v xml:space="preserve"> </v>
      </c>
      <c r="M511" s="109">
        <f t="shared" si="154"/>
        <v>0</v>
      </c>
      <c r="N511" s="110" t="str">
        <f t="shared" si="155"/>
        <v xml:space="preserve"> </v>
      </c>
      <c r="O511" s="110" t="str">
        <f t="shared" si="156"/>
        <v xml:space="preserve"> </v>
      </c>
      <c r="P511" s="111" t="str">
        <f t="shared" si="157"/>
        <v xml:space="preserve"> </v>
      </c>
      <c r="Q511" s="108" t="e">
        <f t="shared" si="158"/>
        <v>#VALUE!</v>
      </c>
      <c r="R511" s="112" t="e">
        <f t="shared" si="159"/>
        <v>#VALUE!</v>
      </c>
      <c r="S511" s="72" t="e">
        <f t="shared" si="160"/>
        <v>#VALUE!</v>
      </c>
      <c r="T511" s="73" t="str">
        <f t="shared" si="161"/>
        <v>donnée(s) manquante(s)</v>
      </c>
      <c r="U511" s="74" t="str">
        <f t="shared" si="162"/>
        <v>donnée(s) manquante(s)</v>
      </c>
      <c r="V511" s="75" t="str">
        <f>IF(ISBLANK(H511)," ",IF(H511&lt;=Scenario!$C$3,0,IF(H511&lt;=Scenario!$C$5,1,IF(H511&lt;=Scenario!$C$6,2,IF(H511&lt;=Scenario!$C$7,3,IF(H511&lt;=Scenario!$C$8,4,5))))))</f>
        <v xml:space="preserve"> </v>
      </c>
      <c r="W511" s="76" t="str">
        <f>IF(ISBLANK(I511)," ",IF(I511&lt;=Scenario!$G$3,0,IF(I511&lt;=Scenario!$G$5,1,2)))</f>
        <v xml:space="preserve"> </v>
      </c>
      <c r="X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81" t="e">
        <f t="shared" si="163"/>
        <v>#VALUE!</v>
      </c>
      <c r="AA511" s="81" t="e">
        <f t="shared" si="164"/>
        <v>#VALUE!</v>
      </c>
      <c r="AB511" s="79" t="e">
        <f t="shared" si="165"/>
        <v>#VALUE!</v>
      </c>
      <c r="AC511" s="73" t="str">
        <f t="shared" si="169"/>
        <v>missing data</v>
      </c>
      <c r="AD511" s="80" t="str">
        <f t="shared" si="150"/>
        <v>missing data</v>
      </c>
      <c r="AE511" s="81" t="e">
        <f t="shared" si="166"/>
        <v>#VALUE!</v>
      </c>
      <c r="AF511" s="81" t="e">
        <f t="shared" si="167"/>
        <v>#VALUE!</v>
      </c>
    </row>
    <row r="512" spans="1:32" x14ac:dyDescent="0.25">
      <c r="A512" s="114" t="s">
        <v>74</v>
      </c>
      <c r="B512" s="102"/>
      <c r="C512" s="103"/>
      <c r="D512" s="103"/>
      <c r="E512" s="104">
        <f t="shared" si="168"/>
        <v>0</v>
      </c>
      <c r="F512" s="105"/>
      <c r="G512" s="106"/>
      <c r="H512" s="106"/>
      <c r="I512" s="107"/>
      <c r="J512" s="108" t="str">
        <f t="shared" si="151"/>
        <v xml:space="preserve"> </v>
      </c>
      <c r="K512" s="109" t="str">
        <f t="shared" si="152"/>
        <v xml:space="preserve"> </v>
      </c>
      <c r="L512" s="109" t="str">
        <f t="shared" si="153"/>
        <v xml:space="preserve"> </v>
      </c>
      <c r="M512" s="109">
        <f t="shared" si="154"/>
        <v>0</v>
      </c>
      <c r="N512" s="110" t="str">
        <f t="shared" si="155"/>
        <v xml:space="preserve"> </v>
      </c>
      <c r="O512" s="110" t="str">
        <f t="shared" si="156"/>
        <v xml:space="preserve"> </v>
      </c>
      <c r="P512" s="111" t="str">
        <f t="shared" si="157"/>
        <v xml:space="preserve"> </v>
      </c>
      <c r="Q512" s="108" t="e">
        <f t="shared" si="158"/>
        <v>#VALUE!</v>
      </c>
      <c r="R512" s="112" t="e">
        <f t="shared" si="159"/>
        <v>#VALUE!</v>
      </c>
      <c r="S512" s="72" t="e">
        <f t="shared" si="160"/>
        <v>#VALUE!</v>
      </c>
      <c r="T512" s="73" t="str">
        <f t="shared" si="161"/>
        <v>donnée(s) manquante(s)</v>
      </c>
      <c r="U512" s="74" t="str">
        <f t="shared" si="162"/>
        <v>donnée(s) manquante(s)</v>
      </c>
      <c r="V512" s="75" t="str">
        <f>IF(ISBLANK(H512)," ",IF(H512&lt;=Scenario!$C$3,0,IF(H512&lt;=Scenario!$C$5,1,IF(H512&lt;=Scenario!$C$6,2,IF(H512&lt;=Scenario!$C$7,3,IF(H512&lt;=Scenario!$C$8,4,5))))))</f>
        <v xml:space="preserve"> </v>
      </c>
      <c r="W512" s="76" t="str">
        <f>IF(ISBLANK(I512)," ",IF(I512&lt;=Scenario!$G$3,0,IF(I512&lt;=Scenario!$G$5,1,2)))</f>
        <v xml:space="preserve"> </v>
      </c>
      <c r="X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81" t="e">
        <f t="shared" si="163"/>
        <v>#VALUE!</v>
      </c>
      <c r="AA512" s="81" t="e">
        <f t="shared" si="164"/>
        <v>#VALUE!</v>
      </c>
      <c r="AB512" s="79" t="e">
        <f t="shared" si="165"/>
        <v>#VALUE!</v>
      </c>
      <c r="AC512" s="73" t="str">
        <f t="shared" si="169"/>
        <v>missing data</v>
      </c>
      <c r="AD512" s="80" t="str">
        <f t="shared" si="150"/>
        <v>missing data</v>
      </c>
      <c r="AE512" s="81" t="e">
        <f t="shared" si="166"/>
        <v>#VALUE!</v>
      </c>
      <c r="AF512" s="81" t="e">
        <f t="shared" si="167"/>
        <v>#VALUE!</v>
      </c>
    </row>
    <row r="513" spans="1:32" x14ac:dyDescent="0.25">
      <c r="A513" s="114" t="s">
        <v>74</v>
      </c>
      <c r="B513" s="102"/>
      <c r="C513" s="103"/>
      <c r="D513" s="103"/>
      <c r="E513" s="104">
        <f t="shared" si="168"/>
        <v>0</v>
      </c>
      <c r="F513" s="105"/>
      <c r="G513" s="106"/>
      <c r="H513" s="106"/>
      <c r="I513" s="107"/>
      <c r="J513" s="108" t="str">
        <f t="shared" si="151"/>
        <v xml:space="preserve"> </v>
      </c>
      <c r="K513" s="109" t="str">
        <f t="shared" si="152"/>
        <v xml:space="preserve"> </v>
      </c>
      <c r="L513" s="109" t="str">
        <f t="shared" si="153"/>
        <v xml:space="preserve"> </v>
      </c>
      <c r="M513" s="109">
        <f t="shared" si="154"/>
        <v>0</v>
      </c>
      <c r="N513" s="110" t="str">
        <f t="shared" si="155"/>
        <v xml:space="preserve"> </v>
      </c>
      <c r="O513" s="110" t="str">
        <f t="shared" si="156"/>
        <v xml:space="preserve"> </v>
      </c>
      <c r="P513" s="111" t="str">
        <f t="shared" si="157"/>
        <v xml:space="preserve"> </v>
      </c>
      <c r="Q513" s="108" t="e">
        <f t="shared" si="158"/>
        <v>#VALUE!</v>
      </c>
      <c r="R513" s="112" t="e">
        <f t="shared" si="159"/>
        <v>#VALUE!</v>
      </c>
      <c r="S513" s="72" t="e">
        <f t="shared" si="160"/>
        <v>#VALUE!</v>
      </c>
      <c r="T513" s="73" t="str">
        <f t="shared" si="161"/>
        <v>donnée(s) manquante(s)</v>
      </c>
      <c r="U513" s="74" t="str">
        <f t="shared" si="162"/>
        <v>donnée(s) manquante(s)</v>
      </c>
      <c r="V513" s="75" t="str">
        <f>IF(ISBLANK(H513)," ",IF(H513&lt;=Scenario!$C$3,0,IF(H513&lt;=Scenario!$C$5,1,IF(H513&lt;=Scenario!$C$6,2,IF(H513&lt;=Scenario!$C$7,3,IF(H513&lt;=Scenario!$C$8,4,5))))))</f>
        <v xml:space="preserve"> </v>
      </c>
      <c r="W513" s="76" t="str">
        <f>IF(ISBLANK(I513)," ",IF(I513&lt;=Scenario!$G$3,0,IF(I513&lt;=Scenario!$G$5,1,2)))</f>
        <v xml:space="preserve"> </v>
      </c>
      <c r="X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81" t="e">
        <f t="shared" si="163"/>
        <v>#VALUE!</v>
      </c>
      <c r="AA513" s="81" t="e">
        <f t="shared" si="164"/>
        <v>#VALUE!</v>
      </c>
      <c r="AB513" s="79" t="e">
        <f t="shared" si="165"/>
        <v>#VALUE!</v>
      </c>
      <c r="AC513" s="73" t="str">
        <f t="shared" si="169"/>
        <v>missing data</v>
      </c>
      <c r="AD513" s="80" t="str">
        <f t="shared" si="150"/>
        <v>missing data</v>
      </c>
      <c r="AE513" s="81" t="e">
        <f t="shared" si="166"/>
        <v>#VALUE!</v>
      </c>
      <c r="AF513" s="81" t="e">
        <f t="shared" si="167"/>
        <v>#VALUE!</v>
      </c>
    </row>
    <row r="514" spans="1:32" x14ac:dyDescent="0.25">
      <c r="A514" s="114" t="s">
        <v>74</v>
      </c>
      <c r="B514" s="102"/>
      <c r="C514" s="103"/>
      <c r="D514" s="103"/>
      <c r="E514" s="104">
        <f t="shared" si="168"/>
        <v>0</v>
      </c>
      <c r="F514" s="105"/>
      <c r="G514" s="106"/>
      <c r="H514" s="106"/>
      <c r="I514" s="107"/>
      <c r="J514" s="108" t="str">
        <f t="shared" si="151"/>
        <v xml:space="preserve"> </v>
      </c>
      <c r="K514" s="109" t="str">
        <f t="shared" si="152"/>
        <v xml:space="preserve"> </v>
      </c>
      <c r="L514" s="109" t="str">
        <f t="shared" si="153"/>
        <v xml:space="preserve"> </v>
      </c>
      <c r="M514" s="109">
        <f t="shared" si="154"/>
        <v>0</v>
      </c>
      <c r="N514" s="110" t="str">
        <f t="shared" si="155"/>
        <v xml:space="preserve"> </v>
      </c>
      <c r="O514" s="110" t="str">
        <f t="shared" si="156"/>
        <v xml:space="preserve"> </v>
      </c>
      <c r="P514" s="111" t="str">
        <f t="shared" si="157"/>
        <v xml:space="preserve"> </v>
      </c>
      <c r="Q514" s="108" t="e">
        <f t="shared" si="158"/>
        <v>#VALUE!</v>
      </c>
      <c r="R514" s="112" t="e">
        <f t="shared" si="159"/>
        <v>#VALUE!</v>
      </c>
      <c r="S514" s="72" t="e">
        <f t="shared" si="160"/>
        <v>#VALUE!</v>
      </c>
      <c r="T514" s="73" t="str">
        <f t="shared" si="161"/>
        <v>donnée(s) manquante(s)</v>
      </c>
      <c r="U514" s="74" t="str">
        <f t="shared" si="162"/>
        <v>donnée(s) manquante(s)</v>
      </c>
      <c r="V514" s="75" t="str">
        <f>IF(ISBLANK(H514)," ",IF(H514&lt;=Scenario!$C$3,0,IF(H514&lt;=Scenario!$C$5,1,IF(H514&lt;=Scenario!$C$6,2,IF(H514&lt;=Scenario!$C$7,3,IF(H514&lt;=Scenario!$C$8,4,5))))))</f>
        <v xml:space="preserve"> </v>
      </c>
      <c r="W514" s="76" t="str">
        <f>IF(ISBLANK(I514)," ",IF(I514&lt;=Scenario!$G$3,0,IF(I514&lt;=Scenario!$G$5,1,2)))</f>
        <v xml:space="preserve"> </v>
      </c>
      <c r="X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81" t="e">
        <f t="shared" si="163"/>
        <v>#VALUE!</v>
      </c>
      <c r="AA514" s="81" t="e">
        <f t="shared" si="164"/>
        <v>#VALUE!</v>
      </c>
      <c r="AB514" s="79" t="e">
        <f t="shared" si="165"/>
        <v>#VALUE!</v>
      </c>
      <c r="AC514" s="73" t="str">
        <f t="shared" si="169"/>
        <v>missing data</v>
      </c>
      <c r="AD514" s="80" t="str">
        <f t="shared" si="150"/>
        <v>missing data</v>
      </c>
      <c r="AE514" s="81" t="e">
        <f t="shared" si="166"/>
        <v>#VALUE!</v>
      </c>
      <c r="AF514" s="81" t="e">
        <f t="shared" si="167"/>
        <v>#VALUE!</v>
      </c>
    </row>
    <row r="515" spans="1:32" x14ac:dyDescent="0.25">
      <c r="A515" s="114" t="s">
        <v>74</v>
      </c>
      <c r="B515" s="102"/>
      <c r="C515" s="103"/>
      <c r="D515" s="103"/>
      <c r="E515" s="104">
        <f t="shared" si="168"/>
        <v>0</v>
      </c>
      <c r="F515" s="105"/>
      <c r="G515" s="106"/>
      <c r="H515" s="106"/>
      <c r="I515" s="107"/>
      <c r="J515" s="108" t="str">
        <f t="shared" si="151"/>
        <v xml:space="preserve"> </v>
      </c>
      <c r="K515" s="109" t="str">
        <f t="shared" si="152"/>
        <v xml:space="preserve"> </v>
      </c>
      <c r="L515" s="109" t="str">
        <f t="shared" si="153"/>
        <v xml:space="preserve"> </v>
      </c>
      <c r="M515" s="109">
        <f t="shared" si="154"/>
        <v>0</v>
      </c>
      <c r="N515" s="110" t="str">
        <f t="shared" si="155"/>
        <v xml:space="preserve"> </v>
      </c>
      <c r="O515" s="110" t="str">
        <f t="shared" si="156"/>
        <v xml:space="preserve"> </v>
      </c>
      <c r="P515" s="111" t="str">
        <f t="shared" si="157"/>
        <v xml:space="preserve"> </v>
      </c>
      <c r="Q515" s="108" t="e">
        <f t="shared" si="158"/>
        <v>#VALUE!</v>
      </c>
      <c r="R515" s="112" t="e">
        <f t="shared" si="159"/>
        <v>#VALUE!</v>
      </c>
      <c r="S515" s="72" t="e">
        <f t="shared" si="160"/>
        <v>#VALUE!</v>
      </c>
      <c r="T515" s="73" t="str">
        <f t="shared" si="161"/>
        <v>donnée(s) manquante(s)</v>
      </c>
      <c r="U515" s="74" t="str">
        <f t="shared" si="162"/>
        <v>donnée(s) manquante(s)</v>
      </c>
      <c r="V515" s="75" t="str">
        <f>IF(ISBLANK(H515)," ",IF(H515&lt;=Scenario!$C$3,0,IF(H515&lt;=Scenario!$C$5,1,IF(H515&lt;=Scenario!$C$6,2,IF(H515&lt;=Scenario!$C$7,3,IF(H515&lt;=Scenario!$C$8,4,5))))))</f>
        <v xml:space="preserve"> </v>
      </c>
      <c r="W515" s="76" t="str">
        <f>IF(ISBLANK(I515)," ",IF(I515&lt;=Scenario!$G$3,0,IF(I515&lt;=Scenario!$G$5,1,2)))</f>
        <v xml:space="preserve"> </v>
      </c>
      <c r="X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81" t="e">
        <f t="shared" si="163"/>
        <v>#VALUE!</v>
      </c>
      <c r="AA515" s="81" t="e">
        <f t="shared" si="164"/>
        <v>#VALUE!</v>
      </c>
      <c r="AB515" s="79" t="e">
        <f t="shared" si="165"/>
        <v>#VALUE!</v>
      </c>
      <c r="AC515" s="73" t="str">
        <f t="shared" si="169"/>
        <v>missing data</v>
      </c>
      <c r="AD515" s="80" t="str">
        <f t="shared" ref="AD515:AD578" si="170">IF(AC515="missing data","missing data",IF(AC515="Nutriscore_A","dark green",IF(AC515="Nutriscore_B","green",IF(AC515="Nutriscore_C","yellow",IF(AC515="Nutriscore_D","orange","dark orange")))))</f>
        <v>missing data</v>
      </c>
      <c r="AE515" s="81" t="e">
        <f t="shared" si="166"/>
        <v>#VALUE!</v>
      </c>
      <c r="AF515" s="81" t="e">
        <f t="shared" si="167"/>
        <v>#VALUE!</v>
      </c>
    </row>
    <row r="516" spans="1:32" x14ac:dyDescent="0.25">
      <c r="A516" s="114" t="s">
        <v>74</v>
      </c>
      <c r="B516" s="102"/>
      <c r="C516" s="103"/>
      <c r="D516" s="103"/>
      <c r="E516" s="104">
        <f t="shared" si="168"/>
        <v>0</v>
      </c>
      <c r="F516" s="105"/>
      <c r="G516" s="106"/>
      <c r="H516" s="106"/>
      <c r="I516" s="107"/>
      <c r="J516" s="108" t="str">
        <f t="shared" ref="J516:J579" si="171">IF(ISBLANK(B516)," ",IF(B516&lt;=335,0,IF(B516&lt;=670,1,IF(B516&lt;=1005,2,IF(B516&lt;=1340,3,IF(B516&lt;=1675,4,IF(B516&lt;=2010,5,IF(B516&lt;=2345,6,IF(B516&lt;=2680,7,IF(B516&lt;=3015,8,IF(B516&lt;=3350,9,10)))))))))))</f>
        <v xml:space="preserve"> </v>
      </c>
      <c r="K516" s="109" t="str">
        <f t="shared" ref="K516:K579" si="172">IF(ISBLANK(C516)," ",IF(C516&lt;=4.5,0,IF(ROUND(C516,1)&lt;=9,1,IF(C516&lt;=13.5,2,IF(ROUND(C516,1)&lt;=18,3,IF(C516&lt;=22.5,4,IF(ROUND(C516,1)&lt;=27,5,IF(ROUND(C516,1)&lt;=31,6,IF(ROUND(C516,1)&lt;=36,7,IF(ROUND(C516,1)&lt;=40,8,IF(ROUND(C516,1)&lt;=45,9,10)))))))))))</f>
        <v xml:space="preserve"> </v>
      </c>
      <c r="L516" s="109" t="str">
        <f t="shared" ref="L516:L579" si="173">IF(ISBLANK(D516)," ",IF(D516&lt;=1,0,IF(D516&lt;=2,1,IF(D516&lt;=3,2,IF(D516&lt;=4,3,IF(D516&lt;=5,4,IF(D516&lt;=6,5,IF(D516&lt;=7,6,IF(D516&lt;=8,7,IF(D516&lt;=9,8,IF(D516&lt;=10,9,10)))))))))))</f>
        <v xml:space="preserve"> </v>
      </c>
      <c r="M516" s="109">
        <f t="shared" ref="M516:M579" si="174">IF(ISBLANK(E516)," ",IF(E516&lt;=90,0,IF(E516&lt;=180,1,IF(E516&lt;=270,2,IF(E516&lt;=360,3,IF(E516&lt;=450,4,IF(E516&lt;=540,5,IF(E516&lt;=630,6,IF(E516&lt;=720,7,IF(E516&lt;=810,8,IF(E516&lt;=900,9,10)))))))))))</f>
        <v>0</v>
      </c>
      <c r="N516" s="110" t="str">
        <f t="shared" ref="N516:N579" si="175">IF(ISBLANK(G516)," ",IF(G516&lt;=40,0,IF(G516&lt;=60,1,IF(G516&lt;=80,2,5))))</f>
        <v xml:space="preserve"> </v>
      </c>
      <c r="O516" s="110" t="str">
        <f t="shared" ref="O516:O579" si="176">IF(ISBLANK(H516)," ",IF(H516&lt;=0.9,0,IF(H516&lt;=1.9,1,IF(H516&lt;=2.8,2,IF(H516&lt;=3.7,3,IF(H516&lt;=4.7,4,5))))))</f>
        <v xml:space="preserve"> </v>
      </c>
      <c r="P516" s="111" t="str">
        <f t="shared" ref="P516:P579" si="177">IF(ISBLANK(I516)," ",IF(I516&lt;=1.6,0,IF(I516&lt;=3.2,1,IF(I516&lt;=4.8,2,IF(I516&lt;=6.4,3,IF(ROUND(I516,1)&lt;=8,4,5))))))</f>
        <v xml:space="preserve"> </v>
      </c>
      <c r="Q516" s="108" t="e">
        <f t="shared" si="158"/>
        <v>#VALUE!</v>
      </c>
      <c r="R516" s="112" t="e">
        <f t="shared" si="159"/>
        <v>#VALUE!</v>
      </c>
      <c r="S516" s="72" t="e">
        <f t="shared" si="160"/>
        <v>#VALUE!</v>
      </c>
      <c r="T516" s="73" t="str">
        <f t="shared" si="161"/>
        <v>donnée(s) manquante(s)</v>
      </c>
      <c r="U516" s="74" t="str">
        <f t="shared" si="162"/>
        <v>donnée(s) manquante(s)</v>
      </c>
      <c r="V516" s="75" t="str">
        <f>IF(ISBLANK(H516)," ",IF(H516&lt;=Scenario!$C$3,0,IF(H516&lt;=Scenario!$C$5,1,IF(H516&lt;=Scenario!$C$6,2,IF(H516&lt;=Scenario!$C$7,3,IF(H516&lt;=Scenario!$C$8,4,5))))))</f>
        <v xml:space="preserve"> </v>
      </c>
      <c r="W516" s="76" t="str">
        <f>IF(ISBLANK(I516)," ",IF(I516&lt;=Scenario!$G$3,0,IF(I516&lt;=Scenario!$G$5,1,2)))</f>
        <v xml:space="preserve"> </v>
      </c>
      <c r="X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81" t="e">
        <f t="shared" si="163"/>
        <v>#VALUE!</v>
      </c>
      <c r="AA516" s="81" t="e">
        <f t="shared" si="164"/>
        <v>#VALUE!</v>
      </c>
      <c r="AB516" s="79" t="e">
        <f t="shared" si="165"/>
        <v>#VALUE!</v>
      </c>
      <c r="AC516" s="73" t="str">
        <f t="shared" si="169"/>
        <v>missing data</v>
      </c>
      <c r="AD516" s="80" t="str">
        <f t="shared" si="170"/>
        <v>missing data</v>
      </c>
      <c r="AE516" s="81" t="e">
        <f t="shared" si="166"/>
        <v>#VALUE!</v>
      </c>
      <c r="AF516" s="81" t="e">
        <f t="shared" si="167"/>
        <v>#VALUE!</v>
      </c>
    </row>
    <row r="517" spans="1:32" x14ac:dyDescent="0.25">
      <c r="A517" s="114" t="s">
        <v>74</v>
      </c>
      <c r="B517" s="102"/>
      <c r="C517" s="103"/>
      <c r="D517" s="103"/>
      <c r="E517" s="104">
        <f t="shared" si="168"/>
        <v>0</v>
      </c>
      <c r="F517" s="105"/>
      <c r="G517" s="106"/>
      <c r="H517" s="106"/>
      <c r="I517" s="107"/>
      <c r="J517" s="108" t="str">
        <f t="shared" si="171"/>
        <v xml:space="preserve"> </v>
      </c>
      <c r="K517" s="109" t="str">
        <f t="shared" si="172"/>
        <v xml:space="preserve"> </v>
      </c>
      <c r="L517" s="109" t="str">
        <f t="shared" si="173"/>
        <v xml:space="preserve"> </v>
      </c>
      <c r="M517" s="109">
        <f t="shared" si="174"/>
        <v>0</v>
      </c>
      <c r="N517" s="110" t="str">
        <f t="shared" si="175"/>
        <v xml:space="preserve"> </v>
      </c>
      <c r="O517" s="110" t="str">
        <f t="shared" si="176"/>
        <v xml:space="preserve"> </v>
      </c>
      <c r="P517" s="111" t="str">
        <f t="shared" si="177"/>
        <v xml:space="preserve"> </v>
      </c>
      <c r="Q517" s="108" t="e">
        <f t="shared" si="158"/>
        <v>#VALUE!</v>
      </c>
      <c r="R517" s="112" t="e">
        <f t="shared" si="159"/>
        <v>#VALUE!</v>
      </c>
      <c r="S517" s="72" t="e">
        <f t="shared" si="160"/>
        <v>#VALUE!</v>
      </c>
      <c r="T517" s="73" t="str">
        <f t="shared" si="161"/>
        <v>donnée(s) manquante(s)</v>
      </c>
      <c r="U517" s="74" t="str">
        <f t="shared" si="162"/>
        <v>donnée(s) manquante(s)</v>
      </c>
      <c r="V517" s="75" t="str">
        <f>IF(ISBLANK(H517)," ",IF(H517&lt;=Scenario!$C$3,0,IF(H517&lt;=Scenario!$C$5,1,IF(H517&lt;=Scenario!$C$6,2,IF(H517&lt;=Scenario!$C$7,3,IF(H517&lt;=Scenario!$C$8,4,5))))))</f>
        <v xml:space="preserve"> </v>
      </c>
      <c r="W517" s="76" t="str">
        <f>IF(ISBLANK(I517)," ",IF(I517&lt;=Scenario!$G$3,0,IF(I517&lt;=Scenario!$G$5,1,2)))</f>
        <v xml:space="preserve"> </v>
      </c>
      <c r="X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81" t="e">
        <f t="shared" si="163"/>
        <v>#VALUE!</v>
      </c>
      <c r="AA517" s="81" t="e">
        <f t="shared" si="164"/>
        <v>#VALUE!</v>
      </c>
      <c r="AB517" s="79" t="e">
        <f t="shared" si="165"/>
        <v>#VALUE!</v>
      </c>
      <c r="AC517" s="73" t="str">
        <f t="shared" si="169"/>
        <v>missing data</v>
      </c>
      <c r="AD517" s="80" t="str">
        <f t="shared" si="170"/>
        <v>missing data</v>
      </c>
      <c r="AE517" s="81" t="e">
        <f t="shared" si="166"/>
        <v>#VALUE!</v>
      </c>
      <c r="AF517" s="81" t="e">
        <f t="shared" si="167"/>
        <v>#VALUE!</v>
      </c>
    </row>
    <row r="518" spans="1:32" x14ac:dyDescent="0.25">
      <c r="A518" s="114" t="s">
        <v>74</v>
      </c>
      <c r="B518" s="102"/>
      <c r="C518" s="103"/>
      <c r="D518" s="103"/>
      <c r="E518" s="104">
        <f t="shared" si="168"/>
        <v>0</v>
      </c>
      <c r="F518" s="105"/>
      <c r="G518" s="106"/>
      <c r="H518" s="106"/>
      <c r="I518" s="107"/>
      <c r="J518" s="108" t="str">
        <f t="shared" si="171"/>
        <v xml:space="preserve"> </v>
      </c>
      <c r="K518" s="109" t="str">
        <f t="shared" si="172"/>
        <v xml:space="preserve"> </v>
      </c>
      <c r="L518" s="109" t="str">
        <f t="shared" si="173"/>
        <v xml:space="preserve"> </v>
      </c>
      <c r="M518" s="109">
        <f t="shared" si="174"/>
        <v>0</v>
      </c>
      <c r="N518" s="110" t="str">
        <f t="shared" si="175"/>
        <v xml:space="preserve"> </v>
      </c>
      <c r="O518" s="110" t="str">
        <f t="shared" si="176"/>
        <v xml:space="preserve"> </v>
      </c>
      <c r="P518" s="111" t="str">
        <f t="shared" si="177"/>
        <v xml:space="preserve"> </v>
      </c>
      <c r="Q518" s="108" t="e">
        <f t="shared" si="158"/>
        <v>#VALUE!</v>
      </c>
      <c r="R518" s="112" t="e">
        <f t="shared" si="159"/>
        <v>#VALUE!</v>
      </c>
      <c r="S518" s="72" t="e">
        <f t="shared" si="160"/>
        <v>#VALUE!</v>
      </c>
      <c r="T518" s="73" t="str">
        <f t="shared" si="161"/>
        <v>donnée(s) manquante(s)</v>
      </c>
      <c r="U518" s="74" t="str">
        <f t="shared" si="162"/>
        <v>donnée(s) manquante(s)</v>
      </c>
      <c r="V518" s="75" t="str">
        <f>IF(ISBLANK(H518)," ",IF(H518&lt;=Scenario!$C$3,0,IF(H518&lt;=Scenario!$C$5,1,IF(H518&lt;=Scenario!$C$6,2,IF(H518&lt;=Scenario!$C$7,3,IF(H518&lt;=Scenario!$C$8,4,5))))))</f>
        <v xml:space="preserve"> </v>
      </c>
      <c r="W518" s="76" t="str">
        <f>IF(ISBLANK(I518)," ",IF(I518&lt;=Scenario!$G$3,0,IF(I518&lt;=Scenario!$G$5,1,2)))</f>
        <v xml:space="preserve"> </v>
      </c>
      <c r="X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81" t="e">
        <f t="shared" si="163"/>
        <v>#VALUE!</v>
      </c>
      <c r="AA518" s="81" t="e">
        <f t="shared" si="164"/>
        <v>#VALUE!</v>
      </c>
      <c r="AB518" s="79" t="e">
        <f t="shared" si="165"/>
        <v>#VALUE!</v>
      </c>
      <c r="AC518" s="73" t="str">
        <f t="shared" si="169"/>
        <v>missing data</v>
      </c>
      <c r="AD518" s="80" t="str">
        <f t="shared" si="170"/>
        <v>missing data</v>
      </c>
      <c r="AE518" s="81" t="e">
        <f t="shared" si="166"/>
        <v>#VALUE!</v>
      </c>
      <c r="AF518" s="81" t="e">
        <f t="shared" si="167"/>
        <v>#VALUE!</v>
      </c>
    </row>
    <row r="519" spans="1:32" x14ac:dyDescent="0.25">
      <c r="A519" s="114" t="s">
        <v>74</v>
      </c>
      <c r="B519" s="102"/>
      <c r="C519" s="103"/>
      <c r="D519" s="103"/>
      <c r="E519" s="104">
        <f t="shared" si="168"/>
        <v>0</v>
      </c>
      <c r="F519" s="105"/>
      <c r="G519" s="106"/>
      <c r="H519" s="106"/>
      <c r="I519" s="107"/>
      <c r="J519" s="108" t="str">
        <f t="shared" si="171"/>
        <v xml:space="preserve"> </v>
      </c>
      <c r="K519" s="109" t="str">
        <f t="shared" si="172"/>
        <v xml:space="preserve"> </v>
      </c>
      <c r="L519" s="109" t="str">
        <f t="shared" si="173"/>
        <v xml:space="preserve"> </v>
      </c>
      <c r="M519" s="109">
        <f t="shared" si="174"/>
        <v>0</v>
      </c>
      <c r="N519" s="110" t="str">
        <f t="shared" si="175"/>
        <v xml:space="preserve"> </v>
      </c>
      <c r="O519" s="110" t="str">
        <f t="shared" si="176"/>
        <v xml:space="preserve"> </v>
      </c>
      <c r="P519" s="111" t="str">
        <f t="shared" si="177"/>
        <v xml:space="preserve"> </v>
      </c>
      <c r="Q519" s="108" t="e">
        <f t="shared" ref="Q519:Q582" si="178">SUM(J519+K519+L519+M519)</f>
        <v>#VALUE!</v>
      </c>
      <c r="R519" s="112" t="e">
        <f t="shared" ref="R519:R582" si="179">SUM(N519+O519+P519)</f>
        <v>#VALUE!</v>
      </c>
      <c r="S519" s="72" t="e">
        <f t="shared" ref="S519:S582" si="180">IF(AND(Q519&gt;=0,Q519&lt;11),Q519-R519,IF(AND(Q519&gt;=11,N519=5),Q519-R519,Q519-N519-O519))</f>
        <v>#VALUE!</v>
      </c>
      <c r="T519" s="73" t="str">
        <f t="shared" ref="T519:T582" si="181">IF(OR(ISBLANK(B519),ISBLANK(C519),ISBLANK(D519),ISBLANK(E519),ISBLANK(G519),ISBLANK(H519),ISBLANK(I519)),"donnée(s) manquante(s)",IF(S519&lt;0,"Nutriscore_A",IF(S519&lt;3,"Nutriscore_B",IF(S519&lt;11,"Nutriscore_C",IF(S519&lt;19,"Nutriscore_D","Nutriscore_E")))))</f>
        <v>donnée(s) manquante(s)</v>
      </c>
      <c r="U519" s="74" t="str">
        <f t="shared" ref="U519:U582" si="182">IF(T519="donnée(s) manquante(s)","donnée(s) manquante(s)",IF(T519="Nutriscore_A","dark green",IF(T519="Nutriscore_B","green",IF(T519="Nutriscore_C","yellow",IF(T519="Nutriscore_D","orange","dark orange")))))</f>
        <v>donnée(s) manquante(s)</v>
      </c>
      <c r="V519" s="75" t="str">
        <f>IF(ISBLANK(H519)," ",IF(H519&lt;=Scenario!$C$3,0,IF(H519&lt;=Scenario!$C$5,1,IF(H519&lt;=Scenario!$C$6,2,IF(H519&lt;=Scenario!$C$7,3,IF(H519&lt;=Scenario!$C$8,4,5))))))</f>
        <v xml:space="preserve"> </v>
      </c>
      <c r="W519" s="76" t="str">
        <f>IF(ISBLANK(I519)," ",IF(I519&lt;=Scenario!$G$3,0,IF(I519&lt;=Scenario!$G$5,1,2)))</f>
        <v xml:space="preserve"> </v>
      </c>
      <c r="X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81" t="e">
        <f t="shared" ref="Z519:Z582" si="183">Y519+X519+J519+L519</f>
        <v>#VALUE!</v>
      </c>
      <c r="AA519" s="81" t="e">
        <f t="shared" ref="AA519:AA582" si="184">W519+N519+V519</f>
        <v>#VALUE!</v>
      </c>
      <c r="AB519" s="79" t="e">
        <f t="shared" ref="AB519:AB582" si="185">IF(Z519&lt;11,Z519-AA519,Z519-V519-N519)</f>
        <v>#VALUE!</v>
      </c>
      <c r="AC519" s="73" t="str">
        <f t="shared" si="169"/>
        <v>missing data</v>
      </c>
      <c r="AD519" s="80" t="str">
        <f t="shared" si="170"/>
        <v>missing data</v>
      </c>
      <c r="AE519" s="81" t="e">
        <f t="shared" ref="AE519:AE582" si="186">AB519-S519</f>
        <v>#VALUE!</v>
      </c>
      <c r="AF519" s="81" t="e">
        <f t="shared" ref="AF519:AF582" si="187">IF(OR(ISBLANK(U519),ISBLANK(AD519)),"donnée manquante",IF(T519=AC519,"no change",IF(T519&lt;&gt;AC519,IF(S519&lt;AB519,"less favourable",IF(S519&gt;AB519,"more favourable")))))</f>
        <v>#VALUE!</v>
      </c>
    </row>
    <row r="520" spans="1:32" x14ac:dyDescent="0.25">
      <c r="A520" s="114" t="s">
        <v>74</v>
      </c>
      <c r="B520" s="102"/>
      <c r="C520" s="103"/>
      <c r="D520" s="103"/>
      <c r="E520" s="104">
        <f t="shared" ref="E520:E583" si="188">ROUND(F520/2.5*1000,0)</f>
        <v>0</v>
      </c>
      <c r="F520" s="105"/>
      <c r="G520" s="106"/>
      <c r="H520" s="106"/>
      <c r="I520" s="107"/>
      <c r="J520" s="108" t="str">
        <f t="shared" si="171"/>
        <v xml:space="preserve"> </v>
      </c>
      <c r="K520" s="109" t="str">
        <f t="shared" si="172"/>
        <v xml:space="preserve"> </v>
      </c>
      <c r="L520" s="109" t="str">
        <f t="shared" si="173"/>
        <v xml:space="preserve"> </v>
      </c>
      <c r="M520" s="109">
        <f t="shared" si="174"/>
        <v>0</v>
      </c>
      <c r="N520" s="110" t="str">
        <f t="shared" si="175"/>
        <v xml:space="preserve"> </v>
      </c>
      <c r="O520" s="110" t="str">
        <f t="shared" si="176"/>
        <v xml:space="preserve"> </v>
      </c>
      <c r="P520" s="111" t="str">
        <f t="shared" si="177"/>
        <v xml:space="preserve"> </v>
      </c>
      <c r="Q520" s="108" t="e">
        <f t="shared" si="178"/>
        <v>#VALUE!</v>
      </c>
      <c r="R520" s="112" t="e">
        <f t="shared" si="179"/>
        <v>#VALUE!</v>
      </c>
      <c r="S520" s="72" t="e">
        <f t="shared" si="180"/>
        <v>#VALUE!</v>
      </c>
      <c r="T520" s="73" t="str">
        <f t="shared" si="181"/>
        <v>donnée(s) manquante(s)</v>
      </c>
      <c r="U520" s="74" t="str">
        <f t="shared" si="182"/>
        <v>donnée(s) manquante(s)</v>
      </c>
      <c r="V520" s="75" t="str">
        <f>IF(ISBLANK(H520)," ",IF(H520&lt;=Scenario!$C$3,0,IF(H520&lt;=Scenario!$C$5,1,IF(H520&lt;=Scenario!$C$6,2,IF(H520&lt;=Scenario!$C$7,3,IF(H520&lt;=Scenario!$C$8,4,5))))))</f>
        <v xml:space="preserve"> </v>
      </c>
      <c r="W520" s="76" t="str">
        <f>IF(ISBLANK(I520)," ",IF(I520&lt;=Scenario!$G$3,0,IF(I520&lt;=Scenario!$G$5,1,2)))</f>
        <v xml:space="preserve"> </v>
      </c>
      <c r="X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81" t="e">
        <f t="shared" si="183"/>
        <v>#VALUE!</v>
      </c>
      <c r="AA520" s="81" t="e">
        <f t="shared" si="184"/>
        <v>#VALUE!</v>
      </c>
      <c r="AB520" s="79" t="e">
        <f t="shared" si="185"/>
        <v>#VALUE!</v>
      </c>
      <c r="AC520" s="73" t="str">
        <f t="shared" ref="AC520:AC583" si="189">IF(OR(ISBLANK(B520),ISBLANK(C520),ISBLANK(D520),ISBLANK(F520),ISBLANK(G520),ISBLANK(H520),ISBLANK(I520)),"missing data",IF(AB520&lt;1,"Nutriscore_A",IF(AB520&lt;3,"Nutriscore_B",IF(AB520&lt;11,"Nutriscore_C",IF(AB520&lt;19,"Nutriscore_D","Nutriscore_E")))))</f>
        <v>missing data</v>
      </c>
      <c r="AD520" s="80" t="str">
        <f t="shared" si="170"/>
        <v>missing data</v>
      </c>
      <c r="AE520" s="81" t="e">
        <f t="shared" si="186"/>
        <v>#VALUE!</v>
      </c>
      <c r="AF520" s="81" t="e">
        <f t="shared" si="187"/>
        <v>#VALUE!</v>
      </c>
    </row>
    <row r="521" spans="1:32" x14ac:dyDescent="0.25">
      <c r="A521" s="114" t="s">
        <v>74</v>
      </c>
      <c r="B521" s="102"/>
      <c r="C521" s="103"/>
      <c r="D521" s="103"/>
      <c r="E521" s="104">
        <f t="shared" si="188"/>
        <v>0</v>
      </c>
      <c r="F521" s="105"/>
      <c r="G521" s="106"/>
      <c r="H521" s="106"/>
      <c r="I521" s="107"/>
      <c r="J521" s="108" t="str">
        <f t="shared" si="171"/>
        <v xml:space="preserve"> </v>
      </c>
      <c r="K521" s="109" t="str">
        <f t="shared" si="172"/>
        <v xml:space="preserve"> </v>
      </c>
      <c r="L521" s="109" t="str">
        <f t="shared" si="173"/>
        <v xml:space="preserve"> </v>
      </c>
      <c r="M521" s="109">
        <f t="shared" si="174"/>
        <v>0</v>
      </c>
      <c r="N521" s="110" t="str">
        <f t="shared" si="175"/>
        <v xml:space="preserve"> </v>
      </c>
      <c r="O521" s="110" t="str">
        <f t="shared" si="176"/>
        <v xml:space="preserve"> </v>
      </c>
      <c r="P521" s="111" t="str">
        <f t="shared" si="177"/>
        <v xml:space="preserve"> </v>
      </c>
      <c r="Q521" s="108" t="e">
        <f t="shared" si="178"/>
        <v>#VALUE!</v>
      </c>
      <c r="R521" s="112" t="e">
        <f t="shared" si="179"/>
        <v>#VALUE!</v>
      </c>
      <c r="S521" s="72" t="e">
        <f t="shared" si="180"/>
        <v>#VALUE!</v>
      </c>
      <c r="T521" s="73" t="str">
        <f t="shared" si="181"/>
        <v>donnée(s) manquante(s)</v>
      </c>
      <c r="U521" s="74" t="str">
        <f t="shared" si="182"/>
        <v>donnée(s) manquante(s)</v>
      </c>
      <c r="V521" s="75" t="str">
        <f>IF(ISBLANK(H521)," ",IF(H521&lt;=Scenario!$C$3,0,IF(H521&lt;=Scenario!$C$5,1,IF(H521&lt;=Scenario!$C$6,2,IF(H521&lt;=Scenario!$C$7,3,IF(H521&lt;=Scenario!$C$8,4,5))))))</f>
        <v xml:space="preserve"> </v>
      </c>
      <c r="W521" s="76" t="str">
        <f>IF(ISBLANK(I521)," ",IF(I521&lt;=Scenario!$G$3,0,IF(I521&lt;=Scenario!$G$5,1,2)))</f>
        <v xml:space="preserve"> </v>
      </c>
      <c r="X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81" t="e">
        <f t="shared" si="183"/>
        <v>#VALUE!</v>
      </c>
      <c r="AA521" s="81" t="e">
        <f t="shared" si="184"/>
        <v>#VALUE!</v>
      </c>
      <c r="AB521" s="79" t="e">
        <f t="shared" si="185"/>
        <v>#VALUE!</v>
      </c>
      <c r="AC521" s="73" t="str">
        <f t="shared" si="189"/>
        <v>missing data</v>
      </c>
      <c r="AD521" s="80" t="str">
        <f t="shared" si="170"/>
        <v>missing data</v>
      </c>
      <c r="AE521" s="81" t="e">
        <f t="shared" si="186"/>
        <v>#VALUE!</v>
      </c>
      <c r="AF521" s="81" t="e">
        <f t="shared" si="187"/>
        <v>#VALUE!</v>
      </c>
    </row>
    <row r="522" spans="1:32" x14ac:dyDescent="0.25">
      <c r="A522" s="114" t="s">
        <v>74</v>
      </c>
      <c r="B522" s="102"/>
      <c r="C522" s="103"/>
      <c r="D522" s="103"/>
      <c r="E522" s="104">
        <f t="shared" si="188"/>
        <v>0</v>
      </c>
      <c r="F522" s="105"/>
      <c r="G522" s="106"/>
      <c r="H522" s="106"/>
      <c r="I522" s="107"/>
      <c r="J522" s="108" t="str">
        <f t="shared" si="171"/>
        <v xml:space="preserve"> </v>
      </c>
      <c r="K522" s="109" t="str">
        <f t="shared" si="172"/>
        <v xml:space="preserve"> </v>
      </c>
      <c r="L522" s="109" t="str">
        <f t="shared" si="173"/>
        <v xml:space="preserve"> </v>
      </c>
      <c r="M522" s="109">
        <f t="shared" si="174"/>
        <v>0</v>
      </c>
      <c r="N522" s="110" t="str">
        <f t="shared" si="175"/>
        <v xml:space="preserve"> </v>
      </c>
      <c r="O522" s="110" t="str">
        <f t="shared" si="176"/>
        <v xml:space="preserve"> </v>
      </c>
      <c r="P522" s="111" t="str">
        <f t="shared" si="177"/>
        <v xml:space="preserve"> </v>
      </c>
      <c r="Q522" s="108" t="e">
        <f t="shared" si="178"/>
        <v>#VALUE!</v>
      </c>
      <c r="R522" s="112" t="e">
        <f t="shared" si="179"/>
        <v>#VALUE!</v>
      </c>
      <c r="S522" s="72" t="e">
        <f t="shared" si="180"/>
        <v>#VALUE!</v>
      </c>
      <c r="T522" s="73" t="str">
        <f t="shared" si="181"/>
        <v>donnée(s) manquante(s)</v>
      </c>
      <c r="U522" s="74" t="str">
        <f t="shared" si="182"/>
        <v>donnée(s) manquante(s)</v>
      </c>
      <c r="V522" s="75" t="str">
        <f>IF(ISBLANK(H522)," ",IF(H522&lt;=Scenario!$C$3,0,IF(H522&lt;=Scenario!$C$5,1,IF(H522&lt;=Scenario!$C$6,2,IF(H522&lt;=Scenario!$C$7,3,IF(H522&lt;=Scenario!$C$8,4,5))))))</f>
        <v xml:space="preserve"> </v>
      </c>
      <c r="W522" s="76" t="str">
        <f>IF(ISBLANK(I522)," ",IF(I522&lt;=Scenario!$G$3,0,IF(I522&lt;=Scenario!$G$5,1,2)))</f>
        <v xml:space="preserve"> </v>
      </c>
      <c r="X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81" t="e">
        <f t="shared" si="183"/>
        <v>#VALUE!</v>
      </c>
      <c r="AA522" s="81" t="e">
        <f t="shared" si="184"/>
        <v>#VALUE!</v>
      </c>
      <c r="AB522" s="79" t="e">
        <f t="shared" si="185"/>
        <v>#VALUE!</v>
      </c>
      <c r="AC522" s="73" t="str">
        <f t="shared" si="189"/>
        <v>missing data</v>
      </c>
      <c r="AD522" s="80" t="str">
        <f t="shared" si="170"/>
        <v>missing data</v>
      </c>
      <c r="AE522" s="81" t="e">
        <f t="shared" si="186"/>
        <v>#VALUE!</v>
      </c>
      <c r="AF522" s="81" t="e">
        <f t="shared" si="187"/>
        <v>#VALUE!</v>
      </c>
    </row>
    <row r="523" spans="1:32" x14ac:dyDescent="0.25">
      <c r="A523" s="114" t="s">
        <v>74</v>
      </c>
      <c r="B523" s="102"/>
      <c r="C523" s="103"/>
      <c r="D523" s="103"/>
      <c r="E523" s="104">
        <f t="shared" si="188"/>
        <v>0</v>
      </c>
      <c r="F523" s="105"/>
      <c r="G523" s="106"/>
      <c r="H523" s="106"/>
      <c r="I523" s="107"/>
      <c r="J523" s="108" t="str">
        <f t="shared" si="171"/>
        <v xml:space="preserve"> </v>
      </c>
      <c r="K523" s="109" t="str">
        <f t="shared" si="172"/>
        <v xml:space="preserve"> </v>
      </c>
      <c r="L523" s="109" t="str">
        <f t="shared" si="173"/>
        <v xml:space="preserve"> </v>
      </c>
      <c r="M523" s="109">
        <f t="shared" si="174"/>
        <v>0</v>
      </c>
      <c r="N523" s="110" t="str">
        <f t="shared" si="175"/>
        <v xml:space="preserve"> </v>
      </c>
      <c r="O523" s="110" t="str">
        <f t="shared" si="176"/>
        <v xml:space="preserve"> </v>
      </c>
      <c r="P523" s="111" t="str">
        <f t="shared" si="177"/>
        <v xml:space="preserve"> </v>
      </c>
      <c r="Q523" s="108" t="e">
        <f t="shared" si="178"/>
        <v>#VALUE!</v>
      </c>
      <c r="R523" s="112" t="e">
        <f t="shared" si="179"/>
        <v>#VALUE!</v>
      </c>
      <c r="S523" s="72" t="e">
        <f t="shared" si="180"/>
        <v>#VALUE!</v>
      </c>
      <c r="T523" s="73" t="str">
        <f t="shared" si="181"/>
        <v>donnée(s) manquante(s)</v>
      </c>
      <c r="U523" s="74" t="str">
        <f t="shared" si="182"/>
        <v>donnée(s) manquante(s)</v>
      </c>
      <c r="V523" s="75" t="str">
        <f>IF(ISBLANK(H523)," ",IF(H523&lt;=Scenario!$C$3,0,IF(H523&lt;=Scenario!$C$5,1,IF(H523&lt;=Scenario!$C$6,2,IF(H523&lt;=Scenario!$C$7,3,IF(H523&lt;=Scenario!$C$8,4,5))))))</f>
        <v xml:space="preserve"> </v>
      </c>
      <c r="W523" s="76" t="str">
        <f>IF(ISBLANK(I523)," ",IF(I523&lt;=Scenario!$G$3,0,IF(I523&lt;=Scenario!$G$5,1,2)))</f>
        <v xml:space="preserve"> </v>
      </c>
      <c r="X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81" t="e">
        <f t="shared" si="183"/>
        <v>#VALUE!</v>
      </c>
      <c r="AA523" s="81" t="e">
        <f t="shared" si="184"/>
        <v>#VALUE!</v>
      </c>
      <c r="AB523" s="79" t="e">
        <f t="shared" si="185"/>
        <v>#VALUE!</v>
      </c>
      <c r="AC523" s="73" t="str">
        <f t="shared" si="189"/>
        <v>missing data</v>
      </c>
      <c r="AD523" s="80" t="str">
        <f t="shared" si="170"/>
        <v>missing data</v>
      </c>
      <c r="AE523" s="81" t="e">
        <f t="shared" si="186"/>
        <v>#VALUE!</v>
      </c>
      <c r="AF523" s="81" t="e">
        <f t="shared" si="187"/>
        <v>#VALUE!</v>
      </c>
    </row>
    <row r="524" spans="1:32" x14ac:dyDescent="0.25">
      <c r="A524" s="114" t="s">
        <v>74</v>
      </c>
      <c r="B524" s="102"/>
      <c r="C524" s="103"/>
      <c r="D524" s="103"/>
      <c r="E524" s="104">
        <f t="shared" si="188"/>
        <v>0</v>
      </c>
      <c r="F524" s="105"/>
      <c r="G524" s="106"/>
      <c r="H524" s="106"/>
      <c r="I524" s="107"/>
      <c r="J524" s="108" t="str">
        <f t="shared" si="171"/>
        <v xml:space="preserve"> </v>
      </c>
      <c r="K524" s="109" t="str">
        <f t="shared" si="172"/>
        <v xml:space="preserve"> </v>
      </c>
      <c r="L524" s="109" t="str">
        <f t="shared" si="173"/>
        <v xml:space="preserve"> </v>
      </c>
      <c r="M524" s="109">
        <f t="shared" si="174"/>
        <v>0</v>
      </c>
      <c r="N524" s="110" t="str">
        <f t="shared" si="175"/>
        <v xml:space="preserve"> </v>
      </c>
      <c r="O524" s="110" t="str">
        <f t="shared" si="176"/>
        <v xml:space="preserve"> </v>
      </c>
      <c r="P524" s="111" t="str">
        <f t="shared" si="177"/>
        <v xml:space="preserve"> </v>
      </c>
      <c r="Q524" s="108" t="e">
        <f t="shared" si="178"/>
        <v>#VALUE!</v>
      </c>
      <c r="R524" s="112" t="e">
        <f t="shared" si="179"/>
        <v>#VALUE!</v>
      </c>
      <c r="S524" s="72" t="e">
        <f t="shared" si="180"/>
        <v>#VALUE!</v>
      </c>
      <c r="T524" s="73" t="str">
        <f t="shared" si="181"/>
        <v>donnée(s) manquante(s)</v>
      </c>
      <c r="U524" s="74" t="str">
        <f t="shared" si="182"/>
        <v>donnée(s) manquante(s)</v>
      </c>
      <c r="V524" s="75" t="str">
        <f>IF(ISBLANK(H524)," ",IF(H524&lt;=Scenario!$C$3,0,IF(H524&lt;=Scenario!$C$5,1,IF(H524&lt;=Scenario!$C$6,2,IF(H524&lt;=Scenario!$C$7,3,IF(H524&lt;=Scenario!$C$8,4,5))))))</f>
        <v xml:space="preserve"> </v>
      </c>
      <c r="W524" s="76" t="str">
        <f>IF(ISBLANK(I524)," ",IF(I524&lt;=Scenario!$G$3,0,IF(I524&lt;=Scenario!$G$5,1,2)))</f>
        <v xml:space="preserve"> </v>
      </c>
      <c r="X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81" t="e">
        <f t="shared" si="183"/>
        <v>#VALUE!</v>
      </c>
      <c r="AA524" s="81" t="e">
        <f t="shared" si="184"/>
        <v>#VALUE!</v>
      </c>
      <c r="AB524" s="79" t="e">
        <f t="shared" si="185"/>
        <v>#VALUE!</v>
      </c>
      <c r="AC524" s="73" t="str">
        <f t="shared" si="189"/>
        <v>missing data</v>
      </c>
      <c r="AD524" s="80" t="str">
        <f t="shared" si="170"/>
        <v>missing data</v>
      </c>
      <c r="AE524" s="81" t="e">
        <f t="shared" si="186"/>
        <v>#VALUE!</v>
      </c>
      <c r="AF524" s="81" t="e">
        <f t="shared" si="187"/>
        <v>#VALUE!</v>
      </c>
    </row>
    <row r="525" spans="1:32" x14ac:dyDescent="0.25">
      <c r="A525" s="114" t="s">
        <v>74</v>
      </c>
      <c r="B525" s="102"/>
      <c r="C525" s="103"/>
      <c r="D525" s="103"/>
      <c r="E525" s="104">
        <f t="shared" si="188"/>
        <v>0</v>
      </c>
      <c r="F525" s="105"/>
      <c r="G525" s="106"/>
      <c r="H525" s="106"/>
      <c r="I525" s="107"/>
      <c r="J525" s="108" t="str">
        <f t="shared" si="171"/>
        <v xml:space="preserve"> </v>
      </c>
      <c r="K525" s="109" t="str">
        <f t="shared" si="172"/>
        <v xml:space="preserve"> </v>
      </c>
      <c r="L525" s="109" t="str">
        <f t="shared" si="173"/>
        <v xml:space="preserve"> </v>
      </c>
      <c r="M525" s="109">
        <f t="shared" si="174"/>
        <v>0</v>
      </c>
      <c r="N525" s="110" t="str">
        <f t="shared" si="175"/>
        <v xml:space="preserve"> </v>
      </c>
      <c r="O525" s="110" t="str">
        <f t="shared" si="176"/>
        <v xml:space="preserve"> </v>
      </c>
      <c r="P525" s="111" t="str">
        <f t="shared" si="177"/>
        <v xml:space="preserve"> </v>
      </c>
      <c r="Q525" s="108" t="e">
        <f t="shared" si="178"/>
        <v>#VALUE!</v>
      </c>
      <c r="R525" s="112" t="e">
        <f t="shared" si="179"/>
        <v>#VALUE!</v>
      </c>
      <c r="S525" s="72" t="e">
        <f t="shared" si="180"/>
        <v>#VALUE!</v>
      </c>
      <c r="T525" s="73" t="str">
        <f t="shared" si="181"/>
        <v>donnée(s) manquante(s)</v>
      </c>
      <c r="U525" s="74" t="str">
        <f t="shared" si="182"/>
        <v>donnée(s) manquante(s)</v>
      </c>
      <c r="V525" s="75" t="str">
        <f>IF(ISBLANK(H525)," ",IF(H525&lt;=Scenario!$C$3,0,IF(H525&lt;=Scenario!$C$5,1,IF(H525&lt;=Scenario!$C$6,2,IF(H525&lt;=Scenario!$C$7,3,IF(H525&lt;=Scenario!$C$8,4,5))))))</f>
        <v xml:space="preserve"> </v>
      </c>
      <c r="W525" s="76" t="str">
        <f>IF(ISBLANK(I525)," ",IF(I525&lt;=Scenario!$G$3,0,IF(I525&lt;=Scenario!$G$5,1,2)))</f>
        <v xml:space="preserve"> </v>
      </c>
      <c r="X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81" t="e">
        <f t="shared" si="183"/>
        <v>#VALUE!</v>
      </c>
      <c r="AA525" s="81" t="e">
        <f t="shared" si="184"/>
        <v>#VALUE!</v>
      </c>
      <c r="AB525" s="79" t="e">
        <f t="shared" si="185"/>
        <v>#VALUE!</v>
      </c>
      <c r="AC525" s="73" t="str">
        <f t="shared" si="189"/>
        <v>missing data</v>
      </c>
      <c r="AD525" s="80" t="str">
        <f t="shared" si="170"/>
        <v>missing data</v>
      </c>
      <c r="AE525" s="81" t="e">
        <f t="shared" si="186"/>
        <v>#VALUE!</v>
      </c>
      <c r="AF525" s="81" t="e">
        <f t="shared" si="187"/>
        <v>#VALUE!</v>
      </c>
    </row>
    <row r="526" spans="1:32" x14ac:dyDescent="0.25">
      <c r="A526" s="114" t="s">
        <v>74</v>
      </c>
      <c r="B526" s="102"/>
      <c r="C526" s="103"/>
      <c r="D526" s="103"/>
      <c r="E526" s="104">
        <f t="shared" si="188"/>
        <v>0</v>
      </c>
      <c r="F526" s="105"/>
      <c r="G526" s="106"/>
      <c r="H526" s="106"/>
      <c r="I526" s="107"/>
      <c r="J526" s="108" t="str">
        <f t="shared" si="171"/>
        <v xml:space="preserve"> </v>
      </c>
      <c r="K526" s="109" t="str">
        <f t="shared" si="172"/>
        <v xml:space="preserve"> </v>
      </c>
      <c r="L526" s="109" t="str">
        <f t="shared" si="173"/>
        <v xml:space="preserve"> </v>
      </c>
      <c r="M526" s="109">
        <f t="shared" si="174"/>
        <v>0</v>
      </c>
      <c r="N526" s="110" t="str">
        <f t="shared" si="175"/>
        <v xml:space="preserve"> </v>
      </c>
      <c r="O526" s="110" t="str">
        <f t="shared" si="176"/>
        <v xml:space="preserve"> </v>
      </c>
      <c r="P526" s="111" t="str">
        <f t="shared" si="177"/>
        <v xml:space="preserve"> </v>
      </c>
      <c r="Q526" s="108" t="e">
        <f t="shared" si="178"/>
        <v>#VALUE!</v>
      </c>
      <c r="R526" s="112" t="e">
        <f t="shared" si="179"/>
        <v>#VALUE!</v>
      </c>
      <c r="S526" s="72" t="e">
        <f t="shared" si="180"/>
        <v>#VALUE!</v>
      </c>
      <c r="T526" s="73" t="str">
        <f t="shared" si="181"/>
        <v>donnée(s) manquante(s)</v>
      </c>
      <c r="U526" s="74" t="str">
        <f t="shared" si="182"/>
        <v>donnée(s) manquante(s)</v>
      </c>
      <c r="V526" s="75" t="str">
        <f>IF(ISBLANK(H526)," ",IF(H526&lt;=Scenario!$C$3,0,IF(H526&lt;=Scenario!$C$5,1,IF(H526&lt;=Scenario!$C$6,2,IF(H526&lt;=Scenario!$C$7,3,IF(H526&lt;=Scenario!$C$8,4,5))))))</f>
        <v xml:space="preserve"> </v>
      </c>
      <c r="W526" s="76" t="str">
        <f>IF(ISBLANK(I526)," ",IF(I526&lt;=Scenario!$G$3,0,IF(I526&lt;=Scenario!$G$5,1,2)))</f>
        <v xml:space="preserve"> </v>
      </c>
      <c r="X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81" t="e">
        <f t="shared" si="183"/>
        <v>#VALUE!</v>
      </c>
      <c r="AA526" s="81" t="e">
        <f t="shared" si="184"/>
        <v>#VALUE!</v>
      </c>
      <c r="AB526" s="79" t="e">
        <f t="shared" si="185"/>
        <v>#VALUE!</v>
      </c>
      <c r="AC526" s="73" t="str">
        <f t="shared" si="189"/>
        <v>missing data</v>
      </c>
      <c r="AD526" s="80" t="str">
        <f t="shared" si="170"/>
        <v>missing data</v>
      </c>
      <c r="AE526" s="81" t="e">
        <f t="shared" si="186"/>
        <v>#VALUE!</v>
      </c>
      <c r="AF526" s="81" t="e">
        <f t="shared" si="187"/>
        <v>#VALUE!</v>
      </c>
    </row>
    <row r="527" spans="1:32" x14ac:dyDescent="0.25">
      <c r="A527" s="114" t="s">
        <v>74</v>
      </c>
      <c r="B527" s="102"/>
      <c r="C527" s="103"/>
      <c r="D527" s="103"/>
      <c r="E527" s="104">
        <f t="shared" si="188"/>
        <v>0</v>
      </c>
      <c r="F527" s="105"/>
      <c r="G527" s="106"/>
      <c r="H527" s="106"/>
      <c r="I527" s="107"/>
      <c r="J527" s="108" t="str">
        <f t="shared" si="171"/>
        <v xml:space="preserve"> </v>
      </c>
      <c r="K527" s="109" t="str">
        <f t="shared" si="172"/>
        <v xml:space="preserve"> </v>
      </c>
      <c r="L527" s="109" t="str">
        <f t="shared" si="173"/>
        <v xml:space="preserve"> </v>
      </c>
      <c r="M527" s="109">
        <f t="shared" si="174"/>
        <v>0</v>
      </c>
      <c r="N527" s="110" t="str">
        <f t="shared" si="175"/>
        <v xml:space="preserve"> </v>
      </c>
      <c r="O527" s="110" t="str">
        <f t="shared" si="176"/>
        <v xml:space="preserve"> </v>
      </c>
      <c r="P527" s="111" t="str">
        <f t="shared" si="177"/>
        <v xml:space="preserve"> </v>
      </c>
      <c r="Q527" s="108" t="e">
        <f t="shared" si="178"/>
        <v>#VALUE!</v>
      </c>
      <c r="R527" s="112" t="e">
        <f t="shared" si="179"/>
        <v>#VALUE!</v>
      </c>
      <c r="S527" s="72" t="e">
        <f t="shared" si="180"/>
        <v>#VALUE!</v>
      </c>
      <c r="T527" s="73" t="str">
        <f t="shared" si="181"/>
        <v>donnée(s) manquante(s)</v>
      </c>
      <c r="U527" s="74" t="str">
        <f t="shared" si="182"/>
        <v>donnée(s) manquante(s)</v>
      </c>
      <c r="V527" s="75" t="str">
        <f>IF(ISBLANK(H527)," ",IF(H527&lt;=Scenario!$C$3,0,IF(H527&lt;=Scenario!$C$5,1,IF(H527&lt;=Scenario!$C$6,2,IF(H527&lt;=Scenario!$C$7,3,IF(H527&lt;=Scenario!$C$8,4,5))))))</f>
        <v xml:space="preserve"> </v>
      </c>
      <c r="W527" s="76" t="str">
        <f>IF(ISBLANK(I527)," ",IF(I527&lt;=Scenario!$G$3,0,IF(I527&lt;=Scenario!$G$5,1,2)))</f>
        <v xml:space="preserve"> </v>
      </c>
      <c r="X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81" t="e">
        <f t="shared" si="183"/>
        <v>#VALUE!</v>
      </c>
      <c r="AA527" s="81" t="e">
        <f t="shared" si="184"/>
        <v>#VALUE!</v>
      </c>
      <c r="AB527" s="79" t="e">
        <f t="shared" si="185"/>
        <v>#VALUE!</v>
      </c>
      <c r="AC527" s="73" t="str">
        <f t="shared" si="189"/>
        <v>missing data</v>
      </c>
      <c r="AD527" s="80" t="str">
        <f t="shared" si="170"/>
        <v>missing data</v>
      </c>
      <c r="AE527" s="81" t="e">
        <f t="shared" si="186"/>
        <v>#VALUE!</v>
      </c>
      <c r="AF527" s="81" t="e">
        <f t="shared" si="187"/>
        <v>#VALUE!</v>
      </c>
    </row>
    <row r="528" spans="1:32" x14ac:dyDescent="0.25">
      <c r="A528" s="114" t="s">
        <v>74</v>
      </c>
      <c r="B528" s="102"/>
      <c r="C528" s="103"/>
      <c r="D528" s="103"/>
      <c r="E528" s="104">
        <f t="shared" si="188"/>
        <v>0</v>
      </c>
      <c r="F528" s="105"/>
      <c r="G528" s="106"/>
      <c r="H528" s="106"/>
      <c r="I528" s="107"/>
      <c r="J528" s="108" t="str">
        <f t="shared" si="171"/>
        <v xml:space="preserve"> </v>
      </c>
      <c r="K528" s="109" t="str">
        <f t="shared" si="172"/>
        <v xml:space="preserve"> </v>
      </c>
      <c r="L528" s="109" t="str">
        <f t="shared" si="173"/>
        <v xml:space="preserve"> </v>
      </c>
      <c r="M528" s="109">
        <f t="shared" si="174"/>
        <v>0</v>
      </c>
      <c r="N528" s="110" t="str">
        <f t="shared" si="175"/>
        <v xml:space="preserve"> </v>
      </c>
      <c r="O528" s="110" t="str">
        <f t="shared" si="176"/>
        <v xml:space="preserve"> </v>
      </c>
      <c r="P528" s="111" t="str">
        <f t="shared" si="177"/>
        <v xml:space="preserve"> </v>
      </c>
      <c r="Q528" s="108" t="e">
        <f t="shared" si="178"/>
        <v>#VALUE!</v>
      </c>
      <c r="R528" s="112" t="e">
        <f t="shared" si="179"/>
        <v>#VALUE!</v>
      </c>
      <c r="S528" s="72" t="e">
        <f t="shared" si="180"/>
        <v>#VALUE!</v>
      </c>
      <c r="T528" s="73" t="str">
        <f t="shared" si="181"/>
        <v>donnée(s) manquante(s)</v>
      </c>
      <c r="U528" s="74" t="str">
        <f t="shared" si="182"/>
        <v>donnée(s) manquante(s)</v>
      </c>
      <c r="V528" s="75" t="str">
        <f>IF(ISBLANK(H528)," ",IF(H528&lt;=Scenario!$C$3,0,IF(H528&lt;=Scenario!$C$5,1,IF(H528&lt;=Scenario!$C$6,2,IF(H528&lt;=Scenario!$C$7,3,IF(H528&lt;=Scenario!$C$8,4,5))))))</f>
        <v xml:space="preserve"> </v>
      </c>
      <c r="W528" s="76" t="str">
        <f>IF(ISBLANK(I528)," ",IF(I528&lt;=Scenario!$G$3,0,IF(I528&lt;=Scenario!$G$5,1,2)))</f>
        <v xml:space="preserve"> </v>
      </c>
      <c r="X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81" t="e">
        <f t="shared" si="183"/>
        <v>#VALUE!</v>
      </c>
      <c r="AA528" s="81" t="e">
        <f t="shared" si="184"/>
        <v>#VALUE!</v>
      </c>
      <c r="AB528" s="79" t="e">
        <f t="shared" si="185"/>
        <v>#VALUE!</v>
      </c>
      <c r="AC528" s="73" t="str">
        <f t="shared" si="189"/>
        <v>missing data</v>
      </c>
      <c r="AD528" s="80" t="str">
        <f t="shared" si="170"/>
        <v>missing data</v>
      </c>
      <c r="AE528" s="81" t="e">
        <f t="shared" si="186"/>
        <v>#VALUE!</v>
      </c>
      <c r="AF528" s="81" t="e">
        <f t="shared" si="187"/>
        <v>#VALUE!</v>
      </c>
    </row>
    <row r="529" spans="1:32" x14ac:dyDescent="0.25">
      <c r="A529" s="114" t="s">
        <v>74</v>
      </c>
      <c r="B529" s="102"/>
      <c r="C529" s="103"/>
      <c r="D529" s="103"/>
      <c r="E529" s="104">
        <f t="shared" si="188"/>
        <v>0</v>
      </c>
      <c r="F529" s="105"/>
      <c r="G529" s="106"/>
      <c r="H529" s="106"/>
      <c r="I529" s="107"/>
      <c r="J529" s="108" t="str">
        <f t="shared" si="171"/>
        <v xml:space="preserve"> </v>
      </c>
      <c r="K529" s="109" t="str">
        <f t="shared" si="172"/>
        <v xml:space="preserve"> </v>
      </c>
      <c r="L529" s="109" t="str">
        <f t="shared" si="173"/>
        <v xml:space="preserve"> </v>
      </c>
      <c r="M529" s="109">
        <f t="shared" si="174"/>
        <v>0</v>
      </c>
      <c r="N529" s="110" t="str">
        <f t="shared" si="175"/>
        <v xml:space="preserve"> </v>
      </c>
      <c r="O529" s="110" t="str">
        <f t="shared" si="176"/>
        <v xml:space="preserve"> </v>
      </c>
      <c r="P529" s="111" t="str">
        <f t="shared" si="177"/>
        <v xml:space="preserve"> </v>
      </c>
      <c r="Q529" s="108" t="e">
        <f t="shared" si="178"/>
        <v>#VALUE!</v>
      </c>
      <c r="R529" s="112" t="e">
        <f t="shared" si="179"/>
        <v>#VALUE!</v>
      </c>
      <c r="S529" s="72" t="e">
        <f t="shared" si="180"/>
        <v>#VALUE!</v>
      </c>
      <c r="T529" s="73" t="str">
        <f t="shared" si="181"/>
        <v>donnée(s) manquante(s)</v>
      </c>
      <c r="U529" s="74" t="str">
        <f t="shared" si="182"/>
        <v>donnée(s) manquante(s)</v>
      </c>
      <c r="V529" s="75" t="str">
        <f>IF(ISBLANK(H529)," ",IF(H529&lt;=Scenario!$C$3,0,IF(H529&lt;=Scenario!$C$5,1,IF(H529&lt;=Scenario!$C$6,2,IF(H529&lt;=Scenario!$C$7,3,IF(H529&lt;=Scenario!$C$8,4,5))))))</f>
        <v xml:space="preserve"> </v>
      </c>
      <c r="W529" s="76" t="str">
        <f>IF(ISBLANK(I529)," ",IF(I529&lt;=Scenario!$G$3,0,IF(I529&lt;=Scenario!$G$5,1,2)))</f>
        <v xml:space="preserve"> </v>
      </c>
      <c r="X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81" t="e">
        <f t="shared" si="183"/>
        <v>#VALUE!</v>
      </c>
      <c r="AA529" s="81" t="e">
        <f t="shared" si="184"/>
        <v>#VALUE!</v>
      </c>
      <c r="AB529" s="79" t="e">
        <f t="shared" si="185"/>
        <v>#VALUE!</v>
      </c>
      <c r="AC529" s="73" t="str">
        <f t="shared" si="189"/>
        <v>missing data</v>
      </c>
      <c r="AD529" s="80" t="str">
        <f t="shared" si="170"/>
        <v>missing data</v>
      </c>
      <c r="AE529" s="81" t="e">
        <f t="shared" si="186"/>
        <v>#VALUE!</v>
      </c>
      <c r="AF529" s="81" t="e">
        <f t="shared" si="187"/>
        <v>#VALUE!</v>
      </c>
    </row>
    <row r="530" spans="1:32" x14ac:dyDescent="0.25">
      <c r="A530" s="114" t="s">
        <v>74</v>
      </c>
      <c r="B530" s="102"/>
      <c r="C530" s="103"/>
      <c r="D530" s="103"/>
      <c r="E530" s="104">
        <f t="shared" si="188"/>
        <v>0</v>
      </c>
      <c r="F530" s="105"/>
      <c r="G530" s="106"/>
      <c r="H530" s="106"/>
      <c r="I530" s="107"/>
      <c r="J530" s="108" t="str">
        <f t="shared" si="171"/>
        <v xml:space="preserve"> </v>
      </c>
      <c r="K530" s="109" t="str">
        <f t="shared" si="172"/>
        <v xml:space="preserve"> </v>
      </c>
      <c r="L530" s="109" t="str">
        <f t="shared" si="173"/>
        <v xml:space="preserve"> </v>
      </c>
      <c r="M530" s="109">
        <f t="shared" si="174"/>
        <v>0</v>
      </c>
      <c r="N530" s="110" t="str">
        <f t="shared" si="175"/>
        <v xml:space="preserve"> </v>
      </c>
      <c r="O530" s="110" t="str">
        <f t="shared" si="176"/>
        <v xml:space="preserve"> </v>
      </c>
      <c r="P530" s="111" t="str">
        <f t="shared" si="177"/>
        <v xml:space="preserve"> </v>
      </c>
      <c r="Q530" s="108" t="e">
        <f t="shared" si="178"/>
        <v>#VALUE!</v>
      </c>
      <c r="R530" s="112" t="e">
        <f t="shared" si="179"/>
        <v>#VALUE!</v>
      </c>
      <c r="S530" s="72" t="e">
        <f t="shared" si="180"/>
        <v>#VALUE!</v>
      </c>
      <c r="T530" s="73" t="str">
        <f t="shared" si="181"/>
        <v>donnée(s) manquante(s)</v>
      </c>
      <c r="U530" s="74" t="str">
        <f t="shared" si="182"/>
        <v>donnée(s) manquante(s)</v>
      </c>
      <c r="V530" s="75" t="str">
        <f>IF(ISBLANK(H530)," ",IF(H530&lt;=Scenario!$C$3,0,IF(H530&lt;=Scenario!$C$5,1,IF(H530&lt;=Scenario!$C$6,2,IF(H530&lt;=Scenario!$C$7,3,IF(H530&lt;=Scenario!$C$8,4,5))))))</f>
        <v xml:space="preserve"> </v>
      </c>
      <c r="W530" s="76" t="str">
        <f>IF(ISBLANK(I530)," ",IF(I530&lt;=Scenario!$G$3,0,IF(I530&lt;=Scenario!$G$5,1,2)))</f>
        <v xml:space="preserve"> </v>
      </c>
      <c r="X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81" t="e">
        <f t="shared" si="183"/>
        <v>#VALUE!</v>
      </c>
      <c r="AA530" s="81" t="e">
        <f t="shared" si="184"/>
        <v>#VALUE!</v>
      </c>
      <c r="AB530" s="79" t="e">
        <f t="shared" si="185"/>
        <v>#VALUE!</v>
      </c>
      <c r="AC530" s="73" t="str">
        <f t="shared" si="189"/>
        <v>missing data</v>
      </c>
      <c r="AD530" s="80" t="str">
        <f t="shared" si="170"/>
        <v>missing data</v>
      </c>
      <c r="AE530" s="81" t="e">
        <f t="shared" si="186"/>
        <v>#VALUE!</v>
      </c>
      <c r="AF530" s="81" t="e">
        <f t="shared" si="187"/>
        <v>#VALUE!</v>
      </c>
    </row>
    <row r="531" spans="1:32" x14ac:dyDescent="0.25">
      <c r="A531" s="114" t="s">
        <v>74</v>
      </c>
      <c r="B531" s="102"/>
      <c r="C531" s="103"/>
      <c r="D531" s="103"/>
      <c r="E531" s="104">
        <f t="shared" si="188"/>
        <v>0</v>
      </c>
      <c r="F531" s="105"/>
      <c r="G531" s="106"/>
      <c r="H531" s="106"/>
      <c r="I531" s="107"/>
      <c r="J531" s="108" t="str">
        <f t="shared" si="171"/>
        <v xml:space="preserve"> </v>
      </c>
      <c r="K531" s="109" t="str">
        <f t="shared" si="172"/>
        <v xml:space="preserve"> </v>
      </c>
      <c r="L531" s="109" t="str">
        <f t="shared" si="173"/>
        <v xml:space="preserve"> </v>
      </c>
      <c r="M531" s="109">
        <f t="shared" si="174"/>
        <v>0</v>
      </c>
      <c r="N531" s="110" t="str">
        <f t="shared" si="175"/>
        <v xml:space="preserve"> </v>
      </c>
      <c r="O531" s="110" t="str">
        <f t="shared" si="176"/>
        <v xml:space="preserve"> </v>
      </c>
      <c r="P531" s="111" t="str">
        <f t="shared" si="177"/>
        <v xml:space="preserve"> </v>
      </c>
      <c r="Q531" s="108" t="e">
        <f t="shared" si="178"/>
        <v>#VALUE!</v>
      </c>
      <c r="R531" s="112" t="e">
        <f t="shared" si="179"/>
        <v>#VALUE!</v>
      </c>
      <c r="S531" s="72" t="e">
        <f t="shared" si="180"/>
        <v>#VALUE!</v>
      </c>
      <c r="T531" s="73" t="str">
        <f t="shared" si="181"/>
        <v>donnée(s) manquante(s)</v>
      </c>
      <c r="U531" s="74" t="str">
        <f t="shared" si="182"/>
        <v>donnée(s) manquante(s)</v>
      </c>
      <c r="V531" s="75" t="str">
        <f>IF(ISBLANK(H531)," ",IF(H531&lt;=Scenario!$C$3,0,IF(H531&lt;=Scenario!$C$5,1,IF(H531&lt;=Scenario!$C$6,2,IF(H531&lt;=Scenario!$C$7,3,IF(H531&lt;=Scenario!$C$8,4,5))))))</f>
        <v xml:space="preserve"> </v>
      </c>
      <c r="W531" s="76" t="str">
        <f>IF(ISBLANK(I531)," ",IF(I531&lt;=Scenario!$G$3,0,IF(I531&lt;=Scenario!$G$5,1,2)))</f>
        <v xml:space="preserve"> </v>
      </c>
      <c r="X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81" t="e">
        <f t="shared" si="183"/>
        <v>#VALUE!</v>
      </c>
      <c r="AA531" s="81" t="e">
        <f t="shared" si="184"/>
        <v>#VALUE!</v>
      </c>
      <c r="AB531" s="79" t="e">
        <f t="shared" si="185"/>
        <v>#VALUE!</v>
      </c>
      <c r="AC531" s="73" t="str">
        <f t="shared" si="189"/>
        <v>missing data</v>
      </c>
      <c r="AD531" s="80" t="str">
        <f t="shared" si="170"/>
        <v>missing data</v>
      </c>
      <c r="AE531" s="81" t="e">
        <f t="shared" si="186"/>
        <v>#VALUE!</v>
      </c>
      <c r="AF531" s="81" t="e">
        <f t="shared" si="187"/>
        <v>#VALUE!</v>
      </c>
    </row>
    <row r="532" spans="1:32" x14ac:dyDescent="0.25">
      <c r="A532" s="114" t="s">
        <v>74</v>
      </c>
      <c r="B532" s="102"/>
      <c r="C532" s="103"/>
      <c r="D532" s="103"/>
      <c r="E532" s="104">
        <f t="shared" si="188"/>
        <v>0</v>
      </c>
      <c r="F532" s="105"/>
      <c r="G532" s="106"/>
      <c r="H532" s="106"/>
      <c r="I532" s="107"/>
      <c r="J532" s="108" t="str">
        <f t="shared" si="171"/>
        <v xml:space="preserve"> </v>
      </c>
      <c r="K532" s="109" t="str">
        <f t="shared" si="172"/>
        <v xml:space="preserve"> </v>
      </c>
      <c r="L532" s="109" t="str">
        <f t="shared" si="173"/>
        <v xml:space="preserve"> </v>
      </c>
      <c r="M532" s="109">
        <f t="shared" si="174"/>
        <v>0</v>
      </c>
      <c r="N532" s="110" t="str">
        <f t="shared" si="175"/>
        <v xml:space="preserve"> </v>
      </c>
      <c r="O532" s="110" t="str">
        <f t="shared" si="176"/>
        <v xml:space="preserve"> </v>
      </c>
      <c r="P532" s="111" t="str">
        <f t="shared" si="177"/>
        <v xml:space="preserve"> </v>
      </c>
      <c r="Q532" s="108" t="e">
        <f t="shared" si="178"/>
        <v>#VALUE!</v>
      </c>
      <c r="R532" s="112" t="e">
        <f t="shared" si="179"/>
        <v>#VALUE!</v>
      </c>
      <c r="S532" s="72" t="e">
        <f t="shared" si="180"/>
        <v>#VALUE!</v>
      </c>
      <c r="T532" s="73" t="str">
        <f t="shared" si="181"/>
        <v>donnée(s) manquante(s)</v>
      </c>
      <c r="U532" s="74" t="str">
        <f t="shared" si="182"/>
        <v>donnée(s) manquante(s)</v>
      </c>
      <c r="V532" s="75" t="str">
        <f>IF(ISBLANK(H532)," ",IF(H532&lt;=Scenario!$C$3,0,IF(H532&lt;=Scenario!$C$5,1,IF(H532&lt;=Scenario!$C$6,2,IF(H532&lt;=Scenario!$C$7,3,IF(H532&lt;=Scenario!$C$8,4,5))))))</f>
        <v xml:space="preserve"> </v>
      </c>
      <c r="W532" s="76" t="str">
        <f>IF(ISBLANK(I532)," ",IF(I532&lt;=Scenario!$G$3,0,IF(I532&lt;=Scenario!$G$5,1,2)))</f>
        <v xml:space="preserve"> </v>
      </c>
      <c r="X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81" t="e">
        <f t="shared" si="183"/>
        <v>#VALUE!</v>
      </c>
      <c r="AA532" s="81" t="e">
        <f t="shared" si="184"/>
        <v>#VALUE!</v>
      </c>
      <c r="AB532" s="79" t="e">
        <f t="shared" si="185"/>
        <v>#VALUE!</v>
      </c>
      <c r="AC532" s="73" t="str">
        <f t="shared" si="189"/>
        <v>missing data</v>
      </c>
      <c r="AD532" s="80" t="str">
        <f t="shared" si="170"/>
        <v>missing data</v>
      </c>
      <c r="AE532" s="81" t="e">
        <f t="shared" si="186"/>
        <v>#VALUE!</v>
      </c>
      <c r="AF532" s="81" t="e">
        <f t="shared" si="187"/>
        <v>#VALUE!</v>
      </c>
    </row>
    <row r="533" spans="1:32" x14ac:dyDescent="0.25">
      <c r="A533" s="114" t="s">
        <v>74</v>
      </c>
      <c r="B533" s="102"/>
      <c r="C533" s="103"/>
      <c r="D533" s="103"/>
      <c r="E533" s="104">
        <f t="shared" si="188"/>
        <v>0</v>
      </c>
      <c r="F533" s="105"/>
      <c r="G533" s="106"/>
      <c r="H533" s="106"/>
      <c r="I533" s="107"/>
      <c r="J533" s="108" t="str">
        <f t="shared" si="171"/>
        <v xml:space="preserve"> </v>
      </c>
      <c r="K533" s="109" t="str">
        <f t="shared" si="172"/>
        <v xml:space="preserve"> </v>
      </c>
      <c r="L533" s="109" t="str">
        <f t="shared" si="173"/>
        <v xml:space="preserve"> </v>
      </c>
      <c r="M533" s="109">
        <f t="shared" si="174"/>
        <v>0</v>
      </c>
      <c r="N533" s="110" t="str">
        <f t="shared" si="175"/>
        <v xml:space="preserve"> </v>
      </c>
      <c r="O533" s="110" t="str">
        <f t="shared" si="176"/>
        <v xml:space="preserve"> </v>
      </c>
      <c r="P533" s="111" t="str">
        <f t="shared" si="177"/>
        <v xml:space="preserve"> </v>
      </c>
      <c r="Q533" s="108" t="e">
        <f t="shared" si="178"/>
        <v>#VALUE!</v>
      </c>
      <c r="R533" s="112" t="e">
        <f t="shared" si="179"/>
        <v>#VALUE!</v>
      </c>
      <c r="S533" s="72" t="e">
        <f t="shared" si="180"/>
        <v>#VALUE!</v>
      </c>
      <c r="T533" s="73" t="str">
        <f t="shared" si="181"/>
        <v>donnée(s) manquante(s)</v>
      </c>
      <c r="U533" s="74" t="str">
        <f t="shared" si="182"/>
        <v>donnée(s) manquante(s)</v>
      </c>
      <c r="V533" s="75" t="str">
        <f>IF(ISBLANK(H533)," ",IF(H533&lt;=Scenario!$C$3,0,IF(H533&lt;=Scenario!$C$5,1,IF(H533&lt;=Scenario!$C$6,2,IF(H533&lt;=Scenario!$C$7,3,IF(H533&lt;=Scenario!$C$8,4,5))))))</f>
        <v xml:space="preserve"> </v>
      </c>
      <c r="W533" s="76" t="str">
        <f>IF(ISBLANK(I533)," ",IF(I533&lt;=Scenario!$G$3,0,IF(I533&lt;=Scenario!$G$5,1,2)))</f>
        <v xml:space="preserve"> </v>
      </c>
      <c r="X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81" t="e">
        <f t="shared" si="183"/>
        <v>#VALUE!</v>
      </c>
      <c r="AA533" s="81" t="e">
        <f t="shared" si="184"/>
        <v>#VALUE!</v>
      </c>
      <c r="AB533" s="79" t="e">
        <f t="shared" si="185"/>
        <v>#VALUE!</v>
      </c>
      <c r="AC533" s="73" t="str">
        <f t="shared" si="189"/>
        <v>missing data</v>
      </c>
      <c r="AD533" s="80" t="str">
        <f t="shared" si="170"/>
        <v>missing data</v>
      </c>
      <c r="AE533" s="81" t="e">
        <f t="shared" si="186"/>
        <v>#VALUE!</v>
      </c>
      <c r="AF533" s="81" t="e">
        <f t="shared" si="187"/>
        <v>#VALUE!</v>
      </c>
    </row>
    <row r="534" spans="1:32" x14ac:dyDescent="0.25">
      <c r="A534" s="114" t="s">
        <v>74</v>
      </c>
      <c r="B534" s="102"/>
      <c r="C534" s="103"/>
      <c r="D534" s="103"/>
      <c r="E534" s="104">
        <f t="shared" si="188"/>
        <v>0</v>
      </c>
      <c r="F534" s="105"/>
      <c r="G534" s="106"/>
      <c r="H534" s="106"/>
      <c r="I534" s="107"/>
      <c r="J534" s="108" t="str">
        <f t="shared" si="171"/>
        <v xml:space="preserve"> </v>
      </c>
      <c r="K534" s="109" t="str">
        <f t="shared" si="172"/>
        <v xml:space="preserve"> </v>
      </c>
      <c r="L534" s="109" t="str">
        <f t="shared" si="173"/>
        <v xml:space="preserve"> </v>
      </c>
      <c r="M534" s="109">
        <f t="shared" si="174"/>
        <v>0</v>
      </c>
      <c r="N534" s="110" t="str">
        <f t="shared" si="175"/>
        <v xml:space="preserve"> </v>
      </c>
      <c r="O534" s="110" t="str">
        <f t="shared" si="176"/>
        <v xml:space="preserve"> </v>
      </c>
      <c r="P534" s="111" t="str">
        <f t="shared" si="177"/>
        <v xml:space="preserve"> </v>
      </c>
      <c r="Q534" s="108" t="e">
        <f t="shared" si="178"/>
        <v>#VALUE!</v>
      </c>
      <c r="R534" s="112" t="e">
        <f t="shared" si="179"/>
        <v>#VALUE!</v>
      </c>
      <c r="S534" s="72" t="e">
        <f t="shared" si="180"/>
        <v>#VALUE!</v>
      </c>
      <c r="T534" s="73" t="str">
        <f t="shared" si="181"/>
        <v>donnée(s) manquante(s)</v>
      </c>
      <c r="U534" s="74" t="str">
        <f t="shared" si="182"/>
        <v>donnée(s) manquante(s)</v>
      </c>
      <c r="V534" s="75" t="str">
        <f>IF(ISBLANK(H534)," ",IF(H534&lt;=Scenario!$C$3,0,IF(H534&lt;=Scenario!$C$5,1,IF(H534&lt;=Scenario!$C$6,2,IF(H534&lt;=Scenario!$C$7,3,IF(H534&lt;=Scenario!$C$8,4,5))))))</f>
        <v xml:space="preserve"> </v>
      </c>
      <c r="W534" s="76" t="str">
        <f>IF(ISBLANK(I534)," ",IF(I534&lt;=Scenario!$G$3,0,IF(I534&lt;=Scenario!$G$5,1,2)))</f>
        <v xml:space="preserve"> </v>
      </c>
      <c r="X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81" t="e">
        <f t="shared" si="183"/>
        <v>#VALUE!</v>
      </c>
      <c r="AA534" s="81" t="e">
        <f t="shared" si="184"/>
        <v>#VALUE!</v>
      </c>
      <c r="AB534" s="79" t="e">
        <f t="shared" si="185"/>
        <v>#VALUE!</v>
      </c>
      <c r="AC534" s="73" t="str">
        <f t="shared" si="189"/>
        <v>missing data</v>
      </c>
      <c r="AD534" s="80" t="str">
        <f t="shared" si="170"/>
        <v>missing data</v>
      </c>
      <c r="AE534" s="81" t="e">
        <f t="shared" si="186"/>
        <v>#VALUE!</v>
      </c>
      <c r="AF534" s="81" t="e">
        <f t="shared" si="187"/>
        <v>#VALUE!</v>
      </c>
    </row>
    <row r="535" spans="1:32" x14ac:dyDescent="0.25">
      <c r="A535" s="114" t="s">
        <v>74</v>
      </c>
      <c r="B535" s="102"/>
      <c r="C535" s="103"/>
      <c r="D535" s="103"/>
      <c r="E535" s="104">
        <f t="shared" si="188"/>
        <v>0</v>
      </c>
      <c r="F535" s="105"/>
      <c r="G535" s="106"/>
      <c r="H535" s="106"/>
      <c r="I535" s="107"/>
      <c r="J535" s="108" t="str">
        <f t="shared" si="171"/>
        <v xml:space="preserve"> </v>
      </c>
      <c r="K535" s="109" t="str">
        <f t="shared" si="172"/>
        <v xml:space="preserve"> </v>
      </c>
      <c r="L535" s="109" t="str">
        <f t="shared" si="173"/>
        <v xml:space="preserve"> </v>
      </c>
      <c r="M535" s="109">
        <f t="shared" si="174"/>
        <v>0</v>
      </c>
      <c r="N535" s="110" t="str">
        <f t="shared" si="175"/>
        <v xml:space="preserve"> </v>
      </c>
      <c r="O535" s="110" t="str">
        <f t="shared" si="176"/>
        <v xml:space="preserve"> </v>
      </c>
      <c r="P535" s="111" t="str">
        <f t="shared" si="177"/>
        <v xml:space="preserve"> </v>
      </c>
      <c r="Q535" s="108" t="e">
        <f t="shared" si="178"/>
        <v>#VALUE!</v>
      </c>
      <c r="R535" s="112" t="e">
        <f t="shared" si="179"/>
        <v>#VALUE!</v>
      </c>
      <c r="S535" s="72" t="e">
        <f t="shared" si="180"/>
        <v>#VALUE!</v>
      </c>
      <c r="T535" s="73" t="str">
        <f t="shared" si="181"/>
        <v>donnée(s) manquante(s)</v>
      </c>
      <c r="U535" s="74" t="str">
        <f t="shared" si="182"/>
        <v>donnée(s) manquante(s)</v>
      </c>
      <c r="V535" s="75" t="str">
        <f>IF(ISBLANK(H535)," ",IF(H535&lt;=Scenario!$C$3,0,IF(H535&lt;=Scenario!$C$5,1,IF(H535&lt;=Scenario!$C$6,2,IF(H535&lt;=Scenario!$C$7,3,IF(H535&lt;=Scenario!$C$8,4,5))))))</f>
        <v xml:space="preserve"> </v>
      </c>
      <c r="W535" s="76" t="str">
        <f>IF(ISBLANK(I535)," ",IF(I535&lt;=Scenario!$G$3,0,IF(I535&lt;=Scenario!$G$5,1,2)))</f>
        <v xml:space="preserve"> </v>
      </c>
      <c r="X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81" t="e">
        <f t="shared" si="183"/>
        <v>#VALUE!</v>
      </c>
      <c r="AA535" s="81" t="e">
        <f t="shared" si="184"/>
        <v>#VALUE!</v>
      </c>
      <c r="AB535" s="79" t="e">
        <f t="shared" si="185"/>
        <v>#VALUE!</v>
      </c>
      <c r="AC535" s="73" t="str">
        <f t="shared" si="189"/>
        <v>missing data</v>
      </c>
      <c r="AD535" s="80" t="str">
        <f t="shared" si="170"/>
        <v>missing data</v>
      </c>
      <c r="AE535" s="81" t="e">
        <f t="shared" si="186"/>
        <v>#VALUE!</v>
      </c>
      <c r="AF535" s="81" t="e">
        <f t="shared" si="187"/>
        <v>#VALUE!</v>
      </c>
    </row>
    <row r="536" spans="1:32" x14ac:dyDescent="0.25">
      <c r="A536" s="114" t="s">
        <v>74</v>
      </c>
      <c r="B536" s="102"/>
      <c r="C536" s="103"/>
      <c r="D536" s="103"/>
      <c r="E536" s="104">
        <f t="shared" si="188"/>
        <v>0</v>
      </c>
      <c r="F536" s="105"/>
      <c r="G536" s="106"/>
      <c r="H536" s="106"/>
      <c r="I536" s="107"/>
      <c r="J536" s="108" t="str">
        <f t="shared" si="171"/>
        <v xml:space="preserve"> </v>
      </c>
      <c r="K536" s="109" t="str">
        <f t="shared" si="172"/>
        <v xml:space="preserve"> </v>
      </c>
      <c r="L536" s="109" t="str">
        <f t="shared" si="173"/>
        <v xml:space="preserve"> </v>
      </c>
      <c r="M536" s="109">
        <f t="shared" si="174"/>
        <v>0</v>
      </c>
      <c r="N536" s="110" t="str">
        <f t="shared" si="175"/>
        <v xml:space="preserve"> </v>
      </c>
      <c r="O536" s="110" t="str">
        <f t="shared" si="176"/>
        <v xml:space="preserve"> </v>
      </c>
      <c r="P536" s="111" t="str">
        <f t="shared" si="177"/>
        <v xml:space="preserve"> </v>
      </c>
      <c r="Q536" s="108" t="e">
        <f t="shared" si="178"/>
        <v>#VALUE!</v>
      </c>
      <c r="R536" s="112" t="e">
        <f t="shared" si="179"/>
        <v>#VALUE!</v>
      </c>
      <c r="S536" s="72" t="e">
        <f t="shared" si="180"/>
        <v>#VALUE!</v>
      </c>
      <c r="T536" s="73" t="str">
        <f t="shared" si="181"/>
        <v>donnée(s) manquante(s)</v>
      </c>
      <c r="U536" s="74" t="str">
        <f t="shared" si="182"/>
        <v>donnée(s) manquante(s)</v>
      </c>
      <c r="V536" s="75" t="str">
        <f>IF(ISBLANK(H536)," ",IF(H536&lt;=Scenario!$C$3,0,IF(H536&lt;=Scenario!$C$5,1,IF(H536&lt;=Scenario!$C$6,2,IF(H536&lt;=Scenario!$C$7,3,IF(H536&lt;=Scenario!$C$8,4,5))))))</f>
        <v xml:space="preserve"> </v>
      </c>
      <c r="W536" s="76" t="str">
        <f>IF(ISBLANK(I536)," ",IF(I536&lt;=Scenario!$G$3,0,IF(I536&lt;=Scenario!$G$5,1,2)))</f>
        <v xml:space="preserve"> </v>
      </c>
      <c r="X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81" t="e">
        <f t="shared" si="183"/>
        <v>#VALUE!</v>
      </c>
      <c r="AA536" s="81" t="e">
        <f t="shared" si="184"/>
        <v>#VALUE!</v>
      </c>
      <c r="AB536" s="79" t="e">
        <f t="shared" si="185"/>
        <v>#VALUE!</v>
      </c>
      <c r="AC536" s="73" t="str">
        <f t="shared" si="189"/>
        <v>missing data</v>
      </c>
      <c r="AD536" s="80" t="str">
        <f t="shared" si="170"/>
        <v>missing data</v>
      </c>
      <c r="AE536" s="81" t="e">
        <f t="shared" si="186"/>
        <v>#VALUE!</v>
      </c>
      <c r="AF536" s="81" t="e">
        <f t="shared" si="187"/>
        <v>#VALUE!</v>
      </c>
    </row>
    <row r="537" spans="1:32" x14ac:dyDescent="0.25">
      <c r="A537" s="114" t="s">
        <v>74</v>
      </c>
      <c r="B537" s="102"/>
      <c r="C537" s="103"/>
      <c r="D537" s="103"/>
      <c r="E537" s="104">
        <f t="shared" si="188"/>
        <v>0</v>
      </c>
      <c r="F537" s="105"/>
      <c r="G537" s="106"/>
      <c r="H537" s="106"/>
      <c r="I537" s="107"/>
      <c r="J537" s="108" t="str">
        <f t="shared" si="171"/>
        <v xml:space="preserve"> </v>
      </c>
      <c r="K537" s="109" t="str">
        <f t="shared" si="172"/>
        <v xml:space="preserve"> </v>
      </c>
      <c r="L537" s="109" t="str">
        <f t="shared" si="173"/>
        <v xml:space="preserve"> </v>
      </c>
      <c r="M537" s="109">
        <f t="shared" si="174"/>
        <v>0</v>
      </c>
      <c r="N537" s="110" t="str">
        <f t="shared" si="175"/>
        <v xml:space="preserve"> </v>
      </c>
      <c r="O537" s="110" t="str">
        <f t="shared" si="176"/>
        <v xml:space="preserve"> </v>
      </c>
      <c r="P537" s="111" t="str">
        <f t="shared" si="177"/>
        <v xml:space="preserve"> </v>
      </c>
      <c r="Q537" s="108" t="e">
        <f t="shared" si="178"/>
        <v>#VALUE!</v>
      </c>
      <c r="R537" s="112" t="e">
        <f t="shared" si="179"/>
        <v>#VALUE!</v>
      </c>
      <c r="S537" s="72" t="e">
        <f t="shared" si="180"/>
        <v>#VALUE!</v>
      </c>
      <c r="T537" s="73" t="str">
        <f t="shared" si="181"/>
        <v>donnée(s) manquante(s)</v>
      </c>
      <c r="U537" s="74" t="str">
        <f t="shared" si="182"/>
        <v>donnée(s) manquante(s)</v>
      </c>
      <c r="V537" s="75" t="str">
        <f>IF(ISBLANK(H537)," ",IF(H537&lt;=Scenario!$C$3,0,IF(H537&lt;=Scenario!$C$5,1,IF(H537&lt;=Scenario!$C$6,2,IF(H537&lt;=Scenario!$C$7,3,IF(H537&lt;=Scenario!$C$8,4,5))))))</f>
        <v xml:space="preserve"> </v>
      </c>
      <c r="W537" s="76" t="str">
        <f>IF(ISBLANK(I537)," ",IF(I537&lt;=Scenario!$G$3,0,IF(I537&lt;=Scenario!$G$5,1,2)))</f>
        <v xml:space="preserve"> </v>
      </c>
      <c r="X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81" t="e">
        <f t="shared" si="183"/>
        <v>#VALUE!</v>
      </c>
      <c r="AA537" s="81" t="e">
        <f t="shared" si="184"/>
        <v>#VALUE!</v>
      </c>
      <c r="AB537" s="79" t="e">
        <f t="shared" si="185"/>
        <v>#VALUE!</v>
      </c>
      <c r="AC537" s="73" t="str">
        <f t="shared" si="189"/>
        <v>missing data</v>
      </c>
      <c r="AD537" s="80" t="str">
        <f t="shared" si="170"/>
        <v>missing data</v>
      </c>
      <c r="AE537" s="81" t="e">
        <f t="shared" si="186"/>
        <v>#VALUE!</v>
      </c>
      <c r="AF537" s="81" t="e">
        <f t="shared" si="187"/>
        <v>#VALUE!</v>
      </c>
    </row>
    <row r="538" spans="1:32" x14ac:dyDescent="0.25">
      <c r="A538" s="114" t="s">
        <v>74</v>
      </c>
      <c r="B538" s="102"/>
      <c r="C538" s="103"/>
      <c r="D538" s="103"/>
      <c r="E538" s="104">
        <f t="shared" si="188"/>
        <v>0</v>
      </c>
      <c r="F538" s="105"/>
      <c r="G538" s="106"/>
      <c r="H538" s="106"/>
      <c r="I538" s="107"/>
      <c r="J538" s="108" t="str">
        <f t="shared" si="171"/>
        <v xml:space="preserve"> </v>
      </c>
      <c r="K538" s="109" t="str">
        <f t="shared" si="172"/>
        <v xml:space="preserve"> </v>
      </c>
      <c r="L538" s="109" t="str">
        <f t="shared" si="173"/>
        <v xml:space="preserve"> </v>
      </c>
      <c r="M538" s="109">
        <f t="shared" si="174"/>
        <v>0</v>
      </c>
      <c r="N538" s="110" t="str">
        <f t="shared" si="175"/>
        <v xml:space="preserve"> </v>
      </c>
      <c r="O538" s="110" t="str">
        <f t="shared" si="176"/>
        <v xml:space="preserve"> </v>
      </c>
      <c r="P538" s="111" t="str">
        <f t="shared" si="177"/>
        <v xml:space="preserve"> </v>
      </c>
      <c r="Q538" s="108" t="e">
        <f t="shared" si="178"/>
        <v>#VALUE!</v>
      </c>
      <c r="R538" s="112" t="e">
        <f t="shared" si="179"/>
        <v>#VALUE!</v>
      </c>
      <c r="S538" s="72" t="e">
        <f t="shared" si="180"/>
        <v>#VALUE!</v>
      </c>
      <c r="T538" s="73" t="str">
        <f t="shared" si="181"/>
        <v>donnée(s) manquante(s)</v>
      </c>
      <c r="U538" s="74" t="str">
        <f t="shared" si="182"/>
        <v>donnée(s) manquante(s)</v>
      </c>
      <c r="V538" s="75" t="str">
        <f>IF(ISBLANK(H538)," ",IF(H538&lt;=Scenario!$C$3,0,IF(H538&lt;=Scenario!$C$5,1,IF(H538&lt;=Scenario!$C$6,2,IF(H538&lt;=Scenario!$C$7,3,IF(H538&lt;=Scenario!$C$8,4,5))))))</f>
        <v xml:space="preserve"> </v>
      </c>
      <c r="W538" s="76" t="str">
        <f>IF(ISBLANK(I538)," ",IF(I538&lt;=Scenario!$G$3,0,IF(I538&lt;=Scenario!$G$5,1,2)))</f>
        <v xml:space="preserve"> </v>
      </c>
      <c r="X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81" t="e">
        <f t="shared" si="183"/>
        <v>#VALUE!</v>
      </c>
      <c r="AA538" s="81" t="e">
        <f t="shared" si="184"/>
        <v>#VALUE!</v>
      </c>
      <c r="AB538" s="79" t="e">
        <f t="shared" si="185"/>
        <v>#VALUE!</v>
      </c>
      <c r="AC538" s="73" t="str">
        <f t="shared" si="189"/>
        <v>missing data</v>
      </c>
      <c r="AD538" s="80" t="str">
        <f t="shared" si="170"/>
        <v>missing data</v>
      </c>
      <c r="AE538" s="81" t="e">
        <f t="shared" si="186"/>
        <v>#VALUE!</v>
      </c>
      <c r="AF538" s="81" t="e">
        <f t="shared" si="187"/>
        <v>#VALUE!</v>
      </c>
    </row>
    <row r="539" spans="1:32" x14ac:dyDescent="0.25">
      <c r="A539" s="114" t="s">
        <v>74</v>
      </c>
      <c r="B539" s="102"/>
      <c r="C539" s="103"/>
      <c r="D539" s="103"/>
      <c r="E539" s="104">
        <f t="shared" si="188"/>
        <v>0</v>
      </c>
      <c r="F539" s="105"/>
      <c r="G539" s="106"/>
      <c r="H539" s="106"/>
      <c r="I539" s="107"/>
      <c r="J539" s="108" t="str">
        <f t="shared" si="171"/>
        <v xml:space="preserve"> </v>
      </c>
      <c r="K539" s="109" t="str">
        <f t="shared" si="172"/>
        <v xml:space="preserve"> </v>
      </c>
      <c r="L539" s="109" t="str">
        <f t="shared" si="173"/>
        <v xml:space="preserve"> </v>
      </c>
      <c r="M539" s="109">
        <f t="shared" si="174"/>
        <v>0</v>
      </c>
      <c r="N539" s="110" t="str">
        <f t="shared" si="175"/>
        <v xml:space="preserve"> </v>
      </c>
      <c r="O539" s="110" t="str">
        <f t="shared" si="176"/>
        <v xml:space="preserve"> </v>
      </c>
      <c r="P539" s="111" t="str">
        <f t="shared" si="177"/>
        <v xml:space="preserve"> </v>
      </c>
      <c r="Q539" s="108" t="e">
        <f t="shared" si="178"/>
        <v>#VALUE!</v>
      </c>
      <c r="R539" s="112" t="e">
        <f t="shared" si="179"/>
        <v>#VALUE!</v>
      </c>
      <c r="S539" s="72" t="e">
        <f t="shared" si="180"/>
        <v>#VALUE!</v>
      </c>
      <c r="T539" s="73" t="str">
        <f t="shared" si="181"/>
        <v>donnée(s) manquante(s)</v>
      </c>
      <c r="U539" s="74" t="str">
        <f t="shared" si="182"/>
        <v>donnée(s) manquante(s)</v>
      </c>
      <c r="V539" s="75" t="str">
        <f>IF(ISBLANK(H539)," ",IF(H539&lt;=Scenario!$C$3,0,IF(H539&lt;=Scenario!$C$5,1,IF(H539&lt;=Scenario!$C$6,2,IF(H539&lt;=Scenario!$C$7,3,IF(H539&lt;=Scenario!$C$8,4,5))))))</f>
        <v xml:space="preserve"> </v>
      </c>
      <c r="W539" s="76" t="str">
        <f>IF(ISBLANK(I539)," ",IF(I539&lt;=Scenario!$G$3,0,IF(I539&lt;=Scenario!$G$5,1,2)))</f>
        <v xml:space="preserve"> </v>
      </c>
      <c r="X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81" t="e">
        <f t="shared" si="183"/>
        <v>#VALUE!</v>
      </c>
      <c r="AA539" s="81" t="e">
        <f t="shared" si="184"/>
        <v>#VALUE!</v>
      </c>
      <c r="AB539" s="79" t="e">
        <f t="shared" si="185"/>
        <v>#VALUE!</v>
      </c>
      <c r="AC539" s="73" t="str">
        <f t="shared" si="189"/>
        <v>missing data</v>
      </c>
      <c r="AD539" s="80" t="str">
        <f t="shared" si="170"/>
        <v>missing data</v>
      </c>
      <c r="AE539" s="81" t="e">
        <f t="shared" si="186"/>
        <v>#VALUE!</v>
      </c>
      <c r="AF539" s="81" t="e">
        <f t="shared" si="187"/>
        <v>#VALUE!</v>
      </c>
    </row>
    <row r="540" spans="1:32" x14ac:dyDescent="0.25">
      <c r="A540" s="114" t="s">
        <v>74</v>
      </c>
      <c r="B540" s="102"/>
      <c r="C540" s="103"/>
      <c r="D540" s="103"/>
      <c r="E540" s="104">
        <f t="shared" si="188"/>
        <v>0</v>
      </c>
      <c r="F540" s="105"/>
      <c r="G540" s="106"/>
      <c r="H540" s="106"/>
      <c r="I540" s="107"/>
      <c r="J540" s="108" t="str">
        <f t="shared" si="171"/>
        <v xml:space="preserve"> </v>
      </c>
      <c r="K540" s="109" t="str">
        <f t="shared" si="172"/>
        <v xml:space="preserve"> </v>
      </c>
      <c r="L540" s="109" t="str">
        <f t="shared" si="173"/>
        <v xml:space="preserve"> </v>
      </c>
      <c r="M540" s="109">
        <f t="shared" si="174"/>
        <v>0</v>
      </c>
      <c r="N540" s="110" t="str">
        <f t="shared" si="175"/>
        <v xml:space="preserve"> </v>
      </c>
      <c r="O540" s="110" t="str">
        <f t="shared" si="176"/>
        <v xml:space="preserve"> </v>
      </c>
      <c r="P540" s="111" t="str">
        <f t="shared" si="177"/>
        <v xml:space="preserve"> </v>
      </c>
      <c r="Q540" s="108" t="e">
        <f t="shared" si="178"/>
        <v>#VALUE!</v>
      </c>
      <c r="R540" s="112" t="e">
        <f t="shared" si="179"/>
        <v>#VALUE!</v>
      </c>
      <c r="S540" s="72" t="e">
        <f t="shared" si="180"/>
        <v>#VALUE!</v>
      </c>
      <c r="T540" s="73" t="str">
        <f t="shared" si="181"/>
        <v>donnée(s) manquante(s)</v>
      </c>
      <c r="U540" s="74" t="str">
        <f t="shared" si="182"/>
        <v>donnée(s) manquante(s)</v>
      </c>
      <c r="V540" s="75" t="str">
        <f>IF(ISBLANK(H540)," ",IF(H540&lt;=Scenario!$C$3,0,IF(H540&lt;=Scenario!$C$5,1,IF(H540&lt;=Scenario!$C$6,2,IF(H540&lt;=Scenario!$C$7,3,IF(H540&lt;=Scenario!$C$8,4,5))))))</f>
        <v xml:space="preserve"> </v>
      </c>
      <c r="W540" s="76" t="str">
        <f>IF(ISBLANK(I540)," ",IF(I540&lt;=Scenario!$G$3,0,IF(I540&lt;=Scenario!$G$5,1,2)))</f>
        <v xml:space="preserve"> </v>
      </c>
      <c r="X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81" t="e">
        <f t="shared" si="183"/>
        <v>#VALUE!</v>
      </c>
      <c r="AA540" s="81" t="e">
        <f t="shared" si="184"/>
        <v>#VALUE!</v>
      </c>
      <c r="AB540" s="79" t="e">
        <f t="shared" si="185"/>
        <v>#VALUE!</v>
      </c>
      <c r="AC540" s="73" t="str">
        <f t="shared" si="189"/>
        <v>missing data</v>
      </c>
      <c r="AD540" s="80" t="str">
        <f t="shared" si="170"/>
        <v>missing data</v>
      </c>
      <c r="AE540" s="81" t="e">
        <f t="shared" si="186"/>
        <v>#VALUE!</v>
      </c>
      <c r="AF540" s="81" t="e">
        <f t="shared" si="187"/>
        <v>#VALUE!</v>
      </c>
    </row>
    <row r="541" spans="1:32" x14ac:dyDescent="0.25">
      <c r="A541" s="114" t="s">
        <v>74</v>
      </c>
      <c r="B541" s="102"/>
      <c r="C541" s="103"/>
      <c r="D541" s="103"/>
      <c r="E541" s="104">
        <f t="shared" si="188"/>
        <v>0</v>
      </c>
      <c r="F541" s="105"/>
      <c r="G541" s="106"/>
      <c r="H541" s="106"/>
      <c r="I541" s="107"/>
      <c r="J541" s="108" t="str">
        <f t="shared" si="171"/>
        <v xml:space="preserve"> </v>
      </c>
      <c r="K541" s="109" t="str">
        <f t="shared" si="172"/>
        <v xml:space="preserve"> </v>
      </c>
      <c r="L541" s="109" t="str">
        <f t="shared" si="173"/>
        <v xml:space="preserve"> </v>
      </c>
      <c r="M541" s="109">
        <f t="shared" si="174"/>
        <v>0</v>
      </c>
      <c r="N541" s="110" t="str">
        <f t="shared" si="175"/>
        <v xml:space="preserve"> </v>
      </c>
      <c r="O541" s="110" t="str">
        <f t="shared" si="176"/>
        <v xml:space="preserve"> </v>
      </c>
      <c r="P541" s="111" t="str">
        <f t="shared" si="177"/>
        <v xml:space="preserve"> </v>
      </c>
      <c r="Q541" s="108" t="e">
        <f t="shared" si="178"/>
        <v>#VALUE!</v>
      </c>
      <c r="R541" s="112" t="e">
        <f t="shared" si="179"/>
        <v>#VALUE!</v>
      </c>
      <c r="S541" s="72" t="e">
        <f t="shared" si="180"/>
        <v>#VALUE!</v>
      </c>
      <c r="T541" s="73" t="str">
        <f t="shared" si="181"/>
        <v>donnée(s) manquante(s)</v>
      </c>
      <c r="U541" s="74" t="str">
        <f t="shared" si="182"/>
        <v>donnée(s) manquante(s)</v>
      </c>
      <c r="V541" s="75" t="str">
        <f>IF(ISBLANK(H541)," ",IF(H541&lt;=Scenario!$C$3,0,IF(H541&lt;=Scenario!$C$5,1,IF(H541&lt;=Scenario!$C$6,2,IF(H541&lt;=Scenario!$C$7,3,IF(H541&lt;=Scenario!$C$8,4,5))))))</f>
        <v xml:space="preserve"> </v>
      </c>
      <c r="W541" s="76" t="str">
        <f>IF(ISBLANK(I541)," ",IF(I541&lt;=Scenario!$G$3,0,IF(I541&lt;=Scenario!$G$5,1,2)))</f>
        <v xml:space="preserve"> </v>
      </c>
      <c r="X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81" t="e">
        <f t="shared" si="183"/>
        <v>#VALUE!</v>
      </c>
      <c r="AA541" s="81" t="e">
        <f t="shared" si="184"/>
        <v>#VALUE!</v>
      </c>
      <c r="AB541" s="79" t="e">
        <f t="shared" si="185"/>
        <v>#VALUE!</v>
      </c>
      <c r="AC541" s="73" t="str">
        <f t="shared" si="189"/>
        <v>missing data</v>
      </c>
      <c r="AD541" s="80" t="str">
        <f t="shared" si="170"/>
        <v>missing data</v>
      </c>
      <c r="AE541" s="81" t="e">
        <f t="shared" si="186"/>
        <v>#VALUE!</v>
      </c>
      <c r="AF541" s="81" t="e">
        <f t="shared" si="187"/>
        <v>#VALUE!</v>
      </c>
    </row>
    <row r="542" spans="1:32" x14ac:dyDescent="0.25">
      <c r="A542" s="114" t="s">
        <v>74</v>
      </c>
      <c r="B542" s="102"/>
      <c r="C542" s="103"/>
      <c r="D542" s="103"/>
      <c r="E542" s="104">
        <f t="shared" si="188"/>
        <v>0</v>
      </c>
      <c r="F542" s="105"/>
      <c r="G542" s="106"/>
      <c r="H542" s="106"/>
      <c r="I542" s="107"/>
      <c r="J542" s="108" t="str">
        <f t="shared" si="171"/>
        <v xml:space="preserve"> </v>
      </c>
      <c r="K542" s="109" t="str">
        <f t="shared" si="172"/>
        <v xml:space="preserve"> </v>
      </c>
      <c r="L542" s="109" t="str">
        <f t="shared" si="173"/>
        <v xml:space="preserve"> </v>
      </c>
      <c r="M542" s="109">
        <f t="shared" si="174"/>
        <v>0</v>
      </c>
      <c r="N542" s="110" t="str">
        <f t="shared" si="175"/>
        <v xml:space="preserve"> </v>
      </c>
      <c r="O542" s="110" t="str">
        <f t="shared" si="176"/>
        <v xml:space="preserve"> </v>
      </c>
      <c r="P542" s="111" t="str">
        <f t="shared" si="177"/>
        <v xml:space="preserve"> </v>
      </c>
      <c r="Q542" s="108" t="e">
        <f t="shared" si="178"/>
        <v>#VALUE!</v>
      </c>
      <c r="R542" s="112" t="e">
        <f t="shared" si="179"/>
        <v>#VALUE!</v>
      </c>
      <c r="S542" s="72" t="e">
        <f t="shared" si="180"/>
        <v>#VALUE!</v>
      </c>
      <c r="T542" s="73" t="str">
        <f t="shared" si="181"/>
        <v>donnée(s) manquante(s)</v>
      </c>
      <c r="U542" s="74" t="str">
        <f t="shared" si="182"/>
        <v>donnée(s) manquante(s)</v>
      </c>
      <c r="V542" s="75" t="str">
        <f>IF(ISBLANK(H542)," ",IF(H542&lt;=Scenario!$C$3,0,IF(H542&lt;=Scenario!$C$5,1,IF(H542&lt;=Scenario!$C$6,2,IF(H542&lt;=Scenario!$C$7,3,IF(H542&lt;=Scenario!$C$8,4,5))))))</f>
        <v xml:space="preserve"> </v>
      </c>
      <c r="W542" s="76" t="str">
        <f>IF(ISBLANK(I542)," ",IF(I542&lt;=Scenario!$G$3,0,IF(I542&lt;=Scenario!$G$5,1,2)))</f>
        <v xml:space="preserve"> </v>
      </c>
      <c r="X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81" t="e">
        <f t="shared" si="183"/>
        <v>#VALUE!</v>
      </c>
      <c r="AA542" s="81" t="e">
        <f t="shared" si="184"/>
        <v>#VALUE!</v>
      </c>
      <c r="AB542" s="79" t="e">
        <f t="shared" si="185"/>
        <v>#VALUE!</v>
      </c>
      <c r="AC542" s="73" t="str">
        <f t="shared" si="189"/>
        <v>missing data</v>
      </c>
      <c r="AD542" s="80" t="str">
        <f t="shared" si="170"/>
        <v>missing data</v>
      </c>
      <c r="AE542" s="81" t="e">
        <f t="shared" si="186"/>
        <v>#VALUE!</v>
      </c>
      <c r="AF542" s="81" t="e">
        <f t="shared" si="187"/>
        <v>#VALUE!</v>
      </c>
    </row>
    <row r="543" spans="1:32" x14ac:dyDescent="0.25">
      <c r="A543" s="114" t="s">
        <v>74</v>
      </c>
      <c r="B543" s="102"/>
      <c r="C543" s="103"/>
      <c r="D543" s="103"/>
      <c r="E543" s="104">
        <f t="shared" si="188"/>
        <v>0</v>
      </c>
      <c r="F543" s="105"/>
      <c r="G543" s="106"/>
      <c r="H543" s="106"/>
      <c r="I543" s="107"/>
      <c r="J543" s="108" t="str">
        <f t="shared" si="171"/>
        <v xml:space="preserve"> </v>
      </c>
      <c r="K543" s="109" t="str">
        <f t="shared" si="172"/>
        <v xml:space="preserve"> </v>
      </c>
      <c r="L543" s="109" t="str">
        <f t="shared" si="173"/>
        <v xml:space="preserve"> </v>
      </c>
      <c r="M543" s="109">
        <f t="shared" si="174"/>
        <v>0</v>
      </c>
      <c r="N543" s="110" t="str">
        <f t="shared" si="175"/>
        <v xml:space="preserve"> </v>
      </c>
      <c r="O543" s="110" t="str">
        <f t="shared" si="176"/>
        <v xml:space="preserve"> </v>
      </c>
      <c r="P543" s="111" t="str">
        <f t="shared" si="177"/>
        <v xml:space="preserve"> </v>
      </c>
      <c r="Q543" s="108" t="e">
        <f t="shared" si="178"/>
        <v>#VALUE!</v>
      </c>
      <c r="R543" s="112" t="e">
        <f t="shared" si="179"/>
        <v>#VALUE!</v>
      </c>
      <c r="S543" s="72" t="e">
        <f t="shared" si="180"/>
        <v>#VALUE!</v>
      </c>
      <c r="T543" s="73" t="str">
        <f t="shared" si="181"/>
        <v>donnée(s) manquante(s)</v>
      </c>
      <c r="U543" s="74" t="str">
        <f t="shared" si="182"/>
        <v>donnée(s) manquante(s)</v>
      </c>
      <c r="V543" s="75" t="str">
        <f>IF(ISBLANK(H543)," ",IF(H543&lt;=Scenario!$C$3,0,IF(H543&lt;=Scenario!$C$5,1,IF(H543&lt;=Scenario!$C$6,2,IF(H543&lt;=Scenario!$C$7,3,IF(H543&lt;=Scenario!$C$8,4,5))))))</f>
        <v xml:space="preserve"> </v>
      </c>
      <c r="W543" s="76" t="str">
        <f>IF(ISBLANK(I543)," ",IF(I543&lt;=Scenario!$G$3,0,IF(I543&lt;=Scenario!$G$5,1,2)))</f>
        <v xml:space="preserve"> </v>
      </c>
      <c r="X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81" t="e">
        <f t="shared" si="183"/>
        <v>#VALUE!</v>
      </c>
      <c r="AA543" s="81" t="e">
        <f t="shared" si="184"/>
        <v>#VALUE!</v>
      </c>
      <c r="AB543" s="79" t="e">
        <f t="shared" si="185"/>
        <v>#VALUE!</v>
      </c>
      <c r="AC543" s="73" t="str">
        <f t="shared" si="189"/>
        <v>missing data</v>
      </c>
      <c r="AD543" s="80" t="str">
        <f t="shared" si="170"/>
        <v>missing data</v>
      </c>
      <c r="AE543" s="81" t="e">
        <f t="shared" si="186"/>
        <v>#VALUE!</v>
      </c>
      <c r="AF543" s="81" t="e">
        <f t="shared" si="187"/>
        <v>#VALUE!</v>
      </c>
    </row>
    <row r="544" spans="1:32" x14ac:dyDescent="0.25">
      <c r="A544" s="114" t="s">
        <v>74</v>
      </c>
      <c r="B544" s="102"/>
      <c r="C544" s="103"/>
      <c r="D544" s="103"/>
      <c r="E544" s="104">
        <f t="shared" si="188"/>
        <v>0</v>
      </c>
      <c r="F544" s="105"/>
      <c r="G544" s="106"/>
      <c r="H544" s="106"/>
      <c r="I544" s="107"/>
      <c r="J544" s="108" t="str">
        <f t="shared" si="171"/>
        <v xml:space="preserve"> </v>
      </c>
      <c r="K544" s="109" t="str">
        <f t="shared" si="172"/>
        <v xml:space="preserve"> </v>
      </c>
      <c r="L544" s="109" t="str">
        <f t="shared" si="173"/>
        <v xml:space="preserve"> </v>
      </c>
      <c r="M544" s="109">
        <f t="shared" si="174"/>
        <v>0</v>
      </c>
      <c r="N544" s="110" t="str">
        <f t="shared" si="175"/>
        <v xml:space="preserve"> </v>
      </c>
      <c r="O544" s="110" t="str">
        <f t="shared" si="176"/>
        <v xml:space="preserve"> </v>
      </c>
      <c r="P544" s="111" t="str">
        <f t="shared" si="177"/>
        <v xml:space="preserve"> </v>
      </c>
      <c r="Q544" s="108" t="e">
        <f t="shared" si="178"/>
        <v>#VALUE!</v>
      </c>
      <c r="R544" s="112" t="e">
        <f t="shared" si="179"/>
        <v>#VALUE!</v>
      </c>
      <c r="S544" s="72" t="e">
        <f t="shared" si="180"/>
        <v>#VALUE!</v>
      </c>
      <c r="T544" s="73" t="str">
        <f t="shared" si="181"/>
        <v>donnée(s) manquante(s)</v>
      </c>
      <c r="U544" s="74" t="str">
        <f t="shared" si="182"/>
        <v>donnée(s) manquante(s)</v>
      </c>
      <c r="V544" s="75" t="str">
        <f>IF(ISBLANK(H544)," ",IF(H544&lt;=Scenario!$C$3,0,IF(H544&lt;=Scenario!$C$5,1,IF(H544&lt;=Scenario!$C$6,2,IF(H544&lt;=Scenario!$C$7,3,IF(H544&lt;=Scenario!$C$8,4,5))))))</f>
        <v xml:space="preserve"> </v>
      </c>
      <c r="W544" s="76" t="str">
        <f>IF(ISBLANK(I544)," ",IF(I544&lt;=Scenario!$G$3,0,IF(I544&lt;=Scenario!$G$5,1,2)))</f>
        <v xml:space="preserve"> </v>
      </c>
      <c r="X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81" t="e">
        <f t="shared" si="183"/>
        <v>#VALUE!</v>
      </c>
      <c r="AA544" s="81" t="e">
        <f t="shared" si="184"/>
        <v>#VALUE!</v>
      </c>
      <c r="AB544" s="79" t="e">
        <f t="shared" si="185"/>
        <v>#VALUE!</v>
      </c>
      <c r="AC544" s="73" t="str">
        <f t="shared" si="189"/>
        <v>missing data</v>
      </c>
      <c r="AD544" s="80" t="str">
        <f t="shared" si="170"/>
        <v>missing data</v>
      </c>
      <c r="AE544" s="81" t="e">
        <f t="shared" si="186"/>
        <v>#VALUE!</v>
      </c>
      <c r="AF544" s="81" t="e">
        <f t="shared" si="187"/>
        <v>#VALUE!</v>
      </c>
    </row>
    <row r="545" spans="1:32" x14ac:dyDescent="0.25">
      <c r="A545" s="114" t="s">
        <v>74</v>
      </c>
      <c r="B545" s="102"/>
      <c r="C545" s="103"/>
      <c r="D545" s="103"/>
      <c r="E545" s="104">
        <f t="shared" si="188"/>
        <v>0</v>
      </c>
      <c r="F545" s="105"/>
      <c r="G545" s="106"/>
      <c r="H545" s="106"/>
      <c r="I545" s="107"/>
      <c r="J545" s="108" t="str">
        <f t="shared" si="171"/>
        <v xml:space="preserve"> </v>
      </c>
      <c r="K545" s="109" t="str">
        <f t="shared" si="172"/>
        <v xml:space="preserve"> </v>
      </c>
      <c r="L545" s="109" t="str">
        <f t="shared" si="173"/>
        <v xml:space="preserve"> </v>
      </c>
      <c r="M545" s="109">
        <f t="shared" si="174"/>
        <v>0</v>
      </c>
      <c r="N545" s="110" t="str">
        <f t="shared" si="175"/>
        <v xml:space="preserve"> </v>
      </c>
      <c r="O545" s="110" t="str">
        <f t="shared" si="176"/>
        <v xml:space="preserve"> </v>
      </c>
      <c r="P545" s="111" t="str">
        <f t="shared" si="177"/>
        <v xml:space="preserve"> </v>
      </c>
      <c r="Q545" s="108" t="e">
        <f t="shared" si="178"/>
        <v>#VALUE!</v>
      </c>
      <c r="R545" s="112" t="e">
        <f t="shared" si="179"/>
        <v>#VALUE!</v>
      </c>
      <c r="S545" s="72" t="e">
        <f t="shared" si="180"/>
        <v>#VALUE!</v>
      </c>
      <c r="T545" s="73" t="str">
        <f t="shared" si="181"/>
        <v>donnée(s) manquante(s)</v>
      </c>
      <c r="U545" s="74" t="str">
        <f t="shared" si="182"/>
        <v>donnée(s) manquante(s)</v>
      </c>
      <c r="V545" s="75" t="str">
        <f>IF(ISBLANK(H545)," ",IF(H545&lt;=Scenario!$C$3,0,IF(H545&lt;=Scenario!$C$5,1,IF(H545&lt;=Scenario!$C$6,2,IF(H545&lt;=Scenario!$C$7,3,IF(H545&lt;=Scenario!$C$8,4,5))))))</f>
        <v xml:space="preserve"> </v>
      </c>
      <c r="W545" s="76" t="str">
        <f>IF(ISBLANK(I545)," ",IF(I545&lt;=Scenario!$G$3,0,IF(I545&lt;=Scenario!$G$5,1,2)))</f>
        <v xml:space="preserve"> </v>
      </c>
      <c r="X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81" t="e">
        <f t="shared" si="183"/>
        <v>#VALUE!</v>
      </c>
      <c r="AA545" s="81" t="e">
        <f t="shared" si="184"/>
        <v>#VALUE!</v>
      </c>
      <c r="AB545" s="79" t="e">
        <f t="shared" si="185"/>
        <v>#VALUE!</v>
      </c>
      <c r="AC545" s="73" t="str">
        <f t="shared" si="189"/>
        <v>missing data</v>
      </c>
      <c r="AD545" s="80" t="str">
        <f t="shared" si="170"/>
        <v>missing data</v>
      </c>
      <c r="AE545" s="81" t="e">
        <f t="shared" si="186"/>
        <v>#VALUE!</v>
      </c>
      <c r="AF545" s="81" t="e">
        <f t="shared" si="187"/>
        <v>#VALUE!</v>
      </c>
    </row>
    <row r="546" spans="1:32" x14ac:dyDescent="0.25">
      <c r="A546" s="114" t="s">
        <v>74</v>
      </c>
      <c r="B546" s="102"/>
      <c r="C546" s="103"/>
      <c r="D546" s="103"/>
      <c r="E546" s="104">
        <f t="shared" si="188"/>
        <v>0</v>
      </c>
      <c r="F546" s="105"/>
      <c r="G546" s="106"/>
      <c r="H546" s="106"/>
      <c r="I546" s="107"/>
      <c r="J546" s="108" t="str">
        <f t="shared" si="171"/>
        <v xml:space="preserve"> </v>
      </c>
      <c r="K546" s="109" t="str">
        <f t="shared" si="172"/>
        <v xml:space="preserve"> </v>
      </c>
      <c r="L546" s="109" t="str">
        <f t="shared" si="173"/>
        <v xml:space="preserve"> </v>
      </c>
      <c r="M546" s="109">
        <f t="shared" si="174"/>
        <v>0</v>
      </c>
      <c r="N546" s="110" t="str">
        <f t="shared" si="175"/>
        <v xml:space="preserve"> </v>
      </c>
      <c r="O546" s="110" t="str">
        <f t="shared" si="176"/>
        <v xml:space="preserve"> </v>
      </c>
      <c r="P546" s="111" t="str">
        <f t="shared" si="177"/>
        <v xml:space="preserve"> </v>
      </c>
      <c r="Q546" s="108" t="e">
        <f t="shared" si="178"/>
        <v>#VALUE!</v>
      </c>
      <c r="R546" s="112" t="e">
        <f t="shared" si="179"/>
        <v>#VALUE!</v>
      </c>
      <c r="S546" s="72" t="e">
        <f t="shared" si="180"/>
        <v>#VALUE!</v>
      </c>
      <c r="T546" s="73" t="str">
        <f t="shared" si="181"/>
        <v>donnée(s) manquante(s)</v>
      </c>
      <c r="U546" s="74" t="str">
        <f t="shared" si="182"/>
        <v>donnée(s) manquante(s)</v>
      </c>
      <c r="V546" s="75" t="str">
        <f>IF(ISBLANK(H546)," ",IF(H546&lt;=Scenario!$C$3,0,IF(H546&lt;=Scenario!$C$5,1,IF(H546&lt;=Scenario!$C$6,2,IF(H546&lt;=Scenario!$C$7,3,IF(H546&lt;=Scenario!$C$8,4,5))))))</f>
        <v xml:space="preserve"> </v>
      </c>
      <c r="W546" s="76" t="str">
        <f>IF(ISBLANK(I546)," ",IF(I546&lt;=Scenario!$G$3,0,IF(I546&lt;=Scenario!$G$5,1,2)))</f>
        <v xml:space="preserve"> </v>
      </c>
      <c r="X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81" t="e">
        <f t="shared" si="183"/>
        <v>#VALUE!</v>
      </c>
      <c r="AA546" s="81" t="e">
        <f t="shared" si="184"/>
        <v>#VALUE!</v>
      </c>
      <c r="AB546" s="79" t="e">
        <f t="shared" si="185"/>
        <v>#VALUE!</v>
      </c>
      <c r="AC546" s="73" t="str">
        <f t="shared" si="189"/>
        <v>missing data</v>
      </c>
      <c r="AD546" s="80" t="str">
        <f t="shared" si="170"/>
        <v>missing data</v>
      </c>
      <c r="AE546" s="81" t="e">
        <f t="shared" si="186"/>
        <v>#VALUE!</v>
      </c>
      <c r="AF546" s="81" t="e">
        <f t="shared" si="187"/>
        <v>#VALUE!</v>
      </c>
    </row>
    <row r="547" spans="1:32" x14ac:dyDescent="0.25">
      <c r="A547" s="114" t="s">
        <v>74</v>
      </c>
      <c r="B547" s="102"/>
      <c r="C547" s="103"/>
      <c r="D547" s="103"/>
      <c r="E547" s="104">
        <f t="shared" si="188"/>
        <v>0</v>
      </c>
      <c r="F547" s="105"/>
      <c r="G547" s="106"/>
      <c r="H547" s="106"/>
      <c r="I547" s="107"/>
      <c r="J547" s="108" t="str">
        <f t="shared" si="171"/>
        <v xml:space="preserve"> </v>
      </c>
      <c r="K547" s="109" t="str">
        <f t="shared" si="172"/>
        <v xml:space="preserve"> </v>
      </c>
      <c r="L547" s="109" t="str">
        <f t="shared" si="173"/>
        <v xml:space="preserve"> </v>
      </c>
      <c r="M547" s="109">
        <f t="shared" si="174"/>
        <v>0</v>
      </c>
      <c r="N547" s="110" t="str">
        <f t="shared" si="175"/>
        <v xml:space="preserve"> </v>
      </c>
      <c r="O547" s="110" t="str">
        <f t="shared" si="176"/>
        <v xml:space="preserve"> </v>
      </c>
      <c r="P547" s="111" t="str">
        <f t="shared" si="177"/>
        <v xml:space="preserve"> </v>
      </c>
      <c r="Q547" s="108" t="e">
        <f t="shared" si="178"/>
        <v>#VALUE!</v>
      </c>
      <c r="R547" s="112" t="e">
        <f t="shared" si="179"/>
        <v>#VALUE!</v>
      </c>
      <c r="S547" s="72" t="e">
        <f t="shared" si="180"/>
        <v>#VALUE!</v>
      </c>
      <c r="T547" s="73" t="str">
        <f t="shared" si="181"/>
        <v>donnée(s) manquante(s)</v>
      </c>
      <c r="U547" s="74" t="str">
        <f t="shared" si="182"/>
        <v>donnée(s) manquante(s)</v>
      </c>
      <c r="V547" s="75" t="str">
        <f>IF(ISBLANK(H547)," ",IF(H547&lt;=Scenario!$C$3,0,IF(H547&lt;=Scenario!$C$5,1,IF(H547&lt;=Scenario!$C$6,2,IF(H547&lt;=Scenario!$C$7,3,IF(H547&lt;=Scenario!$C$8,4,5))))))</f>
        <v xml:space="preserve"> </v>
      </c>
      <c r="W547" s="76" t="str">
        <f>IF(ISBLANK(I547)," ",IF(I547&lt;=Scenario!$G$3,0,IF(I547&lt;=Scenario!$G$5,1,2)))</f>
        <v xml:space="preserve"> </v>
      </c>
      <c r="X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81" t="e">
        <f t="shared" si="183"/>
        <v>#VALUE!</v>
      </c>
      <c r="AA547" s="81" t="e">
        <f t="shared" si="184"/>
        <v>#VALUE!</v>
      </c>
      <c r="AB547" s="79" t="e">
        <f t="shared" si="185"/>
        <v>#VALUE!</v>
      </c>
      <c r="AC547" s="73" t="str">
        <f t="shared" si="189"/>
        <v>missing data</v>
      </c>
      <c r="AD547" s="80" t="str">
        <f t="shared" si="170"/>
        <v>missing data</v>
      </c>
      <c r="AE547" s="81" t="e">
        <f t="shared" si="186"/>
        <v>#VALUE!</v>
      </c>
      <c r="AF547" s="81" t="e">
        <f t="shared" si="187"/>
        <v>#VALUE!</v>
      </c>
    </row>
    <row r="548" spans="1:32" x14ac:dyDescent="0.25">
      <c r="A548" s="114" t="s">
        <v>74</v>
      </c>
      <c r="B548" s="102"/>
      <c r="C548" s="103"/>
      <c r="D548" s="103"/>
      <c r="E548" s="104">
        <f t="shared" si="188"/>
        <v>0</v>
      </c>
      <c r="F548" s="105"/>
      <c r="G548" s="106"/>
      <c r="H548" s="106"/>
      <c r="I548" s="107"/>
      <c r="J548" s="108" t="str">
        <f t="shared" si="171"/>
        <v xml:space="preserve"> </v>
      </c>
      <c r="K548" s="109" t="str">
        <f t="shared" si="172"/>
        <v xml:space="preserve"> </v>
      </c>
      <c r="L548" s="109" t="str">
        <f t="shared" si="173"/>
        <v xml:space="preserve"> </v>
      </c>
      <c r="M548" s="109">
        <f t="shared" si="174"/>
        <v>0</v>
      </c>
      <c r="N548" s="110" t="str">
        <f t="shared" si="175"/>
        <v xml:space="preserve"> </v>
      </c>
      <c r="O548" s="110" t="str">
        <f t="shared" si="176"/>
        <v xml:space="preserve"> </v>
      </c>
      <c r="P548" s="111" t="str">
        <f t="shared" si="177"/>
        <v xml:space="preserve"> </v>
      </c>
      <c r="Q548" s="108" t="e">
        <f t="shared" si="178"/>
        <v>#VALUE!</v>
      </c>
      <c r="R548" s="112" t="e">
        <f t="shared" si="179"/>
        <v>#VALUE!</v>
      </c>
      <c r="S548" s="72" t="e">
        <f t="shared" si="180"/>
        <v>#VALUE!</v>
      </c>
      <c r="T548" s="73" t="str">
        <f t="shared" si="181"/>
        <v>donnée(s) manquante(s)</v>
      </c>
      <c r="U548" s="74" t="str">
        <f t="shared" si="182"/>
        <v>donnée(s) manquante(s)</v>
      </c>
      <c r="V548" s="75" t="str">
        <f>IF(ISBLANK(H548)," ",IF(H548&lt;=Scenario!$C$3,0,IF(H548&lt;=Scenario!$C$5,1,IF(H548&lt;=Scenario!$C$6,2,IF(H548&lt;=Scenario!$C$7,3,IF(H548&lt;=Scenario!$C$8,4,5))))))</f>
        <v xml:space="preserve"> </v>
      </c>
      <c r="W548" s="76" t="str">
        <f>IF(ISBLANK(I548)," ",IF(I548&lt;=Scenario!$G$3,0,IF(I548&lt;=Scenario!$G$5,1,2)))</f>
        <v xml:space="preserve"> </v>
      </c>
      <c r="X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81" t="e">
        <f t="shared" si="183"/>
        <v>#VALUE!</v>
      </c>
      <c r="AA548" s="81" t="e">
        <f t="shared" si="184"/>
        <v>#VALUE!</v>
      </c>
      <c r="AB548" s="79" t="e">
        <f t="shared" si="185"/>
        <v>#VALUE!</v>
      </c>
      <c r="AC548" s="73" t="str">
        <f t="shared" si="189"/>
        <v>missing data</v>
      </c>
      <c r="AD548" s="80" t="str">
        <f t="shared" si="170"/>
        <v>missing data</v>
      </c>
      <c r="AE548" s="81" t="e">
        <f t="shared" si="186"/>
        <v>#VALUE!</v>
      </c>
      <c r="AF548" s="81" t="e">
        <f t="shared" si="187"/>
        <v>#VALUE!</v>
      </c>
    </row>
    <row r="549" spans="1:32" x14ac:dyDescent="0.25">
      <c r="A549" s="114" t="s">
        <v>74</v>
      </c>
      <c r="B549" s="102"/>
      <c r="C549" s="103"/>
      <c r="D549" s="103"/>
      <c r="E549" s="104">
        <f t="shared" si="188"/>
        <v>0</v>
      </c>
      <c r="F549" s="105"/>
      <c r="G549" s="106"/>
      <c r="H549" s="106"/>
      <c r="I549" s="107"/>
      <c r="J549" s="108" t="str">
        <f t="shared" si="171"/>
        <v xml:space="preserve"> </v>
      </c>
      <c r="K549" s="109" t="str">
        <f t="shared" si="172"/>
        <v xml:space="preserve"> </v>
      </c>
      <c r="L549" s="109" t="str">
        <f t="shared" si="173"/>
        <v xml:space="preserve"> </v>
      </c>
      <c r="M549" s="109">
        <f t="shared" si="174"/>
        <v>0</v>
      </c>
      <c r="N549" s="110" t="str">
        <f t="shared" si="175"/>
        <v xml:space="preserve"> </v>
      </c>
      <c r="O549" s="110" t="str">
        <f t="shared" si="176"/>
        <v xml:space="preserve"> </v>
      </c>
      <c r="P549" s="111" t="str">
        <f t="shared" si="177"/>
        <v xml:space="preserve"> </v>
      </c>
      <c r="Q549" s="108" t="e">
        <f t="shared" si="178"/>
        <v>#VALUE!</v>
      </c>
      <c r="R549" s="112" t="e">
        <f t="shared" si="179"/>
        <v>#VALUE!</v>
      </c>
      <c r="S549" s="72" t="e">
        <f t="shared" si="180"/>
        <v>#VALUE!</v>
      </c>
      <c r="T549" s="73" t="str">
        <f t="shared" si="181"/>
        <v>donnée(s) manquante(s)</v>
      </c>
      <c r="U549" s="74" t="str">
        <f t="shared" si="182"/>
        <v>donnée(s) manquante(s)</v>
      </c>
      <c r="V549" s="75" t="str">
        <f>IF(ISBLANK(H549)," ",IF(H549&lt;=Scenario!$C$3,0,IF(H549&lt;=Scenario!$C$5,1,IF(H549&lt;=Scenario!$C$6,2,IF(H549&lt;=Scenario!$C$7,3,IF(H549&lt;=Scenario!$C$8,4,5))))))</f>
        <v xml:space="preserve"> </v>
      </c>
      <c r="W549" s="76" t="str">
        <f>IF(ISBLANK(I549)," ",IF(I549&lt;=Scenario!$G$3,0,IF(I549&lt;=Scenario!$G$5,1,2)))</f>
        <v xml:space="preserve"> </v>
      </c>
      <c r="X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81" t="e">
        <f t="shared" si="183"/>
        <v>#VALUE!</v>
      </c>
      <c r="AA549" s="81" t="e">
        <f t="shared" si="184"/>
        <v>#VALUE!</v>
      </c>
      <c r="AB549" s="79" t="e">
        <f t="shared" si="185"/>
        <v>#VALUE!</v>
      </c>
      <c r="AC549" s="73" t="str">
        <f t="shared" si="189"/>
        <v>missing data</v>
      </c>
      <c r="AD549" s="80" t="str">
        <f t="shared" si="170"/>
        <v>missing data</v>
      </c>
      <c r="AE549" s="81" t="e">
        <f t="shared" si="186"/>
        <v>#VALUE!</v>
      </c>
      <c r="AF549" s="81" t="e">
        <f t="shared" si="187"/>
        <v>#VALUE!</v>
      </c>
    </row>
    <row r="550" spans="1:32" x14ac:dyDescent="0.25">
      <c r="A550" s="114" t="s">
        <v>74</v>
      </c>
      <c r="B550" s="102"/>
      <c r="C550" s="103"/>
      <c r="D550" s="103"/>
      <c r="E550" s="104">
        <f t="shared" si="188"/>
        <v>0</v>
      </c>
      <c r="F550" s="105"/>
      <c r="G550" s="106"/>
      <c r="H550" s="106"/>
      <c r="I550" s="107"/>
      <c r="J550" s="108" t="str">
        <f t="shared" si="171"/>
        <v xml:space="preserve"> </v>
      </c>
      <c r="K550" s="109" t="str">
        <f t="shared" si="172"/>
        <v xml:space="preserve"> </v>
      </c>
      <c r="L550" s="109" t="str">
        <f t="shared" si="173"/>
        <v xml:space="preserve"> </v>
      </c>
      <c r="M550" s="109">
        <f t="shared" si="174"/>
        <v>0</v>
      </c>
      <c r="N550" s="110" t="str">
        <f t="shared" si="175"/>
        <v xml:space="preserve"> </v>
      </c>
      <c r="O550" s="110" t="str">
        <f t="shared" si="176"/>
        <v xml:space="preserve"> </v>
      </c>
      <c r="P550" s="111" t="str">
        <f t="shared" si="177"/>
        <v xml:space="preserve"> </v>
      </c>
      <c r="Q550" s="108" t="e">
        <f t="shared" si="178"/>
        <v>#VALUE!</v>
      </c>
      <c r="R550" s="112" t="e">
        <f t="shared" si="179"/>
        <v>#VALUE!</v>
      </c>
      <c r="S550" s="72" t="e">
        <f t="shared" si="180"/>
        <v>#VALUE!</v>
      </c>
      <c r="T550" s="73" t="str">
        <f t="shared" si="181"/>
        <v>donnée(s) manquante(s)</v>
      </c>
      <c r="U550" s="74" t="str">
        <f t="shared" si="182"/>
        <v>donnée(s) manquante(s)</v>
      </c>
      <c r="V550" s="75" t="str">
        <f>IF(ISBLANK(H550)," ",IF(H550&lt;=Scenario!$C$3,0,IF(H550&lt;=Scenario!$C$5,1,IF(H550&lt;=Scenario!$C$6,2,IF(H550&lt;=Scenario!$C$7,3,IF(H550&lt;=Scenario!$C$8,4,5))))))</f>
        <v xml:space="preserve"> </v>
      </c>
      <c r="W550" s="76" t="str">
        <f>IF(ISBLANK(I550)," ",IF(I550&lt;=Scenario!$G$3,0,IF(I550&lt;=Scenario!$G$5,1,2)))</f>
        <v xml:space="preserve"> </v>
      </c>
      <c r="X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81" t="e">
        <f t="shared" si="183"/>
        <v>#VALUE!</v>
      </c>
      <c r="AA550" s="81" t="e">
        <f t="shared" si="184"/>
        <v>#VALUE!</v>
      </c>
      <c r="AB550" s="79" t="e">
        <f t="shared" si="185"/>
        <v>#VALUE!</v>
      </c>
      <c r="AC550" s="73" t="str">
        <f t="shared" si="189"/>
        <v>missing data</v>
      </c>
      <c r="AD550" s="80" t="str">
        <f t="shared" si="170"/>
        <v>missing data</v>
      </c>
      <c r="AE550" s="81" t="e">
        <f t="shared" si="186"/>
        <v>#VALUE!</v>
      </c>
      <c r="AF550" s="81" t="e">
        <f t="shared" si="187"/>
        <v>#VALUE!</v>
      </c>
    </row>
    <row r="551" spans="1:32" x14ac:dyDescent="0.25">
      <c r="A551" s="114" t="s">
        <v>74</v>
      </c>
      <c r="B551" s="102"/>
      <c r="C551" s="103"/>
      <c r="D551" s="103"/>
      <c r="E551" s="104">
        <f t="shared" si="188"/>
        <v>0</v>
      </c>
      <c r="F551" s="105"/>
      <c r="G551" s="106"/>
      <c r="H551" s="106"/>
      <c r="I551" s="107"/>
      <c r="J551" s="108" t="str">
        <f t="shared" si="171"/>
        <v xml:space="preserve"> </v>
      </c>
      <c r="K551" s="109" t="str">
        <f t="shared" si="172"/>
        <v xml:space="preserve"> </v>
      </c>
      <c r="L551" s="109" t="str">
        <f t="shared" si="173"/>
        <v xml:space="preserve"> </v>
      </c>
      <c r="M551" s="109">
        <f t="shared" si="174"/>
        <v>0</v>
      </c>
      <c r="N551" s="110" t="str">
        <f t="shared" si="175"/>
        <v xml:space="preserve"> </v>
      </c>
      <c r="O551" s="110" t="str">
        <f t="shared" si="176"/>
        <v xml:space="preserve"> </v>
      </c>
      <c r="P551" s="111" t="str">
        <f t="shared" si="177"/>
        <v xml:space="preserve"> </v>
      </c>
      <c r="Q551" s="108" t="e">
        <f t="shared" si="178"/>
        <v>#VALUE!</v>
      </c>
      <c r="R551" s="112" t="e">
        <f t="shared" si="179"/>
        <v>#VALUE!</v>
      </c>
      <c r="S551" s="72" t="e">
        <f t="shared" si="180"/>
        <v>#VALUE!</v>
      </c>
      <c r="T551" s="73" t="str">
        <f t="shared" si="181"/>
        <v>donnée(s) manquante(s)</v>
      </c>
      <c r="U551" s="74" t="str">
        <f t="shared" si="182"/>
        <v>donnée(s) manquante(s)</v>
      </c>
      <c r="V551" s="75" t="str">
        <f>IF(ISBLANK(H551)," ",IF(H551&lt;=Scenario!$C$3,0,IF(H551&lt;=Scenario!$C$5,1,IF(H551&lt;=Scenario!$C$6,2,IF(H551&lt;=Scenario!$C$7,3,IF(H551&lt;=Scenario!$C$8,4,5))))))</f>
        <v xml:space="preserve"> </v>
      </c>
      <c r="W551" s="76" t="str">
        <f>IF(ISBLANK(I551)," ",IF(I551&lt;=Scenario!$G$3,0,IF(I551&lt;=Scenario!$G$5,1,2)))</f>
        <v xml:space="preserve"> </v>
      </c>
      <c r="X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81" t="e">
        <f t="shared" si="183"/>
        <v>#VALUE!</v>
      </c>
      <c r="AA551" s="81" t="e">
        <f t="shared" si="184"/>
        <v>#VALUE!</v>
      </c>
      <c r="AB551" s="79" t="e">
        <f t="shared" si="185"/>
        <v>#VALUE!</v>
      </c>
      <c r="AC551" s="73" t="str">
        <f t="shared" si="189"/>
        <v>missing data</v>
      </c>
      <c r="AD551" s="80" t="str">
        <f t="shared" si="170"/>
        <v>missing data</v>
      </c>
      <c r="AE551" s="81" t="e">
        <f t="shared" si="186"/>
        <v>#VALUE!</v>
      </c>
      <c r="AF551" s="81" t="e">
        <f t="shared" si="187"/>
        <v>#VALUE!</v>
      </c>
    </row>
    <row r="552" spans="1:32" x14ac:dyDescent="0.25">
      <c r="A552" s="114" t="s">
        <v>74</v>
      </c>
      <c r="B552" s="102"/>
      <c r="C552" s="103"/>
      <c r="D552" s="103"/>
      <c r="E552" s="104">
        <f t="shared" si="188"/>
        <v>0</v>
      </c>
      <c r="F552" s="105"/>
      <c r="G552" s="106"/>
      <c r="H552" s="106"/>
      <c r="I552" s="107"/>
      <c r="J552" s="108" t="str">
        <f t="shared" si="171"/>
        <v xml:space="preserve"> </v>
      </c>
      <c r="K552" s="109" t="str">
        <f t="shared" si="172"/>
        <v xml:space="preserve"> </v>
      </c>
      <c r="L552" s="109" t="str">
        <f t="shared" si="173"/>
        <v xml:space="preserve"> </v>
      </c>
      <c r="M552" s="109">
        <f t="shared" si="174"/>
        <v>0</v>
      </c>
      <c r="N552" s="110" t="str">
        <f t="shared" si="175"/>
        <v xml:space="preserve"> </v>
      </c>
      <c r="O552" s="110" t="str">
        <f t="shared" si="176"/>
        <v xml:space="preserve"> </v>
      </c>
      <c r="P552" s="111" t="str">
        <f t="shared" si="177"/>
        <v xml:space="preserve"> </v>
      </c>
      <c r="Q552" s="108" t="e">
        <f t="shared" si="178"/>
        <v>#VALUE!</v>
      </c>
      <c r="R552" s="112" t="e">
        <f t="shared" si="179"/>
        <v>#VALUE!</v>
      </c>
      <c r="S552" s="72" t="e">
        <f t="shared" si="180"/>
        <v>#VALUE!</v>
      </c>
      <c r="T552" s="73" t="str">
        <f t="shared" si="181"/>
        <v>donnée(s) manquante(s)</v>
      </c>
      <c r="U552" s="74" t="str">
        <f t="shared" si="182"/>
        <v>donnée(s) manquante(s)</v>
      </c>
      <c r="V552" s="75" t="str">
        <f>IF(ISBLANK(H552)," ",IF(H552&lt;=Scenario!$C$3,0,IF(H552&lt;=Scenario!$C$5,1,IF(H552&lt;=Scenario!$C$6,2,IF(H552&lt;=Scenario!$C$7,3,IF(H552&lt;=Scenario!$C$8,4,5))))))</f>
        <v xml:space="preserve"> </v>
      </c>
      <c r="W552" s="76" t="str">
        <f>IF(ISBLANK(I552)," ",IF(I552&lt;=Scenario!$G$3,0,IF(I552&lt;=Scenario!$G$5,1,2)))</f>
        <v xml:space="preserve"> </v>
      </c>
      <c r="X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81" t="e">
        <f t="shared" si="183"/>
        <v>#VALUE!</v>
      </c>
      <c r="AA552" s="81" t="e">
        <f t="shared" si="184"/>
        <v>#VALUE!</v>
      </c>
      <c r="AB552" s="79" t="e">
        <f t="shared" si="185"/>
        <v>#VALUE!</v>
      </c>
      <c r="AC552" s="73" t="str">
        <f t="shared" si="189"/>
        <v>missing data</v>
      </c>
      <c r="AD552" s="80" t="str">
        <f t="shared" si="170"/>
        <v>missing data</v>
      </c>
      <c r="AE552" s="81" t="e">
        <f t="shared" si="186"/>
        <v>#VALUE!</v>
      </c>
      <c r="AF552" s="81" t="e">
        <f t="shared" si="187"/>
        <v>#VALUE!</v>
      </c>
    </row>
    <row r="553" spans="1:32" x14ac:dyDescent="0.25">
      <c r="A553" s="114" t="s">
        <v>74</v>
      </c>
      <c r="B553" s="102"/>
      <c r="C553" s="103"/>
      <c r="D553" s="103"/>
      <c r="E553" s="104">
        <f t="shared" si="188"/>
        <v>0</v>
      </c>
      <c r="F553" s="105"/>
      <c r="G553" s="106"/>
      <c r="H553" s="106"/>
      <c r="I553" s="107"/>
      <c r="J553" s="108" t="str">
        <f t="shared" si="171"/>
        <v xml:space="preserve"> </v>
      </c>
      <c r="K553" s="109" t="str">
        <f t="shared" si="172"/>
        <v xml:space="preserve"> </v>
      </c>
      <c r="L553" s="109" t="str">
        <f t="shared" si="173"/>
        <v xml:space="preserve"> </v>
      </c>
      <c r="M553" s="109">
        <f t="shared" si="174"/>
        <v>0</v>
      </c>
      <c r="N553" s="110" t="str">
        <f t="shared" si="175"/>
        <v xml:space="preserve"> </v>
      </c>
      <c r="O553" s="110" t="str">
        <f t="shared" si="176"/>
        <v xml:space="preserve"> </v>
      </c>
      <c r="P553" s="111" t="str">
        <f t="shared" si="177"/>
        <v xml:space="preserve"> </v>
      </c>
      <c r="Q553" s="108" t="e">
        <f t="shared" si="178"/>
        <v>#VALUE!</v>
      </c>
      <c r="R553" s="112" t="e">
        <f t="shared" si="179"/>
        <v>#VALUE!</v>
      </c>
      <c r="S553" s="72" t="e">
        <f t="shared" si="180"/>
        <v>#VALUE!</v>
      </c>
      <c r="T553" s="73" t="str">
        <f t="shared" si="181"/>
        <v>donnée(s) manquante(s)</v>
      </c>
      <c r="U553" s="74" t="str">
        <f t="shared" si="182"/>
        <v>donnée(s) manquante(s)</v>
      </c>
      <c r="V553" s="75" t="str">
        <f>IF(ISBLANK(H553)," ",IF(H553&lt;=Scenario!$C$3,0,IF(H553&lt;=Scenario!$C$5,1,IF(H553&lt;=Scenario!$C$6,2,IF(H553&lt;=Scenario!$C$7,3,IF(H553&lt;=Scenario!$C$8,4,5))))))</f>
        <v xml:space="preserve"> </v>
      </c>
      <c r="W553" s="76" t="str">
        <f>IF(ISBLANK(I553)," ",IF(I553&lt;=Scenario!$G$3,0,IF(I553&lt;=Scenario!$G$5,1,2)))</f>
        <v xml:space="preserve"> </v>
      </c>
      <c r="X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81" t="e">
        <f t="shared" si="183"/>
        <v>#VALUE!</v>
      </c>
      <c r="AA553" s="81" t="e">
        <f t="shared" si="184"/>
        <v>#VALUE!</v>
      </c>
      <c r="AB553" s="79" t="e">
        <f t="shared" si="185"/>
        <v>#VALUE!</v>
      </c>
      <c r="AC553" s="73" t="str">
        <f t="shared" si="189"/>
        <v>missing data</v>
      </c>
      <c r="AD553" s="80" t="str">
        <f t="shared" si="170"/>
        <v>missing data</v>
      </c>
      <c r="AE553" s="81" t="e">
        <f t="shared" si="186"/>
        <v>#VALUE!</v>
      </c>
      <c r="AF553" s="81" t="e">
        <f t="shared" si="187"/>
        <v>#VALUE!</v>
      </c>
    </row>
    <row r="554" spans="1:32" x14ac:dyDescent="0.25">
      <c r="A554" s="114" t="s">
        <v>74</v>
      </c>
      <c r="B554" s="102"/>
      <c r="C554" s="103"/>
      <c r="D554" s="103"/>
      <c r="E554" s="104">
        <f t="shared" si="188"/>
        <v>0</v>
      </c>
      <c r="F554" s="105"/>
      <c r="G554" s="106"/>
      <c r="H554" s="106"/>
      <c r="I554" s="107"/>
      <c r="J554" s="108" t="str">
        <f t="shared" si="171"/>
        <v xml:space="preserve"> </v>
      </c>
      <c r="K554" s="109" t="str">
        <f t="shared" si="172"/>
        <v xml:space="preserve"> </v>
      </c>
      <c r="L554" s="109" t="str">
        <f t="shared" si="173"/>
        <v xml:space="preserve"> </v>
      </c>
      <c r="M554" s="109">
        <f t="shared" si="174"/>
        <v>0</v>
      </c>
      <c r="N554" s="110" t="str">
        <f t="shared" si="175"/>
        <v xml:space="preserve"> </v>
      </c>
      <c r="O554" s="110" t="str">
        <f t="shared" si="176"/>
        <v xml:space="preserve"> </v>
      </c>
      <c r="P554" s="111" t="str">
        <f t="shared" si="177"/>
        <v xml:space="preserve"> </v>
      </c>
      <c r="Q554" s="108" t="e">
        <f t="shared" si="178"/>
        <v>#VALUE!</v>
      </c>
      <c r="R554" s="112" t="e">
        <f t="shared" si="179"/>
        <v>#VALUE!</v>
      </c>
      <c r="S554" s="72" t="e">
        <f t="shared" si="180"/>
        <v>#VALUE!</v>
      </c>
      <c r="T554" s="73" t="str">
        <f t="shared" si="181"/>
        <v>donnée(s) manquante(s)</v>
      </c>
      <c r="U554" s="74" t="str">
        <f t="shared" si="182"/>
        <v>donnée(s) manquante(s)</v>
      </c>
      <c r="V554" s="75" t="str">
        <f>IF(ISBLANK(H554)," ",IF(H554&lt;=Scenario!$C$3,0,IF(H554&lt;=Scenario!$C$5,1,IF(H554&lt;=Scenario!$C$6,2,IF(H554&lt;=Scenario!$C$7,3,IF(H554&lt;=Scenario!$C$8,4,5))))))</f>
        <v xml:space="preserve"> </v>
      </c>
      <c r="W554" s="76" t="str">
        <f>IF(ISBLANK(I554)," ",IF(I554&lt;=Scenario!$G$3,0,IF(I554&lt;=Scenario!$G$5,1,2)))</f>
        <v xml:space="preserve"> </v>
      </c>
      <c r="X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81" t="e">
        <f t="shared" si="183"/>
        <v>#VALUE!</v>
      </c>
      <c r="AA554" s="81" t="e">
        <f t="shared" si="184"/>
        <v>#VALUE!</v>
      </c>
      <c r="AB554" s="79" t="e">
        <f t="shared" si="185"/>
        <v>#VALUE!</v>
      </c>
      <c r="AC554" s="73" t="str">
        <f t="shared" si="189"/>
        <v>missing data</v>
      </c>
      <c r="AD554" s="80" t="str">
        <f t="shared" si="170"/>
        <v>missing data</v>
      </c>
      <c r="AE554" s="81" t="e">
        <f t="shared" si="186"/>
        <v>#VALUE!</v>
      </c>
      <c r="AF554" s="81" t="e">
        <f t="shared" si="187"/>
        <v>#VALUE!</v>
      </c>
    </row>
    <row r="555" spans="1:32" x14ac:dyDescent="0.25">
      <c r="A555" s="114" t="s">
        <v>74</v>
      </c>
      <c r="B555" s="102"/>
      <c r="C555" s="103"/>
      <c r="D555" s="103"/>
      <c r="E555" s="104">
        <f t="shared" si="188"/>
        <v>0</v>
      </c>
      <c r="F555" s="105"/>
      <c r="G555" s="106"/>
      <c r="H555" s="106"/>
      <c r="I555" s="107"/>
      <c r="J555" s="108" t="str">
        <f t="shared" si="171"/>
        <v xml:space="preserve"> </v>
      </c>
      <c r="K555" s="109" t="str">
        <f t="shared" si="172"/>
        <v xml:space="preserve"> </v>
      </c>
      <c r="L555" s="109" t="str">
        <f t="shared" si="173"/>
        <v xml:space="preserve"> </v>
      </c>
      <c r="M555" s="109">
        <f t="shared" si="174"/>
        <v>0</v>
      </c>
      <c r="N555" s="110" t="str">
        <f t="shared" si="175"/>
        <v xml:space="preserve"> </v>
      </c>
      <c r="O555" s="110" t="str">
        <f t="shared" si="176"/>
        <v xml:space="preserve"> </v>
      </c>
      <c r="P555" s="111" t="str">
        <f t="shared" si="177"/>
        <v xml:space="preserve"> </v>
      </c>
      <c r="Q555" s="108" t="e">
        <f t="shared" si="178"/>
        <v>#VALUE!</v>
      </c>
      <c r="R555" s="112" t="e">
        <f t="shared" si="179"/>
        <v>#VALUE!</v>
      </c>
      <c r="S555" s="72" t="e">
        <f t="shared" si="180"/>
        <v>#VALUE!</v>
      </c>
      <c r="T555" s="73" t="str">
        <f t="shared" si="181"/>
        <v>donnée(s) manquante(s)</v>
      </c>
      <c r="U555" s="74" t="str">
        <f t="shared" si="182"/>
        <v>donnée(s) manquante(s)</v>
      </c>
      <c r="V555" s="75" t="str">
        <f>IF(ISBLANK(H555)," ",IF(H555&lt;=Scenario!$C$3,0,IF(H555&lt;=Scenario!$C$5,1,IF(H555&lt;=Scenario!$C$6,2,IF(H555&lt;=Scenario!$C$7,3,IF(H555&lt;=Scenario!$C$8,4,5))))))</f>
        <v xml:space="preserve"> </v>
      </c>
      <c r="W555" s="76" t="str">
        <f>IF(ISBLANK(I555)," ",IF(I555&lt;=Scenario!$G$3,0,IF(I555&lt;=Scenario!$G$5,1,2)))</f>
        <v xml:space="preserve"> </v>
      </c>
      <c r="X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81" t="e">
        <f t="shared" si="183"/>
        <v>#VALUE!</v>
      </c>
      <c r="AA555" s="81" t="e">
        <f t="shared" si="184"/>
        <v>#VALUE!</v>
      </c>
      <c r="AB555" s="79" t="e">
        <f t="shared" si="185"/>
        <v>#VALUE!</v>
      </c>
      <c r="AC555" s="73" t="str">
        <f t="shared" si="189"/>
        <v>missing data</v>
      </c>
      <c r="AD555" s="80" t="str">
        <f t="shared" si="170"/>
        <v>missing data</v>
      </c>
      <c r="AE555" s="81" t="e">
        <f t="shared" si="186"/>
        <v>#VALUE!</v>
      </c>
      <c r="AF555" s="81" t="e">
        <f t="shared" si="187"/>
        <v>#VALUE!</v>
      </c>
    </row>
    <row r="556" spans="1:32" x14ac:dyDescent="0.25">
      <c r="A556" s="114" t="s">
        <v>74</v>
      </c>
      <c r="B556" s="102"/>
      <c r="C556" s="103"/>
      <c r="D556" s="103"/>
      <c r="E556" s="104">
        <f t="shared" si="188"/>
        <v>0</v>
      </c>
      <c r="F556" s="105"/>
      <c r="G556" s="106"/>
      <c r="H556" s="106"/>
      <c r="I556" s="107"/>
      <c r="J556" s="108" t="str">
        <f t="shared" si="171"/>
        <v xml:space="preserve"> </v>
      </c>
      <c r="K556" s="109" t="str">
        <f t="shared" si="172"/>
        <v xml:space="preserve"> </v>
      </c>
      <c r="L556" s="109" t="str">
        <f t="shared" si="173"/>
        <v xml:space="preserve"> </v>
      </c>
      <c r="M556" s="109">
        <f t="shared" si="174"/>
        <v>0</v>
      </c>
      <c r="N556" s="110" t="str">
        <f t="shared" si="175"/>
        <v xml:space="preserve"> </v>
      </c>
      <c r="O556" s="110" t="str">
        <f t="shared" si="176"/>
        <v xml:space="preserve"> </v>
      </c>
      <c r="P556" s="111" t="str">
        <f t="shared" si="177"/>
        <v xml:space="preserve"> </v>
      </c>
      <c r="Q556" s="108" t="e">
        <f t="shared" si="178"/>
        <v>#VALUE!</v>
      </c>
      <c r="R556" s="112" t="e">
        <f t="shared" si="179"/>
        <v>#VALUE!</v>
      </c>
      <c r="S556" s="72" t="e">
        <f t="shared" si="180"/>
        <v>#VALUE!</v>
      </c>
      <c r="T556" s="73" t="str">
        <f t="shared" si="181"/>
        <v>donnée(s) manquante(s)</v>
      </c>
      <c r="U556" s="74" t="str">
        <f t="shared" si="182"/>
        <v>donnée(s) manquante(s)</v>
      </c>
      <c r="V556" s="75" t="str">
        <f>IF(ISBLANK(H556)," ",IF(H556&lt;=Scenario!$C$3,0,IF(H556&lt;=Scenario!$C$5,1,IF(H556&lt;=Scenario!$C$6,2,IF(H556&lt;=Scenario!$C$7,3,IF(H556&lt;=Scenario!$C$8,4,5))))))</f>
        <v xml:space="preserve"> </v>
      </c>
      <c r="W556" s="76" t="str">
        <f>IF(ISBLANK(I556)," ",IF(I556&lt;=Scenario!$G$3,0,IF(I556&lt;=Scenario!$G$5,1,2)))</f>
        <v xml:space="preserve"> </v>
      </c>
      <c r="X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81" t="e">
        <f t="shared" si="183"/>
        <v>#VALUE!</v>
      </c>
      <c r="AA556" s="81" t="e">
        <f t="shared" si="184"/>
        <v>#VALUE!</v>
      </c>
      <c r="AB556" s="79" t="e">
        <f t="shared" si="185"/>
        <v>#VALUE!</v>
      </c>
      <c r="AC556" s="73" t="str">
        <f t="shared" si="189"/>
        <v>missing data</v>
      </c>
      <c r="AD556" s="80" t="str">
        <f t="shared" si="170"/>
        <v>missing data</v>
      </c>
      <c r="AE556" s="81" t="e">
        <f t="shared" si="186"/>
        <v>#VALUE!</v>
      </c>
      <c r="AF556" s="81" t="e">
        <f t="shared" si="187"/>
        <v>#VALUE!</v>
      </c>
    </row>
    <row r="557" spans="1:32" x14ac:dyDescent="0.25">
      <c r="A557" s="114" t="s">
        <v>74</v>
      </c>
      <c r="B557" s="102"/>
      <c r="C557" s="103"/>
      <c r="D557" s="103"/>
      <c r="E557" s="104">
        <f t="shared" si="188"/>
        <v>0</v>
      </c>
      <c r="F557" s="105"/>
      <c r="G557" s="106"/>
      <c r="H557" s="106"/>
      <c r="I557" s="107"/>
      <c r="J557" s="108" t="str">
        <f t="shared" si="171"/>
        <v xml:space="preserve"> </v>
      </c>
      <c r="K557" s="109" t="str">
        <f t="shared" si="172"/>
        <v xml:space="preserve"> </v>
      </c>
      <c r="L557" s="109" t="str">
        <f t="shared" si="173"/>
        <v xml:space="preserve"> </v>
      </c>
      <c r="M557" s="109">
        <f t="shared" si="174"/>
        <v>0</v>
      </c>
      <c r="N557" s="110" t="str">
        <f t="shared" si="175"/>
        <v xml:space="preserve"> </v>
      </c>
      <c r="O557" s="110" t="str">
        <f t="shared" si="176"/>
        <v xml:space="preserve"> </v>
      </c>
      <c r="P557" s="111" t="str">
        <f t="shared" si="177"/>
        <v xml:space="preserve"> </v>
      </c>
      <c r="Q557" s="108" t="e">
        <f t="shared" si="178"/>
        <v>#VALUE!</v>
      </c>
      <c r="R557" s="112" t="e">
        <f t="shared" si="179"/>
        <v>#VALUE!</v>
      </c>
      <c r="S557" s="72" t="e">
        <f t="shared" si="180"/>
        <v>#VALUE!</v>
      </c>
      <c r="T557" s="73" t="str">
        <f t="shared" si="181"/>
        <v>donnée(s) manquante(s)</v>
      </c>
      <c r="U557" s="74" t="str">
        <f t="shared" si="182"/>
        <v>donnée(s) manquante(s)</v>
      </c>
      <c r="V557" s="75" t="str">
        <f>IF(ISBLANK(H557)," ",IF(H557&lt;=Scenario!$C$3,0,IF(H557&lt;=Scenario!$C$5,1,IF(H557&lt;=Scenario!$C$6,2,IF(H557&lt;=Scenario!$C$7,3,IF(H557&lt;=Scenario!$C$8,4,5))))))</f>
        <v xml:space="preserve"> </v>
      </c>
      <c r="W557" s="76" t="str">
        <f>IF(ISBLANK(I557)," ",IF(I557&lt;=Scenario!$G$3,0,IF(I557&lt;=Scenario!$G$5,1,2)))</f>
        <v xml:space="preserve"> </v>
      </c>
      <c r="X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81" t="e">
        <f t="shared" si="183"/>
        <v>#VALUE!</v>
      </c>
      <c r="AA557" s="81" t="e">
        <f t="shared" si="184"/>
        <v>#VALUE!</v>
      </c>
      <c r="AB557" s="79" t="e">
        <f t="shared" si="185"/>
        <v>#VALUE!</v>
      </c>
      <c r="AC557" s="73" t="str">
        <f t="shared" si="189"/>
        <v>missing data</v>
      </c>
      <c r="AD557" s="80" t="str">
        <f t="shared" si="170"/>
        <v>missing data</v>
      </c>
      <c r="AE557" s="81" t="e">
        <f t="shared" si="186"/>
        <v>#VALUE!</v>
      </c>
      <c r="AF557" s="81" t="e">
        <f t="shared" si="187"/>
        <v>#VALUE!</v>
      </c>
    </row>
    <row r="558" spans="1:32" x14ac:dyDescent="0.25">
      <c r="A558" s="114" t="s">
        <v>74</v>
      </c>
      <c r="B558" s="102"/>
      <c r="C558" s="103"/>
      <c r="D558" s="103"/>
      <c r="E558" s="104">
        <f t="shared" si="188"/>
        <v>0</v>
      </c>
      <c r="F558" s="105"/>
      <c r="G558" s="106"/>
      <c r="H558" s="106"/>
      <c r="I558" s="107"/>
      <c r="J558" s="108" t="str">
        <f t="shared" si="171"/>
        <v xml:space="preserve"> </v>
      </c>
      <c r="K558" s="109" t="str">
        <f t="shared" si="172"/>
        <v xml:space="preserve"> </v>
      </c>
      <c r="L558" s="109" t="str">
        <f t="shared" si="173"/>
        <v xml:space="preserve"> </v>
      </c>
      <c r="M558" s="109">
        <f t="shared" si="174"/>
        <v>0</v>
      </c>
      <c r="N558" s="110" t="str">
        <f t="shared" si="175"/>
        <v xml:space="preserve"> </v>
      </c>
      <c r="O558" s="110" t="str">
        <f t="shared" si="176"/>
        <v xml:space="preserve"> </v>
      </c>
      <c r="P558" s="111" t="str">
        <f t="shared" si="177"/>
        <v xml:space="preserve"> </v>
      </c>
      <c r="Q558" s="108" t="e">
        <f t="shared" si="178"/>
        <v>#VALUE!</v>
      </c>
      <c r="R558" s="112" t="e">
        <f t="shared" si="179"/>
        <v>#VALUE!</v>
      </c>
      <c r="S558" s="72" t="e">
        <f t="shared" si="180"/>
        <v>#VALUE!</v>
      </c>
      <c r="T558" s="73" t="str">
        <f t="shared" si="181"/>
        <v>donnée(s) manquante(s)</v>
      </c>
      <c r="U558" s="74" t="str">
        <f t="shared" si="182"/>
        <v>donnée(s) manquante(s)</v>
      </c>
      <c r="V558" s="75" t="str">
        <f>IF(ISBLANK(H558)," ",IF(H558&lt;=Scenario!$C$3,0,IF(H558&lt;=Scenario!$C$5,1,IF(H558&lt;=Scenario!$C$6,2,IF(H558&lt;=Scenario!$C$7,3,IF(H558&lt;=Scenario!$C$8,4,5))))))</f>
        <v xml:space="preserve"> </v>
      </c>
      <c r="W558" s="76" t="str">
        <f>IF(ISBLANK(I558)," ",IF(I558&lt;=Scenario!$G$3,0,IF(I558&lt;=Scenario!$G$5,1,2)))</f>
        <v xml:space="preserve"> </v>
      </c>
      <c r="X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81" t="e">
        <f t="shared" si="183"/>
        <v>#VALUE!</v>
      </c>
      <c r="AA558" s="81" t="e">
        <f t="shared" si="184"/>
        <v>#VALUE!</v>
      </c>
      <c r="AB558" s="79" t="e">
        <f t="shared" si="185"/>
        <v>#VALUE!</v>
      </c>
      <c r="AC558" s="73" t="str">
        <f t="shared" si="189"/>
        <v>missing data</v>
      </c>
      <c r="AD558" s="80" t="str">
        <f t="shared" si="170"/>
        <v>missing data</v>
      </c>
      <c r="AE558" s="81" t="e">
        <f t="shared" si="186"/>
        <v>#VALUE!</v>
      </c>
      <c r="AF558" s="81" t="e">
        <f t="shared" si="187"/>
        <v>#VALUE!</v>
      </c>
    </row>
    <row r="559" spans="1:32" x14ac:dyDescent="0.25">
      <c r="A559" s="114" t="s">
        <v>74</v>
      </c>
      <c r="B559" s="102"/>
      <c r="C559" s="103"/>
      <c r="D559" s="103"/>
      <c r="E559" s="104">
        <f t="shared" si="188"/>
        <v>0</v>
      </c>
      <c r="F559" s="105"/>
      <c r="G559" s="106"/>
      <c r="H559" s="106"/>
      <c r="I559" s="107"/>
      <c r="J559" s="108" t="str">
        <f t="shared" si="171"/>
        <v xml:space="preserve"> </v>
      </c>
      <c r="K559" s="109" t="str">
        <f t="shared" si="172"/>
        <v xml:space="preserve"> </v>
      </c>
      <c r="L559" s="109" t="str">
        <f t="shared" si="173"/>
        <v xml:space="preserve"> </v>
      </c>
      <c r="M559" s="109">
        <f t="shared" si="174"/>
        <v>0</v>
      </c>
      <c r="N559" s="110" t="str">
        <f t="shared" si="175"/>
        <v xml:space="preserve"> </v>
      </c>
      <c r="O559" s="110" t="str">
        <f t="shared" si="176"/>
        <v xml:space="preserve"> </v>
      </c>
      <c r="P559" s="111" t="str">
        <f t="shared" si="177"/>
        <v xml:space="preserve"> </v>
      </c>
      <c r="Q559" s="108" t="e">
        <f t="shared" si="178"/>
        <v>#VALUE!</v>
      </c>
      <c r="R559" s="112" t="e">
        <f t="shared" si="179"/>
        <v>#VALUE!</v>
      </c>
      <c r="S559" s="72" t="e">
        <f t="shared" si="180"/>
        <v>#VALUE!</v>
      </c>
      <c r="T559" s="73" t="str">
        <f t="shared" si="181"/>
        <v>donnée(s) manquante(s)</v>
      </c>
      <c r="U559" s="74" t="str">
        <f t="shared" si="182"/>
        <v>donnée(s) manquante(s)</v>
      </c>
      <c r="V559" s="75" t="str">
        <f>IF(ISBLANK(H559)," ",IF(H559&lt;=Scenario!$C$3,0,IF(H559&lt;=Scenario!$C$5,1,IF(H559&lt;=Scenario!$C$6,2,IF(H559&lt;=Scenario!$C$7,3,IF(H559&lt;=Scenario!$C$8,4,5))))))</f>
        <v xml:space="preserve"> </v>
      </c>
      <c r="W559" s="76" t="str">
        <f>IF(ISBLANK(I559)," ",IF(I559&lt;=Scenario!$G$3,0,IF(I559&lt;=Scenario!$G$5,1,2)))</f>
        <v xml:space="preserve"> </v>
      </c>
      <c r="X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81" t="e">
        <f t="shared" si="183"/>
        <v>#VALUE!</v>
      </c>
      <c r="AA559" s="81" t="e">
        <f t="shared" si="184"/>
        <v>#VALUE!</v>
      </c>
      <c r="AB559" s="79" t="e">
        <f t="shared" si="185"/>
        <v>#VALUE!</v>
      </c>
      <c r="AC559" s="73" t="str">
        <f t="shared" si="189"/>
        <v>missing data</v>
      </c>
      <c r="AD559" s="80" t="str">
        <f t="shared" si="170"/>
        <v>missing data</v>
      </c>
      <c r="AE559" s="81" t="e">
        <f t="shared" si="186"/>
        <v>#VALUE!</v>
      </c>
      <c r="AF559" s="81" t="e">
        <f t="shared" si="187"/>
        <v>#VALUE!</v>
      </c>
    </row>
    <row r="560" spans="1:32" x14ac:dyDescent="0.25">
      <c r="A560" s="114" t="s">
        <v>74</v>
      </c>
      <c r="B560" s="102"/>
      <c r="C560" s="103"/>
      <c r="D560" s="103"/>
      <c r="E560" s="104">
        <f t="shared" si="188"/>
        <v>0</v>
      </c>
      <c r="F560" s="105"/>
      <c r="G560" s="106"/>
      <c r="H560" s="106"/>
      <c r="I560" s="107"/>
      <c r="J560" s="108" t="str">
        <f t="shared" si="171"/>
        <v xml:space="preserve"> </v>
      </c>
      <c r="K560" s="109" t="str">
        <f t="shared" si="172"/>
        <v xml:space="preserve"> </v>
      </c>
      <c r="L560" s="109" t="str">
        <f t="shared" si="173"/>
        <v xml:space="preserve"> </v>
      </c>
      <c r="M560" s="109">
        <f t="shared" si="174"/>
        <v>0</v>
      </c>
      <c r="N560" s="110" t="str">
        <f t="shared" si="175"/>
        <v xml:space="preserve"> </v>
      </c>
      <c r="O560" s="110" t="str">
        <f t="shared" si="176"/>
        <v xml:space="preserve"> </v>
      </c>
      <c r="P560" s="111" t="str">
        <f t="shared" si="177"/>
        <v xml:space="preserve"> </v>
      </c>
      <c r="Q560" s="108" t="e">
        <f t="shared" si="178"/>
        <v>#VALUE!</v>
      </c>
      <c r="R560" s="112" t="e">
        <f t="shared" si="179"/>
        <v>#VALUE!</v>
      </c>
      <c r="S560" s="72" t="e">
        <f t="shared" si="180"/>
        <v>#VALUE!</v>
      </c>
      <c r="T560" s="73" t="str">
        <f t="shared" si="181"/>
        <v>donnée(s) manquante(s)</v>
      </c>
      <c r="U560" s="74" t="str">
        <f t="shared" si="182"/>
        <v>donnée(s) manquante(s)</v>
      </c>
      <c r="V560" s="75" t="str">
        <f>IF(ISBLANK(H560)," ",IF(H560&lt;=Scenario!$C$3,0,IF(H560&lt;=Scenario!$C$5,1,IF(H560&lt;=Scenario!$C$6,2,IF(H560&lt;=Scenario!$C$7,3,IF(H560&lt;=Scenario!$C$8,4,5))))))</f>
        <v xml:space="preserve"> </v>
      </c>
      <c r="W560" s="76" t="str">
        <f>IF(ISBLANK(I560)," ",IF(I560&lt;=Scenario!$G$3,0,IF(I560&lt;=Scenario!$G$5,1,2)))</f>
        <v xml:space="preserve"> </v>
      </c>
      <c r="X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81" t="e">
        <f t="shared" si="183"/>
        <v>#VALUE!</v>
      </c>
      <c r="AA560" s="81" t="e">
        <f t="shared" si="184"/>
        <v>#VALUE!</v>
      </c>
      <c r="AB560" s="79" t="e">
        <f t="shared" si="185"/>
        <v>#VALUE!</v>
      </c>
      <c r="AC560" s="73" t="str">
        <f t="shared" si="189"/>
        <v>missing data</v>
      </c>
      <c r="AD560" s="80" t="str">
        <f t="shared" si="170"/>
        <v>missing data</v>
      </c>
      <c r="AE560" s="81" t="e">
        <f t="shared" si="186"/>
        <v>#VALUE!</v>
      </c>
      <c r="AF560" s="81" t="e">
        <f t="shared" si="187"/>
        <v>#VALUE!</v>
      </c>
    </row>
    <row r="561" spans="1:32" x14ac:dyDescent="0.25">
      <c r="A561" s="114" t="s">
        <v>74</v>
      </c>
      <c r="B561" s="102"/>
      <c r="C561" s="103"/>
      <c r="D561" s="103"/>
      <c r="E561" s="104">
        <f t="shared" si="188"/>
        <v>0</v>
      </c>
      <c r="F561" s="105"/>
      <c r="G561" s="106"/>
      <c r="H561" s="106"/>
      <c r="I561" s="107"/>
      <c r="J561" s="108" t="str">
        <f t="shared" si="171"/>
        <v xml:space="preserve"> </v>
      </c>
      <c r="K561" s="109" t="str">
        <f t="shared" si="172"/>
        <v xml:space="preserve"> </v>
      </c>
      <c r="L561" s="109" t="str">
        <f t="shared" si="173"/>
        <v xml:space="preserve"> </v>
      </c>
      <c r="M561" s="109">
        <f t="shared" si="174"/>
        <v>0</v>
      </c>
      <c r="N561" s="110" t="str">
        <f t="shared" si="175"/>
        <v xml:space="preserve"> </v>
      </c>
      <c r="O561" s="110" t="str">
        <f t="shared" si="176"/>
        <v xml:space="preserve"> </v>
      </c>
      <c r="P561" s="111" t="str">
        <f t="shared" si="177"/>
        <v xml:space="preserve"> </v>
      </c>
      <c r="Q561" s="108" t="e">
        <f t="shared" si="178"/>
        <v>#VALUE!</v>
      </c>
      <c r="R561" s="112" t="e">
        <f t="shared" si="179"/>
        <v>#VALUE!</v>
      </c>
      <c r="S561" s="72" t="e">
        <f t="shared" si="180"/>
        <v>#VALUE!</v>
      </c>
      <c r="T561" s="73" t="str">
        <f t="shared" si="181"/>
        <v>donnée(s) manquante(s)</v>
      </c>
      <c r="U561" s="74" t="str">
        <f t="shared" si="182"/>
        <v>donnée(s) manquante(s)</v>
      </c>
      <c r="V561" s="75" t="str">
        <f>IF(ISBLANK(H561)," ",IF(H561&lt;=Scenario!$C$3,0,IF(H561&lt;=Scenario!$C$5,1,IF(H561&lt;=Scenario!$C$6,2,IF(H561&lt;=Scenario!$C$7,3,IF(H561&lt;=Scenario!$C$8,4,5))))))</f>
        <v xml:space="preserve"> </v>
      </c>
      <c r="W561" s="76" t="str">
        <f>IF(ISBLANK(I561)," ",IF(I561&lt;=Scenario!$G$3,0,IF(I561&lt;=Scenario!$G$5,1,2)))</f>
        <v xml:space="preserve"> </v>
      </c>
      <c r="X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81" t="e">
        <f t="shared" si="183"/>
        <v>#VALUE!</v>
      </c>
      <c r="AA561" s="81" t="e">
        <f t="shared" si="184"/>
        <v>#VALUE!</v>
      </c>
      <c r="AB561" s="79" t="e">
        <f t="shared" si="185"/>
        <v>#VALUE!</v>
      </c>
      <c r="AC561" s="73" t="str">
        <f t="shared" si="189"/>
        <v>missing data</v>
      </c>
      <c r="AD561" s="80" t="str">
        <f t="shared" si="170"/>
        <v>missing data</v>
      </c>
      <c r="AE561" s="81" t="e">
        <f t="shared" si="186"/>
        <v>#VALUE!</v>
      </c>
      <c r="AF561" s="81" t="e">
        <f t="shared" si="187"/>
        <v>#VALUE!</v>
      </c>
    </row>
    <row r="562" spans="1:32" x14ac:dyDescent="0.25">
      <c r="A562" s="114" t="s">
        <v>74</v>
      </c>
      <c r="B562" s="102"/>
      <c r="C562" s="103"/>
      <c r="D562" s="103"/>
      <c r="E562" s="104">
        <f t="shared" si="188"/>
        <v>0</v>
      </c>
      <c r="F562" s="105"/>
      <c r="G562" s="106"/>
      <c r="H562" s="106"/>
      <c r="I562" s="107"/>
      <c r="J562" s="108" t="str">
        <f t="shared" si="171"/>
        <v xml:space="preserve"> </v>
      </c>
      <c r="K562" s="109" t="str">
        <f t="shared" si="172"/>
        <v xml:space="preserve"> </v>
      </c>
      <c r="L562" s="109" t="str">
        <f t="shared" si="173"/>
        <v xml:space="preserve"> </v>
      </c>
      <c r="M562" s="109">
        <f t="shared" si="174"/>
        <v>0</v>
      </c>
      <c r="N562" s="110" t="str">
        <f t="shared" si="175"/>
        <v xml:space="preserve"> </v>
      </c>
      <c r="O562" s="110" t="str">
        <f t="shared" si="176"/>
        <v xml:space="preserve"> </v>
      </c>
      <c r="P562" s="111" t="str">
        <f t="shared" si="177"/>
        <v xml:space="preserve"> </v>
      </c>
      <c r="Q562" s="108" t="e">
        <f t="shared" si="178"/>
        <v>#VALUE!</v>
      </c>
      <c r="R562" s="112" t="e">
        <f t="shared" si="179"/>
        <v>#VALUE!</v>
      </c>
      <c r="S562" s="72" t="e">
        <f t="shared" si="180"/>
        <v>#VALUE!</v>
      </c>
      <c r="T562" s="73" t="str">
        <f t="shared" si="181"/>
        <v>donnée(s) manquante(s)</v>
      </c>
      <c r="U562" s="74" t="str">
        <f t="shared" si="182"/>
        <v>donnée(s) manquante(s)</v>
      </c>
      <c r="V562" s="75" t="str">
        <f>IF(ISBLANK(H562)," ",IF(H562&lt;=Scenario!$C$3,0,IF(H562&lt;=Scenario!$C$5,1,IF(H562&lt;=Scenario!$C$6,2,IF(H562&lt;=Scenario!$C$7,3,IF(H562&lt;=Scenario!$C$8,4,5))))))</f>
        <v xml:space="preserve"> </v>
      </c>
      <c r="W562" s="76" t="str">
        <f>IF(ISBLANK(I562)," ",IF(I562&lt;=Scenario!$G$3,0,IF(I562&lt;=Scenario!$G$5,1,2)))</f>
        <v xml:space="preserve"> </v>
      </c>
      <c r="X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81" t="e">
        <f t="shared" si="183"/>
        <v>#VALUE!</v>
      </c>
      <c r="AA562" s="81" t="e">
        <f t="shared" si="184"/>
        <v>#VALUE!</v>
      </c>
      <c r="AB562" s="79" t="e">
        <f t="shared" si="185"/>
        <v>#VALUE!</v>
      </c>
      <c r="AC562" s="73" t="str">
        <f t="shared" si="189"/>
        <v>missing data</v>
      </c>
      <c r="AD562" s="80" t="str">
        <f t="shared" si="170"/>
        <v>missing data</v>
      </c>
      <c r="AE562" s="81" t="e">
        <f t="shared" si="186"/>
        <v>#VALUE!</v>
      </c>
      <c r="AF562" s="81" t="e">
        <f t="shared" si="187"/>
        <v>#VALUE!</v>
      </c>
    </row>
    <row r="563" spans="1:32" x14ac:dyDescent="0.25">
      <c r="A563" s="114" t="s">
        <v>74</v>
      </c>
      <c r="B563" s="102"/>
      <c r="C563" s="103"/>
      <c r="D563" s="103"/>
      <c r="E563" s="104">
        <f t="shared" si="188"/>
        <v>0</v>
      </c>
      <c r="F563" s="105"/>
      <c r="G563" s="106"/>
      <c r="H563" s="106"/>
      <c r="I563" s="107"/>
      <c r="J563" s="108" t="str">
        <f t="shared" si="171"/>
        <v xml:space="preserve"> </v>
      </c>
      <c r="K563" s="109" t="str">
        <f t="shared" si="172"/>
        <v xml:space="preserve"> </v>
      </c>
      <c r="L563" s="109" t="str">
        <f t="shared" si="173"/>
        <v xml:space="preserve"> </v>
      </c>
      <c r="M563" s="109">
        <f t="shared" si="174"/>
        <v>0</v>
      </c>
      <c r="N563" s="110" t="str">
        <f t="shared" si="175"/>
        <v xml:space="preserve"> </v>
      </c>
      <c r="O563" s="110" t="str">
        <f t="shared" si="176"/>
        <v xml:space="preserve"> </v>
      </c>
      <c r="P563" s="111" t="str">
        <f t="shared" si="177"/>
        <v xml:space="preserve"> </v>
      </c>
      <c r="Q563" s="108" t="e">
        <f t="shared" si="178"/>
        <v>#VALUE!</v>
      </c>
      <c r="R563" s="112" t="e">
        <f t="shared" si="179"/>
        <v>#VALUE!</v>
      </c>
      <c r="S563" s="72" t="e">
        <f t="shared" si="180"/>
        <v>#VALUE!</v>
      </c>
      <c r="T563" s="73" t="str">
        <f t="shared" si="181"/>
        <v>donnée(s) manquante(s)</v>
      </c>
      <c r="U563" s="74" t="str">
        <f t="shared" si="182"/>
        <v>donnée(s) manquante(s)</v>
      </c>
      <c r="V563" s="75" t="str">
        <f>IF(ISBLANK(H563)," ",IF(H563&lt;=Scenario!$C$3,0,IF(H563&lt;=Scenario!$C$5,1,IF(H563&lt;=Scenario!$C$6,2,IF(H563&lt;=Scenario!$C$7,3,IF(H563&lt;=Scenario!$C$8,4,5))))))</f>
        <v xml:space="preserve"> </v>
      </c>
      <c r="W563" s="76" t="str">
        <f>IF(ISBLANK(I563)," ",IF(I563&lt;=Scenario!$G$3,0,IF(I563&lt;=Scenario!$G$5,1,2)))</f>
        <v xml:space="preserve"> </v>
      </c>
      <c r="X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81" t="e">
        <f t="shared" si="183"/>
        <v>#VALUE!</v>
      </c>
      <c r="AA563" s="81" t="e">
        <f t="shared" si="184"/>
        <v>#VALUE!</v>
      </c>
      <c r="AB563" s="79" t="e">
        <f t="shared" si="185"/>
        <v>#VALUE!</v>
      </c>
      <c r="AC563" s="73" t="str">
        <f t="shared" si="189"/>
        <v>missing data</v>
      </c>
      <c r="AD563" s="80" t="str">
        <f t="shared" si="170"/>
        <v>missing data</v>
      </c>
      <c r="AE563" s="81" t="e">
        <f t="shared" si="186"/>
        <v>#VALUE!</v>
      </c>
      <c r="AF563" s="81" t="e">
        <f t="shared" si="187"/>
        <v>#VALUE!</v>
      </c>
    </row>
    <row r="564" spans="1:32" x14ac:dyDescent="0.25">
      <c r="A564" s="114" t="s">
        <v>74</v>
      </c>
      <c r="B564" s="102"/>
      <c r="C564" s="103"/>
      <c r="D564" s="103"/>
      <c r="E564" s="104">
        <f t="shared" si="188"/>
        <v>0</v>
      </c>
      <c r="F564" s="105"/>
      <c r="G564" s="106"/>
      <c r="H564" s="106"/>
      <c r="I564" s="107"/>
      <c r="J564" s="108" t="str">
        <f t="shared" si="171"/>
        <v xml:space="preserve"> </v>
      </c>
      <c r="K564" s="109" t="str">
        <f t="shared" si="172"/>
        <v xml:space="preserve"> </v>
      </c>
      <c r="L564" s="109" t="str">
        <f t="shared" si="173"/>
        <v xml:space="preserve"> </v>
      </c>
      <c r="M564" s="109">
        <f t="shared" si="174"/>
        <v>0</v>
      </c>
      <c r="N564" s="110" t="str">
        <f t="shared" si="175"/>
        <v xml:space="preserve"> </v>
      </c>
      <c r="O564" s="110" t="str">
        <f t="shared" si="176"/>
        <v xml:space="preserve"> </v>
      </c>
      <c r="P564" s="111" t="str">
        <f t="shared" si="177"/>
        <v xml:space="preserve"> </v>
      </c>
      <c r="Q564" s="108" t="e">
        <f t="shared" si="178"/>
        <v>#VALUE!</v>
      </c>
      <c r="R564" s="112" t="e">
        <f t="shared" si="179"/>
        <v>#VALUE!</v>
      </c>
      <c r="S564" s="72" t="e">
        <f t="shared" si="180"/>
        <v>#VALUE!</v>
      </c>
      <c r="T564" s="73" t="str">
        <f t="shared" si="181"/>
        <v>donnée(s) manquante(s)</v>
      </c>
      <c r="U564" s="74" t="str">
        <f t="shared" si="182"/>
        <v>donnée(s) manquante(s)</v>
      </c>
      <c r="V564" s="75" t="str">
        <f>IF(ISBLANK(H564)," ",IF(H564&lt;=Scenario!$C$3,0,IF(H564&lt;=Scenario!$C$5,1,IF(H564&lt;=Scenario!$C$6,2,IF(H564&lt;=Scenario!$C$7,3,IF(H564&lt;=Scenario!$C$8,4,5))))))</f>
        <v xml:space="preserve"> </v>
      </c>
      <c r="W564" s="76" t="str">
        <f>IF(ISBLANK(I564)," ",IF(I564&lt;=Scenario!$G$3,0,IF(I564&lt;=Scenario!$G$5,1,2)))</f>
        <v xml:space="preserve"> </v>
      </c>
      <c r="X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81" t="e">
        <f t="shared" si="183"/>
        <v>#VALUE!</v>
      </c>
      <c r="AA564" s="81" t="e">
        <f t="shared" si="184"/>
        <v>#VALUE!</v>
      </c>
      <c r="AB564" s="79" t="e">
        <f t="shared" si="185"/>
        <v>#VALUE!</v>
      </c>
      <c r="AC564" s="73" t="str">
        <f t="shared" si="189"/>
        <v>missing data</v>
      </c>
      <c r="AD564" s="80" t="str">
        <f t="shared" si="170"/>
        <v>missing data</v>
      </c>
      <c r="AE564" s="81" t="e">
        <f t="shared" si="186"/>
        <v>#VALUE!</v>
      </c>
      <c r="AF564" s="81" t="e">
        <f t="shared" si="187"/>
        <v>#VALUE!</v>
      </c>
    </row>
    <row r="565" spans="1:32" x14ac:dyDescent="0.25">
      <c r="A565" s="114" t="s">
        <v>74</v>
      </c>
      <c r="B565" s="102"/>
      <c r="C565" s="103"/>
      <c r="D565" s="103"/>
      <c r="E565" s="104">
        <f t="shared" si="188"/>
        <v>0</v>
      </c>
      <c r="F565" s="105"/>
      <c r="G565" s="106"/>
      <c r="H565" s="106"/>
      <c r="I565" s="107"/>
      <c r="J565" s="108" t="str">
        <f t="shared" si="171"/>
        <v xml:space="preserve"> </v>
      </c>
      <c r="K565" s="109" t="str">
        <f t="shared" si="172"/>
        <v xml:space="preserve"> </v>
      </c>
      <c r="L565" s="109" t="str">
        <f t="shared" si="173"/>
        <v xml:space="preserve"> </v>
      </c>
      <c r="M565" s="109">
        <f t="shared" si="174"/>
        <v>0</v>
      </c>
      <c r="N565" s="110" t="str">
        <f t="shared" si="175"/>
        <v xml:space="preserve"> </v>
      </c>
      <c r="O565" s="110" t="str">
        <f t="shared" si="176"/>
        <v xml:space="preserve"> </v>
      </c>
      <c r="P565" s="111" t="str">
        <f t="shared" si="177"/>
        <v xml:space="preserve"> </v>
      </c>
      <c r="Q565" s="108" t="e">
        <f t="shared" si="178"/>
        <v>#VALUE!</v>
      </c>
      <c r="R565" s="112" t="e">
        <f t="shared" si="179"/>
        <v>#VALUE!</v>
      </c>
      <c r="S565" s="72" t="e">
        <f t="shared" si="180"/>
        <v>#VALUE!</v>
      </c>
      <c r="T565" s="73" t="str">
        <f t="shared" si="181"/>
        <v>donnée(s) manquante(s)</v>
      </c>
      <c r="U565" s="74" t="str">
        <f t="shared" si="182"/>
        <v>donnée(s) manquante(s)</v>
      </c>
      <c r="V565" s="75" t="str">
        <f>IF(ISBLANK(H565)," ",IF(H565&lt;=Scenario!$C$3,0,IF(H565&lt;=Scenario!$C$5,1,IF(H565&lt;=Scenario!$C$6,2,IF(H565&lt;=Scenario!$C$7,3,IF(H565&lt;=Scenario!$C$8,4,5))))))</f>
        <v xml:space="preserve"> </v>
      </c>
      <c r="W565" s="76" t="str">
        <f>IF(ISBLANK(I565)," ",IF(I565&lt;=Scenario!$G$3,0,IF(I565&lt;=Scenario!$G$5,1,2)))</f>
        <v xml:space="preserve"> </v>
      </c>
      <c r="X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81" t="e">
        <f t="shared" si="183"/>
        <v>#VALUE!</v>
      </c>
      <c r="AA565" s="81" t="e">
        <f t="shared" si="184"/>
        <v>#VALUE!</v>
      </c>
      <c r="AB565" s="79" t="e">
        <f t="shared" si="185"/>
        <v>#VALUE!</v>
      </c>
      <c r="AC565" s="73" t="str">
        <f t="shared" si="189"/>
        <v>missing data</v>
      </c>
      <c r="AD565" s="80" t="str">
        <f t="shared" si="170"/>
        <v>missing data</v>
      </c>
      <c r="AE565" s="81" t="e">
        <f t="shared" si="186"/>
        <v>#VALUE!</v>
      </c>
      <c r="AF565" s="81" t="e">
        <f t="shared" si="187"/>
        <v>#VALUE!</v>
      </c>
    </row>
    <row r="566" spans="1:32" x14ac:dyDescent="0.25">
      <c r="A566" s="114" t="s">
        <v>74</v>
      </c>
      <c r="B566" s="102"/>
      <c r="C566" s="103"/>
      <c r="D566" s="103"/>
      <c r="E566" s="104">
        <f t="shared" si="188"/>
        <v>0</v>
      </c>
      <c r="F566" s="105"/>
      <c r="G566" s="106"/>
      <c r="H566" s="106"/>
      <c r="I566" s="107"/>
      <c r="J566" s="108" t="str">
        <f t="shared" si="171"/>
        <v xml:space="preserve"> </v>
      </c>
      <c r="K566" s="109" t="str">
        <f t="shared" si="172"/>
        <v xml:space="preserve"> </v>
      </c>
      <c r="L566" s="109" t="str">
        <f t="shared" si="173"/>
        <v xml:space="preserve"> </v>
      </c>
      <c r="M566" s="109">
        <f t="shared" si="174"/>
        <v>0</v>
      </c>
      <c r="N566" s="110" t="str">
        <f t="shared" si="175"/>
        <v xml:space="preserve"> </v>
      </c>
      <c r="O566" s="110" t="str">
        <f t="shared" si="176"/>
        <v xml:space="preserve"> </v>
      </c>
      <c r="P566" s="111" t="str">
        <f t="shared" si="177"/>
        <v xml:space="preserve"> </v>
      </c>
      <c r="Q566" s="108" t="e">
        <f t="shared" si="178"/>
        <v>#VALUE!</v>
      </c>
      <c r="R566" s="112" t="e">
        <f t="shared" si="179"/>
        <v>#VALUE!</v>
      </c>
      <c r="S566" s="72" t="e">
        <f t="shared" si="180"/>
        <v>#VALUE!</v>
      </c>
      <c r="T566" s="73" t="str">
        <f t="shared" si="181"/>
        <v>donnée(s) manquante(s)</v>
      </c>
      <c r="U566" s="74" t="str">
        <f t="shared" si="182"/>
        <v>donnée(s) manquante(s)</v>
      </c>
      <c r="V566" s="75" t="str">
        <f>IF(ISBLANK(H566)," ",IF(H566&lt;=Scenario!$C$3,0,IF(H566&lt;=Scenario!$C$5,1,IF(H566&lt;=Scenario!$C$6,2,IF(H566&lt;=Scenario!$C$7,3,IF(H566&lt;=Scenario!$C$8,4,5))))))</f>
        <v xml:space="preserve"> </v>
      </c>
      <c r="W566" s="76" t="str">
        <f>IF(ISBLANK(I566)," ",IF(I566&lt;=Scenario!$G$3,0,IF(I566&lt;=Scenario!$G$5,1,2)))</f>
        <v xml:space="preserve"> </v>
      </c>
      <c r="X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81" t="e">
        <f t="shared" si="183"/>
        <v>#VALUE!</v>
      </c>
      <c r="AA566" s="81" t="e">
        <f t="shared" si="184"/>
        <v>#VALUE!</v>
      </c>
      <c r="AB566" s="79" t="e">
        <f t="shared" si="185"/>
        <v>#VALUE!</v>
      </c>
      <c r="AC566" s="73" t="str">
        <f t="shared" si="189"/>
        <v>missing data</v>
      </c>
      <c r="AD566" s="80" t="str">
        <f t="shared" si="170"/>
        <v>missing data</v>
      </c>
      <c r="AE566" s="81" t="e">
        <f t="shared" si="186"/>
        <v>#VALUE!</v>
      </c>
      <c r="AF566" s="81" t="e">
        <f t="shared" si="187"/>
        <v>#VALUE!</v>
      </c>
    </row>
    <row r="567" spans="1:32" x14ac:dyDescent="0.25">
      <c r="A567" s="114" t="s">
        <v>74</v>
      </c>
      <c r="B567" s="102"/>
      <c r="C567" s="103"/>
      <c r="D567" s="103"/>
      <c r="E567" s="104">
        <f t="shared" si="188"/>
        <v>0</v>
      </c>
      <c r="F567" s="105"/>
      <c r="G567" s="106"/>
      <c r="H567" s="106"/>
      <c r="I567" s="107"/>
      <c r="J567" s="108" t="str">
        <f t="shared" si="171"/>
        <v xml:space="preserve"> </v>
      </c>
      <c r="K567" s="109" t="str">
        <f t="shared" si="172"/>
        <v xml:space="preserve"> </v>
      </c>
      <c r="L567" s="109" t="str">
        <f t="shared" si="173"/>
        <v xml:space="preserve"> </v>
      </c>
      <c r="M567" s="109">
        <f t="shared" si="174"/>
        <v>0</v>
      </c>
      <c r="N567" s="110" t="str">
        <f t="shared" si="175"/>
        <v xml:space="preserve"> </v>
      </c>
      <c r="O567" s="110" t="str">
        <f t="shared" si="176"/>
        <v xml:space="preserve"> </v>
      </c>
      <c r="P567" s="111" t="str">
        <f t="shared" si="177"/>
        <v xml:space="preserve"> </v>
      </c>
      <c r="Q567" s="108" t="e">
        <f t="shared" si="178"/>
        <v>#VALUE!</v>
      </c>
      <c r="R567" s="112" t="e">
        <f t="shared" si="179"/>
        <v>#VALUE!</v>
      </c>
      <c r="S567" s="72" t="e">
        <f t="shared" si="180"/>
        <v>#VALUE!</v>
      </c>
      <c r="T567" s="73" t="str">
        <f t="shared" si="181"/>
        <v>donnée(s) manquante(s)</v>
      </c>
      <c r="U567" s="74" t="str">
        <f t="shared" si="182"/>
        <v>donnée(s) manquante(s)</v>
      </c>
      <c r="V567" s="75" t="str">
        <f>IF(ISBLANK(H567)," ",IF(H567&lt;=Scenario!$C$3,0,IF(H567&lt;=Scenario!$C$5,1,IF(H567&lt;=Scenario!$C$6,2,IF(H567&lt;=Scenario!$C$7,3,IF(H567&lt;=Scenario!$C$8,4,5))))))</f>
        <v xml:space="preserve"> </v>
      </c>
      <c r="W567" s="76" t="str">
        <f>IF(ISBLANK(I567)," ",IF(I567&lt;=Scenario!$G$3,0,IF(I567&lt;=Scenario!$G$5,1,2)))</f>
        <v xml:space="preserve"> </v>
      </c>
      <c r="X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81" t="e">
        <f t="shared" si="183"/>
        <v>#VALUE!</v>
      </c>
      <c r="AA567" s="81" t="e">
        <f t="shared" si="184"/>
        <v>#VALUE!</v>
      </c>
      <c r="AB567" s="79" t="e">
        <f t="shared" si="185"/>
        <v>#VALUE!</v>
      </c>
      <c r="AC567" s="73" t="str">
        <f t="shared" si="189"/>
        <v>missing data</v>
      </c>
      <c r="AD567" s="80" t="str">
        <f t="shared" si="170"/>
        <v>missing data</v>
      </c>
      <c r="AE567" s="81" t="e">
        <f t="shared" si="186"/>
        <v>#VALUE!</v>
      </c>
      <c r="AF567" s="81" t="e">
        <f t="shared" si="187"/>
        <v>#VALUE!</v>
      </c>
    </row>
    <row r="568" spans="1:32" x14ac:dyDescent="0.25">
      <c r="A568" s="114" t="s">
        <v>74</v>
      </c>
      <c r="B568" s="102"/>
      <c r="C568" s="103"/>
      <c r="D568" s="103"/>
      <c r="E568" s="104">
        <f t="shared" si="188"/>
        <v>0</v>
      </c>
      <c r="F568" s="105"/>
      <c r="G568" s="106"/>
      <c r="H568" s="106"/>
      <c r="I568" s="107"/>
      <c r="J568" s="108" t="str">
        <f t="shared" si="171"/>
        <v xml:space="preserve"> </v>
      </c>
      <c r="K568" s="109" t="str">
        <f t="shared" si="172"/>
        <v xml:space="preserve"> </v>
      </c>
      <c r="L568" s="109" t="str">
        <f t="shared" si="173"/>
        <v xml:space="preserve"> </v>
      </c>
      <c r="M568" s="109">
        <f t="shared" si="174"/>
        <v>0</v>
      </c>
      <c r="N568" s="110" t="str">
        <f t="shared" si="175"/>
        <v xml:space="preserve"> </v>
      </c>
      <c r="O568" s="110" t="str">
        <f t="shared" si="176"/>
        <v xml:space="preserve"> </v>
      </c>
      <c r="P568" s="111" t="str">
        <f t="shared" si="177"/>
        <v xml:space="preserve"> </v>
      </c>
      <c r="Q568" s="108" t="e">
        <f t="shared" si="178"/>
        <v>#VALUE!</v>
      </c>
      <c r="R568" s="112" t="e">
        <f t="shared" si="179"/>
        <v>#VALUE!</v>
      </c>
      <c r="S568" s="72" t="e">
        <f t="shared" si="180"/>
        <v>#VALUE!</v>
      </c>
      <c r="T568" s="73" t="str">
        <f t="shared" si="181"/>
        <v>donnée(s) manquante(s)</v>
      </c>
      <c r="U568" s="74" t="str">
        <f t="shared" si="182"/>
        <v>donnée(s) manquante(s)</v>
      </c>
      <c r="V568" s="75" t="str">
        <f>IF(ISBLANK(H568)," ",IF(H568&lt;=Scenario!$C$3,0,IF(H568&lt;=Scenario!$C$5,1,IF(H568&lt;=Scenario!$C$6,2,IF(H568&lt;=Scenario!$C$7,3,IF(H568&lt;=Scenario!$C$8,4,5))))))</f>
        <v xml:space="preserve"> </v>
      </c>
      <c r="W568" s="76" t="str">
        <f>IF(ISBLANK(I568)," ",IF(I568&lt;=Scenario!$G$3,0,IF(I568&lt;=Scenario!$G$5,1,2)))</f>
        <v xml:space="preserve"> </v>
      </c>
      <c r="X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81" t="e">
        <f t="shared" si="183"/>
        <v>#VALUE!</v>
      </c>
      <c r="AA568" s="81" t="e">
        <f t="shared" si="184"/>
        <v>#VALUE!</v>
      </c>
      <c r="AB568" s="79" t="e">
        <f t="shared" si="185"/>
        <v>#VALUE!</v>
      </c>
      <c r="AC568" s="73" t="str">
        <f t="shared" si="189"/>
        <v>missing data</v>
      </c>
      <c r="AD568" s="80" t="str">
        <f t="shared" si="170"/>
        <v>missing data</v>
      </c>
      <c r="AE568" s="81" t="e">
        <f t="shared" si="186"/>
        <v>#VALUE!</v>
      </c>
      <c r="AF568" s="81" t="e">
        <f t="shared" si="187"/>
        <v>#VALUE!</v>
      </c>
    </row>
    <row r="569" spans="1:32" x14ac:dyDescent="0.25">
      <c r="A569" s="114" t="s">
        <v>74</v>
      </c>
      <c r="B569" s="102"/>
      <c r="C569" s="103"/>
      <c r="D569" s="103"/>
      <c r="E569" s="104">
        <f t="shared" si="188"/>
        <v>0</v>
      </c>
      <c r="F569" s="105"/>
      <c r="G569" s="106"/>
      <c r="H569" s="106"/>
      <c r="I569" s="107"/>
      <c r="J569" s="108" t="str">
        <f t="shared" si="171"/>
        <v xml:space="preserve"> </v>
      </c>
      <c r="K569" s="109" t="str">
        <f t="shared" si="172"/>
        <v xml:space="preserve"> </v>
      </c>
      <c r="L569" s="109" t="str">
        <f t="shared" si="173"/>
        <v xml:space="preserve"> </v>
      </c>
      <c r="M569" s="109">
        <f t="shared" si="174"/>
        <v>0</v>
      </c>
      <c r="N569" s="110" t="str">
        <f t="shared" si="175"/>
        <v xml:space="preserve"> </v>
      </c>
      <c r="O569" s="110" t="str">
        <f t="shared" si="176"/>
        <v xml:space="preserve"> </v>
      </c>
      <c r="P569" s="111" t="str">
        <f t="shared" si="177"/>
        <v xml:space="preserve"> </v>
      </c>
      <c r="Q569" s="108" t="e">
        <f t="shared" si="178"/>
        <v>#VALUE!</v>
      </c>
      <c r="R569" s="112" t="e">
        <f t="shared" si="179"/>
        <v>#VALUE!</v>
      </c>
      <c r="S569" s="72" t="e">
        <f t="shared" si="180"/>
        <v>#VALUE!</v>
      </c>
      <c r="T569" s="73" t="str">
        <f t="shared" si="181"/>
        <v>donnée(s) manquante(s)</v>
      </c>
      <c r="U569" s="74" t="str">
        <f t="shared" si="182"/>
        <v>donnée(s) manquante(s)</v>
      </c>
      <c r="V569" s="75" t="str">
        <f>IF(ISBLANK(H569)," ",IF(H569&lt;=Scenario!$C$3,0,IF(H569&lt;=Scenario!$C$5,1,IF(H569&lt;=Scenario!$C$6,2,IF(H569&lt;=Scenario!$C$7,3,IF(H569&lt;=Scenario!$C$8,4,5))))))</f>
        <v xml:space="preserve"> </v>
      </c>
      <c r="W569" s="76" t="str">
        <f>IF(ISBLANK(I569)," ",IF(I569&lt;=Scenario!$G$3,0,IF(I569&lt;=Scenario!$G$5,1,2)))</f>
        <v xml:space="preserve"> </v>
      </c>
      <c r="X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81" t="e">
        <f t="shared" si="183"/>
        <v>#VALUE!</v>
      </c>
      <c r="AA569" s="81" t="e">
        <f t="shared" si="184"/>
        <v>#VALUE!</v>
      </c>
      <c r="AB569" s="79" t="e">
        <f t="shared" si="185"/>
        <v>#VALUE!</v>
      </c>
      <c r="AC569" s="73" t="str">
        <f t="shared" si="189"/>
        <v>missing data</v>
      </c>
      <c r="AD569" s="80" t="str">
        <f t="shared" si="170"/>
        <v>missing data</v>
      </c>
      <c r="AE569" s="81" t="e">
        <f t="shared" si="186"/>
        <v>#VALUE!</v>
      </c>
      <c r="AF569" s="81" t="e">
        <f t="shared" si="187"/>
        <v>#VALUE!</v>
      </c>
    </row>
    <row r="570" spans="1:32" x14ac:dyDescent="0.25">
      <c r="A570" s="114" t="s">
        <v>74</v>
      </c>
      <c r="B570" s="102"/>
      <c r="C570" s="103"/>
      <c r="D570" s="103"/>
      <c r="E570" s="104">
        <f t="shared" si="188"/>
        <v>0</v>
      </c>
      <c r="F570" s="105"/>
      <c r="G570" s="106"/>
      <c r="H570" s="106"/>
      <c r="I570" s="107"/>
      <c r="J570" s="108" t="str">
        <f t="shared" si="171"/>
        <v xml:space="preserve"> </v>
      </c>
      <c r="K570" s="109" t="str">
        <f t="shared" si="172"/>
        <v xml:space="preserve"> </v>
      </c>
      <c r="L570" s="109" t="str">
        <f t="shared" si="173"/>
        <v xml:space="preserve"> </v>
      </c>
      <c r="M570" s="109">
        <f t="shared" si="174"/>
        <v>0</v>
      </c>
      <c r="N570" s="110" t="str">
        <f t="shared" si="175"/>
        <v xml:space="preserve"> </v>
      </c>
      <c r="O570" s="110" t="str">
        <f t="shared" si="176"/>
        <v xml:space="preserve"> </v>
      </c>
      <c r="P570" s="111" t="str">
        <f t="shared" si="177"/>
        <v xml:space="preserve"> </v>
      </c>
      <c r="Q570" s="108" t="e">
        <f t="shared" si="178"/>
        <v>#VALUE!</v>
      </c>
      <c r="R570" s="112" t="e">
        <f t="shared" si="179"/>
        <v>#VALUE!</v>
      </c>
      <c r="S570" s="72" t="e">
        <f t="shared" si="180"/>
        <v>#VALUE!</v>
      </c>
      <c r="T570" s="73" t="str">
        <f t="shared" si="181"/>
        <v>donnée(s) manquante(s)</v>
      </c>
      <c r="U570" s="74" t="str">
        <f t="shared" si="182"/>
        <v>donnée(s) manquante(s)</v>
      </c>
      <c r="V570" s="75" t="str">
        <f>IF(ISBLANK(H570)," ",IF(H570&lt;=Scenario!$C$3,0,IF(H570&lt;=Scenario!$C$5,1,IF(H570&lt;=Scenario!$C$6,2,IF(H570&lt;=Scenario!$C$7,3,IF(H570&lt;=Scenario!$C$8,4,5))))))</f>
        <v xml:space="preserve"> </v>
      </c>
      <c r="W570" s="76" t="str">
        <f>IF(ISBLANK(I570)," ",IF(I570&lt;=Scenario!$G$3,0,IF(I570&lt;=Scenario!$G$5,1,2)))</f>
        <v xml:space="preserve"> </v>
      </c>
      <c r="X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81" t="e">
        <f t="shared" si="183"/>
        <v>#VALUE!</v>
      </c>
      <c r="AA570" s="81" t="e">
        <f t="shared" si="184"/>
        <v>#VALUE!</v>
      </c>
      <c r="AB570" s="79" t="e">
        <f t="shared" si="185"/>
        <v>#VALUE!</v>
      </c>
      <c r="AC570" s="73" t="str">
        <f t="shared" si="189"/>
        <v>missing data</v>
      </c>
      <c r="AD570" s="80" t="str">
        <f t="shared" si="170"/>
        <v>missing data</v>
      </c>
      <c r="AE570" s="81" t="e">
        <f t="shared" si="186"/>
        <v>#VALUE!</v>
      </c>
      <c r="AF570" s="81" t="e">
        <f t="shared" si="187"/>
        <v>#VALUE!</v>
      </c>
    </row>
    <row r="571" spans="1:32" x14ac:dyDescent="0.25">
      <c r="A571" s="114" t="s">
        <v>74</v>
      </c>
      <c r="B571" s="102"/>
      <c r="C571" s="103"/>
      <c r="D571" s="103"/>
      <c r="E571" s="104">
        <f t="shared" si="188"/>
        <v>0</v>
      </c>
      <c r="F571" s="105"/>
      <c r="G571" s="106"/>
      <c r="H571" s="106"/>
      <c r="I571" s="107"/>
      <c r="J571" s="108" t="str">
        <f t="shared" si="171"/>
        <v xml:space="preserve"> </v>
      </c>
      <c r="K571" s="109" t="str">
        <f t="shared" si="172"/>
        <v xml:space="preserve"> </v>
      </c>
      <c r="L571" s="109" t="str">
        <f t="shared" si="173"/>
        <v xml:space="preserve"> </v>
      </c>
      <c r="M571" s="109">
        <f t="shared" si="174"/>
        <v>0</v>
      </c>
      <c r="N571" s="110" t="str">
        <f t="shared" si="175"/>
        <v xml:space="preserve"> </v>
      </c>
      <c r="O571" s="110" t="str">
        <f t="shared" si="176"/>
        <v xml:space="preserve"> </v>
      </c>
      <c r="P571" s="111" t="str">
        <f t="shared" si="177"/>
        <v xml:space="preserve"> </v>
      </c>
      <c r="Q571" s="108" t="e">
        <f t="shared" si="178"/>
        <v>#VALUE!</v>
      </c>
      <c r="R571" s="112" t="e">
        <f t="shared" si="179"/>
        <v>#VALUE!</v>
      </c>
      <c r="S571" s="72" t="e">
        <f t="shared" si="180"/>
        <v>#VALUE!</v>
      </c>
      <c r="T571" s="73" t="str">
        <f t="shared" si="181"/>
        <v>donnée(s) manquante(s)</v>
      </c>
      <c r="U571" s="74" t="str">
        <f t="shared" si="182"/>
        <v>donnée(s) manquante(s)</v>
      </c>
      <c r="V571" s="75" t="str">
        <f>IF(ISBLANK(H571)," ",IF(H571&lt;=Scenario!$C$3,0,IF(H571&lt;=Scenario!$C$5,1,IF(H571&lt;=Scenario!$C$6,2,IF(H571&lt;=Scenario!$C$7,3,IF(H571&lt;=Scenario!$C$8,4,5))))))</f>
        <v xml:space="preserve"> </v>
      </c>
      <c r="W571" s="76" t="str">
        <f>IF(ISBLANK(I571)," ",IF(I571&lt;=Scenario!$G$3,0,IF(I571&lt;=Scenario!$G$5,1,2)))</f>
        <v xml:space="preserve"> </v>
      </c>
      <c r="X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81" t="e">
        <f t="shared" si="183"/>
        <v>#VALUE!</v>
      </c>
      <c r="AA571" s="81" t="e">
        <f t="shared" si="184"/>
        <v>#VALUE!</v>
      </c>
      <c r="AB571" s="79" t="e">
        <f t="shared" si="185"/>
        <v>#VALUE!</v>
      </c>
      <c r="AC571" s="73" t="str">
        <f t="shared" si="189"/>
        <v>missing data</v>
      </c>
      <c r="AD571" s="80" t="str">
        <f t="shared" si="170"/>
        <v>missing data</v>
      </c>
      <c r="AE571" s="81" t="e">
        <f t="shared" si="186"/>
        <v>#VALUE!</v>
      </c>
      <c r="AF571" s="81" t="e">
        <f t="shared" si="187"/>
        <v>#VALUE!</v>
      </c>
    </row>
    <row r="572" spans="1:32" x14ac:dyDescent="0.25">
      <c r="A572" s="114" t="s">
        <v>74</v>
      </c>
      <c r="B572" s="102"/>
      <c r="C572" s="103"/>
      <c r="D572" s="103"/>
      <c r="E572" s="104">
        <f t="shared" si="188"/>
        <v>0</v>
      </c>
      <c r="F572" s="105"/>
      <c r="G572" s="106"/>
      <c r="H572" s="106"/>
      <c r="I572" s="107"/>
      <c r="J572" s="108" t="str">
        <f t="shared" si="171"/>
        <v xml:space="preserve"> </v>
      </c>
      <c r="K572" s="109" t="str">
        <f t="shared" si="172"/>
        <v xml:space="preserve"> </v>
      </c>
      <c r="L572" s="109" t="str">
        <f t="shared" si="173"/>
        <v xml:space="preserve"> </v>
      </c>
      <c r="M572" s="109">
        <f t="shared" si="174"/>
        <v>0</v>
      </c>
      <c r="N572" s="110" t="str">
        <f t="shared" si="175"/>
        <v xml:space="preserve"> </v>
      </c>
      <c r="O572" s="110" t="str">
        <f t="shared" si="176"/>
        <v xml:space="preserve"> </v>
      </c>
      <c r="P572" s="111" t="str">
        <f t="shared" si="177"/>
        <v xml:space="preserve"> </v>
      </c>
      <c r="Q572" s="108" t="e">
        <f t="shared" si="178"/>
        <v>#VALUE!</v>
      </c>
      <c r="R572" s="112" t="e">
        <f t="shared" si="179"/>
        <v>#VALUE!</v>
      </c>
      <c r="S572" s="72" t="e">
        <f t="shared" si="180"/>
        <v>#VALUE!</v>
      </c>
      <c r="T572" s="73" t="str">
        <f t="shared" si="181"/>
        <v>donnée(s) manquante(s)</v>
      </c>
      <c r="U572" s="74" t="str">
        <f t="shared" si="182"/>
        <v>donnée(s) manquante(s)</v>
      </c>
      <c r="V572" s="75" t="str">
        <f>IF(ISBLANK(H572)," ",IF(H572&lt;=Scenario!$C$3,0,IF(H572&lt;=Scenario!$C$5,1,IF(H572&lt;=Scenario!$C$6,2,IF(H572&lt;=Scenario!$C$7,3,IF(H572&lt;=Scenario!$C$8,4,5))))))</f>
        <v xml:space="preserve"> </v>
      </c>
      <c r="W572" s="76" t="str">
        <f>IF(ISBLANK(I572)," ",IF(I572&lt;=Scenario!$G$3,0,IF(I572&lt;=Scenario!$G$5,1,2)))</f>
        <v xml:space="preserve"> </v>
      </c>
      <c r="X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81" t="e">
        <f t="shared" si="183"/>
        <v>#VALUE!</v>
      </c>
      <c r="AA572" s="81" t="e">
        <f t="shared" si="184"/>
        <v>#VALUE!</v>
      </c>
      <c r="AB572" s="79" t="e">
        <f t="shared" si="185"/>
        <v>#VALUE!</v>
      </c>
      <c r="AC572" s="73" t="str">
        <f t="shared" si="189"/>
        <v>missing data</v>
      </c>
      <c r="AD572" s="80" t="str">
        <f t="shared" si="170"/>
        <v>missing data</v>
      </c>
      <c r="AE572" s="81" t="e">
        <f t="shared" si="186"/>
        <v>#VALUE!</v>
      </c>
      <c r="AF572" s="81" t="e">
        <f t="shared" si="187"/>
        <v>#VALUE!</v>
      </c>
    </row>
    <row r="573" spans="1:32" x14ac:dyDescent="0.25">
      <c r="A573" s="114" t="s">
        <v>74</v>
      </c>
      <c r="B573" s="102"/>
      <c r="C573" s="103"/>
      <c r="D573" s="103"/>
      <c r="E573" s="104">
        <f t="shared" si="188"/>
        <v>0</v>
      </c>
      <c r="F573" s="105"/>
      <c r="G573" s="106"/>
      <c r="H573" s="106"/>
      <c r="I573" s="107"/>
      <c r="J573" s="108" t="str">
        <f t="shared" si="171"/>
        <v xml:space="preserve"> </v>
      </c>
      <c r="K573" s="109" t="str">
        <f t="shared" si="172"/>
        <v xml:space="preserve"> </v>
      </c>
      <c r="L573" s="109" t="str">
        <f t="shared" si="173"/>
        <v xml:space="preserve"> </v>
      </c>
      <c r="M573" s="109">
        <f t="shared" si="174"/>
        <v>0</v>
      </c>
      <c r="N573" s="110" t="str">
        <f t="shared" si="175"/>
        <v xml:space="preserve"> </v>
      </c>
      <c r="O573" s="110" t="str">
        <f t="shared" si="176"/>
        <v xml:space="preserve"> </v>
      </c>
      <c r="P573" s="111" t="str">
        <f t="shared" si="177"/>
        <v xml:space="preserve"> </v>
      </c>
      <c r="Q573" s="108" t="e">
        <f t="shared" si="178"/>
        <v>#VALUE!</v>
      </c>
      <c r="R573" s="112" t="e">
        <f t="shared" si="179"/>
        <v>#VALUE!</v>
      </c>
      <c r="S573" s="72" t="e">
        <f t="shared" si="180"/>
        <v>#VALUE!</v>
      </c>
      <c r="T573" s="73" t="str">
        <f t="shared" si="181"/>
        <v>donnée(s) manquante(s)</v>
      </c>
      <c r="U573" s="74" t="str">
        <f t="shared" si="182"/>
        <v>donnée(s) manquante(s)</v>
      </c>
      <c r="V573" s="75" t="str">
        <f>IF(ISBLANK(H573)," ",IF(H573&lt;=Scenario!$C$3,0,IF(H573&lt;=Scenario!$C$5,1,IF(H573&lt;=Scenario!$C$6,2,IF(H573&lt;=Scenario!$C$7,3,IF(H573&lt;=Scenario!$C$8,4,5))))))</f>
        <v xml:space="preserve"> </v>
      </c>
      <c r="W573" s="76" t="str">
        <f>IF(ISBLANK(I573)," ",IF(I573&lt;=Scenario!$G$3,0,IF(I573&lt;=Scenario!$G$5,1,2)))</f>
        <v xml:space="preserve"> </v>
      </c>
      <c r="X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81" t="e">
        <f t="shared" si="183"/>
        <v>#VALUE!</v>
      </c>
      <c r="AA573" s="81" t="e">
        <f t="shared" si="184"/>
        <v>#VALUE!</v>
      </c>
      <c r="AB573" s="79" t="e">
        <f t="shared" si="185"/>
        <v>#VALUE!</v>
      </c>
      <c r="AC573" s="73" t="str">
        <f t="shared" si="189"/>
        <v>missing data</v>
      </c>
      <c r="AD573" s="80" t="str">
        <f t="shared" si="170"/>
        <v>missing data</v>
      </c>
      <c r="AE573" s="81" t="e">
        <f t="shared" si="186"/>
        <v>#VALUE!</v>
      </c>
      <c r="AF573" s="81" t="e">
        <f t="shared" si="187"/>
        <v>#VALUE!</v>
      </c>
    </row>
    <row r="574" spans="1:32" x14ac:dyDescent="0.25">
      <c r="A574" s="114" t="s">
        <v>74</v>
      </c>
      <c r="B574" s="102"/>
      <c r="C574" s="103"/>
      <c r="D574" s="103"/>
      <c r="E574" s="104">
        <f t="shared" si="188"/>
        <v>0</v>
      </c>
      <c r="F574" s="105"/>
      <c r="G574" s="106"/>
      <c r="H574" s="106"/>
      <c r="I574" s="107"/>
      <c r="J574" s="108" t="str">
        <f t="shared" si="171"/>
        <v xml:space="preserve"> </v>
      </c>
      <c r="K574" s="109" t="str">
        <f t="shared" si="172"/>
        <v xml:space="preserve"> </v>
      </c>
      <c r="L574" s="109" t="str">
        <f t="shared" si="173"/>
        <v xml:space="preserve"> </v>
      </c>
      <c r="M574" s="109">
        <f t="shared" si="174"/>
        <v>0</v>
      </c>
      <c r="N574" s="110" t="str">
        <f t="shared" si="175"/>
        <v xml:space="preserve"> </v>
      </c>
      <c r="O574" s="110" t="str">
        <f t="shared" si="176"/>
        <v xml:space="preserve"> </v>
      </c>
      <c r="P574" s="111" t="str">
        <f t="shared" si="177"/>
        <v xml:space="preserve"> </v>
      </c>
      <c r="Q574" s="108" t="e">
        <f t="shared" si="178"/>
        <v>#VALUE!</v>
      </c>
      <c r="R574" s="112" t="e">
        <f t="shared" si="179"/>
        <v>#VALUE!</v>
      </c>
      <c r="S574" s="72" t="e">
        <f t="shared" si="180"/>
        <v>#VALUE!</v>
      </c>
      <c r="T574" s="73" t="str">
        <f t="shared" si="181"/>
        <v>donnée(s) manquante(s)</v>
      </c>
      <c r="U574" s="74" t="str">
        <f t="shared" si="182"/>
        <v>donnée(s) manquante(s)</v>
      </c>
      <c r="V574" s="75" t="str">
        <f>IF(ISBLANK(H574)," ",IF(H574&lt;=Scenario!$C$3,0,IF(H574&lt;=Scenario!$C$5,1,IF(H574&lt;=Scenario!$C$6,2,IF(H574&lt;=Scenario!$C$7,3,IF(H574&lt;=Scenario!$C$8,4,5))))))</f>
        <v xml:space="preserve"> </v>
      </c>
      <c r="W574" s="76" t="str">
        <f>IF(ISBLANK(I574)," ",IF(I574&lt;=Scenario!$G$3,0,IF(I574&lt;=Scenario!$G$5,1,2)))</f>
        <v xml:space="preserve"> </v>
      </c>
      <c r="X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81" t="e">
        <f t="shared" si="183"/>
        <v>#VALUE!</v>
      </c>
      <c r="AA574" s="81" t="e">
        <f t="shared" si="184"/>
        <v>#VALUE!</v>
      </c>
      <c r="AB574" s="79" t="e">
        <f t="shared" si="185"/>
        <v>#VALUE!</v>
      </c>
      <c r="AC574" s="73" t="str">
        <f t="shared" si="189"/>
        <v>missing data</v>
      </c>
      <c r="AD574" s="80" t="str">
        <f t="shared" si="170"/>
        <v>missing data</v>
      </c>
      <c r="AE574" s="81" t="e">
        <f t="shared" si="186"/>
        <v>#VALUE!</v>
      </c>
      <c r="AF574" s="81" t="e">
        <f t="shared" si="187"/>
        <v>#VALUE!</v>
      </c>
    </row>
    <row r="575" spans="1:32" x14ac:dyDescent="0.25">
      <c r="A575" s="114" t="s">
        <v>74</v>
      </c>
      <c r="B575" s="102"/>
      <c r="C575" s="103"/>
      <c r="D575" s="103"/>
      <c r="E575" s="104">
        <f t="shared" si="188"/>
        <v>0</v>
      </c>
      <c r="F575" s="105"/>
      <c r="G575" s="106"/>
      <c r="H575" s="106"/>
      <c r="I575" s="107"/>
      <c r="J575" s="108" t="str">
        <f t="shared" si="171"/>
        <v xml:space="preserve"> </v>
      </c>
      <c r="K575" s="109" t="str">
        <f t="shared" si="172"/>
        <v xml:space="preserve"> </v>
      </c>
      <c r="L575" s="109" t="str">
        <f t="shared" si="173"/>
        <v xml:space="preserve"> </v>
      </c>
      <c r="M575" s="109">
        <f t="shared" si="174"/>
        <v>0</v>
      </c>
      <c r="N575" s="110" t="str">
        <f t="shared" si="175"/>
        <v xml:space="preserve"> </v>
      </c>
      <c r="O575" s="110" t="str">
        <f t="shared" si="176"/>
        <v xml:space="preserve"> </v>
      </c>
      <c r="P575" s="111" t="str">
        <f t="shared" si="177"/>
        <v xml:space="preserve"> </v>
      </c>
      <c r="Q575" s="108" t="e">
        <f t="shared" si="178"/>
        <v>#VALUE!</v>
      </c>
      <c r="R575" s="112" t="e">
        <f t="shared" si="179"/>
        <v>#VALUE!</v>
      </c>
      <c r="S575" s="72" t="e">
        <f t="shared" si="180"/>
        <v>#VALUE!</v>
      </c>
      <c r="T575" s="73" t="str">
        <f t="shared" si="181"/>
        <v>donnée(s) manquante(s)</v>
      </c>
      <c r="U575" s="74" t="str">
        <f t="shared" si="182"/>
        <v>donnée(s) manquante(s)</v>
      </c>
      <c r="V575" s="75" t="str">
        <f>IF(ISBLANK(H575)," ",IF(H575&lt;=Scenario!$C$3,0,IF(H575&lt;=Scenario!$C$5,1,IF(H575&lt;=Scenario!$C$6,2,IF(H575&lt;=Scenario!$C$7,3,IF(H575&lt;=Scenario!$C$8,4,5))))))</f>
        <v xml:space="preserve"> </v>
      </c>
      <c r="W575" s="76" t="str">
        <f>IF(ISBLANK(I575)," ",IF(I575&lt;=Scenario!$G$3,0,IF(I575&lt;=Scenario!$G$5,1,2)))</f>
        <v xml:space="preserve"> </v>
      </c>
      <c r="X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81" t="e">
        <f t="shared" si="183"/>
        <v>#VALUE!</v>
      </c>
      <c r="AA575" s="81" t="e">
        <f t="shared" si="184"/>
        <v>#VALUE!</v>
      </c>
      <c r="AB575" s="79" t="e">
        <f t="shared" si="185"/>
        <v>#VALUE!</v>
      </c>
      <c r="AC575" s="73" t="str">
        <f t="shared" si="189"/>
        <v>missing data</v>
      </c>
      <c r="AD575" s="80" t="str">
        <f t="shared" si="170"/>
        <v>missing data</v>
      </c>
      <c r="AE575" s="81" t="e">
        <f t="shared" si="186"/>
        <v>#VALUE!</v>
      </c>
      <c r="AF575" s="81" t="e">
        <f t="shared" si="187"/>
        <v>#VALUE!</v>
      </c>
    </row>
    <row r="576" spans="1:32" x14ac:dyDescent="0.25">
      <c r="A576" s="114" t="s">
        <v>74</v>
      </c>
      <c r="B576" s="102"/>
      <c r="C576" s="103"/>
      <c r="D576" s="103"/>
      <c r="E576" s="104">
        <f t="shared" si="188"/>
        <v>0</v>
      </c>
      <c r="F576" s="105"/>
      <c r="G576" s="106"/>
      <c r="H576" s="106"/>
      <c r="I576" s="107"/>
      <c r="J576" s="108" t="str">
        <f t="shared" si="171"/>
        <v xml:space="preserve"> </v>
      </c>
      <c r="K576" s="109" t="str">
        <f t="shared" si="172"/>
        <v xml:space="preserve"> </v>
      </c>
      <c r="L576" s="109" t="str">
        <f t="shared" si="173"/>
        <v xml:space="preserve"> </v>
      </c>
      <c r="M576" s="109">
        <f t="shared" si="174"/>
        <v>0</v>
      </c>
      <c r="N576" s="110" t="str">
        <f t="shared" si="175"/>
        <v xml:space="preserve"> </v>
      </c>
      <c r="O576" s="110" t="str">
        <f t="shared" si="176"/>
        <v xml:space="preserve"> </v>
      </c>
      <c r="P576" s="111" t="str">
        <f t="shared" si="177"/>
        <v xml:space="preserve"> </v>
      </c>
      <c r="Q576" s="108" t="e">
        <f t="shared" si="178"/>
        <v>#VALUE!</v>
      </c>
      <c r="R576" s="112" t="e">
        <f t="shared" si="179"/>
        <v>#VALUE!</v>
      </c>
      <c r="S576" s="72" t="e">
        <f t="shared" si="180"/>
        <v>#VALUE!</v>
      </c>
      <c r="T576" s="73" t="str">
        <f t="shared" si="181"/>
        <v>donnée(s) manquante(s)</v>
      </c>
      <c r="U576" s="74" t="str">
        <f t="shared" si="182"/>
        <v>donnée(s) manquante(s)</v>
      </c>
      <c r="V576" s="75" t="str">
        <f>IF(ISBLANK(H576)," ",IF(H576&lt;=Scenario!$C$3,0,IF(H576&lt;=Scenario!$C$5,1,IF(H576&lt;=Scenario!$C$6,2,IF(H576&lt;=Scenario!$C$7,3,IF(H576&lt;=Scenario!$C$8,4,5))))))</f>
        <v xml:space="preserve"> </v>
      </c>
      <c r="W576" s="76" t="str">
        <f>IF(ISBLANK(I576)," ",IF(I576&lt;=Scenario!$G$3,0,IF(I576&lt;=Scenario!$G$5,1,2)))</f>
        <v xml:space="preserve"> </v>
      </c>
      <c r="X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81" t="e">
        <f t="shared" si="183"/>
        <v>#VALUE!</v>
      </c>
      <c r="AA576" s="81" t="e">
        <f t="shared" si="184"/>
        <v>#VALUE!</v>
      </c>
      <c r="AB576" s="79" t="e">
        <f t="shared" si="185"/>
        <v>#VALUE!</v>
      </c>
      <c r="AC576" s="73" t="str">
        <f t="shared" si="189"/>
        <v>missing data</v>
      </c>
      <c r="AD576" s="80" t="str">
        <f t="shared" si="170"/>
        <v>missing data</v>
      </c>
      <c r="AE576" s="81" t="e">
        <f t="shared" si="186"/>
        <v>#VALUE!</v>
      </c>
      <c r="AF576" s="81" t="e">
        <f t="shared" si="187"/>
        <v>#VALUE!</v>
      </c>
    </row>
    <row r="577" spans="1:32" x14ac:dyDescent="0.25">
      <c r="A577" s="114" t="s">
        <v>74</v>
      </c>
      <c r="B577" s="102"/>
      <c r="C577" s="103"/>
      <c r="D577" s="103"/>
      <c r="E577" s="104">
        <f t="shared" si="188"/>
        <v>0</v>
      </c>
      <c r="F577" s="105"/>
      <c r="G577" s="106"/>
      <c r="H577" s="106"/>
      <c r="I577" s="107"/>
      <c r="J577" s="108" t="str">
        <f t="shared" si="171"/>
        <v xml:space="preserve"> </v>
      </c>
      <c r="K577" s="109" t="str">
        <f t="shared" si="172"/>
        <v xml:space="preserve"> </v>
      </c>
      <c r="L577" s="109" t="str">
        <f t="shared" si="173"/>
        <v xml:space="preserve"> </v>
      </c>
      <c r="M577" s="109">
        <f t="shared" si="174"/>
        <v>0</v>
      </c>
      <c r="N577" s="110" t="str">
        <f t="shared" si="175"/>
        <v xml:space="preserve"> </v>
      </c>
      <c r="O577" s="110" t="str">
        <f t="shared" si="176"/>
        <v xml:space="preserve"> </v>
      </c>
      <c r="P577" s="111" t="str">
        <f t="shared" si="177"/>
        <v xml:space="preserve"> </v>
      </c>
      <c r="Q577" s="108" t="e">
        <f t="shared" si="178"/>
        <v>#VALUE!</v>
      </c>
      <c r="R577" s="112" t="e">
        <f t="shared" si="179"/>
        <v>#VALUE!</v>
      </c>
      <c r="S577" s="72" t="e">
        <f t="shared" si="180"/>
        <v>#VALUE!</v>
      </c>
      <c r="T577" s="73" t="str">
        <f t="shared" si="181"/>
        <v>donnée(s) manquante(s)</v>
      </c>
      <c r="U577" s="74" t="str">
        <f t="shared" si="182"/>
        <v>donnée(s) manquante(s)</v>
      </c>
      <c r="V577" s="75" t="str">
        <f>IF(ISBLANK(H577)," ",IF(H577&lt;=Scenario!$C$3,0,IF(H577&lt;=Scenario!$C$5,1,IF(H577&lt;=Scenario!$C$6,2,IF(H577&lt;=Scenario!$C$7,3,IF(H577&lt;=Scenario!$C$8,4,5))))))</f>
        <v xml:space="preserve"> </v>
      </c>
      <c r="W577" s="76" t="str">
        <f>IF(ISBLANK(I577)," ",IF(I577&lt;=Scenario!$G$3,0,IF(I577&lt;=Scenario!$G$5,1,2)))</f>
        <v xml:space="preserve"> </v>
      </c>
      <c r="X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81" t="e">
        <f t="shared" si="183"/>
        <v>#VALUE!</v>
      </c>
      <c r="AA577" s="81" t="e">
        <f t="shared" si="184"/>
        <v>#VALUE!</v>
      </c>
      <c r="AB577" s="79" t="e">
        <f t="shared" si="185"/>
        <v>#VALUE!</v>
      </c>
      <c r="AC577" s="73" t="str">
        <f t="shared" si="189"/>
        <v>missing data</v>
      </c>
      <c r="AD577" s="80" t="str">
        <f t="shared" si="170"/>
        <v>missing data</v>
      </c>
      <c r="AE577" s="81" t="e">
        <f t="shared" si="186"/>
        <v>#VALUE!</v>
      </c>
      <c r="AF577" s="81" t="e">
        <f t="shared" si="187"/>
        <v>#VALUE!</v>
      </c>
    </row>
    <row r="578" spans="1:32" x14ac:dyDescent="0.25">
      <c r="A578" s="114" t="s">
        <v>74</v>
      </c>
      <c r="B578" s="102"/>
      <c r="C578" s="103"/>
      <c r="D578" s="103"/>
      <c r="E578" s="104">
        <f t="shared" si="188"/>
        <v>0</v>
      </c>
      <c r="F578" s="105"/>
      <c r="G578" s="106"/>
      <c r="H578" s="106"/>
      <c r="I578" s="107"/>
      <c r="J578" s="108" t="str">
        <f t="shared" si="171"/>
        <v xml:space="preserve"> </v>
      </c>
      <c r="K578" s="109" t="str">
        <f t="shared" si="172"/>
        <v xml:space="preserve"> </v>
      </c>
      <c r="L578" s="109" t="str">
        <f t="shared" si="173"/>
        <v xml:space="preserve"> </v>
      </c>
      <c r="M578" s="109">
        <f t="shared" si="174"/>
        <v>0</v>
      </c>
      <c r="N578" s="110" t="str">
        <f t="shared" si="175"/>
        <v xml:space="preserve"> </v>
      </c>
      <c r="O578" s="110" t="str">
        <f t="shared" si="176"/>
        <v xml:space="preserve"> </v>
      </c>
      <c r="P578" s="111" t="str">
        <f t="shared" si="177"/>
        <v xml:space="preserve"> </v>
      </c>
      <c r="Q578" s="108" t="e">
        <f t="shared" si="178"/>
        <v>#VALUE!</v>
      </c>
      <c r="R578" s="112" t="e">
        <f t="shared" si="179"/>
        <v>#VALUE!</v>
      </c>
      <c r="S578" s="72" t="e">
        <f t="shared" si="180"/>
        <v>#VALUE!</v>
      </c>
      <c r="T578" s="73" t="str">
        <f t="shared" si="181"/>
        <v>donnée(s) manquante(s)</v>
      </c>
      <c r="U578" s="74" t="str">
        <f t="shared" si="182"/>
        <v>donnée(s) manquante(s)</v>
      </c>
      <c r="V578" s="75" t="str">
        <f>IF(ISBLANK(H578)," ",IF(H578&lt;=Scenario!$C$3,0,IF(H578&lt;=Scenario!$C$5,1,IF(H578&lt;=Scenario!$C$6,2,IF(H578&lt;=Scenario!$C$7,3,IF(H578&lt;=Scenario!$C$8,4,5))))))</f>
        <v xml:space="preserve"> </v>
      </c>
      <c r="W578" s="76" t="str">
        <f>IF(ISBLANK(I578)," ",IF(I578&lt;=Scenario!$G$3,0,IF(I578&lt;=Scenario!$G$5,1,2)))</f>
        <v xml:space="preserve"> </v>
      </c>
      <c r="X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81" t="e">
        <f t="shared" si="183"/>
        <v>#VALUE!</v>
      </c>
      <c r="AA578" s="81" t="e">
        <f t="shared" si="184"/>
        <v>#VALUE!</v>
      </c>
      <c r="AB578" s="79" t="e">
        <f t="shared" si="185"/>
        <v>#VALUE!</v>
      </c>
      <c r="AC578" s="73" t="str">
        <f t="shared" si="189"/>
        <v>missing data</v>
      </c>
      <c r="AD578" s="80" t="str">
        <f t="shared" si="170"/>
        <v>missing data</v>
      </c>
      <c r="AE578" s="81" t="e">
        <f t="shared" si="186"/>
        <v>#VALUE!</v>
      </c>
      <c r="AF578" s="81" t="e">
        <f t="shared" si="187"/>
        <v>#VALUE!</v>
      </c>
    </row>
    <row r="579" spans="1:32" x14ac:dyDescent="0.25">
      <c r="A579" s="114" t="s">
        <v>74</v>
      </c>
      <c r="B579" s="102"/>
      <c r="C579" s="103"/>
      <c r="D579" s="103"/>
      <c r="E579" s="104">
        <f t="shared" si="188"/>
        <v>0</v>
      </c>
      <c r="F579" s="105"/>
      <c r="G579" s="106"/>
      <c r="H579" s="106"/>
      <c r="I579" s="107"/>
      <c r="J579" s="108" t="str">
        <f t="shared" si="171"/>
        <v xml:space="preserve"> </v>
      </c>
      <c r="K579" s="109" t="str">
        <f t="shared" si="172"/>
        <v xml:space="preserve"> </v>
      </c>
      <c r="L579" s="109" t="str">
        <f t="shared" si="173"/>
        <v xml:space="preserve"> </v>
      </c>
      <c r="M579" s="109">
        <f t="shared" si="174"/>
        <v>0</v>
      </c>
      <c r="N579" s="110" t="str">
        <f t="shared" si="175"/>
        <v xml:space="preserve"> </v>
      </c>
      <c r="O579" s="110" t="str">
        <f t="shared" si="176"/>
        <v xml:space="preserve"> </v>
      </c>
      <c r="P579" s="111" t="str">
        <f t="shared" si="177"/>
        <v xml:space="preserve"> </v>
      </c>
      <c r="Q579" s="108" t="e">
        <f t="shared" si="178"/>
        <v>#VALUE!</v>
      </c>
      <c r="R579" s="112" t="e">
        <f t="shared" si="179"/>
        <v>#VALUE!</v>
      </c>
      <c r="S579" s="72" t="e">
        <f t="shared" si="180"/>
        <v>#VALUE!</v>
      </c>
      <c r="T579" s="73" t="str">
        <f t="shared" si="181"/>
        <v>donnée(s) manquante(s)</v>
      </c>
      <c r="U579" s="74" t="str">
        <f t="shared" si="182"/>
        <v>donnée(s) manquante(s)</v>
      </c>
      <c r="V579" s="75" t="str">
        <f>IF(ISBLANK(H579)," ",IF(H579&lt;=Scenario!$C$3,0,IF(H579&lt;=Scenario!$C$5,1,IF(H579&lt;=Scenario!$C$6,2,IF(H579&lt;=Scenario!$C$7,3,IF(H579&lt;=Scenario!$C$8,4,5))))))</f>
        <v xml:space="preserve"> </v>
      </c>
      <c r="W579" s="76" t="str">
        <f>IF(ISBLANK(I579)," ",IF(I579&lt;=Scenario!$G$3,0,IF(I579&lt;=Scenario!$G$5,1,2)))</f>
        <v xml:space="preserve"> </v>
      </c>
      <c r="X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81" t="e">
        <f t="shared" si="183"/>
        <v>#VALUE!</v>
      </c>
      <c r="AA579" s="81" t="e">
        <f t="shared" si="184"/>
        <v>#VALUE!</v>
      </c>
      <c r="AB579" s="79" t="e">
        <f t="shared" si="185"/>
        <v>#VALUE!</v>
      </c>
      <c r="AC579" s="73" t="str">
        <f t="shared" si="189"/>
        <v>missing data</v>
      </c>
      <c r="AD579" s="80" t="str">
        <f t="shared" ref="AD579:AD642" si="190">IF(AC579="missing data","missing data",IF(AC579="Nutriscore_A","dark green",IF(AC579="Nutriscore_B","green",IF(AC579="Nutriscore_C","yellow",IF(AC579="Nutriscore_D","orange","dark orange")))))</f>
        <v>missing data</v>
      </c>
      <c r="AE579" s="81" t="e">
        <f t="shared" si="186"/>
        <v>#VALUE!</v>
      </c>
      <c r="AF579" s="81" t="e">
        <f t="shared" si="187"/>
        <v>#VALUE!</v>
      </c>
    </row>
    <row r="580" spans="1:32" x14ac:dyDescent="0.25">
      <c r="A580" s="114" t="s">
        <v>74</v>
      </c>
      <c r="B580" s="102"/>
      <c r="C580" s="103"/>
      <c r="D580" s="103"/>
      <c r="E580" s="104">
        <f t="shared" si="188"/>
        <v>0</v>
      </c>
      <c r="F580" s="105"/>
      <c r="G580" s="106"/>
      <c r="H580" s="106"/>
      <c r="I580" s="107"/>
      <c r="J580" s="108" t="str">
        <f t="shared" ref="J580:J643" si="191">IF(ISBLANK(B580)," ",IF(B580&lt;=335,0,IF(B580&lt;=670,1,IF(B580&lt;=1005,2,IF(B580&lt;=1340,3,IF(B580&lt;=1675,4,IF(B580&lt;=2010,5,IF(B580&lt;=2345,6,IF(B580&lt;=2680,7,IF(B580&lt;=3015,8,IF(B580&lt;=3350,9,10)))))))))))</f>
        <v xml:space="preserve"> </v>
      </c>
      <c r="K580" s="109" t="str">
        <f t="shared" ref="K580:K643" si="192">IF(ISBLANK(C580)," ",IF(C580&lt;=4.5,0,IF(ROUND(C580,1)&lt;=9,1,IF(C580&lt;=13.5,2,IF(ROUND(C580,1)&lt;=18,3,IF(C580&lt;=22.5,4,IF(ROUND(C580,1)&lt;=27,5,IF(ROUND(C580,1)&lt;=31,6,IF(ROUND(C580,1)&lt;=36,7,IF(ROUND(C580,1)&lt;=40,8,IF(ROUND(C580,1)&lt;=45,9,10)))))))))))</f>
        <v xml:space="preserve"> </v>
      </c>
      <c r="L580" s="109" t="str">
        <f t="shared" ref="L580:L643" si="193">IF(ISBLANK(D580)," ",IF(D580&lt;=1,0,IF(D580&lt;=2,1,IF(D580&lt;=3,2,IF(D580&lt;=4,3,IF(D580&lt;=5,4,IF(D580&lt;=6,5,IF(D580&lt;=7,6,IF(D580&lt;=8,7,IF(D580&lt;=9,8,IF(D580&lt;=10,9,10)))))))))))</f>
        <v xml:space="preserve"> </v>
      </c>
      <c r="M580" s="109">
        <f t="shared" ref="M580:M643" si="194">IF(ISBLANK(E580)," ",IF(E580&lt;=90,0,IF(E580&lt;=180,1,IF(E580&lt;=270,2,IF(E580&lt;=360,3,IF(E580&lt;=450,4,IF(E580&lt;=540,5,IF(E580&lt;=630,6,IF(E580&lt;=720,7,IF(E580&lt;=810,8,IF(E580&lt;=900,9,10)))))))))))</f>
        <v>0</v>
      </c>
      <c r="N580" s="110" t="str">
        <f t="shared" ref="N580:N643" si="195">IF(ISBLANK(G580)," ",IF(G580&lt;=40,0,IF(G580&lt;=60,1,IF(G580&lt;=80,2,5))))</f>
        <v xml:space="preserve"> </v>
      </c>
      <c r="O580" s="110" t="str">
        <f t="shared" ref="O580:O643" si="196">IF(ISBLANK(H580)," ",IF(H580&lt;=0.9,0,IF(H580&lt;=1.9,1,IF(H580&lt;=2.8,2,IF(H580&lt;=3.7,3,IF(H580&lt;=4.7,4,5))))))</f>
        <v xml:space="preserve"> </v>
      </c>
      <c r="P580" s="111" t="str">
        <f t="shared" ref="P580:P643" si="197">IF(ISBLANK(I580)," ",IF(I580&lt;=1.6,0,IF(I580&lt;=3.2,1,IF(I580&lt;=4.8,2,IF(I580&lt;=6.4,3,IF(ROUND(I580,1)&lt;=8,4,5))))))</f>
        <v xml:space="preserve"> </v>
      </c>
      <c r="Q580" s="108" t="e">
        <f t="shared" si="178"/>
        <v>#VALUE!</v>
      </c>
      <c r="R580" s="112" t="e">
        <f t="shared" si="179"/>
        <v>#VALUE!</v>
      </c>
      <c r="S580" s="72" t="e">
        <f t="shared" si="180"/>
        <v>#VALUE!</v>
      </c>
      <c r="T580" s="73" t="str">
        <f t="shared" si="181"/>
        <v>donnée(s) manquante(s)</v>
      </c>
      <c r="U580" s="74" t="str">
        <f t="shared" si="182"/>
        <v>donnée(s) manquante(s)</v>
      </c>
      <c r="V580" s="75" t="str">
        <f>IF(ISBLANK(H580)," ",IF(H580&lt;=Scenario!$C$3,0,IF(H580&lt;=Scenario!$C$5,1,IF(H580&lt;=Scenario!$C$6,2,IF(H580&lt;=Scenario!$C$7,3,IF(H580&lt;=Scenario!$C$8,4,5))))))</f>
        <v xml:space="preserve"> </v>
      </c>
      <c r="W580" s="76" t="str">
        <f>IF(ISBLANK(I580)," ",IF(I580&lt;=Scenario!$G$3,0,IF(I580&lt;=Scenario!$G$5,1,2)))</f>
        <v xml:space="preserve"> </v>
      </c>
      <c r="X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81" t="e">
        <f t="shared" si="183"/>
        <v>#VALUE!</v>
      </c>
      <c r="AA580" s="81" t="e">
        <f t="shared" si="184"/>
        <v>#VALUE!</v>
      </c>
      <c r="AB580" s="79" t="e">
        <f t="shared" si="185"/>
        <v>#VALUE!</v>
      </c>
      <c r="AC580" s="73" t="str">
        <f t="shared" si="189"/>
        <v>missing data</v>
      </c>
      <c r="AD580" s="80" t="str">
        <f t="shared" si="190"/>
        <v>missing data</v>
      </c>
      <c r="AE580" s="81" t="e">
        <f t="shared" si="186"/>
        <v>#VALUE!</v>
      </c>
      <c r="AF580" s="81" t="e">
        <f t="shared" si="187"/>
        <v>#VALUE!</v>
      </c>
    </row>
    <row r="581" spans="1:32" x14ac:dyDescent="0.25">
      <c r="A581" s="114" t="s">
        <v>74</v>
      </c>
      <c r="B581" s="102"/>
      <c r="C581" s="103"/>
      <c r="D581" s="103"/>
      <c r="E581" s="104">
        <f t="shared" si="188"/>
        <v>0</v>
      </c>
      <c r="F581" s="105"/>
      <c r="G581" s="106"/>
      <c r="H581" s="106"/>
      <c r="I581" s="107"/>
      <c r="J581" s="108" t="str">
        <f t="shared" si="191"/>
        <v xml:space="preserve"> </v>
      </c>
      <c r="K581" s="109" t="str">
        <f t="shared" si="192"/>
        <v xml:space="preserve"> </v>
      </c>
      <c r="L581" s="109" t="str">
        <f t="shared" si="193"/>
        <v xml:space="preserve"> </v>
      </c>
      <c r="M581" s="109">
        <f t="shared" si="194"/>
        <v>0</v>
      </c>
      <c r="N581" s="110" t="str">
        <f t="shared" si="195"/>
        <v xml:space="preserve"> </v>
      </c>
      <c r="O581" s="110" t="str">
        <f t="shared" si="196"/>
        <v xml:space="preserve"> </v>
      </c>
      <c r="P581" s="111" t="str">
        <f t="shared" si="197"/>
        <v xml:space="preserve"> </v>
      </c>
      <c r="Q581" s="108" t="e">
        <f t="shared" si="178"/>
        <v>#VALUE!</v>
      </c>
      <c r="R581" s="112" t="e">
        <f t="shared" si="179"/>
        <v>#VALUE!</v>
      </c>
      <c r="S581" s="72" t="e">
        <f t="shared" si="180"/>
        <v>#VALUE!</v>
      </c>
      <c r="T581" s="73" t="str">
        <f t="shared" si="181"/>
        <v>donnée(s) manquante(s)</v>
      </c>
      <c r="U581" s="74" t="str">
        <f t="shared" si="182"/>
        <v>donnée(s) manquante(s)</v>
      </c>
      <c r="V581" s="75" t="str">
        <f>IF(ISBLANK(H581)," ",IF(H581&lt;=Scenario!$C$3,0,IF(H581&lt;=Scenario!$C$5,1,IF(H581&lt;=Scenario!$C$6,2,IF(H581&lt;=Scenario!$C$7,3,IF(H581&lt;=Scenario!$C$8,4,5))))))</f>
        <v xml:space="preserve"> </v>
      </c>
      <c r="W581" s="76" t="str">
        <f>IF(ISBLANK(I581)," ",IF(I581&lt;=Scenario!$G$3,0,IF(I581&lt;=Scenario!$G$5,1,2)))</f>
        <v xml:space="preserve"> </v>
      </c>
      <c r="X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81" t="e">
        <f t="shared" si="183"/>
        <v>#VALUE!</v>
      </c>
      <c r="AA581" s="81" t="e">
        <f t="shared" si="184"/>
        <v>#VALUE!</v>
      </c>
      <c r="AB581" s="79" t="e">
        <f t="shared" si="185"/>
        <v>#VALUE!</v>
      </c>
      <c r="AC581" s="73" t="str">
        <f t="shared" si="189"/>
        <v>missing data</v>
      </c>
      <c r="AD581" s="80" t="str">
        <f t="shared" si="190"/>
        <v>missing data</v>
      </c>
      <c r="AE581" s="81" t="e">
        <f t="shared" si="186"/>
        <v>#VALUE!</v>
      </c>
      <c r="AF581" s="81" t="e">
        <f t="shared" si="187"/>
        <v>#VALUE!</v>
      </c>
    </row>
    <row r="582" spans="1:32" x14ac:dyDescent="0.25">
      <c r="A582" s="114" t="s">
        <v>74</v>
      </c>
      <c r="B582" s="102"/>
      <c r="C582" s="103"/>
      <c r="D582" s="103"/>
      <c r="E582" s="104">
        <f t="shared" si="188"/>
        <v>0</v>
      </c>
      <c r="F582" s="105"/>
      <c r="G582" s="106"/>
      <c r="H582" s="106"/>
      <c r="I582" s="107"/>
      <c r="J582" s="108" t="str">
        <f t="shared" si="191"/>
        <v xml:space="preserve"> </v>
      </c>
      <c r="K582" s="109" t="str">
        <f t="shared" si="192"/>
        <v xml:space="preserve"> </v>
      </c>
      <c r="L582" s="109" t="str">
        <f t="shared" si="193"/>
        <v xml:space="preserve"> </v>
      </c>
      <c r="M582" s="109">
        <f t="shared" si="194"/>
        <v>0</v>
      </c>
      <c r="N582" s="110" t="str">
        <f t="shared" si="195"/>
        <v xml:space="preserve"> </v>
      </c>
      <c r="O582" s="110" t="str">
        <f t="shared" si="196"/>
        <v xml:space="preserve"> </v>
      </c>
      <c r="P582" s="111" t="str">
        <f t="shared" si="197"/>
        <v xml:space="preserve"> </v>
      </c>
      <c r="Q582" s="108" t="e">
        <f t="shared" si="178"/>
        <v>#VALUE!</v>
      </c>
      <c r="R582" s="112" t="e">
        <f t="shared" si="179"/>
        <v>#VALUE!</v>
      </c>
      <c r="S582" s="72" t="e">
        <f t="shared" si="180"/>
        <v>#VALUE!</v>
      </c>
      <c r="T582" s="73" t="str">
        <f t="shared" si="181"/>
        <v>donnée(s) manquante(s)</v>
      </c>
      <c r="U582" s="74" t="str">
        <f t="shared" si="182"/>
        <v>donnée(s) manquante(s)</v>
      </c>
      <c r="V582" s="75" t="str">
        <f>IF(ISBLANK(H582)," ",IF(H582&lt;=Scenario!$C$3,0,IF(H582&lt;=Scenario!$C$5,1,IF(H582&lt;=Scenario!$C$6,2,IF(H582&lt;=Scenario!$C$7,3,IF(H582&lt;=Scenario!$C$8,4,5))))))</f>
        <v xml:space="preserve"> </v>
      </c>
      <c r="W582" s="76" t="str">
        <f>IF(ISBLANK(I582)," ",IF(I582&lt;=Scenario!$G$3,0,IF(I582&lt;=Scenario!$G$5,1,2)))</f>
        <v xml:space="preserve"> </v>
      </c>
      <c r="X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81" t="e">
        <f t="shared" si="183"/>
        <v>#VALUE!</v>
      </c>
      <c r="AA582" s="81" t="e">
        <f t="shared" si="184"/>
        <v>#VALUE!</v>
      </c>
      <c r="AB582" s="79" t="e">
        <f t="shared" si="185"/>
        <v>#VALUE!</v>
      </c>
      <c r="AC582" s="73" t="str">
        <f t="shared" si="189"/>
        <v>missing data</v>
      </c>
      <c r="AD582" s="80" t="str">
        <f t="shared" si="190"/>
        <v>missing data</v>
      </c>
      <c r="AE582" s="81" t="e">
        <f t="shared" si="186"/>
        <v>#VALUE!</v>
      </c>
      <c r="AF582" s="81" t="e">
        <f t="shared" si="187"/>
        <v>#VALUE!</v>
      </c>
    </row>
    <row r="583" spans="1:32" x14ac:dyDescent="0.25">
      <c r="A583" s="114" t="s">
        <v>74</v>
      </c>
      <c r="B583" s="102"/>
      <c r="C583" s="103"/>
      <c r="D583" s="103"/>
      <c r="E583" s="104">
        <f t="shared" si="188"/>
        <v>0</v>
      </c>
      <c r="F583" s="105"/>
      <c r="G583" s="106"/>
      <c r="H583" s="106"/>
      <c r="I583" s="107"/>
      <c r="J583" s="108" t="str">
        <f t="shared" si="191"/>
        <v xml:space="preserve"> </v>
      </c>
      <c r="K583" s="109" t="str">
        <f t="shared" si="192"/>
        <v xml:space="preserve"> </v>
      </c>
      <c r="L583" s="109" t="str">
        <f t="shared" si="193"/>
        <v xml:space="preserve"> </v>
      </c>
      <c r="M583" s="109">
        <f t="shared" si="194"/>
        <v>0</v>
      </c>
      <c r="N583" s="110" t="str">
        <f t="shared" si="195"/>
        <v xml:space="preserve"> </v>
      </c>
      <c r="O583" s="110" t="str">
        <f t="shared" si="196"/>
        <v xml:space="preserve"> </v>
      </c>
      <c r="P583" s="111" t="str">
        <f t="shared" si="197"/>
        <v xml:space="preserve"> </v>
      </c>
      <c r="Q583" s="108" t="e">
        <f t="shared" ref="Q583:Q646" si="198">SUM(J583+K583+L583+M583)</f>
        <v>#VALUE!</v>
      </c>
      <c r="R583" s="112" t="e">
        <f t="shared" ref="R583:R646" si="199">SUM(N583+O583+P583)</f>
        <v>#VALUE!</v>
      </c>
      <c r="S583" s="72" t="e">
        <f t="shared" ref="S583:S646" si="200">IF(AND(Q583&gt;=0,Q583&lt;11),Q583-R583,IF(AND(Q583&gt;=11,N583=5),Q583-R583,Q583-N583-O583))</f>
        <v>#VALUE!</v>
      </c>
      <c r="T583" s="73" t="str">
        <f t="shared" ref="T583:T646" si="201">IF(OR(ISBLANK(B583),ISBLANK(C583),ISBLANK(D583),ISBLANK(E583),ISBLANK(G583),ISBLANK(H583),ISBLANK(I583)),"donnée(s) manquante(s)",IF(S583&lt;0,"Nutriscore_A",IF(S583&lt;3,"Nutriscore_B",IF(S583&lt;11,"Nutriscore_C",IF(S583&lt;19,"Nutriscore_D","Nutriscore_E")))))</f>
        <v>donnée(s) manquante(s)</v>
      </c>
      <c r="U583" s="74" t="str">
        <f t="shared" ref="U583:U646" si="202">IF(T583="donnée(s) manquante(s)","donnée(s) manquante(s)",IF(T583="Nutriscore_A","dark green",IF(T583="Nutriscore_B","green",IF(T583="Nutriscore_C","yellow",IF(T583="Nutriscore_D","orange","dark orange")))))</f>
        <v>donnée(s) manquante(s)</v>
      </c>
      <c r="V583" s="75" t="str">
        <f>IF(ISBLANK(H583)," ",IF(H583&lt;=Scenario!$C$3,0,IF(H583&lt;=Scenario!$C$5,1,IF(H583&lt;=Scenario!$C$6,2,IF(H583&lt;=Scenario!$C$7,3,IF(H583&lt;=Scenario!$C$8,4,5))))))</f>
        <v xml:space="preserve"> </v>
      </c>
      <c r="W583" s="76" t="str">
        <f>IF(ISBLANK(I583)," ",IF(I583&lt;=Scenario!$G$3,0,IF(I583&lt;=Scenario!$G$5,1,2)))</f>
        <v xml:space="preserve"> </v>
      </c>
      <c r="X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81" t="e">
        <f t="shared" ref="Z583:Z646" si="203">Y583+X583+J583+L583</f>
        <v>#VALUE!</v>
      </c>
      <c r="AA583" s="81" t="e">
        <f t="shared" ref="AA583:AA646" si="204">W583+N583+V583</f>
        <v>#VALUE!</v>
      </c>
      <c r="AB583" s="79" t="e">
        <f t="shared" ref="AB583:AB646" si="205">IF(Z583&lt;11,Z583-AA583,Z583-V583-N583)</f>
        <v>#VALUE!</v>
      </c>
      <c r="AC583" s="73" t="str">
        <f t="shared" si="189"/>
        <v>missing data</v>
      </c>
      <c r="AD583" s="80" t="str">
        <f t="shared" si="190"/>
        <v>missing data</v>
      </c>
      <c r="AE583" s="81" t="e">
        <f t="shared" ref="AE583:AE646" si="206">AB583-S583</f>
        <v>#VALUE!</v>
      </c>
      <c r="AF583" s="81" t="e">
        <f t="shared" ref="AF583:AF646" si="207">IF(OR(ISBLANK(U583),ISBLANK(AD583)),"donnée manquante",IF(T583=AC583,"no change",IF(T583&lt;&gt;AC583,IF(S583&lt;AB583,"less favourable",IF(S583&gt;AB583,"more favourable")))))</f>
        <v>#VALUE!</v>
      </c>
    </row>
    <row r="584" spans="1:32" x14ac:dyDescent="0.25">
      <c r="A584" s="114" t="s">
        <v>74</v>
      </c>
      <c r="B584" s="102"/>
      <c r="C584" s="103"/>
      <c r="D584" s="103"/>
      <c r="E584" s="104">
        <f t="shared" ref="E584:E647" si="208">ROUND(F584/2.5*1000,0)</f>
        <v>0</v>
      </c>
      <c r="F584" s="105"/>
      <c r="G584" s="106"/>
      <c r="H584" s="106"/>
      <c r="I584" s="107"/>
      <c r="J584" s="108" t="str">
        <f t="shared" si="191"/>
        <v xml:space="preserve"> </v>
      </c>
      <c r="K584" s="109" t="str">
        <f t="shared" si="192"/>
        <v xml:space="preserve"> </v>
      </c>
      <c r="L584" s="109" t="str">
        <f t="shared" si="193"/>
        <v xml:space="preserve"> </v>
      </c>
      <c r="M584" s="109">
        <f t="shared" si="194"/>
        <v>0</v>
      </c>
      <c r="N584" s="110" t="str">
        <f t="shared" si="195"/>
        <v xml:space="preserve"> </v>
      </c>
      <c r="O584" s="110" t="str">
        <f t="shared" si="196"/>
        <v xml:space="preserve"> </v>
      </c>
      <c r="P584" s="111" t="str">
        <f t="shared" si="197"/>
        <v xml:space="preserve"> </v>
      </c>
      <c r="Q584" s="108" t="e">
        <f t="shared" si="198"/>
        <v>#VALUE!</v>
      </c>
      <c r="R584" s="112" t="e">
        <f t="shared" si="199"/>
        <v>#VALUE!</v>
      </c>
      <c r="S584" s="72" t="e">
        <f t="shared" si="200"/>
        <v>#VALUE!</v>
      </c>
      <c r="T584" s="73" t="str">
        <f t="shared" si="201"/>
        <v>donnée(s) manquante(s)</v>
      </c>
      <c r="U584" s="74" t="str">
        <f t="shared" si="202"/>
        <v>donnée(s) manquante(s)</v>
      </c>
      <c r="V584" s="75" t="str">
        <f>IF(ISBLANK(H584)," ",IF(H584&lt;=Scenario!$C$3,0,IF(H584&lt;=Scenario!$C$5,1,IF(H584&lt;=Scenario!$C$6,2,IF(H584&lt;=Scenario!$C$7,3,IF(H584&lt;=Scenario!$C$8,4,5))))))</f>
        <v xml:space="preserve"> </v>
      </c>
      <c r="W584" s="76" t="str">
        <f>IF(ISBLANK(I584)," ",IF(I584&lt;=Scenario!$G$3,0,IF(I584&lt;=Scenario!$G$5,1,2)))</f>
        <v xml:space="preserve"> </v>
      </c>
      <c r="X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81" t="e">
        <f t="shared" si="203"/>
        <v>#VALUE!</v>
      </c>
      <c r="AA584" s="81" t="e">
        <f t="shared" si="204"/>
        <v>#VALUE!</v>
      </c>
      <c r="AB584" s="79" t="e">
        <f t="shared" si="205"/>
        <v>#VALUE!</v>
      </c>
      <c r="AC584" s="73" t="str">
        <f t="shared" ref="AC584:AC647" si="209">IF(OR(ISBLANK(B584),ISBLANK(C584),ISBLANK(D584),ISBLANK(F584),ISBLANK(G584),ISBLANK(H584),ISBLANK(I584)),"missing data",IF(AB584&lt;1,"Nutriscore_A",IF(AB584&lt;3,"Nutriscore_B",IF(AB584&lt;11,"Nutriscore_C",IF(AB584&lt;19,"Nutriscore_D","Nutriscore_E")))))</f>
        <v>missing data</v>
      </c>
      <c r="AD584" s="80" t="str">
        <f t="shared" si="190"/>
        <v>missing data</v>
      </c>
      <c r="AE584" s="81" t="e">
        <f t="shared" si="206"/>
        <v>#VALUE!</v>
      </c>
      <c r="AF584" s="81" t="e">
        <f t="shared" si="207"/>
        <v>#VALUE!</v>
      </c>
    </row>
    <row r="585" spans="1:32" x14ac:dyDescent="0.25">
      <c r="A585" s="114" t="s">
        <v>74</v>
      </c>
      <c r="B585" s="102"/>
      <c r="C585" s="103"/>
      <c r="D585" s="103"/>
      <c r="E585" s="104">
        <f t="shared" si="208"/>
        <v>0</v>
      </c>
      <c r="F585" s="105"/>
      <c r="G585" s="106"/>
      <c r="H585" s="106"/>
      <c r="I585" s="107"/>
      <c r="J585" s="108" t="str">
        <f t="shared" si="191"/>
        <v xml:space="preserve"> </v>
      </c>
      <c r="K585" s="109" t="str">
        <f t="shared" si="192"/>
        <v xml:space="preserve"> </v>
      </c>
      <c r="L585" s="109" t="str">
        <f t="shared" si="193"/>
        <v xml:space="preserve"> </v>
      </c>
      <c r="M585" s="109">
        <f t="shared" si="194"/>
        <v>0</v>
      </c>
      <c r="N585" s="110" t="str">
        <f t="shared" si="195"/>
        <v xml:space="preserve"> </v>
      </c>
      <c r="O585" s="110" t="str">
        <f t="shared" si="196"/>
        <v xml:space="preserve"> </v>
      </c>
      <c r="P585" s="111" t="str">
        <f t="shared" si="197"/>
        <v xml:space="preserve"> </v>
      </c>
      <c r="Q585" s="108" t="e">
        <f t="shared" si="198"/>
        <v>#VALUE!</v>
      </c>
      <c r="R585" s="112" t="e">
        <f t="shared" si="199"/>
        <v>#VALUE!</v>
      </c>
      <c r="S585" s="72" t="e">
        <f t="shared" si="200"/>
        <v>#VALUE!</v>
      </c>
      <c r="T585" s="73" t="str">
        <f t="shared" si="201"/>
        <v>donnée(s) manquante(s)</v>
      </c>
      <c r="U585" s="74" t="str">
        <f t="shared" si="202"/>
        <v>donnée(s) manquante(s)</v>
      </c>
      <c r="V585" s="75" t="str">
        <f>IF(ISBLANK(H585)," ",IF(H585&lt;=Scenario!$C$3,0,IF(H585&lt;=Scenario!$C$5,1,IF(H585&lt;=Scenario!$C$6,2,IF(H585&lt;=Scenario!$C$7,3,IF(H585&lt;=Scenario!$C$8,4,5))))))</f>
        <v xml:space="preserve"> </v>
      </c>
      <c r="W585" s="76" t="str">
        <f>IF(ISBLANK(I585)," ",IF(I585&lt;=Scenario!$G$3,0,IF(I585&lt;=Scenario!$G$5,1,2)))</f>
        <v xml:space="preserve"> </v>
      </c>
      <c r="X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81" t="e">
        <f t="shared" si="203"/>
        <v>#VALUE!</v>
      </c>
      <c r="AA585" s="81" t="e">
        <f t="shared" si="204"/>
        <v>#VALUE!</v>
      </c>
      <c r="AB585" s="79" t="e">
        <f t="shared" si="205"/>
        <v>#VALUE!</v>
      </c>
      <c r="AC585" s="73" t="str">
        <f t="shared" si="209"/>
        <v>missing data</v>
      </c>
      <c r="AD585" s="80" t="str">
        <f t="shared" si="190"/>
        <v>missing data</v>
      </c>
      <c r="AE585" s="81" t="e">
        <f t="shared" si="206"/>
        <v>#VALUE!</v>
      </c>
      <c r="AF585" s="81" t="e">
        <f t="shared" si="207"/>
        <v>#VALUE!</v>
      </c>
    </row>
    <row r="586" spans="1:32" x14ac:dyDescent="0.25">
      <c r="A586" s="114" t="s">
        <v>74</v>
      </c>
      <c r="B586" s="102"/>
      <c r="C586" s="103"/>
      <c r="D586" s="103"/>
      <c r="E586" s="104">
        <f t="shared" si="208"/>
        <v>0</v>
      </c>
      <c r="F586" s="105"/>
      <c r="G586" s="106"/>
      <c r="H586" s="106"/>
      <c r="I586" s="107"/>
      <c r="J586" s="108" t="str">
        <f t="shared" si="191"/>
        <v xml:space="preserve"> </v>
      </c>
      <c r="K586" s="109" t="str">
        <f t="shared" si="192"/>
        <v xml:space="preserve"> </v>
      </c>
      <c r="L586" s="109" t="str">
        <f t="shared" si="193"/>
        <v xml:space="preserve"> </v>
      </c>
      <c r="M586" s="109">
        <f t="shared" si="194"/>
        <v>0</v>
      </c>
      <c r="N586" s="110" t="str">
        <f t="shared" si="195"/>
        <v xml:space="preserve"> </v>
      </c>
      <c r="O586" s="110" t="str">
        <f t="shared" si="196"/>
        <v xml:space="preserve"> </v>
      </c>
      <c r="P586" s="111" t="str">
        <f t="shared" si="197"/>
        <v xml:space="preserve"> </v>
      </c>
      <c r="Q586" s="108" t="e">
        <f t="shared" si="198"/>
        <v>#VALUE!</v>
      </c>
      <c r="R586" s="112" t="e">
        <f t="shared" si="199"/>
        <v>#VALUE!</v>
      </c>
      <c r="S586" s="72" t="e">
        <f t="shared" si="200"/>
        <v>#VALUE!</v>
      </c>
      <c r="T586" s="73" t="str">
        <f t="shared" si="201"/>
        <v>donnée(s) manquante(s)</v>
      </c>
      <c r="U586" s="74" t="str">
        <f t="shared" si="202"/>
        <v>donnée(s) manquante(s)</v>
      </c>
      <c r="V586" s="75" t="str">
        <f>IF(ISBLANK(H586)," ",IF(H586&lt;=Scenario!$C$3,0,IF(H586&lt;=Scenario!$C$5,1,IF(H586&lt;=Scenario!$C$6,2,IF(H586&lt;=Scenario!$C$7,3,IF(H586&lt;=Scenario!$C$8,4,5))))))</f>
        <v xml:space="preserve"> </v>
      </c>
      <c r="W586" s="76" t="str">
        <f>IF(ISBLANK(I586)," ",IF(I586&lt;=Scenario!$G$3,0,IF(I586&lt;=Scenario!$G$5,1,2)))</f>
        <v xml:space="preserve"> </v>
      </c>
      <c r="X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81" t="e">
        <f t="shared" si="203"/>
        <v>#VALUE!</v>
      </c>
      <c r="AA586" s="81" t="e">
        <f t="shared" si="204"/>
        <v>#VALUE!</v>
      </c>
      <c r="AB586" s="79" t="e">
        <f t="shared" si="205"/>
        <v>#VALUE!</v>
      </c>
      <c r="AC586" s="73" t="str">
        <f t="shared" si="209"/>
        <v>missing data</v>
      </c>
      <c r="AD586" s="80" t="str">
        <f t="shared" si="190"/>
        <v>missing data</v>
      </c>
      <c r="AE586" s="81" t="e">
        <f t="shared" si="206"/>
        <v>#VALUE!</v>
      </c>
      <c r="AF586" s="81" t="e">
        <f t="shared" si="207"/>
        <v>#VALUE!</v>
      </c>
    </row>
    <row r="587" spans="1:32" x14ac:dyDescent="0.25">
      <c r="A587" s="114" t="s">
        <v>74</v>
      </c>
      <c r="B587" s="102"/>
      <c r="C587" s="103"/>
      <c r="D587" s="103"/>
      <c r="E587" s="104">
        <f t="shared" si="208"/>
        <v>0</v>
      </c>
      <c r="F587" s="105"/>
      <c r="G587" s="106"/>
      <c r="H587" s="106"/>
      <c r="I587" s="107"/>
      <c r="J587" s="108" t="str">
        <f t="shared" si="191"/>
        <v xml:space="preserve"> </v>
      </c>
      <c r="K587" s="109" t="str">
        <f t="shared" si="192"/>
        <v xml:space="preserve"> </v>
      </c>
      <c r="L587" s="109" t="str">
        <f t="shared" si="193"/>
        <v xml:space="preserve"> </v>
      </c>
      <c r="M587" s="109">
        <f t="shared" si="194"/>
        <v>0</v>
      </c>
      <c r="N587" s="110" t="str">
        <f t="shared" si="195"/>
        <v xml:space="preserve"> </v>
      </c>
      <c r="O587" s="110" t="str">
        <f t="shared" si="196"/>
        <v xml:space="preserve"> </v>
      </c>
      <c r="P587" s="111" t="str">
        <f t="shared" si="197"/>
        <v xml:space="preserve"> </v>
      </c>
      <c r="Q587" s="108" t="e">
        <f t="shared" si="198"/>
        <v>#VALUE!</v>
      </c>
      <c r="R587" s="112" t="e">
        <f t="shared" si="199"/>
        <v>#VALUE!</v>
      </c>
      <c r="S587" s="72" t="e">
        <f t="shared" si="200"/>
        <v>#VALUE!</v>
      </c>
      <c r="T587" s="73" t="str">
        <f t="shared" si="201"/>
        <v>donnée(s) manquante(s)</v>
      </c>
      <c r="U587" s="74" t="str">
        <f t="shared" si="202"/>
        <v>donnée(s) manquante(s)</v>
      </c>
      <c r="V587" s="75" t="str">
        <f>IF(ISBLANK(H587)," ",IF(H587&lt;=Scenario!$C$3,0,IF(H587&lt;=Scenario!$C$5,1,IF(H587&lt;=Scenario!$C$6,2,IF(H587&lt;=Scenario!$C$7,3,IF(H587&lt;=Scenario!$C$8,4,5))))))</f>
        <v xml:space="preserve"> </v>
      </c>
      <c r="W587" s="76" t="str">
        <f>IF(ISBLANK(I587)," ",IF(I587&lt;=Scenario!$G$3,0,IF(I587&lt;=Scenario!$G$5,1,2)))</f>
        <v xml:space="preserve"> </v>
      </c>
      <c r="X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81" t="e">
        <f t="shared" si="203"/>
        <v>#VALUE!</v>
      </c>
      <c r="AA587" s="81" t="e">
        <f t="shared" si="204"/>
        <v>#VALUE!</v>
      </c>
      <c r="AB587" s="79" t="e">
        <f t="shared" si="205"/>
        <v>#VALUE!</v>
      </c>
      <c r="AC587" s="73" t="str">
        <f t="shared" si="209"/>
        <v>missing data</v>
      </c>
      <c r="AD587" s="80" t="str">
        <f t="shared" si="190"/>
        <v>missing data</v>
      </c>
      <c r="AE587" s="81" t="e">
        <f t="shared" si="206"/>
        <v>#VALUE!</v>
      </c>
      <c r="AF587" s="81" t="e">
        <f t="shared" si="207"/>
        <v>#VALUE!</v>
      </c>
    </row>
    <row r="588" spans="1:32" x14ac:dyDescent="0.25">
      <c r="A588" s="114" t="s">
        <v>74</v>
      </c>
      <c r="B588" s="102"/>
      <c r="C588" s="103"/>
      <c r="D588" s="103"/>
      <c r="E588" s="104">
        <f t="shared" si="208"/>
        <v>0</v>
      </c>
      <c r="F588" s="105"/>
      <c r="G588" s="106"/>
      <c r="H588" s="106"/>
      <c r="I588" s="107"/>
      <c r="J588" s="108" t="str">
        <f t="shared" si="191"/>
        <v xml:space="preserve"> </v>
      </c>
      <c r="K588" s="109" t="str">
        <f t="shared" si="192"/>
        <v xml:space="preserve"> </v>
      </c>
      <c r="L588" s="109" t="str">
        <f t="shared" si="193"/>
        <v xml:space="preserve"> </v>
      </c>
      <c r="M588" s="109">
        <f t="shared" si="194"/>
        <v>0</v>
      </c>
      <c r="N588" s="110" t="str">
        <f t="shared" si="195"/>
        <v xml:space="preserve"> </v>
      </c>
      <c r="O588" s="110" t="str">
        <f t="shared" si="196"/>
        <v xml:space="preserve"> </v>
      </c>
      <c r="P588" s="111" t="str">
        <f t="shared" si="197"/>
        <v xml:space="preserve"> </v>
      </c>
      <c r="Q588" s="108" t="e">
        <f t="shared" si="198"/>
        <v>#VALUE!</v>
      </c>
      <c r="R588" s="112" t="e">
        <f t="shared" si="199"/>
        <v>#VALUE!</v>
      </c>
      <c r="S588" s="72" t="e">
        <f t="shared" si="200"/>
        <v>#VALUE!</v>
      </c>
      <c r="T588" s="73" t="str">
        <f t="shared" si="201"/>
        <v>donnée(s) manquante(s)</v>
      </c>
      <c r="U588" s="74" t="str">
        <f t="shared" si="202"/>
        <v>donnée(s) manquante(s)</v>
      </c>
      <c r="V588" s="75" t="str">
        <f>IF(ISBLANK(H588)," ",IF(H588&lt;=Scenario!$C$3,0,IF(H588&lt;=Scenario!$C$5,1,IF(H588&lt;=Scenario!$C$6,2,IF(H588&lt;=Scenario!$C$7,3,IF(H588&lt;=Scenario!$C$8,4,5))))))</f>
        <v xml:space="preserve"> </v>
      </c>
      <c r="W588" s="76" t="str">
        <f>IF(ISBLANK(I588)," ",IF(I588&lt;=Scenario!$G$3,0,IF(I588&lt;=Scenario!$G$5,1,2)))</f>
        <v xml:space="preserve"> </v>
      </c>
      <c r="X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81" t="e">
        <f t="shared" si="203"/>
        <v>#VALUE!</v>
      </c>
      <c r="AA588" s="81" t="e">
        <f t="shared" si="204"/>
        <v>#VALUE!</v>
      </c>
      <c r="AB588" s="79" t="e">
        <f t="shared" si="205"/>
        <v>#VALUE!</v>
      </c>
      <c r="AC588" s="73" t="str">
        <f t="shared" si="209"/>
        <v>missing data</v>
      </c>
      <c r="AD588" s="80" t="str">
        <f t="shared" si="190"/>
        <v>missing data</v>
      </c>
      <c r="AE588" s="81" t="e">
        <f t="shared" si="206"/>
        <v>#VALUE!</v>
      </c>
      <c r="AF588" s="81" t="e">
        <f t="shared" si="207"/>
        <v>#VALUE!</v>
      </c>
    </row>
    <row r="589" spans="1:32" x14ac:dyDescent="0.25">
      <c r="A589" s="114" t="s">
        <v>74</v>
      </c>
      <c r="B589" s="102"/>
      <c r="C589" s="103"/>
      <c r="D589" s="103"/>
      <c r="E589" s="104">
        <f t="shared" si="208"/>
        <v>0</v>
      </c>
      <c r="F589" s="105"/>
      <c r="G589" s="106"/>
      <c r="H589" s="106"/>
      <c r="I589" s="107"/>
      <c r="J589" s="108" t="str">
        <f t="shared" si="191"/>
        <v xml:space="preserve"> </v>
      </c>
      <c r="K589" s="109" t="str">
        <f t="shared" si="192"/>
        <v xml:space="preserve"> </v>
      </c>
      <c r="L589" s="109" t="str">
        <f t="shared" si="193"/>
        <v xml:space="preserve"> </v>
      </c>
      <c r="M589" s="109">
        <f t="shared" si="194"/>
        <v>0</v>
      </c>
      <c r="N589" s="110" t="str">
        <f t="shared" si="195"/>
        <v xml:space="preserve"> </v>
      </c>
      <c r="O589" s="110" t="str">
        <f t="shared" si="196"/>
        <v xml:space="preserve"> </v>
      </c>
      <c r="P589" s="111" t="str">
        <f t="shared" si="197"/>
        <v xml:space="preserve"> </v>
      </c>
      <c r="Q589" s="108" t="e">
        <f t="shared" si="198"/>
        <v>#VALUE!</v>
      </c>
      <c r="R589" s="112" t="e">
        <f t="shared" si="199"/>
        <v>#VALUE!</v>
      </c>
      <c r="S589" s="72" t="e">
        <f t="shared" si="200"/>
        <v>#VALUE!</v>
      </c>
      <c r="T589" s="73" t="str">
        <f t="shared" si="201"/>
        <v>donnée(s) manquante(s)</v>
      </c>
      <c r="U589" s="74" t="str">
        <f t="shared" si="202"/>
        <v>donnée(s) manquante(s)</v>
      </c>
      <c r="V589" s="75" t="str">
        <f>IF(ISBLANK(H589)," ",IF(H589&lt;=Scenario!$C$3,0,IF(H589&lt;=Scenario!$C$5,1,IF(H589&lt;=Scenario!$C$6,2,IF(H589&lt;=Scenario!$C$7,3,IF(H589&lt;=Scenario!$C$8,4,5))))))</f>
        <v xml:space="preserve"> </v>
      </c>
      <c r="W589" s="76" t="str">
        <f>IF(ISBLANK(I589)," ",IF(I589&lt;=Scenario!$G$3,0,IF(I589&lt;=Scenario!$G$5,1,2)))</f>
        <v xml:space="preserve"> </v>
      </c>
      <c r="X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81" t="e">
        <f t="shared" si="203"/>
        <v>#VALUE!</v>
      </c>
      <c r="AA589" s="81" t="e">
        <f t="shared" si="204"/>
        <v>#VALUE!</v>
      </c>
      <c r="AB589" s="79" t="e">
        <f t="shared" si="205"/>
        <v>#VALUE!</v>
      </c>
      <c r="AC589" s="73" t="str">
        <f t="shared" si="209"/>
        <v>missing data</v>
      </c>
      <c r="AD589" s="80" t="str">
        <f t="shared" si="190"/>
        <v>missing data</v>
      </c>
      <c r="AE589" s="81" t="e">
        <f t="shared" si="206"/>
        <v>#VALUE!</v>
      </c>
      <c r="AF589" s="81" t="e">
        <f t="shared" si="207"/>
        <v>#VALUE!</v>
      </c>
    </row>
    <row r="590" spans="1:32" x14ac:dyDescent="0.25">
      <c r="A590" s="114" t="s">
        <v>74</v>
      </c>
      <c r="B590" s="102"/>
      <c r="C590" s="103"/>
      <c r="D590" s="103"/>
      <c r="E590" s="104">
        <f t="shared" si="208"/>
        <v>0</v>
      </c>
      <c r="F590" s="105"/>
      <c r="G590" s="106"/>
      <c r="H590" s="106"/>
      <c r="I590" s="107"/>
      <c r="J590" s="108" t="str">
        <f t="shared" si="191"/>
        <v xml:space="preserve"> </v>
      </c>
      <c r="K590" s="109" t="str">
        <f t="shared" si="192"/>
        <v xml:space="preserve"> </v>
      </c>
      <c r="L590" s="109" t="str">
        <f t="shared" si="193"/>
        <v xml:space="preserve"> </v>
      </c>
      <c r="M590" s="109">
        <f t="shared" si="194"/>
        <v>0</v>
      </c>
      <c r="N590" s="110" t="str">
        <f t="shared" si="195"/>
        <v xml:space="preserve"> </v>
      </c>
      <c r="O590" s="110" t="str">
        <f t="shared" si="196"/>
        <v xml:space="preserve"> </v>
      </c>
      <c r="P590" s="111" t="str">
        <f t="shared" si="197"/>
        <v xml:space="preserve"> </v>
      </c>
      <c r="Q590" s="108" t="e">
        <f t="shared" si="198"/>
        <v>#VALUE!</v>
      </c>
      <c r="R590" s="112" t="e">
        <f t="shared" si="199"/>
        <v>#VALUE!</v>
      </c>
      <c r="S590" s="72" t="e">
        <f t="shared" si="200"/>
        <v>#VALUE!</v>
      </c>
      <c r="T590" s="73" t="str">
        <f t="shared" si="201"/>
        <v>donnée(s) manquante(s)</v>
      </c>
      <c r="U590" s="74" t="str">
        <f t="shared" si="202"/>
        <v>donnée(s) manquante(s)</v>
      </c>
      <c r="V590" s="75" t="str">
        <f>IF(ISBLANK(H590)," ",IF(H590&lt;=Scenario!$C$3,0,IF(H590&lt;=Scenario!$C$5,1,IF(H590&lt;=Scenario!$C$6,2,IF(H590&lt;=Scenario!$C$7,3,IF(H590&lt;=Scenario!$C$8,4,5))))))</f>
        <v xml:space="preserve"> </v>
      </c>
      <c r="W590" s="76" t="str">
        <f>IF(ISBLANK(I590)," ",IF(I590&lt;=Scenario!$G$3,0,IF(I590&lt;=Scenario!$G$5,1,2)))</f>
        <v xml:space="preserve"> </v>
      </c>
      <c r="X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81" t="e">
        <f t="shared" si="203"/>
        <v>#VALUE!</v>
      </c>
      <c r="AA590" s="81" t="e">
        <f t="shared" si="204"/>
        <v>#VALUE!</v>
      </c>
      <c r="AB590" s="79" t="e">
        <f t="shared" si="205"/>
        <v>#VALUE!</v>
      </c>
      <c r="AC590" s="73" t="str">
        <f t="shared" si="209"/>
        <v>missing data</v>
      </c>
      <c r="AD590" s="80" t="str">
        <f t="shared" si="190"/>
        <v>missing data</v>
      </c>
      <c r="AE590" s="81" t="e">
        <f t="shared" si="206"/>
        <v>#VALUE!</v>
      </c>
      <c r="AF590" s="81" t="e">
        <f t="shared" si="207"/>
        <v>#VALUE!</v>
      </c>
    </row>
    <row r="591" spans="1:32" x14ac:dyDescent="0.25">
      <c r="A591" s="114" t="s">
        <v>74</v>
      </c>
      <c r="B591" s="102"/>
      <c r="C591" s="103"/>
      <c r="D591" s="103"/>
      <c r="E591" s="104">
        <f t="shared" si="208"/>
        <v>0</v>
      </c>
      <c r="F591" s="105"/>
      <c r="G591" s="106"/>
      <c r="H591" s="106"/>
      <c r="I591" s="107"/>
      <c r="J591" s="108" t="str">
        <f t="shared" si="191"/>
        <v xml:space="preserve"> </v>
      </c>
      <c r="K591" s="109" t="str">
        <f t="shared" si="192"/>
        <v xml:space="preserve"> </v>
      </c>
      <c r="L591" s="109" t="str">
        <f t="shared" si="193"/>
        <v xml:space="preserve"> </v>
      </c>
      <c r="M591" s="109">
        <f t="shared" si="194"/>
        <v>0</v>
      </c>
      <c r="N591" s="110" t="str">
        <f t="shared" si="195"/>
        <v xml:space="preserve"> </v>
      </c>
      <c r="O591" s="110" t="str">
        <f t="shared" si="196"/>
        <v xml:space="preserve"> </v>
      </c>
      <c r="P591" s="111" t="str">
        <f t="shared" si="197"/>
        <v xml:space="preserve"> </v>
      </c>
      <c r="Q591" s="108" t="e">
        <f t="shared" si="198"/>
        <v>#VALUE!</v>
      </c>
      <c r="R591" s="112" t="e">
        <f t="shared" si="199"/>
        <v>#VALUE!</v>
      </c>
      <c r="S591" s="72" t="e">
        <f t="shared" si="200"/>
        <v>#VALUE!</v>
      </c>
      <c r="T591" s="73" t="str">
        <f t="shared" si="201"/>
        <v>donnée(s) manquante(s)</v>
      </c>
      <c r="U591" s="74" t="str">
        <f t="shared" si="202"/>
        <v>donnée(s) manquante(s)</v>
      </c>
      <c r="V591" s="75" t="str">
        <f>IF(ISBLANK(H591)," ",IF(H591&lt;=Scenario!$C$3,0,IF(H591&lt;=Scenario!$C$5,1,IF(H591&lt;=Scenario!$C$6,2,IF(H591&lt;=Scenario!$C$7,3,IF(H591&lt;=Scenario!$C$8,4,5))))))</f>
        <v xml:space="preserve"> </v>
      </c>
      <c r="W591" s="76" t="str">
        <f>IF(ISBLANK(I591)," ",IF(I591&lt;=Scenario!$G$3,0,IF(I591&lt;=Scenario!$G$5,1,2)))</f>
        <v xml:space="preserve"> </v>
      </c>
      <c r="X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81" t="e">
        <f t="shared" si="203"/>
        <v>#VALUE!</v>
      </c>
      <c r="AA591" s="81" t="e">
        <f t="shared" si="204"/>
        <v>#VALUE!</v>
      </c>
      <c r="AB591" s="79" t="e">
        <f t="shared" si="205"/>
        <v>#VALUE!</v>
      </c>
      <c r="AC591" s="73" t="str">
        <f t="shared" si="209"/>
        <v>missing data</v>
      </c>
      <c r="AD591" s="80" t="str">
        <f t="shared" si="190"/>
        <v>missing data</v>
      </c>
      <c r="AE591" s="81" t="e">
        <f t="shared" si="206"/>
        <v>#VALUE!</v>
      </c>
      <c r="AF591" s="81" t="e">
        <f t="shared" si="207"/>
        <v>#VALUE!</v>
      </c>
    </row>
    <row r="592" spans="1:32" x14ac:dyDescent="0.25">
      <c r="A592" s="114" t="s">
        <v>74</v>
      </c>
      <c r="B592" s="102"/>
      <c r="C592" s="103"/>
      <c r="D592" s="103"/>
      <c r="E592" s="104">
        <f t="shared" si="208"/>
        <v>0</v>
      </c>
      <c r="F592" s="105"/>
      <c r="G592" s="106"/>
      <c r="H592" s="106"/>
      <c r="I592" s="107"/>
      <c r="J592" s="108" t="str">
        <f t="shared" si="191"/>
        <v xml:space="preserve"> </v>
      </c>
      <c r="K592" s="109" t="str">
        <f t="shared" si="192"/>
        <v xml:space="preserve"> </v>
      </c>
      <c r="L592" s="109" t="str">
        <f t="shared" si="193"/>
        <v xml:space="preserve"> </v>
      </c>
      <c r="M592" s="109">
        <f t="shared" si="194"/>
        <v>0</v>
      </c>
      <c r="N592" s="110" t="str">
        <f t="shared" si="195"/>
        <v xml:space="preserve"> </v>
      </c>
      <c r="O592" s="110" t="str">
        <f t="shared" si="196"/>
        <v xml:space="preserve"> </v>
      </c>
      <c r="P592" s="111" t="str">
        <f t="shared" si="197"/>
        <v xml:space="preserve"> </v>
      </c>
      <c r="Q592" s="108" t="e">
        <f t="shared" si="198"/>
        <v>#VALUE!</v>
      </c>
      <c r="R592" s="112" t="e">
        <f t="shared" si="199"/>
        <v>#VALUE!</v>
      </c>
      <c r="S592" s="72" t="e">
        <f t="shared" si="200"/>
        <v>#VALUE!</v>
      </c>
      <c r="T592" s="73" t="str">
        <f t="shared" si="201"/>
        <v>donnée(s) manquante(s)</v>
      </c>
      <c r="U592" s="74" t="str">
        <f t="shared" si="202"/>
        <v>donnée(s) manquante(s)</v>
      </c>
      <c r="V592" s="75" t="str">
        <f>IF(ISBLANK(H592)," ",IF(H592&lt;=Scenario!$C$3,0,IF(H592&lt;=Scenario!$C$5,1,IF(H592&lt;=Scenario!$C$6,2,IF(H592&lt;=Scenario!$C$7,3,IF(H592&lt;=Scenario!$C$8,4,5))))))</f>
        <v xml:space="preserve"> </v>
      </c>
      <c r="W592" s="76" t="str">
        <f>IF(ISBLANK(I592)," ",IF(I592&lt;=Scenario!$G$3,0,IF(I592&lt;=Scenario!$G$5,1,2)))</f>
        <v xml:space="preserve"> </v>
      </c>
      <c r="X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81" t="e">
        <f t="shared" si="203"/>
        <v>#VALUE!</v>
      </c>
      <c r="AA592" s="81" t="e">
        <f t="shared" si="204"/>
        <v>#VALUE!</v>
      </c>
      <c r="AB592" s="79" t="e">
        <f t="shared" si="205"/>
        <v>#VALUE!</v>
      </c>
      <c r="AC592" s="73" t="str">
        <f t="shared" si="209"/>
        <v>missing data</v>
      </c>
      <c r="AD592" s="80" t="str">
        <f t="shared" si="190"/>
        <v>missing data</v>
      </c>
      <c r="AE592" s="81" t="e">
        <f t="shared" si="206"/>
        <v>#VALUE!</v>
      </c>
      <c r="AF592" s="81" t="e">
        <f t="shared" si="207"/>
        <v>#VALUE!</v>
      </c>
    </row>
    <row r="593" spans="1:32" x14ac:dyDescent="0.25">
      <c r="A593" s="114" t="s">
        <v>74</v>
      </c>
      <c r="B593" s="102"/>
      <c r="C593" s="103"/>
      <c r="D593" s="103"/>
      <c r="E593" s="104">
        <f t="shared" si="208"/>
        <v>0</v>
      </c>
      <c r="F593" s="105"/>
      <c r="G593" s="106"/>
      <c r="H593" s="106"/>
      <c r="I593" s="107"/>
      <c r="J593" s="108" t="str">
        <f t="shared" si="191"/>
        <v xml:space="preserve"> </v>
      </c>
      <c r="K593" s="109" t="str">
        <f t="shared" si="192"/>
        <v xml:space="preserve"> </v>
      </c>
      <c r="L593" s="109" t="str">
        <f t="shared" si="193"/>
        <v xml:space="preserve"> </v>
      </c>
      <c r="M593" s="109">
        <f t="shared" si="194"/>
        <v>0</v>
      </c>
      <c r="N593" s="110" t="str">
        <f t="shared" si="195"/>
        <v xml:space="preserve"> </v>
      </c>
      <c r="O593" s="110" t="str">
        <f t="shared" si="196"/>
        <v xml:space="preserve"> </v>
      </c>
      <c r="P593" s="111" t="str">
        <f t="shared" si="197"/>
        <v xml:space="preserve"> </v>
      </c>
      <c r="Q593" s="108" t="e">
        <f t="shared" si="198"/>
        <v>#VALUE!</v>
      </c>
      <c r="R593" s="112" t="e">
        <f t="shared" si="199"/>
        <v>#VALUE!</v>
      </c>
      <c r="S593" s="72" t="e">
        <f t="shared" si="200"/>
        <v>#VALUE!</v>
      </c>
      <c r="T593" s="73" t="str">
        <f t="shared" si="201"/>
        <v>donnée(s) manquante(s)</v>
      </c>
      <c r="U593" s="74" t="str">
        <f t="shared" si="202"/>
        <v>donnée(s) manquante(s)</v>
      </c>
      <c r="V593" s="75" t="str">
        <f>IF(ISBLANK(H593)," ",IF(H593&lt;=Scenario!$C$3,0,IF(H593&lt;=Scenario!$C$5,1,IF(H593&lt;=Scenario!$C$6,2,IF(H593&lt;=Scenario!$C$7,3,IF(H593&lt;=Scenario!$C$8,4,5))))))</f>
        <v xml:space="preserve"> </v>
      </c>
      <c r="W593" s="76" t="str">
        <f>IF(ISBLANK(I593)," ",IF(I593&lt;=Scenario!$G$3,0,IF(I593&lt;=Scenario!$G$5,1,2)))</f>
        <v xml:space="preserve"> </v>
      </c>
      <c r="X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81" t="e">
        <f t="shared" si="203"/>
        <v>#VALUE!</v>
      </c>
      <c r="AA593" s="81" t="e">
        <f t="shared" si="204"/>
        <v>#VALUE!</v>
      </c>
      <c r="AB593" s="79" t="e">
        <f t="shared" si="205"/>
        <v>#VALUE!</v>
      </c>
      <c r="AC593" s="73" t="str">
        <f t="shared" si="209"/>
        <v>missing data</v>
      </c>
      <c r="AD593" s="80" t="str">
        <f t="shared" si="190"/>
        <v>missing data</v>
      </c>
      <c r="AE593" s="81" t="e">
        <f t="shared" si="206"/>
        <v>#VALUE!</v>
      </c>
      <c r="AF593" s="81" t="e">
        <f t="shared" si="207"/>
        <v>#VALUE!</v>
      </c>
    </row>
    <row r="594" spans="1:32" x14ac:dyDescent="0.25">
      <c r="A594" s="114" t="s">
        <v>74</v>
      </c>
      <c r="B594" s="102"/>
      <c r="C594" s="103"/>
      <c r="D594" s="103"/>
      <c r="E594" s="104">
        <f t="shared" si="208"/>
        <v>0</v>
      </c>
      <c r="F594" s="105"/>
      <c r="G594" s="106"/>
      <c r="H594" s="106"/>
      <c r="I594" s="107"/>
      <c r="J594" s="108" t="str">
        <f t="shared" si="191"/>
        <v xml:space="preserve"> </v>
      </c>
      <c r="K594" s="109" t="str">
        <f t="shared" si="192"/>
        <v xml:space="preserve"> </v>
      </c>
      <c r="L594" s="109" t="str">
        <f t="shared" si="193"/>
        <v xml:space="preserve"> </v>
      </c>
      <c r="M594" s="109">
        <f t="shared" si="194"/>
        <v>0</v>
      </c>
      <c r="N594" s="110" t="str">
        <f t="shared" si="195"/>
        <v xml:space="preserve"> </v>
      </c>
      <c r="O594" s="110" t="str">
        <f t="shared" si="196"/>
        <v xml:space="preserve"> </v>
      </c>
      <c r="P594" s="111" t="str">
        <f t="shared" si="197"/>
        <v xml:space="preserve"> </v>
      </c>
      <c r="Q594" s="108" t="e">
        <f t="shared" si="198"/>
        <v>#VALUE!</v>
      </c>
      <c r="R594" s="112" t="e">
        <f t="shared" si="199"/>
        <v>#VALUE!</v>
      </c>
      <c r="S594" s="72" t="e">
        <f t="shared" si="200"/>
        <v>#VALUE!</v>
      </c>
      <c r="T594" s="73" t="str">
        <f t="shared" si="201"/>
        <v>donnée(s) manquante(s)</v>
      </c>
      <c r="U594" s="74" t="str">
        <f t="shared" si="202"/>
        <v>donnée(s) manquante(s)</v>
      </c>
      <c r="V594" s="75" t="str">
        <f>IF(ISBLANK(H594)," ",IF(H594&lt;=Scenario!$C$3,0,IF(H594&lt;=Scenario!$C$5,1,IF(H594&lt;=Scenario!$C$6,2,IF(H594&lt;=Scenario!$C$7,3,IF(H594&lt;=Scenario!$C$8,4,5))))))</f>
        <v xml:space="preserve"> </v>
      </c>
      <c r="W594" s="76" t="str">
        <f>IF(ISBLANK(I594)," ",IF(I594&lt;=Scenario!$G$3,0,IF(I594&lt;=Scenario!$G$5,1,2)))</f>
        <v xml:space="preserve"> </v>
      </c>
      <c r="X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81" t="e">
        <f t="shared" si="203"/>
        <v>#VALUE!</v>
      </c>
      <c r="AA594" s="81" t="e">
        <f t="shared" si="204"/>
        <v>#VALUE!</v>
      </c>
      <c r="AB594" s="79" t="e">
        <f t="shared" si="205"/>
        <v>#VALUE!</v>
      </c>
      <c r="AC594" s="73" t="str">
        <f t="shared" si="209"/>
        <v>missing data</v>
      </c>
      <c r="AD594" s="80" t="str">
        <f t="shared" si="190"/>
        <v>missing data</v>
      </c>
      <c r="AE594" s="81" t="e">
        <f t="shared" si="206"/>
        <v>#VALUE!</v>
      </c>
      <c r="AF594" s="81" t="e">
        <f t="shared" si="207"/>
        <v>#VALUE!</v>
      </c>
    </row>
    <row r="595" spans="1:32" x14ac:dyDescent="0.25">
      <c r="A595" s="114" t="s">
        <v>74</v>
      </c>
      <c r="B595" s="102"/>
      <c r="C595" s="103"/>
      <c r="D595" s="103"/>
      <c r="E595" s="104">
        <f t="shared" si="208"/>
        <v>0</v>
      </c>
      <c r="F595" s="105"/>
      <c r="G595" s="106"/>
      <c r="H595" s="106"/>
      <c r="I595" s="107"/>
      <c r="J595" s="108" t="str">
        <f t="shared" si="191"/>
        <v xml:space="preserve"> </v>
      </c>
      <c r="K595" s="109" t="str">
        <f t="shared" si="192"/>
        <v xml:space="preserve"> </v>
      </c>
      <c r="L595" s="109" t="str">
        <f t="shared" si="193"/>
        <v xml:space="preserve"> </v>
      </c>
      <c r="M595" s="109">
        <f t="shared" si="194"/>
        <v>0</v>
      </c>
      <c r="N595" s="110" t="str">
        <f t="shared" si="195"/>
        <v xml:space="preserve"> </v>
      </c>
      <c r="O595" s="110" t="str">
        <f t="shared" si="196"/>
        <v xml:space="preserve"> </v>
      </c>
      <c r="P595" s="111" t="str">
        <f t="shared" si="197"/>
        <v xml:space="preserve"> </v>
      </c>
      <c r="Q595" s="108" t="e">
        <f t="shared" si="198"/>
        <v>#VALUE!</v>
      </c>
      <c r="R595" s="112" t="e">
        <f t="shared" si="199"/>
        <v>#VALUE!</v>
      </c>
      <c r="S595" s="72" t="e">
        <f t="shared" si="200"/>
        <v>#VALUE!</v>
      </c>
      <c r="T595" s="73" t="str">
        <f t="shared" si="201"/>
        <v>donnée(s) manquante(s)</v>
      </c>
      <c r="U595" s="74" t="str">
        <f t="shared" si="202"/>
        <v>donnée(s) manquante(s)</v>
      </c>
      <c r="V595" s="75" t="str">
        <f>IF(ISBLANK(H595)," ",IF(H595&lt;=Scenario!$C$3,0,IF(H595&lt;=Scenario!$C$5,1,IF(H595&lt;=Scenario!$C$6,2,IF(H595&lt;=Scenario!$C$7,3,IF(H595&lt;=Scenario!$C$8,4,5))))))</f>
        <v xml:space="preserve"> </v>
      </c>
      <c r="W595" s="76" t="str">
        <f>IF(ISBLANK(I595)," ",IF(I595&lt;=Scenario!$G$3,0,IF(I595&lt;=Scenario!$G$5,1,2)))</f>
        <v xml:space="preserve"> </v>
      </c>
      <c r="X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81" t="e">
        <f t="shared" si="203"/>
        <v>#VALUE!</v>
      </c>
      <c r="AA595" s="81" t="e">
        <f t="shared" si="204"/>
        <v>#VALUE!</v>
      </c>
      <c r="AB595" s="79" t="e">
        <f t="shared" si="205"/>
        <v>#VALUE!</v>
      </c>
      <c r="AC595" s="73" t="str">
        <f t="shared" si="209"/>
        <v>missing data</v>
      </c>
      <c r="AD595" s="80" t="str">
        <f t="shared" si="190"/>
        <v>missing data</v>
      </c>
      <c r="AE595" s="81" t="e">
        <f t="shared" si="206"/>
        <v>#VALUE!</v>
      </c>
      <c r="AF595" s="81" t="e">
        <f t="shared" si="207"/>
        <v>#VALUE!</v>
      </c>
    </row>
    <row r="596" spans="1:32" x14ac:dyDescent="0.25">
      <c r="A596" s="114" t="s">
        <v>74</v>
      </c>
      <c r="B596" s="102"/>
      <c r="C596" s="103"/>
      <c r="D596" s="103"/>
      <c r="E596" s="104">
        <f t="shared" si="208"/>
        <v>0</v>
      </c>
      <c r="F596" s="105"/>
      <c r="G596" s="106"/>
      <c r="H596" s="106"/>
      <c r="I596" s="107"/>
      <c r="J596" s="108" t="str">
        <f t="shared" si="191"/>
        <v xml:space="preserve"> </v>
      </c>
      <c r="K596" s="109" t="str">
        <f t="shared" si="192"/>
        <v xml:space="preserve"> </v>
      </c>
      <c r="L596" s="109" t="str">
        <f t="shared" si="193"/>
        <v xml:space="preserve"> </v>
      </c>
      <c r="M596" s="109">
        <f t="shared" si="194"/>
        <v>0</v>
      </c>
      <c r="N596" s="110" t="str">
        <f t="shared" si="195"/>
        <v xml:space="preserve"> </v>
      </c>
      <c r="O596" s="110" t="str">
        <f t="shared" si="196"/>
        <v xml:space="preserve"> </v>
      </c>
      <c r="P596" s="111" t="str">
        <f t="shared" si="197"/>
        <v xml:space="preserve"> </v>
      </c>
      <c r="Q596" s="108" t="e">
        <f t="shared" si="198"/>
        <v>#VALUE!</v>
      </c>
      <c r="R596" s="112" t="e">
        <f t="shared" si="199"/>
        <v>#VALUE!</v>
      </c>
      <c r="S596" s="72" t="e">
        <f t="shared" si="200"/>
        <v>#VALUE!</v>
      </c>
      <c r="T596" s="73" t="str">
        <f t="shared" si="201"/>
        <v>donnée(s) manquante(s)</v>
      </c>
      <c r="U596" s="74" t="str">
        <f t="shared" si="202"/>
        <v>donnée(s) manquante(s)</v>
      </c>
      <c r="V596" s="75" t="str">
        <f>IF(ISBLANK(H596)," ",IF(H596&lt;=Scenario!$C$3,0,IF(H596&lt;=Scenario!$C$5,1,IF(H596&lt;=Scenario!$C$6,2,IF(H596&lt;=Scenario!$C$7,3,IF(H596&lt;=Scenario!$C$8,4,5))))))</f>
        <v xml:space="preserve"> </v>
      </c>
      <c r="W596" s="76" t="str">
        <f>IF(ISBLANK(I596)," ",IF(I596&lt;=Scenario!$G$3,0,IF(I596&lt;=Scenario!$G$5,1,2)))</f>
        <v xml:space="preserve"> </v>
      </c>
      <c r="X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81" t="e">
        <f t="shared" si="203"/>
        <v>#VALUE!</v>
      </c>
      <c r="AA596" s="81" t="e">
        <f t="shared" si="204"/>
        <v>#VALUE!</v>
      </c>
      <c r="AB596" s="79" t="e">
        <f t="shared" si="205"/>
        <v>#VALUE!</v>
      </c>
      <c r="AC596" s="73" t="str">
        <f t="shared" si="209"/>
        <v>missing data</v>
      </c>
      <c r="AD596" s="80" t="str">
        <f t="shared" si="190"/>
        <v>missing data</v>
      </c>
      <c r="AE596" s="81" t="e">
        <f t="shared" si="206"/>
        <v>#VALUE!</v>
      </c>
      <c r="AF596" s="81" t="e">
        <f t="shared" si="207"/>
        <v>#VALUE!</v>
      </c>
    </row>
    <row r="597" spans="1:32" x14ac:dyDescent="0.25">
      <c r="A597" s="114" t="s">
        <v>74</v>
      </c>
      <c r="B597" s="102"/>
      <c r="C597" s="103"/>
      <c r="D597" s="103"/>
      <c r="E597" s="104">
        <f t="shared" si="208"/>
        <v>0</v>
      </c>
      <c r="F597" s="105"/>
      <c r="G597" s="106"/>
      <c r="H597" s="106"/>
      <c r="I597" s="107"/>
      <c r="J597" s="108" t="str">
        <f t="shared" si="191"/>
        <v xml:space="preserve"> </v>
      </c>
      <c r="K597" s="109" t="str">
        <f t="shared" si="192"/>
        <v xml:space="preserve"> </v>
      </c>
      <c r="L597" s="109" t="str">
        <f t="shared" si="193"/>
        <v xml:space="preserve"> </v>
      </c>
      <c r="M597" s="109">
        <f t="shared" si="194"/>
        <v>0</v>
      </c>
      <c r="N597" s="110" t="str">
        <f t="shared" si="195"/>
        <v xml:space="preserve"> </v>
      </c>
      <c r="O597" s="110" t="str">
        <f t="shared" si="196"/>
        <v xml:space="preserve"> </v>
      </c>
      <c r="P597" s="111" t="str">
        <f t="shared" si="197"/>
        <v xml:space="preserve"> </v>
      </c>
      <c r="Q597" s="108" t="e">
        <f t="shared" si="198"/>
        <v>#VALUE!</v>
      </c>
      <c r="R597" s="112" t="e">
        <f t="shared" si="199"/>
        <v>#VALUE!</v>
      </c>
      <c r="S597" s="72" t="e">
        <f t="shared" si="200"/>
        <v>#VALUE!</v>
      </c>
      <c r="T597" s="73" t="str">
        <f t="shared" si="201"/>
        <v>donnée(s) manquante(s)</v>
      </c>
      <c r="U597" s="74" t="str">
        <f t="shared" si="202"/>
        <v>donnée(s) manquante(s)</v>
      </c>
      <c r="V597" s="75" t="str">
        <f>IF(ISBLANK(H597)," ",IF(H597&lt;=Scenario!$C$3,0,IF(H597&lt;=Scenario!$C$5,1,IF(H597&lt;=Scenario!$C$6,2,IF(H597&lt;=Scenario!$C$7,3,IF(H597&lt;=Scenario!$C$8,4,5))))))</f>
        <v xml:space="preserve"> </v>
      </c>
      <c r="W597" s="76" t="str">
        <f>IF(ISBLANK(I597)," ",IF(I597&lt;=Scenario!$G$3,0,IF(I597&lt;=Scenario!$G$5,1,2)))</f>
        <v xml:space="preserve"> </v>
      </c>
      <c r="X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81" t="e">
        <f t="shared" si="203"/>
        <v>#VALUE!</v>
      </c>
      <c r="AA597" s="81" t="e">
        <f t="shared" si="204"/>
        <v>#VALUE!</v>
      </c>
      <c r="AB597" s="79" t="e">
        <f t="shared" si="205"/>
        <v>#VALUE!</v>
      </c>
      <c r="AC597" s="73" t="str">
        <f t="shared" si="209"/>
        <v>missing data</v>
      </c>
      <c r="AD597" s="80" t="str">
        <f t="shared" si="190"/>
        <v>missing data</v>
      </c>
      <c r="AE597" s="81" t="e">
        <f t="shared" si="206"/>
        <v>#VALUE!</v>
      </c>
      <c r="AF597" s="81" t="e">
        <f t="shared" si="207"/>
        <v>#VALUE!</v>
      </c>
    </row>
    <row r="598" spans="1:32" x14ac:dyDescent="0.25">
      <c r="A598" s="114" t="s">
        <v>74</v>
      </c>
      <c r="B598" s="102"/>
      <c r="C598" s="103"/>
      <c r="D598" s="103"/>
      <c r="E598" s="104">
        <f t="shared" si="208"/>
        <v>0</v>
      </c>
      <c r="F598" s="105"/>
      <c r="G598" s="106"/>
      <c r="H598" s="106"/>
      <c r="I598" s="107"/>
      <c r="J598" s="108" t="str">
        <f t="shared" si="191"/>
        <v xml:space="preserve"> </v>
      </c>
      <c r="K598" s="109" t="str">
        <f t="shared" si="192"/>
        <v xml:space="preserve"> </v>
      </c>
      <c r="L598" s="109" t="str">
        <f t="shared" si="193"/>
        <v xml:space="preserve"> </v>
      </c>
      <c r="M598" s="109">
        <f t="shared" si="194"/>
        <v>0</v>
      </c>
      <c r="N598" s="110" t="str">
        <f t="shared" si="195"/>
        <v xml:space="preserve"> </v>
      </c>
      <c r="O598" s="110" t="str">
        <f t="shared" si="196"/>
        <v xml:space="preserve"> </v>
      </c>
      <c r="P598" s="111" t="str">
        <f t="shared" si="197"/>
        <v xml:space="preserve"> </v>
      </c>
      <c r="Q598" s="108" t="e">
        <f t="shared" si="198"/>
        <v>#VALUE!</v>
      </c>
      <c r="R598" s="112" t="e">
        <f t="shared" si="199"/>
        <v>#VALUE!</v>
      </c>
      <c r="S598" s="72" t="e">
        <f t="shared" si="200"/>
        <v>#VALUE!</v>
      </c>
      <c r="T598" s="73" t="str">
        <f t="shared" si="201"/>
        <v>donnée(s) manquante(s)</v>
      </c>
      <c r="U598" s="74" t="str">
        <f t="shared" si="202"/>
        <v>donnée(s) manquante(s)</v>
      </c>
      <c r="V598" s="75" t="str">
        <f>IF(ISBLANK(H598)," ",IF(H598&lt;=Scenario!$C$3,0,IF(H598&lt;=Scenario!$C$5,1,IF(H598&lt;=Scenario!$C$6,2,IF(H598&lt;=Scenario!$C$7,3,IF(H598&lt;=Scenario!$C$8,4,5))))))</f>
        <v xml:space="preserve"> </v>
      </c>
      <c r="W598" s="76" t="str">
        <f>IF(ISBLANK(I598)," ",IF(I598&lt;=Scenario!$G$3,0,IF(I598&lt;=Scenario!$G$5,1,2)))</f>
        <v xml:space="preserve"> </v>
      </c>
      <c r="X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81" t="e">
        <f t="shared" si="203"/>
        <v>#VALUE!</v>
      </c>
      <c r="AA598" s="81" t="e">
        <f t="shared" si="204"/>
        <v>#VALUE!</v>
      </c>
      <c r="AB598" s="79" t="e">
        <f t="shared" si="205"/>
        <v>#VALUE!</v>
      </c>
      <c r="AC598" s="73" t="str">
        <f t="shared" si="209"/>
        <v>missing data</v>
      </c>
      <c r="AD598" s="80" t="str">
        <f t="shared" si="190"/>
        <v>missing data</v>
      </c>
      <c r="AE598" s="81" t="e">
        <f t="shared" si="206"/>
        <v>#VALUE!</v>
      </c>
      <c r="AF598" s="81" t="e">
        <f t="shared" si="207"/>
        <v>#VALUE!</v>
      </c>
    </row>
    <row r="599" spans="1:32" x14ac:dyDescent="0.25">
      <c r="A599" s="114" t="s">
        <v>74</v>
      </c>
      <c r="B599" s="102"/>
      <c r="C599" s="103"/>
      <c r="D599" s="103"/>
      <c r="E599" s="104">
        <f t="shared" si="208"/>
        <v>0</v>
      </c>
      <c r="F599" s="105"/>
      <c r="G599" s="106"/>
      <c r="H599" s="106"/>
      <c r="I599" s="107"/>
      <c r="J599" s="108" t="str">
        <f t="shared" si="191"/>
        <v xml:space="preserve"> </v>
      </c>
      <c r="K599" s="109" t="str">
        <f t="shared" si="192"/>
        <v xml:space="preserve"> </v>
      </c>
      <c r="L599" s="109" t="str">
        <f t="shared" si="193"/>
        <v xml:space="preserve"> </v>
      </c>
      <c r="M599" s="109">
        <f t="shared" si="194"/>
        <v>0</v>
      </c>
      <c r="N599" s="110" t="str">
        <f t="shared" si="195"/>
        <v xml:space="preserve"> </v>
      </c>
      <c r="O599" s="110" t="str">
        <f t="shared" si="196"/>
        <v xml:space="preserve"> </v>
      </c>
      <c r="P599" s="111" t="str">
        <f t="shared" si="197"/>
        <v xml:space="preserve"> </v>
      </c>
      <c r="Q599" s="108" t="e">
        <f t="shared" si="198"/>
        <v>#VALUE!</v>
      </c>
      <c r="R599" s="112" t="e">
        <f t="shared" si="199"/>
        <v>#VALUE!</v>
      </c>
      <c r="S599" s="72" t="e">
        <f t="shared" si="200"/>
        <v>#VALUE!</v>
      </c>
      <c r="T599" s="73" t="str">
        <f t="shared" si="201"/>
        <v>donnée(s) manquante(s)</v>
      </c>
      <c r="U599" s="74" t="str">
        <f t="shared" si="202"/>
        <v>donnée(s) manquante(s)</v>
      </c>
      <c r="V599" s="75" t="str">
        <f>IF(ISBLANK(H599)," ",IF(H599&lt;=Scenario!$C$3,0,IF(H599&lt;=Scenario!$C$5,1,IF(H599&lt;=Scenario!$C$6,2,IF(H599&lt;=Scenario!$C$7,3,IF(H599&lt;=Scenario!$C$8,4,5))))))</f>
        <v xml:space="preserve"> </v>
      </c>
      <c r="W599" s="76" t="str">
        <f>IF(ISBLANK(I599)," ",IF(I599&lt;=Scenario!$G$3,0,IF(I599&lt;=Scenario!$G$5,1,2)))</f>
        <v xml:space="preserve"> </v>
      </c>
      <c r="X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81" t="e">
        <f t="shared" si="203"/>
        <v>#VALUE!</v>
      </c>
      <c r="AA599" s="81" t="e">
        <f t="shared" si="204"/>
        <v>#VALUE!</v>
      </c>
      <c r="AB599" s="79" t="e">
        <f t="shared" si="205"/>
        <v>#VALUE!</v>
      </c>
      <c r="AC599" s="73" t="str">
        <f t="shared" si="209"/>
        <v>missing data</v>
      </c>
      <c r="AD599" s="80" t="str">
        <f t="shared" si="190"/>
        <v>missing data</v>
      </c>
      <c r="AE599" s="81" t="e">
        <f t="shared" si="206"/>
        <v>#VALUE!</v>
      </c>
      <c r="AF599" s="81" t="e">
        <f t="shared" si="207"/>
        <v>#VALUE!</v>
      </c>
    </row>
    <row r="600" spans="1:32" x14ac:dyDescent="0.25">
      <c r="A600" s="114" t="s">
        <v>74</v>
      </c>
      <c r="B600" s="102"/>
      <c r="C600" s="103"/>
      <c r="D600" s="103"/>
      <c r="E600" s="104">
        <f t="shared" si="208"/>
        <v>0</v>
      </c>
      <c r="F600" s="105"/>
      <c r="G600" s="106"/>
      <c r="H600" s="106"/>
      <c r="I600" s="107"/>
      <c r="J600" s="108" t="str">
        <f t="shared" si="191"/>
        <v xml:space="preserve"> </v>
      </c>
      <c r="K600" s="109" t="str">
        <f t="shared" si="192"/>
        <v xml:space="preserve"> </v>
      </c>
      <c r="L600" s="109" t="str">
        <f t="shared" si="193"/>
        <v xml:space="preserve"> </v>
      </c>
      <c r="M600" s="109">
        <f t="shared" si="194"/>
        <v>0</v>
      </c>
      <c r="N600" s="110" t="str">
        <f t="shared" si="195"/>
        <v xml:space="preserve"> </v>
      </c>
      <c r="O600" s="110" t="str">
        <f t="shared" si="196"/>
        <v xml:space="preserve"> </v>
      </c>
      <c r="P600" s="111" t="str">
        <f t="shared" si="197"/>
        <v xml:space="preserve"> </v>
      </c>
      <c r="Q600" s="108" t="e">
        <f t="shared" si="198"/>
        <v>#VALUE!</v>
      </c>
      <c r="R600" s="112" t="e">
        <f t="shared" si="199"/>
        <v>#VALUE!</v>
      </c>
      <c r="S600" s="72" t="e">
        <f t="shared" si="200"/>
        <v>#VALUE!</v>
      </c>
      <c r="T600" s="73" t="str">
        <f t="shared" si="201"/>
        <v>donnée(s) manquante(s)</v>
      </c>
      <c r="U600" s="74" t="str">
        <f t="shared" si="202"/>
        <v>donnée(s) manquante(s)</v>
      </c>
      <c r="V600" s="75" t="str">
        <f>IF(ISBLANK(H600)," ",IF(H600&lt;=Scenario!$C$3,0,IF(H600&lt;=Scenario!$C$5,1,IF(H600&lt;=Scenario!$C$6,2,IF(H600&lt;=Scenario!$C$7,3,IF(H600&lt;=Scenario!$C$8,4,5))))))</f>
        <v xml:space="preserve"> </v>
      </c>
      <c r="W600" s="76" t="str">
        <f>IF(ISBLANK(I600)," ",IF(I600&lt;=Scenario!$G$3,0,IF(I600&lt;=Scenario!$G$5,1,2)))</f>
        <v xml:space="preserve"> </v>
      </c>
      <c r="X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81" t="e">
        <f t="shared" si="203"/>
        <v>#VALUE!</v>
      </c>
      <c r="AA600" s="81" t="e">
        <f t="shared" si="204"/>
        <v>#VALUE!</v>
      </c>
      <c r="AB600" s="79" t="e">
        <f t="shared" si="205"/>
        <v>#VALUE!</v>
      </c>
      <c r="AC600" s="73" t="str">
        <f t="shared" si="209"/>
        <v>missing data</v>
      </c>
      <c r="AD600" s="80" t="str">
        <f t="shared" si="190"/>
        <v>missing data</v>
      </c>
      <c r="AE600" s="81" t="e">
        <f t="shared" si="206"/>
        <v>#VALUE!</v>
      </c>
      <c r="AF600" s="81" t="e">
        <f t="shared" si="207"/>
        <v>#VALUE!</v>
      </c>
    </row>
    <row r="601" spans="1:32" x14ac:dyDescent="0.25">
      <c r="A601" s="114" t="s">
        <v>74</v>
      </c>
      <c r="B601" s="102"/>
      <c r="C601" s="103"/>
      <c r="D601" s="103"/>
      <c r="E601" s="104">
        <f t="shared" si="208"/>
        <v>0</v>
      </c>
      <c r="F601" s="105"/>
      <c r="G601" s="106"/>
      <c r="H601" s="106"/>
      <c r="I601" s="107"/>
      <c r="J601" s="108" t="str">
        <f t="shared" si="191"/>
        <v xml:space="preserve"> </v>
      </c>
      <c r="K601" s="109" t="str">
        <f t="shared" si="192"/>
        <v xml:space="preserve"> </v>
      </c>
      <c r="L601" s="109" t="str">
        <f t="shared" si="193"/>
        <v xml:space="preserve"> </v>
      </c>
      <c r="M601" s="109">
        <f t="shared" si="194"/>
        <v>0</v>
      </c>
      <c r="N601" s="110" t="str">
        <f t="shared" si="195"/>
        <v xml:space="preserve"> </v>
      </c>
      <c r="O601" s="110" t="str">
        <f t="shared" si="196"/>
        <v xml:space="preserve"> </v>
      </c>
      <c r="P601" s="111" t="str">
        <f t="shared" si="197"/>
        <v xml:space="preserve"> </v>
      </c>
      <c r="Q601" s="108" t="e">
        <f t="shared" si="198"/>
        <v>#VALUE!</v>
      </c>
      <c r="R601" s="112" t="e">
        <f t="shared" si="199"/>
        <v>#VALUE!</v>
      </c>
      <c r="S601" s="72" t="e">
        <f t="shared" si="200"/>
        <v>#VALUE!</v>
      </c>
      <c r="T601" s="73" t="str">
        <f t="shared" si="201"/>
        <v>donnée(s) manquante(s)</v>
      </c>
      <c r="U601" s="74" t="str">
        <f t="shared" si="202"/>
        <v>donnée(s) manquante(s)</v>
      </c>
      <c r="V601" s="75" t="str">
        <f>IF(ISBLANK(H601)," ",IF(H601&lt;=Scenario!$C$3,0,IF(H601&lt;=Scenario!$C$5,1,IF(H601&lt;=Scenario!$C$6,2,IF(H601&lt;=Scenario!$C$7,3,IF(H601&lt;=Scenario!$C$8,4,5))))))</f>
        <v xml:space="preserve"> </v>
      </c>
      <c r="W601" s="76" t="str">
        <f>IF(ISBLANK(I601)," ",IF(I601&lt;=Scenario!$G$3,0,IF(I601&lt;=Scenario!$G$5,1,2)))</f>
        <v xml:space="preserve"> </v>
      </c>
      <c r="X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81" t="e">
        <f t="shared" si="203"/>
        <v>#VALUE!</v>
      </c>
      <c r="AA601" s="81" t="e">
        <f t="shared" si="204"/>
        <v>#VALUE!</v>
      </c>
      <c r="AB601" s="79" t="e">
        <f t="shared" si="205"/>
        <v>#VALUE!</v>
      </c>
      <c r="AC601" s="73" t="str">
        <f t="shared" si="209"/>
        <v>missing data</v>
      </c>
      <c r="AD601" s="80" t="str">
        <f t="shared" si="190"/>
        <v>missing data</v>
      </c>
      <c r="AE601" s="81" t="e">
        <f t="shared" si="206"/>
        <v>#VALUE!</v>
      </c>
      <c r="AF601" s="81" t="e">
        <f t="shared" si="207"/>
        <v>#VALUE!</v>
      </c>
    </row>
    <row r="602" spans="1:32" x14ac:dyDescent="0.25">
      <c r="A602" s="114" t="s">
        <v>74</v>
      </c>
      <c r="B602" s="102"/>
      <c r="C602" s="103"/>
      <c r="D602" s="103"/>
      <c r="E602" s="104">
        <f t="shared" si="208"/>
        <v>0</v>
      </c>
      <c r="F602" s="105"/>
      <c r="G602" s="106"/>
      <c r="H602" s="106"/>
      <c r="I602" s="107"/>
      <c r="J602" s="108" t="str">
        <f t="shared" si="191"/>
        <v xml:space="preserve"> </v>
      </c>
      <c r="K602" s="109" t="str">
        <f t="shared" si="192"/>
        <v xml:space="preserve"> </v>
      </c>
      <c r="L602" s="109" t="str">
        <f t="shared" si="193"/>
        <v xml:space="preserve"> </v>
      </c>
      <c r="M602" s="109">
        <f t="shared" si="194"/>
        <v>0</v>
      </c>
      <c r="N602" s="110" t="str">
        <f t="shared" si="195"/>
        <v xml:space="preserve"> </v>
      </c>
      <c r="O602" s="110" t="str">
        <f t="shared" si="196"/>
        <v xml:space="preserve"> </v>
      </c>
      <c r="P602" s="111" t="str">
        <f t="shared" si="197"/>
        <v xml:space="preserve"> </v>
      </c>
      <c r="Q602" s="108" t="e">
        <f t="shared" si="198"/>
        <v>#VALUE!</v>
      </c>
      <c r="R602" s="112" t="e">
        <f t="shared" si="199"/>
        <v>#VALUE!</v>
      </c>
      <c r="S602" s="72" t="e">
        <f t="shared" si="200"/>
        <v>#VALUE!</v>
      </c>
      <c r="T602" s="73" t="str">
        <f t="shared" si="201"/>
        <v>donnée(s) manquante(s)</v>
      </c>
      <c r="U602" s="74" t="str">
        <f t="shared" si="202"/>
        <v>donnée(s) manquante(s)</v>
      </c>
      <c r="V602" s="75" t="str">
        <f>IF(ISBLANK(H602)," ",IF(H602&lt;=Scenario!$C$3,0,IF(H602&lt;=Scenario!$C$5,1,IF(H602&lt;=Scenario!$C$6,2,IF(H602&lt;=Scenario!$C$7,3,IF(H602&lt;=Scenario!$C$8,4,5))))))</f>
        <v xml:space="preserve"> </v>
      </c>
      <c r="W602" s="76" t="str">
        <f>IF(ISBLANK(I602)," ",IF(I602&lt;=Scenario!$G$3,0,IF(I602&lt;=Scenario!$G$5,1,2)))</f>
        <v xml:space="preserve"> </v>
      </c>
      <c r="X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81" t="e">
        <f t="shared" si="203"/>
        <v>#VALUE!</v>
      </c>
      <c r="AA602" s="81" t="e">
        <f t="shared" si="204"/>
        <v>#VALUE!</v>
      </c>
      <c r="AB602" s="79" t="e">
        <f t="shared" si="205"/>
        <v>#VALUE!</v>
      </c>
      <c r="AC602" s="73" t="str">
        <f t="shared" si="209"/>
        <v>missing data</v>
      </c>
      <c r="AD602" s="80" t="str">
        <f t="shared" si="190"/>
        <v>missing data</v>
      </c>
      <c r="AE602" s="81" t="e">
        <f t="shared" si="206"/>
        <v>#VALUE!</v>
      </c>
      <c r="AF602" s="81" t="e">
        <f t="shared" si="207"/>
        <v>#VALUE!</v>
      </c>
    </row>
    <row r="603" spans="1:32" x14ac:dyDescent="0.25">
      <c r="A603" s="114" t="s">
        <v>74</v>
      </c>
      <c r="B603" s="102"/>
      <c r="C603" s="103"/>
      <c r="D603" s="103"/>
      <c r="E603" s="104">
        <f t="shared" si="208"/>
        <v>0</v>
      </c>
      <c r="F603" s="105"/>
      <c r="G603" s="106"/>
      <c r="H603" s="106"/>
      <c r="I603" s="107"/>
      <c r="J603" s="108" t="str">
        <f t="shared" si="191"/>
        <v xml:space="preserve"> </v>
      </c>
      <c r="K603" s="109" t="str">
        <f t="shared" si="192"/>
        <v xml:space="preserve"> </v>
      </c>
      <c r="L603" s="109" t="str">
        <f t="shared" si="193"/>
        <v xml:space="preserve"> </v>
      </c>
      <c r="M603" s="109">
        <f t="shared" si="194"/>
        <v>0</v>
      </c>
      <c r="N603" s="110" t="str">
        <f t="shared" si="195"/>
        <v xml:space="preserve"> </v>
      </c>
      <c r="O603" s="110" t="str">
        <f t="shared" si="196"/>
        <v xml:space="preserve"> </v>
      </c>
      <c r="P603" s="111" t="str">
        <f t="shared" si="197"/>
        <v xml:space="preserve"> </v>
      </c>
      <c r="Q603" s="108" t="e">
        <f t="shared" si="198"/>
        <v>#VALUE!</v>
      </c>
      <c r="R603" s="112" t="e">
        <f t="shared" si="199"/>
        <v>#VALUE!</v>
      </c>
      <c r="S603" s="72" t="e">
        <f t="shared" si="200"/>
        <v>#VALUE!</v>
      </c>
      <c r="T603" s="73" t="str">
        <f t="shared" si="201"/>
        <v>donnée(s) manquante(s)</v>
      </c>
      <c r="U603" s="74" t="str">
        <f t="shared" si="202"/>
        <v>donnée(s) manquante(s)</v>
      </c>
      <c r="V603" s="75" t="str">
        <f>IF(ISBLANK(H603)," ",IF(H603&lt;=Scenario!$C$3,0,IF(H603&lt;=Scenario!$C$5,1,IF(H603&lt;=Scenario!$C$6,2,IF(H603&lt;=Scenario!$C$7,3,IF(H603&lt;=Scenario!$C$8,4,5))))))</f>
        <v xml:space="preserve"> </v>
      </c>
      <c r="W603" s="76" t="str">
        <f>IF(ISBLANK(I603)," ",IF(I603&lt;=Scenario!$G$3,0,IF(I603&lt;=Scenario!$G$5,1,2)))</f>
        <v xml:space="preserve"> </v>
      </c>
      <c r="X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81" t="e">
        <f t="shared" si="203"/>
        <v>#VALUE!</v>
      </c>
      <c r="AA603" s="81" t="e">
        <f t="shared" si="204"/>
        <v>#VALUE!</v>
      </c>
      <c r="AB603" s="79" t="e">
        <f t="shared" si="205"/>
        <v>#VALUE!</v>
      </c>
      <c r="AC603" s="73" t="str">
        <f t="shared" si="209"/>
        <v>missing data</v>
      </c>
      <c r="AD603" s="80" t="str">
        <f t="shared" si="190"/>
        <v>missing data</v>
      </c>
      <c r="AE603" s="81" t="e">
        <f t="shared" si="206"/>
        <v>#VALUE!</v>
      </c>
      <c r="AF603" s="81" t="e">
        <f t="shared" si="207"/>
        <v>#VALUE!</v>
      </c>
    </row>
    <row r="604" spans="1:32" x14ac:dyDescent="0.25">
      <c r="A604" s="114" t="s">
        <v>74</v>
      </c>
      <c r="B604" s="102"/>
      <c r="C604" s="103"/>
      <c r="D604" s="103"/>
      <c r="E604" s="104">
        <f t="shared" si="208"/>
        <v>0</v>
      </c>
      <c r="F604" s="105"/>
      <c r="G604" s="106"/>
      <c r="H604" s="106"/>
      <c r="I604" s="107"/>
      <c r="J604" s="108" t="str">
        <f t="shared" si="191"/>
        <v xml:space="preserve"> </v>
      </c>
      <c r="K604" s="109" t="str">
        <f t="shared" si="192"/>
        <v xml:space="preserve"> </v>
      </c>
      <c r="L604" s="109" t="str">
        <f t="shared" si="193"/>
        <v xml:space="preserve"> </v>
      </c>
      <c r="M604" s="109">
        <f t="shared" si="194"/>
        <v>0</v>
      </c>
      <c r="N604" s="110" t="str">
        <f t="shared" si="195"/>
        <v xml:space="preserve"> </v>
      </c>
      <c r="O604" s="110" t="str">
        <f t="shared" si="196"/>
        <v xml:space="preserve"> </v>
      </c>
      <c r="P604" s="111" t="str">
        <f t="shared" si="197"/>
        <v xml:space="preserve"> </v>
      </c>
      <c r="Q604" s="108" t="e">
        <f t="shared" si="198"/>
        <v>#VALUE!</v>
      </c>
      <c r="R604" s="112" t="e">
        <f t="shared" si="199"/>
        <v>#VALUE!</v>
      </c>
      <c r="S604" s="72" t="e">
        <f t="shared" si="200"/>
        <v>#VALUE!</v>
      </c>
      <c r="T604" s="73" t="str">
        <f t="shared" si="201"/>
        <v>donnée(s) manquante(s)</v>
      </c>
      <c r="U604" s="74" t="str">
        <f t="shared" si="202"/>
        <v>donnée(s) manquante(s)</v>
      </c>
      <c r="V604" s="75" t="str">
        <f>IF(ISBLANK(H604)," ",IF(H604&lt;=Scenario!$C$3,0,IF(H604&lt;=Scenario!$C$5,1,IF(H604&lt;=Scenario!$C$6,2,IF(H604&lt;=Scenario!$C$7,3,IF(H604&lt;=Scenario!$C$8,4,5))))))</f>
        <v xml:space="preserve"> </v>
      </c>
      <c r="W604" s="76" t="str">
        <f>IF(ISBLANK(I604)," ",IF(I604&lt;=Scenario!$G$3,0,IF(I604&lt;=Scenario!$G$5,1,2)))</f>
        <v xml:space="preserve"> </v>
      </c>
      <c r="X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81" t="e">
        <f t="shared" si="203"/>
        <v>#VALUE!</v>
      </c>
      <c r="AA604" s="81" t="e">
        <f t="shared" si="204"/>
        <v>#VALUE!</v>
      </c>
      <c r="AB604" s="79" t="e">
        <f t="shared" si="205"/>
        <v>#VALUE!</v>
      </c>
      <c r="AC604" s="73" t="str">
        <f t="shared" si="209"/>
        <v>missing data</v>
      </c>
      <c r="AD604" s="80" t="str">
        <f t="shared" si="190"/>
        <v>missing data</v>
      </c>
      <c r="AE604" s="81" t="e">
        <f t="shared" si="206"/>
        <v>#VALUE!</v>
      </c>
      <c r="AF604" s="81" t="e">
        <f t="shared" si="207"/>
        <v>#VALUE!</v>
      </c>
    </row>
    <row r="605" spans="1:32" x14ac:dyDescent="0.25">
      <c r="A605" s="114" t="s">
        <v>74</v>
      </c>
      <c r="B605" s="102"/>
      <c r="C605" s="103"/>
      <c r="D605" s="103"/>
      <c r="E605" s="104">
        <f t="shared" si="208"/>
        <v>0</v>
      </c>
      <c r="F605" s="105"/>
      <c r="G605" s="106"/>
      <c r="H605" s="106"/>
      <c r="I605" s="107"/>
      <c r="J605" s="108" t="str">
        <f t="shared" si="191"/>
        <v xml:space="preserve"> </v>
      </c>
      <c r="K605" s="109" t="str">
        <f t="shared" si="192"/>
        <v xml:space="preserve"> </v>
      </c>
      <c r="L605" s="109" t="str">
        <f t="shared" si="193"/>
        <v xml:space="preserve"> </v>
      </c>
      <c r="M605" s="109">
        <f t="shared" si="194"/>
        <v>0</v>
      </c>
      <c r="N605" s="110" t="str">
        <f t="shared" si="195"/>
        <v xml:space="preserve"> </v>
      </c>
      <c r="O605" s="110" t="str">
        <f t="shared" si="196"/>
        <v xml:space="preserve"> </v>
      </c>
      <c r="P605" s="111" t="str">
        <f t="shared" si="197"/>
        <v xml:space="preserve"> </v>
      </c>
      <c r="Q605" s="108" t="e">
        <f t="shared" si="198"/>
        <v>#VALUE!</v>
      </c>
      <c r="R605" s="112" t="e">
        <f t="shared" si="199"/>
        <v>#VALUE!</v>
      </c>
      <c r="S605" s="72" t="e">
        <f t="shared" si="200"/>
        <v>#VALUE!</v>
      </c>
      <c r="T605" s="73" t="str">
        <f t="shared" si="201"/>
        <v>donnée(s) manquante(s)</v>
      </c>
      <c r="U605" s="74" t="str">
        <f t="shared" si="202"/>
        <v>donnée(s) manquante(s)</v>
      </c>
      <c r="V605" s="75" t="str">
        <f>IF(ISBLANK(H605)," ",IF(H605&lt;=Scenario!$C$3,0,IF(H605&lt;=Scenario!$C$5,1,IF(H605&lt;=Scenario!$C$6,2,IF(H605&lt;=Scenario!$C$7,3,IF(H605&lt;=Scenario!$C$8,4,5))))))</f>
        <v xml:space="preserve"> </v>
      </c>
      <c r="W605" s="76" t="str">
        <f>IF(ISBLANK(I605)," ",IF(I605&lt;=Scenario!$G$3,0,IF(I605&lt;=Scenario!$G$5,1,2)))</f>
        <v xml:space="preserve"> </v>
      </c>
      <c r="X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81" t="e">
        <f t="shared" si="203"/>
        <v>#VALUE!</v>
      </c>
      <c r="AA605" s="81" t="e">
        <f t="shared" si="204"/>
        <v>#VALUE!</v>
      </c>
      <c r="AB605" s="79" t="e">
        <f t="shared" si="205"/>
        <v>#VALUE!</v>
      </c>
      <c r="AC605" s="73" t="str">
        <f t="shared" si="209"/>
        <v>missing data</v>
      </c>
      <c r="AD605" s="80" t="str">
        <f t="shared" si="190"/>
        <v>missing data</v>
      </c>
      <c r="AE605" s="81" t="e">
        <f t="shared" si="206"/>
        <v>#VALUE!</v>
      </c>
      <c r="AF605" s="81" t="e">
        <f t="shared" si="207"/>
        <v>#VALUE!</v>
      </c>
    </row>
    <row r="606" spans="1:32" x14ac:dyDescent="0.25">
      <c r="A606" s="114" t="s">
        <v>74</v>
      </c>
      <c r="B606" s="102"/>
      <c r="C606" s="103"/>
      <c r="D606" s="103"/>
      <c r="E606" s="104">
        <f t="shared" si="208"/>
        <v>0</v>
      </c>
      <c r="F606" s="105"/>
      <c r="G606" s="106"/>
      <c r="H606" s="106"/>
      <c r="I606" s="107"/>
      <c r="J606" s="108" t="str">
        <f t="shared" si="191"/>
        <v xml:space="preserve"> </v>
      </c>
      <c r="K606" s="109" t="str">
        <f t="shared" si="192"/>
        <v xml:space="preserve"> </v>
      </c>
      <c r="L606" s="109" t="str">
        <f t="shared" si="193"/>
        <v xml:space="preserve"> </v>
      </c>
      <c r="M606" s="109">
        <f t="shared" si="194"/>
        <v>0</v>
      </c>
      <c r="N606" s="110" t="str">
        <f t="shared" si="195"/>
        <v xml:space="preserve"> </v>
      </c>
      <c r="O606" s="110" t="str">
        <f t="shared" si="196"/>
        <v xml:space="preserve"> </v>
      </c>
      <c r="P606" s="111" t="str">
        <f t="shared" si="197"/>
        <v xml:space="preserve"> </v>
      </c>
      <c r="Q606" s="108" t="e">
        <f t="shared" si="198"/>
        <v>#VALUE!</v>
      </c>
      <c r="R606" s="112" t="e">
        <f t="shared" si="199"/>
        <v>#VALUE!</v>
      </c>
      <c r="S606" s="72" t="e">
        <f t="shared" si="200"/>
        <v>#VALUE!</v>
      </c>
      <c r="T606" s="73" t="str">
        <f t="shared" si="201"/>
        <v>donnée(s) manquante(s)</v>
      </c>
      <c r="U606" s="74" t="str">
        <f t="shared" si="202"/>
        <v>donnée(s) manquante(s)</v>
      </c>
      <c r="V606" s="75" t="str">
        <f>IF(ISBLANK(H606)," ",IF(H606&lt;=Scenario!$C$3,0,IF(H606&lt;=Scenario!$C$5,1,IF(H606&lt;=Scenario!$C$6,2,IF(H606&lt;=Scenario!$C$7,3,IF(H606&lt;=Scenario!$C$8,4,5))))))</f>
        <v xml:space="preserve"> </v>
      </c>
      <c r="W606" s="76" t="str">
        <f>IF(ISBLANK(I606)," ",IF(I606&lt;=Scenario!$G$3,0,IF(I606&lt;=Scenario!$G$5,1,2)))</f>
        <v xml:space="preserve"> </v>
      </c>
      <c r="X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81" t="e">
        <f t="shared" si="203"/>
        <v>#VALUE!</v>
      </c>
      <c r="AA606" s="81" t="e">
        <f t="shared" si="204"/>
        <v>#VALUE!</v>
      </c>
      <c r="AB606" s="79" t="e">
        <f t="shared" si="205"/>
        <v>#VALUE!</v>
      </c>
      <c r="AC606" s="73" t="str">
        <f t="shared" si="209"/>
        <v>missing data</v>
      </c>
      <c r="AD606" s="80" t="str">
        <f t="shared" si="190"/>
        <v>missing data</v>
      </c>
      <c r="AE606" s="81" t="e">
        <f t="shared" si="206"/>
        <v>#VALUE!</v>
      </c>
      <c r="AF606" s="81" t="e">
        <f t="shared" si="207"/>
        <v>#VALUE!</v>
      </c>
    </row>
    <row r="607" spans="1:32" x14ac:dyDescent="0.25">
      <c r="A607" s="114" t="s">
        <v>74</v>
      </c>
      <c r="B607" s="102"/>
      <c r="C607" s="103"/>
      <c r="D607" s="103"/>
      <c r="E607" s="104">
        <f t="shared" si="208"/>
        <v>0</v>
      </c>
      <c r="F607" s="105"/>
      <c r="G607" s="106"/>
      <c r="H607" s="106"/>
      <c r="I607" s="107"/>
      <c r="J607" s="108" t="str">
        <f t="shared" si="191"/>
        <v xml:space="preserve"> </v>
      </c>
      <c r="K607" s="109" t="str">
        <f t="shared" si="192"/>
        <v xml:space="preserve"> </v>
      </c>
      <c r="L607" s="109" t="str">
        <f t="shared" si="193"/>
        <v xml:space="preserve"> </v>
      </c>
      <c r="M607" s="109">
        <f t="shared" si="194"/>
        <v>0</v>
      </c>
      <c r="N607" s="110" t="str">
        <f t="shared" si="195"/>
        <v xml:space="preserve"> </v>
      </c>
      <c r="O607" s="110" t="str">
        <f t="shared" si="196"/>
        <v xml:space="preserve"> </v>
      </c>
      <c r="P607" s="111" t="str">
        <f t="shared" si="197"/>
        <v xml:space="preserve"> </v>
      </c>
      <c r="Q607" s="108" t="e">
        <f t="shared" si="198"/>
        <v>#VALUE!</v>
      </c>
      <c r="R607" s="112" t="e">
        <f t="shared" si="199"/>
        <v>#VALUE!</v>
      </c>
      <c r="S607" s="72" t="e">
        <f t="shared" si="200"/>
        <v>#VALUE!</v>
      </c>
      <c r="T607" s="73" t="str">
        <f t="shared" si="201"/>
        <v>donnée(s) manquante(s)</v>
      </c>
      <c r="U607" s="74" t="str">
        <f t="shared" si="202"/>
        <v>donnée(s) manquante(s)</v>
      </c>
      <c r="V607" s="75" t="str">
        <f>IF(ISBLANK(H607)," ",IF(H607&lt;=Scenario!$C$3,0,IF(H607&lt;=Scenario!$C$5,1,IF(H607&lt;=Scenario!$C$6,2,IF(H607&lt;=Scenario!$C$7,3,IF(H607&lt;=Scenario!$C$8,4,5))))))</f>
        <v xml:space="preserve"> </v>
      </c>
      <c r="W607" s="76" t="str">
        <f>IF(ISBLANK(I607)," ",IF(I607&lt;=Scenario!$G$3,0,IF(I607&lt;=Scenario!$G$5,1,2)))</f>
        <v xml:space="preserve"> </v>
      </c>
      <c r="X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81" t="e">
        <f t="shared" si="203"/>
        <v>#VALUE!</v>
      </c>
      <c r="AA607" s="81" t="e">
        <f t="shared" si="204"/>
        <v>#VALUE!</v>
      </c>
      <c r="AB607" s="79" t="e">
        <f t="shared" si="205"/>
        <v>#VALUE!</v>
      </c>
      <c r="AC607" s="73" t="str">
        <f t="shared" si="209"/>
        <v>missing data</v>
      </c>
      <c r="AD607" s="80" t="str">
        <f t="shared" si="190"/>
        <v>missing data</v>
      </c>
      <c r="AE607" s="81" t="e">
        <f t="shared" si="206"/>
        <v>#VALUE!</v>
      </c>
      <c r="AF607" s="81" t="e">
        <f t="shared" si="207"/>
        <v>#VALUE!</v>
      </c>
    </row>
    <row r="608" spans="1:32" x14ac:dyDescent="0.25">
      <c r="A608" s="114" t="s">
        <v>74</v>
      </c>
      <c r="B608" s="102"/>
      <c r="C608" s="103"/>
      <c r="D608" s="103"/>
      <c r="E608" s="104">
        <f t="shared" si="208"/>
        <v>0</v>
      </c>
      <c r="F608" s="105"/>
      <c r="G608" s="106"/>
      <c r="H608" s="106"/>
      <c r="I608" s="107"/>
      <c r="J608" s="108" t="str">
        <f t="shared" si="191"/>
        <v xml:space="preserve"> </v>
      </c>
      <c r="K608" s="109" t="str">
        <f t="shared" si="192"/>
        <v xml:space="preserve"> </v>
      </c>
      <c r="L608" s="109" t="str">
        <f t="shared" si="193"/>
        <v xml:space="preserve"> </v>
      </c>
      <c r="M608" s="109">
        <f t="shared" si="194"/>
        <v>0</v>
      </c>
      <c r="N608" s="110" t="str">
        <f t="shared" si="195"/>
        <v xml:space="preserve"> </v>
      </c>
      <c r="O608" s="110" t="str">
        <f t="shared" si="196"/>
        <v xml:space="preserve"> </v>
      </c>
      <c r="P608" s="111" t="str">
        <f t="shared" si="197"/>
        <v xml:space="preserve"> </v>
      </c>
      <c r="Q608" s="108" t="e">
        <f t="shared" si="198"/>
        <v>#VALUE!</v>
      </c>
      <c r="R608" s="112" t="e">
        <f t="shared" si="199"/>
        <v>#VALUE!</v>
      </c>
      <c r="S608" s="72" t="e">
        <f t="shared" si="200"/>
        <v>#VALUE!</v>
      </c>
      <c r="T608" s="73" t="str">
        <f t="shared" si="201"/>
        <v>donnée(s) manquante(s)</v>
      </c>
      <c r="U608" s="74" t="str">
        <f t="shared" si="202"/>
        <v>donnée(s) manquante(s)</v>
      </c>
      <c r="V608" s="75" t="str">
        <f>IF(ISBLANK(H608)," ",IF(H608&lt;=Scenario!$C$3,0,IF(H608&lt;=Scenario!$C$5,1,IF(H608&lt;=Scenario!$C$6,2,IF(H608&lt;=Scenario!$C$7,3,IF(H608&lt;=Scenario!$C$8,4,5))))))</f>
        <v xml:space="preserve"> </v>
      </c>
      <c r="W608" s="76" t="str">
        <f>IF(ISBLANK(I608)," ",IF(I608&lt;=Scenario!$G$3,0,IF(I608&lt;=Scenario!$G$5,1,2)))</f>
        <v xml:space="preserve"> </v>
      </c>
      <c r="X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81" t="e">
        <f t="shared" si="203"/>
        <v>#VALUE!</v>
      </c>
      <c r="AA608" s="81" t="e">
        <f t="shared" si="204"/>
        <v>#VALUE!</v>
      </c>
      <c r="AB608" s="79" t="e">
        <f t="shared" si="205"/>
        <v>#VALUE!</v>
      </c>
      <c r="AC608" s="73" t="str">
        <f t="shared" si="209"/>
        <v>missing data</v>
      </c>
      <c r="AD608" s="80" t="str">
        <f t="shared" si="190"/>
        <v>missing data</v>
      </c>
      <c r="AE608" s="81" t="e">
        <f t="shared" si="206"/>
        <v>#VALUE!</v>
      </c>
      <c r="AF608" s="81" t="e">
        <f t="shared" si="207"/>
        <v>#VALUE!</v>
      </c>
    </row>
    <row r="609" spans="1:32" x14ac:dyDescent="0.25">
      <c r="A609" s="114" t="s">
        <v>74</v>
      </c>
      <c r="B609" s="102"/>
      <c r="C609" s="103"/>
      <c r="D609" s="103"/>
      <c r="E609" s="104">
        <f t="shared" si="208"/>
        <v>0</v>
      </c>
      <c r="F609" s="105"/>
      <c r="G609" s="106"/>
      <c r="H609" s="106"/>
      <c r="I609" s="107"/>
      <c r="J609" s="108" t="str">
        <f t="shared" si="191"/>
        <v xml:space="preserve"> </v>
      </c>
      <c r="K609" s="109" t="str">
        <f t="shared" si="192"/>
        <v xml:space="preserve"> </v>
      </c>
      <c r="L609" s="109" t="str">
        <f t="shared" si="193"/>
        <v xml:space="preserve"> </v>
      </c>
      <c r="M609" s="109">
        <f t="shared" si="194"/>
        <v>0</v>
      </c>
      <c r="N609" s="110" t="str">
        <f t="shared" si="195"/>
        <v xml:space="preserve"> </v>
      </c>
      <c r="O609" s="110" t="str">
        <f t="shared" si="196"/>
        <v xml:space="preserve"> </v>
      </c>
      <c r="P609" s="111" t="str">
        <f t="shared" si="197"/>
        <v xml:space="preserve"> </v>
      </c>
      <c r="Q609" s="108" t="e">
        <f t="shared" si="198"/>
        <v>#VALUE!</v>
      </c>
      <c r="R609" s="112" t="e">
        <f t="shared" si="199"/>
        <v>#VALUE!</v>
      </c>
      <c r="S609" s="72" t="e">
        <f t="shared" si="200"/>
        <v>#VALUE!</v>
      </c>
      <c r="T609" s="73" t="str">
        <f t="shared" si="201"/>
        <v>donnée(s) manquante(s)</v>
      </c>
      <c r="U609" s="74" t="str">
        <f t="shared" si="202"/>
        <v>donnée(s) manquante(s)</v>
      </c>
      <c r="V609" s="75" t="str">
        <f>IF(ISBLANK(H609)," ",IF(H609&lt;=Scenario!$C$3,0,IF(H609&lt;=Scenario!$C$5,1,IF(H609&lt;=Scenario!$C$6,2,IF(H609&lt;=Scenario!$C$7,3,IF(H609&lt;=Scenario!$C$8,4,5))))))</f>
        <v xml:space="preserve"> </v>
      </c>
      <c r="W609" s="76" t="str">
        <f>IF(ISBLANK(I609)," ",IF(I609&lt;=Scenario!$G$3,0,IF(I609&lt;=Scenario!$G$5,1,2)))</f>
        <v xml:space="preserve"> </v>
      </c>
      <c r="X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81" t="e">
        <f t="shared" si="203"/>
        <v>#VALUE!</v>
      </c>
      <c r="AA609" s="81" t="e">
        <f t="shared" si="204"/>
        <v>#VALUE!</v>
      </c>
      <c r="AB609" s="79" t="e">
        <f t="shared" si="205"/>
        <v>#VALUE!</v>
      </c>
      <c r="AC609" s="73" t="str">
        <f t="shared" si="209"/>
        <v>missing data</v>
      </c>
      <c r="AD609" s="80" t="str">
        <f t="shared" si="190"/>
        <v>missing data</v>
      </c>
      <c r="AE609" s="81" t="e">
        <f t="shared" si="206"/>
        <v>#VALUE!</v>
      </c>
      <c r="AF609" s="81" t="e">
        <f t="shared" si="207"/>
        <v>#VALUE!</v>
      </c>
    </row>
    <row r="610" spans="1:32" x14ac:dyDescent="0.25">
      <c r="A610" s="114" t="s">
        <v>74</v>
      </c>
      <c r="B610" s="102"/>
      <c r="C610" s="103"/>
      <c r="D610" s="103"/>
      <c r="E610" s="104">
        <f t="shared" si="208"/>
        <v>0</v>
      </c>
      <c r="F610" s="105"/>
      <c r="G610" s="106"/>
      <c r="H610" s="106"/>
      <c r="I610" s="107"/>
      <c r="J610" s="108" t="str">
        <f t="shared" si="191"/>
        <v xml:space="preserve"> </v>
      </c>
      <c r="K610" s="109" t="str">
        <f t="shared" si="192"/>
        <v xml:space="preserve"> </v>
      </c>
      <c r="L610" s="109" t="str">
        <f t="shared" si="193"/>
        <v xml:space="preserve"> </v>
      </c>
      <c r="M610" s="109">
        <f t="shared" si="194"/>
        <v>0</v>
      </c>
      <c r="N610" s="110" t="str">
        <f t="shared" si="195"/>
        <v xml:space="preserve"> </v>
      </c>
      <c r="O610" s="110" t="str">
        <f t="shared" si="196"/>
        <v xml:space="preserve"> </v>
      </c>
      <c r="P610" s="111" t="str">
        <f t="shared" si="197"/>
        <v xml:space="preserve"> </v>
      </c>
      <c r="Q610" s="108" t="e">
        <f t="shared" si="198"/>
        <v>#VALUE!</v>
      </c>
      <c r="R610" s="112" t="e">
        <f t="shared" si="199"/>
        <v>#VALUE!</v>
      </c>
      <c r="S610" s="72" t="e">
        <f t="shared" si="200"/>
        <v>#VALUE!</v>
      </c>
      <c r="T610" s="73" t="str">
        <f t="shared" si="201"/>
        <v>donnée(s) manquante(s)</v>
      </c>
      <c r="U610" s="74" t="str">
        <f t="shared" si="202"/>
        <v>donnée(s) manquante(s)</v>
      </c>
      <c r="V610" s="75" t="str">
        <f>IF(ISBLANK(H610)," ",IF(H610&lt;=Scenario!$C$3,0,IF(H610&lt;=Scenario!$C$5,1,IF(H610&lt;=Scenario!$C$6,2,IF(H610&lt;=Scenario!$C$7,3,IF(H610&lt;=Scenario!$C$8,4,5))))))</f>
        <v xml:space="preserve"> </v>
      </c>
      <c r="W610" s="76" t="str">
        <f>IF(ISBLANK(I610)," ",IF(I610&lt;=Scenario!$G$3,0,IF(I610&lt;=Scenario!$G$5,1,2)))</f>
        <v xml:space="preserve"> </v>
      </c>
      <c r="X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81" t="e">
        <f t="shared" si="203"/>
        <v>#VALUE!</v>
      </c>
      <c r="AA610" s="81" t="e">
        <f t="shared" si="204"/>
        <v>#VALUE!</v>
      </c>
      <c r="AB610" s="79" t="e">
        <f t="shared" si="205"/>
        <v>#VALUE!</v>
      </c>
      <c r="AC610" s="73" t="str">
        <f t="shared" si="209"/>
        <v>missing data</v>
      </c>
      <c r="AD610" s="80" t="str">
        <f t="shared" si="190"/>
        <v>missing data</v>
      </c>
      <c r="AE610" s="81" t="e">
        <f t="shared" si="206"/>
        <v>#VALUE!</v>
      </c>
      <c r="AF610" s="81" t="e">
        <f t="shared" si="207"/>
        <v>#VALUE!</v>
      </c>
    </row>
    <row r="611" spans="1:32" x14ac:dyDescent="0.25">
      <c r="A611" s="114" t="s">
        <v>74</v>
      </c>
      <c r="B611" s="102"/>
      <c r="C611" s="103"/>
      <c r="D611" s="103"/>
      <c r="E611" s="104">
        <f t="shared" si="208"/>
        <v>0</v>
      </c>
      <c r="F611" s="105"/>
      <c r="G611" s="106"/>
      <c r="H611" s="106"/>
      <c r="I611" s="107"/>
      <c r="J611" s="108" t="str">
        <f t="shared" si="191"/>
        <v xml:space="preserve"> </v>
      </c>
      <c r="K611" s="109" t="str">
        <f t="shared" si="192"/>
        <v xml:space="preserve"> </v>
      </c>
      <c r="L611" s="109" t="str">
        <f t="shared" si="193"/>
        <v xml:space="preserve"> </v>
      </c>
      <c r="M611" s="109">
        <f t="shared" si="194"/>
        <v>0</v>
      </c>
      <c r="N611" s="110" t="str">
        <f t="shared" si="195"/>
        <v xml:space="preserve"> </v>
      </c>
      <c r="O611" s="110" t="str">
        <f t="shared" si="196"/>
        <v xml:space="preserve"> </v>
      </c>
      <c r="P611" s="111" t="str">
        <f t="shared" si="197"/>
        <v xml:space="preserve"> </v>
      </c>
      <c r="Q611" s="108" t="e">
        <f t="shared" si="198"/>
        <v>#VALUE!</v>
      </c>
      <c r="R611" s="112" t="e">
        <f t="shared" si="199"/>
        <v>#VALUE!</v>
      </c>
      <c r="S611" s="72" t="e">
        <f t="shared" si="200"/>
        <v>#VALUE!</v>
      </c>
      <c r="T611" s="73" t="str">
        <f t="shared" si="201"/>
        <v>donnée(s) manquante(s)</v>
      </c>
      <c r="U611" s="74" t="str">
        <f t="shared" si="202"/>
        <v>donnée(s) manquante(s)</v>
      </c>
      <c r="V611" s="75" t="str">
        <f>IF(ISBLANK(H611)," ",IF(H611&lt;=Scenario!$C$3,0,IF(H611&lt;=Scenario!$C$5,1,IF(H611&lt;=Scenario!$C$6,2,IF(H611&lt;=Scenario!$C$7,3,IF(H611&lt;=Scenario!$C$8,4,5))))))</f>
        <v xml:space="preserve"> </v>
      </c>
      <c r="W611" s="76" t="str">
        <f>IF(ISBLANK(I611)," ",IF(I611&lt;=Scenario!$G$3,0,IF(I611&lt;=Scenario!$G$5,1,2)))</f>
        <v xml:space="preserve"> </v>
      </c>
      <c r="X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81" t="e">
        <f t="shared" si="203"/>
        <v>#VALUE!</v>
      </c>
      <c r="AA611" s="81" t="e">
        <f t="shared" si="204"/>
        <v>#VALUE!</v>
      </c>
      <c r="AB611" s="79" t="e">
        <f t="shared" si="205"/>
        <v>#VALUE!</v>
      </c>
      <c r="AC611" s="73" t="str">
        <f t="shared" si="209"/>
        <v>missing data</v>
      </c>
      <c r="AD611" s="80" t="str">
        <f t="shared" si="190"/>
        <v>missing data</v>
      </c>
      <c r="AE611" s="81" t="e">
        <f t="shared" si="206"/>
        <v>#VALUE!</v>
      </c>
      <c r="AF611" s="81" t="e">
        <f t="shared" si="207"/>
        <v>#VALUE!</v>
      </c>
    </row>
    <row r="612" spans="1:32" x14ac:dyDescent="0.25">
      <c r="A612" s="114" t="s">
        <v>74</v>
      </c>
      <c r="B612" s="102"/>
      <c r="C612" s="103"/>
      <c r="D612" s="103"/>
      <c r="E612" s="104">
        <f t="shared" si="208"/>
        <v>0</v>
      </c>
      <c r="F612" s="105"/>
      <c r="G612" s="106"/>
      <c r="H612" s="106"/>
      <c r="I612" s="107"/>
      <c r="J612" s="108" t="str">
        <f t="shared" si="191"/>
        <v xml:space="preserve"> </v>
      </c>
      <c r="K612" s="109" t="str">
        <f t="shared" si="192"/>
        <v xml:space="preserve"> </v>
      </c>
      <c r="L612" s="109" t="str">
        <f t="shared" si="193"/>
        <v xml:space="preserve"> </v>
      </c>
      <c r="M612" s="109">
        <f t="shared" si="194"/>
        <v>0</v>
      </c>
      <c r="N612" s="110" t="str">
        <f t="shared" si="195"/>
        <v xml:space="preserve"> </v>
      </c>
      <c r="O612" s="110" t="str">
        <f t="shared" si="196"/>
        <v xml:space="preserve"> </v>
      </c>
      <c r="P612" s="111" t="str">
        <f t="shared" si="197"/>
        <v xml:space="preserve"> </v>
      </c>
      <c r="Q612" s="108" t="e">
        <f t="shared" si="198"/>
        <v>#VALUE!</v>
      </c>
      <c r="R612" s="112" t="e">
        <f t="shared" si="199"/>
        <v>#VALUE!</v>
      </c>
      <c r="S612" s="72" t="e">
        <f t="shared" si="200"/>
        <v>#VALUE!</v>
      </c>
      <c r="T612" s="73" t="str">
        <f t="shared" si="201"/>
        <v>donnée(s) manquante(s)</v>
      </c>
      <c r="U612" s="74" t="str">
        <f t="shared" si="202"/>
        <v>donnée(s) manquante(s)</v>
      </c>
      <c r="V612" s="75" t="str">
        <f>IF(ISBLANK(H612)," ",IF(H612&lt;=Scenario!$C$3,0,IF(H612&lt;=Scenario!$C$5,1,IF(H612&lt;=Scenario!$C$6,2,IF(H612&lt;=Scenario!$C$7,3,IF(H612&lt;=Scenario!$C$8,4,5))))))</f>
        <v xml:space="preserve"> </v>
      </c>
      <c r="W612" s="76" t="str">
        <f>IF(ISBLANK(I612)," ",IF(I612&lt;=Scenario!$G$3,0,IF(I612&lt;=Scenario!$G$5,1,2)))</f>
        <v xml:space="preserve"> </v>
      </c>
      <c r="X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81" t="e">
        <f t="shared" si="203"/>
        <v>#VALUE!</v>
      </c>
      <c r="AA612" s="81" t="e">
        <f t="shared" si="204"/>
        <v>#VALUE!</v>
      </c>
      <c r="AB612" s="79" t="e">
        <f t="shared" si="205"/>
        <v>#VALUE!</v>
      </c>
      <c r="AC612" s="73" t="str">
        <f t="shared" si="209"/>
        <v>missing data</v>
      </c>
      <c r="AD612" s="80" t="str">
        <f t="shared" si="190"/>
        <v>missing data</v>
      </c>
      <c r="AE612" s="81" t="e">
        <f t="shared" si="206"/>
        <v>#VALUE!</v>
      </c>
      <c r="AF612" s="81" t="e">
        <f t="shared" si="207"/>
        <v>#VALUE!</v>
      </c>
    </row>
    <row r="613" spans="1:32" x14ac:dyDescent="0.25">
      <c r="A613" s="114" t="s">
        <v>74</v>
      </c>
      <c r="B613" s="102"/>
      <c r="C613" s="103"/>
      <c r="D613" s="103"/>
      <c r="E613" s="104">
        <f t="shared" si="208"/>
        <v>0</v>
      </c>
      <c r="F613" s="105"/>
      <c r="G613" s="106"/>
      <c r="H613" s="106"/>
      <c r="I613" s="107"/>
      <c r="J613" s="108" t="str">
        <f t="shared" si="191"/>
        <v xml:space="preserve"> </v>
      </c>
      <c r="K613" s="109" t="str">
        <f t="shared" si="192"/>
        <v xml:space="preserve"> </v>
      </c>
      <c r="L613" s="109" t="str">
        <f t="shared" si="193"/>
        <v xml:space="preserve"> </v>
      </c>
      <c r="M613" s="109">
        <f t="shared" si="194"/>
        <v>0</v>
      </c>
      <c r="N613" s="110" t="str">
        <f t="shared" si="195"/>
        <v xml:space="preserve"> </v>
      </c>
      <c r="O613" s="110" t="str">
        <f t="shared" si="196"/>
        <v xml:space="preserve"> </v>
      </c>
      <c r="P613" s="111" t="str">
        <f t="shared" si="197"/>
        <v xml:space="preserve"> </v>
      </c>
      <c r="Q613" s="108" t="e">
        <f t="shared" si="198"/>
        <v>#VALUE!</v>
      </c>
      <c r="R613" s="112" t="e">
        <f t="shared" si="199"/>
        <v>#VALUE!</v>
      </c>
      <c r="S613" s="72" t="e">
        <f t="shared" si="200"/>
        <v>#VALUE!</v>
      </c>
      <c r="T613" s="73" t="str">
        <f t="shared" si="201"/>
        <v>donnée(s) manquante(s)</v>
      </c>
      <c r="U613" s="74" t="str">
        <f t="shared" si="202"/>
        <v>donnée(s) manquante(s)</v>
      </c>
      <c r="V613" s="75" t="str">
        <f>IF(ISBLANK(H613)," ",IF(H613&lt;=Scenario!$C$3,0,IF(H613&lt;=Scenario!$C$5,1,IF(H613&lt;=Scenario!$C$6,2,IF(H613&lt;=Scenario!$C$7,3,IF(H613&lt;=Scenario!$C$8,4,5))))))</f>
        <v xml:space="preserve"> </v>
      </c>
      <c r="W613" s="76" t="str">
        <f>IF(ISBLANK(I613)," ",IF(I613&lt;=Scenario!$G$3,0,IF(I613&lt;=Scenario!$G$5,1,2)))</f>
        <v xml:space="preserve"> </v>
      </c>
      <c r="X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81" t="e">
        <f t="shared" si="203"/>
        <v>#VALUE!</v>
      </c>
      <c r="AA613" s="81" t="e">
        <f t="shared" si="204"/>
        <v>#VALUE!</v>
      </c>
      <c r="AB613" s="79" t="e">
        <f t="shared" si="205"/>
        <v>#VALUE!</v>
      </c>
      <c r="AC613" s="73" t="str">
        <f t="shared" si="209"/>
        <v>missing data</v>
      </c>
      <c r="AD613" s="80" t="str">
        <f t="shared" si="190"/>
        <v>missing data</v>
      </c>
      <c r="AE613" s="81" t="e">
        <f t="shared" si="206"/>
        <v>#VALUE!</v>
      </c>
      <c r="AF613" s="81" t="e">
        <f t="shared" si="207"/>
        <v>#VALUE!</v>
      </c>
    </row>
    <row r="614" spans="1:32" x14ac:dyDescent="0.25">
      <c r="A614" s="114" t="s">
        <v>74</v>
      </c>
      <c r="B614" s="102"/>
      <c r="C614" s="103"/>
      <c r="D614" s="103"/>
      <c r="E614" s="104">
        <f t="shared" si="208"/>
        <v>0</v>
      </c>
      <c r="F614" s="105"/>
      <c r="G614" s="106"/>
      <c r="H614" s="106"/>
      <c r="I614" s="107"/>
      <c r="J614" s="108" t="str">
        <f t="shared" si="191"/>
        <v xml:space="preserve"> </v>
      </c>
      <c r="K614" s="109" t="str">
        <f t="shared" si="192"/>
        <v xml:space="preserve"> </v>
      </c>
      <c r="L614" s="109" t="str">
        <f t="shared" si="193"/>
        <v xml:space="preserve"> </v>
      </c>
      <c r="M614" s="109">
        <f t="shared" si="194"/>
        <v>0</v>
      </c>
      <c r="N614" s="110" t="str">
        <f t="shared" si="195"/>
        <v xml:space="preserve"> </v>
      </c>
      <c r="O614" s="110" t="str">
        <f t="shared" si="196"/>
        <v xml:space="preserve"> </v>
      </c>
      <c r="P614" s="111" t="str">
        <f t="shared" si="197"/>
        <v xml:space="preserve"> </v>
      </c>
      <c r="Q614" s="108" t="e">
        <f t="shared" si="198"/>
        <v>#VALUE!</v>
      </c>
      <c r="R614" s="112" t="e">
        <f t="shared" si="199"/>
        <v>#VALUE!</v>
      </c>
      <c r="S614" s="72" t="e">
        <f t="shared" si="200"/>
        <v>#VALUE!</v>
      </c>
      <c r="T614" s="73" t="str">
        <f t="shared" si="201"/>
        <v>donnée(s) manquante(s)</v>
      </c>
      <c r="U614" s="74" t="str">
        <f t="shared" si="202"/>
        <v>donnée(s) manquante(s)</v>
      </c>
      <c r="V614" s="75" t="str">
        <f>IF(ISBLANK(H614)," ",IF(H614&lt;=Scenario!$C$3,0,IF(H614&lt;=Scenario!$C$5,1,IF(H614&lt;=Scenario!$C$6,2,IF(H614&lt;=Scenario!$C$7,3,IF(H614&lt;=Scenario!$C$8,4,5))))))</f>
        <v xml:space="preserve"> </v>
      </c>
      <c r="W614" s="76" t="str">
        <f>IF(ISBLANK(I614)," ",IF(I614&lt;=Scenario!$G$3,0,IF(I614&lt;=Scenario!$G$5,1,2)))</f>
        <v xml:space="preserve"> </v>
      </c>
      <c r="X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81" t="e">
        <f t="shared" si="203"/>
        <v>#VALUE!</v>
      </c>
      <c r="AA614" s="81" t="e">
        <f t="shared" si="204"/>
        <v>#VALUE!</v>
      </c>
      <c r="AB614" s="79" t="e">
        <f t="shared" si="205"/>
        <v>#VALUE!</v>
      </c>
      <c r="AC614" s="73" t="str">
        <f t="shared" si="209"/>
        <v>missing data</v>
      </c>
      <c r="AD614" s="80" t="str">
        <f t="shared" si="190"/>
        <v>missing data</v>
      </c>
      <c r="AE614" s="81" t="e">
        <f t="shared" si="206"/>
        <v>#VALUE!</v>
      </c>
      <c r="AF614" s="81" t="e">
        <f t="shared" si="207"/>
        <v>#VALUE!</v>
      </c>
    </row>
    <row r="615" spans="1:32" x14ac:dyDescent="0.25">
      <c r="A615" s="114" t="s">
        <v>74</v>
      </c>
      <c r="B615" s="102"/>
      <c r="C615" s="103"/>
      <c r="D615" s="103"/>
      <c r="E615" s="104">
        <f t="shared" si="208"/>
        <v>0</v>
      </c>
      <c r="F615" s="105"/>
      <c r="G615" s="106"/>
      <c r="H615" s="106"/>
      <c r="I615" s="107"/>
      <c r="J615" s="108" t="str">
        <f t="shared" si="191"/>
        <v xml:space="preserve"> </v>
      </c>
      <c r="K615" s="109" t="str">
        <f t="shared" si="192"/>
        <v xml:space="preserve"> </v>
      </c>
      <c r="L615" s="109" t="str">
        <f t="shared" si="193"/>
        <v xml:space="preserve"> </v>
      </c>
      <c r="M615" s="109">
        <f t="shared" si="194"/>
        <v>0</v>
      </c>
      <c r="N615" s="110" t="str">
        <f t="shared" si="195"/>
        <v xml:space="preserve"> </v>
      </c>
      <c r="O615" s="110" t="str">
        <f t="shared" si="196"/>
        <v xml:space="preserve"> </v>
      </c>
      <c r="P615" s="111" t="str">
        <f t="shared" si="197"/>
        <v xml:space="preserve"> </v>
      </c>
      <c r="Q615" s="108" t="e">
        <f t="shared" si="198"/>
        <v>#VALUE!</v>
      </c>
      <c r="R615" s="112" t="e">
        <f t="shared" si="199"/>
        <v>#VALUE!</v>
      </c>
      <c r="S615" s="72" t="e">
        <f t="shared" si="200"/>
        <v>#VALUE!</v>
      </c>
      <c r="T615" s="73" t="str">
        <f t="shared" si="201"/>
        <v>donnée(s) manquante(s)</v>
      </c>
      <c r="U615" s="74" t="str">
        <f t="shared" si="202"/>
        <v>donnée(s) manquante(s)</v>
      </c>
      <c r="V615" s="75" t="str">
        <f>IF(ISBLANK(H615)," ",IF(H615&lt;=Scenario!$C$3,0,IF(H615&lt;=Scenario!$C$5,1,IF(H615&lt;=Scenario!$C$6,2,IF(H615&lt;=Scenario!$C$7,3,IF(H615&lt;=Scenario!$C$8,4,5))))))</f>
        <v xml:space="preserve"> </v>
      </c>
      <c r="W615" s="76" t="str">
        <f>IF(ISBLANK(I615)," ",IF(I615&lt;=Scenario!$G$3,0,IF(I615&lt;=Scenario!$G$5,1,2)))</f>
        <v xml:space="preserve"> </v>
      </c>
      <c r="X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81" t="e">
        <f t="shared" si="203"/>
        <v>#VALUE!</v>
      </c>
      <c r="AA615" s="81" t="e">
        <f t="shared" si="204"/>
        <v>#VALUE!</v>
      </c>
      <c r="AB615" s="79" t="e">
        <f t="shared" si="205"/>
        <v>#VALUE!</v>
      </c>
      <c r="AC615" s="73" t="str">
        <f t="shared" si="209"/>
        <v>missing data</v>
      </c>
      <c r="AD615" s="80" t="str">
        <f t="shared" si="190"/>
        <v>missing data</v>
      </c>
      <c r="AE615" s="81" t="e">
        <f t="shared" si="206"/>
        <v>#VALUE!</v>
      </c>
      <c r="AF615" s="81" t="e">
        <f t="shared" si="207"/>
        <v>#VALUE!</v>
      </c>
    </row>
    <row r="616" spans="1:32" x14ac:dyDescent="0.25">
      <c r="A616" s="114" t="s">
        <v>74</v>
      </c>
      <c r="B616" s="102"/>
      <c r="C616" s="103"/>
      <c r="D616" s="103"/>
      <c r="E616" s="104">
        <f t="shared" si="208"/>
        <v>0</v>
      </c>
      <c r="F616" s="105"/>
      <c r="G616" s="106"/>
      <c r="H616" s="106"/>
      <c r="I616" s="107"/>
      <c r="J616" s="108" t="str">
        <f t="shared" si="191"/>
        <v xml:space="preserve"> </v>
      </c>
      <c r="K616" s="109" t="str">
        <f t="shared" si="192"/>
        <v xml:space="preserve"> </v>
      </c>
      <c r="L616" s="109" t="str">
        <f t="shared" si="193"/>
        <v xml:space="preserve"> </v>
      </c>
      <c r="M616" s="109">
        <f t="shared" si="194"/>
        <v>0</v>
      </c>
      <c r="N616" s="110" t="str">
        <f t="shared" si="195"/>
        <v xml:space="preserve"> </v>
      </c>
      <c r="O616" s="110" t="str">
        <f t="shared" si="196"/>
        <v xml:space="preserve"> </v>
      </c>
      <c r="P616" s="111" t="str">
        <f t="shared" si="197"/>
        <v xml:space="preserve"> </v>
      </c>
      <c r="Q616" s="108" t="e">
        <f t="shared" si="198"/>
        <v>#VALUE!</v>
      </c>
      <c r="R616" s="112" t="e">
        <f t="shared" si="199"/>
        <v>#VALUE!</v>
      </c>
      <c r="S616" s="72" t="e">
        <f t="shared" si="200"/>
        <v>#VALUE!</v>
      </c>
      <c r="T616" s="73" t="str">
        <f t="shared" si="201"/>
        <v>donnée(s) manquante(s)</v>
      </c>
      <c r="U616" s="74" t="str">
        <f t="shared" si="202"/>
        <v>donnée(s) manquante(s)</v>
      </c>
      <c r="V616" s="75" t="str">
        <f>IF(ISBLANK(H616)," ",IF(H616&lt;=Scenario!$C$3,0,IF(H616&lt;=Scenario!$C$5,1,IF(H616&lt;=Scenario!$C$6,2,IF(H616&lt;=Scenario!$C$7,3,IF(H616&lt;=Scenario!$C$8,4,5))))))</f>
        <v xml:space="preserve"> </v>
      </c>
      <c r="W616" s="76" t="str">
        <f>IF(ISBLANK(I616)," ",IF(I616&lt;=Scenario!$G$3,0,IF(I616&lt;=Scenario!$G$5,1,2)))</f>
        <v xml:space="preserve"> </v>
      </c>
      <c r="X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81" t="e">
        <f t="shared" si="203"/>
        <v>#VALUE!</v>
      </c>
      <c r="AA616" s="81" t="e">
        <f t="shared" si="204"/>
        <v>#VALUE!</v>
      </c>
      <c r="AB616" s="79" t="e">
        <f t="shared" si="205"/>
        <v>#VALUE!</v>
      </c>
      <c r="AC616" s="73" t="str">
        <f t="shared" si="209"/>
        <v>missing data</v>
      </c>
      <c r="AD616" s="80" t="str">
        <f t="shared" si="190"/>
        <v>missing data</v>
      </c>
      <c r="AE616" s="81" t="e">
        <f t="shared" si="206"/>
        <v>#VALUE!</v>
      </c>
      <c r="AF616" s="81" t="e">
        <f t="shared" si="207"/>
        <v>#VALUE!</v>
      </c>
    </row>
    <row r="617" spans="1:32" x14ac:dyDescent="0.25">
      <c r="A617" s="114" t="s">
        <v>74</v>
      </c>
      <c r="B617" s="102"/>
      <c r="C617" s="103"/>
      <c r="D617" s="103"/>
      <c r="E617" s="104">
        <f t="shared" si="208"/>
        <v>0</v>
      </c>
      <c r="F617" s="105"/>
      <c r="G617" s="106"/>
      <c r="H617" s="106"/>
      <c r="I617" s="107"/>
      <c r="J617" s="108" t="str">
        <f t="shared" si="191"/>
        <v xml:space="preserve"> </v>
      </c>
      <c r="K617" s="109" t="str">
        <f t="shared" si="192"/>
        <v xml:space="preserve"> </v>
      </c>
      <c r="L617" s="109" t="str">
        <f t="shared" si="193"/>
        <v xml:space="preserve"> </v>
      </c>
      <c r="M617" s="109">
        <f t="shared" si="194"/>
        <v>0</v>
      </c>
      <c r="N617" s="110" t="str">
        <f t="shared" si="195"/>
        <v xml:space="preserve"> </v>
      </c>
      <c r="O617" s="110" t="str">
        <f t="shared" si="196"/>
        <v xml:space="preserve"> </v>
      </c>
      <c r="P617" s="111" t="str">
        <f t="shared" si="197"/>
        <v xml:space="preserve"> </v>
      </c>
      <c r="Q617" s="108" t="e">
        <f t="shared" si="198"/>
        <v>#VALUE!</v>
      </c>
      <c r="R617" s="112" t="e">
        <f t="shared" si="199"/>
        <v>#VALUE!</v>
      </c>
      <c r="S617" s="72" t="e">
        <f t="shared" si="200"/>
        <v>#VALUE!</v>
      </c>
      <c r="T617" s="73" t="str">
        <f t="shared" si="201"/>
        <v>donnée(s) manquante(s)</v>
      </c>
      <c r="U617" s="74" t="str">
        <f t="shared" si="202"/>
        <v>donnée(s) manquante(s)</v>
      </c>
      <c r="V617" s="75" t="str">
        <f>IF(ISBLANK(H617)," ",IF(H617&lt;=Scenario!$C$3,0,IF(H617&lt;=Scenario!$C$5,1,IF(H617&lt;=Scenario!$C$6,2,IF(H617&lt;=Scenario!$C$7,3,IF(H617&lt;=Scenario!$C$8,4,5))))))</f>
        <v xml:space="preserve"> </v>
      </c>
      <c r="W617" s="76" t="str">
        <f>IF(ISBLANK(I617)," ",IF(I617&lt;=Scenario!$G$3,0,IF(I617&lt;=Scenario!$G$5,1,2)))</f>
        <v xml:space="preserve"> </v>
      </c>
      <c r="X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81" t="e">
        <f t="shared" si="203"/>
        <v>#VALUE!</v>
      </c>
      <c r="AA617" s="81" t="e">
        <f t="shared" si="204"/>
        <v>#VALUE!</v>
      </c>
      <c r="AB617" s="79" t="e">
        <f t="shared" si="205"/>
        <v>#VALUE!</v>
      </c>
      <c r="AC617" s="73" t="str">
        <f t="shared" si="209"/>
        <v>missing data</v>
      </c>
      <c r="AD617" s="80" t="str">
        <f t="shared" si="190"/>
        <v>missing data</v>
      </c>
      <c r="AE617" s="81" t="e">
        <f t="shared" si="206"/>
        <v>#VALUE!</v>
      </c>
      <c r="AF617" s="81" t="e">
        <f t="shared" si="207"/>
        <v>#VALUE!</v>
      </c>
    </row>
    <row r="618" spans="1:32" x14ac:dyDescent="0.25">
      <c r="A618" s="114" t="s">
        <v>74</v>
      </c>
      <c r="B618" s="102"/>
      <c r="C618" s="103"/>
      <c r="D618" s="103"/>
      <c r="E618" s="104">
        <f t="shared" si="208"/>
        <v>0</v>
      </c>
      <c r="F618" s="105"/>
      <c r="G618" s="106"/>
      <c r="H618" s="106"/>
      <c r="I618" s="107"/>
      <c r="J618" s="108" t="str">
        <f t="shared" si="191"/>
        <v xml:space="preserve"> </v>
      </c>
      <c r="K618" s="109" t="str">
        <f t="shared" si="192"/>
        <v xml:space="preserve"> </v>
      </c>
      <c r="L618" s="109" t="str">
        <f t="shared" si="193"/>
        <v xml:space="preserve"> </v>
      </c>
      <c r="M618" s="109">
        <f t="shared" si="194"/>
        <v>0</v>
      </c>
      <c r="N618" s="110" t="str">
        <f t="shared" si="195"/>
        <v xml:space="preserve"> </v>
      </c>
      <c r="O618" s="110" t="str">
        <f t="shared" si="196"/>
        <v xml:space="preserve"> </v>
      </c>
      <c r="P618" s="111" t="str">
        <f t="shared" si="197"/>
        <v xml:space="preserve"> </v>
      </c>
      <c r="Q618" s="108" t="e">
        <f t="shared" si="198"/>
        <v>#VALUE!</v>
      </c>
      <c r="R618" s="112" t="e">
        <f t="shared" si="199"/>
        <v>#VALUE!</v>
      </c>
      <c r="S618" s="72" t="e">
        <f t="shared" si="200"/>
        <v>#VALUE!</v>
      </c>
      <c r="T618" s="73" t="str">
        <f t="shared" si="201"/>
        <v>donnée(s) manquante(s)</v>
      </c>
      <c r="U618" s="74" t="str">
        <f t="shared" si="202"/>
        <v>donnée(s) manquante(s)</v>
      </c>
      <c r="V618" s="75" t="str">
        <f>IF(ISBLANK(H618)," ",IF(H618&lt;=Scenario!$C$3,0,IF(H618&lt;=Scenario!$C$5,1,IF(H618&lt;=Scenario!$C$6,2,IF(H618&lt;=Scenario!$C$7,3,IF(H618&lt;=Scenario!$C$8,4,5))))))</f>
        <v xml:space="preserve"> </v>
      </c>
      <c r="W618" s="76" t="str">
        <f>IF(ISBLANK(I618)," ",IF(I618&lt;=Scenario!$G$3,0,IF(I618&lt;=Scenario!$G$5,1,2)))</f>
        <v xml:space="preserve"> </v>
      </c>
      <c r="X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81" t="e">
        <f t="shared" si="203"/>
        <v>#VALUE!</v>
      </c>
      <c r="AA618" s="81" t="e">
        <f t="shared" si="204"/>
        <v>#VALUE!</v>
      </c>
      <c r="AB618" s="79" t="e">
        <f t="shared" si="205"/>
        <v>#VALUE!</v>
      </c>
      <c r="AC618" s="73" t="str">
        <f t="shared" si="209"/>
        <v>missing data</v>
      </c>
      <c r="AD618" s="80" t="str">
        <f t="shared" si="190"/>
        <v>missing data</v>
      </c>
      <c r="AE618" s="81" t="e">
        <f t="shared" si="206"/>
        <v>#VALUE!</v>
      </c>
      <c r="AF618" s="81" t="e">
        <f t="shared" si="207"/>
        <v>#VALUE!</v>
      </c>
    </row>
    <row r="619" spans="1:32" x14ac:dyDescent="0.25">
      <c r="A619" s="114" t="s">
        <v>74</v>
      </c>
      <c r="B619" s="102"/>
      <c r="C619" s="103"/>
      <c r="D619" s="103"/>
      <c r="E619" s="104">
        <f t="shared" si="208"/>
        <v>0</v>
      </c>
      <c r="F619" s="105"/>
      <c r="G619" s="106"/>
      <c r="H619" s="106"/>
      <c r="I619" s="107"/>
      <c r="J619" s="108" t="str">
        <f t="shared" si="191"/>
        <v xml:space="preserve"> </v>
      </c>
      <c r="K619" s="109" t="str">
        <f t="shared" si="192"/>
        <v xml:space="preserve"> </v>
      </c>
      <c r="L619" s="109" t="str">
        <f t="shared" si="193"/>
        <v xml:space="preserve"> </v>
      </c>
      <c r="M619" s="109">
        <f t="shared" si="194"/>
        <v>0</v>
      </c>
      <c r="N619" s="110" t="str">
        <f t="shared" si="195"/>
        <v xml:space="preserve"> </v>
      </c>
      <c r="O619" s="110" t="str">
        <f t="shared" si="196"/>
        <v xml:space="preserve"> </v>
      </c>
      <c r="P619" s="111" t="str">
        <f t="shared" si="197"/>
        <v xml:space="preserve"> </v>
      </c>
      <c r="Q619" s="108" t="e">
        <f t="shared" si="198"/>
        <v>#VALUE!</v>
      </c>
      <c r="R619" s="112" t="e">
        <f t="shared" si="199"/>
        <v>#VALUE!</v>
      </c>
      <c r="S619" s="72" t="e">
        <f t="shared" si="200"/>
        <v>#VALUE!</v>
      </c>
      <c r="T619" s="73" t="str">
        <f t="shared" si="201"/>
        <v>donnée(s) manquante(s)</v>
      </c>
      <c r="U619" s="74" t="str">
        <f t="shared" si="202"/>
        <v>donnée(s) manquante(s)</v>
      </c>
      <c r="V619" s="75" t="str">
        <f>IF(ISBLANK(H619)," ",IF(H619&lt;=Scenario!$C$3,0,IF(H619&lt;=Scenario!$C$5,1,IF(H619&lt;=Scenario!$C$6,2,IF(H619&lt;=Scenario!$C$7,3,IF(H619&lt;=Scenario!$C$8,4,5))))))</f>
        <v xml:space="preserve"> </v>
      </c>
      <c r="W619" s="76" t="str">
        <f>IF(ISBLANK(I619)," ",IF(I619&lt;=Scenario!$G$3,0,IF(I619&lt;=Scenario!$G$5,1,2)))</f>
        <v xml:space="preserve"> </v>
      </c>
      <c r="X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81" t="e">
        <f t="shared" si="203"/>
        <v>#VALUE!</v>
      </c>
      <c r="AA619" s="81" t="e">
        <f t="shared" si="204"/>
        <v>#VALUE!</v>
      </c>
      <c r="AB619" s="79" t="e">
        <f t="shared" si="205"/>
        <v>#VALUE!</v>
      </c>
      <c r="AC619" s="73" t="str">
        <f t="shared" si="209"/>
        <v>missing data</v>
      </c>
      <c r="AD619" s="80" t="str">
        <f t="shared" si="190"/>
        <v>missing data</v>
      </c>
      <c r="AE619" s="81" t="e">
        <f t="shared" si="206"/>
        <v>#VALUE!</v>
      </c>
      <c r="AF619" s="81" t="e">
        <f t="shared" si="207"/>
        <v>#VALUE!</v>
      </c>
    </row>
    <row r="620" spans="1:32" x14ac:dyDescent="0.25">
      <c r="A620" s="114" t="s">
        <v>74</v>
      </c>
      <c r="B620" s="102"/>
      <c r="C620" s="103"/>
      <c r="D620" s="103"/>
      <c r="E620" s="104">
        <f t="shared" si="208"/>
        <v>0</v>
      </c>
      <c r="F620" s="105"/>
      <c r="G620" s="106"/>
      <c r="H620" s="106"/>
      <c r="I620" s="107"/>
      <c r="J620" s="108" t="str">
        <f t="shared" si="191"/>
        <v xml:space="preserve"> </v>
      </c>
      <c r="K620" s="109" t="str">
        <f t="shared" si="192"/>
        <v xml:space="preserve"> </v>
      </c>
      <c r="L620" s="109" t="str">
        <f t="shared" si="193"/>
        <v xml:space="preserve"> </v>
      </c>
      <c r="M620" s="109">
        <f t="shared" si="194"/>
        <v>0</v>
      </c>
      <c r="N620" s="110" t="str">
        <f t="shared" si="195"/>
        <v xml:space="preserve"> </v>
      </c>
      <c r="O620" s="110" t="str">
        <f t="shared" si="196"/>
        <v xml:space="preserve"> </v>
      </c>
      <c r="P620" s="111" t="str">
        <f t="shared" si="197"/>
        <v xml:space="preserve"> </v>
      </c>
      <c r="Q620" s="108" t="e">
        <f t="shared" si="198"/>
        <v>#VALUE!</v>
      </c>
      <c r="R620" s="112" t="e">
        <f t="shared" si="199"/>
        <v>#VALUE!</v>
      </c>
      <c r="S620" s="72" t="e">
        <f t="shared" si="200"/>
        <v>#VALUE!</v>
      </c>
      <c r="T620" s="73" t="str">
        <f t="shared" si="201"/>
        <v>donnée(s) manquante(s)</v>
      </c>
      <c r="U620" s="74" t="str">
        <f t="shared" si="202"/>
        <v>donnée(s) manquante(s)</v>
      </c>
      <c r="V620" s="75" t="str">
        <f>IF(ISBLANK(H620)," ",IF(H620&lt;=Scenario!$C$3,0,IF(H620&lt;=Scenario!$C$5,1,IF(H620&lt;=Scenario!$C$6,2,IF(H620&lt;=Scenario!$C$7,3,IF(H620&lt;=Scenario!$C$8,4,5))))))</f>
        <v xml:space="preserve"> </v>
      </c>
      <c r="W620" s="76" t="str">
        <f>IF(ISBLANK(I620)," ",IF(I620&lt;=Scenario!$G$3,0,IF(I620&lt;=Scenario!$G$5,1,2)))</f>
        <v xml:space="preserve"> </v>
      </c>
      <c r="X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81" t="e">
        <f t="shared" si="203"/>
        <v>#VALUE!</v>
      </c>
      <c r="AA620" s="81" t="e">
        <f t="shared" si="204"/>
        <v>#VALUE!</v>
      </c>
      <c r="AB620" s="79" t="e">
        <f t="shared" si="205"/>
        <v>#VALUE!</v>
      </c>
      <c r="AC620" s="73" t="str">
        <f t="shared" si="209"/>
        <v>missing data</v>
      </c>
      <c r="AD620" s="80" t="str">
        <f t="shared" si="190"/>
        <v>missing data</v>
      </c>
      <c r="AE620" s="81" t="e">
        <f t="shared" si="206"/>
        <v>#VALUE!</v>
      </c>
      <c r="AF620" s="81" t="e">
        <f t="shared" si="207"/>
        <v>#VALUE!</v>
      </c>
    </row>
    <row r="621" spans="1:32" x14ac:dyDescent="0.25">
      <c r="A621" s="114" t="s">
        <v>74</v>
      </c>
      <c r="B621" s="102"/>
      <c r="C621" s="103"/>
      <c r="D621" s="103"/>
      <c r="E621" s="104">
        <f t="shared" si="208"/>
        <v>0</v>
      </c>
      <c r="F621" s="105"/>
      <c r="G621" s="106"/>
      <c r="H621" s="106"/>
      <c r="I621" s="107"/>
      <c r="J621" s="108" t="str">
        <f t="shared" si="191"/>
        <v xml:space="preserve"> </v>
      </c>
      <c r="K621" s="109" t="str">
        <f t="shared" si="192"/>
        <v xml:space="preserve"> </v>
      </c>
      <c r="L621" s="109" t="str">
        <f t="shared" si="193"/>
        <v xml:space="preserve"> </v>
      </c>
      <c r="M621" s="109">
        <f t="shared" si="194"/>
        <v>0</v>
      </c>
      <c r="N621" s="110" t="str">
        <f t="shared" si="195"/>
        <v xml:space="preserve"> </v>
      </c>
      <c r="O621" s="110" t="str">
        <f t="shared" si="196"/>
        <v xml:space="preserve"> </v>
      </c>
      <c r="P621" s="111" t="str">
        <f t="shared" si="197"/>
        <v xml:space="preserve"> </v>
      </c>
      <c r="Q621" s="108" t="e">
        <f t="shared" si="198"/>
        <v>#VALUE!</v>
      </c>
      <c r="R621" s="112" t="e">
        <f t="shared" si="199"/>
        <v>#VALUE!</v>
      </c>
      <c r="S621" s="72" t="e">
        <f t="shared" si="200"/>
        <v>#VALUE!</v>
      </c>
      <c r="T621" s="73" t="str">
        <f t="shared" si="201"/>
        <v>donnée(s) manquante(s)</v>
      </c>
      <c r="U621" s="74" t="str">
        <f t="shared" si="202"/>
        <v>donnée(s) manquante(s)</v>
      </c>
      <c r="V621" s="75" t="str">
        <f>IF(ISBLANK(H621)," ",IF(H621&lt;=Scenario!$C$3,0,IF(H621&lt;=Scenario!$C$5,1,IF(H621&lt;=Scenario!$C$6,2,IF(H621&lt;=Scenario!$C$7,3,IF(H621&lt;=Scenario!$C$8,4,5))))))</f>
        <v xml:space="preserve"> </v>
      </c>
      <c r="W621" s="76" t="str">
        <f>IF(ISBLANK(I621)," ",IF(I621&lt;=Scenario!$G$3,0,IF(I621&lt;=Scenario!$G$5,1,2)))</f>
        <v xml:space="preserve"> </v>
      </c>
      <c r="X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81" t="e">
        <f t="shared" si="203"/>
        <v>#VALUE!</v>
      </c>
      <c r="AA621" s="81" t="e">
        <f t="shared" si="204"/>
        <v>#VALUE!</v>
      </c>
      <c r="AB621" s="79" t="e">
        <f t="shared" si="205"/>
        <v>#VALUE!</v>
      </c>
      <c r="AC621" s="73" t="str">
        <f t="shared" si="209"/>
        <v>missing data</v>
      </c>
      <c r="AD621" s="80" t="str">
        <f t="shared" si="190"/>
        <v>missing data</v>
      </c>
      <c r="AE621" s="81" t="e">
        <f t="shared" si="206"/>
        <v>#VALUE!</v>
      </c>
      <c r="AF621" s="81" t="e">
        <f t="shared" si="207"/>
        <v>#VALUE!</v>
      </c>
    </row>
    <row r="622" spans="1:32" x14ac:dyDescent="0.25">
      <c r="A622" s="114" t="s">
        <v>74</v>
      </c>
      <c r="B622" s="102"/>
      <c r="C622" s="103"/>
      <c r="D622" s="103"/>
      <c r="E622" s="104">
        <f t="shared" si="208"/>
        <v>0</v>
      </c>
      <c r="F622" s="105"/>
      <c r="G622" s="106"/>
      <c r="H622" s="106"/>
      <c r="I622" s="107"/>
      <c r="J622" s="108" t="str">
        <f t="shared" si="191"/>
        <v xml:space="preserve"> </v>
      </c>
      <c r="K622" s="109" t="str">
        <f t="shared" si="192"/>
        <v xml:space="preserve"> </v>
      </c>
      <c r="L622" s="109" t="str">
        <f t="shared" si="193"/>
        <v xml:space="preserve"> </v>
      </c>
      <c r="M622" s="109">
        <f t="shared" si="194"/>
        <v>0</v>
      </c>
      <c r="N622" s="110" t="str">
        <f t="shared" si="195"/>
        <v xml:space="preserve"> </v>
      </c>
      <c r="O622" s="110" t="str">
        <f t="shared" si="196"/>
        <v xml:space="preserve"> </v>
      </c>
      <c r="P622" s="111" t="str">
        <f t="shared" si="197"/>
        <v xml:space="preserve"> </v>
      </c>
      <c r="Q622" s="108" t="e">
        <f t="shared" si="198"/>
        <v>#VALUE!</v>
      </c>
      <c r="R622" s="112" t="e">
        <f t="shared" si="199"/>
        <v>#VALUE!</v>
      </c>
      <c r="S622" s="72" t="e">
        <f t="shared" si="200"/>
        <v>#VALUE!</v>
      </c>
      <c r="T622" s="73" t="str">
        <f t="shared" si="201"/>
        <v>donnée(s) manquante(s)</v>
      </c>
      <c r="U622" s="74" t="str">
        <f t="shared" si="202"/>
        <v>donnée(s) manquante(s)</v>
      </c>
      <c r="V622" s="75" t="str">
        <f>IF(ISBLANK(H622)," ",IF(H622&lt;=Scenario!$C$3,0,IF(H622&lt;=Scenario!$C$5,1,IF(H622&lt;=Scenario!$C$6,2,IF(H622&lt;=Scenario!$C$7,3,IF(H622&lt;=Scenario!$C$8,4,5))))))</f>
        <v xml:space="preserve"> </v>
      </c>
      <c r="W622" s="76" t="str">
        <f>IF(ISBLANK(I622)," ",IF(I622&lt;=Scenario!$G$3,0,IF(I622&lt;=Scenario!$G$5,1,2)))</f>
        <v xml:space="preserve"> </v>
      </c>
      <c r="X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81" t="e">
        <f t="shared" si="203"/>
        <v>#VALUE!</v>
      </c>
      <c r="AA622" s="81" t="e">
        <f t="shared" si="204"/>
        <v>#VALUE!</v>
      </c>
      <c r="AB622" s="79" t="e">
        <f t="shared" si="205"/>
        <v>#VALUE!</v>
      </c>
      <c r="AC622" s="73" t="str">
        <f t="shared" si="209"/>
        <v>missing data</v>
      </c>
      <c r="AD622" s="80" t="str">
        <f t="shared" si="190"/>
        <v>missing data</v>
      </c>
      <c r="AE622" s="81" t="e">
        <f t="shared" si="206"/>
        <v>#VALUE!</v>
      </c>
      <c r="AF622" s="81" t="e">
        <f t="shared" si="207"/>
        <v>#VALUE!</v>
      </c>
    </row>
    <row r="623" spans="1:32" x14ac:dyDescent="0.25">
      <c r="A623" s="114" t="s">
        <v>74</v>
      </c>
      <c r="B623" s="102"/>
      <c r="C623" s="103"/>
      <c r="D623" s="103"/>
      <c r="E623" s="104">
        <f t="shared" si="208"/>
        <v>0</v>
      </c>
      <c r="F623" s="105"/>
      <c r="G623" s="106"/>
      <c r="H623" s="106"/>
      <c r="I623" s="107"/>
      <c r="J623" s="108" t="str">
        <f t="shared" si="191"/>
        <v xml:space="preserve"> </v>
      </c>
      <c r="K623" s="109" t="str">
        <f t="shared" si="192"/>
        <v xml:space="preserve"> </v>
      </c>
      <c r="L623" s="109" t="str">
        <f t="shared" si="193"/>
        <v xml:space="preserve"> </v>
      </c>
      <c r="M623" s="109">
        <f t="shared" si="194"/>
        <v>0</v>
      </c>
      <c r="N623" s="110" t="str">
        <f t="shared" si="195"/>
        <v xml:space="preserve"> </v>
      </c>
      <c r="O623" s="110" t="str">
        <f t="shared" si="196"/>
        <v xml:space="preserve"> </v>
      </c>
      <c r="P623" s="111" t="str">
        <f t="shared" si="197"/>
        <v xml:space="preserve"> </v>
      </c>
      <c r="Q623" s="108" t="e">
        <f t="shared" si="198"/>
        <v>#VALUE!</v>
      </c>
      <c r="R623" s="112" t="e">
        <f t="shared" si="199"/>
        <v>#VALUE!</v>
      </c>
      <c r="S623" s="72" t="e">
        <f t="shared" si="200"/>
        <v>#VALUE!</v>
      </c>
      <c r="T623" s="73" t="str">
        <f t="shared" si="201"/>
        <v>donnée(s) manquante(s)</v>
      </c>
      <c r="U623" s="74" t="str">
        <f t="shared" si="202"/>
        <v>donnée(s) manquante(s)</v>
      </c>
      <c r="V623" s="75" t="str">
        <f>IF(ISBLANK(H623)," ",IF(H623&lt;=Scenario!$C$3,0,IF(H623&lt;=Scenario!$C$5,1,IF(H623&lt;=Scenario!$C$6,2,IF(H623&lt;=Scenario!$C$7,3,IF(H623&lt;=Scenario!$C$8,4,5))))))</f>
        <v xml:space="preserve"> </v>
      </c>
      <c r="W623" s="76" t="str">
        <f>IF(ISBLANK(I623)," ",IF(I623&lt;=Scenario!$G$3,0,IF(I623&lt;=Scenario!$G$5,1,2)))</f>
        <v xml:space="preserve"> </v>
      </c>
      <c r="X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81" t="e">
        <f t="shared" si="203"/>
        <v>#VALUE!</v>
      </c>
      <c r="AA623" s="81" t="e">
        <f t="shared" si="204"/>
        <v>#VALUE!</v>
      </c>
      <c r="AB623" s="79" t="e">
        <f t="shared" si="205"/>
        <v>#VALUE!</v>
      </c>
      <c r="AC623" s="73" t="str">
        <f t="shared" si="209"/>
        <v>missing data</v>
      </c>
      <c r="AD623" s="80" t="str">
        <f t="shared" si="190"/>
        <v>missing data</v>
      </c>
      <c r="AE623" s="81" t="e">
        <f t="shared" si="206"/>
        <v>#VALUE!</v>
      </c>
      <c r="AF623" s="81" t="e">
        <f t="shared" si="207"/>
        <v>#VALUE!</v>
      </c>
    </row>
    <row r="624" spans="1:32" x14ac:dyDescent="0.25">
      <c r="A624" s="114" t="s">
        <v>74</v>
      </c>
      <c r="B624" s="102"/>
      <c r="C624" s="103"/>
      <c r="D624" s="103"/>
      <c r="E624" s="104">
        <f t="shared" si="208"/>
        <v>0</v>
      </c>
      <c r="F624" s="105"/>
      <c r="G624" s="106"/>
      <c r="H624" s="106"/>
      <c r="I624" s="107"/>
      <c r="J624" s="108" t="str">
        <f t="shared" si="191"/>
        <v xml:space="preserve"> </v>
      </c>
      <c r="K624" s="109" t="str">
        <f t="shared" si="192"/>
        <v xml:space="preserve"> </v>
      </c>
      <c r="L624" s="109" t="str">
        <f t="shared" si="193"/>
        <v xml:space="preserve"> </v>
      </c>
      <c r="M624" s="109">
        <f t="shared" si="194"/>
        <v>0</v>
      </c>
      <c r="N624" s="110" t="str">
        <f t="shared" si="195"/>
        <v xml:space="preserve"> </v>
      </c>
      <c r="O624" s="110" t="str">
        <f t="shared" si="196"/>
        <v xml:space="preserve"> </v>
      </c>
      <c r="P624" s="111" t="str">
        <f t="shared" si="197"/>
        <v xml:space="preserve"> </v>
      </c>
      <c r="Q624" s="108" t="e">
        <f t="shared" si="198"/>
        <v>#VALUE!</v>
      </c>
      <c r="R624" s="112" t="e">
        <f t="shared" si="199"/>
        <v>#VALUE!</v>
      </c>
      <c r="S624" s="72" t="e">
        <f t="shared" si="200"/>
        <v>#VALUE!</v>
      </c>
      <c r="T624" s="73" t="str">
        <f t="shared" si="201"/>
        <v>donnée(s) manquante(s)</v>
      </c>
      <c r="U624" s="74" t="str">
        <f t="shared" si="202"/>
        <v>donnée(s) manquante(s)</v>
      </c>
      <c r="V624" s="75" t="str">
        <f>IF(ISBLANK(H624)," ",IF(H624&lt;=Scenario!$C$3,0,IF(H624&lt;=Scenario!$C$5,1,IF(H624&lt;=Scenario!$C$6,2,IF(H624&lt;=Scenario!$C$7,3,IF(H624&lt;=Scenario!$C$8,4,5))))))</f>
        <v xml:space="preserve"> </v>
      </c>
      <c r="W624" s="76" t="str">
        <f>IF(ISBLANK(I624)," ",IF(I624&lt;=Scenario!$G$3,0,IF(I624&lt;=Scenario!$G$5,1,2)))</f>
        <v xml:space="preserve"> </v>
      </c>
      <c r="X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81" t="e">
        <f t="shared" si="203"/>
        <v>#VALUE!</v>
      </c>
      <c r="AA624" s="81" t="e">
        <f t="shared" si="204"/>
        <v>#VALUE!</v>
      </c>
      <c r="AB624" s="79" t="e">
        <f t="shared" si="205"/>
        <v>#VALUE!</v>
      </c>
      <c r="AC624" s="73" t="str">
        <f t="shared" si="209"/>
        <v>missing data</v>
      </c>
      <c r="AD624" s="80" t="str">
        <f t="shared" si="190"/>
        <v>missing data</v>
      </c>
      <c r="AE624" s="81" t="e">
        <f t="shared" si="206"/>
        <v>#VALUE!</v>
      </c>
      <c r="AF624" s="81" t="e">
        <f t="shared" si="207"/>
        <v>#VALUE!</v>
      </c>
    </row>
    <row r="625" spans="1:32" x14ac:dyDescent="0.25">
      <c r="A625" s="114" t="s">
        <v>74</v>
      </c>
      <c r="B625" s="102"/>
      <c r="C625" s="103"/>
      <c r="D625" s="103"/>
      <c r="E625" s="104">
        <f t="shared" si="208"/>
        <v>0</v>
      </c>
      <c r="F625" s="105"/>
      <c r="G625" s="106"/>
      <c r="H625" s="106"/>
      <c r="I625" s="107"/>
      <c r="J625" s="108" t="str">
        <f t="shared" si="191"/>
        <v xml:space="preserve"> </v>
      </c>
      <c r="K625" s="109" t="str">
        <f t="shared" si="192"/>
        <v xml:space="preserve"> </v>
      </c>
      <c r="L625" s="109" t="str">
        <f t="shared" si="193"/>
        <v xml:space="preserve"> </v>
      </c>
      <c r="M625" s="109">
        <f t="shared" si="194"/>
        <v>0</v>
      </c>
      <c r="N625" s="110" t="str">
        <f t="shared" si="195"/>
        <v xml:space="preserve"> </v>
      </c>
      <c r="O625" s="110" t="str">
        <f t="shared" si="196"/>
        <v xml:space="preserve"> </v>
      </c>
      <c r="P625" s="111" t="str">
        <f t="shared" si="197"/>
        <v xml:space="preserve"> </v>
      </c>
      <c r="Q625" s="108" t="e">
        <f t="shared" si="198"/>
        <v>#VALUE!</v>
      </c>
      <c r="R625" s="112" t="e">
        <f t="shared" si="199"/>
        <v>#VALUE!</v>
      </c>
      <c r="S625" s="72" t="e">
        <f t="shared" si="200"/>
        <v>#VALUE!</v>
      </c>
      <c r="T625" s="73" t="str">
        <f t="shared" si="201"/>
        <v>donnée(s) manquante(s)</v>
      </c>
      <c r="U625" s="74" t="str">
        <f t="shared" si="202"/>
        <v>donnée(s) manquante(s)</v>
      </c>
      <c r="V625" s="75" t="str">
        <f>IF(ISBLANK(H625)," ",IF(H625&lt;=Scenario!$C$3,0,IF(H625&lt;=Scenario!$C$5,1,IF(H625&lt;=Scenario!$C$6,2,IF(H625&lt;=Scenario!$C$7,3,IF(H625&lt;=Scenario!$C$8,4,5))))))</f>
        <v xml:space="preserve"> </v>
      </c>
      <c r="W625" s="76" t="str">
        <f>IF(ISBLANK(I625)," ",IF(I625&lt;=Scenario!$G$3,0,IF(I625&lt;=Scenario!$G$5,1,2)))</f>
        <v xml:space="preserve"> </v>
      </c>
      <c r="X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81" t="e">
        <f t="shared" si="203"/>
        <v>#VALUE!</v>
      </c>
      <c r="AA625" s="81" t="e">
        <f t="shared" si="204"/>
        <v>#VALUE!</v>
      </c>
      <c r="AB625" s="79" t="e">
        <f t="shared" si="205"/>
        <v>#VALUE!</v>
      </c>
      <c r="AC625" s="73" t="str">
        <f t="shared" si="209"/>
        <v>missing data</v>
      </c>
      <c r="AD625" s="80" t="str">
        <f t="shared" si="190"/>
        <v>missing data</v>
      </c>
      <c r="AE625" s="81" t="e">
        <f t="shared" si="206"/>
        <v>#VALUE!</v>
      </c>
      <c r="AF625" s="81" t="e">
        <f t="shared" si="207"/>
        <v>#VALUE!</v>
      </c>
    </row>
    <row r="626" spans="1:32" x14ac:dyDescent="0.25">
      <c r="A626" s="114" t="s">
        <v>74</v>
      </c>
      <c r="B626" s="102"/>
      <c r="C626" s="103"/>
      <c r="D626" s="103"/>
      <c r="E626" s="104">
        <f t="shared" si="208"/>
        <v>0</v>
      </c>
      <c r="F626" s="105"/>
      <c r="G626" s="106"/>
      <c r="H626" s="106"/>
      <c r="I626" s="107"/>
      <c r="J626" s="108" t="str">
        <f t="shared" si="191"/>
        <v xml:space="preserve"> </v>
      </c>
      <c r="K626" s="109" t="str">
        <f t="shared" si="192"/>
        <v xml:space="preserve"> </v>
      </c>
      <c r="L626" s="109" t="str">
        <f t="shared" si="193"/>
        <v xml:space="preserve"> </v>
      </c>
      <c r="M626" s="109">
        <f t="shared" si="194"/>
        <v>0</v>
      </c>
      <c r="N626" s="110" t="str">
        <f t="shared" si="195"/>
        <v xml:space="preserve"> </v>
      </c>
      <c r="O626" s="110" t="str">
        <f t="shared" si="196"/>
        <v xml:space="preserve"> </v>
      </c>
      <c r="P626" s="111" t="str">
        <f t="shared" si="197"/>
        <v xml:space="preserve"> </v>
      </c>
      <c r="Q626" s="108" t="e">
        <f t="shared" si="198"/>
        <v>#VALUE!</v>
      </c>
      <c r="R626" s="112" t="e">
        <f t="shared" si="199"/>
        <v>#VALUE!</v>
      </c>
      <c r="S626" s="72" t="e">
        <f t="shared" si="200"/>
        <v>#VALUE!</v>
      </c>
      <c r="T626" s="73" t="str">
        <f t="shared" si="201"/>
        <v>donnée(s) manquante(s)</v>
      </c>
      <c r="U626" s="74" t="str">
        <f t="shared" si="202"/>
        <v>donnée(s) manquante(s)</v>
      </c>
      <c r="V626" s="75" t="str">
        <f>IF(ISBLANK(H626)," ",IF(H626&lt;=Scenario!$C$3,0,IF(H626&lt;=Scenario!$C$5,1,IF(H626&lt;=Scenario!$C$6,2,IF(H626&lt;=Scenario!$C$7,3,IF(H626&lt;=Scenario!$C$8,4,5))))))</f>
        <v xml:space="preserve"> </v>
      </c>
      <c r="W626" s="76" t="str">
        <f>IF(ISBLANK(I626)," ",IF(I626&lt;=Scenario!$G$3,0,IF(I626&lt;=Scenario!$G$5,1,2)))</f>
        <v xml:space="preserve"> </v>
      </c>
      <c r="X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81" t="e">
        <f t="shared" si="203"/>
        <v>#VALUE!</v>
      </c>
      <c r="AA626" s="81" t="e">
        <f t="shared" si="204"/>
        <v>#VALUE!</v>
      </c>
      <c r="AB626" s="79" t="e">
        <f t="shared" si="205"/>
        <v>#VALUE!</v>
      </c>
      <c r="AC626" s="73" t="str">
        <f t="shared" si="209"/>
        <v>missing data</v>
      </c>
      <c r="AD626" s="80" t="str">
        <f t="shared" si="190"/>
        <v>missing data</v>
      </c>
      <c r="AE626" s="81" t="e">
        <f t="shared" si="206"/>
        <v>#VALUE!</v>
      </c>
      <c r="AF626" s="81" t="e">
        <f t="shared" si="207"/>
        <v>#VALUE!</v>
      </c>
    </row>
    <row r="627" spans="1:32" x14ac:dyDescent="0.25">
      <c r="A627" s="114" t="s">
        <v>74</v>
      </c>
      <c r="B627" s="102"/>
      <c r="C627" s="103"/>
      <c r="D627" s="103"/>
      <c r="E627" s="104">
        <f t="shared" si="208"/>
        <v>0</v>
      </c>
      <c r="F627" s="105"/>
      <c r="G627" s="106"/>
      <c r="H627" s="106"/>
      <c r="I627" s="107"/>
      <c r="J627" s="108" t="str">
        <f t="shared" si="191"/>
        <v xml:space="preserve"> </v>
      </c>
      <c r="K627" s="109" t="str">
        <f t="shared" si="192"/>
        <v xml:space="preserve"> </v>
      </c>
      <c r="L627" s="109" t="str">
        <f t="shared" si="193"/>
        <v xml:space="preserve"> </v>
      </c>
      <c r="M627" s="109">
        <f t="shared" si="194"/>
        <v>0</v>
      </c>
      <c r="N627" s="110" t="str">
        <f t="shared" si="195"/>
        <v xml:space="preserve"> </v>
      </c>
      <c r="O627" s="110" t="str">
        <f t="shared" si="196"/>
        <v xml:space="preserve"> </v>
      </c>
      <c r="P627" s="111" t="str">
        <f t="shared" si="197"/>
        <v xml:space="preserve"> </v>
      </c>
      <c r="Q627" s="108" t="e">
        <f t="shared" si="198"/>
        <v>#VALUE!</v>
      </c>
      <c r="R627" s="112" t="e">
        <f t="shared" si="199"/>
        <v>#VALUE!</v>
      </c>
      <c r="S627" s="72" t="e">
        <f t="shared" si="200"/>
        <v>#VALUE!</v>
      </c>
      <c r="T627" s="73" t="str">
        <f t="shared" si="201"/>
        <v>donnée(s) manquante(s)</v>
      </c>
      <c r="U627" s="74" t="str">
        <f t="shared" si="202"/>
        <v>donnée(s) manquante(s)</v>
      </c>
      <c r="V627" s="75" t="str">
        <f>IF(ISBLANK(H627)," ",IF(H627&lt;=Scenario!$C$3,0,IF(H627&lt;=Scenario!$C$5,1,IF(H627&lt;=Scenario!$C$6,2,IF(H627&lt;=Scenario!$C$7,3,IF(H627&lt;=Scenario!$C$8,4,5))))))</f>
        <v xml:space="preserve"> </v>
      </c>
      <c r="W627" s="76" t="str">
        <f>IF(ISBLANK(I627)," ",IF(I627&lt;=Scenario!$G$3,0,IF(I627&lt;=Scenario!$G$5,1,2)))</f>
        <v xml:space="preserve"> </v>
      </c>
      <c r="X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81" t="e">
        <f t="shared" si="203"/>
        <v>#VALUE!</v>
      </c>
      <c r="AA627" s="81" t="e">
        <f t="shared" si="204"/>
        <v>#VALUE!</v>
      </c>
      <c r="AB627" s="79" t="e">
        <f t="shared" si="205"/>
        <v>#VALUE!</v>
      </c>
      <c r="AC627" s="73" t="str">
        <f t="shared" si="209"/>
        <v>missing data</v>
      </c>
      <c r="AD627" s="80" t="str">
        <f t="shared" si="190"/>
        <v>missing data</v>
      </c>
      <c r="AE627" s="81" t="e">
        <f t="shared" si="206"/>
        <v>#VALUE!</v>
      </c>
      <c r="AF627" s="81" t="e">
        <f t="shared" si="207"/>
        <v>#VALUE!</v>
      </c>
    </row>
    <row r="628" spans="1:32" x14ac:dyDescent="0.25">
      <c r="A628" s="114" t="s">
        <v>74</v>
      </c>
      <c r="B628" s="102"/>
      <c r="C628" s="103"/>
      <c r="D628" s="103"/>
      <c r="E628" s="104">
        <f t="shared" si="208"/>
        <v>0</v>
      </c>
      <c r="F628" s="105"/>
      <c r="G628" s="106"/>
      <c r="H628" s="106"/>
      <c r="I628" s="107"/>
      <c r="J628" s="108" t="str">
        <f t="shared" si="191"/>
        <v xml:space="preserve"> </v>
      </c>
      <c r="K628" s="109" t="str">
        <f t="shared" si="192"/>
        <v xml:space="preserve"> </v>
      </c>
      <c r="L628" s="109" t="str">
        <f t="shared" si="193"/>
        <v xml:space="preserve"> </v>
      </c>
      <c r="M628" s="109">
        <f t="shared" si="194"/>
        <v>0</v>
      </c>
      <c r="N628" s="110" t="str">
        <f t="shared" si="195"/>
        <v xml:space="preserve"> </v>
      </c>
      <c r="O628" s="110" t="str">
        <f t="shared" si="196"/>
        <v xml:space="preserve"> </v>
      </c>
      <c r="P628" s="111" t="str">
        <f t="shared" si="197"/>
        <v xml:space="preserve"> </v>
      </c>
      <c r="Q628" s="108" t="e">
        <f t="shared" si="198"/>
        <v>#VALUE!</v>
      </c>
      <c r="R628" s="112" t="e">
        <f t="shared" si="199"/>
        <v>#VALUE!</v>
      </c>
      <c r="S628" s="72" t="e">
        <f t="shared" si="200"/>
        <v>#VALUE!</v>
      </c>
      <c r="T628" s="73" t="str">
        <f t="shared" si="201"/>
        <v>donnée(s) manquante(s)</v>
      </c>
      <c r="U628" s="74" t="str">
        <f t="shared" si="202"/>
        <v>donnée(s) manquante(s)</v>
      </c>
      <c r="V628" s="75" t="str">
        <f>IF(ISBLANK(H628)," ",IF(H628&lt;=Scenario!$C$3,0,IF(H628&lt;=Scenario!$C$5,1,IF(H628&lt;=Scenario!$C$6,2,IF(H628&lt;=Scenario!$C$7,3,IF(H628&lt;=Scenario!$C$8,4,5))))))</f>
        <v xml:space="preserve"> </v>
      </c>
      <c r="W628" s="76" t="str">
        <f>IF(ISBLANK(I628)," ",IF(I628&lt;=Scenario!$G$3,0,IF(I628&lt;=Scenario!$G$5,1,2)))</f>
        <v xml:space="preserve"> </v>
      </c>
      <c r="X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81" t="e">
        <f t="shared" si="203"/>
        <v>#VALUE!</v>
      </c>
      <c r="AA628" s="81" t="e">
        <f t="shared" si="204"/>
        <v>#VALUE!</v>
      </c>
      <c r="AB628" s="79" t="e">
        <f t="shared" si="205"/>
        <v>#VALUE!</v>
      </c>
      <c r="AC628" s="73" t="str">
        <f t="shared" si="209"/>
        <v>missing data</v>
      </c>
      <c r="AD628" s="80" t="str">
        <f t="shared" si="190"/>
        <v>missing data</v>
      </c>
      <c r="AE628" s="81" t="e">
        <f t="shared" si="206"/>
        <v>#VALUE!</v>
      </c>
      <c r="AF628" s="81" t="e">
        <f t="shared" si="207"/>
        <v>#VALUE!</v>
      </c>
    </row>
    <row r="629" spans="1:32" x14ac:dyDescent="0.25">
      <c r="A629" s="114" t="s">
        <v>74</v>
      </c>
      <c r="B629" s="102"/>
      <c r="C629" s="103"/>
      <c r="D629" s="103"/>
      <c r="E629" s="104">
        <f t="shared" si="208"/>
        <v>0</v>
      </c>
      <c r="F629" s="105"/>
      <c r="G629" s="106"/>
      <c r="H629" s="106"/>
      <c r="I629" s="107"/>
      <c r="J629" s="108" t="str">
        <f t="shared" si="191"/>
        <v xml:space="preserve"> </v>
      </c>
      <c r="K629" s="109" t="str">
        <f t="shared" si="192"/>
        <v xml:space="preserve"> </v>
      </c>
      <c r="L629" s="109" t="str">
        <f t="shared" si="193"/>
        <v xml:space="preserve"> </v>
      </c>
      <c r="M629" s="109">
        <f t="shared" si="194"/>
        <v>0</v>
      </c>
      <c r="N629" s="110" t="str">
        <f t="shared" si="195"/>
        <v xml:space="preserve"> </v>
      </c>
      <c r="O629" s="110" t="str">
        <f t="shared" si="196"/>
        <v xml:space="preserve"> </v>
      </c>
      <c r="P629" s="111" t="str">
        <f t="shared" si="197"/>
        <v xml:space="preserve"> </v>
      </c>
      <c r="Q629" s="108" t="e">
        <f t="shared" si="198"/>
        <v>#VALUE!</v>
      </c>
      <c r="R629" s="112" t="e">
        <f t="shared" si="199"/>
        <v>#VALUE!</v>
      </c>
      <c r="S629" s="72" t="e">
        <f t="shared" si="200"/>
        <v>#VALUE!</v>
      </c>
      <c r="T629" s="73" t="str">
        <f t="shared" si="201"/>
        <v>donnée(s) manquante(s)</v>
      </c>
      <c r="U629" s="74" t="str">
        <f t="shared" si="202"/>
        <v>donnée(s) manquante(s)</v>
      </c>
      <c r="V629" s="75" t="str">
        <f>IF(ISBLANK(H629)," ",IF(H629&lt;=Scenario!$C$3,0,IF(H629&lt;=Scenario!$C$5,1,IF(H629&lt;=Scenario!$C$6,2,IF(H629&lt;=Scenario!$C$7,3,IF(H629&lt;=Scenario!$C$8,4,5))))))</f>
        <v xml:space="preserve"> </v>
      </c>
      <c r="W629" s="76" t="str">
        <f>IF(ISBLANK(I629)," ",IF(I629&lt;=Scenario!$G$3,0,IF(I629&lt;=Scenario!$G$5,1,2)))</f>
        <v xml:space="preserve"> </v>
      </c>
      <c r="X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81" t="e">
        <f t="shared" si="203"/>
        <v>#VALUE!</v>
      </c>
      <c r="AA629" s="81" t="e">
        <f t="shared" si="204"/>
        <v>#VALUE!</v>
      </c>
      <c r="AB629" s="79" t="e">
        <f t="shared" si="205"/>
        <v>#VALUE!</v>
      </c>
      <c r="AC629" s="73" t="str">
        <f t="shared" si="209"/>
        <v>missing data</v>
      </c>
      <c r="AD629" s="80" t="str">
        <f t="shared" si="190"/>
        <v>missing data</v>
      </c>
      <c r="AE629" s="81" t="e">
        <f t="shared" si="206"/>
        <v>#VALUE!</v>
      </c>
      <c r="AF629" s="81" t="e">
        <f t="shared" si="207"/>
        <v>#VALUE!</v>
      </c>
    </row>
    <row r="630" spans="1:32" x14ac:dyDescent="0.25">
      <c r="A630" s="114" t="s">
        <v>74</v>
      </c>
      <c r="B630" s="102"/>
      <c r="C630" s="103"/>
      <c r="D630" s="103"/>
      <c r="E630" s="104">
        <f t="shared" si="208"/>
        <v>0</v>
      </c>
      <c r="F630" s="105"/>
      <c r="G630" s="106"/>
      <c r="H630" s="106"/>
      <c r="I630" s="107"/>
      <c r="J630" s="108" t="str">
        <f t="shared" si="191"/>
        <v xml:space="preserve"> </v>
      </c>
      <c r="K630" s="109" t="str">
        <f t="shared" si="192"/>
        <v xml:space="preserve"> </v>
      </c>
      <c r="L630" s="109" t="str">
        <f t="shared" si="193"/>
        <v xml:space="preserve"> </v>
      </c>
      <c r="M630" s="109">
        <f t="shared" si="194"/>
        <v>0</v>
      </c>
      <c r="N630" s="110" t="str">
        <f t="shared" si="195"/>
        <v xml:space="preserve"> </v>
      </c>
      <c r="O630" s="110" t="str">
        <f t="shared" si="196"/>
        <v xml:space="preserve"> </v>
      </c>
      <c r="P630" s="111" t="str">
        <f t="shared" si="197"/>
        <v xml:space="preserve"> </v>
      </c>
      <c r="Q630" s="108" t="e">
        <f t="shared" si="198"/>
        <v>#VALUE!</v>
      </c>
      <c r="R630" s="112" t="e">
        <f t="shared" si="199"/>
        <v>#VALUE!</v>
      </c>
      <c r="S630" s="72" t="e">
        <f t="shared" si="200"/>
        <v>#VALUE!</v>
      </c>
      <c r="T630" s="73" t="str">
        <f t="shared" si="201"/>
        <v>donnée(s) manquante(s)</v>
      </c>
      <c r="U630" s="74" t="str">
        <f t="shared" si="202"/>
        <v>donnée(s) manquante(s)</v>
      </c>
      <c r="V630" s="75" t="str">
        <f>IF(ISBLANK(H630)," ",IF(H630&lt;=Scenario!$C$3,0,IF(H630&lt;=Scenario!$C$5,1,IF(H630&lt;=Scenario!$C$6,2,IF(H630&lt;=Scenario!$C$7,3,IF(H630&lt;=Scenario!$C$8,4,5))))))</f>
        <v xml:space="preserve"> </v>
      </c>
      <c r="W630" s="76" t="str">
        <f>IF(ISBLANK(I630)," ",IF(I630&lt;=Scenario!$G$3,0,IF(I630&lt;=Scenario!$G$5,1,2)))</f>
        <v xml:space="preserve"> </v>
      </c>
      <c r="X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81" t="e">
        <f t="shared" si="203"/>
        <v>#VALUE!</v>
      </c>
      <c r="AA630" s="81" t="e">
        <f t="shared" si="204"/>
        <v>#VALUE!</v>
      </c>
      <c r="AB630" s="79" t="e">
        <f t="shared" si="205"/>
        <v>#VALUE!</v>
      </c>
      <c r="AC630" s="73" t="str">
        <f t="shared" si="209"/>
        <v>missing data</v>
      </c>
      <c r="AD630" s="80" t="str">
        <f t="shared" si="190"/>
        <v>missing data</v>
      </c>
      <c r="AE630" s="81" t="e">
        <f t="shared" si="206"/>
        <v>#VALUE!</v>
      </c>
      <c r="AF630" s="81" t="e">
        <f t="shared" si="207"/>
        <v>#VALUE!</v>
      </c>
    </row>
    <row r="631" spans="1:32" x14ac:dyDescent="0.25">
      <c r="A631" s="114" t="s">
        <v>74</v>
      </c>
      <c r="B631" s="102"/>
      <c r="C631" s="103"/>
      <c r="D631" s="103"/>
      <c r="E631" s="104">
        <f t="shared" si="208"/>
        <v>0</v>
      </c>
      <c r="F631" s="105"/>
      <c r="G631" s="106"/>
      <c r="H631" s="106"/>
      <c r="I631" s="107"/>
      <c r="J631" s="108" t="str">
        <f t="shared" si="191"/>
        <v xml:space="preserve"> </v>
      </c>
      <c r="K631" s="109" t="str">
        <f t="shared" si="192"/>
        <v xml:space="preserve"> </v>
      </c>
      <c r="L631" s="109" t="str">
        <f t="shared" si="193"/>
        <v xml:space="preserve"> </v>
      </c>
      <c r="M631" s="109">
        <f t="shared" si="194"/>
        <v>0</v>
      </c>
      <c r="N631" s="110" t="str">
        <f t="shared" si="195"/>
        <v xml:space="preserve"> </v>
      </c>
      <c r="O631" s="110" t="str">
        <f t="shared" si="196"/>
        <v xml:space="preserve"> </v>
      </c>
      <c r="P631" s="111" t="str">
        <f t="shared" si="197"/>
        <v xml:space="preserve"> </v>
      </c>
      <c r="Q631" s="108" t="e">
        <f t="shared" si="198"/>
        <v>#VALUE!</v>
      </c>
      <c r="R631" s="112" t="e">
        <f t="shared" si="199"/>
        <v>#VALUE!</v>
      </c>
      <c r="S631" s="72" t="e">
        <f t="shared" si="200"/>
        <v>#VALUE!</v>
      </c>
      <c r="T631" s="73" t="str">
        <f t="shared" si="201"/>
        <v>donnée(s) manquante(s)</v>
      </c>
      <c r="U631" s="74" t="str">
        <f t="shared" si="202"/>
        <v>donnée(s) manquante(s)</v>
      </c>
      <c r="V631" s="75" t="str">
        <f>IF(ISBLANK(H631)," ",IF(H631&lt;=Scenario!$C$3,0,IF(H631&lt;=Scenario!$C$5,1,IF(H631&lt;=Scenario!$C$6,2,IF(H631&lt;=Scenario!$C$7,3,IF(H631&lt;=Scenario!$C$8,4,5))))))</f>
        <v xml:space="preserve"> </v>
      </c>
      <c r="W631" s="76" t="str">
        <f>IF(ISBLANK(I631)," ",IF(I631&lt;=Scenario!$G$3,0,IF(I631&lt;=Scenario!$G$5,1,2)))</f>
        <v xml:space="preserve"> </v>
      </c>
      <c r="X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81" t="e">
        <f t="shared" si="203"/>
        <v>#VALUE!</v>
      </c>
      <c r="AA631" s="81" t="e">
        <f t="shared" si="204"/>
        <v>#VALUE!</v>
      </c>
      <c r="AB631" s="79" t="e">
        <f t="shared" si="205"/>
        <v>#VALUE!</v>
      </c>
      <c r="AC631" s="73" t="str">
        <f t="shared" si="209"/>
        <v>missing data</v>
      </c>
      <c r="AD631" s="80" t="str">
        <f t="shared" si="190"/>
        <v>missing data</v>
      </c>
      <c r="AE631" s="81" t="e">
        <f t="shared" si="206"/>
        <v>#VALUE!</v>
      </c>
      <c r="AF631" s="81" t="e">
        <f t="shared" si="207"/>
        <v>#VALUE!</v>
      </c>
    </row>
    <row r="632" spans="1:32" x14ac:dyDescent="0.25">
      <c r="A632" s="114" t="s">
        <v>74</v>
      </c>
      <c r="B632" s="102"/>
      <c r="C632" s="103"/>
      <c r="D632" s="103"/>
      <c r="E632" s="104">
        <f t="shared" si="208"/>
        <v>0</v>
      </c>
      <c r="F632" s="105"/>
      <c r="G632" s="106"/>
      <c r="H632" s="106"/>
      <c r="I632" s="107"/>
      <c r="J632" s="108" t="str">
        <f t="shared" si="191"/>
        <v xml:space="preserve"> </v>
      </c>
      <c r="K632" s="109" t="str">
        <f t="shared" si="192"/>
        <v xml:space="preserve"> </v>
      </c>
      <c r="L632" s="109" t="str">
        <f t="shared" si="193"/>
        <v xml:space="preserve"> </v>
      </c>
      <c r="M632" s="109">
        <f t="shared" si="194"/>
        <v>0</v>
      </c>
      <c r="N632" s="110" t="str">
        <f t="shared" si="195"/>
        <v xml:space="preserve"> </v>
      </c>
      <c r="O632" s="110" t="str">
        <f t="shared" si="196"/>
        <v xml:space="preserve"> </v>
      </c>
      <c r="P632" s="111" t="str">
        <f t="shared" si="197"/>
        <v xml:space="preserve"> </v>
      </c>
      <c r="Q632" s="108" t="e">
        <f t="shared" si="198"/>
        <v>#VALUE!</v>
      </c>
      <c r="R632" s="112" t="e">
        <f t="shared" si="199"/>
        <v>#VALUE!</v>
      </c>
      <c r="S632" s="72" t="e">
        <f t="shared" si="200"/>
        <v>#VALUE!</v>
      </c>
      <c r="T632" s="73" t="str">
        <f t="shared" si="201"/>
        <v>donnée(s) manquante(s)</v>
      </c>
      <c r="U632" s="74" t="str">
        <f t="shared" si="202"/>
        <v>donnée(s) manquante(s)</v>
      </c>
      <c r="V632" s="75" t="str">
        <f>IF(ISBLANK(H632)," ",IF(H632&lt;=Scenario!$C$3,0,IF(H632&lt;=Scenario!$C$5,1,IF(H632&lt;=Scenario!$C$6,2,IF(H632&lt;=Scenario!$C$7,3,IF(H632&lt;=Scenario!$C$8,4,5))))))</f>
        <v xml:space="preserve"> </v>
      </c>
      <c r="W632" s="76" t="str">
        <f>IF(ISBLANK(I632)," ",IF(I632&lt;=Scenario!$G$3,0,IF(I632&lt;=Scenario!$G$5,1,2)))</f>
        <v xml:space="preserve"> </v>
      </c>
      <c r="X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81" t="e">
        <f t="shared" si="203"/>
        <v>#VALUE!</v>
      </c>
      <c r="AA632" s="81" t="e">
        <f t="shared" si="204"/>
        <v>#VALUE!</v>
      </c>
      <c r="AB632" s="79" t="e">
        <f t="shared" si="205"/>
        <v>#VALUE!</v>
      </c>
      <c r="AC632" s="73" t="str">
        <f t="shared" si="209"/>
        <v>missing data</v>
      </c>
      <c r="AD632" s="80" t="str">
        <f t="shared" si="190"/>
        <v>missing data</v>
      </c>
      <c r="AE632" s="81" t="e">
        <f t="shared" si="206"/>
        <v>#VALUE!</v>
      </c>
      <c r="AF632" s="81" t="e">
        <f t="shared" si="207"/>
        <v>#VALUE!</v>
      </c>
    </row>
    <row r="633" spans="1:32" x14ac:dyDescent="0.25">
      <c r="A633" s="114" t="s">
        <v>74</v>
      </c>
      <c r="B633" s="102"/>
      <c r="C633" s="103"/>
      <c r="D633" s="103"/>
      <c r="E633" s="104">
        <f t="shared" si="208"/>
        <v>0</v>
      </c>
      <c r="F633" s="105"/>
      <c r="G633" s="106"/>
      <c r="H633" s="106"/>
      <c r="I633" s="107"/>
      <c r="J633" s="108" t="str">
        <f t="shared" si="191"/>
        <v xml:space="preserve"> </v>
      </c>
      <c r="K633" s="109" t="str">
        <f t="shared" si="192"/>
        <v xml:space="preserve"> </v>
      </c>
      <c r="L633" s="109" t="str">
        <f t="shared" si="193"/>
        <v xml:space="preserve"> </v>
      </c>
      <c r="M633" s="109">
        <f t="shared" si="194"/>
        <v>0</v>
      </c>
      <c r="N633" s="110" t="str">
        <f t="shared" si="195"/>
        <v xml:space="preserve"> </v>
      </c>
      <c r="O633" s="110" t="str">
        <f t="shared" si="196"/>
        <v xml:space="preserve"> </v>
      </c>
      <c r="P633" s="111" t="str">
        <f t="shared" si="197"/>
        <v xml:space="preserve"> </v>
      </c>
      <c r="Q633" s="108" t="e">
        <f t="shared" si="198"/>
        <v>#VALUE!</v>
      </c>
      <c r="R633" s="112" t="e">
        <f t="shared" si="199"/>
        <v>#VALUE!</v>
      </c>
      <c r="S633" s="72" t="e">
        <f t="shared" si="200"/>
        <v>#VALUE!</v>
      </c>
      <c r="T633" s="73" t="str">
        <f t="shared" si="201"/>
        <v>donnée(s) manquante(s)</v>
      </c>
      <c r="U633" s="74" t="str">
        <f t="shared" si="202"/>
        <v>donnée(s) manquante(s)</v>
      </c>
      <c r="V633" s="75" t="str">
        <f>IF(ISBLANK(H633)," ",IF(H633&lt;=Scenario!$C$3,0,IF(H633&lt;=Scenario!$C$5,1,IF(H633&lt;=Scenario!$C$6,2,IF(H633&lt;=Scenario!$C$7,3,IF(H633&lt;=Scenario!$C$8,4,5))))))</f>
        <v xml:space="preserve"> </v>
      </c>
      <c r="W633" s="76" t="str">
        <f>IF(ISBLANK(I633)," ",IF(I633&lt;=Scenario!$G$3,0,IF(I633&lt;=Scenario!$G$5,1,2)))</f>
        <v xml:space="preserve"> </v>
      </c>
      <c r="X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81" t="e">
        <f t="shared" si="203"/>
        <v>#VALUE!</v>
      </c>
      <c r="AA633" s="81" t="e">
        <f t="shared" si="204"/>
        <v>#VALUE!</v>
      </c>
      <c r="AB633" s="79" t="e">
        <f t="shared" si="205"/>
        <v>#VALUE!</v>
      </c>
      <c r="AC633" s="73" t="str">
        <f t="shared" si="209"/>
        <v>missing data</v>
      </c>
      <c r="AD633" s="80" t="str">
        <f t="shared" si="190"/>
        <v>missing data</v>
      </c>
      <c r="AE633" s="81" t="e">
        <f t="shared" si="206"/>
        <v>#VALUE!</v>
      </c>
      <c r="AF633" s="81" t="e">
        <f t="shared" si="207"/>
        <v>#VALUE!</v>
      </c>
    </row>
    <row r="634" spans="1:32" x14ac:dyDescent="0.25">
      <c r="A634" s="114" t="s">
        <v>74</v>
      </c>
      <c r="B634" s="102"/>
      <c r="C634" s="103"/>
      <c r="D634" s="103"/>
      <c r="E634" s="104">
        <f t="shared" si="208"/>
        <v>0</v>
      </c>
      <c r="F634" s="105"/>
      <c r="G634" s="106"/>
      <c r="H634" s="106"/>
      <c r="I634" s="107"/>
      <c r="J634" s="108" t="str">
        <f t="shared" si="191"/>
        <v xml:space="preserve"> </v>
      </c>
      <c r="K634" s="109" t="str">
        <f t="shared" si="192"/>
        <v xml:space="preserve"> </v>
      </c>
      <c r="L634" s="109" t="str">
        <f t="shared" si="193"/>
        <v xml:space="preserve"> </v>
      </c>
      <c r="M634" s="109">
        <f t="shared" si="194"/>
        <v>0</v>
      </c>
      <c r="N634" s="110" t="str">
        <f t="shared" si="195"/>
        <v xml:space="preserve"> </v>
      </c>
      <c r="O634" s="110" t="str">
        <f t="shared" si="196"/>
        <v xml:space="preserve"> </v>
      </c>
      <c r="P634" s="111" t="str">
        <f t="shared" si="197"/>
        <v xml:space="preserve"> </v>
      </c>
      <c r="Q634" s="108" t="e">
        <f t="shared" si="198"/>
        <v>#VALUE!</v>
      </c>
      <c r="R634" s="112" t="e">
        <f t="shared" si="199"/>
        <v>#VALUE!</v>
      </c>
      <c r="S634" s="72" t="e">
        <f t="shared" si="200"/>
        <v>#VALUE!</v>
      </c>
      <c r="T634" s="73" t="str">
        <f t="shared" si="201"/>
        <v>donnée(s) manquante(s)</v>
      </c>
      <c r="U634" s="74" t="str">
        <f t="shared" si="202"/>
        <v>donnée(s) manquante(s)</v>
      </c>
      <c r="V634" s="75" t="str">
        <f>IF(ISBLANK(H634)," ",IF(H634&lt;=Scenario!$C$3,0,IF(H634&lt;=Scenario!$C$5,1,IF(H634&lt;=Scenario!$C$6,2,IF(H634&lt;=Scenario!$C$7,3,IF(H634&lt;=Scenario!$C$8,4,5))))))</f>
        <v xml:space="preserve"> </v>
      </c>
      <c r="W634" s="76" t="str">
        <f>IF(ISBLANK(I634)," ",IF(I634&lt;=Scenario!$G$3,0,IF(I634&lt;=Scenario!$G$5,1,2)))</f>
        <v xml:space="preserve"> </v>
      </c>
      <c r="X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81" t="e">
        <f t="shared" si="203"/>
        <v>#VALUE!</v>
      </c>
      <c r="AA634" s="81" t="e">
        <f t="shared" si="204"/>
        <v>#VALUE!</v>
      </c>
      <c r="AB634" s="79" t="e">
        <f t="shared" si="205"/>
        <v>#VALUE!</v>
      </c>
      <c r="AC634" s="73" t="str">
        <f t="shared" si="209"/>
        <v>missing data</v>
      </c>
      <c r="AD634" s="80" t="str">
        <f t="shared" si="190"/>
        <v>missing data</v>
      </c>
      <c r="AE634" s="81" t="e">
        <f t="shared" si="206"/>
        <v>#VALUE!</v>
      </c>
      <c r="AF634" s="81" t="e">
        <f t="shared" si="207"/>
        <v>#VALUE!</v>
      </c>
    </row>
    <row r="635" spans="1:32" x14ac:dyDescent="0.25">
      <c r="A635" s="114" t="s">
        <v>74</v>
      </c>
      <c r="B635" s="102"/>
      <c r="C635" s="103"/>
      <c r="D635" s="103"/>
      <c r="E635" s="104">
        <f t="shared" si="208"/>
        <v>0</v>
      </c>
      <c r="F635" s="105"/>
      <c r="G635" s="106"/>
      <c r="H635" s="106"/>
      <c r="I635" s="107"/>
      <c r="J635" s="108" t="str">
        <f t="shared" si="191"/>
        <v xml:space="preserve"> </v>
      </c>
      <c r="K635" s="109" t="str">
        <f t="shared" si="192"/>
        <v xml:space="preserve"> </v>
      </c>
      <c r="L635" s="109" t="str">
        <f t="shared" si="193"/>
        <v xml:space="preserve"> </v>
      </c>
      <c r="M635" s="109">
        <f t="shared" si="194"/>
        <v>0</v>
      </c>
      <c r="N635" s="110" t="str">
        <f t="shared" si="195"/>
        <v xml:space="preserve"> </v>
      </c>
      <c r="O635" s="110" t="str">
        <f t="shared" si="196"/>
        <v xml:space="preserve"> </v>
      </c>
      <c r="P635" s="111" t="str">
        <f t="shared" si="197"/>
        <v xml:space="preserve"> </v>
      </c>
      <c r="Q635" s="108" t="e">
        <f t="shared" si="198"/>
        <v>#VALUE!</v>
      </c>
      <c r="R635" s="112" t="e">
        <f t="shared" si="199"/>
        <v>#VALUE!</v>
      </c>
      <c r="S635" s="72" t="e">
        <f t="shared" si="200"/>
        <v>#VALUE!</v>
      </c>
      <c r="T635" s="73" t="str">
        <f t="shared" si="201"/>
        <v>donnée(s) manquante(s)</v>
      </c>
      <c r="U635" s="74" t="str">
        <f t="shared" si="202"/>
        <v>donnée(s) manquante(s)</v>
      </c>
      <c r="V635" s="75" t="str">
        <f>IF(ISBLANK(H635)," ",IF(H635&lt;=Scenario!$C$3,0,IF(H635&lt;=Scenario!$C$5,1,IF(H635&lt;=Scenario!$C$6,2,IF(H635&lt;=Scenario!$C$7,3,IF(H635&lt;=Scenario!$C$8,4,5))))))</f>
        <v xml:space="preserve"> </v>
      </c>
      <c r="W635" s="76" t="str">
        <f>IF(ISBLANK(I635)," ",IF(I635&lt;=Scenario!$G$3,0,IF(I635&lt;=Scenario!$G$5,1,2)))</f>
        <v xml:space="preserve"> </v>
      </c>
      <c r="X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81" t="e">
        <f t="shared" si="203"/>
        <v>#VALUE!</v>
      </c>
      <c r="AA635" s="81" t="e">
        <f t="shared" si="204"/>
        <v>#VALUE!</v>
      </c>
      <c r="AB635" s="79" t="e">
        <f t="shared" si="205"/>
        <v>#VALUE!</v>
      </c>
      <c r="AC635" s="73" t="str">
        <f t="shared" si="209"/>
        <v>missing data</v>
      </c>
      <c r="AD635" s="80" t="str">
        <f t="shared" si="190"/>
        <v>missing data</v>
      </c>
      <c r="AE635" s="81" t="e">
        <f t="shared" si="206"/>
        <v>#VALUE!</v>
      </c>
      <c r="AF635" s="81" t="e">
        <f t="shared" si="207"/>
        <v>#VALUE!</v>
      </c>
    </row>
    <row r="636" spans="1:32" x14ac:dyDescent="0.25">
      <c r="A636" s="114" t="s">
        <v>74</v>
      </c>
      <c r="B636" s="102"/>
      <c r="C636" s="103"/>
      <c r="D636" s="103"/>
      <c r="E636" s="104">
        <f t="shared" si="208"/>
        <v>0</v>
      </c>
      <c r="F636" s="105"/>
      <c r="G636" s="106"/>
      <c r="H636" s="106"/>
      <c r="I636" s="107"/>
      <c r="J636" s="108" t="str">
        <f t="shared" si="191"/>
        <v xml:space="preserve"> </v>
      </c>
      <c r="K636" s="109" t="str">
        <f t="shared" si="192"/>
        <v xml:space="preserve"> </v>
      </c>
      <c r="L636" s="109" t="str">
        <f t="shared" si="193"/>
        <v xml:space="preserve"> </v>
      </c>
      <c r="M636" s="109">
        <f t="shared" si="194"/>
        <v>0</v>
      </c>
      <c r="N636" s="110" t="str">
        <f t="shared" si="195"/>
        <v xml:space="preserve"> </v>
      </c>
      <c r="O636" s="110" t="str">
        <f t="shared" si="196"/>
        <v xml:space="preserve"> </v>
      </c>
      <c r="P636" s="111" t="str">
        <f t="shared" si="197"/>
        <v xml:space="preserve"> </v>
      </c>
      <c r="Q636" s="108" t="e">
        <f t="shared" si="198"/>
        <v>#VALUE!</v>
      </c>
      <c r="R636" s="112" t="e">
        <f t="shared" si="199"/>
        <v>#VALUE!</v>
      </c>
      <c r="S636" s="72" t="e">
        <f t="shared" si="200"/>
        <v>#VALUE!</v>
      </c>
      <c r="T636" s="73" t="str">
        <f t="shared" si="201"/>
        <v>donnée(s) manquante(s)</v>
      </c>
      <c r="U636" s="74" t="str">
        <f t="shared" si="202"/>
        <v>donnée(s) manquante(s)</v>
      </c>
      <c r="V636" s="75" t="str">
        <f>IF(ISBLANK(H636)," ",IF(H636&lt;=Scenario!$C$3,0,IF(H636&lt;=Scenario!$C$5,1,IF(H636&lt;=Scenario!$C$6,2,IF(H636&lt;=Scenario!$C$7,3,IF(H636&lt;=Scenario!$C$8,4,5))))))</f>
        <v xml:space="preserve"> </v>
      </c>
      <c r="W636" s="76" t="str">
        <f>IF(ISBLANK(I636)," ",IF(I636&lt;=Scenario!$G$3,0,IF(I636&lt;=Scenario!$G$5,1,2)))</f>
        <v xml:space="preserve"> </v>
      </c>
      <c r="X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81" t="e">
        <f t="shared" si="203"/>
        <v>#VALUE!</v>
      </c>
      <c r="AA636" s="81" t="e">
        <f t="shared" si="204"/>
        <v>#VALUE!</v>
      </c>
      <c r="AB636" s="79" t="e">
        <f t="shared" si="205"/>
        <v>#VALUE!</v>
      </c>
      <c r="AC636" s="73" t="str">
        <f t="shared" si="209"/>
        <v>missing data</v>
      </c>
      <c r="AD636" s="80" t="str">
        <f t="shared" si="190"/>
        <v>missing data</v>
      </c>
      <c r="AE636" s="81" t="e">
        <f t="shared" si="206"/>
        <v>#VALUE!</v>
      </c>
      <c r="AF636" s="81" t="e">
        <f t="shared" si="207"/>
        <v>#VALUE!</v>
      </c>
    </row>
    <row r="637" spans="1:32" x14ac:dyDescent="0.25">
      <c r="A637" s="114" t="s">
        <v>74</v>
      </c>
      <c r="B637" s="102"/>
      <c r="C637" s="103"/>
      <c r="D637" s="103"/>
      <c r="E637" s="104">
        <f t="shared" si="208"/>
        <v>0</v>
      </c>
      <c r="F637" s="105"/>
      <c r="G637" s="106"/>
      <c r="H637" s="106"/>
      <c r="I637" s="107"/>
      <c r="J637" s="108" t="str">
        <f t="shared" si="191"/>
        <v xml:space="preserve"> </v>
      </c>
      <c r="K637" s="109" t="str">
        <f t="shared" si="192"/>
        <v xml:space="preserve"> </v>
      </c>
      <c r="L637" s="109" t="str">
        <f t="shared" si="193"/>
        <v xml:space="preserve"> </v>
      </c>
      <c r="M637" s="109">
        <f t="shared" si="194"/>
        <v>0</v>
      </c>
      <c r="N637" s="110" t="str">
        <f t="shared" si="195"/>
        <v xml:space="preserve"> </v>
      </c>
      <c r="O637" s="110" t="str">
        <f t="shared" si="196"/>
        <v xml:space="preserve"> </v>
      </c>
      <c r="P637" s="111" t="str">
        <f t="shared" si="197"/>
        <v xml:space="preserve"> </v>
      </c>
      <c r="Q637" s="108" t="e">
        <f t="shared" si="198"/>
        <v>#VALUE!</v>
      </c>
      <c r="R637" s="112" t="e">
        <f t="shared" si="199"/>
        <v>#VALUE!</v>
      </c>
      <c r="S637" s="72" t="e">
        <f t="shared" si="200"/>
        <v>#VALUE!</v>
      </c>
      <c r="T637" s="73" t="str">
        <f t="shared" si="201"/>
        <v>donnée(s) manquante(s)</v>
      </c>
      <c r="U637" s="74" t="str">
        <f t="shared" si="202"/>
        <v>donnée(s) manquante(s)</v>
      </c>
      <c r="V637" s="75" t="str">
        <f>IF(ISBLANK(H637)," ",IF(H637&lt;=Scenario!$C$3,0,IF(H637&lt;=Scenario!$C$5,1,IF(H637&lt;=Scenario!$C$6,2,IF(H637&lt;=Scenario!$C$7,3,IF(H637&lt;=Scenario!$C$8,4,5))))))</f>
        <v xml:space="preserve"> </v>
      </c>
      <c r="W637" s="76" t="str">
        <f>IF(ISBLANK(I637)," ",IF(I637&lt;=Scenario!$G$3,0,IF(I637&lt;=Scenario!$G$5,1,2)))</f>
        <v xml:space="preserve"> </v>
      </c>
      <c r="X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81" t="e">
        <f t="shared" si="203"/>
        <v>#VALUE!</v>
      </c>
      <c r="AA637" s="81" t="e">
        <f t="shared" si="204"/>
        <v>#VALUE!</v>
      </c>
      <c r="AB637" s="79" t="e">
        <f t="shared" si="205"/>
        <v>#VALUE!</v>
      </c>
      <c r="AC637" s="73" t="str">
        <f t="shared" si="209"/>
        <v>missing data</v>
      </c>
      <c r="AD637" s="80" t="str">
        <f t="shared" si="190"/>
        <v>missing data</v>
      </c>
      <c r="AE637" s="81" t="e">
        <f t="shared" si="206"/>
        <v>#VALUE!</v>
      </c>
      <c r="AF637" s="81" t="e">
        <f t="shared" si="207"/>
        <v>#VALUE!</v>
      </c>
    </row>
    <row r="638" spans="1:32" x14ac:dyDescent="0.25">
      <c r="A638" s="114" t="s">
        <v>74</v>
      </c>
      <c r="B638" s="102"/>
      <c r="C638" s="103"/>
      <c r="D638" s="103"/>
      <c r="E638" s="104">
        <f t="shared" si="208"/>
        <v>0</v>
      </c>
      <c r="F638" s="105"/>
      <c r="G638" s="106"/>
      <c r="H638" s="106"/>
      <c r="I638" s="107"/>
      <c r="J638" s="108" t="str">
        <f t="shared" si="191"/>
        <v xml:space="preserve"> </v>
      </c>
      <c r="K638" s="109" t="str">
        <f t="shared" si="192"/>
        <v xml:space="preserve"> </v>
      </c>
      <c r="L638" s="109" t="str">
        <f t="shared" si="193"/>
        <v xml:space="preserve"> </v>
      </c>
      <c r="M638" s="109">
        <f t="shared" si="194"/>
        <v>0</v>
      </c>
      <c r="N638" s="110" t="str">
        <f t="shared" si="195"/>
        <v xml:space="preserve"> </v>
      </c>
      <c r="O638" s="110" t="str">
        <f t="shared" si="196"/>
        <v xml:space="preserve"> </v>
      </c>
      <c r="P638" s="111" t="str">
        <f t="shared" si="197"/>
        <v xml:space="preserve"> </v>
      </c>
      <c r="Q638" s="108" t="e">
        <f t="shared" si="198"/>
        <v>#VALUE!</v>
      </c>
      <c r="R638" s="112" t="e">
        <f t="shared" si="199"/>
        <v>#VALUE!</v>
      </c>
      <c r="S638" s="72" t="e">
        <f t="shared" si="200"/>
        <v>#VALUE!</v>
      </c>
      <c r="T638" s="73" t="str">
        <f t="shared" si="201"/>
        <v>donnée(s) manquante(s)</v>
      </c>
      <c r="U638" s="74" t="str">
        <f t="shared" si="202"/>
        <v>donnée(s) manquante(s)</v>
      </c>
      <c r="V638" s="75" t="str">
        <f>IF(ISBLANK(H638)," ",IF(H638&lt;=Scenario!$C$3,0,IF(H638&lt;=Scenario!$C$5,1,IF(H638&lt;=Scenario!$C$6,2,IF(H638&lt;=Scenario!$C$7,3,IF(H638&lt;=Scenario!$C$8,4,5))))))</f>
        <v xml:space="preserve"> </v>
      </c>
      <c r="W638" s="76" t="str">
        <f>IF(ISBLANK(I638)," ",IF(I638&lt;=Scenario!$G$3,0,IF(I638&lt;=Scenario!$G$5,1,2)))</f>
        <v xml:space="preserve"> </v>
      </c>
      <c r="X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81" t="e">
        <f t="shared" si="203"/>
        <v>#VALUE!</v>
      </c>
      <c r="AA638" s="81" t="e">
        <f t="shared" si="204"/>
        <v>#VALUE!</v>
      </c>
      <c r="AB638" s="79" t="e">
        <f t="shared" si="205"/>
        <v>#VALUE!</v>
      </c>
      <c r="AC638" s="73" t="str">
        <f t="shared" si="209"/>
        <v>missing data</v>
      </c>
      <c r="AD638" s="80" t="str">
        <f t="shared" si="190"/>
        <v>missing data</v>
      </c>
      <c r="AE638" s="81" t="e">
        <f t="shared" si="206"/>
        <v>#VALUE!</v>
      </c>
      <c r="AF638" s="81" t="e">
        <f t="shared" si="207"/>
        <v>#VALUE!</v>
      </c>
    </row>
    <row r="639" spans="1:32" x14ac:dyDescent="0.25">
      <c r="A639" s="114" t="s">
        <v>74</v>
      </c>
      <c r="B639" s="102"/>
      <c r="C639" s="103"/>
      <c r="D639" s="103"/>
      <c r="E639" s="104">
        <f t="shared" si="208"/>
        <v>0</v>
      </c>
      <c r="F639" s="105"/>
      <c r="G639" s="106"/>
      <c r="H639" s="106"/>
      <c r="I639" s="107"/>
      <c r="J639" s="108" t="str">
        <f t="shared" si="191"/>
        <v xml:space="preserve"> </v>
      </c>
      <c r="K639" s="109" t="str">
        <f t="shared" si="192"/>
        <v xml:space="preserve"> </v>
      </c>
      <c r="L639" s="109" t="str">
        <f t="shared" si="193"/>
        <v xml:space="preserve"> </v>
      </c>
      <c r="M639" s="109">
        <f t="shared" si="194"/>
        <v>0</v>
      </c>
      <c r="N639" s="110" t="str">
        <f t="shared" si="195"/>
        <v xml:space="preserve"> </v>
      </c>
      <c r="O639" s="110" t="str">
        <f t="shared" si="196"/>
        <v xml:space="preserve"> </v>
      </c>
      <c r="P639" s="111" t="str">
        <f t="shared" si="197"/>
        <v xml:space="preserve"> </v>
      </c>
      <c r="Q639" s="108" t="e">
        <f t="shared" si="198"/>
        <v>#VALUE!</v>
      </c>
      <c r="R639" s="112" t="e">
        <f t="shared" si="199"/>
        <v>#VALUE!</v>
      </c>
      <c r="S639" s="72" t="e">
        <f t="shared" si="200"/>
        <v>#VALUE!</v>
      </c>
      <c r="T639" s="73" t="str">
        <f t="shared" si="201"/>
        <v>donnée(s) manquante(s)</v>
      </c>
      <c r="U639" s="74" t="str">
        <f t="shared" si="202"/>
        <v>donnée(s) manquante(s)</v>
      </c>
      <c r="V639" s="75" t="str">
        <f>IF(ISBLANK(H639)," ",IF(H639&lt;=Scenario!$C$3,0,IF(H639&lt;=Scenario!$C$5,1,IF(H639&lt;=Scenario!$C$6,2,IF(H639&lt;=Scenario!$C$7,3,IF(H639&lt;=Scenario!$C$8,4,5))))))</f>
        <v xml:space="preserve"> </v>
      </c>
      <c r="W639" s="76" t="str">
        <f>IF(ISBLANK(I639)," ",IF(I639&lt;=Scenario!$G$3,0,IF(I639&lt;=Scenario!$G$5,1,2)))</f>
        <v xml:space="preserve"> </v>
      </c>
      <c r="X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81" t="e">
        <f t="shared" si="203"/>
        <v>#VALUE!</v>
      </c>
      <c r="AA639" s="81" t="e">
        <f t="shared" si="204"/>
        <v>#VALUE!</v>
      </c>
      <c r="AB639" s="79" t="e">
        <f t="shared" si="205"/>
        <v>#VALUE!</v>
      </c>
      <c r="AC639" s="73" t="str">
        <f t="shared" si="209"/>
        <v>missing data</v>
      </c>
      <c r="AD639" s="80" t="str">
        <f t="shared" si="190"/>
        <v>missing data</v>
      </c>
      <c r="AE639" s="81" t="e">
        <f t="shared" si="206"/>
        <v>#VALUE!</v>
      </c>
      <c r="AF639" s="81" t="e">
        <f t="shared" si="207"/>
        <v>#VALUE!</v>
      </c>
    </row>
    <row r="640" spans="1:32" x14ac:dyDescent="0.25">
      <c r="A640" s="114" t="s">
        <v>74</v>
      </c>
      <c r="B640" s="102"/>
      <c r="C640" s="103"/>
      <c r="D640" s="103"/>
      <c r="E640" s="104">
        <f t="shared" si="208"/>
        <v>0</v>
      </c>
      <c r="F640" s="105"/>
      <c r="G640" s="106"/>
      <c r="H640" s="106"/>
      <c r="I640" s="107"/>
      <c r="J640" s="108" t="str">
        <f t="shared" si="191"/>
        <v xml:space="preserve"> </v>
      </c>
      <c r="K640" s="109" t="str">
        <f t="shared" si="192"/>
        <v xml:space="preserve"> </v>
      </c>
      <c r="L640" s="109" t="str">
        <f t="shared" si="193"/>
        <v xml:space="preserve"> </v>
      </c>
      <c r="M640" s="109">
        <f t="shared" si="194"/>
        <v>0</v>
      </c>
      <c r="N640" s="110" t="str">
        <f t="shared" si="195"/>
        <v xml:space="preserve"> </v>
      </c>
      <c r="O640" s="110" t="str">
        <f t="shared" si="196"/>
        <v xml:space="preserve"> </v>
      </c>
      <c r="P640" s="111" t="str">
        <f t="shared" si="197"/>
        <v xml:space="preserve"> </v>
      </c>
      <c r="Q640" s="108" t="e">
        <f t="shared" si="198"/>
        <v>#VALUE!</v>
      </c>
      <c r="R640" s="112" t="e">
        <f t="shared" si="199"/>
        <v>#VALUE!</v>
      </c>
      <c r="S640" s="72" t="e">
        <f t="shared" si="200"/>
        <v>#VALUE!</v>
      </c>
      <c r="T640" s="73" t="str">
        <f t="shared" si="201"/>
        <v>donnée(s) manquante(s)</v>
      </c>
      <c r="U640" s="74" t="str">
        <f t="shared" si="202"/>
        <v>donnée(s) manquante(s)</v>
      </c>
      <c r="V640" s="75" t="str">
        <f>IF(ISBLANK(H640)," ",IF(H640&lt;=Scenario!$C$3,0,IF(H640&lt;=Scenario!$C$5,1,IF(H640&lt;=Scenario!$C$6,2,IF(H640&lt;=Scenario!$C$7,3,IF(H640&lt;=Scenario!$C$8,4,5))))))</f>
        <v xml:space="preserve"> </v>
      </c>
      <c r="W640" s="76" t="str">
        <f>IF(ISBLANK(I640)," ",IF(I640&lt;=Scenario!$G$3,0,IF(I640&lt;=Scenario!$G$5,1,2)))</f>
        <v xml:space="preserve"> </v>
      </c>
      <c r="X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81" t="e">
        <f t="shared" si="203"/>
        <v>#VALUE!</v>
      </c>
      <c r="AA640" s="81" t="e">
        <f t="shared" si="204"/>
        <v>#VALUE!</v>
      </c>
      <c r="AB640" s="79" t="e">
        <f t="shared" si="205"/>
        <v>#VALUE!</v>
      </c>
      <c r="AC640" s="73" t="str">
        <f t="shared" si="209"/>
        <v>missing data</v>
      </c>
      <c r="AD640" s="80" t="str">
        <f t="shared" si="190"/>
        <v>missing data</v>
      </c>
      <c r="AE640" s="81" t="e">
        <f t="shared" si="206"/>
        <v>#VALUE!</v>
      </c>
      <c r="AF640" s="81" t="e">
        <f t="shared" si="207"/>
        <v>#VALUE!</v>
      </c>
    </row>
    <row r="641" spans="1:32" x14ac:dyDescent="0.25">
      <c r="A641" s="114" t="s">
        <v>74</v>
      </c>
      <c r="B641" s="102"/>
      <c r="C641" s="103"/>
      <c r="D641" s="103"/>
      <c r="E641" s="104">
        <f t="shared" si="208"/>
        <v>0</v>
      </c>
      <c r="F641" s="105"/>
      <c r="G641" s="106"/>
      <c r="H641" s="106"/>
      <c r="I641" s="107"/>
      <c r="J641" s="108" t="str">
        <f t="shared" si="191"/>
        <v xml:space="preserve"> </v>
      </c>
      <c r="K641" s="109" t="str">
        <f t="shared" si="192"/>
        <v xml:space="preserve"> </v>
      </c>
      <c r="L641" s="109" t="str">
        <f t="shared" si="193"/>
        <v xml:space="preserve"> </v>
      </c>
      <c r="M641" s="109">
        <f t="shared" si="194"/>
        <v>0</v>
      </c>
      <c r="N641" s="110" t="str">
        <f t="shared" si="195"/>
        <v xml:space="preserve"> </v>
      </c>
      <c r="O641" s="110" t="str">
        <f t="shared" si="196"/>
        <v xml:space="preserve"> </v>
      </c>
      <c r="P641" s="111" t="str">
        <f t="shared" si="197"/>
        <v xml:space="preserve"> </v>
      </c>
      <c r="Q641" s="108" t="e">
        <f t="shared" si="198"/>
        <v>#VALUE!</v>
      </c>
      <c r="R641" s="112" t="e">
        <f t="shared" si="199"/>
        <v>#VALUE!</v>
      </c>
      <c r="S641" s="72" t="e">
        <f t="shared" si="200"/>
        <v>#VALUE!</v>
      </c>
      <c r="T641" s="73" t="str">
        <f t="shared" si="201"/>
        <v>donnée(s) manquante(s)</v>
      </c>
      <c r="U641" s="74" t="str">
        <f t="shared" si="202"/>
        <v>donnée(s) manquante(s)</v>
      </c>
      <c r="V641" s="75" t="str">
        <f>IF(ISBLANK(H641)," ",IF(H641&lt;=Scenario!$C$3,0,IF(H641&lt;=Scenario!$C$5,1,IF(H641&lt;=Scenario!$C$6,2,IF(H641&lt;=Scenario!$C$7,3,IF(H641&lt;=Scenario!$C$8,4,5))))))</f>
        <v xml:space="preserve"> </v>
      </c>
      <c r="W641" s="76" t="str">
        <f>IF(ISBLANK(I641)," ",IF(I641&lt;=Scenario!$G$3,0,IF(I641&lt;=Scenario!$G$5,1,2)))</f>
        <v xml:space="preserve"> </v>
      </c>
      <c r="X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81" t="e">
        <f t="shared" si="203"/>
        <v>#VALUE!</v>
      </c>
      <c r="AA641" s="81" t="e">
        <f t="shared" si="204"/>
        <v>#VALUE!</v>
      </c>
      <c r="AB641" s="79" t="e">
        <f t="shared" si="205"/>
        <v>#VALUE!</v>
      </c>
      <c r="AC641" s="73" t="str">
        <f t="shared" si="209"/>
        <v>missing data</v>
      </c>
      <c r="AD641" s="80" t="str">
        <f t="shared" si="190"/>
        <v>missing data</v>
      </c>
      <c r="AE641" s="81" t="e">
        <f t="shared" si="206"/>
        <v>#VALUE!</v>
      </c>
      <c r="AF641" s="81" t="e">
        <f t="shared" si="207"/>
        <v>#VALUE!</v>
      </c>
    </row>
    <row r="642" spans="1:32" x14ac:dyDescent="0.25">
      <c r="A642" s="114" t="s">
        <v>74</v>
      </c>
      <c r="B642" s="102"/>
      <c r="C642" s="103"/>
      <c r="D642" s="103"/>
      <c r="E642" s="104">
        <f t="shared" si="208"/>
        <v>0</v>
      </c>
      <c r="F642" s="105"/>
      <c r="G642" s="106"/>
      <c r="H642" s="106"/>
      <c r="I642" s="107"/>
      <c r="J642" s="108" t="str">
        <f t="shared" si="191"/>
        <v xml:space="preserve"> </v>
      </c>
      <c r="K642" s="109" t="str">
        <f t="shared" si="192"/>
        <v xml:space="preserve"> </v>
      </c>
      <c r="L642" s="109" t="str">
        <f t="shared" si="193"/>
        <v xml:space="preserve"> </v>
      </c>
      <c r="M642" s="109">
        <f t="shared" si="194"/>
        <v>0</v>
      </c>
      <c r="N642" s="110" t="str">
        <f t="shared" si="195"/>
        <v xml:space="preserve"> </v>
      </c>
      <c r="O642" s="110" t="str">
        <f t="shared" si="196"/>
        <v xml:space="preserve"> </v>
      </c>
      <c r="P642" s="111" t="str">
        <f t="shared" si="197"/>
        <v xml:space="preserve"> </v>
      </c>
      <c r="Q642" s="108" t="e">
        <f t="shared" si="198"/>
        <v>#VALUE!</v>
      </c>
      <c r="R642" s="112" t="e">
        <f t="shared" si="199"/>
        <v>#VALUE!</v>
      </c>
      <c r="S642" s="72" t="e">
        <f t="shared" si="200"/>
        <v>#VALUE!</v>
      </c>
      <c r="T642" s="73" t="str">
        <f t="shared" si="201"/>
        <v>donnée(s) manquante(s)</v>
      </c>
      <c r="U642" s="74" t="str">
        <f t="shared" si="202"/>
        <v>donnée(s) manquante(s)</v>
      </c>
      <c r="V642" s="75" t="str">
        <f>IF(ISBLANK(H642)," ",IF(H642&lt;=Scenario!$C$3,0,IF(H642&lt;=Scenario!$C$5,1,IF(H642&lt;=Scenario!$C$6,2,IF(H642&lt;=Scenario!$C$7,3,IF(H642&lt;=Scenario!$C$8,4,5))))))</f>
        <v xml:space="preserve"> </v>
      </c>
      <c r="W642" s="76" t="str">
        <f>IF(ISBLANK(I642)," ",IF(I642&lt;=Scenario!$G$3,0,IF(I642&lt;=Scenario!$G$5,1,2)))</f>
        <v xml:space="preserve"> </v>
      </c>
      <c r="X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81" t="e">
        <f t="shared" si="203"/>
        <v>#VALUE!</v>
      </c>
      <c r="AA642" s="81" t="e">
        <f t="shared" si="204"/>
        <v>#VALUE!</v>
      </c>
      <c r="AB642" s="79" t="e">
        <f t="shared" si="205"/>
        <v>#VALUE!</v>
      </c>
      <c r="AC642" s="73" t="str">
        <f t="shared" si="209"/>
        <v>missing data</v>
      </c>
      <c r="AD642" s="80" t="str">
        <f t="shared" si="190"/>
        <v>missing data</v>
      </c>
      <c r="AE642" s="81" t="e">
        <f t="shared" si="206"/>
        <v>#VALUE!</v>
      </c>
      <c r="AF642" s="81" t="e">
        <f t="shared" si="207"/>
        <v>#VALUE!</v>
      </c>
    </row>
    <row r="643" spans="1:32" x14ac:dyDescent="0.25">
      <c r="A643" s="114" t="s">
        <v>74</v>
      </c>
      <c r="B643" s="102"/>
      <c r="C643" s="103"/>
      <c r="D643" s="103"/>
      <c r="E643" s="104">
        <f t="shared" si="208"/>
        <v>0</v>
      </c>
      <c r="F643" s="105"/>
      <c r="G643" s="106"/>
      <c r="H643" s="106"/>
      <c r="I643" s="107"/>
      <c r="J643" s="108" t="str">
        <f t="shared" si="191"/>
        <v xml:space="preserve"> </v>
      </c>
      <c r="K643" s="109" t="str">
        <f t="shared" si="192"/>
        <v xml:space="preserve"> </v>
      </c>
      <c r="L643" s="109" t="str">
        <f t="shared" si="193"/>
        <v xml:space="preserve"> </v>
      </c>
      <c r="M643" s="109">
        <f t="shared" si="194"/>
        <v>0</v>
      </c>
      <c r="N643" s="110" t="str">
        <f t="shared" si="195"/>
        <v xml:space="preserve"> </v>
      </c>
      <c r="O643" s="110" t="str">
        <f t="shared" si="196"/>
        <v xml:space="preserve"> </v>
      </c>
      <c r="P643" s="111" t="str">
        <f t="shared" si="197"/>
        <v xml:space="preserve"> </v>
      </c>
      <c r="Q643" s="108" t="e">
        <f t="shared" si="198"/>
        <v>#VALUE!</v>
      </c>
      <c r="R643" s="112" t="e">
        <f t="shared" si="199"/>
        <v>#VALUE!</v>
      </c>
      <c r="S643" s="72" t="e">
        <f t="shared" si="200"/>
        <v>#VALUE!</v>
      </c>
      <c r="T643" s="73" t="str">
        <f t="shared" si="201"/>
        <v>donnée(s) manquante(s)</v>
      </c>
      <c r="U643" s="74" t="str">
        <f t="shared" si="202"/>
        <v>donnée(s) manquante(s)</v>
      </c>
      <c r="V643" s="75" t="str">
        <f>IF(ISBLANK(H643)," ",IF(H643&lt;=Scenario!$C$3,0,IF(H643&lt;=Scenario!$C$5,1,IF(H643&lt;=Scenario!$C$6,2,IF(H643&lt;=Scenario!$C$7,3,IF(H643&lt;=Scenario!$C$8,4,5))))))</f>
        <v xml:space="preserve"> </v>
      </c>
      <c r="W643" s="76" t="str">
        <f>IF(ISBLANK(I643)," ",IF(I643&lt;=Scenario!$G$3,0,IF(I643&lt;=Scenario!$G$5,1,2)))</f>
        <v xml:space="preserve"> </v>
      </c>
      <c r="X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81" t="e">
        <f t="shared" si="203"/>
        <v>#VALUE!</v>
      </c>
      <c r="AA643" s="81" t="e">
        <f t="shared" si="204"/>
        <v>#VALUE!</v>
      </c>
      <c r="AB643" s="79" t="e">
        <f t="shared" si="205"/>
        <v>#VALUE!</v>
      </c>
      <c r="AC643" s="73" t="str">
        <f t="shared" si="209"/>
        <v>missing data</v>
      </c>
      <c r="AD643" s="80" t="str">
        <f t="shared" ref="AD643:AD706" si="210">IF(AC643="missing data","missing data",IF(AC643="Nutriscore_A","dark green",IF(AC643="Nutriscore_B","green",IF(AC643="Nutriscore_C","yellow",IF(AC643="Nutriscore_D","orange","dark orange")))))</f>
        <v>missing data</v>
      </c>
      <c r="AE643" s="81" t="e">
        <f t="shared" si="206"/>
        <v>#VALUE!</v>
      </c>
      <c r="AF643" s="81" t="e">
        <f t="shared" si="207"/>
        <v>#VALUE!</v>
      </c>
    </row>
    <row r="644" spans="1:32" x14ac:dyDescent="0.25">
      <c r="A644" s="114" t="s">
        <v>74</v>
      </c>
      <c r="B644" s="102"/>
      <c r="C644" s="103"/>
      <c r="D644" s="103"/>
      <c r="E644" s="104">
        <f t="shared" si="208"/>
        <v>0</v>
      </c>
      <c r="F644" s="105"/>
      <c r="G644" s="106"/>
      <c r="H644" s="106"/>
      <c r="I644" s="107"/>
      <c r="J644" s="108" t="str">
        <f t="shared" ref="J644:J707" si="211">IF(ISBLANK(B644)," ",IF(B644&lt;=335,0,IF(B644&lt;=670,1,IF(B644&lt;=1005,2,IF(B644&lt;=1340,3,IF(B644&lt;=1675,4,IF(B644&lt;=2010,5,IF(B644&lt;=2345,6,IF(B644&lt;=2680,7,IF(B644&lt;=3015,8,IF(B644&lt;=3350,9,10)))))))))))</f>
        <v xml:space="preserve"> </v>
      </c>
      <c r="K644" s="109" t="str">
        <f t="shared" ref="K644:K707" si="212">IF(ISBLANK(C644)," ",IF(C644&lt;=4.5,0,IF(ROUND(C644,1)&lt;=9,1,IF(C644&lt;=13.5,2,IF(ROUND(C644,1)&lt;=18,3,IF(C644&lt;=22.5,4,IF(ROUND(C644,1)&lt;=27,5,IF(ROUND(C644,1)&lt;=31,6,IF(ROUND(C644,1)&lt;=36,7,IF(ROUND(C644,1)&lt;=40,8,IF(ROUND(C644,1)&lt;=45,9,10)))))))))))</f>
        <v xml:space="preserve"> </v>
      </c>
      <c r="L644" s="109" t="str">
        <f t="shared" ref="L644:L707" si="213">IF(ISBLANK(D644)," ",IF(D644&lt;=1,0,IF(D644&lt;=2,1,IF(D644&lt;=3,2,IF(D644&lt;=4,3,IF(D644&lt;=5,4,IF(D644&lt;=6,5,IF(D644&lt;=7,6,IF(D644&lt;=8,7,IF(D644&lt;=9,8,IF(D644&lt;=10,9,10)))))))))))</f>
        <v xml:space="preserve"> </v>
      </c>
      <c r="M644" s="109">
        <f t="shared" ref="M644:M707" si="214">IF(ISBLANK(E644)," ",IF(E644&lt;=90,0,IF(E644&lt;=180,1,IF(E644&lt;=270,2,IF(E644&lt;=360,3,IF(E644&lt;=450,4,IF(E644&lt;=540,5,IF(E644&lt;=630,6,IF(E644&lt;=720,7,IF(E644&lt;=810,8,IF(E644&lt;=900,9,10)))))))))))</f>
        <v>0</v>
      </c>
      <c r="N644" s="110" t="str">
        <f t="shared" ref="N644:N707" si="215">IF(ISBLANK(G644)," ",IF(G644&lt;=40,0,IF(G644&lt;=60,1,IF(G644&lt;=80,2,5))))</f>
        <v xml:space="preserve"> </v>
      </c>
      <c r="O644" s="110" t="str">
        <f t="shared" ref="O644:O707" si="216">IF(ISBLANK(H644)," ",IF(H644&lt;=0.9,0,IF(H644&lt;=1.9,1,IF(H644&lt;=2.8,2,IF(H644&lt;=3.7,3,IF(H644&lt;=4.7,4,5))))))</f>
        <v xml:space="preserve"> </v>
      </c>
      <c r="P644" s="111" t="str">
        <f t="shared" ref="P644:P707" si="217">IF(ISBLANK(I644)," ",IF(I644&lt;=1.6,0,IF(I644&lt;=3.2,1,IF(I644&lt;=4.8,2,IF(I644&lt;=6.4,3,IF(ROUND(I644,1)&lt;=8,4,5))))))</f>
        <v xml:space="preserve"> </v>
      </c>
      <c r="Q644" s="108" t="e">
        <f t="shared" si="198"/>
        <v>#VALUE!</v>
      </c>
      <c r="R644" s="112" t="e">
        <f t="shared" si="199"/>
        <v>#VALUE!</v>
      </c>
      <c r="S644" s="72" t="e">
        <f t="shared" si="200"/>
        <v>#VALUE!</v>
      </c>
      <c r="T644" s="73" t="str">
        <f t="shared" si="201"/>
        <v>donnée(s) manquante(s)</v>
      </c>
      <c r="U644" s="74" t="str">
        <f t="shared" si="202"/>
        <v>donnée(s) manquante(s)</v>
      </c>
      <c r="V644" s="75" t="str">
        <f>IF(ISBLANK(H644)," ",IF(H644&lt;=Scenario!$C$3,0,IF(H644&lt;=Scenario!$C$5,1,IF(H644&lt;=Scenario!$C$6,2,IF(H644&lt;=Scenario!$C$7,3,IF(H644&lt;=Scenario!$C$8,4,5))))))</f>
        <v xml:space="preserve"> </v>
      </c>
      <c r="W644" s="76" t="str">
        <f>IF(ISBLANK(I644)," ",IF(I644&lt;=Scenario!$G$3,0,IF(I644&lt;=Scenario!$G$5,1,2)))</f>
        <v xml:space="preserve"> </v>
      </c>
      <c r="X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81" t="e">
        <f t="shared" si="203"/>
        <v>#VALUE!</v>
      </c>
      <c r="AA644" s="81" t="e">
        <f t="shared" si="204"/>
        <v>#VALUE!</v>
      </c>
      <c r="AB644" s="79" t="e">
        <f t="shared" si="205"/>
        <v>#VALUE!</v>
      </c>
      <c r="AC644" s="73" t="str">
        <f t="shared" si="209"/>
        <v>missing data</v>
      </c>
      <c r="AD644" s="80" t="str">
        <f t="shared" si="210"/>
        <v>missing data</v>
      </c>
      <c r="AE644" s="81" t="e">
        <f t="shared" si="206"/>
        <v>#VALUE!</v>
      </c>
      <c r="AF644" s="81" t="e">
        <f t="shared" si="207"/>
        <v>#VALUE!</v>
      </c>
    </row>
    <row r="645" spans="1:32" x14ac:dyDescent="0.25">
      <c r="A645" s="114" t="s">
        <v>74</v>
      </c>
      <c r="B645" s="102"/>
      <c r="C645" s="103"/>
      <c r="D645" s="103"/>
      <c r="E645" s="104">
        <f t="shared" si="208"/>
        <v>0</v>
      </c>
      <c r="F645" s="105"/>
      <c r="G645" s="106"/>
      <c r="H645" s="106"/>
      <c r="I645" s="107"/>
      <c r="J645" s="108" t="str">
        <f t="shared" si="211"/>
        <v xml:space="preserve"> </v>
      </c>
      <c r="K645" s="109" t="str">
        <f t="shared" si="212"/>
        <v xml:space="preserve"> </v>
      </c>
      <c r="L645" s="109" t="str">
        <f t="shared" si="213"/>
        <v xml:space="preserve"> </v>
      </c>
      <c r="M645" s="109">
        <f t="shared" si="214"/>
        <v>0</v>
      </c>
      <c r="N645" s="110" t="str">
        <f t="shared" si="215"/>
        <v xml:space="preserve"> </v>
      </c>
      <c r="O645" s="110" t="str">
        <f t="shared" si="216"/>
        <v xml:space="preserve"> </v>
      </c>
      <c r="P645" s="111" t="str">
        <f t="shared" si="217"/>
        <v xml:space="preserve"> </v>
      </c>
      <c r="Q645" s="108" t="e">
        <f t="shared" si="198"/>
        <v>#VALUE!</v>
      </c>
      <c r="R645" s="112" t="e">
        <f t="shared" si="199"/>
        <v>#VALUE!</v>
      </c>
      <c r="S645" s="72" t="e">
        <f t="shared" si="200"/>
        <v>#VALUE!</v>
      </c>
      <c r="T645" s="73" t="str">
        <f t="shared" si="201"/>
        <v>donnée(s) manquante(s)</v>
      </c>
      <c r="U645" s="74" t="str">
        <f t="shared" si="202"/>
        <v>donnée(s) manquante(s)</v>
      </c>
      <c r="V645" s="75" t="str">
        <f>IF(ISBLANK(H645)," ",IF(H645&lt;=Scenario!$C$3,0,IF(H645&lt;=Scenario!$C$5,1,IF(H645&lt;=Scenario!$C$6,2,IF(H645&lt;=Scenario!$C$7,3,IF(H645&lt;=Scenario!$C$8,4,5))))))</f>
        <v xml:space="preserve"> </v>
      </c>
      <c r="W645" s="76" t="str">
        <f>IF(ISBLANK(I645)," ",IF(I645&lt;=Scenario!$G$3,0,IF(I645&lt;=Scenario!$G$5,1,2)))</f>
        <v xml:space="preserve"> </v>
      </c>
      <c r="X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81" t="e">
        <f t="shared" si="203"/>
        <v>#VALUE!</v>
      </c>
      <c r="AA645" s="81" t="e">
        <f t="shared" si="204"/>
        <v>#VALUE!</v>
      </c>
      <c r="AB645" s="79" t="e">
        <f t="shared" si="205"/>
        <v>#VALUE!</v>
      </c>
      <c r="AC645" s="73" t="str">
        <f t="shared" si="209"/>
        <v>missing data</v>
      </c>
      <c r="AD645" s="80" t="str">
        <f t="shared" si="210"/>
        <v>missing data</v>
      </c>
      <c r="AE645" s="81" t="e">
        <f t="shared" si="206"/>
        <v>#VALUE!</v>
      </c>
      <c r="AF645" s="81" t="e">
        <f t="shared" si="207"/>
        <v>#VALUE!</v>
      </c>
    </row>
    <row r="646" spans="1:32" x14ac:dyDescent="0.25">
      <c r="A646" s="114" t="s">
        <v>74</v>
      </c>
      <c r="B646" s="102"/>
      <c r="C646" s="103"/>
      <c r="D646" s="103"/>
      <c r="E646" s="104">
        <f t="shared" si="208"/>
        <v>0</v>
      </c>
      <c r="F646" s="105"/>
      <c r="G646" s="106"/>
      <c r="H646" s="106"/>
      <c r="I646" s="107"/>
      <c r="J646" s="108" t="str">
        <f t="shared" si="211"/>
        <v xml:space="preserve"> </v>
      </c>
      <c r="K646" s="109" t="str">
        <f t="shared" si="212"/>
        <v xml:space="preserve"> </v>
      </c>
      <c r="L646" s="109" t="str">
        <f t="shared" si="213"/>
        <v xml:space="preserve"> </v>
      </c>
      <c r="M646" s="109">
        <f t="shared" si="214"/>
        <v>0</v>
      </c>
      <c r="N646" s="110" t="str">
        <f t="shared" si="215"/>
        <v xml:space="preserve"> </v>
      </c>
      <c r="O646" s="110" t="str">
        <f t="shared" si="216"/>
        <v xml:space="preserve"> </v>
      </c>
      <c r="P646" s="111" t="str">
        <f t="shared" si="217"/>
        <v xml:space="preserve"> </v>
      </c>
      <c r="Q646" s="108" t="e">
        <f t="shared" si="198"/>
        <v>#VALUE!</v>
      </c>
      <c r="R646" s="112" t="e">
        <f t="shared" si="199"/>
        <v>#VALUE!</v>
      </c>
      <c r="S646" s="72" t="e">
        <f t="shared" si="200"/>
        <v>#VALUE!</v>
      </c>
      <c r="T646" s="73" t="str">
        <f t="shared" si="201"/>
        <v>donnée(s) manquante(s)</v>
      </c>
      <c r="U646" s="74" t="str">
        <f t="shared" si="202"/>
        <v>donnée(s) manquante(s)</v>
      </c>
      <c r="V646" s="75" t="str">
        <f>IF(ISBLANK(H646)," ",IF(H646&lt;=Scenario!$C$3,0,IF(H646&lt;=Scenario!$C$5,1,IF(H646&lt;=Scenario!$C$6,2,IF(H646&lt;=Scenario!$C$7,3,IF(H646&lt;=Scenario!$C$8,4,5))))))</f>
        <v xml:space="preserve"> </v>
      </c>
      <c r="W646" s="76" t="str">
        <f>IF(ISBLANK(I646)," ",IF(I646&lt;=Scenario!$G$3,0,IF(I646&lt;=Scenario!$G$5,1,2)))</f>
        <v xml:space="preserve"> </v>
      </c>
      <c r="X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81" t="e">
        <f t="shared" si="203"/>
        <v>#VALUE!</v>
      </c>
      <c r="AA646" s="81" t="e">
        <f t="shared" si="204"/>
        <v>#VALUE!</v>
      </c>
      <c r="AB646" s="79" t="e">
        <f t="shared" si="205"/>
        <v>#VALUE!</v>
      </c>
      <c r="AC646" s="73" t="str">
        <f t="shared" si="209"/>
        <v>missing data</v>
      </c>
      <c r="AD646" s="80" t="str">
        <f t="shared" si="210"/>
        <v>missing data</v>
      </c>
      <c r="AE646" s="81" t="e">
        <f t="shared" si="206"/>
        <v>#VALUE!</v>
      </c>
      <c r="AF646" s="81" t="e">
        <f t="shared" si="207"/>
        <v>#VALUE!</v>
      </c>
    </row>
    <row r="647" spans="1:32" x14ac:dyDescent="0.25">
      <c r="A647" s="114" t="s">
        <v>74</v>
      </c>
      <c r="B647" s="102"/>
      <c r="C647" s="103"/>
      <c r="D647" s="103"/>
      <c r="E647" s="104">
        <f t="shared" si="208"/>
        <v>0</v>
      </c>
      <c r="F647" s="105"/>
      <c r="G647" s="106"/>
      <c r="H647" s="106"/>
      <c r="I647" s="107"/>
      <c r="J647" s="108" t="str">
        <f t="shared" si="211"/>
        <v xml:space="preserve"> </v>
      </c>
      <c r="K647" s="109" t="str">
        <f t="shared" si="212"/>
        <v xml:space="preserve"> </v>
      </c>
      <c r="L647" s="109" t="str">
        <f t="shared" si="213"/>
        <v xml:space="preserve"> </v>
      </c>
      <c r="M647" s="109">
        <f t="shared" si="214"/>
        <v>0</v>
      </c>
      <c r="N647" s="110" t="str">
        <f t="shared" si="215"/>
        <v xml:space="preserve"> </v>
      </c>
      <c r="O647" s="110" t="str">
        <f t="shared" si="216"/>
        <v xml:space="preserve"> </v>
      </c>
      <c r="P647" s="111" t="str">
        <f t="shared" si="217"/>
        <v xml:space="preserve"> </v>
      </c>
      <c r="Q647" s="108" t="e">
        <f t="shared" ref="Q647:Q710" si="218">SUM(J647+K647+L647+M647)</f>
        <v>#VALUE!</v>
      </c>
      <c r="R647" s="112" t="e">
        <f t="shared" ref="R647:R710" si="219">SUM(N647+O647+P647)</f>
        <v>#VALUE!</v>
      </c>
      <c r="S647" s="72" t="e">
        <f t="shared" ref="S647:S710" si="220">IF(AND(Q647&gt;=0,Q647&lt;11),Q647-R647,IF(AND(Q647&gt;=11,N647=5),Q647-R647,Q647-N647-O647))</f>
        <v>#VALUE!</v>
      </c>
      <c r="T647" s="73" t="str">
        <f t="shared" ref="T647:T710" si="221">IF(OR(ISBLANK(B647),ISBLANK(C647),ISBLANK(D647),ISBLANK(E647),ISBLANK(G647),ISBLANK(H647),ISBLANK(I647)),"donnée(s) manquante(s)",IF(S647&lt;0,"Nutriscore_A",IF(S647&lt;3,"Nutriscore_B",IF(S647&lt;11,"Nutriscore_C",IF(S647&lt;19,"Nutriscore_D","Nutriscore_E")))))</f>
        <v>donnée(s) manquante(s)</v>
      </c>
      <c r="U647" s="74" t="str">
        <f t="shared" ref="U647:U710" si="222">IF(T647="donnée(s) manquante(s)","donnée(s) manquante(s)",IF(T647="Nutriscore_A","dark green",IF(T647="Nutriscore_B","green",IF(T647="Nutriscore_C","yellow",IF(T647="Nutriscore_D","orange","dark orange")))))</f>
        <v>donnée(s) manquante(s)</v>
      </c>
      <c r="V647" s="75" t="str">
        <f>IF(ISBLANK(H647)," ",IF(H647&lt;=Scenario!$C$3,0,IF(H647&lt;=Scenario!$C$5,1,IF(H647&lt;=Scenario!$C$6,2,IF(H647&lt;=Scenario!$C$7,3,IF(H647&lt;=Scenario!$C$8,4,5))))))</f>
        <v xml:space="preserve"> </v>
      </c>
      <c r="W647" s="76" t="str">
        <f>IF(ISBLANK(I647)," ",IF(I647&lt;=Scenario!$G$3,0,IF(I647&lt;=Scenario!$G$5,1,2)))</f>
        <v xml:space="preserve"> </v>
      </c>
      <c r="X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81" t="e">
        <f t="shared" ref="Z647:Z710" si="223">Y647+X647+J647+L647</f>
        <v>#VALUE!</v>
      </c>
      <c r="AA647" s="81" t="e">
        <f t="shared" ref="AA647:AA710" si="224">W647+N647+V647</f>
        <v>#VALUE!</v>
      </c>
      <c r="AB647" s="79" t="e">
        <f t="shared" ref="AB647:AB710" si="225">IF(Z647&lt;11,Z647-AA647,Z647-V647-N647)</f>
        <v>#VALUE!</v>
      </c>
      <c r="AC647" s="73" t="str">
        <f t="shared" si="209"/>
        <v>missing data</v>
      </c>
      <c r="AD647" s="80" t="str">
        <f t="shared" si="210"/>
        <v>missing data</v>
      </c>
      <c r="AE647" s="81" t="e">
        <f t="shared" ref="AE647:AE710" si="226">AB647-S647</f>
        <v>#VALUE!</v>
      </c>
      <c r="AF647" s="81" t="e">
        <f t="shared" ref="AF647:AF710" si="227">IF(OR(ISBLANK(U647),ISBLANK(AD647)),"donnée manquante",IF(T647=AC647,"no change",IF(T647&lt;&gt;AC647,IF(S647&lt;AB647,"less favourable",IF(S647&gt;AB647,"more favourable")))))</f>
        <v>#VALUE!</v>
      </c>
    </row>
    <row r="648" spans="1:32" x14ac:dyDescent="0.25">
      <c r="A648" s="114" t="s">
        <v>74</v>
      </c>
      <c r="B648" s="102"/>
      <c r="C648" s="103"/>
      <c r="D648" s="103"/>
      <c r="E648" s="104">
        <f t="shared" ref="E648:E711" si="228">ROUND(F648/2.5*1000,0)</f>
        <v>0</v>
      </c>
      <c r="F648" s="105"/>
      <c r="G648" s="106"/>
      <c r="H648" s="106"/>
      <c r="I648" s="107"/>
      <c r="J648" s="108" t="str">
        <f t="shared" si="211"/>
        <v xml:space="preserve"> </v>
      </c>
      <c r="K648" s="109" t="str">
        <f t="shared" si="212"/>
        <v xml:space="preserve"> </v>
      </c>
      <c r="L648" s="109" t="str">
        <f t="shared" si="213"/>
        <v xml:space="preserve"> </v>
      </c>
      <c r="M648" s="109">
        <f t="shared" si="214"/>
        <v>0</v>
      </c>
      <c r="N648" s="110" t="str">
        <f t="shared" si="215"/>
        <v xml:space="preserve"> </v>
      </c>
      <c r="O648" s="110" t="str">
        <f t="shared" si="216"/>
        <v xml:space="preserve"> </v>
      </c>
      <c r="P648" s="111" t="str">
        <f t="shared" si="217"/>
        <v xml:space="preserve"> </v>
      </c>
      <c r="Q648" s="108" t="e">
        <f t="shared" si="218"/>
        <v>#VALUE!</v>
      </c>
      <c r="R648" s="112" t="e">
        <f t="shared" si="219"/>
        <v>#VALUE!</v>
      </c>
      <c r="S648" s="72" t="e">
        <f t="shared" si="220"/>
        <v>#VALUE!</v>
      </c>
      <c r="T648" s="73" t="str">
        <f t="shared" si="221"/>
        <v>donnée(s) manquante(s)</v>
      </c>
      <c r="U648" s="74" t="str">
        <f t="shared" si="222"/>
        <v>donnée(s) manquante(s)</v>
      </c>
      <c r="V648" s="75" t="str">
        <f>IF(ISBLANK(H648)," ",IF(H648&lt;=Scenario!$C$3,0,IF(H648&lt;=Scenario!$C$5,1,IF(H648&lt;=Scenario!$C$6,2,IF(H648&lt;=Scenario!$C$7,3,IF(H648&lt;=Scenario!$C$8,4,5))))))</f>
        <v xml:space="preserve"> </v>
      </c>
      <c r="W648" s="76" t="str">
        <f>IF(ISBLANK(I648)," ",IF(I648&lt;=Scenario!$G$3,0,IF(I648&lt;=Scenario!$G$5,1,2)))</f>
        <v xml:space="preserve"> </v>
      </c>
      <c r="X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81" t="e">
        <f t="shared" si="223"/>
        <v>#VALUE!</v>
      </c>
      <c r="AA648" s="81" t="e">
        <f t="shared" si="224"/>
        <v>#VALUE!</v>
      </c>
      <c r="AB648" s="79" t="e">
        <f t="shared" si="225"/>
        <v>#VALUE!</v>
      </c>
      <c r="AC648" s="73" t="str">
        <f t="shared" ref="AC648:AC711" si="229">IF(OR(ISBLANK(B648),ISBLANK(C648),ISBLANK(D648),ISBLANK(F648),ISBLANK(G648),ISBLANK(H648),ISBLANK(I648)),"missing data",IF(AB648&lt;1,"Nutriscore_A",IF(AB648&lt;3,"Nutriscore_B",IF(AB648&lt;11,"Nutriscore_C",IF(AB648&lt;19,"Nutriscore_D","Nutriscore_E")))))</f>
        <v>missing data</v>
      </c>
      <c r="AD648" s="80" t="str">
        <f t="shared" si="210"/>
        <v>missing data</v>
      </c>
      <c r="AE648" s="81" t="e">
        <f t="shared" si="226"/>
        <v>#VALUE!</v>
      </c>
      <c r="AF648" s="81" t="e">
        <f t="shared" si="227"/>
        <v>#VALUE!</v>
      </c>
    </row>
    <row r="649" spans="1:32" x14ac:dyDescent="0.25">
      <c r="A649" s="114" t="s">
        <v>74</v>
      </c>
      <c r="B649" s="102"/>
      <c r="C649" s="103"/>
      <c r="D649" s="103"/>
      <c r="E649" s="104">
        <f t="shared" si="228"/>
        <v>0</v>
      </c>
      <c r="F649" s="105"/>
      <c r="G649" s="106"/>
      <c r="H649" s="106"/>
      <c r="I649" s="107"/>
      <c r="J649" s="108" t="str">
        <f t="shared" si="211"/>
        <v xml:space="preserve"> </v>
      </c>
      <c r="K649" s="109" t="str">
        <f t="shared" si="212"/>
        <v xml:space="preserve"> </v>
      </c>
      <c r="L649" s="109" t="str">
        <f t="shared" si="213"/>
        <v xml:space="preserve"> </v>
      </c>
      <c r="M649" s="109">
        <f t="shared" si="214"/>
        <v>0</v>
      </c>
      <c r="N649" s="110" t="str">
        <f t="shared" si="215"/>
        <v xml:space="preserve"> </v>
      </c>
      <c r="O649" s="110" t="str">
        <f t="shared" si="216"/>
        <v xml:space="preserve"> </v>
      </c>
      <c r="P649" s="111" t="str">
        <f t="shared" si="217"/>
        <v xml:space="preserve"> </v>
      </c>
      <c r="Q649" s="108" t="e">
        <f t="shared" si="218"/>
        <v>#VALUE!</v>
      </c>
      <c r="R649" s="112" t="e">
        <f t="shared" si="219"/>
        <v>#VALUE!</v>
      </c>
      <c r="S649" s="72" t="e">
        <f t="shared" si="220"/>
        <v>#VALUE!</v>
      </c>
      <c r="T649" s="73" t="str">
        <f t="shared" si="221"/>
        <v>donnée(s) manquante(s)</v>
      </c>
      <c r="U649" s="74" t="str">
        <f t="shared" si="222"/>
        <v>donnée(s) manquante(s)</v>
      </c>
      <c r="V649" s="75" t="str">
        <f>IF(ISBLANK(H649)," ",IF(H649&lt;=Scenario!$C$3,0,IF(H649&lt;=Scenario!$C$5,1,IF(H649&lt;=Scenario!$C$6,2,IF(H649&lt;=Scenario!$C$7,3,IF(H649&lt;=Scenario!$C$8,4,5))))))</f>
        <v xml:space="preserve"> </v>
      </c>
      <c r="W649" s="76" t="str">
        <f>IF(ISBLANK(I649)," ",IF(I649&lt;=Scenario!$G$3,0,IF(I649&lt;=Scenario!$G$5,1,2)))</f>
        <v xml:space="preserve"> </v>
      </c>
      <c r="X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81" t="e">
        <f t="shared" si="223"/>
        <v>#VALUE!</v>
      </c>
      <c r="AA649" s="81" t="e">
        <f t="shared" si="224"/>
        <v>#VALUE!</v>
      </c>
      <c r="AB649" s="79" t="e">
        <f t="shared" si="225"/>
        <v>#VALUE!</v>
      </c>
      <c r="AC649" s="73" t="str">
        <f t="shared" si="229"/>
        <v>missing data</v>
      </c>
      <c r="AD649" s="80" t="str">
        <f t="shared" si="210"/>
        <v>missing data</v>
      </c>
      <c r="AE649" s="81" t="e">
        <f t="shared" si="226"/>
        <v>#VALUE!</v>
      </c>
      <c r="AF649" s="81" t="e">
        <f t="shared" si="227"/>
        <v>#VALUE!</v>
      </c>
    </row>
    <row r="650" spans="1:32" x14ac:dyDescent="0.25">
      <c r="A650" s="114" t="s">
        <v>74</v>
      </c>
      <c r="B650" s="102"/>
      <c r="C650" s="103"/>
      <c r="D650" s="103"/>
      <c r="E650" s="104">
        <f t="shared" si="228"/>
        <v>0</v>
      </c>
      <c r="F650" s="105"/>
      <c r="G650" s="106"/>
      <c r="H650" s="106"/>
      <c r="I650" s="107"/>
      <c r="J650" s="108" t="str">
        <f t="shared" si="211"/>
        <v xml:space="preserve"> </v>
      </c>
      <c r="K650" s="109" t="str">
        <f t="shared" si="212"/>
        <v xml:space="preserve"> </v>
      </c>
      <c r="L650" s="109" t="str">
        <f t="shared" si="213"/>
        <v xml:space="preserve"> </v>
      </c>
      <c r="M650" s="109">
        <f t="shared" si="214"/>
        <v>0</v>
      </c>
      <c r="N650" s="110" t="str">
        <f t="shared" si="215"/>
        <v xml:space="preserve"> </v>
      </c>
      <c r="O650" s="110" t="str">
        <f t="shared" si="216"/>
        <v xml:space="preserve"> </v>
      </c>
      <c r="P650" s="111" t="str">
        <f t="shared" si="217"/>
        <v xml:space="preserve"> </v>
      </c>
      <c r="Q650" s="108" t="e">
        <f t="shared" si="218"/>
        <v>#VALUE!</v>
      </c>
      <c r="R650" s="112" t="e">
        <f t="shared" si="219"/>
        <v>#VALUE!</v>
      </c>
      <c r="S650" s="72" t="e">
        <f t="shared" si="220"/>
        <v>#VALUE!</v>
      </c>
      <c r="T650" s="73" t="str">
        <f t="shared" si="221"/>
        <v>donnée(s) manquante(s)</v>
      </c>
      <c r="U650" s="74" t="str">
        <f t="shared" si="222"/>
        <v>donnée(s) manquante(s)</v>
      </c>
      <c r="V650" s="75" t="str">
        <f>IF(ISBLANK(H650)," ",IF(H650&lt;=Scenario!$C$3,0,IF(H650&lt;=Scenario!$C$5,1,IF(H650&lt;=Scenario!$C$6,2,IF(H650&lt;=Scenario!$C$7,3,IF(H650&lt;=Scenario!$C$8,4,5))))))</f>
        <v xml:space="preserve"> </v>
      </c>
      <c r="W650" s="76" t="str">
        <f>IF(ISBLANK(I650)," ",IF(I650&lt;=Scenario!$G$3,0,IF(I650&lt;=Scenario!$G$5,1,2)))</f>
        <v xml:space="preserve"> </v>
      </c>
      <c r="X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81" t="e">
        <f t="shared" si="223"/>
        <v>#VALUE!</v>
      </c>
      <c r="AA650" s="81" t="e">
        <f t="shared" si="224"/>
        <v>#VALUE!</v>
      </c>
      <c r="AB650" s="79" t="e">
        <f t="shared" si="225"/>
        <v>#VALUE!</v>
      </c>
      <c r="AC650" s="73" t="str">
        <f t="shared" si="229"/>
        <v>missing data</v>
      </c>
      <c r="AD650" s="80" t="str">
        <f t="shared" si="210"/>
        <v>missing data</v>
      </c>
      <c r="AE650" s="81" t="e">
        <f t="shared" si="226"/>
        <v>#VALUE!</v>
      </c>
      <c r="AF650" s="81" t="e">
        <f t="shared" si="227"/>
        <v>#VALUE!</v>
      </c>
    </row>
    <row r="651" spans="1:32" x14ac:dyDescent="0.25">
      <c r="A651" s="114" t="s">
        <v>74</v>
      </c>
      <c r="B651" s="102"/>
      <c r="C651" s="103"/>
      <c r="D651" s="103"/>
      <c r="E651" s="104">
        <f t="shared" si="228"/>
        <v>0</v>
      </c>
      <c r="F651" s="105"/>
      <c r="G651" s="106"/>
      <c r="H651" s="106"/>
      <c r="I651" s="107"/>
      <c r="J651" s="108" t="str">
        <f t="shared" si="211"/>
        <v xml:space="preserve"> </v>
      </c>
      <c r="K651" s="109" t="str">
        <f t="shared" si="212"/>
        <v xml:space="preserve"> </v>
      </c>
      <c r="L651" s="109" t="str">
        <f t="shared" si="213"/>
        <v xml:space="preserve"> </v>
      </c>
      <c r="M651" s="109">
        <f t="shared" si="214"/>
        <v>0</v>
      </c>
      <c r="N651" s="110" t="str">
        <f t="shared" si="215"/>
        <v xml:space="preserve"> </v>
      </c>
      <c r="O651" s="110" t="str">
        <f t="shared" si="216"/>
        <v xml:space="preserve"> </v>
      </c>
      <c r="P651" s="111" t="str">
        <f t="shared" si="217"/>
        <v xml:space="preserve"> </v>
      </c>
      <c r="Q651" s="108" t="e">
        <f t="shared" si="218"/>
        <v>#VALUE!</v>
      </c>
      <c r="R651" s="112" t="e">
        <f t="shared" si="219"/>
        <v>#VALUE!</v>
      </c>
      <c r="S651" s="72" t="e">
        <f t="shared" si="220"/>
        <v>#VALUE!</v>
      </c>
      <c r="T651" s="73" t="str">
        <f t="shared" si="221"/>
        <v>donnée(s) manquante(s)</v>
      </c>
      <c r="U651" s="74" t="str">
        <f t="shared" si="222"/>
        <v>donnée(s) manquante(s)</v>
      </c>
      <c r="V651" s="75" t="str">
        <f>IF(ISBLANK(H651)," ",IF(H651&lt;=Scenario!$C$3,0,IF(H651&lt;=Scenario!$C$5,1,IF(H651&lt;=Scenario!$C$6,2,IF(H651&lt;=Scenario!$C$7,3,IF(H651&lt;=Scenario!$C$8,4,5))))))</f>
        <v xml:space="preserve"> </v>
      </c>
      <c r="W651" s="76" t="str">
        <f>IF(ISBLANK(I651)," ",IF(I651&lt;=Scenario!$G$3,0,IF(I651&lt;=Scenario!$G$5,1,2)))</f>
        <v xml:space="preserve"> </v>
      </c>
      <c r="X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81" t="e">
        <f t="shared" si="223"/>
        <v>#VALUE!</v>
      </c>
      <c r="AA651" s="81" t="e">
        <f t="shared" si="224"/>
        <v>#VALUE!</v>
      </c>
      <c r="AB651" s="79" t="e">
        <f t="shared" si="225"/>
        <v>#VALUE!</v>
      </c>
      <c r="AC651" s="73" t="str">
        <f t="shared" si="229"/>
        <v>missing data</v>
      </c>
      <c r="AD651" s="80" t="str">
        <f t="shared" si="210"/>
        <v>missing data</v>
      </c>
      <c r="AE651" s="81" t="e">
        <f t="shared" si="226"/>
        <v>#VALUE!</v>
      </c>
      <c r="AF651" s="81" t="e">
        <f t="shared" si="227"/>
        <v>#VALUE!</v>
      </c>
    </row>
    <row r="652" spans="1:32" x14ac:dyDescent="0.25">
      <c r="A652" s="114" t="s">
        <v>74</v>
      </c>
      <c r="B652" s="102"/>
      <c r="C652" s="103"/>
      <c r="D652" s="103"/>
      <c r="E652" s="104">
        <f t="shared" si="228"/>
        <v>0</v>
      </c>
      <c r="F652" s="105"/>
      <c r="G652" s="106"/>
      <c r="H652" s="106"/>
      <c r="I652" s="107"/>
      <c r="J652" s="108" t="str">
        <f t="shared" si="211"/>
        <v xml:space="preserve"> </v>
      </c>
      <c r="K652" s="109" t="str">
        <f t="shared" si="212"/>
        <v xml:space="preserve"> </v>
      </c>
      <c r="L652" s="109" t="str">
        <f t="shared" si="213"/>
        <v xml:space="preserve"> </v>
      </c>
      <c r="M652" s="109">
        <f t="shared" si="214"/>
        <v>0</v>
      </c>
      <c r="N652" s="110" t="str">
        <f t="shared" si="215"/>
        <v xml:space="preserve"> </v>
      </c>
      <c r="O652" s="110" t="str">
        <f t="shared" si="216"/>
        <v xml:space="preserve"> </v>
      </c>
      <c r="P652" s="111" t="str">
        <f t="shared" si="217"/>
        <v xml:space="preserve"> </v>
      </c>
      <c r="Q652" s="108" t="e">
        <f t="shared" si="218"/>
        <v>#VALUE!</v>
      </c>
      <c r="R652" s="112" t="e">
        <f t="shared" si="219"/>
        <v>#VALUE!</v>
      </c>
      <c r="S652" s="72" t="e">
        <f t="shared" si="220"/>
        <v>#VALUE!</v>
      </c>
      <c r="T652" s="73" t="str">
        <f t="shared" si="221"/>
        <v>donnée(s) manquante(s)</v>
      </c>
      <c r="U652" s="74" t="str">
        <f t="shared" si="222"/>
        <v>donnée(s) manquante(s)</v>
      </c>
      <c r="V652" s="75" t="str">
        <f>IF(ISBLANK(H652)," ",IF(H652&lt;=Scenario!$C$3,0,IF(H652&lt;=Scenario!$C$5,1,IF(H652&lt;=Scenario!$C$6,2,IF(H652&lt;=Scenario!$C$7,3,IF(H652&lt;=Scenario!$C$8,4,5))))))</f>
        <v xml:space="preserve"> </v>
      </c>
      <c r="W652" s="76" t="str">
        <f>IF(ISBLANK(I652)," ",IF(I652&lt;=Scenario!$G$3,0,IF(I652&lt;=Scenario!$G$5,1,2)))</f>
        <v xml:space="preserve"> </v>
      </c>
      <c r="X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81" t="e">
        <f t="shared" si="223"/>
        <v>#VALUE!</v>
      </c>
      <c r="AA652" s="81" t="e">
        <f t="shared" si="224"/>
        <v>#VALUE!</v>
      </c>
      <c r="AB652" s="79" t="e">
        <f t="shared" si="225"/>
        <v>#VALUE!</v>
      </c>
      <c r="AC652" s="73" t="str">
        <f t="shared" si="229"/>
        <v>missing data</v>
      </c>
      <c r="AD652" s="80" t="str">
        <f t="shared" si="210"/>
        <v>missing data</v>
      </c>
      <c r="AE652" s="81" t="e">
        <f t="shared" si="226"/>
        <v>#VALUE!</v>
      </c>
      <c r="AF652" s="81" t="e">
        <f t="shared" si="227"/>
        <v>#VALUE!</v>
      </c>
    </row>
    <row r="653" spans="1:32" x14ac:dyDescent="0.25">
      <c r="A653" s="114" t="s">
        <v>74</v>
      </c>
      <c r="B653" s="102"/>
      <c r="C653" s="103"/>
      <c r="D653" s="103"/>
      <c r="E653" s="104">
        <f t="shared" si="228"/>
        <v>0</v>
      </c>
      <c r="F653" s="105"/>
      <c r="G653" s="106"/>
      <c r="H653" s="106"/>
      <c r="I653" s="107"/>
      <c r="J653" s="108" t="str">
        <f t="shared" si="211"/>
        <v xml:space="preserve"> </v>
      </c>
      <c r="K653" s="109" t="str">
        <f t="shared" si="212"/>
        <v xml:space="preserve"> </v>
      </c>
      <c r="L653" s="109" t="str">
        <f t="shared" si="213"/>
        <v xml:space="preserve"> </v>
      </c>
      <c r="M653" s="109">
        <f t="shared" si="214"/>
        <v>0</v>
      </c>
      <c r="N653" s="110" t="str">
        <f t="shared" si="215"/>
        <v xml:space="preserve"> </v>
      </c>
      <c r="O653" s="110" t="str">
        <f t="shared" si="216"/>
        <v xml:space="preserve"> </v>
      </c>
      <c r="P653" s="111" t="str">
        <f t="shared" si="217"/>
        <v xml:space="preserve"> </v>
      </c>
      <c r="Q653" s="108" t="e">
        <f t="shared" si="218"/>
        <v>#VALUE!</v>
      </c>
      <c r="R653" s="112" t="e">
        <f t="shared" si="219"/>
        <v>#VALUE!</v>
      </c>
      <c r="S653" s="72" t="e">
        <f t="shared" si="220"/>
        <v>#VALUE!</v>
      </c>
      <c r="T653" s="73" t="str">
        <f t="shared" si="221"/>
        <v>donnée(s) manquante(s)</v>
      </c>
      <c r="U653" s="74" t="str">
        <f t="shared" si="222"/>
        <v>donnée(s) manquante(s)</v>
      </c>
      <c r="V653" s="75" t="str">
        <f>IF(ISBLANK(H653)," ",IF(H653&lt;=Scenario!$C$3,0,IF(H653&lt;=Scenario!$C$5,1,IF(H653&lt;=Scenario!$C$6,2,IF(H653&lt;=Scenario!$C$7,3,IF(H653&lt;=Scenario!$C$8,4,5))))))</f>
        <v xml:space="preserve"> </v>
      </c>
      <c r="W653" s="76" t="str">
        <f>IF(ISBLANK(I653)," ",IF(I653&lt;=Scenario!$G$3,0,IF(I653&lt;=Scenario!$G$5,1,2)))</f>
        <v xml:space="preserve"> </v>
      </c>
      <c r="X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81" t="e">
        <f t="shared" si="223"/>
        <v>#VALUE!</v>
      </c>
      <c r="AA653" s="81" t="e">
        <f t="shared" si="224"/>
        <v>#VALUE!</v>
      </c>
      <c r="AB653" s="79" t="e">
        <f t="shared" si="225"/>
        <v>#VALUE!</v>
      </c>
      <c r="AC653" s="73" t="str">
        <f t="shared" si="229"/>
        <v>missing data</v>
      </c>
      <c r="AD653" s="80" t="str">
        <f t="shared" si="210"/>
        <v>missing data</v>
      </c>
      <c r="AE653" s="81" t="e">
        <f t="shared" si="226"/>
        <v>#VALUE!</v>
      </c>
      <c r="AF653" s="81" t="e">
        <f t="shared" si="227"/>
        <v>#VALUE!</v>
      </c>
    </row>
    <row r="654" spans="1:32" x14ac:dyDescent="0.25">
      <c r="A654" s="114" t="s">
        <v>74</v>
      </c>
      <c r="B654" s="102"/>
      <c r="C654" s="103"/>
      <c r="D654" s="103"/>
      <c r="E654" s="104">
        <f t="shared" si="228"/>
        <v>0</v>
      </c>
      <c r="F654" s="105"/>
      <c r="G654" s="106"/>
      <c r="H654" s="106"/>
      <c r="I654" s="107"/>
      <c r="J654" s="108" t="str">
        <f t="shared" si="211"/>
        <v xml:space="preserve"> </v>
      </c>
      <c r="K654" s="109" t="str">
        <f t="shared" si="212"/>
        <v xml:space="preserve"> </v>
      </c>
      <c r="L654" s="109" t="str">
        <f t="shared" si="213"/>
        <v xml:space="preserve"> </v>
      </c>
      <c r="M654" s="109">
        <f t="shared" si="214"/>
        <v>0</v>
      </c>
      <c r="N654" s="110" t="str">
        <f t="shared" si="215"/>
        <v xml:space="preserve"> </v>
      </c>
      <c r="O654" s="110" t="str">
        <f t="shared" si="216"/>
        <v xml:space="preserve"> </v>
      </c>
      <c r="P654" s="111" t="str">
        <f t="shared" si="217"/>
        <v xml:space="preserve"> </v>
      </c>
      <c r="Q654" s="108" t="e">
        <f t="shared" si="218"/>
        <v>#VALUE!</v>
      </c>
      <c r="R654" s="112" t="e">
        <f t="shared" si="219"/>
        <v>#VALUE!</v>
      </c>
      <c r="S654" s="72" t="e">
        <f t="shared" si="220"/>
        <v>#VALUE!</v>
      </c>
      <c r="T654" s="73" t="str">
        <f t="shared" si="221"/>
        <v>donnée(s) manquante(s)</v>
      </c>
      <c r="U654" s="74" t="str">
        <f t="shared" si="222"/>
        <v>donnée(s) manquante(s)</v>
      </c>
      <c r="V654" s="75" t="str">
        <f>IF(ISBLANK(H654)," ",IF(H654&lt;=Scenario!$C$3,0,IF(H654&lt;=Scenario!$C$5,1,IF(H654&lt;=Scenario!$C$6,2,IF(H654&lt;=Scenario!$C$7,3,IF(H654&lt;=Scenario!$C$8,4,5))))))</f>
        <v xml:space="preserve"> </v>
      </c>
      <c r="W654" s="76" t="str">
        <f>IF(ISBLANK(I654)," ",IF(I654&lt;=Scenario!$G$3,0,IF(I654&lt;=Scenario!$G$5,1,2)))</f>
        <v xml:space="preserve"> </v>
      </c>
      <c r="X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81" t="e">
        <f t="shared" si="223"/>
        <v>#VALUE!</v>
      </c>
      <c r="AA654" s="81" t="e">
        <f t="shared" si="224"/>
        <v>#VALUE!</v>
      </c>
      <c r="AB654" s="79" t="e">
        <f t="shared" si="225"/>
        <v>#VALUE!</v>
      </c>
      <c r="AC654" s="73" t="str">
        <f t="shared" si="229"/>
        <v>missing data</v>
      </c>
      <c r="AD654" s="80" t="str">
        <f t="shared" si="210"/>
        <v>missing data</v>
      </c>
      <c r="AE654" s="81" t="e">
        <f t="shared" si="226"/>
        <v>#VALUE!</v>
      </c>
      <c r="AF654" s="81" t="e">
        <f t="shared" si="227"/>
        <v>#VALUE!</v>
      </c>
    </row>
    <row r="655" spans="1:32" x14ac:dyDescent="0.25">
      <c r="A655" s="114" t="s">
        <v>74</v>
      </c>
      <c r="B655" s="102"/>
      <c r="C655" s="103"/>
      <c r="D655" s="103"/>
      <c r="E655" s="104">
        <f t="shared" si="228"/>
        <v>0</v>
      </c>
      <c r="F655" s="105"/>
      <c r="G655" s="106"/>
      <c r="H655" s="106"/>
      <c r="I655" s="107"/>
      <c r="J655" s="108" t="str">
        <f t="shared" si="211"/>
        <v xml:space="preserve"> </v>
      </c>
      <c r="K655" s="109" t="str">
        <f t="shared" si="212"/>
        <v xml:space="preserve"> </v>
      </c>
      <c r="L655" s="109" t="str">
        <f t="shared" si="213"/>
        <v xml:space="preserve"> </v>
      </c>
      <c r="M655" s="109">
        <f t="shared" si="214"/>
        <v>0</v>
      </c>
      <c r="N655" s="110" t="str">
        <f t="shared" si="215"/>
        <v xml:space="preserve"> </v>
      </c>
      <c r="O655" s="110" t="str">
        <f t="shared" si="216"/>
        <v xml:space="preserve"> </v>
      </c>
      <c r="P655" s="111" t="str">
        <f t="shared" si="217"/>
        <v xml:space="preserve"> </v>
      </c>
      <c r="Q655" s="108" t="e">
        <f t="shared" si="218"/>
        <v>#VALUE!</v>
      </c>
      <c r="R655" s="112" t="e">
        <f t="shared" si="219"/>
        <v>#VALUE!</v>
      </c>
      <c r="S655" s="72" t="e">
        <f t="shared" si="220"/>
        <v>#VALUE!</v>
      </c>
      <c r="T655" s="73" t="str">
        <f t="shared" si="221"/>
        <v>donnée(s) manquante(s)</v>
      </c>
      <c r="U655" s="74" t="str">
        <f t="shared" si="222"/>
        <v>donnée(s) manquante(s)</v>
      </c>
      <c r="V655" s="75" t="str">
        <f>IF(ISBLANK(H655)," ",IF(H655&lt;=Scenario!$C$3,0,IF(H655&lt;=Scenario!$C$5,1,IF(H655&lt;=Scenario!$C$6,2,IF(H655&lt;=Scenario!$C$7,3,IF(H655&lt;=Scenario!$C$8,4,5))))))</f>
        <v xml:space="preserve"> </v>
      </c>
      <c r="W655" s="76" t="str">
        <f>IF(ISBLANK(I655)," ",IF(I655&lt;=Scenario!$G$3,0,IF(I655&lt;=Scenario!$G$5,1,2)))</f>
        <v xml:space="preserve"> </v>
      </c>
      <c r="X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81" t="e">
        <f t="shared" si="223"/>
        <v>#VALUE!</v>
      </c>
      <c r="AA655" s="81" t="e">
        <f t="shared" si="224"/>
        <v>#VALUE!</v>
      </c>
      <c r="AB655" s="79" t="e">
        <f t="shared" si="225"/>
        <v>#VALUE!</v>
      </c>
      <c r="AC655" s="73" t="str">
        <f t="shared" si="229"/>
        <v>missing data</v>
      </c>
      <c r="AD655" s="80" t="str">
        <f t="shared" si="210"/>
        <v>missing data</v>
      </c>
      <c r="AE655" s="81" t="e">
        <f t="shared" si="226"/>
        <v>#VALUE!</v>
      </c>
      <c r="AF655" s="81" t="e">
        <f t="shared" si="227"/>
        <v>#VALUE!</v>
      </c>
    </row>
    <row r="656" spans="1:32" x14ac:dyDescent="0.25">
      <c r="A656" s="114" t="s">
        <v>74</v>
      </c>
      <c r="B656" s="102"/>
      <c r="C656" s="103"/>
      <c r="D656" s="103"/>
      <c r="E656" s="104">
        <f t="shared" si="228"/>
        <v>0</v>
      </c>
      <c r="F656" s="105"/>
      <c r="G656" s="106"/>
      <c r="H656" s="106"/>
      <c r="I656" s="107"/>
      <c r="J656" s="108" t="str">
        <f t="shared" si="211"/>
        <v xml:space="preserve"> </v>
      </c>
      <c r="K656" s="109" t="str">
        <f t="shared" si="212"/>
        <v xml:space="preserve"> </v>
      </c>
      <c r="L656" s="109" t="str">
        <f t="shared" si="213"/>
        <v xml:space="preserve"> </v>
      </c>
      <c r="M656" s="109">
        <f t="shared" si="214"/>
        <v>0</v>
      </c>
      <c r="N656" s="110" t="str">
        <f t="shared" si="215"/>
        <v xml:space="preserve"> </v>
      </c>
      <c r="O656" s="110" t="str">
        <f t="shared" si="216"/>
        <v xml:space="preserve"> </v>
      </c>
      <c r="P656" s="111" t="str">
        <f t="shared" si="217"/>
        <v xml:space="preserve"> </v>
      </c>
      <c r="Q656" s="108" t="e">
        <f t="shared" si="218"/>
        <v>#VALUE!</v>
      </c>
      <c r="R656" s="112" t="e">
        <f t="shared" si="219"/>
        <v>#VALUE!</v>
      </c>
      <c r="S656" s="72" t="e">
        <f t="shared" si="220"/>
        <v>#VALUE!</v>
      </c>
      <c r="T656" s="73" t="str">
        <f t="shared" si="221"/>
        <v>donnée(s) manquante(s)</v>
      </c>
      <c r="U656" s="74" t="str">
        <f t="shared" si="222"/>
        <v>donnée(s) manquante(s)</v>
      </c>
      <c r="V656" s="75" t="str">
        <f>IF(ISBLANK(H656)," ",IF(H656&lt;=Scenario!$C$3,0,IF(H656&lt;=Scenario!$C$5,1,IF(H656&lt;=Scenario!$C$6,2,IF(H656&lt;=Scenario!$C$7,3,IF(H656&lt;=Scenario!$C$8,4,5))))))</f>
        <v xml:space="preserve"> </v>
      </c>
      <c r="W656" s="76" t="str">
        <f>IF(ISBLANK(I656)," ",IF(I656&lt;=Scenario!$G$3,0,IF(I656&lt;=Scenario!$G$5,1,2)))</f>
        <v xml:space="preserve"> </v>
      </c>
      <c r="X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81" t="e">
        <f t="shared" si="223"/>
        <v>#VALUE!</v>
      </c>
      <c r="AA656" s="81" t="e">
        <f t="shared" si="224"/>
        <v>#VALUE!</v>
      </c>
      <c r="AB656" s="79" t="e">
        <f t="shared" si="225"/>
        <v>#VALUE!</v>
      </c>
      <c r="AC656" s="73" t="str">
        <f t="shared" si="229"/>
        <v>missing data</v>
      </c>
      <c r="AD656" s="80" t="str">
        <f t="shared" si="210"/>
        <v>missing data</v>
      </c>
      <c r="AE656" s="81" t="e">
        <f t="shared" si="226"/>
        <v>#VALUE!</v>
      </c>
      <c r="AF656" s="81" t="e">
        <f t="shared" si="227"/>
        <v>#VALUE!</v>
      </c>
    </row>
    <row r="657" spans="1:32" x14ac:dyDescent="0.25">
      <c r="A657" s="114" t="s">
        <v>74</v>
      </c>
      <c r="B657" s="102"/>
      <c r="C657" s="103"/>
      <c r="D657" s="103"/>
      <c r="E657" s="104">
        <f t="shared" si="228"/>
        <v>0</v>
      </c>
      <c r="F657" s="105"/>
      <c r="G657" s="106"/>
      <c r="H657" s="106"/>
      <c r="I657" s="107"/>
      <c r="J657" s="108" t="str">
        <f t="shared" si="211"/>
        <v xml:space="preserve"> </v>
      </c>
      <c r="K657" s="109" t="str">
        <f t="shared" si="212"/>
        <v xml:space="preserve"> </v>
      </c>
      <c r="L657" s="109" t="str">
        <f t="shared" si="213"/>
        <v xml:space="preserve"> </v>
      </c>
      <c r="M657" s="109">
        <f t="shared" si="214"/>
        <v>0</v>
      </c>
      <c r="N657" s="110" t="str">
        <f t="shared" si="215"/>
        <v xml:space="preserve"> </v>
      </c>
      <c r="O657" s="110" t="str">
        <f t="shared" si="216"/>
        <v xml:space="preserve"> </v>
      </c>
      <c r="P657" s="111" t="str">
        <f t="shared" si="217"/>
        <v xml:space="preserve"> </v>
      </c>
      <c r="Q657" s="108" t="e">
        <f t="shared" si="218"/>
        <v>#VALUE!</v>
      </c>
      <c r="R657" s="112" t="e">
        <f t="shared" si="219"/>
        <v>#VALUE!</v>
      </c>
      <c r="S657" s="72" t="e">
        <f t="shared" si="220"/>
        <v>#VALUE!</v>
      </c>
      <c r="T657" s="73" t="str">
        <f t="shared" si="221"/>
        <v>donnée(s) manquante(s)</v>
      </c>
      <c r="U657" s="74" t="str">
        <f t="shared" si="222"/>
        <v>donnée(s) manquante(s)</v>
      </c>
      <c r="V657" s="75" t="str">
        <f>IF(ISBLANK(H657)," ",IF(H657&lt;=Scenario!$C$3,0,IF(H657&lt;=Scenario!$C$5,1,IF(H657&lt;=Scenario!$C$6,2,IF(H657&lt;=Scenario!$C$7,3,IF(H657&lt;=Scenario!$C$8,4,5))))))</f>
        <v xml:space="preserve"> </v>
      </c>
      <c r="W657" s="76" t="str">
        <f>IF(ISBLANK(I657)," ",IF(I657&lt;=Scenario!$G$3,0,IF(I657&lt;=Scenario!$G$5,1,2)))</f>
        <v xml:space="preserve"> </v>
      </c>
      <c r="X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81" t="e">
        <f t="shared" si="223"/>
        <v>#VALUE!</v>
      </c>
      <c r="AA657" s="81" t="e">
        <f t="shared" si="224"/>
        <v>#VALUE!</v>
      </c>
      <c r="AB657" s="79" t="e">
        <f t="shared" si="225"/>
        <v>#VALUE!</v>
      </c>
      <c r="AC657" s="73" t="str">
        <f t="shared" si="229"/>
        <v>missing data</v>
      </c>
      <c r="AD657" s="80" t="str">
        <f t="shared" si="210"/>
        <v>missing data</v>
      </c>
      <c r="AE657" s="81" t="e">
        <f t="shared" si="226"/>
        <v>#VALUE!</v>
      </c>
      <c r="AF657" s="81" t="e">
        <f t="shared" si="227"/>
        <v>#VALUE!</v>
      </c>
    </row>
    <row r="658" spans="1:32" x14ac:dyDescent="0.25">
      <c r="A658" s="114" t="s">
        <v>74</v>
      </c>
      <c r="B658" s="102"/>
      <c r="C658" s="103"/>
      <c r="D658" s="103"/>
      <c r="E658" s="104">
        <f t="shared" si="228"/>
        <v>0</v>
      </c>
      <c r="F658" s="105"/>
      <c r="G658" s="106"/>
      <c r="H658" s="106"/>
      <c r="I658" s="107"/>
      <c r="J658" s="108" t="str">
        <f t="shared" si="211"/>
        <v xml:space="preserve"> </v>
      </c>
      <c r="K658" s="109" t="str">
        <f t="shared" si="212"/>
        <v xml:space="preserve"> </v>
      </c>
      <c r="L658" s="109" t="str">
        <f t="shared" si="213"/>
        <v xml:space="preserve"> </v>
      </c>
      <c r="M658" s="109">
        <f t="shared" si="214"/>
        <v>0</v>
      </c>
      <c r="N658" s="110" t="str">
        <f t="shared" si="215"/>
        <v xml:space="preserve"> </v>
      </c>
      <c r="O658" s="110" t="str">
        <f t="shared" si="216"/>
        <v xml:space="preserve"> </v>
      </c>
      <c r="P658" s="111" t="str">
        <f t="shared" si="217"/>
        <v xml:space="preserve"> </v>
      </c>
      <c r="Q658" s="108" t="e">
        <f t="shared" si="218"/>
        <v>#VALUE!</v>
      </c>
      <c r="R658" s="112" t="e">
        <f t="shared" si="219"/>
        <v>#VALUE!</v>
      </c>
      <c r="S658" s="72" t="e">
        <f t="shared" si="220"/>
        <v>#VALUE!</v>
      </c>
      <c r="T658" s="73" t="str">
        <f t="shared" si="221"/>
        <v>donnée(s) manquante(s)</v>
      </c>
      <c r="U658" s="74" t="str">
        <f t="shared" si="222"/>
        <v>donnée(s) manquante(s)</v>
      </c>
      <c r="V658" s="75" t="str">
        <f>IF(ISBLANK(H658)," ",IF(H658&lt;=Scenario!$C$3,0,IF(H658&lt;=Scenario!$C$5,1,IF(H658&lt;=Scenario!$C$6,2,IF(H658&lt;=Scenario!$C$7,3,IF(H658&lt;=Scenario!$C$8,4,5))))))</f>
        <v xml:space="preserve"> </v>
      </c>
      <c r="W658" s="76" t="str">
        <f>IF(ISBLANK(I658)," ",IF(I658&lt;=Scenario!$G$3,0,IF(I658&lt;=Scenario!$G$5,1,2)))</f>
        <v xml:space="preserve"> </v>
      </c>
      <c r="X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81" t="e">
        <f t="shared" si="223"/>
        <v>#VALUE!</v>
      </c>
      <c r="AA658" s="81" t="e">
        <f t="shared" si="224"/>
        <v>#VALUE!</v>
      </c>
      <c r="AB658" s="79" t="e">
        <f t="shared" si="225"/>
        <v>#VALUE!</v>
      </c>
      <c r="AC658" s="73" t="str">
        <f t="shared" si="229"/>
        <v>missing data</v>
      </c>
      <c r="AD658" s="80" t="str">
        <f t="shared" si="210"/>
        <v>missing data</v>
      </c>
      <c r="AE658" s="81" t="e">
        <f t="shared" si="226"/>
        <v>#VALUE!</v>
      </c>
      <c r="AF658" s="81" t="e">
        <f t="shared" si="227"/>
        <v>#VALUE!</v>
      </c>
    </row>
    <row r="659" spans="1:32" x14ac:dyDescent="0.25">
      <c r="A659" s="114" t="s">
        <v>74</v>
      </c>
      <c r="B659" s="102"/>
      <c r="C659" s="103"/>
      <c r="D659" s="103"/>
      <c r="E659" s="104">
        <f t="shared" si="228"/>
        <v>0</v>
      </c>
      <c r="F659" s="105"/>
      <c r="G659" s="106"/>
      <c r="H659" s="106"/>
      <c r="I659" s="107"/>
      <c r="J659" s="108" t="str">
        <f t="shared" si="211"/>
        <v xml:space="preserve"> </v>
      </c>
      <c r="K659" s="109" t="str">
        <f t="shared" si="212"/>
        <v xml:space="preserve"> </v>
      </c>
      <c r="L659" s="109" t="str">
        <f t="shared" si="213"/>
        <v xml:space="preserve"> </v>
      </c>
      <c r="M659" s="109">
        <f t="shared" si="214"/>
        <v>0</v>
      </c>
      <c r="N659" s="110" t="str">
        <f t="shared" si="215"/>
        <v xml:space="preserve"> </v>
      </c>
      <c r="O659" s="110" t="str">
        <f t="shared" si="216"/>
        <v xml:space="preserve"> </v>
      </c>
      <c r="P659" s="111" t="str">
        <f t="shared" si="217"/>
        <v xml:space="preserve"> </v>
      </c>
      <c r="Q659" s="108" t="e">
        <f t="shared" si="218"/>
        <v>#VALUE!</v>
      </c>
      <c r="R659" s="112" t="e">
        <f t="shared" si="219"/>
        <v>#VALUE!</v>
      </c>
      <c r="S659" s="72" t="e">
        <f t="shared" si="220"/>
        <v>#VALUE!</v>
      </c>
      <c r="T659" s="73" t="str">
        <f t="shared" si="221"/>
        <v>donnée(s) manquante(s)</v>
      </c>
      <c r="U659" s="74" t="str">
        <f t="shared" si="222"/>
        <v>donnée(s) manquante(s)</v>
      </c>
      <c r="V659" s="75" t="str">
        <f>IF(ISBLANK(H659)," ",IF(H659&lt;=Scenario!$C$3,0,IF(H659&lt;=Scenario!$C$5,1,IF(H659&lt;=Scenario!$C$6,2,IF(H659&lt;=Scenario!$C$7,3,IF(H659&lt;=Scenario!$C$8,4,5))))))</f>
        <v xml:space="preserve"> </v>
      </c>
      <c r="W659" s="76" t="str">
        <f>IF(ISBLANK(I659)," ",IF(I659&lt;=Scenario!$G$3,0,IF(I659&lt;=Scenario!$G$5,1,2)))</f>
        <v xml:space="preserve"> </v>
      </c>
      <c r="X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81" t="e">
        <f t="shared" si="223"/>
        <v>#VALUE!</v>
      </c>
      <c r="AA659" s="81" t="e">
        <f t="shared" si="224"/>
        <v>#VALUE!</v>
      </c>
      <c r="AB659" s="79" t="e">
        <f t="shared" si="225"/>
        <v>#VALUE!</v>
      </c>
      <c r="AC659" s="73" t="str">
        <f t="shared" si="229"/>
        <v>missing data</v>
      </c>
      <c r="AD659" s="80" t="str">
        <f t="shared" si="210"/>
        <v>missing data</v>
      </c>
      <c r="AE659" s="81" t="e">
        <f t="shared" si="226"/>
        <v>#VALUE!</v>
      </c>
      <c r="AF659" s="81" t="e">
        <f t="shared" si="227"/>
        <v>#VALUE!</v>
      </c>
    </row>
    <row r="660" spans="1:32" x14ac:dyDescent="0.25">
      <c r="A660" s="114" t="s">
        <v>74</v>
      </c>
      <c r="B660" s="102"/>
      <c r="C660" s="103"/>
      <c r="D660" s="103"/>
      <c r="E660" s="104">
        <f t="shared" si="228"/>
        <v>0</v>
      </c>
      <c r="F660" s="105"/>
      <c r="G660" s="106"/>
      <c r="H660" s="106"/>
      <c r="I660" s="107"/>
      <c r="J660" s="108" t="str">
        <f t="shared" si="211"/>
        <v xml:space="preserve"> </v>
      </c>
      <c r="K660" s="109" t="str">
        <f t="shared" si="212"/>
        <v xml:space="preserve"> </v>
      </c>
      <c r="L660" s="109" t="str">
        <f t="shared" si="213"/>
        <v xml:space="preserve"> </v>
      </c>
      <c r="M660" s="109">
        <f t="shared" si="214"/>
        <v>0</v>
      </c>
      <c r="N660" s="110" t="str">
        <f t="shared" si="215"/>
        <v xml:space="preserve"> </v>
      </c>
      <c r="O660" s="110" t="str">
        <f t="shared" si="216"/>
        <v xml:space="preserve"> </v>
      </c>
      <c r="P660" s="111" t="str">
        <f t="shared" si="217"/>
        <v xml:space="preserve"> </v>
      </c>
      <c r="Q660" s="108" t="e">
        <f t="shared" si="218"/>
        <v>#VALUE!</v>
      </c>
      <c r="R660" s="112" t="e">
        <f t="shared" si="219"/>
        <v>#VALUE!</v>
      </c>
      <c r="S660" s="72" t="e">
        <f t="shared" si="220"/>
        <v>#VALUE!</v>
      </c>
      <c r="T660" s="73" t="str">
        <f t="shared" si="221"/>
        <v>donnée(s) manquante(s)</v>
      </c>
      <c r="U660" s="74" t="str">
        <f t="shared" si="222"/>
        <v>donnée(s) manquante(s)</v>
      </c>
      <c r="V660" s="75" t="str">
        <f>IF(ISBLANK(H660)," ",IF(H660&lt;=Scenario!$C$3,0,IF(H660&lt;=Scenario!$C$5,1,IF(H660&lt;=Scenario!$C$6,2,IF(H660&lt;=Scenario!$C$7,3,IF(H660&lt;=Scenario!$C$8,4,5))))))</f>
        <v xml:space="preserve"> </v>
      </c>
      <c r="W660" s="76" t="str">
        <f>IF(ISBLANK(I660)," ",IF(I660&lt;=Scenario!$G$3,0,IF(I660&lt;=Scenario!$G$5,1,2)))</f>
        <v xml:space="preserve"> </v>
      </c>
      <c r="X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81" t="e">
        <f t="shared" si="223"/>
        <v>#VALUE!</v>
      </c>
      <c r="AA660" s="81" t="e">
        <f t="shared" si="224"/>
        <v>#VALUE!</v>
      </c>
      <c r="AB660" s="79" t="e">
        <f t="shared" si="225"/>
        <v>#VALUE!</v>
      </c>
      <c r="AC660" s="73" t="str">
        <f t="shared" si="229"/>
        <v>missing data</v>
      </c>
      <c r="AD660" s="80" t="str">
        <f t="shared" si="210"/>
        <v>missing data</v>
      </c>
      <c r="AE660" s="81" t="e">
        <f t="shared" si="226"/>
        <v>#VALUE!</v>
      </c>
      <c r="AF660" s="81" t="e">
        <f t="shared" si="227"/>
        <v>#VALUE!</v>
      </c>
    </row>
    <row r="661" spans="1:32" x14ac:dyDescent="0.25">
      <c r="A661" s="114" t="s">
        <v>74</v>
      </c>
      <c r="B661" s="102"/>
      <c r="C661" s="103"/>
      <c r="D661" s="103"/>
      <c r="E661" s="104">
        <f t="shared" si="228"/>
        <v>0</v>
      </c>
      <c r="F661" s="105"/>
      <c r="G661" s="106"/>
      <c r="H661" s="106"/>
      <c r="I661" s="107"/>
      <c r="J661" s="108" t="str">
        <f t="shared" si="211"/>
        <v xml:space="preserve"> </v>
      </c>
      <c r="K661" s="109" t="str">
        <f t="shared" si="212"/>
        <v xml:space="preserve"> </v>
      </c>
      <c r="L661" s="109" t="str">
        <f t="shared" si="213"/>
        <v xml:space="preserve"> </v>
      </c>
      <c r="M661" s="109">
        <f t="shared" si="214"/>
        <v>0</v>
      </c>
      <c r="N661" s="110" t="str">
        <f t="shared" si="215"/>
        <v xml:space="preserve"> </v>
      </c>
      <c r="O661" s="110" t="str">
        <f t="shared" si="216"/>
        <v xml:space="preserve"> </v>
      </c>
      <c r="P661" s="111" t="str">
        <f t="shared" si="217"/>
        <v xml:space="preserve"> </v>
      </c>
      <c r="Q661" s="108" t="e">
        <f t="shared" si="218"/>
        <v>#VALUE!</v>
      </c>
      <c r="R661" s="112" t="e">
        <f t="shared" si="219"/>
        <v>#VALUE!</v>
      </c>
      <c r="S661" s="72" t="e">
        <f t="shared" si="220"/>
        <v>#VALUE!</v>
      </c>
      <c r="T661" s="73" t="str">
        <f t="shared" si="221"/>
        <v>donnée(s) manquante(s)</v>
      </c>
      <c r="U661" s="74" t="str">
        <f t="shared" si="222"/>
        <v>donnée(s) manquante(s)</v>
      </c>
      <c r="V661" s="75" t="str">
        <f>IF(ISBLANK(H661)," ",IF(H661&lt;=Scenario!$C$3,0,IF(H661&lt;=Scenario!$C$5,1,IF(H661&lt;=Scenario!$C$6,2,IF(H661&lt;=Scenario!$C$7,3,IF(H661&lt;=Scenario!$C$8,4,5))))))</f>
        <v xml:space="preserve"> </v>
      </c>
      <c r="W661" s="76" t="str">
        <f>IF(ISBLANK(I661)," ",IF(I661&lt;=Scenario!$G$3,0,IF(I661&lt;=Scenario!$G$5,1,2)))</f>
        <v xml:space="preserve"> </v>
      </c>
      <c r="X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81" t="e">
        <f t="shared" si="223"/>
        <v>#VALUE!</v>
      </c>
      <c r="AA661" s="81" t="e">
        <f t="shared" si="224"/>
        <v>#VALUE!</v>
      </c>
      <c r="AB661" s="79" t="e">
        <f t="shared" si="225"/>
        <v>#VALUE!</v>
      </c>
      <c r="AC661" s="73" t="str">
        <f t="shared" si="229"/>
        <v>missing data</v>
      </c>
      <c r="AD661" s="80" t="str">
        <f t="shared" si="210"/>
        <v>missing data</v>
      </c>
      <c r="AE661" s="81" t="e">
        <f t="shared" si="226"/>
        <v>#VALUE!</v>
      </c>
      <c r="AF661" s="81" t="e">
        <f t="shared" si="227"/>
        <v>#VALUE!</v>
      </c>
    </row>
    <row r="662" spans="1:32" x14ac:dyDescent="0.25">
      <c r="A662" s="114" t="s">
        <v>74</v>
      </c>
      <c r="B662" s="102"/>
      <c r="C662" s="103"/>
      <c r="D662" s="103"/>
      <c r="E662" s="104">
        <f t="shared" si="228"/>
        <v>0</v>
      </c>
      <c r="F662" s="105"/>
      <c r="G662" s="106"/>
      <c r="H662" s="106"/>
      <c r="I662" s="107"/>
      <c r="J662" s="108" t="str">
        <f t="shared" si="211"/>
        <v xml:space="preserve"> </v>
      </c>
      <c r="K662" s="109" t="str">
        <f t="shared" si="212"/>
        <v xml:space="preserve"> </v>
      </c>
      <c r="L662" s="109" t="str">
        <f t="shared" si="213"/>
        <v xml:space="preserve"> </v>
      </c>
      <c r="M662" s="109">
        <f t="shared" si="214"/>
        <v>0</v>
      </c>
      <c r="N662" s="110" t="str">
        <f t="shared" si="215"/>
        <v xml:space="preserve"> </v>
      </c>
      <c r="O662" s="110" t="str">
        <f t="shared" si="216"/>
        <v xml:space="preserve"> </v>
      </c>
      <c r="P662" s="111" t="str">
        <f t="shared" si="217"/>
        <v xml:space="preserve"> </v>
      </c>
      <c r="Q662" s="108" t="e">
        <f t="shared" si="218"/>
        <v>#VALUE!</v>
      </c>
      <c r="R662" s="112" t="e">
        <f t="shared" si="219"/>
        <v>#VALUE!</v>
      </c>
      <c r="S662" s="72" t="e">
        <f t="shared" si="220"/>
        <v>#VALUE!</v>
      </c>
      <c r="T662" s="73" t="str">
        <f t="shared" si="221"/>
        <v>donnée(s) manquante(s)</v>
      </c>
      <c r="U662" s="74" t="str">
        <f t="shared" si="222"/>
        <v>donnée(s) manquante(s)</v>
      </c>
      <c r="V662" s="75" t="str">
        <f>IF(ISBLANK(H662)," ",IF(H662&lt;=Scenario!$C$3,0,IF(H662&lt;=Scenario!$C$5,1,IF(H662&lt;=Scenario!$C$6,2,IF(H662&lt;=Scenario!$C$7,3,IF(H662&lt;=Scenario!$C$8,4,5))))))</f>
        <v xml:space="preserve"> </v>
      </c>
      <c r="W662" s="76" t="str">
        <f>IF(ISBLANK(I662)," ",IF(I662&lt;=Scenario!$G$3,0,IF(I662&lt;=Scenario!$G$5,1,2)))</f>
        <v xml:space="preserve"> </v>
      </c>
      <c r="X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81" t="e">
        <f t="shared" si="223"/>
        <v>#VALUE!</v>
      </c>
      <c r="AA662" s="81" t="e">
        <f t="shared" si="224"/>
        <v>#VALUE!</v>
      </c>
      <c r="AB662" s="79" t="e">
        <f t="shared" si="225"/>
        <v>#VALUE!</v>
      </c>
      <c r="AC662" s="73" t="str">
        <f t="shared" si="229"/>
        <v>missing data</v>
      </c>
      <c r="AD662" s="80" t="str">
        <f t="shared" si="210"/>
        <v>missing data</v>
      </c>
      <c r="AE662" s="81" t="e">
        <f t="shared" si="226"/>
        <v>#VALUE!</v>
      </c>
      <c r="AF662" s="81" t="e">
        <f t="shared" si="227"/>
        <v>#VALUE!</v>
      </c>
    </row>
    <row r="663" spans="1:32" x14ac:dyDescent="0.25">
      <c r="A663" s="114" t="s">
        <v>74</v>
      </c>
      <c r="B663" s="102"/>
      <c r="C663" s="103"/>
      <c r="D663" s="103"/>
      <c r="E663" s="104">
        <f t="shared" si="228"/>
        <v>0</v>
      </c>
      <c r="F663" s="105"/>
      <c r="G663" s="106"/>
      <c r="H663" s="106"/>
      <c r="I663" s="107"/>
      <c r="J663" s="108" t="str">
        <f t="shared" si="211"/>
        <v xml:space="preserve"> </v>
      </c>
      <c r="K663" s="109" t="str">
        <f t="shared" si="212"/>
        <v xml:space="preserve"> </v>
      </c>
      <c r="L663" s="109" t="str">
        <f t="shared" si="213"/>
        <v xml:space="preserve"> </v>
      </c>
      <c r="M663" s="109">
        <f t="shared" si="214"/>
        <v>0</v>
      </c>
      <c r="N663" s="110" t="str">
        <f t="shared" si="215"/>
        <v xml:space="preserve"> </v>
      </c>
      <c r="O663" s="110" t="str">
        <f t="shared" si="216"/>
        <v xml:space="preserve"> </v>
      </c>
      <c r="P663" s="111" t="str">
        <f t="shared" si="217"/>
        <v xml:space="preserve"> </v>
      </c>
      <c r="Q663" s="108" t="e">
        <f t="shared" si="218"/>
        <v>#VALUE!</v>
      </c>
      <c r="R663" s="112" t="e">
        <f t="shared" si="219"/>
        <v>#VALUE!</v>
      </c>
      <c r="S663" s="72" t="e">
        <f t="shared" si="220"/>
        <v>#VALUE!</v>
      </c>
      <c r="T663" s="73" t="str">
        <f t="shared" si="221"/>
        <v>donnée(s) manquante(s)</v>
      </c>
      <c r="U663" s="74" t="str">
        <f t="shared" si="222"/>
        <v>donnée(s) manquante(s)</v>
      </c>
      <c r="V663" s="75" t="str">
        <f>IF(ISBLANK(H663)," ",IF(H663&lt;=Scenario!$C$3,0,IF(H663&lt;=Scenario!$C$5,1,IF(H663&lt;=Scenario!$C$6,2,IF(H663&lt;=Scenario!$C$7,3,IF(H663&lt;=Scenario!$C$8,4,5))))))</f>
        <v xml:space="preserve"> </v>
      </c>
      <c r="W663" s="76" t="str">
        <f>IF(ISBLANK(I663)," ",IF(I663&lt;=Scenario!$G$3,0,IF(I663&lt;=Scenario!$G$5,1,2)))</f>
        <v xml:space="preserve"> </v>
      </c>
      <c r="X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81" t="e">
        <f t="shared" si="223"/>
        <v>#VALUE!</v>
      </c>
      <c r="AA663" s="81" t="e">
        <f t="shared" si="224"/>
        <v>#VALUE!</v>
      </c>
      <c r="AB663" s="79" t="e">
        <f t="shared" si="225"/>
        <v>#VALUE!</v>
      </c>
      <c r="AC663" s="73" t="str">
        <f t="shared" si="229"/>
        <v>missing data</v>
      </c>
      <c r="AD663" s="80" t="str">
        <f t="shared" si="210"/>
        <v>missing data</v>
      </c>
      <c r="AE663" s="81" t="e">
        <f t="shared" si="226"/>
        <v>#VALUE!</v>
      </c>
      <c r="AF663" s="81" t="e">
        <f t="shared" si="227"/>
        <v>#VALUE!</v>
      </c>
    </row>
    <row r="664" spans="1:32" x14ac:dyDescent="0.25">
      <c r="A664" s="114" t="s">
        <v>74</v>
      </c>
      <c r="B664" s="102"/>
      <c r="C664" s="103"/>
      <c r="D664" s="103"/>
      <c r="E664" s="104">
        <f t="shared" si="228"/>
        <v>0</v>
      </c>
      <c r="F664" s="105"/>
      <c r="G664" s="106"/>
      <c r="H664" s="106"/>
      <c r="I664" s="107"/>
      <c r="J664" s="108" t="str">
        <f t="shared" si="211"/>
        <v xml:space="preserve"> </v>
      </c>
      <c r="K664" s="109" t="str">
        <f t="shared" si="212"/>
        <v xml:space="preserve"> </v>
      </c>
      <c r="L664" s="109" t="str">
        <f t="shared" si="213"/>
        <v xml:space="preserve"> </v>
      </c>
      <c r="M664" s="109">
        <f t="shared" si="214"/>
        <v>0</v>
      </c>
      <c r="N664" s="110" t="str">
        <f t="shared" si="215"/>
        <v xml:space="preserve"> </v>
      </c>
      <c r="O664" s="110" t="str">
        <f t="shared" si="216"/>
        <v xml:space="preserve"> </v>
      </c>
      <c r="P664" s="111" t="str">
        <f t="shared" si="217"/>
        <v xml:space="preserve"> </v>
      </c>
      <c r="Q664" s="108" t="e">
        <f t="shared" si="218"/>
        <v>#VALUE!</v>
      </c>
      <c r="R664" s="112" t="e">
        <f t="shared" si="219"/>
        <v>#VALUE!</v>
      </c>
      <c r="S664" s="72" t="e">
        <f t="shared" si="220"/>
        <v>#VALUE!</v>
      </c>
      <c r="T664" s="73" t="str">
        <f t="shared" si="221"/>
        <v>donnée(s) manquante(s)</v>
      </c>
      <c r="U664" s="74" t="str">
        <f t="shared" si="222"/>
        <v>donnée(s) manquante(s)</v>
      </c>
      <c r="V664" s="75" t="str">
        <f>IF(ISBLANK(H664)," ",IF(H664&lt;=Scenario!$C$3,0,IF(H664&lt;=Scenario!$C$5,1,IF(H664&lt;=Scenario!$C$6,2,IF(H664&lt;=Scenario!$C$7,3,IF(H664&lt;=Scenario!$C$8,4,5))))))</f>
        <v xml:space="preserve"> </v>
      </c>
      <c r="W664" s="76" t="str">
        <f>IF(ISBLANK(I664)," ",IF(I664&lt;=Scenario!$G$3,0,IF(I664&lt;=Scenario!$G$5,1,2)))</f>
        <v xml:space="preserve"> </v>
      </c>
      <c r="X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81" t="e">
        <f t="shared" si="223"/>
        <v>#VALUE!</v>
      </c>
      <c r="AA664" s="81" t="e">
        <f t="shared" si="224"/>
        <v>#VALUE!</v>
      </c>
      <c r="AB664" s="79" t="e">
        <f t="shared" si="225"/>
        <v>#VALUE!</v>
      </c>
      <c r="AC664" s="73" t="str">
        <f t="shared" si="229"/>
        <v>missing data</v>
      </c>
      <c r="AD664" s="80" t="str">
        <f t="shared" si="210"/>
        <v>missing data</v>
      </c>
      <c r="AE664" s="81" t="e">
        <f t="shared" si="226"/>
        <v>#VALUE!</v>
      </c>
      <c r="AF664" s="81" t="e">
        <f t="shared" si="227"/>
        <v>#VALUE!</v>
      </c>
    </row>
    <row r="665" spans="1:32" x14ac:dyDescent="0.25">
      <c r="A665" s="114" t="s">
        <v>74</v>
      </c>
      <c r="B665" s="102"/>
      <c r="C665" s="103"/>
      <c r="D665" s="103"/>
      <c r="E665" s="104">
        <f t="shared" si="228"/>
        <v>0</v>
      </c>
      <c r="F665" s="105"/>
      <c r="G665" s="106"/>
      <c r="H665" s="106"/>
      <c r="I665" s="107"/>
      <c r="J665" s="108" t="str">
        <f t="shared" si="211"/>
        <v xml:space="preserve"> </v>
      </c>
      <c r="K665" s="109" t="str">
        <f t="shared" si="212"/>
        <v xml:space="preserve"> </v>
      </c>
      <c r="L665" s="109" t="str">
        <f t="shared" si="213"/>
        <v xml:space="preserve"> </v>
      </c>
      <c r="M665" s="109">
        <f t="shared" si="214"/>
        <v>0</v>
      </c>
      <c r="N665" s="110" t="str">
        <f t="shared" si="215"/>
        <v xml:space="preserve"> </v>
      </c>
      <c r="O665" s="110" t="str">
        <f t="shared" si="216"/>
        <v xml:space="preserve"> </v>
      </c>
      <c r="P665" s="111" t="str">
        <f t="shared" si="217"/>
        <v xml:space="preserve"> </v>
      </c>
      <c r="Q665" s="108" t="e">
        <f t="shared" si="218"/>
        <v>#VALUE!</v>
      </c>
      <c r="R665" s="112" t="e">
        <f t="shared" si="219"/>
        <v>#VALUE!</v>
      </c>
      <c r="S665" s="72" t="e">
        <f t="shared" si="220"/>
        <v>#VALUE!</v>
      </c>
      <c r="T665" s="73" t="str">
        <f t="shared" si="221"/>
        <v>donnée(s) manquante(s)</v>
      </c>
      <c r="U665" s="74" t="str">
        <f t="shared" si="222"/>
        <v>donnée(s) manquante(s)</v>
      </c>
      <c r="V665" s="75" t="str">
        <f>IF(ISBLANK(H665)," ",IF(H665&lt;=Scenario!$C$3,0,IF(H665&lt;=Scenario!$C$5,1,IF(H665&lt;=Scenario!$C$6,2,IF(H665&lt;=Scenario!$C$7,3,IF(H665&lt;=Scenario!$C$8,4,5))))))</f>
        <v xml:space="preserve"> </v>
      </c>
      <c r="W665" s="76" t="str">
        <f>IF(ISBLANK(I665)," ",IF(I665&lt;=Scenario!$G$3,0,IF(I665&lt;=Scenario!$G$5,1,2)))</f>
        <v xml:space="preserve"> </v>
      </c>
      <c r="X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81" t="e">
        <f t="shared" si="223"/>
        <v>#VALUE!</v>
      </c>
      <c r="AA665" s="81" t="e">
        <f t="shared" si="224"/>
        <v>#VALUE!</v>
      </c>
      <c r="AB665" s="79" t="e">
        <f t="shared" si="225"/>
        <v>#VALUE!</v>
      </c>
      <c r="AC665" s="73" t="str">
        <f t="shared" si="229"/>
        <v>missing data</v>
      </c>
      <c r="AD665" s="80" t="str">
        <f t="shared" si="210"/>
        <v>missing data</v>
      </c>
      <c r="AE665" s="81" t="e">
        <f t="shared" si="226"/>
        <v>#VALUE!</v>
      </c>
      <c r="AF665" s="81" t="e">
        <f t="shared" si="227"/>
        <v>#VALUE!</v>
      </c>
    </row>
    <row r="666" spans="1:32" x14ac:dyDescent="0.25">
      <c r="A666" s="114" t="s">
        <v>74</v>
      </c>
      <c r="B666" s="102"/>
      <c r="C666" s="103"/>
      <c r="D666" s="103"/>
      <c r="E666" s="104">
        <f t="shared" si="228"/>
        <v>0</v>
      </c>
      <c r="F666" s="105"/>
      <c r="G666" s="106"/>
      <c r="H666" s="106"/>
      <c r="I666" s="107"/>
      <c r="J666" s="108" t="str">
        <f t="shared" si="211"/>
        <v xml:space="preserve"> </v>
      </c>
      <c r="K666" s="109" t="str">
        <f t="shared" si="212"/>
        <v xml:space="preserve"> </v>
      </c>
      <c r="L666" s="109" t="str">
        <f t="shared" si="213"/>
        <v xml:space="preserve"> </v>
      </c>
      <c r="M666" s="109">
        <f t="shared" si="214"/>
        <v>0</v>
      </c>
      <c r="N666" s="110" t="str">
        <f t="shared" si="215"/>
        <v xml:space="preserve"> </v>
      </c>
      <c r="O666" s="110" t="str">
        <f t="shared" si="216"/>
        <v xml:space="preserve"> </v>
      </c>
      <c r="P666" s="111" t="str">
        <f t="shared" si="217"/>
        <v xml:space="preserve"> </v>
      </c>
      <c r="Q666" s="108" t="e">
        <f t="shared" si="218"/>
        <v>#VALUE!</v>
      </c>
      <c r="R666" s="112" t="e">
        <f t="shared" si="219"/>
        <v>#VALUE!</v>
      </c>
      <c r="S666" s="72" t="e">
        <f t="shared" si="220"/>
        <v>#VALUE!</v>
      </c>
      <c r="T666" s="73" t="str">
        <f t="shared" si="221"/>
        <v>donnée(s) manquante(s)</v>
      </c>
      <c r="U666" s="74" t="str">
        <f t="shared" si="222"/>
        <v>donnée(s) manquante(s)</v>
      </c>
      <c r="V666" s="75" t="str">
        <f>IF(ISBLANK(H666)," ",IF(H666&lt;=Scenario!$C$3,0,IF(H666&lt;=Scenario!$C$5,1,IF(H666&lt;=Scenario!$C$6,2,IF(H666&lt;=Scenario!$C$7,3,IF(H666&lt;=Scenario!$C$8,4,5))))))</f>
        <v xml:space="preserve"> </v>
      </c>
      <c r="W666" s="76" t="str">
        <f>IF(ISBLANK(I666)," ",IF(I666&lt;=Scenario!$G$3,0,IF(I666&lt;=Scenario!$G$5,1,2)))</f>
        <v xml:space="preserve"> </v>
      </c>
      <c r="X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81" t="e">
        <f t="shared" si="223"/>
        <v>#VALUE!</v>
      </c>
      <c r="AA666" s="81" t="e">
        <f t="shared" si="224"/>
        <v>#VALUE!</v>
      </c>
      <c r="AB666" s="79" t="e">
        <f t="shared" si="225"/>
        <v>#VALUE!</v>
      </c>
      <c r="AC666" s="73" t="str">
        <f t="shared" si="229"/>
        <v>missing data</v>
      </c>
      <c r="AD666" s="80" t="str">
        <f t="shared" si="210"/>
        <v>missing data</v>
      </c>
      <c r="AE666" s="81" t="e">
        <f t="shared" si="226"/>
        <v>#VALUE!</v>
      </c>
      <c r="AF666" s="81" t="e">
        <f t="shared" si="227"/>
        <v>#VALUE!</v>
      </c>
    </row>
    <row r="667" spans="1:32" x14ac:dyDescent="0.25">
      <c r="A667" s="114" t="s">
        <v>74</v>
      </c>
      <c r="B667" s="102"/>
      <c r="C667" s="103"/>
      <c r="D667" s="103"/>
      <c r="E667" s="104">
        <f t="shared" si="228"/>
        <v>0</v>
      </c>
      <c r="F667" s="105"/>
      <c r="G667" s="106"/>
      <c r="H667" s="106"/>
      <c r="I667" s="107"/>
      <c r="J667" s="108" t="str">
        <f t="shared" si="211"/>
        <v xml:space="preserve"> </v>
      </c>
      <c r="K667" s="109" t="str">
        <f t="shared" si="212"/>
        <v xml:space="preserve"> </v>
      </c>
      <c r="L667" s="109" t="str">
        <f t="shared" si="213"/>
        <v xml:space="preserve"> </v>
      </c>
      <c r="M667" s="109">
        <f t="shared" si="214"/>
        <v>0</v>
      </c>
      <c r="N667" s="110" t="str">
        <f t="shared" si="215"/>
        <v xml:space="preserve"> </v>
      </c>
      <c r="O667" s="110" t="str">
        <f t="shared" si="216"/>
        <v xml:space="preserve"> </v>
      </c>
      <c r="P667" s="111" t="str">
        <f t="shared" si="217"/>
        <v xml:space="preserve"> </v>
      </c>
      <c r="Q667" s="108" t="e">
        <f t="shared" si="218"/>
        <v>#VALUE!</v>
      </c>
      <c r="R667" s="112" t="e">
        <f t="shared" si="219"/>
        <v>#VALUE!</v>
      </c>
      <c r="S667" s="72" t="e">
        <f t="shared" si="220"/>
        <v>#VALUE!</v>
      </c>
      <c r="T667" s="73" t="str">
        <f t="shared" si="221"/>
        <v>donnée(s) manquante(s)</v>
      </c>
      <c r="U667" s="74" t="str">
        <f t="shared" si="222"/>
        <v>donnée(s) manquante(s)</v>
      </c>
      <c r="V667" s="75" t="str">
        <f>IF(ISBLANK(H667)," ",IF(H667&lt;=Scenario!$C$3,0,IF(H667&lt;=Scenario!$C$5,1,IF(H667&lt;=Scenario!$C$6,2,IF(H667&lt;=Scenario!$C$7,3,IF(H667&lt;=Scenario!$C$8,4,5))))))</f>
        <v xml:space="preserve"> </v>
      </c>
      <c r="W667" s="76" t="str">
        <f>IF(ISBLANK(I667)," ",IF(I667&lt;=Scenario!$G$3,0,IF(I667&lt;=Scenario!$G$5,1,2)))</f>
        <v xml:space="preserve"> </v>
      </c>
      <c r="X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81" t="e">
        <f t="shared" si="223"/>
        <v>#VALUE!</v>
      </c>
      <c r="AA667" s="81" t="e">
        <f t="shared" si="224"/>
        <v>#VALUE!</v>
      </c>
      <c r="AB667" s="79" t="e">
        <f t="shared" si="225"/>
        <v>#VALUE!</v>
      </c>
      <c r="AC667" s="73" t="str">
        <f t="shared" si="229"/>
        <v>missing data</v>
      </c>
      <c r="AD667" s="80" t="str">
        <f t="shared" si="210"/>
        <v>missing data</v>
      </c>
      <c r="AE667" s="81" t="e">
        <f t="shared" si="226"/>
        <v>#VALUE!</v>
      </c>
      <c r="AF667" s="81" t="e">
        <f t="shared" si="227"/>
        <v>#VALUE!</v>
      </c>
    </row>
    <row r="668" spans="1:32" x14ac:dyDescent="0.25">
      <c r="A668" s="114" t="s">
        <v>74</v>
      </c>
      <c r="B668" s="102"/>
      <c r="C668" s="103"/>
      <c r="D668" s="103"/>
      <c r="E668" s="104">
        <f t="shared" si="228"/>
        <v>0</v>
      </c>
      <c r="F668" s="105"/>
      <c r="G668" s="106"/>
      <c r="H668" s="106"/>
      <c r="I668" s="107"/>
      <c r="J668" s="108" t="str">
        <f t="shared" si="211"/>
        <v xml:space="preserve"> </v>
      </c>
      <c r="K668" s="109" t="str">
        <f t="shared" si="212"/>
        <v xml:space="preserve"> </v>
      </c>
      <c r="L668" s="109" t="str">
        <f t="shared" si="213"/>
        <v xml:space="preserve"> </v>
      </c>
      <c r="M668" s="109">
        <f t="shared" si="214"/>
        <v>0</v>
      </c>
      <c r="N668" s="110" t="str">
        <f t="shared" si="215"/>
        <v xml:space="preserve"> </v>
      </c>
      <c r="O668" s="110" t="str">
        <f t="shared" si="216"/>
        <v xml:space="preserve"> </v>
      </c>
      <c r="P668" s="111" t="str">
        <f t="shared" si="217"/>
        <v xml:space="preserve"> </v>
      </c>
      <c r="Q668" s="108" t="e">
        <f t="shared" si="218"/>
        <v>#VALUE!</v>
      </c>
      <c r="R668" s="112" t="e">
        <f t="shared" si="219"/>
        <v>#VALUE!</v>
      </c>
      <c r="S668" s="72" t="e">
        <f t="shared" si="220"/>
        <v>#VALUE!</v>
      </c>
      <c r="T668" s="73" t="str">
        <f t="shared" si="221"/>
        <v>donnée(s) manquante(s)</v>
      </c>
      <c r="U668" s="74" t="str">
        <f t="shared" si="222"/>
        <v>donnée(s) manquante(s)</v>
      </c>
      <c r="V668" s="75" t="str">
        <f>IF(ISBLANK(H668)," ",IF(H668&lt;=Scenario!$C$3,0,IF(H668&lt;=Scenario!$C$5,1,IF(H668&lt;=Scenario!$C$6,2,IF(H668&lt;=Scenario!$C$7,3,IF(H668&lt;=Scenario!$C$8,4,5))))))</f>
        <v xml:space="preserve"> </v>
      </c>
      <c r="W668" s="76" t="str">
        <f>IF(ISBLANK(I668)," ",IF(I668&lt;=Scenario!$G$3,0,IF(I668&lt;=Scenario!$G$5,1,2)))</f>
        <v xml:space="preserve"> </v>
      </c>
      <c r="X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81" t="e">
        <f t="shared" si="223"/>
        <v>#VALUE!</v>
      </c>
      <c r="AA668" s="81" t="e">
        <f t="shared" si="224"/>
        <v>#VALUE!</v>
      </c>
      <c r="AB668" s="79" t="e">
        <f t="shared" si="225"/>
        <v>#VALUE!</v>
      </c>
      <c r="AC668" s="73" t="str">
        <f t="shared" si="229"/>
        <v>missing data</v>
      </c>
      <c r="AD668" s="80" t="str">
        <f t="shared" si="210"/>
        <v>missing data</v>
      </c>
      <c r="AE668" s="81" t="e">
        <f t="shared" si="226"/>
        <v>#VALUE!</v>
      </c>
      <c r="AF668" s="81" t="e">
        <f t="shared" si="227"/>
        <v>#VALUE!</v>
      </c>
    </row>
    <row r="669" spans="1:32" x14ac:dyDescent="0.25">
      <c r="A669" s="114" t="s">
        <v>74</v>
      </c>
      <c r="B669" s="102"/>
      <c r="C669" s="103"/>
      <c r="D669" s="103"/>
      <c r="E669" s="104">
        <f t="shared" si="228"/>
        <v>0</v>
      </c>
      <c r="F669" s="105"/>
      <c r="G669" s="106"/>
      <c r="H669" s="106"/>
      <c r="I669" s="107"/>
      <c r="J669" s="108" t="str">
        <f t="shared" si="211"/>
        <v xml:space="preserve"> </v>
      </c>
      <c r="K669" s="109" t="str">
        <f t="shared" si="212"/>
        <v xml:space="preserve"> </v>
      </c>
      <c r="L669" s="109" t="str">
        <f t="shared" si="213"/>
        <v xml:space="preserve"> </v>
      </c>
      <c r="M669" s="109">
        <f t="shared" si="214"/>
        <v>0</v>
      </c>
      <c r="N669" s="110" t="str">
        <f t="shared" si="215"/>
        <v xml:space="preserve"> </v>
      </c>
      <c r="O669" s="110" t="str">
        <f t="shared" si="216"/>
        <v xml:space="preserve"> </v>
      </c>
      <c r="P669" s="111" t="str">
        <f t="shared" si="217"/>
        <v xml:space="preserve"> </v>
      </c>
      <c r="Q669" s="108" t="e">
        <f t="shared" si="218"/>
        <v>#VALUE!</v>
      </c>
      <c r="R669" s="112" t="e">
        <f t="shared" si="219"/>
        <v>#VALUE!</v>
      </c>
      <c r="S669" s="72" t="e">
        <f t="shared" si="220"/>
        <v>#VALUE!</v>
      </c>
      <c r="T669" s="73" t="str">
        <f t="shared" si="221"/>
        <v>donnée(s) manquante(s)</v>
      </c>
      <c r="U669" s="74" t="str">
        <f t="shared" si="222"/>
        <v>donnée(s) manquante(s)</v>
      </c>
      <c r="V669" s="75" t="str">
        <f>IF(ISBLANK(H669)," ",IF(H669&lt;=Scenario!$C$3,0,IF(H669&lt;=Scenario!$C$5,1,IF(H669&lt;=Scenario!$C$6,2,IF(H669&lt;=Scenario!$C$7,3,IF(H669&lt;=Scenario!$C$8,4,5))))))</f>
        <v xml:space="preserve"> </v>
      </c>
      <c r="W669" s="76" t="str">
        <f>IF(ISBLANK(I669)," ",IF(I669&lt;=Scenario!$G$3,0,IF(I669&lt;=Scenario!$G$5,1,2)))</f>
        <v xml:space="preserve"> </v>
      </c>
      <c r="X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81" t="e">
        <f t="shared" si="223"/>
        <v>#VALUE!</v>
      </c>
      <c r="AA669" s="81" t="e">
        <f t="shared" si="224"/>
        <v>#VALUE!</v>
      </c>
      <c r="AB669" s="79" t="e">
        <f t="shared" si="225"/>
        <v>#VALUE!</v>
      </c>
      <c r="AC669" s="73" t="str">
        <f t="shared" si="229"/>
        <v>missing data</v>
      </c>
      <c r="AD669" s="80" t="str">
        <f t="shared" si="210"/>
        <v>missing data</v>
      </c>
      <c r="AE669" s="81" t="e">
        <f t="shared" si="226"/>
        <v>#VALUE!</v>
      </c>
      <c r="AF669" s="81" t="e">
        <f t="shared" si="227"/>
        <v>#VALUE!</v>
      </c>
    </row>
    <row r="670" spans="1:32" x14ac:dyDescent="0.25">
      <c r="A670" s="114" t="s">
        <v>74</v>
      </c>
      <c r="B670" s="102"/>
      <c r="C670" s="103"/>
      <c r="D670" s="103"/>
      <c r="E670" s="104">
        <f t="shared" si="228"/>
        <v>0</v>
      </c>
      <c r="F670" s="105"/>
      <c r="G670" s="106"/>
      <c r="H670" s="106"/>
      <c r="I670" s="107"/>
      <c r="J670" s="108" t="str">
        <f t="shared" si="211"/>
        <v xml:space="preserve"> </v>
      </c>
      <c r="K670" s="109" t="str">
        <f t="shared" si="212"/>
        <v xml:space="preserve"> </v>
      </c>
      <c r="L670" s="109" t="str">
        <f t="shared" si="213"/>
        <v xml:space="preserve"> </v>
      </c>
      <c r="M670" s="109">
        <f t="shared" si="214"/>
        <v>0</v>
      </c>
      <c r="N670" s="110" t="str">
        <f t="shared" si="215"/>
        <v xml:space="preserve"> </v>
      </c>
      <c r="O670" s="110" t="str">
        <f t="shared" si="216"/>
        <v xml:space="preserve"> </v>
      </c>
      <c r="P670" s="111" t="str">
        <f t="shared" si="217"/>
        <v xml:space="preserve"> </v>
      </c>
      <c r="Q670" s="108" t="e">
        <f t="shared" si="218"/>
        <v>#VALUE!</v>
      </c>
      <c r="R670" s="112" t="e">
        <f t="shared" si="219"/>
        <v>#VALUE!</v>
      </c>
      <c r="S670" s="72" t="e">
        <f t="shared" si="220"/>
        <v>#VALUE!</v>
      </c>
      <c r="T670" s="73" t="str">
        <f t="shared" si="221"/>
        <v>donnée(s) manquante(s)</v>
      </c>
      <c r="U670" s="74" t="str">
        <f t="shared" si="222"/>
        <v>donnée(s) manquante(s)</v>
      </c>
      <c r="V670" s="75" t="str">
        <f>IF(ISBLANK(H670)," ",IF(H670&lt;=Scenario!$C$3,0,IF(H670&lt;=Scenario!$C$5,1,IF(H670&lt;=Scenario!$C$6,2,IF(H670&lt;=Scenario!$C$7,3,IF(H670&lt;=Scenario!$C$8,4,5))))))</f>
        <v xml:space="preserve"> </v>
      </c>
      <c r="W670" s="76" t="str">
        <f>IF(ISBLANK(I670)," ",IF(I670&lt;=Scenario!$G$3,0,IF(I670&lt;=Scenario!$G$5,1,2)))</f>
        <v xml:space="preserve"> </v>
      </c>
      <c r="X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81" t="e">
        <f t="shared" si="223"/>
        <v>#VALUE!</v>
      </c>
      <c r="AA670" s="81" t="e">
        <f t="shared" si="224"/>
        <v>#VALUE!</v>
      </c>
      <c r="AB670" s="79" t="e">
        <f t="shared" si="225"/>
        <v>#VALUE!</v>
      </c>
      <c r="AC670" s="73" t="str">
        <f t="shared" si="229"/>
        <v>missing data</v>
      </c>
      <c r="AD670" s="80" t="str">
        <f t="shared" si="210"/>
        <v>missing data</v>
      </c>
      <c r="AE670" s="81" t="e">
        <f t="shared" si="226"/>
        <v>#VALUE!</v>
      </c>
      <c r="AF670" s="81" t="e">
        <f t="shared" si="227"/>
        <v>#VALUE!</v>
      </c>
    </row>
    <row r="671" spans="1:32" x14ac:dyDescent="0.25">
      <c r="A671" s="114" t="s">
        <v>74</v>
      </c>
      <c r="B671" s="102"/>
      <c r="C671" s="103"/>
      <c r="D671" s="103"/>
      <c r="E671" s="104">
        <f t="shared" si="228"/>
        <v>0</v>
      </c>
      <c r="F671" s="105"/>
      <c r="G671" s="106"/>
      <c r="H671" s="106"/>
      <c r="I671" s="107"/>
      <c r="J671" s="108" t="str">
        <f t="shared" si="211"/>
        <v xml:space="preserve"> </v>
      </c>
      <c r="K671" s="109" t="str">
        <f t="shared" si="212"/>
        <v xml:space="preserve"> </v>
      </c>
      <c r="L671" s="109" t="str">
        <f t="shared" si="213"/>
        <v xml:space="preserve"> </v>
      </c>
      <c r="M671" s="109">
        <f t="shared" si="214"/>
        <v>0</v>
      </c>
      <c r="N671" s="110" t="str">
        <f t="shared" si="215"/>
        <v xml:space="preserve"> </v>
      </c>
      <c r="O671" s="110" t="str">
        <f t="shared" si="216"/>
        <v xml:space="preserve"> </v>
      </c>
      <c r="P671" s="111" t="str">
        <f t="shared" si="217"/>
        <v xml:space="preserve"> </v>
      </c>
      <c r="Q671" s="108" t="e">
        <f t="shared" si="218"/>
        <v>#VALUE!</v>
      </c>
      <c r="R671" s="112" t="e">
        <f t="shared" si="219"/>
        <v>#VALUE!</v>
      </c>
      <c r="S671" s="72" t="e">
        <f t="shared" si="220"/>
        <v>#VALUE!</v>
      </c>
      <c r="T671" s="73" t="str">
        <f t="shared" si="221"/>
        <v>donnée(s) manquante(s)</v>
      </c>
      <c r="U671" s="74" t="str">
        <f t="shared" si="222"/>
        <v>donnée(s) manquante(s)</v>
      </c>
      <c r="V671" s="75" t="str">
        <f>IF(ISBLANK(H671)," ",IF(H671&lt;=Scenario!$C$3,0,IF(H671&lt;=Scenario!$C$5,1,IF(H671&lt;=Scenario!$C$6,2,IF(H671&lt;=Scenario!$C$7,3,IF(H671&lt;=Scenario!$C$8,4,5))))))</f>
        <v xml:space="preserve"> </v>
      </c>
      <c r="W671" s="76" t="str">
        <f>IF(ISBLANK(I671)," ",IF(I671&lt;=Scenario!$G$3,0,IF(I671&lt;=Scenario!$G$5,1,2)))</f>
        <v xml:space="preserve"> </v>
      </c>
      <c r="X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81" t="e">
        <f t="shared" si="223"/>
        <v>#VALUE!</v>
      </c>
      <c r="AA671" s="81" t="e">
        <f t="shared" si="224"/>
        <v>#VALUE!</v>
      </c>
      <c r="AB671" s="79" t="e">
        <f t="shared" si="225"/>
        <v>#VALUE!</v>
      </c>
      <c r="AC671" s="73" t="str">
        <f t="shared" si="229"/>
        <v>missing data</v>
      </c>
      <c r="AD671" s="80" t="str">
        <f t="shared" si="210"/>
        <v>missing data</v>
      </c>
      <c r="AE671" s="81" t="e">
        <f t="shared" si="226"/>
        <v>#VALUE!</v>
      </c>
      <c r="AF671" s="81" t="e">
        <f t="shared" si="227"/>
        <v>#VALUE!</v>
      </c>
    </row>
    <row r="672" spans="1:32" x14ac:dyDescent="0.25">
      <c r="A672" s="114" t="s">
        <v>74</v>
      </c>
      <c r="B672" s="102"/>
      <c r="C672" s="103"/>
      <c r="D672" s="103"/>
      <c r="E672" s="104">
        <f t="shared" si="228"/>
        <v>0</v>
      </c>
      <c r="F672" s="105"/>
      <c r="G672" s="106"/>
      <c r="H672" s="106"/>
      <c r="I672" s="107"/>
      <c r="J672" s="108" t="str">
        <f t="shared" si="211"/>
        <v xml:space="preserve"> </v>
      </c>
      <c r="K672" s="109" t="str">
        <f t="shared" si="212"/>
        <v xml:space="preserve"> </v>
      </c>
      <c r="L672" s="109" t="str">
        <f t="shared" si="213"/>
        <v xml:space="preserve"> </v>
      </c>
      <c r="M672" s="109">
        <f t="shared" si="214"/>
        <v>0</v>
      </c>
      <c r="N672" s="110" t="str">
        <f t="shared" si="215"/>
        <v xml:space="preserve"> </v>
      </c>
      <c r="O672" s="110" t="str">
        <f t="shared" si="216"/>
        <v xml:space="preserve"> </v>
      </c>
      <c r="P672" s="111" t="str">
        <f t="shared" si="217"/>
        <v xml:space="preserve"> </v>
      </c>
      <c r="Q672" s="108" t="e">
        <f t="shared" si="218"/>
        <v>#VALUE!</v>
      </c>
      <c r="R672" s="112" t="e">
        <f t="shared" si="219"/>
        <v>#VALUE!</v>
      </c>
      <c r="S672" s="72" t="e">
        <f t="shared" si="220"/>
        <v>#VALUE!</v>
      </c>
      <c r="T672" s="73" t="str">
        <f t="shared" si="221"/>
        <v>donnée(s) manquante(s)</v>
      </c>
      <c r="U672" s="74" t="str">
        <f t="shared" si="222"/>
        <v>donnée(s) manquante(s)</v>
      </c>
      <c r="V672" s="75" t="str">
        <f>IF(ISBLANK(H672)," ",IF(H672&lt;=Scenario!$C$3,0,IF(H672&lt;=Scenario!$C$5,1,IF(H672&lt;=Scenario!$C$6,2,IF(H672&lt;=Scenario!$C$7,3,IF(H672&lt;=Scenario!$C$8,4,5))))))</f>
        <v xml:space="preserve"> </v>
      </c>
      <c r="W672" s="76" t="str">
        <f>IF(ISBLANK(I672)," ",IF(I672&lt;=Scenario!$G$3,0,IF(I672&lt;=Scenario!$G$5,1,2)))</f>
        <v xml:space="preserve"> </v>
      </c>
      <c r="X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81" t="e">
        <f t="shared" si="223"/>
        <v>#VALUE!</v>
      </c>
      <c r="AA672" s="81" t="e">
        <f t="shared" si="224"/>
        <v>#VALUE!</v>
      </c>
      <c r="AB672" s="79" t="e">
        <f t="shared" si="225"/>
        <v>#VALUE!</v>
      </c>
      <c r="AC672" s="73" t="str">
        <f t="shared" si="229"/>
        <v>missing data</v>
      </c>
      <c r="AD672" s="80" t="str">
        <f t="shared" si="210"/>
        <v>missing data</v>
      </c>
      <c r="AE672" s="81" t="e">
        <f t="shared" si="226"/>
        <v>#VALUE!</v>
      </c>
      <c r="AF672" s="81" t="e">
        <f t="shared" si="227"/>
        <v>#VALUE!</v>
      </c>
    </row>
    <row r="673" spans="1:32" x14ac:dyDescent="0.25">
      <c r="A673" s="114" t="s">
        <v>74</v>
      </c>
      <c r="B673" s="102"/>
      <c r="C673" s="103"/>
      <c r="D673" s="103"/>
      <c r="E673" s="104">
        <f t="shared" si="228"/>
        <v>0</v>
      </c>
      <c r="F673" s="105"/>
      <c r="G673" s="106"/>
      <c r="H673" s="106"/>
      <c r="I673" s="107"/>
      <c r="J673" s="108" t="str">
        <f t="shared" si="211"/>
        <v xml:space="preserve"> </v>
      </c>
      <c r="K673" s="109" t="str">
        <f t="shared" si="212"/>
        <v xml:space="preserve"> </v>
      </c>
      <c r="L673" s="109" t="str">
        <f t="shared" si="213"/>
        <v xml:space="preserve"> </v>
      </c>
      <c r="M673" s="109">
        <f t="shared" si="214"/>
        <v>0</v>
      </c>
      <c r="N673" s="110" t="str">
        <f t="shared" si="215"/>
        <v xml:space="preserve"> </v>
      </c>
      <c r="O673" s="110" t="str">
        <f t="shared" si="216"/>
        <v xml:space="preserve"> </v>
      </c>
      <c r="P673" s="111" t="str">
        <f t="shared" si="217"/>
        <v xml:space="preserve"> </v>
      </c>
      <c r="Q673" s="108" t="e">
        <f t="shared" si="218"/>
        <v>#VALUE!</v>
      </c>
      <c r="R673" s="112" t="e">
        <f t="shared" si="219"/>
        <v>#VALUE!</v>
      </c>
      <c r="S673" s="72" t="e">
        <f t="shared" si="220"/>
        <v>#VALUE!</v>
      </c>
      <c r="T673" s="73" t="str">
        <f t="shared" si="221"/>
        <v>donnée(s) manquante(s)</v>
      </c>
      <c r="U673" s="74" t="str">
        <f t="shared" si="222"/>
        <v>donnée(s) manquante(s)</v>
      </c>
      <c r="V673" s="75" t="str">
        <f>IF(ISBLANK(H673)," ",IF(H673&lt;=Scenario!$C$3,0,IF(H673&lt;=Scenario!$C$5,1,IF(H673&lt;=Scenario!$C$6,2,IF(H673&lt;=Scenario!$C$7,3,IF(H673&lt;=Scenario!$C$8,4,5))))))</f>
        <v xml:space="preserve"> </v>
      </c>
      <c r="W673" s="76" t="str">
        <f>IF(ISBLANK(I673)," ",IF(I673&lt;=Scenario!$G$3,0,IF(I673&lt;=Scenario!$G$5,1,2)))</f>
        <v xml:space="preserve"> </v>
      </c>
      <c r="X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81" t="e">
        <f t="shared" si="223"/>
        <v>#VALUE!</v>
      </c>
      <c r="AA673" s="81" t="e">
        <f t="shared" si="224"/>
        <v>#VALUE!</v>
      </c>
      <c r="AB673" s="79" t="e">
        <f t="shared" si="225"/>
        <v>#VALUE!</v>
      </c>
      <c r="AC673" s="73" t="str">
        <f t="shared" si="229"/>
        <v>missing data</v>
      </c>
      <c r="AD673" s="80" t="str">
        <f t="shared" si="210"/>
        <v>missing data</v>
      </c>
      <c r="AE673" s="81" t="e">
        <f t="shared" si="226"/>
        <v>#VALUE!</v>
      </c>
      <c r="AF673" s="81" t="e">
        <f t="shared" si="227"/>
        <v>#VALUE!</v>
      </c>
    </row>
    <row r="674" spans="1:32" x14ac:dyDescent="0.25">
      <c r="A674" s="114" t="s">
        <v>74</v>
      </c>
      <c r="B674" s="102"/>
      <c r="C674" s="103"/>
      <c r="D674" s="103"/>
      <c r="E674" s="104">
        <f t="shared" si="228"/>
        <v>0</v>
      </c>
      <c r="F674" s="105"/>
      <c r="G674" s="106"/>
      <c r="H674" s="106"/>
      <c r="I674" s="107"/>
      <c r="J674" s="108" t="str">
        <f t="shared" si="211"/>
        <v xml:space="preserve"> </v>
      </c>
      <c r="K674" s="109" t="str">
        <f t="shared" si="212"/>
        <v xml:space="preserve"> </v>
      </c>
      <c r="L674" s="109" t="str">
        <f t="shared" si="213"/>
        <v xml:space="preserve"> </v>
      </c>
      <c r="M674" s="109">
        <f t="shared" si="214"/>
        <v>0</v>
      </c>
      <c r="N674" s="110" t="str">
        <f t="shared" si="215"/>
        <v xml:space="preserve"> </v>
      </c>
      <c r="O674" s="110" t="str">
        <f t="shared" si="216"/>
        <v xml:space="preserve"> </v>
      </c>
      <c r="P674" s="111" t="str">
        <f t="shared" si="217"/>
        <v xml:space="preserve"> </v>
      </c>
      <c r="Q674" s="108" t="e">
        <f t="shared" si="218"/>
        <v>#VALUE!</v>
      </c>
      <c r="R674" s="112" t="e">
        <f t="shared" si="219"/>
        <v>#VALUE!</v>
      </c>
      <c r="S674" s="72" t="e">
        <f t="shared" si="220"/>
        <v>#VALUE!</v>
      </c>
      <c r="T674" s="73" t="str">
        <f t="shared" si="221"/>
        <v>donnée(s) manquante(s)</v>
      </c>
      <c r="U674" s="74" t="str">
        <f t="shared" si="222"/>
        <v>donnée(s) manquante(s)</v>
      </c>
      <c r="V674" s="75" t="str">
        <f>IF(ISBLANK(H674)," ",IF(H674&lt;=Scenario!$C$3,0,IF(H674&lt;=Scenario!$C$5,1,IF(H674&lt;=Scenario!$C$6,2,IF(H674&lt;=Scenario!$C$7,3,IF(H674&lt;=Scenario!$C$8,4,5))))))</f>
        <v xml:space="preserve"> </v>
      </c>
      <c r="W674" s="76" t="str">
        <f>IF(ISBLANK(I674)," ",IF(I674&lt;=Scenario!$G$3,0,IF(I674&lt;=Scenario!$G$5,1,2)))</f>
        <v xml:space="preserve"> </v>
      </c>
      <c r="X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81" t="e">
        <f t="shared" si="223"/>
        <v>#VALUE!</v>
      </c>
      <c r="AA674" s="81" t="e">
        <f t="shared" si="224"/>
        <v>#VALUE!</v>
      </c>
      <c r="AB674" s="79" t="e">
        <f t="shared" si="225"/>
        <v>#VALUE!</v>
      </c>
      <c r="AC674" s="73" t="str">
        <f t="shared" si="229"/>
        <v>missing data</v>
      </c>
      <c r="AD674" s="80" t="str">
        <f t="shared" si="210"/>
        <v>missing data</v>
      </c>
      <c r="AE674" s="81" t="e">
        <f t="shared" si="226"/>
        <v>#VALUE!</v>
      </c>
      <c r="AF674" s="81" t="e">
        <f t="shared" si="227"/>
        <v>#VALUE!</v>
      </c>
    </row>
    <row r="675" spans="1:32" x14ac:dyDescent="0.25">
      <c r="A675" s="114" t="s">
        <v>74</v>
      </c>
      <c r="B675" s="102"/>
      <c r="C675" s="103"/>
      <c r="D675" s="103"/>
      <c r="E675" s="104">
        <f t="shared" si="228"/>
        <v>0</v>
      </c>
      <c r="F675" s="105"/>
      <c r="G675" s="106"/>
      <c r="H675" s="106"/>
      <c r="I675" s="107"/>
      <c r="J675" s="108" t="str">
        <f t="shared" si="211"/>
        <v xml:space="preserve"> </v>
      </c>
      <c r="K675" s="109" t="str">
        <f t="shared" si="212"/>
        <v xml:space="preserve"> </v>
      </c>
      <c r="L675" s="109" t="str">
        <f t="shared" si="213"/>
        <v xml:space="preserve"> </v>
      </c>
      <c r="M675" s="109">
        <f t="shared" si="214"/>
        <v>0</v>
      </c>
      <c r="N675" s="110" t="str">
        <f t="shared" si="215"/>
        <v xml:space="preserve"> </v>
      </c>
      <c r="O675" s="110" t="str">
        <f t="shared" si="216"/>
        <v xml:space="preserve"> </v>
      </c>
      <c r="P675" s="111" t="str">
        <f t="shared" si="217"/>
        <v xml:space="preserve"> </v>
      </c>
      <c r="Q675" s="108" t="e">
        <f t="shared" si="218"/>
        <v>#VALUE!</v>
      </c>
      <c r="R675" s="112" t="e">
        <f t="shared" si="219"/>
        <v>#VALUE!</v>
      </c>
      <c r="S675" s="72" t="e">
        <f t="shared" si="220"/>
        <v>#VALUE!</v>
      </c>
      <c r="T675" s="73" t="str">
        <f t="shared" si="221"/>
        <v>donnée(s) manquante(s)</v>
      </c>
      <c r="U675" s="74" t="str">
        <f t="shared" si="222"/>
        <v>donnée(s) manquante(s)</v>
      </c>
      <c r="V675" s="75" t="str">
        <f>IF(ISBLANK(H675)," ",IF(H675&lt;=Scenario!$C$3,0,IF(H675&lt;=Scenario!$C$5,1,IF(H675&lt;=Scenario!$C$6,2,IF(H675&lt;=Scenario!$C$7,3,IF(H675&lt;=Scenario!$C$8,4,5))))))</f>
        <v xml:space="preserve"> </v>
      </c>
      <c r="W675" s="76" t="str">
        <f>IF(ISBLANK(I675)," ",IF(I675&lt;=Scenario!$G$3,0,IF(I675&lt;=Scenario!$G$5,1,2)))</f>
        <v xml:space="preserve"> </v>
      </c>
      <c r="X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81" t="e">
        <f t="shared" si="223"/>
        <v>#VALUE!</v>
      </c>
      <c r="AA675" s="81" t="e">
        <f t="shared" si="224"/>
        <v>#VALUE!</v>
      </c>
      <c r="AB675" s="79" t="e">
        <f t="shared" si="225"/>
        <v>#VALUE!</v>
      </c>
      <c r="AC675" s="73" t="str">
        <f t="shared" si="229"/>
        <v>missing data</v>
      </c>
      <c r="AD675" s="80" t="str">
        <f t="shared" si="210"/>
        <v>missing data</v>
      </c>
      <c r="AE675" s="81" t="e">
        <f t="shared" si="226"/>
        <v>#VALUE!</v>
      </c>
      <c r="AF675" s="81" t="e">
        <f t="shared" si="227"/>
        <v>#VALUE!</v>
      </c>
    </row>
    <row r="676" spans="1:32" x14ac:dyDescent="0.25">
      <c r="A676" s="114" t="s">
        <v>74</v>
      </c>
      <c r="B676" s="102"/>
      <c r="C676" s="103"/>
      <c r="D676" s="103"/>
      <c r="E676" s="104">
        <f t="shared" si="228"/>
        <v>0</v>
      </c>
      <c r="F676" s="105"/>
      <c r="G676" s="106"/>
      <c r="H676" s="106"/>
      <c r="I676" s="107"/>
      <c r="J676" s="108" t="str">
        <f t="shared" si="211"/>
        <v xml:space="preserve"> </v>
      </c>
      <c r="K676" s="109" t="str">
        <f t="shared" si="212"/>
        <v xml:space="preserve"> </v>
      </c>
      <c r="L676" s="109" t="str">
        <f t="shared" si="213"/>
        <v xml:space="preserve"> </v>
      </c>
      <c r="M676" s="109">
        <f t="shared" si="214"/>
        <v>0</v>
      </c>
      <c r="N676" s="110" t="str">
        <f t="shared" si="215"/>
        <v xml:space="preserve"> </v>
      </c>
      <c r="O676" s="110" t="str">
        <f t="shared" si="216"/>
        <v xml:space="preserve"> </v>
      </c>
      <c r="P676" s="111" t="str">
        <f t="shared" si="217"/>
        <v xml:space="preserve"> </v>
      </c>
      <c r="Q676" s="108" t="e">
        <f t="shared" si="218"/>
        <v>#VALUE!</v>
      </c>
      <c r="R676" s="112" t="e">
        <f t="shared" si="219"/>
        <v>#VALUE!</v>
      </c>
      <c r="S676" s="72" t="e">
        <f t="shared" si="220"/>
        <v>#VALUE!</v>
      </c>
      <c r="T676" s="73" t="str">
        <f t="shared" si="221"/>
        <v>donnée(s) manquante(s)</v>
      </c>
      <c r="U676" s="74" t="str">
        <f t="shared" si="222"/>
        <v>donnée(s) manquante(s)</v>
      </c>
      <c r="V676" s="75" t="str">
        <f>IF(ISBLANK(H676)," ",IF(H676&lt;=Scenario!$C$3,0,IF(H676&lt;=Scenario!$C$5,1,IF(H676&lt;=Scenario!$C$6,2,IF(H676&lt;=Scenario!$C$7,3,IF(H676&lt;=Scenario!$C$8,4,5))))))</f>
        <v xml:space="preserve"> </v>
      </c>
      <c r="W676" s="76" t="str">
        <f>IF(ISBLANK(I676)," ",IF(I676&lt;=Scenario!$G$3,0,IF(I676&lt;=Scenario!$G$5,1,2)))</f>
        <v xml:space="preserve"> </v>
      </c>
      <c r="X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81" t="e">
        <f t="shared" si="223"/>
        <v>#VALUE!</v>
      </c>
      <c r="AA676" s="81" t="e">
        <f t="shared" si="224"/>
        <v>#VALUE!</v>
      </c>
      <c r="AB676" s="79" t="e">
        <f t="shared" si="225"/>
        <v>#VALUE!</v>
      </c>
      <c r="AC676" s="73" t="str">
        <f t="shared" si="229"/>
        <v>missing data</v>
      </c>
      <c r="AD676" s="80" t="str">
        <f t="shared" si="210"/>
        <v>missing data</v>
      </c>
      <c r="AE676" s="81" t="e">
        <f t="shared" si="226"/>
        <v>#VALUE!</v>
      </c>
      <c r="AF676" s="81" t="e">
        <f t="shared" si="227"/>
        <v>#VALUE!</v>
      </c>
    </row>
    <row r="677" spans="1:32" x14ac:dyDescent="0.25">
      <c r="A677" s="114" t="s">
        <v>74</v>
      </c>
      <c r="B677" s="102"/>
      <c r="C677" s="103"/>
      <c r="D677" s="103"/>
      <c r="E677" s="104">
        <f t="shared" si="228"/>
        <v>0</v>
      </c>
      <c r="F677" s="105"/>
      <c r="G677" s="106"/>
      <c r="H677" s="106"/>
      <c r="I677" s="107"/>
      <c r="J677" s="108" t="str">
        <f t="shared" si="211"/>
        <v xml:space="preserve"> </v>
      </c>
      <c r="K677" s="109" t="str">
        <f t="shared" si="212"/>
        <v xml:space="preserve"> </v>
      </c>
      <c r="L677" s="109" t="str">
        <f t="shared" si="213"/>
        <v xml:space="preserve"> </v>
      </c>
      <c r="M677" s="109">
        <f t="shared" si="214"/>
        <v>0</v>
      </c>
      <c r="N677" s="110" t="str">
        <f t="shared" si="215"/>
        <v xml:space="preserve"> </v>
      </c>
      <c r="O677" s="110" t="str">
        <f t="shared" si="216"/>
        <v xml:space="preserve"> </v>
      </c>
      <c r="P677" s="111" t="str">
        <f t="shared" si="217"/>
        <v xml:space="preserve"> </v>
      </c>
      <c r="Q677" s="108" t="e">
        <f t="shared" si="218"/>
        <v>#VALUE!</v>
      </c>
      <c r="R677" s="112" t="e">
        <f t="shared" si="219"/>
        <v>#VALUE!</v>
      </c>
      <c r="S677" s="72" t="e">
        <f t="shared" si="220"/>
        <v>#VALUE!</v>
      </c>
      <c r="T677" s="73" t="str">
        <f t="shared" si="221"/>
        <v>donnée(s) manquante(s)</v>
      </c>
      <c r="U677" s="74" t="str">
        <f t="shared" si="222"/>
        <v>donnée(s) manquante(s)</v>
      </c>
      <c r="V677" s="75" t="str">
        <f>IF(ISBLANK(H677)," ",IF(H677&lt;=Scenario!$C$3,0,IF(H677&lt;=Scenario!$C$5,1,IF(H677&lt;=Scenario!$C$6,2,IF(H677&lt;=Scenario!$C$7,3,IF(H677&lt;=Scenario!$C$8,4,5))))))</f>
        <v xml:space="preserve"> </v>
      </c>
      <c r="W677" s="76" t="str">
        <f>IF(ISBLANK(I677)," ",IF(I677&lt;=Scenario!$G$3,0,IF(I677&lt;=Scenario!$G$5,1,2)))</f>
        <v xml:space="preserve"> </v>
      </c>
      <c r="X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81" t="e">
        <f t="shared" si="223"/>
        <v>#VALUE!</v>
      </c>
      <c r="AA677" s="81" t="e">
        <f t="shared" si="224"/>
        <v>#VALUE!</v>
      </c>
      <c r="AB677" s="79" t="e">
        <f t="shared" si="225"/>
        <v>#VALUE!</v>
      </c>
      <c r="AC677" s="73" t="str">
        <f t="shared" si="229"/>
        <v>missing data</v>
      </c>
      <c r="AD677" s="80" t="str">
        <f t="shared" si="210"/>
        <v>missing data</v>
      </c>
      <c r="AE677" s="81" t="e">
        <f t="shared" si="226"/>
        <v>#VALUE!</v>
      </c>
      <c r="AF677" s="81" t="e">
        <f t="shared" si="227"/>
        <v>#VALUE!</v>
      </c>
    </row>
    <row r="678" spans="1:32" x14ac:dyDescent="0.25">
      <c r="A678" s="114" t="s">
        <v>74</v>
      </c>
      <c r="B678" s="102"/>
      <c r="C678" s="103"/>
      <c r="D678" s="103"/>
      <c r="E678" s="104">
        <f t="shared" si="228"/>
        <v>0</v>
      </c>
      <c r="F678" s="105"/>
      <c r="G678" s="106"/>
      <c r="H678" s="106"/>
      <c r="I678" s="107"/>
      <c r="J678" s="108" t="str">
        <f t="shared" si="211"/>
        <v xml:space="preserve"> </v>
      </c>
      <c r="K678" s="109" t="str">
        <f t="shared" si="212"/>
        <v xml:space="preserve"> </v>
      </c>
      <c r="L678" s="109" t="str">
        <f t="shared" si="213"/>
        <v xml:space="preserve"> </v>
      </c>
      <c r="M678" s="109">
        <f t="shared" si="214"/>
        <v>0</v>
      </c>
      <c r="N678" s="110" t="str">
        <f t="shared" si="215"/>
        <v xml:space="preserve"> </v>
      </c>
      <c r="O678" s="110" t="str">
        <f t="shared" si="216"/>
        <v xml:space="preserve"> </v>
      </c>
      <c r="P678" s="111" t="str">
        <f t="shared" si="217"/>
        <v xml:space="preserve"> </v>
      </c>
      <c r="Q678" s="108" t="e">
        <f t="shared" si="218"/>
        <v>#VALUE!</v>
      </c>
      <c r="R678" s="112" t="e">
        <f t="shared" si="219"/>
        <v>#VALUE!</v>
      </c>
      <c r="S678" s="72" t="e">
        <f t="shared" si="220"/>
        <v>#VALUE!</v>
      </c>
      <c r="T678" s="73" t="str">
        <f t="shared" si="221"/>
        <v>donnée(s) manquante(s)</v>
      </c>
      <c r="U678" s="74" t="str">
        <f t="shared" si="222"/>
        <v>donnée(s) manquante(s)</v>
      </c>
      <c r="V678" s="75" t="str">
        <f>IF(ISBLANK(H678)," ",IF(H678&lt;=Scenario!$C$3,0,IF(H678&lt;=Scenario!$C$5,1,IF(H678&lt;=Scenario!$C$6,2,IF(H678&lt;=Scenario!$C$7,3,IF(H678&lt;=Scenario!$C$8,4,5))))))</f>
        <v xml:space="preserve"> </v>
      </c>
      <c r="W678" s="76" t="str">
        <f>IF(ISBLANK(I678)," ",IF(I678&lt;=Scenario!$G$3,0,IF(I678&lt;=Scenario!$G$5,1,2)))</f>
        <v xml:space="preserve"> </v>
      </c>
      <c r="X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81" t="e">
        <f t="shared" si="223"/>
        <v>#VALUE!</v>
      </c>
      <c r="AA678" s="81" t="e">
        <f t="shared" si="224"/>
        <v>#VALUE!</v>
      </c>
      <c r="AB678" s="79" t="e">
        <f t="shared" si="225"/>
        <v>#VALUE!</v>
      </c>
      <c r="AC678" s="73" t="str">
        <f t="shared" si="229"/>
        <v>missing data</v>
      </c>
      <c r="AD678" s="80" t="str">
        <f t="shared" si="210"/>
        <v>missing data</v>
      </c>
      <c r="AE678" s="81" t="e">
        <f t="shared" si="226"/>
        <v>#VALUE!</v>
      </c>
      <c r="AF678" s="81" t="e">
        <f t="shared" si="227"/>
        <v>#VALUE!</v>
      </c>
    </row>
    <row r="679" spans="1:32" x14ac:dyDescent="0.25">
      <c r="A679" s="114" t="s">
        <v>74</v>
      </c>
      <c r="B679" s="102"/>
      <c r="C679" s="103"/>
      <c r="D679" s="103"/>
      <c r="E679" s="104">
        <f t="shared" si="228"/>
        <v>0</v>
      </c>
      <c r="F679" s="105"/>
      <c r="G679" s="106"/>
      <c r="H679" s="106"/>
      <c r="I679" s="107"/>
      <c r="J679" s="108" t="str">
        <f t="shared" si="211"/>
        <v xml:space="preserve"> </v>
      </c>
      <c r="K679" s="109" t="str">
        <f t="shared" si="212"/>
        <v xml:space="preserve"> </v>
      </c>
      <c r="L679" s="109" t="str">
        <f t="shared" si="213"/>
        <v xml:space="preserve"> </v>
      </c>
      <c r="M679" s="109">
        <f t="shared" si="214"/>
        <v>0</v>
      </c>
      <c r="N679" s="110" t="str">
        <f t="shared" si="215"/>
        <v xml:space="preserve"> </v>
      </c>
      <c r="O679" s="110" t="str">
        <f t="shared" si="216"/>
        <v xml:space="preserve"> </v>
      </c>
      <c r="P679" s="111" t="str">
        <f t="shared" si="217"/>
        <v xml:space="preserve"> </v>
      </c>
      <c r="Q679" s="108" t="e">
        <f t="shared" si="218"/>
        <v>#VALUE!</v>
      </c>
      <c r="R679" s="112" t="e">
        <f t="shared" si="219"/>
        <v>#VALUE!</v>
      </c>
      <c r="S679" s="72" t="e">
        <f t="shared" si="220"/>
        <v>#VALUE!</v>
      </c>
      <c r="T679" s="73" t="str">
        <f t="shared" si="221"/>
        <v>donnée(s) manquante(s)</v>
      </c>
      <c r="U679" s="74" t="str">
        <f t="shared" si="222"/>
        <v>donnée(s) manquante(s)</v>
      </c>
      <c r="V679" s="75" t="str">
        <f>IF(ISBLANK(H679)," ",IF(H679&lt;=Scenario!$C$3,0,IF(H679&lt;=Scenario!$C$5,1,IF(H679&lt;=Scenario!$C$6,2,IF(H679&lt;=Scenario!$C$7,3,IF(H679&lt;=Scenario!$C$8,4,5))))))</f>
        <v xml:space="preserve"> </v>
      </c>
      <c r="W679" s="76" t="str">
        <f>IF(ISBLANK(I679)," ",IF(I679&lt;=Scenario!$G$3,0,IF(I679&lt;=Scenario!$G$5,1,2)))</f>
        <v xml:space="preserve"> </v>
      </c>
      <c r="X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81" t="e">
        <f t="shared" si="223"/>
        <v>#VALUE!</v>
      </c>
      <c r="AA679" s="81" t="e">
        <f t="shared" si="224"/>
        <v>#VALUE!</v>
      </c>
      <c r="AB679" s="79" t="e">
        <f t="shared" si="225"/>
        <v>#VALUE!</v>
      </c>
      <c r="AC679" s="73" t="str">
        <f t="shared" si="229"/>
        <v>missing data</v>
      </c>
      <c r="AD679" s="80" t="str">
        <f t="shared" si="210"/>
        <v>missing data</v>
      </c>
      <c r="AE679" s="81" t="e">
        <f t="shared" si="226"/>
        <v>#VALUE!</v>
      </c>
      <c r="AF679" s="81" t="e">
        <f t="shared" si="227"/>
        <v>#VALUE!</v>
      </c>
    </row>
    <row r="680" spans="1:32" x14ac:dyDescent="0.25">
      <c r="A680" s="114" t="s">
        <v>74</v>
      </c>
      <c r="B680" s="102"/>
      <c r="C680" s="103"/>
      <c r="D680" s="103"/>
      <c r="E680" s="104">
        <f t="shared" si="228"/>
        <v>0</v>
      </c>
      <c r="F680" s="105"/>
      <c r="G680" s="106"/>
      <c r="H680" s="106"/>
      <c r="I680" s="107"/>
      <c r="J680" s="108" t="str">
        <f t="shared" si="211"/>
        <v xml:space="preserve"> </v>
      </c>
      <c r="K680" s="109" t="str">
        <f t="shared" si="212"/>
        <v xml:space="preserve"> </v>
      </c>
      <c r="L680" s="109" t="str">
        <f t="shared" si="213"/>
        <v xml:space="preserve"> </v>
      </c>
      <c r="M680" s="109">
        <f t="shared" si="214"/>
        <v>0</v>
      </c>
      <c r="N680" s="110" t="str">
        <f t="shared" si="215"/>
        <v xml:space="preserve"> </v>
      </c>
      <c r="O680" s="110" t="str">
        <f t="shared" si="216"/>
        <v xml:space="preserve"> </v>
      </c>
      <c r="P680" s="111" t="str">
        <f t="shared" si="217"/>
        <v xml:space="preserve"> </v>
      </c>
      <c r="Q680" s="108" t="e">
        <f t="shared" si="218"/>
        <v>#VALUE!</v>
      </c>
      <c r="R680" s="112" t="e">
        <f t="shared" si="219"/>
        <v>#VALUE!</v>
      </c>
      <c r="S680" s="72" t="e">
        <f t="shared" si="220"/>
        <v>#VALUE!</v>
      </c>
      <c r="T680" s="73" t="str">
        <f t="shared" si="221"/>
        <v>donnée(s) manquante(s)</v>
      </c>
      <c r="U680" s="74" t="str">
        <f t="shared" si="222"/>
        <v>donnée(s) manquante(s)</v>
      </c>
      <c r="V680" s="75" t="str">
        <f>IF(ISBLANK(H680)," ",IF(H680&lt;=Scenario!$C$3,0,IF(H680&lt;=Scenario!$C$5,1,IF(H680&lt;=Scenario!$C$6,2,IF(H680&lt;=Scenario!$C$7,3,IF(H680&lt;=Scenario!$C$8,4,5))))))</f>
        <v xml:space="preserve"> </v>
      </c>
      <c r="W680" s="76" t="str">
        <f>IF(ISBLANK(I680)," ",IF(I680&lt;=Scenario!$G$3,0,IF(I680&lt;=Scenario!$G$5,1,2)))</f>
        <v xml:space="preserve"> </v>
      </c>
      <c r="X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81" t="e">
        <f t="shared" si="223"/>
        <v>#VALUE!</v>
      </c>
      <c r="AA680" s="81" t="e">
        <f t="shared" si="224"/>
        <v>#VALUE!</v>
      </c>
      <c r="AB680" s="79" t="e">
        <f t="shared" si="225"/>
        <v>#VALUE!</v>
      </c>
      <c r="AC680" s="73" t="str">
        <f t="shared" si="229"/>
        <v>missing data</v>
      </c>
      <c r="AD680" s="80" t="str">
        <f t="shared" si="210"/>
        <v>missing data</v>
      </c>
      <c r="AE680" s="81" t="e">
        <f t="shared" si="226"/>
        <v>#VALUE!</v>
      </c>
      <c r="AF680" s="81" t="e">
        <f t="shared" si="227"/>
        <v>#VALUE!</v>
      </c>
    </row>
    <row r="681" spans="1:32" x14ac:dyDescent="0.25">
      <c r="A681" s="114" t="s">
        <v>74</v>
      </c>
      <c r="B681" s="102"/>
      <c r="C681" s="103"/>
      <c r="D681" s="103"/>
      <c r="E681" s="104">
        <f t="shared" si="228"/>
        <v>0</v>
      </c>
      <c r="F681" s="105"/>
      <c r="G681" s="106"/>
      <c r="H681" s="106"/>
      <c r="I681" s="107"/>
      <c r="J681" s="108" t="str">
        <f t="shared" si="211"/>
        <v xml:space="preserve"> </v>
      </c>
      <c r="K681" s="109" t="str">
        <f t="shared" si="212"/>
        <v xml:space="preserve"> </v>
      </c>
      <c r="L681" s="109" t="str">
        <f t="shared" si="213"/>
        <v xml:space="preserve"> </v>
      </c>
      <c r="M681" s="109">
        <f t="shared" si="214"/>
        <v>0</v>
      </c>
      <c r="N681" s="110" t="str">
        <f t="shared" si="215"/>
        <v xml:space="preserve"> </v>
      </c>
      <c r="O681" s="110" t="str">
        <f t="shared" si="216"/>
        <v xml:space="preserve"> </v>
      </c>
      <c r="P681" s="111" t="str">
        <f t="shared" si="217"/>
        <v xml:space="preserve"> </v>
      </c>
      <c r="Q681" s="108" t="e">
        <f t="shared" si="218"/>
        <v>#VALUE!</v>
      </c>
      <c r="R681" s="112" t="e">
        <f t="shared" si="219"/>
        <v>#VALUE!</v>
      </c>
      <c r="S681" s="72" t="e">
        <f t="shared" si="220"/>
        <v>#VALUE!</v>
      </c>
      <c r="T681" s="73" t="str">
        <f t="shared" si="221"/>
        <v>donnée(s) manquante(s)</v>
      </c>
      <c r="U681" s="74" t="str">
        <f t="shared" si="222"/>
        <v>donnée(s) manquante(s)</v>
      </c>
      <c r="V681" s="75" t="str">
        <f>IF(ISBLANK(H681)," ",IF(H681&lt;=Scenario!$C$3,0,IF(H681&lt;=Scenario!$C$5,1,IF(H681&lt;=Scenario!$C$6,2,IF(H681&lt;=Scenario!$C$7,3,IF(H681&lt;=Scenario!$C$8,4,5))))))</f>
        <v xml:space="preserve"> </v>
      </c>
      <c r="W681" s="76" t="str">
        <f>IF(ISBLANK(I681)," ",IF(I681&lt;=Scenario!$G$3,0,IF(I681&lt;=Scenario!$G$5,1,2)))</f>
        <v xml:space="preserve"> </v>
      </c>
      <c r="X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81" t="e">
        <f t="shared" si="223"/>
        <v>#VALUE!</v>
      </c>
      <c r="AA681" s="81" t="e">
        <f t="shared" si="224"/>
        <v>#VALUE!</v>
      </c>
      <c r="AB681" s="79" t="e">
        <f t="shared" si="225"/>
        <v>#VALUE!</v>
      </c>
      <c r="AC681" s="73" t="str">
        <f t="shared" si="229"/>
        <v>missing data</v>
      </c>
      <c r="AD681" s="80" t="str">
        <f t="shared" si="210"/>
        <v>missing data</v>
      </c>
      <c r="AE681" s="81" t="e">
        <f t="shared" si="226"/>
        <v>#VALUE!</v>
      </c>
      <c r="AF681" s="81" t="e">
        <f t="shared" si="227"/>
        <v>#VALUE!</v>
      </c>
    </row>
    <row r="682" spans="1:32" x14ac:dyDescent="0.25">
      <c r="A682" s="114" t="s">
        <v>74</v>
      </c>
      <c r="B682" s="102"/>
      <c r="C682" s="103"/>
      <c r="D682" s="103"/>
      <c r="E682" s="104">
        <f t="shared" si="228"/>
        <v>0</v>
      </c>
      <c r="F682" s="105"/>
      <c r="G682" s="106"/>
      <c r="H682" s="106"/>
      <c r="I682" s="107"/>
      <c r="J682" s="108" t="str">
        <f t="shared" si="211"/>
        <v xml:space="preserve"> </v>
      </c>
      <c r="K682" s="109" t="str">
        <f t="shared" si="212"/>
        <v xml:space="preserve"> </v>
      </c>
      <c r="L682" s="109" t="str">
        <f t="shared" si="213"/>
        <v xml:space="preserve"> </v>
      </c>
      <c r="M682" s="109">
        <f t="shared" si="214"/>
        <v>0</v>
      </c>
      <c r="N682" s="110" t="str">
        <f t="shared" si="215"/>
        <v xml:space="preserve"> </v>
      </c>
      <c r="O682" s="110" t="str">
        <f t="shared" si="216"/>
        <v xml:space="preserve"> </v>
      </c>
      <c r="P682" s="111" t="str">
        <f t="shared" si="217"/>
        <v xml:space="preserve"> </v>
      </c>
      <c r="Q682" s="108" t="e">
        <f t="shared" si="218"/>
        <v>#VALUE!</v>
      </c>
      <c r="R682" s="112" t="e">
        <f t="shared" si="219"/>
        <v>#VALUE!</v>
      </c>
      <c r="S682" s="72" t="e">
        <f t="shared" si="220"/>
        <v>#VALUE!</v>
      </c>
      <c r="T682" s="73" t="str">
        <f t="shared" si="221"/>
        <v>donnée(s) manquante(s)</v>
      </c>
      <c r="U682" s="74" t="str">
        <f t="shared" si="222"/>
        <v>donnée(s) manquante(s)</v>
      </c>
      <c r="V682" s="75" t="str">
        <f>IF(ISBLANK(H682)," ",IF(H682&lt;=Scenario!$C$3,0,IF(H682&lt;=Scenario!$C$5,1,IF(H682&lt;=Scenario!$C$6,2,IF(H682&lt;=Scenario!$C$7,3,IF(H682&lt;=Scenario!$C$8,4,5))))))</f>
        <v xml:space="preserve"> </v>
      </c>
      <c r="W682" s="76" t="str">
        <f>IF(ISBLANK(I682)," ",IF(I682&lt;=Scenario!$G$3,0,IF(I682&lt;=Scenario!$G$5,1,2)))</f>
        <v xml:space="preserve"> </v>
      </c>
      <c r="X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81" t="e">
        <f t="shared" si="223"/>
        <v>#VALUE!</v>
      </c>
      <c r="AA682" s="81" t="e">
        <f t="shared" si="224"/>
        <v>#VALUE!</v>
      </c>
      <c r="AB682" s="79" t="e">
        <f t="shared" si="225"/>
        <v>#VALUE!</v>
      </c>
      <c r="AC682" s="73" t="str">
        <f t="shared" si="229"/>
        <v>missing data</v>
      </c>
      <c r="AD682" s="80" t="str">
        <f t="shared" si="210"/>
        <v>missing data</v>
      </c>
      <c r="AE682" s="81" t="e">
        <f t="shared" si="226"/>
        <v>#VALUE!</v>
      </c>
      <c r="AF682" s="81" t="e">
        <f t="shared" si="227"/>
        <v>#VALUE!</v>
      </c>
    </row>
    <row r="683" spans="1:32" x14ac:dyDescent="0.25">
      <c r="A683" s="114" t="s">
        <v>74</v>
      </c>
      <c r="B683" s="102"/>
      <c r="C683" s="103"/>
      <c r="D683" s="103"/>
      <c r="E683" s="104">
        <f t="shared" si="228"/>
        <v>0</v>
      </c>
      <c r="F683" s="105"/>
      <c r="G683" s="106"/>
      <c r="H683" s="106"/>
      <c r="I683" s="107"/>
      <c r="J683" s="108" t="str">
        <f t="shared" si="211"/>
        <v xml:space="preserve"> </v>
      </c>
      <c r="K683" s="109" t="str">
        <f t="shared" si="212"/>
        <v xml:space="preserve"> </v>
      </c>
      <c r="L683" s="109" t="str">
        <f t="shared" si="213"/>
        <v xml:space="preserve"> </v>
      </c>
      <c r="M683" s="109">
        <f t="shared" si="214"/>
        <v>0</v>
      </c>
      <c r="N683" s="110" t="str">
        <f t="shared" si="215"/>
        <v xml:space="preserve"> </v>
      </c>
      <c r="O683" s="110" t="str">
        <f t="shared" si="216"/>
        <v xml:space="preserve"> </v>
      </c>
      <c r="P683" s="111" t="str">
        <f t="shared" si="217"/>
        <v xml:space="preserve"> </v>
      </c>
      <c r="Q683" s="108" t="e">
        <f t="shared" si="218"/>
        <v>#VALUE!</v>
      </c>
      <c r="R683" s="112" t="e">
        <f t="shared" si="219"/>
        <v>#VALUE!</v>
      </c>
      <c r="S683" s="72" t="e">
        <f t="shared" si="220"/>
        <v>#VALUE!</v>
      </c>
      <c r="T683" s="73" t="str">
        <f t="shared" si="221"/>
        <v>donnée(s) manquante(s)</v>
      </c>
      <c r="U683" s="74" t="str">
        <f t="shared" si="222"/>
        <v>donnée(s) manquante(s)</v>
      </c>
      <c r="V683" s="75" t="str">
        <f>IF(ISBLANK(H683)," ",IF(H683&lt;=Scenario!$C$3,0,IF(H683&lt;=Scenario!$C$5,1,IF(H683&lt;=Scenario!$C$6,2,IF(H683&lt;=Scenario!$C$7,3,IF(H683&lt;=Scenario!$C$8,4,5))))))</f>
        <v xml:space="preserve"> </v>
      </c>
      <c r="W683" s="76" t="str">
        <f>IF(ISBLANK(I683)," ",IF(I683&lt;=Scenario!$G$3,0,IF(I683&lt;=Scenario!$G$5,1,2)))</f>
        <v xml:space="preserve"> </v>
      </c>
      <c r="X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81" t="e">
        <f t="shared" si="223"/>
        <v>#VALUE!</v>
      </c>
      <c r="AA683" s="81" t="e">
        <f t="shared" si="224"/>
        <v>#VALUE!</v>
      </c>
      <c r="AB683" s="79" t="e">
        <f t="shared" si="225"/>
        <v>#VALUE!</v>
      </c>
      <c r="AC683" s="73" t="str">
        <f t="shared" si="229"/>
        <v>missing data</v>
      </c>
      <c r="AD683" s="80" t="str">
        <f t="shared" si="210"/>
        <v>missing data</v>
      </c>
      <c r="AE683" s="81" t="e">
        <f t="shared" si="226"/>
        <v>#VALUE!</v>
      </c>
      <c r="AF683" s="81" t="e">
        <f t="shared" si="227"/>
        <v>#VALUE!</v>
      </c>
    </row>
    <row r="684" spans="1:32" x14ac:dyDescent="0.25">
      <c r="A684" s="114" t="s">
        <v>74</v>
      </c>
      <c r="B684" s="102"/>
      <c r="C684" s="103"/>
      <c r="D684" s="103"/>
      <c r="E684" s="104">
        <f t="shared" si="228"/>
        <v>0</v>
      </c>
      <c r="F684" s="105"/>
      <c r="G684" s="106"/>
      <c r="H684" s="106"/>
      <c r="I684" s="107"/>
      <c r="J684" s="108" t="str">
        <f t="shared" si="211"/>
        <v xml:space="preserve"> </v>
      </c>
      <c r="K684" s="109" t="str">
        <f t="shared" si="212"/>
        <v xml:space="preserve"> </v>
      </c>
      <c r="L684" s="109" t="str">
        <f t="shared" si="213"/>
        <v xml:space="preserve"> </v>
      </c>
      <c r="M684" s="109">
        <f t="shared" si="214"/>
        <v>0</v>
      </c>
      <c r="N684" s="110" t="str">
        <f t="shared" si="215"/>
        <v xml:space="preserve"> </v>
      </c>
      <c r="O684" s="110" t="str">
        <f t="shared" si="216"/>
        <v xml:space="preserve"> </v>
      </c>
      <c r="P684" s="111" t="str">
        <f t="shared" si="217"/>
        <v xml:space="preserve"> </v>
      </c>
      <c r="Q684" s="108" t="e">
        <f t="shared" si="218"/>
        <v>#VALUE!</v>
      </c>
      <c r="R684" s="112" t="e">
        <f t="shared" si="219"/>
        <v>#VALUE!</v>
      </c>
      <c r="S684" s="72" t="e">
        <f t="shared" si="220"/>
        <v>#VALUE!</v>
      </c>
      <c r="T684" s="73" t="str">
        <f t="shared" si="221"/>
        <v>donnée(s) manquante(s)</v>
      </c>
      <c r="U684" s="74" t="str">
        <f t="shared" si="222"/>
        <v>donnée(s) manquante(s)</v>
      </c>
      <c r="V684" s="75" t="str">
        <f>IF(ISBLANK(H684)," ",IF(H684&lt;=Scenario!$C$3,0,IF(H684&lt;=Scenario!$C$5,1,IF(H684&lt;=Scenario!$C$6,2,IF(H684&lt;=Scenario!$C$7,3,IF(H684&lt;=Scenario!$C$8,4,5))))))</f>
        <v xml:space="preserve"> </v>
      </c>
      <c r="W684" s="76" t="str">
        <f>IF(ISBLANK(I684)," ",IF(I684&lt;=Scenario!$G$3,0,IF(I684&lt;=Scenario!$G$5,1,2)))</f>
        <v xml:space="preserve"> </v>
      </c>
      <c r="X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81" t="e">
        <f t="shared" si="223"/>
        <v>#VALUE!</v>
      </c>
      <c r="AA684" s="81" t="e">
        <f t="shared" si="224"/>
        <v>#VALUE!</v>
      </c>
      <c r="AB684" s="79" t="e">
        <f t="shared" si="225"/>
        <v>#VALUE!</v>
      </c>
      <c r="AC684" s="73" t="str">
        <f t="shared" si="229"/>
        <v>missing data</v>
      </c>
      <c r="AD684" s="80" t="str">
        <f t="shared" si="210"/>
        <v>missing data</v>
      </c>
      <c r="AE684" s="81" t="e">
        <f t="shared" si="226"/>
        <v>#VALUE!</v>
      </c>
      <c r="AF684" s="81" t="e">
        <f t="shared" si="227"/>
        <v>#VALUE!</v>
      </c>
    </row>
    <row r="685" spans="1:32" x14ac:dyDescent="0.25">
      <c r="A685" s="114" t="s">
        <v>74</v>
      </c>
      <c r="B685" s="102"/>
      <c r="C685" s="103"/>
      <c r="D685" s="103"/>
      <c r="E685" s="104">
        <f t="shared" si="228"/>
        <v>0</v>
      </c>
      <c r="F685" s="105"/>
      <c r="G685" s="106"/>
      <c r="H685" s="106"/>
      <c r="I685" s="107"/>
      <c r="J685" s="108" t="str">
        <f t="shared" si="211"/>
        <v xml:space="preserve"> </v>
      </c>
      <c r="K685" s="109" t="str">
        <f t="shared" si="212"/>
        <v xml:space="preserve"> </v>
      </c>
      <c r="L685" s="109" t="str">
        <f t="shared" si="213"/>
        <v xml:space="preserve"> </v>
      </c>
      <c r="M685" s="109">
        <f t="shared" si="214"/>
        <v>0</v>
      </c>
      <c r="N685" s="110" t="str">
        <f t="shared" si="215"/>
        <v xml:space="preserve"> </v>
      </c>
      <c r="O685" s="110" t="str">
        <f t="shared" si="216"/>
        <v xml:space="preserve"> </v>
      </c>
      <c r="P685" s="111" t="str">
        <f t="shared" si="217"/>
        <v xml:space="preserve"> </v>
      </c>
      <c r="Q685" s="108" t="e">
        <f t="shared" si="218"/>
        <v>#VALUE!</v>
      </c>
      <c r="R685" s="112" t="e">
        <f t="shared" si="219"/>
        <v>#VALUE!</v>
      </c>
      <c r="S685" s="72" t="e">
        <f t="shared" si="220"/>
        <v>#VALUE!</v>
      </c>
      <c r="T685" s="73" t="str">
        <f t="shared" si="221"/>
        <v>donnée(s) manquante(s)</v>
      </c>
      <c r="U685" s="74" t="str">
        <f t="shared" si="222"/>
        <v>donnée(s) manquante(s)</v>
      </c>
      <c r="V685" s="75" t="str">
        <f>IF(ISBLANK(H685)," ",IF(H685&lt;=Scenario!$C$3,0,IF(H685&lt;=Scenario!$C$5,1,IF(H685&lt;=Scenario!$C$6,2,IF(H685&lt;=Scenario!$C$7,3,IF(H685&lt;=Scenario!$C$8,4,5))))))</f>
        <v xml:space="preserve"> </v>
      </c>
      <c r="W685" s="76" t="str">
        <f>IF(ISBLANK(I685)," ",IF(I685&lt;=Scenario!$G$3,0,IF(I685&lt;=Scenario!$G$5,1,2)))</f>
        <v xml:space="preserve"> </v>
      </c>
      <c r="X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81" t="e">
        <f t="shared" si="223"/>
        <v>#VALUE!</v>
      </c>
      <c r="AA685" s="81" t="e">
        <f t="shared" si="224"/>
        <v>#VALUE!</v>
      </c>
      <c r="AB685" s="79" t="e">
        <f t="shared" si="225"/>
        <v>#VALUE!</v>
      </c>
      <c r="AC685" s="73" t="str">
        <f t="shared" si="229"/>
        <v>missing data</v>
      </c>
      <c r="AD685" s="80" t="str">
        <f t="shared" si="210"/>
        <v>missing data</v>
      </c>
      <c r="AE685" s="81" t="e">
        <f t="shared" si="226"/>
        <v>#VALUE!</v>
      </c>
      <c r="AF685" s="81" t="e">
        <f t="shared" si="227"/>
        <v>#VALUE!</v>
      </c>
    </row>
    <row r="686" spans="1:32" x14ac:dyDescent="0.25">
      <c r="A686" s="114" t="s">
        <v>74</v>
      </c>
      <c r="B686" s="102"/>
      <c r="C686" s="103"/>
      <c r="D686" s="103"/>
      <c r="E686" s="104">
        <f t="shared" si="228"/>
        <v>0</v>
      </c>
      <c r="F686" s="105"/>
      <c r="G686" s="106"/>
      <c r="H686" s="106"/>
      <c r="I686" s="107"/>
      <c r="J686" s="108" t="str">
        <f t="shared" si="211"/>
        <v xml:space="preserve"> </v>
      </c>
      <c r="K686" s="109" t="str">
        <f t="shared" si="212"/>
        <v xml:space="preserve"> </v>
      </c>
      <c r="L686" s="109" t="str">
        <f t="shared" si="213"/>
        <v xml:space="preserve"> </v>
      </c>
      <c r="M686" s="109">
        <f t="shared" si="214"/>
        <v>0</v>
      </c>
      <c r="N686" s="110" t="str">
        <f t="shared" si="215"/>
        <v xml:space="preserve"> </v>
      </c>
      <c r="O686" s="110" t="str">
        <f t="shared" si="216"/>
        <v xml:space="preserve"> </v>
      </c>
      <c r="P686" s="111" t="str">
        <f t="shared" si="217"/>
        <v xml:space="preserve"> </v>
      </c>
      <c r="Q686" s="108" t="e">
        <f t="shared" si="218"/>
        <v>#VALUE!</v>
      </c>
      <c r="R686" s="112" t="e">
        <f t="shared" si="219"/>
        <v>#VALUE!</v>
      </c>
      <c r="S686" s="72" t="e">
        <f t="shared" si="220"/>
        <v>#VALUE!</v>
      </c>
      <c r="T686" s="73" t="str">
        <f t="shared" si="221"/>
        <v>donnée(s) manquante(s)</v>
      </c>
      <c r="U686" s="74" t="str">
        <f t="shared" si="222"/>
        <v>donnée(s) manquante(s)</v>
      </c>
      <c r="V686" s="75" t="str">
        <f>IF(ISBLANK(H686)," ",IF(H686&lt;=Scenario!$C$3,0,IF(H686&lt;=Scenario!$C$5,1,IF(H686&lt;=Scenario!$C$6,2,IF(H686&lt;=Scenario!$C$7,3,IF(H686&lt;=Scenario!$C$8,4,5))))))</f>
        <v xml:space="preserve"> </v>
      </c>
      <c r="W686" s="76" t="str">
        <f>IF(ISBLANK(I686)," ",IF(I686&lt;=Scenario!$G$3,0,IF(I686&lt;=Scenario!$G$5,1,2)))</f>
        <v xml:space="preserve"> </v>
      </c>
      <c r="X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81" t="e">
        <f t="shared" si="223"/>
        <v>#VALUE!</v>
      </c>
      <c r="AA686" s="81" t="e">
        <f t="shared" si="224"/>
        <v>#VALUE!</v>
      </c>
      <c r="AB686" s="79" t="e">
        <f t="shared" si="225"/>
        <v>#VALUE!</v>
      </c>
      <c r="AC686" s="73" t="str">
        <f t="shared" si="229"/>
        <v>missing data</v>
      </c>
      <c r="AD686" s="80" t="str">
        <f t="shared" si="210"/>
        <v>missing data</v>
      </c>
      <c r="AE686" s="81" t="e">
        <f t="shared" si="226"/>
        <v>#VALUE!</v>
      </c>
      <c r="AF686" s="81" t="e">
        <f t="shared" si="227"/>
        <v>#VALUE!</v>
      </c>
    </row>
    <row r="687" spans="1:32" x14ac:dyDescent="0.25">
      <c r="A687" s="114" t="s">
        <v>74</v>
      </c>
      <c r="B687" s="102"/>
      <c r="C687" s="103"/>
      <c r="D687" s="103"/>
      <c r="E687" s="104">
        <f t="shared" si="228"/>
        <v>0</v>
      </c>
      <c r="F687" s="105"/>
      <c r="G687" s="106"/>
      <c r="H687" s="106"/>
      <c r="I687" s="107"/>
      <c r="J687" s="108" t="str">
        <f t="shared" si="211"/>
        <v xml:space="preserve"> </v>
      </c>
      <c r="K687" s="109" t="str">
        <f t="shared" si="212"/>
        <v xml:space="preserve"> </v>
      </c>
      <c r="L687" s="109" t="str">
        <f t="shared" si="213"/>
        <v xml:space="preserve"> </v>
      </c>
      <c r="M687" s="109">
        <f t="shared" si="214"/>
        <v>0</v>
      </c>
      <c r="N687" s="110" t="str">
        <f t="shared" si="215"/>
        <v xml:space="preserve"> </v>
      </c>
      <c r="O687" s="110" t="str">
        <f t="shared" si="216"/>
        <v xml:space="preserve"> </v>
      </c>
      <c r="P687" s="111" t="str">
        <f t="shared" si="217"/>
        <v xml:space="preserve"> </v>
      </c>
      <c r="Q687" s="108" t="e">
        <f t="shared" si="218"/>
        <v>#VALUE!</v>
      </c>
      <c r="R687" s="112" t="e">
        <f t="shared" si="219"/>
        <v>#VALUE!</v>
      </c>
      <c r="S687" s="72" t="e">
        <f t="shared" si="220"/>
        <v>#VALUE!</v>
      </c>
      <c r="T687" s="73" t="str">
        <f t="shared" si="221"/>
        <v>donnée(s) manquante(s)</v>
      </c>
      <c r="U687" s="74" t="str">
        <f t="shared" si="222"/>
        <v>donnée(s) manquante(s)</v>
      </c>
      <c r="V687" s="75" t="str">
        <f>IF(ISBLANK(H687)," ",IF(H687&lt;=Scenario!$C$3,0,IF(H687&lt;=Scenario!$C$5,1,IF(H687&lt;=Scenario!$C$6,2,IF(H687&lt;=Scenario!$C$7,3,IF(H687&lt;=Scenario!$C$8,4,5))))))</f>
        <v xml:space="preserve"> </v>
      </c>
      <c r="W687" s="76" t="str">
        <f>IF(ISBLANK(I687)," ",IF(I687&lt;=Scenario!$G$3,0,IF(I687&lt;=Scenario!$G$5,1,2)))</f>
        <v xml:space="preserve"> </v>
      </c>
      <c r="X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81" t="e">
        <f t="shared" si="223"/>
        <v>#VALUE!</v>
      </c>
      <c r="AA687" s="81" t="e">
        <f t="shared" si="224"/>
        <v>#VALUE!</v>
      </c>
      <c r="AB687" s="79" t="e">
        <f t="shared" si="225"/>
        <v>#VALUE!</v>
      </c>
      <c r="AC687" s="73" t="str">
        <f t="shared" si="229"/>
        <v>missing data</v>
      </c>
      <c r="AD687" s="80" t="str">
        <f t="shared" si="210"/>
        <v>missing data</v>
      </c>
      <c r="AE687" s="81" t="e">
        <f t="shared" si="226"/>
        <v>#VALUE!</v>
      </c>
      <c r="AF687" s="81" t="e">
        <f t="shared" si="227"/>
        <v>#VALUE!</v>
      </c>
    </row>
    <row r="688" spans="1:32" x14ac:dyDescent="0.25">
      <c r="A688" s="114" t="s">
        <v>74</v>
      </c>
      <c r="B688" s="102"/>
      <c r="C688" s="103"/>
      <c r="D688" s="103"/>
      <c r="E688" s="104">
        <f t="shared" si="228"/>
        <v>0</v>
      </c>
      <c r="F688" s="105"/>
      <c r="G688" s="106"/>
      <c r="H688" s="106"/>
      <c r="I688" s="107"/>
      <c r="J688" s="108" t="str">
        <f t="shared" si="211"/>
        <v xml:space="preserve"> </v>
      </c>
      <c r="K688" s="109" t="str">
        <f t="shared" si="212"/>
        <v xml:space="preserve"> </v>
      </c>
      <c r="L688" s="109" t="str">
        <f t="shared" si="213"/>
        <v xml:space="preserve"> </v>
      </c>
      <c r="M688" s="109">
        <f t="shared" si="214"/>
        <v>0</v>
      </c>
      <c r="N688" s="110" t="str">
        <f t="shared" si="215"/>
        <v xml:space="preserve"> </v>
      </c>
      <c r="O688" s="110" t="str">
        <f t="shared" si="216"/>
        <v xml:space="preserve"> </v>
      </c>
      <c r="P688" s="111" t="str">
        <f t="shared" si="217"/>
        <v xml:space="preserve"> </v>
      </c>
      <c r="Q688" s="108" t="e">
        <f t="shared" si="218"/>
        <v>#VALUE!</v>
      </c>
      <c r="R688" s="112" t="e">
        <f t="shared" si="219"/>
        <v>#VALUE!</v>
      </c>
      <c r="S688" s="72" t="e">
        <f t="shared" si="220"/>
        <v>#VALUE!</v>
      </c>
      <c r="T688" s="73" t="str">
        <f t="shared" si="221"/>
        <v>donnée(s) manquante(s)</v>
      </c>
      <c r="U688" s="74" t="str">
        <f t="shared" si="222"/>
        <v>donnée(s) manquante(s)</v>
      </c>
      <c r="V688" s="75" t="str">
        <f>IF(ISBLANK(H688)," ",IF(H688&lt;=Scenario!$C$3,0,IF(H688&lt;=Scenario!$C$5,1,IF(H688&lt;=Scenario!$C$6,2,IF(H688&lt;=Scenario!$C$7,3,IF(H688&lt;=Scenario!$C$8,4,5))))))</f>
        <v xml:space="preserve"> </v>
      </c>
      <c r="W688" s="76" t="str">
        <f>IF(ISBLANK(I688)," ",IF(I688&lt;=Scenario!$G$3,0,IF(I688&lt;=Scenario!$G$5,1,2)))</f>
        <v xml:space="preserve"> </v>
      </c>
      <c r="X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81" t="e">
        <f t="shared" si="223"/>
        <v>#VALUE!</v>
      </c>
      <c r="AA688" s="81" t="e">
        <f t="shared" si="224"/>
        <v>#VALUE!</v>
      </c>
      <c r="AB688" s="79" t="e">
        <f t="shared" si="225"/>
        <v>#VALUE!</v>
      </c>
      <c r="AC688" s="73" t="str">
        <f t="shared" si="229"/>
        <v>missing data</v>
      </c>
      <c r="AD688" s="80" t="str">
        <f t="shared" si="210"/>
        <v>missing data</v>
      </c>
      <c r="AE688" s="81" t="e">
        <f t="shared" si="226"/>
        <v>#VALUE!</v>
      </c>
      <c r="AF688" s="81" t="e">
        <f t="shared" si="227"/>
        <v>#VALUE!</v>
      </c>
    </row>
    <row r="689" spans="1:32" x14ac:dyDescent="0.25">
      <c r="A689" s="114" t="s">
        <v>74</v>
      </c>
      <c r="B689" s="102"/>
      <c r="C689" s="103"/>
      <c r="D689" s="103"/>
      <c r="E689" s="104">
        <f t="shared" si="228"/>
        <v>0</v>
      </c>
      <c r="F689" s="105"/>
      <c r="G689" s="106"/>
      <c r="H689" s="106"/>
      <c r="I689" s="107"/>
      <c r="J689" s="108" t="str">
        <f t="shared" si="211"/>
        <v xml:space="preserve"> </v>
      </c>
      <c r="K689" s="109" t="str">
        <f t="shared" si="212"/>
        <v xml:space="preserve"> </v>
      </c>
      <c r="L689" s="109" t="str">
        <f t="shared" si="213"/>
        <v xml:space="preserve"> </v>
      </c>
      <c r="M689" s="109">
        <f t="shared" si="214"/>
        <v>0</v>
      </c>
      <c r="N689" s="110" t="str">
        <f t="shared" si="215"/>
        <v xml:space="preserve"> </v>
      </c>
      <c r="O689" s="110" t="str">
        <f t="shared" si="216"/>
        <v xml:space="preserve"> </v>
      </c>
      <c r="P689" s="111" t="str">
        <f t="shared" si="217"/>
        <v xml:space="preserve"> </v>
      </c>
      <c r="Q689" s="108" t="e">
        <f t="shared" si="218"/>
        <v>#VALUE!</v>
      </c>
      <c r="R689" s="112" t="e">
        <f t="shared" si="219"/>
        <v>#VALUE!</v>
      </c>
      <c r="S689" s="72" t="e">
        <f t="shared" si="220"/>
        <v>#VALUE!</v>
      </c>
      <c r="T689" s="73" t="str">
        <f t="shared" si="221"/>
        <v>donnée(s) manquante(s)</v>
      </c>
      <c r="U689" s="74" t="str">
        <f t="shared" si="222"/>
        <v>donnée(s) manquante(s)</v>
      </c>
      <c r="V689" s="75" t="str">
        <f>IF(ISBLANK(H689)," ",IF(H689&lt;=Scenario!$C$3,0,IF(H689&lt;=Scenario!$C$5,1,IF(H689&lt;=Scenario!$C$6,2,IF(H689&lt;=Scenario!$C$7,3,IF(H689&lt;=Scenario!$C$8,4,5))))))</f>
        <v xml:space="preserve"> </v>
      </c>
      <c r="W689" s="76" t="str">
        <f>IF(ISBLANK(I689)," ",IF(I689&lt;=Scenario!$G$3,0,IF(I689&lt;=Scenario!$G$5,1,2)))</f>
        <v xml:space="preserve"> </v>
      </c>
      <c r="X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81" t="e">
        <f t="shared" si="223"/>
        <v>#VALUE!</v>
      </c>
      <c r="AA689" s="81" t="e">
        <f t="shared" si="224"/>
        <v>#VALUE!</v>
      </c>
      <c r="AB689" s="79" t="e">
        <f t="shared" si="225"/>
        <v>#VALUE!</v>
      </c>
      <c r="AC689" s="73" t="str">
        <f t="shared" si="229"/>
        <v>missing data</v>
      </c>
      <c r="AD689" s="80" t="str">
        <f t="shared" si="210"/>
        <v>missing data</v>
      </c>
      <c r="AE689" s="81" t="e">
        <f t="shared" si="226"/>
        <v>#VALUE!</v>
      </c>
      <c r="AF689" s="81" t="e">
        <f t="shared" si="227"/>
        <v>#VALUE!</v>
      </c>
    </row>
    <row r="690" spans="1:32" x14ac:dyDescent="0.25">
      <c r="A690" s="114" t="s">
        <v>74</v>
      </c>
      <c r="B690" s="102"/>
      <c r="C690" s="103"/>
      <c r="D690" s="103"/>
      <c r="E690" s="104">
        <f t="shared" si="228"/>
        <v>0</v>
      </c>
      <c r="F690" s="105"/>
      <c r="G690" s="106"/>
      <c r="H690" s="106"/>
      <c r="I690" s="107"/>
      <c r="J690" s="108" t="str">
        <f t="shared" si="211"/>
        <v xml:space="preserve"> </v>
      </c>
      <c r="K690" s="109" t="str">
        <f t="shared" si="212"/>
        <v xml:space="preserve"> </v>
      </c>
      <c r="L690" s="109" t="str">
        <f t="shared" si="213"/>
        <v xml:space="preserve"> </v>
      </c>
      <c r="M690" s="109">
        <f t="shared" si="214"/>
        <v>0</v>
      </c>
      <c r="N690" s="110" t="str">
        <f t="shared" si="215"/>
        <v xml:space="preserve"> </v>
      </c>
      <c r="O690" s="110" t="str">
        <f t="shared" si="216"/>
        <v xml:space="preserve"> </v>
      </c>
      <c r="P690" s="111" t="str">
        <f t="shared" si="217"/>
        <v xml:space="preserve"> </v>
      </c>
      <c r="Q690" s="108" t="e">
        <f t="shared" si="218"/>
        <v>#VALUE!</v>
      </c>
      <c r="R690" s="112" t="e">
        <f t="shared" si="219"/>
        <v>#VALUE!</v>
      </c>
      <c r="S690" s="72" t="e">
        <f t="shared" si="220"/>
        <v>#VALUE!</v>
      </c>
      <c r="T690" s="73" t="str">
        <f t="shared" si="221"/>
        <v>donnée(s) manquante(s)</v>
      </c>
      <c r="U690" s="74" t="str">
        <f t="shared" si="222"/>
        <v>donnée(s) manquante(s)</v>
      </c>
      <c r="V690" s="75" t="str">
        <f>IF(ISBLANK(H690)," ",IF(H690&lt;=Scenario!$C$3,0,IF(H690&lt;=Scenario!$C$5,1,IF(H690&lt;=Scenario!$C$6,2,IF(H690&lt;=Scenario!$C$7,3,IF(H690&lt;=Scenario!$C$8,4,5))))))</f>
        <v xml:space="preserve"> </v>
      </c>
      <c r="W690" s="76" t="str">
        <f>IF(ISBLANK(I690)," ",IF(I690&lt;=Scenario!$G$3,0,IF(I690&lt;=Scenario!$G$5,1,2)))</f>
        <v xml:space="preserve"> </v>
      </c>
      <c r="X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81" t="e">
        <f t="shared" si="223"/>
        <v>#VALUE!</v>
      </c>
      <c r="AA690" s="81" t="e">
        <f t="shared" si="224"/>
        <v>#VALUE!</v>
      </c>
      <c r="AB690" s="79" t="e">
        <f t="shared" si="225"/>
        <v>#VALUE!</v>
      </c>
      <c r="AC690" s="73" t="str">
        <f t="shared" si="229"/>
        <v>missing data</v>
      </c>
      <c r="AD690" s="80" t="str">
        <f t="shared" si="210"/>
        <v>missing data</v>
      </c>
      <c r="AE690" s="81" t="e">
        <f t="shared" si="226"/>
        <v>#VALUE!</v>
      </c>
      <c r="AF690" s="81" t="e">
        <f t="shared" si="227"/>
        <v>#VALUE!</v>
      </c>
    </row>
    <row r="691" spans="1:32" x14ac:dyDescent="0.25">
      <c r="A691" s="114" t="s">
        <v>74</v>
      </c>
      <c r="B691" s="102"/>
      <c r="C691" s="103"/>
      <c r="D691" s="103"/>
      <c r="E691" s="104">
        <f t="shared" si="228"/>
        <v>0</v>
      </c>
      <c r="F691" s="105"/>
      <c r="G691" s="106"/>
      <c r="H691" s="106"/>
      <c r="I691" s="107"/>
      <c r="J691" s="108" t="str">
        <f t="shared" si="211"/>
        <v xml:space="preserve"> </v>
      </c>
      <c r="K691" s="109" t="str">
        <f t="shared" si="212"/>
        <v xml:space="preserve"> </v>
      </c>
      <c r="L691" s="109" t="str">
        <f t="shared" si="213"/>
        <v xml:space="preserve"> </v>
      </c>
      <c r="M691" s="109">
        <f t="shared" si="214"/>
        <v>0</v>
      </c>
      <c r="N691" s="110" t="str">
        <f t="shared" si="215"/>
        <v xml:space="preserve"> </v>
      </c>
      <c r="O691" s="110" t="str">
        <f t="shared" si="216"/>
        <v xml:space="preserve"> </v>
      </c>
      <c r="P691" s="111" t="str">
        <f t="shared" si="217"/>
        <v xml:space="preserve"> </v>
      </c>
      <c r="Q691" s="108" t="e">
        <f t="shared" si="218"/>
        <v>#VALUE!</v>
      </c>
      <c r="R691" s="112" t="e">
        <f t="shared" si="219"/>
        <v>#VALUE!</v>
      </c>
      <c r="S691" s="72" t="e">
        <f t="shared" si="220"/>
        <v>#VALUE!</v>
      </c>
      <c r="T691" s="73" t="str">
        <f t="shared" si="221"/>
        <v>donnée(s) manquante(s)</v>
      </c>
      <c r="U691" s="74" t="str">
        <f t="shared" si="222"/>
        <v>donnée(s) manquante(s)</v>
      </c>
      <c r="V691" s="75" t="str">
        <f>IF(ISBLANK(H691)," ",IF(H691&lt;=Scenario!$C$3,0,IF(H691&lt;=Scenario!$C$5,1,IF(H691&lt;=Scenario!$C$6,2,IF(H691&lt;=Scenario!$C$7,3,IF(H691&lt;=Scenario!$C$8,4,5))))))</f>
        <v xml:space="preserve"> </v>
      </c>
      <c r="W691" s="76" t="str">
        <f>IF(ISBLANK(I691)," ",IF(I691&lt;=Scenario!$G$3,0,IF(I691&lt;=Scenario!$G$5,1,2)))</f>
        <v xml:space="preserve"> </v>
      </c>
      <c r="X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81" t="e">
        <f t="shared" si="223"/>
        <v>#VALUE!</v>
      </c>
      <c r="AA691" s="81" t="e">
        <f t="shared" si="224"/>
        <v>#VALUE!</v>
      </c>
      <c r="AB691" s="79" t="e">
        <f t="shared" si="225"/>
        <v>#VALUE!</v>
      </c>
      <c r="AC691" s="73" t="str">
        <f t="shared" si="229"/>
        <v>missing data</v>
      </c>
      <c r="AD691" s="80" t="str">
        <f t="shared" si="210"/>
        <v>missing data</v>
      </c>
      <c r="AE691" s="81" t="e">
        <f t="shared" si="226"/>
        <v>#VALUE!</v>
      </c>
      <c r="AF691" s="81" t="e">
        <f t="shared" si="227"/>
        <v>#VALUE!</v>
      </c>
    </row>
    <row r="692" spans="1:32" x14ac:dyDescent="0.25">
      <c r="A692" s="114" t="s">
        <v>74</v>
      </c>
      <c r="B692" s="102"/>
      <c r="C692" s="103"/>
      <c r="D692" s="103"/>
      <c r="E692" s="104">
        <f t="shared" si="228"/>
        <v>0</v>
      </c>
      <c r="F692" s="105"/>
      <c r="G692" s="106"/>
      <c r="H692" s="106"/>
      <c r="I692" s="107"/>
      <c r="J692" s="108" t="str">
        <f t="shared" si="211"/>
        <v xml:space="preserve"> </v>
      </c>
      <c r="K692" s="109" t="str">
        <f t="shared" si="212"/>
        <v xml:space="preserve"> </v>
      </c>
      <c r="L692" s="109" t="str">
        <f t="shared" si="213"/>
        <v xml:space="preserve"> </v>
      </c>
      <c r="M692" s="109">
        <f t="shared" si="214"/>
        <v>0</v>
      </c>
      <c r="N692" s="110" t="str">
        <f t="shared" si="215"/>
        <v xml:space="preserve"> </v>
      </c>
      <c r="O692" s="110" t="str">
        <f t="shared" si="216"/>
        <v xml:space="preserve"> </v>
      </c>
      <c r="P692" s="111" t="str">
        <f t="shared" si="217"/>
        <v xml:space="preserve"> </v>
      </c>
      <c r="Q692" s="108" t="e">
        <f t="shared" si="218"/>
        <v>#VALUE!</v>
      </c>
      <c r="R692" s="112" t="e">
        <f t="shared" si="219"/>
        <v>#VALUE!</v>
      </c>
      <c r="S692" s="72" t="e">
        <f t="shared" si="220"/>
        <v>#VALUE!</v>
      </c>
      <c r="T692" s="73" t="str">
        <f t="shared" si="221"/>
        <v>donnée(s) manquante(s)</v>
      </c>
      <c r="U692" s="74" t="str">
        <f t="shared" si="222"/>
        <v>donnée(s) manquante(s)</v>
      </c>
      <c r="V692" s="75" t="str">
        <f>IF(ISBLANK(H692)," ",IF(H692&lt;=Scenario!$C$3,0,IF(H692&lt;=Scenario!$C$5,1,IF(H692&lt;=Scenario!$C$6,2,IF(H692&lt;=Scenario!$C$7,3,IF(H692&lt;=Scenario!$C$8,4,5))))))</f>
        <v xml:space="preserve"> </v>
      </c>
      <c r="W692" s="76" t="str">
        <f>IF(ISBLANK(I692)," ",IF(I692&lt;=Scenario!$G$3,0,IF(I692&lt;=Scenario!$G$5,1,2)))</f>
        <v xml:space="preserve"> </v>
      </c>
      <c r="X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81" t="e">
        <f t="shared" si="223"/>
        <v>#VALUE!</v>
      </c>
      <c r="AA692" s="81" t="e">
        <f t="shared" si="224"/>
        <v>#VALUE!</v>
      </c>
      <c r="AB692" s="79" t="e">
        <f t="shared" si="225"/>
        <v>#VALUE!</v>
      </c>
      <c r="AC692" s="73" t="str">
        <f t="shared" si="229"/>
        <v>missing data</v>
      </c>
      <c r="AD692" s="80" t="str">
        <f t="shared" si="210"/>
        <v>missing data</v>
      </c>
      <c r="AE692" s="81" t="e">
        <f t="shared" si="226"/>
        <v>#VALUE!</v>
      </c>
      <c r="AF692" s="81" t="e">
        <f t="shared" si="227"/>
        <v>#VALUE!</v>
      </c>
    </row>
    <row r="693" spans="1:32" x14ac:dyDescent="0.25">
      <c r="A693" s="114" t="s">
        <v>74</v>
      </c>
      <c r="B693" s="102"/>
      <c r="C693" s="103"/>
      <c r="D693" s="103"/>
      <c r="E693" s="104">
        <f t="shared" si="228"/>
        <v>0</v>
      </c>
      <c r="F693" s="105"/>
      <c r="G693" s="106"/>
      <c r="H693" s="106"/>
      <c r="I693" s="107"/>
      <c r="J693" s="108" t="str">
        <f t="shared" si="211"/>
        <v xml:space="preserve"> </v>
      </c>
      <c r="K693" s="109" t="str">
        <f t="shared" si="212"/>
        <v xml:space="preserve"> </v>
      </c>
      <c r="L693" s="109" t="str">
        <f t="shared" si="213"/>
        <v xml:space="preserve"> </v>
      </c>
      <c r="M693" s="109">
        <f t="shared" si="214"/>
        <v>0</v>
      </c>
      <c r="N693" s="110" t="str">
        <f t="shared" si="215"/>
        <v xml:space="preserve"> </v>
      </c>
      <c r="O693" s="110" t="str">
        <f t="shared" si="216"/>
        <v xml:space="preserve"> </v>
      </c>
      <c r="P693" s="111" t="str">
        <f t="shared" si="217"/>
        <v xml:space="preserve"> </v>
      </c>
      <c r="Q693" s="108" t="e">
        <f t="shared" si="218"/>
        <v>#VALUE!</v>
      </c>
      <c r="R693" s="112" t="e">
        <f t="shared" si="219"/>
        <v>#VALUE!</v>
      </c>
      <c r="S693" s="72" t="e">
        <f t="shared" si="220"/>
        <v>#VALUE!</v>
      </c>
      <c r="T693" s="73" t="str">
        <f t="shared" si="221"/>
        <v>donnée(s) manquante(s)</v>
      </c>
      <c r="U693" s="74" t="str">
        <f t="shared" si="222"/>
        <v>donnée(s) manquante(s)</v>
      </c>
      <c r="V693" s="75" t="str">
        <f>IF(ISBLANK(H693)," ",IF(H693&lt;=Scenario!$C$3,0,IF(H693&lt;=Scenario!$C$5,1,IF(H693&lt;=Scenario!$C$6,2,IF(H693&lt;=Scenario!$C$7,3,IF(H693&lt;=Scenario!$C$8,4,5))))))</f>
        <v xml:space="preserve"> </v>
      </c>
      <c r="W693" s="76" t="str">
        <f>IF(ISBLANK(I693)," ",IF(I693&lt;=Scenario!$G$3,0,IF(I693&lt;=Scenario!$G$5,1,2)))</f>
        <v xml:space="preserve"> </v>
      </c>
      <c r="X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81" t="e">
        <f t="shared" si="223"/>
        <v>#VALUE!</v>
      </c>
      <c r="AA693" s="81" t="e">
        <f t="shared" si="224"/>
        <v>#VALUE!</v>
      </c>
      <c r="AB693" s="79" t="e">
        <f t="shared" si="225"/>
        <v>#VALUE!</v>
      </c>
      <c r="AC693" s="73" t="str">
        <f t="shared" si="229"/>
        <v>missing data</v>
      </c>
      <c r="AD693" s="80" t="str">
        <f t="shared" si="210"/>
        <v>missing data</v>
      </c>
      <c r="AE693" s="81" t="e">
        <f t="shared" si="226"/>
        <v>#VALUE!</v>
      </c>
      <c r="AF693" s="81" t="e">
        <f t="shared" si="227"/>
        <v>#VALUE!</v>
      </c>
    </row>
    <row r="694" spans="1:32" x14ac:dyDescent="0.25">
      <c r="A694" s="114" t="s">
        <v>74</v>
      </c>
      <c r="B694" s="102"/>
      <c r="C694" s="103"/>
      <c r="D694" s="103"/>
      <c r="E694" s="104">
        <f t="shared" si="228"/>
        <v>0</v>
      </c>
      <c r="F694" s="105"/>
      <c r="G694" s="106"/>
      <c r="H694" s="106"/>
      <c r="I694" s="107"/>
      <c r="J694" s="108" t="str">
        <f t="shared" si="211"/>
        <v xml:space="preserve"> </v>
      </c>
      <c r="K694" s="109" t="str">
        <f t="shared" si="212"/>
        <v xml:space="preserve"> </v>
      </c>
      <c r="L694" s="109" t="str">
        <f t="shared" si="213"/>
        <v xml:space="preserve"> </v>
      </c>
      <c r="M694" s="109">
        <f t="shared" si="214"/>
        <v>0</v>
      </c>
      <c r="N694" s="110" t="str">
        <f t="shared" si="215"/>
        <v xml:space="preserve"> </v>
      </c>
      <c r="O694" s="110" t="str">
        <f t="shared" si="216"/>
        <v xml:space="preserve"> </v>
      </c>
      <c r="P694" s="111" t="str">
        <f t="shared" si="217"/>
        <v xml:space="preserve"> </v>
      </c>
      <c r="Q694" s="108" t="e">
        <f t="shared" si="218"/>
        <v>#VALUE!</v>
      </c>
      <c r="R694" s="112" t="e">
        <f t="shared" si="219"/>
        <v>#VALUE!</v>
      </c>
      <c r="S694" s="72" t="e">
        <f t="shared" si="220"/>
        <v>#VALUE!</v>
      </c>
      <c r="T694" s="73" t="str">
        <f t="shared" si="221"/>
        <v>donnée(s) manquante(s)</v>
      </c>
      <c r="U694" s="74" t="str">
        <f t="shared" si="222"/>
        <v>donnée(s) manquante(s)</v>
      </c>
      <c r="V694" s="75" t="str">
        <f>IF(ISBLANK(H694)," ",IF(H694&lt;=Scenario!$C$3,0,IF(H694&lt;=Scenario!$C$5,1,IF(H694&lt;=Scenario!$C$6,2,IF(H694&lt;=Scenario!$C$7,3,IF(H694&lt;=Scenario!$C$8,4,5))))))</f>
        <v xml:space="preserve"> </v>
      </c>
      <c r="W694" s="76" t="str">
        <f>IF(ISBLANK(I694)," ",IF(I694&lt;=Scenario!$G$3,0,IF(I694&lt;=Scenario!$G$5,1,2)))</f>
        <v xml:space="preserve"> </v>
      </c>
      <c r="X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81" t="e">
        <f t="shared" si="223"/>
        <v>#VALUE!</v>
      </c>
      <c r="AA694" s="81" t="e">
        <f t="shared" si="224"/>
        <v>#VALUE!</v>
      </c>
      <c r="AB694" s="79" t="e">
        <f t="shared" si="225"/>
        <v>#VALUE!</v>
      </c>
      <c r="AC694" s="73" t="str">
        <f t="shared" si="229"/>
        <v>missing data</v>
      </c>
      <c r="AD694" s="80" t="str">
        <f t="shared" si="210"/>
        <v>missing data</v>
      </c>
      <c r="AE694" s="81" t="e">
        <f t="shared" si="226"/>
        <v>#VALUE!</v>
      </c>
      <c r="AF694" s="81" t="e">
        <f t="shared" si="227"/>
        <v>#VALUE!</v>
      </c>
    </row>
    <row r="695" spans="1:32" x14ac:dyDescent="0.25">
      <c r="A695" s="114" t="s">
        <v>74</v>
      </c>
      <c r="B695" s="102"/>
      <c r="C695" s="103"/>
      <c r="D695" s="103"/>
      <c r="E695" s="104">
        <f t="shared" si="228"/>
        <v>0</v>
      </c>
      <c r="F695" s="105"/>
      <c r="G695" s="106"/>
      <c r="H695" s="106"/>
      <c r="I695" s="107"/>
      <c r="J695" s="108" t="str">
        <f t="shared" si="211"/>
        <v xml:space="preserve"> </v>
      </c>
      <c r="K695" s="109" t="str">
        <f t="shared" si="212"/>
        <v xml:space="preserve"> </v>
      </c>
      <c r="L695" s="109" t="str">
        <f t="shared" si="213"/>
        <v xml:space="preserve"> </v>
      </c>
      <c r="M695" s="109">
        <f t="shared" si="214"/>
        <v>0</v>
      </c>
      <c r="N695" s="110" t="str">
        <f t="shared" si="215"/>
        <v xml:space="preserve"> </v>
      </c>
      <c r="O695" s="110" t="str">
        <f t="shared" si="216"/>
        <v xml:space="preserve"> </v>
      </c>
      <c r="P695" s="111" t="str">
        <f t="shared" si="217"/>
        <v xml:space="preserve"> </v>
      </c>
      <c r="Q695" s="108" t="e">
        <f t="shared" si="218"/>
        <v>#VALUE!</v>
      </c>
      <c r="R695" s="112" t="e">
        <f t="shared" si="219"/>
        <v>#VALUE!</v>
      </c>
      <c r="S695" s="72" t="e">
        <f t="shared" si="220"/>
        <v>#VALUE!</v>
      </c>
      <c r="T695" s="73" t="str">
        <f t="shared" si="221"/>
        <v>donnée(s) manquante(s)</v>
      </c>
      <c r="U695" s="74" t="str">
        <f t="shared" si="222"/>
        <v>donnée(s) manquante(s)</v>
      </c>
      <c r="V695" s="75" t="str">
        <f>IF(ISBLANK(H695)," ",IF(H695&lt;=Scenario!$C$3,0,IF(H695&lt;=Scenario!$C$5,1,IF(H695&lt;=Scenario!$C$6,2,IF(H695&lt;=Scenario!$C$7,3,IF(H695&lt;=Scenario!$C$8,4,5))))))</f>
        <v xml:space="preserve"> </v>
      </c>
      <c r="W695" s="76" t="str">
        <f>IF(ISBLANK(I695)," ",IF(I695&lt;=Scenario!$G$3,0,IF(I695&lt;=Scenario!$G$5,1,2)))</f>
        <v xml:space="preserve"> </v>
      </c>
      <c r="X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81" t="e">
        <f t="shared" si="223"/>
        <v>#VALUE!</v>
      </c>
      <c r="AA695" s="81" t="e">
        <f t="shared" si="224"/>
        <v>#VALUE!</v>
      </c>
      <c r="AB695" s="79" t="e">
        <f t="shared" si="225"/>
        <v>#VALUE!</v>
      </c>
      <c r="AC695" s="73" t="str">
        <f t="shared" si="229"/>
        <v>missing data</v>
      </c>
      <c r="AD695" s="80" t="str">
        <f t="shared" si="210"/>
        <v>missing data</v>
      </c>
      <c r="AE695" s="81" t="e">
        <f t="shared" si="226"/>
        <v>#VALUE!</v>
      </c>
      <c r="AF695" s="81" t="e">
        <f t="shared" si="227"/>
        <v>#VALUE!</v>
      </c>
    </row>
    <row r="696" spans="1:32" x14ac:dyDescent="0.25">
      <c r="A696" s="114" t="s">
        <v>74</v>
      </c>
      <c r="B696" s="102"/>
      <c r="C696" s="103"/>
      <c r="D696" s="103"/>
      <c r="E696" s="104">
        <f t="shared" si="228"/>
        <v>0</v>
      </c>
      <c r="F696" s="105"/>
      <c r="G696" s="106"/>
      <c r="H696" s="106"/>
      <c r="I696" s="107"/>
      <c r="J696" s="108" t="str">
        <f t="shared" si="211"/>
        <v xml:space="preserve"> </v>
      </c>
      <c r="K696" s="109" t="str">
        <f t="shared" si="212"/>
        <v xml:space="preserve"> </v>
      </c>
      <c r="L696" s="109" t="str">
        <f t="shared" si="213"/>
        <v xml:space="preserve"> </v>
      </c>
      <c r="M696" s="109">
        <f t="shared" si="214"/>
        <v>0</v>
      </c>
      <c r="N696" s="110" t="str">
        <f t="shared" si="215"/>
        <v xml:space="preserve"> </v>
      </c>
      <c r="O696" s="110" t="str">
        <f t="shared" si="216"/>
        <v xml:space="preserve"> </v>
      </c>
      <c r="P696" s="111" t="str">
        <f t="shared" si="217"/>
        <v xml:space="preserve"> </v>
      </c>
      <c r="Q696" s="108" t="e">
        <f t="shared" si="218"/>
        <v>#VALUE!</v>
      </c>
      <c r="R696" s="112" t="e">
        <f t="shared" si="219"/>
        <v>#VALUE!</v>
      </c>
      <c r="S696" s="72" t="e">
        <f t="shared" si="220"/>
        <v>#VALUE!</v>
      </c>
      <c r="T696" s="73" t="str">
        <f t="shared" si="221"/>
        <v>donnée(s) manquante(s)</v>
      </c>
      <c r="U696" s="74" t="str">
        <f t="shared" si="222"/>
        <v>donnée(s) manquante(s)</v>
      </c>
      <c r="V696" s="75" t="str">
        <f>IF(ISBLANK(H696)," ",IF(H696&lt;=Scenario!$C$3,0,IF(H696&lt;=Scenario!$C$5,1,IF(H696&lt;=Scenario!$C$6,2,IF(H696&lt;=Scenario!$C$7,3,IF(H696&lt;=Scenario!$C$8,4,5))))))</f>
        <v xml:space="preserve"> </v>
      </c>
      <c r="W696" s="76" t="str">
        <f>IF(ISBLANK(I696)," ",IF(I696&lt;=Scenario!$G$3,0,IF(I696&lt;=Scenario!$G$5,1,2)))</f>
        <v xml:space="preserve"> </v>
      </c>
      <c r="X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81" t="e">
        <f t="shared" si="223"/>
        <v>#VALUE!</v>
      </c>
      <c r="AA696" s="81" t="e">
        <f t="shared" si="224"/>
        <v>#VALUE!</v>
      </c>
      <c r="AB696" s="79" t="e">
        <f t="shared" si="225"/>
        <v>#VALUE!</v>
      </c>
      <c r="AC696" s="73" t="str">
        <f t="shared" si="229"/>
        <v>missing data</v>
      </c>
      <c r="AD696" s="80" t="str">
        <f t="shared" si="210"/>
        <v>missing data</v>
      </c>
      <c r="AE696" s="81" t="e">
        <f t="shared" si="226"/>
        <v>#VALUE!</v>
      </c>
      <c r="AF696" s="81" t="e">
        <f t="shared" si="227"/>
        <v>#VALUE!</v>
      </c>
    </row>
    <row r="697" spans="1:32" x14ac:dyDescent="0.25">
      <c r="A697" s="114" t="s">
        <v>74</v>
      </c>
      <c r="B697" s="102"/>
      <c r="C697" s="103"/>
      <c r="D697" s="103"/>
      <c r="E697" s="104">
        <f t="shared" si="228"/>
        <v>0</v>
      </c>
      <c r="F697" s="105"/>
      <c r="G697" s="106"/>
      <c r="H697" s="106"/>
      <c r="I697" s="107"/>
      <c r="J697" s="108" t="str">
        <f t="shared" si="211"/>
        <v xml:space="preserve"> </v>
      </c>
      <c r="K697" s="109" t="str">
        <f t="shared" si="212"/>
        <v xml:space="preserve"> </v>
      </c>
      <c r="L697" s="109" t="str">
        <f t="shared" si="213"/>
        <v xml:space="preserve"> </v>
      </c>
      <c r="M697" s="109">
        <f t="shared" si="214"/>
        <v>0</v>
      </c>
      <c r="N697" s="110" t="str">
        <f t="shared" si="215"/>
        <v xml:space="preserve"> </v>
      </c>
      <c r="O697" s="110" t="str">
        <f t="shared" si="216"/>
        <v xml:space="preserve"> </v>
      </c>
      <c r="P697" s="111" t="str">
        <f t="shared" si="217"/>
        <v xml:space="preserve"> </v>
      </c>
      <c r="Q697" s="108" t="e">
        <f t="shared" si="218"/>
        <v>#VALUE!</v>
      </c>
      <c r="R697" s="112" t="e">
        <f t="shared" si="219"/>
        <v>#VALUE!</v>
      </c>
      <c r="S697" s="72" t="e">
        <f t="shared" si="220"/>
        <v>#VALUE!</v>
      </c>
      <c r="T697" s="73" t="str">
        <f t="shared" si="221"/>
        <v>donnée(s) manquante(s)</v>
      </c>
      <c r="U697" s="74" t="str">
        <f t="shared" si="222"/>
        <v>donnée(s) manquante(s)</v>
      </c>
      <c r="V697" s="75" t="str">
        <f>IF(ISBLANK(H697)," ",IF(H697&lt;=Scenario!$C$3,0,IF(H697&lt;=Scenario!$C$5,1,IF(H697&lt;=Scenario!$C$6,2,IF(H697&lt;=Scenario!$C$7,3,IF(H697&lt;=Scenario!$C$8,4,5))))))</f>
        <v xml:space="preserve"> </v>
      </c>
      <c r="W697" s="76" t="str">
        <f>IF(ISBLANK(I697)," ",IF(I697&lt;=Scenario!$G$3,0,IF(I697&lt;=Scenario!$G$5,1,2)))</f>
        <v xml:space="preserve"> </v>
      </c>
      <c r="X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81" t="e">
        <f t="shared" si="223"/>
        <v>#VALUE!</v>
      </c>
      <c r="AA697" s="81" t="e">
        <f t="shared" si="224"/>
        <v>#VALUE!</v>
      </c>
      <c r="AB697" s="79" t="e">
        <f t="shared" si="225"/>
        <v>#VALUE!</v>
      </c>
      <c r="AC697" s="73" t="str">
        <f t="shared" si="229"/>
        <v>missing data</v>
      </c>
      <c r="AD697" s="80" t="str">
        <f t="shared" si="210"/>
        <v>missing data</v>
      </c>
      <c r="AE697" s="81" t="e">
        <f t="shared" si="226"/>
        <v>#VALUE!</v>
      </c>
      <c r="AF697" s="81" t="e">
        <f t="shared" si="227"/>
        <v>#VALUE!</v>
      </c>
    </row>
    <row r="698" spans="1:32" x14ac:dyDescent="0.25">
      <c r="A698" s="114" t="s">
        <v>74</v>
      </c>
      <c r="B698" s="102"/>
      <c r="C698" s="103"/>
      <c r="D698" s="103"/>
      <c r="E698" s="104">
        <f t="shared" si="228"/>
        <v>0</v>
      </c>
      <c r="F698" s="105"/>
      <c r="G698" s="106"/>
      <c r="H698" s="106"/>
      <c r="I698" s="107"/>
      <c r="J698" s="108" t="str">
        <f t="shared" si="211"/>
        <v xml:space="preserve"> </v>
      </c>
      <c r="K698" s="109" t="str">
        <f t="shared" si="212"/>
        <v xml:space="preserve"> </v>
      </c>
      <c r="L698" s="109" t="str">
        <f t="shared" si="213"/>
        <v xml:space="preserve"> </v>
      </c>
      <c r="M698" s="109">
        <f t="shared" si="214"/>
        <v>0</v>
      </c>
      <c r="N698" s="110" t="str">
        <f t="shared" si="215"/>
        <v xml:space="preserve"> </v>
      </c>
      <c r="O698" s="110" t="str">
        <f t="shared" si="216"/>
        <v xml:space="preserve"> </v>
      </c>
      <c r="P698" s="111" t="str">
        <f t="shared" si="217"/>
        <v xml:space="preserve"> </v>
      </c>
      <c r="Q698" s="108" t="e">
        <f t="shared" si="218"/>
        <v>#VALUE!</v>
      </c>
      <c r="R698" s="112" t="e">
        <f t="shared" si="219"/>
        <v>#VALUE!</v>
      </c>
      <c r="S698" s="72" t="e">
        <f t="shared" si="220"/>
        <v>#VALUE!</v>
      </c>
      <c r="T698" s="73" t="str">
        <f t="shared" si="221"/>
        <v>donnée(s) manquante(s)</v>
      </c>
      <c r="U698" s="74" t="str">
        <f t="shared" si="222"/>
        <v>donnée(s) manquante(s)</v>
      </c>
      <c r="V698" s="75" t="str">
        <f>IF(ISBLANK(H698)," ",IF(H698&lt;=Scenario!$C$3,0,IF(H698&lt;=Scenario!$C$5,1,IF(H698&lt;=Scenario!$C$6,2,IF(H698&lt;=Scenario!$C$7,3,IF(H698&lt;=Scenario!$C$8,4,5))))))</f>
        <v xml:space="preserve"> </v>
      </c>
      <c r="W698" s="76" t="str">
        <f>IF(ISBLANK(I698)," ",IF(I698&lt;=Scenario!$G$3,0,IF(I698&lt;=Scenario!$G$5,1,2)))</f>
        <v xml:space="preserve"> </v>
      </c>
      <c r="X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81" t="e">
        <f t="shared" si="223"/>
        <v>#VALUE!</v>
      </c>
      <c r="AA698" s="81" t="e">
        <f t="shared" si="224"/>
        <v>#VALUE!</v>
      </c>
      <c r="AB698" s="79" t="e">
        <f t="shared" si="225"/>
        <v>#VALUE!</v>
      </c>
      <c r="AC698" s="73" t="str">
        <f t="shared" si="229"/>
        <v>missing data</v>
      </c>
      <c r="AD698" s="80" t="str">
        <f t="shared" si="210"/>
        <v>missing data</v>
      </c>
      <c r="AE698" s="81" t="e">
        <f t="shared" si="226"/>
        <v>#VALUE!</v>
      </c>
      <c r="AF698" s="81" t="e">
        <f t="shared" si="227"/>
        <v>#VALUE!</v>
      </c>
    </row>
    <row r="699" spans="1:32" x14ac:dyDescent="0.25">
      <c r="A699" s="114" t="s">
        <v>74</v>
      </c>
      <c r="B699" s="102"/>
      <c r="C699" s="103"/>
      <c r="D699" s="103"/>
      <c r="E699" s="104">
        <f t="shared" si="228"/>
        <v>0</v>
      </c>
      <c r="F699" s="105"/>
      <c r="G699" s="106"/>
      <c r="H699" s="106"/>
      <c r="I699" s="107"/>
      <c r="J699" s="108" t="str">
        <f t="shared" si="211"/>
        <v xml:space="preserve"> </v>
      </c>
      <c r="K699" s="109" t="str">
        <f t="shared" si="212"/>
        <v xml:space="preserve"> </v>
      </c>
      <c r="L699" s="109" t="str">
        <f t="shared" si="213"/>
        <v xml:space="preserve"> </v>
      </c>
      <c r="M699" s="109">
        <f t="shared" si="214"/>
        <v>0</v>
      </c>
      <c r="N699" s="110" t="str">
        <f t="shared" si="215"/>
        <v xml:space="preserve"> </v>
      </c>
      <c r="O699" s="110" t="str">
        <f t="shared" si="216"/>
        <v xml:space="preserve"> </v>
      </c>
      <c r="P699" s="111" t="str">
        <f t="shared" si="217"/>
        <v xml:space="preserve"> </v>
      </c>
      <c r="Q699" s="108" t="e">
        <f t="shared" si="218"/>
        <v>#VALUE!</v>
      </c>
      <c r="R699" s="112" t="e">
        <f t="shared" si="219"/>
        <v>#VALUE!</v>
      </c>
      <c r="S699" s="72" t="e">
        <f t="shared" si="220"/>
        <v>#VALUE!</v>
      </c>
      <c r="T699" s="73" t="str">
        <f t="shared" si="221"/>
        <v>donnée(s) manquante(s)</v>
      </c>
      <c r="U699" s="74" t="str">
        <f t="shared" si="222"/>
        <v>donnée(s) manquante(s)</v>
      </c>
      <c r="V699" s="75" t="str">
        <f>IF(ISBLANK(H699)," ",IF(H699&lt;=Scenario!$C$3,0,IF(H699&lt;=Scenario!$C$5,1,IF(H699&lt;=Scenario!$C$6,2,IF(H699&lt;=Scenario!$C$7,3,IF(H699&lt;=Scenario!$C$8,4,5))))))</f>
        <v xml:space="preserve"> </v>
      </c>
      <c r="W699" s="76" t="str">
        <f>IF(ISBLANK(I699)," ",IF(I699&lt;=Scenario!$G$3,0,IF(I699&lt;=Scenario!$G$5,1,2)))</f>
        <v xml:space="preserve"> </v>
      </c>
      <c r="X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81" t="e">
        <f t="shared" si="223"/>
        <v>#VALUE!</v>
      </c>
      <c r="AA699" s="81" t="e">
        <f t="shared" si="224"/>
        <v>#VALUE!</v>
      </c>
      <c r="AB699" s="79" t="e">
        <f t="shared" si="225"/>
        <v>#VALUE!</v>
      </c>
      <c r="AC699" s="73" t="str">
        <f t="shared" si="229"/>
        <v>missing data</v>
      </c>
      <c r="AD699" s="80" t="str">
        <f t="shared" si="210"/>
        <v>missing data</v>
      </c>
      <c r="AE699" s="81" t="e">
        <f t="shared" si="226"/>
        <v>#VALUE!</v>
      </c>
      <c r="AF699" s="81" t="e">
        <f t="shared" si="227"/>
        <v>#VALUE!</v>
      </c>
    </row>
    <row r="700" spans="1:32" x14ac:dyDescent="0.25">
      <c r="A700" s="114" t="s">
        <v>74</v>
      </c>
      <c r="B700" s="102"/>
      <c r="C700" s="103"/>
      <c r="D700" s="103"/>
      <c r="E700" s="104">
        <f t="shared" si="228"/>
        <v>0</v>
      </c>
      <c r="F700" s="105"/>
      <c r="G700" s="106"/>
      <c r="H700" s="106"/>
      <c r="I700" s="107"/>
      <c r="J700" s="108" t="str">
        <f t="shared" si="211"/>
        <v xml:space="preserve"> </v>
      </c>
      <c r="K700" s="109" t="str">
        <f t="shared" si="212"/>
        <v xml:space="preserve"> </v>
      </c>
      <c r="L700" s="109" t="str">
        <f t="shared" si="213"/>
        <v xml:space="preserve"> </v>
      </c>
      <c r="M700" s="109">
        <f t="shared" si="214"/>
        <v>0</v>
      </c>
      <c r="N700" s="110" t="str">
        <f t="shared" si="215"/>
        <v xml:space="preserve"> </v>
      </c>
      <c r="O700" s="110" t="str">
        <f t="shared" si="216"/>
        <v xml:space="preserve"> </v>
      </c>
      <c r="P700" s="111" t="str">
        <f t="shared" si="217"/>
        <v xml:space="preserve"> </v>
      </c>
      <c r="Q700" s="108" t="e">
        <f t="shared" si="218"/>
        <v>#VALUE!</v>
      </c>
      <c r="R700" s="112" t="e">
        <f t="shared" si="219"/>
        <v>#VALUE!</v>
      </c>
      <c r="S700" s="72" t="e">
        <f t="shared" si="220"/>
        <v>#VALUE!</v>
      </c>
      <c r="T700" s="73" t="str">
        <f t="shared" si="221"/>
        <v>donnée(s) manquante(s)</v>
      </c>
      <c r="U700" s="74" t="str">
        <f t="shared" si="222"/>
        <v>donnée(s) manquante(s)</v>
      </c>
      <c r="V700" s="75" t="str">
        <f>IF(ISBLANK(H700)," ",IF(H700&lt;=Scenario!$C$3,0,IF(H700&lt;=Scenario!$C$5,1,IF(H700&lt;=Scenario!$C$6,2,IF(H700&lt;=Scenario!$C$7,3,IF(H700&lt;=Scenario!$C$8,4,5))))))</f>
        <v xml:space="preserve"> </v>
      </c>
      <c r="W700" s="76" t="str">
        <f>IF(ISBLANK(I700)," ",IF(I700&lt;=Scenario!$G$3,0,IF(I700&lt;=Scenario!$G$5,1,2)))</f>
        <v xml:space="preserve"> </v>
      </c>
      <c r="X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81" t="e">
        <f t="shared" si="223"/>
        <v>#VALUE!</v>
      </c>
      <c r="AA700" s="81" t="e">
        <f t="shared" si="224"/>
        <v>#VALUE!</v>
      </c>
      <c r="AB700" s="79" t="e">
        <f t="shared" si="225"/>
        <v>#VALUE!</v>
      </c>
      <c r="AC700" s="73" t="str">
        <f t="shared" si="229"/>
        <v>missing data</v>
      </c>
      <c r="AD700" s="80" t="str">
        <f t="shared" si="210"/>
        <v>missing data</v>
      </c>
      <c r="AE700" s="81" t="e">
        <f t="shared" si="226"/>
        <v>#VALUE!</v>
      </c>
      <c r="AF700" s="81" t="e">
        <f t="shared" si="227"/>
        <v>#VALUE!</v>
      </c>
    </row>
    <row r="701" spans="1:32" x14ac:dyDescent="0.25">
      <c r="A701" s="114" t="s">
        <v>74</v>
      </c>
      <c r="B701" s="102"/>
      <c r="C701" s="103"/>
      <c r="D701" s="103"/>
      <c r="E701" s="104">
        <f t="shared" si="228"/>
        <v>0</v>
      </c>
      <c r="F701" s="105"/>
      <c r="G701" s="106"/>
      <c r="H701" s="106"/>
      <c r="I701" s="107"/>
      <c r="J701" s="108" t="str">
        <f t="shared" si="211"/>
        <v xml:space="preserve"> </v>
      </c>
      <c r="K701" s="109" t="str">
        <f t="shared" si="212"/>
        <v xml:space="preserve"> </v>
      </c>
      <c r="L701" s="109" t="str">
        <f t="shared" si="213"/>
        <v xml:space="preserve"> </v>
      </c>
      <c r="M701" s="109">
        <f t="shared" si="214"/>
        <v>0</v>
      </c>
      <c r="N701" s="110" t="str">
        <f t="shared" si="215"/>
        <v xml:space="preserve"> </v>
      </c>
      <c r="O701" s="110" t="str">
        <f t="shared" si="216"/>
        <v xml:space="preserve"> </v>
      </c>
      <c r="P701" s="111" t="str">
        <f t="shared" si="217"/>
        <v xml:space="preserve"> </v>
      </c>
      <c r="Q701" s="108" t="e">
        <f t="shared" si="218"/>
        <v>#VALUE!</v>
      </c>
      <c r="R701" s="112" t="e">
        <f t="shared" si="219"/>
        <v>#VALUE!</v>
      </c>
      <c r="S701" s="72" t="e">
        <f t="shared" si="220"/>
        <v>#VALUE!</v>
      </c>
      <c r="T701" s="73" t="str">
        <f t="shared" si="221"/>
        <v>donnée(s) manquante(s)</v>
      </c>
      <c r="U701" s="74" t="str">
        <f t="shared" si="222"/>
        <v>donnée(s) manquante(s)</v>
      </c>
      <c r="V701" s="75" t="str">
        <f>IF(ISBLANK(H701)," ",IF(H701&lt;=Scenario!$C$3,0,IF(H701&lt;=Scenario!$C$5,1,IF(H701&lt;=Scenario!$C$6,2,IF(H701&lt;=Scenario!$C$7,3,IF(H701&lt;=Scenario!$C$8,4,5))))))</f>
        <v xml:space="preserve"> </v>
      </c>
      <c r="W701" s="76" t="str">
        <f>IF(ISBLANK(I701)," ",IF(I701&lt;=Scenario!$G$3,0,IF(I701&lt;=Scenario!$G$5,1,2)))</f>
        <v xml:space="preserve"> </v>
      </c>
      <c r="X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81" t="e">
        <f t="shared" si="223"/>
        <v>#VALUE!</v>
      </c>
      <c r="AA701" s="81" t="e">
        <f t="shared" si="224"/>
        <v>#VALUE!</v>
      </c>
      <c r="AB701" s="79" t="e">
        <f t="shared" si="225"/>
        <v>#VALUE!</v>
      </c>
      <c r="AC701" s="73" t="str">
        <f t="shared" si="229"/>
        <v>missing data</v>
      </c>
      <c r="AD701" s="80" t="str">
        <f t="shared" si="210"/>
        <v>missing data</v>
      </c>
      <c r="AE701" s="81" t="e">
        <f t="shared" si="226"/>
        <v>#VALUE!</v>
      </c>
      <c r="AF701" s="81" t="e">
        <f t="shared" si="227"/>
        <v>#VALUE!</v>
      </c>
    </row>
    <row r="702" spans="1:32" x14ac:dyDescent="0.25">
      <c r="A702" s="114" t="s">
        <v>74</v>
      </c>
      <c r="B702" s="102"/>
      <c r="C702" s="103"/>
      <c r="D702" s="103"/>
      <c r="E702" s="104">
        <f t="shared" si="228"/>
        <v>0</v>
      </c>
      <c r="F702" s="105"/>
      <c r="G702" s="106"/>
      <c r="H702" s="106"/>
      <c r="I702" s="107"/>
      <c r="J702" s="108" t="str">
        <f t="shared" si="211"/>
        <v xml:space="preserve"> </v>
      </c>
      <c r="K702" s="109" t="str">
        <f t="shared" si="212"/>
        <v xml:space="preserve"> </v>
      </c>
      <c r="L702" s="109" t="str">
        <f t="shared" si="213"/>
        <v xml:space="preserve"> </v>
      </c>
      <c r="M702" s="109">
        <f t="shared" si="214"/>
        <v>0</v>
      </c>
      <c r="N702" s="110" t="str">
        <f t="shared" si="215"/>
        <v xml:space="preserve"> </v>
      </c>
      <c r="O702" s="110" t="str">
        <f t="shared" si="216"/>
        <v xml:space="preserve"> </v>
      </c>
      <c r="P702" s="111" t="str">
        <f t="shared" si="217"/>
        <v xml:space="preserve"> </v>
      </c>
      <c r="Q702" s="108" t="e">
        <f t="shared" si="218"/>
        <v>#VALUE!</v>
      </c>
      <c r="R702" s="112" t="e">
        <f t="shared" si="219"/>
        <v>#VALUE!</v>
      </c>
      <c r="S702" s="72" t="e">
        <f t="shared" si="220"/>
        <v>#VALUE!</v>
      </c>
      <c r="T702" s="73" t="str">
        <f t="shared" si="221"/>
        <v>donnée(s) manquante(s)</v>
      </c>
      <c r="U702" s="74" t="str">
        <f t="shared" si="222"/>
        <v>donnée(s) manquante(s)</v>
      </c>
      <c r="V702" s="75" t="str">
        <f>IF(ISBLANK(H702)," ",IF(H702&lt;=Scenario!$C$3,0,IF(H702&lt;=Scenario!$C$5,1,IF(H702&lt;=Scenario!$C$6,2,IF(H702&lt;=Scenario!$C$7,3,IF(H702&lt;=Scenario!$C$8,4,5))))))</f>
        <v xml:space="preserve"> </v>
      </c>
      <c r="W702" s="76" t="str">
        <f>IF(ISBLANK(I702)," ",IF(I702&lt;=Scenario!$G$3,0,IF(I702&lt;=Scenario!$G$5,1,2)))</f>
        <v xml:space="preserve"> </v>
      </c>
      <c r="X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81" t="e">
        <f t="shared" si="223"/>
        <v>#VALUE!</v>
      </c>
      <c r="AA702" s="81" t="e">
        <f t="shared" si="224"/>
        <v>#VALUE!</v>
      </c>
      <c r="AB702" s="79" t="e">
        <f t="shared" si="225"/>
        <v>#VALUE!</v>
      </c>
      <c r="AC702" s="73" t="str">
        <f t="shared" si="229"/>
        <v>missing data</v>
      </c>
      <c r="AD702" s="80" t="str">
        <f t="shared" si="210"/>
        <v>missing data</v>
      </c>
      <c r="AE702" s="81" t="e">
        <f t="shared" si="226"/>
        <v>#VALUE!</v>
      </c>
      <c r="AF702" s="81" t="e">
        <f t="shared" si="227"/>
        <v>#VALUE!</v>
      </c>
    </row>
    <row r="703" spans="1:32" x14ac:dyDescent="0.25">
      <c r="A703" s="114" t="s">
        <v>74</v>
      </c>
      <c r="B703" s="102"/>
      <c r="C703" s="103"/>
      <c r="D703" s="103"/>
      <c r="E703" s="104">
        <f t="shared" si="228"/>
        <v>0</v>
      </c>
      <c r="F703" s="105"/>
      <c r="G703" s="106"/>
      <c r="H703" s="106"/>
      <c r="I703" s="107"/>
      <c r="J703" s="108" t="str">
        <f t="shared" si="211"/>
        <v xml:space="preserve"> </v>
      </c>
      <c r="K703" s="109" t="str">
        <f t="shared" si="212"/>
        <v xml:space="preserve"> </v>
      </c>
      <c r="L703" s="109" t="str">
        <f t="shared" si="213"/>
        <v xml:space="preserve"> </v>
      </c>
      <c r="M703" s="109">
        <f t="shared" si="214"/>
        <v>0</v>
      </c>
      <c r="N703" s="110" t="str">
        <f t="shared" si="215"/>
        <v xml:space="preserve"> </v>
      </c>
      <c r="O703" s="110" t="str">
        <f t="shared" si="216"/>
        <v xml:space="preserve"> </v>
      </c>
      <c r="P703" s="111" t="str">
        <f t="shared" si="217"/>
        <v xml:space="preserve"> </v>
      </c>
      <c r="Q703" s="108" t="e">
        <f t="shared" si="218"/>
        <v>#VALUE!</v>
      </c>
      <c r="R703" s="112" t="e">
        <f t="shared" si="219"/>
        <v>#VALUE!</v>
      </c>
      <c r="S703" s="72" t="e">
        <f t="shared" si="220"/>
        <v>#VALUE!</v>
      </c>
      <c r="T703" s="73" t="str">
        <f t="shared" si="221"/>
        <v>donnée(s) manquante(s)</v>
      </c>
      <c r="U703" s="74" t="str">
        <f t="shared" si="222"/>
        <v>donnée(s) manquante(s)</v>
      </c>
      <c r="V703" s="75" t="str">
        <f>IF(ISBLANK(H703)," ",IF(H703&lt;=Scenario!$C$3,0,IF(H703&lt;=Scenario!$C$5,1,IF(H703&lt;=Scenario!$C$6,2,IF(H703&lt;=Scenario!$C$7,3,IF(H703&lt;=Scenario!$C$8,4,5))))))</f>
        <v xml:space="preserve"> </v>
      </c>
      <c r="W703" s="76" t="str">
        <f>IF(ISBLANK(I703)," ",IF(I703&lt;=Scenario!$G$3,0,IF(I703&lt;=Scenario!$G$5,1,2)))</f>
        <v xml:space="preserve"> </v>
      </c>
      <c r="X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81" t="e">
        <f t="shared" si="223"/>
        <v>#VALUE!</v>
      </c>
      <c r="AA703" s="81" t="e">
        <f t="shared" si="224"/>
        <v>#VALUE!</v>
      </c>
      <c r="AB703" s="79" t="e">
        <f t="shared" si="225"/>
        <v>#VALUE!</v>
      </c>
      <c r="AC703" s="73" t="str">
        <f t="shared" si="229"/>
        <v>missing data</v>
      </c>
      <c r="AD703" s="80" t="str">
        <f t="shared" si="210"/>
        <v>missing data</v>
      </c>
      <c r="AE703" s="81" t="e">
        <f t="shared" si="226"/>
        <v>#VALUE!</v>
      </c>
      <c r="AF703" s="81" t="e">
        <f t="shared" si="227"/>
        <v>#VALUE!</v>
      </c>
    </row>
    <row r="704" spans="1:32" x14ac:dyDescent="0.25">
      <c r="A704" s="114" t="s">
        <v>74</v>
      </c>
      <c r="B704" s="102"/>
      <c r="C704" s="103"/>
      <c r="D704" s="103"/>
      <c r="E704" s="104">
        <f t="shared" si="228"/>
        <v>0</v>
      </c>
      <c r="F704" s="105"/>
      <c r="G704" s="106"/>
      <c r="H704" s="106"/>
      <c r="I704" s="107"/>
      <c r="J704" s="108" t="str">
        <f t="shared" si="211"/>
        <v xml:space="preserve"> </v>
      </c>
      <c r="K704" s="109" t="str">
        <f t="shared" si="212"/>
        <v xml:space="preserve"> </v>
      </c>
      <c r="L704" s="109" t="str">
        <f t="shared" si="213"/>
        <v xml:space="preserve"> </v>
      </c>
      <c r="M704" s="109">
        <f t="shared" si="214"/>
        <v>0</v>
      </c>
      <c r="N704" s="110" t="str">
        <f t="shared" si="215"/>
        <v xml:space="preserve"> </v>
      </c>
      <c r="O704" s="110" t="str">
        <f t="shared" si="216"/>
        <v xml:space="preserve"> </v>
      </c>
      <c r="P704" s="111" t="str">
        <f t="shared" si="217"/>
        <v xml:space="preserve"> </v>
      </c>
      <c r="Q704" s="108" t="e">
        <f t="shared" si="218"/>
        <v>#VALUE!</v>
      </c>
      <c r="R704" s="112" t="e">
        <f t="shared" si="219"/>
        <v>#VALUE!</v>
      </c>
      <c r="S704" s="72" t="e">
        <f t="shared" si="220"/>
        <v>#VALUE!</v>
      </c>
      <c r="T704" s="73" t="str">
        <f t="shared" si="221"/>
        <v>donnée(s) manquante(s)</v>
      </c>
      <c r="U704" s="74" t="str">
        <f t="shared" si="222"/>
        <v>donnée(s) manquante(s)</v>
      </c>
      <c r="V704" s="75" t="str">
        <f>IF(ISBLANK(H704)," ",IF(H704&lt;=Scenario!$C$3,0,IF(H704&lt;=Scenario!$C$5,1,IF(H704&lt;=Scenario!$C$6,2,IF(H704&lt;=Scenario!$C$7,3,IF(H704&lt;=Scenario!$C$8,4,5))))))</f>
        <v xml:space="preserve"> </v>
      </c>
      <c r="W704" s="76" t="str">
        <f>IF(ISBLANK(I704)," ",IF(I704&lt;=Scenario!$G$3,0,IF(I704&lt;=Scenario!$G$5,1,2)))</f>
        <v xml:space="preserve"> </v>
      </c>
      <c r="X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81" t="e">
        <f t="shared" si="223"/>
        <v>#VALUE!</v>
      </c>
      <c r="AA704" s="81" t="e">
        <f t="shared" si="224"/>
        <v>#VALUE!</v>
      </c>
      <c r="AB704" s="79" t="e">
        <f t="shared" si="225"/>
        <v>#VALUE!</v>
      </c>
      <c r="AC704" s="73" t="str">
        <f t="shared" si="229"/>
        <v>missing data</v>
      </c>
      <c r="AD704" s="80" t="str">
        <f t="shared" si="210"/>
        <v>missing data</v>
      </c>
      <c r="AE704" s="81" t="e">
        <f t="shared" si="226"/>
        <v>#VALUE!</v>
      </c>
      <c r="AF704" s="81" t="e">
        <f t="shared" si="227"/>
        <v>#VALUE!</v>
      </c>
    </row>
    <row r="705" spans="1:32" x14ac:dyDescent="0.25">
      <c r="A705" s="114" t="s">
        <v>74</v>
      </c>
      <c r="B705" s="102"/>
      <c r="C705" s="103"/>
      <c r="D705" s="103"/>
      <c r="E705" s="104">
        <f t="shared" si="228"/>
        <v>0</v>
      </c>
      <c r="F705" s="105"/>
      <c r="G705" s="106"/>
      <c r="H705" s="106"/>
      <c r="I705" s="107"/>
      <c r="J705" s="108" t="str">
        <f t="shared" si="211"/>
        <v xml:space="preserve"> </v>
      </c>
      <c r="K705" s="109" t="str">
        <f t="shared" si="212"/>
        <v xml:space="preserve"> </v>
      </c>
      <c r="L705" s="109" t="str">
        <f t="shared" si="213"/>
        <v xml:space="preserve"> </v>
      </c>
      <c r="M705" s="109">
        <f t="shared" si="214"/>
        <v>0</v>
      </c>
      <c r="N705" s="110" t="str">
        <f t="shared" si="215"/>
        <v xml:space="preserve"> </v>
      </c>
      <c r="O705" s="110" t="str">
        <f t="shared" si="216"/>
        <v xml:space="preserve"> </v>
      </c>
      <c r="P705" s="111" t="str">
        <f t="shared" si="217"/>
        <v xml:space="preserve"> </v>
      </c>
      <c r="Q705" s="108" t="e">
        <f t="shared" si="218"/>
        <v>#VALUE!</v>
      </c>
      <c r="R705" s="112" t="e">
        <f t="shared" si="219"/>
        <v>#VALUE!</v>
      </c>
      <c r="S705" s="72" t="e">
        <f t="shared" si="220"/>
        <v>#VALUE!</v>
      </c>
      <c r="T705" s="73" t="str">
        <f t="shared" si="221"/>
        <v>donnée(s) manquante(s)</v>
      </c>
      <c r="U705" s="74" t="str">
        <f t="shared" si="222"/>
        <v>donnée(s) manquante(s)</v>
      </c>
      <c r="V705" s="75" t="str">
        <f>IF(ISBLANK(H705)," ",IF(H705&lt;=Scenario!$C$3,0,IF(H705&lt;=Scenario!$C$5,1,IF(H705&lt;=Scenario!$C$6,2,IF(H705&lt;=Scenario!$C$7,3,IF(H705&lt;=Scenario!$C$8,4,5))))))</f>
        <v xml:space="preserve"> </v>
      </c>
      <c r="W705" s="76" t="str">
        <f>IF(ISBLANK(I705)," ",IF(I705&lt;=Scenario!$G$3,0,IF(I705&lt;=Scenario!$G$5,1,2)))</f>
        <v xml:space="preserve"> </v>
      </c>
      <c r="X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81" t="e">
        <f t="shared" si="223"/>
        <v>#VALUE!</v>
      </c>
      <c r="AA705" s="81" t="e">
        <f t="shared" si="224"/>
        <v>#VALUE!</v>
      </c>
      <c r="AB705" s="79" t="e">
        <f t="shared" si="225"/>
        <v>#VALUE!</v>
      </c>
      <c r="AC705" s="73" t="str">
        <f t="shared" si="229"/>
        <v>missing data</v>
      </c>
      <c r="AD705" s="80" t="str">
        <f t="shared" si="210"/>
        <v>missing data</v>
      </c>
      <c r="AE705" s="81" t="e">
        <f t="shared" si="226"/>
        <v>#VALUE!</v>
      </c>
      <c r="AF705" s="81" t="e">
        <f t="shared" si="227"/>
        <v>#VALUE!</v>
      </c>
    </row>
    <row r="706" spans="1:32" x14ac:dyDescent="0.25">
      <c r="A706" s="114" t="s">
        <v>74</v>
      </c>
      <c r="B706" s="102"/>
      <c r="C706" s="103"/>
      <c r="D706" s="103"/>
      <c r="E706" s="104">
        <f t="shared" si="228"/>
        <v>0</v>
      </c>
      <c r="F706" s="105"/>
      <c r="G706" s="106"/>
      <c r="H706" s="106"/>
      <c r="I706" s="107"/>
      <c r="J706" s="108" t="str">
        <f t="shared" si="211"/>
        <v xml:space="preserve"> </v>
      </c>
      <c r="K706" s="109" t="str">
        <f t="shared" si="212"/>
        <v xml:space="preserve"> </v>
      </c>
      <c r="L706" s="109" t="str">
        <f t="shared" si="213"/>
        <v xml:space="preserve"> </v>
      </c>
      <c r="M706" s="109">
        <f t="shared" si="214"/>
        <v>0</v>
      </c>
      <c r="N706" s="110" t="str">
        <f t="shared" si="215"/>
        <v xml:space="preserve"> </v>
      </c>
      <c r="O706" s="110" t="str">
        <f t="shared" si="216"/>
        <v xml:space="preserve"> </v>
      </c>
      <c r="P706" s="111" t="str">
        <f t="shared" si="217"/>
        <v xml:space="preserve"> </v>
      </c>
      <c r="Q706" s="108" t="e">
        <f t="shared" si="218"/>
        <v>#VALUE!</v>
      </c>
      <c r="R706" s="112" t="e">
        <f t="shared" si="219"/>
        <v>#VALUE!</v>
      </c>
      <c r="S706" s="72" t="e">
        <f t="shared" si="220"/>
        <v>#VALUE!</v>
      </c>
      <c r="T706" s="73" t="str">
        <f t="shared" si="221"/>
        <v>donnée(s) manquante(s)</v>
      </c>
      <c r="U706" s="74" t="str">
        <f t="shared" si="222"/>
        <v>donnée(s) manquante(s)</v>
      </c>
      <c r="V706" s="75" t="str">
        <f>IF(ISBLANK(H706)," ",IF(H706&lt;=Scenario!$C$3,0,IF(H706&lt;=Scenario!$C$5,1,IF(H706&lt;=Scenario!$C$6,2,IF(H706&lt;=Scenario!$C$7,3,IF(H706&lt;=Scenario!$C$8,4,5))))))</f>
        <v xml:space="preserve"> </v>
      </c>
      <c r="W706" s="76" t="str">
        <f>IF(ISBLANK(I706)," ",IF(I706&lt;=Scenario!$G$3,0,IF(I706&lt;=Scenario!$G$5,1,2)))</f>
        <v xml:space="preserve"> </v>
      </c>
      <c r="X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81" t="e">
        <f t="shared" si="223"/>
        <v>#VALUE!</v>
      </c>
      <c r="AA706" s="81" t="e">
        <f t="shared" si="224"/>
        <v>#VALUE!</v>
      </c>
      <c r="AB706" s="79" t="e">
        <f t="shared" si="225"/>
        <v>#VALUE!</v>
      </c>
      <c r="AC706" s="73" t="str">
        <f t="shared" si="229"/>
        <v>missing data</v>
      </c>
      <c r="AD706" s="80" t="str">
        <f t="shared" si="210"/>
        <v>missing data</v>
      </c>
      <c r="AE706" s="81" t="e">
        <f t="shared" si="226"/>
        <v>#VALUE!</v>
      </c>
      <c r="AF706" s="81" t="e">
        <f t="shared" si="227"/>
        <v>#VALUE!</v>
      </c>
    </row>
    <row r="707" spans="1:32" x14ac:dyDescent="0.25">
      <c r="A707" s="114" t="s">
        <v>74</v>
      </c>
      <c r="B707" s="102"/>
      <c r="C707" s="103"/>
      <c r="D707" s="103"/>
      <c r="E707" s="104">
        <f t="shared" si="228"/>
        <v>0</v>
      </c>
      <c r="F707" s="105"/>
      <c r="G707" s="106"/>
      <c r="H707" s="106"/>
      <c r="I707" s="107"/>
      <c r="J707" s="108" t="str">
        <f t="shared" si="211"/>
        <v xml:space="preserve"> </v>
      </c>
      <c r="K707" s="109" t="str">
        <f t="shared" si="212"/>
        <v xml:space="preserve"> </v>
      </c>
      <c r="L707" s="109" t="str">
        <f t="shared" si="213"/>
        <v xml:space="preserve"> </v>
      </c>
      <c r="M707" s="109">
        <f t="shared" si="214"/>
        <v>0</v>
      </c>
      <c r="N707" s="110" t="str">
        <f t="shared" si="215"/>
        <v xml:space="preserve"> </v>
      </c>
      <c r="O707" s="110" t="str">
        <f t="shared" si="216"/>
        <v xml:space="preserve"> </v>
      </c>
      <c r="P707" s="111" t="str">
        <f t="shared" si="217"/>
        <v xml:space="preserve"> </v>
      </c>
      <c r="Q707" s="108" t="e">
        <f t="shared" si="218"/>
        <v>#VALUE!</v>
      </c>
      <c r="R707" s="112" t="e">
        <f t="shared" si="219"/>
        <v>#VALUE!</v>
      </c>
      <c r="S707" s="72" t="e">
        <f t="shared" si="220"/>
        <v>#VALUE!</v>
      </c>
      <c r="T707" s="73" t="str">
        <f t="shared" si="221"/>
        <v>donnée(s) manquante(s)</v>
      </c>
      <c r="U707" s="74" t="str">
        <f t="shared" si="222"/>
        <v>donnée(s) manquante(s)</v>
      </c>
      <c r="V707" s="75" t="str">
        <f>IF(ISBLANK(H707)," ",IF(H707&lt;=Scenario!$C$3,0,IF(H707&lt;=Scenario!$C$5,1,IF(H707&lt;=Scenario!$C$6,2,IF(H707&lt;=Scenario!$C$7,3,IF(H707&lt;=Scenario!$C$8,4,5))))))</f>
        <v xml:space="preserve"> </v>
      </c>
      <c r="W707" s="76" t="str">
        <f>IF(ISBLANK(I707)," ",IF(I707&lt;=Scenario!$G$3,0,IF(I707&lt;=Scenario!$G$5,1,2)))</f>
        <v xml:space="preserve"> </v>
      </c>
      <c r="X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81" t="e">
        <f t="shared" si="223"/>
        <v>#VALUE!</v>
      </c>
      <c r="AA707" s="81" t="e">
        <f t="shared" si="224"/>
        <v>#VALUE!</v>
      </c>
      <c r="AB707" s="79" t="e">
        <f t="shared" si="225"/>
        <v>#VALUE!</v>
      </c>
      <c r="AC707" s="73" t="str">
        <f t="shared" si="229"/>
        <v>missing data</v>
      </c>
      <c r="AD707" s="80" t="str">
        <f t="shared" ref="AD707:AD770" si="230">IF(AC707="missing data","missing data",IF(AC707="Nutriscore_A","dark green",IF(AC707="Nutriscore_B","green",IF(AC707="Nutriscore_C","yellow",IF(AC707="Nutriscore_D","orange","dark orange")))))</f>
        <v>missing data</v>
      </c>
      <c r="AE707" s="81" t="e">
        <f t="shared" si="226"/>
        <v>#VALUE!</v>
      </c>
      <c r="AF707" s="81" t="e">
        <f t="shared" si="227"/>
        <v>#VALUE!</v>
      </c>
    </row>
    <row r="708" spans="1:32" x14ac:dyDescent="0.25">
      <c r="A708" s="114" t="s">
        <v>74</v>
      </c>
      <c r="B708" s="102"/>
      <c r="C708" s="103"/>
      <c r="D708" s="103"/>
      <c r="E708" s="104">
        <f t="shared" si="228"/>
        <v>0</v>
      </c>
      <c r="F708" s="105"/>
      <c r="G708" s="106"/>
      <c r="H708" s="106"/>
      <c r="I708" s="107"/>
      <c r="J708" s="108" t="str">
        <f t="shared" ref="J708:J771" si="231">IF(ISBLANK(B708)," ",IF(B708&lt;=335,0,IF(B708&lt;=670,1,IF(B708&lt;=1005,2,IF(B708&lt;=1340,3,IF(B708&lt;=1675,4,IF(B708&lt;=2010,5,IF(B708&lt;=2345,6,IF(B708&lt;=2680,7,IF(B708&lt;=3015,8,IF(B708&lt;=3350,9,10)))))))))))</f>
        <v xml:space="preserve"> </v>
      </c>
      <c r="K708" s="109" t="str">
        <f t="shared" ref="K708:K771" si="232">IF(ISBLANK(C708)," ",IF(C708&lt;=4.5,0,IF(ROUND(C708,1)&lt;=9,1,IF(C708&lt;=13.5,2,IF(ROUND(C708,1)&lt;=18,3,IF(C708&lt;=22.5,4,IF(ROUND(C708,1)&lt;=27,5,IF(ROUND(C708,1)&lt;=31,6,IF(ROUND(C708,1)&lt;=36,7,IF(ROUND(C708,1)&lt;=40,8,IF(ROUND(C708,1)&lt;=45,9,10)))))))))))</f>
        <v xml:space="preserve"> </v>
      </c>
      <c r="L708" s="109" t="str">
        <f t="shared" ref="L708:L771" si="233">IF(ISBLANK(D708)," ",IF(D708&lt;=1,0,IF(D708&lt;=2,1,IF(D708&lt;=3,2,IF(D708&lt;=4,3,IF(D708&lt;=5,4,IF(D708&lt;=6,5,IF(D708&lt;=7,6,IF(D708&lt;=8,7,IF(D708&lt;=9,8,IF(D708&lt;=10,9,10)))))))))))</f>
        <v xml:space="preserve"> </v>
      </c>
      <c r="M708" s="109">
        <f t="shared" ref="M708:M771" si="234">IF(ISBLANK(E708)," ",IF(E708&lt;=90,0,IF(E708&lt;=180,1,IF(E708&lt;=270,2,IF(E708&lt;=360,3,IF(E708&lt;=450,4,IF(E708&lt;=540,5,IF(E708&lt;=630,6,IF(E708&lt;=720,7,IF(E708&lt;=810,8,IF(E708&lt;=900,9,10)))))))))))</f>
        <v>0</v>
      </c>
      <c r="N708" s="110" t="str">
        <f t="shared" ref="N708:N771" si="235">IF(ISBLANK(G708)," ",IF(G708&lt;=40,0,IF(G708&lt;=60,1,IF(G708&lt;=80,2,5))))</f>
        <v xml:space="preserve"> </v>
      </c>
      <c r="O708" s="110" t="str">
        <f t="shared" ref="O708:O771" si="236">IF(ISBLANK(H708)," ",IF(H708&lt;=0.9,0,IF(H708&lt;=1.9,1,IF(H708&lt;=2.8,2,IF(H708&lt;=3.7,3,IF(H708&lt;=4.7,4,5))))))</f>
        <v xml:space="preserve"> </v>
      </c>
      <c r="P708" s="111" t="str">
        <f t="shared" ref="P708:P771" si="237">IF(ISBLANK(I708)," ",IF(I708&lt;=1.6,0,IF(I708&lt;=3.2,1,IF(I708&lt;=4.8,2,IF(I708&lt;=6.4,3,IF(ROUND(I708,1)&lt;=8,4,5))))))</f>
        <v xml:space="preserve"> </v>
      </c>
      <c r="Q708" s="108" t="e">
        <f t="shared" si="218"/>
        <v>#VALUE!</v>
      </c>
      <c r="R708" s="112" t="e">
        <f t="shared" si="219"/>
        <v>#VALUE!</v>
      </c>
      <c r="S708" s="72" t="e">
        <f t="shared" si="220"/>
        <v>#VALUE!</v>
      </c>
      <c r="T708" s="73" t="str">
        <f t="shared" si="221"/>
        <v>donnée(s) manquante(s)</v>
      </c>
      <c r="U708" s="74" t="str">
        <f t="shared" si="222"/>
        <v>donnée(s) manquante(s)</v>
      </c>
      <c r="V708" s="75" t="str">
        <f>IF(ISBLANK(H708)," ",IF(H708&lt;=Scenario!$C$3,0,IF(H708&lt;=Scenario!$C$5,1,IF(H708&lt;=Scenario!$C$6,2,IF(H708&lt;=Scenario!$C$7,3,IF(H708&lt;=Scenario!$C$8,4,5))))))</f>
        <v xml:space="preserve"> </v>
      </c>
      <c r="W708" s="76" t="str">
        <f>IF(ISBLANK(I708)," ",IF(I708&lt;=Scenario!$G$3,0,IF(I708&lt;=Scenario!$G$5,1,2)))</f>
        <v xml:space="preserve"> </v>
      </c>
      <c r="X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81" t="e">
        <f t="shared" si="223"/>
        <v>#VALUE!</v>
      </c>
      <c r="AA708" s="81" t="e">
        <f t="shared" si="224"/>
        <v>#VALUE!</v>
      </c>
      <c r="AB708" s="79" t="e">
        <f t="shared" si="225"/>
        <v>#VALUE!</v>
      </c>
      <c r="AC708" s="73" t="str">
        <f t="shared" si="229"/>
        <v>missing data</v>
      </c>
      <c r="AD708" s="80" t="str">
        <f t="shared" si="230"/>
        <v>missing data</v>
      </c>
      <c r="AE708" s="81" t="e">
        <f t="shared" si="226"/>
        <v>#VALUE!</v>
      </c>
      <c r="AF708" s="81" t="e">
        <f t="shared" si="227"/>
        <v>#VALUE!</v>
      </c>
    </row>
    <row r="709" spans="1:32" x14ac:dyDescent="0.25">
      <c r="A709" s="114" t="s">
        <v>74</v>
      </c>
      <c r="B709" s="102"/>
      <c r="C709" s="103"/>
      <c r="D709" s="103"/>
      <c r="E709" s="104">
        <f t="shared" si="228"/>
        <v>0</v>
      </c>
      <c r="F709" s="105"/>
      <c r="G709" s="106"/>
      <c r="H709" s="106"/>
      <c r="I709" s="107"/>
      <c r="J709" s="108" t="str">
        <f t="shared" si="231"/>
        <v xml:space="preserve"> </v>
      </c>
      <c r="K709" s="109" t="str">
        <f t="shared" si="232"/>
        <v xml:space="preserve"> </v>
      </c>
      <c r="L709" s="109" t="str">
        <f t="shared" si="233"/>
        <v xml:space="preserve"> </v>
      </c>
      <c r="M709" s="109">
        <f t="shared" si="234"/>
        <v>0</v>
      </c>
      <c r="N709" s="110" t="str">
        <f t="shared" si="235"/>
        <v xml:space="preserve"> </v>
      </c>
      <c r="O709" s="110" t="str">
        <f t="shared" si="236"/>
        <v xml:space="preserve"> </v>
      </c>
      <c r="P709" s="111" t="str">
        <f t="shared" si="237"/>
        <v xml:space="preserve"> </v>
      </c>
      <c r="Q709" s="108" t="e">
        <f t="shared" si="218"/>
        <v>#VALUE!</v>
      </c>
      <c r="R709" s="112" t="e">
        <f t="shared" si="219"/>
        <v>#VALUE!</v>
      </c>
      <c r="S709" s="72" t="e">
        <f t="shared" si="220"/>
        <v>#VALUE!</v>
      </c>
      <c r="T709" s="73" t="str">
        <f t="shared" si="221"/>
        <v>donnée(s) manquante(s)</v>
      </c>
      <c r="U709" s="74" t="str">
        <f t="shared" si="222"/>
        <v>donnée(s) manquante(s)</v>
      </c>
      <c r="V709" s="75" t="str">
        <f>IF(ISBLANK(H709)," ",IF(H709&lt;=Scenario!$C$3,0,IF(H709&lt;=Scenario!$C$5,1,IF(H709&lt;=Scenario!$C$6,2,IF(H709&lt;=Scenario!$C$7,3,IF(H709&lt;=Scenario!$C$8,4,5))))))</f>
        <v xml:space="preserve"> </v>
      </c>
      <c r="W709" s="76" t="str">
        <f>IF(ISBLANK(I709)," ",IF(I709&lt;=Scenario!$G$3,0,IF(I709&lt;=Scenario!$G$5,1,2)))</f>
        <v xml:space="preserve"> </v>
      </c>
      <c r="X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81" t="e">
        <f t="shared" si="223"/>
        <v>#VALUE!</v>
      </c>
      <c r="AA709" s="81" t="e">
        <f t="shared" si="224"/>
        <v>#VALUE!</v>
      </c>
      <c r="AB709" s="79" t="e">
        <f t="shared" si="225"/>
        <v>#VALUE!</v>
      </c>
      <c r="AC709" s="73" t="str">
        <f t="shared" si="229"/>
        <v>missing data</v>
      </c>
      <c r="AD709" s="80" t="str">
        <f t="shared" si="230"/>
        <v>missing data</v>
      </c>
      <c r="AE709" s="81" t="e">
        <f t="shared" si="226"/>
        <v>#VALUE!</v>
      </c>
      <c r="AF709" s="81" t="e">
        <f t="shared" si="227"/>
        <v>#VALUE!</v>
      </c>
    </row>
    <row r="710" spans="1:32" x14ac:dyDescent="0.25">
      <c r="A710" s="114" t="s">
        <v>74</v>
      </c>
      <c r="B710" s="102"/>
      <c r="C710" s="103"/>
      <c r="D710" s="103"/>
      <c r="E710" s="104">
        <f t="shared" si="228"/>
        <v>0</v>
      </c>
      <c r="F710" s="105"/>
      <c r="G710" s="106"/>
      <c r="H710" s="106"/>
      <c r="I710" s="107"/>
      <c r="J710" s="108" t="str">
        <f t="shared" si="231"/>
        <v xml:space="preserve"> </v>
      </c>
      <c r="K710" s="109" t="str">
        <f t="shared" si="232"/>
        <v xml:space="preserve"> </v>
      </c>
      <c r="L710" s="109" t="str">
        <f t="shared" si="233"/>
        <v xml:space="preserve"> </v>
      </c>
      <c r="M710" s="109">
        <f t="shared" si="234"/>
        <v>0</v>
      </c>
      <c r="N710" s="110" t="str">
        <f t="shared" si="235"/>
        <v xml:space="preserve"> </v>
      </c>
      <c r="O710" s="110" t="str">
        <f t="shared" si="236"/>
        <v xml:space="preserve"> </v>
      </c>
      <c r="P710" s="111" t="str">
        <f t="shared" si="237"/>
        <v xml:space="preserve"> </v>
      </c>
      <c r="Q710" s="108" t="e">
        <f t="shared" si="218"/>
        <v>#VALUE!</v>
      </c>
      <c r="R710" s="112" t="e">
        <f t="shared" si="219"/>
        <v>#VALUE!</v>
      </c>
      <c r="S710" s="72" t="e">
        <f t="shared" si="220"/>
        <v>#VALUE!</v>
      </c>
      <c r="T710" s="73" t="str">
        <f t="shared" si="221"/>
        <v>donnée(s) manquante(s)</v>
      </c>
      <c r="U710" s="74" t="str">
        <f t="shared" si="222"/>
        <v>donnée(s) manquante(s)</v>
      </c>
      <c r="V710" s="75" t="str">
        <f>IF(ISBLANK(H710)," ",IF(H710&lt;=Scenario!$C$3,0,IF(H710&lt;=Scenario!$C$5,1,IF(H710&lt;=Scenario!$C$6,2,IF(H710&lt;=Scenario!$C$7,3,IF(H710&lt;=Scenario!$C$8,4,5))))))</f>
        <v xml:space="preserve"> </v>
      </c>
      <c r="W710" s="76" t="str">
        <f>IF(ISBLANK(I710)," ",IF(I710&lt;=Scenario!$G$3,0,IF(I710&lt;=Scenario!$G$5,1,2)))</f>
        <v xml:space="preserve"> </v>
      </c>
      <c r="X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81" t="e">
        <f t="shared" si="223"/>
        <v>#VALUE!</v>
      </c>
      <c r="AA710" s="81" t="e">
        <f t="shared" si="224"/>
        <v>#VALUE!</v>
      </c>
      <c r="AB710" s="79" t="e">
        <f t="shared" si="225"/>
        <v>#VALUE!</v>
      </c>
      <c r="AC710" s="73" t="str">
        <f t="shared" si="229"/>
        <v>missing data</v>
      </c>
      <c r="AD710" s="80" t="str">
        <f t="shared" si="230"/>
        <v>missing data</v>
      </c>
      <c r="AE710" s="81" t="e">
        <f t="shared" si="226"/>
        <v>#VALUE!</v>
      </c>
      <c r="AF710" s="81" t="e">
        <f t="shared" si="227"/>
        <v>#VALUE!</v>
      </c>
    </row>
    <row r="711" spans="1:32" x14ac:dyDescent="0.25">
      <c r="A711" s="114" t="s">
        <v>74</v>
      </c>
      <c r="B711" s="102"/>
      <c r="C711" s="103"/>
      <c r="D711" s="103"/>
      <c r="E711" s="104">
        <f t="shared" si="228"/>
        <v>0</v>
      </c>
      <c r="F711" s="105"/>
      <c r="G711" s="106"/>
      <c r="H711" s="106"/>
      <c r="I711" s="107"/>
      <c r="J711" s="108" t="str">
        <f t="shared" si="231"/>
        <v xml:space="preserve"> </v>
      </c>
      <c r="K711" s="109" t="str">
        <f t="shared" si="232"/>
        <v xml:space="preserve"> </v>
      </c>
      <c r="L711" s="109" t="str">
        <f t="shared" si="233"/>
        <v xml:space="preserve"> </v>
      </c>
      <c r="M711" s="109">
        <f t="shared" si="234"/>
        <v>0</v>
      </c>
      <c r="N711" s="110" t="str">
        <f t="shared" si="235"/>
        <v xml:space="preserve"> </v>
      </c>
      <c r="O711" s="110" t="str">
        <f t="shared" si="236"/>
        <v xml:space="preserve"> </v>
      </c>
      <c r="P711" s="111" t="str">
        <f t="shared" si="237"/>
        <v xml:space="preserve"> </v>
      </c>
      <c r="Q711" s="108" t="e">
        <f t="shared" ref="Q711:Q774" si="238">SUM(J711+K711+L711+M711)</f>
        <v>#VALUE!</v>
      </c>
      <c r="R711" s="112" t="e">
        <f t="shared" ref="R711:R774" si="239">SUM(N711+O711+P711)</f>
        <v>#VALUE!</v>
      </c>
      <c r="S711" s="72" t="e">
        <f t="shared" ref="S711:S774" si="240">IF(AND(Q711&gt;=0,Q711&lt;11),Q711-R711,IF(AND(Q711&gt;=11,N711=5),Q711-R711,Q711-N711-O711))</f>
        <v>#VALUE!</v>
      </c>
      <c r="T711" s="73" t="str">
        <f t="shared" ref="T711:T774" si="241">IF(OR(ISBLANK(B711),ISBLANK(C711),ISBLANK(D711),ISBLANK(E711),ISBLANK(G711),ISBLANK(H711),ISBLANK(I711)),"donnée(s) manquante(s)",IF(S711&lt;0,"Nutriscore_A",IF(S711&lt;3,"Nutriscore_B",IF(S711&lt;11,"Nutriscore_C",IF(S711&lt;19,"Nutriscore_D","Nutriscore_E")))))</f>
        <v>donnée(s) manquante(s)</v>
      </c>
      <c r="U711" s="74" t="str">
        <f t="shared" ref="U711:U774" si="242">IF(T711="donnée(s) manquante(s)","donnée(s) manquante(s)",IF(T711="Nutriscore_A","dark green",IF(T711="Nutriscore_B","green",IF(T711="Nutriscore_C","yellow",IF(T711="Nutriscore_D","orange","dark orange")))))</f>
        <v>donnée(s) manquante(s)</v>
      </c>
      <c r="V711" s="75" t="str">
        <f>IF(ISBLANK(H711)," ",IF(H711&lt;=Scenario!$C$3,0,IF(H711&lt;=Scenario!$C$5,1,IF(H711&lt;=Scenario!$C$6,2,IF(H711&lt;=Scenario!$C$7,3,IF(H711&lt;=Scenario!$C$8,4,5))))))</f>
        <v xml:space="preserve"> </v>
      </c>
      <c r="W711" s="76" t="str">
        <f>IF(ISBLANK(I711)," ",IF(I711&lt;=Scenario!$G$3,0,IF(I711&lt;=Scenario!$G$5,1,2)))</f>
        <v xml:space="preserve"> </v>
      </c>
      <c r="X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81" t="e">
        <f t="shared" ref="Z711:Z774" si="243">Y711+X711+J711+L711</f>
        <v>#VALUE!</v>
      </c>
      <c r="AA711" s="81" t="e">
        <f t="shared" ref="AA711:AA774" si="244">W711+N711+V711</f>
        <v>#VALUE!</v>
      </c>
      <c r="AB711" s="79" t="e">
        <f t="shared" ref="AB711:AB774" si="245">IF(Z711&lt;11,Z711-AA711,Z711-V711-N711)</f>
        <v>#VALUE!</v>
      </c>
      <c r="AC711" s="73" t="str">
        <f t="shared" si="229"/>
        <v>missing data</v>
      </c>
      <c r="AD711" s="80" t="str">
        <f t="shared" si="230"/>
        <v>missing data</v>
      </c>
      <c r="AE711" s="81" t="e">
        <f t="shared" ref="AE711:AE774" si="246">AB711-S711</f>
        <v>#VALUE!</v>
      </c>
      <c r="AF711" s="81" t="e">
        <f t="shared" ref="AF711:AF774" si="247">IF(OR(ISBLANK(U711),ISBLANK(AD711)),"donnée manquante",IF(T711=AC711,"no change",IF(T711&lt;&gt;AC711,IF(S711&lt;AB711,"less favourable",IF(S711&gt;AB711,"more favourable")))))</f>
        <v>#VALUE!</v>
      </c>
    </row>
    <row r="712" spans="1:32" x14ac:dyDescent="0.25">
      <c r="A712" s="114" t="s">
        <v>74</v>
      </c>
      <c r="B712" s="102"/>
      <c r="C712" s="103"/>
      <c r="D712" s="103"/>
      <c r="E712" s="104">
        <f t="shared" ref="E712:E775" si="248">ROUND(F712/2.5*1000,0)</f>
        <v>0</v>
      </c>
      <c r="F712" s="105"/>
      <c r="G712" s="106"/>
      <c r="H712" s="106"/>
      <c r="I712" s="107"/>
      <c r="J712" s="108" t="str">
        <f t="shared" si="231"/>
        <v xml:space="preserve"> </v>
      </c>
      <c r="K712" s="109" t="str">
        <f t="shared" si="232"/>
        <v xml:space="preserve"> </v>
      </c>
      <c r="L712" s="109" t="str">
        <f t="shared" si="233"/>
        <v xml:space="preserve"> </v>
      </c>
      <c r="M712" s="109">
        <f t="shared" si="234"/>
        <v>0</v>
      </c>
      <c r="N712" s="110" t="str">
        <f t="shared" si="235"/>
        <v xml:space="preserve"> </v>
      </c>
      <c r="O712" s="110" t="str">
        <f t="shared" si="236"/>
        <v xml:space="preserve"> </v>
      </c>
      <c r="P712" s="111" t="str">
        <f t="shared" si="237"/>
        <v xml:space="preserve"> </v>
      </c>
      <c r="Q712" s="108" t="e">
        <f t="shared" si="238"/>
        <v>#VALUE!</v>
      </c>
      <c r="R712" s="112" t="e">
        <f t="shared" si="239"/>
        <v>#VALUE!</v>
      </c>
      <c r="S712" s="72" t="e">
        <f t="shared" si="240"/>
        <v>#VALUE!</v>
      </c>
      <c r="T712" s="73" t="str">
        <f t="shared" si="241"/>
        <v>donnée(s) manquante(s)</v>
      </c>
      <c r="U712" s="74" t="str">
        <f t="shared" si="242"/>
        <v>donnée(s) manquante(s)</v>
      </c>
      <c r="V712" s="75" t="str">
        <f>IF(ISBLANK(H712)," ",IF(H712&lt;=Scenario!$C$3,0,IF(H712&lt;=Scenario!$C$5,1,IF(H712&lt;=Scenario!$C$6,2,IF(H712&lt;=Scenario!$C$7,3,IF(H712&lt;=Scenario!$C$8,4,5))))))</f>
        <v xml:space="preserve"> </v>
      </c>
      <c r="W712" s="76" t="str">
        <f>IF(ISBLANK(I712)," ",IF(I712&lt;=Scenario!$G$3,0,IF(I712&lt;=Scenario!$G$5,1,2)))</f>
        <v xml:space="preserve"> </v>
      </c>
      <c r="X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81" t="e">
        <f t="shared" si="243"/>
        <v>#VALUE!</v>
      </c>
      <c r="AA712" s="81" t="e">
        <f t="shared" si="244"/>
        <v>#VALUE!</v>
      </c>
      <c r="AB712" s="79" t="e">
        <f t="shared" si="245"/>
        <v>#VALUE!</v>
      </c>
      <c r="AC712" s="73" t="str">
        <f t="shared" ref="AC712:AC775" si="249">IF(OR(ISBLANK(B712),ISBLANK(C712),ISBLANK(D712),ISBLANK(F712),ISBLANK(G712),ISBLANK(H712),ISBLANK(I712)),"missing data",IF(AB712&lt;1,"Nutriscore_A",IF(AB712&lt;3,"Nutriscore_B",IF(AB712&lt;11,"Nutriscore_C",IF(AB712&lt;19,"Nutriscore_D","Nutriscore_E")))))</f>
        <v>missing data</v>
      </c>
      <c r="AD712" s="80" t="str">
        <f t="shared" si="230"/>
        <v>missing data</v>
      </c>
      <c r="AE712" s="81" t="e">
        <f t="shared" si="246"/>
        <v>#VALUE!</v>
      </c>
      <c r="AF712" s="81" t="e">
        <f t="shared" si="247"/>
        <v>#VALUE!</v>
      </c>
    </row>
    <row r="713" spans="1:32" x14ac:dyDescent="0.25">
      <c r="A713" s="114" t="s">
        <v>74</v>
      </c>
      <c r="B713" s="102"/>
      <c r="C713" s="103"/>
      <c r="D713" s="103"/>
      <c r="E713" s="104">
        <f t="shared" si="248"/>
        <v>0</v>
      </c>
      <c r="F713" s="105"/>
      <c r="G713" s="106"/>
      <c r="H713" s="106"/>
      <c r="I713" s="107"/>
      <c r="J713" s="108" t="str">
        <f t="shared" si="231"/>
        <v xml:space="preserve"> </v>
      </c>
      <c r="K713" s="109" t="str">
        <f t="shared" si="232"/>
        <v xml:space="preserve"> </v>
      </c>
      <c r="L713" s="109" t="str">
        <f t="shared" si="233"/>
        <v xml:space="preserve"> </v>
      </c>
      <c r="M713" s="109">
        <f t="shared" si="234"/>
        <v>0</v>
      </c>
      <c r="N713" s="110" t="str">
        <f t="shared" si="235"/>
        <v xml:space="preserve"> </v>
      </c>
      <c r="O713" s="110" t="str">
        <f t="shared" si="236"/>
        <v xml:space="preserve"> </v>
      </c>
      <c r="P713" s="111" t="str">
        <f t="shared" si="237"/>
        <v xml:space="preserve"> </v>
      </c>
      <c r="Q713" s="108" t="e">
        <f t="shared" si="238"/>
        <v>#VALUE!</v>
      </c>
      <c r="R713" s="112" t="e">
        <f t="shared" si="239"/>
        <v>#VALUE!</v>
      </c>
      <c r="S713" s="72" t="e">
        <f t="shared" si="240"/>
        <v>#VALUE!</v>
      </c>
      <c r="T713" s="73" t="str">
        <f t="shared" si="241"/>
        <v>donnée(s) manquante(s)</v>
      </c>
      <c r="U713" s="74" t="str">
        <f t="shared" si="242"/>
        <v>donnée(s) manquante(s)</v>
      </c>
      <c r="V713" s="75" t="str">
        <f>IF(ISBLANK(H713)," ",IF(H713&lt;=Scenario!$C$3,0,IF(H713&lt;=Scenario!$C$5,1,IF(H713&lt;=Scenario!$C$6,2,IF(H713&lt;=Scenario!$C$7,3,IF(H713&lt;=Scenario!$C$8,4,5))))))</f>
        <v xml:space="preserve"> </v>
      </c>
      <c r="W713" s="76" t="str">
        <f>IF(ISBLANK(I713)," ",IF(I713&lt;=Scenario!$G$3,0,IF(I713&lt;=Scenario!$G$5,1,2)))</f>
        <v xml:space="preserve"> </v>
      </c>
      <c r="X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81" t="e">
        <f t="shared" si="243"/>
        <v>#VALUE!</v>
      </c>
      <c r="AA713" s="81" t="e">
        <f t="shared" si="244"/>
        <v>#VALUE!</v>
      </c>
      <c r="AB713" s="79" t="e">
        <f t="shared" si="245"/>
        <v>#VALUE!</v>
      </c>
      <c r="AC713" s="73" t="str">
        <f t="shared" si="249"/>
        <v>missing data</v>
      </c>
      <c r="AD713" s="80" t="str">
        <f t="shared" si="230"/>
        <v>missing data</v>
      </c>
      <c r="AE713" s="81" t="e">
        <f t="shared" si="246"/>
        <v>#VALUE!</v>
      </c>
      <c r="AF713" s="81" t="e">
        <f t="shared" si="247"/>
        <v>#VALUE!</v>
      </c>
    </row>
    <row r="714" spans="1:32" x14ac:dyDescent="0.25">
      <c r="A714" s="114" t="s">
        <v>74</v>
      </c>
      <c r="B714" s="102"/>
      <c r="C714" s="103"/>
      <c r="D714" s="103"/>
      <c r="E714" s="104">
        <f t="shared" si="248"/>
        <v>0</v>
      </c>
      <c r="F714" s="105"/>
      <c r="G714" s="106"/>
      <c r="H714" s="106"/>
      <c r="I714" s="107"/>
      <c r="J714" s="108" t="str">
        <f t="shared" si="231"/>
        <v xml:space="preserve"> </v>
      </c>
      <c r="K714" s="109" t="str">
        <f t="shared" si="232"/>
        <v xml:space="preserve"> </v>
      </c>
      <c r="L714" s="109" t="str">
        <f t="shared" si="233"/>
        <v xml:space="preserve"> </v>
      </c>
      <c r="M714" s="109">
        <f t="shared" si="234"/>
        <v>0</v>
      </c>
      <c r="N714" s="110" t="str">
        <f t="shared" si="235"/>
        <v xml:space="preserve"> </v>
      </c>
      <c r="O714" s="110" t="str">
        <f t="shared" si="236"/>
        <v xml:space="preserve"> </v>
      </c>
      <c r="P714" s="111" t="str">
        <f t="shared" si="237"/>
        <v xml:space="preserve"> </v>
      </c>
      <c r="Q714" s="108" t="e">
        <f t="shared" si="238"/>
        <v>#VALUE!</v>
      </c>
      <c r="R714" s="112" t="e">
        <f t="shared" si="239"/>
        <v>#VALUE!</v>
      </c>
      <c r="S714" s="72" t="e">
        <f t="shared" si="240"/>
        <v>#VALUE!</v>
      </c>
      <c r="T714" s="73" t="str">
        <f t="shared" si="241"/>
        <v>donnée(s) manquante(s)</v>
      </c>
      <c r="U714" s="74" t="str">
        <f t="shared" si="242"/>
        <v>donnée(s) manquante(s)</v>
      </c>
      <c r="V714" s="75" t="str">
        <f>IF(ISBLANK(H714)," ",IF(H714&lt;=Scenario!$C$3,0,IF(H714&lt;=Scenario!$C$5,1,IF(H714&lt;=Scenario!$C$6,2,IF(H714&lt;=Scenario!$C$7,3,IF(H714&lt;=Scenario!$C$8,4,5))))))</f>
        <v xml:space="preserve"> </v>
      </c>
      <c r="W714" s="76" t="str">
        <f>IF(ISBLANK(I714)," ",IF(I714&lt;=Scenario!$G$3,0,IF(I714&lt;=Scenario!$G$5,1,2)))</f>
        <v xml:space="preserve"> </v>
      </c>
      <c r="X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81" t="e">
        <f t="shared" si="243"/>
        <v>#VALUE!</v>
      </c>
      <c r="AA714" s="81" t="e">
        <f t="shared" si="244"/>
        <v>#VALUE!</v>
      </c>
      <c r="AB714" s="79" t="e">
        <f t="shared" si="245"/>
        <v>#VALUE!</v>
      </c>
      <c r="AC714" s="73" t="str">
        <f t="shared" si="249"/>
        <v>missing data</v>
      </c>
      <c r="AD714" s="80" t="str">
        <f t="shared" si="230"/>
        <v>missing data</v>
      </c>
      <c r="AE714" s="81" t="e">
        <f t="shared" si="246"/>
        <v>#VALUE!</v>
      </c>
      <c r="AF714" s="81" t="e">
        <f t="shared" si="247"/>
        <v>#VALUE!</v>
      </c>
    </row>
    <row r="715" spans="1:32" x14ac:dyDescent="0.25">
      <c r="A715" s="114" t="s">
        <v>74</v>
      </c>
      <c r="B715" s="102"/>
      <c r="C715" s="103"/>
      <c r="D715" s="103"/>
      <c r="E715" s="104">
        <f t="shared" si="248"/>
        <v>0</v>
      </c>
      <c r="F715" s="105"/>
      <c r="G715" s="106"/>
      <c r="H715" s="106"/>
      <c r="I715" s="107"/>
      <c r="J715" s="108" t="str">
        <f t="shared" si="231"/>
        <v xml:space="preserve"> </v>
      </c>
      <c r="K715" s="109" t="str">
        <f t="shared" si="232"/>
        <v xml:space="preserve"> </v>
      </c>
      <c r="L715" s="109" t="str">
        <f t="shared" si="233"/>
        <v xml:space="preserve"> </v>
      </c>
      <c r="M715" s="109">
        <f t="shared" si="234"/>
        <v>0</v>
      </c>
      <c r="N715" s="110" t="str">
        <f t="shared" si="235"/>
        <v xml:space="preserve"> </v>
      </c>
      <c r="O715" s="110" t="str">
        <f t="shared" si="236"/>
        <v xml:space="preserve"> </v>
      </c>
      <c r="P715" s="111" t="str">
        <f t="shared" si="237"/>
        <v xml:space="preserve"> </v>
      </c>
      <c r="Q715" s="108" t="e">
        <f t="shared" si="238"/>
        <v>#VALUE!</v>
      </c>
      <c r="R715" s="112" t="e">
        <f t="shared" si="239"/>
        <v>#VALUE!</v>
      </c>
      <c r="S715" s="72" t="e">
        <f t="shared" si="240"/>
        <v>#VALUE!</v>
      </c>
      <c r="T715" s="73" t="str">
        <f t="shared" si="241"/>
        <v>donnée(s) manquante(s)</v>
      </c>
      <c r="U715" s="74" t="str">
        <f t="shared" si="242"/>
        <v>donnée(s) manquante(s)</v>
      </c>
      <c r="V715" s="75" t="str">
        <f>IF(ISBLANK(H715)," ",IF(H715&lt;=Scenario!$C$3,0,IF(H715&lt;=Scenario!$C$5,1,IF(H715&lt;=Scenario!$C$6,2,IF(H715&lt;=Scenario!$C$7,3,IF(H715&lt;=Scenario!$C$8,4,5))))))</f>
        <v xml:space="preserve"> </v>
      </c>
      <c r="W715" s="76" t="str">
        <f>IF(ISBLANK(I715)," ",IF(I715&lt;=Scenario!$G$3,0,IF(I715&lt;=Scenario!$G$5,1,2)))</f>
        <v xml:space="preserve"> </v>
      </c>
      <c r="X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81" t="e">
        <f t="shared" si="243"/>
        <v>#VALUE!</v>
      </c>
      <c r="AA715" s="81" t="e">
        <f t="shared" si="244"/>
        <v>#VALUE!</v>
      </c>
      <c r="AB715" s="79" t="e">
        <f t="shared" si="245"/>
        <v>#VALUE!</v>
      </c>
      <c r="AC715" s="73" t="str">
        <f t="shared" si="249"/>
        <v>missing data</v>
      </c>
      <c r="AD715" s="80" t="str">
        <f t="shared" si="230"/>
        <v>missing data</v>
      </c>
      <c r="AE715" s="81" t="e">
        <f t="shared" si="246"/>
        <v>#VALUE!</v>
      </c>
      <c r="AF715" s="81" t="e">
        <f t="shared" si="247"/>
        <v>#VALUE!</v>
      </c>
    </row>
    <row r="716" spans="1:32" x14ac:dyDescent="0.25">
      <c r="A716" s="114" t="s">
        <v>74</v>
      </c>
      <c r="B716" s="102"/>
      <c r="C716" s="103"/>
      <c r="D716" s="103"/>
      <c r="E716" s="104">
        <f t="shared" si="248"/>
        <v>0</v>
      </c>
      <c r="F716" s="105"/>
      <c r="G716" s="106"/>
      <c r="H716" s="106"/>
      <c r="I716" s="107"/>
      <c r="J716" s="108" t="str">
        <f t="shared" si="231"/>
        <v xml:space="preserve"> </v>
      </c>
      <c r="K716" s="109" t="str">
        <f t="shared" si="232"/>
        <v xml:space="preserve"> </v>
      </c>
      <c r="L716" s="109" t="str">
        <f t="shared" si="233"/>
        <v xml:space="preserve"> </v>
      </c>
      <c r="M716" s="109">
        <f t="shared" si="234"/>
        <v>0</v>
      </c>
      <c r="N716" s="110" t="str">
        <f t="shared" si="235"/>
        <v xml:space="preserve"> </v>
      </c>
      <c r="O716" s="110" t="str">
        <f t="shared" si="236"/>
        <v xml:space="preserve"> </v>
      </c>
      <c r="P716" s="111" t="str">
        <f t="shared" si="237"/>
        <v xml:space="preserve"> </v>
      </c>
      <c r="Q716" s="108" t="e">
        <f t="shared" si="238"/>
        <v>#VALUE!</v>
      </c>
      <c r="R716" s="112" t="e">
        <f t="shared" si="239"/>
        <v>#VALUE!</v>
      </c>
      <c r="S716" s="72" t="e">
        <f t="shared" si="240"/>
        <v>#VALUE!</v>
      </c>
      <c r="T716" s="73" t="str">
        <f t="shared" si="241"/>
        <v>donnée(s) manquante(s)</v>
      </c>
      <c r="U716" s="74" t="str">
        <f t="shared" si="242"/>
        <v>donnée(s) manquante(s)</v>
      </c>
      <c r="V716" s="75" t="str">
        <f>IF(ISBLANK(H716)," ",IF(H716&lt;=Scenario!$C$3,0,IF(H716&lt;=Scenario!$C$5,1,IF(H716&lt;=Scenario!$C$6,2,IF(H716&lt;=Scenario!$C$7,3,IF(H716&lt;=Scenario!$C$8,4,5))))))</f>
        <v xml:space="preserve"> </v>
      </c>
      <c r="W716" s="76" t="str">
        <f>IF(ISBLANK(I716)," ",IF(I716&lt;=Scenario!$G$3,0,IF(I716&lt;=Scenario!$G$5,1,2)))</f>
        <v xml:space="preserve"> </v>
      </c>
      <c r="X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81" t="e">
        <f t="shared" si="243"/>
        <v>#VALUE!</v>
      </c>
      <c r="AA716" s="81" t="e">
        <f t="shared" si="244"/>
        <v>#VALUE!</v>
      </c>
      <c r="AB716" s="79" t="e">
        <f t="shared" si="245"/>
        <v>#VALUE!</v>
      </c>
      <c r="AC716" s="73" t="str">
        <f t="shared" si="249"/>
        <v>missing data</v>
      </c>
      <c r="AD716" s="80" t="str">
        <f t="shared" si="230"/>
        <v>missing data</v>
      </c>
      <c r="AE716" s="81" t="e">
        <f t="shared" si="246"/>
        <v>#VALUE!</v>
      </c>
      <c r="AF716" s="81" t="e">
        <f t="shared" si="247"/>
        <v>#VALUE!</v>
      </c>
    </row>
    <row r="717" spans="1:32" x14ac:dyDescent="0.25">
      <c r="A717" s="114" t="s">
        <v>74</v>
      </c>
      <c r="B717" s="102"/>
      <c r="C717" s="103"/>
      <c r="D717" s="103"/>
      <c r="E717" s="104">
        <f t="shared" si="248"/>
        <v>0</v>
      </c>
      <c r="F717" s="105"/>
      <c r="G717" s="106"/>
      <c r="H717" s="106"/>
      <c r="I717" s="107"/>
      <c r="J717" s="108" t="str">
        <f t="shared" si="231"/>
        <v xml:space="preserve"> </v>
      </c>
      <c r="K717" s="109" t="str">
        <f t="shared" si="232"/>
        <v xml:space="preserve"> </v>
      </c>
      <c r="L717" s="109" t="str">
        <f t="shared" si="233"/>
        <v xml:space="preserve"> </v>
      </c>
      <c r="M717" s="109">
        <f t="shared" si="234"/>
        <v>0</v>
      </c>
      <c r="N717" s="110" t="str">
        <f t="shared" si="235"/>
        <v xml:space="preserve"> </v>
      </c>
      <c r="O717" s="110" t="str">
        <f t="shared" si="236"/>
        <v xml:space="preserve"> </v>
      </c>
      <c r="P717" s="111" t="str">
        <f t="shared" si="237"/>
        <v xml:space="preserve"> </v>
      </c>
      <c r="Q717" s="108" t="e">
        <f t="shared" si="238"/>
        <v>#VALUE!</v>
      </c>
      <c r="R717" s="112" t="e">
        <f t="shared" si="239"/>
        <v>#VALUE!</v>
      </c>
      <c r="S717" s="72" t="e">
        <f t="shared" si="240"/>
        <v>#VALUE!</v>
      </c>
      <c r="T717" s="73" t="str">
        <f t="shared" si="241"/>
        <v>donnée(s) manquante(s)</v>
      </c>
      <c r="U717" s="74" t="str">
        <f t="shared" si="242"/>
        <v>donnée(s) manquante(s)</v>
      </c>
      <c r="V717" s="75" t="str">
        <f>IF(ISBLANK(H717)," ",IF(H717&lt;=Scenario!$C$3,0,IF(H717&lt;=Scenario!$C$5,1,IF(H717&lt;=Scenario!$C$6,2,IF(H717&lt;=Scenario!$C$7,3,IF(H717&lt;=Scenario!$C$8,4,5))))))</f>
        <v xml:space="preserve"> </v>
      </c>
      <c r="W717" s="76" t="str">
        <f>IF(ISBLANK(I717)," ",IF(I717&lt;=Scenario!$G$3,0,IF(I717&lt;=Scenario!$G$5,1,2)))</f>
        <v xml:space="preserve"> </v>
      </c>
      <c r="X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81" t="e">
        <f t="shared" si="243"/>
        <v>#VALUE!</v>
      </c>
      <c r="AA717" s="81" t="e">
        <f t="shared" si="244"/>
        <v>#VALUE!</v>
      </c>
      <c r="AB717" s="79" t="e">
        <f t="shared" si="245"/>
        <v>#VALUE!</v>
      </c>
      <c r="AC717" s="73" t="str">
        <f t="shared" si="249"/>
        <v>missing data</v>
      </c>
      <c r="AD717" s="80" t="str">
        <f t="shared" si="230"/>
        <v>missing data</v>
      </c>
      <c r="AE717" s="81" t="e">
        <f t="shared" si="246"/>
        <v>#VALUE!</v>
      </c>
      <c r="AF717" s="81" t="e">
        <f t="shared" si="247"/>
        <v>#VALUE!</v>
      </c>
    </row>
    <row r="718" spans="1:32" x14ac:dyDescent="0.25">
      <c r="A718" s="114" t="s">
        <v>74</v>
      </c>
      <c r="B718" s="102"/>
      <c r="C718" s="103"/>
      <c r="D718" s="103"/>
      <c r="E718" s="104">
        <f t="shared" si="248"/>
        <v>0</v>
      </c>
      <c r="F718" s="105"/>
      <c r="G718" s="106"/>
      <c r="H718" s="106"/>
      <c r="I718" s="107"/>
      <c r="J718" s="108" t="str">
        <f t="shared" si="231"/>
        <v xml:space="preserve"> </v>
      </c>
      <c r="K718" s="109" t="str">
        <f t="shared" si="232"/>
        <v xml:space="preserve"> </v>
      </c>
      <c r="L718" s="109" t="str">
        <f t="shared" si="233"/>
        <v xml:space="preserve"> </v>
      </c>
      <c r="M718" s="109">
        <f t="shared" si="234"/>
        <v>0</v>
      </c>
      <c r="N718" s="110" t="str">
        <f t="shared" si="235"/>
        <v xml:space="preserve"> </v>
      </c>
      <c r="O718" s="110" t="str">
        <f t="shared" si="236"/>
        <v xml:space="preserve"> </v>
      </c>
      <c r="P718" s="111" t="str">
        <f t="shared" si="237"/>
        <v xml:space="preserve"> </v>
      </c>
      <c r="Q718" s="108" t="e">
        <f t="shared" si="238"/>
        <v>#VALUE!</v>
      </c>
      <c r="R718" s="112" t="e">
        <f t="shared" si="239"/>
        <v>#VALUE!</v>
      </c>
      <c r="S718" s="72" t="e">
        <f t="shared" si="240"/>
        <v>#VALUE!</v>
      </c>
      <c r="T718" s="73" t="str">
        <f t="shared" si="241"/>
        <v>donnée(s) manquante(s)</v>
      </c>
      <c r="U718" s="74" t="str">
        <f t="shared" si="242"/>
        <v>donnée(s) manquante(s)</v>
      </c>
      <c r="V718" s="75" t="str">
        <f>IF(ISBLANK(H718)," ",IF(H718&lt;=Scenario!$C$3,0,IF(H718&lt;=Scenario!$C$5,1,IF(H718&lt;=Scenario!$C$6,2,IF(H718&lt;=Scenario!$C$7,3,IF(H718&lt;=Scenario!$C$8,4,5))))))</f>
        <v xml:space="preserve"> </v>
      </c>
      <c r="W718" s="76" t="str">
        <f>IF(ISBLANK(I718)," ",IF(I718&lt;=Scenario!$G$3,0,IF(I718&lt;=Scenario!$G$5,1,2)))</f>
        <v xml:space="preserve"> </v>
      </c>
      <c r="X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81" t="e">
        <f t="shared" si="243"/>
        <v>#VALUE!</v>
      </c>
      <c r="AA718" s="81" t="e">
        <f t="shared" si="244"/>
        <v>#VALUE!</v>
      </c>
      <c r="AB718" s="79" t="e">
        <f t="shared" si="245"/>
        <v>#VALUE!</v>
      </c>
      <c r="AC718" s="73" t="str">
        <f t="shared" si="249"/>
        <v>missing data</v>
      </c>
      <c r="AD718" s="80" t="str">
        <f t="shared" si="230"/>
        <v>missing data</v>
      </c>
      <c r="AE718" s="81" t="e">
        <f t="shared" si="246"/>
        <v>#VALUE!</v>
      </c>
      <c r="AF718" s="81" t="e">
        <f t="shared" si="247"/>
        <v>#VALUE!</v>
      </c>
    </row>
    <row r="719" spans="1:32" x14ac:dyDescent="0.25">
      <c r="A719" s="114" t="s">
        <v>74</v>
      </c>
      <c r="B719" s="102"/>
      <c r="C719" s="103"/>
      <c r="D719" s="103"/>
      <c r="E719" s="104">
        <f t="shared" si="248"/>
        <v>0</v>
      </c>
      <c r="F719" s="105"/>
      <c r="G719" s="106"/>
      <c r="H719" s="106"/>
      <c r="I719" s="107"/>
      <c r="J719" s="108" t="str">
        <f t="shared" si="231"/>
        <v xml:space="preserve"> </v>
      </c>
      <c r="K719" s="109" t="str">
        <f t="shared" si="232"/>
        <v xml:space="preserve"> </v>
      </c>
      <c r="L719" s="109" t="str">
        <f t="shared" si="233"/>
        <v xml:space="preserve"> </v>
      </c>
      <c r="M719" s="109">
        <f t="shared" si="234"/>
        <v>0</v>
      </c>
      <c r="N719" s="110" t="str">
        <f t="shared" si="235"/>
        <v xml:space="preserve"> </v>
      </c>
      <c r="O719" s="110" t="str">
        <f t="shared" si="236"/>
        <v xml:space="preserve"> </v>
      </c>
      <c r="P719" s="111" t="str">
        <f t="shared" si="237"/>
        <v xml:space="preserve"> </v>
      </c>
      <c r="Q719" s="108" t="e">
        <f t="shared" si="238"/>
        <v>#VALUE!</v>
      </c>
      <c r="R719" s="112" t="e">
        <f t="shared" si="239"/>
        <v>#VALUE!</v>
      </c>
      <c r="S719" s="72" t="e">
        <f t="shared" si="240"/>
        <v>#VALUE!</v>
      </c>
      <c r="T719" s="73" t="str">
        <f t="shared" si="241"/>
        <v>donnée(s) manquante(s)</v>
      </c>
      <c r="U719" s="74" t="str">
        <f t="shared" si="242"/>
        <v>donnée(s) manquante(s)</v>
      </c>
      <c r="V719" s="75" t="str">
        <f>IF(ISBLANK(H719)," ",IF(H719&lt;=Scenario!$C$3,0,IF(H719&lt;=Scenario!$C$5,1,IF(H719&lt;=Scenario!$C$6,2,IF(H719&lt;=Scenario!$C$7,3,IF(H719&lt;=Scenario!$C$8,4,5))))))</f>
        <v xml:space="preserve"> </v>
      </c>
      <c r="W719" s="76" t="str">
        <f>IF(ISBLANK(I719)," ",IF(I719&lt;=Scenario!$G$3,0,IF(I719&lt;=Scenario!$G$5,1,2)))</f>
        <v xml:space="preserve"> </v>
      </c>
      <c r="X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81" t="e">
        <f t="shared" si="243"/>
        <v>#VALUE!</v>
      </c>
      <c r="AA719" s="81" t="e">
        <f t="shared" si="244"/>
        <v>#VALUE!</v>
      </c>
      <c r="AB719" s="79" t="e">
        <f t="shared" si="245"/>
        <v>#VALUE!</v>
      </c>
      <c r="AC719" s="73" t="str">
        <f t="shared" si="249"/>
        <v>missing data</v>
      </c>
      <c r="AD719" s="80" t="str">
        <f t="shared" si="230"/>
        <v>missing data</v>
      </c>
      <c r="AE719" s="81" t="e">
        <f t="shared" si="246"/>
        <v>#VALUE!</v>
      </c>
      <c r="AF719" s="81" t="e">
        <f t="shared" si="247"/>
        <v>#VALUE!</v>
      </c>
    </row>
    <row r="720" spans="1:32" x14ac:dyDescent="0.25">
      <c r="A720" s="114" t="s">
        <v>74</v>
      </c>
      <c r="B720" s="102"/>
      <c r="C720" s="103"/>
      <c r="D720" s="103"/>
      <c r="E720" s="104">
        <f t="shared" si="248"/>
        <v>0</v>
      </c>
      <c r="F720" s="105"/>
      <c r="G720" s="106"/>
      <c r="H720" s="106"/>
      <c r="I720" s="107"/>
      <c r="J720" s="108" t="str">
        <f t="shared" si="231"/>
        <v xml:space="preserve"> </v>
      </c>
      <c r="K720" s="109" t="str">
        <f t="shared" si="232"/>
        <v xml:space="preserve"> </v>
      </c>
      <c r="L720" s="109" t="str">
        <f t="shared" si="233"/>
        <v xml:space="preserve"> </v>
      </c>
      <c r="M720" s="109">
        <f t="shared" si="234"/>
        <v>0</v>
      </c>
      <c r="N720" s="110" t="str">
        <f t="shared" si="235"/>
        <v xml:space="preserve"> </v>
      </c>
      <c r="O720" s="110" t="str">
        <f t="shared" si="236"/>
        <v xml:space="preserve"> </v>
      </c>
      <c r="P720" s="111" t="str">
        <f t="shared" si="237"/>
        <v xml:space="preserve"> </v>
      </c>
      <c r="Q720" s="108" t="e">
        <f t="shared" si="238"/>
        <v>#VALUE!</v>
      </c>
      <c r="R720" s="112" t="e">
        <f t="shared" si="239"/>
        <v>#VALUE!</v>
      </c>
      <c r="S720" s="72" t="e">
        <f t="shared" si="240"/>
        <v>#VALUE!</v>
      </c>
      <c r="T720" s="73" t="str">
        <f t="shared" si="241"/>
        <v>donnée(s) manquante(s)</v>
      </c>
      <c r="U720" s="74" t="str">
        <f t="shared" si="242"/>
        <v>donnée(s) manquante(s)</v>
      </c>
      <c r="V720" s="75" t="str">
        <f>IF(ISBLANK(H720)," ",IF(H720&lt;=Scenario!$C$3,0,IF(H720&lt;=Scenario!$C$5,1,IF(H720&lt;=Scenario!$C$6,2,IF(H720&lt;=Scenario!$C$7,3,IF(H720&lt;=Scenario!$C$8,4,5))))))</f>
        <v xml:space="preserve"> </v>
      </c>
      <c r="W720" s="76" t="str">
        <f>IF(ISBLANK(I720)," ",IF(I720&lt;=Scenario!$G$3,0,IF(I720&lt;=Scenario!$G$5,1,2)))</f>
        <v xml:space="preserve"> </v>
      </c>
      <c r="X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81" t="e">
        <f t="shared" si="243"/>
        <v>#VALUE!</v>
      </c>
      <c r="AA720" s="81" t="e">
        <f t="shared" si="244"/>
        <v>#VALUE!</v>
      </c>
      <c r="AB720" s="79" t="e">
        <f t="shared" si="245"/>
        <v>#VALUE!</v>
      </c>
      <c r="AC720" s="73" t="str">
        <f t="shared" si="249"/>
        <v>missing data</v>
      </c>
      <c r="AD720" s="80" t="str">
        <f t="shared" si="230"/>
        <v>missing data</v>
      </c>
      <c r="AE720" s="81" t="e">
        <f t="shared" si="246"/>
        <v>#VALUE!</v>
      </c>
      <c r="AF720" s="81" t="e">
        <f t="shared" si="247"/>
        <v>#VALUE!</v>
      </c>
    </row>
    <row r="721" spans="1:32" x14ac:dyDescent="0.25">
      <c r="A721" s="114" t="s">
        <v>74</v>
      </c>
      <c r="B721" s="102"/>
      <c r="C721" s="103"/>
      <c r="D721" s="103"/>
      <c r="E721" s="104">
        <f t="shared" si="248"/>
        <v>0</v>
      </c>
      <c r="F721" s="105"/>
      <c r="G721" s="106"/>
      <c r="H721" s="106"/>
      <c r="I721" s="107"/>
      <c r="J721" s="108" t="str">
        <f t="shared" si="231"/>
        <v xml:space="preserve"> </v>
      </c>
      <c r="K721" s="109" t="str">
        <f t="shared" si="232"/>
        <v xml:space="preserve"> </v>
      </c>
      <c r="L721" s="109" t="str">
        <f t="shared" si="233"/>
        <v xml:space="preserve"> </v>
      </c>
      <c r="M721" s="109">
        <f t="shared" si="234"/>
        <v>0</v>
      </c>
      <c r="N721" s="110" t="str">
        <f t="shared" si="235"/>
        <v xml:space="preserve"> </v>
      </c>
      <c r="O721" s="110" t="str">
        <f t="shared" si="236"/>
        <v xml:space="preserve"> </v>
      </c>
      <c r="P721" s="111" t="str">
        <f t="shared" si="237"/>
        <v xml:space="preserve"> </v>
      </c>
      <c r="Q721" s="108" t="e">
        <f t="shared" si="238"/>
        <v>#VALUE!</v>
      </c>
      <c r="R721" s="112" t="e">
        <f t="shared" si="239"/>
        <v>#VALUE!</v>
      </c>
      <c r="S721" s="72" t="e">
        <f t="shared" si="240"/>
        <v>#VALUE!</v>
      </c>
      <c r="T721" s="73" t="str">
        <f t="shared" si="241"/>
        <v>donnée(s) manquante(s)</v>
      </c>
      <c r="U721" s="74" t="str">
        <f t="shared" si="242"/>
        <v>donnée(s) manquante(s)</v>
      </c>
      <c r="V721" s="75" t="str">
        <f>IF(ISBLANK(H721)," ",IF(H721&lt;=Scenario!$C$3,0,IF(H721&lt;=Scenario!$C$5,1,IF(H721&lt;=Scenario!$C$6,2,IF(H721&lt;=Scenario!$C$7,3,IF(H721&lt;=Scenario!$C$8,4,5))))))</f>
        <v xml:space="preserve"> </v>
      </c>
      <c r="W721" s="76" t="str">
        <f>IF(ISBLANK(I721)," ",IF(I721&lt;=Scenario!$G$3,0,IF(I721&lt;=Scenario!$G$5,1,2)))</f>
        <v xml:space="preserve"> </v>
      </c>
      <c r="X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81" t="e">
        <f t="shared" si="243"/>
        <v>#VALUE!</v>
      </c>
      <c r="AA721" s="81" t="e">
        <f t="shared" si="244"/>
        <v>#VALUE!</v>
      </c>
      <c r="AB721" s="79" t="e">
        <f t="shared" si="245"/>
        <v>#VALUE!</v>
      </c>
      <c r="AC721" s="73" t="str">
        <f t="shared" si="249"/>
        <v>missing data</v>
      </c>
      <c r="AD721" s="80" t="str">
        <f t="shared" si="230"/>
        <v>missing data</v>
      </c>
      <c r="AE721" s="81" t="e">
        <f t="shared" si="246"/>
        <v>#VALUE!</v>
      </c>
      <c r="AF721" s="81" t="e">
        <f t="shared" si="247"/>
        <v>#VALUE!</v>
      </c>
    </row>
    <row r="722" spans="1:32" x14ac:dyDescent="0.25">
      <c r="A722" s="114" t="s">
        <v>74</v>
      </c>
      <c r="B722" s="102"/>
      <c r="C722" s="103"/>
      <c r="D722" s="103"/>
      <c r="E722" s="104">
        <f t="shared" si="248"/>
        <v>0</v>
      </c>
      <c r="F722" s="105"/>
      <c r="G722" s="106"/>
      <c r="H722" s="106"/>
      <c r="I722" s="107"/>
      <c r="J722" s="108" t="str">
        <f t="shared" si="231"/>
        <v xml:space="preserve"> </v>
      </c>
      <c r="K722" s="109" t="str">
        <f t="shared" si="232"/>
        <v xml:space="preserve"> </v>
      </c>
      <c r="L722" s="109" t="str">
        <f t="shared" si="233"/>
        <v xml:space="preserve"> </v>
      </c>
      <c r="M722" s="109">
        <f t="shared" si="234"/>
        <v>0</v>
      </c>
      <c r="N722" s="110" t="str">
        <f t="shared" si="235"/>
        <v xml:space="preserve"> </v>
      </c>
      <c r="O722" s="110" t="str">
        <f t="shared" si="236"/>
        <v xml:space="preserve"> </v>
      </c>
      <c r="P722" s="111" t="str">
        <f t="shared" si="237"/>
        <v xml:space="preserve"> </v>
      </c>
      <c r="Q722" s="108" t="e">
        <f t="shared" si="238"/>
        <v>#VALUE!</v>
      </c>
      <c r="R722" s="112" t="e">
        <f t="shared" si="239"/>
        <v>#VALUE!</v>
      </c>
      <c r="S722" s="72" t="e">
        <f t="shared" si="240"/>
        <v>#VALUE!</v>
      </c>
      <c r="T722" s="73" t="str">
        <f t="shared" si="241"/>
        <v>donnée(s) manquante(s)</v>
      </c>
      <c r="U722" s="74" t="str">
        <f t="shared" si="242"/>
        <v>donnée(s) manquante(s)</v>
      </c>
      <c r="V722" s="75" t="str">
        <f>IF(ISBLANK(H722)," ",IF(H722&lt;=Scenario!$C$3,0,IF(H722&lt;=Scenario!$C$5,1,IF(H722&lt;=Scenario!$C$6,2,IF(H722&lt;=Scenario!$C$7,3,IF(H722&lt;=Scenario!$C$8,4,5))))))</f>
        <v xml:space="preserve"> </v>
      </c>
      <c r="W722" s="76" t="str">
        <f>IF(ISBLANK(I722)," ",IF(I722&lt;=Scenario!$G$3,0,IF(I722&lt;=Scenario!$G$5,1,2)))</f>
        <v xml:space="preserve"> </v>
      </c>
      <c r="X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81" t="e">
        <f t="shared" si="243"/>
        <v>#VALUE!</v>
      </c>
      <c r="AA722" s="81" t="e">
        <f t="shared" si="244"/>
        <v>#VALUE!</v>
      </c>
      <c r="AB722" s="79" t="e">
        <f t="shared" si="245"/>
        <v>#VALUE!</v>
      </c>
      <c r="AC722" s="73" t="str">
        <f t="shared" si="249"/>
        <v>missing data</v>
      </c>
      <c r="AD722" s="80" t="str">
        <f t="shared" si="230"/>
        <v>missing data</v>
      </c>
      <c r="AE722" s="81" t="e">
        <f t="shared" si="246"/>
        <v>#VALUE!</v>
      </c>
      <c r="AF722" s="81" t="e">
        <f t="shared" si="247"/>
        <v>#VALUE!</v>
      </c>
    </row>
    <row r="723" spans="1:32" x14ac:dyDescent="0.25">
      <c r="A723" s="114" t="s">
        <v>74</v>
      </c>
      <c r="B723" s="102"/>
      <c r="C723" s="103"/>
      <c r="D723" s="103"/>
      <c r="E723" s="104">
        <f t="shared" si="248"/>
        <v>0</v>
      </c>
      <c r="F723" s="105"/>
      <c r="G723" s="106"/>
      <c r="H723" s="106"/>
      <c r="I723" s="107"/>
      <c r="J723" s="108" t="str">
        <f t="shared" si="231"/>
        <v xml:space="preserve"> </v>
      </c>
      <c r="K723" s="109" t="str">
        <f t="shared" si="232"/>
        <v xml:space="preserve"> </v>
      </c>
      <c r="L723" s="109" t="str">
        <f t="shared" si="233"/>
        <v xml:space="preserve"> </v>
      </c>
      <c r="M723" s="109">
        <f t="shared" si="234"/>
        <v>0</v>
      </c>
      <c r="N723" s="110" t="str">
        <f t="shared" si="235"/>
        <v xml:space="preserve"> </v>
      </c>
      <c r="O723" s="110" t="str">
        <f t="shared" si="236"/>
        <v xml:space="preserve"> </v>
      </c>
      <c r="P723" s="111" t="str">
        <f t="shared" si="237"/>
        <v xml:space="preserve"> </v>
      </c>
      <c r="Q723" s="108" t="e">
        <f t="shared" si="238"/>
        <v>#VALUE!</v>
      </c>
      <c r="R723" s="112" t="e">
        <f t="shared" si="239"/>
        <v>#VALUE!</v>
      </c>
      <c r="S723" s="72" t="e">
        <f t="shared" si="240"/>
        <v>#VALUE!</v>
      </c>
      <c r="T723" s="73" t="str">
        <f t="shared" si="241"/>
        <v>donnée(s) manquante(s)</v>
      </c>
      <c r="U723" s="74" t="str">
        <f t="shared" si="242"/>
        <v>donnée(s) manquante(s)</v>
      </c>
      <c r="V723" s="75" t="str">
        <f>IF(ISBLANK(H723)," ",IF(H723&lt;=Scenario!$C$3,0,IF(H723&lt;=Scenario!$C$5,1,IF(H723&lt;=Scenario!$C$6,2,IF(H723&lt;=Scenario!$C$7,3,IF(H723&lt;=Scenario!$C$8,4,5))))))</f>
        <v xml:space="preserve"> </v>
      </c>
      <c r="W723" s="76" t="str">
        <f>IF(ISBLANK(I723)," ",IF(I723&lt;=Scenario!$G$3,0,IF(I723&lt;=Scenario!$G$5,1,2)))</f>
        <v xml:space="preserve"> </v>
      </c>
      <c r="X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81" t="e">
        <f t="shared" si="243"/>
        <v>#VALUE!</v>
      </c>
      <c r="AA723" s="81" t="e">
        <f t="shared" si="244"/>
        <v>#VALUE!</v>
      </c>
      <c r="AB723" s="79" t="e">
        <f t="shared" si="245"/>
        <v>#VALUE!</v>
      </c>
      <c r="AC723" s="73" t="str">
        <f t="shared" si="249"/>
        <v>missing data</v>
      </c>
      <c r="AD723" s="80" t="str">
        <f t="shared" si="230"/>
        <v>missing data</v>
      </c>
      <c r="AE723" s="81" t="e">
        <f t="shared" si="246"/>
        <v>#VALUE!</v>
      </c>
      <c r="AF723" s="81" t="e">
        <f t="shared" si="247"/>
        <v>#VALUE!</v>
      </c>
    </row>
    <row r="724" spans="1:32" x14ac:dyDescent="0.25">
      <c r="A724" s="114" t="s">
        <v>74</v>
      </c>
      <c r="B724" s="102"/>
      <c r="C724" s="103"/>
      <c r="D724" s="103"/>
      <c r="E724" s="104">
        <f t="shared" si="248"/>
        <v>0</v>
      </c>
      <c r="F724" s="105"/>
      <c r="G724" s="106"/>
      <c r="H724" s="106"/>
      <c r="I724" s="107"/>
      <c r="J724" s="108" t="str">
        <f t="shared" si="231"/>
        <v xml:space="preserve"> </v>
      </c>
      <c r="K724" s="109" t="str">
        <f t="shared" si="232"/>
        <v xml:space="preserve"> </v>
      </c>
      <c r="L724" s="109" t="str">
        <f t="shared" si="233"/>
        <v xml:space="preserve"> </v>
      </c>
      <c r="M724" s="109">
        <f t="shared" si="234"/>
        <v>0</v>
      </c>
      <c r="N724" s="110" t="str">
        <f t="shared" si="235"/>
        <v xml:space="preserve"> </v>
      </c>
      <c r="O724" s="110" t="str">
        <f t="shared" si="236"/>
        <v xml:space="preserve"> </v>
      </c>
      <c r="P724" s="111" t="str">
        <f t="shared" si="237"/>
        <v xml:space="preserve"> </v>
      </c>
      <c r="Q724" s="108" t="e">
        <f t="shared" si="238"/>
        <v>#VALUE!</v>
      </c>
      <c r="R724" s="112" t="e">
        <f t="shared" si="239"/>
        <v>#VALUE!</v>
      </c>
      <c r="S724" s="72" t="e">
        <f t="shared" si="240"/>
        <v>#VALUE!</v>
      </c>
      <c r="T724" s="73" t="str">
        <f t="shared" si="241"/>
        <v>donnée(s) manquante(s)</v>
      </c>
      <c r="U724" s="74" t="str">
        <f t="shared" si="242"/>
        <v>donnée(s) manquante(s)</v>
      </c>
      <c r="V724" s="75" t="str">
        <f>IF(ISBLANK(H724)," ",IF(H724&lt;=Scenario!$C$3,0,IF(H724&lt;=Scenario!$C$5,1,IF(H724&lt;=Scenario!$C$6,2,IF(H724&lt;=Scenario!$C$7,3,IF(H724&lt;=Scenario!$C$8,4,5))))))</f>
        <v xml:space="preserve"> </v>
      </c>
      <c r="W724" s="76" t="str">
        <f>IF(ISBLANK(I724)," ",IF(I724&lt;=Scenario!$G$3,0,IF(I724&lt;=Scenario!$G$5,1,2)))</f>
        <v xml:space="preserve"> </v>
      </c>
      <c r="X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81" t="e">
        <f t="shared" si="243"/>
        <v>#VALUE!</v>
      </c>
      <c r="AA724" s="81" t="e">
        <f t="shared" si="244"/>
        <v>#VALUE!</v>
      </c>
      <c r="AB724" s="79" t="e">
        <f t="shared" si="245"/>
        <v>#VALUE!</v>
      </c>
      <c r="AC724" s="73" t="str">
        <f t="shared" si="249"/>
        <v>missing data</v>
      </c>
      <c r="AD724" s="80" t="str">
        <f t="shared" si="230"/>
        <v>missing data</v>
      </c>
      <c r="AE724" s="81" t="e">
        <f t="shared" si="246"/>
        <v>#VALUE!</v>
      </c>
      <c r="AF724" s="81" t="e">
        <f t="shared" si="247"/>
        <v>#VALUE!</v>
      </c>
    </row>
    <row r="725" spans="1:32" x14ac:dyDescent="0.25">
      <c r="A725" s="114" t="s">
        <v>74</v>
      </c>
      <c r="B725" s="102"/>
      <c r="C725" s="103"/>
      <c r="D725" s="103"/>
      <c r="E725" s="104">
        <f t="shared" si="248"/>
        <v>0</v>
      </c>
      <c r="F725" s="105"/>
      <c r="G725" s="106"/>
      <c r="H725" s="106"/>
      <c r="I725" s="107"/>
      <c r="J725" s="108" t="str">
        <f t="shared" si="231"/>
        <v xml:space="preserve"> </v>
      </c>
      <c r="K725" s="109" t="str">
        <f t="shared" si="232"/>
        <v xml:space="preserve"> </v>
      </c>
      <c r="L725" s="109" t="str">
        <f t="shared" si="233"/>
        <v xml:space="preserve"> </v>
      </c>
      <c r="M725" s="109">
        <f t="shared" si="234"/>
        <v>0</v>
      </c>
      <c r="N725" s="110" t="str">
        <f t="shared" si="235"/>
        <v xml:space="preserve"> </v>
      </c>
      <c r="O725" s="110" t="str">
        <f t="shared" si="236"/>
        <v xml:space="preserve"> </v>
      </c>
      <c r="P725" s="111" t="str">
        <f t="shared" si="237"/>
        <v xml:space="preserve"> </v>
      </c>
      <c r="Q725" s="108" t="e">
        <f t="shared" si="238"/>
        <v>#VALUE!</v>
      </c>
      <c r="R725" s="112" t="e">
        <f t="shared" si="239"/>
        <v>#VALUE!</v>
      </c>
      <c r="S725" s="72" t="e">
        <f t="shared" si="240"/>
        <v>#VALUE!</v>
      </c>
      <c r="T725" s="73" t="str">
        <f t="shared" si="241"/>
        <v>donnée(s) manquante(s)</v>
      </c>
      <c r="U725" s="74" t="str">
        <f t="shared" si="242"/>
        <v>donnée(s) manquante(s)</v>
      </c>
      <c r="V725" s="75" t="str">
        <f>IF(ISBLANK(H725)," ",IF(H725&lt;=Scenario!$C$3,0,IF(H725&lt;=Scenario!$C$5,1,IF(H725&lt;=Scenario!$C$6,2,IF(H725&lt;=Scenario!$C$7,3,IF(H725&lt;=Scenario!$C$8,4,5))))))</f>
        <v xml:space="preserve"> </v>
      </c>
      <c r="W725" s="76" t="str">
        <f>IF(ISBLANK(I725)," ",IF(I725&lt;=Scenario!$G$3,0,IF(I725&lt;=Scenario!$G$5,1,2)))</f>
        <v xml:space="preserve"> </v>
      </c>
      <c r="X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81" t="e">
        <f t="shared" si="243"/>
        <v>#VALUE!</v>
      </c>
      <c r="AA725" s="81" t="e">
        <f t="shared" si="244"/>
        <v>#VALUE!</v>
      </c>
      <c r="AB725" s="79" t="e">
        <f t="shared" si="245"/>
        <v>#VALUE!</v>
      </c>
      <c r="AC725" s="73" t="str">
        <f t="shared" si="249"/>
        <v>missing data</v>
      </c>
      <c r="AD725" s="80" t="str">
        <f t="shared" si="230"/>
        <v>missing data</v>
      </c>
      <c r="AE725" s="81" t="e">
        <f t="shared" si="246"/>
        <v>#VALUE!</v>
      </c>
      <c r="AF725" s="81" t="e">
        <f t="shared" si="247"/>
        <v>#VALUE!</v>
      </c>
    </row>
    <row r="726" spans="1:32" x14ac:dyDescent="0.25">
      <c r="A726" s="114" t="s">
        <v>74</v>
      </c>
      <c r="B726" s="102"/>
      <c r="C726" s="103"/>
      <c r="D726" s="103"/>
      <c r="E726" s="104">
        <f t="shared" si="248"/>
        <v>0</v>
      </c>
      <c r="F726" s="105"/>
      <c r="G726" s="106"/>
      <c r="H726" s="106"/>
      <c r="I726" s="107"/>
      <c r="J726" s="108" t="str">
        <f t="shared" si="231"/>
        <v xml:space="preserve"> </v>
      </c>
      <c r="K726" s="109" t="str">
        <f t="shared" si="232"/>
        <v xml:space="preserve"> </v>
      </c>
      <c r="L726" s="109" t="str">
        <f t="shared" si="233"/>
        <v xml:space="preserve"> </v>
      </c>
      <c r="M726" s="109">
        <f t="shared" si="234"/>
        <v>0</v>
      </c>
      <c r="N726" s="110" t="str">
        <f t="shared" si="235"/>
        <v xml:space="preserve"> </v>
      </c>
      <c r="O726" s="110" t="str">
        <f t="shared" si="236"/>
        <v xml:space="preserve"> </v>
      </c>
      <c r="P726" s="111" t="str">
        <f t="shared" si="237"/>
        <v xml:space="preserve"> </v>
      </c>
      <c r="Q726" s="108" t="e">
        <f t="shared" si="238"/>
        <v>#VALUE!</v>
      </c>
      <c r="R726" s="112" t="e">
        <f t="shared" si="239"/>
        <v>#VALUE!</v>
      </c>
      <c r="S726" s="72" t="e">
        <f t="shared" si="240"/>
        <v>#VALUE!</v>
      </c>
      <c r="T726" s="73" t="str">
        <f t="shared" si="241"/>
        <v>donnée(s) manquante(s)</v>
      </c>
      <c r="U726" s="74" t="str">
        <f t="shared" si="242"/>
        <v>donnée(s) manquante(s)</v>
      </c>
      <c r="V726" s="75" t="str">
        <f>IF(ISBLANK(H726)," ",IF(H726&lt;=Scenario!$C$3,0,IF(H726&lt;=Scenario!$C$5,1,IF(H726&lt;=Scenario!$C$6,2,IF(H726&lt;=Scenario!$C$7,3,IF(H726&lt;=Scenario!$C$8,4,5))))))</f>
        <v xml:space="preserve"> </v>
      </c>
      <c r="W726" s="76" t="str">
        <f>IF(ISBLANK(I726)," ",IF(I726&lt;=Scenario!$G$3,0,IF(I726&lt;=Scenario!$G$5,1,2)))</f>
        <v xml:space="preserve"> </v>
      </c>
      <c r="X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81" t="e">
        <f t="shared" si="243"/>
        <v>#VALUE!</v>
      </c>
      <c r="AA726" s="81" t="e">
        <f t="shared" si="244"/>
        <v>#VALUE!</v>
      </c>
      <c r="AB726" s="79" t="e">
        <f t="shared" si="245"/>
        <v>#VALUE!</v>
      </c>
      <c r="AC726" s="73" t="str">
        <f t="shared" si="249"/>
        <v>missing data</v>
      </c>
      <c r="AD726" s="80" t="str">
        <f t="shared" si="230"/>
        <v>missing data</v>
      </c>
      <c r="AE726" s="81" t="e">
        <f t="shared" si="246"/>
        <v>#VALUE!</v>
      </c>
      <c r="AF726" s="81" t="e">
        <f t="shared" si="247"/>
        <v>#VALUE!</v>
      </c>
    </row>
    <row r="727" spans="1:32" x14ac:dyDescent="0.25">
      <c r="A727" s="114" t="s">
        <v>74</v>
      </c>
      <c r="B727" s="102"/>
      <c r="C727" s="103"/>
      <c r="D727" s="103"/>
      <c r="E727" s="104">
        <f t="shared" si="248"/>
        <v>0</v>
      </c>
      <c r="F727" s="105"/>
      <c r="G727" s="106"/>
      <c r="H727" s="106"/>
      <c r="I727" s="107"/>
      <c r="J727" s="108" t="str">
        <f t="shared" si="231"/>
        <v xml:space="preserve"> </v>
      </c>
      <c r="K727" s="109" t="str">
        <f t="shared" si="232"/>
        <v xml:space="preserve"> </v>
      </c>
      <c r="L727" s="109" t="str">
        <f t="shared" si="233"/>
        <v xml:space="preserve"> </v>
      </c>
      <c r="M727" s="109">
        <f t="shared" si="234"/>
        <v>0</v>
      </c>
      <c r="N727" s="110" t="str">
        <f t="shared" si="235"/>
        <v xml:space="preserve"> </v>
      </c>
      <c r="O727" s="110" t="str">
        <f t="shared" si="236"/>
        <v xml:space="preserve"> </v>
      </c>
      <c r="P727" s="111" t="str">
        <f t="shared" si="237"/>
        <v xml:space="preserve"> </v>
      </c>
      <c r="Q727" s="108" t="e">
        <f t="shared" si="238"/>
        <v>#VALUE!</v>
      </c>
      <c r="R727" s="112" t="e">
        <f t="shared" si="239"/>
        <v>#VALUE!</v>
      </c>
      <c r="S727" s="72" t="e">
        <f t="shared" si="240"/>
        <v>#VALUE!</v>
      </c>
      <c r="T727" s="73" t="str">
        <f t="shared" si="241"/>
        <v>donnée(s) manquante(s)</v>
      </c>
      <c r="U727" s="74" t="str">
        <f t="shared" si="242"/>
        <v>donnée(s) manquante(s)</v>
      </c>
      <c r="V727" s="75" t="str">
        <f>IF(ISBLANK(H727)," ",IF(H727&lt;=Scenario!$C$3,0,IF(H727&lt;=Scenario!$C$5,1,IF(H727&lt;=Scenario!$C$6,2,IF(H727&lt;=Scenario!$C$7,3,IF(H727&lt;=Scenario!$C$8,4,5))))))</f>
        <v xml:space="preserve"> </v>
      </c>
      <c r="W727" s="76" t="str">
        <f>IF(ISBLANK(I727)," ",IF(I727&lt;=Scenario!$G$3,0,IF(I727&lt;=Scenario!$G$5,1,2)))</f>
        <v xml:space="preserve"> </v>
      </c>
      <c r="X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81" t="e">
        <f t="shared" si="243"/>
        <v>#VALUE!</v>
      </c>
      <c r="AA727" s="81" t="e">
        <f t="shared" si="244"/>
        <v>#VALUE!</v>
      </c>
      <c r="AB727" s="79" t="e">
        <f t="shared" si="245"/>
        <v>#VALUE!</v>
      </c>
      <c r="AC727" s="73" t="str">
        <f t="shared" si="249"/>
        <v>missing data</v>
      </c>
      <c r="AD727" s="80" t="str">
        <f t="shared" si="230"/>
        <v>missing data</v>
      </c>
      <c r="AE727" s="81" t="e">
        <f t="shared" si="246"/>
        <v>#VALUE!</v>
      </c>
      <c r="AF727" s="81" t="e">
        <f t="shared" si="247"/>
        <v>#VALUE!</v>
      </c>
    </row>
    <row r="728" spans="1:32" x14ac:dyDescent="0.25">
      <c r="A728" s="114" t="s">
        <v>74</v>
      </c>
      <c r="B728" s="102"/>
      <c r="C728" s="103"/>
      <c r="D728" s="103"/>
      <c r="E728" s="104">
        <f t="shared" si="248"/>
        <v>0</v>
      </c>
      <c r="F728" s="105"/>
      <c r="G728" s="106"/>
      <c r="H728" s="106"/>
      <c r="I728" s="107"/>
      <c r="J728" s="108" t="str">
        <f t="shared" si="231"/>
        <v xml:space="preserve"> </v>
      </c>
      <c r="K728" s="109" t="str">
        <f t="shared" si="232"/>
        <v xml:space="preserve"> </v>
      </c>
      <c r="L728" s="109" t="str">
        <f t="shared" si="233"/>
        <v xml:space="preserve"> </v>
      </c>
      <c r="M728" s="109">
        <f t="shared" si="234"/>
        <v>0</v>
      </c>
      <c r="N728" s="110" t="str">
        <f t="shared" si="235"/>
        <v xml:space="preserve"> </v>
      </c>
      <c r="O728" s="110" t="str">
        <f t="shared" si="236"/>
        <v xml:space="preserve"> </v>
      </c>
      <c r="P728" s="111" t="str">
        <f t="shared" si="237"/>
        <v xml:space="preserve"> </v>
      </c>
      <c r="Q728" s="108" t="e">
        <f t="shared" si="238"/>
        <v>#VALUE!</v>
      </c>
      <c r="R728" s="112" t="e">
        <f t="shared" si="239"/>
        <v>#VALUE!</v>
      </c>
      <c r="S728" s="72" t="e">
        <f t="shared" si="240"/>
        <v>#VALUE!</v>
      </c>
      <c r="T728" s="73" t="str">
        <f t="shared" si="241"/>
        <v>donnée(s) manquante(s)</v>
      </c>
      <c r="U728" s="74" t="str">
        <f t="shared" si="242"/>
        <v>donnée(s) manquante(s)</v>
      </c>
      <c r="V728" s="75" t="str">
        <f>IF(ISBLANK(H728)," ",IF(H728&lt;=Scenario!$C$3,0,IF(H728&lt;=Scenario!$C$5,1,IF(H728&lt;=Scenario!$C$6,2,IF(H728&lt;=Scenario!$C$7,3,IF(H728&lt;=Scenario!$C$8,4,5))))))</f>
        <v xml:space="preserve"> </v>
      </c>
      <c r="W728" s="76" t="str">
        <f>IF(ISBLANK(I728)," ",IF(I728&lt;=Scenario!$G$3,0,IF(I728&lt;=Scenario!$G$5,1,2)))</f>
        <v xml:space="preserve"> </v>
      </c>
      <c r="X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81" t="e">
        <f t="shared" si="243"/>
        <v>#VALUE!</v>
      </c>
      <c r="AA728" s="81" t="e">
        <f t="shared" si="244"/>
        <v>#VALUE!</v>
      </c>
      <c r="AB728" s="79" t="e">
        <f t="shared" si="245"/>
        <v>#VALUE!</v>
      </c>
      <c r="AC728" s="73" t="str">
        <f t="shared" si="249"/>
        <v>missing data</v>
      </c>
      <c r="AD728" s="80" t="str">
        <f t="shared" si="230"/>
        <v>missing data</v>
      </c>
      <c r="AE728" s="81" t="e">
        <f t="shared" si="246"/>
        <v>#VALUE!</v>
      </c>
      <c r="AF728" s="81" t="e">
        <f t="shared" si="247"/>
        <v>#VALUE!</v>
      </c>
    </row>
    <row r="729" spans="1:32" x14ac:dyDescent="0.25">
      <c r="A729" s="114" t="s">
        <v>74</v>
      </c>
      <c r="B729" s="102"/>
      <c r="C729" s="103"/>
      <c r="D729" s="103"/>
      <c r="E729" s="104">
        <f t="shared" si="248"/>
        <v>0</v>
      </c>
      <c r="F729" s="105"/>
      <c r="G729" s="106"/>
      <c r="H729" s="106"/>
      <c r="I729" s="107"/>
      <c r="J729" s="108" t="str">
        <f t="shared" si="231"/>
        <v xml:space="preserve"> </v>
      </c>
      <c r="K729" s="109" t="str">
        <f t="shared" si="232"/>
        <v xml:space="preserve"> </v>
      </c>
      <c r="L729" s="109" t="str">
        <f t="shared" si="233"/>
        <v xml:space="preserve"> </v>
      </c>
      <c r="M729" s="109">
        <f t="shared" si="234"/>
        <v>0</v>
      </c>
      <c r="N729" s="110" t="str">
        <f t="shared" si="235"/>
        <v xml:space="preserve"> </v>
      </c>
      <c r="O729" s="110" t="str">
        <f t="shared" si="236"/>
        <v xml:space="preserve"> </v>
      </c>
      <c r="P729" s="111" t="str">
        <f t="shared" si="237"/>
        <v xml:space="preserve"> </v>
      </c>
      <c r="Q729" s="108" t="e">
        <f t="shared" si="238"/>
        <v>#VALUE!</v>
      </c>
      <c r="R729" s="112" t="e">
        <f t="shared" si="239"/>
        <v>#VALUE!</v>
      </c>
      <c r="S729" s="72" t="e">
        <f t="shared" si="240"/>
        <v>#VALUE!</v>
      </c>
      <c r="T729" s="73" t="str">
        <f t="shared" si="241"/>
        <v>donnée(s) manquante(s)</v>
      </c>
      <c r="U729" s="74" t="str">
        <f t="shared" si="242"/>
        <v>donnée(s) manquante(s)</v>
      </c>
      <c r="V729" s="75" t="str">
        <f>IF(ISBLANK(H729)," ",IF(H729&lt;=Scenario!$C$3,0,IF(H729&lt;=Scenario!$C$5,1,IF(H729&lt;=Scenario!$C$6,2,IF(H729&lt;=Scenario!$C$7,3,IF(H729&lt;=Scenario!$C$8,4,5))))))</f>
        <v xml:space="preserve"> </v>
      </c>
      <c r="W729" s="76" t="str">
        <f>IF(ISBLANK(I729)," ",IF(I729&lt;=Scenario!$G$3,0,IF(I729&lt;=Scenario!$G$5,1,2)))</f>
        <v xml:space="preserve"> </v>
      </c>
      <c r="X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81" t="e">
        <f t="shared" si="243"/>
        <v>#VALUE!</v>
      </c>
      <c r="AA729" s="81" t="e">
        <f t="shared" si="244"/>
        <v>#VALUE!</v>
      </c>
      <c r="AB729" s="79" t="e">
        <f t="shared" si="245"/>
        <v>#VALUE!</v>
      </c>
      <c r="AC729" s="73" t="str">
        <f t="shared" si="249"/>
        <v>missing data</v>
      </c>
      <c r="AD729" s="80" t="str">
        <f t="shared" si="230"/>
        <v>missing data</v>
      </c>
      <c r="AE729" s="81" t="e">
        <f t="shared" si="246"/>
        <v>#VALUE!</v>
      </c>
      <c r="AF729" s="81" t="e">
        <f t="shared" si="247"/>
        <v>#VALUE!</v>
      </c>
    </row>
    <row r="730" spans="1:32" x14ac:dyDescent="0.25">
      <c r="A730" s="114" t="s">
        <v>74</v>
      </c>
      <c r="B730" s="102"/>
      <c r="C730" s="103"/>
      <c r="D730" s="103"/>
      <c r="E730" s="104">
        <f t="shared" si="248"/>
        <v>0</v>
      </c>
      <c r="F730" s="105"/>
      <c r="G730" s="106"/>
      <c r="H730" s="106"/>
      <c r="I730" s="107"/>
      <c r="J730" s="108" t="str">
        <f t="shared" si="231"/>
        <v xml:space="preserve"> </v>
      </c>
      <c r="K730" s="109" t="str">
        <f t="shared" si="232"/>
        <v xml:space="preserve"> </v>
      </c>
      <c r="L730" s="109" t="str">
        <f t="shared" si="233"/>
        <v xml:space="preserve"> </v>
      </c>
      <c r="M730" s="109">
        <f t="shared" si="234"/>
        <v>0</v>
      </c>
      <c r="N730" s="110" t="str">
        <f t="shared" si="235"/>
        <v xml:space="preserve"> </v>
      </c>
      <c r="O730" s="110" t="str">
        <f t="shared" si="236"/>
        <v xml:space="preserve"> </v>
      </c>
      <c r="P730" s="111" t="str">
        <f t="shared" si="237"/>
        <v xml:space="preserve"> </v>
      </c>
      <c r="Q730" s="108" t="e">
        <f t="shared" si="238"/>
        <v>#VALUE!</v>
      </c>
      <c r="R730" s="112" t="e">
        <f t="shared" si="239"/>
        <v>#VALUE!</v>
      </c>
      <c r="S730" s="72" t="e">
        <f t="shared" si="240"/>
        <v>#VALUE!</v>
      </c>
      <c r="T730" s="73" t="str">
        <f t="shared" si="241"/>
        <v>donnée(s) manquante(s)</v>
      </c>
      <c r="U730" s="74" t="str">
        <f t="shared" si="242"/>
        <v>donnée(s) manquante(s)</v>
      </c>
      <c r="V730" s="75" t="str">
        <f>IF(ISBLANK(H730)," ",IF(H730&lt;=Scenario!$C$3,0,IF(H730&lt;=Scenario!$C$5,1,IF(H730&lt;=Scenario!$C$6,2,IF(H730&lt;=Scenario!$C$7,3,IF(H730&lt;=Scenario!$C$8,4,5))))))</f>
        <v xml:space="preserve"> </v>
      </c>
      <c r="W730" s="76" t="str">
        <f>IF(ISBLANK(I730)," ",IF(I730&lt;=Scenario!$G$3,0,IF(I730&lt;=Scenario!$G$5,1,2)))</f>
        <v xml:space="preserve"> </v>
      </c>
      <c r="X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81" t="e">
        <f t="shared" si="243"/>
        <v>#VALUE!</v>
      </c>
      <c r="AA730" s="81" t="e">
        <f t="shared" si="244"/>
        <v>#VALUE!</v>
      </c>
      <c r="AB730" s="79" t="e">
        <f t="shared" si="245"/>
        <v>#VALUE!</v>
      </c>
      <c r="AC730" s="73" t="str">
        <f t="shared" si="249"/>
        <v>missing data</v>
      </c>
      <c r="AD730" s="80" t="str">
        <f t="shared" si="230"/>
        <v>missing data</v>
      </c>
      <c r="AE730" s="81" t="e">
        <f t="shared" si="246"/>
        <v>#VALUE!</v>
      </c>
      <c r="AF730" s="81" t="e">
        <f t="shared" si="247"/>
        <v>#VALUE!</v>
      </c>
    </row>
    <row r="731" spans="1:32" x14ac:dyDescent="0.25">
      <c r="A731" s="114" t="s">
        <v>74</v>
      </c>
      <c r="B731" s="102"/>
      <c r="C731" s="103"/>
      <c r="D731" s="103"/>
      <c r="E731" s="104">
        <f t="shared" si="248"/>
        <v>0</v>
      </c>
      <c r="F731" s="105"/>
      <c r="G731" s="106"/>
      <c r="H731" s="106"/>
      <c r="I731" s="107"/>
      <c r="J731" s="108" t="str">
        <f t="shared" si="231"/>
        <v xml:space="preserve"> </v>
      </c>
      <c r="K731" s="109" t="str">
        <f t="shared" si="232"/>
        <v xml:space="preserve"> </v>
      </c>
      <c r="L731" s="109" t="str">
        <f t="shared" si="233"/>
        <v xml:space="preserve"> </v>
      </c>
      <c r="M731" s="109">
        <f t="shared" si="234"/>
        <v>0</v>
      </c>
      <c r="N731" s="110" t="str">
        <f t="shared" si="235"/>
        <v xml:space="preserve"> </v>
      </c>
      <c r="O731" s="110" t="str">
        <f t="shared" si="236"/>
        <v xml:space="preserve"> </v>
      </c>
      <c r="P731" s="111" t="str">
        <f t="shared" si="237"/>
        <v xml:space="preserve"> </v>
      </c>
      <c r="Q731" s="108" t="e">
        <f t="shared" si="238"/>
        <v>#VALUE!</v>
      </c>
      <c r="R731" s="112" t="e">
        <f t="shared" si="239"/>
        <v>#VALUE!</v>
      </c>
      <c r="S731" s="72" t="e">
        <f t="shared" si="240"/>
        <v>#VALUE!</v>
      </c>
      <c r="T731" s="73" t="str">
        <f t="shared" si="241"/>
        <v>donnée(s) manquante(s)</v>
      </c>
      <c r="U731" s="74" t="str">
        <f t="shared" si="242"/>
        <v>donnée(s) manquante(s)</v>
      </c>
      <c r="V731" s="75" t="str">
        <f>IF(ISBLANK(H731)," ",IF(H731&lt;=Scenario!$C$3,0,IF(H731&lt;=Scenario!$C$5,1,IF(H731&lt;=Scenario!$C$6,2,IF(H731&lt;=Scenario!$C$7,3,IF(H731&lt;=Scenario!$C$8,4,5))))))</f>
        <v xml:space="preserve"> </v>
      </c>
      <c r="W731" s="76" t="str">
        <f>IF(ISBLANK(I731)," ",IF(I731&lt;=Scenario!$G$3,0,IF(I731&lt;=Scenario!$G$5,1,2)))</f>
        <v xml:space="preserve"> </v>
      </c>
      <c r="X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81" t="e">
        <f t="shared" si="243"/>
        <v>#VALUE!</v>
      </c>
      <c r="AA731" s="81" t="e">
        <f t="shared" si="244"/>
        <v>#VALUE!</v>
      </c>
      <c r="AB731" s="79" t="e">
        <f t="shared" si="245"/>
        <v>#VALUE!</v>
      </c>
      <c r="AC731" s="73" t="str">
        <f t="shared" si="249"/>
        <v>missing data</v>
      </c>
      <c r="AD731" s="80" t="str">
        <f t="shared" si="230"/>
        <v>missing data</v>
      </c>
      <c r="AE731" s="81" t="e">
        <f t="shared" si="246"/>
        <v>#VALUE!</v>
      </c>
      <c r="AF731" s="81" t="e">
        <f t="shared" si="247"/>
        <v>#VALUE!</v>
      </c>
    </row>
    <row r="732" spans="1:32" x14ac:dyDescent="0.25">
      <c r="A732" s="114" t="s">
        <v>74</v>
      </c>
      <c r="B732" s="102"/>
      <c r="C732" s="103"/>
      <c r="D732" s="103"/>
      <c r="E732" s="104">
        <f t="shared" si="248"/>
        <v>0</v>
      </c>
      <c r="F732" s="105"/>
      <c r="G732" s="106"/>
      <c r="H732" s="106"/>
      <c r="I732" s="107"/>
      <c r="J732" s="108" t="str">
        <f t="shared" si="231"/>
        <v xml:space="preserve"> </v>
      </c>
      <c r="K732" s="109" t="str">
        <f t="shared" si="232"/>
        <v xml:space="preserve"> </v>
      </c>
      <c r="L732" s="109" t="str">
        <f t="shared" si="233"/>
        <v xml:space="preserve"> </v>
      </c>
      <c r="M732" s="109">
        <f t="shared" si="234"/>
        <v>0</v>
      </c>
      <c r="N732" s="110" t="str">
        <f t="shared" si="235"/>
        <v xml:space="preserve"> </v>
      </c>
      <c r="O732" s="110" t="str">
        <f t="shared" si="236"/>
        <v xml:space="preserve"> </v>
      </c>
      <c r="P732" s="111" t="str">
        <f t="shared" si="237"/>
        <v xml:space="preserve"> </v>
      </c>
      <c r="Q732" s="108" t="e">
        <f t="shared" si="238"/>
        <v>#VALUE!</v>
      </c>
      <c r="R732" s="112" t="e">
        <f t="shared" si="239"/>
        <v>#VALUE!</v>
      </c>
      <c r="S732" s="72" t="e">
        <f t="shared" si="240"/>
        <v>#VALUE!</v>
      </c>
      <c r="T732" s="73" t="str">
        <f t="shared" si="241"/>
        <v>donnée(s) manquante(s)</v>
      </c>
      <c r="U732" s="74" t="str">
        <f t="shared" si="242"/>
        <v>donnée(s) manquante(s)</v>
      </c>
      <c r="V732" s="75" t="str">
        <f>IF(ISBLANK(H732)," ",IF(H732&lt;=Scenario!$C$3,0,IF(H732&lt;=Scenario!$C$5,1,IF(H732&lt;=Scenario!$C$6,2,IF(H732&lt;=Scenario!$C$7,3,IF(H732&lt;=Scenario!$C$8,4,5))))))</f>
        <v xml:space="preserve"> </v>
      </c>
      <c r="W732" s="76" t="str">
        <f>IF(ISBLANK(I732)," ",IF(I732&lt;=Scenario!$G$3,0,IF(I732&lt;=Scenario!$G$5,1,2)))</f>
        <v xml:space="preserve"> </v>
      </c>
      <c r="X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81" t="e">
        <f t="shared" si="243"/>
        <v>#VALUE!</v>
      </c>
      <c r="AA732" s="81" t="e">
        <f t="shared" si="244"/>
        <v>#VALUE!</v>
      </c>
      <c r="AB732" s="79" t="e">
        <f t="shared" si="245"/>
        <v>#VALUE!</v>
      </c>
      <c r="AC732" s="73" t="str">
        <f t="shared" si="249"/>
        <v>missing data</v>
      </c>
      <c r="AD732" s="80" t="str">
        <f t="shared" si="230"/>
        <v>missing data</v>
      </c>
      <c r="AE732" s="81" t="e">
        <f t="shared" si="246"/>
        <v>#VALUE!</v>
      </c>
      <c r="AF732" s="81" t="e">
        <f t="shared" si="247"/>
        <v>#VALUE!</v>
      </c>
    </row>
    <row r="733" spans="1:32" x14ac:dyDescent="0.25">
      <c r="A733" s="114" t="s">
        <v>74</v>
      </c>
      <c r="B733" s="102"/>
      <c r="C733" s="103"/>
      <c r="D733" s="103"/>
      <c r="E733" s="104">
        <f t="shared" si="248"/>
        <v>0</v>
      </c>
      <c r="F733" s="105"/>
      <c r="G733" s="106"/>
      <c r="H733" s="106"/>
      <c r="I733" s="107"/>
      <c r="J733" s="108" t="str">
        <f t="shared" si="231"/>
        <v xml:space="preserve"> </v>
      </c>
      <c r="K733" s="109" t="str">
        <f t="shared" si="232"/>
        <v xml:space="preserve"> </v>
      </c>
      <c r="L733" s="109" t="str">
        <f t="shared" si="233"/>
        <v xml:space="preserve"> </v>
      </c>
      <c r="M733" s="109">
        <f t="shared" si="234"/>
        <v>0</v>
      </c>
      <c r="N733" s="110" t="str">
        <f t="shared" si="235"/>
        <v xml:space="preserve"> </v>
      </c>
      <c r="O733" s="110" t="str">
        <f t="shared" si="236"/>
        <v xml:space="preserve"> </v>
      </c>
      <c r="P733" s="111" t="str">
        <f t="shared" si="237"/>
        <v xml:space="preserve"> </v>
      </c>
      <c r="Q733" s="108" t="e">
        <f t="shared" si="238"/>
        <v>#VALUE!</v>
      </c>
      <c r="R733" s="112" t="e">
        <f t="shared" si="239"/>
        <v>#VALUE!</v>
      </c>
      <c r="S733" s="72" t="e">
        <f t="shared" si="240"/>
        <v>#VALUE!</v>
      </c>
      <c r="T733" s="73" t="str">
        <f t="shared" si="241"/>
        <v>donnée(s) manquante(s)</v>
      </c>
      <c r="U733" s="74" t="str">
        <f t="shared" si="242"/>
        <v>donnée(s) manquante(s)</v>
      </c>
      <c r="V733" s="75" t="str">
        <f>IF(ISBLANK(H733)," ",IF(H733&lt;=Scenario!$C$3,0,IF(H733&lt;=Scenario!$C$5,1,IF(H733&lt;=Scenario!$C$6,2,IF(H733&lt;=Scenario!$C$7,3,IF(H733&lt;=Scenario!$C$8,4,5))))))</f>
        <v xml:space="preserve"> </v>
      </c>
      <c r="W733" s="76" t="str">
        <f>IF(ISBLANK(I733)," ",IF(I733&lt;=Scenario!$G$3,0,IF(I733&lt;=Scenario!$G$5,1,2)))</f>
        <v xml:space="preserve"> </v>
      </c>
      <c r="X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81" t="e">
        <f t="shared" si="243"/>
        <v>#VALUE!</v>
      </c>
      <c r="AA733" s="81" t="e">
        <f t="shared" si="244"/>
        <v>#VALUE!</v>
      </c>
      <c r="AB733" s="79" t="e">
        <f t="shared" si="245"/>
        <v>#VALUE!</v>
      </c>
      <c r="AC733" s="73" t="str">
        <f t="shared" si="249"/>
        <v>missing data</v>
      </c>
      <c r="AD733" s="80" t="str">
        <f t="shared" si="230"/>
        <v>missing data</v>
      </c>
      <c r="AE733" s="81" t="e">
        <f t="shared" si="246"/>
        <v>#VALUE!</v>
      </c>
      <c r="AF733" s="81" t="e">
        <f t="shared" si="247"/>
        <v>#VALUE!</v>
      </c>
    </row>
    <row r="734" spans="1:32" x14ac:dyDescent="0.25">
      <c r="A734" s="114" t="s">
        <v>74</v>
      </c>
      <c r="B734" s="102"/>
      <c r="C734" s="103"/>
      <c r="D734" s="103"/>
      <c r="E734" s="104">
        <f t="shared" si="248"/>
        <v>0</v>
      </c>
      <c r="F734" s="105"/>
      <c r="G734" s="106"/>
      <c r="H734" s="106"/>
      <c r="I734" s="107"/>
      <c r="J734" s="108" t="str">
        <f t="shared" si="231"/>
        <v xml:space="preserve"> </v>
      </c>
      <c r="K734" s="109" t="str">
        <f t="shared" si="232"/>
        <v xml:space="preserve"> </v>
      </c>
      <c r="L734" s="109" t="str">
        <f t="shared" si="233"/>
        <v xml:space="preserve"> </v>
      </c>
      <c r="M734" s="109">
        <f t="shared" si="234"/>
        <v>0</v>
      </c>
      <c r="N734" s="110" t="str">
        <f t="shared" si="235"/>
        <v xml:space="preserve"> </v>
      </c>
      <c r="O734" s="110" t="str">
        <f t="shared" si="236"/>
        <v xml:space="preserve"> </v>
      </c>
      <c r="P734" s="111" t="str">
        <f t="shared" si="237"/>
        <v xml:space="preserve"> </v>
      </c>
      <c r="Q734" s="108" t="e">
        <f t="shared" si="238"/>
        <v>#VALUE!</v>
      </c>
      <c r="R734" s="112" t="e">
        <f t="shared" si="239"/>
        <v>#VALUE!</v>
      </c>
      <c r="S734" s="72" t="e">
        <f t="shared" si="240"/>
        <v>#VALUE!</v>
      </c>
      <c r="T734" s="73" t="str">
        <f t="shared" si="241"/>
        <v>donnée(s) manquante(s)</v>
      </c>
      <c r="U734" s="74" t="str">
        <f t="shared" si="242"/>
        <v>donnée(s) manquante(s)</v>
      </c>
      <c r="V734" s="75" t="str">
        <f>IF(ISBLANK(H734)," ",IF(H734&lt;=Scenario!$C$3,0,IF(H734&lt;=Scenario!$C$5,1,IF(H734&lt;=Scenario!$C$6,2,IF(H734&lt;=Scenario!$C$7,3,IF(H734&lt;=Scenario!$C$8,4,5))))))</f>
        <v xml:space="preserve"> </v>
      </c>
      <c r="W734" s="76" t="str">
        <f>IF(ISBLANK(I734)," ",IF(I734&lt;=Scenario!$G$3,0,IF(I734&lt;=Scenario!$G$5,1,2)))</f>
        <v xml:space="preserve"> </v>
      </c>
      <c r="X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81" t="e">
        <f t="shared" si="243"/>
        <v>#VALUE!</v>
      </c>
      <c r="AA734" s="81" t="e">
        <f t="shared" si="244"/>
        <v>#VALUE!</v>
      </c>
      <c r="AB734" s="79" t="e">
        <f t="shared" si="245"/>
        <v>#VALUE!</v>
      </c>
      <c r="AC734" s="73" t="str">
        <f t="shared" si="249"/>
        <v>missing data</v>
      </c>
      <c r="AD734" s="80" t="str">
        <f t="shared" si="230"/>
        <v>missing data</v>
      </c>
      <c r="AE734" s="81" t="e">
        <f t="shared" si="246"/>
        <v>#VALUE!</v>
      </c>
      <c r="AF734" s="81" t="e">
        <f t="shared" si="247"/>
        <v>#VALUE!</v>
      </c>
    </row>
    <row r="735" spans="1:32" x14ac:dyDescent="0.25">
      <c r="A735" s="114" t="s">
        <v>74</v>
      </c>
      <c r="B735" s="102"/>
      <c r="C735" s="103"/>
      <c r="D735" s="103"/>
      <c r="E735" s="104">
        <f t="shared" si="248"/>
        <v>0</v>
      </c>
      <c r="F735" s="105"/>
      <c r="G735" s="106"/>
      <c r="H735" s="106"/>
      <c r="I735" s="107"/>
      <c r="J735" s="108" t="str">
        <f t="shared" si="231"/>
        <v xml:space="preserve"> </v>
      </c>
      <c r="K735" s="109" t="str">
        <f t="shared" si="232"/>
        <v xml:space="preserve"> </v>
      </c>
      <c r="L735" s="109" t="str">
        <f t="shared" si="233"/>
        <v xml:space="preserve"> </v>
      </c>
      <c r="M735" s="109">
        <f t="shared" si="234"/>
        <v>0</v>
      </c>
      <c r="N735" s="110" t="str">
        <f t="shared" si="235"/>
        <v xml:space="preserve"> </v>
      </c>
      <c r="O735" s="110" t="str">
        <f t="shared" si="236"/>
        <v xml:space="preserve"> </v>
      </c>
      <c r="P735" s="111" t="str">
        <f t="shared" si="237"/>
        <v xml:space="preserve"> </v>
      </c>
      <c r="Q735" s="108" t="e">
        <f t="shared" si="238"/>
        <v>#VALUE!</v>
      </c>
      <c r="R735" s="112" t="e">
        <f t="shared" si="239"/>
        <v>#VALUE!</v>
      </c>
      <c r="S735" s="72" t="e">
        <f t="shared" si="240"/>
        <v>#VALUE!</v>
      </c>
      <c r="T735" s="73" t="str">
        <f t="shared" si="241"/>
        <v>donnée(s) manquante(s)</v>
      </c>
      <c r="U735" s="74" t="str">
        <f t="shared" si="242"/>
        <v>donnée(s) manquante(s)</v>
      </c>
      <c r="V735" s="75" t="str">
        <f>IF(ISBLANK(H735)," ",IF(H735&lt;=Scenario!$C$3,0,IF(H735&lt;=Scenario!$C$5,1,IF(H735&lt;=Scenario!$C$6,2,IF(H735&lt;=Scenario!$C$7,3,IF(H735&lt;=Scenario!$C$8,4,5))))))</f>
        <v xml:space="preserve"> </v>
      </c>
      <c r="W735" s="76" t="str">
        <f>IF(ISBLANK(I735)," ",IF(I735&lt;=Scenario!$G$3,0,IF(I735&lt;=Scenario!$G$5,1,2)))</f>
        <v xml:space="preserve"> </v>
      </c>
      <c r="X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81" t="e">
        <f t="shared" si="243"/>
        <v>#VALUE!</v>
      </c>
      <c r="AA735" s="81" t="e">
        <f t="shared" si="244"/>
        <v>#VALUE!</v>
      </c>
      <c r="AB735" s="79" t="e">
        <f t="shared" si="245"/>
        <v>#VALUE!</v>
      </c>
      <c r="AC735" s="73" t="str">
        <f t="shared" si="249"/>
        <v>missing data</v>
      </c>
      <c r="AD735" s="80" t="str">
        <f t="shared" si="230"/>
        <v>missing data</v>
      </c>
      <c r="AE735" s="81" t="e">
        <f t="shared" si="246"/>
        <v>#VALUE!</v>
      </c>
      <c r="AF735" s="81" t="e">
        <f t="shared" si="247"/>
        <v>#VALUE!</v>
      </c>
    </row>
    <row r="736" spans="1:32" x14ac:dyDescent="0.25">
      <c r="A736" s="114" t="s">
        <v>74</v>
      </c>
      <c r="B736" s="102"/>
      <c r="C736" s="103"/>
      <c r="D736" s="103"/>
      <c r="E736" s="104">
        <f t="shared" si="248"/>
        <v>0</v>
      </c>
      <c r="F736" s="105"/>
      <c r="G736" s="106"/>
      <c r="H736" s="106"/>
      <c r="I736" s="107"/>
      <c r="J736" s="108" t="str">
        <f t="shared" si="231"/>
        <v xml:space="preserve"> </v>
      </c>
      <c r="K736" s="109" t="str">
        <f t="shared" si="232"/>
        <v xml:space="preserve"> </v>
      </c>
      <c r="L736" s="109" t="str">
        <f t="shared" si="233"/>
        <v xml:space="preserve"> </v>
      </c>
      <c r="M736" s="109">
        <f t="shared" si="234"/>
        <v>0</v>
      </c>
      <c r="N736" s="110" t="str">
        <f t="shared" si="235"/>
        <v xml:space="preserve"> </v>
      </c>
      <c r="O736" s="110" t="str">
        <f t="shared" si="236"/>
        <v xml:space="preserve"> </v>
      </c>
      <c r="P736" s="111" t="str">
        <f t="shared" si="237"/>
        <v xml:space="preserve"> </v>
      </c>
      <c r="Q736" s="108" t="e">
        <f t="shared" si="238"/>
        <v>#VALUE!</v>
      </c>
      <c r="R736" s="112" t="e">
        <f t="shared" si="239"/>
        <v>#VALUE!</v>
      </c>
      <c r="S736" s="72" t="e">
        <f t="shared" si="240"/>
        <v>#VALUE!</v>
      </c>
      <c r="T736" s="73" t="str">
        <f t="shared" si="241"/>
        <v>donnée(s) manquante(s)</v>
      </c>
      <c r="U736" s="74" t="str">
        <f t="shared" si="242"/>
        <v>donnée(s) manquante(s)</v>
      </c>
      <c r="V736" s="75" t="str">
        <f>IF(ISBLANK(H736)," ",IF(H736&lt;=Scenario!$C$3,0,IF(H736&lt;=Scenario!$C$5,1,IF(H736&lt;=Scenario!$C$6,2,IF(H736&lt;=Scenario!$C$7,3,IF(H736&lt;=Scenario!$C$8,4,5))))))</f>
        <v xml:space="preserve"> </v>
      </c>
      <c r="W736" s="76" t="str">
        <f>IF(ISBLANK(I736)," ",IF(I736&lt;=Scenario!$G$3,0,IF(I736&lt;=Scenario!$G$5,1,2)))</f>
        <v xml:space="preserve"> </v>
      </c>
      <c r="X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81" t="e">
        <f t="shared" si="243"/>
        <v>#VALUE!</v>
      </c>
      <c r="AA736" s="81" t="e">
        <f t="shared" si="244"/>
        <v>#VALUE!</v>
      </c>
      <c r="AB736" s="79" t="e">
        <f t="shared" si="245"/>
        <v>#VALUE!</v>
      </c>
      <c r="AC736" s="73" t="str">
        <f t="shared" si="249"/>
        <v>missing data</v>
      </c>
      <c r="AD736" s="80" t="str">
        <f t="shared" si="230"/>
        <v>missing data</v>
      </c>
      <c r="AE736" s="81" t="e">
        <f t="shared" si="246"/>
        <v>#VALUE!</v>
      </c>
      <c r="AF736" s="81" t="e">
        <f t="shared" si="247"/>
        <v>#VALUE!</v>
      </c>
    </row>
    <row r="737" spans="1:32" x14ac:dyDescent="0.25">
      <c r="A737" s="114" t="s">
        <v>74</v>
      </c>
      <c r="B737" s="102"/>
      <c r="C737" s="103"/>
      <c r="D737" s="103"/>
      <c r="E737" s="104">
        <f t="shared" si="248"/>
        <v>0</v>
      </c>
      <c r="F737" s="105"/>
      <c r="G737" s="106"/>
      <c r="H737" s="106"/>
      <c r="I737" s="107"/>
      <c r="J737" s="108" t="str">
        <f t="shared" si="231"/>
        <v xml:space="preserve"> </v>
      </c>
      <c r="K737" s="109" t="str">
        <f t="shared" si="232"/>
        <v xml:space="preserve"> </v>
      </c>
      <c r="L737" s="109" t="str">
        <f t="shared" si="233"/>
        <v xml:space="preserve"> </v>
      </c>
      <c r="M737" s="109">
        <f t="shared" si="234"/>
        <v>0</v>
      </c>
      <c r="N737" s="110" t="str">
        <f t="shared" si="235"/>
        <v xml:space="preserve"> </v>
      </c>
      <c r="O737" s="110" t="str">
        <f t="shared" si="236"/>
        <v xml:space="preserve"> </v>
      </c>
      <c r="P737" s="111" t="str">
        <f t="shared" si="237"/>
        <v xml:space="preserve"> </v>
      </c>
      <c r="Q737" s="108" t="e">
        <f t="shared" si="238"/>
        <v>#VALUE!</v>
      </c>
      <c r="R737" s="112" t="e">
        <f t="shared" si="239"/>
        <v>#VALUE!</v>
      </c>
      <c r="S737" s="72" t="e">
        <f t="shared" si="240"/>
        <v>#VALUE!</v>
      </c>
      <c r="T737" s="73" t="str">
        <f t="shared" si="241"/>
        <v>donnée(s) manquante(s)</v>
      </c>
      <c r="U737" s="74" t="str">
        <f t="shared" si="242"/>
        <v>donnée(s) manquante(s)</v>
      </c>
      <c r="V737" s="75" t="str">
        <f>IF(ISBLANK(H737)," ",IF(H737&lt;=Scenario!$C$3,0,IF(H737&lt;=Scenario!$C$5,1,IF(H737&lt;=Scenario!$C$6,2,IF(H737&lt;=Scenario!$C$7,3,IF(H737&lt;=Scenario!$C$8,4,5))))))</f>
        <v xml:space="preserve"> </v>
      </c>
      <c r="W737" s="76" t="str">
        <f>IF(ISBLANK(I737)," ",IF(I737&lt;=Scenario!$G$3,0,IF(I737&lt;=Scenario!$G$5,1,2)))</f>
        <v xml:space="preserve"> </v>
      </c>
      <c r="X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81" t="e">
        <f t="shared" si="243"/>
        <v>#VALUE!</v>
      </c>
      <c r="AA737" s="81" t="e">
        <f t="shared" si="244"/>
        <v>#VALUE!</v>
      </c>
      <c r="AB737" s="79" t="e">
        <f t="shared" si="245"/>
        <v>#VALUE!</v>
      </c>
      <c r="AC737" s="73" t="str">
        <f t="shared" si="249"/>
        <v>missing data</v>
      </c>
      <c r="AD737" s="80" t="str">
        <f t="shared" si="230"/>
        <v>missing data</v>
      </c>
      <c r="AE737" s="81" t="e">
        <f t="shared" si="246"/>
        <v>#VALUE!</v>
      </c>
      <c r="AF737" s="81" t="e">
        <f t="shared" si="247"/>
        <v>#VALUE!</v>
      </c>
    </row>
    <row r="738" spans="1:32" x14ac:dyDescent="0.25">
      <c r="A738" s="114" t="s">
        <v>74</v>
      </c>
      <c r="B738" s="102"/>
      <c r="C738" s="103"/>
      <c r="D738" s="103"/>
      <c r="E738" s="104">
        <f t="shared" si="248"/>
        <v>0</v>
      </c>
      <c r="F738" s="105"/>
      <c r="G738" s="106"/>
      <c r="H738" s="106"/>
      <c r="I738" s="107"/>
      <c r="J738" s="108" t="str">
        <f t="shared" si="231"/>
        <v xml:space="preserve"> </v>
      </c>
      <c r="K738" s="109" t="str">
        <f t="shared" si="232"/>
        <v xml:space="preserve"> </v>
      </c>
      <c r="L738" s="109" t="str">
        <f t="shared" si="233"/>
        <v xml:space="preserve"> </v>
      </c>
      <c r="M738" s="109">
        <f t="shared" si="234"/>
        <v>0</v>
      </c>
      <c r="N738" s="110" t="str">
        <f t="shared" si="235"/>
        <v xml:space="preserve"> </v>
      </c>
      <c r="O738" s="110" t="str">
        <f t="shared" si="236"/>
        <v xml:space="preserve"> </v>
      </c>
      <c r="P738" s="111" t="str">
        <f t="shared" si="237"/>
        <v xml:space="preserve"> </v>
      </c>
      <c r="Q738" s="108" t="e">
        <f t="shared" si="238"/>
        <v>#VALUE!</v>
      </c>
      <c r="R738" s="112" t="e">
        <f t="shared" si="239"/>
        <v>#VALUE!</v>
      </c>
      <c r="S738" s="72" t="e">
        <f t="shared" si="240"/>
        <v>#VALUE!</v>
      </c>
      <c r="T738" s="73" t="str">
        <f t="shared" si="241"/>
        <v>donnée(s) manquante(s)</v>
      </c>
      <c r="U738" s="74" t="str">
        <f t="shared" si="242"/>
        <v>donnée(s) manquante(s)</v>
      </c>
      <c r="V738" s="75" t="str">
        <f>IF(ISBLANK(H738)," ",IF(H738&lt;=Scenario!$C$3,0,IF(H738&lt;=Scenario!$C$5,1,IF(H738&lt;=Scenario!$C$6,2,IF(H738&lt;=Scenario!$C$7,3,IF(H738&lt;=Scenario!$C$8,4,5))))))</f>
        <v xml:space="preserve"> </v>
      </c>
      <c r="W738" s="76" t="str">
        <f>IF(ISBLANK(I738)," ",IF(I738&lt;=Scenario!$G$3,0,IF(I738&lt;=Scenario!$G$5,1,2)))</f>
        <v xml:space="preserve"> </v>
      </c>
      <c r="X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81" t="e">
        <f t="shared" si="243"/>
        <v>#VALUE!</v>
      </c>
      <c r="AA738" s="81" t="e">
        <f t="shared" si="244"/>
        <v>#VALUE!</v>
      </c>
      <c r="AB738" s="79" t="e">
        <f t="shared" si="245"/>
        <v>#VALUE!</v>
      </c>
      <c r="AC738" s="73" t="str">
        <f t="shared" si="249"/>
        <v>missing data</v>
      </c>
      <c r="AD738" s="80" t="str">
        <f t="shared" si="230"/>
        <v>missing data</v>
      </c>
      <c r="AE738" s="81" t="e">
        <f t="shared" si="246"/>
        <v>#VALUE!</v>
      </c>
      <c r="AF738" s="81" t="e">
        <f t="shared" si="247"/>
        <v>#VALUE!</v>
      </c>
    </row>
    <row r="739" spans="1:32" x14ac:dyDescent="0.25">
      <c r="A739" s="114" t="s">
        <v>74</v>
      </c>
      <c r="B739" s="102"/>
      <c r="C739" s="103"/>
      <c r="D739" s="103"/>
      <c r="E739" s="104">
        <f t="shared" si="248"/>
        <v>0</v>
      </c>
      <c r="F739" s="105"/>
      <c r="G739" s="106"/>
      <c r="H739" s="106"/>
      <c r="I739" s="107"/>
      <c r="J739" s="108" t="str">
        <f t="shared" si="231"/>
        <v xml:space="preserve"> </v>
      </c>
      <c r="K739" s="109" t="str">
        <f t="shared" si="232"/>
        <v xml:space="preserve"> </v>
      </c>
      <c r="L739" s="109" t="str">
        <f t="shared" si="233"/>
        <v xml:space="preserve"> </v>
      </c>
      <c r="M739" s="109">
        <f t="shared" si="234"/>
        <v>0</v>
      </c>
      <c r="N739" s="110" t="str">
        <f t="shared" si="235"/>
        <v xml:space="preserve"> </v>
      </c>
      <c r="O739" s="110" t="str">
        <f t="shared" si="236"/>
        <v xml:space="preserve"> </v>
      </c>
      <c r="P739" s="111" t="str">
        <f t="shared" si="237"/>
        <v xml:space="preserve"> </v>
      </c>
      <c r="Q739" s="108" t="e">
        <f t="shared" si="238"/>
        <v>#VALUE!</v>
      </c>
      <c r="R739" s="112" t="e">
        <f t="shared" si="239"/>
        <v>#VALUE!</v>
      </c>
      <c r="S739" s="72" t="e">
        <f t="shared" si="240"/>
        <v>#VALUE!</v>
      </c>
      <c r="T739" s="73" t="str">
        <f t="shared" si="241"/>
        <v>donnée(s) manquante(s)</v>
      </c>
      <c r="U739" s="74" t="str">
        <f t="shared" si="242"/>
        <v>donnée(s) manquante(s)</v>
      </c>
      <c r="V739" s="75" t="str">
        <f>IF(ISBLANK(H739)," ",IF(H739&lt;=Scenario!$C$3,0,IF(H739&lt;=Scenario!$C$5,1,IF(H739&lt;=Scenario!$C$6,2,IF(H739&lt;=Scenario!$C$7,3,IF(H739&lt;=Scenario!$C$8,4,5))))))</f>
        <v xml:space="preserve"> </v>
      </c>
      <c r="W739" s="76" t="str">
        <f>IF(ISBLANK(I739)," ",IF(I739&lt;=Scenario!$G$3,0,IF(I739&lt;=Scenario!$G$5,1,2)))</f>
        <v xml:space="preserve"> </v>
      </c>
      <c r="X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81" t="e">
        <f t="shared" si="243"/>
        <v>#VALUE!</v>
      </c>
      <c r="AA739" s="81" t="e">
        <f t="shared" si="244"/>
        <v>#VALUE!</v>
      </c>
      <c r="AB739" s="79" t="e">
        <f t="shared" si="245"/>
        <v>#VALUE!</v>
      </c>
      <c r="AC739" s="73" t="str">
        <f t="shared" si="249"/>
        <v>missing data</v>
      </c>
      <c r="AD739" s="80" t="str">
        <f t="shared" si="230"/>
        <v>missing data</v>
      </c>
      <c r="AE739" s="81" t="e">
        <f t="shared" si="246"/>
        <v>#VALUE!</v>
      </c>
      <c r="AF739" s="81" t="e">
        <f t="shared" si="247"/>
        <v>#VALUE!</v>
      </c>
    </row>
    <row r="740" spans="1:32" x14ac:dyDescent="0.25">
      <c r="A740" s="114" t="s">
        <v>74</v>
      </c>
      <c r="B740" s="102"/>
      <c r="C740" s="103"/>
      <c r="D740" s="103"/>
      <c r="E740" s="104">
        <f t="shared" si="248"/>
        <v>0</v>
      </c>
      <c r="F740" s="105"/>
      <c r="G740" s="106"/>
      <c r="H740" s="106"/>
      <c r="I740" s="107"/>
      <c r="J740" s="108" t="str">
        <f t="shared" si="231"/>
        <v xml:space="preserve"> </v>
      </c>
      <c r="K740" s="109" t="str">
        <f t="shared" si="232"/>
        <v xml:space="preserve"> </v>
      </c>
      <c r="L740" s="109" t="str">
        <f t="shared" si="233"/>
        <v xml:space="preserve"> </v>
      </c>
      <c r="M740" s="109">
        <f t="shared" si="234"/>
        <v>0</v>
      </c>
      <c r="N740" s="110" t="str">
        <f t="shared" si="235"/>
        <v xml:space="preserve"> </v>
      </c>
      <c r="O740" s="110" t="str">
        <f t="shared" si="236"/>
        <v xml:space="preserve"> </v>
      </c>
      <c r="P740" s="111" t="str">
        <f t="shared" si="237"/>
        <v xml:space="preserve"> </v>
      </c>
      <c r="Q740" s="108" t="e">
        <f t="shared" si="238"/>
        <v>#VALUE!</v>
      </c>
      <c r="R740" s="112" t="e">
        <f t="shared" si="239"/>
        <v>#VALUE!</v>
      </c>
      <c r="S740" s="72" t="e">
        <f t="shared" si="240"/>
        <v>#VALUE!</v>
      </c>
      <c r="T740" s="73" t="str">
        <f t="shared" si="241"/>
        <v>donnée(s) manquante(s)</v>
      </c>
      <c r="U740" s="74" t="str">
        <f t="shared" si="242"/>
        <v>donnée(s) manquante(s)</v>
      </c>
      <c r="V740" s="75" t="str">
        <f>IF(ISBLANK(H740)," ",IF(H740&lt;=Scenario!$C$3,0,IF(H740&lt;=Scenario!$C$5,1,IF(H740&lt;=Scenario!$C$6,2,IF(H740&lt;=Scenario!$C$7,3,IF(H740&lt;=Scenario!$C$8,4,5))))))</f>
        <v xml:space="preserve"> </v>
      </c>
      <c r="W740" s="76" t="str">
        <f>IF(ISBLANK(I740)," ",IF(I740&lt;=Scenario!$G$3,0,IF(I740&lt;=Scenario!$G$5,1,2)))</f>
        <v xml:space="preserve"> </v>
      </c>
      <c r="X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81" t="e">
        <f t="shared" si="243"/>
        <v>#VALUE!</v>
      </c>
      <c r="AA740" s="81" t="e">
        <f t="shared" si="244"/>
        <v>#VALUE!</v>
      </c>
      <c r="AB740" s="79" t="e">
        <f t="shared" si="245"/>
        <v>#VALUE!</v>
      </c>
      <c r="AC740" s="73" t="str">
        <f t="shared" si="249"/>
        <v>missing data</v>
      </c>
      <c r="AD740" s="80" t="str">
        <f t="shared" si="230"/>
        <v>missing data</v>
      </c>
      <c r="AE740" s="81" t="e">
        <f t="shared" si="246"/>
        <v>#VALUE!</v>
      </c>
      <c r="AF740" s="81" t="e">
        <f t="shared" si="247"/>
        <v>#VALUE!</v>
      </c>
    </row>
    <row r="741" spans="1:32" x14ac:dyDescent="0.25">
      <c r="A741" s="114" t="s">
        <v>74</v>
      </c>
      <c r="B741" s="102"/>
      <c r="C741" s="103"/>
      <c r="D741" s="103"/>
      <c r="E741" s="104">
        <f t="shared" si="248"/>
        <v>0</v>
      </c>
      <c r="F741" s="105"/>
      <c r="G741" s="106"/>
      <c r="H741" s="106"/>
      <c r="I741" s="107"/>
      <c r="J741" s="108" t="str">
        <f t="shared" si="231"/>
        <v xml:space="preserve"> </v>
      </c>
      <c r="K741" s="109" t="str">
        <f t="shared" si="232"/>
        <v xml:space="preserve"> </v>
      </c>
      <c r="L741" s="109" t="str">
        <f t="shared" si="233"/>
        <v xml:space="preserve"> </v>
      </c>
      <c r="M741" s="109">
        <f t="shared" si="234"/>
        <v>0</v>
      </c>
      <c r="N741" s="110" t="str">
        <f t="shared" si="235"/>
        <v xml:space="preserve"> </v>
      </c>
      <c r="O741" s="110" t="str">
        <f t="shared" si="236"/>
        <v xml:space="preserve"> </v>
      </c>
      <c r="P741" s="111" t="str">
        <f t="shared" si="237"/>
        <v xml:space="preserve"> </v>
      </c>
      <c r="Q741" s="108" t="e">
        <f t="shared" si="238"/>
        <v>#VALUE!</v>
      </c>
      <c r="R741" s="112" t="e">
        <f t="shared" si="239"/>
        <v>#VALUE!</v>
      </c>
      <c r="S741" s="72" t="e">
        <f t="shared" si="240"/>
        <v>#VALUE!</v>
      </c>
      <c r="T741" s="73" t="str">
        <f t="shared" si="241"/>
        <v>donnée(s) manquante(s)</v>
      </c>
      <c r="U741" s="74" t="str">
        <f t="shared" si="242"/>
        <v>donnée(s) manquante(s)</v>
      </c>
      <c r="V741" s="75" t="str">
        <f>IF(ISBLANK(H741)," ",IF(H741&lt;=Scenario!$C$3,0,IF(H741&lt;=Scenario!$C$5,1,IF(H741&lt;=Scenario!$C$6,2,IF(H741&lt;=Scenario!$C$7,3,IF(H741&lt;=Scenario!$C$8,4,5))))))</f>
        <v xml:space="preserve"> </v>
      </c>
      <c r="W741" s="76" t="str">
        <f>IF(ISBLANK(I741)," ",IF(I741&lt;=Scenario!$G$3,0,IF(I741&lt;=Scenario!$G$5,1,2)))</f>
        <v xml:space="preserve"> </v>
      </c>
      <c r="X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81" t="e">
        <f t="shared" si="243"/>
        <v>#VALUE!</v>
      </c>
      <c r="AA741" s="81" t="e">
        <f t="shared" si="244"/>
        <v>#VALUE!</v>
      </c>
      <c r="AB741" s="79" t="e">
        <f t="shared" si="245"/>
        <v>#VALUE!</v>
      </c>
      <c r="AC741" s="73" t="str">
        <f t="shared" si="249"/>
        <v>missing data</v>
      </c>
      <c r="AD741" s="80" t="str">
        <f t="shared" si="230"/>
        <v>missing data</v>
      </c>
      <c r="AE741" s="81" t="e">
        <f t="shared" si="246"/>
        <v>#VALUE!</v>
      </c>
      <c r="AF741" s="81" t="e">
        <f t="shared" si="247"/>
        <v>#VALUE!</v>
      </c>
    </row>
    <row r="742" spans="1:32" x14ac:dyDescent="0.25">
      <c r="A742" s="114" t="s">
        <v>74</v>
      </c>
      <c r="B742" s="102"/>
      <c r="C742" s="103"/>
      <c r="D742" s="103"/>
      <c r="E742" s="104">
        <f t="shared" si="248"/>
        <v>0</v>
      </c>
      <c r="F742" s="105"/>
      <c r="G742" s="106"/>
      <c r="H742" s="106"/>
      <c r="I742" s="107"/>
      <c r="J742" s="108" t="str">
        <f t="shared" si="231"/>
        <v xml:space="preserve"> </v>
      </c>
      <c r="K742" s="109" t="str">
        <f t="shared" si="232"/>
        <v xml:space="preserve"> </v>
      </c>
      <c r="L742" s="109" t="str">
        <f t="shared" si="233"/>
        <v xml:space="preserve"> </v>
      </c>
      <c r="M742" s="109">
        <f t="shared" si="234"/>
        <v>0</v>
      </c>
      <c r="N742" s="110" t="str">
        <f t="shared" si="235"/>
        <v xml:space="preserve"> </v>
      </c>
      <c r="O742" s="110" t="str">
        <f t="shared" si="236"/>
        <v xml:space="preserve"> </v>
      </c>
      <c r="P742" s="111" t="str">
        <f t="shared" si="237"/>
        <v xml:space="preserve"> </v>
      </c>
      <c r="Q742" s="108" t="e">
        <f t="shared" si="238"/>
        <v>#VALUE!</v>
      </c>
      <c r="R742" s="112" t="e">
        <f t="shared" si="239"/>
        <v>#VALUE!</v>
      </c>
      <c r="S742" s="72" t="e">
        <f t="shared" si="240"/>
        <v>#VALUE!</v>
      </c>
      <c r="T742" s="73" t="str">
        <f t="shared" si="241"/>
        <v>donnée(s) manquante(s)</v>
      </c>
      <c r="U742" s="74" t="str">
        <f t="shared" si="242"/>
        <v>donnée(s) manquante(s)</v>
      </c>
      <c r="V742" s="75" t="str">
        <f>IF(ISBLANK(H742)," ",IF(H742&lt;=Scenario!$C$3,0,IF(H742&lt;=Scenario!$C$5,1,IF(H742&lt;=Scenario!$C$6,2,IF(H742&lt;=Scenario!$C$7,3,IF(H742&lt;=Scenario!$C$8,4,5))))))</f>
        <v xml:space="preserve"> </v>
      </c>
      <c r="W742" s="76" t="str">
        <f>IF(ISBLANK(I742)," ",IF(I742&lt;=Scenario!$G$3,0,IF(I742&lt;=Scenario!$G$5,1,2)))</f>
        <v xml:space="preserve"> </v>
      </c>
      <c r="X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81" t="e">
        <f t="shared" si="243"/>
        <v>#VALUE!</v>
      </c>
      <c r="AA742" s="81" t="e">
        <f t="shared" si="244"/>
        <v>#VALUE!</v>
      </c>
      <c r="AB742" s="79" t="e">
        <f t="shared" si="245"/>
        <v>#VALUE!</v>
      </c>
      <c r="AC742" s="73" t="str">
        <f t="shared" si="249"/>
        <v>missing data</v>
      </c>
      <c r="AD742" s="80" t="str">
        <f t="shared" si="230"/>
        <v>missing data</v>
      </c>
      <c r="AE742" s="81" t="e">
        <f t="shared" si="246"/>
        <v>#VALUE!</v>
      </c>
      <c r="AF742" s="81" t="e">
        <f t="shared" si="247"/>
        <v>#VALUE!</v>
      </c>
    </row>
    <row r="743" spans="1:32" x14ac:dyDescent="0.25">
      <c r="A743" s="114" t="s">
        <v>74</v>
      </c>
      <c r="B743" s="102"/>
      <c r="C743" s="103"/>
      <c r="D743" s="103"/>
      <c r="E743" s="104">
        <f t="shared" si="248"/>
        <v>0</v>
      </c>
      <c r="F743" s="105"/>
      <c r="G743" s="106"/>
      <c r="H743" s="106"/>
      <c r="I743" s="107"/>
      <c r="J743" s="108" t="str">
        <f t="shared" si="231"/>
        <v xml:space="preserve"> </v>
      </c>
      <c r="K743" s="109" t="str">
        <f t="shared" si="232"/>
        <v xml:space="preserve"> </v>
      </c>
      <c r="L743" s="109" t="str">
        <f t="shared" si="233"/>
        <v xml:space="preserve"> </v>
      </c>
      <c r="M743" s="109">
        <f t="shared" si="234"/>
        <v>0</v>
      </c>
      <c r="N743" s="110" t="str">
        <f t="shared" si="235"/>
        <v xml:space="preserve"> </v>
      </c>
      <c r="O743" s="110" t="str">
        <f t="shared" si="236"/>
        <v xml:space="preserve"> </v>
      </c>
      <c r="P743" s="111" t="str">
        <f t="shared" si="237"/>
        <v xml:space="preserve"> </v>
      </c>
      <c r="Q743" s="108" t="e">
        <f t="shared" si="238"/>
        <v>#VALUE!</v>
      </c>
      <c r="R743" s="112" t="e">
        <f t="shared" si="239"/>
        <v>#VALUE!</v>
      </c>
      <c r="S743" s="72" t="e">
        <f t="shared" si="240"/>
        <v>#VALUE!</v>
      </c>
      <c r="T743" s="73" t="str">
        <f t="shared" si="241"/>
        <v>donnée(s) manquante(s)</v>
      </c>
      <c r="U743" s="74" t="str">
        <f t="shared" si="242"/>
        <v>donnée(s) manquante(s)</v>
      </c>
      <c r="V743" s="75" t="str">
        <f>IF(ISBLANK(H743)," ",IF(H743&lt;=Scenario!$C$3,0,IF(H743&lt;=Scenario!$C$5,1,IF(H743&lt;=Scenario!$C$6,2,IF(H743&lt;=Scenario!$C$7,3,IF(H743&lt;=Scenario!$C$8,4,5))))))</f>
        <v xml:space="preserve"> </v>
      </c>
      <c r="W743" s="76" t="str">
        <f>IF(ISBLANK(I743)," ",IF(I743&lt;=Scenario!$G$3,0,IF(I743&lt;=Scenario!$G$5,1,2)))</f>
        <v xml:space="preserve"> </v>
      </c>
      <c r="X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81" t="e">
        <f t="shared" si="243"/>
        <v>#VALUE!</v>
      </c>
      <c r="AA743" s="81" t="e">
        <f t="shared" si="244"/>
        <v>#VALUE!</v>
      </c>
      <c r="AB743" s="79" t="e">
        <f t="shared" si="245"/>
        <v>#VALUE!</v>
      </c>
      <c r="AC743" s="73" t="str">
        <f t="shared" si="249"/>
        <v>missing data</v>
      </c>
      <c r="AD743" s="80" t="str">
        <f t="shared" si="230"/>
        <v>missing data</v>
      </c>
      <c r="AE743" s="81" t="e">
        <f t="shared" si="246"/>
        <v>#VALUE!</v>
      </c>
      <c r="AF743" s="81" t="e">
        <f t="shared" si="247"/>
        <v>#VALUE!</v>
      </c>
    </row>
    <row r="744" spans="1:32" x14ac:dyDescent="0.25">
      <c r="A744" s="114" t="s">
        <v>74</v>
      </c>
      <c r="B744" s="102"/>
      <c r="C744" s="103"/>
      <c r="D744" s="103"/>
      <c r="E744" s="104">
        <f t="shared" si="248"/>
        <v>0</v>
      </c>
      <c r="F744" s="105"/>
      <c r="G744" s="106"/>
      <c r="H744" s="106"/>
      <c r="I744" s="107"/>
      <c r="J744" s="108" t="str">
        <f t="shared" si="231"/>
        <v xml:space="preserve"> </v>
      </c>
      <c r="K744" s="109" t="str">
        <f t="shared" si="232"/>
        <v xml:space="preserve"> </v>
      </c>
      <c r="L744" s="109" t="str">
        <f t="shared" si="233"/>
        <v xml:space="preserve"> </v>
      </c>
      <c r="M744" s="109">
        <f t="shared" si="234"/>
        <v>0</v>
      </c>
      <c r="N744" s="110" t="str">
        <f t="shared" si="235"/>
        <v xml:space="preserve"> </v>
      </c>
      <c r="O744" s="110" t="str">
        <f t="shared" si="236"/>
        <v xml:space="preserve"> </v>
      </c>
      <c r="P744" s="111" t="str">
        <f t="shared" si="237"/>
        <v xml:space="preserve"> </v>
      </c>
      <c r="Q744" s="108" t="e">
        <f t="shared" si="238"/>
        <v>#VALUE!</v>
      </c>
      <c r="R744" s="112" t="e">
        <f t="shared" si="239"/>
        <v>#VALUE!</v>
      </c>
      <c r="S744" s="72" t="e">
        <f t="shared" si="240"/>
        <v>#VALUE!</v>
      </c>
      <c r="T744" s="73" t="str">
        <f t="shared" si="241"/>
        <v>donnée(s) manquante(s)</v>
      </c>
      <c r="U744" s="74" t="str">
        <f t="shared" si="242"/>
        <v>donnée(s) manquante(s)</v>
      </c>
      <c r="V744" s="75" t="str">
        <f>IF(ISBLANK(H744)," ",IF(H744&lt;=Scenario!$C$3,0,IF(H744&lt;=Scenario!$C$5,1,IF(H744&lt;=Scenario!$C$6,2,IF(H744&lt;=Scenario!$C$7,3,IF(H744&lt;=Scenario!$C$8,4,5))))))</f>
        <v xml:space="preserve"> </v>
      </c>
      <c r="W744" s="76" t="str">
        <f>IF(ISBLANK(I744)," ",IF(I744&lt;=Scenario!$G$3,0,IF(I744&lt;=Scenario!$G$5,1,2)))</f>
        <v xml:space="preserve"> </v>
      </c>
      <c r="X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81" t="e">
        <f t="shared" si="243"/>
        <v>#VALUE!</v>
      </c>
      <c r="AA744" s="81" t="e">
        <f t="shared" si="244"/>
        <v>#VALUE!</v>
      </c>
      <c r="AB744" s="79" t="e">
        <f t="shared" si="245"/>
        <v>#VALUE!</v>
      </c>
      <c r="AC744" s="73" t="str">
        <f t="shared" si="249"/>
        <v>missing data</v>
      </c>
      <c r="AD744" s="80" t="str">
        <f t="shared" si="230"/>
        <v>missing data</v>
      </c>
      <c r="AE744" s="81" t="e">
        <f t="shared" si="246"/>
        <v>#VALUE!</v>
      </c>
      <c r="AF744" s="81" t="e">
        <f t="shared" si="247"/>
        <v>#VALUE!</v>
      </c>
    </row>
    <row r="745" spans="1:32" x14ac:dyDescent="0.25">
      <c r="A745" s="114" t="s">
        <v>74</v>
      </c>
      <c r="B745" s="102"/>
      <c r="C745" s="103"/>
      <c r="D745" s="103"/>
      <c r="E745" s="104">
        <f t="shared" si="248"/>
        <v>0</v>
      </c>
      <c r="F745" s="105"/>
      <c r="G745" s="106"/>
      <c r="H745" s="106"/>
      <c r="I745" s="107"/>
      <c r="J745" s="108" t="str">
        <f t="shared" si="231"/>
        <v xml:space="preserve"> </v>
      </c>
      <c r="K745" s="109" t="str">
        <f t="shared" si="232"/>
        <v xml:space="preserve"> </v>
      </c>
      <c r="L745" s="109" t="str">
        <f t="shared" si="233"/>
        <v xml:space="preserve"> </v>
      </c>
      <c r="M745" s="109">
        <f t="shared" si="234"/>
        <v>0</v>
      </c>
      <c r="N745" s="110" t="str">
        <f t="shared" si="235"/>
        <v xml:space="preserve"> </v>
      </c>
      <c r="O745" s="110" t="str">
        <f t="shared" si="236"/>
        <v xml:space="preserve"> </v>
      </c>
      <c r="P745" s="111" t="str">
        <f t="shared" si="237"/>
        <v xml:space="preserve"> </v>
      </c>
      <c r="Q745" s="108" t="e">
        <f t="shared" si="238"/>
        <v>#VALUE!</v>
      </c>
      <c r="R745" s="112" t="e">
        <f t="shared" si="239"/>
        <v>#VALUE!</v>
      </c>
      <c r="S745" s="72" t="e">
        <f t="shared" si="240"/>
        <v>#VALUE!</v>
      </c>
      <c r="T745" s="73" t="str">
        <f t="shared" si="241"/>
        <v>donnée(s) manquante(s)</v>
      </c>
      <c r="U745" s="74" t="str">
        <f t="shared" si="242"/>
        <v>donnée(s) manquante(s)</v>
      </c>
      <c r="V745" s="75" t="str">
        <f>IF(ISBLANK(H745)," ",IF(H745&lt;=Scenario!$C$3,0,IF(H745&lt;=Scenario!$C$5,1,IF(H745&lt;=Scenario!$C$6,2,IF(H745&lt;=Scenario!$C$7,3,IF(H745&lt;=Scenario!$C$8,4,5))))))</f>
        <v xml:space="preserve"> </v>
      </c>
      <c r="W745" s="76" t="str">
        <f>IF(ISBLANK(I745)," ",IF(I745&lt;=Scenario!$G$3,0,IF(I745&lt;=Scenario!$G$5,1,2)))</f>
        <v xml:space="preserve"> </v>
      </c>
      <c r="X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81" t="e">
        <f t="shared" si="243"/>
        <v>#VALUE!</v>
      </c>
      <c r="AA745" s="81" t="e">
        <f t="shared" si="244"/>
        <v>#VALUE!</v>
      </c>
      <c r="AB745" s="79" t="e">
        <f t="shared" si="245"/>
        <v>#VALUE!</v>
      </c>
      <c r="AC745" s="73" t="str">
        <f t="shared" si="249"/>
        <v>missing data</v>
      </c>
      <c r="AD745" s="80" t="str">
        <f t="shared" si="230"/>
        <v>missing data</v>
      </c>
      <c r="AE745" s="81" t="e">
        <f t="shared" si="246"/>
        <v>#VALUE!</v>
      </c>
      <c r="AF745" s="81" t="e">
        <f t="shared" si="247"/>
        <v>#VALUE!</v>
      </c>
    </row>
    <row r="746" spans="1:32" x14ac:dyDescent="0.25">
      <c r="A746" s="114" t="s">
        <v>74</v>
      </c>
      <c r="B746" s="102"/>
      <c r="C746" s="103"/>
      <c r="D746" s="103"/>
      <c r="E746" s="104">
        <f t="shared" si="248"/>
        <v>0</v>
      </c>
      <c r="F746" s="105"/>
      <c r="G746" s="106"/>
      <c r="H746" s="106"/>
      <c r="I746" s="107"/>
      <c r="J746" s="108" t="str">
        <f t="shared" si="231"/>
        <v xml:space="preserve"> </v>
      </c>
      <c r="K746" s="109" t="str">
        <f t="shared" si="232"/>
        <v xml:space="preserve"> </v>
      </c>
      <c r="L746" s="109" t="str">
        <f t="shared" si="233"/>
        <v xml:space="preserve"> </v>
      </c>
      <c r="M746" s="109">
        <f t="shared" si="234"/>
        <v>0</v>
      </c>
      <c r="N746" s="110" t="str">
        <f t="shared" si="235"/>
        <v xml:space="preserve"> </v>
      </c>
      <c r="O746" s="110" t="str">
        <f t="shared" si="236"/>
        <v xml:space="preserve"> </v>
      </c>
      <c r="P746" s="111" t="str">
        <f t="shared" si="237"/>
        <v xml:space="preserve"> </v>
      </c>
      <c r="Q746" s="108" t="e">
        <f t="shared" si="238"/>
        <v>#VALUE!</v>
      </c>
      <c r="R746" s="112" t="e">
        <f t="shared" si="239"/>
        <v>#VALUE!</v>
      </c>
      <c r="S746" s="72" t="e">
        <f t="shared" si="240"/>
        <v>#VALUE!</v>
      </c>
      <c r="T746" s="73" t="str">
        <f t="shared" si="241"/>
        <v>donnée(s) manquante(s)</v>
      </c>
      <c r="U746" s="74" t="str">
        <f t="shared" si="242"/>
        <v>donnée(s) manquante(s)</v>
      </c>
      <c r="V746" s="75" t="str">
        <f>IF(ISBLANK(H746)," ",IF(H746&lt;=Scenario!$C$3,0,IF(H746&lt;=Scenario!$C$5,1,IF(H746&lt;=Scenario!$C$6,2,IF(H746&lt;=Scenario!$C$7,3,IF(H746&lt;=Scenario!$C$8,4,5))))))</f>
        <v xml:space="preserve"> </v>
      </c>
      <c r="W746" s="76" t="str">
        <f>IF(ISBLANK(I746)," ",IF(I746&lt;=Scenario!$G$3,0,IF(I746&lt;=Scenario!$G$5,1,2)))</f>
        <v xml:space="preserve"> </v>
      </c>
      <c r="X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81" t="e">
        <f t="shared" si="243"/>
        <v>#VALUE!</v>
      </c>
      <c r="AA746" s="81" t="e">
        <f t="shared" si="244"/>
        <v>#VALUE!</v>
      </c>
      <c r="AB746" s="79" t="e">
        <f t="shared" si="245"/>
        <v>#VALUE!</v>
      </c>
      <c r="AC746" s="73" t="str">
        <f t="shared" si="249"/>
        <v>missing data</v>
      </c>
      <c r="AD746" s="80" t="str">
        <f t="shared" si="230"/>
        <v>missing data</v>
      </c>
      <c r="AE746" s="81" t="e">
        <f t="shared" si="246"/>
        <v>#VALUE!</v>
      </c>
      <c r="AF746" s="81" t="e">
        <f t="shared" si="247"/>
        <v>#VALUE!</v>
      </c>
    </row>
    <row r="747" spans="1:32" x14ac:dyDescent="0.25">
      <c r="A747" s="114" t="s">
        <v>74</v>
      </c>
      <c r="B747" s="102"/>
      <c r="C747" s="103"/>
      <c r="D747" s="103"/>
      <c r="E747" s="104">
        <f t="shared" si="248"/>
        <v>0</v>
      </c>
      <c r="F747" s="105"/>
      <c r="G747" s="106"/>
      <c r="H747" s="106"/>
      <c r="I747" s="107"/>
      <c r="J747" s="108" t="str">
        <f t="shared" si="231"/>
        <v xml:space="preserve"> </v>
      </c>
      <c r="K747" s="109" t="str">
        <f t="shared" si="232"/>
        <v xml:space="preserve"> </v>
      </c>
      <c r="L747" s="109" t="str">
        <f t="shared" si="233"/>
        <v xml:space="preserve"> </v>
      </c>
      <c r="M747" s="109">
        <f t="shared" si="234"/>
        <v>0</v>
      </c>
      <c r="N747" s="110" t="str">
        <f t="shared" si="235"/>
        <v xml:space="preserve"> </v>
      </c>
      <c r="O747" s="110" t="str">
        <f t="shared" si="236"/>
        <v xml:space="preserve"> </v>
      </c>
      <c r="P747" s="111" t="str">
        <f t="shared" si="237"/>
        <v xml:space="preserve"> </v>
      </c>
      <c r="Q747" s="108" t="e">
        <f t="shared" si="238"/>
        <v>#VALUE!</v>
      </c>
      <c r="R747" s="112" t="e">
        <f t="shared" si="239"/>
        <v>#VALUE!</v>
      </c>
      <c r="S747" s="72" t="e">
        <f t="shared" si="240"/>
        <v>#VALUE!</v>
      </c>
      <c r="T747" s="73" t="str">
        <f t="shared" si="241"/>
        <v>donnée(s) manquante(s)</v>
      </c>
      <c r="U747" s="74" t="str">
        <f t="shared" si="242"/>
        <v>donnée(s) manquante(s)</v>
      </c>
      <c r="V747" s="75" t="str">
        <f>IF(ISBLANK(H747)," ",IF(H747&lt;=Scenario!$C$3,0,IF(H747&lt;=Scenario!$C$5,1,IF(H747&lt;=Scenario!$C$6,2,IF(H747&lt;=Scenario!$C$7,3,IF(H747&lt;=Scenario!$C$8,4,5))))))</f>
        <v xml:space="preserve"> </v>
      </c>
      <c r="W747" s="76" t="str">
        <f>IF(ISBLANK(I747)," ",IF(I747&lt;=Scenario!$G$3,0,IF(I747&lt;=Scenario!$G$5,1,2)))</f>
        <v xml:space="preserve"> </v>
      </c>
      <c r="X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81" t="e">
        <f t="shared" si="243"/>
        <v>#VALUE!</v>
      </c>
      <c r="AA747" s="81" t="e">
        <f t="shared" si="244"/>
        <v>#VALUE!</v>
      </c>
      <c r="AB747" s="79" t="e">
        <f t="shared" si="245"/>
        <v>#VALUE!</v>
      </c>
      <c r="AC747" s="73" t="str">
        <f t="shared" si="249"/>
        <v>missing data</v>
      </c>
      <c r="AD747" s="80" t="str">
        <f t="shared" si="230"/>
        <v>missing data</v>
      </c>
      <c r="AE747" s="81" t="e">
        <f t="shared" si="246"/>
        <v>#VALUE!</v>
      </c>
      <c r="AF747" s="81" t="e">
        <f t="shared" si="247"/>
        <v>#VALUE!</v>
      </c>
    </row>
    <row r="748" spans="1:32" x14ac:dyDescent="0.25">
      <c r="A748" s="114" t="s">
        <v>74</v>
      </c>
      <c r="B748" s="102"/>
      <c r="C748" s="103"/>
      <c r="D748" s="103"/>
      <c r="E748" s="104">
        <f t="shared" si="248"/>
        <v>0</v>
      </c>
      <c r="F748" s="105"/>
      <c r="G748" s="106"/>
      <c r="H748" s="106"/>
      <c r="I748" s="107"/>
      <c r="J748" s="108" t="str">
        <f t="shared" si="231"/>
        <v xml:space="preserve"> </v>
      </c>
      <c r="K748" s="109" t="str">
        <f t="shared" si="232"/>
        <v xml:space="preserve"> </v>
      </c>
      <c r="L748" s="109" t="str">
        <f t="shared" si="233"/>
        <v xml:space="preserve"> </v>
      </c>
      <c r="M748" s="109">
        <f t="shared" si="234"/>
        <v>0</v>
      </c>
      <c r="N748" s="110" t="str">
        <f t="shared" si="235"/>
        <v xml:space="preserve"> </v>
      </c>
      <c r="O748" s="110" t="str">
        <f t="shared" si="236"/>
        <v xml:space="preserve"> </v>
      </c>
      <c r="P748" s="111" t="str">
        <f t="shared" si="237"/>
        <v xml:space="preserve"> </v>
      </c>
      <c r="Q748" s="108" t="e">
        <f t="shared" si="238"/>
        <v>#VALUE!</v>
      </c>
      <c r="R748" s="112" t="e">
        <f t="shared" si="239"/>
        <v>#VALUE!</v>
      </c>
      <c r="S748" s="72" t="e">
        <f t="shared" si="240"/>
        <v>#VALUE!</v>
      </c>
      <c r="T748" s="73" t="str">
        <f t="shared" si="241"/>
        <v>donnée(s) manquante(s)</v>
      </c>
      <c r="U748" s="74" t="str">
        <f t="shared" si="242"/>
        <v>donnée(s) manquante(s)</v>
      </c>
      <c r="V748" s="75" t="str">
        <f>IF(ISBLANK(H748)," ",IF(H748&lt;=Scenario!$C$3,0,IF(H748&lt;=Scenario!$C$5,1,IF(H748&lt;=Scenario!$C$6,2,IF(H748&lt;=Scenario!$C$7,3,IF(H748&lt;=Scenario!$C$8,4,5))))))</f>
        <v xml:space="preserve"> </v>
      </c>
      <c r="W748" s="76" t="str">
        <f>IF(ISBLANK(I748)," ",IF(I748&lt;=Scenario!$G$3,0,IF(I748&lt;=Scenario!$G$5,1,2)))</f>
        <v xml:space="preserve"> </v>
      </c>
      <c r="X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81" t="e">
        <f t="shared" si="243"/>
        <v>#VALUE!</v>
      </c>
      <c r="AA748" s="81" t="e">
        <f t="shared" si="244"/>
        <v>#VALUE!</v>
      </c>
      <c r="AB748" s="79" t="e">
        <f t="shared" si="245"/>
        <v>#VALUE!</v>
      </c>
      <c r="AC748" s="73" t="str">
        <f t="shared" si="249"/>
        <v>missing data</v>
      </c>
      <c r="AD748" s="80" t="str">
        <f t="shared" si="230"/>
        <v>missing data</v>
      </c>
      <c r="AE748" s="81" t="e">
        <f t="shared" si="246"/>
        <v>#VALUE!</v>
      </c>
      <c r="AF748" s="81" t="e">
        <f t="shared" si="247"/>
        <v>#VALUE!</v>
      </c>
    </row>
    <row r="749" spans="1:32" x14ac:dyDescent="0.25">
      <c r="A749" s="114" t="s">
        <v>74</v>
      </c>
      <c r="B749" s="102"/>
      <c r="C749" s="103"/>
      <c r="D749" s="103"/>
      <c r="E749" s="104">
        <f t="shared" si="248"/>
        <v>0</v>
      </c>
      <c r="F749" s="105"/>
      <c r="G749" s="106"/>
      <c r="H749" s="106"/>
      <c r="I749" s="107"/>
      <c r="J749" s="108" t="str">
        <f t="shared" si="231"/>
        <v xml:space="preserve"> </v>
      </c>
      <c r="K749" s="109" t="str">
        <f t="shared" si="232"/>
        <v xml:space="preserve"> </v>
      </c>
      <c r="L749" s="109" t="str">
        <f t="shared" si="233"/>
        <v xml:space="preserve"> </v>
      </c>
      <c r="M749" s="109">
        <f t="shared" si="234"/>
        <v>0</v>
      </c>
      <c r="N749" s="110" t="str">
        <f t="shared" si="235"/>
        <v xml:space="preserve"> </v>
      </c>
      <c r="O749" s="110" t="str">
        <f t="shared" si="236"/>
        <v xml:space="preserve"> </v>
      </c>
      <c r="P749" s="111" t="str">
        <f t="shared" si="237"/>
        <v xml:space="preserve"> </v>
      </c>
      <c r="Q749" s="108" t="e">
        <f t="shared" si="238"/>
        <v>#VALUE!</v>
      </c>
      <c r="R749" s="112" t="e">
        <f t="shared" si="239"/>
        <v>#VALUE!</v>
      </c>
      <c r="S749" s="72" t="e">
        <f t="shared" si="240"/>
        <v>#VALUE!</v>
      </c>
      <c r="T749" s="73" t="str">
        <f t="shared" si="241"/>
        <v>donnée(s) manquante(s)</v>
      </c>
      <c r="U749" s="74" t="str">
        <f t="shared" si="242"/>
        <v>donnée(s) manquante(s)</v>
      </c>
      <c r="V749" s="75" t="str">
        <f>IF(ISBLANK(H749)," ",IF(H749&lt;=Scenario!$C$3,0,IF(H749&lt;=Scenario!$C$5,1,IF(H749&lt;=Scenario!$C$6,2,IF(H749&lt;=Scenario!$C$7,3,IF(H749&lt;=Scenario!$C$8,4,5))))))</f>
        <v xml:space="preserve"> </v>
      </c>
      <c r="W749" s="76" t="str">
        <f>IF(ISBLANK(I749)," ",IF(I749&lt;=Scenario!$G$3,0,IF(I749&lt;=Scenario!$G$5,1,2)))</f>
        <v xml:space="preserve"> </v>
      </c>
      <c r="X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81" t="e">
        <f t="shared" si="243"/>
        <v>#VALUE!</v>
      </c>
      <c r="AA749" s="81" t="e">
        <f t="shared" si="244"/>
        <v>#VALUE!</v>
      </c>
      <c r="AB749" s="79" t="e">
        <f t="shared" si="245"/>
        <v>#VALUE!</v>
      </c>
      <c r="AC749" s="73" t="str">
        <f t="shared" si="249"/>
        <v>missing data</v>
      </c>
      <c r="AD749" s="80" t="str">
        <f t="shared" si="230"/>
        <v>missing data</v>
      </c>
      <c r="AE749" s="81" t="e">
        <f t="shared" si="246"/>
        <v>#VALUE!</v>
      </c>
      <c r="AF749" s="81" t="e">
        <f t="shared" si="247"/>
        <v>#VALUE!</v>
      </c>
    </row>
    <row r="750" spans="1:32" x14ac:dyDescent="0.25">
      <c r="A750" s="114" t="s">
        <v>74</v>
      </c>
      <c r="B750" s="102"/>
      <c r="C750" s="103"/>
      <c r="D750" s="103"/>
      <c r="E750" s="104">
        <f t="shared" si="248"/>
        <v>0</v>
      </c>
      <c r="F750" s="105"/>
      <c r="G750" s="106"/>
      <c r="H750" s="106"/>
      <c r="I750" s="107"/>
      <c r="J750" s="108" t="str">
        <f t="shared" si="231"/>
        <v xml:space="preserve"> </v>
      </c>
      <c r="K750" s="109" t="str">
        <f t="shared" si="232"/>
        <v xml:space="preserve"> </v>
      </c>
      <c r="L750" s="109" t="str">
        <f t="shared" si="233"/>
        <v xml:space="preserve"> </v>
      </c>
      <c r="M750" s="109">
        <f t="shared" si="234"/>
        <v>0</v>
      </c>
      <c r="N750" s="110" t="str">
        <f t="shared" si="235"/>
        <v xml:space="preserve"> </v>
      </c>
      <c r="O750" s="110" t="str">
        <f t="shared" si="236"/>
        <v xml:space="preserve"> </v>
      </c>
      <c r="P750" s="111" t="str">
        <f t="shared" si="237"/>
        <v xml:space="preserve"> </v>
      </c>
      <c r="Q750" s="108" t="e">
        <f t="shared" si="238"/>
        <v>#VALUE!</v>
      </c>
      <c r="R750" s="112" t="e">
        <f t="shared" si="239"/>
        <v>#VALUE!</v>
      </c>
      <c r="S750" s="72" t="e">
        <f t="shared" si="240"/>
        <v>#VALUE!</v>
      </c>
      <c r="T750" s="73" t="str">
        <f t="shared" si="241"/>
        <v>donnée(s) manquante(s)</v>
      </c>
      <c r="U750" s="74" t="str">
        <f t="shared" si="242"/>
        <v>donnée(s) manquante(s)</v>
      </c>
      <c r="V750" s="75" t="str">
        <f>IF(ISBLANK(H750)," ",IF(H750&lt;=Scenario!$C$3,0,IF(H750&lt;=Scenario!$C$5,1,IF(H750&lt;=Scenario!$C$6,2,IF(H750&lt;=Scenario!$C$7,3,IF(H750&lt;=Scenario!$C$8,4,5))))))</f>
        <v xml:space="preserve"> </v>
      </c>
      <c r="W750" s="76" t="str">
        <f>IF(ISBLANK(I750)," ",IF(I750&lt;=Scenario!$G$3,0,IF(I750&lt;=Scenario!$G$5,1,2)))</f>
        <v xml:space="preserve"> </v>
      </c>
      <c r="X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81" t="e">
        <f t="shared" si="243"/>
        <v>#VALUE!</v>
      </c>
      <c r="AA750" s="81" t="e">
        <f t="shared" si="244"/>
        <v>#VALUE!</v>
      </c>
      <c r="AB750" s="79" t="e">
        <f t="shared" si="245"/>
        <v>#VALUE!</v>
      </c>
      <c r="AC750" s="73" t="str">
        <f t="shared" si="249"/>
        <v>missing data</v>
      </c>
      <c r="AD750" s="80" t="str">
        <f t="shared" si="230"/>
        <v>missing data</v>
      </c>
      <c r="AE750" s="81" t="e">
        <f t="shared" si="246"/>
        <v>#VALUE!</v>
      </c>
      <c r="AF750" s="81" t="e">
        <f t="shared" si="247"/>
        <v>#VALUE!</v>
      </c>
    </row>
    <row r="751" spans="1:32" x14ac:dyDescent="0.25">
      <c r="A751" s="114" t="s">
        <v>74</v>
      </c>
      <c r="B751" s="102"/>
      <c r="C751" s="103"/>
      <c r="D751" s="103"/>
      <c r="E751" s="104">
        <f t="shared" si="248"/>
        <v>0</v>
      </c>
      <c r="F751" s="105"/>
      <c r="G751" s="106"/>
      <c r="H751" s="106"/>
      <c r="I751" s="107"/>
      <c r="J751" s="108" t="str">
        <f t="shared" si="231"/>
        <v xml:space="preserve"> </v>
      </c>
      <c r="K751" s="109" t="str">
        <f t="shared" si="232"/>
        <v xml:space="preserve"> </v>
      </c>
      <c r="L751" s="109" t="str">
        <f t="shared" si="233"/>
        <v xml:space="preserve"> </v>
      </c>
      <c r="M751" s="109">
        <f t="shared" si="234"/>
        <v>0</v>
      </c>
      <c r="N751" s="110" t="str">
        <f t="shared" si="235"/>
        <v xml:space="preserve"> </v>
      </c>
      <c r="O751" s="110" t="str">
        <f t="shared" si="236"/>
        <v xml:space="preserve"> </v>
      </c>
      <c r="P751" s="111" t="str">
        <f t="shared" si="237"/>
        <v xml:space="preserve"> </v>
      </c>
      <c r="Q751" s="108" t="e">
        <f t="shared" si="238"/>
        <v>#VALUE!</v>
      </c>
      <c r="R751" s="112" t="e">
        <f t="shared" si="239"/>
        <v>#VALUE!</v>
      </c>
      <c r="S751" s="72" t="e">
        <f t="shared" si="240"/>
        <v>#VALUE!</v>
      </c>
      <c r="T751" s="73" t="str">
        <f t="shared" si="241"/>
        <v>donnée(s) manquante(s)</v>
      </c>
      <c r="U751" s="74" t="str">
        <f t="shared" si="242"/>
        <v>donnée(s) manquante(s)</v>
      </c>
      <c r="V751" s="75" t="str">
        <f>IF(ISBLANK(H751)," ",IF(H751&lt;=Scenario!$C$3,0,IF(H751&lt;=Scenario!$C$5,1,IF(H751&lt;=Scenario!$C$6,2,IF(H751&lt;=Scenario!$C$7,3,IF(H751&lt;=Scenario!$C$8,4,5))))))</f>
        <v xml:space="preserve"> </v>
      </c>
      <c r="W751" s="76" t="str">
        <f>IF(ISBLANK(I751)," ",IF(I751&lt;=Scenario!$G$3,0,IF(I751&lt;=Scenario!$G$5,1,2)))</f>
        <v xml:space="preserve"> </v>
      </c>
      <c r="X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81" t="e">
        <f t="shared" si="243"/>
        <v>#VALUE!</v>
      </c>
      <c r="AA751" s="81" t="e">
        <f t="shared" si="244"/>
        <v>#VALUE!</v>
      </c>
      <c r="AB751" s="79" t="e">
        <f t="shared" si="245"/>
        <v>#VALUE!</v>
      </c>
      <c r="AC751" s="73" t="str">
        <f t="shared" si="249"/>
        <v>missing data</v>
      </c>
      <c r="AD751" s="80" t="str">
        <f t="shared" si="230"/>
        <v>missing data</v>
      </c>
      <c r="AE751" s="81" t="e">
        <f t="shared" si="246"/>
        <v>#VALUE!</v>
      </c>
      <c r="AF751" s="81" t="e">
        <f t="shared" si="247"/>
        <v>#VALUE!</v>
      </c>
    </row>
    <row r="752" spans="1:32" x14ac:dyDescent="0.25">
      <c r="A752" s="114" t="s">
        <v>74</v>
      </c>
      <c r="B752" s="102"/>
      <c r="C752" s="103"/>
      <c r="D752" s="103"/>
      <c r="E752" s="104">
        <f t="shared" si="248"/>
        <v>0</v>
      </c>
      <c r="F752" s="105"/>
      <c r="G752" s="106"/>
      <c r="H752" s="106"/>
      <c r="I752" s="107"/>
      <c r="J752" s="108" t="str">
        <f t="shared" si="231"/>
        <v xml:space="preserve"> </v>
      </c>
      <c r="K752" s="109" t="str">
        <f t="shared" si="232"/>
        <v xml:space="preserve"> </v>
      </c>
      <c r="L752" s="109" t="str">
        <f t="shared" si="233"/>
        <v xml:space="preserve"> </v>
      </c>
      <c r="M752" s="109">
        <f t="shared" si="234"/>
        <v>0</v>
      </c>
      <c r="N752" s="110" t="str">
        <f t="shared" si="235"/>
        <v xml:space="preserve"> </v>
      </c>
      <c r="O752" s="110" t="str">
        <f t="shared" si="236"/>
        <v xml:space="preserve"> </v>
      </c>
      <c r="P752" s="111" t="str">
        <f t="shared" si="237"/>
        <v xml:space="preserve"> </v>
      </c>
      <c r="Q752" s="108" t="e">
        <f t="shared" si="238"/>
        <v>#VALUE!</v>
      </c>
      <c r="R752" s="112" t="e">
        <f t="shared" si="239"/>
        <v>#VALUE!</v>
      </c>
      <c r="S752" s="72" t="e">
        <f t="shared" si="240"/>
        <v>#VALUE!</v>
      </c>
      <c r="T752" s="73" t="str">
        <f t="shared" si="241"/>
        <v>donnée(s) manquante(s)</v>
      </c>
      <c r="U752" s="74" t="str">
        <f t="shared" si="242"/>
        <v>donnée(s) manquante(s)</v>
      </c>
      <c r="V752" s="75" t="str">
        <f>IF(ISBLANK(H752)," ",IF(H752&lt;=Scenario!$C$3,0,IF(H752&lt;=Scenario!$C$5,1,IF(H752&lt;=Scenario!$C$6,2,IF(H752&lt;=Scenario!$C$7,3,IF(H752&lt;=Scenario!$C$8,4,5))))))</f>
        <v xml:space="preserve"> </v>
      </c>
      <c r="W752" s="76" t="str">
        <f>IF(ISBLANK(I752)," ",IF(I752&lt;=Scenario!$G$3,0,IF(I752&lt;=Scenario!$G$5,1,2)))</f>
        <v xml:space="preserve"> </v>
      </c>
      <c r="X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81" t="e">
        <f t="shared" si="243"/>
        <v>#VALUE!</v>
      </c>
      <c r="AA752" s="81" t="e">
        <f t="shared" si="244"/>
        <v>#VALUE!</v>
      </c>
      <c r="AB752" s="79" t="e">
        <f t="shared" si="245"/>
        <v>#VALUE!</v>
      </c>
      <c r="AC752" s="73" t="str">
        <f t="shared" si="249"/>
        <v>missing data</v>
      </c>
      <c r="AD752" s="80" t="str">
        <f t="shared" si="230"/>
        <v>missing data</v>
      </c>
      <c r="AE752" s="81" t="e">
        <f t="shared" si="246"/>
        <v>#VALUE!</v>
      </c>
      <c r="AF752" s="81" t="e">
        <f t="shared" si="247"/>
        <v>#VALUE!</v>
      </c>
    </row>
    <row r="753" spans="1:32" x14ac:dyDescent="0.25">
      <c r="A753" s="114" t="s">
        <v>74</v>
      </c>
      <c r="B753" s="102"/>
      <c r="C753" s="103"/>
      <c r="D753" s="103"/>
      <c r="E753" s="104">
        <f t="shared" si="248"/>
        <v>0</v>
      </c>
      <c r="F753" s="105"/>
      <c r="G753" s="106"/>
      <c r="H753" s="106"/>
      <c r="I753" s="107"/>
      <c r="J753" s="108" t="str">
        <f t="shared" si="231"/>
        <v xml:space="preserve"> </v>
      </c>
      <c r="K753" s="109" t="str">
        <f t="shared" si="232"/>
        <v xml:space="preserve"> </v>
      </c>
      <c r="L753" s="109" t="str">
        <f t="shared" si="233"/>
        <v xml:space="preserve"> </v>
      </c>
      <c r="M753" s="109">
        <f t="shared" si="234"/>
        <v>0</v>
      </c>
      <c r="N753" s="110" t="str">
        <f t="shared" si="235"/>
        <v xml:space="preserve"> </v>
      </c>
      <c r="O753" s="110" t="str">
        <f t="shared" si="236"/>
        <v xml:space="preserve"> </v>
      </c>
      <c r="P753" s="111" t="str">
        <f t="shared" si="237"/>
        <v xml:space="preserve"> </v>
      </c>
      <c r="Q753" s="108" t="e">
        <f t="shared" si="238"/>
        <v>#VALUE!</v>
      </c>
      <c r="R753" s="112" t="e">
        <f t="shared" si="239"/>
        <v>#VALUE!</v>
      </c>
      <c r="S753" s="72" t="e">
        <f t="shared" si="240"/>
        <v>#VALUE!</v>
      </c>
      <c r="T753" s="73" t="str">
        <f t="shared" si="241"/>
        <v>donnée(s) manquante(s)</v>
      </c>
      <c r="U753" s="74" t="str">
        <f t="shared" si="242"/>
        <v>donnée(s) manquante(s)</v>
      </c>
      <c r="V753" s="75" t="str">
        <f>IF(ISBLANK(H753)," ",IF(H753&lt;=Scenario!$C$3,0,IF(H753&lt;=Scenario!$C$5,1,IF(H753&lt;=Scenario!$C$6,2,IF(H753&lt;=Scenario!$C$7,3,IF(H753&lt;=Scenario!$C$8,4,5))))))</f>
        <v xml:space="preserve"> </v>
      </c>
      <c r="W753" s="76" t="str">
        <f>IF(ISBLANK(I753)," ",IF(I753&lt;=Scenario!$G$3,0,IF(I753&lt;=Scenario!$G$5,1,2)))</f>
        <v xml:space="preserve"> </v>
      </c>
      <c r="X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81" t="e">
        <f t="shared" si="243"/>
        <v>#VALUE!</v>
      </c>
      <c r="AA753" s="81" t="e">
        <f t="shared" si="244"/>
        <v>#VALUE!</v>
      </c>
      <c r="AB753" s="79" t="e">
        <f t="shared" si="245"/>
        <v>#VALUE!</v>
      </c>
      <c r="AC753" s="73" t="str">
        <f t="shared" si="249"/>
        <v>missing data</v>
      </c>
      <c r="AD753" s="80" t="str">
        <f t="shared" si="230"/>
        <v>missing data</v>
      </c>
      <c r="AE753" s="81" t="e">
        <f t="shared" si="246"/>
        <v>#VALUE!</v>
      </c>
      <c r="AF753" s="81" t="e">
        <f t="shared" si="247"/>
        <v>#VALUE!</v>
      </c>
    </row>
    <row r="754" spans="1:32" x14ac:dyDescent="0.25">
      <c r="A754" s="114" t="s">
        <v>74</v>
      </c>
      <c r="B754" s="102"/>
      <c r="C754" s="103"/>
      <c r="D754" s="103"/>
      <c r="E754" s="104">
        <f t="shared" si="248"/>
        <v>0</v>
      </c>
      <c r="F754" s="105"/>
      <c r="G754" s="106"/>
      <c r="H754" s="106"/>
      <c r="I754" s="107"/>
      <c r="J754" s="108" t="str">
        <f t="shared" si="231"/>
        <v xml:space="preserve"> </v>
      </c>
      <c r="K754" s="109" t="str">
        <f t="shared" si="232"/>
        <v xml:space="preserve"> </v>
      </c>
      <c r="L754" s="109" t="str">
        <f t="shared" si="233"/>
        <v xml:space="preserve"> </v>
      </c>
      <c r="M754" s="109">
        <f t="shared" si="234"/>
        <v>0</v>
      </c>
      <c r="N754" s="110" t="str">
        <f t="shared" si="235"/>
        <v xml:space="preserve"> </v>
      </c>
      <c r="O754" s="110" t="str">
        <f t="shared" si="236"/>
        <v xml:space="preserve"> </v>
      </c>
      <c r="P754" s="111" t="str">
        <f t="shared" si="237"/>
        <v xml:space="preserve"> </v>
      </c>
      <c r="Q754" s="108" t="e">
        <f t="shared" si="238"/>
        <v>#VALUE!</v>
      </c>
      <c r="R754" s="112" t="e">
        <f t="shared" si="239"/>
        <v>#VALUE!</v>
      </c>
      <c r="S754" s="72" t="e">
        <f t="shared" si="240"/>
        <v>#VALUE!</v>
      </c>
      <c r="T754" s="73" t="str">
        <f t="shared" si="241"/>
        <v>donnée(s) manquante(s)</v>
      </c>
      <c r="U754" s="74" t="str">
        <f t="shared" si="242"/>
        <v>donnée(s) manquante(s)</v>
      </c>
      <c r="V754" s="75" t="str">
        <f>IF(ISBLANK(H754)," ",IF(H754&lt;=Scenario!$C$3,0,IF(H754&lt;=Scenario!$C$5,1,IF(H754&lt;=Scenario!$C$6,2,IF(H754&lt;=Scenario!$C$7,3,IF(H754&lt;=Scenario!$C$8,4,5))))))</f>
        <v xml:space="preserve"> </v>
      </c>
      <c r="W754" s="76" t="str">
        <f>IF(ISBLANK(I754)," ",IF(I754&lt;=Scenario!$G$3,0,IF(I754&lt;=Scenario!$G$5,1,2)))</f>
        <v xml:space="preserve"> </v>
      </c>
      <c r="X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81" t="e">
        <f t="shared" si="243"/>
        <v>#VALUE!</v>
      </c>
      <c r="AA754" s="81" t="e">
        <f t="shared" si="244"/>
        <v>#VALUE!</v>
      </c>
      <c r="AB754" s="79" t="e">
        <f t="shared" si="245"/>
        <v>#VALUE!</v>
      </c>
      <c r="AC754" s="73" t="str">
        <f t="shared" si="249"/>
        <v>missing data</v>
      </c>
      <c r="AD754" s="80" t="str">
        <f t="shared" si="230"/>
        <v>missing data</v>
      </c>
      <c r="AE754" s="81" t="e">
        <f t="shared" si="246"/>
        <v>#VALUE!</v>
      </c>
      <c r="AF754" s="81" t="e">
        <f t="shared" si="247"/>
        <v>#VALUE!</v>
      </c>
    </row>
    <row r="755" spans="1:32" x14ac:dyDescent="0.25">
      <c r="A755" s="114" t="s">
        <v>74</v>
      </c>
      <c r="B755" s="102"/>
      <c r="C755" s="103"/>
      <c r="D755" s="103"/>
      <c r="E755" s="104">
        <f t="shared" si="248"/>
        <v>0</v>
      </c>
      <c r="F755" s="105"/>
      <c r="G755" s="106"/>
      <c r="H755" s="106"/>
      <c r="I755" s="107"/>
      <c r="J755" s="108" t="str">
        <f t="shared" si="231"/>
        <v xml:space="preserve"> </v>
      </c>
      <c r="K755" s="109" t="str">
        <f t="shared" si="232"/>
        <v xml:space="preserve"> </v>
      </c>
      <c r="L755" s="109" t="str">
        <f t="shared" si="233"/>
        <v xml:space="preserve"> </v>
      </c>
      <c r="M755" s="109">
        <f t="shared" si="234"/>
        <v>0</v>
      </c>
      <c r="N755" s="110" t="str">
        <f t="shared" si="235"/>
        <v xml:space="preserve"> </v>
      </c>
      <c r="O755" s="110" t="str">
        <f t="shared" si="236"/>
        <v xml:space="preserve"> </v>
      </c>
      <c r="P755" s="111" t="str">
        <f t="shared" si="237"/>
        <v xml:space="preserve"> </v>
      </c>
      <c r="Q755" s="108" t="e">
        <f t="shared" si="238"/>
        <v>#VALUE!</v>
      </c>
      <c r="R755" s="112" t="e">
        <f t="shared" si="239"/>
        <v>#VALUE!</v>
      </c>
      <c r="S755" s="72" t="e">
        <f t="shared" si="240"/>
        <v>#VALUE!</v>
      </c>
      <c r="T755" s="73" t="str">
        <f t="shared" si="241"/>
        <v>donnée(s) manquante(s)</v>
      </c>
      <c r="U755" s="74" t="str">
        <f t="shared" si="242"/>
        <v>donnée(s) manquante(s)</v>
      </c>
      <c r="V755" s="75" t="str">
        <f>IF(ISBLANK(H755)," ",IF(H755&lt;=Scenario!$C$3,0,IF(H755&lt;=Scenario!$C$5,1,IF(H755&lt;=Scenario!$C$6,2,IF(H755&lt;=Scenario!$C$7,3,IF(H755&lt;=Scenario!$C$8,4,5))))))</f>
        <v xml:space="preserve"> </v>
      </c>
      <c r="W755" s="76" t="str">
        <f>IF(ISBLANK(I755)," ",IF(I755&lt;=Scenario!$G$3,0,IF(I755&lt;=Scenario!$G$5,1,2)))</f>
        <v xml:space="preserve"> </v>
      </c>
      <c r="X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81" t="e">
        <f t="shared" si="243"/>
        <v>#VALUE!</v>
      </c>
      <c r="AA755" s="81" t="e">
        <f t="shared" si="244"/>
        <v>#VALUE!</v>
      </c>
      <c r="AB755" s="79" t="e">
        <f t="shared" si="245"/>
        <v>#VALUE!</v>
      </c>
      <c r="AC755" s="73" t="str">
        <f t="shared" si="249"/>
        <v>missing data</v>
      </c>
      <c r="AD755" s="80" t="str">
        <f t="shared" si="230"/>
        <v>missing data</v>
      </c>
      <c r="AE755" s="81" t="e">
        <f t="shared" si="246"/>
        <v>#VALUE!</v>
      </c>
      <c r="AF755" s="81" t="e">
        <f t="shared" si="247"/>
        <v>#VALUE!</v>
      </c>
    </row>
    <row r="756" spans="1:32" x14ac:dyDescent="0.25">
      <c r="A756" s="114" t="s">
        <v>74</v>
      </c>
      <c r="B756" s="102"/>
      <c r="C756" s="103"/>
      <c r="D756" s="103"/>
      <c r="E756" s="104">
        <f t="shared" si="248"/>
        <v>0</v>
      </c>
      <c r="F756" s="105"/>
      <c r="G756" s="106"/>
      <c r="H756" s="106"/>
      <c r="I756" s="107"/>
      <c r="J756" s="108" t="str">
        <f t="shared" si="231"/>
        <v xml:space="preserve"> </v>
      </c>
      <c r="K756" s="109" t="str">
        <f t="shared" si="232"/>
        <v xml:space="preserve"> </v>
      </c>
      <c r="L756" s="109" t="str">
        <f t="shared" si="233"/>
        <v xml:space="preserve"> </v>
      </c>
      <c r="M756" s="109">
        <f t="shared" si="234"/>
        <v>0</v>
      </c>
      <c r="N756" s="110" t="str">
        <f t="shared" si="235"/>
        <v xml:space="preserve"> </v>
      </c>
      <c r="O756" s="110" t="str">
        <f t="shared" si="236"/>
        <v xml:space="preserve"> </v>
      </c>
      <c r="P756" s="111" t="str">
        <f t="shared" si="237"/>
        <v xml:space="preserve"> </v>
      </c>
      <c r="Q756" s="108" t="e">
        <f t="shared" si="238"/>
        <v>#VALUE!</v>
      </c>
      <c r="R756" s="112" t="e">
        <f t="shared" si="239"/>
        <v>#VALUE!</v>
      </c>
      <c r="S756" s="72" t="e">
        <f t="shared" si="240"/>
        <v>#VALUE!</v>
      </c>
      <c r="T756" s="73" t="str">
        <f t="shared" si="241"/>
        <v>donnée(s) manquante(s)</v>
      </c>
      <c r="U756" s="74" t="str">
        <f t="shared" si="242"/>
        <v>donnée(s) manquante(s)</v>
      </c>
      <c r="V756" s="75" t="str">
        <f>IF(ISBLANK(H756)," ",IF(H756&lt;=Scenario!$C$3,0,IF(H756&lt;=Scenario!$C$5,1,IF(H756&lt;=Scenario!$C$6,2,IF(H756&lt;=Scenario!$C$7,3,IF(H756&lt;=Scenario!$C$8,4,5))))))</f>
        <v xml:space="preserve"> </v>
      </c>
      <c r="W756" s="76" t="str">
        <f>IF(ISBLANK(I756)," ",IF(I756&lt;=Scenario!$G$3,0,IF(I756&lt;=Scenario!$G$5,1,2)))</f>
        <v xml:space="preserve"> </v>
      </c>
      <c r="X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81" t="e">
        <f t="shared" si="243"/>
        <v>#VALUE!</v>
      </c>
      <c r="AA756" s="81" t="e">
        <f t="shared" si="244"/>
        <v>#VALUE!</v>
      </c>
      <c r="AB756" s="79" t="e">
        <f t="shared" si="245"/>
        <v>#VALUE!</v>
      </c>
      <c r="AC756" s="73" t="str">
        <f t="shared" si="249"/>
        <v>missing data</v>
      </c>
      <c r="AD756" s="80" t="str">
        <f t="shared" si="230"/>
        <v>missing data</v>
      </c>
      <c r="AE756" s="81" t="e">
        <f t="shared" si="246"/>
        <v>#VALUE!</v>
      </c>
      <c r="AF756" s="81" t="e">
        <f t="shared" si="247"/>
        <v>#VALUE!</v>
      </c>
    </row>
    <row r="757" spans="1:32" x14ac:dyDescent="0.25">
      <c r="A757" s="114" t="s">
        <v>74</v>
      </c>
      <c r="B757" s="102"/>
      <c r="C757" s="103"/>
      <c r="D757" s="103"/>
      <c r="E757" s="104">
        <f t="shared" si="248"/>
        <v>0</v>
      </c>
      <c r="F757" s="105"/>
      <c r="G757" s="106"/>
      <c r="H757" s="106"/>
      <c r="I757" s="107"/>
      <c r="J757" s="108" t="str">
        <f t="shared" si="231"/>
        <v xml:space="preserve"> </v>
      </c>
      <c r="K757" s="109" t="str">
        <f t="shared" si="232"/>
        <v xml:space="preserve"> </v>
      </c>
      <c r="L757" s="109" t="str">
        <f t="shared" si="233"/>
        <v xml:space="preserve"> </v>
      </c>
      <c r="M757" s="109">
        <f t="shared" si="234"/>
        <v>0</v>
      </c>
      <c r="N757" s="110" t="str">
        <f t="shared" si="235"/>
        <v xml:space="preserve"> </v>
      </c>
      <c r="O757" s="110" t="str">
        <f t="shared" si="236"/>
        <v xml:space="preserve"> </v>
      </c>
      <c r="P757" s="111" t="str">
        <f t="shared" si="237"/>
        <v xml:space="preserve"> </v>
      </c>
      <c r="Q757" s="108" t="e">
        <f t="shared" si="238"/>
        <v>#VALUE!</v>
      </c>
      <c r="R757" s="112" t="e">
        <f t="shared" si="239"/>
        <v>#VALUE!</v>
      </c>
      <c r="S757" s="72" t="e">
        <f t="shared" si="240"/>
        <v>#VALUE!</v>
      </c>
      <c r="T757" s="73" t="str">
        <f t="shared" si="241"/>
        <v>donnée(s) manquante(s)</v>
      </c>
      <c r="U757" s="74" t="str">
        <f t="shared" si="242"/>
        <v>donnée(s) manquante(s)</v>
      </c>
      <c r="V757" s="75" t="str">
        <f>IF(ISBLANK(H757)," ",IF(H757&lt;=Scenario!$C$3,0,IF(H757&lt;=Scenario!$C$5,1,IF(H757&lt;=Scenario!$C$6,2,IF(H757&lt;=Scenario!$C$7,3,IF(H757&lt;=Scenario!$C$8,4,5))))))</f>
        <v xml:space="preserve"> </v>
      </c>
      <c r="W757" s="76" t="str">
        <f>IF(ISBLANK(I757)," ",IF(I757&lt;=Scenario!$G$3,0,IF(I757&lt;=Scenario!$G$5,1,2)))</f>
        <v xml:space="preserve"> </v>
      </c>
      <c r="X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81" t="e">
        <f t="shared" si="243"/>
        <v>#VALUE!</v>
      </c>
      <c r="AA757" s="81" t="e">
        <f t="shared" si="244"/>
        <v>#VALUE!</v>
      </c>
      <c r="AB757" s="79" t="e">
        <f t="shared" si="245"/>
        <v>#VALUE!</v>
      </c>
      <c r="AC757" s="73" t="str">
        <f t="shared" si="249"/>
        <v>missing data</v>
      </c>
      <c r="AD757" s="80" t="str">
        <f t="shared" si="230"/>
        <v>missing data</v>
      </c>
      <c r="AE757" s="81" t="e">
        <f t="shared" si="246"/>
        <v>#VALUE!</v>
      </c>
      <c r="AF757" s="81" t="e">
        <f t="shared" si="247"/>
        <v>#VALUE!</v>
      </c>
    </row>
    <row r="758" spans="1:32" x14ac:dyDescent="0.25">
      <c r="A758" s="114" t="s">
        <v>74</v>
      </c>
      <c r="B758" s="102"/>
      <c r="C758" s="103"/>
      <c r="D758" s="103"/>
      <c r="E758" s="104">
        <f t="shared" si="248"/>
        <v>0</v>
      </c>
      <c r="F758" s="105"/>
      <c r="G758" s="106"/>
      <c r="H758" s="106"/>
      <c r="I758" s="107"/>
      <c r="J758" s="108" t="str">
        <f t="shared" si="231"/>
        <v xml:space="preserve"> </v>
      </c>
      <c r="K758" s="109" t="str">
        <f t="shared" si="232"/>
        <v xml:space="preserve"> </v>
      </c>
      <c r="L758" s="109" t="str">
        <f t="shared" si="233"/>
        <v xml:space="preserve"> </v>
      </c>
      <c r="M758" s="109">
        <f t="shared" si="234"/>
        <v>0</v>
      </c>
      <c r="N758" s="110" t="str">
        <f t="shared" si="235"/>
        <v xml:space="preserve"> </v>
      </c>
      <c r="O758" s="110" t="str">
        <f t="shared" si="236"/>
        <v xml:space="preserve"> </v>
      </c>
      <c r="P758" s="111" t="str">
        <f t="shared" si="237"/>
        <v xml:space="preserve"> </v>
      </c>
      <c r="Q758" s="108" t="e">
        <f t="shared" si="238"/>
        <v>#VALUE!</v>
      </c>
      <c r="R758" s="112" t="e">
        <f t="shared" si="239"/>
        <v>#VALUE!</v>
      </c>
      <c r="S758" s="72" t="e">
        <f t="shared" si="240"/>
        <v>#VALUE!</v>
      </c>
      <c r="T758" s="73" t="str">
        <f t="shared" si="241"/>
        <v>donnée(s) manquante(s)</v>
      </c>
      <c r="U758" s="74" t="str">
        <f t="shared" si="242"/>
        <v>donnée(s) manquante(s)</v>
      </c>
      <c r="V758" s="75" t="str">
        <f>IF(ISBLANK(H758)," ",IF(H758&lt;=Scenario!$C$3,0,IF(H758&lt;=Scenario!$C$5,1,IF(H758&lt;=Scenario!$C$6,2,IF(H758&lt;=Scenario!$C$7,3,IF(H758&lt;=Scenario!$C$8,4,5))))))</f>
        <v xml:space="preserve"> </v>
      </c>
      <c r="W758" s="76" t="str">
        <f>IF(ISBLANK(I758)," ",IF(I758&lt;=Scenario!$G$3,0,IF(I758&lt;=Scenario!$G$5,1,2)))</f>
        <v xml:space="preserve"> </v>
      </c>
      <c r="X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81" t="e">
        <f t="shared" si="243"/>
        <v>#VALUE!</v>
      </c>
      <c r="AA758" s="81" t="e">
        <f t="shared" si="244"/>
        <v>#VALUE!</v>
      </c>
      <c r="AB758" s="79" t="e">
        <f t="shared" si="245"/>
        <v>#VALUE!</v>
      </c>
      <c r="AC758" s="73" t="str">
        <f t="shared" si="249"/>
        <v>missing data</v>
      </c>
      <c r="AD758" s="80" t="str">
        <f t="shared" si="230"/>
        <v>missing data</v>
      </c>
      <c r="AE758" s="81" t="e">
        <f t="shared" si="246"/>
        <v>#VALUE!</v>
      </c>
      <c r="AF758" s="81" t="e">
        <f t="shared" si="247"/>
        <v>#VALUE!</v>
      </c>
    </row>
    <row r="759" spans="1:32" x14ac:dyDescent="0.25">
      <c r="A759" s="114" t="s">
        <v>74</v>
      </c>
      <c r="B759" s="102"/>
      <c r="C759" s="103"/>
      <c r="D759" s="103"/>
      <c r="E759" s="104">
        <f t="shared" si="248"/>
        <v>0</v>
      </c>
      <c r="F759" s="105"/>
      <c r="G759" s="106"/>
      <c r="H759" s="106"/>
      <c r="I759" s="107"/>
      <c r="J759" s="108" t="str">
        <f t="shared" si="231"/>
        <v xml:space="preserve"> </v>
      </c>
      <c r="K759" s="109" t="str">
        <f t="shared" si="232"/>
        <v xml:space="preserve"> </v>
      </c>
      <c r="L759" s="109" t="str">
        <f t="shared" si="233"/>
        <v xml:space="preserve"> </v>
      </c>
      <c r="M759" s="109">
        <f t="shared" si="234"/>
        <v>0</v>
      </c>
      <c r="N759" s="110" t="str">
        <f t="shared" si="235"/>
        <v xml:space="preserve"> </v>
      </c>
      <c r="O759" s="110" t="str">
        <f t="shared" si="236"/>
        <v xml:space="preserve"> </v>
      </c>
      <c r="P759" s="111" t="str">
        <f t="shared" si="237"/>
        <v xml:space="preserve"> </v>
      </c>
      <c r="Q759" s="108" t="e">
        <f t="shared" si="238"/>
        <v>#VALUE!</v>
      </c>
      <c r="R759" s="112" t="e">
        <f t="shared" si="239"/>
        <v>#VALUE!</v>
      </c>
      <c r="S759" s="72" t="e">
        <f t="shared" si="240"/>
        <v>#VALUE!</v>
      </c>
      <c r="T759" s="73" t="str">
        <f t="shared" si="241"/>
        <v>donnée(s) manquante(s)</v>
      </c>
      <c r="U759" s="74" t="str">
        <f t="shared" si="242"/>
        <v>donnée(s) manquante(s)</v>
      </c>
      <c r="V759" s="75" t="str">
        <f>IF(ISBLANK(H759)," ",IF(H759&lt;=Scenario!$C$3,0,IF(H759&lt;=Scenario!$C$5,1,IF(H759&lt;=Scenario!$C$6,2,IF(H759&lt;=Scenario!$C$7,3,IF(H759&lt;=Scenario!$C$8,4,5))))))</f>
        <v xml:space="preserve"> </v>
      </c>
      <c r="W759" s="76" t="str">
        <f>IF(ISBLANK(I759)," ",IF(I759&lt;=Scenario!$G$3,0,IF(I759&lt;=Scenario!$G$5,1,2)))</f>
        <v xml:space="preserve"> </v>
      </c>
      <c r="X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81" t="e">
        <f t="shared" si="243"/>
        <v>#VALUE!</v>
      </c>
      <c r="AA759" s="81" t="e">
        <f t="shared" si="244"/>
        <v>#VALUE!</v>
      </c>
      <c r="AB759" s="79" t="e">
        <f t="shared" si="245"/>
        <v>#VALUE!</v>
      </c>
      <c r="AC759" s="73" t="str">
        <f t="shared" si="249"/>
        <v>missing data</v>
      </c>
      <c r="AD759" s="80" t="str">
        <f t="shared" si="230"/>
        <v>missing data</v>
      </c>
      <c r="AE759" s="81" t="e">
        <f t="shared" si="246"/>
        <v>#VALUE!</v>
      </c>
      <c r="AF759" s="81" t="e">
        <f t="shared" si="247"/>
        <v>#VALUE!</v>
      </c>
    </row>
    <row r="760" spans="1:32" x14ac:dyDescent="0.25">
      <c r="A760" s="114" t="s">
        <v>74</v>
      </c>
      <c r="B760" s="102"/>
      <c r="C760" s="103"/>
      <c r="D760" s="103"/>
      <c r="E760" s="104">
        <f t="shared" si="248"/>
        <v>0</v>
      </c>
      <c r="F760" s="105"/>
      <c r="G760" s="106"/>
      <c r="H760" s="106"/>
      <c r="I760" s="107"/>
      <c r="J760" s="108" t="str">
        <f t="shared" si="231"/>
        <v xml:space="preserve"> </v>
      </c>
      <c r="K760" s="109" t="str">
        <f t="shared" si="232"/>
        <v xml:space="preserve"> </v>
      </c>
      <c r="L760" s="109" t="str">
        <f t="shared" si="233"/>
        <v xml:space="preserve"> </v>
      </c>
      <c r="M760" s="109">
        <f t="shared" si="234"/>
        <v>0</v>
      </c>
      <c r="N760" s="110" t="str">
        <f t="shared" si="235"/>
        <v xml:space="preserve"> </v>
      </c>
      <c r="O760" s="110" t="str">
        <f t="shared" si="236"/>
        <v xml:space="preserve"> </v>
      </c>
      <c r="P760" s="111" t="str">
        <f t="shared" si="237"/>
        <v xml:space="preserve"> </v>
      </c>
      <c r="Q760" s="108" t="e">
        <f t="shared" si="238"/>
        <v>#VALUE!</v>
      </c>
      <c r="R760" s="112" t="e">
        <f t="shared" si="239"/>
        <v>#VALUE!</v>
      </c>
      <c r="S760" s="72" t="e">
        <f t="shared" si="240"/>
        <v>#VALUE!</v>
      </c>
      <c r="T760" s="73" t="str">
        <f t="shared" si="241"/>
        <v>donnée(s) manquante(s)</v>
      </c>
      <c r="U760" s="74" t="str">
        <f t="shared" si="242"/>
        <v>donnée(s) manquante(s)</v>
      </c>
      <c r="V760" s="75" t="str">
        <f>IF(ISBLANK(H760)," ",IF(H760&lt;=Scenario!$C$3,0,IF(H760&lt;=Scenario!$C$5,1,IF(H760&lt;=Scenario!$C$6,2,IF(H760&lt;=Scenario!$C$7,3,IF(H760&lt;=Scenario!$C$8,4,5))))))</f>
        <v xml:space="preserve"> </v>
      </c>
      <c r="W760" s="76" t="str">
        <f>IF(ISBLANK(I760)," ",IF(I760&lt;=Scenario!$G$3,0,IF(I760&lt;=Scenario!$G$5,1,2)))</f>
        <v xml:space="preserve"> </v>
      </c>
      <c r="X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81" t="e">
        <f t="shared" si="243"/>
        <v>#VALUE!</v>
      </c>
      <c r="AA760" s="81" t="e">
        <f t="shared" si="244"/>
        <v>#VALUE!</v>
      </c>
      <c r="AB760" s="79" t="e">
        <f t="shared" si="245"/>
        <v>#VALUE!</v>
      </c>
      <c r="AC760" s="73" t="str">
        <f t="shared" si="249"/>
        <v>missing data</v>
      </c>
      <c r="AD760" s="80" t="str">
        <f t="shared" si="230"/>
        <v>missing data</v>
      </c>
      <c r="AE760" s="81" t="e">
        <f t="shared" si="246"/>
        <v>#VALUE!</v>
      </c>
      <c r="AF760" s="81" t="e">
        <f t="shared" si="247"/>
        <v>#VALUE!</v>
      </c>
    </row>
    <row r="761" spans="1:32" x14ac:dyDescent="0.25">
      <c r="A761" s="114" t="s">
        <v>74</v>
      </c>
      <c r="B761" s="102"/>
      <c r="C761" s="103"/>
      <c r="D761" s="103"/>
      <c r="E761" s="104">
        <f t="shared" si="248"/>
        <v>0</v>
      </c>
      <c r="F761" s="105"/>
      <c r="G761" s="106"/>
      <c r="H761" s="106"/>
      <c r="I761" s="107"/>
      <c r="J761" s="108" t="str">
        <f t="shared" si="231"/>
        <v xml:space="preserve"> </v>
      </c>
      <c r="K761" s="109" t="str">
        <f t="shared" si="232"/>
        <v xml:space="preserve"> </v>
      </c>
      <c r="L761" s="109" t="str">
        <f t="shared" si="233"/>
        <v xml:space="preserve"> </v>
      </c>
      <c r="M761" s="109">
        <f t="shared" si="234"/>
        <v>0</v>
      </c>
      <c r="N761" s="110" t="str">
        <f t="shared" si="235"/>
        <v xml:space="preserve"> </v>
      </c>
      <c r="O761" s="110" t="str">
        <f t="shared" si="236"/>
        <v xml:space="preserve"> </v>
      </c>
      <c r="P761" s="111" t="str">
        <f t="shared" si="237"/>
        <v xml:space="preserve"> </v>
      </c>
      <c r="Q761" s="108" t="e">
        <f t="shared" si="238"/>
        <v>#VALUE!</v>
      </c>
      <c r="R761" s="112" t="e">
        <f t="shared" si="239"/>
        <v>#VALUE!</v>
      </c>
      <c r="S761" s="72" t="e">
        <f t="shared" si="240"/>
        <v>#VALUE!</v>
      </c>
      <c r="T761" s="73" t="str">
        <f t="shared" si="241"/>
        <v>donnée(s) manquante(s)</v>
      </c>
      <c r="U761" s="74" t="str">
        <f t="shared" si="242"/>
        <v>donnée(s) manquante(s)</v>
      </c>
      <c r="V761" s="75" t="str">
        <f>IF(ISBLANK(H761)," ",IF(H761&lt;=Scenario!$C$3,0,IF(H761&lt;=Scenario!$C$5,1,IF(H761&lt;=Scenario!$C$6,2,IF(H761&lt;=Scenario!$C$7,3,IF(H761&lt;=Scenario!$C$8,4,5))))))</f>
        <v xml:space="preserve"> </v>
      </c>
      <c r="W761" s="76" t="str">
        <f>IF(ISBLANK(I761)," ",IF(I761&lt;=Scenario!$G$3,0,IF(I761&lt;=Scenario!$G$5,1,2)))</f>
        <v xml:space="preserve"> </v>
      </c>
      <c r="X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81" t="e">
        <f t="shared" si="243"/>
        <v>#VALUE!</v>
      </c>
      <c r="AA761" s="81" t="e">
        <f t="shared" si="244"/>
        <v>#VALUE!</v>
      </c>
      <c r="AB761" s="79" t="e">
        <f t="shared" si="245"/>
        <v>#VALUE!</v>
      </c>
      <c r="AC761" s="73" t="str">
        <f t="shared" si="249"/>
        <v>missing data</v>
      </c>
      <c r="AD761" s="80" t="str">
        <f t="shared" si="230"/>
        <v>missing data</v>
      </c>
      <c r="AE761" s="81" t="e">
        <f t="shared" si="246"/>
        <v>#VALUE!</v>
      </c>
      <c r="AF761" s="81" t="e">
        <f t="shared" si="247"/>
        <v>#VALUE!</v>
      </c>
    </row>
    <row r="762" spans="1:32" x14ac:dyDescent="0.25">
      <c r="A762" s="114" t="s">
        <v>74</v>
      </c>
      <c r="B762" s="102"/>
      <c r="C762" s="103"/>
      <c r="D762" s="103"/>
      <c r="E762" s="104">
        <f t="shared" si="248"/>
        <v>0</v>
      </c>
      <c r="F762" s="105"/>
      <c r="G762" s="106"/>
      <c r="H762" s="106"/>
      <c r="I762" s="107"/>
      <c r="J762" s="108" t="str">
        <f t="shared" si="231"/>
        <v xml:space="preserve"> </v>
      </c>
      <c r="K762" s="109" t="str">
        <f t="shared" si="232"/>
        <v xml:space="preserve"> </v>
      </c>
      <c r="L762" s="109" t="str">
        <f t="shared" si="233"/>
        <v xml:space="preserve"> </v>
      </c>
      <c r="M762" s="109">
        <f t="shared" si="234"/>
        <v>0</v>
      </c>
      <c r="N762" s="110" t="str">
        <f t="shared" si="235"/>
        <v xml:space="preserve"> </v>
      </c>
      <c r="O762" s="110" t="str">
        <f t="shared" si="236"/>
        <v xml:space="preserve"> </v>
      </c>
      <c r="P762" s="111" t="str">
        <f t="shared" si="237"/>
        <v xml:space="preserve"> </v>
      </c>
      <c r="Q762" s="108" t="e">
        <f t="shared" si="238"/>
        <v>#VALUE!</v>
      </c>
      <c r="R762" s="112" t="e">
        <f t="shared" si="239"/>
        <v>#VALUE!</v>
      </c>
      <c r="S762" s="72" t="e">
        <f t="shared" si="240"/>
        <v>#VALUE!</v>
      </c>
      <c r="T762" s="73" t="str">
        <f t="shared" si="241"/>
        <v>donnée(s) manquante(s)</v>
      </c>
      <c r="U762" s="74" t="str">
        <f t="shared" si="242"/>
        <v>donnée(s) manquante(s)</v>
      </c>
      <c r="V762" s="75" t="str">
        <f>IF(ISBLANK(H762)," ",IF(H762&lt;=Scenario!$C$3,0,IF(H762&lt;=Scenario!$C$5,1,IF(H762&lt;=Scenario!$C$6,2,IF(H762&lt;=Scenario!$C$7,3,IF(H762&lt;=Scenario!$C$8,4,5))))))</f>
        <v xml:space="preserve"> </v>
      </c>
      <c r="W762" s="76" t="str">
        <f>IF(ISBLANK(I762)," ",IF(I762&lt;=Scenario!$G$3,0,IF(I762&lt;=Scenario!$G$5,1,2)))</f>
        <v xml:space="preserve"> </v>
      </c>
      <c r="X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81" t="e">
        <f t="shared" si="243"/>
        <v>#VALUE!</v>
      </c>
      <c r="AA762" s="81" t="e">
        <f t="shared" si="244"/>
        <v>#VALUE!</v>
      </c>
      <c r="AB762" s="79" t="e">
        <f t="shared" si="245"/>
        <v>#VALUE!</v>
      </c>
      <c r="AC762" s="73" t="str">
        <f t="shared" si="249"/>
        <v>missing data</v>
      </c>
      <c r="AD762" s="80" t="str">
        <f t="shared" si="230"/>
        <v>missing data</v>
      </c>
      <c r="AE762" s="81" t="e">
        <f t="shared" si="246"/>
        <v>#VALUE!</v>
      </c>
      <c r="AF762" s="81" t="e">
        <f t="shared" si="247"/>
        <v>#VALUE!</v>
      </c>
    </row>
    <row r="763" spans="1:32" x14ac:dyDescent="0.25">
      <c r="A763" s="114" t="s">
        <v>74</v>
      </c>
      <c r="B763" s="102"/>
      <c r="C763" s="103"/>
      <c r="D763" s="103"/>
      <c r="E763" s="104">
        <f t="shared" si="248"/>
        <v>0</v>
      </c>
      <c r="F763" s="105"/>
      <c r="G763" s="106"/>
      <c r="H763" s="106"/>
      <c r="I763" s="107"/>
      <c r="J763" s="108" t="str">
        <f t="shared" si="231"/>
        <v xml:space="preserve"> </v>
      </c>
      <c r="K763" s="109" t="str">
        <f t="shared" si="232"/>
        <v xml:space="preserve"> </v>
      </c>
      <c r="L763" s="109" t="str">
        <f t="shared" si="233"/>
        <v xml:space="preserve"> </v>
      </c>
      <c r="M763" s="109">
        <f t="shared" si="234"/>
        <v>0</v>
      </c>
      <c r="N763" s="110" t="str">
        <f t="shared" si="235"/>
        <v xml:space="preserve"> </v>
      </c>
      <c r="O763" s="110" t="str">
        <f t="shared" si="236"/>
        <v xml:space="preserve"> </v>
      </c>
      <c r="P763" s="111" t="str">
        <f t="shared" si="237"/>
        <v xml:space="preserve"> </v>
      </c>
      <c r="Q763" s="108" t="e">
        <f t="shared" si="238"/>
        <v>#VALUE!</v>
      </c>
      <c r="R763" s="112" t="e">
        <f t="shared" si="239"/>
        <v>#VALUE!</v>
      </c>
      <c r="S763" s="72" t="e">
        <f t="shared" si="240"/>
        <v>#VALUE!</v>
      </c>
      <c r="T763" s="73" t="str">
        <f t="shared" si="241"/>
        <v>donnée(s) manquante(s)</v>
      </c>
      <c r="U763" s="74" t="str">
        <f t="shared" si="242"/>
        <v>donnée(s) manquante(s)</v>
      </c>
      <c r="V763" s="75" t="str">
        <f>IF(ISBLANK(H763)," ",IF(H763&lt;=Scenario!$C$3,0,IF(H763&lt;=Scenario!$C$5,1,IF(H763&lt;=Scenario!$C$6,2,IF(H763&lt;=Scenario!$C$7,3,IF(H763&lt;=Scenario!$C$8,4,5))))))</f>
        <v xml:space="preserve"> </v>
      </c>
      <c r="W763" s="76" t="str">
        <f>IF(ISBLANK(I763)," ",IF(I763&lt;=Scenario!$G$3,0,IF(I763&lt;=Scenario!$G$5,1,2)))</f>
        <v xml:space="preserve"> </v>
      </c>
      <c r="X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81" t="e">
        <f t="shared" si="243"/>
        <v>#VALUE!</v>
      </c>
      <c r="AA763" s="81" t="e">
        <f t="shared" si="244"/>
        <v>#VALUE!</v>
      </c>
      <c r="AB763" s="79" t="e">
        <f t="shared" si="245"/>
        <v>#VALUE!</v>
      </c>
      <c r="AC763" s="73" t="str">
        <f t="shared" si="249"/>
        <v>missing data</v>
      </c>
      <c r="AD763" s="80" t="str">
        <f t="shared" si="230"/>
        <v>missing data</v>
      </c>
      <c r="AE763" s="81" t="e">
        <f t="shared" si="246"/>
        <v>#VALUE!</v>
      </c>
      <c r="AF763" s="81" t="e">
        <f t="shared" si="247"/>
        <v>#VALUE!</v>
      </c>
    </row>
    <row r="764" spans="1:32" x14ac:dyDescent="0.25">
      <c r="A764" s="114" t="s">
        <v>74</v>
      </c>
      <c r="B764" s="102"/>
      <c r="C764" s="103"/>
      <c r="D764" s="103"/>
      <c r="E764" s="104">
        <f t="shared" si="248"/>
        <v>0</v>
      </c>
      <c r="F764" s="105"/>
      <c r="G764" s="106"/>
      <c r="H764" s="106"/>
      <c r="I764" s="107"/>
      <c r="J764" s="108" t="str">
        <f t="shared" si="231"/>
        <v xml:space="preserve"> </v>
      </c>
      <c r="K764" s="109" t="str">
        <f t="shared" si="232"/>
        <v xml:space="preserve"> </v>
      </c>
      <c r="L764" s="109" t="str">
        <f t="shared" si="233"/>
        <v xml:space="preserve"> </v>
      </c>
      <c r="M764" s="109">
        <f t="shared" si="234"/>
        <v>0</v>
      </c>
      <c r="N764" s="110" t="str">
        <f t="shared" si="235"/>
        <v xml:space="preserve"> </v>
      </c>
      <c r="O764" s="110" t="str">
        <f t="shared" si="236"/>
        <v xml:space="preserve"> </v>
      </c>
      <c r="P764" s="111" t="str">
        <f t="shared" si="237"/>
        <v xml:space="preserve"> </v>
      </c>
      <c r="Q764" s="108" t="e">
        <f t="shared" si="238"/>
        <v>#VALUE!</v>
      </c>
      <c r="R764" s="112" t="e">
        <f t="shared" si="239"/>
        <v>#VALUE!</v>
      </c>
      <c r="S764" s="72" t="e">
        <f t="shared" si="240"/>
        <v>#VALUE!</v>
      </c>
      <c r="T764" s="73" t="str">
        <f t="shared" si="241"/>
        <v>donnée(s) manquante(s)</v>
      </c>
      <c r="U764" s="74" t="str">
        <f t="shared" si="242"/>
        <v>donnée(s) manquante(s)</v>
      </c>
      <c r="V764" s="75" t="str">
        <f>IF(ISBLANK(H764)," ",IF(H764&lt;=Scenario!$C$3,0,IF(H764&lt;=Scenario!$C$5,1,IF(H764&lt;=Scenario!$C$6,2,IF(H764&lt;=Scenario!$C$7,3,IF(H764&lt;=Scenario!$C$8,4,5))))))</f>
        <v xml:space="preserve"> </v>
      </c>
      <c r="W764" s="76" t="str">
        <f>IF(ISBLANK(I764)," ",IF(I764&lt;=Scenario!$G$3,0,IF(I764&lt;=Scenario!$G$5,1,2)))</f>
        <v xml:space="preserve"> </v>
      </c>
      <c r="X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81" t="e">
        <f t="shared" si="243"/>
        <v>#VALUE!</v>
      </c>
      <c r="AA764" s="81" t="e">
        <f t="shared" si="244"/>
        <v>#VALUE!</v>
      </c>
      <c r="AB764" s="79" t="e">
        <f t="shared" si="245"/>
        <v>#VALUE!</v>
      </c>
      <c r="AC764" s="73" t="str">
        <f t="shared" si="249"/>
        <v>missing data</v>
      </c>
      <c r="AD764" s="80" t="str">
        <f t="shared" si="230"/>
        <v>missing data</v>
      </c>
      <c r="AE764" s="81" t="e">
        <f t="shared" si="246"/>
        <v>#VALUE!</v>
      </c>
      <c r="AF764" s="81" t="e">
        <f t="shared" si="247"/>
        <v>#VALUE!</v>
      </c>
    </row>
    <row r="765" spans="1:32" x14ac:dyDescent="0.25">
      <c r="A765" s="114" t="s">
        <v>74</v>
      </c>
      <c r="B765" s="102"/>
      <c r="C765" s="103"/>
      <c r="D765" s="103"/>
      <c r="E765" s="104">
        <f t="shared" si="248"/>
        <v>0</v>
      </c>
      <c r="F765" s="105"/>
      <c r="G765" s="106"/>
      <c r="H765" s="106"/>
      <c r="I765" s="107"/>
      <c r="J765" s="108" t="str">
        <f t="shared" si="231"/>
        <v xml:space="preserve"> </v>
      </c>
      <c r="K765" s="109" t="str">
        <f t="shared" si="232"/>
        <v xml:space="preserve"> </v>
      </c>
      <c r="L765" s="109" t="str">
        <f t="shared" si="233"/>
        <v xml:space="preserve"> </v>
      </c>
      <c r="M765" s="109">
        <f t="shared" si="234"/>
        <v>0</v>
      </c>
      <c r="N765" s="110" t="str">
        <f t="shared" si="235"/>
        <v xml:space="preserve"> </v>
      </c>
      <c r="O765" s="110" t="str">
        <f t="shared" si="236"/>
        <v xml:space="preserve"> </v>
      </c>
      <c r="P765" s="111" t="str">
        <f t="shared" si="237"/>
        <v xml:space="preserve"> </v>
      </c>
      <c r="Q765" s="108" t="e">
        <f t="shared" si="238"/>
        <v>#VALUE!</v>
      </c>
      <c r="R765" s="112" t="e">
        <f t="shared" si="239"/>
        <v>#VALUE!</v>
      </c>
      <c r="S765" s="72" t="e">
        <f t="shared" si="240"/>
        <v>#VALUE!</v>
      </c>
      <c r="T765" s="73" t="str">
        <f t="shared" si="241"/>
        <v>donnée(s) manquante(s)</v>
      </c>
      <c r="U765" s="74" t="str">
        <f t="shared" si="242"/>
        <v>donnée(s) manquante(s)</v>
      </c>
      <c r="V765" s="75" t="str">
        <f>IF(ISBLANK(H765)," ",IF(H765&lt;=Scenario!$C$3,0,IF(H765&lt;=Scenario!$C$5,1,IF(H765&lt;=Scenario!$C$6,2,IF(H765&lt;=Scenario!$C$7,3,IF(H765&lt;=Scenario!$C$8,4,5))))))</f>
        <v xml:space="preserve"> </v>
      </c>
      <c r="W765" s="76" t="str">
        <f>IF(ISBLANK(I765)," ",IF(I765&lt;=Scenario!$G$3,0,IF(I765&lt;=Scenario!$G$5,1,2)))</f>
        <v xml:space="preserve"> </v>
      </c>
      <c r="X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81" t="e">
        <f t="shared" si="243"/>
        <v>#VALUE!</v>
      </c>
      <c r="AA765" s="81" t="e">
        <f t="shared" si="244"/>
        <v>#VALUE!</v>
      </c>
      <c r="AB765" s="79" t="e">
        <f t="shared" si="245"/>
        <v>#VALUE!</v>
      </c>
      <c r="AC765" s="73" t="str">
        <f t="shared" si="249"/>
        <v>missing data</v>
      </c>
      <c r="AD765" s="80" t="str">
        <f t="shared" si="230"/>
        <v>missing data</v>
      </c>
      <c r="AE765" s="81" t="e">
        <f t="shared" si="246"/>
        <v>#VALUE!</v>
      </c>
      <c r="AF765" s="81" t="e">
        <f t="shared" si="247"/>
        <v>#VALUE!</v>
      </c>
    </row>
    <row r="766" spans="1:32" x14ac:dyDescent="0.25">
      <c r="A766" s="114" t="s">
        <v>74</v>
      </c>
      <c r="B766" s="102"/>
      <c r="C766" s="103"/>
      <c r="D766" s="103"/>
      <c r="E766" s="104">
        <f t="shared" si="248"/>
        <v>0</v>
      </c>
      <c r="F766" s="105"/>
      <c r="G766" s="106"/>
      <c r="H766" s="106"/>
      <c r="I766" s="107"/>
      <c r="J766" s="108" t="str">
        <f t="shared" si="231"/>
        <v xml:space="preserve"> </v>
      </c>
      <c r="K766" s="109" t="str">
        <f t="shared" si="232"/>
        <v xml:space="preserve"> </v>
      </c>
      <c r="L766" s="109" t="str">
        <f t="shared" si="233"/>
        <v xml:space="preserve"> </v>
      </c>
      <c r="M766" s="109">
        <f t="shared" si="234"/>
        <v>0</v>
      </c>
      <c r="N766" s="110" t="str">
        <f t="shared" si="235"/>
        <v xml:space="preserve"> </v>
      </c>
      <c r="O766" s="110" t="str">
        <f t="shared" si="236"/>
        <v xml:space="preserve"> </v>
      </c>
      <c r="P766" s="111" t="str">
        <f t="shared" si="237"/>
        <v xml:space="preserve"> </v>
      </c>
      <c r="Q766" s="108" t="e">
        <f t="shared" si="238"/>
        <v>#VALUE!</v>
      </c>
      <c r="R766" s="112" t="e">
        <f t="shared" si="239"/>
        <v>#VALUE!</v>
      </c>
      <c r="S766" s="72" t="e">
        <f t="shared" si="240"/>
        <v>#VALUE!</v>
      </c>
      <c r="T766" s="73" t="str">
        <f t="shared" si="241"/>
        <v>donnée(s) manquante(s)</v>
      </c>
      <c r="U766" s="74" t="str">
        <f t="shared" si="242"/>
        <v>donnée(s) manquante(s)</v>
      </c>
      <c r="V766" s="75" t="str">
        <f>IF(ISBLANK(H766)," ",IF(H766&lt;=Scenario!$C$3,0,IF(H766&lt;=Scenario!$C$5,1,IF(H766&lt;=Scenario!$C$6,2,IF(H766&lt;=Scenario!$C$7,3,IF(H766&lt;=Scenario!$C$8,4,5))))))</f>
        <v xml:space="preserve"> </v>
      </c>
      <c r="W766" s="76" t="str">
        <f>IF(ISBLANK(I766)," ",IF(I766&lt;=Scenario!$G$3,0,IF(I766&lt;=Scenario!$G$5,1,2)))</f>
        <v xml:space="preserve"> </v>
      </c>
      <c r="X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81" t="e">
        <f t="shared" si="243"/>
        <v>#VALUE!</v>
      </c>
      <c r="AA766" s="81" t="e">
        <f t="shared" si="244"/>
        <v>#VALUE!</v>
      </c>
      <c r="AB766" s="79" t="e">
        <f t="shared" si="245"/>
        <v>#VALUE!</v>
      </c>
      <c r="AC766" s="73" t="str">
        <f t="shared" si="249"/>
        <v>missing data</v>
      </c>
      <c r="AD766" s="80" t="str">
        <f t="shared" si="230"/>
        <v>missing data</v>
      </c>
      <c r="AE766" s="81" t="e">
        <f t="shared" si="246"/>
        <v>#VALUE!</v>
      </c>
      <c r="AF766" s="81" t="e">
        <f t="shared" si="247"/>
        <v>#VALUE!</v>
      </c>
    </row>
    <row r="767" spans="1:32" x14ac:dyDescent="0.25">
      <c r="A767" s="114" t="s">
        <v>74</v>
      </c>
      <c r="B767" s="102"/>
      <c r="C767" s="103"/>
      <c r="D767" s="103"/>
      <c r="E767" s="104">
        <f t="shared" si="248"/>
        <v>0</v>
      </c>
      <c r="F767" s="105"/>
      <c r="G767" s="106"/>
      <c r="H767" s="106"/>
      <c r="I767" s="107"/>
      <c r="J767" s="108" t="str">
        <f t="shared" si="231"/>
        <v xml:space="preserve"> </v>
      </c>
      <c r="K767" s="109" t="str">
        <f t="shared" si="232"/>
        <v xml:space="preserve"> </v>
      </c>
      <c r="L767" s="109" t="str">
        <f t="shared" si="233"/>
        <v xml:space="preserve"> </v>
      </c>
      <c r="M767" s="109">
        <f t="shared" si="234"/>
        <v>0</v>
      </c>
      <c r="N767" s="110" t="str">
        <f t="shared" si="235"/>
        <v xml:space="preserve"> </v>
      </c>
      <c r="O767" s="110" t="str">
        <f t="shared" si="236"/>
        <v xml:space="preserve"> </v>
      </c>
      <c r="P767" s="111" t="str">
        <f t="shared" si="237"/>
        <v xml:space="preserve"> </v>
      </c>
      <c r="Q767" s="108" t="e">
        <f t="shared" si="238"/>
        <v>#VALUE!</v>
      </c>
      <c r="R767" s="112" t="e">
        <f t="shared" si="239"/>
        <v>#VALUE!</v>
      </c>
      <c r="S767" s="72" t="e">
        <f t="shared" si="240"/>
        <v>#VALUE!</v>
      </c>
      <c r="T767" s="73" t="str">
        <f t="shared" si="241"/>
        <v>donnée(s) manquante(s)</v>
      </c>
      <c r="U767" s="74" t="str">
        <f t="shared" si="242"/>
        <v>donnée(s) manquante(s)</v>
      </c>
      <c r="V767" s="75" t="str">
        <f>IF(ISBLANK(H767)," ",IF(H767&lt;=Scenario!$C$3,0,IF(H767&lt;=Scenario!$C$5,1,IF(H767&lt;=Scenario!$C$6,2,IF(H767&lt;=Scenario!$C$7,3,IF(H767&lt;=Scenario!$C$8,4,5))))))</f>
        <v xml:space="preserve"> </v>
      </c>
      <c r="W767" s="76" t="str">
        <f>IF(ISBLANK(I767)," ",IF(I767&lt;=Scenario!$G$3,0,IF(I767&lt;=Scenario!$G$5,1,2)))</f>
        <v xml:space="preserve"> </v>
      </c>
      <c r="X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81" t="e">
        <f t="shared" si="243"/>
        <v>#VALUE!</v>
      </c>
      <c r="AA767" s="81" t="e">
        <f t="shared" si="244"/>
        <v>#VALUE!</v>
      </c>
      <c r="AB767" s="79" t="e">
        <f t="shared" si="245"/>
        <v>#VALUE!</v>
      </c>
      <c r="AC767" s="73" t="str">
        <f t="shared" si="249"/>
        <v>missing data</v>
      </c>
      <c r="AD767" s="80" t="str">
        <f t="shared" si="230"/>
        <v>missing data</v>
      </c>
      <c r="AE767" s="81" t="e">
        <f t="shared" si="246"/>
        <v>#VALUE!</v>
      </c>
      <c r="AF767" s="81" t="e">
        <f t="shared" si="247"/>
        <v>#VALUE!</v>
      </c>
    </row>
    <row r="768" spans="1:32" x14ac:dyDescent="0.25">
      <c r="A768" s="114" t="s">
        <v>74</v>
      </c>
      <c r="B768" s="102"/>
      <c r="C768" s="103"/>
      <c r="D768" s="103"/>
      <c r="E768" s="104">
        <f t="shared" si="248"/>
        <v>0</v>
      </c>
      <c r="F768" s="105"/>
      <c r="G768" s="106"/>
      <c r="H768" s="106"/>
      <c r="I768" s="107"/>
      <c r="J768" s="108" t="str">
        <f t="shared" si="231"/>
        <v xml:space="preserve"> </v>
      </c>
      <c r="K768" s="109" t="str">
        <f t="shared" si="232"/>
        <v xml:space="preserve"> </v>
      </c>
      <c r="L768" s="109" t="str">
        <f t="shared" si="233"/>
        <v xml:space="preserve"> </v>
      </c>
      <c r="M768" s="109">
        <f t="shared" si="234"/>
        <v>0</v>
      </c>
      <c r="N768" s="110" t="str">
        <f t="shared" si="235"/>
        <v xml:space="preserve"> </v>
      </c>
      <c r="O768" s="110" t="str">
        <f t="shared" si="236"/>
        <v xml:space="preserve"> </v>
      </c>
      <c r="P768" s="111" t="str">
        <f t="shared" si="237"/>
        <v xml:space="preserve"> </v>
      </c>
      <c r="Q768" s="108" t="e">
        <f t="shared" si="238"/>
        <v>#VALUE!</v>
      </c>
      <c r="R768" s="112" t="e">
        <f t="shared" si="239"/>
        <v>#VALUE!</v>
      </c>
      <c r="S768" s="72" t="e">
        <f t="shared" si="240"/>
        <v>#VALUE!</v>
      </c>
      <c r="T768" s="73" t="str">
        <f t="shared" si="241"/>
        <v>donnée(s) manquante(s)</v>
      </c>
      <c r="U768" s="74" t="str">
        <f t="shared" si="242"/>
        <v>donnée(s) manquante(s)</v>
      </c>
      <c r="V768" s="75" t="str">
        <f>IF(ISBLANK(H768)," ",IF(H768&lt;=Scenario!$C$3,0,IF(H768&lt;=Scenario!$C$5,1,IF(H768&lt;=Scenario!$C$6,2,IF(H768&lt;=Scenario!$C$7,3,IF(H768&lt;=Scenario!$C$8,4,5))))))</f>
        <v xml:space="preserve"> </v>
      </c>
      <c r="W768" s="76" t="str">
        <f>IF(ISBLANK(I768)," ",IF(I768&lt;=Scenario!$G$3,0,IF(I768&lt;=Scenario!$G$5,1,2)))</f>
        <v xml:space="preserve"> </v>
      </c>
      <c r="X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81" t="e">
        <f t="shared" si="243"/>
        <v>#VALUE!</v>
      </c>
      <c r="AA768" s="81" t="e">
        <f t="shared" si="244"/>
        <v>#VALUE!</v>
      </c>
      <c r="AB768" s="79" t="e">
        <f t="shared" si="245"/>
        <v>#VALUE!</v>
      </c>
      <c r="AC768" s="73" t="str">
        <f t="shared" si="249"/>
        <v>missing data</v>
      </c>
      <c r="AD768" s="80" t="str">
        <f t="shared" si="230"/>
        <v>missing data</v>
      </c>
      <c r="AE768" s="81" t="e">
        <f t="shared" si="246"/>
        <v>#VALUE!</v>
      </c>
      <c r="AF768" s="81" t="e">
        <f t="shared" si="247"/>
        <v>#VALUE!</v>
      </c>
    </row>
    <row r="769" spans="1:32" x14ac:dyDescent="0.25">
      <c r="A769" s="114" t="s">
        <v>74</v>
      </c>
      <c r="B769" s="102"/>
      <c r="C769" s="103"/>
      <c r="D769" s="103"/>
      <c r="E769" s="104">
        <f t="shared" si="248"/>
        <v>0</v>
      </c>
      <c r="F769" s="105"/>
      <c r="G769" s="106"/>
      <c r="H769" s="106"/>
      <c r="I769" s="107"/>
      <c r="J769" s="108" t="str">
        <f t="shared" si="231"/>
        <v xml:space="preserve"> </v>
      </c>
      <c r="K769" s="109" t="str">
        <f t="shared" si="232"/>
        <v xml:space="preserve"> </v>
      </c>
      <c r="L769" s="109" t="str">
        <f t="shared" si="233"/>
        <v xml:space="preserve"> </v>
      </c>
      <c r="M769" s="109">
        <f t="shared" si="234"/>
        <v>0</v>
      </c>
      <c r="N769" s="110" t="str">
        <f t="shared" si="235"/>
        <v xml:space="preserve"> </v>
      </c>
      <c r="O769" s="110" t="str">
        <f t="shared" si="236"/>
        <v xml:space="preserve"> </v>
      </c>
      <c r="P769" s="111" t="str">
        <f t="shared" si="237"/>
        <v xml:space="preserve"> </v>
      </c>
      <c r="Q769" s="108" t="e">
        <f t="shared" si="238"/>
        <v>#VALUE!</v>
      </c>
      <c r="R769" s="112" t="e">
        <f t="shared" si="239"/>
        <v>#VALUE!</v>
      </c>
      <c r="S769" s="72" t="e">
        <f t="shared" si="240"/>
        <v>#VALUE!</v>
      </c>
      <c r="T769" s="73" t="str">
        <f t="shared" si="241"/>
        <v>donnée(s) manquante(s)</v>
      </c>
      <c r="U769" s="74" t="str">
        <f t="shared" si="242"/>
        <v>donnée(s) manquante(s)</v>
      </c>
      <c r="V769" s="75" t="str">
        <f>IF(ISBLANK(H769)," ",IF(H769&lt;=Scenario!$C$3,0,IF(H769&lt;=Scenario!$C$5,1,IF(H769&lt;=Scenario!$C$6,2,IF(H769&lt;=Scenario!$C$7,3,IF(H769&lt;=Scenario!$C$8,4,5))))))</f>
        <v xml:space="preserve"> </v>
      </c>
      <c r="W769" s="76" t="str">
        <f>IF(ISBLANK(I769)," ",IF(I769&lt;=Scenario!$G$3,0,IF(I769&lt;=Scenario!$G$5,1,2)))</f>
        <v xml:space="preserve"> </v>
      </c>
      <c r="X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81" t="e">
        <f t="shared" si="243"/>
        <v>#VALUE!</v>
      </c>
      <c r="AA769" s="81" t="e">
        <f t="shared" si="244"/>
        <v>#VALUE!</v>
      </c>
      <c r="AB769" s="79" t="e">
        <f t="shared" si="245"/>
        <v>#VALUE!</v>
      </c>
      <c r="AC769" s="73" t="str">
        <f t="shared" si="249"/>
        <v>missing data</v>
      </c>
      <c r="AD769" s="80" t="str">
        <f t="shared" si="230"/>
        <v>missing data</v>
      </c>
      <c r="AE769" s="81" t="e">
        <f t="shared" si="246"/>
        <v>#VALUE!</v>
      </c>
      <c r="AF769" s="81" t="e">
        <f t="shared" si="247"/>
        <v>#VALUE!</v>
      </c>
    </row>
    <row r="770" spans="1:32" x14ac:dyDescent="0.25">
      <c r="A770" s="114" t="s">
        <v>74</v>
      </c>
      <c r="B770" s="102"/>
      <c r="C770" s="103"/>
      <c r="D770" s="103"/>
      <c r="E770" s="104">
        <f t="shared" si="248"/>
        <v>0</v>
      </c>
      <c r="F770" s="105"/>
      <c r="G770" s="106"/>
      <c r="H770" s="106"/>
      <c r="I770" s="107"/>
      <c r="J770" s="108" t="str">
        <f t="shared" si="231"/>
        <v xml:space="preserve"> </v>
      </c>
      <c r="K770" s="109" t="str">
        <f t="shared" si="232"/>
        <v xml:space="preserve"> </v>
      </c>
      <c r="L770" s="109" t="str">
        <f t="shared" si="233"/>
        <v xml:space="preserve"> </v>
      </c>
      <c r="M770" s="109">
        <f t="shared" si="234"/>
        <v>0</v>
      </c>
      <c r="N770" s="110" t="str">
        <f t="shared" si="235"/>
        <v xml:space="preserve"> </v>
      </c>
      <c r="O770" s="110" t="str">
        <f t="shared" si="236"/>
        <v xml:space="preserve"> </v>
      </c>
      <c r="P770" s="111" t="str">
        <f t="shared" si="237"/>
        <v xml:space="preserve"> </v>
      </c>
      <c r="Q770" s="108" t="e">
        <f t="shared" si="238"/>
        <v>#VALUE!</v>
      </c>
      <c r="R770" s="112" t="e">
        <f t="shared" si="239"/>
        <v>#VALUE!</v>
      </c>
      <c r="S770" s="72" t="e">
        <f t="shared" si="240"/>
        <v>#VALUE!</v>
      </c>
      <c r="T770" s="73" t="str">
        <f t="shared" si="241"/>
        <v>donnée(s) manquante(s)</v>
      </c>
      <c r="U770" s="74" t="str">
        <f t="shared" si="242"/>
        <v>donnée(s) manquante(s)</v>
      </c>
      <c r="V770" s="75" t="str">
        <f>IF(ISBLANK(H770)," ",IF(H770&lt;=Scenario!$C$3,0,IF(H770&lt;=Scenario!$C$5,1,IF(H770&lt;=Scenario!$C$6,2,IF(H770&lt;=Scenario!$C$7,3,IF(H770&lt;=Scenario!$C$8,4,5))))))</f>
        <v xml:space="preserve"> </v>
      </c>
      <c r="W770" s="76" t="str">
        <f>IF(ISBLANK(I770)," ",IF(I770&lt;=Scenario!$G$3,0,IF(I770&lt;=Scenario!$G$5,1,2)))</f>
        <v xml:space="preserve"> </v>
      </c>
      <c r="X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81" t="e">
        <f t="shared" si="243"/>
        <v>#VALUE!</v>
      </c>
      <c r="AA770" s="81" t="e">
        <f t="shared" si="244"/>
        <v>#VALUE!</v>
      </c>
      <c r="AB770" s="79" t="e">
        <f t="shared" si="245"/>
        <v>#VALUE!</v>
      </c>
      <c r="AC770" s="73" t="str">
        <f t="shared" si="249"/>
        <v>missing data</v>
      </c>
      <c r="AD770" s="80" t="str">
        <f t="shared" si="230"/>
        <v>missing data</v>
      </c>
      <c r="AE770" s="81" t="e">
        <f t="shared" si="246"/>
        <v>#VALUE!</v>
      </c>
      <c r="AF770" s="81" t="e">
        <f t="shared" si="247"/>
        <v>#VALUE!</v>
      </c>
    </row>
    <row r="771" spans="1:32" x14ac:dyDescent="0.25">
      <c r="A771" s="114" t="s">
        <v>74</v>
      </c>
      <c r="B771" s="102"/>
      <c r="C771" s="103"/>
      <c r="D771" s="103"/>
      <c r="E771" s="104">
        <f t="shared" si="248"/>
        <v>0</v>
      </c>
      <c r="F771" s="105"/>
      <c r="G771" s="106"/>
      <c r="H771" s="106"/>
      <c r="I771" s="107"/>
      <c r="J771" s="108" t="str">
        <f t="shared" si="231"/>
        <v xml:space="preserve"> </v>
      </c>
      <c r="K771" s="109" t="str">
        <f t="shared" si="232"/>
        <v xml:space="preserve"> </v>
      </c>
      <c r="L771" s="109" t="str">
        <f t="shared" si="233"/>
        <v xml:space="preserve"> </v>
      </c>
      <c r="M771" s="109">
        <f t="shared" si="234"/>
        <v>0</v>
      </c>
      <c r="N771" s="110" t="str">
        <f t="shared" si="235"/>
        <v xml:space="preserve"> </v>
      </c>
      <c r="O771" s="110" t="str">
        <f t="shared" si="236"/>
        <v xml:space="preserve"> </v>
      </c>
      <c r="P771" s="111" t="str">
        <f t="shared" si="237"/>
        <v xml:space="preserve"> </v>
      </c>
      <c r="Q771" s="108" t="e">
        <f t="shared" si="238"/>
        <v>#VALUE!</v>
      </c>
      <c r="R771" s="112" t="e">
        <f t="shared" si="239"/>
        <v>#VALUE!</v>
      </c>
      <c r="S771" s="72" t="e">
        <f t="shared" si="240"/>
        <v>#VALUE!</v>
      </c>
      <c r="T771" s="73" t="str">
        <f t="shared" si="241"/>
        <v>donnée(s) manquante(s)</v>
      </c>
      <c r="U771" s="74" t="str">
        <f t="shared" si="242"/>
        <v>donnée(s) manquante(s)</v>
      </c>
      <c r="V771" s="75" t="str">
        <f>IF(ISBLANK(H771)," ",IF(H771&lt;=Scenario!$C$3,0,IF(H771&lt;=Scenario!$C$5,1,IF(H771&lt;=Scenario!$C$6,2,IF(H771&lt;=Scenario!$C$7,3,IF(H771&lt;=Scenario!$C$8,4,5))))))</f>
        <v xml:space="preserve"> </v>
      </c>
      <c r="W771" s="76" t="str">
        <f>IF(ISBLANK(I771)," ",IF(I771&lt;=Scenario!$G$3,0,IF(I771&lt;=Scenario!$G$5,1,2)))</f>
        <v xml:space="preserve"> </v>
      </c>
      <c r="X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81" t="e">
        <f t="shared" si="243"/>
        <v>#VALUE!</v>
      </c>
      <c r="AA771" s="81" t="e">
        <f t="shared" si="244"/>
        <v>#VALUE!</v>
      </c>
      <c r="AB771" s="79" t="e">
        <f t="shared" si="245"/>
        <v>#VALUE!</v>
      </c>
      <c r="AC771" s="73" t="str">
        <f t="shared" si="249"/>
        <v>missing data</v>
      </c>
      <c r="AD771" s="80" t="str">
        <f t="shared" ref="AD771:AD834" si="250">IF(AC771="missing data","missing data",IF(AC771="Nutriscore_A","dark green",IF(AC771="Nutriscore_B","green",IF(AC771="Nutriscore_C","yellow",IF(AC771="Nutriscore_D","orange","dark orange")))))</f>
        <v>missing data</v>
      </c>
      <c r="AE771" s="81" t="e">
        <f t="shared" si="246"/>
        <v>#VALUE!</v>
      </c>
      <c r="AF771" s="81" t="e">
        <f t="shared" si="247"/>
        <v>#VALUE!</v>
      </c>
    </row>
    <row r="772" spans="1:32" x14ac:dyDescent="0.25">
      <c r="A772" s="114" t="s">
        <v>74</v>
      </c>
      <c r="B772" s="102"/>
      <c r="C772" s="103"/>
      <c r="D772" s="103"/>
      <c r="E772" s="104">
        <f t="shared" si="248"/>
        <v>0</v>
      </c>
      <c r="F772" s="105"/>
      <c r="G772" s="106"/>
      <c r="H772" s="106"/>
      <c r="I772" s="107"/>
      <c r="J772" s="108" t="str">
        <f t="shared" ref="J772:J835" si="251">IF(ISBLANK(B772)," ",IF(B772&lt;=335,0,IF(B772&lt;=670,1,IF(B772&lt;=1005,2,IF(B772&lt;=1340,3,IF(B772&lt;=1675,4,IF(B772&lt;=2010,5,IF(B772&lt;=2345,6,IF(B772&lt;=2680,7,IF(B772&lt;=3015,8,IF(B772&lt;=3350,9,10)))))))))))</f>
        <v xml:space="preserve"> </v>
      </c>
      <c r="K772" s="109" t="str">
        <f t="shared" ref="K772:K835" si="252">IF(ISBLANK(C772)," ",IF(C772&lt;=4.5,0,IF(ROUND(C772,1)&lt;=9,1,IF(C772&lt;=13.5,2,IF(ROUND(C772,1)&lt;=18,3,IF(C772&lt;=22.5,4,IF(ROUND(C772,1)&lt;=27,5,IF(ROUND(C772,1)&lt;=31,6,IF(ROUND(C772,1)&lt;=36,7,IF(ROUND(C772,1)&lt;=40,8,IF(ROUND(C772,1)&lt;=45,9,10)))))))))))</f>
        <v xml:space="preserve"> </v>
      </c>
      <c r="L772" s="109" t="str">
        <f t="shared" ref="L772:L835" si="253">IF(ISBLANK(D772)," ",IF(D772&lt;=1,0,IF(D772&lt;=2,1,IF(D772&lt;=3,2,IF(D772&lt;=4,3,IF(D772&lt;=5,4,IF(D772&lt;=6,5,IF(D772&lt;=7,6,IF(D772&lt;=8,7,IF(D772&lt;=9,8,IF(D772&lt;=10,9,10)))))))))))</f>
        <v xml:space="preserve"> </v>
      </c>
      <c r="M772" s="109">
        <f t="shared" ref="M772:M835" si="254">IF(ISBLANK(E772)," ",IF(E772&lt;=90,0,IF(E772&lt;=180,1,IF(E772&lt;=270,2,IF(E772&lt;=360,3,IF(E772&lt;=450,4,IF(E772&lt;=540,5,IF(E772&lt;=630,6,IF(E772&lt;=720,7,IF(E772&lt;=810,8,IF(E772&lt;=900,9,10)))))))))))</f>
        <v>0</v>
      </c>
      <c r="N772" s="110" t="str">
        <f t="shared" ref="N772:N835" si="255">IF(ISBLANK(G772)," ",IF(G772&lt;=40,0,IF(G772&lt;=60,1,IF(G772&lt;=80,2,5))))</f>
        <v xml:space="preserve"> </v>
      </c>
      <c r="O772" s="110" t="str">
        <f t="shared" ref="O772:O835" si="256">IF(ISBLANK(H772)," ",IF(H772&lt;=0.9,0,IF(H772&lt;=1.9,1,IF(H772&lt;=2.8,2,IF(H772&lt;=3.7,3,IF(H772&lt;=4.7,4,5))))))</f>
        <v xml:space="preserve"> </v>
      </c>
      <c r="P772" s="111" t="str">
        <f t="shared" ref="P772:P835" si="257">IF(ISBLANK(I772)," ",IF(I772&lt;=1.6,0,IF(I772&lt;=3.2,1,IF(I772&lt;=4.8,2,IF(I772&lt;=6.4,3,IF(ROUND(I772,1)&lt;=8,4,5))))))</f>
        <v xml:space="preserve"> </v>
      </c>
      <c r="Q772" s="108" t="e">
        <f t="shared" si="238"/>
        <v>#VALUE!</v>
      </c>
      <c r="R772" s="112" t="e">
        <f t="shared" si="239"/>
        <v>#VALUE!</v>
      </c>
      <c r="S772" s="72" t="e">
        <f t="shared" si="240"/>
        <v>#VALUE!</v>
      </c>
      <c r="T772" s="73" t="str">
        <f t="shared" si="241"/>
        <v>donnée(s) manquante(s)</v>
      </c>
      <c r="U772" s="74" t="str">
        <f t="shared" si="242"/>
        <v>donnée(s) manquante(s)</v>
      </c>
      <c r="V772" s="75" t="str">
        <f>IF(ISBLANK(H772)," ",IF(H772&lt;=Scenario!$C$3,0,IF(H772&lt;=Scenario!$C$5,1,IF(H772&lt;=Scenario!$C$6,2,IF(H772&lt;=Scenario!$C$7,3,IF(H772&lt;=Scenario!$C$8,4,5))))))</f>
        <v xml:space="preserve"> </v>
      </c>
      <c r="W772" s="76" t="str">
        <f>IF(ISBLANK(I772)," ",IF(I772&lt;=Scenario!$G$3,0,IF(I772&lt;=Scenario!$G$5,1,2)))</f>
        <v xml:space="preserve"> </v>
      </c>
      <c r="X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81" t="e">
        <f t="shared" si="243"/>
        <v>#VALUE!</v>
      </c>
      <c r="AA772" s="81" t="e">
        <f t="shared" si="244"/>
        <v>#VALUE!</v>
      </c>
      <c r="AB772" s="79" t="e">
        <f t="shared" si="245"/>
        <v>#VALUE!</v>
      </c>
      <c r="AC772" s="73" t="str">
        <f t="shared" si="249"/>
        <v>missing data</v>
      </c>
      <c r="AD772" s="80" t="str">
        <f t="shared" si="250"/>
        <v>missing data</v>
      </c>
      <c r="AE772" s="81" t="e">
        <f t="shared" si="246"/>
        <v>#VALUE!</v>
      </c>
      <c r="AF772" s="81" t="e">
        <f t="shared" si="247"/>
        <v>#VALUE!</v>
      </c>
    </row>
    <row r="773" spans="1:32" x14ac:dyDescent="0.25">
      <c r="A773" s="114" t="s">
        <v>74</v>
      </c>
      <c r="B773" s="102"/>
      <c r="C773" s="103"/>
      <c r="D773" s="103"/>
      <c r="E773" s="104">
        <f t="shared" si="248"/>
        <v>0</v>
      </c>
      <c r="F773" s="105"/>
      <c r="G773" s="106"/>
      <c r="H773" s="106"/>
      <c r="I773" s="107"/>
      <c r="J773" s="108" t="str">
        <f t="shared" si="251"/>
        <v xml:space="preserve"> </v>
      </c>
      <c r="K773" s="109" t="str">
        <f t="shared" si="252"/>
        <v xml:space="preserve"> </v>
      </c>
      <c r="L773" s="109" t="str">
        <f t="shared" si="253"/>
        <v xml:space="preserve"> </v>
      </c>
      <c r="M773" s="109">
        <f t="shared" si="254"/>
        <v>0</v>
      </c>
      <c r="N773" s="110" t="str">
        <f t="shared" si="255"/>
        <v xml:space="preserve"> </v>
      </c>
      <c r="O773" s="110" t="str">
        <f t="shared" si="256"/>
        <v xml:space="preserve"> </v>
      </c>
      <c r="P773" s="111" t="str">
        <f t="shared" si="257"/>
        <v xml:space="preserve"> </v>
      </c>
      <c r="Q773" s="108" t="e">
        <f t="shared" si="238"/>
        <v>#VALUE!</v>
      </c>
      <c r="R773" s="112" t="e">
        <f t="shared" si="239"/>
        <v>#VALUE!</v>
      </c>
      <c r="S773" s="72" t="e">
        <f t="shared" si="240"/>
        <v>#VALUE!</v>
      </c>
      <c r="T773" s="73" t="str">
        <f t="shared" si="241"/>
        <v>donnée(s) manquante(s)</v>
      </c>
      <c r="U773" s="74" t="str">
        <f t="shared" si="242"/>
        <v>donnée(s) manquante(s)</v>
      </c>
      <c r="V773" s="75" t="str">
        <f>IF(ISBLANK(H773)," ",IF(H773&lt;=Scenario!$C$3,0,IF(H773&lt;=Scenario!$C$5,1,IF(H773&lt;=Scenario!$C$6,2,IF(H773&lt;=Scenario!$C$7,3,IF(H773&lt;=Scenario!$C$8,4,5))))))</f>
        <v xml:space="preserve"> </v>
      </c>
      <c r="W773" s="76" t="str">
        <f>IF(ISBLANK(I773)," ",IF(I773&lt;=Scenario!$G$3,0,IF(I773&lt;=Scenario!$G$5,1,2)))</f>
        <v xml:space="preserve"> </v>
      </c>
      <c r="X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81" t="e">
        <f t="shared" si="243"/>
        <v>#VALUE!</v>
      </c>
      <c r="AA773" s="81" t="e">
        <f t="shared" si="244"/>
        <v>#VALUE!</v>
      </c>
      <c r="AB773" s="79" t="e">
        <f t="shared" si="245"/>
        <v>#VALUE!</v>
      </c>
      <c r="AC773" s="73" t="str">
        <f t="shared" si="249"/>
        <v>missing data</v>
      </c>
      <c r="AD773" s="80" t="str">
        <f t="shared" si="250"/>
        <v>missing data</v>
      </c>
      <c r="AE773" s="81" t="e">
        <f t="shared" si="246"/>
        <v>#VALUE!</v>
      </c>
      <c r="AF773" s="81" t="e">
        <f t="shared" si="247"/>
        <v>#VALUE!</v>
      </c>
    </row>
    <row r="774" spans="1:32" x14ac:dyDescent="0.25">
      <c r="A774" s="114" t="s">
        <v>74</v>
      </c>
      <c r="B774" s="102"/>
      <c r="C774" s="103"/>
      <c r="D774" s="103"/>
      <c r="E774" s="104">
        <f t="shared" si="248"/>
        <v>0</v>
      </c>
      <c r="F774" s="105"/>
      <c r="G774" s="106"/>
      <c r="H774" s="106"/>
      <c r="I774" s="107"/>
      <c r="J774" s="108" t="str">
        <f t="shared" si="251"/>
        <v xml:space="preserve"> </v>
      </c>
      <c r="K774" s="109" t="str">
        <f t="shared" si="252"/>
        <v xml:space="preserve"> </v>
      </c>
      <c r="L774" s="109" t="str">
        <f t="shared" si="253"/>
        <v xml:space="preserve"> </v>
      </c>
      <c r="M774" s="109">
        <f t="shared" si="254"/>
        <v>0</v>
      </c>
      <c r="N774" s="110" t="str">
        <f t="shared" si="255"/>
        <v xml:space="preserve"> </v>
      </c>
      <c r="O774" s="110" t="str">
        <f t="shared" si="256"/>
        <v xml:space="preserve"> </v>
      </c>
      <c r="P774" s="111" t="str">
        <f t="shared" si="257"/>
        <v xml:space="preserve"> </v>
      </c>
      <c r="Q774" s="108" t="e">
        <f t="shared" si="238"/>
        <v>#VALUE!</v>
      </c>
      <c r="R774" s="112" t="e">
        <f t="shared" si="239"/>
        <v>#VALUE!</v>
      </c>
      <c r="S774" s="72" t="e">
        <f t="shared" si="240"/>
        <v>#VALUE!</v>
      </c>
      <c r="T774" s="73" t="str">
        <f t="shared" si="241"/>
        <v>donnée(s) manquante(s)</v>
      </c>
      <c r="U774" s="74" t="str">
        <f t="shared" si="242"/>
        <v>donnée(s) manquante(s)</v>
      </c>
      <c r="V774" s="75" t="str">
        <f>IF(ISBLANK(H774)," ",IF(H774&lt;=Scenario!$C$3,0,IF(H774&lt;=Scenario!$C$5,1,IF(H774&lt;=Scenario!$C$6,2,IF(H774&lt;=Scenario!$C$7,3,IF(H774&lt;=Scenario!$C$8,4,5))))))</f>
        <v xml:space="preserve"> </v>
      </c>
      <c r="W774" s="76" t="str">
        <f>IF(ISBLANK(I774)," ",IF(I774&lt;=Scenario!$G$3,0,IF(I774&lt;=Scenario!$G$5,1,2)))</f>
        <v xml:space="preserve"> </v>
      </c>
      <c r="X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81" t="e">
        <f t="shared" si="243"/>
        <v>#VALUE!</v>
      </c>
      <c r="AA774" s="81" t="e">
        <f t="shared" si="244"/>
        <v>#VALUE!</v>
      </c>
      <c r="AB774" s="79" t="e">
        <f t="shared" si="245"/>
        <v>#VALUE!</v>
      </c>
      <c r="AC774" s="73" t="str">
        <f t="shared" si="249"/>
        <v>missing data</v>
      </c>
      <c r="AD774" s="80" t="str">
        <f t="shared" si="250"/>
        <v>missing data</v>
      </c>
      <c r="AE774" s="81" t="e">
        <f t="shared" si="246"/>
        <v>#VALUE!</v>
      </c>
      <c r="AF774" s="81" t="e">
        <f t="shared" si="247"/>
        <v>#VALUE!</v>
      </c>
    </row>
    <row r="775" spans="1:32" x14ac:dyDescent="0.25">
      <c r="A775" s="114" t="s">
        <v>74</v>
      </c>
      <c r="B775" s="102"/>
      <c r="C775" s="103"/>
      <c r="D775" s="103"/>
      <c r="E775" s="104">
        <f t="shared" si="248"/>
        <v>0</v>
      </c>
      <c r="F775" s="105"/>
      <c r="G775" s="106"/>
      <c r="H775" s="106"/>
      <c r="I775" s="107"/>
      <c r="J775" s="108" t="str">
        <f t="shared" si="251"/>
        <v xml:space="preserve"> </v>
      </c>
      <c r="K775" s="109" t="str">
        <f t="shared" si="252"/>
        <v xml:space="preserve"> </v>
      </c>
      <c r="L775" s="109" t="str">
        <f t="shared" si="253"/>
        <v xml:space="preserve"> </v>
      </c>
      <c r="M775" s="109">
        <f t="shared" si="254"/>
        <v>0</v>
      </c>
      <c r="N775" s="110" t="str">
        <f t="shared" si="255"/>
        <v xml:space="preserve"> </v>
      </c>
      <c r="O775" s="110" t="str">
        <f t="shared" si="256"/>
        <v xml:space="preserve"> </v>
      </c>
      <c r="P775" s="111" t="str">
        <f t="shared" si="257"/>
        <v xml:space="preserve"> </v>
      </c>
      <c r="Q775" s="108" t="e">
        <f t="shared" ref="Q775:Q838" si="258">SUM(J775+K775+L775+M775)</f>
        <v>#VALUE!</v>
      </c>
      <c r="R775" s="112" t="e">
        <f t="shared" ref="R775:R838" si="259">SUM(N775+O775+P775)</f>
        <v>#VALUE!</v>
      </c>
      <c r="S775" s="72" t="e">
        <f t="shared" ref="S775:S838" si="260">IF(AND(Q775&gt;=0,Q775&lt;11),Q775-R775,IF(AND(Q775&gt;=11,N775=5),Q775-R775,Q775-N775-O775))</f>
        <v>#VALUE!</v>
      </c>
      <c r="T775" s="73" t="str">
        <f t="shared" ref="T775:T838" si="261">IF(OR(ISBLANK(B775),ISBLANK(C775),ISBLANK(D775),ISBLANK(E775),ISBLANK(G775),ISBLANK(H775),ISBLANK(I775)),"donnée(s) manquante(s)",IF(S775&lt;0,"Nutriscore_A",IF(S775&lt;3,"Nutriscore_B",IF(S775&lt;11,"Nutriscore_C",IF(S775&lt;19,"Nutriscore_D","Nutriscore_E")))))</f>
        <v>donnée(s) manquante(s)</v>
      </c>
      <c r="U775" s="74" t="str">
        <f t="shared" ref="U775:U838" si="262">IF(T775="donnée(s) manquante(s)","donnée(s) manquante(s)",IF(T775="Nutriscore_A","dark green",IF(T775="Nutriscore_B","green",IF(T775="Nutriscore_C","yellow",IF(T775="Nutriscore_D","orange","dark orange")))))</f>
        <v>donnée(s) manquante(s)</v>
      </c>
      <c r="V775" s="75" t="str">
        <f>IF(ISBLANK(H775)," ",IF(H775&lt;=Scenario!$C$3,0,IF(H775&lt;=Scenario!$C$5,1,IF(H775&lt;=Scenario!$C$6,2,IF(H775&lt;=Scenario!$C$7,3,IF(H775&lt;=Scenario!$C$8,4,5))))))</f>
        <v xml:space="preserve"> </v>
      </c>
      <c r="W775" s="76" t="str">
        <f>IF(ISBLANK(I775)," ",IF(I775&lt;=Scenario!$G$3,0,IF(I775&lt;=Scenario!$G$5,1,2)))</f>
        <v xml:space="preserve"> </v>
      </c>
      <c r="X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81" t="e">
        <f t="shared" ref="Z775:Z838" si="263">Y775+X775+J775+L775</f>
        <v>#VALUE!</v>
      </c>
      <c r="AA775" s="81" t="e">
        <f t="shared" ref="AA775:AA838" si="264">W775+N775+V775</f>
        <v>#VALUE!</v>
      </c>
      <c r="AB775" s="79" t="e">
        <f t="shared" ref="AB775:AB838" si="265">IF(Z775&lt;11,Z775-AA775,Z775-V775-N775)</f>
        <v>#VALUE!</v>
      </c>
      <c r="AC775" s="73" t="str">
        <f t="shared" si="249"/>
        <v>missing data</v>
      </c>
      <c r="AD775" s="80" t="str">
        <f t="shared" si="250"/>
        <v>missing data</v>
      </c>
      <c r="AE775" s="81" t="e">
        <f t="shared" ref="AE775:AE838" si="266">AB775-S775</f>
        <v>#VALUE!</v>
      </c>
      <c r="AF775" s="81" t="e">
        <f t="shared" ref="AF775:AF838" si="267">IF(OR(ISBLANK(U775),ISBLANK(AD775)),"donnée manquante",IF(T775=AC775,"no change",IF(T775&lt;&gt;AC775,IF(S775&lt;AB775,"less favourable",IF(S775&gt;AB775,"more favourable")))))</f>
        <v>#VALUE!</v>
      </c>
    </row>
    <row r="776" spans="1:32" x14ac:dyDescent="0.25">
      <c r="A776" s="114" t="s">
        <v>74</v>
      </c>
      <c r="B776" s="102"/>
      <c r="C776" s="103"/>
      <c r="D776" s="103"/>
      <c r="E776" s="104">
        <f t="shared" ref="E776:E839" si="268">ROUND(F776/2.5*1000,0)</f>
        <v>0</v>
      </c>
      <c r="F776" s="105"/>
      <c r="G776" s="106"/>
      <c r="H776" s="106"/>
      <c r="I776" s="107"/>
      <c r="J776" s="108" t="str">
        <f t="shared" si="251"/>
        <v xml:space="preserve"> </v>
      </c>
      <c r="K776" s="109" t="str">
        <f t="shared" si="252"/>
        <v xml:space="preserve"> </v>
      </c>
      <c r="L776" s="109" t="str">
        <f t="shared" si="253"/>
        <v xml:space="preserve"> </v>
      </c>
      <c r="M776" s="109">
        <f t="shared" si="254"/>
        <v>0</v>
      </c>
      <c r="N776" s="110" t="str">
        <f t="shared" si="255"/>
        <v xml:space="preserve"> </v>
      </c>
      <c r="O776" s="110" t="str">
        <f t="shared" si="256"/>
        <v xml:space="preserve"> </v>
      </c>
      <c r="P776" s="111" t="str">
        <f t="shared" si="257"/>
        <v xml:space="preserve"> </v>
      </c>
      <c r="Q776" s="108" t="e">
        <f t="shared" si="258"/>
        <v>#VALUE!</v>
      </c>
      <c r="R776" s="112" t="e">
        <f t="shared" si="259"/>
        <v>#VALUE!</v>
      </c>
      <c r="S776" s="72" t="e">
        <f t="shared" si="260"/>
        <v>#VALUE!</v>
      </c>
      <c r="T776" s="73" t="str">
        <f t="shared" si="261"/>
        <v>donnée(s) manquante(s)</v>
      </c>
      <c r="U776" s="74" t="str">
        <f t="shared" si="262"/>
        <v>donnée(s) manquante(s)</v>
      </c>
      <c r="V776" s="75" t="str">
        <f>IF(ISBLANK(H776)," ",IF(H776&lt;=Scenario!$C$3,0,IF(H776&lt;=Scenario!$C$5,1,IF(H776&lt;=Scenario!$C$6,2,IF(H776&lt;=Scenario!$C$7,3,IF(H776&lt;=Scenario!$C$8,4,5))))))</f>
        <v xml:space="preserve"> </v>
      </c>
      <c r="W776" s="76" t="str">
        <f>IF(ISBLANK(I776)," ",IF(I776&lt;=Scenario!$G$3,0,IF(I776&lt;=Scenario!$G$5,1,2)))</f>
        <v xml:space="preserve"> </v>
      </c>
      <c r="X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81" t="e">
        <f t="shared" si="263"/>
        <v>#VALUE!</v>
      </c>
      <c r="AA776" s="81" t="e">
        <f t="shared" si="264"/>
        <v>#VALUE!</v>
      </c>
      <c r="AB776" s="79" t="e">
        <f t="shared" si="265"/>
        <v>#VALUE!</v>
      </c>
      <c r="AC776" s="73" t="str">
        <f t="shared" ref="AC776:AC839" si="269">IF(OR(ISBLANK(B776),ISBLANK(C776),ISBLANK(D776),ISBLANK(F776),ISBLANK(G776),ISBLANK(H776),ISBLANK(I776)),"missing data",IF(AB776&lt;1,"Nutriscore_A",IF(AB776&lt;3,"Nutriscore_B",IF(AB776&lt;11,"Nutriscore_C",IF(AB776&lt;19,"Nutriscore_D","Nutriscore_E")))))</f>
        <v>missing data</v>
      </c>
      <c r="AD776" s="80" t="str">
        <f t="shared" si="250"/>
        <v>missing data</v>
      </c>
      <c r="AE776" s="81" t="e">
        <f t="shared" si="266"/>
        <v>#VALUE!</v>
      </c>
      <c r="AF776" s="81" t="e">
        <f t="shared" si="267"/>
        <v>#VALUE!</v>
      </c>
    </row>
    <row r="777" spans="1:32" x14ac:dyDescent="0.25">
      <c r="A777" s="114" t="s">
        <v>74</v>
      </c>
      <c r="B777" s="102"/>
      <c r="C777" s="103"/>
      <c r="D777" s="103"/>
      <c r="E777" s="104">
        <f t="shared" si="268"/>
        <v>0</v>
      </c>
      <c r="F777" s="105"/>
      <c r="G777" s="106"/>
      <c r="H777" s="106"/>
      <c r="I777" s="107"/>
      <c r="J777" s="108" t="str">
        <f t="shared" si="251"/>
        <v xml:space="preserve"> </v>
      </c>
      <c r="K777" s="109" t="str">
        <f t="shared" si="252"/>
        <v xml:space="preserve"> </v>
      </c>
      <c r="L777" s="109" t="str">
        <f t="shared" si="253"/>
        <v xml:space="preserve"> </v>
      </c>
      <c r="M777" s="109">
        <f t="shared" si="254"/>
        <v>0</v>
      </c>
      <c r="N777" s="110" t="str">
        <f t="shared" si="255"/>
        <v xml:space="preserve"> </v>
      </c>
      <c r="O777" s="110" t="str">
        <f t="shared" si="256"/>
        <v xml:space="preserve"> </v>
      </c>
      <c r="P777" s="111" t="str">
        <f t="shared" si="257"/>
        <v xml:space="preserve"> </v>
      </c>
      <c r="Q777" s="108" t="e">
        <f t="shared" si="258"/>
        <v>#VALUE!</v>
      </c>
      <c r="R777" s="112" t="e">
        <f t="shared" si="259"/>
        <v>#VALUE!</v>
      </c>
      <c r="S777" s="72" t="e">
        <f t="shared" si="260"/>
        <v>#VALUE!</v>
      </c>
      <c r="T777" s="73" t="str">
        <f t="shared" si="261"/>
        <v>donnée(s) manquante(s)</v>
      </c>
      <c r="U777" s="74" t="str">
        <f t="shared" si="262"/>
        <v>donnée(s) manquante(s)</v>
      </c>
      <c r="V777" s="75" t="str">
        <f>IF(ISBLANK(H777)," ",IF(H777&lt;=Scenario!$C$3,0,IF(H777&lt;=Scenario!$C$5,1,IF(H777&lt;=Scenario!$C$6,2,IF(H777&lt;=Scenario!$C$7,3,IF(H777&lt;=Scenario!$C$8,4,5))))))</f>
        <v xml:space="preserve"> </v>
      </c>
      <c r="W777" s="76" t="str">
        <f>IF(ISBLANK(I777)," ",IF(I777&lt;=Scenario!$G$3,0,IF(I777&lt;=Scenario!$G$5,1,2)))</f>
        <v xml:space="preserve"> </v>
      </c>
      <c r="X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81" t="e">
        <f t="shared" si="263"/>
        <v>#VALUE!</v>
      </c>
      <c r="AA777" s="81" t="e">
        <f t="shared" si="264"/>
        <v>#VALUE!</v>
      </c>
      <c r="AB777" s="79" t="e">
        <f t="shared" si="265"/>
        <v>#VALUE!</v>
      </c>
      <c r="AC777" s="73" t="str">
        <f t="shared" si="269"/>
        <v>missing data</v>
      </c>
      <c r="AD777" s="80" t="str">
        <f t="shared" si="250"/>
        <v>missing data</v>
      </c>
      <c r="AE777" s="81" t="e">
        <f t="shared" si="266"/>
        <v>#VALUE!</v>
      </c>
      <c r="AF777" s="81" t="e">
        <f t="shared" si="267"/>
        <v>#VALUE!</v>
      </c>
    </row>
    <row r="778" spans="1:32" x14ac:dyDescent="0.25">
      <c r="A778" s="114" t="s">
        <v>74</v>
      </c>
      <c r="B778" s="102"/>
      <c r="C778" s="103"/>
      <c r="D778" s="103"/>
      <c r="E778" s="104">
        <f t="shared" si="268"/>
        <v>0</v>
      </c>
      <c r="F778" s="105"/>
      <c r="G778" s="106"/>
      <c r="H778" s="106"/>
      <c r="I778" s="107"/>
      <c r="J778" s="108" t="str">
        <f t="shared" si="251"/>
        <v xml:space="preserve"> </v>
      </c>
      <c r="K778" s="109" t="str">
        <f t="shared" si="252"/>
        <v xml:space="preserve"> </v>
      </c>
      <c r="L778" s="109" t="str">
        <f t="shared" si="253"/>
        <v xml:space="preserve"> </v>
      </c>
      <c r="M778" s="109">
        <f t="shared" si="254"/>
        <v>0</v>
      </c>
      <c r="N778" s="110" t="str">
        <f t="shared" si="255"/>
        <v xml:space="preserve"> </v>
      </c>
      <c r="O778" s="110" t="str">
        <f t="shared" si="256"/>
        <v xml:space="preserve"> </v>
      </c>
      <c r="P778" s="111" t="str">
        <f t="shared" si="257"/>
        <v xml:space="preserve"> </v>
      </c>
      <c r="Q778" s="108" t="e">
        <f t="shared" si="258"/>
        <v>#VALUE!</v>
      </c>
      <c r="R778" s="112" t="e">
        <f t="shared" si="259"/>
        <v>#VALUE!</v>
      </c>
      <c r="S778" s="72" t="e">
        <f t="shared" si="260"/>
        <v>#VALUE!</v>
      </c>
      <c r="T778" s="73" t="str">
        <f t="shared" si="261"/>
        <v>donnée(s) manquante(s)</v>
      </c>
      <c r="U778" s="74" t="str">
        <f t="shared" si="262"/>
        <v>donnée(s) manquante(s)</v>
      </c>
      <c r="V778" s="75" t="str">
        <f>IF(ISBLANK(H778)," ",IF(H778&lt;=Scenario!$C$3,0,IF(H778&lt;=Scenario!$C$5,1,IF(H778&lt;=Scenario!$C$6,2,IF(H778&lt;=Scenario!$C$7,3,IF(H778&lt;=Scenario!$C$8,4,5))))))</f>
        <v xml:space="preserve"> </v>
      </c>
      <c r="W778" s="76" t="str">
        <f>IF(ISBLANK(I778)," ",IF(I778&lt;=Scenario!$G$3,0,IF(I778&lt;=Scenario!$G$5,1,2)))</f>
        <v xml:space="preserve"> </v>
      </c>
      <c r="X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81" t="e">
        <f t="shared" si="263"/>
        <v>#VALUE!</v>
      </c>
      <c r="AA778" s="81" t="e">
        <f t="shared" si="264"/>
        <v>#VALUE!</v>
      </c>
      <c r="AB778" s="79" t="e">
        <f t="shared" si="265"/>
        <v>#VALUE!</v>
      </c>
      <c r="AC778" s="73" t="str">
        <f t="shared" si="269"/>
        <v>missing data</v>
      </c>
      <c r="AD778" s="80" t="str">
        <f t="shared" si="250"/>
        <v>missing data</v>
      </c>
      <c r="AE778" s="81" t="e">
        <f t="shared" si="266"/>
        <v>#VALUE!</v>
      </c>
      <c r="AF778" s="81" t="e">
        <f t="shared" si="267"/>
        <v>#VALUE!</v>
      </c>
    </row>
    <row r="779" spans="1:32" x14ac:dyDescent="0.25">
      <c r="A779" s="114" t="s">
        <v>74</v>
      </c>
      <c r="B779" s="102"/>
      <c r="C779" s="103"/>
      <c r="D779" s="103"/>
      <c r="E779" s="104">
        <f t="shared" si="268"/>
        <v>0</v>
      </c>
      <c r="F779" s="105"/>
      <c r="G779" s="106"/>
      <c r="H779" s="106"/>
      <c r="I779" s="107"/>
      <c r="J779" s="108" t="str">
        <f t="shared" si="251"/>
        <v xml:space="preserve"> </v>
      </c>
      <c r="K779" s="109" t="str">
        <f t="shared" si="252"/>
        <v xml:space="preserve"> </v>
      </c>
      <c r="L779" s="109" t="str">
        <f t="shared" si="253"/>
        <v xml:space="preserve"> </v>
      </c>
      <c r="M779" s="109">
        <f t="shared" si="254"/>
        <v>0</v>
      </c>
      <c r="N779" s="110" t="str">
        <f t="shared" si="255"/>
        <v xml:space="preserve"> </v>
      </c>
      <c r="O779" s="110" t="str">
        <f t="shared" si="256"/>
        <v xml:space="preserve"> </v>
      </c>
      <c r="P779" s="111" t="str">
        <f t="shared" si="257"/>
        <v xml:space="preserve"> </v>
      </c>
      <c r="Q779" s="108" t="e">
        <f t="shared" si="258"/>
        <v>#VALUE!</v>
      </c>
      <c r="R779" s="112" t="e">
        <f t="shared" si="259"/>
        <v>#VALUE!</v>
      </c>
      <c r="S779" s="72" t="e">
        <f t="shared" si="260"/>
        <v>#VALUE!</v>
      </c>
      <c r="T779" s="73" t="str">
        <f t="shared" si="261"/>
        <v>donnée(s) manquante(s)</v>
      </c>
      <c r="U779" s="74" t="str">
        <f t="shared" si="262"/>
        <v>donnée(s) manquante(s)</v>
      </c>
      <c r="V779" s="75" t="str">
        <f>IF(ISBLANK(H779)," ",IF(H779&lt;=Scenario!$C$3,0,IF(H779&lt;=Scenario!$C$5,1,IF(H779&lt;=Scenario!$C$6,2,IF(H779&lt;=Scenario!$C$7,3,IF(H779&lt;=Scenario!$C$8,4,5))))))</f>
        <v xml:space="preserve"> </v>
      </c>
      <c r="W779" s="76" t="str">
        <f>IF(ISBLANK(I779)," ",IF(I779&lt;=Scenario!$G$3,0,IF(I779&lt;=Scenario!$G$5,1,2)))</f>
        <v xml:space="preserve"> </v>
      </c>
      <c r="X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81" t="e">
        <f t="shared" si="263"/>
        <v>#VALUE!</v>
      </c>
      <c r="AA779" s="81" t="e">
        <f t="shared" si="264"/>
        <v>#VALUE!</v>
      </c>
      <c r="AB779" s="79" t="e">
        <f t="shared" si="265"/>
        <v>#VALUE!</v>
      </c>
      <c r="AC779" s="73" t="str">
        <f t="shared" si="269"/>
        <v>missing data</v>
      </c>
      <c r="AD779" s="80" t="str">
        <f t="shared" si="250"/>
        <v>missing data</v>
      </c>
      <c r="AE779" s="81" t="e">
        <f t="shared" si="266"/>
        <v>#VALUE!</v>
      </c>
      <c r="AF779" s="81" t="e">
        <f t="shared" si="267"/>
        <v>#VALUE!</v>
      </c>
    </row>
    <row r="780" spans="1:32" x14ac:dyDescent="0.25">
      <c r="A780" s="114" t="s">
        <v>74</v>
      </c>
      <c r="B780" s="102"/>
      <c r="C780" s="103"/>
      <c r="D780" s="103"/>
      <c r="E780" s="104">
        <f t="shared" si="268"/>
        <v>0</v>
      </c>
      <c r="F780" s="105"/>
      <c r="G780" s="106"/>
      <c r="H780" s="106"/>
      <c r="I780" s="107"/>
      <c r="J780" s="108" t="str">
        <f t="shared" si="251"/>
        <v xml:space="preserve"> </v>
      </c>
      <c r="K780" s="109" t="str">
        <f t="shared" si="252"/>
        <v xml:space="preserve"> </v>
      </c>
      <c r="L780" s="109" t="str">
        <f t="shared" si="253"/>
        <v xml:space="preserve"> </v>
      </c>
      <c r="M780" s="109">
        <f t="shared" si="254"/>
        <v>0</v>
      </c>
      <c r="N780" s="110" t="str">
        <f t="shared" si="255"/>
        <v xml:space="preserve"> </v>
      </c>
      <c r="O780" s="110" t="str">
        <f t="shared" si="256"/>
        <v xml:space="preserve"> </v>
      </c>
      <c r="P780" s="111" t="str">
        <f t="shared" si="257"/>
        <v xml:space="preserve"> </v>
      </c>
      <c r="Q780" s="108" t="e">
        <f t="shared" si="258"/>
        <v>#VALUE!</v>
      </c>
      <c r="R780" s="112" t="e">
        <f t="shared" si="259"/>
        <v>#VALUE!</v>
      </c>
      <c r="S780" s="72" t="e">
        <f t="shared" si="260"/>
        <v>#VALUE!</v>
      </c>
      <c r="T780" s="73" t="str">
        <f t="shared" si="261"/>
        <v>donnée(s) manquante(s)</v>
      </c>
      <c r="U780" s="74" t="str">
        <f t="shared" si="262"/>
        <v>donnée(s) manquante(s)</v>
      </c>
      <c r="V780" s="75" t="str">
        <f>IF(ISBLANK(H780)," ",IF(H780&lt;=Scenario!$C$3,0,IF(H780&lt;=Scenario!$C$5,1,IF(H780&lt;=Scenario!$C$6,2,IF(H780&lt;=Scenario!$C$7,3,IF(H780&lt;=Scenario!$C$8,4,5))))))</f>
        <v xml:space="preserve"> </v>
      </c>
      <c r="W780" s="76" t="str">
        <f>IF(ISBLANK(I780)," ",IF(I780&lt;=Scenario!$G$3,0,IF(I780&lt;=Scenario!$G$5,1,2)))</f>
        <v xml:space="preserve"> </v>
      </c>
      <c r="X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81" t="e">
        <f t="shared" si="263"/>
        <v>#VALUE!</v>
      </c>
      <c r="AA780" s="81" t="e">
        <f t="shared" si="264"/>
        <v>#VALUE!</v>
      </c>
      <c r="AB780" s="79" t="e">
        <f t="shared" si="265"/>
        <v>#VALUE!</v>
      </c>
      <c r="AC780" s="73" t="str">
        <f t="shared" si="269"/>
        <v>missing data</v>
      </c>
      <c r="AD780" s="80" t="str">
        <f t="shared" si="250"/>
        <v>missing data</v>
      </c>
      <c r="AE780" s="81" t="e">
        <f t="shared" si="266"/>
        <v>#VALUE!</v>
      </c>
      <c r="AF780" s="81" t="e">
        <f t="shared" si="267"/>
        <v>#VALUE!</v>
      </c>
    </row>
    <row r="781" spans="1:32" x14ac:dyDescent="0.25">
      <c r="A781" s="114" t="s">
        <v>74</v>
      </c>
      <c r="B781" s="102"/>
      <c r="C781" s="103"/>
      <c r="D781" s="103"/>
      <c r="E781" s="104">
        <f t="shared" si="268"/>
        <v>0</v>
      </c>
      <c r="F781" s="105"/>
      <c r="G781" s="106"/>
      <c r="H781" s="106"/>
      <c r="I781" s="107"/>
      <c r="J781" s="108" t="str">
        <f t="shared" si="251"/>
        <v xml:space="preserve"> </v>
      </c>
      <c r="K781" s="109" t="str">
        <f t="shared" si="252"/>
        <v xml:space="preserve"> </v>
      </c>
      <c r="L781" s="109" t="str">
        <f t="shared" si="253"/>
        <v xml:space="preserve"> </v>
      </c>
      <c r="M781" s="109">
        <f t="shared" si="254"/>
        <v>0</v>
      </c>
      <c r="N781" s="110" t="str">
        <f t="shared" si="255"/>
        <v xml:space="preserve"> </v>
      </c>
      <c r="O781" s="110" t="str">
        <f t="shared" si="256"/>
        <v xml:space="preserve"> </v>
      </c>
      <c r="P781" s="111" t="str">
        <f t="shared" si="257"/>
        <v xml:space="preserve"> </v>
      </c>
      <c r="Q781" s="108" t="e">
        <f t="shared" si="258"/>
        <v>#VALUE!</v>
      </c>
      <c r="R781" s="112" t="e">
        <f t="shared" si="259"/>
        <v>#VALUE!</v>
      </c>
      <c r="S781" s="72" t="e">
        <f t="shared" si="260"/>
        <v>#VALUE!</v>
      </c>
      <c r="T781" s="73" t="str">
        <f t="shared" si="261"/>
        <v>donnée(s) manquante(s)</v>
      </c>
      <c r="U781" s="74" t="str">
        <f t="shared" si="262"/>
        <v>donnée(s) manquante(s)</v>
      </c>
      <c r="V781" s="75" t="str">
        <f>IF(ISBLANK(H781)," ",IF(H781&lt;=Scenario!$C$3,0,IF(H781&lt;=Scenario!$C$5,1,IF(H781&lt;=Scenario!$C$6,2,IF(H781&lt;=Scenario!$C$7,3,IF(H781&lt;=Scenario!$C$8,4,5))))))</f>
        <v xml:space="preserve"> </v>
      </c>
      <c r="W781" s="76" t="str">
        <f>IF(ISBLANK(I781)," ",IF(I781&lt;=Scenario!$G$3,0,IF(I781&lt;=Scenario!$G$5,1,2)))</f>
        <v xml:space="preserve"> </v>
      </c>
      <c r="X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81" t="e">
        <f t="shared" si="263"/>
        <v>#VALUE!</v>
      </c>
      <c r="AA781" s="81" t="e">
        <f t="shared" si="264"/>
        <v>#VALUE!</v>
      </c>
      <c r="AB781" s="79" t="e">
        <f t="shared" si="265"/>
        <v>#VALUE!</v>
      </c>
      <c r="AC781" s="73" t="str">
        <f t="shared" si="269"/>
        <v>missing data</v>
      </c>
      <c r="AD781" s="80" t="str">
        <f t="shared" si="250"/>
        <v>missing data</v>
      </c>
      <c r="AE781" s="81" t="e">
        <f t="shared" si="266"/>
        <v>#VALUE!</v>
      </c>
      <c r="AF781" s="81" t="e">
        <f t="shared" si="267"/>
        <v>#VALUE!</v>
      </c>
    </row>
    <row r="782" spans="1:32" x14ac:dyDescent="0.25">
      <c r="A782" s="114" t="s">
        <v>74</v>
      </c>
      <c r="B782" s="102"/>
      <c r="C782" s="103"/>
      <c r="D782" s="103"/>
      <c r="E782" s="104">
        <f t="shared" si="268"/>
        <v>0</v>
      </c>
      <c r="F782" s="105"/>
      <c r="G782" s="106"/>
      <c r="H782" s="106"/>
      <c r="I782" s="107"/>
      <c r="J782" s="108" t="str">
        <f t="shared" si="251"/>
        <v xml:space="preserve"> </v>
      </c>
      <c r="K782" s="109" t="str">
        <f t="shared" si="252"/>
        <v xml:space="preserve"> </v>
      </c>
      <c r="L782" s="109" t="str">
        <f t="shared" si="253"/>
        <v xml:space="preserve"> </v>
      </c>
      <c r="M782" s="109">
        <f t="shared" si="254"/>
        <v>0</v>
      </c>
      <c r="N782" s="110" t="str">
        <f t="shared" si="255"/>
        <v xml:space="preserve"> </v>
      </c>
      <c r="O782" s="110" t="str">
        <f t="shared" si="256"/>
        <v xml:space="preserve"> </v>
      </c>
      <c r="P782" s="111" t="str">
        <f t="shared" si="257"/>
        <v xml:space="preserve"> </v>
      </c>
      <c r="Q782" s="108" t="e">
        <f t="shared" si="258"/>
        <v>#VALUE!</v>
      </c>
      <c r="R782" s="112" t="e">
        <f t="shared" si="259"/>
        <v>#VALUE!</v>
      </c>
      <c r="S782" s="72" t="e">
        <f t="shared" si="260"/>
        <v>#VALUE!</v>
      </c>
      <c r="T782" s="73" t="str">
        <f t="shared" si="261"/>
        <v>donnée(s) manquante(s)</v>
      </c>
      <c r="U782" s="74" t="str">
        <f t="shared" si="262"/>
        <v>donnée(s) manquante(s)</v>
      </c>
      <c r="V782" s="75" t="str">
        <f>IF(ISBLANK(H782)," ",IF(H782&lt;=Scenario!$C$3,0,IF(H782&lt;=Scenario!$C$5,1,IF(H782&lt;=Scenario!$C$6,2,IF(H782&lt;=Scenario!$C$7,3,IF(H782&lt;=Scenario!$C$8,4,5))))))</f>
        <v xml:space="preserve"> </v>
      </c>
      <c r="W782" s="76" t="str">
        <f>IF(ISBLANK(I782)," ",IF(I782&lt;=Scenario!$G$3,0,IF(I782&lt;=Scenario!$G$5,1,2)))</f>
        <v xml:space="preserve"> </v>
      </c>
      <c r="X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81" t="e">
        <f t="shared" si="263"/>
        <v>#VALUE!</v>
      </c>
      <c r="AA782" s="81" t="e">
        <f t="shared" si="264"/>
        <v>#VALUE!</v>
      </c>
      <c r="AB782" s="79" t="e">
        <f t="shared" si="265"/>
        <v>#VALUE!</v>
      </c>
      <c r="AC782" s="73" t="str">
        <f t="shared" si="269"/>
        <v>missing data</v>
      </c>
      <c r="AD782" s="80" t="str">
        <f t="shared" si="250"/>
        <v>missing data</v>
      </c>
      <c r="AE782" s="81" t="e">
        <f t="shared" si="266"/>
        <v>#VALUE!</v>
      </c>
      <c r="AF782" s="81" t="e">
        <f t="shared" si="267"/>
        <v>#VALUE!</v>
      </c>
    </row>
    <row r="783" spans="1:32" x14ac:dyDescent="0.25">
      <c r="A783" s="114" t="s">
        <v>74</v>
      </c>
      <c r="B783" s="102"/>
      <c r="C783" s="103"/>
      <c r="D783" s="103"/>
      <c r="E783" s="104">
        <f t="shared" si="268"/>
        <v>0</v>
      </c>
      <c r="F783" s="105"/>
      <c r="G783" s="106"/>
      <c r="H783" s="106"/>
      <c r="I783" s="107"/>
      <c r="J783" s="108" t="str">
        <f t="shared" si="251"/>
        <v xml:space="preserve"> </v>
      </c>
      <c r="K783" s="109" t="str">
        <f t="shared" si="252"/>
        <v xml:space="preserve"> </v>
      </c>
      <c r="L783" s="109" t="str">
        <f t="shared" si="253"/>
        <v xml:space="preserve"> </v>
      </c>
      <c r="M783" s="109">
        <f t="shared" si="254"/>
        <v>0</v>
      </c>
      <c r="N783" s="110" t="str">
        <f t="shared" si="255"/>
        <v xml:space="preserve"> </v>
      </c>
      <c r="O783" s="110" t="str">
        <f t="shared" si="256"/>
        <v xml:space="preserve"> </v>
      </c>
      <c r="P783" s="111" t="str">
        <f t="shared" si="257"/>
        <v xml:space="preserve"> </v>
      </c>
      <c r="Q783" s="108" t="e">
        <f t="shared" si="258"/>
        <v>#VALUE!</v>
      </c>
      <c r="R783" s="112" t="e">
        <f t="shared" si="259"/>
        <v>#VALUE!</v>
      </c>
      <c r="S783" s="72" t="e">
        <f t="shared" si="260"/>
        <v>#VALUE!</v>
      </c>
      <c r="T783" s="73" t="str">
        <f t="shared" si="261"/>
        <v>donnée(s) manquante(s)</v>
      </c>
      <c r="U783" s="74" t="str">
        <f t="shared" si="262"/>
        <v>donnée(s) manquante(s)</v>
      </c>
      <c r="V783" s="75" t="str">
        <f>IF(ISBLANK(H783)," ",IF(H783&lt;=Scenario!$C$3,0,IF(H783&lt;=Scenario!$C$5,1,IF(H783&lt;=Scenario!$C$6,2,IF(H783&lt;=Scenario!$C$7,3,IF(H783&lt;=Scenario!$C$8,4,5))))))</f>
        <v xml:space="preserve"> </v>
      </c>
      <c r="W783" s="76" t="str">
        <f>IF(ISBLANK(I783)," ",IF(I783&lt;=Scenario!$G$3,0,IF(I783&lt;=Scenario!$G$5,1,2)))</f>
        <v xml:space="preserve"> </v>
      </c>
      <c r="X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81" t="e">
        <f t="shared" si="263"/>
        <v>#VALUE!</v>
      </c>
      <c r="AA783" s="81" t="e">
        <f t="shared" si="264"/>
        <v>#VALUE!</v>
      </c>
      <c r="AB783" s="79" t="e">
        <f t="shared" si="265"/>
        <v>#VALUE!</v>
      </c>
      <c r="AC783" s="73" t="str">
        <f t="shared" si="269"/>
        <v>missing data</v>
      </c>
      <c r="AD783" s="80" t="str">
        <f t="shared" si="250"/>
        <v>missing data</v>
      </c>
      <c r="AE783" s="81" t="e">
        <f t="shared" si="266"/>
        <v>#VALUE!</v>
      </c>
      <c r="AF783" s="81" t="e">
        <f t="shared" si="267"/>
        <v>#VALUE!</v>
      </c>
    </row>
    <row r="784" spans="1:32" x14ac:dyDescent="0.25">
      <c r="A784" s="114" t="s">
        <v>74</v>
      </c>
      <c r="B784" s="102"/>
      <c r="C784" s="103"/>
      <c r="D784" s="103"/>
      <c r="E784" s="104">
        <f t="shared" si="268"/>
        <v>0</v>
      </c>
      <c r="F784" s="105"/>
      <c r="G784" s="106"/>
      <c r="H784" s="106"/>
      <c r="I784" s="107"/>
      <c r="J784" s="108" t="str">
        <f t="shared" si="251"/>
        <v xml:space="preserve"> </v>
      </c>
      <c r="K784" s="109" t="str">
        <f t="shared" si="252"/>
        <v xml:space="preserve"> </v>
      </c>
      <c r="L784" s="109" t="str">
        <f t="shared" si="253"/>
        <v xml:space="preserve"> </v>
      </c>
      <c r="M784" s="109">
        <f t="shared" si="254"/>
        <v>0</v>
      </c>
      <c r="N784" s="110" t="str">
        <f t="shared" si="255"/>
        <v xml:space="preserve"> </v>
      </c>
      <c r="O784" s="110" t="str">
        <f t="shared" si="256"/>
        <v xml:space="preserve"> </v>
      </c>
      <c r="P784" s="111" t="str">
        <f t="shared" si="257"/>
        <v xml:space="preserve"> </v>
      </c>
      <c r="Q784" s="108" t="e">
        <f t="shared" si="258"/>
        <v>#VALUE!</v>
      </c>
      <c r="R784" s="112" t="e">
        <f t="shared" si="259"/>
        <v>#VALUE!</v>
      </c>
      <c r="S784" s="72" t="e">
        <f t="shared" si="260"/>
        <v>#VALUE!</v>
      </c>
      <c r="T784" s="73" t="str">
        <f t="shared" si="261"/>
        <v>donnée(s) manquante(s)</v>
      </c>
      <c r="U784" s="74" t="str">
        <f t="shared" si="262"/>
        <v>donnée(s) manquante(s)</v>
      </c>
      <c r="V784" s="75" t="str">
        <f>IF(ISBLANK(H784)," ",IF(H784&lt;=Scenario!$C$3,0,IF(H784&lt;=Scenario!$C$5,1,IF(H784&lt;=Scenario!$C$6,2,IF(H784&lt;=Scenario!$C$7,3,IF(H784&lt;=Scenario!$C$8,4,5))))))</f>
        <v xml:space="preserve"> </v>
      </c>
      <c r="W784" s="76" t="str">
        <f>IF(ISBLANK(I784)," ",IF(I784&lt;=Scenario!$G$3,0,IF(I784&lt;=Scenario!$G$5,1,2)))</f>
        <v xml:space="preserve"> </v>
      </c>
      <c r="X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81" t="e">
        <f t="shared" si="263"/>
        <v>#VALUE!</v>
      </c>
      <c r="AA784" s="81" t="e">
        <f t="shared" si="264"/>
        <v>#VALUE!</v>
      </c>
      <c r="AB784" s="79" t="e">
        <f t="shared" si="265"/>
        <v>#VALUE!</v>
      </c>
      <c r="AC784" s="73" t="str">
        <f t="shared" si="269"/>
        <v>missing data</v>
      </c>
      <c r="AD784" s="80" t="str">
        <f t="shared" si="250"/>
        <v>missing data</v>
      </c>
      <c r="AE784" s="81" t="e">
        <f t="shared" si="266"/>
        <v>#VALUE!</v>
      </c>
      <c r="AF784" s="81" t="e">
        <f t="shared" si="267"/>
        <v>#VALUE!</v>
      </c>
    </row>
    <row r="785" spans="1:32" x14ac:dyDescent="0.25">
      <c r="A785" s="114" t="s">
        <v>74</v>
      </c>
      <c r="B785" s="102"/>
      <c r="C785" s="103"/>
      <c r="D785" s="103"/>
      <c r="E785" s="104">
        <f t="shared" si="268"/>
        <v>0</v>
      </c>
      <c r="F785" s="105"/>
      <c r="G785" s="106"/>
      <c r="H785" s="106"/>
      <c r="I785" s="107"/>
      <c r="J785" s="108" t="str">
        <f t="shared" si="251"/>
        <v xml:space="preserve"> </v>
      </c>
      <c r="K785" s="109" t="str">
        <f t="shared" si="252"/>
        <v xml:space="preserve"> </v>
      </c>
      <c r="L785" s="109" t="str">
        <f t="shared" si="253"/>
        <v xml:space="preserve"> </v>
      </c>
      <c r="M785" s="109">
        <f t="shared" si="254"/>
        <v>0</v>
      </c>
      <c r="N785" s="110" t="str">
        <f t="shared" si="255"/>
        <v xml:space="preserve"> </v>
      </c>
      <c r="O785" s="110" t="str">
        <f t="shared" si="256"/>
        <v xml:space="preserve"> </v>
      </c>
      <c r="P785" s="111" t="str">
        <f t="shared" si="257"/>
        <v xml:space="preserve"> </v>
      </c>
      <c r="Q785" s="108" t="e">
        <f t="shared" si="258"/>
        <v>#VALUE!</v>
      </c>
      <c r="R785" s="112" t="e">
        <f t="shared" si="259"/>
        <v>#VALUE!</v>
      </c>
      <c r="S785" s="72" t="e">
        <f t="shared" si="260"/>
        <v>#VALUE!</v>
      </c>
      <c r="T785" s="73" t="str">
        <f t="shared" si="261"/>
        <v>donnée(s) manquante(s)</v>
      </c>
      <c r="U785" s="74" t="str">
        <f t="shared" si="262"/>
        <v>donnée(s) manquante(s)</v>
      </c>
      <c r="V785" s="75" t="str">
        <f>IF(ISBLANK(H785)," ",IF(H785&lt;=Scenario!$C$3,0,IF(H785&lt;=Scenario!$C$5,1,IF(H785&lt;=Scenario!$C$6,2,IF(H785&lt;=Scenario!$C$7,3,IF(H785&lt;=Scenario!$C$8,4,5))))))</f>
        <v xml:space="preserve"> </v>
      </c>
      <c r="W785" s="76" t="str">
        <f>IF(ISBLANK(I785)," ",IF(I785&lt;=Scenario!$G$3,0,IF(I785&lt;=Scenario!$G$5,1,2)))</f>
        <v xml:space="preserve"> </v>
      </c>
      <c r="X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81" t="e">
        <f t="shared" si="263"/>
        <v>#VALUE!</v>
      </c>
      <c r="AA785" s="81" t="e">
        <f t="shared" si="264"/>
        <v>#VALUE!</v>
      </c>
      <c r="AB785" s="79" t="e">
        <f t="shared" si="265"/>
        <v>#VALUE!</v>
      </c>
      <c r="AC785" s="73" t="str">
        <f t="shared" si="269"/>
        <v>missing data</v>
      </c>
      <c r="AD785" s="80" t="str">
        <f t="shared" si="250"/>
        <v>missing data</v>
      </c>
      <c r="AE785" s="81" t="e">
        <f t="shared" si="266"/>
        <v>#VALUE!</v>
      </c>
      <c r="AF785" s="81" t="e">
        <f t="shared" si="267"/>
        <v>#VALUE!</v>
      </c>
    </row>
    <row r="786" spans="1:32" x14ac:dyDescent="0.25">
      <c r="A786" s="114" t="s">
        <v>74</v>
      </c>
      <c r="B786" s="102"/>
      <c r="C786" s="103"/>
      <c r="D786" s="103"/>
      <c r="E786" s="104">
        <f t="shared" si="268"/>
        <v>0</v>
      </c>
      <c r="F786" s="105"/>
      <c r="G786" s="106"/>
      <c r="H786" s="106"/>
      <c r="I786" s="107"/>
      <c r="J786" s="108" t="str">
        <f t="shared" si="251"/>
        <v xml:space="preserve"> </v>
      </c>
      <c r="K786" s="109" t="str">
        <f t="shared" si="252"/>
        <v xml:space="preserve"> </v>
      </c>
      <c r="L786" s="109" t="str">
        <f t="shared" si="253"/>
        <v xml:space="preserve"> </v>
      </c>
      <c r="M786" s="109">
        <f t="shared" si="254"/>
        <v>0</v>
      </c>
      <c r="N786" s="110" t="str">
        <f t="shared" si="255"/>
        <v xml:space="preserve"> </v>
      </c>
      <c r="O786" s="110" t="str">
        <f t="shared" si="256"/>
        <v xml:space="preserve"> </v>
      </c>
      <c r="P786" s="111" t="str">
        <f t="shared" si="257"/>
        <v xml:space="preserve"> </v>
      </c>
      <c r="Q786" s="108" t="e">
        <f t="shared" si="258"/>
        <v>#VALUE!</v>
      </c>
      <c r="R786" s="112" t="e">
        <f t="shared" si="259"/>
        <v>#VALUE!</v>
      </c>
      <c r="S786" s="72" t="e">
        <f t="shared" si="260"/>
        <v>#VALUE!</v>
      </c>
      <c r="T786" s="73" t="str">
        <f t="shared" si="261"/>
        <v>donnée(s) manquante(s)</v>
      </c>
      <c r="U786" s="74" t="str">
        <f t="shared" si="262"/>
        <v>donnée(s) manquante(s)</v>
      </c>
      <c r="V786" s="75" t="str">
        <f>IF(ISBLANK(H786)," ",IF(H786&lt;=Scenario!$C$3,0,IF(H786&lt;=Scenario!$C$5,1,IF(H786&lt;=Scenario!$C$6,2,IF(H786&lt;=Scenario!$C$7,3,IF(H786&lt;=Scenario!$C$8,4,5))))))</f>
        <v xml:space="preserve"> </v>
      </c>
      <c r="W786" s="76" t="str">
        <f>IF(ISBLANK(I786)," ",IF(I786&lt;=Scenario!$G$3,0,IF(I786&lt;=Scenario!$G$5,1,2)))</f>
        <v xml:space="preserve"> </v>
      </c>
      <c r="X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81" t="e">
        <f t="shared" si="263"/>
        <v>#VALUE!</v>
      </c>
      <c r="AA786" s="81" t="e">
        <f t="shared" si="264"/>
        <v>#VALUE!</v>
      </c>
      <c r="AB786" s="79" t="e">
        <f t="shared" si="265"/>
        <v>#VALUE!</v>
      </c>
      <c r="AC786" s="73" t="str">
        <f t="shared" si="269"/>
        <v>missing data</v>
      </c>
      <c r="AD786" s="80" t="str">
        <f t="shared" si="250"/>
        <v>missing data</v>
      </c>
      <c r="AE786" s="81" t="e">
        <f t="shared" si="266"/>
        <v>#VALUE!</v>
      </c>
      <c r="AF786" s="81" t="e">
        <f t="shared" si="267"/>
        <v>#VALUE!</v>
      </c>
    </row>
    <row r="787" spans="1:32" x14ac:dyDescent="0.25">
      <c r="A787" s="114" t="s">
        <v>74</v>
      </c>
      <c r="B787" s="102"/>
      <c r="C787" s="103"/>
      <c r="D787" s="103"/>
      <c r="E787" s="104">
        <f t="shared" si="268"/>
        <v>0</v>
      </c>
      <c r="F787" s="105"/>
      <c r="G787" s="106"/>
      <c r="H787" s="106"/>
      <c r="I787" s="107"/>
      <c r="J787" s="108" t="str">
        <f t="shared" si="251"/>
        <v xml:space="preserve"> </v>
      </c>
      <c r="K787" s="109" t="str">
        <f t="shared" si="252"/>
        <v xml:space="preserve"> </v>
      </c>
      <c r="L787" s="109" t="str">
        <f t="shared" si="253"/>
        <v xml:space="preserve"> </v>
      </c>
      <c r="M787" s="109">
        <f t="shared" si="254"/>
        <v>0</v>
      </c>
      <c r="N787" s="110" t="str">
        <f t="shared" si="255"/>
        <v xml:space="preserve"> </v>
      </c>
      <c r="O787" s="110" t="str">
        <f t="shared" si="256"/>
        <v xml:space="preserve"> </v>
      </c>
      <c r="P787" s="111" t="str">
        <f t="shared" si="257"/>
        <v xml:space="preserve"> </v>
      </c>
      <c r="Q787" s="108" t="e">
        <f t="shared" si="258"/>
        <v>#VALUE!</v>
      </c>
      <c r="R787" s="112" t="e">
        <f t="shared" si="259"/>
        <v>#VALUE!</v>
      </c>
      <c r="S787" s="72" t="e">
        <f t="shared" si="260"/>
        <v>#VALUE!</v>
      </c>
      <c r="T787" s="73" t="str">
        <f t="shared" si="261"/>
        <v>donnée(s) manquante(s)</v>
      </c>
      <c r="U787" s="74" t="str">
        <f t="shared" si="262"/>
        <v>donnée(s) manquante(s)</v>
      </c>
      <c r="V787" s="75" t="str">
        <f>IF(ISBLANK(H787)," ",IF(H787&lt;=Scenario!$C$3,0,IF(H787&lt;=Scenario!$C$5,1,IF(H787&lt;=Scenario!$C$6,2,IF(H787&lt;=Scenario!$C$7,3,IF(H787&lt;=Scenario!$C$8,4,5))))))</f>
        <v xml:space="preserve"> </v>
      </c>
      <c r="W787" s="76" t="str">
        <f>IF(ISBLANK(I787)," ",IF(I787&lt;=Scenario!$G$3,0,IF(I787&lt;=Scenario!$G$5,1,2)))</f>
        <v xml:space="preserve"> </v>
      </c>
      <c r="X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81" t="e">
        <f t="shared" si="263"/>
        <v>#VALUE!</v>
      </c>
      <c r="AA787" s="81" t="e">
        <f t="shared" si="264"/>
        <v>#VALUE!</v>
      </c>
      <c r="AB787" s="79" t="e">
        <f t="shared" si="265"/>
        <v>#VALUE!</v>
      </c>
      <c r="AC787" s="73" t="str">
        <f t="shared" si="269"/>
        <v>missing data</v>
      </c>
      <c r="AD787" s="80" t="str">
        <f t="shared" si="250"/>
        <v>missing data</v>
      </c>
      <c r="AE787" s="81" t="e">
        <f t="shared" si="266"/>
        <v>#VALUE!</v>
      </c>
      <c r="AF787" s="81" t="e">
        <f t="shared" si="267"/>
        <v>#VALUE!</v>
      </c>
    </row>
    <row r="788" spans="1:32" x14ac:dyDescent="0.25">
      <c r="A788" s="114" t="s">
        <v>74</v>
      </c>
      <c r="B788" s="102"/>
      <c r="C788" s="103"/>
      <c r="D788" s="103"/>
      <c r="E788" s="104">
        <f t="shared" si="268"/>
        <v>0</v>
      </c>
      <c r="F788" s="105"/>
      <c r="G788" s="106"/>
      <c r="H788" s="106"/>
      <c r="I788" s="107"/>
      <c r="J788" s="108" t="str">
        <f t="shared" si="251"/>
        <v xml:space="preserve"> </v>
      </c>
      <c r="K788" s="109" t="str">
        <f t="shared" si="252"/>
        <v xml:space="preserve"> </v>
      </c>
      <c r="L788" s="109" t="str">
        <f t="shared" si="253"/>
        <v xml:space="preserve"> </v>
      </c>
      <c r="M788" s="109">
        <f t="shared" si="254"/>
        <v>0</v>
      </c>
      <c r="N788" s="110" t="str">
        <f t="shared" si="255"/>
        <v xml:space="preserve"> </v>
      </c>
      <c r="O788" s="110" t="str">
        <f t="shared" si="256"/>
        <v xml:space="preserve"> </v>
      </c>
      <c r="P788" s="111" t="str">
        <f t="shared" si="257"/>
        <v xml:space="preserve"> </v>
      </c>
      <c r="Q788" s="108" t="e">
        <f t="shared" si="258"/>
        <v>#VALUE!</v>
      </c>
      <c r="R788" s="112" t="e">
        <f t="shared" si="259"/>
        <v>#VALUE!</v>
      </c>
      <c r="S788" s="72" t="e">
        <f t="shared" si="260"/>
        <v>#VALUE!</v>
      </c>
      <c r="T788" s="73" t="str">
        <f t="shared" si="261"/>
        <v>donnée(s) manquante(s)</v>
      </c>
      <c r="U788" s="74" t="str">
        <f t="shared" si="262"/>
        <v>donnée(s) manquante(s)</v>
      </c>
      <c r="V788" s="75" t="str">
        <f>IF(ISBLANK(H788)," ",IF(H788&lt;=Scenario!$C$3,0,IF(H788&lt;=Scenario!$C$5,1,IF(H788&lt;=Scenario!$C$6,2,IF(H788&lt;=Scenario!$C$7,3,IF(H788&lt;=Scenario!$C$8,4,5))))))</f>
        <v xml:space="preserve"> </v>
      </c>
      <c r="W788" s="76" t="str">
        <f>IF(ISBLANK(I788)," ",IF(I788&lt;=Scenario!$G$3,0,IF(I788&lt;=Scenario!$G$5,1,2)))</f>
        <v xml:space="preserve"> </v>
      </c>
      <c r="X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81" t="e">
        <f t="shared" si="263"/>
        <v>#VALUE!</v>
      </c>
      <c r="AA788" s="81" t="e">
        <f t="shared" si="264"/>
        <v>#VALUE!</v>
      </c>
      <c r="AB788" s="79" t="e">
        <f t="shared" si="265"/>
        <v>#VALUE!</v>
      </c>
      <c r="AC788" s="73" t="str">
        <f t="shared" si="269"/>
        <v>missing data</v>
      </c>
      <c r="AD788" s="80" t="str">
        <f t="shared" si="250"/>
        <v>missing data</v>
      </c>
      <c r="AE788" s="81" t="e">
        <f t="shared" si="266"/>
        <v>#VALUE!</v>
      </c>
      <c r="AF788" s="81" t="e">
        <f t="shared" si="267"/>
        <v>#VALUE!</v>
      </c>
    </row>
    <row r="789" spans="1:32" x14ac:dyDescent="0.25">
      <c r="A789" s="114" t="s">
        <v>74</v>
      </c>
      <c r="B789" s="102"/>
      <c r="C789" s="103"/>
      <c r="D789" s="103"/>
      <c r="E789" s="104">
        <f t="shared" si="268"/>
        <v>0</v>
      </c>
      <c r="F789" s="105"/>
      <c r="G789" s="106"/>
      <c r="H789" s="106"/>
      <c r="I789" s="107"/>
      <c r="J789" s="108" t="str">
        <f t="shared" si="251"/>
        <v xml:space="preserve"> </v>
      </c>
      <c r="K789" s="109" t="str">
        <f t="shared" si="252"/>
        <v xml:space="preserve"> </v>
      </c>
      <c r="L789" s="109" t="str">
        <f t="shared" si="253"/>
        <v xml:space="preserve"> </v>
      </c>
      <c r="M789" s="109">
        <f t="shared" si="254"/>
        <v>0</v>
      </c>
      <c r="N789" s="110" t="str">
        <f t="shared" si="255"/>
        <v xml:space="preserve"> </v>
      </c>
      <c r="O789" s="110" t="str">
        <f t="shared" si="256"/>
        <v xml:space="preserve"> </v>
      </c>
      <c r="P789" s="111" t="str">
        <f t="shared" si="257"/>
        <v xml:space="preserve"> </v>
      </c>
      <c r="Q789" s="108" t="e">
        <f t="shared" si="258"/>
        <v>#VALUE!</v>
      </c>
      <c r="R789" s="112" t="e">
        <f t="shared" si="259"/>
        <v>#VALUE!</v>
      </c>
      <c r="S789" s="72" t="e">
        <f t="shared" si="260"/>
        <v>#VALUE!</v>
      </c>
      <c r="T789" s="73" t="str">
        <f t="shared" si="261"/>
        <v>donnée(s) manquante(s)</v>
      </c>
      <c r="U789" s="74" t="str">
        <f t="shared" si="262"/>
        <v>donnée(s) manquante(s)</v>
      </c>
      <c r="V789" s="75" t="str">
        <f>IF(ISBLANK(H789)," ",IF(H789&lt;=Scenario!$C$3,0,IF(H789&lt;=Scenario!$C$5,1,IF(H789&lt;=Scenario!$C$6,2,IF(H789&lt;=Scenario!$C$7,3,IF(H789&lt;=Scenario!$C$8,4,5))))))</f>
        <v xml:space="preserve"> </v>
      </c>
      <c r="W789" s="76" t="str">
        <f>IF(ISBLANK(I789)," ",IF(I789&lt;=Scenario!$G$3,0,IF(I789&lt;=Scenario!$G$5,1,2)))</f>
        <v xml:space="preserve"> </v>
      </c>
      <c r="X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81" t="e">
        <f t="shared" si="263"/>
        <v>#VALUE!</v>
      </c>
      <c r="AA789" s="81" t="e">
        <f t="shared" si="264"/>
        <v>#VALUE!</v>
      </c>
      <c r="AB789" s="79" t="e">
        <f t="shared" si="265"/>
        <v>#VALUE!</v>
      </c>
      <c r="AC789" s="73" t="str">
        <f t="shared" si="269"/>
        <v>missing data</v>
      </c>
      <c r="AD789" s="80" t="str">
        <f t="shared" si="250"/>
        <v>missing data</v>
      </c>
      <c r="AE789" s="81" t="e">
        <f t="shared" si="266"/>
        <v>#VALUE!</v>
      </c>
      <c r="AF789" s="81" t="e">
        <f t="shared" si="267"/>
        <v>#VALUE!</v>
      </c>
    </row>
    <row r="790" spans="1:32" x14ac:dyDescent="0.25">
      <c r="A790" s="114" t="s">
        <v>74</v>
      </c>
      <c r="B790" s="102"/>
      <c r="C790" s="103"/>
      <c r="D790" s="103"/>
      <c r="E790" s="104">
        <f t="shared" si="268"/>
        <v>0</v>
      </c>
      <c r="F790" s="105"/>
      <c r="G790" s="106"/>
      <c r="H790" s="106"/>
      <c r="I790" s="107"/>
      <c r="J790" s="108" t="str">
        <f t="shared" si="251"/>
        <v xml:space="preserve"> </v>
      </c>
      <c r="K790" s="109" t="str">
        <f t="shared" si="252"/>
        <v xml:space="preserve"> </v>
      </c>
      <c r="L790" s="109" t="str">
        <f t="shared" si="253"/>
        <v xml:space="preserve"> </v>
      </c>
      <c r="M790" s="109">
        <f t="shared" si="254"/>
        <v>0</v>
      </c>
      <c r="N790" s="110" t="str">
        <f t="shared" si="255"/>
        <v xml:space="preserve"> </v>
      </c>
      <c r="O790" s="110" t="str">
        <f t="shared" si="256"/>
        <v xml:space="preserve"> </v>
      </c>
      <c r="P790" s="111" t="str">
        <f t="shared" si="257"/>
        <v xml:space="preserve"> </v>
      </c>
      <c r="Q790" s="108" t="e">
        <f t="shared" si="258"/>
        <v>#VALUE!</v>
      </c>
      <c r="R790" s="112" t="e">
        <f t="shared" si="259"/>
        <v>#VALUE!</v>
      </c>
      <c r="S790" s="72" t="e">
        <f t="shared" si="260"/>
        <v>#VALUE!</v>
      </c>
      <c r="T790" s="73" t="str">
        <f t="shared" si="261"/>
        <v>donnée(s) manquante(s)</v>
      </c>
      <c r="U790" s="74" t="str">
        <f t="shared" si="262"/>
        <v>donnée(s) manquante(s)</v>
      </c>
      <c r="V790" s="75" t="str">
        <f>IF(ISBLANK(H790)," ",IF(H790&lt;=Scenario!$C$3,0,IF(H790&lt;=Scenario!$C$5,1,IF(H790&lt;=Scenario!$C$6,2,IF(H790&lt;=Scenario!$C$7,3,IF(H790&lt;=Scenario!$C$8,4,5))))))</f>
        <v xml:space="preserve"> </v>
      </c>
      <c r="W790" s="76" t="str">
        <f>IF(ISBLANK(I790)," ",IF(I790&lt;=Scenario!$G$3,0,IF(I790&lt;=Scenario!$G$5,1,2)))</f>
        <v xml:space="preserve"> </v>
      </c>
      <c r="X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81" t="e">
        <f t="shared" si="263"/>
        <v>#VALUE!</v>
      </c>
      <c r="AA790" s="81" t="e">
        <f t="shared" si="264"/>
        <v>#VALUE!</v>
      </c>
      <c r="AB790" s="79" t="e">
        <f t="shared" si="265"/>
        <v>#VALUE!</v>
      </c>
      <c r="AC790" s="73" t="str">
        <f t="shared" si="269"/>
        <v>missing data</v>
      </c>
      <c r="AD790" s="80" t="str">
        <f t="shared" si="250"/>
        <v>missing data</v>
      </c>
      <c r="AE790" s="81" t="e">
        <f t="shared" si="266"/>
        <v>#VALUE!</v>
      </c>
      <c r="AF790" s="81" t="e">
        <f t="shared" si="267"/>
        <v>#VALUE!</v>
      </c>
    </row>
    <row r="791" spans="1:32" x14ac:dyDescent="0.25">
      <c r="A791" s="114" t="s">
        <v>74</v>
      </c>
      <c r="B791" s="102"/>
      <c r="C791" s="103"/>
      <c r="D791" s="103"/>
      <c r="E791" s="104">
        <f t="shared" si="268"/>
        <v>0</v>
      </c>
      <c r="F791" s="105"/>
      <c r="G791" s="106"/>
      <c r="H791" s="106"/>
      <c r="I791" s="107"/>
      <c r="J791" s="108" t="str">
        <f t="shared" si="251"/>
        <v xml:space="preserve"> </v>
      </c>
      <c r="K791" s="109" t="str">
        <f t="shared" si="252"/>
        <v xml:space="preserve"> </v>
      </c>
      <c r="L791" s="109" t="str">
        <f t="shared" si="253"/>
        <v xml:space="preserve"> </v>
      </c>
      <c r="M791" s="109">
        <f t="shared" si="254"/>
        <v>0</v>
      </c>
      <c r="N791" s="110" t="str">
        <f t="shared" si="255"/>
        <v xml:space="preserve"> </v>
      </c>
      <c r="O791" s="110" t="str">
        <f t="shared" si="256"/>
        <v xml:space="preserve"> </v>
      </c>
      <c r="P791" s="111" t="str">
        <f t="shared" si="257"/>
        <v xml:space="preserve"> </v>
      </c>
      <c r="Q791" s="108" t="e">
        <f t="shared" si="258"/>
        <v>#VALUE!</v>
      </c>
      <c r="R791" s="112" t="e">
        <f t="shared" si="259"/>
        <v>#VALUE!</v>
      </c>
      <c r="S791" s="72" t="e">
        <f t="shared" si="260"/>
        <v>#VALUE!</v>
      </c>
      <c r="T791" s="73" t="str">
        <f t="shared" si="261"/>
        <v>donnée(s) manquante(s)</v>
      </c>
      <c r="U791" s="74" t="str">
        <f t="shared" si="262"/>
        <v>donnée(s) manquante(s)</v>
      </c>
      <c r="V791" s="75" t="str">
        <f>IF(ISBLANK(H791)," ",IF(H791&lt;=Scenario!$C$3,0,IF(H791&lt;=Scenario!$C$5,1,IF(H791&lt;=Scenario!$C$6,2,IF(H791&lt;=Scenario!$C$7,3,IF(H791&lt;=Scenario!$C$8,4,5))))))</f>
        <v xml:space="preserve"> </v>
      </c>
      <c r="W791" s="76" t="str">
        <f>IF(ISBLANK(I791)," ",IF(I791&lt;=Scenario!$G$3,0,IF(I791&lt;=Scenario!$G$5,1,2)))</f>
        <v xml:space="preserve"> </v>
      </c>
      <c r="X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81" t="e">
        <f t="shared" si="263"/>
        <v>#VALUE!</v>
      </c>
      <c r="AA791" s="81" t="e">
        <f t="shared" si="264"/>
        <v>#VALUE!</v>
      </c>
      <c r="AB791" s="79" t="e">
        <f t="shared" si="265"/>
        <v>#VALUE!</v>
      </c>
      <c r="AC791" s="73" t="str">
        <f t="shared" si="269"/>
        <v>missing data</v>
      </c>
      <c r="AD791" s="80" t="str">
        <f t="shared" si="250"/>
        <v>missing data</v>
      </c>
      <c r="AE791" s="81" t="e">
        <f t="shared" si="266"/>
        <v>#VALUE!</v>
      </c>
      <c r="AF791" s="81" t="e">
        <f t="shared" si="267"/>
        <v>#VALUE!</v>
      </c>
    </row>
    <row r="792" spans="1:32" x14ac:dyDescent="0.25">
      <c r="A792" s="114" t="s">
        <v>74</v>
      </c>
      <c r="B792" s="102"/>
      <c r="C792" s="103"/>
      <c r="D792" s="103"/>
      <c r="E792" s="104">
        <f t="shared" si="268"/>
        <v>0</v>
      </c>
      <c r="F792" s="105"/>
      <c r="G792" s="106"/>
      <c r="H792" s="106"/>
      <c r="I792" s="107"/>
      <c r="J792" s="108" t="str">
        <f t="shared" si="251"/>
        <v xml:space="preserve"> </v>
      </c>
      <c r="K792" s="109" t="str">
        <f t="shared" si="252"/>
        <v xml:space="preserve"> </v>
      </c>
      <c r="L792" s="109" t="str">
        <f t="shared" si="253"/>
        <v xml:space="preserve"> </v>
      </c>
      <c r="M792" s="109">
        <f t="shared" si="254"/>
        <v>0</v>
      </c>
      <c r="N792" s="110" t="str">
        <f t="shared" si="255"/>
        <v xml:space="preserve"> </v>
      </c>
      <c r="O792" s="110" t="str">
        <f t="shared" si="256"/>
        <v xml:space="preserve"> </v>
      </c>
      <c r="P792" s="111" t="str">
        <f t="shared" si="257"/>
        <v xml:space="preserve"> </v>
      </c>
      <c r="Q792" s="108" t="e">
        <f t="shared" si="258"/>
        <v>#VALUE!</v>
      </c>
      <c r="R792" s="112" t="e">
        <f t="shared" si="259"/>
        <v>#VALUE!</v>
      </c>
      <c r="S792" s="72" t="e">
        <f t="shared" si="260"/>
        <v>#VALUE!</v>
      </c>
      <c r="T792" s="73" t="str">
        <f t="shared" si="261"/>
        <v>donnée(s) manquante(s)</v>
      </c>
      <c r="U792" s="74" t="str">
        <f t="shared" si="262"/>
        <v>donnée(s) manquante(s)</v>
      </c>
      <c r="V792" s="75" t="str">
        <f>IF(ISBLANK(H792)," ",IF(H792&lt;=Scenario!$C$3,0,IF(H792&lt;=Scenario!$C$5,1,IF(H792&lt;=Scenario!$C$6,2,IF(H792&lt;=Scenario!$C$7,3,IF(H792&lt;=Scenario!$C$8,4,5))))))</f>
        <v xml:space="preserve"> </v>
      </c>
      <c r="W792" s="76" t="str">
        <f>IF(ISBLANK(I792)," ",IF(I792&lt;=Scenario!$G$3,0,IF(I792&lt;=Scenario!$G$5,1,2)))</f>
        <v xml:space="preserve"> </v>
      </c>
      <c r="X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81" t="e">
        <f t="shared" si="263"/>
        <v>#VALUE!</v>
      </c>
      <c r="AA792" s="81" t="e">
        <f t="shared" si="264"/>
        <v>#VALUE!</v>
      </c>
      <c r="AB792" s="79" t="e">
        <f t="shared" si="265"/>
        <v>#VALUE!</v>
      </c>
      <c r="AC792" s="73" t="str">
        <f t="shared" si="269"/>
        <v>missing data</v>
      </c>
      <c r="AD792" s="80" t="str">
        <f t="shared" si="250"/>
        <v>missing data</v>
      </c>
      <c r="AE792" s="81" t="e">
        <f t="shared" si="266"/>
        <v>#VALUE!</v>
      </c>
      <c r="AF792" s="81" t="e">
        <f t="shared" si="267"/>
        <v>#VALUE!</v>
      </c>
    </row>
    <row r="793" spans="1:32" x14ac:dyDescent="0.25">
      <c r="A793" s="114" t="s">
        <v>74</v>
      </c>
      <c r="B793" s="102"/>
      <c r="C793" s="103"/>
      <c r="D793" s="103"/>
      <c r="E793" s="104">
        <f t="shared" si="268"/>
        <v>0</v>
      </c>
      <c r="F793" s="105"/>
      <c r="G793" s="106"/>
      <c r="H793" s="106"/>
      <c r="I793" s="107"/>
      <c r="J793" s="108" t="str">
        <f t="shared" si="251"/>
        <v xml:space="preserve"> </v>
      </c>
      <c r="K793" s="109" t="str">
        <f t="shared" si="252"/>
        <v xml:space="preserve"> </v>
      </c>
      <c r="L793" s="109" t="str">
        <f t="shared" si="253"/>
        <v xml:space="preserve"> </v>
      </c>
      <c r="M793" s="109">
        <f t="shared" si="254"/>
        <v>0</v>
      </c>
      <c r="N793" s="110" t="str">
        <f t="shared" si="255"/>
        <v xml:space="preserve"> </v>
      </c>
      <c r="O793" s="110" t="str">
        <f t="shared" si="256"/>
        <v xml:space="preserve"> </v>
      </c>
      <c r="P793" s="111" t="str">
        <f t="shared" si="257"/>
        <v xml:space="preserve"> </v>
      </c>
      <c r="Q793" s="108" t="e">
        <f t="shared" si="258"/>
        <v>#VALUE!</v>
      </c>
      <c r="R793" s="112" t="e">
        <f t="shared" si="259"/>
        <v>#VALUE!</v>
      </c>
      <c r="S793" s="72" t="e">
        <f t="shared" si="260"/>
        <v>#VALUE!</v>
      </c>
      <c r="T793" s="73" t="str">
        <f t="shared" si="261"/>
        <v>donnée(s) manquante(s)</v>
      </c>
      <c r="U793" s="74" t="str">
        <f t="shared" si="262"/>
        <v>donnée(s) manquante(s)</v>
      </c>
      <c r="V793" s="75" t="str">
        <f>IF(ISBLANK(H793)," ",IF(H793&lt;=Scenario!$C$3,0,IF(H793&lt;=Scenario!$C$5,1,IF(H793&lt;=Scenario!$C$6,2,IF(H793&lt;=Scenario!$C$7,3,IF(H793&lt;=Scenario!$C$8,4,5))))))</f>
        <v xml:space="preserve"> </v>
      </c>
      <c r="W793" s="76" t="str">
        <f>IF(ISBLANK(I793)," ",IF(I793&lt;=Scenario!$G$3,0,IF(I793&lt;=Scenario!$G$5,1,2)))</f>
        <v xml:space="preserve"> </v>
      </c>
      <c r="X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81" t="e">
        <f t="shared" si="263"/>
        <v>#VALUE!</v>
      </c>
      <c r="AA793" s="81" t="e">
        <f t="shared" si="264"/>
        <v>#VALUE!</v>
      </c>
      <c r="AB793" s="79" t="e">
        <f t="shared" si="265"/>
        <v>#VALUE!</v>
      </c>
      <c r="AC793" s="73" t="str">
        <f t="shared" si="269"/>
        <v>missing data</v>
      </c>
      <c r="AD793" s="80" t="str">
        <f t="shared" si="250"/>
        <v>missing data</v>
      </c>
      <c r="AE793" s="81" t="e">
        <f t="shared" si="266"/>
        <v>#VALUE!</v>
      </c>
      <c r="AF793" s="81" t="e">
        <f t="shared" si="267"/>
        <v>#VALUE!</v>
      </c>
    </row>
    <row r="794" spans="1:32" x14ac:dyDescent="0.25">
      <c r="A794" s="114" t="s">
        <v>74</v>
      </c>
      <c r="B794" s="102"/>
      <c r="C794" s="103"/>
      <c r="D794" s="103"/>
      <c r="E794" s="104">
        <f t="shared" si="268"/>
        <v>0</v>
      </c>
      <c r="F794" s="105"/>
      <c r="G794" s="106"/>
      <c r="H794" s="106"/>
      <c r="I794" s="107"/>
      <c r="J794" s="108" t="str">
        <f t="shared" si="251"/>
        <v xml:space="preserve"> </v>
      </c>
      <c r="K794" s="109" t="str">
        <f t="shared" si="252"/>
        <v xml:space="preserve"> </v>
      </c>
      <c r="L794" s="109" t="str">
        <f t="shared" si="253"/>
        <v xml:space="preserve"> </v>
      </c>
      <c r="M794" s="109">
        <f t="shared" si="254"/>
        <v>0</v>
      </c>
      <c r="N794" s="110" t="str">
        <f t="shared" si="255"/>
        <v xml:space="preserve"> </v>
      </c>
      <c r="O794" s="110" t="str">
        <f t="shared" si="256"/>
        <v xml:space="preserve"> </v>
      </c>
      <c r="P794" s="111" t="str">
        <f t="shared" si="257"/>
        <v xml:space="preserve"> </v>
      </c>
      <c r="Q794" s="108" t="e">
        <f t="shared" si="258"/>
        <v>#VALUE!</v>
      </c>
      <c r="R794" s="112" t="e">
        <f t="shared" si="259"/>
        <v>#VALUE!</v>
      </c>
      <c r="S794" s="72" t="e">
        <f t="shared" si="260"/>
        <v>#VALUE!</v>
      </c>
      <c r="T794" s="73" t="str">
        <f t="shared" si="261"/>
        <v>donnée(s) manquante(s)</v>
      </c>
      <c r="U794" s="74" t="str">
        <f t="shared" si="262"/>
        <v>donnée(s) manquante(s)</v>
      </c>
      <c r="V794" s="75" t="str">
        <f>IF(ISBLANK(H794)," ",IF(H794&lt;=Scenario!$C$3,0,IF(H794&lt;=Scenario!$C$5,1,IF(H794&lt;=Scenario!$C$6,2,IF(H794&lt;=Scenario!$C$7,3,IF(H794&lt;=Scenario!$C$8,4,5))))))</f>
        <v xml:space="preserve"> </v>
      </c>
      <c r="W794" s="76" t="str">
        <f>IF(ISBLANK(I794)," ",IF(I794&lt;=Scenario!$G$3,0,IF(I794&lt;=Scenario!$G$5,1,2)))</f>
        <v xml:space="preserve"> </v>
      </c>
      <c r="X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81" t="e">
        <f t="shared" si="263"/>
        <v>#VALUE!</v>
      </c>
      <c r="AA794" s="81" t="e">
        <f t="shared" si="264"/>
        <v>#VALUE!</v>
      </c>
      <c r="AB794" s="79" t="e">
        <f t="shared" si="265"/>
        <v>#VALUE!</v>
      </c>
      <c r="AC794" s="73" t="str">
        <f t="shared" si="269"/>
        <v>missing data</v>
      </c>
      <c r="AD794" s="80" t="str">
        <f t="shared" si="250"/>
        <v>missing data</v>
      </c>
      <c r="AE794" s="81" t="e">
        <f t="shared" si="266"/>
        <v>#VALUE!</v>
      </c>
      <c r="AF794" s="81" t="e">
        <f t="shared" si="267"/>
        <v>#VALUE!</v>
      </c>
    </row>
    <row r="795" spans="1:32" x14ac:dyDescent="0.25">
      <c r="A795" s="114" t="s">
        <v>74</v>
      </c>
      <c r="B795" s="102"/>
      <c r="C795" s="103"/>
      <c r="D795" s="103"/>
      <c r="E795" s="104">
        <f t="shared" si="268"/>
        <v>0</v>
      </c>
      <c r="F795" s="105"/>
      <c r="G795" s="106"/>
      <c r="H795" s="106"/>
      <c r="I795" s="107"/>
      <c r="J795" s="108" t="str">
        <f t="shared" si="251"/>
        <v xml:space="preserve"> </v>
      </c>
      <c r="K795" s="109" t="str">
        <f t="shared" si="252"/>
        <v xml:space="preserve"> </v>
      </c>
      <c r="L795" s="109" t="str">
        <f t="shared" si="253"/>
        <v xml:space="preserve"> </v>
      </c>
      <c r="M795" s="109">
        <f t="shared" si="254"/>
        <v>0</v>
      </c>
      <c r="N795" s="110" t="str">
        <f t="shared" si="255"/>
        <v xml:space="preserve"> </v>
      </c>
      <c r="O795" s="110" t="str">
        <f t="shared" si="256"/>
        <v xml:space="preserve"> </v>
      </c>
      <c r="P795" s="111" t="str">
        <f t="shared" si="257"/>
        <v xml:space="preserve"> </v>
      </c>
      <c r="Q795" s="108" t="e">
        <f t="shared" si="258"/>
        <v>#VALUE!</v>
      </c>
      <c r="R795" s="112" t="e">
        <f t="shared" si="259"/>
        <v>#VALUE!</v>
      </c>
      <c r="S795" s="72" t="e">
        <f t="shared" si="260"/>
        <v>#VALUE!</v>
      </c>
      <c r="T795" s="73" t="str">
        <f t="shared" si="261"/>
        <v>donnée(s) manquante(s)</v>
      </c>
      <c r="U795" s="74" t="str">
        <f t="shared" si="262"/>
        <v>donnée(s) manquante(s)</v>
      </c>
      <c r="V795" s="75" t="str">
        <f>IF(ISBLANK(H795)," ",IF(H795&lt;=Scenario!$C$3,0,IF(H795&lt;=Scenario!$C$5,1,IF(H795&lt;=Scenario!$C$6,2,IF(H795&lt;=Scenario!$C$7,3,IF(H795&lt;=Scenario!$C$8,4,5))))))</f>
        <v xml:space="preserve"> </v>
      </c>
      <c r="W795" s="76" t="str">
        <f>IF(ISBLANK(I795)," ",IF(I795&lt;=Scenario!$G$3,0,IF(I795&lt;=Scenario!$G$5,1,2)))</f>
        <v xml:space="preserve"> </v>
      </c>
      <c r="X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81" t="e">
        <f t="shared" si="263"/>
        <v>#VALUE!</v>
      </c>
      <c r="AA795" s="81" t="e">
        <f t="shared" si="264"/>
        <v>#VALUE!</v>
      </c>
      <c r="AB795" s="79" t="e">
        <f t="shared" si="265"/>
        <v>#VALUE!</v>
      </c>
      <c r="AC795" s="73" t="str">
        <f t="shared" si="269"/>
        <v>missing data</v>
      </c>
      <c r="AD795" s="80" t="str">
        <f t="shared" si="250"/>
        <v>missing data</v>
      </c>
      <c r="AE795" s="81" t="e">
        <f t="shared" si="266"/>
        <v>#VALUE!</v>
      </c>
      <c r="AF795" s="81" t="e">
        <f t="shared" si="267"/>
        <v>#VALUE!</v>
      </c>
    </row>
    <row r="796" spans="1:32" x14ac:dyDescent="0.25">
      <c r="A796" s="114" t="s">
        <v>74</v>
      </c>
      <c r="B796" s="102"/>
      <c r="C796" s="103"/>
      <c r="D796" s="103"/>
      <c r="E796" s="104">
        <f t="shared" si="268"/>
        <v>0</v>
      </c>
      <c r="F796" s="105"/>
      <c r="G796" s="106"/>
      <c r="H796" s="106"/>
      <c r="I796" s="107"/>
      <c r="J796" s="108" t="str">
        <f t="shared" si="251"/>
        <v xml:space="preserve"> </v>
      </c>
      <c r="K796" s="109" t="str">
        <f t="shared" si="252"/>
        <v xml:space="preserve"> </v>
      </c>
      <c r="L796" s="109" t="str">
        <f t="shared" si="253"/>
        <v xml:space="preserve"> </v>
      </c>
      <c r="M796" s="109">
        <f t="shared" si="254"/>
        <v>0</v>
      </c>
      <c r="N796" s="110" t="str">
        <f t="shared" si="255"/>
        <v xml:space="preserve"> </v>
      </c>
      <c r="O796" s="110" t="str">
        <f t="shared" si="256"/>
        <v xml:space="preserve"> </v>
      </c>
      <c r="P796" s="111" t="str">
        <f t="shared" si="257"/>
        <v xml:space="preserve"> </v>
      </c>
      <c r="Q796" s="108" t="e">
        <f t="shared" si="258"/>
        <v>#VALUE!</v>
      </c>
      <c r="R796" s="112" t="e">
        <f t="shared" si="259"/>
        <v>#VALUE!</v>
      </c>
      <c r="S796" s="72" t="e">
        <f t="shared" si="260"/>
        <v>#VALUE!</v>
      </c>
      <c r="T796" s="73" t="str">
        <f t="shared" si="261"/>
        <v>donnée(s) manquante(s)</v>
      </c>
      <c r="U796" s="74" t="str">
        <f t="shared" si="262"/>
        <v>donnée(s) manquante(s)</v>
      </c>
      <c r="V796" s="75" t="str">
        <f>IF(ISBLANK(H796)," ",IF(H796&lt;=Scenario!$C$3,0,IF(H796&lt;=Scenario!$C$5,1,IF(H796&lt;=Scenario!$C$6,2,IF(H796&lt;=Scenario!$C$7,3,IF(H796&lt;=Scenario!$C$8,4,5))))))</f>
        <v xml:space="preserve"> </v>
      </c>
      <c r="W796" s="76" t="str">
        <f>IF(ISBLANK(I796)," ",IF(I796&lt;=Scenario!$G$3,0,IF(I796&lt;=Scenario!$G$5,1,2)))</f>
        <v xml:space="preserve"> </v>
      </c>
      <c r="X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81" t="e">
        <f t="shared" si="263"/>
        <v>#VALUE!</v>
      </c>
      <c r="AA796" s="81" t="e">
        <f t="shared" si="264"/>
        <v>#VALUE!</v>
      </c>
      <c r="AB796" s="79" t="e">
        <f t="shared" si="265"/>
        <v>#VALUE!</v>
      </c>
      <c r="AC796" s="73" t="str">
        <f t="shared" si="269"/>
        <v>missing data</v>
      </c>
      <c r="AD796" s="80" t="str">
        <f t="shared" si="250"/>
        <v>missing data</v>
      </c>
      <c r="AE796" s="81" t="e">
        <f t="shared" si="266"/>
        <v>#VALUE!</v>
      </c>
      <c r="AF796" s="81" t="e">
        <f t="shared" si="267"/>
        <v>#VALUE!</v>
      </c>
    </row>
    <row r="797" spans="1:32" x14ac:dyDescent="0.25">
      <c r="A797" s="114" t="s">
        <v>74</v>
      </c>
      <c r="B797" s="102"/>
      <c r="C797" s="103"/>
      <c r="D797" s="103"/>
      <c r="E797" s="104">
        <f t="shared" si="268"/>
        <v>0</v>
      </c>
      <c r="F797" s="105"/>
      <c r="G797" s="106"/>
      <c r="H797" s="106"/>
      <c r="I797" s="107"/>
      <c r="J797" s="108" t="str">
        <f t="shared" si="251"/>
        <v xml:space="preserve"> </v>
      </c>
      <c r="K797" s="109" t="str">
        <f t="shared" si="252"/>
        <v xml:space="preserve"> </v>
      </c>
      <c r="L797" s="109" t="str">
        <f t="shared" si="253"/>
        <v xml:space="preserve"> </v>
      </c>
      <c r="M797" s="109">
        <f t="shared" si="254"/>
        <v>0</v>
      </c>
      <c r="N797" s="110" t="str">
        <f t="shared" si="255"/>
        <v xml:space="preserve"> </v>
      </c>
      <c r="O797" s="110" t="str">
        <f t="shared" si="256"/>
        <v xml:space="preserve"> </v>
      </c>
      <c r="P797" s="111" t="str">
        <f t="shared" si="257"/>
        <v xml:space="preserve"> </v>
      </c>
      <c r="Q797" s="108" t="e">
        <f t="shared" si="258"/>
        <v>#VALUE!</v>
      </c>
      <c r="R797" s="112" t="e">
        <f t="shared" si="259"/>
        <v>#VALUE!</v>
      </c>
      <c r="S797" s="72" t="e">
        <f t="shared" si="260"/>
        <v>#VALUE!</v>
      </c>
      <c r="T797" s="73" t="str">
        <f t="shared" si="261"/>
        <v>donnée(s) manquante(s)</v>
      </c>
      <c r="U797" s="74" t="str">
        <f t="shared" si="262"/>
        <v>donnée(s) manquante(s)</v>
      </c>
      <c r="V797" s="75" t="str">
        <f>IF(ISBLANK(H797)," ",IF(H797&lt;=Scenario!$C$3,0,IF(H797&lt;=Scenario!$C$5,1,IF(H797&lt;=Scenario!$C$6,2,IF(H797&lt;=Scenario!$C$7,3,IF(H797&lt;=Scenario!$C$8,4,5))))))</f>
        <v xml:space="preserve"> </v>
      </c>
      <c r="W797" s="76" t="str">
        <f>IF(ISBLANK(I797)," ",IF(I797&lt;=Scenario!$G$3,0,IF(I797&lt;=Scenario!$G$5,1,2)))</f>
        <v xml:space="preserve"> </v>
      </c>
      <c r="X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81" t="e">
        <f t="shared" si="263"/>
        <v>#VALUE!</v>
      </c>
      <c r="AA797" s="81" t="e">
        <f t="shared" si="264"/>
        <v>#VALUE!</v>
      </c>
      <c r="AB797" s="79" t="e">
        <f t="shared" si="265"/>
        <v>#VALUE!</v>
      </c>
      <c r="AC797" s="73" t="str">
        <f t="shared" si="269"/>
        <v>missing data</v>
      </c>
      <c r="AD797" s="80" t="str">
        <f t="shared" si="250"/>
        <v>missing data</v>
      </c>
      <c r="AE797" s="81" t="e">
        <f t="shared" si="266"/>
        <v>#VALUE!</v>
      </c>
      <c r="AF797" s="81" t="e">
        <f t="shared" si="267"/>
        <v>#VALUE!</v>
      </c>
    </row>
    <row r="798" spans="1:32" x14ac:dyDescent="0.25">
      <c r="A798" s="114" t="s">
        <v>74</v>
      </c>
      <c r="B798" s="102"/>
      <c r="C798" s="103"/>
      <c r="D798" s="103"/>
      <c r="E798" s="104">
        <f t="shared" si="268"/>
        <v>0</v>
      </c>
      <c r="F798" s="105"/>
      <c r="G798" s="106"/>
      <c r="H798" s="106"/>
      <c r="I798" s="107"/>
      <c r="J798" s="108" t="str">
        <f t="shared" si="251"/>
        <v xml:space="preserve"> </v>
      </c>
      <c r="K798" s="109" t="str">
        <f t="shared" si="252"/>
        <v xml:space="preserve"> </v>
      </c>
      <c r="L798" s="109" t="str">
        <f t="shared" si="253"/>
        <v xml:space="preserve"> </v>
      </c>
      <c r="M798" s="109">
        <f t="shared" si="254"/>
        <v>0</v>
      </c>
      <c r="N798" s="110" t="str">
        <f t="shared" si="255"/>
        <v xml:space="preserve"> </v>
      </c>
      <c r="O798" s="110" t="str">
        <f t="shared" si="256"/>
        <v xml:space="preserve"> </v>
      </c>
      <c r="P798" s="111" t="str">
        <f t="shared" si="257"/>
        <v xml:space="preserve"> </v>
      </c>
      <c r="Q798" s="108" t="e">
        <f t="shared" si="258"/>
        <v>#VALUE!</v>
      </c>
      <c r="R798" s="112" t="e">
        <f t="shared" si="259"/>
        <v>#VALUE!</v>
      </c>
      <c r="S798" s="72" t="e">
        <f t="shared" si="260"/>
        <v>#VALUE!</v>
      </c>
      <c r="T798" s="73" t="str">
        <f t="shared" si="261"/>
        <v>donnée(s) manquante(s)</v>
      </c>
      <c r="U798" s="74" t="str">
        <f t="shared" si="262"/>
        <v>donnée(s) manquante(s)</v>
      </c>
      <c r="V798" s="75" t="str">
        <f>IF(ISBLANK(H798)," ",IF(H798&lt;=Scenario!$C$3,0,IF(H798&lt;=Scenario!$C$5,1,IF(H798&lt;=Scenario!$C$6,2,IF(H798&lt;=Scenario!$C$7,3,IF(H798&lt;=Scenario!$C$8,4,5))))))</f>
        <v xml:space="preserve"> </v>
      </c>
      <c r="W798" s="76" t="str">
        <f>IF(ISBLANK(I798)," ",IF(I798&lt;=Scenario!$G$3,0,IF(I798&lt;=Scenario!$G$5,1,2)))</f>
        <v xml:space="preserve"> </v>
      </c>
      <c r="X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81" t="e">
        <f t="shared" si="263"/>
        <v>#VALUE!</v>
      </c>
      <c r="AA798" s="81" t="e">
        <f t="shared" si="264"/>
        <v>#VALUE!</v>
      </c>
      <c r="AB798" s="79" t="e">
        <f t="shared" si="265"/>
        <v>#VALUE!</v>
      </c>
      <c r="AC798" s="73" t="str">
        <f t="shared" si="269"/>
        <v>missing data</v>
      </c>
      <c r="AD798" s="80" t="str">
        <f t="shared" si="250"/>
        <v>missing data</v>
      </c>
      <c r="AE798" s="81" t="e">
        <f t="shared" si="266"/>
        <v>#VALUE!</v>
      </c>
      <c r="AF798" s="81" t="e">
        <f t="shared" si="267"/>
        <v>#VALUE!</v>
      </c>
    </row>
    <row r="799" spans="1:32" x14ac:dyDescent="0.25">
      <c r="A799" s="114" t="s">
        <v>74</v>
      </c>
      <c r="B799" s="102"/>
      <c r="C799" s="103"/>
      <c r="D799" s="103"/>
      <c r="E799" s="104">
        <f t="shared" si="268"/>
        <v>0</v>
      </c>
      <c r="F799" s="105"/>
      <c r="G799" s="106"/>
      <c r="H799" s="106"/>
      <c r="I799" s="107"/>
      <c r="J799" s="108" t="str">
        <f t="shared" si="251"/>
        <v xml:space="preserve"> </v>
      </c>
      <c r="K799" s="109" t="str">
        <f t="shared" si="252"/>
        <v xml:space="preserve"> </v>
      </c>
      <c r="L799" s="109" t="str">
        <f t="shared" si="253"/>
        <v xml:space="preserve"> </v>
      </c>
      <c r="M799" s="109">
        <f t="shared" si="254"/>
        <v>0</v>
      </c>
      <c r="N799" s="110" t="str">
        <f t="shared" si="255"/>
        <v xml:space="preserve"> </v>
      </c>
      <c r="O799" s="110" t="str">
        <f t="shared" si="256"/>
        <v xml:space="preserve"> </v>
      </c>
      <c r="P799" s="111" t="str">
        <f t="shared" si="257"/>
        <v xml:space="preserve"> </v>
      </c>
      <c r="Q799" s="108" t="e">
        <f t="shared" si="258"/>
        <v>#VALUE!</v>
      </c>
      <c r="R799" s="112" t="e">
        <f t="shared" si="259"/>
        <v>#VALUE!</v>
      </c>
      <c r="S799" s="72" t="e">
        <f t="shared" si="260"/>
        <v>#VALUE!</v>
      </c>
      <c r="T799" s="73" t="str">
        <f t="shared" si="261"/>
        <v>donnée(s) manquante(s)</v>
      </c>
      <c r="U799" s="74" t="str">
        <f t="shared" si="262"/>
        <v>donnée(s) manquante(s)</v>
      </c>
      <c r="V799" s="75" t="str">
        <f>IF(ISBLANK(H799)," ",IF(H799&lt;=Scenario!$C$3,0,IF(H799&lt;=Scenario!$C$5,1,IF(H799&lt;=Scenario!$C$6,2,IF(H799&lt;=Scenario!$C$7,3,IF(H799&lt;=Scenario!$C$8,4,5))))))</f>
        <v xml:space="preserve"> </v>
      </c>
      <c r="W799" s="76" t="str">
        <f>IF(ISBLANK(I799)," ",IF(I799&lt;=Scenario!$G$3,0,IF(I799&lt;=Scenario!$G$5,1,2)))</f>
        <v xml:space="preserve"> </v>
      </c>
      <c r="X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81" t="e">
        <f t="shared" si="263"/>
        <v>#VALUE!</v>
      </c>
      <c r="AA799" s="81" t="e">
        <f t="shared" si="264"/>
        <v>#VALUE!</v>
      </c>
      <c r="AB799" s="79" t="e">
        <f t="shared" si="265"/>
        <v>#VALUE!</v>
      </c>
      <c r="AC799" s="73" t="str">
        <f t="shared" si="269"/>
        <v>missing data</v>
      </c>
      <c r="AD799" s="80" t="str">
        <f t="shared" si="250"/>
        <v>missing data</v>
      </c>
      <c r="AE799" s="81" t="e">
        <f t="shared" si="266"/>
        <v>#VALUE!</v>
      </c>
      <c r="AF799" s="81" t="e">
        <f t="shared" si="267"/>
        <v>#VALUE!</v>
      </c>
    </row>
    <row r="800" spans="1:32" x14ac:dyDescent="0.25">
      <c r="A800" s="114" t="s">
        <v>74</v>
      </c>
      <c r="B800" s="102"/>
      <c r="C800" s="103"/>
      <c r="D800" s="103"/>
      <c r="E800" s="104">
        <f t="shared" si="268"/>
        <v>0</v>
      </c>
      <c r="F800" s="105"/>
      <c r="G800" s="106"/>
      <c r="H800" s="106"/>
      <c r="I800" s="107"/>
      <c r="J800" s="108" t="str">
        <f t="shared" si="251"/>
        <v xml:space="preserve"> </v>
      </c>
      <c r="K800" s="109" t="str">
        <f t="shared" si="252"/>
        <v xml:space="preserve"> </v>
      </c>
      <c r="L800" s="109" t="str">
        <f t="shared" si="253"/>
        <v xml:space="preserve"> </v>
      </c>
      <c r="M800" s="109">
        <f t="shared" si="254"/>
        <v>0</v>
      </c>
      <c r="N800" s="110" t="str">
        <f t="shared" si="255"/>
        <v xml:space="preserve"> </v>
      </c>
      <c r="O800" s="110" t="str">
        <f t="shared" si="256"/>
        <v xml:space="preserve"> </v>
      </c>
      <c r="P800" s="111" t="str">
        <f t="shared" si="257"/>
        <v xml:space="preserve"> </v>
      </c>
      <c r="Q800" s="108" t="e">
        <f t="shared" si="258"/>
        <v>#VALUE!</v>
      </c>
      <c r="R800" s="112" t="e">
        <f t="shared" si="259"/>
        <v>#VALUE!</v>
      </c>
      <c r="S800" s="72" t="e">
        <f t="shared" si="260"/>
        <v>#VALUE!</v>
      </c>
      <c r="T800" s="73" t="str">
        <f t="shared" si="261"/>
        <v>donnée(s) manquante(s)</v>
      </c>
      <c r="U800" s="74" t="str">
        <f t="shared" si="262"/>
        <v>donnée(s) manquante(s)</v>
      </c>
      <c r="V800" s="75" t="str">
        <f>IF(ISBLANK(H800)," ",IF(H800&lt;=Scenario!$C$3,0,IF(H800&lt;=Scenario!$C$5,1,IF(H800&lt;=Scenario!$C$6,2,IF(H800&lt;=Scenario!$C$7,3,IF(H800&lt;=Scenario!$C$8,4,5))))))</f>
        <v xml:space="preserve"> </v>
      </c>
      <c r="W800" s="76" t="str">
        <f>IF(ISBLANK(I800)," ",IF(I800&lt;=Scenario!$G$3,0,IF(I800&lt;=Scenario!$G$5,1,2)))</f>
        <v xml:space="preserve"> </v>
      </c>
      <c r="X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81" t="e">
        <f t="shared" si="263"/>
        <v>#VALUE!</v>
      </c>
      <c r="AA800" s="81" t="e">
        <f t="shared" si="264"/>
        <v>#VALUE!</v>
      </c>
      <c r="AB800" s="79" t="e">
        <f t="shared" si="265"/>
        <v>#VALUE!</v>
      </c>
      <c r="AC800" s="73" t="str">
        <f t="shared" si="269"/>
        <v>missing data</v>
      </c>
      <c r="AD800" s="80" t="str">
        <f t="shared" si="250"/>
        <v>missing data</v>
      </c>
      <c r="AE800" s="81" t="e">
        <f t="shared" si="266"/>
        <v>#VALUE!</v>
      </c>
      <c r="AF800" s="81" t="e">
        <f t="shared" si="267"/>
        <v>#VALUE!</v>
      </c>
    </row>
    <row r="801" spans="1:32" x14ac:dyDescent="0.25">
      <c r="A801" s="114" t="s">
        <v>74</v>
      </c>
      <c r="B801" s="102"/>
      <c r="C801" s="103"/>
      <c r="D801" s="103"/>
      <c r="E801" s="104">
        <f t="shared" si="268"/>
        <v>0</v>
      </c>
      <c r="F801" s="105"/>
      <c r="G801" s="106"/>
      <c r="H801" s="106"/>
      <c r="I801" s="107"/>
      <c r="J801" s="108" t="str">
        <f t="shared" si="251"/>
        <v xml:space="preserve"> </v>
      </c>
      <c r="K801" s="109" t="str">
        <f t="shared" si="252"/>
        <v xml:space="preserve"> </v>
      </c>
      <c r="L801" s="109" t="str">
        <f t="shared" si="253"/>
        <v xml:space="preserve"> </v>
      </c>
      <c r="M801" s="109">
        <f t="shared" si="254"/>
        <v>0</v>
      </c>
      <c r="N801" s="110" t="str">
        <f t="shared" si="255"/>
        <v xml:space="preserve"> </v>
      </c>
      <c r="O801" s="110" t="str">
        <f t="shared" si="256"/>
        <v xml:space="preserve"> </v>
      </c>
      <c r="P801" s="111" t="str">
        <f t="shared" si="257"/>
        <v xml:space="preserve"> </v>
      </c>
      <c r="Q801" s="108" t="e">
        <f t="shared" si="258"/>
        <v>#VALUE!</v>
      </c>
      <c r="R801" s="112" t="e">
        <f t="shared" si="259"/>
        <v>#VALUE!</v>
      </c>
      <c r="S801" s="72" t="e">
        <f t="shared" si="260"/>
        <v>#VALUE!</v>
      </c>
      <c r="T801" s="73" t="str">
        <f t="shared" si="261"/>
        <v>donnée(s) manquante(s)</v>
      </c>
      <c r="U801" s="74" t="str">
        <f t="shared" si="262"/>
        <v>donnée(s) manquante(s)</v>
      </c>
      <c r="V801" s="75" t="str">
        <f>IF(ISBLANK(H801)," ",IF(H801&lt;=Scenario!$C$3,0,IF(H801&lt;=Scenario!$C$5,1,IF(H801&lt;=Scenario!$C$6,2,IF(H801&lt;=Scenario!$C$7,3,IF(H801&lt;=Scenario!$C$8,4,5))))))</f>
        <v xml:space="preserve"> </v>
      </c>
      <c r="W801" s="76" t="str">
        <f>IF(ISBLANK(I801)," ",IF(I801&lt;=Scenario!$G$3,0,IF(I801&lt;=Scenario!$G$5,1,2)))</f>
        <v xml:space="preserve"> </v>
      </c>
      <c r="X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81" t="e">
        <f t="shared" si="263"/>
        <v>#VALUE!</v>
      </c>
      <c r="AA801" s="81" t="e">
        <f t="shared" si="264"/>
        <v>#VALUE!</v>
      </c>
      <c r="AB801" s="79" t="e">
        <f t="shared" si="265"/>
        <v>#VALUE!</v>
      </c>
      <c r="AC801" s="73" t="str">
        <f t="shared" si="269"/>
        <v>missing data</v>
      </c>
      <c r="AD801" s="80" t="str">
        <f t="shared" si="250"/>
        <v>missing data</v>
      </c>
      <c r="AE801" s="81" t="e">
        <f t="shared" si="266"/>
        <v>#VALUE!</v>
      </c>
      <c r="AF801" s="81" t="e">
        <f t="shared" si="267"/>
        <v>#VALUE!</v>
      </c>
    </row>
    <row r="802" spans="1:32" x14ac:dyDescent="0.25">
      <c r="A802" s="114" t="s">
        <v>74</v>
      </c>
      <c r="B802" s="102"/>
      <c r="C802" s="103"/>
      <c r="D802" s="103"/>
      <c r="E802" s="104">
        <f t="shared" si="268"/>
        <v>0</v>
      </c>
      <c r="F802" s="105"/>
      <c r="G802" s="106"/>
      <c r="H802" s="106"/>
      <c r="I802" s="107"/>
      <c r="J802" s="108" t="str">
        <f t="shared" si="251"/>
        <v xml:space="preserve"> </v>
      </c>
      <c r="K802" s="109" t="str">
        <f t="shared" si="252"/>
        <v xml:space="preserve"> </v>
      </c>
      <c r="L802" s="109" t="str">
        <f t="shared" si="253"/>
        <v xml:space="preserve"> </v>
      </c>
      <c r="M802" s="109">
        <f t="shared" si="254"/>
        <v>0</v>
      </c>
      <c r="N802" s="110" t="str">
        <f t="shared" si="255"/>
        <v xml:space="preserve"> </v>
      </c>
      <c r="O802" s="110" t="str">
        <f t="shared" si="256"/>
        <v xml:space="preserve"> </v>
      </c>
      <c r="P802" s="111" t="str">
        <f t="shared" si="257"/>
        <v xml:space="preserve"> </v>
      </c>
      <c r="Q802" s="108" t="e">
        <f t="shared" si="258"/>
        <v>#VALUE!</v>
      </c>
      <c r="R802" s="112" t="e">
        <f t="shared" si="259"/>
        <v>#VALUE!</v>
      </c>
      <c r="S802" s="72" t="e">
        <f t="shared" si="260"/>
        <v>#VALUE!</v>
      </c>
      <c r="T802" s="73" t="str">
        <f t="shared" si="261"/>
        <v>donnée(s) manquante(s)</v>
      </c>
      <c r="U802" s="74" t="str">
        <f t="shared" si="262"/>
        <v>donnée(s) manquante(s)</v>
      </c>
      <c r="V802" s="75" t="str">
        <f>IF(ISBLANK(H802)," ",IF(H802&lt;=Scenario!$C$3,0,IF(H802&lt;=Scenario!$C$5,1,IF(H802&lt;=Scenario!$C$6,2,IF(H802&lt;=Scenario!$C$7,3,IF(H802&lt;=Scenario!$C$8,4,5))))))</f>
        <v xml:space="preserve"> </v>
      </c>
      <c r="W802" s="76" t="str">
        <f>IF(ISBLANK(I802)," ",IF(I802&lt;=Scenario!$G$3,0,IF(I802&lt;=Scenario!$G$5,1,2)))</f>
        <v xml:space="preserve"> </v>
      </c>
      <c r="X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81" t="e">
        <f t="shared" si="263"/>
        <v>#VALUE!</v>
      </c>
      <c r="AA802" s="81" t="e">
        <f t="shared" si="264"/>
        <v>#VALUE!</v>
      </c>
      <c r="AB802" s="79" t="e">
        <f t="shared" si="265"/>
        <v>#VALUE!</v>
      </c>
      <c r="AC802" s="73" t="str">
        <f t="shared" si="269"/>
        <v>missing data</v>
      </c>
      <c r="AD802" s="80" t="str">
        <f t="shared" si="250"/>
        <v>missing data</v>
      </c>
      <c r="AE802" s="81" t="e">
        <f t="shared" si="266"/>
        <v>#VALUE!</v>
      </c>
      <c r="AF802" s="81" t="e">
        <f t="shared" si="267"/>
        <v>#VALUE!</v>
      </c>
    </row>
    <row r="803" spans="1:32" x14ac:dyDescent="0.25">
      <c r="A803" s="114" t="s">
        <v>74</v>
      </c>
      <c r="B803" s="102"/>
      <c r="C803" s="103"/>
      <c r="D803" s="103"/>
      <c r="E803" s="104">
        <f t="shared" si="268"/>
        <v>0</v>
      </c>
      <c r="F803" s="105"/>
      <c r="G803" s="106"/>
      <c r="H803" s="106"/>
      <c r="I803" s="107"/>
      <c r="J803" s="108" t="str">
        <f t="shared" si="251"/>
        <v xml:space="preserve"> </v>
      </c>
      <c r="K803" s="109" t="str">
        <f t="shared" si="252"/>
        <v xml:space="preserve"> </v>
      </c>
      <c r="L803" s="109" t="str">
        <f t="shared" si="253"/>
        <v xml:space="preserve"> </v>
      </c>
      <c r="M803" s="109">
        <f t="shared" si="254"/>
        <v>0</v>
      </c>
      <c r="N803" s="110" t="str">
        <f t="shared" si="255"/>
        <v xml:space="preserve"> </v>
      </c>
      <c r="O803" s="110" t="str">
        <f t="shared" si="256"/>
        <v xml:space="preserve"> </v>
      </c>
      <c r="P803" s="111" t="str">
        <f t="shared" si="257"/>
        <v xml:space="preserve"> </v>
      </c>
      <c r="Q803" s="108" t="e">
        <f t="shared" si="258"/>
        <v>#VALUE!</v>
      </c>
      <c r="R803" s="112" t="e">
        <f t="shared" si="259"/>
        <v>#VALUE!</v>
      </c>
      <c r="S803" s="72" t="e">
        <f t="shared" si="260"/>
        <v>#VALUE!</v>
      </c>
      <c r="T803" s="73" t="str">
        <f t="shared" si="261"/>
        <v>donnée(s) manquante(s)</v>
      </c>
      <c r="U803" s="74" t="str">
        <f t="shared" si="262"/>
        <v>donnée(s) manquante(s)</v>
      </c>
      <c r="V803" s="75" t="str">
        <f>IF(ISBLANK(H803)," ",IF(H803&lt;=Scenario!$C$3,0,IF(H803&lt;=Scenario!$C$5,1,IF(H803&lt;=Scenario!$C$6,2,IF(H803&lt;=Scenario!$C$7,3,IF(H803&lt;=Scenario!$C$8,4,5))))))</f>
        <v xml:space="preserve"> </v>
      </c>
      <c r="W803" s="76" t="str">
        <f>IF(ISBLANK(I803)," ",IF(I803&lt;=Scenario!$G$3,0,IF(I803&lt;=Scenario!$G$5,1,2)))</f>
        <v xml:space="preserve"> </v>
      </c>
      <c r="X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81" t="e">
        <f t="shared" si="263"/>
        <v>#VALUE!</v>
      </c>
      <c r="AA803" s="81" t="e">
        <f t="shared" si="264"/>
        <v>#VALUE!</v>
      </c>
      <c r="AB803" s="79" t="e">
        <f t="shared" si="265"/>
        <v>#VALUE!</v>
      </c>
      <c r="AC803" s="73" t="str">
        <f t="shared" si="269"/>
        <v>missing data</v>
      </c>
      <c r="AD803" s="80" t="str">
        <f t="shared" si="250"/>
        <v>missing data</v>
      </c>
      <c r="AE803" s="81" t="e">
        <f t="shared" si="266"/>
        <v>#VALUE!</v>
      </c>
      <c r="AF803" s="81" t="e">
        <f t="shared" si="267"/>
        <v>#VALUE!</v>
      </c>
    </row>
    <row r="804" spans="1:32" x14ac:dyDescent="0.25">
      <c r="A804" s="114" t="s">
        <v>74</v>
      </c>
      <c r="B804" s="102"/>
      <c r="C804" s="103"/>
      <c r="D804" s="103"/>
      <c r="E804" s="104">
        <f t="shared" si="268"/>
        <v>0</v>
      </c>
      <c r="F804" s="105"/>
      <c r="G804" s="106"/>
      <c r="H804" s="106"/>
      <c r="I804" s="107"/>
      <c r="J804" s="108" t="str">
        <f t="shared" si="251"/>
        <v xml:space="preserve"> </v>
      </c>
      <c r="K804" s="109" t="str">
        <f t="shared" si="252"/>
        <v xml:space="preserve"> </v>
      </c>
      <c r="L804" s="109" t="str">
        <f t="shared" si="253"/>
        <v xml:space="preserve"> </v>
      </c>
      <c r="M804" s="109">
        <f t="shared" si="254"/>
        <v>0</v>
      </c>
      <c r="N804" s="110" t="str">
        <f t="shared" si="255"/>
        <v xml:space="preserve"> </v>
      </c>
      <c r="O804" s="110" t="str">
        <f t="shared" si="256"/>
        <v xml:space="preserve"> </v>
      </c>
      <c r="P804" s="111" t="str">
        <f t="shared" si="257"/>
        <v xml:space="preserve"> </v>
      </c>
      <c r="Q804" s="108" t="e">
        <f t="shared" si="258"/>
        <v>#VALUE!</v>
      </c>
      <c r="R804" s="112" t="e">
        <f t="shared" si="259"/>
        <v>#VALUE!</v>
      </c>
      <c r="S804" s="72" t="e">
        <f t="shared" si="260"/>
        <v>#VALUE!</v>
      </c>
      <c r="T804" s="73" t="str">
        <f t="shared" si="261"/>
        <v>donnée(s) manquante(s)</v>
      </c>
      <c r="U804" s="74" t="str">
        <f t="shared" si="262"/>
        <v>donnée(s) manquante(s)</v>
      </c>
      <c r="V804" s="75" t="str">
        <f>IF(ISBLANK(H804)," ",IF(H804&lt;=Scenario!$C$3,0,IF(H804&lt;=Scenario!$C$5,1,IF(H804&lt;=Scenario!$C$6,2,IF(H804&lt;=Scenario!$C$7,3,IF(H804&lt;=Scenario!$C$8,4,5))))))</f>
        <v xml:space="preserve"> </v>
      </c>
      <c r="W804" s="76" t="str">
        <f>IF(ISBLANK(I804)," ",IF(I804&lt;=Scenario!$G$3,0,IF(I804&lt;=Scenario!$G$5,1,2)))</f>
        <v xml:space="preserve"> </v>
      </c>
      <c r="X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81" t="e">
        <f t="shared" si="263"/>
        <v>#VALUE!</v>
      </c>
      <c r="AA804" s="81" t="e">
        <f t="shared" si="264"/>
        <v>#VALUE!</v>
      </c>
      <c r="AB804" s="79" t="e">
        <f t="shared" si="265"/>
        <v>#VALUE!</v>
      </c>
      <c r="AC804" s="73" t="str">
        <f t="shared" si="269"/>
        <v>missing data</v>
      </c>
      <c r="AD804" s="80" t="str">
        <f t="shared" si="250"/>
        <v>missing data</v>
      </c>
      <c r="AE804" s="81" t="e">
        <f t="shared" si="266"/>
        <v>#VALUE!</v>
      </c>
      <c r="AF804" s="81" t="e">
        <f t="shared" si="267"/>
        <v>#VALUE!</v>
      </c>
    </row>
    <row r="805" spans="1:32" x14ac:dyDescent="0.25">
      <c r="A805" s="114" t="s">
        <v>74</v>
      </c>
      <c r="B805" s="102"/>
      <c r="C805" s="103"/>
      <c r="D805" s="103"/>
      <c r="E805" s="104">
        <f t="shared" si="268"/>
        <v>0</v>
      </c>
      <c r="F805" s="105"/>
      <c r="G805" s="106"/>
      <c r="H805" s="106"/>
      <c r="I805" s="107"/>
      <c r="J805" s="108" t="str">
        <f t="shared" si="251"/>
        <v xml:space="preserve"> </v>
      </c>
      <c r="K805" s="109" t="str">
        <f t="shared" si="252"/>
        <v xml:space="preserve"> </v>
      </c>
      <c r="L805" s="109" t="str">
        <f t="shared" si="253"/>
        <v xml:space="preserve"> </v>
      </c>
      <c r="M805" s="109">
        <f t="shared" si="254"/>
        <v>0</v>
      </c>
      <c r="N805" s="110" t="str">
        <f t="shared" si="255"/>
        <v xml:space="preserve"> </v>
      </c>
      <c r="O805" s="110" t="str">
        <f t="shared" si="256"/>
        <v xml:space="preserve"> </v>
      </c>
      <c r="P805" s="111" t="str">
        <f t="shared" si="257"/>
        <v xml:space="preserve"> </v>
      </c>
      <c r="Q805" s="108" t="e">
        <f t="shared" si="258"/>
        <v>#VALUE!</v>
      </c>
      <c r="R805" s="112" t="e">
        <f t="shared" si="259"/>
        <v>#VALUE!</v>
      </c>
      <c r="S805" s="72" t="e">
        <f t="shared" si="260"/>
        <v>#VALUE!</v>
      </c>
      <c r="T805" s="73" t="str">
        <f t="shared" si="261"/>
        <v>donnée(s) manquante(s)</v>
      </c>
      <c r="U805" s="74" t="str">
        <f t="shared" si="262"/>
        <v>donnée(s) manquante(s)</v>
      </c>
      <c r="V805" s="75" t="str">
        <f>IF(ISBLANK(H805)," ",IF(H805&lt;=Scenario!$C$3,0,IF(H805&lt;=Scenario!$C$5,1,IF(H805&lt;=Scenario!$C$6,2,IF(H805&lt;=Scenario!$C$7,3,IF(H805&lt;=Scenario!$C$8,4,5))))))</f>
        <v xml:space="preserve"> </v>
      </c>
      <c r="W805" s="76" t="str">
        <f>IF(ISBLANK(I805)," ",IF(I805&lt;=Scenario!$G$3,0,IF(I805&lt;=Scenario!$G$5,1,2)))</f>
        <v xml:space="preserve"> </v>
      </c>
      <c r="X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81" t="e">
        <f t="shared" si="263"/>
        <v>#VALUE!</v>
      </c>
      <c r="AA805" s="81" t="e">
        <f t="shared" si="264"/>
        <v>#VALUE!</v>
      </c>
      <c r="AB805" s="79" t="e">
        <f t="shared" si="265"/>
        <v>#VALUE!</v>
      </c>
      <c r="AC805" s="73" t="str">
        <f t="shared" si="269"/>
        <v>missing data</v>
      </c>
      <c r="AD805" s="80" t="str">
        <f t="shared" si="250"/>
        <v>missing data</v>
      </c>
      <c r="AE805" s="81" t="e">
        <f t="shared" si="266"/>
        <v>#VALUE!</v>
      </c>
      <c r="AF805" s="81" t="e">
        <f t="shared" si="267"/>
        <v>#VALUE!</v>
      </c>
    </row>
    <row r="806" spans="1:32" x14ac:dyDescent="0.25">
      <c r="A806" s="114" t="s">
        <v>74</v>
      </c>
      <c r="B806" s="102"/>
      <c r="C806" s="103"/>
      <c r="D806" s="103"/>
      <c r="E806" s="104">
        <f t="shared" si="268"/>
        <v>0</v>
      </c>
      <c r="F806" s="105"/>
      <c r="G806" s="106"/>
      <c r="H806" s="106"/>
      <c r="I806" s="107"/>
      <c r="J806" s="108" t="str">
        <f t="shared" si="251"/>
        <v xml:space="preserve"> </v>
      </c>
      <c r="K806" s="109" t="str">
        <f t="shared" si="252"/>
        <v xml:space="preserve"> </v>
      </c>
      <c r="L806" s="109" t="str">
        <f t="shared" si="253"/>
        <v xml:space="preserve"> </v>
      </c>
      <c r="M806" s="109">
        <f t="shared" si="254"/>
        <v>0</v>
      </c>
      <c r="N806" s="110" t="str">
        <f t="shared" si="255"/>
        <v xml:space="preserve"> </v>
      </c>
      <c r="O806" s="110" t="str">
        <f t="shared" si="256"/>
        <v xml:space="preserve"> </v>
      </c>
      <c r="P806" s="111" t="str">
        <f t="shared" si="257"/>
        <v xml:space="preserve"> </v>
      </c>
      <c r="Q806" s="108" t="e">
        <f t="shared" si="258"/>
        <v>#VALUE!</v>
      </c>
      <c r="R806" s="112" t="e">
        <f t="shared" si="259"/>
        <v>#VALUE!</v>
      </c>
      <c r="S806" s="72" t="e">
        <f t="shared" si="260"/>
        <v>#VALUE!</v>
      </c>
      <c r="T806" s="73" t="str">
        <f t="shared" si="261"/>
        <v>donnée(s) manquante(s)</v>
      </c>
      <c r="U806" s="74" t="str">
        <f t="shared" si="262"/>
        <v>donnée(s) manquante(s)</v>
      </c>
      <c r="V806" s="75" t="str">
        <f>IF(ISBLANK(H806)," ",IF(H806&lt;=Scenario!$C$3,0,IF(H806&lt;=Scenario!$C$5,1,IF(H806&lt;=Scenario!$C$6,2,IF(H806&lt;=Scenario!$C$7,3,IF(H806&lt;=Scenario!$C$8,4,5))))))</f>
        <v xml:space="preserve"> </v>
      </c>
      <c r="W806" s="76" t="str">
        <f>IF(ISBLANK(I806)," ",IF(I806&lt;=Scenario!$G$3,0,IF(I806&lt;=Scenario!$G$5,1,2)))</f>
        <v xml:space="preserve"> </v>
      </c>
      <c r="X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81" t="e">
        <f t="shared" si="263"/>
        <v>#VALUE!</v>
      </c>
      <c r="AA806" s="81" t="e">
        <f t="shared" si="264"/>
        <v>#VALUE!</v>
      </c>
      <c r="AB806" s="79" t="e">
        <f t="shared" si="265"/>
        <v>#VALUE!</v>
      </c>
      <c r="AC806" s="73" t="str">
        <f t="shared" si="269"/>
        <v>missing data</v>
      </c>
      <c r="AD806" s="80" t="str">
        <f t="shared" si="250"/>
        <v>missing data</v>
      </c>
      <c r="AE806" s="81" t="e">
        <f t="shared" si="266"/>
        <v>#VALUE!</v>
      </c>
      <c r="AF806" s="81" t="e">
        <f t="shared" si="267"/>
        <v>#VALUE!</v>
      </c>
    </row>
    <row r="807" spans="1:32" x14ac:dyDescent="0.25">
      <c r="A807" s="114" t="s">
        <v>74</v>
      </c>
      <c r="B807" s="102"/>
      <c r="C807" s="103"/>
      <c r="D807" s="103"/>
      <c r="E807" s="104">
        <f t="shared" si="268"/>
        <v>0</v>
      </c>
      <c r="F807" s="105"/>
      <c r="G807" s="106"/>
      <c r="H807" s="106"/>
      <c r="I807" s="107"/>
      <c r="J807" s="108" t="str">
        <f t="shared" si="251"/>
        <v xml:space="preserve"> </v>
      </c>
      <c r="K807" s="109" t="str">
        <f t="shared" si="252"/>
        <v xml:space="preserve"> </v>
      </c>
      <c r="L807" s="109" t="str">
        <f t="shared" si="253"/>
        <v xml:space="preserve"> </v>
      </c>
      <c r="M807" s="109">
        <f t="shared" si="254"/>
        <v>0</v>
      </c>
      <c r="N807" s="110" t="str">
        <f t="shared" si="255"/>
        <v xml:space="preserve"> </v>
      </c>
      <c r="O807" s="110" t="str">
        <f t="shared" si="256"/>
        <v xml:space="preserve"> </v>
      </c>
      <c r="P807" s="111" t="str">
        <f t="shared" si="257"/>
        <v xml:space="preserve"> </v>
      </c>
      <c r="Q807" s="108" t="e">
        <f t="shared" si="258"/>
        <v>#VALUE!</v>
      </c>
      <c r="R807" s="112" t="e">
        <f t="shared" si="259"/>
        <v>#VALUE!</v>
      </c>
      <c r="S807" s="72" t="e">
        <f t="shared" si="260"/>
        <v>#VALUE!</v>
      </c>
      <c r="T807" s="73" t="str">
        <f t="shared" si="261"/>
        <v>donnée(s) manquante(s)</v>
      </c>
      <c r="U807" s="74" t="str">
        <f t="shared" si="262"/>
        <v>donnée(s) manquante(s)</v>
      </c>
      <c r="V807" s="75" t="str">
        <f>IF(ISBLANK(H807)," ",IF(H807&lt;=Scenario!$C$3,0,IF(H807&lt;=Scenario!$C$5,1,IF(H807&lt;=Scenario!$C$6,2,IF(H807&lt;=Scenario!$C$7,3,IF(H807&lt;=Scenario!$C$8,4,5))))))</f>
        <v xml:space="preserve"> </v>
      </c>
      <c r="W807" s="76" t="str">
        <f>IF(ISBLANK(I807)," ",IF(I807&lt;=Scenario!$G$3,0,IF(I807&lt;=Scenario!$G$5,1,2)))</f>
        <v xml:space="preserve"> </v>
      </c>
      <c r="X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81" t="e">
        <f t="shared" si="263"/>
        <v>#VALUE!</v>
      </c>
      <c r="AA807" s="81" t="e">
        <f t="shared" si="264"/>
        <v>#VALUE!</v>
      </c>
      <c r="AB807" s="79" t="e">
        <f t="shared" si="265"/>
        <v>#VALUE!</v>
      </c>
      <c r="AC807" s="73" t="str">
        <f t="shared" si="269"/>
        <v>missing data</v>
      </c>
      <c r="AD807" s="80" t="str">
        <f t="shared" si="250"/>
        <v>missing data</v>
      </c>
      <c r="AE807" s="81" t="e">
        <f t="shared" si="266"/>
        <v>#VALUE!</v>
      </c>
      <c r="AF807" s="81" t="e">
        <f t="shared" si="267"/>
        <v>#VALUE!</v>
      </c>
    </row>
    <row r="808" spans="1:32" x14ac:dyDescent="0.25">
      <c r="A808" s="114" t="s">
        <v>74</v>
      </c>
      <c r="B808" s="102"/>
      <c r="C808" s="103"/>
      <c r="D808" s="103"/>
      <c r="E808" s="104">
        <f t="shared" si="268"/>
        <v>0</v>
      </c>
      <c r="F808" s="105"/>
      <c r="G808" s="106"/>
      <c r="H808" s="106"/>
      <c r="I808" s="107"/>
      <c r="J808" s="108" t="str">
        <f t="shared" si="251"/>
        <v xml:space="preserve"> </v>
      </c>
      <c r="K808" s="109" t="str">
        <f t="shared" si="252"/>
        <v xml:space="preserve"> </v>
      </c>
      <c r="L808" s="109" t="str">
        <f t="shared" si="253"/>
        <v xml:space="preserve"> </v>
      </c>
      <c r="M808" s="109">
        <f t="shared" si="254"/>
        <v>0</v>
      </c>
      <c r="N808" s="110" t="str">
        <f t="shared" si="255"/>
        <v xml:space="preserve"> </v>
      </c>
      <c r="O808" s="110" t="str">
        <f t="shared" si="256"/>
        <v xml:space="preserve"> </v>
      </c>
      <c r="P808" s="111" t="str">
        <f t="shared" si="257"/>
        <v xml:space="preserve"> </v>
      </c>
      <c r="Q808" s="108" t="e">
        <f t="shared" si="258"/>
        <v>#VALUE!</v>
      </c>
      <c r="R808" s="112" t="e">
        <f t="shared" si="259"/>
        <v>#VALUE!</v>
      </c>
      <c r="S808" s="72" t="e">
        <f t="shared" si="260"/>
        <v>#VALUE!</v>
      </c>
      <c r="T808" s="73" t="str">
        <f t="shared" si="261"/>
        <v>donnée(s) manquante(s)</v>
      </c>
      <c r="U808" s="74" t="str">
        <f t="shared" si="262"/>
        <v>donnée(s) manquante(s)</v>
      </c>
      <c r="V808" s="75" t="str">
        <f>IF(ISBLANK(H808)," ",IF(H808&lt;=Scenario!$C$3,0,IF(H808&lt;=Scenario!$C$5,1,IF(H808&lt;=Scenario!$C$6,2,IF(H808&lt;=Scenario!$C$7,3,IF(H808&lt;=Scenario!$C$8,4,5))))))</f>
        <v xml:space="preserve"> </v>
      </c>
      <c r="W808" s="76" t="str">
        <f>IF(ISBLANK(I808)," ",IF(I808&lt;=Scenario!$G$3,0,IF(I808&lt;=Scenario!$G$5,1,2)))</f>
        <v xml:space="preserve"> </v>
      </c>
      <c r="X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81" t="e">
        <f t="shared" si="263"/>
        <v>#VALUE!</v>
      </c>
      <c r="AA808" s="81" t="e">
        <f t="shared" si="264"/>
        <v>#VALUE!</v>
      </c>
      <c r="AB808" s="79" t="e">
        <f t="shared" si="265"/>
        <v>#VALUE!</v>
      </c>
      <c r="AC808" s="73" t="str">
        <f t="shared" si="269"/>
        <v>missing data</v>
      </c>
      <c r="AD808" s="80" t="str">
        <f t="shared" si="250"/>
        <v>missing data</v>
      </c>
      <c r="AE808" s="81" t="e">
        <f t="shared" si="266"/>
        <v>#VALUE!</v>
      </c>
      <c r="AF808" s="81" t="e">
        <f t="shared" si="267"/>
        <v>#VALUE!</v>
      </c>
    </row>
    <row r="809" spans="1:32" x14ac:dyDescent="0.25">
      <c r="A809" s="114" t="s">
        <v>74</v>
      </c>
      <c r="B809" s="102"/>
      <c r="C809" s="103"/>
      <c r="D809" s="103"/>
      <c r="E809" s="104">
        <f t="shared" si="268"/>
        <v>0</v>
      </c>
      <c r="F809" s="105"/>
      <c r="G809" s="106"/>
      <c r="H809" s="106"/>
      <c r="I809" s="107"/>
      <c r="J809" s="108" t="str">
        <f t="shared" si="251"/>
        <v xml:space="preserve"> </v>
      </c>
      <c r="K809" s="109" t="str">
        <f t="shared" si="252"/>
        <v xml:space="preserve"> </v>
      </c>
      <c r="L809" s="109" t="str">
        <f t="shared" si="253"/>
        <v xml:space="preserve"> </v>
      </c>
      <c r="M809" s="109">
        <f t="shared" si="254"/>
        <v>0</v>
      </c>
      <c r="N809" s="110" t="str">
        <f t="shared" si="255"/>
        <v xml:space="preserve"> </v>
      </c>
      <c r="O809" s="110" t="str">
        <f t="shared" si="256"/>
        <v xml:space="preserve"> </v>
      </c>
      <c r="P809" s="111" t="str">
        <f t="shared" si="257"/>
        <v xml:space="preserve"> </v>
      </c>
      <c r="Q809" s="108" t="e">
        <f t="shared" si="258"/>
        <v>#VALUE!</v>
      </c>
      <c r="R809" s="112" t="e">
        <f t="shared" si="259"/>
        <v>#VALUE!</v>
      </c>
      <c r="S809" s="72" t="e">
        <f t="shared" si="260"/>
        <v>#VALUE!</v>
      </c>
      <c r="T809" s="73" t="str">
        <f t="shared" si="261"/>
        <v>donnée(s) manquante(s)</v>
      </c>
      <c r="U809" s="74" t="str">
        <f t="shared" si="262"/>
        <v>donnée(s) manquante(s)</v>
      </c>
      <c r="V809" s="75" t="str">
        <f>IF(ISBLANK(H809)," ",IF(H809&lt;=Scenario!$C$3,0,IF(H809&lt;=Scenario!$C$5,1,IF(H809&lt;=Scenario!$C$6,2,IF(H809&lt;=Scenario!$C$7,3,IF(H809&lt;=Scenario!$C$8,4,5))))))</f>
        <v xml:space="preserve"> </v>
      </c>
      <c r="W809" s="76" t="str">
        <f>IF(ISBLANK(I809)," ",IF(I809&lt;=Scenario!$G$3,0,IF(I809&lt;=Scenario!$G$5,1,2)))</f>
        <v xml:space="preserve"> </v>
      </c>
      <c r="X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81" t="e">
        <f t="shared" si="263"/>
        <v>#VALUE!</v>
      </c>
      <c r="AA809" s="81" t="e">
        <f t="shared" si="264"/>
        <v>#VALUE!</v>
      </c>
      <c r="AB809" s="79" t="e">
        <f t="shared" si="265"/>
        <v>#VALUE!</v>
      </c>
      <c r="AC809" s="73" t="str">
        <f t="shared" si="269"/>
        <v>missing data</v>
      </c>
      <c r="AD809" s="80" t="str">
        <f t="shared" si="250"/>
        <v>missing data</v>
      </c>
      <c r="AE809" s="81" t="e">
        <f t="shared" si="266"/>
        <v>#VALUE!</v>
      </c>
      <c r="AF809" s="81" t="e">
        <f t="shared" si="267"/>
        <v>#VALUE!</v>
      </c>
    </row>
    <row r="810" spans="1:32" x14ac:dyDescent="0.25">
      <c r="A810" s="114" t="s">
        <v>74</v>
      </c>
      <c r="B810" s="102"/>
      <c r="C810" s="103"/>
      <c r="D810" s="103"/>
      <c r="E810" s="104">
        <f t="shared" si="268"/>
        <v>0</v>
      </c>
      <c r="F810" s="105"/>
      <c r="G810" s="106"/>
      <c r="H810" s="106"/>
      <c r="I810" s="107"/>
      <c r="J810" s="108" t="str">
        <f t="shared" si="251"/>
        <v xml:space="preserve"> </v>
      </c>
      <c r="K810" s="109" t="str">
        <f t="shared" si="252"/>
        <v xml:space="preserve"> </v>
      </c>
      <c r="L810" s="109" t="str">
        <f t="shared" si="253"/>
        <v xml:space="preserve"> </v>
      </c>
      <c r="M810" s="109">
        <f t="shared" si="254"/>
        <v>0</v>
      </c>
      <c r="N810" s="110" t="str">
        <f t="shared" si="255"/>
        <v xml:space="preserve"> </v>
      </c>
      <c r="O810" s="110" t="str">
        <f t="shared" si="256"/>
        <v xml:space="preserve"> </v>
      </c>
      <c r="P810" s="111" t="str">
        <f t="shared" si="257"/>
        <v xml:space="preserve"> </v>
      </c>
      <c r="Q810" s="108" t="e">
        <f t="shared" si="258"/>
        <v>#VALUE!</v>
      </c>
      <c r="R810" s="112" t="e">
        <f t="shared" si="259"/>
        <v>#VALUE!</v>
      </c>
      <c r="S810" s="72" t="e">
        <f t="shared" si="260"/>
        <v>#VALUE!</v>
      </c>
      <c r="T810" s="73" t="str">
        <f t="shared" si="261"/>
        <v>donnée(s) manquante(s)</v>
      </c>
      <c r="U810" s="74" t="str">
        <f t="shared" si="262"/>
        <v>donnée(s) manquante(s)</v>
      </c>
      <c r="V810" s="75" t="str">
        <f>IF(ISBLANK(H810)," ",IF(H810&lt;=Scenario!$C$3,0,IF(H810&lt;=Scenario!$C$5,1,IF(H810&lt;=Scenario!$C$6,2,IF(H810&lt;=Scenario!$C$7,3,IF(H810&lt;=Scenario!$C$8,4,5))))))</f>
        <v xml:space="preserve"> </v>
      </c>
      <c r="W810" s="76" t="str">
        <f>IF(ISBLANK(I810)," ",IF(I810&lt;=Scenario!$G$3,0,IF(I810&lt;=Scenario!$G$5,1,2)))</f>
        <v xml:space="preserve"> </v>
      </c>
      <c r="X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81" t="e">
        <f t="shared" si="263"/>
        <v>#VALUE!</v>
      </c>
      <c r="AA810" s="81" t="e">
        <f t="shared" si="264"/>
        <v>#VALUE!</v>
      </c>
      <c r="AB810" s="79" t="e">
        <f t="shared" si="265"/>
        <v>#VALUE!</v>
      </c>
      <c r="AC810" s="73" t="str">
        <f t="shared" si="269"/>
        <v>missing data</v>
      </c>
      <c r="AD810" s="80" t="str">
        <f t="shared" si="250"/>
        <v>missing data</v>
      </c>
      <c r="AE810" s="81" t="e">
        <f t="shared" si="266"/>
        <v>#VALUE!</v>
      </c>
      <c r="AF810" s="81" t="e">
        <f t="shared" si="267"/>
        <v>#VALUE!</v>
      </c>
    </row>
    <row r="811" spans="1:32" x14ac:dyDescent="0.25">
      <c r="A811" s="114" t="s">
        <v>74</v>
      </c>
      <c r="B811" s="102"/>
      <c r="C811" s="103"/>
      <c r="D811" s="103"/>
      <c r="E811" s="104">
        <f t="shared" si="268"/>
        <v>0</v>
      </c>
      <c r="F811" s="105"/>
      <c r="G811" s="106"/>
      <c r="H811" s="106"/>
      <c r="I811" s="107"/>
      <c r="J811" s="108" t="str">
        <f t="shared" si="251"/>
        <v xml:space="preserve"> </v>
      </c>
      <c r="K811" s="109" t="str">
        <f t="shared" si="252"/>
        <v xml:space="preserve"> </v>
      </c>
      <c r="L811" s="109" t="str">
        <f t="shared" si="253"/>
        <v xml:space="preserve"> </v>
      </c>
      <c r="M811" s="109">
        <f t="shared" si="254"/>
        <v>0</v>
      </c>
      <c r="N811" s="110" t="str">
        <f t="shared" si="255"/>
        <v xml:space="preserve"> </v>
      </c>
      <c r="O811" s="110" t="str">
        <f t="shared" si="256"/>
        <v xml:space="preserve"> </v>
      </c>
      <c r="P811" s="111" t="str">
        <f t="shared" si="257"/>
        <v xml:space="preserve"> </v>
      </c>
      <c r="Q811" s="108" t="e">
        <f t="shared" si="258"/>
        <v>#VALUE!</v>
      </c>
      <c r="R811" s="112" t="e">
        <f t="shared" si="259"/>
        <v>#VALUE!</v>
      </c>
      <c r="S811" s="72" t="e">
        <f t="shared" si="260"/>
        <v>#VALUE!</v>
      </c>
      <c r="T811" s="73" t="str">
        <f t="shared" si="261"/>
        <v>donnée(s) manquante(s)</v>
      </c>
      <c r="U811" s="74" t="str">
        <f t="shared" si="262"/>
        <v>donnée(s) manquante(s)</v>
      </c>
      <c r="V811" s="75" t="str">
        <f>IF(ISBLANK(H811)," ",IF(H811&lt;=Scenario!$C$3,0,IF(H811&lt;=Scenario!$C$5,1,IF(H811&lt;=Scenario!$C$6,2,IF(H811&lt;=Scenario!$C$7,3,IF(H811&lt;=Scenario!$C$8,4,5))))))</f>
        <v xml:space="preserve"> </v>
      </c>
      <c r="W811" s="76" t="str">
        <f>IF(ISBLANK(I811)," ",IF(I811&lt;=Scenario!$G$3,0,IF(I811&lt;=Scenario!$G$5,1,2)))</f>
        <v xml:space="preserve"> </v>
      </c>
      <c r="X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81" t="e">
        <f t="shared" si="263"/>
        <v>#VALUE!</v>
      </c>
      <c r="AA811" s="81" t="e">
        <f t="shared" si="264"/>
        <v>#VALUE!</v>
      </c>
      <c r="AB811" s="79" t="e">
        <f t="shared" si="265"/>
        <v>#VALUE!</v>
      </c>
      <c r="AC811" s="73" t="str">
        <f t="shared" si="269"/>
        <v>missing data</v>
      </c>
      <c r="AD811" s="80" t="str">
        <f t="shared" si="250"/>
        <v>missing data</v>
      </c>
      <c r="AE811" s="81" t="e">
        <f t="shared" si="266"/>
        <v>#VALUE!</v>
      </c>
      <c r="AF811" s="81" t="e">
        <f t="shared" si="267"/>
        <v>#VALUE!</v>
      </c>
    </row>
    <row r="812" spans="1:32" x14ac:dyDescent="0.25">
      <c r="A812" s="114" t="s">
        <v>74</v>
      </c>
      <c r="B812" s="102"/>
      <c r="C812" s="103"/>
      <c r="D812" s="103"/>
      <c r="E812" s="104">
        <f t="shared" si="268"/>
        <v>0</v>
      </c>
      <c r="F812" s="105"/>
      <c r="G812" s="106"/>
      <c r="H812" s="106"/>
      <c r="I812" s="107"/>
      <c r="J812" s="108" t="str">
        <f t="shared" si="251"/>
        <v xml:space="preserve"> </v>
      </c>
      <c r="K812" s="109" t="str">
        <f t="shared" si="252"/>
        <v xml:space="preserve"> </v>
      </c>
      <c r="L812" s="109" t="str">
        <f t="shared" si="253"/>
        <v xml:space="preserve"> </v>
      </c>
      <c r="M812" s="109">
        <f t="shared" si="254"/>
        <v>0</v>
      </c>
      <c r="N812" s="110" t="str">
        <f t="shared" si="255"/>
        <v xml:space="preserve"> </v>
      </c>
      <c r="O812" s="110" t="str">
        <f t="shared" si="256"/>
        <v xml:space="preserve"> </v>
      </c>
      <c r="P812" s="111" t="str">
        <f t="shared" si="257"/>
        <v xml:space="preserve"> </v>
      </c>
      <c r="Q812" s="108" t="e">
        <f t="shared" si="258"/>
        <v>#VALUE!</v>
      </c>
      <c r="R812" s="112" t="e">
        <f t="shared" si="259"/>
        <v>#VALUE!</v>
      </c>
      <c r="S812" s="72" t="e">
        <f t="shared" si="260"/>
        <v>#VALUE!</v>
      </c>
      <c r="T812" s="73" t="str">
        <f t="shared" si="261"/>
        <v>donnée(s) manquante(s)</v>
      </c>
      <c r="U812" s="74" t="str">
        <f t="shared" si="262"/>
        <v>donnée(s) manquante(s)</v>
      </c>
      <c r="V812" s="75" t="str">
        <f>IF(ISBLANK(H812)," ",IF(H812&lt;=Scenario!$C$3,0,IF(H812&lt;=Scenario!$C$5,1,IF(H812&lt;=Scenario!$C$6,2,IF(H812&lt;=Scenario!$C$7,3,IF(H812&lt;=Scenario!$C$8,4,5))))))</f>
        <v xml:space="preserve"> </v>
      </c>
      <c r="W812" s="76" t="str">
        <f>IF(ISBLANK(I812)," ",IF(I812&lt;=Scenario!$G$3,0,IF(I812&lt;=Scenario!$G$5,1,2)))</f>
        <v xml:space="preserve"> </v>
      </c>
      <c r="X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81" t="e">
        <f t="shared" si="263"/>
        <v>#VALUE!</v>
      </c>
      <c r="AA812" s="81" t="e">
        <f t="shared" si="264"/>
        <v>#VALUE!</v>
      </c>
      <c r="AB812" s="79" t="e">
        <f t="shared" si="265"/>
        <v>#VALUE!</v>
      </c>
      <c r="AC812" s="73" t="str">
        <f t="shared" si="269"/>
        <v>missing data</v>
      </c>
      <c r="AD812" s="80" t="str">
        <f t="shared" si="250"/>
        <v>missing data</v>
      </c>
      <c r="AE812" s="81" t="e">
        <f t="shared" si="266"/>
        <v>#VALUE!</v>
      </c>
      <c r="AF812" s="81" t="e">
        <f t="shared" si="267"/>
        <v>#VALUE!</v>
      </c>
    </row>
    <row r="813" spans="1:32" x14ac:dyDescent="0.25">
      <c r="A813" s="114" t="s">
        <v>74</v>
      </c>
      <c r="B813" s="102"/>
      <c r="C813" s="103"/>
      <c r="D813" s="103"/>
      <c r="E813" s="104">
        <f t="shared" si="268"/>
        <v>0</v>
      </c>
      <c r="F813" s="105"/>
      <c r="G813" s="106"/>
      <c r="H813" s="106"/>
      <c r="I813" s="107"/>
      <c r="J813" s="108" t="str">
        <f t="shared" si="251"/>
        <v xml:space="preserve"> </v>
      </c>
      <c r="K813" s="109" t="str">
        <f t="shared" si="252"/>
        <v xml:space="preserve"> </v>
      </c>
      <c r="L813" s="109" t="str">
        <f t="shared" si="253"/>
        <v xml:space="preserve"> </v>
      </c>
      <c r="M813" s="109">
        <f t="shared" si="254"/>
        <v>0</v>
      </c>
      <c r="N813" s="110" t="str">
        <f t="shared" si="255"/>
        <v xml:space="preserve"> </v>
      </c>
      <c r="O813" s="110" t="str">
        <f t="shared" si="256"/>
        <v xml:space="preserve"> </v>
      </c>
      <c r="P813" s="111" t="str">
        <f t="shared" si="257"/>
        <v xml:space="preserve"> </v>
      </c>
      <c r="Q813" s="108" t="e">
        <f t="shared" si="258"/>
        <v>#VALUE!</v>
      </c>
      <c r="R813" s="112" t="e">
        <f t="shared" si="259"/>
        <v>#VALUE!</v>
      </c>
      <c r="S813" s="72" t="e">
        <f t="shared" si="260"/>
        <v>#VALUE!</v>
      </c>
      <c r="T813" s="73" t="str">
        <f t="shared" si="261"/>
        <v>donnée(s) manquante(s)</v>
      </c>
      <c r="U813" s="74" t="str">
        <f t="shared" si="262"/>
        <v>donnée(s) manquante(s)</v>
      </c>
      <c r="V813" s="75" t="str">
        <f>IF(ISBLANK(H813)," ",IF(H813&lt;=Scenario!$C$3,0,IF(H813&lt;=Scenario!$C$5,1,IF(H813&lt;=Scenario!$C$6,2,IF(H813&lt;=Scenario!$C$7,3,IF(H813&lt;=Scenario!$C$8,4,5))))))</f>
        <v xml:space="preserve"> </v>
      </c>
      <c r="W813" s="76" t="str">
        <f>IF(ISBLANK(I813)," ",IF(I813&lt;=Scenario!$G$3,0,IF(I813&lt;=Scenario!$G$5,1,2)))</f>
        <v xml:space="preserve"> </v>
      </c>
      <c r="X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81" t="e">
        <f t="shared" si="263"/>
        <v>#VALUE!</v>
      </c>
      <c r="AA813" s="81" t="e">
        <f t="shared" si="264"/>
        <v>#VALUE!</v>
      </c>
      <c r="AB813" s="79" t="e">
        <f t="shared" si="265"/>
        <v>#VALUE!</v>
      </c>
      <c r="AC813" s="73" t="str">
        <f t="shared" si="269"/>
        <v>missing data</v>
      </c>
      <c r="AD813" s="80" t="str">
        <f t="shared" si="250"/>
        <v>missing data</v>
      </c>
      <c r="AE813" s="81" t="e">
        <f t="shared" si="266"/>
        <v>#VALUE!</v>
      </c>
      <c r="AF813" s="81" t="e">
        <f t="shared" si="267"/>
        <v>#VALUE!</v>
      </c>
    </row>
    <row r="814" spans="1:32" x14ac:dyDescent="0.25">
      <c r="A814" s="114" t="s">
        <v>74</v>
      </c>
      <c r="B814" s="102"/>
      <c r="C814" s="103"/>
      <c r="D814" s="103"/>
      <c r="E814" s="104">
        <f t="shared" si="268"/>
        <v>0</v>
      </c>
      <c r="F814" s="105"/>
      <c r="G814" s="106"/>
      <c r="H814" s="106"/>
      <c r="I814" s="107"/>
      <c r="J814" s="108" t="str">
        <f t="shared" si="251"/>
        <v xml:space="preserve"> </v>
      </c>
      <c r="K814" s="109" t="str">
        <f t="shared" si="252"/>
        <v xml:space="preserve"> </v>
      </c>
      <c r="L814" s="109" t="str">
        <f t="shared" si="253"/>
        <v xml:space="preserve"> </v>
      </c>
      <c r="M814" s="109">
        <f t="shared" si="254"/>
        <v>0</v>
      </c>
      <c r="N814" s="110" t="str">
        <f t="shared" si="255"/>
        <v xml:space="preserve"> </v>
      </c>
      <c r="O814" s="110" t="str">
        <f t="shared" si="256"/>
        <v xml:space="preserve"> </v>
      </c>
      <c r="P814" s="111" t="str">
        <f t="shared" si="257"/>
        <v xml:space="preserve"> </v>
      </c>
      <c r="Q814" s="108" t="e">
        <f t="shared" si="258"/>
        <v>#VALUE!</v>
      </c>
      <c r="R814" s="112" t="e">
        <f t="shared" si="259"/>
        <v>#VALUE!</v>
      </c>
      <c r="S814" s="72" t="e">
        <f t="shared" si="260"/>
        <v>#VALUE!</v>
      </c>
      <c r="T814" s="73" t="str">
        <f t="shared" si="261"/>
        <v>donnée(s) manquante(s)</v>
      </c>
      <c r="U814" s="74" t="str">
        <f t="shared" si="262"/>
        <v>donnée(s) manquante(s)</v>
      </c>
      <c r="V814" s="75" t="str">
        <f>IF(ISBLANK(H814)," ",IF(H814&lt;=Scenario!$C$3,0,IF(H814&lt;=Scenario!$C$5,1,IF(H814&lt;=Scenario!$C$6,2,IF(H814&lt;=Scenario!$C$7,3,IF(H814&lt;=Scenario!$C$8,4,5))))))</f>
        <v xml:space="preserve"> </v>
      </c>
      <c r="W814" s="76" t="str">
        <f>IF(ISBLANK(I814)," ",IF(I814&lt;=Scenario!$G$3,0,IF(I814&lt;=Scenario!$G$5,1,2)))</f>
        <v xml:space="preserve"> </v>
      </c>
      <c r="X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81" t="e">
        <f t="shared" si="263"/>
        <v>#VALUE!</v>
      </c>
      <c r="AA814" s="81" t="e">
        <f t="shared" si="264"/>
        <v>#VALUE!</v>
      </c>
      <c r="AB814" s="79" t="e">
        <f t="shared" si="265"/>
        <v>#VALUE!</v>
      </c>
      <c r="AC814" s="73" t="str">
        <f t="shared" si="269"/>
        <v>missing data</v>
      </c>
      <c r="AD814" s="80" t="str">
        <f t="shared" si="250"/>
        <v>missing data</v>
      </c>
      <c r="AE814" s="81" t="e">
        <f t="shared" si="266"/>
        <v>#VALUE!</v>
      </c>
      <c r="AF814" s="81" t="e">
        <f t="shared" si="267"/>
        <v>#VALUE!</v>
      </c>
    </row>
    <row r="815" spans="1:32" x14ac:dyDescent="0.25">
      <c r="A815" s="114" t="s">
        <v>74</v>
      </c>
      <c r="B815" s="102"/>
      <c r="C815" s="103"/>
      <c r="D815" s="103"/>
      <c r="E815" s="104">
        <f t="shared" si="268"/>
        <v>0</v>
      </c>
      <c r="F815" s="105"/>
      <c r="G815" s="106"/>
      <c r="H815" s="106"/>
      <c r="I815" s="107"/>
      <c r="J815" s="108" t="str">
        <f t="shared" si="251"/>
        <v xml:space="preserve"> </v>
      </c>
      <c r="K815" s="109" t="str">
        <f t="shared" si="252"/>
        <v xml:space="preserve"> </v>
      </c>
      <c r="L815" s="109" t="str">
        <f t="shared" si="253"/>
        <v xml:space="preserve"> </v>
      </c>
      <c r="M815" s="109">
        <f t="shared" si="254"/>
        <v>0</v>
      </c>
      <c r="N815" s="110" t="str">
        <f t="shared" si="255"/>
        <v xml:space="preserve"> </v>
      </c>
      <c r="O815" s="110" t="str">
        <f t="shared" si="256"/>
        <v xml:space="preserve"> </v>
      </c>
      <c r="P815" s="111" t="str">
        <f t="shared" si="257"/>
        <v xml:space="preserve"> </v>
      </c>
      <c r="Q815" s="108" t="e">
        <f t="shared" si="258"/>
        <v>#VALUE!</v>
      </c>
      <c r="R815" s="112" t="e">
        <f t="shared" si="259"/>
        <v>#VALUE!</v>
      </c>
      <c r="S815" s="72" t="e">
        <f t="shared" si="260"/>
        <v>#VALUE!</v>
      </c>
      <c r="T815" s="73" t="str">
        <f t="shared" si="261"/>
        <v>donnée(s) manquante(s)</v>
      </c>
      <c r="U815" s="74" t="str">
        <f t="shared" si="262"/>
        <v>donnée(s) manquante(s)</v>
      </c>
      <c r="V815" s="75" t="str">
        <f>IF(ISBLANK(H815)," ",IF(H815&lt;=Scenario!$C$3,0,IF(H815&lt;=Scenario!$C$5,1,IF(H815&lt;=Scenario!$C$6,2,IF(H815&lt;=Scenario!$C$7,3,IF(H815&lt;=Scenario!$C$8,4,5))))))</f>
        <v xml:space="preserve"> </v>
      </c>
      <c r="W815" s="76" t="str">
        <f>IF(ISBLANK(I815)," ",IF(I815&lt;=Scenario!$G$3,0,IF(I815&lt;=Scenario!$G$5,1,2)))</f>
        <v xml:space="preserve"> </v>
      </c>
      <c r="X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81" t="e">
        <f t="shared" si="263"/>
        <v>#VALUE!</v>
      </c>
      <c r="AA815" s="81" t="e">
        <f t="shared" si="264"/>
        <v>#VALUE!</v>
      </c>
      <c r="AB815" s="79" t="e">
        <f t="shared" si="265"/>
        <v>#VALUE!</v>
      </c>
      <c r="AC815" s="73" t="str">
        <f t="shared" si="269"/>
        <v>missing data</v>
      </c>
      <c r="AD815" s="80" t="str">
        <f t="shared" si="250"/>
        <v>missing data</v>
      </c>
      <c r="AE815" s="81" t="e">
        <f t="shared" si="266"/>
        <v>#VALUE!</v>
      </c>
      <c r="AF815" s="81" t="e">
        <f t="shared" si="267"/>
        <v>#VALUE!</v>
      </c>
    </row>
    <row r="816" spans="1:32" x14ac:dyDescent="0.25">
      <c r="A816" s="114" t="s">
        <v>74</v>
      </c>
      <c r="B816" s="102"/>
      <c r="C816" s="103"/>
      <c r="D816" s="103"/>
      <c r="E816" s="104">
        <f t="shared" si="268"/>
        <v>0</v>
      </c>
      <c r="F816" s="105"/>
      <c r="G816" s="106"/>
      <c r="H816" s="106"/>
      <c r="I816" s="107"/>
      <c r="J816" s="108" t="str">
        <f t="shared" si="251"/>
        <v xml:space="preserve"> </v>
      </c>
      <c r="K816" s="109" t="str">
        <f t="shared" si="252"/>
        <v xml:space="preserve"> </v>
      </c>
      <c r="L816" s="109" t="str">
        <f t="shared" si="253"/>
        <v xml:space="preserve"> </v>
      </c>
      <c r="M816" s="109">
        <f t="shared" si="254"/>
        <v>0</v>
      </c>
      <c r="N816" s="110" t="str">
        <f t="shared" si="255"/>
        <v xml:space="preserve"> </v>
      </c>
      <c r="O816" s="110" t="str">
        <f t="shared" si="256"/>
        <v xml:space="preserve"> </v>
      </c>
      <c r="P816" s="111" t="str">
        <f t="shared" si="257"/>
        <v xml:space="preserve"> </v>
      </c>
      <c r="Q816" s="108" t="e">
        <f t="shared" si="258"/>
        <v>#VALUE!</v>
      </c>
      <c r="R816" s="112" t="e">
        <f t="shared" si="259"/>
        <v>#VALUE!</v>
      </c>
      <c r="S816" s="72" t="e">
        <f t="shared" si="260"/>
        <v>#VALUE!</v>
      </c>
      <c r="T816" s="73" t="str">
        <f t="shared" si="261"/>
        <v>donnée(s) manquante(s)</v>
      </c>
      <c r="U816" s="74" t="str">
        <f t="shared" si="262"/>
        <v>donnée(s) manquante(s)</v>
      </c>
      <c r="V816" s="75" t="str">
        <f>IF(ISBLANK(H816)," ",IF(H816&lt;=Scenario!$C$3,0,IF(H816&lt;=Scenario!$C$5,1,IF(H816&lt;=Scenario!$C$6,2,IF(H816&lt;=Scenario!$C$7,3,IF(H816&lt;=Scenario!$C$8,4,5))))))</f>
        <v xml:space="preserve"> </v>
      </c>
      <c r="W816" s="76" t="str">
        <f>IF(ISBLANK(I816)," ",IF(I816&lt;=Scenario!$G$3,0,IF(I816&lt;=Scenario!$G$5,1,2)))</f>
        <v xml:space="preserve"> </v>
      </c>
      <c r="X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81" t="e">
        <f t="shared" si="263"/>
        <v>#VALUE!</v>
      </c>
      <c r="AA816" s="81" t="e">
        <f t="shared" si="264"/>
        <v>#VALUE!</v>
      </c>
      <c r="AB816" s="79" t="e">
        <f t="shared" si="265"/>
        <v>#VALUE!</v>
      </c>
      <c r="AC816" s="73" t="str">
        <f t="shared" si="269"/>
        <v>missing data</v>
      </c>
      <c r="AD816" s="80" t="str">
        <f t="shared" si="250"/>
        <v>missing data</v>
      </c>
      <c r="AE816" s="81" t="e">
        <f t="shared" si="266"/>
        <v>#VALUE!</v>
      </c>
      <c r="AF816" s="81" t="e">
        <f t="shared" si="267"/>
        <v>#VALUE!</v>
      </c>
    </row>
    <row r="817" spans="1:32" x14ac:dyDescent="0.25">
      <c r="A817" s="114" t="s">
        <v>74</v>
      </c>
      <c r="B817" s="102"/>
      <c r="C817" s="103"/>
      <c r="D817" s="103"/>
      <c r="E817" s="104">
        <f t="shared" si="268"/>
        <v>0</v>
      </c>
      <c r="F817" s="105"/>
      <c r="G817" s="106"/>
      <c r="H817" s="106"/>
      <c r="I817" s="107"/>
      <c r="J817" s="108" t="str">
        <f t="shared" si="251"/>
        <v xml:space="preserve"> </v>
      </c>
      <c r="K817" s="109" t="str">
        <f t="shared" si="252"/>
        <v xml:space="preserve"> </v>
      </c>
      <c r="L817" s="109" t="str">
        <f t="shared" si="253"/>
        <v xml:space="preserve"> </v>
      </c>
      <c r="M817" s="109">
        <f t="shared" si="254"/>
        <v>0</v>
      </c>
      <c r="N817" s="110" t="str">
        <f t="shared" si="255"/>
        <v xml:space="preserve"> </v>
      </c>
      <c r="O817" s="110" t="str">
        <f t="shared" si="256"/>
        <v xml:space="preserve"> </v>
      </c>
      <c r="P817" s="111" t="str">
        <f t="shared" si="257"/>
        <v xml:space="preserve"> </v>
      </c>
      <c r="Q817" s="108" t="e">
        <f t="shared" si="258"/>
        <v>#VALUE!</v>
      </c>
      <c r="R817" s="112" t="e">
        <f t="shared" si="259"/>
        <v>#VALUE!</v>
      </c>
      <c r="S817" s="72" t="e">
        <f t="shared" si="260"/>
        <v>#VALUE!</v>
      </c>
      <c r="T817" s="73" t="str">
        <f t="shared" si="261"/>
        <v>donnée(s) manquante(s)</v>
      </c>
      <c r="U817" s="74" t="str">
        <f t="shared" si="262"/>
        <v>donnée(s) manquante(s)</v>
      </c>
      <c r="V817" s="75" t="str">
        <f>IF(ISBLANK(H817)," ",IF(H817&lt;=Scenario!$C$3,0,IF(H817&lt;=Scenario!$C$5,1,IF(H817&lt;=Scenario!$C$6,2,IF(H817&lt;=Scenario!$C$7,3,IF(H817&lt;=Scenario!$C$8,4,5))))))</f>
        <v xml:space="preserve"> </v>
      </c>
      <c r="W817" s="76" t="str">
        <f>IF(ISBLANK(I817)," ",IF(I817&lt;=Scenario!$G$3,0,IF(I817&lt;=Scenario!$G$5,1,2)))</f>
        <v xml:space="preserve"> </v>
      </c>
      <c r="X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81" t="e">
        <f t="shared" si="263"/>
        <v>#VALUE!</v>
      </c>
      <c r="AA817" s="81" t="e">
        <f t="shared" si="264"/>
        <v>#VALUE!</v>
      </c>
      <c r="AB817" s="79" t="e">
        <f t="shared" si="265"/>
        <v>#VALUE!</v>
      </c>
      <c r="AC817" s="73" t="str">
        <f t="shared" si="269"/>
        <v>missing data</v>
      </c>
      <c r="AD817" s="80" t="str">
        <f t="shared" si="250"/>
        <v>missing data</v>
      </c>
      <c r="AE817" s="81" t="e">
        <f t="shared" si="266"/>
        <v>#VALUE!</v>
      </c>
      <c r="AF817" s="81" t="e">
        <f t="shared" si="267"/>
        <v>#VALUE!</v>
      </c>
    </row>
    <row r="818" spans="1:32" x14ac:dyDescent="0.25">
      <c r="A818" s="114" t="s">
        <v>74</v>
      </c>
      <c r="B818" s="102"/>
      <c r="C818" s="103"/>
      <c r="D818" s="103"/>
      <c r="E818" s="104">
        <f t="shared" si="268"/>
        <v>0</v>
      </c>
      <c r="F818" s="105"/>
      <c r="G818" s="106"/>
      <c r="H818" s="106"/>
      <c r="I818" s="107"/>
      <c r="J818" s="108" t="str">
        <f t="shared" si="251"/>
        <v xml:space="preserve"> </v>
      </c>
      <c r="K818" s="109" t="str">
        <f t="shared" si="252"/>
        <v xml:space="preserve"> </v>
      </c>
      <c r="L818" s="109" t="str">
        <f t="shared" si="253"/>
        <v xml:space="preserve"> </v>
      </c>
      <c r="M818" s="109">
        <f t="shared" si="254"/>
        <v>0</v>
      </c>
      <c r="N818" s="110" t="str">
        <f t="shared" si="255"/>
        <v xml:space="preserve"> </v>
      </c>
      <c r="O818" s="110" t="str">
        <f t="shared" si="256"/>
        <v xml:space="preserve"> </v>
      </c>
      <c r="P818" s="111" t="str">
        <f t="shared" si="257"/>
        <v xml:space="preserve"> </v>
      </c>
      <c r="Q818" s="108" t="e">
        <f t="shared" si="258"/>
        <v>#VALUE!</v>
      </c>
      <c r="R818" s="112" t="e">
        <f t="shared" si="259"/>
        <v>#VALUE!</v>
      </c>
      <c r="S818" s="72" t="e">
        <f t="shared" si="260"/>
        <v>#VALUE!</v>
      </c>
      <c r="T818" s="73" t="str">
        <f t="shared" si="261"/>
        <v>donnée(s) manquante(s)</v>
      </c>
      <c r="U818" s="74" t="str">
        <f t="shared" si="262"/>
        <v>donnée(s) manquante(s)</v>
      </c>
      <c r="V818" s="75" t="str">
        <f>IF(ISBLANK(H818)," ",IF(H818&lt;=Scenario!$C$3,0,IF(H818&lt;=Scenario!$C$5,1,IF(H818&lt;=Scenario!$C$6,2,IF(H818&lt;=Scenario!$C$7,3,IF(H818&lt;=Scenario!$C$8,4,5))))))</f>
        <v xml:space="preserve"> </v>
      </c>
      <c r="W818" s="76" t="str">
        <f>IF(ISBLANK(I818)," ",IF(I818&lt;=Scenario!$G$3,0,IF(I818&lt;=Scenario!$G$5,1,2)))</f>
        <v xml:space="preserve"> </v>
      </c>
      <c r="X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81" t="e">
        <f t="shared" si="263"/>
        <v>#VALUE!</v>
      </c>
      <c r="AA818" s="81" t="e">
        <f t="shared" si="264"/>
        <v>#VALUE!</v>
      </c>
      <c r="AB818" s="79" t="e">
        <f t="shared" si="265"/>
        <v>#VALUE!</v>
      </c>
      <c r="AC818" s="73" t="str">
        <f t="shared" si="269"/>
        <v>missing data</v>
      </c>
      <c r="AD818" s="80" t="str">
        <f t="shared" si="250"/>
        <v>missing data</v>
      </c>
      <c r="AE818" s="81" t="e">
        <f t="shared" si="266"/>
        <v>#VALUE!</v>
      </c>
      <c r="AF818" s="81" t="e">
        <f t="shared" si="267"/>
        <v>#VALUE!</v>
      </c>
    </row>
    <row r="819" spans="1:32" x14ac:dyDescent="0.25">
      <c r="A819" s="114" t="s">
        <v>74</v>
      </c>
      <c r="B819" s="102"/>
      <c r="C819" s="103"/>
      <c r="D819" s="103"/>
      <c r="E819" s="104">
        <f t="shared" si="268"/>
        <v>0</v>
      </c>
      <c r="F819" s="105"/>
      <c r="G819" s="106"/>
      <c r="H819" s="106"/>
      <c r="I819" s="107"/>
      <c r="J819" s="108" t="str">
        <f t="shared" si="251"/>
        <v xml:space="preserve"> </v>
      </c>
      <c r="K819" s="109" t="str">
        <f t="shared" si="252"/>
        <v xml:space="preserve"> </v>
      </c>
      <c r="L819" s="109" t="str">
        <f t="shared" si="253"/>
        <v xml:space="preserve"> </v>
      </c>
      <c r="M819" s="109">
        <f t="shared" si="254"/>
        <v>0</v>
      </c>
      <c r="N819" s="110" t="str">
        <f t="shared" si="255"/>
        <v xml:space="preserve"> </v>
      </c>
      <c r="O819" s="110" t="str">
        <f t="shared" si="256"/>
        <v xml:space="preserve"> </v>
      </c>
      <c r="P819" s="111" t="str">
        <f t="shared" si="257"/>
        <v xml:space="preserve"> </v>
      </c>
      <c r="Q819" s="108" t="e">
        <f t="shared" si="258"/>
        <v>#VALUE!</v>
      </c>
      <c r="R819" s="112" t="e">
        <f t="shared" si="259"/>
        <v>#VALUE!</v>
      </c>
      <c r="S819" s="72" t="e">
        <f t="shared" si="260"/>
        <v>#VALUE!</v>
      </c>
      <c r="T819" s="73" t="str">
        <f t="shared" si="261"/>
        <v>donnée(s) manquante(s)</v>
      </c>
      <c r="U819" s="74" t="str">
        <f t="shared" si="262"/>
        <v>donnée(s) manquante(s)</v>
      </c>
      <c r="V819" s="75" t="str">
        <f>IF(ISBLANK(H819)," ",IF(H819&lt;=Scenario!$C$3,0,IF(H819&lt;=Scenario!$C$5,1,IF(H819&lt;=Scenario!$C$6,2,IF(H819&lt;=Scenario!$C$7,3,IF(H819&lt;=Scenario!$C$8,4,5))))))</f>
        <v xml:space="preserve"> </v>
      </c>
      <c r="W819" s="76" t="str">
        <f>IF(ISBLANK(I819)," ",IF(I819&lt;=Scenario!$G$3,0,IF(I819&lt;=Scenario!$G$5,1,2)))</f>
        <v xml:space="preserve"> </v>
      </c>
      <c r="X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81" t="e">
        <f t="shared" si="263"/>
        <v>#VALUE!</v>
      </c>
      <c r="AA819" s="81" t="e">
        <f t="shared" si="264"/>
        <v>#VALUE!</v>
      </c>
      <c r="AB819" s="79" t="e">
        <f t="shared" si="265"/>
        <v>#VALUE!</v>
      </c>
      <c r="AC819" s="73" t="str">
        <f t="shared" si="269"/>
        <v>missing data</v>
      </c>
      <c r="AD819" s="80" t="str">
        <f t="shared" si="250"/>
        <v>missing data</v>
      </c>
      <c r="AE819" s="81" t="e">
        <f t="shared" si="266"/>
        <v>#VALUE!</v>
      </c>
      <c r="AF819" s="81" t="e">
        <f t="shared" si="267"/>
        <v>#VALUE!</v>
      </c>
    </row>
    <row r="820" spans="1:32" x14ac:dyDescent="0.25">
      <c r="A820" s="114" t="s">
        <v>74</v>
      </c>
      <c r="B820" s="102"/>
      <c r="C820" s="103"/>
      <c r="D820" s="103"/>
      <c r="E820" s="104">
        <f t="shared" si="268"/>
        <v>0</v>
      </c>
      <c r="F820" s="105"/>
      <c r="G820" s="106"/>
      <c r="H820" s="106"/>
      <c r="I820" s="107"/>
      <c r="J820" s="108" t="str">
        <f t="shared" si="251"/>
        <v xml:space="preserve"> </v>
      </c>
      <c r="K820" s="109" t="str">
        <f t="shared" si="252"/>
        <v xml:space="preserve"> </v>
      </c>
      <c r="L820" s="109" t="str">
        <f t="shared" si="253"/>
        <v xml:space="preserve"> </v>
      </c>
      <c r="M820" s="109">
        <f t="shared" si="254"/>
        <v>0</v>
      </c>
      <c r="N820" s="110" t="str">
        <f t="shared" si="255"/>
        <v xml:space="preserve"> </v>
      </c>
      <c r="O820" s="110" t="str">
        <f t="shared" si="256"/>
        <v xml:space="preserve"> </v>
      </c>
      <c r="P820" s="111" t="str">
        <f t="shared" si="257"/>
        <v xml:space="preserve"> </v>
      </c>
      <c r="Q820" s="108" t="e">
        <f t="shared" si="258"/>
        <v>#VALUE!</v>
      </c>
      <c r="R820" s="112" t="e">
        <f t="shared" si="259"/>
        <v>#VALUE!</v>
      </c>
      <c r="S820" s="72" t="e">
        <f t="shared" si="260"/>
        <v>#VALUE!</v>
      </c>
      <c r="T820" s="73" t="str">
        <f t="shared" si="261"/>
        <v>donnée(s) manquante(s)</v>
      </c>
      <c r="U820" s="74" t="str">
        <f t="shared" si="262"/>
        <v>donnée(s) manquante(s)</v>
      </c>
      <c r="V820" s="75" t="str">
        <f>IF(ISBLANK(H820)," ",IF(H820&lt;=Scenario!$C$3,0,IF(H820&lt;=Scenario!$C$5,1,IF(H820&lt;=Scenario!$C$6,2,IF(H820&lt;=Scenario!$C$7,3,IF(H820&lt;=Scenario!$C$8,4,5))))))</f>
        <v xml:space="preserve"> </v>
      </c>
      <c r="W820" s="76" t="str">
        <f>IF(ISBLANK(I820)," ",IF(I820&lt;=Scenario!$G$3,0,IF(I820&lt;=Scenario!$G$5,1,2)))</f>
        <v xml:space="preserve"> </v>
      </c>
      <c r="X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81" t="e">
        <f t="shared" si="263"/>
        <v>#VALUE!</v>
      </c>
      <c r="AA820" s="81" t="e">
        <f t="shared" si="264"/>
        <v>#VALUE!</v>
      </c>
      <c r="AB820" s="79" t="e">
        <f t="shared" si="265"/>
        <v>#VALUE!</v>
      </c>
      <c r="AC820" s="73" t="str">
        <f t="shared" si="269"/>
        <v>missing data</v>
      </c>
      <c r="AD820" s="80" t="str">
        <f t="shared" si="250"/>
        <v>missing data</v>
      </c>
      <c r="AE820" s="81" t="e">
        <f t="shared" si="266"/>
        <v>#VALUE!</v>
      </c>
      <c r="AF820" s="81" t="e">
        <f t="shared" si="267"/>
        <v>#VALUE!</v>
      </c>
    </row>
    <row r="821" spans="1:32" x14ac:dyDescent="0.25">
      <c r="A821" s="114" t="s">
        <v>74</v>
      </c>
      <c r="B821" s="102"/>
      <c r="C821" s="103"/>
      <c r="D821" s="103"/>
      <c r="E821" s="104">
        <f t="shared" si="268"/>
        <v>0</v>
      </c>
      <c r="F821" s="105"/>
      <c r="G821" s="106"/>
      <c r="H821" s="106"/>
      <c r="I821" s="107"/>
      <c r="J821" s="108" t="str">
        <f t="shared" si="251"/>
        <v xml:space="preserve"> </v>
      </c>
      <c r="K821" s="109" t="str">
        <f t="shared" si="252"/>
        <v xml:space="preserve"> </v>
      </c>
      <c r="L821" s="109" t="str">
        <f t="shared" si="253"/>
        <v xml:space="preserve"> </v>
      </c>
      <c r="M821" s="109">
        <f t="shared" si="254"/>
        <v>0</v>
      </c>
      <c r="N821" s="110" t="str">
        <f t="shared" si="255"/>
        <v xml:space="preserve"> </v>
      </c>
      <c r="O821" s="110" t="str">
        <f t="shared" si="256"/>
        <v xml:space="preserve"> </v>
      </c>
      <c r="P821" s="111" t="str">
        <f t="shared" si="257"/>
        <v xml:space="preserve"> </v>
      </c>
      <c r="Q821" s="108" t="e">
        <f t="shared" si="258"/>
        <v>#VALUE!</v>
      </c>
      <c r="R821" s="112" t="e">
        <f t="shared" si="259"/>
        <v>#VALUE!</v>
      </c>
      <c r="S821" s="72" t="e">
        <f t="shared" si="260"/>
        <v>#VALUE!</v>
      </c>
      <c r="T821" s="73" t="str">
        <f t="shared" si="261"/>
        <v>donnée(s) manquante(s)</v>
      </c>
      <c r="U821" s="74" t="str">
        <f t="shared" si="262"/>
        <v>donnée(s) manquante(s)</v>
      </c>
      <c r="V821" s="75" t="str">
        <f>IF(ISBLANK(H821)," ",IF(H821&lt;=Scenario!$C$3,0,IF(H821&lt;=Scenario!$C$5,1,IF(H821&lt;=Scenario!$C$6,2,IF(H821&lt;=Scenario!$C$7,3,IF(H821&lt;=Scenario!$C$8,4,5))))))</f>
        <v xml:space="preserve"> </v>
      </c>
      <c r="W821" s="76" t="str">
        <f>IF(ISBLANK(I821)," ",IF(I821&lt;=Scenario!$G$3,0,IF(I821&lt;=Scenario!$G$5,1,2)))</f>
        <v xml:space="preserve"> </v>
      </c>
      <c r="X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81" t="e">
        <f t="shared" si="263"/>
        <v>#VALUE!</v>
      </c>
      <c r="AA821" s="81" t="e">
        <f t="shared" si="264"/>
        <v>#VALUE!</v>
      </c>
      <c r="AB821" s="79" t="e">
        <f t="shared" si="265"/>
        <v>#VALUE!</v>
      </c>
      <c r="AC821" s="73" t="str">
        <f t="shared" si="269"/>
        <v>missing data</v>
      </c>
      <c r="AD821" s="80" t="str">
        <f t="shared" si="250"/>
        <v>missing data</v>
      </c>
      <c r="AE821" s="81" t="e">
        <f t="shared" si="266"/>
        <v>#VALUE!</v>
      </c>
      <c r="AF821" s="81" t="e">
        <f t="shared" si="267"/>
        <v>#VALUE!</v>
      </c>
    </row>
    <row r="822" spans="1:32" x14ac:dyDescent="0.25">
      <c r="A822" s="114" t="s">
        <v>74</v>
      </c>
      <c r="B822" s="102"/>
      <c r="C822" s="103"/>
      <c r="D822" s="103"/>
      <c r="E822" s="104">
        <f t="shared" si="268"/>
        <v>0</v>
      </c>
      <c r="F822" s="105"/>
      <c r="G822" s="106"/>
      <c r="H822" s="106"/>
      <c r="I822" s="107"/>
      <c r="J822" s="108" t="str">
        <f t="shared" si="251"/>
        <v xml:space="preserve"> </v>
      </c>
      <c r="K822" s="109" t="str">
        <f t="shared" si="252"/>
        <v xml:space="preserve"> </v>
      </c>
      <c r="L822" s="109" t="str">
        <f t="shared" si="253"/>
        <v xml:space="preserve"> </v>
      </c>
      <c r="M822" s="109">
        <f t="shared" si="254"/>
        <v>0</v>
      </c>
      <c r="N822" s="110" t="str">
        <f t="shared" si="255"/>
        <v xml:space="preserve"> </v>
      </c>
      <c r="O822" s="110" t="str">
        <f t="shared" si="256"/>
        <v xml:space="preserve"> </v>
      </c>
      <c r="P822" s="111" t="str">
        <f t="shared" si="257"/>
        <v xml:space="preserve"> </v>
      </c>
      <c r="Q822" s="108" t="e">
        <f t="shared" si="258"/>
        <v>#VALUE!</v>
      </c>
      <c r="R822" s="112" t="e">
        <f t="shared" si="259"/>
        <v>#VALUE!</v>
      </c>
      <c r="S822" s="72" t="e">
        <f t="shared" si="260"/>
        <v>#VALUE!</v>
      </c>
      <c r="T822" s="73" t="str">
        <f t="shared" si="261"/>
        <v>donnée(s) manquante(s)</v>
      </c>
      <c r="U822" s="74" t="str">
        <f t="shared" si="262"/>
        <v>donnée(s) manquante(s)</v>
      </c>
      <c r="V822" s="75" t="str">
        <f>IF(ISBLANK(H822)," ",IF(H822&lt;=Scenario!$C$3,0,IF(H822&lt;=Scenario!$C$5,1,IF(H822&lt;=Scenario!$C$6,2,IF(H822&lt;=Scenario!$C$7,3,IF(H822&lt;=Scenario!$C$8,4,5))))))</f>
        <v xml:space="preserve"> </v>
      </c>
      <c r="W822" s="76" t="str">
        <f>IF(ISBLANK(I822)," ",IF(I822&lt;=Scenario!$G$3,0,IF(I822&lt;=Scenario!$G$5,1,2)))</f>
        <v xml:space="preserve"> </v>
      </c>
      <c r="X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81" t="e">
        <f t="shared" si="263"/>
        <v>#VALUE!</v>
      </c>
      <c r="AA822" s="81" t="e">
        <f t="shared" si="264"/>
        <v>#VALUE!</v>
      </c>
      <c r="AB822" s="79" t="e">
        <f t="shared" si="265"/>
        <v>#VALUE!</v>
      </c>
      <c r="AC822" s="73" t="str">
        <f t="shared" si="269"/>
        <v>missing data</v>
      </c>
      <c r="AD822" s="80" t="str">
        <f t="shared" si="250"/>
        <v>missing data</v>
      </c>
      <c r="AE822" s="81" t="e">
        <f t="shared" si="266"/>
        <v>#VALUE!</v>
      </c>
      <c r="AF822" s="81" t="e">
        <f t="shared" si="267"/>
        <v>#VALUE!</v>
      </c>
    </row>
    <row r="823" spans="1:32" x14ac:dyDescent="0.25">
      <c r="A823" s="114" t="s">
        <v>74</v>
      </c>
      <c r="B823" s="102"/>
      <c r="C823" s="103"/>
      <c r="D823" s="103"/>
      <c r="E823" s="104">
        <f t="shared" si="268"/>
        <v>0</v>
      </c>
      <c r="F823" s="105"/>
      <c r="G823" s="106"/>
      <c r="H823" s="106"/>
      <c r="I823" s="107"/>
      <c r="J823" s="108" t="str">
        <f t="shared" si="251"/>
        <v xml:space="preserve"> </v>
      </c>
      <c r="K823" s="109" t="str">
        <f t="shared" si="252"/>
        <v xml:space="preserve"> </v>
      </c>
      <c r="L823" s="109" t="str">
        <f t="shared" si="253"/>
        <v xml:space="preserve"> </v>
      </c>
      <c r="M823" s="109">
        <f t="shared" si="254"/>
        <v>0</v>
      </c>
      <c r="N823" s="110" t="str">
        <f t="shared" si="255"/>
        <v xml:space="preserve"> </v>
      </c>
      <c r="O823" s="110" t="str">
        <f t="shared" si="256"/>
        <v xml:space="preserve"> </v>
      </c>
      <c r="P823" s="111" t="str">
        <f t="shared" si="257"/>
        <v xml:space="preserve"> </v>
      </c>
      <c r="Q823" s="108" t="e">
        <f t="shared" si="258"/>
        <v>#VALUE!</v>
      </c>
      <c r="R823" s="112" t="e">
        <f t="shared" si="259"/>
        <v>#VALUE!</v>
      </c>
      <c r="S823" s="72" t="e">
        <f t="shared" si="260"/>
        <v>#VALUE!</v>
      </c>
      <c r="T823" s="73" t="str">
        <f t="shared" si="261"/>
        <v>donnée(s) manquante(s)</v>
      </c>
      <c r="U823" s="74" t="str">
        <f t="shared" si="262"/>
        <v>donnée(s) manquante(s)</v>
      </c>
      <c r="V823" s="75" t="str">
        <f>IF(ISBLANK(H823)," ",IF(H823&lt;=Scenario!$C$3,0,IF(H823&lt;=Scenario!$C$5,1,IF(H823&lt;=Scenario!$C$6,2,IF(H823&lt;=Scenario!$C$7,3,IF(H823&lt;=Scenario!$C$8,4,5))))))</f>
        <v xml:space="preserve"> </v>
      </c>
      <c r="W823" s="76" t="str">
        <f>IF(ISBLANK(I823)," ",IF(I823&lt;=Scenario!$G$3,0,IF(I823&lt;=Scenario!$G$5,1,2)))</f>
        <v xml:space="preserve"> </v>
      </c>
      <c r="X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81" t="e">
        <f t="shared" si="263"/>
        <v>#VALUE!</v>
      </c>
      <c r="AA823" s="81" t="e">
        <f t="shared" si="264"/>
        <v>#VALUE!</v>
      </c>
      <c r="AB823" s="79" t="e">
        <f t="shared" si="265"/>
        <v>#VALUE!</v>
      </c>
      <c r="AC823" s="73" t="str">
        <f t="shared" si="269"/>
        <v>missing data</v>
      </c>
      <c r="AD823" s="80" t="str">
        <f t="shared" si="250"/>
        <v>missing data</v>
      </c>
      <c r="AE823" s="81" t="e">
        <f t="shared" si="266"/>
        <v>#VALUE!</v>
      </c>
      <c r="AF823" s="81" t="e">
        <f t="shared" si="267"/>
        <v>#VALUE!</v>
      </c>
    </row>
    <row r="824" spans="1:32" x14ac:dyDescent="0.25">
      <c r="A824" s="114" t="s">
        <v>74</v>
      </c>
      <c r="B824" s="102"/>
      <c r="C824" s="103"/>
      <c r="D824" s="103"/>
      <c r="E824" s="104">
        <f t="shared" si="268"/>
        <v>0</v>
      </c>
      <c r="F824" s="105"/>
      <c r="G824" s="106"/>
      <c r="H824" s="106"/>
      <c r="I824" s="107"/>
      <c r="J824" s="108" t="str">
        <f t="shared" si="251"/>
        <v xml:space="preserve"> </v>
      </c>
      <c r="K824" s="109" t="str">
        <f t="shared" si="252"/>
        <v xml:space="preserve"> </v>
      </c>
      <c r="L824" s="109" t="str">
        <f t="shared" si="253"/>
        <v xml:space="preserve"> </v>
      </c>
      <c r="M824" s="109">
        <f t="shared" si="254"/>
        <v>0</v>
      </c>
      <c r="N824" s="110" t="str">
        <f t="shared" si="255"/>
        <v xml:space="preserve"> </v>
      </c>
      <c r="O824" s="110" t="str">
        <f t="shared" si="256"/>
        <v xml:space="preserve"> </v>
      </c>
      <c r="P824" s="111" t="str">
        <f t="shared" si="257"/>
        <v xml:space="preserve"> </v>
      </c>
      <c r="Q824" s="108" t="e">
        <f t="shared" si="258"/>
        <v>#VALUE!</v>
      </c>
      <c r="R824" s="112" t="e">
        <f t="shared" si="259"/>
        <v>#VALUE!</v>
      </c>
      <c r="S824" s="72" t="e">
        <f t="shared" si="260"/>
        <v>#VALUE!</v>
      </c>
      <c r="T824" s="73" t="str">
        <f t="shared" si="261"/>
        <v>donnée(s) manquante(s)</v>
      </c>
      <c r="U824" s="74" t="str">
        <f t="shared" si="262"/>
        <v>donnée(s) manquante(s)</v>
      </c>
      <c r="V824" s="75" t="str">
        <f>IF(ISBLANK(H824)," ",IF(H824&lt;=Scenario!$C$3,0,IF(H824&lt;=Scenario!$C$5,1,IF(H824&lt;=Scenario!$C$6,2,IF(H824&lt;=Scenario!$C$7,3,IF(H824&lt;=Scenario!$C$8,4,5))))))</f>
        <v xml:space="preserve"> </v>
      </c>
      <c r="W824" s="76" t="str">
        <f>IF(ISBLANK(I824)," ",IF(I824&lt;=Scenario!$G$3,0,IF(I824&lt;=Scenario!$G$5,1,2)))</f>
        <v xml:space="preserve"> </v>
      </c>
      <c r="X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81" t="e">
        <f t="shared" si="263"/>
        <v>#VALUE!</v>
      </c>
      <c r="AA824" s="81" t="e">
        <f t="shared" si="264"/>
        <v>#VALUE!</v>
      </c>
      <c r="AB824" s="79" t="e">
        <f t="shared" si="265"/>
        <v>#VALUE!</v>
      </c>
      <c r="AC824" s="73" t="str">
        <f t="shared" si="269"/>
        <v>missing data</v>
      </c>
      <c r="AD824" s="80" t="str">
        <f t="shared" si="250"/>
        <v>missing data</v>
      </c>
      <c r="AE824" s="81" t="e">
        <f t="shared" si="266"/>
        <v>#VALUE!</v>
      </c>
      <c r="AF824" s="81" t="e">
        <f t="shared" si="267"/>
        <v>#VALUE!</v>
      </c>
    </row>
    <row r="825" spans="1:32" x14ac:dyDescent="0.25">
      <c r="A825" s="114" t="s">
        <v>74</v>
      </c>
      <c r="B825" s="102"/>
      <c r="C825" s="103"/>
      <c r="D825" s="103"/>
      <c r="E825" s="104">
        <f t="shared" si="268"/>
        <v>0</v>
      </c>
      <c r="F825" s="105"/>
      <c r="G825" s="106"/>
      <c r="H825" s="106"/>
      <c r="I825" s="107"/>
      <c r="J825" s="108" t="str">
        <f t="shared" si="251"/>
        <v xml:space="preserve"> </v>
      </c>
      <c r="K825" s="109" t="str">
        <f t="shared" si="252"/>
        <v xml:space="preserve"> </v>
      </c>
      <c r="L825" s="109" t="str">
        <f t="shared" si="253"/>
        <v xml:space="preserve"> </v>
      </c>
      <c r="M825" s="109">
        <f t="shared" si="254"/>
        <v>0</v>
      </c>
      <c r="N825" s="110" t="str">
        <f t="shared" si="255"/>
        <v xml:space="preserve"> </v>
      </c>
      <c r="O825" s="110" t="str">
        <f t="shared" si="256"/>
        <v xml:space="preserve"> </v>
      </c>
      <c r="P825" s="111" t="str">
        <f t="shared" si="257"/>
        <v xml:space="preserve"> </v>
      </c>
      <c r="Q825" s="108" t="e">
        <f t="shared" si="258"/>
        <v>#VALUE!</v>
      </c>
      <c r="R825" s="112" t="e">
        <f t="shared" si="259"/>
        <v>#VALUE!</v>
      </c>
      <c r="S825" s="72" t="e">
        <f t="shared" si="260"/>
        <v>#VALUE!</v>
      </c>
      <c r="T825" s="73" t="str">
        <f t="shared" si="261"/>
        <v>donnée(s) manquante(s)</v>
      </c>
      <c r="U825" s="74" t="str">
        <f t="shared" si="262"/>
        <v>donnée(s) manquante(s)</v>
      </c>
      <c r="V825" s="75" t="str">
        <f>IF(ISBLANK(H825)," ",IF(H825&lt;=Scenario!$C$3,0,IF(H825&lt;=Scenario!$C$5,1,IF(H825&lt;=Scenario!$C$6,2,IF(H825&lt;=Scenario!$C$7,3,IF(H825&lt;=Scenario!$C$8,4,5))))))</f>
        <v xml:space="preserve"> </v>
      </c>
      <c r="W825" s="76" t="str">
        <f>IF(ISBLANK(I825)," ",IF(I825&lt;=Scenario!$G$3,0,IF(I825&lt;=Scenario!$G$5,1,2)))</f>
        <v xml:space="preserve"> </v>
      </c>
      <c r="X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81" t="e">
        <f t="shared" si="263"/>
        <v>#VALUE!</v>
      </c>
      <c r="AA825" s="81" t="e">
        <f t="shared" si="264"/>
        <v>#VALUE!</v>
      </c>
      <c r="AB825" s="79" t="e">
        <f t="shared" si="265"/>
        <v>#VALUE!</v>
      </c>
      <c r="AC825" s="73" t="str">
        <f t="shared" si="269"/>
        <v>missing data</v>
      </c>
      <c r="AD825" s="80" t="str">
        <f t="shared" si="250"/>
        <v>missing data</v>
      </c>
      <c r="AE825" s="81" t="e">
        <f t="shared" si="266"/>
        <v>#VALUE!</v>
      </c>
      <c r="AF825" s="81" t="e">
        <f t="shared" si="267"/>
        <v>#VALUE!</v>
      </c>
    </row>
    <row r="826" spans="1:32" x14ac:dyDescent="0.25">
      <c r="A826" s="114" t="s">
        <v>74</v>
      </c>
      <c r="B826" s="102"/>
      <c r="C826" s="103"/>
      <c r="D826" s="103"/>
      <c r="E826" s="104">
        <f t="shared" si="268"/>
        <v>0</v>
      </c>
      <c r="F826" s="105"/>
      <c r="G826" s="106"/>
      <c r="H826" s="106"/>
      <c r="I826" s="107"/>
      <c r="J826" s="108" t="str">
        <f t="shared" si="251"/>
        <v xml:space="preserve"> </v>
      </c>
      <c r="K826" s="109" t="str">
        <f t="shared" si="252"/>
        <v xml:space="preserve"> </v>
      </c>
      <c r="L826" s="109" t="str">
        <f t="shared" si="253"/>
        <v xml:space="preserve"> </v>
      </c>
      <c r="M826" s="109">
        <f t="shared" si="254"/>
        <v>0</v>
      </c>
      <c r="N826" s="110" t="str">
        <f t="shared" si="255"/>
        <v xml:space="preserve"> </v>
      </c>
      <c r="O826" s="110" t="str">
        <f t="shared" si="256"/>
        <v xml:space="preserve"> </v>
      </c>
      <c r="P826" s="111" t="str">
        <f t="shared" si="257"/>
        <v xml:space="preserve"> </v>
      </c>
      <c r="Q826" s="108" t="e">
        <f t="shared" si="258"/>
        <v>#VALUE!</v>
      </c>
      <c r="R826" s="112" t="e">
        <f t="shared" si="259"/>
        <v>#VALUE!</v>
      </c>
      <c r="S826" s="72" t="e">
        <f t="shared" si="260"/>
        <v>#VALUE!</v>
      </c>
      <c r="T826" s="73" t="str">
        <f t="shared" si="261"/>
        <v>donnée(s) manquante(s)</v>
      </c>
      <c r="U826" s="74" t="str">
        <f t="shared" si="262"/>
        <v>donnée(s) manquante(s)</v>
      </c>
      <c r="V826" s="75" t="str">
        <f>IF(ISBLANK(H826)," ",IF(H826&lt;=Scenario!$C$3,0,IF(H826&lt;=Scenario!$C$5,1,IF(H826&lt;=Scenario!$C$6,2,IF(H826&lt;=Scenario!$C$7,3,IF(H826&lt;=Scenario!$C$8,4,5))))))</f>
        <v xml:space="preserve"> </v>
      </c>
      <c r="W826" s="76" t="str">
        <f>IF(ISBLANK(I826)," ",IF(I826&lt;=Scenario!$G$3,0,IF(I826&lt;=Scenario!$G$5,1,2)))</f>
        <v xml:space="preserve"> </v>
      </c>
      <c r="X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81" t="e">
        <f t="shared" si="263"/>
        <v>#VALUE!</v>
      </c>
      <c r="AA826" s="81" t="e">
        <f t="shared" si="264"/>
        <v>#VALUE!</v>
      </c>
      <c r="AB826" s="79" t="e">
        <f t="shared" si="265"/>
        <v>#VALUE!</v>
      </c>
      <c r="AC826" s="73" t="str">
        <f t="shared" si="269"/>
        <v>missing data</v>
      </c>
      <c r="AD826" s="80" t="str">
        <f t="shared" si="250"/>
        <v>missing data</v>
      </c>
      <c r="AE826" s="81" t="e">
        <f t="shared" si="266"/>
        <v>#VALUE!</v>
      </c>
      <c r="AF826" s="81" t="e">
        <f t="shared" si="267"/>
        <v>#VALUE!</v>
      </c>
    </row>
    <row r="827" spans="1:32" x14ac:dyDescent="0.25">
      <c r="A827" s="114" t="s">
        <v>74</v>
      </c>
      <c r="B827" s="102"/>
      <c r="C827" s="103"/>
      <c r="D827" s="103"/>
      <c r="E827" s="104">
        <f t="shared" si="268"/>
        <v>0</v>
      </c>
      <c r="F827" s="105"/>
      <c r="G827" s="106"/>
      <c r="H827" s="106"/>
      <c r="I827" s="107"/>
      <c r="J827" s="108" t="str">
        <f t="shared" si="251"/>
        <v xml:space="preserve"> </v>
      </c>
      <c r="K827" s="109" t="str">
        <f t="shared" si="252"/>
        <v xml:space="preserve"> </v>
      </c>
      <c r="L827" s="109" t="str">
        <f t="shared" si="253"/>
        <v xml:space="preserve"> </v>
      </c>
      <c r="M827" s="109">
        <f t="shared" si="254"/>
        <v>0</v>
      </c>
      <c r="N827" s="110" t="str">
        <f t="shared" si="255"/>
        <v xml:space="preserve"> </v>
      </c>
      <c r="O827" s="110" t="str">
        <f t="shared" si="256"/>
        <v xml:space="preserve"> </v>
      </c>
      <c r="P827" s="111" t="str">
        <f t="shared" si="257"/>
        <v xml:space="preserve"> </v>
      </c>
      <c r="Q827" s="108" t="e">
        <f t="shared" si="258"/>
        <v>#VALUE!</v>
      </c>
      <c r="R827" s="112" t="e">
        <f t="shared" si="259"/>
        <v>#VALUE!</v>
      </c>
      <c r="S827" s="72" t="e">
        <f t="shared" si="260"/>
        <v>#VALUE!</v>
      </c>
      <c r="T827" s="73" t="str">
        <f t="shared" si="261"/>
        <v>donnée(s) manquante(s)</v>
      </c>
      <c r="U827" s="74" t="str">
        <f t="shared" si="262"/>
        <v>donnée(s) manquante(s)</v>
      </c>
      <c r="V827" s="75" t="str">
        <f>IF(ISBLANK(H827)," ",IF(H827&lt;=Scenario!$C$3,0,IF(H827&lt;=Scenario!$C$5,1,IF(H827&lt;=Scenario!$C$6,2,IF(H827&lt;=Scenario!$C$7,3,IF(H827&lt;=Scenario!$C$8,4,5))))))</f>
        <v xml:space="preserve"> </v>
      </c>
      <c r="W827" s="76" t="str">
        <f>IF(ISBLANK(I827)," ",IF(I827&lt;=Scenario!$G$3,0,IF(I827&lt;=Scenario!$G$5,1,2)))</f>
        <v xml:space="preserve"> </v>
      </c>
      <c r="X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81" t="e">
        <f t="shared" si="263"/>
        <v>#VALUE!</v>
      </c>
      <c r="AA827" s="81" t="e">
        <f t="shared" si="264"/>
        <v>#VALUE!</v>
      </c>
      <c r="AB827" s="79" t="e">
        <f t="shared" si="265"/>
        <v>#VALUE!</v>
      </c>
      <c r="AC827" s="73" t="str">
        <f t="shared" si="269"/>
        <v>missing data</v>
      </c>
      <c r="AD827" s="80" t="str">
        <f t="shared" si="250"/>
        <v>missing data</v>
      </c>
      <c r="AE827" s="81" t="e">
        <f t="shared" si="266"/>
        <v>#VALUE!</v>
      </c>
      <c r="AF827" s="81" t="e">
        <f t="shared" si="267"/>
        <v>#VALUE!</v>
      </c>
    </row>
    <row r="828" spans="1:32" x14ac:dyDescent="0.25">
      <c r="A828" s="114" t="s">
        <v>74</v>
      </c>
      <c r="B828" s="102"/>
      <c r="C828" s="103"/>
      <c r="D828" s="103"/>
      <c r="E828" s="104">
        <f t="shared" si="268"/>
        <v>0</v>
      </c>
      <c r="F828" s="105"/>
      <c r="G828" s="106"/>
      <c r="H828" s="106"/>
      <c r="I828" s="107"/>
      <c r="J828" s="108" t="str">
        <f t="shared" si="251"/>
        <v xml:space="preserve"> </v>
      </c>
      <c r="K828" s="109" t="str">
        <f t="shared" si="252"/>
        <v xml:space="preserve"> </v>
      </c>
      <c r="L828" s="109" t="str">
        <f t="shared" si="253"/>
        <v xml:space="preserve"> </v>
      </c>
      <c r="M828" s="109">
        <f t="shared" si="254"/>
        <v>0</v>
      </c>
      <c r="N828" s="110" t="str">
        <f t="shared" si="255"/>
        <v xml:space="preserve"> </v>
      </c>
      <c r="O828" s="110" t="str">
        <f t="shared" si="256"/>
        <v xml:space="preserve"> </v>
      </c>
      <c r="P828" s="111" t="str">
        <f t="shared" si="257"/>
        <v xml:space="preserve"> </v>
      </c>
      <c r="Q828" s="108" t="e">
        <f t="shared" si="258"/>
        <v>#VALUE!</v>
      </c>
      <c r="R828" s="112" t="e">
        <f t="shared" si="259"/>
        <v>#VALUE!</v>
      </c>
      <c r="S828" s="72" t="e">
        <f t="shared" si="260"/>
        <v>#VALUE!</v>
      </c>
      <c r="T828" s="73" t="str">
        <f t="shared" si="261"/>
        <v>donnée(s) manquante(s)</v>
      </c>
      <c r="U828" s="74" t="str">
        <f t="shared" si="262"/>
        <v>donnée(s) manquante(s)</v>
      </c>
      <c r="V828" s="75" t="str">
        <f>IF(ISBLANK(H828)," ",IF(H828&lt;=Scenario!$C$3,0,IF(H828&lt;=Scenario!$C$5,1,IF(H828&lt;=Scenario!$C$6,2,IF(H828&lt;=Scenario!$C$7,3,IF(H828&lt;=Scenario!$C$8,4,5))))))</f>
        <v xml:space="preserve"> </v>
      </c>
      <c r="W828" s="76" t="str">
        <f>IF(ISBLANK(I828)," ",IF(I828&lt;=Scenario!$G$3,0,IF(I828&lt;=Scenario!$G$5,1,2)))</f>
        <v xml:space="preserve"> </v>
      </c>
      <c r="X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81" t="e">
        <f t="shared" si="263"/>
        <v>#VALUE!</v>
      </c>
      <c r="AA828" s="81" t="e">
        <f t="shared" si="264"/>
        <v>#VALUE!</v>
      </c>
      <c r="AB828" s="79" t="e">
        <f t="shared" si="265"/>
        <v>#VALUE!</v>
      </c>
      <c r="AC828" s="73" t="str">
        <f t="shared" si="269"/>
        <v>missing data</v>
      </c>
      <c r="AD828" s="80" t="str">
        <f t="shared" si="250"/>
        <v>missing data</v>
      </c>
      <c r="AE828" s="81" t="e">
        <f t="shared" si="266"/>
        <v>#VALUE!</v>
      </c>
      <c r="AF828" s="81" t="e">
        <f t="shared" si="267"/>
        <v>#VALUE!</v>
      </c>
    </row>
    <row r="829" spans="1:32" x14ac:dyDescent="0.25">
      <c r="A829" s="114" t="s">
        <v>74</v>
      </c>
      <c r="B829" s="102"/>
      <c r="C829" s="103"/>
      <c r="D829" s="103"/>
      <c r="E829" s="104">
        <f t="shared" si="268"/>
        <v>0</v>
      </c>
      <c r="F829" s="105"/>
      <c r="G829" s="106"/>
      <c r="H829" s="106"/>
      <c r="I829" s="107"/>
      <c r="J829" s="108" t="str">
        <f t="shared" si="251"/>
        <v xml:space="preserve"> </v>
      </c>
      <c r="K829" s="109" t="str">
        <f t="shared" si="252"/>
        <v xml:space="preserve"> </v>
      </c>
      <c r="L829" s="109" t="str">
        <f t="shared" si="253"/>
        <v xml:space="preserve"> </v>
      </c>
      <c r="M829" s="109">
        <f t="shared" si="254"/>
        <v>0</v>
      </c>
      <c r="N829" s="110" t="str">
        <f t="shared" si="255"/>
        <v xml:space="preserve"> </v>
      </c>
      <c r="O829" s="110" t="str">
        <f t="shared" si="256"/>
        <v xml:space="preserve"> </v>
      </c>
      <c r="P829" s="111" t="str">
        <f t="shared" si="257"/>
        <v xml:space="preserve"> </v>
      </c>
      <c r="Q829" s="108" t="e">
        <f t="shared" si="258"/>
        <v>#VALUE!</v>
      </c>
      <c r="R829" s="112" t="e">
        <f t="shared" si="259"/>
        <v>#VALUE!</v>
      </c>
      <c r="S829" s="72" t="e">
        <f t="shared" si="260"/>
        <v>#VALUE!</v>
      </c>
      <c r="T829" s="73" t="str">
        <f t="shared" si="261"/>
        <v>donnée(s) manquante(s)</v>
      </c>
      <c r="U829" s="74" t="str">
        <f t="shared" si="262"/>
        <v>donnée(s) manquante(s)</v>
      </c>
      <c r="V829" s="75" t="str">
        <f>IF(ISBLANK(H829)," ",IF(H829&lt;=Scenario!$C$3,0,IF(H829&lt;=Scenario!$C$5,1,IF(H829&lt;=Scenario!$C$6,2,IF(H829&lt;=Scenario!$C$7,3,IF(H829&lt;=Scenario!$C$8,4,5))))))</f>
        <v xml:space="preserve"> </v>
      </c>
      <c r="W829" s="76" t="str">
        <f>IF(ISBLANK(I829)," ",IF(I829&lt;=Scenario!$G$3,0,IF(I829&lt;=Scenario!$G$5,1,2)))</f>
        <v xml:space="preserve"> </v>
      </c>
      <c r="X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81" t="e">
        <f t="shared" si="263"/>
        <v>#VALUE!</v>
      </c>
      <c r="AA829" s="81" t="e">
        <f t="shared" si="264"/>
        <v>#VALUE!</v>
      </c>
      <c r="AB829" s="79" t="e">
        <f t="shared" si="265"/>
        <v>#VALUE!</v>
      </c>
      <c r="AC829" s="73" t="str">
        <f t="shared" si="269"/>
        <v>missing data</v>
      </c>
      <c r="AD829" s="80" t="str">
        <f t="shared" si="250"/>
        <v>missing data</v>
      </c>
      <c r="AE829" s="81" t="e">
        <f t="shared" si="266"/>
        <v>#VALUE!</v>
      </c>
      <c r="AF829" s="81" t="e">
        <f t="shared" si="267"/>
        <v>#VALUE!</v>
      </c>
    </row>
    <row r="830" spans="1:32" x14ac:dyDescent="0.25">
      <c r="A830" s="114" t="s">
        <v>74</v>
      </c>
      <c r="B830" s="102"/>
      <c r="C830" s="103"/>
      <c r="D830" s="103"/>
      <c r="E830" s="104">
        <f t="shared" si="268"/>
        <v>0</v>
      </c>
      <c r="F830" s="105"/>
      <c r="G830" s="106"/>
      <c r="H830" s="106"/>
      <c r="I830" s="107"/>
      <c r="J830" s="108" t="str">
        <f t="shared" si="251"/>
        <v xml:space="preserve"> </v>
      </c>
      <c r="K830" s="109" t="str">
        <f t="shared" si="252"/>
        <v xml:space="preserve"> </v>
      </c>
      <c r="L830" s="109" t="str">
        <f t="shared" si="253"/>
        <v xml:space="preserve"> </v>
      </c>
      <c r="M830" s="109">
        <f t="shared" si="254"/>
        <v>0</v>
      </c>
      <c r="N830" s="110" t="str">
        <f t="shared" si="255"/>
        <v xml:space="preserve"> </v>
      </c>
      <c r="O830" s="110" t="str">
        <f t="shared" si="256"/>
        <v xml:space="preserve"> </v>
      </c>
      <c r="P830" s="111" t="str">
        <f t="shared" si="257"/>
        <v xml:space="preserve"> </v>
      </c>
      <c r="Q830" s="108" t="e">
        <f t="shared" si="258"/>
        <v>#VALUE!</v>
      </c>
      <c r="R830" s="112" t="e">
        <f t="shared" si="259"/>
        <v>#VALUE!</v>
      </c>
      <c r="S830" s="72" t="e">
        <f t="shared" si="260"/>
        <v>#VALUE!</v>
      </c>
      <c r="T830" s="73" t="str">
        <f t="shared" si="261"/>
        <v>donnée(s) manquante(s)</v>
      </c>
      <c r="U830" s="74" t="str">
        <f t="shared" si="262"/>
        <v>donnée(s) manquante(s)</v>
      </c>
      <c r="V830" s="75" t="str">
        <f>IF(ISBLANK(H830)," ",IF(H830&lt;=Scenario!$C$3,0,IF(H830&lt;=Scenario!$C$5,1,IF(H830&lt;=Scenario!$C$6,2,IF(H830&lt;=Scenario!$C$7,3,IF(H830&lt;=Scenario!$C$8,4,5))))))</f>
        <v xml:space="preserve"> </v>
      </c>
      <c r="W830" s="76" t="str">
        <f>IF(ISBLANK(I830)," ",IF(I830&lt;=Scenario!$G$3,0,IF(I830&lt;=Scenario!$G$5,1,2)))</f>
        <v xml:space="preserve"> </v>
      </c>
      <c r="X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81" t="e">
        <f t="shared" si="263"/>
        <v>#VALUE!</v>
      </c>
      <c r="AA830" s="81" t="e">
        <f t="shared" si="264"/>
        <v>#VALUE!</v>
      </c>
      <c r="AB830" s="79" t="e">
        <f t="shared" si="265"/>
        <v>#VALUE!</v>
      </c>
      <c r="AC830" s="73" t="str">
        <f t="shared" si="269"/>
        <v>missing data</v>
      </c>
      <c r="AD830" s="80" t="str">
        <f t="shared" si="250"/>
        <v>missing data</v>
      </c>
      <c r="AE830" s="81" t="e">
        <f t="shared" si="266"/>
        <v>#VALUE!</v>
      </c>
      <c r="AF830" s="81" t="e">
        <f t="shared" si="267"/>
        <v>#VALUE!</v>
      </c>
    </row>
    <row r="831" spans="1:32" x14ac:dyDescent="0.25">
      <c r="A831" s="114" t="s">
        <v>74</v>
      </c>
      <c r="B831" s="102"/>
      <c r="C831" s="103"/>
      <c r="D831" s="103"/>
      <c r="E831" s="104">
        <f t="shared" si="268"/>
        <v>0</v>
      </c>
      <c r="F831" s="105"/>
      <c r="G831" s="106"/>
      <c r="H831" s="106"/>
      <c r="I831" s="107"/>
      <c r="J831" s="108" t="str">
        <f t="shared" si="251"/>
        <v xml:space="preserve"> </v>
      </c>
      <c r="K831" s="109" t="str">
        <f t="shared" si="252"/>
        <v xml:space="preserve"> </v>
      </c>
      <c r="L831" s="109" t="str">
        <f t="shared" si="253"/>
        <v xml:space="preserve"> </v>
      </c>
      <c r="M831" s="109">
        <f t="shared" si="254"/>
        <v>0</v>
      </c>
      <c r="N831" s="110" t="str">
        <f t="shared" si="255"/>
        <v xml:space="preserve"> </v>
      </c>
      <c r="O831" s="110" t="str">
        <f t="shared" si="256"/>
        <v xml:space="preserve"> </v>
      </c>
      <c r="P831" s="111" t="str">
        <f t="shared" si="257"/>
        <v xml:space="preserve"> </v>
      </c>
      <c r="Q831" s="108" t="e">
        <f t="shared" si="258"/>
        <v>#VALUE!</v>
      </c>
      <c r="R831" s="112" t="e">
        <f t="shared" si="259"/>
        <v>#VALUE!</v>
      </c>
      <c r="S831" s="72" t="e">
        <f t="shared" si="260"/>
        <v>#VALUE!</v>
      </c>
      <c r="T831" s="73" t="str">
        <f t="shared" si="261"/>
        <v>donnée(s) manquante(s)</v>
      </c>
      <c r="U831" s="74" t="str">
        <f t="shared" si="262"/>
        <v>donnée(s) manquante(s)</v>
      </c>
      <c r="V831" s="75" t="str">
        <f>IF(ISBLANK(H831)," ",IF(H831&lt;=Scenario!$C$3,0,IF(H831&lt;=Scenario!$C$5,1,IF(H831&lt;=Scenario!$C$6,2,IF(H831&lt;=Scenario!$C$7,3,IF(H831&lt;=Scenario!$C$8,4,5))))))</f>
        <v xml:space="preserve"> </v>
      </c>
      <c r="W831" s="76" t="str">
        <f>IF(ISBLANK(I831)," ",IF(I831&lt;=Scenario!$G$3,0,IF(I831&lt;=Scenario!$G$5,1,2)))</f>
        <v xml:space="preserve"> </v>
      </c>
      <c r="X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81" t="e">
        <f t="shared" si="263"/>
        <v>#VALUE!</v>
      </c>
      <c r="AA831" s="81" t="e">
        <f t="shared" si="264"/>
        <v>#VALUE!</v>
      </c>
      <c r="AB831" s="79" t="e">
        <f t="shared" si="265"/>
        <v>#VALUE!</v>
      </c>
      <c r="AC831" s="73" t="str">
        <f t="shared" si="269"/>
        <v>missing data</v>
      </c>
      <c r="AD831" s="80" t="str">
        <f t="shared" si="250"/>
        <v>missing data</v>
      </c>
      <c r="AE831" s="81" t="e">
        <f t="shared" si="266"/>
        <v>#VALUE!</v>
      </c>
      <c r="AF831" s="81" t="e">
        <f t="shared" si="267"/>
        <v>#VALUE!</v>
      </c>
    </row>
    <row r="832" spans="1:32" x14ac:dyDescent="0.25">
      <c r="A832" s="114" t="s">
        <v>74</v>
      </c>
      <c r="B832" s="102"/>
      <c r="C832" s="103"/>
      <c r="D832" s="103"/>
      <c r="E832" s="104">
        <f t="shared" si="268"/>
        <v>0</v>
      </c>
      <c r="F832" s="105"/>
      <c r="G832" s="106"/>
      <c r="H832" s="106"/>
      <c r="I832" s="107"/>
      <c r="J832" s="108" t="str">
        <f t="shared" si="251"/>
        <v xml:space="preserve"> </v>
      </c>
      <c r="K832" s="109" t="str">
        <f t="shared" si="252"/>
        <v xml:space="preserve"> </v>
      </c>
      <c r="L832" s="109" t="str">
        <f t="shared" si="253"/>
        <v xml:space="preserve"> </v>
      </c>
      <c r="M832" s="109">
        <f t="shared" si="254"/>
        <v>0</v>
      </c>
      <c r="N832" s="110" t="str">
        <f t="shared" si="255"/>
        <v xml:space="preserve"> </v>
      </c>
      <c r="O832" s="110" t="str">
        <f t="shared" si="256"/>
        <v xml:space="preserve"> </v>
      </c>
      <c r="P832" s="111" t="str">
        <f t="shared" si="257"/>
        <v xml:space="preserve"> </v>
      </c>
      <c r="Q832" s="108" t="e">
        <f t="shared" si="258"/>
        <v>#VALUE!</v>
      </c>
      <c r="R832" s="112" t="e">
        <f t="shared" si="259"/>
        <v>#VALUE!</v>
      </c>
      <c r="S832" s="72" t="e">
        <f t="shared" si="260"/>
        <v>#VALUE!</v>
      </c>
      <c r="T832" s="73" t="str">
        <f t="shared" si="261"/>
        <v>donnée(s) manquante(s)</v>
      </c>
      <c r="U832" s="74" t="str">
        <f t="shared" si="262"/>
        <v>donnée(s) manquante(s)</v>
      </c>
      <c r="V832" s="75" t="str">
        <f>IF(ISBLANK(H832)," ",IF(H832&lt;=Scenario!$C$3,0,IF(H832&lt;=Scenario!$C$5,1,IF(H832&lt;=Scenario!$C$6,2,IF(H832&lt;=Scenario!$C$7,3,IF(H832&lt;=Scenario!$C$8,4,5))))))</f>
        <v xml:space="preserve"> </v>
      </c>
      <c r="W832" s="76" t="str">
        <f>IF(ISBLANK(I832)," ",IF(I832&lt;=Scenario!$G$3,0,IF(I832&lt;=Scenario!$G$5,1,2)))</f>
        <v xml:space="preserve"> </v>
      </c>
      <c r="X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81" t="e">
        <f t="shared" si="263"/>
        <v>#VALUE!</v>
      </c>
      <c r="AA832" s="81" t="e">
        <f t="shared" si="264"/>
        <v>#VALUE!</v>
      </c>
      <c r="AB832" s="79" t="e">
        <f t="shared" si="265"/>
        <v>#VALUE!</v>
      </c>
      <c r="AC832" s="73" t="str">
        <f t="shared" si="269"/>
        <v>missing data</v>
      </c>
      <c r="AD832" s="80" t="str">
        <f t="shared" si="250"/>
        <v>missing data</v>
      </c>
      <c r="AE832" s="81" t="e">
        <f t="shared" si="266"/>
        <v>#VALUE!</v>
      </c>
      <c r="AF832" s="81" t="e">
        <f t="shared" si="267"/>
        <v>#VALUE!</v>
      </c>
    </row>
    <row r="833" spans="1:32" x14ac:dyDescent="0.25">
      <c r="A833" s="114" t="s">
        <v>74</v>
      </c>
      <c r="B833" s="102"/>
      <c r="C833" s="103"/>
      <c r="D833" s="103"/>
      <c r="E833" s="104">
        <f t="shared" si="268"/>
        <v>0</v>
      </c>
      <c r="F833" s="105"/>
      <c r="G833" s="106"/>
      <c r="H833" s="106"/>
      <c r="I833" s="107"/>
      <c r="J833" s="108" t="str">
        <f t="shared" si="251"/>
        <v xml:space="preserve"> </v>
      </c>
      <c r="K833" s="109" t="str">
        <f t="shared" si="252"/>
        <v xml:space="preserve"> </v>
      </c>
      <c r="L833" s="109" t="str">
        <f t="shared" si="253"/>
        <v xml:space="preserve"> </v>
      </c>
      <c r="M833" s="109">
        <f t="shared" si="254"/>
        <v>0</v>
      </c>
      <c r="N833" s="110" t="str">
        <f t="shared" si="255"/>
        <v xml:space="preserve"> </v>
      </c>
      <c r="O833" s="110" t="str">
        <f t="shared" si="256"/>
        <v xml:space="preserve"> </v>
      </c>
      <c r="P833" s="111" t="str">
        <f t="shared" si="257"/>
        <v xml:space="preserve"> </v>
      </c>
      <c r="Q833" s="108" t="e">
        <f t="shared" si="258"/>
        <v>#VALUE!</v>
      </c>
      <c r="R833" s="112" t="e">
        <f t="shared" si="259"/>
        <v>#VALUE!</v>
      </c>
      <c r="S833" s="72" t="e">
        <f t="shared" si="260"/>
        <v>#VALUE!</v>
      </c>
      <c r="T833" s="73" t="str">
        <f t="shared" si="261"/>
        <v>donnée(s) manquante(s)</v>
      </c>
      <c r="U833" s="74" t="str">
        <f t="shared" si="262"/>
        <v>donnée(s) manquante(s)</v>
      </c>
      <c r="V833" s="75" t="str">
        <f>IF(ISBLANK(H833)," ",IF(H833&lt;=Scenario!$C$3,0,IF(H833&lt;=Scenario!$C$5,1,IF(H833&lt;=Scenario!$C$6,2,IF(H833&lt;=Scenario!$C$7,3,IF(H833&lt;=Scenario!$C$8,4,5))))))</f>
        <v xml:space="preserve"> </v>
      </c>
      <c r="W833" s="76" t="str">
        <f>IF(ISBLANK(I833)," ",IF(I833&lt;=Scenario!$G$3,0,IF(I833&lt;=Scenario!$G$5,1,2)))</f>
        <v xml:space="preserve"> </v>
      </c>
      <c r="X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81" t="e">
        <f t="shared" si="263"/>
        <v>#VALUE!</v>
      </c>
      <c r="AA833" s="81" t="e">
        <f t="shared" si="264"/>
        <v>#VALUE!</v>
      </c>
      <c r="AB833" s="79" t="e">
        <f t="shared" si="265"/>
        <v>#VALUE!</v>
      </c>
      <c r="AC833" s="73" t="str">
        <f t="shared" si="269"/>
        <v>missing data</v>
      </c>
      <c r="AD833" s="80" t="str">
        <f t="shared" si="250"/>
        <v>missing data</v>
      </c>
      <c r="AE833" s="81" t="e">
        <f t="shared" si="266"/>
        <v>#VALUE!</v>
      </c>
      <c r="AF833" s="81" t="e">
        <f t="shared" si="267"/>
        <v>#VALUE!</v>
      </c>
    </row>
    <row r="834" spans="1:32" x14ac:dyDescent="0.25">
      <c r="A834" s="114" t="s">
        <v>74</v>
      </c>
      <c r="B834" s="102"/>
      <c r="C834" s="103"/>
      <c r="D834" s="103"/>
      <c r="E834" s="104">
        <f t="shared" si="268"/>
        <v>0</v>
      </c>
      <c r="F834" s="105"/>
      <c r="G834" s="106"/>
      <c r="H834" s="106"/>
      <c r="I834" s="107"/>
      <c r="J834" s="108" t="str">
        <f t="shared" si="251"/>
        <v xml:space="preserve"> </v>
      </c>
      <c r="K834" s="109" t="str">
        <f t="shared" si="252"/>
        <v xml:space="preserve"> </v>
      </c>
      <c r="L834" s="109" t="str">
        <f t="shared" si="253"/>
        <v xml:space="preserve"> </v>
      </c>
      <c r="M834" s="109">
        <f t="shared" si="254"/>
        <v>0</v>
      </c>
      <c r="N834" s="110" t="str">
        <f t="shared" si="255"/>
        <v xml:space="preserve"> </v>
      </c>
      <c r="O834" s="110" t="str">
        <f t="shared" si="256"/>
        <v xml:space="preserve"> </v>
      </c>
      <c r="P834" s="111" t="str">
        <f t="shared" si="257"/>
        <v xml:space="preserve"> </v>
      </c>
      <c r="Q834" s="108" t="e">
        <f t="shared" si="258"/>
        <v>#VALUE!</v>
      </c>
      <c r="R834" s="112" t="e">
        <f t="shared" si="259"/>
        <v>#VALUE!</v>
      </c>
      <c r="S834" s="72" t="e">
        <f t="shared" si="260"/>
        <v>#VALUE!</v>
      </c>
      <c r="T834" s="73" t="str">
        <f t="shared" si="261"/>
        <v>donnée(s) manquante(s)</v>
      </c>
      <c r="U834" s="74" t="str">
        <f t="shared" si="262"/>
        <v>donnée(s) manquante(s)</v>
      </c>
      <c r="V834" s="75" t="str">
        <f>IF(ISBLANK(H834)," ",IF(H834&lt;=Scenario!$C$3,0,IF(H834&lt;=Scenario!$C$5,1,IF(H834&lt;=Scenario!$C$6,2,IF(H834&lt;=Scenario!$C$7,3,IF(H834&lt;=Scenario!$C$8,4,5))))))</f>
        <v xml:space="preserve"> </v>
      </c>
      <c r="W834" s="76" t="str">
        <f>IF(ISBLANK(I834)," ",IF(I834&lt;=Scenario!$G$3,0,IF(I834&lt;=Scenario!$G$5,1,2)))</f>
        <v xml:space="preserve"> </v>
      </c>
      <c r="X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81" t="e">
        <f t="shared" si="263"/>
        <v>#VALUE!</v>
      </c>
      <c r="AA834" s="81" t="e">
        <f t="shared" si="264"/>
        <v>#VALUE!</v>
      </c>
      <c r="AB834" s="79" t="e">
        <f t="shared" si="265"/>
        <v>#VALUE!</v>
      </c>
      <c r="AC834" s="73" t="str">
        <f t="shared" si="269"/>
        <v>missing data</v>
      </c>
      <c r="AD834" s="80" t="str">
        <f t="shared" si="250"/>
        <v>missing data</v>
      </c>
      <c r="AE834" s="81" t="e">
        <f t="shared" si="266"/>
        <v>#VALUE!</v>
      </c>
      <c r="AF834" s="81" t="e">
        <f t="shared" si="267"/>
        <v>#VALUE!</v>
      </c>
    </row>
    <row r="835" spans="1:32" x14ac:dyDescent="0.25">
      <c r="A835" s="114" t="s">
        <v>74</v>
      </c>
      <c r="B835" s="102"/>
      <c r="C835" s="103"/>
      <c r="D835" s="103"/>
      <c r="E835" s="104">
        <f t="shared" si="268"/>
        <v>0</v>
      </c>
      <c r="F835" s="105"/>
      <c r="G835" s="106"/>
      <c r="H835" s="106"/>
      <c r="I835" s="107"/>
      <c r="J835" s="108" t="str">
        <f t="shared" si="251"/>
        <v xml:space="preserve"> </v>
      </c>
      <c r="K835" s="109" t="str">
        <f t="shared" si="252"/>
        <v xml:space="preserve"> </v>
      </c>
      <c r="L835" s="109" t="str">
        <f t="shared" si="253"/>
        <v xml:space="preserve"> </v>
      </c>
      <c r="M835" s="109">
        <f t="shared" si="254"/>
        <v>0</v>
      </c>
      <c r="N835" s="110" t="str">
        <f t="shared" si="255"/>
        <v xml:space="preserve"> </v>
      </c>
      <c r="O835" s="110" t="str">
        <f t="shared" si="256"/>
        <v xml:space="preserve"> </v>
      </c>
      <c r="P835" s="111" t="str">
        <f t="shared" si="257"/>
        <v xml:space="preserve"> </v>
      </c>
      <c r="Q835" s="108" t="e">
        <f t="shared" si="258"/>
        <v>#VALUE!</v>
      </c>
      <c r="R835" s="112" t="e">
        <f t="shared" si="259"/>
        <v>#VALUE!</v>
      </c>
      <c r="S835" s="72" t="e">
        <f t="shared" si="260"/>
        <v>#VALUE!</v>
      </c>
      <c r="T835" s="73" t="str">
        <f t="shared" si="261"/>
        <v>donnée(s) manquante(s)</v>
      </c>
      <c r="U835" s="74" t="str">
        <f t="shared" si="262"/>
        <v>donnée(s) manquante(s)</v>
      </c>
      <c r="V835" s="75" t="str">
        <f>IF(ISBLANK(H835)," ",IF(H835&lt;=Scenario!$C$3,0,IF(H835&lt;=Scenario!$C$5,1,IF(H835&lt;=Scenario!$C$6,2,IF(H835&lt;=Scenario!$C$7,3,IF(H835&lt;=Scenario!$C$8,4,5))))))</f>
        <v xml:space="preserve"> </v>
      </c>
      <c r="W835" s="76" t="str">
        <f>IF(ISBLANK(I835)," ",IF(I835&lt;=Scenario!$G$3,0,IF(I835&lt;=Scenario!$G$5,1,2)))</f>
        <v xml:space="preserve"> </v>
      </c>
      <c r="X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81" t="e">
        <f t="shared" si="263"/>
        <v>#VALUE!</v>
      </c>
      <c r="AA835" s="81" t="e">
        <f t="shared" si="264"/>
        <v>#VALUE!</v>
      </c>
      <c r="AB835" s="79" t="e">
        <f t="shared" si="265"/>
        <v>#VALUE!</v>
      </c>
      <c r="AC835" s="73" t="str">
        <f t="shared" si="269"/>
        <v>missing data</v>
      </c>
      <c r="AD835" s="80" t="str">
        <f t="shared" ref="AD835:AD898" si="270">IF(AC835="missing data","missing data",IF(AC835="Nutriscore_A","dark green",IF(AC835="Nutriscore_B","green",IF(AC835="Nutriscore_C","yellow",IF(AC835="Nutriscore_D","orange","dark orange")))))</f>
        <v>missing data</v>
      </c>
      <c r="AE835" s="81" t="e">
        <f t="shared" si="266"/>
        <v>#VALUE!</v>
      </c>
      <c r="AF835" s="81" t="e">
        <f t="shared" si="267"/>
        <v>#VALUE!</v>
      </c>
    </row>
    <row r="836" spans="1:32" x14ac:dyDescent="0.25">
      <c r="A836" s="114" t="s">
        <v>74</v>
      </c>
      <c r="B836" s="102"/>
      <c r="C836" s="103"/>
      <c r="D836" s="103"/>
      <c r="E836" s="104">
        <f t="shared" si="268"/>
        <v>0</v>
      </c>
      <c r="F836" s="105"/>
      <c r="G836" s="106"/>
      <c r="H836" s="106"/>
      <c r="I836" s="107"/>
      <c r="J836" s="108" t="str">
        <f t="shared" ref="J836:J899" si="271">IF(ISBLANK(B836)," ",IF(B836&lt;=335,0,IF(B836&lt;=670,1,IF(B836&lt;=1005,2,IF(B836&lt;=1340,3,IF(B836&lt;=1675,4,IF(B836&lt;=2010,5,IF(B836&lt;=2345,6,IF(B836&lt;=2680,7,IF(B836&lt;=3015,8,IF(B836&lt;=3350,9,10)))))))))))</f>
        <v xml:space="preserve"> </v>
      </c>
      <c r="K836" s="109" t="str">
        <f t="shared" ref="K836:K899" si="272">IF(ISBLANK(C836)," ",IF(C836&lt;=4.5,0,IF(ROUND(C836,1)&lt;=9,1,IF(C836&lt;=13.5,2,IF(ROUND(C836,1)&lt;=18,3,IF(C836&lt;=22.5,4,IF(ROUND(C836,1)&lt;=27,5,IF(ROUND(C836,1)&lt;=31,6,IF(ROUND(C836,1)&lt;=36,7,IF(ROUND(C836,1)&lt;=40,8,IF(ROUND(C836,1)&lt;=45,9,10)))))))))))</f>
        <v xml:space="preserve"> </v>
      </c>
      <c r="L836" s="109" t="str">
        <f t="shared" ref="L836:L899" si="273">IF(ISBLANK(D836)," ",IF(D836&lt;=1,0,IF(D836&lt;=2,1,IF(D836&lt;=3,2,IF(D836&lt;=4,3,IF(D836&lt;=5,4,IF(D836&lt;=6,5,IF(D836&lt;=7,6,IF(D836&lt;=8,7,IF(D836&lt;=9,8,IF(D836&lt;=10,9,10)))))))))))</f>
        <v xml:space="preserve"> </v>
      </c>
      <c r="M836" s="109">
        <f t="shared" ref="M836:M899" si="274">IF(ISBLANK(E836)," ",IF(E836&lt;=90,0,IF(E836&lt;=180,1,IF(E836&lt;=270,2,IF(E836&lt;=360,3,IF(E836&lt;=450,4,IF(E836&lt;=540,5,IF(E836&lt;=630,6,IF(E836&lt;=720,7,IF(E836&lt;=810,8,IF(E836&lt;=900,9,10)))))))))))</f>
        <v>0</v>
      </c>
      <c r="N836" s="110" t="str">
        <f t="shared" ref="N836:N899" si="275">IF(ISBLANK(G836)," ",IF(G836&lt;=40,0,IF(G836&lt;=60,1,IF(G836&lt;=80,2,5))))</f>
        <v xml:space="preserve"> </v>
      </c>
      <c r="O836" s="110" t="str">
        <f t="shared" ref="O836:O899" si="276">IF(ISBLANK(H836)," ",IF(H836&lt;=0.9,0,IF(H836&lt;=1.9,1,IF(H836&lt;=2.8,2,IF(H836&lt;=3.7,3,IF(H836&lt;=4.7,4,5))))))</f>
        <v xml:space="preserve"> </v>
      </c>
      <c r="P836" s="111" t="str">
        <f t="shared" ref="P836:P899" si="277">IF(ISBLANK(I836)," ",IF(I836&lt;=1.6,0,IF(I836&lt;=3.2,1,IF(I836&lt;=4.8,2,IF(I836&lt;=6.4,3,IF(ROUND(I836,1)&lt;=8,4,5))))))</f>
        <v xml:space="preserve"> </v>
      </c>
      <c r="Q836" s="108" t="e">
        <f t="shared" si="258"/>
        <v>#VALUE!</v>
      </c>
      <c r="R836" s="112" t="e">
        <f t="shared" si="259"/>
        <v>#VALUE!</v>
      </c>
      <c r="S836" s="72" t="e">
        <f t="shared" si="260"/>
        <v>#VALUE!</v>
      </c>
      <c r="T836" s="73" t="str">
        <f t="shared" si="261"/>
        <v>donnée(s) manquante(s)</v>
      </c>
      <c r="U836" s="74" t="str">
        <f t="shared" si="262"/>
        <v>donnée(s) manquante(s)</v>
      </c>
      <c r="V836" s="75" t="str">
        <f>IF(ISBLANK(H836)," ",IF(H836&lt;=Scenario!$C$3,0,IF(H836&lt;=Scenario!$C$5,1,IF(H836&lt;=Scenario!$C$6,2,IF(H836&lt;=Scenario!$C$7,3,IF(H836&lt;=Scenario!$C$8,4,5))))))</f>
        <v xml:space="preserve"> </v>
      </c>
      <c r="W836" s="76" t="str">
        <f>IF(ISBLANK(I836)," ",IF(I836&lt;=Scenario!$G$3,0,IF(I836&lt;=Scenario!$G$5,1,2)))</f>
        <v xml:space="preserve"> </v>
      </c>
      <c r="X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81" t="e">
        <f t="shared" si="263"/>
        <v>#VALUE!</v>
      </c>
      <c r="AA836" s="81" t="e">
        <f t="shared" si="264"/>
        <v>#VALUE!</v>
      </c>
      <c r="AB836" s="79" t="e">
        <f t="shared" si="265"/>
        <v>#VALUE!</v>
      </c>
      <c r="AC836" s="73" t="str">
        <f t="shared" si="269"/>
        <v>missing data</v>
      </c>
      <c r="AD836" s="80" t="str">
        <f t="shared" si="270"/>
        <v>missing data</v>
      </c>
      <c r="AE836" s="81" t="e">
        <f t="shared" si="266"/>
        <v>#VALUE!</v>
      </c>
      <c r="AF836" s="81" t="e">
        <f t="shared" si="267"/>
        <v>#VALUE!</v>
      </c>
    </row>
    <row r="837" spans="1:32" x14ac:dyDescent="0.25">
      <c r="A837" s="114" t="s">
        <v>74</v>
      </c>
      <c r="B837" s="102"/>
      <c r="C837" s="103"/>
      <c r="D837" s="103"/>
      <c r="E837" s="104">
        <f t="shared" si="268"/>
        <v>0</v>
      </c>
      <c r="F837" s="105"/>
      <c r="G837" s="106"/>
      <c r="H837" s="106"/>
      <c r="I837" s="107"/>
      <c r="J837" s="108" t="str">
        <f t="shared" si="271"/>
        <v xml:space="preserve"> </v>
      </c>
      <c r="K837" s="109" t="str">
        <f t="shared" si="272"/>
        <v xml:space="preserve"> </v>
      </c>
      <c r="L837" s="109" t="str">
        <f t="shared" si="273"/>
        <v xml:space="preserve"> </v>
      </c>
      <c r="M837" s="109">
        <f t="shared" si="274"/>
        <v>0</v>
      </c>
      <c r="N837" s="110" t="str">
        <f t="shared" si="275"/>
        <v xml:space="preserve"> </v>
      </c>
      <c r="O837" s="110" t="str">
        <f t="shared" si="276"/>
        <v xml:space="preserve"> </v>
      </c>
      <c r="P837" s="111" t="str">
        <f t="shared" si="277"/>
        <v xml:space="preserve"> </v>
      </c>
      <c r="Q837" s="108" t="e">
        <f t="shared" si="258"/>
        <v>#VALUE!</v>
      </c>
      <c r="R837" s="112" t="e">
        <f t="shared" si="259"/>
        <v>#VALUE!</v>
      </c>
      <c r="S837" s="72" t="e">
        <f t="shared" si="260"/>
        <v>#VALUE!</v>
      </c>
      <c r="T837" s="73" t="str">
        <f t="shared" si="261"/>
        <v>donnée(s) manquante(s)</v>
      </c>
      <c r="U837" s="74" t="str">
        <f t="shared" si="262"/>
        <v>donnée(s) manquante(s)</v>
      </c>
      <c r="V837" s="75" t="str">
        <f>IF(ISBLANK(H837)," ",IF(H837&lt;=Scenario!$C$3,0,IF(H837&lt;=Scenario!$C$5,1,IF(H837&lt;=Scenario!$C$6,2,IF(H837&lt;=Scenario!$C$7,3,IF(H837&lt;=Scenario!$C$8,4,5))))))</f>
        <v xml:space="preserve"> </v>
      </c>
      <c r="W837" s="76" t="str">
        <f>IF(ISBLANK(I837)," ",IF(I837&lt;=Scenario!$G$3,0,IF(I837&lt;=Scenario!$G$5,1,2)))</f>
        <v xml:space="preserve"> </v>
      </c>
      <c r="X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81" t="e">
        <f t="shared" si="263"/>
        <v>#VALUE!</v>
      </c>
      <c r="AA837" s="81" t="e">
        <f t="shared" si="264"/>
        <v>#VALUE!</v>
      </c>
      <c r="AB837" s="79" t="e">
        <f t="shared" si="265"/>
        <v>#VALUE!</v>
      </c>
      <c r="AC837" s="73" t="str">
        <f t="shared" si="269"/>
        <v>missing data</v>
      </c>
      <c r="AD837" s="80" t="str">
        <f t="shared" si="270"/>
        <v>missing data</v>
      </c>
      <c r="AE837" s="81" t="e">
        <f t="shared" si="266"/>
        <v>#VALUE!</v>
      </c>
      <c r="AF837" s="81" t="e">
        <f t="shared" si="267"/>
        <v>#VALUE!</v>
      </c>
    </row>
    <row r="838" spans="1:32" x14ac:dyDescent="0.25">
      <c r="A838" s="114" t="s">
        <v>74</v>
      </c>
      <c r="B838" s="102"/>
      <c r="C838" s="103"/>
      <c r="D838" s="103"/>
      <c r="E838" s="104">
        <f t="shared" si="268"/>
        <v>0</v>
      </c>
      <c r="F838" s="105"/>
      <c r="G838" s="106"/>
      <c r="H838" s="106"/>
      <c r="I838" s="107"/>
      <c r="J838" s="108" t="str">
        <f t="shared" si="271"/>
        <v xml:space="preserve"> </v>
      </c>
      <c r="K838" s="109" t="str">
        <f t="shared" si="272"/>
        <v xml:space="preserve"> </v>
      </c>
      <c r="L838" s="109" t="str">
        <f t="shared" si="273"/>
        <v xml:space="preserve"> </v>
      </c>
      <c r="M838" s="109">
        <f t="shared" si="274"/>
        <v>0</v>
      </c>
      <c r="N838" s="110" t="str">
        <f t="shared" si="275"/>
        <v xml:space="preserve"> </v>
      </c>
      <c r="O838" s="110" t="str">
        <f t="shared" si="276"/>
        <v xml:space="preserve"> </v>
      </c>
      <c r="P838" s="111" t="str">
        <f t="shared" si="277"/>
        <v xml:space="preserve"> </v>
      </c>
      <c r="Q838" s="108" t="e">
        <f t="shared" si="258"/>
        <v>#VALUE!</v>
      </c>
      <c r="R838" s="112" t="e">
        <f t="shared" si="259"/>
        <v>#VALUE!</v>
      </c>
      <c r="S838" s="72" t="e">
        <f t="shared" si="260"/>
        <v>#VALUE!</v>
      </c>
      <c r="T838" s="73" t="str">
        <f t="shared" si="261"/>
        <v>donnée(s) manquante(s)</v>
      </c>
      <c r="U838" s="74" t="str">
        <f t="shared" si="262"/>
        <v>donnée(s) manquante(s)</v>
      </c>
      <c r="V838" s="75" t="str">
        <f>IF(ISBLANK(H838)," ",IF(H838&lt;=Scenario!$C$3,0,IF(H838&lt;=Scenario!$C$5,1,IF(H838&lt;=Scenario!$C$6,2,IF(H838&lt;=Scenario!$C$7,3,IF(H838&lt;=Scenario!$C$8,4,5))))))</f>
        <v xml:space="preserve"> </v>
      </c>
      <c r="W838" s="76" t="str">
        <f>IF(ISBLANK(I838)," ",IF(I838&lt;=Scenario!$G$3,0,IF(I838&lt;=Scenario!$G$5,1,2)))</f>
        <v xml:space="preserve"> </v>
      </c>
      <c r="X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81" t="e">
        <f t="shared" si="263"/>
        <v>#VALUE!</v>
      </c>
      <c r="AA838" s="81" t="e">
        <f t="shared" si="264"/>
        <v>#VALUE!</v>
      </c>
      <c r="AB838" s="79" t="e">
        <f t="shared" si="265"/>
        <v>#VALUE!</v>
      </c>
      <c r="AC838" s="73" t="str">
        <f t="shared" si="269"/>
        <v>missing data</v>
      </c>
      <c r="AD838" s="80" t="str">
        <f t="shared" si="270"/>
        <v>missing data</v>
      </c>
      <c r="AE838" s="81" t="e">
        <f t="shared" si="266"/>
        <v>#VALUE!</v>
      </c>
      <c r="AF838" s="81" t="e">
        <f t="shared" si="267"/>
        <v>#VALUE!</v>
      </c>
    </row>
    <row r="839" spans="1:32" x14ac:dyDescent="0.25">
      <c r="A839" s="114" t="s">
        <v>74</v>
      </c>
      <c r="B839" s="102"/>
      <c r="C839" s="103"/>
      <c r="D839" s="103"/>
      <c r="E839" s="104">
        <f t="shared" si="268"/>
        <v>0</v>
      </c>
      <c r="F839" s="105"/>
      <c r="G839" s="106"/>
      <c r="H839" s="106"/>
      <c r="I839" s="107"/>
      <c r="J839" s="108" t="str">
        <f t="shared" si="271"/>
        <v xml:space="preserve"> </v>
      </c>
      <c r="K839" s="109" t="str">
        <f t="shared" si="272"/>
        <v xml:space="preserve"> </v>
      </c>
      <c r="L839" s="109" t="str">
        <f t="shared" si="273"/>
        <v xml:space="preserve"> </v>
      </c>
      <c r="M839" s="109">
        <f t="shared" si="274"/>
        <v>0</v>
      </c>
      <c r="N839" s="110" t="str">
        <f t="shared" si="275"/>
        <v xml:space="preserve"> </v>
      </c>
      <c r="O839" s="110" t="str">
        <f t="shared" si="276"/>
        <v xml:space="preserve"> </v>
      </c>
      <c r="P839" s="111" t="str">
        <f t="shared" si="277"/>
        <v xml:space="preserve"> </v>
      </c>
      <c r="Q839" s="108" t="e">
        <f t="shared" ref="Q839:Q902" si="278">SUM(J839+K839+L839+M839)</f>
        <v>#VALUE!</v>
      </c>
      <c r="R839" s="112" t="e">
        <f t="shared" ref="R839:R902" si="279">SUM(N839+O839+P839)</f>
        <v>#VALUE!</v>
      </c>
      <c r="S839" s="72" t="e">
        <f t="shared" ref="S839:S902" si="280">IF(AND(Q839&gt;=0,Q839&lt;11),Q839-R839,IF(AND(Q839&gt;=11,N839=5),Q839-R839,Q839-N839-O839))</f>
        <v>#VALUE!</v>
      </c>
      <c r="T839" s="73" t="str">
        <f t="shared" ref="T839:T902" si="281">IF(OR(ISBLANK(B839),ISBLANK(C839),ISBLANK(D839),ISBLANK(E839),ISBLANK(G839),ISBLANK(H839),ISBLANK(I839)),"donnée(s) manquante(s)",IF(S839&lt;0,"Nutriscore_A",IF(S839&lt;3,"Nutriscore_B",IF(S839&lt;11,"Nutriscore_C",IF(S839&lt;19,"Nutriscore_D","Nutriscore_E")))))</f>
        <v>donnée(s) manquante(s)</v>
      </c>
      <c r="U839" s="74" t="str">
        <f t="shared" ref="U839:U902" si="282">IF(T839="donnée(s) manquante(s)","donnée(s) manquante(s)",IF(T839="Nutriscore_A","dark green",IF(T839="Nutriscore_B","green",IF(T839="Nutriscore_C","yellow",IF(T839="Nutriscore_D","orange","dark orange")))))</f>
        <v>donnée(s) manquante(s)</v>
      </c>
      <c r="V839" s="75" t="str">
        <f>IF(ISBLANK(H839)," ",IF(H839&lt;=Scenario!$C$3,0,IF(H839&lt;=Scenario!$C$5,1,IF(H839&lt;=Scenario!$C$6,2,IF(H839&lt;=Scenario!$C$7,3,IF(H839&lt;=Scenario!$C$8,4,5))))))</f>
        <v xml:space="preserve"> </v>
      </c>
      <c r="W839" s="76" t="str">
        <f>IF(ISBLANK(I839)," ",IF(I839&lt;=Scenario!$G$3,0,IF(I839&lt;=Scenario!$G$5,1,2)))</f>
        <v xml:space="preserve"> </v>
      </c>
      <c r="X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81" t="e">
        <f t="shared" ref="Z839:Z902" si="283">Y839+X839+J839+L839</f>
        <v>#VALUE!</v>
      </c>
      <c r="AA839" s="81" t="e">
        <f t="shared" ref="AA839:AA902" si="284">W839+N839+V839</f>
        <v>#VALUE!</v>
      </c>
      <c r="AB839" s="79" t="e">
        <f t="shared" ref="AB839:AB902" si="285">IF(Z839&lt;11,Z839-AA839,Z839-V839-N839)</f>
        <v>#VALUE!</v>
      </c>
      <c r="AC839" s="73" t="str">
        <f t="shared" si="269"/>
        <v>missing data</v>
      </c>
      <c r="AD839" s="80" t="str">
        <f t="shared" si="270"/>
        <v>missing data</v>
      </c>
      <c r="AE839" s="81" t="e">
        <f t="shared" ref="AE839:AE902" si="286">AB839-S839</f>
        <v>#VALUE!</v>
      </c>
      <c r="AF839" s="81" t="e">
        <f t="shared" ref="AF839:AF902" si="287">IF(OR(ISBLANK(U839),ISBLANK(AD839)),"donnée manquante",IF(T839=AC839,"no change",IF(T839&lt;&gt;AC839,IF(S839&lt;AB839,"less favourable",IF(S839&gt;AB839,"more favourable")))))</f>
        <v>#VALUE!</v>
      </c>
    </row>
    <row r="840" spans="1:32" x14ac:dyDescent="0.25">
      <c r="A840" s="114" t="s">
        <v>74</v>
      </c>
      <c r="B840" s="102"/>
      <c r="C840" s="103"/>
      <c r="D840" s="103"/>
      <c r="E840" s="104">
        <f t="shared" ref="E840:E903" si="288">ROUND(F840/2.5*1000,0)</f>
        <v>0</v>
      </c>
      <c r="F840" s="105"/>
      <c r="G840" s="106"/>
      <c r="H840" s="106"/>
      <c r="I840" s="107"/>
      <c r="J840" s="108" t="str">
        <f t="shared" si="271"/>
        <v xml:space="preserve"> </v>
      </c>
      <c r="K840" s="109" t="str">
        <f t="shared" si="272"/>
        <v xml:space="preserve"> </v>
      </c>
      <c r="L840" s="109" t="str">
        <f t="shared" si="273"/>
        <v xml:space="preserve"> </v>
      </c>
      <c r="M840" s="109">
        <f t="shared" si="274"/>
        <v>0</v>
      </c>
      <c r="N840" s="110" t="str">
        <f t="shared" si="275"/>
        <v xml:space="preserve"> </v>
      </c>
      <c r="O840" s="110" t="str">
        <f t="shared" si="276"/>
        <v xml:space="preserve"> </v>
      </c>
      <c r="P840" s="111" t="str">
        <f t="shared" si="277"/>
        <v xml:space="preserve"> </v>
      </c>
      <c r="Q840" s="108" t="e">
        <f t="shared" si="278"/>
        <v>#VALUE!</v>
      </c>
      <c r="R840" s="112" t="e">
        <f t="shared" si="279"/>
        <v>#VALUE!</v>
      </c>
      <c r="S840" s="72" t="e">
        <f t="shared" si="280"/>
        <v>#VALUE!</v>
      </c>
      <c r="T840" s="73" t="str">
        <f t="shared" si="281"/>
        <v>donnée(s) manquante(s)</v>
      </c>
      <c r="U840" s="74" t="str">
        <f t="shared" si="282"/>
        <v>donnée(s) manquante(s)</v>
      </c>
      <c r="V840" s="75" t="str">
        <f>IF(ISBLANK(H840)," ",IF(H840&lt;=Scenario!$C$3,0,IF(H840&lt;=Scenario!$C$5,1,IF(H840&lt;=Scenario!$C$6,2,IF(H840&lt;=Scenario!$C$7,3,IF(H840&lt;=Scenario!$C$8,4,5))))))</f>
        <v xml:space="preserve"> </v>
      </c>
      <c r="W840" s="76" t="str">
        <f>IF(ISBLANK(I840)," ",IF(I840&lt;=Scenario!$G$3,0,IF(I840&lt;=Scenario!$G$5,1,2)))</f>
        <v xml:space="preserve"> </v>
      </c>
      <c r="X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81" t="e">
        <f t="shared" si="283"/>
        <v>#VALUE!</v>
      </c>
      <c r="AA840" s="81" t="e">
        <f t="shared" si="284"/>
        <v>#VALUE!</v>
      </c>
      <c r="AB840" s="79" t="e">
        <f t="shared" si="285"/>
        <v>#VALUE!</v>
      </c>
      <c r="AC840" s="73" t="str">
        <f t="shared" ref="AC840:AC903" si="289">IF(OR(ISBLANK(B840),ISBLANK(C840),ISBLANK(D840),ISBLANK(F840),ISBLANK(G840),ISBLANK(H840),ISBLANK(I840)),"missing data",IF(AB840&lt;1,"Nutriscore_A",IF(AB840&lt;3,"Nutriscore_B",IF(AB840&lt;11,"Nutriscore_C",IF(AB840&lt;19,"Nutriscore_D","Nutriscore_E")))))</f>
        <v>missing data</v>
      </c>
      <c r="AD840" s="80" t="str">
        <f t="shared" si="270"/>
        <v>missing data</v>
      </c>
      <c r="AE840" s="81" t="e">
        <f t="shared" si="286"/>
        <v>#VALUE!</v>
      </c>
      <c r="AF840" s="81" t="e">
        <f t="shared" si="287"/>
        <v>#VALUE!</v>
      </c>
    </row>
    <row r="841" spans="1:32" x14ac:dyDescent="0.25">
      <c r="A841" s="114" t="s">
        <v>74</v>
      </c>
      <c r="B841" s="102"/>
      <c r="C841" s="103"/>
      <c r="D841" s="103"/>
      <c r="E841" s="104">
        <f t="shared" si="288"/>
        <v>0</v>
      </c>
      <c r="F841" s="105"/>
      <c r="G841" s="106"/>
      <c r="H841" s="106"/>
      <c r="I841" s="107"/>
      <c r="J841" s="108" t="str">
        <f t="shared" si="271"/>
        <v xml:space="preserve"> </v>
      </c>
      <c r="K841" s="109" t="str">
        <f t="shared" si="272"/>
        <v xml:space="preserve"> </v>
      </c>
      <c r="L841" s="109" t="str">
        <f t="shared" si="273"/>
        <v xml:space="preserve"> </v>
      </c>
      <c r="M841" s="109">
        <f t="shared" si="274"/>
        <v>0</v>
      </c>
      <c r="N841" s="110" t="str">
        <f t="shared" si="275"/>
        <v xml:space="preserve"> </v>
      </c>
      <c r="O841" s="110" t="str">
        <f t="shared" si="276"/>
        <v xml:space="preserve"> </v>
      </c>
      <c r="P841" s="111" t="str">
        <f t="shared" si="277"/>
        <v xml:space="preserve"> </v>
      </c>
      <c r="Q841" s="108" t="e">
        <f t="shared" si="278"/>
        <v>#VALUE!</v>
      </c>
      <c r="R841" s="112" t="e">
        <f t="shared" si="279"/>
        <v>#VALUE!</v>
      </c>
      <c r="S841" s="72" t="e">
        <f t="shared" si="280"/>
        <v>#VALUE!</v>
      </c>
      <c r="T841" s="73" t="str">
        <f t="shared" si="281"/>
        <v>donnée(s) manquante(s)</v>
      </c>
      <c r="U841" s="74" t="str">
        <f t="shared" si="282"/>
        <v>donnée(s) manquante(s)</v>
      </c>
      <c r="V841" s="75" t="str">
        <f>IF(ISBLANK(H841)," ",IF(H841&lt;=Scenario!$C$3,0,IF(H841&lt;=Scenario!$C$5,1,IF(H841&lt;=Scenario!$C$6,2,IF(H841&lt;=Scenario!$C$7,3,IF(H841&lt;=Scenario!$C$8,4,5))))))</f>
        <v xml:space="preserve"> </v>
      </c>
      <c r="W841" s="76" t="str">
        <f>IF(ISBLANK(I841)," ",IF(I841&lt;=Scenario!$G$3,0,IF(I841&lt;=Scenario!$G$5,1,2)))</f>
        <v xml:space="preserve"> </v>
      </c>
      <c r="X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81" t="e">
        <f t="shared" si="283"/>
        <v>#VALUE!</v>
      </c>
      <c r="AA841" s="81" t="e">
        <f t="shared" si="284"/>
        <v>#VALUE!</v>
      </c>
      <c r="AB841" s="79" t="e">
        <f t="shared" si="285"/>
        <v>#VALUE!</v>
      </c>
      <c r="AC841" s="73" t="str">
        <f t="shared" si="289"/>
        <v>missing data</v>
      </c>
      <c r="AD841" s="80" t="str">
        <f t="shared" si="270"/>
        <v>missing data</v>
      </c>
      <c r="AE841" s="81" t="e">
        <f t="shared" si="286"/>
        <v>#VALUE!</v>
      </c>
      <c r="AF841" s="81" t="e">
        <f t="shared" si="287"/>
        <v>#VALUE!</v>
      </c>
    </row>
    <row r="842" spans="1:32" x14ac:dyDescent="0.25">
      <c r="A842" s="114" t="s">
        <v>74</v>
      </c>
      <c r="B842" s="102"/>
      <c r="C842" s="103"/>
      <c r="D842" s="103"/>
      <c r="E842" s="104">
        <f t="shared" si="288"/>
        <v>0</v>
      </c>
      <c r="F842" s="105"/>
      <c r="G842" s="106"/>
      <c r="H842" s="106"/>
      <c r="I842" s="107"/>
      <c r="J842" s="108" t="str">
        <f t="shared" si="271"/>
        <v xml:space="preserve"> </v>
      </c>
      <c r="K842" s="109" t="str">
        <f t="shared" si="272"/>
        <v xml:space="preserve"> </v>
      </c>
      <c r="L842" s="109" t="str">
        <f t="shared" si="273"/>
        <v xml:space="preserve"> </v>
      </c>
      <c r="M842" s="109">
        <f t="shared" si="274"/>
        <v>0</v>
      </c>
      <c r="N842" s="110" t="str">
        <f t="shared" si="275"/>
        <v xml:space="preserve"> </v>
      </c>
      <c r="O842" s="110" t="str">
        <f t="shared" si="276"/>
        <v xml:space="preserve"> </v>
      </c>
      <c r="P842" s="111" t="str">
        <f t="shared" si="277"/>
        <v xml:space="preserve"> </v>
      </c>
      <c r="Q842" s="108" t="e">
        <f t="shared" si="278"/>
        <v>#VALUE!</v>
      </c>
      <c r="R842" s="112" t="e">
        <f t="shared" si="279"/>
        <v>#VALUE!</v>
      </c>
      <c r="S842" s="72" t="e">
        <f t="shared" si="280"/>
        <v>#VALUE!</v>
      </c>
      <c r="T842" s="73" t="str">
        <f t="shared" si="281"/>
        <v>donnée(s) manquante(s)</v>
      </c>
      <c r="U842" s="74" t="str">
        <f t="shared" si="282"/>
        <v>donnée(s) manquante(s)</v>
      </c>
      <c r="V842" s="75" t="str">
        <f>IF(ISBLANK(H842)," ",IF(H842&lt;=Scenario!$C$3,0,IF(H842&lt;=Scenario!$C$5,1,IF(H842&lt;=Scenario!$C$6,2,IF(H842&lt;=Scenario!$C$7,3,IF(H842&lt;=Scenario!$C$8,4,5))))))</f>
        <v xml:space="preserve"> </v>
      </c>
      <c r="W842" s="76" t="str">
        <f>IF(ISBLANK(I842)," ",IF(I842&lt;=Scenario!$G$3,0,IF(I842&lt;=Scenario!$G$5,1,2)))</f>
        <v xml:space="preserve"> </v>
      </c>
      <c r="X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81" t="e">
        <f t="shared" si="283"/>
        <v>#VALUE!</v>
      </c>
      <c r="AA842" s="81" t="e">
        <f t="shared" si="284"/>
        <v>#VALUE!</v>
      </c>
      <c r="AB842" s="79" t="e">
        <f t="shared" si="285"/>
        <v>#VALUE!</v>
      </c>
      <c r="AC842" s="73" t="str">
        <f t="shared" si="289"/>
        <v>missing data</v>
      </c>
      <c r="AD842" s="80" t="str">
        <f t="shared" si="270"/>
        <v>missing data</v>
      </c>
      <c r="AE842" s="81" t="e">
        <f t="shared" si="286"/>
        <v>#VALUE!</v>
      </c>
      <c r="AF842" s="81" t="e">
        <f t="shared" si="287"/>
        <v>#VALUE!</v>
      </c>
    </row>
    <row r="843" spans="1:32" x14ac:dyDescent="0.25">
      <c r="A843" s="114" t="s">
        <v>74</v>
      </c>
      <c r="B843" s="102"/>
      <c r="C843" s="103"/>
      <c r="D843" s="103"/>
      <c r="E843" s="104">
        <f t="shared" si="288"/>
        <v>0</v>
      </c>
      <c r="F843" s="105"/>
      <c r="G843" s="106"/>
      <c r="H843" s="106"/>
      <c r="I843" s="107"/>
      <c r="J843" s="108" t="str">
        <f t="shared" si="271"/>
        <v xml:space="preserve"> </v>
      </c>
      <c r="K843" s="109" t="str">
        <f t="shared" si="272"/>
        <v xml:space="preserve"> </v>
      </c>
      <c r="L843" s="109" t="str">
        <f t="shared" si="273"/>
        <v xml:space="preserve"> </v>
      </c>
      <c r="M843" s="109">
        <f t="shared" si="274"/>
        <v>0</v>
      </c>
      <c r="N843" s="110" t="str">
        <f t="shared" si="275"/>
        <v xml:space="preserve"> </v>
      </c>
      <c r="O843" s="110" t="str">
        <f t="shared" si="276"/>
        <v xml:space="preserve"> </v>
      </c>
      <c r="P843" s="111" t="str">
        <f t="shared" si="277"/>
        <v xml:space="preserve"> </v>
      </c>
      <c r="Q843" s="108" t="e">
        <f t="shared" si="278"/>
        <v>#VALUE!</v>
      </c>
      <c r="R843" s="112" t="e">
        <f t="shared" si="279"/>
        <v>#VALUE!</v>
      </c>
      <c r="S843" s="72" t="e">
        <f t="shared" si="280"/>
        <v>#VALUE!</v>
      </c>
      <c r="T843" s="73" t="str">
        <f t="shared" si="281"/>
        <v>donnée(s) manquante(s)</v>
      </c>
      <c r="U843" s="74" t="str">
        <f t="shared" si="282"/>
        <v>donnée(s) manquante(s)</v>
      </c>
      <c r="V843" s="75" t="str">
        <f>IF(ISBLANK(H843)," ",IF(H843&lt;=Scenario!$C$3,0,IF(H843&lt;=Scenario!$C$5,1,IF(H843&lt;=Scenario!$C$6,2,IF(H843&lt;=Scenario!$C$7,3,IF(H843&lt;=Scenario!$C$8,4,5))))))</f>
        <v xml:space="preserve"> </v>
      </c>
      <c r="W843" s="76" t="str">
        <f>IF(ISBLANK(I843)," ",IF(I843&lt;=Scenario!$G$3,0,IF(I843&lt;=Scenario!$G$5,1,2)))</f>
        <v xml:space="preserve"> </v>
      </c>
      <c r="X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81" t="e">
        <f t="shared" si="283"/>
        <v>#VALUE!</v>
      </c>
      <c r="AA843" s="81" t="e">
        <f t="shared" si="284"/>
        <v>#VALUE!</v>
      </c>
      <c r="AB843" s="79" t="e">
        <f t="shared" si="285"/>
        <v>#VALUE!</v>
      </c>
      <c r="AC843" s="73" t="str">
        <f t="shared" si="289"/>
        <v>missing data</v>
      </c>
      <c r="AD843" s="80" t="str">
        <f t="shared" si="270"/>
        <v>missing data</v>
      </c>
      <c r="AE843" s="81" t="e">
        <f t="shared" si="286"/>
        <v>#VALUE!</v>
      </c>
      <c r="AF843" s="81" t="e">
        <f t="shared" si="287"/>
        <v>#VALUE!</v>
      </c>
    </row>
    <row r="844" spans="1:32" x14ac:dyDescent="0.25">
      <c r="A844" s="114" t="s">
        <v>74</v>
      </c>
      <c r="B844" s="102"/>
      <c r="C844" s="103"/>
      <c r="D844" s="103"/>
      <c r="E844" s="104">
        <f t="shared" si="288"/>
        <v>0</v>
      </c>
      <c r="F844" s="105"/>
      <c r="G844" s="106"/>
      <c r="H844" s="106"/>
      <c r="I844" s="107"/>
      <c r="J844" s="108" t="str">
        <f t="shared" si="271"/>
        <v xml:space="preserve"> </v>
      </c>
      <c r="K844" s="109" t="str">
        <f t="shared" si="272"/>
        <v xml:space="preserve"> </v>
      </c>
      <c r="L844" s="109" t="str">
        <f t="shared" si="273"/>
        <v xml:space="preserve"> </v>
      </c>
      <c r="M844" s="109">
        <f t="shared" si="274"/>
        <v>0</v>
      </c>
      <c r="N844" s="110" t="str">
        <f t="shared" si="275"/>
        <v xml:space="preserve"> </v>
      </c>
      <c r="O844" s="110" t="str">
        <f t="shared" si="276"/>
        <v xml:space="preserve"> </v>
      </c>
      <c r="P844" s="111" t="str">
        <f t="shared" si="277"/>
        <v xml:space="preserve"> </v>
      </c>
      <c r="Q844" s="108" t="e">
        <f t="shared" si="278"/>
        <v>#VALUE!</v>
      </c>
      <c r="R844" s="112" t="e">
        <f t="shared" si="279"/>
        <v>#VALUE!</v>
      </c>
      <c r="S844" s="72" t="e">
        <f t="shared" si="280"/>
        <v>#VALUE!</v>
      </c>
      <c r="T844" s="73" t="str">
        <f t="shared" si="281"/>
        <v>donnée(s) manquante(s)</v>
      </c>
      <c r="U844" s="74" t="str">
        <f t="shared" si="282"/>
        <v>donnée(s) manquante(s)</v>
      </c>
      <c r="V844" s="75" t="str">
        <f>IF(ISBLANK(H844)," ",IF(H844&lt;=Scenario!$C$3,0,IF(H844&lt;=Scenario!$C$5,1,IF(H844&lt;=Scenario!$C$6,2,IF(H844&lt;=Scenario!$C$7,3,IF(H844&lt;=Scenario!$C$8,4,5))))))</f>
        <v xml:space="preserve"> </v>
      </c>
      <c r="W844" s="76" t="str">
        <f>IF(ISBLANK(I844)," ",IF(I844&lt;=Scenario!$G$3,0,IF(I844&lt;=Scenario!$G$5,1,2)))</f>
        <v xml:space="preserve"> </v>
      </c>
      <c r="X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81" t="e">
        <f t="shared" si="283"/>
        <v>#VALUE!</v>
      </c>
      <c r="AA844" s="81" t="e">
        <f t="shared" si="284"/>
        <v>#VALUE!</v>
      </c>
      <c r="AB844" s="79" t="e">
        <f t="shared" si="285"/>
        <v>#VALUE!</v>
      </c>
      <c r="AC844" s="73" t="str">
        <f t="shared" si="289"/>
        <v>missing data</v>
      </c>
      <c r="AD844" s="80" t="str">
        <f t="shared" si="270"/>
        <v>missing data</v>
      </c>
      <c r="AE844" s="81" t="e">
        <f t="shared" si="286"/>
        <v>#VALUE!</v>
      </c>
      <c r="AF844" s="81" t="e">
        <f t="shared" si="287"/>
        <v>#VALUE!</v>
      </c>
    </row>
    <row r="845" spans="1:32" x14ac:dyDescent="0.25">
      <c r="A845" s="114" t="s">
        <v>74</v>
      </c>
      <c r="B845" s="102"/>
      <c r="C845" s="103"/>
      <c r="D845" s="103"/>
      <c r="E845" s="104">
        <f t="shared" si="288"/>
        <v>0</v>
      </c>
      <c r="F845" s="105"/>
      <c r="G845" s="106"/>
      <c r="H845" s="106"/>
      <c r="I845" s="107"/>
      <c r="J845" s="108" t="str">
        <f t="shared" si="271"/>
        <v xml:space="preserve"> </v>
      </c>
      <c r="K845" s="109" t="str">
        <f t="shared" si="272"/>
        <v xml:space="preserve"> </v>
      </c>
      <c r="L845" s="109" t="str">
        <f t="shared" si="273"/>
        <v xml:space="preserve"> </v>
      </c>
      <c r="M845" s="109">
        <f t="shared" si="274"/>
        <v>0</v>
      </c>
      <c r="N845" s="110" t="str">
        <f t="shared" si="275"/>
        <v xml:space="preserve"> </v>
      </c>
      <c r="O845" s="110" t="str">
        <f t="shared" si="276"/>
        <v xml:space="preserve"> </v>
      </c>
      <c r="P845" s="111" t="str">
        <f t="shared" si="277"/>
        <v xml:space="preserve"> </v>
      </c>
      <c r="Q845" s="108" t="e">
        <f t="shared" si="278"/>
        <v>#VALUE!</v>
      </c>
      <c r="R845" s="112" t="e">
        <f t="shared" si="279"/>
        <v>#VALUE!</v>
      </c>
      <c r="S845" s="72" t="e">
        <f t="shared" si="280"/>
        <v>#VALUE!</v>
      </c>
      <c r="T845" s="73" t="str">
        <f t="shared" si="281"/>
        <v>donnée(s) manquante(s)</v>
      </c>
      <c r="U845" s="74" t="str">
        <f t="shared" si="282"/>
        <v>donnée(s) manquante(s)</v>
      </c>
      <c r="V845" s="75" t="str">
        <f>IF(ISBLANK(H845)," ",IF(H845&lt;=Scenario!$C$3,0,IF(H845&lt;=Scenario!$C$5,1,IF(H845&lt;=Scenario!$C$6,2,IF(H845&lt;=Scenario!$C$7,3,IF(H845&lt;=Scenario!$C$8,4,5))))))</f>
        <v xml:space="preserve"> </v>
      </c>
      <c r="W845" s="76" t="str">
        <f>IF(ISBLANK(I845)," ",IF(I845&lt;=Scenario!$G$3,0,IF(I845&lt;=Scenario!$G$5,1,2)))</f>
        <v xml:space="preserve"> </v>
      </c>
      <c r="X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81" t="e">
        <f t="shared" si="283"/>
        <v>#VALUE!</v>
      </c>
      <c r="AA845" s="81" t="e">
        <f t="shared" si="284"/>
        <v>#VALUE!</v>
      </c>
      <c r="AB845" s="79" t="e">
        <f t="shared" si="285"/>
        <v>#VALUE!</v>
      </c>
      <c r="AC845" s="73" t="str">
        <f t="shared" si="289"/>
        <v>missing data</v>
      </c>
      <c r="AD845" s="80" t="str">
        <f t="shared" si="270"/>
        <v>missing data</v>
      </c>
      <c r="AE845" s="81" t="e">
        <f t="shared" si="286"/>
        <v>#VALUE!</v>
      </c>
      <c r="AF845" s="81" t="e">
        <f t="shared" si="287"/>
        <v>#VALUE!</v>
      </c>
    </row>
    <row r="846" spans="1:32" x14ac:dyDescent="0.25">
      <c r="A846" s="114" t="s">
        <v>74</v>
      </c>
      <c r="B846" s="102"/>
      <c r="C846" s="103"/>
      <c r="D846" s="103"/>
      <c r="E846" s="104">
        <f t="shared" si="288"/>
        <v>0</v>
      </c>
      <c r="F846" s="105"/>
      <c r="G846" s="106"/>
      <c r="H846" s="106"/>
      <c r="I846" s="107"/>
      <c r="J846" s="108" t="str">
        <f t="shared" si="271"/>
        <v xml:space="preserve"> </v>
      </c>
      <c r="K846" s="109" t="str">
        <f t="shared" si="272"/>
        <v xml:space="preserve"> </v>
      </c>
      <c r="L846" s="109" t="str">
        <f t="shared" si="273"/>
        <v xml:space="preserve"> </v>
      </c>
      <c r="M846" s="109">
        <f t="shared" si="274"/>
        <v>0</v>
      </c>
      <c r="N846" s="110" t="str">
        <f t="shared" si="275"/>
        <v xml:space="preserve"> </v>
      </c>
      <c r="O846" s="110" t="str">
        <f t="shared" si="276"/>
        <v xml:space="preserve"> </v>
      </c>
      <c r="P846" s="111" t="str">
        <f t="shared" si="277"/>
        <v xml:space="preserve"> </v>
      </c>
      <c r="Q846" s="108" t="e">
        <f t="shared" si="278"/>
        <v>#VALUE!</v>
      </c>
      <c r="R846" s="112" t="e">
        <f t="shared" si="279"/>
        <v>#VALUE!</v>
      </c>
      <c r="S846" s="72" t="e">
        <f t="shared" si="280"/>
        <v>#VALUE!</v>
      </c>
      <c r="T846" s="73" t="str">
        <f t="shared" si="281"/>
        <v>donnée(s) manquante(s)</v>
      </c>
      <c r="U846" s="74" t="str">
        <f t="shared" si="282"/>
        <v>donnée(s) manquante(s)</v>
      </c>
      <c r="V846" s="75" t="str">
        <f>IF(ISBLANK(H846)," ",IF(H846&lt;=Scenario!$C$3,0,IF(H846&lt;=Scenario!$C$5,1,IF(H846&lt;=Scenario!$C$6,2,IF(H846&lt;=Scenario!$C$7,3,IF(H846&lt;=Scenario!$C$8,4,5))))))</f>
        <v xml:space="preserve"> </v>
      </c>
      <c r="W846" s="76" t="str">
        <f>IF(ISBLANK(I846)," ",IF(I846&lt;=Scenario!$G$3,0,IF(I846&lt;=Scenario!$G$5,1,2)))</f>
        <v xml:space="preserve"> </v>
      </c>
      <c r="X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81" t="e">
        <f t="shared" si="283"/>
        <v>#VALUE!</v>
      </c>
      <c r="AA846" s="81" t="e">
        <f t="shared" si="284"/>
        <v>#VALUE!</v>
      </c>
      <c r="AB846" s="79" t="e">
        <f t="shared" si="285"/>
        <v>#VALUE!</v>
      </c>
      <c r="AC846" s="73" t="str">
        <f t="shared" si="289"/>
        <v>missing data</v>
      </c>
      <c r="AD846" s="80" t="str">
        <f t="shared" si="270"/>
        <v>missing data</v>
      </c>
      <c r="AE846" s="81" t="e">
        <f t="shared" si="286"/>
        <v>#VALUE!</v>
      </c>
      <c r="AF846" s="81" t="e">
        <f t="shared" si="287"/>
        <v>#VALUE!</v>
      </c>
    </row>
    <row r="847" spans="1:32" x14ac:dyDescent="0.25">
      <c r="A847" s="114" t="s">
        <v>74</v>
      </c>
      <c r="B847" s="102"/>
      <c r="C847" s="103"/>
      <c r="D847" s="103"/>
      <c r="E847" s="104">
        <f t="shared" si="288"/>
        <v>0</v>
      </c>
      <c r="F847" s="105"/>
      <c r="G847" s="106"/>
      <c r="H847" s="106"/>
      <c r="I847" s="107"/>
      <c r="J847" s="108" t="str">
        <f t="shared" si="271"/>
        <v xml:space="preserve"> </v>
      </c>
      <c r="K847" s="109" t="str">
        <f t="shared" si="272"/>
        <v xml:space="preserve"> </v>
      </c>
      <c r="L847" s="109" t="str">
        <f t="shared" si="273"/>
        <v xml:space="preserve"> </v>
      </c>
      <c r="M847" s="109">
        <f t="shared" si="274"/>
        <v>0</v>
      </c>
      <c r="N847" s="110" t="str">
        <f t="shared" si="275"/>
        <v xml:space="preserve"> </v>
      </c>
      <c r="O847" s="110" t="str">
        <f t="shared" si="276"/>
        <v xml:space="preserve"> </v>
      </c>
      <c r="P847" s="111" t="str">
        <f t="shared" si="277"/>
        <v xml:space="preserve"> </v>
      </c>
      <c r="Q847" s="108" t="e">
        <f t="shared" si="278"/>
        <v>#VALUE!</v>
      </c>
      <c r="R847" s="112" t="e">
        <f t="shared" si="279"/>
        <v>#VALUE!</v>
      </c>
      <c r="S847" s="72" t="e">
        <f t="shared" si="280"/>
        <v>#VALUE!</v>
      </c>
      <c r="T847" s="73" t="str">
        <f t="shared" si="281"/>
        <v>donnée(s) manquante(s)</v>
      </c>
      <c r="U847" s="74" t="str">
        <f t="shared" si="282"/>
        <v>donnée(s) manquante(s)</v>
      </c>
      <c r="V847" s="75" t="str">
        <f>IF(ISBLANK(H847)," ",IF(H847&lt;=Scenario!$C$3,0,IF(H847&lt;=Scenario!$C$5,1,IF(H847&lt;=Scenario!$C$6,2,IF(H847&lt;=Scenario!$C$7,3,IF(H847&lt;=Scenario!$C$8,4,5))))))</f>
        <v xml:space="preserve"> </v>
      </c>
      <c r="W847" s="76" t="str">
        <f>IF(ISBLANK(I847)," ",IF(I847&lt;=Scenario!$G$3,0,IF(I847&lt;=Scenario!$G$5,1,2)))</f>
        <v xml:space="preserve"> </v>
      </c>
      <c r="X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81" t="e">
        <f t="shared" si="283"/>
        <v>#VALUE!</v>
      </c>
      <c r="AA847" s="81" t="e">
        <f t="shared" si="284"/>
        <v>#VALUE!</v>
      </c>
      <c r="AB847" s="79" t="e">
        <f t="shared" si="285"/>
        <v>#VALUE!</v>
      </c>
      <c r="AC847" s="73" t="str">
        <f t="shared" si="289"/>
        <v>missing data</v>
      </c>
      <c r="AD847" s="80" t="str">
        <f t="shared" si="270"/>
        <v>missing data</v>
      </c>
      <c r="AE847" s="81" t="e">
        <f t="shared" si="286"/>
        <v>#VALUE!</v>
      </c>
      <c r="AF847" s="81" t="e">
        <f t="shared" si="287"/>
        <v>#VALUE!</v>
      </c>
    </row>
    <row r="848" spans="1:32" x14ac:dyDescent="0.25">
      <c r="A848" s="114" t="s">
        <v>74</v>
      </c>
      <c r="B848" s="102"/>
      <c r="C848" s="103"/>
      <c r="D848" s="103"/>
      <c r="E848" s="104">
        <f t="shared" si="288"/>
        <v>0</v>
      </c>
      <c r="F848" s="105"/>
      <c r="G848" s="106"/>
      <c r="H848" s="106"/>
      <c r="I848" s="107"/>
      <c r="J848" s="108" t="str">
        <f t="shared" si="271"/>
        <v xml:space="preserve"> </v>
      </c>
      <c r="K848" s="109" t="str">
        <f t="shared" si="272"/>
        <v xml:space="preserve"> </v>
      </c>
      <c r="L848" s="109" t="str">
        <f t="shared" si="273"/>
        <v xml:space="preserve"> </v>
      </c>
      <c r="M848" s="109">
        <f t="shared" si="274"/>
        <v>0</v>
      </c>
      <c r="N848" s="110" t="str">
        <f t="shared" si="275"/>
        <v xml:space="preserve"> </v>
      </c>
      <c r="O848" s="110" t="str">
        <f t="shared" si="276"/>
        <v xml:space="preserve"> </v>
      </c>
      <c r="P848" s="111" t="str">
        <f t="shared" si="277"/>
        <v xml:space="preserve"> </v>
      </c>
      <c r="Q848" s="108" t="e">
        <f t="shared" si="278"/>
        <v>#VALUE!</v>
      </c>
      <c r="R848" s="112" t="e">
        <f t="shared" si="279"/>
        <v>#VALUE!</v>
      </c>
      <c r="S848" s="72" t="e">
        <f t="shared" si="280"/>
        <v>#VALUE!</v>
      </c>
      <c r="T848" s="73" t="str">
        <f t="shared" si="281"/>
        <v>donnée(s) manquante(s)</v>
      </c>
      <c r="U848" s="74" t="str">
        <f t="shared" si="282"/>
        <v>donnée(s) manquante(s)</v>
      </c>
      <c r="V848" s="75" t="str">
        <f>IF(ISBLANK(H848)," ",IF(H848&lt;=Scenario!$C$3,0,IF(H848&lt;=Scenario!$C$5,1,IF(H848&lt;=Scenario!$C$6,2,IF(H848&lt;=Scenario!$C$7,3,IF(H848&lt;=Scenario!$C$8,4,5))))))</f>
        <v xml:space="preserve"> </v>
      </c>
      <c r="W848" s="76" t="str">
        <f>IF(ISBLANK(I848)," ",IF(I848&lt;=Scenario!$G$3,0,IF(I848&lt;=Scenario!$G$5,1,2)))</f>
        <v xml:space="preserve"> </v>
      </c>
      <c r="X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81" t="e">
        <f t="shared" si="283"/>
        <v>#VALUE!</v>
      </c>
      <c r="AA848" s="81" t="e">
        <f t="shared" si="284"/>
        <v>#VALUE!</v>
      </c>
      <c r="AB848" s="79" t="e">
        <f t="shared" si="285"/>
        <v>#VALUE!</v>
      </c>
      <c r="AC848" s="73" t="str">
        <f t="shared" si="289"/>
        <v>missing data</v>
      </c>
      <c r="AD848" s="80" t="str">
        <f t="shared" si="270"/>
        <v>missing data</v>
      </c>
      <c r="AE848" s="81" t="e">
        <f t="shared" si="286"/>
        <v>#VALUE!</v>
      </c>
      <c r="AF848" s="81" t="e">
        <f t="shared" si="287"/>
        <v>#VALUE!</v>
      </c>
    </row>
    <row r="849" spans="1:32" x14ac:dyDescent="0.25">
      <c r="A849" s="114" t="s">
        <v>74</v>
      </c>
      <c r="B849" s="102"/>
      <c r="C849" s="103"/>
      <c r="D849" s="103"/>
      <c r="E849" s="104">
        <f t="shared" si="288"/>
        <v>0</v>
      </c>
      <c r="F849" s="105"/>
      <c r="G849" s="106"/>
      <c r="H849" s="106"/>
      <c r="I849" s="107"/>
      <c r="J849" s="108" t="str">
        <f t="shared" si="271"/>
        <v xml:space="preserve"> </v>
      </c>
      <c r="K849" s="109" t="str">
        <f t="shared" si="272"/>
        <v xml:space="preserve"> </v>
      </c>
      <c r="L849" s="109" t="str">
        <f t="shared" si="273"/>
        <v xml:space="preserve"> </v>
      </c>
      <c r="M849" s="109">
        <f t="shared" si="274"/>
        <v>0</v>
      </c>
      <c r="N849" s="110" t="str">
        <f t="shared" si="275"/>
        <v xml:space="preserve"> </v>
      </c>
      <c r="O849" s="110" t="str">
        <f t="shared" si="276"/>
        <v xml:space="preserve"> </v>
      </c>
      <c r="P849" s="111" t="str">
        <f t="shared" si="277"/>
        <v xml:space="preserve"> </v>
      </c>
      <c r="Q849" s="108" t="e">
        <f t="shared" si="278"/>
        <v>#VALUE!</v>
      </c>
      <c r="R849" s="112" t="e">
        <f t="shared" si="279"/>
        <v>#VALUE!</v>
      </c>
      <c r="S849" s="72" t="e">
        <f t="shared" si="280"/>
        <v>#VALUE!</v>
      </c>
      <c r="T849" s="73" t="str">
        <f t="shared" si="281"/>
        <v>donnée(s) manquante(s)</v>
      </c>
      <c r="U849" s="74" t="str">
        <f t="shared" si="282"/>
        <v>donnée(s) manquante(s)</v>
      </c>
      <c r="V849" s="75" t="str">
        <f>IF(ISBLANK(H849)," ",IF(H849&lt;=Scenario!$C$3,0,IF(H849&lt;=Scenario!$C$5,1,IF(H849&lt;=Scenario!$C$6,2,IF(H849&lt;=Scenario!$C$7,3,IF(H849&lt;=Scenario!$C$8,4,5))))))</f>
        <v xml:space="preserve"> </v>
      </c>
      <c r="W849" s="76" t="str">
        <f>IF(ISBLANK(I849)," ",IF(I849&lt;=Scenario!$G$3,0,IF(I849&lt;=Scenario!$G$5,1,2)))</f>
        <v xml:space="preserve"> </v>
      </c>
      <c r="X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81" t="e">
        <f t="shared" si="283"/>
        <v>#VALUE!</v>
      </c>
      <c r="AA849" s="81" t="e">
        <f t="shared" si="284"/>
        <v>#VALUE!</v>
      </c>
      <c r="AB849" s="79" t="e">
        <f t="shared" si="285"/>
        <v>#VALUE!</v>
      </c>
      <c r="AC849" s="73" t="str">
        <f t="shared" si="289"/>
        <v>missing data</v>
      </c>
      <c r="AD849" s="80" t="str">
        <f t="shared" si="270"/>
        <v>missing data</v>
      </c>
      <c r="AE849" s="81" t="e">
        <f t="shared" si="286"/>
        <v>#VALUE!</v>
      </c>
      <c r="AF849" s="81" t="e">
        <f t="shared" si="287"/>
        <v>#VALUE!</v>
      </c>
    </row>
    <row r="850" spans="1:32" x14ac:dyDescent="0.25">
      <c r="A850" s="114" t="s">
        <v>74</v>
      </c>
      <c r="B850" s="102"/>
      <c r="C850" s="103"/>
      <c r="D850" s="103"/>
      <c r="E850" s="104">
        <f t="shared" si="288"/>
        <v>0</v>
      </c>
      <c r="F850" s="105"/>
      <c r="G850" s="106"/>
      <c r="H850" s="106"/>
      <c r="I850" s="107"/>
      <c r="J850" s="108" t="str">
        <f t="shared" si="271"/>
        <v xml:space="preserve"> </v>
      </c>
      <c r="K850" s="109" t="str">
        <f t="shared" si="272"/>
        <v xml:space="preserve"> </v>
      </c>
      <c r="L850" s="109" t="str">
        <f t="shared" si="273"/>
        <v xml:space="preserve"> </v>
      </c>
      <c r="M850" s="109">
        <f t="shared" si="274"/>
        <v>0</v>
      </c>
      <c r="N850" s="110" t="str">
        <f t="shared" si="275"/>
        <v xml:space="preserve"> </v>
      </c>
      <c r="O850" s="110" t="str">
        <f t="shared" si="276"/>
        <v xml:space="preserve"> </v>
      </c>
      <c r="P850" s="111" t="str">
        <f t="shared" si="277"/>
        <v xml:space="preserve"> </v>
      </c>
      <c r="Q850" s="108" t="e">
        <f t="shared" si="278"/>
        <v>#VALUE!</v>
      </c>
      <c r="R850" s="112" t="e">
        <f t="shared" si="279"/>
        <v>#VALUE!</v>
      </c>
      <c r="S850" s="72" t="e">
        <f t="shared" si="280"/>
        <v>#VALUE!</v>
      </c>
      <c r="T850" s="73" t="str">
        <f t="shared" si="281"/>
        <v>donnée(s) manquante(s)</v>
      </c>
      <c r="U850" s="74" t="str">
        <f t="shared" si="282"/>
        <v>donnée(s) manquante(s)</v>
      </c>
      <c r="V850" s="75" t="str">
        <f>IF(ISBLANK(H850)," ",IF(H850&lt;=Scenario!$C$3,0,IF(H850&lt;=Scenario!$C$5,1,IF(H850&lt;=Scenario!$C$6,2,IF(H850&lt;=Scenario!$C$7,3,IF(H850&lt;=Scenario!$C$8,4,5))))))</f>
        <v xml:space="preserve"> </v>
      </c>
      <c r="W850" s="76" t="str">
        <f>IF(ISBLANK(I850)," ",IF(I850&lt;=Scenario!$G$3,0,IF(I850&lt;=Scenario!$G$5,1,2)))</f>
        <v xml:space="preserve"> </v>
      </c>
      <c r="X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81" t="e">
        <f t="shared" si="283"/>
        <v>#VALUE!</v>
      </c>
      <c r="AA850" s="81" t="e">
        <f t="shared" si="284"/>
        <v>#VALUE!</v>
      </c>
      <c r="AB850" s="79" t="e">
        <f t="shared" si="285"/>
        <v>#VALUE!</v>
      </c>
      <c r="AC850" s="73" t="str">
        <f t="shared" si="289"/>
        <v>missing data</v>
      </c>
      <c r="AD850" s="80" t="str">
        <f t="shared" si="270"/>
        <v>missing data</v>
      </c>
      <c r="AE850" s="81" t="e">
        <f t="shared" si="286"/>
        <v>#VALUE!</v>
      </c>
      <c r="AF850" s="81" t="e">
        <f t="shared" si="287"/>
        <v>#VALUE!</v>
      </c>
    </row>
    <row r="851" spans="1:32" x14ac:dyDescent="0.25">
      <c r="A851" s="114" t="s">
        <v>74</v>
      </c>
      <c r="B851" s="102"/>
      <c r="C851" s="103"/>
      <c r="D851" s="103"/>
      <c r="E851" s="104">
        <f t="shared" si="288"/>
        <v>0</v>
      </c>
      <c r="F851" s="105"/>
      <c r="G851" s="106"/>
      <c r="H851" s="106"/>
      <c r="I851" s="107"/>
      <c r="J851" s="108" t="str">
        <f t="shared" si="271"/>
        <v xml:space="preserve"> </v>
      </c>
      <c r="K851" s="109" t="str">
        <f t="shared" si="272"/>
        <v xml:space="preserve"> </v>
      </c>
      <c r="L851" s="109" t="str">
        <f t="shared" si="273"/>
        <v xml:space="preserve"> </v>
      </c>
      <c r="M851" s="109">
        <f t="shared" si="274"/>
        <v>0</v>
      </c>
      <c r="N851" s="110" t="str">
        <f t="shared" si="275"/>
        <v xml:space="preserve"> </v>
      </c>
      <c r="O851" s="110" t="str">
        <f t="shared" si="276"/>
        <v xml:space="preserve"> </v>
      </c>
      <c r="P851" s="111" t="str">
        <f t="shared" si="277"/>
        <v xml:space="preserve"> </v>
      </c>
      <c r="Q851" s="108" t="e">
        <f t="shared" si="278"/>
        <v>#VALUE!</v>
      </c>
      <c r="R851" s="112" t="e">
        <f t="shared" si="279"/>
        <v>#VALUE!</v>
      </c>
      <c r="S851" s="72" t="e">
        <f t="shared" si="280"/>
        <v>#VALUE!</v>
      </c>
      <c r="T851" s="73" t="str">
        <f t="shared" si="281"/>
        <v>donnée(s) manquante(s)</v>
      </c>
      <c r="U851" s="74" t="str">
        <f t="shared" si="282"/>
        <v>donnée(s) manquante(s)</v>
      </c>
      <c r="V851" s="75" t="str">
        <f>IF(ISBLANK(H851)," ",IF(H851&lt;=Scenario!$C$3,0,IF(H851&lt;=Scenario!$C$5,1,IF(H851&lt;=Scenario!$C$6,2,IF(H851&lt;=Scenario!$C$7,3,IF(H851&lt;=Scenario!$C$8,4,5))))))</f>
        <v xml:space="preserve"> </v>
      </c>
      <c r="W851" s="76" t="str">
        <f>IF(ISBLANK(I851)," ",IF(I851&lt;=Scenario!$G$3,0,IF(I851&lt;=Scenario!$G$5,1,2)))</f>
        <v xml:space="preserve"> </v>
      </c>
      <c r="X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81" t="e">
        <f t="shared" si="283"/>
        <v>#VALUE!</v>
      </c>
      <c r="AA851" s="81" t="e">
        <f t="shared" si="284"/>
        <v>#VALUE!</v>
      </c>
      <c r="AB851" s="79" t="e">
        <f t="shared" si="285"/>
        <v>#VALUE!</v>
      </c>
      <c r="AC851" s="73" t="str">
        <f t="shared" si="289"/>
        <v>missing data</v>
      </c>
      <c r="AD851" s="80" t="str">
        <f t="shared" si="270"/>
        <v>missing data</v>
      </c>
      <c r="AE851" s="81" t="e">
        <f t="shared" si="286"/>
        <v>#VALUE!</v>
      </c>
      <c r="AF851" s="81" t="e">
        <f t="shared" si="287"/>
        <v>#VALUE!</v>
      </c>
    </row>
    <row r="852" spans="1:32" x14ac:dyDescent="0.25">
      <c r="A852" s="114" t="s">
        <v>74</v>
      </c>
      <c r="B852" s="102"/>
      <c r="C852" s="103"/>
      <c r="D852" s="103"/>
      <c r="E852" s="104">
        <f t="shared" si="288"/>
        <v>0</v>
      </c>
      <c r="F852" s="105"/>
      <c r="G852" s="106"/>
      <c r="H852" s="106"/>
      <c r="I852" s="107"/>
      <c r="J852" s="108" t="str">
        <f t="shared" si="271"/>
        <v xml:space="preserve"> </v>
      </c>
      <c r="K852" s="109" t="str">
        <f t="shared" si="272"/>
        <v xml:space="preserve"> </v>
      </c>
      <c r="L852" s="109" t="str">
        <f t="shared" si="273"/>
        <v xml:space="preserve"> </v>
      </c>
      <c r="M852" s="109">
        <f t="shared" si="274"/>
        <v>0</v>
      </c>
      <c r="N852" s="110" t="str">
        <f t="shared" si="275"/>
        <v xml:space="preserve"> </v>
      </c>
      <c r="O852" s="110" t="str">
        <f t="shared" si="276"/>
        <v xml:space="preserve"> </v>
      </c>
      <c r="P852" s="111" t="str">
        <f t="shared" si="277"/>
        <v xml:space="preserve"> </v>
      </c>
      <c r="Q852" s="108" t="e">
        <f t="shared" si="278"/>
        <v>#VALUE!</v>
      </c>
      <c r="R852" s="112" t="e">
        <f t="shared" si="279"/>
        <v>#VALUE!</v>
      </c>
      <c r="S852" s="72" t="e">
        <f t="shared" si="280"/>
        <v>#VALUE!</v>
      </c>
      <c r="T852" s="73" t="str">
        <f t="shared" si="281"/>
        <v>donnée(s) manquante(s)</v>
      </c>
      <c r="U852" s="74" t="str">
        <f t="shared" si="282"/>
        <v>donnée(s) manquante(s)</v>
      </c>
      <c r="V852" s="75" t="str">
        <f>IF(ISBLANK(H852)," ",IF(H852&lt;=Scenario!$C$3,0,IF(H852&lt;=Scenario!$C$5,1,IF(H852&lt;=Scenario!$C$6,2,IF(H852&lt;=Scenario!$C$7,3,IF(H852&lt;=Scenario!$C$8,4,5))))))</f>
        <v xml:space="preserve"> </v>
      </c>
      <c r="W852" s="76" t="str">
        <f>IF(ISBLANK(I852)," ",IF(I852&lt;=Scenario!$G$3,0,IF(I852&lt;=Scenario!$G$5,1,2)))</f>
        <v xml:space="preserve"> </v>
      </c>
      <c r="X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81" t="e">
        <f t="shared" si="283"/>
        <v>#VALUE!</v>
      </c>
      <c r="AA852" s="81" t="e">
        <f t="shared" si="284"/>
        <v>#VALUE!</v>
      </c>
      <c r="AB852" s="79" t="e">
        <f t="shared" si="285"/>
        <v>#VALUE!</v>
      </c>
      <c r="AC852" s="73" t="str">
        <f t="shared" si="289"/>
        <v>missing data</v>
      </c>
      <c r="AD852" s="80" t="str">
        <f t="shared" si="270"/>
        <v>missing data</v>
      </c>
      <c r="AE852" s="81" t="e">
        <f t="shared" si="286"/>
        <v>#VALUE!</v>
      </c>
      <c r="AF852" s="81" t="e">
        <f t="shared" si="287"/>
        <v>#VALUE!</v>
      </c>
    </row>
    <row r="853" spans="1:32" x14ac:dyDescent="0.25">
      <c r="A853" s="114" t="s">
        <v>74</v>
      </c>
      <c r="B853" s="102"/>
      <c r="C853" s="103"/>
      <c r="D853" s="103"/>
      <c r="E853" s="104">
        <f t="shared" si="288"/>
        <v>0</v>
      </c>
      <c r="F853" s="105"/>
      <c r="G853" s="106"/>
      <c r="H853" s="106"/>
      <c r="I853" s="107"/>
      <c r="J853" s="108" t="str">
        <f t="shared" si="271"/>
        <v xml:space="preserve"> </v>
      </c>
      <c r="K853" s="109" t="str">
        <f t="shared" si="272"/>
        <v xml:space="preserve"> </v>
      </c>
      <c r="L853" s="109" t="str">
        <f t="shared" si="273"/>
        <v xml:space="preserve"> </v>
      </c>
      <c r="M853" s="109">
        <f t="shared" si="274"/>
        <v>0</v>
      </c>
      <c r="N853" s="110" t="str">
        <f t="shared" si="275"/>
        <v xml:space="preserve"> </v>
      </c>
      <c r="O853" s="110" t="str">
        <f t="shared" si="276"/>
        <v xml:space="preserve"> </v>
      </c>
      <c r="P853" s="111" t="str">
        <f t="shared" si="277"/>
        <v xml:space="preserve"> </v>
      </c>
      <c r="Q853" s="108" t="e">
        <f t="shared" si="278"/>
        <v>#VALUE!</v>
      </c>
      <c r="R853" s="112" t="e">
        <f t="shared" si="279"/>
        <v>#VALUE!</v>
      </c>
      <c r="S853" s="72" t="e">
        <f t="shared" si="280"/>
        <v>#VALUE!</v>
      </c>
      <c r="T853" s="73" t="str">
        <f t="shared" si="281"/>
        <v>donnée(s) manquante(s)</v>
      </c>
      <c r="U853" s="74" t="str">
        <f t="shared" si="282"/>
        <v>donnée(s) manquante(s)</v>
      </c>
      <c r="V853" s="75" t="str">
        <f>IF(ISBLANK(H853)," ",IF(H853&lt;=Scenario!$C$3,0,IF(H853&lt;=Scenario!$C$5,1,IF(H853&lt;=Scenario!$C$6,2,IF(H853&lt;=Scenario!$C$7,3,IF(H853&lt;=Scenario!$C$8,4,5))))))</f>
        <v xml:space="preserve"> </v>
      </c>
      <c r="W853" s="76" t="str">
        <f>IF(ISBLANK(I853)," ",IF(I853&lt;=Scenario!$G$3,0,IF(I853&lt;=Scenario!$G$5,1,2)))</f>
        <v xml:space="preserve"> </v>
      </c>
      <c r="X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81" t="e">
        <f t="shared" si="283"/>
        <v>#VALUE!</v>
      </c>
      <c r="AA853" s="81" t="e">
        <f t="shared" si="284"/>
        <v>#VALUE!</v>
      </c>
      <c r="AB853" s="79" t="e">
        <f t="shared" si="285"/>
        <v>#VALUE!</v>
      </c>
      <c r="AC853" s="73" t="str">
        <f t="shared" si="289"/>
        <v>missing data</v>
      </c>
      <c r="AD853" s="80" t="str">
        <f t="shared" si="270"/>
        <v>missing data</v>
      </c>
      <c r="AE853" s="81" t="e">
        <f t="shared" si="286"/>
        <v>#VALUE!</v>
      </c>
      <c r="AF853" s="81" t="e">
        <f t="shared" si="287"/>
        <v>#VALUE!</v>
      </c>
    </row>
    <row r="854" spans="1:32" x14ac:dyDescent="0.25">
      <c r="A854" s="114" t="s">
        <v>74</v>
      </c>
      <c r="B854" s="102"/>
      <c r="C854" s="103"/>
      <c r="D854" s="103"/>
      <c r="E854" s="104">
        <f t="shared" si="288"/>
        <v>0</v>
      </c>
      <c r="F854" s="105"/>
      <c r="G854" s="106"/>
      <c r="H854" s="106"/>
      <c r="I854" s="107"/>
      <c r="J854" s="108" t="str">
        <f t="shared" si="271"/>
        <v xml:space="preserve"> </v>
      </c>
      <c r="K854" s="109" t="str">
        <f t="shared" si="272"/>
        <v xml:space="preserve"> </v>
      </c>
      <c r="L854" s="109" t="str">
        <f t="shared" si="273"/>
        <v xml:space="preserve"> </v>
      </c>
      <c r="M854" s="109">
        <f t="shared" si="274"/>
        <v>0</v>
      </c>
      <c r="N854" s="110" t="str">
        <f t="shared" si="275"/>
        <v xml:space="preserve"> </v>
      </c>
      <c r="O854" s="110" t="str">
        <f t="shared" si="276"/>
        <v xml:space="preserve"> </v>
      </c>
      <c r="P854" s="111" t="str">
        <f t="shared" si="277"/>
        <v xml:space="preserve"> </v>
      </c>
      <c r="Q854" s="108" t="e">
        <f t="shared" si="278"/>
        <v>#VALUE!</v>
      </c>
      <c r="R854" s="112" t="e">
        <f t="shared" si="279"/>
        <v>#VALUE!</v>
      </c>
      <c r="S854" s="72" t="e">
        <f t="shared" si="280"/>
        <v>#VALUE!</v>
      </c>
      <c r="T854" s="73" t="str">
        <f t="shared" si="281"/>
        <v>donnée(s) manquante(s)</v>
      </c>
      <c r="U854" s="74" t="str">
        <f t="shared" si="282"/>
        <v>donnée(s) manquante(s)</v>
      </c>
      <c r="V854" s="75" t="str">
        <f>IF(ISBLANK(H854)," ",IF(H854&lt;=Scenario!$C$3,0,IF(H854&lt;=Scenario!$C$5,1,IF(H854&lt;=Scenario!$C$6,2,IF(H854&lt;=Scenario!$C$7,3,IF(H854&lt;=Scenario!$C$8,4,5))))))</f>
        <v xml:space="preserve"> </v>
      </c>
      <c r="W854" s="76" t="str">
        <f>IF(ISBLANK(I854)," ",IF(I854&lt;=Scenario!$G$3,0,IF(I854&lt;=Scenario!$G$5,1,2)))</f>
        <v xml:space="preserve"> </v>
      </c>
      <c r="X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81" t="e">
        <f t="shared" si="283"/>
        <v>#VALUE!</v>
      </c>
      <c r="AA854" s="81" t="e">
        <f t="shared" si="284"/>
        <v>#VALUE!</v>
      </c>
      <c r="AB854" s="79" t="e">
        <f t="shared" si="285"/>
        <v>#VALUE!</v>
      </c>
      <c r="AC854" s="73" t="str">
        <f t="shared" si="289"/>
        <v>missing data</v>
      </c>
      <c r="AD854" s="80" t="str">
        <f t="shared" si="270"/>
        <v>missing data</v>
      </c>
      <c r="AE854" s="81" t="e">
        <f t="shared" si="286"/>
        <v>#VALUE!</v>
      </c>
      <c r="AF854" s="81" t="e">
        <f t="shared" si="287"/>
        <v>#VALUE!</v>
      </c>
    </row>
    <row r="855" spans="1:32" x14ac:dyDescent="0.25">
      <c r="A855" s="114" t="s">
        <v>74</v>
      </c>
      <c r="B855" s="102"/>
      <c r="C855" s="103"/>
      <c r="D855" s="103"/>
      <c r="E855" s="104">
        <f t="shared" si="288"/>
        <v>0</v>
      </c>
      <c r="F855" s="105"/>
      <c r="G855" s="106"/>
      <c r="H855" s="106"/>
      <c r="I855" s="107"/>
      <c r="J855" s="108" t="str">
        <f t="shared" si="271"/>
        <v xml:space="preserve"> </v>
      </c>
      <c r="K855" s="109" t="str">
        <f t="shared" si="272"/>
        <v xml:space="preserve"> </v>
      </c>
      <c r="L855" s="109" t="str">
        <f t="shared" si="273"/>
        <v xml:space="preserve"> </v>
      </c>
      <c r="M855" s="109">
        <f t="shared" si="274"/>
        <v>0</v>
      </c>
      <c r="N855" s="110" t="str">
        <f t="shared" si="275"/>
        <v xml:space="preserve"> </v>
      </c>
      <c r="O855" s="110" t="str">
        <f t="shared" si="276"/>
        <v xml:space="preserve"> </v>
      </c>
      <c r="P855" s="111" t="str">
        <f t="shared" si="277"/>
        <v xml:space="preserve"> </v>
      </c>
      <c r="Q855" s="108" t="e">
        <f t="shared" si="278"/>
        <v>#VALUE!</v>
      </c>
      <c r="R855" s="112" t="e">
        <f t="shared" si="279"/>
        <v>#VALUE!</v>
      </c>
      <c r="S855" s="72" t="e">
        <f t="shared" si="280"/>
        <v>#VALUE!</v>
      </c>
      <c r="T855" s="73" t="str">
        <f t="shared" si="281"/>
        <v>donnée(s) manquante(s)</v>
      </c>
      <c r="U855" s="74" t="str">
        <f t="shared" si="282"/>
        <v>donnée(s) manquante(s)</v>
      </c>
      <c r="V855" s="75" t="str">
        <f>IF(ISBLANK(H855)," ",IF(H855&lt;=Scenario!$C$3,0,IF(H855&lt;=Scenario!$C$5,1,IF(H855&lt;=Scenario!$C$6,2,IF(H855&lt;=Scenario!$C$7,3,IF(H855&lt;=Scenario!$C$8,4,5))))))</f>
        <v xml:space="preserve"> </v>
      </c>
      <c r="W855" s="76" t="str">
        <f>IF(ISBLANK(I855)," ",IF(I855&lt;=Scenario!$G$3,0,IF(I855&lt;=Scenario!$G$5,1,2)))</f>
        <v xml:space="preserve"> </v>
      </c>
      <c r="X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81" t="e">
        <f t="shared" si="283"/>
        <v>#VALUE!</v>
      </c>
      <c r="AA855" s="81" t="e">
        <f t="shared" si="284"/>
        <v>#VALUE!</v>
      </c>
      <c r="AB855" s="79" t="e">
        <f t="shared" si="285"/>
        <v>#VALUE!</v>
      </c>
      <c r="AC855" s="73" t="str">
        <f t="shared" si="289"/>
        <v>missing data</v>
      </c>
      <c r="AD855" s="80" t="str">
        <f t="shared" si="270"/>
        <v>missing data</v>
      </c>
      <c r="AE855" s="81" t="e">
        <f t="shared" si="286"/>
        <v>#VALUE!</v>
      </c>
      <c r="AF855" s="81" t="e">
        <f t="shared" si="287"/>
        <v>#VALUE!</v>
      </c>
    </row>
    <row r="856" spans="1:32" x14ac:dyDescent="0.25">
      <c r="A856" s="114" t="s">
        <v>74</v>
      </c>
      <c r="B856" s="102"/>
      <c r="C856" s="103"/>
      <c r="D856" s="103"/>
      <c r="E856" s="104">
        <f t="shared" si="288"/>
        <v>0</v>
      </c>
      <c r="F856" s="105"/>
      <c r="G856" s="106"/>
      <c r="H856" s="106"/>
      <c r="I856" s="107"/>
      <c r="J856" s="108" t="str">
        <f t="shared" si="271"/>
        <v xml:space="preserve"> </v>
      </c>
      <c r="K856" s="109" t="str">
        <f t="shared" si="272"/>
        <v xml:space="preserve"> </v>
      </c>
      <c r="L856" s="109" t="str">
        <f t="shared" si="273"/>
        <v xml:space="preserve"> </v>
      </c>
      <c r="M856" s="109">
        <f t="shared" si="274"/>
        <v>0</v>
      </c>
      <c r="N856" s="110" t="str">
        <f t="shared" si="275"/>
        <v xml:space="preserve"> </v>
      </c>
      <c r="O856" s="110" t="str">
        <f t="shared" si="276"/>
        <v xml:space="preserve"> </v>
      </c>
      <c r="P856" s="111" t="str">
        <f t="shared" si="277"/>
        <v xml:space="preserve"> </v>
      </c>
      <c r="Q856" s="108" t="e">
        <f t="shared" si="278"/>
        <v>#VALUE!</v>
      </c>
      <c r="R856" s="112" t="e">
        <f t="shared" si="279"/>
        <v>#VALUE!</v>
      </c>
      <c r="S856" s="72" t="e">
        <f t="shared" si="280"/>
        <v>#VALUE!</v>
      </c>
      <c r="T856" s="73" t="str">
        <f t="shared" si="281"/>
        <v>donnée(s) manquante(s)</v>
      </c>
      <c r="U856" s="74" t="str">
        <f t="shared" si="282"/>
        <v>donnée(s) manquante(s)</v>
      </c>
      <c r="V856" s="75" t="str">
        <f>IF(ISBLANK(H856)," ",IF(H856&lt;=Scenario!$C$3,0,IF(H856&lt;=Scenario!$C$5,1,IF(H856&lt;=Scenario!$C$6,2,IF(H856&lt;=Scenario!$C$7,3,IF(H856&lt;=Scenario!$C$8,4,5))))))</f>
        <v xml:space="preserve"> </v>
      </c>
      <c r="W856" s="76" t="str">
        <f>IF(ISBLANK(I856)," ",IF(I856&lt;=Scenario!$G$3,0,IF(I856&lt;=Scenario!$G$5,1,2)))</f>
        <v xml:space="preserve"> </v>
      </c>
      <c r="X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81" t="e">
        <f t="shared" si="283"/>
        <v>#VALUE!</v>
      </c>
      <c r="AA856" s="81" t="e">
        <f t="shared" si="284"/>
        <v>#VALUE!</v>
      </c>
      <c r="AB856" s="79" t="e">
        <f t="shared" si="285"/>
        <v>#VALUE!</v>
      </c>
      <c r="AC856" s="73" t="str">
        <f t="shared" si="289"/>
        <v>missing data</v>
      </c>
      <c r="AD856" s="80" t="str">
        <f t="shared" si="270"/>
        <v>missing data</v>
      </c>
      <c r="AE856" s="81" t="e">
        <f t="shared" si="286"/>
        <v>#VALUE!</v>
      </c>
      <c r="AF856" s="81" t="e">
        <f t="shared" si="287"/>
        <v>#VALUE!</v>
      </c>
    </row>
    <row r="857" spans="1:32" x14ac:dyDescent="0.25">
      <c r="A857" s="114" t="s">
        <v>74</v>
      </c>
      <c r="B857" s="102"/>
      <c r="C857" s="103"/>
      <c r="D857" s="103"/>
      <c r="E857" s="104">
        <f t="shared" si="288"/>
        <v>0</v>
      </c>
      <c r="F857" s="105"/>
      <c r="G857" s="106"/>
      <c r="H857" s="106"/>
      <c r="I857" s="107"/>
      <c r="J857" s="108" t="str">
        <f t="shared" si="271"/>
        <v xml:space="preserve"> </v>
      </c>
      <c r="K857" s="109" t="str">
        <f t="shared" si="272"/>
        <v xml:space="preserve"> </v>
      </c>
      <c r="L857" s="109" t="str">
        <f t="shared" si="273"/>
        <v xml:space="preserve"> </v>
      </c>
      <c r="M857" s="109">
        <f t="shared" si="274"/>
        <v>0</v>
      </c>
      <c r="N857" s="110" t="str">
        <f t="shared" si="275"/>
        <v xml:space="preserve"> </v>
      </c>
      <c r="O857" s="110" t="str">
        <f t="shared" si="276"/>
        <v xml:space="preserve"> </v>
      </c>
      <c r="P857" s="111" t="str">
        <f t="shared" si="277"/>
        <v xml:space="preserve"> </v>
      </c>
      <c r="Q857" s="108" t="e">
        <f t="shared" si="278"/>
        <v>#VALUE!</v>
      </c>
      <c r="R857" s="112" t="e">
        <f t="shared" si="279"/>
        <v>#VALUE!</v>
      </c>
      <c r="S857" s="72" t="e">
        <f t="shared" si="280"/>
        <v>#VALUE!</v>
      </c>
      <c r="T857" s="73" t="str">
        <f t="shared" si="281"/>
        <v>donnée(s) manquante(s)</v>
      </c>
      <c r="U857" s="74" t="str">
        <f t="shared" si="282"/>
        <v>donnée(s) manquante(s)</v>
      </c>
      <c r="V857" s="75" t="str">
        <f>IF(ISBLANK(H857)," ",IF(H857&lt;=Scenario!$C$3,0,IF(H857&lt;=Scenario!$C$5,1,IF(H857&lt;=Scenario!$C$6,2,IF(H857&lt;=Scenario!$C$7,3,IF(H857&lt;=Scenario!$C$8,4,5))))))</f>
        <v xml:space="preserve"> </v>
      </c>
      <c r="W857" s="76" t="str">
        <f>IF(ISBLANK(I857)," ",IF(I857&lt;=Scenario!$G$3,0,IF(I857&lt;=Scenario!$G$5,1,2)))</f>
        <v xml:space="preserve"> </v>
      </c>
      <c r="X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81" t="e">
        <f t="shared" si="283"/>
        <v>#VALUE!</v>
      </c>
      <c r="AA857" s="81" t="e">
        <f t="shared" si="284"/>
        <v>#VALUE!</v>
      </c>
      <c r="AB857" s="79" t="e">
        <f t="shared" si="285"/>
        <v>#VALUE!</v>
      </c>
      <c r="AC857" s="73" t="str">
        <f t="shared" si="289"/>
        <v>missing data</v>
      </c>
      <c r="AD857" s="80" t="str">
        <f t="shared" si="270"/>
        <v>missing data</v>
      </c>
      <c r="AE857" s="81" t="e">
        <f t="shared" si="286"/>
        <v>#VALUE!</v>
      </c>
      <c r="AF857" s="81" t="e">
        <f t="shared" si="287"/>
        <v>#VALUE!</v>
      </c>
    </row>
    <row r="858" spans="1:32" x14ac:dyDescent="0.25">
      <c r="A858" s="114" t="s">
        <v>74</v>
      </c>
      <c r="B858" s="102"/>
      <c r="C858" s="103"/>
      <c r="D858" s="103"/>
      <c r="E858" s="104">
        <f t="shared" si="288"/>
        <v>0</v>
      </c>
      <c r="F858" s="105"/>
      <c r="G858" s="106"/>
      <c r="H858" s="106"/>
      <c r="I858" s="107"/>
      <c r="J858" s="108" t="str">
        <f t="shared" si="271"/>
        <v xml:space="preserve"> </v>
      </c>
      <c r="K858" s="109" t="str">
        <f t="shared" si="272"/>
        <v xml:space="preserve"> </v>
      </c>
      <c r="L858" s="109" t="str">
        <f t="shared" si="273"/>
        <v xml:space="preserve"> </v>
      </c>
      <c r="M858" s="109">
        <f t="shared" si="274"/>
        <v>0</v>
      </c>
      <c r="N858" s="110" t="str">
        <f t="shared" si="275"/>
        <v xml:space="preserve"> </v>
      </c>
      <c r="O858" s="110" t="str">
        <f t="shared" si="276"/>
        <v xml:space="preserve"> </v>
      </c>
      <c r="P858" s="111" t="str">
        <f t="shared" si="277"/>
        <v xml:space="preserve"> </v>
      </c>
      <c r="Q858" s="108" t="e">
        <f t="shared" si="278"/>
        <v>#VALUE!</v>
      </c>
      <c r="R858" s="112" t="e">
        <f t="shared" si="279"/>
        <v>#VALUE!</v>
      </c>
      <c r="S858" s="72" t="e">
        <f t="shared" si="280"/>
        <v>#VALUE!</v>
      </c>
      <c r="T858" s="73" t="str">
        <f t="shared" si="281"/>
        <v>donnée(s) manquante(s)</v>
      </c>
      <c r="U858" s="74" t="str">
        <f t="shared" si="282"/>
        <v>donnée(s) manquante(s)</v>
      </c>
      <c r="V858" s="75" t="str">
        <f>IF(ISBLANK(H858)," ",IF(H858&lt;=Scenario!$C$3,0,IF(H858&lt;=Scenario!$C$5,1,IF(H858&lt;=Scenario!$C$6,2,IF(H858&lt;=Scenario!$C$7,3,IF(H858&lt;=Scenario!$C$8,4,5))))))</f>
        <v xml:space="preserve"> </v>
      </c>
      <c r="W858" s="76" t="str">
        <f>IF(ISBLANK(I858)," ",IF(I858&lt;=Scenario!$G$3,0,IF(I858&lt;=Scenario!$G$5,1,2)))</f>
        <v xml:space="preserve"> </v>
      </c>
      <c r="X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81" t="e">
        <f t="shared" si="283"/>
        <v>#VALUE!</v>
      </c>
      <c r="AA858" s="81" t="e">
        <f t="shared" si="284"/>
        <v>#VALUE!</v>
      </c>
      <c r="AB858" s="79" t="e">
        <f t="shared" si="285"/>
        <v>#VALUE!</v>
      </c>
      <c r="AC858" s="73" t="str">
        <f t="shared" si="289"/>
        <v>missing data</v>
      </c>
      <c r="AD858" s="80" t="str">
        <f t="shared" si="270"/>
        <v>missing data</v>
      </c>
      <c r="AE858" s="81" t="e">
        <f t="shared" si="286"/>
        <v>#VALUE!</v>
      </c>
      <c r="AF858" s="81" t="e">
        <f t="shared" si="287"/>
        <v>#VALUE!</v>
      </c>
    </row>
    <row r="859" spans="1:32" x14ac:dyDescent="0.25">
      <c r="A859" s="114" t="s">
        <v>74</v>
      </c>
      <c r="B859" s="102"/>
      <c r="C859" s="103"/>
      <c r="D859" s="103"/>
      <c r="E859" s="104">
        <f t="shared" si="288"/>
        <v>0</v>
      </c>
      <c r="F859" s="105"/>
      <c r="G859" s="106"/>
      <c r="H859" s="106"/>
      <c r="I859" s="107"/>
      <c r="J859" s="108" t="str">
        <f t="shared" si="271"/>
        <v xml:space="preserve"> </v>
      </c>
      <c r="K859" s="109" t="str">
        <f t="shared" si="272"/>
        <v xml:space="preserve"> </v>
      </c>
      <c r="L859" s="109" t="str">
        <f t="shared" si="273"/>
        <v xml:space="preserve"> </v>
      </c>
      <c r="M859" s="109">
        <f t="shared" si="274"/>
        <v>0</v>
      </c>
      <c r="N859" s="110" t="str">
        <f t="shared" si="275"/>
        <v xml:space="preserve"> </v>
      </c>
      <c r="O859" s="110" t="str">
        <f t="shared" si="276"/>
        <v xml:space="preserve"> </v>
      </c>
      <c r="P859" s="111" t="str">
        <f t="shared" si="277"/>
        <v xml:space="preserve"> </v>
      </c>
      <c r="Q859" s="108" t="e">
        <f t="shared" si="278"/>
        <v>#VALUE!</v>
      </c>
      <c r="R859" s="112" t="e">
        <f t="shared" si="279"/>
        <v>#VALUE!</v>
      </c>
      <c r="S859" s="72" t="e">
        <f t="shared" si="280"/>
        <v>#VALUE!</v>
      </c>
      <c r="T859" s="73" t="str">
        <f t="shared" si="281"/>
        <v>donnée(s) manquante(s)</v>
      </c>
      <c r="U859" s="74" t="str">
        <f t="shared" si="282"/>
        <v>donnée(s) manquante(s)</v>
      </c>
      <c r="V859" s="75" t="str">
        <f>IF(ISBLANK(H859)," ",IF(H859&lt;=Scenario!$C$3,0,IF(H859&lt;=Scenario!$C$5,1,IF(H859&lt;=Scenario!$C$6,2,IF(H859&lt;=Scenario!$C$7,3,IF(H859&lt;=Scenario!$C$8,4,5))))))</f>
        <v xml:space="preserve"> </v>
      </c>
      <c r="W859" s="76" t="str">
        <f>IF(ISBLANK(I859)," ",IF(I859&lt;=Scenario!$G$3,0,IF(I859&lt;=Scenario!$G$5,1,2)))</f>
        <v xml:space="preserve"> </v>
      </c>
      <c r="X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81" t="e">
        <f t="shared" si="283"/>
        <v>#VALUE!</v>
      </c>
      <c r="AA859" s="81" t="e">
        <f t="shared" si="284"/>
        <v>#VALUE!</v>
      </c>
      <c r="AB859" s="79" t="e">
        <f t="shared" si="285"/>
        <v>#VALUE!</v>
      </c>
      <c r="AC859" s="73" t="str">
        <f t="shared" si="289"/>
        <v>missing data</v>
      </c>
      <c r="AD859" s="80" t="str">
        <f t="shared" si="270"/>
        <v>missing data</v>
      </c>
      <c r="AE859" s="81" t="e">
        <f t="shared" si="286"/>
        <v>#VALUE!</v>
      </c>
      <c r="AF859" s="81" t="e">
        <f t="shared" si="287"/>
        <v>#VALUE!</v>
      </c>
    </row>
    <row r="860" spans="1:32" x14ac:dyDescent="0.25">
      <c r="A860" s="114" t="s">
        <v>74</v>
      </c>
      <c r="B860" s="102"/>
      <c r="C860" s="103"/>
      <c r="D860" s="103"/>
      <c r="E860" s="104">
        <f t="shared" si="288"/>
        <v>0</v>
      </c>
      <c r="F860" s="105"/>
      <c r="G860" s="106"/>
      <c r="H860" s="106"/>
      <c r="I860" s="107"/>
      <c r="J860" s="108" t="str">
        <f t="shared" si="271"/>
        <v xml:space="preserve"> </v>
      </c>
      <c r="K860" s="109" t="str">
        <f t="shared" si="272"/>
        <v xml:space="preserve"> </v>
      </c>
      <c r="L860" s="109" t="str">
        <f t="shared" si="273"/>
        <v xml:space="preserve"> </v>
      </c>
      <c r="M860" s="109">
        <f t="shared" si="274"/>
        <v>0</v>
      </c>
      <c r="N860" s="110" t="str">
        <f t="shared" si="275"/>
        <v xml:space="preserve"> </v>
      </c>
      <c r="O860" s="110" t="str">
        <f t="shared" si="276"/>
        <v xml:space="preserve"> </v>
      </c>
      <c r="P860" s="111" t="str">
        <f t="shared" si="277"/>
        <v xml:space="preserve"> </v>
      </c>
      <c r="Q860" s="108" t="e">
        <f t="shared" si="278"/>
        <v>#VALUE!</v>
      </c>
      <c r="R860" s="112" t="e">
        <f t="shared" si="279"/>
        <v>#VALUE!</v>
      </c>
      <c r="S860" s="72" t="e">
        <f t="shared" si="280"/>
        <v>#VALUE!</v>
      </c>
      <c r="T860" s="73" t="str">
        <f t="shared" si="281"/>
        <v>donnée(s) manquante(s)</v>
      </c>
      <c r="U860" s="74" t="str">
        <f t="shared" si="282"/>
        <v>donnée(s) manquante(s)</v>
      </c>
      <c r="V860" s="75" t="str">
        <f>IF(ISBLANK(H860)," ",IF(H860&lt;=Scenario!$C$3,0,IF(H860&lt;=Scenario!$C$5,1,IF(H860&lt;=Scenario!$C$6,2,IF(H860&lt;=Scenario!$C$7,3,IF(H860&lt;=Scenario!$C$8,4,5))))))</f>
        <v xml:space="preserve"> </v>
      </c>
      <c r="W860" s="76" t="str">
        <f>IF(ISBLANK(I860)," ",IF(I860&lt;=Scenario!$G$3,0,IF(I860&lt;=Scenario!$G$5,1,2)))</f>
        <v xml:space="preserve"> </v>
      </c>
      <c r="X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81" t="e">
        <f t="shared" si="283"/>
        <v>#VALUE!</v>
      </c>
      <c r="AA860" s="81" t="e">
        <f t="shared" si="284"/>
        <v>#VALUE!</v>
      </c>
      <c r="AB860" s="79" t="e">
        <f t="shared" si="285"/>
        <v>#VALUE!</v>
      </c>
      <c r="AC860" s="73" t="str">
        <f t="shared" si="289"/>
        <v>missing data</v>
      </c>
      <c r="AD860" s="80" t="str">
        <f t="shared" si="270"/>
        <v>missing data</v>
      </c>
      <c r="AE860" s="81" t="e">
        <f t="shared" si="286"/>
        <v>#VALUE!</v>
      </c>
      <c r="AF860" s="81" t="e">
        <f t="shared" si="287"/>
        <v>#VALUE!</v>
      </c>
    </row>
    <row r="861" spans="1:32" x14ac:dyDescent="0.25">
      <c r="A861" s="114" t="s">
        <v>74</v>
      </c>
      <c r="B861" s="102"/>
      <c r="C861" s="103"/>
      <c r="D861" s="103"/>
      <c r="E861" s="104">
        <f t="shared" si="288"/>
        <v>0</v>
      </c>
      <c r="F861" s="105"/>
      <c r="G861" s="106"/>
      <c r="H861" s="106"/>
      <c r="I861" s="107"/>
      <c r="J861" s="108" t="str">
        <f t="shared" si="271"/>
        <v xml:space="preserve"> </v>
      </c>
      <c r="K861" s="109" t="str">
        <f t="shared" si="272"/>
        <v xml:space="preserve"> </v>
      </c>
      <c r="L861" s="109" t="str">
        <f t="shared" si="273"/>
        <v xml:space="preserve"> </v>
      </c>
      <c r="M861" s="109">
        <f t="shared" si="274"/>
        <v>0</v>
      </c>
      <c r="N861" s="110" t="str">
        <f t="shared" si="275"/>
        <v xml:space="preserve"> </v>
      </c>
      <c r="O861" s="110" t="str">
        <f t="shared" si="276"/>
        <v xml:space="preserve"> </v>
      </c>
      <c r="P861" s="111" t="str">
        <f t="shared" si="277"/>
        <v xml:space="preserve"> </v>
      </c>
      <c r="Q861" s="108" t="e">
        <f t="shared" si="278"/>
        <v>#VALUE!</v>
      </c>
      <c r="R861" s="112" t="e">
        <f t="shared" si="279"/>
        <v>#VALUE!</v>
      </c>
      <c r="S861" s="72" t="e">
        <f t="shared" si="280"/>
        <v>#VALUE!</v>
      </c>
      <c r="T861" s="73" t="str">
        <f t="shared" si="281"/>
        <v>donnée(s) manquante(s)</v>
      </c>
      <c r="U861" s="74" t="str">
        <f t="shared" si="282"/>
        <v>donnée(s) manquante(s)</v>
      </c>
      <c r="V861" s="75" t="str">
        <f>IF(ISBLANK(H861)," ",IF(H861&lt;=Scenario!$C$3,0,IF(H861&lt;=Scenario!$C$5,1,IF(H861&lt;=Scenario!$C$6,2,IF(H861&lt;=Scenario!$C$7,3,IF(H861&lt;=Scenario!$C$8,4,5))))))</f>
        <v xml:space="preserve"> </v>
      </c>
      <c r="W861" s="76" t="str">
        <f>IF(ISBLANK(I861)," ",IF(I861&lt;=Scenario!$G$3,0,IF(I861&lt;=Scenario!$G$5,1,2)))</f>
        <v xml:space="preserve"> </v>
      </c>
      <c r="X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81" t="e">
        <f t="shared" si="283"/>
        <v>#VALUE!</v>
      </c>
      <c r="AA861" s="81" t="e">
        <f t="shared" si="284"/>
        <v>#VALUE!</v>
      </c>
      <c r="AB861" s="79" t="e">
        <f t="shared" si="285"/>
        <v>#VALUE!</v>
      </c>
      <c r="AC861" s="73" t="str">
        <f t="shared" si="289"/>
        <v>missing data</v>
      </c>
      <c r="AD861" s="80" t="str">
        <f t="shared" si="270"/>
        <v>missing data</v>
      </c>
      <c r="AE861" s="81" t="e">
        <f t="shared" si="286"/>
        <v>#VALUE!</v>
      </c>
      <c r="AF861" s="81" t="e">
        <f t="shared" si="287"/>
        <v>#VALUE!</v>
      </c>
    </row>
    <row r="862" spans="1:32" x14ac:dyDescent="0.25">
      <c r="A862" s="114" t="s">
        <v>74</v>
      </c>
      <c r="B862" s="102"/>
      <c r="C862" s="103"/>
      <c r="D862" s="103"/>
      <c r="E862" s="104">
        <f t="shared" si="288"/>
        <v>0</v>
      </c>
      <c r="F862" s="105"/>
      <c r="G862" s="106"/>
      <c r="H862" s="106"/>
      <c r="I862" s="107"/>
      <c r="J862" s="108" t="str">
        <f t="shared" si="271"/>
        <v xml:space="preserve"> </v>
      </c>
      <c r="K862" s="109" t="str">
        <f t="shared" si="272"/>
        <v xml:space="preserve"> </v>
      </c>
      <c r="L862" s="109" t="str">
        <f t="shared" si="273"/>
        <v xml:space="preserve"> </v>
      </c>
      <c r="M862" s="109">
        <f t="shared" si="274"/>
        <v>0</v>
      </c>
      <c r="N862" s="110" t="str">
        <f t="shared" si="275"/>
        <v xml:space="preserve"> </v>
      </c>
      <c r="O862" s="110" t="str">
        <f t="shared" si="276"/>
        <v xml:space="preserve"> </v>
      </c>
      <c r="P862" s="111" t="str">
        <f t="shared" si="277"/>
        <v xml:space="preserve"> </v>
      </c>
      <c r="Q862" s="108" t="e">
        <f t="shared" si="278"/>
        <v>#VALUE!</v>
      </c>
      <c r="R862" s="112" t="e">
        <f t="shared" si="279"/>
        <v>#VALUE!</v>
      </c>
      <c r="S862" s="72" t="e">
        <f t="shared" si="280"/>
        <v>#VALUE!</v>
      </c>
      <c r="T862" s="73" t="str">
        <f t="shared" si="281"/>
        <v>donnée(s) manquante(s)</v>
      </c>
      <c r="U862" s="74" t="str">
        <f t="shared" si="282"/>
        <v>donnée(s) manquante(s)</v>
      </c>
      <c r="V862" s="75" t="str">
        <f>IF(ISBLANK(H862)," ",IF(H862&lt;=Scenario!$C$3,0,IF(H862&lt;=Scenario!$C$5,1,IF(H862&lt;=Scenario!$C$6,2,IF(H862&lt;=Scenario!$C$7,3,IF(H862&lt;=Scenario!$C$8,4,5))))))</f>
        <v xml:space="preserve"> </v>
      </c>
      <c r="W862" s="76" t="str">
        <f>IF(ISBLANK(I862)," ",IF(I862&lt;=Scenario!$G$3,0,IF(I862&lt;=Scenario!$G$5,1,2)))</f>
        <v xml:space="preserve"> </v>
      </c>
      <c r="X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81" t="e">
        <f t="shared" si="283"/>
        <v>#VALUE!</v>
      </c>
      <c r="AA862" s="81" t="e">
        <f t="shared" si="284"/>
        <v>#VALUE!</v>
      </c>
      <c r="AB862" s="79" t="e">
        <f t="shared" si="285"/>
        <v>#VALUE!</v>
      </c>
      <c r="AC862" s="73" t="str">
        <f t="shared" si="289"/>
        <v>missing data</v>
      </c>
      <c r="AD862" s="80" t="str">
        <f t="shared" si="270"/>
        <v>missing data</v>
      </c>
      <c r="AE862" s="81" t="e">
        <f t="shared" si="286"/>
        <v>#VALUE!</v>
      </c>
      <c r="AF862" s="81" t="e">
        <f t="shared" si="287"/>
        <v>#VALUE!</v>
      </c>
    </row>
    <row r="863" spans="1:32" x14ac:dyDescent="0.25">
      <c r="A863" s="114" t="s">
        <v>74</v>
      </c>
      <c r="B863" s="102"/>
      <c r="C863" s="103"/>
      <c r="D863" s="103"/>
      <c r="E863" s="104">
        <f t="shared" si="288"/>
        <v>0</v>
      </c>
      <c r="F863" s="105"/>
      <c r="G863" s="106"/>
      <c r="H863" s="106"/>
      <c r="I863" s="107"/>
      <c r="J863" s="108" t="str">
        <f t="shared" si="271"/>
        <v xml:space="preserve"> </v>
      </c>
      <c r="K863" s="109" t="str">
        <f t="shared" si="272"/>
        <v xml:space="preserve"> </v>
      </c>
      <c r="L863" s="109" t="str">
        <f t="shared" si="273"/>
        <v xml:space="preserve"> </v>
      </c>
      <c r="M863" s="109">
        <f t="shared" si="274"/>
        <v>0</v>
      </c>
      <c r="N863" s="110" t="str">
        <f t="shared" si="275"/>
        <v xml:space="preserve"> </v>
      </c>
      <c r="O863" s="110" t="str">
        <f t="shared" si="276"/>
        <v xml:space="preserve"> </v>
      </c>
      <c r="P863" s="111" t="str">
        <f t="shared" si="277"/>
        <v xml:space="preserve"> </v>
      </c>
      <c r="Q863" s="108" t="e">
        <f t="shared" si="278"/>
        <v>#VALUE!</v>
      </c>
      <c r="R863" s="112" t="e">
        <f t="shared" si="279"/>
        <v>#VALUE!</v>
      </c>
      <c r="S863" s="72" t="e">
        <f t="shared" si="280"/>
        <v>#VALUE!</v>
      </c>
      <c r="T863" s="73" t="str">
        <f t="shared" si="281"/>
        <v>donnée(s) manquante(s)</v>
      </c>
      <c r="U863" s="74" t="str">
        <f t="shared" si="282"/>
        <v>donnée(s) manquante(s)</v>
      </c>
      <c r="V863" s="75" t="str">
        <f>IF(ISBLANK(H863)," ",IF(H863&lt;=Scenario!$C$3,0,IF(H863&lt;=Scenario!$C$5,1,IF(H863&lt;=Scenario!$C$6,2,IF(H863&lt;=Scenario!$C$7,3,IF(H863&lt;=Scenario!$C$8,4,5))))))</f>
        <v xml:space="preserve"> </v>
      </c>
      <c r="W863" s="76" t="str">
        <f>IF(ISBLANK(I863)," ",IF(I863&lt;=Scenario!$G$3,0,IF(I863&lt;=Scenario!$G$5,1,2)))</f>
        <v xml:space="preserve"> </v>
      </c>
      <c r="X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81" t="e">
        <f t="shared" si="283"/>
        <v>#VALUE!</v>
      </c>
      <c r="AA863" s="81" t="e">
        <f t="shared" si="284"/>
        <v>#VALUE!</v>
      </c>
      <c r="AB863" s="79" t="e">
        <f t="shared" si="285"/>
        <v>#VALUE!</v>
      </c>
      <c r="AC863" s="73" t="str">
        <f t="shared" si="289"/>
        <v>missing data</v>
      </c>
      <c r="AD863" s="80" t="str">
        <f t="shared" si="270"/>
        <v>missing data</v>
      </c>
      <c r="AE863" s="81" t="e">
        <f t="shared" si="286"/>
        <v>#VALUE!</v>
      </c>
      <c r="AF863" s="81" t="e">
        <f t="shared" si="287"/>
        <v>#VALUE!</v>
      </c>
    </row>
    <row r="864" spans="1:32" x14ac:dyDescent="0.25">
      <c r="A864" s="114" t="s">
        <v>74</v>
      </c>
      <c r="B864" s="102"/>
      <c r="C864" s="103"/>
      <c r="D864" s="103"/>
      <c r="E864" s="104">
        <f t="shared" si="288"/>
        <v>0</v>
      </c>
      <c r="F864" s="105"/>
      <c r="G864" s="106"/>
      <c r="H864" s="106"/>
      <c r="I864" s="107"/>
      <c r="J864" s="108" t="str">
        <f t="shared" si="271"/>
        <v xml:space="preserve"> </v>
      </c>
      <c r="K864" s="109" t="str">
        <f t="shared" si="272"/>
        <v xml:space="preserve"> </v>
      </c>
      <c r="L864" s="109" t="str">
        <f t="shared" si="273"/>
        <v xml:space="preserve"> </v>
      </c>
      <c r="M864" s="109">
        <f t="shared" si="274"/>
        <v>0</v>
      </c>
      <c r="N864" s="110" t="str">
        <f t="shared" si="275"/>
        <v xml:space="preserve"> </v>
      </c>
      <c r="O864" s="110" t="str">
        <f t="shared" si="276"/>
        <v xml:space="preserve"> </v>
      </c>
      <c r="P864" s="111" t="str">
        <f t="shared" si="277"/>
        <v xml:space="preserve"> </v>
      </c>
      <c r="Q864" s="108" t="e">
        <f t="shared" si="278"/>
        <v>#VALUE!</v>
      </c>
      <c r="R864" s="112" t="e">
        <f t="shared" si="279"/>
        <v>#VALUE!</v>
      </c>
      <c r="S864" s="72" t="e">
        <f t="shared" si="280"/>
        <v>#VALUE!</v>
      </c>
      <c r="T864" s="73" t="str">
        <f t="shared" si="281"/>
        <v>donnée(s) manquante(s)</v>
      </c>
      <c r="U864" s="74" t="str">
        <f t="shared" si="282"/>
        <v>donnée(s) manquante(s)</v>
      </c>
      <c r="V864" s="75" t="str">
        <f>IF(ISBLANK(H864)," ",IF(H864&lt;=Scenario!$C$3,0,IF(H864&lt;=Scenario!$C$5,1,IF(H864&lt;=Scenario!$C$6,2,IF(H864&lt;=Scenario!$C$7,3,IF(H864&lt;=Scenario!$C$8,4,5))))))</f>
        <v xml:space="preserve"> </v>
      </c>
      <c r="W864" s="76" t="str">
        <f>IF(ISBLANK(I864)," ",IF(I864&lt;=Scenario!$G$3,0,IF(I864&lt;=Scenario!$G$5,1,2)))</f>
        <v xml:space="preserve"> </v>
      </c>
      <c r="X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81" t="e">
        <f t="shared" si="283"/>
        <v>#VALUE!</v>
      </c>
      <c r="AA864" s="81" t="e">
        <f t="shared" si="284"/>
        <v>#VALUE!</v>
      </c>
      <c r="AB864" s="79" t="e">
        <f t="shared" si="285"/>
        <v>#VALUE!</v>
      </c>
      <c r="AC864" s="73" t="str">
        <f t="shared" si="289"/>
        <v>missing data</v>
      </c>
      <c r="AD864" s="80" t="str">
        <f t="shared" si="270"/>
        <v>missing data</v>
      </c>
      <c r="AE864" s="81" t="e">
        <f t="shared" si="286"/>
        <v>#VALUE!</v>
      </c>
      <c r="AF864" s="81" t="e">
        <f t="shared" si="287"/>
        <v>#VALUE!</v>
      </c>
    </row>
    <row r="865" spans="1:32" x14ac:dyDescent="0.25">
      <c r="A865" s="114" t="s">
        <v>74</v>
      </c>
      <c r="B865" s="102"/>
      <c r="C865" s="103"/>
      <c r="D865" s="103"/>
      <c r="E865" s="104">
        <f t="shared" si="288"/>
        <v>0</v>
      </c>
      <c r="F865" s="105"/>
      <c r="G865" s="106"/>
      <c r="H865" s="106"/>
      <c r="I865" s="107"/>
      <c r="J865" s="108" t="str">
        <f t="shared" si="271"/>
        <v xml:space="preserve"> </v>
      </c>
      <c r="K865" s="109" t="str">
        <f t="shared" si="272"/>
        <v xml:space="preserve"> </v>
      </c>
      <c r="L865" s="109" t="str">
        <f t="shared" si="273"/>
        <v xml:space="preserve"> </v>
      </c>
      <c r="M865" s="109">
        <f t="shared" si="274"/>
        <v>0</v>
      </c>
      <c r="N865" s="110" t="str">
        <f t="shared" si="275"/>
        <v xml:space="preserve"> </v>
      </c>
      <c r="O865" s="110" t="str">
        <f t="shared" si="276"/>
        <v xml:space="preserve"> </v>
      </c>
      <c r="P865" s="111" t="str">
        <f t="shared" si="277"/>
        <v xml:space="preserve"> </v>
      </c>
      <c r="Q865" s="108" t="e">
        <f t="shared" si="278"/>
        <v>#VALUE!</v>
      </c>
      <c r="R865" s="112" t="e">
        <f t="shared" si="279"/>
        <v>#VALUE!</v>
      </c>
      <c r="S865" s="72" t="e">
        <f t="shared" si="280"/>
        <v>#VALUE!</v>
      </c>
      <c r="T865" s="73" t="str">
        <f t="shared" si="281"/>
        <v>donnée(s) manquante(s)</v>
      </c>
      <c r="U865" s="74" t="str">
        <f t="shared" si="282"/>
        <v>donnée(s) manquante(s)</v>
      </c>
      <c r="V865" s="75" t="str">
        <f>IF(ISBLANK(H865)," ",IF(H865&lt;=Scenario!$C$3,0,IF(H865&lt;=Scenario!$C$5,1,IF(H865&lt;=Scenario!$C$6,2,IF(H865&lt;=Scenario!$C$7,3,IF(H865&lt;=Scenario!$C$8,4,5))))))</f>
        <v xml:space="preserve"> </v>
      </c>
      <c r="W865" s="76" t="str">
        <f>IF(ISBLANK(I865)," ",IF(I865&lt;=Scenario!$G$3,0,IF(I865&lt;=Scenario!$G$5,1,2)))</f>
        <v xml:space="preserve"> </v>
      </c>
      <c r="X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81" t="e">
        <f t="shared" si="283"/>
        <v>#VALUE!</v>
      </c>
      <c r="AA865" s="81" t="e">
        <f t="shared" si="284"/>
        <v>#VALUE!</v>
      </c>
      <c r="AB865" s="79" t="e">
        <f t="shared" si="285"/>
        <v>#VALUE!</v>
      </c>
      <c r="AC865" s="73" t="str">
        <f t="shared" si="289"/>
        <v>missing data</v>
      </c>
      <c r="AD865" s="80" t="str">
        <f t="shared" si="270"/>
        <v>missing data</v>
      </c>
      <c r="AE865" s="81" t="e">
        <f t="shared" si="286"/>
        <v>#VALUE!</v>
      </c>
      <c r="AF865" s="81" t="e">
        <f t="shared" si="287"/>
        <v>#VALUE!</v>
      </c>
    </row>
    <row r="866" spans="1:32" x14ac:dyDescent="0.25">
      <c r="A866" s="114" t="s">
        <v>74</v>
      </c>
      <c r="B866" s="102"/>
      <c r="C866" s="103"/>
      <c r="D866" s="103"/>
      <c r="E866" s="104">
        <f t="shared" si="288"/>
        <v>0</v>
      </c>
      <c r="F866" s="105"/>
      <c r="G866" s="106"/>
      <c r="H866" s="106"/>
      <c r="I866" s="107"/>
      <c r="J866" s="108" t="str">
        <f t="shared" si="271"/>
        <v xml:space="preserve"> </v>
      </c>
      <c r="K866" s="109" t="str">
        <f t="shared" si="272"/>
        <v xml:space="preserve"> </v>
      </c>
      <c r="L866" s="109" t="str">
        <f t="shared" si="273"/>
        <v xml:space="preserve"> </v>
      </c>
      <c r="M866" s="109">
        <f t="shared" si="274"/>
        <v>0</v>
      </c>
      <c r="N866" s="110" t="str">
        <f t="shared" si="275"/>
        <v xml:space="preserve"> </v>
      </c>
      <c r="O866" s="110" t="str">
        <f t="shared" si="276"/>
        <v xml:space="preserve"> </v>
      </c>
      <c r="P866" s="111" t="str">
        <f t="shared" si="277"/>
        <v xml:space="preserve"> </v>
      </c>
      <c r="Q866" s="108" t="e">
        <f t="shared" si="278"/>
        <v>#VALUE!</v>
      </c>
      <c r="R866" s="112" t="e">
        <f t="shared" si="279"/>
        <v>#VALUE!</v>
      </c>
      <c r="S866" s="72" t="e">
        <f t="shared" si="280"/>
        <v>#VALUE!</v>
      </c>
      <c r="T866" s="73" t="str">
        <f t="shared" si="281"/>
        <v>donnée(s) manquante(s)</v>
      </c>
      <c r="U866" s="74" t="str">
        <f t="shared" si="282"/>
        <v>donnée(s) manquante(s)</v>
      </c>
      <c r="V866" s="75" t="str">
        <f>IF(ISBLANK(H866)," ",IF(H866&lt;=Scenario!$C$3,0,IF(H866&lt;=Scenario!$C$5,1,IF(H866&lt;=Scenario!$C$6,2,IF(H866&lt;=Scenario!$C$7,3,IF(H866&lt;=Scenario!$C$8,4,5))))))</f>
        <v xml:space="preserve"> </v>
      </c>
      <c r="W866" s="76" t="str">
        <f>IF(ISBLANK(I866)," ",IF(I866&lt;=Scenario!$G$3,0,IF(I866&lt;=Scenario!$G$5,1,2)))</f>
        <v xml:space="preserve"> </v>
      </c>
      <c r="X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81" t="e">
        <f t="shared" si="283"/>
        <v>#VALUE!</v>
      </c>
      <c r="AA866" s="81" t="e">
        <f t="shared" si="284"/>
        <v>#VALUE!</v>
      </c>
      <c r="AB866" s="79" t="e">
        <f t="shared" si="285"/>
        <v>#VALUE!</v>
      </c>
      <c r="AC866" s="73" t="str">
        <f t="shared" si="289"/>
        <v>missing data</v>
      </c>
      <c r="AD866" s="80" t="str">
        <f t="shared" si="270"/>
        <v>missing data</v>
      </c>
      <c r="AE866" s="81" t="e">
        <f t="shared" si="286"/>
        <v>#VALUE!</v>
      </c>
      <c r="AF866" s="81" t="e">
        <f t="shared" si="287"/>
        <v>#VALUE!</v>
      </c>
    </row>
    <row r="867" spans="1:32" x14ac:dyDescent="0.25">
      <c r="A867" s="114" t="s">
        <v>74</v>
      </c>
      <c r="B867" s="102"/>
      <c r="C867" s="103"/>
      <c r="D867" s="103"/>
      <c r="E867" s="104">
        <f t="shared" si="288"/>
        <v>0</v>
      </c>
      <c r="F867" s="105"/>
      <c r="G867" s="106"/>
      <c r="H867" s="106"/>
      <c r="I867" s="107"/>
      <c r="J867" s="108" t="str">
        <f t="shared" si="271"/>
        <v xml:space="preserve"> </v>
      </c>
      <c r="K867" s="109" t="str">
        <f t="shared" si="272"/>
        <v xml:space="preserve"> </v>
      </c>
      <c r="L867" s="109" t="str">
        <f t="shared" si="273"/>
        <v xml:space="preserve"> </v>
      </c>
      <c r="M867" s="109">
        <f t="shared" si="274"/>
        <v>0</v>
      </c>
      <c r="N867" s="110" t="str">
        <f t="shared" si="275"/>
        <v xml:space="preserve"> </v>
      </c>
      <c r="O867" s="110" t="str">
        <f t="shared" si="276"/>
        <v xml:space="preserve"> </v>
      </c>
      <c r="P867" s="111" t="str">
        <f t="shared" si="277"/>
        <v xml:space="preserve"> </v>
      </c>
      <c r="Q867" s="108" t="e">
        <f t="shared" si="278"/>
        <v>#VALUE!</v>
      </c>
      <c r="R867" s="112" t="e">
        <f t="shared" si="279"/>
        <v>#VALUE!</v>
      </c>
      <c r="S867" s="72" t="e">
        <f t="shared" si="280"/>
        <v>#VALUE!</v>
      </c>
      <c r="T867" s="73" t="str">
        <f t="shared" si="281"/>
        <v>donnée(s) manquante(s)</v>
      </c>
      <c r="U867" s="74" t="str">
        <f t="shared" si="282"/>
        <v>donnée(s) manquante(s)</v>
      </c>
      <c r="V867" s="75" t="str">
        <f>IF(ISBLANK(H867)," ",IF(H867&lt;=Scenario!$C$3,0,IF(H867&lt;=Scenario!$C$5,1,IF(H867&lt;=Scenario!$C$6,2,IF(H867&lt;=Scenario!$C$7,3,IF(H867&lt;=Scenario!$C$8,4,5))))))</f>
        <v xml:space="preserve"> </v>
      </c>
      <c r="W867" s="76" t="str">
        <f>IF(ISBLANK(I867)," ",IF(I867&lt;=Scenario!$G$3,0,IF(I867&lt;=Scenario!$G$5,1,2)))</f>
        <v xml:space="preserve"> </v>
      </c>
      <c r="X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81" t="e">
        <f t="shared" si="283"/>
        <v>#VALUE!</v>
      </c>
      <c r="AA867" s="81" t="e">
        <f t="shared" si="284"/>
        <v>#VALUE!</v>
      </c>
      <c r="AB867" s="79" t="e">
        <f t="shared" si="285"/>
        <v>#VALUE!</v>
      </c>
      <c r="AC867" s="73" t="str">
        <f t="shared" si="289"/>
        <v>missing data</v>
      </c>
      <c r="AD867" s="80" t="str">
        <f t="shared" si="270"/>
        <v>missing data</v>
      </c>
      <c r="AE867" s="81" t="e">
        <f t="shared" si="286"/>
        <v>#VALUE!</v>
      </c>
      <c r="AF867" s="81" t="e">
        <f t="shared" si="287"/>
        <v>#VALUE!</v>
      </c>
    </row>
    <row r="868" spans="1:32" x14ac:dyDescent="0.25">
      <c r="A868" s="114" t="s">
        <v>74</v>
      </c>
      <c r="B868" s="102"/>
      <c r="C868" s="103"/>
      <c r="D868" s="103"/>
      <c r="E868" s="104">
        <f t="shared" si="288"/>
        <v>0</v>
      </c>
      <c r="F868" s="105"/>
      <c r="G868" s="106"/>
      <c r="H868" s="106"/>
      <c r="I868" s="107"/>
      <c r="J868" s="108" t="str">
        <f t="shared" si="271"/>
        <v xml:space="preserve"> </v>
      </c>
      <c r="K868" s="109" t="str">
        <f t="shared" si="272"/>
        <v xml:space="preserve"> </v>
      </c>
      <c r="L868" s="109" t="str">
        <f t="shared" si="273"/>
        <v xml:space="preserve"> </v>
      </c>
      <c r="M868" s="109">
        <f t="shared" si="274"/>
        <v>0</v>
      </c>
      <c r="N868" s="110" t="str">
        <f t="shared" si="275"/>
        <v xml:space="preserve"> </v>
      </c>
      <c r="O868" s="110" t="str">
        <f t="shared" si="276"/>
        <v xml:space="preserve"> </v>
      </c>
      <c r="P868" s="111" t="str">
        <f t="shared" si="277"/>
        <v xml:space="preserve"> </v>
      </c>
      <c r="Q868" s="108" t="e">
        <f t="shared" si="278"/>
        <v>#VALUE!</v>
      </c>
      <c r="R868" s="112" t="e">
        <f t="shared" si="279"/>
        <v>#VALUE!</v>
      </c>
      <c r="S868" s="72" t="e">
        <f t="shared" si="280"/>
        <v>#VALUE!</v>
      </c>
      <c r="T868" s="73" t="str">
        <f t="shared" si="281"/>
        <v>donnée(s) manquante(s)</v>
      </c>
      <c r="U868" s="74" t="str">
        <f t="shared" si="282"/>
        <v>donnée(s) manquante(s)</v>
      </c>
      <c r="V868" s="75" t="str">
        <f>IF(ISBLANK(H868)," ",IF(H868&lt;=Scenario!$C$3,0,IF(H868&lt;=Scenario!$C$5,1,IF(H868&lt;=Scenario!$C$6,2,IF(H868&lt;=Scenario!$C$7,3,IF(H868&lt;=Scenario!$C$8,4,5))))))</f>
        <v xml:space="preserve"> </v>
      </c>
      <c r="W868" s="76" t="str">
        <f>IF(ISBLANK(I868)," ",IF(I868&lt;=Scenario!$G$3,0,IF(I868&lt;=Scenario!$G$5,1,2)))</f>
        <v xml:space="preserve"> </v>
      </c>
      <c r="X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81" t="e">
        <f t="shared" si="283"/>
        <v>#VALUE!</v>
      </c>
      <c r="AA868" s="81" t="e">
        <f t="shared" si="284"/>
        <v>#VALUE!</v>
      </c>
      <c r="AB868" s="79" t="e">
        <f t="shared" si="285"/>
        <v>#VALUE!</v>
      </c>
      <c r="AC868" s="73" t="str">
        <f t="shared" si="289"/>
        <v>missing data</v>
      </c>
      <c r="AD868" s="80" t="str">
        <f t="shared" si="270"/>
        <v>missing data</v>
      </c>
      <c r="AE868" s="81" t="e">
        <f t="shared" si="286"/>
        <v>#VALUE!</v>
      </c>
      <c r="AF868" s="81" t="e">
        <f t="shared" si="287"/>
        <v>#VALUE!</v>
      </c>
    </row>
    <row r="869" spans="1:32" x14ac:dyDescent="0.25">
      <c r="A869" s="114" t="s">
        <v>74</v>
      </c>
      <c r="B869" s="102"/>
      <c r="C869" s="103"/>
      <c r="D869" s="103"/>
      <c r="E869" s="104">
        <f t="shared" si="288"/>
        <v>0</v>
      </c>
      <c r="F869" s="105"/>
      <c r="G869" s="106"/>
      <c r="H869" s="106"/>
      <c r="I869" s="107"/>
      <c r="J869" s="108" t="str">
        <f t="shared" si="271"/>
        <v xml:space="preserve"> </v>
      </c>
      <c r="K869" s="109" t="str">
        <f t="shared" si="272"/>
        <v xml:space="preserve"> </v>
      </c>
      <c r="L869" s="109" t="str">
        <f t="shared" si="273"/>
        <v xml:space="preserve"> </v>
      </c>
      <c r="M869" s="109">
        <f t="shared" si="274"/>
        <v>0</v>
      </c>
      <c r="N869" s="110" t="str">
        <f t="shared" si="275"/>
        <v xml:space="preserve"> </v>
      </c>
      <c r="O869" s="110" t="str">
        <f t="shared" si="276"/>
        <v xml:space="preserve"> </v>
      </c>
      <c r="P869" s="111" t="str">
        <f t="shared" si="277"/>
        <v xml:space="preserve"> </v>
      </c>
      <c r="Q869" s="108" t="e">
        <f t="shared" si="278"/>
        <v>#VALUE!</v>
      </c>
      <c r="R869" s="112" t="e">
        <f t="shared" si="279"/>
        <v>#VALUE!</v>
      </c>
      <c r="S869" s="72" t="e">
        <f t="shared" si="280"/>
        <v>#VALUE!</v>
      </c>
      <c r="T869" s="73" t="str">
        <f t="shared" si="281"/>
        <v>donnée(s) manquante(s)</v>
      </c>
      <c r="U869" s="74" t="str">
        <f t="shared" si="282"/>
        <v>donnée(s) manquante(s)</v>
      </c>
      <c r="V869" s="75" t="str">
        <f>IF(ISBLANK(H869)," ",IF(H869&lt;=Scenario!$C$3,0,IF(H869&lt;=Scenario!$C$5,1,IF(H869&lt;=Scenario!$C$6,2,IF(H869&lt;=Scenario!$C$7,3,IF(H869&lt;=Scenario!$C$8,4,5))))))</f>
        <v xml:space="preserve"> </v>
      </c>
      <c r="W869" s="76" t="str">
        <f>IF(ISBLANK(I869)," ",IF(I869&lt;=Scenario!$G$3,0,IF(I869&lt;=Scenario!$G$5,1,2)))</f>
        <v xml:space="preserve"> </v>
      </c>
      <c r="X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81" t="e">
        <f t="shared" si="283"/>
        <v>#VALUE!</v>
      </c>
      <c r="AA869" s="81" t="e">
        <f t="shared" si="284"/>
        <v>#VALUE!</v>
      </c>
      <c r="AB869" s="79" t="e">
        <f t="shared" si="285"/>
        <v>#VALUE!</v>
      </c>
      <c r="AC869" s="73" t="str">
        <f t="shared" si="289"/>
        <v>missing data</v>
      </c>
      <c r="AD869" s="80" t="str">
        <f t="shared" si="270"/>
        <v>missing data</v>
      </c>
      <c r="AE869" s="81" t="e">
        <f t="shared" si="286"/>
        <v>#VALUE!</v>
      </c>
      <c r="AF869" s="81" t="e">
        <f t="shared" si="287"/>
        <v>#VALUE!</v>
      </c>
    </row>
    <row r="870" spans="1:32" x14ac:dyDescent="0.25">
      <c r="A870" s="114" t="s">
        <v>74</v>
      </c>
      <c r="B870" s="102"/>
      <c r="C870" s="103"/>
      <c r="D870" s="103"/>
      <c r="E870" s="104">
        <f t="shared" si="288"/>
        <v>0</v>
      </c>
      <c r="F870" s="105"/>
      <c r="G870" s="106"/>
      <c r="H870" s="106"/>
      <c r="I870" s="107"/>
      <c r="J870" s="108" t="str">
        <f t="shared" si="271"/>
        <v xml:space="preserve"> </v>
      </c>
      <c r="K870" s="109" t="str">
        <f t="shared" si="272"/>
        <v xml:space="preserve"> </v>
      </c>
      <c r="L870" s="109" t="str">
        <f t="shared" si="273"/>
        <v xml:space="preserve"> </v>
      </c>
      <c r="M870" s="109">
        <f t="shared" si="274"/>
        <v>0</v>
      </c>
      <c r="N870" s="110" t="str">
        <f t="shared" si="275"/>
        <v xml:space="preserve"> </v>
      </c>
      <c r="O870" s="110" t="str">
        <f t="shared" si="276"/>
        <v xml:space="preserve"> </v>
      </c>
      <c r="P870" s="111" t="str">
        <f t="shared" si="277"/>
        <v xml:space="preserve"> </v>
      </c>
      <c r="Q870" s="108" t="e">
        <f t="shared" si="278"/>
        <v>#VALUE!</v>
      </c>
      <c r="R870" s="112" t="e">
        <f t="shared" si="279"/>
        <v>#VALUE!</v>
      </c>
      <c r="S870" s="72" t="e">
        <f t="shared" si="280"/>
        <v>#VALUE!</v>
      </c>
      <c r="T870" s="73" t="str">
        <f t="shared" si="281"/>
        <v>donnée(s) manquante(s)</v>
      </c>
      <c r="U870" s="74" t="str">
        <f t="shared" si="282"/>
        <v>donnée(s) manquante(s)</v>
      </c>
      <c r="V870" s="75" t="str">
        <f>IF(ISBLANK(H870)," ",IF(H870&lt;=Scenario!$C$3,0,IF(H870&lt;=Scenario!$C$5,1,IF(H870&lt;=Scenario!$C$6,2,IF(H870&lt;=Scenario!$C$7,3,IF(H870&lt;=Scenario!$C$8,4,5))))))</f>
        <v xml:space="preserve"> </v>
      </c>
      <c r="W870" s="76" t="str">
        <f>IF(ISBLANK(I870)," ",IF(I870&lt;=Scenario!$G$3,0,IF(I870&lt;=Scenario!$G$5,1,2)))</f>
        <v xml:space="preserve"> </v>
      </c>
      <c r="X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81" t="e">
        <f t="shared" si="283"/>
        <v>#VALUE!</v>
      </c>
      <c r="AA870" s="81" t="e">
        <f t="shared" si="284"/>
        <v>#VALUE!</v>
      </c>
      <c r="AB870" s="79" t="e">
        <f t="shared" si="285"/>
        <v>#VALUE!</v>
      </c>
      <c r="AC870" s="73" t="str">
        <f t="shared" si="289"/>
        <v>missing data</v>
      </c>
      <c r="AD870" s="80" t="str">
        <f t="shared" si="270"/>
        <v>missing data</v>
      </c>
      <c r="AE870" s="81" t="e">
        <f t="shared" si="286"/>
        <v>#VALUE!</v>
      </c>
      <c r="AF870" s="81" t="e">
        <f t="shared" si="287"/>
        <v>#VALUE!</v>
      </c>
    </row>
    <row r="871" spans="1:32" x14ac:dyDescent="0.25">
      <c r="A871" s="114" t="s">
        <v>74</v>
      </c>
      <c r="B871" s="102"/>
      <c r="C871" s="103"/>
      <c r="D871" s="103"/>
      <c r="E871" s="104">
        <f t="shared" si="288"/>
        <v>0</v>
      </c>
      <c r="F871" s="105"/>
      <c r="G871" s="106"/>
      <c r="H871" s="106"/>
      <c r="I871" s="107"/>
      <c r="J871" s="108" t="str">
        <f t="shared" si="271"/>
        <v xml:space="preserve"> </v>
      </c>
      <c r="K871" s="109" t="str">
        <f t="shared" si="272"/>
        <v xml:space="preserve"> </v>
      </c>
      <c r="L871" s="109" t="str">
        <f t="shared" si="273"/>
        <v xml:space="preserve"> </v>
      </c>
      <c r="M871" s="109">
        <f t="shared" si="274"/>
        <v>0</v>
      </c>
      <c r="N871" s="110" t="str">
        <f t="shared" si="275"/>
        <v xml:space="preserve"> </v>
      </c>
      <c r="O871" s="110" t="str">
        <f t="shared" si="276"/>
        <v xml:space="preserve"> </v>
      </c>
      <c r="P871" s="111" t="str">
        <f t="shared" si="277"/>
        <v xml:space="preserve"> </v>
      </c>
      <c r="Q871" s="108" t="e">
        <f t="shared" si="278"/>
        <v>#VALUE!</v>
      </c>
      <c r="R871" s="112" t="e">
        <f t="shared" si="279"/>
        <v>#VALUE!</v>
      </c>
      <c r="S871" s="72" t="e">
        <f t="shared" si="280"/>
        <v>#VALUE!</v>
      </c>
      <c r="T871" s="73" t="str">
        <f t="shared" si="281"/>
        <v>donnée(s) manquante(s)</v>
      </c>
      <c r="U871" s="74" t="str">
        <f t="shared" si="282"/>
        <v>donnée(s) manquante(s)</v>
      </c>
      <c r="V871" s="75" t="str">
        <f>IF(ISBLANK(H871)," ",IF(H871&lt;=Scenario!$C$3,0,IF(H871&lt;=Scenario!$C$5,1,IF(H871&lt;=Scenario!$C$6,2,IF(H871&lt;=Scenario!$C$7,3,IF(H871&lt;=Scenario!$C$8,4,5))))))</f>
        <v xml:space="preserve"> </v>
      </c>
      <c r="W871" s="76" t="str">
        <f>IF(ISBLANK(I871)," ",IF(I871&lt;=Scenario!$G$3,0,IF(I871&lt;=Scenario!$G$5,1,2)))</f>
        <v xml:space="preserve"> </v>
      </c>
      <c r="X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81" t="e">
        <f t="shared" si="283"/>
        <v>#VALUE!</v>
      </c>
      <c r="AA871" s="81" t="e">
        <f t="shared" si="284"/>
        <v>#VALUE!</v>
      </c>
      <c r="AB871" s="79" t="e">
        <f t="shared" si="285"/>
        <v>#VALUE!</v>
      </c>
      <c r="AC871" s="73" t="str">
        <f t="shared" si="289"/>
        <v>missing data</v>
      </c>
      <c r="AD871" s="80" t="str">
        <f t="shared" si="270"/>
        <v>missing data</v>
      </c>
      <c r="AE871" s="81" t="e">
        <f t="shared" si="286"/>
        <v>#VALUE!</v>
      </c>
      <c r="AF871" s="81" t="e">
        <f t="shared" si="287"/>
        <v>#VALUE!</v>
      </c>
    </row>
    <row r="872" spans="1:32" x14ac:dyDescent="0.25">
      <c r="A872" s="114" t="s">
        <v>74</v>
      </c>
      <c r="B872" s="102"/>
      <c r="C872" s="103"/>
      <c r="D872" s="103"/>
      <c r="E872" s="104">
        <f t="shared" si="288"/>
        <v>0</v>
      </c>
      <c r="F872" s="105"/>
      <c r="G872" s="106"/>
      <c r="H872" s="106"/>
      <c r="I872" s="107"/>
      <c r="J872" s="108" t="str">
        <f t="shared" si="271"/>
        <v xml:space="preserve"> </v>
      </c>
      <c r="K872" s="109" t="str">
        <f t="shared" si="272"/>
        <v xml:space="preserve"> </v>
      </c>
      <c r="L872" s="109" t="str">
        <f t="shared" si="273"/>
        <v xml:space="preserve"> </v>
      </c>
      <c r="M872" s="109">
        <f t="shared" si="274"/>
        <v>0</v>
      </c>
      <c r="N872" s="110" t="str">
        <f t="shared" si="275"/>
        <v xml:space="preserve"> </v>
      </c>
      <c r="O872" s="110" t="str">
        <f t="shared" si="276"/>
        <v xml:space="preserve"> </v>
      </c>
      <c r="P872" s="111" t="str">
        <f t="shared" si="277"/>
        <v xml:space="preserve"> </v>
      </c>
      <c r="Q872" s="108" t="e">
        <f t="shared" si="278"/>
        <v>#VALUE!</v>
      </c>
      <c r="R872" s="112" t="e">
        <f t="shared" si="279"/>
        <v>#VALUE!</v>
      </c>
      <c r="S872" s="72" t="e">
        <f t="shared" si="280"/>
        <v>#VALUE!</v>
      </c>
      <c r="T872" s="73" t="str">
        <f t="shared" si="281"/>
        <v>donnée(s) manquante(s)</v>
      </c>
      <c r="U872" s="74" t="str">
        <f t="shared" si="282"/>
        <v>donnée(s) manquante(s)</v>
      </c>
      <c r="V872" s="75" t="str">
        <f>IF(ISBLANK(H872)," ",IF(H872&lt;=Scenario!$C$3,0,IF(H872&lt;=Scenario!$C$5,1,IF(H872&lt;=Scenario!$C$6,2,IF(H872&lt;=Scenario!$C$7,3,IF(H872&lt;=Scenario!$C$8,4,5))))))</f>
        <v xml:space="preserve"> </v>
      </c>
      <c r="W872" s="76" t="str">
        <f>IF(ISBLANK(I872)," ",IF(I872&lt;=Scenario!$G$3,0,IF(I872&lt;=Scenario!$G$5,1,2)))</f>
        <v xml:space="preserve"> </v>
      </c>
      <c r="X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81" t="e">
        <f t="shared" si="283"/>
        <v>#VALUE!</v>
      </c>
      <c r="AA872" s="81" t="e">
        <f t="shared" si="284"/>
        <v>#VALUE!</v>
      </c>
      <c r="AB872" s="79" t="e">
        <f t="shared" si="285"/>
        <v>#VALUE!</v>
      </c>
      <c r="AC872" s="73" t="str">
        <f t="shared" si="289"/>
        <v>missing data</v>
      </c>
      <c r="AD872" s="80" t="str">
        <f t="shared" si="270"/>
        <v>missing data</v>
      </c>
      <c r="AE872" s="81" t="e">
        <f t="shared" si="286"/>
        <v>#VALUE!</v>
      </c>
      <c r="AF872" s="81" t="e">
        <f t="shared" si="287"/>
        <v>#VALUE!</v>
      </c>
    </row>
    <row r="873" spans="1:32" x14ac:dyDescent="0.25">
      <c r="A873" s="114" t="s">
        <v>74</v>
      </c>
      <c r="B873" s="102"/>
      <c r="C873" s="103"/>
      <c r="D873" s="103"/>
      <c r="E873" s="104">
        <f t="shared" si="288"/>
        <v>0</v>
      </c>
      <c r="F873" s="105"/>
      <c r="G873" s="106"/>
      <c r="H873" s="106"/>
      <c r="I873" s="107"/>
      <c r="J873" s="108" t="str">
        <f t="shared" si="271"/>
        <v xml:space="preserve"> </v>
      </c>
      <c r="K873" s="109" t="str">
        <f t="shared" si="272"/>
        <v xml:space="preserve"> </v>
      </c>
      <c r="L873" s="109" t="str">
        <f t="shared" si="273"/>
        <v xml:space="preserve"> </v>
      </c>
      <c r="M873" s="109">
        <f t="shared" si="274"/>
        <v>0</v>
      </c>
      <c r="N873" s="110" t="str">
        <f t="shared" si="275"/>
        <v xml:space="preserve"> </v>
      </c>
      <c r="O873" s="110" t="str">
        <f t="shared" si="276"/>
        <v xml:space="preserve"> </v>
      </c>
      <c r="P873" s="111" t="str">
        <f t="shared" si="277"/>
        <v xml:space="preserve"> </v>
      </c>
      <c r="Q873" s="108" t="e">
        <f t="shared" si="278"/>
        <v>#VALUE!</v>
      </c>
      <c r="R873" s="112" t="e">
        <f t="shared" si="279"/>
        <v>#VALUE!</v>
      </c>
      <c r="S873" s="72" t="e">
        <f t="shared" si="280"/>
        <v>#VALUE!</v>
      </c>
      <c r="T873" s="73" t="str">
        <f t="shared" si="281"/>
        <v>donnée(s) manquante(s)</v>
      </c>
      <c r="U873" s="74" t="str">
        <f t="shared" si="282"/>
        <v>donnée(s) manquante(s)</v>
      </c>
      <c r="V873" s="75" t="str">
        <f>IF(ISBLANK(H873)," ",IF(H873&lt;=Scenario!$C$3,0,IF(H873&lt;=Scenario!$C$5,1,IF(H873&lt;=Scenario!$C$6,2,IF(H873&lt;=Scenario!$C$7,3,IF(H873&lt;=Scenario!$C$8,4,5))))))</f>
        <v xml:space="preserve"> </v>
      </c>
      <c r="W873" s="76" t="str">
        <f>IF(ISBLANK(I873)," ",IF(I873&lt;=Scenario!$G$3,0,IF(I873&lt;=Scenario!$G$5,1,2)))</f>
        <v xml:space="preserve"> </v>
      </c>
      <c r="X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81" t="e">
        <f t="shared" si="283"/>
        <v>#VALUE!</v>
      </c>
      <c r="AA873" s="81" t="e">
        <f t="shared" si="284"/>
        <v>#VALUE!</v>
      </c>
      <c r="AB873" s="79" t="e">
        <f t="shared" si="285"/>
        <v>#VALUE!</v>
      </c>
      <c r="AC873" s="73" t="str">
        <f t="shared" si="289"/>
        <v>missing data</v>
      </c>
      <c r="AD873" s="80" t="str">
        <f t="shared" si="270"/>
        <v>missing data</v>
      </c>
      <c r="AE873" s="81" t="e">
        <f t="shared" si="286"/>
        <v>#VALUE!</v>
      </c>
      <c r="AF873" s="81" t="e">
        <f t="shared" si="287"/>
        <v>#VALUE!</v>
      </c>
    </row>
    <row r="874" spans="1:32" x14ac:dyDescent="0.25">
      <c r="A874" s="114" t="s">
        <v>74</v>
      </c>
      <c r="B874" s="102"/>
      <c r="C874" s="103"/>
      <c r="D874" s="103"/>
      <c r="E874" s="104">
        <f t="shared" si="288"/>
        <v>0</v>
      </c>
      <c r="F874" s="105"/>
      <c r="G874" s="106"/>
      <c r="H874" s="106"/>
      <c r="I874" s="107"/>
      <c r="J874" s="108" t="str">
        <f t="shared" si="271"/>
        <v xml:space="preserve"> </v>
      </c>
      <c r="K874" s="109" t="str">
        <f t="shared" si="272"/>
        <v xml:space="preserve"> </v>
      </c>
      <c r="L874" s="109" t="str">
        <f t="shared" si="273"/>
        <v xml:space="preserve"> </v>
      </c>
      <c r="M874" s="109">
        <f t="shared" si="274"/>
        <v>0</v>
      </c>
      <c r="N874" s="110" t="str">
        <f t="shared" si="275"/>
        <v xml:space="preserve"> </v>
      </c>
      <c r="O874" s="110" t="str">
        <f t="shared" si="276"/>
        <v xml:space="preserve"> </v>
      </c>
      <c r="P874" s="111" t="str">
        <f t="shared" si="277"/>
        <v xml:space="preserve"> </v>
      </c>
      <c r="Q874" s="108" t="e">
        <f t="shared" si="278"/>
        <v>#VALUE!</v>
      </c>
      <c r="R874" s="112" t="e">
        <f t="shared" si="279"/>
        <v>#VALUE!</v>
      </c>
      <c r="S874" s="72" t="e">
        <f t="shared" si="280"/>
        <v>#VALUE!</v>
      </c>
      <c r="T874" s="73" t="str">
        <f t="shared" si="281"/>
        <v>donnée(s) manquante(s)</v>
      </c>
      <c r="U874" s="74" t="str">
        <f t="shared" si="282"/>
        <v>donnée(s) manquante(s)</v>
      </c>
      <c r="V874" s="75" t="str">
        <f>IF(ISBLANK(H874)," ",IF(H874&lt;=Scenario!$C$3,0,IF(H874&lt;=Scenario!$C$5,1,IF(H874&lt;=Scenario!$C$6,2,IF(H874&lt;=Scenario!$C$7,3,IF(H874&lt;=Scenario!$C$8,4,5))))))</f>
        <v xml:space="preserve"> </v>
      </c>
      <c r="W874" s="76" t="str">
        <f>IF(ISBLANK(I874)," ",IF(I874&lt;=Scenario!$G$3,0,IF(I874&lt;=Scenario!$G$5,1,2)))</f>
        <v xml:space="preserve"> </v>
      </c>
      <c r="X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81" t="e">
        <f t="shared" si="283"/>
        <v>#VALUE!</v>
      </c>
      <c r="AA874" s="81" t="e">
        <f t="shared" si="284"/>
        <v>#VALUE!</v>
      </c>
      <c r="AB874" s="79" t="e">
        <f t="shared" si="285"/>
        <v>#VALUE!</v>
      </c>
      <c r="AC874" s="73" t="str">
        <f t="shared" si="289"/>
        <v>missing data</v>
      </c>
      <c r="AD874" s="80" t="str">
        <f t="shared" si="270"/>
        <v>missing data</v>
      </c>
      <c r="AE874" s="81" t="e">
        <f t="shared" si="286"/>
        <v>#VALUE!</v>
      </c>
      <c r="AF874" s="81" t="e">
        <f t="shared" si="287"/>
        <v>#VALUE!</v>
      </c>
    </row>
    <row r="875" spans="1:32" x14ac:dyDescent="0.25">
      <c r="A875" s="114" t="s">
        <v>74</v>
      </c>
      <c r="B875" s="102"/>
      <c r="C875" s="103"/>
      <c r="D875" s="103"/>
      <c r="E875" s="104">
        <f t="shared" si="288"/>
        <v>0</v>
      </c>
      <c r="F875" s="105"/>
      <c r="G875" s="106"/>
      <c r="H875" s="106"/>
      <c r="I875" s="107"/>
      <c r="J875" s="108" t="str">
        <f t="shared" si="271"/>
        <v xml:space="preserve"> </v>
      </c>
      <c r="K875" s="109" t="str">
        <f t="shared" si="272"/>
        <v xml:space="preserve"> </v>
      </c>
      <c r="L875" s="109" t="str">
        <f t="shared" si="273"/>
        <v xml:space="preserve"> </v>
      </c>
      <c r="M875" s="109">
        <f t="shared" si="274"/>
        <v>0</v>
      </c>
      <c r="N875" s="110" t="str">
        <f t="shared" si="275"/>
        <v xml:space="preserve"> </v>
      </c>
      <c r="O875" s="110" t="str">
        <f t="shared" si="276"/>
        <v xml:space="preserve"> </v>
      </c>
      <c r="P875" s="111" t="str">
        <f t="shared" si="277"/>
        <v xml:space="preserve"> </v>
      </c>
      <c r="Q875" s="108" t="e">
        <f t="shared" si="278"/>
        <v>#VALUE!</v>
      </c>
      <c r="R875" s="112" t="e">
        <f t="shared" si="279"/>
        <v>#VALUE!</v>
      </c>
      <c r="S875" s="72" t="e">
        <f t="shared" si="280"/>
        <v>#VALUE!</v>
      </c>
      <c r="T875" s="73" t="str">
        <f t="shared" si="281"/>
        <v>donnée(s) manquante(s)</v>
      </c>
      <c r="U875" s="74" t="str">
        <f t="shared" si="282"/>
        <v>donnée(s) manquante(s)</v>
      </c>
      <c r="V875" s="75" t="str">
        <f>IF(ISBLANK(H875)," ",IF(H875&lt;=Scenario!$C$3,0,IF(H875&lt;=Scenario!$C$5,1,IF(H875&lt;=Scenario!$C$6,2,IF(H875&lt;=Scenario!$C$7,3,IF(H875&lt;=Scenario!$C$8,4,5))))))</f>
        <v xml:space="preserve"> </v>
      </c>
      <c r="W875" s="76" t="str">
        <f>IF(ISBLANK(I875)," ",IF(I875&lt;=Scenario!$G$3,0,IF(I875&lt;=Scenario!$G$5,1,2)))</f>
        <v xml:space="preserve"> </v>
      </c>
      <c r="X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81" t="e">
        <f t="shared" si="283"/>
        <v>#VALUE!</v>
      </c>
      <c r="AA875" s="81" t="e">
        <f t="shared" si="284"/>
        <v>#VALUE!</v>
      </c>
      <c r="AB875" s="79" t="e">
        <f t="shared" si="285"/>
        <v>#VALUE!</v>
      </c>
      <c r="AC875" s="73" t="str">
        <f t="shared" si="289"/>
        <v>missing data</v>
      </c>
      <c r="AD875" s="80" t="str">
        <f t="shared" si="270"/>
        <v>missing data</v>
      </c>
      <c r="AE875" s="81" t="e">
        <f t="shared" si="286"/>
        <v>#VALUE!</v>
      </c>
      <c r="AF875" s="81" t="e">
        <f t="shared" si="287"/>
        <v>#VALUE!</v>
      </c>
    </row>
    <row r="876" spans="1:32" x14ac:dyDescent="0.25">
      <c r="A876" s="114" t="s">
        <v>74</v>
      </c>
      <c r="B876" s="102"/>
      <c r="C876" s="103"/>
      <c r="D876" s="103"/>
      <c r="E876" s="104">
        <f t="shared" si="288"/>
        <v>0</v>
      </c>
      <c r="F876" s="105"/>
      <c r="G876" s="106"/>
      <c r="H876" s="106"/>
      <c r="I876" s="107"/>
      <c r="J876" s="108" t="str">
        <f t="shared" si="271"/>
        <v xml:space="preserve"> </v>
      </c>
      <c r="K876" s="109" t="str">
        <f t="shared" si="272"/>
        <v xml:space="preserve"> </v>
      </c>
      <c r="L876" s="109" t="str">
        <f t="shared" si="273"/>
        <v xml:space="preserve"> </v>
      </c>
      <c r="M876" s="109">
        <f t="shared" si="274"/>
        <v>0</v>
      </c>
      <c r="N876" s="110" t="str">
        <f t="shared" si="275"/>
        <v xml:space="preserve"> </v>
      </c>
      <c r="O876" s="110" t="str">
        <f t="shared" si="276"/>
        <v xml:space="preserve"> </v>
      </c>
      <c r="P876" s="111" t="str">
        <f t="shared" si="277"/>
        <v xml:space="preserve"> </v>
      </c>
      <c r="Q876" s="108" t="e">
        <f t="shared" si="278"/>
        <v>#VALUE!</v>
      </c>
      <c r="R876" s="112" t="e">
        <f t="shared" si="279"/>
        <v>#VALUE!</v>
      </c>
      <c r="S876" s="72" t="e">
        <f t="shared" si="280"/>
        <v>#VALUE!</v>
      </c>
      <c r="T876" s="73" t="str">
        <f t="shared" si="281"/>
        <v>donnée(s) manquante(s)</v>
      </c>
      <c r="U876" s="74" t="str">
        <f t="shared" si="282"/>
        <v>donnée(s) manquante(s)</v>
      </c>
      <c r="V876" s="75" t="str">
        <f>IF(ISBLANK(H876)," ",IF(H876&lt;=Scenario!$C$3,0,IF(H876&lt;=Scenario!$C$5,1,IF(H876&lt;=Scenario!$C$6,2,IF(H876&lt;=Scenario!$C$7,3,IF(H876&lt;=Scenario!$C$8,4,5))))))</f>
        <v xml:space="preserve"> </v>
      </c>
      <c r="W876" s="76" t="str">
        <f>IF(ISBLANK(I876)," ",IF(I876&lt;=Scenario!$G$3,0,IF(I876&lt;=Scenario!$G$5,1,2)))</f>
        <v xml:space="preserve"> </v>
      </c>
      <c r="X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81" t="e">
        <f t="shared" si="283"/>
        <v>#VALUE!</v>
      </c>
      <c r="AA876" s="81" t="e">
        <f t="shared" si="284"/>
        <v>#VALUE!</v>
      </c>
      <c r="AB876" s="79" t="e">
        <f t="shared" si="285"/>
        <v>#VALUE!</v>
      </c>
      <c r="AC876" s="73" t="str">
        <f t="shared" si="289"/>
        <v>missing data</v>
      </c>
      <c r="AD876" s="80" t="str">
        <f t="shared" si="270"/>
        <v>missing data</v>
      </c>
      <c r="AE876" s="81" t="e">
        <f t="shared" si="286"/>
        <v>#VALUE!</v>
      </c>
      <c r="AF876" s="81" t="e">
        <f t="shared" si="287"/>
        <v>#VALUE!</v>
      </c>
    </row>
    <row r="877" spans="1:32" x14ac:dyDescent="0.25">
      <c r="A877" s="114" t="s">
        <v>74</v>
      </c>
      <c r="B877" s="102"/>
      <c r="C877" s="103"/>
      <c r="D877" s="103"/>
      <c r="E877" s="104">
        <f t="shared" si="288"/>
        <v>0</v>
      </c>
      <c r="F877" s="105"/>
      <c r="G877" s="106"/>
      <c r="H877" s="106"/>
      <c r="I877" s="107"/>
      <c r="J877" s="108" t="str">
        <f t="shared" si="271"/>
        <v xml:space="preserve"> </v>
      </c>
      <c r="K877" s="109" t="str">
        <f t="shared" si="272"/>
        <v xml:space="preserve"> </v>
      </c>
      <c r="L877" s="109" t="str">
        <f t="shared" si="273"/>
        <v xml:space="preserve"> </v>
      </c>
      <c r="M877" s="109">
        <f t="shared" si="274"/>
        <v>0</v>
      </c>
      <c r="N877" s="110" t="str">
        <f t="shared" si="275"/>
        <v xml:space="preserve"> </v>
      </c>
      <c r="O877" s="110" t="str">
        <f t="shared" si="276"/>
        <v xml:space="preserve"> </v>
      </c>
      <c r="P877" s="111" t="str">
        <f t="shared" si="277"/>
        <v xml:space="preserve"> </v>
      </c>
      <c r="Q877" s="108" t="e">
        <f t="shared" si="278"/>
        <v>#VALUE!</v>
      </c>
      <c r="R877" s="112" t="e">
        <f t="shared" si="279"/>
        <v>#VALUE!</v>
      </c>
      <c r="S877" s="72" t="e">
        <f t="shared" si="280"/>
        <v>#VALUE!</v>
      </c>
      <c r="T877" s="73" t="str">
        <f t="shared" si="281"/>
        <v>donnée(s) manquante(s)</v>
      </c>
      <c r="U877" s="74" t="str">
        <f t="shared" si="282"/>
        <v>donnée(s) manquante(s)</v>
      </c>
      <c r="V877" s="75" t="str">
        <f>IF(ISBLANK(H877)," ",IF(H877&lt;=Scenario!$C$3,0,IF(H877&lt;=Scenario!$C$5,1,IF(H877&lt;=Scenario!$C$6,2,IF(H877&lt;=Scenario!$C$7,3,IF(H877&lt;=Scenario!$C$8,4,5))))))</f>
        <v xml:space="preserve"> </v>
      </c>
      <c r="W877" s="76" t="str">
        <f>IF(ISBLANK(I877)," ",IF(I877&lt;=Scenario!$G$3,0,IF(I877&lt;=Scenario!$G$5,1,2)))</f>
        <v xml:space="preserve"> </v>
      </c>
      <c r="X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81" t="e">
        <f t="shared" si="283"/>
        <v>#VALUE!</v>
      </c>
      <c r="AA877" s="81" t="e">
        <f t="shared" si="284"/>
        <v>#VALUE!</v>
      </c>
      <c r="AB877" s="79" t="e">
        <f t="shared" si="285"/>
        <v>#VALUE!</v>
      </c>
      <c r="AC877" s="73" t="str">
        <f t="shared" si="289"/>
        <v>missing data</v>
      </c>
      <c r="AD877" s="80" t="str">
        <f t="shared" si="270"/>
        <v>missing data</v>
      </c>
      <c r="AE877" s="81" t="e">
        <f t="shared" si="286"/>
        <v>#VALUE!</v>
      </c>
      <c r="AF877" s="81" t="e">
        <f t="shared" si="287"/>
        <v>#VALUE!</v>
      </c>
    </row>
    <row r="878" spans="1:32" x14ac:dyDescent="0.25">
      <c r="A878" s="114" t="s">
        <v>74</v>
      </c>
      <c r="B878" s="102"/>
      <c r="C878" s="103"/>
      <c r="D878" s="103"/>
      <c r="E878" s="104">
        <f t="shared" si="288"/>
        <v>0</v>
      </c>
      <c r="F878" s="105"/>
      <c r="G878" s="106"/>
      <c r="H878" s="106"/>
      <c r="I878" s="107"/>
      <c r="J878" s="108" t="str">
        <f t="shared" si="271"/>
        <v xml:space="preserve"> </v>
      </c>
      <c r="K878" s="109" t="str">
        <f t="shared" si="272"/>
        <v xml:space="preserve"> </v>
      </c>
      <c r="L878" s="109" t="str">
        <f t="shared" si="273"/>
        <v xml:space="preserve"> </v>
      </c>
      <c r="M878" s="109">
        <f t="shared" si="274"/>
        <v>0</v>
      </c>
      <c r="N878" s="110" t="str">
        <f t="shared" si="275"/>
        <v xml:space="preserve"> </v>
      </c>
      <c r="O878" s="110" t="str">
        <f t="shared" si="276"/>
        <v xml:space="preserve"> </v>
      </c>
      <c r="P878" s="111" t="str">
        <f t="shared" si="277"/>
        <v xml:space="preserve"> </v>
      </c>
      <c r="Q878" s="108" t="e">
        <f t="shared" si="278"/>
        <v>#VALUE!</v>
      </c>
      <c r="R878" s="112" t="e">
        <f t="shared" si="279"/>
        <v>#VALUE!</v>
      </c>
      <c r="S878" s="72" t="e">
        <f t="shared" si="280"/>
        <v>#VALUE!</v>
      </c>
      <c r="T878" s="73" t="str">
        <f t="shared" si="281"/>
        <v>donnée(s) manquante(s)</v>
      </c>
      <c r="U878" s="74" t="str">
        <f t="shared" si="282"/>
        <v>donnée(s) manquante(s)</v>
      </c>
      <c r="V878" s="75" t="str">
        <f>IF(ISBLANK(H878)," ",IF(H878&lt;=Scenario!$C$3,0,IF(H878&lt;=Scenario!$C$5,1,IF(H878&lt;=Scenario!$C$6,2,IF(H878&lt;=Scenario!$C$7,3,IF(H878&lt;=Scenario!$C$8,4,5))))))</f>
        <v xml:space="preserve"> </v>
      </c>
      <c r="W878" s="76" t="str">
        <f>IF(ISBLANK(I878)," ",IF(I878&lt;=Scenario!$G$3,0,IF(I878&lt;=Scenario!$G$5,1,2)))</f>
        <v xml:space="preserve"> </v>
      </c>
      <c r="X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81" t="e">
        <f t="shared" si="283"/>
        <v>#VALUE!</v>
      </c>
      <c r="AA878" s="81" t="e">
        <f t="shared" si="284"/>
        <v>#VALUE!</v>
      </c>
      <c r="AB878" s="79" t="e">
        <f t="shared" si="285"/>
        <v>#VALUE!</v>
      </c>
      <c r="AC878" s="73" t="str">
        <f t="shared" si="289"/>
        <v>missing data</v>
      </c>
      <c r="AD878" s="80" t="str">
        <f t="shared" si="270"/>
        <v>missing data</v>
      </c>
      <c r="AE878" s="81" t="e">
        <f t="shared" si="286"/>
        <v>#VALUE!</v>
      </c>
      <c r="AF878" s="81" t="e">
        <f t="shared" si="287"/>
        <v>#VALUE!</v>
      </c>
    </row>
    <row r="879" spans="1:32" x14ac:dyDescent="0.25">
      <c r="A879" s="114" t="s">
        <v>74</v>
      </c>
      <c r="B879" s="102"/>
      <c r="C879" s="103"/>
      <c r="D879" s="103"/>
      <c r="E879" s="104">
        <f t="shared" si="288"/>
        <v>0</v>
      </c>
      <c r="F879" s="105"/>
      <c r="G879" s="106"/>
      <c r="H879" s="106"/>
      <c r="I879" s="107"/>
      <c r="J879" s="108" t="str">
        <f t="shared" si="271"/>
        <v xml:space="preserve"> </v>
      </c>
      <c r="K879" s="109" t="str">
        <f t="shared" si="272"/>
        <v xml:space="preserve"> </v>
      </c>
      <c r="L879" s="109" t="str">
        <f t="shared" si="273"/>
        <v xml:space="preserve"> </v>
      </c>
      <c r="M879" s="109">
        <f t="shared" si="274"/>
        <v>0</v>
      </c>
      <c r="N879" s="110" t="str">
        <f t="shared" si="275"/>
        <v xml:space="preserve"> </v>
      </c>
      <c r="O879" s="110" t="str">
        <f t="shared" si="276"/>
        <v xml:space="preserve"> </v>
      </c>
      <c r="P879" s="111" t="str">
        <f t="shared" si="277"/>
        <v xml:space="preserve"> </v>
      </c>
      <c r="Q879" s="108" t="e">
        <f t="shared" si="278"/>
        <v>#VALUE!</v>
      </c>
      <c r="R879" s="112" t="e">
        <f t="shared" si="279"/>
        <v>#VALUE!</v>
      </c>
      <c r="S879" s="72" t="e">
        <f t="shared" si="280"/>
        <v>#VALUE!</v>
      </c>
      <c r="T879" s="73" t="str">
        <f t="shared" si="281"/>
        <v>donnée(s) manquante(s)</v>
      </c>
      <c r="U879" s="74" t="str">
        <f t="shared" si="282"/>
        <v>donnée(s) manquante(s)</v>
      </c>
      <c r="V879" s="75" t="str">
        <f>IF(ISBLANK(H879)," ",IF(H879&lt;=Scenario!$C$3,0,IF(H879&lt;=Scenario!$C$5,1,IF(H879&lt;=Scenario!$C$6,2,IF(H879&lt;=Scenario!$C$7,3,IF(H879&lt;=Scenario!$C$8,4,5))))))</f>
        <v xml:space="preserve"> </v>
      </c>
      <c r="W879" s="76" t="str">
        <f>IF(ISBLANK(I879)," ",IF(I879&lt;=Scenario!$G$3,0,IF(I879&lt;=Scenario!$G$5,1,2)))</f>
        <v xml:space="preserve"> </v>
      </c>
      <c r="X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81" t="e">
        <f t="shared" si="283"/>
        <v>#VALUE!</v>
      </c>
      <c r="AA879" s="81" t="e">
        <f t="shared" si="284"/>
        <v>#VALUE!</v>
      </c>
      <c r="AB879" s="79" t="e">
        <f t="shared" si="285"/>
        <v>#VALUE!</v>
      </c>
      <c r="AC879" s="73" t="str">
        <f t="shared" si="289"/>
        <v>missing data</v>
      </c>
      <c r="AD879" s="80" t="str">
        <f t="shared" si="270"/>
        <v>missing data</v>
      </c>
      <c r="AE879" s="81" t="e">
        <f t="shared" si="286"/>
        <v>#VALUE!</v>
      </c>
      <c r="AF879" s="81" t="e">
        <f t="shared" si="287"/>
        <v>#VALUE!</v>
      </c>
    </row>
    <row r="880" spans="1:32" x14ac:dyDescent="0.25">
      <c r="A880" s="114" t="s">
        <v>74</v>
      </c>
      <c r="B880" s="102"/>
      <c r="C880" s="103"/>
      <c r="D880" s="103"/>
      <c r="E880" s="104">
        <f t="shared" si="288"/>
        <v>0</v>
      </c>
      <c r="F880" s="105"/>
      <c r="G880" s="106"/>
      <c r="H880" s="106"/>
      <c r="I880" s="107"/>
      <c r="J880" s="108" t="str">
        <f t="shared" si="271"/>
        <v xml:space="preserve"> </v>
      </c>
      <c r="K880" s="109" t="str">
        <f t="shared" si="272"/>
        <v xml:space="preserve"> </v>
      </c>
      <c r="L880" s="109" t="str">
        <f t="shared" si="273"/>
        <v xml:space="preserve"> </v>
      </c>
      <c r="M880" s="109">
        <f t="shared" si="274"/>
        <v>0</v>
      </c>
      <c r="N880" s="110" t="str">
        <f t="shared" si="275"/>
        <v xml:space="preserve"> </v>
      </c>
      <c r="O880" s="110" t="str">
        <f t="shared" si="276"/>
        <v xml:space="preserve"> </v>
      </c>
      <c r="P880" s="111" t="str">
        <f t="shared" si="277"/>
        <v xml:space="preserve"> </v>
      </c>
      <c r="Q880" s="108" t="e">
        <f t="shared" si="278"/>
        <v>#VALUE!</v>
      </c>
      <c r="R880" s="112" t="e">
        <f t="shared" si="279"/>
        <v>#VALUE!</v>
      </c>
      <c r="S880" s="72" t="e">
        <f t="shared" si="280"/>
        <v>#VALUE!</v>
      </c>
      <c r="T880" s="73" t="str">
        <f t="shared" si="281"/>
        <v>donnée(s) manquante(s)</v>
      </c>
      <c r="U880" s="74" t="str">
        <f t="shared" si="282"/>
        <v>donnée(s) manquante(s)</v>
      </c>
      <c r="V880" s="75" t="str">
        <f>IF(ISBLANK(H880)," ",IF(H880&lt;=Scenario!$C$3,0,IF(H880&lt;=Scenario!$C$5,1,IF(H880&lt;=Scenario!$C$6,2,IF(H880&lt;=Scenario!$C$7,3,IF(H880&lt;=Scenario!$C$8,4,5))))))</f>
        <v xml:space="preserve"> </v>
      </c>
      <c r="W880" s="76" t="str">
        <f>IF(ISBLANK(I880)," ",IF(I880&lt;=Scenario!$G$3,0,IF(I880&lt;=Scenario!$G$5,1,2)))</f>
        <v xml:space="preserve"> </v>
      </c>
      <c r="X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81" t="e">
        <f t="shared" si="283"/>
        <v>#VALUE!</v>
      </c>
      <c r="AA880" s="81" t="e">
        <f t="shared" si="284"/>
        <v>#VALUE!</v>
      </c>
      <c r="AB880" s="79" t="e">
        <f t="shared" si="285"/>
        <v>#VALUE!</v>
      </c>
      <c r="AC880" s="73" t="str">
        <f t="shared" si="289"/>
        <v>missing data</v>
      </c>
      <c r="AD880" s="80" t="str">
        <f t="shared" si="270"/>
        <v>missing data</v>
      </c>
      <c r="AE880" s="81" t="e">
        <f t="shared" si="286"/>
        <v>#VALUE!</v>
      </c>
      <c r="AF880" s="81" t="e">
        <f t="shared" si="287"/>
        <v>#VALUE!</v>
      </c>
    </row>
    <row r="881" spans="1:32" x14ac:dyDescent="0.25">
      <c r="A881" s="114" t="s">
        <v>74</v>
      </c>
      <c r="B881" s="102"/>
      <c r="C881" s="103"/>
      <c r="D881" s="103"/>
      <c r="E881" s="104">
        <f t="shared" si="288"/>
        <v>0</v>
      </c>
      <c r="F881" s="105"/>
      <c r="G881" s="106"/>
      <c r="H881" s="106"/>
      <c r="I881" s="107"/>
      <c r="J881" s="108" t="str">
        <f t="shared" si="271"/>
        <v xml:space="preserve"> </v>
      </c>
      <c r="K881" s="109" t="str">
        <f t="shared" si="272"/>
        <v xml:space="preserve"> </v>
      </c>
      <c r="L881" s="109" t="str">
        <f t="shared" si="273"/>
        <v xml:space="preserve"> </v>
      </c>
      <c r="M881" s="109">
        <f t="shared" si="274"/>
        <v>0</v>
      </c>
      <c r="N881" s="110" t="str">
        <f t="shared" si="275"/>
        <v xml:space="preserve"> </v>
      </c>
      <c r="O881" s="110" t="str">
        <f t="shared" si="276"/>
        <v xml:space="preserve"> </v>
      </c>
      <c r="P881" s="111" t="str">
        <f t="shared" si="277"/>
        <v xml:space="preserve"> </v>
      </c>
      <c r="Q881" s="108" t="e">
        <f t="shared" si="278"/>
        <v>#VALUE!</v>
      </c>
      <c r="R881" s="112" t="e">
        <f t="shared" si="279"/>
        <v>#VALUE!</v>
      </c>
      <c r="S881" s="72" t="e">
        <f t="shared" si="280"/>
        <v>#VALUE!</v>
      </c>
      <c r="T881" s="73" t="str">
        <f t="shared" si="281"/>
        <v>donnée(s) manquante(s)</v>
      </c>
      <c r="U881" s="74" t="str">
        <f t="shared" si="282"/>
        <v>donnée(s) manquante(s)</v>
      </c>
      <c r="V881" s="75" t="str">
        <f>IF(ISBLANK(H881)," ",IF(H881&lt;=Scenario!$C$3,0,IF(H881&lt;=Scenario!$C$5,1,IF(H881&lt;=Scenario!$C$6,2,IF(H881&lt;=Scenario!$C$7,3,IF(H881&lt;=Scenario!$C$8,4,5))))))</f>
        <v xml:space="preserve"> </v>
      </c>
      <c r="W881" s="76" t="str">
        <f>IF(ISBLANK(I881)," ",IF(I881&lt;=Scenario!$G$3,0,IF(I881&lt;=Scenario!$G$5,1,2)))</f>
        <v xml:space="preserve"> </v>
      </c>
      <c r="X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81" t="e">
        <f t="shared" si="283"/>
        <v>#VALUE!</v>
      </c>
      <c r="AA881" s="81" t="e">
        <f t="shared" si="284"/>
        <v>#VALUE!</v>
      </c>
      <c r="AB881" s="79" t="e">
        <f t="shared" si="285"/>
        <v>#VALUE!</v>
      </c>
      <c r="AC881" s="73" t="str">
        <f t="shared" si="289"/>
        <v>missing data</v>
      </c>
      <c r="AD881" s="80" t="str">
        <f t="shared" si="270"/>
        <v>missing data</v>
      </c>
      <c r="AE881" s="81" t="e">
        <f t="shared" si="286"/>
        <v>#VALUE!</v>
      </c>
      <c r="AF881" s="81" t="e">
        <f t="shared" si="287"/>
        <v>#VALUE!</v>
      </c>
    </row>
    <row r="882" spans="1:32" x14ac:dyDescent="0.25">
      <c r="A882" s="114" t="s">
        <v>74</v>
      </c>
      <c r="B882" s="102"/>
      <c r="C882" s="103"/>
      <c r="D882" s="103"/>
      <c r="E882" s="104">
        <f t="shared" si="288"/>
        <v>0</v>
      </c>
      <c r="F882" s="105"/>
      <c r="G882" s="106"/>
      <c r="H882" s="106"/>
      <c r="I882" s="107"/>
      <c r="J882" s="108" t="str">
        <f t="shared" si="271"/>
        <v xml:space="preserve"> </v>
      </c>
      <c r="K882" s="109" t="str">
        <f t="shared" si="272"/>
        <v xml:space="preserve"> </v>
      </c>
      <c r="L882" s="109" t="str">
        <f t="shared" si="273"/>
        <v xml:space="preserve"> </v>
      </c>
      <c r="M882" s="109">
        <f t="shared" si="274"/>
        <v>0</v>
      </c>
      <c r="N882" s="110" t="str">
        <f t="shared" si="275"/>
        <v xml:space="preserve"> </v>
      </c>
      <c r="O882" s="110" t="str">
        <f t="shared" si="276"/>
        <v xml:space="preserve"> </v>
      </c>
      <c r="P882" s="111" t="str">
        <f t="shared" si="277"/>
        <v xml:space="preserve"> </v>
      </c>
      <c r="Q882" s="108" t="e">
        <f t="shared" si="278"/>
        <v>#VALUE!</v>
      </c>
      <c r="R882" s="112" t="e">
        <f t="shared" si="279"/>
        <v>#VALUE!</v>
      </c>
      <c r="S882" s="72" t="e">
        <f t="shared" si="280"/>
        <v>#VALUE!</v>
      </c>
      <c r="T882" s="73" t="str">
        <f t="shared" si="281"/>
        <v>donnée(s) manquante(s)</v>
      </c>
      <c r="U882" s="74" t="str">
        <f t="shared" si="282"/>
        <v>donnée(s) manquante(s)</v>
      </c>
      <c r="V882" s="75" t="str">
        <f>IF(ISBLANK(H882)," ",IF(H882&lt;=Scenario!$C$3,0,IF(H882&lt;=Scenario!$C$5,1,IF(H882&lt;=Scenario!$C$6,2,IF(H882&lt;=Scenario!$C$7,3,IF(H882&lt;=Scenario!$C$8,4,5))))))</f>
        <v xml:space="preserve"> </v>
      </c>
      <c r="W882" s="76" t="str">
        <f>IF(ISBLANK(I882)," ",IF(I882&lt;=Scenario!$G$3,0,IF(I882&lt;=Scenario!$G$5,1,2)))</f>
        <v xml:space="preserve"> </v>
      </c>
      <c r="X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81" t="e">
        <f t="shared" si="283"/>
        <v>#VALUE!</v>
      </c>
      <c r="AA882" s="81" t="e">
        <f t="shared" si="284"/>
        <v>#VALUE!</v>
      </c>
      <c r="AB882" s="79" t="e">
        <f t="shared" si="285"/>
        <v>#VALUE!</v>
      </c>
      <c r="AC882" s="73" t="str">
        <f t="shared" si="289"/>
        <v>missing data</v>
      </c>
      <c r="AD882" s="80" t="str">
        <f t="shared" si="270"/>
        <v>missing data</v>
      </c>
      <c r="AE882" s="81" t="e">
        <f t="shared" si="286"/>
        <v>#VALUE!</v>
      </c>
      <c r="AF882" s="81" t="e">
        <f t="shared" si="287"/>
        <v>#VALUE!</v>
      </c>
    </row>
    <row r="883" spans="1:32" x14ac:dyDescent="0.25">
      <c r="A883" s="114" t="s">
        <v>74</v>
      </c>
      <c r="B883" s="102"/>
      <c r="C883" s="103"/>
      <c r="D883" s="103"/>
      <c r="E883" s="104">
        <f t="shared" si="288"/>
        <v>0</v>
      </c>
      <c r="F883" s="105"/>
      <c r="G883" s="106"/>
      <c r="H883" s="106"/>
      <c r="I883" s="107"/>
      <c r="J883" s="108" t="str">
        <f t="shared" si="271"/>
        <v xml:space="preserve"> </v>
      </c>
      <c r="K883" s="109" t="str">
        <f t="shared" si="272"/>
        <v xml:space="preserve"> </v>
      </c>
      <c r="L883" s="109" t="str">
        <f t="shared" si="273"/>
        <v xml:space="preserve"> </v>
      </c>
      <c r="M883" s="109">
        <f t="shared" si="274"/>
        <v>0</v>
      </c>
      <c r="N883" s="110" t="str">
        <f t="shared" si="275"/>
        <v xml:space="preserve"> </v>
      </c>
      <c r="O883" s="110" t="str">
        <f t="shared" si="276"/>
        <v xml:space="preserve"> </v>
      </c>
      <c r="P883" s="111" t="str">
        <f t="shared" si="277"/>
        <v xml:space="preserve"> </v>
      </c>
      <c r="Q883" s="108" t="e">
        <f t="shared" si="278"/>
        <v>#VALUE!</v>
      </c>
      <c r="R883" s="112" t="e">
        <f t="shared" si="279"/>
        <v>#VALUE!</v>
      </c>
      <c r="S883" s="72" t="e">
        <f t="shared" si="280"/>
        <v>#VALUE!</v>
      </c>
      <c r="T883" s="73" t="str">
        <f t="shared" si="281"/>
        <v>donnée(s) manquante(s)</v>
      </c>
      <c r="U883" s="74" t="str">
        <f t="shared" si="282"/>
        <v>donnée(s) manquante(s)</v>
      </c>
      <c r="V883" s="75" t="str">
        <f>IF(ISBLANK(H883)," ",IF(H883&lt;=Scenario!$C$3,0,IF(H883&lt;=Scenario!$C$5,1,IF(H883&lt;=Scenario!$C$6,2,IF(H883&lt;=Scenario!$C$7,3,IF(H883&lt;=Scenario!$C$8,4,5))))))</f>
        <v xml:space="preserve"> </v>
      </c>
      <c r="W883" s="76" t="str">
        <f>IF(ISBLANK(I883)," ",IF(I883&lt;=Scenario!$G$3,0,IF(I883&lt;=Scenario!$G$5,1,2)))</f>
        <v xml:space="preserve"> </v>
      </c>
      <c r="X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81" t="e">
        <f t="shared" si="283"/>
        <v>#VALUE!</v>
      </c>
      <c r="AA883" s="81" t="e">
        <f t="shared" si="284"/>
        <v>#VALUE!</v>
      </c>
      <c r="AB883" s="79" t="e">
        <f t="shared" si="285"/>
        <v>#VALUE!</v>
      </c>
      <c r="AC883" s="73" t="str">
        <f t="shared" si="289"/>
        <v>missing data</v>
      </c>
      <c r="AD883" s="80" t="str">
        <f t="shared" si="270"/>
        <v>missing data</v>
      </c>
      <c r="AE883" s="81" t="e">
        <f t="shared" si="286"/>
        <v>#VALUE!</v>
      </c>
      <c r="AF883" s="81" t="e">
        <f t="shared" si="287"/>
        <v>#VALUE!</v>
      </c>
    </row>
    <row r="884" spans="1:32" x14ac:dyDescent="0.25">
      <c r="A884" s="114" t="s">
        <v>74</v>
      </c>
      <c r="B884" s="102"/>
      <c r="C884" s="103"/>
      <c r="D884" s="103"/>
      <c r="E884" s="104">
        <f t="shared" si="288"/>
        <v>0</v>
      </c>
      <c r="F884" s="105"/>
      <c r="G884" s="106"/>
      <c r="H884" s="106"/>
      <c r="I884" s="107"/>
      <c r="J884" s="108" t="str">
        <f t="shared" si="271"/>
        <v xml:space="preserve"> </v>
      </c>
      <c r="K884" s="109" t="str">
        <f t="shared" si="272"/>
        <v xml:space="preserve"> </v>
      </c>
      <c r="L884" s="109" t="str">
        <f t="shared" si="273"/>
        <v xml:space="preserve"> </v>
      </c>
      <c r="M884" s="109">
        <f t="shared" si="274"/>
        <v>0</v>
      </c>
      <c r="N884" s="110" t="str">
        <f t="shared" si="275"/>
        <v xml:space="preserve"> </v>
      </c>
      <c r="O884" s="110" t="str">
        <f t="shared" si="276"/>
        <v xml:space="preserve"> </v>
      </c>
      <c r="P884" s="111" t="str">
        <f t="shared" si="277"/>
        <v xml:space="preserve"> </v>
      </c>
      <c r="Q884" s="108" t="e">
        <f t="shared" si="278"/>
        <v>#VALUE!</v>
      </c>
      <c r="R884" s="112" t="e">
        <f t="shared" si="279"/>
        <v>#VALUE!</v>
      </c>
      <c r="S884" s="72" t="e">
        <f t="shared" si="280"/>
        <v>#VALUE!</v>
      </c>
      <c r="T884" s="73" t="str">
        <f t="shared" si="281"/>
        <v>donnée(s) manquante(s)</v>
      </c>
      <c r="U884" s="74" t="str">
        <f t="shared" si="282"/>
        <v>donnée(s) manquante(s)</v>
      </c>
      <c r="V884" s="75" t="str">
        <f>IF(ISBLANK(H884)," ",IF(H884&lt;=Scenario!$C$3,0,IF(H884&lt;=Scenario!$C$5,1,IF(H884&lt;=Scenario!$C$6,2,IF(H884&lt;=Scenario!$C$7,3,IF(H884&lt;=Scenario!$C$8,4,5))))))</f>
        <v xml:space="preserve"> </v>
      </c>
      <c r="W884" s="76" t="str">
        <f>IF(ISBLANK(I884)," ",IF(I884&lt;=Scenario!$G$3,0,IF(I884&lt;=Scenario!$G$5,1,2)))</f>
        <v xml:space="preserve"> </v>
      </c>
      <c r="X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81" t="e">
        <f t="shared" si="283"/>
        <v>#VALUE!</v>
      </c>
      <c r="AA884" s="81" t="e">
        <f t="shared" si="284"/>
        <v>#VALUE!</v>
      </c>
      <c r="AB884" s="79" t="e">
        <f t="shared" si="285"/>
        <v>#VALUE!</v>
      </c>
      <c r="AC884" s="73" t="str">
        <f t="shared" si="289"/>
        <v>missing data</v>
      </c>
      <c r="AD884" s="80" t="str">
        <f t="shared" si="270"/>
        <v>missing data</v>
      </c>
      <c r="AE884" s="81" t="e">
        <f t="shared" si="286"/>
        <v>#VALUE!</v>
      </c>
      <c r="AF884" s="81" t="e">
        <f t="shared" si="287"/>
        <v>#VALUE!</v>
      </c>
    </row>
    <row r="885" spans="1:32" x14ac:dyDescent="0.25">
      <c r="A885" s="114" t="s">
        <v>74</v>
      </c>
      <c r="B885" s="102"/>
      <c r="C885" s="103"/>
      <c r="D885" s="103"/>
      <c r="E885" s="104">
        <f t="shared" si="288"/>
        <v>0</v>
      </c>
      <c r="F885" s="105"/>
      <c r="G885" s="106"/>
      <c r="H885" s="106"/>
      <c r="I885" s="107"/>
      <c r="J885" s="108" t="str">
        <f t="shared" si="271"/>
        <v xml:space="preserve"> </v>
      </c>
      <c r="K885" s="109" t="str">
        <f t="shared" si="272"/>
        <v xml:space="preserve"> </v>
      </c>
      <c r="L885" s="109" t="str">
        <f t="shared" si="273"/>
        <v xml:space="preserve"> </v>
      </c>
      <c r="M885" s="109">
        <f t="shared" si="274"/>
        <v>0</v>
      </c>
      <c r="N885" s="110" t="str">
        <f t="shared" si="275"/>
        <v xml:space="preserve"> </v>
      </c>
      <c r="O885" s="110" t="str">
        <f t="shared" si="276"/>
        <v xml:space="preserve"> </v>
      </c>
      <c r="P885" s="111" t="str">
        <f t="shared" si="277"/>
        <v xml:space="preserve"> </v>
      </c>
      <c r="Q885" s="108" t="e">
        <f t="shared" si="278"/>
        <v>#VALUE!</v>
      </c>
      <c r="R885" s="112" t="e">
        <f t="shared" si="279"/>
        <v>#VALUE!</v>
      </c>
      <c r="S885" s="72" t="e">
        <f t="shared" si="280"/>
        <v>#VALUE!</v>
      </c>
      <c r="T885" s="73" t="str">
        <f t="shared" si="281"/>
        <v>donnée(s) manquante(s)</v>
      </c>
      <c r="U885" s="74" t="str">
        <f t="shared" si="282"/>
        <v>donnée(s) manquante(s)</v>
      </c>
      <c r="V885" s="75" t="str">
        <f>IF(ISBLANK(H885)," ",IF(H885&lt;=Scenario!$C$3,0,IF(H885&lt;=Scenario!$C$5,1,IF(H885&lt;=Scenario!$C$6,2,IF(H885&lt;=Scenario!$C$7,3,IF(H885&lt;=Scenario!$C$8,4,5))))))</f>
        <v xml:space="preserve"> </v>
      </c>
      <c r="W885" s="76" t="str">
        <f>IF(ISBLANK(I885)," ",IF(I885&lt;=Scenario!$G$3,0,IF(I885&lt;=Scenario!$G$5,1,2)))</f>
        <v xml:space="preserve"> </v>
      </c>
      <c r="X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81" t="e">
        <f t="shared" si="283"/>
        <v>#VALUE!</v>
      </c>
      <c r="AA885" s="81" t="e">
        <f t="shared" si="284"/>
        <v>#VALUE!</v>
      </c>
      <c r="AB885" s="79" t="e">
        <f t="shared" si="285"/>
        <v>#VALUE!</v>
      </c>
      <c r="AC885" s="73" t="str">
        <f t="shared" si="289"/>
        <v>missing data</v>
      </c>
      <c r="AD885" s="80" t="str">
        <f t="shared" si="270"/>
        <v>missing data</v>
      </c>
      <c r="AE885" s="81" t="e">
        <f t="shared" si="286"/>
        <v>#VALUE!</v>
      </c>
      <c r="AF885" s="81" t="e">
        <f t="shared" si="287"/>
        <v>#VALUE!</v>
      </c>
    </row>
    <row r="886" spans="1:32" x14ac:dyDescent="0.25">
      <c r="A886" s="114" t="s">
        <v>74</v>
      </c>
      <c r="B886" s="102"/>
      <c r="C886" s="103"/>
      <c r="D886" s="103"/>
      <c r="E886" s="104">
        <f t="shared" si="288"/>
        <v>0</v>
      </c>
      <c r="F886" s="105"/>
      <c r="G886" s="106"/>
      <c r="H886" s="106"/>
      <c r="I886" s="107"/>
      <c r="J886" s="108" t="str">
        <f t="shared" si="271"/>
        <v xml:space="preserve"> </v>
      </c>
      <c r="K886" s="109" t="str">
        <f t="shared" si="272"/>
        <v xml:space="preserve"> </v>
      </c>
      <c r="L886" s="109" t="str">
        <f t="shared" si="273"/>
        <v xml:space="preserve"> </v>
      </c>
      <c r="M886" s="109">
        <f t="shared" si="274"/>
        <v>0</v>
      </c>
      <c r="N886" s="110" t="str">
        <f t="shared" si="275"/>
        <v xml:space="preserve"> </v>
      </c>
      <c r="O886" s="110" t="str">
        <f t="shared" si="276"/>
        <v xml:space="preserve"> </v>
      </c>
      <c r="P886" s="111" t="str">
        <f t="shared" si="277"/>
        <v xml:space="preserve"> </v>
      </c>
      <c r="Q886" s="108" t="e">
        <f t="shared" si="278"/>
        <v>#VALUE!</v>
      </c>
      <c r="R886" s="112" t="e">
        <f t="shared" si="279"/>
        <v>#VALUE!</v>
      </c>
      <c r="S886" s="72" t="e">
        <f t="shared" si="280"/>
        <v>#VALUE!</v>
      </c>
      <c r="T886" s="73" t="str">
        <f t="shared" si="281"/>
        <v>donnée(s) manquante(s)</v>
      </c>
      <c r="U886" s="74" t="str">
        <f t="shared" si="282"/>
        <v>donnée(s) manquante(s)</v>
      </c>
      <c r="V886" s="75" t="str">
        <f>IF(ISBLANK(H886)," ",IF(H886&lt;=Scenario!$C$3,0,IF(H886&lt;=Scenario!$C$5,1,IF(H886&lt;=Scenario!$C$6,2,IF(H886&lt;=Scenario!$C$7,3,IF(H886&lt;=Scenario!$C$8,4,5))))))</f>
        <v xml:space="preserve"> </v>
      </c>
      <c r="W886" s="76" t="str">
        <f>IF(ISBLANK(I886)," ",IF(I886&lt;=Scenario!$G$3,0,IF(I886&lt;=Scenario!$G$5,1,2)))</f>
        <v xml:space="preserve"> </v>
      </c>
      <c r="X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81" t="e">
        <f t="shared" si="283"/>
        <v>#VALUE!</v>
      </c>
      <c r="AA886" s="81" t="e">
        <f t="shared" si="284"/>
        <v>#VALUE!</v>
      </c>
      <c r="AB886" s="79" t="e">
        <f t="shared" si="285"/>
        <v>#VALUE!</v>
      </c>
      <c r="AC886" s="73" t="str">
        <f t="shared" si="289"/>
        <v>missing data</v>
      </c>
      <c r="AD886" s="80" t="str">
        <f t="shared" si="270"/>
        <v>missing data</v>
      </c>
      <c r="AE886" s="81" t="e">
        <f t="shared" si="286"/>
        <v>#VALUE!</v>
      </c>
      <c r="AF886" s="81" t="e">
        <f t="shared" si="287"/>
        <v>#VALUE!</v>
      </c>
    </row>
    <row r="887" spans="1:32" x14ac:dyDescent="0.25">
      <c r="A887" s="114" t="s">
        <v>74</v>
      </c>
      <c r="B887" s="102"/>
      <c r="C887" s="103"/>
      <c r="D887" s="103"/>
      <c r="E887" s="104">
        <f t="shared" si="288"/>
        <v>0</v>
      </c>
      <c r="F887" s="105"/>
      <c r="G887" s="106"/>
      <c r="H887" s="106"/>
      <c r="I887" s="107"/>
      <c r="J887" s="108" t="str">
        <f t="shared" si="271"/>
        <v xml:space="preserve"> </v>
      </c>
      <c r="K887" s="109" t="str">
        <f t="shared" si="272"/>
        <v xml:space="preserve"> </v>
      </c>
      <c r="L887" s="109" t="str">
        <f t="shared" si="273"/>
        <v xml:space="preserve"> </v>
      </c>
      <c r="M887" s="109">
        <f t="shared" si="274"/>
        <v>0</v>
      </c>
      <c r="N887" s="110" t="str">
        <f t="shared" si="275"/>
        <v xml:space="preserve"> </v>
      </c>
      <c r="O887" s="110" t="str">
        <f t="shared" si="276"/>
        <v xml:space="preserve"> </v>
      </c>
      <c r="P887" s="111" t="str">
        <f t="shared" si="277"/>
        <v xml:space="preserve"> </v>
      </c>
      <c r="Q887" s="108" t="e">
        <f t="shared" si="278"/>
        <v>#VALUE!</v>
      </c>
      <c r="R887" s="112" t="e">
        <f t="shared" si="279"/>
        <v>#VALUE!</v>
      </c>
      <c r="S887" s="72" t="e">
        <f t="shared" si="280"/>
        <v>#VALUE!</v>
      </c>
      <c r="T887" s="73" t="str">
        <f t="shared" si="281"/>
        <v>donnée(s) manquante(s)</v>
      </c>
      <c r="U887" s="74" t="str">
        <f t="shared" si="282"/>
        <v>donnée(s) manquante(s)</v>
      </c>
      <c r="V887" s="75" t="str">
        <f>IF(ISBLANK(H887)," ",IF(H887&lt;=Scenario!$C$3,0,IF(H887&lt;=Scenario!$C$5,1,IF(H887&lt;=Scenario!$C$6,2,IF(H887&lt;=Scenario!$C$7,3,IF(H887&lt;=Scenario!$C$8,4,5))))))</f>
        <v xml:space="preserve"> </v>
      </c>
      <c r="W887" s="76" t="str">
        <f>IF(ISBLANK(I887)," ",IF(I887&lt;=Scenario!$G$3,0,IF(I887&lt;=Scenario!$G$5,1,2)))</f>
        <v xml:space="preserve"> </v>
      </c>
      <c r="X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81" t="e">
        <f t="shared" si="283"/>
        <v>#VALUE!</v>
      </c>
      <c r="AA887" s="81" t="e">
        <f t="shared" si="284"/>
        <v>#VALUE!</v>
      </c>
      <c r="AB887" s="79" t="e">
        <f t="shared" si="285"/>
        <v>#VALUE!</v>
      </c>
      <c r="AC887" s="73" t="str">
        <f t="shared" si="289"/>
        <v>missing data</v>
      </c>
      <c r="AD887" s="80" t="str">
        <f t="shared" si="270"/>
        <v>missing data</v>
      </c>
      <c r="AE887" s="81" t="e">
        <f t="shared" si="286"/>
        <v>#VALUE!</v>
      </c>
      <c r="AF887" s="81" t="e">
        <f t="shared" si="287"/>
        <v>#VALUE!</v>
      </c>
    </row>
    <row r="888" spans="1:32" x14ac:dyDescent="0.25">
      <c r="A888" s="114" t="s">
        <v>74</v>
      </c>
      <c r="B888" s="102"/>
      <c r="C888" s="103"/>
      <c r="D888" s="103"/>
      <c r="E888" s="104">
        <f t="shared" si="288"/>
        <v>0</v>
      </c>
      <c r="F888" s="105"/>
      <c r="G888" s="106"/>
      <c r="H888" s="106"/>
      <c r="I888" s="107"/>
      <c r="J888" s="108" t="str">
        <f t="shared" si="271"/>
        <v xml:space="preserve"> </v>
      </c>
      <c r="K888" s="109" t="str">
        <f t="shared" si="272"/>
        <v xml:space="preserve"> </v>
      </c>
      <c r="L888" s="109" t="str">
        <f t="shared" si="273"/>
        <v xml:space="preserve"> </v>
      </c>
      <c r="M888" s="109">
        <f t="shared" si="274"/>
        <v>0</v>
      </c>
      <c r="N888" s="110" t="str">
        <f t="shared" si="275"/>
        <v xml:space="preserve"> </v>
      </c>
      <c r="O888" s="110" t="str">
        <f t="shared" si="276"/>
        <v xml:space="preserve"> </v>
      </c>
      <c r="P888" s="111" t="str">
        <f t="shared" si="277"/>
        <v xml:space="preserve"> </v>
      </c>
      <c r="Q888" s="108" t="e">
        <f t="shared" si="278"/>
        <v>#VALUE!</v>
      </c>
      <c r="R888" s="112" t="e">
        <f t="shared" si="279"/>
        <v>#VALUE!</v>
      </c>
      <c r="S888" s="72" t="e">
        <f t="shared" si="280"/>
        <v>#VALUE!</v>
      </c>
      <c r="T888" s="73" t="str">
        <f t="shared" si="281"/>
        <v>donnée(s) manquante(s)</v>
      </c>
      <c r="U888" s="74" t="str">
        <f t="shared" si="282"/>
        <v>donnée(s) manquante(s)</v>
      </c>
      <c r="V888" s="75" t="str">
        <f>IF(ISBLANK(H888)," ",IF(H888&lt;=Scenario!$C$3,0,IF(H888&lt;=Scenario!$C$5,1,IF(H888&lt;=Scenario!$C$6,2,IF(H888&lt;=Scenario!$C$7,3,IF(H888&lt;=Scenario!$C$8,4,5))))))</f>
        <v xml:space="preserve"> </v>
      </c>
      <c r="W888" s="76" t="str">
        <f>IF(ISBLANK(I888)," ",IF(I888&lt;=Scenario!$G$3,0,IF(I888&lt;=Scenario!$G$5,1,2)))</f>
        <v xml:space="preserve"> </v>
      </c>
      <c r="X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81" t="e">
        <f t="shared" si="283"/>
        <v>#VALUE!</v>
      </c>
      <c r="AA888" s="81" t="e">
        <f t="shared" si="284"/>
        <v>#VALUE!</v>
      </c>
      <c r="AB888" s="79" t="e">
        <f t="shared" si="285"/>
        <v>#VALUE!</v>
      </c>
      <c r="AC888" s="73" t="str">
        <f t="shared" si="289"/>
        <v>missing data</v>
      </c>
      <c r="AD888" s="80" t="str">
        <f t="shared" si="270"/>
        <v>missing data</v>
      </c>
      <c r="AE888" s="81" t="e">
        <f t="shared" si="286"/>
        <v>#VALUE!</v>
      </c>
      <c r="AF888" s="81" t="e">
        <f t="shared" si="287"/>
        <v>#VALUE!</v>
      </c>
    </row>
    <row r="889" spans="1:32" x14ac:dyDescent="0.25">
      <c r="A889" s="114" t="s">
        <v>74</v>
      </c>
      <c r="B889" s="102"/>
      <c r="C889" s="103"/>
      <c r="D889" s="103"/>
      <c r="E889" s="104">
        <f t="shared" si="288"/>
        <v>0</v>
      </c>
      <c r="F889" s="105"/>
      <c r="G889" s="106"/>
      <c r="H889" s="106"/>
      <c r="I889" s="107"/>
      <c r="J889" s="108" t="str">
        <f t="shared" si="271"/>
        <v xml:space="preserve"> </v>
      </c>
      <c r="K889" s="109" t="str">
        <f t="shared" si="272"/>
        <v xml:space="preserve"> </v>
      </c>
      <c r="L889" s="109" t="str">
        <f t="shared" si="273"/>
        <v xml:space="preserve"> </v>
      </c>
      <c r="M889" s="109">
        <f t="shared" si="274"/>
        <v>0</v>
      </c>
      <c r="N889" s="110" t="str">
        <f t="shared" si="275"/>
        <v xml:space="preserve"> </v>
      </c>
      <c r="O889" s="110" t="str">
        <f t="shared" si="276"/>
        <v xml:space="preserve"> </v>
      </c>
      <c r="P889" s="111" t="str">
        <f t="shared" si="277"/>
        <v xml:space="preserve"> </v>
      </c>
      <c r="Q889" s="108" t="e">
        <f t="shared" si="278"/>
        <v>#VALUE!</v>
      </c>
      <c r="R889" s="112" t="e">
        <f t="shared" si="279"/>
        <v>#VALUE!</v>
      </c>
      <c r="S889" s="72" t="e">
        <f t="shared" si="280"/>
        <v>#VALUE!</v>
      </c>
      <c r="T889" s="73" t="str">
        <f t="shared" si="281"/>
        <v>donnée(s) manquante(s)</v>
      </c>
      <c r="U889" s="74" t="str">
        <f t="shared" si="282"/>
        <v>donnée(s) manquante(s)</v>
      </c>
      <c r="V889" s="75" t="str">
        <f>IF(ISBLANK(H889)," ",IF(H889&lt;=Scenario!$C$3,0,IF(H889&lt;=Scenario!$C$5,1,IF(H889&lt;=Scenario!$C$6,2,IF(H889&lt;=Scenario!$C$7,3,IF(H889&lt;=Scenario!$C$8,4,5))))))</f>
        <v xml:space="preserve"> </v>
      </c>
      <c r="W889" s="76" t="str">
        <f>IF(ISBLANK(I889)," ",IF(I889&lt;=Scenario!$G$3,0,IF(I889&lt;=Scenario!$G$5,1,2)))</f>
        <v xml:space="preserve"> </v>
      </c>
      <c r="X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81" t="e">
        <f t="shared" si="283"/>
        <v>#VALUE!</v>
      </c>
      <c r="AA889" s="81" t="e">
        <f t="shared" si="284"/>
        <v>#VALUE!</v>
      </c>
      <c r="AB889" s="79" t="e">
        <f t="shared" si="285"/>
        <v>#VALUE!</v>
      </c>
      <c r="AC889" s="73" t="str">
        <f t="shared" si="289"/>
        <v>missing data</v>
      </c>
      <c r="AD889" s="80" t="str">
        <f t="shared" si="270"/>
        <v>missing data</v>
      </c>
      <c r="AE889" s="81" t="e">
        <f t="shared" si="286"/>
        <v>#VALUE!</v>
      </c>
      <c r="AF889" s="81" t="e">
        <f t="shared" si="287"/>
        <v>#VALUE!</v>
      </c>
    </row>
    <row r="890" spans="1:32" x14ac:dyDescent="0.25">
      <c r="A890" s="114" t="s">
        <v>74</v>
      </c>
      <c r="B890" s="102"/>
      <c r="C890" s="103"/>
      <c r="D890" s="103"/>
      <c r="E890" s="104">
        <f t="shared" si="288"/>
        <v>0</v>
      </c>
      <c r="F890" s="105"/>
      <c r="G890" s="106"/>
      <c r="H890" s="106"/>
      <c r="I890" s="107"/>
      <c r="J890" s="108" t="str">
        <f t="shared" si="271"/>
        <v xml:space="preserve"> </v>
      </c>
      <c r="K890" s="109" t="str">
        <f t="shared" si="272"/>
        <v xml:space="preserve"> </v>
      </c>
      <c r="L890" s="109" t="str">
        <f t="shared" si="273"/>
        <v xml:space="preserve"> </v>
      </c>
      <c r="M890" s="109">
        <f t="shared" si="274"/>
        <v>0</v>
      </c>
      <c r="N890" s="110" t="str">
        <f t="shared" si="275"/>
        <v xml:space="preserve"> </v>
      </c>
      <c r="O890" s="110" t="str">
        <f t="shared" si="276"/>
        <v xml:space="preserve"> </v>
      </c>
      <c r="P890" s="111" t="str">
        <f t="shared" si="277"/>
        <v xml:space="preserve"> </v>
      </c>
      <c r="Q890" s="108" t="e">
        <f t="shared" si="278"/>
        <v>#VALUE!</v>
      </c>
      <c r="R890" s="112" t="e">
        <f t="shared" si="279"/>
        <v>#VALUE!</v>
      </c>
      <c r="S890" s="72" t="e">
        <f t="shared" si="280"/>
        <v>#VALUE!</v>
      </c>
      <c r="T890" s="73" t="str">
        <f t="shared" si="281"/>
        <v>donnée(s) manquante(s)</v>
      </c>
      <c r="U890" s="74" t="str">
        <f t="shared" si="282"/>
        <v>donnée(s) manquante(s)</v>
      </c>
      <c r="V890" s="75" t="str">
        <f>IF(ISBLANK(H890)," ",IF(H890&lt;=Scenario!$C$3,0,IF(H890&lt;=Scenario!$C$5,1,IF(H890&lt;=Scenario!$C$6,2,IF(H890&lt;=Scenario!$C$7,3,IF(H890&lt;=Scenario!$C$8,4,5))))))</f>
        <v xml:space="preserve"> </v>
      </c>
      <c r="W890" s="76" t="str">
        <f>IF(ISBLANK(I890)," ",IF(I890&lt;=Scenario!$G$3,0,IF(I890&lt;=Scenario!$G$5,1,2)))</f>
        <v xml:space="preserve"> </v>
      </c>
      <c r="X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81" t="e">
        <f t="shared" si="283"/>
        <v>#VALUE!</v>
      </c>
      <c r="AA890" s="81" t="e">
        <f t="shared" si="284"/>
        <v>#VALUE!</v>
      </c>
      <c r="AB890" s="79" t="e">
        <f t="shared" si="285"/>
        <v>#VALUE!</v>
      </c>
      <c r="AC890" s="73" t="str">
        <f t="shared" si="289"/>
        <v>missing data</v>
      </c>
      <c r="AD890" s="80" t="str">
        <f t="shared" si="270"/>
        <v>missing data</v>
      </c>
      <c r="AE890" s="81" t="e">
        <f t="shared" si="286"/>
        <v>#VALUE!</v>
      </c>
      <c r="AF890" s="81" t="e">
        <f t="shared" si="287"/>
        <v>#VALUE!</v>
      </c>
    </row>
    <row r="891" spans="1:32" x14ac:dyDescent="0.25">
      <c r="A891" s="114" t="s">
        <v>74</v>
      </c>
      <c r="B891" s="102"/>
      <c r="C891" s="103"/>
      <c r="D891" s="103"/>
      <c r="E891" s="104">
        <f t="shared" si="288"/>
        <v>0</v>
      </c>
      <c r="F891" s="105"/>
      <c r="G891" s="106"/>
      <c r="H891" s="106"/>
      <c r="I891" s="107"/>
      <c r="J891" s="108" t="str">
        <f t="shared" si="271"/>
        <v xml:space="preserve"> </v>
      </c>
      <c r="K891" s="109" t="str">
        <f t="shared" si="272"/>
        <v xml:space="preserve"> </v>
      </c>
      <c r="L891" s="109" t="str">
        <f t="shared" si="273"/>
        <v xml:space="preserve"> </v>
      </c>
      <c r="M891" s="109">
        <f t="shared" si="274"/>
        <v>0</v>
      </c>
      <c r="N891" s="110" t="str">
        <f t="shared" si="275"/>
        <v xml:space="preserve"> </v>
      </c>
      <c r="O891" s="110" t="str">
        <f t="shared" si="276"/>
        <v xml:space="preserve"> </v>
      </c>
      <c r="P891" s="111" t="str">
        <f t="shared" si="277"/>
        <v xml:space="preserve"> </v>
      </c>
      <c r="Q891" s="108" t="e">
        <f t="shared" si="278"/>
        <v>#VALUE!</v>
      </c>
      <c r="R891" s="112" t="e">
        <f t="shared" si="279"/>
        <v>#VALUE!</v>
      </c>
      <c r="S891" s="72" t="e">
        <f t="shared" si="280"/>
        <v>#VALUE!</v>
      </c>
      <c r="T891" s="73" t="str">
        <f t="shared" si="281"/>
        <v>donnée(s) manquante(s)</v>
      </c>
      <c r="U891" s="74" t="str">
        <f t="shared" si="282"/>
        <v>donnée(s) manquante(s)</v>
      </c>
      <c r="V891" s="75" t="str">
        <f>IF(ISBLANK(H891)," ",IF(H891&lt;=Scenario!$C$3,0,IF(H891&lt;=Scenario!$C$5,1,IF(H891&lt;=Scenario!$C$6,2,IF(H891&lt;=Scenario!$C$7,3,IF(H891&lt;=Scenario!$C$8,4,5))))))</f>
        <v xml:space="preserve"> </v>
      </c>
      <c r="W891" s="76" t="str">
        <f>IF(ISBLANK(I891)," ",IF(I891&lt;=Scenario!$G$3,0,IF(I891&lt;=Scenario!$G$5,1,2)))</f>
        <v xml:space="preserve"> </v>
      </c>
      <c r="X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81" t="e">
        <f t="shared" si="283"/>
        <v>#VALUE!</v>
      </c>
      <c r="AA891" s="81" t="e">
        <f t="shared" si="284"/>
        <v>#VALUE!</v>
      </c>
      <c r="AB891" s="79" t="e">
        <f t="shared" si="285"/>
        <v>#VALUE!</v>
      </c>
      <c r="AC891" s="73" t="str">
        <f t="shared" si="289"/>
        <v>missing data</v>
      </c>
      <c r="AD891" s="80" t="str">
        <f t="shared" si="270"/>
        <v>missing data</v>
      </c>
      <c r="AE891" s="81" t="e">
        <f t="shared" si="286"/>
        <v>#VALUE!</v>
      </c>
      <c r="AF891" s="81" t="e">
        <f t="shared" si="287"/>
        <v>#VALUE!</v>
      </c>
    </row>
    <row r="892" spans="1:32" x14ac:dyDescent="0.25">
      <c r="A892" s="114" t="s">
        <v>74</v>
      </c>
      <c r="B892" s="102"/>
      <c r="C892" s="103"/>
      <c r="D892" s="103"/>
      <c r="E892" s="104">
        <f t="shared" si="288"/>
        <v>0</v>
      </c>
      <c r="F892" s="105"/>
      <c r="G892" s="106"/>
      <c r="H892" s="106"/>
      <c r="I892" s="107"/>
      <c r="J892" s="108" t="str">
        <f t="shared" si="271"/>
        <v xml:space="preserve"> </v>
      </c>
      <c r="K892" s="109" t="str">
        <f t="shared" si="272"/>
        <v xml:space="preserve"> </v>
      </c>
      <c r="L892" s="109" t="str">
        <f t="shared" si="273"/>
        <v xml:space="preserve"> </v>
      </c>
      <c r="M892" s="109">
        <f t="shared" si="274"/>
        <v>0</v>
      </c>
      <c r="N892" s="110" t="str">
        <f t="shared" si="275"/>
        <v xml:space="preserve"> </v>
      </c>
      <c r="O892" s="110" t="str">
        <f t="shared" si="276"/>
        <v xml:space="preserve"> </v>
      </c>
      <c r="P892" s="111" t="str">
        <f t="shared" si="277"/>
        <v xml:space="preserve"> </v>
      </c>
      <c r="Q892" s="108" t="e">
        <f t="shared" si="278"/>
        <v>#VALUE!</v>
      </c>
      <c r="R892" s="112" t="e">
        <f t="shared" si="279"/>
        <v>#VALUE!</v>
      </c>
      <c r="S892" s="72" t="e">
        <f t="shared" si="280"/>
        <v>#VALUE!</v>
      </c>
      <c r="T892" s="73" t="str">
        <f t="shared" si="281"/>
        <v>donnée(s) manquante(s)</v>
      </c>
      <c r="U892" s="74" t="str">
        <f t="shared" si="282"/>
        <v>donnée(s) manquante(s)</v>
      </c>
      <c r="V892" s="75" t="str">
        <f>IF(ISBLANK(H892)," ",IF(H892&lt;=Scenario!$C$3,0,IF(H892&lt;=Scenario!$C$5,1,IF(H892&lt;=Scenario!$C$6,2,IF(H892&lt;=Scenario!$C$7,3,IF(H892&lt;=Scenario!$C$8,4,5))))))</f>
        <v xml:space="preserve"> </v>
      </c>
      <c r="W892" s="76" t="str">
        <f>IF(ISBLANK(I892)," ",IF(I892&lt;=Scenario!$G$3,0,IF(I892&lt;=Scenario!$G$5,1,2)))</f>
        <v xml:space="preserve"> </v>
      </c>
      <c r="X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81" t="e">
        <f t="shared" si="283"/>
        <v>#VALUE!</v>
      </c>
      <c r="AA892" s="81" t="e">
        <f t="shared" si="284"/>
        <v>#VALUE!</v>
      </c>
      <c r="AB892" s="79" t="e">
        <f t="shared" si="285"/>
        <v>#VALUE!</v>
      </c>
      <c r="AC892" s="73" t="str">
        <f t="shared" si="289"/>
        <v>missing data</v>
      </c>
      <c r="AD892" s="80" t="str">
        <f t="shared" si="270"/>
        <v>missing data</v>
      </c>
      <c r="AE892" s="81" t="e">
        <f t="shared" si="286"/>
        <v>#VALUE!</v>
      </c>
      <c r="AF892" s="81" t="e">
        <f t="shared" si="287"/>
        <v>#VALUE!</v>
      </c>
    </row>
    <row r="893" spans="1:32" x14ac:dyDescent="0.25">
      <c r="A893" s="114" t="s">
        <v>74</v>
      </c>
      <c r="B893" s="102"/>
      <c r="C893" s="103"/>
      <c r="D893" s="103"/>
      <c r="E893" s="104">
        <f t="shared" si="288"/>
        <v>0</v>
      </c>
      <c r="F893" s="105"/>
      <c r="G893" s="106"/>
      <c r="H893" s="106"/>
      <c r="I893" s="107"/>
      <c r="J893" s="108" t="str">
        <f t="shared" si="271"/>
        <v xml:space="preserve"> </v>
      </c>
      <c r="K893" s="109" t="str">
        <f t="shared" si="272"/>
        <v xml:space="preserve"> </v>
      </c>
      <c r="L893" s="109" t="str">
        <f t="shared" si="273"/>
        <v xml:space="preserve"> </v>
      </c>
      <c r="M893" s="109">
        <f t="shared" si="274"/>
        <v>0</v>
      </c>
      <c r="N893" s="110" t="str">
        <f t="shared" si="275"/>
        <v xml:space="preserve"> </v>
      </c>
      <c r="O893" s="110" t="str">
        <f t="shared" si="276"/>
        <v xml:space="preserve"> </v>
      </c>
      <c r="P893" s="111" t="str">
        <f t="shared" si="277"/>
        <v xml:space="preserve"> </v>
      </c>
      <c r="Q893" s="108" t="e">
        <f t="shared" si="278"/>
        <v>#VALUE!</v>
      </c>
      <c r="R893" s="112" t="e">
        <f t="shared" si="279"/>
        <v>#VALUE!</v>
      </c>
      <c r="S893" s="72" t="e">
        <f t="shared" si="280"/>
        <v>#VALUE!</v>
      </c>
      <c r="T893" s="73" t="str">
        <f t="shared" si="281"/>
        <v>donnée(s) manquante(s)</v>
      </c>
      <c r="U893" s="74" t="str">
        <f t="shared" si="282"/>
        <v>donnée(s) manquante(s)</v>
      </c>
      <c r="V893" s="75" t="str">
        <f>IF(ISBLANK(H893)," ",IF(H893&lt;=Scenario!$C$3,0,IF(H893&lt;=Scenario!$C$5,1,IF(H893&lt;=Scenario!$C$6,2,IF(H893&lt;=Scenario!$C$7,3,IF(H893&lt;=Scenario!$C$8,4,5))))))</f>
        <v xml:space="preserve"> </v>
      </c>
      <c r="W893" s="76" t="str">
        <f>IF(ISBLANK(I893)," ",IF(I893&lt;=Scenario!$G$3,0,IF(I893&lt;=Scenario!$G$5,1,2)))</f>
        <v xml:space="preserve"> </v>
      </c>
      <c r="X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81" t="e">
        <f t="shared" si="283"/>
        <v>#VALUE!</v>
      </c>
      <c r="AA893" s="81" t="e">
        <f t="shared" si="284"/>
        <v>#VALUE!</v>
      </c>
      <c r="AB893" s="79" t="e">
        <f t="shared" si="285"/>
        <v>#VALUE!</v>
      </c>
      <c r="AC893" s="73" t="str">
        <f t="shared" si="289"/>
        <v>missing data</v>
      </c>
      <c r="AD893" s="80" t="str">
        <f t="shared" si="270"/>
        <v>missing data</v>
      </c>
      <c r="AE893" s="81" t="e">
        <f t="shared" si="286"/>
        <v>#VALUE!</v>
      </c>
      <c r="AF893" s="81" t="e">
        <f t="shared" si="287"/>
        <v>#VALUE!</v>
      </c>
    </row>
    <row r="894" spans="1:32" x14ac:dyDescent="0.25">
      <c r="A894" s="114" t="s">
        <v>74</v>
      </c>
      <c r="B894" s="102"/>
      <c r="C894" s="103"/>
      <c r="D894" s="103"/>
      <c r="E894" s="104">
        <f t="shared" si="288"/>
        <v>0</v>
      </c>
      <c r="F894" s="105"/>
      <c r="G894" s="106"/>
      <c r="H894" s="106"/>
      <c r="I894" s="107"/>
      <c r="J894" s="108" t="str">
        <f t="shared" si="271"/>
        <v xml:space="preserve"> </v>
      </c>
      <c r="K894" s="109" t="str">
        <f t="shared" si="272"/>
        <v xml:space="preserve"> </v>
      </c>
      <c r="L894" s="109" t="str">
        <f t="shared" si="273"/>
        <v xml:space="preserve"> </v>
      </c>
      <c r="M894" s="109">
        <f t="shared" si="274"/>
        <v>0</v>
      </c>
      <c r="N894" s="110" t="str">
        <f t="shared" si="275"/>
        <v xml:space="preserve"> </v>
      </c>
      <c r="O894" s="110" t="str">
        <f t="shared" si="276"/>
        <v xml:space="preserve"> </v>
      </c>
      <c r="P894" s="111" t="str">
        <f t="shared" si="277"/>
        <v xml:space="preserve"> </v>
      </c>
      <c r="Q894" s="108" t="e">
        <f t="shared" si="278"/>
        <v>#VALUE!</v>
      </c>
      <c r="R894" s="112" t="e">
        <f t="shared" si="279"/>
        <v>#VALUE!</v>
      </c>
      <c r="S894" s="72" t="e">
        <f t="shared" si="280"/>
        <v>#VALUE!</v>
      </c>
      <c r="T894" s="73" t="str">
        <f t="shared" si="281"/>
        <v>donnée(s) manquante(s)</v>
      </c>
      <c r="U894" s="74" t="str">
        <f t="shared" si="282"/>
        <v>donnée(s) manquante(s)</v>
      </c>
      <c r="V894" s="75" t="str">
        <f>IF(ISBLANK(H894)," ",IF(H894&lt;=Scenario!$C$3,0,IF(H894&lt;=Scenario!$C$5,1,IF(H894&lt;=Scenario!$C$6,2,IF(H894&lt;=Scenario!$C$7,3,IF(H894&lt;=Scenario!$C$8,4,5))))))</f>
        <v xml:space="preserve"> </v>
      </c>
      <c r="W894" s="76" t="str">
        <f>IF(ISBLANK(I894)," ",IF(I894&lt;=Scenario!$G$3,0,IF(I894&lt;=Scenario!$G$5,1,2)))</f>
        <v xml:space="preserve"> </v>
      </c>
      <c r="X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81" t="e">
        <f t="shared" si="283"/>
        <v>#VALUE!</v>
      </c>
      <c r="AA894" s="81" t="e">
        <f t="shared" si="284"/>
        <v>#VALUE!</v>
      </c>
      <c r="AB894" s="79" t="e">
        <f t="shared" si="285"/>
        <v>#VALUE!</v>
      </c>
      <c r="AC894" s="73" t="str">
        <f t="shared" si="289"/>
        <v>missing data</v>
      </c>
      <c r="AD894" s="80" t="str">
        <f t="shared" si="270"/>
        <v>missing data</v>
      </c>
      <c r="AE894" s="81" t="e">
        <f t="shared" si="286"/>
        <v>#VALUE!</v>
      </c>
      <c r="AF894" s="81" t="e">
        <f t="shared" si="287"/>
        <v>#VALUE!</v>
      </c>
    </row>
    <row r="895" spans="1:32" x14ac:dyDescent="0.25">
      <c r="A895" s="114" t="s">
        <v>74</v>
      </c>
      <c r="B895" s="102"/>
      <c r="C895" s="103"/>
      <c r="D895" s="103"/>
      <c r="E895" s="104">
        <f t="shared" si="288"/>
        <v>0</v>
      </c>
      <c r="F895" s="105"/>
      <c r="G895" s="106"/>
      <c r="H895" s="106"/>
      <c r="I895" s="107"/>
      <c r="J895" s="108" t="str">
        <f t="shared" si="271"/>
        <v xml:space="preserve"> </v>
      </c>
      <c r="K895" s="109" t="str">
        <f t="shared" si="272"/>
        <v xml:space="preserve"> </v>
      </c>
      <c r="L895" s="109" t="str">
        <f t="shared" si="273"/>
        <v xml:space="preserve"> </v>
      </c>
      <c r="M895" s="109">
        <f t="shared" si="274"/>
        <v>0</v>
      </c>
      <c r="N895" s="110" t="str">
        <f t="shared" si="275"/>
        <v xml:space="preserve"> </v>
      </c>
      <c r="O895" s="110" t="str">
        <f t="shared" si="276"/>
        <v xml:space="preserve"> </v>
      </c>
      <c r="P895" s="111" t="str">
        <f t="shared" si="277"/>
        <v xml:space="preserve"> </v>
      </c>
      <c r="Q895" s="108" t="e">
        <f t="shared" si="278"/>
        <v>#VALUE!</v>
      </c>
      <c r="R895" s="112" t="e">
        <f t="shared" si="279"/>
        <v>#VALUE!</v>
      </c>
      <c r="S895" s="72" t="e">
        <f t="shared" si="280"/>
        <v>#VALUE!</v>
      </c>
      <c r="T895" s="73" t="str">
        <f t="shared" si="281"/>
        <v>donnée(s) manquante(s)</v>
      </c>
      <c r="U895" s="74" t="str">
        <f t="shared" si="282"/>
        <v>donnée(s) manquante(s)</v>
      </c>
      <c r="V895" s="75" t="str">
        <f>IF(ISBLANK(H895)," ",IF(H895&lt;=Scenario!$C$3,0,IF(H895&lt;=Scenario!$C$5,1,IF(H895&lt;=Scenario!$C$6,2,IF(H895&lt;=Scenario!$C$7,3,IF(H895&lt;=Scenario!$C$8,4,5))))))</f>
        <v xml:space="preserve"> </v>
      </c>
      <c r="W895" s="76" t="str">
        <f>IF(ISBLANK(I895)," ",IF(I895&lt;=Scenario!$G$3,0,IF(I895&lt;=Scenario!$G$5,1,2)))</f>
        <v xml:space="preserve"> </v>
      </c>
      <c r="X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81" t="e">
        <f t="shared" si="283"/>
        <v>#VALUE!</v>
      </c>
      <c r="AA895" s="81" t="e">
        <f t="shared" si="284"/>
        <v>#VALUE!</v>
      </c>
      <c r="AB895" s="79" t="e">
        <f t="shared" si="285"/>
        <v>#VALUE!</v>
      </c>
      <c r="AC895" s="73" t="str">
        <f t="shared" si="289"/>
        <v>missing data</v>
      </c>
      <c r="AD895" s="80" t="str">
        <f t="shared" si="270"/>
        <v>missing data</v>
      </c>
      <c r="AE895" s="81" t="e">
        <f t="shared" si="286"/>
        <v>#VALUE!</v>
      </c>
      <c r="AF895" s="81" t="e">
        <f t="shared" si="287"/>
        <v>#VALUE!</v>
      </c>
    </row>
    <row r="896" spans="1:32" x14ac:dyDescent="0.25">
      <c r="A896" s="114" t="s">
        <v>74</v>
      </c>
      <c r="B896" s="102"/>
      <c r="C896" s="103"/>
      <c r="D896" s="103"/>
      <c r="E896" s="104">
        <f t="shared" si="288"/>
        <v>0</v>
      </c>
      <c r="F896" s="105"/>
      <c r="G896" s="106"/>
      <c r="H896" s="106"/>
      <c r="I896" s="107"/>
      <c r="J896" s="108" t="str">
        <f t="shared" si="271"/>
        <v xml:space="preserve"> </v>
      </c>
      <c r="K896" s="109" t="str">
        <f t="shared" si="272"/>
        <v xml:space="preserve"> </v>
      </c>
      <c r="L896" s="109" t="str">
        <f t="shared" si="273"/>
        <v xml:space="preserve"> </v>
      </c>
      <c r="M896" s="109">
        <f t="shared" si="274"/>
        <v>0</v>
      </c>
      <c r="N896" s="110" t="str">
        <f t="shared" si="275"/>
        <v xml:space="preserve"> </v>
      </c>
      <c r="O896" s="110" t="str">
        <f t="shared" si="276"/>
        <v xml:space="preserve"> </v>
      </c>
      <c r="P896" s="111" t="str">
        <f t="shared" si="277"/>
        <v xml:space="preserve"> </v>
      </c>
      <c r="Q896" s="108" t="e">
        <f t="shared" si="278"/>
        <v>#VALUE!</v>
      </c>
      <c r="R896" s="112" t="e">
        <f t="shared" si="279"/>
        <v>#VALUE!</v>
      </c>
      <c r="S896" s="72" t="e">
        <f t="shared" si="280"/>
        <v>#VALUE!</v>
      </c>
      <c r="T896" s="73" t="str">
        <f t="shared" si="281"/>
        <v>donnée(s) manquante(s)</v>
      </c>
      <c r="U896" s="74" t="str">
        <f t="shared" si="282"/>
        <v>donnée(s) manquante(s)</v>
      </c>
      <c r="V896" s="75" t="str">
        <f>IF(ISBLANK(H896)," ",IF(H896&lt;=Scenario!$C$3,0,IF(H896&lt;=Scenario!$C$5,1,IF(H896&lt;=Scenario!$C$6,2,IF(H896&lt;=Scenario!$C$7,3,IF(H896&lt;=Scenario!$C$8,4,5))))))</f>
        <v xml:space="preserve"> </v>
      </c>
      <c r="W896" s="76" t="str">
        <f>IF(ISBLANK(I896)," ",IF(I896&lt;=Scenario!$G$3,0,IF(I896&lt;=Scenario!$G$5,1,2)))</f>
        <v xml:space="preserve"> </v>
      </c>
      <c r="X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81" t="e">
        <f t="shared" si="283"/>
        <v>#VALUE!</v>
      </c>
      <c r="AA896" s="81" t="e">
        <f t="shared" si="284"/>
        <v>#VALUE!</v>
      </c>
      <c r="AB896" s="79" t="e">
        <f t="shared" si="285"/>
        <v>#VALUE!</v>
      </c>
      <c r="AC896" s="73" t="str">
        <f t="shared" si="289"/>
        <v>missing data</v>
      </c>
      <c r="AD896" s="80" t="str">
        <f t="shared" si="270"/>
        <v>missing data</v>
      </c>
      <c r="AE896" s="81" t="e">
        <f t="shared" si="286"/>
        <v>#VALUE!</v>
      </c>
      <c r="AF896" s="81" t="e">
        <f t="shared" si="287"/>
        <v>#VALUE!</v>
      </c>
    </row>
    <row r="897" spans="1:32" x14ac:dyDescent="0.25">
      <c r="A897" s="114" t="s">
        <v>74</v>
      </c>
      <c r="B897" s="102"/>
      <c r="C897" s="103"/>
      <c r="D897" s="103"/>
      <c r="E897" s="104">
        <f t="shared" si="288"/>
        <v>0</v>
      </c>
      <c r="F897" s="105"/>
      <c r="G897" s="106"/>
      <c r="H897" s="106"/>
      <c r="I897" s="107"/>
      <c r="J897" s="108" t="str">
        <f t="shared" si="271"/>
        <v xml:space="preserve"> </v>
      </c>
      <c r="K897" s="109" t="str">
        <f t="shared" si="272"/>
        <v xml:space="preserve"> </v>
      </c>
      <c r="L897" s="109" t="str">
        <f t="shared" si="273"/>
        <v xml:space="preserve"> </v>
      </c>
      <c r="M897" s="109">
        <f t="shared" si="274"/>
        <v>0</v>
      </c>
      <c r="N897" s="110" t="str">
        <f t="shared" si="275"/>
        <v xml:space="preserve"> </v>
      </c>
      <c r="O897" s="110" t="str">
        <f t="shared" si="276"/>
        <v xml:space="preserve"> </v>
      </c>
      <c r="P897" s="111" t="str">
        <f t="shared" si="277"/>
        <v xml:space="preserve"> </v>
      </c>
      <c r="Q897" s="108" t="e">
        <f t="shared" si="278"/>
        <v>#VALUE!</v>
      </c>
      <c r="R897" s="112" t="e">
        <f t="shared" si="279"/>
        <v>#VALUE!</v>
      </c>
      <c r="S897" s="72" t="e">
        <f t="shared" si="280"/>
        <v>#VALUE!</v>
      </c>
      <c r="T897" s="73" t="str">
        <f t="shared" si="281"/>
        <v>donnée(s) manquante(s)</v>
      </c>
      <c r="U897" s="74" t="str">
        <f t="shared" si="282"/>
        <v>donnée(s) manquante(s)</v>
      </c>
      <c r="V897" s="75" t="str">
        <f>IF(ISBLANK(H897)," ",IF(H897&lt;=Scenario!$C$3,0,IF(H897&lt;=Scenario!$C$5,1,IF(H897&lt;=Scenario!$C$6,2,IF(H897&lt;=Scenario!$C$7,3,IF(H897&lt;=Scenario!$C$8,4,5))))))</f>
        <v xml:space="preserve"> </v>
      </c>
      <c r="W897" s="76" t="str">
        <f>IF(ISBLANK(I897)," ",IF(I897&lt;=Scenario!$G$3,0,IF(I897&lt;=Scenario!$G$5,1,2)))</f>
        <v xml:space="preserve"> </v>
      </c>
      <c r="X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81" t="e">
        <f t="shared" si="283"/>
        <v>#VALUE!</v>
      </c>
      <c r="AA897" s="81" t="e">
        <f t="shared" si="284"/>
        <v>#VALUE!</v>
      </c>
      <c r="AB897" s="79" t="e">
        <f t="shared" si="285"/>
        <v>#VALUE!</v>
      </c>
      <c r="AC897" s="73" t="str">
        <f t="shared" si="289"/>
        <v>missing data</v>
      </c>
      <c r="AD897" s="80" t="str">
        <f t="shared" si="270"/>
        <v>missing data</v>
      </c>
      <c r="AE897" s="81" t="e">
        <f t="shared" si="286"/>
        <v>#VALUE!</v>
      </c>
      <c r="AF897" s="81" t="e">
        <f t="shared" si="287"/>
        <v>#VALUE!</v>
      </c>
    </row>
    <row r="898" spans="1:32" x14ac:dyDescent="0.25">
      <c r="A898" s="114" t="s">
        <v>74</v>
      </c>
      <c r="B898" s="102"/>
      <c r="C898" s="103"/>
      <c r="D898" s="103"/>
      <c r="E898" s="104">
        <f t="shared" si="288"/>
        <v>0</v>
      </c>
      <c r="F898" s="105"/>
      <c r="G898" s="106"/>
      <c r="H898" s="106"/>
      <c r="I898" s="107"/>
      <c r="J898" s="108" t="str">
        <f t="shared" si="271"/>
        <v xml:space="preserve"> </v>
      </c>
      <c r="K898" s="109" t="str">
        <f t="shared" si="272"/>
        <v xml:space="preserve"> </v>
      </c>
      <c r="L898" s="109" t="str">
        <f t="shared" si="273"/>
        <v xml:space="preserve"> </v>
      </c>
      <c r="M898" s="109">
        <f t="shared" si="274"/>
        <v>0</v>
      </c>
      <c r="N898" s="110" t="str">
        <f t="shared" si="275"/>
        <v xml:space="preserve"> </v>
      </c>
      <c r="O898" s="110" t="str">
        <f t="shared" si="276"/>
        <v xml:space="preserve"> </v>
      </c>
      <c r="P898" s="111" t="str">
        <f t="shared" si="277"/>
        <v xml:space="preserve"> </v>
      </c>
      <c r="Q898" s="108" t="e">
        <f t="shared" si="278"/>
        <v>#VALUE!</v>
      </c>
      <c r="R898" s="112" t="e">
        <f t="shared" si="279"/>
        <v>#VALUE!</v>
      </c>
      <c r="S898" s="72" t="e">
        <f t="shared" si="280"/>
        <v>#VALUE!</v>
      </c>
      <c r="T898" s="73" t="str">
        <f t="shared" si="281"/>
        <v>donnée(s) manquante(s)</v>
      </c>
      <c r="U898" s="74" t="str">
        <f t="shared" si="282"/>
        <v>donnée(s) manquante(s)</v>
      </c>
      <c r="V898" s="75" t="str">
        <f>IF(ISBLANK(H898)," ",IF(H898&lt;=Scenario!$C$3,0,IF(H898&lt;=Scenario!$C$5,1,IF(H898&lt;=Scenario!$C$6,2,IF(H898&lt;=Scenario!$C$7,3,IF(H898&lt;=Scenario!$C$8,4,5))))))</f>
        <v xml:space="preserve"> </v>
      </c>
      <c r="W898" s="76" t="str">
        <f>IF(ISBLANK(I898)," ",IF(I898&lt;=Scenario!$G$3,0,IF(I898&lt;=Scenario!$G$5,1,2)))</f>
        <v xml:space="preserve"> </v>
      </c>
      <c r="X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81" t="e">
        <f t="shared" si="283"/>
        <v>#VALUE!</v>
      </c>
      <c r="AA898" s="81" t="e">
        <f t="shared" si="284"/>
        <v>#VALUE!</v>
      </c>
      <c r="AB898" s="79" t="e">
        <f t="shared" si="285"/>
        <v>#VALUE!</v>
      </c>
      <c r="AC898" s="73" t="str">
        <f t="shared" si="289"/>
        <v>missing data</v>
      </c>
      <c r="AD898" s="80" t="str">
        <f t="shared" si="270"/>
        <v>missing data</v>
      </c>
      <c r="AE898" s="81" t="e">
        <f t="shared" si="286"/>
        <v>#VALUE!</v>
      </c>
      <c r="AF898" s="81" t="e">
        <f t="shared" si="287"/>
        <v>#VALUE!</v>
      </c>
    </row>
    <row r="899" spans="1:32" x14ac:dyDescent="0.25">
      <c r="A899" s="114" t="s">
        <v>74</v>
      </c>
      <c r="B899" s="102"/>
      <c r="C899" s="103"/>
      <c r="D899" s="103"/>
      <c r="E899" s="104">
        <f t="shared" si="288"/>
        <v>0</v>
      </c>
      <c r="F899" s="105"/>
      <c r="G899" s="106"/>
      <c r="H899" s="106"/>
      <c r="I899" s="107"/>
      <c r="J899" s="108" t="str">
        <f t="shared" si="271"/>
        <v xml:space="preserve"> </v>
      </c>
      <c r="K899" s="109" t="str">
        <f t="shared" si="272"/>
        <v xml:space="preserve"> </v>
      </c>
      <c r="L899" s="109" t="str">
        <f t="shared" si="273"/>
        <v xml:space="preserve"> </v>
      </c>
      <c r="M899" s="109">
        <f t="shared" si="274"/>
        <v>0</v>
      </c>
      <c r="N899" s="110" t="str">
        <f t="shared" si="275"/>
        <v xml:space="preserve"> </v>
      </c>
      <c r="O899" s="110" t="str">
        <f t="shared" si="276"/>
        <v xml:space="preserve"> </v>
      </c>
      <c r="P899" s="111" t="str">
        <f t="shared" si="277"/>
        <v xml:space="preserve"> </v>
      </c>
      <c r="Q899" s="108" t="e">
        <f t="shared" si="278"/>
        <v>#VALUE!</v>
      </c>
      <c r="R899" s="112" t="e">
        <f t="shared" si="279"/>
        <v>#VALUE!</v>
      </c>
      <c r="S899" s="72" t="e">
        <f t="shared" si="280"/>
        <v>#VALUE!</v>
      </c>
      <c r="T899" s="73" t="str">
        <f t="shared" si="281"/>
        <v>donnée(s) manquante(s)</v>
      </c>
      <c r="U899" s="74" t="str">
        <f t="shared" si="282"/>
        <v>donnée(s) manquante(s)</v>
      </c>
      <c r="V899" s="75" t="str">
        <f>IF(ISBLANK(H899)," ",IF(H899&lt;=Scenario!$C$3,0,IF(H899&lt;=Scenario!$C$5,1,IF(H899&lt;=Scenario!$C$6,2,IF(H899&lt;=Scenario!$C$7,3,IF(H899&lt;=Scenario!$C$8,4,5))))))</f>
        <v xml:space="preserve"> </v>
      </c>
      <c r="W899" s="76" t="str">
        <f>IF(ISBLANK(I899)," ",IF(I899&lt;=Scenario!$G$3,0,IF(I899&lt;=Scenario!$G$5,1,2)))</f>
        <v xml:space="preserve"> </v>
      </c>
      <c r="X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81" t="e">
        <f t="shared" si="283"/>
        <v>#VALUE!</v>
      </c>
      <c r="AA899" s="81" t="e">
        <f t="shared" si="284"/>
        <v>#VALUE!</v>
      </c>
      <c r="AB899" s="79" t="e">
        <f t="shared" si="285"/>
        <v>#VALUE!</v>
      </c>
      <c r="AC899" s="73" t="str">
        <f t="shared" si="289"/>
        <v>missing data</v>
      </c>
      <c r="AD899" s="80" t="str">
        <f t="shared" ref="AD899:AD962" si="290">IF(AC899="missing data","missing data",IF(AC899="Nutriscore_A","dark green",IF(AC899="Nutriscore_B","green",IF(AC899="Nutriscore_C","yellow",IF(AC899="Nutriscore_D","orange","dark orange")))))</f>
        <v>missing data</v>
      </c>
      <c r="AE899" s="81" t="e">
        <f t="shared" si="286"/>
        <v>#VALUE!</v>
      </c>
      <c r="AF899" s="81" t="e">
        <f t="shared" si="287"/>
        <v>#VALUE!</v>
      </c>
    </row>
    <row r="900" spans="1:32" x14ac:dyDescent="0.25">
      <c r="A900" s="114" t="s">
        <v>74</v>
      </c>
      <c r="B900" s="102"/>
      <c r="C900" s="103"/>
      <c r="D900" s="103"/>
      <c r="E900" s="104">
        <f t="shared" si="288"/>
        <v>0</v>
      </c>
      <c r="F900" s="105"/>
      <c r="G900" s="106"/>
      <c r="H900" s="106"/>
      <c r="I900" s="107"/>
      <c r="J900" s="108" t="str">
        <f t="shared" ref="J900:J963" si="291">IF(ISBLANK(B900)," ",IF(B900&lt;=335,0,IF(B900&lt;=670,1,IF(B900&lt;=1005,2,IF(B900&lt;=1340,3,IF(B900&lt;=1675,4,IF(B900&lt;=2010,5,IF(B900&lt;=2345,6,IF(B900&lt;=2680,7,IF(B900&lt;=3015,8,IF(B900&lt;=3350,9,10)))))))))))</f>
        <v xml:space="preserve"> </v>
      </c>
      <c r="K900" s="109" t="str">
        <f t="shared" ref="K900:K963" si="292">IF(ISBLANK(C900)," ",IF(C900&lt;=4.5,0,IF(ROUND(C900,1)&lt;=9,1,IF(C900&lt;=13.5,2,IF(ROUND(C900,1)&lt;=18,3,IF(C900&lt;=22.5,4,IF(ROUND(C900,1)&lt;=27,5,IF(ROUND(C900,1)&lt;=31,6,IF(ROUND(C900,1)&lt;=36,7,IF(ROUND(C900,1)&lt;=40,8,IF(ROUND(C900,1)&lt;=45,9,10)))))))))))</f>
        <v xml:space="preserve"> </v>
      </c>
      <c r="L900" s="109" t="str">
        <f t="shared" ref="L900:L963" si="293">IF(ISBLANK(D900)," ",IF(D900&lt;=1,0,IF(D900&lt;=2,1,IF(D900&lt;=3,2,IF(D900&lt;=4,3,IF(D900&lt;=5,4,IF(D900&lt;=6,5,IF(D900&lt;=7,6,IF(D900&lt;=8,7,IF(D900&lt;=9,8,IF(D900&lt;=10,9,10)))))))))))</f>
        <v xml:space="preserve"> </v>
      </c>
      <c r="M900" s="109">
        <f t="shared" ref="M900:M963" si="294">IF(ISBLANK(E900)," ",IF(E900&lt;=90,0,IF(E900&lt;=180,1,IF(E900&lt;=270,2,IF(E900&lt;=360,3,IF(E900&lt;=450,4,IF(E900&lt;=540,5,IF(E900&lt;=630,6,IF(E900&lt;=720,7,IF(E900&lt;=810,8,IF(E900&lt;=900,9,10)))))))))))</f>
        <v>0</v>
      </c>
      <c r="N900" s="110" t="str">
        <f t="shared" ref="N900:N963" si="295">IF(ISBLANK(G900)," ",IF(G900&lt;=40,0,IF(G900&lt;=60,1,IF(G900&lt;=80,2,5))))</f>
        <v xml:space="preserve"> </v>
      </c>
      <c r="O900" s="110" t="str">
        <f t="shared" ref="O900:O963" si="296">IF(ISBLANK(H900)," ",IF(H900&lt;=0.9,0,IF(H900&lt;=1.9,1,IF(H900&lt;=2.8,2,IF(H900&lt;=3.7,3,IF(H900&lt;=4.7,4,5))))))</f>
        <v xml:space="preserve"> </v>
      </c>
      <c r="P900" s="111" t="str">
        <f t="shared" ref="P900:P963" si="297">IF(ISBLANK(I900)," ",IF(I900&lt;=1.6,0,IF(I900&lt;=3.2,1,IF(I900&lt;=4.8,2,IF(I900&lt;=6.4,3,IF(ROUND(I900,1)&lt;=8,4,5))))))</f>
        <v xml:space="preserve"> </v>
      </c>
      <c r="Q900" s="108" t="e">
        <f t="shared" si="278"/>
        <v>#VALUE!</v>
      </c>
      <c r="R900" s="112" t="e">
        <f t="shared" si="279"/>
        <v>#VALUE!</v>
      </c>
      <c r="S900" s="72" t="e">
        <f t="shared" si="280"/>
        <v>#VALUE!</v>
      </c>
      <c r="T900" s="73" t="str">
        <f t="shared" si="281"/>
        <v>donnée(s) manquante(s)</v>
      </c>
      <c r="U900" s="74" t="str">
        <f t="shared" si="282"/>
        <v>donnée(s) manquante(s)</v>
      </c>
      <c r="V900" s="75" t="str">
        <f>IF(ISBLANK(H900)," ",IF(H900&lt;=Scenario!$C$3,0,IF(H900&lt;=Scenario!$C$5,1,IF(H900&lt;=Scenario!$C$6,2,IF(H900&lt;=Scenario!$C$7,3,IF(H900&lt;=Scenario!$C$8,4,5))))))</f>
        <v xml:space="preserve"> </v>
      </c>
      <c r="W900" s="76" t="str">
        <f>IF(ISBLANK(I900)," ",IF(I900&lt;=Scenario!$G$3,0,IF(I900&lt;=Scenario!$G$5,1,2)))</f>
        <v xml:space="preserve"> </v>
      </c>
      <c r="X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81" t="e">
        <f t="shared" si="283"/>
        <v>#VALUE!</v>
      </c>
      <c r="AA900" s="81" t="e">
        <f t="shared" si="284"/>
        <v>#VALUE!</v>
      </c>
      <c r="AB900" s="79" t="e">
        <f t="shared" si="285"/>
        <v>#VALUE!</v>
      </c>
      <c r="AC900" s="73" t="str">
        <f t="shared" si="289"/>
        <v>missing data</v>
      </c>
      <c r="AD900" s="80" t="str">
        <f t="shared" si="290"/>
        <v>missing data</v>
      </c>
      <c r="AE900" s="81" t="e">
        <f t="shared" si="286"/>
        <v>#VALUE!</v>
      </c>
      <c r="AF900" s="81" t="e">
        <f t="shared" si="287"/>
        <v>#VALUE!</v>
      </c>
    </row>
    <row r="901" spans="1:32" x14ac:dyDescent="0.25">
      <c r="A901" s="114" t="s">
        <v>74</v>
      </c>
      <c r="B901" s="102"/>
      <c r="C901" s="103"/>
      <c r="D901" s="103"/>
      <c r="E901" s="104">
        <f t="shared" si="288"/>
        <v>0</v>
      </c>
      <c r="F901" s="105"/>
      <c r="G901" s="106"/>
      <c r="H901" s="106"/>
      <c r="I901" s="107"/>
      <c r="J901" s="108" t="str">
        <f t="shared" si="291"/>
        <v xml:space="preserve"> </v>
      </c>
      <c r="K901" s="109" t="str">
        <f t="shared" si="292"/>
        <v xml:space="preserve"> </v>
      </c>
      <c r="L901" s="109" t="str">
        <f t="shared" si="293"/>
        <v xml:space="preserve"> </v>
      </c>
      <c r="M901" s="109">
        <f t="shared" si="294"/>
        <v>0</v>
      </c>
      <c r="N901" s="110" t="str">
        <f t="shared" si="295"/>
        <v xml:space="preserve"> </v>
      </c>
      <c r="O901" s="110" t="str">
        <f t="shared" si="296"/>
        <v xml:space="preserve"> </v>
      </c>
      <c r="P901" s="111" t="str">
        <f t="shared" si="297"/>
        <v xml:space="preserve"> </v>
      </c>
      <c r="Q901" s="108" t="e">
        <f t="shared" si="278"/>
        <v>#VALUE!</v>
      </c>
      <c r="R901" s="112" t="e">
        <f t="shared" si="279"/>
        <v>#VALUE!</v>
      </c>
      <c r="S901" s="72" t="e">
        <f t="shared" si="280"/>
        <v>#VALUE!</v>
      </c>
      <c r="T901" s="73" t="str">
        <f t="shared" si="281"/>
        <v>donnée(s) manquante(s)</v>
      </c>
      <c r="U901" s="74" t="str">
        <f t="shared" si="282"/>
        <v>donnée(s) manquante(s)</v>
      </c>
      <c r="V901" s="75" t="str">
        <f>IF(ISBLANK(H901)," ",IF(H901&lt;=Scenario!$C$3,0,IF(H901&lt;=Scenario!$C$5,1,IF(H901&lt;=Scenario!$C$6,2,IF(H901&lt;=Scenario!$C$7,3,IF(H901&lt;=Scenario!$C$8,4,5))))))</f>
        <v xml:space="preserve"> </v>
      </c>
      <c r="W901" s="76" t="str">
        <f>IF(ISBLANK(I901)," ",IF(I901&lt;=Scenario!$G$3,0,IF(I901&lt;=Scenario!$G$5,1,2)))</f>
        <v xml:space="preserve"> </v>
      </c>
      <c r="X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81" t="e">
        <f t="shared" si="283"/>
        <v>#VALUE!</v>
      </c>
      <c r="AA901" s="81" t="e">
        <f t="shared" si="284"/>
        <v>#VALUE!</v>
      </c>
      <c r="AB901" s="79" t="e">
        <f t="shared" si="285"/>
        <v>#VALUE!</v>
      </c>
      <c r="AC901" s="73" t="str">
        <f t="shared" si="289"/>
        <v>missing data</v>
      </c>
      <c r="AD901" s="80" t="str">
        <f t="shared" si="290"/>
        <v>missing data</v>
      </c>
      <c r="AE901" s="81" t="e">
        <f t="shared" si="286"/>
        <v>#VALUE!</v>
      </c>
      <c r="AF901" s="81" t="e">
        <f t="shared" si="287"/>
        <v>#VALUE!</v>
      </c>
    </row>
    <row r="902" spans="1:32" x14ac:dyDescent="0.25">
      <c r="A902" s="114" t="s">
        <v>74</v>
      </c>
      <c r="B902" s="102"/>
      <c r="C902" s="103"/>
      <c r="D902" s="103"/>
      <c r="E902" s="104">
        <f t="shared" si="288"/>
        <v>0</v>
      </c>
      <c r="F902" s="105"/>
      <c r="G902" s="106"/>
      <c r="H902" s="106"/>
      <c r="I902" s="107"/>
      <c r="J902" s="108" t="str">
        <f t="shared" si="291"/>
        <v xml:space="preserve"> </v>
      </c>
      <c r="K902" s="109" t="str">
        <f t="shared" si="292"/>
        <v xml:space="preserve"> </v>
      </c>
      <c r="L902" s="109" t="str">
        <f t="shared" si="293"/>
        <v xml:space="preserve"> </v>
      </c>
      <c r="M902" s="109">
        <f t="shared" si="294"/>
        <v>0</v>
      </c>
      <c r="N902" s="110" t="str">
        <f t="shared" si="295"/>
        <v xml:space="preserve"> </v>
      </c>
      <c r="O902" s="110" t="str">
        <f t="shared" si="296"/>
        <v xml:space="preserve"> </v>
      </c>
      <c r="P902" s="111" t="str">
        <f t="shared" si="297"/>
        <v xml:space="preserve"> </v>
      </c>
      <c r="Q902" s="108" t="e">
        <f t="shared" si="278"/>
        <v>#VALUE!</v>
      </c>
      <c r="R902" s="112" t="e">
        <f t="shared" si="279"/>
        <v>#VALUE!</v>
      </c>
      <c r="S902" s="72" t="e">
        <f t="shared" si="280"/>
        <v>#VALUE!</v>
      </c>
      <c r="T902" s="73" t="str">
        <f t="shared" si="281"/>
        <v>donnée(s) manquante(s)</v>
      </c>
      <c r="U902" s="74" t="str">
        <f t="shared" si="282"/>
        <v>donnée(s) manquante(s)</v>
      </c>
      <c r="V902" s="75" t="str">
        <f>IF(ISBLANK(H902)," ",IF(H902&lt;=Scenario!$C$3,0,IF(H902&lt;=Scenario!$C$5,1,IF(H902&lt;=Scenario!$C$6,2,IF(H902&lt;=Scenario!$C$7,3,IF(H902&lt;=Scenario!$C$8,4,5))))))</f>
        <v xml:space="preserve"> </v>
      </c>
      <c r="W902" s="76" t="str">
        <f>IF(ISBLANK(I902)," ",IF(I902&lt;=Scenario!$G$3,0,IF(I902&lt;=Scenario!$G$5,1,2)))</f>
        <v xml:space="preserve"> </v>
      </c>
      <c r="X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81" t="e">
        <f t="shared" si="283"/>
        <v>#VALUE!</v>
      </c>
      <c r="AA902" s="81" t="e">
        <f t="shared" si="284"/>
        <v>#VALUE!</v>
      </c>
      <c r="AB902" s="79" t="e">
        <f t="shared" si="285"/>
        <v>#VALUE!</v>
      </c>
      <c r="AC902" s="73" t="str">
        <f t="shared" si="289"/>
        <v>missing data</v>
      </c>
      <c r="AD902" s="80" t="str">
        <f t="shared" si="290"/>
        <v>missing data</v>
      </c>
      <c r="AE902" s="81" t="e">
        <f t="shared" si="286"/>
        <v>#VALUE!</v>
      </c>
      <c r="AF902" s="81" t="e">
        <f t="shared" si="287"/>
        <v>#VALUE!</v>
      </c>
    </row>
    <row r="903" spans="1:32" x14ac:dyDescent="0.25">
      <c r="A903" s="114" t="s">
        <v>74</v>
      </c>
      <c r="B903" s="102"/>
      <c r="C903" s="103"/>
      <c r="D903" s="103"/>
      <c r="E903" s="104">
        <f t="shared" si="288"/>
        <v>0</v>
      </c>
      <c r="F903" s="105"/>
      <c r="G903" s="106"/>
      <c r="H903" s="106"/>
      <c r="I903" s="107"/>
      <c r="J903" s="108" t="str">
        <f t="shared" si="291"/>
        <v xml:space="preserve"> </v>
      </c>
      <c r="K903" s="109" t="str">
        <f t="shared" si="292"/>
        <v xml:space="preserve"> </v>
      </c>
      <c r="L903" s="109" t="str">
        <f t="shared" si="293"/>
        <v xml:space="preserve"> </v>
      </c>
      <c r="M903" s="109">
        <f t="shared" si="294"/>
        <v>0</v>
      </c>
      <c r="N903" s="110" t="str">
        <f t="shared" si="295"/>
        <v xml:space="preserve"> </v>
      </c>
      <c r="O903" s="110" t="str">
        <f t="shared" si="296"/>
        <v xml:space="preserve"> </v>
      </c>
      <c r="P903" s="111" t="str">
        <f t="shared" si="297"/>
        <v xml:space="preserve"> </v>
      </c>
      <c r="Q903" s="108" t="e">
        <f t="shared" ref="Q903:Q966" si="298">SUM(J903+K903+L903+M903)</f>
        <v>#VALUE!</v>
      </c>
      <c r="R903" s="112" t="e">
        <f t="shared" ref="R903:R966" si="299">SUM(N903+O903+P903)</f>
        <v>#VALUE!</v>
      </c>
      <c r="S903" s="72" t="e">
        <f t="shared" ref="S903:S966" si="300">IF(AND(Q903&gt;=0,Q903&lt;11),Q903-R903,IF(AND(Q903&gt;=11,N903=5),Q903-R903,Q903-N903-O903))</f>
        <v>#VALUE!</v>
      </c>
      <c r="T903" s="73" t="str">
        <f t="shared" ref="T903:T966" si="301">IF(OR(ISBLANK(B903),ISBLANK(C903),ISBLANK(D903),ISBLANK(E903),ISBLANK(G903),ISBLANK(H903),ISBLANK(I903)),"donnée(s) manquante(s)",IF(S903&lt;0,"Nutriscore_A",IF(S903&lt;3,"Nutriscore_B",IF(S903&lt;11,"Nutriscore_C",IF(S903&lt;19,"Nutriscore_D","Nutriscore_E")))))</f>
        <v>donnée(s) manquante(s)</v>
      </c>
      <c r="U903" s="74" t="str">
        <f t="shared" ref="U903:U966" si="302">IF(T903="donnée(s) manquante(s)","donnée(s) manquante(s)",IF(T903="Nutriscore_A","dark green",IF(T903="Nutriscore_B","green",IF(T903="Nutriscore_C","yellow",IF(T903="Nutriscore_D","orange","dark orange")))))</f>
        <v>donnée(s) manquante(s)</v>
      </c>
      <c r="V903" s="75" t="str">
        <f>IF(ISBLANK(H903)," ",IF(H903&lt;=Scenario!$C$3,0,IF(H903&lt;=Scenario!$C$5,1,IF(H903&lt;=Scenario!$C$6,2,IF(H903&lt;=Scenario!$C$7,3,IF(H903&lt;=Scenario!$C$8,4,5))))))</f>
        <v xml:space="preserve"> </v>
      </c>
      <c r="W903" s="76" t="str">
        <f>IF(ISBLANK(I903)," ",IF(I903&lt;=Scenario!$G$3,0,IF(I903&lt;=Scenario!$G$5,1,2)))</f>
        <v xml:space="preserve"> </v>
      </c>
      <c r="X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81" t="e">
        <f t="shared" ref="Z903:Z966" si="303">Y903+X903+J903+L903</f>
        <v>#VALUE!</v>
      </c>
      <c r="AA903" s="81" t="e">
        <f t="shared" ref="AA903:AA966" si="304">W903+N903+V903</f>
        <v>#VALUE!</v>
      </c>
      <c r="AB903" s="79" t="e">
        <f t="shared" ref="AB903:AB966" si="305">IF(Z903&lt;11,Z903-AA903,Z903-V903-N903)</f>
        <v>#VALUE!</v>
      </c>
      <c r="AC903" s="73" t="str">
        <f t="shared" si="289"/>
        <v>missing data</v>
      </c>
      <c r="AD903" s="80" t="str">
        <f t="shared" si="290"/>
        <v>missing data</v>
      </c>
      <c r="AE903" s="81" t="e">
        <f t="shared" ref="AE903:AE966" si="306">AB903-S903</f>
        <v>#VALUE!</v>
      </c>
      <c r="AF903" s="81" t="e">
        <f t="shared" ref="AF903:AF966" si="307">IF(OR(ISBLANK(U903),ISBLANK(AD903)),"donnée manquante",IF(T903=AC903,"no change",IF(T903&lt;&gt;AC903,IF(S903&lt;AB903,"less favourable",IF(S903&gt;AB903,"more favourable")))))</f>
        <v>#VALUE!</v>
      </c>
    </row>
    <row r="904" spans="1:32" x14ac:dyDescent="0.25">
      <c r="A904" s="114" t="s">
        <v>74</v>
      </c>
      <c r="B904" s="102"/>
      <c r="C904" s="103"/>
      <c r="D904" s="103"/>
      <c r="E904" s="104">
        <f t="shared" ref="E904:E967" si="308">ROUND(F904/2.5*1000,0)</f>
        <v>0</v>
      </c>
      <c r="F904" s="105"/>
      <c r="G904" s="106"/>
      <c r="H904" s="106"/>
      <c r="I904" s="107"/>
      <c r="J904" s="108" t="str">
        <f t="shared" si="291"/>
        <v xml:space="preserve"> </v>
      </c>
      <c r="K904" s="109" t="str">
        <f t="shared" si="292"/>
        <v xml:space="preserve"> </v>
      </c>
      <c r="L904" s="109" t="str">
        <f t="shared" si="293"/>
        <v xml:space="preserve"> </v>
      </c>
      <c r="M904" s="109">
        <f t="shared" si="294"/>
        <v>0</v>
      </c>
      <c r="N904" s="110" t="str">
        <f t="shared" si="295"/>
        <v xml:space="preserve"> </v>
      </c>
      <c r="O904" s="110" t="str">
        <f t="shared" si="296"/>
        <v xml:space="preserve"> </v>
      </c>
      <c r="P904" s="111" t="str">
        <f t="shared" si="297"/>
        <v xml:space="preserve"> </v>
      </c>
      <c r="Q904" s="108" t="e">
        <f t="shared" si="298"/>
        <v>#VALUE!</v>
      </c>
      <c r="R904" s="112" t="e">
        <f t="shared" si="299"/>
        <v>#VALUE!</v>
      </c>
      <c r="S904" s="72" t="e">
        <f t="shared" si="300"/>
        <v>#VALUE!</v>
      </c>
      <c r="T904" s="73" t="str">
        <f t="shared" si="301"/>
        <v>donnée(s) manquante(s)</v>
      </c>
      <c r="U904" s="74" t="str">
        <f t="shared" si="302"/>
        <v>donnée(s) manquante(s)</v>
      </c>
      <c r="V904" s="75" t="str">
        <f>IF(ISBLANK(H904)," ",IF(H904&lt;=Scenario!$C$3,0,IF(H904&lt;=Scenario!$C$5,1,IF(H904&lt;=Scenario!$C$6,2,IF(H904&lt;=Scenario!$C$7,3,IF(H904&lt;=Scenario!$C$8,4,5))))))</f>
        <v xml:space="preserve"> </v>
      </c>
      <c r="W904" s="76" t="str">
        <f>IF(ISBLANK(I904)," ",IF(I904&lt;=Scenario!$G$3,0,IF(I904&lt;=Scenario!$G$5,1,2)))</f>
        <v xml:space="preserve"> </v>
      </c>
      <c r="X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81" t="e">
        <f t="shared" si="303"/>
        <v>#VALUE!</v>
      </c>
      <c r="AA904" s="81" t="e">
        <f t="shared" si="304"/>
        <v>#VALUE!</v>
      </c>
      <c r="AB904" s="79" t="e">
        <f t="shared" si="305"/>
        <v>#VALUE!</v>
      </c>
      <c r="AC904" s="73" t="str">
        <f t="shared" ref="AC904:AC967" si="309">IF(OR(ISBLANK(B904),ISBLANK(C904),ISBLANK(D904),ISBLANK(F904),ISBLANK(G904),ISBLANK(H904),ISBLANK(I904)),"missing data",IF(AB904&lt;1,"Nutriscore_A",IF(AB904&lt;3,"Nutriscore_B",IF(AB904&lt;11,"Nutriscore_C",IF(AB904&lt;19,"Nutriscore_D","Nutriscore_E")))))</f>
        <v>missing data</v>
      </c>
      <c r="AD904" s="80" t="str">
        <f t="shared" si="290"/>
        <v>missing data</v>
      </c>
      <c r="AE904" s="81" t="e">
        <f t="shared" si="306"/>
        <v>#VALUE!</v>
      </c>
      <c r="AF904" s="81" t="e">
        <f t="shared" si="307"/>
        <v>#VALUE!</v>
      </c>
    </row>
    <row r="905" spans="1:32" x14ac:dyDescent="0.25">
      <c r="A905" s="114" t="s">
        <v>74</v>
      </c>
      <c r="B905" s="102"/>
      <c r="C905" s="103"/>
      <c r="D905" s="103"/>
      <c r="E905" s="104">
        <f t="shared" si="308"/>
        <v>0</v>
      </c>
      <c r="F905" s="105"/>
      <c r="G905" s="106"/>
      <c r="H905" s="106"/>
      <c r="I905" s="107"/>
      <c r="J905" s="108" t="str">
        <f t="shared" si="291"/>
        <v xml:space="preserve"> </v>
      </c>
      <c r="K905" s="109" t="str">
        <f t="shared" si="292"/>
        <v xml:space="preserve"> </v>
      </c>
      <c r="L905" s="109" t="str">
        <f t="shared" si="293"/>
        <v xml:space="preserve"> </v>
      </c>
      <c r="M905" s="109">
        <f t="shared" si="294"/>
        <v>0</v>
      </c>
      <c r="N905" s="110" t="str">
        <f t="shared" si="295"/>
        <v xml:space="preserve"> </v>
      </c>
      <c r="O905" s="110" t="str">
        <f t="shared" si="296"/>
        <v xml:space="preserve"> </v>
      </c>
      <c r="P905" s="111" t="str">
        <f t="shared" si="297"/>
        <v xml:space="preserve"> </v>
      </c>
      <c r="Q905" s="108" t="e">
        <f t="shared" si="298"/>
        <v>#VALUE!</v>
      </c>
      <c r="R905" s="112" t="e">
        <f t="shared" si="299"/>
        <v>#VALUE!</v>
      </c>
      <c r="S905" s="72" t="e">
        <f t="shared" si="300"/>
        <v>#VALUE!</v>
      </c>
      <c r="T905" s="73" t="str">
        <f t="shared" si="301"/>
        <v>donnée(s) manquante(s)</v>
      </c>
      <c r="U905" s="74" t="str">
        <f t="shared" si="302"/>
        <v>donnée(s) manquante(s)</v>
      </c>
      <c r="V905" s="75" t="str">
        <f>IF(ISBLANK(H905)," ",IF(H905&lt;=Scenario!$C$3,0,IF(H905&lt;=Scenario!$C$5,1,IF(H905&lt;=Scenario!$C$6,2,IF(H905&lt;=Scenario!$C$7,3,IF(H905&lt;=Scenario!$C$8,4,5))))))</f>
        <v xml:space="preserve"> </v>
      </c>
      <c r="W905" s="76" t="str">
        <f>IF(ISBLANK(I905)," ",IF(I905&lt;=Scenario!$G$3,0,IF(I905&lt;=Scenario!$G$5,1,2)))</f>
        <v xml:space="preserve"> </v>
      </c>
      <c r="X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81" t="e">
        <f t="shared" si="303"/>
        <v>#VALUE!</v>
      </c>
      <c r="AA905" s="81" t="e">
        <f t="shared" si="304"/>
        <v>#VALUE!</v>
      </c>
      <c r="AB905" s="79" t="e">
        <f t="shared" si="305"/>
        <v>#VALUE!</v>
      </c>
      <c r="AC905" s="73" t="str">
        <f t="shared" si="309"/>
        <v>missing data</v>
      </c>
      <c r="AD905" s="80" t="str">
        <f t="shared" si="290"/>
        <v>missing data</v>
      </c>
      <c r="AE905" s="81" t="e">
        <f t="shared" si="306"/>
        <v>#VALUE!</v>
      </c>
      <c r="AF905" s="81" t="e">
        <f t="shared" si="307"/>
        <v>#VALUE!</v>
      </c>
    </row>
    <row r="906" spans="1:32" x14ac:dyDescent="0.25">
      <c r="A906" s="114" t="s">
        <v>74</v>
      </c>
      <c r="B906" s="102"/>
      <c r="C906" s="103"/>
      <c r="D906" s="103"/>
      <c r="E906" s="104">
        <f t="shared" si="308"/>
        <v>0</v>
      </c>
      <c r="F906" s="105"/>
      <c r="G906" s="106"/>
      <c r="H906" s="106"/>
      <c r="I906" s="107"/>
      <c r="J906" s="108" t="str">
        <f t="shared" si="291"/>
        <v xml:space="preserve"> </v>
      </c>
      <c r="K906" s="109" t="str">
        <f t="shared" si="292"/>
        <v xml:space="preserve"> </v>
      </c>
      <c r="L906" s="109" t="str">
        <f t="shared" si="293"/>
        <v xml:space="preserve"> </v>
      </c>
      <c r="M906" s="109">
        <f t="shared" si="294"/>
        <v>0</v>
      </c>
      <c r="N906" s="110" t="str">
        <f t="shared" si="295"/>
        <v xml:space="preserve"> </v>
      </c>
      <c r="O906" s="110" t="str">
        <f t="shared" si="296"/>
        <v xml:space="preserve"> </v>
      </c>
      <c r="P906" s="111" t="str">
        <f t="shared" si="297"/>
        <v xml:space="preserve"> </v>
      </c>
      <c r="Q906" s="108" t="e">
        <f t="shared" si="298"/>
        <v>#VALUE!</v>
      </c>
      <c r="R906" s="112" t="e">
        <f t="shared" si="299"/>
        <v>#VALUE!</v>
      </c>
      <c r="S906" s="72" t="e">
        <f t="shared" si="300"/>
        <v>#VALUE!</v>
      </c>
      <c r="T906" s="73" t="str">
        <f t="shared" si="301"/>
        <v>donnée(s) manquante(s)</v>
      </c>
      <c r="U906" s="74" t="str">
        <f t="shared" si="302"/>
        <v>donnée(s) manquante(s)</v>
      </c>
      <c r="V906" s="75" t="str">
        <f>IF(ISBLANK(H906)," ",IF(H906&lt;=Scenario!$C$3,0,IF(H906&lt;=Scenario!$C$5,1,IF(H906&lt;=Scenario!$C$6,2,IF(H906&lt;=Scenario!$C$7,3,IF(H906&lt;=Scenario!$C$8,4,5))))))</f>
        <v xml:space="preserve"> </v>
      </c>
      <c r="W906" s="76" t="str">
        <f>IF(ISBLANK(I906)," ",IF(I906&lt;=Scenario!$G$3,0,IF(I906&lt;=Scenario!$G$5,1,2)))</f>
        <v xml:space="preserve"> </v>
      </c>
      <c r="X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81" t="e">
        <f t="shared" si="303"/>
        <v>#VALUE!</v>
      </c>
      <c r="AA906" s="81" t="e">
        <f t="shared" si="304"/>
        <v>#VALUE!</v>
      </c>
      <c r="AB906" s="79" t="e">
        <f t="shared" si="305"/>
        <v>#VALUE!</v>
      </c>
      <c r="AC906" s="73" t="str">
        <f t="shared" si="309"/>
        <v>missing data</v>
      </c>
      <c r="AD906" s="80" t="str">
        <f t="shared" si="290"/>
        <v>missing data</v>
      </c>
      <c r="AE906" s="81" t="e">
        <f t="shared" si="306"/>
        <v>#VALUE!</v>
      </c>
      <c r="AF906" s="81" t="e">
        <f t="shared" si="307"/>
        <v>#VALUE!</v>
      </c>
    </row>
    <row r="907" spans="1:32" x14ac:dyDescent="0.25">
      <c r="A907" s="114" t="s">
        <v>74</v>
      </c>
      <c r="B907" s="102"/>
      <c r="C907" s="103"/>
      <c r="D907" s="103"/>
      <c r="E907" s="104">
        <f t="shared" si="308"/>
        <v>0</v>
      </c>
      <c r="F907" s="105"/>
      <c r="G907" s="106"/>
      <c r="H907" s="106"/>
      <c r="I907" s="107"/>
      <c r="J907" s="108" t="str">
        <f t="shared" si="291"/>
        <v xml:space="preserve"> </v>
      </c>
      <c r="K907" s="109" t="str">
        <f t="shared" si="292"/>
        <v xml:space="preserve"> </v>
      </c>
      <c r="L907" s="109" t="str">
        <f t="shared" si="293"/>
        <v xml:space="preserve"> </v>
      </c>
      <c r="M907" s="109">
        <f t="shared" si="294"/>
        <v>0</v>
      </c>
      <c r="N907" s="110" t="str">
        <f t="shared" si="295"/>
        <v xml:space="preserve"> </v>
      </c>
      <c r="O907" s="110" t="str">
        <f t="shared" si="296"/>
        <v xml:space="preserve"> </v>
      </c>
      <c r="P907" s="111" t="str">
        <f t="shared" si="297"/>
        <v xml:space="preserve"> </v>
      </c>
      <c r="Q907" s="108" t="e">
        <f t="shared" si="298"/>
        <v>#VALUE!</v>
      </c>
      <c r="R907" s="112" t="e">
        <f t="shared" si="299"/>
        <v>#VALUE!</v>
      </c>
      <c r="S907" s="72" t="e">
        <f t="shared" si="300"/>
        <v>#VALUE!</v>
      </c>
      <c r="T907" s="73" t="str">
        <f t="shared" si="301"/>
        <v>donnée(s) manquante(s)</v>
      </c>
      <c r="U907" s="74" t="str">
        <f t="shared" si="302"/>
        <v>donnée(s) manquante(s)</v>
      </c>
      <c r="V907" s="75" t="str">
        <f>IF(ISBLANK(H907)," ",IF(H907&lt;=Scenario!$C$3,0,IF(H907&lt;=Scenario!$C$5,1,IF(H907&lt;=Scenario!$C$6,2,IF(H907&lt;=Scenario!$C$7,3,IF(H907&lt;=Scenario!$C$8,4,5))))))</f>
        <v xml:space="preserve"> </v>
      </c>
      <c r="W907" s="76" t="str">
        <f>IF(ISBLANK(I907)," ",IF(I907&lt;=Scenario!$G$3,0,IF(I907&lt;=Scenario!$G$5,1,2)))</f>
        <v xml:space="preserve"> </v>
      </c>
      <c r="X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81" t="e">
        <f t="shared" si="303"/>
        <v>#VALUE!</v>
      </c>
      <c r="AA907" s="81" t="e">
        <f t="shared" si="304"/>
        <v>#VALUE!</v>
      </c>
      <c r="AB907" s="79" t="e">
        <f t="shared" si="305"/>
        <v>#VALUE!</v>
      </c>
      <c r="AC907" s="73" t="str">
        <f t="shared" si="309"/>
        <v>missing data</v>
      </c>
      <c r="AD907" s="80" t="str">
        <f t="shared" si="290"/>
        <v>missing data</v>
      </c>
      <c r="AE907" s="81" t="e">
        <f t="shared" si="306"/>
        <v>#VALUE!</v>
      </c>
      <c r="AF907" s="81" t="e">
        <f t="shared" si="307"/>
        <v>#VALUE!</v>
      </c>
    </row>
    <row r="908" spans="1:32" x14ac:dyDescent="0.25">
      <c r="A908" s="114" t="s">
        <v>74</v>
      </c>
      <c r="B908" s="102"/>
      <c r="C908" s="103"/>
      <c r="D908" s="103"/>
      <c r="E908" s="104">
        <f t="shared" si="308"/>
        <v>0</v>
      </c>
      <c r="F908" s="105"/>
      <c r="G908" s="106"/>
      <c r="H908" s="106"/>
      <c r="I908" s="107"/>
      <c r="J908" s="108" t="str">
        <f t="shared" si="291"/>
        <v xml:space="preserve"> </v>
      </c>
      <c r="K908" s="109" t="str">
        <f t="shared" si="292"/>
        <v xml:space="preserve"> </v>
      </c>
      <c r="L908" s="109" t="str">
        <f t="shared" si="293"/>
        <v xml:space="preserve"> </v>
      </c>
      <c r="M908" s="109">
        <f t="shared" si="294"/>
        <v>0</v>
      </c>
      <c r="N908" s="110" t="str">
        <f t="shared" si="295"/>
        <v xml:space="preserve"> </v>
      </c>
      <c r="O908" s="110" t="str">
        <f t="shared" si="296"/>
        <v xml:space="preserve"> </v>
      </c>
      <c r="P908" s="111" t="str">
        <f t="shared" si="297"/>
        <v xml:space="preserve"> </v>
      </c>
      <c r="Q908" s="108" t="e">
        <f t="shared" si="298"/>
        <v>#VALUE!</v>
      </c>
      <c r="R908" s="112" t="e">
        <f t="shared" si="299"/>
        <v>#VALUE!</v>
      </c>
      <c r="S908" s="72" t="e">
        <f t="shared" si="300"/>
        <v>#VALUE!</v>
      </c>
      <c r="T908" s="73" t="str">
        <f t="shared" si="301"/>
        <v>donnée(s) manquante(s)</v>
      </c>
      <c r="U908" s="74" t="str">
        <f t="shared" si="302"/>
        <v>donnée(s) manquante(s)</v>
      </c>
      <c r="V908" s="75" t="str">
        <f>IF(ISBLANK(H908)," ",IF(H908&lt;=Scenario!$C$3,0,IF(H908&lt;=Scenario!$C$5,1,IF(H908&lt;=Scenario!$C$6,2,IF(H908&lt;=Scenario!$C$7,3,IF(H908&lt;=Scenario!$C$8,4,5))))))</f>
        <v xml:space="preserve"> </v>
      </c>
      <c r="W908" s="76" t="str">
        <f>IF(ISBLANK(I908)," ",IF(I908&lt;=Scenario!$G$3,0,IF(I908&lt;=Scenario!$G$5,1,2)))</f>
        <v xml:space="preserve"> </v>
      </c>
      <c r="X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81" t="e">
        <f t="shared" si="303"/>
        <v>#VALUE!</v>
      </c>
      <c r="AA908" s="81" t="e">
        <f t="shared" si="304"/>
        <v>#VALUE!</v>
      </c>
      <c r="AB908" s="79" t="e">
        <f t="shared" si="305"/>
        <v>#VALUE!</v>
      </c>
      <c r="AC908" s="73" t="str">
        <f t="shared" si="309"/>
        <v>missing data</v>
      </c>
      <c r="AD908" s="80" t="str">
        <f t="shared" si="290"/>
        <v>missing data</v>
      </c>
      <c r="AE908" s="81" t="e">
        <f t="shared" si="306"/>
        <v>#VALUE!</v>
      </c>
      <c r="AF908" s="81" t="e">
        <f t="shared" si="307"/>
        <v>#VALUE!</v>
      </c>
    </row>
    <row r="909" spans="1:32" x14ac:dyDescent="0.25">
      <c r="A909" s="114" t="s">
        <v>74</v>
      </c>
      <c r="B909" s="102"/>
      <c r="C909" s="103"/>
      <c r="D909" s="103"/>
      <c r="E909" s="104">
        <f t="shared" si="308"/>
        <v>0</v>
      </c>
      <c r="F909" s="105"/>
      <c r="G909" s="106"/>
      <c r="H909" s="106"/>
      <c r="I909" s="107"/>
      <c r="J909" s="108" t="str">
        <f t="shared" si="291"/>
        <v xml:space="preserve"> </v>
      </c>
      <c r="K909" s="109" t="str">
        <f t="shared" si="292"/>
        <v xml:space="preserve"> </v>
      </c>
      <c r="L909" s="109" t="str">
        <f t="shared" si="293"/>
        <v xml:space="preserve"> </v>
      </c>
      <c r="M909" s="109">
        <f t="shared" si="294"/>
        <v>0</v>
      </c>
      <c r="N909" s="110" t="str">
        <f t="shared" si="295"/>
        <v xml:space="preserve"> </v>
      </c>
      <c r="O909" s="110" t="str">
        <f t="shared" si="296"/>
        <v xml:space="preserve"> </v>
      </c>
      <c r="P909" s="111" t="str">
        <f t="shared" si="297"/>
        <v xml:space="preserve"> </v>
      </c>
      <c r="Q909" s="108" t="e">
        <f t="shared" si="298"/>
        <v>#VALUE!</v>
      </c>
      <c r="R909" s="112" t="e">
        <f t="shared" si="299"/>
        <v>#VALUE!</v>
      </c>
      <c r="S909" s="72" t="e">
        <f t="shared" si="300"/>
        <v>#VALUE!</v>
      </c>
      <c r="T909" s="73" t="str">
        <f t="shared" si="301"/>
        <v>donnée(s) manquante(s)</v>
      </c>
      <c r="U909" s="74" t="str">
        <f t="shared" si="302"/>
        <v>donnée(s) manquante(s)</v>
      </c>
      <c r="V909" s="75" t="str">
        <f>IF(ISBLANK(H909)," ",IF(H909&lt;=Scenario!$C$3,0,IF(H909&lt;=Scenario!$C$5,1,IF(H909&lt;=Scenario!$C$6,2,IF(H909&lt;=Scenario!$C$7,3,IF(H909&lt;=Scenario!$C$8,4,5))))))</f>
        <v xml:space="preserve"> </v>
      </c>
      <c r="W909" s="76" t="str">
        <f>IF(ISBLANK(I909)," ",IF(I909&lt;=Scenario!$G$3,0,IF(I909&lt;=Scenario!$G$5,1,2)))</f>
        <v xml:space="preserve"> </v>
      </c>
      <c r="X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81" t="e">
        <f t="shared" si="303"/>
        <v>#VALUE!</v>
      </c>
      <c r="AA909" s="81" t="e">
        <f t="shared" si="304"/>
        <v>#VALUE!</v>
      </c>
      <c r="AB909" s="79" t="e">
        <f t="shared" si="305"/>
        <v>#VALUE!</v>
      </c>
      <c r="AC909" s="73" t="str">
        <f t="shared" si="309"/>
        <v>missing data</v>
      </c>
      <c r="AD909" s="80" t="str">
        <f t="shared" si="290"/>
        <v>missing data</v>
      </c>
      <c r="AE909" s="81" t="e">
        <f t="shared" si="306"/>
        <v>#VALUE!</v>
      </c>
      <c r="AF909" s="81" t="e">
        <f t="shared" si="307"/>
        <v>#VALUE!</v>
      </c>
    </row>
    <row r="910" spans="1:32" x14ac:dyDescent="0.25">
      <c r="A910" s="114" t="s">
        <v>74</v>
      </c>
      <c r="B910" s="102"/>
      <c r="C910" s="103"/>
      <c r="D910" s="103"/>
      <c r="E910" s="104">
        <f t="shared" si="308"/>
        <v>0</v>
      </c>
      <c r="F910" s="105"/>
      <c r="G910" s="106"/>
      <c r="H910" s="106"/>
      <c r="I910" s="107"/>
      <c r="J910" s="108" t="str">
        <f t="shared" si="291"/>
        <v xml:space="preserve"> </v>
      </c>
      <c r="K910" s="109" t="str">
        <f t="shared" si="292"/>
        <v xml:space="preserve"> </v>
      </c>
      <c r="L910" s="109" t="str">
        <f t="shared" si="293"/>
        <v xml:space="preserve"> </v>
      </c>
      <c r="M910" s="109">
        <f t="shared" si="294"/>
        <v>0</v>
      </c>
      <c r="N910" s="110" t="str">
        <f t="shared" si="295"/>
        <v xml:space="preserve"> </v>
      </c>
      <c r="O910" s="110" t="str">
        <f t="shared" si="296"/>
        <v xml:space="preserve"> </v>
      </c>
      <c r="P910" s="111" t="str">
        <f t="shared" si="297"/>
        <v xml:space="preserve"> </v>
      </c>
      <c r="Q910" s="108" t="e">
        <f t="shared" si="298"/>
        <v>#VALUE!</v>
      </c>
      <c r="R910" s="112" t="e">
        <f t="shared" si="299"/>
        <v>#VALUE!</v>
      </c>
      <c r="S910" s="72" t="e">
        <f t="shared" si="300"/>
        <v>#VALUE!</v>
      </c>
      <c r="T910" s="73" t="str">
        <f t="shared" si="301"/>
        <v>donnée(s) manquante(s)</v>
      </c>
      <c r="U910" s="74" t="str">
        <f t="shared" si="302"/>
        <v>donnée(s) manquante(s)</v>
      </c>
      <c r="V910" s="75" t="str">
        <f>IF(ISBLANK(H910)," ",IF(H910&lt;=Scenario!$C$3,0,IF(H910&lt;=Scenario!$C$5,1,IF(H910&lt;=Scenario!$C$6,2,IF(H910&lt;=Scenario!$C$7,3,IF(H910&lt;=Scenario!$C$8,4,5))))))</f>
        <v xml:space="preserve"> </v>
      </c>
      <c r="W910" s="76" t="str">
        <f>IF(ISBLANK(I910)," ",IF(I910&lt;=Scenario!$G$3,0,IF(I910&lt;=Scenario!$G$5,1,2)))</f>
        <v xml:space="preserve"> </v>
      </c>
      <c r="X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81" t="e">
        <f t="shared" si="303"/>
        <v>#VALUE!</v>
      </c>
      <c r="AA910" s="81" t="e">
        <f t="shared" si="304"/>
        <v>#VALUE!</v>
      </c>
      <c r="AB910" s="79" t="e">
        <f t="shared" si="305"/>
        <v>#VALUE!</v>
      </c>
      <c r="AC910" s="73" t="str">
        <f t="shared" si="309"/>
        <v>missing data</v>
      </c>
      <c r="AD910" s="80" t="str">
        <f t="shared" si="290"/>
        <v>missing data</v>
      </c>
      <c r="AE910" s="81" t="e">
        <f t="shared" si="306"/>
        <v>#VALUE!</v>
      </c>
      <c r="AF910" s="81" t="e">
        <f t="shared" si="307"/>
        <v>#VALUE!</v>
      </c>
    </row>
    <row r="911" spans="1:32" x14ac:dyDescent="0.25">
      <c r="A911" s="114" t="s">
        <v>74</v>
      </c>
      <c r="B911" s="102"/>
      <c r="C911" s="103"/>
      <c r="D911" s="103"/>
      <c r="E911" s="104">
        <f t="shared" si="308"/>
        <v>0</v>
      </c>
      <c r="F911" s="105"/>
      <c r="G911" s="106"/>
      <c r="H911" s="106"/>
      <c r="I911" s="107"/>
      <c r="J911" s="108" t="str">
        <f t="shared" si="291"/>
        <v xml:space="preserve"> </v>
      </c>
      <c r="K911" s="109" t="str">
        <f t="shared" si="292"/>
        <v xml:space="preserve"> </v>
      </c>
      <c r="L911" s="109" t="str">
        <f t="shared" si="293"/>
        <v xml:space="preserve"> </v>
      </c>
      <c r="M911" s="109">
        <f t="shared" si="294"/>
        <v>0</v>
      </c>
      <c r="N911" s="110" t="str">
        <f t="shared" si="295"/>
        <v xml:space="preserve"> </v>
      </c>
      <c r="O911" s="110" t="str">
        <f t="shared" si="296"/>
        <v xml:space="preserve"> </v>
      </c>
      <c r="P911" s="111" t="str">
        <f t="shared" si="297"/>
        <v xml:space="preserve"> </v>
      </c>
      <c r="Q911" s="108" t="e">
        <f t="shared" si="298"/>
        <v>#VALUE!</v>
      </c>
      <c r="R911" s="112" t="e">
        <f t="shared" si="299"/>
        <v>#VALUE!</v>
      </c>
      <c r="S911" s="72" t="e">
        <f t="shared" si="300"/>
        <v>#VALUE!</v>
      </c>
      <c r="T911" s="73" t="str">
        <f t="shared" si="301"/>
        <v>donnée(s) manquante(s)</v>
      </c>
      <c r="U911" s="74" t="str">
        <f t="shared" si="302"/>
        <v>donnée(s) manquante(s)</v>
      </c>
      <c r="V911" s="75" t="str">
        <f>IF(ISBLANK(H911)," ",IF(H911&lt;=Scenario!$C$3,0,IF(H911&lt;=Scenario!$C$5,1,IF(H911&lt;=Scenario!$C$6,2,IF(H911&lt;=Scenario!$C$7,3,IF(H911&lt;=Scenario!$C$8,4,5))))))</f>
        <v xml:space="preserve"> </v>
      </c>
      <c r="W911" s="76" t="str">
        <f>IF(ISBLANK(I911)," ",IF(I911&lt;=Scenario!$G$3,0,IF(I911&lt;=Scenario!$G$5,1,2)))</f>
        <v xml:space="preserve"> </v>
      </c>
      <c r="X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81" t="e">
        <f t="shared" si="303"/>
        <v>#VALUE!</v>
      </c>
      <c r="AA911" s="81" t="e">
        <f t="shared" si="304"/>
        <v>#VALUE!</v>
      </c>
      <c r="AB911" s="79" t="e">
        <f t="shared" si="305"/>
        <v>#VALUE!</v>
      </c>
      <c r="AC911" s="73" t="str">
        <f t="shared" si="309"/>
        <v>missing data</v>
      </c>
      <c r="AD911" s="80" t="str">
        <f t="shared" si="290"/>
        <v>missing data</v>
      </c>
      <c r="AE911" s="81" t="e">
        <f t="shared" si="306"/>
        <v>#VALUE!</v>
      </c>
      <c r="AF911" s="81" t="e">
        <f t="shared" si="307"/>
        <v>#VALUE!</v>
      </c>
    </row>
    <row r="912" spans="1:32" x14ac:dyDescent="0.25">
      <c r="A912" s="114" t="s">
        <v>74</v>
      </c>
      <c r="B912" s="102"/>
      <c r="C912" s="103"/>
      <c r="D912" s="103"/>
      <c r="E912" s="104">
        <f t="shared" si="308"/>
        <v>0</v>
      </c>
      <c r="F912" s="105"/>
      <c r="G912" s="106"/>
      <c r="H912" s="106"/>
      <c r="I912" s="107"/>
      <c r="J912" s="108" t="str">
        <f t="shared" si="291"/>
        <v xml:space="preserve"> </v>
      </c>
      <c r="K912" s="109" t="str">
        <f t="shared" si="292"/>
        <v xml:space="preserve"> </v>
      </c>
      <c r="L912" s="109" t="str">
        <f t="shared" si="293"/>
        <v xml:space="preserve"> </v>
      </c>
      <c r="M912" s="109">
        <f t="shared" si="294"/>
        <v>0</v>
      </c>
      <c r="N912" s="110" t="str">
        <f t="shared" si="295"/>
        <v xml:space="preserve"> </v>
      </c>
      <c r="O912" s="110" t="str">
        <f t="shared" si="296"/>
        <v xml:space="preserve"> </v>
      </c>
      <c r="P912" s="111" t="str">
        <f t="shared" si="297"/>
        <v xml:space="preserve"> </v>
      </c>
      <c r="Q912" s="108" t="e">
        <f t="shared" si="298"/>
        <v>#VALUE!</v>
      </c>
      <c r="R912" s="112" t="e">
        <f t="shared" si="299"/>
        <v>#VALUE!</v>
      </c>
      <c r="S912" s="72" t="e">
        <f t="shared" si="300"/>
        <v>#VALUE!</v>
      </c>
      <c r="T912" s="73" t="str">
        <f t="shared" si="301"/>
        <v>donnée(s) manquante(s)</v>
      </c>
      <c r="U912" s="74" t="str">
        <f t="shared" si="302"/>
        <v>donnée(s) manquante(s)</v>
      </c>
      <c r="V912" s="75" t="str">
        <f>IF(ISBLANK(H912)," ",IF(H912&lt;=Scenario!$C$3,0,IF(H912&lt;=Scenario!$C$5,1,IF(H912&lt;=Scenario!$C$6,2,IF(H912&lt;=Scenario!$C$7,3,IF(H912&lt;=Scenario!$C$8,4,5))))))</f>
        <v xml:space="preserve"> </v>
      </c>
      <c r="W912" s="76" t="str">
        <f>IF(ISBLANK(I912)," ",IF(I912&lt;=Scenario!$G$3,0,IF(I912&lt;=Scenario!$G$5,1,2)))</f>
        <v xml:space="preserve"> </v>
      </c>
      <c r="X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81" t="e">
        <f t="shared" si="303"/>
        <v>#VALUE!</v>
      </c>
      <c r="AA912" s="81" t="e">
        <f t="shared" si="304"/>
        <v>#VALUE!</v>
      </c>
      <c r="AB912" s="79" t="e">
        <f t="shared" si="305"/>
        <v>#VALUE!</v>
      </c>
      <c r="AC912" s="73" t="str">
        <f t="shared" si="309"/>
        <v>missing data</v>
      </c>
      <c r="AD912" s="80" t="str">
        <f t="shared" si="290"/>
        <v>missing data</v>
      </c>
      <c r="AE912" s="81" t="e">
        <f t="shared" si="306"/>
        <v>#VALUE!</v>
      </c>
      <c r="AF912" s="81" t="e">
        <f t="shared" si="307"/>
        <v>#VALUE!</v>
      </c>
    </row>
    <row r="913" spans="1:32" x14ac:dyDescent="0.25">
      <c r="A913" s="114" t="s">
        <v>74</v>
      </c>
      <c r="B913" s="102"/>
      <c r="C913" s="103"/>
      <c r="D913" s="103"/>
      <c r="E913" s="104">
        <f t="shared" si="308"/>
        <v>0</v>
      </c>
      <c r="F913" s="105"/>
      <c r="G913" s="106"/>
      <c r="H913" s="106"/>
      <c r="I913" s="107"/>
      <c r="J913" s="108" t="str">
        <f t="shared" si="291"/>
        <v xml:space="preserve"> </v>
      </c>
      <c r="K913" s="109" t="str">
        <f t="shared" si="292"/>
        <v xml:space="preserve"> </v>
      </c>
      <c r="L913" s="109" t="str">
        <f t="shared" si="293"/>
        <v xml:space="preserve"> </v>
      </c>
      <c r="M913" s="109">
        <f t="shared" si="294"/>
        <v>0</v>
      </c>
      <c r="N913" s="110" t="str">
        <f t="shared" si="295"/>
        <v xml:space="preserve"> </v>
      </c>
      <c r="O913" s="110" t="str">
        <f t="shared" si="296"/>
        <v xml:space="preserve"> </v>
      </c>
      <c r="P913" s="111" t="str">
        <f t="shared" si="297"/>
        <v xml:space="preserve"> </v>
      </c>
      <c r="Q913" s="108" t="e">
        <f t="shared" si="298"/>
        <v>#VALUE!</v>
      </c>
      <c r="R913" s="112" t="e">
        <f t="shared" si="299"/>
        <v>#VALUE!</v>
      </c>
      <c r="S913" s="72" t="e">
        <f t="shared" si="300"/>
        <v>#VALUE!</v>
      </c>
      <c r="T913" s="73" t="str">
        <f t="shared" si="301"/>
        <v>donnée(s) manquante(s)</v>
      </c>
      <c r="U913" s="74" t="str">
        <f t="shared" si="302"/>
        <v>donnée(s) manquante(s)</v>
      </c>
      <c r="V913" s="75" t="str">
        <f>IF(ISBLANK(H913)," ",IF(H913&lt;=Scenario!$C$3,0,IF(H913&lt;=Scenario!$C$5,1,IF(H913&lt;=Scenario!$C$6,2,IF(H913&lt;=Scenario!$C$7,3,IF(H913&lt;=Scenario!$C$8,4,5))))))</f>
        <v xml:space="preserve"> </v>
      </c>
      <c r="W913" s="76" t="str">
        <f>IF(ISBLANK(I913)," ",IF(I913&lt;=Scenario!$G$3,0,IF(I913&lt;=Scenario!$G$5,1,2)))</f>
        <v xml:space="preserve"> </v>
      </c>
      <c r="X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81" t="e">
        <f t="shared" si="303"/>
        <v>#VALUE!</v>
      </c>
      <c r="AA913" s="81" t="e">
        <f t="shared" si="304"/>
        <v>#VALUE!</v>
      </c>
      <c r="AB913" s="79" t="e">
        <f t="shared" si="305"/>
        <v>#VALUE!</v>
      </c>
      <c r="AC913" s="73" t="str">
        <f t="shared" si="309"/>
        <v>missing data</v>
      </c>
      <c r="AD913" s="80" t="str">
        <f t="shared" si="290"/>
        <v>missing data</v>
      </c>
      <c r="AE913" s="81" t="e">
        <f t="shared" si="306"/>
        <v>#VALUE!</v>
      </c>
      <c r="AF913" s="81" t="e">
        <f t="shared" si="307"/>
        <v>#VALUE!</v>
      </c>
    </row>
    <row r="914" spans="1:32" x14ac:dyDescent="0.25">
      <c r="A914" s="114" t="s">
        <v>74</v>
      </c>
      <c r="B914" s="102"/>
      <c r="C914" s="103"/>
      <c r="D914" s="103"/>
      <c r="E914" s="104">
        <f t="shared" si="308"/>
        <v>0</v>
      </c>
      <c r="F914" s="105"/>
      <c r="G914" s="106"/>
      <c r="H914" s="106"/>
      <c r="I914" s="107"/>
      <c r="J914" s="108" t="str">
        <f t="shared" si="291"/>
        <v xml:space="preserve"> </v>
      </c>
      <c r="K914" s="109" t="str">
        <f t="shared" si="292"/>
        <v xml:space="preserve"> </v>
      </c>
      <c r="L914" s="109" t="str">
        <f t="shared" si="293"/>
        <v xml:space="preserve"> </v>
      </c>
      <c r="M914" s="109">
        <f t="shared" si="294"/>
        <v>0</v>
      </c>
      <c r="N914" s="110" t="str">
        <f t="shared" si="295"/>
        <v xml:space="preserve"> </v>
      </c>
      <c r="O914" s="110" t="str">
        <f t="shared" si="296"/>
        <v xml:space="preserve"> </v>
      </c>
      <c r="P914" s="111" t="str">
        <f t="shared" si="297"/>
        <v xml:space="preserve"> </v>
      </c>
      <c r="Q914" s="108" t="e">
        <f t="shared" si="298"/>
        <v>#VALUE!</v>
      </c>
      <c r="R914" s="112" t="e">
        <f t="shared" si="299"/>
        <v>#VALUE!</v>
      </c>
      <c r="S914" s="72" t="e">
        <f t="shared" si="300"/>
        <v>#VALUE!</v>
      </c>
      <c r="T914" s="73" t="str">
        <f t="shared" si="301"/>
        <v>donnée(s) manquante(s)</v>
      </c>
      <c r="U914" s="74" t="str">
        <f t="shared" si="302"/>
        <v>donnée(s) manquante(s)</v>
      </c>
      <c r="V914" s="75" t="str">
        <f>IF(ISBLANK(H914)," ",IF(H914&lt;=Scenario!$C$3,0,IF(H914&lt;=Scenario!$C$5,1,IF(H914&lt;=Scenario!$C$6,2,IF(H914&lt;=Scenario!$C$7,3,IF(H914&lt;=Scenario!$C$8,4,5))))))</f>
        <v xml:space="preserve"> </v>
      </c>
      <c r="W914" s="76" t="str">
        <f>IF(ISBLANK(I914)," ",IF(I914&lt;=Scenario!$G$3,0,IF(I914&lt;=Scenario!$G$5,1,2)))</f>
        <v xml:space="preserve"> </v>
      </c>
      <c r="X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81" t="e">
        <f t="shared" si="303"/>
        <v>#VALUE!</v>
      </c>
      <c r="AA914" s="81" t="e">
        <f t="shared" si="304"/>
        <v>#VALUE!</v>
      </c>
      <c r="AB914" s="79" t="e">
        <f t="shared" si="305"/>
        <v>#VALUE!</v>
      </c>
      <c r="AC914" s="73" t="str">
        <f t="shared" si="309"/>
        <v>missing data</v>
      </c>
      <c r="AD914" s="80" t="str">
        <f t="shared" si="290"/>
        <v>missing data</v>
      </c>
      <c r="AE914" s="81" t="e">
        <f t="shared" si="306"/>
        <v>#VALUE!</v>
      </c>
      <c r="AF914" s="81" t="e">
        <f t="shared" si="307"/>
        <v>#VALUE!</v>
      </c>
    </row>
    <row r="915" spans="1:32" x14ac:dyDescent="0.25">
      <c r="A915" s="114" t="s">
        <v>74</v>
      </c>
      <c r="B915" s="102"/>
      <c r="C915" s="103"/>
      <c r="D915" s="103"/>
      <c r="E915" s="104">
        <f t="shared" si="308"/>
        <v>0</v>
      </c>
      <c r="F915" s="105"/>
      <c r="G915" s="106"/>
      <c r="H915" s="106"/>
      <c r="I915" s="107"/>
      <c r="J915" s="108" t="str">
        <f t="shared" si="291"/>
        <v xml:space="preserve"> </v>
      </c>
      <c r="K915" s="109" t="str">
        <f t="shared" si="292"/>
        <v xml:space="preserve"> </v>
      </c>
      <c r="L915" s="109" t="str">
        <f t="shared" si="293"/>
        <v xml:space="preserve"> </v>
      </c>
      <c r="M915" s="109">
        <f t="shared" si="294"/>
        <v>0</v>
      </c>
      <c r="N915" s="110" t="str">
        <f t="shared" si="295"/>
        <v xml:space="preserve"> </v>
      </c>
      <c r="O915" s="110" t="str">
        <f t="shared" si="296"/>
        <v xml:space="preserve"> </v>
      </c>
      <c r="P915" s="111" t="str">
        <f t="shared" si="297"/>
        <v xml:space="preserve"> </v>
      </c>
      <c r="Q915" s="108" t="e">
        <f t="shared" si="298"/>
        <v>#VALUE!</v>
      </c>
      <c r="R915" s="112" t="e">
        <f t="shared" si="299"/>
        <v>#VALUE!</v>
      </c>
      <c r="S915" s="72" t="e">
        <f t="shared" si="300"/>
        <v>#VALUE!</v>
      </c>
      <c r="T915" s="73" t="str">
        <f t="shared" si="301"/>
        <v>donnée(s) manquante(s)</v>
      </c>
      <c r="U915" s="74" t="str">
        <f t="shared" si="302"/>
        <v>donnée(s) manquante(s)</v>
      </c>
      <c r="V915" s="75" t="str">
        <f>IF(ISBLANK(H915)," ",IF(H915&lt;=Scenario!$C$3,0,IF(H915&lt;=Scenario!$C$5,1,IF(H915&lt;=Scenario!$C$6,2,IF(H915&lt;=Scenario!$C$7,3,IF(H915&lt;=Scenario!$C$8,4,5))))))</f>
        <v xml:space="preserve"> </v>
      </c>
      <c r="W915" s="76" t="str">
        <f>IF(ISBLANK(I915)," ",IF(I915&lt;=Scenario!$G$3,0,IF(I915&lt;=Scenario!$G$5,1,2)))</f>
        <v xml:space="preserve"> </v>
      </c>
      <c r="X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81" t="e">
        <f t="shared" si="303"/>
        <v>#VALUE!</v>
      </c>
      <c r="AA915" s="81" t="e">
        <f t="shared" si="304"/>
        <v>#VALUE!</v>
      </c>
      <c r="AB915" s="79" t="e">
        <f t="shared" si="305"/>
        <v>#VALUE!</v>
      </c>
      <c r="AC915" s="73" t="str">
        <f t="shared" si="309"/>
        <v>missing data</v>
      </c>
      <c r="AD915" s="80" t="str">
        <f t="shared" si="290"/>
        <v>missing data</v>
      </c>
      <c r="AE915" s="81" t="e">
        <f t="shared" si="306"/>
        <v>#VALUE!</v>
      </c>
      <c r="AF915" s="81" t="e">
        <f t="shared" si="307"/>
        <v>#VALUE!</v>
      </c>
    </row>
    <row r="916" spans="1:32" x14ac:dyDescent="0.25">
      <c r="A916" s="114" t="s">
        <v>74</v>
      </c>
      <c r="B916" s="102"/>
      <c r="C916" s="103"/>
      <c r="D916" s="103"/>
      <c r="E916" s="104">
        <f t="shared" si="308"/>
        <v>0</v>
      </c>
      <c r="F916" s="105"/>
      <c r="G916" s="106"/>
      <c r="H916" s="106"/>
      <c r="I916" s="107"/>
      <c r="J916" s="108" t="str">
        <f t="shared" si="291"/>
        <v xml:space="preserve"> </v>
      </c>
      <c r="K916" s="109" t="str">
        <f t="shared" si="292"/>
        <v xml:space="preserve"> </v>
      </c>
      <c r="L916" s="109" t="str">
        <f t="shared" si="293"/>
        <v xml:space="preserve"> </v>
      </c>
      <c r="M916" s="109">
        <f t="shared" si="294"/>
        <v>0</v>
      </c>
      <c r="N916" s="110" t="str">
        <f t="shared" si="295"/>
        <v xml:space="preserve"> </v>
      </c>
      <c r="O916" s="110" t="str">
        <f t="shared" si="296"/>
        <v xml:space="preserve"> </v>
      </c>
      <c r="P916" s="111" t="str">
        <f t="shared" si="297"/>
        <v xml:space="preserve"> </v>
      </c>
      <c r="Q916" s="108" t="e">
        <f t="shared" si="298"/>
        <v>#VALUE!</v>
      </c>
      <c r="R916" s="112" t="e">
        <f t="shared" si="299"/>
        <v>#VALUE!</v>
      </c>
      <c r="S916" s="72" t="e">
        <f t="shared" si="300"/>
        <v>#VALUE!</v>
      </c>
      <c r="T916" s="73" t="str">
        <f t="shared" si="301"/>
        <v>donnée(s) manquante(s)</v>
      </c>
      <c r="U916" s="74" t="str">
        <f t="shared" si="302"/>
        <v>donnée(s) manquante(s)</v>
      </c>
      <c r="V916" s="75" t="str">
        <f>IF(ISBLANK(H916)," ",IF(H916&lt;=Scenario!$C$3,0,IF(H916&lt;=Scenario!$C$5,1,IF(H916&lt;=Scenario!$C$6,2,IF(H916&lt;=Scenario!$C$7,3,IF(H916&lt;=Scenario!$C$8,4,5))))))</f>
        <v xml:space="preserve"> </v>
      </c>
      <c r="W916" s="76" t="str">
        <f>IF(ISBLANK(I916)," ",IF(I916&lt;=Scenario!$G$3,0,IF(I916&lt;=Scenario!$G$5,1,2)))</f>
        <v xml:space="preserve"> </v>
      </c>
      <c r="X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81" t="e">
        <f t="shared" si="303"/>
        <v>#VALUE!</v>
      </c>
      <c r="AA916" s="81" t="e">
        <f t="shared" si="304"/>
        <v>#VALUE!</v>
      </c>
      <c r="AB916" s="79" t="e">
        <f t="shared" si="305"/>
        <v>#VALUE!</v>
      </c>
      <c r="AC916" s="73" t="str">
        <f t="shared" si="309"/>
        <v>missing data</v>
      </c>
      <c r="AD916" s="80" t="str">
        <f t="shared" si="290"/>
        <v>missing data</v>
      </c>
      <c r="AE916" s="81" t="e">
        <f t="shared" si="306"/>
        <v>#VALUE!</v>
      </c>
      <c r="AF916" s="81" t="e">
        <f t="shared" si="307"/>
        <v>#VALUE!</v>
      </c>
    </row>
    <row r="917" spans="1:32" x14ac:dyDescent="0.25">
      <c r="A917" s="114" t="s">
        <v>74</v>
      </c>
      <c r="B917" s="102"/>
      <c r="C917" s="103"/>
      <c r="D917" s="103"/>
      <c r="E917" s="104">
        <f t="shared" si="308"/>
        <v>0</v>
      </c>
      <c r="F917" s="105"/>
      <c r="G917" s="106"/>
      <c r="H917" s="106"/>
      <c r="I917" s="107"/>
      <c r="J917" s="108" t="str">
        <f t="shared" si="291"/>
        <v xml:space="preserve"> </v>
      </c>
      <c r="K917" s="109" t="str">
        <f t="shared" si="292"/>
        <v xml:space="preserve"> </v>
      </c>
      <c r="L917" s="109" t="str">
        <f t="shared" si="293"/>
        <v xml:space="preserve"> </v>
      </c>
      <c r="M917" s="109">
        <f t="shared" si="294"/>
        <v>0</v>
      </c>
      <c r="N917" s="110" t="str">
        <f t="shared" si="295"/>
        <v xml:space="preserve"> </v>
      </c>
      <c r="O917" s="110" t="str">
        <f t="shared" si="296"/>
        <v xml:space="preserve"> </v>
      </c>
      <c r="P917" s="111" t="str">
        <f t="shared" si="297"/>
        <v xml:space="preserve"> </v>
      </c>
      <c r="Q917" s="108" t="e">
        <f t="shared" si="298"/>
        <v>#VALUE!</v>
      </c>
      <c r="R917" s="112" t="e">
        <f t="shared" si="299"/>
        <v>#VALUE!</v>
      </c>
      <c r="S917" s="72" t="e">
        <f t="shared" si="300"/>
        <v>#VALUE!</v>
      </c>
      <c r="T917" s="73" t="str">
        <f t="shared" si="301"/>
        <v>donnée(s) manquante(s)</v>
      </c>
      <c r="U917" s="74" t="str">
        <f t="shared" si="302"/>
        <v>donnée(s) manquante(s)</v>
      </c>
      <c r="V917" s="75" t="str">
        <f>IF(ISBLANK(H917)," ",IF(H917&lt;=Scenario!$C$3,0,IF(H917&lt;=Scenario!$C$5,1,IF(H917&lt;=Scenario!$C$6,2,IF(H917&lt;=Scenario!$C$7,3,IF(H917&lt;=Scenario!$C$8,4,5))))))</f>
        <v xml:space="preserve"> </v>
      </c>
      <c r="W917" s="76" t="str">
        <f>IF(ISBLANK(I917)," ",IF(I917&lt;=Scenario!$G$3,0,IF(I917&lt;=Scenario!$G$5,1,2)))</f>
        <v xml:space="preserve"> </v>
      </c>
      <c r="X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81" t="e">
        <f t="shared" si="303"/>
        <v>#VALUE!</v>
      </c>
      <c r="AA917" s="81" t="e">
        <f t="shared" si="304"/>
        <v>#VALUE!</v>
      </c>
      <c r="AB917" s="79" t="e">
        <f t="shared" si="305"/>
        <v>#VALUE!</v>
      </c>
      <c r="AC917" s="73" t="str">
        <f t="shared" si="309"/>
        <v>missing data</v>
      </c>
      <c r="AD917" s="80" t="str">
        <f t="shared" si="290"/>
        <v>missing data</v>
      </c>
      <c r="AE917" s="81" t="e">
        <f t="shared" si="306"/>
        <v>#VALUE!</v>
      </c>
      <c r="AF917" s="81" t="e">
        <f t="shared" si="307"/>
        <v>#VALUE!</v>
      </c>
    </row>
    <row r="918" spans="1:32" x14ac:dyDescent="0.25">
      <c r="A918" s="114" t="s">
        <v>74</v>
      </c>
      <c r="B918" s="102"/>
      <c r="C918" s="103"/>
      <c r="D918" s="103"/>
      <c r="E918" s="104">
        <f t="shared" si="308"/>
        <v>0</v>
      </c>
      <c r="F918" s="105"/>
      <c r="G918" s="106"/>
      <c r="H918" s="106"/>
      <c r="I918" s="107"/>
      <c r="J918" s="108" t="str">
        <f t="shared" si="291"/>
        <v xml:space="preserve"> </v>
      </c>
      <c r="K918" s="109" t="str">
        <f t="shared" si="292"/>
        <v xml:space="preserve"> </v>
      </c>
      <c r="L918" s="109" t="str">
        <f t="shared" si="293"/>
        <v xml:space="preserve"> </v>
      </c>
      <c r="M918" s="109">
        <f t="shared" si="294"/>
        <v>0</v>
      </c>
      <c r="N918" s="110" t="str">
        <f t="shared" si="295"/>
        <v xml:space="preserve"> </v>
      </c>
      <c r="O918" s="110" t="str">
        <f t="shared" si="296"/>
        <v xml:space="preserve"> </v>
      </c>
      <c r="P918" s="111" t="str">
        <f t="shared" si="297"/>
        <v xml:space="preserve"> </v>
      </c>
      <c r="Q918" s="108" t="e">
        <f t="shared" si="298"/>
        <v>#VALUE!</v>
      </c>
      <c r="R918" s="112" t="e">
        <f t="shared" si="299"/>
        <v>#VALUE!</v>
      </c>
      <c r="S918" s="72" t="e">
        <f t="shared" si="300"/>
        <v>#VALUE!</v>
      </c>
      <c r="T918" s="73" t="str">
        <f t="shared" si="301"/>
        <v>donnée(s) manquante(s)</v>
      </c>
      <c r="U918" s="74" t="str">
        <f t="shared" si="302"/>
        <v>donnée(s) manquante(s)</v>
      </c>
      <c r="V918" s="75" t="str">
        <f>IF(ISBLANK(H918)," ",IF(H918&lt;=Scenario!$C$3,0,IF(H918&lt;=Scenario!$C$5,1,IF(H918&lt;=Scenario!$C$6,2,IF(H918&lt;=Scenario!$C$7,3,IF(H918&lt;=Scenario!$C$8,4,5))))))</f>
        <v xml:space="preserve"> </v>
      </c>
      <c r="W918" s="76" t="str">
        <f>IF(ISBLANK(I918)," ",IF(I918&lt;=Scenario!$G$3,0,IF(I918&lt;=Scenario!$G$5,1,2)))</f>
        <v xml:space="preserve"> </v>
      </c>
      <c r="X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81" t="e">
        <f t="shared" si="303"/>
        <v>#VALUE!</v>
      </c>
      <c r="AA918" s="81" t="e">
        <f t="shared" si="304"/>
        <v>#VALUE!</v>
      </c>
      <c r="AB918" s="79" t="e">
        <f t="shared" si="305"/>
        <v>#VALUE!</v>
      </c>
      <c r="AC918" s="73" t="str">
        <f t="shared" si="309"/>
        <v>missing data</v>
      </c>
      <c r="AD918" s="80" t="str">
        <f t="shared" si="290"/>
        <v>missing data</v>
      </c>
      <c r="AE918" s="81" t="e">
        <f t="shared" si="306"/>
        <v>#VALUE!</v>
      </c>
      <c r="AF918" s="81" t="e">
        <f t="shared" si="307"/>
        <v>#VALUE!</v>
      </c>
    </row>
    <row r="919" spans="1:32" x14ac:dyDescent="0.25">
      <c r="A919" s="114" t="s">
        <v>74</v>
      </c>
      <c r="B919" s="102"/>
      <c r="C919" s="103"/>
      <c r="D919" s="103"/>
      <c r="E919" s="104">
        <f t="shared" si="308"/>
        <v>0</v>
      </c>
      <c r="F919" s="105"/>
      <c r="G919" s="106"/>
      <c r="H919" s="106"/>
      <c r="I919" s="107"/>
      <c r="J919" s="108" t="str">
        <f t="shared" si="291"/>
        <v xml:space="preserve"> </v>
      </c>
      <c r="K919" s="109" t="str">
        <f t="shared" si="292"/>
        <v xml:space="preserve"> </v>
      </c>
      <c r="L919" s="109" t="str">
        <f t="shared" si="293"/>
        <v xml:space="preserve"> </v>
      </c>
      <c r="M919" s="109">
        <f t="shared" si="294"/>
        <v>0</v>
      </c>
      <c r="N919" s="110" t="str">
        <f t="shared" si="295"/>
        <v xml:space="preserve"> </v>
      </c>
      <c r="O919" s="110" t="str">
        <f t="shared" si="296"/>
        <v xml:space="preserve"> </v>
      </c>
      <c r="P919" s="111" t="str">
        <f t="shared" si="297"/>
        <v xml:space="preserve"> </v>
      </c>
      <c r="Q919" s="108" t="e">
        <f t="shared" si="298"/>
        <v>#VALUE!</v>
      </c>
      <c r="R919" s="112" t="e">
        <f t="shared" si="299"/>
        <v>#VALUE!</v>
      </c>
      <c r="S919" s="72" t="e">
        <f t="shared" si="300"/>
        <v>#VALUE!</v>
      </c>
      <c r="T919" s="73" t="str">
        <f t="shared" si="301"/>
        <v>donnée(s) manquante(s)</v>
      </c>
      <c r="U919" s="74" t="str">
        <f t="shared" si="302"/>
        <v>donnée(s) manquante(s)</v>
      </c>
      <c r="V919" s="75" t="str">
        <f>IF(ISBLANK(H919)," ",IF(H919&lt;=Scenario!$C$3,0,IF(H919&lt;=Scenario!$C$5,1,IF(H919&lt;=Scenario!$C$6,2,IF(H919&lt;=Scenario!$C$7,3,IF(H919&lt;=Scenario!$C$8,4,5))))))</f>
        <v xml:space="preserve"> </v>
      </c>
      <c r="W919" s="76" t="str">
        <f>IF(ISBLANK(I919)," ",IF(I919&lt;=Scenario!$G$3,0,IF(I919&lt;=Scenario!$G$5,1,2)))</f>
        <v xml:space="preserve"> </v>
      </c>
      <c r="X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81" t="e">
        <f t="shared" si="303"/>
        <v>#VALUE!</v>
      </c>
      <c r="AA919" s="81" t="e">
        <f t="shared" si="304"/>
        <v>#VALUE!</v>
      </c>
      <c r="AB919" s="79" t="e">
        <f t="shared" si="305"/>
        <v>#VALUE!</v>
      </c>
      <c r="AC919" s="73" t="str">
        <f t="shared" si="309"/>
        <v>missing data</v>
      </c>
      <c r="AD919" s="80" t="str">
        <f t="shared" si="290"/>
        <v>missing data</v>
      </c>
      <c r="AE919" s="81" t="e">
        <f t="shared" si="306"/>
        <v>#VALUE!</v>
      </c>
      <c r="AF919" s="81" t="e">
        <f t="shared" si="307"/>
        <v>#VALUE!</v>
      </c>
    </row>
    <row r="920" spans="1:32" x14ac:dyDescent="0.25">
      <c r="A920" s="114" t="s">
        <v>74</v>
      </c>
      <c r="B920" s="102"/>
      <c r="C920" s="103"/>
      <c r="D920" s="103"/>
      <c r="E920" s="104">
        <f t="shared" si="308"/>
        <v>0</v>
      </c>
      <c r="F920" s="105"/>
      <c r="G920" s="106"/>
      <c r="H920" s="106"/>
      <c r="I920" s="107"/>
      <c r="J920" s="108" t="str">
        <f t="shared" si="291"/>
        <v xml:space="preserve"> </v>
      </c>
      <c r="K920" s="109" t="str">
        <f t="shared" si="292"/>
        <v xml:space="preserve"> </v>
      </c>
      <c r="L920" s="109" t="str">
        <f t="shared" si="293"/>
        <v xml:space="preserve"> </v>
      </c>
      <c r="M920" s="109">
        <f t="shared" si="294"/>
        <v>0</v>
      </c>
      <c r="N920" s="110" t="str">
        <f t="shared" si="295"/>
        <v xml:space="preserve"> </v>
      </c>
      <c r="O920" s="110" t="str">
        <f t="shared" si="296"/>
        <v xml:space="preserve"> </v>
      </c>
      <c r="P920" s="111" t="str">
        <f t="shared" si="297"/>
        <v xml:space="preserve"> </v>
      </c>
      <c r="Q920" s="108" t="e">
        <f t="shared" si="298"/>
        <v>#VALUE!</v>
      </c>
      <c r="R920" s="112" t="e">
        <f t="shared" si="299"/>
        <v>#VALUE!</v>
      </c>
      <c r="S920" s="72" t="e">
        <f t="shared" si="300"/>
        <v>#VALUE!</v>
      </c>
      <c r="T920" s="73" t="str">
        <f t="shared" si="301"/>
        <v>donnée(s) manquante(s)</v>
      </c>
      <c r="U920" s="74" t="str">
        <f t="shared" si="302"/>
        <v>donnée(s) manquante(s)</v>
      </c>
      <c r="V920" s="75" t="str">
        <f>IF(ISBLANK(H920)," ",IF(H920&lt;=Scenario!$C$3,0,IF(H920&lt;=Scenario!$C$5,1,IF(H920&lt;=Scenario!$C$6,2,IF(H920&lt;=Scenario!$C$7,3,IF(H920&lt;=Scenario!$C$8,4,5))))))</f>
        <v xml:space="preserve"> </v>
      </c>
      <c r="W920" s="76" t="str">
        <f>IF(ISBLANK(I920)," ",IF(I920&lt;=Scenario!$G$3,0,IF(I920&lt;=Scenario!$G$5,1,2)))</f>
        <v xml:space="preserve"> </v>
      </c>
      <c r="X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81" t="e">
        <f t="shared" si="303"/>
        <v>#VALUE!</v>
      </c>
      <c r="AA920" s="81" t="e">
        <f t="shared" si="304"/>
        <v>#VALUE!</v>
      </c>
      <c r="AB920" s="79" t="e">
        <f t="shared" si="305"/>
        <v>#VALUE!</v>
      </c>
      <c r="AC920" s="73" t="str">
        <f t="shared" si="309"/>
        <v>missing data</v>
      </c>
      <c r="AD920" s="80" t="str">
        <f t="shared" si="290"/>
        <v>missing data</v>
      </c>
      <c r="AE920" s="81" t="e">
        <f t="shared" si="306"/>
        <v>#VALUE!</v>
      </c>
      <c r="AF920" s="81" t="e">
        <f t="shared" si="307"/>
        <v>#VALUE!</v>
      </c>
    </row>
    <row r="921" spans="1:32" x14ac:dyDescent="0.25">
      <c r="A921" s="114" t="s">
        <v>74</v>
      </c>
      <c r="B921" s="102"/>
      <c r="C921" s="103"/>
      <c r="D921" s="103"/>
      <c r="E921" s="104">
        <f t="shared" si="308"/>
        <v>0</v>
      </c>
      <c r="F921" s="105"/>
      <c r="G921" s="106"/>
      <c r="H921" s="106"/>
      <c r="I921" s="107"/>
      <c r="J921" s="108" t="str">
        <f t="shared" si="291"/>
        <v xml:space="preserve"> </v>
      </c>
      <c r="K921" s="109" t="str">
        <f t="shared" si="292"/>
        <v xml:space="preserve"> </v>
      </c>
      <c r="L921" s="109" t="str">
        <f t="shared" si="293"/>
        <v xml:space="preserve"> </v>
      </c>
      <c r="M921" s="109">
        <f t="shared" si="294"/>
        <v>0</v>
      </c>
      <c r="N921" s="110" t="str">
        <f t="shared" si="295"/>
        <v xml:space="preserve"> </v>
      </c>
      <c r="O921" s="110" t="str">
        <f t="shared" si="296"/>
        <v xml:space="preserve"> </v>
      </c>
      <c r="P921" s="111" t="str">
        <f t="shared" si="297"/>
        <v xml:space="preserve"> </v>
      </c>
      <c r="Q921" s="108" t="e">
        <f t="shared" si="298"/>
        <v>#VALUE!</v>
      </c>
      <c r="R921" s="112" t="e">
        <f t="shared" si="299"/>
        <v>#VALUE!</v>
      </c>
      <c r="S921" s="72" t="e">
        <f t="shared" si="300"/>
        <v>#VALUE!</v>
      </c>
      <c r="T921" s="73" t="str">
        <f t="shared" si="301"/>
        <v>donnée(s) manquante(s)</v>
      </c>
      <c r="U921" s="74" t="str">
        <f t="shared" si="302"/>
        <v>donnée(s) manquante(s)</v>
      </c>
      <c r="V921" s="75" t="str">
        <f>IF(ISBLANK(H921)," ",IF(H921&lt;=Scenario!$C$3,0,IF(H921&lt;=Scenario!$C$5,1,IF(H921&lt;=Scenario!$C$6,2,IF(H921&lt;=Scenario!$C$7,3,IF(H921&lt;=Scenario!$C$8,4,5))))))</f>
        <v xml:space="preserve"> </v>
      </c>
      <c r="W921" s="76" t="str">
        <f>IF(ISBLANK(I921)," ",IF(I921&lt;=Scenario!$G$3,0,IF(I921&lt;=Scenario!$G$5,1,2)))</f>
        <v xml:space="preserve"> </v>
      </c>
      <c r="X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81" t="e">
        <f t="shared" si="303"/>
        <v>#VALUE!</v>
      </c>
      <c r="AA921" s="81" t="e">
        <f t="shared" si="304"/>
        <v>#VALUE!</v>
      </c>
      <c r="AB921" s="79" t="e">
        <f t="shared" si="305"/>
        <v>#VALUE!</v>
      </c>
      <c r="AC921" s="73" t="str">
        <f t="shared" si="309"/>
        <v>missing data</v>
      </c>
      <c r="AD921" s="80" t="str">
        <f t="shared" si="290"/>
        <v>missing data</v>
      </c>
      <c r="AE921" s="81" t="e">
        <f t="shared" si="306"/>
        <v>#VALUE!</v>
      </c>
      <c r="AF921" s="81" t="e">
        <f t="shared" si="307"/>
        <v>#VALUE!</v>
      </c>
    </row>
    <row r="922" spans="1:32" x14ac:dyDescent="0.25">
      <c r="A922" s="114" t="s">
        <v>74</v>
      </c>
      <c r="B922" s="102"/>
      <c r="C922" s="103"/>
      <c r="D922" s="103"/>
      <c r="E922" s="104">
        <f t="shared" si="308"/>
        <v>0</v>
      </c>
      <c r="F922" s="105"/>
      <c r="G922" s="106"/>
      <c r="H922" s="106"/>
      <c r="I922" s="107"/>
      <c r="J922" s="108" t="str">
        <f t="shared" si="291"/>
        <v xml:space="preserve"> </v>
      </c>
      <c r="K922" s="109" t="str">
        <f t="shared" si="292"/>
        <v xml:space="preserve"> </v>
      </c>
      <c r="L922" s="109" t="str">
        <f t="shared" si="293"/>
        <v xml:space="preserve"> </v>
      </c>
      <c r="M922" s="109">
        <f t="shared" si="294"/>
        <v>0</v>
      </c>
      <c r="N922" s="110" t="str">
        <f t="shared" si="295"/>
        <v xml:space="preserve"> </v>
      </c>
      <c r="O922" s="110" t="str">
        <f t="shared" si="296"/>
        <v xml:space="preserve"> </v>
      </c>
      <c r="P922" s="111" t="str">
        <f t="shared" si="297"/>
        <v xml:space="preserve"> </v>
      </c>
      <c r="Q922" s="108" t="e">
        <f t="shared" si="298"/>
        <v>#VALUE!</v>
      </c>
      <c r="R922" s="112" t="e">
        <f t="shared" si="299"/>
        <v>#VALUE!</v>
      </c>
      <c r="S922" s="72" t="e">
        <f t="shared" si="300"/>
        <v>#VALUE!</v>
      </c>
      <c r="T922" s="73" t="str">
        <f t="shared" si="301"/>
        <v>donnée(s) manquante(s)</v>
      </c>
      <c r="U922" s="74" t="str">
        <f t="shared" si="302"/>
        <v>donnée(s) manquante(s)</v>
      </c>
      <c r="V922" s="75" t="str">
        <f>IF(ISBLANK(H922)," ",IF(H922&lt;=Scenario!$C$3,0,IF(H922&lt;=Scenario!$C$5,1,IF(H922&lt;=Scenario!$C$6,2,IF(H922&lt;=Scenario!$C$7,3,IF(H922&lt;=Scenario!$C$8,4,5))))))</f>
        <v xml:space="preserve"> </v>
      </c>
      <c r="W922" s="76" t="str">
        <f>IF(ISBLANK(I922)," ",IF(I922&lt;=Scenario!$G$3,0,IF(I922&lt;=Scenario!$G$5,1,2)))</f>
        <v xml:space="preserve"> </v>
      </c>
      <c r="X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81" t="e">
        <f t="shared" si="303"/>
        <v>#VALUE!</v>
      </c>
      <c r="AA922" s="81" t="e">
        <f t="shared" si="304"/>
        <v>#VALUE!</v>
      </c>
      <c r="AB922" s="79" t="e">
        <f t="shared" si="305"/>
        <v>#VALUE!</v>
      </c>
      <c r="AC922" s="73" t="str">
        <f t="shared" si="309"/>
        <v>missing data</v>
      </c>
      <c r="AD922" s="80" t="str">
        <f t="shared" si="290"/>
        <v>missing data</v>
      </c>
      <c r="AE922" s="81" t="e">
        <f t="shared" si="306"/>
        <v>#VALUE!</v>
      </c>
      <c r="AF922" s="81" t="e">
        <f t="shared" si="307"/>
        <v>#VALUE!</v>
      </c>
    </row>
    <row r="923" spans="1:32" x14ac:dyDescent="0.25">
      <c r="A923" s="114" t="s">
        <v>74</v>
      </c>
      <c r="B923" s="102"/>
      <c r="C923" s="103"/>
      <c r="D923" s="103"/>
      <c r="E923" s="104">
        <f t="shared" si="308"/>
        <v>0</v>
      </c>
      <c r="F923" s="105"/>
      <c r="G923" s="106"/>
      <c r="H923" s="106"/>
      <c r="I923" s="107"/>
      <c r="J923" s="108" t="str">
        <f t="shared" si="291"/>
        <v xml:space="preserve"> </v>
      </c>
      <c r="K923" s="109" t="str">
        <f t="shared" si="292"/>
        <v xml:space="preserve"> </v>
      </c>
      <c r="L923" s="109" t="str">
        <f t="shared" si="293"/>
        <v xml:space="preserve"> </v>
      </c>
      <c r="M923" s="109">
        <f t="shared" si="294"/>
        <v>0</v>
      </c>
      <c r="N923" s="110" t="str">
        <f t="shared" si="295"/>
        <v xml:space="preserve"> </v>
      </c>
      <c r="O923" s="110" t="str">
        <f t="shared" si="296"/>
        <v xml:space="preserve"> </v>
      </c>
      <c r="P923" s="111" t="str">
        <f t="shared" si="297"/>
        <v xml:space="preserve"> </v>
      </c>
      <c r="Q923" s="108" t="e">
        <f t="shared" si="298"/>
        <v>#VALUE!</v>
      </c>
      <c r="R923" s="112" t="e">
        <f t="shared" si="299"/>
        <v>#VALUE!</v>
      </c>
      <c r="S923" s="72" t="e">
        <f t="shared" si="300"/>
        <v>#VALUE!</v>
      </c>
      <c r="T923" s="73" t="str">
        <f t="shared" si="301"/>
        <v>donnée(s) manquante(s)</v>
      </c>
      <c r="U923" s="74" t="str">
        <f t="shared" si="302"/>
        <v>donnée(s) manquante(s)</v>
      </c>
      <c r="V923" s="75" t="str">
        <f>IF(ISBLANK(H923)," ",IF(H923&lt;=Scenario!$C$3,0,IF(H923&lt;=Scenario!$C$5,1,IF(H923&lt;=Scenario!$C$6,2,IF(H923&lt;=Scenario!$C$7,3,IF(H923&lt;=Scenario!$C$8,4,5))))))</f>
        <v xml:space="preserve"> </v>
      </c>
      <c r="W923" s="76" t="str">
        <f>IF(ISBLANK(I923)," ",IF(I923&lt;=Scenario!$G$3,0,IF(I923&lt;=Scenario!$G$5,1,2)))</f>
        <v xml:space="preserve"> </v>
      </c>
      <c r="X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81" t="e">
        <f t="shared" si="303"/>
        <v>#VALUE!</v>
      </c>
      <c r="AA923" s="81" t="e">
        <f t="shared" si="304"/>
        <v>#VALUE!</v>
      </c>
      <c r="AB923" s="79" t="e">
        <f t="shared" si="305"/>
        <v>#VALUE!</v>
      </c>
      <c r="AC923" s="73" t="str">
        <f t="shared" si="309"/>
        <v>missing data</v>
      </c>
      <c r="AD923" s="80" t="str">
        <f t="shared" si="290"/>
        <v>missing data</v>
      </c>
      <c r="AE923" s="81" t="e">
        <f t="shared" si="306"/>
        <v>#VALUE!</v>
      </c>
      <c r="AF923" s="81" t="e">
        <f t="shared" si="307"/>
        <v>#VALUE!</v>
      </c>
    </row>
    <row r="924" spans="1:32" x14ac:dyDescent="0.25">
      <c r="A924" s="114" t="s">
        <v>74</v>
      </c>
      <c r="B924" s="102"/>
      <c r="C924" s="103"/>
      <c r="D924" s="103"/>
      <c r="E924" s="104">
        <f t="shared" si="308"/>
        <v>0</v>
      </c>
      <c r="F924" s="105"/>
      <c r="G924" s="106"/>
      <c r="H924" s="106"/>
      <c r="I924" s="107"/>
      <c r="J924" s="108" t="str">
        <f t="shared" si="291"/>
        <v xml:space="preserve"> </v>
      </c>
      <c r="K924" s="109" t="str">
        <f t="shared" si="292"/>
        <v xml:space="preserve"> </v>
      </c>
      <c r="L924" s="109" t="str">
        <f t="shared" si="293"/>
        <v xml:space="preserve"> </v>
      </c>
      <c r="M924" s="109">
        <f t="shared" si="294"/>
        <v>0</v>
      </c>
      <c r="N924" s="110" t="str">
        <f t="shared" si="295"/>
        <v xml:space="preserve"> </v>
      </c>
      <c r="O924" s="110" t="str">
        <f t="shared" si="296"/>
        <v xml:space="preserve"> </v>
      </c>
      <c r="P924" s="111" t="str">
        <f t="shared" si="297"/>
        <v xml:space="preserve"> </v>
      </c>
      <c r="Q924" s="108" t="e">
        <f t="shared" si="298"/>
        <v>#VALUE!</v>
      </c>
      <c r="R924" s="112" t="e">
        <f t="shared" si="299"/>
        <v>#VALUE!</v>
      </c>
      <c r="S924" s="72" t="e">
        <f t="shared" si="300"/>
        <v>#VALUE!</v>
      </c>
      <c r="T924" s="73" t="str">
        <f t="shared" si="301"/>
        <v>donnée(s) manquante(s)</v>
      </c>
      <c r="U924" s="74" t="str">
        <f t="shared" si="302"/>
        <v>donnée(s) manquante(s)</v>
      </c>
      <c r="V924" s="75" t="str">
        <f>IF(ISBLANK(H924)," ",IF(H924&lt;=Scenario!$C$3,0,IF(H924&lt;=Scenario!$C$5,1,IF(H924&lt;=Scenario!$C$6,2,IF(H924&lt;=Scenario!$C$7,3,IF(H924&lt;=Scenario!$C$8,4,5))))))</f>
        <v xml:space="preserve"> </v>
      </c>
      <c r="W924" s="76" t="str">
        <f>IF(ISBLANK(I924)," ",IF(I924&lt;=Scenario!$G$3,0,IF(I924&lt;=Scenario!$G$5,1,2)))</f>
        <v xml:space="preserve"> </v>
      </c>
      <c r="X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81" t="e">
        <f t="shared" si="303"/>
        <v>#VALUE!</v>
      </c>
      <c r="AA924" s="81" t="e">
        <f t="shared" si="304"/>
        <v>#VALUE!</v>
      </c>
      <c r="AB924" s="79" t="e">
        <f t="shared" si="305"/>
        <v>#VALUE!</v>
      </c>
      <c r="AC924" s="73" t="str">
        <f t="shared" si="309"/>
        <v>missing data</v>
      </c>
      <c r="AD924" s="80" t="str">
        <f t="shared" si="290"/>
        <v>missing data</v>
      </c>
      <c r="AE924" s="81" t="e">
        <f t="shared" si="306"/>
        <v>#VALUE!</v>
      </c>
      <c r="AF924" s="81" t="e">
        <f t="shared" si="307"/>
        <v>#VALUE!</v>
      </c>
    </row>
    <row r="925" spans="1:32" x14ac:dyDescent="0.25">
      <c r="A925" s="114" t="s">
        <v>74</v>
      </c>
      <c r="B925" s="102"/>
      <c r="C925" s="103"/>
      <c r="D925" s="103"/>
      <c r="E925" s="104">
        <f t="shared" si="308"/>
        <v>0</v>
      </c>
      <c r="F925" s="105"/>
      <c r="G925" s="106"/>
      <c r="H925" s="106"/>
      <c r="I925" s="107"/>
      <c r="J925" s="108" t="str">
        <f t="shared" si="291"/>
        <v xml:space="preserve"> </v>
      </c>
      <c r="K925" s="109" t="str">
        <f t="shared" si="292"/>
        <v xml:space="preserve"> </v>
      </c>
      <c r="L925" s="109" t="str">
        <f t="shared" si="293"/>
        <v xml:space="preserve"> </v>
      </c>
      <c r="M925" s="109">
        <f t="shared" si="294"/>
        <v>0</v>
      </c>
      <c r="N925" s="110" t="str">
        <f t="shared" si="295"/>
        <v xml:space="preserve"> </v>
      </c>
      <c r="O925" s="110" t="str">
        <f t="shared" si="296"/>
        <v xml:space="preserve"> </v>
      </c>
      <c r="P925" s="111" t="str">
        <f t="shared" si="297"/>
        <v xml:space="preserve"> </v>
      </c>
      <c r="Q925" s="108" t="e">
        <f t="shared" si="298"/>
        <v>#VALUE!</v>
      </c>
      <c r="R925" s="112" t="e">
        <f t="shared" si="299"/>
        <v>#VALUE!</v>
      </c>
      <c r="S925" s="72" t="e">
        <f t="shared" si="300"/>
        <v>#VALUE!</v>
      </c>
      <c r="T925" s="73" t="str">
        <f t="shared" si="301"/>
        <v>donnée(s) manquante(s)</v>
      </c>
      <c r="U925" s="74" t="str">
        <f t="shared" si="302"/>
        <v>donnée(s) manquante(s)</v>
      </c>
      <c r="V925" s="75" t="str">
        <f>IF(ISBLANK(H925)," ",IF(H925&lt;=Scenario!$C$3,0,IF(H925&lt;=Scenario!$C$5,1,IF(H925&lt;=Scenario!$C$6,2,IF(H925&lt;=Scenario!$C$7,3,IF(H925&lt;=Scenario!$C$8,4,5))))))</f>
        <v xml:space="preserve"> </v>
      </c>
      <c r="W925" s="76" t="str">
        <f>IF(ISBLANK(I925)," ",IF(I925&lt;=Scenario!$G$3,0,IF(I925&lt;=Scenario!$G$5,1,2)))</f>
        <v xml:space="preserve"> </v>
      </c>
      <c r="X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81" t="e">
        <f t="shared" si="303"/>
        <v>#VALUE!</v>
      </c>
      <c r="AA925" s="81" t="e">
        <f t="shared" si="304"/>
        <v>#VALUE!</v>
      </c>
      <c r="AB925" s="79" t="e">
        <f t="shared" si="305"/>
        <v>#VALUE!</v>
      </c>
      <c r="AC925" s="73" t="str">
        <f t="shared" si="309"/>
        <v>missing data</v>
      </c>
      <c r="AD925" s="80" t="str">
        <f t="shared" si="290"/>
        <v>missing data</v>
      </c>
      <c r="AE925" s="81" t="e">
        <f t="shared" si="306"/>
        <v>#VALUE!</v>
      </c>
      <c r="AF925" s="81" t="e">
        <f t="shared" si="307"/>
        <v>#VALUE!</v>
      </c>
    </row>
    <row r="926" spans="1:32" x14ac:dyDescent="0.25">
      <c r="A926" s="114" t="s">
        <v>74</v>
      </c>
      <c r="B926" s="102"/>
      <c r="C926" s="103"/>
      <c r="D926" s="103"/>
      <c r="E926" s="104">
        <f t="shared" si="308"/>
        <v>0</v>
      </c>
      <c r="F926" s="105"/>
      <c r="G926" s="106"/>
      <c r="H926" s="106"/>
      <c r="I926" s="107"/>
      <c r="J926" s="108" t="str">
        <f t="shared" si="291"/>
        <v xml:space="preserve"> </v>
      </c>
      <c r="K926" s="109" t="str">
        <f t="shared" si="292"/>
        <v xml:space="preserve"> </v>
      </c>
      <c r="L926" s="109" t="str">
        <f t="shared" si="293"/>
        <v xml:space="preserve"> </v>
      </c>
      <c r="M926" s="109">
        <f t="shared" si="294"/>
        <v>0</v>
      </c>
      <c r="N926" s="110" t="str">
        <f t="shared" si="295"/>
        <v xml:space="preserve"> </v>
      </c>
      <c r="O926" s="110" t="str">
        <f t="shared" si="296"/>
        <v xml:space="preserve"> </v>
      </c>
      <c r="P926" s="111" t="str">
        <f t="shared" si="297"/>
        <v xml:space="preserve"> </v>
      </c>
      <c r="Q926" s="108" t="e">
        <f t="shared" si="298"/>
        <v>#VALUE!</v>
      </c>
      <c r="R926" s="112" t="e">
        <f t="shared" si="299"/>
        <v>#VALUE!</v>
      </c>
      <c r="S926" s="72" t="e">
        <f t="shared" si="300"/>
        <v>#VALUE!</v>
      </c>
      <c r="T926" s="73" t="str">
        <f t="shared" si="301"/>
        <v>donnée(s) manquante(s)</v>
      </c>
      <c r="U926" s="74" t="str">
        <f t="shared" si="302"/>
        <v>donnée(s) manquante(s)</v>
      </c>
      <c r="V926" s="75" t="str">
        <f>IF(ISBLANK(H926)," ",IF(H926&lt;=Scenario!$C$3,0,IF(H926&lt;=Scenario!$C$5,1,IF(H926&lt;=Scenario!$C$6,2,IF(H926&lt;=Scenario!$C$7,3,IF(H926&lt;=Scenario!$C$8,4,5))))))</f>
        <v xml:space="preserve"> </v>
      </c>
      <c r="W926" s="76" t="str">
        <f>IF(ISBLANK(I926)," ",IF(I926&lt;=Scenario!$G$3,0,IF(I926&lt;=Scenario!$G$5,1,2)))</f>
        <v xml:space="preserve"> </v>
      </c>
      <c r="X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81" t="e">
        <f t="shared" si="303"/>
        <v>#VALUE!</v>
      </c>
      <c r="AA926" s="81" t="e">
        <f t="shared" si="304"/>
        <v>#VALUE!</v>
      </c>
      <c r="AB926" s="79" t="e">
        <f t="shared" si="305"/>
        <v>#VALUE!</v>
      </c>
      <c r="AC926" s="73" t="str">
        <f t="shared" si="309"/>
        <v>missing data</v>
      </c>
      <c r="AD926" s="80" t="str">
        <f t="shared" si="290"/>
        <v>missing data</v>
      </c>
      <c r="AE926" s="81" t="e">
        <f t="shared" si="306"/>
        <v>#VALUE!</v>
      </c>
      <c r="AF926" s="81" t="e">
        <f t="shared" si="307"/>
        <v>#VALUE!</v>
      </c>
    </row>
    <row r="927" spans="1:32" x14ac:dyDescent="0.25">
      <c r="A927" s="114" t="s">
        <v>74</v>
      </c>
      <c r="B927" s="102"/>
      <c r="C927" s="103"/>
      <c r="D927" s="103"/>
      <c r="E927" s="104">
        <f t="shared" si="308"/>
        <v>0</v>
      </c>
      <c r="F927" s="105"/>
      <c r="G927" s="106"/>
      <c r="H927" s="106"/>
      <c r="I927" s="107"/>
      <c r="J927" s="108" t="str">
        <f t="shared" si="291"/>
        <v xml:space="preserve"> </v>
      </c>
      <c r="K927" s="109" t="str">
        <f t="shared" si="292"/>
        <v xml:space="preserve"> </v>
      </c>
      <c r="L927" s="109" t="str">
        <f t="shared" si="293"/>
        <v xml:space="preserve"> </v>
      </c>
      <c r="M927" s="109">
        <f t="shared" si="294"/>
        <v>0</v>
      </c>
      <c r="N927" s="110" t="str">
        <f t="shared" si="295"/>
        <v xml:space="preserve"> </v>
      </c>
      <c r="O927" s="110" t="str">
        <f t="shared" si="296"/>
        <v xml:space="preserve"> </v>
      </c>
      <c r="P927" s="111" t="str">
        <f t="shared" si="297"/>
        <v xml:space="preserve"> </v>
      </c>
      <c r="Q927" s="108" t="e">
        <f t="shared" si="298"/>
        <v>#VALUE!</v>
      </c>
      <c r="R927" s="112" t="e">
        <f t="shared" si="299"/>
        <v>#VALUE!</v>
      </c>
      <c r="S927" s="72" t="e">
        <f t="shared" si="300"/>
        <v>#VALUE!</v>
      </c>
      <c r="T927" s="73" t="str">
        <f t="shared" si="301"/>
        <v>donnée(s) manquante(s)</v>
      </c>
      <c r="U927" s="74" t="str">
        <f t="shared" si="302"/>
        <v>donnée(s) manquante(s)</v>
      </c>
      <c r="V927" s="75" t="str">
        <f>IF(ISBLANK(H927)," ",IF(H927&lt;=Scenario!$C$3,0,IF(H927&lt;=Scenario!$C$5,1,IF(H927&lt;=Scenario!$C$6,2,IF(H927&lt;=Scenario!$C$7,3,IF(H927&lt;=Scenario!$C$8,4,5))))))</f>
        <v xml:space="preserve"> </v>
      </c>
      <c r="W927" s="76" t="str">
        <f>IF(ISBLANK(I927)," ",IF(I927&lt;=Scenario!$G$3,0,IF(I927&lt;=Scenario!$G$5,1,2)))</f>
        <v xml:space="preserve"> </v>
      </c>
      <c r="X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81" t="e">
        <f t="shared" si="303"/>
        <v>#VALUE!</v>
      </c>
      <c r="AA927" s="81" t="e">
        <f t="shared" si="304"/>
        <v>#VALUE!</v>
      </c>
      <c r="AB927" s="79" t="e">
        <f t="shared" si="305"/>
        <v>#VALUE!</v>
      </c>
      <c r="AC927" s="73" t="str">
        <f t="shared" si="309"/>
        <v>missing data</v>
      </c>
      <c r="AD927" s="80" t="str">
        <f t="shared" si="290"/>
        <v>missing data</v>
      </c>
      <c r="AE927" s="81" t="e">
        <f t="shared" si="306"/>
        <v>#VALUE!</v>
      </c>
      <c r="AF927" s="81" t="e">
        <f t="shared" si="307"/>
        <v>#VALUE!</v>
      </c>
    </row>
    <row r="928" spans="1:32" x14ac:dyDescent="0.25">
      <c r="A928" s="114" t="s">
        <v>74</v>
      </c>
      <c r="B928" s="102"/>
      <c r="C928" s="103"/>
      <c r="D928" s="103"/>
      <c r="E928" s="104">
        <f t="shared" si="308"/>
        <v>0</v>
      </c>
      <c r="F928" s="105"/>
      <c r="G928" s="106"/>
      <c r="H928" s="106"/>
      <c r="I928" s="107"/>
      <c r="J928" s="108" t="str">
        <f t="shared" si="291"/>
        <v xml:space="preserve"> </v>
      </c>
      <c r="K928" s="109" t="str">
        <f t="shared" si="292"/>
        <v xml:space="preserve"> </v>
      </c>
      <c r="L928" s="109" t="str">
        <f t="shared" si="293"/>
        <v xml:space="preserve"> </v>
      </c>
      <c r="M928" s="109">
        <f t="shared" si="294"/>
        <v>0</v>
      </c>
      <c r="N928" s="110" t="str">
        <f t="shared" si="295"/>
        <v xml:space="preserve"> </v>
      </c>
      <c r="O928" s="110" t="str">
        <f t="shared" si="296"/>
        <v xml:space="preserve"> </v>
      </c>
      <c r="P928" s="111" t="str">
        <f t="shared" si="297"/>
        <v xml:space="preserve"> </v>
      </c>
      <c r="Q928" s="108" t="e">
        <f t="shared" si="298"/>
        <v>#VALUE!</v>
      </c>
      <c r="R928" s="112" t="e">
        <f t="shared" si="299"/>
        <v>#VALUE!</v>
      </c>
      <c r="S928" s="72" t="e">
        <f t="shared" si="300"/>
        <v>#VALUE!</v>
      </c>
      <c r="T928" s="73" t="str">
        <f t="shared" si="301"/>
        <v>donnée(s) manquante(s)</v>
      </c>
      <c r="U928" s="74" t="str">
        <f t="shared" si="302"/>
        <v>donnée(s) manquante(s)</v>
      </c>
      <c r="V928" s="75" t="str">
        <f>IF(ISBLANK(H928)," ",IF(H928&lt;=Scenario!$C$3,0,IF(H928&lt;=Scenario!$C$5,1,IF(H928&lt;=Scenario!$C$6,2,IF(H928&lt;=Scenario!$C$7,3,IF(H928&lt;=Scenario!$C$8,4,5))))))</f>
        <v xml:space="preserve"> </v>
      </c>
      <c r="W928" s="76" t="str">
        <f>IF(ISBLANK(I928)," ",IF(I928&lt;=Scenario!$G$3,0,IF(I928&lt;=Scenario!$G$5,1,2)))</f>
        <v xml:space="preserve"> </v>
      </c>
      <c r="X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81" t="e">
        <f t="shared" si="303"/>
        <v>#VALUE!</v>
      </c>
      <c r="AA928" s="81" t="e">
        <f t="shared" si="304"/>
        <v>#VALUE!</v>
      </c>
      <c r="AB928" s="79" t="e">
        <f t="shared" si="305"/>
        <v>#VALUE!</v>
      </c>
      <c r="AC928" s="73" t="str">
        <f t="shared" si="309"/>
        <v>missing data</v>
      </c>
      <c r="AD928" s="80" t="str">
        <f t="shared" si="290"/>
        <v>missing data</v>
      </c>
      <c r="AE928" s="81" t="e">
        <f t="shared" si="306"/>
        <v>#VALUE!</v>
      </c>
      <c r="AF928" s="81" t="e">
        <f t="shared" si="307"/>
        <v>#VALUE!</v>
      </c>
    </row>
    <row r="929" spans="1:32" x14ac:dyDescent="0.25">
      <c r="A929" s="114" t="s">
        <v>74</v>
      </c>
      <c r="B929" s="102"/>
      <c r="C929" s="103"/>
      <c r="D929" s="103"/>
      <c r="E929" s="104">
        <f t="shared" si="308"/>
        <v>0</v>
      </c>
      <c r="F929" s="105"/>
      <c r="G929" s="106"/>
      <c r="H929" s="106"/>
      <c r="I929" s="107"/>
      <c r="J929" s="108" t="str">
        <f t="shared" si="291"/>
        <v xml:space="preserve"> </v>
      </c>
      <c r="K929" s="109" t="str">
        <f t="shared" si="292"/>
        <v xml:space="preserve"> </v>
      </c>
      <c r="L929" s="109" t="str">
        <f t="shared" si="293"/>
        <v xml:space="preserve"> </v>
      </c>
      <c r="M929" s="109">
        <f t="shared" si="294"/>
        <v>0</v>
      </c>
      <c r="N929" s="110" t="str">
        <f t="shared" si="295"/>
        <v xml:space="preserve"> </v>
      </c>
      <c r="O929" s="110" t="str">
        <f t="shared" si="296"/>
        <v xml:space="preserve"> </v>
      </c>
      <c r="P929" s="111" t="str">
        <f t="shared" si="297"/>
        <v xml:space="preserve"> </v>
      </c>
      <c r="Q929" s="108" t="e">
        <f t="shared" si="298"/>
        <v>#VALUE!</v>
      </c>
      <c r="R929" s="112" t="e">
        <f t="shared" si="299"/>
        <v>#VALUE!</v>
      </c>
      <c r="S929" s="72" t="e">
        <f t="shared" si="300"/>
        <v>#VALUE!</v>
      </c>
      <c r="T929" s="73" t="str">
        <f t="shared" si="301"/>
        <v>donnée(s) manquante(s)</v>
      </c>
      <c r="U929" s="74" t="str">
        <f t="shared" si="302"/>
        <v>donnée(s) manquante(s)</v>
      </c>
      <c r="V929" s="75" t="str">
        <f>IF(ISBLANK(H929)," ",IF(H929&lt;=Scenario!$C$3,0,IF(H929&lt;=Scenario!$C$5,1,IF(H929&lt;=Scenario!$C$6,2,IF(H929&lt;=Scenario!$C$7,3,IF(H929&lt;=Scenario!$C$8,4,5))))))</f>
        <v xml:space="preserve"> </v>
      </c>
      <c r="W929" s="76" t="str">
        <f>IF(ISBLANK(I929)," ",IF(I929&lt;=Scenario!$G$3,0,IF(I929&lt;=Scenario!$G$5,1,2)))</f>
        <v xml:space="preserve"> </v>
      </c>
      <c r="X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81" t="e">
        <f t="shared" si="303"/>
        <v>#VALUE!</v>
      </c>
      <c r="AA929" s="81" t="e">
        <f t="shared" si="304"/>
        <v>#VALUE!</v>
      </c>
      <c r="AB929" s="79" t="e">
        <f t="shared" si="305"/>
        <v>#VALUE!</v>
      </c>
      <c r="AC929" s="73" t="str">
        <f t="shared" si="309"/>
        <v>missing data</v>
      </c>
      <c r="AD929" s="80" t="str">
        <f t="shared" si="290"/>
        <v>missing data</v>
      </c>
      <c r="AE929" s="81" t="e">
        <f t="shared" si="306"/>
        <v>#VALUE!</v>
      </c>
      <c r="AF929" s="81" t="e">
        <f t="shared" si="307"/>
        <v>#VALUE!</v>
      </c>
    </row>
    <row r="930" spans="1:32" x14ac:dyDescent="0.25">
      <c r="A930" s="114" t="s">
        <v>74</v>
      </c>
      <c r="B930" s="102"/>
      <c r="C930" s="103"/>
      <c r="D930" s="103"/>
      <c r="E930" s="104">
        <f t="shared" si="308"/>
        <v>0</v>
      </c>
      <c r="F930" s="105"/>
      <c r="G930" s="106"/>
      <c r="H930" s="106"/>
      <c r="I930" s="107"/>
      <c r="J930" s="108" t="str">
        <f t="shared" si="291"/>
        <v xml:space="preserve"> </v>
      </c>
      <c r="K930" s="109" t="str">
        <f t="shared" si="292"/>
        <v xml:space="preserve"> </v>
      </c>
      <c r="L930" s="109" t="str">
        <f t="shared" si="293"/>
        <v xml:space="preserve"> </v>
      </c>
      <c r="M930" s="109">
        <f t="shared" si="294"/>
        <v>0</v>
      </c>
      <c r="N930" s="110" t="str">
        <f t="shared" si="295"/>
        <v xml:space="preserve"> </v>
      </c>
      <c r="O930" s="110" t="str">
        <f t="shared" si="296"/>
        <v xml:space="preserve"> </v>
      </c>
      <c r="P930" s="111" t="str">
        <f t="shared" si="297"/>
        <v xml:space="preserve"> </v>
      </c>
      <c r="Q930" s="108" t="e">
        <f t="shared" si="298"/>
        <v>#VALUE!</v>
      </c>
      <c r="R930" s="112" t="e">
        <f t="shared" si="299"/>
        <v>#VALUE!</v>
      </c>
      <c r="S930" s="72" t="e">
        <f t="shared" si="300"/>
        <v>#VALUE!</v>
      </c>
      <c r="T930" s="73" t="str">
        <f t="shared" si="301"/>
        <v>donnée(s) manquante(s)</v>
      </c>
      <c r="U930" s="74" t="str">
        <f t="shared" si="302"/>
        <v>donnée(s) manquante(s)</v>
      </c>
      <c r="V930" s="75" t="str">
        <f>IF(ISBLANK(H930)," ",IF(H930&lt;=Scenario!$C$3,0,IF(H930&lt;=Scenario!$C$5,1,IF(H930&lt;=Scenario!$C$6,2,IF(H930&lt;=Scenario!$C$7,3,IF(H930&lt;=Scenario!$C$8,4,5))))))</f>
        <v xml:space="preserve"> </v>
      </c>
      <c r="W930" s="76" t="str">
        <f>IF(ISBLANK(I930)," ",IF(I930&lt;=Scenario!$G$3,0,IF(I930&lt;=Scenario!$G$5,1,2)))</f>
        <v xml:space="preserve"> </v>
      </c>
      <c r="X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81" t="e">
        <f t="shared" si="303"/>
        <v>#VALUE!</v>
      </c>
      <c r="AA930" s="81" t="e">
        <f t="shared" si="304"/>
        <v>#VALUE!</v>
      </c>
      <c r="AB930" s="79" t="e">
        <f t="shared" si="305"/>
        <v>#VALUE!</v>
      </c>
      <c r="AC930" s="73" t="str">
        <f t="shared" si="309"/>
        <v>missing data</v>
      </c>
      <c r="AD930" s="80" t="str">
        <f t="shared" si="290"/>
        <v>missing data</v>
      </c>
      <c r="AE930" s="81" t="e">
        <f t="shared" si="306"/>
        <v>#VALUE!</v>
      </c>
      <c r="AF930" s="81" t="e">
        <f t="shared" si="307"/>
        <v>#VALUE!</v>
      </c>
    </row>
    <row r="931" spans="1:32" x14ac:dyDescent="0.25">
      <c r="A931" s="114" t="s">
        <v>74</v>
      </c>
      <c r="B931" s="102"/>
      <c r="C931" s="103"/>
      <c r="D931" s="103"/>
      <c r="E931" s="104">
        <f t="shared" si="308"/>
        <v>0</v>
      </c>
      <c r="F931" s="105"/>
      <c r="G931" s="106"/>
      <c r="H931" s="106"/>
      <c r="I931" s="107"/>
      <c r="J931" s="108" t="str">
        <f t="shared" si="291"/>
        <v xml:space="preserve"> </v>
      </c>
      <c r="K931" s="109" t="str">
        <f t="shared" si="292"/>
        <v xml:space="preserve"> </v>
      </c>
      <c r="L931" s="109" t="str">
        <f t="shared" si="293"/>
        <v xml:space="preserve"> </v>
      </c>
      <c r="M931" s="109">
        <f t="shared" si="294"/>
        <v>0</v>
      </c>
      <c r="N931" s="110" t="str">
        <f t="shared" si="295"/>
        <v xml:space="preserve"> </v>
      </c>
      <c r="O931" s="110" t="str">
        <f t="shared" si="296"/>
        <v xml:space="preserve"> </v>
      </c>
      <c r="P931" s="111" t="str">
        <f t="shared" si="297"/>
        <v xml:space="preserve"> </v>
      </c>
      <c r="Q931" s="108" t="e">
        <f t="shared" si="298"/>
        <v>#VALUE!</v>
      </c>
      <c r="R931" s="112" t="e">
        <f t="shared" si="299"/>
        <v>#VALUE!</v>
      </c>
      <c r="S931" s="72" t="e">
        <f t="shared" si="300"/>
        <v>#VALUE!</v>
      </c>
      <c r="T931" s="73" t="str">
        <f t="shared" si="301"/>
        <v>donnée(s) manquante(s)</v>
      </c>
      <c r="U931" s="74" t="str">
        <f t="shared" si="302"/>
        <v>donnée(s) manquante(s)</v>
      </c>
      <c r="V931" s="75" t="str">
        <f>IF(ISBLANK(H931)," ",IF(H931&lt;=Scenario!$C$3,0,IF(H931&lt;=Scenario!$C$5,1,IF(H931&lt;=Scenario!$C$6,2,IF(H931&lt;=Scenario!$C$7,3,IF(H931&lt;=Scenario!$C$8,4,5))))))</f>
        <v xml:space="preserve"> </v>
      </c>
      <c r="W931" s="76" t="str">
        <f>IF(ISBLANK(I931)," ",IF(I931&lt;=Scenario!$G$3,0,IF(I931&lt;=Scenario!$G$5,1,2)))</f>
        <v xml:space="preserve"> </v>
      </c>
      <c r="X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81" t="e">
        <f t="shared" si="303"/>
        <v>#VALUE!</v>
      </c>
      <c r="AA931" s="81" t="e">
        <f t="shared" si="304"/>
        <v>#VALUE!</v>
      </c>
      <c r="AB931" s="79" t="e">
        <f t="shared" si="305"/>
        <v>#VALUE!</v>
      </c>
      <c r="AC931" s="73" t="str">
        <f t="shared" si="309"/>
        <v>missing data</v>
      </c>
      <c r="AD931" s="80" t="str">
        <f t="shared" si="290"/>
        <v>missing data</v>
      </c>
      <c r="AE931" s="81" t="e">
        <f t="shared" si="306"/>
        <v>#VALUE!</v>
      </c>
      <c r="AF931" s="81" t="e">
        <f t="shared" si="307"/>
        <v>#VALUE!</v>
      </c>
    </row>
    <row r="932" spans="1:32" x14ac:dyDescent="0.25">
      <c r="A932" s="114" t="s">
        <v>74</v>
      </c>
      <c r="B932" s="102"/>
      <c r="C932" s="103"/>
      <c r="D932" s="103"/>
      <c r="E932" s="104">
        <f t="shared" si="308"/>
        <v>0</v>
      </c>
      <c r="F932" s="105"/>
      <c r="G932" s="106"/>
      <c r="H932" s="106"/>
      <c r="I932" s="107"/>
      <c r="J932" s="108" t="str">
        <f t="shared" si="291"/>
        <v xml:space="preserve"> </v>
      </c>
      <c r="K932" s="109" t="str">
        <f t="shared" si="292"/>
        <v xml:space="preserve"> </v>
      </c>
      <c r="L932" s="109" t="str">
        <f t="shared" si="293"/>
        <v xml:space="preserve"> </v>
      </c>
      <c r="M932" s="109">
        <f t="shared" si="294"/>
        <v>0</v>
      </c>
      <c r="N932" s="110" t="str">
        <f t="shared" si="295"/>
        <v xml:space="preserve"> </v>
      </c>
      <c r="O932" s="110" t="str">
        <f t="shared" si="296"/>
        <v xml:space="preserve"> </v>
      </c>
      <c r="P932" s="111" t="str">
        <f t="shared" si="297"/>
        <v xml:space="preserve"> </v>
      </c>
      <c r="Q932" s="108" t="e">
        <f t="shared" si="298"/>
        <v>#VALUE!</v>
      </c>
      <c r="R932" s="112" t="e">
        <f t="shared" si="299"/>
        <v>#VALUE!</v>
      </c>
      <c r="S932" s="72" t="e">
        <f t="shared" si="300"/>
        <v>#VALUE!</v>
      </c>
      <c r="T932" s="73" t="str">
        <f t="shared" si="301"/>
        <v>donnée(s) manquante(s)</v>
      </c>
      <c r="U932" s="74" t="str">
        <f t="shared" si="302"/>
        <v>donnée(s) manquante(s)</v>
      </c>
      <c r="V932" s="75" t="str">
        <f>IF(ISBLANK(H932)," ",IF(H932&lt;=Scenario!$C$3,0,IF(H932&lt;=Scenario!$C$5,1,IF(H932&lt;=Scenario!$C$6,2,IF(H932&lt;=Scenario!$C$7,3,IF(H932&lt;=Scenario!$C$8,4,5))))))</f>
        <v xml:space="preserve"> </v>
      </c>
      <c r="W932" s="76" t="str">
        <f>IF(ISBLANK(I932)," ",IF(I932&lt;=Scenario!$G$3,0,IF(I932&lt;=Scenario!$G$5,1,2)))</f>
        <v xml:space="preserve"> </v>
      </c>
      <c r="X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81" t="e">
        <f t="shared" si="303"/>
        <v>#VALUE!</v>
      </c>
      <c r="AA932" s="81" t="e">
        <f t="shared" si="304"/>
        <v>#VALUE!</v>
      </c>
      <c r="AB932" s="79" t="e">
        <f t="shared" si="305"/>
        <v>#VALUE!</v>
      </c>
      <c r="AC932" s="73" t="str">
        <f t="shared" si="309"/>
        <v>missing data</v>
      </c>
      <c r="AD932" s="80" t="str">
        <f t="shared" si="290"/>
        <v>missing data</v>
      </c>
      <c r="AE932" s="81" t="e">
        <f t="shared" si="306"/>
        <v>#VALUE!</v>
      </c>
      <c r="AF932" s="81" t="e">
        <f t="shared" si="307"/>
        <v>#VALUE!</v>
      </c>
    </row>
    <row r="933" spans="1:32" x14ac:dyDescent="0.25">
      <c r="A933" s="114" t="s">
        <v>74</v>
      </c>
      <c r="B933" s="102"/>
      <c r="C933" s="103"/>
      <c r="D933" s="103"/>
      <c r="E933" s="104">
        <f t="shared" si="308"/>
        <v>0</v>
      </c>
      <c r="F933" s="105"/>
      <c r="G933" s="106"/>
      <c r="H933" s="106"/>
      <c r="I933" s="107"/>
      <c r="J933" s="108" t="str">
        <f t="shared" si="291"/>
        <v xml:space="preserve"> </v>
      </c>
      <c r="K933" s="109" t="str">
        <f t="shared" si="292"/>
        <v xml:space="preserve"> </v>
      </c>
      <c r="L933" s="109" t="str">
        <f t="shared" si="293"/>
        <v xml:space="preserve"> </v>
      </c>
      <c r="M933" s="109">
        <f t="shared" si="294"/>
        <v>0</v>
      </c>
      <c r="N933" s="110" t="str">
        <f t="shared" si="295"/>
        <v xml:space="preserve"> </v>
      </c>
      <c r="O933" s="110" t="str">
        <f t="shared" si="296"/>
        <v xml:space="preserve"> </v>
      </c>
      <c r="P933" s="111" t="str">
        <f t="shared" si="297"/>
        <v xml:space="preserve"> </v>
      </c>
      <c r="Q933" s="108" t="e">
        <f t="shared" si="298"/>
        <v>#VALUE!</v>
      </c>
      <c r="R933" s="112" t="e">
        <f t="shared" si="299"/>
        <v>#VALUE!</v>
      </c>
      <c r="S933" s="72" t="e">
        <f t="shared" si="300"/>
        <v>#VALUE!</v>
      </c>
      <c r="T933" s="73" t="str">
        <f t="shared" si="301"/>
        <v>donnée(s) manquante(s)</v>
      </c>
      <c r="U933" s="74" t="str">
        <f t="shared" si="302"/>
        <v>donnée(s) manquante(s)</v>
      </c>
      <c r="V933" s="75" t="str">
        <f>IF(ISBLANK(H933)," ",IF(H933&lt;=Scenario!$C$3,0,IF(H933&lt;=Scenario!$C$5,1,IF(H933&lt;=Scenario!$C$6,2,IF(H933&lt;=Scenario!$C$7,3,IF(H933&lt;=Scenario!$C$8,4,5))))))</f>
        <v xml:space="preserve"> </v>
      </c>
      <c r="W933" s="76" t="str">
        <f>IF(ISBLANK(I933)," ",IF(I933&lt;=Scenario!$G$3,0,IF(I933&lt;=Scenario!$G$5,1,2)))</f>
        <v xml:space="preserve"> </v>
      </c>
      <c r="X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81" t="e">
        <f t="shared" si="303"/>
        <v>#VALUE!</v>
      </c>
      <c r="AA933" s="81" t="e">
        <f t="shared" si="304"/>
        <v>#VALUE!</v>
      </c>
      <c r="AB933" s="79" t="e">
        <f t="shared" si="305"/>
        <v>#VALUE!</v>
      </c>
      <c r="AC933" s="73" t="str">
        <f t="shared" si="309"/>
        <v>missing data</v>
      </c>
      <c r="AD933" s="80" t="str">
        <f t="shared" si="290"/>
        <v>missing data</v>
      </c>
      <c r="AE933" s="81" t="e">
        <f t="shared" si="306"/>
        <v>#VALUE!</v>
      </c>
      <c r="AF933" s="81" t="e">
        <f t="shared" si="307"/>
        <v>#VALUE!</v>
      </c>
    </row>
    <row r="934" spans="1:32" x14ac:dyDescent="0.25">
      <c r="A934" s="114" t="s">
        <v>74</v>
      </c>
      <c r="B934" s="102"/>
      <c r="C934" s="103"/>
      <c r="D934" s="103"/>
      <c r="E934" s="104">
        <f t="shared" si="308"/>
        <v>0</v>
      </c>
      <c r="F934" s="105"/>
      <c r="G934" s="106"/>
      <c r="H934" s="106"/>
      <c r="I934" s="107"/>
      <c r="J934" s="108" t="str">
        <f t="shared" si="291"/>
        <v xml:space="preserve"> </v>
      </c>
      <c r="K934" s="109" t="str">
        <f t="shared" si="292"/>
        <v xml:space="preserve"> </v>
      </c>
      <c r="L934" s="109" t="str">
        <f t="shared" si="293"/>
        <v xml:space="preserve"> </v>
      </c>
      <c r="M934" s="109">
        <f t="shared" si="294"/>
        <v>0</v>
      </c>
      <c r="N934" s="110" t="str">
        <f t="shared" si="295"/>
        <v xml:space="preserve"> </v>
      </c>
      <c r="O934" s="110" t="str">
        <f t="shared" si="296"/>
        <v xml:space="preserve"> </v>
      </c>
      <c r="P934" s="111" t="str">
        <f t="shared" si="297"/>
        <v xml:space="preserve"> </v>
      </c>
      <c r="Q934" s="108" t="e">
        <f t="shared" si="298"/>
        <v>#VALUE!</v>
      </c>
      <c r="R934" s="112" t="e">
        <f t="shared" si="299"/>
        <v>#VALUE!</v>
      </c>
      <c r="S934" s="72" t="e">
        <f t="shared" si="300"/>
        <v>#VALUE!</v>
      </c>
      <c r="T934" s="73" t="str">
        <f t="shared" si="301"/>
        <v>donnée(s) manquante(s)</v>
      </c>
      <c r="U934" s="74" t="str">
        <f t="shared" si="302"/>
        <v>donnée(s) manquante(s)</v>
      </c>
      <c r="V934" s="75" t="str">
        <f>IF(ISBLANK(H934)," ",IF(H934&lt;=Scenario!$C$3,0,IF(H934&lt;=Scenario!$C$5,1,IF(H934&lt;=Scenario!$C$6,2,IF(H934&lt;=Scenario!$C$7,3,IF(H934&lt;=Scenario!$C$8,4,5))))))</f>
        <v xml:space="preserve"> </v>
      </c>
      <c r="W934" s="76" t="str">
        <f>IF(ISBLANK(I934)," ",IF(I934&lt;=Scenario!$G$3,0,IF(I934&lt;=Scenario!$G$5,1,2)))</f>
        <v xml:space="preserve"> </v>
      </c>
      <c r="X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81" t="e">
        <f t="shared" si="303"/>
        <v>#VALUE!</v>
      </c>
      <c r="AA934" s="81" t="e">
        <f t="shared" si="304"/>
        <v>#VALUE!</v>
      </c>
      <c r="AB934" s="79" t="e">
        <f t="shared" si="305"/>
        <v>#VALUE!</v>
      </c>
      <c r="AC934" s="73" t="str">
        <f t="shared" si="309"/>
        <v>missing data</v>
      </c>
      <c r="AD934" s="80" t="str">
        <f t="shared" si="290"/>
        <v>missing data</v>
      </c>
      <c r="AE934" s="81" t="e">
        <f t="shared" si="306"/>
        <v>#VALUE!</v>
      </c>
      <c r="AF934" s="81" t="e">
        <f t="shared" si="307"/>
        <v>#VALUE!</v>
      </c>
    </row>
    <row r="935" spans="1:32" x14ac:dyDescent="0.25">
      <c r="A935" s="114" t="s">
        <v>74</v>
      </c>
      <c r="B935" s="102"/>
      <c r="C935" s="103"/>
      <c r="D935" s="103"/>
      <c r="E935" s="104">
        <f t="shared" si="308"/>
        <v>0</v>
      </c>
      <c r="F935" s="105"/>
      <c r="G935" s="106"/>
      <c r="H935" s="106"/>
      <c r="I935" s="107"/>
      <c r="J935" s="108" t="str">
        <f t="shared" si="291"/>
        <v xml:space="preserve"> </v>
      </c>
      <c r="K935" s="109" t="str">
        <f t="shared" si="292"/>
        <v xml:space="preserve"> </v>
      </c>
      <c r="L935" s="109" t="str">
        <f t="shared" si="293"/>
        <v xml:space="preserve"> </v>
      </c>
      <c r="M935" s="109">
        <f t="shared" si="294"/>
        <v>0</v>
      </c>
      <c r="N935" s="110" t="str">
        <f t="shared" si="295"/>
        <v xml:space="preserve"> </v>
      </c>
      <c r="O935" s="110" t="str">
        <f t="shared" si="296"/>
        <v xml:space="preserve"> </v>
      </c>
      <c r="P935" s="111" t="str">
        <f t="shared" si="297"/>
        <v xml:space="preserve"> </v>
      </c>
      <c r="Q935" s="108" t="e">
        <f t="shared" si="298"/>
        <v>#VALUE!</v>
      </c>
      <c r="R935" s="112" t="e">
        <f t="shared" si="299"/>
        <v>#VALUE!</v>
      </c>
      <c r="S935" s="72" t="e">
        <f t="shared" si="300"/>
        <v>#VALUE!</v>
      </c>
      <c r="T935" s="73" t="str">
        <f t="shared" si="301"/>
        <v>donnée(s) manquante(s)</v>
      </c>
      <c r="U935" s="74" t="str">
        <f t="shared" si="302"/>
        <v>donnée(s) manquante(s)</v>
      </c>
      <c r="V935" s="75" t="str">
        <f>IF(ISBLANK(H935)," ",IF(H935&lt;=Scenario!$C$3,0,IF(H935&lt;=Scenario!$C$5,1,IF(H935&lt;=Scenario!$C$6,2,IF(H935&lt;=Scenario!$C$7,3,IF(H935&lt;=Scenario!$C$8,4,5))))))</f>
        <v xml:space="preserve"> </v>
      </c>
      <c r="W935" s="76" t="str">
        <f>IF(ISBLANK(I935)," ",IF(I935&lt;=Scenario!$G$3,0,IF(I935&lt;=Scenario!$G$5,1,2)))</f>
        <v xml:space="preserve"> </v>
      </c>
      <c r="X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81" t="e">
        <f t="shared" si="303"/>
        <v>#VALUE!</v>
      </c>
      <c r="AA935" s="81" t="e">
        <f t="shared" si="304"/>
        <v>#VALUE!</v>
      </c>
      <c r="AB935" s="79" t="e">
        <f t="shared" si="305"/>
        <v>#VALUE!</v>
      </c>
      <c r="AC935" s="73" t="str">
        <f t="shared" si="309"/>
        <v>missing data</v>
      </c>
      <c r="AD935" s="80" t="str">
        <f t="shared" si="290"/>
        <v>missing data</v>
      </c>
      <c r="AE935" s="81" t="e">
        <f t="shared" si="306"/>
        <v>#VALUE!</v>
      </c>
      <c r="AF935" s="81" t="e">
        <f t="shared" si="307"/>
        <v>#VALUE!</v>
      </c>
    </row>
    <row r="936" spans="1:32" x14ac:dyDescent="0.25">
      <c r="A936" s="114" t="s">
        <v>74</v>
      </c>
      <c r="B936" s="102"/>
      <c r="C936" s="103"/>
      <c r="D936" s="103"/>
      <c r="E936" s="104">
        <f t="shared" si="308"/>
        <v>0</v>
      </c>
      <c r="F936" s="105"/>
      <c r="G936" s="106"/>
      <c r="H936" s="106"/>
      <c r="I936" s="107"/>
      <c r="J936" s="108" t="str">
        <f t="shared" si="291"/>
        <v xml:space="preserve"> </v>
      </c>
      <c r="K936" s="109" t="str">
        <f t="shared" si="292"/>
        <v xml:space="preserve"> </v>
      </c>
      <c r="L936" s="109" t="str">
        <f t="shared" si="293"/>
        <v xml:space="preserve"> </v>
      </c>
      <c r="M936" s="109">
        <f t="shared" si="294"/>
        <v>0</v>
      </c>
      <c r="N936" s="110" t="str">
        <f t="shared" si="295"/>
        <v xml:space="preserve"> </v>
      </c>
      <c r="O936" s="110" t="str">
        <f t="shared" si="296"/>
        <v xml:space="preserve"> </v>
      </c>
      <c r="P936" s="111" t="str">
        <f t="shared" si="297"/>
        <v xml:space="preserve"> </v>
      </c>
      <c r="Q936" s="108" t="e">
        <f t="shared" si="298"/>
        <v>#VALUE!</v>
      </c>
      <c r="R936" s="112" t="e">
        <f t="shared" si="299"/>
        <v>#VALUE!</v>
      </c>
      <c r="S936" s="72" t="e">
        <f t="shared" si="300"/>
        <v>#VALUE!</v>
      </c>
      <c r="T936" s="73" t="str">
        <f t="shared" si="301"/>
        <v>donnée(s) manquante(s)</v>
      </c>
      <c r="U936" s="74" t="str">
        <f t="shared" si="302"/>
        <v>donnée(s) manquante(s)</v>
      </c>
      <c r="V936" s="75" t="str">
        <f>IF(ISBLANK(H936)," ",IF(H936&lt;=Scenario!$C$3,0,IF(H936&lt;=Scenario!$C$5,1,IF(H936&lt;=Scenario!$C$6,2,IF(H936&lt;=Scenario!$C$7,3,IF(H936&lt;=Scenario!$C$8,4,5))))))</f>
        <v xml:space="preserve"> </v>
      </c>
      <c r="W936" s="76" t="str">
        <f>IF(ISBLANK(I936)," ",IF(I936&lt;=Scenario!$G$3,0,IF(I936&lt;=Scenario!$G$5,1,2)))</f>
        <v xml:space="preserve"> </v>
      </c>
      <c r="X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81" t="e">
        <f t="shared" si="303"/>
        <v>#VALUE!</v>
      </c>
      <c r="AA936" s="81" t="e">
        <f t="shared" si="304"/>
        <v>#VALUE!</v>
      </c>
      <c r="AB936" s="79" t="e">
        <f t="shared" si="305"/>
        <v>#VALUE!</v>
      </c>
      <c r="AC936" s="73" t="str">
        <f t="shared" si="309"/>
        <v>missing data</v>
      </c>
      <c r="AD936" s="80" t="str">
        <f t="shared" si="290"/>
        <v>missing data</v>
      </c>
      <c r="AE936" s="81" t="e">
        <f t="shared" si="306"/>
        <v>#VALUE!</v>
      </c>
      <c r="AF936" s="81" t="e">
        <f t="shared" si="307"/>
        <v>#VALUE!</v>
      </c>
    </row>
    <row r="937" spans="1:32" x14ac:dyDescent="0.25">
      <c r="A937" s="114" t="s">
        <v>74</v>
      </c>
      <c r="B937" s="102"/>
      <c r="C937" s="103"/>
      <c r="D937" s="103"/>
      <c r="E937" s="104">
        <f t="shared" si="308"/>
        <v>0</v>
      </c>
      <c r="F937" s="105"/>
      <c r="G937" s="106"/>
      <c r="H937" s="106"/>
      <c r="I937" s="107"/>
      <c r="J937" s="108" t="str">
        <f t="shared" si="291"/>
        <v xml:space="preserve"> </v>
      </c>
      <c r="K937" s="109" t="str">
        <f t="shared" si="292"/>
        <v xml:space="preserve"> </v>
      </c>
      <c r="L937" s="109" t="str">
        <f t="shared" si="293"/>
        <v xml:space="preserve"> </v>
      </c>
      <c r="M937" s="109">
        <f t="shared" si="294"/>
        <v>0</v>
      </c>
      <c r="N937" s="110" t="str">
        <f t="shared" si="295"/>
        <v xml:space="preserve"> </v>
      </c>
      <c r="O937" s="110" t="str">
        <f t="shared" si="296"/>
        <v xml:space="preserve"> </v>
      </c>
      <c r="P937" s="111" t="str">
        <f t="shared" si="297"/>
        <v xml:space="preserve"> </v>
      </c>
      <c r="Q937" s="108" t="e">
        <f t="shared" si="298"/>
        <v>#VALUE!</v>
      </c>
      <c r="R937" s="112" t="e">
        <f t="shared" si="299"/>
        <v>#VALUE!</v>
      </c>
      <c r="S937" s="72" t="e">
        <f t="shared" si="300"/>
        <v>#VALUE!</v>
      </c>
      <c r="T937" s="73" t="str">
        <f t="shared" si="301"/>
        <v>donnée(s) manquante(s)</v>
      </c>
      <c r="U937" s="74" t="str">
        <f t="shared" si="302"/>
        <v>donnée(s) manquante(s)</v>
      </c>
      <c r="V937" s="75" t="str">
        <f>IF(ISBLANK(H937)," ",IF(H937&lt;=Scenario!$C$3,0,IF(H937&lt;=Scenario!$C$5,1,IF(H937&lt;=Scenario!$C$6,2,IF(H937&lt;=Scenario!$C$7,3,IF(H937&lt;=Scenario!$C$8,4,5))))))</f>
        <v xml:space="preserve"> </v>
      </c>
      <c r="W937" s="76" t="str">
        <f>IF(ISBLANK(I937)," ",IF(I937&lt;=Scenario!$G$3,0,IF(I937&lt;=Scenario!$G$5,1,2)))</f>
        <v xml:space="preserve"> </v>
      </c>
      <c r="X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81" t="e">
        <f t="shared" si="303"/>
        <v>#VALUE!</v>
      </c>
      <c r="AA937" s="81" t="e">
        <f t="shared" si="304"/>
        <v>#VALUE!</v>
      </c>
      <c r="AB937" s="79" t="e">
        <f t="shared" si="305"/>
        <v>#VALUE!</v>
      </c>
      <c r="AC937" s="73" t="str">
        <f t="shared" si="309"/>
        <v>missing data</v>
      </c>
      <c r="AD937" s="80" t="str">
        <f t="shared" si="290"/>
        <v>missing data</v>
      </c>
      <c r="AE937" s="81" t="e">
        <f t="shared" si="306"/>
        <v>#VALUE!</v>
      </c>
      <c r="AF937" s="81" t="e">
        <f t="shared" si="307"/>
        <v>#VALUE!</v>
      </c>
    </row>
    <row r="938" spans="1:32" x14ac:dyDescent="0.25">
      <c r="A938" s="114" t="s">
        <v>74</v>
      </c>
      <c r="B938" s="102"/>
      <c r="C938" s="103"/>
      <c r="D938" s="103"/>
      <c r="E938" s="104">
        <f t="shared" si="308"/>
        <v>0</v>
      </c>
      <c r="F938" s="105"/>
      <c r="G938" s="106"/>
      <c r="H938" s="106"/>
      <c r="I938" s="107"/>
      <c r="J938" s="108" t="str">
        <f t="shared" si="291"/>
        <v xml:space="preserve"> </v>
      </c>
      <c r="K938" s="109" t="str">
        <f t="shared" si="292"/>
        <v xml:space="preserve"> </v>
      </c>
      <c r="L938" s="109" t="str">
        <f t="shared" si="293"/>
        <v xml:space="preserve"> </v>
      </c>
      <c r="M938" s="109">
        <f t="shared" si="294"/>
        <v>0</v>
      </c>
      <c r="N938" s="110" t="str">
        <f t="shared" si="295"/>
        <v xml:space="preserve"> </v>
      </c>
      <c r="O938" s="110" t="str">
        <f t="shared" si="296"/>
        <v xml:space="preserve"> </v>
      </c>
      <c r="P938" s="111" t="str">
        <f t="shared" si="297"/>
        <v xml:space="preserve"> </v>
      </c>
      <c r="Q938" s="108" t="e">
        <f t="shared" si="298"/>
        <v>#VALUE!</v>
      </c>
      <c r="R938" s="112" t="e">
        <f t="shared" si="299"/>
        <v>#VALUE!</v>
      </c>
      <c r="S938" s="72" t="e">
        <f t="shared" si="300"/>
        <v>#VALUE!</v>
      </c>
      <c r="T938" s="73" t="str">
        <f t="shared" si="301"/>
        <v>donnée(s) manquante(s)</v>
      </c>
      <c r="U938" s="74" t="str">
        <f t="shared" si="302"/>
        <v>donnée(s) manquante(s)</v>
      </c>
      <c r="V938" s="75" t="str">
        <f>IF(ISBLANK(H938)," ",IF(H938&lt;=Scenario!$C$3,0,IF(H938&lt;=Scenario!$C$5,1,IF(H938&lt;=Scenario!$C$6,2,IF(H938&lt;=Scenario!$C$7,3,IF(H938&lt;=Scenario!$C$8,4,5))))))</f>
        <v xml:space="preserve"> </v>
      </c>
      <c r="W938" s="76" t="str">
        <f>IF(ISBLANK(I938)," ",IF(I938&lt;=Scenario!$G$3,0,IF(I938&lt;=Scenario!$G$5,1,2)))</f>
        <v xml:space="preserve"> </v>
      </c>
      <c r="X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81" t="e">
        <f t="shared" si="303"/>
        <v>#VALUE!</v>
      </c>
      <c r="AA938" s="81" t="e">
        <f t="shared" si="304"/>
        <v>#VALUE!</v>
      </c>
      <c r="AB938" s="79" t="e">
        <f t="shared" si="305"/>
        <v>#VALUE!</v>
      </c>
      <c r="AC938" s="73" t="str">
        <f t="shared" si="309"/>
        <v>missing data</v>
      </c>
      <c r="AD938" s="80" t="str">
        <f t="shared" si="290"/>
        <v>missing data</v>
      </c>
      <c r="AE938" s="81" t="e">
        <f t="shared" si="306"/>
        <v>#VALUE!</v>
      </c>
      <c r="AF938" s="81" t="e">
        <f t="shared" si="307"/>
        <v>#VALUE!</v>
      </c>
    </row>
    <row r="939" spans="1:32" x14ac:dyDescent="0.25">
      <c r="A939" s="114" t="s">
        <v>74</v>
      </c>
      <c r="B939" s="102"/>
      <c r="C939" s="103"/>
      <c r="D939" s="103"/>
      <c r="E939" s="104">
        <f t="shared" si="308"/>
        <v>0</v>
      </c>
      <c r="F939" s="105"/>
      <c r="G939" s="106"/>
      <c r="H939" s="106"/>
      <c r="I939" s="107"/>
      <c r="J939" s="108" t="str">
        <f t="shared" si="291"/>
        <v xml:space="preserve"> </v>
      </c>
      <c r="K939" s="109" t="str">
        <f t="shared" si="292"/>
        <v xml:space="preserve"> </v>
      </c>
      <c r="L939" s="109" t="str">
        <f t="shared" si="293"/>
        <v xml:space="preserve"> </v>
      </c>
      <c r="M939" s="109">
        <f t="shared" si="294"/>
        <v>0</v>
      </c>
      <c r="N939" s="110" t="str">
        <f t="shared" si="295"/>
        <v xml:space="preserve"> </v>
      </c>
      <c r="O939" s="110" t="str">
        <f t="shared" si="296"/>
        <v xml:space="preserve"> </v>
      </c>
      <c r="P939" s="111" t="str">
        <f t="shared" si="297"/>
        <v xml:space="preserve"> </v>
      </c>
      <c r="Q939" s="108" t="e">
        <f t="shared" si="298"/>
        <v>#VALUE!</v>
      </c>
      <c r="R939" s="112" t="e">
        <f t="shared" si="299"/>
        <v>#VALUE!</v>
      </c>
      <c r="S939" s="72" t="e">
        <f t="shared" si="300"/>
        <v>#VALUE!</v>
      </c>
      <c r="T939" s="73" t="str">
        <f t="shared" si="301"/>
        <v>donnée(s) manquante(s)</v>
      </c>
      <c r="U939" s="74" t="str">
        <f t="shared" si="302"/>
        <v>donnée(s) manquante(s)</v>
      </c>
      <c r="V939" s="75" t="str">
        <f>IF(ISBLANK(H939)," ",IF(H939&lt;=Scenario!$C$3,0,IF(H939&lt;=Scenario!$C$5,1,IF(H939&lt;=Scenario!$C$6,2,IF(H939&lt;=Scenario!$C$7,3,IF(H939&lt;=Scenario!$C$8,4,5))))))</f>
        <v xml:space="preserve"> </v>
      </c>
      <c r="W939" s="76" t="str">
        <f>IF(ISBLANK(I939)," ",IF(I939&lt;=Scenario!$G$3,0,IF(I939&lt;=Scenario!$G$5,1,2)))</f>
        <v xml:space="preserve"> </v>
      </c>
      <c r="X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81" t="e">
        <f t="shared" si="303"/>
        <v>#VALUE!</v>
      </c>
      <c r="AA939" s="81" t="e">
        <f t="shared" si="304"/>
        <v>#VALUE!</v>
      </c>
      <c r="AB939" s="79" t="e">
        <f t="shared" si="305"/>
        <v>#VALUE!</v>
      </c>
      <c r="AC939" s="73" t="str">
        <f t="shared" si="309"/>
        <v>missing data</v>
      </c>
      <c r="AD939" s="80" t="str">
        <f t="shared" si="290"/>
        <v>missing data</v>
      </c>
      <c r="AE939" s="81" t="e">
        <f t="shared" si="306"/>
        <v>#VALUE!</v>
      </c>
      <c r="AF939" s="81" t="e">
        <f t="shared" si="307"/>
        <v>#VALUE!</v>
      </c>
    </row>
    <row r="940" spans="1:32" x14ac:dyDescent="0.25">
      <c r="A940" s="114" t="s">
        <v>74</v>
      </c>
      <c r="B940" s="102"/>
      <c r="C940" s="103"/>
      <c r="D940" s="103"/>
      <c r="E940" s="104">
        <f t="shared" si="308"/>
        <v>0</v>
      </c>
      <c r="F940" s="105"/>
      <c r="G940" s="106"/>
      <c r="H940" s="106"/>
      <c r="I940" s="107"/>
      <c r="J940" s="108" t="str">
        <f t="shared" si="291"/>
        <v xml:space="preserve"> </v>
      </c>
      <c r="K940" s="109" t="str">
        <f t="shared" si="292"/>
        <v xml:space="preserve"> </v>
      </c>
      <c r="L940" s="109" t="str">
        <f t="shared" si="293"/>
        <v xml:space="preserve"> </v>
      </c>
      <c r="M940" s="109">
        <f t="shared" si="294"/>
        <v>0</v>
      </c>
      <c r="N940" s="110" t="str">
        <f t="shared" si="295"/>
        <v xml:space="preserve"> </v>
      </c>
      <c r="O940" s="110" t="str">
        <f t="shared" si="296"/>
        <v xml:space="preserve"> </v>
      </c>
      <c r="P940" s="111" t="str">
        <f t="shared" si="297"/>
        <v xml:space="preserve"> </v>
      </c>
      <c r="Q940" s="108" t="e">
        <f t="shared" si="298"/>
        <v>#VALUE!</v>
      </c>
      <c r="R940" s="112" t="e">
        <f t="shared" si="299"/>
        <v>#VALUE!</v>
      </c>
      <c r="S940" s="72" t="e">
        <f t="shared" si="300"/>
        <v>#VALUE!</v>
      </c>
      <c r="T940" s="73" t="str">
        <f t="shared" si="301"/>
        <v>donnée(s) manquante(s)</v>
      </c>
      <c r="U940" s="74" t="str">
        <f t="shared" si="302"/>
        <v>donnée(s) manquante(s)</v>
      </c>
      <c r="V940" s="75" t="str">
        <f>IF(ISBLANK(H940)," ",IF(H940&lt;=Scenario!$C$3,0,IF(H940&lt;=Scenario!$C$5,1,IF(H940&lt;=Scenario!$C$6,2,IF(H940&lt;=Scenario!$C$7,3,IF(H940&lt;=Scenario!$C$8,4,5))))))</f>
        <v xml:space="preserve"> </v>
      </c>
      <c r="W940" s="76" t="str">
        <f>IF(ISBLANK(I940)," ",IF(I940&lt;=Scenario!$G$3,0,IF(I940&lt;=Scenario!$G$5,1,2)))</f>
        <v xml:space="preserve"> </v>
      </c>
      <c r="X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81" t="e">
        <f t="shared" si="303"/>
        <v>#VALUE!</v>
      </c>
      <c r="AA940" s="81" t="e">
        <f t="shared" si="304"/>
        <v>#VALUE!</v>
      </c>
      <c r="AB940" s="79" t="e">
        <f t="shared" si="305"/>
        <v>#VALUE!</v>
      </c>
      <c r="AC940" s="73" t="str">
        <f t="shared" si="309"/>
        <v>missing data</v>
      </c>
      <c r="AD940" s="80" t="str">
        <f t="shared" si="290"/>
        <v>missing data</v>
      </c>
      <c r="AE940" s="81" t="e">
        <f t="shared" si="306"/>
        <v>#VALUE!</v>
      </c>
      <c r="AF940" s="81" t="e">
        <f t="shared" si="307"/>
        <v>#VALUE!</v>
      </c>
    </row>
    <row r="941" spans="1:32" x14ac:dyDescent="0.25">
      <c r="A941" s="114" t="s">
        <v>74</v>
      </c>
      <c r="B941" s="102"/>
      <c r="C941" s="103"/>
      <c r="D941" s="103"/>
      <c r="E941" s="104">
        <f t="shared" si="308"/>
        <v>0</v>
      </c>
      <c r="F941" s="105"/>
      <c r="G941" s="106"/>
      <c r="H941" s="106"/>
      <c r="I941" s="107"/>
      <c r="J941" s="108" t="str">
        <f t="shared" si="291"/>
        <v xml:space="preserve"> </v>
      </c>
      <c r="K941" s="109" t="str">
        <f t="shared" si="292"/>
        <v xml:space="preserve"> </v>
      </c>
      <c r="L941" s="109" t="str">
        <f t="shared" si="293"/>
        <v xml:space="preserve"> </v>
      </c>
      <c r="M941" s="109">
        <f t="shared" si="294"/>
        <v>0</v>
      </c>
      <c r="N941" s="110" t="str">
        <f t="shared" si="295"/>
        <v xml:space="preserve"> </v>
      </c>
      <c r="O941" s="110" t="str">
        <f t="shared" si="296"/>
        <v xml:space="preserve"> </v>
      </c>
      <c r="P941" s="111" t="str">
        <f t="shared" si="297"/>
        <v xml:space="preserve"> </v>
      </c>
      <c r="Q941" s="108" t="e">
        <f t="shared" si="298"/>
        <v>#VALUE!</v>
      </c>
      <c r="R941" s="112" t="e">
        <f t="shared" si="299"/>
        <v>#VALUE!</v>
      </c>
      <c r="S941" s="72" t="e">
        <f t="shared" si="300"/>
        <v>#VALUE!</v>
      </c>
      <c r="T941" s="73" t="str">
        <f t="shared" si="301"/>
        <v>donnée(s) manquante(s)</v>
      </c>
      <c r="U941" s="74" t="str">
        <f t="shared" si="302"/>
        <v>donnée(s) manquante(s)</v>
      </c>
      <c r="V941" s="75" t="str">
        <f>IF(ISBLANK(H941)," ",IF(H941&lt;=Scenario!$C$3,0,IF(H941&lt;=Scenario!$C$5,1,IF(H941&lt;=Scenario!$C$6,2,IF(H941&lt;=Scenario!$C$7,3,IF(H941&lt;=Scenario!$C$8,4,5))))))</f>
        <v xml:space="preserve"> </v>
      </c>
      <c r="W941" s="76" t="str">
        <f>IF(ISBLANK(I941)," ",IF(I941&lt;=Scenario!$G$3,0,IF(I941&lt;=Scenario!$G$5,1,2)))</f>
        <v xml:space="preserve"> </v>
      </c>
      <c r="X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81" t="e">
        <f t="shared" si="303"/>
        <v>#VALUE!</v>
      </c>
      <c r="AA941" s="81" t="e">
        <f t="shared" si="304"/>
        <v>#VALUE!</v>
      </c>
      <c r="AB941" s="79" t="e">
        <f t="shared" si="305"/>
        <v>#VALUE!</v>
      </c>
      <c r="AC941" s="73" t="str">
        <f t="shared" si="309"/>
        <v>missing data</v>
      </c>
      <c r="AD941" s="80" t="str">
        <f t="shared" si="290"/>
        <v>missing data</v>
      </c>
      <c r="AE941" s="81" t="e">
        <f t="shared" si="306"/>
        <v>#VALUE!</v>
      </c>
      <c r="AF941" s="81" t="e">
        <f t="shared" si="307"/>
        <v>#VALUE!</v>
      </c>
    </row>
    <row r="942" spans="1:32" x14ac:dyDescent="0.25">
      <c r="A942" s="114" t="s">
        <v>74</v>
      </c>
      <c r="B942" s="102"/>
      <c r="C942" s="103"/>
      <c r="D942" s="103"/>
      <c r="E942" s="104">
        <f t="shared" si="308"/>
        <v>0</v>
      </c>
      <c r="F942" s="105"/>
      <c r="G942" s="106"/>
      <c r="H942" s="106"/>
      <c r="I942" s="107"/>
      <c r="J942" s="108" t="str">
        <f t="shared" si="291"/>
        <v xml:space="preserve"> </v>
      </c>
      <c r="K942" s="109" t="str">
        <f t="shared" si="292"/>
        <v xml:space="preserve"> </v>
      </c>
      <c r="L942" s="109" t="str">
        <f t="shared" si="293"/>
        <v xml:space="preserve"> </v>
      </c>
      <c r="M942" s="109">
        <f t="shared" si="294"/>
        <v>0</v>
      </c>
      <c r="N942" s="110" t="str">
        <f t="shared" si="295"/>
        <v xml:space="preserve"> </v>
      </c>
      <c r="O942" s="110" t="str">
        <f t="shared" si="296"/>
        <v xml:space="preserve"> </v>
      </c>
      <c r="P942" s="111" t="str">
        <f t="shared" si="297"/>
        <v xml:space="preserve"> </v>
      </c>
      <c r="Q942" s="108" t="e">
        <f t="shared" si="298"/>
        <v>#VALUE!</v>
      </c>
      <c r="R942" s="112" t="e">
        <f t="shared" si="299"/>
        <v>#VALUE!</v>
      </c>
      <c r="S942" s="72" t="e">
        <f t="shared" si="300"/>
        <v>#VALUE!</v>
      </c>
      <c r="T942" s="73" t="str">
        <f t="shared" si="301"/>
        <v>donnée(s) manquante(s)</v>
      </c>
      <c r="U942" s="74" t="str">
        <f t="shared" si="302"/>
        <v>donnée(s) manquante(s)</v>
      </c>
      <c r="V942" s="75" t="str">
        <f>IF(ISBLANK(H942)," ",IF(H942&lt;=Scenario!$C$3,0,IF(H942&lt;=Scenario!$C$5,1,IF(H942&lt;=Scenario!$C$6,2,IF(H942&lt;=Scenario!$C$7,3,IF(H942&lt;=Scenario!$C$8,4,5))))))</f>
        <v xml:space="preserve"> </v>
      </c>
      <c r="W942" s="76" t="str">
        <f>IF(ISBLANK(I942)," ",IF(I942&lt;=Scenario!$G$3,0,IF(I942&lt;=Scenario!$G$5,1,2)))</f>
        <v xml:space="preserve"> </v>
      </c>
      <c r="X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81" t="e">
        <f t="shared" si="303"/>
        <v>#VALUE!</v>
      </c>
      <c r="AA942" s="81" t="e">
        <f t="shared" si="304"/>
        <v>#VALUE!</v>
      </c>
      <c r="AB942" s="79" t="e">
        <f t="shared" si="305"/>
        <v>#VALUE!</v>
      </c>
      <c r="AC942" s="73" t="str">
        <f t="shared" si="309"/>
        <v>missing data</v>
      </c>
      <c r="AD942" s="80" t="str">
        <f t="shared" si="290"/>
        <v>missing data</v>
      </c>
      <c r="AE942" s="81" t="e">
        <f t="shared" si="306"/>
        <v>#VALUE!</v>
      </c>
      <c r="AF942" s="81" t="e">
        <f t="shared" si="307"/>
        <v>#VALUE!</v>
      </c>
    </row>
    <row r="943" spans="1:32" x14ac:dyDescent="0.25">
      <c r="A943" s="114" t="s">
        <v>74</v>
      </c>
      <c r="B943" s="102"/>
      <c r="C943" s="103"/>
      <c r="D943" s="103"/>
      <c r="E943" s="104">
        <f t="shared" si="308"/>
        <v>0</v>
      </c>
      <c r="F943" s="105"/>
      <c r="G943" s="106"/>
      <c r="H943" s="106"/>
      <c r="I943" s="107"/>
      <c r="J943" s="108" t="str">
        <f t="shared" si="291"/>
        <v xml:space="preserve"> </v>
      </c>
      <c r="K943" s="109" t="str">
        <f t="shared" si="292"/>
        <v xml:space="preserve"> </v>
      </c>
      <c r="L943" s="109" t="str">
        <f t="shared" si="293"/>
        <v xml:space="preserve"> </v>
      </c>
      <c r="M943" s="109">
        <f t="shared" si="294"/>
        <v>0</v>
      </c>
      <c r="N943" s="110" t="str">
        <f t="shared" si="295"/>
        <v xml:space="preserve"> </v>
      </c>
      <c r="O943" s="110" t="str">
        <f t="shared" si="296"/>
        <v xml:space="preserve"> </v>
      </c>
      <c r="P943" s="111" t="str">
        <f t="shared" si="297"/>
        <v xml:space="preserve"> </v>
      </c>
      <c r="Q943" s="108" t="e">
        <f t="shared" si="298"/>
        <v>#VALUE!</v>
      </c>
      <c r="R943" s="112" t="e">
        <f t="shared" si="299"/>
        <v>#VALUE!</v>
      </c>
      <c r="S943" s="72" t="e">
        <f t="shared" si="300"/>
        <v>#VALUE!</v>
      </c>
      <c r="T943" s="73" t="str">
        <f t="shared" si="301"/>
        <v>donnée(s) manquante(s)</v>
      </c>
      <c r="U943" s="74" t="str">
        <f t="shared" si="302"/>
        <v>donnée(s) manquante(s)</v>
      </c>
      <c r="V943" s="75" t="str">
        <f>IF(ISBLANK(H943)," ",IF(H943&lt;=Scenario!$C$3,0,IF(H943&lt;=Scenario!$C$5,1,IF(H943&lt;=Scenario!$C$6,2,IF(H943&lt;=Scenario!$C$7,3,IF(H943&lt;=Scenario!$C$8,4,5))))))</f>
        <v xml:space="preserve"> </v>
      </c>
      <c r="W943" s="76" t="str">
        <f>IF(ISBLANK(I943)," ",IF(I943&lt;=Scenario!$G$3,0,IF(I943&lt;=Scenario!$G$5,1,2)))</f>
        <v xml:space="preserve"> </v>
      </c>
      <c r="X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81" t="e">
        <f t="shared" si="303"/>
        <v>#VALUE!</v>
      </c>
      <c r="AA943" s="81" t="e">
        <f t="shared" si="304"/>
        <v>#VALUE!</v>
      </c>
      <c r="AB943" s="79" t="e">
        <f t="shared" si="305"/>
        <v>#VALUE!</v>
      </c>
      <c r="AC943" s="73" t="str">
        <f t="shared" si="309"/>
        <v>missing data</v>
      </c>
      <c r="AD943" s="80" t="str">
        <f t="shared" si="290"/>
        <v>missing data</v>
      </c>
      <c r="AE943" s="81" t="e">
        <f t="shared" si="306"/>
        <v>#VALUE!</v>
      </c>
      <c r="AF943" s="81" t="e">
        <f t="shared" si="307"/>
        <v>#VALUE!</v>
      </c>
    </row>
    <row r="944" spans="1:32" x14ac:dyDescent="0.25">
      <c r="A944" s="114" t="s">
        <v>74</v>
      </c>
      <c r="B944" s="102"/>
      <c r="C944" s="103"/>
      <c r="D944" s="103"/>
      <c r="E944" s="104">
        <f t="shared" si="308"/>
        <v>0</v>
      </c>
      <c r="F944" s="105"/>
      <c r="G944" s="106"/>
      <c r="H944" s="106"/>
      <c r="I944" s="107"/>
      <c r="J944" s="108" t="str">
        <f t="shared" si="291"/>
        <v xml:space="preserve"> </v>
      </c>
      <c r="K944" s="109" t="str">
        <f t="shared" si="292"/>
        <v xml:space="preserve"> </v>
      </c>
      <c r="L944" s="109" t="str">
        <f t="shared" si="293"/>
        <v xml:space="preserve"> </v>
      </c>
      <c r="M944" s="109">
        <f t="shared" si="294"/>
        <v>0</v>
      </c>
      <c r="N944" s="110" t="str">
        <f t="shared" si="295"/>
        <v xml:space="preserve"> </v>
      </c>
      <c r="O944" s="110" t="str">
        <f t="shared" si="296"/>
        <v xml:space="preserve"> </v>
      </c>
      <c r="P944" s="111" t="str">
        <f t="shared" si="297"/>
        <v xml:space="preserve"> </v>
      </c>
      <c r="Q944" s="108" t="e">
        <f t="shared" si="298"/>
        <v>#VALUE!</v>
      </c>
      <c r="R944" s="112" t="e">
        <f t="shared" si="299"/>
        <v>#VALUE!</v>
      </c>
      <c r="S944" s="72" t="e">
        <f t="shared" si="300"/>
        <v>#VALUE!</v>
      </c>
      <c r="T944" s="73" t="str">
        <f t="shared" si="301"/>
        <v>donnée(s) manquante(s)</v>
      </c>
      <c r="U944" s="74" t="str">
        <f t="shared" si="302"/>
        <v>donnée(s) manquante(s)</v>
      </c>
      <c r="V944" s="75" t="str">
        <f>IF(ISBLANK(H944)," ",IF(H944&lt;=Scenario!$C$3,0,IF(H944&lt;=Scenario!$C$5,1,IF(H944&lt;=Scenario!$C$6,2,IF(H944&lt;=Scenario!$C$7,3,IF(H944&lt;=Scenario!$C$8,4,5))))))</f>
        <v xml:space="preserve"> </v>
      </c>
      <c r="W944" s="76" t="str">
        <f>IF(ISBLANK(I944)," ",IF(I944&lt;=Scenario!$G$3,0,IF(I944&lt;=Scenario!$G$5,1,2)))</f>
        <v xml:space="preserve"> </v>
      </c>
      <c r="X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81" t="e">
        <f t="shared" si="303"/>
        <v>#VALUE!</v>
      </c>
      <c r="AA944" s="81" t="e">
        <f t="shared" si="304"/>
        <v>#VALUE!</v>
      </c>
      <c r="AB944" s="79" t="e">
        <f t="shared" si="305"/>
        <v>#VALUE!</v>
      </c>
      <c r="AC944" s="73" t="str">
        <f t="shared" si="309"/>
        <v>missing data</v>
      </c>
      <c r="AD944" s="80" t="str">
        <f t="shared" si="290"/>
        <v>missing data</v>
      </c>
      <c r="AE944" s="81" t="e">
        <f t="shared" si="306"/>
        <v>#VALUE!</v>
      </c>
      <c r="AF944" s="81" t="e">
        <f t="shared" si="307"/>
        <v>#VALUE!</v>
      </c>
    </row>
    <row r="945" spans="1:32" x14ac:dyDescent="0.25">
      <c r="A945" s="114" t="s">
        <v>74</v>
      </c>
      <c r="B945" s="102"/>
      <c r="C945" s="103"/>
      <c r="D945" s="103"/>
      <c r="E945" s="104">
        <f t="shared" si="308"/>
        <v>0</v>
      </c>
      <c r="F945" s="105"/>
      <c r="G945" s="106"/>
      <c r="H945" s="106"/>
      <c r="I945" s="107"/>
      <c r="J945" s="108" t="str">
        <f t="shared" si="291"/>
        <v xml:space="preserve"> </v>
      </c>
      <c r="K945" s="109" t="str">
        <f t="shared" si="292"/>
        <v xml:space="preserve"> </v>
      </c>
      <c r="L945" s="109" t="str">
        <f t="shared" si="293"/>
        <v xml:space="preserve"> </v>
      </c>
      <c r="M945" s="109">
        <f t="shared" si="294"/>
        <v>0</v>
      </c>
      <c r="N945" s="110" t="str">
        <f t="shared" si="295"/>
        <v xml:space="preserve"> </v>
      </c>
      <c r="O945" s="110" t="str">
        <f t="shared" si="296"/>
        <v xml:space="preserve"> </v>
      </c>
      <c r="P945" s="111" t="str">
        <f t="shared" si="297"/>
        <v xml:space="preserve"> </v>
      </c>
      <c r="Q945" s="108" t="e">
        <f t="shared" si="298"/>
        <v>#VALUE!</v>
      </c>
      <c r="R945" s="112" t="e">
        <f t="shared" si="299"/>
        <v>#VALUE!</v>
      </c>
      <c r="S945" s="72" t="e">
        <f t="shared" si="300"/>
        <v>#VALUE!</v>
      </c>
      <c r="T945" s="73" t="str">
        <f t="shared" si="301"/>
        <v>donnée(s) manquante(s)</v>
      </c>
      <c r="U945" s="74" t="str">
        <f t="shared" si="302"/>
        <v>donnée(s) manquante(s)</v>
      </c>
      <c r="V945" s="75" t="str">
        <f>IF(ISBLANK(H945)," ",IF(H945&lt;=Scenario!$C$3,0,IF(H945&lt;=Scenario!$C$5,1,IF(H945&lt;=Scenario!$C$6,2,IF(H945&lt;=Scenario!$C$7,3,IF(H945&lt;=Scenario!$C$8,4,5))))))</f>
        <v xml:space="preserve"> </v>
      </c>
      <c r="W945" s="76" t="str">
        <f>IF(ISBLANK(I945)," ",IF(I945&lt;=Scenario!$G$3,0,IF(I945&lt;=Scenario!$G$5,1,2)))</f>
        <v xml:space="preserve"> </v>
      </c>
      <c r="X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81" t="e">
        <f t="shared" si="303"/>
        <v>#VALUE!</v>
      </c>
      <c r="AA945" s="81" t="e">
        <f t="shared" si="304"/>
        <v>#VALUE!</v>
      </c>
      <c r="AB945" s="79" t="e">
        <f t="shared" si="305"/>
        <v>#VALUE!</v>
      </c>
      <c r="AC945" s="73" t="str">
        <f t="shared" si="309"/>
        <v>missing data</v>
      </c>
      <c r="AD945" s="80" t="str">
        <f t="shared" si="290"/>
        <v>missing data</v>
      </c>
      <c r="AE945" s="81" t="e">
        <f t="shared" si="306"/>
        <v>#VALUE!</v>
      </c>
      <c r="AF945" s="81" t="e">
        <f t="shared" si="307"/>
        <v>#VALUE!</v>
      </c>
    </row>
    <row r="946" spans="1:32" x14ac:dyDescent="0.25">
      <c r="A946" s="114" t="s">
        <v>74</v>
      </c>
      <c r="B946" s="102"/>
      <c r="C946" s="103"/>
      <c r="D946" s="103"/>
      <c r="E946" s="104">
        <f t="shared" si="308"/>
        <v>0</v>
      </c>
      <c r="F946" s="105"/>
      <c r="G946" s="106"/>
      <c r="H946" s="106"/>
      <c r="I946" s="107"/>
      <c r="J946" s="108" t="str">
        <f t="shared" si="291"/>
        <v xml:space="preserve"> </v>
      </c>
      <c r="K946" s="109" t="str">
        <f t="shared" si="292"/>
        <v xml:space="preserve"> </v>
      </c>
      <c r="L946" s="109" t="str">
        <f t="shared" si="293"/>
        <v xml:space="preserve"> </v>
      </c>
      <c r="M946" s="109">
        <f t="shared" si="294"/>
        <v>0</v>
      </c>
      <c r="N946" s="110" t="str">
        <f t="shared" si="295"/>
        <v xml:space="preserve"> </v>
      </c>
      <c r="O946" s="110" t="str">
        <f t="shared" si="296"/>
        <v xml:space="preserve"> </v>
      </c>
      <c r="P946" s="111" t="str">
        <f t="shared" si="297"/>
        <v xml:space="preserve"> </v>
      </c>
      <c r="Q946" s="108" t="e">
        <f t="shared" si="298"/>
        <v>#VALUE!</v>
      </c>
      <c r="R946" s="112" t="e">
        <f t="shared" si="299"/>
        <v>#VALUE!</v>
      </c>
      <c r="S946" s="72" t="e">
        <f t="shared" si="300"/>
        <v>#VALUE!</v>
      </c>
      <c r="T946" s="73" t="str">
        <f t="shared" si="301"/>
        <v>donnée(s) manquante(s)</v>
      </c>
      <c r="U946" s="74" t="str">
        <f t="shared" si="302"/>
        <v>donnée(s) manquante(s)</v>
      </c>
      <c r="V946" s="75" t="str">
        <f>IF(ISBLANK(H946)," ",IF(H946&lt;=Scenario!$C$3,0,IF(H946&lt;=Scenario!$C$5,1,IF(H946&lt;=Scenario!$C$6,2,IF(H946&lt;=Scenario!$C$7,3,IF(H946&lt;=Scenario!$C$8,4,5))))))</f>
        <v xml:space="preserve"> </v>
      </c>
      <c r="W946" s="76" t="str">
        <f>IF(ISBLANK(I946)," ",IF(I946&lt;=Scenario!$G$3,0,IF(I946&lt;=Scenario!$G$5,1,2)))</f>
        <v xml:space="preserve"> </v>
      </c>
      <c r="X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81" t="e">
        <f t="shared" si="303"/>
        <v>#VALUE!</v>
      </c>
      <c r="AA946" s="81" t="e">
        <f t="shared" si="304"/>
        <v>#VALUE!</v>
      </c>
      <c r="AB946" s="79" t="e">
        <f t="shared" si="305"/>
        <v>#VALUE!</v>
      </c>
      <c r="AC946" s="73" t="str">
        <f t="shared" si="309"/>
        <v>missing data</v>
      </c>
      <c r="AD946" s="80" t="str">
        <f t="shared" si="290"/>
        <v>missing data</v>
      </c>
      <c r="AE946" s="81" t="e">
        <f t="shared" si="306"/>
        <v>#VALUE!</v>
      </c>
      <c r="AF946" s="81" t="e">
        <f t="shared" si="307"/>
        <v>#VALUE!</v>
      </c>
    </row>
    <row r="947" spans="1:32" x14ac:dyDescent="0.25">
      <c r="A947" s="114" t="s">
        <v>74</v>
      </c>
      <c r="B947" s="102"/>
      <c r="C947" s="103"/>
      <c r="D947" s="103"/>
      <c r="E947" s="104">
        <f t="shared" si="308"/>
        <v>0</v>
      </c>
      <c r="F947" s="105"/>
      <c r="G947" s="106"/>
      <c r="H947" s="106"/>
      <c r="I947" s="107"/>
      <c r="J947" s="108" t="str">
        <f t="shared" si="291"/>
        <v xml:space="preserve"> </v>
      </c>
      <c r="K947" s="109" t="str">
        <f t="shared" si="292"/>
        <v xml:space="preserve"> </v>
      </c>
      <c r="L947" s="109" t="str">
        <f t="shared" si="293"/>
        <v xml:space="preserve"> </v>
      </c>
      <c r="M947" s="109">
        <f t="shared" si="294"/>
        <v>0</v>
      </c>
      <c r="N947" s="110" t="str">
        <f t="shared" si="295"/>
        <v xml:space="preserve"> </v>
      </c>
      <c r="O947" s="110" t="str">
        <f t="shared" si="296"/>
        <v xml:space="preserve"> </v>
      </c>
      <c r="P947" s="111" t="str">
        <f t="shared" si="297"/>
        <v xml:space="preserve"> </v>
      </c>
      <c r="Q947" s="108" t="e">
        <f t="shared" si="298"/>
        <v>#VALUE!</v>
      </c>
      <c r="R947" s="112" t="e">
        <f t="shared" si="299"/>
        <v>#VALUE!</v>
      </c>
      <c r="S947" s="72" t="e">
        <f t="shared" si="300"/>
        <v>#VALUE!</v>
      </c>
      <c r="T947" s="73" t="str">
        <f t="shared" si="301"/>
        <v>donnée(s) manquante(s)</v>
      </c>
      <c r="U947" s="74" t="str">
        <f t="shared" si="302"/>
        <v>donnée(s) manquante(s)</v>
      </c>
      <c r="V947" s="75" t="str">
        <f>IF(ISBLANK(H947)," ",IF(H947&lt;=Scenario!$C$3,0,IF(H947&lt;=Scenario!$C$5,1,IF(H947&lt;=Scenario!$C$6,2,IF(H947&lt;=Scenario!$C$7,3,IF(H947&lt;=Scenario!$C$8,4,5))))))</f>
        <v xml:space="preserve"> </v>
      </c>
      <c r="W947" s="76" t="str">
        <f>IF(ISBLANK(I947)," ",IF(I947&lt;=Scenario!$G$3,0,IF(I947&lt;=Scenario!$G$5,1,2)))</f>
        <v xml:space="preserve"> </v>
      </c>
      <c r="X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81" t="e">
        <f t="shared" si="303"/>
        <v>#VALUE!</v>
      </c>
      <c r="AA947" s="81" t="e">
        <f t="shared" si="304"/>
        <v>#VALUE!</v>
      </c>
      <c r="AB947" s="79" t="e">
        <f t="shared" si="305"/>
        <v>#VALUE!</v>
      </c>
      <c r="AC947" s="73" t="str">
        <f t="shared" si="309"/>
        <v>missing data</v>
      </c>
      <c r="AD947" s="80" t="str">
        <f t="shared" si="290"/>
        <v>missing data</v>
      </c>
      <c r="AE947" s="81" t="e">
        <f t="shared" si="306"/>
        <v>#VALUE!</v>
      </c>
      <c r="AF947" s="81" t="e">
        <f t="shared" si="307"/>
        <v>#VALUE!</v>
      </c>
    </row>
    <row r="948" spans="1:32" x14ac:dyDescent="0.25">
      <c r="A948" s="114" t="s">
        <v>74</v>
      </c>
      <c r="B948" s="102"/>
      <c r="C948" s="103"/>
      <c r="D948" s="103"/>
      <c r="E948" s="104">
        <f t="shared" si="308"/>
        <v>0</v>
      </c>
      <c r="F948" s="105"/>
      <c r="G948" s="106"/>
      <c r="H948" s="106"/>
      <c r="I948" s="107"/>
      <c r="J948" s="108" t="str">
        <f t="shared" si="291"/>
        <v xml:space="preserve"> </v>
      </c>
      <c r="K948" s="109" t="str">
        <f t="shared" si="292"/>
        <v xml:space="preserve"> </v>
      </c>
      <c r="L948" s="109" t="str">
        <f t="shared" si="293"/>
        <v xml:space="preserve"> </v>
      </c>
      <c r="M948" s="109">
        <f t="shared" si="294"/>
        <v>0</v>
      </c>
      <c r="N948" s="110" t="str">
        <f t="shared" si="295"/>
        <v xml:space="preserve"> </v>
      </c>
      <c r="O948" s="110" t="str">
        <f t="shared" si="296"/>
        <v xml:space="preserve"> </v>
      </c>
      <c r="P948" s="111" t="str">
        <f t="shared" si="297"/>
        <v xml:space="preserve"> </v>
      </c>
      <c r="Q948" s="108" t="e">
        <f t="shared" si="298"/>
        <v>#VALUE!</v>
      </c>
      <c r="R948" s="112" t="e">
        <f t="shared" si="299"/>
        <v>#VALUE!</v>
      </c>
      <c r="S948" s="72" t="e">
        <f t="shared" si="300"/>
        <v>#VALUE!</v>
      </c>
      <c r="T948" s="73" t="str">
        <f t="shared" si="301"/>
        <v>donnée(s) manquante(s)</v>
      </c>
      <c r="U948" s="74" t="str">
        <f t="shared" si="302"/>
        <v>donnée(s) manquante(s)</v>
      </c>
      <c r="V948" s="75" t="str">
        <f>IF(ISBLANK(H948)," ",IF(H948&lt;=Scenario!$C$3,0,IF(H948&lt;=Scenario!$C$5,1,IF(H948&lt;=Scenario!$C$6,2,IF(H948&lt;=Scenario!$C$7,3,IF(H948&lt;=Scenario!$C$8,4,5))))))</f>
        <v xml:space="preserve"> </v>
      </c>
      <c r="W948" s="76" t="str">
        <f>IF(ISBLANK(I948)," ",IF(I948&lt;=Scenario!$G$3,0,IF(I948&lt;=Scenario!$G$5,1,2)))</f>
        <v xml:space="preserve"> </v>
      </c>
      <c r="X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81" t="e">
        <f t="shared" si="303"/>
        <v>#VALUE!</v>
      </c>
      <c r="AA948" s="81" t="e">
        <f t="shared" si="304"/>
        <v>#VALUE!</v>
      </c>
      <c r="AB948" s="79" t="e">
        <f t="shared" si="305"/>
        <v>#VALUE!</v>
      </c>
      <c r="AC948" s="73" t="str">
        <f t="shared" si="309"/>
        <v>missing data</v>
      </c>
      <c r="AD948" s="80" t="str">
        <f t="shared" si="290"/>
        <v>missing data</v>
      </c>
      <c r="AE948" s="81" t="e">
        <f t="shared" si="306"/>
        <v>#VALUE!</v>
      </c>
      <c r="AF948" s="81" t="e">
        <f t="shared" si="307"/>
        <v>#VALUE!</v>
      </c>
    </row>
    <row r="949" spans="1:32" x14ac:dyDescent="0.25">
      <c r="A949" s="114" t="s">
        <v>74</v>
      </c>
      <c r="B949" s="102"/>
      <c r="C949" s="103"/>
      <c r="D949" s="103"/>
      <c r="E949" s="104">
        <f t="shared" si="308"/>
        <v>0</v>
      </c>
      <c r="F949" s="105"/>
      <c r="G949" s="106"/>
      <c r="H949" s="106"/>
      <c r="I949" s="107"/>
      <c r="J949" s="108" t="str">
        <f t="shared" si="291"/>
        <v xml:space="preserve"> </v>
      </c>
      <c r="K949" s="109" t="str">
        <f t="shared" si="292"/>
        <v xml:space="preserve"> </v>
      </c>
      <c r="L949" s="109" t="str">
        <f t="shared" si="293"/>
        <v xml:space="preserve"> </v>
      </c>
      <c r="M949" s="109">
        <f t="shared" si="294"/>
        <v>0</v>
      </c>
      <c r="N949" s="110" t="str">
        <f t="shared" si="295"/>
        <v xml:space="preserve"> </v>
      </c>
      <c r="O949" s="110" t="str">
        <f t="shared" si="296"/>
        <v xml:space="preserve"> </v>
      </c>
      <c r="P949" s="111" t="str">
        <f t="shared" si="297"/>
        <v xml:space="preserve"> </v>
      </c>
      <c r="Q949" s="108" t="e">
        <f t="shared" si="298"/>
        <v>#VALUE!</v>
      </c>
      <c r="R949" s="112" t="e">
        <f t="shared" si="299"/>
        <v>#VALUE!</v>
      </c>
      <c r="S949" s="72" t="e">
        <f t="shared" si="300"/>
        <v>#VALUE!</v>
      </c>
      <c r="T949" s="73" t="str">
        <f t="shared" si="301"/>
        <v>donnée(s) manquante(s)</v>
      </c>
      <c r="U949" s="74" t="str">
        <f t="shared" si="302"/>
        <v>donnée(s) manquante(s)</v>
      </c>
      <c r="V949" s="75" t="str">
        <f>IF(ISBLANK(H949)," ",IF(H949&lt;=Scenario!$C$3,0,IF(H949&lt;=Scenario!$C$5,1,IF(H949&lt;=Scenario!$C$6,2,IF(H949&lt;=Scenario!$C$7,3,IF(H949&lt;=Scenario!$C$8,4,5))))))</f>
        <v xml:space="preserve"> </v>
      </c>
      <c r="W949" s="76" t="str">
        <f>IF(ISBLANK(I949)," ",IF(I949&lt;=Scenario!$G$3,0,IF(I949&lt;=Scenario!$G$5,1,2)))</f>
        <v xml:space="preserve"> </v>
      </c>
      <c r="X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81" t="e">
        <f t="shared" si="303"/>
        <v>#VALUE!</v>
      </c>
      <c r="AA949" s="81" t="e">
        <f t="shared" si="304"/>
        <v>#VALUE!</v>
      </c>
      <c r="AB949" s="79" t="e">
        <f t="shared" si="305"/>
        <v>#VALUE!</v>
      </c>
      <c r="AC949" s="73" t="str">
        <f t="shared" si="309"/>
        <v>missing data</v>
      </c>
      <c r="AD949" s="80" t="str">
        <f t="shared" si="290"/>
        <v>missing data</v>
      </c>
      <c r="AE949" s="81" t="e">
        <f t="shared" si="306"/>
        <v>#VALUE!</v>
      </c>
      <c r="AF949" s="81" t="e">
        <f t="shared" si="307"/>
        <v>#VALUE!</v>
      </c>
    </row>
    <row r="950" spans="1:32" x14ac:dyDescent="0.25">
      <c r="A950" s="114" t="s">
        <v>74</v>
      </c>
      <c r="B950" s="102"/>
      <c r="C950" s="103"/>
      <c r="D950" s="103"/>
      <c r="E950" s="104">
        <f t="shared" si="308"/>
        <v>0</v>
      </c>
      <c r="F950" s="105"/>
      <c r="G950" s="106"/>
      <c r="H950" s="106"/>
      <c r="I950" s="107"/>
      <c r="J950" s="108" t="str">
        <f t="shared" si="291"/>
        <v xml:space="preserve"> </v>
      </c>
      <c r="K950" s="109" t="str">
        <f t="shared" si="292"/>
        <v xml:space="preserve"> </v>
      </c>
      <c r="L950" s="109" t="str">
        <f t="shared" si="293"/>
        <v xml:space="preserve"> </v>
      </c>
      <c r="M950" s="109">
        <f t="shared" si="294"/>
        <v>0</v>
      </c>
      <c r="N950" s="110" t="str">
        <f t="shared" si="295"/>
        <v xml:space="preserve"> </v>
      </c>
      <c r="O950" s="110" t="str">
        <f t="shared" si="296"/>
        <v xml:space="preserve"> </v>
      </c>
      <c r="P950" s="111" t="str">
        <f t="shared" si="297"/>
        <v xml:space="preserve"> </v>
      </c>
      <c r="Q950" s="108" t="e">
        <f t="shared" si="298"/>
        <v>#VALUE!</v>
      </c>
      <c r="R950" s="112" t="e">
        <f t="shared" si="299"/>
        <v>#VALUE!</v>
      </c>
      <c r="S950" s="72" t="e">
        <f t="shared" si="300"/>
        <v>#VALUE!</v>
      </c>
      <c r="T950" s="73" t="str">
        <f t="shared" si="301"/>
        <v>donnée(s) manquante(s)</v>
      </c>
      <c r="U950" s="74" t="str">
        <f t="shared" si="302"/>
        <v>donnée(s) manquante(s)</v>
      </c>
      <c r="V950" s="75" t="str">
        <f>IF(ISBLANK(H950)," ",IF(H950&lt;=Scenario!$C$3,0,IF(H950&lt;=Scenario!$C$5,1,IF(H950&lt;=Scenario!$C$6,2,IF(H950&lt;=Scenario!$C$7,3,IF(H950&lt;=Scenario!$C$8,4,5))))))</f>
        <v xml:space="preserve"> </v>
      </c>
      <c r="W950" s="76" t="str">
        <f>IF(ISBLANK(I950)," ",IF(I950&lt;=Scenario!$G$3,0,IF(I950&lt;=Scenario!$G$5,1,2)))</f>
        <v xml:space="preserve"> </v>
      </c>
      <c r="X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81" t="e">
        <f t="shared" si="303"/>
        <v>#VALUE!</v>
      </c>
      <c r="AA950" s="81" t="e">
        <f t="shared" si="304"/>
        <v>#VALUE!</v>
      </c>
      <c r="AB950" s="79" t="e">
        <f t="shared" si="305"/>
        <v>#VALUE!</v>
      </c>
      <c r="AC950" s="73" t="str">
        <f t="shared" si="309"/>
        <v>missing data</v>
      </c>
      <c r="AD950" s="80" t="str">
        <f t="shared" si="290"/>
        <v>missing data</v>
      </c>
      <c r="AE950" s="81" t="e">
        <f t="shared" si="306"/>
        <v>#VALUE!</v>
      </c>
      <c r="AF950" s="81" t="e">
        <f t="shared" si="307"/>
        <v>#VALUE!</v>
      </c>
    </row>
    <row r="951" spans="1:32" x14ac:dyDescent="0.25">
      <c r="A951" s="114" t="s">
        <v>74</v>
      </c>
      <c r="B951" s="102"/>
      <c r="C951" s="103"/>
      <c r="D951" s="103"/>
      <c r="E951" s="104">
        <f t="shared" si="308"/>
        <v>0</v>
      </c>
      <c r="F951" s="105"/>
      <c r="G951" s="106"/>
      <c r="H951" s="106"/>
      <c r="I951" s="107"/>
      <c r="J951" s="108" t="str">
        <f t="shared" si="291"/>
        <v xml:space="preserve"> </v>
      </c>
      <c r="K951" s="109" t="str">
        <f t="shared" si="292"/>
        <v xml:space="preserve"> </v>
      </c>
      <c r="L951" s="109" t="str">
        <f t="shared" si="293"/>
        <v xml:space="preserve"> </v>
      </c>
      <c r="M951" s="109">
        <f t="shared" si="294"/>
        <v>0</v>
      </c>
      <c r="N951" s="110" t="str">
        <f t="shared" si="295"/>
        <v xml:space="preserve"> </v>
      </c>
      <c r="O951" s="110" t="str">
        <f t="shared" si="296"/>
        <v xml:space="preserve"> </v>
      </c>
      <c r="P951" s="111" t="str">
        <f t="shared" si="297"/>
        <v xml:space="preserve"> </v>
      </c>
      <c r="Q951" s="108" t="e">
        <f t="shared" si="298"/>
        <v>#VALUE!</v>
      </c>
      <c r="R951" s="112" t="e">
        <f t="shared" si="299"/>
        <v>#VALUE!</v>
      </c>
      <c r="S951" s="72" t="e">
        <f t="shared" si="300"/>
        <v>#VALUE!</v>
      </c>
      <c r="T951" s="73" t="str">
        <f t="shared" si="301"/>
        <v>donnée(s) manquante(s)</v>
      </c>
      <c r="U951" s="74" t="str">
        <f t="shared" si="302"/>
        <v>donnée(s) manquante(s)</v>
      </c>
      <c r="V951" s="75" t="str">
        <f>IF(ISBLANK(H951)," ",IF(H951&lt;=Scenario!$C$3,0,IF(H951&lt;=Scenario!$C$5,1,IF(H951&lt;=Scenario!$C$6,2,IF(H951&lt;=Scenario!$C$7,3,IF(H951&lt;=Scenario!$C$8,4,5))))))</f>
        <v xml:space="preserve"> </v>
      </c>
      <c r="W951" s="76" t="str">
        <f>IF(ISBLANK(I951)," ",IF(I951&lt;=Scenario!$G$3,0,IF(I951&lt;=Scenario!$G$5,1,2)))</f>
        <v xml:space="preserve"> </v>
      </c>
      <c r="X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81" t="e">
        <f t="shared" si="303"/>
        <v>#VALUE!</v>
      </c>
      <c r="AA951" s="81" t="e">
        <f t="shared" si="304"/>
        <v>#VALUE!</v>
      </c>
      <c r="AB951" s="79" t="e">
        <f t="shared" si="305"/>
        <v>#VALUE!</v>
      </c>
      <c r="AC951" s="73" t="str">
        <f t="shared" si="309"/>
        <v>missing data</v>
      </c>
      <c r="AD951" s="80" t="str">
        <f t="shared" si="290"/>
        <v>missing data</v>
      </c>
      <c r="AE951" s="81" t="e">
        <f t="shared" si="306"/>
        <v>#VALUE!</v>
      </c>
      <c r="AF951" s="81" t="e">
        <f t="shared" si="307"/>
        <v>#VALUE!</v>
      </c>
    </row>
    <row r="952" spans="1:32" x14ac:dyDescent="0.25">
      <c r="A952" s="114" t="s">
        <v>74</v>
      </c>
      <c r="B952" s="102"/>
      <c r="C952" s="103"/>
      <c r="D952" s="103"/>
      <c r="E952" s="104">
        <f t="shared" si="308"/>
        <v>0</v>
      </c>
      <c r="F952" s="105"/>
      <c r="G952" s="106"/>
      <c r="H952" s="106"/>
      <c r="I952" s="107"/>
      <c r="J952" s="108" t="str">
        <f t="shared" si="291"/>
        <v xml:space="preserve"> </v>
      </c>
      <c r="K952" s="109" t="str">
        <f t="shared" si="292"/>
        <v xml:space="preserve"> </v>
      </c>
      <c r="L952" s="109" t="str">
        <f t="shared" si="293"/>
        <v xml:space="preserve"> </v>
      </c>
      <c r="M952" s="109">
        <f t="shared" si="294"/>
        <v>0</v>
      </c>
      <c r="N952" s="110" t="str">
        <f t="shared" si="295"/>
        <v xml:space="preserve"> </v>
      </c>
      <c r="O952" s="110" t="str">
        <f t="shared" si="296"/>
        <v xml:space="preserve"> </v>
      </c>
      <c r="P952" s="111" t="str">
        <f t="shared" si="297"/>
        <v xml:space="preserve"> </v>
      </c>
      <c r="Q952" s="108" t="e">
        <f t="shared" si="298"/>
        <v>#VALUE!</v>
      </c>
      <c r="R952" s="112" t="e">
        <f t="shared" si="299"/>
        <v>#VALUE!</v>
      </c>
      <c r="S952" s="72" t="e">
        <f t="shared" si="300"/>
        <v>#VALUE!</v>
      </c>
      <c r="T952" s="73" t="str">
        <f t="shared" si="301"/>
        <v>donnée(s) manquante(s)</v>
      </c>
      <c r="U952" s="74" t="str">
        <f t="shared" si="302"/>
        <v>donnée(s) manquante(s)</v>
      </c>
      <c r="V952" s="75" t="str">
        <f>IF(ISBLANK(H952)," ",IF(H952&lt;=Scenario!$C$3,0,IF(H952&lt;=Scenario!$C$5,1,IF(H952&lt;=Scenario!$C$6,2,IF(H952&lt;=Scenario!$C$7,3,IF(H952&lt;=Scenario!$C$8,4,5))))))</f>
        <v xml:space="preserve"> </v>
      </c>
      <c r="W952" s="76" t="str">
        <f>IF(ISBLANK(I952)," ",IF(I952&lt;=Scenario!$G$3,0,IF(I952&lt;=Scenario!$G$5,1,2)))</f>
        <v xml:space="preserve"> </v>
      </c>
      <c r="X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81" t="e">
        <f t="shared" si="303"/>
        <v>#VALUE!</v>
      </c>
      <c r="AA952" s="81" t="e">
        <f t="shared" si="304"/>
        <v>#VALUE!</v>
      </c>
      <c r="AB952" s="79" t="e">
        <f t="shared" si="305"/>
        <v>#VALUE!</v>
      </c>
      <c r="AC952" s="73" t="str">
        <f t="shared" si="309"/>
        <v>missing data</v>
      </c>
      <c r="AD952" s="80" t="str">
        <f t="shared" si="290"/>
        <v>missing data</v>
      </c>
      <c r="AE952" s="81" t="e">
        <f t="shared" si="306"/>
        <v>#VALUE!</v>
      </c>
      <c r="AF952" s="81" t="e">
        <f t="shared" si="307"/>
        <v>#VALUE!</v>
      </c>
    </row>
    <row r="953" spans="1:32" x14ac:dyDescent="0.25">
      <c r="A953" s="114" t="s">
        <v>74</v>
      </c>
      <c r="B953" s="102"/>
      <c r="C953" s="103"/>
      <c r="D953" s="103"/>
      <c r="E953" s="104">
        <f t="shared" si="308"/>
        <v>0</v>
      </c>
      <c r="F953" s="105"/>
      <c r="G953" s="106"/>
      <c r="H953" s="106"/>
      <c r="I953" s="107"/>
      <c r="J953" s="108" t="str">
        <f t="shared" si="291"/>
        <v xml:space="preserve"> </v>
      </c>
      <c r="K953" s="109" t="str">
        <f t="shared" si="292"/>
        <v xml:space="preserve"> </v>
      </c>
      <c r="L953" s="109" t="str">
        <f t="shared" si="293"/>
        <v xml:space="preserve"> </v>
      </c>
      <c r="M953" s="109">
        <f t="shared" si="294"/>
        <v>0</v>
      </c>
      <c r="N953" s="110" t="str">
        <f t="shared" si="295"/>
        <v xml:space="preserve"> </v>
      </c>
      <c r="O953" s="110" t="str">
        <f t="shared" si="296"/>
        <v xml:space="preserve"> </v>
      </c>
      <c r="P953" s="111" t="str">
        <f t="shared" si="297"/>
        <v xml:space="preserve"> </v>
      </c>
      <c r="Q953" s="108" t="e">
        <f t="shared" si="298"/>
        <v>#VALUE!</v>
      </c>
      <c r="R953" s="112" t="e">
        <f t="shared" si="299"/>
        <v>#VALUE!</v>
      </c>
      <c r="S953" s="72" t="e">
        <f t="shared" si="300"/>
        <v>#VALUE!</v>
      </c>
      <c r="T953" s="73" t="str">
        <f t="shared" si="301"/>
        <v>donnée(s) manquante(s)</v>
      </c>
      <c r="U953" s="74" t="str">
        <f t="shared" si="302"/>
        <v>donnée(s) manquante(s)</v>
      </c>
      <c r="V953" s="75" t="str">
        <f>IF(ISBLANK(H953)," ",IF(H953&lt;=Scenario!$C$3,0,IF(H953&lt;=Scenario!$C$5,1,IF(H953&lt;=Scenario!$C$6,2,IF(H953&lt;=Scenario!$C$7,3,IF(H953&lt;=Scenario!$C$8,4,5))))))</f>
        <v xml:space="preserve"> </v>
      </c>
      <c r="W953" s="76" t="str">
        <f>IF(ISBLANK(I953)," ",IF(I953&lt;=Scenario!$G$3,0,IF(I953&lt;=Scenario!$G$5,1,2)))</f>
        <v xml:space="preserve"> </v>
      </c>
      <c r="X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81" t="e">
        <f t="shared" si="303"/>
        <v>#VALUE!</v>
      </c>
      <c r="AA953" s="81" t="e">
        <f t="shared" si="304"/>
        <v>#VALUE!</v>
      </c>
      <c r="AB953" s="79" t="e">
        <f t="shared" si="305"/>
        <v>#VALUE!</v>
      </c>
      <c r="AC953" s="73" t="str">
        <f t="shared" si="309"/>
        <v>missing data</v>
      </c>
      <c r="AD953" s="80" t="str">
        <f t="shared" si="290"/>
        <v>missing data</v>
      </c>
      <c r="AE953" s="81" t="e">
        <f t="shared" si="306"/>
        <v>#VALUE!</v>
      </c>
      <c r="AF953" s="81" t="e">
        <f t="shared" si="307"/>
        <v>#VALUE!</v>
      </c>
    </row>
    <row r="954" spans="1:32" x14ac:dyDescent="0.25">
      <c r="A954" s="114" t="s">
        <v>74</v>
      </c>
      <c r="B954" s="102"/>
      <c r="C954" s="103"/>
      <c r="D954" s="103"/>
      <c r="E954" s="104">
        <f t="shared" si="308"/>
        <v>0</v>
      </c>
      <c r="F954" s="105"/>
      <c r="G954" s="106"/>
      <c r="H954" s="106"/>
      <c r="I954" s="107"/>
      <c r="J954" s="108" t="str">
        <f t="shared" si="291"/>
        <v xml:space="preserve"> </v>
      </c>
      <c r="K954" s="109" t="str">
        <f t="shared" si="292"/>
        <v xml:space="preserve"> </v>
      </c>
      <c r="L954" s="109" t="str">
        <f t="shared" si="293"/>
        <v xml:space="preserve"> </v>
      </c>
      <c r="M954" s="109">
        <f t="shared" si="294"/>
        <v>0</v>
      </c>
      <c r="N954" s="110" t="str">
        <f t="shared" si="295"/>
        <v xml:space="preserve"> </v>
      </c>
      <c r="O954" s="110" t="str">
        <f t="shared" si="296"/>
        <v xml:space="preserve"> </v>
      </c>
      <c r="P954" s="111" t="str">
        <f t="shared" si="297"/>
        <v xml:space="preserve"> </v>
      </c>
      <c r="Q954" s="108" t="e">
        <f t="shared" si="298"/>
        <v>#VALUE!</v>
      </c>
      <c r="R954" s="112" t="e">
        <f t="shared" si="299"/>
        <v>#VALUE!</v>
      </c>
      <c r="S954" s="72" t="e">
        <f t="shared" si="300"/>
        <v>#VALUE!</v>
      </c>
      <c r="T954" s="73" t="str">
        <f t="shared" si="301"/>
        <v>donnée(s) manquante(s)</v>
      </c>
      <c r="U954" s="74" t="str">
        <f t="shared" si="302"/>
        <v>donnée(s) manquante(s)</v>
      </c>
      <c r="V954" s="75" t="str">
        <f>IF(ISBLANK(H954)," ",IF(H954&lt;=Scenario!$C$3,0,IF(H954&lt;=Scenario!$C$5,1,IF(H954&lt;=Scenario!$C$6,2,IF(H954&lt;=Scenario!$C$7,3,IF(H954&lt;=Scenario!$C$8,4,5))))))</f>
        <v xml:space="preserve"> </v>
      </c>
      <c r="W954" s="76" t="str">
        <f>IF(ISBLANK(I954)," ",IF(I954&lt;=Scenario!$G$3,0,IF(I954&lt;=Scenario!$G$5,1,2)))</f>
        <v xml:space="preserve"> </v>
      </c>
      <c r="X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81" t="e">
        <f t="shared" si="303"/>
        <v>#VALUE!</v>
      </c>
      <c r="AA954" s="81" t="e">
        <f t="shared" si="304"/>
        <v>#VALUE!</v>
      </c>
      <c r="AB954" s="79" t="e">
        <f t="shared" si="305"/>
        <v>#VALUE!</v>
      </c>
      <c r="AC954" s="73" t="str">
        <f t="shared" si="309"/>
        <v>missing data</v>
      </c>
      <c r="AD954" s="80" t="str">
        <f t="shared" si="290"/>
        <v>missing data</v>
      </c>
      <c r="AE954" s="81" t="e">
        <f t="shared" si="306"/>
        <v>#VALUE!</v>
      </c>
      <c r="AF954" s="81" t="e">
        <f t="shared" si="307"/>
        <v>#VALUE!</v>
      </c>
    </row>
    <row r="955" spans="1:32" x14ac:dyDescent="0.25">
      <c r="A955" s="114" t="s">
        <v>74</v>
      </c>
      <c r="B955" s="102"/>
      <c r="C955" s="103"/>
      <c r="D955" s="103"/>
      <c r="E955" s="104">
        <f t="shared" si="308"/>
        <v>0</v>
      </c>
      <c r="F955" s="105"/>
      <c r="G955" s="106"/>
      <c r="H955" s="106"/>
      <c r="I955" s="107"/>
      <c r="J955" s="108" t="str">
        <f t="shared" si="291"/>
        <v xml:space="preserve"> </v>
      </c>
      <c r="K955" s="109" t="str">
        <f t="shared" si="292"/>
        <v xml:space="preserve"> </v>
      </c>
      <c r="L955" s="109" t="str">
        <f t="shared" si="293"/>
        <v xml:space="preserve"> </v>
      </c>
      <c r="M955" s="109">
        <f t="shared" si="294"/>
        <v>0</v>
      </c>
      <c r="N955" s="110" t="str">
        <f t="shared" si="295"/>
        <v xml:space="preserve"> </v>
      </c>
      <c r="O955" s="110" t="str">
        <f t="shared" si="296"/>
        <v xml:space="preserve"> </v>
      </c>
      <c r="P955" s="111" t="str">
        <f t="shared" si="297"/>
        <v xml:space="preserve"> </v>
      </c>
      <c r="Q955" s="108" t="e">
        <f t="shared" si="298"/>
        <v>#VALUE!</v>
      </c>
      <c r="R955" s="112" t="e">
        <f t="shared" si="299"/>
        <v>#VALUE!</v>
      </c>
      <c r="S955" s="72" t="e">
        <f t="shared" si="300"/>
        <v>#VALUE!</v>
      </c>
      <c r="T955" s="73" t="str">
        <f t="shared" si="301"/>
        <v>donnée(s) manquante(s)</v>
      </c>
      <c r="U955" s="74" t="str">
        <f t="shared" si="302"/>
        <v>donnée(s) manquante(s)</v>
      </c>
      <c r="V955" s="75" t="str">
        <f>IF(ISBLANK(H955)," ",IF(H955&lt;=Scenario!$C$3,0,IF(H955&lt;=Scenario!$C$5,1,IF(H955&lt;=Scenario!$C$6,2,IF(H955&lt;=Scenario!$C$7,3,IF(H955&lt;=Scenario!$C$8,4,5))))))</f>
        <v xml:space="preserve"> </v>
      </c>
      <c r="W955" s="76" t="str">
        <f>IF(ISBLANK(I955)," ",IF(I955&lt;=Scenario!$G$3,0,IF(I955&lt;=Scenario!$G$5,1,2)))</f>
        <v xml:space="preserve"> </v>
      </c>
      <c r="X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81" t="e">
        <f t="shared" si="303"/>
        <v>#VALUE!</v>
      </c>
      <c r="AA955" s="81" t="e">
        <f t="shared" si="304"/>
        <v>#VALUE!</v>
      </c>
      <c r="AB955" s="79" t="e">
        <f t="shared" si="305"/>
        <v>#VALUE!</v>
      </c>
      <c r="AC955" s="73" t="str">
        <f t="shared" si="309"/>
        <v>missing data</v>
      </c>
      <c r="AD955" s="80" t="str">
        <f t="shared" si="290"/>
        <v>missing data</v>
      </c>
      <c r="AE955" s="81" t="e">
        <f t="shared" si="306"/>
        <v>#VALUE!</v>
      </c>
      <c r="AF955" s="81" t="e">
        <f t="shared" si="307"/>
        <v>#VALUE!</v>
      </c>
    </row>
    <row r="956" spans="1:32" x14ac:dyDescent="0.25">
      <c r="A956" s="114" t="s">
        <v>74</v>
      </c>
      <c r="B956" s="102"/>
      <c r="C956" s="103"/>
      <c r="D956" s="103"/>
      <c r="E956" s="104">
        <f t="shared" si="308"/>
        <v>0</v>
      </c>
      <c r="F956" s="105"/>
      <c r="G956" s="106"/>
      <c r="H956" s="106"/>
      <c r="I956" s="107"/>
      <c r="J956" s="108" t="str">
        <f t="shared" si="291"/>
        <v xml:space="preserve"> </v>
      </c>
      <c r="K956" s="109" t="str">
        <f t="shared" si="292"/>
        <v xml:space="preserve"> </v>
      </c>
      <c r="L956" s="109" t="str">
        <f t="shared" si="293"/>
        <v xml:space="preserve"> </v>
      </c>
      <c r="M956" s="109">
        <f t="shared" si="294"/>
        <v>0</v>
      </c>
      <c r="N956" s="110" t="str">
        <f t="shared" si="295"/>
        <v xml:space="preserve"> </v>
      </c>
      <c r="O956" s="110" t="str">
        <f t="shared" si="296"/>
        <v xml:space="preserve"> </v>
      </c>
      <c r="P956" s="111" t="str">
        <f t="shared" si="297"/>
        <v xml:space="preserve"> </v>
      </c>
      <c r="Q956" s="108" t="e">
        <f t="shared" si="298"/>
        <v>#VALUE!</v>
      </c>
      <c r="R956" s="112" t="e">
        <f t="shared" si="299"/>
        <v>#VALUE!</v>
      </c>
      <c r="S956" s="72" t="e">
        <f t="shared" si="300"/>
        <v>#VALUE!</v>
      </c>
      <c r="T956" s="73" t="str">
        <f t="shared" si="301"/>
        <v>donnée(s) manquante(s)</v>
      </c>
      <c r="U956" s="74" t="str">
        <f t="shared" si="302"/>
        <v>donnée(s) manquante(s)</v>
      </c>
      <c r="V956" s="75" t="str">
        <f>IF(ISBLANK(H956)," ",IF(H956&lt;=Scenario!$C$3,0,IF(H956&lt;=Scenario!$C$5,1,IF(H956&lt;=Scenario!$C$6,2,IF(H956&lt;=Scenario!$C$7,3,IF(H956&lt;=Scenario!$C$8,4,5))))))</f>
        <v xml:space="preserve"> </v>
      </c>
      <c r="W956" s="76" t="str">
        <f>IF(ISBLANK(I956)," ",IF(I956&lt;=Scenario!$G$3,0,IF(I956&lt;=Scenario!$G$5,1,2)))</f>
        <v xml:space="preserve"> </v>
      </c>
      <c r="X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81" t="e">
        <f t="shared" si="303"/>
        <v>#VALUE!</v>
      </c>
      <c r="AA956" s="81" t="e">
        <f t="shared" si="304"/>
        <v>#VALUE!</v>
      </c>
      <c r="AB956" s="79" t="e">
        <f t="shared" si="305"/>
        <v>#VALUE!</v>
      </c>
      <c r="AC956" s="73" t="str">
        <f t="shared" si="309"/>
        <v>missing data</v>
      </c>
      <c r="AD956" s="80" t="str">
        <f t="shared" si="290"/>
        <v>missing data</v>
      </c>
      <c r="AE956" s="81" t="e">
        <f t="shared" si="306"/>
        <v>#VALUE!</v>
      </c>
      <c r="AF956" s="81" t="e">
        <f t="shared" si="307"/>
        <v>#VALUE!</v>
      </c>
    </row>
    <row r="957" spans="1:32" x14ac:dyDescent="0.25">
      <c r="A957" s="114" t="s">
        <v>74</v>
      </c>
      <c r="B957" s="102"/>
      <c r="C957" s="103"/>
      <c r="D957" s="103"/>
      <c r="E957" s="104">
        <f t="shared" si="308"/>
        <v>0</v>
      </c>
      <c r="F957" s="105"/>
      <c r="G957" s="106"/>
      <c r="H957" s="106"/>
      <c r="I957" s="107"/>
      <c r="J957" s="108" t="str">
        <f t="shared" si="291"/>
        <v xml:space="preserve"> </v>
      </c>
      <c r="K957" s="109" t="str">
        <f t="shared" si="292"/>
        <v xml:space="preserve"> </v>
      </c>
      <c r="L957" s="109" t="str">
        <f t="shared" si="293"/>
        <v xml:space="preserve"> </v>
      </c>
      <c r="M957" s="109">
        <f t="shared" si="294"/>
        <v>0</v>
      </c>
      <c r="N957" s="110" t="str">
        <f t="shared" si="295"/>
        <v xml:space="preserve"> </v>
      </c>
      <c r="O957" s="110" t="str">
        <f t="shared" si="296"/>
        <v xml:space="preserve"> </v>
      </c>
      <c r="P957" s="111" t="str">
        <f t="shared" si="297"/>
        <v xml:space="preserve"> </v>
      </c>
      <c r="Q957" s="108" t="e">
        <f t="shared" si="298"/>
        <v>#VALUE!</v>
      </c>
      <c r="R957" s="112" t="e">
        <f t="shared" si="299"/>
        <v>#VALUE!</v>
      </c>
      <c r="S957" s="72" t="e">
        <f t="shared" si="300"/>
        <v>#VALUE!</v>
      </c>
      <c r="T957" s="73" t="str">
        <f t="shared" si="301"/>
        <v>donnée(s) manquante(s)</v>
      </c>
      <c r="U957" s="74" t="str">
        <f t="shared" si="302"/>
        <v>donnée(s) manquante(s)</v>
      </c>
      <c r="V957" s="75" t="str">
        <f>IF(ISBLANK(H957)," ",IF(H957&lt;=Scenario!$C$3,0,IF(H957&lt;=Scenario!$C$5,1,IF(H957&lt;=Scenario!$C$6,2,IF(H957&lt;=Scenario!$C$7,3,IF(H957&lt;=Scenario!$C$8,4,5))))))</f>
        <v xml:space="preserve"> </v>
      </c>
      <c r="W957" s="76" t="str">
        <f>IF(ISBLANK(I957)," ",IF(I957&lt;=Scenario!$G$3,0,IF(I957&lt;=Scenario!$G$5,1,2)))</f>
        <v xml:space="preserve"> </v>
      </c>
      <c r="X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81" t="e">
        <f t="shared" si="303"/>
        <v>#VALUE!</v>
      </c>
      <c r="AA957" s="81" t="e">
        <f t="shared" si="304"/>
        <v>#VALUE!</v>
      </c>
      <c r="AB957" s="79" t="e">
        <f t="shared" si="305"/>
        <v>#VALUE!</v>
      </c>
      <c r="AC957" s="73" t="str">
        <f t="shared" si="309"/>
        <v>missing data</v>
      </c>
      <c r="AD957" s="80" t="str">
        <f t="shared" si="290"/>
        <v>missing data</v>
      </c>
      <c r="AE957" s="81" t="e">
        <f t="shared" si="306"/>
        <v>#VALUE!</v>
      </c>
      <c r="AF957" s="81" t="e">
        <f t="shared" si="307"/>
        <v>#VALUE!</v>
      </c>
    </row>
    <row r="958" spans="1:32" x14ac:dyDescent="0.25">
      <c r="A958" s="114" t="s">
        <v>74</v>
      </c>
      <c r="B958" s="102"/>
      <c r="C958" s="103"/>
      <c r="D958" s="103"/>
      <c r="E958" s="104">
        <f t="shared" si="308"/>
        <v>0</v>
      </c>
      <c r="F958" s="105"/>
      <c r="G958" s="106"/>
      <c r="H958" s="106"/>
      <c r="I958" s="107"/>
      <c r="J958" s="108" t="str">
        <f t="shared" si="291"/>
        <v xml:space="preserve"> </v>
      </c>
      <c r="K958" s="109" t="str">
        <f t="shared" si="292"/>
        <v xml:space="preserve"> </v>
      </c>
      <c r="L958" s="109" t="str">
        <f t="shared" si="293"/>
        <v xml:space="preserve"> </v>
      </c>
      <c r="M958" s="109">
        <f t="shared" si="294"/>
        <v>0</v>
      </c>
      <c r="N958" s="110" t="str">
        <f t="shared" si="295"/>
        <v xml:space="preserve"> </v>
      </c>
      <c r="O958" s="110" t="str">
        <f t="shared" si="296"/>
        <v xml:space="preserve"> </v>
      </c>
      <c r="P958" s="111" t="str">
        <f t="shared" si="297"/>
        <v xml:space="preserve"> </v>
      </c>
      <c r="Q958" s="108" t="e">
        <f t="shared" si="298"/>
        <v>#VALUE!</v>
      </c>
      <c r="R958" s="112" t="e">
        <f t="shared" si="299"/>
        <v>#VALUE!</v>
      </c>
      <c r="S958" s="72" t="e">
        <f t="shared" si="300"/>
        <v>#VALUE!</v>
      </c>
      <c r="T958" s="73" t="str">
        <f t="shared" si="301"/>
        <v>donnée(s) manquante(s)</v>
      </c>
      <c r="U958" s="74" t="str">
        <f t="shared" si="302"/>
        <v>donnée(s) manquante(s)</v>
      </c>
      <c r="V958" s="75" t="str">
        <f>IF(ISBLANK(H958)," ",IF(H958&lt;=Scenario!$C$3,0,IF(H958&lt;=Scenario!$C$5,1,IF(H958&lt;=Scenario!$C$6,2,IF(H958&lt;=Scenario!$C$7,3,IF(H958&lt;=Scenario!$C$8,4,5))))))</f>
        <v xml:space="preserve"> </v>
      </c>
      <c r="W958" s="76" t="str">
        <f>IF(ISBLANK(I958)," ",IF(I958&lt;=Scenario!$G$3,0,IF(I958&lt;=Scenario!$G$5,1,2)))</f>
        <v xml:space="preserve"> </v>
      </c>
      <c r="X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81" t="e">
        <f t="shared" si="303"/>
        <v>#VALUE!</v>
      </c>
      <c r="AA958" s="81" t="e">
        <f t="shared" si="304"/>
        <v>#VALUE!</v>
      </c>
      <c r="AB958" s="79" t="e">
        <f t="shared" si="305"/>
        <v>#VALUE!</v>
      </c>
      <c r="AC958" s="73" t="str">
        <f t="shared" si="309"/>
        <v>missing data</v>
      </c>
      <c r="AD958" s="80" t="str">
        <f t="shared" si="290"/>
        <v>missing data</v>
      </c>
      <c r="AE958" s="81" t="e">
        <f t="shared" si="306"/>
        <v>#VALUE!</v>
      </c>
      <c r="AF958" s="81" t="e">
        <f t="shared" si="307"/>
        <v>#VALUE!</v>
      </c>
    </row>
    <row r="959" spans="1:32" x14ac:dyDescent="0.25">
      <c r="A959" s="114" t="s">
        <v>74</v>
      </c>
      <c r="B959" s="102"/>
      <c r="C959" s="103"/>
      <c r="D959" s="103"/>
      <c r="E959" s="104">
        <f t="shared" si="308"/>
        <v>0</v>
      </c>
      <c r="F959" s="105"/>
      <c r="G959" s="106"/>
      <c r="H959" s="106"/>
      <c r="I959" s="107"/>
      <c r="J959" s="108" t="str">
        <f t="shared" si="291"/>
        <v xml:space="preserve"> </v>
      </c>
      <c r="K959" s="109" t="str">
        <f t="shared" si="292"/>
        <v xml:space="preserve"> </v>
      </c>
      <c r="L959" s="109" t="str">
        <f t="shared" si="293"/>
        <v xml:space="preserve"> </v>
      </c>
      <c r="M959" s="109">
        <f t="shared" si="294"/>
        <v>0</v>
      </c>
      <c r="N959" s="110" t="str">
        <f t="shared" si="295"/>
        <v xml:space="preserve"> </v>
      </c>
      <c r="O959" s="110" t="str">
        <f t="shared" si="296"/>
        <v xml:space="preserve"> </v>
      </c>
      <c r="P959" s="111" t="str">
        <f t="shared" si="297"/>
        <v xml:space="preserve"> </v>
      </c>
      <c r="Q959" s="108" t="e">
        <f t="shared" si="298"/>
        <v>#VALUE!</v>
      </c>
      <c r="R959" s="112" t="e">
        <f t="shared" si="299"/>
        <v>#VALUE!</v>
      </c>
      <c r="S959" s="72" t="e">
        <f t="shared" si="300"/>
        <v>#VALUE!</v>
      </c>
      <c r="T959" s="73" t="str">
        <f t="shared" si="301"/>
        <v>donnée(s) manquante(s)</v>
      </c>
      <c r="U959" s="74" t="str">
        <f t="shared" si="302"/>
        <v>donnée(s) manquante(s)</v>
      </c>
      <c r="V959" s="75" t="str">
        <f>IF(ISBLANK(H959)," ",IF(H959&lt;=Scenario!$C$3,0,IF(H959&lt;=Scenario!$C$5,1,IF(H959&lt;=Scenario!$C$6,2,IF(H959&lt;=Scenario!$C$7,3,IF(H959&lt;=Scenario!$C$8,4,5))))))</f>
        <v xml:space="preserve"> </v>
      </c>
      <c r="W959" s="76" t="str">
        <f>IF(ISBLANK(I959)," ",IF(I959&lt;=Scenario!$G$3,0,IF(I959&lt;=Scenario!$G$5,1,2)))</f>
        <v xml:space="preserve"> </v>
      </c>
      <c r="X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81" t="e">
        <f t="shared" si="303"/>
        <v>#VALUE!</v>
      </c>
      <c r="AA959" s="81" t="e">
        <f t="shared" si="304"/>
        <v>#VALUE!</v>
      </c>
      <c r="AB959" s="79" t="e">
        <f t="shared" si="305"/>
        <v>#VALUE!</v>
      </c>
      <c r="AC959" s="73" t="str">
        <f t="shared" si="309"/>
        <v>missing data</v>
      </c>
      <c r="AD959" s="80" t="str">
        <f t="shared" si="290"/>
        <v>missing data</v>
      </c>
      <c r="AE959" s="81" t="e">
        <f t="shared" si="306"/>
        <v>#VALUE!</v>
      </c>
      <c r="AF959" s="81" t="e">
        <f t="shared" si="307"/>
        <v>#VALUE!</v>
      </c>
    </row>
    <row r="960" spans="1:32" x14ac:dyDescent="0.25">
      <c r="A960" s="114" t="s">
        <v>74</v>
      </c>
      <c r="B960" s="102"/>
      <c r="C960" s="103"/>
      <c r="D960" s="103"/>
      <c r="E960" s="104">
        <f t="shared" si="308"/>
        <v>0</v>
      </c>
      <c r="F960" s="105"/>
      <c r="G960" s="106"/>
      <c r="H960" s="106"/>
      <c r="I960" s="107"/>
      <c r="J960" s="108" t="str">
        <f t="shared" si="291"/>
        <v xml:space="preserve"> </v>
      </c>
      <c r="K960" s="109" t="str">
        <f t="shared" si="292"/>
        <v xml:space="preserve"> </v>
      </c>
      <c r="L960" s="109" t="str">
        <f t="shared" si="293"/>
        <v xml:space="preserve"> </v>
      </c>
      <c r="M960" s="109">
        <f t="shared" si="294"/>
        <v>0</v>
      </c>
      <c r="N960" s="110" t="str">
        <f t="shared" si="295"/>
        <v xml:space="preserve"> </v>
      </c>
      <c r="O960" s="110" t="str">
        <f t="shared" si="296"/>
        <v xml:space="preserve"> </v>
      </c>
      <c r="P960" s="111" t="str">
        <f t="shared" si="297"/>
        <v xml:space="preserve"> </v>
      </c>
      <c r="Q960" s="108" t="e">
        <f t="shared" si="298"/>
        <v>#VALUE!</v>
      </c>
      <c r="R960" s="112" t="e">
        <f t="shared" si="299"/>
        <v>#VALUE!</v>
      </c>
      <c r="S960" s="72" t="e">
        <f t="shared" si="300"/>
        <v>#VALUE!</v>
      </c>
      <c r="T960" s="73" t="str">
        <f t="shared" si="301"/>
        <v>donnée(s) manquante(s)</v>
      </c>
      <c r="U960" s="74" t="str">
        <f t="shared" si="302"/>
        <v>donnée(s) manquante(s)</v>
      </c>
      <c r="V960" s="75" t="str">
        <f>IF(ISBLANK(H960)," ",IF(H960&lt;=Scenario!$C$3,0,IF(H960&lt;=Scenario!$C$5,1,IF(H960&lt;=Scenario!$C$6,2,IF(H960&lt;=Scenario!$C$7,3,IF(H960&lt;=Scenario!$C$8,4,5))))))</f>
        <v xml:space="preserve"> </v>
      </c>
      <c r="W960" s="76" t="str">
        <f>IF(ISBLANK(I960)," ",IF(I960&lt;=Scenario!$G$3,0,IF(I960&lt;=Scenario!$G$5,1,2)))</f>
        <v xml:space="preserve"> </v>
      </c>
      <c r="X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81" t="e">
        <f t="shared" si="303"/>
        <v>#VALUE!</v>
      </c>
      <c r="AA960" s="81" t="e">
        <f t="shared" si="304"/>
        <v>#VALUE!</v>
      </c>
      <c r="AB960" s="79" t="e">
        <f t="shared" si="305"/>
        <v>#VALUE!</v>
      </c>
      <c r="AC960" s="73" t="str">
        <f t="shared" si="309"/>
        <v>missing data</v>
      </c>
      <c r="AD960" s="80" t="str">
        <f t="shared" si="290"/>
        <v>missing data</v>
      </c>
      <c r="AE960" s="81" t="e">
        <f t="shared" si="306"/>
        <v>#VALUE!</v>
      </c>
      <c r="AF960" s="81" t="e">
        <f t="shared" si="307"/>
        <v>#VALUE!</v>
      </c>
    </row>
    <row r="961" spans="1:32" x14ac:dyDescent="0.25">
      <c r="A961" s="114" t="s">
        <v>74</v>
      </c>
      <c r="B961" s="102"/>
      <c r="C961" s="103"/>
      <c r="D961" s="103"/>
      <c r="E961" s="104">
        <f t="shared" si="308"/>
        <v>0</v>
      </c>
      <c r="F961" s="105"/>
      <c r="G961" s="106"/>
      <c r="H961" s="106"/>
      <c r="I961" s="107"/>
      <c r="J961" s="108" t="str">
        <f t="shared" si="291"/>
        <v xml:space="preserve"> </v>
      </c>
      <c r="K961" s="109" t="str">
        <f t="shared" si="292"/>
        <v xml:space="preserve"> </v>
      </c>
      <c r="L961" s="109" t="str">
        <f t="shared" si="293"/>
        <v xml:space="preserve"> </v>
      </c>
      <c r="M961" s="109">
        <f t="shared" si="294"/>
        <v>0</v>
      </c>
      <c r="N961" s="110" t="str">
        <f t="shared" si="295"/>
        <v xml:space="preserve"> </v>
      </c>
      <c r="O961" s="110" t="str">
        <f t="shared" si="296"/>
        <v xml:space="preserve"> </v>
      </c>
      <c r="P961" s="111" t="str">
        <f t="shared" si="297"/>
        <v xml:space="preserve"> </v>
      </c>
      <c r="Q961" s="108" t="e">
        <f t="shared" si="298"/>
        <v>#VALUE!</v>
      </c>
      <c r="R961" s="112" t="e">
        <f t="shared" si="299"/>
        <v>#VALUE!</v>
      </c>
      <c r="S961" s="72" t="e">
        <f t="shared" si="300"/>
        <v>#VALUE!</v>
      </c>
      <c r="T961" s="73" t="str">
        <f t="shared" si="301"/>
        <v>donnée(s) manquante(s)</v>
      </c>
      <c r="U961" s="74" t="str">
        <f t="shared" si="302"/>
        <v>donnée(s) manquante(s)</v>
      </c>
      <c r="V961" s="75" t="str">
        <f>IF(ISBLANK(H961)," ",IF(H961&lt;=Scenario!$C$3,0,IF(H961&lt;=Scenario!$C$5,1,IF(H961&lt;=Scenario!$C$6,2,IF(H961&lt;=Scenario!$C$7,3,IF(H961&lt;=Scenario!$C$8,4,5))))))</f>
        <v xml:space="preserve"> </v>
      </c>
      <c r="W961" s="76" t="str">
        <f>IF(ISBLANK(I961)," ",IF(I961&lt;=Scenario!$G$3,0,IF(I961&lt;=Scenario!$G$5,1,2)))</f>
        <v xml:space="preserve"> </v>
      </c>
      <c r="X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81" t="e">
        <f t="shared" si="303"/>
        <v>#VALUE!</v>
      </c>
      <c r="AA961" s="81" t="e">
        <f t="shared" si="304"/>
        <v>#VALUE!</v>
      </c>
      <c r="AB961" s="79" t="e">
        <f t="shared" si="305"/>
        <v>#VALUE!</v>
      </c>
      <c r="AC961" s="73" t="str">
        <f t="shared" si="309"/>
        <v>missing data</v>
      </c>
      <c r="AD961" s="80" t="str">
        <f t="shared" si="290"/>
        <v>missing data</v>
      </c>
      <c r="AE961" s="81" t="e">
        <f t="shared" si="306"/>
        <v>#VALUE!</v>
      </c>
      <c r="AF961" s="81" t="e">
        <f t="shared" si="307"/>
        <v>#VALUE!</v>
      </c>
    </row>
    <row r="962" spans="1:32" x14ac:dyDescent="0.25">
      <c r="A962" s="114" t="s">
        <v>74</v>
      </c>
      <c r="B962" s="102"/>
      <c r="C962" s="103"/>
      <c r="D962" s="103"/>
      <c r="E962" s="104">
        <f t="shared" si="308"/>
        <v>0</v>
      </c>
      <c r="F962" s="105"/>
      <c r="G962" s="106"/>
      <c r="H962" s="106"/>
      <c r="I962" s="107"/>
      <c r="J962" s="108" t="str">
        <f t="shared" si="291"/>
        <v xml:space="preserve"> </v>
      </c>
      <c r="K962" s="109" t="str">
        <f t="shared" si="292"/>
        <v xml:space="preserve"> </v>
      </c>
      <c r="L962" s="109" t="str">
        <f t="shared" si="293"/>
        <v xml:space="preserve"> </v>
      </c>
      <c r="M962" s="109">
        <f t="shared" si="294"/>
        <v>0</v>
      </c>
      <c r="N962" s="110" t="str">
        <f t="shared" si="295"/>
        <v xml:space="preserve"> </v>
      </c>
      <c r="O962" s="110" t="str">
        <f t="shared" si="296"/>
        <v xml:space="preserve"> </v>
      </c>
      <c r="P962" s="111" t="str">
        <f t="shared" si="297"/>
        <v xml:space="preserve"> </v>
      </c>
      <c r="Q962" s="108" t="e">
        <f t="shared" si="298"/>
        <v>#VALUE!</v>
      </c>
      <c r="R962" s="112" t="e">
        <f t="shared" si="299"/>
        <v>#VALUE!</v>
      </c>
      <c r="S962" s="72" t="e">
        <f t="shared" si="300"/>
        <v>#VALUE!</v>
      </c>
      <c r="T962" s="73" t="str">
        <f t="shared" si="301"/>
        <v>donnée(s) manquante(s)</v>
      </c>
      <c r="U962" s="74" t="str">
        <f t="shared" si="302"/>
        <v>donnée(s) manquante(s)</v>
      </c>
      <c r="V962" s="75" t="str">
        <f>IF(ISBLANK(H962)," ",IF(H962&lt;=Scenario!$C$3,0,IF(H962&lt;=Scenario!$C$5,1,IF(H962&lt;=Scenario!$C$6,2,IF(H962&lt;=Scenario!$C$7,3,IF(H962&lt;=Scenario!$C$8,4,5))))))</f>
        <v xml:space="preserve"> </v>
      </c>
      <c r="W962" s="76" t="str">
        <f>IF(ISBLANK(I962)," ",IF(I962&lt;=Scenario!$G$3,0,IF(I962&lt;=Scenario!$G$5,1,2)))</f>
        <v xml:space="preserve"> </v>
      </c>
      <c r="X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81" t="e">
        <f t="shared" si="303"/>
        <v>#VALUE!</v>
      </c>
      <c r="AA962" s="81" t="e">
        <f t="shared" si="304"/>
        <v>#VALUE!</v>
      </c>
      <c r="AB962" s="79" t="e">
        <f t="shared" si="305"/>
        <v>#VALUE!</v>
      </c>
      <c r="AC962" s="73" t="str">
        <f t="shared" si="309"/>
        <v>missing data</v>
      </c>
      <c r="AD962" s="80" t="str">
        <f t="shared" si="290"/>
        <v>missing data</v>
      </c>
      <c r="AE962" s="81" t="e">
        <f t="shared" si="306"/>
        <v>#VALUE!</v>
      </c>
      <c r="AF962" s="81" t="e">
        <f t="shared" si="307"/>
        <v>#VALUE!</v>
      </c>
    </row>
    <row r="963" spans="1:32" x14ac:dyDescent="0.25">
      <c r="A963" s="114" t="s">
        <v>74</v>
      </c>
      <c r="B963" s="102"/>
      <c r="C963" s="103"/>
      <c r="D963" s="103"/>
      <c r="E963" s="104">
        <f t="shared" si="308"/>
        <v>0</v>
      </c>
      <c r="F963" s="105"/>
      <c r="G963" s="106"/>
      <c r="H963" s="106"/>
      <c r="I963" s="107"/>
      <c r="J963" s="108" t="str">
        <f t="shared" si="291"/>
        <v xml:space="preserve"> </v>
      </c>
      <c r="K963" s="109" t="str">
        <f t="shared" si="292"/>
        <v xml:space="preserve"> </v>
      </c>
      <c r="L963" s="109" t="str">
        <f t="shared" si="293"/>
        <v xml:space="preserve"> </v>
      </c>
      <c r="M963" s="109">
        <f t="shared" si="294"/>
        <v>0</v>
      </c>
      <c r="N963" s="110" t="str">
        <f t="shared" si="295"/>
        <v xml:space="preserve"> </v>
      </c>
      <c r="O963" s="110" t="str">
        <f t="shared" si="296"/>
        <v xml:space="preserve"> </v>
      </c>
      <c r="P963" s="111" t="str">
        <f t="shared" si="297"/>
        <v xml:space="preserve"> </v>
      </c>
      <c r="Q963" s="108" t="e">
        <f t="shared" si="298"/>
        <v>#VALUE!</v>
      </c>
      <c r="R963" s="112" t="e">
        <f t="shared" si="299"/>
        <v>#VALUE!</v>
      </c>
      <c r="S963" s="72" t="e">
        <f t="shared" si="300"/>
        <v>#VALUE!</v>
      </c>
      <c r="T963" s="73" t="str">
        <f t="shared" si="301"/>
        <v>donnée(s) manquante(s)</v>
      </c>
      <c r="U963" s="74" t="str">
        <f t="shared" si="302"/>
        <v>donnée(s) manquante(s)</v>
      </c>
      <c r="V963" s="75" t="str">
        <f>IF(ISBLANK(H963)," ",IF(H963&lt;=Scenario!$C$3,0,IF(H963&lt;=Scenario!$C$5,1,IF(H963&lt;=Scenario!$C$6,2,IF(H963&lt;=Scenario!$C$7,3,IF(H963&lt;=Scenario!$C$8,4,5))))))</f>
        <v xml:space="preserve"> </v>
      </c>
      <c r="W963" s="76" t="str">
        <f>IF(ISBLANK(I963)," ",IF(I963&lt;=Scenario!$G$3,0,IF(I963&lt;=Scenario!$G$5,1,2)))</f>
        <v xml:space="preserve"> </v>
      </c>
      <c r="X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81" t="e">
        <f t="shared" si="303"/>
        <v>#VALUE!</v>
      </c>
      <c r="AA963" s="81" t="e">
        <f t="shared" si="304"/>
        <v>#VALUE!</v>
      </c>
      <c r="AB963" s="79" t="e">
        <f t="shared" si="305"/>
        <v>#VALUE!</v>
      </c>
      <c r="AC963" s="73" t="str">
        <f t="shared" si="309"/>
        <v>missing data</v>
      </c>
      <c r="AD963" s="80" t="str">
        <f t="shared" ref="AD963:AD1026" si="310">IF(AC963="missing data","missing data",IF(AC963="Nutriscore_A","dark green",IF(AC963="Nutriscore_B","green",IF(AC963="Nutriscore_C","yellow",IF(AC963="Nutriscore_D","orange","dark orange")))))</f>
        <v>missing data</v>
      </c>
      <c r="AE963" s="81" t="e">
        <f t="shared" si="306"/>
        <v>#VALUE!</v>
      </c>
      <c r="AF963" s="81" t="e">
        <f t="shared" si="307"/>
        <v>#VALUE!</v>
      </c>
    </row>
    <row r="964" spans="1:32" x14ac:dyDescent="0.25">
      <c r="A964" s="114" t="s">
        <v>74</v>
      </c>
      <c r="B964" s="102"/>
      <c r="C964" s="103"/>
      <c r="D964" s="103"/>
      <c r="E964" s="104">
        <f t="shared" si="308"/>
        <v>0</v>
      </c>
      <c r="F964" s="105"/>
      <c r="G964" s="106"/>
      <c r="H964" s="106"/>
      <c r="I964" s="107"/>
      <c r="J964" s="108" t="str">
        <f t="shared" ref="J964:J1027" si="311">IF(ISBLANK(B964)," ",IF(B964&lt;=335,0,IF(B964&lt;=670,1,IF(B964&lt;=1005,2,IF(B964&lt;=1340,3,IF(B964&lt;=1675,4,IF(B964&lt;=2010,5,IF(B964&lt;=2345,6,IF(B964&lt;=2680,7,IF(B964&lt;=3015,8,IF(B964&lt;=3350,9,10)))))))))))</f>
        <v xml:space="preserve"> </v>
      </c>
      <c r="K964" s="109" t="str">
        <f t="shared" ref="K964:K1027" si="312">IF(ISBLANK(C964)," ",IF(C964&lt;=4.5,0,IF(ROUND(C964,1)&lt;=9,1,IF(C964&lt;=13.5,2,IF(ROUND(C964,1)&lt;=18,3,IF(C964&lt;=22.5,4,IF(ROUND(C964,1)&lt;=27,5,IF(ROUND(C964,1)&lt;=31,6,IF(ROUND(C964,1)&lt;=36,7,IF(ROUND(C964,1)&lt;=40,8,IF(ROUND(C964,1)&lt;=45,9,10)))))))))))</f>
        <v xml:space="preserve"> </v>
      </c>
      <c r="L964" s="109" t="str">
        <f t="shared" ref="L964:L1027" si="313">IF(ISBLANK(D964)," ",IF(D964&lt;=1,0,IF(D964&lt;=2,1,IF(D964&lt;=3,2,IF(D964&lt;=4,3,IF(D964&lt;=5,4,IF(D964&lt;=6,5,IF(D964&lt;=7,6,IF(D964&lt;=8,7,IF(D964&lt;=9,8,IF(D964&lt;=10,9,10)))))))))))</f>
        <v xml:space="preserve"> </v>
      </c>
      <c r="M964" s="109">
        <f t="shared" ref="M964:M1027" si="314">IF(ISBLANK(E964)," ",IF(E964&lt;=90,0,IF(E964&lt;=180,1,IF(E964&lt;=270,2,IF(E964&lt;=360,3,IF(E964&lt;=450,4,IF(E964&lt;=540,5,IF(E964&lt;=630,6,IF(E964&lt;=720,7,IF(E964&lt;=810,8,IF(E964&lt;=900,9,10)))))))))))</f>
        <v>0</v>
      </c>
      <c r="N964" s="110" t="str">
        <f t="shared" ref="N964:N1027" si="315">IF(ISBLANK(G964)," ",IF(G964&lt;=40,0,IF(G964&lt;=60,1,IF(G964&lt;=80,2,5))))</f>
        <v xml:space="preserve"> </v>
      </c>
      <c r="O964" s="110" t="str">
        <f t="shared" ref="O964:O1027" si="316">IF(ISBLANK(H964)," ",IF(H964&lt;=0.9,0,IF(H964&lt;=1.9,1,IF(H964&lt;=2.8,2,IF(H964&lt;=3.7,3,IF(H964&lt;=4.7,4,5))))))</f>
        <v xml:space="preserve"> </v>
      </c>
      <c r="P964" s="111" t="str">
        <f t="shared" ref="P964:P1027" si="317">IF(ISBLANK(I964)," ",IF(I964&lt;=1.6,0,IF(I964&lt;=3.2,1,IF(I964&lt;=4.8,2,IF(I964&lt;=6.4,3,IF(ROUND(I964,1)&lt;=8,4,5))))))</f>
        <v xml:space="preserve"> </v>
      </c>
      <c r="Q964" s="108" t="e">
        <f t="shared" si="298"/>
        <v>#VALUE!</v>
      </c>
      <c r="R964" s="112" t="e">
        <f t="shared" si="299"/>
        <v>#VALUE!</v>
      </c>
      <c r="S964" s="72" t="e">
        <f t="shared" si="300"/>
        <v>#VALUE!</v>
      </c>
      <c r="T964" s="73" t="str">
        <f t="shared" si="301"/>
        <v>donnée(s) manquante(s)</v>
      </c>
      <c r="U964" s="74" t="str">
        <f t="shared" si="302"/>
        <v>donnée(s) manquante(s)</v>
      </c>
      <c r="V964" s="75" t="str">
        <f>IF(ISBLANK(H964)," ",IF(H964&lt;=Scenario!$C$3,0,IF(H964&lt;=Scenario!$C$5,1,IF(H964&lt;=Scenario!$C$6,2,IF(H964&lt;=Scenario!$C$7,3,IF(H964&lt;=Scenario!$C$8,4,5))))))</f>
        <v xml:space="preserve"> </v>
      </c>
      <c r="W964" s="76" t="str">
        <f>IF(ISBLANK(I964)," ",IF(I964&lt;=Scenario!$G$3,0,IF(I964&lt;=Scenario!$G$5,1,2)))</f>
        <v xml:space="preserve"> </v>
      </c>
      <c r="X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81" t="e">
        <f t="shared" si="303"/>
        <v>#VALUE!</v>
      </c>
      <c r="AA964" s="81" t="e">
        <f t="shared" si="304"/>
        <v>#VALUE!</v>
      </c>
      <c r="AB964" s="79" t="e">
        <f t="shared" si="305"/>
        <v>#VALUE!</v>
      </c>
      <c r="AC964" s="73" t="str">
        <f t="shared" si="309"/>
        <v>missing data</v>
      </c>
      <c r="AD964" s="80" t="str">
        <f t="shared" si="310"/>
        <v>missing data</v>
      </c>
      <c r="AE964" s="81" t="e">
        <f t="shared" si="306"/>
        <v>#VALUE!</v>
      </c>
      <c r="AF964" s="81" t="e">
        <f t="shared" si="307"/>
        <v>#VALUE!</v>
      </c>
    </row>
    <row r="965" spans="1:32" x14ac:dyDescent="0.25">
      <c r="A965" s="114" t="s">
        <v>74</v>
      </c>
      <c r="B965" s="102"/>
      <c r="C965" s="103"/>
      <c r="D965" s="103"/>
      <c r="E965" s="104">
        <f t="shared" si="308"/>
        <v>0</v>
      </c>
      <c r="F965" s="105"/>
      <c r="G965" s="106"/>
      <c r="H965" s="106"/>
      <c r="I965" s="107"/>
      <c r="J965" s="108" t="str">
        <f t="shared" si="311"/>
        <v xml:space="preserve"> </v>
      </c>
      <c r="K965" s="109" t="str">
        <f t="shared" si="312"/>
        <v xml:space="preserve"> </v>
      </c>
      <c r="L965" s="109" t="str">
        <f t="shared" si="313"/>
        <v xml:space="preserve"> </v>
      </c>
      <c r="M965" s="109">
        <f t="shared" si="314"/>
        <v>0</v>
      </c>
      <c r="N965" s="110" t="str">
        <f t="shared" si="315"/>
        <v xml:space="preserve"> </v>
      </c>
      <c r="O965" s="110" t="str">
        <f t="shared" si="316"/>
        <v xml:space="preserve"> </v>
      </c>
      <c r="P965" s="111" t="str">
        <f t="shared" si="317"/>
        <v xml:space="preserve"> </v>
      </c>
      <c r="Q965" s="108" t="e">
        <f t="shared" si="298"/>
        <v>#VALUE!</v>
      </c>
      <c r="R965" s="112" t="e">
        <f t="shared" si="299"/>
        <v>#VALUE!</v>
      </c>
      <c r="S965" s="72" t="e">
        <f t="shared" si="300"/>
        <v>#VALUE!</v>
      </c>
      <c r="T965" s="73" t="str">
        <f t="shared" si="301"/>
        <v>donnée(s) manquante(s)</v>
      </c>
      <c r="U965" s="74" t="str">
        <f t="shared" si="302"/>
        <v>donnée(s) manquante(s)</v>
      </c>
      <c r="V965" s="75" t="str">
        <f>IF(ISBLANK(H965)," ",IF(H965&lt;=Scenario!$C$3,0,IF(H965&lt;=Scenario!$C$5,1,IF(H965&lt;=Scenario!$C$6,2,IF(H965&lt;=Scenario!$C$7,3,IF(H965&lt;=Scenario!$C$8,4,5))))))</f>
        <v xml:space="preserve"> </v>
      </c>
      <c r="W965" s="76" t="str">
        <f>IF(ISBLANK(I965)," ",IF(I965&lt;=Scenario!$G$3,0,IF(I965&lt;=Scenario!$G$5,1,2)))</f>
        <v xml:space="preserve"> </v>
      </c>
      <c r="X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81" t="e">
        <f t="shared" si="303"/>
        <v>#VALUE!</v>
      </c>
      <c r="AA965" s="81" t="e">
        <f t="shared" si="304"/>
        <v>#VALUE!</v>
      </c>
      <c r="AB965" s="79" t="e">
        <f t="shared" si="305"/>
        <v>#VALUE!</v>
      </c>
      <c r="AC965" s="73" t="str">
        <f t="shared" si="309"/>
        <v>missing data</v>
      </c>
      <c r="AD965" s="80" t="str">
        <f t="shared" si="310"/>
        <v>missing data</v>
      </c>
      <c r="AE965" s="81" t="e">
        <f t="shared" si="306"/>
        <v>#VALUE!</v>
      </c>
      <c r="AF965" s="81" t="e">
        <f t="shared" si="307"/>
        <v>#VALUE!</v>
      </c>
    </row>
    <row r="966" spans="1:32" x14ac:dyDescent="0.25">
      <c r="A966" s="114" t="s">
        <v>74</v>
      </c>
      <c r="B966" s="102"/>
      <c r="C966" s="103"/>
      <c r="D966" s="103"/>
      <c r="E966" s="104">
        <f t="shared" si="308"/>
        <v>0</v>
      </c>
      <c r="F966" s="105"/>
      <c r="G966" s="106"/>
      <c r="H966" s="106"/>
      <c r="I966" s="107"/>
      <c r="J966" s="108" t="str">
        <f t="shared" si="311"/>
        <v xml:space="preserve"> </v>
      </c>
      <c r="K966" s="109" t="str">
        <f t="shared" si="312"/>
        <v xml:space="preserve"> </v>
      </c>
      <c r="L966" s="109" t="str">
        <f t="shared" si="313"/>
        <v xml:space="preserve"> </v>
      </c>
      <c r="M966" s="109">
        <f t="shared" si="314"/>
        <v>0</v>
      </c>
      <c r="N966" s="110" t="str">
        <f t="shared" si="315"/>
        <v xml:space="preserve"> </v>
      </c>
      <c r="O966" s="110" t="str">
        <f t="shared" si="316"/>
        <v xml:space="preserve"> </v>
      </c>
      <c r="P966" s="111" t="str">
        <f t="shared" si="317"/>
        <v xml:space="preserve"> </v>
      </c>
      <c r="Q966" s="108" t="e">
        <f t="shared" si="298"/>
        <v>#VALUE!</v>
      </c>
      <c r="R966" s="112" t="e">
        <f t="shared" si="299"/>
        <v>#VALUE!</v>
      </c>
      <c r="S966" s="72" t="e">
        <f t="shared" si="300"/>
        <v>#VALUE!</v>
      </c>
      <c r="T966" s="73" t="str">
        <f t="shared" si="301"/>
        <v>donnée(s) manquante(s)</v>
      </c>
      <c r="U966" s="74" t="str">
        <f t="shared" si="302"/>
        <v>donnée(s) manquante(s)</v>
      </c>
      <c r="V966" s="75" t="str">
        <f>IF(ISBLANK(H966)," ",IF(H966&lt;=Scenario!$C$3,0,IF(H966&lt;=Scenario!$C$5,1,IF(H966&lt;=Scenario!$C$6,2,IF(H966&lt;=Scenario!$C$7,3,IF(H966&lt;=Scenario!$C$8,4,5))))))</f>
        <v xml:space="preserve"> </v>
      </c>
      <c r="W966" s="76" t="str">
        <f>IF(ISBLANK(I966)," ",IF(I966&lt;=Scenario!$G$3,0,IF(I966&lt;=Scenario!$G$5,1,2)))</f>
        <v xml:space="preserve"> </v>
      </c>
      <c r="X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81" t="e">
        <f t="shared" si="303"/>
        <v>#VALUE!</v>
      </c>
      <c r="AA966" s="81" t="e">
        <f t="shared" si="304"/>
        <v>#VALUE!</v>
      </c>
      <c r="AB966" s="79" t="e">
        <f t="shared" si="305"/>
        <v>#VALUE!</v>
      </c>
      <c r="AC966" s="73" t="str">
        <f t="shared" si="309"/>
        <v>missing data</v>
      </c>
      <c r="AD966" s="80" t="str">
        <f t="shared" si="310"/>
        <v>missing data</v>
      </c>
      <c r="AE966" s="81" t="e">
        <f t="shared" si="306"/>
        <v>#VALUE!</v>
      </c>
      <c r="AF966" s="81" t="e">
        <f t="shared" si="307"/>
        <v>#VALUE!</v>
      </c>
    </row>
    <row r="967" spans="1:32" x14ac:dyDescent="0.25">
      <c r="A967" s="114" t="s">
        <v>74</v>
      </c>
      <c r="B967" s="102"/>
      <c r="C967" s="103"/>
      <c r="D967" s="103"/>
      <c r="E967" s="104">
        <f t="shared" si="308"/>
        <v>0</v>
      </c>
      <c r="F967" s="105"/>
      <c r="G967" s="106"/>
      <c r="H967" s="106"/>
      <c r="I967" s="107"/>
      <c r="J967" s="108" t="str">
        <f t="shared" si="311"/>
        <v xml:space="preserve"> </v>
      </c>
      <c r="K967" s="109" t="str">
        <f t="shared" si="312"/>
        <v xml:space="preserve"> </v>
      </c>
      <c r="L967" s="109" t="str">
        <f t="shared" si="313"/>
        <v xml:space="preserve"> </v>
      </c>
      <c r="M967" s="109">
        <f t="shared" si="314"/>
        <v>0</v>
      </c>
      <c r="N967" s="110" t="str">
        <f t="shared" si="315"/>
        <v xml:space="preserve"> </v>
      </c>
      <c r="O967" s="110" t="str">
        <f t="shared" si="316"/>
        <v xml:space="preserve"> </v>
      </c>
      <c r="P967" s="111" t="str">
        <f t="shared" si="317"/>
        <v xml:space="preserve"> </v>
      </c>
      <c r="Q967" s="108" t="e">
        <f t="shared" ref="Q967:Q1030" si="318">SUM(J967+K967+L967+M967)</f>
        <v>#VALUE!</v>
      </c>
      <c r="R967" s="112" t="e">
        <f t="shared" ref="R967:R1030" si="319">SUM(N967+O967+P967)</f>
        <v>#VALUE!</v>
      </c>
      <c r="S967" s="72" t="e">
        <f t="shared" ref="S967:S1030" si="320">IF(AND(Q967&gt;=0,Q967&lt;11),Q967-R967,IF(AND(Q967&gt;=11,N967=5),Q967-R967,Q967-N967-O967))</f>
        <v>#VALUE!</v>
      </c>
      <c r="T967" s="73" t="str">
        <f t="shared" ref="T967:T1030" si="321">IF(OR(ISBLANK(B967),ISBLANK(C967),ISBLANK(D967),ISBLANK(E967),ISBLANK(G967),ISBLANK(H967),ISBLANK(I967)),"donnée(s) manquante(s)",IF(S967&lt;0,"Nutriscore_A",IF(S967&lt;3,"Nutriscore_B",IF(S967&lt;11,"Nutriscore_C",IF(S967&lt;19,"Nutriscore_D","Nutriscore_E")))))</f>
        <v>donnée(s) manquante(s)</v>
      </c>
      <c r="U967" s="74" t="str">
        <f t="shared" ref="U967:U1030" si="322">IF(T967="donnée(s) manquante(s)","donnée(s) manquante(s)",IF(T967="Nutriscore_A","dark green",IF(T967="Nutriscore_B","green",IF(T967="Nutriscore_C","yellow",IF(T967="Nutriscore_D","orange","dark orange")))))</f>
        <v>donnée(s) manquante(s)</v>
      </c>
      <c r="V967" s="75" t="str">
        <f>IF(ISBLANK(H967)," ",IF(H967&lt;=Scenario!$C$3,0,IF(H967&lt;=Scenario!$C$5,1,IF(H967&lt;=Scenario!$C$6,2,IF(H967&lt;=Scenario!$C$7,3,IF(H967&lt;=Scenario!$C$8,4,5))))))</f>
        <v xml:space="preserve"> </v>
      </c>
      <c r="W967" s="76" t="str">
        <f>IF(ISBLANK(I967)," ",IF(I967&lt;=Scenario!$G$3,0,IF(I967&lt;=Scenario!$G$5,1,2)))</f>
        <v xml:space="preserve"> </v>
      </c>
      <c r="X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81" t="e">
        <f t="shared" ref="Z967:Z1030" si="323">Y967+X967+J967+L967</f>
        <v>#VALUE!</v>
      </c>
      <c r="AA967" s="81" t="e">
        <f t="shared" ref="AA967:AA1030" si="324">W967+N967+V967</f>
        <v>#VALUE!</v>
      </c>
      <c r="AB967" s="79" t="e">
        <f t="shared" ref="AB967:AB1030" si="325">IF(Z967&lt;11,Z967-AA967,Z967-V967-N967)</f>
        <v>#VALUE!</v>
      </c>
      <c r="AC967" s="73" t="str">
        <f t="shared" si="309"/>
        <v>missing data</v>
      </c>
      <c r="AD967" s="80" t="str">
        <f t="shared" si="310"/>
        <v>missing data</v>
      </c>
      <c r="AE967" s="81" t="e">
        <f t="shared" ref="AE967:AE1030" si="326">AB967-S967</f>
        <v>#VALUE!</v>
      </c>
      <c r="AF967" s="81" t="e">
        <f t="shared" ref="AF967:AF1030" si="327">IF(OR(ISBLANK(U967),ISBLANK(AD967)),"donnée manquante",IF(T967=AC967,"no change",IF(T967&lt;&gt;AC967,IF(S967&lt;AB967,"less favourable",IF(S967&gt;AB967,"more favourable")))))</f>
        <v>#VALUE!</v>
      </c>
    </row>
    <row r="968" spans="1:32" x14ac:dyDescent="0.25">
      <c r="A968" s="114" t="s">
        <v>74</v>
      </c>
      <c r="B968" s="102"/>
      <c r="C968" s="103"/>
      <c r="D968" s="103"/>
      <c r="E968" s="104">
        <f t="shared" ref="E968:E1031" si="328">ROUND(F968/2.5*1000,0)</f>
        <v>0</v>
      </c>
      <c r="F968" s="105"/>
      <c r="G968" s="106"/>
      <c r="H968" s="106"/>
      <c r="I968" s="107"/>
      <c r="J968" s="108" t="str">
        <f t="shared" si="311"/>
        <v xml:space="preserve"> </v>
      </c>
      <c r="K968" s="109" t="str">
        <f t="shared" si="312"/>
        <v xml:space="preserve"> </v>
      </c>
      <c r="L968" s="109" t="str">
        <f t="shared" si="313"/>
        <v xml:space="preserve"> </v>
      </c>
      <c r="M968" s="109">
        <f t="shared" si="314"/>
        <v>0</v>
      </c>
      <c r="N968" s="110" t="str">
        <f t="shared" si="315"/>
        <v xml:space="preserve"> </v>
      </c>
      <c r="O968" s="110" t="str">
        <f t="shared" si="316"/>
        <v xml:space="preserve"> </v>
      </c>
      <c r="P968" s="111" t="str">
        <f t="shared" si="317"/>
        <v xml:space="preserve"> </v>
      </c>
      <c r="Q968" s="108" t="e">
        <f t="shared" si="318"/>
        <v>#VALUE!</v>
      </c>
      <c r="R968" s="112" t="e">
        <f t="shared" si="319"/>
        <v>#VALUE!</v>
      </c>
      <c r="S968" s="72" t="e">
        <f t="shared" si="320"/>
        <v>#VALUE!</v>
      </c>
      <c r="T968" s="73" t="str">
        <f t="shared" si="321"/>
        <v>donnée(s) manquante(s)</v>
      </c>
      <c r="U968" s="74" t="str">
        <f t="shared" si="322"/>
        <v>donnée(s) manquante(s)</v>
      </c>
      <c r="V968" s="75" t="str">
        <f>IF(ISBLANK(H968)," ",IF(H968&lt;=Scenario!$C$3,0,IF(H968&lt;=Scenario!$C$5,1,IF(H968&lt;=Scenario!$C$6,2,IF(H968&lt;=Scenario!$C$7,3,IF(H968&lt;=Scenario!$C$8,4,5))))))</f>
        <v xml:space="preserve"> </v>
      </c>
      <c r="W968" s="76" t="str">
        <f>IF(ISBLANK(I968)," ",IF(I968&lt;=Scenario!$G$3,0,IF(I968&lt;=Scenario!$G$5,1,2)))</f>
        <v xml:space="preserve"> </v>
      </c>
      <c r="X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81" t="e">
        <f t="shared" si="323"/>
        <v>#VALUE!</v>
      </c>
      <c r="AA968" s="81" t="e">
        <f t="shared" si="324"/>
        <v>#VALUE!</v>
      </c>
      <c r="AB968" s="79" t="e">
        <f t="shared" si="325"/>
        <v>#VALUE!</v>
      </c>
      <c r="AC968" s="73" t="str">
        <f t="shared" ref="AC968:AC1031" si="329">IF(OR(ISBLANK(B968),ISBLANK(C968),ISBLANK(D968),ISBLANK(F968),ISBLANK(G968),ISBLANK(H968),ISBLANK(I968)),"missing data",IF(AB968&lt;1,"Nutriscore_A",IF(AB968&lt;3,"Nutriscore_B",IF(AB968&lt;11,"Nutriscore_C",IF(AB968&lt;19,"Nutriscore_D","Nutriscore_E")))))</f>
        <v>missing data</v>
      </c>
      <c r="AD968" s="80" t="str">
        <f t="shared" si="310"/>
        <v>missing data</v>
      </c>
      <c r="AE968" s="81" t="e">
        <f t="shared" si="326"/>
        <v>#VALUE!</v>
      </c>
      <c r="AF968" s="81" t="e">
        <f t="shared" si="327"/>
        <v>#VALUE!</v>
      </c>
    </row>
    <row r="969" spans="1:32" x14ac:dyDescent="0.25">
      <c r="A969" s="114" t="s">
        <v>74</v>
      </c>
      <c r="B969" s="102"/>
      <c r="C969" s="103"/>
      <c r="D969" s="103"/>
      <c r="E969" s="104">
        <f t="shared" si="328"/>
        <v>0</v>
      </c>
      <c r="F969" s="105"/>
      <c r="G969" s="106"/>
      <c r="H969" s="106"/>
      <c r="I969" s="107"/>
      <c r="J969" s="108" t="str">
        <f t="shared" si="311"/>
        <v xml:space="preserve"> </v>
      </c>
      <c r="K969" s="109" t="str">
        <f t="shared" si="312"/>
        <v xml:space="preserve"> </v>
      </c>
      <c r="L969" s="109" t="str">
        <f t="shared" si="313"/>
        <v xml:space="preserve"> </v>
      </c>
      <c r="M969" s="109">
        <f t="shared" si="314"/>
        <v>0</v>
      </c>
      <c r="N969" s="110" t="str">
        <f t="shared" si="315"/>
        <v xml:space="preserve"> </v>
      </c>
      <c r="O969" s="110" t="str">
        <f t="shared" si="316"/>
        <v xml:space="preserve"> </v>
      </c>
      <c r="P969" s="111" t="str">
        <f t="shared" si="317"/>
        <v xml:space="preserve"> </v>
      </c>
      <c r="Q969" s="108" t="e">
        <f t="shared" si="318"/>
        <v>#VALUE!</v>
      </c>
      <c r="R969" s="112" t="e">
        <f t="shared" si="319"/>
        <v>#VALUE!</v>
      </c>
      <c r="S969" s="72" t="e">
        <f t="shared" si="320"/>
        <v>#VALUE!</v>
      </c>
      <c r="T969" s="73" t="str">
        <f t="shared" si="321"/>
        <v>donnée(s) manquante(s)</v>
      </c>
      <c r="U969" s="74" t="str">
        <f t="shared" si="322"/>
        <v>donnée(s) manquante(s)</v>
      </c>
      <c r="V969" s="75" t="str">
        <f>IF(ISBLANK(H969)," ",IF(H969&lt;=Scenario!$C$3,0,IF(H969&lt;=Scenario!$C$5,1,IF(H969&lt;=Scenario!$C$6,2,IF(H969&lt;=Scenario!$C$7,3,IF(H969&lt;=Scenario!$C$8,4,5))))))</f>
        <v xml:space="preserve"> </v>
      </c>
      <c r="W969" s="76" t="str">
        <f>IF(ISBLANK(I969)," ",IF(I969&lt;=Scenario!$G$3,0,IF(I969&lt;=Scenario!$G$5,1,2)))</f>
        <v xml:space="preserve"> </v>
      </c>
      <c r="X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81" t="e">
        <f t="shared" si="323"/>
        <v>#VALUE!</v>
      </c>
      <c r="AA969" s="81" t="e">
        <f t="shared" si="324"/>
        <v>#VALUE!</v>
      </c>
      <c r="AB969" s="79" t="e">
        <f t="shared" si="325"/>
        <v>#VALUE!</v>
      </c>
      <c r="AC969" s="73" t="str">
        <f t="shared" si="329"/>
        <v>missing data</v>
      </c>
      <c r="AD969" s="80" t="str">
        <f t="shared" si="310"/>
        <v>missing data</v>
      </c>
      <c r="AE969" s="81" t="e">
        <f t="shared" si="326"/>
        <v>#VALUE!</v>
      </c>
      <c r="AF969" s="81" t="e">
        <f t="shared" si="327"/>
        <v>#VALUE!</v>
      </c>
    </row>
    <row r="970" spans="1:32" x14ac:dyDescent="0.25">
      <c r="A970" s="114" t="s">
        <v>74</v>
      </c>
      <c r="B970" s="102"/>
      <c r="C970" s="103"/>
      <c r="D970" s="103"/>
      <c r="E970" s="104">
        <f t="shared" si="328"/>
        <v>0</v>
      </c>
      <c r="F970" s="105"/>
      <c r="G970" s="106"/>
      <c r="H970" s="106"/>
      <c r="I970" s="107"/>
      <c r="J970" s="108" t="str">
        <f t="shared" si="311"/>
        <v xml:space="preserve"> </v>
      </c>
      <c r="K970" s="109" t="str">
        <f t="shared" si="312"/>
        <v xml:space="preserve"> </v>
      </c>
      <c r="L970" s="109" t="str">
        <f t="shared" si="313"/>
        <v xml:space="preserve"> </v>
      </c>
      <c r="M970" s="109">
        <f t="shared" si="314"/>
        <v>0</v>
      </c>
      <c r="N970" s="110" t="str">
        <f t="shared" si="315"/>
        <v xml:space="preserve"> </v>
      </c>
      <c r="O970" s="110" t="str">
        <f t="shared" si="316"/>
        <v xml:space="preserve"> </v>
      </c>
      <c r="P970" s="111" t="str">
        <f t="shared" si="317"/>
        <v xml:space="preserve"> </v>
      </c>
      <c r="Q970" s="108" t="e">
        <f t="shared" si="318"/>
        <v>#VALUE!</v>
      </c>
      <c r="R970" s="112" t="e">
        <f t="shared" si="319"/>
        <v>#VALUE!</v>
      </c>
      <c r="S970" s="72" t="e">
        <f t="shared" si="320"/>
        <v>#VALUE!</v>
      </c>
      <c r="T970" s="73" t="str">
        <f t="shared" si="321"/>
        <v>donnée(s) manquante(s)</v>
      </c>
      <c r="U970" s="74" t="str">
        <f t="shared" si="322"/>
        <v>donnée(s) manquante(s)</v>
      </c>
      <c r="V970" s="75" t="str">
        <f>IF(ISBLANK(H970)," ",IF(H970&lt;=Scenario!$C$3,0,IF(H970&lt;=Scenario!$C$5,1,IF(H970&lt;=Scenario!$C$6,2,IF(H970&lt;=Scenario!$C$7,3,IF(H970&lt;=Scenario!$C$8,4,5))))))</f>
        <v xml:space="preserve"> </v>
      </c>
      <c r="W970" s="76" t="str">
        <f>IF(ISBLANK(I970)," ",IF(I970&lt;=Scenario!$G$3,0,IF(I970&lt;=Scenario!$G$5,1,2)))</f>
        <v xml:space="preserve"> </v>
      </c>
      <c r="X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81" t="e">
        <f t="shared" si="323"/>
        <v>#VALUE!</v>
      </c>
      <c r="AA970" s="81" t="e">
        <f t="shared" si="324"/>
        <v>#VALUE!</v>
      </c>
      <c r="AB970" s="79" t="e">
        <f t="shared" si="325"/>
        <v>#VALUE!</v>
      </c>
      <c r="AC970" s="73" t="str">
        <f t="shared" si="329"/>
        <v>missing data</v>
      </c>
      <c r="AD970" s="80" t="str">
        <f t="shared" si="310"/>
        <v>missing data</v>
      </c>
      <c r="AE970" s="81" t="e">
        <f t="shared" si="326"/>
        <v>#VALUE!</v>
      </c>
      <c r="AF970" s="81" t="e">
        <f t="shared" si="327"/>
        <v>#VALUE!</v>
      </c>
    </row>
    <row r="971" spans="1:32" x14ac:dyDescent="0.25">
      <c r="A971" s="114" t="s">
        <v>74</v>
      </c>
      <c r="B971" s="102"/>
      <c r="C971" s="103"/>
      <c r="D971" s="103"/>
      <c r="E971" s="104">
        <f t="shared" si="328"/>
        <v>0</v>
      </c>
      <c r="F971" s="105"/>
      <c r="G971" s="106"/>
      <c r="H971" s="106"/>
      <c r="I971" s="107"/>
      <c r="J971" s="108" t="str">
        <f t="shared" si="311"/>
        <v xml:space="preserve"> </v>
      </c>
      <c r="K971" s="109" t="str">
        <f t="shared" si="312"/>
        <v xml:space="preserve"> </v>
      </c>
      <c r="L971" s="109" t="str">
        <f t="shared" si="313"/>
        <v xml:space="preserve"> </v>
      </c>
      <c r="M971" s="109">
        <f t="shared" si="314"/>
        <v>0</v>
      </c>
      <c r="N971" s="110" t="str">
        <f t="shared" si="315"/>
        <v xml:space="preserve"> </v>
      </c>
      <c r="O971" s="110" t="str">
        <f t="shared" si="316"/>
        <v xml:space="preserve"> </v>
      </c>
      <c r="P971" s="111" t="str">
        <f t="shared" si="317"/>
        <v xml:space="preserve"> </v>
      </c>
      <c r="Q971" s="108" t="e">
        <f t="shared" si="318"/>
        <v>#VALUE!</v>
      </c>
      <c r="R971" s="112" t="e">
        <f t="shared" si="319"/>
        <v>#VALUE!</v>
      </c>
      <c r="S971" s="72" t="e">
        <f t="shared" si="320"/>
        <v>#VALUE!</v>
      </c>
      <c r="T971" s="73" t="str">
        <f t="shared" si="321"/>
        <v>donnée(s) manquante(s)</v>
      </c>
      <c r="U971" s="74" t="str">
        <f t="shared" si="322"/>
        <v>donnée(s) manquante(s)</v>
      </c>
      <c r="V971" s="75" t="str">
        <f>IF(ISBLANK(H971)," ",IF(H971&lt;=Scenario!$C$3,0,IF(H971&lt;=Scenario!$C$5,1,IF(H971&lt;=Scenario!$C$6,2,IF(H971&lt;=Scenario!$C$7,3,IF(H971&lt;=Scenario!$C$8,4,5))))))</f>
        <v xml:space="preserve"> </v>
      </c>
      <c r="W971" s="76" t="str">
        <f>IF(ISBLANK(I971)," ",IF(I971&lt;=Scenario!$G$3,0,IF(I971&lt;=Scenario!$G$5,1,2)))</f>
        <v xml:space="preserve"> </v>
      </c>
      <c r="X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81" t="e">
        <f t="shared" si="323"/>
        <v>#VALUE!</v>
      </c>
      <c r="AA971" s="81" t="e">
        <f t="shared" si="324"/>
        <v>#VALUE!</v>
      </c>
      <c r="AB971" s="79" t="e">
        <f t="shared" si="325"/>
        <v>#VALUE!</v>
      </c>
      <c r="AC971" s="73" t="str">
        <f t="shared" si="329"/>
        <v>missing data</v>
      </c>
      <c r="AD971" s="80" t="str">
        <f t="shared" si="310"/>
        <v>missing data</v>
      </c>
      <c r="AE971" s="81" t="e">
        <f t="shared" si="326"/>
        <v>#VALUE!</v>
      </c>
      <c r="AF971" s="81" t="e">
        <f t="shared" si="327"/>
        <v>#VALUE!</v>
      </c>
    </row>
    <row r="972" spans="1:32" x14ac:dyDescent="0.25">
      <c r="A972" s="114" t="s">
        <v>74</v>
      </c>
      <c r="B972" s="102"/>
      <c r="C972" s="103"/>
      <c r="D972" s="103"/>
      <c r="E972" s="104">
        <f t="shared" si="328"/>
        <v>0</v>
      </c>
      <c r="F972" s="105"/>
      <c r="G972" s="106"/>
      <c r="H972" s="106"/>
      <c r="I972" s="107"/>
      <c r="J972" s="108" t="str">
        <f t="shared" si="311"/>
        <v xml:space="preserve"> </v>
      </c>
      <c r="K972" s="109" t="str">
        <f t="shared" si="312"/>
        <v xml:space="preserve"> </v>
      </c>
      <c r="L972" s="109" t="str">
        <f t="shared" si="313"/>
        <v xml:space="preserve"> </v>
      </c>
      <c r="M972" s="109">
        <f t="shared" si="314"/>
        <v>0</v>
      </c>
      <c r="N972" s="110" t="str">
        <f t="shared" si="315"/>
        <v xml:space="preserve"> </v>
      </c>
      <c r="O972" s="110" t="str">
        <f t="shared" si="316"/>
        <v xml:space="preserve"> </v>
      </c>
      <c r="P972" s="111" t="str">
        <f t="shared" si="317"/>
        <v xml:space="preserve"> </v>
      </c>
      <c r="Q972" s="108" t="e">
        <f t="shared" si="318"/>
        <v>#VALUE!</v>
      </c>
      <c r="R972" s="112" t="e">
        <f t="shared" si="319"/>
        <v>#VALUE!</v>
      </c>
      <c r="S972" s="72" t="e">
        <f t="shared" si="320"/>
        <v>#VALUE!</v>
      </c>
      <c r="T972" s="73" t="str">
        <f t="shared" si="321"/>
        <v>donnée(s) manquante(s)</v>
      </c>
      <c r="U972" s="74" t="str">
        <f t="shared" si="322"/>
        <v>donnée(s) manquante(s)</v>
      </c>
      <c r="V972" s="75" t="str">
        <f>IF(ISBLANK(H972)," ",IF(H972&lt;=Scenario!$C$3,0,IF(H972&lt;=Scenario!$C$5,1,IF(H972&lt;=Scenario!$C$6,2,IF(H972&lt;=Scenario!$C$7,3,IF(H972&lt;=Scenario!$C$8,4,5))))))</f>
        <v xml:space="preserve"> </v>
      </c>
      <c r="W972" s="76" t="str">
        <f>IF(ISBLANK(I972)," ",IF(I972&lt;=Scenario!$G$3,0,IF(I972&lt;=Scenario!$G$5,1,2)))</f>
        <v xml:space="preserve"> </v>
      </c>
      <c r="X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81" t="e">
        <f t="shared" si="323"/>
        <v>#VALUE!</v>
      </c>
      <c r="AA972" s="81" t="e">
        <f t="shared" si="324"/>
        <v>#VALUE!</v>
      </c>
      <c r="AB972" s="79" t="e">
        <f t="shared" si="325"/>
        <v>#VALUE!</v>
      </c>
      <c r="AC972" s="73" t="str">
        <f t="shared" si="329"/>
        <v>missing data</v>
      </c>
      <c r="AD972" s="80" t="str">
        <f t="shared" si="310"/>
        <v>missing data</v>
      </c>
      <c r="AE972" s="81" t="e">
        <f t="shared" si="326"/>
        <v>#VALUE!</v>
      </c>
      <c r="AF972" s="81" t="e">
        <f t="shared" si="327"/>
        <v>#VALUE!</v>
      </c>
    </row>
    <row r="973" spans="1:32" x14ac:dyDescent="0.25">
      <c r="A973" s="114" t="s">
        <v>74</v>
      </c>
      <c r="B973" s="102"/>
      <c r="C973" s="103"/>
      <c r="D973" s="103"/>
      <c r="E973" s="104">
        <f t="shared" si="328"/>
        <v>0</v>
      </c>
      <c r="F973" s="105"/>
      <c r="G973" s="106"/>
      <c r="H973" s="106"/>
      <c r="I973" s="107"/>
      <c r="J973" s="108" t="str">
        <f t="shared" si="311"/>
        <v xml:space="preserve"> </v>
      </c>
      <c r="K973" s="109" t="str">
        <f t="shared" si="312"/>
        <v xml:space="preserve"> </v>
      </c>
      <c r="L973" s="109" t="str">
        <f t="shared" si="313"/>
        <v xml:space="preserve"> </v>
      </c>
      <c r="M973" s="109">
        <f t="shared" si="314"/>
        <v>0</v>
      </c>
      <c r="N973" s="110" t="str">
        <f t="shared" si="315"/>
        <v xml:space="preserve"> </v>
      </c>
      <c r="O973" s="110" t="str">
        <f t="shared" si="316"/>
        <v xml:space="preserve"> </v>
      </c>
      <c r="P973" s="111" t="str">
        <f t="shared" si="317"/>
        <v xml:space="preserve"> </v>
      </c>
      <c r="Q973" s="108" t="e">
        <f t="shared" si="318"/>
        <v>#VALUE!</v>
      </c>
      <c r="R973" s="112" t="e">
        <f t="shared" si="319"/>
        <v>#VALUE!</v>
      </c>
      <c r="S973" s="72" t="e">
        <f t="shared" si="320"/>
        <v>#VALUE!</v>
      </c>
      <c r="T973" s="73" t="str">
        <f t="shared" si="321"/>
        <v>donnée(s) manquante(s)</v>
      </c>
      <c r="U973" s="74" t="str">
        <f t="shared" si="322"/>
        <v>donnée(s) manquante(s)</v>
      </c>
      <c r="V973" s="75" t="str">
        <f>IF(ISBLANK(H973)," ",IF(H973&lt;=Scenario!$C$3,0,IF(H973&lt;=Scenario!$C$5,1,IF(H973&lt;=Scenario!$C$6,2,IF(H973&lt;=Scenario!$C$7,3,IF(H973&lt;=Scenario!$C$8,4,5))))))</f>
        <v xml:space="preserve"> </v>
      </c>
      <c r="W973" s="76" t="str">
        <f>IF(ISBLANK(I973)," ",IF(I973&lt;=Scenario!$G$3,0,IF(I973&lt;=Scenario!$G$5,1,2)))</f>
        <v xml:space="preserve"> </v>
      </c>
      <c r="X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81" t="e">
        <f t="shared" si="323"/>
        <v>#VALUE!</v>
      </c>
      <c r="AA973" s="81" t="e">
        <f t="shared" si="324"/>
        <v>#VALUE!</v>
      </c>
      <c r="AB973" s="79" t="e">
        <f t="shared" si="325"/>
        <v>#VALUE!</v>
      </c>
      <c r="AC973" s="73" t="str">
        <f t="shared" si="329"/>
        <v>missing data</v>
      </c>
      <c r="AD973" s="80" t="str">
        <f t="shared" si="310"/>
        <v>missing data</v>
      </c>
      <c r="AE973" s="81" t="e">
        <f t="shared" si="326"/>
        <v>#VALUE!</v>
      </c>
      <c r="AF973" s="81" t="e">
        <f t="shared" si="327"/>
        <v>#VALUE!</v>
      </c>
    </row>
    <row r="974" spans="1:32" x14ac:dyDescent="0.25">
      <c r="A974" s="114" t="s">
        <v>74</v>
      </c>
      <c r="B974" s="102"/>
      <c r="C974" s="103"/>
      <c r="D974" s="103"/>
      <c r="E974" s="104">
        <f t="shared" si="328"/>
        <v>0</v>
      </c>
      <c r="F974" s="105"/>
      <c r="G974" s="106"/>
      <c r="H974" s="106"/>
      <c r="I974" s="107"/>
      <c r="J974" s="108" t="str">
        <f t="shared" si="311"/>
        <v xml:space="preserve"> </v>
      </c>
      <c r="K974" s="109" t="str">
        <f t="shared" si="312"/>
        <v xml:space="preserve"> </v>
      </c>
      <c r="L974" s="109" t="str">
        <f t="shared" si="313"/>
        <v xml:space="preserve"> </v>
      </c>
      <c r="M974" s="109">
        <f t="shared" si="314"/>
        <v>0</v>
      </c>
      <c r="N974" s="110" t="str">
        <f t="shared" si="315"/>
        <v xml:space="preserve"> </v>
      </c>
      <c r="O974" s="110" t="str">
        <f t="shared" si="316"/>
        <v xml:space="preserve"> </v>
      </c>
      <c r="P974" s="111" t="str">
        <f t="shared" si="317"/>
        <v xml:space="preserve"> </v>
      </c>
      <c r="Q974" s="108" t="e">
        <f t="shared" si="318"/>
        <v>#VALUE!</v>
      </c>
      <c r="R974" s="112" t="e">
        <f t="shared" si="319"/>
        <v>#VALUE!</v>
      </c>
      <c r="S974" s="72" t="e">
        <f t="shared" si="320"/>
        <v>#VALUE!</v>
      </c>
      <c r="T974" s="73" t="str">
        <f t="shared" si="321"/>
        <v>donnée(s) manquante(s)</v>
      </c>
      <c r="U974" s="74" t="str">
        <f t="shared" si="322"/>
        <v>donnée(s) manquante(s)</v>
      </c>
      <c r="V974" s="75" t="str">
        <f>IF(ISBLANK(H974)," ",IF(H974&lt;=Scenario!$C$3,0,IF(H974&lt;=Scenario!$C$5,1,IF(H974&lt;=Scenario!$C$6,2,IF(H974&lt;=Scenario!$C$7,3,IF(H974&lt;=Scenario!$C$8,4,5))))))</f>
        <v xml:space="preserve"> </v>
      </c>
      <c r="W974" s="76" t="str">
        <f>IF(ISBLANK(I974)," ",IF(I974&lt;=Scenario!$G$3,0,IF(I974&lt;=Scenario!$G$5,1,2)))</f>
        <v xml:space="preserve"> </v>
      </c>
      <c r="X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81" t="e">
        <f t="shared" si="323"/>
        <v>#VALUE!</v>
      </c>
      <c r="AA974" s="81" t="e">
        <f t="shared" si="324"/>
        <v>#VALUE!</v>
      </c>
      <c r="AB974" s="79" t="e">
        <f t="shared" si="325"/>
        <v>#VALUE!</v>
      </c>
      <c r="AC974" s="73" t="str">
        <f t="shared" si="329"/>
        <v>missing data</v>
      </c>
      <c r="AD974" s="80" t="str">
        <f t="shared" si="310"/>
        <v>missing data</v>
      </c>
      <c r="AE974" s="81" t="e">
        <f t="shared" si="326"/>
        <v>#VALUE!</v>
      </c>
      <c r="AF974" s="81" t="e">
        <f t="shared" si="327"/>
        <v>#VALUE!</v>
      </c>
    </row>
    <row r="975" spans="1:32" x14ac:dyDescent="0.25">
      <c r="A975" s="114" t="s">
        <v>74</v>
      </c>
      <c r="B975" s="102"/>
      <c r="C975" s="103"/>
      <c r="D975" s="103"/>
      <c r="E975" s="104">
        <f t="shared" si="328"/>
        <v>0</v>
      </c>
      <c r="F975" s="105"/>
      <c r="G975" s="106"/>
      <c r="H975" s="106"/>
      <c r="I975" s="107"/>
      <c r="J975" s="108" t="str">
        <f t="shared" si="311"/>
        <v xml:space="preserve"> </v>
      </c>
      <c r="K975" s="109" t="str">
        <f t="shared" si="312"/>
        <v xml:space="preserve"> </v>
      </c>
      <c r="L975" s="109" t="str">
        <f t="shared" si="313"/>
        <v xml:space="preserve"> </v>
      </c>
      <c r="M975" s="109">
        <f t="shared" si="314"/>
        <v>0</v>
      </c>
      <c r="N975" s="110" t="str">
        <f t="shared" si="315"/>
        <v xml:space="preserve"> </v>
      </c>
      <c r="O975" s="110" t="str">
        <f t="shared" si="316"/>
        <v xml:space="preserve"> </v>
      </c>
      <c r="P975" s="111" t="str">
        <f t="shared" si="317"/>
        <v xml:space="preserve"> </v>
      </c>
      <c r="Q975" s="108" t="e">
        <f t="shared" si="318"/>
        <v>#VALUE!</v>
      </c>
      <c r="R975" s="112" t="e">
        <f t="shared" si="319"/>
        <v>#VALUE!</v>
      </c>
      <c r="S975" s="72" t="e">
        <f t="shared" si="320"/>
        <v>#VALUE!</v>
      </c>
      <c r="T975" s="73" t="str">
        <f t="shared" si="321"/>
        <v>donnée(s) manquante(s)</v>
      </c>
      <c r="U975" s="74" t="str">
        <f t="shared" si="322"/>
        <v>donnée(s) manquante(s)</v>
      </c>
      <c r="V975" s="75" t="str">
        <f>IF(ISBLANK(H975)," ",IF(H975&lt;=Scenario!$C$3,0,IF(H975&lt;=Scenario!$C$5,1,IF(H975&lt;=Scenario!$C$6,2,IF(H975&lt;=Scenario!$C$7,3,IF(H975&lt;=Scenario!$C$8,4,5))))))</f>
        <v xml:space="preserve"> </v>
      </c>
      <c r="W975" s="76" t="str">
        <f>IF(ISBLANK(I975)," ",IF(I975&lt;=Scenario!$G$3,0,IF(I975&lt;=Scenario!$G$5,1,2)))</f>
        <v xml:space="preserve"> </v>
      </c>
      <c r="X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81" t="e">
        <f t="shared" si="323"/>
        <v>#VALUE!</v>
      </c>
      <c r="AA975" s="81" t="e">
        <f t="shared" si="324"/>
        <v>#VALUE!</v>
      </c>
      <c r="AB975" s="79" t="e">
        <f t="shared" si="325"/>
        <v>#VALUE!</v>
      </c>
      <c r="AC975" s="73" t="str">
        <f t="shared" si="329"/>
        <v>missing data</v>
      </c>
      <c r="AD975" s="80" t="str">
        <f t="shared" si="310"/>
        <v>missing data</v>
      </c>
      <c r="AE975" s="81" t="e">
        <f t="shared" si="326"/>
        <v>#VALUE!</v>
      </c>
      <c r="AF975" s="81" t="e">
        <f t="shared" si="327"/>
        <v>#VALUE!</v>
      </c>
    </row>
    <row r="976" spans="1:32" x14ac:dyDescent="0.25">
      <c r="A976" s="114" t="s">
        <v>74</v>
      </c>
      <c r="B976" s="102"/>
      <c r="C976" s="103"/>
      <c r="D976" s="103"/>
      <c r="E976" s="104">
        <f t="shared" si="328"/>
        <v>0</v>
      </c>
      <c r="F976" s="105"/>
      <c r="G976" s="106"/>
      <c r="H976" s="106"/>
      <c r="I976" s="107"/>
      <c r="J976" s="108" t="str">
        <f t="shared" si="311"/>
        <v xml:space="preserve"> </v>
      </c>
      <c r="K976" s="109" t="str">
        <f t="shared" si="312"/>
        <v xml:space="preserve"> </v>
      </c>
      <c r="L976" s="109" t="str">
        <f t="shared" si="313"/>
        <v xml:space="preserve"> </v>
      </c>
      <c r="M976" s="109">
        <f t="shared" si="314"/>
        <v>0</v>
      </c>
      <c r="N976" s="110" t="str">
        <f t="shared" si="315"/>
        <v xml:space="preserve"> </v>
      </c>
      <c r="O976" s="110" t="str">
        <f t="shared" si="316"/>
        <v xml:space="preserve"> </v>
      </c>
      <c r="P976" s="111" t="str">
        <f t="shared" si="317"/>
        <v xml:space="preserve"> </v>
      </c>
      <c r="Q976" s="108" t="e">
        <f t="shared" si="318"/>
        <v>#VALUE!</v>
      </c>
      <c r="R976" s="112" t="e">
        <f t="shared" si="319"/>
        <v>#VALUE!</v>
      </c>
      <c r="S976" s="72" t="e">
        <f t="shared" si="320"/>
        <v>#VALUE!</v>
      </c>
      <c r="T976" s="73" t="str">
        <f t="shared" si="321"/>
        <v>donnée(s) manquante(s)</v>
      </c>
      <c r="U976" s="74" t="str">
        <f t="shared" si="322"/>
        <v>donnée(s) manquante(s)</v>
      </c>
      <c r="V976" s="75" t="str">
        <f>IF(ISBLANK(H976)," ",IF(H976&lt;=Scenario!$C$3,0,IF(H976&lt;=Scenario!$C$5,1,IF(H976&lt;=Scenario!$C$6,2,IF(H976&lt;=Scenario!$C$7,3,IF(H976&lt;=Scenario!$C$8,4,5))))))</f>
        <v xml:space="preserve"> </v>
      </c>
      <c r="W976" s="76" t="str">
        <f>IF(ISBLANK(I976)," ",IF(I976&lt;=Scenario!$G$3,0,IF(I976&lt;=Scenario!$G$5,1,2)))</f>
        <v xml:space="preserve"> </v>
      </c>
      <c r="X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81" t="e">
        <f t="shared" si="323"/>
        <v>#VALUE!</v>
      </c>
      <c r="AA976" s="81" t="e">
        <f t="shared" si="324"/>
        <v>#VALUE!</v>
      </c>
      <c r="AB976" s="79" t="e">
        <f t="shared" si="325"/>
        <v>#VALUE!</v>
      </c>
      <c r="AC976" s="73" t="str">
        <f t="shared" si="329"/>
        <v>missing data</v>
      </c>
      <c r="AD976" s="80" t="str">
        <f t="shared" si="310"/>
        <v>missing data</v>
      </c>
      <c r="AE976" s="81" t="e">
        <f t="shared" si="326"/>
        <v>#VALUE!</v>
      </c>
      <c r="AF976" s="81" t="e">
        <f t="shared" si="327"/>
        <v>#VALUE!</v>
      </c>
    </row>
    <row r="977" spans="1:32" x14ac:dyDescent="0.25">
      <c r="A977" s="114" t="s">
        <v>74</v>
      </c>
      <c r="B977" s="102"/>
      <c r="C977" s="103"/>
      <c r="D977" s="103"/>
      <c r="E977" s="104">
        <f t="shared" si="328"/>
        <v>0</v>
      </c>
      <c r="F977" s="105"/>
      <c r="G977" s="106"/>
      <c r="H977" s="106"/>
      <c r="I977" s="107"/>
      <c r="J977" s="108" t="str">
        <f t="shared" si="311"/>
        <v xml:space="preserve"> </v>
      </c>
      <c r="K977" s="109" t="str">
        <f t="shared" si="312"/>
        <v xml:space="preserve"> </v>
      </c>
      <c r="L977" s="109" t="str">
        <f t="shared" si="313"/>
        <v xml:space="preserve"> </v>
      </c>
      <c r="M977" s="109">
        <f t="shared" si="314"/>
        <v>0</v>
      </c>
      <c r="N977" s="110" t="str">
        <f t="shared" si="315"/>
        <v xml:space="preserve"> </v>
      </c>
      <c r="O977" s="110" t="str">
        <f t="shared" si="316"/>
        <v xml:space="preserve"> </v>
      </c>
      <c r="P977" s="111" t="str">
        <f t="shared" si="317"/>
        <v xml:space="preserve"> </v>
      </c>
      <c r="Q977" s="108" t="e">
        <f t="shared" si="318"/>
        <v>#VALUE!</v>
      </c>
      <c r="R977" s="112" t="e">
        <f t="shared" si="319"/>
        <v>#VALUE!</v>
      </c>
      <c r="S977" s="72" t="e">
        <f t="shared" si="320"/>
        <v>#VALUE!</v>
      </c>
      <c r="T977" s="73" t="str">
        <f t="shared" si="321"/>
        <v>donnée(s) manquante(s)</v>
      </c>
      <c r="U977" s="74" t="str">
        <f t="shared" si="322"/>
        <v>donnée(s) manquante(s)</v>
      </c>
      <c r="V977" s="75" t="str">
        <f>IF(ISBLANK(H977)," ",IF(H977&lt;=Scenario!$C$3,0,IF(H977&lt;=Scenario!$C$5,1,IF(H977&lt;=Scenario!$C$6,2,IF(H977&lt;=Scenario!$C$7,3,IF(H977&lt;=Scenario!$C$8,4,5))))))</f>
        <v xml:space="preserve"> </v>
      </c>
      <c r="W977" s="76" t="str">
        <f>IF(ISBLANK(I977)," ",IF(I977&lt;=Scenario!$G$3,0,IF(I977&lt;=Scenario!$G$5,1,2)))</f>
        <v xml:space="preserve"> </v>
      </c>
      <c r="X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81" t="e">
        <f t="shared" si="323"/>
        <v>#VALUE!</v>
      </c>
      <c r="AA977" s="81" t="e">
        <f t="shared" si="324"/>
        <v>#VALUE!</v>
      </c>
      <c r="AB977" s="79" t="e">
        <f t="shared" si="325"/>
        <v>#VALUE!</v>
      </c>
      <c r="AC977" s="73" t="str">
        <f t="shared" si="329"/>
        <v>missing data</v>
      </c>
      <c r="AD977" s="80" t="str">
        <f t="shared" si="310"/>
        <v>missing data</v>
      </c>
      <c r="AE977" s="81" t="e">
        <f t="shared" si="326"/>
        <v>#VALUE!</v>
      </c>
      <c r="AF977" s="81" t="e">
        <f t="shared" si="327"/>
        <v>#VALUE!</v>
      </c>
    </row>
    <row r="978" spans="1:32" x14ac:dyDescent="0.25">
      <c r="A978" s="114" t="s">
        <v>74</v>
      </c>
      <c r="B978" s="102"/>
      <c r="C978" s="103"/>
      <c r="D978" s="103"/>
      <c r="E978" s="104">
        <f t="shared" si="328"/>
        <v>0</v>
      </c>
      <c r="F978" s="105"/>
      <c r="G978" s="106"/>
      <c r="H978" s="106"/>
      <c r="I978" s="107"/>
      <c r="J978" s="108" t="str">
        <f t="shared" si="311"/>
        <v xml:space="preserve"> </v>
      </c>
      <c r="K978" s="109" t="str">
        <f t="shared" si="312"/>
        <v xml:space="preserve"> </v>
      </c>
      <c r="L978" s="109" t="str">
        <f t="shared" si="313"/>
        <v xml:space="preserve"> </v>
      </c>
      <c r="M978" s="109">
        <f t="shared" si="314"/>
        <v>0</v>
      </c>
      <c r="N978" s="110" t="str">
        <f t="shared" si="315"/>
        <v xml:space="preserve"> </v>
      </c>
      <c r="O978" s="110" t="str">
        <f t="shared" si="316"/>
        <v xml:space="preserve"> </v>
      </c>
      <c r="P978" s="111" t="str">
        <f t="shared" si="317"/>
        <v xml:space="preserve"> </v>
      </c>
      <c r="Q978" s="108" t="e">
        <f t="shared" si="318"/>
        <v>#VALUE!</v>
      </c>
      <c r="R978" s="112" t="e">
        <f t="shared" si="319"/>
        <v>#VALUE!</v>
      </c>
      <c r="S978" s="72" t="e">
        <f t="shared" si="320"/>
        <v>#VALUE!</v>
      </c>
      <c r="T978" s="73" t="str">
        <f t="shared" si="321"/>
        <v>donnée(s) manquante(s)</v>
      </c>
      <c r="U978" s="74" t="str">
        <f t="shared" si="322"/>
        <v>donnée(s) manquante(s)</v>
      </c>
      <c r="V978" s="75" t="str">
        <f>IF(ISBLANK(H978)," ",IF(H978&lt;=Scenario!$C$3,0,IF(H978&lt;=Scenario!$C$5,1,IF(H978&lt;=Scenario!$C$6,2,IF(H978&lt;=Scenario!$C$7,3,IF(H978&lt;=Scenario!$C$8,4,5))))))</f>
        <v xml:space="preserve"> </v>
      </c>
      <c r="W978" s="76" t="str">
        <f>IF(ISBLANK(I978)," ",IF(I978&lt;=Scenario!$G$3,0,IF(I978&lt;=Scenario!$G$5,1,2)))</f>
        <v xml:space="preserve"> </v>
      </c>
      <c r="X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81" t="e">
        <f t="shared" si="323"/>
        <v>#VALUE!</v>
      </c>
      <c r="AA978" s="81" t="e">
        <f t="shared" si="324"/>
        <v>#VALUE!</v>
      </c>
      <c r="AB978" s="79" t="e">
        <f t="shared" si="325"/>
        <v>#VALUE!</v>
      </c>
      <c r="AC978" s="73" t="str">
        <f t="shared" si="329"/>
        <v>missing data</v>
      </c>
      <c r="AD978" s="80" t="str">
        <f t="shared" si="310"/>
        <v>missing data</v>
      </c>
      <c r="AE978" s="81" t="e">
        <f t="shared" si="326"/>
        <v>#VALUE!</v>
      </c>
      <c r="AF978" s="81" t="e">
        <f t="shared" si="327"/>
        <v>#VALUE!</v>
      </c>
    </row>
    <row r="979" spans="1:32" x14ac:dyDescent="0.25">
      <c r="A979" s="114" t="s">
        <v>74</v>
      </c>
      <c r="B979" s="102"/>
      <c r="C979" s="103"/>
      <c r="D979" s="103"/>
      <c r="E979" s="104">
        <f t="shared" si="328"/>
        <v>0</v>
      </c>
      <c r="F979" s="105"/>
      <c r="G979" s="106"/>
      <c r="H979" s="106"/>
      <c r="I979" s="107"/>
      <c r="J979" s="108" t="str">
        <f t="shared" si="311"/>
        <v xml:space="preserve"> </v>
      </c>
      <c r="K979" s="109" t="str">
        <f t="shared" si="312"/>
        <v xml:space="preserve"> </v>
      </c>
      <c r="L979" s="109" t="str">
        <f t="shared" si="313"/>
        <v xml:space="preserve"> </v>
      </c>
      <c r="M979" s="109">
        <f t="shared" si="314"/>
        <v>0</v>
      </c>
      <c r="N979" s="110" t="str">
        <f t="shared" si="315"/>
        <v xml:space="preserve"> </v>
      </c>
      <c r="O979" s="110" t="str">
        <f t="shared" si="316"/>
        <v xml:space="preserve"> </v>
      </c>
      <c r="P979" s="111" t="str">
        <f t="shared" si="317"/>
        <v xml:space="preserve"> </v>
      </c>
      <c r="Q979" s="108" t="e">
        <f t="shared" si="318"/>
        <v>#VALUE!</v>
      </c>
      <c r="R979" s="112" t="e">
        <f t="shared" si="319"/>
        <v>#VALUE!</v>
      </c>
      <c r="S979" s="72" t="e">
        <f t="shared" si="320"/>
        <v>#VALUE!</v>
      </c>
      <c r="T979" s="73" t="str">
        <f t="shared" si="321"/>
        <v>donnée(s) manquante(s)</v>
      </c>
      <c r="U979" s="74" t="str">
        <f t="shared" si="322"/>
        <v>donnée(s) manquante(s)</v>
      </c>
      <c r="V979" s="75" t="str">
        <f>IF(ISBLANK(H979)," ",IF(H979&lt;=Scenario!$C$3,0,IF(H979&lt;=Scenario!$C$5,1,IF(H979&lt;=Scenario!$C$6,2,IF(H979&lt;=Scenario!$C$7,3,IF(H979&lt;=Scenario!$C$8,4,5))))))</f>
        <v xml:space="preserve"> </v>
      </c>
      <c r="W979" s="76" t="str">
        <f>IF(ISBLANK(I979)," ",IF(I979&lt;=Scenario!$G$3,0,IF(I979&lt;=Scenario!$G$5,1,2)))</f>
        <v xml:space="preserve"> </v>
      </c>
      <c r="X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81" t="e">
        <f t="shared" si="323"/>
        <v>#VALUE!</v>
      </c>
      <c r="AA979" s="81" t="e">
        <f t="shared" si="324"/>
        <v>#VALUE!</v>
      </c>
      <c r="AB979" s="79" t="e">
        <f t="shared" si="325"/>
        <v>#VALUE!</v>
      </c>
      <c r="AC979" s="73" t="str">
        <f t="shared" si="329"/>
        <v>missing data</v>
      </c>
      <c r="AD979" s="80" t="str">
        <f t="shared" si="310"/>
        <v>missing data</v>
      </c>
      <c r="AE979" s="81" t="e">
        <f t="shared" si="326"/>
        <v>#VALUE!</v>
      </c>
      <c r="AF979" s="81" t="e">
        <f t="shared" si="327"/>
        <v>#VALUE!</v>
      </c>
    </row>
    <row r="980" spans="1:32" x14ac:dyDescent="0.25">
      <c r="A980" s="114" t="s">
        <v>74</v>
      </c>
      <c r="B980" s="102"/>
      <c r="C980" s="103"/>
      <c r="D980" s="103"/>
      <c r="E980" s="104">
        <f t="shared" si="328"/>
        <v>0</v>
      </c>
      <c r="F980" s="105"/>
      <c r="G980" s="106"/>
      <c r="H980" s="106"/>
      <c r="I980" s="107"/>
      <c r="J980" s="108" t="str">
        <f t="shared" si="311"/>
        <v xml:space="preserve"> </v>
      </c>
      <c r="K980" s="109" t="str">
        <f t="shared" si="312"/>
        <v xml:space="preserve"> </v>
      </c>
      <c r="L980" s="109" t="str">
        <f t="shared" si="313"/>
        <v xml:space="preserve"> </v>
      </c>
      <c r="M980" s="109">
        <f t="shared" si="314"/>
        <v>0</v>
      </c>
      <c r="N980" s="110" t="str">
        <f t="shared" si="315"/>
        <v xml:space="preserve"> </v>
      </c>
      <c r="O980" s="110" t="str">
        <f t="shared" si="316"/>
        <v xml:space="preserve"> </v>
      </c>
      <c r="P980" s="111" t="str">
        <f t="shared" si="317"/>
        <v xml:space="preserve"> </v>
      </c>
      <c r="Q980" s="108" t="e">
        <f t="shared" si="318"/>
        <v>#VALUE!</v>
      </c>
      <c r="R980" s="112" t="e">
        <f t="shared" si="319"/>
        <v>#VALUE!</v>
      </c>
      <c r="S980" s="72" t="e">
        <f t="shared" si="320"/>
        <v>#VALUE!</v>
      </c>
      <c r="T980" s="73" t="str">
        <f t="shared" si="321"/>
        <v>donnée(s) manquante(s)</v>
      </c>
      <c r="U980" s="74" t="str">
        <f t="shared" si="322"/>
        <v>donnée(s) manquante(s)</v>
      </c>
      <c r="V980" s="75" t="str">
        <f>IF(ISBLANK(H980)," ",IF(H980&lt;=Scenario!$C$3,0,IF(H980&lt;=Scenario!$C$5,1,IF(H980&lt;=Scenario!$C$6,2,IF(H980&lt;=Scenario!$C$7,3,IF(H980&lt;=Scenario!$C$8,4,5))))))</f>
        <v xml:space="preserve"> </v>
      </c>
      <c r="W980" s="76" t="str">
        <f>IF(ISBLANK(I980)," ",IF(I980&lt;=Scenario!$G$3,0,IF(I980&lt;=Scenario!$G$5,1,2)))</f>
        <v xml:space="preserve"> </v>
      </c>
      <c r="X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81" t="e">
        <f t="shared" si="323"/>
        <v>#VALUE!</v>
      </c>
      <c r="AA980" s="81" t="e">
        <f t="shared" si="324"/>
        <v>#VALUE!</v>
      </c>
      <c r="AB980" s="79" t="e">
        <f t="shared" si="325"/>
        <v>#VALUE!</v>
      </c>
      <c r="AC980" s="73" t="str">
        <f t="shared" si="329"/>
        <v>missing data</v>
      </c>
      <c r="AD980" s="80" t="str">
        <f t="shared" si="310"/>
        <v>missing data</v>
      </c>
      <c r="AE980" s="81" t="e">
        <f t="shared" si="326"/>
        <v>#VALUE!</v>
      </c>
      <c r="AF980" s="81" t="e">
        <f t="shared" si="327"/>
        <v>#VALUE!</v>
      </c>
    </row>
    <row r="981" spans="1:32" x14ac:dyDescent="0.25">
      <c r="A981" s="114" t="s">
        <v>74</v>
      </c>
      <c r="B981" s="102"/>
      <c r="C981" s="103"/>
      <c r="D981" s="103"/>
      <c r="E981" s="104">
        <f t="shared" si="328"/>
        <v>0</v>
      </c>
      <c r="F981" s="105"/>
      <c r="G981" s="106"/>
      <c r="H981" s="106"/>
      <c r="I981" s="107"/>
      <c r="J981" s="108" t="str">
        <f t="shared" si="311"/>
        <v xml:space="preserve"> </v>
      </c>
      <c r="K981" s="109" t="str">
        <f t="shared" si="312"/>
        <v xml:space="preserve"> </v>
      </c>
      <c r="L981" s="109" t="str">
        <f t="shared" si="313"/>
        <v xml:space="preserve"> </v>
      </c>
      <c r="M981" s="109">
        <f t="shared" si="314"/>
        <v>0</v>
      </c>
      <c r="N981" s="110" t="str">
        <f t="shared" si="315"/>
        <v xml:space="preserve"> </v>
      </c>
      <c r="O981" s="110" t="str">
        <f t="shared" si="316"/>
        <v xml:space="preserve"> </v>
      </c>
      <c r="P981" s="111" t="str">
        <f t="shared" si="317"/>
        <v xml:space="preserve"> </v>
      </c>
      <c r="Q981" s="108" t="e">
        <f t="shared" si="318"/>
        <v>#VALUE!</v>
      </c>
      <c r="R981" s="112" t="e">
        <f t="shared" si="319"/>
        <v>#VALUE!</v>
      </c>
      <c r="S981" s="72" t="e">
        <f t="shared" si="320"/>
        <v>#VALUE!</v>
      </c>
      <c r="T981" s="73" t="str">
        <f t="shared" si="321"/>
        <v>donnée(s) manquante(s)</v>
      </c>
      <c r="U981" s="74" t="str">
        <f t="shared" si="322"/>
        <v>donnée(s) manquante(s)</v>
      </c>
      <c r="V981" s="75" t="str">
        <f>IF(ISBLANK(H981)," ",IF(H981&lt;=Scenario!$C$3,0,IF(H981&lt;=Scenario!$C$5,1,IF(H981&lt;=Scenario!$C$6,2,IF(H981&lt;=Scenario!$C$7,3,IF(H981&lt;=Scenario!$C$8,4,5))))))</f>
        <v xml:space="preserve"> </v>
      </c>
      <c r="W981" s="76" t="str">
        <f>IF(ISBLANK(I981)," ",IF(I981&lt;=Scenario!$G$3,0,IF(I981&lt;=Scenario!$G$5,1,2)))</f>
        <v xml:space="preserve"> </v>
      </c>
      <c r="X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81" t="e">
        <f t="shared" si="323"/>
        <v>#VALUE!</v>
      </c>
      <c r="AA981" s="81" t="e">
        <f t="shared" si="324"/>
        <v>#VALUE!</v>
      </c>
      <c r="AB981" s="79" t="e">
        <f t="shared" si="325"/>
        <v>#VALUE!</v>
      </c>
      <c r="AC981" s="73" t="str">
        <f t="shared" si="329"/>
        <v>missing data</v>
      </c>
      <c r="AD981" s="80" t="str">
        <f t="shared" si="310"/>
        <v>missing data</v>
      </c>
      <c r="AE981" s="81" t="e">
        <f t="shared" si="326"/>
        <v>#VALUE!</v>
      </c>
      <c r="AF981" s="81" t="e">
        <f t="shared" si="327"/>
        <v>#VALUE!</v>
      </c>
    </row>
    <row r="982" spans="1:32" x14ac:dyDescent="0.25">
      <c r="A982" s="114" t="s">
        <v>74</v>
      </c>
      <c r="B982" s="102"/>
      <c r="C982" s="103"/>
      <c r="D982" s="103"/>
      <c r="E982" s="104">
        <f t="shared" si="328"/>
        <v>0</v>
      </c>
      <c r="F982" s="105"/>
      <c r="G982" s="106"/>
      <c r="H982" s="106"/>
      <c r="I982" s="107"/>
      <c r="J982" s="108" t="str">
        <f t="shared" si="311"/>
        <v xml:space="preserve"> </v>
      </c>
      <c r="K982" s="109" t="str">
        <f t="shared" si="312"/>
        <v xml:space="preserve"> </v>
      </c>
      <c r="L982" s="109" t="str">
        <f t="shared" si="313"/>
        <v xml:space="preserve"> </v>
      </c>
      <c r="M982" s="109">
        <f t="shared" si="314"/>
        <v>0</v>
      </c>
      <c r="N982" s="110" t="str">
        <f t="shared" si="315"/>
        <v xml:space="preserve"> </v>
      </c>
      <c r="O982" s="110" t="str">
        <f t="shared" si="316"/>
        <v xml:space="preserve"> </v>
      </c>
      <c r="P982" s="111" t="str">
        <f t="shared" si="317"/>
        <v xml:space="preserve"> </v>
      </c>
      <c r="Q982" s="108" t="e">
        <f t="shared" si="318"/>
        <v>#VALUE!</v>
      </c>
      <c r="R982" s="112" t="e">
        <f t="shared" si="319"/>
        <v>#VALUE!</v>
      </c>
      <c r="S982" s="72" t="e">
        <f t="shared" si="320"/>
        <v>#VALUE!</v>
      </c>
      <c r="T982" s="73" t="str">
        <f t="shared" si="321"/>
        <v>donnée(s) manquante(s)</v>
      </c>
      <c r="U982" s="74" t="str">
        <f t="shared" si="322"/>
        <v>donnée(s) manquante(s)</v>
      </c>
      <c r="V982" s="75" t="str">
        <f>IF(ISBLANK(H982)," ",IF(H982&lt;=Scenario!$C$3,0,IF(H982&lt;=Scenario!$C$5,1,IF(H982&lt;=Scenario!$C$6,2,IF(H982&lt;=Scenario!$C$7,3,IF(H982&lt;=Scenario!$C$8,4,5))))))</f>
        <v xml:space="preserve"> </v>
      </c>
      <c r="W982" s="76" t="str">
        <f>IF(ISBLANK(I982)," ",IF(I982&lt;=Scenario!$G$3,0,IF(I982&lt;=Scenario!$G$5,1,2)))</f>
        <v xml:space="preserve"> </v>
      </c>
      <c r="X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81" t="e">
        <f t="shared" si="323"/>
        <v>#VALUE!</v>
      </c>
      <c r="AA982" s="81" t="e">
        <f t="shared" si="324"/>
        <v>#VALUE!</v>
      </c>
      <c r="AB982" s="79" t="e">
        <f t="shared" si="325"/>
        <v>#VALUE!</v>
      </c>
      <c r="AC982" s="73" t="str">
        <f t="shared" si="329"/>
        <v>missing data</v>
      </c>
      <c r="AD982" s="80" t="str">
        <f t="shared" si="310"/>
        <v>missing data</v>
      </c>
      <c r="AE982" s="81" t="e">
        <f t="shared" si="326"/>
        <v>#VALUE!</v>
      </c>
      <c r="AF982" s="81" t="e">
        <f t="shared" si="327"/>
        <v>#VALUE!</v>
      </c>
    </row>
    <row r="983" spans="1:32" x14ac:dyDescent="0.25">
      <c r="A983" s="114" t="s">
        <v>74</v>
      </c>
      <c r="B983" s="102"/>
      <c r="C983" s="103"/>
      <c r="D983" s="103"/>
      <c r="E983" s="104">
        <f t="shared" si="328"/>
        <v>0</v>
      </c>
      <c r="F983" s="105"/>
      <c r="G983" s="106"/>
      <c r="H983" s="106"/>
      <c r="I983" s="107"/>
      <c r="J983" s="108" t="str">
        <f t="shared" si="311"/>
        <v xml:space="preserve"> </v>
      </c>
      <c r="K983" s="109" t="str">
        <f t="shared" si="312"/>
        <v xml:space="preserve"> </v>
      </c>
      <c r="L983" s="109" t="str">
        <f t="shared" si="313"/>
        <v xml:space="preserve"> </v>
      </c>
      <c r="M983" s="109">
        <f t="shared" si="314"/>
        <v>0</v>
      </c>
      <c r="N983" s="110" t="str">
        <f t="shared" si="315"/>
        <v xml:space="preserve"> </v>
      </c>
      <c r="O983" s="110" t="str">
        <f t="shared" si="316"/>
        <v xml:space="preserve"> </v>
      </c>
      <c r="P983" s="111" t="str">
        <f t="shared" si="317"/>
        <v xml:space="preserve"> </v>
      </c>
      <c r="Q983" s="108" t="e">
        <f t="shared" si="318"/>
        <v>#VALUE!</v>
      </c>
      <c r="R983" s="112" t="e">
        <f t="shared" si="319"/>
        <v>#VALUE!</v>
      </c>
      <c r="S983" s="72" t="e">
        <f t="shared" si="320"/>
        <v>#VALUE!</v>
      </c>
      <c r="T983" s="73" t="str">
        <f t="shared" si="321"/>
        <v>donnée(s) manquante(s)</v>
      </c>
      <c r="U983" s="74" t="str">
        <f t="shared" si="322"/>
        <v>donnée(s) manquante(s)</v>
      </c>
      <c r="V983" s="75" t="str">
        <f>IF(ISBLANK(H983)," ",IF(H983&lt;=Scenario!$C$3,0,IF(H983&lt;=Scenario!$C$5,1,IF(H983&lt;=Scenario!$C$6,2,IF(H983&lt;=Scenario!$C$7,3,IF(H983&lt;=Scenario!$C$8,4,5))))))</f>
        <v xml:space="preserve"> </v>
      </c>
      <c r="W983" s="76" t="str">
        <f>IF(ISBLANK(I983)," ",IF(I983&lt;=Scenario!$G$3,0,IF(I983&lt;=Scenario!$G$5,1,2)))</f>
        <v xml:space="preserve"> </v>
      </c>
      <c r="X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81" t="e">
        <f t="shared" si="323"/>
        <v>#VALUE!</v>
      </c>
      <c r="AA983" s="81" t="e">
        <f t="shared" si="324"/>
        <v>#VALUE!</v>
      </c>
      <c r="AB983" s="79" t="e">
        <f t="shared" si="325"/>
        <v>#VALUE!</v>
      </c>
      <c r="AC983" s="73" t="str">
        <f t="shared" si="329"/>
        <v>missing data</v>
      </c>
      <c r="AD983" s="80" t="str">
        <f t="shared" si="310"/>
        <v>missing data</v>
      </c>
      <c r="AE983" s="81" t="e">
        <f t="shared" si="326"/>
        <v>#VALUE!</v>
      </c>
      <c r="AF983" s="81" t="e">
        <f t="shared" si="327"/>
        <v>#VALUE!</v>
      </c>
    </row>
    <row r="984" spans="1:32" x14ac:dyDescent="0.25">
      <c r="A984" s="114" t="s">
        <v>74</v>
      </c>
      <c r="B984" s="102"/>
      <c r="C984" s="103"/>
      <c r="D984" s="103"/>
      <c r="E984" s="104">
        <f t="shared" si="328"/>
        <v>0</v>
      </c>
      <c r="F984" s="105"/>
      <c r="G984" s="106"/>
      <c r="H984" s="106"/>
      <c r="I984" s="107"/>
      <c r="J984" s="108" t="str">
        <f t="shared" si="311"/>
        <v xml:space="preserve"> </v>
      </c>
      <c r="K984" s="109" t="str">
        <f t="shared" si="312"/>
        <v xml:space="preserve"> </v>
      </c>
      <c r="L984" s="109" t="str">
        <f t="shared" si="313"/>
        <v xml:space="preserve"> </v>
      </c>
      <c r="M984" s="109">
        <f t="shared" si="314"/>
        <v>0</v>
      </c>
      <c r="N984" s="110" t="str">
        <f t="shared" si="315"/>
        <v xml:space="preserve"> </v>
      </c>
      <c r="O984" s="110" t="str">
        <f t="shared" si="316"/>
        <v xml:space="preserve"> </v>
      </c>
      <c r="P984" s="111" t="str">
        <f t="shared" si="317"/>
        <v xml:space="preserve"> </v>
      </c>
      <c r="Q984" s="108" t="e">
        <f t="shared" si="318"/>
        <v>#VALUE!</v>
      </c>
      <c r="R984" s="112" t="e">
        <f t="shared" si="319"/>
        <v>#VALUE!</v>
      </c>
      <c r="S984" s="72" t="e">
        <f t="shared" si="320"/>
        <v>#VALUE!</v>
      </c>
      <c r="T984" s="73" t="str">
        <f t="shared" si="321"/>
        <v>donnée(s) manquante(s)</v>
      </c>
      <c r="U984" s="74" t="str">
        <f t="shared" si="322"/>
        <v>donnée(s) manquante(s)</v>
      </c>
      <c r="V984" s="75" t="str">
        <f>IF(ISBLANK(H984)," ",IF(H984&lt;=Scenario!$C$3,0,IF(H984&lt;=Scenario!$C$5,1,IF(H984&lt;=Scenario!$C$6,2,IF(H984&lt;=Scenario!$C$7,3,IF(H984&lt;=Scenario!$C$8,4,5))))))</f>
        <v xml:space="preserve"> </v>
      </c>
      <c r="W984" s="76" t="str">
        <f>IF(ISBLANK(I984)," ",IF(I984&lt;=Scenario!$G$3,0,IF(I984&lt;=Scenario!$G$5,1,2)))</f>
        <v xml:space="preserve"> </v>
      </c>
      <c r="X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81" t="e">
        <f t="shared" si="323"/>
        <v>#VALUE!</v>
      </c>
      <c r="AA984" s="81" t="e">
        <f t="shared" si="324"/>
        <v>#VALUE!</v>
      </c>
      <c r="AB984" s="79" t="e">
        <f t="shared" si="325"/>
        <v>#VALUE!</v>
      </c>
      <c r="AC984" s="73" t="str">
        <f t="shared" si="329"/>
        <v>missing data</v>
      </c>
      <c r="AD984" s="80" t="str">
        <f t="shared" si="310"/>
        <v>missing data</v>
      </c>
      <c r="AE984" s="81" t="e">
        <f t="shared" si="326"/>
        <v>#VALUE!</v>
      </c>
      <c r="AF984" s="81" t="e">
        <f t="shared" si="327"/>
        <v>#VALUE!</v>
      </c>
    </row>
    <row r="985" spans="1:32" x14ac:dyDescent="0.25">
      <c r="A985" s="114" t="s">
        <v>74</v>
      </c>
      <c r="B985" s="102"/>
      <c r="C985" s="103"/>
      <c r="D985" s="103"/>
      <c r="E985" s="104">
        <f t="shared" si="328"/>
        <v>0</v>
      </c>
      <c r="F985" s="105"/>
      <c r="G985" s="106"/>
      <c r="H985" s="106"/>
      <c r="I985" s="107"/>
      <c r="J985" s="108" t="str">
        <f t="shared" si="311"/>
        <v xml:space="preserve"> </v>
      </c>
      <c r="K985" s="109" t="str">
        <f t="shared" si="312"/>
        <v xml:space="preserve"> </v>
      </c>
      <c r="L985" s="109" t="str">
        <f t="shared" si="313"/>
        <v xml:space="preserve"> </v>
      </c>
      <c r="M985" s="109">
        <f t="shared" si="314"/>
        <v>0</v>
      </c>
      <c r="N985" s="110" t="str">
        <f t="shared" si="315"/>
        <v xml:space="preserve"> </v>
      </c>
      <c r="O985" s="110" t="str">
        <f t="shared" si="316"/>
        <v xml:space="preserve"> </v>
      </c>
      <c r="P985" s="111" t="str">
        <f t="shared" si="317"/>
        <v xml:space="preserve"> </v>
      </c>
      <c r="Q985" s="108" t="e">
        <f t="shared" si="318"/>
        <v>#VALUE!</v>
      </c>
      <c r="R985" s="112" t="e">
        <f t="shared" si="319"/>
        <v>#VALUE!</v>
      </c>
      <c r="S985" s="72" t="e">
        <f t="shared" si="320"/>
        <v>#VALUE!</v>
      </c>
      <c r="T985" s="73" t="str">
        <f t="shared" si="321"/>
        <v>donnée(s) manquante(s)</v>
      </c>
      <c r="U985" s="74" t="str">
        <f t="shared" si="322"/>
        <v>donnée(s) manquante(s)</v>
      </c>
      <c r="V985" s="75" t="str">
        <f>IF(ISBLANK(H985)," ",IF(H985&lt;=Scenario!$C$3,0,IF(H985&lt;=Scenario!$C$5,1,IF(H985&lt;=Scenario!$C$6,2,IF(H985&lt;=Scenario!$C$7,3,IF(H985&lt;=Scenario!$C$8,4,5))))))</f>
        <v xml:space="preserve"> </v>
      </c>
      <c r="W985" s="76" t="str">
        <f>IF(ISBLANK(I985)," ",IF(I985&lt;=Scenario!$G$3,0,IF(I985&lt;=Scenario!$G$5,1,2)))</f>
        <v xml:space="preserve"> </v>
      </c>
      <c r="X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81" t="e">
        <f t="shared" si="323"/>
        <v>#VALUE!</v>
      </c>
      <c r="AA985" s="81" t="e">
        <f t="shared" si="324"/>
        <v>#VALUE!</v>
      </c>
      <c r="AB985" s="79" t="e">
        <f t="shared" si="325"/>
        <v>#VALUE!</v>
      </c>
      <c r="AC985" s="73" t="str">
        <f t="shared" si="329"/>
        <v>missing data</v>
      </c>
      <c r="AD985" s="80" t="str">
        <f t="shared" si="310"/>
        <v>missing data</v>
      </c>
      <c r="AE985" s="81" t="e">
        <f t="shared" si="326"/>
        <v>#VALUE!</v>
      </c>
      <c r="AF985" s="81" t="e">
        <f t="shared" si="327"/>
        <v>#VALUE!</v>
      </c>
    </row>
    <row r="986" spans="1:32" x14ac:dyDescent="0.25">
      <c r="A986" s="114" t="s">
        <v>74</v>
      </c>
      <c r="B986" s="102"/>
      <c r="C986" s="103"/>
      <c r="D986" s="103"/>
      <c r="E986" s="104">
        <f t="shared" si="328"/>
        <v>0</v>
      </c>
      <c r="F986" s="105"/>
      <c r="G986" s="106"/>
      <c r="H986" s="106"/>
      <c r="I986" s="107"/>
      <c r="J986" s="108" t="str">
        <f t="shared" si="311"/>
        <v xml:space="preserve"> </v>
      </c>
      <c r="K986" s="109" t="str">
        <f t="shared" si="312"/>
        <v xml:space="preserve"> </v>
      </c>
      <c r="L986" s="109" t="str">
        <f t="shared" si="313"/>
        <v xml:space="preserve"> </v>
      </c>
      <c r="M986" s="109">
        <f t="shared" si="314"/>
        <v>0</v>
      </c>
      <c r="N986" s="110" t="str">
        <f t="shared" si="315"/>
        <v xml:space="preserve"> </v>
      </c>
      <c r="O986" s="110" t="str">
        <f t="shared" si="316"/>
        <v xml:space="preserve"> </v>
      </c>
      <c r="P986" s="111" t="str">
        <f t="shared" si="317"/>
        <v xml:space="preserve"> </v>
      </c>
      <c r="Q986" s="108" t="e">
        <f t="shared" si="318"/>
        <v>#VALUE!</v>
      </c>
      <c r="R986" s="112" t="e">
        <f t="shared" si="319"/>
        <v>#VALUE!</v>
      </c>
      <c r="S986" s="72" t="e">
        <f t="shared" si="320"/>
        <v>#VALUE!</v>
      </c>
      <c r="T986" s="73" t="str">
        <f t="shared" si="321"/>
        <v>donnée(s) manquante(s)</v>
      </c>
      <c r="U986" s="74" t="str">
        <f t="shared" si="322"/>
        <v>donnée(s) manquante(s)</v>
      </c>
      <c r="V986" s="75" t="str">
        <f>IF(ISBLANK(H986)," ",IF(H986&lt;=Scenario!$C$3,0,IF(H986&lt;=Scenario!$C$5,1,IF(H986&lt;=Scenario!$C$6,2,IF(H986&lt;=Scenario!$C$7,3,IF(H986&lt;=Scenario!$C$8,4,5))))))</f>
        <v xml:space="preserve"> </v>
      </c>
      <c r="W986" s="76" t="str">
        <f>IF(ISBLANK(I986)," ",IF(I986&lt;=Scenario!$G$3,0,IF(I986&lt;=Scenario!$G$5,1,2)))</f>
        <v xml:space="preserve"> </v>
      </c>
      <c r="X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81" t="e">
        <f t="shared" si="323"/>
        <v>#VALUE!</v>
      </c>
      <c r="AA986" s="81" t="e">
        <f t="shared" si="324"/>
        <v>#VALUE!</v>
      </c>
      <c r="AB986" s="79" t="e">
        <f t="shared" si="325"/>
        <v>#VALUE!</v>
      </c>
      <c r="AC986" s="73" t="str">
        <f t="shared" si="329"/>
        <v>missing data</v>
      </c>
      <c r="AD986" s="80" t="str">
        <f t="shared" si="310"/>
        <v>missing data</v>
      </c>
      <c r="AE986" s="81" t="e">
        <f t="shared" si="326"/>
        <v>#VALUE!</v>
      </c>
      <c r="AF986" s="81" t="e">
        <f t="shared" si="327"/>
        <v>#VALUE!</v>
      </c>
    </row>
    <row r="987" spans="1:32" x14ac:dyDescent="0.25">
      <c r="A987" s="114" t="s">
        <v>74</v>
      </c>
      <c r="B987" s="102"/>
      <c r="C987" s="103"/>
      <c r="D987" s="103"/>
      <c r="E987" s="104">
        <f t="shared" si="328"/>
        <v>0</v>
      </c>
      <c r="F987" s="105"/>
      <c r="G987" s="106"/>
      <c r="H987" s="106"/>
      <c r="I987" s="107"/>
      <c r="J987" s="108" t="str">
        <f t="shared" si="311"/>
        <v xml:space="preserve"> </v>
      </c>
      <c r="K987" s="109" t="str">
        <f t="shared" si="312"/>
        <v xml:space="preserve"> </v>
      </c>
      <c r="L987" s="109" t="str">
        <f t="shared" si="313"/>
        <v xml:space="preserve"> </v>
      </c>
      <c r="M987" s="109">
        <f t="shared" si="314"/>
        <v>0</v>
      </c>
      <c r="N987" s="110" t="str">
        <f t="shared" si="315"/>
        <v xml:space="preserve"> </v>
      </c>
      <c r="O987" s="110" t="str">
        <f t="shared" si="316"/>
        <v xml:space="preserve"> </v>
      </c>
      <c r="P987" s="111" t="str">
        <f t="shared" si="317"/>
        <v xml:space="preserve"> </v>
      </c>
      <c r="Q987" s="108" t="e">
        <f t="shared" si="318"/>
        <v>#VALUE!</v>
      </c>
      <c r="R987" s="112" t="e">
        <f t="shared" si="319"/>
        <v>#VALUE!</v>
      </c>
      <c r="S987" s="72" t="e">
        <f t="shared" si="320"/>
        <v>#VALUE!</v>
      </c>
      <c r="T987" s="73" t="str">
        <f t="shared" si="321"/>
        <v>donnée(s) manquante(s)</v>
      </c>
      <c r="U987" s="74" t="str">
        <f t="shared" si="322"/>
        <v>donnée(s) manquante(s)</v>
      </c>
      <c r="V987" s="75" t="str">
        <f>IF(ISBLANK(H987)," ",IF(H987&lt;=Scenario!$C$3,0,IF(H987&lt;=Scenario!$C$5,1,IF(H987&lt;=Scenario!$C$6,2,IF(H987&lt;=Scenario!$C$7,3,IF(H987&lt;=Scenario!$C$8,4,5))))))</f>
        <v xml:space="preserve"> </v>
      </c>
      <c r="W987" s="76" t="str">
        <f>IF(ISBLANK(I987)," ",IF(I987&lt;=Scenario!$G$3,0,IF(I987&lt;=Scenario!$G$5,1,2)))</f>
        <v xml:space="preserve"> </v>
      </c>
      <c r="X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81" t="e">
        <f t="shared" si="323"/>
        <v>#VALUE!</v>
      </c>
      <c r="AA987" s="81" t="e">
        <f t="shared" si="324"/>
        <v>#VALUE!</v>
      </c>
      <c r="AB987" s="79" t="e">
        <f t="shared" si="325"/>
        <v>#VALUE!</v>
      </c>
      <c r="AC987" s="73" t="str">
        <f t="shared" si="329"/>
        <v>missing data</v>
      </c>
      <c r="AD987" s="80" t="str">
        <f t="shared" si="310"/>
        <v>missing data</v>
      </c>
      <c r="AE987" s="81" t="e">
        <f t="shared" si="326"/>
        <v>#VALUE!</v>
      </c>
      <c r="AF987" s="81" t="e">
        <f t="shared" si="327"/>
        <v>#VALUE!</v>
      </c>
    </row>
    <row r="988" spans="1:32" x14ac:dyDescent="0.25">
      <c r="A988" s="114" t="s">
        <v>74</v>
      </c>
      <c r="B988" s="102"/>
      <c r="C988" s="103"/>
      <c r="D988" s="103"/>
      <c r="E988" s="104">
        <f t="shared" si="328"/>
        <v>0</v>
      </c>
      <c r="F988" s="105"/>
      <c r="G988" s="106"/>
      <c r="H988" s="106"/>
      <c r="I988" s="107"/>
      <c r="J988" s="108" t="str">
        <f t="shared" si="311"/>
        <v xml:space="preserve"> </v>
      </c>
      <c r="K988" s="109" t="str">
        <f t="shared" si="312"/>
        <v xml:space="preserve"> </v>
      </c>
      <c r="L988" s="109" t="str">
        <f t="shared" si="313"/>
        <v xml:space="preserve"> </v>
      </c>
      <c r="M988" s="109">
        <f t="shared" si="314"/>
        <v>0</v>
      </c>
      <c r="N988" s="110" t="str">
        <f t="shared" si="315"/>
        <v xml:space="preserve"> </v>
      </c>
      <c r="O988" s="110" t="str">
        <f t="shared" si="316"/>
        <v xml:space="preserve"> </v>
      </c>
      <c r="P988" s="111" t="str">
        <f t="shared" si="317"/>
        <v xml:space="preserve"> </v>
      </c>
      <c r="Q988" s="108" t="e">
        <f t="shared" si="318"/>
        <v>#VALUE!</v>
      </c>
      <c r="R988" s="112" t="e">
        <f t="shared" si="319"/>
        <v>#VALUE!</v>
      </c>
      <c r="S988" s="72" t="e">
        <f t="shared" si="320"/>
        <v>#VALUE!</v>
      </c>
      <c r="T988" s="73" t="str">
        <f t="shared" si="321"/>
        <v>donnée(s) manquante(s)</v>
      </c>
      <c r="U988" s="74" t="str">
        <f t="shared" si="322"/>
        <v>donnée(s) manquante(s)</v>
      </c>
      <c r="V988" s="75" t="str">
        <f>IF(ISBLANK(H988)," ",IF(H988&lt;=Scenario!$C$3,0,IF(H988&lt;=Scenario!$C$5,1,IF(H988&lt;=Scenario!$C$6,2,IF(H988&lt;=Scenario!$C$7,3,IF(H988&lt;=Scenario!$C$8,4,5))))))</f>
        <v xml:space="preserve"> </v>
      </c>
      <c r="W988" s="76" t="str">
        <f>IF(ISBLANK(I988)," ",IF(I988&lt;=Scenario!$G$3,0,IF(I988&lt;=Scenario!$G$5,1,2)))</f>
        <v xml:space="preserve"> </v>
      </c>
      <c r="X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81" t="e">
        <f t="shared" si="323"/>
        <v>#VALUE!</v>
      </c>
      <c r="AA988" s="81" t="e">
        <f t="shared" si="324"/>
        <v>#VALUE!</v>
      </c>
      <c r="AB988" s="79" t="e">
        <f t="shared" si="325"/>
        <v>#VALUE!</v>
      </c>
      <c r="AC988" s="73" t="str">
        <f t="shared" si="329"/>
        <v>missing data</v>
      </c>
      <c r="AD988" s="80" t="str">
        <f t="shared" si="310"/>
        <v>missing data</v>
      </c>
      <c r="AE988" s="81" t="e">
        <f t="shared" si="326"/>
        <v>#VALUE!</v>
      </c>
      <c r="AF988" s="81" t="e">
        <f t="shared" si="327"/>
        <v>#VALUE!</v>
      </c>
    </row>
    <row r="989" spans="1:32" x14ac:dyDescent="0.25">
      <c r="A989" s="114" t="s">
        <v>74</v>
      </c>
      <c r="B989" s="102"/>
      <c r="C989" s="103"/>
      <c r="D989" s="103"/>
      <c r="E989" s="104">
        <f t="shared" si="328"/>
        <v>0</v>
      </c>
      <c r="F989" s="105"/>
      <c r="G989" s="106"/>
      <c r="H989" s="106"/>
      <c r="I989" s="107"/>
      <c r="J989" s="108" t="str">
        <f t="shared" si="311"/>
        <v xml:space="preserve"> </v>
      </c>
      <c r="K989" s="109" t="str">
        <f t="shared" si="312"/>
        <v xml:space="preserve"> </v>
      </c>
      <c r="L989" s="109" t="str">
        <f t="shared" si="313"/>
        <v xml:space="preserve"> </v>
      </c>
      <c r="M989" s="109">
        <f t="shared" si="314"/>
        <v>0</v>
      </c>
      <c r="N989" s="110" t="str">
        <f t="shared" si="315"/>
        <v xml:space="preserve"> </v>
      </c>
      <c r="O989" s="110" t="str">
        <f t="shared" si="316"/>
        <v xml:space="preserve"> </v>
      </c>
      <c r="P989" s="111" t="str">
        <f t="shared" si="317"/>
        <v xml:space="preserve"> </v>
      </c>
      <c r="Q989" s="108" t="e">
        <f t="shared" si="318"/>
        <v>#VALUE!</v>
      </c>
      <c r="R989" s="112" t="e">
        <f t="shared" si="319"/>
        <v>#VALUE!</v>
      </c>
      <c r="S989" s="72" t="e">
        <f t="shared" si="320"/>
        <v>#VALUE!</v>
      </c>
      <c r="T989" s="73" t="str">
        <f t="shared" si="321"/>
        <v>donnée(s) manquante(s)</v>
      </c>
      <c r="U989" s="74" t="str">
        <f t="shared" si="322"/>
        <v>donnée(s) manquante(s)</v>
      </c>
      <c r="V989" s="75" t="str">
        <f>IF(ISBLANK(H989)," ",IF(H989&lt;=Scenario!$C$3,0,IF(H989&lt;=Scenario!$C$5,1,IF(H989&lt;=Scenario!$C$6,2,IF(H989&lt;=Scenario!$C$7,3,IF(H989&lt;=Scenario!$C$8,4,5))))))</f>
        <v xml:space="preserve"> </v>
      </c>
      <c r="W989" s="76" t="str">
        <f>IF(ISBLANK(I989)," ",IF(I989&lt;=Scenario!$G$3,0,IF(I989&lt;=Scenario!$G$5,1,2)))</f>
        <v xml:space="preserve"> </v>
      </c>
      <c r="X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81" t="e">
        <f t="shared" si="323"/>
        <v>#VALUE!</v>
      </c>
      <c r="AA989" s="81" t="e">
        <f t="shared" si="324"/>
        <v>#VALUE!</v>
      </c>
      <c r="AB989" s="79" t="e">
        <f t="shared" si="325"/>
        <v>#VALUE!</v>
      </c>
      <c r="AC989" s="73" t="str">
        <f t="shared" si="329"/>
        <v>missing data</v>
      </c>
      <c r="AD989" s="80" t="str">
        <f t="shared" si="310"/>
        <v>missing data</v>
      </c>
      <c r="AE989" s="81" t="e">
        <f t="shared" si="326"/>
        <v>#VALUE!</v>
      </c>
      <c r="AF989" s="81" t="e">
        <f t="shared" si="327"/>
        <v>#VALUE!</v>
      </c>
    </row>
    <row r="990" spans="1:32" x14ac:dyDescent="0.25">
      <c r="A990" s="114" t="s">
        <v>74</v>
      </c>
      <c r="B990" s="102"/>
      <c r="C990" s="103"/>
      <c r="D990" s="103"/>
      <c r="E990" s="104">
        <f t="shared" si="328"/>
        <v>0</v>
      </c>
      <c r="F990" s="105"/>
      <c r="G990" s="106"/>
      <c r="H990" s="106"/>
      <c r="I990" s="107"/>
      <c r="J990" s="108" t="str">
        <f t="shared" si="311"/>
        <v xml:space="preserve"> </v>
      </c>
      <c r="K990" s="109" t="str">
        <f t="shared" si="312"/>
        <v xml:space="preserve"> </v>
      </c>
      <c r="L990" s="109" t="str">
        <f t="shared" si="313"/>
        <v xml:space="preserve"> </v>
      </c>
      <c r="M990" s="109">
        <f t="shared" si="314"/>
        <v>0</v>
      </c>
      <c r="N990" s="110" t="str">
        <f t="shared" si="315"/>
        <v xml:space="preserve"> </v>
      </c>
      <c r="O990" s="110" t="str">
        <f t="shared" si="316"/>
        <v xml:space="preserve"> </v>
      </c>
      <c r="P990" s="111" t="str">
        <f t="shared" si="317"/>
        <v xml:space="preserve"> </v>
      </c>
      <c r="Q990" s="108" t="e">
        <f t="shared" si="318"/>
        <v>#VALUE!</v>
      </c>
      <c r="R990" s="112" t="e">
        <f t="shared" si="319"/>
        <v>#VALUE!</v>
      </c>
      <c r="S990" s="72" t="e">
        <f t="shared" si="320"/>
        <v>#VALUE!</v>
      </c>
      <c r="T990" s="73" t="str">
        <f t="shared" si="321"/>
        <v>donnée(s) manquante(s)</v>
      </c>
      <c r="U990" s="74" t="str">
        <f t="shared" si="322"/>
        <v>donnée(s) manquante(s)</v>
      </c>
      <c r="V990" s="75" t="str">
        <f>IF(ISBLANK(H990)," ",IF(H990&lt;=Scenario!$C$3,0,IF(H990&lt;=Scenario!$C$5,1,IF(H990&lt;=Scenario!$C$6,2,IF(H990&lt;=Scenario!$C$7,3,IF(H990&lt;=Scenario!$C$8,4,5))))))</f>
        <v xml:space="preserve"> </v>
      </c>
      <c r="W990" s="76" t="str">
        <f>IF(ISBLANK(I990)," ",IF(I990&lt;=Scenario!$G$3,0,IF(I990&lt;=Scenario!$G$5,1,2)))</f>
        <v xml:space="preserve"> </v>
      </c>
      <c r="X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81" t="e">
        <f t="shared" si="323"/>
        <v>#VALUE!</v>
      </c>
      <c r="AA990" s="81" t="e">
        <f t="shared" si="324"/>
        <v>#VALUE!</v>
      </c>
      <c r="AB990" s="79" t="e">
        <f t="shared" si="325"/>
        <v>#VALUE!</v>
      </c>
      <c r="AC990" s="73" t="str">
        <f t="shared" si="329"/>
        <v>missing data</v>
      </c>
      <c r="AD990" s="80" t="str">
        <f t="shared" si="310"/>
        <v>missing data</v>
      </c>
      <c r="AE990" s="81" t="e">
        <f t="shared" si="326"/>
        <v>#VALUE!</v>
      </c>
      <c r="AF990" s="81" t="e">
        <f t="shared" si="327"/>
        <v>#VALUE!</v>
      </c>
    </row>
    <row r="991" spans="1:32" x14ac:dyDescent="0.25">
      <c r="A991" s="114" t="s">
        <v>74</v>
      </c>
      <c r="B991" s="102"/>
      <c r="C991" s="103"/>
      <c r="D991" s="103"/>
      <c r="E991" s="104">
        <f t="shared" si="328"/>
        <v>0</v>
      </c>
      <c r="F991" s="105"/>
      <c r="G991" s="106"/>
      <c r="H991" s="106"/>
      <c r="I991" s="107"/>
      <c r="J991" s="108" t="str">
        <f t="shared" si="311"/>
        <v xml:space="preserve"> </v>
      </c>
      <c r="K991" s="109" t="str">
        <f t="shared" si="312"/>
        <v xml:space="preserve"> </v>
      </c>
      <c r="L991" s="109" t="str">
        <f t="shared" si="313"/>
        <v xml:space="preserve"> </v>
      </c>
      <c r="M991" s="109">
        <f t="shared" si="314"/>
        <v>0</v>
      </c>
      <c r="N991" s="110" t="str">
        <f t="shared" si="315"/>
        <v xml:space="preserve"> </v>
      </c>
      <c r="O991" s="110" t="str">
        <f t="shared" si="316"/>
        <v xml:space="preserve"> </v>
      </c>
      <c r="P991" s="111" t="str">
        <f t="shared" si="317"/>
        <v xml:space="preserve"> </v>
      </c>
      <c r="Q991" s="108" t="e">
        <f t="shared" si="318"/>
        <v>#VALUE!</v>
      </c>
      <c r="R991" s="112" t="e">
        <f t="shared" si="319"/>
        <v>#VALUE!</v>
      </c>
      <c r="S991" s="72" t="e">
        <f t="shared" si="320"/>
        <v>#VALUE!</v>
      </c>
      <c r="T991" s="73" t="str">
        <f t="shared" si="321"/>
        <v>donnée(s) manquante(s)</v>
      </c>
      <c r="U991" s="74" t="str">
        <f t="shared" si="322"/>
        <v>donnée(s) manquante(s)</v>
      </c>
      <c r="V991" s="75" t="str">
        <f>IF(ISBLANK(H991)," ",IF(H991&lt;=Scenario!$C$3,0,IF(H991&lt;=Scenario!$C$5,1,IF(H991&lt;=Scenario!$C$6,2,IF(H991&lt;=Scenario!$C$7,3,IF(H991&lt;=Scenario!$C$8,4,5))))))</f>
        <v xml:space="preserve"> </v>
      </c>
      <c r="W991" s="76" t="str">
        <f>IF(ISBLANK(I991)," ",IF(I991&lt;=Scenario!$G$3,0,IF(I991&lt;=Scenario!$G$5,1,2)))</f>
        <v xml:space="preserve"> </v>
      </c>
      <c r="X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81" t="e">
        <f t="shared" si="323"/>
        <v>#VALUE!</v>
      </c>
      <c r="AA991" s="81" t="e">
        <f t="shared" si="324"/>
        <v>#VALUE!</v>
      </c>
      <c r="AB991" s="79" t="e">
        <f t="shared" si="325"/>
        <v>#VALUE!</v>
      </c>
      <c r="AC991" s="73" t="str">
        <f t="shared" si="329"/>
        <v>missing data</v>
      </c>
      <c r="AD991" s="80" t="str">
        <f t="shared" si="310"/>
        <v>missing data</v>
      </c>
      <c r="AE991" s="81" t="e">
        <f t="shared" si="326"/>
        <v>#VALUE!</v>
      </c>
      <c r="AF991" s="81" t="e">
        <f t="shared" si="327"/>
        <v>#VALUE!</v>
      </c>
    </row>
    <row r="992" spans="1:32" x14ac:dyDescent="0.25">
      <c r="A992" s="114" t="s">
        <v>74</v>
      </c>
      <c r="B992" s="102"/>
      <c r="C992" s="103"/>
      <c r="D992" s="103"/>
      <c r="E992" s="104">
        <f t="shared" si="328"/>
        <v>0</v>
      </c>
      <c r="F992" s="105"/>
      <c r="G992" s="106"/>
      <c r="H992" s="106"/>
      <c r="I992" s="107"/>
      <c r="J992" s="108" t="str">
        <f t="shared" si="311"/>
        <v xml:space="preserve"> </v>
      </c>
      <c r="K992" s="109" t="str">
        <f t="shared" si="312"/>
        <v xml:space="preserve"> </v>
      </c>
      <c r="L992" s="109" t="str">
        <f t="shared" si="313"/>
        <v xml:space="preserve"> </v>
      </c>
      <c r="M992" s="109">
        <f t="shared" si="314"/>
        <v>0</v>
      </c>
      <c r="N992" s="110" t="str">
        <f t="shared" si="315"/>
        <v xml:space="preserve"> </v>
      </c>
      <c r="O992" s="110" t="str">
        <f t="shared" si="316"/>
        <v xml:space="preserve"> </v>
      </c>
      <c r="P992" s="111" t="str">
        <f t="shared" si="317"/>
        <v xml:space="preserve"> </v>
      </c>
      <c r="Q992" s="108" t="e">
        <f t="shared" si="318"/>
        <v>#VALUE!</v>
      </c>
      <c r="R992" s="112" t="e">
        <f t="shared" si="319"/>
        <v>#VALUE!</v>
      </c>
      <c r="S992" s="72" t="e">
        <f t="shared" si="320"/>
        <v>#VALUE!</v>
      </c>
      <c r="T992" s="73" t="str">
        <f t="shared" si="321"/>
        <v>donnée(s) manquante(s)</v>
      </c>
      <c r="U992" s="74" t="str">
        <f t="shared" si="322"/>
        <v>donnée(s) manquante(s)</v>
      </c>
      <c r="V992" s="75" t="str">
        <f>IF(ISBLANK(H992)," ",IF(H992&lt;=Scenario!$C$3,0,IF(H992&lt;=Scenario!$C$5,1,IF(H992&lt;=Scenario!$C$6,2,IF(H992&lt;=Scenario!$C$7,3,IF(H992&lt;=Scenario!$C$8,4,5))))))</f>
        <v xml:space="preserve"> </v>
      </c>
      <c r="W992" s="76" t="str">
        <f>IF(ISBLANK(I992)," ",IF(I992&lt;=Scenario!$G$3,0,IF(I992&lt;=Scenario!$G$5,1,2)))</f>
        <v xml:space="preserve"> </v>
      </c>
      <c r="X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81" t="e">
        <f t="shared" si="323"/>
        <v>#VALUE!</v>
      </c>
      <c r="AA992" s="81" t="e">
        <f t="shared" si="324"/>
        <v>#VALUE!</v>
      </c>
      <c r="AB992" s="79" t="e">
        <f t="shared" si="325"/>
        <v>#VALUE!</v>
      </c>
      <c r="AC992" s="73" t="str">
        <f t="shared" si="329"/>
        <v>missing data</v>
      </c>
      <c r="AD992" s="80" t="str">
        <f t="shared" si="310"/>
        <v>missing data</v>
      </c>
      <c r="AE992" s="81" t="e">
        <f t="shared" si="326"/>
        <v>#VALUE!</v>
      </c>
      <c r="AF992" s="81" t="e">
        <f t="shared" si="327"/>
        <v>#VALUE!</v>
      </c>
    </row>
    <row r="993" spans="1:32" x14ac:dyDescent="0.25">
      <c r="A993" s="114" t="s">
        <v>74</v>
      </c>
      <c r="B993" s="102"/>
      <c r="C993" s="103"/>
      <c r="D993" s="103"/>
      <c r="E993" s="104">
        <f t="shared" si="328"/>
        <v>0</v>
      </c>
      <c r="F993" s="105"/>
      <c r="G993" s="106"/>
      <c r="H993" s="106"/>
      <c r="I993" s="107"/>
      <c r="J993" s="108" t="str">
        <f t="shared" si="311"/>
        <v xml:space="preserve"> </v>
      </c>
      <c r="K993" s="109" t="str">
        <f t="shared" si="312"/>
        <v xml:space="preserve"> </v>
      </c>
      <c r="L993" s="109" t="str">
        <f t="shared" si="313"/>
        <v xml:space="preserve"> </v>
      </c>
      <c r="M993" s="109">
        <f t="shared" si="314"/>
        <v>0</v>
      </c>
      <c r="N993" s="110" t="str">
        <f t="shared" si="315"/>
        <v xml:space="preserve"> </v>
      </c>
      <c r="O993" s="110" t="str">
        <f t="shared" si="316"/>
        <v xml:space="preserve"> </v>
      </c>
      <c r="P993" s="111" t="str">
        <f t="shared" si="317"/>
        <v xml:space="preserve"> </v>
      </c>
      <c r="Q993" s="108" t="e">
        <f t="shared" si="318"/>
        <v>#VALUE!</v>
      </c>
      <c r="R993" s="112" t="e">
        <f t="shared" si="319"/>
        <v>#VALUE!</v>
      </c>
      <c r="S993" s="72" t="e">
        <f t="shared" si="320"/>
        <v>#VALUE!</v>
      </c>
      <c r="T993" s="73" t="str">
        <f t="shared" si="321"/>
        <v>donnée(s) manquante(s)</v>
      </c>
      <c r="U993" s="74" t="str">
        <f t="shared" si="322"/>
        <v>donnée(s) manquante(s)</v>
      </c>
      <c r="V993" s="75" t="str">
        <f>IF(ISBLANK(H993)," ",IF(H993&lt;=Scenario!$C$3,0,IF(H993&lt;=Scenario!$C$5,1,IF(H993&lt;=Scenario!$C$6,2,IF(H993&lt;=Scenario!$C$7,3,IF(H993&lt;=Scenario!$C$8,4,5))))))</f>
        <v xml:space="preserve"> </v>
      </c>
      <c r="W993" s="76" t="str">
        <f>IF(ISBLANK(I993)," ",IF(I993&lt;=Scenario!$G$3,0,IF(I993&lt;=Scenario!$G$5,1,2)))</f>
        <v xml:space="preserve"> </v>
      </c>
      <c r="X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81" t="e">
        <f t="shared" si="323"/>
        <v>#VALUE!</v>
      </c>
      <c r="AA993" s="81" t="e">
        <f t="shared" si="324"/>
        <v>#VALUE!</v>
      </c>
      <c r="AB993" s="79" t="e">
        <f t="shared" si="325"/>
        <v>#VALUE!</v>
      </c>
      <c r="AC993" s="73" t="str">
        <f t="shared" si="329"/>
        <v>missing data</v>
      </c>
      <c r="AD993" s="80" t="str">
        <f t="shared" si="310"/>
        <v>missing data</v>
      </c>
      <c r="AE993" s="81" t="e">
        <f t="shared" si="326"/>
        <v>#VALUE!</v>
      </c>
      <c r="AF993" s="81" t="e">
        <f t="shared" si="327"/>
        <v>#VALUE!</v>
      </c>
    </row>
    <row r="994" spans="1:32" x14ac:dyDescent="0.25">
      <c r="A994" s="114" t="s">
        <v>74</v>
      </c>
      <c r="B994" s="102"/>
      <c r="C994" s="103"/>
      <c r="D994" s="103"/>
      <c r="E994" s="104">
        <f t="shared" si="328"/>
        <v>0</v>
      </c>
      <c r="F994" s="105"/>
      <c r="G994" s="106"/>
      <c r="H994" s="106"/>
      <c r="I994" s="107"/>
      <c r="J994" s="108" t="str">
        <f t="shared" si="311"/>
        <v xml:space="preserve"> </v>
      </c>
      <c r="K994" s="109" t="str">
        <f t="shared" si="312"/>
        <v xml:space="preserve"> </v>
      </c>
      <c r="L994" s="109" t="str">
        <f t="shared" si="313"/>
        <v xml:space="preserve"> </v>
      </c>
      <c r="M994" s="109">
        <f t="shared" si="314"/>
        <v>0</v>
      </c>
      <c r="N994" s="110" t="str">
        <f t="shared" si="315"/>
        <v xml:space="preserve"> </v>
      </c>
      <c r="O994" s="110" t="str">
        <f t="shared" si="316"/>
        <v xml:space="preserve"> </v>
      </c>
      <c r="P994" s="111" t="str">
        <f t="shared" si="317"/>
        <v xml:space="preserve"> </v>
      </c>
      <c r="Q994" s="108" t="e">
        <f t="shared" si="318"/>
        <v>#VALUE!</v>
      </c>
      <c r="R994" s="112" t="e">
        <f t="shared" si="319"/>
        <v>#VALUE!</v>
      </c>
      <c r="S994" s="72" t="e">
        <f t="shared" si="320"/>
        <v>#VALUE!</v>
      </c>
      <c r="T994" s="73" t="str">
        <f t="shared" si="321"/>
        <v>donnée(s) manquante(s)</v>
      </c>
      <c r="U994" s="74" t="str">
        <f t="shared" si="322"/>
        <v>donnée(s) manquante(s)</v>
      </c>
      <c r="V994" s="75" t="str">
        <f>IF(ISBLANK(H994)," ",IF(H994&lt;=Scenario!$C$3,0,IF(H994&lt;=Scenario!$C$5,1,IF(H994&lt;=Scenario!$C$6,2,IF(H994&lt;=Scenario!$C$7,3,IF(H994&lt;=Scenario!$C$8,4,5))))))</f>
        <v xml:space="preserve"> </v>
      </c>
      <c r="W994" s="76" t="str">
        <f>IF(ISBLANK(I994)," ",IF(I994&lt;=Scenario!$G$3,0,IF(I994&lt;=Scenario!$G$5,1,2)))</f>
        <v xml:space="preserve"> </v>
      </c>
      <c r="X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81" t="e">
        <f t="shared" si="323"/>
        <v>#VALUE!</v>
      </c>
      <c r="AA994" s="81" t="e">
        <f t="shared" si="324"/>
        <v>#VALUE!</v>
      </c>
      <c r="AB994" s="79" t="e">
        <f t="shared" si="325"/>
        <v>#VALUE!</v>
      </c>
      <c r="AC994" s="73" t="str">
        <f t="shared" si="329"/>
        <v>missing data</v>
      </c>
      <c r="AD994" s="80" t="str">
        <f t="shared" si="310"/>
        <v>missing data</v>
      </c>
      <c r="AE994" s="81" t="e">
        <f t="shared" si="326"/>
        <v>#VALUE!</v>
      </c>
      <c r="AF994" s="81" t="e">
        <f t="shared" si="327"/>
        <v>#VALUE!</v>
      </c>
    </row>
    <row r="995" spans="1:32" x14ac:dyDescent="0.25">
      <c r="A995" s="114" t="s">
        <v>74</v>
      </c>
      <c r="B995" s="102"/>
      <c r="C995" s="103"/>
      <c r="D995" s="103"/>
      <c r="E995" s="104">
        <f t="shared" si="328"/>
        <v>0</v>
      </c>
      <c r="F995" s="105"/>
      <c r="G995" s="106"/>
      <c r="H995" s="106"/>
      <c r="I995" s="107"/>
      <c r="J995" s="108" t="str">
        <f t="shared" si="311"/>
        <v xml:space="preserve"> </v>
      </c>
      <c r="K995" s="109" t="str">
        <f t="shared" si="312"/>
        <v xml:space="preserve"> </v>
      </c>
      <c r="L995" s="109" t="str">
        <f t="shared" si="313"/>
        <v xml:space="preserve"> </v>
      </c>
      <c r="M995" s="109">
        <f t="shared" si="314"/>
        <v>0</v>
      </c>
      <c r="N995" s="110" t="str">
        <f t="shared" si="315"/>
        <v xml:space="preserve"> </v>
      </c>
      <c r="O995" s="110" t="str">
        <f t="shared" si="316"/>
        <v xml:space="preserve"> </v>
      </c>
      <c r="P995" s="111" t="str">
        <f t="shared" si="317"/>
        <v xml:space="preserve"> </v>
      </c>
      <c r="Q995" s="108" t="e">
        <f t="shared" si="318"/>
        <v>#VALUE!</v>
      </c>
      <c r="R995" s="112" t="e">
        <f t="shared" si="319"/>
        <v>#VALUE!</v>
      </c>
      <c r="S995" s="72" t="e">
        <f t="shared" si="320"/>
        <v>#VALUE!</v>
      </c>
      <c r="T995" s="73" t="str">
        <f t="shared" si="321"/>
        <v>donnée(s) manquante(s)</v>
      </c>
      <c r="U995" s="74" t="str">
        <f t="shared" si="322"/>
        <v>donnée(s) manquante(s)</v>
      </c>
      <c r="V995" s="75" t="str">
        <f>IF(ISBLANK(H995)," ",IF(H995&lt;=Scenario!$C$3,0,IF(H995&lt;=Scenario!$C$5,1,IF(H995&lt;=Scenario!$C$6,2,IF(H995&lt;=Scenario!$C$7,3,IF(H995&lt;=Scenario!$C$8,4,5))))))</f>
        <v xml:space="preserve"> </v>
      </c>
      <c r="W995" s="76" t="str">
        <f>IF(ISBLANK(I995)," ",IF(I995&lt;=Scenario!$G$3,0,IF(I995&lt;=Scenario!$G$5,1,2)))</f>
        <v xml:space="preserve"> </v>
      </c>
      <c r="X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81" t="e">
        <f t="shared" si="323"/>
        <v>#VALUE!</v>
      </c>
      <c r="AA995" s="81" t="e">
        <f t="shared" si="324"/>
        <v>#VALUE!</v>
      </c>
      <c r="AB995" s="79" t="e">
        <f t="shared" si="325"/>
        <v>#VALUE!</v>
      </c>
      <c r="AC995" s="73" t="str">
        <f t="shared" si="329"/>
        <v>missing data</v>
      </c>
      <c r="AD995" s="80" t="str">
        <f t="shared" si="310"/>
        <v>missing data</v>
      </c>
      <c r="AE995" s="81" t="e">
        <f t="shared" si="326"/>
        <v>#VALUE!</v>
      </c>
      <c r="AF995" s="81" t="e">
        <f t="shared" si="327"/>
        <v>#VALUE!</v>
      </c>
    </row>
    <row r="996" spans="1:32" x14ac:dyDescent="0.25">
      <c r="A996" s="114" t="s">
        <v>74</v>
      </c>
      <c r="B996" s="102"/>
      <c r="C996" s="103"/>
      <c r="D996" s="103"/>
      <c r="E996" s="104">
        <f t="shared" si="328"/>
        <v>0</v>
      </c>
      <c r="F996" s="105"/>
      <c r="G996" s="106"/>
      <c r="H996" s="106"/>
      <c r="I996" s="107"/>
      <c r="J996" s="108" t="str">
        <f t="shared" si="311"/>
        <v xml:space="preserve"> </v>
      </c>
      <c r="K996" s="109" t="str">
        <f t="shared" si="312"/>
        <v xml:space="preserve"> </v>
      </c>
      <c r="L996" s="109" t="str">
        <f t="shared" si="313"/>
        <v xml:space="preserve"> </v>
      </c>
      <c r="M996" s="109">
        <f t="shared" si="314"/>
        <v>0</v>
      </c>
      <c r="N996" s="110" t="str">
        <f t="shared" si="315"/>
        <v xml:space="preserve"> </v>
      </c>
      <c r="O996" s="110" t="str">
        <f t="shared" si="316"/>
        <v xml:space="preserve"> </v>
      </c>
      <c r="P996" s="111" t="str">
        <f t="shared" si="317"/>
        <v xml:space="preserve"> </v>
      </c>
      <c r="Q996" s="108" t="e">
        <f t="shared" si="318"/>
        <v>#VALUE!</v>
      </c>
      <c r="R996" s="112" t="e">
        <f t="shared" si="319"/>
        <v>#VALUE!</v>
      </c>
      <c r="S996" s="72" t="e">
        <f t="shared" si="320"/>
        <v>#VALUE!</v>
      </c>
      <c r="T996" s="73" t="str">
        <f t="shared" si="321"/>
        <v>donnée(s) manquante(s)</v>
      </c>
      <c r="U996" s="74" t="str">
        <f t="shared" si="322"/>
        <v>donnée(s) manquante(s)</v>
      </c>
      <c r="V996" s="75" t="str">
        <f>IF(ISBLANK(H996)," ",IF(H996&lt;=Scenario!$C$3,0,IF(H996&lt;=Scenario!$C$5,1,IF(H996&lt;=Scenario!$C$6,2,IF(H996&lt;=Scenario!$C$7,3,IF(H996&lt;=Scenario!$C$8,4,5))))))</f>
        <v xml:space="preserve"> </v>
      </c>
      <c r="W996" s="76" t="str">
        <f>IF(ISBLANK(I996)," ",IF(I996&lt;=Scenario!$G$3,0,IF(I996&lt;=Scenario!$G$5,1,2)))</f>
        <v xml:space="preserve"> </v>
      </c>
      <c r="X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81" t="e">
        <f t="shared" si="323"/>
        <v>#VALUE!</v>
      </c>
      <c r="AA996" s="81" t="e">
        <f t="shared" si="324"/>
        <v>#VALUE!</v>
      </c>
      <c r="AB996" s="79" t="e">
        <f t="shared" si="325"/>
        <v>#VALUE!</v>
      </c>
      <c r="AC996" s="73" t="str">
        <f t="shared" si="329"/>
        <v>missing data</v>
      </c>
      <c r="AD996" s="80" t="str">
        <f t="shared" si="310"/>
        <v>missing data</v>
      </c>
      <c r="AE996" s="81" t="e">
        <f t="shared" si="326"/>
        <v>#VALUE!</v>
      </c>
      <c r="AF996" s="81" t="e">
        <f t="shared" si="327"/>
        <v>#VALUE!</v>
      </c>
    </row>
    <row r="997" spans="1:32" x14ac:dyDescent="0.25">
      <c r="A997" s="114" t="s">
        <v>74</v>
      </c>
      <c r="B997" s="102"/>
      <c r="C997" s="103"/>
      <c r="D997" s="103"/>
      <c r="E997" s="104">
        <f t="shared" si="328"/>
        <v>0</v>
      </c>
      <c r="F997" s="105"/>
      <c r="G997" s="106"/>
      <c r="H997" s="106"/>
      <c r="I997" s="107"/>
      <c r="J997" s="108" t="str">
        <f t="shared" si="311"/>
        <v xml:space="preserve"> </v>
      </c>
      <c r="K997" s="109" t="str">
        <f t="shared" si="312"/>
        <v xml:space="preserve"> </v>
      </c>
      <c r="L997" s="109" t="str">
        <f t="shared" si="313"/>
        <v xml:space="preserve"> </v>
      </c>
      <c r="M997" s="109">
        <f t="shared" si="314"/>
        <v>0</v>
      </c>
      <c r="N997" s="110" t="str">
        <f t="shared" si="315"/>
        <v xml:space="preserve"> </v>
      </c>
      <c r="O997" s="110" t="str">
        <f t="shared" si="316"/>
        <v xml:space="preserve"> </v>
      </c>
      <c r="P997" s="111" t="str">
        <f t="shared" si="317"/>
        <v xml:space="preserve"> </v>
      </c>
      <c r="Q997" s="108" t="e">
        <f t="shared" si="318"/>
        <v>#VALUE!</v>
      </c>
      <c r="R997" s="112" t="e">
        <f t="shared" si="319"/>
        <v>#VALUE!</v>
      </c>
      <c r="S997" s="72" t="e">
        <f t="shared" si="320"/>
        <v>#VALUE!</v>
      </c>
      <c r="T997" s="73" t="str">
        <f t="shared" si="321"/>
        <v>donnée(s) manquante(s)</v>
      </c>
      <c r="U997" s="74" t="str">
        <f t="shared" si="322"/>
        <v>donnée(s) manquante(s)</v>
      </c>
      <c r="V997" s="75" t="str">
        <f>IF(ISBLANK(H997)," ",IF(H997&lt;=Scenario!$C$3,0,IF(H997&lt;=Scenario!$C$5,1,IF(H997&lt;=Scenario!$C$6,2,IF(H997&lt;=Scenario!$C$7,3,IF(H997&lt;=Scenario!$C$8,4,5))))))</f>
        <v xml:space="preserve"> </v>
      </c>
      <c r="W997" s="76" t="str">
        <f>IF(ISBLANK(I997)," ",IF(I997&lt;=Scenario!$G$3,0,IF(I997&lt;=Scenario!$G$5,1,2)))</f>
        <v xml:space="preserve"> </v>
      </c>
      <c r="X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81" t="e">
        <f t="shared" si="323"/>
        <v>#VALUE!</v>
      </c>
      <c r="AA997" s="81" t="e">
        <f t="shared" si="324"/>
        <v>#VALUE!</v>
      </c>
      <c r="AB997" s="79" t="e">
        <f t="shared" si="325"/>
        <v>#VALUE!</v>
      </c>
      <c r="AC997" s="73" t="str">
        <f t="shared" si="329"/>
        <v>missing data</v>
      </c>
      <c r="AD997" s="80" t="str">
        <f t="shared" si="310"/>
        <v>missing data</v>
      </c>
      <c r="AE997" s="81" t="e">
        <f t="shared" si="326"/>
        <v>#VALUE!</v>
      </c>
      <c r="AF997" s="81" t="e">
        <f t="shared" si="327"/>
        <v>#VALUE!</v>
      </c>
    </row>
    <row r="998" spans="1:32" x14ac:dyDescent="0.25">
      <c r="A998" s="114" t="s">
        <v>74</v>
      </c>
      <c r="B998" s="102"/>
      <c r="C998" s="103"/>
      <c r="D998" s="103"/>
      <c r="E998" s="104">
        <f t="shared" si="328"/>
        <v>0</v>
      </c>
      <c r="F998" s="105"/>
      <c r="G998" s="106"/>
      <c r="H998" s="106"/>
      <c r="I998" s="107"/>
      <c r="J998" s="108" t="str">
        <f t="shared" si="311"/>
        <v xml:space="preserve"> </v>
      </c>
      <c r="K998" s="109" t="str">
        <f t="shared" si="312"/>
        <v xml:space="preserve"> </v>
      </c>
      <c r="L998" s="109" t="str">
        <f t="shared" si="313"/>
        <v xml:space="preserve"> </v>
      </c>
      <c r="M998" s="109">
        <f t="shared" si="314"/>
        <v>0</v>
      </c>
      <c r="N998" s="110" t="str">
        <f t="shared" si="315"/>
        <v xml:space="preserve"> </v>
      </c>
      <c r="O998" s="110" t="str">
        <f t="shared" si="316"/>
        <v xml:space="preserve"> </v>
      </c>
      <c r="P998" s="111" t="str">
        <f t="shared" si="317"/>
        <v xml:space="preserve"> </v>
      </c>
      <c r="Q998" s="108" t="e">
        <f t="shared" si="318"/>
        <v>#VALUE!</v>
      </c>
      <c r="R998" s="112" t="e">
        <f t="shared" si="319"/>
        <v>#VALUE!</v>
      </c>
      <c r="S998" s="72" t="e">
        <f t="shared" si="320"/>
        <v>#VALUE!</v>
      </c>
      <c r="T998" s="73" t="str">
        <f t="shared" si="321"/>
        <v>donnée(s) manquante(s)</v>
      </c>
      <c r="U998" s="74" t="str">
        <f t="shared" si="322"/>
        <v>donnée(s) manquante(s)</v>
      </c>
      <c r="V998" s="75" t="str">
        <f>IF(ISBLANK(H998)," ",IF(H998&lt;=Scenario!$C$3,0,IF(H998&lt;=Scenario!$C$5,1,IF(H998&lt;=Scenario!$C$6,2,IF(H998&lt;=Scenario!$C$7,3,IF(H998&lt;=Scenario!$C$8,4,5))))))</f>
        <v xml:space="preserve"> </v>
      </c>
      <c r="W998" s="76" t="str">
        <f>IF(ISBLANK(I998)," ",IF(I998&lt;=Scenario!$G$3,0,IF(I998&lt;=Scenario!$G$5,1,2)))</f>
        <v xml:space="preserve"> </v>
      </c>
      <c r="X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81" t="e">
        <f t="shared" si="323"/>
        <v>#VALUE!</v>
      </c>
      <c r="AA998" s="81" t="e">
        <f t="shared" si="324"/>
        <v>#VALUE!</v>
      </c>
      <c r="AB998" s="79" t="e">
        <f t="shared" si="325"/>
        <v>#VALUE!</v>
      </c>
      <c r="AC998" s="73" t="str">
        <f t="shared" si="329"/>
        <v>missing data</v>
      </c>
      <c r="AD998" s="80" t="str">
        <f t="shared" si="310"/>
        <v>missing data</v>
      </c>
      <c r="AE998" s="81" t="e">
        <f t="shared" si="326"/>
        <v>#VALUE!</v>
      </c>
      <c r="AF998" s="81" t="e">
        <f t="shared" si="327"/>
        <v>#VALUE!</v>
      </c>
    </row>
    <row r="999" spans="1:32" x14ac:dyDescent="0.25">
      <c r="A999" s="114" t="s">
        <v>74</v>
      </c>
      <c r="B999" s="102"/>
      <c r="C999" s="103"/>
      <c r="D999" s="103"/>
      <c r="E999" s="104">
        <f t="shared" si="328"/>
        <v>0</v>
      </c>
      <c r="F999" s="105"/>
      <c r="G999" s="106"/>
      <c r="H999" s="106"/>
      <c r="I999" s="107"/>
      <c r="J999" s="108" t="str">
        <f t="shared" si="311"/>
        <v xml:space="preserve"> </v>
      </c>
      <c r="K999" s="109" t="str">
        <f t="shared" si="312"/>
        <v xml:space="preserve"> </v>
      </c>
      <c r="L999" s="109" t="str">
        <f t="shared" si="313"/>
        <v xml:space="preserve"> </v>
      </c>
      <c r="M999" s="109">
        <f t="shared" si="314"/>
        <v>0</v>
      </c>
      <c r="N999" s="110" t="str">
        <f t="shared" si="315"/>
        <v xml:space="preserve"> </v>
      </c>
      <c r="O999" s="110" t="str">
        <f t="shared" si="316"/>
        <v xml:space="preserve"> </v>
      </c>
      <c r="P999" s="111" t="str">
        <f t="shared" si="317"/>
        <v xml:space="preserve"> </v>
      </c>
      <c r="Q999" s="108" t="e">
        <f t="shared" si="318"/>
        <v>#VALUE!</v>
      </c>
      <c r="R999" s="112" t="e">
        <f t="shared" si="319"/>
        <v>#VALUE!</v>
      </c>
      <c r="S999" s="72" t="e">
        <f t="shared" si="320"/>
        <v>#VALUE!</v>
      </c>
      <c r="T999" s="73" t="str">
        <f t="shared" si="321"/>
        <v>donnée(s) manquante(s)</v>
      </c>
      <c r="U999" s="74" t="str">
        <f t="shared" si="322"/>
        <v>donnée(s) manquante(s)</v>
      </c>
      <c r="V999" s="75" t="str">
        <f>IF(ISBLANK(H999)," ",IF(H999&lt;=Scenario!$C$3,0,IF(H999&lt;=Scenario!$C$5,1,IF(H999&lt;=Scenario!$C$6,2,IF(H999&lt;=Scenario!$C$7,3,IF(H999&lt;=Scenario!$C$8,4,5))))))</f>
        <v xml:space="preserve"> </v>
      </c>
      <c r="W999" s="76" t="str">
        <f>IF(ISBLANK(I999)," ",IF(I999&lt;=Scenario!$G$3,0,IF(I999&lt;=Scenario!$G$5,1,2)))</f>
        <v xml:space="preserve"> </v>
      </c>
      <c r="X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81" t="e">
        <f t="shared" si="323"/>
        <v>#VALUE!</v>
      </c>
      <c r="AA999" s="81" t="e">
        <f t="shared" si="324"/>
        <v>#VALUE!</v>
      </c>
      <c r="AB999" s="79" t="e">
        <f t="shared" si="325"/>
        <v>#VALUE!</v>
      </c>
      <c r="AC999" s="73" t="str">
        <f t="shared" si="329"/>
        <v>missing data</v>
      </c>
      <c r="AD999" s="80" t="str">
        <f t="shared" si="310"/>
        <v>missing data</v>
      </c>
      <c r="AE999" s="81" t="e">
        <f t="shared" si="326"/>
        <v>#VALUE!</v>
      </c>
      <c r="AF999" s="81" t="e">
        <f t="shared" si="327"/>
        <v>#VALUE!</v>
      </c>
    </row>
    <row r="1000" spans="1:32" x14ac:dyDescent="0.25">
      <c r="A1000" s="114" t="s">
        <v>74</v>
      </c>
      <c r="B1000" s="102"/>
      <c r="C1000" s="103"/>
      <c r="D1000" s="103"/>
      <c r="E1000" s="104">
        <f t="shared" si="328"/>
        <v>0</v>
      </c>
      <c r="F1000" s="105"/>
      <c r="G1000" s="106"/>
      <c r="H1000" s="106"/>
      <c r="I1000" s="107"/>
      <c r="J1000" s="108" t="str">
        <f t="shared" si="311"/>
        <v xml:space="preserve"> </v>
      </c>
      <c r="K1000" s="109" t="str">
        <f t="shared" si="312"/>
        <v xml:space="preserve"> </v>
      </c>
      <c r="L1000" s="109" t="str">
        <f t="shared" si="313"/>
        <v xml:space="preserve"> </v>
      </c>
      <c r="M1000" s="109">
        <f t="shared" si="314"/>
        <v>0</v>
      </c>
      <c r="N1000" s="110" t="str">
        <f t="shared" si="315"/>
        <v xml:space="preserve"> </v>
      </c>
      <c r="O1000" s="110" t="str">
        <f t="shared" si="316"/>
        <v xml:space="preserve"> </v>
      </c>
      <c r="P1000" s="111" t="str">
        <f t="shared" si="317"/>
        <v xml:space="preserve"> </v>
      </c>
      <c r="Q1000" s="108" t="e">
        <f t="shared" si="318"/>
        <v>#VALUE!</v>
      </c>
      <c r="R1000" s="112" t="e">
        <f t="shared" si="319"/>
        <v>#VALUE!</v>
      </c>
      <c r="S1000" s="72" t="e">
        <f t="shared" si="320"/>
        <v>#VALUE!</v>
      </c>
      <c r="T1000" s="73" t="str">
        <f t="shared" si="321"/>
        <v>donnée(s) manquante(s)</v>
      </c>
      <c r="U1000" s="74" t="str">
        <f t="shared" si="322"/>
        <v>donnée(s) manquante(s)</v>
      </c>
      <c r="V1000" s="75" t="str">
        <f>IF(ISBLANK(H1000)," ",IF(H1000&lt;=Scenario!$C$3,0,IF(H1000&lt;=Scenario!$C$5,1,IF(H1000&lt;=Scenario!$C$6,2,IF(H1000&lt;=Scenario!$C$7,3,IF(H1000&lt;=Scenario!$C$8,4,5))))))</f>
        <v xml:space="preserve"> </v>
      </c>
      <c r="W1000" s="76" t="str">
        <f>IF(ISBLANK(I1000)," ",IF(I1000&lt;=Scenario!$G$3,0,IF(I1000&lt;=Scenario!$G$5,1,2)))</f>
        <v xml:space="preserve"> </v>
      </c>
      <c r="X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81" t="e">
        <f t="shared" si="323"/>
        <v>#VALUE!</v>
      </c>
      <c r="AA1000" s="81" t="e">
        <f t="shared" si="324"/>
        <v>#VALUE!</v>
      </c>
      <c r="AB1000" s="79" t="e">
        <f t="shared" si="325"/>
        <v>#VALUE!</v>
      </c>
      <c r="AC1000" s="73" t="str">
        <f t="shared" si="329"/>
        <v>missing data</v>
      </c>
      <c r="AD1000" s="80" t="str">
        <f t="shared" si="310"/>
        <v>missing data</v>
      </c>
      <c r="AE1000" s="81" t="e">
        <f t="shared" si="326"/>
        <v>#VALUE!</v>
      </c>
      <c r="AF1000" s="81" t="e">
        <f t="shared" si="327"/>
        <v>#VALUE!</v>
      </c>
    </row>
    <row r="1001" spans="1:32" x14ac:dyDescent="0.25">
      <c r="A1001" s="114" t="s">
        <v>74</v>
      </c>
      <c r="B1001" s="102"/>
      <c r="C1001" s="103"/>
      <c r="D1001" s="103"/>
      <c r="E1001" s="104">
        <f t="shared" si="328"/>
        <v>0</v>
      </c>
      <c r="F1001" s="105"/>
      <c r="G1001" s="106"/>
      <c r="H1001" s="106"/>
      <c r="I1001" s="107"/>
      <c r="J1001" s="108" t="str">
        <f t="shared" si="311"/>
        <v xml:space="preserve"> </v>
      </c>
      <c r="K1001" s="109" t="str">
        <f t="shared" si="312"/>
        <v xml:space="preserve"> </v>
      </c>
      <c r="L1001" s="109" t="str">
        <f t="shared" si="313"/>
        <v xml:space="preserve"> </v>
      </c>
      <c r="M1001" s="109">
        <f t="shared" si="314"/>
        <v>0</v>
      </c>
      <c r="N1001" s="110" t="str">
        <f t="shared" si="315"/>
        <v xml:space="preserve"> </v>
      </c>
      <c r="O1001" s="110" t="str">
        <f t="shared" si="316"/>
        <v xml:space="preserve"> </v>
      </c>
      <c r="P1001" s="111" t="str">
        <f t="shared" si="317"/>
        <v xml:space="preserve"> </v>
      </c>
      <c r="Q1001" s="108" t="e">
        <f t="shared" si="318"/>
        <v>#VALUE!</v>
      </c>
      <c r="R1001" s="112" t="e">
        <f t="shared" si="319"/>
        <v>#VALUE!</v>
      </c>
      <c r="S1001" s="72" t="e">
        <f t="shared" si="320"/>
        <v>#VALUE!</v>
      </c>
      <c r="T1001" s="73" t="str">
        <f t="shared" si="321"/>
        <v>donnée(s) manquante(s)</v>
      </c>
      <c r="U1001" s="74" t="str">
        <f t="shared" si="322"/>
        <v>donnée(s) manquante(s)</v>
      </c>
      <c r="V1001" s="75" t="str">
        <f>IF(ISBLANK(H1001)," ",IF(H1001&lt;=Scenario!$C$3,0,IF(H1001&lt;=Scenario!$C$5,1,IF(H1001&lt;=Scenario!$C$6,2,IF(H1001&lt;=Scenario!$C$7,3,IF(H1001&lt;=Scenario!$C$8,4,5))))))</f>
        <v xml:space="preserve"> </v>
      </c>
      <c r="W1001" s="76" t="str">
        <f>IF(ISBLANK(I1001)," ",IF(I1001&lt;=Scenario!$G$3,0,IF(I1001&lt;=Scenario!$G$5,1,2)))</f>
        <v xml:space="preserve"> </v>
      </c>
      <c r="X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81" t="e">
        <f t="shared" si="323"/>
        <v>#VALUE!</v>
      </c>
      <c r="AA1001" s="81" t="e">
        <f t="shared" si="324"/>
        <v>#VALUE!</v>
      </c>
      <c r="AB1001" s="79" t="e">
        <f t="shared" si="325"/>
        <v>#VALUE!</v>
      </c>
      <c r="AC1001" s="73" t="str">
        <f t="shared" si="329"/>
        <v>missing data</v>
      </c>
      <c r="AD1001" s="80" t="str">
        <f t="shared" si="310"/>
        <v>missing data</v>
      </c>
      <c r="AE1001" s="81" t="e">
        <f t="shared" si="326"/>
        <v>#VALUE!</v>
      </c>
      <c r="AF1001" s="81" t="e">
        <f t="shared" si="327"/>
        <v>#VALUE!</v>
      </c>
    </row>
    <row r="1002" spans="1:32" x14ac:dyDescent="0.25">
      <c r="A1002" s="114" t="s">
        <v>74</v>
      </c>
      <c r="B1002" s="102"/>
      <c r="C1002" s="103"/>
      <c r="D1002" s="103"/>
      <c r="E1002" s="104">
        <f t="shared" si="328"/>
        <v>0</v>
      </c>
      <c r="F1002" s="105"/>
      <c r="G1002" s="106"/>
      <c r="H1002" s="106"/>
      <c r="I1002" s="107"/>
      <c r="J1002" s="108" t="str">
        <f t="shared" si="311"/>
        <v xml:space="preserve"> </v>
      </c>
      <c r="K1002" s="109" t="str">
        <f t="shared" si="312"/>
        <v xml:space="preserve"> </v>
      </c>
      <c r="L1002" s="109" t="str">
        <f t="shared" si="313"/>
        <v xml:space="preserve"> </v>
      </c>
      <c r="M1002" s="109">
        <f t="shared" si="314"/>
        <v>0</v>
      </c>
      <c r="N1002" s="110" t="str">
        <f t="shared" si="315"/>
        <v xml:space="preserve"> </v>
      </c>
      <c r="O1002" s="110" t="str">
        <f t="shared" si="316"/>
        <v xml:space="preserve"> </v>
      </c>
      <c r="P1002" s="111" t="str">
        <f t="shared" si="317"/>
        <v xml:space="preserve"> </v>
      </c>
      <c r="Q1002" s="108" t="e">
        <f t="shared" si="318"/>
        <v>#VALUE!</v>
      </c>
      <c r="R1002" s="112" t="e">
        <f t="shared" si="319"/>
        <v>#VALUE!</v>
      </c>
      <c r="S1002" s="72" t="e">
        <f t="shared" si="320"/>
        <v>#VALUE!</v>
      </c>
      <c r="T1002" s="73" t="str">
        <f t="shared" si="321"/>
        <v>donnée(s) manquante(s)</v>
      </c>
      <c r="U1002" s="74" t="str">
        <f t="shared" si="322"/>
        <v>donnée(s) manquante(s)</v>
      </c>
      <c r="V1002" s="75" t="str">
        <f>IF(ISBLANK(H1002)," ",IF(H1002&lt;=Scenario!$C$3,0,IF(H1002&lt;=Scenario!$C$5,1,IF(H1002&lt;=Scenario!$C$6,2,IF(H1002&lt;=Scenario!$C$7,3,IF(H1002&lt;=Scenario!$C$8,4,5))))))</f>
        <v xml:space="preserve"> </v>
      </c>
      <c r="W1002" s="76" t="str">
        <f>IF(ISBLANK(I1002)," ",IF(I1002&lt;=Scenario!$G$3,0,IF(I1002&lt;=Scenario!$G$5,1,2)))</f>
        <v xml:space="preserve"> </v>
      </c>
      <c r="X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81" t="e">
        <f t="shared" si="323"/>
        <v>#VALUE!</v>
      </c>
      <c r="AA1002" s="81" t="e">
        <f t="shared" si="324"/>
        <v>#VALUE!</v>
      </c>
      <c r="AB1002" s="79" t="e">
        <f t="shared" si="325"/>
        <v>#VALUE!</v>
      </c>
      <c r="AC1002" s="73" t="str">
        <f t="shared" si="329"/>
        <v>missing data</v>
      </c>
      <c r="AD1002" s="80" t="str">
        <f t="shared" si="310"/>
        <v>missing data</v>
      </c>
      <c r="AE1002" s="81" t="e">
        <f t="shared" si="326"/>
        <v>#VALUE!</v>
      </c>
      <c r="AF1002" s="81" t="e">
        <f t="shared" si="327"/>
        <v>#VALUE!</v>
      </c>
    </row>
    <row r="1003" spans="1:32" x14ac:dyDescent="0.25">
      <c r="A1003" s="114" t="s">
        <v>74</v>
      </c>
      <c r="B1003" s="102"/>
      <c r="C1003" s="103"/>
      <c r="D1003" s="103"/>
      <c r="E1003" s="104">
        <f t="shared" si="328"/>
        <v>0</v>
      </c>
      <c r="F1003" s="105"/>
      <c r="G1003" s="106"/>
      <c r="H1003" s="106"/>
      <c r="I1003" s="107"/>
      <c r="J1003" s="108" t="str">
        <f t="shared" si="311"/>
        <v xml:space="preserve"> </v>
      </c>
      <c r="K1003" s="109" t="str">
        <f t="shared" si="312"/>
        <v xml:space="preserve"> </v>
      </c>
      <c r="L1003" s="109" t="str">
        <f t="shared" si="313"/>
        <v xml:space="preserve"> </v>
      </c>
      <c r="M1003" s="109">
        <f t="shared" si="314"/>
        <v>0</v>
      </c>
      <c r="N1003" s="110" t="str">
        <f t="shared" si="315"/>
        <v xml:space="preserve"> </v>
      </c>
      <c r="O1003" s="110" t="str">
        <f t="shared" si="316"/>
        <v xml:space="preserve"> </v>
      </c>
      <c r="P1003" s="111" t="str">
        <f t="shared" si="317"/>
        <v xml:space="preserve"> </v>
      </c>
      <c r="Q1003" s="108" t="e">
        <f t="shared" si="318"/>
        <v>#VALUE!</v>
      </c>
      <c r="R1003" s="112" t="e">
        <f t="shared" si="319"/>
        <v>#VALUE!</v>
      </c>
      <c r="S1003" s="72" t="e">
        <f t="shared" si="320"/>
        <v>#VALUE!</v>
      </c>
      <c r="T1003" s="73" t="str">
        <f t="shared" si="321"/>
        <v>donnée(s) manquante(s)</v>
      </c>
      <c r="U1003" s="74" t="str">
        <f t="shared" si="322"/>
        <v>donnée(s) manquante(s)</v>
      </c>
      <c r="V1003" s="75" t="str">
        <f>IF(ISBLANK(H1003)," ",IF(H1003&lt;=Scenario!$C$3,0,IF(H1003&lt;=Scenario!$C$5,1,IF(H1003&lt;=Scenario!$C$6,2,IF(H1003&lt;=Scenario!$C$7,3,IF(H1003&lt;=Scenario!$C$8,4,5))))))</f>
        <v xml:space="preserve"> </v>
      </c>
      <c r="W1003" s="76" t="str">
        <f>IF(ISBLANK(I1003)," ",IF(I1003&lt;=Scenario!$G$3,0,IF(I1003&lt;=Scenario!$G$5,1,2)))</f>
        <v xml:space="preserve"> </v>
      </c>
      <c r="X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81" t="e">
        <f t="shared" si="323"/>
        <v>#VALUE!</v>
      </c>
      <c r="AA1003" s="81" t="e">
        <f t="shared" si="324"/>
        <v>#VALUE!</v>
      </c>
      <c r="AB1003" s="79" t="e">
        <f t="shared" si="325"/>
        <v>#VALUE!</v>
      </c>
      <c r="AC1003" s="73" t="str">
        <f t="shared" si="329"/>
        <v>missing data</v>
      </c>
      <c r="AD1003" s="80" t="str">
        <f t="shared" si="310"/>
        <v>missing data</v>
      </c>
      <c r="AE1003" s="81" t="e">
        <f t="shared" si="326"/>
        <v>#VALUE!</v>
      </c>
      <c r="AF1003" s="81" t="e">
        <f t="shared" si="327"/>
        <v>#VALUE!</v>
      </c>
    </row>
    <row r="1004" spans="1:32" x14ac:dyDescent="0.25">
      <c r="A1004" s="114" t="s">
        <v>74</v>
      </c>
      <c r="B1004" s="102"/>
      <c r="C1004" s="103"/>
      <c r="D1004" s="103"/>
      <c r="E1004" s="104">
        <f t="shared" si="328"/>
        <v>0</v>
      </c>
      <c r="F1004" s="105"/>
      <c r="G1004" s="106"/>
      <c r="H1004" s="106"/>
      <c r="I1004" s="107"/>
      <c r="J1004" s="108" t="str">
        <f t="shared" si="311"/>
        <v xml:space="preserve"> </v>
      </c>
      <c r="K1004" s="109" t="str">
        <f t="shared" si="312"/>
        <v xml:space="preserve"> </v>
      </c>
      <c r="L1004" s="109" t="str">
        <f t="shared" si="313"/>
        <v xml:space="preserve"> </v>
      </c>
      <c r="M1004" s="109">
        <f t="shared" si="314"/>
        <v>0</v>
      </c>
      <c r="N1004" s="110" t="str">
        <f t="shared" si="315"/>
        <v xml:space="preserve"> </v>
      </c>
      <c r="O1004" s="110" t="str">
        <f t="shared" si="316"/>
        <v xml:space="preserve"> </v>
      </c>
      <c r="P1004" s="111" t="str">
        <f t="shared" si="317"/>
        <v xml:space="preserve"> </v>
      </c>
      <c r="Q1004" s="108" t="e">
        <f t="shared" si="318"/>
        <v>#VALUE!</v>
      </c>
      <c r="R1004" s="112" t="e">
        <f t="shared" si="319"/>
        <v>#VALUE!</v>
      </c>
      <c r="S1004" s="72" t="e">
        <f t="shared" si="320"/>
        <v>#VALUE!</v>
      </c>
      <c r="T1004" s="73" t="str">
        <f t="shared" si="321"/>
        <v>donnée(s) manquante(s)</v>
      </c>
      <c r="U1004" s="74" t="str">
        <f t="shared" si="322"/>
        <v>donnée(s) manquante(s)</v>
      </c>
      <c r="V1004" s="75" t="str">
        <f>IF(ISBLANK(H1004)," ",IF(H1004&lt;=Scenario!$C$3,0,IF(H1004&lt;=Scenario!$C$5,1,IF(H1004&lt;=Scenario!$C$6,2,IF(H1004&lt;=Scenario!$C$7,3,IF(H1004&lt;=Scenario!$C$8,4,5))))))</f>
        <v xml:space="preserve"> </v>
      </c>
      <c r="W1004" s="76" t="str">
        <f>IF(ISBLANK(I1004)," ",IF(I1004&lt;=Scenario!$G$3,0,IF(I1004&lt;=Scenario!$G$5,1,2)))</f>
        <v xml:space="preserve"> </v>
      </c>
      <c r="X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81" t="e">
        <f t="shared" si="323"/>
        <v>#VALUE!</v>
      </c>
      <c r="AA1004" s="81" t="e">
        <f t="shared" si="324"/>
        <v>#VALUE!</v>
      </c>
      <c r="AB1004" s="79" t="e">
        <f t="shared" si="325"/>
        <v>#VALUE!</v>
      </c>
      <c r="AC1004" s="73" t="str">
        <f t="shared" si="329"/>
        <v>missing data</v>
      </c>
      <c r="AD1004" s="80" t="str">
        <f t="shared" si="310"/>
        <v>missing data</v>
      </c>
      <c r="AE1004" s="81" t="e">
        <f t="shared" si="326"/>
        <v>#VALUE!</v>
      </c>
      <c r="AF1004" s="81" t="e">
        <f t="shared" si="327"/>
        <v>#VALUE!</v>
      </c>
    </row>
    <row r="1005" spans="1:32" x14ac:dyDescent="0.25">
      <c r="A1005" s="114" t="s">
        <v>74</v>
      </c>
      <c r="B1005" s="102"/>
      <c r="C1005" s="103"/>
      <c r="D1005" s="103"/>
      <c r="E1005" s="104">
        <f t="shared" si="328"/>
        <v>0</v>
      </c>
      <c r="F1005" s="105"/>
      <c r="G1005" s="106"/>
      <c r="H1005" s="106"/>
      <c r="I1005" s="107"/>
      <c r="J1005" s="108" t="str">
        <f t="shared" si="311"/>
        <v xml:space="preserve"> </v>
      </c>
      <c r="K1005" s="109" t="str">
        <f t="shared" si="312"/>
        <v xml:space="preserve"> </v>
      </c>
      <c r="L1005" s="109" t="str">
        <f t="shared" si="313"/>
        <v xml:space="preserve"> </v>
      </c>
      <c r="M1005" s="109">
        <f t="shared" si="314"/>
        <v>0</v>
      </c>
      <c r="N1005" s="110" t="str">
        <f t="shared" si="315"/>
        <v xml:space="preserve"> </v>
      </c>
      <c r="O1005" s="110" t="str">
        <f t="shared" si="316"/>
        <v xml:space="preserve"> </v>
      </c>
      <c r="P1005" s="111" t="str">
        <f t="shared" si="317"/>
        <v xml:space="preserve"> </v>
      </c>
      <c r="Q1005" s="108" t="e">
        <f t="shared" si="318"/>
        <v>#VALUE!</v>
      </c>
      <c r="R1005" s="112" t="e">
        <f t="shared" si="319"/>
        <v>#VALUE!</v>
      </c>
      <c r="S1005" s="72" t="e">
        <f t="shared" si="320"/>
        <v>#VALUE!</v>
      </c>
      <c r="T1005" s="73" t="str">
        <f t="shared" si="321"/>
        <v>donnée(s) manquante(s)</v>
      </c>
      <c r="U1005" s="74" t="str">
        <f t="shared" si="322"/>
        <v>donnée(s) manquante(s)</v>
      </c>
      <c r="V1005" s="75" t="str">
        <f>IF(ISBLANK(H1005)," ",IF(H1005&lt;=Scenario!$C$3,0,IF(H1005&lt;=Scenario!$C$5,1,IF(H1005&lt;=Scenario!$C$6,2,IF(H1005&lt;=Scenario!$C$7,3,IF(H1005&lt;=Scenario!$C$8,4,5))))))</f>
        <v xml:space="preserve"> </v>
      </c>
      <c r="W1005" s="76" t="str">
        <f>IF(ISBLANK(I1005)," ",IF(I1005&lt;=Scenario!$G$3,0,IF(I1005&lt;=Scenario!$G$5,1,2)))</f>
        <v xml:space="preserve"> </v>
      </c>
      <c r="X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81" t="e">
        <f t="shared" si="323"/>
        <v>#VALUE!</v>
      </c>
      <c r="AA1005" s="81" t="e">
        <f t="shared" si="324"/>
        <v>#VALUE!</v>
      </c>
      <c r="AB1005" s="79" t="e">
        <f t="shared" si="325"/>
        <v>#VALUE!</v>
      </c>
      <c r="AC1005" s="73" t="str">
        <f t="shared" si="329"/>
        <v>missing data</v>
      </c>
      <c r="AD1005" s="80" t="str">
        <f t="shared" si="310"/>
        <v>missing data</v>
      </c>
      <c r="AE1005" s="81" t="e">
        <f t="shared" si="326"/>
        <v>#VALUE!</v>
      </c>
      <c r="AF1005" s="81" t="e">
        <f t="shared" si="327"/>
        <v>#VALUE!</v>
      </c>
    </row>
    <row r="1006" spans="1:32" x14ac:dyDescent="0.25">
      <c r="A1006" s="114" t="s">
        <v>74</v>
      </c>
      <c r="B1006" s="102"/>
      <c r="C1006" s="103"/>
      <c r="D1006" s="103"/>
      <c r="E1006" s="104">
        <f t="shared" si="328"/>
        <v>0</v>
      </c>
      <c r="F1006" s="105"/>
      <c r="G1006" s="106"/>
      <c r="H1006" s="106"/>
      <c r="I1006" s="107"/>
      <c r="J1006" s="108" t="str">
        <f t="shared" si="311"/>
        <v xml:space="preserve"> </v>
      </c>
      <c r="K1006" s="109" t="str">
        <f t="shared" si="312"/>
        <v xml:space="preserve"> </v>
      </c>
      <c r="L1006" s="109" t="str">
        <f t="shared" si="313"/>
        <v xml:space="preserve"> </v>
      </c>
      <c r="M1006" s="109">
        <f t="shared" si="314"/>
        <v>0</v>
      </c>
      <c r="N1006" s="110" t="str">
        <f t="shared" si="315"/>
        <v xml:space="preserve"> </v>
      </c>
      <c r="O1006" s="110" t="str">
        <f t="shared" si="316"/>
        <v xml:space="preserve"> </v>
      </c>
      <c r="P1006" s="111" t="str">
        <f t="shared" si="317"/>
        <v xml:space="preserve"> </v>
      </c>
      <c r="Q1006" s="108" t="e">
        <f t="shared" si="318"/>
        <v>#VALUE!</v>
      </c>
      <c r="R1006" s="112" t="e">
        <f t="shared" si="319"/>
        <v>#VALUE!</v>
      </c>
      <c r="S1006" s="72" t="e">
        <f t="shared" si="320"/>
        <v>#VALUE!</v>
      </c>
      <c r="T1006" s="73" t="str">
        <f t="shared" si="321"/>
        <v>donnée(s) manquante(s)</v>
      </c>
      <c r="U1006" s="74" t="str">
        <f t="shared" si="322"/>
        <v>donnée(s) manquante(s)</v>
      </c>
      <c r="V1006" s="75" t="str">
        <f>IF(ISBLANK(H1006)," ",IF(H1006&lt;=Scenario!$C$3,0,IF(H1006&lt;=Scenario!$C$5,1,IF(H1006&lt;=Scenario!$C$6,2,IF(H1006&lt;=Scenario!$C$7,3,IF(H1006&lt;=Scenario!$C$8,4,5))))))</f>
        <v xml:space="preserve"> </v>
      </c>
      <c r="W1006" s="76" t="str">
        <f>IF(ISBLANK(I1006)," ",IF(I1006&lt;=Scenario!$G$3,0,IF(I1006&lt;=Scenario!$G$5,1,2)))</f>
        <v xml:space="preserve"> </v>
      </c>
      <c r="X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81" t="e">
        <f t="shared" si="323"/>
        <v>#VALUE!</v>
      </c>
      <c r="AA1006" s="81" t="e">
        <f t="shared" si="324"/>
        <v>#VALUE!</v>
      </c>
      <c r="AB1006" s="79" t="e">
        <f t="shared" si="325"/>
        <v>#VALUE!</v>
      </c>
      <c r="AC1006" s="73" t="str">
        <f t="shared" si="329"/>
        <v>missing data</v>
      </c>
      <c r="AD1006" s="80" t="str">
        <f t="shared" si="310"/>
        <v>missing data</v>
      </c>
      <c r="AE1006" s="81" t="e">
        <f t="shared" si="326"/>
        <v>#VALUE!</v>
      </c>
      <c r="AF1006" s="81" t="e">
        <f t="shared" si="327"/>
        <v>#VALUE!</v>
      </c>
    </row>
    <row r="1007" spans="1:32" x14ac:dyDescent="0.25">
      <c r="A1007" s="114" t="s">
        <v>74</v>
      </c>
      <c r="B1007" s="102"/>
      <c r="C1007" s="103"/>
      <c r="D1007" s="103"/>
      <c r="E1007" s="104">
        <f t="shared" si="328"/>
        <v>0</v>
      </c>
      <c r="F1007" s="105"/>
      <c r="G1007" s="106"/>
      <c r="H1007" s="106"/>
      <c r="I1007" s="107"/>
      <c r="J1007" s="108" t="str">
        <f t="shared" si="311"/>
        <v xml:space="preserve"> </v>
      </c>
      <c r="K1007" s="109" t="str">
        <f t="shared" si="312"/>
        <v xml:space="preserve"> </v>
      </c>
      <c r="L1007" s="109" t="str">
        <f t="shared" si="313"/>
        <v xml:space="preserve"> </v>
      </c>
      <c r="M1007" s="109">
        <f t="shared" si="314"/>
        <v>0</v>
      </c>
      <c r="N1007" s="110" t="str">
        <f t="shared" si="315"/>
        <v xml:space="preserve"> </v>
      </c>
      <c r="O1007" s="110" t="str">
        <f t="shared" si="316"/>
        <v xml:space="preserve"> </v>
      </c>
      <c r="P1007" s="111" t="str">
        <f t="shared" si="317"/>
        <v xml:space="preserve"> </v>
      </c>
      <c r="Q1007" s="108" t="e">
        <f t="shared" si="318"/>
        <v>#VALUE!</v>
      </c>
      <c r="R1007" s="112" t="e">
        <f t="shared" si="319"/>
        <v>#VALUE!</v>
      </c>
      <c r="S1007" s="72" t="e">
        <f t="shared" si="320"/>
        <v>#VALUE!</v>
      </c>
      <c r="T1007" s="73" t="str">
        <f t="shared" si="321"/>
        <v>donnée(s) manquante(s)</v>
      </c>
      <c r="U1007" s="74" t="str">
        <f t="shared" si="322"/>
        <v>donnée(s) manquante(s)</v>
      </c>
      <c r="V1007" s="75" t="str">
        <f>IF(ISBLANK(H1007)," ",IF(H1007&lt;=Scenario!$C$3,0,IF(H1007&lt;=Scenario!$C$5,1,IF(H1007&lt;=Scenario!$C$6,2,IF(H1007&lt;=Scenario!$C$7,3,IF(H1007&lt;=Scenario!$C$8,4,5))))))</f>
        <v xml:space="preserve"> </v>
      </c>
      <c r="W1007" s="76" t="str">
        <f>IF(ISBLANK(I1007)," ",IF(I1007&lt;=Scenario!$G$3,0,IF(I1007&lt;=Scenario!$G$5,1,2)))</f>
        <v xml:space="preserve"> </v>
      </c>
      <c r="X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81" t="e">
        <f t="shared" si="323"/>
        <v>#VALUE!</v>
      </c>
      <c r="AA1007" s="81" t="e">
        <f t="shared" si="324"/>
        <v>#VALUE!</v>
      </c>
      <c r="AB1007" s="79" t="e">
        <f t="shared" si="325"/>
        <v>#VALUE!</v>
      </c>
      <c r="AC1007" s="73" t="str">
        <f t="shared" si="329"/>
        <v>missing data</v>
      </c>
      <c r="AD1007" s="80" t="str">
        <f t="shared" si="310"/>
        <v>missing data</v>
      </c>
      <c r="AE1007" s="81" t="e">
        <f t="shared" si="326"/>
        <v>#VALUE!</v>
      </c>
      <c r="AF1007" s="81" t="e">
        <f t="shared" si="327"/>
        <v>#VALUE!</v>
      </c>
    </row>
    <row r="1008" spans="1:32" x14ac:dyDescent="0.25">
      <c r="A1008" s="114" t="s">
        <v>74</v>
      </c>
      <c r="B1008" s="102"/>
      <c r="C1008" s="103"/>
      <c r="D1008" s="103"/>
      <c r="E1008" s="104">
        <f t="shared" si="328"/>
        <v>0</v>
      </c>
      <c r="F1008" s="105"/>
      <c r="G1008" s="106"/>
      <c r="H1008" s="106"/>
      <c r="I1008" s="107"/>
      <c r="J1008" s="108" t="str">
        <f t="shared" si="311"/>
        <v xml:space="preserve"> </v>
      </c>
      <c r="K1008" s="109" t="str">
        <f t="shared" si="312"/>
        <v xml:space="preserve"> </v>
      </c>
      <c r="L1008" s="109" t="str">
        <f t="shared" si="313"/>
        <v xml:space="preserve"> </v>
      </c>
      <c r="M1008" s="109">
        <f t="shared" si="314"/>
        <v>0</v>
      </c>
      <c r="N1008" s="110" t="str">
        <f t="shared" si="315"/>
        <v xml:space="preserve"> </v>
      </c>
      <c r="O1008" s="110" t="str">
        <f t="shared" si="316"/>
        <v xml:space="preserve"> </v>
      </c>
      <c r="P1008" s="111" t="str">
        <f t="shared" si="317"/>
        <v xml:space="preserve"> </v>
      </c>
      <c r="Q1008" s="108" t="e">
        <f t="shared" si="318"/>
        <v>#VALUE!</v>
      </c>
      <c r="R1008" s="112" t="e">
        <f t="shared" si="319"/>
        <v>#VALUE!</v>
      </c>
      <c r="S1008" s="72" t="e">
        <f t="shared" si="320"/>
        <v>#VALUE!</v>
      </c>
      <c r="T1008" s="73" t="str">
        <f t="shared" si="321"/>
        <v>donnée(s) manquante(s)</v>
      </c>
      <c r="U1008" s="74" t="str">
        <f t="shared" si="322"/>
        <v>donnée(s) manquante(s)</v>
      </c>
      <c r="V1008" s="75" t="str">
        <f>IF(ISBLANK(H1008)," ",IF(H1008&lt;=Scenario!$C$3,0,IF(H1008&lt;=Scenario!$C$5,1,IF(H1008&lt;=Scenario!$C$6,2,IF(H1008&lt;=Scenario!$C$7,3,IF(H1008&lt;=Scenario!$C$8,4,5))))))</f>
        <v xml:space="preserve"> </v>
      </c>
      <c r="W1008" s="76" t="str">
        <f>IF(ISBLANK(I1008)," ",IF(I1008&lt;=Scenario!$G$3,0,IF(I1008&lt;=Scenario!$G$5,1,2)))</f>
        <v xml:space="preserve"> </v>
      </c>
      <c r="X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81" t="e">
        <f t="shared" si="323"/>
        <v>#VALUE!</v>
      </c>
      <c r="AA1008" s="81" t="e">
        <f t="shared" si="324"/>
        <v>#VALUE!</v>
      </c>
      <c r="AB1008" s="79" t="e">
        <f t="shared" si="325"/>
        <v>#VALUE!</v>
      </c>
      <c r="AC1008" s="73" t="str">
        <f t="shared" si="329"/>
        <v>missing data</v>
      </c>
      <c r="AD1008" s="80" t="str">
        <f t="shared" si="310"/>
        <v>missing data</v>
      </c>
      <c r="AE1008" s="81" t="e">
        <f t="shared" si="326"/>
        <v>#VALUE!</v>
      </c>
      <c r="AF1008" s="81" t="e">
        <f t="shared" si="327"/>
        <v>#VALUE!</v>
      </c>
    </row>
    <row r="1009" spans="1:32" x14ac:dyDescent="0.25">
      <c r="A1009" s="114" t="s">
        <v>74</v>
      </c>
      <c r="B1009" s="102"/>
      <c r="C1009" s="103"/>
      <c r="D1009" s="103"/>
      <c r="E1009" s="104">
        <f t="shared" si="328"/>
        <v>0</v>
      </c>
      <c r="F1009" s="105"/>
      <c r="G1009" s="106"/>
      <c r="H1009" s="106"/>
      <c r="I1009" s="107"/>
      <c r="J1009" s="108" t="str">
        <f t="shared" si="311"/>
        <v xml:space="preserve"> </v>
      </c>
      <c r="K1009" s="109" t="str">
        <f t="shared" si="312"/>
        <v xml:space="preserve"> </v>
      </c>
      <c r="L1009" s="109" t="str">
        <f t="shared" si="313"/>
        <v xml:space="preserve"> </v>
      </c>
      <c r="M1009" s="109">
        <f t="shared" si="314"/>
        <v>0</v>
      </c>
      <c r="N1009" s="110" t="str">
        <f t="shared" si="315"/>
        <v xml:space="preserve"> </v>
      </c>
      <c r="O1009" s="110" t="str">
        <f t="shared" si="316"/>
        <v xml:space="preserve"> </v>
      </c>
      <c r="P1009" s="111" t="str">
        <f t="shared" si="317"/>
        <v xml:space="preserve"> </v>
      </c>
      <c r="Q1009" s="108" t="e">
        <f t="shared" si="318"/>
        <v>#VALUE!</v>
      </c>
      <c r="R1009" s="112" t="e">
        <f t="shared" si="319"/>
        <v>#VALUE!</v>
      </c>
      <c r="S1009" s="72" t="e">
        <f t="shared" si="320"/>
        <v>#VALUE!</v>
      </c>
      <c r="T1009" s="73" t="str">
        <f t="shared" si="321"/>
        <v>donnée(s) manquante(s)</v>
      </c>
      <c r="U1009" s="74" t="str">
        <f t="shared" si="322"/>
        <v>donnée(s) manquante(s)</v>
      </c>
      <c r="V1009" s="75" t="str">
        <f>IF(ISBLANK(H1009)," ",IF(H1009&lt;=Scenario!$C$3,0,IF(H1009&lt;=Scenario!$C$5,1,IF(H1009&lt;=Scenario!$C$6,2,IF(H1009&lt;=Scenario!$C$7,3,IF(H1009&lt;=Scenario!$C$8,4,5))))))</f>
        <v xml:space="preserve"> </v>
      </c>
      <c r="W1009" s="76" t="str">
        <f>IF(ISBLANK(I1009)," ",IF(I1009&lt;=Scenario!$G$3,0,IF(I1009&lt;=Scenario!$G$5,1,2)))</f>
        <v xml:space="preserve"> </v>
      </c>
      <c r="X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81" t="e">
        <f t="shared" si="323"/>
        <v>#VALUE!</v>
      </c>
      <c r="AA1009" s="81" t="e">
        <f t="shared" si="324"/>
        <v>#VALUE!</v>
      </c>
      <c r="AB1009" s="79" t="e">
        <f t="shared" si="325"/>
        <v>#VALUE!</v>
      </c>
      <c r="AC1009" s="73" t="str">
        <f t="shared" si="329"/>
        <v>missing data</v>
      </c>
      <c r="AD1009" s="80" t="str">
        <f t="shared" si="310"/>
        <v>missing data</v>
      </c>
      <c r="AE1009" s="81" t="e">
        <f t="shared" si="326"/>
        <v>#VALUE!</v>
      </c>
      <c r="AF1009" s="81" t="e">
        <f t="shared" si="327"/>
        <v>#VALUE!</v>
      </c>
    </row>
    <row r="1010" spans="1:32" x14ac:dyDescent="0.25">
      <c r="A1010" s="114" t="s">
        <v>74</v>
      </c>
      <c r="B1010" s="102"/>
      <c r="C1010" s="103"/>
      <c r="D1010" s="103"/>
      <c r="E1010" s="104">
        <f t="shared" si="328"/>
        <v>0</v>
      </c>
      <c r="F1010" s="105"/>
      <c r="G1010" s="106"/>
      <c r="H1010" s="106"/>
      <c r="I1010" s="107"/>
      <c r="J1010" s="108" t="str">
        <f t="shared" si="311"/>
        <v xml:space="preserve"> </v>
      </c>
      <c r="K1010" s="109" t="str">
        <f t="shared" si="312"/>
        <v xml:space="preserve"> </v>
      </c>
      <c r="L1010" s="109" t="str">
        <f t="shared" si="313"/>
        <v xml:space="preserve"> </v>
      </c>
      <c r="M1010" s="109">
        <f t="shared" si="314"/>
        <v>0</v>
      </c>
      <c r="N1010" s="110" t="str">
        <f t="shared" si="315"/>
        <v xml:space="preserve"> </v>
      </c>
      <c r="O1010" s="110" t="str">
        <f t="shared" si="316"/>
        <v xml:space="preserve"> </v>
      </c>
      <c r="P1010" s="111" t="str">
        <f t="shared" si="317"/>
        <v xml:space="preserve"> </v>
      </c>
      <c r="Q1010" s="108" t="e">
        <f t="shared" si="318"/>
        <v>#VALUE!</v>
      </c>
      <c r="R1010" s="112" t="e">
        <f t="shared" si="319"/>
        <v>#VALUE!</v>
      </c>
      <c r="S1010" s="72" t="e">
        <f t="shared" si="320"/>
        <v>#VALUE!</v>
      </c>
      <c r="T1010" s="73" t="str">
        <f t="shared" si="321"/>
        <v>donnée(s) manquante(s)</v>
      </c>
      <c r="U1010" s="74" t="str">
        <f t="shared" si="322"/>
        <v>donnée(s) manquante(s)</v>
      </c>
      <c r="V1010" s="75" t="str">
        <f>IF(ISBLANK(H1010)," ",IF(H1010&lt;=Scenario!$C$3,0,IF(H1010&lt;=Scenario!$C$5,1,IF(H1010&lt;=Scenario!$C$6,2,IF(H1010&lt;=Scenario!$C$7,3,IF(H1010&lt;=Scenario!$C$8,4,5))))))</f>
        <v xml:space="preserve"> </v>
      </c>
      <c r="W1010" s="76" t="str">
        <f>IF(ISBLANK(I1010)," ",IF(I1010&lt;=Scenario!$G$3,0,IF(I1010&lt;=Scenario!$G$5,1,2)))</f>
        <v xml:space="preserve"> </v>
      </c>
      <c r="X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81" t="e">
        <f t="shared" si="323"/>
        <v>#VALUE!</v>
      </c>
      <c r="AA1010" s="81" t="e">
        <f t="shared" si="324"/>
        <v>#VALUE!</v>
      </c>
      <c r="AB1010" s="79" t="e">
        <f t="shared" si="325"/>
        <v>#VALUE!</v>
      </c>
      <c r="AC1010" s="73" t="str">
        <f t="shared" si="329"/>
        <v>missing data</v>
      </c>
      <c r="AD1010" s="80" t="str">
        <f t="shared" si="310"/>
        <v>missing data</v>
      </c>
      <c r="AE1010" s="81" t="e">
        <f t="shared" si="326"/>
        <v>#VALUE!</v>
      </c>
      <c r="AF1010" s="81" t="e">
        <f t="shared" si="327"/>
        <v>#VALUE!</v>
      </c>
    </row>
    <row r="1011" spans="1:32" x14ac:dyDescent="0.25">
      <c r="A1011" s="114" t="s">
        <v>74</v>
      </c>
      <c r="B1011" s="102"/>
      <c r="C1011" s="103"/>
      <c r="D1011" s="103"/>
      <c r="E1011" s="104">
        <f t="shared" si="328"/>
        <v>0</v>
      </c>
      <c r="F1011" s="105"/>
      <c r="G1011" s="106"/>
      <c r="H1011" s="106"/>
      <c r="I1011" s="107"/>
      <c r="J1011" s="108" t="str">
        <f t="shared" si="311"/>
        <v xml:space="preserve"> </v>
      </c>
      <c r="K1011" s="109" t="str">
        <f t="shared" si="312"/>
        <v xml:space="preserve"> </v>
      </c>
      <c r="L1011" s="109" t="str">
        <f t="shared" si="313"/>
        <v xml:space="preserve"> </v>
      </c>
      <c r="M1011" s="109">
        <f t="shared" si="314"/>
        <v>0</v>
      </c>
      <c r="N1011" s="110" t="str">
        <f t="shared" si="315"/>
        <v xml:space="preserve"> </v>
      </c>
      <c r="O1011" s="110" t="str">
        <f t="shared" si="316"/>
        <v xml:space="preserve"> </v>
      </c>
      <c r="P1011" s="111" t="str">
        <f t="shared" si="317"/>
        <v xml:space="preserve"> </v>
      </c>
      <c r="Q1011" s="108" t="e">
        <f t="shared" si="318"/>
        <v>#VALUE!</v>
      </c>
      <c r="R1011" s="112" t="e">
        <f t="shared" si="319"/>
        <v>#VALUE!</v>
      </c>
      <c r="S1011" s="72" t="e">
        <f t="shared" si="320"/>
        <v>#VALUE!</v>
      </c>
      <c r="T1011" s="73" t="str">
        <f t="shared" si="321"/>
        <v>donnée(s) manquante(s)</v>
      </c>
      <c r="U1011" s="74" t="str">
        <f t="shared" si="322"/>
        <v>donnée(s) manquante(s)</v>
      </c>
      <c r="V1011" s="75" t="str">
        <f>IF(ISBLANK(H1011)," ",IF(H1011&lt;=Scenario!$C$3,0,IF(H1011&lt;=Scenario!$C$5,1,IF(H1011&lt;=Scenario!$C$6,2,IF(H1011&lt;=Scenario!$C$7,3,IF(H1011&lt;=Scenario!$C$8,4,5))))))</f>
        <v xml:space="preserve"> </v>
      </c>
      <c r="W1011" s="76" t="str">
        <f>IF(ISBLANK(I1011)," ",IF(I1011&lt;=Scenario!$G$3,0,IF(I1011&lt;=Scenario!$G$5,1,2)))</f>
        <v xml:space="preserve"> </v>
      </c>
      <c r="X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81" t="e">
        <f t="shared" si="323"/>
        <v>#VALUE!</v>
      </c>
      <c r="AA1011" s="81" t="e">
        <f t="shared" si="324"/>
        <v>#VALUE!</v>
      </c>
      <c r="AB1011" s="79" t="e">
        <f t="shared" si="325"/>
        <v>#VALUE!</v>
      </c>
      <c r="AC1011" s="73" t="str">
        <f t="shared" si="329"/>
        <v>missing data</v>
      </c>
      <c r="AD1011" s="80" t="str">
        <f t="shared" si="310"/>
        <v>missing data</v>
      </c>
      <c r="AE1011" s="81" t="e">
        <f t="shared" si="326"/>
        <v>#VALUE!</v>
      </c>
      <c r="AF1011" s="81" t="e">
        <f t="shared" si="327"/>
        <v>#VALUE!</v>
      </c>
    </row>
    <row r="1012" spans="1:32" x14ac:dyDescent="0.25">
      <c r="A1012" s="114" t="s">
        <v>74</v>
      </c>
      <c r="B1012" s="102"/>
      <c r="C1012" s="103"/>
      <c r="D1012" s="103"/>
      <c r="E1012" s="104">
        <f t="shared" si="328"/>
        <v>0</v>
      </c>
      <c r="F1012" s="105"/>
      <c r="G1012" s="106"/>
      <c r="H1012" s="106"/>
      <c r="I1012" s="107"/>
      <c r="J1012" s="108" t="str">
        <f t="shared" si="311"/>
        <v xml:space="preserve"> </v>
      </c>
      <c r="K1012" s="109" t="str">
        <f t="shared" si="312"/>
        <v xml:space="preserve"> </v>
      </c>
      <c r="L1012" s="109" t="str">
        <f t="shared" si="313"/>
        <v xml:space="preserve"> </v>
      </c>
      <c r="M1012" s="109">
        <f t="shared" si="314"/>
        <v>0</v>
      </c>
      <c r="N1012" s="110" t="str">
        <f t="shared" si="315"/>
        <v xml:space="preserve"> </v>
      </c>
      <c r="O1012" s="110" t="str">
        <f t="shared" si="316"/>
        <v xml:space="preserve"> </v>
      </c>
      <c r="P1012" s="111" t="str">
        <f t="shared" si="317"/>
        <v xml:space="preserve"> </v>
      </c>
      <c r="Q1012" s="108" t="e">
        <f t="shared" si="318"/>
        <v>#VALUE!</v>
      </c>
      <c r="R1012" s="112" t="e">
        <f t="shared" si="319"/>
        <v>#VALUE!</v>
      </c>
      <c r="S1012" s="72" t="e">
        <f t="shared" si="320"/>
        <v>#VALUE!</v>
      </c>
      <c r="T1012" s="73" t="str">
        <f t="shared" si="321"/>
        <v>donnée(s) manquante(s)</v>
      </c>
      <c r="U1012" s="74" t="str">
        <f t="shared" si="322"/>
        <v>donnée(s) manquante(s)</v>
      </c>
      <c r="V1012" s="75" t="str">
        <f>IF(ISBLANK(H1012)," ",IF(H1012&lt;=Scenario!$C$3,0,IF(H1012&lt;=Scenario!$C$5,1,IF(H1012&lt;=Scenario!$C$6,2,IF(H1012&lt;=Scenario!$C$7,3,IF(H1012&lt;=Scenario!$C$8,4,5))))))</f>
        <v xml:space="preserve"> </v>
      </c>
      <c r="W1012" s="76" t="str">
        <f>IF(ISBLANK(I1012)," ",IF(I1012&lt;=Scenario!$G$3,0,IF(I1012&lt;=Scenario!$G$5,1,2)))</f>
        <v xml:space="preserve"> </v>
      </c>
      <c r="X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81" t="e">
        <f t="shared" si="323"/>
        <v>#VALUE!</v>
      </c>
      <c r="AA1012" s="81" t="e">
        <f t="shared" si="324"/>
        <v>#VALUE!</v>
      </c>
      <c r="AB1012" s="79" t="e">
        <f t="shared" si="325"/>
        <v>#VALUE!</v>
      </c>
      <c r="AC1012" s="73" t="str">
        <f t="shared" si="329"/>
        <v>missing data</v>
      </c>
      <c r="AD1012" s="80" t="str">
        <f t="shared" si="310"/>
        <v>missing data</v>
      </c>
      <c r="AE1012" s="81" t="e">
        <f t="shared" si="326"/>
        <v>#VALUE!</v>
      </c>
      <c r="AF1012" s="81" t="e">
        <f t="shared" si="327"/>
        <v>#VALUE!</v>
      </c>
    </row>
    <row r="1013" spans="1:32" x14ac:dyDescent="0.25">
      <c r="A1013" s="114" t="s">
        <v>74</v>
      </c>
      <c r="B1013" s="102"/>
      <c r="C1013" s="103"/>
      <c r="D1013" s="103"/>
      <c r="E1013" s="104">
        <f t="shared" si="328"/>
        <v>0</v>
      </c>
      <c r="F1013" s="105"/>
      <c r="G1013" s="106"/>
      <c r="H1013" s="106"/>
      <c r="I1013" s="107"/>
      <c r="J1013" s="108" t="str">
        <f t="shared" si="311"/>
        <v xml:space="preserve"> </v>
      </c>
      <c r="K1013" s="109" t="str">
        <f t="shared" si="312"/>
        <v xml:space="preserve"> </v>
      </c>
      <c r="L1013" s="109" t="str">
        <f t="shared" si="313"/>
        <v xml:space="preserve"> </v>
      </c>
      <c r="M1013" s="109">
        <f t="shared" si="314"/>
        <v>0</v>
      </c>
      <c r="N1013" s="110" t="str">
        <f t="shared" si="315"/>
        <v xml:space="preserve"> </v>
      </c>
      <c r="O1013" s="110" t="str">
        <f t="shared" si="316"/>
        <v xml:space="preserve"> </v>
      </c>
      <c r="P1013" s="111" t="str">
        <f t="shared" si="317"/>
        <v xml:space="preserve"> </v>
      </c>
      <c r="Q1013" s="108" t="e">
        <f t="shared" si="318"/>
        <v>#VALUE!</v>
      </c>
      <c r="R1013" s="112" t="e">
        <f t="shared" si="319"/>
        <v>#VALUE!</v>
      </c>
      <c r="S1013" s="72" t="e">
        <f t="shared" si="320"/>
        <v>#VALUE!</v>
      </c>
      <c r="T1013" s="73" t="str">
        <f t="shared" si="321"/>
        <v>donnée(s) manquante(s)</v>
      </c>
      <c r="U1013" s="74" t="str">
        <f t="shared" si="322"/>
        <v>donnée(s) manquante(s)</v>
      </c>
      <c r="V1013" s="75" t="str">
        <f>IF(ISBLANK(H1013)," ",IF(H1013&lt;=Scenario!$C$3,0,IF(H1013&lt;=Scenario!$C$5,1,IF(H1013&lt;=Scenario!$C$6,2,IF(H1013&lt;=Scenario!$C$7,3,IF(H1013&lt;=Scenario!$C$8,4,5))))))</f>
        <v xml:space="preserve"> </v>
      </c>
      <c r="W1013" s="76" t="str">
        <f>IF(ISBLANK(I1013)," ",IF(I1013&lt;=Scenario!$G$3,0,IF(I1013&lt;=Scenario!$G$5,1,2)))</f>
        <v xml:space="preserve"> </v>
      </c>
      <c r="X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81" t="e">
        <f t="shared" si="323"/>
        <v>#VALUE!</v>
      </c>
      <c r="AA1013" s="81" t="e">
        <f t="shared" si="324"/>
        <v>#VALUE!</v>
      </c>
      <c r="AB1013" s="79" t="e">
        <f t="shared" si="325"/>
        <v>#VALUE!</v>
      </c>
      <c r="AC1013" s="73" t="str">
        <f t="shared" si="329"/>
        <v>missing data</v>
      </c>
      <c r="AD1013" s="80" t="str">
        <f t="shared" si="310"/>
        <v>missing data</v>
      </c>
      <c r="AE1013" s="81" t="e">
        <f t="shared" si="326"/>
        <v>#VALUE!</v>
      </c>
      <c r="AF1013" s="81" t="e">
        <f t="shared" si="327"/>
        <v>#VALUE!</v>
      </c>
    </row>
    <row r="1014" spans="1:32" x14ac:dyDescent="0.25">
      <c r="A1014" s="114" t="s">
        <v>74</v>
      </c>
      <c r="B1014" s="102"/>
      <c r="C1014" s="103"/>
      <c r="D1014" s="103"/>
      <c r="E1014" s="104">
        <f t="shared" si="328"/>
        <v>0</v>
      </c>
      <c r="F1014" s="105"/>
      <c r="G1014" s="106"/>
      <c r="H1014" s="106"/>
      <c r="I1014" s="107"/>
      <c r="J1014" s="108" t="str">
        <f t="shared" si="311"/>
        <v xml:space="preserve"> </v>
      </c>
      <c r="K1014" s="109" t="str">
        <f t="shared" si="312"/>
        <v xml:space="preserve"> </v>
      </c>
      <c r="L1014" s="109" t="str">
        <f t="shared" si="313"/>
        <v xml:space="preserve"> </v>
      </c>
      <c r="M1014" s="109">
        <f t="shared" si="314"/>
        <v>0</v>
      </c>
      <c r="N1014" s="110" t="str">
        <f t="shared" si="315"/>
        <v xml:space="preserve"> </v>
      </c>
      <c r="O1014" s="110" t="str">
        <f t="shared" si="316"/>
        <v xml:space="preserve"> </v>
      </c>
      <c r="P1014" s="111" t="str">
        <f t="shared" si="317"/>
        <v xml:space="preserve"> </v>
      </c>
      <c r="Q1014" s="108" t="e">
        <f t="shared" si="318"/>
        <v>#VALUE!</v>
      </c>
      <c r="R1014" s="112" t="e">
        <f t="shared" si="319"/>
        <v>#VALUE!</v>
      </c>
      <c r="S1014" s="72" t="e">
        <f t="shared" si="320"/>
        <v>#VALUE!</v>
      </c>
      <c r="T1014" s="73" t="str">
        <f t="shared" si="321"/>
        <v>donnée(s) manquante(s)</v>
      </c>
      <c r="U1014" s="74" t="str">
        <f t="shared" si="322"/>
        <v>donnée(s) manquante(s)</v>
      </c>
      <c r="V1014" s="75" t="str">
        <f>IF(ISBLANK(H1014)," ",IF(H1014&lt;=Scenario!$C$3,0,IF(H1014&lt;=Scenario!$C$5,1,IF(H1014&lt;=Scenario!$C$6,2,IF(H1014&lt;=Scenario!$C$7,3,IF(H1014&lt;=Scenario!$C$8,4,5))))))</f>
        <v xml:space="preserve"> </v>
      </c>
      <c r="W1014" s="76" t="str">
        <f>IF(ISBLANK(I1014)," ",IF(I1014&lt;=Scenario!$G$3,0,IF(I1014&lt;=Scenario!$G$5,1,2)))</f>
        <v xml:space="preserve"> </v>
      </c>
      <c r="X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81" t="e">
        <f t="shared" si="323"/>
        <v>#VALUE!</v>
      </c>
      <c r="AA1014" s="81" t="e">
        <f t="shared" si="324"/>
        <v>#VALUE!</v>
      </c>
      <c r="AB1014" s="79" t="e">
        <f t="shared" si="325"/>
        <v>#VALUE!</v>
      </c>
      <c r="AC1014" s="73" t="str">
        <f t="shared" si="329"/>
        <v>missing data</v>
      </c>
      <c r="AD1014" s="80" t="str">
        <f t="shared" si="310"/>
        <v>missing data</v>
      </c>
      <c r="AE1014" s="81" t="e">
        <f t="shared" si="326"/>
        <v>#VALUE!</v>
      </c>
      <c r="AF1014" s="81" t="e">
        <f t="shared" si="327"/>
        <v>#VALUE!</v>
      </c>
    </row>
    <row r="1015" spans="1:32" x14ac:dyDescent="0.25">
      <c r="A1015" s="114" t="s">
        <v>74</v>
      </c>
      <c r="B1015" s="102"/>
      <c r="C1015" s="103"/>
      <c r="D1015" s="103"/>
      <c r="E1015" s="104">
        <f t="shared" si="328"/>
        <v>0</v>
      </c>
      <c r="F1015" s="105"/>
      <c r="G1015" s="106"/>
      <c r="H1015" s="106"/>
      <c r="I1015" s="107"/>
      <c r="J1015" s="108" t="str">
        <f t="shared" si="311"/>
        <v xml:space="preserve"> </v>
      </c>
      <c r="K1015" s="109" t="str">
        <f t="shared" si="312"/>
        <v xml:space="preserve"> </v>
      </c>
      <c r="L1015" s="109" t="str">
        <f t="shared" si="313"/>
        <v xml:space="preserve"> </v>
      </c>
      <c r="M1015" s="109">
        <f t="shared" si="314"/>
        <v>0</v>
      </c>
      <c r="N1015" s="110" t="str">
        <f t="shared" si="315"/>
        <v xml:space="preserve"> </v>
      </c>
      <c r="O1015" s="110" t="str">
        <f t="shared" si="316"/>
        <v xml:space="preserve"> </v>
      </c>
      <c r="P1015" s="111" t="str">
        <f t="shared" si="317"/>
        <v xml:space="preserve"> </v>
      </c>
      <c r="Q1015" s="108" t="e">
        <f t="shared" si="318"/>
        <v>#VALUE!</v>
      </c>
      <c r="R1015" s="112" t="e">
        <f t="shared" si="319"/>
        <v>#VALUE!</v>
      </c>
      <c r="S1015" s="72" t="e">
        <f t="shared" si="320"/>
        <v>#VALUE!</v>
      </c>
      <c r="T1015" s="73" t="str">
        <f t="shared" si="321"/>
        <v>donnée(s) manquante(s)</v>
      </c>
      <c r="U1015" s="74" t="str">
        <f t="shared" si="322"/>
        <v>donnée(s) manquante(s)</v>
      </c>
      <c r="V1015" s="75" t="str">
        <f>IF(ISBLANK(H1015)," ",IF(H1015&lt;=Scenario!$C$3,0,IF(H1015&lt;=Scenario!$C$5,1,IF(H1015&lt;=Scenario!$C$6,2,IF(H1015&lt;=Scenario!$C$7,3,IF(H1015&lt;=Scenario!$C$8,4,5))))))</f>
        <v xml:space="preserve"> </v>
      </c>
      <c r="W1015" s="76" t="str">
        <f>IF(ISBLANK(I1015)," ",IF(I1015&lt;=Scenario!$G$3,0,IF(I1015&lt;=Scenario!$G$5,1,2)))</f>
        <v xml:space="preserve"> </v>
      </c>
      <c r="X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81" t="e">
        <f t="shared" si="323"/>
        <v>#VALUE!</v>
      </c>
      <c r="AA1015" s="81" t="e">
        <f t="shared" si="324"/>
        <v>#VALUE!</v>
      </c>
      <c r="AB1015" s="79" t="e">
        <f t="shared" si="325"/>
        <v>#VALUE!</v>
      </c>
      <c r="AC1015" s="73" t="str">
        <f t="shared" si="329"/>
        <v>missing data</v>
      </c>
      <c r="AD1015" s="80" t="str">
        <f t="shared" si="310"/>
        <v>missing data</v>
      </c>
      <c r="AE1015" s="81" t="e">
        <f t="shared" si="326"/>
        <v>#VALUE!</v>
      </c>
      <c r="AF1015" s="81" t="e">
        <f t="shared" si="327"/>
        <v>#VALUE!</v>
      </c>
    </row>
    <row r="1016" spans="1:32" x14ac:dyDescent="0.25">
      <c r="A1016" s="114" t="s">
        <v>74</v>
      </c>
      <c r="B1016" s="102"/>
      <c r="C1016" s="103"/>
      <c r="D1016" s="103"/>
      <c r="E1016" s="104">
        <f t="shared" si="328"/>
        <v>0</v>
      </c>
      <c r="F1016" s="105"/>
      <c r="G1016" s="106"/>
      <c r="H1016" s="106"/>
      <c r="I1016" s="107"/>
      <c r="J1016" s="108" t="str">
        <f t="shared" si="311"/>
        <v xml:space="preserve"> </v>
      </c>
      <c r="K1016" s="109" t="str">
        <f t="shared" si="312"/>
        <v xml:space="preserve"> </v>
      </c>
      <c r="L1016" s="109" t="str">
        <f t="shared" si="313"/>
        <v xml:space="preserve"> </v>
      </c>
      <c r="M1016" s="109">
        <f t="shared" si="314"/>
        <v>0</v>
      </c>
      <c r="N1016" s="110" t="str">
        <f t="shared" si="315"/>
        <v xml:space="preserve"> </v>
      </c>
      <c r="O1016" s="110" t="str">
        <f t="shared" si="316"/>
        <v xml:space="preserve"> </v>
      </c>
      <c r="P1016" s="111" t="str">
        <f t="shared" si="317"/>
        <v xml:space="preserve"> </v>
      </c>
      <c r="Q1016" s="108" t="e">
        <f t="shared" si="318"/>
        <v>#VALUE!</v>
      </c>
      <c r="R1016" s="112" t="e">
        <f t="shared" si="319"/>
        <v>#VALUE!</v>
      </c>
      <c r="S1016" s="72" t="e">
        <f t="shared" si="320"/>
        <v>#VALUE!</v>
      </c>
      <c r="T1016" s="73" t="str">
        <f t="shared" si="321"/>
        <v>donnée(s) manquante(s)</v>
      </c>
      <c r="U1016" s="74" t="str">
        <f t="shared" si="322"/>
        <v>donnée(s) manquante(s)</v>
      </c>
      <c r="V1016" s="75" t="str">
        <f>IF(ISBLANK(H1016)," ",IF(H1016&lt;=Scenario!$C$3,0,IF(H1016&lt;=Scenario!$C$5,1,IF(H1016&lt;=Scenario!$C$6,2,IF(H1016&lt;=Scenario!$C$7,3,IF(H1016&lt;=Scenario!$C$8,4,5))))))</f>
        <v xml:space="preserve"> </v>
      </c>
      <c r="W1016" s="76" t="str">
        <f>IF(ISBLANK(I1016)," ",IF(I1016&lt;=Scenario!$G$3,0,IF(I1016&lt;=Scenario!$G$5,1,2)))</f>
        <v xml:space="preserve"> </v>
      </c>
      <c r="X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81" t="e">
        <f t="shared" si="323"/>
        <v>#VALUE!</v>
      </c>
      <c r="AA1016" s="81" t="e">
        <f t="shared" si="324"/>
        <v>#VALUE!</v>
      </c>
      <c r="AB1016" s="79" t="e">
        <f t="shared" si="325"/>
        <v>#VALUE!</v>
      </c>
      <c r="AC1016" s="73" t="str">
        <f t="shared" si="329"/>
        <v>missing data</v>
      </c>
      <c r="AD1016" s="80" t="str">
        <f t="shared" si="310"/>
        <v>missing data</v>
      </c>
      <c r="AE1016" s="81" t="e">
        <f t="shared" si="326"/>
        <v>#VALUE!</v>
      </c>
      <c r="AF1016" s="81" t="e">
        <f t="shared" si="327"/>
        <v>#VALUE!</v>
      </c>
    </row>
    <row r="1017" spans="1:32" x14ac:dyDescent="0.25">
      <c r="A1017" s="114" t="s">
        <v>74</v>
      </c>
      <c r="B1017" s="102"/>
      <c r="C1017" s="103"/>
      <c r="D1017" s="103"/>
      <c r="E1017" s="104">
        <f t="shared" si="328"/>
        <v>0</v>
      </c>
      <c r="F1017" s="105"/>
      <c r="G1017" s="106"/>
      <c r="H1017" s="106"/>
      <c r="I1017" s="107"/>
      <c r="J1017" s="108" t="str">
        <f t="shared" si="311"/>
        <v xml:space="preserve"> </v>
      </c>
      <c r="K1017" s="109" t="str">
        <f t="shared" si="312"/>
        <v xml:space="preserve"> </v>
      </c>
      <c r="L1017" s="109" t="str">
        <f t="shared" si="313"/>
        <v xml:space="preserve"> </v>
      </c>
      <c r="M1017" s="109">
        <f t="shared" si="314"/>
        <v>0</v>
      </c>
      <c r="N1017" s="110" t="str">
        <f t="shared" si="315"/>
        <v xml:space="preserve"> </v>
      </c>
      <c r="O1017" s="110" t="str">
        <f t="shared" si="316"/>
        <v xml:space="preserve"> </v>
      </c>
      <c r="P1017" s="111" t="str">
        <f t="shared" si="317"/>
        <v xml:space="preserve"> </v>
      </c>
      <c r="Q1017" s="108" t="e">
        <f t="shared" si="318"/>
        <v>#VALUE!</v>
      </c>
      <c r="R1017" s="112" t="e">
        <f t="shared" si="319"/>
        <v>#VALUE!</v>
      </c>
      <c r="S1017" s="72" t="e">
        <f t="shared" si="320"/>
        <v>#VALUE!</v>
      </c>
      <c r="T1017" s="73" t="str">
        <f t="shared" si="321"/>
        <v>donnée(s) manquante(s)</v>
      </c>
      <c r="U1017" s="74" t="str">
        <f t="shared" si="322"/>
        <v>donnée(s) manquante(s)</v>
      </c>
      <c r="V1017" s="75" t="str">
        <f>IF(ISBLANK(H1017)," ",IF(H1017&lt;=Scenario!$C$3,0,IF(H1017&lt;=Scenario!$C$5,1,IF(H1017&lt;=Scenario!$C$6,2,IF(H1017&lt;=Scenario!$C$7,3,IF(H1017&lt;=Scenario!$C$8,4,5))))))</f>
        <v xml:space="preserve"> </v>
      </c>
      <c r="W1017" s="76" t="str">
        <f>IF(ISBLANK(I1017)," ",IF(I1017&lt;=Scenario!$G$3,0,IF(I1017&lt;=Scenario!$G$5,1,2)))</f>
        <v xml:space="preserve"> </v>
      </c>
      <c r="X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81" t="e">
        <f t="shared" si="323"/>
        <v>#VALUE!</v>
      </c>
      <c r="AA1017" s="81" t="e">
        <f t="shared" si="324"/>
        <v>#VALUE!</v>
      </c>
      <c r="AB1017" s="79" t="e">
        <f t="shared" si="325"/>
        <v>#VALUE!</v>
      </c>
      <c r="AC1017" s="73" t="str">
        <f t="shared" si="329"/>
        <v>missing data</v>
      </c>
      <c r="AD1017" s="80" t="str">
        <f t="shared" si="310"/>
        <v>missing data</v>
      </c>
      <c r="AE1017" s="81" t="e">
        <f t="shared" si="326"/>
        <v>#VALUE!</v>
      </c>
      <c r="AF1017" s="81" t="e">
        <f t="shared" si="327"/>
        <v>#VALUE!</v>
      </c>
    </row>
    <row r="1018" spans="1:32" x14ac:dyDescent="0.25">
      <c r="A1018" s="114" t="s">
        <v>74</v>
      </c>
      <c r="B1018" s="102"/>
      <c r="C1018" s="103"/>
      <c r="D1018" s="103"/>
      <c r="E1018" s="104">
        <f t="shared" si="328"/>
        <v>0</v>
      </c>
      <c r="F1018" s="105"/>
      <c r="G1018" s="106"/>
      <c r="H1018" s="106"/>
      <c r="I1018" s="107"/>
      <c r="J1018" s="108" t="str">
        <f t="shared" si="311"/>
        <v xml:space="preserve"> </v>
      </c>
      <c r="K1018" s="109" t="str">
        <f t="shared" si="312"/>
        <v xml:space="preserve"> </v>
      </c>
      <c r="L1018" s="109" t="str">
        <f t="shared" si="313"/>
        <v xml:space="preserve"> </v>
      </c>
      <c r="M1018" s="109">
        <f t="shared" si="314"/>
        <v>0</v>
      </c>
      <c r="N1018" s="110" t="str">
        <f t="shared" si="315"/>
        <v xml:space="preserve"> </v>
      </c>
      <c r="O1018" s="110" t="str">
        <f t="shared" si="316"/>
        <v xml:space="preserve"> </v>
      </c>
      <c r="P1018" s="111" t="str">
        <f t="shared" si="317"/>
        <v xml:space="preserve"> </v>
      </c>
      <c r="Q1018" s="108" t="e">
        <f t="shared" si="318"/>
        <v>#VALUE!</v>
      </c>
      <c r="R1018" s="112" t="e">
        <f t="shared" si="319"/>
        <v>#VALUE!</v>
      </c>
      <c r="S1018" s="72" t="e">
        <f t="shared" si="320"/>
        <v>#VALUE!</v>
      </c>
      <c r="T1018" s="73" t="str">
        <f t="shared" si="321"/>
        <v>donnée(s) manquante(s)</v>
      </c>
      <c r="U1018" s="74" t="str">
        <f t="shared" si="322"/>
        <v>donnée(s) manquante(s)</v>
      </c>
      <c r="V1018" s="75" t="str">
        <f>IF(ISBLANK(H1018)," ",IF(H1018&lt;=Scenario!$C$3,0,IF(H1018&lt;=Scenario!$C$5,1,IF(H1018&lt;=Scenario!$C$6,2,IF(H1018&lt;=Scenario!$C$7,3,IF(H1018&lt;=Scenario!$C$8,4,5))))))</f>
        <v xml:space="preserve"> </v>
      </c>
      <c r="W1018" s="76" t="str">
        <f>IF(ISBLANK(I1018)," ",IF(I1018&lt;=Scenario!$G$3,0,IF(I1018&lt;=Scenario!$G$5,1,2)))</f>
        <v xml:space="preserve"> </v>
      </c>
      <c r="X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81" t="e">
        <f t="shared" si="323"/>
        <v>#VALUE!</v>
      </c>
      <c r="AA1018" s="81" t="e">
        <f t="shared" si="324"/>
        <v>#VALUE!</v>
      </c>
      <c r="AB1018" s="79" t="e">
        <f t="shared" si="325"/>
        <v>#VALUE!</v>
      </c>
      <c r="AC1018" s="73" t="str">
        <f t="shared" si="329"/>
        <v>missing data</v>
      </c>
      <c r="AD1018" s="80" t="str">
        <f t="shared" si="310"/>
        <v>missing data</v>
      </c>
      <c r="AE1018" s="81" t="e">
        <f t="shared" si="326"/>
        <v>#VALUE!</v>
      </c>
      <c r="AF1018" s="81" t="e">
        <f t="shared" si="327"/>
        <v>#VALUE!</v>
      </c>
    </row>
    <row r="1019" spans="1:32" x14ac:dyDescent="0.25">
      <c r="A1019" s="114" t="s">
        <v>74</v>
      </c>
      <c r="B1019" s="102"/>
      <c r="C1019" s="103"/>
      <c r="D1019" s="103"/>
      <c r="E1019" s="104">
        <f t="shared" si="328"/>
        <v>0</v>
      </c>
      <c r="F1019" s="105"/>
      <c r="G1019" s="106"/>
      <c r="H1019" s="106"/>
      <c r="I1019" s="107"/>
      <c r="J1019" s="108" t="str">
        <f t="shared" si="311"/>
        <v xml:space="preserve"> </v>
      </c>
      <c r="K1019" s="109" t="str">
        <f t="shared" si="312"/>
        <v xml:space="preserve"> </v>
      </c>
      <c r="L1019" s="109" t="str">
        <f t="shared" si="313"/>
        <v xml:space="preserve"> </v>
      </c>
      <c r="M1019" s="109">
        <f t="shared" si="314"/>
        <v>0</v>
      </c>
      <c r="N1019" s="110" t="str">
        <f t="shared" si="315"/>
        <v xml:space="preserve"> </v>
      </c>
      <c r="O1019" s="110" t="str">
        <f t="shared" si="316"/>
        <v xml:space="preserve"> </v>
      </c>
      <c r="P1019" s="111" t="str">
        <f t="shared" si="317"/>
        <v xml:space="preserve"> </v>
      </c>
      <c r="Q1019" s="108" t="e">
        <f t="shared" si="318"/>
        <v>#VALUE!</v>
      </c>
      <c r="R1019" s="112" t="e">
        <f t="shared" si="319"/>
        <v>#VALUE!</v>
      </c>
      <c r="S1019" s="72" t="e">
        <f t="shared" si="320"/>
        <v>#VALUE!</v>
      </c>
      <c r="T1019" s="73" t="str">
        <f t="shared" si="321"/>
        <v>donnée(s) manquante(s)</v>
      </c>
      <c r="U1019" s="74" t="str">
        <f t="shared" si="322"/>
        <v>donnée(s) manquante(s)</v>
      </c>
      <c r="V1019" s="75" t="str">
        <f>IF(ISBLANK(H1019)," ",IF(H1019&lt;=Scenario!$C$3,0,IF(H1019&lt;=Scenario!$C$5,1,IF(H1019&lt;=Scenario!$C$6,2,IF(H1019&lt;=Scenario!$C$7,3,IF(H1019&lt;=Scenario!$C$8,4,5))))))</f>
        <v xml:space="preserve"> </v>
      </c>
      <c r="W1019" s="76" t="str">
        <f>IF(ISBLANK(I1019)," ",IF(I1019&lt;=Scenario!$G$3,0,IF(I1019&lt;=Scenario!$G$5,1,2)))</f>
        <v xml:space="preserve"> </v>
      </c>
      <c r="X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81" t="e">
        <f t="shared" si="323"/>
        <v>#VALUE!</v>
      </c>
      <c r="AA1019" s="81" t="e">
        <f t="shared" si="324"/>
        <v>#VALUE!</v>
      </c>
      <c r="AB1019" s="79" t="e">
        <f t="shared" si="325"/>
        <v>#VALUE!</v>
      </c>
      <c r="AC1019" s="73" t="str">
        <f t="shared" si="329"/>
        <v>missing data</v>
      </c>
      <c r="AD1019" s="80" t="str">
        <f t="shared" si="310"/>
        <v>missing data</v>
      </c>
      <c r="AE1019" s="81" t="e">
        <f t="shared" si="326"/>
        <v>#VALUE!</v>
      </c>
      <c r="AF1019" s="81" t="e">
        <f t="shared" si="327"/>
        <v>#VALUE!</v>
      </c>
    </row>
    <row r="1020" spans="1:32" x14ac:dyDescent="0.25">
      <c r="A1020" s="114" t="s">
        <v>74</v>
      </c>
      <c r="B1020" s="102"/>
      <c r="C1020" s="103"/>
      <c r="D1020" s="103"/>
      <c r="E1020" s="104">
        <f t="shared" si="328"/>
        <v>0</v>
      </c>
      <c r="F1020" s="105"/>
      <c r="G1020" s="106"/>
      <c r="H1020" s="106"/>
      <c r="I1020" s="107"/>
      <c r="J1020" s="108" t="str">
        <f t="shared" si="311"/>
        <v xml:space="preserve"> </v>
      </c>
      <c r="K1020" s="109" t="str">
        <f t="shared" si="312"/>
        <v xml:space="preserve"> </v>
      </c>
      <c r="L1020" s="109" t="str">
        <f t="shared" si="313"/>
        <v xml:space="preserve"> </v>
      </c>
      <c r="M1020" s="109">
        <f t="shared" si="314"/>
        <v>0</v>
      </c>
      <c r="N1020" s="110" t="str">
        <f t="shared" si="315"/>
        <v xml:space="preserve"> </v>
      </c>
      <c r="O1020" s="110" t="str">
        <f t="shared" si="316"/>
        <v xml:space="preserve"> </v>
      </c>
      <c r="P1020" s="111" t="str">
        <f t="shared" si="317"/>
        <v xml:space="preserve"> </v>
      </c>
      <c r="Q1020" s="108" t="e">
        <f t="shared" si="318"/>
        <v>#VALUE!</v>
      </c>
      <c r="R1020" s="112" t="e">
        <f t="shared" si="319"/>
        <v>#VALUE!</v>
      </c>
      <c r="S1020" s="72" t="e">
        <f t="shared" si="320"/>
        <v>#VALUE!</v>
      </c>
      <c r="T1020" s="73" t="str">
        <f t="shared" si="321"/>
        <v>donnée(s) manquante(s)</v>
      </c>
      <c r="U1020" s="74" t="str">
        <f t="shared" si="322"/>
        <v>donnée(s) manquante(s)</v>
      </c>
      <c r="V1020" s="75" t="str">
        <f>IF(ISBLANK(H1020)," ",IF(H1020&lt;=Scenario!$C$3,0,IF(H1020&lt;=Scenario!$C$5,1,IF(H1020&lt;=Scenario!$C$6,2,IF(H1020&lt;=Scenario!$C$7,3,IF(H1020&lt;=Scenario!$C$8,4,5))))))</f>
        <v xml:space="preserve"> </v>
      </c>
      <c r="W1020" s="76" t="str">
        <f>IF(ISBLANK(I1020)," ",IF(I1020&lt;=Scenario!$G$3,0,IF(I1020&lt;=Scenario!$G$5,1,2)))</f>
        <v xml:space="preserve"> </v>
      </c>
      <c r="X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81" t="e">
        <f t="shared" si="323"/>
        <v>#VALUE!</v>
      </c>
      <c r="AA1020" s="81" t="e">
        <f t="shared" si="324"/>
        <v>#VALUE!</v>
      </c>
      <c r="AB1020" s="79" t="e">
        <f t="shared" si="325"/>
        <v>#VALUE!</v>
      </c>
      <c r="AC1020" s="73" t="str">
        <f t="shared" si="329"/>
        <v>missing data</v>
      </c>
      <c r="AD1020" s="80" t="str">
        <f t="shared" si="310"/>
        <v>missing data</v>
      </c>
      <c r="AE1020" s="81" t="e">
        <f t="shared" si="326"/>
        <v>#VALUE!</v>
      </c>
      <c r="AF1020" s="81" t="e">
        <f t="shared" si="327"/>
        <v>#VALUE!</v>
      </c>
    </row>
    <row r="1021" spans="1:32" x14ac:dyDescent="0.25">
      <c r="A1021" s="114" t="s">
        <v>74</v>
      </c>
      <c r="B1021" s="102"/>
      <c r="C1021" s="103"/>
      <c r="D1021" s="103"/>
      <c r="E1021" s="104">
        <f t="shared" si="328"/>
        <v>0</v>
      </c>
      <c r="F1021" s="105"/>
      <c r="G1021" s="106"/>
      <c r="H1021" s="106"/>
      <c r="I1021" s="107"/>
      <c r="J1021" s="108" t="str">
        <f t="shared" si="311"/>
        <v xml:space="preserve"> </v>
      </c>
      <c r="K1021" s="109" t="str">
        <f t="shared" si="312"/>
        <v xml:space="preserve"> </v>
      </c>
      <c r="L1021" s="109" t="str">
        <f t="shared" si="313"/>
        <v xml:space="preserve"> </v>
      </c>
      <c r="M1021" s="109">
        <f t="shared" si="314"/>
        <v>0</v>
      </c>
      <c r="N1021" s="110" t="str">
        <f t="shared" si="315"/>
        <v xml:space="preserve"> </v>
      </c>
      <c r="O1021" s="110" t="str">
        <f t="shared" si="316"/>
        <v xml:space="preserve"> </v>
      </c>
      <c r="P1021" s="111" t="str">
        <f t="shared" si="317"/>
        <v xml:space="preserve"> </v>
      </c>
      <c r="Q1021" s="108" t="e">
        <f t="shared" si="318"/>
        <v>#VALUE!</v>
      </c>
      <c r="R1021" s="112" t="e">
        <f t="shared" si="319"/>
        <v>#VALUE!</v>
      </c>
      <c r="S1021" s="72" t="e">
        <f t="shared" si="320"/>
        <v>#VALUE!</v>
      </c>
      <c r="T1021" s="73" t="str">
        <f t="shared" si="321"/>
        <v>donnée(s) manquante(s)</v>
      </c>
      <c r="U1021" s="74" t="str">
        <f t="shared" si="322"/>
        <v>donnée(s) manquante(s)</v>
      </c>
      <c r="V1021" s="75" t="str">
        <f>IF(ISBLANK(H1021)," ",IF(H1021&lt;=Scenario!$C$3,0,IF(H1021&lt;=Scenario!$C$5,1,IF(H1021&lt;=Scenario!$C$6,2,IF(H1021&lt;=Scenario!$C$7,3,IF(H1021&lt;=Scenario!$C$8,4,5))))))</f>
        <v xml:space="preserve"> </v>
      </c>
      <c r="W1021" s="76" t="str">
        <f>IF(ISBLANK(I1021)," ",IF(I1021&lt;=Scenario!$G$3,0,IF(I1021&lt;=Scenario!$G$5,1,2)))</f>
        <v xml:space="preserve"> </v>
      </c>
      <c r="X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81" t="e">
        <f t="shared" si="323"/>
        <v>#VALUE!</v>
      </c>
      <c r="AA1021" s="81" t="e">
        <f t="shared" si="324"/>
        <v>#VALUE!</v>
      </c>
      <c r="AB1021" s="79" t="e">
        <f t="shared" si="325"/>
        <v>#VALUE!</v>
      </c>
      <c r="AC1021" s="73" t="str">
        <f t="shared" si="329"/>
        <v>missing data</v>
      </c>
      <c r="AD1021" s="80" t="str">
        <f t="shared" si="310"/>
        <v>missing data</v>
      </c>
      <c r="AE1021" s="81" t="e">
        <f t="shared" si="326"/>
        <v>#VALUE!</v>
      </c>
      <c r="AF1021" s="81" t="e">
        <f t="shared" si="327"/>
        <v>#VALUE!</v>
      </c>
    </row>
    <row r="1022" spans="1:32" x14ac:dyDescent="0.25">
      <c r="A1022" s="114" t="s">
        <v>74</v>
      </c>
      <c r="B1022" s="102"/>
      <c r="C1022" s="103"/>
      <c r="D1022" s="103"/>
      <c r="E1022" s="104">
        <f t="shared" si="328"/>
        <v>0</v>
      </c>
      <c r="F1022" s="105"/>
      <c r="G1022" s="106"/>
      <c r="H1022" s="106"/>
      <c r="I1022" s="107"/>
      <c r="J1022" s="108" t="str">
        <f t="shared" si="311"/>
        <v xml:space="preserve"> </v>
      </c>
      <c r="K1022" s="109" t="str">
        <f t="shared" si="312"/>
        <v xml:space="preserve"> </v>
      </c>
      <c r="L1022" s="109" t="str">
        <f t="shared" si="313"/>
        <v xml:space="preserve"> </v>
      </c>
      <c r="M1022" s="109">
        <f t="shared" si="314"/>
        <v>0</v>
      </c>
      <c r="N1022" s="110" t="str">
        <f t="shared" si="315"/>
        <v xml:space="preserve"> </v>
      </c>
      <c r="O1022" s="110" t="str">
        <f t="shared" si="316"/>
        <v xml:space="preserve"> </v>
      </c>
      <c r="P1022" s="111" t="str">
        <f t="shared" si="317"/>
        <v xml:space="preserve"> </v>
      </c>
      <c r="Q1022" s="108" t="e">
        <f t="shared" si="318"/>
        <v>#VALUE!</v>
      </c>
      <c r="R1022" s="112" t="e">
        <f t="shared" si="319"/>
        <v>#VALUE!</v>
      </c>
      <c r="S1022" s="72" t="e">
        <f t="shared" si="320"/>
        <v>#VALUE!</v>
      </c>
      <c r="T1022" s="73" t="str">
        <f t="shared" si="321"/>
        <v>donnée(s) manquante(s)</v>
      </c>
      <c r="U1022" s="74" t="str">
        <f t="shared" si="322"/>
        <v>donnée(s) manquante(s)</v>
      </c>
      <c r="V1022" s="75" t="str">
        <f>IF(ISBLANK(H1022)," ",IF(H1022&lt;=Scenario!$C$3,0,IF(H1022&lt;=Scenario!$C$5,1,IF(H1022&lt;=Scenario!$C$6,2,IF(H1022&lt;=Scenario!$C$7,3,IF(H1022&lt;=Scenario!$C$8,4,5))))))</f>
        <v xml:space="preserve"> </v>
      </c>
      <c r="W1022" s="76" t="str">
        <f>IF(ISBLANK(I1022)," ",IF(I1022&lt;=Scenario!$G$3,0,IF(I1022&lt;=Scenario!$G$5,1,2)))</f>
        <v xml:space="preserve"> </v>
      </c>
      <c r="X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81" t="e">
        <f t="shared" si="323"/>
        <v>#VALUE!</v>
      </c>
      <c r="AA1022" s="81" t="e">
        <f t="shared" si="324"/>
        <v>#VALUE!</v>
      </c>
      <c r="AB1022" s="79" t="e">
        <f t="shared" si="325"/>
        <v>#VALUE!</v>
      </c>
      <c r="AC1022" s="73" t="str">
        <f t="shared" si="329"/>
        <v>missing data</v>
      </c>
      <c r="AD1022" s="80" t="str">
        <f t="shared" si="310"/>
        <v>missing data</v>
      </c>
      <c r="AE1022" s="81" t="e">
        <f t="shared" si="326"/>
        <v>#VALUE!</v>
      </c>
      <c r="AF1022" s="81" t="e">
        <f t="shared" si="327"/>
        <v>#VALUE!</v>
      </c>
    </row>
    <row r="1023" spans="1:32" x14ac:dyDescent="0.25">
      <c r="A1023" s="114" t="s">
        <v>74</v>
      </c>
      <c r="B1023" s="102"/>
      <c r="C1023" s="103"/>
      <c r="D1023" s="103"/>
      <c r="E1023" s="104">
        <f t="shared" si="328"/>
        <v>0</v>
      </c>
      <c r="F1023" s="105"/>
      <c r="G1023" s="106"/>
      <c r="H1023" s="106"/>
      <c r="I1023" s="107"/>
      <c r="J1023" s="108" t="str">
        <f t="shared" si="311"/>
        <v xml:space="preserve"> </v>
      </c>
      <c r="K1023" s="109" t="str">
        <f t="shared" si="312"/>
        <v xml:space="preserve"> </v>
      </c>
      <c r="L1023" s="109" t="str">
        <f t="shared" si="313"/>
        <v xml:space="preserve"> </v>
      </c>
      <c r="M1023" s="109">
        <f t="shared" si="314"/>
        <v>0</v>
      </c>
      <c r="N1023" s="110" t="str">
        <f t="shared" si="315"/>
        <v xml:space="preserve"> </v>
      </c>
      <c r="O1023" s="110" t="str">
        <f t="shared" si="316"/>
        <v xml:space="preserve"> </v>
      </c>
      <c r="P1023" s="111" t="str">
        <f t="shared" si="317"/>
        <v xml:space="preserve"> </v>
      </c>
      <c r="Q1023" s="108" t="e">
        <f t="shared" si="318"/>
        <v>#VALUE!</v>
      </c>
      <c r="R1023" s="112" t="e">
        <f t="shared" si="319"/>
        <v>#VALUE!</v>
      </c>
      <c r="S1023" s="72" t="e">
        <f t="shared" si="320"/>
        <v>#VALUE!</v>
      </c>
      <c r="T1023" s="73" t="str">
        <f t="shared" si="321"/>
        <v>donnée(s) manquante(s)</v>
      </c>
      <c r="U1023" s="74" t="str">
        <f t="shared" si="322"/>
        <v>donnée(s) manquante(s)</v>
      </c>
      <c r="V1023" s="75" t="str">
        <f>IF(ISBLANK(H1023)," ",IF(H1023&lt;=Scenario!$C$3,0,IF(H1023&lt;=Scenario!$C$5,1,IF(H1023&lt;=Scenario!$C$6,2,IF(H1023&lt;=Scenario!$C$7,3,IF(H1023&lt;=Scenario!$C$8,4,5))))))</f>
        <v xml:space="preserve"> </v>
      </c>
      <c r="W1023" s="76" t="str">
        <f>IF(ISBLANK(I1023)," ",IF(I1023&lt;=Scenario!$G$3,0,IF(I1023&lt;=Scenario!$G$5,1,2)))</f>
        <v xml:space="preserve"> </v>
      </c>
      <c r="X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81" t="e">
        <f t="shared" si="323"/>
        <v>#VALUE!</v>
      </c>
      <c r="AA1023" s="81" t="e">
        <f t="shared" si="324"/>
        <v>#VALUE!</v>
      </c>
      <c r="AB1023" s="79" t="e">
        <f t="shared" si="325"/>
        <v>#VALUE!</v>
      </c>
      <c r="AC1023" s="73" t="str">
        <f t="shared" si="329"/>
        <v>missing data</v>
      </c>
      <c r="AD1023" s="80" t="str">
        <f t="shared" si="310"/>
        <v>missing data</v>
      </c>
      <c r="AE1023" s="81" t="e">
        <f t="shared" si="326"/>
        <v>#VALUE!</v>
      </c>
      <c r="AF1023" s="81" t="e">
        <f t="shared" si="327"/>
        <v>#VALUE!</v>
      </c>
    </row>
    <row r="1024" spans="1:32" x14ac:dyDescent="0.25">
      <c r="A1024" s="114" t="s">
        <v>74</v>
      </c>
      <c r="B1024" s="102"/>
      <c r="C1024" s="103"/>
      <c r="D1024" s="103"/>
      <c r="E1024" s="104">
        <f t="shared" si="328"/>
        <v>0</v>
      </c>
      <c r="F1024" s="105"/>
      <c r="G1024" s="106"/>
      <c r="H1024" s="106"/>
      <c r="I1024" s="107"/>
      <c r="J1024" s="108" t="str">
        <f t="shared" si="311"/>
        <v xml:space="preserve"> </v>
      </c>
      <c r="K1024" s="109" t="str">
        <f t="shared" si="312"/>
        <v xml:space="preserve"> </v>
      </c>
      <c r="L1024" s="109" t="str">
        <f t="shared" si="313"/>
        <v xml:space="preserve"> </v>
      </c>
      <c r="M1024" s="109">
        <f t="shared" si="314"/>
        <v>0</v>
      </c>
      <c r="N1024" s="110" t="str">
        <f t="shared" si="315"/>
        <v xml:space="preserve"> </v>
      </c>
      <c r="O1024" s="110" t="str">
        <f t="shared" si="316"/>
        <v xml:space="preserve"> </v>
      </c>
      <c r="P1024" s="111" t="str">
        <f t="shared" si="317"/>
        <v xml:space="preserve"> </v>
      </c>
      <c r="Q1024" s="108" t="e">
        <f t="shared" si="318"/>
        <v>#VALUE!</v>
      </c>
      <c r="R1024" s="112" t="e">
        <f t="shared" si="319"/>
        <v>#VALUE!</v>
      </c>
      <c r="S1024" s="72" t="e">
        <f t="shared" si="320"/>
        <v>#VALUE!</v>
      </c>
      <c r="T1024" s="73" t="str">
        <f t="shared" si="321"/>
        <v>donnée(s) manquante(s)</v>
      </c>
      <c r="U1024" s="74" t="str">
        <f t="shared" si="322"/>
        <v>donnée(s) manquante(s)</v>
      </c>
      <c r="V1024" s="75" t="str">
        <f>IF(ISBLANK(H1024)," ",IF(H1024&lt;=Scenario!$C$3,0,IF(H1024&lt;=Scenario!$C$5,1,IF(H1024&lt;=Scenario!$C$6,2,IF(H1024&lt;=Scenario!$C$7,3,IF(H1024&lt;=Scenario!$C$8,4,5))))))</f>
        <v xml:space="preserve"> </v>
      </c>
      <c r="W1024" s="76" t="str">
        <f>IF(ISBLANK(I1024)," ",IF(I1024&lt;=Scenario!$G$3,0,IF(I1024&lt;=Scenario!$G$5,1,2)))</f>
        <v xml:space="preserve"> </v>
      </c>
      <c r="X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81" t="e">
        <f t="shared" si="323"/>
        <v>#VALUE!</v>
      </c>
      <c r="AA1024" s="81" t="e">
        <f t="shared" si="324"/>
        <v>#VALUE!</v>
      </c>
      <c r="AB1024" s="79" t="e">
        <f t="shared" si="325"/>
        <v>#VALUE!</v>
      </c>
      <c r="AC1024" s="73" t="str">
        <f t="shared" si="329"/>
        <v>missing data</v>
      </c>
      <c r="AD1024" s="80" t="str">
        <f t="shared" si="310"/>
        <v>missing data</v>
      </c>
      <c r="AE1024" s="81" t="e">
        <f t="shared" si="326"/>
        <v>#VALUE!</v>
      </c>
      <c r="AF1024" s="81" t="e">
        <f t="shared" si="327"/>
        <v>#VALUE!</v>
      </c>
    </row>
    <row r="1025" spans="1:32" x14ac:dyDescent="0.25">
      <c r="A1025" s="114" t="s">
        <v>74</v>
      </c>
      <c r="B1025" s="102"/>
      <c r="C1025" s="103"/>
      <c r="D1025" s="103"/>
      <c r="E1025" s="104">
        <f t="shared" si="328"/>
        <v>0</v>
      </c>
      <c r="F1025" s="105"/>
      <c r="G1025" s="106"/>
      <c r="H1025" s="106"/>
      <c r="I1025" s="107"/>
      <c r="J1025" s="108" t="str">
        <f t="shared" si="311"/>
        <v xml:space="preserve"> </v>
      </c>
      <c r="K1025" s="109" t="str">
        <f t="shared" si="312"/>
        <v xml:space="preserve"> </v>
      </c>
      <c r="L1025" s="109" t="str">
        <f t="shared" si="313"/>
        <v xml:space="preserve"> </v>
      </c>
      <c r="M1025" s="109">
        <f t="shared" si="314"/>
        <v>0</v>
      </c>
      <c r="N1025" s="110" t="str">
        <f t="shared" si="315"/>
        <v xml:space="preserve"> </v>
      </c>
      <c r="O1025" s="110" t="str">
        <f t="shared" si="316"/>
        <v xml:space="preserve"> </v>
      </c>
      <c r="P1025" s="111" t="str">
        <f t="shared" si="317"/>
        <v xml:space="preserve"> </v>
      </c>
      <c r="Q1025" s="108" t="e">
        <f t="shared" si="318"/>
        <v>#VALUE!</v>
      </c>
      <c r="R1025" s="112" t="e">
        <f t="shared" si="319"/>
        <v>#VALUE!</v>
      </c>
      <c r="S1025" s="72" t="e">
        <f t="shared" si="320"/>
        <v>#VALUE!</v>
      </c>
      <c r="T1025" s="73" t="str">
        <f t="shared" si="321"/>
        <v>donnée(s) manquante(s)</v>
      </c>
      <c r="U1025" s="74" t="str">
        <f t="shared" si="322"/>
        <v>donnée(s) manquante(s)</v>
      </c>
      <c r="V1025" s="75" t="str">
        <f>IF(ISBLANK(H1025)," ",IF(H1025&lt;=Scenario!$C$3,0,IF(H1025&lt;=Scenario!$C$5,1,IF(H1025&lt;=Scenario!$C$6,2,IF(H1025&lt;=Scenario!$C$7,3,IF(H1025&lt;=Scenario!$C$8,4,5))))))</f>
        <v xml:space="preserve"> </v>
      </c>
      <c r="W1025" s="76" t="str">
        <f>IF(ISBLANK(I1025)," ",IF(I1025&lt;=Scenario!$G$3,0,IF(I1025&lt;=Scenario!$G$5,1,2)))</f>
        <v xml:space="preserve"> </v>
      </c>
      <c r="X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81" t="e">
        <f t="shared" si="323"/>
        <v>#VALUE!</v>
      </c>
      <c r="AA1025" s="81" t="e">
        <f t="shared" si="324"/>
        <v>#VALUE!</v>
      </c>
      <c r="AB1025" s="79" t="e">
        <f t="shared" si="325"/>
        <v>#VALUE!</v>
      </c>
      <c r="AC1025" s="73" t="str">
        <f t="shared" si="329"/>
        <v>missing data</v>
      </c>
      <c r="AD1025" s="80" t="str">
        <f t="shared" si="310"/>
        <v>missing data</v>
      </c>
      <c r="AE1025" s="81" t="e">
        <f t="shared" si="326"/>
        <v>#VALUE!</v>
      </c>
      <c r="AF1025" s="81" t="e">
        <f t="shared" si="327"/>
        <v>#VALUE!</v>
      </c>
    </row>
    <row r="1026" spans="1:32" x14ac:dyDescent="0.25">
      <c r="A1026" s="114" t="s">
        <v>74</v>
      </c>
      <c r="B1026" s="102"/>
      <c r="C1026" s="103"/>
      <c r="D1026" s="103"/>
      <c r="E1026" s="104">
        <f t="shared" si="328"/>
        <v>0</v>
      </c>
      <c r="F1026" s="105"/>
      <c r="G1026" s="106"/>
      <c r="H1026" s="106"/>
      <c r="I1026" s="107"/>
      <c r="J1026" s="108" t="str">
        <f t="shared" si="311"/>
        <v xml:space="preserve"> </v>
      </c>
      <c r="K1026" s="109" t="str">
        <f t="shared" si="312"/>
        <v xml:space="preserve"> </v>
      </c>
      <c r="L1026" s="109" t="str">
        <f t="shared" si="313"/>
        <v xml:space="preserve"> </v>
      </c>
      <c r="M1026" s="109">
        <f t="shared" si="314"/>
        <v>0</v>
      </c>
      <c r="N1026" s="110" t="str">
        <f t="shared" si="315"/>
        <v xml:space="preserve"> </v>
      </c>
      <c r="O1026" s="110" t="str">
        <f t="shared" si="316"/>
        <v xml:space="preserve"> </v>
      </c>
      <c r="P1026" s="111" t="str">
        <f t="shared" si="317"/>
        <v xml:space="preserve"> </v>
      </c>
      <c r="Q1026" s="108" t="e">
        <f t="shared" si="318"/>
        <v>#VALUE!</v>
      </c>
      <c r="R1026" s="112" t="e">
        <f t="shared" si="319"/>
        <v>#VALUE!</v>
      </c>
      <c r="S1026" s="72" t="e">
        <f t="shared" si="320"/>
        <v>#VALUE!</v>
      </c>
      <c r="T1026" s="73" t="str">
        <f t="shared" si="321"/>
        <v>donnée(s) manquante(s)</v>
      </c>
      <c r="U1026" s="74" t="str">
        <f t="shared" si="322"/>
        <v>donnée(s) manquante(s)</v>
      </c>
      <c r="V1026" s="75" t="str">
        <f>IF(ISBLANK(H1026)," ",IF(H1026&lt;=Scenario!$C$3,0,IF(H1026&lt;=Scenario!$C$5,1,IF(H1026&lt;=Scenario!$C$6,2,IF(H1026&lt;=Scenario!$C$7,3,IF(H1026&lt;=Scenario!$C$8,4,5))))))</f>
        <v xml:space="preserve"> </v>
      </c>
      <c r="W1026" s="76" t="str">
        <f>IF(ISBLANK(I1026)," ",IF(I1026&lt;=Scenario!$G$3,0,IF(I1026&lt;=Scenario!$G$5,1,2)))</f>
        <v xml:space="preserve"> </v>
      </c>
      <c r="X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81" t="e">
        <f t="shared" si="323"/>
        <v>#VALUE!</v>
      </c>
      <c r="AA1026" s="81" t="e">
        <f t="shared" si="324"/>
        <v>#VALUE!</v>
      </c>
      <c r="AB1026" s="79" t="e">
        <f t="shared" si="325"/>
        <v>#VALUE!</v>
      </c>
      <c r="AC1026" s="73" t="str">
        <f t="shared" si="329"/>
        <v>missing data</v>
      </c>
      <c r="AD1026" s="80" t="str">
        <f t="shared" si="310"/>
        <v>missing data</v>
      </c>
      <c r="AE1026" s="81" t="e">
        <f t="shared" si="326"/>
        <v>#VALUE!</v>
      </c>
      <c r="AF1026" s="81" t="e">
        <f t="shared" si="327"/>
        <v>#VALUE!</v>
      </c>
    </row>
    <row r="1027" spans="1:32" x14ac:dyDescent="0.25">
      <c r="A1027" s="114" t="s">
        <v>74</v>
      </c>
      <c r="B1027" s="102"/>
      <c r="C1027" s="103"/>
      <c r="D1027" s="103"/>
      <c r="E1027" s="104">
        <f t="shared" si="328"/>
        <v>0</v>
      </c>
      <c r="F1027" s="105"/>
      <c r="G1027" s="106"/>
      <c r="H1027" s="106"/>
      <c r="I1027" s="107"/>
      <c r="J1027" s="108" t="str">
        <f t="shared" si="311"/>
        <v xml:space="preserve"> </v>
      </c>
      <c r="K1027" s="109" t="str">
        <f t="shared" si="312"/>
        <v xml:space="preserve"> </v>
      </c>
      <c r="L1027" s="109" t="str">
        <f t="shared" si="313"/>
        <v xml:space="preserve"> </v>
      </c>
      <c r="M1027" s="109">
        <f t="shared" si="314"/>
        <v>0</v>
      </c>
      <c r="N1027" s="110" t="str">
        <f t="shared" si="315"/>
        <v xml:space="preserve"> </v>
      </c>
      <c r="O1027" s="110" t="str">
        <f t="shared" si="316"/>
        <v xml:space="preserve"> </v>
      </c>
      <c r="P1027" s="111" t="str">
        <f t="shared" si="317"/>
        <v xml:space="preserve"> </v>
      </c>
      <c r="Q1027" s="108" t="e">
        <f t="shared" si="318"/>
        <v>#VALUE!</v>
      </c>
      <c r="R1027" s="112" t="e">
        <f t="shared" si="319"/>
        <v>#VALUE!</v>
      </c>
      <c r="S1027" s="72" t="e">
        <f t="shared" si="320"/>
        <v>#VALUE!</v>
      </c>
      <c r="T1027" s="73" t="str">
        <f t="shared" si="321"/>
        <v>donnée(s) manquante(s)</v>
      </c>
      <c r="U1027" s="74" t="str">
        <f t="shared" si="322"/>
        <v>donnée(s) manquante(s)</v>
      </c>
      <c r="V1027" s="75" t="str">
        <f>IF(ISBLANK(H1027)," ",IF(H1027&lt;=Scenario!$C$3,0,IF(H1027&lt;=Scenario!$C$5,1,IF(H1027&lt;=Scenario!$C$6,2,IF(H1027&lt;=Scenario!$C$7,3,IF(H1027&lt;=Scenario!$C$8,4,5))))))</f>
        <v xml:space="preserve"> </v>
      </c>
      <c r="W1027" s="76" t="str">
        <f>IF(ISBLANK(I1027)," ",IF(I1027&lt;=Scenario!$G$3,0,IF(I1027&lt;=Scenario!$G$5,1,2)))</f>
        <v xml:space="preserve"> </v>
      </c>
      <c r="X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81" t="e">
        <f t="shared" si="323"/>
        <v>#VALUE!</v>
      </c>
      <c r="AA1027" s="81" t="e">
        <f t="shared" si="324"/>
        <v>#VALUE!</v>
      </c>
      <c r="AB1027" s="79" t="e">
        <f t="shared" si="325"/>
        <v>#VALUE!</v>
      </c>
      <c r="AC1027" s="73" t="str">
        <f t="shared" si="329"/>
        <v>missing data</v>
      </c>
      <c r="AD1027" s="80" t="str">
        <f t="shared" ref="AD1027:AD1090" si="330">IF(AC1027="missing data","missing data",IF(AC1027="Nutriscore_A","dark green",IF(AC1027="Nutriscore_B","green",IF(AC1027="Nutriscore_C","yellow",IF(AC1027="Nutriscore_D","orange","dark orange")))))</f>
        <v>missing data</v>
      </c>
      <c r="AE1027" s="81" t="e">
        <f t="shared" si="326"/>
        <v>#VALUE!</v>
      </c>
      <c r="AF1027" s="81" t="e">
        <f t="shared" si="327"/>
        <v>#VALUE!</v>
      </c>
    </row>
    <row r="1028" spans="1:32" x14ac:dyDescent="0.25">
      <c r="A1028" s="114" t="s">
        <v>74</v>
      </c>
      <c r="B1028" s="102"/>
      <c r="C1028" s="103"/>
      <c r="D1028" s="103"/>
      <c r="E1028" s="104">
        <f t="shared" si="328"/>
        <v>0</v>
      </c>
      <c r="F1028" s="105"/>
      <c r="G1028" s="106"/>
      <c r="H1028" s="106"/>
      <c r="I1028" s="107"/>
      <c r="J1028" s="108" t="str">
        <f t="shared" ref="J1028:J1091" si="331">IF(ISBLANK(B1028)," ",IF(B1028&lt;=335,0,IF(B1028&lt;=670,1,IF(B1028&lt;=1005,2,IF(B1028&lt;=1340,3,IF(B1028&lt;=1675,4,IF(B1028&lt;=2010,5,IF(B1028&lt;=2345,6,IF(B1028&lt;=2680,7,IF(B1028&lt;=3015,8,IF(B1028&lt;=3350,9,10)))))))))))</f>
        <v xml:space="preserve"> </v>
      </c>
      <c r="K1028" s="109" t="str">
        <f t="shared" ref="K1028:K1091" si="332">IF(ISBLANK(C1028)," ",IF(C1028&lt;=4.5,0,IF(ROUND(C1028,1)&lt;=9,1,IF(C1028&lt;=13.5,2,IF(ROUND(C1028,1)&lt;=18,3,IF(C1028&lt;=22.5,4,IF(ROUND(C1028,1)&lt;=27,5,IF(ROUND(C1028,1)&lt;=31,6,IF(ROUND(C1028,1)&lt;=36,7,IF(ROUND(C1028,1)&lt;=40,8,IF(ROUND(C1028,1)&lt;=45,9,10)))))))))))</f>
        <v xml:space="preserve"> </v>
      </c>
      <c r="L1028" s="109" t="str">
        <f t="shared" ref="L1028:L1091" si="333">IF(ISBLANK(D1028)," ",IF(D1028&lt;=1,0,IF(D1028&lt;=2,1,IF(D1028&lt;=3,2,IF(D1028&lt;=4,3,IF(D1028&lt;=5,4,IF(D1028&lt;=6,5,IF(D1028&lt;=7,6,IF(D1028&lt;=8,7,IF(D1028&lt;=9,8,IF(D1028&lt;=10,9,10)))))))))))</f>
        <v xml:space="preserve"> </v>
      </c>
      <c r="M1028" s="109">
        <f t="shared" ref="M1028:M1091" si="334">IF(ISBLANK(E1028)," ",IF(E1028&lt;=90,0,IF(E1028&lt;=180,1,IF(E1028&lt;=270,2,IF(E1028&lt;=360,3,IF(E1028&lt;=450,4,IF(E1028&lt;=540,5,IF(E1028&lt;=630,6,IF(E1028&lt;=720,7,IF(E1028&lt;=810,8,IF(E1028&lt;=900,9,10)))))))))))</f>
        <v>0</v>
      </c>
      <c r="N1028" s="110" t="str">
        <f t="shared" ref="N1028:N1091" si="335">IF(ISBLANK(G1028)," ",IF(G1028&lt;=40,0,IF(G1028&lt;=60,1,IF(G1028&lt;=80,2,5))))</f>
        <v xml:space="preserve"> </v>
      </c>
      <c r="O1028" s="110" t="str">
        <f t="shared" ref="O1028:O1091" si="336">IF(ISBLANK(H1028)," ",IF(H1028&lt;=0.9,0,IF(H1028&lt;=1.9,1,IF(H1028&lt;=2.8,2,IF(H1028&lt;=3.7,3,IF(H1028&lt;=4.7,4,5))))))</f>
        <v xml:space="preserve"> </v>
      </c>
      <c r="P1028" s="111" t="str">
        <f t="shared" ref="P1028:P1091" si="337">IF(ISBLANK(I1028)," ",IF(I1028&lt;=1.6,0,IF(I1028&lt;=3.2,1,IF(I1028&lt;=4.8,2,IF(I1028&lt;=6.4,3,IF(ROUND(I1028,1)&lt;=8,4,5))))))</f>
        <v xml:space="preserve"> </v>
      </c>
      <c r="Q1028" s="108" t="e">
        <f t="shared" si="318"/>
        <v>#VALUE!</v>
      </c>
      <c r="R1028" s="112" t="e">
        <f t="shared" si="319"/>
        <v>#VALUE!</v>
      </c>
      <c r="S1028" s="72" t="e">
        <f t="shared" si="320"/>
        <v>#VALUE!</v>
      </c>
      <c r="T1028" s="73" t="str">
        <f t="shared" si="321"/>
        <v>donnée(s) manquante(s)</v>
      </c>
      <c r="U1028" s="74" t="str">
        <f t="shared" si="322"/>
        <v>donnée(s) manquante(s)</v>
      </c>
      <c r="V1028" s="75" t="str">
        <f>IF(ISBLANK(H1028)," ",IF(H1028&lt;=Scenario!$C$3,0,IF(H1028&lt;=Scenario!$C$5,1,IF(H1028&lt;=Scenario!$C$6,2,IF(H1028&lt;=Scenario!$C$7,3,IF(H1028&lt;=Scenario!$C$8,4,5))))))</f>
        <v xml:space="preserve"> </v>
      </c>
      <c r="W1028" s="76" t="str">
        <f>IF(ISBLANK(I1028)," ",IF(I1028&lt;=Scenario!$G$3,0,IF(I1028&lt;=Scenario!$G$5,1,2)))</f>
        <v xml:space="preserve"> </v>
      </c>
      <c r="X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81" t="e">
        <f t="shared" si="323"/>
        <v>#VALUE!</v>
      </c>
      <c r="AA1028" s="81" t="e">
        <f t="shared" si="324"/>
        <v>#VALUE!</v>
      </c>
      <c r="AB1028" s="79" t="e">
        <f t="shared" si="325"/>
        <v>#VALUE!</v>
      </c>
      <c r="AC1028" s="73" t="str">
        <f t="shared" si="329"/>
        <v>missing data</v>
      </c>
      <c r="AD1028" s="80" t="str">
        <f t="shared" si="330"/>
        <v>missing data</v>
      </c>
      <c r="AE1028" s="81" t="e">
        <f t="shared" si="326"/>
        <v>#VALUE!</v>
      </c>
      <c r="AF1028" s="81" t="e">
        <f t="shared" si="327"/>
        <v>#VALUE!</v>
      </c>
    </row>
    <row r="1029" spans="1:32" x14ac:dyDescent="0.25">
      <c r="A1029" s="114" t="s">
        <v>74</v>
      </c>
      <c r="B1029" s="102"/>
      <c r="C1029" s="103"/>
      <c r="D1029" s="103"/>
      <c r="E1029" s="104">
        <f t="shared" si="328"/>
        <v>0</v>
      </c>
      <c r="F1029" s="105"/>
      <c r="G1029" s="106"/>
      <c r="H1029" s="106"/>
      <c r="I1029" s="107"/>
      <c r="J1029" s="108" t="str">
        <f t="shared" si="331"/>
        <v xml:space="preserve"> </v>
      </c>
      <c r="K1029" s="109" t="str">
        <f t="shared" si="332"/>
        <v xml:space="preserve"> </v>
      </c>
      <c r="L1029" s="109" t="str">
        <f t="shared" si="333"/>
        <v xml:space="preserve"> </v>
      </c>
      <c r="M1029" s="109">
        <f t="shared" si="334"/>
        <v>0</v>
      </c>
      <c r="N1029" s="110" t="str">
        <f t="shared" si="335"/>
        <v xml:space="preserve"> </v>
      </c>
      <c r="O1029" s="110" t="str">
        <f t="shared" si="336"/>
        <v xml:space="preserve"> </v>
      </c>
      <c r="P1029" s="111" t="str">
        <f t="shared" si="337"/>
        <v xml:space="preserve"> </v>
      </c>
      <c r="Q1029" s="108" t="e">
        <f t="shared" si="318"/>
        <v>#VALUE!</v>
      </c>
      <c r="R1029" s="112" t="e">
        <f t="shared" si="319"/>
        <v>#VALUE!</v>
      </c>
      <c r="S1029" s="72" t="e">
        <f t="shared" si="320"/>
        <v>#VALUE!</v>
      </c>
      <c r="T1029" s="73" t="str">
        <f t="shared" si="321"/>
        <v>donnée(s) manquante(s)</v>
      </c>
      <c r="U1029" s="74" t="str">
        <f t="shared" si="322"/>
        <v>donnée(s) manquante(s)</v>
      </c>
      <c r="V1029" s="75" t="str">
        <f>IF(ISBLANK(H1029)," ",IF(H1029&lt;=Scenario!$C$3,0,IF(H1029&lt;=Scenario!$C$5,1,IF(H1029&lt;=Scenario!$C$6,2,IF(H1029&lt;=Scenario!$C$7,3,IF(H1029&lt;=Scenario!$C$8,4,5))))))</f>
        <v xml:space="preserve"> </v>
      </c>
      <c r="W1029" s="76" t="str">
        <f>IF(ISBLANK(I1029)," ",IF(I1029&lt;=Scenario!$G$3,0,IF(I1029&lt;=Scenario!$G$5,1,2)))</f>
        <v xml:space="preserve"> </v>
      </c>
      <c r="X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81" t="e">
        <f t="shared" si="323"/>
        <v>#VALUE!</v>
      </c>
      <c r="AA1029" s="81" t="e">
        <f t="shared" si="324"/>
        <v>#VALUE!</v>
      </c>
      <c r="AB1029" s="79" t="e">
        <f t="shared" si="325"/>
        <v>#VALUE!</v>
      </c>
      <c r="AC1029" s="73" t="str">
        <f t="shared" si="329"/>
        <v>missing data</v>
      </c>
      <c r="AD1029" s="80" t="str">
        <f t="shared" si="330"/>
        <v>missing data</v>
      </c>
      <c r="AE1029" s="81" t="e">
        <f t="shared" si="326"/>
        <v>#VALUE!</v>
      </c>
      <c r="AF1029" s="81" t="e">
        <f t="shared" si="327"/>
        <v>#VALUE!</v>
      </c>
    </row>
    <row r="1030" spans="1:32" x14ac:dyDescent="0.25">
      <c r="A1030" s="114" t="s">
        <v>74</v>
      </c>
      <c r="B1030" s="102"/>
      <c r="C1030" s="103"/>
      <c r="D1030" s="103"/>
      <c r="E1030" s="104">
        <f t="shared" si="328"/>
        <v>0</v>
      </c>
      <c r="F1030" s="105"/>
      <c r="G1030" s="106"/>
      <c r="H1030" s="106"/>
      <c r="I1030" s="107"/>
      <c r="J1030" s="108" t="str">
        <f t="shared" si="331"/>
        <v xml:space="preserve"> </v>
      </c>
      <c r="K1030" s="109" t="str">
        <f t="shared" si="332"/>
        <v xml:space="preserve"> </v>
      </c>
      <c r="L1030" s="109" t="str">
        <f t="shared" si="333"/>
        <v xml:space="preserve"> </v>
      </c>
      <c r="M1030" s="109">
        <f t="shared" si="334"/>
        <v>0</v>
      </c>
      <c r="N1030" s="110" t="str">
        <f t="shared" si="335"/>
        <v xml:space="preserve"> </v>
      </c>
      <c r="O1030" s="110" t="str">
        <f t="shared" si="336"/>
        <v xml:space="preserve"> </v>
      </c>
      <c r="P1030" s="111" t="str">
        <f t="shared" si="337"/>
        <v xml:space="preserve"> </v>
      </c>
      <c r="Q1030" s="108" t="e">
        <f t="shared" si="318"/>
        <v>#VALUE!</v>
      </c>
      <c r="R1030" s="112" t="e">
        <f t="shared" si="319"/>
        <v>#VALUE!</v>
      </c>
      <c r="S1030" s="72" t="e">
        <f t="shared" si="320"/>
        <v>#VALUE!</v>
      </c>
      <c r="T1030" s="73" t="str">
        <f t="shared" si="321"/>
        <v>donnée(s) manquante(s)</v>
      </c>
      <c r="U1030" s="74" t="str">
        <f t="shared" si="322"/>
        <v>donnée(s) manquante(s)</v>
      </c>
      <c r="V1030" s="75" t="str">
        <f>IF(ISBLANK(H1030)," ",IF(H1030&lt;=Scenario!$C$3,0,IF(H1030&lt;=Scenario!$C$5,1,IF(H1030&lt;=Scenario!$C$6,2,IF(H1030&lt;=Scenario!$C$7,3,IF(H1030&lt;=Scenario!$C$8,4,5))))))</f>
        <v xml:space="preserve"> </v>
      </c>
      <c r="W1030" s="76" t="str">
        <f>IF(ISBLANK(I1030)," ",IF(I1030&lt;=Scenario!$G$3,0,IF(I1030&lt;=Scenario!$G$5,1,2)))</f>
        <v xml:space="preserve"> </v>
      </c>
      <c r="X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81" t="e">
        <f t="shared" si="323"/>
        <v>#VALUE!</v>
      </c>
      <c r="AA1030" s="81" t="e">
        <f t="shared" si="324"/>
        <v>#VALUE!</v>
      </c>
      <c r="AB1030" s="79" t="e">
        <f t="shared" si="325"/>
        <v>#VALUE!</v>
      </c>
      <c r="AC1030" s="73" t="str">
        <f t="shared" si="329"/>
        <v>missing data</v>
      </c>
      <c r="AD1030" s="80" t="str">
        <f t="shared" si="330"/>
        <v>missing data</v>
      </c>
      <c r="AE1030" s="81" t="e">
        <f t="shared" si="326"/>
        <v>#VALUE!</v>
      </c>
      <c r="AF1030" s="81" t="e">
        <f t="shared" si="327"/>
        <v>#VALUE!</v>
      </c>
    </row>
    <row r="1031" spans="1:32" x14ac:dyDescent="0.25">
      <c r="A1031" s="114" t="s">
        <v>74</v>
      </c>
      <c r="B1031" s="102"/>
      <c r="C1031" s="103"/>
      <c r="D1031" s="103"/>
      <c r="E1031" s="104">
        <f t="shared" si="328"/>
        <v>0</v>
      </c>
      <c r="F1031" s="105"/>
      <c r="G1031" s="106"/>
      <c r="H1031" s="106"/>
      <c r="I1031" s="107"/>
      <c r="J1031" s="108" t="str">
        <f t="shared" si="331"/>
        <v xml:space="preserve"> </v>
      </c>
      <c r="K1031" s="109" t="str">
        <f t="shared" si="332"/>
        <v xml:space="preserve"> </v>
      </c>
      <c r="L1031" s="109" t="str">
        <f t="shared" si="333"/>
        <v xml:space="preserve"> </v>
      </c>
      <c r="M1031" s="109">
        <f t="shared" si="334"/>
        <v>0</v>
      </c>
      <c r="N1031" s="110" t="str">
        <f t="shared" si="335"/>
        <v xml:space="preserve"> </v>
      </c>
      <c r="O1031" s="110" t="str">
        <f t="shared" si="336"/>
        <v xml:space="preserve"> </v>
      </c>
      <c r="P1031" s="111" t="str">
        <f t="shared" si="337"/>
        <v xml:space="preserve"> </v>
      </c>
      <c r="Q1031" s="108" t="e">
        <f t="shared" ref="Q1031:Q1094" si="338">SUM(J1031+K1031+L1031+M1031)</f>
        <v>#VALUE!</v>
      </c>
      <c r="R1031" s="112" t="e">
        <f t="shared" ref="R1031:R1094" si="339">SUM(N1031+O1031+P1031)</f>
        <v>#VALUE!</v>
      </c>
      <c r="S1031" s="72" t="e">
        <f t="shared" ref="S1031:S1094" si="340">IF(AND(Q1031&gt;=0,Q1031&lt;11),Q1031-R1031,IF(AND(Q1031&gt;=11,N1031=5),Q1031-R1031,Q1031-N1031-O1031))</f>
        <v>#VALUE!</v>
      </c>
      <c r="T1031" s="73"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74" t="str">
        <f t="shared" ref="U1031:U1094" si="342">IF(T1031="donnée(s) manquante(s)","donnée(s) manquante(s)",IF(T1031="Nutriscore_A","dark green",IF(T1031="Nutriscore_B","green",IF(T1031="Nutriscore_C","yellow",IF(T1031="Nutriscore_D","orange","dark orange")))))</f>
        <v>donnée(s) manquante(s)</v>
      </c>
      <c r="V1031" s="75" t="str">
        <f>IF(ISBLANK(H1031)," ",IF(H1031&lt;=Scenario!$C$3,0,IF(H1031&lt;=Scenario!$C$5,1,IF(H1031&lt;=Scenario!$C$6,2,IF(H1031&lt;=Scenario!$C$7,3,IF(H1031&lt;=Scenario!$C$8,4,5))))))</f>
        <v xml:space="preserve"> </v>
      </c>
      <c r="W1031" s="76" t="str">
        <f>IF(ISBLANK(I1031)," ",IF(I1031&lt;=Scenario!$G$3,0,IF(I1031&lt;=Scenario!$G$5,1,2)))</f>
        <v xml:space="preserve"> </v>
      </c>
      <c r="X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81" t="e">
        <f t="shared" ref="Z1031:Z1094" si="343">Y1031+X1031+J1031+L1031</f>
        <v>#VALUE!</v>
      </c>
      <c r="AA1031" s="81" t="e">
        <f t="shared" ref="AA1031:AA1094" si="344">W1031+N1031+V1031</f>
        <v>#VALUE!</v>
      </c>
      <c r="AB1031" s="79" t="e">
        <f t="shared" ref="AB1031:AB1094" si="345">IF(Z1031&lt;11,Z1031-AA1031,Z1031-V1031-N1031)</f>
        <v>#VALUE!</v>
      </c>
      <c r="AC1031" s="73" t="str">
        <f t="shared" si="329"/>
        <v>missing data</v>
      </c>
      <c r="AD1031" s="80" t="str">
        <f t="shared" si="330"/>
        <v>missing data</v>
      </c>
      <c r="AE1031" s="81" t="e">
        <f t="shared" ref="AE1031:AE1094" si="346">AB1031-S1031</f>
        <v>#VALUE!</v>
      </c>
      <c r="AF1031" s="81" t="e">
        <f t="shared" ref="AF1031:AF1094" si="347">IF(OR(ISBLANK(U1031),ISBLANK(AD1031)),"donnée manquante",IF(T1031=AC1031,"no change",IF(T1031&lt;&gt;AC1031,IF(S1031&lt;AB1031,"less favourable",IF(S1031&gt;AB1031,"more favourable")))))</f>
        <v>#VALUE!</v>
      </c>
    </row>
    <row r="1032" spans="1:32" x14ac:dyDescent="0.25">
      <c r="A1032" s="114" t="s">
        <v>74</v>
      </c>
      <c r="B1032" s="102"/>
      <c r="C1032" s="103"/>
      <c r="D1032" s="103"/>
      <c r="E1032" s="104">
        <f t="shared" ref="E1032:E1095" si="348">ROUND(F1032/2.5*1000,0)</f>
        <v>0</v>
      </c>
      <c r="F1032" s="105"/>
      <c r="G1032" s="106"/>
      <c r="H1032" s="106"/>
      <c r="I1032" s="107"/>
      <c r="J1032" s="108" t="str">
        <f t="shared" si="331"/>
        <v xml:space="preserve"> </v>
      </c>
      <c r="K1032" s="109" t="str">
        <f t="shared" si="332"/>
        <v xml:space="preserve"> </v>
      </c>
      <c r="L1032" s="109" t="str">
        <f t="shared" si="333"/>
        <v xml:space="preserve"> </v>
      </c>
      <c r="M1032" s="109">
        <f t="shared" si="334"/>
        <v>0</v>
      </c>
      <c r="N1032" s="110" t="str">
        <f t="shared" si="335"/>
        <v xml:space="preserve"> </v>
      </c>
      <c r="O1032" s="110" t="str">
        <f t="shared" si="336"/>
        <v xml:space="preserve"> </v>
      </c>
      <c r="P1032" s="111" t="str">
        <f t="shared" si="337"/>
        <v xml:space="preserve"> </v>
      </c>
      <c r="Q1032" s="108" t="e">
        <f t="shared" si="338"/>
        <v>#VALUE!</v>
      </c>
      <c r="R1032" s="112" t="e">
        <f t="shared" si="339"/>
        <v>#VALUE!</v>
      </c>
      <c r="S1032" s="72" t="e">
        <f t="shared" si="340"/>
        <v>#VALUE!</v>
      </c>
      <c r="T1032" s="73" t="str">
        <f t="shared" si="341"/>
        <v>donnée(s) manquante(s)</v>
      </c>
      <c r="U1032" s="74" t="str">
        <f t="shared" si="342"/>
        <v>donnée(s) manquante(s)</v>
      </c>
      <c r="V1032" s="75" t="str">
        <f>IF(ISBLANK(H1032)," ",IF(H1032&lt;=Scenario!$C$3,0,IF(H1032&lt;=Scenario!$C$5,1,IF(H1032&lt;=Scenario!$C$6,2,IF(H1032&lt;=Scenario!$C$7,3,IF(H1032&lt;=Scenario!$C$8,4,5))))))</f>
        <v xml:space="preserve"> </v>
      </c>
      <c r="W1032" s="76" t="str">
        <f>IF(ISBLANK(I1032)," ",IF(I1032&lt;=Scenario!$G$3,0,IF(I1032&lt;=Scenario!$G$5,1,2)))</f>
        <v xml:space="preserve"> </v>
      </c>
      <c r="X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81" t="e">
        <f t="shared" si="343"/>
        <v>#VALUE!</v>
      </c>
      <c r="AA1032" s="81" t="e">
        <f t="shared" si="344"/>
        <v>#VALUE!</v>
      </c>
      <c r="AB1032" s="79" t="e">
        <f t="shared" si="345"/>
        <v>#VALUE!</v>
      </c>
      <c r="AC1032" s="73" t="str">
        <f t="shared" ref="AC1032:AC1095" si="349">IF(OR(ISBLANK(B1032),ISBLANK(C1032),ISBLANK(D1032),ISBLANK(F1032),ISBLANK(G1032),ISBLANK(H1032),ISBLANK(I1032)),"missing data",IF(AB1032&lt;1,"Nutriscore_A",IF(AB1032&lt;3,"Nutriscore_B",IF(AB1032&lt;11,"Nutriscore_C",IF(AB1032&lt;19,"Nutriscore_D","Nutriscore_E")))))</f>
        <v>missing data</v>
      </c>
      <c r="AD1032" s="80" t="str">
        <f t="shared" si="330"/>
        <v>missing data</v>
      </c>
      <c r="AE1032" s="81" t="e">
        <f t="shared" si="346"/>
        <v>#VALUE!</v>
      </c>
      <c r="AF1032" s="81" t="e">
        <f t="shared" si="347"/>
        <v>#VALUE!</v>
      </c>
    </row>
    <row r="1033" spans="1:32" x14ac:dyDescent="0.25">
      <c r="A1033" s="114" t="s">
        <v>74</v>
      </c>
      <c r="B1033" s="102"/>
      <c r="C1033" s="103"/>
      <c r="D1033" s="103"/>
      <c r="E1033" s="104">
        <f t="shared" si="348"/>
        <v>0</v>
      </c>
      <c r="F1033" s="105"/>
      <c r="G1033" s="106"/>
      <c r="H1033" s="106"/>
      <c r="I1033" s="107"/>
      <c r="J1033" s="108" t="str">
        <f t="shared" si="331"/>
        <v xml:space="preserve"> </v>
      </c>
      <c r="K1033" s="109" t="str">
        <f t="shared" si="332"/>
        <v xml:space="preserve"> </v>
      </c>
      <c r="L1033" s="109" t="str">
        <f t="shared" si="333"/>
        <v xml:space="preserve"> </v>
      </c>
      <c r="M1033" s="109">
        <f t="shared" si="334"/>
        <v>0</v>
      </c>
      <c r="N1033" s="110" t="str">
        <f t="shared" si="335"/>
        <v xml:space="preserve"> </v>
      </c>
      <c r="O1033" s="110" t="str">
        <f t="shared" si="336"/>
        <v xml:space="preserve"> </v>
      </c>
      <c r="P1033" s="111" t="str">
        <f t="shared" si="337"/>
        <v xml:space="preserve"> </v>
      </c>
      <c r="Q1033" s="108" t="e">
        <f t="shared" si="338"/>
        <v>#VALUE!</v>
      </c>
      <c r="R1033" s="112" t="e">
        <f t="shared" si="339"/>
        <v>#VALUE!</v>
      </c>
      <c r="S1033" s="72" t="e">
        <f t="shared" si="340"/>
        <v>#VALUE!</v>
      </c>
      <c r="T1033" s="73" t="str">
        <f t="shared" si="341"/>
        <v>donnée(s) manquante(s)</v>
      </c>
      <c r="U1033" s="74" t="str">
        <f t="shared" si="342"/>
        <v>donnée(s) manquante(s)</v>
      </c>
      <c r="V1033" s="75" t="str">
        <f>IF(ISBLANK(H1033)," ",IF(H1033&lt;=Scenario!$C$3,0,IF(H1033&lt;=Scenario!$C$5,1,IF(H1033&lt;=Scenario!$C$6,2,IF(H1033&lt;=Scenario!$C$7,3,IF(H1033&lt;=Scenario!$C$8,4,5))))))</f>
        <v xml:space="preserve"> </v>
      </c>
      <c r="W1033" s="76" t="str">
        <f>IF(ISBLANK(I1033)," ",IF(I1033&lt;=Scenario!$G$3,0,IF(I1033&lt;=Scenario!$G$5,1,2)))</f>
        <v xml:space="preserve"> </v>
      </c>
      <c r="X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81" t="e">
        <f t="shared" si="343"/>
        <v>#VALUE!</v>
      </c>
      <c r="AA1033" s="81" t="e">
        <f t="shared" si="344"/>
        <v>#VALUE!</v>
      </c>
      <c r="AB1033" s="79" t="e">
        <f t="shared" si="345"/>
        <v>#VALUE!</v>
      </c>
      <c r="AC1033" s="73" t="str">
        <f t="shared" si="349"/>
        <v>missing data</v>
      </c>
      <c r="AD1033" s="80" t="str">
        <f t="shared" si="330"/>
        <v>missing data</v>
      </c>
      <c r="AE1033" s="81" t="e">
        <f t="shared" si="346"/>
        <v>#VALUE!</v>
      </c>
      <c r="AF1033" s="81" t="e">
        <f t="shared" si="347"/>
        <v>#VALUE!</v>
      </c>
    </row>
    <row r="1034" spans="1:32" x14ac:dyDescent="0.25">
      <c r="A1034" s="114" t="s">
        <v>74</v>
      </c>
      <c r="B1034" s="102"/>
      <c r="C1034" s="103"/>
      <c r="D1034" s="103"/>
      <c r="E1034" s="104">
        <f t="shared" si="348"/>
        <v>0</v>
      </c>
      <c r="F1034" s="105"/>
      <c r="G1034" s="106"/>
      <c r="H1034" s="106"/>
      <c r="I1034" s="107"/>
      <c r="J1034" s="108" t="str">
        <f t="shared" si="331"/>
        <v xml:space="preserve"> </v>
      </c>
      <c r="K1034" s="109" t="str">
        <f t="shared" si="332"/>
        <v xml:space="preserve"> </v>
      </c>
      <c r="L1034" s="109" t="str">
        <f t="shared" si="333"/>
        <v xml:space="preserve"> </v>
      </c>
      <c r="M1034" s="109">
        <f t="shared" si="334"/>
        <v>0</v>
      </c>
      <c r="N1034" s="110" t="str">
        <f t="shared" si="335"/>
        <v xml:space="preserve"> </v>
      </c>
      <c r="O1034" s="110" t="str">
        <f t="shared" si="336"/>
        <v xml:space="preserve"> </v>
      </c>
      <c r="P1034" s="111" t="str">
        <f t="shared" si="337"/>
        <v xml:space="preserve"> </v>
      </c>
      <c r="Q1034" s="108" t="e">
        <f t="shared" si="338"/>
        <v>#VALUE!</v>
      </c>
      <c r="R1034" s="112" t="e">
        <f t="shared" si="339"/>
        <v>#VALUE!</v>
      </c>
      <c r="S1034" s="72" t="e">
        <f t="shared" si="340"/>
        <v>#VALUE!</v>
      </c>
      <c r="T1034" s="73" t="str">
        <f t="shared" si="341"/>
        <v>donnée(s) manquante(s)</v>
      </c>
      <c r="U1034" s="74" t="str">
        <f t="shared" si="342"/>
        <v>donnée(s) manquante(s)</v>
      </c>
      <c r="V1034" s="75" t="str">
        <f>IF(ISBLANK(H1034)," ",IF(H1034&lt;=Scenario!$C$3,0,IF(H1034&lt;=Scenario!$C$5,1,IF(H1034&lt;=Scenario!$C$6,2,IF(H1034&lt;=Scenario!$C$7,3,IF(H1034&lt;=Scenario!$C$8,4,5))))))</f>
        <v xml:space="preserve"> </v>
      </c>
      <c r="W1034" s="76" t="str">
        <f>IF(ISBLANK(I1034)," ",IF(I1034&lt;=Scenario!$G$3,0,IF(I1034&lt;=Scenario!$G$5,1,2)))</f>
        <v xml:space="preserve"> </v>
      </c>
      <c r="X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81" t="e">
        <f t="shared" si="343"/>
        <v>#VALUE!</v>
      </c>
      <c r="AA1034" s="81" t="e">
        <f t="shared" si="344"/>
        <v>#VALUE!</v>
      </c>
      <c r="AB1034" s="79" t="e">
        <f t="shared" si="345"/>
        <v>#VALUE!</v>
      </c>
      <c r="AC1034" s="73" t="str">
        <f t="shared" si="349"/>
        <v>missing data</v>
      </c>
      <c r="AD1034" s="80" t="str">
        <f t="shared" si="330"/>
        <v>missing data</v>
      </c>
      <c r="AE1034" s="81" t="e">
        <f t="shared" si="346"/>
        <v>#VALUE!</v>
      </c>
      <c r="AF1034" s="81" t="e">
        <f t="shared" si="347"/>
        <v>#VALUE!</v>
      </c>
    </row>
    <row r="1035" spans="1:32" x14ac:dyDescent="0.25">
      <c r="A1035" s="114" t="s">
        <v>74</v>
      </c>
      <c r="B1035" s="102"/>
      <c r="C1035" s="103"/>
      <c r="D1035" s="103"/>
      <c r="E1035" s="104">
        <f t="shared" si="348"/>
        <v>0</v>
      </c>
      <c r="F1035" s="105"/>
      <c r="G1035" s="106"/>
      <c r="H1035" s="106"/>
      <c r="I1035" s="107"/>
      <c r="J1035" s="108" t="str">
        <f t="shared" si="331"/>
        <v xml:space="preserve"> </v>
      </c>
      <c r="K1035" s="109" t="str">
        <f t="shared" si="332"/>
        <v xml:space="preserve"> </v>
      </c>
      <c r="L1035" s="109" t="str">
        <f t="shared" si="333"/>
        <v xml:space="preserve"> </v>
      </c>
      <c r="M1035" s="109">
        <f t="shared" si="334"/>
        <v>0</v>
      </c>
      <c r="N1035" s="110" t="str">
        <f t="shared" si="335"/>
        <v xml:space="preserve"> </v>
      </c>
      <c r="O1035" s="110" t="str">
        <f t="shared" si="336"/>
        <v xml:space="preserve"> </v>
      </c>
      <c r="P1035" s="111" t="str">
        <f t="shared" si="337"/>
        <v xml:space="preserve"> </v>
      </c>
      <c r="Q1035" s="108" t="e">
        <f t="shared" si="338"/>
        <v>#VALUE!</v>
      </c>
      <c r="R1035" s="112" t="e">
        <f t="shared" si="339"/>
        <v>#VALUE!</v>
      </c>
      <c r="S1035" s="72" t="e">
        <f t="shared" si="340"/>
        <v>#VALUE!</v>
      </c>
      <c r="T1035" s="73" t="str">
        <f t="shared" si="341"/>
        <v>donnée(s) manquante(s)</v>
      </c>
      <c r="U1035" s="74" t="str">
        <f t="shared" si="342"/>
        <v>donnée(s) manquante(s)</v>
      </c>
      <c r="V1035" s="75" t="str">
        <f>IF(ISBLANK(H1035)," ",IF(H1035&lt;=Scenario!$C$3,0,IF(H1035&lt;=Scenario!$C$5,1,IF(H1035&lt;=Scenario!$C$6,2,IF(H1035&lt;=Scenario!$C$7,3,IF(H1035&lt;=Scenario!$C$8,4,5))))))</f>
        <v xml:space="preserve"> </v>
      </c>
      <c r="W1035" s="76" t="str">
        <f>IF(ISBLANK(I1035)," ",IF(I1035&lt;=Scenario!$G$3,0,IF(I1035&lt;=Scenario!$G$5,1,2)))</f>
        <v xml:space="preserve"> </v>
      </c>
      <c r="X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81" t="e">
        <f t="shared" si="343"/>
        <v>#VALUE!</v>
      </c>
      <c r="AA1035" s="81" t="e">
        <f t="shared" si="344"/>
        <v>#VALUE!</v>
      </c>
      <c r="AB1035" s="79" t="e">
        <f t="shared" si="345"/>
        <v>#VALUE!</v>
      </c>
      <c r="AC1035" s="73" t="str">
        <f t="shared" si="349"/>
        <v>missing data</v>
      </c>
      <c r="AD1035" s="80" t="str">
        <f t="shared" si="330"/>
        <v>missing data</v>
      </c>
      <c r="AE1035" s="81" t="e">
        <f t="shared" si="346"/>
        <v>#VALUE!</v>
      </c>
      <c r="AF1035" s="81" t="e">
        <f t="shared" si="347"/>
        <v>#VALUE!</v>
      </c>
    </row>
    <row r="1036" spans="1:32" x14ac:dyDescent="0.25">
      <c r="A1036" s="114" t="s">
        <v>74</v>
      </c>
      <c r="B1036" s="102"/>
      <c r="C1036" s="103"/>
      <c r="D1036" s="103"/>
      <c r="E1036" s="104">
        <f t="shared" si="348"/>
        <v>0</v>
      </c>
      <c r="F1036" s="105"/>
      <c r="G1036" s="106"/>
      <c r="H1036" s="106"/>
      <c r="I1036" s="107"/>
      <c r="J1036" s="108" t="str">
        <f t="shared" si="331"/>
        <v xml:space="preserve"> </v>
      </c>
      <c r="K1036" s="109" t="str">
        <f t="shared" si="332"/>
        <v xml:space="preserve"> </v>
      </c>
      <c r="L1036" s="109" t="str">
        <f t="shared" si="333"/>
        <v xml:space="preserve"> </v>
      </c>
      <c r="M1036" s="109">
        <f t="shared" si="334"/>
        <v>0</v>
      </c>
      <c r="N1036" s="110" t="str">
        <f t="shared" si="335"/>
        <v xml:space="preserve"> </v>
      </c>
      <c r="O1036" s="110" t="str">
        <f t="shared" si="336"/>
        <v xml:space="preserve"> </v>
      </c>
      <c r="P1036" s="111" t="str">
        <f t="shared" si="337"/>
        <v xml:space="preserve"> </v>
      </c>
      <c r="Q1036" s="108" t="e">
        <f t="shared" si="338"/>
        <v>#VALUE!</v>
      </c>
      <c r="R1036" s="112" t="e">
        <f t="shared" si="339"/>
        <v>#VALUE!</v>
      </c>
      <c r="S1036" s="72" t="e">
        <f t="shared" si="340"/>
        <v>#VALUE!</v>
      </c>
      <c r="T1036" s="73" t="str">
        <f t="shared" si="341"/>
        <v>donnée(s) manquante(s)</v>
      </c>
      <c r="U1036" s="74" t="str">
        <f t="shared" si="342"/>
        <v>donnée(s) manquante(s)</v>
      </c>
      <c r="V1036" s="75" t="str">
        <f>IF(ISBLANK(H1036)," ",IF(H1036&lt;=Scenario!$C$3,0,IF(H1036&lt;=Scenario!$C$5,1,IF(H1036&lt;=Scenario!$C$6,2,IF(H1036&lt;=Scenario!$C$7,3,IF(H1036&lt;=Scenario!$C$8,4,5))))))</f>
        <v xml:space="preserve"> </v>
      </c>
      <c r="W1036" s="76" t="str">
        <f>IF(ISBLANK(I1036)," ",IF(I1036&lt;=Scenario!$G$3,0,IF(I1036&lt;=Scenario!$G$5,1,2)))</f>
        <v xml:space="preserve"> </v>
      </c>
      <c r="X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81" t="e">
        <f t="shared" si="343"/>
        <v>#VALUE!</v>
      </c>
      <c r="AA1036" s="81" t="e">
        <f t="shared" si="344"/>
        <v>#VALUE!</v>
      </c>
      <c r="AB1036" s="79" t="e">
        <f t="shared" si="345"/>
        <v>#VALUE!</v>
      </c>
      <c r="AC1036" s="73" t="str">
        <f t="shared" si="349"/>
        <v>missing data</v>
      </c>
      <c r="AD1036" s="80" t="str">
        <f t="shared" si="330"/>
        <v>missing data</v>
      </c>
      <c r="AE1036" s="81" t="e">
        <f t="shared" si="346"/>
        <v>#VALUE!</v>
      </c>
      <c r="AF1036" s="81" t="e">
        <f t="shared" si="347"/>
        <v>#VALUE!</v>
      </c>
    </row>
    <row r="1037" spans="1:32" x14ac:dyDescent="0.25">
      <c r="A1037" s="114" t="s">
        <v>74</v>
      </c>
      <c r="B1037" s="102"/>
      <c r="C1037" s="103"/>
      <c r="D1037" s="103"/>
      <c r="E1037" s="104">
        <f t="shared" si="348"/>
        <v>0</v>
      </c>
      <c r="F1037" s="105"/>
      <c r="G1037" s="106"/>
      <c r="H1037" s="106"/>
      <c r="I1037" s="107"/>
      <c r="J1037" s="108" t="str">
        <f t="shared" si="331"/>
        <v xml:space="preserve"> </v>
      </c>
      <c r="K1037" s="109" t="str">
        <f t="shared" si="332"/>
        <v xml:space="preserve"> </v>
      </c>
      <c r="L1037" s="109" t="str">
        <f t="shared" si="333"/>
        <v xml:space="preserve"> </v>
      </c>
      <c r="M1037" s="109">
        <f t="shared" si="334"/>
        <v>0</v>
      </c>
      <c r="N1037" s="110" t="str">
        <f t="shared" si="335"/>
        <v xml:space="preserve"> </v>
      </c>
      <c r="O1037" s="110" t="str">
        <f t="shared" si="336"/>
        <v xml:space="preserve"> </v>
      </c>
      <c r="P1037" s="111" t="str">
        <f t="shared" si="337"/>
        <v xml:space="preserve"> </v>
      </c>
      <c r="Q1037" s="108" t="e">
        <f t="shared" si="338"/>
        <v>#VALUE!</v>
      </c>
      <c r="R1037" s="112" t="e">
        <f t="shared" si="339"/>
        <v>#VALUE!</v>
      </c>
      <c r="S1037" s="72" t="e">
        <f t="shared" si="340"/>
        <v>#VALUE!</v>
      </c>
      <c r="T1037" s="73" t="str">
        <f t="shared" si="341"/>
        <v>donnée(s) manquante(s)</v>
      </c>
      <c r="U1037" s="74" t="str">
        <f t="shared" si="342"/>
        <v>donnée(s) manquante(s)</v>
      </c>
      <c r="V1037" s="75" t="str">
        <f>IF(ISBLANK(H1037)," ",IF(H1037&lt;=Scenario!$C$3,0,IF(H1037&lt;=Scenario!$C$5,1,IF(H1037&lt;=Scenario!$C$6,2,IF(H1037&lt;=Scenario!$C$7,3,IF(H1037&lt;=Scenario!$C$8,4,5))))))</f>
        <v xml:space="preserve"> </v>
      </c>
      <c r="W1037" s="76" t="str">
        <f>IF(ISBLANK(I1037)," ",IF(I1037&lt;=Scenario!$G$3,0,IF(I1037&lt;=Scenario!$G$5,1,2)))</f>
        <v xml:space="preserve"> </v>
      </c>
      <c r="X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81" t="e">
        <f t="shared" si="343"/>
        <v>#VALUE!</v>
      </c>
      <c r="AA1037" s="81" t="e">
        <f t="shared" si="344"/>
        <v>#VALUE!</v>
      </c>
      <c r="AB1037" s="79" t="e">
        <f t="shared" si="345"/>
        <v>#VALUE!</v>
      </c>
      <c r="AC1037" s="73" t="str">
        <f t="shared" si="349"/>
        <v>missing data</v>
      </c>
      <c r="AD1037" s="80" t="str">
        <f t="shared" si="330"/>
        <v>missing data</v>
      </c>
      <c r="AE1037" s="81" t="e">
        <f t="shared" si="346"/>
        <v>#VALUE!</v>
      </c>
      <c r="AF1037" s="81" t="e">
        <f t="shared" si="347"/>
        <v>#VALUE!</v>
      </c>
    </row>
    <row r="1038" spans="1:32" x14ac:dyDescent="0.25">
      <c r="A1038" s="114" t="s">
        <v>74</v>
      </c>
      <c r="B1038" s="102"/>
      <c r="C1038" s="103"/>
      <c r="D1038" s="103"/>
      <c r="E1038" s="104">
        <f t="shared" si="348"/>
        <v>0</v>
      </c>
      <c r="F1038" s="105"/>
      <c r="G1038" s="106"/>
      <c r="H1038" s="106"/>
      <c r="I1038" s="107"/>
      <c r="J1038" s="108" t="str">
        <f t="shared" si="331"/>
        <v xml:space="preserve"> </v>
      </c>
      <c r="K1038" s="109" t="str">
        <f t="shared" si="332"/>
        <v xml:space="preserve"> </v>
      </c>
      <c r="L1038" s="109" t="str">
        <f t="shared" si="333"/>
        <v xml:space="preserve"> </v>
      </c>
      <c r="M1038" s="109">
        <f t="shared" si="334"/>
        <v>0</v>
      </c>
      <c r="N1038" s="110" t="str">
        <f t="shared" si="335"/>
        <v xml:space="preserve"> </v>
      </c>
      <c r="O1038" s="110" t="str">
        <f t="shared" si="336"/>
        <v xml:space="preserve"> </v>
      </c>
      <c r="P1038" s="111" t="str">
        <f t="shared" si="337"/>
        <v xml:space="preserve"> </v>
      </c>
      <c r="Q1038" s="108" t="e">
        <f t="shared" si="338"/>
        <v>#VALUE!</v>
      </c>
      <c r="R1038" s="112" t="e">
        <f t="shared" si="339"/>
        <v>#VALUE!</v>
      </c>
      <c r="S1038" s="72" t="e">
        <f t="shared" si="340"/>
        <v>#VALUE!</v>
      </c>
      <c r="T1038" s="73" t="str">
        <f t="shared" si="341"/>
        <v>donnée(s) manquante(s)</v>
      </c>
      <c r="U1038" s="74" t="str">
        <f t="shared" si="342"/>
        <v>donnée(s) manquante(s)</v>
      </c>
      <c r="V1038" s="75" t="str">
        <f>IF(ISBLANK(H1038)," ",IF(H1038&lt;=Scenario!$C$3,0,IF(H1038&lt;=Scenario!$C$5,1,IF(H1038&lt;=Scenario!$C$6,2,IF(H1038&lt;=Scenario!$C$7,3,IF(H1038&lt;=Scenario!$C$8,4,5))))))</f>
        <v xml:space="preserve"> </v>
      </c>
      <c r="W1038" s="76" t="str">
        <f>IF(ISBLANK(I1038)," ",IF(I1038&lt;=Scenario!$G$3,0,IF(I1038&lt;=Scenario!$G$5,1,2)))</f>
        <v xml:space="preserve"> </v>
      </c>
      <c r="X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81" t="e">
        <f t="shared" si="343"/>
        <v>#VALUE!</v>
      </c>
      <c r="AA1038" s="81" t="e">
        <f t="shared" si="344"/>
        <v>#VALUE!</v>
      </c>
      <c r="AB1038" s="79" t="e">
        <f t="shared" si="345"/>
        <v>#VALUE!</v>
      </c>
      <c r="AC1038" s="73" t="str">
        <f t="shared" si="349"/>
        <v>missing data</v>
      </c>
      <c r="AD1038" s="80" t="str">
        <f t="shared" si="330"/>
        <v>missing data</v>
      </c>
      <c r="AE1038" s="81" t="e">
        <f t="shared" si="346"/>
        <v>#VALUE!</v>
      </c>
      <c r="AF1038" s="81" t="e">
        <f t="shared" si="347"/>
        <v>#VALUE!</v>
      </c>
    </row>
    <row r="1039" spans="1:32" x14ac:dyDescent="0.25">
      <c r="A1039" s="114" t="s">
        <v>74</v>
      </c>
      <c r="B1039" s="102"/>
      <c r="C1039" s="103"/>
      <c r="D1039" s="103"/>
      <c r="E1039" s="104">
        <f t="shared" si="348"/>
        <v>0</v>
      </c>
      <c r="F1039" s="105"/>
      <c r="G1039" s="106"/>
      <c r="H1039" s="106"/>
      <c r="I1039" s="107"/>
      <c r="J1039" s="108" t="str">
        <f t="shared" si="331"/>
        <v xml:space="preserve"> </v>
      </c>
      <c r="K1039" s="109" t="str">
        <f t="shared" si="332"/>
        <v xml:space="preserve"> </v>
      </c>
      <c r="L1039" s="109" t="str">
        <f t="shared" si="333"/>
        <v xml:space="preserve"> </v>
      </c>
      <c r="M1039" s="109">
        <f t="shared" si="334"/>
        <v>0</v>
      </c>
      <c r="N1039" s="110" t="str">
        <f t="shared" si="335"/>
        <v xml:space="preserve"> </v>
      </c>
      <c r="O1039" s="110" t="str">
        <f t="shared" si="336"/>
        <v xml:space="preserve"> </v>
      </c>
      <c r="P1039" s="111" t="str">
        <f t="shared" si="337"/>
        <v xml:space="preserve"> </v>
      </c>
      <c r="Q1039" s="108" t="e">
        <f t="shared" si="338"/>
        <v>#VALUE!</v>
      </c>
      <c r="R1039" s="112" t="e">
        <f t="shared" si="339"/>
        <v>#VALUE!</v>
      </c>
      <c r="S1039" s="72" t="e">
        <f t="shared" si="340"/>
        <v>#VALUE!</v>
      </c>
      <c r="T1039" s="73" t="str">
        <f t="shared" si="341"/>
        <v>donnée(s) manquante(s)</v>
      </c>
      <c r="U1039" s="74" t="str">
        <f t="shared" si="342"/>
        <v>donnée(s) manquante(s)</v>
      </c>
      <c r="V1039" s="75" t="str">
        <f>IF(ISBLANK(H1039)," ",IF(H1039&lt;=Scenario!$C$3,0,IF(H1039&lt;=Scenario!$C$5,1,IF(H1039&lt;=Scenario!$C$6,2,IF(H1039&lt;=Scenario!$C$7,3,IF(H1039&lt;=Scenario!$C$8,4,5))))))</f>
        <v xml:space="preserve"> </v>
      </c>
      <c r="W1039" s="76" t="str">
        <f>IF(ISBLANK(I1039)," ",IF(I1039&lt;=Scenario!$G$3,0,IF(I1039&lt;=Scenario!$G$5,1,2)))</f>
        <v xml:space="preserve"> </v>
      </c>
      <c r="X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81" t="e">
        <f t="shared" si="343"/>
        <v>#VALUE!</v>
      </c>
      <c r="AA1039" s="81" t="e">
        <f t="shared" si="344"/>
        <v>#VALUE!</v>
      </c>
      <c r="AB1039" s="79" t="e">
        <f t="shared" si="345"/>
        <v>#VALUE!</v>
      </c>
      <c r="AC1039" s="73" t="str">
        <f t="shared" si="349"/>
        <v>missing data</v>
      </c>
      <c r="AD1039" s="80" t="str">
        <f t="shared" si="330"/>
        <v>missing data</v>
      </c>
      <c r="AE1039" s="81" t="e">
        <f t="shared" si="346"/>
        <v>#VALUE!</v>
      </c>
      <c r="AF1039" s="81" t="e">
        <f t="shared" si="347"/>
        <v>#VALUE!</v>
      </c>
    </row>
    <row r="1040" spans="1:32" x14ac:dyDescent="0.25">
      <c r="A1040" s="114" t="s">
        <v>74</v>
      </c>
      <c r="B1040" s="102"/>
      <c r="C1040" s="103"/>
      <c r="D1040" s="103"/>
      <c r="E1040" s="104">
        <f t="shared" si="348"/>
        <v>0</v>
      </c>
      <c r="F1040" s="105"/>
      <c r="G1040" s="106"/>
      <c r="H1040" s="106"/>
      <c r="I1040" s="107"/>
      <c r="J1040" s="108" t="str">
        <f t="shared" si="331"/>
        <v xml:space="preserve"> </v>
      </c>
      <c r="K1040" s="109" t="str">
        <f t="shared" si="332"/>
        <v xml:space="preserve"> </v>
      </c>
      <c r="L1040" s="109" t="str">
        <f t="shared" si="333"/>
        <v xml:space="preserve"> </v>
      </c>
      <c r="M1040" s="109">
        <f t="shared" si="334"/>
        <v>0</v>
      </c>
      <c r="N1040" s="110" t="str">
        <f t="shared" si="335"/>
        <v xml:space="preserve"> </v>
      </c>
      <c r="O1040" s="110" t="str">
        <f t="shared" si="336"/>
        <v xml:space="preserve"> </v>
      </c>
      <c r="P1040" s="111" t="str">
        <f t="shared" si="337"/>
        <v xml:space="preserve"> </v>
      </c>
      <c r="Q1040" s="108" t="e">
        <f t="shared" si="338"/>
        <v>#VALUE!</v>
      </c>
      <c r="R1040" s="112" t="e">
        <f t="shared" si="339"/>
        <v>#VALUE!</v>
      </c>
      <c r="S1040" s="72" t="e">
        <f t="shared" si="340"/>
        <v>#VALUE!</v>
      </c>
      <c r="T1040" s="73" t="str">
        <f t="shared" si="341"/>
        <v>donnée(s) manquante(s)</v>
      </c>
      <c r="U1040" s="74" t="str">
        <f t="shared" si="342"/>
        <v>donnée(s) manquante(s)</v>
      </c>
      <c r="V1040" s="75" t="str">
        <f>IF(ISBLANK(H1040)," ",IF(H1040&lt;=Scenario!$C$3,0,IF(H1040&lt;=Scenario!$C$5,1,IF(H1040&lt;=Scenario!$C$6,2,IF(H1040&lt;=Scenario!$C$7,3,IF(H1040&lt;=Scenario!$C$8,4,5))))))</f>
        <v xml:space="preserve"> </v>
      </c>
      <c r="W1040" s="76" t="str">
        <f>IF(ISBLANK(I1040)," ",IF(I1040&lt;=Scenario!$G$3,0,IF(I1040&lt;=Scenario!$G$5,1,2)))</f>
        <v xml:space="preserve"> </v>
      </c>
      <c r="X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81" t="e">
        <f t="shared" si="343"/>
        <v>#VALUE!</v>
      </c>
      <c r="AA1040" s="81" t="e">
        <f t="shared" si="344"/>
        <v>#VALUE!</v>
      </c>
      <c r="AB1040" s="79" t="e">
        <f t="shared" si="345"/>
        <v>#VALUE!</v>
      </c>
      <c r="AC1040" s="73" t="str">
        <f t="shared" si="349"/>
        <v>missing data</v>
      </c>
      <c r="AD1040" s="80" t="str">
        <f t="shared" si="330"/>
        <v>missing data</v>
      </c>
      <c r="AE1040" s="81" t="e">
        <f t="shared" si="346"/>
        <v>#VALUE!</v>
      </c>
      <c r="AF1040" s="81" t="e">
        <f t="shared" si="347"/>
        <v>#VALUE!</v>
      </c>
    </row>
    <row r="1041" spans="1:32" x14ac:dyDescent="0.25">
      <c r="A1041" s="114" t="s">
        <v>74</v>
      </c>
      <c r="B1041" s="102"/>
      <c r="C1041" s="103"/>
      <c r="D1041" s="103"/>
      <c r="E1041" s="104">
        <f t="shared" si="348"/>
        <v>0</v>
      </c>
      <c r="F1041" s="105"/>
      <c r="G1041" s="106"/>
      <c r="H1041" s="106"/>
      <c r="I1041" s="107"/>
      <c r="J1041" s="108" t="str">
        <f t="shared" si="331"/>
        <v xml:space="preserve"> </v>
      </c>
      <c r="K1041" s="109" t="str">
        <f t="shared" si="332"/>
        <v xml:space="preserve"> </v>
      </c>
      <c r="L1041" s="109" t="str">
        <f t="shared" si="333"/>
        <v xml:space="preserve"> </v>
      </c>
      <c r="M1041" s="109">
        <f t="shared" si="334"/>
        <v>0</v>
      </c>
      <c r="N1041" s="110" t="str">
        <f t="shared" si="335"/>
        <v xml:space="preserve"> </v>
      </c>
      <c r="O1041" s="110" t="str">
        <f t="shared" si="336"/>
        <v xml:space="preserve"> </v>
      </c>
      <c r="P1041" s="111" t="str">
        <f t="shared" si="337"/>
        <v xml:space="preserve"> </v>
      </c>
      <c r="Q1041" s="108" t="e">
        <f t="shared" si="338"/>
        <v>#VALUE!</v>
      </c>
      <c r="R1041" s="112" t="e">
        <f t="shared" si="339"/>
        <v>#VALUE!</v>
      </c>
      <c r="S1041" s="72" t="e">
        <f t="shared" si="340"/>
        <v>#VALUE!</v>
      </c>
      <c r="T1041" s="73" t="str">
        <f t="shared" si="341"/>
        <v>donnée(s) manquante(s)</v>
      </c>
      <c r="U1041" s="74" t="str">
        <f t="shared" si="342"/>
        <v>donnée(s) manquante(s)</v>
      </c>
      <c r="V1041" s="75" t="str">
        <f>IF(ISBLANK(H1041)," ",IF(H1041&lt;=Scenario!$C$3,0,IF(H1041&lt;=Scenario!$C$5,1,IF(H1041&lt;=Scenario!$C$6,2,IF(H1041&lt;=Scenario!$C$7,3,IF(H1041&lt;=Scenario!$C$8,4,5))))))</f>
        <v xml:space="preserve"> </v>
      </c>
      <c r="W1041" s="76" t="str">
        <f>IF(ISBLANK(I1041)," ",IF(I1041&lt;=Scenario!$G$3,0,IF(I1041&lt;=Scenario!$G$5,1,2)))</f>
        <v xml:space="preserve"> </v>
      </c>
      <c r="X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81" t="e">
        <f t="shared" si="343"/>
        <v>#VALUE!</v>
      </c>
      <c r="AA1041" s="81" t="e">
        <f t="shared" si="344"/>
        <v>#VALUE!</v>
      </c>
      <c r="AB1041" s="79" t="e">
        <f t="shared" si="345"/>
        <v>#VALUE!</v>
      </c>
      <c r="AC1041" s="73" t="str">
        <f t="shared" si="349"/>
        <v>missing data</v>
      </c>
      <c r="AD1041" s="80" t="str">
        <f t="shared" si="330"/>
        <v>missing data</v>
      </c>
      <c r="AE1041" s="81" t="e">
        <f t="shared" si="346"/>
        <v>#VALUE!</v>
      </c>
      <c r="AF1041" s="81" t="e">
        <f t="shared" si="347"/>
        <v>#VALUE!</v>
      </c>
    </row>
    <row r="1042" spans="1:32" x14ac:dyDescent="0.25">
      <c r="A1042" s="114" t="s">
        <v>74</v>
      </c>
      <c r="B1042" s="102"/>
      <c r="C1042" s="103"/>
      <c r="D1042" s="103"/>
      <c r="E1042" s="104">
        <f t="shared" si="348"/>
        <v>0</v>
      </c>
      <c r="F1042" s="105"/>
      <c r="G1042" s="106"/>
      <c r="H1042" s="106"/>
      <c r="I1042" s="107"/>
      <c r="J1042" s="108" t="str">
        <f t="shared" si="331"/>
        <v xml:space="preserve"> </v>
      </c>
      <c r="K1042" s="109" t="str">
        <f t="shared" si="332"/>
        <v xml:space="preserve"> </v>
      </c>
      <c r="L1042" s="109" t="str">
        <f t="shared" si="333"/>
        <v xml:space="preserve"> </v>
      </c>
      <c r="M1042" s="109">
        <f t="shared" si="334"/>
        <v>0</v>
      </c>
      <c r="N1042" s="110" t="str">
        <f t="shared" si="335"/>
        <v xml:space="preserve"> </v>
      </c>
      <c r="O1042" s="110" t="str">
        <f t="shared" si="336"/>
        <v xml:space="preserve"> </v>
      </c>
      <c r="P1042" s="111" t="str">
        <f t="shared" si="337"/>
        <v xml:space="preserve"> </v>
      </c>
      <c r="Q1042" s="108" t="e">
        <f t="shared" si="338"/>
        <v>#VALUE!</v>
      </c>
      <c r="R1042" s="112" t="e">
        <f t="shared" si="339"/>
        <v>#VALUE!</v>
      </c>
      <c r="S1042" s="72" t="e">
        <f t="shared" si="340"/>
        <v>#VALUE!</v>
      </c>
      <c r="T1042" s="73" t="str">
        <f t="shared" si="341"/>
        <v>donnée(s) manquante(s)</v>
      </c>
      <c r="U1042" s="74" t="str">
        <f t="shared" si="342"/>
        <v>donnée(s) manquante(s)</v>
      </c>
      <c r="V1042" s="75" t="str">
        <f>IF(ISBLANK(H1042)," ",IF(H1042&lt;=Scenario!$C$3,0,IF(H1042&lt;=Scenario!$C$5,1,IF(H1042&lt;=Scenario!$C$6,2,IF(H1042&lt;=Scenario!$C$7,3,IF(H1042&lt;=Scenario!$C$8,4,5))))))</f>
        <v xml:space="preserve"> </v>
      </c>
      <c r="W1042" s="76" t="str">
        <f>IF(ISBLANK(I1042)," ",IF(I1042&lt;=Scenario!$G$3,0,IF(I1042&lt;=Scenario!$G$5,1,2)))</f>
        <v xml:space="preserve"> </v>
      </c>
      <c r="X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81" t="e">
        <f t="shared" si="343"/>
        <v>#VALUE!</v>
      </c>
      <c r="AA1042" s="81" t="e">
        <f t="shared" si="344"/>
        <v>#VALUE!</v>
      </c>
      <c r="AB1042" s="79" t="e">
        <f t="shared" si="345"/>
        <v>#VALUE!</v>
      </c>
      <c r="AC1042" s="73" t="str">
        <f t="shared" si="349"/>
        <v>missing data</v>
      </c>
      <c r="AD1042" s="80" t="str">
        <f t="shared" si="330"/>
        <v>missing data</v>
      </c>
      <c r="AE1042" s="81" t="e">
        <f t="shared" si="346"/>
        <v>#VALUE!</v>
      </c>
      <c r="AF1042" s="81" t="e">
        <f t="shared" si="347"/>
        <v>#VALUE!</v>
      </c>
    </row>
    <row r="1043" spans="1:32" x14ac:dyDescent="0.25">
      <c r="A1043" s="114" t="s">
        <v>74</v>
      </c>
      <c r="B1043" s="102"/>
      <c r="C1043" s="103"/>
      <c r="D1043" s="103"/>
      <c r="E1043" s="104">
        <f t="shared" si="348"/>
        <v>0</v>
      </c>
      <c r="F1043" s="105"/>
      <c r="G1043" s="106"/>
      <c r="H1043" s="106"/>
      <c r="I1043" s="107"/>
      <c r="J1043" s="108" t="str">
        <f t="shared" si="331"/>
        <v xml:space="preserve"> </v>
      </c>
      <c r="K1043" s="109" t="str">
        <f t="shared" si="332"/>
        <v xml:space="preserve"> </v>
      </c>
      <c r="L1043" s="109" t="str">
        <f t="shared" si="333"/>
        <v xml:space="preserve"> </v>
      </c>
      <c r="M1043" s="109">
        <f t="shared" si="334"/>
        <v>0</v>
      </c>
      <c r="N1043" s="110" t="str">
        <f t="shared" si="335"/>
        <v xml:space="preserve"> </v>
      </c>
      <c r="O1043" s="110" t="str">
        <f t="shared" si="336"/>
        <v xml:space="preserve"> </v>
      </c>
      <c r="P1043" s="111" t="str">
        <f t="shared" si="337"/>
        <v xml:space="preserve"> </v>
      </c>
      <c r="Q1043" s="108" t="e">
        <f t="shared" si="338"/>
        <v>#VALUE!</v>
      </c>
      <c r="R1043" s="112" t="e">
        <f t="shared" si="339"/>
        <v>#VALUE!</v>
      </c>
      <c r="S1043" s="72" t="e">
        <f t="shared" si="340"/>
        <v>#VALUE!</v>
      </c>
      <c r="T1043" s="73" t="str">
        <f t="shared" si="341"/>
        <v>donnée(s) manquante(s)</v>
      </c>
      <c r="U1043" s="74" t="str">
        <f t="shared" si="342"/>
        <v>donnée(s) manquante(s)</v>
      </c>
      <c r="V1043" s="75" t="str">
        <f>IF(ISBLANK(H1043)," ",IF(H1043&lt;=Scenario!$C$3,0,IF(H1043&lt;=Scenario!$C$5,1,IF(H1043&lt;=Scenario!$C$6,2,IF(H1043&lt;=Scenario!$C$7,3,IF(H1043&lt;=Scenario!$C$8,4,5))))))</f>
        <v xml:space="preserve"> </v>
      </c>
      <c r="W1043" s="76" t="str">
        <f>IF(ISBLANK(I1043)," ",IF(I1043&lt;=Scenario!$G$3,0,IF(I1043&lt;=Scenario!$G$5,1,2)))</f>
        <v xml:space="preserve"> </v>
      </c>
      <c r="X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81" t="e">
        <f t="shared" si="343"/>
        <v>#VALUE!</v>
      </c>
      <c r="AA1043" s="81" t="e">
        <f t="shared" si="344"/>
        <v>#VALUE!</v>
      </c>
      <c r="AB1043" s="79" t="e">
        <f t="shared" si="345"/>
        <v>#VALUE!</v>
      </c>
      <c r="AC1043" s="73" t="str">
        <f t="shared" si="349"/>
        <v>missing data</v>
      </c>
      <c r="AD1043" s="80" t="str">
        <f t="shared" si="330"/>
        <v>missing data</v>
      </c>
      <c r="AE1043" s="81" t="e">
        <f t="shared" si="346"/>
        <v>#VALUE!</v>
      </c>
      <c r="AF1043" s="81" t="e">
        <f t="shared" si="347"/>
        <v>#VALUE!</v>
      </c>
    </row>
    <row r="1044" spans="1:32" x14ac:dyDescent="0.25">
      <c r="A1044" s="114" t="s">
        <v>74</v>
      </c>
      <c r="B1044" s="102"/>
      <c r="C1044" s="103"/>
      <c r="D1044" s="103"/>
      <c r="E1044" s="104">
        <f t="shared" si="348"/>
        <v>0</v>
      </c>
      <c r="F1044" s="105"/>
      <c r="G1044" s="106"/>
      <c r="H1044" s="106"/>
      <c r="I1044" s="107"/>
      <c r="J1044" s="108" t="str">
        <f t="shared" si="331"/>
        <v xml:space="preserve"> </v>
      </c>
      <c r="K1044" s="109" t="str">
        <f t="shared" si="332"/>
        <v xml:space="preserve"> </v>
      </c>
      <c r="L1044" s="109" t="str">
        <f t="shared" si="333"/>
        <v xml:space="preserve"> </v>
      </c>
      <c r="M1044" s="109">
        <f t="shared" si="334"/>
        <v>0</v>
      </c>
      <c r="N1044" s="110" t="str">
        <f t="shared" si="335"/>
        <v xml:space="preserve"> </v>
      </c>
      <c r="O1044" s="110" t="str">
        <f t="shared" si="336"/>
        <v xml:space="preserve"> </v>
      </c>
      <c r="P1044" s="111" t="str">
        <f t="shared" si="337"/>
        <v xml:space="preserve"> </v>
      </c>
      <c r="Q1044" s="108" t="e">
        <f t="shared" si="338"/>
        <v>#VALUE!</v>
      </c>
      <c r="R1044" s="112" t="e">
        <f t="shared" si="339"/>
        <v>#VALUE!</v>
      </c>
      <c r="S1044" s="72" t="e">
        <f t="shared" si="340"/>
        <v>#VALUE!</v>
      </c>
      <c r="T1044" s="73" t="str">
        <f t="shared" si="341"/>
        <v>donnée(s) manquante(s)</v>
      </c>
      <c r="U1044" s="74" t="str">
        <f t="shared" si="342"/>
        <v>donnée(s) manquante(s)</v>
      </c>
      <c r="V1044" s="75" t="str">
        <f>IF(ISBLANK(H1044)," ",IF(H1044&lt;=Scenario!$C$3,0,IF(H1044&lt;=Scenario!$C$5,1,IF(H1044&lt;=Scenario!$C$6,2,IF(H1044&lt;=Scenario!$C$7,3,IF(H1044&lt;=Scenario!$C$8,4,5))))))</f>
        <v xml:space="preserve"> </v>
      </c>
      <c r="W1044" s="76" t="str">
        <f>IF(ISBLANK(I1044)," ",IF(I1044&lt;=Scenario!$G$3,0,IF(I1044&lt;=Scenario!$G$5,1,2)))</f>
        <v xml:space="preserve"> </v>
      </c>
      <c r="X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81" t="e">
        <f t="shared" si="343"/>
        <v>#VALUE!</v>
      </c>
      <c r="AA1044" s="81" t="e">
        <f t="shared" si="344"/>
        <v>#VALUE!</v>
      </c>
      <c r="AB1044" s="79" t="e">
        <f t="shared" si="345"/>
        <v>#VALUE!</v>
      </c>
      <c r="AC1044" s="73" t="str">
        <f t="shared" si="349"/>
        <v>missing data</v>
      </c>
      <c r="AD1044" s="80" t="str">
        <f t="shared" si="330"/>
        <v>missing data</v>
      </c>
      <c r="AE1044" s="81" t="e">
        <f t="shared" si="346"/>
        <v>#VALUE!</v>
      </c>
      <c r="AF1044" s="81" t="e">
        <f t="shared" si="347"/>
        <v>#VALUE!</v>
      </c>
    </row>
    <row r="1045" spans="1:32" x14ac:dyDescent="0.25">
      <c r="A1045" s="114" t="s">
        <v>74</v>
      </c>
      <c r="B1045" s="102"/>
      <c r="C1045" s="103"/>
      <c r="D1045" s="103"/>
      <c r="E1045" s="104">
        <f t="shared" si="348"/>
        <v>0</v>
      </c>
      <c r="F1045" s="105"/>
      <c r="G1045" s="106"/>
      <c r="H1045" s="106"/>
      <c r="I1045" s="107"/>
      <c r="J1045" s="108" t="str">
        <f t="shared" si="331"/>
        <v xml:space="preserve"> </v>
      </c>
      <c r="K1045" s="109" t="str">
        <f t="shared" si="332"/>
        <v xml:space="preserve"> </v>
      </c>
      <c r="L1045" s="109" t="str">
        <f t="shared" si="333"/>
        <v xml:space="preserve"> </v>
      </c>
      <c r="M1045" s="109">
        <f t="shared" si="334"/>
        <v>0</v>
      </c>
      <c r="N1045" s="110" t="str">
        <f t="shared" si="335"/>
        <v xml:space="preserve"> </v>
      </c>
      <c r="O1045" s="110" t="str">
        <f t="shared" si="336"/>
        <v xml:space="preserve"> </v>
      </c>
      <c r="P1045" s="111" t="str">
        <f t="shared" si="337"/>
        <v xml:space="preserve"> </v>
      </c>
      <c r="Q1045" s="108" t="e">
        <f t="shared" si="338"/>
        <v>#VALUE!</v>
      </c>
      <c r="R1045" s="112" t="e">
        <f t="shared" si="339"/>
        <v>#VALUE!</v>
      </c>
      <c r="S1045" s="72" t="e">
        <f t="shared" si="340"/>
        <v>#VALUE!</v>
      </c>
      <c r="T1045" s="73" t="str">
        <f t="shared" si="341"/>
        <v>donnée(s) manquante(s)</v>
      </c>
      <c r="U1045" s="74" t="str">
        <f t="shared" si="342"/>
        <v>donnée(s) manquante(s)</v>
      </c>
      <c r="V1045" s="75" t="str">
        <f>IF(ISBLANK(H1045)," ",IF(H1045&lt;=Scenario!$C$3,0,IF(H1045&lt;=Scenario!$C$5,1,IF(H1045&lt;=Scenario!$C$6,2,IF(H1045&lt;=Scenario!$C$7,3,IF(H1045&lt;=Scenario!$C$8,4,5))))))</f>
        <v xml:space="preserve"> </v>
      </c>
      <c r="W1045" s="76" t="str">
        <f>IF(ISBLANK(I1045)," ",IF(I1045&lt;=Scenario!$G$3,0,IF(I1045&lt;=Scenario!$G$5,1,2)))</f>
        <v xml:space="preserve"> </v>
      </c>
      <c r="X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81" t="e">
        <f t="shared" si="343"/>
        <v>#VALUE!</v>
      </c>
      <c r="AA1045" s="81" t="e">
        <f t="shared" si="344"/>
        <v>#VALUE!</v>
      </c>
      <c r="AB1045" s="79" t="e">
        <f t="shared" si="345"/>
        <v>#VALUE!</v>
      </c>
      <c r="AC1045" s="73" t="str">
        <f t="shared" si="349"/>
        <v>missing data</v>
      </c>
      <c r="AD1045" s="80" t="str">
        <f t="shared" si="330"/>
        <v>missing data</v>
      </c>
      <c r="AE1045" s="81" t="e">
        <f t="shared" si="346"/>
        <v>#VALUE!</v>
      </c>
      <c r="AF1045" s="81" t="e">
        <f t="shared" si="347"/>
        <v>#VALUE!</v>
      </c>
    </row>
    <row r="1046" spans="1:32" x14ac:dyDescent="0.25">
      <c r="A1046" s="114" t="s">
        <v>74</v>
      </c>
      <c r="B1046" s="102"/>
      <c r="C1046" s="103"/>
      <c r="D1046" s="103"/>
      <c r="E1046" s="104">
        <f t="shared" si="348"/>
        <v>0</v>
      </c>
      <c r="F1046" s="105"/>
      <c r="G1046" s="106"/>
      <c r="H1046" s="106"/>
      <c r="I1046" s="107"/>
      <c r="J1046" s="108" t="str">
        <f t="shared" si="331"/>
        <v xml:space="preserve"> </v>
      </c>
      <c r="K1046" s="109" t="str">
        <f t="shared" si="332"/>
        <v xml:space="preserve"> </v>
      </c>
      <c r="L1046" s="109" t="str">
        <f t="shared" si="333"/>
        <v xml:space="preserve"> </v>
      </c>
      <c r="M1046" s="109">
        <f t="shared" si="334"/>
        <v>0</v>
      </c>
      <c r="N1046" s="110" t="str">
        <f t="shared" si="335"/>
        <v xml:space="preserve"> </v>
      </c>
      <c r="O1046" s="110" t="str">
        <f t="shared" si="336"/>
        <v xml:space="preserve"> </v>
      </c>
      <c r="P1046" s="111" t="str">
        <f t="shared" si="337"/>
        <v xml:space="preserve"> </v>
      </c>
      <c r="Q1046" s="108" t="e">
        <f t="shared" si="338"/>
        <v>#VALUE!</v>
      </c>
      <c r="R1046" s="112" t="e">
        <f t="shared" si="339"/>
        <v>#VALUE!</v>
      </c>
      <c r="S1046" s="72" t="e">
        <f t="shared" si="340"/>
        <v>#VALUE!</v>
      </c>
      <c r="T1046" s="73" t="str">
        <f t="shared" si="341"/>
        <v>donnée(s) manquante(s)</v>
      </c>
      <c r="U1046" s="74" t="str">
        <f t="shared" si="342"/>
        <v>donnée(s) manquante(s)</v>
      </c>
      <c r="V1046" s="75" t="str">
        <f>IF(ISBLANK(H1046)," ",IF(H1046&lt;=Scenario!$C$3,0,IF(H1046&lt;=Scenario!$C$5,1,IF(H1046&lt;=Scenario!$C$6,2,IF(H1046&lt;=Scenario!$C$7,3,IF(H1046&lt;=Scenario!$C$8,4,5))))))</f>
        <v xml:space="preserve"> </v>
      </c>
      <c r="W1046" s="76" t="str">
        <f>IF(ISBLANK(I1046)," ",IF(I1046&lt;=Scenario!$G$3,0,IF(I1046&lt;=Scenario!$G$5,1,2)))</f>
        <v xml:space="preserve"> </v>
      </c>
      <c r="X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81" t="e">
        <f t="shared" si="343"/>
        <v>#VALUE!</v>
      </c>
      <c r="AA1046" s="81" t="e">
        <f t="shared" si="344"/>
        <v>#VALUE!</v>
      </c>
      <c r="AB1046" s="79" t="e">
        <f t="shared" si="345"/>
        <v>#VALUE!</v>
      </c>
      <c r="AC1046" s="73" t="str">
        <f t="shared" si="349"/>
        <v>missing data</v>
      </c>
      <c r="AD1046" s="80" t="str">
        <f t="shared" si="330"/>
        <v>missing data</v>
      </c>
      <c r="AE1046" s="81" t="e">
        <f t="shared" si="346"/>
        <v>#VALUE!</v>
      </c>
      <c r="AF1046" s="81" t="e">
        <f t="shared" si="347"/>
        <v>#VALUE!</v>
      </c>
    </row>
    <row r="1047" spans="1:32" x14ac:dyDescent="0.25">
      <c r="A1047" s="114" t="s">
        <v>74</v>
      </c>
      <c r="B1047" s="102"/>
      <c r="C1047" s="103"/>
      <c r="D1047" s="103"/>
      <c r="E1047" s="104">
        <f t="shared" si="348"/>
        <v>0</v>
      </c>
      <c r="F1047" s="105"/>
      <c r="G1047" s="106"/>
      <c r="H1047" s="106"/>
      <c r="I1047" s="107"/>
      <c r="J1047" s="108" t="str">
        <f t="shared" si="331"/>
        <v xml:space="preserve"> </v>
      </c>
      <c r="K1047" s="109" t="str">
        <f t="shared" si="332"/>
        <v xml:space="preserve"> </v>
      </c>
      <c r="L1047" s="109" t="str">
        <f t="shared" si="333"/>
        <v xml:space="preserve"> </v>
      </c>
      <c r="M1047" s="109">
        <f t="shared" si="334"/>
        <v>0</v>
      </c>
      <c r="N1047" s="110" t="str">
        <f t="shared" si="335"/>
        <v xml:space="preserve"> </v>
      </c>
      <c r="O1047" s="110" t="str">
        <f t="shared" si="336"/>
        <v xml:space="preserve"> </v>
      </c>
      <c r="P1047" s="111" t="str">
        <f t="shared" si="337"/>
        <v xml:space="preserve"> </v>
      </c>
      <c r="Q1047" s="108" t="e">
        <f t="shared" si="338"/>
        <v>#VALUE!</v>
      </c>
      <c r="R1047" s="112" t="e">
        <f t="shared" si="339"/>
        <v>#VALUE!</v>
      </c>
      <c r="S1047" s="72" t="e">
        <f t="shared" si="340"/>
        <v>#VALUE!</v>
      </c>
      <c r="T1047" s="73" t="str">
        <f t="shared" si="341"/>
        <v>donnée(s) manquante(s)</v>
      </c>
      <c r="U1047" s="74" t="str">
        <f t="shared" si="342"/>
        <v>donnée(s) manquante(s)</v>
      </c>
      <c r="V1047" s="75" t="str">
        <f>IF(ISBLANK(H1047)," ",IF(H1047&lt;=Scenario!$C$3,0,IF(H1047&lt;=Scenario!$C$5,1,IF(H1047&lt;=Scenario!$C$6,2,IF(H1047&lt;=Scenario!$C$7,3,IF(H1047&lt;=Scenario!$C$8,4,5))))))</f>
        <v xml:space="preserve"> </v>
      </c>
      <c r="W1047" s="76" t="str">
        <f>IF(ISBLANK(I1047)," ",IF(I1047&lt;=Scenario!$G$3,0,IF(I1047&lt;=Scenario!$G$5,1,2)))</f>
        <v xml:space="preserve"> </v>
      </c>
      <c r="X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81" t="e">
        <f t="shared" si="343"/>
        <v>#VALUE!</v>
      </c>
      <c r="AA1047" s="81" t="e">
        <f t="shared" si="344"/>
        <v>#VALUE!</v>
      </c>
      <c r="AB1047" s="79" t="e">
        <f t="shared" si="345"/>
        <v>#VALUE!</v>
      </c>
      <c r="AC1047" s="73" t="str">
        <f t="shared" si="349"/>
        <v>missing data</v>
      </c>
      <c r="AD1047" s="80" t="str">
        <f t="shared" si="330"/>
        <v>missing data</v>
      </c>
      <c r="AE1047" s="81" t="e">
        <f t="shared" si="346"/>
        <v>#VALUE!</v>
      </c>
      <c r="AF1047" s="81" t="e">
        <f t="shared" si="347"/>
        <v>#VALUE!</v>
      </c>
    </row>
    <row r="1048" spans="1:32" x14ac:dyDescent="0.25">
      <c r="A1048" s="114" t="s">
        <v>74</v>
      </c>
      <c r="B1048" s="102"/>
      <c r="C1048" s="103"/>
      <c r="D1048" s="103"/>
      <c r="E1048" s="104">
        <f t="shared" si="348"/>
        <v>0</v>
      </c>
      <c r="F1048" s="105"/>
      <c r="G1048" s="106"/>
      <c r="H1048" s="106"/>
      <c r="I1048" s="107"/>
      <c r="J1048" s="108" t="str">
        <f t="shared" si="331"/>
        <v xml:space="preserve"> </v>
      </c>
      <c r="K1048" s="109" t="str">
        <f t="shared" si="332"/>
        <v xml:space="preserve"> </v>
      </c>
      <c r="L1048" s="109" t="str">
        <f t="shared" si="333"/>
        <v xml:space="preserve"> </v>
      </c>
      <c r="M1048" s="109">
        <f t="shared" si="334"/>
        <v>0</v>
      </c>
      <c r="N1048" s="110" t="str">
        <f t="shared" si="335"/>
        <v xml:space="preserve"> </v>
      </c>
      <c r="O1048" s="110" t="str">
        <f t="shared" si="336"/>
        <v xml:space="preserve"> </v>
      </c>
      <c r="P1048" s="111" t="str">
        <f t="shared" si="337"/>
        <v xml:space="preserve"> </v>
      </c>
      <c r="Q1048" s="108" t="e">
        <f t="shared" si="338"/>
        <v>#VALUE!</v>
      </c>
      <c r="R1048" s="112" t="e">
        <f t="shared" si="339"/>
        <v>#VALUE!</v>
      </c>
      <c r="S1048" s="72" t="e">
        <f t="shared" si="340"/>
        <v>#VALUE!</v>
      </c>
      <c r="T1048" s="73" t="str">
        <f t="shared" si="341"/>
        <v>donnée(s) manquante(s)</v>
      </c>
      <c r="U1048" s="74" t="str">
        <f t="shared" si="342"/>
        <v>donnée(s) manquante(s)</v>
      </c>
      <c r="V1048" s="75" t="str">
        <f>IF(ISBLANK(H1048)," ",IF(H1048&lt;=Scenario!$C$3,0,IF(H1048&lt;=Scenario!$C$5,1,IF(H1048&lt;=Scenario!$C$6,2,IF(H1048&lt;=Scenario!$C$7,3,IF(H1048&lt;=Scenario!$C$8,4,5))))))</f>
        <v xml:space="preserve"> </v>
      </c>
      <c r="W1048" s="76" t="str">
        <f>IF(ISBLANK(I1048)," ",IF(I1048&lt;=Scenario!$G$3,0,IF(I1048&lt;=Scenario!$G$5,1,2)))</f>
        <v xml:space="preserve"> </v>
      </c>
      <c r="X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81" t="e">
        <f t="shared" si="343"/>
        <v>#VALUE!</v>
      </c>
      <c r="AA1048" s="81" t="e">
        <f t="shared" si="344"/>
        <v>#VALUE!</v>
      </c>
      <c r="AB1048" s="79" t="e">
        <f t="shared" si="345"/>
        <v>#VALUE!</v>
      </c>
      <c r="AC1048" s="73" t="str">
        <f t="shared" si="349"/>
        <v>missing data</v>
      </c>
      <c r="AD1048" s="80" t="str">
        <f t="shared" si="330"/>
        <v>missing data</v>
      </c>
      <c r="AE1048" s="81" t="e">
        <f t="shared" si="346"/>
        <v>#VALUE!</v>
      </c>
      <c r="AF1048" s="81" t="e">
        <f t="shared" si="347"/>
        <v>#VALUE!</v>
      </c>
    </row>
    <row r="1049" spans="1:32" x14ac:dyDescent="0.25">
      <c r="A1049" s="114" t="s">
        <v>74</v>
      </c>
      <c r="B1049" s="102"/>
      <c r="C1049" s="103"/>
      <c r="D1049" s="103"/>
      <c r="E1049" s="104">
        <f t="shared" si="348"/>
        <v>0</v>
      </c>
      <c r="F1049" s="105"/>
      <c r="G1049" s="106"/>
      <c r="H1049" s="106"/>
      <c r="I1049" s="107"/>
      <c r="J1049" s="108" t="str">
        <f t="shared" si="331"/>
        <v xml:space="preserve"> </v>
      </c>
      <c r="K1049" s="109" t="str">
        <f t="shared" si="332"/>
        <v xml:space="preserve"> </v>
      </c>
      <c r="L1049" s="109" t="str">
        <f t="shared" si="333"/>
        <v xml:space="preserve"> </v>
      </c>
      <c r="M1049" s="109">
        <f t="shared" si="334"/>
        <v>0</v>
      </c>
      <c r="N1049" s="110" t="str">
        <f t="shared" si="335"/>
        <v xml:space="preserve"> </v>
      </c>
      <c r="O1049" s="110" t="str">
        <f t="shared" si="336"/>
        <v xml:space="preserve"> </v>
      </c>
      <c r="P1049" s="111" t="str">
        <f t="shared" si="337"/>
        <v xml:space="preserve"> </v>
      </c>
      <c r="Q1049" s="108" t="e">
        <f t="shared" si="338"/>
        <v>#VALUE!</v>
      </c>
      <c r="R1049" s="112" t="e">
        <f t="shared" si="339"/>
        <v>#VALUE!</v>
      </c>
      <c r="S1049" s="72" t="e">
        <f t="shared" si="340"/>
        <v>#VALUE!</v>
      </c>
      <c r="T1049" s="73" t="str">
        <f t="shared" si="341"/>
        <v>donnée(s) manquante(s)</v>
      </c>
      <c r="U1049" s="74" t="str">
        <f t="shared" si="342"/>
        <v>donnée(s) manquante(s)</v>
      </c>
      <c r="V1049" s="75" t="str">
        <f>IF(ISBLANK(H1049)," ",IF(H1049&lt;=Scenario!$C$3,0,IF(H1049&lt;=Scenario!$C$5,1,IF(H1049&lt;=Scenario!$C$6,2,IF(H1049&lt;=Scenario!$C$7,3,IF(H1049&lt;=Scenario!$C$8,4,5))))))</f>
        <v xml:space="preserve"> </v>
      </c>
      <c r="W1049" s="76" t="str">
        <f>IF(ISBLANK(I1049)," ",IF(I1049&lt;=Scenario!$G$3,0,IF(I1049&lt;=Scenario!$G$5,1,2)))</f>
        <v xml:space="preserve"> </v>
      </c>
      <c r="X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81" t="e">
        <f t="shared" si="343"/>
        <v>#VALUE!</v>
      </c>
      <c r="AA1049" s="81" t="e">
        <f t="shared" si="344"/>
        <v>#VALUE!</v>
      </c>
      <c r="AB1049" s="79" t="e">
        <f t="shared" si="345"/>
        <v>#VALUE!</v>
      </c>
      <c r="AC1049" s="73" t="str">
        <f t="shared" si="349"/>
        <v>missing data</v>
      </c>
      <c r="AD1049" s="80" t="str">
        <f t="shared" si="330"/>
        <v>missing data</v>
      </c>
      <c r="AE1049" s="81" t="e">
        <f t="shared" si="346"/>
        <v>#VALUE!</v>
      </c>
      <c r="AF1049" s="81" t="e">
        <f t="shared" si="347"/>
        <v>#VALUE!</v>
      </c>
    </row>
    <row r="1050" spans="1:32" x14ac:dyDescent="0.25">
      <c r="A1050" s="114" t="s">
        <v>74</v>
      </c>
      <c r="B1050" s="102"/>
      <c r="C1050" s="103"/>
      <c r="D1050" s="103"/>
      <c r="E1050" s="104">
        <f t="shared" si="348"/>
        <v>0</v>
      </c>
      <c r="F1050" s="105"/>
      <c r="G1050" s="106"/>
      <c r="H1050" s="106"/>
      <c r="I1050" s="107"/>
      <c r="J1050" s="108" t="str">
        <f t="shared" si="331"/>
        <v xml:space="preserve"> </v>
      </c>
      <c r="K1050" s="109" t="str">
        <f t="shared" si="332"/>
        <v xml:space="preserve"> </v>
      </c>
      <c r="L1050" s="109" t="str">
        <f t="shared" si="333"/>
        <v xml:space="preserve"> </v>
      </c>
      <c r="M1050" s="109">
        <f t="shared" si="334"/>
        <v>0</v>
      </c>
      <c r="N1050" s="110" t="str">
        <f t="shared" si="335"/>
        <v xml:space="preserve"> </v>
      </c>
      <c r="O1050" s="110" t="str">
        <f t="shared" si="336"/>
        <v xml:space="preserve"> </v>
      </c>
      <c r="P1050" s="111" t="str">
        <f t="shared" si="337"/>
        <v xml:space="preserve"> </v>
      </c>
      <c r="Q1050" s="108" t="e">
        <f t="shared" si="338"/>
        <v>#VALUE!</v>
      </c>
      <c r="R1050" s="112" t="e">
        <f t="shared" si="339"/>
        <v>#VALUE!</v>
      </c>
      <c r="S1050" s="72" t="e">
        <f t="shared" si="340"/>
        <v>#VALUE!</v>
      </c>
      <c r="T1050" s="73" t="str">
        <f t="shared" si="341"/>
        <v>donnée(s) manquante(s)</v>
      </c>
      <c r="U1050" s="74" t="str">
        <f t="shared" si="342"/>
        <v>donnée(s) manquante(s)</v>
      </c>
      <c r="V1050" s="75" t="str">
        <f>IF(ISBLANK(H1050)," ",IF(H1050&lt;=Scenario!$C$3,0,IF(H1050&lt;=Scenario!$C$5,1,IF(H1050&lt;=Scenario!$C$6,2,IF(H1050&lt;=Scenario!$C$7,3,IF(H1050&lt;=Scenario!$C$8,4,5))))))</f>
        <v xml:space="preserve"> </v>
      </c>
      <c r="W1050" s="76" t="str">
        <f>IF(ISBLANK(I1050)," ",IF(I1050&lt;=Scenario!$G$3,0,IF(I1050&lt;=Scenario!$G$5,1,2)))</f>
        <v xml:space="preserve"> </v>
      </c>
      <c r="X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81" t="e">
        <f t="shared" si="343"/>
        <v>#VALUE!</v>
      </c>
      <c r="AA1050" s="81" t="e">
        <f t="shared" si="344"/>
        <v>#VALUE!</v>
      </c>
      <c r="AB1050" s="79" t="e">
        <f t="shared" si="345"/>
        <v>#VALUE!</v>
      </c>
      <c r="AC1050" s="73" t="str">
        <f t="shared" si="349"/>
        <v>missing data</v>
      </c>
      <c r="AD1050" s="80" t="str">
        <f t="shared" si="330"/>
        <v>missing data</v>
      </c>
      <c r="AE1050" s="81" t="e">
        <f t="shared" si="346"/>
        <v>#VALUE!</v>
      </c>
      <c r="AF1050" s="81" t="e">
        <f t="shared" si="347"/>
        <v>#VALUE!</v>
      </c>
    </row>
    <row r="1051" spans="1:32" x14ac:dyDescent="0.25">
      <c r="A1051" s="114" t="s">
        <v>74</v>
      </c>
      <c r="B1051" s="102"/>
      <c r="C1051" s="103"/>
      <c r="D1051" s="103"/>
      <c r="E1051" s="104">
        <f t="shared" si="348"/>
        <v>0</v>
      </c>
      <c r="F1051" s="105"/>
      <c r="G1051" s="106"/>
      <c r="H1051" s="106"/>
      <c r="I1051" s="107"/>
      <c r="J1051" s="108" t="str">
        <f t="shared" si="331"/>
        <v xml:space="preserve"> </v>
      </c>
      <c r="K1051" s="109" t="str">
        <f t="shared" si="332"/>
        <v xml:space="preserve"> </v>
      </c>
      <c r="L1051" s="109" t="str">
        <f t="shared" si="333"/>
        <v xml:space="preserve"> </v>
      </c>
      <c r="M1051" s="109">
        <f t="shared" si="334"/>
        <v>0</v>
      </c>
      <c r="N1051" s="110" t="str">
        <f t="shared" si="335"/>
        <v xml:space="preserve"> </v>
      </c>
      <c r="O1051" s="110" t="str">
        <f t="shared" si="336"/>
        <v xml:space="preserve"> </v>
      </c>
      <c r="P1051" s="111" t="str">
        <f t="shared" si="337"/>
        <v xml:space="preserve"> </v>
      </c>
      <c r="Q1051" s="108" t="e">
        <f t="shared" si="338"/>
        <v>#VALUE!</v>
      </c>
      <c r="R1051" s="112" t="e">
        <f t="shared" si="339"/>
        <v>#VALUE!</v>
      </c>
      <c r="S1051" s="72" t="e">
        <f t="shared" si="340"/>
        <v>#VALUE!</v>
      </c>
      <c r="T1051" s="73" t="str">
        <f t="shared" si="341"/>
        <v>donnée(s) manquante(s)</v>
      </c>
      <c r="U1051" s="74" t="str">
        <f t="shared" si="342"/>
        <v>donnée(s) manquante(s)</v>
      </c>
      <c r="V1051" s="75" t="str">
        <f>IF(ISBLANK(H1051)," ",IF(H1051&lt;=Scenario!$C$3,0,IF(H1051&lt;=Scenario!$C$5,1,IF(H1051&lt;=Scenario!$C$6,2,IF(H1051&lt;=Scenario!$C$7,3,IF(H1051&lt;=Scenario!$C$8,4,5))))))</f>
        <v xml:space="preserve"> </v>
      </c>
      <c r="W1051" s="76" t="str">
        <f>IF(ISBLANK(I1051)," ",IF(I1051&lt;=Scenario!$G$3,0,IF(I1051&lt;=Scenario!$G$5,1,2)))</f>
        <v xml:space="preserve"> </v>
      </c>
      <c r="X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81" t="e">
        <f t="shared" si="343"/>
        <v>#VALUE!</v>
      </c>
      <c r="AA1051" s="81" t="e">
        <f t="shared" si="344"/>
        <v>#VALUE!</v>
      </c>
      <c r="AB1051" s="79" t="e">
        <f t="shared" si="345"/>
        <v>#VALUE!</v>
      </c>
      <c r="AC1051" s="73" t="str">
        <f t="shared" si="349"/>
        <v>missing data</v>
      </c>
      <c r="AD1051" s="80" t="str">
        <f t="shared" si="330"/>
        <v>missing data</v>
      </c>
      <c r="AE1051" s="81" t="e">
        <f t="shared" si="346"/>
        <v>#VALUE!</v>
      </c>
      <c r="AF1051" s="81" t="e">
        <f t="shared" si="347"/>
        <v>#VALUE!</v>
      </c>
    </row>
    <row r="1052" spans="1:32" x14ac:dyDescent="0.25">
      <c r="A1052" s="114" t="s">
        <v>74</v>
      </c>
      <c r="B1052" s="102"/>
      <c r="C1052" s="103"/>
      <c r="D1052" s="103"/>
      <c r="E1052" s="104">
        <f t="shared" si="348"/>
        <v>0</v>
      </c>
      <c r="F1052" s="105"/>
      <c r="G1052" s="106"/>
      <c r="H1052" s="106"/>
      <c r="I1052" s="107"/>
      <c r="J1052" s="108" t="str">
        <f t="shared" si="331"/>
        <v xml:space="preserve"> </v>
      </c>
      <c r="K1052" s="109" t="str">
        <f t="shared" si="332"/>
        <v xml:space="preserve"> </v>
      </c>
      <c r="L1052" s="109" t="str">
        <f t="shared" si="333"/>
        <v xml:space="preserve"> </v>
      </c>
      <c r="M1052" s="109">
        <f t="shared" si="334"/>
        <v>0</v>
      </c>
      <c r="N1052" s="110" t="str">
        <f t="shared" si="335"/>
        <v xml:space="preserve"> </v>
      </c>
      <c r="O1052" s="110" t="str">
        <f t="shared" si="336"/>
        <v xml:space="preserve"> </v>
      </c>
      <c r="P1052" s="111" t="str">
        <f t="shared" si="337"/>
        <v xml:space="preserve"> </v>
      </c>
      <c r="Q1052" s="108" t="e">
        <f t="shared" si="338"/>
        <v>#VALUE!</v>
      </c>
      <c r="R1052" s="112" t="e">
        <f t="shared" si="339"/>
        <v>#VALUE!</v>
      </c>
      <c r="S1052" s="72" t="e">
        <f t="shared" si="340"/>
        <v>#VALUE!</v>
      </c>
      <c r="T1052" s="73" t="str">
        <f t="shared" si="341"/>
        <v>donnée(s) manquante(s)</v>
      </c>
      <c r="U1052" s="74" t="str">
        <f t="shared" si="342"/>
        <v>donnée(s) manquante(s)</v>
      </c>
      <c r="V1052" s="75" t="str">
        <f>IF(ISBLANK(H1052)," ",IF(H1052&lt;=Scenario!$C$3,0,IF(H1052&lt;=Scenario!$C$5,1,IF(H1052&lt;=Scenario!$C$6,2,IF(H1052&lt;=Scenario!$C$7,3,IF(H1052&lt;=Scenario!$C$8,4,5))))))</f>
        <v xml:space="preserve"> </v>
      </c>
      <c r="W1052" s="76" t="str">
        <f>IF(ISBLANK(I1052)," ",IF(I1052&lt;=Scenario!$G$3,0,IF(I1052&lt;=Scenario!$G$5,1,2)))</f>
        <v xml:space="preserve"> </v>
      </c>
      <c r="X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81" t="e">
        <f t="shared" si="343"/>
        <v>#VALUE!</v>
      </c>
      <c r="AA1052" s="81" t="e">
        <f t="shared" si="344"/>
        <v>#VALUE!</v>
      </c>
      <c r="AB1052" s="79" t="e">
        <f t="shared" si="345"/>
        <v>#VALUE!</v>
      </c>
      <c r="AC1052" s="73" t="str">
        <f t="shared" si="349"/>
        <v>missing data</v>
      </c>
      <c r="AD1052" s="80" t="str">
        <f t="shared" si="330"/>
        <v>missing data</v>
      </c>
      <c r="AE1052" s="81" t="e">
        <f t="shared" si="346"/>
        <v>#VALUE!</v>
      </c>
      <c r="AF1052" s="81" t="e">
        <f t="shared" si="347"/>
        <v>#VALUE!</v>
      </c>
    </row>
    <row r="1053" spans="1:32" x14ac:dyDescent="0.25">
      <c r="A1053" s="114" t="s">
        <v>74</v>
      </c>
      <c r="B1053" s="102"/>
      <c r="C1053" s="103"/>
      <c r="D1053" s="103"/>
      <c r="E1053" s="104">
        <f t="shared" si="348"/>
        <v>0</v>
      </c>
      <c r="F1053" s="105"/>
      <c r="G1053" s="106"/>
      <c r="H1053" s="106"/>
      <c r="I1053" s="107"/>
      <c r="J1053" s="108" t="str">
        <f t="shared" si="331"/>
        <v xml:space="preserve"> </v>
      </c>
      <c r="K1053" s="109" t="str">
        <f t="shared" si="332"/>
        <v xml:space="preserve"> </v>
      </c>
      <c r="L1053" s="109" t="str">
        <f t="shared" si="333"/>
        <v xml:space="preserve"> </v>
      </c>
      <c r="M1053" s="109">
        <f t="shared" si="334"/>
        <v>0</v>
      </c>
      <c r="N1053" s="110" t="str">
        <f t="shared" si="335"/>
        <v xml:space="preserve"> </v>
      </c>
      <c r="O1053" s="110" t="str">
        <f t="shared" si="336"/>
        <v xml:space="preserve"> </v>
      </c>
      <c r="P1053" s="111" t="str">
        <f t="shared" si="337"/>
        <v xml:space="preserve"> </v>
      </c>
      <c r="Q1053" s="108" t="e">
        <f t="shared" si="338"/>
        <v>#VALUE!</v>
      </c>
      <c r="R1053" s="112" t="e">
        <f t="shared" si="339"/>
        <v>#VALUE!</v>
      </c>
      <c r="S1053" s="72" t="e">
        <f t="shared" si="340"/>
        <v>#VALUE!</v>
      </c>
      <c r="T1053" s="73" t="str">
        <f t="shared" si="341"/>
        <v>donnée(s) manquante(s)</v>
      </c>
      <c r="U1053" s="74" t="str">
        <f t="shared" si="342"/>
        <v>donnée(s) manquante(s)</v>
      </c>
      <c r="V1053" s="75" t="str">
        <f>IF(ISBLANK(H1053)," ",IF(H1053&lt;=Scenario!$C$3,0,IF(H1053&lt;=Scenario!$C$5,1,IF(H1053&lt;=Scenario!$C$6,2,IF(H1053&lt;=Scenario!$C$7,3,IF(H1053&lt;=Scenario!$C$8,4,5))))))</f>
        <v xml:space="preserve"> </v>
      </c>
      <c r="W1053" s="76" t="str">
        <f>IF(ISBLANK(I1053)," ",IF(I1053&lt;=Scenario!$G$3,0,IF(I1053&lt;=Scenario!$G$5,1,2)))</f>
        <v xml:space="preserve"> </v>
      </c>
      <c r="X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81" t="e">
        <f t="shared" si="343"/>
        <v>#VALUE!</v>
      </c>
      <c r="AA1053" s="81" t="e">
        <f t="shared" si="344"/>
        <v>#VALUE!</v>
      </c>
      <c r="AB1053" s="79" t="e">
        <f t="shared" si="345"/>
        <v>#VALUE!</v>
      </c>
      <c r="AC1053" s="73" t="str">
        <f t="shared" si="349"/>
        <v>missing data</v>
      </c>
      <c r="AD1053" s="80" t="str">
        <f t="shared" si="330"/>
        <v>missing data</v>
      </c>
      <c r="AE1053" s="81" t="e">
        <f t="shared" si="346"/>
        <v>#VALUE!</v>
      </c>
      <c r="AF1053" s="81" t="e">
        <f t="shared" si="347"/>
        <v>#VALUE!</v>
      </c>
    </row>
    <row r="1054" spans="1:32" x14ac:dyDescent="0.25">
      <c r="A1054" s="114" t="s">
        <v>74</v>
      </c>
      <c r="B1054" s="102"/>
      <c r="C1054" s="103"/>
      <c r="D1054" s="103"/>
      <c r="E1054" s="104">
        <f t="shared" si="348"/>
        <v>0</v>
      </c>
      <c r="F1054" s="105"/>
      <c r="G1054" s="106"/>
      <c r="H1054" s="106"/>
      <c r="I1054" s="107"/>
      <c r="J1054" s="108" t="str">
        <f t="shared" si="331"/>
        <v xml:space="preserve"> </v>
      </c>
      <c r="K1054" s="109" t="str">
        <f t="shared" si="332"/>
        <v xml:space="preserve"> </v>
      </c>
      <c r="L1054" s="109" t="str">
        <f t="shared" si="333"/>
        <v xml:space="preserve"> </v>
      </c>
      <c r="M1054" s="109">
        <f t="shared" si="334"/>
        <v>0</v>
      </c>
      <c r="N1054" s="110" t="str">
        <f t="shared" si="335"/>
        <v xml:space="preserve"> </v>
      </c>
      <c r="O1054" s="110" t="str">
        <f t="shared" si="336"/>
        <v xml:space="preserve"> </v>
      </c>
      <c r="P1054" s="111" t="str">
        <f t="shared" si="337"/>
        <v xml:space="preserve"> </v>
      </c>
      <c r="Q1054" s="108" t="e">
        <f t="shared" si="338"/>
        <v>#VALUE!</v>
      </c>
      <c r="R1054" s="112" t="e">
        <f t="shared" si="339"/>
        <v>#VALUE!</v>
      </c>
      <c r="S1054" s="72" t="e">
        <f t="shared" si="340"/>
        <v>#VALUE!</v>
      </c>
      <c r="T1054" s="73" t="str">
        <f t="shared" si="341"/>
        <v>donnée(s) manquante(s)</v>
      </c>
      <c r="U1054" s="74" t="str">
        <f t="shared" si="342"/>
        <v>donnée(s) manquante(s)</v>
      </c>
      <c r="V1054" s="75" t="str">
        <f>IF(ISBLANK(H1054)," ",IF(H1054&lt;=Scenario!$C$3,0,IF(H1054&lt;=Scenario!$C$5,1,IF(H1054&lt;=Scenario!$C$6,2,IF(H1054&lt;=Scenario!$C$7,3,IF(H1054&lt;=Scenario!$C$8,4,5))))))</f>
        <v xml:space="preserve"> </v>
      </c>
      <c r="W1054" s="76" t="str">
        <f>IF(ISBLANK(I1054)," ",IF(I1054&lt;=Scenario!$G$3,0,IF(I1054&lt;=Scenario!$G$5,1,2)))</f>
        <v xml:space="preserve"> </v>
      </c>
      <c r="X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81" t="e">
        <f t="shared" si="343"/>
        <v>#VALUE!</v>
      </c>
      <c r="AA1054" s="81" t="e">
        <f t="shared" si="344"/>
        <v>#VALUE!</v>
      </c>
      <c r="AB1054" s="79" t="e">
        <f t="shared" si="345"/>
        <v>#VALUE!</v>
      </c>
      <c r="AC1054" s="73" t="str">
        <f t="shared" si="349"/>
        <v>missing data</v>
      </c>
      <c r="AD1054" s="80" t="str">
        <f t="shared" si="330"/>
        <v>missing data</v>
      </c>
      <c r="AE1054" s="81" t="e">
        <f t="shared" si="346"/>
        <v>#VALUE!</v>
      </c>
      <c r="AF1054" s="81" t="e">
        <f t="shared" si="347"/>
        <v>#VALUE!</v>
      </c>
    </row>
    <row r="1055" spans="1:32" x14ac:dyDescent="0.25">
      <c r="A1055" s="114" t="s">
        <v>74</v>
      </c>
      <c r="B1055" s="102"/>
      <c r="C1055" s="103"/>
      <c r="D1055" s="103"/>
      <c r="E1055" s="104">
        <f t="shared" si="348"/>
        <v>0</v>
      </c>
      <c r="F1055" s="105"/>
      <c r="G1055" s="106"/>
      <c r="H1055" s="106"/>
      <c r="I1055" s="107"/>
      <c r="J1055" s="108" t="str">
        <f t="shared" si="331"/>
        <v xml:space="preserve"> </v>
      </c>
      <c r="K1055" s="109" t="str">
        <f t="shared" si="332"/>
        <v xml:space="preserve"> </v>
      </c>
      <c r="L1055" s="109" t="str">
        <f t="shared" si="333"/>
        <v xml:space="preserve"> </v>
      </c>
      <c r="M1055" s="109">
        <f t="shared" si="334"/>
        <v>0</v>
      </c>
      <c r="N1055" s="110" t="str">
        <f t="shared" si="335"/>
        <v xml:space="preserve"> </v>
      </c>
      <c r="O1055" s="110" t="str">
        <f t="shared" si="336"/>
        <v xml:space="preserve"> </v>
      </c>
      <c r="P1055" s="111" t="str">
        <f t="shared" si="337"/>
        <v xml:space="preserve"> </v>
      </c>
      <c r="Q1055" s="108" t="e">
        <f t="shared" si="338"/>
        <v>#VALUE!</v>
      </c>
      <c r="R1055" s="112" t="e">
        <f t="shared" si="339"/>
        <v>#VALUE!</v>
      </c>
      <c r="S1055" s="72" t="e">
        <f t="shared" si="340"/>
        <v>#VALUE!</v>
      </c>
      <c r="T1055" s="73" t="str">
        <f t="shared" si="341"/>
        <v>donnée(s) manquante(s)</v>
      </c>
      <c r="U1055" s="74" t="str">
        <f t="shared" si="342"/>
        <v>donnée(s) manquante(s)</v>
      </c>
      <c r="V1055" s="75" t="str">
        <f>IF(ISBLANK(H1055)," ",IF(H1055&lt;=Scenario!$C$3,0,IF(H1055&lt;=Scenario!$C$5,1,IF(H1055&lt;=Scenario!$C$6,2,IF(H1055&lt;=Scenario!$C$7,3,IF(H1055&lt;=Scenario!$C$8,4,5))))))</f>
        <v xml:space="preserve"> </v>
      </c>
      <c r="W1055" s="76" t="str">
        <f>IF(ISBLANK(I1055)," ",IF(I1055&lt;=Scenario!$G$3,0,IF(I1055&lt;=Scenario!$G$5,1,2)))</f>
        <v xml:space="preserve"> </v>
      </c>
      <c r="X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81" t="e">
        <f t="shared" si="343"/>
        <v>#VALUE!</v>
      </c>
      <c r="AA1055" s="81" t="e">
        <f t="shared" si="344"/>
        <v>#VALUE!</v>
      </c>
      <c r="AB1055" s="79" t="e">
        <f t="shared" si="345"/>
        <v>#VALUE!</v>
      </c>
      <c r="AC1055" s="73" t="str">
        <f t="shared" si="349"/>
        <v>missing data</v>
      </c>
      <c r="AD1055" s="80" t="str">
        <f t="shared" si="330"/>
        <v>missing data</v>
      </c>
      <c r="AE1055" s="81" t="e">
        <f t="shared" si="346"/>
        <v>#VALUE!</v>
      </c>
      <c r="AF1055" s="81" t="e">
        <f t="shared" si="347"/>
        <v>#VALUE!</v>
      </c>
    </row>
    <row r="1056" spans="1:32" x14ac:dyDescent="0.25">
      <c r="A1056" s="114" t="s">
        <v>74</v>
      </c>
      <c r="B1056" s="102"/>
      <c r="C1056" s="103"/>
      <c r="D1056" s="103"/>
      <c r="E1056" s="104">
        <f t="shared" si="348"/>
        <v>0</v>
      </c>
      <c r="F1056" s="105"/>
      <c r="G1056" s="106"/>
      <c r="H1056" s="106"/>
      <c r="I1056" s="107"/>
      <c r="J1056" s="108" t="str">
        <f t="shared" si="331"/>
        <v xml:space="preserve"> </v>
      </c>
      <c r="K1056" s="109" t="str">
        <f t="shared" si="332"/>
        <v xml:space="preserve"> </v>
      </c>
      <c r="L1056" s="109" t="str">
        <f t="shared" si="333"/>
        <v xml:space="preserve"> </v>
      </c>
      <c r="M1056" s="109">
        <f t="shared" si="334"/>
        <v>0</v>
      </c>
      <c r="N1056" s="110" t="str">
        <f t="shared" si="335"/>
        <v xml:space="preserve"> </v>
      </c>
      <c r="O1056" s="110" t="str">
        <f t="shared" si="336"/>
        <v xml:space="preserve"> </v>
      </c>
      <c r="P1056" s="111" t="str">
        <f t="shared" si="337"/>
        <v xml:space="preserve"> </v>
      </c>
      <c r="Q1056" s="108" t="e">
        <f t="shared" si="338"/>
        <v>#VALUE!</v>
      </c>
      <c r="R1056" s="112" t="e">
        <f t="shared" si="339"/>
        <v>#VALUE!</v>
      </c>
      <c r="S1056" s="72" t="e">
        <f t="shared" si="340"/>
        <v>#VALUE!</v>
      </c>
      <c r="T1056" s="73" t="str">
        <f t="shared" si="341"/>
        <v>donnée(s) manquante(s)</v>
      </c>
      <c r="U1056" s="74" t="str">
        <f t="shared" si="342"/>
        <v>donnée(s) manquante(s)</v>
      </c>
      <c r="V1056" s="75" t="str">
        <f>IF(ISBLANK(H1056)," ",IF(H1056&lt;=Scenario!$C$3,0,IF(H1056&lt;=Scenario!$C$5,1,IF(H1056&lt;=Scenario!$C$6,2,IF(H1056&lt;=Scenario!$C$7,3,IF(H1056&lt;=Scenario!$C$8,4,5))))))</f>
        <v xml:space="preserve"> </v>
      </c>
      <c r="W1056" s="76" t="str">
        <f>IF(ISBLANK(I1056)," ",IF(I1056&lt;=Scenario!$G$3,0,IF(I1056&lt;=Scenario!$G$5,1,2)))</f>
        <v xml:space="preserve"> </v>
      </c>
      <c r="X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81" t="e">
        <f t="shared" si="343"/>
        <v>#VALUE!</v>
      </c>
      <c r="AA1056" s="81" t="e">
        <f t="shared" si="344"/>
        <v>#VALUE!</v>
      </c>
      <c r="AB1056" s="79" t="e">
        <f t="shared" si="345"/>
        <v>#VALUE!</v>
      </c>
      <c r="AC1056" s="73" t="str">
        <f t="shared" si="349"/>
        <v>missing data</v>
      </c>
      <c r="AD1056" s="80" t="str">
        <f t="shared" si="330"/>
        <v>missing data</v>
      </c>
      <c r="AE1056" s="81" t="e">
        <f t="shared" si="346"/>
        <v>#VALUE!</v>
      </c>
      <c r="AF1056" s="81" t="e">
        <f t="shared" si="347"/>
        <v>#VALUE!</v>
      </c>
    </row>
    <row r="1057" spans="1:32" x14ac:dyDescent="0.25">
      <c r="A1057" s="114" t="s">
        <v>74</v>
      </c>
      <c r="B1057" s="102"/>
      <c r="C1057" s="103"/>
      <c r="D1057" s="103"/>
      <c r="E1057" s="104">
        <f t="shared" si="348"/>
        <v>0</v>
      </c>
      <c r="F1057" s="105"/>
      <c r="G1057" s="106"/>
      <c r="H1057" s="106"/>
      <c r="I1057" s="107"/>
      <c r="J1057" s="108" t="str">
        <f t="shared" si="331"/>
        <v xml:space="preserve"> </v>
      </c>
      <c r="K1057" s="109" t="str">
        <f t="shared" si="332"/>
        <v xml:space="preserve"> </v>
      </c>
      <c r="L1057" s="109" t="str">
        <f t="shared" si="333"/>
        <v xml:space="preserve"> </v>
      </c>
      <c r="M1057" s="109">
        <f t="shared" si="334"/>
        <v>0</v>
      </c>
      <c r="N1057" s="110" t="str">
        <f t="shared" si="335"/>
        <v xml:space="preserve"> </v>
      </c>
      <c r="O1057" s="110" t="str">
        <f t="shared" si="336"/>
        <v xml:space="preserve"> </v>
      </c>
      <c r="P1057" s="111" t="str">
        <f t="shared" si="337"/>
        <v xml:space="preserve"> </v>
      </c>
      <c r="Q1057" s="108" t="e">
        <f t="shared" si="338"/>
        <v>#VALUE!</v>
      </c>
      <c r="R1057" s="112" t="e">
        <f t="shared" si="339"/>
        <v>#VALUE!</v>
      </c>
      <c r="S1057" s="72" t="e">
        <f t="shared" si="340"/>
        <v>#VALUE!</v>
      </c>
      <c r="T1057" s="73" t="str">
        <f t="shared" si="341"/>
        <v>donnée(s) manquante(s)</v>
      </c>
      <c r="U1057" s="74" t="str">
        <f t="shared" si="342"/>
        <v>donnée(s) manquante(s)</v>
      </c>
      <c r="V1057" s="75" t="str">
        <f>IF(ISBLANK(H1057)," ",IF(H1057&lt;=Scenario!$C$3,0,IF(H1057&lt;=Scenario!$C$5,1,IF(H1057&lt;=Scenario!$C$6,2,IF(H1057&lt;=Scenario!$C$7,3,IF(H1057&lt;=Scenario!$C$8,4,5))))))</f>
        <v xml:space="preserve"> </v>
      </c>
      <c r="W1057" s="76" t="str">
        <f>IF(ISBLANK(I1057)," ",IF(I1057&lt;=Scenario!$G$3,0,IF(I1057&lt;=Scenario!$G$5,1,2)))</f>
        <v xml:space="preserve"> </v>
      </c>
      <c r="X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81" t="e">
        <f t="shared" si="343"/>
        <v>#VALUE!</v>
      </c>
      <c r="AA1057" s="81" t="e">
        <f t="shared" si="344"/>
        <v>#VALUE!</v>
      </c>
      <c r="AB1057" s="79" t="e">
        <f t="shared" si="345"/>
        <v>#VALUE!</v>
      </c>
      <c r="AC1057" s="73" t="str">
        <f t="shared" si="349"/>
        <v>missing data</v>
      </c>
      <c r="AD1057" s="80" t="str">
        <f t="shared" si="330"/>
        <v>missing data</v>
      </c>
      <c r="AE1057" s="81" t="e">
        <f t="shared" si="346"/>
        <v>#VALUE!</v>
      </c>
      <c r="AF1057" s="81" t="e">
        <f t="shared" si="347"/>
        <v>#VALUE!</v>
      </c>
    </row>
    <row r="1058" spans="1:32" x14ac:dyDescent="0.25">
      <c r="A1058" s="114" t="s">
        <v>74</v>
      </c>
      <c r="B1058" s="102"/>
      <c r="C1058" s="103"/>
      <c r="D1058" s="103"/>
      <c r="E1058" s="104">
        <f t="shared" si="348"/>
        <v>0</v>
      </c>
      <c r="F1058" s="105"/>
      <c r="G1058" s="106"/>
      <c r="H1058" s="106"/>
      <c r="I1058" s="107"/>
      <c r="J1058" s="108" t="str">
        <f t="shared" si="331"/>
        <v xml:space="preserve"> </v>
      </c>
      <c r="K1058" s="109" t="str">
        <f t="shared" si="332"/>
        <v xml:space="preserve"> </v>
      </c>
      <c r="L1058" s="109" t="str">
        <f t="shared" si="333"/>
        <v xml:space="preserve"> </v>
      </c>
      <c r="M1058" s="109">
        <f t="shared" si="334"/>
        <v>0</v>
      </c>
      <c r="N1058" s="110" t="str">
        <f t="shared" si="335"/>
        <v xml:space="preserve"> </v>
      </c>
      <c r="O1058" s="110" t="str">
        <f t="shared" si="336"/>
        <v xml:space="preserve"> </v>
      </c>
      <c r="P1058" s="111" t="str">
        <f t="shared" si="337"/>
        <v xml:space="preserve"> </v>
      </c>
      <c r="Q1058" s="108" t="e">
        <f t="shared" si="338"/>
        <v>#VALUE!</v>
      </c>
      <c r="R1058" s="112" t="e">
        <f t="shared" si="339"/>
        <v>#VALUE!</v>
      </c>
      <c r="S1058" s="72" t="e">
        <f t="shared" si="340"/>
        <v>#VALUE!</v>
      </c>
      <c r="T1058" s="73" t="str">
        <f t="shared" si="341"/>
        <v>donnée(s) manquante(s)</v>
      </c>
      <c r="U1058" s="74" t="str">
        <f t="shared" si="342"/>
        <v>donnée(s) manquante(s)</v>
      </c>
      <c r="V1058" s="75" t="str">
        <f>IF(ISBLANK(H1058)," ",IF(H1058&lt;=Scenario!$C$3,0,IF(H1058&lt;=Scenario!$C$5,1,IF(H1058&lt;=Scenario!$C$6,2,IF(H1058&lt;=Scenario!$C$7,3,IF(H1058&lt;=Scenario!$C$8,4,5))))))</f>
        <v xml:space="preserve"> </v>
      </c>
      <c r="W1058" s="76" t="str">
        <f>IF(ISBLANK(I1058)," ",IF(I1058&lt;=Scenario!$G$3,0,IF(I1058&lt;=Scenario!$G$5,1,2)))</f>
        <v xml:space="preserve"> </v>
      </c>
      <c r="X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81" t="e">
        <f t="shared" si="343"/>
        <v>#VALUE!</v>
      </c>
      <c r="AA1058" s="81" t="e">
        <f t="shared" si="344"/>
        <v>#VALUE!</v>
      </c>
      <c r="AB1058" s="79" t="e">
        <f t="shared" si="345"/>
        <v>#VALUE!</v>
      </c>
      <c r="AC1058" s="73" t="str">
        <f t="shared" si="349"/>
        <v>missing data</v>
      </c>
      <c r="AD1058" s="80" t="str">
        <f t="shared" si="330"/>
        <v>missing data</v>
      </c>
      <c r="AE1058" s="81" t="e">
        <f t="shared" si="346"/>
        <v>#VALUE!</v>
      </c>
      <c r="AF1058" s="81" t="e">
        <f t="shared" si="347"/>
        <v>#VALUE!</v>
      </c>
    </row>
    <row r="1059" spans="1:32" x14ac:dyDescent="0.25">
      <c r="A1059" s="114" t="s">
        <v>74</v>
      </c>
      <c r="B1059" s="102"/>
      <c r="C1059" s="103"/>
      <c r="D1059" s="103"/>
      <c r="E1059" s="104">
        <f t="shared" si="348"/>
        <v>0</v>
      </c>
      <c r="F1059" s="105"/>
      <c r="G1059" s="106"/>
      <c r="H1059" s="106"/>
      <c r="I1059" s="107"/>
      <c r="J1059" s="108" t="str">
        <f t="shared" si="331"/>
        <v xml:space="preserve"> </v>
      </c>
      <c r="K1059" s="109" t="str">
        <f t="shared" si="332"/>
        <v xml:space="preserve"> </v>
      </c>
      <c r="L1059" s="109" t="str">
        <f t="shared" si="333"/>
        <v xml:space="preserve"> </v>
      </c>
      <c r="M1059" s="109">
        <f t="shared" si="334"/>
        <v>0</v>
      </c>
      <c r="N1059" s="110" t="str">
        <f t="shared" si="335"/>
        <v xml:space="preserve"> </v>
      </c>
      <c r="O1059" s="110" t="str">
        <f t="shared" si="336"/>
        <v xml:space="preserve"> </v>
      </c>
      <c r="P1059" s="111" t="str">
        <f t="shared" si="337"/>
        <v xml:space="preserve"> </v>
      </c>
      <c r="Q1059" s="108" t="e">
        <f t="shared" si="338"/>
        <v>#VALUE!</v>
      </c>
      <c r="R1059" s="112" t="e">
        <f t="shared" si="339"/>
        <v>#VALUE!</v>
      </c>
      <c r="S1059" s="72" t="e">
        <f t="shared" si="340"/>
        <v>#VALUE!</v>
      </c>
      <c r="T1059" s="73" t="str">
        <f t="shared" si="341"/>
        <v>donnée(s) manquante(s)</v>
      </c>
      <c r="U1059" s="74" t="str">
        <f t="shared" si="342"/>
        <v>donnée(s) manquante(s)</v>
      </c>
      <c r="V1059" s="75" t="str">
        <f>IF(ISBLANK(H1059)," ",IF(H1059&lt;=Scenario!$C$3,0,IF(H1059&lt;=Scenario!$C$5,1,IF(H1059&lt;=Scenario!$C$6,2,IF(H1059&lt;=Scenario!$C$7,3,IF(H1059&lt;=Scenario!$C$8,4,5))))))</f>
        <v xml:space="preserve"> </v>
      </c>
      <c r="W1059" s="76" t="str">
        <f>IF(ISBLANK(I1059)," ",IF(I1059&lt;=Scenario!$G$3,0,IF(I1059&lt;=Scenario!$G$5,1,2)))</f>
        <v xml:space="preserve"> </v>
      </c>
      <c r="X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81" t="e">
        <f t="shared" si="343"/>
        <v>#VALUE!</v>
      </c>
      <c r="AA1059" s="81" t="e">
        <f t="shared" si="344"/>
        <v>#VALUE!</v>
      </c>
      <c r="AB1059" s="79" t="e">
        <f t="shared" si="345"/>
        <v>#VALUE!</v>
      </c>
      <c r="AC1059" s="73" t="str">
        <f t="shared" si="349"/>
        <v>missing data</v>
      </c>
      <c r="AD1059" s="80" t="str">
        <f t="shared" si="330"/>
        <v>missing data</v>
      </c>
      <c r="AE1059" s="81" t="e">
        <f t="shared" si="346"/>
        <v>#VALUE!</v>
      </c>
      <c r="AF1059" s="81" t="e">
        <f t="shared" si="347"/>
        <v>#VALUE!</v>
      </c>
    </row>
    <row r="1060" spans="1:32" x14ac:dyDescent="0.25">
      <c r="A1060" s="114" t="s">
        <v>74</v>
      </c>
      <c r="B1060" s="102"/>
      <c r="C1060" s="103"/>
      <c r="D1060" s="103"/>
      <c r="E1060" s="104">
        <f t="shared" si="348"/>
        <v>0</v>
      </c>
      <c r="F1060" s="105"/>
      <c r="G1060" s="106"/>
      <c r="H1060" s="106"/>
      <c r="I1060" s="107"/>
      <c r="J1060" s="108" t="str">
        <f t="shared" si="331"/>
        <v xml:space="preserve"> </v>
      </c>
      <c r="K1060" s="109" t="str">
        <f t="shared" si="332"/>
        <v xml:space="preserve"> </v>
      </c>
      <c r="L1060" s="109" t="str">
        <f t="shared" si="333"/>
        <v xml:space="preserve"> </v>
      </c>
      <c r="M1060" s="109">
        <f t="shared" si="334"/>
        <v>0</v>
      </c>
      <c r="N1060" s="110" t="str">
        <f t="shared" si="335"/>
        <v xml:space="preserve"> </v>
      </c>
      <c r="O1060" s="110" t="str">
        <f t="shared" si="336"/>
        <v xml:space="preserve"> </v>
      </c>
      <c r="P1060" s="111" t="str">
        <f t="shared" si="337"/>
        <v xml:space="preserve"> </v>
      </c>
      <c r="Q1060" s="108" t="e">
        <f t="shared" si="338"/>
        <v>#VALUE!</v>
      </c>
      <c r="R1060" s="112" t="e">
        <f t="shared" si="339"/>
        <v>#VALUE!</v>
      </c>
      <c r="S1060" s="72" t="e">
        <f t="shared" si="340"/>
        <v>#VALUE!</v>
      </c>
      <c r="T1060" s="73" t="str">
        <f t="shared" si="341"/>
        <v>donnée(s) manquante(s)</v>
      </c>
      <c r="U1060" s="74" t="str">
        <f t="shared" si="342"/>
        <v>donnée(s) manquante(s)</v>
      </c>
      <c r="V1060" s="75" t="str">
        <f>IF(ISBLANK(H1060)," ",IF(H1060&lt;=Scenario!$C$3,0,IF(H1060&lt;=Scenario!$C$5,1,IF(H1060&lt;=Scenario!$C$6,2,IF(H1060&lt;=Scenario!$C$7,3,IF(H1060&lt;=Scenario!$C$8,4,5))))))</f>
        <v xml:space="preserve"> </v>
      </c>
      <c r="W1060" s="76" t="str">
        <f>IF(ISBLANK(I1060)," ",IF(I1060&lt;=Scenario!$G$3,0,IF(I1060&lt;=Scenario!$G$5,1,2)))</f>
        <v xml:space="preserve"> </v>
      </c>
      <c r="X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81" t="e">
        <f t="shared" si="343"/>
        <v>#VALUE!</v>
      </c>
      <c r="AA1060" s="81" t="e">
        <f t="shared" si="344"/>
        <v>#VALUE!</v>
      </c>
      <c r="AB1060" s="79" t="e">
        <f t="shared" si="345"/>
        <v>#VALUE!</v>
      </c>
      <c r="AC1060" s="73" t="str">
        <f t="shared" si="349"/>
        <v>missing data</v>
      </c>
      <c r="AD1060" s="80" t="str">
        <f t="shared" si="330"/>
        <v>missing data</v>
      </c>
      <c r="AE1060" s="81" t="e">
        <f t="shared" si="346"/>
        <v>#VALUE!</v>
      </c>
      <c r="AF1060" s="81" t="e">
        <f t="shared" si="347"/>
        <v>#VALUE!</v>
      </c>
    </row>
    <row r="1061" spans="1:32" x14ac:dyDescent="0.25">
      <c r="A1061" s="114" t="s">
        <v>74</v>
      </c>
      <c r="B1061" s="102"/>
      <c r="C1061" s="103"/>
      <c r="D1061" s="103"/>
      <c r="E1061" s="104">
        <f t="shared" si="348"/>
        <v>0</v>
      </c>
      <c r="F1061" s="105"/>
      <c r="G1061" s="106"/>
      <c r="H1061" s="106"/>
      <c r="I1061" s="107"/>
      <c r="J1061" s="108" t="str">
        <f t="shared" si="331"/>
        <v xml:space="preserve"> </v>
      </c>
      <c r="K1061" s="109" t="str">
        <f t="shared" si="332"/>
        <v xml:space="preserve"> </v>
      </c>
      <c r="L1061" s="109" t="str">
        <f t="shared" si="333"/>
        <v xml:space="preserve"> </v>
      </c>
      <c r="M1061" s="109">
        <f t="shared" si="334"/>
        <v>0</v>
      </c>
      <c r="N1061" s="110" t="str">
        <f t="shared" si="335"/>
        <v xml:space="preserve"> </v>
      </c>
      <c r="O1061" s="110" t="str">
        <f t="shared" si="336"/>
        <v xml:space="preserve"> </v>
      </c>
      <c r="P1061" s="111" t="str">
        <f t="shared" si="337"/>
        <v xml:space="preserve"> </v>
      </c>
      <c r="Q1061" s="108" t="e">
        <f t="shared" si="338"/>
        <v>#VALUE!</v>
      </c>
      <c r="R1061" s="112" t="e">
        <f t="shared" si="339"/>
        <v>#VALUE!</v>
      </c>
      <c r="S1061" s="72" t="e">
        <f t="shared" si="340"/>
        <v>#VALUE!</v>
      </c>
      <c r="T1061" s="73" t="str">
        <f t="shared" si="341"/>
        <v>donnée(s) manquante(s)</v>
      </c>
      <c r="U1061" s="74" t="str">
        <f t="shared" si="342"/>
        <v>donnée(s) manquante(s)</v>
      </c>
      <c r="V1061" s="75" t="str">
        <f>IF(ISBLANK(H1061)," ",IF(H1061&lt;=Scenario!$C$3,0,IF(H1061&lt;=Scenario!$C$5,1,IF(H1061&lt;=Scenario!$C$6,2,IF(H1061&lt;=Scenario!$C$7,3,IF(H1061&lt;=Scenario!$C$8,4,5))))))</f>
        <v xml:space="preserve"> </v>
      </c>
      <c r="W1061" s="76" t="str">
        <f>IF(ISBLANK(I1061)," ",IF(I1061&lt;=Scenario!$G$3,0,IF(I1061&lt;=Scenario!$G$5,1,2)))</f>
        <v xml:space="preserve"> </v>
      </c>
      <c r="X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81" t="e">
        <f t="shared" si="343"/>
        <v>#VALUE!</v>
      </c>
      <c r="AA1061" s="81" t="e">
        <f t="shared" si="344"/>
        <v>#VALUE!</v>
      </c>
      <c r="AB1061" s="79" t="e">
        <f t="shared" si="345"/>
        <v>#VALUE!</v>
      </c>
      <c r="AC1061" s="73" t="str">
        <f t="shared" si="349"/>
        <v>missing data</v>
      </c>
      <c r="AD1061" s="80" t="str">
        <f t="shared" si="330"/>
        <v>missing data</v>
      </c>
      <c r="AE1061" s="81" t="e">
        <f t="shared" si="346"/>
        <v>#VALUE!</v>
      </c>
      <c r="AF1061" s="81" t="e">
        <f t="shared" si="347"/>
        <v>#VALUE!</v>
      </c>
    </row>
    <row r="1062" spans="1:32" x14ac:dyDescent="0.25">
      <c r="A1062" s="114" t="s">
        <v>74</v>
      </c>
      <c r="B1062" s="102"/>
      <c r="C1062" s="103"/>
      <c r="D1062" s="103"/>
      <c r="E1062" s="104">
        <f t="shared" si="348"/>
        <v>0</v>
      </c>
      <c r="F1062" s="105"/>
      <c r="G1062" s="106"/>
      <c r="H1062" s="106"/>
      <c r="I1062" s="107"/>
      <c r="J1062" s="108" t="str">
        <f t="shared" si="331"/>
        <v xml:space="preserve"> </v>
      </c>
      <c r="K1062" s="109" t="str">
        <f t="shared" si="332"/>
        <v xml:space="preserve"> </v>
      </c>
      <c r="L1062" s="109" t="str">
        <f t="shared" si="333"/>
        <v xml:space="preserve"> </v>
      </c>
      <c r="M1062" s="109">
        <f t="shared" si="334"/>
        <v>0</v>
      </c>
      <c r="N1062" s="110" t="str">
        <f t="shared" si="335"/>
        <v xml:space="preserve"> </v>
      </c>
      <c r="O1062" s="110" t="str">
        <f t="shared" si="336"/>
        <v xml:space="preserve"> </v>
      </c>
      <c r="P1062" s="111" t="str">
        <f t="shared" si="337"/>
        <v xml:space="preserve"> </v>
      </c>
      <c r="Q1062" s="108" t="e">
        <f t="shared" si="338"/>
        <v>#VALUE!</v>
      </c>
      <c r="R1062" s="112" t="e">
        <f t="shared" si="339"/>
        <v>#VALUE!</v>
      </c>
      <c r="S1062" s="72" t="e">
        <f t="shared" si="340"/>
        <v>#VALUE!</v>
      </c>
      <c r="T1062" s="73" t="str">
        <f t="shared" si="341"/>
        <v>donnée(s) manquante(s)</v>
      </c>
      <c r="U1062" s="74" t="str">
        <f t="shared" si="342"/>
        <v>donnée(s) manquante(s)</v>
      </c>
      <c r="V1062" s="75" t="str">
        <f>IF(ISBLANK(H1062)," ",IF(H1062&lt;=Scenario!$C$3,0,IF(H1062&lt;=Scenario!$C$5,1,IF(H1062&lt;=Scenario!$C$6,2,IF(H1062&lt;=Scenario!$C$7,3,IF(H1062&lt;=Scenario!$C$8,4,5))))))</f>
        <v xml:space="preserve"> </v>
      </c>
      <c r="W1062" s="76" t="str">
        <f>IF(ISBLANK(I1062)," ",IF(I1062&lt;=Scenario!$G$3,0,IF(I1062&lt;=Scenario!$G$5,1,2)))</f>
        <v xml:space="preserve"> </v>
      </c>
      <c r="X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81" t="e">
        <f t="shared" si="343"/>
        <v>#VALUE!</v>
      </c>
      <c r="AA1062" s="81" t="e">
        <f t="shared" si="344"/>
        <v>#VALUE!</v>
      </c>
      <c r="AB1062" s="79" t="e">
        <f t="shared" si="345"/>
        <v>#VALUE!</v>
      </c>
      <c r="AC1062" s="73" t="str">
        <f t="shared" si="349"/>
        <v>missing data</v>
      </c>
      <c r="AD1062" s="80" t="str">
        <f t="shared" si="330"/>
        <v>missing data</v>
      </c>
      <c r="AE1062" s="81" t="e">
        <f t="shared" si="346"/>
        <v>#VALUE!</v>
      </c>
      <c r="AF1062" s="81" t="e">
        <f t="shared" si="347"/>
        <v>#VALUE!</v>
      </c>
    </row>
    <row r="1063" spans="1:32" x14ac:dyDescent="0.25">
      <c r="A1063" s="114" t="s">
        <v>74</v>
      </c>
      <c r="B1063" s="102"/>
      <c r="C1063" s="103"/>
      <c r="D1063" s="103"/>
      <c r="E1063" s="104">
        <f t="shared" si="348"/>
        <v>0</v>
      </c>
      <c r="F1063" s="105"/>
      <c r="G1063" s="106"/>
      <c r="H1063" s="106"/>
      <c r="I1063" s="107"/>
      <c r="J1063" s="108" t="str">
        <f t="shared" si="331"/>
        <v xml:space="preserve"> </v>
      </c>
      <c r="K1063" s="109" t="str">
        <f t="shared" si="332"/>
        <v xml:space="preserve"> </v>
      </c>
      <c r="L1063" s="109" t="str">
        <f t="shared" si="333"/>
        <v xml:space="preserve"> </v>
      </c>
      <c r="M1063" s="109">
        <f t="shared" si="334"/>
        <v>0</v>
      </c>
      <c r="N1063" s="110" t="str">
        <f t="shared" si="335"/>
        <v xml:space="preserve"> </v>
      </c>
      <c r="O1063" s="110" t="str">
        <f t="shared" si="336"/>
        <v xml:space="preserve"> </v>
      </c>
      <c r="P1063" s="111" t="str">
        <f t="shared" si="337"/>
        <v xml:space="preserve"> </v>
      </c>
      <c r="Q1063" s="108" t="e">
        <f t="shared" si="338"/>
        <v>#VALUE!</v>
      </c>
      <c r="R1063" s="112" t="e">
        <f t="shared" si="339"/>
        <v>#VALUE!</v>
      </c>
      <c r="S1063" s="72" t="e">
        <f t="shared" si="340"/>
        <v>#VALUE!</v>
      </c>
      <c r="T1063" s="73" t="str">
        <f t="shared" si="341"/>
        <v>donnée(s) manquante(s)</v>
      </c>
      <c r="U1063" s="74" t="str">
        <f t="shared" si="342"/>
        <v>donnée(s) manquante(s)</v>
      </c>
      <c r="V1063" s="75" t="str">
        <f>IF(ISBLANK(H1063)," ",IF(H1063&lt;=Scenario!$C$3,0,IF(H1063&lt;=Scenario!$C$5,1,IF(H1063&lt;=Scenario!$C$6,2,IF(H1063&lt;=Scenario!$C$7,3,IF(H1063&lt;=Scenario!$C$8,4,5))))))</f>
        <v xml:space="preserve"> </v>
      </c>
      <c r="W1063" s="76" t="str">
        <f>IF(ISBLANK(I1063)," ",IF(I1063&lt;=Scenario!$G$3,0,IF(I1063&lt;=Scenario!$G$5,1,2)))</f>
        <v xml:space="preserve"> </v>
      </c>
      <c r="X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81" t="e">
        <f t="shared" si="343"/>
        <v>#VALUE!</v>
      </c>
      <c r="AA1063" s="81" t="e">
        <f t="shared" si="344"/>
        <v>#VALUE!</v>
      </c>
      <c r="AB1063" s="79" t="e">
        <f t="shared" si="345"/>
        <v>#VALUE!</v>
      </c>
      <c r="AC1063" s="73" t="str">
        <f t="shared" si="349"/>
        <v>missing data</v>
      </c>
      <c r="AD1063" s="80" t="str">
        <f t="shared" si="330"/>
        <v>missing data</v>
      </c>
      <c r="AE1063" s="81" t="e">
        <f t="shared" si="346"/>
        <v>#VALUE!</v>
      </c>
      <c r="AF1063" s="81" t="e">
        <f t="shared" si="347"/>
        <v>#VALUE!</v>
      </c>
    </row>
    <row r="1064" spans="1:32" x14ac:dyDescent="0.25">
      <c r="A1064" s="114" t="s">
        <v>74</v>
      </c>
      <c r="B1064" s="102"/>
      <c r="C1064" s="103"/>
      <c r="D1064" s="103"/>
      <c r="E1064" s="104">
        <f t="shared" si="348"/>
        <v>0</v>
      </c>
      <c r="F1064" s="105"/>
      <c r="G1064" s="106"/>
      <c r="H1064" s="106"/>
      <c r="I1064" s="107"/>
      <c r="J1064" s="108" t="str">
        <f t="shared" si="331"/>
        <v xml:space="preserve"> </v>
      </c>
      <c r="K1064" s="109" t="str">
        <f t="shared" si="332"/>
        <v xml:space="preserve"> </v>
      </c>
      <c r="L1064" s="109" t="str">
        <f t="shared" si="333"/>
        <v xml:space="preserve"> </v>
      </c>
      <c r="M1064" s="109">
        <f t="shared" si="334"/>
        <v>0</v>
      </c>
      <c r="N1064" s="110" t="str">
        <f t="shared" si="335"/>
        <v xml:space="preserve"> </v>
      </c>
      <c r="O1064" s="110" t="str">
        <f t="shared" si="336"/>
        <v xml:space="preserve"> </v>
      </c>
      <c r="P1064" s="111" t="str">
        <f t="shared" si="337"/>
        <v xml:space="preserve"> </v>
      </c>
      <c r="Q1064" s="108" t="e">
        <f t="shared" si="338"/>
        <v>#VALUE!</v>
      </c>
      <c r="R1064" s="112" t="e">
        <f t="shared" si="339"/>
        <v>#VALUE!</v>
      </c>
      <c r="S1064" s="72" t="e">
        <f t="shared" si="340"/>
        <v>#VALUE!</v>
      </c>
      <c r="T1064" s="73" t="str">
        <f t="shared" si="341"/>
        <v>donnée(s) manquante(s)</v>
      </c>
      <c r="U1064" s="74" t="str">
        <f t="shared" si="342"/>
        <v>donnée(s) manquante(s)</v>
      </c>
      <c r="V1064" s="75" t="str">
        <f>IF(ISBLANK(H1064)," ",IF(H1064&lt;=Scenario!$C$3,0,IF(H1064&lt;=Scenario!$C$5,1,IF(H1064&lt;=Scenario!$C$6,2,IF(H1064&lt;=Scenario!$C$7,3,IF(H1064&lt;=Scenario!$C$8,4,5))))))</f>
        <v xml:space="preserve"> </v>
      </c>
      <c r="W1064" s="76" t="str">
        <f>IF(ISBLANK(I1064)," ",IF(I1064&lt;=Scenario!$G$3,0,IF(I1064&lt;=Scenario!$G$5,1,2)))</f>
        <v xml:space="preserve"> </v>
      </c>
      <c r="X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81" t="e">
        <f t="shared" si="343"/>
        <v>#VALUE!</v>
      </c>
      <c r="AA1064" s="81" t="e">
        <f t="shared" si="344"/>
        <v>#VALUE!</v>
      </c>
      <c r="AB1064" s="79" t="e">
        <f t="shared" si="345"/>
        <v>#VALUE!</v>
      </c>
      <c r="AC1064" s="73" t="str">
        <f t="shared" si="349"/>
        <v>missing data</v>
      </c>
      <c r="AD1064" s="80" t="str">
        <f t="shared" si="330"/>
        <v>missing data</v>
      </c>
      <c r="AE1064" s="81" t="e">
        <f t="shared" si="346"/>
        <v>#VALUE!</v>
      </c>
      <c r="AF1064" s="81" t="e">
        <f t="shared" si="347"/>
        <v>#VALUE!</v>
      </c>
    </row>
    <row r="1065" spans="1:32" x14ac:dyDescent="0.25">
      <c r="A1065" s="114" t="s">
        <v>74</v>
      </c>
      <c r="B1065" s="102"/>
      <c r="C1065" s="103"/>
      <c r="D1065" s="103"/>
      <c r="E1065" s="104">
        <f t="shared" si="348"/>
        <v>0</v>
      </c>
      <c r="F1065" s="105"/>
      <c r="G1065" s="106"/>
      <c r="H1065" s="106"/>
      <c r="I1065" s="107"/>
      <c r="J1065" s="108" t="str">
        <f t="shared" si="331"/>
        <v xml:space="preserve"> </v>
      </c>
      <c r="K1065" s="109" t="str">
        <f t="shared" si="332"/>
        <v xml:space="preserve"> </v>
      </c>
      <c r="L1065" s="109" t="str">
        <f t="shared" si="333"/>
        <v xml:space="preserve"> </v>
      </c>
      <c r="M1065" s="109">
        <f t="shared" si="334"/>
        <v>0</v>
      </c>
      <c r="N1065" s="110" t="str">
        <f t="shared" si="335"/>
        <v xml:space="preserve"> </v>
      </c>
      <c r="O1065" s="110" t="str">
        <f t="shared" si="336"/>
        <v xml:space="preserve"> </v>
      </c>
      <c r="P1065" s="111" t="str">
        <f t="shared" si="337"/>
        <v xml:space="preserve"> </v>
      </c>
      <c r="Q1065" s="108" t="e">
        <f t="shared" si="338"/>
        <v>#VALUE!</v>
      </c>
      <c r="R1065" s="112" t="e">
        <f t="shared" si="339"/>
        <v>#VALUE!</v>
      </c>
      <c r="S1065" s="72" t="e">
        <f t="shared" si="340"/>
        <v>#VALUE!</v>
      </c>
      <c r="T1065" s="73" t="str">
        <f t="shared" si="341"/>
        <v>donnée(s) manquante(s)</v>
      </c>
      <c r="U1065" s="74" t="str">
        <f t="shared" si="342"/>
        <v>donnée(s) manquante(s)</v>
      </c>
      <c r="V1065" s="75" t="str">
        <f>IF(ISBLANK(H1065)," ",IF(H1065&lt;=Scenario!$C$3,0,IF(H1065&lt;=Scenario!$C$5,1,IF(H1065&lt;=Scenario!$C$6,2,IF(H1065&lt;=Scenario!$C$7,3,IF(H1065&lt;=Scenario!$C$8,4,5))))))</f>
        <v xml:space="preserve"> </v>
      </c>
      <c r="W1065" s="76" t="str">
        <f>IF(ISBLANK(I1065)," ",IF(I1065&lt;=Scenario!$G$3,0,IF(I1065&lt;=Scenario!$G$5,1,2)))</f>
        <v xml:space="preserve"> </v>
      </c>
      <c r="X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81" t="e">
        <f t="shared" si="343"/>
        <v>#VALUE!</v>
      </c>
      <c r="AA1065" s="81" t="e">
        <f t="shared" si="344"/>
        <v>#VALUE!</v>
      </c>
      <c r="AB1065" s="79" t="e">
        <f t="shared" si="345"/>
        <v>#VALUE!</v>
      </c>
      <c r="AC1065" s="73" t="str">
        <f t="shared" si="349"/>
        <v>missing data</v>
      </c>
      <c r="AD1065" s="80" t="str">
        <f t="shared" si="330"/>
        <v>missing data</v>
      </c>
      <c r="AE1065" s="81" t="e">
        <f t="shared" si="346"/>
        <v>#VALUE!</v>
      </c>
      <c r="AF1065" s="81" t="e">
        <f t="shared" si="347"/>
        <v>#VALUE!</v>
      </c>
    </row>
    <row r="1066" spans="1:32" x14ac:dyDescent="0.25">
      <c r="A1066" s="114" t="s">
        <v>74</v>
      </c>
      <c r="B1066" s="102"/>
      <c r="C1066" s="103"/>
      <c r="D1066" s="103"/>
      <c r="E1066" s="104">
        <f t="shared" si="348"/>
        <v>0</v>
      </c>
      <c r="F1066" s="105"/>
      <c r="G1066" s="106"/>
      <c r="H1066" s="106"/>
      <c r="I1066" s="107"/>
      <c r="J1066" s="108" t="str">
        <f t="shared" si="331"/>
        <v xml:space="preserve"> </v>
      </c>
      <c r="K1066" s="109" t="str">
        <f t="shared" si="332"/>
        <v xml:space="preserve"> </v>
      </c>
      <c r="L1066" s="109" t="str">
        <f t="shared" si="333"/>
        <v xml:space="preserve"> </v>
      </c>
      <c r="M1066" s="109">
        <f t="shared" si="334"/>
        <v>0</v>
      </c>
      <c r="N1066" s="110" t="str">
        <f t="shared" si="335"/>
        <v xml:space="preserve"> </v>
      </c>
      <c r="O1066" s="110" t="str">
        <f t="shared" si="336"/>
        <v xml:space="preserve"> </v>
      </c>
      <c r="P1066" s="111" t="str">
        <f t="shared" si="337"/>
        <v xml:space="preserve"> </v>
      </c>
      <c r="Q1066" s="108" t="e">
        <f t="shared" si="338"/>
        <v>#VALUE!</v>
      </c>
      <c r="R1066" s="112" t="e">
        <f t="shared" si="339"/>
        <v>#VALUE!</v>
      </c>
      <c r="S1066" s="72" t="e">
        <f t="shared" si="340"/>
        <v>#VALUE!</v>
      </c>
      <c r="T1066" s="73" t="str">
        <f t="shared" si="341"/>
        <v>donnée(s) manquante(s)</v>
      </c>
      <c r="U1066" s="74" t="str">
        <f t="shared" si="342"/>
        <v>donnée(s) manquante(s)</v>
      </c>
      <c r="V1066" s="75" t="str">
        <f>IF(ISBLANK(H1066)," ",IF(H1066&lt;=Scenario!$C$3,0,IF(H1066&lt;=Scenario!$C$5,1,IF(H1066&lt;=Scenario!$C$6,2,IF(H1066&lt;=Scenario!$C$7,3,IF(H1066&lt;=Scenario!$C$8,4,5))))))</f>
        <v xml:space="preserve"> </v>
      </c>
      <c r="W1066" s="76" t="str">
        <f>IF(ISBLANK(I1066)," ",IF(I1066&lt;=Scenario!$G$3,0,IF(I1066&lt;=Scenario!$G$5,1,2)))</f>
        <v xml:space="preserve"> </v>
      </c>
      <c r="X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81" t="e">
        <f t="shared" si="343"/>
        <v>#VALUE!</v>
      </c>
      <c r="AA1066" s="81" t="e">
        <f t="shared" si="344"/>
        <v>#VALUE!</v>
      </c>
      <c r="AB1066" s="79" t="e">
        <f t="shared" si="345"/>
        <v>#VALUE!</v>
      </c>
      <c r="AC1066" s="73" t="str">
        <f t="shared" si="349"/>
        <v>missing data</v>
      </c>
      <c r="AD1066" s="80" t="str">
        <f t="shared" si="330"/>
        <v>missing data</v>
      </c>
      <c r="AE1066" s="81" t="e">
        <f t="shared" si="346"/>
        <v>#VALUE!</v>
      </c>
      <c r="AF1066" s="81" t="e">
        <f t="shared" si="347"/>
        <v>#VALUE!</v>
      </c>
    </row>
    <row r="1067" spans="1:32" x14ac:dyDescent="0.25">
      <c r="A1067" s="114" t="s">
        <v>74</v>
      </c>
      <c r="B1067" s="102"/>
      <c r="C1067" s="103"/>
      <c r="D1067" s="103"/>
      <c r="E1067" s="104">
        <f t="shared" si="348"/>
        <v>0</v>
      </c>
      <c r="F1067" s="105"/>
      <c r="G1067" s="106"/>
      <c r="H1067" s="106"/>
      <c r="I1067" s="107"/>
      <c r="J1067" s="108" t="str">
        <f t="shared" si="331"/>
        <v xml:space="preserve"> </v>
      </c>
      <c r="K1067" s="109" t="str">
        <f t="shared" si="332"/>
        <v xml:space="preserve"> </v>
      </c>
      <c r="L1067" s="109" t="str">
        <f t="shared" si="333"/>
        <v xml:space="preserve"> </v>
      </c>
      <c r="M1067" s="109">
        <f t="shared" si="334"/>
        <v>0</v>
      </c>
      <c r="N1067" s="110" t="str">
        <f t="shared" si="335"/>
        <v xml:space="preserve"> </v>
      </c>
      <c r="O1067" s="110" t="str">
        <f t="shared" si="336"/>
        <v xml:space="preserve"> </v>
      </c>
      <c r="P1067" s="111" t="str">
        <f t="shared" si="337"/>
        <v xml:space="preserve"> </v>
      </c>
      <c r="Q1067" s="108" t="e">
        <f t="shared" si="338"/>
        <v>#VALUE!</v>
      </c>
      <c r="R1067" s="112" t="e">
        <f t="shared" si="339"/>
        <v>#VALUE!</v>
      </c>
      <c r="S1067" s="72" t="e">
        <f t="shared" si="340"/>
        <v>#VALUE!</v>
      </c>
      <c r="T1067" s="73" t="str">
        <f t="shared" si="341"/>
        <v>donnée(s) manquante(s)</v>
      </c>
      <c r="U1067" s="74" t="str">
        <f t="shared" si="342"/>
        <v>donnée(s) manquante(s)</v>
      </c>
      <c r="V1067" s="75" t="str">
        <f>IF(ISBLANK(H1067)," ",IF(H1067&lt;=Scenario!$C$3,0,IF(H1067&lt;=Scenario!$C$5,1,IF(H1067&lt;=Scenario!$C$6,2,IF(H1067&lt;=Scenario!$C$7,3,IF(H1067&lt;=Scenario!$C$8,4,5))))))</f>
        <v xml:space="preserve"> </v>
      </c>
      <c r="W1067" s="76" t="str">
        <f>IF(ISBLANK(I1067)," ",IF(I1067&lt;=Scenario!$G$3,0,IF(I1067&lt;=Scenario!$G$5,1,2)))</f>
        <v xml:space="preserve"> </v>
      </c>
      <c r="X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81" t="e">
        <f t="shared" si="343"/>
        <v>#VALUE!</v>
      </c>
      <c r="AA1067" s="81" t="e">
        <f t="shared" si="344"/>
        <v>#VALUE!</v>
      </c>
      <c r="AB1067" s="79" t="e">
        <f t="shared" si="345"/>
        <v>#VALUE!</v>
      </c>
      <c r="AC1067" s="73" t="str">
        <f t="shared" si="349"/>
        <v>missing data</v>
      </c>
      <c r="AD1067" s="80" t="str">
        <f t="shared" si="330"/>
        <v>missing data</v>
      </c>
      <c r="AE1067" s="81" t="e">
        <f t="shared" si="346"/>
        <v>#VALUE!</v>
      </c>
      <c r="AF1067" s="81" t="e">
        <f t="shared" si="347"/>
        <v>#VALUE!</v>
      </c>
    </row>
    <row r="1068" spans="1:32" x14ac:dyDescent="0.25">
      <c r="A1068" s="114" t="s">
        <v>74</v>
      </c>
      <c r="B1068" s="102"/>
      <c r="C1068" s="103"/>
      <c r="D1068" s="103"/>
      <c r="E1068" s="104">
        <f t="shared" si="348"/>
        <v>0</v>
      </c>
      <c r="F1068" s="105"/>
      <c r="G1068" s="106"/>
      <c r="H1068" s="106"/>
      <c r="I1068" s="107"/>
      <c r="J1068" s="108" t="str">
        <f t="shared" si="331"/>
        <v xml:space="preserve"> </v>
      </c>
      <c r="K1068" s="109" t="str">
        <f t="shared" si="332"/>
        <v xml:space="preserve"> </v>
      </c>
      <c r="L1068" s="109" t="str">
        <f t="shared" si="333"/>
        <v xml:space="preserve"> </v>
      </c>
      <c r="M1068" s="109">
        <f t="shared" si="334"/>
        <v>0</v>
      </c>
      <c r="N1068" s="110" t="str">
        <f t="shared" si="335"/>
        <v xml:space="preserve"> </v>
      </c>
      <c r="O1068" s="110" t="str">
        <f t="shared" si="336"/>
        <v xml:space="preserve"> </v>
      </c>
      <c r="P1068" s="111" t="str">
        <f t="shared" si="337"/>
        <v xml:space="preserve"> </v>
      </c>
      <c r="Q1068" s="108" t="e">
        <f t="shared" si="338"/>
        <v>#VALUE!</v>
      </c>
      <c r="R1068" s="112" t="e">
        <f t="shared" si="339"/>
        <v>#VALUE!</v>
      </c>
      <c r="S1068" s="72" t="e">
        <f t="shared" si="340"/>
        <v>#VALUE!</v>
      </c>
      <c r="T1068" s="73" t="str">
        <f t="shared" si="341"/>
        <v>donnée(s) manquante(s)</v>
      </c>
      <c r="U1068" s="74" t="str">
        <f t="shared" si="342"/>
        <v>donnée(s) manquante(s)</v>
      </c>
      <c r="V1068" s="75" t="str">
        <f>IF(ISBLANK(H1068)," ",IF(H1068&lt;=Scenario!$C$3,0,IF(H1068&lt;=Scenario!$C$5,1,IF(H1068&lt;=Scenario!$C$6,2,IF(H1068&lt;=Scenario!$C$7,3,IF(H1068&lt;=Scenario!$C$8,4,5))))))</f>
        <v xml:space="preserve"> </v>
      </c>
      <c r="W1068" s="76" t="str">
        <f>IF(ISBLANK(I1068)," ",IF(I1068&lt;=Scenario!$G$3,0,IF(I1068&lt;=Scenario!$G$5,1,2)))</f>
        <v xml:space="preserve"> </v>
      </c>
      <c r="X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81" t="e">
        <f t="shared" si="343"/>
        <v>#VALUE!</v>
      </c>
      <c r="AA1068" s="81" t="e">
        <f t="shared" si="344"/>
        <v>#VALUE!</v>
      </c>
      <c r="AB1068" s="79" t="e">
        <f t="shared" si="345"/>
        <v>#VALUE!</v>
      </c>
      <c r="AC1068" s="73" t="str">
        <f t="shared" si="349"/>
        <v>missing data</v>
      </c>
      <c r="AD1068" s="80" t="str">
        <f t="shared" si="330"/>
        <v>missing data</v>
      </c>
      <c r="AE1068" s="81" t="e">
        <f t="shared" si="346"/>
        <v>#VALUE!</v>
      </c>
      <c r="AF1068" s="81" t="e">
        <f t="shared" si="347"/>
        <v>#VALUE!</v>
      </c>
    </row>
    <row r="1069" spans="1:32" x14ac:dyDescent="0.25">
      <c r="A1069" s="114" t="s">
        <v>74</v>
      </c>
      <c r="B1069" s="102"/>
      <c r="C1069" s="103"/>
      <c r="D1069" s="103"/>
      <c r="E1069" s="104">
        <f t="shared" si="348"/>
        <v>0</v>
      </c>
      <c r="F1069" s="105"/>
      <c r="G1069" s="106"/>
      <c r="H1069" s="106"/>
      <c r="I1069" s="107"/>
      <c r="J1069" s="108" t="str">
        <f t="shared" si="331"/>
        <v xml:space="preserve"> </v>
      </c>
      <c r="K1069" s="109" t="str">
        <f t="shared" si="332"/>
        <v xml:space="preserve"> </v>
      </c>
      <c r="L1069" s="109" t="str">
        <f t="shared" si="333"/>
        <v xml:space="preserve"> </v>
      </c>
      <c r="M1069" s="109">
        <f t="shared" si="334"/>
        <v>0</v>
      </c>
      <c r="N1069" s="110" t="str">
        <f t="shared" si="335"/>
        <v xml:space="preserve"> </v>
      </c>
      <c r="O1069" s="110" t="str">
        <f t="shared" si="336"/>
        <v xml:space="preserve"> </v>
      </c>
      <c r="P1069" s="111" t="str">
        <f t="shared" si="337"/>
        <v xml:space="preserve"> </v>
      </c>
      <c r="Q1069" s="108" t="e">
        <f t="shared" si="338"/>
        <v>#VALUE!</v>
      </c>
      <c r="R1069" s="112" t="e">
        <f t="shared" si="339"/>
        <v>#VALUE!</v>
      </c>
      <c r="S1069" s="72" t="e">
        <f t="shared" si="340"/>
        <v>#VALUE!</v>
      </c>
      <c r="T1069" s="73" t="str">
        <f t="shared" si="341"/>
        <v>donnée(s) manquante(s)</v>
      </c>
      <c r="U1069" s="74" t="str">
        <f t="shared" si="342"/>
        <v>donnée(s) manquante(s)</v>
      </c>
      <c r="V1069" s="75" t="str">
        <f>IF(ISBLANK(H1069)," ",IF(H1069&lt;=Scenario!$C$3,0,IF(H1069&lt;=Scenario!$C$5,1,IF(H1069&lt;=Scenario!$C$6,2,IF(H1069&lt;=Scenario!$C$7,3,IF(H1069&lt;=Scenario!$C$8,4,5))))))</f>
        <v xml:space="preserve"> </v>
      </c>
      <c r="W1069" s="76" t="str">
        <f>IF(ISBLANK(I1069)," ",IF(I1069&lt;=Scenario!$G$3,0,IF(I1069&lt;=Scenario!$G$5,1,2)))</f>
        <v xml:space="preserve"> </v>
      </c>
      <c r="X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81" t="e">
        <f t="shared" si="343"/>
        <v>#VALUE!</v>
      </c>
      <c r="AA1069" s="81" t="e">
        <f t="shared" si="344"/>
        <v>#VALUE!</v>
      </c>
      <c r="AB1069" s="79" t="e">
        <f t="shared" si="345"/>
        <v>#VALUE!</v>
      </c>
      <c r="AC1069" s="73" t="str">
        <f t="shared" si="349"/>
        <v>missing data</v>
      </c>
      <c r="AD1069" s="80" t="str">
        <f t="shared" si="330"/>
        <v>missing data</v>
      </c>
      <c r="AE1069" s="81" t="e">
        <f t="shared" si="346"/>
        <v>#VALUE!</v>
      </c>
      <c r="AF1069" s="81" t="e">
        <f t="shared" si="347"/>
        <v>#VALUE!</v>
      </c>
    </row>
    <row r="1070" spans="1:32" x14ac:dyDescent="0.25">
      <c r="A1070" s="114" t="s">
        <v>74</v>
      </c>
      <c r="B1070" s="102"/>
      <c r="C1070" s="103"/>
      <c r="D1070" s="103"/>
      <c r="E1070" s="104">
        <f t="shared" si="348"/>
        <v>0</v>
      </c>
      <c r="F1070" s="105"/>
      <c r="G1070" s="106"/>
      <c r="H1070" s="106"/>
      <c r="I1070" s="107"/>
      <c r="J1070" s="108" t="str">
        <f t="shared" si="331"/>
        <v xml:space="preserve"> </v>
      </c>
      <c r="K1070" s="109" t="str">
        <f t="shared" si="332"/>
        <v xml:space="preserve"> </v>
      </c>
      <c r="L1070" s="109" t="str">
        <f t="shared" si="333"/>
        <v xml:space="preserve"> </v>
      </c>
      <c r="M1070" s="109">
        <f t="shared" si="334"/>
        <v>0</v>
      </c>
      <c r="N1070" s="110" t="str">
        <f t="shared" si="335"/>
        <v xml:space="preserve"> </v>
      </c>
      <c r="O1070" s="110" t="str">
        <f t="shared" si="336"/>
        <v xml:space="preserve"> </v>
      </c>
      <c r="P1070" s="111" t="str">
        <f t="shared" si="337"/>
        <v xml:space="preserve"> </v>
      </c>
      <c r="Q1070" s="108" t="e">
        <f t="shared" si="338"/>
        <v>#VALUE!</v>
      </c>
      <c r="R1070" s="112" t="e">
        <f t="shared" si="339"/>
        <v>#VALUE!</v>
      </c>
      <c r="S1070" s="72" t="e">
        <f t="shared" si="340"/>
        <v>#VALUE!</v>
      </c>
      <c r="T1070" s="73" t="str">
        <f t="shared" si="341"/>
        <v>donnée(s) manquante(s)</v>
      </c>
      <c r="U1070" s="74" t="str">
        <f t="shared" si="342"/>
        <v>donnée(s) manquante(s)</v>
      </c>
      <c r="V1070" s="75" t="str">
        <f>IF(ISBLANK(H1070)," ",IF(H1070&lt;=Scenario!$C$3,0,IF(H1070&lt;=Scenario!$C$5,1,IF(H1070&lt;=Scenario!$C$6,2,IF(H1070&lt;=Scenario!$C$7,3,IF(H1070&lt;=Scenario!$C$8,4,5))))))</f>
        <v xml:space="preserve"> </v>
      </c>
      <c r="W1070" s="76" t="str">
        <f>IF(ISBLANK(I1070)," ",IF(I1070&lt;=Scenario!$G$3,0,IF(I1070&lt;=Scenario!$G$5,1,2)))</f>
        <v xml:space="preserve"> </v>
      </c>
      <c r="X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81" t="e">
        <f t="shared" si="343"/>
        <v>#VALUE!</v>
      </c>
      <c r="AA1070" s="81" t="e">
        <f t="shared" si="344"/>
        <v>#VALUE!</v>
      </c>
      <c r="AB1070" s="79" t="e">
        <f t="shared" si="345"/>
        <v>#VALUE!</v>
      </c>
      <c r="AC1070" s="73" t="str">
        <f t="shared" si="349"/>
        <v>missing data</v>
      </c>
      <c r="AD1070" s="80" t="str">
        <f t="shared" si="330"/>
        <v>missing data</v>
      </c>
      <c r="AE1070" s="81" t="e">
        <f t="shared" si="346"/>
        <v>#VALUE!</v>
      </c>
      <c r="AF1070" s="81" t="e">
        <f t="shared" si="347"/>
        <v>#VALUE!</v>
      </c>
    </row>
    <row r="1071" spans="1:32" x14ac:dyDescent="0.25">
      <c r="A1071" s="114" t="s">
        <v>74</v>
      </c>
      <c r="B1071" s="102"/>
      <c r="C1071" s="103"/>
      <c r="D1071" s="103"/>
      <c r="E1071" s="104">
        <f t="shared" si="348"/>
        <v>0</v>
      </c>
      <c r="F1071" s="105"/>
      <c r="G1071" s="106"/>
      <c r="H1071" s="106"/>
      <c r="I1071" s="107"/>
      <c r="J1071" s="108" t="str">
        <f t="shared" si="331"/>
        <v xml:space="preserve"> </v>
      </c>
      <c r="K1071" s="109" t="str">
        <f t="shared" si="332"/>
        <v xml:space="preserve"> </v>
      </c>
      <c r="L1071" s="109" t="str">
        <f t="shared" si="333"/>
        <v xml:space="preserve"> </v>
      </c>
      <c r="M1071" s="109">
        <f t="shared" si="334"/>
        <v>0</v>
      </c>
      <c r="N1071" s="110" t="str">
        <f t="shared" si="335"/>
        <v xml:space="preserve"> </v>
      </c>
      <c r="O1071" s="110" t="str">
        <f t="shared" si="336"/>
        <v xml:space="preserve"> </v>
      </c>
      <c r="P1071" s="111" t="str">
        <f t="shared" si="337"/>
        <v xml:space="preserve"> </v>
      </c>
      <c r="Q1071" s="108" t="e">
        <f t="shared" si="338"/>
        <v>#VALUE!</v>
      </c>
      <c r="R1071" s="112" t="e">
        <f t="shared" si="339"/>
        <v>#VALUE!</v>
      </c>
      <c r="S1071" s="72" t="e">
        <f t="shared" si="340"/>
        <v>#VALUE!</v>
      </c>
      <c r="T1071" s="73" t="str">
        <f t="shared" si="341"/>
        <v>donnée(s) manquante(s)</v>
      </c>
      <c r="U1071" s="74" t="str">
        <f t="shared" si="342"/>
        <v>donnée(s) manquante(s)</v>
      </c>
      <c r="V1071" s="75" t="str">
        <f>IF(ISBLANK(H1071)," ",IF(H1071&lt;=Scenario!$C$3,0,IF(H1071&lt;=Scenario!$C$5,1,IF(H1071&lt;=Scenario!$C$6,2,IF(H1071&lt;=Scenario!$C$7,3,IF(H1071&lt;=Scenario!$C$8,4,5))))))</f>
        <v xml:space="preserve"> </v>
      </c>
      <c r="W1071" s="76" t="str">
        <f>IF(ISBLANK(I1071)," ",IF(I1071&lt;=Scenario!$G$3,0,IF(I1071&lt;=Scenario!$G$5,1,2)))</f>
        <v xml:space="preserve"> </v>
      </c>
      <c r="X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81" t="e">
        <f t="shared" si="343"/>
        <v>#VALUE!</v>
      </c>
      <c r="AA1071" s="81" t="e">
        <f t="shared" si="344"/>
        <v>#VALUE!</v>
      </c>
      <c r="AB1071" s="79" t="e">
        <f t="shared" si="345"/>
        <v>#VALUE!</v>
      </c>
      <c r="AC1071" s="73" t="str">
        <f t="shared" si="349"/>
        <v>missing data</v>
      </c>
      <c r="AD1071" s="80" t="str">
        <f t="shared" si="330"/>
        <v>missing data</v>
      </c>
      <c r="AE1071" s="81" t="e">
        <f t="shared" si="346"/>
        <v>#VALUE!</v>
      </c>
      <c r="AF1071" s="81" t="e">
        <f t="shared" si="347"/>
        <v>#VALUE!</v>
      </c>
    </row>
    <row r="1072" spans="1:32" x14ac:dyDescent="0.25">
      <c r="A1072" s="114" t="s">
        <v>74</v>
      </c>
      <c r="B1072" s="102"/>
      <c r="C1072" s="103"/>
      <c r="D1072" s="103"/>
      <c r="E1072" s="104">
        <f t="shared" si="348"/>
        <v>0</v>
      </c>
      <c r="F1072" s="105"/>
      <c r="G1072" s="106"/>
      <c r="H1072" s="106"/>
      <c r="I1072" s="107"/>
      <c r="J1072" s="108" t="str">
        <f t="shared" si="331"/>
        <v xml:space="preserve"> </v>
      </c>
      <c r="K1072" s="109" t="str">
        <f t="shared" si="332"/>
        <v xml:space="preserve"> </v>
      </c>
      <c r="L1072" s="109" t="str">
        <f t="shared" si="333"/>
        <v xml:space="preserve"> </v>
      </c>
      <c r="M1072" s="109">
        <f t="shared" si="334"/>
        <v>0</v>
      </c>
      <c r="N1072" s="110" t="str">
        <f t="shared" si="335"/>
        <v xml:space="preserve"> </v>
      </c>
      <c r="O1072" s="110" t="str">
        <f t="shared" si="336"/>
        <v xml:space="preserve"> </v>
      </c>
      <c r="P1072" s="111" t="str">
        <f t="shared" si="337"/>
        <v xml:space="preserve"> </v>
      </c>
      <c r="Q1072" s="108" t="e">
        <f t="shared" si="338"/>
        <v>#VALUE!</v>
      </c>
      <c r="R1072" s="112" t="e">
        <f t="shared" si="339"/>
        <v>#VALUE!</v>
      </c>
      <c r="S1072" s="72" t="e">
        <f t="shared" si="340"/>
        <v>#VALUE!</v>
      </c>
      <c r="T1072" s="73" t="str">
        <f t="shared" si="341"/>
        <v>donnée(s) manquante(s)</v>
      </c>
      <c r="U1072" s="74" t="str">
        <f t="shared" si="342"/>
        <v>donnée(s) manquante(s)</v>
      </c>
      <c r="V1072" s="75" t="str">
        <f>IF(ISBLANK(H1072)," ",IF(H1072&lt;=Scenario!$C$3,0,IF(H1072&lt;=Scenario!$C$5,1,IF(H1072&lt;=Scenario!$C$6,2,IF(H1072&lt;=Scenario!$C$7,3,IF(H1072&lt;=Scenario!$C$8,4,5))))))</f>
        <v xml:space="preserve"> </v>
      </c>
      <c r="W1072" s="76" t="str">
        <f>IF(ISBLANK(I1072)," ",IF(I1072&lt;=Scenario!$G$3,0,IF(I1072&lt;=Scenario!$G$5,1,2)))</f>
        <v xml:space="preserve"> </v>
      </c>
      <c r="X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81" t="e">
        <f t="shared" si="343"/>
        <v>#VALUE!</v>
      </c>
      <c r="AA1072" s="81" t="e">
        <f t="shared" si="344"/>
        <v>#VALUE!</v>
      </c>
      <c r="AB1072" s="79" t="e">
        <f t="shared" si="345"/>
        <v>#VALUE!</v>
      </c>
      <c r="AC1072" s="73" t="str">
        <f t="shared" si="349"/>
        <v>missing data</v>
      </c>
      <c r="AD1072" s="80" t="str">
        <f t="shared" si="330"/>
        <v>missing data</v>
      </c>
      <c r="AE1072" s="81" t="e">
        <f t="shared" si="346"/>
        <v>#VALUE!</v>
      </c>
      <c r="AF1072" s="81" t="e">
        <f t="shared" si="347"/>
        <v>#VALUE!</v>
      </c>
    </row>
    <row r="1073" spans="1:32" x14ac:dyDescent="0.25">
      <c r="A1073" s="114" t="s">
        <v>74</v>
      </c>
      <c r="B1073" s="102"/>
      <c r="C1073" s="103"/>
      <c r="D1073" s="103"/>
      <c r="E1073" s="104">
        <f t="shared" si="348"/>
        <v>0</v>
      </c>
      <c r="F1073" s="105"/>
      <c r="G1073" s="106"/>
      <c r="H1073" s="106"/>
      <c r="I1073" s="107"/>
      <c r="J1073" s="108" t="str">
        <f t="shared" si="331"/>
        <v xml:space="preserve"> </v>
      </c>
      <c r="K1073" s="109" t="str">
        <f t="shared" si="332"/>
        <v xml:space="preserve"> </v>
      </c>
      <c r="L1073" s="109" t="str">
        <f t="shared" si="333"/>
        <v xml:space="preserve"> </v>
      </c>
      <c r="M1073" s="109">
        <f t="shared" si="334"/>
        <v>0</v>
      </c>
      <c r="N1073" s="110" t="str">
        <f t="shared" si="335"/>
        <v xml:space="preserve"> </v>
      </c>
      <c r="O1073" s="110" t="str">
        <f t="shared" si="336"/>
        <v xml:space="preserve"> </v>
      </c>
      <c r="P1073" s="111" t="str">
        <f t="shared" si="337"/>
        <v xml:space="preserve"> </v>
      </c>
      <c r="Q1073" s="108" t="e">
        <f t="shared" si="338"/>
        <v>#VALUE!</v>
      </c>
      <c r="R1073" s="112" t="e">
        <f t="shared" si="339"/>
        <v>#VALUE!</v>
      </c>
      <c r="S1073" s="72" t="e">
        <f t="shared" si="340"/>
        <v>#VALUE!</v>
      </c>
      <c r="T1073" s="73" t="str">
        <f t="shared" si="341"/>
        <v>donnée(s) manquante(s)</v>
      </c>
      <c r="U1073" s="74" t="str">
        <f t="shared" si="342"/>
        <v>donnée(s) manquante(s)</v>
      </c>
      <c r="V1073" s="75" t="str">
        <f>IF(ISBLANK(H1073)," ",IF(H1073&lt;=Scenario!$C$3,0,IF(H1073&lt;=Scenario!$C$5,1,IF(H1073&lt;=Scenario!$C$6,2,IF(H1073&lt;=Scenario!$C$7,3,IF(H1073&lt;=Scenario!$C$8,4,5))))))</f>
        <v xml:space="preserve"> </v>
      </c>
      <c r="W1073" s="76" t="str">
        <f>IF(ISBLANK(I1073)," ",IF(I1073&lt;=Scenario!$G$3,0,IF(I1073&lt;=Scenario!$G$5,1,2)))</f>
        <v xml:space="preserve"> </v>
      </c>
      <c r="X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81" t="e">
        <f t="shared" si="343"/>
        <v>#VALUE!</v>
      </c>
      <c r="AA1073" s="81" t="e">
        <f t="shared" si="344"/>
        <v>#VALUE!</v>
      </c>
      <c r="AB1073" s="79" t="e">
        <f t="shared" si="345"/>
        <v>#VALUE!</v>
      </c>
      <c r="AC1073" s="73" t="str">
        <f t="shared" si="349"/>
        <v>missing data</v>
      </c>
      <c r="AD1073" s="80" t="str">
        <f t="shared" si="330"/>
        <v>missing data</v>
      </c>
      <c r="AE1073" s="81" t="e">
        <f t="shared" si="346"/>
        <v>#VALUE!</v>
      </c>
      <c r="AF1073" s="81" t="e">
        <f t="shared" si="347"/>
        <v>#VALUE!</v>
      </c>
    </row>
    <row r="1074" spans="1:32" x14ac:dyDescent="0.25">
      <c r="A1074" s="114" t="s">
        <v>74</v>
      </c>
      <c r="B1074" s="102"/>
      <c r="C1074" s="103"/>
      <c r="D1074" s="103"/>
      <c r="E1074" s="104">
        <f t="shared" si="348"/>
        <v>0</v>
      </c>
      <c r="F1074" s="105"/>
      <c r="G1074" s="106"/>
      <c r="H1074" s="106"/>
      <c r="I1074" s="107"/>
      <c r="J1074" s="108" t="str">
        <f t="shared" si="331"/>
        <v xml:space="preserve"> </v>
      </c>
      <c r="K1074" s="109" t="str">
        <f t="shared" si="332"/>
        <v xml:space="preserve"> </v>
      </c>
      <c r="L1074" s="109" t="str">
        <f t="shared" si="333"/>
        <v xml:space="preserve"> </v>
      </c>
      <c r="M1074" s="109">
        <f t="shared" si="334"/>
        <v>0</v>
      </c>
      <c r="N1074" s="110" t="str">
        <f t="shared" si="335"/>
        <v xml:space="preserve"> </v>
      </c>
      <c r="O1074" s="110" t="str">
        <f t="shared" si="336"/>
        <v xml:space="preserve"> </v>
      </c>
      <c r="P1074" s="111" t="str">
        <f t="shared" si="337"/>
        <v xml:space="preserve"> </v>
      </c>
      <c r="Q1074" s="108" t="e">
        <f t="shared" si="338"/>
        <v>#VALUE!</v>
      </c>
      <c r="R1074" s="112" t="e">
        <f t="shared" si="339"/>
        <v>#VALUE!</v>
      </c>
      <c r="S1074" s="72" t="e">
        <f t="shared" si="340"/>
        <v>#VALUE!</v>
      </c>
      <c r="T1074" s="73" t="str">
        <f t="shared" si="341"/>
        <v>donnée(s) manquante(s)</v>
      </c>
      <c r="U1074" s="74" t="str">
        <f t="shared" si="342"/>
        <v>donnée(s) manquante(s)</v>
      </c>
      <c r="V1074" s="75" t="str">
        <f>IF(ISBLANK(H1074)," ",IF(H1074&lt;=Scenario!$C$3,0,IF(H1074&lt;=Scenario!$C$5,1,IF(H1074&lt;=Scenario!$C$6,2,IF(H1074&lt;=Scenario!$C$7,3,IF(H1074&lt;=Scenario!$C$8,4,5))))))</f>
        <v xml:space="preserve"> </v>
      </c>
      <c r="W1074" s="76" t="str">
        <f>IF(ISBLANK(I1074)," ",IF(I1074&lt;=Scenario!$G$3,0,IF(I1074&lt;=Scenario!$G$5,1,2)))</f>
        <v xml:space="preserve"> </v>
      </c>
      <c r="X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81" t="e">
        <f t="shared" si="343"/>
        <v>#VALUE!</v>
      </c>
      <c r="AA1074" s="81" t="e">
        <f t="shared" si="344"/>
        <v>#VALUE!</v>
      </c>
      <c r="AB1074" s="79" t="e">
        <f t="shared" si="345"/>
        <v>#VALUE!</v>
      </c>
      <c r="AC1074" s="73" t="str">
        <f t="shared" si="349"/>
        <v>missing data</v>
      </c>
      <c r="AD1074" s="80" t="str">
        <f t="shared" si="330"/>
        <v>missing data</v>
      </c>
      <c r="AE1074" s="81" t="e">
        <f t="shared" si="346"/>
        <v>#VALUE!</v>
      </c>
      <c r="AF1074" s="81" t="e">
        <f t="shared" si="347"/>
        <v>#VALUE!</v>
      </c>
    </row>
    <row r="1075" spans="1:32" x14ac:dyDescent="0.25">
      <c r="A1075" s="114" t="s">
        <v>74</v>
      </c>
      <c r="B1075" s="102"/>
      <c r="C1075" s="103"/>
      <c r="D1075" s="103"/>
      <c r="E1075" s="104">
        <f t="shared" si="348"/>
        <v>0</v>
      </c>
      <c r="F1075" s="105"/>
      <c r="G1075" s="106"/>
      <c r="H1075" s="106"/>
      <c r="I1075" s="107"/>
      <c r="J1075" s="108" t="str">
        <f t="shared" si="331"/>
        <v xml:space="preserve"> </v>
      </c>
      <c r="K1075" s="109" t="str">
        <f t="shared" si="332"/>
        <v xml:space="preserve"> </v>
      </c>
      <c r="L1075" s="109" t="str">
        <f t="shared" si="333"/>
        <v xml:space="preserve"> </v>
      </c>
      <c r="M1075" s="109">
        <f t="shared" si="334"/>
        <v>0</v>
      </c>
      <c r="N1075" s="110" t="str">
        <f t="shared" si="335"/>
        <v xml:space="preserve"> </v>
      </c>
      <c r="O1075" s="110" t="str">
        <f t="shared" si="336"/>
        <v xml:space="preserve"> </v>
      </c>
      <c r="P1075" s="111" t="str">
        <f t="shared" si="337"/>
        <v xml:space="preserve"> </v>
      </c>
      <c r="Q1075" s="108" t="e">
        <f t="shared" si="338"/>
        <v>#VALUE!</v>
      </c>
      <c r="R1075" s="112" t="e">
        <f t="shared" si="339"/>
        <v>#VALUE!</v>
      </c>
      <c r="S1075" s="72" t="e">
        <f t="shared" si="340"/>
        <v>#VALUE!</v>
      </c>
      <c r="T1075" s="73" t="str">
        <f t="shared" si="341"/>
        <v>donnée(s) manquante(s)</v>
      </c>
      <c r="U1075" s="74" t="str">
        <f t="shared" si="342"/>
        <v>donnée(s) manquante(s)</v>
      </c>
      <c r="V1075" s="75" t="str">
        <f>IF(ISBLANK(H1075)," ",IF(H1075&lt;=Scenario!$C$3,0,IF(H1075&lt;=Scenario!$C$5,1,IF(H1075&lt;=Scenario!$C$6,2,IF(H1075&lt;=Scenario!$C$7,3,IF(H1075&lt;=Scenario!$C$8,4,5))))))</f>
        <v xml:space="preserve"> </v>
      </c>
      <c r="W1075" s="76" t="str">
        <f>IF(ISBLANK(I1075)," ",IF(I1075&lt;=Scenario!$G$3,0,IF(I1075&lt;=Scenario!$G$5,1,2)))</f>
        <v xml:space="preserve"> </v>
      </c>
      <c r="X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81" t="e">
        <f t="shared" si="343"/>
        <v>#VALUE!</v>
      </c>
      <c r="AA1075" s="81" t="e">
        <f t="shared" si="344"/>
        <v>#VALUE!</v>
      </c>
      <c r="AB1075" s="79" t="e">
        <f t="shared" si="345"/>
        <v>#VALUE!</v>
      </c>
      <c r="AC1075" s="73" t="str">
        <f t="shared" si="349"/>
        <v>missing data</v>
      </c>
      <c r="AD1075" s="80" t="str">
        <f t="shared" si="330"/>
        <v>missing data</v>
      </c>
      <c r="AE1075" s="81" t="e">
        <f t="shared" si="346"/>
        <v>#VALUE!</v>
      </c>
      <c r="AF1075" s="81" t="e">
        <f t="shared" si="347"/>
        <v>#VALUE!</v>
      </c>
    </row>
    <row r="1076" spans="1:32" x14ac:dyDescent="0.25">
      <c r="A1076" s="114" t="s">
        <v>74</v>
      </c>
      <c r="B1076" s="102"/>
      <c r="C1076" s="103"/>
      <c r="D1076" s="103"/>
      <c r="E1076" s="104">
        <f t="shared" si="348"/>
        <v>0</v>
      </c>
      <c r="F1076" s="105"/>
      <c r="G1076" s="106"/>
      <c r="H1076" s="106"/>
      <c r="I1076" s="107"/>
      <c r="J1076" s="108" t="str">
        <f t="shared" si="331"/>
        <v xml:space="preserve"> </v>
      </c>
      <c r="K1076" s="109" t="str">
        <f t="shared" si="332"/>
        <v xml:space="preserve"> </v>
      </c>
      <c r="L1076" s="109" t="str">
        <f t="shared" si="333"/>
        <v xml:space="preserve"> </v>
      </c>
      <c r="M1076" s="109">
        <f t="shared" si="334"/>
        <v>0</v>
      </c>
      <c r="N1076" s="110" t="str">
        <f t="shared" si="335"/>
        <v xml:space="preserve"> </v>
      </c>
      <c r="O1076" s="110" t="str">
        <f t="shared" si="336"/>
        <v xml:space="preserve"> </v>
      </c>
      <c r="P1076" s="111" t="str">
        <f t="shared" si="337"/>
        <v xml:space="preserve"> </v>
      </c>
      <c r="Q1076" s="108" t="e">
        <f t="shared" si="338"/>
        <v>#VALUE!</v>
      </c>
      <c r="R1076" s="112" t="e">
        <f t="shared" si="339"/>
        <v>#VALUE!</v>
      </c>
      <c r="S1076" s="72" t="e">
        <f t="shared" si="340"/>
        <v>#VALUE!</v>
      </c>
      <c r="T1076" s="73" t="str">
        <f t="shared" si="341"/>
        <v>donnée(s) manquante(s)</v>
      </c>
      <c r="U1076" s="74" t="str">
        <f t="shared" si="342"/>
        <v>donnée(s) manquante(s)</v>
      </c>
      <c r="V1076" s="75" t="str">
        <f>IF(ISBLANK(H1076)," ",IF(H1076&lt;=Scenario!$C$3,0,IF(H1076&lt;=Scenario!$C$5,1,IF(H1076&lt;=Scenario!$C$6,2,IF(H1076&lt;=Scenario!$C$7,3,IF(H1076&lt;=Scenario!$C$8,4,5))))))</f>
        <v xml:space="preserve"> </v>
      </c>
      <c r="W1076" s="76" t="str">
        <f>IF(ISBLANK(I1076)," ",IF(I1076&lt;=Scenario!$G$3,0,IF(I1076&lt;=Scenario!$G$5,1,2)))</f>
        <v xml:space="preserve"> </v>
      </c>
      <c r="X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81" t="e">
        <f t="shared" si="343"/>
        <v>#VALUE!</v>
      </c>
      <c r="AA1076" s="81" t="e">
        <f t="shared" si="344"/>
        <v>#VALUE!</v>
      </c>
      <c r="AB1076" s="79" t="e">
        <f t="shared" si="345"/>
        <v>#VALUE!</v>
      </c>
      <c r="AC1076" s="73" t="str">
        <f t="shared" si="349"/>
        <v>missing data</v>
      </c>
      <c r="AD1076" s="80" t="str">
        <f t="shared" si="330"/>
        <v>missing data</v>
      </c>
      <c r="AE1076" s="81" t="e">
        <f t="shared" si="346"/>
        <v>#VALUE!</v>
      </c>
      <c r="AF1076" s="81" t="e">
        <f t="shared" si="347"/>
        <v>#VALUE!</v>
      </c>
    </row>
    <row r="1077" spans="1:32" x14ac:dyDescent="0.25">
      <c r="A1077" s="114" t="s">
        <v>74</v>
      </c>
      <c r="B1077" s="102"/>
      <c r="C1077" s="103"/>
      <c r="D1077" s="103"/>
      <c r="E1077" s="104">
        <f t="shared" si="348"/>
        <v>0</v>
      </c>
      <c r="F1077" s="105"/>
      <c r="G1077" s="106"/>
      <c r="H1077" s="106"/>
      <c r="I1077" s="107"/>
      <c r="J1077" s="108" t="str">
        <f t="shared" si="331"/>
        <v xml:space="preserve"> </v>
      </c>
      <c r="K1077" s="109" t="str">
        <f t="shared" si="332"/>
        <v xml:space="preserve"> </v>
      </c>
      <c r="L1077" s="109" t="str">
        <f t="shared" si="333"/>
        <v xml:space="preserve"> </v>
      </c>
      <c r="M1077" s="109">
        <f t="shared" si="334"/>
        <v>0</v>
      </c>
      <c r="N1077" s="110" t="str">
        <f t="shared" si="335"/>
        <v xml:space="preserve"> </v>
      </c>
      <c r="O1077" s="110" t="str">
        <f t="shared" si="336"/>
        <v xml:space="preserve"> </v>
      </c>
      <c r="P1077" s="111" t="str">
        <f t="shared" si="337"/>
        <v xml:space="preserve"> </v>
      </c>
      <c r="Q1077" s="108" t="e">
        <f t="shared" si="338"/>
        <v>#VALUE!</v>
      </c>
      <c r="R1077" s="112" t="e">
        <f t="shared" si="339"/>
        <v>#VALUE!</v>
      </c>
      <c r="S1077" s="72" t="e">
        <f t="shared" si="340"/>
        <v>#VALUE!</v>
      </c>
      <c r="T1077" s="73" t="str">
        <f t="shared" si="341"/>
        <v>donnée(s) manquante(s)</v>
      </c>
      <c r="U1077" s="74" t="str">
        <f t="shared" si="342"/>
        <v>donnée(s) manquante(s)</v>
      </c>
      <c r="V1077" s="75" t="str">
        <f>IF(ISBLANK(H1077)," ",IF(H1077&lt;=Scenario!$C$3,0,IF(H1077&lt;=Scenario!$C$5,1,IF(H1077&lt;=Scenario!$C$6,2,IF(H1077&lt;=Scenario!$C$7,3,IF(H1077&lt;=Scenario!$C$8,4,5))))))</f>
        <v xml:space="preserve"> </v>
      </c>
      <c r="W1077" s="76" t="str">
        <f>IF(ISBLANK(I1077)," ",IF(I1077&lt;=Scenario!$G$3,0,IF(I1077&lt;=Scenario!$G$5,1,2)))</f>
        <v xml:space="preserve"> </v>
      </c>
      <c r="X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81" t="e">
        <f t="shared" si="343"/>
        <v>#VALUE!</v>
      </c>
      <c r="AA1077" s="81" t="e">
        <f t="shared" si="344"/>
        <v>#VALUE!</v>
      </c>
      <c r="AB1077" s="79" t="e">
        <f t="shared" si="345"/>
        <v>#VALUE!</v>
      </c>
      <c r="AC1077" s="73" t="str">
        <f t="shared" si="349"/>
        <v>missing data</v>
      </c>
      <c r="AD1077" s="80" t="str">
        <f t="shared" si="330"/>
        <v>missing data</v>
      </c>
      <c r="AE1077" s="81" t="e">
        <f t="shared" si="346"/>
        <v>#VALUE!</v>
      </c>
      <c r="AF1077" s="81" t="e">
        <f t="shared" si="347"/>
        <v>#VALUE!</v>
      </c>
    </row>
    <row r="1078" spans="1:32" x14ac:dyDescent="0.25">
      <c r="A1078" s="114" t="s">
        <v>74</v>
      </c>
      <c r="B1078" s="102"/>
      <c r="C1078" s="103"/>
      <c r="D1078" s="103"/>
      <c r="E1078" s="104">
        <f t="shared" si="348"/>
        <v>0</v>
      </c>
      <c r="F1078" s="105"/>
      <c r="G1078" s="106"/>
      <c r="H1078" s="106"/>
      <c r="I1078" s="107"/>
      <c r="J1078" s="108" t="str">
        <f t="shared" si="331"/>
        <v xml:space="preserve"> </v>
      </c>
      <c r="K1078" s="109" t="str">
        <f t="shared" si="332"/>
        <v xml:space="preserve"> </v>
      </c>
      <c r="L1078" s="109" t="str">
        <f t="shared" si="333"/>
        <v xml:space="preserve"> </v>
      </c>
      <c r="M1078" s="109">
        <f t="shared" si="334"/>
        <v>0</v>
      </c>
      <c r="N1078" s="110" t="str">
        <f t="shared" si="335"/>
        <v xml:space="preserve"> </v>
      </c>
      <c r="O1078" s="110" t="str">
        <f t="shared" si="336"/>
        <v xml:space="preserve"> </v>
      </c>
      <c r="P1078" s="111" t="str">
        <f t="shared" si="337"/>
        <v xml:space="preserve"> </v>
      </c>
      <c r="Q1078" s="108" t="e">
        <f t="shared" si="338"/>
        <v>#VALUE!</v>
      </c>
      <c r="R1078" s="112" t="e">
        <f t="shared" si="339"/>
        <v>#VALUE!</v>
      </c>
      <c r="S1078" s="72" t="e">
        <f t="shared" si="340"/>
        <v>#VALUE!</v>
      </c>
      <c r="T1078" s="73" t="str">
        <f t="shared" si="341"/>
        <v>donnée(s) manquante(s)</v>
      </c>
      <c r="U1078" s="74" t="str">
        <f t="shared" si="342"/>
        <v>donnée(s) manquante(s)</v>
      </c>
      <c r="V1078" s="75" t="str">
        <f>IF(ISBLANK(H1078)," ",IF(H1078&lt;=Scenario!$C$3,0,IF(H1078&lt;=Scenario!$C$5,1,IF(H1078&lt;=Scenario!$C$6,2,IF(H1078&lt;=Scenario!$C$7,3,IF(H1078&lt;=Scenario!$C$8,4,5))))))</f>
        <v xml:space="preserve"> </v>
      </c>
      <c r="W1078" s="76" t="str">
        <f>IF(ISBLANK(I1078)," ",IF(I1078&lt;=Scenario!$G$3,0,IF(I1078&lt;=Scenario!$G$5,1,2)))</f>
        <v xml:space="preserve"> </v>
      </c>
      <c r="X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81" t="e">
        <f t="shared" si="343"/>
        <v>#VALUE!</v>
      </c>
      <c r="AA1078" s="81" t="e">
        <f t="shared" si="344"/>
        <v>#VALUE!</v>
      </c>
      <c r="AB1078" s="79" t="e">
        <f t="shared" si="345"/>
        <v>#VALUE!</v>
      </c>
      <c r="AC1078" s="73" t="str">
        <f t="shared" si="349"/>
        <v>missing data</v>
      </c>
      <c r="AD1078" s="80" t="str">
        <f t="shared" si="330"/>
        <v>missing data</v>
      </c>
      <c r="AE1078" s="81" t="e">
        <f t="shared" si="346"/>
        <v>#VALUE!</v>
      </c>
      <c r="AF1078" s="81" t="e">
        <f t="shared" si="347"/>
        <v>#VALUE!</v>
      </c>
    </row>
    <row r="1079" spans="1:32" x14ac:dyDescent="0.25">
      <c r="A1079" s="114" t="s">
        <v>74</v>
      </c>
      <c r="B1079" s="102"/>
      <c r="C1079" s="103"/>
      <c r="D1079" s="103"/>
      <c r="E1079" s="104">
        <f t="shared" si="348"/>
        <v>0</v>
      </c>
      <c r="F1079" s="105"/>
      <c r="G1079" s="106"/>
      <c r="H1079" s="106"/>
      <c r="I1079" s="107"/>
      <c r="J1079" s="108" t="str">
        <f t="shared" si="331"/>
        <v xml:space="preserve"> </v>
      </c>
      <c r="K1079" s="109" t="str">
        <f t="shared" si="332"/>
        <v xml:space="preserve"> </v>
      </c>
      <c r="L1079" s="109" t="str">
        <f t="shared" si="333"/>
        <v xml:space="preserve"> </v>
      </c>
      <c r="M1079" s="109">
        <f t="shared" si="334"/>
        <v>0</v>
      </c>
      <c r="N1079" s="110" t="str">
        <f t="shared" si="335"/>
        <v xml:space="preserve"> </v>
      </c>
      <c r="O1079" s="110" t="str">
        <f t="shared" si="336"/>
        <v xml:space="preserve"> </v>
      </c>
      <c r="P1079" s="111" t="str">
        <f t="shared" si="337"/>
        <v xml:space="preserve"> </v>
      </c>
      <c r="Q1079" s="108" t="e">
        <f t="shared" si="338"/>
        <v>#VALUE!</v>
      </c>
      <c r="R1079" s="112" t="e">
        <f t="shared" si="339"/>
        <v>#VALUE!</v>
      </c>
      <c r="S1079" s="72" t="e">
        <f t="shared" si="340"/>
        <v>#VALUE!</v>
      </c>
      <c r="T1079" s="73" t="str">
        <f t="shared" si="341"/>
        <v>donnée(s) manquante(s)</v>
      </c>
      <c r="U1079" s="74" t="str">
        <f t="shared" si="342"/>
        <v>donnée(s) manquante(s)</v>
      </c>
      <c r="V1079" s="75" t="str">
        <f>IF(ISBLANK(H1079)," ",IF(H1079&lt;=Scenario!$C$3,0,IF(H1079&lt;=Scenario!$C$5,1,IF(H1079&lt;=Scenario!$C$6,2,IF(H1079&lt;=Scenario!$C$7,3,IF(H1079&lt;=Scenario!$C$8,4,5))))))</f>
        <v xml:space="preserve"> </v>
      </c>
      <c r="W1079" s="76" t="str">
        <f>IF(ISBLANK(I1079)," ",IF(I1079&lt;=Scenario!$G$3,0,IF(I1079&lt;=Scenario!$G$5,1,2)))</f>
        <v xml:space="preserve"> </v>
      </c>
      <c r="X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81" t="e">
        <f t="shared" si="343"/>
        <v>#VALUE!</v>
      </c>
      <c r="AA1079" s="81" t="e">
        <f t="shared" si="344"/>
        <v>#VALUE!</v>
      </c>
      <c r="AB1079" s="79" t="e">
        <f t="shared" si="345"/>
        <v>#VALUE!</v>
      </c>
      <c r="AC1079" s="73" t="str">
        <f t="shared" si="349"/>
        <v>missing data</v>
      </c>
      <c r="AD1079" s="80" t="str">
        <f t="shared" si="330"/>
        <v>missing data</v>
      </c>
      <c r="AE1079" s="81" t="e">
        <f t="shared" si="346"/>
        <v>#VALUE!</v>
      </c>
      <c r="AF1079" s="81" t="e">
        <f t="shared" si="347"/>
        <v>#VALUE!</v>
      </c>
    </row>
    <row r="1080" spans="1:32" x14ac:dyDescent="0.25">
      <c r="A1080" s="114" t="s">
        <v>74</v>
      </c>
      <c r="B1080" s="102"/>
      <c r="C1080" s="103"/>
      <c r="D1080" s="103"/>
      <c r="E1080" s="104">
        <f t="shared" si="348"/>
        <v>0</v>
      </c>
      <c r="F1080" s="105"/>
      <c r="G1080" s="106"/>
      <c r="H1080" s="106"/>
      <c r="I1080" s="107"/>
      <c r="J1080" s="108" t="str">
        <f t="shared" si="331"/>
        <v xml:space="preserve"> </v>
      </c>
      <c r="K1080" s="109" t="str">
        <f t="shared" si="332"/>
        <v xml:space="preserve"> </v>
      </c>
      <c r="L1080" s="109" t="str">
        <f t="shared" si="333"/>
        <v xml:space="preserve"> </v>
      </c>
      <c r="M1080" s="109">
        <f t="shared" si="334"/>
        <v>0</v>
      </c>
      <c r="N1080" s="110" t="str">
        <f t="shared" si="335"/>
        <v xml:space="preserve"> </v>
      </c>
      <c r="O1080" s="110" t="str">
        <f t="shared" si="336"/>
        <v xml:space="preserve"> </v>
      </c>
      <c r="P1080" s="111" t="str">
        <f t="shared" si="337"/>
        <v xml:space="preserve"> </v>
      </c>
      <c r="Q1080" s="108" t="e">
        <f t="shared" si="338"/>
        <v>#VALUE!</v>
      </c>
      <c r="R1080" s="112" t="e">
        <f t="shared" si="339"/>
        <v>#VALUE!</v>
      </c>
      <c r="S1080" s="72" t="e">
        <f t="shared" si="340"/>
        <v>#VALUE!</v>
      </c>
      <c r="T1080" s="73" t="str">
        <f t="shared" si="341"/>
        <v>donnée(s) manquante(s)</v>
      </c>
      <c r="U1080" s="74" t="str">
        <f t="shared" si="342"/>
        <v>donnée(s) manquante(s)</v>
      </c>
      <c r="V1080" s="75" t="str">
        <f>IF(ISBLANK(H1080)," ",IF(H1080&lt;=Scenario!$C$3,0,IF(H1080&lt;=Scenario!$C$5,1,IF(H1080&lt;=Scenario!$C$6,2,IF(H1080&lt;=Scenario!$C$7,3,IF(H1080&lt;=Scenario!$C$8,4,5))))))</f>
        <v xml:space="preserve"> </v>
      </c>
      <c r="W1080" s="76" t="str">
        <f>IF(ISBLANK(I1080)," ",IF(I1080&lt;=Scenario!$G$3,0,IF(I1080&lt;=Scenario!$G$5,1,2)))</f>
        <v xml:space="preserve"> </v>
      </c>
      <c r="X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81" t="e">
        <f t="shared" si="343"/>
        <v>#VALUE!</v>
      </c>
      <c r="AA1080" s="81" t="e">
        <f t="shared" si="344"/>
        <v>#VALUE!</v>
      </c>
      <c r="AB1080" s="79" t="e">
        <f t="shared" si="345"/>
        <v>#VALUE!</v>
      </c>
      <c r="AC1080" s="73" t="str">
        <f t="shared" si="349"/>
        <v>missing data</v>
      </c>
      <c r="AD1080" s="80" t="str">
        <f t="shared" si="330"/>
        <v>missing data</v>
      </c>
      <c r="AE1080" s="81" t="e">
        <f t="shared" si="346"/>
        <v>#VALUE!</v>
      </c>
      <c r="AF1080" s="81" t="e">
        <f t="shared" si="347"/>
        <v>#VALUE!</v>
      </c>
    </row>
    <row r="1081" spans="1:32" x14ac:dyDescent="0.25">
      <c r="A1081" s="114" t="s">
        <v>74</v>
      </c>
      <c r="B1081" s="102"/>
      <c r="C1081" s="103"/>
      <c r="D1081" s="103"/>
      <c r="E1081" s="104">
        <f t="shared" si="348"/>
        <v>0</v>
      </c>
      <c r="F1081" s="105"/>
      <c r="G1081" s="106"/>
      <c r="H1081" s="106"/>
      <c r="I1081" s="107"/>
      <c r="J1081" s="108" t="str">
        <f t="shared" si="331"/>
        <v xml:space="preserve"> </v>
      </c>
      <c r="K1081" s="109" t="str">
        <f t="shared" si="332"/>
        <v xml:space="preserve"> </v>
      </c>
      <c r="L1081" s="109" t="str">
        <f t="shared" si="333"/>
        <v xml:space="preserve"> </v>
      </c>
      <c r="M1081" s="109">
        <f t="shared" si="334"/>
        <v>0</v>
      </c>
      <c r="N1081" s="110" t="str">
        <f t="shared" si="335"/>
        <v xml:space="preserve"> </v>
      </c>
      <c r="O1081" s="110" t="str">
        <f t="shared" si="336"/>
        <v xml:space="preserve"> </v>
      </c>
      <c r="P1081" s="111" t="str">
        <f t="shared" si="337"/>
        <v xml:space="preserve"> </v>
      </c>
      <c r="Q1081" s="108" t="e">
        <f t="shared" si="338"/>
        <v>#VALUE!</v>
      </c>
      <c r="R1081" s="112" t="e">
        <f t="shared" si="339"/>
        <v>#VALUE!</v>
      </c>
      <c r="S1081" s="72" t="e">
        <f t="shared" si="340"/>
        <v>#VALUE!</v>
      </c>
      <c r="T1081" s="73" t="str">
        <f t="shared" si="341"/>
        <v>donnée(s) manquante(s)</v>
      </c>
      <c r="U1081" s="74" t="str">
        <f t="shared" si="342"/>
        <v>donnée(s) manquante(s)</v>
      </c>
      <c r="V1081" s="75" t="str">
        <f>IF(ISBLANK(H1081)," ",IF(H1081&lt;=Scenario!$C$3,0,IF(H1081&lt;=Scenario!$C$5,1,IF(H1081&lt;=Scenario!$C$6,2,IF(H1081&lt;=Scenario!$C$7,3,IF(H1081&lt;=Scenario!$C$8,4,5))))))</f>
        <v xml:space="preserve"> </v>
      </c>
      <c r="W1081" s="76" t="str">
        <f>IF(ISBLANK(I1081)," ",IF(I1081&lt;=Scenario!$G$3,0,IF(I1081&lt;=Scenario!$G$5,1,2)))</f>
        <v xml:space="preserve"> </v>
      </c>
      <c r="X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81" t="e">
        <f t="shared" si="343"/>
        <v>#VALUE!</v>
      </c>
      <c r="AA1081" s="81" t="e">
        <f t="shared" si="344"/>
        <v>#VALUE!</v>
      </c>
      <c r="AB1081" s="79" t="e">
        <f t="shared" si="345"/>
        <v>#VALUE!</v>
      </c>
      <c r="AC1081" s="73" t="str">
        <f t="shared" si="349"/>
        <v>missing data</v>
      </c>
      <c r="AD1081" s="80" t="str">
        <f t="shared" si="330"/>
        <v>missing data</v>
      </c>
      <c r="AE1081" s="81" t="e">
        <f t="shared" si="346"/>
        <v>#VALUE!</v>
      </c>
      <c r="AF1081" s="81" t="e">
        <f t="shared" si="347"/>
        <v>#VALUE!</v>
      </c>
    </row>
    <row r="1082" spans="1:32" x14ac:dyDescent="0.25">
      <c r="A1082" s="114" t="s">
        <v>74</v>
      </c>
      <c r="B1082" s="102"/>
      <c r="C1082" s="103"/>
      <c r="D1082" s="103"/>
      <c r="E1082" s="104">
        <f t="shared" si="348"/>
        <v>0</v>
      </c>
      <c r="F1082" s="105"/>
      <c r="G1082" s="106"/>
      <c r="H1082" s="106"/>
      <c r="I1082" s="107"/>
      <c r="J1082" s="108" t="str">
        <f t="shared" si="331"/>
        <v xml:space="preserve"> </v>
      </c>
      <c r="K1082" s="109" t="str">
        <f t="shared" si="332"/>
        <v xml:space="preserve"> </v>
      </c>
      <c r="L1082" s="109" t="str">
        <f t="shared" si="333"/>
        <v xml:space="preserve"> </v>
      </c>
      <c r="M1082" s="109">
        <f t="shared" si="334"/>
        <v>0</v>
      </c>
      <c r="N1082" s="110" t="str">
        <f t="shared" si="335"/>
        <v xml:space="preserve"> </v>
      </c>
      <c r="O1082" s="110" t="str">
        <f t="shared" si="336"/>
        <v xml:space="preserve"> </v>
      </c>
      <c r="P1082" s="111" t="str">
        <f t="shared" si="337"/>
        <v xml:space="preserve"> </v>
      </c>
      <c r="Q1082" s="108" t="e">
        <f t="shared" si="338"/>
        <v>#VALUE!</v>
      </c>
      <c r="R1082" s="112" t="e">
        <f t="shared" si="339"/>
        <v>#VALUE!</v>
      </c>
      <c r="S1082" s="72" t="e">
        <f t="shared" si="340"/>
        <v>#VALUE!</v>
      </c>
      <c r="T1082" s="73" t="str">
        <f t="shared" si="341"/>
        <v>donnée(s) manquante(s)</v>
      </c>
      <c r="U1082" s="74" t="str">
        <f t="shared" si="342"/>
        <v>donnée(s) manquante(s)</v>
      </c>
      <c r="V1082" s="75" t="str">
        <f>IF(ISBLANK(H1082)," ",IF(H1082&lt;=Scenario!$C$3,0,IF(H1082&lt;=Scenario!$C$5,1,IF(H1082&lt;=Scenario!$C$6,2,IF(H1082&lt;=Scenario!$C$7,3,IF(H1082&lt;=Scenario!$C$8,4,5))))))</f>
        <v xml:space="preserve"> </v>
      </c>
      <c r="W1082" s="76" t="str">
        <f>IF(ISBLANK(I1082)," ",IF(I1082&lt;=Scenario!$G$3,0,IF(I1082&lt;=Scenario!$G$5,1,2)))</f>
        <v xml:space="preserve"> </v>
      </c>
      <c r="X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81" t="e">
        <f t="shared" si="343"/>
        <v>#VALUE!</v>
      </c>
      <c r="AA1082" s="81" t="e">
        <f t="shared" si="344"/>
        <v>#VALUE!</v>
      </c>
      <c r="AB1082" s="79" t="e">
        <f t="shared" si="345"/>
        <v>#VALUE!</v>
      </c>
      <c r="AC1082" s="73" t="str">
        <f t="shared" si="349"/>
        <v>missing data</v>
      </c>
      <c r="AD1082" s="80" t="str">
        <f t="shared" si="330"/>
        <v>missing data</v>
      </c>
      <c r="AE1082" s="81" t="e">
        <f t="shared" si="346"/>
        <v>#VALUE!</v>
      </c>
      <c r="AF1082" s="81" t="e">
        <f t="shared" si="347"/>
        <v>#VALUE!</v>
      </c>
    </row>
    <row r="1083" spans="1:32" x14ac:dyDescent="0.25">
      <c r="A1083" s="114" t="s">
        <v>74</v>
      </c>
      <c r="B1083" s="102"/>
      <c r="C1083" s="103"/>
      <c r="D1083" s="103"/>
      <c r="E1083" s="104">
        <f t="shared" si="348"/>
        <v>0</v>
      </c>
      <c r="F1083" s="105"/>
      <c r="G1083" s="106"/>
      <c r="H1083" s="106"/>
      <c r="I1083" s="107"/>
      <c r="J1083" s="108" t="str">
        <f t="shared" si="331"/>
        <v xml:space="preserve"> </v>
      </c>
      <c r="K1083" s="109" t="str">
        <f t="shared" si="332"/>
        <v xml:space="preserve"> </v>
      </c>
      <c r="L1083" s="109" t="str">
        <f t="shared" si="333"/>
        <v xml:space="preserve"> </v>
      </c>
      <c r="M1083" s="109">
        <f t="shared" si="334"/>
        <v>0</v>
      </c>
      <c r="N1083" s="110" t="str">
        <f t="shared" si="335"/>
        <v xml:space="preserve"> </v>
      </c>
      <c r="O1083" s="110" t="str">
        <f t="shared" si="336"/>
        <v xml:space="preserve"> </v>
      </c>
      <c r="P1083" s="111" t="str">
        <f t="shared" si="337"/>
        <v xml:space="preserve"> </v>
      </c>
      <c r="Q1083" s="108" t="e">
        <f t="shared" si="338"/>
        <v>#VALUE!</v>
      </c>
      <c r="R1083" s="112" t="e">
        <f t="shared" si="339"/>
        <v>#VALUE!</v>
      </c>
      <c r="S1083" s="72" t="e">
        <f t="shared" si="340"/>
        <v>#VALUE!</v>
      </c>
      <c r="T1083" s="73" t="str">
        <f t="shared" si="341"/>
        <v>donnée(s) manquante(s)</v>
      </c>
      <c r="U1083" s="74" t="str">
        <f t="shared" si="342"/>
        <v>donnée(s) manquante(s)</v>
      </c>
      <c r="V1083" s="75" t="str">
        <f>IF(ISBLANK(H1083)," ",IF(H1083&lt;=Scenario!$C$3,0,IF(H1083&lt;=Scenario!$C$5,1,IF(H1083&lt;=Scenario!$C$6,2,IF(H1083&lt;=Scenario!$C$7,3,IF(H1083&lt;=Scenario!$C$8,4,5))))))</f>
        <v xml:space="preserve"> </v>
      </c>
      <c r="W1083" s="76" t="str">
        <f>IF(ISBLANK(I1083)," ",IF(I1083&lt;=Scenario!$G$3,0,IF(I1083&lt;=Scenario!$G$5,1,2)))</f>
        <v xml:space="preserve"> </v>
      </c>
      <c r="X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81" t="e">
        <f t="shared" si="343"/>
        <v>#VALUE!</v>
      </c>
      <c r="AA1083" s="81" t="e">
        <f t="shared" si="344"/>
        <v>#VALUE!</v>
      </c>
      <c r="AB1083" s="79" t="e">
        <f t="shared" si="345"/>
        <v>#VALUE!</v>
      </c>
      <c r="AC1083" s="73" t="str">
        <f t="shared" si="349"/>
        <v>missing data</v>
      </c>
      <c r="AD1083" s="80" t="str">
        <f t="shared" si="330"/>
        <v>missing data</v>
      </c>
      <c r="AE1083" s="81" t="e">
        <f t="shared" si="346"/>
        <v>#VALUE!</v>
      </c>
      <c r="AF1083" s="81" t="e">
        <f t="shared" si="347"/>
        <v>#VALUE!</v>
      </c>
    </row>
    <row r="1084" spans="1:32" x14ac:dyDescent="0.25">
      <c r="A1084" s="114" t="s">
        <v>74</v>
      </c>
      <c r="B1084" s="102"/>
      <c r="C1084" s="103"/>
      <c r="D1084" s="103"/>
      <c r="E1084" s="104">
        <f t="shared" si="348"/>
        <v>0</v>
      </c>
      <c r="F1084" s="105"/>
      <c r="G1084" s="106"/>
      <c r="H1084" s="106"/>
      <c r="I1084" s="107"/>
      <c r="J1084" s="108" t="str">
        <f t="shared" si="331"/>
        <v xml:space="preserve"> </v>
      </c>
      <c r="K1084" s="109" t="str">
        <f t="shared" si="332"/>
        <v xml:space="preserve"> </v>
      </c>
      <c r="L1084" s="109" t="str">
        <f t="shared" si="333"/>
        <v xml:space="preserve"> </v>
      </c>
      <c r="M1084" s="109">
        <f t="shared" si="334"/>
        <v>0</v>
      </c>
      <c r="N1084" s="110" t="str">
        <f t="shared" si="335"/>
        <v xml:space="preserve"> </v>
      </c>
      <c r="O1084" s="110" t="str">
        <f t="shared" si="336"/>
        <v xml:space="preserve"> </v>
      </c>
      <c r="P1084" s="111" t="str">
        <f t="shared" si="337"/>
        <v xml:space="preserve"> </v>
      </c>
      <c r="Q1084" s="108" t="e">
        <f t="shared" si="338"/>
        <v>#VALUE!</v>
      </c>
      <c r="R1084" s="112" t="e">
        <f t="shared" si="339"/>
        <v>#VALUE!</v>
      </c>
      <c r="S1084" s="72" t="e">
        <f t="shared" si="340"/>
        <v>#VALUE!</v>
      </c>
      <c r="T1084" s="73" t="str">
        <f t="shared" si="341"/>
        <v>donnée(s) manquante(s)</v>
      </c>
      <c r="U1084" s="74" t="str">
        <f t="shared" si="342"/>
        <v>donnée(s) manquante(s)</v>
      </c>
      <c r="V1084" s="75" t="str">
        <f>IF(ISBLANK(H1084)," ",IF(H1084&lt;=Scenario!$C$3,0,IF(H1084&lt;=Scenario!$C$5,1,IF(H1084&lt;=Scenario!$C$6,2,IF(H1084&lt;=Scenario!$C$7,3,IF(H1084&lt;=Scenario!$C$8,4,5))))))</f>
        <v xml:space="preserve"> </v>
      </c>
      <c r="W1084" s="76" t="str">
        <f>IF(ISBLANK(I1084)," ",IF(I1084&lt;=Scenario!$G$3,0,IF(I1084&lt;=Scenario!$G$5,1,2)))</f>
        <v xml:space="preserve"> </v>
      </c>
      <c r="X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81" t="e">
        <f t="shared" si="343"/>
        <v>#VALUE!</v>
      </c>
      <c r="AA1084" s="81" t="e">
        <f t="shared" si="344"/>
        <v>#VALUE!</v>
      </c>
      <c r="AB1084" s="79" t="e">
        <f t="shared" si="345"/>
        <v>#VALUE!</v>
      </c>
      <c r="AC1084" s="73" t="str">
        <f t="shared" si="349"/>
        <v>missing data</v>
      </c>
      <c r="AD1084" s="80" t="str">
        <f t="shared" si="330"/>
        <v>missing data</v>
      </c>
      <c r="AE1084" s="81" t="e">
        <f t="shared" si="346"/>
        <v>#VALUE!</v>
      </c>
      <c r="AF1084" s="81" t="e">
        <f t="shared" si="347"/>
        <v>#VALUE!</v>
      </c>
    </row>
    <row r="1085" spans="1:32" x14ac:dyDescent="0.25">
      <c r="A1085" s="114" t="s">
        <v>74</v>
      </c>
      <c r="B1085" s="102"/>
      <c r="C1085" s="103"/>
      <c r="D1085" s="103"/>
      <c r="E1085" s="104">
        <f t="shared" si="348"/>
        <v>0</v>
      </c>
      <c r="F1085" s="105"/>
      <c r="G1085" s="106"/>
      <c r="H1085" s="106"/>
      <c r="I1085" s="107"/>
      <c r="J1085" s="108" t="str">
        <f t="shared" si="331"/>
        <v xml:space="preserve"> </v>
      </c>
      <c r="K1085" s="109" t="str">
        <f t="shared" si="332"/>
        <v xml:space="preserve"> </v>
      </c>
      <c r="L1085" s="109" t="str">
        <f t="shared" si="333"/>
        <v xml:space="preserve"> </v>
      </c>
      <c r="M1085" s="109">
        <f t="shared" si="334"/>
        <v>0</v>
      </c>
      <c r="N1085" s="110" t="str">
        <f t="shared" si="335"/>
        <v xml:space="preserve"> </v>
      </c>
      <c r="O1085" s="110" t="str">
        <f t="shared" si="336"/>
        <v xml:space="preserve"> </v>
      </c>
      <c r="P1085" s="111" t="str">
        <f t="shared" si="337"/>
        <v xml:space="preserve"> </v>
      </c>
      <c r="Q1085" s="108" t="e">
        <f t="shared" si="338"/>
        <v>#VALUE!</v>
      </c>
      <c r="R1085" s="112" t="e">
        <f t="shared" si="339"/>
        <v>#VALUE!</v>
      </c>
      <c r="S1085" s="72" t="e">
        <f t="shared" si="340"/>
        <v>#VALUE!</v>
      </c>
      <c r="T1085" s="73" t="str">
        <f t="shared" si="341"/>
        <v>donnée(s) manquante(s)</v>
      </c>
      <c r="U1085" s="74" t="str">
        <f t="shared" si="342"/>
        <v>donnée(s) manquante(s)</v>
      </c>
      <c r="V1085" s="75" t="str">
        <f>IF(ISBLANK(H1085)," ",IF(H1085&lt;=Scenario!$C$3,0,IF(H1085&lt;=Scenario!$C$5,1,IF(H1085&lt;=Scenario!$C$6,2,IF(H1085&lt;=Scenario!$C$7,3,IF(H1085&lt;=Scenario!$C$8,4,5))))))</f>
        <v xml:space="preserve"> </v>
      </c>
      <c r="W1085" s="76" t="str">
        <f>IF(ISBLANK(I1085)," ",IF(I1085&lt;=Scenario!$G$3,0,IF(I1085&lt;=Scenario!$G$5,1,2)))</f>
        <v xml:space="preserve"> </v>
      </c>
      <c r="X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81" t="e">
        <f t="shared" si="343"/>
        <v>#VALUE!</v>
      </c>
      <c r="AA1085" s="81" t="e">
        <f t="shared" si="344"/>
        <v>#VALUE!</v>
      </c>
      <c r="AB1085" s="79" t="e">
        <f t="shared" si="345"/>
        <v>#VALUE!</v>
      </c>
      <c r="AC1085" s="73" t="str">
        <f t="shared" si="349"/>
        <v>missing data</v>
      </c>
      <c r="AD1085" s="80" t="str">
        <f t="shared" si="330"/>
        <v>missing data</v>
      </c>
      <c r="AE1085" s="81" t="e">
        <f t="shared" si="346"/>
        <v>#VALUE!</v>
      </c>
      <c r="AF1085" s="81" t="e">
        <f t="shared" si="347"/>
        <v>#VALUE!</v>
      </c>
    </row>
    <row r="1086" spans="1:32" x14ac:dyDescent="0.25">
      <c r="A1086" s="114" t="s">
        <v>74</v>
      </c>
      <c r="B1086" s="102"/>
      <c r="C1086" s="103"/>
      <c r="D1086" s="103"/>
      <c r="E1086" s="104">
        <f t="shared" si="348"/>
        <v>0</v>
      </c>
      <c r="F1086" s="105"/>
      <c r="G1086" s="106"/>
      <c r="H1086" s="106"/>
      <c r="I1086" s="107"/>
      <c r="J1086" s="108" t="str">
        <f t="shared" si="331"/>
        <v xml:space="preserve"> </v>
      </c>
      <c r="K1086" s="109" t="str">
        <f t="shared" si="332"/>
        <v xml:space="preserve"> </v>
      </c>
      <c r="L1086" s="109" t="str">
        <f t="shared" si="333"/>
        <v xml:space="preserve"> </v>
      </c>
      <c r="M1086" s="109">
        <f t="shared" si="334"/>
        <v>0</v>
      </c>
      <c r="N1086" s="110" t="str">
        <f t="shared" si="335"/>
        <v xml:space="preserve"> </v>
      </c>
      <c r="O1086" s="110" t="str">
        <f t="shared" si="336"/>
        <v xml:space="preserve"> </v>
      </c>
      <c r="P1086" s="111" t="str">
        <f t="shared" si="337"/>
        <v xml:space="preserve"> </v>
      </c>
      <c r="Q1086" s="108" t="e">
        <f t="shared" si="338"/>
        <v>#VALUE!</v>
      </c>
      <c r="R1086" s="112" t="e">
        <f t="shared" si="339"/>
        <v>#VALUE!</v>
      </c>
      <c r="S1086" s="72" t="e">
        <f t="shared" si="340"/>
        <v>#VALUE!</v>
      </c>
      <c r="T1086" s="73" t="str">
        <f t="shared" si="341"/>
        <v>donnée(s) manquante(s)</v>
      </c>
      <c r="U1086" s="74" t="str">
        <f t="shared" si="342"/>
        <v>donnée(s) manquante(s)</v>
      </c>
      <c r="V1086" s="75" t="str">
        <f>IF(ISBLANK(H1086)," ",IF(H1086&lt;=Scenario!$C$3,0,IF(H1086&lt;=Scenario!$C$5,1,IF(H1086&lt;=Scenario!$C$6,2,IF(H1086&lt;=Scenario!$C$7,3,IF(H1086&lt;=Scenario!$C$8,4,5))))))</f>
        <v xml:space="preserve"> </v>
      </c>
      <c r="W1086" s="76" t="str">
        <f>IF(ISBLANK(I1086)," ",IF(I1086&lt;=Scenario!$G$3,0,IF(I1086&lt;=Scenario!$G$5,1,2)))</f>
        <v xml:space="preserve"> </v>
      </c>
      <c r="X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81" t="e">
        <f t="shared" si="343"/>
        <v>#VALUE!</v>
      </c>
      <c r="AA1086" s="81" t="e">
        <f t="shared" si="344"/>
        <v>#VALUE!</v>
      </c>
      <c r="AB1086" s="79" t="e">
        <f t="shared" si="345"/>
        <v>#VALUE!</v>
      </c>
      <c r="AC1086" s="73" t="str">
        <f t="shared" si="349"/>
        <v>missing data</v>
      </c>
      <c r="AD1086" s="80" t="str">
        <f t="shared" si="330"/>
        <v>missing data</v>
      </c>
      <c r="AE1086" s="81" t="e">
        <f t="shared" si="346"/>
        <v>#VALUE!</v>
      </c>
      <c r="AF1086" s="81" t="e">
        <f t="shared" si="347"/>
        <v>#VALUE!</v>
      </c>
    </row>
    <row r="1087" spans="1:32" x14ac:dyDescent="0.25">
      <c r="A1087" s="114" t="s">
        <v>74</v>
      </c>
      <c r="B1087" s="102"/>
      <c r="C1087" s="103"/>
      <c r="D1087" s="103"/>
      <c r="E1087" s="104">
        <f t="shared" si="348"/>
        <v>0</v>
      </c>
      <c r="F1087" s="105"/>
      <c r="G1087" s="106"/>
      <c r="H1087" s="106"/>
      <c r="I1087" s="107"/>
      <c r="J1087" s="108" t="str">
        <f t="shared" si="331"/>
        <v xml:space="preserve"> </v>
      </c>
      <c r="K1087" s="109" t="str">
        <f t="shared" si="332"/>
        <v xml:space="preserve"> </v>
      </c>
      <c r="L1087" s="109" t="str">
        <f t="shared" si="333"/>
        <v xml:space="preserve"> </v>
      </c>
      <c r="M1087" s="109">
        <f t="shared" si="334"/>
        <v>0</v>
      </c>
      <c r="N1087" s="110" t="str">
        <f t="shared" si="335"/>
        <v xml:space="preserve"> </v>
      </c>
      <c r="O1087" s="110" t="str">
        <f t="shared" si="336"/>
        <v xml:space="preserve"> </v>
      </c>
      <c r="P1087" s="111" t="str">
        <f t="shared" si="337"/>
        <v xml:space="preserve"> </v>
      </c>
      <c r="Q1087" s="108" t="e">
        <f t="shared" si="338"/>
        <v>#VALUE!</v>
      </c>
      <c r="R1087" s="112" t="e">
        <f t="shared" si="339"/>
        <v>#VALUE!</v>
      </c>
      <c r="S1087" s="72" t="e">
        <f t="shared" si="340"/>
        <v>#VALUE!</v>
      </c>
      <c r="T1087" s="73" t="str">
        <f t="shared" si="341"/>
        <v>donnée(s) manquante(s)</v>
      </c>
      <c r="U1087" s="74" t="str">
        <f t="shared" si="342"/>
        <v>donnée(s) manquante(s)</v>
      </c>
      <c r="V1087" s="75" t="str">
        <f>IF(ISBLANK(H1087)," ",IF(H1087&lt;=Scenario!$C$3,0,IF(H1087&lt;=Scenario!$C$5,1,IF(H1087&lt;=Scenario!$C$6,2,IF(H1087&lt;=Scenario!$C$7,3,IF(H1087&lt;=Scenario!$C$8,4,5))))))</f>
        <v xml:space="preserve"> </v>
      </c>
      <c r="W1087" s="76" t="str">
        <f>IF(ISBLANK(I1087)," ",IF(I1087&lt;=Scenario!$G$3,0,IF(I1087&lt;=Scenario!$G$5,1,2)))</f>
        <v xml:space="preserve"> </v>
      </c>
      <c r="X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81" t="e">
        <f t="shared" si="343"/>
        <v>#VALUE!</v>
      </c>
      <c r="AA1087" s="81" t="e">
        <f t="shared" si="344"/>
        <v>#VALUE!</v>
      </c>
      <c r="AB1087" s="79" t="e">
        <f t="shared" si="345"/>
        <v>#VALUE!</v>
      </c>
      <c r="AC1087" s="73" t="str">
        <f t="shared" si="349"/>
        <v>missing data</v>
      </c>
      <c r="AD1087" s="80" t="str">
        <f t="shared" si="330"/>
        <v>missing data</v>
      </c>
      <c r="AE1087" s="81" t="e">
        <f t="shared" si="346"/>
        <v>#VALUE!</v>
      </c>
      <c r="AF1087" s="81" t="e">
        <f t="shared" si="347"/>
        <v>#VALUE!</v>
      </c>
    </row>
    <row r="1088" spans="1:32" x14ac:dyDescent="0.25">
      <c r="A1088" s="114" t="s">
        <v>74</v>
      </c>
      <c r="B1088" s="102"/>
      <c r="C1088" s="103"/>
      <c r="D1088" s="103"/>
      <c r="E1088" s="104">
        <f t="shared" si="348"/>
        <v>0</v>
      </c>
      <c r="F1088" s="105"/>
      <c r="G1088" s="106"/>
      <c r="H1088" s="106"/>
      <c r="I1088" s="107"/>
      <c r="J1088" s="108" t="str">
        <f t="shared" si="331"/>
        <v xml:space="preserve"> </v>
      </c>
      <c r="K1088" s="109" t="str">
        <f t="shared" si="332"/>
        <v xml:space="preserve"> </v>
      </c>
      <c r="L1088" s="109" t="str">
        <f t="shared" si="333"/>
        <v xml:space="preserve"> </v>
      </c>
      <c r="M1088" s="109">
        <f t="shared" si="334"/>
        <v>0</v>
      </c>
      <c r="N1088" s="110" t="str">
        <f t="shared" si="335"/>
        <v xml:space="preserve"> </v>
      </c>
      <c r="O1088" s="110" t="str">
        <f t="shared" si="336"/>
        <v xml:space="preserve"> </v>
      </c>
      <c r="P1088" s="111" t="str">
        <f t="shared" si="337"/>
        <v xml:space="preserve"> </v>
      </c>
      <c r="Q1088" s="108" t="e">
        <f t="shared" si="338"/>
        <v>#VALUE!</v>
      </c>
      <c r="R1088" s="112" t="e">
        <f t="shared" si="339"/>
        <v>#VALUE!</v>
      </c>
      <c r="S1088" s="72" t="e">
        <f t="shared" si="340"/>
        <v>#VALUE!</v>
      </c>
      <c r="T1088" s="73" t="str">
        <f t="shared" si="341"/>
        <v>donnée(s) manquante(s)</v>
      </c>
      <c r="U1088" s="74" t="str">
        <f t="shared" si="342"/>
        <v>donnée(s) manquante(s)</v>
      </c>
      <c r="V1088" s="75" t="str">
        <f>IF(ISBLANK(H1088)," ",IF(H1088&lt;=Scenario!$C$3,0,IF(H1088&lt;=Scenario!$C$5,1,IF(H1088&lt;=Scenario!$C$6,2,IF(H1088&lt;=Scenario!$C$7,3,IF(H1088&lt;=Scenario!$C$8,4,5))))))</f>
        <v xml:space="preserve"> </v>
      </c>
      <c r="W1088" s="76" t="str">
        <f>IF(ISBLANK(I1088)," ",IF(I1088&lt;=Scenario!$G$3,0,IF(I1088&lt;=Scenario!$G$5,1,2)))</f>
        <v xml:space="preserve"> </v>
      </c>
      <c r="X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81" t="e">
        <f t="shared" si="343"/>
        <v>#VALUE!</v>
      </c>
      <c r="AA1088" s="81" t="e">
        <f t="shared" si="344"/>
        <v>#VALUE!</v>
      </c>
      <c r="AB1088" s="79" t="e">
        <f t="shared" si="345"/>
        <v>#VALUE!</v>
      </c>
      <c r="AC1088" s="73" t="str">
        <f t="shared" si="349"/>
        <v>missing data</v>
      </c>
      <c r="AD1088" s="80" t="str">
        <f t="shared" si="330"/>
        <v>missing data</v>
      </c>
      <c r="AE1088" s="81" t="e">
        <f t="shared" si="346"/>
        <v>#VALUE!</v>
      </c>
      <c r="AF1088" s="81" t="e">
        <f t="shared" si="347"/>
        <v>#VALUE!</v>
      </c>
    </row>
    <row r="1089" spans="1:32" x14ac:dyDescent="0.25">
      <c r="A1089" s="114" t="s">
        <v>74</v>
      </c>
      <c r="B1089" s="102"/>
      <c r="C1089" s="103"/>
      <c r="D1089" s="103"/>
      <c r="E1089" s="104">
        <f t="shared" si="348"/>
        <v>0</v>
      </c>
      <c r="F1089" s="105"/>
      <c r="G1089" s="106"/>
      <c r="H1089" s="106"/>
      <c r="I1089" s="107"/>
      <c r="J1089" s="108" t="str">
        <f t="shared" si="331"/>
        <v xml:space="preserve"> </v>
      </c>
      <c r="K1089" s="109" t="str">
        <f t="shared" si="332"/>
        <v xml:space="preserve"> </v>
      </c>
      <c r="L1089" s="109" t="str">
        <f t="shared" si="333"/>
        <v xml:space="preserve"> </v>
      </c>
      <c r="M1089" s="109">
        <f t="shared" si="334"/>
        <v>0</v>
      </c>
      <c r="N1089" s="110" t="str">
        <f t="shared" si="335"/>
        <v xml:space="preserve"> </v>
      </c>
      <c r="O1089" s="110" t="str">
        <f t="shared" si="336"/>
        <v xml:space="preserve"> </v>
      </c>
      <c r="P1089" s="111" t="str">
        <f t="shared" si="337"/>
        <v xml:space="preserve"> </v>
      </c>
      <c r="Q1089" s="108" t="e">
        <f t="shared" si="338"/>
        <v>#VALUE!</v>
      </c>
      <c r="R1089" s="112" t="e">
        <f t="shared" si="339"/>
        <v>#VALUE!</v>
      </c>
      <c r="S1089" s="72" t="e">
        <f t="shared" si="340"/>
        <v>#VALUE!</v>
      </c>
      <c r="T1089" s="73" t="str">
        <f t="shared" si="341"/>
        <v>donnée(s) manquante(s)</v>
      </c>
      <c r="U1089" s="74" t="str">
        <f t="shared" si="342"/>
        <v>donnée(s) manquante(s)</v>
      </c>
      <c r="V1089" s="75" t="str">
        <f>IF(ISBLANK(H1089)," ",IF(H1089&lt;=Scenario!$C$3,0,IF(H1089&lt;=Scenario!$C$5,1,IF(H1089&lt;=Scenario!$C$6,2,IF(H1089&lt;=Scenario!$C$7,3,IF(H1089&lt;=Scenario!$C$8,4,5))))))</f>
        <v xml:space="preserve"> </v>
      </c>
      <c r="W1089" s="76" t="str">
        <f>IF(ISBLANK(I1089)," ",IF(I1089&lt;=Scenario!$G$3,0,IF(I1089&lt;=Scenario!$G$5,1,2)))</f>
        <v xml:space="preserve"> </v>
      </c>
      <c r="X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81" t="e">
        <f t="shared" si="343"/>
        <v>#VALUE!</v>
      </c>
      <c r="AA1089" s="81" t="e">
        <f t="shared" si="344"/>
        <v>#VALUE!</v>
      </c>
      <c r="AB1089" s="79" t="e">
        <f t="shared" si="345"/>
        <v>#VALUE!</v>
      </c>
      <c r="AC1089" s="73" t="str">
        <f t="shared" si="349"/>
        <v>missing data</v>
      </c>
      <c r="AD1089" s="80" t="str">
        <f t="shared" si="330"/>
        <v>missing data</v>
      </c>
      <c r="AE1089" s="81" t="e">
        <f t="shared" si="346"/>
        <v>#VALUE!</v>
      </c>
      <c r="AF1089" s="81" t="e">
        <f t="shared" si="347"/>
        <v>#VALUE!</v>
      </c>
    </row>
    <row r="1090" spans="1:32" x14ac:dyDescent="0.25">
      <c r="A1090" s="114" t="s">
        <v>74</v>
      </c>
      <c r="B1090" s="102"/>
      <c r="C1090" s="103"/>
      <c r="D1090" s="103"/>
      <c r="E1090" s="104">
        <f t="shared" si="348"/>
        <v>0</v>
      </c>
      <c r="F1090" s="105"/>
      <c r="G1090" s="106"/>
      <c r="H1090" s="106"/>
      <c r="I1090" s="107"/>
      <c r="J1090" s="108" t="str">
        <f t="shared" si="331"/>
        <v xml:space="preserve"> </v>
      </c>
      <c r="K1090" s="109" t="str">
        <f t="shared" si="332"/>
        <v xml:space="preserve"> </v>
      </c>
      <c r="L1090" s="109" t="str">
        <f t="shared" si="333"/>
        <v xml:space="preserve"> </v>
      </c>
      <c r="M1090" s="109">
        <f t="shared" si="334"/>
        <v>0</v>
      </c>
      <c r="N1090" s="110" t="str">
        <f t="shared" si="335"/>
        <v xml:space="preserve"> </v>
      </c>
      <c r="O1090" s="110" t="str">
        <f t="shared" si="336"/>
        <v xml:space="preserve"> </v>
      </c>
      <c r="P1090" s="111" t="str">
        <f t="shared" si="337"/>
        <v xml:space="preserve"> </v>
      </c>
      <c r="Q1090" s="108" t="e">
        <f t="shared" si="338"/>
        <v>#VALUE!</v>
      </c>
      <c r="R1090" s="112" t="e">
        <f t="shared" si="339"/>
        <v>#VALUE!</v>
      </c>
      <c r="S1090" s="72" t="e">
        <f t="shared" si="340"/>
        <v>#VALUE!</v>
      </c>
      <c r="T1090" s="73" t="str">
        <f t="shared" si="341"/>
        <v>donnée(s) manquante(s)</v>
      </c>
      <c r="U1090" s="74" t="str">
        <f t="shared" si="342"/>
        <v>donnée(s) manquante(s)</v>
      </c>
      <c r="V1090" s="75" t="str">
        <f>IF(ISBLANK(H1090)," ",IF(H1090&lt;=Scenario!$C$3,0,IF(H1090&lt;=Scenario!$C$5,1,IF(H1090&lt;=Scenario!$C$6,2,IF(H1090&lt;=Scenario!$C$7,3,IF(H1090&lt;=Scenario!$C$8,4,5))))))</f>
        <v xml:space="preserve"> </v>
      </c>
      <c r="W1090" s="76" t="str">
        <f>IF(ISBLANK(I1090)," ",IF(I1090&lt;=Scenario!$G$3,0,IF(I1090&lt;=Scenario!$G$5,1,2)))</f>
        <v xml:space="preserve"> </v>
      </c>
      <c r="X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81" t="e">
        <f t="shared" si="343"/>
        <v>#VALUE!</v>
      </c>
      <c r="AA1090" s="81" t="e">
        <f t="shared" si="344"/>
        <v>#VALUE!</v>
      </c>
      <c r="AB1090" s="79" t="e">
        <f t="shared" si="345"/>
        <v>#VALUE!</v>
      </c>
      <c r="AC1090" s="73" t="str">
        <f t="shared" si="349"/>
        <v>missing data</v>
      </c>
      <c r="AD1090" s="80" t="str">
        <f t="shared" si="330"/>
        <v>missing data</v>
      </c>
      <c r="AE1090" s="81" t="e">
        <f t="shared" si="346"/>
        <v>#VALUE!</v>
      </c>
      <c r="AF1090" s="81" t="e">
        <f t="shared" si="347"/>
        <v>#VALUE!</v>
      </c>
    </row>
    <row r="1091" spans="1:32" x14ac:dyDescent="0.25">
      <c r="A1091" s="114" t="s">
        <v>74</v>
      </c>
      <c r="B1091" s="102"/>
      <c r="C1091" s="103"/>
      <c r="D1091" s="103"/>
      <c r="E1091" s="104">
        <f t="shared" si="348"/>
        <v>0</v>
      </c>
      <c r="F1091" s="105"/>
      <c r="G1091" s="106"/>
      <c r="H1091" s="106"/>
      <c r="I1091" s="107"/>
      <c r="J1091" s="108" t="str">
        <f t="shared" si="331"/>
        <v xml:space="preserve"> </v>
      </c>
      <c r="K1091" s="109" t="str">
        <f t="shared" si="332"/>
        <v xml:space="preserve"> </v>
      </c>
      <c r="L1091" s="109" t="str">
        <f t="shared" si="333"/>
        <v xml:space="preserve"> </v>
      </c>
      <c r="M1091" s="109">
        <f t="shared" si="334"/>
        <v>0</v>
      </c>
      <c r="N1091" s="110" t="str">
        <f t="shared" si="335"/>
        <v xml:space="preserve"> </v>
      </c>
      <c r="O1091" s="110" t="str">
        <f t="shared" si="336"/>
        <v xml:space="preserve"> </v>
      </c>
      <c r="P1091" s="111" t="str">
        <f t="shared" si="337"/>
        <v xml:space="preserve"> </v>
      </c>
      <c r="Q1091" s="108" t="e">
        <f t="shared" si="338"/>
        <v>#VALUE!</v>
      </c>
      <c r="R1091" s="112" t="e">
        <f t="shared" si="339"/>
        <v>#VALUE!</v>
      </c>
      <c r="S1091" s="72" t="e">
        <f t="shared" si="340"/>
        <v>#VALUE!</v>
      </c>
      <c r="T1091" s="73" t="str">
        <f t="shared" si="341"/>
        <v>donnée(s) manquante(s)</v>
      </c>
      <c r="U1091" s="74" t="str">
        <f t="shared" si="342"/>
        <v>donnée(s) manquante(s)</v>
      </c>
      <c r="V1091" s="75" t="str">
        <f>IF(ISBLANK(H1091)," ",IF(H1091&lt;=Scenario!$C$3,0,IF(H1091&lt;=Scenario!$C$5,1,IF(H1091&lt;=Scenario!$C$6,2,IF(H1091&lt;=Scenario!$C$7,3,IF(H1091&lt;=Scenario!$C$8,4,5))))))</f>
        <v xml:space="preserve"> </v>
      </c>
      <c r="W1091" s="76" t="str">
        <f>IF(ISBLANK(I1091)," ",IF(I1091&lt;=Scenario!$G$3,0,IF(I1091&lt;=Scenario!$G$5,1,2)))</f>
        <v xml:space="preserve"> </v>
      </c>
      <c r="X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81" t="e">
        <f t="shared" si="343"/>
        <v>#VALUE!</v>
      </c>
      <c r="AA1091" s="81" t="e">
        <f t="shared" si="344"/>
        <v>#VALUE!</v>
      </c>
      <c r="AB1091" s="79" t="e">
        <f t="shared" si="345"/>
        <v>#VALUE!</v>
      </c>
      <c r="AC1091" s="73" t="str">
        <f t="shared" si="349"/>
        <v>missing data</v>
      </c>
      <c r="AD1091" s="80" t="str">
        <f t="shared" ref="AD1091:AD1101" si="350">IF(AC1091="missing data","missing data",IF(AC1091="Nutriscore_A","dark green",IF(AC1091="Nutriscore_B","green",IF(AC1091="Nutriscore_C","yellow",IF(AC1091="Nutriscore_D","orange","dark orange")))))</f>
        <v>missing data</v>
      </c>
      <c r="AE1091" s="81" t="e">
        <f t="shared" si="346"/>
        <v>#VALUE!</v>
      </c>
      <c r="AF1091" s="81" t="e">
        <f t="shared" si="347"/>
        <v>#VALUE!</v>
      </c>
    </row>
    <row r="1092" spans="1:32" x14ac:dyDescent="0.25">
      <c r="A1092" s="114" t="s">
        <v>74</v>
      </c>
      <c r="B1092" s="102"/>
      <c r="C1092" s="103"/>
      <c r="D1092" s="103"/>
      <c r="E1092" s="104">
        <f t="shared" si="348"/>
        <v>0</v>
      </c>
      <c r="F1092" s="105"/>
      <c r="G1092" s="106"/>
      <c r="H1092" s="106"/>
      <c r="I1092" s="107"/>
      <c r="J1092" s="108" t="str">
        <f t="shared" ref="J1092:J1101" si="351">IF(ISBLANK(B1092)," ",IF(B1092&lt;=335,0,IF(B1092&lt;=670,1,IF(B1092&lt;=1005,2,IF(B1092&lt;=1340,3,IF(B1092&lt;=1675,4,IF(B1092&lt;=2010,5,IF(B1092&lt;=2345,6,IF(B1092&lt;=2680,7,IF(B1092&lt;=3015,8,IF(B1092&lt;=3350,9,10)))))))))))</f>
        <v xml:space="preserve"> </v>
      </c>
      <c r="K1092" s="109" t="str">
        <f t="shared" ref="K1092:K1101" si="352">IF(ISBLANK(C1092)," ",IF(C1092&lt;=4.5,0,IF(ROUND(C1092,1)&lt;=9,1,IF(C1092&lt;=13.5,2,IF(ROUND(C1092,1)&lt;=18,3,IF(C1092&lt;=22.5,4,IF(ROUND(C1092,1)&lt;=27,5,IF(ROUND(C1092,1)&lt;=31,6,IF(ROUND(C1092,1)&lt;=36,7,IF(ROUND(C1092,1)&lt;=40,8,IF(ROUND(C1092,1)&lt;=45,9,10)))))))))))</f>
        <v xml:space="preserve"> </v>
      </c>
      <c r="L1092" s="109" t="str">
        <f t="shared" ref="L1092:L1101" si="353">IF(ISBLANK(D1092)," ",IF(D1092&lt;=1,0,IF(D1092&lt;=2,1,IF(D1092&lt;=3,2,IF(D1092&lt;=4,3,IF(D1092&lt;=5,4,IF(D1092&lt;=6,5,IF(D1092&lt;=7,6,IF(D1092&lt;=8,7,IF(D1092&lt;=9,8,IF(D1092&lt;=10,9,10)))))))))))</f>
        <v xml:space="preserve"> </v>
      </c>
      <c r="M1092" s="109">
        <f t="shared" ref="M1092:M1101" si="354">IF(ISBLANK(E1092)," ",IF(E1092&lt;=90,0,IF(E1092&lt;=180,1,IF(E1092&lt;=270,2,IF(E1092&lt;=360,3,IF(E1092&lt;=450,4,IF(E1092&lt;=540,5,IF(E1092&lt;=630,6,IF(E1092&lt;=720,7,IF(E1092&lt;=810,8,IF(E1092&lt;=900,9,10)))))))))))</f>
        <v>0</v>
      </c>
      <c r="N1092" s="110" t="str">
        <f t="shared" ref="N1092:N1101" si="355">IF(ISBLANK(G1092)," ",IF(G1092&lt;=40,0,IF(G1092&lt;=60,1,IF(G1092&lt;=80,2,5))))</f>
        <v xml:space="preserve"> </v>
      </c>
      <c r="O1092" s="110" t="str">
        <f t="shared" ref="O1092:O1101" si="356">IF(ISBLANK(H1092)," ",IF(H1092&lt;=0.9,0,IF(H1092&lt;=1.9,1,IF(H1092&lt;=2.8,2,IF(H1092&lt;=3.7,3,IF(H1092&lt;=4.7,4,5))))))</f>
        <v xml:space="preserve"> </v>
      </c>
      <c r="P1092" s="111" t="str">
        <f t="shared" ref="P1092:P1101" si="357">IF(ISBLANK(I1092)," ",IF(I1092&lt;=1.6,0,IF(I1092&lt;=3.2,1,IF(I1092&lt;=4.8,2,IF(I1092&lt;=6.4,3,IF(ROUND(I1092,1)&lt;=8,4,5))))))</f>
        <v xml:space="preserve"> </v>
      </c>
      <c r="Q1092" s="108" t="e">
        <f t="shared" si="338"/>
        <v>#VALUE!</v>
      </c>
      <c r="R1092" s="112" t="e">
        <f t="shared" si="339"/>
        <v>#VALUE!</v>
      </c>
      <c r="S1092" s="72" t="e">
        <f t="shared" si="340"/>
        <v>#VALUE!</v>
      </c>
      <c r="T1092" s="73" t="str">
        <f t="shared" si="341"/>
        <v>donnée(s) manquante(s)</v>
      </c>
      <c r="U1092" s="74" t="str">
        <f t="shared" si="342"/>
        <v>donnée(s) manquante(s)</v>
      </c>
      <c r="V1092" s="75" t="str">
        <f>IF(ISBLANK(H1092)," ",IF(H1092&lt;=Scenario!$C$3,0,IF(H1092&lt;=Scenario!$C$5,1,IF(H1092&lt;=Scenario!$C$6,2,IF(H1092&lt;=Scenario!$C$7,3,IF(H1092&lt;=Scenario!$C$8,4,5))))))</f>
        <v xml:space="preserve"> </v>
      </c>
      <c r="W1092" s="76" t="str">
        <f>IF(ISBLANK(I1092)," ",IF(I1092&lt;=Scenario!$G$3,0,IF(I1092&lt;=Scenario!$G$5,1,2)))</f>
        <v xml:space="preserve"> </v>
      </c>
      <c r="X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81" t="e">
        <f t="shared" si="343"/>
        <v>#VALUE!</v>
      </c>
      <c r="AA1092" s="81" t="e">
        <f t="shared" si="344"/>
        <v>#VALUE!</v>
      </c>
      <c r="AB1092" s="79" t="e">
        <f t="shared" si="345"/>
        <v>#VALUE!</v>
      </c>
      <c r="AC1092" s="73" t="str">
        <f t="shared" si="349"/>
        <v>missing data</v>
      </c>
      <c r="AD1092" s="80" t="str">
        <f t="shared" si="350"/>
        <v>missing data</v>
      </c>
      <c r="AE1092" s="81" t="e">
        <f t="shared" si="346"/>
        <v>#VALUE!</v>
      </c>
      <c r="AF1092" s="81" t="e">
        <f t="shared" si="347"/>
        <v>#VALUE!</v>
      </c>
    </row>
    <row r="1093" spans="1:32" x14ac:dyDescent="0.25">
      <c r="A1093" s="114" t="s">
        <v>74</v>
      </c>
      <c r="B1093" s="102"/>
      <c r="C1093" s="103"/>
      <c r="D1093" s="103"/>
      <c r="E1093" s="104">
        <f t="shared" si="348"/>
        <v>0</v>
      </c>
      <c r="F1093" s="105"/>
      <c r="G1093" s="106"/>
      <c r="H1093" s="106"/>
      <c r="I1093" s="107"/>
      <c r="J1093" s="108" t="str">
        <f t="shared" si="351"/>
        <v xml:space="preserve"> </v>
      </c>
      <c r="K1093" s="109" t="str">
        <f t="shared" si="352"/>
        <v xml:space="preserve"> </v>
      </c>
      <c r="L1093" s="109" t="str">
        <f t="shared" si="353"/>
        <v xml:space="preserve"> </v>
      </c>
      <c r="M1093" s="109">
        <f t="shared" si="354"/>
        <v>0</v>
      </c>
      <c r="N1093" s="110" t="str">
        <f t="shared" si="355"/>
        <v xml:space="preserve"> </v>
      </c>
      <c r="O1093" s="110" t="str">
        <f t="shared" si="356"/>
        <v xml:space="preserve"> </v>
      </c>
      <c r="P1093" s="111" t="str">
        <f t="shared" si="357"/>
        <v xml:space="preserve"> </v>
      </c>
      <c r="Q1093" s="108" t="e">
        <f t="shared" si="338"/>
        <v>#VALUE!</v>
      </c>
      <c r="R1093" s="112" t="e">
        <f t="shared" si="339"/>
        <v>#VALUE!</v>
      </c>
      <c r="S1093" s="72" t="e">
        <f t="shared" si="340"/>
        <v>#VALUE!</v>
      </c>
      <c r="T1093" s="73" t="str">
        <f t="shared" si="341"/>
        <v>donnée(s) manquante(s)</v>
      </c>
      <c r="U1093" s="74" t="str">
        <f t="shared" si="342"/>
        <v>donnée(s) manquante(s)</v>
      </c>
      <c r="V1093" s="75" t="str">
        <f>IF(ISBLANK(H1093)," ",IF(H1093&lt;=Scenario!$C$3,0,IF(H1093&lt;=Scenario!$C$5,1,IF(H1093&lt;=Scenario!$C$6,2,IF(H1093&lt;=Scenario!$C$7,3,IF(H1093&lt;=Scenario!$C$8,4,5))))))</f>
        <v xml:space="preserve"> </v>
      </c>
      <c r="W1093" s="76" t="str">
        <f>IF(ISBLANK(I1093)," ",IF(I1093&lt;=Scenario!$G$3,0,IF(I1093&lt;=Scenario!$G$5,1,2)))</f>
        <v xml:space="preserve"> </v>
      </c>
      <c r="X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81" t="e">
        <f t="shared" si="343"/>
        <v>#VALUE!</v>
      </c>
      <c r="AA1093" s="81" t="e">
        <f t="shared" si="344"/>
        <v>#VALUE!</v>
      </c>
      <c r="AB1093" s="79" t="e">
        <f t="shared" si="345"/>
        <v>#VALUE!</v>
      </c>
      <c r="AC1093" s="73" t="str">
        <f t="shared" si="349"/>
        <v>missing data</v>
      </c>
      <c r="AD1093" s="80" t="str">
        <f t="shared" si="350"/>
        <v>missing data</v>
      </c>
      <c r="AE1093" s="81" t="e">
        <f t="shared" si="346"/>
        <v>#VALUE!</v>
      </c>
      <c r="AF1093" s="81" t="e">
        <f t="shared" si="347"/>
        <v>#VALUE!</v>
      </c>
    </row>
    <row r="1094" spans="1:32" x14ac:dyDescent="0.25">
      <c r="A1094" s="114" t="s">
        <v>74</v>
      </c>
      <c r="B1094" s="102"/>
      <c r="C1094" s="103"/>
      <c r="D1094" s="103"/>
      <c r="E1094" s="104">
        <f t="shared" si="348"/>
        <v>0</v>
      </c>
      <c r="F1094" s="105"/>
      <c r="G1094" s="106"/>
      <c r="H1094" s="106"/>
      <c r="I1094" s="107"/>
      <c r="J1094" s="108" t="str">
        <f t="shared" si="351"/>
        <v xml:space="preserve"> </v>
      </c>
      <c r="K1094" s="109" t="str">
        <f t="shared" si="352"/>
        <v xml:space="preserve"> </v>
      </c>
      <c r="L1094" s="109" t="str">
        <f t="shared" si="353"/>
        <v xml:space="preserve"> </v>
      </c>
      <c r="M1094" s="109">
        <f t="shared" si="354"/>
        <v>0</v>
      </c>
      <c r="N1094" s="110" t="str">
        <f t="shared" si="355"/>
        <v xml:space="preserve"> </v>
      </c>
      <c r="O1094" s="110" t="str">
        <f t="shared" si="356"/>
        <v xml:space="preserve"> </v>
      </c>
      <c r="P1094" s="111" t="str">
        <f t="shared" si="357"/>
        <v xml:space="preserve"> </v>
      </c>
      <c r="Q1094" s="108" t="e">
        <f t="shared" si="338"/>
        <v>#VALUE!</v>
      </c>
      <c r="R1094" s="112" t="e">
        <f t="shared" si="339"/>
        <v>#VALUE!</v>
      </c>
      <c r="S1094" s="72" t="e">
        <f t="shared" si="340"/>
        <v>#VALUE!</v>
      </c>
      <c r="T1094" s="73" t="str">
        <f t="shared" si="341"/>
        <v>donnée(s) manquante(s)</v>
      </c>
      <c r="U1094" s="74" t="str">
        <f t="shared" si="342"/>
        <v>donnée(s) manquante(s)</v>
      </c>
      <c r="V1094" s="75" t="str">
        <f>IF(ISBLANK(H1094)," ",IF(H1094&lt;=Scenario!$C$3,0,IF(H1094&lt;=Scenario!$C$5,1,IF(H1094&lt;=Scenario!$C$6,2,IF(H1094&lt;=Scenario!$C$7,3,IF(H1094&lt;=Scenario!$C$8,4,5))))))</f>
        <v xml:space="preserve"> </v>
      </c>
      <c r="W1094" s="76" t="str">
        <f>IF(ISBLANK(I1094)," ",IF(I1094&lt;=Scenario!$G$3,0,IF(I1094&lt;=Scenario!$G$5,1,2)))</f>
        <v xml:space="preserve"> </v>
      </c>
      <c r="X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81" t="e">
        <f t="shared" si="343"/>
        <v>#VALUE!</v>
      </c>
      <c r="AA1094" s="81" t="e">
        <f t="shared" si="344"/>
        <v>#VALUE!</v>
      </c>
      <c r="AB1094" s="79" t="e">
        <f t="shared" si="345"/>
        <v>#VALUE!</v>
      </c>
      <c r="AC1094" s="73" t="str">
        <f t="shared" si="349"/>
        <v>missing data</v>
      </c>
      <c r="AD1094" s="80" t="str">
        <f t="shared" si="350"/>
        <v>missing data</v>
      </c>
      <c r="AE1094" s="81" t="e">
        <f t="shared" si="346"/>
        <v>#VALUE!</v>
      </c>
      <c r="AF1094" s="81" t="e">
        <f t="shared" si="347"/>
        <v>#VALUE!</v>
      </c>
    </row>
    <row r="1095" spans="1:32" x14ac:dyDescent="0.25">
      <c r="A1095" s="114" t="s">
        <v>74</v>
      </c>
      <c r="B1095" s="102"/>
      <c r="C1095" s="103"/>
      <c r="D1095" s="103"/>
      <c r="E1095" s="104">
        <f t="shared" si="348"/>
        <v>0</v>
      </c>
      <c r="F1095" s="105"/>
      <c r="G1095" s="106"/>
      <c r="H1095" s="106"/>
      <c r="I1095" s="107"/>
      <c r="J1095" s="108" t="str">
        <f t="shared" si="351"/>
        <v xml:space="preserve"> </v>
      </c>
      <c r="K1095" s="109" t="str">
        <f t="shared" si="352"/>
        <v xml:space="preserve"> </v>
      </c>
      <c r="L1095" s="109" t="str">
        <f t="shared" si="353"/>
        <v xml:space="preserve"> </v>
      </c>
      <c r="M1095" s="109">
        <f t="shared" si="354"/>
        <v>0</v>
      </c>
      <c r="N1095" s="110" t="str">
        <f t="shared" si="355"/>
        <v xml:space="preserve"> </v>
      </c>
      <c r="O1095" s="110" t="str">
        <f t="shared" si="356"/>
        <v xml:space="preserve"> </v>
      </c>
      <c r="P1095" s="111" t="str">
        <f t="shared" si="357"/>
        <v xml:space="preserve"> </v>
      </c>
      <c r="Q1095" s="108" t="e">
        <f t="shared" ref="Q1095:Q1101" si="358">SUM(J1095+K1095+L1095+M1095)</f>
        <v>#VALUE!</v>
      </c>
      <c r="R1095" s="112" t="e">
        <f t="shared" ref="R1095:R1101" si="359">SUM(N1095+O1095+P1095)</f>
        <v>#VALUE!</v>
      </c>
      <c r="S1095" s="72" t="e">
        <f t="shared" ref="S1095:S1101" si="360">IF(AND(Q1095&gt;=0,Q1095&lt;11),Q1095-R1095,IF(AND(Q1095&gt;=11,N1095=5),Q1095-R1095,Q1095-N1095-O1095))</f>
        <v>#VALUE!</v>
      </c>
      <c r="T1095" s="73"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74" t="str">
        <f t="shared" ref="U1095:U1101" si="362">IF(T1095="donnée(s) manquante(s)","donnée(s) manquante(s)",IF(T1095="Nutriscore_A","dark green",IF(T1095="Nutriscore_B","green",IF(T1095="Nutriscore_C","yellow",IF(T1095="Nutriscore_D","orange","dark orange")))))</f>
        <v>donnée(s) manquante(s)</v>
      </c>
      <c r="V1095" s="75" t="str">
        <f>IF(ISBLANK(H1095)," ",IF(H1095&lt;=Scenario!$C$3,0,IF(H1095&lt;=Scenario!$C$5,1,IF(H1095&lt;=Scenario!$C$6,2,IF(H1095&lt;=Scenario!$C$7,3,IF(H1095&lt;=Scenario!$C$8,4,5))))))</f>
        <v xml:space="preserve"> </v>
      </c>
      <c r="W1095" s="76" t="str">
        <f>IF(ISBLANK(I1095)," ",IF(I1095&lt;=Scenario!$G$3,0,IF(I1095&lt;=Scenario!$G$5,1,2)))</f>
        <v xml:space="preserve"> </v>
      </c>
      <c r="X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81" t="e">
        <f t="shared" ref="Z1095:Z1101" si="363">Y1095+X1095+J1095+L1095</f>
        <v>#VALUE!</v>
      </c>
      <c r="AA1095" s="81" t="e">
        <f t="shared" ref="AA1095:AA1101" si="364">W1095+N1095+V1095</f>
        <v>#VALUE!</v>
      </c>
      <c r="AB1095" s="79" t="e">
        <f t="shared" ref="AB1095:AB1101" si="365">IF(Z1095&lt;11,Z1095-AA1095,Z1095-V1095-N1095)</f>
        <v>#VALUE!</v>
      </c>
      <c r="AC1095" s="73" t="str">
        <f t="shared" si="349"/>
        <v>missing data</v>
      </c>
      <c r="AD1095" s="80" t="str">
        <f t="shared" si="350"/>
        <v>missing data</v>
      </c>
      <c r="AE1095" s="81" t="e">
        <f t="shared" ref="AE1095:AE1101" si="366">AB1095-S1095</f>
        <v>#VALUE!</v>
      </c>
      <c r="AF1095" s="81" t="e">
        <f t="shared" ref="AF1095:AF1101" si="367">IF(OR(ISBLANK(U1095),ISBLANK(AD1095)),"donnée manquante",IF(T1095=AC1095,"no change",IF(T1095&lt;&gt;AC1095,IF(S1095&lt;AB1095,"less favourable",IF(S1095&gt;AB1095,"more favourable")))))</f>
        <v>#VALUE!</v>
      </c>
    </row>
    <row r="1096" spans="1:32" x14ac:dyDescent="0.25">
      <c r="A1096" s="114" t="s">
        <v>74</v>
      </c>
      <c r="B1096" s="102"/>
      <c r="C1096" s="103"/>
      <c r="D1096" s="103"/>
      <c r="E1096" s="104">
        <f t="shared" ref="E1096:E1101" si="368">ROUND(F1096/2.5*1000,0)</f>
        <v>0</v>
      </c>
      <c r="F1096" s="105"/>
      <c r="G1096" s="106"/>
      <c r="H1096" s="106"/>
      <c r="I1096" s="107"/>
      <c r="J1096" s="108" t="str">
        <f t="shared" si="351"/>
        <v xml:space="preserve"> </v>
      </c>
      <c r="K1096" s="109" t="str">
        <f t="shared" si="352"/>
        <v xml:space="preserve"> </v>
      </c>
      <c r="L1096" s="109" t="str">
        <f t="shared" si="353"/>
        <v xml:space="preserve"> </v>
      </c>
      <c r="M1096" s="109">
        <f t="shared" si="354"/>
        <v>0</v>
      </c>
      <c r="N1096" s="110" t="str">
        <f t="shared" si="355"/>
        <v xml:space="preserve"> </v>
      </c>
      <c r="O1096" s="110" t="str">
        <f t="shared" si="356"/>
        <v xml:space="preserve"> </v>
      </c>
      <c r="P1096" s="111" t="str">
        <f t="shared" si="357"/>
        <v xml:space="preserve"> </v>
      </c>
      <c r="Q1096" s="108" t="e">
        <f t="shared" si="358"/>
        <v>#VALUE!</v>
      </c>
      <c r="R1096" s="112" t="e">
        <f t="shared" si="359"/>
        <v>#VALUE!</v>
      </c>
      <c r="S1096" s="72" t="e">
        <f t="shared" si="360"/>
        <v>#VALUE!</v>
      </c>
      <c r="T1096" s="73" t="str">
        <f t="shared" si="361"/>
        <v>donnée(s) manquante(s)</v>
      </c>
      <c r="U1096" s="74" t="str">
        <f t="shared" si="362"/>
        <v>donnée(s) manquante(s)</v>
      </c>
      <c r="V1096" s="75" t="str">
        <f>IF(ISBLANK(H1096)," ",IF(H1096&lt;=Scenario!$C$3,0,IF(H1096&lt;=Scenario!$C$5,1,IF(H1096&lt;=Scenario!$C$6,2,IF(H1096&lt;=Scenario!$C$7,3,IF(H1096&lt;=Scenario!$C$8,4,5))))))</f>
        <v xml:space="preserve"> </v>
      </c>
      <c r="W1096" s="76" t="str">
        <f>IF(ISBLANK(I1096)," ",IF(I1096&lt;=Scenario!$G$3,0,IF(I1096&lt;=Scenario!$G$5,1,2)))</f>
        <v xml:space="preserve"> </v>
      </c>
      <c r="X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81" t="e">
        <f t="shared" si="363"/>
        <v>#VALUE!</v>
      </c>
      <c r="AA1096" s="81" t="e">
        <f t="shared" si="364"/>
        <v>#VALUE!</v>
      </c>
      <c r="AB1096" s="79" t="e">
        <f t="shared" si="365"/>
        <v>#VALUE!</v>
      </c>
      <c r="AC1096" s="73" t="str">
        <f t="shared" ref="AC1096:AC1101" si="369">IF(OR(ISBLANK(B1096),ISBLANK(C1096),ISBLANK(D1096),ISBLANK(F1096),ISBLANK(G1096),ISBLANK(H1096),ISBLANK(I1096)),"missing data",IF(AB1096&lt;1,"Nutriscore_A",IF(AB1096&lt;3,"Nutriscore_B",IF(AB1096&lt;11,"Nutriscore_C",IF(AB1096&lt;19,"Nutriscore_D","Nutriscore_E")))))</f>
        <v>missing data</v>
      </c>
      <c r="AD1096" s="80" t="str">
        <f t="shared" si="350"/>
        <v>missing data</v>
      </c>
      <c r="AE1096" s="81" t="e">
        <f t="shared" si="366"/>
        <v>#VALUE!</v>
      </c>
      <c r="AF1096" s="81" t="e">
        <f t="shared" si="367"/>
        <v>#VALUE!</v>
      </c>
    </row>
    <row r="1097" spans="1:32" x14ac:dyDescent="0.25">
      <c r="A1097" s="114" t="s">
        <v>74</v>
      </c>
      <c r="B1097" s="102"/>
      <c r="C1097" s="103"/>
      <c r="D1097" s="103"/>
      <c r="E1097" s="104">
        <f t="shared" si="368"/>
        <v>0</v>
      </c>
      <c r="F1097" s="105"/>
      <c r="G1097" s="106"/>
      <c r="H1097" s="106"/>
      <c r="I1097" s="107"/>
      <c r="J1097" s="108" t="str">
        <f t="shared" si="351"/>
        <v xml:space="preserve"> </v>
      </c>
      <c r="K1097" s="109" t="str">
        <f t="shared" si="352"/>
        <v xml:space="preserve"> </v>
      </c>
      <c r="L1097" s="109" t="str">
        <f t="shared" si="353"/>
        <v xml:space="preserve"> </v>
      </c>
      <c r="M1097" s="109">
        <f t="shared" si="354"/>
        <v>0</v>
      </c>
      <c r="N1097" s="110" t="str">
        <f t="shared" si="355"/>
        <v xml:space="preserve"> </v>
      </c>
      <c r="O1097" s="110" t="str">
        <f t="shared" si="356"/>
        <v xml:space="preserve"> </v>
      </c>
      <c r="P1097" s="111" t="str">
        <f t="shared" si="357"/>
        <v xml:space="preserve"> </v>
      </c>
      <c r="Q1097" s="108" t="e">
        <f t="shared" si="358"/>
        <v>#VALUE!</v>
      </c>
      <c r="R1097" s="112" t="e">
        <f t="shared" si="359"/>
        <v>#VALUE!</v>
      </c>
      <c r="S1097" s="72" t="e">
        <f t="shared" si="360"/>
        <v>#VALUE!</v>
      </c>
      <c r="T1097" s="73" t="str">
        <f t="shared" si="361"/>
        <v>donnée(s) manquante(s)</v>
      </c>
      <c r="U1097" s="74" t="str">
        <f t="shared" si="362"/>
        <v>donnée(s) manquante(s)</v>
      </c>
      <c r="V1097" s="75" t="str">
        <f>IF(ISBLANK(H1097)," ",IF(H1097&lt;=Scenario!$C$3,0,IF(H1097&lt;=Scenario!$C$5,1,IF(H1097&lt;=Scenario!$C$6,2,IF(H1097&lt;=Scenario!$C$7,3,IF(H1097&lt;=Scenario!$C$8,4,5))))))</f>
        <v xml:space="preserve"> </v>
      </c>
      <c r="W1097" s="76" t="str">
        <f>IF(ISBLANK(I1097)," ",IF(I1097&lt;=Scenario!$G$3,0,IF(I1097&lt;=Scenario!$G$5,1,2)))</f>
        <v xml:space="preserve"> </v>
      </c>
      <c r="X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81" t="e">
        <f t="shared" si="363"/>
        <v>#VALUE!</v>
      </c>
      <c r="AA1097" s="81" t="e">
        <f t="shared" si="364"/>
        <v>#VALUE!</v>
      </c>
      <c r="AB1097" s="79" t="e">
        <f t="shared" si="365"/>
        <v>#VALUE!</v>
      </c>
      <c r="AC1097" s="73" t="str">
        <f t="shared" si="369"/>
        <v>missing data</v>
      </c>
      <c r="AD1097" s="80" t="str">
        <f t="shared" si="350"/>
        <v>missing data</v>
      </c>
      <c r="AE1097" s="81" t="e">
        <f t="shared" si="366"/>
        <v>#VALUE!</v>
      </c>
      <c r="AF1097" s="81" t="e">
        <f t="shared" si="367"/>
        <v>#VALUE!</v>
      </c>
    </row>
    <row r="1098" spans="1:32" x14ac:dyDescent="0.25">
      <c r="A1098" s="114" t="s">
        <v>74</v>
      </c>
      <c r="B1098" s="102"/>
      <c r="C1098" s="103"/>
      <c r="D1098" s="103"/>
      <c r="E1098" s="104">
        <f t="shared" si="368"/>
        <v>0</v>
      </c>
      <c r="F1098" s="105"/>
      <c r="G1098" s="106"/>
      <c r="H1098" s="106"/>
      <c r="I1098" s="107"/>
      <c r="J1098" s="108" t="str">
        <f t="shared" si="351"/>
        <v xml:space="preserve"> </v>
      </c>
      <c r="K1098" s="109" t="str">
        <f t="shared" si="352"/>
        <v xml:space="preserve"> </v>
      </c>
      <c r="L1098" s="109" t="str">
        <f t="shared" si="353"/>
        <v xml:space="preserve"> </v>
      </c>
      <c r="M1098" s="109">
        <f t="shared" si="354"/>
        <v>0</v>
      </c>
      <c r="N1098" s="110" t="str">
        <f t="shared" si="355"/>
        <v xml:space="preserve"> </v>
      </c>
      <c r="O1098" s="110" t="str">
        <f t="shared" si="356"/>
        <v xml:space="preserve"> </v>
      </c>
      <c r="P1098" s="111" t="str">
        <f t="shared" si="357"/>
        <v xml:space="preserve"> </v>
      </c>
      <c r="Q1098" s="108" t="e">
        <f t="shared" si="358"/>
        <v>#VALUE!</v>
      </c>
      <c r="R1098" s="112" t="e">
        <f t="shared" si="359"/>
        <v>#VALUE!</v>
      </c>
      <c r="S1098" s="72" t="e">
        <f t="shared" si="360"/>
        <v>#VALUE!</v>
      </c>
      <c r="T1098" s="73" t="str">
        <f t="shared" si="361"/>
        <v>donnée(s) manquante(s)</v>
      </c>
      <c r="U1098" s="74" t="str">
        <f t="shared" si="362"/>
        <v>donnée(s) manquante(s)</v>
      </c>
      <c r="V1098" s="75" t="str">
        <f>IF(ISBLANK(H1098)," ",IF(H1098&lt;=Scenario!$C$3,0,IF(H1098&lt;=Scenario!$C$5,1,IF(H1098&lt;=Scenario!$C$6,2,IF(H1098&lt;=Scenario!$C$7,3,IF(H1098&lt;=Scenario!$C$8,4,5))))))</f>
        <v xml:space="preserve"> </v>
      </c>
      <c r="W1098" s="76" t="str">
        <f>IF(ISBLANK(I1098)," ",IF(I1098&lt;=Scenario!$G$3,0,IF(I1098&lt;=Scenario!$G$5,1,2)))</f>
        <v xml:space="preserve"> </v>
      </c>
      <c r="X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81" t="e">
        <f t="shared" si="363"/>
        <v>#VALUE!</v>
      </c>
      <c r="AA1098" s="81" t="e">
        <f t="shared" si="364"/>
        <v>#VALUE!</v>
      </c>
      <c r="AB1098" s="79" t="e">
        <f t="shared" si="365"/>
        <v>#VALUE!</v>
      </c>
      <c r="AC1098" s="73" t="str">
        <f t="shared" si="369"/>
        <v>missing data</v>
      </c>
      <c r="AD1098" s="80" t="str">
        <f t="shared" si="350"/>
        <v>missing data</v>
      </c>
      <c r="AE1098" s="81" t="e">
        <f t="shared" si="366"/>
        <v>#VALUE!</v>
      </c>
      <c r="AF1098" s="81" t="e">
        <f t="shared" si="367"/>
        <v>#VALUE!</v>
      </c>
    </row>
    <row r="1099" spans="1:32" x14ac:dyDescent="0.25">
      <c r="A1099" s="114" t="s">
        <v>74</v>
      </c>
      <c r="B1099" s="102"/>
      <c r="C1099" s="103"/>
      <c r="D1099" s="103"/>
      <c r="E1099" s="104">
        <f t="shared" si="368"/>
        <v>0</v>
      </c>
      <c r="F1099" s="105"/>
      <c r="G1099" s="106"/>
      <c r="H1099" s="106"/>
      <c r="I1099" s="107"/>
      <c r="J1099" s="108" t="str">
        <f t="shared" si="351"/>
        <v xml:space="preserve"> </v>
      </c>
      <c r="K1099" s="109" t="str">
        <f t="shared" si="352"/>
        <v xml:space="preserve"> </v>
      </c>
      <c r="L1099" s="109" t="str">
        <f t="shared" si="353"/>
        <v xml:space="preserve"> </v>
      </c>
      <c r="M1099" s="109">
        <f t="shared" si="354"/>
        <v>0</v>
      </c>
      <c r="N1099" s="110" t="str">
        <f t="shared" si="355"/>
        <v xml:space="preserve"> </v>
      </c>
      <c r="O1099" s="110" t="str">
        <f t="shared" si="356"/>
        <v xml:space="preserve"> </v>
      </c>
      <c r="P1099" s="111" t="str">
        <f t="shared" si="357"/>
        <v xml:space="preserve"> </v>
      </c>
      <c r="Q1099" s="108" t="e">
        <f t="shared" si="358"/>
        <v>#VALUE!</v>
      </c>
      <c r="R1099" s="112" t="e">
        <f t="shared" si="359"/>
        <v>#VALUE!</v>
      </c>
      <c r="S1099" s="72" t="e">
        <f t="shared" si="360"/>
        <v>#VALUE!</v>
      </c>
      <c r="T1099" s="73" t="str">
        <f t="shared" si="361"/>
        <v>donnée(s) manquante(s)</v>
      </c>
      <c r="U1099" s="74" t="str">
        <f t="shared" si="362"/>
        <v>donnée(s) manquante(s)</v>
      </c>
      <c r="V1099" s="75" t="str">
        <f>IF(ISBLANK(H1099)," ",IF(H1099&lt;=Scenario!$C$3,0,IF(H1099&lt;=Scenario!$C$5,1,IF(H1099&lt;=Scenario!$C$6,2,IF(H1099&lt;=Scenario!$C$7,3,IF(H1099&lt;=Scenario!$C$8,4,5))))))</f>
        <v xml:space="preserve"> </v>
      </c>
      <c r="W1099" s="76" t="str">
        <f>IF(ISBLANK(I1099)," ",IF(I1099&lt;=Scenario!$G$3,0,IF(I1099&lt;=Scenario!$G$5,1,2)))</f>
        <v xml:space="preserve"> </v>
      </c>
      <c r="X1099" s="7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7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81" t="e">
        <f t="shared" si="363"/>
        <v>#VALUE!</v>
      </c>
      <c r="AA1099" s="81" t="e">
        <f t="shared" si="364"/>
        <v>#VALUE!</v>
      </c>
      <c r="AB1099" s="79" t="e">
        <f t="shared" si="365"/>
        <v>#VALUE!</v>
      </c>
      <c r="AC1099" s="73" t="str">
        <f t="shared" si="369"/>
        <v>missing data</v>
      </c>
      <c r="AD1099" s="80" t="str">
        <f t="shared" si="350"/>
        <v>missing data</v>
      </c>
      <c r="AE1099" s="81" t="e">
        <f t="shared" si="366"/>
        <v>#VALUE!</v>
      </c>
      <c r="AF1099" s="81" t="e">
        <f t="shared" si="367"/>
        <v>#VALUE!</v>
      </c>
    </row>
    <row r="1100" spans="1:32" x14ac:dyDescent="0.25">
      <c r="A1100" s="114" t="s">
        <v>74</v>
      </c>
      <c r="B1100" s="102"/>
      <c r="C1100" s="103"/>
      <c r="D1100" s="103"/>
      <c r="E1100" s="104">
        <f t="shared" si="368"/>
        <v>0</v>
      </c>
      <c r="F1100" s="105"/>
      <c r="G1100" s="106"/>
      <c r="H1100" s="106"/>
      <c r="I1100" s="107"/>
      <c r="J1100" s="108" t="str">
        <f t="shared" si="351"/>
        <v xml:space="preserve"> </v>
      </c>
      <c r="K1100" s="109" t="str">
        <f t="shared" si="352"/>
        <v xml:space="preserve"> </v>
      </c>
      <c r="L1100" s="109" t="str">
        <f t="shared" si="353"/>
        <v xml:space="preserve"> </v>
      </c>
      <c r="M1100" s="109">
        <f t="shared" si="354"/>
        <v>0</v>
      </c>
      <c r="N1100" s="110" t="str">
        <f t="shared" si="355"/>
        <v xml:space="preserve"> </v>
      </c>
      <c r="O1100" s="110" t="str">
        <f t="shared" si="356"/>
        <v xml:space="preserve"> </v>
      </c>
      <c r="P1100" s="111" t="str">
        <f t="shared" si="357"/>
        <v xml:space="preserve"> </v>
      </c>
      <c r="Q1100" s="108" t="e">
        <f t="shared" si="358"/>
        <v>#VALUE!</v>
      </c>
      <c r="R1100" s="112" t="e">
        <f t="shared" si="359"/>
        <v>#VALUE!</v>
      </c>
      <c r="S1100" s="72" t="e">
        <f t="shared" si="360"/>
        <v>#VALUE!</v>
      </c>
      <c r="T1100" s="73" t="str">
        <f t="shared" si="361"/>
        <v>donnée(s) manquante(s)</v>
      </c>
      <c r="U1100" s="74" t="str">
        <f t="shared" si="362"/>
        <v>donnée(s) manquante(s)</v>
      </c>
      <c r="V1100" s="75" t="str">
        <f>IF(ISBLANK(H1100)," ",IF(H1100&lt;=Scenario!$C$3,0,IF(H1100&lt;=Scenario!$C$5,1,IF(H1100&lt;=Scenario!$C$6,2,IF(H1100&lt;=Scenario!$C$7,3,IF(H1100&lt;=Scenario!$C$8,4,5))))))</f>
        <v xml:space="preserve"> </v>
      </c>
      <c r="W1100" s="76" t="str">
        <f>IF(ISBLANK(I1100)," ",IF(I1100&lt;=Scenario!$G$3,0,IF(I1100&lt;=Scenario!$G$5,1,2)))</f>
        <v xml:space="preserve"> </v>
      </c>
      <c r="X1100" s="7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7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81" t="e">
        <f t="shared" si="363"/>
        <v>#VALUE!</v>
      </c>
      <c r="AA1100" s="81" t="e">
        <f t="shared" si="364"/>
        <v>#VALUE!</v>
      </c>
      <c r="AB1100" s="79" t="e">
        <f t="shared" si="365"/>
        <v>#VALUE!</v>
      </c>
      <c r="AC1100" s="73" t="str">
        <f t="shared" si="369"/>
        <v>missing data</v>
      </c>
      <c r="AD1100" s="80" t="str">
        <f t="shared" si="350"/>
        <v>missing data</v>
      </c>
      <c r="AE1100" s="81" t="e">
        <f t="shared" si="366"/>
        <v>#VALUE!</v>
      </c>
      <c r="AF1100" s="81" t="e">
        <f t="shared" si="367"/>
        <v>#VALUE!</v>
      </c>
    </row>
    <row r="1101" spans="1:32" x14ac:dyDescent="0.25">
      <c r="A1101" s="114" t="s">
        <v>74</v>
      </c>
      <c r="B1101" s="102"/>
      <c r="C1101" s="103"/>
      <c r="D1101" s="103"/>
      <c r="E1101" s="104">
        <f t="shared" si="368"/>
        <v>0</v>
      </c>
      <c r="F1101" s="105"/>
      <c r="G1101" s="106"/>
      <c r="H1101" s="106"/>
      <c r="I1101" s="107"/>
      <c r="J1101" s="108" t="str">
        <f t="shared" si="351"/>
        <v xml:space="preserve"> </v>
      </c>
      <c r="K1101" s="109" t="str">
        <f t="shared" si="352"/>
        <v xml:space="preserve"> </v>
      </c>
      <c r="L1101" s="109" t="str">
        <f t="shared" si="353"/>
        <v xml:space="preserve"> </v>
      </c>
      <c r="M1101" s="109">
        <f t="shared" si="354"/>
        <v>0</v>
      </c>
      <c r="N1101" s="110" t="str">
        <f t="shared" si="355"/>
        <v xml:space="preserve"> </v>
      </c>
      <c r="O1101" s="110" t="str">
        <f t="shared" si="356"/>
        <v xml:space="preserve"> </v>
      </c>
      <c r="P1101" s="111" t="str">
        <f t="shared" si="357"/>
        <v xml:space="preserve"> </v>
      </c>
      <c r="Q1101" s="108" t="e">
        <f t="shared" si="358"/>
        <v>#VALUE!</v>
      </c>
      <c r="R1101" s="112" t="e">
        <f t="shared" si="359"/>
        <v>#VALUE!</v>
      </c>
      <c r="S1101" s="72" t="e">
        <f t="shared" si="360"/>
        <v>#VALUE!</v>
      </c>
      <c r="T1101" s="73" t="str">
        <f t="shared" si="361"/>
        <v>donnée(s) manquante(s)</v>
      </c>
      <c r="U1101" s="74" t="str">
        <f t="shared" si="362"/>
        <v>donnée(s) manquante(s)</v>
      </c>
      <c r="V1101" s="75" t="str">
        <f>IF(ISBLANK(H1101)," ",IF(H1101&lt;=Scenario!$C$3,0,IF(H1101&lt;=Scenario!$C$5,1,IF(H1101&lt;=Scenario!$C$6,2,IF(H1101&lt;=Scenario!$C$7,3,IF(H1101&lt;=Scenario!$C$8,4,5))))))</f>
        <v xml:space="preserve"> </v>
      </c>
      <c r="W1101" s="76" t="str">
        <f>IF(ISBLANK(I1101)," ",IF(I1101&lt;=Scenario!$G$3,0,IF(I1101&lt;=Scenario!$G$5,1,2)))</f>
        <v xml:space="preserve"> </v>
      </c>
      <c r="X1101" s="77"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77"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81" t="e">
        <f t="shared" si="363"/>
        <v>#VALUE!</v>
      </c>
      <c r="AA1101" s="81" t="e">
        <f t="shared" si="364"/>
        <v>#VALUE!</v>
      </c>
      <c r="AB1101" s="79" t="e">
        <f t="shared" si="365"/>
        <v>#VALUE!</v>
      </c>
      <c r="AC1101" s="73" t="str">
        <f t="shared" si="369"/>
        <v>missing data</v>
      </c>
      <c r="AD1101" s="80" t="str">
        <f t="shared" si="350"/>
        <v>missing data</v>
      </c>
      <c r="AE1101" s="81" t="e">
        <f t="shared" si="366"/>
        <v>#VALUE!</v>
      </c>
      <c r="AF1101" s="81" t="e">
        <f t="shared" si="367"/>
        <v>#VALUE!</v>
      </c>
    </row>
  </sheetData>
  <sheetProtection algorithmName="SHA-512" hashValue="+zjz5VUHeqLPQxT8Q0jp9QrQ+eAxHYFQ1Pv2d1g98yM35GefA7jvUByRWAZkgiAycY7R+ZxGIrRnIu3gth8Byw==" saltValue="s5rf8jBtC8crZOfJUZRniA==" spinCount="100000" sheet="1" objects="1" scenarios="1"/>
  <mergeCells count="3">
    <mergeCell ref="B1:I1"/>
    <mergeCell ref="S1:U1"/>
    <mergeCell ref="AB1:AD1"/>
  </mergeCells>
  <conditionalFormatting sqref="U3:U1101">
    <cfRule type="containsText" dxfId="44" priority="11" operator="containsText" text="dark orange">
      <formula>NOT(ISERROR(SEARCH("dark orange",U3)))</formula>
    </cfRule>
    <cfRule type="beginsWith" dxfId="43" priority="12" operator="beginsWith" text="orange">
      <formula>LEFT(U3,LEN("orange"))="orange"</formula>
    </cfRule>
    <cfRule type="containsText" dxfId="42" priority="13" operator="containsText" text="yellow">
      <formula>NOT(ISERROR(SEARCH("yellow",U3)))</formula>
    </cfRule>
    <cfRule type="beginsWith" dxfId="41" priority="14" operator="beginsWith" text="green">
      <formula>LEFT(U3,LEN("green"))="green"</formula>
    </cfRule>
    <cfRule type="containsText" dxfId="40" priority="15" operator="containsText" text="dark green">
      <formula>NOT(ISERROR(SEARCH("dark green",U3)))</formula>
    </cfRule>
  </conditionalFormatting>
  <conditionalFormatting sqref="AD3:AD1101">
    <cfRule type="containsText" dxfId="39" priority="1" operator="containsText" text="dark orange">
      <formula>NOT(ISERROR(SEARCH("dark orange",AD3)))</formula>
    </cfRule>
    <cfRule type="beginsWith" dxfId="38" priority="2" operator="beginsWith" text="orange">
      <formula>LEFT(AD3,LEN("orange"))="orange"</formula>
    </cfRule>
    <cfRule type="containsText" dxfId="37" priority="3" operator="containsText" text="yellow">
      <formula>NOT(ISERROR(SEARCH("yellow",AD3)))</formula>
    </cfRule>
    <cfRule type="beginsWith" dxfId="36" priority="4" operator="beginsWith" text="green">
      <formula>LEFT(AD3,LEN("green"))="green"</formula>
    </cfRule>
    <cfRule type="containsText" dxfId="35" priority="5" operator="containsText" text="dark green">
      <formula>NOT(ISERROR(SEARCH("dark green",AD3)))</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100"/>
  <sheetViews>
    <sheetView workbookViewId="0">
      <selection activeCell="C3" sqref="C3:D1100"/>
    </sheetView>
  </sheetViews>
  <sheetFormatPr baseColWidth="10" defaultColWidth="11.42578125" defaultRowHeight="15" x14ac:dyDescent="0.25"/>
  <cols>
    <col min="1" max="1" width="56.42578125" style="92" customWidth="1"/>
    <col min="2" max="4" width="11.42578125" style="92"/>
    <col min="5" max="5" width="0" style="92" hidden="1" customWidth="1"/>
    <col min="6" max="6" width="11.42578125" style="92"/>
    <col min="7" max="9" width="11.42578125" style="202"/>
    <col min="10" max="18" width="11.42578125" style="92" hidden="1" customWidth="1"/>
    <col min="19" max="27" width="11.42578125" style="82" hidden="1" customWidth="1"/>
    <col min="28" max="29" width="11.42578125" style="82"/>
    <col min="30" max="30" width="23.28515625" style="82" bestFit="1" customWidth="1"/>
    <col min="31" max="32" width="0" style="82" hidden="1" customWidth="1"/>
    <col min="33" max="16384" width="11.42578125" style="92"/>
  </cols>
  <sheetData>
    <row r="1" spans="1:32" ht="27.75" customHeight="1" x14ac:dyDescent="0.25">
      <c r="A1" s="83"/>
      <c r="B1" s="238"/>
      <c r="C1" s="238"/>
      <c r="D1" s="238"/>
      <c r="E1" s="238"/>
      <c r="F1" s="238"/>
      <c r="G1" s="238"/>
      <c r="H1" s="238"/>
      <c r="I1" s="238"/>
      <c r="J1" s="239" t="s">
        <v>93</v>
      </c>
      <c r="K1" s="238"/>
      <c r="L1" s="240"/>
      <c r="M1" s="239" t="s">
        <v>93</v>
      </c>
      <c r="N1" s="238"/>
      <c r="O1" s="240"/>
      <c r="P1" s="239" t="s">
        <v>93</v>
      </c>
      <c r="Q1" s="238"/>
      <c r="R1" s="240"/>
      <c r="S1" s="235" t="s">
        <v>93</v>
      </c>
      <c r="T1" s="236"/>
      <c r="U1" s="237"/>
      <c r="V1" s="119" t="s">
        <v>77</v>
      </c>
      <c r="W1" s="119"/>
      <c r="X1" s="119"/>
      <c r="Y1" s="119"/>
      <c r="Z1" s="119"/>
      <c r="AA1" s="119"/>
      <c r="AB1" s="235" t="s">
        <v>171</v>
      </c>
      <c r="AC1" s="236"/>
      <c r="AD1" s="237"/>
      <c r="AE1" s="63"/>
      <c r="AF1" s="63"/>
    </row>
    <row r="2" spans="1:32" ht="90" x14ac:dyDescent="0.25">
      <c r="A2" s="93" t="s">
        <v>105</v>
      </c>
      <c r="B2" s="155" t="s">
        <v>3</v>
      </c>
      <c r="C2" s="143" t="s">
        <v>4</v>
      </c>
      <c r="D2" s="143" t="s">
        <v>99</v>
      </c>
      <c r="E2" s="156" t="s">
        <v>5</v>
      </c>
      <c r="F2" s="156" t="s">
        <v>18</v>
      </c>
      <c r="G2" s="157" t="s">
        <v>98</v>
      </c>
      <c r="H2" s="144" t="s">
        <v>6</v>
      </c>
      <c r="I2" s="158" t="s">
        <v>7</v>
      </c>
      <c r="J2" s="100" t="s">
        <v>8</v>
      </c>
      <c r="K2" s="95" t="s">
        <v>9</v>
      </c>
      <c r="L2" s="95" t="s">
        <v>26</v>
      </c>
      <c r="M2" s="95" t="s">
        <v>10</v>
      </c>
      <c r="N2" s="98" t="s">
        <v>100</v>
      </c>
      <c r="O2" s="98" t="s">
        <v>11</v>
      </c>
      <c r="P2" s="99" t="s">
        <v>12</v>
      </c>
      <c r="Q2" s="100" t="s">
        <v>1</v>
      </c>
      <c r="R2" s="99" t="s">
        <v>2</v>
      </c>
      <c r="S2" s="120" t="s">
        <v>96</v>
      </c>
      <c r="T2" s="121" t="s">
        <v>94</v>
      </c>
      <c r="U2" s="122" t="s">
        <v>95</v>
      </c>
      <c r="V2" s="115" t="s">
        <v>11</v>
      </c>
      <c r="W2" s="123" t="s">
        <v>12</v>
      </c>
      <c r="X2" s="124" t="s">
        <v>19</v>
      </c>
      <c r="Y2" s="124" t="s">
        <v>29</v>
      </c>
      <c r="Z2" s="125" t="s">
        <v>1</v>
      </c>
      <c r="AA2" s="125" t="s">
        <v>2</v>
      </c>
      <c r="AB2" s="190" t="s">
        <v>96</v>
      </c>
      <c r="AC2" s="65" t="s">
        <v>94</v>
      </c>
      <c r="AD2" s="66" t="s">
        <v>95</v>
      </c>
      <c r="AE2" s="118" t="s">
        <v>97</v>
      </c>
      <c r="AF2" s="70" t="s">
        <v>117</v>
      </c>
    </row>
    <row r="3" spans="1:32" x14ac:dyDescent="0.25">
      <c r="A3" s="145" t="s">
        <v>36</v>
      </c>
      <c r="B3" s="162">
        <v>1523</v>
      </c>
      <c r="C3" s="214">
        <v>0.5</v>
      </c>
      <c r="D3" s="214">
        <v>19.8</v>
      </c>
      <c r="E3" s="161">
        <f>F3*1000/2.5</f>
        <v>720</v>
      </c>
      <c r="F3" s="214">
        <v>1.8</v>
      </c>
      <c r="G3" s="200">
        <v>0</v>
      </c>
      <c r="H3" s="200">
        <v>0.1</v>
      </c>
      <c r="I3" s="200">
        <v>24.1</v>
      </c>
      <c r="J3" s="159">
        <f>IF(ISBLANK(B3)," ",IF(B3&lt;=335,0,IF(B3&lt;=670,1,IF(B3&lt;=1005,2,IF(B3&lt;=1340,3,IF(B3&lt;=1675,4,IF(B3&lt;=2010,5,IF(B3&lt;=2345,6,IF(B3&lt;=2680,7,IF(B3&lt;=3015,8,IF(B3&lt;=3350,9,10)))))))))))</f>
        <v>4</v>
      </c>
      <c r="K3" s="145">
        <f>IF(ISBLANK(C3)," ",IF(C3&lt;=4.5,0,IF(ROUND(C3,1)&lt;=9,1,IF(C3&lt;=13.5,2,IF(ROUND(C3,1)&lt;=18,3,IF(C3&lt;=22.5,4,IF(ROUND(C3,1)&lt;=27,5,IF(ROUND(C3,1)&lt;=31,6,IF(ROUND(C3,1)&lt;=36,7,IF(ROUND(C3,1)&lt;=40,8,IF(ROUND(C3,1)&lt;=45,9,10)))))))))))</f>
        <v>0</v>
      </c>
      <c r="L3" s="145">
        <f>IF(ISBLANK(D3)," ",IF(D3&lt;=1,0,IF(D3&lt;=2,1,IF(D3&lt;=3,2,IF(D3&lt;=4,3,IF(D3&lt;=5,4,IF(D3&lt;=6,5,IF(D3&lt;=7,6,IF(D3&lt;=8,7,IF(D3&lt;=9,8,IF(D3&lt;=10,9,10)))))))))))</f>
        <v>10</v>
      </c>
      <c r="M3" s="145">
        <f>IF(ISBLANK(E3)," ",IF(E3&lt;=90,0,IF(E3&lt;=180,1,IF(E3&lt;=270,2,IF(E3&lt;=360,3,IF(E3&lt;=450,4,IF(E3&lt;=540,5,IF(E3&lt;=630,6,IF(E3&lt;=720,7,IF(E3&lt;=810,8,IF(E3&lt;=900,9,10)))))))))))</f>
        <v>7</v>
      </c>
      <c r="N3" s="145">
        <f>IF(ISBLANK(G3)," ",IF(G3&lt;=40,0,IF(G3&lt;=60,1,IF(G3&lt;=80,2,5))))</f>
        <v>0</v>
      </c>
      <c r="O3" s="145">
        <f>IF(ISBLANK(H3)," ",IF(H3&lt;=0.9,0,IF(H3&lt;=1.9,1,IF(H3&lt;=2.8,2,IF(H3&lt;=3.7,3,IF(H3&lt;=4.7,4,5))))))</f>
        <v>0</v>
      </c>
      <c r="P3" s="145">
        <f>IF(ISBLANK(I3)," ",IF(I3&lt;=1.6,0,IF(I3&lt;=3.2,1,IF(I3&lt;=4.8,2,IF(I3&lt;=6.4,3,IF(I3&lt;=8,4,5))))))</f>
        <v>5</v>
      </c>
      <c r="Q3" s="150">
        <f t="shared" ref="Q3:Q7" si="0">SUM(J3+K3+L3+M3)</f>
        <v>21</v>
      </c>
      <c r="R3" s="145">
        <f t="shared" ref="R3:R7" si="1">SUM(N3+O3+P3)</f>
        <v>5</v>
      </c>
      <c r="S3" s="126">
        <f>Q3-R3</f>
        <v>16</v>
      </c>
      <c r="T3" s="73" t="str">
        <f t="shared" ref="T3:T5" si="2">IF(OR(ISBLANK(B3),ISBLANK(C3),ISBLANK(D3),ISBLANK(E3),ISBLANK(G3),ISBLANK(H3),ISBLANK(I3)),"donnée(s) manquante(s)",IF(S3&lt;0,"Nutriscore_A",IF(S3&lt;3,"Nutriscore_B",IF(S3&lt;11,"Nutriscore_C",IF(S3&lt;19,"Nutriscore_D","Nutriscore_E")))))</f>
        <v>Nutriscore_D</v>
      </c>
      <c r="U3" s="74" t="str">
        <f t="shared" ref="U3:U7" si="3">IF(T3="donnée(s) manquante(s)","donnée(s) manquante(s)",IF(T3="Nutriscore_A","dark green",IF(T3="Nutriscore_B","green",IF(T3="Nutriscore_C","yellow",IF(T3="Nutriscore_D","orange","dark orange")))))</f>
        <v>orange</v>
      </c>
      <c r="V3" s="127">
        <f>IF(ISBLANK(H3)," ",IF(H3&lt;=Scenario!$C$3,0,IF(H3&lt;=Scenario!$C$5,1,IF(H3&lt;=Scenario!$C$6,2,IF(H3&lt;=Scenario!$C$7,3,IF(H3&lt;=Scenario!$C$8,4,5))))))</f>
        <v>0</v>
      </c>
      <c r="W3" s="127">
        <f>IF(ISBLANK(I3)," ",IF(I3&lt;=Scenario!$G$3,0,IF(I3&lt;=Scenario!$G$5,1,IF(I3&lt;=Scenario!$G$6,2,IF(I3&lt;=Scenario!$G$7,3,IF(I3&lt;=Scenario!$G$8,4,IF(I3&lt;=Scenario!$G$9,5,IF(I3&lt;=Scenario!$G$10,6,7))))))))</f>
        <v>7</v>
      </c>
      <c r="X3" s="12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2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27">
        <f>Y3+X3+J3+L3</f>
        <v>22</v>
      </c>
      <c r="AA3" s="127">
        <f>W3+N3+V3</f>
        <v>7</v>
      </c>
      <c r="AB3" s="126">
        <f>Z3-AA3</f>
        <v>15</v>
      </c>
      <c r="AC3" s="73" t="str">
        <f>IF(OR(ISBLANK(B3),ISBLANK(C3),ISBLANK(D3),ISBLANK(F3),ISBLANK(G3),ISBLANK(H3),ISBLANK(I3)),"missing data",IF(AB3&lt;1,"Nutriscore_A",IF(AB3&lt;3,"Nutriscore_B",IF(AB3&lt;11,"Nutriscore_C",IF(AB3&lt;19,"Nutriscore_D","Nutriscore_E")))))</f>
        <v>Nutriscore_D</v>
      </c>
      <c r="AD3" s="80" t="str">
        <f>IF(AC3="missing data","missing data",IF(AC3="Nutriscore_A","dark green",IF(AC3="Nutriscore_B","green",IF(AC3="Nutriscore_C","yellow",IF(AC3="Nutriscore_D","orange","dark orange")))))</f>
        <v>orange</v>
      </c>
      <c r="AE3" s="128">
        <f>AB3-S3</f>
        <v>-1</v>
      </c>
      <c r="AF3" s="81" t="str">
        <f>IF(OR(ISBLANK(U3),ISBLANK(AD3)),"donnée manquante",IF(T3=AC3,"no change",IF(T3&lt;&gt;AC3,IF(S3&lt;AB3,"less favourable",IF(S3&gt;AB3,"more favourable")))))</f>
        <v>no change</v>
      </c>
    </row>
    <row r="4" spans="1:32" x14ac:dyDescent="0.25">
      <c r="A4" s="145" t="s">
        <v>0</v>
      </c>
      <c r="B4" s="163">
        <v>1568</v>
      </c>
      <c r="C4" s="105">
        <v>0</v>
      </c>
      <c r="D4" s="105">
        <v>20.2</v>
      </c>
      <c r="E4" s="104">
        <f t="shared" ref="E4:E6" si="4">F4*1000/2.5</f>
        <v>720</v>
      </c>
      <c r="F4" s="105">
        <v>1.8</v>
      </c>
      <c r="G4" s="201">
        <v>0</v>
      </c>
      <c r="H4" s="201">
        <v>0</v>
      </c>
      <c r="I4" s="201">
        <v>26.1</v>
      </c>
      <c r="J4" s="159">
        <f t="shared" ref="J4:J67" si="5">IF(ISBLANK(B4)," ",IF(B4&lt;=335,0,IF(B4&lt;=670,1,IF(B4&lt;=1005,2,IF(B4&lt;=1340,3,IF(B4&lt;=1675,4,IF(B4&lt;=2010,5,IF(B4&lt;=2345,6,IF(B4&lt;=2680,7,IF(B4&lt;=3015,8,IF(B4&lt;=3350,9,10)))))))))))</f>
        <v>4</v>
      </c>
      <c r="K4" s="145">
        <f t="shared" ref="K4:K67" si="6">IF(ISBLANK(C4)," ",IF(C4&lt;=4.5,0,IF(ROUND(C4,1)&lt;=9,1,IF(C4&lt;=13.5,2,IF(ROUND(C4,1)&lt;=18,3,IF(C4&lt;=22.5,4,IF(ROUND(C4,1)&lt;=27,5,IF(ROUND(C4,1)&lt;=31,6,IF(ROUND(C4,1)&lt;=36,7,IF(ROUND(C4,1)&lt;=40,8,IF(ROUND(C4,1)&lt;=45,9,10)))))))))))</f>
        <v>0</v>
      </c>
      <c r="L4" s="145">
        <f t="shared" ref="L4:L67" si="7">IF(ISBLANK(D4)," ",IF(D4&lt;=1,0,IF(D4&lt;=2,1,IF(D4&lt;=3,2,IF(D4&lt;=4,3,IF(D4&lt;=5,4,IF(D4&lt;=6,5,IF(D4&lt;=7,6,IF(D4&lt;=8,7,IF(D4&lt;=9,8,IF(D4&lt;=10,9,10)))))))))))</f>
        <v>10</v>
      </c>
      <c r="M4" s="145">
        <f t="shared" ref="M4:M67" si="8">IF(ISBLANK(E4)," ",IF(E4&lt;=90,0,IF(E4&lt;=180,1,IF(E4&lt;=270,2,IF(E4&lt;=360,3,IF(E4&lt;=450,4,IF(E4&lt;=540,5,IF(E4&lt;=630,6,IF(E4&lt;=720,7,IF(E4&lt;=810,8,IF(E4&lt;=900,9,10)))))))))))</f>
        <v>7</v>
      </c>
      <c r="N4" s="145">
        <f t="shared" ref="N4:N67" si="9">IF(ISBLANK(G4)," ",IF(G4&lt;=40,0,IF(G4&lt;=60,1,IF(G4&lt;=80,2,5))))</f>
        <v>0</v>
      </c>
      <c r="O4" s="145">
        <f t="shared" ref="O4:O67" si="10">IF(ISBLANK(H4)," ",IF(H4&lt;=0.9,0,IF(H4&lt;=1.9,1,IF(H4&lt;=2.8,2,IF(H4&lt;=3.7,3,IF(H4&lt;=4.7,4,5))))))</f>
        <v>0</v>
      </c>
      <c r="P4" s="145">
        <f t="shared" ref="P4:P7" si="11">IF(ISBLANK(I4)," ",IF(I4&lt;=1.6,0,IF(I4&lt;=3.2,1,IF(I4&lt;=4.8,2,IF(I4&lt;=6.4,3,IF(I4&lt;=8,4,5))))))</f>
        <v>5</v>
      </c>
      <c r="Q4" s="150">
        <f t="shared" si="0"/>
        <v>21</v>
      </c>
      <c r="R4" s="145">
        <f t="shared" si="1"/>
        <v>5</v>
      </c>
      <c r="S4" s="126">
        <f t="shared" ref="S4:S7" si="12">Q4-R4</f>
        <v>16</v>
      </c>
      <c r="T4" s="73" t="str">
        <f t="shared" si="2"/>
        <v>Nutriscore_D</v>
      </c>
      <c r="U4" s="74" t="str">
        <f t="shared" si="3"/>
        <v>orange</v>
      </c>
      <c r="V4" s="127">
        <f>IF(ISBLANK(H4)," ",IF(H4&lt;=Scenario!$C$3,0,IF(H4&lt;=Scenario!$C$5,1,IF(H4&lt;=Scenario!$C$6,2,IF(H4&lt;=Scenario!$C$7,3,IF(H4&lt;=Scenario!$C$8,4,5))))))</f>
        <v>0</v>
      </c>
      <c r="W4" s="127">
        <f>IF(ISBLANK(I4)," ",IF(I4&lt;=Scenario!$G$3,0,IF(I4&lt;=Scenario!$G$5,1,IF(I4&lt;=Scenario!$G$6,2,IF(I4&lt;=Scenario!$G$7,3,IF(I4&lt;=Scenario!$G$8,4,IF(I4&lt;=Scenario!$G$9,5,IF(I4&lt;=Scenario!$G$10,6,7))))))))</f>
        <v>7</v>
      </c>
      <c r="X4" s="12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2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27">
        <f>Y4+X4+J4+L4</f>
        <v>22</v>
      </c>
      <c r="AA4" s="127">
        <f>W4+N4+V4</f>
        <v>7</v>
      </c>
      <c r="AB4" s="126">
        <f t="shared" ref="AB4:AB7" si="13">Z4-AA4</f>
        <v>15</v>
      </c>
      <c r="AC4" s="73" t="str">
        <f t="shared" ref="AC4:AC67" si="14">IF(OR(ISBLANK(B4),ISBLANK(C4),ISBLANK(D4),ISBLANK(F4),ISBLANK(G4),ISBLANK(H4),ISBLANK(I4)),"missing data",IF(AB4&lt;1,"Nutriscore_A",IF(AB4&lt;3,"Nutriscore_B",IF(AB4&lt;11,"Nutriscore_C",IF(AB4&lt;19,"Nutriscore_D","Nutriscore_E")))))</f>
        <v>Nutriscore_D</v>
      </c>
      <c r="AD4" s="80" t="str">
        <f t="shared" ref="AD4:AD67" si="15">IF(AC4="missing data","missing data",IF(AC4="Nutriscore_A","dark green",IF(AC4="Nutriscore_B","green",IF(AC4="Nutriscore_C","yellow",IF(AC4="Nutriscore_D","orange","dark orange")))))</f>
        <v>orange</v>
      </c>
      <c r="AE4" s="128">
        <f>AB4-S4</f>
        <v>-1</v>
      </c>
      <c r="AF4" s="81" t="str">
        <f t="shared" ref="AF4:AF7" si="16">IF(OR(ISBLANK(U4),ISBLANK(AD4)),"donnée manquante",IF(T4=AC4,"no change",IF(T4&lt;&gt;AC4,IF(S4&lt;AB4,"less favourable",IF(S4&gt;AB4,"more favourable")))))</f>
        <v>no change</v>
      </c>
    </row>
    <row r="5" spans="1:32" x14ac:dyDescent="0.25">
      <c r="A5" s="145" t="s">
        <v>28</v>
      </c>
      <c r="B5" s="163">
        <v>1344</v>
      </c>
      <c r="C5" s="105">
        <v>2.6</v>
      </c>
      <c r="D5" s="105">
        <v>18.399999999999999</v>
      </c>
      <c r="E5" s="104">
        <f t="shared" si="4"/>
        <v>640</v>
      </c>
      <c r="F5" s="105">
        <v>1.6</v>
      </c>
      <c r="G5" s="201">
        <v>0</v>
      </c>
      <c r="H5" s="201">
        <v>0.3</v>
      </c>
      <c r="I5" s="201">
        <v>15.4</v>
      </c>
      <c r="J5" s="159">
        <f t="shared" si="5"/>
        <v>4</v>
      </c>
      <c r="K5" s="145">
        <f t="shared" si="6"/>
        <v>0</v>
      </c>
      <c r="L5" s="145">
        <f t="shared" si="7"/>
        <v>10</v>
      </c>
      <c r="M5" s="145">
        <f t="shared" si="8"/>
        <v>7</v>
      </c>
      <c r="N5" s="145">
        <f t="shared" si="9"/>
        <v>0</v>
      </c>
      <c r="O5" s="145">
        <f t="shared" si="10"/>
        <v>0</v>
      </c>
      <c r="P5" s="145">
        <f t="shared" si="11"/>
        <v>5</v>
      </c>
      <c r="Q5" s="150">
        <f t="shared" si="0"/>
        <v>21</v>
      </c>
      <c r="R5" s="145">
        <f t="shared" si="1"/>
        <v>5</v>
      </c>
      <c r="S5" s="126">
        <f t="shared" si="12"/>
        <v>16</v>
      </c>
      <c r="T5" s="73" t="str">
        <f t="shared" si="2"/>
        <v>Nutriscore_D</v>
      </c>
      <c r="U5" s="74" t="str">
        <f t="shared" si="3"/>
        <v>orange</v>
      </c>
      <c r="V5" s="127">
        <f>IF(ISBLANK(H5)," ",IF(H5&lt;=Scenario!$C$3,0,IF(H5&lt;=Scenario!$C$5,1,IF(H5&lt;=Scenario!$C$6,2,IF(H5&lt;=Scenario!$C$7,3,IF(H5&lt;=Scenario!$C$8,4,5))))))</f>
        <v>0</v>
      </c>
      <c r="W5" s="127">
        <f>IF(ISBLANK(I5)," ",IF(I5&lt;=Scenario!$G$3,0,IF(I5&lt;=Scenario!$G$5,1,IF(I5&lt;=Scenario!$G$6,2,IF(I5&lt;=Scenario!$G$7,3,IF(I5&lt;=Scenario!$G$8,4,IF(I5&lt;=Scenario!$G$9,5,IF(I5&lt;=Scenario!$G$10,6,7))))))))</f>
        <v>6</v>
      </c>
      <c r="X5" s="12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2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27">
        <f>Y5+X5+J5+L5</f>
        <v>21</v>
      </c>
      <c r="AA5" s="127">
        <f>W5+N5+V5</f>
        <v>6</v>
      </c>
      <c r="AB5" s="126">
        <f t="shared" si="13"/>
        <v>15</v>
      </c>
      <c r="AC5" s="73" t="str">
        <f t="shared" si="14"/>
        <v>Nutriscore_D</v>
      </c>
      <c r="AD5" s="80" t="str">
        <f t="shared" si="15"/>
        <v>orange</v>
      </c>
      <c r="AE5" s="128">
        <f>AB5-S5</f>
        <v>-1</v>
      </c>
      <c r="AF5" s="81" t="str">
        <f t="shared" si="16"/>
        <v>no change</v>
      </c>
    </row>
    <row r="6" spans="1:32" x14ac:dyDescent="0.25">
      <c r="A6" s="83" t="s">
        <v>27</v>
      </c>
      <c r="B6" s="163">
        <v>1242</v>
      </c>
      <c r="C6" s="105">
        <v>1</v>
      </c>
      <c r="D6" s="105">
        <v>15.6</v>
      </c>
      <c r="E6" s="104">
        <f t="shared" si="4"/>
        <v>920</v>
      </c>
      <c r="F6" s="105">
        <v>2.2999999999999998</v>
      </c>
      <c r="G6" s="201">
        <v>0</v>
      </c>
      <c r="H6" s="201">
        <v>0</v>
      </c>
      <c r="I6" s="201">
        <v>19.399999999999999</v>
      </c>
      <c r="J6" s="159">
        <f t="shared" si="5"/>
        <v>3</v>
      </c>
      <c r="K6" s="145">
        <f t="shared" si="6"/>
        <v>0</v>
      </c>
      <c r="L6" s="145">
        <f t="shared" si="7"/>
        <v>10</v>
      </c>
      <c r="M6" s="145">
        <f t="shared" si="8"/>
        <v>10</v>
      </c>
      <c r="N6" s="145">
        <f t="shared" si="9"/>
        <v>0</v>
      </c>
      <c r="O6" s="145">
        <f t="shared" si="10"/>
        <v>0</v>
      </c>
      <c r="P6" s="145">
        <f t="shared" si="11"/>
        <v>5</v>
      </c>
      <c r="Q6" s="150">
        <f t="shared" si="0"/>
        <v>23</v>
      </c>
      <c r="R6" s="145">
        <f t="shared" si="1"/>
        <v>5</v>
      </c>
      <c r="S6" s="126">
        <f t="shared" si="12"/>
        <v>18</v>
      </c>
      <c r="T6" s="73" t="str">
        <f t="shared" ref="T6:T7" si="17">IF(OR(ISBLANK(B6),ISBLANK(C6),ISBLANK(D6),ISBLANK(E6),ISBLANK(G6),ISBLANK(H6),ISBLANK(I6)),"donnée(s) manquante(s)",IF(S6&lt;0,"Nutriscore_A",IF(S6&lt;3,"Nutriscore_B",IF(S6&lt;11,"Nutriscore_C",IF(S6&lt;19,"Nutriscore_D","Nutriscore_E")))))</f>
        <v>Nutriscore_D</v>
      </c>
      <c r="U6" s="74" t="str">
        <f t="shared" si="3"/>
        <v>orange</v>
      </c>
      <c r="V6" s="127">
        <f>IF(ISBLANK(H6)," ",IF(H6&lt;=Scenario!$C$3,0,IF(H6&lt;=Scenario!$C$5,1,IF(H6&lt;=Scenario!$C$6,2,IF(H6&lt;=Scenario!$C$7,3,IF(H6&lt;=Scenario!$C$8,4,5))))))</f>
        <v>0</v>
      </c>
      <c r="W6" s="127">
        <f>IF(ISBLANK(I6)," ",IF(I6&lt;=Scenario!$G$3,0,IF(I6&lt;=Scenario!$G$5,1,IF(I6&lt;=Scenario!$G$6,2,IF(I6&lt;=Scenario!$G$7,3,IF(I6&lt;=Scenario!$G$8,4,IF(I6&lt;=Scenario!$G$9,5,IF(I6&lt;=Scenario!$G$10,6,7))))))))</f>
        <v>7</v>
      </c>
      <c r="X6" s="12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2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27">
        <f>Y6+X6+J6+L6</f>
        <v>24</v>
      </c>
      <c r="AA6" s="127">
        <f>W6+N6+V6</f>
        <v>7</v>
      </c>
      <c r="AB6" s="126">
        <f t="shared" si="13"/>
        <v>17</v>
      </c>
      <c r="AC6" s="73" t="str">
        <f t="shared" si="14"/>
        <v>Nutriscore_D</v>
      </c>
      <c r="AD6" s="80" t="str">
        <f t="shared" si="15"/>
        <v>orange</v>
      </c>
      <c r="AE6" s="128">
        <f>AB6-S6</f>
        <v>-1</v>
      </c>
      <c r="AF6" s="81" t="str">
        <f t="shared" si="16"/>
        <v>no change</v>
      </c>
    </row>
    <row r="7" spans="1:32" x14ac:dyDescent="0.25">
      <c r="A7" s="114" t="s">
        <v>74</v>
      </c>
      <c r="B7" s="163"/>
      <c r="C7" s="105"/>
      <c r="D7" s="105"/>
      <c r="E7" s="104">
        <f>ROUND(F7/2.5*1000,0)</f>
        <v>0</v>
      </c>
      <c r="F7" s="105"/>
      <c r="G7" s="201"/>
      <c r="H7" s="201"/>
      <c r="I7" s="201"/>
      <c r="J7" s="159" t="str">
        <f t="shared" si="5"/>
        <v xml:space="preserve"> </v>
      </c>
      <c r="K7" s="145" t="str">
        <f t="shared" si="6"/>
        <v xml:space="preserve"> </v>
      </c>
      <c r="L7" s="145" t="str">
        <f t="shared" si="7"/>
        <v xml:space="preserve"> </v>
      </c>
      <c r="M7" s="145">
        <f t="shared" si="8"/>
        <v>0</v>
      </c>
      <c r="N7" s="145" t="str">
        <f t="shared" si="9"/>
        <v xml:space="preserve"> </v>
      </c>
      <c r="O7" s="145" t="str">
        <f t="shared" si="10"/>
        <v xml:space="preserve"> </v>
      </c>
      <c r="P7" s="145" t="str">
        <f t="shared" si="11"/>
        <v xml:space="preserve"> </v>
      </c>
      <c r="Q7" s="150" t="e">
        <f t="shared" si="0"/>
        <v>#VALUE!</v>
      </c>
      <c r="R7" s="145" t="e">
        <f t="shared" si="1"/>
        <v>#VALUE!</v>
      </c>
      <c r="S7" s="126" t="e">
        <f t="shared" si="12"/>
        <v>#VALUE!</v>
      </c>
      <c r="T7" s="73" t="str">
        <f t="shared" si="17"/>
        <v>donnée(s) manquante(s)</v>
      </c>
      <c r="U7" s="74" t="str">
        <f t="shared" si="3"/>
        <v>donnée(s) manquante(s)</v>
      </c>
      <c r="V7" s="127" t="str">
        <f>IF(ISBLANK(H7)," ",IF(H7&lt;=Scenario!$C$3,0,IF(H7&lt;=Scenario!$C$5,1,IF(H7&lt;=Scenario!$C$6,2,IF(H7&lt;=Scenario!$C$7,3,IF(H7&lt;=Scenario!$C$8,4,5))))))</f>
        <v xml:space="preserve"> </v>
      </c>
      <c r="W7" s="127" t="str">
        <f>IF(ISBLANK(I7)," ",IF(I7&lt;=Scenario!$G$3,0,IF(I7&lt;=Scenario!$G$5,1,IF(I7&lt;=Scenario!$G$6,2,IF(I7&lt;=Scenario!$G$7,3,IF(I7&lt;=Scenario!$G$8,4,IF(I7&lt;=Scenario!$G$9,5,IF(I7&lt;=Scenario!$G$10,6,7))))))))</f>
        <v xml:space="preserve"> </v>
      </c>
      <c r="X7" s="12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2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27" t="e">
        <f>Y7+X7+J7+L7</f>
        <v>#VALUE!</v>
      </c>
      <c r="AA7" s="127" t="e">
        <f>W7+N7+V7</f>
        <v>#VALUE!</v>
      </c>
      <c r="AB7" s="126" t="e">
        <f t="shared" si="13"/>
        <v>#VALUE!</v>
      </c>
      <c r="AC7" s="73" t="str">
        <f t="shared" si="14"/>
        <v>missing data</v>
      </c>
      <c r="AD7" s="80" t="str">
        <f t="shared" si="15"/>
        <v>missing data</v>
      </c>
      <c r="AE7" s="128" t="e">
        <f>AB7-S7</f>
        <v>#VALUE!</v>
      </c>
      <c r="AF7" s="81" t="e">
        <f t="shared" si="16"/>
        <v>#VALUE!</v>
      </c>
    </row>
    <row r="8" spans="1:32" x14ac:dyDescent="0.25">
      <c r="A8" s="114" t="s">
        <v>74</v>
      </c>
      <c r="B8" s="163"/>
      <c r="C8" s="105"/>
      <c r="D8" s="105"/>
      <c r="E8" s="104">
        <f t="shared" ref="E8:E71" si="18">ROUND(F8/2.5*1000,0)</f>
        <v>0</v>
      </c>
      <c r="F8" s="105"/>
      <c r="G8" s="201"/>
      <c r="H8" s="201"/>
      <c r="I8" s="201"/>
      <c r="J8" s="159" t="str">
        <f t="shared" si="5"/>
        <v xml:space="preserve"> </v>
      </c>
      <c r="K8" s="145" t="str">
        <f t="shared" si="6"/>
        <v xml:space="preserve"> </v>
      </c>
      <c r="L8" s="145" t="str">
        <f t="shared" si="7"/>
        <v xml:space="preserve"> </v>
      </c>
      <c r="M8" s="145">
        <f t="shared" si="8"/>
        <v>0</v>
      </c>
      <c r="N8" s="145" t="str">
        <f t="shared" si="9"/>
        <v xml:space="preserve"> </v>
      </c>
      <c r="O8" s="145" t="str">
        <f t="shared" si="10"/>
        <v xml:space="preserve"> </v>
      </c>
      <c r="P8" s="145" t="str">
        <f t="shared" ref="P8:P67" si="19">IF(ISBLANK(I8)," ",IF(I8&lt;=1.6,0,IF(I8&lt;=3.2,1,IF(I8&lt;=4.8,2,IF(I8&lt;=6.4,3,IF(ROUND(I8,1)&lt;=8,4,5))))))</f>
        <v xml:space="preserve"> </v>
      </c>
      <c r="Q8" s="150" t="e">
        <f t="shared" ref="Q8:Q71" si="20">SUM(J8+K8+L8+M8)</f>
        <v>#VALUE!</v>
      </c>
      <c r="R8" s="145" t="e">
        <f t="shared" ref="R8:R71" si="21">SUM(N8+O8+P8)</f>
        <v>#VALUE!</v>
      </c>
      <c r="S8" s="126" t="e">
        <f t="shared" ref="S8:S71" si="22">Q8-R8</f>
        <v>#VALUE!</v>
      </c>
      <c r="T8" s="73" t="str">
        <f t="shared" ref="T8:T71" si="23">IF(OR(ISBLANK(B8),ISBLANK(C8),ISBLANK(D8),ISBLANK(E8),ISBLANK(G8),ISBLANK(H8),ISBLANK(I8)),"donnée(s) manquante(s)",IF(S8&lt;0,"Nutriscore_A",IF(S8&lt;3,"Nutriscore_B",IF(S8&lt;11,"Nutriscore_C",IF(S8&lt;19,"Nutriscore_D","Nutriscore_E")))))</f>
        <v>donnée(s) manquante(s)</v>
      </c>
      <c r="U8" s="74" t="str">
        <f t="shared" ref="U8:U71" si="24">IF(T8="donnée(s) manquante(s)","donnée(s) manquante(s)",IF(T8="Nutriscore_A","dark green",IF(T8="Nutriscore_B","green",IF(T8="Nutriscore_C","yellow",IF(T8="Nutriscore_D","orange","dark orange")))))</f>
        <v>donnée(s) manquante(s)</v>
      </c>
      <c r="V8" s="127" t="str">
        <f>IF(ISBLANK(H8)," ",IF(H8&lt;=Scenario!$C$3,0,IF(H8&lt;=Scenario!$C$5,1,IF(H8&lt;=Scenario!$C$6,2,IF(H8&lt;=Scenario!$C$7,3,IF(H8&lt;=Scenario!$C$8,4,5))))))</f>
        <v xml:space="preserve"> </v>
      </c>
      <c r="W8" s="127" t="str">
        <f>IF(ISBLANK(I8)," ",IF(I8&lt;=Scenario!$G$3,0,IF(I8&lt;=Scenario!$G$5,1,IF(I8&lt;=Scenario!$G$6,2,IF(I8&lt;=Scenario!$G$7,3,IF(I8&lt;=Scenario!$G$8,4,IF(I8&lt;=Scenario!$G$9,5,IF(I8&lt;=Scenario!$G$10,6,7))))))))</f>
        <v xml:space="preserve"> </v>
      </c>
      <c r="X8" s="12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2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27" t="e">
        <f t="shared" ref="Z8:Z71" si="25">Y8+X8+J8+L8</f>
        <v>#VALUE!</v>
      </c>
      <c r="AA8" s="127" t="e">
        <f t="shared" ref="AA8:AA71" si="26">W8+N8+V8</f>
        <v>#VALUE!</v>
      </c>
      <c r="AB8" s="126" t="e">
        <f t="shared" ref="AB8:AB71" si="27">Z8-AA8</f>
        <v>#VALUE!</v>
      </c>
      <c r="AC8" s="73" t="str">
        <f t="shared" si="14"/>
        <v>missing data</v>
      </c>
      <c r="AD8" s="80" t="str">
        <f t="shared" si="15"/>
        <v>missing data</v>
      </c>
      <c r="AE8" s="128" t="e">
        <f t="shared" ref="AE8:AE71" si="28">AB8-S8</f>
        <v>#VALUE!</v>
      </c>
      <c r="AF8" s="81" t="e">
        <f t="shared" ref="AF8:AF71" si="29">IF(OR(ISBLANK(U8),ISBLANK(AD8)),"donnée manquante",IF(T8=AC8,"no change",IF(T8&lt;&gt;AC8,IF(S8&lt;AB8,"less favourable",IF(S8&gt;AB8,"more favourable")))))</f>
        <v>#VALUE!</v>
      </c>
    </row>
    <row r="9" spans="1:32" x14ac:dyDescent="0.25">
      <c r="A9" s="114" t="s">
        <v>74</v>
      </c>
      <c r="B9" s="163"/>
      <c r="C9" s="105"/>
      <c r="D9" s="105"/>
      <c r="E9" s="104">
        <f t="shared" si="18"/>
        <v>0</v>
      </c>
      <c r="F9" s="105"/>
      <c r="G9" s="201"/>
      <c r="H9" s="201"/>
      <c r="I9" s="201"/>
      <c r="J9" s="159" t="str">
        <f t="shared" si="5"/>
        <v xml:space="preserve"> </v>
      </c>
      <c r="K9" s="145" t="str">
        <f t="shared" si="6"/>
        <v xml:space="preserve"> </v>
      </c>
      <c r="L9" s="145" t="str">
        <f t="shared" si="7"/>
        <v xml:space="preserve"> </v>
      </c>
      <c r="M9" s="145">
        <f t="shared" si="8"/>
        <v>0</v>
      </c>
      <c r="N9" s="145" t="str">
        <f t="shared" si="9"/>
        <v xml:space="preserve"> </v>
      </c>
      <c r="O9" s="145" t="str">
        <f t="shared" si="10"/>
        <v xml:space="preserve"> </v>
      </c>
      <c r="P9" s="145" t="str">
        <f t="shared" si="19"/>
        <v xml:space="preserve"> </v>
      </c>
      <c r="Q9" s="150" t="e">
        <f t="shared" si="20"/>
        <v>#VALUE!</v>
      </c>
      <c r="R9" s="145" t="e">
        <f t="shared" si="21"/>
        <v>#VALUE!</v>
      </c>
      <c r="S9" s="126" t="e">
        <f t="shared" si="22"/>
        <v>#VALUE!</v>
      </c>
      <c r="T9" s="73" t="str">
        <f t="shared" si="23"/>
        <v>donnée(s) manquante(s)</v>
      </c>
      <c r="U9" s="74" t="str">
        <f t="shared" si="24"/>
        <v>donnée(s) manquante(s)</v>
      </c>
      <c r="V9" s="127" t="str">
        <f>IF(ISBLANK(H9)," ",IF(H9&lt;=Scenario!$C$3,0,IF(H9&lt;=Scenario!$C$5,1,IF(H9&lt;=Scenario!$C$6,2,IF(H9&lt;=Scenario!$C$7,3,IF(H9&lt;=Scenario!$C$8,4,5))))))</f>
        <v xml:space="preserve"> </v>
      </c>
      <c r="W9" s="127" t="str">
        <f>IF(ISBLANK(I9)," ",IF(I9&lt;=Scenario!$G$3,0,IF(I9&lt;=Scenario!$G$5,1,IF(I9&lt;=Scenario!$G$6,2,IF(I9&lt;=Scenario!$G$7,3,IF(I9&lt;=Scenario!$G$8,4,IF(I9&lt;=Scenario!$G$9,5,IF(I9&lt;=Scenario!$G$10,6,7))))))))</f>
        <v xml:space="preserve"> </v>
      </c>
      <c r="X9" s="12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2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27" t="e">
        <f t="shared" si="25"/>
        <v>#VALUE!</v>
      </c>
      <c r="AA9" s="127" t="e">
        <f t="shared" si="26"/>
        <v>#VALUE!</v>
      </c>
      <c r="AB9" s="126" t="e">
        <f t="shared" si="27"/>
        <v>#VALUE!</v>
      </c>
      <c r="AC9" s="73" t="str">
        <f t="shared" si="14"/>
        <v>missing data</v>
      </c>
      <c r="AD9" s="80" t="str">
        <f t="shared" si="15"/>
        <v>missing data</v>
      </c>
      <c r="AE9" s="128" t="e">
        <f t="shared" si="28"/>
        <v>#VALUE!</v>
      </c>
      <c r="AF9" s="81" t="e">
        <f t="shared" si="29"/>
        <v>#VALUE!</v>
      </c>
    </row>
    <row r="10" spans="1:32" x14ac:dyDescent="0.25">
      <c r="A10" s="114" t="s">
        <v>74</v>
      </c>
      <c r="B10" s="163"/>
      <c r="C10" s="105"/>
      <c r="D10" s="105"/>
      <c r="E10" s="104">
        <f t="shared" si="18"/>
        <v>0</v>
      </c>
      <c r="F10" s="105"/>
      <c r="G10" s="201"/>
      <c r="H10" s="201"/>
      <c r="I10" s="201"/>
      <c r="J10" s="159" t="str">
        <f t="shared" si="5"/>
        <v xml:space="preserve"> </v>
      </c>
      <c r="K10" s="145" t="str">
        <f t="shared" si="6"/>
        <v xml:space="preserve"> </v>
      </c>
      <c r="L10" s="145" t="str">
        <f t="shared" si="7"/>
        <v xml:space="preserve"> </v>
      </c>
      <c r="M10" s="145">
        <f t="shared" si="8"/>
        <v>0</v>
      </c>
      <c r="N10" s="145" t="str">
        <f t="shared" si="9"/>
        <v xml:space="preserve"> </v>
      </c>
      <c r="O10" s="145" t="str">
        <f t="shared" si="10"/>
        <v xml:space="preserve"> </v>
      </c>
      <c r="P10" s="145" t="str">
        <f t="shared" si="19"/>
        <v xml:space="preserve"> </v>
      </c>
      <c r="Q10" s="150" t="e">
        <f t="shared" si="20"/>
        <v>#VALUE!</v>
      </c>
      <c r="R10" s="145" t="e">
        <f t="shared" si="21"/>
        <v>#VALUE!</v>
      </c>
      <c r="S10" s="126" t="e">
        <f t="shared" si="22"/>
        <v>#VALUE!</v>
      </c>
      <c r="T10" s="73" t="str">
        <f t="shared" si="23"/>
        <v>donnée(s) manquante(s)</v>
      </c>
      <c r="U10" s="74" t="str">
        <f t="shared" si="24"/>
        <v>donnée(s) manquante(s)</v>
      </c>
      <c r="V10" s="127" t="str">
        <f>IF(ISBLANK(H10)," ",IF(H10&lt;=Scenario!$C$3,0,IF(H10&lt;=Scenario!$C$5,1,IF(H10&lt;=Scenario!$C$6,2,IF(H10&lt;=Scenario!$C$7,3,IF(H10&lt;=Scenario!$C$8,4,5))))))</f>
        <v xml:space="preserve"> </v>
      </c>
      <c r="W10" s="127" t="str">
        <f>IF(ISBLANK(I10)," ",IF(I10&lt;=Scenario!$G$3,0,IF(I10&lt;=Scenario!$G$5,1,IF(I10&lt;=Scenario!$G$6,2,IF(I10&lt;=Scenario!$G$7,3,IF(I10&lt;=Scenario!$G$8,4,IF(I10&lt;=Scenario!$G$9,5,IF(I10&lt;=Scenario!$G$10,6,7))))))))</f>
        <v xml:space="preserve"> </v>
      </c>
      <c r="X10" s="12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2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27" t="e">
        <f t="shared" si="25"/>
        <v>#VALUE!</v>
      </c>
      <c r="AA10" s="127" t="e">
        <f t="shared" si="26"/>
        <v>#VALUE!</v>
      </c>
      <c r="AB10" s="126" t="e">
        <f t="shared" si="27"/>
        <v>#VALUE!</v>
      </c>
      <c r="AC10" s="73" t="str">
        <f t="shared" si="14"/>
        <v>missing data</v>
      </c>
      <c r="AD10" s="80" t="str">
        <f t="shared" si="15"/>
        <v>missing data</v>
      </c>
      <c r="AE10" s="128" t="e">
        <f t="shared" si="28"/>
        <v>#VALUE!</v>
      </c>
      <c r="AF10" s="81" t="e">
        <f t="shared" si="29"/>
        <v>#VALUE!</v>
      </c>
    </row>
    <row r="11" spans="1:32" x14ac:dyDescent="0.25">
      <c r="A11" s="114" t="s">
        <v>74</v>
      </c>
      <c r="B11" s="163"/>
      <c r="C11" s="105"/>
      <c r="D11" s="105"/>
      <c r="E11" s="104">
        <f t="shared" si="18"/>
        <v>0</v>
      </c>
      <c r="F11" s="105"/>
      <c r="G11" s="201"/>
      <c r="H11" s="201"/>
      <c r="I11" s="201"/>
      <c r="J11" s="150" t="str">
        <f t="shared" si="5"/>
        <v xml:space="preserve"> </v>
      </c>
      <c r="K11" s="145" t="str">
        <f t="shared" si="6"/>
        <v xml:space="preserve"> </v>
      </c>
      <c r="L11" s="145" t="str">
        <f t="shared" si="7"/>
        <v xml:space="preserve"> </v>
      </c>
      <c r="M11" s="145">
        <f t="shared" si="8"/>
        <v>0</v>
      </c>
      <c r="N11" s="145" t="str">
        <f t="shared" si="9"/>
        <v xml:space="preserve"> </v>
      </c>
      <c r="O11" s="145" t="str">
        <f t="shared" si="10"/>
        <v xml:space="preserve"> </v>
      </c>
      <c r="P11" s="145" t="str">
        <f t="shared" si="19"/>
        <v xml:space="preserve"> </v>
      </c>
      <c r="Q11" s="150" t="e">
        <f t="shared" si="20"/>
        <v>#VALUE!</v>
      </c>
      <c r="R11" s="145" t="e">
        <f t="shared" si="21"/>
        <v>#VALUE!</v>
      </c>
      <c r="S11" s="126" t="e">
        <f t="shared" si="22"/>
        <v>#VALUE!</v>
      </c>
      <c r="T11" s="73" t="str">
        <f t="shared" si="23"/>
        <v>donnée(s) manquante(s)</v>
      </c>
      <c r="U11" s="74" t="str">
        <f t="shared" si="24"/>
        <v>donnée(s) manquante(s)</v>
      </c>
      <c r="V11" s="127" t="str">
        <f>IF(ISBLANK(H11)," ",IF(H11&lt;=Scenario!$C$3,0,IF(H11&lt;=Scenario!$C$5,1,IF(H11&lt;=Scenario!$C$6,2,IF(H11&lt;=Scenario!$C$7,3,IF(H11&lt;=Scenario!$C$8,4,5))))))</f>
        <v xml:space="preserve"> </v>
      </c>
      <c r="W11" s="127" t="str">
        <f>IF(ISBLANK(I11)," ",IF(I11&lt;=Scenario!$G$3,0,IF(I11&lt;=Scenario!$G$5,1,IF(I11&lt;=Scenario!$G$6,2,IF(I11&lt;=Scenario!$G$7,3,IF(I11&lt;=Scenario!$G$8,4,IF(I11&lt;=Scenario!$G$9,5,IF(I11&lt;=Scenario!$G$10,6,7))))))))</f>
        <v xml:space="preserve"> </v>
      </c>
      <c r="X11" s="12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2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27" t="e">
        <f t="shared" si="25"/>
        <v>#VALUE!</v>
      </c>
      <c r="AA11" s="127" t="e">
        <f t="shared" si="26"/>
        <v>#VALUE!</v>
      </c>
      <c r="AB11" s="126" t="e">
        <f t="shared" si="27"/>
        <v>#VALUE!</v>
      </c>
      <c r="AC11" s="73" t="str">
        <f t="shared" si="14"/>
        <v>missing data</v>
      </c>
      <c r="AD11" s="80" t="str">
        <f t="shared" si="15"/>
        <v>missing data</v>
      </c>
      <c r="AE11" s="128" t="e">
        <f t="shared" si="28"/>
        <v>#VALUE!</v>
      </c>
      <c r="AF11" s="81" t="e">
        <f t="shared" si="29"/>
        <v>#VALUE!</v>
      </c>
    </row>
    <row r="12" spans="1:32" x14ac:dyDescent="0.25">
      <c r="A12" s="114" t="s">
        <v>74</v>
      </c>
      <c r="B12" s="163"/>
      <c r="C12" s="105"/>
      <c r="D12" s="105"/>
      <c r="E12" s="104">
        <f t="shared" si="18"/>
        <v>0</v>
      </c>
      <c r="F12" s="105"/>
      <c r="G12" s="201"/>
      <c r="H12" s="201"/>
      <c r="I12" s="201"/>
      <c r="J12" s="150" t="str">
        <f t="shared" si="5"/>
        <v xml:space="preserve"> </v>
      </c>
      <c r="K12" s="145" t="str">
        <f t="shared" si="6"/>
        <v xml:space="preserve"> </v>
      </c>
      <c r="L12" s="145" t="str">
        <f t="shared" si="7"/>
        <v xml:space="preserve"> </v>
      </c>
      <c r="M12" s="145">
        <f t="shared" si="8"/>
        <v>0</v>
      </c>
      <c r="N12" s="145" t="str">
        <f t="shared" si="9"/>
        <v xml:space="preserve"> </v>
      </c>
      <c r="O12" s="145" t="str">
        <f t="shared" si="10"/>
        <v xml:space="preserve"> </v>
      </c>
      <c r="P12" s="145" t="str">
        <f t="shared" si="19"/>
        <v xml:space="preserve"> </v>
      </c>
      <c r="Q12" s="150" t="e">
        <f t="shared" si="20"/>
        <v>#VALUE!</v>
      </c>
      <c r="R12" s="145" t="e">
        <f t="shared" si="21"/>
        <v>#VALUE!</v>
      </c>
      <c r="S12" s="126" t="e">
        <f t="shared" si="22"/>
        <v>#VALUE!</v>
      </c>
      <c r="T12" s="73" t="str">
        <f t="shared" si="23"/>
        <v>donnée(s) manquante(s)</v>
      </c>
      <c r="U12" s="74" t="str">
        <f t="shared" si="24"/>
        <v>donnée(s) manquante(s)</v>
      </c>
      <c r="V12" s="127" t="str">
        <f>IF(ISBLANK(H12)," ",IF(H12&lt;=Scenario!$C$3,0,IF(H12&lt;=Scenario!$C$5,1,IF(H12&lt;=Scenario!$C$6,2,IF(H12&lt;=Scenario!$C$7,3,IF(H12&lt;=Scenario!$C$8,4,5))))))</f>
        <v xml:space="preserve"> </v>
      </c>
      <c r="W12" s="127" t="str">
        <f>IF(ISBLANK(I12)," ",IF(I12&lt;=Scenario!$G$3,0,IF(I12&lt;=Scenario!$G$5,1,IF(I12&lt;=Scenario!$G$6,2,IF(I12&lt;=Scenario!$G$7,3,IF(I12&lt;=Scenario!$G$8,4,IF(I12&lt;=Scenario!$G$9,5,IF(I12&lt;=Scenario!$G$10,6,7))))))))</f>
        <v xml:space="preserve"> </v>
      </c>
      <c r="X12" s="12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2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27" t="e">
        <f t="shared" si="25"/>
        <v>#VALUE!</v>
      </c>
      <c r="AA12" s="127" t="e">
        <f t="shared" si="26"/>
        <v>#VALUE!</v>
      </c>
      <c r="AB12" s="126" t="e">
        <f t="shared" si="27"/>
        <v>#VALUE!</v>
      </c>
      <c r="AC12" s="73" t="str">
        <f t="shared" si="14"/>
        <v>missing data</v>
      </c>
      <c r="AD12" s="80" t="str">
        <f t="shared" si="15"/>
        <v>missing data</v>
      </c>
      <c r="AE12" s="128" t="e">
        <f t="shared" si="28"/>
        <v>#VALUE!</v>
      </c>
      <c r="AF12" s="81" t="e">
        <f t="shared" si="29"/>
        <v>#VALUE!</v>
      </c>
    </row>
    <row r="13" spans="1:32" x14ac:dyDescent="0.25">
      <c r="A13" s="114" t="s">
        <v>74</v>
      </c>
      <c r="B13" s="163"/>
      <c r="C13" s="105"/>
      <c r="D13" s="105"/>
      <c r="E13" s="104">
        <f t="shared" si="18"/>
        <v>0</v>
      </c>
      <c r="F13" s="105"/>
      <c r="G13" s="201"/>
      <c r="H13" s="201"/>
      <c r="I13" s="201"/>
      <c r="J13" s="150" t="str">
        <f t="shared" si="5"/>
        <v xml:space="preserve"> </v>
      </c>
      <c r="K13" s="145" t="str">
        <f t="shared" si="6"/>
        <v xml:space="preserve"> </v>
      </c>
      <c r="L13" s="145" t="str">
        <f t="shared" si="7"/>
        <v xml:space="preserve"> </v>
      </c>
      <c r="M13" s="145">
        <f t="shared" si="8"/>
        <v>0</v>
      </c>
      <c r="N13" s="145" t="str">
        <f t="shared" si="9"/>
        <v xml:space="preserve"> </v>
      </c>
      <c r="O13" s="145" t="str">
        <f t="shared" si="10"/>
        <v xml:space="preserve"> </v>
      </c>
      <c r="P13" s="145" t="str">
        <f t="shared" si="19"/>
        <v xml:space="preserve"> </v>
      </c>
      <c r="Q13" s="150" t="e">
        <f t="shared" si="20"/>
        <v>#VALUE!</v>
      </c>
      <c r="R13" s="145" t="e">
        <f t="shared" si="21"/>
        <v>#VALUE!</v>
      </c>
      <c r="S13" s="126" t="e">
        <f t="shared" si="22"/>
        <v>#VALUE!</v>
      </c>
      <c r="T13" s="73" t="str">
        <f t="shared" si="23"/>
        <v>donnée(s) manquante(s)</v>
      </c>
      <c r="U13" s="74" t="str">
        <f t="shared" si="24"/>
        <v>donnée(s) manquante(s)</v>
      </c>
      <c r="V13" s="127" t="str">
        <f>IF(ISBLANK(H13)," ",IF(H13&lt;=Scenario!$C$3,0,IF(H13&lt;=Scenario!$C$5,1,IF(H13&lt;=Scenario!$C$6,2,IF(H13&lt;=Scenario!$C$7,3,IF(H13&lt;=Scenario!$C$8,4,5))))))</f>
        <v xml:space="preserve"> </v>
      </c>
      <c r="W13" s="127" t="str">
        <f>IF(ISBLANK(I13)," ",IF(I13&lt;=Scenario!$G$3,0,IF(I13&lt;=Scenario!$G$5,1,IF(I13&lt;=Scenario!$G$6,2,IF(I13&lt;=Scenario!$G$7,3,IF(I13&lt;=Scenario!$G$8,4,IF(I13&lt;=Scenario!$G$9,5,IF(I13&lt;=Scenario!$G$10,6,7))))))))</f>
        <v xml:space="preserve"> </v>
      </c>
      <c r="X13" s="12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2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27" t="e">
        <f t="shared" si="25"/>
        <v>#VALUE!</v>
      </c>
      <c r="AA13" s="127" t="e">
        <f t="shared" si="26"/>
        <v>#VALUE!</v>
      </c>
      <c r="AB13" s="126" t="e">
        <f t="shared" si="27"/>
        <v>#VALUE!</v>
      </c>
      <c r="AC13" s="73" t="str">
        <f t="shared" si="14"/>
        <v>missing data</v>
      </c>
      <c r="AD13" s="80" t="str">
        <f t="shared" si="15"/>
        <v>missing data</v>
      </c>
      <c r="AE13" s="128" t="e">
        <f t="shared" si="28"/>
        <v>#VALUE!</v>
      </c>
      <c r="AF13" s="81" t="e">
        <f t="shared" si="29"/>
        <v>#VALUE!</v>
      </c>
    </row>
    <row r="14" spans="1:32" x14ac:dyDescent="0.25">
      <c r="A14" s="114" t="s">
        <v>74</v>
      </c>
      <c r="B14" s="163"/>
      <c r="C14" s="105"/>
      <c r="D14" s="105"/>
      <c r="E14" s="104">
        <f t="shared" si="18"/>
        <v>0</v>
      </c>
      <c r="F14" s="105"/>
      <c r="G14" s="201"/>
      <c r="H14" s="201"/>
      <c r="I14" s="201"/>
      <c r="J14" s="150" t="str">
        <f t="shared" si="5"/>
        <v xml:space="preserve"> </v>
      </c>
      <c r="K14" s="145" t="str">
        <f t="shared" si="6"/>
        <v xml:space="preserve"> </v>
      </c>
      <c r="L14" s="145" t="str">
        <f t="shared" si="7"/>
        <v xml:space="preserve"> </v>
      </c>
      <c r="M14" s="145">
        <f t="shared" si="8"/>
        <v>0</v>
      </c>
      <c r="N14" s="145" t="str">
        <f t="shared" si="9"/>
        <v xml:space="preserve"> </v>
      </c>
      <c r="O14" s="145" t="str">
        <f t="shared" si="10"/>
        <v xml:space="preserve"> </v>
      </c>
      <c r="P14" s="145" t="str">
        <f t="shared" si="19"/>
        <v xml:space="preserve"> </v>
      </c>
      <c r="Q14" s="150" t="e">
        <f t="shared" si="20"/>
        <v>#VALUE!</v>
      </c>
      <c r="R14" s="145" t="e">
        <f t="shared" si="21"/>
        <v>#VALUE!</v>
      </c>
      <c r="S14" s="126" t="e">
        <f t="shared" si="22"/>
        <v>#VALUE!</v>
      </c>
      <c r="T14" s="73" t="str">
        <f t="shared" si="23"/>
        <v>donnée(s) manquante(s)</v>
      </c>
      <c r="U14" s="74" t="str">
        <f t="shared" si="24"/>
        <v>donnée(s) manquante(s)</v>
      </c>
      <c r="V14" s="127" t="str">
        <f>IF(ISBLANK(H14)," ",IF(H14&lt;=Scenario!$C$3,0,IF(H14&lt;=Scenario!$C$5,1,IF(H14&lt;=Scenario!$C$6,2,IF(H14&lt;=Scenario!$C$7,3,IF(H14&lt;=Scenario!$C$8,4,5))))))</f>
        <v xml:space="preserve"> </v>
      </c>
      <c r="W14" s="127" t="str">
        <f>IF(ISBLANK(I14)," ",IF(I14&lt;=Scenario!$G$3,0,IF(I14&lt;=Scenario!$G$5,1,IF(I14&lt;=Scenario!$G$6,2,IF(I14&lt;=Scenario!$G$7,3,IF(I14&lt;=Scenario!$G$8,4,IF(I14&lt;=Scenario!$G$9,5,IF(I14&lt;=Scenario!$G$10,6,7))))))))</f>
        <v xml:space="preserve"> </v>
      </c>
      <c r="X14" s="12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2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27" t="e">
        <f t="shared" si="25"/>
        <v>#VALUE!</v>
      </c>
      <c r="AA14" s="127" t="e">
        <f t="shared" si="26"/>
        <v>#VALUE!</v>
      </c>
      <c r="AB14" s="126" t="e">
        <f t="shared" si="27"/>
        <v>#VALUE!</v>
      </c>
      <c r="AC14" s="73" t="str">
        <f t="shared" si="14"/>
        <v>missing data</v>
      </c>
      <c r="AD14" s="80" t="str">
        <f t="shared" si="15"/>
        <v>missing data</v>
      </c>
      <c r="AE14" s="128" t="e">
        <f t="shared" si="28"/>
        <v>#VALUE!</v>
      </c>
      <c r="AF14" s="81" t="e">
        <f t="shared" si="29"/>
        <v>#VALUE!</v>
      </c>
    </row>
    <row r="15" spans="1:32" x14ac:dyDescent="0.25">
      <c r="A15" s="114" t="s">
        <v>74</v>
      </c>
      <c r="B15" s="163"/>
      <c r="C15" s="105"/>
      <c r="D15" s="105"/>
      <c r="E15" s="104">
        <f t="shared" si="18"/>
        <v>0</v>
      </c>
      <c r="F15" s="105"/>
      <c r="G15" s="201"/>
      <c r="H15" s="201"/>
      <c r="I15" s="201"/>
      <c r="J15" s="150" t="str">
        <f t="shared" si="5"/>
        <v xml:space="preserve"> </v>
      </c>
      <c r="K15" s="145" t="str">
        <f t="shared" si="6"/>
        <v xml:space="preserve"> </v>
      </c>
      <c r="L15" s="145" t="str">
        <f t="shared" si="7"/>
        <v xml:space="preserve"> </v>
      </c>
      <c r="M15" s="145">
        <f t="shared" si="8"/>
        <v>0</v>
      </c>
      <c r="N15" s="145" t="str">
        <f t="shared" si="9"/>
        <v xml:space="preserve"> </v>
      </c>
      <c r="O15" s="145" t="str">
        <f t="shared" si="10"/>
        <v xml:space="preserve"> </v>
      </c>
      <c r="P15" s="145" t="str">
        <f t="shared" si="19"/>
        <v xml:space="preserve"> </v>
      </c>
      <c r="Q15" s="150" t="e">
        <f t="shared" si="20"/>
        <v>#VALUE!</v>
      </c>
      <c r="R15" s="145" t="e">
        <f t="shared" si="21"/>
        <v>#VALUE!</v>
      </c>
      <c r="S15" s="126" t="e">
        <f t="shared" si="22"/>
        <v>#VALUE!</v>
      </c>
      <c r="T15" s="73" t="str">
        <f t="shared" si="23"/>
        <v>donnée(s) manquante(s)</v>
      </c>
      <c r="U15" s="74" t="str">
        <f t="shared" si="24"/>
        <v>donnée(s) manquante(s)</v>
      </c>
      <c r="V15" s="127" t="str">
        <f>IF(ISBLANK(H15)," ",IF(H15&lt;=Scenario!$C$3,0,IF(H15&lt;=Scenario!$C$5,1,IF(H15&lt;=Scenario!$C$6,2,IF(H15&lt;=Scenario!$C$7,3,IF(H15&lt;=Scenario!$C$8,4,5))))))</f>
        <v xml:space="preserve"> </v>
      </c>
      <c r="W15" s="127" t="str">
        <f>IF(ISBLANK(I15)," ",IF(I15&lt;=Scenario!$G$3,0,IF(I15&lt;=Scenario!$G$5,1,IF(I15&lt;=Scenario!$G$6,2,IF(I15&lt;=Scenario!$G$7,3,IF(I15&lt;=Scenario!$G$8,4,IF(I15&lt;=Scenario!$G$9,5,IF(I15&lt;=Scenario!$G$10,6,7))))))))</f>
        <v xml:space="preserve"> </v>
      </c>
      <c r="X15" s="12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2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27" t="e">
        <f t="shared" si="25"/>
        <v>#VALUE!</v>
      </c>
      <c r="AA15" s="127" t="e">
        <f t="shared" si="26"/>
        <v>#VALUE!</v>
      </c>
      <c r="AB15" s="126" t="e">
        <f t="shared" si="27"/>
        <v>#VALUE!</v>
      </c>
      <c r="AC15" s="73" t="str">
        <f t="shared" si="14"/>
        <v>missing data</v>
      </c>
      <c r="AD15" s="80" t="str">
        <f t="shared" si="15"/>
        <v>missing data</v>
      </c>
      <c r="AE15" s="128" t="e">
        <f t="shared" si="28"/>
        <v>#VALUE!</v>
      </c>
      <c r="AF15" s="81" t="e">
        <f t="shared" si="29"/>
        <v>#VALUE!</v>
      </c>
    </row>
    <row r="16" spans="1:32" x14ac:dyDescent="0.25">
      <c r="A16" s="114" t="s">
        <v>74</v>
      </c>
      <c r="B16" s="163"/>
      <c r="C16" s="105"/>
      <c r="D16" s="105"/>
      <c r="E16" s="104">
        <f t="shared" si="18"/>
        <v>0</v>
      </c>
      <c r="F16" s="105"/>
      <c r="G16" s="201"/>
      <c r="H16" s="201"/>
      <c r="I16" s="201"/>
      <c r="J16" s="150" t="str">
        <f t="shared" si="5"/>
        <v xml:space="preserve"> </v>
      </c>
      <c r="K16" s="145" t="str">
        <f t="shared" si="6"/>
        <v xml:space="preserve"> </v>
      </c>
      <c r="L16" s="145" t="str">
        <f t="shared" si="7"/>
        <v xml:space="preserve"> </v>
      </c>
      <c r="M16" s="145">
        <f t="shared" si="8"/>
        <v>0</v>
      </c>
      <c r="N16" s="145" t="str">
        <f t="shared" si="9"/>
        <v xml:space="preserve"> </v>
      </c>
      <c r="O16" s="145" t="str">
        <f t="shared" si="10"/>
        <v xml:space="preserve"> </v>
      </c>
      <c r="P16" s="145" t="str">
        <f t="shared" si="19"/>
        <v xml:space="preserve"> </v>
      </c>
      <c r="Q16" s="150" t="e">
        <f t="shared" si="20"/>
        <v>#VALUE!</v>
      </c>
      <c r="R16" s="145" t="e">
        <f t="shared" si="21"/>
        <v>#VALUE!</v>
      </c>
      <c r="S16" s="126" t="e">
        <f t="shared" si="22"/>
        <v>#VALUE!</v>
      </c>
      <c r="T16" s="73" t="str">
        <f t="shared" si="23"/>
        <v>donnée(s) manquante(s)</v>
      </c>
      <c r="U16" s="74" t="str">
        <f t="shared" si="24"/>
        <v>donnée(s) manquante(s)</v>
      </c>
      <c r="V16" s="127" t="str">
        <f>IF(ISBLANK(H16)," ",IF(H16&lt;=Scenario!$C$3,0,IF(H16&lt;=Scenario!$C$5,1,IF(H16&lt;=Scenario!$C$6,2,IF(H16&lt;=Scenario!$C$7,3,IF(H16&lt;=Scenario!$C$8,4,5))))))</f>
        <v xml:space="preserve"> </v>
      </c>
      <c r="W16" s="127" t="str">
        <f>IF(ISBLANK(I16)," ",IF(I16&lt;=Scenario!$G$3,0,IF(I16&lt;=Scenario!$G$5,1,IF(I16&lt;=Scenario!$G$6,2,IF(I16&lt;=Scenario!$G$7,3,IF(I16&lt;=Scenario!$G$8,4,IF(I16&lt;=Scenario!$G$9,5,IF(I16&lt;=Scenario!$G$10,6,7))))))))</f>
        <v xml:space="preserve"> </v>
      </c>
      <c r="X16" s="12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2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27" t="e">
        <f t="shared" si="25"/>
        <v>#VALUE!</v>
      </c>
      <c r="AA16" s="127" t="e">
        <f t="shared" si="26"/>
        <v>#VALUE!</v>
      </c>
      <c r="AB16" s="126" t="e">
        <f t="shared" si="27"/>
        <v>#VALUE!</v>
      </c>
      <c r="AC16" s="73" t="str">
        <f t="shared" si="14"/>
        <v>missing data</v>
      </c>
      <c r="AD16" s="80" t="str">
        <f t="shared" si="15"/>
        <v>missing data</v>
      </c>
      <c r="AE16" s="128" t="e">
        <f t="shared" si="28"/>
        <v>#VALUE!</v>
      </c>
      <c r="AF16" s="81" t="e">
        <f t="shared" si="29"/>
        <v>#VALUE!</v>
      </c>
    </row>
    <row r="17" spans="1:32" x14ac:dyDescent="0.25">
      <c r="A17" s="114" t="s">
        <v>74</v>
      </c>
      <c r="B17" s="163"/>
      <c r="C17" s="105"/>
      <c r="D17" s="105"/>
      <c r="E17" s="104">
        <f t="shared" si="18"/>
        <v>0</v>
      </c>
      <c r="F17" s="105"/>
      <c r="G17" s="201"/>
      <c r="H17" s="201"/>
      <c r="I17" s="201"/>
      <c r="J17" s="150" t="str">
        <f t="shared" si="5"/>
        <v xml:space="preserve"> </v>
      </c>
      <c r="K17" s="145" t="str">
        <f t="shared" si="6"/>
        <v xml:space="preserve"> </v>
      </c>
      <c r="L17" s="145" t="str">
        <f t="shared" si="7"/>
        <v xml:space="preserve"> </v>
      </c>
      <c r="M17" s="145">
        <f t="shared" si="8"/>
        <v>0</v>
      </c>
      <c r="N17" s="145" t="str">
        <f t="shared" si="9"/>
        <v xml:space="preserve"> </v>
      </c>
      <c r="O17" s="145" t="str">
        <f t="shared" si="10"/>
        <v xml:space="preserve"> </v>
      </c>
      <c r="P17" s="145" t="str">
        <f t="shared" si="19"/>
        <v xml:space="preserve"> </v>
      </c>
      <c r="Q17" s="150" t="e">
        <f t="shared" si="20"/>
        <v>#VALUE!</v>
      </c>
      <c r="R17" s="145" t="e">
        <f t="shared" si="21"/>
        <v>#VALUE!</v>
      </c>
      <c r="S17" s="126" t="e">
        <f t="shared" si="22"/>
        <v>#VALUE!</v>
      </c>
      <c r="T17" s="73" t="str">
        <f t="shared" si="23"/>
        <v>donnée(s) manquante(s)</v>
      </c>
      <c r="U17" s="74" t="str">
        <f t="shared" si="24"/>
        <v>donnée(s) manquante(s)</v>
      </c>
      <c r="V17" s="127" t="str">
        <f>IF(ISBLANK(H17)," ",IF(H17&lt;=Scenario!$C$3,0,IF(H17&lt;=Scenario!$C$5,1,IF(H17&lt;=Scenario!$C$6,2,IF(H17&lt;=Scenario!$C$7,3,IF(H17&lt;=Scenario!$C$8,4,5))))))</f>
        <v xml:space="preserve"> </v>
      </c>
      <c r="W17" s="127" t="str">
        <f>IF(ISBLANK(I17)," ",IF(I17&lt;=Scenario!$G$3,0,IF(I17&lt;=Scenario!$G$5,1,IF(I17&lt;=Scenario!$G$6,2,IF(I17&lt;=Scenario!$G$7,3,IF(I17&lt;=Scenario!$G$8,4,IF(I17&lt;=Scenario!$G$9,5,IF(I17&lt;=Scenario!$G$10,6,7))))))))</f>
        <v xml:space="preserve"> </v>
      </c>
      <c r="X17" s="12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2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27" t="e">
        <f t="shared" si="25"/>
        <v>#VALUE!</v>
      </c>
      <c r="AA17" s="127" t="e">
        <f t="shared" si="26"/>
        <v>#VALUE!</v>
      </c>
      <c r="AB17" s="126" t="e">
        <f t="shared" si="27"/>
        <v>#VALUE!</v>
      </c>
      <c r="AC17" s="73" t="str">
        <f t="shared" si="14"/>
        <v>missing data</v>
      </c>
      <c r="AD17" s="80" t="str">
        <f t="shared" si="15"/>
        <v>missing data</v>
      </c>
      <c r="AE17" s="128" t="e">
        <f t="shared" si="28"/>
        <v>#VALUE!</v>
      </c>
      <c r="AF17" s="81" t="e">
        <f t="shared" si="29"/>
        <v>#VALUE!</v>
      </c>
    </row>
    <row r="18" spans="1:32" x14ac:dyDescent="0.25">
      <c r="A18" s="114" t="s">
        <v>74</v>
      </c>
      <c r="B18" s="163"/>
      <c r="C18" s="105"/>
      <c r="D18" s="105"/>
      <c r="E18" s="104">
        <f t="shared" si="18"/>
        <v>0</v>
      </c>
      <c r="F18" s="105"/>
      <c r="G18" s="201"/>
      <c r="H18" s="201"/>
      <c r="I18" s="201"/>
      <c r="J18" s="150" t="str">
        <f t="shared" si="5"/>
        <v xml:space="preserve"> </v>
      </c>
      <c r="K18" s="145" t="str">
        <f t="shared" si="6"/>
        <v xml:space="preserve"> </v>
      </c>
      <c r="L18" s="145" t="str">
        <f t="shared" si="7"/>
        <v xml:space="preserve"> </v>
      </c>
      <c r="M18" s="145">
        <f t="shared" si="8"/>
        <v>0</v>
      </c>
      <c r="N18" s="145" t="str">
        <f t="shared" si="9"/>
        <v xml:space="preserve"> </v>
      </c>
      <c r="O18" s="145" t="str">
        <f t="shared" si="10"/>
        <v xml:space="preserve"> </v>
      </c>
      <c r="P18" s="145" t="str">
        <f t="shared" si="19"/>
        <v xml:space="preserve"> </v>
      </c>
      <c r="Q18" s="150" t="e">
        <f t="shared" si="20"/>
        <v>#VALUE!</v>
      </c>
      <c r="R18" s="145" t="e">
        <f t="shared" si="21"/>
        <v>#VALUE!</v>
      </c>
      <c r="S18" s="126" t="e">
        <f t="shared" si="22"/>
        <v>#VALUE!</v>
      </c>
      <c r="T18" s="73" t="str">
        <f t="shared" si="23"/>
        <v>donnée(s) manquante(s)</v>
      </c>
      <c r="U18" s="74" t="str">
        <f t="shared" si="24"/>
        <v>donnée(s) manquante(s)</v>
      </c>
      <c r="V18" s="127" t="str">
        <f>IF(ISBLANK(H18)," ",IF(H18&lt;=Scenario!$C$3,0,IF(H18&lt;=Scenario!$C$5,1,IF(H18&lt;=Scenario!$C$6,2,IF(H18&lt;=Scenario!$C$7,3,IF(H18&lt;=Scenario!$C$8,4,5))))))</f>
        <v xml:space="preserve"> </v>
      </c>
      <c r="W18" s="127" t="str">
        <f>IF(ISBLANK(I18)," ",IF(I18&lt;=Scenario!$G$3,0,IF(I18&lt;=Scenario!$G$5,1,IF(I18&lt;=Scenario!$G$6,2,IF(I18&lt;=Scenario!$G$7,3,IF(I18&lt;=Scenario!$G$8,4,IF(I18&lt;=Scenario!$G$9,5,IF(I18&lt;=Scenario!$G$10,6,7))))))))</f>
        <v xml:space="preserve"> </v>
      </c>
      <c r="X18" s="12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2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27" t="e">
        <f t="shared" si="25"/>
        <v>#VALUE!</v>
      </c>
      <c r="AA18" s="127" t="e">
        <f t="shared" si="26"/>
        <v>#VALUE!</v>
      </c>
      <c r="AB18" s="126" t="e">
        <f t="shared" si="27"/>
        <v>#VALUE!</v>
      </c>
      <c r="AC18" s="73" t="str">
        <f t="shared" si="14"/>
        <v>missing data</v>
      </c>
      <c r="AD18" s="80" t="str">
        <f t="shared" si="15"/>
        <v>missing data</v>
      </c>
      <c r="AE18" s="128" t="e">
        <f t="shared" si="28"/>
        <v>#VALUE!</v>
      </c>
      <c r="AF18" s="81" t="e">
        <f t="shared" si="29"/>
        <v>#VALUE!</v>
      </c>
    </row>
    <row r="19" spans="1:32" x14ac:dyDescent="0.25">
      <c r="A19" s="114" t="s">
        <v>74</v>
      </c>
      <c r="B19" s="163"/>
      <c r="C19" s="105"/>
      <c r="D19" s="105"/>
      <c r="E19" s="104">
        <f t="shared" si="18"/>
        <v>0</v>
      </c>
      <c r="F19" s="105"/>
      <c r="G19" s="201"/>
      <c r="H19" s="201"/>
      <c r="I19" s="201"/>
      <c r="J19" s="150" t="str">
        <f t="shared" si="5"/>
        <v xml:space="preserve"> </v>
      </c>
      <c r="K19" s="145" t="str">
        <f t="shared" si="6"/>
        <v xml:space="preserve"> </v>
      </c>
      <c r="L19" s="145" t="str">
        <f t="shared" si="7"/>
        <v xml:space="preserve"> </v>
      </c>
      <c r="M19" s="145">
        <f t="shared" si="8"/>
        <v>0</v>
      </c>
      <c r="N19" s="145" t="str">
        <f t="shared" si="9"/>
        <v xml:space="preserve"> </v>
      </c>
      <c r="O19" s="145" t="str">
        <f t="shared" si="10"/>
        <v xml:space="preserve"> </v>
      </c>
      <c r="P19" s="145" t="str">
        <f t="shared" si="19"/>
        <v xml:space="preserve"> </v>
      </c>
      <c r="Q19" s="150" t="e">
        <f t="shared" si="20"/>
        <v>#VALUE!</v>
      </c>
      <c r="R19" s="145" t="e">
        <f t="shared" si="21"/>
        <v>#VALUE!</v>
      </c>
      <c r="S19" s="126" t="e">
        <f t="shared" si="22"/>
        <v>#VALUE!</v>
      </c>
      <c r="T19" s="73" t="str">
        <f t="shared" si="23"/>
        <v>donnée(s) manquante(s)</v>
      </c>
      <c r="U19" s="74" t="str">
        <f t="shared" si="24"/>
        <v>donnée(s) manquante(s)</v>
      </c>
      <c r="V19" s="127" t="str">
        <f>IF(ISBLANK(H19)," ",IF(H19&lt;=Scenario!$C$3,0,IF(H19&lt;=Scenario!$C$5,1,IF(H19&lt;=Scenario!$C$6,2,IF(H19&lt;=Scenario!$C$7,3,IF(H19&lt;=Scenario!$C$8,4,5))))))</f>
        <v xml:space="preserve"> </v>
      </c>
      <c r="W19" s="127" t="str">
        <f>IF(ISBLANK(I19)," ",IF(I19&lt;=Scenario!$G$3,0,IF(I19&lt;=Scenario!$G$5,1,IF(I19&lt;=Scenario!$G$6,2,IF(I19&lt;=Scenario!$G$7,3,IF(I19&lt;=Scenario!$G$8,4,IF(I19&lt;=Scenario!$G$9,5,IF(I19&lt;=Scenario!$G$10,6,7))))))))</f>
        <v xml:space="preserve"> </v>
      </c>
      <c r="X19" s="12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2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27" t="e">
        <f t="shared" si="25"/>
        <v>#VALUE!</v>
      </c>
      <c r="AA19" s="127" t="e">
        <f t="shared" si="26"/>
        <v>#VALUE!</v>
      </c>
      <c r="AB19" s="126" t="e">
        <f t="shared" si="27"/>
        <v>#VALUE!</v>
      </c>
      <c r="AC19" s="73" t="str">
        <f t="shared" si="14"/>
        <v>missing data</v>
      </c>
      <c r="AD19" s="80" t="str">
        <f t="shared" si="15"/>
        <v>missing data</v>
      </c>
      <c r="AE19" s="128" t="e">
        <f t="shared" si="28"/>
        <v>#VALUE!</v>
      </c>
      <c r="AF19" s="81" t="e">
        <f t="shared" si="29"/>
        <v>#VALUE!</v>
      </c>
    </row>
    <row r="20" spans="1:32" x14ac:dyDescent="0.25">
      <c r="A20" s="114" t="s">
        <v>74</v>
      </c>
      <c r="B20" s="163"/>
      <c r="C20" s="105"/>
      <c r="D20" s="105"/>
      <c r="E20" s="104">
        <f t="shared" si="18"/>
        <v>0</v>
      </c>
      <c r="F20" s="105"/>
      <c r="G20" s="201"/>
      <c r="H20" s="201"/>
      <c r="I20" s="201"/>
      <c r="J20" s="150" t="str">
        <f t="shared" si="5"/>
        <v xml:space="preserve"> </v>
      </c>
      <c r="K20" s="145" t="str">
        <f t="shared" si="6"/>
        <v xml:space="preserve"> </v>
      </c>
      <c r="L20" s="145" t="str">
        <f t="shared" si="7"/>
        <v xml:space="preserve"> </v>
      </c>
      <c r="M20" s="145">
        <f t="shared" si="8"/>
        <v>0</v>
      </c>
      <c r="N20" s="145" t="str">
        <f t="shared" si="9"/>
        <v xml:space="preserve"> </v>
      </c>
      <c r="O20" s="145" t="str">
        <f t="shared" si="10"/>
        <v xml:space="preserve"> </v>
      </c>
      <c r="P20" s="145" t="str">
        <f t="shared" si="19"/>
        <v xml:space="preserve"> </v>
      </c>
      <c r="Q20" s="150" t="e">
        <f t="shared" si="20"/>
        <v>#VALUE!</v>
      </c>
      <c r="R20" s="145" t="e">
        <f t="shared" si="21"/>
        <v>#VALUE!</v>
      </c>
      <c r="S20" s="126" t="e">
        <f t="shared" si="22"/>
        <v>#VALUE!</v>
      </c>
      <c r="T20" s="73" t="str">
        <f t="shared" si="23"/>
        <v>donnée(s) manquante(s)</v>
      </c>
      <c r="U20" s="74" t="str">
        <f t="shared" si="24"/>
        <v>donnée(s) manquante(s)</v>
      </c>
      <c r="V20" s="127" t="str">
        <f>IF(ISBLANK(H20)," ",IF(H20&lt;=Scenario!$C$3,0,IF(H20&lt;=Scenario!$C$5,1,IF(H20&lt;=Scenario!$C$6,2,IF(H20&lt;=Scenario!$C$7,3,IF(H20&lt;=Scenario!$C$8,4,5))))))</f>
        <v xml:space="preserve"> </v>
      </c>
      <c r="W20" s="127" t="str">
        <f>IF(ISBLANK(I20)," ",IF(I20&lt;=Scenario!$G$3,0,IF(I20&lt;=Scenario!$G$5,1,IF(I20&lt;=Scenario!$G$6,2,IF(I20&lt;=Scenario!$G$7,3,IF(I20&lt;=Scenario!$G$8,4,IF(I20&lt;=Scenario!$G$9,5,IF(I20&lt;=Scenario!$G$10,6,7))))))))</f>
        <v xml:space="preserve"> </v>
      </c>
      <c r="X20" s="12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2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27" t="e">
        <f t="shared" si="25"/>
        <v>#VALUE!</v>
      </c>
      <c r="AA20" s="127" t="e">
        <f t="shared" si="26"/>
        <v>#VALUE!</v>
      </c>
      <c r="AB20" s="126" t="e">
        <f t="shared" si="27"/>
        <v>#VALUE!</v>
      </c>
      <c r="AC20" s="73" t="str">
        <f t="shared" si="14"/>
        <v>missing data</v>
      </c>
      <c r="AD20" s="80" t="str">
        <f t="shared" si="15"/>
        <v>missing data</v>
      </c>
      <c r="AE20" s="128" t="e">
        <f t="shared" si="28"/>
        <v>#VALUE!</v>
      </c>
      <c r="AF20" s="81" t="e">
        <f t="shared" si="29"/>
        <v>#VALUE!</v>
      </c>
    </row>
    <row r="21" spans="1:32" x14ac:dyDescent="0.25">
      <c r="A21" s="114" t="s">
        <v>74</v>
      </c>
      <c r="B21" s="163"/>
      <c r="C21" s="105"/>
      <c r="D21" s="105"/>
      <c r="E21" s="104">
        <f t="shared" si="18"/>
        <v>0</v>
      </c>
      <c r="F21" s="105"/>
      <c r="G21" s="201"/>
      <c r="H21" s="201"/>
      <c r="I21" s="201"/>
      <c r="J21" s="150" t="str">
        <f t="shared" si="5"/>
        <v xml:space="preserve"> </v>
      </c>
      <c r="K21" s="145" t="str">
        <f t="shared" si="6"/>
        <v xml:space="preserve"> </v>
      </c>
      <c r="L21" s="145" t="str">
        <f t="shared" si="7"/>
        <v xml:space="preserve"> </v>
      </c>
      <c r="M21" s="145">
        <f t="shared" si="8"/>
        <v>0</v>
      </c>
      <c r="N21" s="145" t="str">
        <f t="shared" si="9"/>
        <v xml:space="preserve"> </v>
      </c>
      <c r="O21" s="145" t="str">
        <f t="shared" si="10"/>
        <v xml:space="preserve"> </v>
      </c>
      <c r="P21" s="145" t="str">
        <f t="shared" si="19"/>
        <v xml:space="preserve"> </v>
      </c>
      <c r="Q21" s="150" t="e">
        <f t="shared" si="20"/>
        <v>#VALUE!</v>
      </c>
      <c r="R21" s="145" t="e">
        <f t="shared" si="21"/>
        <v>#VALUE!</v>
      </c>
      <c r="S21" s="126" t="e">
        <f t="shared" si="22"/>
        <v>#VALUE!</v>
      </c>
      <c r="T21" s="73" t="str">
        <f t="shared" si="23"/>
        <v>donnée(s) manquante(s)</v>
      </c>
      <c r="U21" s="74" t="str">
        <f t="shared" si="24"/>
        <v>donnée(s) manquante(s)</v>
      </c>
      <c r="V21" s="127" t="str">
        <f>IF(ISBLANK(H21)," ",IF(H21&lt;=Scenario!$C$3,0,IF(H21&lt;=Scenario!$C$5,1,IF(H21&lt;=Scenario!$C$6,2,IF(H21&lt;=Scenario!$C$7,3,IF(H21&lt;=Scenario!$C$8,4,5))))))</f>
        <v xml:space="preserve"> </v>
      </c>
      <c r="W21" s="127" t="str">
        <f>IF(ISBLANK(I21)," ",IF(I21&lt;=Scenario!$G$3,0,IF(I21&lt;=Scenario!$G$5,1,IF(I21&lt;=Scenario!$G$6,2,IF(I21&lt;=Scenario!$G$7,3,IF(I21&lt;=Scenario!$G$8,4,IF(I21&lt;=Scenario!$G$9,5,IF(I21&lt;=Scenario!$G$10,6,7))))))))</f>
        <v xml:space="preserve"> </v>
      </c>
      <c r="X21" s="12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2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27" t="e">
        <f t="shared" si="25"/>
        <v>#VALUE!</v>
      </c>
      <c r="AA21" s="127" t="e">
        <f t="shared" si="26"/>
        <v>#VALUE!</v>
      </c>
      <c r="AB21" s="126" t="e">
        <f t="shared" si="27"/>
        <v>#VALUE!</v>
      </c>
      <c r="AC21" s="73" t="str">
        <f t="shared" si="14"/>
        <v>missing data</v>
      </c>
      <c r="AD21" s="80" t="str">
        <f t="shared" si="15"/>
        <v>missing data</v>
      </c>
      <c r="AE21" s="128" t="e">
        <f t="shared" si="28"/>
        <v>#VALUE!</v>
      </c>
      <c r="AF21" s="81" t="e">
        <f t="shared" si="29"/>
        <v>#VALUE!</v>
      </c>
    </row>
    <row r="22" spans="1:32" x14ac:dyDescent="0.25">
      <c r="A22" s="114" t="s">
        <v>74</v>
      </c>
      <c r="B22" s="163"/>
      <c r="C22" s="105"/>
      <c r="D22" s="105"/>
      <c r="E22" s="104">
        <f t="shared" si="18"/>
        <v>0</v>
      </c>
      <c r="F22" s="105"/>
      <c r="G22" s="201"/>
      <c r="H22" s="201"/>
      <c r="I22" s="201"/>
      <c r="J22" s="150" t="str">
        <f t="shared" si="5"/>
        <v xml:space="preserve"> </v>
      </c>
      <c r="K22" s="145" t="str">
        <f t="shared" si="6"/>
        <v xml:space="preserve"> </v>
      </c>
      <c r="L22" s="145" t="str">
        <f t="shared" si="7"/>
        <v xml:space="preserve"> </v>
      </c>
      <c r="M22" s="145">
        <f t="shared" si="8"/>
        <v>0</v>
      </c>
      <c r="N22" s="145" t="str">
        <f t="shared" si="9"/>
        <v xml:space="preserve"> </v>
      </c>
      <c r="O22" s="145" t="str">
        <f t="shared" si="10"/>
        <v xml:space="preserve"> </v>
      </c>
      <c r="P22" s="145" t="str">
        <f t="shared" si="19"/>
        <v xml:space="preserve"> </v>
      </c>
      <c r="Q22" s="150" t="e">
        <f t="shared" si="20"/>
        <v>#VALUE!</v>
      </c>
      <c r="R22" s="145" t="e">
        <f t="shared" si="21"/>
        <v>#VALUE!</v>
      </c>
      <c r="S22" s="126" t="e">
        <f t="shared" si="22"/>
        <v>#VALUE!</v>
      </c>
      <c r="T22" s="73" t="str">
        <f t="shared" si="23"/>
        <v>donnée(s) manquante(s)</v>
      </c>
      <c r="U22" s="74" t="str">
        <f t="shared" si="24"/>
        <v>donnée(s) manquante(s)</v>
      </c>
      <c r="V22" s="127" t="str">
        <f>IF(ISBLANK(H22)," ",IF(H22&lt;=Scenario!$C$3,0,IF(H22&lt;=Scenario!$C$5,1,IF(H22&lt;=Scenario!$C$6,2,IF(H22&lt;=Scenario!$C$7,3,IF(H22&lt;=Scenario!$C$8,4,5))))))</f>
        <v xml:space="preserve"> </v>
      </c>
      <c r="W22" s="127" t="str">
        <f>IF(ISBLANK(I22)," ",IF(I22&lt;=Scenario!$G$3,0,IF(I22&lt;=Scenario!$G$5,1,IF(I22&lt;=Scenario!$G$6,2,IF(I22&lt;=Scenario!$G$7,3,IF(I22&lt;=Scenario!$G$8,4,IF(I22&lt;=Scenario!$G$9,5,IF(I22&lt;=Scenario!$G$10,6,7))))))))</f>
        <v xml:space="preserve"> </v>
      </c>
      <c r="X22" s="12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2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27" t="e">
        <f t="shared" si="25"/>
        <v>#VALUE!</v>
      </c>
      <c r="AA22" s="127" t="e">
        <f t="shared" si="26"/>
        <v>#VALUE!</v>
      </c>
      <c r="AB22" s="126" t="e">
        <f t="shared" si="27"/>
        <v>#VALUE!</v>
      </c>
      <c r="AC22" s="73" t="str">
        <f t="shared" si="14"/>
        <v>missing data</v>
      </c>
      <c r="AD22" s="80" t="str">
        <f t="shared" si="15"/>
        <v>missing data</v>
      </c>
      <c r="AE22" s="128" t="e">
        <f t="shared" si="28"/>
        <v>#VALUE!</v>
      </c>
      <c r="AF22" s="81" t="e">
        <f t="shared" si="29"/>
        <v>#VALUE!</v>
      </c>
    </row>
    <row r="23" spans="1:32" x14ac:dyDescent="0.25">
      <c r="A23" s="114" t="s">
        <v>74</v>
      </c>
      <c r="B23" s="163"/>
      <c r="C23" s="105"/>
      <c r="D23" s="105"/>
      <c r="E23" s="104">
        <f t="shared" si="18"/>
        <v>0</v>
      </c>
      <c r="F23" s="105"/>
      <c r="G23" s="201"/>
      <c r="H23" s="201"/>
      <c r="I23" s="201"/>
      <c r="J23" s="150" t="str">
        <f t="shared" si="5"/>
        <v xml:space="preserve"> </v>
      </c>
      <c r="K23" s="145" t="str">
        <f t="shared" si="6"/>
        <v xml:space="preserve"> </v>
      </c>
      <c r="L23" s="145" t="str">
        <f t="shared" si="7"/>
        <v xml:space="preserve"> </v>
      </c>
      <c r="M23" s="145">
        <f t="shared" si="8"/>
        <v>0</v>
      </c>
      <c r="N23" s="145" t="str">
        <f t="shared" si="9"/>
        <v xml:space="preserve"> </v>
      </c>
      <c r="O23" s="145" t="str">
        <f t="shared" si="10"/>
        <v xml:space="preserve"> </v>
      </c>
      <c r="P23" s="145" t="str">
        <f t="shared" si="19"/>
        <v xml:space="preserve"> </v>
      </c>
      <c r="Q23" s="150" t="e">
        <f t="shared" si="20"/>
        <v>#VALUE!</v>
      </c>
      <c r="R23" s="145" t="e">
        <f t="shared" si="21"/>
        <v>#VALUE!</v>
      </c>
      <c r="S23" s="126" t="e">
        <f t="shared" si="22"/>
        <v>#VALUE!</v>
      </c>
      <c r="T23" s="73" t="str">
        <f t="shared" si="23"/>
        <v>donnée(s) manquante(s)</v>
      </c>
      <c r="U23" s="74" t="str">
        <f t="shared" si="24"/>
        <v>donnée(s) manquante(s)</v>
      </c>
      <c r="V23" s="127" t="str">
        <f>IF(ISBLANK(H23)," ",IF(H23&lt;=Scenario!$C$3,0,IF(H23&lt;=Scenario!$C$5,1,IF(H23&lt;=Scenario!$C$6,2,IF(H23&lt;=Scenario!$C$7,3,IF(H23&lt;=Scenario!$C$8,4,5))))))</f>
        <v xml:space="preserve"> </v>
      </c>
      <c r="W23" s="127" t="str">
        <f>IF(ISBLANK(I23)," ",IF(I23&lt;=Scenario!$G$3,0,IF(I23&lt;=Scenario!$G$5,1,IF(I23&lt;=Scenario!$G$6,2,IF(I23&lt;=Scenario!$G$7,3,IF(I23&lt;=Scenario!$G$8,4,IF(I23&lt;=Scenario!$G$9,5,IF(I23&lt;=Scenario!$G$10,6,7))))))))</f>
        <v xml:space="preserve"> </v>
      </c>
      <c r="X23" s="12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2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27" t="e">
        <f t="shared" si="25"/>
        <v>#VALUE!</v>
      </c>
      <c r="AA23" s="127" t="e">
        <f t="shared" si="26"/>
        <v>#VALUE!</v>
      </c>
      <c r="AB23" s="126" t="e">
        <f t="shared" si="27"/>
        <v>#VALUE!</v>
      </c>
      <c r="AC23" s="73" t="str">
        <f t="shared" si="14"/>
        <v>missing data</v>
      </c>
      <c r="AD23" s="80" t="str">
        <f t="shared" si="15"/>
        <v>missing data</v>
      </c>
      <c r="AE23" s="128" t="e">
        <f t="shared" si="28"/>
        <v>#VALUE!</v>
      </c>
      <c r="AF23" s="81" t="e">
        <f t="shared" si="29"/>
        <v>#VALUE!</v>
      </c>
    </row>
    <row r="24" spans="1:32" x14ac:dyDescent="0.25">
      <c r="A24" s="114" t="s">
        <v>74</v>
      </c>
      <c r="B24" s="163"/>
      <c r="C24" s="105"/>
      <c r="D24" s="105"/>
      <c r="E24" s="104">
        <f t="shared" si="18"/>
        <v>0</v>
      </c>
      <c r="F24" s="105"/>
      <c r="G24" s="201"/>
      <c r="H24" s="201"/>
      <c r="I24" s="201"/>
      <c r="J24" s="150" t="str">
        <f t="shared" si="5"/>
        <v xml:space="preserve"> </v>
      </c>
      <c r="K24" s="145" t="str">
        <f t="shared" si="6"/>
        <v xml:space="preserve"> </v>
      </c>
      <c r="L24" s="145" t="str">
        <f t="shared" si="7"/>
        <v xml:space="preserve"> </v>
      </c>
      <c r="M24" s="145">
        <f t="shared" si="8"/>
        <v>0</v>
      </c>
      <c r="N24" s="145" t="str">
        <f t="shared" si="9"/>
        <v xml:space="preserve"> </v>
      </c>
      <c r="O24" s="145" t="str">
        <f t="shared" si="10"/>
        <v xml:space="preserve"> </v>
      </c>
      <c r="P24" s="145" t="str">
        <f t="shared" si="19"/>
        <v xml:space="preserve"> </v>
      </c>
      <c r="Q24" s="150" t="e">
        <f t="shared" si="20"/>
        <v>#VALUE!</v>
      </c>
      <c r="R24" s="145" t="e">
        <f t="shared" si="21"/>
        <v>#VALUE!</v>
      </c>
      <c r="S24" s="126" t="e">
        <f t="shared" si="22"/>
        <v>#VALUE!</v>
      </c>
      <c r="T24" s="73" t="str">
        <f t="shared" si="23"/>
        <v>donnée(s) manquante(s)</v>
      </c>
      <c r="U24" s="74" t="str">
        <f t="shared" si="24"/>
        <v>donnée(s) manquante(s)</v>
      </c>
      <c r="V24" s="127" t="str">
        <f>IF(ISBLANK(H24)," ",IF(H24&lt;=Scenario!$C$3,0,IF(H24&lt;=Scenario!$C$5,1,IF(H24&lt;=Scenario!$C$6,2,IF(H24&lt;=Scenario!$C$7,3,IF(H24&lt;=Scenario!$C$8,4,5))))))</f>
        <v xml:space="preserve"> </v>
      </c>
      <c r="W24" s="127" t="str">
        <f>IF(ISBLANK(I24)," ",IF(I24&lt;=Scenario!$G$3,0,IF(I24&lt;=Scenario!$G$5,1,IF(I24&lt;=Scenario!$G$6,2,IF(I24&lt;=Scenario!$G$7,3,IF(I24&lt;=Scenario!$G$8,4,IF(I24&lt;=Scenario!$G$9,5,IF(I24&lt;=Scenario!$G$10,6,7))))))))</f>
        <v xml:space="preserve"> </v>
      </c>
      <c r="X24" s="12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2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27" t="e">
        <f t="shared" si="25"/>
        <v>#VALUE!</v>
      </c>
      <c r="AA24" s="127" t="e">
        <f t="shared" si="26"/>
        <v>#VALUE!</v>
      </c>
      <c r="AB24" s="126" t="e">
        <f t="shared" si="27"/>
        <v>#VALUE!</v>
      </c>
      <c r="AC24" s="73" t="str">
        <f t="shared" si="14"/>
        <v>missing data</v>
      </c>
      <c r="AD24" s="80" t="str">
        <f t="shared" si="15"/>
        <v>missing data</v>
      </c>
      <c r="AE24" s="128" t="e">
        <f t="shared" si="28"/>
        <v>#VALUE!</v>
      </c>
      <c r="AF24" s="81" t="e">
        <f t="shared" si="29"/>
        <v>#VALUE!</v>
      </c>
    </row>
    <row r="25" spans="1:32" x14ac:dyDescent="0.25">
      <c r="A25" s="114" t="s">
        <v>74</v>
      </c>
      <c r="B25" s="163"/>
      <c r="C25" s="105"/>
      <c r="D25" s="105"/>
      <c r="E25" s="104">
        <f t="shared" si="18"/>
        <v>0</v>
      </c>
      <c r="F25" s="105"/>
      <c r="G25" s="201"/>
      <c r="H25" s="201"/>
      <c r="I25" s="201"/>
      <c r="J25" s="150" t="str">
        <f t="shared" si="5"/>
        <v xml:space="preserve"> </v>
      </c>
      <c r="K25" s="145" t="str">
        <f t="shared" si="6"/>
        <v xml:space="preserve"> </v>
      </c>
      <c r="L25" s="145" t="str">
        <f t="shared" si="7"/>
        <v xml:space="preserve"> </v>
      </c>
      <c r="M25" s="145">
        <f t="shared" si="8"/>
        <v>0</v>
      </c>
      <c r="N25" s="145" t="str">
        <f t="shared" si="9"/>
        <v xml:space="preserve"> </v>
      </c>
      <c r="O25" s="145" t="str">
        <f t="shared" si="10"/>
        <v xml:space="preserve"> </v>
      </c>
      <c r="P25" s="145" t="str">
        <f t="shared" si="19"/>
        <v xml:space="preserve"> </v>
      </c>
      <c r="Q25" s="150" t="e">
        <f t="shared" si="20"/>
        <v>#VALUE!</v>
      </c>
      <c r="R25" s="145" t="e">
        <f t="shared" si="21"/>
        <v>#VALUE!</v>
      </c>
      <c r="S25" s="126" t="e">
        <f t="shared" si="22"/>
        <v>#VALUE!</v>
      </c>
      <c r="T25" s="73" t="str">
        <f t="shared" si="23"/>
        <v>donnée(s) manquante(s)</v>
      </c>
      <c r="U25" s="74" t="str">
        <f t="shared" si="24"/>
        <v>donnée(s) manquante(s)</v>
      </c>
      <c r="V25" s="127" t="str">
        <f>IF(ISBLANK(H25)," ",IF(H25&lt;=Scenario!$C$3,0,IF(H25&lt;=Scenario!$C$5,1,IF(H25&lt;=Scenario!$C$6,2,IF(H25&lt;=Scenario!$C$7,3,IF(H25&lt;=Scenario!$C$8,4,5))))))</f>
        <v xml:space="preserve"> </v>
      </c>
      <c r="W25" s="127" t="str">
        <f>IF(ISBLANK(I25)," ",IF(I25&lt;=Scenario!$G$3,0,IF(I25&lt;=Scenario!$G$5,1,IF(I25&lt;=Scenario!$G$6,2,IF(I25&lt;=Scenario!$G$7,3,IF(I25&lt;=Scenario!$G$8,4,IF(I25&lt;=Scenario!$G$9,5,IF(I25&lt;=Scenario!$G$10,6,7))))))))</f>
        <v xml:space="preserve"> </v>
      </c>
      <c r="X25" s="12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2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27" t="e">
        <f t="shared" si="25"/>
        <v>#VALUE!</v>
      </c>
      <c r="AA25" s="127" t="e">
        <f t="shared" si="26"/>
        <v>#VALUE!</v>
      </c>
      <c r="AB25" s="126" t="e">
        <f t="shared" si="27"/>
        <v>#VALUE!</v>
      </c>
      <c r="AC25" s="73" t="str">
        <f t="shared" si="14"/>
        <v>missing data</v>
      </c>
      <c r="AD25" s="80" t="str">
        <f t="shared" si="15"/>
        <v>missing data</v>
      </c>
      <c r="AE25" s="128" t="e">
        <f t="shared" si="28"/>
        <v>#VALUE!</v>
      </c>
      <c r="AF25" s="81" t="e">
        <f t="shared" si="29"/>
        <v>#VALUE!</v>
      </c>
    </row>
    <row r="26" spans="1:32" x14ac:dyDescent="0.25">
      <c r="A26" s="114" t="s">
        <v>74</v>
      </c>
      <c r="B26" s="163"/>
      <c r="C26" s="105"/>
      <c r="D26" s="105"/>
      <c r="E26" s="104">
        <f t="shared" si="18"/>
        <v>0</v>
      </c>
      <c r="F26" s="105"/>
      <c r="G26" s="201"/>
      <c r="H26" s="201"/>
      <c r="I26" s="201"/>
      <c r="J26" s="150" t="str">
        <f t="shared" si="5"/>
        <v xml:space="preserve"> </v>
      </c>
      <c r="K26" s="145" t="str">
        <f t="shared" si="6"/>
        <v xml:space="preserve"> </v>
      </c>
      <c r="L26" s="145" t="str">
        <f t="shared" si="7"/>
        <v xml:space="preserve"> </v>
      </c>
      <c r="M26" s="145">
        <f t="shared" si="8"/>
        <v>0</v>
      </c>
      <c r="N26" s="145" t="str">
        <f t="shared" si="9"/>
        <v xml:space="preserve"> </v>
      </c>
      <c r="O26" s="145" t="str">
        <f t="shared" si="10"/>
        <v xml:space="preserve"> </v>
      </c>
      <c r="P26" s="145" t="str">
        <f t="shared" si="19"/>
        <v xml:space="preserve"> </v>
      </c>
      <c r="Q26" s="150" t="e">
        <f t="shared" si="20"/>
        <v>#VALUE!</v>
      </c>
      <c r="R26" s="145" t="e">
        <f t="shared" si="21"/>
        <v>#VALUE!</v>
      </c>
      <c r="S26" s="126" t="e">
        <f t="shared" si="22"/>
        <v>#VALUE!</v>
      </c>
      <c r="T26" s="73" t="str">
        <f t="shared" si="23"/>
        <v>donnée(s) manquante(s)</v>
      </c>
      <c r="U26" s="74" t="str">
        <f t="shared" si="24"/>
        <v>donnée(s) manquante(s)</v>
      </c>
      <c r="V26" s="127" t="str">
        <f>IF(ISBLANK(H26)," ",IF(H26&lt;=Scenario!$C$3,0,IF(H26&lt;=Scenario!$C$5,1,IF(H26&lt;=Scenario!$C$6,2,IF(H26&lt;=Scenario!$C$7,3,IF(H26&lt;=Scenario!$C$8,4,5))))))</f>
        <v xml:space="preserve"> </v>
      </c>
      <c r="W26" s="127" t="str">
        <f>IF(ISBLANK(I26)," ",IF(I26&lt;=Scenario!$G$3,0,IF(I26&lt;=Scenario!$G$5,1,IF(I26&lt;=Scenario!$G$6,2,IF(I26&lt;=Scenario!$G$7,3,IF(I26&lt;=Scenario!$G$8,4,IF(I26&lt;=Scenario!$G$9,5,IF(I26&lt;=Scenario!$G$10,6,7))))))))</f>
        <v xml:space="preserve"> </v>
      </c>
      <c r="X26" s="12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2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27" t="e">
        <f t="shared" si="25"/>
        <v>#VALUE!</v>
      </c>
      <c r="AA26" s="127" t="e">
        <f t="shared" si="26"/>
        <v>#VALUE!</v>
      </c>
      <c r="AB26" s="126" t="e">
        <f t="shared" si="27"/>
        <v>#VALUE!</v>
      </c>
      <c r="AC26" s="73" t="str">
        <f t="shared" si="14"/>
        <v>missing data</v>
      </c>
      <c r="AD26" s="80" t="str">
        <f t="shared" si="15"/>
        <v>missing data</v>
      </c>
      <c r="AE26" s="128" t="e">
        <f t="shared" si="28"/>
        <v>#VALUE!</v>
      </c>
      <c r="AF26" s="81" t="e">
        <f t="shared" si="29"/>
        <v>#VALUE!</v>
      </c>
    </row>
    <row r="27" spans="1:32" x14ac:dyDescent="0.25">
      <c r="A27" s="114" t="s">
        <v>74</v>
      </c>
      <c r="B27" s="163"/>
      <c r="C27" s="105"/>
      <c r="D27" s="105"/>
      <c r="E27" s="104">
        <f t="shared" si="18"/>
        <v>0</v>
      </c>
      <c r="F27" s="105"/>
      <c r="G27" s="201"/>
      <c r="H27" s="201"/>
      <c r="I27" s="201"/>
      <c r="J27" s="150" t="str">
        <f t="shared" si="5"/>
        <v xml:space="preserve"> </v>
      </c>
      <c r="K27" s="145" t="str">
        <f t="shared" si="6"/>
        <v xml:space="preserve"> </v>
      </c>
      <c r="L27" s="145" t="str">
        <f t="shared" si="7"/>
        <v xml:space="preserve"> </v>
      </c>
      <c r="M27" s="145">
        <f t="shared" si="8"/>
        <v>0</v>
      </c>
      <c r="N27" s="145" t="str">
        <f t="shared" si="9"/>
        <v xml:space="preserve"> </v>
      </c>
      <c r="O27" s="145" t="str">
        <f t="shared" si="10"/>
        <v xml:space="preserve"> </v>
      </c>
      <c r="P27" s="145" t="str">
        <f t="shared" si="19"/>
        <v xml:space="preserve"> </v>
      </c>
      <c r="Q27" s="150" t="e">
        <f t="shared" si="20"/>
        <v>#VALUE!</v>
      </c>
      <c r="R27" s="145" t="e">
        <f t="shared" si="21"/>
        <v>#VALUE!</v>
      </c>
      <c r="S27" s="126" t="e">
        <f t="shared" si="22"/>
        <v>#VALUE!</v>
      </c>
      <c r="T27" s="73" t="str">
        <f t="shared" si="23"/>
        <v>donnée(s) manquante(s)</v>
      </c>
      <c r="U27" s="74" t="str">
        <f t="shared" si="24"/>
        <v>donnée(s) manquante(s)</v>
      </c>
      <c r="V27" s="127" t="str">
        <f>IF(ISBLANK(H27)," ",IF(H27&lt;=Scenario!$C$3,0,IF(H27&lt;=Scenario!$C$5,1,IF(H27&lt;=Scenario!$C$6,2,IF(H27&lt;=Scenario!$C$7,3,IF(H27&lt;=Scenario!$C$8,4,5))))))</f>
        <v xml:space="preserve"> </v>
      </c>
      <c r="W27" s="127" t="str">
        <f>IF(ISBLANK(I27)," ",IF(I27&lt;=Scenario!$G$3,0,IF(I27&lt;=Scenario!$G$5,1,IF(I27&lt;=Scenario!$G$6,2,IF(I27&lt;=Scenario!$G$7,3,IF(I27&lt;=Scenario!$G$8,4,IF(I27&lt;=Scenario!$G$9,5,IF(I27&lt;=Scenario!$G$10,6,7))))))))</f>
        <v xml:space="preserve"> </v>
      </c>
      <c r="X27" s="12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2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27" t="e">
        <f t="shared" si="25"/>
        <v>#VALUE!</v>
      </c>
      <c r="AA27" s="127" t="e">
        <f t="shared" si="26"/>
        <v>#VALUE!</v>
      </c>
      <c r="AB27" s="126" t="e">
        <f t="shared" si="27"/>
        <v>#VALUE!</v>
      </c>
      <c r="AC27" s="73" t="str">
        <f t="shared" si="14"/>
        <v>missing data</v>
      </c>
      <c r="AD27" s="80" t="str">
        <f t="shared" si="15"/>
        <v>missing data</v>
      </c>
      <c r="AE27" s="128" t="e">
        <f t="shared" si="28"/>
        <v>#VALUE!</v>
      </c>
      <c r="AF27" s="81" t="e">
        <f t="shared" si="29"/>
        <v>#VALUE!</v>
      </c>
    </row>
    <row r="28" spans="1:32" x14ac:dyDescent="0.25">
      <c r="A28" s="114" t="s">
        <v>74</v>
      </c>
      <c r="B28" s="163"/>
      <c r="C28" s="105"/>
      <c r="D28" s="105"/>
      <c r="E28" s="104">
        <f t="shared" si="18"/>
        <v>0</v>
      </c>
      <c r="F28" s="105"/>
      <c r="G28" s="201"/>
      <c r="H28" s="201"/>
      <c r="I28" s="201"/>
      <c r="J28" s="150" t="str">
        <f t="shared" si="5"/>
        <v xml:space="preserve"> </v>
      </c>
      <c r="K28" s="145" t="str">
        <f t="shared" si="6"/>
        <v xml:space="preserve"> </v>
      </c>
      <c r="L28" s="145" t="str">
        <f t="shared" si="7"/>
        <v xml:space="preserve"> </v>
      </c>
      <c r="M28" s="145">
        <f t="shared" si="8"/>
        <v>0</v>
      </c>
      <c r="N28" s="145" t="str">
        <f t="shared" si="9"/>
        <v xml:space="preserve"> </v>
      </c>
      <c r="O28" s="145" t="str">
        <f t="shared" si="10"/>
        <v xml:space="preserve"> </v>
      </c>
      <c r="P28" s="145" t="str">
        <f t="shared" si="19"/>
        <v xml:space="preserve"> </v>
      </c>
      <c r="Q28" s="150" t="e">
        <f t="shared" si="20"/>
        <v>#VALUE!</v>
      </c>
      <c r="R28" s="145" t="e">
        <f t="shared" si="21"/>
        <v>#VALUE!</v>
      </c>
      <c r="S28" s="126" t="e">
        <f t="shared" si="22"/>
        <v>#VALUE!</v>
      </c>
      <c r="T28" s="73" t="str">
        <f t="shared" si="23"/>
        <v>donnée(s) manquante(s)</v>
      </c>
      <c r="U28" s="74" t="str">
        <f t="shared" si="24"/>
        <v>donnée(s) manquante(s)</v>
      </c>
      <c r="V28" s="127" t="str">
        <f>IF(ISBLANK(H28)," ",IF(H28&lt;=Scenario!$C$3,0,IF(H28&lt;=Scenario!$C$5,1,IF(H28&lt;=Scenario!$C$6,2,IF(H28&lt;=Scenario!$C$7,3,IF(H28&lt;=Scenario!$C$8,4,5))))))</f>
        <v xml:space="preserve"> </v>
      </c>
      <c r="W28" s="127" t="str">
        <f>IF(ISBLANK(I28)," ",IF(I28&lt;=Scenario!$G$3,0,IF(I28&lt;=Scenario!$G$5,1,IF(I28&lt;=Scenario!$G$6,2,IF(I28&lt;=Scenario!$G$7,3,IF(I28&lt;=Scenario!$G$8,4,IF(I28&lt;=Scenario!$G$9,5,IF(I28&lt;=Scenario!$G$10,6,7))))))))</f>
        <v xml:space="preserve"> </v>
      </c>
      <c r="X28" s="12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2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27" t="e">
        <f t="shared" si="25"/>
        <v>#VALUE!</v>
      </c>
      <c r="AA28" s="127" t="e">
        <f t="shared" si="26"/>
        <v>#VALUE!</v>
      </c>
      <c r="AB28" s="126" t="e">
        <f t="shared" si="27"/>
        <v>#VALUE!</v>
      </c>
      <c r="AC28" s="73" t="str">
        <f t="shared" si="14"/>
        <v>missing data</v>
      </c>
      <c r="AD28" s="80" t="str">
        <f t="shared" si="15"/>
        <v>missing data</v>
      </c>
      <c r="AE28" s="128" t="e">
        <f t="shared" si="28"/>
        <v>#VALUE!</v>
      </c>
      <c r="AF28" s="81" t="e">
        <f t="shared" si="29"/>
        <v>#VALUE!</v>
      </c>
    </row>
    <row r="29" spans="1:32" x14ac:dyDescent="0.25">
      <c r="A29" s="114" t="s">
        <v>74</v>
      </c>
      <c r="B29" s="163"/>
      <c r="C29" s="105"/>
      <c r="D29" s="105"/>
      <c r="E29" s="104">
        <f t="shared" si="18"/>
        <v>0</v>
      </c>
      <c r="F29" s="105"/>
      <c r="G29" s="201"/>
      <c r="H29" s="201"/>
      <c r="I29" s="201"/>
      <c r="J29" s="150" t="str">
        <f t="shared" si="5"/>
        <v xml:space="preserve"> </v>
      </c>
      <c r="K29" s="145" t="str">
        <f t="shared" si="6"/>
        <v xml:space="preserve"> </v>
      </c>
      <c r="L29" s="145" t="str">
        <f t="shared" si="7"/>
        <v xml:space="preserve"> </v>
      </c>
      <c r="M29" s="145">
        <f t="shared" si="8"/>
        <v>0</v>
      </c>
      <c r="N29" s="145" t="str">
        <f t="shared" si="9"/>
        <v xml:space="preserve"> </v>
      </c>
      <c r="O29" s="145" t="str">
        <f t="shared" si="10"/>
        <v xml:space="preserve"> </v>
      </c>
      <c r="P29" s="145" t="str">
        <f t="shared" si="19"/>
        <v xml:space="preserve"> </v>
      </c>
      <c r="Q29" s="150" t="e">
        <f t="shared" si="20"/>
        <v>#VALUE!</v>
      </c>
      <c r="R29" s="145" t="e">
        <f t="shared" si="21"/>
        <v>#VALUE!</v>
      </c>
      <c r="S29" s="126" t="e">
        <f t="shared" si="22"/>
        <v>#VALUE!</v>
      </c>
      <c r="T29" s="73" t="str">
        <f t="shared" si="23"/>
        <v>donnée(s) manquante(s)</v>
      </c>
      <c r="U29" s="74" t="str">
        <f t="shared" si="24"/>
        <v>donnée(s) manquante(s)</v>
      </c>
      <c r="V29" s="127" t="str">
        <f>IF(ISBLANK(H29)," ",IF(H29&lt;=Scenario!$C$3,0,IF(H29&lt;=Scenario!$C$5,1,IF(H29&lt;=Scenario!$C$6,2,IF(H29&lt;=Scenario!$C$7,3,IF(H29&lt;=Scenario!$C$8,4,5))))))</f>
        <v xml:space="preserve"> </v>
      </c>
      <c r="W29" s="127" t="str">
        <f>IF(ISBLANK(I29)," ",IF(I29&lt;=Scenario!$G$3,0,IF(I29&lt;=Scenario!$G$5,1,IF(I29&lt;=Scenario!$G$6,2,IF(I29&lt;=Scenario!$G$7,3,IF(I29&lt;=Scenario!$G$8,4,IF(I29&lt;=Scenario!$G$9,5,IF(I29&lt;=Scenario!$G$10,6,7))))))))</f>
        <v xml:space="preserve"> </v>
      </c>
      <c r="X29" s="12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2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27" t="e">
        <f t="shared" si="25"/>
        <v>#VALUE!</v>
      </c>
      <c r="AA29" s="127" t="e">
        <f t="shared" si="26"/>
        <v>#VALUE!</v>
      </c>
      <c r="AB29" s="126" t="e">
        <f t="shared" si="27"/>
        <v>#VALUE!</v>
      </c>
      <c r="AC29" s="73" t="str">
        <f t="shared" si="14"/>
        <v>missing data</v>
      </c>
      <c r="AD29" s="80" t="str">
        <f t="shared" si="15"/>
        <v>missing data</v>
      </c>
      <c r="AE29" s="128" t="e">
        <f t="shared" si="28"/>
        <v>#VALUE!</v>
      </c>
      <c r="AF29" s="81" t="e">
        <f t="shared" si="29"/>
        <v>#VALUE!</v>
      </c>
    </row>
    <row r="30" spans="1:32" x14ac:dyDescent="0.25">
      <c r="A30" s="114" t="s">
        <v>74</v>
      </c>
      <c r="B30" s="163"/>
      <c r="C30" s="105"/>
      <c r="D30" s="105"/>
      <c r="E30" s="104">
        <f t="shared" si="18"/>
        <v>0</v>
      </c>
      <c r="F30" s="105"/>
      <c r="G30" s="201"/>
      <c r="H30" s="201"/>
      <c r="I30" s="201"/>
      <c r="J30" s="150" t="str">
        <f t="shared" si="5"/>
        <v xml:space="preserve"> </v>
      </c>
      <c r="K30" s="145" t="str">
        <f t="shared" si="6"/>
        <v xml:space="preserve"> </v>
      </c>
      <c r="L30" s="145" t="str">
        <f t="shared" si="7"/>
        <v xml:space="preserve"> </v>
      </c>
      <c r="M30" s="145">
        <f t="shared" si="8"/>
        <v>0</v>
      </c>
      <c r="N30" s="145" t="str">
        <f t="shared" si="9"/>
        <v xml:space="preserve"> </v>
      </c>
      <c r="O30" s="145" t="str">
        <f t="shared" si="10"/>
        <v xml:space="preserve"> </v>
      </c>
      <c r="P30" s="145" t="str">
        <f t="shared" si="19"/>
        <v xml:space="preserve"> </v>
      </c>
      <c r="Q30" s="150" t="e">
        <f t="shared" si="20"/>
        <v>#VALUE!</v>
      </c>
      <c r="R30" s="145" t="e">
        <f t="shared" si="21"/>
        <v>#VALUE!</v>
      </c>
      <c r="S30" s="126" t="e">
        <f t="shared" si="22"/>
        <v>#VALUE!</v>
      </c>
      <c r="T30" s="73" t="str">
        <f t="shared" si="23"/>
        <v>donnée(s) manquante(s)</v>
      </c>
      <c r="U30" s="74" t="str">
        <f t="shared" si="24"/>
        <v>donnée(s) manquante(s)</v>
      </c>
      <c r="V30" s="127" t="str">
        <f>IF(ISBLANK(H30)," ",IF(H30&lt;=Scenario!$C$3,0,IF(H30&lt;=Scenario!$C$5,1,IF(H30&lt;=Scenario!$C$6,2,IF(H30&lt;=Scenario!$C$7,3,IF(H30&lt;=Scenario!$C$8,4,5))))))</f>
        <v xml:space="preserve"> </v>
      </c>
      <c r="W30" s="127" t="str">
        <f>IF(ISBLANK(I30)," ",IF(I30&lt;=Scenario!$G$3,0,IF(I30&lt;=Scenario!$G$5,1,IF(I30&lt;=Scenario!$G$6,2,IF(I30&lt;=Scenario!$G$7,3,IF(I30&lt;=Scenario!$G$8,4,IF(I30&lt;=Scenario!$G$9,5,IF(I30&lt;=Scenario!$G$10,6,7))))))))</f>
        <v xml:space="preserve"> </v>
      </c>
      <c r="X30" s="12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2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27" t="e">
        <f t="shared" si="25"/>
        <v>#VALUE!</v>
      </c>
      <c r="AA30" s="127" t="e">
        <f t="shared" si="26"/>
        <v>#VALUE!</v>
      </c>
      <c r="AB30" s="126" t="e">
        <f t="shared" si="27"/>
        <v>#VALUE!</v>
      </c>
      <c r="AC30" s="73" t="str">
        <f t="shared" si="14"/>
        <v>missing data</v>
      </c>
      <c r="AD30" s="80" t="str">
        <f t="shared" si="15"/>
        <v>missing data</v>
      </c>
      <c r="AE30" s="128" t="e">
        <f t="shared" si="28"/>
        <v>#VALUE!</v>
      </c>
      <c r="AF30" s="81" t="e">
        <f t="shared" si="29"/>
        <v>#VALUE!</v>
      </c>
    </row>
    <row r="31" spans="1:32" x14ac:dyDescent="0.25">
      <c r="A31" s="114" t="s">
        <v>74</v>
      </c>
      <c r="B31" s="163"/>
      <c r="C31" s="105"/>
      <c r="D31" s="105"/>
      <c r="E31" s="104">
        <f t="shared" si="18"/>
        <v>0</v>
      </c>
      <c r="F31" s="105"/>
      <c r="G31" s="201"/>
      <c r="H31" s="201"/>
      <c r="I31" s="201"/>
      <c r="J31" s="150" t="str">
        <f t="shared" si="5"/>
        <v xml:space="preserve"> </v>
      </c>
      <c r="K31" s="145" t="str">
        <f t="shared" si="6"/>
        <v xml:space="preserve"> </v>
      </c>
      <c r="L31" s="145" t="str">
        <f t="shared" si="7"/>
        <v xml:space="preserve"> </v>
      </c>
      <c r="M31" s="145">
        <f t="shared" si="8"/>
        <v>0</v>
      </c>
      <c r="N31" s="145" t="str">
        <f t="shared" si="9"/>
        <v xml:space="preserve"> </v>
      </c>
      <c r="O31" s="145" t="str">
        <f t="shared" si="10"/>
        <v xml:space="preserve"> </v>
      </c>
      <c r="P31" s="145" t="str">
        <f t="shared" si="19"/>
        <v xml:space="preserve"> </v>
      </c>
      <c r="Q31" s="150" t="e">
        <f t="shared" si="20"/>
        <v>#VALUE!</v>
      </c>
      <c r="R31" s="145" t="e">
        <f t="shared" si="21"/>
        <v>#VALUE!</v>
      </c>
      <c r="S31" s="126" t="e">
        <f t="shared" si="22"/>
        <v>#VALUE!</v>
      </c>
      <c r="T31" s="73" t="str">
        <f t="shared" si="23"/>
        <v>donnée(s) manquante(s)</v>
      </c>
      <c r="U31" s="74" t="str">
        <f t="shared" si="24"/>
        <v>donnée(s) manquante(s)</v>
      </c>
      <c r="V31" s="127" t="str">
        <f>IF(ISBLANK(H31)," ",IF(H31&lt;=Scenario!$C$3,0,IF(H31&lt;=Scenario!$C$5,1,IF(H31&lt;=Scenario!$C$6,2,IF(H31&lt;=Scenario!$C$7,3,IF(H31&lt;=Scenario!$C$8,4,5))))))</f>
        <v xml:space="preserve"> </v>
      </c>
      <c r="W31" s="127" t="str">
        <f>IF(ISBLANK(I31)," ",IF(I31&lt;=Scenario!$G$3,0,IF(I31&lt;=Scenario!$G$5,1,IF(I31&lt;=Scenario!$G$6,2,IF(I31&lt;=Scenario!$G$7,3,IF(I31&lt;=Scenario!$G$8,4,IF(I31&lt;=Scenario!$G$9,5,IF(I31&lt;=Scenario!$G$10,6,7))))))))</f>
        <v xml:space="preserve"> </v>
      </c>
      <c r="X31" s="12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2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27" t="e">
        <f t="shared" si="25"/>
        <v>#VALUE!</v>
      </c>
      <c r="AA31" s="127" t="e">
        <f t="shared" si="26"/>
        <v>#VALUE!</v>
      </c>
      <c r="AB31" s="126" t="e">
        <f t="shared" si="27"/>
        <v>#VALUE!</v>
      </c>
      <c r="AC31" s="73" t="str">
        <f t="shared" si="14"/>
        <v>missing data</v>
      </c>
      <c r="AD31" s="80" t="str">
        <f t="shared" si="15"/>
        <v>missing data</v>
      </c>
      <c r="AE31" s="128" t="e">
        <f t="shared" si="28"/>
        <v>#VALUE!</v>
      </c>
      <c r="AF31" s="81" t="e">
        <f t="shared" si="29"/>
        <v>#VALUE!</v>
      </c>
    </row>
    <row r="32" spans="1:32" x14ac:dyDescent="0.25">
      <c r="A32" s="114" t="s">
        <v>74</v>
      </c>
      <c r="B32" s="163"/>
      <c r="C32" s="105"/>
      <c r="D32" s="105"/>
      <c r="E32" s="104">
        <f t="shared" si="18"/>
        <v>0</v>
      </c>
      <c r="F32" s="105"/>
      <c r="G32" s="201"/>
      <c r="H32" s="201"/>
      <c r="I32" s="201"/>
      <c r="J32" s="150" t="str">
        <f t="shared" si="5"/>
        <v xml:space="preserve"> </v>
      </c>
      <c r="K32" s="145" t="str">
        <f t="shared" si="6"/>
        <v xml:space="preserve"> </v>
      </c>
      <c r="L32" s="145" t="str">
        <f t="shared" si="7"/>
        <v xml:space="preserve"> </v>
      </c>
      <c r="M32" s="145">
        <f t="shared" si="8"/>
        <v>0</v>
      </c>
      <c r="N32" s="145" t="str">
        <f t="shared" si="9"/>
        <v xml:space="preserve"> </v>
      </c>
      <c r="O32" s="145" t="str">
        <f t="shared" si="10"/>
        <v xml:space="preserve"> </v>
      </c>
      <c r="P32" s="145" t="str">
        <f t="shared" si="19"/>
        <v xml:space="preserve"> </v>
      </c>
      <c r="Q32" s="150" t="e">
        <f t="shared" si="20"/>
        <v>#VALUE!</v>
      </c>
      <c r="R32" s="145" t="e">
        <f t="shared" si="21"/>
        <v>#VALUE!</v>
      </c>
      <c r="S32" s="126" t="e">
        <f t="shared" si="22"/>
        <v>#VALUE!</v>
      </c>
      <c r="T32" s="73" t="str">
        <f t="shared" si="23"/>
        <v>donnée(s) manquante(s)</v>
      </c>
      <c r="U32" s="74" t="str">
        <f t="shared" si="24"/>
        <v>donnée(s) manquante(s)</v>
      </c>
      <c r="V32" s="127" t="str">
        <f>IF(ISBLANK(H32)," ",IF(H32&lt;=Scenario!$C$3,0,IF(H32&lt;=Scenario!$C$5,1,IF(H32&lt;=Scenario!$C$6,2,IF(H32&lt;=Scenario!$C$7,3,IF(H32&lt;=Scenario!$C$8,4,5))))))</f>
        <v xml:space="preserve"> </v>
      </c>
      <c r="W32" s="127" t="str">
        <f>IF(ISBLANK(I32)," ",IF(I32&lt;=Scenario!$G$3,0,IF(I32&lt;=Scenario!$G$5,1,IF(I32&lt;=Scenario!$G$6,2,IF(I32&lt;=Scenario!$G$7,3,IF(I32&lt;=Scenario!$G$8,4,IF(I32&lt;=Scenario!$G$9,5,IF(I32&lt;=Scenario!$G$10,6,7))))))))</f>
        <v xml:space="preserve"> </v>
      </c>
      <c r="X32" s="12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2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27" t="e">
        <f t="shared" si="25"/>
        <v>#VALUE!</v>
      </c>
      <c r="AA32" s="127" t="e">
        <f t="shared" si="26"/>
        <v>#VALUE!</v>
      </c>
      <c r="AB32" s="126" t="e">
        <f t="shared" si="27"/>
        <v>#VALUE!</v>
      </c>
      <c r="AC32" s="73" t="str">
        <f t="shared" si="14"/>
        <v>missing data</v>
      </c>
      <c r="AD32" s="80" t="str">
        <f t="shared" si="15"/>
        <v>missing data</v>
      </c>
      <c r="AE32" s="128" t="e">
        <f t="shared" si="28"/>
        <v>#VALUE!</v>
      </c>
      <c r="AF32" s="81" t="e">
        <f t="shared" si="29"/>
        <v>#VALUE!</v>
      </c>
    </row>
    <row r="33" spans="1:32" x14ac:dyDescent="0.25">
      <c r="A33" s="114" t="s">
        <v>74</v>
      </c>
      <c r="B33" s="163"/>
      <c r="C33" s="105"/>
      <c r="D33" s="105"/>
      <c r="E33" s="104">
        <f t="shared" si="18"/>
        <v>0</v>
      </c>
      <c r="F33" s="105"/>
      <c r="G33" s="201"/>
      <c r="H33" s="201"/>
      <c r="I33" s="201"/>
      <c r="J33" s="150" t="str">
        <f t="shared" si="5"/>
        <v xml:space="preserve"> </v>
      </c>
      <c r="K33" s="145" t="str">
        <f t="shared" si="6"/>
        <v xml:space="preserve"> </v>
      </c>
      <c r="L33" s="145" t="str">
        <f t="shared" si="7"/>
        <v xml:space="preserve"> </v>
      </c>
      <c r="M33" s="145">
        <f t="shared" si="8"/>
        <v>0</v>
      </c>
      <c r="N33" s="145" t="str">
        <f t="shared" si="9"/>
        <v xml:space="preserve"> </v>
      </c>
      <c r="O33" s="145" t="str">
        <f t="shared" si="10"/>
        <v xml:space="preserve"> </v>
      </c>
      <c r="P33" s="145" t="str">
        <f t="shared" si="19"/>
        <v xml:space="preserve"> </v>
      </c>
      <c r="Q33" s="150" t="e">
        <f t="shared" si="20"/>
        <v>#VALUE!</v>
      </c>
      <c r="R33" s="145" t="e">
        <f t="shared" si="21"/>
        <v>#VALUE!</v>
      </c>
      <c r="S33" s="126" t="e">
        <f t="shared" si="22"/>
        <v>#VALUE!</v>
      </c>
      <c r="T33" s="73" t="str">
        <f t="shared" si="23"/>
        <v>donnée(s) manquante(s)</v>
      </c>
      <c r="U33" s="74" t="str">
        <f t="shared" si="24"/>
        <v>donnée(s) manquante(s)</v>
      </c>
      <c r="V33" s="127" t="str">
        <f>IF(ISBLANK(H33)," ",IF(H33&lt;=Scenario!$C$3,0,IF(H33&lt;=Scenario!$C$5,1,IF(H33&lt;=Scenario!$C$6,2,IF(H33&lt;=Scenario!$C$7,3,IF(H33&lt;=Scenario!$C$8,4,5))))))</f>
        <v xml:space="preserve"> </v>
      </c>
      <c r="W33" s="127" t="str">
        <f>IF(ISBLANK(I33)," ",IF(I33&lt;=Scenario!$G$3,0,IF(I33&lt;=Scenario!$G$5,1,IF(I33&lt;=Scenario!$G$6,2,IF(I33&lt;=Scenario!$G$7,3,IF(I33&lt;=Scenario!$G$8,4,IF(I33&lt;=Scenario!$G$9,5,IF(I33&lt;=Scenario!$G$10,6,7))))))))</f>
        <v xml:space="preserve"> </v>
      </c>
      <c r="X33" s="12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2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27" t="e">
        <f t="shared" si="25"/>
        <v>#VALUE!</v>
      </c>
      <c r="AA33" s="127" t="e">
        <f t="shared" si="26"/>
        <v>#VALUE!</v>
      </c>
      <c r="AB33" s="126" t="e">
        <f t="shared" si="27"/>
        <v>#VALUE!</v>
      </c>
      <c r="AC33" s="73" t="str">
        <f t="shared" si="14"/>
        <v>missing data</v>
      </c>
      <c r="AD33" s="80" t="str">
        <f t="shared" si="15"/>
        <v>missing data</v>
      </c>
      <c r="AE33" s="128" t="e">
        <f t="shared" si="28"/>
        <v>#VALUE!</v>
      </c>
      <c r="AF33" s="81" t="e">
        <f t="shared" si="29"/>
        <v>#VALUE!</v>
      </c>
    </row>
    <row r="34" spans="1:32" x14ac:dyDescent="0.25">
      <c r="A34" s="114" t="s">
        <v>74</v>
      </c>
      <c r="B34" s="163"/>
      <c r="C34" s="105"/>
      <c r="D34" s="105"/>
      <c r="E34" s="104">
        <f t="shared" si="18"/>
        <v>0</v>
      </c>
      <c r="F34" s="105"/>
      <c r="G34" s="201"/>
      <c r="H34" s="201"/>
      <c r="I34" s="201"/>
      <c r="J34" s="150" t="str">
        <f t="shared" si="5"/>
        <v xml:space="preserve"> </v>
      </c>
      <c r="K34" s="145" t="str">
        <f t="shared" si="6"/>
        <v xml:space="preserve"> </v>
      </c>
      <c r="L34" s="145" t="str">
        <f t="shared" si="7"/>
        <v xml:space="preserve"> </v>
      </c>
      <c r="M34" s="145">
        <f t="shared" si="8"/>
        <v>0</v>
      </c>
      <c r="N34" s="145" t="str">
        <f t="shared" si="9"/>
        <v xml:space="preserve"> </v>
      </c>
      <c r="O34" s="145" t="str">
        <f t="shared" si="10"/>
        <v xml:space="preserve"> </v>
      </c>
      <c r="P34" s="145" t="str">
        <f t="shared" si="19"/>
        <v xml:space="preserve"> </v>
      </c>
      <c r="Q34" s="150" t="e">
        <f t="shared" si="20"/>
        <v>#VALUE!</v>
      </c>
      <c r="R34" s="145" t="e">
        <f t="shared" si="21"/>
        <v>#VALUE!</v>
      </c>
      <c r="S34" s="126" t="e">
        <f t="shared" si="22"/>
        <v>#VALUE!</v>
      </c>
      <c r="T34" s="73" t="str">
        <f t="shared" si="23"/>
        <v>donnée(s) manquante(s)</v>
      </c>
      <c r="U34" s="74" t="str">
        <f t="shared" si="24"/>
        <v>donnée(s) manquante(s)</v>
      </c>
      <c r="V34" s="127" t="str">
        <f>IF(ISBLANK(H34)," ",IF(H34&lt;=Scenario!$C$3,0,IF(H34&lt;=Scenario!$C$5,1,IF(H34&lt;=Scenario!$C$6,2,IF(H34&lt;=Scenario!$C$7,3,IF(H34&lt;=Scenario!$C$8,4,5))))))</f>
        <v xml:space="preserve"> </v>
      </c>
      <c r="W34" s="127" t="str">
        <f>IF(ISBLANK(I34)," ",IF(I34&lt;=Scenario!$G$3,0,IF(I34&lt;=Scenario!$G$5,1,IF(I34&lt;=Scenario!$G$6,2,IF(I34&lt;=Scenario!$G$7,3,IF(I34&lt;=Scenario!$G$8,4,IF(I34&lt;=Scenario!$G$9,5,IF(I34&lt;=Scenario!$G$10,6,7))))))))</f>
        <v xml:space="preserve"> </v>
      </c>
      <c r="X34" s="12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2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27" t="e">
        <f t="shared" si="25"/>
        <v>#VALUE!</v>
      </c>
      <c r="AA34" s="127" t="e">
        <f t="shared" si="26"/>
        <v>#VALUE!</v>
      </c>
      <c r="AB34" s="126" t="e">
        <f t="shared" si="27"/>
        <v>#VALUE!</v>
      </c>
      <c r="AC34" s="73" t="str">
        <f t="shared" si="14"/>
        <v>missing data</v>
      </c>
      <c r="AD34" s="80" t="str">
        <f t="shared" si="15"/>
        <v>missing data</v>
      </c>
      <c r="AE34" s="128" t="e">
        <f t="shared" si="28"/>
        <v>#VALUE!</v>
      </c>
      <c r="AF34" s="81" t="e">
        <f t="shared" si="29"/>
        <v>#VALUE!</v>
      </c>
    </row>
    <row r="35" spans="1:32" x14ac:dyDescent="0.25">
      <c r="A35" s="114" t="s">
        <v>74</v>
      </c>
      <c r="B35" s="163"/>
      <c r="C35" s="105"/>
      <c r="D35" s="105"/>
      <c r="E35" s="104">
        <f t="shared" si="18"/>
        <v>0</v>
      </c>
      <c r="F35" s="105"/>
      <c r="G35" s="201"/>
      <c r="H35" s="201"/>
      <c r="I35" s="201"/>
      <c r="J35" s="150" t="str">
        <f t="shared" si="5"/>
        <v xml:space="preserve"> </v>
      </c>
      <c r="K35" s="145" t="str">
        <f t="shared" si="6"/>
        <v xml:space="preserve"> </v>
      </c>
      <c r="L35" s="145" t="str">
        <f t="shared" si="7"/>
        <v xml:space="preserve"> </v>
      </c>
      <c r="M35" s="145">
        <f t="shared" si="8"/>
        <v>0</v>
      </c>
      <c r="N35" s="145" t="str">
        <f t="shared" si="9"/>
        <v xml:space="preserve"> </v>
      </c>
      <c r="O35" s="145" t="str">
        <f t="shared" si="10"/>
        <v xml:space="preserve"> </v>
      </c>
      <c r="P35" s="145" t="str">
        <f t="shared" si="19"/>
        <v xml:space="preserve"> </v>
      </c>
      <c r="Q35" s="150" t="e">
        <f t="shared" si="20"/>
        <v>#VALUE!</v>
      </c>
      <c r="R35" s="145" t="e">
        <f t="shared" si="21"/>
        <v>#VALUE!</v>
      </c>
      <c r="S35" s="126" t="e">
        <f t="shared" si="22"/>
        <v>#VALUE!</v>
      </c>
      <c r="T35" s="73" t="str">
        <f t="shared" si="23"/>
        <v>donnée(s) manquante(s)</v>
      </c>
      <c r="U35" s="74" t="str">
        <f t="shared" si="24"/>
        <v>donnée(s) manquante(s)</v>
      </c>
      <c r="V35" s="127" t="str">
        <f>IF(ISBLANK(H35)," ",IF(H35&lt;=Scenario!$C$3,0,IF(H35&lt;=Scenario!$C$5,1,IF(H35&lt;=Scenario!$C$6,2,IF(H35&lt;=Scenario!$C$7,3,IF(H35&lt;=Scenario!$C$8,4,5))))))</f>
        <v xml:space="preserve"> </v>
      </c>
      <c r="W35" s="127" t="str">
        <f>IF(ISBLANK(I35)," ",IF(I35&lt;=Scenario!$G$3,0,IF(I35&lt;=Scenario!$G$5,1,IF(I35&lt;=Scenario!$G$6,2,IF(I35&lt;=Scenario!$G$7,3,IF(I35&lt;=Scenario!$G$8,4,IF(I35&lt;=Scenario!$G$9,5,IF(I35&lt;=Scenario!$G$10,6,7))))))))</f>
        <v xml:space="preserve"> </v>
      </c>
      <c r="X35" s="12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2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27" t="e">
        <f t="shared" si="25"/>
        <v>#VALUE!</v>
      </c>
      <c r="AA35" s="127" t="e">
        <f t="shared" si="26"/>
        <v>#VALUE!</v>
      </c>
      <c r="AB35" s="126" t="e">
        <f t="shared" si="27"/>
        <v>#VALUE!</v>
      </c>
      <c r="AC35" s="73" t="str">
        <f t="shared" si="14"/>
        <v>missing data</v>
      </c>
      <c r="AD35" s="80" t="str">
        <f t="shared" si="15"/>
        <v>missing data</v>
      </c>
      <c r="AE35" s="128" t="e">
        <f t="shared" si="28"/>
        <v>#VALUE!</v>
      </c>
      <c r="AF35" s="81" t="e">
        <f t="shared" si="29"/>
        <v>#VALUE!</v>
      </c>
    </row>
    <row r="36" spans="1:32" x14ac:dyDescent="0.25">
      <c r="A36" s="114" t="s">
        <v>74</v>
      </c>
      <c r="B36" s="163"/>
      <c r="C36" s="105"/>
      <c r="D36" s="105"/>
      <c r="E36" s="104">
        <f t="shared" si="18"/>
        <v>0</v>
      </c>
      <c r="F36" s="105"/>
      <c r="G36" s="201"/>
      <c r="H36" s="201"/>
      <c r="I36" s="201"/>
      <c r="J36" s="150" t="str">
        <f t="shared" si="5"/>
        <v xml:space="preserve"> </v>
      </c>
      <c r="K36" s="145" t="str">
        <f t="shared" si="6"/>
        <v xml:space="preserve"> </v>
      </c>
      <c r="L36" s="145" t="str">
        <f t="shared" si="7"/>
        <v xml:space="preserve"> </v>
      </c>
      <c r="M36" s="145">
        <f t="shared" si="8"/>
        <v>0</v>
      </c>
      <c r="N36" s="145" t="str">
        <f t="shared" si="9"/>
        <v xml:space="preserve"> </v>
      </c>
      <c r="O36" s="145" t="str">
        <f t="shared" si="10"/>
        <v xml:space="preserve"> </v>
      </c>
      <c r="P36" s="145" t="str">
        <f t="shared" si="19"/>
        <v xml:space="preserve"> </v>
      </c>
      <c r="Q36" s="150" t="e">
        <f t="shared" si="20"/>
        <v>#VALUE!</v>
      </c>
      <c r="R36" s="145" t="e">
        <f t="shared" si="21"/>
        <v>#VALUE!</v>
      </c>
      <c r="S36" s="126" t="e">
        <f t="shared" si="22"/>
        <v>#VALUE!</v>
      </c>
      <c r="T36" s="73" t="str">
        <f t="shared" si="23"/>
        <v>donnée(s) manquante(s)</v>
      </c>
      <c r="U36" s="74" t="str">
        <f t="shared" si="24"/>
        <v>donnée(s) manquante(s)</v>
      </c>
      <c r="V36" s="127" t="str">
        <f>IF(ISBLANK(H36)," ",IF(H36&lt;=Scenario!$C$3,0,IF(H36&lt;=Scenario!$C$5,1,IF(H36&lt;=Scenario!$C$6,2,IF(H36&lt;=Scenario!$C$7,3,IF(H36&lt;=Scenario!$C$8,4,5))))))</f>
        <v xml:space="preserve"> </v>
      </c>
      <c r="W36" s="127" t="str">
        <f>IF(ISBLANK(I36)," ",IF(I36&lt;=Scenario!$G$3,0,IF(I36&lt;=Scenario!$G$5,1,IF(I36&lt;=Scenario!$G$6,2,IF(I36&lt;=Scenario!$G$7,3,IF(I36&lt;=Scenario!$G$8,4,IF(I36&lt;=Scenario!$G$9,5,IF(I36&lt;=Scenario!$G$10,6,7))))))))</f>
        <v xml:space="preserve"> </v>
      </c>
      <c r="X36" s="12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2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27" t="e">
        <f t="shared" si="25"/>
        <v>#VALUE!</v>
      </c>
      <c r="AA36" s="127" t="e">
        <f t="shared" si="26"/>
        <v>#VALUE!</v>
      </c>
      <c r="AB36" s="126" t="e">
        <f t="shared" si="27"/>
        <v>#VALUE!</v>
      </c>
      <c r="AC36" s="73" t="str">
        <f t="shared" si="14"/>
        <v>missing data</v>
      </c>
      <c r="AD36" s="80" t="str">
        <f t="shared" si="15"/>
        <v>missing data</v>
      </c>
      <c r="AE36" s="128" t="e">
        <f t="shared" si="28"/>
        <v>#VALUE!</v>
      </c>
      <c r="AF36" s="81" t="e">
        <f t="shared" si="29"/>
        <v>#VALUE!</v>
      </c>
    </row>
    <row r="37" spans="1:32" x14ac:dyDescent="0.25">
      <c r="A37" s="114" t="s">
        <v>74</v>
      </c>
      <c r="B37" s="163"/>
      <c r="C37" s="105"/>
      <c r="D37" s="105"/>
      <c r="E37" s="104">
        <f t="shared" si="18"/>
        <v>0</v>
      </c>
      <c r="F37" s="105"/>
      <c r="G37" s="201"/>
      <c r="H37" s="201"/>
      <c r="I37" s="201"/>
      <c r="J37" s="150" t="str">
        <f t="shared" si="5"/>
        <v xml:space="preserve"> </v>
      </c>
      <c r="K37" s="145" t="str">
        <f t="shared" si="6"/>
        <v xml:space="preserve"> </v>
      </c>
      <c r="L37" s="145" t="str">
        <f t="shared" si="7"/>
        <v xml:space="preserve"> </v>
      </c>
      <c r="M37" s="145">
        <f t="shared" si="8"/>
        <v>0</v>
      </c>
      <c r="N37" s="145" t="str">
        <f t="shared" si="9"/>
        <v xml:space="preserve"> </v>
      </c>
      <c r="O37" s="145" t="str">
        <f t="shared" si="10"/>
        <v xml:space="preserve"> </v>
      </c>
      <c r="P37" s="145" t="str">
        <f t="shared" si="19"/>
        <v xml:space="preserve"> </v>
      </c>
      <c r="Q37" s="150" t="e">
        <f t="shared" si="20"/>
        <v>#VALUE!</v>
      </c>
      <c r="R37" s="145" t="e">
        <f t="shared" si="21"/>
        <v>#VALUE!</v>
      </c>
      <c r="S37" s="126" t="e">
        <f t="shared" si="22"/>
        <v>#VALUE!</v>
      </c>
      <c r="T37" s="73" t="str">
        <f t="shared" si="23"/>
        <v>donnée(s) manquante(s)</v>
      </c>
      <c r="U37" s="74" t="str">
        <f t="shared" si="24"/>
        <v>donnée(s) manquante(s)</v>
      </c>
      <c r="V37" s="127" t="str">
        <f>IF(ISBLANK(H37)," ",IF(H37&lt;=Scenario!$C$3,0,IF(H37&lt;=Scenario!$C$5,1,IF(H37&lt;=Scenario!$C$6,2,IF(H37&lt;=Scenario!$C$7,3,IF(H37&lt;=Scenario!$C$8,4,5))))))</f>
        <v xml:space="preserve"> </v>
      </c>
      <c r="W37" s="127" t="str">
        <f>IF(ISBLANK(I37)," ",IF(I37&lt;=Scenario!$G$3,0,IF(I37&lt;=Scenario!$G$5,1,IF(I37&lt;=Scenario!$G$6,2,IF(I37&lt;=Scenario!$G$7,3,IF(I37&lt;=Scenario!$G$8,4,IF(I37&lt;=Scenario!$G$9,5,IF(I37&lt;=Scenario!$G$10,6,7))))))))</f>
        <v xml:space="preserve"> </v>
      </c>
      <c r="X37" s="12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2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27" t="e">
        <f t="shared" si="25"/>
        <v>#VALUE!</v>
      </c>
      <c r="AA37" s="127" t="e">
        <f t="shared" si="26"/>
        <v>#VALUE!</v>
      </c>
      <c r="AB37" s="126" t="e">
        <f t="shared" si="27"/>
        <v>#VALUE!</v>
      </c>
      <c r="AC37" s="73" t="str">
        <f t="shared" si="14"/>
        <v>missing data</v>
      </c>
      <c r="AD37" s="80" t="str">
        <f t="shared" si="15"/>
        <v>missing data</v>
      </c>
      <c r="AE37" s="128" t="e">
        <f t="shared" si="28"/>
        <v>#VALUE!</v>
      </c>
      <c r="AF37" s="81" t="e">
        <f t="shared" si="29"/>
        <v>#VALUE!</v>
      </c>
    </row>
    <row r="38" spans="1:32" x14ac:dyDescent="0.25">
      <c r="A38" s="114" t="s">
        <v>74</v>
      </c>
      <c r="B38" s="163"/>
      <c r="C38" s="105"/>
      <c r="D38" s="105"/>
      <c r="E38" s="104">
        <f t="shared" si="18"/>
        <v>0</v>
      </c>
      <c r="F38" s="105"/>
      <c r="G38" s="201"/>
      <c r="H38" s="201"/>
      <c r="I38" s="201"/>
      <c r="J38" s="150" t="str">
        <f t="shared" si="5"/>
        <v xml:space="preserve"> </v>
      </c>
      <c r="K38" s="145" t="str">
        <f t="shared" si="6"/>
        <v xml:space="preserve"> </v>
      </c>
      <c r="L38" s="145" t="str">
        <f t="shared" si="7"/>
        <v xml:space="preserve"> </v>
      </c>
      <c r="M38" s="145">
        <f t="shared" si="8"/>
        <v>0</v>
      </c>
      <c r="N38" s="145" t="str">
        <f t="shared" si="9"/>
        <v xml:space="preserve"> </v>
      </c>
      <c r="O38" s="145" t="str">
        <f t="shared" si="10"/>
        <v xml:space="preserve"> </v>
      </c>
      <c r="P38" s="145" t="str">
        <f t="shared" si="19"/>
        <v xml:space="preserve"> </v>
      </c>
      <c r="Q38" s="150" t="e">
        <f t="shared" si="20"/>
        <v>#VALUE!</v>
      </c>
      <c r="R38" s="145" t="e">
        <f t="shared" si="21"/>
        <v>#VALUE!</v>
      </c>
      <c r="S38" s="126" t="e">
        <f t="shared" si="22"/>
        <v>#VALUE!</v>
      </c>
      <c r="T38" s="73" t="str">
        <f t="shared" si="23"/>
        <v>donnée(s) manquante(s)</v>
      </c>
      <c r="U38" s="74" t="str">
        <f t="shared" si="24"/>
        <v>donnée(s) manquante(s)</v>
      </c>
      <c r="V38" s="127" t="str">
        <f>IF(ISBLANK(H38)," ",IF(H38&lt;=Scenario!$C$3,0,IF(H38&lt;=Scenario!$C$5,1,IF(H38&lt;=Scenario!$C$6,2,IF(H38&lt;=Scenario!$C$7,3,IF(H38&lt;=Scenario!$C$8,4,5))))))</f>
        <v xml:space="preserve"> </v>
      </c>
      <c r="W38" s="127" t="str">
        <f>IF(ISBLANK(I38)," ",IF(I38&lt;=Scenario!$G$3,0,IF(I38&lt;=Scenario!$G$5,1,IF(I38&lt;=Scenario!$G$6,2,IF(I38&lt;=Scenario!$G$7,3,IF(I38&lt;=Scenario!$G$8,4,IF(I38&lt;=Scenario!$G$9,5,IF(I38&lt;=Scenario!$G$10,6,7))))))))</f>
        <v xml:space="preserve"> </v>
      </c>
      <c r="X38" s="12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2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27" t="e">
        <f t="shared" si="25"/>
        <v>#VALUE!</v>
      </c>
      <c r="AA38" s="127" t="e">
        <f t="shared" si="26"/>
        <v>#VALUE!</v>
      </c>
      <c r="AB38" s="126" t="e">
        <f t="shared" si="27"/>
        <v>#VALUE!</v>
      </c>
      <c r="AC38" s="73" t="str">
        <f t="shared" si="14"/>
        <v>missing data</v>
      </c>
      <c r="AD38" s="80" t="str">
        <f t="shared" si="15"/>
        <v>missing data</v>
      </c>
      <c r="AE38" s="128" t="e">
        <f t="shared" si="28"/>
        <v>#VALUE!</v>
      </c>
      <c r="AF38" s="81" t="e">
        <f t="shared" si="29"/>
        <v>#VALUE!</v>
      </c>
    </row>
    <row r="39" spans="1:32" x14ac:dyDescent="0.25">
      <c r="A39" s="114" t="s">
        <v>74</v>
      </c>
      <c r="B39" s="163"/>
      <c r="C39" s="105"/>
      <c r="D39" s="105"/>
      <c r="E39" s="104">
        <f t="shared" si="18"/>
        <v>0</v>
      </c>
      <c r="F39" s="105"/>
      <c r="G39" s="201"/>
      <c r="H39" s="201"/>
      <c r="I39" s="201"/>
      <c r="J39" s="150" t="str">
        <f t="shared" si="5"/>
        <v xml:space="preserve"> </v>
      </c>
      <c r="K39" s="145" t="str">
        <f t="shared" si="6"/>
        <v xml:space="preserve"> </v>
      </c>
      <c r="L39" s="145" t="str">
        <f t="shared" si="7"/>
        <v xml:space="preserve"> </v>
      </c>
      <c r="M39" s="145">
        <f t="shared" si="8"/>
        <v>0</v>
      </c>
      <c r="N39" s="145" t="str">
        <f t="shared" si="9"/>
        <v xml:space="preserve"> </v>
      </c>
      <c r="O39" s="145" t="str">
        <f t="shared" si="10"/>
        <v xml:space="preserve"> </v>
      </c>
      <c r="P39" s="145" t="str">
        <f t="shared" si="19"/>
        <v xml:space="preserve"> </v>
      </c>
      <c r="Q39" s="150" t="e">
        <f t="shared" si="20"/>
        <v>#VALUE!</v>
      </c>
      <c r="R39" s="145" t="e">
        <f t="shared" si="21"/>
        <v>#VALUE!</v>
      </c>
      <c r="S39" s="126" t="e">
        <f t="shared" si="22"/>
        <v>#VALUE!</v>
      </c>
      <c r="T39" s="73" t="str">
        <f t="shared" si="23"/>
        <v>donnée(s) manquante(s)</v>
      </c>
      <c r="U39" s="74" t="str">
        <f t="shared" si="24"/>
        <v>donnée(s) manquante(s)</v>
      </c>
      <c r="V39" s="127" t="str">
        <f>IF(ISBLANK(H39)," ",IF(H39&lt;=Scenario!$C$3,0,IF(H39&lt;=Scenario!$C$5,1,IF(H39&lt;=Scenario!$C$6,2,IF(H39&lt;=Scenario!$C$7,3,IF(H39&lt;=Scenario!$C$8,4,5))))))</f>
        <v xml:space="preserve"> </v>
      </c>
      <c r="W39" s="127" t="str">
        <f>IF(ISBLANK(I39)," ",IF(I39&lt;=Scenario!$G$3,0,IF(I39&lt;=Scenario!$G$5,1,IF(I39&lt;=Scenario!$G$6,2,IF(I39&lt;=Scenario!$G$7,3,IF(I39&lt;=Scenario!$G$8,4,IF(I39&lt;=Scenario!$G$9,5,IF(I39&lt;=Scenario!$G$10,6,7))))))))</f>
        <v xml:space="preserve"> </v>
      </c>
      <c r="X39" s="12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2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27" t="e">
        <f t="shared" si="25"/>
        <v>#VALUE!</v>
      </c>
      <c r="AA39" s="127" t="e">
        <f t="shared" si="26"/>
        <v>#VALUE!</v>
      </c>
      <c r="AB39" s="126" t="e">
        <f t="shared" si="27"/>
        <v>#VALUE!</v>
      </c>
      <c r="AC39" s="73" t="str">
        <f t="shared" si="14"/>
        <v>missing data</v>
      </c>
      <c r="AD39" s="80" t="str">
        <f t="shared" si="15"/>
        <v>missing data</v>
      </c>
      <c r="AE39" s="128" t="e">
        <f t="shared" si="28"/>
        <v>#VALUE!</v>
      </c>
      <c r="AF39" s="81" t="e">
        <f t="shared" si="29"/>
        <v>#VALUE!</v>
      </c>
    </row>
    <row r="40" spans="1:32" x14ac:dyDescent="0.25">
      <c r="A40" s="114" t="s">
        <v>74</v>
      </c>
      <c r="B40" s="163"/>
      <c r="C40" s="105"/>
      <c r="D40" s="105"/>
      <c r="E40" s="104">
        <f t="shared" si="18"/>
        <v>0</v>
      </c>
      <c r="F40" s="105"/>
      <c r="G40" s="201"/>
      <c r="H40" s="201"/>
      <c r="I40" s="201"/>
      <c r="J40" s="150" t="str">
        <f t="shared" si="5"/>
        <v xml:space="preserve"> </v>
      </c>
      <c r="K40" s="145" t="str">
        <f t="shared" si="6"/>
        <v xml:space="preserve"> </v>
      </c>
      <c r="L40" s="145" t="str">
        <f t="shared" si="7"/>
        <v xml:space="preserve"> </v>
      </c>
      <c r="M40" s="145">
        <f t="shared" si="8"/>
        <v>0</v>
      </c>
      <c r="N40" s="145" t="str">
        <f t="shared" si="9"/>
        <v xml:space="preserve"> </v>
      </c>
      <c r="O40" s="145" t="str">
        <f t="shared" si="10"/>
        <v xml:space="preserve"> </v>
      </c>
      <c r="P40" s="145" t="str">
        <f t="shared" si="19"/>
        <v xml:space="preserve"> </v>
      </c>
      <c r="Q40" s="150" t="e">
        <f t="shared" si="20"/>
        <v>#VALUE!</v>
      </c>
      <c r="R40" s="145" t="e">
        <f t="shared" si="21"/>
        <v>#VALUE!</v>
      </c>
      <c r="S40" s="126" t="e">
        <f t="shared" si="22"/>
        <v>#VALUE!</v>
      </c>
      <c r="T40" s="73" t="str">
        <f t="shared" si="23"/>
        <v>donnée(s) manquante(s)</v>
      </c>
      <c r="U40" s="74" t="str">
        <f t="shared" si="24"/>
        <v>donnée(s) manquante(s)</v>
      </c>
      <c r="V40" s="127" t="str">
        <f>IF(ISBLANK(H40)," ",IF(H40&lt;=Scenario!$C$3,0,IF(H40&lt;=Scenario!$C$5,1,IF(H40&lt;=Scenario!$C$6,2,IF(H40&lt;=Scenario!$C$7,3,IF(H40&lt;=Scenario!$C$8,4,5))))))</f>
        <v xml:space="preserve"> </v>
      </c>
      <c r="W40" s="127" t="str">
        <f>IF(ISBLANK(I40)," ",IF(I40&lt;=Scenario!$G$3,0,IF(I40&lt;=Scenario!$G$5,1,IF(I40&lt;=Scenario!$G$6,2,IF(I40&lt;=Scenario!$G$7,3,IF(I40&lt;=Scenario!$G$8,4,IF(I40&lt;=Scenario!$G$9,5,IF(I40&lt;=Scenario!$G$10,6,7))))))))</f>
        <v xml:space="preserve"> </v>
      </c>
      <c r="X40" s="12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2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27" t="e">
        <f t="shared" si="25"/>
        <v>#VALUE!</v>
      </c>
      <c r="AA40" s="127" t="e">
        <f t="shared" si="26"/>
        <v>#VALUE!</v>
      </c>
      <c r="AB40" s="126" t="e">
        <f t="shared" si="27"/>
        <v>#VALUE!</v>
      </c>
      <c r="AC40" s="73" t="str">
        <f t="shared" si="14"/>
        <v>missing data</v>
      </c>
      <c r="AD40" s="80" t="str">
        <f t="shared" si="15"/>
        <v>missing data</v>
      </c>
      <c r="AE40" s="128" t="e">
        <f t="shared" si="28"/>
        <v>#VALUE!</v>
      </c>
      <c r="AF40" s="81" t="e">
        <f t="shared" si="29"/>
        <v>#VALUE!</v>
      </c>
    </row>
    <row r="41" spans="1:32" x14ac:dyDescent="0.25">
      <c r="A41" s="114" t="s">
        <v>74</v>
      </c>
      <c r="B41" s="163"/>
      <c r="C41" s="105"/>
      <c r="D41" s="105"/>
      <c r="E41" s="104">
        <f t="shared" si="18"/>
        <v>0</v>
      </c>
      <c r="F41" s="105"/>
      <c r="G41" s="201"/>
      <c r="H41" s="201"/>
      <c r="I41" s="201"/>
      <c r="J41" s="150" t="str">
        <f t="shared" si="5"/>
        <v xml:space="preserve"> </v>
      </c>
      <c r="K41" s="145" t="str">
        <f t="shared" si="6"/>
        <v xml:space="preserve"> </v>
      </c>
      <c r="L41" s="145" t="str">
        <f t="shared" si="7"/>
        <v xml:space="preserve"> </v>
      </c>
      <c r="M41" s="145">
        <f t="shared" si="8"/>
        <v>0</v>
      </c>
      <c r="N41" s="145" t="str">
        <f t="shared" si="9"/>
        <v xml:space="preserve"> </v>
      </c>
      <c r="O41" s="145" t="str">
        <f t="shared" si="10"/>
        <v xml:space="preserve"> </v>
      </c>
      <c r="P41" s="145" t="str">
        <f t="shared" si="19"/>
        <v xml:space="preserve"> </v>
      </c>
      <c r="Q41" s="150" t="e">
        <f t="shared" si="20"/>
        <v>#VALUE!</v>
      </c>
      <c r="R41" s="145" t="e">
        <f t="shared" si="21"/>
        <v>#VALUE!</v>
      </c>
      <c r="S41" s="126" t="e">
        <f t="shared" si="22"/>
        <v>#VALUE!</v>
      </c>
      <c r="T41" s="73" t="str">
        <f t="shared" si="23"/>
        <v>donnée(s) manquante(s)</v>
      </c>
      <c r="U41" s="74" t="str">
        <f t="shared" si="24"/>
        <v>donnée(s) manquante(s)</v>
      </c>
      <c r="V41" s="127" t="str">
        <f>IF(ISBLANK(H41)," ",IF(H41&lt;=Scenario!$C$3,0,IF(H41&lt;=Scenario!$C$5,1,IF(H41&lt;=Scenario!$C$6,2,IF(H41&lt;=Scenario!$C$7,3,IF(H41&lt;=Scenario!$C$8,4,5))))))</f>
        <v xml:space="preserve"> </v>
      </c>
      <c r="W41" s="127" t="str">
        <f>IF(ISBLANK(I41)," ",IF(I41&lt;=Scenario!$G$3,0,IF(I41&lt;=Scenario!$G$5,1,IF(I41&lt;=Scenario!$G$6,2,IF(I41&lt;=Scenario!$G$7,3,IF(I41&lt;=Scenario!$G$8,4,IF(I41&lt;=Scenario!$G$9,5,IF(I41&lt;=Scenario!$G$10,6,7))))))))</f>
        <v xml:space="preserve"> </v>
      </c>
      <c r="X41" s="12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2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27" t="e">
        <f t="shared" si="25"/>
        <v>#VALUE!</v>
      </c>
      <c r="AA41" s="127" t="e">
        <f t="shared" si="26"/>
        <v>#VALUE!</v>
      </c>
      <c r="AB41" s="126" t="e">
        <f t="shared" si="27"/>
        <v>#VALUE!</v>
      </c>
      <c r="AC41" s="73" t="str">
        <f t="shared" si="14"/>
        <v>missing data</v>
      </c>
      <c r="AD41" s="80" t="str">
        <f t="shared" si="15"/>
        <v>missing data</v>
      </c>
      <c r="AE41" s="128" t="e">
        <f t="shared" si="28"/>
        <v>#VALUE!</v>
      </c>
      <c r="AF41" s="81" t="e">
        <f t="shared" si="29"/>
        <v>#VALUE!</v>
      </c>
    </row>
    <row r="42" spans="1:32" x14ac:dyDescent="0.25">
      <c r="A42" s="114" t="s">
        <v>74</v>
      </c>
      <c r="B42" s="163"/>
      <c r="C42" s="105"/>
      <c r="D42" s="105"/>
      <c r="E42" s="104">
        <f t="shared" si="18"/>
        <v>0</v>
      </c>
      <c r="F42" s="105"/>
      <c r="G42" s="201"/>
      <c r="H42" s="201"/>
      <c r="I42" s="201"/>
      <c r="J42" s="150" t="str">
        <f t="shared" si="5"/>
        <v xml:space="preserve"> </v>
      </c>
      <c r="K42" s="145" t="str">
        <f t="shared" si="6"/>
        <v xml:space="preserve"> </v>
      </c>
      <c r="L42" s="145" t="str">
        <f t="shared" si="7"/>
        <v xml:space="preserve"> </v>
      </c>
      <c r="M42" s="145">
        <f t="shared" si="8"/>
        <v>0</v>
      </c>
      <c r="N42" s="145" t="str">
        <f t="shared" si="9"/>
        <v xml:space="preserve"> </v>
      </c>
      <c r="O42" s="145" t="str">
        <f t="shared" si="10"/>
        <v xml:space="preserve"> </v>
      </c>
      <c r="P42" s="145" t="str">
        <f t="shared" si="19"/>
        <v xml:space="preserve"> </v>
      </c>
      <c r="Q42" s="150" t="e">
        <f t="shared" si="20"/>
        <v>#VALUE!</v>
      </c>
      <c r="R42" s="145" t="e">
        <f t="shared" si="21"/>
        <v>#VALUE!</v>
      </c>
      <c r="S42" s="126" t="e">
        <f t="shared" si="22"/>
        <v>#VALUE!</v>
      </c>
      <c r="T42" s="73" t="str">
        <f t="shared" si="23"/>
        <v>donnée(s) manquante(s)</v>
      </c>
      <c r="U42" s="74" t="str">
        <f t="shared" si="24"/>
        <v>donnée(s) manquante(s)</v>
      </c>
      <c r="V42" s="127" t="str">
        <f>IF(ISBLANK(H42)," ",IF(H42&lt;=Scenario!$C$3,0,IF(H42&lt;=Scenario!$C$5,1,IF(H42&lt;=Scenario!$C$6,2,IF(H42&lt;=Scenario!$C$7,3,IF(H42&lt;=Scenario!$C$8,4,5))))))</f>
        <v xml:space="preserve"> </v>
      </c>
      <c r="W42" s="127" t="str">
        <f>IF(ISBLANK(I42)," ",IF(I42&lt;=Scenario!$G$3,0,IF(I42&lt;=Scenario!$G$5,1,IF(I42&lt;=Scenario!$G$6,2,IF(I42&lt;=Scenario!$G$7,3,IF(I42&lt;=Scenario!$G$8,4,IF(I42&lt;=Scenario!$G$9,5,IF(I42&lt;=Scenario!$G$10,6,7))))))))</f>
        <v xml:space="preserve"> </v>
      </c>
      <c r="X42" s="12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2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27" t="e">
        <f t="shared" si="25"/>
        <v>#VALUE!</v>
      </c>
      <c r="AA42" s="127" t="e">
        <f t="shared" si="26"/>
        <v>#VALUE!</v>
      </c>
      <c r="AB42" s="126" t="e">
        <f t="shared" si="27"/>
        <v>#VALUE!</v>
      </c>
      <c r="AC42" s="73" t="str">
        <f t="shared" si="14"/>
        <v>missing data</v>
      </c>
      <c r="AD42" s="80" t="str">
        <f t="shared" si="15"/>
        <v>missing data</v>
      </c>
      <c r="AE42" s="128" t="e">
        <f t="shared" si="28"/>
        <v>#VALUE!</v>
      </c>
      <c r="AF42" s="81" t="e">
        <f t="shared" si="29"/>
        <v>#VALUE!</v>
      </c>
    </row>
    <row r="43" spans="1:32" x14ac:dyDescent="0.25">
      <c r="A43" s="114" t="s">
        <v>74</v>
      </c>
      <c r="B43" s="163"/>
      <c r="C43" s="105"/>
      <c r="D43" s="105"/>
      <c r="E43" s="104">
        <f t="shared" si="18"/>
        <v>0</v>
      </c>
      <c r="F43" s="105"/>
      <c r="G43" s="201"/>
      <c r="H43" s="201"/>
      <c r="I43" s="201"/>
      <c r="J43" s="150" t="str">
        <f t="shared" si="5"/>
        <v xml:space="preserve"> </v>
      </c>
      <c r="K43" s="145" t="str">
        <f t="shared" si="6"/>
        <v xml:space="preserve"> </v>
      </c>
      <c r="L43" s="145" t="str">
        <f t="shared" si="7"/>
        <v xml:space="preserve"> </v>
      </c>
      <c r="M43" s="145">
        <f t="shared" si="8"/>
        <v>0</v>
      </c>
      <c r="N43" s="145" t="str">
        <f t="shared" si="9"/>
        <v xml:space="preserve"> </v>
      </c>
      <c r="O43" s="145" t="str">
        <f t="shared" si="10"/>
        <v xml:space="preserve"> </v>
      </c>
      <c r="P43" s="145" t="str">
        <f t="shared" si="19"/>
        <v xml:space="preserve"> </v>
      </c>
      <c r="Q43" s="150" t="e">
        <f t="shared" si="20"/>
        <v>#VALUE!</v>
      </c>
      <c r="R43" s="145" t="e">
        <f t="shared" si="21"/>
        <v>#VALUE!</v>
      </c>
      <c r="S43" s="126" t="e">
        <f t="shared" si="22"/>
        <v>#VALUE!</v>
      </c>
      <c r="T43" s="73" t="str">
        <f t="shared" si="23"/>
        <v>donnée(s) manquante(s)</v>
      </c>
      <c r="U43" s="74" t="str">
        <f t="shared" si="24"/>
        <v>donnée(s) manquante(s)</v>
      </c>
      <c r="V43" s="127" t="str">
        <f>IF(ISBLANK(H43)," ",IF(H43&lt;=Scenario!$C$3,0,IF(H43&lt;=Scenario!$C$5,1,IF(H43&lt;=Scenario!$C$6,2,IF(H43&lt;=Scenario!$C$7,3,IF(H43&lt;=Scenario!$C$8,4,5))))))</f>
        <v xml:space="preserve"> </v>
      </c>
      <c r="W43" s="127" t="str">
        <f>IF(ISBLANK(I43)," ",IF(I43&lt;=Scenario!$G$3,0,IF(I43&lt;=Scenario!$G$5,1,IF(I43&lt;=Scenario!$G$6,2,IF(I43&lt;=Scenario!$G$7,3,IF(I43&lt;=Scenario!$G$8,4,IF(I43&lt;=Scenario!$G$9,5,IF(I43&lt;=Scenario!$G$10,6,7))))))))</f>
        <v xml:space="preserve"> </v>
      </c>
      <c r="X43" s="12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2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27" t="e">
        <f t="shared" si="25"/>
        <v>#VALUE!</v>
      </c>
      <c r="AA43" s="127" t="e">
        <f t="shared" si="26"/>
        <v>#VALUE!</v>
      </c>
      <c r="AB43" s="126" t="e">
        <f t="shared" si="27"/>
        <v>#VALUE!</v>
      </c>
      <c r="AC43" s="73" t="str">
        <f t="shared" si="14"/>
        <v>missing data</v>
      </c>
      <c r="AD43" s="80" t="str">
        <f t="shared" si="15"/>
        <v>missing data</v>
      </c>
      <c r="AE43" s="128" t="e">
        <f t="shared" si="28"/>
        <v>#VALUE!</v>
      </c>
      <c r="AF43" s="81" t="e">
        <f t="shared" si="29"/>
        <v>#VALUE!</v>
      </c>
    </row>
    <row r="44" spans="1:32" x14ac:dyDescent="0.25">
      <c r="A44" s="114" t="s">
        <v>74</v>
      </c>
      <c r="B44" s="163"/>
      <c r="C44" s="105"/>
      <c r="D44" s="105"/>
      <c r="E44" s="104">
        <f t="shared" si="18"/>
        <v>0</v>
      </c>
      <c r="F44" s="105"/>
      <c r="G44" s="201"/>
      <c r="H44" s="201"/>
      <c r="I44" s="201"/>
      <c r="J44" s="150" t="str">
        <f t="shared" si="5"/>
        <v xml:space="preserve"> </v>
      </c>
      <c r="K44" s="145" t="str">
        <f t="shared" si="6"/>
        <v xml:space="preserve"> </v>
      </c>
      <c r="L44" s="145" t="str">
        <f t="shared" si="7"/>
        <v xml:space="preserve"> </v>
      </c>
      <c r="M44" s="145">
        <f t="shared" si="8"/>
        <v>0</v>
      </c>
      <c r="N44" s="145" t="str">
        <f t="shared" si="9"/>
        <v xml:space="preserve"> </v>
      </c>
      <c r="O44" s="145" t="str">
        <f t="shared" si="10"/>
        <v xml:space="preserve"> </v>
      </c>
      <c r="P44" s="145" t="str">
        <f t="shared" si="19"/>
        <v xml:space="preserve"> </v>
      </c>
      <c r="Q44" s="150" t="e">
        <f t="shared" si="20"/>
        <v>#VALUE!</v>
      </c>
      <c r="R44" s="145" t="e">
        <f t="shared" si="21"/>
        <v>#VALUE!</v>
      </c>
      <c r="S44" s="126" t="e">
        <f t="shared" si="22"/>
        <v>#VALUE!</v>
      </c>
      <c r="T44" s="73" t="str">
        <f t="shared" si="23"/>
        <v>donnée(s) manquante(s)</v>
      </c>
      <c r="U44" s="74" t="str">
        <f t="shared" si="24"/>
        <v>donnée(s) manquante(s)</v>
      </c>
      <c r="V44" s="127" t="str">
        <f>IF(ISBLANK(H44)," ",IF(H44&lt;=Scenario!$C$3,0,IF(H44&lt;=Scenario!$C$5,1,IF(H44&lt;=Scenario!$C$6,2,IF(H44&lt;=Scenario!$C$7,3,IF(H44&lt;=Scenario!$C$8,4,5))))))</f>
        <v xml:space="preserve"> </v>
      </c>
      <c r="W44" s="127" t="str">
        <f>IF(ISBLANK(I44)," ",IF(I44&lt;=Scenario!$G$3,0,IF(I44&lt;=Scenario!$G$5,1,IF(I44&lt;=Scenario!$G$6,2,IF(I44&lt;=Scenario!$G$7,3,IF(I44&lt;=Scenario!$G$8,4,IF(I44&lt;=Scenario!$G$9,5,IF(I44&lt;=Scenario!$G$10,6,7))))))))</f>
        <v xml:space="preserve"> </v>
      </c>
      <c r="X44" s="12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2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27" t="e">
        <f t="shared" si="25"/>
        <v>#VALUE!</v>
      </c>
      <c r="AA44" s="127" t="e">
        <f t="shared" si="26"/>
        <v>#VALUE!</v>
      </c>
      <c r="AB44" s="126" t="e">
        <f t="shared" si="27"/>
        <v>#VALUE!</v>
      </c>
      <c r="AC44" s="73" t="str">
        <f t="shared" si="14"/>
        <v>missing data</v>
      </c>
      <c r="AD44" s="80" t="str">
        <f t="shared" si="15"/>
        <v>missing data</v>
      </c>
      <c r="AE44" s="128" t="e">
        <f t="shared" si="28"/>
        <v>#VALUE!</v>
      </c>
      <c r="AF44" s="81" t="e">
        <f t="shared" si="29"/>
        <v>#VALUE!</v>
      </c>
    </row>
    <row r="45" spans="1:32" x14ac:dyDescent="0.25">
      <c r="A45" s="114" t="s">
        <v>74</v>
      </c>
      <c r="B45" s="163"/>
      <c r="C45" s="105"/>
      <c r="D45" s="105"/>
      <c r="E45" s="104">
        <f t="shared" si="18"/>
        <v>0</v>
      </c>
      <c r="F45" s="105"/>
      <c r="G45" s="201"/>
      <c r="H45" s="201"/>
      <c r="I45" s="201"/>
      <c r="J45" s="150" t="str">
        <f t="shared" si="5"/>
        <v xml:space="preserve"> </v>
      </c>
      <c r="K45" s="145" t="str">
        <f t="shared" si="6"/>
        <v xml:space="preserve"> </v>
      </c>
      <c r="L45" s="145" t="str">
        <f t="shared" si="7"/>
        <v xml:space="preserve"> </v>
      </c>
      <c r="M45" s="145">
        <f t="shared" si="8"/>
        <v>0</v>
      </c>
      <c r="N45" s="145" t="str">
        <f t="shared" si="9"/>
        <v xml:space="preserve"> </v>
      </c>
      <c r="O45" s="145" t="str">
        <f t="shared" si="10"/>
        <v xml:space="preserve"> </v>
      </c>
      <c r="P45" s="145" t="str">
        <f t="shared" si="19"/>
        <v xml:space="preserve"> </v>
      </c>
      <c r="Q45" s="150" t="e">
        <f t="shared" si="20"/>
        <v>#VALUE!</v>
      </c>
      <c r="R45" s="145" t="e">
        <f t="shared" si="21"/>
        <v>#VALUE!</v>
      </c>
      <c r="S45" s="126" t="e">
        <f t="shared" si="22"/>
        <v>#VALUE!</v>
      </c>
      <c r="T45" s="73" t="str">
        <f t="shared" si="23"/>
        <v>donnée(s) manquante(s)</v>
      </c>
      <c r="U45" s="74" t="str">
        <f t="shared" si="24"/>
        <v>donnée(s) manquante(s)</v>
      </c>
      <c r="V45" s="127" t="str">
        <f>IF(ISBLANK(H45)," ",IF(H45&lt;=Scenario!$C$3,0,IF(H45&lt;=Scenario!$C$5,1,IF(H45&lt;=Scenario!$C$6,2,IF(H45&lt;=Scenario!$C$7,3,IF(H45&lt;=Scenario!$C$8,4,5))))))</f>
        <v xml:space="preserve"> </v>
      </c>
      <c r="W45" s="127" t="str">
        <f>IF(ISBLANK(I45)," ",IF(I45&lt;=Scenario!$G$3,0,IF(I45&lt;=Scenario!$G$5,1,IF(I45&lt;=Scenario!$G$6,2,IF(I45&lt;=Scenario!$G$7,3,IF(I45&lt;=Scenario!$G$8,4,IF(I45&lt;=Scenario!$G$9,5,IF(I45&lt;=Scenario!$G$10,6,7))))))))</f>
        <v xml:space="preserve"> </v>
      </c>
      <c r="X45" s="12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2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27" t="e">
        <f t="shared" si="25"/>
        <v>#VALUE!</v>
      </c>
      <c r="AA45" s="127" t="e">
        <f t="shared" si="26"/>
        <v>#VALUE!</v>
      </c>
      <c r="AB45" s="126" t="e">
        <f t="shared" si="27"/>
        <v>#VALUE!</v>
      </c>
      <c r="AC45" s="73" t="str">
        <f t="shared" si="14"/>
        <v>missing data</v>
      </c>
      <c r="AD45" s="80" t="str">
        <f t="shared" si="15"/>
        <v>missing data</v>
      </c>
      <c r="AE45" s="128" t="e">
        <f t="shared" si="28"/>
        <v>#VALUE!</v>
      </c>
      <c r="AF45" s="81" t="e">
        <f t="shared" si="29"/>
        <v>#VALUE!</v>
      </c>
    </row>
    <row r="46" spans="1:32" x14ac:dyDescent="0.25">
      <c r="A46" s="114" t="s">
        <v>74</v>
      </c>
      <c r="B46" s="163"/>
      <c r="C46" s="105"/>
      <c r="D46" s="105"/>
      <c r="E46" s="104">
        <f t="shared" si="18"/>
        <v>0</v>
      </c>
      <c r="F46" s="105"/>
      <c r="G46" s="201"/>
      <c r="H46" s="201"/>
      <c r="I46" s="201"/>
      <c r="J46" s="150" t="str">
        <f t="shared" si="5"/>
        <v xml:space="preserve"> </v>
      </c>
      <c r="K46" s="145" t="str">
        <f t="shared" si="6"/>
        <v xml:space="preserve"> </v>
      </c>
      <c r="L46" s="145" t="str">
        <f t="shared" si="7"/>
        <v xml:space="preserve"> </v>
      </c>
      <c r="M46" s="145">
        <f t="shared" si="8"/>
        <v>0</v>
      </c>
      <c r="N46" s="145" t="str">
        <f t="shared" si="9"/>
        <v xml:space="preserve"> </v>
      </c>
      <c r="O46" s="145" t="str">
        <f t="shared" si="10"/>
        <v xml:space="preserve"> </v>
      </c>
      <c r="P46" s="145" t="str">
        <f t="shared" si="19"/>
        <v xml:space="preserve"> </v>
      </c>
      <c r="Q46" s="150" t="e">
        <f t="shared" si="20"/>
        <v>#VALUE!</v>
      </c>
      <c r="R46" s="145" t="e">
        <f t="shared" si="21"/>
        <v>#VALUE!</v>
      </c>
      <c r="S46" s="126" t="e">
        <f t="shared" si="22"/>
        <v>#VALUE!</v>
      </c>
      <c r="T46" s="73" t="str">
        <f t="shared" si="23"/>
        <v>donnée(s) manquante(s)</v>
      </c>
      <c r="U46" s="74" t="str">
        <f t="shared" si="24"/>
        <v>donnée(s) manquante(s)</v>
      </c>
      <c r="V46" s="127" t="str">
        <f>IF(ISBLANK(H46)," ",IF(H46&lt;=Scenario!$C$3,0,IF(H46&lt;=Scenario!$C$5,1,IF(H46&lt;=Scenario!$C$6,2,IF(H46&lt;=Scenario!$C$7,3,IF(H46&lt;=Scenario!$C$8,4,5))))))</f>
        <v xml:space="preserve"> </v>
      </c>
      <c r="W46" s="127" t="str">
        <f>IF(ISBLANK(I46)," ",IF(I46&lt;=Scenario!$G$3,0,IF(I46&lt;=Scenario!$G$5,1,IF(I46&lt;=Scenario!$G$6,2,IF(I46&lt;=Scenario!$G$7,3,IF(I46&lt;=Scenario!$G$8,4,IF(I46&lt;=Scenario!$G$9,5,IF(I46&lt;=Scenario!$G$10,6,7))))))))</f>
        <v xml:space="preserve"> </v>
      </c>
      <c r="X46" s="12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2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27" t="e">
        <f t="shared" si="25"/>
        <v>#VALUE!</v>
      </c>
      <c r="AA46" s="127" t="e">
        <f t="shared" si="26"/>
        <v>#VALUE!</v>
      </c>
      <c r="AB46" s="126" t="e">
        <f t="shared" si="27"/>
        <v>#VALUE!</v>
      </c>
      <c r="AC46" s="73" t="str">
        <f t="shared" si="14"/>
        <v>missing data</v>
      </c>
      <c r="AD46" s="80" t="str">
        <f t="shared" si="15"/>
        <v>missing data</v>
      </c>
      <c r="AE46" s="128" t="e">
        <f t="shared" si="28"/>
        <v>#VALUE!</v>
      </c>
      <c r="AF46" s="81" t="e">
        <f t="shared" si="29"/>
        <v>#VALUE!</v>
      </c>
    </row>
    <row r="47" spans="1:32" x14ac:dyDescent="0.25">
      <c r="A47" s="114" t="s">
        <v>74</v>
      </c>
      <c r="B47" s="163"/>
      <c r="C47" s="105"/>
      <c r="D47" s="105"/>
      <c r="E47" s="104">
        <f t="shared" si="18"/>
        <v>0</v>
      </c>
      <c r="F47" s="105"/>
      <c r="G47" s="201"/>
      <c r="H47" s="201"/>
      <c r="I47" s="201"/>
      <c r="J47" s="150" t="str">
        <f t="shared" si="5"/>
        <v xml:space="preserve"> </v>
      </c>
      <c r="K47" s="145" t="str">
        <f t="shared" si="6"/>
        <v xml:space="preserve"> </v>
      </c>
      <c r="L47" s="145" t="str">
        <f t="shared" si="7"/>
        <v xml:space="preserve"> </v>
      </c>
      <c r="M47" s="145">
        <f t="shared" si="8"/>
        <v>0</v>
      </c>
      <c r="N47" s="145" t="str">
        <f t="shared" si="9"/>
        <v xml:space="preserve"> </v>
      </c>
      <c r="O47" s="145" t="str">
        <f t="shared" si="10"/>
        <v xml:space="preserve"> </v>
      </c>
      <c r="P47" s="145" t="str">
        <f t="shared" si="19"/>
        <v xml:space="preserve"> </v>
      </c>
      <c r="Q47" s="150" t="e">
        <f t="shared" si="20"/>
        <v>#VALUE!</v>
      </c>
      <c r="R47" s="145" t="e">
        <f t="shared" si="21"/>
        <v>#VALUE!</v>
      </c>
      <c r="S47" s="126" t="e">
        <f t="shared" si="22"/>
        <v>#VALUE!</v>
      </c>
      <c r="T47" s="73" t="str">
        <f t="shared" si="23"/>
        <v>donnée(s) manquante(s)</v>
      </c>
      <c r="U47" s="74" t="str">
        <f t="shared" si="24"/>
        <v>donnée(s) manquante(s)</v>
      </c>
      <c r="V47" s="127" t="str">
        <f>IF(ISBLANK(H47)," ",IF(H47&lt;=Scenario!$C$3,0,IF(H47&lt;=Scenario!$C$5,1,IF(H47&lt;=Scenario!$C$6,2,IF(H47&lt;=Scenario!$C$7,3,IF(H47&lt;=Scenario!$C$8,4,5))))))</f>
        <v xml:space="preserve"> </v>
      </c>
      <c r="W47" s="127" t="str">
        <f>IF(ISBLANK(I47)," ",IF(I47&lt;=Scenario!$G$3,0,IF(I47&lt;=Scenario!$G$5,1,IF(I47&lt;=Scenario!$G$6,2,IF(I47&lt;=Scenario!$G$7,3,IF(I47&lt;=Scenario!$G$8,4,IF(I47&lt;=Scenario!$G$9,5,IF(I47&lt;=Scenario!$G$10,6,7))))))))</f>
        <v xml:space="preserve"> </v>
      </c>
      <c r="X47" s="12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2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27" t="e">
        <f t="shared" si="25"/>
        <v>#VALUE!</v>
      </c>
      <c r="AA47" s="127" t="e">
        <f t="shared" si="26"/>
        <v>#VALUE!</v>
      </c>
      <c r="AB47" s="126" t="e">
        <f t="shared" si="27"/>
        <v>#VALUE!</v>
      </c>
      <c r="AC47" s="73" t="str">
        <f t="shared" si="14"/>
        <v>missing data</v>
      </c>
      <c r="AD47" s="80" t="str">
        <f t="shared" si="15"/>
        <v>missing data</v>
      </c>
      <c r="AE47" s="128" t="e">
        <f t="shared" si="28"/>
        <v>#VALUE!</v>
      </c>
      <c r="AF47" s="81" t="e">
        <f t="shared" si="29"/>
        <v>#VALUE!</v>
      </c>
    </row>
    <row r="48" spans="1:32" x14ac:dyDescent="0.25">
      <c r="A48" s="114" t="s">
        <v>74</v>
      </c>
      <c r="B48" s="163"/>
      <c r="C48" s="105"/>
      <c r="D48" s="105"/>
      <c r="E48" s="104">
        <f t="shared" si="18"/>
        <v>0</v>
      </c>
      <c r="F48" s="105"/>
      <c r="G48" s="201"/>
      <c r="H48" s="201"/>
      <c r="I48" s="201"/>
      <c r="J48" s="150" t="str">
        <f t="shared" si="5"/>
        <v xml:space="preserve"> </v>
      </c>
      <c r="K48" s="145" t="str">
        <f t="shared" si="6"/>
        <v xml:space="preserve"> </v>
      </c>
      <c r="L48" s="145" t="str">
        <f t="shared" si="7"/>
        <v xml:space="preserve"> </v>
      </c>
      <c r="M48" s="145">
        <f t="shared" si="8"/>
        <v>0</v>
      </c>
      <c r="N48" s="145" t="str">
        <f t="shared" si="9"/>
        <v xml:space="preserve"> </v>
      </c>
      <c r="O48" s="145" t="str">
        <f t="shared" si="10"/>
        <v xml:space="preserve"> </v>
      </c>
      <c r="P48" s="145" t="str">
        <f t="shared" si="19"/>
        <v xml:space="preserve"> </v>
      </c>
      <c r="Q48" s="150" t="e">
        <f t="shared" si="20"/>
        <v>#VALUE!</v>
      </c>
      <c r="R48" s="145" t="e">
        <f t="shared" si="21"/>
        <v>#VALUE!</v>
      </c>
      <c r="S48" s="126" t="e">
        <f t="shared" si="22"/>
        <v>#VALUE!</v>
      </c>
      <c r="T48" s="73" t="str">
        <f t="shared" si="23"/>
        <v>donnée(s) manquante(s)</v>
      </c>
      <c r="U48" s="74" t="str">
        <f t="shared" si="24"/>
        <v>donnée(s) manquante(s)</v>
      </c>
      <c r="V48" s="127" t="str">
        <f>IF(ISBLANK(H48)," ",IF(H48&lt;=Scenario!$C$3,0,IF(H48&lt;=Scenario!$C$5,1,IF(H48&lt;=Scenario!$C$6,2,IF(H48&lt;=Scenario!$C$7,3,IF(H48&lt;=Scenario!$C$8,4,5))))))</f>
        <v xml:space="preserve"> </v>
      </c>
      <c r="W48" s="127" t="str">
        <f>IF(ISBLANK(I48)," ",IF(I48&lt;=Scenario!$G$3,0,IF(I48&lt;=Scenario!$G$5,1,IF(I48&lt;=Scenario!$G$6,2,IF(I48&lt;=Scenario!$G$7,3,IF(I48&lt;=Scenario!$G$8,4,IF(I48&lt;=Scenario!$G$9,5,IF(I48&lt;=Scenario!$G$10,6,7))))))))</f>
        <v xml:space="preserve"> </v>
      </c>
      <c r="X48" s="12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2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27" t="e">
        <f t="shared" si="25"/>
        <v>#VALUE!</v>
      </c>
      <c r="AA48" s="127" t="e">
        <f t="shared" si="26"/>
        <v>#VALUE!</v>
      </c>
      <c r="AB48" s="126" t="e">
        <f t="shared" si="27"/>
        <v>#VALUE!</v>
      </c>
      <c r="AC48" s="73" t="str">
        <f t="shared" si="14"/>
        <v>missing data</v>
      </c>
      <c r="AD48" s="80" t="str">
        <f t="shared" si="15"/>
        <v>missing data</v>
      </c>
      <c r="AE48" s="128" t="e">
        <f t="shared" si="28"/>
        <v>#VALUE!</v>
      </c>
      <c r="AF48" s="81" t="e">
        <f t="shared" si="29"/>
        <v>#VALUE!</v>
      </c>
    </row>
    <row r="49" spans="1:32" x14ac:dyDescent="0.25">
      <c r="A49" s="114" t="s">
        <v>74</v>
      </c>
      <c r="B49" s="163"/>
      <c r="C49" s="105"/>
      <c r="D49" s="105"/>
      <c r="E49" s="104">
        <f t="shared" si="18"/>
        <v>0</v>
      </c>
      <c r="F49" s="105"/>
      <c r="G49" s="201"/>
      <c r="H49" s="201"/>
      <c r="I49" s="201"/>
      <c r="J49" s="150" t="str">
        <f t="shared" si="5"/>
        <v xml:space="preserve"> </v>
      </c>
      <c r="K49" s="145" t="str">
        <f t="shared" si="6"/>
        <v xml:space="preserve"> </v>
      </c>
      <c r="L49" s="145" t="str">
        <f t="shared" si="7"/>
        <v xml:space="preserve"> </v>
      </c>
      <c r="M49" s="145">
        <f t="shared" si="8"/>
        <v>0</v>
      </c>
      <c r="N49" s="145" t="str">
        <f t="shared" si="9"/>
        <v xml:space="preserve"> </v>
      </c>
      <c r="O49" s="145" t="str">
        <f t="shared" si="10"/>
        <v xml:space="preserve"> </v>
      </c>
      <c r="P49" s="145" t="str">
        <f t="shared" si="19"/>
        <v xml:space="preserve"> </v>
      </c>
      <c r="Q49" s="150" t="e">
        <f t="shared" si="20"/>
        <v>#VALUE!</v>
      </c>
      <c r="R49" s="145" t="e">
        <f t="shared" si="21"/>
        <v>#VALUE!</v>
      </c>
      <c r="S49" s="126" t="e">
        <f t="shared" si="22"/>
        <v>#VALUE!</v>
      </c>
      <c r="T49" s="73" t="str">
        <f t="shared" si="23"/>
        <v>donnée(s) manquante(s)</v>
      </c>
      <c r="U49" s="74" t="str">
        <f t="shared" si="24"/>
        <v>donnée(s) manquante(s)</v>
      </c>
      <c r="V49" s="127" t="str">
        <f>IF(ISBLANK(H49)," ",IF(H49&lt;=Scenario!$C$3,0,IF(H49&lt;=Scenario!$C$5,1,IF(H49&lt;=Scenario!$C$6,2,IF(H49&lt;=Scenario!$C$7,3,IF(H49&lt;=Scenario!$C$8,4,5))))))</f>
        <v xml:space="preserve"> </v>
      </c>
      <c r="W49" s="127" t="str">
        <f>IF(ISBLANK(I49)," ",IF(I49&lt;=Scenario!$G$3,0,IF(I49&lt;=Scenario!$G$5,1,IF(I49&lt;=Scenario!$G$6,2,IF(I49&lt;=Scenario!$G$7,3,IF(I49&lt;=Scenario!$G$8,4,IF(I49&lt;=Scenario!$G$9,5,IF(I49&lt;=Scenario!$G$10,6,7))))))))</f>
        <v xml:space="preserve"> </v>
      </c>
      <c r="X49" s="12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2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27" t="e">
        <f t="shared" si="25"/>
        <v>#VALUE!</v>
      </c>
      <c r="AA49" s="127" t="e">
        <f t="shared" si="26"/>
        <v>#VALUE!</v>
      </c>
      <c r="AB49" s="126" t="e">
        <f t="shared" si="27"/>
        <v>#VALUE!</v>
      </c>
      <c r="AC49" s="73" t="str">
        <f t="shared" si="14"/>
        <v>missing data</v>
      </c>
      <c r="AD49" s="80" t="str">
        <f t="shared" si="15"/>
        <v>missing data</v>
      </c>
      <c r="AE49" s="128" t="e">
        <f t="shared" si="28"/>
        <v>#VALUE!</v>
      </c>
      <c r="AF49" s="81" t="e">
        <f t="shared" si="29"/>
        <v>#VALUE!</v>
      </c>
    </row>
    <row r="50" spans="1:32" x14ac:dyDescent="0.25">
      <c r="A50" s="114" t="s">
        <v>74</v>
      </c>
      <c r="B50" s="163"/>
      <c r="C50" s="105"/>
      <c r="D50" s="105"/>
      <c r="E50" s="104">
        <f t="shared" si="18"/>
        <v>0</v>
      </c>
      <c r="F50" s="105"/>
      <c r="G50" s="201"/>
      <c r="H50" s="201"/>
      <c r="I50" s="201"/>
      <c r="J50" s="150" t="str">
        <f t="shared" si="5"/>
        <v xml:space="preserve"> </v>
      </c>
      <c r="K50" s="145" t="str">
        <f t="shared" si="6"/>
        <v xml:space="preserve"> </v>
      </c>
      <c r="L50" s="145" t="str">
        <f t="shared" si="7"/>
        <v xml:space="preserve"> </v>
      </c>
      <c r="M50" s="145">
        <f t="shared" si="8"/>
        <v>0</v>
      </c>
      <c r="N50" s="145" t="str">
        <f t="shared" si="9"/>
        <v xml:space="preserve"> </v>
      </c>
      <c r="O50" s="145" t="str">
        <f t="shared" si="10"/>
        <v xml:space="preserve"> </v>
      </c>
      <c r="P50" s="145" t="str">
        <f t="shared" si="19"/>
        <v xml:space="preserve"> </v>
      </c>
      <c r="Q50" s="150" t="e">
        <f t="shared" si="20"/>
        <v>#VALUE!</v>
      </c>
      <c r="R50" s="145" t="e">
        <f t="shared" si="21"/>
        <v>#VALUE!</v>
      </c>
      <c r="S50" s="126" t="e">
        <f t="shared" si="22"/>
        <v>#VALUE!</v>
      </c>
      <c r="T50" s="73" t="str">
        <f t="shared" si="23"/>
        <v>donnée(s) manquante(s)</v>
      </c>
      <c r="U50" s="74" t="str">
        <f t="shared" si="24"/>
        <v>donnée(s) manquante(s)</v>
      </c>
      <c r="V50" s="127" t="str">
        <f>IF(ISBLANK(H50)," ",IF(H50&lt;=Scenario!$C$3,0,IF(H50&lt;=Scenario!$C$5,1,IF(H50&lt;=Scenario!$C$6,2,IF(H50&lt;=Scenario!$C$7,3,IF(H50&lt;=Scenario!$C$8,4,5))))))</f>
        <v xml:space="preserve"> </v>
      </c>
      <c r="W50" s="127" t="str">
        <f>IF(ISBLANK(I50)," ",IF(I50&lt;=Scenario!$G$3,0,IF(I50&lt;=Scenario!$G$5,1,IF(I50&lt;=Scenario!$G$6,2,IF(I50&lt;=Scenario!$G$7,3,IF(I50&lt;=Scenario!$G$8,4,IF(I50&lt;=Scenario!$G$9,5,IF(I50&lt;=Scenario!$G$10,6,7))))))))</f>
        <v xml:space="preserve"> </v>
      </c>
      <c r="X50" s="12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2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27" t="e">
        <f t="shared" si="25"/>
        <v>#VALUE!</v>
      </c>
      <c r="AA50" s="127" t="e">
        <f t="shared" si="26"/>
        <v>#VALUE!</v>
      </c>
      <c r="AB50" s="126" t="e">
        <f t="shared" si="27"/>
        <v>#VALUE!</v>
      </c>
      <c r="AC50" s="73" t="str">
        <f t="shared" si="14"/>
        <v>missing data</v>
      </c>
      <c r="AD50" s="80" t="str">
        <f t="shared" si="15"/>
        <v>missing data</v>
      </c>
      <c r="AE50" s="128" t="e">
        <f t="shared" si="28"/>
        <v>#VALUE!</v>
      </c>
      <c r="AF50" s="81" t="e">
        <f t="shared" si="29"/>
        <v>#VALUE!</v>
      </c>
    </row>
    <row r="51" spans="1:32" x14ac:dyDescent="0.25">
      <c r="A51" s="114" t="s">
        <v>74</v>
      </c>
      <c r="B51" s="163"/>
      <c r="C51" s="105"/>
      <c r="D51" s="105"/>
      <c r="E51" s="104">
        <f t="shared" si="18"/>
        <v>0</v>
      </c>
      <c r="F51" s="105"/>
      <c r="G51" s="201"/>
      <c r="H51" s="201"/>
      <c r="I51" s="201"/>
      <c r="J51" s="150" t="str">
        <f t="shared" si="5"/>
        <v xml:space="preserve"> </v>
      </c>
      <c r="K51" s="145" t="str">
        <f t="shared" si="6"/>
        <v xml:space="preserve"> </v>
      </c>
      <c r="L51" s="145" t="str">
        <f t="shared" si="7"/>
        <v xml:space="preserve"> </v>
      </c>
      <c r="M51" s="145">
        <f t="shared" si="8"/>
        <v>0</v>
      </c>
      <c r="N51" s="145" t="str">
        <f t="shared" si="9"/>
        <v xml:space="preserve"> </v>
      </c>
      <c r="O51" s="145" t="str">
        <f t="shared" si="10"/>
        <v xml:space="preserve"> </v>
      </c>
      <c r="P51" s="145" t="str">
        <f t="shared" si="19"/>
        <v xml:space="preserve"> </v>
      </c>
      <c r="Q51" s="150" t="e">
        <f t="shared" si="20"/>
        <v>#VALUE!</v>
      </c>
      <c r="R51" s="145" t="e">
        <f t="shared" si="21"/>
        <v>#VALUE!</v>
      </c>
      <c r="S51" s="126" t="e">
        <f t="shared" si="22"/>
        <v>#VALUE!</v>
      </c>
      <c r="T51" s="73" t="str">
        <f t="shared" si="23"/>
        <v>donnée(s) manquante(s)</v>
      </c>
      <c r="U51" s="74" t="str">
        <f t="shared" si="24"/>
        <v>donnée(s) manquante(s)</v>
      </c>
      <c r="V51" s="127" t="str">
        <f>IF(ISBLANK(H51)," ",IF(H51&lt;=Scenario!$C$3,0,IF(H51&lt;=Scenario!$C$5,1,IF(H51&lt;=Scenario!$C$6,2,IF(H51&lt;=Scenario!$C$7,3,IF(H51&lt;=Scenario!$C$8,4,5))))))</f>
        <v xml:space="preserve"> </v>
      </c>
      <c r="W51" s="127" t="str">
        <f>IF(ISBLANK(I51)," ",IF(I51&lt;=Scenario!$G$3,0,IF(I51&lt;=Scenario!$G$5,1,IF(I51&lt;=Scenario!$G$6,2,IF(I51&lt;=Scenario!$G$7,3,IF(I51&lt;=Scenario!$G$8,4,IF(I51&lt;=Scenario!$G$9,5,IF(I51&lt;=Scenario!$G$10,6,7))))))))</f>
        <v xml:space="preserve"> </v>
      </c>
      <c r="X51" s="12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2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27" t="e">
        <f t="shared" si="25"/>
        <v>#VALUE!</v>
      </c>
      <c r="AA51" s="127" t="e">
        <f t="shared" si="26"/>
        <v>#VALUE!</v>
      </c>
      <c r="AB51" s="126" t="e">
        <f t="shared" si="27"/>
        <v>#VALUE!</v>
      </c>
      <c r="AC51" s="73" t="str">
        <f t="shared" si="14"/>
        <v>missing data</v>
      </c>
      <c r="AD51" s="80" t="str">
        <f t="shared" si="15"/>
        <v>missing data</v>
      </c>
      <c r="AE51" s="128" t="e">
        <f t="shared" si="28"/>
        <v>#VALUE!</v>
      </c>
      <c r="AF51" s="81" t="e">
        <f t="shared" si="29"/>
        <v>#VALUE!</v>
      </c>
    </row>
    <row r="52" spans="1:32" x14ac:dyDescent="0.25">
      <c r="A52" s="114" t="s">
        <v>74</v>
      </c>
      <c r="B52" s="163"/>
      <c r="C52" s="105"/>
      <c r="D52" s="105"/>
      <c r="E52" s="104">
        <f t="shared" si="18"/>
        <v>0</v>
      </c>
      <c r="F52" s="105"/>
      <c r="G52" s="201"/>
      <c r="H52" s="201"/>
      <c r="I52" s="201"/>
      <c r="J52" s="150" t="str">
        <f t="shared" si="5"/>
        <v xml:space="preserve"> </v>
      </c>
      <c r="K52" s="145" t="str">
        <f t="shared" si="6"/>
        <v xml:space="preserve"> </v>
      </c>
      <c r="L52" s="145" t="str">
        <f t="shared" si="7"/>
        <v xml:space="preserve"> </v>
      </c>
      <c r="M52" s="145">
        <f t="shared" si="8"/>
        <v>0</v>
      </c>
      <c r="N52" s="145" t="str">
        <f t="shared" si="9"/>
        <v xml:space="preserve"> </v>
      </c>
      <c r="O52" s="145" t="str">
        <f t="shared" si="10"/>
        <v xml:space="preserve"> </v>
      </c>
      <c r="P52" s="145" t="str">
        <f t="shared" si="19"/>
        <v xml:space="preserve"> </v>
      </c>
      <c r="Q52" s="150" t="e">
        <f t="shared" si="20"/>
        <v>#VALUE!</v>
      </c>
      <c r="R52" s="145" t="e">
        <f t="shared" si="21"/>
        <v>#VALUE!</v>
      </c>
      <c r="S52" s="126" t="e">
        <f t="shared" si="22"/>
        <v>#VALUE!</v>
      </c>
      <c r="T52" s="73" t="str">
        <f t="shared" si="23"/>
        <v>donnée(s) manquante(s)</v>
      </c>
      <c r="U52" s="74" t="str">
        <f t="shared" si="24"/>
        <v>donnée(s) manquante(s)</v>
      </c>
      <c r="V52" s="127" t="str">
        <f>IF(ISBLANK(H52)," ",IF(H52&lt;=Scenario!$C$3,0,IF(H52&lt;=Scenario!$C$5,1,IF(H52&lt;=Scenario!$C$6,2,IF(H52&lt;=Scenario!$C$7,3,IF(H52&lt;=Scenario!$C$8,4,5))))))</f>
        <v xml:space="preserve"> </v>
      </c>
      <c r="W52" s="127" t="str">
        <f>IF(ISBLANK(I52)," ",IF(I52&lt;=Scenario!$G$3,0,IF(I52&lt;=Scenario!$G$5,1,IF(I52&lt;=Scenario!$G$6,2,IF(I52&lt;=Scenario!$G$7,3,IF(I52&lt;=Scenario!$G$8,4,IF(I52&lt;=Scenario!$G$9,5,IF(I52&lt;=Scenario!$G$10,6,7))))))))</f>
        <v xml:space="preserve"> </v>
      </c>
      <c r="X52" s="12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2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27" t="e">
        <f t="shared" si="25"/>
        <v>#VALUE!</v>
      </c>
      <c r="AA52" s="127" t="e">
        <f t="shared" si="26"/>
        <v>#VALUE!</v>
      </c>
      <c r="AB52" s="126" t="e">
        <f t="shared" si="27"/>
        <v>#VALUE!</v>
      </c>
      <c r="AC52" s="73" t="str">
        <f t="shared" si="14"/>
        <v>missing data</v>
      </c>
      <c r="AD52" s="80" t="str">
        <f t="shared" si="15"/>
        <v>missing data</v>
      </c>
      <c r="AE52" s="128" t="e">
        <f t="shared" si="28"/>
        <v>#VALUE!</v>
      </c>
      <c r="AF52" s="81" t="e">
        <f t="shared" si="29"/>
        <v>#VALUE!</v>
      </c>
    </row>
    <row r="53" spans="1:32" x14ac:dyDescent="0.25">
      <c r="A53" s="114" t="s">
        <v>74</v>
      </c>
      <c r="B53" s="163"/>
      <c r="C53" s="105"/>
      <c r="D53" s="105"/>
      <c r="E53" s="104">
        <f t="shared" si="18"/>
        <v>0</v>
      </c>
      <c r="F53" s="105"/>
      <c r="G53" s="201"/>
      <c r="H53" s="201"/>
      <c r="I53" s="201"/>
      <c r="J53" s="150" t="str">
        <f t="shared" si="5"/>
        <v xml:space="preserve"> </v>
      </c>
      <c r="K53" s="145" t="str">
        <f t="shared" si="6"/>
        <v xml:space="preserve"> </v>
      </c>
      <c r="L53" s="145" t="str">
        <f t="shared" si="7"/>
        <v xml:space="preserve"> </v>
      </c>
      <c r="M53" s="145">
        <f t="shared" si="8"/>
        <v>0</v>
      </c>
      <c r="N53" s="145" t="str">
        <f t="shared" si="9"/>
        <v xml:space="preserve"> </v>
      </c>
      <c r="O53" s="145" t="str">
        <f t="shared" si="10"/>
        <v xml:space="preserve"> </v>
      </c>
      <c r="P53" s="145" t="str">
        <f t="shared" si="19"/>
        <v xml:space="preserve"> </v>
      </c>
      <c r="Q53" s="150" t="e">
        <f t="shared" si="20"/>
        <v>#VALUE!</v>
      </c>
      <c r="R53" s="145" t="e">
        <f t="shared" si="21"/>
        <v>#VALUE!</v>
      </c>
      <c r="S53" s="126" t="e">
        <f t="shared" si="22"/>
        <v>#VALUE!</v>
      </c>
      <c r="T53" s="73" t="str">
        <f t="shared" si="23"/>
        <v>donnée(s) manquante(s)</v>
      </c>
      <c r="U53" s="74" t="str">
        <f t="shared" si="24"/>
        <v>donnée(s) manquante(s)</v>
      </c>
      <c r="V53" s="127" t="str">
        <f>IF(ISBLANK(H53)," ",IF(H53&lt;=Scenario!$C$3,0,IF(H53&lt;=Scenario!$C$5,1,IF(H53&lt;=Scenario!$C$6,2,IF(H53&lt;=Scenario!$C$7,3,IF(H53&lt;=Scenario!$C$8,4,5))))))</f>
        <v xml:space="preserve"> </v>
      </c>
      <c r="W53" s="127" t="str">
        <f>IF(ISBLANK(I53)," ",IF(I53&lt;=Scenario!$G$3,0,IF(I53&lt;=Scenario!$G$5,1,IF(I53&lt;=Scenario!$G$6,2,IF(I53&lt;=Scenario!$G$7,3,IF(I53&lt;=Scenario!$G$8,4,IF(I53&lt;=Scenario!$G$9,5,IF(I53&lt;=Scenario!$G$10,6,7))))))))</f>
        <v xml:space="preserve"> </v>
      </c>
      <c r="X53" s="12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2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27" t="e">
        <f t="shared" si="25"/>
        <v>#VALUE!</v>
      </c>
      <c r="AA53" s="127" t="e">
        <f t="shared" si="26"/>
        <v>#VALUE!</v>
      </c>
      <c r="AB53" s="126" t="e">
        <f t="shared" si="27"/>
        <v>#VALUE!</v>
      </c>
      <c r="AC53" s="73" t="str">
        <f t="shared" si="14"/>
        <v>missing data</v>
      </c>
      <c r="AD53" s="80" t="str">
        <f t="shared" si="15"/>
        <v>missing data</v>
      </c>
      <c r="AE53" s="128" t="e">
        <f t="shared" si="28"/>
        <v>#VALUE!</v>
      </c>
      <c r="AF53" s="81" t="e">
        <f t="shared" si="29"/>
        <v>#VALUE!</v>
      </c>
    </row>
    <row r="54" spans="1:32" x14ac:dyDescent="0.25">
      <c r="A54" s="114" t="s">
        <v>74</v>
      </c>
      <c r="B54" s="163"/>
      <c r="C54" s="105"/>
      <c r="D54" s="105"/>
      <c r="E54" s="104">
        <f t="shared" si="18"/>
        <v>0</v>
      </c>
      <c r="F54" s="105"/>
      <c r="G54" s="201"/>
      <c r="H54" s="201"/>
      <c r="I54" s="201"/>
      <c r="J54" s="150" t="str">
        <f t="shared" si="5"/>
        <v xml:space="preserve"> </v>
      </c>
      <c r="K54" s="145" t="str">
        <f t="shared" si="6"/>
        <v xml:space="preserve"> </v>
      </c>
      <c r="L54" s="145" t="str">
        <f t="shared" si="7"/>
        <v xml:space="preserve"> </v>
      </c>
      <c r="M54" s="145">
        <f t="shared" si="8"/>
        <v>0</v>
      </c>
      <c r="N54" s="145" t="str">
        <f t="shared" si="9"/>
        <v xml:space="preserve"> </v>
      </c>
      <c r="O54" s="145" t="str">
        <f t="shared" si="10"/>
        <v xml:space="preserve"> </v>
      </c>
      <c r="P54" s="145" t="str">
        <f t="shared" si="19"/>
        <v xml:space="preserve"> </v>
      </c>
      <c r="Q54" s="150" t="e">
        <f t="shared" si="20"/>
        <v>#VALUE!</v>
      </c>
      <c r="R54" s="145" t="e">
        <f t="shared" si="21"/>
        <v>#VALUE!</v>
      </c>
      <c r="S54" s="126" t="e">
        <f t="shared" si="22"/>
        <v>#VALUE!</v>
      </c>
      <c r="T54" s="73" t="str">
        <f t="shared" si="23"/>
        <v>donnée(s) manquante(s)</v>
      </c>
      <c r="U54" s="74" t="str">
        <f t="shared" si="24"/>
        <v>donnée(s) manquante(s)</v>
      </c>
      <c r="V54" s="127" t="str">
        <f>IF(ISBLANK(H54)," ",IF(H54&lt;=Scenario!$C$3,0,IF(H54&lt;=Scenario!$C$5,1,IF(H54&lt;=Scenario!$C$6,2,IF(H54&lt;=Scenario!$C$7,3,IF(H54&lt;=Scenario!$C$8,4,5))))))</f>
        <v xml:space="preserve"> </v>
      </c>
      <c r="W54" s="127" t="str">
        <f>IF(ISBLANK(I54)," ",IF(I54&lt;=Scenario!$G$3,0,IF(I54&lt;=Scenario!$G$5,1,IF(I54&lt;=Scenario!$G$6,2,IF(I54&lt;=Scenario!$G$7,3,IF(I54&lt;=Scenario!$G$8,4,IF(I54&lt;=Scenario!$G$9,5,IF(I54&lt;=Scenario!$G$10,6,7))))))))</f>
        <v xml:space="preserve"> </v>
      </c>
      <c r="X54" s="12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2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27" t="e">
        <f t="shared" si="25"/>
        <v>#VALUE!</v>
      </c>
      <c r="AA54" s="127" t="e">
        <f t="shared" si="26"/>
        <v>#VALUE!</v>
      </c>
      <c r="AB54" s="126" t="e">
        <f t="shared" si="27"/>
        <v>#VALUE!</v>
      </c>
      <c r="AC54" s="73" t="str">
        <f t="shared" si="14"/>
        <v>missing data</v>
      </c>
      <c r="AD54" s="80" t="str">
        <f t="shared" si="15"/>
        <v>missing data</v>
      </c>
      <c r="AE54" s="128" t="e">
        <f t="shared" si="28"/>
        <v>#VALUE!</v>
      </c>
      <c r="AF54" s="81" t="e">
        <f t="shared" si="29"/>
        <v>#VALUE!</v>
      </c>
    </row>
    <row r="55" spans="1:32" x14ac:dyDescent="0.25">
      <c r="A55" s="114" t="s">
        <v>74</v>
      </c>
      <c r="B55" s="163"/>
      <c r="C55" s="105"/>
      <c r="D55" s="105"/>
      <c r="E55" s="104">
        <f t="shared" si="18"/>
        <v>0</v>
      </c>
      <c r="F55" s="105"/>
      <c r="G55" s="201"/>
      <c r="H55" s="201"/>
      <c r="I55" s="201"/>
      <c r="J55" s="150" t="str">
        <f t="shared" si="5"/>
        <v xml:space="preserve"> </v>
      </c>
      <c r="K55" s="145" t="str">
        <f t="shared" si="6"/>
        <v xml:space="preserve"> </v>
      </c>
      <c r="L55" s="145" t="str">
        <f t="shared" si="7"/>
        <v xml:space="preserve"> </v>
      </c>
      <c r="M55" s="145">
        <f t="shared" si="8"/>
        <v>0</v>
      </c>
      <c r="N55" s="145" t="str">
        <f t="shared" si="9"/>
        <v xml:space="preserve"> </v>
      </c>
      <c r="O55" s="145" t="str">
        <f t="shared" si="10"/>
        <v xml:space="preserve"> </v>
      </c>
      <c r="P55" s="145" t="str">
        <f t="shared" si="19"/>
        <v xml:space="preserve"> </v>
      </c>
      <c r="Q55" s="150" t="e">
        <f t="shared" si="20"/>
        <v>#VALUE!</v>
      </c>
      <c r="R55" s="145" t="e">
        <f t="shared" si="21"/>
        <v>#VALUE!</v>
      </c>
      <c r="S55" s="126" t="e">
        <f t="shared" si="22"/>
        <v>#VALUE!</v>
      </c>
      <c r="T55" s="73" t="str">
        <f t="shared" si="23"/>
        <v>donnée(s) manquante(s)</v>
      </c>
      <c r="U55" s="74" t="str">
        <f t="shared" si="24"/>
        <v>donnée(s) manquante(s)</v>
      </c>
      <c r="V55" s="127" t="str">
        <f>IF(ISBLANK(H55)," ",IF(H55&lt;=Scenario!$C$3,0,IF(H55&lt;=Scenario!$C$5,1,IF(H55&lt;=Scenario!$C$6,2,IF(H55&lt;=Scenario!$C$7,3,IF(H55&lt;=Scenario!$C$8,4,5))))))</f>
        <v xml:space="preserve"> </v>
      </c>
      <c r="W55" s="127" t="str">
        <f>IF(ISBLANK(I55)," ",IF(I55&lt;=Scenario!$G$3,0,IF(I55&lt;=Scenario!$G$5,1,IF(I55&lt;=Scenario!$G$6,2,IF(I55&lt;=Scenario!$G$7,3,IF(I55&lt;=Scenario!$G$8,4,IF(I55&lt;=Scenario!$G$9,5,IF(I55&lt;=Scenario!$G$10,6,7))))))))</f>
        <v xml:space="preserve"> </v>
      </c>
      <c r="X55" s="12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2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27" t="e">
        <f t="shared" si="25"/>
        <v>#VALUE!</v>
      </c>
      <c r="AA55" s="127" t="e">
        <f t="shared" si="26"/>
        <v>#VALUE!</v>
      </c>
      <c r="AB55" s="126" t="e">
        <f t="shared" si="27"/>
        <v>#VALUE!</v>
      </c>
      <c r="AC55" s="73" t="str">
        <f t="shared" si="14"/>
        <v>missing data</v>
      </c>
      <c r="AD55" s="80" t="str">
        <f t="shared" si="15"/>
        <v>missing data</v>
      </c>
      <c r="AE55" s="128" t="e">
        <f t="shared" si="28"/>
        <v>#VALUE!</v>
      </c>
      <c r="AF55" s="81" t="e">
        <f t="shared" si="29"/>
        <v>#VALUE!</v>
      </c>
    </row>
    <row r="56" spans="1:32" x14ac:dyDescent="0.25">
      <c r="A56" s="114" t="s">
        <v>74</v>
      </c>
      <c r="B56" s="163"/>
      <c r="C56" s="105"/>
      <c r="D56" s="105"/>
      <c r="E56" s="104">
        <f t="shared" si="18"/>
        <v>0</v>
      </c>
      <c r="F56" s="105"/>
      <c r="G56" s="201"/>
      <c r="H56" s="201"/>
      <c r="I56" s="201"/>
      <c r="J56" s="150" t="str">
        <f t="shared" si="5"/>
        <v xml:space="preserve"> </v>
      </c>
      <c r="K56" s="145" t="str">
        <f t="shared" si="6"/>
        <v xml:space="preserve"> </v>
      </c>
      <c r="L56" s="145" t="str">
        <f t="shared" si="7"/>
        <v xml:space="preserve"> </v>
      </c>
      <c r="M56" s="145">
        <f t="shared" si="8"/>
        <v>0</v>
      </c>
      <c r="N56" s="145" t="str">
        <f t="shared" si="9"/>
        <v xml:space="preserve"> </v>
      </c>
      <c r="O56" s="145" t="str">
        <f t="shared" si="10"/>
        <v xml:space="preserve"> </v>
      </c>
      <c r="P56" s="145" t="str">
        <f t="shared" si="19"/>
        <v xml:space="preserve"> </v>
      </c>
      <c r="Q56" s="150" t="e">
        <f t="shared" si="20"/>
        <v>#VALUE!</v>
      </c>
      <c r="R56" s="145" t="e">
        <f t="shared" si="21"/>
        <v>#VALUE!</v>
      </c>
      <c r="S56" s="126" t="e">
        <f t="shared" si="22"/>
        <v>#VALUE!</v>
      </c>
      <c r="T56" s="73" t="str">
        <f t="shared" si="23"/>
        <v>donnée(s) manquante(s)</v>
      </c>
      <c r="U56" s="74" t="str">
        <f t="shared" si="24"/>
        <v>donnée(s) manquante(s)</v>
      </c>
      <c r="V56" s="127" t="str">
        <f>IF(ISBLANK(H56)," ",IF(H56&lt;=Scenario!$C$3,0,IF(H56&lt;=Scenario!$C$5,1,IF(H56&lt;=Scenario!$C$6,2,IF(H56&lt;=Scenario!$C$7,3,IF(H56&lt;=Scenario!$C$8,4,5))))))</f>
        <v xml:space="preserve"> </v>
      </c>
      <c r="W56" s="127" t="str">
        <f>IF(ISBLANK(I56)," ",IF(I56&lt;=Scenario!$G$3,0,IF(I56&lt;=Scenario!$G$5,1,IF(I56&lt;=Scenario!$G$6,2,IF(I56&lt;=Scenario!$G$7,3,IF(I56&lt;=Scenario!$G$8,4,IF(I56&lt;=Scenario!$G$9,5,IF(I56&lt;=Scenario!$G$10,6,7))))))))</f>
        <v xml:space="preserve"> </v>
      </c>
      <c r="X56" s="12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2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27" t="e">
        <f t="shared" si="25"/>
        <v>#VALUE!</v>
      </c>
      <c r="AA56" s="127" t="e">
        <f t="shared" si="26"/>
        <v>#VALUE!</v>
      </c>
      <c r="AB56" s="126" t="e">
        <f t="shared" si="27"/>
        <v>#VALUE!</v>
      </c>
      <c r="AC56" s="73" t="str">
        <f t="shared" si="14"/>
        <v>missing data</v>
      </c>
      <c r="AD56" s="80" t="str">
        <f t="shared" si="15"/>
        <v>missing data</v>
      </c>
      <c r="AE56" s="128" t="e">
        <f t="shared" si="28"/>
        <v>#VALUE!</v>
      </c>
      <c r="AF56" s="81" t="e">
        <f t="shared" si="29"/>
        <v>#VALUE!</v>
      </c>
    </row>
    <row r="57" spans="1:32" x14ac:dyDescent="0.25">
      <c r="A57" s="114" t="s">
        <v>74</v>
      </c>
      <c r="B57" s="163"/>
      <c r="C57" s="105"/>
      <c r="D57" s="105"/>
      <c r="E57" s="104">
        <f t="shared" si="18"/>
        <v>0</v>
      </c>
      <c r="F57" s="105"/>
      <c r="G57" s="201"/>
      <c r="H57" s="201"/>
      <c r="I57" s="201"/>
      <c r="J57" s="150" t="str">
        <f t="shared" si="5"/>
        <v xml:space="preserve"> </v>
      </c>
      <c r="K57" s="145" t="str">
        <f t="shared" si="6"/>
        <v xml:space="preserve"> </v>
      </c>
      <c r="L57" s="145" t="str">
        <f t="shared" si="7"/>
        <v xml:space="preserve"> </v>
      </c>
      <c r="M57" s="145">
        <f t="shared" si="8"/>
        <v>0</v>
      </c>
      <c r="N57" s="145" t="str">
        <f t="shared" si="9"/>
        <v xml:space="preserve"> </v>
      </c>
      <c r="O57" s="145" t="str">
        <f t="shared" si="10"/>
        <v xml:space="preserve"> </v>
      </c>
      <c r="P57" s="145" t="str">
        <f t="shared" si="19"/>
        <v xml:space="preserve"> </v>
      </c>
      <c r="Q57" s="150" t="e">
        <f t="shared" si="20"/>
        <v>#VALUE!</v>
      </c>
      <c r="R57" s="145" t="e">
        <f t="shared" si="21"/>
        <v>#VALUE!</v>
      </c>
      <c r="S57" s="126" t="e">
        <f t="shared" si="22"/>
        <v>#VALUE!</v>
      </c>
      <c r="T57" s="73" t="str">
        <f t="shared" si="23"/>
        <v>donnée(s) manquante(s)</v>
      </c>
      <c r="U57" s="74" t="str">
        <f t="shared" si="24"/>
        <v>donnée(s) manquante(s)</v>
      </c>
      <c r="V57" s="127" t="str">
        <f>IF(ISBLANK(H57)," ",IF(H57&lt;=Scenario!$C$3,0,IF(H57&lt;=Scenario!$C$5,1,IF(H57&lt;=Scenario!$C$6,2,IF(H57&lt;=Scenario!$C$7,3,IF(H57&lt;=Scenario!$C$8,4,5))))))</f>
        <v xml:space="preserve"> </v>
      </c>
      <c r="W57" s="127" t="str">
        <f>IF(ISBLANK(I57)," ",IF(I57&lt;=Scenario!$G$3,0,IF(I57&lt;=Scenario!$G$5,1,IF(I57&lt;=Scenario!$G$6,2,IF(I57&lt;=Scenario!$G$7,3,IF(I57&lt;=Scenario!$G$8,4,IF(I57&lt;=Scenario!$G$9,5,IF(I57&lt;=Scenario!$G$10,6,7))))))))</f>
        <v xml:space="preserve"> </v>
      </c>
      <c r="X57" s="12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2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27" t="e">
        <f t="shared" si="25"/>
        <v>#VALUE!</v>
      </c>
      <c r="AA57" s="127" t="e">
        <f t="shared" si="26"/>
        <v>#VALUE!</v>
      </c>
      <c r="AB57" s="126" t="e">
        <f t="shared" si="27"/>
        <v>#VALUE!</v>
      </c>
      <c r="AC57" s="73" t="str">
        <f t="shared" si="14"/>
        <v>missing data</v>
      </c>
      <c r="AD57" s="80" t="str">
        <f t="shared" si="15"/>
        <v>missing data</v>
      </c>
      <c r="AE57" s="128" t="e">
        <f t="shared" si="28"/>
        <v>#VALUE!</v>
      </c>
      <c r="AF57" s="81" t="e">
        <f t="shared" si="29"/>
        <v>#VALUE!</v>
      </c>
    </row>
    <row r="58" spans="1:32" x14ac:dyDescent="0.25">
      <c r="A58" s="114" t="s">
        <v>74</v>
      </c>
      <c r="B58" s="163"/>
      <c r="C58" s="105"/>
      <c r="D58" s="105"/>
      <c r="E58" s="104">
        <f t="shared" si="18"/>
        <v>0</v>
      </c>
      <c r="F58" s="105"/>
      <c r="G58" s="201"/>
      <c r="H58" s="201"/>
      <c r="I58" s="201"/>
      <c r="J58" s="150" t="str">
        <f t="shared" si="5"/>
        <v xml:space="preserve"> </v>
      </c>
      <c r="K58" s="145" t="str">
        <f t="shared" si="6"/>
        <v xml:space="preserve"> </v>
      </c>
      <c r="L58" s="145" t="str">
        <f t="shared" si="7"/>
        <v xml:space="preserve"> </v>
      </c>
      <c r="M58" s="145">
        <f t="shared" si="8"/>
        <v>0</v>
      </c>
      <c r="N58" s="145" t="str">
        <f t="shared" si="9"/>
        <v xml:space="preserve"> </v>
      </c>
      <c r="O58" s="145" t="str">
        <f t="shared" si="10"/>
        <v xml:space="preserve"> </v>
      </c>
      <c r="P58" s="145" t="str">
        <f t="shared" si="19"/>
        <v xml:space="preserve"> </v>
      </c>
      <c r="Q58" s="150" t="e">
        <f t="shared" si="20"/>
        <v>#VALUE!</v>
      </c>
      <c r="R58" s="145" t="e">
        <f t="shared" si="21"/>
        <v>#VALUE!</v>
      </c>
      <c r="S58" s="126" t="e">
        <f t="shared" si="22"/>
        <v>#VALUE!</v>
      </c>
      <c r="T58" s="73" t="str">
        <f t="shared" si="23"/>
        <v>donnée(s) manquante(s)</v>
      </c>
      <c r="U58" s="74" t="str">
        <f t="shared" si="24"/>
        <v>donnée(s) manquante(s)</v>
      </c>
      <c r="V58" s="127" t="str">
        <f>IF(ISBLANK(H58)," ",IF(H58&lt;=Scenario!$C$3,0,IF(H58&lt;=Scenario!$C$5,1,IF(H58&lt;=Scenario!$C$6,2,IF(H58&lt;=Scenario!$C$7,3,IF(H58&lt;=Scenario!$C$8,4,5))))))</f>
        <v xml:space="preserve"> </v>
      </c>
      <c r="W58" s="127" t="str">
        <f>IF(ISBLANK(I58)," ",IF(I58&lt;=Scenario!$G$3,0,IF(I58&lt;=Scenario!$G$5,1,IF(I58&lt;=Scenario!$G$6,2,IF(I58&lt;=Scenario!$G$7,3,IF(I58&lt;=Scenario!$G$8,4,IF(I58&lt;=Scenario!$G$9,5,IF(I58&lt;=Scenario!$G$10,6,7))))))))</f>
        <v xml:space="preserve"> </v>
      </c>
      <c r="X58" s="12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2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27" t="e">
        <f t="shared" si="25"/>
        <v>#VALUE!</v>
      </c>
      <c r="AA58" s="127" t="e">
        <f t="shared" si="26"/>
        <v>#VALUE!</v>
      </c>
      <c r="AB58" s="126" t="e">
        <f t="shared" si="27"/>
        <v>#VALUE!</v>
      </c>
      <c r="AC58" s="73" t="str">
        <f t="shared" si="14"/>
        <v>missing data</v>
      </c>
      <c r="AD58" s="80" t="str">
        <f t="shared" si="15"/>
        <v>missing data</v>
      </c>
      <c r="AE58" s="128" t="e">
        <f t="shared" si="28"/>
        <v>#VALUE!</v>
      </c>
      <c r="AF58" s="81" t="e">
        <f t="shared" si="29"/>
        <v>#VALUE!</v>
      </c>
    </row>
    <row r="59" spans="1:32" x14ac:dyDescent="0.25">
      <c r="A59" s="114" t="s">
        <v>74</v>
      </c>
      <c r="B59" s="163"/>
      <c r="C59" s="105"/>
      <c r="D59" s="105"/>
      <c r="E59" s="104">
        <f t="shared" si="18"/>
        <v>0</v>
      </c>
      <c r="F59" s="105"/>
      <c r="G59" s="201"/>
      <c r="H59" s="201"/>
      <c r="I59" s="201"/>
      <c r="J59" s="150" t="str">
        <f t="shared" si="5"/>
        <v xml:space="preserve"> </v>
      </c>
      <c r="K59" s="145" t="str">
        <f t="shared" si="6"/>
        <v xml:space="preserve"> </v>
      </c>
      <c r="L59" s="145" t="str">
        <f t="shared" si="7"/>
        <v xml:space="preserve"> </v>
      </c>
      <c r="M59" s="145">
        <f t="shared" si="8"/>
        <v>0</v>
      </c>
      <c r="N59" s="145" t="str">
        <f t="shared" si="9"/>
        <v xml:space="preserve"> </v>
      </c>
      <c r="O59" s="145" t="str">
        <f t="shared" si="10"/>
        <v xml:space="preserve"> </v>
      </c>
      <c r="P59" s="145" t="str">
        <f t="shared" si="19"/>
        <v xml:space="preserve"> </v>
      </c>
      <c r="Q59" s="150" t="e">
        <f t="shared" si="20"/>
        <v>#VALUE!</v>
      </c>
      <c r="R59" s="145" t="e">
        <f t="shared" si="21"/>
        <v>#VALUE!</v>
      </c>
      <c r="S59" s="126" t="e">
        <f t="shared" si="22"/>
        <v>#VALUE!</v>
      </c>
      <c r="T59" s="73" t="str">
        <f t="shared" si="23"/>
        <v>donnée(s) manquante(s)</v>
      </c>
      <c r="U59" s="74" t="str">
        <f t="shared" si="24"/>
        <v>donnée(s) manquante(s)</v>
      </c>
      <c r="V59" s="127" t="str">
        <f>IF(ISBLANK(H59)," ",IF(H59&lt;=Scenario!$C$3,0,IF(H59&lt;=Scenario!$C$5,1,IF(H59&lt;=Scenario!$C$6,2,IF(H59&lt;=Scenario!$C$7,3,IF(H59&lt;=Scenario!$C$8,4,5))))))</f>
        <v xml:space="preserve"> </v>
      </c>
      <c r="W59" s="127" t="str">
        <f>IF(ISBLANK(I59)," ",IF(I59&lt;=Scenario!$G$3,0,IF(I59&lt;=Scenario!$G$5,1,IF(I59&lt;=Scenario!$G$6,2,IF(I59&lt;=Scenario!$G$7,3,IF(I59&lt;=Scenario!$G$8,4,IF(I59&lt;=Scenario!$G$9,5,IF(I59&lt;=Scenario!$G$10,6,7))))))))</f>
        <v xml:space="preserve"> </v>
      </c>
      <c r="X59" s="12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2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27" t="e">
        <f t="shared" si="25"/>
        <v>#VALUE!</v>
      </c>
      <c r="AA59" s="127" t="e">
        <f t="shared" si="26"/>
        <v>#VALUE!</v>
      </c>
      <c r="AB59" s="126" t="e">
        <f t="shared" si="27"/>
        <v>#VALUE!</v>
      </c>
      <c r="AC59" s="73" t="str">
        <f t="shared" si="14"/>
        <v>missing data</v>
      </c>
      <c r="AD59" s="80" t="str">
        <f t="shared" si="15"/>
        <v>missing data</v>
      </c>
      <c r="AE59" s="128" t="e">
        <f t="shared" si="28"/>
        <v>#VALUE!</v>
      </c>
      <c r="AF59" s="81" t="e">
        <f t="shared" si="29"/>
        <v>#VALUE!</v>
      </c>
    </row>
    <row r="60" spans="1:32" x14ac:dyDescent="0.25">
      <c r="A60" s="114" t="s">
        <v>74</v>
      </c>
      <c r="B60" s="163"/>
      <c r="C60" s="105"/>
      <c r="D60" s="105"/>
      <c r="E60" s="104">
        <f t="shared" si="18"/>
        <v>0</v>
      </c>
      <c r="F60" s="105"/>
      <c r="G60" s="201"/>
      <c r="H60" s="201"/>
      <c r="I60" s="201"/>
      <c r="J60" s="150" t="str">
        <f t="shared" si="5"/>
        <v xml:space="preserve"> </v>
      </c>
      <c r="K60" s="145" t="str">
        <f t="shared" si="6"/>
        <v xml:space="preserve"> </v>
      </c>
      <c r="L60" s="145" t="str">
        <f t="shared" si="7"/>
        <v xml:space="preserve"> </v>
      </c>
      <c r="M60" s="145">
        <f t="shared" si="8"/>
        <v>0</v>
      </c>
      <c r="N60" s="145" t="str">
        <f t="shared" si="9"/>
        <v xml:space="preserve"> </v>
      </c>
      <c r="O60" s="145" t="str">
        <f t="shared" si="10"/>
        <v xml:space="preserve"> </v>
      </c>
      <c r="P60" s="145" t="str">
        <f t="shared" si="19"/>
        <v xml:space="preserve"> </v>
      </c>
      <c r="Q60" s="150" t="e">
        <f t="shared" si="20"/>
        <v>#VALUE!</v>
      </c>
      <c r="R60" s="145" t="e">
        <f t="shared" si="21"/>
        <v>#VALUE!</v>
      </c>
      <c r="S60" s="126" t="e">
        <f t="shared" si="22"/>
        <v>#VALUE!</v>
      </c>
      <c r="T60" s="73" t="str">
        <f t="shared" si="23"/>
        <v>donnée(s) manquante(s)</v>
      </c>
      <c r="U60" s="74" t="str">
        <f t="shared" si="24"/>
        <v>donnée(s) manquante(s)</v>
      </c>
      <c r="V60" s="127" t="str">
        <f>IF(ISBLANK(H60)," ",IF(H60&lt;=Scenario!$C$3,0,IF(H60&lt;=Scenario!$C$5,1,IF(H60&lt;=Scenario!$C$6,2,IF(H60&lt;=Scenario!$C$7,3,IF(H60&lt;=Scenario!$C$8,4,5))))))</f>
        <v xml:space="preserve"> </v>
      </c>
      <c r="W60" s="127" t="str">
        <f>IF(ISBLANK(I60)," ",IF(I60&lt;=Scenario!$G$3,0,IF(I60&lt;=Scenario!$G$5,1,IF(I60&lt;=Scenario!$G$6,2,IF(I60&lt;=Scenario!$G$7,3,IF(I60&lt;=Scenario!$G$8,4,IF(I60&lt;=Scenario!$G$9,5,IF(I60&lt;=Scenario!$G$10,6,7))))))))</f>
        <v xml:space="preserve"> </v>
      </c>
      <c r="X60" s="12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2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27" t="e">
        <f t="shared" si="25"/>
        <v>#VALUE!</v>
      </c>
      <c r="AA60" s="127" t="e">
        <f t="shared" si="26"/>
        <v>#VALUE!</v>
      </c>
      <c r="AB60" s="126" t="e">
        <f t="shared" si="27"/>
        <v>#VALUE!</v>
      </c>
      <c r="AC60" s="73" t="str">
        <f t="shared" si="14"/>
        <v>missing data</v>
      </c>
      <c r="AD60" s="80" t="str">
        <f t="shared" si="15"/>
        <v>missing data</v>
      </c>
      <c r="AE60" s="128" t="e">
        <f t="shared" si="28"/>
        <v>#VALUE!</v>
      </c>
      <c r="AF60" s="81" t="e">
        <f t="shared" si="29"/>
        <v>#VALUE!</v>
      </c>
    </row>
    <row r="61" spans="1:32" x14ac:dyDescent="0.25">
      <c r="A61" s="114" t="s">
        <v>74</v>
      </c>
      <c r="B61" s="163"/>
      <c r="C61" s="105"/>
      <c r="D61" s="105"/>
      <c r="E61" s="104">
        <f t="shared" si="18"/>
        <v>0</v>
      </c>
      <c r="F61" s="105"/>
      <c r="G61" s="201"/>
      <c r="H61" s="201"/>
      <c r="I61" s="201"/>
      <c r="J61" s="150" t="str">
        <f t="shared" si="5"/>
        <v xml:space="preserve"> </v>
      </c>
      <c r="K61" s="145" t="str">
        <f t="shared" si="6"/>
        <v xml:space="preserve"> </v>
      </c>
      <c r="L61" s="145" t="str">
        <f t="shared" si="7"/>
        <v xml:space="preserve"> </v>
      </c>
      <c r="M61" s="145">
        <f t="shared" si="8"/>
        <v>0</v>
      </c>
      <c r="N61" s="145" t="str">
        <f t="shared" si="9"/>
        <v xml:space="preserve"> </v>
      </c>
      <c r="O61" s="145" t="str">
        <f t="shared" si="10"/>
        <v xml:space="preserve"> </v>
      </c>
      <c r="P61" s="145" t="str">
        <f t="shared" si="19"/>
        <v xml:space="preserve"> </v>
      </c>
      <c r="Q61" s="150" t="e">
        <f t="shared" si="20"/>
        <v>#VALUE!</v>
      </c>
      <c r="R61" s="145" t="e">
        <f t="shared" si="21"/>
        <v>#VALUE!</v>
      </c>
      <c r="S61" s="126" t="e">
        <f t="shared" si="22"/>
        <v>#VALUE!</v>
      </c>
      <c r="T61" s="73" t="str">
        <f t="shared" si="23"/>
        <v>donnée(s) manquante(s)</v>
      </c>
      <c r="U61" s="74" t="str">
        <f t="shared" si="24"/>
        <v>donnée(s) manquante(s)</v>
      </c>
      <c r="V61" s="127" t="str">
        <f>IF(ISBLANK(H61)," ",IF(H61&lt;=Scenario!$C$3,0,IF(H61&lt;=Scenario!$C$5,1,IF(H61&lt;=Scenario!$C$6,2,IF(H61&lt;=Scenario!$C$7,3,IF(H61&lt;=Scenario!$C$8,4,5))))))</f>
        <v xml:space="preserve"> </v>
      </c>
      <c r="W61" s="127" t="str">
        <f>IF(ISBLANK(I61)," ",IF(I61&lt;=Scenario!$G$3,0,IF(I61&lt;=Scenario!$G$5,1,IF(I61&lt;=Scenario!$G$6,2,IF(I61&lt;=Scenario!$G$7,3,IF(I61&lt;=Scenario!$G$8,4,IF(I61&lt;=Scenario!$G$9,5,IF(I61&lt;=Scenario!$G$10,6,7))))))))</f>
        <v xml:space="preserve"> </v>
      </c>
      <c r="X61" s="12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2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27" t="e">
        <f t="shared" si="25"/>
        <v>#VALUE!</v>
      </c>
      <c r="AA61" s="127" t="e">
        <f t="shared" si="26"/>
        <v>#VALUE!</v>
      </c>
      <c r="AB61" s="126" t="e">
        <f t="shared" si="27"/>
        <v>#VALUE!</v>
      </c>
      <c r="AC61" s="73" t="str">
        <f t="shared" si="14"/>
        <v>missing data</v>
      </c>
      <c r="AD61" s="80" t="str">
        <f t="shared" si="15"/>
        <v>missing data</v>
      </c>
      <c r="AE61" s="128" t="e">
        <f t="shared" si="28"/>
        <v>#VALUE!</v>
      </c>
      <c r="AF61" s="81" t="e">
        <f t="shared" si="29"/>
        <v>#VALUE!</v>
      </c>
    </row>
    <row r="62" spans="1:32" x14ac:dyDescent="0.25">
      <c r="A62" s="114" t="s">
        <v>74</v>
      </c>
      <c r="B62" s="163"/>
      <c r="C62" s="105"/>
      <c r="D62" s="105"/>
      <c r="E62" s="104">
        <f t="shared" si="18"/>
        <v>0</v>
      </c>
      <c r="F62" s="105"/>
      <c r="G62" s="201"/>
      <c r="H62" s="201"/>
      <c r="I62" s="201"/>
      <c r="J62" s="150" t="str">
        <f t="shared" si="5"/>
        <v xml:space="preserve"> </v>
      </c>
      <c r="K62" s="145" t="str">
        <f t="shared" si="6"/>
        <v xml:space="preserve"> </v>
      </c>
      <c r="L62" s="145" t="str">
        <f t="shared" si="7"/>
        <v xml:space="preserve"> </v>
      </c>
      <c r="M62" s="145">
        <f t="shared" si="8"/>
        <v>0</v>
      </c>
      <c r="N62" s="145" t="str">
        <f t="shared" si="9"/>
        <v xml:space="preserve"> </v>
      </c>
      <c r="O62" s="145" t="str">
        <f t="shared" si="10"/>
        <v xml:space="preserve"> </v>
      </c>
      <c r="P62" s="145" t="str">
        <f t="shared" si="19"/>
        <v xml:space="preserve"> </v>
      </c>
      <c r="Q62" s="150" t="e">
        <f t="shared" si="20"/>
        <v>#VALUE!</v>
      </c>
      <c r="R62" s="145" t="e">
        <f t="shared" si="21"/>
        <v>#VALUE!</v>
      </c>
      <c r="S62" s="126" t="e">
        <f t="shared" si="22"/>
        <v>#VALUE!</v>
      </c>
      <c r="T62" s="73" t="str">
        <f t="shared" si="23"/>
        <v>donnée(s) manquante(s)</v>
      </c>
      <c r="U62" s="74" t="str">
        <f t="shared" si="24"/>
        <v>donnée(s) manquante(s)</v>
      </c>
      <c r="V62" s="127" t="str">
        <f>IF(ISBLANK(H62)," ",IF(H62&lt;=Scenario!$C$3,0,IF(H62&lt;=Scenario!$C$5,1,IF(H62&lt;=Scenario!$C$6,2,IF(H62&lt;=Scenario!$C$7,3,IF(H62&lt;=Scenario!$C$8,4,5))))))</f>
        <v xml:space="preserve"> </v>
      </c>
      <c r="W62" s="127" t="str">
        <f>IF(ISBLANK(I62)," ",IF(I62&lt;=Scenario!$G$3,0,IF(I62&lt;=Scenario!$G$5,1,IF(I62&lt;=Scenario!$G$6,2,IF(I62&lt;=Scenario!$G$7,3,IF(I62&lt;=Scenario!$G$8,4,IF(I62&lt;=Scenario!$G$9,5,IF(I62&lt;=Scenario!$G$10,6,7))))))))</f>
        <v xml:space="preserve"> </v>
      </c>
      <c r="X62" s="12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2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27" t="e">
        <f t="shared" si="25"/>
        <v>#VALUE!</v>
      </c>
      <c r="AA62" s="127" t="e">
        <f t="shared" si="26"/>
        <v>#VALUE!</v>
      </c>
      <c r="AB62" s="126" t="e">
        <f t="shared" si="27"/>
        <v>#VALUE!</v>
      </c>
      <c r="AC62" s="73" t="str">
        <f t="shared" si="14"/>
        <v>missing data</v>
      </c>
      <c r="AD62" s="80" t="str">
        <f t="shared" si="15"/>
        <v>missing data</v>
      </c>
      <c r="AE62" s="128" t="e">
        <f t="shared" si="28"/>
        <v>#VALUE!</v>
      </c>
      <c r="AF62" s="81" t="e">
        <f t="shared" si="29"/>
        <v>#VALUE!</v>
      </c>
    </row>
    <row r="63" spans="1:32" x14ac:dyDescent="0.25">
      <c r="A63" s="114" t="s">
        <v>74</v>
      </c>
      <c r="B63" s="163"/>
      <c r="C63" s="105"/>
      <c r="D63" s="105"/>
      <c r="E63" s="104">
        <f t="shared" si="18"/>
        <v>0</v>
      </c>
      <c r="F63" s="105"/>
      <c r="G63" s="201"/>
      <c r="H63" s="201"/>
      <c r="I63" s="201"/>
      <c r="J63" s="150" t="str">
        <f t="shared" si="5"/>
        <v xml:space="preserve"> </v>
      </c>
      <c r="K63" s="145" t="str">
        <f t="shared" si="6"/>
        <v xml:space="preserve"> </v>
      </c>
      <c r="L63" s="145" t="str">
        <f t="shared" si="7"/>
        <v xml:space="preserve"> </v>
      </c>
      <c r="M63" s="145">
        <f t="shared" si="8"/>
        <v>0</v>
      </c>
      <c r="N63" s="145" t="str">
        <f t="shared" si="9"/>
        <v xml:space="preserve"> </v>
      </c>
      <c r="O63" s="145" t="str">
        <f t="shared" si="10"/>
        <v xml:space="preserve"> </v>
      </c>
      <c r="P63" s="145" t="str">
        <f t="shared" si="19"/>
        <v xml:space="preserve"> </v>
      </c>
      <c r="Q63" s="150" t="e">
        <f t="shared" si="20"/>
        <v>#VALUE!</v>
      </c>
      <c r="R63" s="145" t="e">
        <f t="shared" si="21"/>
        <v>#VALUE!</v>
      </c>
      <c r="S63" s="126" t="e">
        <f t="shared" si="22"/>
        <v>#VALUE!</v>
      </c>
      <c r="T63" s="73" t="str">
        <f t="shared" si="23"/>
        <v>donnée(s) manquante(s)</v>
      </c>
      <c r="U63" s="74" t="str">
        <f t="shared" si="24"/>
        <v>donnée(s) manquante(s)</v>
      </c>
      <c r="V63" s="127" t="str">
        <f>IF(ISBLANK(H63)," ",IF(H63&lt;=Scenario!$C$3,0,IF(H63&lt;=Scenario!$C$5,1,IF(H63&lt;=Scenario!$C$6,2,IF(H63&lt;=Scenario!$C$7,3,IF(H63&lt;=Scenario!$C$8,4,5))))))</f>
        <v xml:space="preserve"> </v>
      </c>
      <c r="W63" s="127" t="str">
        <f>IF(ISBLANK(I63)," ",IF(I63&lt;=Scenario!$G$3,0,IF(I63&lt;=Scenario!$G$5,1,IF(I63&lt;=Scenario!$G$6,2,IF(I63&lt;=Scenario!$G$7,3,IF(I63&lt;=Scenario!$G$8,4,IF(I63&lt;=Scenario!$G$9,5,IF(I63&lt;=Scenario!$G$10,6,7))))))))</f>
        <v xml:space="preserve"> </v>
      </c>
      <c r="X63" s="12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2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27" t="e">
        <f t="shared" si="25"/>
        <v>#VALUE!</v>
      </c>
      <c r="AA63" s="127" t="e">
        <f t="shared" si="26"/>
        <v>#VALUE!</v>
      </c>
      <c r="AB63" s="126" t="e">
        <f t="shared" si="27"/>
        <v>#VALUE!</v>
      </c>
      <c r="AC63" s="73" t="str">
        <f t="shared" si="14"/>
        <v>missing data</v>
      </c>
      <c r="AD63" s="80" t="str">
        <f t="shared" si="15"/>
        <v>missing data</v>
      </c>
      <c r="AE63" s="128" t="e">
        <f t="shared" si="28"/>
        <v>#VALUE!</v>
      </c>
      <c r="AF63" s="81" t="e">
        <f t="shared" si="29"/>
        <v>#VALUE!</v>
      </c>
    </row>
    <row r="64" spans="1:32" x14ac:dyDescent="0.25">
      <c r="A64" s="114" t="s">
        <v>74</v>
      </c>
      <c r="B64" s="163"/>
      <c r="C64" s="105"/>
      <c r="D64" s="105"/>
      <c r="E64" s="104">
        <f t="shared" si="18"/>
        <v>0</v>
      </c>
      <c r="F64" s="105"/>
      <c r="G64" s="201"/>
      <c r="H64" s="201"/>
      <c r="I64" s="201"/>
      <c r="J64" s="150" t="str">
        <f t="shared" si="5"/>
        <v xml:space="preserve"> </v>
      </c>
      <c r="K64" s="145" t="str">
        <f t="shared" si="6"/>
        <v xml:space="preserve"> </v>
      </c>
      <c r="L64" s="145" t="str">
        <f t="shared" si="7"/>
        <v xml:space="preserve"> </v>
      </c>
      <c r="M64" s="145">
        <f t="shared" si="8"/>
        <v>0</v>
      </c>
      <c r="N64" s="145" t="str">
        <f t="shared" si="9"/>
        <v xml:space="preserve"> </v>
      </c>
      <c r="O64" s="145" t="str">
        <f t="shared" si="10"/>
        <v xml:space="preserve"> </v>
      </c>
      <c r="P64" s="145" t="str">
        <f t="shared" si="19"/>
        <v xml:space="preserve"> </v>
      </c>
      <c r="Q64" s="150" t="e">
        <f t="shared" si="20"/>
        <v>#VALUE!</v>
      </c>
      <c r="R64" s="145" t="e">
        <f t="shared" si="21"/>
        <v>#VALUE!</v>
      </c>
      <c r="S64" s="126" t="e">
        <f t="shared" si="22"/>
        <v>#VALUE!</v>
      </c>
      <c r="T64" s="73" t="str">
        <f t="shared" si="23"/>
        <v>donnée(s) manquante(s)</v>
      </c>
      <c r="U64" s="74" t="str">
        <f t="shared" si="24"/>
        <v>donnée(s) manquante(s)</v>
      </c>
      <c r="V64" s="127" t="str">
        <f>IF(ISBLANK(H64)," ",IF(H64&lt;=Scenario!$C$3,0,IF(H64&lt;=Scenario!$C$5,1,IF(H64&lt;=Scenario!$C$6,2,IF(H64&lt;=Scenario!$C$7,3,IF(H64&lt;=Scenario!$C$8,4,5))))))</f>
        <v xml:space="preserve"> </v>
      </c>
      <c r="W64" s="127" t="str">
        <f>IF(ISBLANK(I64)," ",IF(I64&lt;=Scenario!$G$3,0,IF(I64&lt;=Scenario!$G$5,1,IF(I64&lt;=Scenario!$G$6,2,IF(I64&lt;=Scenario!$G$7,3,IF(I64&lt;=Scenario!$G$8,4,IF(I64&lt;=Scenario!$G$9,5,IF(I64&lt;=Scenario!$G$10,6,7))))))))</f>
        <v xml:space="preserve"> </v>
      </c>
      <c r="X64" s="12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2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27" t="e">
        <f t="shared" si="25"/>
        <v>#VALUE!</v>
      </c>
      <c r="AA64" s="127" t="e">
        <f t="shared" si="26"/>
        <v>#VALUE!</v>
      </c>
      <c r="AB64" s="126" t="e">
        <f t="shared" si="27"/>
        <v>#VALUE!</v>
      </c>
      <c r="AC64" s="73" t="str">
        <f t="shared" si="14"/>
        <v>missing data</v>
      </c>
      <c r="AD64" s="80" t="str">
        <f t="shared" si="15"/>
        <v>missing data</v>
      </c>
      <c r="AE64" s="128" t="e">
        <f t="shared" si="28"/>
        <v>#VALUE!</v>
      </c>
      <c r="AF64" s="81" t="e">
        <f t="shared" si="29"/>
        <v>#VALUE!</v>
      </c>
    </row>
    <row r="65" spans="1:32" x14ac:dyDescent="0.25">
      <c r="A65" s="114" t="s">
        <v>74</v>
      </c>
      <c r="B65" s="163"/>
      <c r="C65" s="105"/>
      <c r="D65" s="105"/>
      <c r="E65" s="104">
        <f t="shared" si="18"/>
        <v>0</v>
      </c>
      <c r="F65" s="105"/>
      <c r="G65" s="201"/>
      <c r="H65" s="201"/>
      <c r="I65" s="201"/>
      <c r="J65" s="150" t="str">
        <f t="shared" si="5"/>
        <v xml:space="preserve"> </v>
      </c>
      <c r="K65" s="145" t="str">
        <f t="shared" si="6"/>
        <v xml:space="preserve"> </v>
      </c>
      <c r="L65" s="145" t="str">
        <f t="shared" si="7"/>
        <v xml:space="preserve"> </v>
      </c>
      <c r="M65" s="145">
        <f t="shared" si="8"/>
        <v>0</v>
      </c>
      <c r="N65" s="145" t="str">
        <f t="shared" si="9"/>
        <v xml:space="preserve"> </v>
      </c>
      <c r="O65" s="145" t="str">
        <f t="shared" si="10"/>
        <v xml:space="preserve"> </v>
      </c>
      <c r="P65" s="145" t="str">
        <f t="shared" si="19"/>
        <v xml:space="preserve"> </v>
      </c>
      <c r="Q65" s="150" t="e">
        <f t="shared" si="20"/>
        <v>#VALUE!</v>
      </c>
      <c r="R65" s="145" t="e">
        <f t="shared" si="21"/>
        <v>#VALUE!</v>
      </c>
      <c r="S65" s="126" t="e">
        <f t="shared" si="22"/>
        <v>#VALUE!</v>
      </c>
      <c r="T65" s="73" t="str">
        <f t="shared" si="23"/>
        <v>donnée(s) manquante(s)</v>
      </c>
      <c r="U65" s="74" t="str">
        <f t="shared" si="24"/>
        <v>donnée(s) manquante(s)</v>
      </c>
      <c r="V65" s="127" t="str">
        <f>IF(ISBLANK(H65)," ",IF(H65&lt;=Scenario!$C$3,0,IF(H65&lt;=Scenario!$C$5,1,IF(H65&lt;=Scenario!$C$6,2,IF(H65&lt;=Scenario!$C$7,3,IF(H65&lt;=Scenario!$C$8,4,5))))))</f>
        <v xml:space="preserve"> </v>
      </c>
      <c r="W65" s="127" t="str">
        <f>IF(ISBLANK(I65)," ",IF(I65&lt;=Scenario!$G$3,0,IF(I65&lt;=Scenario!$G$5,1,IF(I65&lt;=Scenario!$G$6,2,IF(I65&lt;=Scenario!$G$7,3,IF(I65&lt;=Scenario!$G$8,4,IF(I65&lt;=Scenario!$G$9,5,IF(I65&lt;=Scenario!$G$10,6,7))))))))</f>
        <v xml:space="preserve"> </v>
      </c>
      <c r="X65" s="12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2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27" t="e">
        <f t="shared" si="25"/>
        <v>#VALUE!</v>
      </c>
      <c r="AA65" s="127" t="e">
        <f t="shared" si="26"/>
        <v>#VALUE!</v>
      </c>
      <c r="AB65" s="126" t="e">
        <f t="shared" si="27"/>
        <v>#VALUE!</v>
      </c>
      <c r="AC65" s="73" t="str">
        <f t="shared" si="14"/>
        <v>missing data</v>
      </c>
      <c r="AD65" s="80" t="str">
        <f t="shared" si="15"/>
        <v>missing data</v>
      </c>
      <c r="AE65" s="128" t="e">
        <f t="shared" si="28"/>
        <v>#VALUE!</v>
      </c>
      <c r="AF65" s="81" t="e">
        <f t="shared" si="29"/>
        <v>#VALUE!</v>
      </c>
    </row>
    <row r="66" spans="1:32" x14ac:dyDescent="0.25">
      <c r="A66" s="114" t="s">
        <v>74</v>
      </c>
      <c r="B66" s="163"/>
      <c r="C66" s="105"/>
      <c r="D66" s="105"/>
      <c r="E66" s="104">
        <f t="shared" si="18"/>
        <v>0</v>
      </c>
      <c r="F66" s="105"/>
      <c r="G66" s="201"/>
      <c r="H66" s="201"/>
      <c r="I66" s="201"/>
      <c r="J66" s="150" t="str">
        <f t="shared" si="5"/>
        <v xml:space="preserve"> </v>
      </c>
      <c r="K66" s="145" t="str">
        <f t="shared" si="6"/>
        <v xml:space="preserve"> </v>
      </c>
      <c r="L66" s="145" t="str">
        <f t="shared" si="7"/>
        <v xml:space="preserve"> </v>
      </c>
      <c r="M66" s="145">
        <f t="shared" si="8"/>
        <v>0</v>
      </c>
      <c r="N66" s="145" t="str">
        <f t="shared" si="9"/>
        <v xml:space="preserve"> </v>
      </c>
      <c r="O66" s="145" t="str">
        <f t="shared" si="10"/>
        <v xml:space="preserve"> </v>
      </c>
      <c r="P66" s="145" t="str">
        <f t="shared" si="19"/>
        <v xml:space="preserve"> </v>
      </c>
      <c r="Q66" s="150" t="e">
        <f t="shared" si="20"/>
        <v>#VALUE!</v>
      </c>
      <c r="R66" s="145" t="e">
        <f t="shared" si="21"/>
        <v>#VALUE!</v>
      </c>
      <c r="S66" s="126" t="e">
        <f t="shared" si="22"/>
        <v>#VALUE!</v>
      </c>
      <c r="T66" s="73" t="str">
        <f t="shared" si="23"/>
        <v>donnée(s) manquante(s)</v>
      </c>
      <c r="U66" s="74" t="str">
        <f t="shared" si="24"/>
        <v>donnée(s) manquante(s)</v>
      </c>
      <c r="V66" s="127" t="str">
        <f>IF(ISBLANK(H66)," ",IF(H66&lt;=Scenario!$C$3,0,IF(H66&lt;=Scenario!$C$5,1,IF(H66&lt;=Scenario!$C$6,2,IF(H66&lt;=Scenario!$C$7,3,IF(H66&lt;=Scenario!$C$8,4,5))))))</f>
        <v xml:space="preserve"> </v>
      </c>
      <c r="W66" s="127" t="str">
        <f>IF(ISBLANK(I66)," ",IF(I66&lt;=Scenario!$G$3,0,IF(I66&lt;=Scenario!$G$5,1,IF(I66&lt;=Scenario!$G$6,2,IF(I66&lt;=Scenario!$G$7,3,IF(I66&lt;=Scenario!$G$8,4,IF(I66&lt;=Scenario!$G$9,5,IF(I66&lt;=Scenario!$G$10,6,7))))))))</f>
        <v xml:space="preserve"> </v>
      </c>
      <c r="X66" s="12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2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27" t="e">
        <f t="shared" si="25"/>
        <v>#VALUE!</v>
      </c>
      <c r="AA66" s="127" t="e">
        <f t="shared" si="26"/>
        <v>#VALUE!</v>
      </c>
      <c r="AB66" s="126" t="e">
        <f t="shared" si="27"/>
        <v>#VALUE!</v>
      </c>
      <c r="AC66" s="73" t="str">
        <f t="shared" si="14"/>
        <v>missing data</v>
      </c>
      <c r="AD66" s="80" t="str">
        <f t="shared" si="15"/>
        <v>missing data</v>
      </c>
      <c r="AE66" s="128" t="e">
        <f t="shared" si="28"/>
        <v>#VALUE!</v>
      </c>
      <c r="AF66" s="81" t="e">
        <f t="shared" si="29"/>
        <v>#VALUE!</v>
      </c>
    </row>
    <row r="67" spans="1:32" x14ac:dyDescent="0.25">
      <c r="A67" s="114" t="s">
        <v>74</v>
      </c>
      <c r="B67" s="163"/>
      <c r="C67" s="105"/>
      <c r="D67" s="105"/>
      <c r="E67" s="104">
        <f t="shared" si="18"/>
        <v>0</v>
      </c>
      <c r="F67" s="105"/>
      <c r="G67" s="201"/>
      <c r="H67" s="201"/>
      <c r="I67" s="201"/>
      <c r="J67" s="150" t="str">
        <f t="shared" si="5"/>
        <v xml:space="preserve"> </v>
      </c>
      <c r="K67" s="145" t="str">
        <f t="shared" si="6"/>
        <v xml:space="preserve"> </v>
      </c>
      <c r="L67" s="145" t="str">
        <f t="shared" si="7"/>
        <v xml:space="preserve"> </v>
      </c>
      <c r="M67" s="145">
        <f t="shared" si="8"/>
        <v>0</v>
      </c>
      <c r="N67" s="145" t="str">
        <f t="shared" si="9"/>
        <v xml:space="preserve"> </v>
      </c>
      <c r="O67" s="145" t="str">
        <f t="shared" si="10"/>
        <v xml:space="preserve"> </v>
      </c>
      <c r="P67" s="145" t="str">
        <f t="shared" si="19"/>
        <v xml:space="preserve"> </v>
      </c>
      <c r="Q67" s="150" t="e">
        <f t="shared" si="20"/>
        <v>#VALUE!</v>
      </c>
      <c r="R67" s="145" t="e">
        <f t="shared" si="21"/>
        <v>#VALUE!</v>
      </c>
      <c r="S67" s="126" t="e">
        <f t="shared" si="22"/>
        <v>#VALUE!</v>
      </c>
      <c r="T67" s="73" t="str">
        <f t="shared" si="23"/>
        <v>donnée(s) manquante(s)</v>
      </c>
      <c r="U67" s="74" t="str">
        <f t="shared" si="24"/>
        <v>donnée(s) manquante(s)</v>
      </c>
      <c r="V67" s="127" t="str">
        <f>IF(ISBLANK(H67)," ",IF(H67&lt;=Scenario!$C$3,0,IF(H67&lt;=Scenario!$C$5,1,IF(H67&lt;=Scenario!$C$6,2,IF(H67&lt;=Scenario!$C$7,3,IF(H67&lt;=Scenario!$C$8,4,5))))))</f>
        <v xml:space="preserve"> </v>
      </c>
      <c r="W67" s="127" t="str">
        <f>IF(ISBLANK(I67)," ",IF(I67&lt;=Scenario!$G$3,0,IF(I67&lt;=Scenario!$G$5,1,IF(I67&lt;=Scenario!$G$6,2,IF(I67&lt;=Scenario!$G$7,3,IF(I67&lt;=Scenario!$G$8,4,IF(I67&lt;=Scenario!$G$9,5,IF(I67&lt;=Scenario!$G$10,6,7))))))))</f>
        <v xml:space="preserve"> </v>
      </c>
      <c r="X67" s="12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2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27" t="e">
        <f t="shared" si="25"/>
        <v>#VALUE!</v>
      </c>
      <c r="AA67" s="127" t="e">
        <f t="shared" si="26"/>
        <v>#VALUE!</v>
      </c>
      <c r="AB67" s="126" t="e">
        <f t="shared" si="27"/>
        <v>#VALUE!</v>
      </c>
      <c r="AC67" s="73" t="str">
        <f t="shared" si="14"/>
        <v>missing data</v>
      </c>
      <c r="AD67" s="80" t="str">
        <f t="shared" si="15"/>
        <v>missing data</v>
      </c>
      <c r="AE67" s="128" t="e">
        <f t="shared" si="28"/>
        <v>#VALUE!</v>
      </c>
      <c r="AF67" s="81" t="e">
        <f t="shared" si="29"/>
        <v>#VALUE!</v>
      </c>
    </row>
    <row r="68" spans="1:32" x14ac:dyDescent="0.25">
      <c r="A68" s="114" t="s">
        <v>74</v>
      </c>
      <c r="B68" s="163"/>
      <c r="C68" s="105"/>
      <c r="D68" s="105"/>
      <c r="E68" s="104">
        <f t="shared" si="18"/>
        <v>0</v>
      </c>
      <c r="F68" s="105"/>
      <c r="G68" s="201"/>
      <c r="H68" s="201"/>
      <c r="I68" s="201"/>
      <c r="J68" s="150" t="str">
        <f t="shared" ref="J68:J131" si="30">IF(ISBLANK(B68)," ",IF(B68&lt;=335,0,IF(B68&lt;=670,1,IF(B68&lt;=1005,2,IF(B68&lt;=1340,3,IF(B68&lt;=1675,4,IF(B68&lt;=2010,5,IF(B68&lt;=2345,6,IF(B68&lt;=2680,7,IF(B68&lt;=3015,8,IF(B68&lt;=3350,9,10)))))))))))</f>
        <v xml:space="preserve"> </v>
      </c>
      <c r="K68" s="145" t="str">
        <f t="shared" ref="K68:K131" si="31">IF(ISBLANK(C68)," ",IF(C68&lt;=4.5,0,IF(ROUND(C68,1)&lt;=9,1,IF(C68&lt;=13.5,2,IF(ROUND(C68,1)&lt;=18,3,IF(C68&lt;=22.5,4,IF(ROUND(C68,1)&lt;=27,5,IF(ROUND(C68,1)&lt;=31,6,IF(ROUND(C68,1)&lt;=36,7,IF(ROUND(C68,1)&lt;=40,8,IF(ROUND(C68,1)&lt;=45,9,10)))))))))))</f>
        <v xml:space="preserve"> </v>
      </c>
      <c r="L68" s="145" t="str">
        <f t="shared" ref="L68:L131" si="32">IF(ISBLANK(D68)," ",IF(D68&lt;=1,0,IF(D68&lt;=2,1,IF(D68&lt;=3,2,IF(D68&lt;=4,3,IF(D68&lt;=5,4,IF(D68&lt;=6,5,IF(D68&lt;=7,6,IF(D68&lt;=8,7,IF(D68&lt;=9,8,IF(D68&lt;=10,9,10)))))))))))</f>
        <v xml:space="preserve"> </v>
      </c>
      <c r="M68" s="145">
        <f t="shared" ref="M68:M131" si="33">IF(ISBLANK(E68)," ",IF(E68&lt;=90,0,IF(E68&lt;=180,1,IF(E68&lt;=270,2,IF(E68&lt;=360,3,IF(E68&lt;=450,4,IF(E68&lt;=540,5,IF(E68&lt;=630,6,IF(E68&lt;=720,7,IF(E68&lt;=810,8,IF(E68&lt;=900,9,10)))))))))))</f>
        <v>0</v>
      </c>
      <c r="N68" s="145" t="str">
        <f t="shared" ref="N68:N131" si="34">IF(ISBLANK(G68)," ",IF(G68&lt;=40,0,IF(G68&lt;=60,1,IF(G68&lt;=80,2,5))))</f>
        <v xml:space="preserve"> </v>
      </c>
      <c r="O68" s="145" t="str">
        <f t="shared" ref="O68:O131" si="35">IF(ISBLANK(H68)," ",IF(H68&lt;=0.9,0,IF(H68&lt;=1.9,1,IF(H68&lt;=2.8,2,IF(H68&lt;=3.7,3,IF(H68&lt;=4.7,4,5))))))</f>
        <v xml:space="preserve"> </v>
      </c>
      <c r="P68" s="145" t="str">
        <f t="shared" ref="P68:P131" si="36">IF(ISBLANK(I68)," ",IF(I68&lt;=1.6,0,IF(I68&lt;=3.2,1,IF(I68&lt;=4.8,2,IF(I68&lt;=6.4,3,IF(ROUND(I68,1)&lt;=8,4,5))))))</f>
        <v xml:space="preserve"> </v>
      </c>
      <c r="Q68" s="150" t="e">
        <f t="shared" si="20"/>
        <v>#VALUE!</v>
      </c>
      <c r="R68" s="145" t="e">
        <f t="shared" si="21"/>
        <v>#VALUE!</v>
      </c>
      <c r="S68" s="126" t="e">
        <f t="shared" si="22"/>
        <v>#VALUE!</v>
      </c>
      <c r="T68" s="73" t="str">
        <f t="shared" si="23"/>
        <v>donnée(s) manquante(s)</v>
      </c>
      <c r="U68" s="74" t="str">
        <f t="shared" si="24"/>
        <v>donnée(s) manquante(s)</v>
      </c>
      <c r="V68" s="127" t="str">
        <f>IF(ISBLANK(H68)," ",IF(H68&lt;=Scenario!$C$3,0,IF(H68&lt;=Scenario!$C$5,1,IF(H68&lt;=Scenario!$C$6,2,IF(H68&lt;=Scenario!$C$7,3,IF(H68&lt;=Scenario!$C$8,4,5))))))</f>
        <v xml:space="preserve"> </v>
      </c>
      <c r="W68" s="127" t="str">
        <f>IF(ISBLANK(I68)," ",IF(I68&lt;=Scenario!$G$3,0,IF(I68&lt;=Scenario!$G$5,1,IF(I68&lt;=Scenario!$G$6,2,IF(I68&lt;=Scenario!$G$7,3,IF(I68&lt;=Scenario!$G$8,4,IF(I68&lt;=Scenario!$G$9,5,IF(I68&lt;=Scenario!$G$10,6,7))))))))</f>
        <v xml:space="preserve"> </v>
      </c>
      <c r="X68" s="12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2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27" t="e">
        <f t="shared" si="25"/>
        <v>#VALUE!</v>
      </c>
      <c r="AA68" s="127" t="e">
        <f t="shared" si="26"/>
        <v>#VALUE!</v>
      </c>
      <c r="AB68" s="126" t="e">
        <f t="shared" si="27"/>
        <v>#VALUE!</v>
      </c>
      <c r="AC68" s="73" t="str">
        <f t="shared" ref="AC68:AC131" si="37">IF(OR(ISBLANK(B68),ISBLANK(C68),ISBLANK(D68),ISBLANK(F68),ISBLANK(G68),ISBLANK(H68),ISBLANK(I68)),"missing data",IF(AB68&lt;1,"Nutriscore_A",IF(AB68&lt;3,"Nutriscore_B",IF(AB68&lt;11,"Nutriscore_C",IF(AB68&lt;19,"Nutriscore_D","Nutriscore_E")))))</f>
        <v>missing data</v>
      </c>
      <c r="AD68" s="80" t="str">
        <f t="shared" ref="AD68:AD131" si="38">IF(AC68="missing data","missing data",IF(AC68="Nutriscore_A","dark green",IF(AC68="Nutriscore_B","green",IF(AC68="Nutriscore_C","yellow",IF(AC68="Nutriscore_D","orange","dark orange")))))</f>
        <v>missing data</v>
      </c>
      <c r="AE68" s="128" t="e">
        <f t="shared" si="28"/>
        <v>#VALUE!</v>
      </c>
      <c r="AF68" s="81" t="e">
        <f t="shared" si="29"/>
        <v>#VALUE!</v>
      </c>
    </row>
    <row r="69" spans="1:32" x14ac:dyDescent="0.25">
      <c r="A69" s="114" t="s">
        <v>74</v>
      </c>
      <c r="B69" s="163"/>
      <c r="C69" s="105"/>
      <c r="D69" s="105"/>
      <c r="E69" s="104">
        <f t="shared" si="18"/>
        <v>0</v>
      </c>
      <c r="F69" s="105"/>
      <c r="G69" s="201"/>
      <c r="H69" s="201"/>
      <c r="I69" s="201"/>
      <c r="J69" s="150" t="str">
        <f t="shared" si="30"/>
        <v xml:space="preserve"> </v>
      </c>
      <c r="K69" s="145" t="str">
        <f t="shared" si="31"/>
        <v xml:space="preserve"> </v>
      </c>
      <c r="L69" s="145" t="str">
        <f t="shared" si="32"/>
        <v xml:space="preserve"> </v>
      </c>
      <c r="M69" s="145">
        <f t="shared" si="33"/>
        <v>0</v>
      </c>
      <c r="N69" s="145" t="str">
        <f t="shared" si="34"/>
        <v xml:space="preserve"> </v>
      </c>
      <c r="O69" s="145" t="str">
        <f t="shared" si="35"/>
        <v xml:space="preserve"> </v>
      </c>
      <c r="P69" s="145" t="str">
        <f t="shared" si="36"/>
        <v xml:space="preserve"> </v>
      </c>
      <c r="Q69" s="150" t="e">
        <f t="shared" si="20"/>
        <v>#VALUE!</v>
      </c>
      <c r="R69" s="145" t="e">
        <f t="shared" si="21"/>
        <v>#VALUE!</v>
      </c>
      <c r="S69" s="126" t="e">
        <f t="shared" si="22"/>
        <v>#VALUE!</v>
      </c>
      <c r="T69" s="73" t="str">
        <f t="shared" si="23"/>
        <v>donnée(s) manquante(s)</v>
      </c>
      <c r="U69" s="74" t="str">
        <f t="shared" si="24"/>
        <v>donnée(s) manquante(s)</v>
      </c>
      <c r="V69" s="127" t="str">
        <f>IF(ISBLANK(H69)," ",IF(H69&lt;=Scenario!$C$3,0,IF(H69&lt;=Scenario!$C$5,1,IF(H69&lt;=Scenario!$C$6,2,IF(H69&lt;=Scenario!$C$7,3,IF(H69&lt;=Scenario!$C$8,4,5))))))</f>
        <v xml:space="preserve"> </v>
      </c>
      <c r="W69" s="127" t="str">
        <f>IF(ISBLANK(I69)," ",IF(I69&lt;=Scenario!$G$3,0,IF(I69&lt;=Scenario!$G$5,1,IF(I69&lt;=Scenario!$G$6,2,IF(I69&lt;=Scenario!$G$7,3,IF(I69&lt;=Scenario!$G$8,4,IF(I69&lt;=Scenario!$G$9,5,IF(I69&lt;=Scenario!$G$10,6,7))))))))</f>
        <v xml:space="preserve"> </v>
      </c>
      <c r="X69" s="12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2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27" t="e">
        <f t="shared" si="25"/>
        <v>#VALUE!</v>
      </c>
      <c r="AA69" s="127" t="e">
        <f t="shared" si="26"/>
        <v>#VALUE!</v>
      </c>
      <c r="AB69" s="126" t="e">
        <f t="shared" si="27"/>
        <v>#VALUE!</v>
      </c>
      <c r="AC69" s="73" t="str">
        <f t="shared" si="37"/>
        <v>missing data</v>
      </c>
      <c r="AD69" s="80" t="str">
        <f t="shared" si="38"/>
        <v>missing data</v>
      </c>
      <c r="AE69" s="128" t="e">
        <f t="shared" si="28"/>
        <v>#VALUE!</v>
      </c>
      <c r="AF69" s="81" t="e">
        <f t="shared" si="29"/>
        <v>#VALUE!</v>
      </c>
    </row>
    <row r="70" spans="1:32" x14ac:dyDescent="0.25">
      <c r="A70" s="114" t="s">
        <v>74</v>
      </c>
      <c r="B70" s="163"/>
      <c r="C70" s="105"/>
      <c r="D70" s="105"/>
      <c r="E70" s="104">
        <f t="shared" si="18"/>
        <v>0</v>
      </c>
      <c r="F70" s="105"/>
      <c r="G70" s="201"/>
      <c r="H70" s="201"/>
      <c r="I70" s="201"/>
      <c r="J70" s="150" t="str">
        <f t="shared" si="30"/>
        <v xml:space="preserve"> </v>
      </c>
      <c r="K70" s="145" t="str">
        <f t="shared" si="31"/>
        <v xml:space="preserve"> </v>
      </c>
      <c r="L70" s="145" t="str">
        <f t="shared" si="32"/>
        <v xml:space="preserve"> </v>
      </c>
      <c r="M70" s="145">
        <f t="shared" si="33"/>
        <v>0</v>
      </c>
      <c r="N70" s="145" t="str">
        <f t="shared" si="34"/>
        <v xml:space="preserve"> </v>
      </c>
      <c r="O70" s="145" t="str">
        <f t="shared" si="35"/>
        <v xml:space="preserve"> </v>
      </c>
      <c r="P70" s="145" t="str">
        <f t="shared" si="36"/>
        <v xml:space="preserve"> </v>
      </c>
      <c r="Q70" s="150" t="e">
        <f t="shared" si="20"/>
        <v>#VALUE!</v>
      </c>
      <c r="R70" s="145" t="e">
        <f t="shared" si="21"/>
        <v>#VALUE!</v>
      </c>
      <c r="S70" s="126" t="e">
        <f t="shared" si="22"/>
        <v>#VALUE!</v>
      </c>
      <c r="T70" s="73" t="str">
        <f t="shared" si="23"/>
        <v>donnée(s) manquante(s)</v>
      </c>
      <c r="U70" s="74" t="str">
        <f t="shared" si="24"/>
        <v>donnée(s) manquante(s)</v>
      </c>
      <c r="V70" s="127" t="str">
        <f>IF(ISBLANK(H70)," ",IF(H70&lt;=Scenario!$C$3,0,IF(H70&lt;=Scenario!$C$5,1,IF(H70&lt;=Scenario!$C$6,2,IF(H70&lt;=Scenario!$C$7,3,IF(H70&lt;=Scenario!$C$8,4,5))))))</f>
        <v xml:space="preserve"> </v>
      </c>
      <c r="W70" s="127" t="str">
        <f>IF(ISBLANK(I70)," ",IF(I70&lt;=Scenario!$G$3,0,IF(I70&lt;=Scenario!$G$5,1,IF(I70&lt;=Scenario!$G$6,2,IF(I70&lt;=Scenario!$G$7,3,IF(I70&lt;=Scenario!$G$8,4,IF(I70&lt;=Scenario!$G$9,5,IF(I70&lt;=Scenario!$G$10,6,7))))))))</f>
        <v xml:space="preserve"> </v>
      </c>
      <c r="X70" s="12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2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27" t="e">
        <f t="shared" si="25"/>
        <v>#VALUE!</v>
      </c>
      <c r="AA70" s="127" t="e">
        <f t="shared" si="26"/>
        <v>#VALUE!</v>
      </c>
      <c r="AB70" s="126" t="e">
        <f t="shared" si="27"/>
        <v>#VALUE!</v>
      </c>
      <c r="AC70" s="73" t="str">
        <f t="shared" si="37"/>
        <v>missing data</v>
      </c>
      <c r="AD70" s="80" t="str">
        <f t="shared" si="38"/>
        <v>missing data</v>
      </c>
      <c r="AE70" s="128" t="e">
        <f t="shared" si="28"/>
        <v>#VALUE!</v>
      </c>
      <c r="AF70" s="81" t="e">
        <f t="shared" si="29"/>
        <v>#VALUE!</v>
      </c>
    </row>
    <row r="71" spans="1:32" x14ac:dyDescent="0.25">
      <c r="A71" s="114" t="s">
        <v>74</v>
      </c>
      <c r="B71" s="163"/>
      <c r="C71" s="105"/>
      <c r="D71" s="105"/>
      <c r="E71" s="104">
        <f t="shared" si="18"/>
        <v>0</v>
      </c>
      <c r="F71" s="105"/>
      <c r="G71" s="201"/>
      <c r="H71" s="201"/>
      <c r="I71" s="201"/>
      <c r="J71" s="150" t="str">
        <f t="shared" si="30"/>
        <v xml:space="preserve"> </v>
      </c>
      <c r="K71" s="145" t="str">
        <f t="shared" si="31"/>
        <v xml:space="preserve"> </v>
      </c>
      <c r="L71" s="145" t="str">
        <f t="shared" si="32"/>
        <v xml:space="preserve"> </v>
      </c>
      <c r="M71" s="145">
        <f t="shared" si="33"/>
        <v>0</v>
      </c>
      <c r="N71" s="145" t="str">
        <f t="shared" si="34"/>
        <v xml:space="preserve"> </v>
      </c>
      <c r="O71" s="145" t="str">
        <f t="shared" si="35"/>
        <v xml:space="preserve"> </v>
      </c>
      <c r="P71" s="145" t="str">
        <f t="shared" si="36"/>
        <v xml:space="preserve"> </v>
      </c>
      <c r="Q71" s="150" t="e">
        <f t="shared" si="20"/>
        <v>#VALUE!</v>
      </c>
      <c r="R71" s="145" t="e">
        <f t="shared" si="21"/>
        <v>#VALUE!</v>
      </c>
      <c r="S71" s="126" t="e">
        <f t="shared" si="22"/>
        <v>#VALUE!</v>
      </c>
      <c r="T71" s="73" t="str">
        <f t="shared" si="23"/>
        <v>donnée(s) manquante(s)</v>
      </c>
      <c r="U71" s="74" t="str">
        <f t="shared" si="24"/>
        <v>donnée(s) manquante(s)</v>
      </c>
      <c r="V71" s="127" t="str">
        <f>IF(ISBLANK(H71)," ",IF(H71&lt;=Scenario!$C$3,0,IF(H71&lt;=Scenario!$C$5,1,IF(H71&lt;=Scenario!$C$6,2,IF(H71&lt;=Scenario!$C$7,3,IF(H71&lt;=Scenario!$C$8,4,5))))))</f>
        <v xml:space="preserve"> </v>
      </c>
      <c r="W71" s="127" t="str">
        <f>IF(ISBLANK(I71)," ",IF(I71&lt;=Scenario!$G$3,0,IF(I71&lt;=Scenario!$G$5,1,IF(I71&lt;=Scenario!$G$6,2,IF(I71&lt;=Scenario!$G$7,3,IF(I71&lt;=Scenario!$G$8,4,IF(I71&lt;=Scenario!$G$9,5,IF(I71&lt;=Scenario!$G$10,6,7))))))))</f>
        <v xml:space="preserve"> </v>
      </c>
      <c r="X71" s="12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2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27" t="e">
        <f t="shared" si="25"/>
        <v>#VALUE!</v>
      </c>
      <c r="AA71" s="127" t="e">
        <f t="shared" si="26"/>
        <v>#VALUE!</v>
      </c>
      <c r="AB71" s="126" t="e">
        <f t="shared" si="27"/>
        <v>#VALUE!</v>
      </c>
      <c r="AC71" s="73" t="str">
        <f t="shared" si="37"/>
        <v>missing data</v>
      </c>
      <c r="AD71" s="80" t="str">
        <f t="shared" si="38"/>
        <v>missing data</v>
      </c>
      <c r="AE71" s="128" t="e">
        <f t="shared" si="28"/>
        <v>#VALUE!</v>
      </c>
      <c r="AF71" s="81" t="e">
        <f t="shared" si="29"/>
        <v>#VALUE!</v>
      </c>
    </row>
    <row r="72" spans="1:32" x14ac:dyDescent="0.25">
      <c r="A72" s="114" t="s">
        <v>74</v>
      </c>
      <c r="B72" s="163"/>
      <c r="C72" s="105"/>
      <c r="D72" s="105"/>
      <c r="E72" s="104">
        <f t="shared" ref="E72:E135" si="39">ROUND(F72/2.5*1000,0)</f>
        <v>0</v>
      </c>
      <c r="F72" s="105"/>
      <c r="G72" s="201"/>
      <c r="H72" s="201"/>
      <c r="I72" s="201"/>
      <c r="J72" s="150" t="str">
        <f t="shared" si="30"/>
        <v xml:space="preserve"> </v>
      </c>
      <c r="K72" s="145" t="str">
        <f t="shared" si="31"/>
        <v xml:space="preserve"> </v>
      </c>
      <c r="L72" s="145" t="str">
        <f t="shared" si="32"/>
        <v xml:space="preserve"> </v>
      </c>
      <c r="M72" s="145">
        <f t="shared" si="33"/>
        <v>0</v>
      </c>
      <c r="N72" s="145" t="str">
        <f t="shared" si="34"/>
        <v xml:space="preserve"> </v>
      </c>
      <c r="O72" s="145" t="str">
        <f t="shared" si="35"/>
        <v xml:space="preserve"> </v>
      </c>
      <c r="P72" s="145" t="str">
        <f t="shared" si="36"/>
        <v xml:space="preserve"> </v>
      </c>
      <c r="Q72" s="150" t="e">
        <f t="shared" ref="Q72:Q135" si="40">SUM(J72+K72+L72+M72)</f>
        <v>#VALUE!</v>
      </c>
      <c r="R72" s="145" t="e">
        <f t="shared" ref="R72:R135" si="41">SUM(N72+O72+P72)</f>
        <v>#VALUE!</v>
      </c>
      <c r="S72" s="126" t="e">
        <f t="shared" ref="S72:S135" si="42">Q72-R72</f>
        <v>#VALUE!</v>
      </c>
      <c r="T72" s="73" t="str">
        <f t="shared" ref="T72:T135" si="43">IF(OR(ISBLANK(B72),ISBLANK(C72),ISBLANK(D72),ISBLANK(E72),ISBLANK(G72),ISBLANK(H72),ISBLANK(I72)),"donnée(s) manquante(s)",IF(S72&lt;0,"Nutriscore_A",IF(S72&lt;3,"Nutriscore_B",IF(S72&lt;11,"Nutriscore_C",IF(S72&lt;19,"Nutriscore_D","Nutriscore_E")))))</f>
        <v>donnée(s) manquante(s)</v>
      </c>
      <c r="U72" s="74" t="str">
        <f t="shared" ref="U72:U135" si="44">IF(T72="donnée(s) manquante(s)","donnée(s) manquante(s)",IF(T72="Nutriscore_A","dark green",IF(T72="Nutriscore_B","green",IF(T72="Nutriscore_C","yellow",IF(T72="Nutriscore_D","orange","dark orange")))))</f>
        <v>donnée(s) manquante(s)</v>
      </c>
      <c r="V72" s="127" t="str">
        <f>IF(ISBLANK(H72)," ",IF(H72&lt;=Scenario!$C$3,0,IF(H72&lt;=Scenario!$C$5,1,IF(H72&lt;=Scenario!$C$6,2,IF(H72&lt;=Scenario!$C$7,3,IF(H72&lt;=Scenario!$C$8,4,5))))))</f>
        <v xml:space="preserve"> </v>
      </c>
      <c r="W72" s="127" t="str">
        <f>IF(ISBLANK(I72)," ",IF(I72&lt;=Scenario!$G$3,0,IF(I72&lt;=Scenario!$G$5,1,IF(I72&lt;=Scenario!$G$6,2,IF(I72&lt;=Scenario!$G$7,3,IF(I72&lt;=Scenario!$G$8,4,IF(I72&lt;=Scenario!$G$9,5,IF(I72&lt;=Scenario!$G$10,6,7))))))))</f>
        <v xml:space="preserve"> </v>
      </c>
      <c r="X72" s="12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2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27" t="e">
        <f t="shared" ref="Z72:Z135" si="45">Y72+X72+J72+L72</f>
        <v>#VALUE!</v>
      </c>
      <c r="AA72" s="127" t="e">
        <f t="shared" ref="AA72:AA135" si="46">W72+N72+V72</f>
        <v>#VALUE!</v>
      </c>
      <c r="AB72" s="126" t="e">
        <f t="shared" ref="AB72:AB135" si="47">Z72-AA72</f>
        <v>#VALUE!</v>
      </c>
      <c r="AC72" s="73" t="str">
        <f t="shared" si="37"/>
        <v>missing data</v>
      </c>
      <c r="AD72" s="80" t="str">
        <f t="shared" si="38"/>
        <v>missing data</v>
      </c>
      <c r="AE72" s="128" t="e">
        <f t="shared" ref="AE72:AE135" si="48">AB72-S72</f>
        <v>#VALUE!</v>
      </c>
      <c r="AF72" s="81" t="e">
        <f t="shared" ref="AF72:AF135" si="49">IF(OR(ISBLANK(U72),ISBLANK(AD72)),"donnée manquante",IF(T72=AC72,"no change",IF(T72&lt;&gt;AC72,IF(S72&lt;AB72,"less favourable",IF(S72&gt;AB72,"more favourable")))))</f>
        <v>#VALUE!</v>
      </c>
    </row>
    <row r="73" spans="1:32" x14ac:dyDescent="0.25">
      <c r="A73" s="114" t="s">
        <v>74</v>
      </c>
      <c r="B73" s="163"/>
      <c r="C73" s="105"/>
      <c r="D73" s="105"/>
      <c r="E73" s="104">
        <f t="shared" si="39"/>
        <v>0</v>
      </c>
      <c r="F73" s="105"/>
      <c r="G73" s="201"/>
      <c r="H73" s="201"/>
      <c r="I73" s="201"/>
      <c r="J73" s="150" t="str">
        <f t="shared" si="30"/>
        <v xml:space="preserve"> </v>
      </c>
      <c r="K73" s="145" t="str">
        <f t="shared" si="31"/>
        <v xml:space="preserve"> </v>
      </c>
      <c r="L73" s="145" t="str">
        <f t="shared" si="32"/>
        <v xml:space="preserve"> </v>
      </c>
      <c r="M73" s="145">
        <f t="shared" si="33"/>
        <v>0</v>
      </c>
      <c r="N73" s="145" t="str">
        <f t="shared" si="34"/>
        <v xml:space="preserve"> </v>
      </c>
      <c r="O73" s="145" t="str">
        <f t="shared" si="35"/>
        <v xml:space="preserve"> </v>
      </c>
      <c r="P73" s="145" t="str">
        <f t="shared" si="36"/>
        <v xml:space="preserve"> </v>
      </c>
      <c r="Q73" s="150" t="e">
        <f t="shared" si="40"/>
        <v>#VALUE!</v>
      </c>
      <c r="R73" s="145" t="e">
        <f t="shared" si="41"/>
        <v>#VALUE!</v>
      </c>
      <c r="S73" s="126" t="e">
        <f t="shared" si="42"/>
        <v>#VALUE!</v>
      </c>
      <c r="T73" s="73" t="str">
        <f t="shared" si="43"/>
        <v>donnée(s) manquante(s)</v>
      </c>
      <c r="U73" s="74" t="str">
        <f t="shared" si="44"/>
        <v>donnée(s) manquante(s)</v>
      </c>
      <c r="V73" s="127" t="str">
        <f>IF(ISBLANK(H73)," ",IF(H73&lt;=Scenario!$C$3,0,IF(H73&lt;=Scenario!$C$5,1,IF(H73&lt;=Scenario!$C$6,2,IF(H73&lt;=Scenario!$C$7,3,IF(H73&lt;=Scenario!$C$8,4,5))))))</f>
        <v xml:space="preserve"> </v>
      </c>
      <c r="W73" s="127" t="str">
        <f>IF(ISBLANK(I73)," ",IF(I73&lt;=Scenario!$G$3,0,IF(I73&lt;=Scenario!$G$5,1,IF(I73&lt;=Scenario!$G$6,2,IF(I73&lt;=Scenario!$G$7,3,IF(I73&lt;=Scenario!$G$8,4,IF(I73&lt;=Scenario!$G$9,5,IF(I73&lt;=Scenario!$G$10,6,7))))))))</f>
        <v xml:space="preserve"> </v>
      </c>
      <c r="X73" s="12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2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27" t="e">
        <f t="shared" si="45"/>
        <v>#VALUE!</v>
      </c>
      <c r="AA73" s="127" t="e">
        <f t="shared" si="46"/>
        <v>#VALUE!</v>
      </c>
      <c r="AB73" s="126" t="e">
        <f t="shared" si="47"/>
        <v>#VALUE!</v>
      </c>
      <c r="AC73" s="73" t="str">
        <f t="shared" si="37"/>
        <v>missing data</v>
      </c>
      <c r="AD73" s="80" t="str">
        <f t="shared" si="38"/>
        <v>missing data</v>
      </c>
      <c r="AE73" s="128" t="e">
        <f t="shared" si="48"/>
        <v>#VALUE!</v>
      </c>
      <c r="AF73" s="81" t="e">
        <f t="shared" si="49"/>
        <v>#VALUE!</v>
      </c>
    </row>
    <row r="74" spans="1:32" x14ac:dyDescent="0.25">
      <c r="A74" s="114" t="s">
        <v>74</v>
      </c>
      <c r="B74" s="163"/>
      <c r="C74" s="105"/>
      <c r="D74" s="105"/>
      <c r="E74" s="104">
        <f t="shared" si="39"/>
        <v>0</v>
      </c>
      <c r="F74" s="105"/>
      <c r="G74" s="201"/>
      <c r="H74" s="201"/>
      <c r="I74" s="201"/>
      <c r="J74" s="150" t="str">
        <f t="shared" si="30"/>
        <v xml:space="preserve"> </v>
      </c>
      <c r="K74" s="145" t="str">
        <f t="shared" si="31"/>
        <v xml:space="preserve"> </v>
      </c>
      <c r="L74" s="145" t="str">
        <f t="shared" si="32"/>
        <v xml:space="preserve"> </v>
      </c>
      <c r="M74" s="145">
        <f t="shared" si="33"/>
        <v>0</v>
      </c>
      <c r="N74" s="145" t="str">
        <f t="shared" si="34"/>
        <v xml:space="preserve"> </v>
      </c>
      <c r="O74" s="145" t="str">
        <f t="shared" si="35"/>
        <v xml:space="preserve"> </v>
      </c>
      <c r="P74" s="145" t="str">
        <f t="shared" si="36"/>
        <v xml:space="preserve"> </v>
      </c>
      <c r="Q74" s="150" t="e">
        <f t="shared" si="40"/>
        <v>#VALUE!</v>
      </c>
      <c r="R74" s="145" t="e">
        <f t="shared" si="41"/>
        <v>#VALUE!</v>
      </c>
      <c r="S74" s="126" t="e">
        <f t="shared" si="42"/>
        <v>#VALUE!</v>
      </c>
      <c r="T74" s="73" t="str">
        <f t="shared" si="43"/>
        <v>donnée(s) manquante(s)</v>
      </c>
      <c r="U74" s="74" t="str">
        <f t="shared" si="44"/>
        <v>donnée(s) manquante(s)</v>
      </c>
      <c r="V74" s="127" t="str">
        <f>IF(ISBLANK(H74)," ",IF(H74&lt;=Scenario!$C$3,0,IF(H74&lt;=Scenario!$C$5,1,IF(H74&lt;=Scenario!$C$6,2,IF(H74&lt;=Scenario!$C$7,3,IF(H74&lt;=Scenario!$C$8,4,5))))))</f>
        <v xml:space="preserve"> </v>
      </c>
      <c r="W74" s="127" t="str">
        <f>IF(ISBLANK(I74)," ",IF(I74&lt;=Scenario!$G$3,0,IF(I74&lt;=Scenario!$G$5,1,IF(I74&lt;=Scenario!$G$6,2,IF(I74&lt;=Scenario!$G$7,3,IF(I74&lt;=Scenario!$G$8,4,IF(I74&lt;=Scenario!$G$9,5,IF(I74&lt;=Scenario!$G$10,6,7))))))))</f>
        <v xml:space="preserve"> </v>
      </c>
      <c r="X74" s="12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2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27" t="e">
        <f t="shared" si="45"/>
        <v>#VALUE!</v>
      </c>
      <c r="AA74" s="127" t="e">
        <f t="shared" si="46"/>
        <v>#VALUE!</v>
      </c>
      <c r="AB74" s="126" t="e">
        <f t="shared" si="47"/>
        <v>#VALUE!</v>
      </c>
      <c r="AC74" s="73" t="str">
        <f t="shared" si="37"/>
        <v>missing data</v>
      </c>
      <c r="AD74" s="80" t="str">
        <f t="shared" si="38"/>
        <v>missing data</v>
      </c>
      <c r="AE74" s="128" t="e">
        <f t="shared" si="48"/>
        <v>#VALUE!</v>
      </c>
      <c r="AF74" s="81" t="e">
        <f t="shared" si="49"/>
        <v>#VALUE!</v>
      </c>
    </row>
    <row r="75" spans="1:32" x14ac:dyDescent="0.25">
      <c r="A75" s="114" t="s">
        <v>74</v>
      </c>
      <c r="B75" s="163"/>
      <c r="C75" s="105"/>
      <c r="D75" s="105"/>
      <c r="E75" s="104">
        <f t="shared" si="39"/>
        <v>0</v>
      </c>
      <c r="F75" s="105"/>
      <c r="G75" s="201"/>
      <c r="H75" s="201"/>
      <c r="I75" s="201"/>
      <c r="J75" s="150" t="str">
        <f t="shared" si="30"/>
        <v xml:space="preserve"> </v>
      </c>
      <c r="K75" s="145" t="str">
        <f t="shared" si="31"/>
        <v xml:space="preserve"> </v>
      </c>
      <c r="L75" s="145" t="str">
        <f t="shared" si="32"/>
        <v xml:space="preserve"> </v>
      </c>
      <c r="M75" s="145">
        <f t="shared" si="33"/>
        <v>0</v>
      </c>
      <c r="N75" s="145" t="str">
        <f t="shared" si="34"/>
        <v xml:space="preserve"> </v>
      </c>
      <c r="O75" s="145" t="str">
        <f t="shared" si="35"/>
        <v xml:space="preserve"> </v>
      </c>
      <c r="P75" s="145" t="str">
        <f t="shared" si="36"/>
        <v xml:space="preserve"> </v>
      </c>
      <c r="Q75" s="150" t="e">
        <f t="shared" si="40"/>
        <v>#VALUE!</v>
      </c>
      <c r="R75" s="145" t="e">
        <f t="shared" si="41"/>
        <v>#VALUE!</v>
      </c>
      <c r="S75" s="126" t="e">
        <f t="shared" si="42"/>
        <v>#VALUE!</v>
      </c>
      <c r="T75" s="73" t="str">
        <f t="shared" si="43"/>
        <v>donnée(s) manquante(s)</v>
      </c>
      <c r="U75" s="74" t="str">
        <f t="shared" si="44"/>
        <v>donnée(s) manquante(s)</v>
      </c>
      <c r="V75" s="127" t="str">
        <f>IF(ISBLANK(H75)," ",IF(H75&lt;=Scenario!$C$3,0,IF(H75&lt;=Scenario!$C$5,1,IF(H75&lt;=Scenario!$C$6,2,IF(H75&lt;=Scenario!$C$7,3,IF(H75&lt;=Scenario!$C$8,4,5))))))</f>
        <v xml:space="preserve"> </v>
      </c>
      <c r="W75" s="127" t="str">
        <f>IF(ISBLANK(I75)," ",IF(I75&lt;=Scenario!$G$3,0,IF(I75&lt;=Scenario!$G$5,1,IF(I75&lt;=Scenario!$G$6,2,IF(I75&lt;=Scenario!$G$7,3,IF(I75&lt;=Scenario!$G$8,4,IF(I75&lt;=Scenario!$G$9,5,IF(I75&lt;=Scenario!$G$10,6,7))))))))</f>
        <v xml:space="preserve"> </v>
      </c>
      <c r="X75" s="12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2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27" t="e">
        <f t="shared" si="45"/>
        <v>#VALUE!</v>
      </c>
      <c r="AA75" s="127" t="e">
        <f t="shared" si="46"/>
        <v>#VALUE!</v>
      </c>
      <c r="AB75" s="126" t="e">
        <f t="shared" si="47"/>
        <v>#VALUE!</v>
      </c>
      <c r="AC75" s="73" t="str">
        <f t="shared" si="37"/>
        <v>missing data</v>
      </c>
      <c r="AD75" s="80" t="str">
        <f t="shared" si="38"/>
        <v>missing data</v>
      </c>
      <c r="AE75" s="128" t="e">
        <f t="shared" si="48"/>
        <v>#VALUE!</v>
      </c>
      <c r="AF75" s="81" t="e">
        <f t="shared" si="49"/>
        <v>#VALUE!</v>
      </c>
    </row>
    <row r="76" spans="1:32" x14ac:dyDescent="0.25">
      <c r="A76" s="114" t="s">
        <v>74</v>
      </c>
      <c r="B76" s="163"/>
      <c r="C76" s="105"/>
      <c r="D76" s="105"/>
      <c r="E76" s="104">
        <f t="shared" si="39"/>
        <v>0</v>
      </c>
      <c r="F76" s="105"/>
      <c r="G76" s="201"/>
      <c r="H76" s="201"/>
      <c r="I76" s="201"/>
      <c r="J76" s="150" t="str">
        <f t="shared" si="30"/>
        <v xml:space="preserve"> </v>
      </c>
      <c r="K76" s="145" t="str">
        <f t="shared" si="31"/>
        <v xml:space="preserve"> </v>
      </c>
      <c r="L76" s="145" t="str">
        <f t="shared" si="32"/>
        <v xml:space="preserve"> </v>
      </c>
      <c r="M76" s="145">
        <f t="shared" si="33"/>
        <v>0</v>
      </c>
      <c r="N76" s="145" t="str">
        <f t="shared" si="34"/>
        <v xml:space="preserve"> </v>
      </c>
      <c r="O76" s="145" t="str">
        <f t="shared" si="35"/>
        <v xml:space="preserve"> </v>
      </c>
      <c r="P76" s="145" t="str">
        <f t="shared" si="36"/>
        <v xml:space="preserve"> </v>
      </c>
      <c r="Q76" s="150" t="e">
        <f t="shared" si="40"/>
        <v>#VALUE!</v>
      </c>
      <c r="R76" s="145" t="e">
        <f t="shared" si="41"/>
        <v>#VALUE!</v>
      </c>
      <c r="S76" s="126" t="e">
        <f t="shared" si="42"/>
        <v>#VALUE!</v>
      </c>
      <c r="T76" s="73" t="str">
        <f t="shared" si="43"/>
        <v>donnée(s) manquante(s)</v>
      </c>
      <c r="U76" s="74" t="str">
        <f t="shared" si="44"/>
        <v>donnée(s) manquante(s)</v>
      </c>
      <c r="V76" s="127" t="str">
        <f>IF(ISBLANK(H76)," ",IF(H76&lt;=Scenario!$C$3,0,IF(H76&lt;=Scenario!$C$5,1,IF(H76&lt;=Scenario!$C$6,2,IF(H76&lt;=Scenario!$C$7,3,IF(H76&lt;=Scenario!$C$8,4,5))))))</f>
        <v xml:space="preserve"> </v>
      </c>
      <c r="W76" s="127" t="str">
        <f>IF(ISBLANK(I76)," ",IF(I76&lt;=Scenario!$G$3,0,IF(I76&lt;=Scenario!$G$5,1,IF(I76&lt;=Scenario!$G$6,2,IF(I76&lt;=Scenario!$G$7,3,IF(I76&lt;=Scenario!$G$8,4,IF(I76&lt;=Scenario!$G$9,5,IF(I76&lt;=Scenario!$G$10,6,7))))))))</f>
        <v xml:space="preserve"> </v>
      </c>
      <c r="X76" s="12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2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27" t="e">
        <f t="shared" si="45"/>
        <v>#VALUE!</v>
      </c>
      <c r="AA76" s="127" t="e">
        <f t="shared" si="46"/>
        <v>#VALUE!</v>
      </c>
      <c r="AB76" s="126" t="e">
        <f t="shared" si="47"/>
        <v>#VALUE!</v>
      </c>
      <c r="AC76" s="73" t="str">
        <f t="shared" si="37"/>
        <v>missing data</v>
      </c>
      <c r="AD76" s="80" t="str">
        <f t="shared" si="38"/>
        <v>missing data</v>
      </c>
      <c r="AE76" s="128" t="e">
        <f t="shared" si="48"/>
        <v>#VALUE!</v>
      </c>
      <c r="AF76" s="81" t="e">
        <f t="shared" si="49"/>
        <v>#VALUE!</v>
      </c>
    </row>
    <row r="77" spans="1:32" x14ac:dyDescent="0.25">
      <c r="A77" s="114" t="s">
        <v>74</v>
      </c>
      <c r="B77" s="163"/>
      <c r="C77" s="105"/>
      <c r="D77" s="105"/>
      <c r="E77" s="104">
        <f t="shared" si="39"/>
        <v>0</v>
      </c>
      <c r="F77" s="105"/>
      <c r="G77" s="201"/>
      <c r="H77" s="201"/>
      <c r="I77" s="201"/>
      <c r="J77" s="150" t="str">
        <f t="shared" si="30"/>
        <v xml:space="preserve"> </v>
      </c>
      <c r="K77" s="145" t="str">
        <f t="shared" si="31"/>
        <v xml:space="preserve"> </v>
      </c>
      <c r="L77" s="145" t="str">
        <f t="shared" si="32"/>
        <v xml:space="preserve"> </v>
      </c>
      <c r="M77" s="145">
        <f t="shared" si="33"/>
        <v>0</v>
      </c>
      <c r="N77" s="145" t="str">
        <f t="shared" si="34"/>
        <v xml:space="preserve"> </v>
      </c>
      <c r="O77" s="145" t="str">
        <f t="shared" si="35"/>
        <v xml:space="preserve"> </v>
      </c>
      <c r="P77" s="145" t="str">
        <f t="shared" si="36"/>
        <v xml:space="preserve"> </v>
      </c>
      <c r="Q77" s="150" t="e">
        <f t="shared" si="40"/>
        <v>#VALUE!</v>
      </c>
      <c r="R77" s="145" t="e">
        <f t="shared" si="41"/>
        <v>#VALUE!</v>
      </c>
      <c r="S77" s="126" t="e">
        <f t="shared" si="42"/>
        <v>#VALUE!</v>
      </c>
      <c r="T77" s="73" t="str">
        <f t="shared" si="43"/>
        <v>donnée(s) manquante(s)</v>
      </c>
      <c r="U77" s="74" t="str">
        <f t="shared" si="44"/>
        <v>donnée(s) manquante(s)</v>
      </c>
      <c r="V77" s="127" t="str">
        <f>IF(ISBLANK(H77)," ",IF(H77&lt;=Scenario!$C$3,0,IF(H77&lt;=Scenario!$C$5,1,IF(H77&lt;=Scenario!$C$6,2,IF(H77&lt;=Scenario!$C$7,3,IF(H77&lt;=Scenario!$C$8,4,5))))))</f>
        <v xml:space="preserve"> </v>
      </c>
      <c r="W77" s="127" t="str">
        <f>IF(ISBLANK(I77)," ",IF(I77&lt;=Scenario!$G$3,0,IF(I77&lt;=Scenario!$G$5,1,IF(I77&lt;=Scenario!$G$6,2,IF(I77&lt;=Scenario!$G$7,3,IF(I77&lt;=Scenario!$G$8,4,IF(I77&lt;=Scenario!$G$9,5,IF(I77&lt;=Scenario!$G$10,6,7))))))))</f>
        <v xml:space="preserve"> </v>
      </c>
      <c r="X77" s="12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2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27" t="e">
        <f t="shared" si="45"/>
        <v>#VALUE!</v>
      </c>
      <c r="AA77" s="127" t="e">
        <f t="shared" si="46"/>
        <v>#VALUE!</v>
      </c>
      <c r="AB77" s="126" t="e">
        <f t="shared" si="47"/>
        <v>#VALUE!</v>
      </c>
      <c r="AC77" s="73" t="str">
        <f t="shared" si="37"/>
        <v>missing data</v>
      </c>
      <c r="AD77" s="80" t="str">
        <f t="shared" si="38"/>
        <v>missing data</v>
      </c>
      <c r="AE77" s="128" t="e">
        <f t="shared" si="48"/>
        <v>#VALUE!</v>
      </c>
      <c r="AF77" s="81" t="e">
        <f t="shared" si="49"/>
        <v>#VALUE!</v>
      </c>
    </row>
    <row r="78" spans="1:32" x14ac:dyDescent="0.25">
      <c r="A78" s="114" t="s">
        <v>74</v>
      </c>
      <c r="B78" s="163"/>
      <c r="C78" s="105"/>
      <c r="D78" s="105"/>
      <c r="E78" s="104">
        <f t="shared" si="39"/>
        <v>0</v>
      </c>
      <c r="F78" s="105"/>
      <c r="G78" s="201"/>
      <c r="H78" s="201"/>
      <c r="I78" s="201"/>
      <c r="J78" s="150" t="str">
        <f t="shared" si="30"/>
        <v xml:space="preserve"> </v>
      </c>
      <c r="K78" s="145" t="str">
        <f t="shared" si="31"/>
        <v xml:space="preserve"> </v>
      </c>
      <c r="L78" s="145" t="str">
        <f t="shared" si="32"/>
        <v xml:space="preserve"> </v>
      </c>
      <c r="M78" s="145">
        <f t="shared" si="33"/>
        <v>0</v>
      </c>
      <c r="N78" s="145" t="str">
        <f t="shared" si="34"/>
        <v xml:space="preserve"> </v>
      </c>
      <c r="O78" s="145" t="str">
        <f t="shared" si="35"/>
        <v xml:space="preserve"> </v>
      </c>
      <c r="P78" s="145" t="str">
        <f t="shared" si="36"/>
        <v xml:space="preserve"> </v>
      </c>
      <c r="Q78" s="150" t="e">
        <f t="shared" si="40"/>
        <v>#VALUE!</v>
      </c>
      <c r="R78" s="145" t="e">
        <f t="shared" si="41"/>
        <v>#VALUE!</v>
      </c>
      <c r="S78" s="126" t="e">
        <f t="shared" si="42"/>
        <v>#VALUE!</v>
      </c>
      <c r="T78" s="73" t="str">
        <f t="shared" si="43"/>
        <v>donnée(s) manquante(s)</v>
      </c>
      <c r="U78" s="74" t="str">
        <f t="shared" si="44"/>
        <v>donnée(s) manquante(s)</v>
      </c>
      <c r="V78" s="127" t="str">
        <f>IF(ISBLANK(H78)," ",IF(H78&lt;=Scenario!$C$3,0,IF(H78&lt;=Scenario!$C$5,1,IF(H78&lt;=Scenario!$C$6,2,IF(H78&lt;=Scenario!$C$7,3,IF(H78&lt;=Scenario!$C$8,4,5))))))</f>
        <v xml:space="preserve"> </v>
      </c>
      <c r="W78" s="127" t="str">
        <f>IF(ISBLANK(I78)," ",IF(I78&lt;=Scenario!$G$3,0,IF(I78&lt;=Scenario!$G$5,1,IF(I78&lt;=Scenario!$G$6,2,IF(I78&lt;=Scenario!$G$7,3,IF(I78&lt;=Scenario!$G$8,4,IF(I78&lt;=Scenario!$G$9,5,IF(I78&lt;=Scenario!$G$10,6,7))))))))</f>
        <v xml:space="preserve"> </v>
      </c>
      <c r="X78" s="12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2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27" t="e">
        <f t="shared" si="45"/>
        <v>#VALUE!</v>
      </c>
      <c r="AA78" s="127" t="e">
        <f t="shared" si="46"/>
        <v>#VALUE!</v>
      </c>
      <c r="AB78" s="126" t="e">
        <f t="shared" si="47"/>
        <v>#VALUE!</v>
      </c>
      <c r="AC78" s="73" t="str">
        <f t="shared" si="37"/>
        <v>missing data</v>
      </c>
      <c r="AD78" s="80" t="str">
        <f t="shared" si="38"/>
        <v>missing data</v>
      </c>
      <c r="AE78" s="128" t="e">
        <f t="shared" si="48"/>
        <v>#VALUE!</v>
      </c>
      <c r="AF78" s="81" t="e">
        <f t="shared" si="49"/>
        <v>#VALUE!</v>
      </c>
    </row>
    <row r="79" spans="1:32" x14ac:dyDescent="0.25">
      <c r="A79" s="114" t="s">
        <v>74</v>
      </c>
      <c r="B79" s="163"/>
      <c r="C79" s="105"/>
      <c r="D79" s="105"/>
      <c r="E79" s="104">
        <f t="shared" si="39"/>
        <v>0</v>
      </c>
      <c r="F79" s="105"/>
      <c r="G79" s="201"/>
      <c r="H79" s="201"/>
      <c r="I79" s="201"/>
      <c r="J79" s="150" t="str">
        <f t="shared" si="30"/>
        <v xml:space="preserve"> </v>
      </c>
      <c r="K79" s="145" t="str">
        <f t="shared" si="31"/>
        <v xml:space="preserve"> </v>
      </c>
      <c r="L79" s="145" t="str">
        <f t="shared" si="32"/>
        <v xml:space="preserve"> </v>
      </c>
      <c r="M79" s="145">
        <f t="shared" si="33"/>
        <v>0</v>
      </c>
      <c r="N79" s="145" t="str">
        <f t="shared" si="34"/>
        <v xml:space="preserve"> </v>
      </c>
      <c r="O79" s="145" t="str">
        <f t="shared" si="35"/>
        <v xml:space="preserve"> </v>
      </c>
      <c r="P79" s="145" t="str">
        <f t="shared" si="36"/>
        <v xml:space="preserve"> </v>
      </c>
      <c r="Q79" s="150" t="e">
        <f t="shared" si="40"/>
        <v>#VALUE!</v>
      </c>
      <c r="R79" s="145" t="e">
        <f t="shared" si="41"/>
        <v>#VALUE!</v>
      </c>
      <c r="S79" s="126" t="e">
        <f t="shared" si="42"/>
        <v>#VALUE!</v>
      </c>
      <c r="T79" s="73" t="str">
        <f t="shared" si="43"/>
        <v>donnée(s) manquante(s)</v>
      </c>
      <c r="U79" s="74" t="str">
        <f t="shared" si="44"/>
        <v>donnée(s) manquante(s)</v>
      </c>
      <c r="V79" s="127" t="str">
        <f>IF(ISBLANK(H79)," ",IF(H79&lt;=Scenario!$C$3,0,IF(H79&lt;=Scenario!$C$5,1,IF(H79&lt;=Scenario!$C$6,2,IF(H79&lt;=Scenario!$C$7,3,IF(H79&lt;=Scenario!$C$8,4,5))))))</f>
        <v xml:space="preserve"> </v>
      </c>
      <c r="W79" s="127" t="str">
        <f>IF(ISBLANK(I79)," ",IF(I79&lt;=Scenario!$G$3,0,IF(I79&lt;=Scenario!$G$5,1,IF(I79&lt;=Scenario!$G$6,2,IF(I79&lt;=Scenario!$G$7,3,IF(I79&lt;=Scenario!$G$8,4,IF(I79&lt;=Scenario!$G$9,5,IF(I79&lt;=Scenario!$G$10,6,7))))))))</f>
        <v xml:space="preserve"> </v>
      </c>
      <c r="X79" s="12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2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27" t="e">
        <f t="shared" si="45"/>
        <v>#VALUE!</v>
      </c>
      <c r="AA79" s="127" t="e">
        <f t="shared" si="46"/>
        <v>#VALUE!</v>
      </c>
      <c r="AB79" s="126" t="e">
        <f t="shared" si="47"/>
        <v>#VALUE!</v>
      </c>
      <c r="AC79" s="73" t="str">
        <f t="shared" si="37"/>
        <v>missing data</v>
      </c>
      <c r="AD79" s="80" t="str">
        <f t="shared" si="38"/>
        <v>missing data</v>
      </c>
      <c r="AE79" s="128" t="e">
        <f t="shared" si="48"/>
        <v>#VALUE!</v>
      </c>
      <c r="AF79" s="81" t="e">
        <f t="shared" si="49"/>
        <v>#VALUE!</v>
      </c>
    </row>
    <row r="80" spans="1:32" x14ac:dyDescent="0.25">
      <c r="A80" s="114" t="s">
        <v>74</v>
      </c>
      <c r="B80" s="163"/>
      <c r="C80" s="105"/>
      <c r="D80" s="105"/>
      <c r="E80" s="104">
        <f t="shared" si="39"/>
        <v>0</v>
      </c>
      <c r="F80" s="105"/>
      <c r="G80" s="201"/>
      <c r="H80" s="201"/>
      <c r="I80" s="201"/>
      <c r="J80" s="150" t="str">
        <f t="shared" si="30"/>
        <v xml:space="preserve"> </v>
      </c>
      <c r="K80" s="145" t="str">
        <f t="shared" si="31"/>
        <v xml:space="preserve"> </v>
      </c>
      <c r="L80" s="145" t="str">
        <f t="shared" si="32"/>
        <v xml:space="preserve"> </v>
      </c>
      <c r="M80" s="145">
        <f t="shared" si="33"/>
        <v>0</v>
      </c>
      <c r="N80" s="145" t="str">
        <f t="shared" si="34"/>
        <v xml:space="preserve"> </v>
      </c>
      <c r="O80" s="145" t="str">
        <f t="shared" si="35"/>
        <v xml:space="preserve"> </v>
      </c>
      <c r="P80" s="145" t="str">
        <f t="shared" si="36"/>
        <v xml:space="preserve"> </v>
      </c>
      <c r="Q80" s="150" t="e">
        <f t="shared" si="40"/>
        <v>#VALUE!</v>
      </c>
      <c r="R80" s="145" t="e">
        <f t="shared" si="41"/>
        <v>#VALUE!</v>
      </c>
      <c r="S80" s="126" t="e">
        <f t="shared" si="42"/>
        <v>#VALUE!</v>
      </c>
      <c r="T80" s="73" t="str">
        <f t="shared" si="43"/>
        <v>donnée(s) manquante(s)</v>
      </c>
      <c r="U80" s="74" t="str">
        <f t="shared" si="44"/>
        <v>donnée(s) manquante(s)</v>
      </c>
      <c r="V80" s="127" t="str">
        <f>IF(ISBLANK(H80)," ",IF(H80&lt;=Scenario!$C$3,0,IF(H80&lt;=Scenario!$C$5,1,IF(H80&lt;=Scenario!$C$6,2,IF(H80&lt;=Scenario!$C$7,3,IF(H80&lt;=Scenario!$C$8,4,5))))))</f>
        <v xml:space="preserve"> </v>
      </c>
      <c r="W80" s="127" t="str">
        <f>IF(ISBLANK(I80)," ",IF(I80&lt;=Scenario!$G$3,0,IF(I80&lt;=Scenario!$G$5,1,IF(I80&lt;=Scenario!$G$6,2,IF(I80&lt;=Scenario!$G$7,3,IF(I80&lt;=Scenario!$G$8,4,IF(I80&lt;=Scenario!$G$9,5,IF(I80&lt;=Scenario!$G$10,6,7))))))))</f>
        <v xml:space="preserve"> </v>
      </c>
      <c r="X80" s="12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2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27" t="e">
        <f t="shared" si="45"/>
        <v>#VALUE!</v>
      </c>
      <c r="AA80" s="127" t="e">
        <f t="shared" si="46"/>
        <v>#VALUE!</v>
      </c>
      <c r="AB80" s="126" t="e">
        <f t="shared" si="47"/>
        <v>#VALUE!</v>
      </c>
      <c r="AC80" s="73" t="str">
        <f t="shared" si="37"/>
        <v>missing data</v>
      </c>
      <c r="AD80" s="80" t="str">
        <f t="shared" si="38"/>
        <v>missing data</v>
      </c>
      <c r="AE80" s="128" t="e">
        <f t="shared" si="48"/>
        <v>#VALUE!</v>
      </c>
      <c r="AF80" s="81" t="e">
        <f t="shared" si="49"/>
        <v>#VALUE!</v>
      </c>
    </row>
    <row r="81" spans="1:32" x14ac:dyDescent="0.25">
      <c r="A81" s="114" t="s">
        <v>74</v>
      </c>
      <c r="B81" s="163"/>
      <c r="C81" s="105"/>
      <c r="D81" s="105"/>
      <c r="E81" s="104">
        <f t="shared" si="39"/>
        <v>0</v>
      </c>
      <c r="F81" s="105"/>
      <c r="G81" s="201"/>
      <c r="H81" s="201"/>
      <c r="I81" s="201"/>
      <c r="J81" s="150" t="str">
        <f t="shared" si="30"/>
        <v xml:space="preserve"> </v>
      </c>
      <c r="K81" s="145" t="str">
        <f t="shared" si="31"/>
        <v xml:space="preserve"> </v>
      </c>
      <c r="L81" s="145" t="str">
        <f t="shared" si="32"/>
        <v xml:space="preserve"> </v>
      </c>
      <c r="M81" s="145">
        <f t="shared" si="33"/>
        <v>0</v>
      </c>
      <c r="N81" s="145" t="str">
        <f t="shared" si="34"/>
        <v xml:space="preserve"> </v>
      </c>
      <c r="O81" s="145" t="str">
        <f t="shared" si="35"/>
        <v xml:space="preserve"> </v>
      </c>
      <c r="P81" s="145" t="str">
        <f t="shared" si="36"/>
        <v xml:space="preserve"> </v>
      </c>
      <c r="Q81" s="150" t="e">
        <f t="shared" si="40"/>
        <v>#VALUE!</v>
      </c>
      <c r="R81" s="145" t="e">
        <f t="shared" si="41"/>
        <v>#VALUE!</v>
      </c>
      <c r="S81" s="126" t="e">
        <f t="shared" si="42"/>
        <v>#VALUE!</v>
      </c>
      <c r="T81" s="73" t="str">
        <f t="shared" si="43"/>
        <v>donnée(s) manquante(s)</v>
      </c>
      <c r="U81" s="74" t="str">
        <f t="shared" si="44"/>
        <v>donnée(s) manquante(s)</v>
      </c>
      <c r="V81" s="127" t="str">
        <f>IF(ISBLANK(H81)," ",IF(H81&lt;=Scenario!$C$3,0,IF(H81&lt;=Scenario!$C$5,1,IF(H81&lt;=Scenario!$C$6,2,IF(H81&lt;=Scenario!$C$7,3,IF(H81&lt;=Scenario!$C$8,4,5))))))</f>
        <v xml:space="preserve"> </v>
      </c>
      <c r="W81" s="127" t="str">
        <f>IF(ISBLANK(I81)," ",IF(I81&lt;=Scenario!$G$3,0,IF(I81&lt;=Scenario!$G$5,1,IF(I81&lt;=Scenario!$G$6,2,IF(I81&lt;=Scenario!$G$7,3,IF(I81&lt;=Scenario!$G$8,4,IF(I81&lt;=Scenario!$G$9,5,IF(I81&lt;=Scenario!$G$10,6,7))))))))</f>
        <v xml:space="preserve"> </v>
      </c>
      <c r="X81" s="12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2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27" t="e">
        <f t="shared" si="45"/>
        <v>#VALUE!</v>
      </c>
      <c r="AA81" s="127" t="e">
        <f t="shared" si="46"/>
        <v>#VALUE!</v>
      </c>
      <c r="AB81" s="126" t="e">
        <f t="shared" si="47"/>
        <v>#VALUE!</v>
      </c>
      <c r="AC81" s="73" t="str">
        <f t="shared" si="37"/>
        <v>missing data</v>
      </c>
      <c r="AD81" s="80" t="str">
        <f t="shared" si="38"/>
        <v>missing data</v>
      </c>
      <c r="AE81" s="128" t="e">
        <f t="shared" si="48"/>
        <v>#VALUE!</v>
      </c>
      <c r="AF81" s="81" t="e">
        <f t="shared" si="49"/>
        <v>#VALUE!</v>
      </c>
    </row>
    <row r="82" spans="1:32" x14ac:dyDescent="0.25">
      <c r="A82" s="114" t="s">
        <v>74</v>
      </c>
      <c r="B82" s="163"/>
      <c r="C82" s="105"/>
      <c r="D82" s="105"/>
      <c r="E82" s="104">
        <f t="shared" si="39"/>
        <v>0</v>
      </c>
      <c r="F82" s="105"/>
      <c r="G82" s="201"/>
      <c r="H82" s="201"/>
      <c r="I82" s="201"/>
      <c r="J82" s="150" t="str">
        <f t="shared" si="30"/>
        <v xml:space="preserve"> </v>
      </c>
      <c r="K82" s="145" t="str">
        <f t="shared" si="31"/>
        <v xml:space="preserve"> </v>
      </c>
      <c r="L82" s="145" t="str">
        <f t="shared" si="32"/>
        <v xml:space="preserve"> </v>
      </c>
      <c r="M82" s="145">
        <f t="shared" si="33"/>
        <v>0</v>
      </c>
      <c r="N82" s="145" t="str">
        <f t="shared" si="34"/>
        <v xml:space="preserve"> </v>
      </c>
      <c r="O82" s="145" t="str">
        <f t="shared" si="35"/>
        <v xml:space="preserve"> </v>
      </c>
      <c r="P82" s="145" t="str">
        <f t="shared" si="36"/>
        <v xml:space="preserve"> </v>
      </c>
      <c r="Q82" s="150" t="e">
        <f t="shared" si="40"/>
        <v>#VALUE!</v>
      </c>
      <c r="R82" s="145" t="e">
        <f t="shared" si="41"/>
        <v>#VALUE!</v>
      </c>
      <c r="S82" s="126" t="e">
        <f t="shared" si="42"/>
        <v>#VALUE!</v>
      </c>
      <c r="T82" s="73" t="str">
        <f t="shared" si="43"/>
        <v>donnée(s) manquante(s)</v>
      </c>
      <c r="U82" s="74" t="str">
        <f t="shared" si="44"/>
        <v>donnée(s) manquante(s)</v>
      </c>
      <c r="V82" s="127" t="str">
        <f>IF(ISBLANK(H82)," ",IF(H82&lt;=Scenario!$C$3,0,IF(H82&lt;=Scenario!$C$5,1,IF(H82&lt;=Scenario!$C$6,2,IF(H82&lt;=Scenario!$C$7,3,IF(H82&lt;=Scenario!$C$8,4,5))))))</f>
        <v xml:space="preserve"> </v>
      </c>
      <c r="W82" s="127" t="str">
        <f>IF(ISBLANK(I82)," ",IF(I82&lt;=Scenario!$G$3,0,IF(I82&lt;=Scenario!$G$5,1,IF(I82&lt;=Scenario!$G$6,2,IF(I82&lt;=Scenario!$G$7,3,IF(I82&lt;=Scenario!$G$8,4,IF(I82&lt;=Scenario!$G$9,5,IF(I82&lt;=Scenario!$G$10,6,7))))))))</f>
        <v xml:space="preserve"> </v>
      </c>
      <c r="X82" s="12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2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27" t="e">
        <f t="shared" si="45"/>
        <v>#VALUE!</v>
      </c>
      <c r="AA82" s="127" t="e">
        <f t="shared" si="46"/>
        <v>#VALUE!</v>
      </c>
      <c r="AB82" s="126" t="e">
        <f t="shared" si="47"/>
        <v>#VALUE!</v>
      </c>
      <c r="AC82" s="73" t="str">
        <f t="shared" si="37"/>
        <v>missing data</v>
      </c>
      <c r="AD82" s="80" t="str">
        <f t="shared" si="38"/>
        <v>missing data</v>
      </c>
      <c r="AE82" s="128" t="e">
        <f t="shared" si="48"/>
        <v>#VALUE!</v>
      </c>
      <c r="AF82" s="81" t="e">
        <f t="shared" si="49"/>
        <v>#VALUE!</v>
      </c>
    </row>
    <row r="83" spans="1:32" x14ac:dyDescent="0.25">
      <c r="A83" s="114" t="s">
        <v>74</v>
      </c>
      <c r="B83" s="163"/>
      <c r="C83" s="105"/>
      <c r="D83" s="105"/>
      <c r="E83" s="104">
        <f t="shared" si="39"/>
        <v>0</v>
      </c>
      <c r="F83" s="105"/>
      <c r="G83" s="201"/>
      <c r="H83" s="201"/>
      <c r="I83" s="201"/>
      <c r="J83" s="150" t="str">
        <f t="shared" si="30"/>
        <v xml:space="preserve"> </v>
      </c>
      <c r="K83" s="145" t="str">
        <f t="shared" si="31"/>
        <v xml:space="preserve"> </v>
      </c>
      <c r="L83" s="145" t="str">
        <f t="shared" si="32"/>
        <v xml:space="preserve"> </v>
      </c>
      <c r="M83" s="145">
        <f t="shared" si="33"/>
        <v>0</v>
      </c>
      <c r="N83" s="145" t="str">
        <f t="shared" si="34"/>
        <v xml:space="preserve"> </v>
      </c>
      <c r="O83" s="145" t="str">
        <f t="shared" si="35"/>
        <v xml:space="preserve"> </v>
      </c>
      <c r="P83" s="145" t="str">
        <f t="shared" si="36"/>
        <v xml:space="preserve"> </v>
      </c>
      <c r="Q83" s="150" t="e">
        <f t="shared" si="40"/>
        <v>#VALUE!</v>
      </c>
      <c r="R83" s="145" t="e">
        <f t="shared" si="41"/>
        <v>#VALUE!</v>
      </c>
      <c r="S83" s="126" t="e">
        <f t="shared" si="42"/>
        <v>#VALUE!</v>
      </c>
      <c r="T83" s="73" t="str">
        <f t="shared" si="43"/>
        <v>donnée(s) manquante(s)</v>
      </c>
      <c r="U83" s="74" t="str">
        <f t="shared" si="44"/>
        <v>donnée(s) manquante(s)</v>
      </c>
      <c r="V83" s="127" t="str">
        <f>IF(ISBLANK(H83)," ",IF(H83&lt;=Scenario!$C$3,0,IF(H83&lt;=Scenario!$C$5,1,IF(H83&lt;=Scenario!$C$6,2,IF(H83&lt;=Scenario!$C$7,3,IF(H83&lt;=Scenario!$C$8,4,5))))))</f>
        <v xml:space="preserve"> </v>
      </c>
      <c r="W83" s="127" t="str">
        <f>IF(ISBLANK(I83)," ",IF(I83&lt;=Scenario!$G$3,0,IF(I83&lt;=Scenario!$G$5,1,IF(I83&lt;=Scenario!$G$6,2,IF(I83&lt;=Scenario!$G$7,3,IF(I83&lt;=Scenario!$G$8,4,IF(I83&lt;=Scenario!$G$9,5,IF(I83&lt;=Scenario!$G$10,6,7))))))))</f>
        <v xml:space="preserve"> </v>
      </c>
      <c r="X83" s="12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2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27" t="e">
        <f t="shared" si="45"/>
        <v>#VALUE!</v>
      </c>
      <c r="AA83" s="127" t="e">
        <f t="shared" si="46"/>
        <v>#VALUE!</v>
      </c>
      <c r="AB83" s="126" t="e">
        <f t="shared" si="47"/>
        <v>#VALUE!</v>
      </c>
      <c r="AC83" s="73" t="str">
        <f t="shared" si="37"/>
        <v>missing data</v>
      </c>
      <c r="AD83" s="80" t="str">
        <f t="shared" si="38"/>
        <v>missing data</v>
      </c>
      <c r="AE83" s="128" t="e">
        <f t="shared" si="48"/>
        <v>#VALUE!</v>
      </c>
      <c r="AF83" s="81" t="e">
        <f t="shared" si="49"/>
        <v>#VALUE!</v>
      </c>
    </row>
    <row r="84" spans="1:32" x14ac:dyDescent="0.25">
      <c r="A84" s="114" t="s">
        <v>74</v>
      </c>
      <c r="B84" s="163"/>
      <c r="C84" s="105"/>
      <c r="D84" s="105"/>
      <c r="E84" s="104">
        <f t="shared" si="39"/>
        <v>0</v>
      </c>
      <c r="F84" s="105"/>
      <c r="G84" s="201"/>
      <c r="H84" s="201"/>
      <c r="I84" s="201"/>
      <c r="J84" s="150" t="str">
        <f t="shared" si="30"/>
        <v xml:space="preserve"> </v>
      </c>
      <c r="K84" s="145" t="str">
        <f t="shared" si="31"/>
        <v xml:space="preserve"> </v>
      </c>
      <c r="L84" s="145" t="str">
        <f t="shared" si="32"/>
        <v xml:space="preserve"> </v>
      </c>
      <c r="M84" s="145">
        <f t="shared" si="33"/>
        <v>0</v>
      </c>
      <c r="N84" s="145" t="str">
        <f t="shared" si="34"/>
        <v xml:space="preserve"> </v>
      </c>
      <c r="O84" s="145" t="str">
        <f t="shared" si="35"/>
        <v xml:space="preserve"> </v>
      </c>
      <c r="P84" s="145" t="str">
        <f t="shared" si="36"/>
        <v xml:space="preserve"> </v>
      </c>
      <c r="Q84" s="150" t="e">
        <f t="shared" si="40"/>
        <v>#VALUE!</v>
      </c>
      <c r="R84" s="145" t="e">
        <f t="shared" si="41"/>
        <v>#VALUE!</v>
      </c>
      <c r="S84" s="126" t="e">
        <f t="shared" si="42"/>
        <v>#VALUE!</v>
      </c>
      <c r="T84" s="73" t="str">
        <f t="shared" si="43"/>
        <v>donnée(s) manquante(s)</v>
      </c>
      <c r="U84" s="74" t="str">
        <f t="shared" si="44"/>
        <v>donnée(s) manquante(s)</v>
      </c>
      <c r="V84" s="127" t="str">
        <f>IF(ISBLANK(H84)," ",IF(H84&lt;=Scenario!$C$3,0,IF(H84&lt;=Scenario!$C$5,1,IF(H84&lt;=Scenario!$C$6,2,IF(H84&lt;=Scenario!$C$7,3,IF(H84&lt;=Scenario!$C$8,4,5))))))</f>
        <v xml:space="preserve"> </v>
      </c>
      <c r="W84" s="127" t="str">
        <f>IF(ISBLANK(I84)," ",IF(I84&lt;=Scenario!$G$3,0,IF(I84&lt;=Scenario!$G$5,1,IF(I84&lt;=Scenario!$G$6,2,IF(I84&lt;=Scenario!$G$7,3,IF(I84&lt;=Scenario!$G$8,4,IF(I84&lt;=Scenario!$G$9,5,IF(I84&lt;=Scenario!$G$10,6,7))))))))</f>
        <v xml:space="preserve"> </v>
      </c>
      <c r="X84" s="12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2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27" t="e">
        <f t="shared" si="45"/>
        <v>#VALUE!</v>
      </c>
      <c r="AA84" s="127" t="e">
        <f t="shared" si="46"/>
        <v>#VALUE!</v>
      </c>
      <c r="AB84" s="126" t="e">
        <f t="shared" si="47"/>
        <v>#VALUE!</v>
      </c>
      <c r="AC84" s="73" t="str">
        <f t="shared" si="37"/>
        <v>missing data</v>
      </c>
      <c r="AD84" s="80" t="str">
        <f t="shared" si="38"/>
        <v>missing data</v>
      </c>
      <c r="AE84" s="128" t="e">
        <f t="shared" si="48"/>
        <v>#VALUE!</v>
      </c>
      <c r="AF84" s="81" t="e">
        <f t="shared" si="49"/>
        <v>#VALUE!</v>
      </c>
    </row>
    <row r="85" spans="1:32" x14ac:dyDescent="0.25">
      <c r="A85" s="114" t="s">
        <v>74</v>
      </c>
      <c r="B85" s="163"/>
      <c r="C85" s="105"/>
      <c r="D85" s="105"/>
      <c r="E85" s="104">
        <f t="shared" si="39"/>
        <v>0</v>
      </c>
      <c r="F85" s="105"/>
      <c r="G85" s="201"/>
      <c r="H85" s="201"/>
      <c r="I85" s="201"/>
      <c r="J85" s="150" t="str">
        <f t="shared" si="30"/>
        <v xml:space="preserve"> </v>
      </c>
      <c r="K85" s="145" t="str">
        <f t="shared" si="31"/>
        <v xml:space="preserve"> </v>
      </c>
      <c r="L85" s="145" t="str">
        <f t="shared" si="32"/>
        <v xml:space="preserve"> </v>
      </c>
      <c r="M85" s="145">
        <f t="shared" si="33"/>
        <v>0</v>
      </c>
      <c r="N85" s="145" t="str">
        <f t="shared" si="34"/>
        <v xml:space="preserve"> </v>
      </c>
      <c r="O85" s="145" t="str">
        <f t="shared" si="35"/>
        <v xml:space="preserve"> </v>
      </c>
      <c r="P85" s="145" t="str">
        <f t="shared" si="36"/>
        <v xml:space="preserve"> </v>
      </c>
      <c r="Q85" s="150" t="e">
        <f t="shared" si="40"/>
        <v>#VALUE!</v>
      </c>
      <c r="R85" s="145" t="e">
        <f t="shared" si="41"/>
        <v>#VALUE!</v>
      </c>
      <c r="S85" s="126" t="e">
        <f t="shared" si="42"/>
        <v>#VALUE!</v>
      </c>
      <c r="T85" s="73" t="str">
        <f t="shared" si="43"/>
        <v>donnée(s) manquante(s)</v>
      </c>
      <c r="U85" s="74" t="str">
        <f t="shared" si="44"/>
        <v>donnée(s) manquante(s)</v>
      </c>
      <c r="V85" s="127" t="str">
        <f>IF(ISBLANK(H85)," ",IF(H85&lt;=Scenario!$C$3,0,IF(H85&lt;=Scenario!$C$5,1,IF(H85&lt;=Scenario!$C$6,2,IF(H85&lt;=Scenario!$C$7,3,IF(H85&lt;=Scenario!$C$8,4,5))))))</f>
        <v xml:space="preserve"> </v>
      </c>
      <c r="W85" s="127" t="str">
        <f>IF(ISBLANK(I85)," ",IF(I85&lt;=Scenario!$G$3,0,IF(I85&lt;=Scenario!$G$5,1,IF(I85&lt;=Scenario!$G$6,2,IF(I85&lt;=Scenario!$G$7,3,IF(I85&lt;=Scenario!$G$8,4,IF(I85&lt;=Scenario!$G$9,5,IF(I85&lt;=Scenario!$G$10,6,7))))))))</f>
        <v xml:space="preserve"> </v>
      </c>
      <c r="X85" s="12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2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27" t="e">
        <f t="shared" si="45"/>
        <v>#VALUE!</v>
      </c>
      <c r="AA85" s="127" t="e">
        <f t="shared" si="46"/>
        <v>#VALUE!</v>
      </c>
      <c r="AB85" s="126" t="e">
        <f t="shared" si="47"/>
        <v>#VALUE!</v>
      </c>
      <c r="AC85" s="73" t="str">
        <f t="shared" si="37"/>
        <v>missing data</v>
      </c>
      <c r="AD85" s="80" t="str">
        <f t="shared" si="38"/>
        <v>missing data</v>
      </c>
      <c r="AE85" s="128" t="e">
        <f t="shared" si="48"/>
        <v>#VALUE!</v>
      </c>
      <c r="AF85" s="81" t="e">
        <f t="shared" si="49"/>
        <v>#VALUE!</v>
      </c>
    </row>
    <row r="86" spans="1:32" x14ac:dyDescent="0.25">
      <c r="A86" s="114" t="s">
        <v>74</v>
      </c>
      <c r="B86" s="163"/>
      <c r="C86" s="105"/>
      <c r="D86" s="105"/>
      <c r="E86" s="104">
        <f t="shared" si="39"/>
        <v>0</v>
      </c>
      <c r="F86" s="105"/>
      <c r="G86" s="201"/>
      <c r="H86" s="201"/>
      <c r="I86" s="201"/>
      <c r="J86" s="150" t="str">
        <f t="shared" si="30"/>
        <v xml:space="preserve"> </v>
      </c>
      <c r="K86" s="145" t="str">
        <f t="shared" si="31"/>
        <v xml:space="preserve"> </v>
      </c>
      <c r="L86" s="145" t="str">
        <f t="shared" si="32"/>
        <v xml:space="preserve"> </v>
      </c>
      <c r="M86" s="145">
        <f t="shared" si="33"/>
        <v>0</v>
      </c>
      <c r="N86" s="145" t="str">
        <f t="shared" si="34"/>
        <v xml:space="preserve"> </v>
      </c>
      <c r="O86" s="145" t="str">
        <f t="shared" si="35"/>
        <v xml:space="preserve"> </v>
      </c>
      <c r="P86" s="145" t="str">
        <f t="shared" si="36"/>
        <v xml:space="preserve"> </v>
      </c>
      <c r="Q86" s="150" t="e">
        <f t="shared" si="40"/>
        <v>#VALUE!</v>
      </c>
      <c r="R86" s="145" t="e">
        <f t="shared" si="41"/>
        <v>#VALUE!</v>
      </c>
      <c r="S86" s="126" t="e">
        <f t="shared" si="42"/>
        <v>#VALUE!</v>
      </c>
      <c r="T86" s="73" t="str">
        <f t="shared" si="43"/>
        <v>donnée(s) manquante(s)</v>
      </c>
      <c r="U86" s="74" t="str">
        <f t="shared" si="44"/>
        <v>donnée(s) manquante(s)</v>
      </c>
      <c r="V86" s="127" t="str">
        <f>IF(ISBLANK(H86)," ",IF(H86&lt;=Scenario!$C$3,0,IF(H86&lt;=Scenario!$C$5,1,IF(H86&lt;=Scenario!$C$6,2,IF(H86&lt;=Scenario!$C$7,3,IF(H86&lt;=Scenario!$C$8,4,5))))))</f>
        <v xml:space="preserve"> </v>
      </c>
      <c r="W86" s="127" t="str">
        <f>IF(ISBLANK(I86)," ",IF(I86&lt;=Scenario!$G$3,0,IF(I86&lt;=Scenario!$G$5,1,IF(I86&lt;=Scenario!$G$6,2,IF(I86&lt;=Scenario!$G$7,3,IF(I86&lt;=Scenario!$G$8,4,IF(I86&lt;=Scenario!$G$9,5,IF(I86&lt;=Scenario!$G$10,6,7))))))))</f>
        <v xml:space="preserve"> </v>
      </c>
      <c r="X86" s="12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2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27" t="e">
        <f t="shared" si="45"/>
        <v>#VALUE!</v>
      </c>
      <c r="AA86" s="127" t="e">
        <f t="shared" si="46"/>
        <v>#VALUE!</v>
      </c>
      <c r="AB86" s="126" t="e">
        <f t="shared" si="47"/>
        <v>#VALUE!</v>
      </c>
      <c r="AC86" s="73" t="str">
        <f t="shared" si="37"/>
        <v>missing data</v>
      </c>
      <c r="AD86" s="80" t="str">
        <f t="shared" si="38"/>
        <v>missing data</v>
      </c>
      <c r="AE86" s="128" t="e">
        <f t="shared" si="48"/>
        <v>#VALUE!</v>
      </c>
      <c r="AF86" s="81" t="e">
        <f t="shared" si="49"/>
        <v>#VALUE!</v>
      </c>
    </row>
    <row r="87" spans="1:32" x14ac:dyDescent="0.25">
      <c r="A87" s="114" t="s">
        <v>74</v>
      </c>
      <c r="B87" s="163"/>
      <c r="C87" s="105"/>
      <c r="D87" s="105"/>
      <c r="E87" s="104">
        <f t="shared" si="39"/>
        <v>0</v>
      </c>
      <c r="F87" s="105"/>
      <c r="G87" s="201"/>
      <c r="H87" s="201"/>
      <c r="I87" s="201"/>
      <c r="J87" s="150" t="str">
        <f t="shared" si="30"/>
        <v xml:space="preserve"> </v>
      </c>
      <c r="K87" s="145" t="str">
        <f t="shared" si="31"/>
        <v xml:space="preserve"> </v>
      </c>
      <c r="L87" s="145" t="str">
        <f t="shared" si="32"/>
        <v xml:space="preserve"> </v>
      </c>
      <c r="M87" s="145">
        <f t="shared" si="33"/>
        <v>0</v>
      </c>
      <c r="N87" s="145" t="str">
        <f t="shared" si="34"/>
        <v xml:space="preserve"> </v>
      </c>
      <c r="O87" s="145" t="str">
        <f t="shared" si="35"/>
        <v xml:space="preserve"> </v>
      </c>
      <c r="P87" s="145" t="str">
        <f t="shared" si="36"/>
        <v xml:space="preserve"> </v>
      </c>
      <c r="Q87" s="150" t="e">
        <f t="shared" si="40"/>
        <v>#VALUE!</v>
      </c>
      <c r="R87" s="145" t="e">
        <f t="shared" si="41"/>
        <v>#VALUE!</v>
      </c>
      <c r="S87" s="126" t="e">
        <f t="shared" si="42"/>
        <v>#VALUE!</v>
      </c>
      <c r="T87" s="73" t="str">
        <f t="shared" si="43"/>
        <v>donnée(s) manquante(s)</v>
      </c>
      <c r="U87" s="74" t="str">
        <f t="shared" si="44"/>
        <v>donnée(s) manquante(s)</v>
      </c>
      <c r="V87" s="127" t="str">
        <f>IF(ISBLANK(H87)," ",IF(H87&lt;=Scenario!$C$3,0,IF(H87&lt;=Scenario!$C$5,1,IF(H87&lt;=Scenario!$C$6,2,IF(H87&lt;=Scenario!$C$7,3,IF(H87&lt;=Scenario!$C$8,4,5))))))</f>
        <v xml:space="preserve"> </v>
      </c>
      <c r="W87" s="127" t="str">
        <f>IF(ISBLANK(I87)," ",IF(I87&lt;=Scenario!$G$3,0,IF(I87&lt;=Scenario!$G$5,1,IF(I87&lt;=Scenario!$G$6,2,IF(I87&lt;=Scenario!$G$7,3,IF(I87&lt;=Scenario!$G$8,4,IF(I87&lt;=Scenario!$G$9,5,IF(I87&lt;=Scenario!$G$10,6,7))))))))</f>
        <v xml:space="preserve"> </v>
      </c>
      <c r="X87" s="12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2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27" t="e">
        <f t="shared" si="45"/>
        <v>#VALUE!</v>
      </c>
      <c r="AA87" s="127" t="e">
        <f t="shared" si="46"/>
        <v>#VALUE!</v>
      </c>
      <c r="AB87" s="126" t="e">
        <f t="shared" si="47"/>
        <v>#VALUE!</v>
      </c>
      <c r="AC87" s="73" t="str">
        <f t="shared" si="37"/>
        <v>missing data</v>
      </c>
      <c r="AD87" s="80" t="str">
        <f t="shared" si="38"/>
        <v>missing data</v>
      </c>
      <c r="AE87" s="128" t="e">
        <f t="shared" si="48"/>
        <v>#VALUE!</v>
      </c>
      <c r="AF87" s="81" t="e">
        <f t="shared" si="49"/>
        <v>#VALUE!</v>
      </c>
    </row>
    <row r="88" spans="1:32" x14ac:dyDescent="0.25">
      <c r="A88" s="114" t="s">
        <v>74</v>
      </c>
      <c r="B88" s="163"/>
      <c r="C88" s="105"/>
      <c r="D88" s="105"/>
      <c r="E88" s="104">
        <f t="shared" si="39"/>
        <v>0</v>
      </c>
      <c r="F88" s="105"/>
      <c r="G88" s="201"/>
      <c r="H88" s="201"/>
      <c r="I88" s="201"/>
      <c r="J88" s="150" t="str">
        <f t="shared" si="30"/>
        <v xml:space="preserve"> </v>
      </c>
      <c r="K88" s="145" t="str">
        <f t="shared" si="31"/>
        <v xml:space="preserve"> </v>
      </c>
      <c r="L88" s="145" t="str">
        <f t="shared" si="32"/>
        <v xml:space="preserve"> </v>
      </c>
      <c r="M88" s="145">
        <f t="shared" si="33"/>
        <v>0</v>
      </c>
      <c r="N88" s="145" t="str">
        <f t="shared" si="34"/>
        <v xml:space="preserve"> </v>
      </c>
      <c r="O88" s="145" t="str">
        <f t="shared" si="35"/>
        <v xml:space="preserve"> </v>
      </c>
      <c r="P88" s="145" t="str">
        <f t="shared" si="36"/>
        <v xml:space="preserve"> </v>
      </c>
      <c r="Q88" s="150" t="e">
        <f t="shared" si="40"/>
        <v>#VALUE!</v>
      </c>
      <c r="R88" s="145" t="e">
        <f t="shared" si="41"/>
        <v>#VALUE!</v>
      </c>
      <c r="S88" s="126" t="e">
        <f t="shared" si="42"/>
        <v>#VALUE!</v>
      </c>
      <c r="T88" s="73" t="str">
        <f t="shared" si="43"/>
        <v>donnée(s) manquante(s)</v>
      </c>
      <c r="U88" s="74" t="str">
        <f t="shared" si="44"/>
        <v>donnée(s) manquante(s)</v>
      </c>
      <c r="V88" s="127" t="str">
        <f>IF(ISBLANK(H88)," ",IF(H88&lt;=Scenario!$C$3,0,IF(H88&lt;=Scenario!$C$5,1,IF(H88&lt;=Scenario!$C$6,2,IF(H88&lt;=Scenario!$C$7,3,IF(H88&lt;=Scenario!$C$8,4,5))))))</f>
        <v xml:space="preserve"> </v>
      </c>
      <c r="W88" s="127" t="str">
        <f>IF(ISBLANK(I88)," ",IF(I88&lt;=Scenario!$G$3,0,IF(I88&lt;=Scenario!$G$5,1,IF(I88&lt;=Scenario!$G$6,2,IF(I88&lt;=Scenario!$G$7,3,IF(I88&lt;=Scenario!$G$8,4,IF(I88&lt;=Scenario!$G$9,5,IF(I88&lt;=Scenario!$G$10,6,7))))))))</f>
        <v xml:space="preserve"> </v>
      </c>
      <c r="X88" s="12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2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27" t="e">
        <f t="shared" si="45"/>
        <v>#VALUE!</v>
      </c>
      <c r="AA88" s="127" t="e">
        <f t="shared" si="46"/>
        <v>#VALUE!</v>
      </c>
      <c r="AB88" s="126" t="e">
        <f t="shared" si="47"/>
        <v>#VALUE!</v>
      </c>
      <c r="AC88" s="73" t="str">
        <f t="shared" si="37"/>
        <v>missing data</v>
      </c>
      <c r="AD88" s="80" t="str">
        <f t="shared" si="38"/>
        <v>missing data</v>
      </c>
      <c r="AE88" s="128" t="e">
        <f t="shared" si="48"/>
        <v>#VALUE!</v>
      </c>
      <c r="AF88" s="81" t="e">
        <f t="shared" si="49"/>
        <v>#VALUE!</v>
      </c>
    </row>
    <row r="89" spans="1:32" x14ac:dyDescent="0.25">
      <c r="A89" s="114" t="s">
        <v>74</v>
      </c>
      <c r="B89" s="163"/>
      <c r="C89" s="105"/>
      <c r="D89" s="105"/>
      <c r="E89" s="104">
        <f t="shared" si="39"/>
        <v>0</v>
      </c>
      <c r="F89" s="105"/>
      <c r="G89" s="201"/>
      <c r="H89" s="201"/>
      <c r="I89" s="201"/>
      <c r="J89" s="150" t="str">
        <f t="shared" si="30"/>
        <v xml:space="preserve"> </v>
      </c>
      <c r="K89" s="145" t="str">
        <f t="shared" si="31"/>
        <v xml:space="preserve"> </v>
      </c>
      <c r="L89" s="145" t="str">
        <f t="shared" si="32"/>
        <v xml:space="preserve"> </v>
      </c>
      <c r="M89" s="145">
        <f t="shared" si="33"/>
        <v>0</v>
      </c>
      <c r="N89" s="145" t="str">
        <f t="shared" si="34"/>
        <v xml:space="preserve"> </v>
      </c>
      <c r="O89" s="145" t="str">
        <f t="shared" si="35"/>
        <v xml:space="preserve"> </v>
      </c>
      <c r="P89" s="145" t="str">
        <f t="shared" si="36"/>
        <v xml:space="preserve"> </v>
      </c>
      <c r="Q89" s="150" t="e">
        <f t="shared" si="40"/>
        <v>#VALUE!</v>
      </c>
      <c r="R89" s="145" t="e">
        <f t="shared" si="41"/>
        <v>#VALUE!</v>
      </c>
      <c r="S89" s="126" t="e">
        <f t="shared" si="42"/>
        <v>#VALUE!</v>
      </c>
      <c r="T89" s="73" t="str">
        <f t="shared" si="43"/>
        <v>donnée(s) manquante(s)</v>
      </c>
      <c r="U89" s="74" t="str">
        <f t="shared" si="44"/>
        <v>donnée(s) manquante(s)</v>
      </c>
      <c r="V89" s="127" t="str">
        <f>IF(ISBLANK(H89)," ",IF(H89&lt;=Scenario!$C$3,0,IF(H89&lt;=Scenario!$C$5,1,IF(H89&lt;=Scenario!$C$6,2,IF(H89&lt;=Scenario!$C$7,3,IF(H89&lt;=Scenario!$C$8,4,5))))))</f>
        <v xml:space="preserve"> </v>
      </c>
      <c r="W89" s="127" t="str">
        <f>IF(ISBLANK(I89)," ",IF(I89&lt;=Scenario!$G$3,0,IF(I89&lt;=Scenario!$G$5,1,IF(I89&lt;=Scenario!$G$6,2,IF(I89&lt;=Scenario!$G$7,3,IF(I89&lt;=Scenario!$G$8,4,IF(I89&lt;=Scenario!$G$9,5,IF(I89&lt;=Scenario!$G$10,6,7))))))))</f>
        <v xml:space="preserve"> </v>
      </c>
      <c r="X89" s="12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2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27" t="e">
        <f t="shared" si="45"/>
        <v>#VALUE!</v>
      </c>
      <c r="AA89" s="127" t="e">
        <f t="shared" si="46"/>
        <v>#VALUE!</v>
      </c>
      <c r="AB89" s="126" t="e">
        <f t="shared" si="47"/>
        <v>#VALUE!</v>
      </c>
      <c r="AC89" s="73" t="str">
        <f t="shared" si="37"/>
        <v>missing data</v>
      </c>
      <c r="AD89" s="80" t="str">
        <f t="shared" si="38"/>
        <v>missing data</v>
      </c>
      <c r="AE89" s="128" t="e">
        <f t="shared" si="48"/>
        <v>#VALUE!</v>
      </c>
      <c r="AF89" s="81" t="e">
        <f t="shared" si="49"/>
        <v>#VALUE!</v>
      </c>
    </row>
    <row r="90" spans="1:32" x14ac:dyDescent="0.25">
      <c r="A90" s="114" t="s">
        <v>74</v>
      </c>
      <c r="B90" s="163"/>
      <c r="C90" s="105"/>
      <c r="D90" s="105"/>
      <c r="E90" s="104">
        <f t="shared" si="39"/>
        <v>0</v>
      </c>
      <c r="F90" s="105"/>
      <c r="G90" s="201"/>
      <c r="H90" s="201"/>
      <c r="I90" s="201"/>
      <c r="J90" s="150" t="str">
        <f t="shared" si="30"/>
        <v xml:space="preserve"> </v>
      </c>
      <c r="K90" s="145" t="str">
        <f t="shared" si="31"/>
        <v xml:space="preserve"> </v>
      </c>
      <c r="L90" s="145" t="str">
        <f t="shared" si="32"/>
        <v xml:space="preserve"> </v>
      </c>
      <c r="M90" s="145">
        <f t="shared" si="33"/>
        <v>0</v>
      </c>
      <c r="N90" s="145" t="str">
        <f t="shared" si="34"/>
        <v xml:space="preserve"> </v>
      </c>
      <c r="O90" s="145" t="str">
        <f t="shared" si="35"/>
        <v xml:space="preserve"> </v>
      </c>
      <c r="P90" s="145" t="str">
        <f t="shared" si="36"/>
        <v xml:space="preserve"> </v>
      </c>
      <c r="Q90" s="150" t="e">
        <f t="shared" si="40"/>
        <v>#VALUE!</v>
      </c>
      <c r="R90" s="145" t="e">
        <f t="shared" si="41"/>
        <v>#VALUE!</v>
      </c>
      <c r="S90" s="126" t="e">
        <f t="shared" si="42"/>
        <v>#VALUE!</v>
      </c>
      <c r="T90" s="73" t="str">
        <f t="shared" si="43"/>
        <v>donnée(s) manquante(s)</v>
      </c>
      <c r="U90" s="74" t="str">
        <f t="shared" si="44"/>
        <v>donnée(s) manquante(s)</v>
      </c>
      <c r="V90" s="127" t="str">
        <f>IF(ISBLANK(H90)," ",IF(H90&lt;=Scenario!$C$3,0,IF(H90&lt;=Scenario!$C$5,1,IF(H90&lt;=Scenario!$C$6,2,IF(H90&lt;=Scenario!$C$7,3,IF(H90&lt;=Scenario!$C$8,4,5))))))</f>
        <v xml:space="preserve"> </v>
      </c>
      <c r="W90" s="127" t="str">
        <f>IF(ISBLANK(I90)," ",IF(I90&lt;=Scenario!$G$3,0,IF(I90&lt;=Scenario!$G$5,1,IF(I90&lt;=Scenario!$G$6,2,IF(I90&lt;=Scenario!$G$7,3,IF(I90&lt;=Scenario!$G$8,4,IF(I90&lt;=Scenario!$G$9,5,IF(I90&lt;=Scenario!$G$10,6,7))))))))</f>
        <v xml:space="preserve"> </v>
      </c>
      <c r="X90" s="12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2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27" t="e">
        <f t="shared" si="45"/>
        <v>#VALUE!</v>
      </c>
      <c r="AA90" s="127" t="e">
        <f t="shared" si="46"/>
        <v>#VALUE!</v>
      </c>
      <c r="AB90" s="126" t="e">
        <f t="shared" si="47"/>
        <v>#VALUE!</v>
      </c>
      <c r="AC90" s="73" t="str">
        <f t="shared" si="37"/>
        <v>missing data</v>
      </c>
      <c r="AD90" s="80" t="str">
        <f t="shared" si="38"/>
        <v>missing data</v>
      </c>
      <c r="AE90" s="128" t="e">
        <f t="shared" si="48"/>
        <v>#VALUE!</v>
      </c>
      <c r="AF90" s="81" t="e">
        <f t="shared" si="49"/>
        <v>#VALUE!</v>
      </c>
    </row>
    <row r="91" spans="1:32" x14ac:dyDescent="0.25">
      <c r="A91" s="114" t="s">
        <v>74</v>
      </c>
      <c r="B91" s="163"/>
      <c r="C91" s="105"/>
      <c r="D91" s="105"/>
      <c r="E91" s="104">
        <f t="shared" si="39"/>
        <v>0</v>
      </c>
      <c r="F91" s="105"/>
      <c r="G91" s="201"/>
      <c r="H91" s="201"/>
      <c r="I91" s="201"/>
      <c r="J91" s="150" t="str">
        <f t="shared" si="30"/>
        <v xml:space="preserve"> </v>
      </c>
      <c r="K91" s="145" t="str">
        <f t="shared" si="31"/>
        <v xml:space="preserve"> </v>
      </c>
      <c r="L91" s="145" t="str">
        <f t="shared" si="32"/>
        <v xml:space="preserve"> </v>
      </c>
      <c r="M91" s="145">
        <f t="shared" si="33"/>
        <v>0</v>
      </c>
      <c r="N91" s="145" t="str">
        <f t="shared" si="34"/>
        <v xml:space="preserve"> </v>
      </c>
      <c r="O91" s="145" t="str">
        <f t="shared" si="35"/>
        <v xml:space="preserve"> </v>
      </c>
      <c r="P91" s="145" t="str">
        <f t="shared" si="36"/>
        <v xml:space="preserve"> </v>
      </c>
      <c r="Q91" s="150" t="e">
        <f t="shared" si="40"/>
        <v>#VALUE!</v>
      </c>
      <c r="R91" s="145" t="e">
        <f t="shared" si="41"/>
        <v>#VALUE!</v>
      </c>
      <c r="S91" s="126" t="e">
        <f t="shared" si="42"/>
        <v>#VALUE!</v>
      </c>
      <c r="T91" s="73" t="str">
        <f t="shared" si="43"/>
        <v>donnée(s) manquante(s)</v>
      </c>
      <c r="U91" s="74" t="str">
        <f t="shared" si="44"/>
        <v>donnée(s) manquante(s)</v>
      </c>
      <c r="V91" s="127" t="str">
        <f>IF(ISBLANK(H91)," ",IF(H91&lt;=Scenario!$C$3,0,IF(H91&lt;=Scenario!$C$5,1,IF(H91&lt;=Scenario!$C$6,2,IF(H91&lt;=Scenario!$C$7,3,IF(H91&lt;=Scenario!$C$8,4,5))))))</f>
        <v xml:space="preserve"> </v>
      </c>
      <c r="W91" s="127" t="str">
        <f>IF(ISBLANK(I91)," ",IF(I91&lt;=Scenario!$G$3,0,IF(I91&lt;=Scenario!$G$5,1,IF(I91&lt;=Scenario!$G$6,2,IF(I91&lt;=Scenario!$G$7,3,IF(I91&lt;=Scenario!$G$8,4,IF(I91&lt;=Scenario!$G$9,5,IF(I91&lt;=Scenario!$G$10,6,7))))))))</f>
        <v xml:space="preserve"> </v>
      </c>
      <c r="X91" s="12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2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27" t="e">
        <f t="shared" si="45"/>
        <v>#VALUE!</v>
      </c>
      <c r="AA91" s="127" t="e">
        <f t="shared" si="46"/>
        <v>#VALUE!</v>
      </c>
      <c r="AB91" s="126" t="e">
        <f t="shared" si="47"/>
        <v>#VALUE!</v>
      </c>
      <c r="AC91" s="73" t="str">
        <f t="shared" si="37"/>
        <v>missing data</v>
      </c>
      <c r="AD91" s="80" t="str">
        <f t="shared" si="38"/>
        <v>missing data</v>
      </c>
      <c r="AE91" s="128" t="e">
        <f t="shared" si="48"/>
        <v>#VALUE!</v>
      </c>
      <c r="AF91" s="81" t="e">
        <f t="shared" si="49"/>
        <v>#VALUE!</v>
      </c>
    </row>
    <row r="92" spans="1:32" x14ac:dyDescent="0.25">
      <c r="A92" s="114" t="s">
        <v>74</v>
      </c>
      <c r="B92" s="163"/>
      <c r="C92" s="105"/>
      <c r="D92" s="105"/>
      <c r="E92" s="104">
        <f t="shared" si="39"/>
        <v>0</v>
      </c>
      <c r="F92" s="105"/>
      <c r="G92" s="201"/>
      <c r="H92" s="201"/>
      <c r="I92" s="201"/>
      <c r="J92" s="150" t="str">
        <f t="shared" si="30"/>
        <v xml:space="preserve"> </v>
      </c>
      <c r="K92" s="145" t="str">
        <f t="shared" si="31"/>
        <v xml:space="preserve"> </v>
      </c>
      <c r="L92" s="145" t="str">
        <f t="shared" si="32"/>
        <v xml:space="preserve"> </v>
      </c>
      <c r="M92" s="145">
        <f t="shared" si="33"/>
        <v>0</v>
      </c>
      <c r="N92" s="145" t="str">
        <f t="shared" si="34"/>
        <v xml:space="preserve"> </v>
      </c>
      <c r="O92" s="145" t="str">
        <f t="shared" si="35"/>
        <v xml:space="preserve"> </v>
      </c>
      <c r="P92" s="145" t="str">
        <f t="shared" si="36"/>
        <v xml:space="preserve"> </v>
      </c>
      <c r="Q92" s="150" t="e">
        <f t="shared" si="40"/>
        <v>#VALUE!</v>
      </c>
      <c r="R92" s="145" t="e">
        <f t="shared" si="41"/>
        <v>#VALUE!</v>
      </c>
      <c r="S92" s="126" t="e">
        <f t="shared" si="42"/>
        <v>#VALUE!</v>
      </c>
      <c r="T92" s="73" t="str">
        <f t="shared" si="43"/>
        <v>donnée(s) manquante(s)</v>
      </c>
      <c r="U92" s="74" t="str">
        <f t="shared" si="44"/>
        <v>donnée(s) manquante(s)</v>
      </c>
      <c r="V92" s="127" t="str">
        <f>IF(ISBLANK(H92)," ",IF(H92&lt;=Scenario!$C$3,0,IF(H92&lt;=Scenario!$C$5,1,IF(H92&lt;=Scenario!$C$6,2,IF(H92&lt;=Scenario!$C$7,3,IF(H92&lt;=Scenario!$C$8,4,5))))))</f>
        <v xml:space="preserve"> </v>
      </c>
      <c r="W92" s="127" t="str">
        <f>IF(ISBLANK(I92)," ",IF(I92&lt;=Scenario!$G$3,0,IF(I92&lt;=Scenario!$G$5,1,IF(I92&lt;=Scenario!$G$6,2,IF(I92&lt;=Scenario!$G$7,3,IF(I92&lt;=Scenario!$G$8,4,IF(I92&lt;=Scenario!$G$9,5,IF(I92&lt;=Scenario!$G$10,6,7))))))))</f>
        <v xml:space="preserve"> </v>
      </c>
      <c r="X92" s="12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2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27" t="e">
        <f t="shared" si="45"/>
        <v>#VALUE!</v>
      </c>
      <c r="AA92" s="127" t="e">
        <f t="shared" si="46"/>
        <v>#VALUE!</v>
      </c>
      <c r="AB92" s="126" t="e">
        <f t="shared" si="47"/>
        <v>#VALUE!</v>
      </c>
      <c r="AC92" s="73" t="str">
        <f t="shared" si="37"/>
        <v>missing data</v>
      </c>
      <c r="AD92" s="80" t="str">
        <f t="shared" si="38"/>
        <v>missing data</v>
      </c>
      <c r="AE92" s="128" t="e">
        <f t="shared" si="48"/>
        <v>#VALUE!</v>
      </c>
      <c r="AF92" s="81" t="e">
        <f t="shared" si="49"/>
        <v>#VALUE!</v>
      </c>
    </row>
    <row r="93" spans="1:32" x14ac:dyDescent="0.25">
      <c r="A93" s="114" t="s">
        <v>74</v>
      </c>
      <c r="B93" s="163"/>
      <c r="C93" s="105"/>
      <c r="D93" s="105"/>
      <c r="E93" s="104">
        <f t="shared" si="39"/>
        <v>0</v>
      </c>
      <c r="F93" s="105"/>
      <c r="G93" s="201"/>
      <c r="H93" s="201"/>
      <c r="I93" s="201"/>
      <c r="J93" s="150" t="str">
        <f t="shared" si="30"/>
        <v xml:space="preserve"> </v>
      </c>
      <c r="K93" s="145" t="str">
        <f t="shared" si="31"/>
        <v xml:space="preserve"> </v>
      </c>
      <c r="L93" s="145" t="str">
        <f t="shared" si="32"/>
        <v xml:space="preserve"> </v>
      </c>
      <c r="M93" s="145">
        <f t="shared" si="33"/>
        <v>0</v>
      </c>
      <c r="N93" s="145" t="str">
        <f t="shared" si="34"/>
        <v xml:space="preserve"> </v>
      </c>
      <c r="O93" s="145" t="str">
        <f t="shared" si="35"/>
        <v xml:space="preserve"> </v>
      </c>
      <c r="P93" s="145" t="str">
        <f t="shared" si="36"/>
        <v xml:space="preserve"> </v>
      </c>
      <c r="Q93" s="150" t="e">
        <f t="shared" si="40"/>
        <v>#VALUE!</v>
      </c>
      <c r="R93" s="145" t="e">
        <f t="shared" si="41"/>
        <v>#VALUE!</v>
      </c>
      <c r="S93" s="126" t="e">
        <f t="shared" si="42"/>
        <v>#VALUE!</v>
      </c>
      <c r="T93" s="73" t="str">
        <f t="shared" si="43"/>
        <v>donnée(s) manquante(s)</v>
      </c>
      <c r="U93" s="74" t="str">
        <f t="shared" si="44"/>
        <v>donnée(s) manquante(s)</v>
      </c>
      <c r="V93" s="127" t="str">
        <f>IF(ISBLANK(H93)," ",IF(H93&lt;=Scenario!$C$3,0,IF(H93&lt;=Scenario!$C$5,1,IF(H93&lt;=Scenario!$C$6,2,IF(H93&lt;=Scenario!$C$7,3,IF(H93&lt;=Scenario!$C$8,4,5))))))</f>
        <v xml:space="preserve"> </v>
      </c>
      <c r="W93" s="127" t="str">
        <f>IF(ISBLANK(I93)," ",IF(I93&lt;=Scenario!$G$3,0,IF(I93&lt;=Scenario!$G$5,1,IF(I93&lt;=Scenario!$G$6,2,IF(I93&lt;=Scenario!$G$7,3,IF(I93&lt;=Scenario!$G$8,4,IF(I93&lt;=Scenario!$G$9,5,IF(I93&lt;=Scenario!$G$10,6,7))))))))</f>
        <v xml:space="preserve"> </v>
      </c>
      <c r="X93" s="12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2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27" t="e">
        <f t="shared" si="45"/>
        <v>#VALUE!</v>
      </c>
      <c r="AA93" s="127" t="e">
        <f t="shared" si="46"/>
        <v>#VALUE!</v>
      </c>
      <c r="AB93" s="126" t="e">
        <f t="shared" si="47"/>
        <v>#VALUE!</v>
      </c>
      <c r="AC93" s="73" t="str">
        <f t="shared" si="37"/>
        <v>missing data</v>
      </c>
      <c r="AD93" s="80" t="str">
        <f t="shared" si="38"/>
        <v>missing data</v>
      </c>
      <c r="AE93" s="128" t="e">
        <f t="shared" si="48"/>
        <v>#VALUE!</v>
      </c>
      <c r="AF93" s="81" t="e">
        <f t="shared" si="49"/>
        <v>#VALUE!</v>
      </c>
    </row>
    <row r="94" spans="1:32" x14ac:dyDescent="0.25">
      <c r="A94" s="114" t="s">
        <v>74</v>
      </c>
      <c r="B94" s="163"/>
      <c r="C94" s="105"/>
      <c r="D94" s="105"/>
      <c r="E94" s="104">
        <f t="shared" si="39"/>
        <v>0</v>
      </c>
      <c r="F94" s="105"/>
      <c r="G94" s="201"/>
      <c r="H94" s="201"/>
      <c r="I94" s="201"/>
      <c r="J94" s="150" t="str">
        <f t="shared" si="30"/>
        <v xml:space="preserve"> </v>
      </c>
      <c r="K94" s="145" t="str">
        <f t="shared" si="31"/>
        <v xml:space="preserve"> </v>
      </c>
      <c r="L94" s="145" t="str">
        <f t="shared" si="32"/>
        <v xml:space="preserve"> </v>
      </c>
      <c r="M94" s="145">
        <f t="shared" si="33"/>
        <v>0</v>
      </c>
      <c r="N94" s="145" t="str">
        <f t="shared" si="34"/>
        <v xml:space="preserve"> </v>
      </c>
      <c r="O94" s="145" t="str">
        <f t="shared" si="35"/>
        <v xml:space="preserve"> </v>
      </c>
      <c r="P94" s="145" t="str">
        <f t="shared" si="36"/>
        <v xml:space="preserve"> </v>
      </c>
      <c r="Q94" s="150" t="e">
        <f t="shared" si="40"/>
        <v>#VALUE!</v>
      </c>
      <c r="R94" s="145" t="e">
        <f t="shared" si="41"/>
        <v>#VALUE!</v>
      </c>
      <c r="S94" s="126" t="e">
        <f t="shared" si="42"/>
        <v>#VALUE!</v>
      </c>
      <c r="T94" s="73" t="str">
        <f t="shared" si="43"/>
        <v>donnée(s) manquante(s)</v>
      </c>
      <c r="U94" s="74" t="str">
        <f t="shared" si="44"/>
        <v>donnée(s) manquante(s)</v>
      </c>
      <c r="V94" s="127" t="str">
        <f>IF(ISBLANK(H94)," ",IF(H94&lt;=Scenario!$C$3,0,IF(H94&lt;=Scenario!$C$5,1,IF(H94&lt;=Scenario!$C$6,2,IF(H94&lt;=Scenario!$C$7,3,IF(H94&lt;=Scenario!$C$8,4,5))))))</f>
        <v xml:space="preserve"> </v>
      </c>
      <c r="W94" s="127" t="str">
        <f>IF(ISBLANK(I94)," ",IF(I94&lt;=Scenario!$G$3,0,IF(I94&lt;=Scenario!$G$5,1,IF(I94&lt;=Scenario!$G$6,2,IF(I94&lt;=Scenario!$G$7,3,IF(I94&lt;=Scenario!$G$8,4,IF(I94&lt;=Scenario!$G$9,5,IF(I94&lt;=Scenario!$G$10,6,7))))))))</f>
        <v xml:space="preserve"> </v>
      </c>
      <c r="X94" s="12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2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27" t="e">
        <f t="shared" si="45"/>
        <v>#VALUE!</v>
      </c>
      <c r="AA94" s="127" t="e">
        <f t="shared" si="46"/>
        <v>#VALUE!</v>
      </c>
      <c r="AB94" s="126" t="e">
        <f t="shared" si="47"/>
        <v>#VALUE!</v>
      </c>
      <c r="AC94" s="73" t="str">
        <f t="shared" si="37"/>
        <v>missing data</v>
      </c>
      <c r="AD94" s="80" t="str">
        <f t="shared" si="38"/>
        <v>missing data</v>
      </c>
      <c r="AE94" s="128" t="e">
        <f t="shared" si="48"/>
        <v>#VALUE!</v>
      </c>
      <c r="AF94" s="81" t="e">
        <f t="shared" si="49"/>
        <v>#VALUE!</v>
      </c>
    </row>
    <row r="95" spans="1:32" x14ac:dyDescent="0.25">
      <c r="A95" s="114" t="s">
        <v>74</v>
      </c>
      <c r="B95" s="163"/>
      <c r="C95" s="105"/>
      <c r="D95" s="105"/>
      <c r="E95" s="104">
        <f t="shared" si="39"/>
        <v>0</v>
      </c>
      <c r="F95" s="105"/>
      <c r="G95" s="201"/>
      <c r="H95" s="201"/>
      <c r="I95" s="201"/>
      <c r="J95" s="150" t="str">
        <f t="shared" si="30"/>
        <v xml:space="preserve"> </v>
      </c>
      <c r="K95" s="145" t="str">
        <f t="shared" si="31"/>
        <v xml:space="preserve"> </v>
      </c>
      <c r="L95" s="145" t="str">
        <f t="shared" si="32"/>
        <v xml:space="preserve"> </v>
      </c>
      <c r="M95" s="145">
        <f t="shared" si="33"/>
        <v>0</v>
      </c>
      <c r="N95" s="145" t="str">
        <f t="shared" si="34"/>
        <v xml:space="preserve"> </v>
      </c>
      <c r="O95" s="145" t="str">
        <f t="shared" si="35"/>
        <v xml:space="preserve"> </v>
      </c>
      <c r="P95" s="145" t="str">
        <f t="shared" si="36"/>
        <v xml:space="preserve"> </v>
      </c>
      <c r="Q95" s="150" t="e">
        <f t="shared" si="40"/>
        <v>#VALUE!</v>
      </c>
      <c r="R95" s="145" t="e">
        <f t="shared" si="41"/>
        <v>#VALUE!</v>
      </c>
      <c r="S95" s="126" t="e">
        <f t="shared" si="42"/>
        <v>#VALUE!</v>
      </c>
      <c r="T95" s="73" t="str">
        <f t="shared" si="43"/>
        <v>donnée(s) manquante(s)</v>
      </c>
      <c r="U95" s="74" t="str">
        <f t="shared" si="44"/>
        <v>donnée(s) manquante(s)</v>
      </c>
      <c r="V95" s="127" t="str">
        <f>IF(ISBLANK(H95)," ",IF(H95&lt;=Scenario!$C$3,0,IF(H95&lt;=Scenario!$C$5,1,IF(H95&lt;=Scenario!$C$6,2,IF(H95&lt;=Scenario!$C$7,3,IF(H95&lt;=Scenario!$C$8,4,5))))))</f>
        <v xml:space="preserve"> </v>
      </c>
      <c r="W95" s="127" t="str">
        <f>IF(ISBLANK(I95)," ",IF(I95&lt;=Scenario!$G$3,0,IF(I95&lt;=Scenario!$G$5,1,IF(I95&lt;=Scenario!$G$6,2,IF(I95&lt;=Scenario!$G$7,3,IF(I95&lt;=Scenario!$G$8,4,IF(I95&lt;=Scenario!$G$9,5,IF(I95&lt;=Scenario!$G$10,6,7))))))))</f>
        <v xml:space="preserve"> </v>
      </c>
      <c r="X95" s="12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2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27" t="e">
        <f t="shared" si="45"/>
        <v>#VALUE!</v>
      </c>
      <c r="AA95" s="127" t="e">
        <f t="shared" si="46"/>
        <v>#VALUE!</v>
      </c>
      <c r="AB95" s="126" t="e">
        <f t="shared" si="47"/>
        <v>#VALUE!</v>
      </c>
      <c r="AC95" s="73" t="str">
        <f t="shared" si="37"/>
        <v>missing data</v>
      </c>
      <c r="AD95" s="80" t="str">
        <f t="shared" si="38"/>
        <v>missing data</v>
      </c>
      <c r="AE95" s="128" t="e">
        <f t="shared" si="48"/>
        <v>#VALUE!</v>
      </c>
      <c r="AF95" s="81" t="e">
        <f t="shared" si="49"/>
        <v>#VALUE!</v>
      </c>
    </row>
    <row r="96" spans="1:32" x14ac:dyDescent="0.25">
      <c r="A96" s="114" t="s">
        <v>74</v>
      </c>
      <c r="B96" s="163"/>
      <c r="C96" s="105"/>
      <c r="D96" s="105"/>
      <c r="E96" s="104">
        <f t="shared" si="39"/>
        <v>0</v>
      </c>
      <c r="F96" s="105"/>
      <c r="G96" s="201"/>
      <c r="H96" s="201"/>
      <c r="I96" s="201"/>
      <c r="J96" s="150" t="str">
        <f t="shared" si="30"/>
        <v xml:space="preserve"> </v>
      </c>
      <c r="K96" s="145" t="str">
        <f t="shared" si="31"/>
        <v xml:space="preserve"> </v>
      </c>
      <c r="L96" s="145" t="str">
        <f t="shared" si="32"/>
        <v xml:space="preserve"> </v>
      </c>
      <c r="M96" s="145">
        <f t="shared" si="33"/>
        <v>0</v>
      </c>
      <c r="N96" s="145" t="str">
        <f t="shared" si="34"/>
        <v xml:space="preserve"> </v>
      </c>
      <c r="O96" s="145" t="str">
        <f t="shared" si="35"/>
        <v xml:space="preserve"> </v>
      </c>
      <c r="P96" s="145" t="str">
        <f t="shared" si="36"/>
        <v xml:space="preserve"> </v>
      </c>
      <c r="Q96" s="150" t="e">
        <f t="shared" si="40"/>
        <v>#VALUE!</v>
      </c>
      <c r="R96" s="145" t="e">
        <f t="shared" si="41"/>
        <v>#VALUE!</v>
      </c>
      <c r="S96" s="126" t="e">
        <f t="shared" si="42"/>
        <v>#VALUE!</v>
      </c>
      <c r="T96" s="73" t="str">
        <f t="shared" si="43"/>
        <v>donnée(s) manquante(s)</v>
      </c>
      <c r="U96" s="74" t="str">
        <f t="shared" si="44"/>
        <v>donnée(s) manquante(s)</v>
      </c>
      <c r="V96" s="127" t="str">
        <f>IF(ISBLANK(H96)," ",IF(H96&lt;=Scenario!$C$3,0,IF(H96&lt;=Scenario!$C$5,1,IF(H96&lt;=Scenario!$C$6,2,IF(H96&lt;=Scenario!$C$7,3,IF(H96&lt;=Scenario!$C$8,4,5))))))</f>
        <v xml:space="preserve"> </v>
      </c>
      <c r="W96" s="127" t="str">
        <f>IF(ISBLANK(I96)," ",IF(I96&lt;=Scenario!$G$3,0,IF(I96&lt;=Scenario!$G$5,1,IF(I96&lt;=Scenario!$G$6,2,IF(I96&lt;=Scenario!$G$7,3,IF(I96&lt;=Scenario!$G$8,4,IF(I96&lt;=Scenario!$G$9,5,IF(I96&lt;=Scenario!$G$10,6,7))))))))</f>
        <v xml:space="preserve"> </v>
      </c>
      <c r="X96" s="12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2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27" t="e">
        <f t="shared" si="45"/>
        <v>#VALUE!</v>
      </c>
      <c r="AA96" s="127" t="e">
        <f t="shared" si="46"/>
        <v>#VALUE!</v>
      </c>
      <c r="AB96" s="126" t="e">
        <f t="shared" si="47"/>
        <v>#VALUE!</v>
      </c>
      <c r="AC96" s="73" t="str">
        <f t="shared" si="37"/>
        <v>missing data</v>
      </c>
      <c r="AD96" s="80" t="str">
        <f t="shared" si="38"/>
        <v>missing data</v>
      </c>
      <c r="AE96" s="128" t="e">
        <f t="shared" si="48"/>
        <v>#VALUE!</v>
      </c>
      <c r="AF96" s="81" t="e">
        <f t="shared" si="49"/>
        <v>#VALUE!</v>
      </c>
    </row>
    <row r="97" spans="1:32" x14ac:dyDescent="0.25">
      <c r="A97" s="114" t="s">
        <v>74</v>
      </c>
      <c r="B97" s="163"/>
      <c r="C97" s="105"/>
      <c r="D97" s="105"/>
      <c r="E97" s="104">
        <f t="shared" si="39"/>
        <v>0</v>
      </c>
      <c r="F97" s="105"/>
      <c r="G97" s="201"/>
      <c r="H97" s="201"/>
      <c r="I97" s="201"/>
      <c r="J97" s="150" t="str">
        <f t="shared" si="30"/>
        <v xml:space="preserve"> </v>
      </c>
      <c r="K97" s="145" t="str">
        <f t="shared" si="31"/>
        <v xml:space="preserve"> </v>
      </c>
      <c r="L97" s="145" t="str">
        <f t="shared" si="32"/>
        <v xml:space="preserve"> </v>
      </c>
      <c r="M97" s="145">
        <f t="shared" si="33"/>
        <v>0</v>
      </c>
      <c r="N97" s="145" t="str">
        <f t="shared" si="34"/>
        <v xml:space="preserve"> </v>
      </c>
      <c r="O97" s="145" t="str">
        <f t="shared" si="35"/>
        <v xml:space="preserve"> </v>
      </c>
      <c r="P97" s="145" t="str">
        <f t="shared" si="36"/>
        <v xml:space="preserve"> </v>
      </c>
      <c r="Q97" s="150" t="e">
        <f t="shared" si="40"/>
        <v>#VALUE!</v>
      </c>
      <c r="R97" s="145" t="e">
        <f t="shared" si="41"/>
        <v>#VALUE!</v>
      </c>
      <c r="S97" s="126" t="e">
        <f t="shared" si="42"/>
        <v>#VALUE!</v>
      </c>
      <c r="T97" s="73" t="str">
        <f t="shared" si="43"/>
        <v>donnée(s) manquante(s)</v>
      </c>
      <c r="U97" s="74" t="str">
        <f t="shared" si="44"/>
        <v>donnée(s) manquante(s)</v>
      </c>
      <c r="V97" s="127" t="str">
        <f>IF(ISBLANK(H97)," ",IF(H97&lt;=Scenario!$C$3,0,IF(H97&lt;=Scenario!$C$5,1,IF(H97&lt;=Scenario!$C$6,2,IF(H97&lt;=Scenario!$C$7,3,IF(H97&lt;=Scenario!$C$8,4,5))))))</f>
        <v xml:space="preserve"> </v>
      </c>
      <c r="W97" s="127" t="str">
        <f>IF(ISBLANK(I97)," ",IF(I97&lt;=Scenario!$G$3,0,IF(I97&lt;=Scenario!$G$5,1,IF(I97&lt;=Scenario!$G$6,2,IF(I97&lt;=Scenario!$G$7,3,IF(I97&lt;=Scenario!$G$8,4,IF(I97&lt;=Scenario!$G$9,5,IF(I97&lt;=Scenario!$G$10,6,7))))))))</f>
        <v xml:space="preserve"> </v>
      </c>
      <c r="X97" s="12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2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27" t="e">
        <f t="shared" si="45"/>
        <v>#VALUE!</v>
      </c>
      <c r="AA97" s="127" t="e">
        <f t="shared" si="46"/>
        <v>#VALUE!</v>
      </c>
      <c r="AB97" s="126" t="e">
        <f t="shared" si="47"/>
        <v>#VALUE!</v>
      </c>
      <c r="AC97" s="73" t="str">
        <f t="shared" si="37"/>
        <v>missing data</v>
      </c>
      <c r="AD97" s="80" t="str">
        <f t="shared" si="38"/>
        <v>missing data</v>
      </c>
      <c r="AE97" s="128" t="e">
        <f t="shared" si="48"/>
        <v>#VALUE!</v>
      </c>
      <c r="AF97" s="81" t="e">
        <f t="shared" si="49"/>
        <v>#VALUE!</v>
      </c>
    </row>
    <row r="98" spans="1:32" x14ac:dyDescent="0.25">
      <c r="A98" s="114" t="s">
        <v>74</v>
      </c>
      <c r="B98" s="163"/>
      <c r="C98" s="105"/>
      <c r="D98" s="105"/>
      <c r="E98" s="104">
        <f t="shared" si="39"/>
        <v>0</v>
      </c>
      <c r="F98" s="105"/>
      <c r="G98" s="201"/>
      <c r="H98" s="201"/>
      <c r="I98" s="201"/>
      <c r="J98" s="150" t="str">
        <f t="shared" si="30"/>
        <v xml:space="preserve"> </v>
      </c>
      <c r="K98" s="145" t="str">
        <f t="shared" si="31"/>
        <v xml:space="preserve"> </v>
      </c>
      <c r="L98" s="145" t="str">
        <f t="shared" si="32"/>
        <v xml:space="preserve"> </v>
      </c>
      <c r="M98" s="145">
        <f t="shared" si="33"/>
        <v>0</v>
      </c>
      <c r="N98" s="145" t="str">
        <f t="shared" si="34"/>
        <v xml:space="preserve"> </v>
      </c>
      <c r="O98" s="145" t="str">
        <f t="shared" si="35"/>
        <v xml:space="preserve"> </v>
      </c>
      <c r="P98" s="145" t="str">
        <f t="shared" si="36"/>
        <v xml:space="preserve"> </v>
      </c>
      <c r="Q98" s="150" t="e">
        <f t="shared" si="40"/>
        <v>#VALUE!</v>
      </c>
      <c r="R98" s="145" t="e">
        <f t="shared" si="41"/>
        <v>#VALUE!</v>
      </c>
      <c r="S98" s="126" t="e">
        <f t="shared" si="42"/>
        <v>#VALUE!</v>
      </c>
      <c r="T98" s="73" t="str">
        <f t="shared" si="43"/>
        <v>donnée(s) manquante(s)</v>
      </c>
      <c r="U98" s="74" t="str">
        <f t="shared" si="44"/>
        <v>donnée(s) manquante(s)</v>
      </c>
      <c r="V98" s="127" t="str">
        <f>IF(ISBLANK(H98)," ",IF(H98&lt;=Scenario!$C$3,0,IF(H98&lt;=Scenario!$C$5,1,IF(H98&lt;=Scenario!$C$6,2,IF(H98&lt;=Scenario!$C$7,3,IF(H98&lt;=Scenario!$C$8,4,5))))))</f>
        <v xml:space="preserve"> </v>
      </c>
      <c r="W98" s="127" t="str">
        <f>IF(ISBLANK(I98)," ",IF(I98&lt;=Scenario!$G$3,0,IF(I98&lt;=Scenario!$G$5,1,IF(I98&lt;=Scenario!$G$6,2,IF(I98&lt;=Scenario!$G$7,3,IF(I98&lt;=Scenario!$G$8,4,IF(I98&lt;=Scenario!$G$9,5,IF(I98&lt;=Scenario!$G$10,6,7))))))))</f>
        <v xml:space="preserve"> </v>
      </c>
      <c r="X98" s="12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2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27" t="e">
        <f t="shared" si="45"/>
        <v>#VALUE!</v>
      </c>
      <c r="AA98" s="127" t="e">
        <f t="shared" si="46"/>
        <v>#VALUE!</v>
      </c>
      <c r="AB98" s="126" t="e">
        <f t="shared" si="47"/>
        <v>#VALUE!</v>
      </c>
      <c r="AC98" s="73" t="str">
        <f t="shared" si="37"/>
        <v>missing data</v>
      </c>
      <c r="AD98" s="80" t="str">
        <f t="shared" si="38"/>
        <v>missing data</v>
      </c>
      <c r="AE98" s="128" t="e">
        <f t="shared" si="48"/>
        <v>#VALUE!</v>
      </c>
      <c r="AF98" s="81" t="e">
        <f t="shared" si="49"/>
        <v>#VALUE!</v>
      </c>
    </row>
    <row r="99" spans="1:32" x14ac:dyDescent="0.25">
      <c r="A99" s="114" t="s">
        <v>74</v>
      </c>
      <c r="B99" s="163"/>
      <c r="C99" s="105"/>
      <c r="D99" s="105"/>
      <c r="E99" s="104">
        <f t="shared" si="39"/>
        <v>0</v>
      </c>
      <c r="F99" s="105"/>
      <c r="G99" s="201"/>
      <c r="H99" s="201"/>
      <c r="I99" s="201"/>
      <c r="J99" s="150" t="str">
        <f t="shared" si="30"/>
        <v xml:space="preserve"> </v>
      </c>
      <c r="K99" s="145" t="str">
        <f t="shared" si="31"/>
        <v xml:space="preserve"> </v>
      </c>
      <c r="L99" s="145" t="str">
        <f t="shared" si="32"/>
        <v xml:space="preserve"> </v>
      </c>
      <c r="M99" s="145">
        <f t="shared" si="33"/>
        <v>0</v>
      </c>
      <c r="N99" s="145" t="str">
        <f t="shared" si="34"/>
        <v xml:space="preserve"> </v>
      </c>
      <c r="O99" s="145" t="str">
        <f t="shared" si="35"/>
        <v xml:space="preserve"> </v>
      </c>
      <c r="P99" s="145" t="str">
        <f t="shared" si="36"/>
        <v xml:space="preserve"> </v>
      </c>
      <c r="Q99" s="150" t="e">
        <f t="shared" si="40"/>
        <v>#VALUE!</v>
      </c>
      <c r="R99" s="145" t="e">
        <f t="shared" si="41"/>
        <v>#VALUE!</v>
      </c>
      <c r="S99" s="126" t="e">
        <f t="shared" si="42"/>
        <v>#VALUE!</v>
      </c>
      <c r="T99" s="73" t="str">
        <f t="shared" si="43"/>
        <v>donnée(s) manquante(s)</v>
      </c>
      <c r="U99" s="74" t="str">
        <f t="shared" si="44"/>
        <v>donnée(s) manquante(s)</v>
      </c>
      <c r="V99" s="127" t="str">
        <f>IF(ISBLANK(H99)," ",IF(H99&lt;=Scenario!$C$3,0,IF(H99&lt;=Scenario!$C$5,1,IF(H99&lt;=Scenario!$C$6,2,IF(H99&lt;=Scenario!$C$7,3,IF(H99&lt;=Scenario!$C$8,4,5))))))</f>
        <v xml:space="preserve"> </v>
      </c>
      <c r="W99" s="127" t="str">
        <f>IF(ISBLANK(I99)," ",IF(I99&lt;=Scenario!$G$3,0,IF(I99&lt;=Scenario!$G$5,1,IF(I99&lt;=Scenario!$G$6,2,IF(I99&lt;=Scenario!$G$7,3,IF(I99&lt;=Scenario!$G$8,4,IF(I99&lt;=Scenario!$G$9,5,IF(I99&lt;=Scenario!$G$10,6,7))))))))</f>
        <v xml:space="preserve"> </v>
      </c>
      <c r="X99" s="12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2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27" t="e">
        <f t="shared" si="45"/>
        <v>#VALUE!</v>
      </c>
      <c r="AA99" s="127" t="e">
        <f t="shared" si="46"/>
        <v>#VALUE!</v>
      </c>
      <c r="AB99" s="126" t="e">
        <f t="shared" si="47"/>
        <v>#VALUE!</v>
      </c>
      <c r="AC99" s="73" t="str">
        <f t="shared" si="37"/>
        <v>missing data</v>
      </c>
      <c r="AD99" s="80" t="str">
        <f t="shared" si="38"/>
        <v>missing data</v>
      </c>
      <c r="AE99" s="128" t="e">
        <f t="shared" si="48"/>
        <v>#VALUE!</v>
      </c>
      <c r="AF99" s="81" t="e">
        <f t="shared" si="49"/>
        <v>#VALUE!</v>
      </c>
    </row>
    <row r="100" spans="1:32" x14ac:dyDescent="0.25">
      <c r="A100" s="114" t="s">
        <v>74</v>
      </c>
      <c r="B100" s="163"/>
      <c r="C100" s="105"/>
      <c r="D100" s="105"/>
      <c r="E100" s="104">
        <f t="shared" si="39"/>
        <v>0</v>
      </c>
      <c r="F100" s="105"/>
      <c r="G100" s="201"/>
      <c r="H100" s="201"/>
      <c r="I100" s="201"/>
      <c r="J100" s="150" t="str">
        <f t="shared" si="30"/>
        <v xml:space="preserve"> </v>
      </c>
      <c r="K100" s="145" t="str">
        <f t="shared" si="31"/>
        <v xml:space="preserve"> </v>
      </c>
      <c r="L100" s="145" t="str">
        <f t="shared" si="32"/>
        <v xml:space="preserve"> </v>
      </c>
      <c r="M100" s="145">
        <f t="shared" si="33"/>
        <v>0</v>
      </c>
      <c r="N100" s="145" t="str">
        <f t="shared" si="34"/>
        <v xml:space="preserve"> </v>
      </c>
      <c r="O100" s="145" t="str">
        <f t="shared" si="35"/>
        <v xml:space="preserve"> </v>
      </c>
      <c r="P100" s="145" t="str">
        <f t="shared" si="36"/>
        <v xml:space="preserve"> </v>
      </c>
      <c r="Q100" s="150" t="e">
        <f t="shared" si="40"/>
        <v>#VALUE!</v>
      </c>
      <c r="R100" s="145" t="e">
        <f t="shared" si="41"/>
        <v>#VALUE!</v>
      </c>
      <c r="S100" s="126" t="e">
        <f t="shared" si="42"/>
        <v>#VALUE!</v>
      </c>
      <c r="T100" s="73" t="str">
        <f t="shared" si="43"/>
        <v>donnée(s) manquante(s)</v>
      </c>
      <c r="U100" s="74" t="str">
        <f t="shared" si="44"/>
        <v>donnée(s) manquante(s)</v>
      </c>
      <c r="V100" s="127" t="str">
        <f>IF(ISBLANK(H100)," ",IF(H100&lt;=Scenario!$C$3,0,IF(H100&lt;=Scenario!$C$5,1,IF(H100&lt;=Scenario!$C$6,2,IF(H100&lt;=Scenario!$C$7,3,IF(H100&lt;=Scenario!$C$8,4,5))))))</f>
        <v xml:space="preserve"> </v>
      </c>
      <c r="W100" s="127" t="str">
        <f>IF(ISBLANK(I100)," ",IF(I100&lt;=Scenario!$G$3,0,IF(I100&lt;=Scenario!$G$5,1,IF(I100&lt;=Scenario!$G$6,2,IF(I100&lt;=Scenario!$G$7,3,IF(I100&lt;=Scenario!$G$8,4,IF(I100&lt;=Scenario!$G$9,5,IF(I100&lt;=Scenario!$G$10,6,7))))))))</f>
        <v xml:space="preserve"> </v>
      </c>
      <c r="X100" s="12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2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27" t="e">
        <f t="shared" si="45"/>
        <v>#VALUE!</v>
      </c>
      <c r="AA100" s="127" t="e">
        <f t="shared" si="46"/>
        <v>#VALUE!</v>
      </c>
      <c r="AB100" s="126" t="e">
        <f t="shared" si="47"/>
        <v>#VALUE!</v>
      </c>
      <c r="AC100" s="73" t="str">
        <f t="shared" si="37"/>
        <v>missing data</v>
      </c>
      <c r="AD100" s="80" t="str">
        <f t="shared" si="38"/>
        <v>missing data</v>
      </c>
      <c r="AE100" s="128" t="e">
        <f t="shared" si="48"/>
        <v>#VALUE!</v>
      </c>
      <c r="AF100" s="81" t="e">
        <f t="shared" si="49"/>
        <v>#VALUE!</v>
      </c>
    </row>
    <row r="101" spans="1:32" x14ac:dyDescent="0.25">
      <c r="A101" s="114" t="s">
        <v>74</v>
      </c>
      <c r="B101" s="163"/>
      <c r="C101" s="105"/>
      <c r="D101" s="105"/>
      <c r="E101" s="104">
        <f t="shared" si="39"/>
        <v>0</v>
      </c>
      <c r="F101" s="105"/>
      <c r="G101" s="201"/>
      <c r="H101" s="201"/>
      <c r="I101" s="201"/>
      <c r="J101" s="150" t="str">
        <f t="shared" si="30"/>
        <v xml:space="preserve"> </v>
      </c>
      <c r="K101" s="145" t="str">
        <f t="shared" si="31"/>
        <v xml:space="preserve"> </v>
      </c>
      <c r="L101" s="145" t="str">
        <f t="shared" si="32"/>
        <v xml:space="preserve"> </v>
      </c>
      <c r="M101" s="145">
        <f t="shared" si="33"/>
        <v>0</v>
      </c>
      <c r="N101" s="145" t="str">
        <f t="shared" si="34"/>
        <v xml:space="preserve"> </v>
      </c>
      <c r="O101" s="145" t="str">
        <f t="shared" si="35"/>
        <v xml:space="preserve"> </v>
      </c>
      <c r="P101" s="145" t="str">
        <f t="shared" si="36"/>
        <v xml:space="preserve"> </v>
      </c>
      <c r="Q101" s="150" t="e">
        <f t="shared" si="40"/>
        <v>#VALUE!</v>
      </c>
      <c r="R101" s="145" t="e">
        <f t="shared" si="41"/>
        <v>#VALUE!</v>
      </c>
      <c r="S101" s="126" t="e">
        <f t="shared" si="42"/>
        <v>#VALUE!</v>
      </c>
      <c r="T101" s="73" t="str">
        <f t="shared" si="43"/>
        <v>donnée(s) manquante(s)</v>
      </c>
      <c r="U101" s="74" t="str">
        <f t="shared" si="44"/>
        <v>donnée(s) manquante(s)</v>
      </c>
      <c r="V101" s="127" t="str">
        <f>IF(ISBLANK(H101)," ",IF(H101&lt;=Scenario!$C$3,0,IF(H101&lt;=Scenario!$C$5,1,IF(H101&lt;=Scenario!$C$6,2,IF(H101&lt;=Scenario!$C$7,3,IF(H101&lt;=Scenario!$C$8,4,5))))))</f>
        <v xml:space="preserve"> </v>
      </c>
      <c r="W101" s="127" t="str">
        <f>IF(ISBLANK(I101)," ",IF(I101&lt;=Scenario!$G$3,0,IF(I101&lt;=Scenario!$G$5,1,IF(I101&lt;=Scenario!$G$6,2,IF(I101&lt;=Scenario!$G$7,3,IF(I101&lt;=Scenario!$G$8,4,IF(I101&lt;=Scenario!$G$9,5,IF(I101&lt;=Scenario!$G$10,6,7))))))))</f>
        <v xml:space="preserve"> </v>
      </c>
      <c r="X101" s="12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2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27" t="e">
        <f t="shared" si="45"/>
        <v>#VALUE!</v>
      </c>
      <c r="AA101" s="127" t="e">
        <f t="shared" si="46"/>
        <v>#VALUE!</v>
      </c>
      <c r="AB101" s="126" t="e">
        <f t="shared" si="47"/>
        <v>#VALUE!</v>
      </c>
      <c r="AC101" s="73" t="str">
        <f t="shared" si="37"/>
        <v>missing data</v>
      </c>
      <c r="AD101" s="80" t="str">
        <f t="shared" si="38"/>
        <v>missing data</v>
      </c>
      <c r="AE101" s="128" t="e">
        <f t="shared" si="48"/>
        <v>#VALUE!</v>
      </c>
      <c r="AF101" s="81" t="e">
        <f t="shared" si="49"/>
        <v>#VALUE!</v>
      </c>
    </row>
    <row r="102" spans="1:32" x14ac:dyDescent="0.25">
      <c r="A102" s="114" t="s">
        <v>74</v>
      </c>
      <c r="B102" s="163"/>
      <c r="C102" s="105"/>
      <c r="D102" s="105"/>
      <c r="E102" s="104">
        <f t="shared" si="39"/>
        <v>0</v>
      </c>
      <c r="F102" s="105"/>
      <c r="G102" s="201"/>
      <c r="H102" s="201"/>
      <c r="I102" s="201"/>
      <c r="J102" s="150" t="str">
        <f t="shared" si="30"/>
        <v xml:space="preserve"> </v>
      </c>
      <c r="K102" s="145" t="str">
        <f t="shared" si="31"/>
        <v xml:space="preserve"> </v>
      </c>
      <c r="L102" s="145" t="str">
        <f t="shared" si="32"/>
        <v xml:space="preserve"> </v>
      </c>
      <c r="M102" s="145">
        <f t="shared" si="33"/>
        <v>0</v>
      </c>
      <c r="N102" s="145" t="str">
        <f t="shared" si="34"/>
        <v xml:space="preserve"> </v>
      </c>
      <c r="O102" s="145" t="str">
        <f t="shared" si="35"/>
        <v xml:space="preserve"> </v>
      </c>
      <c r="P102" s="145" t="str">
        <f t="shared" si="36"/>
        <v xml:space="preserve"> </v>
      </c>
      <c r="Q102" s="150" t="e">
        <f t="shared" si="40"/>
        <v>#VALUE!</v>
      </c>
      <c r="R102" s="145" t="e">
        <f t="shared" si="41"/>
        <v>#VALUE!</v>
      </c>
      <c r="S102" s="126" t="e">
        <f t="shared" si="42"/>
        <v>#VALUE!</v>
      </c>
      <c r="T102" s="73" t="str">
        <f t="shared" si="43"/>
        <v>donnée(s) manquante(s)</v>
      </c>
      <c r="U102" s="74" t="str">
        <f t="shared" si="44"/>
        <v>donnée(s) manquante(s)</v>
      </c>
      <c r="V102" s="127" t="str">
        <f>IF(ISBLANK(H102)," ",IF(H102&lt;=Scenario!$C$3,0,IF(H102&lt;=Scenario!$C$5,1,IF(H102&lt;=Scenario!$C$6,2,IF(H102&lt;=Scenario!$C$7,3,IF(H102&lt;=Scenario!$C$8,4,5))))))</f>
        <v xml:space="preserve"> </v>
      </c>
      <c r="W102" s="127" t="str">
        <f>IF(ISBLANK(I102)," ",IF(I102&lt;=Scenario!$G$3,0,IF(I102&lt;=Scenario!$G$5,1,IF(I102&lt;=Scenario!$G$6,2,IF(I102&lt;=Scenario!$G$7,3,IF(I102&lt;=Scenario!$G$8,4,IF(I102&lt;=Scenario!$G$9,5,IF(I102&lt;=Scenario!$G$10,6,7))))))))</f>
        <v xml:space="preserve"> </v>
      </c>
      <c r="X102" s="12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2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27" t="e">
        <f t="shared" si="45"/>
        <v>#VALUE!</v>
      </c>
      <c r="AA102" s="127" t="e">
        <f t="shared" si="46"/>
        <v>#VALUE!</v>
      </c>
      <c r="AB102" s="126" t="e">
        <f t="shared" si="47"/>
        <v>#VALUE!</v>
      </c>
      <c r="AC102" s="73" t="str">
        <f t="shared" si="37"/>
        <v>missing data</v>
      </c>
      <c r="AD102" s="80" t="str">
        <f t="shared" si="38"/>
        <v>missing data</v>
      </c>
      <c r="AE102" s="128" t="e">
        <f t="shared" si="48"/>
        <v>#VALUE!</v>
      </c>
      <c r="AF102" s="81" t="e">
        <f t="shared" si="49"/>
        <v>#VALUE!</v>
      </c>
    </row>
    <row r="103" spans="1:32" x14ac:dyDescent="0.25">
      <c r="A103" s="114" t="s">
        <v>74</v>
      </c>
      <c r="B103" s="163"/>
      <c r="C103" s="105"/>
      <c r="D103" s="105"/>
      <c r="E103" s="104">
        <f t="shared" si="39"/>
        <v>0</v>
      </c>
      <c r="F103" s="105"/>
      <c r="G103" s="201"/>
      <c r="H103" s="201"/>
      <c r="I103" s="201"/>
      <c r="J103" s="150" t="str">
        <f t="shared" si="30"/>
        <v xml:space="preserve"> </v>
      </c>
      <c r="K103" s="145" t="str">
        <f t="shared" si="31"/>
        <v xml:space="preserve"> </v>
      </c>
      <c r="L103" s="145" t="str">
        <f t="shared" si="32"/>
        <v xml:space="preserve"> </v>
      </c>
      <c r="M103" s="145">
        <f t="shared" si="33"/>
        <v>0</v>
      </c>
      <c r="N103" s="145" t="str">
        <f t="shared" si="34"/>
        <v xml:space="preserve"> </v>
      </c>
      <c r="O103" s="145" t="str">
        <f t="shared" si="35"/>
        <v xml:space="preserve"> </v>
      </c>
      <c r="P103" s="145" t="str">
        <f t="shared" si="36"/>
        <v xml:space="preserve"> </v>
      </c>
      <c r="Q103" s="150" t="e">
        <f t="shared" si="40"/>
        <v>#VALUE!</v>
      </c>
      <c r="R103" s="145" t="e">
        <f t="shared" si="41"/>
        <v>#VALUE!</v>
      </c>
      <c r="S103" s="126" t="e">
        <f t="shared" si="42"/>
        <v>#VALUE!</v>
      </c>
      <c r="T103" s="73" t="str">
        <f t="shared" si="43"/>
        <v>donnée(s) manquante(s)</v>
      </c>
      <c r="U103" s="74" t="str">
        <f t="shared" si="44"/>
        <v>donnée(s) manquante(s)</v>
      </c>
      <c r="V103" s="127" t="str">
        <f>IF(ISBLANK(H103)," ",IF(H103&lt;=Scenario!$C$3,0,IF(H103&lt;=Scenario!$C$5,1,IF(H103&lt;=Scenario!$C$6,2,IF(H103&lt;=Scenario!$C$7,3,IF(H103&lt;=Scenario!$C$8,4,5))))))</f>
        <v xml:space="preserve"> </v>
      </c>
      <c r="W103" s="127" t="str">
        <f>IF(ISBLANK(I103)," ",IF(I103&lt;=Scenario!$G$3,0,IF(I103&lt;=Scenario!$G$5,1,IF(I103&lt;=Scenario!$G$6,2,IF(I103&lt;=Scenario!$G$7,3,IF(I103&lt;=Scenario!$G$8,4,IF(I103&lt;=Scenario!$G$9,5,IF(I103&lt;=Scenario!$G$10,6,7))))))))</f>
        <v xml:space="preserve"> </v>
      </c>
      <c r="X103" s="12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2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27" t="e">
        <f t="shared" si="45"/>
        <v>#VALUE!</v>
      </c>
      <c r="AA103" s="127" t="e">
        <f t="shared" si="46"/>
        <v>#VALUE!</v>
      </c>
      <c r="AB103" s="126" t="e">
        <f t="shared" si="47"/>
        <v>#VALUE!</v>
      </c>
      <c r="AC103" s="73" t="str">
        <f t="shared" si="37"/>
        <v>missing data</v>
      </c>
      <c r="AD103" s="80" t="str">
        <f t="shared" si="38"/>
        <v>missing data</v>
      </c>
      <c r="AE103" s="128" t="e">
        <f t="shared" si="48"/>
        <v>#VALUE!</v>
      </c>
      <c r="AF103" s="81" t="e">
        <f t="shared" si="49"/>
        <v>#VALUE!</v>
      </c>
    </row>
    <row r="104" spans="1:32" x14ac:dyDescent="0.25">
      <c r="A104" s="114" t="s">
        <v>74</v>
      </c>
      <c r="B104" s="163"/>
      <c r="C104" s="105"/>
      <c r="D104" s="105"/>
      <c r="E104" s="104">
        <f t="shared" si="39"/>
        <v>0</v>
      </c>
      <c r="F104" s="105"/>
      <c r="G104" s="201"/>
      <c r="H104" s="201"/>
      <c r="I104" s="201"/>
      <c r="J104" s="150" t="str">
        <f t="shared" si="30"/>
        <v xml:space="preserve"> </v>
      </c>
      <c r="K104" s="145" t="str">
        <f t="shared" si="31"/>
        <v xml:space="preserve"> </v>
      </c>
      <c r="L104" s="145" t="str">
        <f t="shared" si="32"/>
        <v xml:space="preserve"> </v>
      </c>
      <c r="M104" s="145">
        <f t="shared" si="33"/>
        <v>0</v>
      </c>
      <c r="N104" s="145" t="str">
        <f t="shared" si="34"/>
        <v xml:space="preserve"> </v>
      </c>
      <c r="O104" s="145" t="str">
        <f t="shared" si="35"/>
        <v xml:space="preserve"> </v>
      </c>
      <c r="P104" s="145" t="str">
        <f t="shared" si="36"/>
        <v xml:space="preserve"> </v>
      </c>
      <c r="Q104" s="150" t="e">
        <f t="shared" si="40"/>
        <v>#VALUE!</v>
      </c>
      <c r="R104" s="145" t="e">
        <f t="shared" si="41"/>
        <v>#VALUE!</v>
      </c>
      <c r="S104" s="126" t="e">
        <f t="shared" si="42"/>
        <v>#VALUE!</v>
      </c>
      <c r="T104" s="73" t="str">
        <f t="shared" si="43"/>
        <v>donnée(s) manquante(s)</v>
      </c>
      <c r="U104" s="74" t="str">
        <f t="shared" si="44"/>
        <v>donnée(s) manquante(s)</v>
      </c>
      <c r="V104" s="127" t="str">
        <f>IF(ISBLANK(H104)," ",IF(H104&lt;=Scenario!$C$3,0,IF(H104&lt;=Scenario!$C$5,1,IF(H104&lt;=Scenario!$C$6,2,IF(H104&lt;=Scenario!$C$7,3,IF(H104&lt;=Scenario!$C$8,4,5))))))</f>
        <v xml:space="preserve"> </v>
      </c>
      <c r="W104" s="127" t="str">
        <f>IF(ISBLANK(I104)," ",IF(I104&lt;=Scenario!$G$3,0,IF(I104&lt;=Scenario!$G$5,1,IF(I104&lt;=Scenario!$G$6,2,IF(I104&lt;=Scenario!$G$7,3,IF(I104&lt;=Scenario!$G$8,4,IF(I104&lt;=Scenario!$G$9,5,IF(I104&lt;=Scenario!$G$10,6,7))))))))</f>
        <v xml:space="preserve"> </v>
      </c>
      <c r="X104" s="12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2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27" t="e">
        <f t="shared" si="45"/>
        <v>#VALUE!</v>
      </c>
      <c r="AA104" s="127" t="e">
        <f t="shared" si="46"/>
        <v>#VALUE!</v>
      </c>
      <c r="AB104" s="126" t="e">
        <f t="shared" si="47"/>
        <v>#VALUE!</v>
      </c>
      <c r="AC104" s="73" t="str">
        <f t="shared" si="37"/>
        <v>missing data</v>
      </c>
      <c r="AD104" s="80" t="str">
        <f t="shared" si="38"/>
        <v>missing data</v>
      </c>
      <c r="AE104" s="128" t="e">
        <f t="shared" si="48"/>
        <v>#VALUE!</v>
      </c>
      <c r="AF104" s="81" t="e">
        <f t="shared" si="49"/>
        <v>#VALUE!</v>
      </c>
    </row>
    <row r="105" spans="1:32" x14ac:dyDescent="0.25">
      <c r="A105" s="114" t="s">
        <v>74</v>
      </c>
      <c r="B105" s="163"/>
      <c r="C105" s="105"/>
      <c r="D105" s="105"/>
      <c r="E105" s="104">
        <f t="shared" si="39"/>
        <v>0</v>
      </c>
      <c r="F105" s="105"/>
      <c r="G105" s="201"/>
      <c r="H105" s="201"/>
      <c r="I105" s="201"/>
      <c r="J105" s="150" t="str">
        <f t="shared" si="30"/>
        <v xml:space="preserve"> </v>
      </c>
      <c r="K105" s="145" t="str">
        <f t="shared" si="31"/>
        <v xml:space="preserve"> </v>
      </c>
      <c r="L105" s="145" t="str">
        <f t="shared" si="32"/>
        <v xml:space="preserve"> </v>
      </c>
      <c r="M105" s="145">
        <f t="shared" si="33"/>
        <v>0</v>
      </c>
      <c r="N105" s="145" t="str">
        <f t="shared" si="34"/>
        <v xml:space="preserve"> </v>
      </c>
      <c r="O105" s="145" t="str">
        <f t="shared" si="35"/>
        <v xml:space="preserve"> </v>
      </c>
      <c r="P105" s="145" t="str">
        <f t="shared" si="36"/>
        <v xml:space="preserve"> </v>
      </c>
      <c r="Q105" s="150" t="e">
        <f t="shared" si="40"/>
        <v>#VALUE!</v>
      </c>
      <c r="R105" s="145" t="e">
        <f t="shared" si="41"/>
        <v>#VALUE!</v>
      </c>
      <c r="S105" s="126" t="e">
        <f t="shared" si="42"/>
        <v>#VALUE!</v>
      </c>
      <c r="T105" s="73" t="str">
        <f t="shared" si="43"/>
        <v>donnée(s) manquante(s)</v>
      </c>
      <c r="U105" s="74" t="str">
        <f t="shared" si="44"/>
        <v>donnée(s) manquante(s)</v>
      </c>
      <c r="V105" s="127" t="str">
        <f>IF(ISBLANK(H105)," ",IF(H105&lt;=Scenario!$C$3,0,IF(H105&lt;=Scenario!$C$5,1,IF(H105&lt;=Scenario!$C$6,2,IF(H105&lt;=Scenario!$C$7,3,IF(H105&lt;=Scenario!$C$8,4,5))))))</f>
        <v xml:space="preserve"> </v>
      </c>
      <c r="W105" s="127" t="str">
        <f>IF(ISBLANK(I105)," ",IF(I105&lt;=Scenario!$G$3,0,IF(I105&lt;=Scenario!$G$5,1,IF(I105&lt;=Scenario!$G$6,2,IF(I105&lt;=Scenario!$G$7,3,IF(I105&lt;=Scenario!$G$8,4,IF(I105&lt;=Scenario!$G$9,5,IF(I105&lt;=Scenario!$G$10,6,7))))))))</f>
        <v xml:space="preserve"> </v>
      </c>
      <c r="X105" s="12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2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27" t="e">
        <f t="shared" si="45"/>
        <v>#VALUE!</v>
      </c>
      <c r="AA105" s="127" t="e">
        <f t="shared" si="46"/>
        <v>#VALUE!</v>
      </c>
      <c r="AB105" s="126" t="e">
        <f t="shared" si="47"/>
        <v>#VALUE!</v>
      </c>
      <c r="AC105" s="73" t="str">
        <f t="shared" si="37"/>
        <v>missing data</v>
      </c>
      <c r="AD105" s="80" t="str">
        <f t="shared" si="38"/>
        <v>missing data</v>
      </c>
      <c r="AE105" s="128" t="e">
        <f t="shared" si="48"/>
        <v>#VALUE!</v>
      </c>
      <c r="AF105" s="81" t="e">
        <f t="shared" si="49"/>
        <v>#VALUE!</v>
      </c>
    </row>
    <row r="106" spans="1:32" x14ac:dyDescent="0.25">
      <c r="A106" s="114" t="s">
        <v>74</v>
      </c>
      <c r="B106" s="163"/>
      <c r="C106" s="105"/>
      <c r="D106" s="105"/>
      <c r="E106" s="104">
        <f t="shared" si="39"/>
        <v>0</v>
      </c>
      <c r="F106" s="105"/>
      <c r="G106" s="201"/>
      <c r="H106" s="201"/>
      <c r="I106" s="201"/>
      <c r="J106" s="150" t="str">
        <f t="shared" si="30"/>
        <v xml:space="preserve"> </v>
      </c>
      <c r="K106" s="145" t="str">
        <f t="shared" si="31"/>
        <v xml:space="preserve"> </v>
      </c>
      <c r="L106" s="145" t="str">
        <f t="shared" si="32"/>
        <v xml:space="preserve"> </v>
      </c>
      <c r="M106" s="145">
        <f t="shared" si="33"/>
        <v>0</v>
      </c>
      <c r="N106" s="145" t="str">
        <f t="shared" si="34"/>
        <v xml:space="preserve"> </v>
      </c>
      <c r="O106" s="145" t="str">
        <f t="shared" si="35"/>
        <v xml:space="preserve"> </v>
      </c>
      <c r="P106" s="145" t="str">
        <f t="shared" si="36"/>
        <v xml:space="preserve"> </v>
      </c>
      <c r="Q106" s="150" t="e">
        <f t="shared" si="40"/>
        <v>#VALUE!</v>
      </c>
      <c r="R106" s="145" t="e">
        <f t="shared" si="41"/>
        <v>#VALUE!</v>
      </c>
      <c r="S106" s="126" t="e">
        <f t="shared" si="42"/>
        <v>#VALUE!</v>
      </c>
      <c r="T106" s="73" t="str">
        <f t="shared" si="43"/>
        <v>donnée(s) manquante(s)</v>
      </c>
      <c r="U106" s="74" t="str">
        <f t="shared" si="44"/>
        <v>donnée(s) manquante(s)</v>
      </c>
      <c r="V106" s="127" t="str">
        <f>IF(ISBLANK(H106)," ",IF(H106&lt;=Scenario!$C$3,0,IF(H106&lt;=Scenario!$C$5,1,IF(H106&lt;=Scenario!$C$6,2,IF(H106&lt;=Scenario!$C$7,3,IF(H106&lt;=Scenario!$C$8,4,5))))))</f>
        <v xml:space="preserve"> </v>
      </c>
      <c r="W106" s="127" t="str">
        <f>IF(ISBLANK(I106)," ",IF(I106&lt;=Scenario!$G$3,0,IF(I106&lt;=Scenario!$G$5,1,IF(I106&lt;=Scenario!$G$6,2,IF(I106&lt;=Scenario!$G$7,3,IF(I106&lt;=Scenario!$G$8,4,IF(I106&lt;=Scenario!$G$9,5,IF(I106&lt;=Scenario!$G$10,6,7))))))))</f>
        <v xml:space="preserve"> </v>
      </c>
      <c r="X106" s="12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2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27" t="e">
        <f t="shared" si="45"/>
        <v>#VALUE!</v>
      </c>
      <c r="AA106" s="127" t="e">
        <f t="shared" si="46"/>
        <v>#VALUE!</v>
      </c>
      <c r="AB106" s="126" t="e">
        <f t="shared" si="47"/>
        <v>#VALUE!</v>
      </c>
      <c r="AC106" s="73" t="str">
        <f t="shared" si="37"/>
        <v>missing data</v>
      </c>
      <c r="AD106" s="80" t="str">
        <f t="shared" si="38"/>
        <v>missing data</v>
      </c>
      <c r="AE106" s="128" t="e">
        <f t="shared" si="48"/>
        <v>#VALUE!</v>
      </c>
      <c r="AF106" s="81" t="e">
        <f t="shared" si="49"/>
        <v>#VALUE!</v>
      </c>
    </row>
    <row r="107" spans="1:32" x14ac:dyDescent="0.25">
      <c r="A107" s="114" t="s">
        <v>74</v>
      </c>
      <c r="B107" s="163"/>
      <c r="C107" s="105"/>
      <c r="D107" s="105"/>
      <c r="E107" s="104">
        <f t="shared" si="39"/>
        <v>0</v>
      </c>
      <c r="F107" s="105"/>
      <c r="G107" s="201"/>
      <c r="H107" s="201"/>
      <c r="I107" s="201"/>
      <c r="J107" s="150" t="str">
        <f t="shared" si="30"/>
        <v xml:space="preserve"> </v>
      </c>
      <c r="K107" s="145" t="str">
        <f t="shared" si="31"/>
        <v xml:space="preserve"> </v>
      </c>
      <c r="L107" s="145" t="str">
        <f t="shared" si="32"/>
        <v xml:space="preserve"> </v>
      </c>
      <c r="M107" s="145">
        <f t="shared" si="33"/>
        <v>0</v>
      </c>
      <c r="N107" s="145" t="str">
        <f t="shared" si="34"/>
        <v xml:space="preserve"> </v>
      </c>
      <c r="O107" s="145" t="str">
        <f t="shared" si="35"/>
        <v xml:space="preserve"> </v>
      </c>
      <c r="P107" s="145" t="str">
        <f t="shared" si="36"/>
        <v xml:space="preserve"> </v>
      </c>
      <c r="Q107" s="150" t="e">
        <f t="shared" si="40"/>
        <v>#VALUE!</v>
      </c>
      <c r="R107" s="145" t="e">
        <f t="shared" si="41"/>
        <v>#VALUE!</v>
      </c>
      <c r="S107" s="126" t="e">
        <f t="shared" si="42"/>
        <v>#VALUE!</v>
      </c>
      <c r="T107" s="73" t="str">
        <f t="shared" si="43"/>
        <v>donnée(s) manquante(s)</v>
      </c>
      <c r="U107" s="74" t="str">
        <f t="shared" si="44"/>
        <v>donnée(s) manquante(s)</v>
      </c>
      <c r="V107" s="127" t="str">
        <f>IF(ISBLANK(H107)," ",IF(H107&lt;=Scenario!$C$3,0,IF(H107&lt;=Scenario!$C$5,1,IF(H107&lt;=Scenario!$C$6,2,IF(H107&lt;=Scenario!$C$7,3,IF(H107&lt;=Scenario!$C$8,4,5))))))</f>
        <v xml:space="preserve"> </v>
      </c>
      <c r="W107" s="127" t="str">
        <f>IF(ISBLANK(I107)," ",IF(I107&lt;=Scenario!$G$3,0,IF(I107&lt;=Scenario!$G$5,1,IF(I107&lt;=Scenario!$G$6,2,IF(I107&lt;=Scenario!$G$7,3,IF(I107&lt;=Scenario!$G$8,4,IF(I107&lt;=Scenario!$G$9,5,IF(I107&lt;=Scenario!$G$10,6,7))))))))</f>
        <v xml:space="preserve"> </v>
      </c>
      <c r="X107" s="12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2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27" t="e">
        <f t="shared" si="45"/>
        <v>#VALUE!</v>
      </c>
      <c r="AA107" s="127" t="e">
        <f t="shared" si="46"/>
        <v>#VALUE!</v>
      </c>
      <c r="AB107" s="126" t="e">
        <f t="shared" si="47"/>
        <v>#VALUE!</v>
      </c>
      <c r="AC107" s="73" t="str">
        <f t="shared" si="37"/>
        <v>missing data</v>
      </c>
      <c r="AD107" s="80" t="str">
        <f t="shared" si="38"/>
        <v>missing data</v>
      </c>
      <c r="AE107" s="128" t="e">
        <f t="shared" si="48"/>
        <v>#VALUE!</v>
      </c>
      <c r="AF107" s="81" t="e">
        <f t="shared" si="49"/>
        <v>#VALUE!</v>
      </c>
    </row>
    <row r="108" spans="1:32" x14ac:dyDescent="0.25">
      <c r="A108" s="114" t="s">
        <v>74</v>
      </c>
      <c r="B108" s="163"/>
      <c r="C108" s="105"/>
      <c r="D108" s="105"/>
      <c r="E108" s="104">
        <f t="shared" si="39"/>
        <v>0</v>
      </c>
      <c r="F108" s="105"/>
      <c r="G108" s="201"/>
      <c r="H108" s="201"/>
      <c r="I108" s="201"/>
      <c r="J108" s="150" t="str">
        <f t="shared" si="30"/>
        <v xml:space="preserve"> </v>
      </c>
      <c r="K108" s="145" t="str">
        <f t="shared" si="31"/>
        <v xml:space="preserve"> </v>
      </c>
      <c r="L108" s="145" t="str">
        <f t="shared" si="32"/>
        <v xml:space="preserve"> </v>
      </c>
      <c r="M108" s="145">
        <f t="shared" si="33"/>
        <v>0</v>
      </c>
      <c r="N108" s="145" t="str">
        <f t="shared" si="34"/>
        <v xml:space="preserve"> </v>
      </c>
      <c r="O108" s="145" t="str">
        <f t="shared" si="35"/>
        <v xml:space="preserve"> </v>
      </c>
      <c r="P108" s="145" t="str">
        <f t="shared" si="36"/>
        <v xml:space="preserve"> </v>
      </c>
      <c r="Q108" s="150" t="e">
        <f t="shared" si="40"/>
        <v>#VALUE!</v>
      </c>
      <c r="R108" s="145" t="e">
        <f t="shared" si="41"/>
        <v>#VALUE!</v>
      </c>
      <c r="S108" s="126" t="e">
        <f t="shared" si="42"/>
        <v>#VALUE!</v>
      </c>
      <c r="T108" s="73" t="str">
        <f t="shared" si="43"/>
        <v>donnée(s) manquante(s)</v>
      </c>
      <c r="U108" s="74" t="str">
        <f t="shared" si="44"/>
        <v>donnée(s) manquante(s)</v>
      </c>
      <c r="V108" s="127" t="str">
        <f>IF(ISBLANK(H108)," ",IF(H108&lt;=Scenario!$C$3,0,IF(H108&lt;=Scenario!$C$5,1,IF(H108&lt;=Scenario!$C$6,2,IF(H108&lt;=Scenario!$C$7,3,IF(H108&lt;=Scenario!$C$8,4,5))))))</f>
        <v xml:space="preserve"> </v>
      </c>
      <c r="W108" s="127" t="str">
        <f>IF(ISBLANK(I108)," ",IF(I108&lt;=Scenario!$G$3,0,IF(I108&lt;=Scenario!$G$5,1,IF(I108&lt;=Scenario!$G$6,2,IF(I108&lt;=Scenario!$G$7,3,IF(I108&lt;=Scenario!$G$8,4,IF(I108&lt;=Scenario!$G$9,5,IF(I108&lt;=Scenario!$G$10,6,7))))))))</f>
        <v xml:space="preserve"> </v>
      </c>
      <c r="X108" s="12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2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27" t="e">
        <f t="shared" si="45"/>
        <v>#VALUE!</v>
      </c>
      <c r="AA108" s="127" t="e">
        <f t="shared" si="46"/>
        <v>#VALUE!</v>
      </c>
      <c r="AB108" s="126" t="e">
        <f t="shared" si="47"/>
        <v>#VALUE!</v>
      </c>
      <c r="AC108" s="73" t="str">
        <f t="shared" si="37"/>
        <v>missing data</v>
      </c>
      <c r="AD108" s="80" t="str">
        <f t="shared" si="38"/>
        <v>missing data</v>
      </c>
      <c r="AE108" s="128" t="e">
        <f t="shared" si="48"/>
        <v>#VALUE!</v>
      </c>
      <c r="AF108" s="81" t="e">
        <f t="shared" si="49"/>
        <v>#VALUE!</v>
      </c>
    </row>
    <row r="109" spans="1:32" x14ac:dyDescent="0.25">
      <c r="A109" s="114" t="s">
        <v>74</v>
      </c>
      <c r="B109" s="163"/>
      <c r="C109" s="105"/>
      <c r="D109" s="105"/>
      <c r="E109" s="104">
        <f t="shared" si="39"/>
        <v>0</v>
      </c>
      <c r="F109" s="105"/>
      <c r="G109" s="201"/>
      <c r="H109" s="201"/>
      <c r="I109" s="201"/>
      <c r="J109" s="150" t="str">
        <f t="shared" si="30"/>
        <v xml:space="preserve"> </v>
      </c>
      <c r="K109" s="145" t="str">
        <f t="shared" si="31"/>
        <v xml:space="preserve"> </v>
      </c>
      <c r="L109" s="145" t="str">
        <f t="shared" si="32"/>
        <v xml:space="preserve"> </v>
      </c>
      <c r="M109" s="145">
        <f t="shared" si="33"/>
        <v>0</v>
      </c>
      <c r="N109" s="145" t="str">
        <f t="shared" si="34"/>
        <v xml:space="preserve"> </v>
      </c>
      <c r="O109" s="145" t="str">
        <f t="shared" si="35"/>
        <v xml:space="preserve"> </v>
      </c>
      <c r="P109" s="145" t="str">
        <f t="shared" si="36"/>
        <v xml:space="preserve"> </v>
      </c>
      <c r="Q109" s="150" t="e">
        <f t="shared" si="40"/>
        <v>#VALUE!</v>
      </c>
      <c r="R109" s="145" t="e">
        <f t="shared" si="41"/>
        <v>#VALUE!</v>
      </c>
      <c r="S109" s="126" t="e">
        <f t="shared" si="42"/>
        <v>#VALUE!</v>
      </c>
      <c r="T109" s="73" t="str">
        <f t="shared" si="43"/>
        <v>donnée(s) manquante(s)</v>
      </c>
      <c r="U109" s="74" t="str">
        <f t="shared" si="44"/>
        <v>donnée(s) manquante(s)</v>
      </c>
      <c r="V109" s="127" t="str">
        <f>IF(ISBLANK(H109)," ",IF(H109&lt;=Scenario!$C$3,0,IF(H109&lt;=Scenario!$C$5,1,IF(H109&lt;=Scenario!$C$6,2,IF(H109&lt;=Scenario!$C$7,3,IF(H109&lt;=Scenario!$C$8,4,5))))))</f>
        <v xml:space="preserve"> </v>
      </c>
      <c r="W109" s="127" t="str">
        <f>IF(ISBLANK(I109)," ",IF(I109&lt;=Scenario!$G$3,0,IF(I109&lt;=Scenario!$G$5,1,IF(I109&lt;=Scenario!$G$6,2,IF(I109&lt;=Scenario!$G$7,3,IF(I109&lt;=Scenario!$G$8,4,IF(I109&lt;=Scenario!$G$9,5,IF(I109&lt;=Scenario!$G$10,6,7))))))))</f>
        <v xml:space="preserve"> </v>
      </c>
      <c r="X109" s="12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2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27" t="e">
        <f t="shared" si="45"/>
        <v>#VALUE!</v>
      </c>
      <c r="AA109" s="127" t="e">
        <f t="shared" si="46"/>
        <v>#VALUE!</v>
      </c>
      <c r="AB109" s="126" t="e">
        <f t="shared" si="47"/>
        <v>#VALUE!</v>
      </c>
      <c r="AC109" s="73" t="str">
        <f t="shared" si="37"/>
        <v>missing data</v>
      </c>
      <c r="AD109" s="80" t="str">
        <f t="shared" si="38"/>
        <v>missing data</v>
      </c>
      <c r="AE109" s="128" t="e">
        <f t="shared" si="48"/>
        <v>#VALUE!</v>
      </c>
      <c r="AF109" s="81" t="e">
        <f t="shared" si="49"/>
        <v>#VALUE!</v>
      </c>
    </row>
    <row r="110" spans="1:32" x14ac:dyDescent="0.25">
      <c r="A110" s="114" t="s">
        <v>74</v>
      </c>
      <c r="B110" s="163"/>
      <c r="C110" s="105"/>
      <c r="D110" s="105"/>
      <c r="E110" s="104">
        <f t="shared" si="39"/>
        <v>0</v>
      </c>
      <c r="F110" s="105"/>
      <c r="G110" s="201"/>
      <c r="H110" s="201"/>
      <c r="I110" s="201"/>
      <c r="J110" s="150" t="str">
        <f t="shared" si="30"/>
        <v xml:space="preserve"> </v>
      </c>
      <c r="K110" s="145" t="str">
        <f t="shared" si="31"/>
        <v xml:space="preserve"> </v>
      </c>
      <c r="L110" s="145" t="str">
        <f t="shared" si="32"/>
        <v xml:space="preserve"> </v>
      </c>
      <c r="M110" s="145">
        <f t="shared" si="33"/>
        <v>0</v>
      </c>
      <c r="N110" s="145" t="str">
        <f t="shared" si="34"/>
        <v xml:space="preserve"> </v>
      </c>
      <c r="O110" s="145" t="str">
        <f t="shared" si="35"/>
        <v xml:space="preserve"> </v>
      </c>
      <c r="P110" s="145" t="str">
        <f t="shared" si="36"/>
        <v xml:space="preserve"> </v>
      </c>
      <c r="Q110" s="150" t="e">
        <f t="shared" si="40"/>
        <v>#VALUE!</v>
      </c>
      <c r="R110" s="145" t="e">
        <f t="shared" si="41"/>
        <v>#VALUE!</v>
      </c>
      <c r="S110" s="126" t="e">
        <f t="shared" si="42"/>
        <v>#VALUE!</v>
      </c>
      <c r="T110" s="73" t="str">
        <f t="shared" si="43"/>
        <v>donnée(s) manquante(s)</v>
      </c>
      <c r="U110" s="74" t="str">
        <f t="shared" si="44"/>
        <v>donnée(s) manquante(s)</v>
      </c>
      <c r="V110" s="127" t="str">
        <f>IF(ISBLANK(H110)," ",IF(H110&lt;=Scenario!$C$3,0,IF(H110&lt;=Scenario!$C$5,1,IF(H110&lt;=Scenario!$C$6,2,IF(H110&lt;=Scenario!$C$7,3,IF(H110&lt;=Scenario!$C$8,4,5))))))</f>
        <v xml:space="preserve"> </v>
      </c>
      <c r="W110" s="127" t="str">
        <f>IF(ISBLANK(I110)," ",IF(I110&lt;=Scenario!$G$3,0,IF(I110&lt;=Scenario!$G$5,1,IF(I110&lt;=Scenario!$G$6,2,IF(I110&lt;=Scenario!$G$7,3,IF(I110&lt;=Scenario!$G$8,4,IF(I110&lt;=Scenario!$G$9,5,IF(I110&lt;=Scenario!$G$10,6,7))))))))</f>
        <v xml:space="preserve"> </v>
      </c>
      <c r="X110" s="12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2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27" t="e">
        <f t="shared" si="45"/>
        <v>#VALUE!</v>
      </c>
      <c r="AA110" s="127" t="e">
        <f t="shared" si="46"/>
        <v>#VALUE!</v>
      </c>
      <c r="AB110" s="126" t="e">
        <f t="shared" si="47"/>
        <v>#VALUE!</v>
      </c>
      <c r="AC110" s="73" t="str">
        <f t="shared" si="37"/>
        <v>missing data</v>
      </c>
      <c r="AD110" s="80" t="str">
        <f t="shared" si="38"/>
        <v>missing data</v>
      </c>
      <c r="AE110" s="128" t="e">
        <f t="shared" si="48"/>
        <v>#VALUE!</v>
      </c>
      <c r="AF110" s="81" t="e">
        <f t="shared" si="49"/>
        <v>#VALUE!</v>
      </c>
    </row>
    <row r="111" spans="1:32" x14ac:dyDescent="0.25">
      <c r="A111" s="114" t="s">
        <v>74</v>
      </c>
      <c r="B111" s="163"/>
      <c r="C111" s="105"/>
      <c r="D111" s="105"/>
      <c r="E111" s="104">
        <f t="shared" si="39"/>
        <v>0</v>
      </c>
      <c r="F111" s="105"/>
      <c r="G111" s="201"/>
      <c r="H111" s="201"/>
      <c r="I111" s="201"/>
      <c r="J111" s="150" t="str">
        <f t="shared" si="30"/>
        <v xml:space="preserve"> </v>
      </c>
      <c r="K111" s="145" t="str">
        <f t="shared" si="31"/>
        <v xml:space="preserve"> </v>
      </c>
      <c r="L111" s="145" t="str">
        <f t="shared" si="32"/>
        <v xml:space="preserve"> </v>
      </c>
      <c r="M111" s="145">
        <f t="shared" si="33"/>
        <v>0</v>
      </c>
      <c r="N111" s="145" t="str">
        <f t="shared" si="34"/>
        <v xml:space="preserve"> </v>
      </c>
      <c r="O111" s="145" t="str">
        <f t="shared" si="35"/>
        <v xml:space="preserve"> </v>
      </c>
      <c r="P111" s="145" t="str">
        <f t="shared" si="36"/>
        <v xml:space="preserve"> </v>
      </c>
      <c r="Q111" s="150" t="e">
        <f t="shared" si="40"/>
        <v>#VALUE!</v>
      </c>
      <c r="R111" s="145" t="e">
        <f t="shared" si="41"/>
        <v>#VALUE!</v>
      </c>
      <c r="S111" s="126" t="e">
        <f t="shared" si="42"/>
        <v>#VALUE!</v>
      </c>
      <c r="T111" s="73" t="str">
        <f t="shared" si="43"/>
        <v>donnée(s) manquante(s)</v>
      </c>
      <c r="U111" s="74" t="str">
        <f t="shared" si="44"/>
        <v>donnée(s) manquante(s)</v>
      </c>
      <c r="V111" s="127" t="str">
        <f>IF(ISBLANK(H111)," ",IF(H111&lt;=Scenario!$C$3,0,IF(H111&lt;=Scenario!$C$5,1,IF(H111&lt;=Scenario!$C$6,2,IF(H111&lt;=Scenario!$C$7,3,IF(H111&lt;=Scenario!$C$8,4,5))))))</f>
        <v xml:space="preserve"> </v>
      </c>
      <c r="W111" s="127" t="str">
        <f>IF(ISBLANK(I111)," ",IF(I111&lt;=Scenario!$G$3,0,IF(I111&lt;=Scenario!$G$5,1,IF(I111&lt;=Scenario!$G$6,2,IF(I111&lt;=Scenario!$G$7,3,IF(I111&lt;=Scenario!$G$8,4,IF(I111&lt;=Scenario!$G$9,5,IF(I111&lt;=Scenario!$G$10,6,7))))))))</f>
        <v xml:space="preserve"> </v>
      </c>
      <c r="X111" s="12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2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27" t="e">
        <f t="shared" si="45"/>
        <v>#VALUE!</v>
      </c>
      <c r="AA111" s="127" t="e">
        <f t="shared" si="46"/>
        <v>#VALUE!</v>
      </c>
      <c r="AB111" s="126" t="e">
        <f t="shared" si="47"/>
        <v>#VALUE!</v>
      </c>
      <c r="AC111" s="73" t="str">
        <f t="shared" si="37"/>
        <v>missing data</v>
      </c>
      <c r="AD111" s="80" t="str">
        <f t="shared" si="38"/>
        <v>missing data</v>
      </c>
      <c r="AE111" s="128" t="e">
        <f t="shared" si="48"/>
        <v>#VALUE!</v>
      </c>
      <c r="AF111" s="81" t="e">
        <f t="shared" si="49"/>
        <v>#VALUE!</v>
      </c>
    </row>
    <row r="112" spans="1:32" x14ac:dyDescent="0.25">
      <c r="A112" s="114" t="s">
        <v>74</v>
      </c>
      <c r="B112" s="163"/>
      <c r="C112" s="105"/>
      <c r="D112" s="105"/>
      <c r="E112" s="104">
        <f t="shared" si="39"/>
        <v>0</v>
      </c>
      <c r="F112" s="105"/>
      <c r="G112" s="201"/>
      <c r="H112" s="201"/>
      <c r="I112" s="201"/>
      <c r="J112" s="150" t="str">
        <f t="shared" si="30"/>
        <v xml:space="preserve"> </v>
      </c>
      <c r="K112" s="145" t="str">
        <f t="shared" si="31"/>
        <v xml:space="preserve"> </v>
      </c>
      <c r="L112" s="145" t="str">
        <f t="shared" si="32"/>
        <v xml:space="preserve"> </v>
      </c>
      <c r="M112" s="145">
        <f t="shared" si="33"/>
        <v>0</v>
      </c>
      <c r="N112" s="145" t="str">
        <f t="shared" si="34"/>
        <v xml:space="preserve"> </v>
      </c>
      <c r="O112" s="145" t="str">
        <f t="shared" si="35"/>
        <v xml:space="preserve"> </v>
      </c>
      <c r="P112" s="145" t="str">
        <f t="shared" si="36"/>
        <v xml:space="preserve"> </v>
      </c>
      <c r="Q112" s="150" t="e">
        <f t="shared" si="40"/>
        <v>#VALUE!</v>
      </c>
      <c r="R112" s="145" t="e">
        <f t="shared" si="41"/>
        <v>#VALUE!</v>
      </c>
      <c r="S112" s="126" t="e">
        <f t="shared" si="42"/>
        <v>#VALUE!</v>
      </c>
      <c r="T112" s="73" t="str">
        <f t="shared" si="43"/>
        <v>donnée(s) manquante(s)</v>
      </c>
      <c r="U112" s="74" t="str">
        <f t="shared" si="44"/>
        <v>donnée(s) manquante(s)</v>
      </c>
      <c r="V112" s="127" t="str">
        <f>IF(ISBLANK(H112)," ",IF(H112&lt;=Scenario!$C$3,0,IF(H112&lt;=Scenario!$C$5,1,IF(H112&lt;=Scenario!$C$6,2,IF(H112&lt;=Scenario!$C$7,3,IF(H112&lt;=Scenario!$C$8,4,5))))))</f>
        <v xml:space="preserve"> </v>
      </c>
      <c r="W112" s="127" t="str">
        <f>IF(ISBLANK(I112)," ",IF(I112&lt;=Scenario!$G$3,0,IF(I112&lt;=Scenario!$G$5,1,IF(I112&lt;=Scenario!$G$6,2,IF(I112&lt;=Scenario!$G$7,3,IF(I112&lt;=Scenario!$G$8,4,IF(I112&lt;=Scenario!$G$9,5,IF(I112&lt;=Scenario!$G$10,6,7))))))))</f>
        <v xml:space="preserve"> </v>
      </c>
      <c r="X112" s="12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2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27" t="e">
        <f t="shared" si="45"/>
        <v>#VALUE!</v>
      </c>
      <c r="AA112" s="127" t="e">
        <f t="shared" si="46"/>
        <v>#VALUE!</v>
      </c>
      <c r="AB112" s="126" t="e">
        <f t="shared" si="47"/>
        <v>#VALUE!</v>
      </c>
      <c r="AC112" s="73" t="str">
        <f t="shared" si="37"/>
        <v>missing data</v>
      </c>
      <c r="AD112" s="80" t="str">
        <f t="shared" si="38"/>
        <v>missing data</v>
      </c>
      <c r="AE112" s="128" t="e">
        <f t="shared" si="48"/>
        <v>#VALUE!</v>
      </c>
      <c r="AF112" s="81" t="e">
        <f t="shared" si="49"/>
        <v>#VALUE!</v>
      </c>
    </row>
    <row r="113" spans="1:32" x14ac:dyDescent="0.25">
      <c r="A113" s="114" t="s">
        <v>74</v>
      </c>
      <c r="B113" s="163"/>
      <c r="C113" s="105"/>
      <c r="D113" s="105"/>
      <c r="E113" s="104">
        <f t="shared" si="39"/>
        <v>0</v>
      </c>
      <c r="F113" s="105"/>
      <c r="G113" s="201"/>
      <c r="H113" s="201"/>
      <c r="I113" s="201"/>
      <c r="J113" s="150" t="str">
        <f t="shared" si="30"/>
        <v xml:space="preserve"> </v>
      </c>
      <c r="K113" s="145" t="str">
        <f t="shared" si="31"/>
        <v xml:space="preserve"> </v>
      </c>
      <c r="L113" s="145" t="str">
        <f t="shared" si="32"/>
        <v xml:space="preserve"> </v>
      </c>
      <c r="M113" s="145">
        <f t="shared" si="33"/>
        <v>0</v>
      </c>
      <c r="N113" s="145" t="str">
        <f t="shared" si="34"/>
        <v xml:space="preserve"> </v>
      </c>
      <c r="O113" s="145" t="str">
        <f t="shared" si="35"/>
        <v xml:space="preserve"> </v>
      </c>
      <c r="P113" s="145" t="str">
        <f t="shared" si="36"/>
        <v xml:space="preserve"> </v>
      </c>
      <c r="Q113" s="150" t="e">
        <f t="shared" si="40"/>
        <v>#VALUE!</v>
      </c>
      <c r="R113" s="145" t="e">
        <f t="shared" si="41"/>
        <v>#VALUE!</v>
      </c>
      <c r="S113" s="126" t="e">
        <f t="shared" si="42"/>
        <v>#VALUE!</v>
      </c>
      <c r="T113" s="73" t="str">
        <f t="shared" si="43"/>
        <v>donnée(s) manquante(s)</v>
      </c>
      <c r="U113" s="74" t="str">
        <f t="shared" si="44"/>
        <v>donnée(s) manquante(s)</v>
      </c>
      <c r="V113" s="127" t="str">
        <f>IF(ISBLANK(H113)," ",IF(H113&lt;=Scenario!$C$3,0,IF(H113&lt;=Scenario!$C$5,1,IF(H113&lt;=Scenario!$C$6,2,IF(H113&lt;=Scenario!$C$7,3,IF(H113&lt;=Scenario!$C$8,4,5))))))</f>
        <v xml:space="preserve"> </v>
      </c>
      <c r="W113" s="127" t="str">
        <f>IF(ISBLANK(I113)," ",IF(I113&lt;=Scenario!$G$3,0,IF(I113&lt;=Scenario!$G$5,1,IF(I113&lt;=Scenario!$G$6,2,IF(I113&lt;=Scenario!$G$7,3,IF(I113&lt;=Scenario!$G$8,4,IF(I113&lt;=Scenario!$G$9,5,IF(I113&lt;=Scenario!$G$10,6,7))))))))</f>
        <v xml:space="preserve"> </v>
      </c>
      <c r="X113" s="12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2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27" t="e">
        <f t="shared" si="45"/>
        <v>#VALUE!</v>
      </c>
      <c r="AA113" s="127" t="e">
        <f t="shared" si="46"/>
        <v>#VALUE!</v>
      </c>
      <c r="AB113" s="126" t="e">
        <f t="shared" si="47"/>
        <v>#VALUE!</v>
      </c>
      <c r="AC113" s="73" t="str">
        <f t="shared" si="37"/>
        <v>missing data</v>
      </c>
      <c r="AD113" s="80" t="str">
        <f t="shared" si="38"/>
        <v>missing data</v>
      </c>
      <c r="AE113" s="128" t="e">
        <f t="shared" si="48"/>
        <v>#VALUE!</v>
      </c>
      <c r="AF113" s="81" t="e">
        <f t="shared" si="49"/>
        <v>#VALUE!</v>
      </c>
    </row>
    <row r="114" spans="1:32" x14ac:dyDescent="0.25">
      <c r="A114" s="114" t="s">
        <v>74</v>
      </c>
      <c r="B114" s="163"/>
      <c r="C114" s="105"/>
      <c r="D114" s="105"/>
      <c r="E114" s="104">
        <f t="shared" si="39"/>
        <v>0</v>
      </c>
      <c r="F114" s="105"/>
      <c r="G114" s="201"/>
      <c r="H114" s="201"/>
      <c r="I114" s="201"/>
      <c r="J114" s="150" t="str">
        <f t="shared" si="30"/>
        <v xml:space="preserve"> </v>
      </c>
      <c r="K114" s="145" t="str">
        <f t="shared" si="31"/>
        <v xml:space="preserve"> </v>
      </c>
      <c r="L114" s="145" t="str">
        <f t="shared" si="32"/>
        <v xml:space="preserve"> </v>
      </c>
      <c r="M114" s="145">
        <f t="shared" si="33"/>
        <v>0</v>
      </c>
      <c r="N114" s="145" t="str">
        <f t="shared" si="34"/>
        <v xml:space="preserve"> </v>
      </c>
      <c r="O114" s="145" t="str">
        <f t="shared" si="35"/>
        <v xml:space="preserve"> </v>
      </c>
      <c r="P114" s="145" t="str">
        <f t="shared" si="36"/>
        <v xml:space="preserve"> </v>
      </c>
      <c r="Q114" s="150" t="e">
        <f t="shared" si="40"/>
        <v>#VALUE!</v>
      </c>
      <c r="R114" s="145" t="e">
        <f t="shared" si="41"/>
        <v>#VALUE!</v>
      </c>
      <c r="S114" s="126" t="e">
        <f t="shared" si="42"/>
        <v>#VALUE!</v>
      </c>
      <c r="T114" s="73" t="str">
        <f t="shared" si="43"/>
        <v>donnée(s) manquante(s)</v>
      </c>
      <c r="U114" s="74" t="str">
        <f t="shared" si="44"/>
        <v>donnée(s) manquante(s)</v>
      </c>
      <c r="V114" s="127" t="str">
        <f>IF(ISBLANK(H114)," ",IF(H114&lt;=Scenario!$C$3,0,IF(H114&lt;=Scenario!$C$5,1,IF(H114&lt;=Scenario!$C$6,2,IF(H114&lt;=Scenario!$C$7,3,IF(H114&lt;=Scenario!$C$8,4,5))))))</f>
        <v xml:space="preserve"> </v>
      </c>
      <c r="W114" s="127" t="str">
        <f>IF(ISBLANK(I114)," ",IF(I114&lt;=Scenario!$G$3,0,IF(I114&lt;=Scenario!$G$5,1,IF(I114&lt;=Scenario!$G$6,2,IF(I114&lt;=Scenario!$G$7,3,IF(I114&lt;=Scenario!$G$8,4,IF(I114&lt;=Scenario!$G$9,5,IF(I114&lt;=Scenario!$G$10,6,7))))))))</f>
        <v xml:space="preserve"> </v>
      </c>
      <c r="X114" s="12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2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27" t="e">
        <f t="shared" si="45"/>
        <v>#VALUE!</v>
      </c>
      <c r="AA114" s="127" t="e">
        <f t="shared" si="46"/>
        <v>#VALUE!</v>
      </c>
      <c r="AB114" s="126" t="e">
        <f t="shared" si="47"/>
        <v>#VALUE!</v>
      </c>
      <c r="AC114" s="73" t="str">
        <f t="shared" si="37"/>
        <v>missing data</v>
      </c>
      <c r="AD114" s="80" t="str">
        <f t="shared" si="38"/>
        <v>missing data</v>
      </c>
      <c r="AE114" s="128" t="e">
        <f t="shared" si="48"/>
        <v>#VALUE!</v>
      </c>
      <c r="AF114" s="81" t="e">
        <f t="shared" si="49"/>
        <v>#VALUE!</v>
      </c>
    </row>
    <row r="115" spans="1:32" x14ac:dyDescent="0.25">
      <c r="A115" s="114" t="s">
        <v>74</v>
      </c>
      <c r="B115" s="163"/>
      <c r="C115" s="105"/>
      <c r="D115" s="105"/>
      <c r="E115" s="104">
        <f t="shared" si="39"/>
        <v>0</v>
      </c>
      <c r="F115" s="105"/>
      <c r="G115" s="201"/>
      <c r="H115" s="201"/>
      <c r="I115" s="201"/>
      <c r="J115" s="150" t="str">
        <f t="shared" si="30"/>
        <v xml:space="preserve"> </v>
      </c>
      <c r="K115" s="145" t="str">
        <f t="shared" si="31"/>
        <v xml:space="preserve"> </v>
      </c>
      <c r="L115" s="145" t="str">
        <f t="shared" si="32"/>
        <v xml:space="preserve"> </v>
      </c>
      <c r="M115" s="145">
        <f t="shared" si="33"/>
        <v>0</v>
      </c>
      <c r="N115" s="145" t="str">
        <f t="shared" si="34"/>
        <v xml:space="preserve"> </v>
      </c>
      <c r="O115" s="145" t="str">
        <f t="shared" si="35"/>
        <v xml:space="preserve"> </v>
      </c>
      <c r="P115" s="145" t="str">
        <f t="shared" si="36"/>
        <v xml:space="preserve"> </v>
      </c>
      <c r="Q115" s="150" t="e">
        <f t="shared" si="40"/>
        <v>#VALUE!</v>
      </c>
      <c r="R115" s="145" t="e">
        <f t="shared" si="41"/>
        <v>#VALUE!</v>
      </c>
      <c r="S115" s="126" t="e">
        <f t="shared" si="42"/>
        <v>#VALUE!</v>
      </c>
      <c r="T115" s="73" t="str">
        <f t="shared" si="43"/>
        <v>donnée(s) manquante(s)</v>
      </c>
      <c r="U115" s="74" t="str">
        <f t="shared" si="44"/>
        <v>donnée(s) manquante(s)</v>
      </c>
      <c r="V115" s="127" t="str">
        <f>IF(ISBLANK(H115)," ",IF(H115&lt;=Scenario!$C$3,0,IF(H115&lt;=Scenario!$C$5,1,IF(H115&lt;=Scenario!$C$6,2,IF(H115&lt;=Scenario!$C$7,3,IF(H115&lt;=Scenario!$C$8,4,5))))))</f>
        <v xml:space="preserve"> </v>
      </c>
      <c r="W115" s="127" t="str">
        <f>IF(ISBLANK(I115)," ",IF(I115&lt;=Scenario!$G$3,0,IF(I115&lt;=Scenario!$G$5,1,IF(I115&lt;=Scenario!$G$6,2,IF(I115&lt;=Scenario!$G$7,3,IF(I115&lt;=Scenario!$G$8,4,IF(I115&lt;=Scenario!$G$9,5,IF(I115&lt;=Scenario!$G$10,6,7))))))))</f>
        <v xml:space="preserve"> </v>
      </c>
      <c r="X115" s="12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2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27" t="e">
        <f t="shared" si="45"/>
        <v>#VALUE!</v>
      </c>
      <c r="AA115" s="127" t="e">
        <f t="shared" si="46"/>
        <v>#VALUE!</v>
      </c>
      <c r="AB115" s="126" t="e">
        <f t="shared" si="47"/>
        <v>#VALUE!</v>
      </c>
      <c r="AC115" s="73" t="str">
        <f t="shared" si="37"/>
        <v>missing data</v>
      </c>
      <c r="AD115" s="80" t="str">
        <f t="shared" si="38"/>
        <v>missing data</v>
      </c>
      <c r="AE115" s="128" t="e">
        <f t="shared" si="48"/>
        <v>#VALUE!</v>
      </c>
      <c r="AF115" s="81" t="e">
        <f t="shared" si="49"/>
        <v>#VALUE!</v>
      </c>
    </row>
    <row r="116" spans="1:32" x14ac:dyDescent="0.25">
      <c r="A116" s="114" t="s">
        <v>74</v>
      </c>
      <c r="B116" s="163"/>
      <c r="C116" s="105"/>
      <c r="D116" s="105"/>
      <c r="E116" s="104">
        <f t="shared" si="39"/>
        <v>0</v>
      </c>
      <c r="F116" s="105"/>
      <c r="G116" s="201"/>
      <c r="H116" s="201"/>
      <c r="I116" s="201"/>
      <c r="J116" s="150" t="str">
        <f t="shared" si="30"/>
        <v xml:space="preserve"> </v>
      </c>
      <c r="K116" s="145" t="str">
        <f t="shared" si="31"/>
        <v xml:space="preserve"> </v>
      </c>
      <c r="L116" s="145" t="str">
        <f t="shared" si="32"/>
        <v xml:space="preserve"> </v>
      </c>
      <c r="M116" s="145">
        <f t="shared" si="33"/>
        <v>0</v>
      </c>
      <c r="N116" s="145" t="str">
        <f t="shared" si="34"/>
        <v xml:space="preserve"> </v>
      </c>
      <c r="O116" s="145" t="str">
        <f t="shared" si="35"/>
        <v xml:space="preserve"> </v>
      </c>
      <c r="P116" s="145" t="str">
        <f t="shared" si="36"/>
        <v xml:space="preserve"> </v>
      </c>
      <c r="Q116" s="150" t="e">
        <f t="shared" si="40"/>
        <v>#VALUE!</v>
      </c>
      <c r="R116" s="145" t="e">
        <f t="shared" si="41"/>
        <v>#VALUE!</v>
      </c>
      <c r="S116" s="126" t="e">
        <f t="shared" si="42"/>
        <v>#VALUE!</v>
      </c>
      <c r="T116" s="73" t="str">
        <f t="shared" si="43"/>
        <v>donnée(s) manquante(s)</v>
      </c>
      <c r="U116" s="74" t="str">
        <f t="shared" si="44"/>
        <v>donnée(s) manquante(s)</v>
      </c>
      <c r="V116" s="127" t="str">
        <f>IF(ISBLANK(H116)," ",IF(H116&lt;=Scenario!$C$3,0,IF(H116&lt;=Scenario!$C$5,1,IF(H116&lt;=Scenario!$C$6,2,IF(H116&lt;=Scenario!$C$7,3,IF(H116&lt;=Scenario!$C$8,4,5))))))</f>
        <v xml:space="preserve"> </v>
      </c>
      <c r="W116" s="127" t="str">
        <f>IF(ISBLANK(I116)," ",IF(I116&lt;=Scenario!$G$3,0,IF(I116&lt;=Scenario!$G$5,1,IF(I116&lt;=Scenario!$G$6,2,IF(I116&lt;=Scenario!$G$7,3,IF(I116&lt;=Scenario!$G$8,4,IF(I116&lt;=Scenario!$G$9,5,IF(I116&lt;=Scenario!$G$10,6,7))))))))</f>
        <v xml:space="preserve"> </v>
      </c>
      <c r="X116" s="12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2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27" t="e">
        <f t="shared" si="45"/>
        <v>#VALUE!</v>
      </c>
      <c r="AA116" s="127" t="e">
        <f t="shared" si="46"/>
        <v>#VALUE!</v>
      </c>
      <c r="AB116" s="126" t="e">
        <f t="shared" si="47"/>
        <v>#VALUE!</v>
      </c>
      <c r="AC116" s="73" t="str">
        <f t="shared" si="37"/>
        <v>missing data</v>
      </c>
      <c r="AD116" s="80" t="str">
        <f t="shared" si="38"/>
        <v>missing data</v>
      </c>
      <c r="AE116" s="128" t="e">
        <f t="shared" si="48"/>
        <v>#VALUE!</v>
      </c>
      <c r="AF116" s="81" t="e">
        <f t="shared" si="49"/>
        <v>#VALUE!</v>
      </c>
    </row>
    <row r="117" spans="1:32" x14ac:dyDescent="0.25">
      <c r="A117" s="114" t="s">
        <v>74</v>
      </c>
      <c r="B117" s="163"/>
      <c r="C117" s="105"/>
      <c r="D117" s="105"/>
      <c r="E117" s="104">
        <f t="shared" si="39"/>
        <v>0</v>
      </c>
      <c r="F117" s="105"/>
      <c r="G117" s="201"/>
      <c r="H117" s="201"/>
      <c r="I117" s="201"/>
      <c r="J117" s="150" t="str">
        <f t="shared" si="30"/>
        <v xml:space="preserve"> </v>
      </c>
      <c r="K117" s="145" t="str">
        <f t="shared" si="31"/>
        <v xml:space="preserve"> </v>
      </c>
      <c r="L117" s="145" t="str">
        <f t="shared" si="32"/>
        <v xml:space="preserve"> </v>
      </c>
      <c r="M117" s="145">
        <f t="shared" si="33"/>
        <v>0</v>
      </c>
      <c r="N117" s="145" t="str">
        <f t="shared" si="34"/>
        <v xml:space="preserve"> </v>
      </c>
      <c r="O117" s="145" t="str">
        <f t="shared" si="35"/>
        <v xml:space="preserve"> </v>
      </c>
      <c r="P117" s="145" t="str">
        <f t="shared" si="36"/>
        <v xml:space="preserve"> </v>
      </c>
      <c r="Q117" s="150" t="e">
        <f t="shared" si="40"/>
        <v>#VALUE!</v>
      </c>
      <c r="R117" s="145" t="e">
        <f t="shared" si="41"/>
        <v>#VALUE!</v>
      </c>
      <c r="S117" s="126" t="e">
        <f t="shared" si="42"/>
        <v>#VALUE!</v>
      </c>
      <c r="T117" s="73" t="str">
        <f t="shared" si="43"/>
        <v>donnée(s) manquante(s)</v>
      </c>
      <c r="U117" s="74" t="str">
        <f t="shared" si="44"/>
        <v>donnée(s) manquante(s)</v>
      </c>
      <c r="V117" s="127" t="str">
        <f>IF(ISBLANK(H117)," ",IF(H117&lt;=Scenario!$C$3,0,IF(H117&lt;=Scenario!$C$5,1,IF(H117&lt;=Scenario!$C$6,2,IF(H117&lt;=Scenario!$C$7,3,IF(H117&lt;=Scenario!$C$8,4,5))))))</f>
        <v xml:space="preserve"> </v>
      </c>
      <c r="W117" s="127" t="str">
        <f>IF(ISBLANK(I117)," ",IF(I117&lt;=Scenario!$G$3,0,IF(I117&lt;=Scenario!$G$5,1,IF(I117&lt;=Scenario!$G$6,2,IF(I117&lt;=Scenario!$G$7,3,IF(I117&lt;=Scenario!$G$8,4,IF(I117&lt;=Scenario!$G$9,5,IF(I117&lt;=Scenario!$G$10,6,7))))))))</f>
        <v xml:space="preserve"> </v>
      </c>
      <c r="X117" s="12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2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27" t="e">
        <f t="shared" si="45"/>
        <v>#VALUE!</v>
      </c>
      <c r="AA117" s="127" t="e">
        <f t="shared" si="46"/>
        <v>#VALUE!</v>
      </c>
      <c r="AB117" s="126" t="e">
        <f t="shared" si="47"/>
        <v>#VALUE!</v>
      </c>
      <c r="AC117" s="73" t="str">
        <f t="shared" si="37"/>
        <v>missing data</v>
      </c>
      <c r="AD117" s="80" t="str">
        <f t="shared" si="38"/>
        <v>missing data</v>
      </c>
      <c r="AE117" s="128" t="e">
        <f t="shared" si="48"/>
        <v>#VALUE!</v>
      </c>
      <c r="AF117" s="81" t="e">
        <f t="shared" si="49"/>
        <v>#VALUE!</v>
      </c>
    </row>
    <row r="118" spans="1:32" x14ac:dyDescent="0.25">
      <c r="A118" s="114" t="s">
        <v>74</v>
      </c>
      <c r="B118" s="163"/>
      <c r="C118" s="105"/>
      <c r="D118" s="105"/>
      <c r="E118" s="104">
        <f t="shared" si="39"/>
        <v>0</v>
      </c>
      <c r="F118" s="105"/>
      <c r="G118" s="201"/>
      <c r="H118" s="201"/>
      <c r="I118" s="201"/>
      <c r="J118" s="150" t="str">
        <f t="shared" si="30"/>
        <v xml:space="preserve"> </v>
      </c>
      <c r="K118" s="145" t="str">
        <f t="shared" si="31"/>
        <v xml:space="preserve"> </v>
      </c>
      <c r="L118" s="145" t="str">
        <f t="shared" si="32"/>
        <v xml:space="preserve"> </v>
      </c>
      <c r="M118" s="145">
        <f t="shared" si="33"/>
        <v>0</v>
      </c>
      <c r="N118" s="145" t="str">
        <f t="shared" si="34"/>
        <v xml:space="preserve"> </v>
      </c>
      <c r="O118" s="145" t="str">
        <f t="shared" si="35"/>
        <v xml:space="preserve"> </v>
      </c>
      <c r="P118" s="145" t="str">
        <f t="shared" si="36"/>
        <v xml:space="preserve"> </v>
      </c>
      <c r="Q118" s="150" t="e">
        <f t="shared" si="40"/>
        <v>#VALUE!</v>
      </c>
      <c r="R118" s="145" t="e">
        <f t="shared" si="41"/>
        <v>#VALUE!</v>
      </c>
      <c r="S118" s="126" t="e">
        <f t="shared" si="42"/>
        <v>#VALUE!</v>
      </c>
      <c r="T118" s="73" t="str">
        <f t="shared" si="43"/>
        <v>donnée(s) manquante(s)</v>
      </c>
      <c r="U118" s="74" t="str">
        <f t="shared" si="44"/>
        <v>donnée(s) manquante(s)</v>
      </c>
      <c r="V118" s="127" t="str">
        <f>IF(ISBLANK(H118)," ",IF(H118&lt;=Scenario!$C$3,0,IF(H118&lt;=Scenario!$C$5,1,IF(H118&lt;=Scenario!$C$6,2,IF(H118&lt;=Scenario!$C$7,3,IF(H118&lt;=Scenario!$C$8,4,5))))))</f>
        <v xml:space="preserve"> </v>
      </c>
      <c r="W118" s="127" t="str">
        <f>IF(ISBLANK(I118)," ",IF(I118&lt;=Scenario!$G$3,0,IF(I118&lt;=Scenario!$G$5,1,IF(I118&lt;=Scenario!$G$6,2,IF(I118&lt;=Scenario!$G$7,3,IF(I118&lt;=Scenario!$G$8,4,IF(I118&lt;=Scenario!$G$9,5,IF(I118&lt;=Scenario!$G$10,6,7))))))))</f>
        <v xml:space="preserve"> </v>
      </c>
      <c r="X118" s="12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2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27" t="e">
        <f t="shared" si="45"/>
        <v>#VALUE!</v>
      </c>
      <c r="AA118" s="127" t="e">
        <f t="shared" si="46"/>
        <v>#VALUE!</v>
      </c>
      <c r="AB118" s="126" t="e">
        <f t="shared" si="47"/>
        <v>#VALUE!</v>
      </c>
      <c r="AC118" s="73" t="str">
        <f t="shared" si="37"/>
        <v>missing data</v>
      </c>
      <c r="AD118" s="80" t="str">
        <f t="shared" si="38"/>
        <v>missing data</v>
      </c>
      <c r="AE118" s="128" t="e">
        <f t="shared" si="48"/>
        <v>#VALUE!</v>
      </c>
      <c r="AF118" s="81" t="e">
        <f t="shared" si="49"/>
        <v>#VALUE!</v>
      </c>
    </row>
    <row r="119" spans="1:32" x14ac:dyDescent="0.25">
      <c r="A119" s="114" t="s">
        <v>74</v>
      </c>
      <c r="B119" s="163"/>
      <c r="C119" s="105"/>
      <c r="D119" s="105"/>
      <c r="E119" s="104">
        <f t="shared" si="39"/>
        <v>0</v>
      </c>
      <c r="F119" s="105"/>
      <c r="G119" s="201"/>
      <c r="H119" s="201"/>
      <c r="I119" s="201"/>
      <c r="J119" s="150" t="str">
        <f t="shared" si="30"/>
        <v xml:space="preserve"> </v>
      </c>
      <c r="K119" s="145" t="str">
        <f t="shared" si="31"/>
        <v xml:space="preserve"> </v>
      </c>
      <c r="L119" s="145" t="str">
        <f t="shared" si="32"/>
        <v xml:space="preserve"> </v>
      </c>
      <c r="M119" s="145">
        <f t="shared" si="33"/>
        <v>0</v>
      </c>
      <c r="N119" s="145" t="str">
        <f t="shared" si="34"/>
        <v xml:space="preserve"> </v>
      </c>
      <c r="O119" s="145" t="str">
        <f t="shared" si="35"/>
        <v xml:space="preserve"> </v>
      </c>
      <c r="P119" s="145" t="str">
        <f t="shared" si="36"/>
        <v xml:space="preserve"> </v>
      </c>
      <c r="Q119" s="150" t="e">
        <f t="shared" si="40"/>
        <v>#VALUE!</v>
      </c>
      <c r="R119" s="145" t="e">
        <f t="shared" si="41"/>
        <v>#VALUE!</v>
      </c>
      <c r="S119" s="126" t="e">
        <f t="shared" si="42"/>
        <v>#VALUE!</v>
      </c>
      <c r="T119" s="73" t="str">
        <f t="shared" si="43"/>
        <v>donnée(s) manquante(s)</v>
      </c>
      <c r="U119" s="74" t="str">
        <f t="shared" si="44"/>
        <v>donnée(s) manquante(s)</v>
      </c>
      <c r="V119" s="127" t="str">
        <f>IF(ISBLANK(H119)," ",IF(H119&lt;=Scenario!$C$3,0,IF(H119&lt;=Scenario!$C$5,1,IF(H119&lt;=Scenario!$C$6,2,IF(H119&lt;=Scenario!$C$7,3,IF(H119&lt;=Scenario!$C$8,4,5))))))</f>
        <v xml:space="preserve"> </v>
      </c>
      <c r="W119" s="127" t="str">
        <f>IF(ISBLANK(I119)," ",IF(I119&lt;=Scenario!$G$3,0,IF(I119&lt;=Scenario!$G$5,1,IF(I119&lt;=Scenario!$G$6,2,IF(I119&lt;=Scenario!$G$7,3,IF(I119&lt;=Scenario!$G$8,4,IF(I119&lt;=Scenario!$G$9,5,IF(I119&lt;=Scenario!$G$10,6,7))))))))</f>
        <v xml:space="preserve"> </v>
      </c>
      <c r="X119" s="12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2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27" t="e">
        <f t="shared" si="45"/>
        <v>#VALUE!</v>
      </c>
      <c r="AA119" s="127" t="e">
        <f t="shared" si="46"/>
        <v>#VALUE!</v>
      </c>
      <c r="AB119" s="126" t="e">
        <f t="shared" si="47"/>
        <v>#VALUE!</v>
      </c>
      <c r="AC119" s="73" t="str">
        <f t="shared" si="37"/>
        <v>missing data</v>
      </c>
      <c r="AD119" s="80" t="str">
        <f t="shared" si="38"/>
        <v>missing data</v>
      </c>
      <c r="AE119" s="128" t="e">
        <f t="shared" si="48"/>
        <v>#VALUE!</v>
      </c>
      <c r="AF119" s="81" t="e">
        <f t="shared" si="49"/>
        <v>#VALUE!</v>
      </c>
    </row>
    <row r="120" spans="1:32" x14ac:dyDescent="0.25">
      <c r="A120" s="114" t="s">
        <v>74</v>
      </c>
      <c r="B120" s="163"/>
      <c r="C120" s="105"/>
      <c r="D120" s="105"/>
      <c r="E120" s="104">
        <f t="shared" si="39"/>
        <v>0</v>
      </c>
      <c r="F120" s="105"/>
      <c r="G120" s="201"/>
      <c r="H120" s="201"/>
      <c r="I120" s="201"/>
      <c r="J120" s="150" t="str">
        <f t="shared" si="30"/>
        <v xml:space="preserve"> </v>
      </c>
      <c r="K120" s="145" t="str">
        <f t="shared" si="31"/>
        <v xml:space="preserve"> </v>
      </c>
      <c r="L120" s="145" t="str">
        <f t="shared" si="32"/>
        <v xml:space="preserve"> </v>
      </c>
      <c r="M120" s="145">
        <f t="shared" si="33"/>
        <v>0</v>
      </c>
      <c r="N120" s="145" t="str">
        <f t="shared" si="34"/>
        <v xml:space="preserve"> </v>
      </c>
      <c r="O120" s="145" t="str">
        <f t="shared" si="35"/>
        <v xml:space="preserve"> </v>
      </c>
      <c r="P120" s="145" t="str">
        <f t="shared" si="36"/>
        <v xml:space="preserve"> </v>
      </c>
      <c r="Q120" s="150" t="e">
        <f t="shared" si="40"/>
        <v>#VALUE!</v>
      </c>
      <c r="R120" s="145" t="e">
        <f t="shared" si="41"/>
        <v>#VALUE!</v>
      </c>
      <c r="S120" s="126" t="e">
        <f t="shared" si="42"/>
        <v>#VALUE!</v>
      </c>
      <c r="T120" s="73" t="str">
        <f t="shared" si="43"/>
        <v>donnée(s) manquante(s)</v>
      </c>
      <c r="U120" s="74" t="str">
        <f t="shared" si="44"/>
        <v>donnée(s) manquante(s)</v>
      </c>
      <c r="V120" s="127" t="str">
        <f>IF(ISBLANK(H120)," ",IF(H120&lt;=Scenario!$C$3,0,IF(H120&lt;=Scenario!$C$5,1,IF(H120&lt;=Scenario!$C$6,2,IF(H120&lt;=Scenario!$C$7,3,IF(H120&lt;=Scenario!$C$8,4,5))))))</f>
        <v xml:space="preserve"> </v>
      </c>
      <c r="W120" s="127" t="str">
        <f>IF(ISBLANK(I120)," ",IF(I120&lt;=Scenario!$G$3,0,IF(I120&lt;=Scenario!$G$5,1,IF(I120&lt;=Scenario!$G$6,2,IF(I120&lt;=Scenario!$G$7,3,IF(I120&lt;=Scenario!$G$8,4,IF(I120&lt;=Scenario!$G$9,5,IF(I120&lt;=Scenario!$G$10,6,7))))))))</f>
        <v xml:space="preserve"> </v>
      </c>
      <c r="X120" s="12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2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27" t="e">
        <f t="shared" si="45"/>
        <v>#VALUE!</v>
      </c>
      <c r="AA120" s="127" t="e">
        <f t="shared" si="46"/>
        <v>#VALUE!</v>
      </c>
      <c r="AB120" s="126" t="e">
        <f t="shared" si="47"/>
        <v>#VALUE!</v>
      </c>
      <c r="AC120" s="73" t="str">
        <f t="shared" si="37"/>
        <v>missing data</v>
      </c>
      <c r="AD120" s="80" t="str">
        <f t="shared" si="38"/>
        <v>missing data</v>
      </c>
      <c r="AE120" s="128" t="e">
        <f t="shared" si="48"/>
        <v>#VALUE!</v>
      </c>
      <c r="AF120" s="81" t="e">
        <f t="shared" si="49"/>
        <v>#VALUE!</v>
      </c>
    </row>
    <row r="121" spans="1:32" x14ac:dyDescent="0.25">
      <c r="A121" s="114" t="s">
        <v>74</v>
      </c>
      <c r="B121" s="163"/>
      <c r="C121" s="105"/>
      <c r="D121" s="105"/>
      <c r="E121" s="104">
        <f t="shared" si="39"/>
        <v>0</v>
      </c>
      <c r="F121" s="105"/>
      <c r="G121" s="201"/>
      <c r="H121" s="201"/>
      <c r="I121" s="201"/>
      <c r="J121" s="150" t="str">
        <f t="shared" si="30"/>
        <v xml:space="preserve"> </v>
      </c>
      <c r="K121" s="145" t="str">
        <f t="shared" si="31"/>
        <v xml:space="preserve"> </v>
      </c>
      <c r="L121" s="145" t="str">
        <f t="shared" si="32"/>
        <v xml:space="preserve"> </v>
      </c>
      <c r="M121" s="145">
        <f t="shared" si="33"/>
        <v>0</v>
      </c>
      <c r="N121" s="145" t="str">
        <f t="shared" si="34"/>
        <v xml:space="preserve"> </v>
      </c>
      <c r="O121" s="145" t="str">
        <f t="shared" si="35"/>
        <v xml:space="preserve"> </v>
      </c>
      <c r="P121" s="145" t="str">
        <f t="shared" si="36"/>
        <v xml:space="preserve"> </v>
      </c>
      <c r="Q121" s="150" t="e">
        <f t="shared" si="40"/>
        <v>#VALUE!</v>
      </c>
      <c r="R121" s="145" t="e">
        <f t="shared" si="41"/>
        <v>#VALUE!</v>
      </c>
      <c r="S121" s="126" t="e">
        <f t="shared" si="42"/>
        <v>#VALUE!</v>
      </c>
      <c r="T121" s="73" t="str">
        <f t="shared" si="43"/>
        <v>donnée(s) manquante(s)</v>
      </c>
      <c r="U121" s="74" t="str">
        <f t="shared" si="44"/>
        <v>donnée(s) manquante(s)</v>
      </c>
      <c r="V121" s="127" t="str">
        <f>IF(ISBLANK(H121)," ",IF(H121&lt;=Scenario!$C$3,0,IF(H121&lt;=Scenario!$C$5,1,IF(H121&lt;=Scenario!$C$6,2,IF(H121&lt;=Scenario!$C$7,3,IF(H121&lt;=Scenario!$C$8,4,5))))))</f>
        <v xml:space="preserve"> </v>
      </c>
      <c r="W121" s="127" t="str">
        <f>IF(ISBLANK(I121)," ",IF(I121&lt;=Scenario!$G$3,0,IF(I121&lt;=Scenario!$G$5,1,IF(I121&lt;=Scenario!$G$6,2,IF(I121&lt;=Scenario!$G$7,3,IF(I121&lt;=Scenario!$G$8,4,IF(I121&lt;=Scenario!$G$9,5,IF(I121&lt;=Scenario!$G$10,6,7))))))))</f>
        <v xml:space="preserve"> </v>
      </c>
      <c r="X121" s="12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2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27" t="e">
        <f t="shared" si="45"/>
        <v>#VALUE!</v>
      </c>
      <c r="AA121" s="127" t="e">
        <f t="shared" si="46"/>
        <v>#VALUE!</v>
      </c>
      <c r="AB121" s="126" t="e">
        <f t="shared" si="47"/>
        <v>#VALUE!</v>
      </c>
      <c r="AC121" s="73" t="str">
        <f t="shared" si="37"/>
        <v>missing data</v>
      </c>
      <c r="AD121" s="80" t="str">
        <f t="shared" si="38"/>
        <v>missing data</v>
      </c>
      <c r="AE121" s="128" t="e">
        <f t="shared" si="48"/>
        <v>#VALUE!</v>
      </c>
      <c r="AF121" s="81" t="e">
        <f t="shared" si="49"/>
        <v>#VALUE!</v>
      </c>
    </row>
    <row r="122" spans="1:32" x14ac:dyDescent="0.25">
      <c r="A122" s="114" t="s">
        <v>74</v>
      </c>
      <c r="B122" s="163"/>
      <c r="C122" s="105"/>
      <c r="D122" s="105"/>
      <c r="E122" s="104">
        <f t="shared" si="39"/>
        <v>0</v>
      </c>
      <c r="F122" s="105"/>
      <c r="G122" s="201"/>
      <c r="H122" s="201"/>
      <c r="I122" s="201"/>
      <c r="J122" s="150" t="str">
        <f t="shared" si="30"/>
        <v xml:space="preserve"> </v>
      </c>
      <c r="K122" s="145" t="str">
        <f t="shared" si="31"/>
        <v xml:space="preserve"> </v>
      </c>
      <c r="L122" s="145" t="str">
        <f t="shared" si="32"/>
        <v xml:space="preserve"> </v>
      </c>
      <c r="M122" s="145">
        <f t="shared" si="33"/>
        <v>0</v>
      </c>
      <c r="N122" s="145" t="str">
        <f t="shared" si="34"/>
        <v xml:space="preserve"> </v>
      </c>
      <c r="O122" s="145" t="str">
        <f t="shared" si="35"/>
        <v xml:space="preserve"> </v>
      </c>
      <c r="P122" s="145" t="str">
        <f t="shared" si="36"/>
        <v xml:space="preserve"> </v>
      </c>
      <c r="Q122" s="150" t="e">
        <f t="shared" si="40"/>
        <v>#VALUE!</v>
      </c>
      <c r="R122" s="145" t="e">
        <f t="shared" si="41"/>
        <v>#VALUE!</v>
      </c>
      <c r="S122" s="126" t="e">
        <f t="shared" si="42"/>
        <v>#VALUE!</v>
      </c>
      <c r="T122" s="73" t="str">
        <f t="shared" si="43"/>
        <v>donnée(s) manquante(s)</v>
      </c>
      <c r="U122" s="74" t="str">
        <f t="shared" si="44"/>
        <v>donnée(s) manquante(s)</v>
      </c>
      <c r="V122" s="127" t="str">
        <f>IF(ISBLANK(H122)," ",IF(H122&lt;=Scenario!$C$3,0,IF(H122&lt;=Scenario!$C$5,1,IF(H122&lt;=Scenario!$C$6,2,IF(H122&lt;=Scenario!$C$7,3,IF(H122&lt;=Scenario!$C$8,4,5))))))</f>
        <v xml:space="preserve"> </v>
      </c>
      <c r="W122" s="127" t="str">
        <f>IF(ISBLANK(I122)," ",IF(I122&lt;=Scenario!$G$3,0,IF(I122&lt;=Scenario!$G$5,1,IF(I122&lt;=Scenario!$G$6,2,IF(I122&lt;=Scenario!$G$7,3,IF(I122&lt;=Scenario!$G$8,4,IF(I122&lt;=Scenario!$G$9,5,IF(I122&lt;=Scenario!$G$10,6,7))))))))</f>
        <v xml:space="preserve"> </v>
      </c>
      <c r="X122" s="12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2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27" t="e">
        <f t="shared" si="45"/>
        <v>#VALUE!</v>
      </c>
      <c r="AA122" s="127" t="e">
        <f t="shared" si="46"/>
        <v>#VALUE!</v>
      </c>
      <c r="AB122" s="126" t="e">
        <f t="shared" si="47"/>
        <v>#VALUE!</v>
      </c>
      <c r="AC122" s="73" t="str">
        <f t="shared" si="37"/>
        <v>missing data</v>
      </c>
      <c r="AD122" s="80" t="str">
        <f t="shared" si="38"/>
        <v>missing data</v>
      </c>
      <c r="AE122" s="128" t="e">
        <f t="shared" si="48"/>
        <v>#VALUE!</v>
      </c>
      <c r="AF122" s="81" t="e">
        <f t="shared" si="49"/>
        <v>#VALUE!</v>
      </c>
    </row>
    <row r="123" spans="1:32" x14ac:dyDescent="0.25">
      <c r="A123" s="114" t="s">
        <v>74</v>
      </c>
      <c r="B123" s="163"/>
      <c r="C123" s="105"/>
      <c r="D123" s="105"/>
      <c r="E123" s="104">
        <f t="shared" si="39"/>
        <v>0</v>
      </c>
      <c r="F123" s="105"/>
      <c r="G123" s="201"/>
      <c r="H123" s="201"/>
      <c r="I123" s="201"/>
      <c r="J123" s="150" t="str">
        <f t="shared" si="30"/>
        <v xml:space="preserve"> </v>
      </c>
      <c r="K123" s="145" t="str">
        <f t="shared" si="31"/>
        <v xml:space="preserve"> </v>
      </c>
      <c r="L123" s="145" t="str">
        <f t="shared" si="32"/>
        <v xml:space="preserve"> </v>
      </c>
      <c r="M123" s="145">
        <f t="shared" si="33"/>
        <v>0</v>
      </c>
      <c r="N123" s="145" t="str">
        <f t="shared" si="34"/>
        <v xml:space="preserve"> </v>
      </c>
      <c r="O123" s="145" t="str">
        <f t="shared" si="35"/>
        <v xml:space="preserve"> </v>
      </c>
      <c r="P123" s="145" t="str">
        <f t="shared" si="36"/>
        <v xml:space="preserve"> </v>
      </c>
      <c r="Q123" s="150" t="e">
        <f t="shared" si="40"/>
        <v>#VALUE!</v>
      </c>
      <c r="R123" s="145" t="e">
        <f t="shared" si="41"/>
        <v>#VALUE!</v>
      </c>
      <c r="S123" s="126" t="e">
        <f t="shared" si="42"/>
        <v>#VALUE!</v>
      </c>
      <c r="T123" s="73" t="str">
        <f t="shared" si="43"/>
        <v>donnée(s) manquante(s)</v>
      </c>
      <c r="U123" s="74" t="str">
        <f t="shared" si="44"/>
        <v>donnée(s) manquante(s)</v>
      </c>
      <c r="V123" s="127" t="str">
        <f>IF(ISBLANK(H123)," ",IF(H123&lt;=Scenario!$C$3,0,IF(H123&lt;=Scenario!$C$5,1,IF(H123&lt;=Scenario!$C$6,2,IF(H123&lt;=Scenario!$C$7,3,IF(H123&lt;=Scenario!$C$8,4,5))))))</f>
        <v xml:space="preserve"> </v>
      </c>
      <c r="W123" s="127" t="str">
        <f>IF(ISBLANK(I123)," ",IF(I123&lt;=Scenario!$G$3,0,IF(I123&lt;=Scenario!$G$5,1,IF(I123&lt;=Scenario!$G$6,2,IF(I123&lt;=Scenario!$G$7,3,IF(I123&lt;=Scenario!$G$8,4,IF(I123&lt;=Scenario!$G$9,5,IF(I123&lt;=Scenario!$G$10,6,7))))))))</f>
        <v xml:space="preserve"> </v>
      </c>
      <c r="X123" s="12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2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27" t="e">
        <f t="shared" si="45"/>
        <v>#VALUE!</v>
      </c>
      <c r="AA123" s="127" t="e">
        <f t="shared" si="46"/>
        <v>#VALUE!</v>
      </c>
      <c r="AB123" s="126" t="e">
        <f t="shared" si="47"/>
        <v>#VALUE!</v>
      </c>
      <c r="AC123" s="73" t="str">
        <f t="shared" si="37"/>
        <v>missing data</v>
      </c>
      <c r="AD123" s="80" t="str">
        <f t="shared" si="38"/>
        <v>missing data</v>
      </c>
      <c r="AE123" s="128" t="e">
        <f t="shared" si="48"/>
        <v>#VALUE!</v>
      </c>
      <c r="AF123" s="81" t="e">
        <f t="shared" si="49"/>
        <v>#VALUE!</v>
      </c>
    </row>
    <row r="124" spans="1:32" x14ac:dyDescent="0.25">
      <c r="A124" s="114" t="s">
        <v>74</v>
      </c>
      <c r="B124" s="163"/>
      <c r="C124" s="105"/>
      <c r="D124" s="105"/>
      <c r="E124" s="104">
        <f t="shared" si="39"/>
        <v>0</v>
      </c>
      <c r="F124" s="105"/>
      <c r="G124" s="201"/>
      <c r="H124" s="201"/>
      <c r="I124" s="201"/>
      <c r="J124" s="150" t="str">
        <f t="shared" si="30"/>
        <v xml:space="preserve"> </v>
      </c>
      <c r="K124" s="145" t="str">
        <f t="shared" si="31"/>
        <v xml:space="preserve"> </v>
      </c>
      <c r="L124" s="145" t="str">
        <f t="shared" si="32"/>
        <v xml:space="preserve"> </v>
      </c>
      <c r="M124" s="145">
        <f t="shared" si="33"/>
        <v>0</v>
      </c>
      <c r="N124" s="145" t="str">
        <f t="shared" si="34"/>
        <v xml:space="preserve"> </v>
      </c>
      <c r="O124" s="145" t="str">
        <f t="shared" si="35"/>
        <v xml:space="preserve"> </v>
      </c>
      <c r="P124" s="145" t="str">
        <f t="shared" si="36"/>
        <v xml:space="preserve"> </v>
      </c>
      <c r="Q124" s="150" t="e">
        <f t="shared" si="40"/>
        <v>#VALUE!</v>
      </c>
      <c r="R124" s="145" t="e">
        <f t="shared" si="41"/>
        <v>#VALUE!</v>
      </c>
      <c r="S124" s="126" t="e">
        <f t="shared" si="42"/>
        <v>#VALUE!</v>
      </c>
      <c r="T124" s="73" t="str">
        <f t="shared" si="43"/>
        <v>donnée(s) manquante(s)</v>
      </c>
      <c r="U124" s="74" t="str">
        <f t="shared" si="44"/>
        <v>donnée(s) manquante(s)</v>
      </c>
      <c r="V124" s="127" t="str">
        <f>IF(ISBLANK(H124)," ",IF(H124&lt;=Scenario!$C$3,0,IF(H124&lt;=Scenario!$C$5,1,IF(H124&lt;=Scenario!$C$6,2,IF(H124&lt;=Scenario!$C$7,3,IF(H124&lt;=Scenario!$C$8,4,5))))))</f>
        <v xml:space="preserve"> </v>
      </c>
      <c r="W124" s="127" t="str">
        <f>IF(ISBLANK(I124)," ",IF(I124&lt;=Scenario!$G$3,0,IF(I124&lt;=Scenario!$G$5,1,IF(I124&lt;=Scenario!$G$6,2,IF(I124&lt;=Scenario!$G$7,3,IF(I124&lt;=Scenario!$G$8,4,IF(I124&lt;=Scenario!$G$9,5,IF(I124&lt;=Scenario!$G$10,6,7))))))))</f>
        <v xml:space="preserve"> </v>
      </c>
      <c r="X124" s="12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2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27" t="e">
        <f t="shared" si="45"/>
        <v>#VALUE!</v>
      </c>
      <c r="AA124" s="127" t="e">
        <f t="shared" si="46"/>
        <v>#VALUE!</v>
      </c>
      <c r="AB124" s="126" t="e">
        <f t="shared" si="47"/>
        <v>#VALUE!</v>
      </c>
      <c r="AC124" s="73" t="str">
        <f t="shared" si="37"/>
        <v>missing data</v>
      </c>
      <c r="AD124" s="80" t="str">
        <f t="shared" si="38"/>
        <v>missing data</v>
      </c>
      <c r="AE124" s="128" t="e">
        <f t="shared" si="48"/>
        <v>#VALUE!</v>
      </c>
      <c r="AF124" s="81" t="e">
        <f t="shared" si="49"/>
        <v>#VALUE!</v>
      </c>
    </row>
    <row r="125" spans="1:32" x14ac:dyDescent="0.25">
      <c r="A125" s="114" t="s">
        <v>74</v>
      </c>
      <c r="B125" s="163"/>
      <c r="C125" s="105"/>
      <c r="D125" s="105"/>
      <c r="E125" s="104">
        <f t="shared" si="39"/>
        <v>0</v>
      </c>
      <c r="F125" s="105"/>
      <c r="G125" s="201"/>
      <c r="H125" s="201"/>
      <c r="I125" s="201"/>
      <c r="J125" s="150" t="str">
        <f t="shared" si="30"/>
        <v xml:space="preserve"> </v>
      </c>
      <c r="K125" s="145" t="str">
        <f t="shared" si="31"/>
        <v xml:space="preserve"> </v>
      </c>
      <c r="L125" s="145" t="str">
        <f t="shared" si="32"/>
        <v xml:space="preserve"> </v>
      </c>
      <c r="M125" s="145">
        <f t="shared" si="33"/>
        <v>0</v>
      </c>
      <c r="N125" s="145" t="str">
        <f t="shared" si="34"/>
        <v xml:space="preserve"> </v>
      </c>
      <c r="O125" s="145" t="str">
        <f t="shared" si="35"/>
        <v xml:space="preserve"> </v>
      </c>
      <c r="P125" s="145" t="str">
        <f t="shared" si="36"/>
        <v xml:space="preserve"> </v>
      </c>
      <c r="Q125" s="150" t="e">
        <f t="shared" si="40"/>
        <v>#VALUE!</v>
      </c>
      <c r="R125" s="145" t="e">
        <f t="shared" si="41"/>
        <v>#VALUE!</v>
      </c>
      <c r="S125" s="126" t="e">
        <f t="shared" si="42"/>
        <v>#VALUE!</v>
      </c>
      <c r="T125" s="73" t="str">
        <f t="shared" si="43"/>
        <v>donnée(s) manquante(s)</v>
      </c>
      <c r="U125" s="74" t="str">
        <f t="shared" si="44"/>
        <v>donnée(s) manquante(s)</v>
      </c>
      <c r="V125" s="127" t="str">
        <f>IF(ISBLANK(H125)," ",IF(H125&lt;=Scenario!$C$3,0,IF(H125&lt;=Scenario!$C$5,1,IF(H125&lt;=Scenario!$C$6,2,IF(H125&lt;=Scenario!$C$7,3,IF(H125&lt;=Scenario!$C$8,4,5))))))</f>
        <v xml:space="preserve"> </v>
      </c>
      <c r="W125" s="127" t="str">
        <f>IF(ISBLANK(I125)," ",IF(I125&lt;=Scenario!$G$3,0,IF(I125&lt;=Scenario!$G$5,1,IF(I125&lt;=Scenario!$G$6,2,IF(I125&lt;=Scenario!$G$7,3,IF(I125&lt;=Scenario!$G$8,4,IF(I125&lt;=Scenario!$G$9,5,IF(I125&lt;=Scenario!$G$10,6,7))))))))</f>
        <v xml:space="preserve"> </v>
      </c>
      <c r="X125" s="12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2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27" t="e">
        <f t="shared" si="45"/>
        <v>#VALUE!</v>
      </c>
      <c r="AA125" s="127" t="e">
        <f t="shared" si="46"/>
        <v>#VALUE!</v>
      </c>
      <c r="AB125" s="126" t="e">
        <f t="shared" si="47"/>
        <v>#VALUE!</v>
      </c>
      <c r="AC125" s="73" t="str">
        <f t="shared" si="37"/>
        <v>missing data</v>
      </c>
      <c r="AD125" s="80" t="str">
        <f t="shared" si="38"/>
        <v>missing data</v>
      </c>
      <c r="AE125" s="128" t="e">
        <f t="shared" si="48"/>
        <v>#VALUE!</v>
      </c>
      <c r="AF125" s="81" t="e">
        <f t="shared" si="49"/>
        <v>#VALUE!</v>
      </c>
    </row>
    <row r="126" spans="1:32" x14ac:dyDescent="0.25">
      <c r="A126" s="114" t="s">
        <v>74</v>
      </c>
      <c r="B126" s="163"/>
      <c r="C126" s="105"/>
      <c r="D126" s="105"/>
      <c r="E126" s="104">
        <f t="shared" si="39"/>
        <v>0</v>
      </c>
      <c r="F126" s="105"/>
      <c r="G126" s="201"/>
      <c r="H126" s="201"/>
      <c r="I126" s="201"/>
      <c r="J126" s="150" t="str">
        <f t="shared" si="30"/>
        <v xml:space="preserve"> </v>
      </c>
      <c r="K126" s="145" t="str">
        <f t="shared" si="31"/>
        <v xml:space="preserve"> </v>
      </c>
      <c r="L126" s="145" t="str">
        <f t="shared" si="32"/>
        <v xml:space="preserve"> </v>
      </c>
      <c r="M126" s="145">
        <f t="shared" si="33"/>
        <v>0</v>
      </c>
      <c r="N126" s="145" t="str">
        <f t="shared" si="34"/>
        <v xml:space="preserve"> </v>
      </c>
      <c r="O126" s="145" t="str">
        <f t="shared" si="35"/>
        <v xml:space="preserve"> </v>
      </c>
      <c r="P126" s="145" t="str">
        <f t="shared" si="36"/>
        <v xml:space="preserve"> </v>
      </c>
      <c r="Q126" s="150" t="e">
        <f t="shared" si="40"/>
        <v>#VALUE!</v>
      </c>
      <c r="R126" s="145" t="e">
        <f t="shared" si="41"/>
        <v>#VALUE!</v>
      </c>
      <c r="S126" s="126" t="e">
        <f t="shared" si="42"/>
        <v>#VALUE!</v>
      </c>
      <c r="T126" s="73" t="str">
        <f t="shared" si="43"/>
        <v>donnée(s) manquante(s)</v>
      </c>
      <c r="U126" s="74" t="str">
        <f t="shared" si="44"/>
        <v>donnée(s) manquante(s)</v>
      </c>
      <c r="V126" s="127" t="str">
        <f>IF(ISBLANK(H126)," ",IF(H126&lt;=Scenario!$C$3,0,IF(H126&lt;=Scenario!$C$5,1,IF(H126&lt;=Scenario!$C$6,2,IF(H126&lt;=Scenario!$C$7,3,IF(H126&lt;=Scenario!$C$8,4,5))))))</f>
        <v xml:space="preserve"> </v>
      </c>
      <c r="W126" s="127" t="str">
        <f>IF(ISBLANK(I126)," ",IF(I126&lt;=Scenario!$G$3,0,IF(I126&lt;=Scenario!$G$5,1,IF(I126&lt;=Scenario!$G$6,2,IF(I126&lt;=Scenario!$G$7,3,IF(I126&lt;=Scenario!$G$8,4,IF(I126&lt;=Scenario!$G$9,5,IF(I126&lt;=Scenario!$G$10,6,7))))))))</f>
        <v xml:space="preserve"> </v>
      </c>
      <c r="X126" s="12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2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27" t="e">
        <f t="shared" si="45"/>
        <v>#VALUE!</v>
      </c>
      <c r="AA126" s="127" t="e">
        <f t="shared" si="46"/>
        <v>#VALUE!</v>
      </c>
      <c r="AB126" s="126" t="e">
        <f t="shared" si="47"/>
        <v>#VALUE!</v>
      </c>
      <c r="AC126" s="73" t="str">
        <f t="shared" si="37"/>
        <v>missing data</v>
      </c>
      <c r="AD126" s="80" t="str">
        <f t="shared" si="38"/>
        <v>missing data</v>
      </c>
      <c r="AE126" s="128" t="e">
        <f t="shared" si="48"/>
        <v>#VALUE!</v>
      </c>
      <c r="AF126" s="81" t="e">
        <f t="shared" si="49"/>
        <v>#VALUE!</v>
      </c>
    </row>
    <row r="127" spans="1:32" x14ac:dyDescent="0.25">
      <c r="A127" s="114" t="s">
        <v>74</v>
      </c>
      <c r="B127" s="163"/>
      <c r="C127" s="105"/>
      <c r="D127" s="105"/>
      <c r="E127" s="104">
        <f t="shared" si="39"/>
        <v>0</v>
      </c>
      <c r="F127" s="105"/>
      <c r="G127" s="201"/>
      <c r="H127" s="201"/>
      <c r="I127" s="201"/>
      <c r="J127" s="150" t="str">
        <f t="shared" si="30"/>
        <v xml:space="preserve"> </v>
      </c>
      <c r="K127" s="145" t="str">
        <f t="shared" si="31"/>
        <v xml:space="preserve"> </v>
      </c>
      <c r="L127" s="145" t="str">
        <f t="shared" si="32"/>
        <v xml:space="preserve"> </v>
      </c>
      <c r="M127" s="145">
        <f t="shared" si="33"/>
        <v>0</v>
      </c>
      <c r="N127" s="145" t="str">
        <f t="shared" si="34"/>
        <v xml:space="preserve"> </v>
      </c>
      <c r="O127" s="145" t="str">
        <f t="shared" si="35"/>
        <v xml:space="preserve"> </v>
      </c>
      <c r="P127" s="145" t="str">
        <f t="shared" si="36"/>
        <v xml:space="preserve"> </v>
      </c>
      <c r="Q127" s="150" t="e">
        <f t="shared" si="40"/>
        <v>#VALUE!</v>
      </c>
      <c r="R127" s="145" t="e">
        <f t="shared" si="41"/>
        <v>#VALUE!</v>
      </c>
      <c r="S127" s="126" t="e">
        <f t="shared" si="42"/>
        <v>#VALUE!</v>
      </c>
      <c r="T127" s="73" t="str">
        <f t="shared" si="43"/>
        <v>donnée(s) manquante(s)</v>
      </c>
      <c r="U127" s="74" t="str">
        <f t="shared" si="44"/>
        <v>donnée(s) manquante(s)</v>
      </c>
      <c r="V127" s="127" t="str">
        <f>IF(ISBLANK(H127)," ",IF(H127&lt;=Scenario!$C$3,0,IF(H127&lt;=Scenario!$C$5,1,IF(H127&lt;=Scenario!$C$6,2,IF(H127&lt;=Scenario!$C$7,3,IF(H127&lt;=Scenario!$C$8,4,5))))))</f>
        <v xml:space="preserve"> </v>
      </c>
      <c r="W127" s="127" t="str">
        <f>IF(ISBLANK(I127)," ",IF(I127&lt;=Scenario!$G$3,0,IF(I127&lt;=Scenario!$G$5,1,IF(I127&lt;=Scenario!$G$6,2,IF(I127&lt;=Scenario!$G$7,3,IF(I127&lt;=Scenario!$G$8,4,IF(I127&lt;=Scenario!$G$9,5,IF(I127&lt;=Scenario!$G$10,6,7))))))))</f>
        <v xml:space="preserve"> </v>
      </c>
      <c r="X127" s="12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2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27" t="e">
        <f t="shared" si="45"/>
        <v>#VALUE!</v>
      </c>
      <c r="AA127" s="127" t="e">
        <f t="shared" si="46"/>
        <v>#VALUE!</v>
      </c>
      <c r="AB127" s="126" t="e">
        <f t="shared" si="47"/>
        <v>#VALUE!</v>
      </c>
      <c r="AC127" s="73" t="str">
        <f t="shared" si="37"/>
        <v>missing data</v>
      </c>
      <c r="AD127" s="80" t="str">
        <f t="shared" si="38"/>
        <v>missing data</v>
      </c>
      <c r="AE127" s="128" t="e">
        <f t="shared" si="48"/>
        <v>#VALUE!</v>
      </c>
      <c r="AF127" s="81" t="e">
        <f t="shared" si="49"/>
        <v>#VALUE!</v>
      </c>
    </row>
    <row r="128" spans="1:32" x14ac:dyDescent="0.25">
      <c r="A128" s="114" t="s">
        <v>74</v>
      </c>
      <c r="B128" s="163"/>
      <c r="C128" s="105"/>
      <c r="D128" s="105"/>
      <c r="E128" s="104">
        <f t="shared" si="39"/>
        <v>0</v>
      </c>
      <c r="F128" s="105"/>
      <c r="G128" s="201"/>
      <c r="H128" s="201"/>
      <c r="I128" s="201"/>
      <c r="J128" s="150" t="str">
        <f t="shared" si="30"/>
        <v xml:space="preserve"> </v>
      </c>
      <c r="K128" s="145" t="str">
        <f t="shared" si="31"/>
        <v xml:space="preserve"> </v>
      </c>
      <c r="L128" s="145" t="str">
        <f t="shared" si="32"/>
        <v xml:space="preserve"> </v>
      </c>
      <c r="M128" s="145">
        <f t="shared" si="33"/>
        <v>0</v>
      </c>
      <c r="N128" s="145" t="str">
        <f t="shared" si="34"/>
        <v xml:space="preserve"> </v>
      </c>
      <c r="O128" s="145" t="str">
        <f t="shared" si="35"/>
        <v xml:space="preserve"> </v>
      </c>
      <c r="P128" s="145" t="str">
        <f t="shared" si="36"/>
        <v xml:space="preserve"> </v>
      </c>
      <c r="Q128" s="150" t="e">
        <f t="shared" si="40"/>
        <v>#VALUE!</v>
      </c>
      <c r="R128" s="145" t="e">
        <f t="shared" si="41"/>
        <v>#VALUE!</v>
      </c>
      <c r="S128" s="126" t="e">
        <f t="shared" si="42"/>
        <v>#VALUE!</v>
      </c>
      <c r="T128" s="73" t="str">
        <f t="shared" si="43"/>
        <v>donnée(s) manquante(s)</v>
      </c>
      <c r="U128" s="74" t="str">
        <f t="shared" si="44"/>
        <v>donnée(s) manquante(s)</v>
      </c>
      <c r="V128" s="127" t="str">
        <f>IF(ISBLANK(H128)," ",IF(H128&lt;=Scenario!$C$3,0,IF(H128&lt;=Scenario!$C$5,1,IF(H128&lt;=Scenario!$C$6,2,IF(H128&lt;=Scenario!$C$7,3,IF(H128&lt;=Scenario!$C$8,4,5))))))</f>
        <v xml:space="preserve"> </v>
      </c>
      <c r="W128" s="127" t="str">
        <f>IF(ISBLANK(I128)," ",IF(I128&lt;=Scenario!$G$3,0,IF(I128&lt;=Scenario!$G$5,1,IF(I128&lt;=Scenario!$G$6,2,IF(I128&lt;=Scenario!$G$7,3,IF(I128&lt;=Scenario!$G$8,4,IF(I128&lt;=Scenario!$G$9,5,IF(I128&lt;=Scenario!$G$10,6,7))))))))</f>
        <v xml:space="preserve"> </v>
      </c>
      <c r="X128" s="12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2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27" t="e">
        <f t="shared" si="45"/>
        <v>#VALUE!</v>
      </c>
      <c r="AA128" s="127" t="e">
        <f t="shared" si="46"/>
        <v>#VALUE!</v>
      </c>
      <c r="AB128" s="126" t="e">
        <f t="shared" si="47"/>
        <v>#VALUE!</v>
      </c>
      <c r="AC128" s="73" t="str">
        <f t="shared" si="37"/>
        <v>missing data</v>
      </c>
      <c r="AD128" s="80" t="str">
        <f t="shared" si="38"/>
        <v>missing data</v>
      </c>
      <c r="AE128" s="128" t="e">
        <f t="shared" si="48"/>
        <v>#VALUE!</v>
      </c>
      <c r="AF128" s="81" t="e">
        <f t="shared" si="49"/>
        <v>#VALUE!</v>
      </c>
    </row>
    <row r="129" spans="1:32" x14ac:dyDescent="0.25">
      <c r="A129" s="114" t="s">
        <v>74</v>
      </c>
      <c r="B129" s="163"/>
      <c r="C129" s="105"/>
      <c r="D129" s="105"/>
      <c r="E129" s="104">
        <f t="shared" si="39"/>
        <v>0</v>
      </c>
      <c r="F129" s="105"/>
      <c r="G129" s="201"/>
      <c r="H129" s="201"/>
      <c r="I129" s="201"/>
      <c r="J129" s="150" t="str">
        <f t="shared" si="30"/>
        <v xml:space="preserve"> </v>
      </c>
      <c r="K129" s="145" t="str">
        <f t="shared" si="31"/>
        <v xml:space="preserve"> </v>
      </c>
      <c r="L129" s="145" t="str">
        <f t="shared" si="32"/>
        <v xml:space="preserve"> </v>
      </c>
      <c r="M129" s="145">
        <f t="shared" si="33"/>
        <v>0</v>
      </c>
      <c r="N129" s="145" t="str">
        <f t="shared" si="34"/>
        <v xml:space="preserve"> </v>
      </c>
      <c r="O129" s="145" t="str">
        <f t="shared" si="35"/>
        <v xml:space="preserve"> </v>
      </c>
      <c r="P129" s="145" t="str">
        <f t="shared" si="36"/>
        <v xml:space="preserve"> </v>
      </c>
      <c r="Q129" s="150" t="e">
        <f t="shared" si="40"/>
        <v>#VALUE!</v>
      </c>
      <c r="R129" s="145" t="e">
        <f t="shared" si="41"/>
        <v>#VALUE!</v>
      </c>
      <c r="S129" s="126" t="e">
        <f t="shared" si="42"/>
        <v>#VALUE!</v>
      </c>
      <c r="T129" s="73" t="str">
        <f t="shared" si="43"/>
        <v>donnée(s) manquante(s)</v>
      </c>
      <c r="U129" s="74" t="str">
        <f t="shared" si="44"/>
        <v>donnée(s) manquante(s)</v>
      </c>
      <c r="V129" s="127" t="str">
        <f>IF(ISBLANK(H129)," ",IF(H129&lt;=Scenario!$C$3,0,IF(H129&lt;=Scenario!$C$5,1,IF(H129&lt;=Scenario!$C$6,2,IF(H129&lt;=Scenario!$C$7,3,IF(H129&lt;=Scenario!$C$8,4,5))))))</f>
        <v xml:space="preserve"> </v>
      </c>
      <c r="W129" s="127" t="str">
        <f>IF(ISBLANK(I129)," ",IF(I129&lt;=Scenario!$G$3,0,IF(I129&lt;=Scenario!$G$5,1,IF(I129&lt;=Scenario!$G$6,2,IF(I129&lt;=Scenario!$G$7,3,IF(I129&lt;=Scenario!$G$8,4,IF(I129&lt;=Scenario!$G$9,5,IF(I129&lt;=Scenario!$G$10,6,7))))))))</f>
        <v xml:space="preserve"> </v>
      </c>
      <c r="X129" s="12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2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27" t="e">
        <f t="shared" si="45"/>
        <v>#VALUE!</v>
      </c>
      <c r="AA129" s="127" t="e">
        <f t="shared" si="46"/>
        <v>#VALUE!</v>
      </c>
      <c r="AB129" s="126" t="e">
        <f t="shared" si="47"/>
        <v>#VALUE!</v>
      </c>
      <c r="AC129" s="73" t="str">
        <f t="shared" si="37"/>
        <v>missing data</v>
      </c>
      <c r="AD129" s="80" t="str">
        <f t="shared" si="38"/>
        <v>missing data</v>
      </c>
      <c r="AE129" s="128" t="e">
        <f t="shared" si="48"/>
        <v>#VALUE!</v>
      </c>
      <c r="AF129" s="81" t="e">
        <f t="shared" si="49"/>
        <v>#VALUE!</v>
      </c>
    </row>
    <row r="130" spans="1:32" x14ac:dyDescent="0.25">
      <c r="A130" s="114" t="s">
        <v>74</v>
      </c>
      <c r="B130" s="163"/>
      <c r="C130" s="105"/>
      <c r="D130" s="105"/>
      <c r="E130" s="104">
        <f t="shared" si="39"/>
        <v>0</v>
      </c>
      <c r="F130" s="105"/>
      <c r="G130" s="201"/>
      <c r="H130" s="201"/>
      <c r="I130" s="201"/>
      <c r="J130" s="150" t="str">
        <f t="shared" si="30"/>
        <v xml:space="preserve"> </v>
      </c>
      <c r="K130" s="145" t="str">
        <f t="shared" si="31"/>
        <v xml:space="preserve"> </v>
      </c>
      <c r="L130" s="145" t="str">
        <f t="shared" si="32"/>
        <v xml:space="preserve"> </v>
      </c>
      <c r="M130" s="145">
        <f t="shared" si="33"/>
        <v>0</v>
      </c>
      <c r="N130" s="145" t="str">
        <f t="shared" si="34"/>
        <v xml:space="preserve"> </v>
      </c>
      <c r="O130" s="145" t="str">
        <f t="shared" si="35"/>
        <v xml:space="preserve"> </v>
      </c>
      <c r="P130" s="145" t="str">
        <f t="shared" si="36"/>
        <v xml:space="preserve"> </v>
      </c>
      <c r="Q130" s="150" t="e">
        <f t="shared" si="40"/>
        <v>#VALUE!</v>
      </c>
      <c r="R130" s="145" t="e">
        <f t="shared" si="41"/>
        <v>#VALUE!</v>
      </c>
      <c r="S130" s="126" t="e">
        <f t="shared" si="42"/>
        <v>#VALUE!</v>
      </c>
      <c r="T130" s="73" t="str">
        <f t="shared" si="43"/>
        <v>donnée(s) manquante(s)</v>
      </c>
      <c r="U130" s="74" t="str">
        <f t="shared" si="44"/>
        <v>donnée(s) manquante(s)</v>
      </c>
      <c r="V130" s="127" t="str">
        <f>IF(ISBLANK(H130)," ",IF(H130&lt;=Scenario!$C$3,0,IF(H130&lt;=Scenario!$C$5,1,IF(H130&lt;=Scenario!$C$6,2,IF(H130&lt;=Scenario!$C$7,3,IF(H130&lt;=Scenario!$C$8,4,5))))))</f>
        <v xml:space="preserve"> </v>
      </c>
      <c r="W130" s="127" t="str">
        <f>IF(ISBLANK(I130)," ",IF(I130&lt;=Scenario!$G$3,0,IF(I130&lt;=Scenario!$G$5,1,IF(I130&lt;=Scenario!$G$6,2,IF(I130&lt;=Scenario!$G$7,3,IF(I130&lt;=Scenario!$G$8,4,IF(I130&lt;=Scenario!$G$9,5,IF(I130&lt;=Scenario!$G$10,6,7))))))))</f>
        <v xml:space="preserve"> </v>
      </c>
      <c r="X130" s="12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2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27" t="e">
        <f t="shared" si="45"/>
        <v>#VALUE!</v>
      </c>
      <c r="AA130" s="127" t="e">
        <f t="shared" si="46"/>
        <v>#VALUE!</v>
      </c>
      <c r="AB130" s="126" t="e">
        <f t="shared" si="47"/>
        <v>#VALUE!</v>
      </c>
      <c r="AC130" s="73" t="str">
        <f t="shared" si="37"/>
        <v>missing data</v>
      </c>
      <c r="AD130" s="80" t="str">
        <f t="shared" si="38"/>
        <v>missing data</v>
      </c>
      <c r="AE130" s="128" t="e">
        <f t="shared" si="48"/>
        <v>#VALUE!</v>
      </c>
      <c r="AF130" s="81" t="e">
        <f t="shared" si="49"/>
        <v>#VALUE!</v>
      </c>
    </row>
    <row r="131" spans="1:32" x14ac:dyDescent="0.25">
      <c r="A131" s="114" t="s">
        <v>74</v>
      </c>
      <c r="B131" s="163"/>
      <c r="C131" s="105"/>
      <c r="D131" s="105"/>
      <c r="E131" s="104">
        <f t="shared" si="39"/>
        <v>0</v>
      </c>
      <c r="F131" s="105"/>
      <c r="G131" s="201"/>
      <c r="H131" s="201"/>
      <c r="I131" s="201"/>
      <c r="J131" s="150" t="str">
        <f t="shared" si="30"/>
        <v xml:space="preserve"> </v>
      </c>
      <c r="K131" s="145" t="str">
        <f t="shared" si="31"/>
        <v xml:space="preserve"> </v>
      </c>
      <c r="L131" s="145" t="str">
        <f t="shared" si="32"/>
        <v xml:space="preserve"> </v>
      </c>
      <c r="M131" s="145">
        <f t="shared" si="33"/>
        <v>0</v>
      </c>
      <c r="N131" s="145" t="str">
        <f t="shared" si="34"/>
        <v xml:space="preserve"> </v>
      </c>
      <c r="O131" s="145" t="str">
        <f t="shared" si="35"/>
        <v xml:space="preserve"> </v>
      </c>
      <c r="P131" s="145" t="str">
        <f t="shared" si="36"/>
        <v xml:space="preserve"> </v>
      </c>
      <c r="Q131" s="150" t="e">
        <f t="shared" si="40"/>
        <v>#VALUE!</v>
      </c>
      <c r="R131" s="145" t="e">
        <f t="shared" si="41"/>
        <v>#VALUE!</v>
      </c>
      <c r="S131" s="126" t="e">
        <f t="shared" si="42"/>
        <v>#VALUE!</v>
      </c>
      <c r="T131" s="73" t="str">
        <f t="shared" si="43"/>
        <v>donnée(s) manquante(s)</v>
      </c>
      <c r="U131" s="74" t="str">
        <f t="shared" si="44"/>
        <v>donnée(s) manquante(s)</v>
      </c>
      <c r="V131" s="127" t="str">
        <f>IF(ISBLANK(H131)," ",IF(H131&lt;=Scenario!$C$3,0,IF(H131&lt;=Scenario!$C$5,1,IF(H131&lt;=Scenario!$C$6,2,IF(H131&lt;=Scenario!$C$7,3,IF(H131&lt;=Scenario!$C$8,4,5))))))</f>
        <v xml:space="preserve"> </v>
      </c>
      <c r="W131" s="127" t="str">
        <f>IF(ISBLANK(I131)," ",IF(I131&lt;=Scenario!$G$3,0,IF(I131&lt;=Scenario!$G$5,1,IF(I131&lt;=Scenario!$G$6,2,IF(I131&lt;=Scenario!$G$7,3,IF(I131&lt;=Scenario!$G$8,4,IF(I131&lt;=Scenario!$G$9,5,IF(I131&lt;=Scenario!$G$10,6,7))))))))</f>
        <v xml:space="preserve"> </v>
      </c>
      <c r="X131" s="12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2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27" t="e">
        <f t="shared" si="45"/>
        <v>#VALUE!</v>
      </c>
      <c r="AA131" s="127" t="e">
        <f t="shared" si="46"/>
        <v>#VALUE!</v>
      </c>
      <c r="AB131" s="126" t="e">
        <f t="shared" si="47"/>
        <v>#VALUE!</v>
      </c>
      <c r="AC131" s="73" t="str">
        <f t="shared" si="37"/>
        <v>missing data</v>
      </c>
      <c r="AD131" s="80" t="str">
        <f t="shared" si="38"/>
        <v>missing data</v>
      </c>
      <c r="AE131" s="128" t="e">
        <f t="shared" si="48"/>
        <v>#VALUE!</v>
      </c>
      <c r="AF131" s="81" t="e">
        <f t="shared" si="49"/>
        <v>#VALUE!</v>
      </c>
    </row>
    <row r="132" spans="1:32" x14ac:dyDescent="0.25">
      <c r="A132" s="114" t="s">
        <v>74</v>
      </c>
      <c r="B132" s="163"/>
      <c r="C132" s="105"/>
      <c r="D132" s="105"/>
      <c r="E132" s="104">
        <f t="shared" si="39"/>
        <v>0</v>
      </c>
      <c r="F132" s="105"/>
      <c r="G132" s="201"/>
      <c r="H132" s="201"/>
      <c r="I132" s="201"/>
      <c r="J132" s="150" t="str">
        <f t="shared" ref="J132:J195" si="50">IF(ISBLANK(B132)," ",IF(B132&lt;=335,0,IF(B132&lt;=670,1,IF(B132&lt;=1005,2,IF(B132&lt;=1340,3,IF(B132&lt;=1675,4,IF(B132&lt;=2010,5,IF(B132&lt;=2345,6,IF(B132&lt;=2680,7,IF(B132&lt;=3015,8,IF(B132&lt;=3350,9,10)))))))))))</f>
        <v xml:space="preserve"> </v>
      </c>
      <c r="K132" s="145" t="str">
        <f t="shared" ref="K132:K195" si="51">IF(ISBLANK(C132)," ",IF(C132&lt;=4.5,0,IF(ROUND(C132,1)&lt;=9,1,IF(C132&lt;=13.5,2,IF(ROUND(C132,1)&lt;=18,3,IF(C132&lt;=22.5,4,IF(ROUND(C132,1)&lt;=27,5,IF(ROUND(C132,1)&lt;=31,6,IF(ROUND(C132,1)&lt;=36,7,IF(ROUND(C132,1)&lt;=40,8,IF(ROUND(C132,1)&lt;=45,9,10)))))))))))</f>
        <v xml:space="preserve"> </v>
      </c>
      <c r="L132" s="145" t="str">
        <f t="shared" ref="L132:L195" si="52">IF(ISBLANK(D132)," ",IF(D132&lt;=1,0,IF(D132&lt;=2,1,IF(D132&lt;=3,2,IF(D132&lt;=4,3,IF(D132&lt;=5,4,IF(D132&lt;=6,5,IF(D132&lt;=7,6,IF(D132&lt;=8,7,IF(D132&lt;=9,8,IF(D132&lt;=10,9,10)))))))))))</f>
        <v xml:space="preserve"> </v>
      </c>
      <c r="M132" s="145">
        <f t="shared" ref="M132:M195" si="53">IF(ISBLANK(E132)," ",IF(E132&lt;=90,0,IF(E132&lt;=180,1,IF(E132&lt;=270,2,IF(E132&lt;=360,3,IF(E132&lt;=450,4,IF(E132&lt;=540,5,IF(E132&lt;=630,6,IF(E132&lt;=720,7,IF(E132&lt;=810,8,IF(E132&lt;=900,9,10)))))))))))</f>
        <v>0</v>
      </c>
      <c r="N132" s="145" t="str">
        <f t="shared" ref="N132:N195" si="54">IF(ISBLANK(G132)," ",IF(G132&lt;=40,0,IF(G132&lt;=60,1,IF(G132&lt;=80,2,5))))</f>
        <v xml:space="preserve"> </v>
      </c>
      <c r="O132" s="145" t="str">
        <f t="shared" ref="O132:O195" si="55">IF(ISBLANK(H132)," ",IF(H132&lt;=0.9,0,IF(H132&lt;=1.9,1,IF(H132&lt;=2.8,2,IF(H132&lt;=3.7,3,IF(H132&lt;=4.7,4,5))))))</f>
        <v xml:space="preserve"> </v>
      </c>
      <c r="P132" s="145" t="str">
        <f t="shared" ref="P132:P195" si="56">IF(ISBLANK(I132)," ",IF(I132&lt;=1.6,0,IF(I132&lt;=3.2,1,IF(I132&lt;=4.8,2,IF(I132&lt;=6.4,3,IF(ROUND(I132,1)&lt;=8,4,5))))))</f>
        <v xml:space="preserve"> </v>
      </c>
      <c r="Q132" s="150" t="e">
        <f t="shared" si="40"/>
        <v>#VALUE!</v>
      </c>
      <c r="R132" s="145" t="e">
        <f t="shared" si="41"/>
        <v>#VALUE!</v>
      </c>
      <c r="S132" s="126" t="e">
        <f t="shared" si="42"/>
        <v>#VALUE!</v>
      </c>
      <c r="T132" s="73" t="str">
        <f t="shared" si="43"/>
        <v>donnée(s) manquante(s)</v>
      </c>
      <c r="U132" s="74" t="str">
        <f t="shared" si="44"/>
        <v>donnée(s) manquante(s)</v>
      </c>
      <c r="V132" s="127" t="str">
        <f>IF(ISBLANK(H132)," ",IF(H132&lt;=Scenario!$C$3,0,IF(H132&lt;=Scenario!$C$5,1,IF(H132&lt;=Scenario!$C$6,2,IF(H132&lt;=Scenario!$C$7,3,IF(H132&lt;=Scenario!$C$8,4,5))))))</f>
        <v xml:space="preserve"> </v>
      </c>
      <c r="W132" s="127" t="str">
        <f>IF(ISBLANK(I132)," ",IF(I132&lt;=Scenario!$G$3,0,IF(I132&lt;=Scenario!$G$5,1,IF(I132&lt;=Scenario!$G$6,2,IF(I132&lt;=Scenario!$G$7,3,IF(I132&lt;=Scenario!$G$8,4,IF(I132&lt;=Scenario!$G$9,5,IF(I132&lt;=Scenario!$G$10,6,7))))))))</f>
        <v xml:space="preserve"> </v>
      </c>
      <c r="X132" s="12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2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27" t="e">
        <f t="shared" si="45"/>
        <v>#VALUE!</v>
      </c>
      <c r="AA132" s="127" t="e">
        <f t="shared" si="46"/>
        <v>#VALUE!</v>
      </c>
      <c r="AB132" s="126" t="e">
        <f t="shared" si="47"/>
        <v>#VALUE!</v>
      </c>
      <c r="AC132" s="73" t="str">
        <f t="shared" ref="AC132:AC195" si="57">IF(OR(ISBLANK(B132),ISBLANK(C132),ISBLANK(D132),ISBLANK(F132),ISBLANK(G132),ISBLANK(H132),ISBLANK(I132)),"missing data",IF(AB132&lt;1,"Nutriscore_A",IF(AB132&lt;3,"Nutriscore_B",IF(AB132&lt;11,"Nutriscore_C",IF(AB132&lt;19,"Nutriscore_D","Nutriscore_E")))))</f>
        <v>missing data</v>
      </c>
      <c r="AD132" s="80" t="str">
        <f t="shared" ref="AD132:AD195" si="58">IF(AC132="missing data","missing data",IF(AC132="Nutriscore_A","dark green",IF(AC132="Nutriscore_B","green",IF(AC132="Nutriscore_C","yellow",IF(AC132="Nutriscore_D","orange","dark orange")))))</f>
        <v>missing data</v>
      </c>
      <c r="AE132" s="128" t="e">
        <f t="shared" si="48"/>
        <v>#VALUE!</v>
      </c>
      <c r="AF132" s="81" t="e">
        <f t="shared" si="49"/>
        <v>#VALUE!</v>
      </c>
    </row>
    <row r="133" spans="1:32" x14ac:dyDescent="0.25">
      <c r="A133" s="114" t="s">
        <v>74</v>
      </c>
      <c r="B133" s="163"/>
      <c r="C133" s="105"/>
      <c r="D133" s="105"/>
      <c r="E133" s="104">
        <f t="shared" si="39"/>
        <v>0</v>
      </c>
      <c r="F133" s="105"/>
      <c r="G133" s="201"/>
      <c r="H133" s="201"/>
      <c r="I133" s="201"/>
      <c r="J133" s="150" t="str">
        <f t="shared" si="50"/>
        <v xml:space="preserve"> </v>
      </c>
      <c r="K133" s="145" t="str">
        <f t="shared" si="51"/>
        <v xml:space="preserve"> </v>
      </c>
      <c r="L133" s="145" t="str">
        <f t="shared" si="52"/>
        <v xml:space="preserve"> </v>
      </c>
      <c r="M133" s="145">
        <f t="shared" si="53"/>
        <v>0</v>
      </c>
      <c r="N133" s="145" t="str">
        <f t="shared" si="54"/>
        <v xml:space="preserve"> </v>
      </c>
      <c r="O133" s="145" t="str">
        <f t="shared" si="55"/>
        <v xml:space="preserve"> </v>
      </c>
      <c r="P133" s="145" t="str">
        <f t="shared" si="56"/>
        <v xml:space="preserve"> </v>
      </c>
      <c r="Q133" s="150" t="e">
        <f t="shared" si="40"/>
        <v>#VALUE!</v>
      </c>
      <c r="R133" s="145" t="e">
        <f t="shared" si="41"/>
        <v>#VALUE!</v>
      </c>
      <c r="S133" s="126" t="e">
        <f t="shared" si="42"/>
        <v>#VALUE!</v>
      </c>
      <c r="T133" s="73" t="str">
        <f t="shared" si="43"/>
        <v>donnée(s) manquante(s)</v>
      </c>
      <c r="U133" s="74" t="str">
        <f t="shared" si="44"/>
        <v>donnée(s) manquante(s)</v>
      </c>
      <c r="V133" s="127" t="str">
        <f>IF(ISBLANK(H133)," ",IF(H133&lt;=Scenario!$C$3,0,IF(H133&lt;=Scenario!$C$5,1,IF(H133&lt;=Scenario!$C$6,2,IF(H133&lt;=Scenario!$C$7,3,IF(H133&lt;=Scenario!$C$8,4,5))))))</f>
        <v xml:space="preserve"> </v>
      </c>
      <c r="W133" s="127" t="str">
        <f>IF(ISBLANK(I133)," ",IF(I133&lt;=Scenario!$G$3,0,IF(I133&lt;=Scenario!$G$5,1,IF(I133&lt;=Scenario!$G$6,2,IF(I133&lt;=Scenario!$G$7,3,IF(I133&lt;=Scenario!$G$8,4,IF(I133&lt;=Scenario!$G$9,5,IF(I133&lt;=Scenario!$G$10,6,7))))))))</f>
        <v xml:space="preserve"> </v>
      </c>
      <c r="X133" s="12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2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27" t="e">
        <f t="shared" si="45"/>
        <v>#VALUE!</v>
      </c>
      <c r="AA133" s="127" t="e">
        <f t="shared" si="46"/>
        <v>#VALUE!</v>
      </c>
      <c r="AB133" s="126" t="e">
        <f t="shared" si="47"/>
        <v>#VALUE!</v>
      </c>
      <c r="AC133" s="73" t="str">
        <f t="shared" si="57"/>
        <v>missing data</v>
      </c>
      <c r="AD133" s="80" t="str">
        <f t="shared" si="58"/>
        <v>missing data</v>
      </c>
      <c r="AE133" s="128" t="e">
        <f t="shared" si="48"/>
        <v>#VALUE!</v>
      </c>
      <c r="AF133" s="81" t="e">
        <f t="shared" si="49"/>
        <v>#VALUE!</v>
      </c>
    </row>
    <row r="134" spans="1:32" x14ac:dyDescent="0.25">
      <c r="A134" s="114" t="s">
        <v>74</v>
      </c>
      <c r="B134" s="163"/>
      <c r="C134" s="105"/>
      <c r="D134" s="105"/>
      <c r="E134" s="104">
        <f t="shared" si="39"/>
        <v>0</v>
      </c>
      <c r="F134" s="105"/>
      <c r="G134" s="201"/>
      <c r="H134" s="201"/>
      <c r="I134" s="201"/>
      <c r="J134" s="150" t="str">
        <f t="shared" si="50"/>
        <v xml:space="preserve"> </v>
      </c>
      <c r="K134" s="145" t="str">
        <f t="shared" si="51"/>
        <v xml:space="preserve"> </v>
      </c>
      <c r="L134" s="145" t="str">
        <f t="shared" si="52"/>
        <v xml:space="preserve"> </v>
      </c>
      <c r="M134" s="145">
        <f t="shared" si="53"/>
        <v>0</v>
      </c>
      <c r="N134" s="145" t="str">
        <f t="shared" si="54"/>
        <v xml:space="preserve"> </v>
      </c>
      <c r="O134" s="145" t="str">
        <f t="shared" si="55"/>
        <v xml:space="preserve"> </v>
      </c>
      <c r="P134" s="145" t="str">
        <f t="shared" si="56"/>
        <v xml:space="preserve"> </v>
      </c>
      <c r="Q134" s="150" t="e">
        <f t="shared" si="40"/>
        <v>#VALUE!</v>
      </c>
      <c r="R134" s="145" t="e">
        <f t="shared" si="41"/>
        <v>#VALUE!</v>
      </c>
      <c r="S134" s="126" t="e">
        <f t="shared" si="42"/>
        <v>#VALUE!</v>
      </c>
      <c r="T134" s="73" t="str">
        <f t="shared" si="43"/>
        <v>donnée(s) manquante(s)</v>
      </c>
      <c r="U134" s="74" t="str">
        <f t="shared" si="44"/>
        <v>donnée(s) manquante(s)</v>
      </c>
      <c r="V134" s="127" t="str">
        <f>IF(ISBLANK(H134)," ",IF(H134&lt;=Scenario!$C$3,0,IF(H134&lt;=Scenario!$C$5,1,IF(H134&lt;=Scenario!$C$6,2,IF(H134&lt;=Scenario!$C$7,3,IF(H134&lt;=Scenario!$C$8,4,5))))))</f>
        <v xml:space="preserve"> </v>
      </c>
      <c r="W134" s="127" t="str">
        <f>IF(ISBLANK(I134)," ",IF(I134&lt;=Scenario!$G$3,0,IF(I134&lt;=Scenario!$G$5,1,IF(I134&lt;=Scenario!$G$6,2,IF(I134&lt;=Scenario!$G$7,3,IF(I134&lt;=Scenario!$G$8,4,IF(I134&lt;=Scenario!$G$9,5,IF(I134&lt;=Scenario!$G$10,6,7))))))))</f>
        <v xml:space="preserve"> </v>
      </c>
      <c r="X134" s="12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2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27" t="e">
        <f t="shared" si="45"/>
        <v>#VALUE!</v>
      </c>
      <c r="AA134" s="127" t="e">
        <f t="shared" si="46"/>
        <v>#VALUE!</v>
      </c>
      <c r="AB134" s="126" t="e">
        <f t="shared" si="47"/>
        <v>#VALUE!</v>
      </c>
      <c r="AC134" s="73" t="str">
        <f t="shared" si="57"/>
        <v>missing data</v>
      </c>
      <c r="AD134" s="80" t="str">
        <f t="shared" si="58"/>
        <v>missing data</v>
      </c>
      <c r="AE134" s="128" t="e">
        <f t="shared" si="48"/>
        <v>#VALUE!</v>
      </c>
      <c r="AF134" s="81" t="e">
        <f t="shared" si="49"/>
        <v>#VALUE!</v>
      </c>
    </row>
    <row r="135" spans="1:32" x14ac:dyDescent="0.25">
      <c r="A135" s="114" t="s">
        <v>74</v>
      </c>
      <c r="B135" s="163"/>
      <c r="C135" s="105"/>
      <c r="D135" s="105"/>
      <c r="E135" s="104">
        <f t="shared" si="39"/>
        <v>0</v>
      </c>
      <c r="F135" s="105"/>
      <c r="G135" s="201"/>
      <c r="H135" s="201"/>
      <c r="I135" s="201"/>
      <c r="J135" s="150" t="str">
        <f t="shared" si="50"/>
        <v xml:space="preserve"> </v>
      </c>
      <c r="K135" s="145" t="str">
        <f t="shared" si="51"/>
        <v xml:space="preserve"> </v>
      </c>
      <c r="L135" s="145" t="str">
        <f t="shared" si="52"/>
        <v xml:space="preserve"> </v>
      </c>
      <c r="M135" s="145">
        <f t="shared" si="53"/>
        <v>0</v>
      </c>
      <c r="N135" s="145" t="str">
        <f t="shared" si="54"/>
        <v xml:space="preserve"> </v>
      </c>
      <c r="O135" s="145" t="str">
        <f t="shared" si="55"/>
        <v xml:space="preserve"> </v>
      </c>
      <c r="P135" s="145" t="str">
        <f t="shared" si="56"/>
        <v xml:space="preserve"> </v>
      </c>
      <c r="Q135" s="150" t="e">
        <f t="shared" si="40"/>
        <v>#VALUE!</v>
      </c>
      <c r="R135" s="145" t="e">
        <f t="shared" si="41"/>
        <v>#VALUE!</v>
      </c>
      <c r="S135" s="126" t="e">
        <f t="shared" si="42"/>
        <v>#VALUE!</v>
      </c>
      <c r="T135" s="73" t="str">
        <f t="shared" si="43"/>
        <v>donnée(s) manquante(s)</v>
      </c>
      <c r="U135" s="74" t="str">
        <f t="shared" si="44"/>
        <v>donnée(s) manquante(s)</v>
      </c>
      <c r="V135" s="127" t="str">
        <f>IF(ISBLANK(H135)," ",IF(H135&lt;=Scenario!$C$3,0,IF(H135&lt;=Scenario!$C$5,1,IF(H135&lt;=Scenario!$C$6,2,IF(H135&lt;=Scenario!$C$7,3,IF(H135&lt;=Scenario!$C$8,4,5))))))</f>
        <v xml:space="preserve"> </v>
      </c>
      <c r="W135" s="127" t="str">
        <f>IF(ISBLANK(I135)," ",IF(I135&lt;=Scenario!$G$3,0,IF(I135&lt;=Scenario!$G$5,1,IF(I135&lt;=Scenario!$G$6,2,IF(I135&lt;=Scenario!$G$7,3,IF(I135&lt;=Scenario!$G$8,4,IF(I135&lt;=Scenario!$G$9,5,IF(I135&lt;=Scenario!$G$10,6,7))))))))</f>
        <v xml:space="preserve"> </v>
      </c>
      <c r="X135" s="12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2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27" t="e">
        <f t="shared" si="45"/>
        <v>#VALUE!</v>
      </c>
      <c r="AA135" s="127" t="e">
        <f t="shared" si="46"/>
        <v>#VALUE!</v>
      </c>
      <c r="AB135" s="126" t="e">
        <f t="shared" si="47"/>
        <v>#VALUE!</v>
      </c>
      <c r="AC135" s="73" t="str">
        <f t="shared" si="57"/>
        <v>missing data</v>
      </c>
      <c r="AD135" s="80" t="str">
        <f t="shared" si="58"/>
        <v>missing data</v>
      </c>
      <c r="AE135" s="128" t="e">
        <f t="shared" si="48"/>
        <v>#VALUE!</v>
      </c>
      <c r="AF135" s="81" t="e">
        <f t="shared" si="49"/>
        <v>#VALUE!</v>
      </c>
    </row>
    <row r="136" spans="1:32" x14ac:dyDescent="0.25">
      <c r="A136" s="114" t="s">
        <v>74</v>
      </c>
      <c r="B136" s="163"/>
      <c r="C136" s="105"/>
      <c r="D136" s="105"/>
      <c r="E136" s="104">
        <f t="shared" ref="E136:E199" si="59">ROUND(F136/2.5*1000,0)</f>
        <v>0</v>
      </c>
      <c r="F136" s="105"/>
      <c r="G136" s="201"/>
      <c r="H136" s="201"/>
      <c r="I136" s="201"/>
      <c r="J136" s="150" t="str">
        <f t="shared" si="50"/>
        <v xml:space="preserve"> </v>
      </c>
      <c r="K136" s="145" t="str">
        <f t="shared" si="51"/>
        <v xml:space="preserve"> </v>
      </c>
      <c r="L136" s="145" t="str">
        <f t="shared" si="52"/>
        <v xml:space="preserve"> </v>
      </c>
      <c r="M136" s="145">
        <f t="shared" si="53"/>
        <v>0</v>
      </c>
      <c r="N136" s="145" t="str">
        <f t="shared" si="54"/>
        <v xml:space="preserve"> </v>
      </c>
      <c r="O136" s="145" t="str">
        <f t="shared" si="55"/>
        <v xml:space="preserve"> </v>
      </c>
      <c r="P136" s="145" t="str">
        <f t="shared" si="56"/>
        <v xml:space="preserve"> </v>
      </c>
      <c r="Q136" s="150" t="e">
        <f t="shared" ref="Q136:Q199" si="60">SUM(J136+K136+L136+M136)</f>
        <v>#VALUE!</v>
      </c>
      <c r="R136" s="145" t="e">
        <f t="shared" ref="R136:R199" si="61">SUM(N136+O136+P136)</f>
        <v>#VALUE!</v>
      </c>
      <c r="S136" s="126" t="e">
        <f t="shared" ref="S136:S199" si="62">Q136-R136</f>
        <v>#VALUE!</v>
      </c>
      <c r="T136" s="73" t="str">
        <f t="shared" ref="T136:T199" si="63">IF(OR(ISBLANK(B136),ISBLANK(C136),ISBLANK(D136),ISBLANK(E136),ISBLANK(G136),ISBLANK(H136),ISBLANK(I136)),"donnée(s) manquante(s)",IF(S136&lt;0,"Nutriscore_A",IF(S136&lt;3,"Nutriscore_B",IF(S136&lt;11,"Nutriscore_C",IF(S136&lt;19,"Nutriscore_D","Nutriscore_E")))))</f>
        <v>donnée(s) manquante(s)</v>
      </c>
      <c r="U136" s="74" t="str">
        <f t="shared" ref="U136:U199" si="64">IF(T136="donnée(s) manquante(s)","donnée(s) manquante(s)",IF(T136="Nutriscore_A","dark green",IF(T136="Nutriscore_B","green",IF(T136="Nutriscore_C","yellow",IF(T136="Nutriscore_D","orange","dark orange")))))</f>
        <v>donnée(s) manquante(s)</v>
      </c>
      <c r="V136" s="127" t="str">
        <f>IF(ISBLANK(H136)," ",IF(H136&lt;=Scenario!$C$3,0,IF(H136&lt;=Scenario!$C$5,1,IF(H136&lt;=Scenario!$C$6,2,IF(H136&lt;=Scenario!$C$7,3,IF(H136&lt;=Scenario!$C$8,4,5))))))</f>
        <v xml:space="preserve"> </v>
      </c>
      <c r="W136" s="127" t="str">
        <f>IF(ISBLANK(I136)," ",IF(I136&lt;=Scenario!$G$3,0,IF(I136&lt;=Scenario!$G$5,1,IF(I136&lt;=Scenario!$G$6,2,IF(I136&lt;=Scenario!$G$7,3,IF(I136&lt;=Scenario!$G$8,4,IF(I136&lt;=Scenario!$G$9,5,IF(I136&lt;=Scenario!$G$10,6,7))))))))</f>
        <v xml:space="preserve"> </v>
      </c>
      <c r="X136" s="12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2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27" t="e">
        <f t="shared" ref="Z136:Z199" si="65">Y136+X136+J136+L136</f>
        <v>#VALUE!</v>
      </c>
      <c r="AA136" s="127" t="e">
        <f t="shared" ref="AA136:AA199" si="66">W136+N136+V136</f>
        <v>#VALUE!</v>
      </c>
      <c r="AB136" s="126" t="e">
        <f t="shared" ref="AB136:AB199" si="67">Z136-AA136</f>
        <v>#VALUE!</v>
      </c>
      <c r="AC136" s="73" t="str">
        <f t="shared" si="57"/>
        <v>missing data</v>
      </c>
      <c r="AD136" s="80" t="str">
        <f t="shared" si="58"/>
        <v>missing data</v>
      </c>
      <c r="AE136" s="128" t="e">
        <f t="shared" ref="AE136:AE199" si="68">AB136-S136</f>
        <v>#VALUE!</v>
      </c>
      <c r="AF136" s="81" t="e">
        <f t="shared" ref="AF136:AF199" si="69">IF(OR(ISBLANK(U136),ISBLANK(AD136)),"donnée manquante",IF(T136=AC136,"no change",IF(T136&lt;&gt;AC136,IF(S136&lt;AB136,"less favourable",IF(S136&gt;AB136,"more favourable")))))</f>
        <v>#VALUE!</v>
      </c>
    </row>
    <row r="137" spans="1:32" x14ac:dyDescent="0.25">
      <c r="A137" s="114" t="s">
        <v>74</v>
      </c>
      <c r="B137" s="163"/>
      <c r="C137" s="105"/>
      <c r="D137" s="105"/>
      <c r="E137" s="104">
        <f t="shared" si="59"/>
        <v>0</v>
      </c>
      <c r="F137" s="105"/>
      <c r="G137" s="201"/>
      <c r="H137" s="201"/>
      <c r="I137" s="201"/>
      <c r="J137" s="150" t="str">
        <f t="shared" si="50"/>
        <v xml:space="preserve"> </v>
      </c>
      <c r="K137" s="145" t="str">
        <f t="shared" si="51"/>
        <v xml:space="preserve"> </v>
      </c>
      <c r="L137" s="145" t="str">
        <f t="shared" si="52"/>
        <v xml:space="preserve"> </v>
      </c>
      <c r="M137" s="145">
        <f t="shared" si="53"/>
        <v>0</v>
      </c>
      <c r="N137" s="145" t="str">
        <f t="shared" si="54"/>
        <v xml:space="preserve"> </v>
      </c>
      <c r="O137" s="145" t="str">
        <f t="shared" si="55"/>
        <v xml:space="preserve"> </v>
      </c>
      <c r="P137" s="145" t="str">
        <f t="shared" si="56"/>
        <v xml:space="preserve"> </v>
      </c>
      <c r="Q137" s="150" t="e">
        <f t="shared" si="60"/>
        <v>#VALUE!</v>
      </c>
      <c r="R137" s="145" t="e">
        <f t="shared" si="61"/>
        <v>#VALUE!</v>
      </c>
      <c r="S137" s="126" t="e">
        <f t="shared" si="62"/>
        <v>#VALUE!</v>
      </c>
      <c r="T137" s="73" t="str">
        <f t="shared" si="63"/>
        <v>donnée(s) manquante(s)</v>
      </c>
      <c r="U137" s="74" t="str">
        <f t="shared" si="64"/>
        <v>donnée(s) manquante(s)</v>
      </c>
      <c r="V137" s="127" t="str">
        <f>IF(ISBLANK(H137)," ",IF(H137&lt;=Scenario!$C$3,0,IF(H137&lt;=Scenario!$C$5,1,IF(H137&lt;=Scenario!$C$6,2,IF(H137&lt;=Scenario!$C$7,3,IF(H137&lt;=Scenario!$C$8,4,5))))))</f>
        <v xml:space="preserve"> </v>
      </c>
      <c r="W137" s="127" t="str">
        <f>IF(ISBLANK(I137)," ",IF(I137&lt;=Scenario!$G$3,0,IF(I137&lt;=Scenario!$G$5,1,IF(I137&lt;=Scenario!$G$6,2,IF(I137&lt;=Scenario!$G$7,3,IF(I137&lt;=Scenario!$G$8,4,IF(I137&lt;=Scenario!$G$9,5,IF(I137&lt;=Scenario!$G$10,6,7))))))))</f>
        <v xml:space="preserve"> </v>
      </c>
      <c r="X137" s="12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2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27" t="e">
        <f t="shared" si="65"/>
        <v>#VALUE!</v>
      </c>
      <c r="AA137" s="127" t="e">
        <f t="shared" si="66"/>
        <v>#VALUE!</v>
      </c>
      <c r="AB137" s="126" t="e">
        <f t="shared" si="67"/>
        <v>#VALUE!</v>
      </c>
      <c r="AC137" s="73" t="str">
        <f t="shared" si="57"/>
        <v>missing data</v>
      </c>
      <c r="AD137" s="80" t="str">
        <f t="shared" si="58"/>
        <v>missing data</v>
      </c>
      <c r="AE137" s="128" t="e">
        <f t="shared" si="68"/>
        <v>#VALUE!</v>
      </c>
      <c r="AF137" s="81" t="e">
        <f t="shared" si="69"/>
        <v>#VALUE!</v>
      </c>
    </row>
    <row r="138" spans="1:32" x14ac:dyDescent="0.25">
      <c r="A138" s="114" t="s">
        <v>74</v>
      </c>
      <c r="B138" s="163"/>
      <c r="C138" s="105"/>
      <c r="D138" s="105"/>
      <c r="E138" s="104">
        <f t="shared" si="59"/>
        <v>0</v>
      </c>
      <c r="F138" s="105"/>
      <c r="G138" s="201"/>
      <c r="H138" s="201"/>
      <c r="I138" s="201"/>
      <c r="J138" s="150" t="str">
        <f t="shared" si="50"/>
        <v xml:space="preserve"> </v>
      </c>
      <c r="K138" s="145" t="str">
        <f t="shared" si="51"/>
        <v xml:space="preserve"> </v>
      </c>
      <c r="L138" s="145" t="str">
        <f t="shared" si="52"/>
        <v xml:space="preserve"> </v>
      </c>
      <c r="M138" s="145">
        <f t="shared" si="53"/>
        <v>0</v>
      </c>
      <c r="N138" s="145" t="str">
        <f t="shared" si="54"/>
        <v xml:space="preserve"> </v>
      </c>
      <c r="O138" s="145" t="str">
        <f t="shared" si="55"/>
        <v xml:space="preserve"> </v>
      </c>
      <c r="P138" s="145" t="str">
        <f t="shared" si="56"/>
        <v xml:space="preserve"> </v>
      </c>
      <c r="Q138" s="150" t="e">
        <f t="shared" si="60"/>
        <v>#VALUE!</v>
      </c>
      <c r="R138" s="145" t="e">
        <f t="shared" si="61"/>
        <v>#VALUE!</v>
      </c>
      <c r="S138" s="126" t="e">
        <f t="shared" si="62"/>
        <v>#VALUE!</v>
      </c>
      <c r="T138" s="73" t="str">
        <f t="shared" si="63"/>
        <v>donnée(s) manquante(s)</v>
      </c>
      <c r="U138" s="74" t="str">
        <f t="shared" si="64"/>
        <v>donnée(s) manquante(s)</v>
      </c>
      <c r="V138" s="127" t="str">
        <f>IF(ISBLANK(H138)," ",IF(H138&lt;=Scenario!$C$3,0,IF(H138&lt;=Scenario!$C$5,1,IF(H138&lt;=Scenario!$C$6,2,IF(H138&lt;=Scenario!$C$7,3,IF(H138&lt;=Scenario!$C$8,4,5))))))</f>
        <v xml:space="preserve"> </v>
      </c>
      <c r="W138" s="127" t="str">
        <f>IF(ISBLANK(I138)," ",IF(I138&lt;=Scenario!$G$3,0,IF(I138&lt;=Scenario!$G$5,1,IF(I138&lt;=Scenario!$G$6,2,IF(I138&lt;=Scenario!$G$7,3,IF(I138&lt;=Scenario!$G$8,4,IF(I138&lt;=Scenario!$G$9,5,IF(I138&lt;=Scenario!$G$10,6,7))))))))</f>
        <v xml:space="preserve"> </v>
      </c>
      <c r="X138" s="12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2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27" t="e">
        <f t="shared" si="65"/>
        <v>#VALUE!</v>
      </c>
      <c r="AA138" s="127" t="e">
        <f t="shared" si="66"/>
        <v>#VALUE!</v>
      </c>
      <c r="AB138" s="126" t="e">
        <f t="shared" si="67"/>
        <v>#VALUE!</v>
      </c>
      <c r="AC138" s="73" t="str">
        <f t="shared" si="57"/>
        <v>missing data</v>
      </c>
      <c r="AD138" s="80" t="str">
        <f t="shared" si="58"/>
        <v>missing data</v>
      </c>
      <c r="AE138" s="128" t="e">
        <f t="shared" si="68"/>
        <v>#VALUE!</v>
      </c>
      <c r="AF138" s="81" t="e">
        <f t="shared" si="69"/>
        <v>#VALUE!</v>
      </c>
    </row>
    <row r="139" spans="1:32" x14ac:dyDescent="0.25">
      <c r="A139" s="114" t="s">
        <v>74</v>
      </c>
      <c r="B139" s="163"/>
      <c r="C139" s="105"/>
      <c r="D139" s="105"/>
      <c r="E139" s="104">
        <f t="shared" si="59"/>
        <v>0</v>
      </c>
      <c r="F139" s="105"/>
      <c r="G139" s="201"/>
      <c r="H139" s="201"/>
      <c r="I139" s="201"/>
      <c r="J139" s="150" t="str">
        <f t="shared" si="50"/>
        <v xml:space="preserve"> </v>
      </c>
      <c r="K139" s="145" t="str">
        <f t="shared" si="51"/>
        <v xml:space="preserve"> </v>
      </c>
      <c r="L139" s="145" t="str">
        <f t="shared" si="52"/>
        <v xml:space="preserve"> </v>
      </c>
      <c r="M139" s="145">
        <f t="shared" si="53"/>
        <v>0</v>
      </c>
      <c r="N139" s="145" t="str">
        <f t="shared" si="54"/>
        <v xml:space="preserve"> </v>
      </c>
      <c r="O139" s="145" t="str">
        <f t="shared" si="55"/>
        <v xml:space="preserve"> </v>
      </c>
      <c r="P139" s="145" t="str">
        <f t="shared" si="56"/>
        <v xml:space="preserve"> </v>
      </c>
      <c r="Q139" s="150" t="e">
        <f t="shared" si="60"/>
        <v>#VALUE!</v>
      </c>
      <c r="R139" s="145" t="e">
        <f t="shared" si="61"/>
        <v>#VALUE!</v>
      </c>
      <c r="S139" s="126" t="e">
        <f t="shared" si="62"/>
        <v>#VALUE!</v>
      </c>
      <c r="T139" s="73" t="str">
        <f t="shared" si="63"/>
        <v>donnée(s) manquante(s)</v>
      </c>
      <c r="U139" s="74" t="str">
        <f t="shared" si="64"/>
        <v>donnée(s) manquante(s)</v>
      </c>
      <c r="V139" s="127" t="str">
        <f>IF(ISBLANK(H139)," ",IF(H139&lt;=Scenario!$C$3,0,IF(H139&lt;=Scenario!$C$5,1,IF(H139&lt;=Scenario!$C$6,2,IF(H139&lt;=Scenario!$C$7,3,IF(H139&lt;=Scenario!$C$8,4,5))))))</f>
        <v xml:space="preserve"> </v>
      </c>
      <c r="W139" s="127" t="str">
        <f>IF(ISBLANK(I139)," ",IF(I139&lt;=Scenario!$G$3,0,IF(I139&lt;=Scenario!$G$5,1,IF(I139&lt;=Scenario!$G$6,2,IF(I139&lt;=Scenario!$G$7,3,IF(I139&lt;=Scenario!$G$8,4,IF(I139&lt;=Scenario!$G$9,5,IF(I139&lt;=Scenario!$G$10,6,7))))))))</f>
        <v xml:space="preserve"> </v>
      </c>
      <c r="X139" s="12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2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27" t="e">
        <f t="shared" si="65"/>
        <v>#VALUE!</v>
      </c>
      <c r="AA139" s="127" t="e">
        <f t="shared" si="66"/>
        <v>#VALUE!</v>
      </c>
      <c r="AB139" s="126" t="e">
        <f t="shared" si="67"/>
        <v>#VALUE!</v>
      </c>
      <c r="AC139" s="73" t="str">
        <f t="shared" si="57"/>
        <v>missing data</v>
      </c>
      <c r="AD139" s="80" t="str">
        <f t="shared" si="58"/>
        <v>missing data</v>
      </c>
      <c r="AE139" s="128" t="e">
        <f t="shared" si="68"/>
        <v>#VALUE!</v>
      </c>
      <c r="AF139" s="81" t="e">
        <f t="shared" si="69"/>
        <v>#VALUE!</v>
      </c>
    </row>
    <row r="140" spans="1:32" x14ac:dyDescent="0.25">
      <c r="A140" s="114" t="s">
        <v>74</v>
      </c>
      <c r="B140" s="163"/>
      <c r="C140" s="105"/>
      <c r="D140" s="105"/>
      <c r="E140" s="104">
        <f t="shared" si="59"/>
        <v>0</v>
      </c>
      <c r="F140" s="105"/>
      <c r="G140" s="201"/>
      <c r="H140" s="201"/>
      <c r="I140" s="201"/>
      <c r="J140" s="150" t="str">
        <f t="shared" si="50"/>
        <v xml:space="preserve"> </v>
      </c>
      <c r="K140" s="145" t="str">
        <f t="shared" si="51"/>
        <v xml:space="preserve"> </v>
      </c>
      <c r="L140" s="145" t="str">
        <f t="shared" si="52"/>
        <v xml:space="preserve"> </v>
      </c>
      <c r="M140" s="145">
        <f t="shared" si="53"/>
        <v>0</v>
      </c>
      <c r="N140" s="145" t="str">
        <f t="shared" si="54"/>
        <v xml:space="preserve"> </v>
      </c>
      <c r="O140" s="145" t="str">
        <f t="shared" si="55"/>
        <v xml:space="preserve"> </v>
      </c>
      <c r="P140" s="145" t="str">
        <f t="shared" si="56"/>
        <v xml:space="preserve"> </v>
      </c>
      <c r="Q140" s="150" t="e">
        <f t="shared" si="60"/>
        <v>#VALUE!</v>
      </c>
      <c r="R140" s="145" t="e">
        <f t="shared" si="61"/>
        <v>#VALUE!</v>
      </c>
      <c r="S140" s="126" t="e">
        <f t="shared" si="62"/>
        <v>#VALUE!</v>
      </c>
      <c r="T140" s="73" t="str">
        <f t="shared" si="63"/>
        <v>donnée(s) manquante(s)</v>
      </c>
      <c r="U140" s="74" t="str">
        <f t="shared" si="64"/>
        <v>donnée(s) manquante(s)</v>
      </c>
      <c r="V140" s="127" t="str">
        <f>IF(ISBLANK(H140)," ",IF(H140&lt;=Scenario!$C$3,0,IF(H140&lt;=Scenario!$C$5,1,IF(H140&lt;=Scenario!$C$6,2,IF(H140&lt;=Scenario!$C$7,3,IF(H140&lt;=Scenario!$C$8,4,5))))))</f>
        <v xml:space="preserve"> </v>
      </c>
      <c r="W140" s="127" t="str">
        <f>IF(ISBLANK(I140)," ",IF(I140&lt;=Scenario!$G$3,0,IF(I140&lt;=Scenario!$G$5,1,IF(I140&lt;=Scenario!$G$6,2,IF(I140&lt;=Scenario!$G$7,3,IF(I140&lt;=Scenario!$G$8,4,IF(I140&lt;=Scenario!$G$9,5,IF(I140&lt;=Scenario!$G$10,6,7))))))))</f>
        <v xml:space="preserve"> </v>
      </c>
      <c r="X140" s="12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2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27" t="e">
        <f t="shared" si="65"/>
        <v>#VALUE!</v>
      </c>
      <c r="AA140" s="127" t="e">
        <f t="shared" si="66"/>
        <v>#VALUE!</v>
      </c>
      <c r="AB140" s="126" t="e">
        <f t="shared" si="67"/>
        <v>#VALUE!</v>
      </c>
      <c r="AC140" s="73" t="str">
        <f t="shared" si="57"/>
        <v>missing data</v>
      </c>
      <c r="AD140" s="80" t="str">
        <f t="shared" si="58"/>
        <v>missing data</v>
      </c>
      <c r="AE140" s="128" t="e">
        <f t="shared" si="68"/>
        <v>#VALUE!</v>
      </c>
      <c r="AF140" s="81" t="e">
        <f t="shared" si="69"/>
        <v>#VALUE!</v>
      </c>
    </row>
    <row r="141" spans="1:32" x14ac:dyDescent="0.25">
      <c r="A141" s="114" t="s">
        <v>74</v>
      </c>
      <c r="B141" s="163"/>
      <c r="C141" s="105"/>
      <c r="D141" s="105"/>
      <c r="E141" s="104">
        <f t="shared" si="59"/>
        <v>0</v>
      </c>
      <c r="F141" s="105"/>
      <c r="G141" s="201"/>
      <c r="H141" s="201"/>
      <c r="I141" s="201"/>
      <c r="J141" s="150" t="str">
        <f t="shared" si="50"/>
        <v xml:space="preserve"> </v>
      </c>
      <c r="K141" s="145" t="str">
        <f t="shared" si="51"/>
        <v xml:space="preserve"> </v>
      </c>
      <c r="L141" s="145" t="str">
        <f t="shared" si="52"/>
        <v xml:space="preserve"> </v>
      </c>
      <c r="M141" s="145">
        <f t="shared" si="53"/>
        <v>0</v>
      </c>
      <c r="N141" s="145" t="str">
        <f t="shared" si="54"/>
        <v xml:space="preserve"> </v>
      </c>
      <c r="O141" s="145" t="str">
        <f t="shared" si="55"/>
        <v xml:space="preserve"> </v>
      </c>
      <c r="P141" s="145" t="str">
        <f t="shared" si="56"/>
        <v xml:space="preserve"> </v>
      </c>
      <c r="Q141" s="150" t="e">
        <f t="shared" si="60"/>
        <v>#VALUE!</v>
      </c>
      <c r="R141" s="145" t="e">
        <f t="shared" si="61"/>
        <v>#VALUE!</v>
      </c>
      <c r="S141" s="126" t="e">
        <f t="shared" si="62"/>
        <v>#VALUE!</v>
      </c>
      <c r="T141" s="73" t="str">
        <f t="shared" si="63"/>
        <v>donnée(s) manquante(s)</v>
      </c>
      <c r="U141" s="74" t="str">
        <f t="shared" si="64"/>
        <v>donnée(s) manquante(s)</v>
      </c>
      <c r="V141" s="127" t="str">
        <f>IF(ISBLANK(H141)," ",IF(H141&lt;=Scenario!$C$3,0,IF(H141&lt;=Scenario!$C$5,1,IF(H141&lt;=Scenario!$C$6,2,IF(H141&lt;=Scenario!$C$7,3,IF(H141&lt;=Scenario!$C$8,4,5))))))</f>
        <v xml:space="preserve"> </v>
      </c>
      <c r="W141" s="127" t="str">
        <f>IF(ISBLANK(I141)," ",IF(I141&lt;=Scenario!$G$3,0,IF(I141&lt;=Scenario!$G$5,1,IF(I141&lt;=Scenario!$G$6,2,IF(I141&lt;=Scenario!$G$7,3,IF(I141&lt;=Scenario!$G$8,4,IF(I141&lt;=Scenario!$G$9,5,IF(I141&lt;=Scenario!$G$10,6,7))))))))</f>
        <v xml:space="preserve"> </v>
      </c>
      <c r="X141" s="12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2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27" t="e">
        <f t="shared" si="65"/>
        <v>#VALUE!</v>
      </c>
      <c r="AA141" s="127" t="e">
        <f t="shared" si="66"/>
        <v>#VALUE!</v>
      </c>
      <c r="AB141" s="126" t="e">
        <f t="shared" si="67"/>
        <v>#VALUE!</v>
      </c>
      <c r="AC141" s="73" t="str">
        <f t="shared" si="57"/>
        <v>missing data</v>
      </c>
      <c r="AD141" s="80" t="str">
        <f t="shared" si="58"/>
        <v>missing data</v>
      </c>
      <c r="AE141" s="128" t="e">
        <f t="shared" si="68"/>
        <v>#VALUE!</v>
      </c>
      <c r="AF141" s="81" t="e">
        <f t="shared" si="69"/>
        <v>#VALUE!</v>
      </c>
    </row>
    <row r="142" spans="1:32" x14ac:dyDescent="0.25">
      <c r="A142" s="114" t="s">
        <v>74</v>
      </c>
      <c r="B142" s="163"/>
      <c r="C142" s="105"/>
      <c r="D142" s="105"/>
      <c r="E142" s="104">
        <f t="shared" si="59"/>
        <v>0</v>
      </c>
      <c r="F142" s="105"/>
      <c r="G142" s="201"/>
      <c r="H142" s="201"/>
      <c r="I142" s="201"/>
      <c r="J142" s="150" t="str">
        <f t="shared" si="50"/>
        <v xml:space="preserve"> </v>
      </c>
      <c r="K142" s="145" t="str">
        <f t="shared" si="51"/>
        <v xml:space="preserve"> </v>
      </c>
      <c r="L142" s="145" t="str">
        <f t="shared" si="52"/>
        <v xml:space="preserve"> </v>
      </c>
      <c r="M142" s="145">
        <f t="shared" si="53"/>
        <v>0</v>
      </c>
      <c r="N142" s="145" t="str">
        <f t="shared" si="54"/>
        <v xml:space="preserve"> </v>
      </c>
      <c r="O142" s="145" t="str">
        <f t="shared" si="55"/>
        <v xml:space="preserve"> </v>
      </c>
      <c r="P142" s="145" t="str">
        <f t="shared" si="56"/>
        <v xml:space="preserve"> </v>
      </c>
      <c r="Q142" s="150" t="e">
        <f t="shared" si="60"/>
        <v>#VALUE!</v>
      </c>
      <c r="R142" s="145" t="e">
        <f t="shared" si="61"/>
        <v>#VALUE!</v>
      </c>
      <c r="S142" s="126" t="e">
        <f t="shared" si="62"/>
        <v>#VALUE!</v>
      </c>
      <c r="T142" s="73" t="str">
        <f t="shared" si="63"/>
        <v>donnée(s) manquante(s)</v>
      </c>
      <c r="U142" s="74" t="str">
        <f t="shared" si="64"/>
        <v>donnée(s) manquante(s)</v>
      </c>
      <c r="V142" s="127" t="str">
        <f>IF(ISBLANK(H142)," ",IF(H142&lt;=Scenario!$C$3,0,IF(H142&lt;=Scenario!$C$5,1,IF(H142&lt;=Scenario!$C$6,2,IF(H142&lt;=Scenario!$C$7,3,IF(H142&lt;=Scenario!$C$8,4,5))))))</f>
        <v xml:space="preserve"> </v>
      </c>
      <c r="W142" s="127" t="str">
        <f>IF(ISBLANK(I142)," ",IF(I142&lt;=Scenario!$G$3,0,IF(I142&lt;=Scenario!$G$5,1,IF(I142&lt;=Scenario!$G$6,2,IF(I142&lt;=Scenario!$G$7,3,IF(I142&lt;=Scenario!$G$8,4,IF(I142&lt;=Scenario!$G$9,5,IF(I142&lt;=Scenario!$G$10,6,7))))))))</f>
        <v xml:space="preserve"> </v>
      </c>
      <c r="X142" s="12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2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27" t="e">
        <f t="shared" si="65"/>
        <v>#VALUE!</v>
      </c>
      <c r="AA142" s="127" t="e">
        <f t="shared" si="66"/>
        <v>#VALUE!</v>
      </c>
      <c r="AB142" s="126" t="e">
        <f t="shared" si="67"/>
        <v>#VALUE!</v>
      </c>
      <c r="AC142" s="73" t="str">
        <f t="shared" si="57"/>
        <v>missing data</v>
      </c>
      <c r="AD142" s="80" t="str">
        <f t="shared" si="58"/>
        <v>missing data</v>
      </c>
      <c r="AE142" s="128" t="e">
        <f t="shared" si="68"/>
        <v>#VALUE!</v>
      </c>
      <c r="AF142" s="81" t="e">
        <f t="shared" si="69"/>
        <v>#VALUE!</v>
      </c>
    </row>
    <row r="143" spans="1:32" x14ac:dyDescent="0.25">
      <c r="A143" s="114" t="s">
        <v>74</v>
      </c>
      <c r="B143" s="163"/>
      <c r="C143" s="105"/>
      <c r="D143" s="105"/>
      <c r="E143" s="104">
        <f t="shared" si="59"/>
        <v>0</v>
      </c>
      <c r="F143" s="105"/>
      <c r="G143" s="201"/>
      <c r="H143" s="201"/>
      <c r="I143" s="201"/>
      <c r="J143" s="150" t="str">
        <f t="shared" si="50"/>
        <v xml:space="preserve"> </v>
      </c>
      <c r="K143" s="145" t="str">
        <f t="shared" si="51"/>
        <v xml:space="preserve"> </v>
      </c>
      <c r="L143" s="145" t="str">
        <f t="shared" si="52"/>
        <v xml:space="preserve"> </v>
      </c>
      <c r="M143" s="145">
        <f t="shared" si="53"/>
        <v>0</v>
      </c>
      <c r="N143" s="145" t="str">
        <f t="shared" si="54"/>
        <v xml:space="preserve"> </v>
      </c>
      <c r="O143" s="145" t="str">
        <f t="shared" si="55"/>
        <v xml:space="preserve"> </v>
      </c>
      <c r="P143" s="145" t="str">
        <f t="shared" si="56"/>
        <v xml:space="preserve"> </v>
      </c>
      <c r="Q143" s="150" t="e">
        <f t="shared" si="60"/>
        <v>#VALUE!</v>
      </c>
      <c r="R143" s="145" t="e">
        <f t="shared" si="61"/>
        <v>#VALUE!</v>
      </c>
      <c r="S143" s="126" t="e">
        <f t="shared" si="62"/>
        <v>#VALUE!</v>
      </c>
      <c r="T143" s="73" t="str">
        <f t="shared" si="63"/>
        <v>donnée(s) manquante(s)</v>
      </c>
      <c r="U143" s="74" t="str">
        <f t="shared" si="64"/>
        <v>donnée(s) manquante(s)</v>
      </c>
      <c r="V143" s="127" t="str">
        <f>IF(ISBLANK(H143)," ",IF(H143&lt;=Scenario!$C$3,0,IF(H143&lt;=Scenario!$C$5,1,IF(H143&lt;=Scenario!$C$6,2,IF(H143&lt;=Scenario!$C$7,3,IF(H143&lt;=Scenario!$C$8,4,5))))))</f>
        <v xml:space="preserve"> </v>
      </c>
      <c r="W143" s="127" t="str">
        <f>IF(ISBLANK(I143)," ",IF(I143&lt;=Scenario!$G$3,0,IF(I143&lt;=Scenario!$G$5,1,IF(I143&lt;=Scenario!$G$6,2,IF(I143&lt;=Scenario!$G$7,3,IF(I143&lt;=Scenario!$G$8,4,IF(I143&lt;=Scenario!$G$9,5,IF(I143&lt;=Scenario!$G$10,6,7))))))))</f>
        <v xml:space="preserve"> </v>
      </c>
      <c r="X143" s="12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2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27" t="e">
        <f t="shared" si="65"/>
        <v>#VALUE!</v>
      </c>
      <c r="AA143" s="127" t="e">
        <f t="shared" si="66"/>
        <v>#VALUE!</v>
      </c>
      <c r="AB143" s="126" t="e">
        <f t="shared" si="67"/>
        <v>#VALUE!</v>
      </c>
      <c r="AC143" s="73" t="str">
        <f t="shared" si="57"/>
        <v>missing data</v>
      </c>
      <c r="AD143" s="80" t="str">
        <f t="shared" si="58"/>
        <v>missing data</v>
      </c>
      <c r="AE143" s="128" t="e">
        <f t="shared" si="68"/>
        <v>#VALUE!</v>
      </c>
      <c r="AF143" s="81" t="e">
        <f t="shared" si="69"/>
        <v>#VALUE!</v>
      </c>
    </row>
    <row r="144" spans="1:32" x14ac:dyDescent="0.25">
      <c r="A144" s="114" t="s">
        <v>74</v>
      </c>
      <c r="B144" s="163"/>
      <c r="C144" s="105"/>
      <c r="D144" s="105"/>
      <c r="E144" s="104">
        <f t="shared" si="59"/>
        <v>0</v>
      </c>
      <c r="F144" s="105"/>
      <c r="G144" s="201"/>
      <c r="H144" s="201"/>
      <c r="I144" s="201"/>
      <c r="J144" s="150" t="str">
        <f t="shared" si="50"/>
        <v xml:space="preserve"> </v>
      </c>
      <c r="K144" s="145" t="str">
        <f t="shared" si="51"/>
        <v xml:space="preserve"> </v>
      </c>
      <c r="L144" s="145" t="str">
        <f t="shared" si="52"/>
        <v xml:space="preserve"> </v>
      </c>
      <c r="M144" s="145">
        <f t="shared" si="53"/>
        <v>0</v>
      </c>
      <c r="N144" s="145" t="str">
        <f t="shared" si="54"/>
        <v xml:space="preserve"> </v>
      </c>
      <c r="O144" s="145" t="str">
        <f t="shared" si="55"/>
        <v xml:space="preserve"> </v>
      </c>
      <c r="P144" s="145" t="str">
        <f t="shared" si="56"/>
        <v xml:space="preserve"> </v>
      </c>
      <c r="Q144" s="150" t="e">
        <f t="shared" si="60"/>
        <v>#VALUE!</v>
      </c>
      <c r="R144" s="145" t="e">
        <f t="shared" si="61"/>
        <v>#VALUE!</v>
      </c>
      <c r="S144" s="126" t="e">
        <f t="shared" si="62"/>
        <v>#VALUE!</v>
      </c>
      <c r="T144" s="73" t="str">
        <f t="shared" si="63"/>
        <v>donnée(s) manquante(s)</v>
      </c>
      <c r="U144" s="74" t="str">
        <f t="shared" si="64"/>
        <v>donnée(s) manquante(s)</v>
      </c>
      <c r="V144" s="127" t="str">
        <f>IF(ISBLANK(H144)," ",IF(H144&lt;=Scenario!$C$3,0,IF(H144&lt;=Scenario!$C$5,1,IF(H144&lt;=Scenario!$C$6,2,IF(H144&lt;=Scenario!$C$7,3,IF(H144&lt;=Scenario!$C$8,4,5))))))</f>
        <v xml:space="preserve"> </v>
      </c>
      <c r="W144" s="127" t="str">
        <f>IF(ISBLANK(I144)," ",IF(I144&lt;=Scenario!$G$3,0,IF(I144&lt;=Scenario!$G$5,1,IF(I144&lt;=Scenario!$G$6,2,IF(I144&lt;=Scenario!$G$7,3,IF(I144&lt;=Scenario!$G$8,4,IF(I144&lt;=Scenario!$G$9,5,IF(I144&lt;=Scenario!$G$10,6,7))))))))</f>
        <v xml:space="preserve"> </v>
      </c>
      <c r="X144" s="12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2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27" t="e">
        <f t="shared" si="65"/>
        <v>#VALUE!</v>
      </c>
      <c r="AA144" s="127" t="e">
        <f t="shared" si="66"/>
        <v>#VALUE!</v>
      </c>
      <c r="AB144" s="126" t="e">
        <f t="shared" si="67"/>
        <v>#VALUE!</v>
      </c>
      <c r="AC144" s="73" t="str">
        <f t="shared" si="57"/>
        <v>missing data</v>
      </c>
      <c r="AD144" s="80" t="str">
        <f t="shared" si="58"/>
        <v>missing data</v>
      </c>
      <c r="AE144" s="128" t="e">
        <f t="shared" si="68"/>
        <v>#VALUE!</v>
      </c>
      <c r="AF144" s="81" t="e">
        <f t="shared" si="69"/>
        <v>#VALUE!</v>
      </c>
    </row>
    <row r="145" spans="1:32" x14ac:dyDescent="0.25">
      <c r="A145" s="114" t="s">
        <v>74</v>
      </c>
      <c r="B145" s="163"/>
      <c r="C145" s="105"/>
      <c r="D145" s="105"/>
      <c r="E145" s="104">
        <f t="shared" si="59"/>
        <v>0</v>
      </c>
      <c r="F145" s="105"/>
      <c r="G145" s="201"/>
      <c r="H145" s="201"/>
      <c r="I145" s="201"/>
      <c r="J145" s="150" t="str">
        <f t="shared" si="50"/>
        <v xml:space="preserve"> </v>
      </c>
      <c r="K145" s="145" t="str">
        <f t="shared" si="51"/>
        <v xml:space="preserve"> </v>
      </c>
      <c r="L145" s="145" t="str">
        <f t="shared" si="52"/>
        <v xml:space="preserve"> </v>
      </c>
      <c r="M145" s="145">
        <f t="shared" si="53"/>
        <v>0</v>
      </c>
      <c r="N145" s="145" t="str">
        <f t="shared" si="54"/>
        <v xml:space="preserve"> </v>
      </c>
      <c r="O145" s="145" t="str">
        <f t="shared" si="55"/>
        <v xml:space="preserve"> </v>
      </c>
      <c r="P145" s="145" t="str">
        <f t="shared" si="56"/>
        <v xml:space="preserve"> </v>
      </c>
      <c r="Q145" s="150" t="e">
        <f t="shared" si="60"/>
        <v>#VALUE!</v>
      </c>
      <c r="R145" s="145" t="e">
        <f t="shared" si="61"/>
        <v>#VALUE!</v>
      </c>
      <c r="S145" s="126" t="e">
        <f t="shared" si="62"/>
        <v>#VALUE!</v>
      </c>
      <c r="T145" s="73" t="str">
        <f t="shared" si="63"/>
        <v>donnée(s) manquante(s)</v>
      </c>
      <c r="U145" s="74" t="str">
        <f t="shared" si="64"/>
        <v>donnée(s) manquante(s)</v>
      </c>
      <c r="V145" s="127" t="str">
        <f>IF(ISBLANK(H145)," ",IF(H145&lt;=Scenario!$C$3,0,IF(H145&lt;=Scenario!$C$5,1,IF(H145&lt;=Scenario!$C$6,2,IF(H145&lt;=Scenario!$C$7,3,IF(H145&lt;=Scenario!$C$8,4,5))))))</f>
        <v xml:space="preserve"> </v>
      </c>
      <c r="W145" s="127" t="str">
        <f>IF(ISBLANK(I145)," ",IF(I145&lt;=Scenario!$G$3,0,IF(I145&lt;=Scenario!$G$5,1,IF(I145&lt;=Scenario!$G$6,2,IF(I145&lt;=Scenario!$G$7,3,IF(I145&lt;=Scenario!$G$8,4,IF(I145&lt;=Scenario!$G$9,5,IF(I145&lt;=Scenario!$G$10,6,7))))))))</f>
        <v xml:space="preserve"> </v>
      </c>
      <c r="X145" s="12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2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27" t="e">
        <f t="shared" si="65"/>
        <v>#VALUE!</v>
      </c>
      <c r="AA145" s="127" t="e">
        <f t="shared" si="66"/>
        <v>#VALUE!</v>
      </c>
      <c r="AB145" s="126" t="e">
        <f t="shared" si="67"/>
        <v>#VALUE!</v>
      </c>
      <c r="AC145" s="73" t="str">
        <f t="shared" si="57"/>
        <v>missing data</v>
      </c>
      <c r="AD145" s="80" t="str">
        <f t="shared" si="58"/>
        <v>missing data</v>
      </c>
      <c r="AE145" s="128" t="e">
        <f t="shared" si="68"/>
        <v>#VALUE!</v>
      </c>
      <c r="AF145" s="81" t="e">
        <f t="shared" si="69"/>
        <v>#VALUE!</v>
      </c>
    </row>
    <row r="146" spans="1:32" x14ac:dyDescent="0.25">
      <c r="A146" s="114" t="s">
        <v>74</v>
      </c>
      <c r="B146" s="163"/>
      <c r="C146" s="105"/>
      <c r="D146" s="105"/>
      <c r="E146" s="104">
        <f t="shared" si="59"/>
        <v>0</v>
      </c>
      <c r="F146" s="105"/>
      <c r="G146" s="201"/>
      <c r="H146" s="201"/>
      <c r="I146" s="201"/>
      <c r="J146" s="150" t="str">
        <f t="shared" si="50"/>
        <v xml:space="preserve"> </v>
      </c>
      <c r="K146" s="145" t="str">
        <f t="shared" si="51"/>
        <v xml:space="preserve"> </v>
      </c>
      <c r="L146" s="145" t="str">
        <f t="shared" si="52"/>
        <v xml:space="preserve"> </v>
      </c>
      <c r="M146" s="145">
        <f t="shared" si="53"/>
        <v>0</v>
      </c>
      <c r="N146" s="145" t="str">
        <f t="shared" si="54"/>
        <v xml:space="preserve"> </v>
      </c>
      <c r="O146" s="145" t="str">
        <f t="shared" si="55"/>
        <v xml:space="preserve"> </v>
      </c>
      <c r="P146" s="145" t="str">
        <f t="shared" si="56"/>
        <v xml:space="preserve"> </v>
      </c>
      <c r="Q146" s="150" t="e">
        <f t="shared" si="60"/>
        <v>#VALUE!</v>
      </c>
      <c r="R146" s="145" t="e">
        <f t="shared" si="61"/>
        <v>#VALUE!</v>
      </c>
      <c r="S146" s="126" t="e">
        <f t="shared" si="62"/>
        <v>#VALUE!</v>
      </c>
      <c r="T146" s="73" t="str">
        <f t="shared" si="63"/>
        <v>donnée(s) manquante(s)</v>
      </c>
      <c r="U146" s="74" t="str">
        <f t="shared" si="64"/>
        <v>donnée(s) manquante(s)</v>
      </c>
      <c r="V146" s="127" t="str">
        <f>IF(ISBLANK(H146)," ",IF(H146&lt;=Scenario!$C$3,0,IF(H146&lt;=Scenario!$C$5,1,IF(H146&lt;=Scenario!$C$6,2,IF(H146&lt;=Scenario!$C$7,3,IF(H146&lt;=Scenario!$C$8,4,5))))))</f>
        <v xml:space="preserve"> </v>
      </c>
      <c r="W146" s="127" t="str">
        <f>IF(ISBLANK(I146)," ",IF(I146&lt;=Scenario!$G$3,0,IF(I146&lt;=Scenario!$G$5,1,IF(I146&lt;=Scenario!$G$6,2,IF(I146&lt;=Scenario!$G$7,3,IF(I146&lt;=Scenario!$G$8,4,IF(I146&lt;=Scenario!$G$9,5,IF(I146&lt;=Scenario!$G$10,6,7))))))))</f>
        <v xml:space="preserve"> </v>
      </c>
      <c r="X146" s="12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2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27" t="e">
        <f t="shared" si="65"/>
        <v>#VALUE!</v>
      </c>
      <c r="AA146" s="127" t="e">
        <f t="shared" si="66"/>
        <v>#VALUE!</v>
      </c>
      <c r="AB146" s="126" t="e">
        <f t="shared" si="67"/>
        <v>#VALUE!</v>
      </c>
      <c r="AC146" s="73" t="str">
        <f t="shared" si="57"/>
        <v>missing data</v>
      </c>
      <c r="AD146" s="80" t="str">
        <f t="shared" si="58"/>
        <v>missing data</v>
      </c>
      <c r="AE146" s="128" t="e">
        <f t="shared" si="68"/>
        <v>#VALUE!</v>
      </c>
      <c r="AF146" s="81" t="e">
        <f t="shared" si="69"/>
        <v>#VALUE!</v>
      </c>
    </row>
    <row r="147" spans="1:32" x14ac:dyDescent="0.25">
      <c r="A147" s="114" t="s">
        <v>74</v>
      </c>
      <c r="B147" s="163"/>
      <c r="C147" s="105"/>
      <c r="D147" s="105"/>
      <c r="E147" s="104">
        <f t="shared" si="59"/>
        <v>0</v>
      </c>
      <c r="F147" s="105"/>
      <c r="G147" s="201"/>
      <c r="H147" s="201"/>
      <c r="I147" s="201"/>
      <c r="J147" s="150" t="str">
        <f t="shared" si="50"/>
        <v xml:space="preserve"> </v>
      </c>
      <c r="K147" s="145" t="str">
        <f t="shared" si="51"/>
        <v xml:space="preserve"> </v>
      </c>
      <c r="L147" s="145" t="str">
        <f t="shared" si="52"/>
        <v xml:space="preserve"> </v>
      </c>
      <c r="M147" s="145">
        <f t="shared" si="53"/>
        <v>0</v>
      </c>
      <c r="N147" s="145" t="str">
        <f t="shared" si="54"/>
        <v xml:space="preserve"> </v>
      </c>
      <c r="O147" s="145" t="str">
        <f t="shared" si="55"/>
        <v xml:space="preserve"> </v>
      </c>
      <c r="P147" s="145" t="str">
        <f t="shared" si="56"/>
        <v xml:space="preserve"> </v>
      </c>
      <c r="Q147" s="150" t="e">
        <f t="shared" si="60"/>
        <v>#VALUE!</v>
      </c>
      <c r="R147" s="145" t="e">
        <f t="shared" si="61"/>
        <v>#VALUE!</v>
      </c>
      <c r="S147" s="126" t="e">
        <f t="shared" si="62"/>
        <v>#VALUE!</v>
      </c>
      <c r="T147" s="73" t="str">
        <f t="shared" si="63"/>
        <v>donnée(s) manquante(s)</v>
      </c>
      <c r="U147" s="74" t="str">
        <f t="shared" si="64"/>
        <v>donnée(s) manquante(s)</v>
      </c>
      <c r="V147" s="127" t="str">
        <f>IF(ISBLANK(H147)," ",IF(H147&lt;=Scenario!$C$3,0,IF(H147&lt;=Scenario!$C$5,1,IF(H147&lt;=Scenario!$C$6,2,IF(H147&lt;=Scenario!$C$7,3,IF(H147&lt;=Scenario!$C$8,4,5))))))</f>
        <v xml:space="preserve"> </v>
      </c>
      <c r="W147" s="127" t="str">
        <f>IF(ISBLANK(I147)," ",IF(I147&lt;=Scenario!$G$3,0,IF(I147&lt;=Scenario!$G$5,1,IF(I147&lt;=Scenario!$G$6,2,IF(I147&lt;=Scenario!$G$7,3,IF(I147&lt;=Scenario!$G$8,4,IF(I147&lt;=Scenario!$G$9,5,IF(I147&lt;=Scenario!$G$10,6,7))))))))</f>
        <v xml:space="preserve"> </v>
      </c>
      <c r="X147" s="12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2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27" t="e">
        <f t="shared" si="65"/>
        <v>#VALUE!</v>
      </c>
      <c r="AA147" s="127" t="e">
        <f t="shared" si="66"/>
        <v>#VALUE!</v>
      </c>
      <c r="AB147" s="126" t="e">
        <f t="shared" si="67"/>
        <v>#VALUE!</v>
      </c>
      <c r="AC147" s="73" t="str">
        <f t="shared" si="57"/>
        <v>missing data</v>
      </c>
      <c r="AD147" s="80" t="str">
        <f t="shared" si="58"/>
        <v>missing data</v>
      </c>
      <c r="AE147" s="128" t="e">
        <f t="shared" si="68"/>
        <v>#VALUE!</v>
      </c>
      <c r="AF147" s="81" t="e">
        <f t="shared" si="69"/>
        <v>#VALUE!</v>
      </c>
    </row>
    <row r="148" spans="1:32" x14ac:dyDescent="0.25">
      <c r="A148" s="114" t="s">
        <v>74</v>
      </c>
      <c r="B148" s="163"/>
      <c r="C148" s="105"/>
      <c r="D148" s="105"/>
      <c r="E148" s="104">
        <f t="shared" si="59"/>
        <v>0</v>
      </c>
      <c r="F148" s="105"/>
      <c r="G148" s="201"/>
      <c r="H148" s="201"/>
      <c r="I148" s="201"/>
      <c r="J148" s="150" t="str">
        <f t="shared" si="50"/>
        <v xml:space="preserve"> </v>
      </c>
      <c r="K148" s="145" t="str">
        <f t="shared" si="51"/>
        <v xml:space="preserve"> </v>
      </c>
      <c r="L148" s="145" t="str">
        <f t="shared" si="52"/>
        <v xml:space="preserve"> </v>
      </c>
      <c r="M148" s="145">
        <f t="shared" si="53"/>
        <v>0</v>
      </c>
      <c r="N148" s="145" t="str">
        <f t="shared" si="54"/>
        <v xml:space="preserve"> </v>
      </c>
      <c r="O148" s="145" t="str">
        <f t="shared" si="55"/>
        <v xml:space="preserve"> </v>
      </c>
      <c r="P148" s="145" t="str">
        <f t="shared" si="56"/>
        <v xml:space="preserve"> </v>
      </c>
      <c r="Q148" s="150" t="e">
        <f t="shared" si="60"/>
        <v>#VALUE!</v>
      </c>
      <c r="R148" s="145" t="e">
        <f t="shared" si="61"/>
        <v>#VALUE!</v>
      </c>
      <c r="S148" s="126" t="e">
        <f t="shared" si="62"/>
        <v>#VALUE!</v>
      </c>
      <c r="T148" s="73" t="str">
        <f t="shared" si="63"/>
        <v>donnée(s) manquante(s)</v>
      </c>
      <c r="U148" s="74" t="str">
        <f t="shared" si="64"/>
        <v>donnée(s) manquante(s)</v>
      </c>
      <c r="V148" s="127" t="str">
        <f>IF(ISBLANK(H148)," ",IF(H148&lt;=Scenario!$C$3,0,IF(H148&lt;=Scenario!$C$5,1,IF(H148&lt;=Scenario!$C$6,2,IF(H148&lt;=Scenario!$C$7,3,IF(H148&lt;=Scenario!$C$8,4,5))))))</f>
        <v xml:space="preserve"> </v>
      </c>
      <c r="W148" s="127" t="str">
        <f>IF(ISBLANK(I148)," ",IF(I148&lt;=Scenario!$G$3,0,IF(I148&lt;=Scenario!$G$5,1,IF(I148&lt;=Scenario!$G$6,2,IF(I148&lt;=Scenario!$G$7,3,IF(I148&lt;=Scenario!$G$8,4,IF(I148&lt;=Scenario!$G$9,5,IF(I148&lt;=Scenario!$G$10,6,7))))))))</f>
        <v xml:space="preserve"> </v>
      </c>
      <c r="X148" s="12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2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27" t="e">
        <f t="shared" si="65"/>
        <v>#VALUE!</v>
      </c>
      <c r="AA148" s="127" t="e">
        <f t="shared" si="66"/>
        <v>#VALUE!</v>
      </c>
      <c r="AB148" s="126" t="e">
        <f t="shared" si="67"/>
        <v>#VALUE!</v>
      </c>
      <c r="AC148" s="73" t="str">
        <f t="shared" si="57"/>
        <v>missing data</v>
      </c>
      <c r="AD148" s="80" t="str">
        <f t="shared" si="58"/>
        <v>missing data</v>
      </c>
      <c r="AE148" s="128" t="e">
        <f t="shared" si="68"/>
        <v>#VALUE!</v>
      </c>
      <c r="AF148" s="81" t="e">
        <f t="shared" si="69"/>
        <v>#VALUE!</v>
      </c>
    </row>
    <row r="149" spans="1:32" x14ac:dyDescent="0.25">
      <c r="A149" s="114" t="s">
        <v>74</v>
      </c>
      <c r="B149" s="163"/>
      <c r="C149" s="105"/>
      <c r="D149" s="105"/>
      <c r="E149" s="104">
        <f t="shared" si="59"/>
        <v>0</v>
      </c>
      <c r="F149" s="105"/>
      <c r="G149" s="201"/>
      <c r="H149" s="201"/>
      <c r="I149" s="201"/>
      <c r="J149" s="150" t="str">
        <f t="shared" si="50"/>
        <v xml:space="preserve"> </v>
      </c>
      <c r="K149" s="145" t="str">
        <f t="shared" si="51"/>
        <v xml:space="preserve"> </v>
      </c>
      <c r="L149" s="145" t="str">
        <f t="shared" si="52"/>
        <v xml:space="preserve"> </v>
      </c>
      <c r="M149" s="145">
        <f t="shared" si="53"/>
        <v>0</v>
      </c>
      <c r="N149" s="145" t="str">
        <f t="shared" si="54"/>
        <v xml:space="preserve"> </v>
      </c>
      <c r="O149" s="145" t="str">
        <f t="shared" si="55"/>
        <v xml:space="preserve"> </v>
      </c>
      <c r="P149" s="145" t="str">
        <f t="shared" si="56"/>
        <v xml:space="preserve"> </v>
      </c>
      <c r="Q149" s="150" t="e">
        <f t="shared" si="60"/>
        <v>#VALUE!</v>
      </c>
      <c r="R149" s="145" t="e">
        <f t="shared" si="61"/>
        <v>#VALUE!</v>
      </c>
      <c r="S149" s="126" t="e">
        <f t="shared" si="62"/>
        <v>#VALUE!</v>
      </c>
      <c r="T149" s="73" t="str">
        <f t="shared" si="63"/>
        <v>donnée(s) manquante(s)</v>
      </c>
      <c r="U149" s="74" t="str">
        <f t="shared" si="64"/>
        <v>donnée(s) manquante(s)</v>
      </c>
      <c r="V149" s="127" t="str">
        <f>IF(ISBLANK(H149)," ",IF(H149&lt;=Scenario!$C$3,0,IF(H149&lt;=Scenario!$C$5,1,IF(H149&lt;=Scenario!$C$6,2,IF(H149&lt;=Scenario!$C$7,3,IF(H149&lt;=Scenario!$C$8,4,5))))))</f>
        <v xml:space="preserve"> </v>
      </c>
      <c r="W149" s="127" t="str">
        <f>IF(ISBLANK(I149)," ",IF(I149&lt;=Scenario!$G$3,0,IF(I149&lt;=Scenario!$G$5,1,IF(I149&lt;=Scenario!$G$6,2,IF(I149&lt;=Scenario!$G$7,3,IF(I149&lt;=Scenario!$G$8,4,IF(I149&lt;=Scenario!$G$9,5,IF(I149&lt;=Scenario!$G$10,6,7))))))))</f>
        <v xml:space="preserve"> </v>
      </c>
      <c r="X149" s="12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2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27" t="e">
        <f t="shared" si="65"/>
        <v>#VALUE!</v>
      </c>
      <c r="AA149" s="127" t="e">
        <f t="shared" si="66"/>
        <v>#VALUE!</v>
      </c>
      <c r="AB149" s="126" t="e">
        <f t="shared" si="67"/>
        <v>#VALUE!</v>
      </c>
      <c r="AC149" s="73" t="str">
        <f t="shared" si="57"/>
        <v>missing data</v>
      </c>
      <c r="AD149" s="80" t="str">
        <f t="shared" si="58"/>
        <v>missing data</v>
      </c>
      <c r="AE149" s="128" t="e">
        <f t="shared" si="68"/>
        <v>#VALUE!</v>
      </c>
      <c r="AF149" s="81" t="e">
        <f t="shared" si="69"/>
        <v>#VALUE!</v>
      </c>
    </row>
    <row r="150" spans="1:32" x14ac:dyDescent="0.25">
      <c r="A150" s="114" t="s">
        <v>74</v>
      </c>
      <c r="B150" s="163"/>
      <c r="C150" s="105"/>
      <c r="D150" s="105"/>
      <c r="E150" s="104">
        <f t="shared" si="59"/>
        <v>0</v>
      </c>
      <c r="F150" s="105"/>
      <c r="G150" s="201"/>
      <c r="H150" s="201"/>
      <c r="I150" s="201"/>
      <c r="J150" s="150" t="str">
        <f t="shared" si="50"/>
        <v xml:space="preserve"> </v>
      </c>
      <c r="K150" s="145" t="str">
        <f t="shared" si="51"/>
        <v xml:space="preserve"> </v>
      </c>
      <c r="L150" s="145" t="str">
        <f t="shared" si="52"/>
        <v xml:space="preserve"> </v>
      </c>
      <c r="M150" s="145">
        <f t="shared" si="53"/>
        <v>0</v>
      </c>
      <c r="N150" s="145" t="str">
        <f t="shared" si="54"/>
        <v xml:space="preserve"> </v>
      </c>
      <c r="O150" s="145" t="str">
        <f t="shared" si="55"/>
        <v xml:space="preserve"> </v>
      </c>
      <c r="P150" s="145" t="str">
        <f t="shared" si="56"/>
        <v xml:space="preserve"> </v>
      </c>
      <c r="Q150" s="150" t="e">
        <f t="shared" si="60"/>
        <v>#VALUE!</v>
      </c>
      <c r="R150" s="145" t="e">
        <f t="shared" si="61"/>
        <v>#VALUE!</v>
      </c>
      <c r="S150" s="126" t="e">
        <f t="shared" si="62"/>
        <v>#VALUE!</v>
      </c>
      <c r="T150" s="73" t="str">
        <f t="shared" si="63"/>
        <v>donnée(s) manquante(s)</v>
      </c>
      <c r="U150" s="74" t="str">
        <f t="shared" si="64"/>
        <v>donnée(s) manquante(s)</v>
      </c>
      <c r="V150" s="127" t="str">
        <f>IF(ISBLANK(H150)," ",IF(H150&lt;=Scenario!$C$3,0,IF(H150&lt;=Scenario!$C$5,1,IF(H150&lt;=Scenario!$C$6,2,IF(H150&lt;=Scenario!$C$7,3,IF(H150&lt;=Scenario!$C$8,4,5))))))</f>
        <v xml:space="preserve"> </v>
      </c>
      <c r="W150" s="127" t="str">
        <f>IF(ISBLANK(I150)," ",IF(I150&lt;=Scenario!$G$3,0,IF(I150&lt;=Scenario!$G$5,1,IF(I150&lt;=Scenario!$G$6,2,IF(I150&lt;=Scenario!$G$7,3,IF(I150&lt;=Scenario!$G$8,4,IF(I150&lt;=Scenario!$G$9,5,IF(I150&lt;=Scenario!$G$10,6,7))))))))</f>
        <v xml:space="preserve"> </v>
      </c>
      <c r="X150" s="12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2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27" t="e">
        <f t="shared" si="65"/>
        <v>#VALUE!</v>
      </c>
      <c r="AA150" s="127" t="e">
        <f t="shared" si="66"/>
        <v>#VALUE!</v>
      </c>
      <c r="AB150" s="126" t="e">
        <f t="shared" si="67"/>
        <v>#VALUE!</v>
      </c>
      <c r="AC150" s="73" t="str">
        <f t="shared" si="57"/>
        <v>missing data</v>
      </c>
      <c r="AD150" s="80" t="str">
        <f t="shared" si="58"/>
        <v>missing data</v>
      </c>
      <c r="AE150" s="128" t="e">
        <f t="shared" si="68"/>
        <v>#VALUE!</v>
      </c>
      <c r="AF150" s="81" t="e">
        <f t="shared" si="69"/>
        <v>#VALUE!</v>
      </c>
    </row>
    <row r="151" spans="1:32" x14ac:dyDescent="0.25">
      <c r="A151" s="114" t="s">
        <v>74</v>
      </c>
      <c r="B151" s="163"/>
      <c r="C151" s="105"/>
      <c r="D151" s="105"/>
      <c r="E151" s="104">
        <f t="shared" si="59"/>
        <v>0</v>
      </c>
      <c r="F151" s="105"/>
      <c r="G151" s="201"/>
      <c r="H151" s="201"/>
      <c r="I151" s="201"/>
      <c r="J151" s="150" t="str">
        <f t="shared" si="50"/>
        <v xml:space="preserve"> </v>
      </c>
      <c r="K151" s="145" t="str">
        <f t="shared" si="51"/>
        <v xml:space="preserve"> </v>
      </c>
      <c r="L151" s="145" t="str">
        <f t="shared" si="52"/>
        <v xml:space="preserve"> </v>
      </c>
      <c r="M151" s="145">
        <f t="shared" si="53"/>
        <v>0</v>
      </c>
      <c r="N151" s="145" t="str">
        <f t="shared" si="54"/>
        <v xml:space="preserve"> </v>
      </c>
      <c r="O151" s="145" t="str">
        <f t="shared" si="55"/>
        <v xml:space="preserve"> </v>
      </c>
      <c r="P151" s="145" t="str">
        <f t="shared" si="56"/>
        <v xml:space="preserve"> </v>
      </c>
      <c r="Q151" s="150" t="e">
        <f t="shared" si="60"/>
        <v>#VALUE!</v>
      </c>
      <c r="R151" s="145" t="e">
        <f t="shared" si="61"/>
        <v>#VALUE!</v>
      </c>
      <c r="S151" s="126" t="e">
        <f t="shared" si="62"/>
        <v>#VALUE!</v>
      </c>
      <c r="T151" s="73" t="str">
        <f t="shared" si="63"/>
        <v>donnée(s) manquante(s)</v>
      </c>
      <c r="U151" s="74" t="str">
        <f t="shared" si="64"/>
        <v>donnée(s) manquante(s)</v>
      </c>
      <c r="V151" s="127" t="str">
        <f>IF(ISBLANK(H151)," ",IF(H151&lt;=Scenario!$C$3,0,IF(H151&lt;=Scenario!$C$5,1,IF(H151&lt;=Scenario!$C$6,2,IF(H151&lt;=Scenario!$C$7,3,IF(H151&lt;=Scenario!$C$8,4,5))))))</f>
        <v xml:space="preserve"> </v>
      </c>
      <c r="W151" s="127" t="str">
        <f>IF(ISBLANK(I151)," ",IF(I151&lt;=Scenario!$G$3,0,IF(I151&lt;=Scenario!$G$5,1,IF(I151&lt;=Scenario!$G$6,2,IF(I151&lt;=Scenario!$G$7,3,IF(I151&lt;=Scenario!$G$8,4,IF(I151&lt;=Scenario!$G$9,5,IF(I151&lt;=Scenario!$G$10,6,7))))))))</f>
        <v xml:space="preserve"> </v>
      </c>
      <c r="X151" s="12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2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27" t="e">
        <f t="shared" si="65"/>
        <v>#VALUE!</v>
      </c>
      <c r="AA151" s="127" t="e">
        <f t="shared" si="66"/>
        <v>#VALUE!</v>
      </c>
      <c r="AB151" s="126" t="e">
        <f t="shared" si="67"/>
        <v>#VALUE!</v>
      </c>
      <c r="AC151" s="73" t="str">
        <f t="shared" si="57"/>
        <v>missing data</v>
      </c>
      <c r="AD151" s="80" t="str">
        <f t="shared" si="58"/>
        <v>missing data</v>
      </c>
      <c r="AE151" s="128" t="e">
        <f t="shared" si="68"/>
        <v>#VALUE!</v>
      </c>
      <c r="AF151" s="81" t="e">
        <f t="shared" si="69"/>
        <v>#VALUE!</v>
      </c>
    </row>
    <row r="152" spans="1:32" x14ac:dyDescent="0.25">
      <c r="A152" s="114" t="s">
        <v>74</v>
      </c>
      <c r="B152" s="163"/>
      <c r="C152" s="105"/>
      <c r="D152" s="105"/>
      <c r="E152" s="104">
        <f t="shared" si="59"/>
        <v>0</v>
      </c>
      <c r="F152" s="105"/>
      <c r="G152" s="201"/>
      <c r="H152" s="201"/>
      <c r="I152" s="201"/>
      <c r="J152" s="150" t="str">
        <f t="shared" si="50"/>
        <v xml:space="preserve"> </v>
      </c>
      <c r="K152" s="145" t="str">
        <f t="shared" si="51"/>
        <v xml:space="preserve"> </v>
      </c>
      <c r="L152" s="145" t="str">
        <f t="shared" si="52"/>
        <v xml:space="preserve"> </v>
      </c>
      <c r="M152" s="145">
        <f t="shared" si="53"/>
        <v>0</v>
      </c>
      <c r="N152" s="145" t="str">
        <f t="shared" si="54"/>
        <v xml:space="preserve"> </v>
      </c>
      <c r="O152" s="145" t="str">
        <f t="shared" si="55"/>
        <v xml:space="preserve"> </v>
      </c>
      <c r="P152" s="145" t="str">
        <f t="shared" si="56"/>
        <v xml:space="preserve"> </v>
      </c>
      <c r="Q152" s="150" t="e">
        <f t="shared" si="60"/>
        <v>#VALUE!</v>
      </c>
      <c r="R152" s="145" t="e">
        <f t="shared" si="61"/>
        <v>#VALUE!</v>
      </c>
      <c r="S152" s="126" t="e">
        <f t="shared" si="62"/>
        <v>#VALUE!</v>
      </c>
      <c r="T152" s="73" t="str">
        <f t="shared" si="63"/>
        <v>donnée(s) manquante(s)</v>
      </c>
      <c r="U152" s="74" t="str">
        <f t="shared" si="64"/>
        <v>donnée(s) manquante(s)</v>
      </c>
      <c r="V152" s="127" t="str">
        <f>IF(ISBLANK(H152)," ",IF(H152&lt;=Scenario!$C$3,0,IF(H152&lt;=Scenario!$C$5,1,IF(H152&lt;=Scenario!$C$6,2,IF(H152&lt;=Scenario!$C$7,3,IF(H152&lt;=Scenario!$C$8,4,5))))))</f>
        <v xml:space="preserve"> </v>
      </c>
      <c r="W152" s="127" t="str">
        <f>IF(ISBLANK(I152)," ",IF(I152&lt;=Scenario!$G$3,0,IF(I152&lt;=Scenario!$G$5,1,IF(I152&lt;=Scenario!$G$6,2,IF(I152&lt;=Scenario!$G$7,3,IF(I152&lt;=Scenario!$G$8,4,IF(I152&lt;=Scenario!$G$9,5,IF(I152&lt;=Scenario!$G$10,6,7))))))))</f>
        <v xml:space="preserve"> </v>
      </c>
      <c r="X152" s="12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2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27" t="e">
        <f t="shared" si="65"/>
        <v>#VALUE!</v>
      </c>
      <c r="AA152" s="127" t="e">
        <f t="shared" si="66"/>
        <v>#VALUE!</v>
      </c>
      <c r="AB152" s="126" t="e">
        <f t="shared" si="67"/>
        <v>#VALUE!</v>
      </c>
      <c r="AC152" s="73" t="str">
        <f t="shared" si="57"/>
        <v>missing data</v>
      </c>
      <c r="AD152" s="80" t="str">
        <f t="shared" si="58"/>
        <v>missing data</v>
      </c>
      <c r="AE152" s="128" t="e">
        <f t="shared" si="68"/>
        <v>#VALUE!</v>
      </c>
      <c r="AF152" s="81" t="e">
        <f t="shared" si="69"/>
        <v>#VALUE!</v>
      </c>
    </row>
    <row r="153" spans="1:32" x14ac:dyDescent="0.25">
      <c r="A153" s="114" t="s">
        <v>74</v>
      </c>
      <c r="B153" s="163"/>
      <c r="C153" s="105"/>
      <c r="D153" s="105"/>
      <c r="E153" s="104">
        <f t="shared" si="59"/>
        <v>0</v>
      </c>
      <c r="F153" s="105"/>
      <c r="G153" s="201"/>
      <c r="H153" s="201"/>
      <c r="I153" s="201"/>
      <c r="J153" s="150" t="str">
        <f t="shared" si="50"/>
        <v xml:space="preserve"> </v>
      </c>
      <c r="K153" s="145" t="str">
        <f t="shared" si="51"/>
        <v xml:space="preserve"> </v>
      </c>
      <c r="L153" s="145" t="str">
        <f t="shared" si="52"/>
        <v xml:space="preserve"> </v>
      </c>
      <c r="M153" s="145">
        <f t="shared" si="53"/>
        <v>0</v>
      </c>
      <c r="N153" s="145" t="str">
        <f t="shared" si="54"/>
        <v xml:space="preserve"> </v>
      </c>
      <c r="O153" s="145" t="str">
        <f t="shared" si="55"/>
        <v xml:space="preserve"> </v>
      </c>
      <c r="P153" s="145" t="str">
        <f t="shared" si="56"/>
        <v xml:space="preserve"> </v>
      </c>
      <c r="Q153" s="150" t="e">
        <f t="shared" si="60"/>
        <v>#VALUE!</v>
      </c>
      <c r="R153" s="145" t="e">
        <f t="shared" si="61"/>
        <v>#VALUE!</v>
      </c>
      <c r="S153" s="126" t="e">
        <f t="shared" si="62"/>
        <v>#VALUE!</v>
      </c>
      <c r="T153" s="73" t="str">
        <f t="shared" si="63"/>
        <v>donnée(s) manquante(s)</v>
      </c>
      <c r="U153" s="74" t="str">
        <f t="shared" si="64"/>
        <v>donnée(s) manquante(s)</v>
      </c>
      <c r="V153" s="127" t="str">
        <f>IF(ISBLANK(H153)," ",IF(H153&lt;=Scenario!$C$3,0,IF(H153&lt;=Scenario!$C$5,1,IF(H153&lt;=Scenario!$C$6,2,IF(H153&lt;=Scenario!$C$7,3,IF(H153&lt;=Scenario!$C$8,4,5))))))</f>
        <v xml:space="preserve"> </v>
      </c>
      <c r="W153" s="127" t="str">
        <f>IF(ISBLANK(I153)," ",IF(I153&lt;=Scenario!$G$3,0,IF(I153&lt;=Scenario!$G$5,1,IF(I153&lt;=Scenario!$G$6,2,IF(I153&lt;=Scenario!$G$7,3,IF(I153&lt;=Scenario!$G$8,4,IF(I153&lt;=Scenario!$G$9,5,IF(I153&lt;=Scenario!$G$10,6,7))))))))</f>
        <v xml:space="preserve"> </v>
      </c>
      <c r="X153" s="12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2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27" t="e">
        <f t="shared" si="65"/>
        <v>#VALUE!</v>
      </c>
      <c r="AA153" s="127" t="e">
        <f t="shared" si="66"/>
        <v>#VALUE!</v>
      </c>
      <c r="AB153" s="126" t="e">
        <f t="shared" si="67"/>
        <v>#VALUE!</v>
      </c>
      <c r="AC153" s="73" t="str">
        <f t="shared" si="57"/>
        <v>missing data</v>
      </c>
      <c r="AD153" s="80" t="str">
        <f t="shared" si="58"/>
        <v>missing data</v>
      </c>
      <c r="AE153" s="128" t="e">
        <f t="shared" si="68"/>
        <v>#VALUE!</v>
      </c>
      <c r="AF153" s="81" t="e">
        <f t="shared" si="69"/>
        <v>#VALUE!</v>
      </c>
    </row>
    <row r="154" spans="1:32" x14ac:dyDescent="0.25">
      <c r="A154" s="114" t="s">
        <v>74</v>
      </c>
      <c r="B154" s="163"/>
      <c r="C154" s="105"/>
      <c r="D154" s="105"/>
      <c r="E154" s="104">
        <f t="shared" si="59"/>
        <v>0</v>
      </c>
      <c r="F154" s="105"/>
      <c r="G154" s="201"/>
      <c r="H154" s="201"/>
      <c r="I154" s="201"/>
      <c r="J154" s="150" t="str">
        <f t="shared" si="50"/>
        <v xml:space="preserve"> </v>
      </c>
      <c r="K154" s="145" t="str">
        <f t="shared" si="51"/>
        <v xml:space="preserve"> </v>
      </c>
      <c r="L154" s="145" t="str">
        <f t="shared" si="52"/>
        <v xml:space="preserve"> </v>
      </c>
      <c r="M154" s="145">
        <f t="shared" si="53"/>
        <v>0</v>
      </c>
      <c r="N154" s="145" t="str">
        <f t="shared" si="54"/>
        <v xml:space="preserve"> </v>
      </c>
      <c r="O154" s="145" t="str">
        <f t="shared" si="55"/>
        <v xml:space="preserve"> </v>
      </c>
      <c r="P154" s="145" t="str">
        <f t="shared" si="56"/>
        <v xml:space="preserve"> </v>
      </c>
      <c r="Q154" s="150" t="e">
        <f t="shared" si="60"/>
        <v>#VALUE!</v>
      </c>
      <c r="R154" s="145" t="e">
        <f t="shared" si="61"/>
        <v>#VALUE!</v>
      </c>
      <c r="S154" s="126" t="e">
        <f t="shared" si="62"/>
        <v>#VALUE!</v>
      </c>
      <c r="T154" s="73" t="str">
        <f t="shared" si="63"/>
        <v>donnée(s) manquante(s)</v>
      </c>
      <c r="U154" s="74" t="str">
        <f t="shared" si="64"/>
        <v>donnée(s) manquante(s)</v>
      </c>
      <c r="V154" s="127" t="str">
        <f>IF(ISBLANK(H154)," ",IF(H154&lt;=Scenario!$C$3,0,IF(H154&lt;=Scenario!$C$5,1,IF(H154&lt;=Scenario!$C$6,2,IF(H154&lt;=Scenario!$C$7,3,IF(H154&lt;=Scenario!$C$8,4,5))))))</f>
        <v xml:space="preserve"> </v>
      </c>
      <c r="W154" s="127" t="str">
        <f>IF(ISBLANK(I154)," ",IF(I154&lt;=Scenario!$G$3,0,IF(I154&lt;=Scenario!$G$5,1,IF(I154&lt;=Scenario!$G$6,2,IF(I154&lt;=Scenario!$G$7,3,IF(I154&lt;=Scenario!$G$8,4,IF(I154&lt;=Scenario!$G$9,5,IF(I154&lt;=Scenario!$G$10,6,7))))))))</f>
        <v xml:space="preserve"> </v>
      </c>
      <c r="X154" s="12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2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27" t="e">
        <f t="shared" si="65"/>
        <v>#VALUE!</v>
      </c>
      <c r="AA154" s="127" t="e">
        <f t="shared" si="66"/>
        <v>#VALUE!</v>
      </c>
      <c r="AB154" s="126" t="e">
        <f t="shared" si="67"/>
        <v>#VALUE!</v>
      </c>
      <c r="AC154" s="73" t="str">
        <f t="shared" si="57"/>
        <v>missing data</v>
      </c>
      <c r="AD154" s="80" t="str">
        <f t="shared" si="58"/>
        <v>missing data</v>
      </c>
      <c r="AE154" s="128" t="e">
        <f t="shared" si="68"/>
        <v>#VALUE!</v>
      </c>
      <c r="AF154" s="81" t="e">
        <f t="shared" si="69"/>
        <v>#VALUE!</v>
      </c>
    </row>
    <row r="155" spans="1:32" x14ac:dyDescent="0.25">
      <c r="A155" s="114" t="s">
        <v>74</v>
      </c>
      <c r="B155" s="163"/>
      <c r="C155" s="105"/>
      <c r="D155" s="105"/>
      <c r="E155" s="104">
        <f t="shared" si="59"/>
        <v>0</v>
      </c>
      <c r="F155" s="105"/>
      <c r="G155" s="201"/>
      <c r="H155" s="201"/>
      <c r="I155" s="201"/>
      <c r="J155" s="150" t="str">
        <f t="shared" si="50"/>
        <v xml:space="preserve"> </v>
      </c>
      <c r="K155" s="145" t="str">
        <f t="shared" si="51"/>
        <v xml:space="preserve"> </v>
      </c>
      <c r="L155" s="145" t="str">
        <f t="shared" si="52"/>
        <v xml:space="preserve"> </v>
      </c>
      <c r="M155" s="145">
        <f t="shared" si="53"/>
        <v>0</v>
      </c>
      <c r="N155" s="145" t="str">
        <f t="shared" si="54"/>
        <v xml:space="preserve"> </v>
      </c>
      <c r="O155" s="145" t="str">
        <f t="shared" si="55"/>
        <v xml:space="preserve"> </v>
      </c>
      <c r="P155" s="145" t="str">
        <f t="shared" si="56"/>
        <v xml:space="preserve"> </v>
      </c>
      <c r="Q155" s="150" t="e">
        <f t="shared" si="60"/>
        <v>#VALUE!</v>
      </c>
      <c r="R155" s="145" t="e">
        <f t="shared" si="61"/>
        <v>#VALUE!</v>
      </c>
      <c r="S155" s="126" t="e">
        <f t="shared" si="62"/>
        <v>#VALUE!</v>
      </c>
      <c r="T155" s="73" t="str">
        <f t="shared" si="63"/>
        <v>donnée(s) manquante(s)</v>
      </c>
      <c r="U155" s="74" t="str">
        <f t="shared" si="64"/>
        <v>donnée(s) manquante(s)</v>
      </c>
      <c r="V155" s="127" t="str">
        <f>IF(ISBLANK(H155)," ",IF(H155&lt;=Scenario!$C$3,0,IF(H155&lt;=Scenario!$C$5,1,IF(H155&lt;=Scenario!$C$6,2,IF(H155&lt;=Scenario!$C$7,3,IF(H155&lt;=Scenario!$C$8,4,5))))))</f>
        <v xml:space="preserve"> </v>
      </c>
      <c r="W155" s="127" t="str">
        <f>IF(ISBLANK(I155)," ",IF(I155&lt;=Scenario!$G$3,0,IF(I155&lt;=Scenario!$G$5,1,IF(I155&lt;=Scenario!$G$6,2,IF(I155&lt;=Scenario!$G$7,3,IF(I155&lt;=Scenario!$G$8,4,IF(I155&lt;=Scenario!$G$9,5,IF(I155&lt;=Scenario!$G$10,6,7))))))))</f>
        <v xml:space="preserve"> </v>
      </c>
      <c r="X155" s="12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2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27" t="e">
        <f t="shared" si="65"/>
        <v>#VALUE!</v>
      </c>
      <c r="AA155" s="127" t="e">
        <f t="shared" si="66"/>
        <v>#VALUE!</v>
      </c>
      <c r="AB155" s="126" t="e">
        <f t="shared" si="67"/>
        <v>#VALUE!</v>
      </c>
      <c r="AC155" s="73" t="str">
        <f t="shared" si="57"/>
        <v>missing data</v>
      </c>
      <c r="AD155" s="80" t="str">
        <f t="shared" si="58"/>
        <v>missing data</v>
      </c>
      <c r="AE155" s="128" t="e">
        <f t="shared" si="68"/>
        <v>#VALUE!</v>
      </c>
      <c r="AF155" s="81" t="e">
        <f t="shared" si="69"/>
        <v>#VALUE!</v>
      </c>
    </row>
    <row r="156" spans="1:32" x14ac:dyDescent="0.25">
      <c r="A156" s="114" t="s">
        <v>74</v>
      </c>
      <c r="B156" s="163"/>
      <c r="C156" s="105"/>
      <c r="D156" s="105"/>
      <c r="E156" s="104">
        <f t="shared" si="59"/>
        <v>0</v>
      </c>
      <c r="F156" s="105"/>
      <c r="G156" s="201"/>
      <c r="H156" s="201"/>
      <c r="I156" s="201"/>
      <c r="J156" s="150" t="str">
        <f t="shared" si="50"/>
        <v xml:space="preserve"> </v>
      </c>
      <c r="K156" s="145" t="str">
        <f t="shared" si="51"/>
        <v xml:space="preserve"> </v>
      </c>
      <c r="L156" s="145" t="str">
        <f t="shared" si="52"/>
        <v xml:space="preserve"> </v>
      </c>
      <c r="M156" s="145">
        <f t="shared" si="53"/>
        <v>0</v>
      </c>
      <c r="N156" s="145" t="str">
        <f t="shared" si="54"/>
        <v xml:space="preserve"> </v>
      </c>
      <c r="O156" s="145" t="str">
        <f t="shared" si="55"/>
        <v xml:space="preserve"> </v>
      </c>
      <c r="P156" s="145" t="str">
        <f t="shared" si="56"/>
        <v xml:space="preserve"> </v>
      </c>
      <c r="Q156" s="150" t="e">
        <f t="shared" si="60"/>
        <v>#VALUE!</v>
      </c>
      <c r="R156" s="145" t="e">
        <f t="shared" si="61"/>
        <v>#VALUE!</v>
      </c>
      <c r="S156" s="126" t="e">
        <f t="shared" si="62"/>
        <v>#VALUE!</v>
      </c>
      <c r="T156" s="73" t="str">
        <f t="shared" si="63"/>
        <v>donnée(s) manquante(s)</v>
      </c>
      <c r="U156" s="74" t="str">
        <f t="shared" si="64"/>
        <v>donnée(s) manquante(s)</v>
      </c>
      <c r="V156" s="127" t="str">
        <f>IF(ISBLANK(H156)," ",IF(H156&lt;=Scenario!$C$3,0,IF(H156&lt;=Scenario!$C$5,1,IF(H156&lt;=Scenario!$C$6,2,IF(H156&lt;=Scenario!$C$7,3,IF(H156&lt;=Scenario!$C$8,4,5))))))</f>
        <v xml:space="preserve"> </v>
      </c>
      <c r="W156" s="127" t="str">
        <f>IF(ISBLANK(I156)," ",IF(I156&lt;=Scenario!$G$3,0,IF(I156&lt;=Scenario!$G$5,1,IF(I156&lt;=Scenario!$G$6,2,IF(I156&lt;=Scenario!$G$7,3,IF(I156&lt;=Scenario!$G$8,4,IF(I156&lt;=Scenario!$G$9,5,IF(I156&lt;=Scenario!$G$10,6,7))))))))</f>
        <v xml:space="preserve"> </v>
      </c>
      <c r="X156" s="12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2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27" t="e">
        <f t="shared" si="65"/>
        <v>#VALUE!</v>
      </c>
      <c r="AA156" s="127" t="e">
        <f t="shared" si="66"/>
        <v>#VALUE!</v>
      </c>
      <c r="AB156" s="126" t="e">
        <f t="shared" si="67"/>
        <v>#VALUE!</v>
      </c>
      <c r="AC156" s="73" t="str">
        <f t="shared" si="57"/>
        <v>missing data</v>
      </c>
      <c r="AD156" s="80" t="str">
        <f t="shared" si="58"/>
        <v>missing data</v>
      </c>
      <c r="AE156" s="128" t="e">
        <f t="shared" si="68"/>
        <v>#VALUE!</v>
      </c>
      <c r="AF156" s="81" t="e">
        <f t="shared" si="69"/>
        <v>#VALUE!</v>
      </c>
    </row>
    <row r="157" spans="1:32" x14ac:dyDescent="0.25">
      <c r="A157" s="114" t="s">
        <v>74</v>
      </c>
      <c r="B157" s="163"/>
      <c r="C157" s="105"/>
      <c r="D157" s="105"/>
      <c r="E157" s="104">
        <f t="shared" si="59"/>
        <v>0</v>
      </c>
      <c r="F157" s="105"/>
      <c r="G157" s="201"/>
      <c r="H157" s="201"/>
      <c r="I157" s="201"/>
      <c r="J157" s="150" t="str">
        <f t="shared" si="50"/>
        <v xml:space="preserve"> </v>
      </c>
      <c r="K157" s="145" t="str">
        <f t="shared" si="51"/>
        <v xml:space="preserve"> </v>
      </c>
      <c r="L157" s="145" t="str">
        <f t="shared" si="52"/>
        <v xml:space="preserve"> </v>
      </c>
      <c r="M157" s="145">
        <f t="shared" si="53"/>
        <v>0</v>
      </c>
      <c r="N157" s="145" t="str">
        <f t="shared" si="54"/>
        <v xml:space="preserve"> </v>
      </c>
      <c r="O157" s="145" t="str">
        <f t="shared" si="55"/>
        <v xml:space="preserve"> </v>
      </c>
      <c r="P157" s="145" t="str">
        <f t="shared" si="56"/>
        <v xml:space="preserve"> </v>
      </c>
      <c r="Q157" s="150" t="e">
        <f t="shared" si="60"/>
        <v>#VALUE!</v>
      </c>
      <c r="R157" s="145" t="e">
        <f t="shared" si="61"/>
        <v>#VALUE!</v>
      </c>
      <c r="S157" s="126" t="e">
        <f t="shared" si="62"/>
        <v>#VALUE!</v>
      </c>
      <c r="T157" s="73" t="str">
        <f t="shared" si="63"/>
        <v>donnée(s) manquante(s)</v>
      </c>
      <c r="U157" s="74" t="str">
        <f t="shared" si="64"/>
        <v>donnée(s) manquante(s)</v>
      </c>
      <c r="V157" s="127" t="str">
        <f>IF(ISBLANK(H157)," ",IF(H157&lt;=Scenario!$C$3,0,IF(H157&lt;=Scenario!$C$5,1,IF(H157&lt;=Scenario!$C$6,2,IF(H157&lt;=Scenario!$C$7,3,IF(H157&lt;=Scenario!$C$8,4,5))))))</f>
        <v xml:space="preserve"> </v>
      </c>
      <c r="W157" s="127" t="str">
        <f>IF(ISBLANK(I157)," ",IF(I157&lt;=Scenario!$G$3,0,IF(I157&lt;=Scenario!$G$5,1,IF(I157&lt;=Scenario!$G$6,2,IF(I157&lt;=Scenario!$G$7,3,IF(I157&lt;=Scenario!$G$8,4,IF(I157&lt;=Scenario!$G$9,5,IF(I157&lt;=Scenario!$G$10,6,7))))))))</f>
        <v xml:space="preserve"> </v>
      </c>
      <c r="X157" s="12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2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27" t="e">
        <f t="shared" si="65"/>
        <v>#VALUE!</v>
      </c>
      <c r="AA157" s="127" t="e">
        <f t="shared" si="66"/>
        <v>#VALUE!</v>
      </c>
      <c r="AB157" s="126" t="e">
        <f t="shared" si="67"/>
        <v>#VALUE!</v>
      </c>
      <c r="AC157" s="73" t="str">
        <f t="shared" si="57"/>
        <v>missing data</v>
      </c>
      <c r="AD157" s="80" t="str">
        <f t="shared" si="58"/>
        <v>missing data</v>
      </c>
      <c r="AE157" s="128" t="e">
        <f t="shared" si="68"/>
        <v>#VALUE!</v>
      </c>
      <c r="AF157" s="81" t="e">
        <f t="shared" si="69"/>
        <v>#VALUE!</v>
      </c>
    </row>
    <row r="158" spans="1:32" x14ac:dyDescent="0.25">
      <c r="A158" s="114" t="s">
        <v>74</v>
      </c>
      <c r="B158" s="163"/>
      <c r="C158" s="105"/>
      <c r="D158" s="105"/>
      <c r="E158" s="104">
        <f t="shared" si="59"/>
        <v>0</v>
      </c>
      <c r="F158" s="105"/>
      <c r="G158" s="201"/>
      <c r="H158" s="201"/>
      <c r="I158" s="201"/>
      <c r="J158" s="150" t="str">
        <f t="shared" si="50"/>
        <v xml:space="preserve"> </v>
      </c>
      <c r="K158" s="145" t="str">
        <f t="shared" si="51"/>
        <v xml:space="preserve"> </v>
      </c>
      <c r="L158" s="145" t="str">
        <f t="shared" si="52"/>
        <v xml:space="preserve"> </v>
      </c>
      <c r="M158" s="145">
        <f t="shared" si="53"/>
        <v>0</v>
      </c>
      <c r="N158" s="145" t="str">
        <f t="shared" si="54"/>
        <v xml:space="preserve"> </v>
      </c>
      <c r="O158" s="145" t="str">
        <f t="shared" si="55"/>
        <v xml:space="preserve"> </v>
      </c>
      <c r="P158" s="145" t="str">
        <f t="shared" si="56"/>
        <v xml:space="preserve"> </v>
      </c>
      <c r="Q158" s="150" t="e">
        <f t="shared" si="60"/>
        <v>#VALUE!</v>
      </c>
      <c r="R158" s="145" t="e">
        <f t="shared" si="61"/>
        <v>#VALUE!</v>
      </c>
      <c r="S158" s="126" t="e">
        <f t="shared" si="62"/>
        <v>#VALUE!</v>
      </c>
      <c r="T158" s="73" t="str">
        <f t="shared" si="63"/>
        <v>donnée(s) manquante(s)</v>
      </c>
      <c r="U158" s="74" t="str">
        <f t="shared" si="64"/>
        <v>donnée(s) manquante(s)</v>
      </c>
      <c r="V158" s="127" t="str">
        <f>IF(ISBLANK(H158)," ",IF(H158&lt;=Scenario!$C$3,0,IF(H158&lt;=Scenario!$C$5,1,IF(H158&lt;=Scenario!$C$6,2,IF(H158&lt;=Scenario!$C$7,3,IF(H158&lt;=Scenario!$C$8,4,5))))))</f>
        <v xml:space="preserve"> </v>
      </c>
      <c r="W158" s="127" t="str">
        <f>IF(ISBLANK(I158)," ",IF(I158&lt;=Scenario!$G$3,0,IF(I158&lt;=Scenario!$G$5,1,IF(I158&lt;=Scenario!$G$6,2,IF(I158&lt;=Scenario!$G$7,3,IF(I158&lt;=Scenario!$G$8,4,IF(I158&lt;=Scenario!$G$9,5,IF(I158&lt;=Scenario!$G$10,6,7))))))))</f>
        <v xml:space="preserve"> </v>
      </c>
      <c r="X158" s="12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2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27" t="e">
        <f t="shared" si="65"/>
        <v>#VALUE!</v>
      </c>
      <c r="AA158" s="127" t="e">
        <f t="shared" si="66"/>
        <v>#VALUE!</v>
      </c>
      <c r="AB158" s="126" t="e">
        <f t="shared" si="67"/>
        <v>#VALUE!</v>
      </c>
      <c r="AC158" s="73" t="str">
        <f t="shared" si="57"/>
        <v>missing data</v>
      </c>
      <c r="AD158" s="80" t="str">
        <f t="shared" si="58"/>
        <v>missing data</v>
      </c>
      <c r="AE158" s="128" t="e">
        <f t="shared" si="68"/>
        <v>#VALUE!</v>
      </c>
      <c r="AF158" s="81" t="e">
        <f t="shared" si="69"/>
        <v>#VALUE!</v>
      </c>
    </row>
    <row r="159" spans="1:32" x14ac:dyDescent="0.25">
      <c r="A159" s="114" t="s">
        <v>74</v>
      </c>
      <c r="B159" s="163"/>
      <c r="C159" s="105"/>
      <c r="D159" s="105"/>
      <c r="E159" s="104">
        <f t="shared" si="59"/>
        <v>0</v>
      </c>
      <c r="F159" s="105"/>
      <c r="G159" s="201"/>
      <c r="H159" s="201"/>
      <c r="I159" s="201"/>
      <c r="J159" s="150" t="str">
        <f t="shared" si="50"/>
        <v xml:space="preserve"> </v>
      </c>
      <c r="K159" s="145" t="str">
        <f t="shared" si="51"/>
        <v xml:space="preserve"> </v>
      </c>
      <c r="L159" s="145" t="str">
        <f t="shared" si="52"/>
        <v xml:space="preserve"> </v>
      </c>
      <c r="M159" s="145">
        <f t="shared" si="53"/>
        <v>0</v>
      </c>
      <c r="N159" s="145" t="str">
        <f t="shared" si="54"/>
        <v xml:space="preserve"> </v>
      </c>
      <c r="O159" s="145" t="str">
        <f t="shared" si="55"/>
        <v xml:space="preserve"> </v>
      </c>
      <c r="P159" s="145" t="str">
        <f t="shared" si="56"/>
        <v xml:space="preserve"> </v>
      </c>
      <c r="Q159" s="150" t="e">
        <f t="shared" si="60"/>
        <v>#VALUE!</v>
      </c>
      <c r="R159" s="145" t="e">
        <f t="shared" si="61"/>
        <v>#VALUE!</v>
      </c>
      <c r="S159" s="126" t="e">
        <f t="shared" si="62"/>
        <v>#VALUE!</v>
      </c>
      <c r="T159" s="73" t="str">
        <f t="shared" si="63"/>
        <v>donnée(s) manquante(s)</v>
      </c>
      <c r="U159" s="74" t="str">
        <f t="shared" si="64"/>
        <v>donnée(s) manquante(s)</v>
      </c>
      <c r="V159" s="127" t="str">
        <f>IF(ISBLANK(H159)," ",IF(H159&lt;=Scenario!$C$3,0,IF(H159&lt;=Scenario!$C$5,1,IF(H159&lt;=Scenario!$C$6,2,IF(H159&lt;=Scenario!$C$7,3,IF(H159&lt;=Scenario!$C$8,4,5))))))</f>
        <v xml:space="preserve"> </v>
      </c>
      <c r="W159" s="127" t="str">
        <f>IF(ISBLANK(I159)," ",IF(I159&lt;=Scenario!$G$3,0,IF(I159&lt;=Scenario!$G$5,1,IF(I159&lt;=Scenario!$G$6,2,IF(I159&lt;=Scenario!$G$7,3,IF(I159&lt;=Scenario!$G$8,4,IF(I159&lt;=Scenario!$G$9,5,IF(I159&lt;=Scenario!$G$10,6,7))))))))</f>
        <v xml:space="preserve"> </v>
      </c>
      <c r="X159" s="12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2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27" t="e">
        <f t="shared" si="65"/>
        <v>#VALUE!</v>
      </c>
      <c r="AA159" s="127" t="e">
        <f t="shared" si="66"/>
        <v>#VALUE!</v>
      </c>
      <c r="AB159" s="126" t="e">
        <f t="shared" si="67"/>
        <v>#VALUE!</v>
      </c>
      <c r="AC159" s="73" t="str">
        <f t="shared" si="57"/>
        <v>missing data</v>
      </c>
      <c r="AD159" s="80" t="str">
        <f t="shared" si="58"/>
        <v>missing data</v>
      </c>
      <c r="AE159" s="128" t="e">
        <f t="shared" si="68"/>
        <v>#VALUE!</v>
      </c>
      <c r="AF159" s="81" t="e">
        <f t="shared" si="69"/>
        <v>#VALUE!</v>
      </c>
    </row>
    <row r="160" spans="1:32" x14ac:dyDescent="0.25">
      <c r="A160" s="114" t="s">
        <v>74</v>
      </c>
      <c r="B160" s="163"/>
      <c r="C160" s="105"/>
      <c r="D160" s="105"/>
      <c r="E160" s="104">
        <f t="shared" si="59"/>
        <v>0</v>
      </c>
      <c r="F160" s="105"/>
      <c r="G160" s="201"/>
      <c r="H160" s="201"/>
      <c r="I160" s="201"/>
      <c r="J160" s="150" t="str">
        <f t="shared" si="50"/>
        <v xml:space="preserve"> </v>
      </c>
      <c r="K160" s="145" t="str">
        <f t="shared" si="51"/>
        <v xml:space="preserve"> </v>
      </c>
      <c r="L160" s="145" t="str">
        <f t="shared" si="52"/>
        <v xml:space="preserve"> </v>
      </c>
      <c r="M160" s="145">
        <f t="shared" si="53"/>
        <v>0</v>
      </c>
      <c r="N160" s="145" t="str">
        <f t="shared" si="54"/>
        <v xml:space="preserve"> </v>
      </c>
      <c r="O160" s="145" t="str">
        <f t="shared" si="55"/>
        <v xml:space="preserve"> </v>
      </c>
      <c r="P160" s="145" t="str">
        <f t="shared" si="56"/>
        <v xml:space="preserve"> </v>
      </c>
      <c r="Q160" s="150" t="e">
        <f t="shared" si="60"/>
        <v>#VALUE!</v>
      </c>
      <c r="R160" s="145" t="e">
        <f t="shared" si="61"/>
        <v>#VALUE!</v>
      </c>
      <c r="S160" s="126" t="e">
        <f t="shared" si="62"/>
        <v>#VALUE!</v>
      </c>
      <c r="T160" s="73" t="str">
        <f t="shared" si="63"/>
        <v>donnée(s) manquante(s)</v>
      </c>
      <c r="U160" s="74" t="str">
        <f t="shared" si="64"/>
        <v>donnée(s) manquante(s)</v>
      </c>
      <c r="V160" s="127" t="str">
        <f>IF(ISBLANK(H160)," ",IF(H160&lt;=Scenario!$C$3,0,IF(H160&lt;=Scenario!$C$5,1,IF(H160&lt;=Scenario!$C$6,2,IF(H160&lt;=Scenario!$C$7,3,IF(H160&lt;=Scenario!$C$8,4,5))))))</f>
        <v xml:space="preserve"> </v>
      </c>
      <c r="W160" s="127" t="str">
        <f>IF(ISBLANK(I160)," ",IF(I160&lt;=Scenario!$G$3,0,IF(I160&lt;=Scenario!$G$5,1,IF(I160&lt;=Scenario!$G$6,2,IF(I160&lt;=Scenario!$G$7,3,IF(I160&lt;=Scenario!$G$8,4,IF(I160&lt;=Scenario!$G$9,5,IF(I160&lt;=Scenario!$G$10,6,7))))))))</f>
        <v xml:space="preserve"> </v>
      </c>
      <c r="X160" s="12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2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27" t="e">
        <f t="shared" si="65"/>
        <v>#VALUE!</v>
      </c>
      <c r="AA160" s="127" t="e">
        <f t="shared" si="66"/>
        <v>#VALUE!</v>
      </c>
      <c r="AB160" s="126" t="e">
        <f t="shared" si="67"/>
        <v>#VALUE!</v>
      </c>
      <c r="AC160" s="73" t="str">
        <f t="shared" si="57"/>
        <v>missing data</v>
      </c>
      <c r="AD160" s="80" t="str">
        <f t="shared" si="58"/>
        <v>missing data</v>
      </c>
      <c r="AE160" s="128" t="e">
        <f t="shared" si="68"/>
        <v>#VALUE!</v>
      </c>
      <c r="AF160" s="81" t="e">
        <f t="shared" si="69"/>
        <v>#VALUE!</v>
      </c>
    </row>
    <row r="161" spans="1:32" x14ac:dyDescent="0.25">
      <c r="A161" s="114" t="s">
        <v>74</v>
      </c>
      <c r="B161" s="163"/>
      <c r="C161" s="105"/>
      <c r="D161" s="105"/>
      <c r="E161" s="104">
        <f t="shared" si="59"/>
        <v>0</v>
      </c>
      <c r="F161" s="105"/>
      <c r="G161" s="201"/>
      <c r="H161" s="201"/>
      <c r="I161" s="201"/>
      <c r="J161" s="150" t="str">
        <f t="shared" si="50"/>
        <v xml:space="preserve"> </v>
      </c>
      <c r="K161" s="145" t="str">
        <f t="shared" si="51"/>
        <v xml:space="preserve"> </v>
      </c>
      <c r="L161" s="145" t="str">
        <f t="shared" si="52"/>
        <v xml:space="preserve"> </v>
      </c>
      <c r="M161" s="145">
        <f t="shared" si="53"/>
        <v>0</v>
      </c>
      <c r="N161" s="145" t="str">
        <f t="shared" si="54"/>
        <v xml:space="preserve"> </v>
      </c>
      <c r="O161" s="145" t="str">
        <f t="shared" si="55"/>
        <v xml:space="preserve"> </v>
      </c>
      <c r="P161" s="145" t="str">
        <f t="shared" si="56"/>
        <v xml:space="preserve"> </v>
      </c>
      <c r="Q161" s="150" t="e">
        <f t="shared" si="60"/>
        <v>#VALUE!</v>
      </c>
      <c r="R161" s="145" t="e">
        <f t="shared" si="61"/>
        <v>#VALUE!</v>
      </c>
      <c r="S161" s="126" t="e">
        <f t="shared" si="62"/>
        <v>#VALUE!</v>
      </c>
      <c r="T161" s="73" t="str">
        <f t="shared" si="63"/>
        <v>donnée(s) manquante(s)</v>
      </c>
      <c r="U161" s="74" t="str">
        <f t="shared" si="64"/>
        <v>donnée(s) manquante(s)</v>
      </c>
      <c r="V161" s="127" t="str">
        <f>IF(ISBLANK(H161)," ",IF(H161&lt;=Scenario!$C$3,0,IF(H161&lt;=Scenario!$C$5,1,IF(H161&lt;=Scenario!$C$6,2,IF(H161&lt;=Scenario!$C$7,3,IF(H161&lt;=Scenario!$C$8,4,5))))))</f>
        <v xml:space="preserve"> </v>
      </c>
      <c r="W161" s="127" t="str">
        <f>IF(ISBLANK(I161)," ",IF(I161&lt;=Scenario!$G$3,0,IF(I161&lt;=Scenario!$G$5,1,IF(I161&lt;=Scenario!$G$6,2,IF(I161&lt;=Scenario!$G$7,3,IF(I161&lt;=Scenario!$G$8,4,IF(I161&lt;=Scenario!$G$9,5,IF(I161&lt;=Scenario!$G$10,6,7))))))))</f>
        <v xml:space="preserve"> </v>
      </c>
      <c r="X161" s="12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2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27" t="e">
        <f t="shared" si="65"/>
        <v>#VALUE!</v>
      </c>
      <c r="AA161" s="127" t="e">
        <f t="shared" si="66"/>
        <v>#VALUE!</v>
      </c>
      <c r="AB161" s="126" t="e">
        <f t="shared" si="67"/>
        <v>#VALUE!</v>
      </c>
      <c r="AC161" s="73" t="str">
        <f t="shared" si="57"/>
        <v>missing data</v>
      </c>
      <c r="AD161" s="80" t="str">
        <f t="shared" si="58"/>
        <v>missing data</v>
      </c>
      <c r="AE161" s="128" t="e">
        <f t="shared" si="68"/>
        <v>#VALUE!</v>
      </c>
      <c r="AF161" s="81" t="e">
        <f t="shared" si="69"/>
        <v>#VALUE!</v>
      </c>
    </row>
    <row r="162" spans="1:32" x14ac:dyDescent="0.25">
      <c r="A162" s="114" t="s">
        <v>74</v>
      </c>
      <c r="B162" s="163"/>
      <c r="C162" s="105"/>
      <c r="D162" s="105"/>
      <c r="E162" s="104">
        <f t="shared" si="59"/>
        <v>0</v>
      </c>
      <c r="F162" s="105"/>
      <c r="G162" s="201"/>
      <c r="H162" s="201"/>
      <c r="I162" s="201"/>
      <c r="J162" s="150" t="str">
        <f t="shared" si="50"/>
        <v xml:space="preserve"> </v>
      </c>
      <c r="K162" s="145" t="str">
        <f t="shared" si="51"/>
        <v xml:space="preserve"> </v>
      </c>
      <c r="L162" s="145" t="str">
        <f t="shared" si="52"/>
        <v xml:space="preserve"> </v>
      </c>
      <c r="M162" s="145">
        <f t="shared" si="53"/>
        <v>0</v>
      </c>
      <c r="N162" s="145" t="str">
        <f t="shared" si="54"/>
        <v xml:space="preserve"> </v>
      </c>
      <c r="O162" s="145" t="str">
        <f t="shared" si="55"/>
        <v xml:space="preserve"> </v>
      </c>
      <c r="P162" s="145" t="str">
        <f t="shared" si="56"/>
        <v xml:space="preserve"> </v>
      </c>
      <c r="Q162" s="150" t="e">
        <f t="shared" si="60"/>
        <v>#VALUE!</v>
      </c>
      <c r="R162" s="145" t="e">
        <f t="shared" si="61"/>
        <v>#VALUE!</v>
      </c>
      <c r="S162" s="126" t="e">
        <f t="shared" si="62"/>
        <v>#VALUE!</v>
      </c>
      <c r="T162" s="73" t="str">
        <f t="shared" si="63"/>
        <v>donnée(s) manquante(s)</v>
      </c>
      <c r="U162" s="74" t="str">
        <f t="shared" si="64"/>
        <v>donnée(s) manquante(s)</v>
      </c>
      <c r="V162" s="127" t="str">
        <f>IF(ISBLANK(H162)," ",IF(H162&lt;=Scenario!$C$3,0,IF(H162&lt;=Scenario!$C$5,1,IF(H162&lt;=Scenario!$C$6,2,IF(H162&lt;=Scenario!$C$7,3,IF(H162&lt;=Scenario!$C$8,4,5))))))</f>
        <v xml:space="preserve"> </v>
      </c>
      <c r="W162" s="127" t="str">
        <f>IF(ISBLANK(I162)," ",IF(I162&lt;=Scenario!$G$3,0,IF(I162&lt;=Scenario!$G$5,1,IF(I162&lt;=Scenario!$G$6,2,IF(I162&lt;=Scenario!$G$7,3,IF(I162&lt;=Scenario!$G$8,4,IF(I162&lt;=Scenario!$G$9,5,IF(I162&lt;=Scenario!$G$10,6,7))))))))</f>
        <v xml:space="preserve"> </v>
      </c>
      <c r="X162" s="12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2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27" t="e">
        <f t="shared" si="65"/>
        <v>#VALUE!</v>
      </c>
      <c r="AA162" s="127" t="e">
        <f t="shared" si="66"/>
        <v>#VALUE!</v>
      </c>
      <c r="AB162" s="126" t="e">
        <f t="shared" si="67"/>
        <v>#VALUE!</v>
      </c>
      <c r="AC162" s="73" t="str">
        <f t="shared" si="57"/>
        <v>missing data</v>
      </c>
      <c r="AD162" s="80" t="str">
        <f t="shared" si="58"/>
        <v>missing data</v>
      </c>
      <c r="AE162" s="128" t="e">
        <f t="shared" si="68"/>
        <v>#VALUE!</v>
      </c>
      <c r="AF162" s="81" t="e">
        <f t="shared" si="69"/>
        <v>#VALUE!</v>
      </c>
    </row>
    <row r="163" spans="1:32" x14ac:dyDescent="0.25">
      <c r="A163" s="114" t="s">
        <v>74</v>
      </c>
      <c r="B163" s="163"/>
      <c r="C163" s="105"/>
      <c r="D163" s="105"/>
      <c r="E163" s="104">
        <f t="shared" si="59"/>
        <v>0</v>
      </c>
      <c r="F163" s="105"/>
      <c r="G163" s="201"/>
      <c r="H163" s="201"/>
      <c r="I163" s="201"/>
      <c r="J163" s="150" t="str">
        <f t="shared" si="50"/>
        <v xml:space="preserve"> </v>
      </c>
      <c r="K163" s="145" t="str">
        <f t="shared" si="51"/>
        <v xml:space="preserve"> </v>
      </c>
      <c r="L163" s="145" t="str">
        <f t="shared" si="52"/>
        <v xml:space="preserve"> </v>
      </c>
      <c r="M163" s="145">
        <f t="shared" si="53"/>
        <v>0</v>
      </c>
      <c r="N163" s="145" t="str">
        <f t="shared" si="54"/>
        <v xml:space="preserve"> </v>
      </c>
      <c r="O163" s="145" t="str">
        <f t="shared" si="55"/>
        <v xml:space="preserve"> </v>
      </c>
      <c r="P163" s="145" t="str">
        <f t="shared" si="56"/>
        <v xml:space="preserve"> </v>
      </c>
      <c r="Q163" s="150" t="e">
        <f t="shared" si="60"/>
        <v>#VALUE!</v>
      </c>
      <c r="R163" s="145" t="e">
        <f t="shared" si="61"/>
        <v>#VALUE!</v>
      </c>
      <c r="S163" s="126" t="e">
        <f t="shared" si="62"/>
        <v>#VALUE!</v>
      </c>
      <c r="T163" s="73" t="str">
        <f t="shared" si="63"/>
        <v>donnée(s) manquante(s)</v>
      </c>
      <c r="U163" s="74" t="str">
        <f t="shared" si="64"/>
        <v>donnée(s) manquante(s)</v>
      </c>
      <c r="V163" s="127" t="str">
        <f>IF(ISBLANK(H163)," ",IF(H163&lt;=Scenario!$C$3,0,IF(H163&lt;=Scenario!$C$5,1,IF(H163&lt;=Scenario!$C$6,2,IF(H163&lt;=Scenario!$C$7,3,IF(H163&lt;=Scenario!$C$8,4,5))))))</f>
        <v xml:space="preserve"> </v>
      </c>
      <c r="W163" s="127" t="str">
        <f>IF(ISBLANK(I163)," ",IF(I163&lt;=Scenario!$G$3,0,IF(I163&lt;=Scenario!$G$5,1,IF(I163&lt;=Scenario!$G$6,2,IF(I163&lt;=Scenario!$G$7,3,IF(I163&lt;=Scenario!$G$8,4,IF(I163&lt;=Scenario!$G$9,5,IF(I163&lt;=Scenario!$G$10,6,7))))))))</f>
        <v xml:space="preserve"> </v>
      </c>
      <c r="X163" s="12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2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27" t="e">
        <f t="shared" si="65"/>
        <v>#VALUE!</v>
      </c>
      <c r="AA163" s="127" t="e">
        <f t="shared" si="66"/>
        <v>#VALUE!</v>
      </c>
      <c r="AB163" s="126" t="e">
        <f t="shared" si="67"/>
        <v>#VALUE!</v>
      </c>
      <c r="AC163" s="73" t="str">
        <f t="shared" si="57"/>
        <v>missing data</v>
      </c>
      <c r="AD163" s="80" t="str">
        <f t="shared" si="58"/>
        <v>missing data</v>
      </c>
      <c r="AE163" s="128" t="e">
        <f t="shared" si="68"/>
        <v>#VALUE!</v>
      </c>
      <c r="AF163" s="81" t="e">
        <f t="shared" si="69"/>
        <v>#VALUE!</v>
      </c>
    </row>
    <row r="164" spans="1:32" x14ac:dyDescent="0.25">
      <c r="A164" s="114" t="s">
        <v>74</v>
      </c>
      <c r="B164" s="163"/>
      <c r="C164" s="105"/>
      <c r="D164" s="105"/>
      <c r="E164" s="104">
        <f t="shared" si="59"/>
        <v>0</v>
      </c>
      <c r="F164" s="105"/>
      <c r="G164" s="201"/>
      <c r="H164" s="201"/>
      <c r="I164" s="201"/>
      <c r="J164" s="150" t="str">
        <f t="shared" si="50"/>
        <v xml:space="preserve"> </v>
      </c>
      <c r="K164" s="145" t="str">
        <f t="shared" si="51"/>
        <v xml:space="preserve"> </v>
      </c>
      <c r="L164" s="145" t="str">
        <f t="shared" si="52"/>
        <v xml:space="preserve"> </v>
      </c>
      <c r="M164" s="145">
        <f t="shared" si="53"/>
        <v>0</v>
      </c>
      <c r="N164" s="145" t="str">
        <f t="shared" si="54"/>
        <v xml:space="preserve"> </v>
      </c>
      <c r="O164" s="145" t="str">
        <f t="shared" si="55"/>
        <v xml:space="preserve"> </v>
      </c>
      <c r="P164" s="145" t="str">
        <f t="shared" si="56"/>
        <v xml:space="preserve"> </v>
      </c>
      <c r="Q164" s="150" t="e">
        <f t="shared" si="60"/>
        <v>#VALUE!</v>
      </c>
      <c r="R164" s="145" t="e">
        <f t="shared" si="61"/>
        <v>#VALUE!</v>
      </c>
      <c r="S164" s="126" t="e">
        <f t="shared" si="62"/>
        <v>#VALUE!</v>
      </c>
      <c r="T164" s="73" t="str">
        <f t="shared" si="63"/>
        <v>donnée(s) manquante(s)</v>
      </c>
      <c r="U164" s="74" t="str">
        <f t="shared" si="64"/>
        <v>donnée(s) manquante(s)</v>
      </c>
      <c r="V164" s="127" t="str">
        <f>IF(ISBLANK(H164)," ",IF(H164&lt;=Scenario!$C$3,0,IF(H164&lt;=Scenario!$C$5,1,IF(H164&lt;=Scenario!$C$6,2,IF(H164&lt;=Scenario!$C$7,3,IF(H164&lt;=Scenario!$C$8,4,5))))))</f>
        <v xml:space="preserve"> </v>
      </c>
      <c r="W164" s="127" t="str">
        <f>IF(ISBLANK(I164)," ",IF(I164&lt;=Scenario!$G$3,0,IF(I164&lt;=Scenario!$G$5,1,IF(I164&lt;=Scenario!$G$6,2,IF(I164&lt;=Scenario!$G$7,3,IF(I164&lt;=Scenario!$G$8,4,IF(I164&lt;=Scenario!$G$9,5,IF(I164&lt;=Scenario!$G$10,6,7))))))))</f>
        <v xml:space="preserve"> </v>
      </c>
      <c r="X164" s="12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2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27" t="e">
        <f t="shared" si="65"/>
        <v>#VALUE!</v>
      </c>
      <c r="AA164" s="127" t="e">
        <f t="shared" si="66"/>
        <v>#VALUE!</v>
      </c>
      <c r="AB164" s="126" t="e">
        <f t="shared" si="67"/>
        <v>#VALUE!</v>
      </c>
      <c r="AC164" s="73" t="str">
        <f t="shared" si="57"/>
        <v>missing data</v>
      </c>
      <c r="AD164" s="80" t="str">
        <f t="shared" si="58"/>
        <v>missing data</v>
      </c>
      <c r="AE164" s="128" t="e">
        <f t="shared" si="68"/>
        <v>#VALUE!</v>
      </c>
      <c r="AF164" s="81" t="e">
        <f t="shared" si="69"/>
        <v>#VALUE!</v>
      </c>
    </row>
    <row r="165" spans="1:32" x14ac:dyDescent="0.25">
      <c r="A165" s="114" t="s">
        <v>74</v>
      </c>
      <c r="B165" s="163"/>
      <c r="C165" s="105"/>
      <c r="D165" s="105"/>
      <c r="E165" s="104">
        <f t="shared" si="59"/>
        <v>0</v>
      </c>
      <c r="F165" s="105"/>
      <c r="G165" s="201"/>
      <c r="H165" s="201"/>
      <c r="I165" s="201"/>
      <c r="J165" s="150" t="str">
        <f t="shared" si="50"/>
        <v xml:space="preserve"> </v>
      </c>
      <c r="K165" s="145" t="str">
        <f t="shared" si="51"/>
        <v xml:space="preserve"> </v>
      </c>
      <c r="L165" s="145" t="str">
        <f t="shared" si="52"/>
        <v xml:space="preserve"> </v>
      </c>
      <c r="M165" s="145">
        <f t="shared" si="53"/>
        <v>0</v>
      </c>
      <c r="N165" s="145" t="str">
        <f t="shared" si="54"/>
        <v xml:space="preserve"> </v>
      </c>
      <c r="O165" s="145" t="str">
        <f t="shared" si="55"/>
        <v xml:space="preserve"> </v>
      </c>
      <c r="P165" s="145" t="str">
        <f t="shared" si="56"/>
        <v xml:space="preserve"> </v>
      </c>
      <c r="Q165" s="150" t="e">
        <f t="shared" si="60"/>
        <v>#VALUE!</v>
      </c>
      <c r="R165" s="145" t="e">
        <f t="shared" si="61"/>
        <v>#VALUE!</v>
      </c>
      <c r="S165" s="126" t="e">
        <f t="shared" si="62"/>
        <v>#VALUE!</v>
      </c>
      <c r="T165" s="73" t="str">
        <f t="shared" si="63"/>
        <v>donnée(s) manquante(s)</v>
      </c>
      <c r="U165" s="74" t="str">
        <f t="shared" si="64"/>
        <v>donnée(s) manquante(s)</v>
      </c>
      <c r="V165" s="127" t="str">
        <f>IF(ISBLANK(H165)," ",IF(H165&lt;=Scenario!$C$3,0,IF(H165&lt;=Scenario!$C$5,1,IF(H165&lt;=Scenario!$C$6,2,IF(H165&lt;=Scenario!$C$7,3,IF(H165&lt;=Scenario!$C$8,4,5))))))</f>
        <v xml:space="preserve"> </v>
      </c>
      <c r="W165" s="127" t="str">
        <f>IF(ISBLANK(I165)," ",IF(I165&lt;=Scenario!$G$3,0,IF(I165&lt;=Scenario!$G$5,1,IF(I165&lt;=Scenario!$G$6,2,IF(I165&lt;=Scenario!$G$7,3,IF(I165&lt;=Scenario!$G$8,4,IF(I165&lt;=Scenario!$G$9,5,IF(I165&lt;=Scenario!$G$10,6,7))))))))</f>
        <v xml:space="preserve"> </v>
      </c>
      <c r="X165" s="12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2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27" t="e">
        <f t="shared" si="65"/>
        <v>#VALUE!</v>
      </c>
      <c r="AA165" s="127" t="e">
        <f t="shared" si="66"/>
        <v>#VALUE!</v>
      </c>
      <c r="AB165" s="126" t="e">
        <f t="shared" si="67"/>
        <v>#VALUE!</v>
      </c>
      <c r="AC165" s="73" t="str">
        <f t="shared" si="57"/>
        <v>missing data</v>
      </c>
      <c r="AD165" s="80" t="str">
        <f t="shared" si="58"/>
        <v>missing data</v>
      </c>
      <c r="AE165" s="128" t="e">
        <f t="shared" si="68"/>
        <v>#VALUE!</v>
      </c>
      <c r="AF165" s="81" t="e">
        <f t="shared" si="69"/>
        <v>#VALUE!</v>
      </c>
    </row>
    <row r="166" spans="1:32" x14ac:dyDescent="0.25">
      <c r="A166" s="114" t="s">
        <v>74</v>
      </c>
      <c r="B166" s="163"/>
      <c r="C166" s="105"/>
      <c r="D166" s="105"/>
      <c r="E166" s="104">
        <f t="shared" si="59"/>
        <v>0</v>
      </c>
      <c r="F166" s="105"/>
      <c r="G166" s="201"/>
      <c r="H166" s="201"/>
      <c r="I166" s="201"/>
      <c r="J166" s="150" t="str">
        <f t="shared" si="50"/>
        <v xml:space="preserve"> </v>
      </c>
      <c r="K166" s="145" t="str">
        <f t="shared" si="51"/>
        <v xml:space="preserve"> </v>
      </c>
      <c r="L166" s="145" t="str">
        <f t="shared" si="52"/>
        <v xml:space="preserve"> </v>
      </c>
      <c r="M166" s="145">
        <f t="shared" si="53"/>
        <v>0</v>
      </c>
      <c r="N166" s="145" t="str">
        <f t="shared" si="54"/>
        <v xml:space="preserve"> </v>
      </c>
      <c r="O166" s="145" t="str">
        <f t="shared" si="55"/>
        <v xml:space="preserve"> </v>
      </c>
      <c r="P166" s="145" t="str">
        <f t="shared" si="56"/>
        <v xml:space="preserve"> </v>
      </c>
      <c r="Q166" s="150" t="e">
        <f t="shared" si="60"/>
        <v>#VALUE!</v>
      </c>
      <c r="R166" s="145" t="e">
        <f t="shared" si="61"/>
        <v>#VALUE!</v>
      </c>
      <c r="S166" s="126" t="e">
        <f t="shared" si="62"/>
        <v>#VALUE!</v>
      </c>
      <c r="T166" s="73" t="str">
        <f t="shared" si="63"/>
        <v>donnée(s) manquante(s)</v>
      </c>
      <c r="U166" s="74" t="str">
        <f t="shared" si="64"/>
        <v>donnée(s) manquante(s)</v>
      </c>
      <c r="V166" s="127" t="str">
        <f>IF(ISBLANK(H166)," ",IF(H166&lt;=Scenario!$C$3,0,IF(H166&lt;=Scenario!$C$5,1,IF(H166&lt;=Scenario!$C$6,2,IF(H166&lt;=Scenario!$C$7,3,IF(H166&lt;=Scenario!$C$8,4,5))))))</f>
        <v xml:space="preserve"> </v>
      </c>
      <c r="W166" s="127" t="str">
        <f>IF(ISBLANK(I166)," ",IF(I166&lt;=Scenario!$G$3,0,IF(I166&lt;=Scenario!$G$5,1,IF(I166&lt;=Scenario!$G$6,2,IF(I166&lt;=Scenario!$G$7,3,IF(I166&lt;=Scenario!$G$8,4,IF(I166&lt;=Scenario!$G$9,5,IF(I166&lt;=Scenario!$G$10,6,7))))))))</f>
        <v xml:space="preserve"> </v>
      </c>
      <c r="X166" s="12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2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27" t="e">
        <f t="shared" si="65"/>
        <v>#VALUE!</v>
      </c>
      <c r="AA166" s="127" t="e">
        <f t="shared" si="66"/>
        <v>#VALUE!</v>
      </c>
      <c r="AB166" s="126" t="e">
        <f t="shared" si="67"/>
        <v>#VALUE!</v>
      </c>
      <c r="AC166" s="73" t="str">
        <f t="shared" si="57"/>
        <v>missing data</v>
      </c>
      <c r="AD166" s="80" t="str">
        <f t="shared" si="58"/>
        <v>missing data</v>
      </c>
      <c r="AE166" s="128" t="e">
        <f t="shared" si="68"/>
        <v>#VALUE!</v>
      </c>
      <c r="AF166" s="81" t="e">
        <f t="shared" si="69"/>
        <v>#VALUE!</v>
      </c>
    </row>
    <row r="167" spans="1:32" x14ac:dyDescent="0.25">
      <c r="A167" s="114" t="s">
        <v>74</v>
      </c>
      <c r="B167" s="163"/>
      <c r="C167" s="105"/>
      <c r="D167" s="105"/>
      <c r="E167" s="104">
        <f t="shared" si="59"/>
        <v>0</v>
      </c>
      <c r="F167" s="105"/>
      <c r="G167" s="201"/>
      <c r="H167" s="201"/>
      <c r="I167" s="201"/>
      <c r="J167" s="150" t="str">
        <f t="shared" si="50"/>
        <v xml:space="preserve"> </v>
      </c>
      <c r="K167" s="145" t="str">
        <f t="shared" si="51"/>
        <v xml:space="preserve"> </v>
      </c>
      <c r="L167" s="145" t="str">
        <f t="shared" si="52"/>
        <v xml:space="preserve"> </v>
      </c>
      <c r="M167" s="145">
        <f t="shared" si="53"/>
        <v>0</v>
      </c>
      <c r="N167" s="145" t="str">
        <f t="shared" si="54"/>
        <v xml:space="preserve"> </v>
      </c>
      <c r="O167" s="145" t="str">
        <f t="shared" si="55"/>
        <v xml:space="preserve"> </v>
      </c>
      <c r="P167" s="145" t="str">
        <f t="shared" si="56"/>
        <v xml:space="preserve"> </v>
      </c>
      <c r="Q167" s="150" t="e">
        <f t="shared" si="60"/>
        <v>#VALUE!</v>
      </c>
      <c r="R167" s="145" t="e">
        <f t="shared" si="61"/>
        <v>#VALUE!</v>
      </c>
      <c r="S167" s="126" t="e">
        <f t="shared" si="62"/>
        <v>#VALUE!</v>
      </c>
      <c r="T167" s="73" t="str">
        <f t="shared" si="63"/>
        <v>donnée(s) manquante(s)</v>
      </c>
      <c r="U167" s="74" t="str">
        <f t="shared" si="64"/>
        <v>donnée(s) manquante(s)</v>
      </c>
      <c r="V167" s="127" t="str">
        <f>IF(ISBLANK(H167)," ",IF(H167&lt;=Scenario!$C$3,0,IF(H167&lt;=Scenario!$C$5,1,IF(H167&lt;=Scenario!$C$6,2,IF(H167&lt;=Scenario!$C$7,3,IF(H167&lt;=Scenario!$C$8,4,5))))))</f>
        <v xml:space="preserve"> </v>
      </c>
      <c r="W167" s="127" t="str">
        <f>IF(ISBLANK(I167)," ",IF(I167&lt;=Scenario!$G$3,0,IF(I167&lt;=Scenario!$G$5,1,IF(I167&lt;=Scenario!$G$6,2,IF(I167&lt;=Scenario!$G$7,3,IF(I167&lt;=Scenario!$G$8,4,IF(I167&lt;=Scenario!$G$9,5,IF(I167&lt;=Scenario!$G$10,6,7))))))))</f>
        <v xml:space="preserve"> </v>
      </c>
      <c r="X167" s="12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2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27" t="e">
        <f t="shared" si="65"/>
        <v>#VALUE!</v>
      </c>
      <c r="AA167" s="127" t="e">
        <f t="shared" si="66"/>
        <v>#VALUE!</v>
      </c>
      <c r="AB167" s="126" t="e">
        <f t="shared" si="67"/>
        <v>#VALUE!</v>
      </c>
      <c r="AC167" s="73" t="str">
        <f t="shared" si="57"/>
        <v>missing data</v>
      </c>
      <c r="AD167" s="80" t="str">
        <f t="shared" si="58"/>
        <v>missing data</v>
      </c>
      <c r="AE167" s="128" t="e">
        <f t="shared" si="68"/>
        <v>#VALUE!</v>
      </c>
      <c r="AF167" s="81" t="e">
        <f t="shared" si="69"/>
        <v>#VALUE!</v>
      </c>
    </row>
    <row r="168" spans="1:32" x14ac:dyDescent="0.25">
      <c r="A168" s="114" t="s">
        <v>74</v>
      </c>
      <c r="B168" s="163"/>
      <c r="C168" s="105"/>
      <c r="D168" s="105"/>
      <c r="E168" s="104">
        <f t="shared" si="59"/>
        <v>0</v>
      </c>
      <c r="F168" s="105"/>
      <c r="G168" s="201"/>
      <c r="H168" s="201"/>
      <c r="I168" s="201"/>
      <c r="J168" s="150" t="str">
        <f t="shared" si="50"/>
        <v xml:space="preserve"> </v>
      </c>
      <c r="K168" s="145" t="str">
        <f t="shared" si="51"/>
        <v xml:space="preserve"> </v>
      </c>
      <c r="L168" s="145" t="str">
        <f t="shared" si="52"/>
        <v xml:space="preserve"> </v>
      </c>
      <c r="M168" s="145">
        <f t="shared" si="53"/>
        <v>0</v>
      </c>
      <c r="N168" s="145" t="str">
        <f t="shared" si="54"/>
        <v xml:space="preserve"> </v>
      </c>
      <c r="O168" s="145" t="str">
        <f t="shared" si="55"/>
        <v xml:space="preserve"> </v>
      </c>
      <c r="P168" s="145" t="str">
        <f t="shared" si="56"/>
        <v xml:space="preserve"> </v>
      </c>
      <c r="Q168" s="150" t="e">
        <f t="shared" si="60"/>
        <v>#VALUE!</v>
      </c>
      <c r="R168" s="145" t="e">
        <f t="shared" si="61"/>
        <v>#VALUE!</v>
      </c>
      <c r="S168" s="126" t="e">
        <f t="shared" si="62"/>
        <v>#VALUE!</v>
      </c>
      <c r="T168" s="73" t="str">
        <f t="shared" si="63"/>
        <v>donnée(s) manquante(s)</v>
      </c>
      <c r="U168" s="74" t="str">
        <f t="shared" si="64"/>
        <v>donnée(s) manquante(s)</v>
      </c>
      <c r="V168" s="127" t="str">
        <f>IF(ISBLANK(H168)," ",IF(H168&lt;=Scenario!$C$3,0,IF(H168&lt;=Scenario!$C$5,1,IF(H168&lt;=Scenario!$C$6,2,IF(H168&lt;=Scenario!$C$7,3,IF(H168&lt;=Scenario!$C$8,4,5))))))</f>
        <v xml:space="preserve"> </v>
      </c>
      <c r="W168" s="127" t="str">
        <f>IF(ISBLANK(I168)," ",IF(I168&lt;=Scenario!$G$3,0,IF(I168&lt;=Scenario!$G$5,1,IF(I168&lt;=Scenario!$G$6,2,IF(I168&lt;=Scenario!$G$7,3,IF(I168&lt;=Scenario!$G$8,4,IF(I168&lt;=Scenario!$G$9,5,IF(I168&lt;=Scenario!$G$10,6,7))))))))</f>
        <v xml:space="preserve"> </v>
      </c>
      <c r="X168" s="12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2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27" t="e">
        <f t="shared" si="65"/>
        <v>#VALUE!</v>
      </c>
      <c r="AA168" s="127" t="e">
        <f t="shared" si="66"/>
        <v>#VALUE!</v>
      </c>
      <c r="AB168" s="126" t="e">
        <f t="shared" si="67"/>
        <v>#VALUE!</v>
      </c>
      <c r="AC168" s="73" t="str">
        <f t="shared" si="57"/>
        <v>missing data</v>
      </c>
      <c r="AD168" s="80" t="str">
        <f t="shared" si="58"/>
        <v>missing data</v>
      </c>
      <c r="AE168" s="128" t="e">
        <f t="shared" si="68"/>
        <v>#VALUE!</v>
      </c>
      <c r="AF168" s="81" t="e">
        <f t="shared" si="69"/>
        <v>#VALUE!</v>
      </c>
    </row>
    <row r="169" spans="1:32" x14ac:dyDescent="0.25">
      <c r="A169" s="114" t="s">
        <v>74</v>
      </c>
      <c r="B169" s="163"/>
      <c r="C169" s="105"/>
      <c r="D169" s="105"/>
      <c r="E169" s="104">
        <f t="shared" si="59"/>
        <v>0</v>
      </c>
      <c r="F169" s="105"/>
      <c r="G169" s="201"/>
      <c r="H169" s="201"/>
      <c r="I169" s="201"/>
      <c r="J169" s="150" t="str">
        <f t="shared" si="50"/>
        <v xml:space="preserve"> </v>
      </c>
      <c r="K169" s="145" t="str">
        <f t="shared" si="51"/>
        <v xml:space="preserve"> </v>
      </c>
      <c r="L169" s="145" t="str">
        <f t="shared" si="52"/>
        <v xml:space="preserve"> </v>
      </c>
      <c r="M169" s="145">
        <f t="shared" si="53"/>
        <v>0</v>
      </c>
      <c r="N169" s="145" t="str">
        <f t="shared" si="54"/>
        <v xml:space="preserve"> </v>
      </c>
      <c r="O169" s="145" t="str">
        <f t="shared" si="55"/>
        <v xml:space="preserve"> </v>
      </c>
      <c r="P169" s="145" t="str">
        <f t="shared" si="56"/>
        <v xml:space="preserve"> </v>
      </c>
      <c r="Q169" s="150" t="e">
        <f t="shared" si="60"/>
        <v>#VALUE!</v>
      </c>
      <c r="R169" s="145" t="e">
        <f t="shared" si="61"/>
        <v>#VALUE!</v>
      </c>
      <c r="S169" s="126" t="e">
        <f t="shared" si="62"/>
        <v>#VALUE!</v>
      </c>
      <c r="T169" s="73" t="str">
        <f t="shared" si="63"/>
        <v>donnée(s) manquante(s)</v>
      </c>
      <c r="U169" s="74" t="str">
        <f t="shared" si="64"/>
        <v>donnée(s) manquante(s)</v>
      </c>
      <c r="V169" s="127" t="str">
        <f>IF(ISBLANK(H169)," ",IF(H169&lt;=Scenario!$C$3,0,IF(H169&lt;=Scenario!$C$5,1,IF(H169&lt;=Scenario!$C$6,2,IF(H169&lt;=Scenario!$C$7,3,IF(H169&lt;=Scenario!$C$8,4,5))))))</f>
        <v xml:space="preserve"> </v>
      </c>
      <c r="W169" s="127" t="str">
        <f>IF(ISBLANK(I169)," ",IF(I169&lt;=Scenario!$G$3,0,IF(I169&lt;=Scenario!$G$5,1,IF(I169&lt;=Scenario!$G$6,2,IF(I169&lt;=Scenario!$G$7,3,IF(I169&lt;=Scenario!$G$8,4,IF(I169&lt;=Scenario!$G$9,5,IF(I169&lt;=Scenario!$G$10,6,7))))))))</f>
        <v xml:space="preserve"> </v>
      </c>
      <c r="X169" s="12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2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27" t="e">
        <f t="shared" si="65"/>
        <v>#VALUE!</v>
      </c>
      <c r="AA169" s="127" t="e">
        <f t="shared" si="66"/>
        <v>#VALUE!</v>
      </c>
      <c r="AB169" s="126" t="e">
        <f t="shared" si="67"/>
        <v>#VALUE!</v>
      </c>
      <c r="AC169" s="73" t="str">
        <f t="shared" si="57"/>
        <v>missing data</v>
      </c>
      <c r="AD169" s="80" t="str">
        <f t="shared" si="58"/>
        <v>missing data</v>
      </c>
      <c r="AE169" s="128" t="e">
        <f t="shared" si="68"/>
        <v>#VALUE!</v>
      </c>
      <c r="AF169" s="81" t="e">
        <f t="shared" si="69"/>
        <v>#VALUE!</v>
      </c>
    </row>
    <row r="170" spans="1:32" x14ac:dyDescent="0.25">
      <c r="A170" s="114" t="s">
        <v>74</v>
      </c>
      <c r="B170" s="163"/>
      <c r="C170" s="105"/>
      <c r="D170" s="105"/>
      <c r="E170" s="104">
        <f t="shared" si="59"/>
        <v>0</v>
      </c>
      <c r="F170" s="105"/>
      <c r="G170" s="201"/>
      <c r="H170" s="201"/>
      <c r="I170" s="201"/>
      <c r="J170" s="150" t="str">
        <f t="shared" si="50"/>
        <v xml:space="preserve"> </v>
      </c>
      <c r="K170" s="145" t="str">
        <f t="shared" si="51"/>
        <v xml:space="preserve"> </v>
      </c>
      <c r="L170" s="145" t="str">
        <f t="shared" si="52"/>
        <v xml:space="preserve"> </v>
      </c>
      <c r="M170" s="145">
        <f t="shared" si="53"/>
        <v>0</v>
      </c>
      <c r="N170" s="145" t="str">
        <f t="shared" si="54"/>
        <v xml:space="preserve"> </v>
      </c>
      <c r="O170" s="145" t="str">
        <f t="shared" si="55"/>
        <v xml:space="preserve"> </v>
      </c>
      <c r="P170" s="145" t="str">
        <f t="shared" si="56"/>
        <v xml:space="preserve"> </v>
      </c>
      <c r="Q170" s="150" t="e">
        <f t="shared" si="60"/>
        <v>#VALUE!</v>
      </c>
      <c r="R170" s="145" t="e">
        <f t="shared" si="61"/>
        <v>#VALUE!</v>
      </c>
      <c r="S170" s="126" t="e">
        <f t="shared" si="62"/>
        <v>#VALUE!</v>
      </c>
      <c r="T170" s="73" t="str">
        <f t="shared" si="63"/>
        <v>donnée(s) manquante(s)</v>
      </c>
      <c r="U170" s="74" t="str">
        <f t="shared" si="64"/>
        <v>donnée(s) manquante(s)</v>
      </c>
      <c r="V170" s="127" t="str">
        <f>IF(ISBLANK(H170)," ",IF(H170&lt;=Scenario!$C$3,0,IF(H170&lt;=Scenario!$C$5,1,IF(H170&lt;=Scenario!$C$6,2,IF(H170&lt;=Scenario!$C$7,3,IF(H170&lt;=Scenario!$C$8,4,5))))))</f>
        <v xml:space="preserve"> </v>
      </c>
      <c r="W170" s="127" t="str">
        <f>IF(ISBLANK(I170)," ",IF(I170&lt;=Scenario!$G$3,0,IF(I170&lt;=Scenario!$G$5,1,IF(I170&lt;=Scenario!$G$6,2,IF(I170&lt;=Scenario!$G$7,3,IF(I170&lt;=Scenario!$G$8,4,IF(I170&lt;=Scenario!$G$9,5,IF(I170&lt;=Scenario!$G$10,6,7))))))))</f>
        <v xml:space="preserve"> </v>
      </c>
      <c r="X170" s="12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2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27" t="e">
        <f t="shared" si="65"/>
        <v>#VALUE!</v>
      </c>
      <c r="AA170" s="127" t="e">
        <f t="shared" si="66"/>
        <v>#VALUE!</v>
      </c>
      <c r="AB170" s="126" t="e">
        <f t="shared" si="67"/>
        <v>#VALUE!</v>
      </c>
      <c r="AC170" s="73" t="str">
        <f t="shared" si="57"/>
        <v>missing data</v>
      </c>
      <c r="AD170" s="80" t="str">
        <f t="shared" si="58"/>
        <v>missing data</v>
      </c>
      <c r="AE170" s="128" t="e">
        <f t="shared" si="68"/>
        <v>#VALUE!</v>
      </c>
      <c r="AF170" s="81" t="e">
        <f t="shared" si="69"/>
        <v>#VALUE!</v>
      </c>
    </row>
    <row r="171" spans="1:32" x14ac:dyDescent="0.25">
      <c r="A171" s="114" t="s">
        <v>74</v>
      </c>
      <c r="B171" s="163"/>
      <c r="C171" s="105"/>
      <c r="D171" s="105"/>
      <c r="E171" s="104">
        <f t="shared" si="59"/>
        <v>0</v>
      </c>
      <c r="F171" s="105"/>
      <c r="G171" s="201"/>
      <c r="H171" s="201"/>
      <c r="I171" s="201"/>
      <c r="J171" s="150" t="str">
        <f t="shared" si="50"/>
        <v xml:space="preserve"> </v>
      </c>
      <c r="K171" s="145" t="str">
        <f t="shared" si="51"/>
        <v xml:space="preserve"> </v>
      </c>
      <c r="L171" s="145" t="str">
        <f t="shared" si="52"/>
        <v xml:space="preserve"> </v>
      </c>
      <c r="M171" s="145">
        <f t="shared" si="53"/>
        <v>0</v>
      </c>
      <c r="N171" s="145" t="str">
        <f t="shared" si="54"/>
        <v xml:space="preserve"> </v>
      </c>
      <c r="O171" s="145" t="str">
        <f t="shared" si="55"/>
        <v xml:space="preserve"> </v>
      </c>
      <c r="P171" s="145" t="str">
        <f t="shared" si="56"/>
        <v xml:space="preserve"> </v>
      </c>
      <c r="Q171" s="150" t="e">
        <f t="shared" si="60"/>
        <v>#VALUE!</v>
      </c>
      <c r="R171" s="145" t="e">
        <f t="shared" si="61"/>
        <v>#VALUE!</v>
      </c>
      <c r="S171" s="126" t="e">
        <f t="shared" si="62"/>
        <v>#VALUE!</v>
      </c>
      <c r="T171" s="73" t="str">
        <f t="shared" si="63"/>
        <v>donnée(s) manquante(s)</v>
      </c>
      <c r="U171" s="74" t="str">
        <f t="shared" si="64"/>
        <v>donnée(s) manquante(s)</v>
      </c>
      <c r="V171" s="127" t="str">
        <f>IF(ISBLANK(H171)," ",IF(H171&lt;=Scenario!$C$3,0,IF(H171&lt;=Scenario!$C$5,1,IF(H171&lt;=Scenario!$C$6,2,IF(H171&lt;=Scenario!$C$7,3,IF(H171&lt;=Scenario!$C$8,4,5))))))</f>
        <v xml:space="preserve"> </v>
      </c>
      <c r="W171" s="127" t="str">
        <f>IF(ISBLANK(I171)," ",IF(I171&lt;=Scenario!$G$3,0,IF(I171&lt;=Scenario!$G$5,1,IF(I171&lt;=Scenario!$G$6,2,IF(I171&lt;=Scenario!$G$7,3,IF(I171&lt;=Scenario!$G$8,4,IF(I171&lt;=Scenario!$G$9,5,IF(I171&lt;=Scenario!$G$10,6,7))))))))</f>
        <v xml:space="preserve"> </v>
      </c>
      <c r="X171" s="12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2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27" t="e">
        <f t="shared" si="65"/>
        <v>#VALUE!</v>
      </c>
      <c r="AA171" s="127" t="e">
        <f t="shared" si="66"/>
        <v>#VALUE!</v>
      </c>
      <c r="AB171" s="126" t="e">
        <f t="shared" si="67"/>
        <v>#VALUE!</v>
      </c>
      <c r="AC171" s="73" t="str">
        <f t="shared" si="57"/>
        <v>missing data</v>
      </c>
      <c r="AD171" s="80" t="str">
        <f t="shared" si="58"/>
        <v>missing data</v>
      </c>
      <c r="AE171" s="128" t="e">
        <f t="shared" si="68"/>
        <v>#VALUE!</v>
      </c>
      <c r="AF171" s="81" t="e">
        <f t="shared" si="69"/>
        <v>#VALUE!</v>
      </c>
    </row>
    <row r="172" spans="1:32" x14ac:dyDescent="0.25">
      <c r="A172" s="114" t="s">
        <v>74</v>
      </c>
      <c r="B172" s="163"/>
      <c r="C172" s="105"/>
      <c r="D172" s="105"/>
      <c r="E172" s="104">
        <f t="shared" si="59"/>
        <v>0</v>
      </c>
      <c r="F172" s="105"/>
      <c r="G172" s="201"/>
      <c r="H172" s="201"/>
      <c r="I172" s="201"/>
      <c r="J172" s="150" t="str">
        <f t="shared" si="50"/>
        <v xml:space="preserve"> </v>
      </c>
      <c r="K172" s="145" t="str">
        <f t="shared" si="51"/>
        <v xml:space="preserve"> </v>
      </c>
      <c r="L172" s="145" t="str">
        <f t="shared" si="52"/>
        <v xml:space="preserve"> </v>
      </c>
      <c r="M172" s="145">
        <f t="shared" si="53"/>
        <v>0</v>
      </c>
      <c r="N172" s="145" t="str">
        <f t="shared" si="54"/>
        <v xml:space="preserve"> </v>
      </c>
      <c r="O172" s="145" t="str">
        <f t="shared" si="55"/>
        <v xml:space="preserve"> </v>
      </c>
      <c r="P172" s="145" t="str">
        <f t="shared" si="56"/>
        <v xml:space="preserve"> </v>
      </c>
      <c r="Q172" s="150" t="e">
        <f t="shared" si="60"/>
        <v>#VALUE!</v>
      </c>
      <c r="R172" s="145" t="e">
        <f t="shared" si="61"/>
        <v>#VALUE!</v>
      </c>
      <c r="S172" s="126" t="e">
        <f t="shared" si="62"/>
        <v>#VALUE!</v>
      </c>
      <c r="T172" s="73" t="str">
        <f t="shared" si="63"/>
        <v>donnée(s) manquante(s)</v>
      </c>
      <c r="U172" s="74" t="str">
        <f t="shared" si="64"/>
        <v>donnée(s) manquante(s)</v>
      </c>
      <c r="V172" s="127" t="str">
        <f>IF(ISBLANK(H172)," ",IF(H172&lt;=Scenario!$C$3,0,IF(H172&lt;=Scenario!$C$5,1,IF(H172&lt;=Scenario!$C$6,2,IF(H172&lt;=Scenario!$C$7,3,IF(H172&lt;=Scenario!$C$8,4,5))))))</f>
        <v xml:space="preserve"> </v>
      </c>
      <c r="W172" s="127" t="str">
        <f>IF(ISBLANK(I172)," ",IF(I172&lt;=Scenario!$G$3,0,IF(I172&lt;=Scenario!$G$5,1,IF(I172&lt;=Scenario!$G$6,2,IF(I172&lt;=Scenario!$G$7,3,IF(I172&lt;=Scenario!$G$8,4,IF(I172&lt;=Scenario!$G$9,5,IF(I172&lt;=Scenario!$G$10,6,7))))))))</f>
        <v xml:space="preserve"> </v>
      </c>
      <c r="X172" s="12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2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27" t="e">
        <f t="shared" si="65"/>
        <v>#VALUE!</v>
      </c>
      <c r="AA172" s="127" t="e">
        <f t="shared" si="66"/>
        <v>#VALUE!</v>
      </c>
      <c r="AB172" s="126" t="e">
        <f t="shared" si="67"/>
        <v>#VALUE!</v>
      </c>
      <c r="AC172" s="73" t="str">
        <f t="shared" si="57"/>
        <v>missing data</v>
      </c>
      <c r="AD172" s="80" t="str">
        <f t="shared" si="58"/>
        <v>missing data</v>
      </c>
      <c r="AE172" s="128" t="e">
        <f t="shared" si="68"/>
        <v>#VALUE!</v>
      </c>
      <c r="AF172" s="81" t="e">
        <f t="shared" si="69"/>
        <v>#VALUE!</v>
      </c>
    </row>
    <row r="173" spans="1:32" x14ac:dyDescent="0.25">
      <c r="A173" s="114" t="s">
        <v>74</v>
      </c>
      <c r="B173" s="163"/>
      <c r="C173" s="105"/>
      <c r="D173" s="105"/>
      <c r="E173" s="104">
        <f t="shared" si="59"/>
        <v>0</v>
      </c>
      <c r="F173" s="105"/>
      <c r="G173" s="201"/>
      <c r="H173" s="201"/>
      <c r="I173" s="201"/>
      <c r="J173" s="150" t="str">
        <f t="shared" si="50"/>
        <v xml:space="preserve"> </v>
      </c>
      <c r="K173" s="145" t="str">
        <f t="shared" si="51"/>
        <v xml:space="preserve"> </v>
      </c>
      <c r="L173" s="145" t="str">
        <f t="shared" si="52"/>
        <v xml:space="preserve"> </v>
      </c>
      <c r="M173" s="145">
        <f t="shared" si="53"/>
        <v>0</v>
      </c>
      <c r="N173" s="145" t="str">
        <f t="shared" si="54"/>
        <v xml:space="preserve"> </v>
      </c>
      <c r="O173" s="145" t="str">
        <f t="shared" si="55"/>
        <v xml:space="preserve"> </v>
      </c>
      <c r="P173" s="145" t="str">
        <f t="shared" si="56"/>
        <v xml:space="preserve"> </v>
      </c>
      <c r="Q173" s="150" t="e">
        <f t="shared" si="60"/>
        <v>#VALUE!</v>
      </c>
      <c r="R173" s="145" t="e">
        <f t="shared" si="61"/>
        <v>#VALUE!</v>
      </c>
      <c r="S173" s="126" t="e">
        <f t="shared" si="62"/>
        <v>#VALUE!</v>
      </c>
      <c r="T173" s="73" t="str">
        <f t="shared" si="63"/>
        <v>donnée(s) manquante(s)</v>
      </c>
      <c r="U173" s="74" t="str">
        <f t="shared" si="64"/>
        <v>donnée(s) manquante(s)</v>
      </c>
      <c r="V173" s="127" t="str">
        <f>IF(ISBLANK(H173)," ",IF(H173&lt;=Scenario!$C$3,0,IF(H173&lt;=Scenario!$C$5,1,IF(H173&lt;=Scenario!$C$6,2,IF(H173&lt;=Scenario!$C$7,3,IF(H173&lt;=Scenario!$C$8,4,5))))))</f>
        <v xml:space="preserve"> </v>
      </c>
      <c r="W173" s="127" t="str">
        <f>IF(ISBLANK(I173)," ",IF(I173&lt;=Scenario!$G$3,0,IF(I173&lt;=Scenario!$G$5,1,IF(I173&lt;=Scenario!$G$6,2,IF(I173&lt;=Scenario!$G$7,3,IF(I173&lt;=Scenario!$G$8,4,IF(I173&lt;=Scenario!$G$9,5,IF(I173&lt;=Scenario!$G$10,6,7))))))))</f>
        <v xml:space="preserve"> </v>
      </c>
      <c r="X173" s="12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2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27" t="e">
        <f t="shared" si="65"/>
        <v>#VALUE!</v>
      </c>
      <c r="AA173" s="127" t="e">
        <f t="shared" si="66"/>
        <v>#VALUE!</v>
      </c>
      <c r="AB173" s="126" t="e">
        <f t="shared" si="67"/>
        <v>#VALUE!</v>
      </c>
      <c r="AC173" s="73" t="str">
        <f t="shared" si="57"/>
        <v>missing data</v>
      </c>
      <c r="AD173" s="80" t="str">
        <f t="shared" si="58"/>
        <v>missing data</v>
      </c>
      <c r="AE173" s="128" t="e">
        <f t="shared" si="68"/>
        <v>#VALUE!</v>
      </c>
      <c r="AF173" s="81" t="e">
        <f t="shared" si="69"/>
        <v>#VALUE!</v>
      </c>
    </row>
    <row r="174" spans="1:32" x14ac:dyDescent="0.25">
      <c r="A174" s="114" t="s">
        <v>74</v>
      </c>
      <c r="B174" s="163"/>
      <c r="C174" s="105"/>
      <c r="D174" s="105"/>
      <c r="E174" s="104">
        <f t="shared" si="59"/>
        <v>0</v>
      </c>
      <c r="F174" s="105"/>
      <c r="G174" s="201"/>
      <c r="H174" s="201"/>
      <c r="I174" s="201"/>
      <c r="J174" s="150" t="str">
        <f t="shared" si="50"/>
        <v xml:space="preserve"> </v>
      </c>
      <c r="K174" s="145" t="str">
        <f t="shared" si="51"/>
        <v xml:space="preserve"> </v>
      </c>
      <c r="L174" s="145" t="str">
        <f t="shared" si="52"/>
        <v xml:space="preserve"> </v>
      </c>
      <c r="M174" s="145">
        <f t="shared" si="53"/>
        <v>0</v>
      </c>
      <c r="N174" s="145" t="str">
        <f t="shared" si="54"/>
        <v xml:space="preserve"> </v>
      </c>
      <c r="O174" s="145" t="str">
        <f t="shared" si="55"/>
        <v xml:space="preserve"> </v>
      </c>
      <c r="P174" s="145" t="str">
        <f t="shared" si="56"/>
        <v xml:space="preserve"> </v>
      </c>
      <c r="Q174" s="150" t="e">
        <f t="shared" si="60"/>
        <v>#VALUE!</v>
      </c>
      <c r="R174" s="145" t="e">
        <f t="shared" si="61"/>
        <v>#VALUE!</v>
      </c>
      <c r="S174" s="126" t="e">
        <f t="shared" si="62"/>
        <v>#VALUE!</v>
      </c>
      <c r="T174" s="73" t="str">
        <f t="shared" si="63"/>
        <v>donnée(s) manquante(s)</v>
      </c>
      <c r="U174" s="74" t="str">
        <f t="shared" si="64"/>
        <v>donnée(s) manquante(s)</v>
      </c>
      <c r="V174" s="127" t="str">
        <f>IF(ISBLANK(H174)," ",IF(H174&lt;=Scenario!$C$3,0,IF(H174&lt;=Scenario!$C$5,1,IF(H174&lt;=Scenario!$C$6,2,IF(H174&lt;=Scenario!$C$7,3,IF(H174&lt;=Scenario!$C$8,4,5))))))</f>
        <v xml:space="preserve"> </v>
      </c>
      <c r="W174" s="127" t="str">
        <f>IF(ISBLANK(I174)," ",IF(I174&lt;=Scenario!$G$3,0,IF(I174&lt;=Scenario!$G$5,1,IF(I174&lt;=Scenario!$G$6,2,IF(I174&lt;=Scenario!$G$7,3,IF(I174&lt;=Scenario!$G$8,4,IF(I174&lt;=Scenario!$G$9,5,IF(I174&lt;=Scenario!$G$10,6,7))))))))</f>
        <v xml:space="preserve"> </v>
      </c>
      <c r="X174" s="12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2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27" t="e">
        <f t="shared" si="65"/>
        <v>#VALUE!</v>
      </c>
      <c r="AA174" s="127" t="e">
        <f t="shared" si="66"/>
        <v>#VALUE!</v>
      </c>
      <c r="AB174" s="126" t="e">
        <f t="shared" si="67"/>
        <v>#VALUE!</v>
      </c>
      <c r="AC174" s="73" t="str">
        <f t="shared" si="57"/>
        <v>missing data</v>
      </c>
      <c r="AD174" s="80" t="str">
        <f t="shared" si="58"/>
        <v>missing data</v>
      </c>
      <c r="AE174" s="128" t="e">
        <f t="shared" si="68"/>
        <v>#VALUE!</v>
      </c>
      <c r="AF174" s="81" t="e">
        <f t="shared" si="69"/>
        <v>#VALUE!</v>
      </c>
    </row>
    <row r="175" spans="1:32" x14ac:dyDescent="0.25">
      <c r="A175" s="114" t="s">
        <v>74</v>
      </c>
      <c r="B175" s="163"/>
      <c r="C175" s="105"/>
      <c r="D175" s="105"/>
      <c r="E175" s="104">
        <f t="shared" si="59"/>
        <v>0</v>
      </c>
      <c r="F175" s="105"/>
      <c r="G175" s="201"/>
      <c r="H175" s="201"/>
      <c r="I175" s="201"/>
      <c r="J175" s="150" t="str">
        <f t="shared" si="50"/>
        <v xml:space="preserve"> </v>
      </c>
      <c r="K175" s="145" t="str">
        <f t="shared" si="51"/>
        <v xml:space="preserve"> </v>
      </c>
      <c r="L175" s="145" t="str">
        <f t="shared" si="52"/>
        <v xml:space="preserve"> </v>
      </c>
      <c r="M175" s="145">
        <f t="shared" si="53"/>
        <v>0</v>
      </c>
      <c r="N175" s="145" t="str">
        <f t="shared" si="54"/>
        <v xml:space="preserve"> </v>
      </c>
      <c r="O175" s="145" t="str">
        <f t="shared" si="55"/>
        <v xml:space="preserve"> </v>
      </c>
      <c r="P175" s="145" t="str">
        <f t="shared" si="56"/>
        <v xml:space="preserve"> </v>
      </c>
      <c r="Q175" s="150" t="e">
        <f t="shared" si="60"/>
        <v>#VALUE!</v>
      </c>
      <c r="R175" s="145" t="e">
        <f t="shared" si="61"/>
        <v>#VALUE!</v>
      </c>
      <c r="S175" s="126" t="e">
        <f t="shared" si="62"/>
        <v>#VALUE!</v>
      </c>
      <c r="T175" s="73" t="str">
        <f t="shared" si="63"/>
        <v>donnée(s) manquante(s)</v>
      </c>
      <c r="U175" s="74" t="str">
        <f t="shared" si="64"/>
        <v>donnée(s) manquante(s)</v>
      </c>
      <c r="V175" s="127" t="str">
        <f>IF(ISBLANK(H175)," ",IF(H175&lt;=Scenario!$C$3,0,IF(H175&lt;=Scenario!$C$5,1,IF(H175&lt;=Scenario!$C$6,2,IF(H175&lt;=Scenario!$C$7,3,IF(H175&lt;=Scenario!$C$8,4,5))))))</f>
        <v xml:space="preserve"> </v>
      </c>
      <c r="W175" s="127" t="str">
        <f>IF(ISBLANK(I175)," ",IF(I175&lt;=Scenario!$G$3,0,IF(I175&lt;=Scenario!$G$5,1,IF(I175&lt;=Scenario!$G$6,2,IF(I175&lt;=Scenario!$G$7,3,IF(I175&lt;=Scenario!$G$8,4,IF(I175&lt;=Scenario!$G$9,5,IF(I175&lt;=Scenario!$G$10,6,7))))))))</f>
        <v xml:space="preserve"> </v>
      </c>
      <c r="X175" s="12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2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27" t="e">
        <f t="shared" si="65"/>
        <v>#VALUE!</v>
      </c>
      <c r="AA175" s="127" t="e">
        <f t="shared" si="66"/>
        <v>#VALUE!</v>
      </c>
      <c r="AB175" s="126" t="e">
        <f t="shared" si="67"/>
        <v>#VALUE!</v>
      </c>
      <c r="AC175" s="73" t="str">
        <f t="shared" si="57"/>
        <v>missing data</v>
      </c>
      <c r="AD175" s="80" t="str">
        <f t="shared" si="58"/>
        <v>missing data</v>
      </c>
      <c r="AE175" s="128" t="e">
        <f t="shared" si="68"/>
        <v>#VALUE!</v>
      </c>
      <c r="AF175" s="81" t="e">
        <f t="shared" si="69"/>
        <v>#VALUE!</v>
      </c>
    </row>
    <row r="176" spans="1:32" x14ac:dyDescent="0.25">
      <c r="A176" s="114" t="s">
        <v>74</v>
      </c>
      <c r="B176" s="163"/>
      <c r="C176" s="105"/>
      <c r="D176" s="105"/>
      <c r="E176" s="104">
        <f t="shared" si="59"/>
        <v>0</v>
      </c>
      <c r="F176" s="105"/>
      <c r="G176" s="201"/>
      <c r="H176" s="201"/>
      <c r="I176" s="201"/>
      <c r="J176" s="150" t="str">
        <f t="shared" si="50"/>
        <v xml:space="preserve"> </v>
      </c>
      <c r="K176" s="145" t="str">
        <f t="shared" si="51"/>
        <v xml:space="preserve"> </v>
      </c>
      <c r="L176" s="145" t="str">
        <f t="shared" si="52"/>
        <v xml:space="preserve"> </v>
      </c>
      <c r="M176" s="145">
        <f t="shared" si="53"/>
        <v>0</v>
      </c>
      <c r="N176" s="145" t="str">
        <f t="shared" si="54"/>
        <v xml:space="preserve"> </v>
      </c>
      <c r="O176" s="145" t="str">
        <f t="shared" si="55"/>
        <v xml:space="preserve"> </v>
      </c>
      <c r="P176" s="145" t="str">
        <f t="shared" si="56"/>
        <v xml:space="preserve"> </v>
      </c>
      <c r="Q176" s="150" t="e">
        <f t="shared" si="60"/>
        <v>#VALUE!</v>
      </c>
      <c r="R176" s="145" t="e">
        <f t="shared" si="61"/>
        <v>#VALUE!</v>
      </c>
      <c r="S176" s="126" t="e">
        <f t="shared" si="62"/>
        <v>#VALUE!</v>
      </c>
      <c r="T176" s="73" t="str">
        <f t="shared" si="63"/>
        <v>donnée(s) manquante(s)</v>
      </c>
      <c r="U176" s="74" t="str">
        <f t="shared" si="64"/>
        <v>donnée(s) manquante(s)</v>
      </c>
      <c r="V176" s="127" t="str">
        <f>IF(ISBLANK(H176)," ",IF(H176&lt;=Scenario!$C$3,0,IF(H176&lt;=Scenario!$C$5,1,IF(H176&lt;=Scenario!$C$6,2,IF(H176&lt;=Scenario!$C$7,3,IF(H176&lt;=Scenario!$C$8,4,5))))))</f>
        <v xml:space="preserve"> </v>
      </c>
      <c r="W176" s="127" t="str">
        <f>IF(ISBLANK(I176)," ",IF(I176&lt;=Scenario!$G$3,0,IF(I176&lt;=Scenario!$G$5,1,IF(I176&lt;=Scenario!$G$6,2,IF(I176&lt;=Scenario!$G$7,3,IF(I176&lt;=Scenario!$G$8,4,IF(I176&lt;=Scenario!$G$9,5,IF(I176&lt;=Scenario!$G$10,6,7))))))))</f>
        <v xml:space="preserve"> </v>
      </c>
      <c r="X176" s="12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2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27" t="e">
        <f t="shared" si="65"/>
        <v>#VALUE!</v>
      </c>
      <c r="AA176" s="127" t="e">
        <f t="shared" si="66"/>
        <v>#VALUE!</v>
      </c>
      <c r="AB176" s="126" t="e">
        <f t="shared" si="67"/>
        <v>#VALUE!</v>
      </c>
      <c r="AC176" s="73" t="str">
        <f t="shared" si="57"/>
        <v>missing data</v>
      </c>
      <c r="AD176" s="80" t="str">
        <f t="shared" si="58"/>
        <v>missing data</v>
      </c>
      <c r="AE176" s="128" t="e">
        <f t="shared" si="68"/>
        <v>#VALUE!</v>
      </c>
      <c r="AF176" s="81" t="e">
        <f t="shared" si="69"/>
        <v>#VALUE!</v>
      </c>
    </row>
    <row r="177" spans="1:32" x14ac:dyDescent="0.25">
      <c r="A177" s="114" t="s">
        <v>74</v>
      </c>
      <c r="B177" s="163"/>
      <c r="C177" s="105"/>
      <c r="D177" s="105"/>
      <c r="E177" s="104">
        <f t="shared" si="59"/>
        <v>0</v>
      </c>
      <c r="F177" s="105"/>
      <c r="G177" s="201"/>
      <c r="H177" s="201"/>
      <c r="I177" s="201"/>
      <c r="J177" s="150" t="str">
        <f t="shared" si="50"/>
        <v xml:space="preserve"> </v>
      </c>
      <c r="K177" s="145" t="str">
        <f t="shared" si="51"/>
        <v xml:space="preserve"> </v>
      </c>
      <c r="L177" s="145" t="str">
        <f t="shared" si="52"/>
        <v xml:space="preserve"> </v>
      </c>
      <c r="M177" s="145">
        <f t="shared" si="53"/>
        <v>0</v>
      </c>
      <c r="N177" s="145" t="str">
        <f t="shared" si="54"/>
        <v xml:space="preserve"> </v>
      </c>
      <c r="O177" s="145" t="str">
        <f t="shared" si="55"/>
        <v xml:space="preserve"> </v>
      </c>
      <c r="P177" s="145" t="str">
        <f t="shared" si="56"/>
        <v xml:space="preserve"> </v>
      </c>
      <c r="Q177" s="150" t="e">
        <f t="shared" si="60"/>
        <v>#VALUE!</v>
      </c>
      <c r="R177" s="145" t="e">
        <f t="shared" si="61"/>
        <v>#VALUE!</v>
      </c>
      <c r="S177" s="126" t="e">
        <f t="shared" si="62"/>
        <v>#VALUE!</v>
      </c>
      <c r="T177" s="73" t="str">
        <f t="shared" si="63"/>
        <v>donnée(s) manquante(s)</v>
      </c>
      <c r="U177" s="74" t="str">
        <f t="shared" si="64"/>
        <v>donnée(s) manquante(s)</v>
      </c>
      <c r="V177" s="127" t="str">
        <f>IF(ISBLANK(H177)," ",IF(H177&lt;=Scenario!$C$3,0,IF(H177&lt;=Scenario!$C$5,1,IF(H177&lt;=Scenario!$C$6,2,IF(H177&lt;=Scenario!$C$7,3,IF(H177&lt;=Scenario!$C$8,4,5))))))</f>
        <v xml:space="preserve"> </v>
      </c>
      <c r="W177" s="127" t="str">
        <f>IF(ISBLANK(I177)," ",IF(I177&lt;=Scenario!$G$3,0,IF(I177&lt;=Scenario!$G$5,1,IF(I177&lt;=Scenario!$G$6,2,IF(I177&lt;=Scenario!$G$7,3,IF(I177&lt;=Scenario!$G$8,4,IF(I177&lt;=Scenario!$G$9,5,IF(I177&lt;=Scenario!$G$10,6,7))))))))</f>
        <v xml:space="preserve"> </v>
      </c>
      <c r="X177" s="12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2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27" t="e">
        <f t="shared" si="65"/>
        <v>#VALUE!</v>
      </c>
      <c r="AA177" s="127" t="e">
        <f t="shared" si="66"/>
        <v>#VALUE!</v>
      </c>
      <c r="AB177" s="126" t="e">
        <f t="shared" si="67"/>
        <v>#VALUE!</v>
      </c>
      <c r="AC177" s="73" t="str">
        <f t="shared" si="57"/>
        <v>missing data</v>
      </c>
      <c r="AD177" s="80" t="str">
        <f t="shared" si="58"/>
        <v>missing data</v>
      </c>
      <c r="AE177" s="128" t="e">
        <f t="shared" si="68"/>
        <v>#VALUE!</v>
      </c>
      <c r="AF177" s="81" t="e">
        <f t="shared" si="69"/>
        <v>#VALUE!</v>
      </c>
    </row>
    <row r="178" spans="1:32" x14ac:dyDescent="0.25">
      <c r="A178" s="114" t="s">
        <v>74</v>
      </c>
      <c r="B178" s="163"/>
      <c r="C178" s="105"/>
      <c r="D178" s="105"/>
      <c r="E178" s="104">
        <f t="shared" si="59"/>
        <v>0</v>
      </c>
      <c r="F178" s="105"/>
      <c r="G178" s="201"/>
      <c r="H178" s="201"/>
      <c r="I178" s="201"/>
      <c r="J178" s="150" t="str">
        <f t="shared" si="50"/>
        <v xml:space="preserve"> </v>
      </c>
      <c r="K178" s="145" t="str">
        <f t="shared" si="51"/>
        <v xml:space="preserve"> </v>
      </c>
      <c r="L178" s="145" t="str">
        <f t="shared" si="52"/>
        <v xml:space="preserve"> </v>
      </c>
      <c r="M178" s="145">
        <f t="shared" si="53"/>
        <v>0</v>
      </c>
      <c r="N178" s="145" t="str">
        <f t="shared" si="54"/>
        <v xml:space="preserve"> </v>
      </c>
      <c r="O178" s="145" t="str">
        <f t="shared" si="55"/>
        <v xml:space="preserve"> </v>
      </c>
      <c r="P178" s="145" t="str">
        <f t="shared" si="56"/>
        <v xml:space="preserve"> </v>
      </c>
      <c r="Q178" s="150" t="e">
        <f t="shared" si="60"/>
        <v>#VALUE!</v>
      </c>
      <c r="R178" s="145" t="e">
        <f t="shared" si="61"/>
        <v>#VALUE!</v>
      </c>
      <c r="S178" s="126" t="e">
        <f t="shared" si="62"/>
        <v>#VALUE!</v>
      </c>
      <c r="T178" s="73" t="str">
        <f t="shared" si="63"/>
        <v>donnée(s) manquante(s)</v>
      </c>
      <c r="U178" s="74" t="str">
        <f t="shared" si="64"/>
        <v>donnée(s) manquante(s)</v>
      </c>
      <c r="V178" s="127" t="str">
        <f>IF(ISBLANK(H178)," ",IF(H178&lt;=Scenario!$C$3,0,IF(H178&lt;=Scenario!$C$5,1,IF(H178&lt;=Scenario!$C$6,2,IF(H178&lt;=Scenario!$C$7,3,IF(H178&lt;=Scenario!$C$8,4,5))))))</f>
        <v xml:space="preserve"> </v>
      </c>
      <c r="W178" s="127" t="str">
        <f>IF(ISBLANK(I178)," ",IF(I178&lt;=Scenario!$G$3,0,IF(I178&lt;=Scenario!$G$5,1,IF(I178&lt;=Scenario!$G$6,2,IF(I178&lt;=Scenario!$G$7,3,IF(I178&lt;=Scenario!$G$8,4,IF(I178&lt;=Scenario!$G$9,5,IF(I178&lt;=Scenario!$G$10,6,7))))))))</f>
        <v xml:space="preserve"> </v>
      </c>
      <c r="X178" s="12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2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27" t="e">
        <f t="shared" si="65"/>
        <v>#VALUE!</v>
      </c>
      <c r="AA178" s="127" t="e">
        <f t="shared" si="66"/>
        <v>#VALUE!</v>
      </c>
      <c r="AB178" s="126" t="e">
        <f t="shared" si="67"/>
        <v>#VALUE!</v>
      </c>
      <c r="AC178" s="73" t="str">
        <f t="shared" si="57"/>
        <v>missing data</v>
      </c>
      <c r="AD178" s="80" t="str">
        <f t="shared" si="58"/>
        <v>missing data</v>
      </c>
      <c r="AE178" s="128" t="e">
        <f t="shared" si="68"/>
        <v>#VALUE!</v>
      </c>
      <c r="AF178" s="81" t="e">
        <f t="shared" si="69"/>
        <v>#VALUE!</v>
      </c>
    </row>
    <row r="179" spans="1:32" x14ac:dyDescent="0.25">
      <c r="A179" s="114" t="s">
        <v>74</v>
      </c>
      <c r="B179" s="163"/>
      <c r="C179" s="105"/>
      <c r="D179" s="105"/>
      <c r="E179" s="104">
        <f t="shared" si="59"/>
        <v>0</v>
      </c>
      <c r="F179" s="105"/>
      <c r="G179" s="201"/>
      <c r="H179" s="201"/>
      <c r="I179" s="201"/>
      <c r="J179" s="150" t="str">
        <f t="shared" si="50"/>
        <v xml:space="preserve"> </v>
      </c>
      <c r="K179" s="145" t="str">
        <f t="shared" si="51"/>
        <v xml:space="preserve"> </v>
      </c>
      <c r="L179" s="145" t="str">
        <f t="shared" si="52"/>
        <v xml:space="preserve"> </v>
      </c>
      <c r="M179" s="145">
        <f t="shared" si="53"/>
        <v>0</v>
      </c>
      <c r="N179" s="145" t="str">
        <f t="shared" si="54"/>
        <v xml:space="preserve"> </v>
      </c>
      <c r="O179" s="145" t="str">
        <f t="shared" si="55"/>
        <v xml:space="preserve"> </v>
      </c>
      <c r="P179" s="145" t="str">
        <f t="shared" si="56"/>
        <v xml:space="preserve"> </v>
      </c>
      <c r="Q179" s="150" t="e">
        <f t="shared" si="60"/>
        <v>#VALUE!</v>
      </c>
      <c r="R179" s="145" t="e">
        <f t="shared" si="61"/>
        <v>#VALUE!</v>
      </c>
      <c r="S179" s="126" t="e">
        <f t="shared" si="62"/>
        <v>#VALUE!</v>
      </c>
      <c r="T179" s="73" t="str">
        <f t="shared" si="63"/>
        <v>donnée(s) manquante(s)</v>
      </c>
      <c r="U179" s="74" t="str">
        <f t="shared" si="64"/>
        <v>donnée(s) manquante(s)</v>
      </c>
      <c r="V179" s="127" t="str">
        <f>IF(ISBLANK(H179)," ",IF(H179&lt;=Scenario!$C$3,0,IF(H179&lt;=Scenario!$C$5,1,IF(H179&lt;=Scenario!$C$6,2,IF(H179&lt;=Scenario!$C$7,3,IF(H179&lt;=Scenario!$C$8,4,5))))))</f>
        <v xml:space="preserve"> </v>
      </c>
      <c r="W179" s="127" t="str">
        <f>IF(ISBLANK(I179)," ",IF(I179&lt;=Scenario!$G$3,0,IF(I179&lt;=Scenario!$G$5,1,IF(I179&lt;=Scenario!$G$6,2,IF(I179&lt;=Scenario!$G$7,3,IF(I179&lt;=Scenario!$G$8,4,IF(I179&lt;=Scenario!$G$9,5,IF(I179&lt;=Scenario!$G$10,6,7))))))))</f>
        <v xml:space="preserve"> </v>
      </c>
      <c r="X179" s="12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2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27" t="e">
        <f t="shared" si="65"/>
        <v>#VALUE!</v>
      </c>
      <c r="AA179" s="127" t="e">
        <f t="shared" si="66"/>
        <v>#VALUE!</v>
      </c>
      <c r="AB179" s="126" t="e">
        <f t="shared" si="67"/>
        <v>#VALUE!</v>
      </c>
      <c r="AC179" s="73" t="str">
        <f t="shared" si="57"/>
        <v>missing data</v>
      </c>
      <c r="AD179" s="80" t="str">
        <f t="shared" si="58"/>
        <v>missing data</v>
      </c>
      <c r="AE179" s="128" t="e">
        <f t="shared" si="68"/>
        <v>#VALUE!</v>
      </c>
      <c r="AF179" s="81" t="e">
        <f t="shared" si="69"/>
        <v>#VALUE!</v>
      </c>
    </row>
    <row r="180" spans="1:32" x14ac:dyDescent="0.25">
      <c r="A180" s="114" t="s">
        <v>74</v>
      </c>
      <c r="B180" s="163"/>
      <c r="C180" s="105"/>
      <c r="D180" s="105"/>
      <c r="E180" s="104">
        <f t="shared" si="59"/>
        <v>0</v>
      </c>
      <c r="F180" s="105"/>
      <c r="G180" s="201"/>
      <c r="H180" s="201"/>
      <c r="I180" s="201"/>
      <c r="J180" s="150" t="str">
        <f t="shared" si="50"/>
        <v xml:space="preserve"> </v>
      </c>
      <c r="K180" s="145" t="str">
        <f t="shared" si="51"/>
        <v xml:space="preserve"> </v>
      </c>
      <c r="L180" s="145" t="str">
        <f t="shared" si="52"/>
        <v xml:space="preserve"> </v>
      </c>
      <c r="M180" s="145">
        <f t="shared" si="53"/>
        <v>0</v>
      </c>
      <c r="N180" s="145" t="str">
        <f t="shared" si="54"/>
        <v xml:space="preserve"> </v>
      </c>
      <c r="O180" s="145" t="str">
        <f t="shared" si="55"/>
        <v xml:space="preserve"> </v>
      </c>
      <c r="P180" s="145" t="str">
        <f t="shared" si="56"/>
        <v xml:space="preserve"> </v>
      </c>
      <c r="Q180" s="150" t="e">
        <f t="shared" si="60"/>
        <v>#VALUE!</v>
      </c>
      <c r="R180" s="145" t="e">
        <f t="shared" si="61"/>
        <v>#VALUE!</v>
      </c>
      <c r="S180" s="126" t="e">
        <f t="shared" si="62"/>
        <v>#VALUE!</v>
      </c>
      <c r="T180" s="73" t="str">
        <f t="shared" si="63"/>
        <v>donnée(s) manquante(s)</v>
      </c>
      <c r="U180" s="74" t="str">
        <f t="shared" si="64"/>
        <v>donnée(s) manquante(s)</v>
      </c>
      <c r="V180" s="127" t="str">
        <f>IF(ISBLANK(H180)," ",IF(H180&lt;=Scenario!$C$3,0,IF(H180&lt;=Scenario!$C$5,1,IF(H180&lt;=Scenario!$C$6,2,IF(H180&lt;=Scenario!$C$7,3,IF(H180&lt;=Scenario!$C$8,4,5))))))</f>
        <v xml:space="preserve"> </v>
      </c>
      <c r="W180" s="127" t="str">
        <f>IF(ISBLANK(I180)," ",IF(I180&lt;=Scenario!$G$3,0,IF(I180&lt;=Scenario!$G$5,1,IF(I180&lt;=Scenario!$G$6,2,IF(I180&lt;=Scenario!$G$7,3,IF(I180&lt;=Scenario!$G$8,4,IF(I180&lt;=Scenario!$G$9,5,IF(I180&lt;=Scenario!$G$10,6,7))))))))</f>
        <v xml:space="preserve"> </v>
      </c>
      <c r="X180" s="12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2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27" t="e">
        <f t="shared" si="65"/>
        <v>#VALUE!</v>
      </c>
      <c r="AA180" s="127" t="e">
        <f t="shared" si="66"/>
        <v>#VALUE!</v>
      </c>
      <c r="AB180" s="126" t="e">
        <f t="shared" si="67"/>
        <v>#VALUE!</v>
      </c>
      <c r="AC180" s="73" t="str">
        <f t="shared" si="57"/>
        <v>missing data</v>
      </c>
      <c r="AD180" s="80" t="str">
        <f t="shared" si="58"/>
        <v>missing data</v>
      </c>
      <c r="AE180" s="128" t="e">
        <f t="shared" si="68"/>
        <v>#VALUE!</v>
      </c>
      <c r="AF180" s="81" t="e">
        <f t="shared" si="69"/>
        <v>#VALUE!</v>
      </c>
    </row>
    <row r="181" spans="1:32" x14ac:dyDescent="0.25">
      <c r="A181" s="114" t="s">
        <v>74</v>
      </c>
      <c r="B181" s="163"/>
      <c r="C181" s="105"/>
      <c r="D181" s="105"/>
      <c r="E181" s="104">
        <f t="shared" si="59"/>
        <v>0</v>
      </c>
      <c r="F181" s="105"/>
      <c r="G181" s="201"/>
      <c r="H181" s="201"/>
      <c r="I181" s="201"/>
      <c r="J181" s="150" t="str">
        <f t="shared" si="50"/>
        <v xml:space="preserve"> </v>
      </c>
      <c r="K181" s="145" t="str">
        <f t="shared" si="51"/>
        <v xml:space="preserve"> </v>
      </c>
      <c r="L181" s="145" t="str">
        <f t="shared" si="52"/>
        <v xml:space="preserve"> </v>
      </c>
      <c r="M181" s="145">
        <f t="shared" si="53"/>
        <v>0</v>
      </c>
      <c r="N181" s="145" t="str">
        <f t="shared" si="54"/>
        <v xml:space="preserve"> </v>
      </c>
      <c r="O181" s="145" t="str">
        <f t="shared" si="55"/>
        <v xml:space="preserve"> </v>
      </c>
      <c r="P181" s="145" t="str">
        <f t="shared" si="56"/>
        <v xml:space="preserve"> </v>
      </c>
      <c r="Q181" s="150" t="e">
        <f t="shared" si="60"/>
        <v>#VALUE!</v>
      </c>
      <c r="R181" s="145" t="e">
        <f t="shared" si="61"/>
        <v>#VALUE!</v>
      </c>
      <c r="S181" s="126" t="e">
        <f t="shared" si="62"/>
        <v>#VALUE!</v>
      </c>
      <c r="T181" s="73" t="str">
        <f t="shared" si="63"/>
        <v>donnée(s) manquante(s)</v>
      </c>
      <c r="U181" s="74" t="str">
        <f t="shared" si="64"/>
        <v>donnée(s) manquante(s)</v>
      </c>
      <c r="V181" s="127" t="str">
        <f>IF(ISBLANK(H181)," ",IF(H181&lt;=Scenario!$C$3,0,IF(H181&lt;=Scenario!$C$5,1,IF(H181&lt;=Scenario!$C$6,2,IF(H181&lt;=Scenario!$C$7,3,IF(H181&lt;=Scenario!$C$8,4,5))))))</f>
        <v xml:space="preserve"> </v>
      </c>
      <c r="W181" s="127" t="str">
        <f>IF(ISBLANK(I181)," ",IF(I181&lt;=Scenario!$G$3,0,IF(I181&lt;=Scenario!$G$5,1,IF(I181&lt;=Scenario!$G$6,2,IF(I181&lt;=Scenario!$G$7,3,IF(I181&lt;=Scenario!$G$8,4,IF(I181&lt;=Scenario!$G$9,5,IF(I181&lt;=Scenario!$G$10,6,7))))))))</f>
        <v xml:space="preserve"> </v>
      </c>
      <c r="X181" s="12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2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27" t="e">
        <f t="shared" si="65"/>
        <v>#VALUE!</v>
      </c>
      <c r="AA181" s="127" t="e">
        <f t="shared" si="66"/>
        <v>#VALUE!</v>
      </c>
      <c r="AB181" s="126" t="e">
        <f t="shared" si="67"/>
        <v>#VALUE!</v>
      </c>
      <c r="AC181" s="73" t="str">
        <f t="shared" si="57"/>
        <v>missing data</v>
      </c>
      <c r="AD181" s="80" t="str">
        <f t="shared" si="58"/>
        <v>missing data</v>
      </c>
      <c r="AE181" s="128" t="e">
        <f t="shared" si="68"/>
        <v>#VALUE!</v>
      </c>
      <c r="AF181" s="81" t="e">
        <f t="shared" si="69"/>
        <v>#VALUE!</v>
      </c>
    </row>
    <row r="182" spans="1:32" x14ac:dyDescent="0.25">
      <c r="A182" s="114" t="s">
        <v>74</v>
      </c>
      <c r="B182" s="163"/>
      <c r="C182" s="105"/>
      <c r="D182" s="105"/>
      <c r="E182" s="104">
        <f t="shared" si="59"/>
        <v>0</v>
      </c>
      <c r="F182" s="105"/>
      <c r="G182" s="201"/>
      <c r="H182" s="201"/>
      <c r="I182" s="201"/>
      <c r="J182" s="150" t="str">
        <f t="shared" si="50"/>
        <v xml:space="preserve"> </v>
      </c>
      <c r="K182" s="145" t="str">
        <f t="shared" si="51"/>
        <v xml:space="preserve"> </v>
      </c>
      <c r="L182" s="145" t="str">
        <f t="shared" si="52"/>
        <v xml:space="preserve"> </v>
      </c>
      <c r="M182" s="145">
        <f t="shared" si="53"/>
        <v>0</v>
      </c>
      <c r="N182" s="145" t="str">
        <f t="shared" si="54"/>
        <v xml:space="preserve"> </v>
      </c>
      <c r="O182" s="145" t="str">
        <f t="shared" si="55"/>
        <v xml:space="preserve"> </v>
      </c>
      <c r="P182" s="145" t="str">
        <f t="shared" si="56"/>
        <v xml:space="preserve"> </v>
      </c>
      <c r="Q182" s="150" t="e">
        <f t="shared" si="60"/>
        <v>#VALUE!</v>
      </c>
      <c r="R182" s="145" t="e">
        <f t="shared" si="61"/>
        <v>#VALUE!</v>
      </c>
      <c r="S182" s="126" t="e">
        <f t="shared" si="62"/>
        <v>#VALUE!</v>
      </c>
      <c r="T182" s="73" t="str">
        <f t="shared" si="63"/>
        <v>donnée(s) manquante(s)</v>
      </c>
      <c r="U182" s="74" t="str">
        <f t="shared" si="64"/>
        <v>donnée(s) manquante(s)</v>
      </c>
      <c r="V182" s="127" t="str">
        <f>IF(ISBLANK(H182)," ",IF(H182&lt;=Scenario!$C$3,0,IF(H182&lt;=Scenario!$C$5,1,IF(H182&lt;=Scenario!$C$6,2,IF(H182&lt;=Scenario!$C$7,3,IF(H182&lt;=Scenario!$C$8,4,5))))))</f>
        <v xml:space="preserve"> </v>
      </c>
      <c r="W182" s="127" t="str">
        <f>IF(ISBLANK(I182)," ",IF(I182&lt;=Scenario!$G$3,0,IF(I182&lt;=Scenario!$G$5,1,IF(I182&lt;=Scenario!$G$6,2,IF(I182&lt;=Scenario!$G$7,3,IF(I182&lt;=Scenario!$G$8,4,IF(I182&lt;=Scenario!$G$9,5,IF(I182&lt;=Scenario!$G$10,6,7))))))))</f>
        <v xml:space="preserve"> </v>
      </c>
      <c r="X182" s="12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2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27" t="e">
        <f t="shared" si="65"/>
        <v>#VALUE!</v>
      </c>
      <c r="AA182" s="127" t="e">
        <f t="shared" si="66"/>
        <v>#VALUE!</v>
      </c>
      <c r="AB182" s="126" t="e">
        <f t="shared" si="67"/>
        <v>#VALUE!</v>
      </c>
      <c r="AC182" s="73" t="str">
        <f t="shared" si="57"/>
        <v>missing data</v>
      </c>
      <c r="AD182" s="80" t="str">
        <f t="shared" si="58"/>
        <v>missing data</v>
      </c>
      <c r="AE182" s="128" t="e">
        <f t="shared" si="68"/>
        <v>#VALUE!</v>
      </c>
      <c r="AF182" s="81" t="e">
        <f t="shared" si="69"/>
        <v>#VALUE!</v>
      </c>
    </row>
    <row r="183" spans="1:32" x14ac:dyDescent="0.25">
      <c r="A183" s="114" t="s">
        <v>74</v>
      </c>
      <c r="B183" s="163"/>
      <c r="C183" s="105"/>
      <c r="D183" s="105"/>
      <c r="E183" s="104">
        <f t="shared" si="59"/>
        <v>0</v>
      </c>
      <c r="F183" s="105"/>
      <c r="G183" s="201"/>
      <c r="H183" s="201"/>
      <c r="I183" s="201"/>
      <c r="J183" s="150" t="str">
        <f t="shared" si="50"/>
        <v xml:space="preserve"> </v>
      </c>
      <c r="K183" s="145" t="str">
        <f t="shared" si="51"/>
        <v xml:space="preserve"> </v>
      </c>
      <c r="L183" s="145" t="str">
        <f t="shared" si="52"/>
        <v xml:space="preserve"> </v>
      </c>
      <c r="M183" s="145">
        <f t="shared" si="53"/>
        <v>0</v>
      </c>
      <c r="N183" s="145" t="str">
        <f t="shared" si="54"/>
        <v xml:space="preserve"> </v>
      </c>
      <c r="O183" s="145" t="str">
        <f t="shared" si="55"/>
        <v xml:space="preserve"> </v>
      </c>
      <c r="P183" s="145" t="str">
        <f t="shared" si="56"/>
        <v xml:space="preserve"> </v>
      </c>
      <c r="Q183" s="150" t="e">
        <f t="shared" si="60"/>
        <v>#VALUE!</v>
      </c>
      <c r="R183" s="145" t="e">
        <f t="shared" si="61"/>
        <v>#VALUE!</v>
      </c>
      <c r="S183" s="126" t="e">
        <f t="shared" si="62"/>
        <v>#VALUE!</v>
      </c>
      <c r="T183" s="73" t="str">
        <f t="shared" si="63"/>
        <v>donnée(s) manquante(s)</v>
      </c>
      <c r="U183" s="74" t="str">
        <f t="shared" si="64"/>
        <v>donnée(s) manquante(s)</v>
      </c>
      <c r="V183" s="127" t="str">
        <f>IF(ISBLANK(H183)," ",IF(H183&lt;=Scenario!$C$3,0,IF(H183&lt;=Scenario!$C$5,1,IF(H183&lt;=Scenario!$C$6,2,IF(H183&lt;=Scenario!$C$7,3,IF(H183&lt;=Scenario!$C$8,4,5))))))</f>
        <v xml:space="preserve"> </v>
      </c>
      <c r="W183" s="127" t="str">
        <f>IF(ISBLANK(I183)," ",IF(I183&lt;=Scenario!$G$3,0,IF(I183&lt;=Scenario!$G$5,1,IF(I183&lt;=Scenario!$G$6,2,IF(I183&lt;=Scenario!$G$7,3,IF(I183&lt;=Scenario!$G$8,4,IF(I183&lt;=Scenario!$G$9,5,IF(I183&lt;=Scenario!$G$10,6,7))))))))</f>
        <v xml:space="preserve"> </v>
      </c>
      <c r="X183" s="12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2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27" t="e">
        <f t="shared" si="65"/>
        <v>#VALUE!</v>
      </c>
      <c r="AA183" s="127" t="e">
        <f t="shared" si="66"/>
        <v>#VALUE!</v>
      </c>
      <c r="AB183" s="126" t="e">
        <f t="shared" si="67"/>
        <v>#VALUE!</v>
      </c>
      <c r="AC183" s="73" t="str">
        <f t="shared" si="57"/>
        <v>missing data</v>
      </c>
      <c r="AD183" s="80" t="str">
        <f t="shared" si="58"/>
        <v>missing data</v>
      </c>
      <c r="AE183" s="128" t="e">
        <f t="shared" si="68"/>
        <v>#VALUE!</v>
      </c>
      <c r="AF183" s="81" t="e">
        <f t="shared" si="69"/>
        <v>#VALUE!</v>
      </c>
    </row>
    <row r="184" spans="1:32" x14ac:dyDescent="0.25">
      <c r="A184" s="114" t="s">
        <v>74</v>
      </c>
      <c r="B184" s="163"/>
      <c r="C184" s="105"/>
      <c r="D184" s="105"/>
      <c r="E184" s="104">
        <f t="shared" si="59"/>
        <v>0</v>
      </c>
      <c r="F184" s="105"/>
      <c r="G184" s="201"/>
      <c r="H184" s="201"/>
      <c r="I184" s="201"/>
      <c r="J184" s="150" t="str">
        <f t="shared" si="50"/>
        <v xml:space="preserve"> </v>
      </c>
      <c r="K184" s="145" t="str">
        <f t="shared" si="51"/>
        <v xml:space="preserve"> </v>
      </c>
      <c r="L184" s="145" t="str">
        <f t="shared" si="52"/>
        <v xml:space="preserve"> </v>
      </c>
      <c r="M184" s="145">
        <f t="shared" si="53"/>
        <v>0</v>
      </c>
      <c r="N184" s="145" t="str">
        <f t="shared" si="54"/>
        <v xml:space="preserve"> </v>
      </c>
      <c r="O184" s="145" t="str">
        <f t="shared" si="55"/>
        <v xml:space="preserve"> </v>
      </c>
      <c r="P184" s="145" t="str">
        <f t="shared" si="56"/>
        <v xml:space="preserve"> </v>
      </c>
      <c r="Q184" s="150" t="e">
        <f t="shared" si="60"/>
        <v>#VALUE!</v>
      </c>
      <c r="R184" s="145" t="e">
        <f t="shared" si="61"/>
        <v>#VALUE!</v>
      </c>
      <c r="S184" s="126" t="e">
        <f t="shared" si="62"/>
        <v>#VALUE!</v>
      </c>
      <c r="T184" s="73" t="str">
        <f t="shared" si="63"/>
        <v>donnée(s) manquante(s)</v>
      </c>
      <c r="U184" s="74" t="str">
        <f t="shared" si="64"/>
        <v>donnée(s) manquante(s)</v>
      </c>
      <c r="V184" s="127" t="str">
        <f>IF(ISBLANK(H184)," ",IF(H184&lt;=Scenario!$C$3,0,IF(H184&lt;=Scenario!$C$5,1,IF(H184&lt;=Scenario!$C$6,2,IF(H184&lt;=Scenario!$C$7,3,IF(H184&lt;=Scenario!$C$8,4,5))))))</f>
        <v xml:space="preserve"> </v>
      </c>
      <c r="W184" s="127" t="str">
        <f>IF(ISBLANK(I184)," ",IF(I184&lt;=Scenario!$G$3,0,IF(I184&lt;=Scenario!$G$5,1,IF(I184&lt;=Scenario!$G$6,2,IF(I184&lt;=Scenario!$G$7,3,IF(I184&lt;=Scenario!$G$8,4,IF(I184&lt;=Scenario!$G$9,5,IF(I184&lt;=Scenario!$G$10,6,7))))))))</f>
        <v xml:space="preserve"> </v>
      </c>
      <c r="X184" s="12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2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27" t="e">
        <f t="shared" si="65"/>
        <v>#VALUE!</v>
      </c>
      <c r="AA184" s="127" t="e">
        <f t="shared" si="66"/>
        <v>#VALUE!</v>
      </c>
      <c r="AB184" s="126" t="e">
        <f t="shared" si="67"/>
        <v>#VALUE!</v>
      </c>
      <c r="AC184" s="73" t="str">
        <f t="shared" si="57"/>
        <v>missing data</v>
      </c>
      <c r="AD184" s="80" t="str">
        <f t="shared" si="58"/>
        <v>missing data</v>
      </c>
      <c r="AE184" s="128" t="e">
        <f t="shared" si="68"/>
        <v>#VALUE!</v>
      </c>
      <c r="AF184" s="81" t="e">
        <f t="shared" si="69"/>
        <v>#VALUE!</v>
      </c>
    </row>
    <row r="185" spans="1:32" x14ac:dyDescent="0.25">
      <c r="A185" s="114" t="s">
        <v>74</v>
      </c>
      <c r="B185" s="163"/>
      <c r="C185" s="105"/>
      <c r="D185" s="105"/>
      <c r="E185" s="104">
        <f t="shared" si="59"/>
        <v>0</v>
      </c>
      <c r="F185" s="105"/>
      <c r="G185" s="201"/>
      <c r="H185" s="201"/>
      <c r="I185" s="201"/>
      <c r="J185" s="150" t="str">
        <f t="shared" si="50"/>
        <v xml:space="preserve"> </v>
      </c>
      <c r="K185" s="145" t="str">
        <f t="shared" si="51"/>
        <v xml:space="preserve"> </v>
      </c>
      <c r="L185" s="145" t="str">
        <f t="shared" si="52"/>
        <v xml:space="preserve"> </v>
      </c>
      <c r="M185" s="145">
        <f t="shared" si="53"/>
        <v>0</v>
      </c>
      <c r="N185" s="145" t="str">
        <f t="shared" si="54"/>
        <v xml:space="preserve"> </v>
      </c>
      <c r="O185" s="145" t="str">
        <f t="shared" si="55"/>
        <v xml:space="preserve"> </v>
      </c>
      <c r="P185" s="145" t="str">
        <f t="shared" si="56"/>
        <v xml:space="preserve"> </v>
      </c>
      <c r="Q185" s="150" t="e">
        <f t="shared" si="60"/>
        <v>#VALUE!</v>
      </c>
      <c r="R185" s="145" t="e">
        <f t="shared" si="61"/>
        <v>#VALUE!</v>
      </c>
      <c r="S185" s="126" t="e">
        <f t="shared" si="62"/>
        <v>#VALUE!</v>
      </c>
      <c r="T185" s="73" t="str">
        <f t="shared" si="63"/>
        <v>donnée(s) manquante(s)</v>
      </c>
      <c r="U185" s="74" t="str">
        <f t="shared" si="64"/>
        <v>donnée(s) manquante(s)</v>
      </c>
      <c r="V185" s="127" t="str">
        <f>IF(ISBLANK(H185)," ",IF(H185&lt;=Scenario!$C$3,0,IF(H185&lt;=Scenario!$C$5,1,IF(H185&lt;=Scenario!$C$6,2,IF(H185&lt;=Scenario!$C$7,3,IF(H185&lt;=Scenario!$C$8,4,5))))))</f>
        <v xml:space="preserve"> </v>
      </c>
      <c r="W185" s="127" t="str">
        <f>IF(ISBLANK(I185)," ",IF(I185&lt;=Scenario!$G$3,0,IF(I185&lt;=Scenario!$G$5,1,IF(I185&lt;=Scenario!$G$6,2,IF(I185&lt;=Scenario!$G$7,3,IF(I185&lt;=Scenario!$G$8,4,IF(I185&lt;=Scenario!$G$9,5,IF(I185&lt;=Scenario!$G$10,6,7))))))))</f>
        <v xml:space="preserve"> </v>
      </c>
      <c r="X185" s="12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2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27" t="e">
        <f t="shared" si="65"/>
        <v>#VALUE!</v>
      </c>
      <c r="AA185" s="127" t="e">
        <f t="shared" si="66"/>
        <v>#VALUE!</v>
      </c>
      <c r="AB185" s="126" t="e">
        <f t="shared" si="67"/>
        <v>#VALUE!</v>
      </c>
      <c r="AC185" s="73" t="str">
        <f t="shared" si="57"/>
        <v>missing data</v>
      </c>
      <c r="AD185" s="80" t="str">
        <f t="shared" si="58"/>
        <v>missing data</v>
      </c>
      <c r="AE185" s="128" t="e">
        <f t="shared" si="68"/>
        <v>#VALUE!</v>
      </c>
      <c r="AF185" s="81" t="e">
        <f t="shared" si="69"/>
        <v>#VALUE!</v>
      </c>
    </row>
    <row r="186" spans="1:32" x14ac:dyDescent="0.25">
      <c r="A186" s="114" t="s">
        <v>74</v>
      </c>
      <c r="B186" s="163"/>
      <c r="C186" s="105"/>
      <c r="D186" s="105"/>
      <c r="E186" s="104">
        <f t="shared" si="59"/>
        <v>0</v>
      </c>
      <c r="F186" s="105"/>
      <c r="G186" s="201"/>
      <c r="H186" s="201"/>
      <c r="I186" s="201"/>
      <c r="J186" s="150" t="str">
        <f t="shared" si="50"/>
        <v xml:space="preserve"> </v>
      </c>
      <c r="K186" s="145" t="str">
        <f t="shared" si="51"/>
        <v xml:space="preserve"> </v>
      </c>
      <c r="L186" s="145" t="str">
        <f t="shared" si="52"/>
        <v xml:space="preserve"> </v>
      </c>
      <c r="M186" s="145">
        <f t="shared" si="53"/>
        <v>0</v>
      </c>
      <c r="N186" s="145" t="str">
        <f t="shared" si="54"/>
        <v xml:space="preserve"> </v>
      </c>
      <c r="O186" s="145" t="str">
        <f t="shared" si="55"/>
        <v xml:space="preserve"> </v>
      </c>
      <c r="P186" s="145" t="str">
        <f t="shared" si="56"/>
        <v xml:space="preserve"> </v>
      </c>
      <c r="Q186" s="150" t="e">
        <f t="shared" si="60"/>
        <v>#VALUE!</v>
      </c>
      <c r="R186" s="145" t="e">
        <f t="shared" si="61"/>
        <v>#VALUE!</v>
      </c>
      <c r="S186" s="126" t="e">
        <f t="shared" si="62"/>
        <v>#VALUE!</v>
      </c>
      <c r="T186" s="73" t="str">
        <f t="shared" si="63"/>
        <v>donnée(s) manquante(s)</v>
      </c>
      <c r="U186" s="74" t="str">
        <f t="shared" si="64"/>
        <v>donnée(s) manquante(s)</v>
      </c>
      <c r="V186" s="127" t="str">
        <f>IF(ISBLANK(H186)," ",IF(H186&lt;=Scenario!$C$3,0,IF(H186&lt;=Scenario!$C$5,1,IF(H186&lt;=Scenario!$C$6,2,IF(H186&lt;=Scenario!$C$7,3,IF(H186&lt;=Scenario!$C$8,4,5))))))</f>
        <v xml:space="preserve"> </v>
      </c>
      <c r="W186" s="127" t="str">
        <f>IF(ISBLANK(I186)," ",IF(I186&lt;=Scenario!$G$3,0,IF(I186&lt;=Scenario!$G$5,1,IF(I186&lt;=Scenario!$G$6,2,IF(I186&lt;=Scenario!$G$7,3,IF(I186&lt;=Scenario!$G$8,4,IF(I186&lt;=Scenario!$G$9,5,IF(I186&lt;=Scenario!$G$10,6,7))))))))</f>
        <v xml:space="preserve"> </v>
      </c>
      <c r="X186" s="12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2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27" t="e">
        <f t="shared" si="65"/>
        <v>#VALUE!</v>
      </c>
      <c r="AA186" s="127" t="e">
        <f t="shared" si="66"/>
        <v>#VALUE!</v>
      </c>
      <c r="AB186" s="126" t="e">
        <f t="shared" si="67"/>
        <v>#VALUE!</v>
      </c>
      <c r="AC186" s="73" t="str">
        <f t="shared" si="57"/>
        <v>missing data</v>
      </c>
      <c r="AD186" s="80" t="str">
        <f t="shared" si="58"/>
        <v>missing data</v>
      </c>
      <c r="AE186" s="128" t="e">
        <f t="shared" si="68"/>
        <v>#VALUE!</v>
      </c>
      <c r="AF186" s="81" t="e">
        <f t="shared" si="69"/>
        <v>#VALUE!</v>
      </c>
    </row>
    <row r="187" spans="1:32" x14ac:dyDescent="0.25">
      <c r="A187" s="114" t="s">
        <v>74</v>
      </c>
      <c r="B187" s="163"/>
      <c r="C187" s="105"/>
      <c r="D187" s="105"/>
      <c r="E187" s="104">
        <f t="shared" si="59"/>
        <v>0</v>
      </c>
      <c r="F187" s="105"/>
      <c r="G187" s="201"/>
      <c r="H187" s="201"/>
      <c r="I187" s="201"/>
      <c r="J187" s="150" t="str">
        <f t="shared" si="50"/>
        <v xml:space="preserve"> </v>
      </c>
      <c r="K187" s="145" t="str">
        <f t="shared" si="51"/>
        <v xml:space="preserve"> </v>
      </c>
      <c r="L187" s="145" t="str">
        <f t="shared" si="52"/>
        <v xml:space="preserve"> </v>
      </c>
      <c r="M187" s="145">
        <f t="shared" si="53"/>
        <v>0</v>
      </c>
      <c r="N187" s="145" t="str">
        <f t="shared" si="54"/>
        <v xml:space="preserve"> </v>
      </c>
      <c r="O187" s="145" t="str">
        <f t="shared" si="55"/>
        <v xml:space="preserve"> </v>
      </c>
      <c r="P187" s="145" t="str">
        <f t="shared" si="56"/>
        <v xml:space="preserve"> </v>
      </c>
      <c r="Q187" s="150" t="e">
        <f t="shared" si="60"/>
        <v>#VALUE!</v>
      </c>
      <c r="R187" s="145" t="e">
        <f t="shared" si="61"/>
        <v>#VALUE!</v>
      </c>
      <c r="S187" s="126" t="e">
        <f t="shared" si="62"/>
        <v>#VALUE!</v>
      </c>
      <c r="T187" s="73" t="str">
        <f t="shared" si="63"/>
        <v>donnée(s) manquante(s)</v>
      </c>
      <c r="U187" s="74" t="str">
        <f t="shared" si="64"/>
        <v>donnée(s) manquante(s)</v>
      </c>
      <c r="V187" s="127" t="str">
        <f>IF(ISBLANK(H187)," ",IF(H187&lt;=Scenario!$C$3,0,IF(H187&lt;=Scenario!$C$5,1,IF(H187&lt;=Scenario!$C$6,2,IF(H187&lt;=Scenario!$C$7,3,IF(H187&lt;=Scenario!$C$8,4,5))))))</f>
        <v xml:space="preserve"> </v>
      </c>
      <c r="W187" s="127" t="str">
        <f>IF(ISBLANK(I187)," ",IF(I187&lt;=Scenario!$G$3,0,IF(I187&lt;=Scenario!$G$5,1,IF(I187&lt;=Scenario!$G$6,2,IF(I187&lt;=Scenario!$G$7,3,IF(I187&lt;=Scenario!$G$8,4,IF(I187&lt;=Scenario!$G$9,5,IF(I187&lt;=Scenario!$G$10,6,7))))))))</f>
        <v xml:space="preserve"> </v>
      </c>
      <c r="X187" s="12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2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27" t="e">
        <f t="shared" si="65"/>
        <v>#VALUE!</v>
      </c>
      <c r="AA187" s="127" t="e">
        <f t="shared" si="66"/>
        <v>#VALUE!</v>
      </c>
      <c r="AB187" s="126" t="e">
        <f t="shared" si="67"/>
        <v>#VALUE!</v>
      </c>
      <c r="AC187" s="73" t="str">
        <f t="shared" si="57"/>
        <v>missing data</v>
      </c>
      <c r="AD187" s="80" t="str">
        <f t="shared" si="58"/>
        <v>missing data</v>
      </c>
      <c r="AE187" s="128" t="e">
        <f t="shared" si="68"/>
        <v>#VALUE!</v>
      </c>
      <c r="AF187" s="81" t="e">
        <f t="shared" si="69"/>
        <v>#VALUE!</v>
      </c>
    </row>
    <row r="188" spans="1:32" x14ac:dyDescent="0.25">
      <c r="A188" s="114" t="s">
        <v>74</v>
      </c>
      <c r="B188" s="163"/>
      <c r="C188" s="105"/>
      <c r="D188" s="105"/>
      <c r="E188" s="104">
        <f t="shared" si="59"/>
        <v>0</v>
      </c>
      <c r="F188" s="105"/>
      <c r="G188" s="201"/>
      <c r="H188" s="201"/>
      <c r="I188" s="201"/>
      <c r="J188" s="150" t="str">
        <f t="shared" si="50"/>
        <v xml:space="preserve"> </v>
      </c>
      <c r="K188" s="145" t="str">
        <f t="shared" si="51"/>
        <v xml:space="preserve"> </v>
      </c>
      <c r="L188" s="145" t="str">
        <f t="shared" si="52"/>
        <v xml:space="preserve"> </v>
      </c>
      <c r="M188" s="145">
        <f t="shared" si="53"/>
        <v>0</v>
      </c>
      <c r="N188" s="145" t="str">
        <f t="shared" si="54"/>
        <v xml:space="preserve"> </v>
      </c>
      <c r="O188" s="145" t="str">
        <f t="shared" si="55"/>
        <v xml:space="preserve"> </v>
      </c>
      <c r="P188" s="145" t="str">
        <f t="shared" si="56"/>
        <v xml:space="preserve"> </v>
      </c>
      <c r="Q188" s="150" t="e">
        <f t="shared" si="60"/>
        <v>#VALUE!</v>
      </c>
      <c r="R188" s="145" t="e">
        <f t="shared" si="61"/>
        <v>#VALUE!</v>
      </c>
      <c r="S188" s="126" t="e">
        <f t="shared" si="62"/>
        <v>#VALUE!</v>
      </c>
      <c r="T188" s="73" t="str">
        <f t="shared" si="63"/>
        <v>donnée(s) manquante(s)</v>
      </c>
      <c r="U188" s="74" t="str">
        <f t="shared" si="64"/>
        <v>donnée(s) manquante(s)</v>
      </c>
      <c r="V188" s="127" t="str">
        <f>IF(ISBLANK(H188)," ",IF(H188&lt;=Scenario!$C$3,0,IF(H188&lt;=Scenario!$C$5,1,IF(H188&lt;=Scenario!$C$6,2,IF(H188&lt;=Scenario!$C$7,3,IF(H188&lt;=Scenario!$C$8,4,5))))))</f>
        <v xml:space="preserve"> </v>
      </c>
      <c r="W188" s="127" t="str">
        <f>IF(ISBLANK(I188)," ",IF(I188&lt;=Scenario!$G$3,0,IF(I188&lt;=Scenario!$G$5,1,IF(I188&lt;=Scenario!$G$6,2,IF(I188&lt;=Scenario!$G$7,3,IF(I188&lt;=Scenario!$G$8,4,IF(I188&lt;=Scenario!$G$9,5,IF(I188&lt;=Scenario!$G$10,6,7))))))))</f>
        <v xml:space="preserve"> </v>
      </c>
      <c r="X188" s="12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2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27" t="e">
        <f t="shared" si="65"/>
        <v>#VALUE!</v>
      </c>
      <c r="AA188" s="127" t="e">
        <f t="shared" si="66"/>
        <v>#VALUE!</v>
      </c>
      <c r="AB188" s="126" t="e">
        <f t="shared" si="67"/>
        <v>#VALUE!</v>
      </c>
      <c r="AC188" s="73" t="str">
        <f t="shared" si="57"/>
        <v>missing data</v>
      </c>
      <c r="AD188" s="80" t="str">
        <f t="shared" si="58"/>
        <v>missing data</v>
      </c>
      <c r="AE188" s="128" t="e">
        <f t="shared" si="68"/>
        <v>#VALUE!</v>
      </c>
      <c r="AF188" s="81" t="e">
        <f t="shared" si="69"/>
        <v>#VALUE!</v>
      </c>
    </row>
    <row r="189" spans="1:32" x14ac:dyDescent="0.25">
      <c r="A189" s="114" t="s">
        <v>74</v>
      </c>
      <c r="B189" s="163"/>
      <c r="C189" s="105"/>
      <c r="D189" s="105"/>
      <c r="E189" s="104">
        <f t="shared" si="59"/>
        <v>0</v>
      </c>
      <c r="F189" s="105"/>
      <c r="G189" s="201"/>
      <c r="H189" s="201"/>
      <c r="I189" s="201"/>
      <c r="J189" s="150" t="str">
        <f t="shared" si="50"/>
        <v xml:space="preserve"> </v>
      </c>
      <c r="K189" s="145" t="str">
        <f t="shared" si="51"/>
        <v xml:space="preserve"> </v>
      </c>
      <c r="L189" s="145" t="str">
        <f t="shared" si="52"/>
        <v xml:space="preserve"> </v>
      </c>
      <c r="M189" s="145">
        <f t="shared" si="53"/>
        <v>0</v>
      </c>
      <c r="N189" s="145" t="str">
        <f t="shared" si="54"/>
        <v xml:space="preserve"> </v>
      </c>
      <c r="O189" s="145" t="str">
        <f t="shared" si="55"/>
        <v xml:space="preserve"> </v>
      </c>
      <c r="P189" s="145" t="str">
        <f t="shared" si="56"/>
        <v xml:space="preserve"> </v>
      </c>
      <c r="Q189" s="150" t="e">
        <f t="shared" si="60"/>
        <v>#VALUE!</v>
      </c>
      <c r="R189" s="145" t="e">
        <f t="shared" si="61"/>
        <v>#VALUE!</v>
      </c>
      <c r="S189" s="126" t="e">
        <f t="shared" si="62"/>
        <v>#VALUE!</v>
      </c>
      <c r="T189" s="73" t="str">
        <f t="shared" si="63"/>
        <v>donnée(s) manquante(s)</v>
      </c>
      <c r="U189" s="74" t="str">
        <f t="shared" si="64"/>
        <v>donnée(s) manquante(s)</v>
      </c>
      <c r="V189" s="127" t="str">
        <f>IF(ISBLANK(H189)," ",IF(H189&lt;=Scenario!$C$3,0,IF(H189&lt;=Scenario!$C$5,1,IF(H189&lt;=Scenario!$C$6,2,IF(H189&lt;=Scenario!$C$7,3,IF(H189&lt;=Scenario!$C$8,4,5))))))</f>
        <v xml:space="preserve"> </v>
      </c>
      <c r="W189" s="127" t="str">
        <f>IF(ISBLANK(I189)," ",IF(I189&lt;=Scenario!$G$3,0,IF(I189&lt;=Scenario!$G$5,1,IF(I189&lt;=Scenario!$G$6,2,IF(I189&lt;=Scenario!$G$7,3,IF(I189&lt;=Scenario!$G$8,4,IF(I189&lt;=Scenario!$G$9,5,IF(I189&lt;=Scenario!$G$10,6,7))))))))</f>
        <v xml:space="preserve"> </v>
      </c>
      <c r="X189" s="12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2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27" t="e">
        <f t="shared" si="65"/>
        <v>#VALUE!</v>
      </c>
      <c r="AA189" s="127" t="e">
        <f t="shared" si="66"/>
        <v>#VALUE!</v>
      </c>
      <c r="AB189" s="126" t="e">
        <f t="shared" si="67"/>
        <v>#VALUE!</v>
      </c>
      <c r="AC189" s="73" t="str">
        <f t="shared" si="57"/>
        <v>missing data</v>
      </c>
      <c r="AD189" s="80" t="str">
        <f t="shared" si="58"/>
        <v>missing data</v>
      </c>
      <c r="AE189" s="128" t="e">
        <f t="shared" si="68"/>
        <v>#VALUE!</v>
      </c>
      <c r="AF189" s="81" t="e">
        <f t="shared" si="69"/>
        <v>#VALUE!</v>
      </c>
    </row>
    <row r="190" spans="1:32" x14ac:dyDescent="0.25">
      <c r="A190" s="114" t="s">
        <v>74</v>
      </c>
      <c r="B190" s="163"/>
      <c r="C190" s="105"/>
      <c r="D190" s="105"/>
      <c r="E190" s="104">
        <f t="shared" si="59"/>
        <v>0</v>
      </c>
      <c r="F190" s="105"/>
      <c r="G190" s="201"/>
      <c r="H190" s="201"/>
      <c r="I190" s="201"/>
      <c r="J190" s="150" t="str">
        <f t="shared" si="50"/>
        <v xml:space="preserve"> </v>
      </c>
      <c r="K190" s="145" t="str">
        <f t="shared" si="51"/>
        <v xml:space="preserve"> </v>
      </c>
      <c r="L190" s="145" t="str">
        <f t="shared" si="52"/>
        <v xml:space="preserve"> </v>
      </c>
      <c r="M190" s="145">
        <f t="shared" si="53"/>
        <v>0</v>
      </c>
      <c r="N190" s="145" t="str">
        <f t="shared" si="54"/>
        <v xml:space="preserve"> </v>
      </c>
      <c r="O190" s="145" t="str">
        <f t="shared" si="55"/>
        <v xml:space="preserve"> </v>
      </c>
      <c r="P190" s="145" t="str">
        <f t="shared" si="56"/>
        <v xml:space="preserve"> </v>
      </c>
      <c r="Q190" s="150" t="e">
        <f t="shared" si="60"/>
        <v>#VALUE!</v>
      </c>
      <c r="R190" s="145" t="e">
        <f t="shared" si="61"/>
        <v>#VALUE!</v>
      </c>
      <c r="S190" s="126" t="e">
        <f t="shared" si="62"/>
        <v>#VALUE!</v>
      </c>
      <c r="T190" s="73" t="str">
        <f t="shared" si="63"/>
        <v>donnée(s) manquante(s)</v>
      </c>
      <c r="U190" s="74" t="str">
        <f t="shared" si="64"/>
        <v>donnée(s) manquante(s)</v>
      </c>
      <c r="V190" s="127" t="str">
        <f>IF(ISBLANK(H190)," ",IF(H190&lt;=Scenario!$C$3,0,IF(H190&lt;=Scenario!$C$5,1,IF(H190&lt;=Scenario!$C$6,2,IF(H190&lt;=Scenario!$C$7,3,IF(H190&lt;=Scenario!$C$8,4,5))))))</f>
        <v xml:space="preserve"> </v>
      </c>
      <c r="W190" s="127" t="str">
        <f>IF(ISBLANK(I190)," ",IF(I190&lt;=Scenario!$G$3,0,IF(I190&lt;=Scenario!$G$5,1,IF(I190&lt;=Scenario!$G$6,2,IF(I190&lt;=Scenario!$G$7,3,IF(I190&lt;=Scenario!$G$8,4,IF(I190&lt;=Scenario!$G$9,5,IF(I190&lt;=Scenario!$G$10,6,7))))))))</f>
        <v xml:space="preserve"> </v>
      </c>
      <c r="X190" s="12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2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27" t="e">
        <f t="shared" si="65"/>
        <v>#VALUE!</v>
      </c>
      <c r="AA190" s="127" t="e">
        <f t="shared" si="66"/>
        <v>#VALUE!</v>
      </c>
      <c r="AB190" s="126" t="e">
        <f t="shared" si="67"/>
        <v>#VALUE!</v>
      </c>
      <c r="AC190" s="73" t="str">
        <f t="shared" si="57"/>
        <v>missing data</v>
      </c>
      <c r="AD190" s="80" t="str">
        <f t="shared" si="58"/>
        <v>missing data</v>
      </c>
      <c r="AE190" s="128" t="e">
        <f t="shared" si="68"/>
        <v>#VALUE!</v>
      </c>
      <c r="AF190" s="81" t="e">
        <f t="shared" si="69"/>
        <v>#VALUE!</v>
      </c>
    </row>
    <row r="191" spans="1:32" x14ac:dyDescent="0.25">
      <c r="A191" s="114" t="s">
        <v>74</v>
      </c>
      <c r="B191" s="163"/>
      <c r="C191" s="105"/>
      <c r="D191" s="105"/>
      <c r="E191" s="104">
        <f t="shared" si="59"/>
        <v>0</v>
      </c>
      <c r="F191" s="105"/>
      <c r="G191" s="201"/>
      <c r="H191" s="201"/>
      <c r="I191" s="201"/>
      <c r="J191" s="150" t="str">
        <f t="shared" si="50"/>
        <v xml:space="preserve"> </v>
      </c>
      <c r="K191" s="145" t="str">
        <f t="shared" si="51"/>
        <v xml:space="preserve"> </v>
      </c>
      <c r="L191" s="145" t="str">
        <f t="shared" si="52"/>
        <v xml:space="preserve"> </v>
      </c>
      <c r="M191" s="145">
        <f t="shared" si="53"/>
        <v>0</v>
      </c>
      <c r="N191" s="145" t="str">
        <f t="shared" si="54"/>
        <v xml:space="preserve"> </v>
      </c>
      <c r="O191" s="145" t="str">
        <f t="shared" si="55"/>
        <v xml:space="preserve"> </v>
      </c>
      <c r="P191" s="145" t="str">
        <f t="shared" si="56"/>
        <v xml:space="preserve"> </v>
      </c>
      <c r="Q191" s="150" t="e">
        <f t="shared" si="60"/>
        <v>#VALUE!</v>
      </c>
      <c r="R191" s="145" t="e">
        <f t="shared" si="61"/>
        <v>#VALUE!</v>
      </c>
      <c r="S191" s="126" t="e">
        <f t="shared" si="62"/>
        <v>#VALUE!</v>
      </c>
      <c r="T191" s="73" t="str">
        <f t="shared" si="63"/>
        <v>donnée(s) manquante(s)</v>
      </c>
      <c r="U191" s="74" t="str">
        <f t="shared" si="64"/>
        <v>donnée(s) manquante(s)</v>
      </c>
      <c r="V191" s="127" t="str">
        <f>IF(ISBLANK(H191)," ",IF(H191&lt;=Scenario!$C$3,0,IF(H191&lt;=Scenario!$C$5,1,IF(H191&lt;=Scenario!$C$6,2,IF(H191&lt;=Scenario!$C$7,3,IF(H191&lt;=Scenario!$C$8,4,5))))))</f>
        <v xml:space="preserve"> </v>
      </c>
      <c r="W191" s="127" t="str">
        <f>IF(ISBLANK(I191)," ",IF(I191&lt;=Scenario!$G$3,0,IF(I191&lt;=Scenario!$G$5,1,IF(I191&lt;=Scenario!$G$6,2,IF(I191&lt;=Scenario!$G$7,3,IF(I191&lt;=Scenario!$G$8,4,IF(I191&lt;=Scenario!$G$9,5,IF(I191&lt;=Scenario!$G$10,6,7))))))))</f>
        <v xml:space="preserve"> </v>
      </c>
      <c r="X191" s="12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2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27" t="e">
        <f t="shared" si="65"/>
        <v>#VALUE!</v>
      </c>
      <c r="AA191" s="127" t="e">
        <f t="shared" si="66"/>
        <v>#VALUE!</v>
      </c>
      <c r="AB191" s="126" t="e">
        <f t="shared" si="67"/>
        <v>#VALUE!</v>
      </c>
      <c r="AC191" s="73" t="str">
        <f t="shared" si="57"/>
        <v>missing data</v>
      </c>
      <c r="AD191" s="80" t="str">
        <f t="shared" si="58"/>
        <v>missing data</v>
      </c>
      <c r="AE191" s="128" t="e">
        <f t="shared" si="68"/>
        <v>#VALUE!</v>
      </c>
      <c r="AF191" s="81" t="e">
        <f t="shared" si="69"/>
        <v>#VALUE!</v>
      </c>
    </row>
    <row r="192" spans="1:32" x14ac:dyDescent="0.25">
      <c r="A192" s="114" t="s">
        <v>74</v>
      </c>
      <c r="B192" s="163"/>
      <c r="C192" s="105"/>
      <c r="D192" s="105"/>
      <c r="E192" s="104">
        <f t="shared" si="59"/>
        <v>0</v>
      </c>
      <c r="F192" s="105"/>
      <c r="G192" s="201"/>
      <c r="H192" s="201"/>
      <c r="I192" s="201"/>
      <c r="J192" s="150" t="str">
        <f t="shared" si="50"/>
        <v xml:space="preserve"> </v>
      </c>
      <c r="K192" s="145" t="str">
        <f t="shared" si="51"/>
        <v xml:space="preserve"> </v>
      </c>
      <c r="L192" s="145" t="str">
        <f t="shared" si="52"/>
        <v xml:space="preserve"> </v>
      </c>
      <c r="M192" s="145">
        <f t="shared" si="53"/>
        <v>0</v>
      </c>
      <c r="N192" s="145" t="str">
        <f t="shared" si="54"/>
        <v xml:space="preserve"> </v>
      </c>
      <c r="O192" s="145" t="str">
        <f t="shared" si="55"/>
        <v xml:space="preserve"> </v>
      </c>
      <c r="P192" s="145" t="str">
        <f t="shared" si="56"/>
        <v xml:space="preserve"> </v>
      </c>
      <c r="Q192" s="150" t="e">
        <f t="shared" si="60"/>
        <v>#VALUE!</v>
      </c>
      <c r="R192" s="145" t="e">
        <f t="shared" si="61"/>
        <v>#VALUE!</v>
      </c>
      <c r="S192" s="126" t="e">
        <f t="shared" si="62"/>
        <v>#VALUE!</v>
      </c>
      <c r="T192" s="73" t="str">
        <f t="shared" si="63"/>
        <v>donnée(s) manquante(s)</v>
      </c>
      <c r="U192" s="74" t="str">
        <f t="shared" si="64"/>
        <v>donnée(s) manquante(s)</v>
      </c>
      <c r="V192" s="127" t="str">
        <f>IF(ISBLANK(H192)," ",IF(H192&lt;=Scenario!$C$3,0,IF(H192&lt;=Scenario!$C$5,1,IF(H192&lt;=Scenario!$C$6,2,IF(H192&lt;=Scenario!$C$7,3,IF(H192&lt;=Scenario!$C$8,4,5))))))</f>
        <v xml:space="preserve"> </v>
      </c>
      <c r="W192" s="127" t="str">
        <f>IF(ISBLANK(I192)," ",IF(I192&lt;=Scenario!$G$3,0,IF(I192&lt;=Scenario!$G$5,1,IF(I192&lt;=Scenario!$G$6,2,IF(I192&lt;=Scenario!$G$7,3,IF(I192&lt;=Scenario!$G$8,4,IF(I192&lt;=Scenario!$G$9,5,IF(I192&lt;=Scenario!$G$10,6,7))))))))</f>
        <v xml:space="preserve"> </v>
      </c>
      <c r="X192" s="12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2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27" t="e">
        <f t="shared" si="65"/>
        <v>#VALUE!</v>
      </c>
      <c r="AA192" s="127" t="e">
        <f t="shared" si="66"/>
        <v>#VALUE!</v>
      </c>
      <c r="AB192" s="126" t="e">
        <f t="shared" si="67"/>
        <v>#VALUE!</v>
      </c>
      <c r="AC192" s="73" t="str">
        <f t="shared" si="57"/>
        <v>missing data</v>
      </c>
      <c r="AD192" s="80" t="str">
        <f t="shared" si="58"/>
        <v>missing data</v>
      </c>
      <c r="AE192" s="128" t="e">
        <f t="shared" si="68"/>
        <v>#VALUE!</v>
      </c>
      <c r="AF192" s="81" t="e">
        <f t="shared" si="69"/>
        <v>#VALUE!</v>
      </c>
    </row>
    <row r="193" spans="1:32" x14ac:dyDescent="0.25">
      <c r="A193" s="114" t="s">
        <v>74</v>
      </c>
      <c r="B193" s="163"/>
      <c r="C193" s="105"/>
      <c r="D193" s="105"/>
      <c r="E193" s="104">
        <f t="shared" si="59"/>
        <v>0</v>
      </c>
      <c r="F193" s="105"/>
      <c r="G193" s="201"/>
      <c r="H193" s="201"/>
      <c r="I193" s="201"/>
      <c r="J193" s="150" t="str">
        <f t="shared" si="50"/>
        <v xml:space="preserve"> </v>
      </c>
      <c r="K193" s="145" t="str">
        <f t="shared" si="51"/>
        <v xml:space="preserve"> </v>
      </c>
      <c r="L193" s="145" t="str">
        <f t="shared" si="52"/>
        <v xml:space="preserve"> </v>
      </c>
      <c r="M193" s="145">
        <f t="shared" si="53"/>
        <v>0</v>
      </c>
      <c r="N193" s="145" t="str">
        <f t="shared" si="54"/>
        <v xml:space="preserve"> </v>
      </c>
      <c r="O193" s="145" t="str">
        <f t="shared" si="55"/>
        <v xml:space="preserve"> </v>
      </c>
      <c r="P193" s="145" t="str">
        <f t="shared" si="56"/>
        <v xml:space="preserve"> </v>
      </c>
      <c r="Q193" s="150" t="e">
        <f t="shared" si="60"/>
        <v>#VALUE!</v>
      </c>
      <c r="R193" s="145" t="e">
        <f t="shared" si="61"/>
        <v>#VALUE!</v>
      </c>
      <c r="S193" s="126" t="e">
        <f t="shared" si="62"/>
        <v>#VALUE!</v>
      </c>
      <c r="T193" s="73" t="str">
        <f t="shared" si="63"/>
        <v>donnée(s) manquante(s)</v>
      </c>
      <c r="U193" s="74" t="str">
        <f t="shared" si="64"/>
        <v>donnée(s) manquante(s)</v>
      </c>
      <c r="V193" s="127" t="str">
        <f>IF(ISBLANK(H193)," ",IF(H193&lt;=Scenario!$C$3,0,IF(H193&lt;=Scenario!$C$5,1,IF(H193&lt;=Scenario!$C$6,2,IF(H193&lt;=Scenario!$C$7,3,IF(H193&lt;=Scenario!$C$8,4,5))))))</f>
        <v xml:space="preserve"> </v>
      </c>
      <c r="W193" s="127" t="str">
        <f>IF(ISBLANK(I193)," ",IF(I193&lt;=Scenario!$G$3,0,IF(I193&lt;=Scenario!$G$5,1,IF(I193&lt;=Scenario!$G$6,2,IF(I193&lt;=Scenario!$G$7,3,IF(I193&lt;=Scenario!$G$8,4,IF(I193&lt;=Scenario!$G$9,5,IF(I193&lt;=Scenario!$G$10,6,7))))))))</f>
        <v xml:space="preserve"> </v>
      </c>
      <c r="X193" s="12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2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27" t="e">
        <f t="shared" si="65"/>
        <v>#VALUE!</v>
      </c>
      <c r="AA193" s="127" t="e">
        <f t="shared" si="66"/>
        <v>#VALUE!</v>
      </c>
      <c r="AB193" s="126" t="e">
        <f t="shared" si="67"/>
        <v>#VALUE!</v>
      </c>
      <c r="AC193" s="73" t="str">
        <f t="shared" si="57"/>
        <v>missing data</v>
      </c>
      <c r="AD193" s="80" t="str">
        <f t="shared" si="58"/>
        <v>missing data</v>
      </c>
      <c r="AE193" s="128" t="e">
        <f t="shared" si="68"/>
        <v>#VALUE!</v>
      </c>
      <c r="AF193" s="81" t="e">
        <f t="shared" si="69"/>
        <v>#VALUE!</v>
      </c>
    </row>
    <row r="194" spans="1:32" x14ac:dyDescent="0.25">
      <c r="A194" s="114" t="s">
        <v>74</v>
      </c>
      <c r="B194" s="163"/>
      <c r="C194" s="105"/>
      <c r="D194" s="105"/>
      <c r="E194" s="104">
        <f t="shared" si="59"/>
        <v>0</v>
      </c>
      <c r="F194" s="105"/>
      <c r="G194" s="201"/>
      <c r="H194" s="201"/>
      <c r="I194" s="201"/>
      <c r="J194" s="150" t="str">
        <f t="shared" si="50"/>
        <v xml:space="preserve"> </v>
      </c>
      <c r="K194" s="145" t="str">
        <f t="shared" si="51"/>
        <v xml:space="preserve"> </v>
      </c>
      <c r="L194" s="145" t="str">
        <f t="shared" si="52"/>
        <v xml:space="preserve"> </v>
      </c>
      <c r="M194" s="145">
        <f t="shared" si="53"/>
        <v>0</v>
      </c>
      <c r="N194" s="145" t="str">
        <f t="shared" si="54"/>
        <v xml:space="preserve"> </v>
      </c>
      <c r="O194" s="145" t="str">
        <f t="shared" si="55"/>
        <v xml:space="preserve"> </v>
      </c>
      <c r="P194" s="145" t="str">
        <f t="shared" si="56"/>
        <v xml:space="preserve"> </v>
      </c>
      <c r="Q194" s="150" t="e">
        <f t="shared" si="60"/>
        <v>#VALUE!</v>
      </c>
      <c r="R194" s="145" t="e">
        <f t="shared" si="61"/>
        <v>#VALUE!</v>
      </c>
      <c r="S194" s="126" t="e">
        <f t="shared" si="62"/>
        <v>#VALUE!</v>
      </c>
      <c r="T194" s="73" t="str">
        <f t="shared" si="63"/>
        <v>donnée(s) manquante(s)</v>
      </c>
      <c r="U194" s="74" t="str">
        <f t="shared" si="64"/>
        <v>donnée(s) manquante(s)</v>
      </c>
      <c r="V194" s="127" t="str">
        <f>IF(ISBLANK(H194)," ",IF(H194&lt;=Scenario!$C$3,0,IF(H194&lt;=Scenario!$C$5,1,IF(H194&lt;=Scenario!$C$6,2,IF(H194&lt;=Scenario!$C$7,3,IF(H194&lt;=Scenario!$C$8,4,5))))))</f>
        <v xml:space="preserve"> </v>
      </c>
      <c r="W194" s="127" t="str">
        <f>IF(ISBLANK(I194)," ",IF(I194&lt;=Scenario!$G$3,0,IF(I194&lt;=Scenario!$G$5,1,IF(I194&lt;=Scenario!$G$6,2,IF(I194&lt;=Scenario!$G$7,3,IF(I194&lt;=Scenario!$G$8,4,IF(I194&lt;=Scenario!$G$9,5,IF(I194&lt;=Scenario!$G$10,6,7))))))))</f>
        <v xml:space="preserve"> </v>
      </c>
      <c r="X194" s="12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2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27" t="e">
        <f t="shared" si="65"/>
        <v>#VALUE!</v>
      </c>
      <c r="AA194" s="127" t="e">
        <f t="shared" si="66"/>
        <v>#VALUE!</v>
      </c>
      <c r="AB194" s="126" t="e">
        <f t="shared" si="67"/>
        <v>#VALUE!</v>
      </c>
      <c r="AC194" s="73" t="str">
        <f t="shared" si="57"/>
        <v>missing data</v>
      </c>
      <c r="AD194" s="80" t="str">
        <f t="shared" si="58"/>
        <v>missing data</v>
      </c>
      <c r="AE194" s="128" t="e">
        <f t="shared" si="68"/>
        <v>#VALUE!</v>
      </c>
      <c r="AF194" s="81" t="e">
        <f t="shared" si="69"/>
        <v>#VALUE!</v>
      </c>
    </row>
    <row r="195" spans="1:32" x14ac:dyDescent="0.25">
      <c r="A195" s="114" t="s">
        <v>74</v>
      </c>
      <c r="B195" s="163"/>
      <c r="C195" s="105"/>
      <c r="D195" s="105"/>
      <c r="E195" s="104">
        <f t="shared" si="59"/>
        <v>0</v>
      </c>
      <c r="F195" s="105"/>
      <c r="G195" s="201"/>
      <c r="H195" s="201"/>
      <c r="I195" s="201"/>
      <c r="J195" s="150" t="str">
        <f t="shared" si="50"/>
        <v xml:space="preserve"> </v>
      </c>
      <c r="K195" s="145" t="str">
        <f t="shared" si="51"/>
        <v xml:space="preserve"> </v>
      </c>
      <c r="L195" s="145" t="str">
        <f t="shared" si="52"/>
        <v xml:space="preserve"> </v>
      </c>
      <c r="M195" s="145">
        <f t="shared" si="53"/>
        <v>0</v>
      </c>
      <c r="N195" s="145" t="str">
        <f t="shared" si="54"/>
        <v xml:space="preserve"> </v>
      </c>
      <c r="O195" s="145" t="str">
        <f t="shared" si="55"/>
        <v xml:space="preserve"> </v>
      </c>
      <c r="P195" s="145" t="str">
        <f t="shared" si="56"/>
        <v xml:space="preserve"> </v>
      </c>
      <c r="Q195" s="150" t="e">
        <f t="shared" si="60"/>
        <v>#VALUE!</v>
      </c>
      <c r="R195" s="145" t="e">
        <f t="shared" si="61"/>
        <v>#VALUE!</v>
      </c>
      <c r="S195" s="126" t="e">
        <f t="shared" si="62"/>
        <v>#VALUE!</v>
      </c>
      <c r="T195" s="73" t="str">
        <f t="shared" si="63"/>
        <v>donnée(s) manquante(s)</v>
      </c>
      <c r="U195" s="74" t="str">
        <f t="shared" si="64"/>
        <v>donnée(s) manquante(s)</v>
      </c>
      <c r="V195" s="127" t="str">
        <f>IF(ISBLANK(H195)," ",IF(H195&lt;=Scenario!$C$3,0,IF(H195&lt;=Scenario!$C$5,1,IF(H195&lt;=Scenario!$C$6,2,IF(H195&lt;=Scenario!$C$7,3,IF(H195&lt;=Scenario!$C$8,4,5))))))</f>
        <v xml:space="preserve"> </v>
      </c>
      <c r="W195" s="127" t="str">
        <f>IF(ISBLANK(I195)," ",IF(I195&lt;=Scenario!$G$3,0,IF(I195&lt;=Scenario!$G$5,1,IF(I195&lt;=Scenario!$G$6,2,IF(I195&lt;=Scenario!$G$7,3,IF(I195&lt;=Scenario!$G$8,4,IF(I195&lt;=Scenario!$G$9,5,IF(I195&lt;=Scenario!$G$10,6,7))))))))</f>
        <v xml:space="preserve"> </v>
      </c>
      <c r="X195" s="12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2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27" t="e">
        <f t="shared" si="65"/>
        <v>#VALUE!</v>
      </c>
      <c r="AA195" s="127" t="e">
        <f t="shared" si="66"/>
        <v>#VALUE!</v>
      </c>
      <c r="AB195" s="126" t="e">
        <f t="shared" si="67"/>
        <v>#VALUE!</v>
      </c>
      <c r="AC195" s="73" t="str">
        <f t="shared" si="57"/>
        <v>missing data</v>
      </c>
      <c r="AD195" s="80" t="str">
        <f t="shared" si="58"/>
        <v>missing data</v>
      </c>
      <c r="AE195" s="128" t="e">
        <f t="shared" si="68"/>
        <v>#VALUE!</v>
      </c>
      <c r="AF195" s="81" t="e">
        <f t="shared" si="69"/>
        <v>#VALUE!</v>
      </c>
    </row>
    <row r="196" spans="1:32" x14ac:dyDescent="0.25">
      <c r="A196" s="114" t="s">
        <v>74</v>
      </c>
      <c r="B196" s="163"/>
      <c r="C196" s="105"/>
      <c r="D196" s="105"/>
      <c r="E196" s="104">
        <f t="shared" si="59"/>
        <v>0</v>
      </c>
      <c r="F196" s="105"/>
      <c r="G196" s="201"/>
      <c r="H196" s="201"/>
      <c r="I196" s="201"/>
      <c r="J196" s="150" t="str">
        <f t="shared" ref="J196:J259" si="70">IF(ISBLANK(B196)," ",IF(B196&lt;=335,0,IF(B196&lt;=670,1,IF(B196&lt;=1005,2,IF(B196&lt;=1340,3,IF(B196&lt;=1675,4,IF(B196&lt;=2010,5,IF(B196&lt;=2345,6,IF(B196&lt;=2680,7,IF(B196&lt;=3015,8,IF(B196&lt;=3350,9,10)))))))))))</f>
        <v xml:space="preserve"> </v>
      </c>
      <c r="K196" s="145" t="str">
        <f t="shared" ref="K196:K259" si="71">IF(ISBLANK(C196)," ",IF(C196&lt;=4.5,0,IF(ROUND(C196,1)&lt;=9,1,IF(C196&lt;=13.5,2,IF(ROUND(C196,1)&lt;=18,3,IF(C196&lt;=22.5,4,IF(ROUND(C196,1)&lt;=27,5,IF(ROUND(C196,1)&lt;=31,6,IF(ROUND(C196,1)&lt;=36,7,IF(ROUND(C196,1)&lt;=40,8,IF(ROUND(C196,1)&lt;=45,9,10)))))))))))</f>
        <v xml:space="preserve"> </v>
      </c>
      <c r="L196" s="145" t="str">
        <f t="shared" ref="L196:L259" si="72">IF(ISBLANK(D196)," ",IF(D196&lt;=1,0,IF(D196&lt;=2,1,IF(D196&lt;=3,2,IF(D196&lt;=4,3,IF(D196&lt;=5,4,IF(D196&lt;=6,5,IF(D196&lt;=7,6,IF(D196&lt;=8,7,IF(D196&lt;=9,8,IF(D196&lt;=10,9,10)))))))))))</f>
        <v xml:space="preserve"> </v>
      </c>
      <c r="M196" s="145">
        <f t="shared" ref="M196:M259" si="73">IF(ISBLANK(E196)," ",IF(E196&lt;=90,0,IF(E196&lt;=180,1,IF(E196&lt;=270,2,IF(E196&lt;=360,3,IF(E196&lt;=450,4,IF(E196&lt;=540,5,IF(E196&lt;=630,6,IF(E196&lt;=720,7,IF(E196&lt;=810,8,IF(E196&lt;=900,9,10)))))))))))</f>
        <v>0</v>
      </c>
      <c r="N196" s="145" t="str">
        <f t="shared" ref="N196:N259" si="74">IF(ISBLANK(G196)," ",IF(G196&lt;=40,0,IF(G196&lt;=60,1,IF(G196&lt;=80,2,5))))</f>
        <v xml:space="preserve"> </v>
      </c>
      <c r="O196" s="145" t="str">
        <f t="shared" ref="O196:O259" si="75">IF(ISBLANK(H196)," ",IF(H196&lt;=0.9,0,IF(H196&lt;=1.9,1,IF(H196&lt;=2.8,2,IF(H196&lt;=3.7,3,IF(H196&lt;=4.7,4,5))))))</f>
        <v xml:space="preserve"> </v>
      </c>
      <c r="P196" s="145" t="str">
        <f t="shared" ref="P196:P259" si="76">IF(ISBLANK(I196)," ",IF(I196&lt;=1.6,0,IF(I196&lt;=3.2,1,IF(I196&lt;=4.8,2,IF(I196&lt;=6.4,3,IF(ROUND(I196,1)&lt;=8,4,5))))))</f>
        <v xml:space="preserve"> </v>
      </c>
      <c r="Q196" s="150" t="e">
        <f t="shared" si="60"/>
        <v>#VALUE!</v>
      </c>
      <c r="R196" s="145" t="e">
        <f t="shared" si="61"/>
        <v>#VALUE!</v>
      </c>
      <c r="S196" s="126" t="e">
        <f t="shared" si="62"/>
        <v>#VALUE!</v>
      </c>
      <c r="T196" s="73" t="str">
        <f t="shared" si="63"/>
        <v>donnée(s) manquante(s)</v>
      </c>
      <c r="U196" s="74" t="str">
        <f t="shared" si="64"/>
        <v>donnée(s) manquante(s)</v>
      </c>
      <c r="V196" s="127" t="str">
        <f>IF(ISBLANK(H196)," ",IF(H196&lt;=Scenario!$C$3,0,IF(H196&lt;=Scenario!$C$5,1,IF(H196&lt;=Scenario!$C$6,2,IF(H196&lt;=Scenario!$C$7,3,IF(H196&lt;=Scenario!$C$8,4,5))))))</f>
        <v xml:space="preserve"> </v>
      </c>
      <c r="W196" s="127" t="str">
        <f>IF(ISBLANK(I196)," ",IF(I196&lt;=Scenario!$G$3,0,IF(I196&lt;=Scenario!$G$5,1,IF(I196&lt;=Scenario!$G$6,2,IF(I196&lt;=Scenario!$G$7,3,IF(I196&lt;=Scenario!$G$8,4,IF(I196&lt;=Scenario!$G$9,5,IF(I196&lt;=Scenario!$G$10,6,7))))))))</f>
        <v xml:space="preserve"> </v>
      </c>
      <c r="X196" s="12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2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27" t="e">
        <f t="shared" si="65"/>
        <v>#VALUE!</v>
      </c>
      <c r="AA196" s="127" t="e">
        <f t="shared" si="66"/>
        <v>#VALUE!</v>
      </c>
      <c r="AB196" s="126" t="e">
        <f t="shared" si="67"/>
        <v>#VALUE!</v>
      </c>
      <c r="AC196" s="73" t="str">
        <f t="shared" ref="AC196:AC259" si="77">IF(OR(ISBLANK(B196),ISBLANK(C196),ISBLANK(D196),ISBLANK(F196),ISBLANK(G196),ISBLANK(H196),ISBLANK(I196)),"missing data",IF(AB196&lt;1,"Nutriscore_A",IF(AB196&lt;3,"Nutriscore_B",IF(AB196&lt;11,"Nutriscore_C",IF(AB196&lt;19,"Nutriscore_D","Nutriscore_E")))))</f>
        <v>missing data</v>
      </c>
      <c r="AD196" s="80" t="str">
        <f t="shared" ref="AD196:AD259" si="78">IF(AC196="missing data","missing data",IF(AC196="Nutriscore_A","dark green",IF(AC196="Nutriscore_B","green",IF(AC196="Nutriscore_C","yellow",IF(AC196="Nutriscore_D","orange","dark orange")))))</f>
        <v>missing data</v>
      </c>
      <c r="AE196" s="128" t="e">
        <f t="shared" si="68"/>
        <v>#VALUE!</v>
      </c>
      <c r="AF196" s="81" t="e">
        <f t="shared" si="69"/>
        <v>#VALUE!</v>
      </c>
    </row>
    <row r="197" spans="1:32" x14ac:dyDescent="0.25">
      <c r="A197" s="114" t="s">
        <v>74</v>
      </c>
      <c r="B197" s="163"/>
      <c r="C197" s="105"/>
      <c r="D197" s="105"/>
      <c r="E197" s="104">
        <f t="shared" si="59"/>
        <v>0</v>
      </c>
      <c r="F197" s="105"/>
      <c r="G197" s="201"/>
      <c r="H197" s="201"/>
      <c r="I197" s="201"/>
      <c r="J197" s="150" t="str">
        <f t="shared" si="70"/>
        <v xml:space="preserve"> </v>
      </c>
      <c r="K197" s="145" t="str">
        <f t="shared" si="71"/>
        <v xml:space="preserve"> </v>
      </c>
      <c r="L197" s="145" t="str">
        <f t="shared" si="72"/>
        <v xml:space="preserve"> </v>
      </c>
      <c r="M197" s="145">
        <f t="shared" si="73"/>
        <v>0</v>
      </c>
      <c r="N197" s="145" t="str">
        <f t="shared" si="74"/>
        <v xml:space="preserve"> </v>
      </c>
      <c r="O197" s="145" t="str">
        <f t="shared" si="75"/>
        <v xml:space="preserve"> </v>
      </c>
      <c r="P197" s="145" t="str">
        <f t="shared" si="76"/>
        <v xml:space="preserve"> </v>
      </c>
      <c r="Q197" s="150" t="e">
        <f t="shared" si="60"/>
        <v>#VALUE!</v>
      </c>
      <c r="R197" s="145" t="e">
        <f t="shared" si="61"/>
        <v>#VALUE!</v>
      </c>
      <c r="S197" s="126" t="e">
        <f t="shared" si="62"/>
        <v>#VALUE!</v>
      </c>
      <c r="T197" s="73" t="str">
        <f t="shared" si="63"/>
        <v>donnée(s) manquante(s)</v>
      </c>
      <c r="U197" s="74" t="str">
        <f t="shared" si="64"/>
        <v>donnée(s) manquante(s)</v>
      </c>
      <c r="V197" s="127" t="str">
        <f>IF(ISBLANK(H197)," ",IF(H197&lt;=Scenario!$C$3,0,IF(H197&lt;=Scenario!$C$5,1,IF(H197&lt;=Scenario!$C$6,2,IF(H197&lt;=Scenario!$C$7,3,IF(H197&lt;=Scenario!$C$8,4,5))))))</f>
        <v xml:space="preserve"> </v>
      </c>
      <c r="W197" s="127" t="str">
        <f>IF(ISBLANK(I197)," ",IF(I197&lt;=Scenario!$G$3,0,IF(I197&lt;=Scenario!$G$5,1,IF(I197&lt;=Scenario!$G$6,2,IF(I197&lt;=Scenario!$G$7,3,IF(I197&lt;=Scenario!$G$8,4,IF(I197&lt;=Scenario!$G$9,5,IF(I197&lt;=Scenario!$G$10,6,7))))))))</f>
        <v xml:space="preserve"> </v>
      </c>
      <c r="X197" s="12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2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27" t="e">
        <f t="shared" si="65"/>
        <v>#VALUE!</v>
      </c>
      <c r="AA197" s="127" t="e">
        <f t="shared" si="66"/>
        <v>#VALUE!</v>
      </c>
      <c r="AB197" s="126" t="e">
        <f t="shared" si="67"/>
        <v>#VALUE!</v>
      </c>
      <c r="AC197" s="73" t="str">
        <f t="shared" si="77"/>
        <v>missing data</v>
      </c>
      <c r="AD197" s="80" t="str">
        <f t="shared" si="78"/>
        <v>missing data</v>
      </c>
      <c r="AE197" s="128" t="e">
        <f t="shared" si="68"/>
        <v>#VALUE!</v>
      </c>
      <c r="AF197" s="81" t="e">
        <f t="shared" si="69"/>
        <v>#VALUE!</v>
      </c>
    </row>
    <row r="198" spans="1:32" x14ac:dyDescent="0.25">
      <c r="A198" s="114" t="s">
        <v>74</v>
      </c>
      <c r="B198" s="163"/>
      <c r="C198" s="105"/>
      <c r="D198" s="105"/>
      <c r="E198" s="104">
        <f t="shared" si="59"/>
        <v>0</v>
      </c>
      <c r="F198" s="105"/>
      <c r="G198" s="201"/>
      <c r="H198" s="201"/>
      <c r="I198" s="201"/>
      <c r="J198" s="150" t="str">
        <f t="shared" si="70"/>
        <v xml:space="preserve"> </v>
      </c>
      <c r="K198" s="145" t="str">
        <f t="shared" si="71"/>
        <v xml:space="preserve"> </v>
      </c>
      <c r="L198" s="145" t="str">
        <f t="shared" si="72"/>
        <v xml:space="preserve"> </v>
      </c>
      <c r="M198" s="145">
        <f t="shared" si="73"/>
        <v>0</v>
      </c>
      <c r="N198" s="145" t="str">
        <f t="shared" si="74"/>
        <v xml:space="preserve"> </v>
      </c>
      <c r="O198" s="145" t="str">
        <f t="shared" si="75"/>
        <v xml:space="preserve"> </v>
      </c>
      <c r="P198" s="145" t="str">
        <f t="shared" si="76"/>
        <v xml:space="preserve"> </v>
      </c>
      <c r="Q198" s="150" t="e">
        <f t="shared" si="60"/>
        <v>#VALUE!</v>
      </c>
      <c r="R198" s="145" t="e">
        <f t="shared" si="61"/>
        <v>#VALUE!</v>
      </c>
      <c r="S198" s="126" t="e">
        <f t="shared" si="62"/>
        <v>#VALUE!</v>
      </c>
      <c r="T198" s="73" t="str">
        <f t="shared" si="63"/>
        <v>donnée(s) manquante(s)</v>
      </c>
      <c r="U198" s="74" t="str">
        <f t="shared" si="64"/>
        <v>donnée(s) manquante(s)</v>
      </c>
      <c r="V198" s="127" t="str">
        <f>IF(ISBLANK(H198)," ",IF(H198&lt;=Scenario!$C$3,0,IF(H198&lt;=Scenario!$C$5,1,IF(H198&lt;=Scenario!$C$6,2,IF(H198&lt;=Scenario!$C$7,3,IF(H198&lt;=Scenario!$C$8,4,5))))))</f>
        <v xml:space="preserve"> </v>
      </c>
      <c r="W198" s="127" t="str">
        <f>IF(ISBLANK(I198)," ",IF(I198&lt;=Scenario!$G$3,0,IF(I198&lt;=Scenario!$G$5,1,IF(I198&lt;=Scenario!$G$6,2,IF(I198&lt;=Scenario!$G$7,3,IF(I198&lt;=Scenario!$G$8,4,IF(I198&lt;=Scenario!$G$9,5,IF(I198&lt;=Scenario!$G$10,6,7))))))))</f>
        <v xml:space="preserve"> </v>
      </c>
      <c r="X198" s="12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2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27" t="e">
        <f t="shared" si="65"/>
        <v>#VALUE!</v>
      </c>
      <c r="AA198" s="127" t="e">
        <f t="shared" si="66"/>
        <v>#VALUE!</v>
      </c>
      <c r="AB198" s="126" t="e">
        <f t="shared" si="67"/>
        <v>#VALUE!</v>
      </c>
      <c r="AC198" s="73" t="str">
        <f t="shared" si="77"/>
        <v>missing data</v>
      </c>
      <c r="AD198" s="80" t="str">
        <f t="shared" si="78"/>
        <v>missing data</v>
      </c>
      <c r="AE198" s="128" t="e">
        <f t="shared" si="68"/>
        <v>#VALUE!</v>
      </c>
      <c r="AF198" s="81" t="e">
        <f t="shared" si="69"/>
        <v>#VALUE!</v>
      </c>
    </row>
    <row r="199" spans="1:32" x14ac:dyDescent="0.25">
      <c r="A199" s="114" t="s">
        <v>74</v>
      </c>
      <c r="B199" s="163"/>
      <c r="C199" s="105"/>
      <c r="D199" s="105"/>
      <c r="E199" s="104">
        <f t="shared" si="59"/>
        <v>0</v>
      </c>
      <c r="F199" s="105"/>
      <c r="G199" s="201"/>
      <c r="H199" s="201"/>
      <c r="I199" s="201"/>
      <c r="J199" s="150" t="str">
        <f t="shared" si="70"/>
        <v xml:space="preserve"> </v>
      </c>
      <c r="K199" s="145" t="str">
        <f t="shared" si="71"/>
        <v xml:space="preserve"> </v>
      </c>
      <c r="L199" s="145" t="str">
        <f t="shared" si="72"/>
        <v xml:space="preserve"> </v>
      </c>
      <c r="M199" s="145">
        <f t="shared" si="73"/>
        <v>0</v>
      </c>
      <c r="N199" s="145" t="str">
        <f t="shared" si="74"/>
        <v xml:space="preserve"> </v>
      </c>
      <c r="O199" s="145" t="str">
        <f t="shared" si="75"/>
        <v xml:space="preserve"> </v>
      </c>
      <c r="P199" s="145" t="str">
        <f t="shared" si="76"/>
        <v xml:space="preserve"> </v>
      </c>
      <c r="Q199" s="150" t="e">
        <f t="shared" si="60"/>
        <v>#VALUE!</v>
      </c>
      <c r="R199" s="145" t="e">
        <f t="shared" si="61"/>
        <v>#VALUE!</v>
      </c>
      <c r="S199" s="126" t="e">
        <f t="shared" si="62"/>
        <v>#VALUE!</v>
      </c>
      <c r="T199" s="73" t="str">
        <f t="shared" si="63"/>
        <v>donnée(s) manquante(s)</v>
      </c>
      <c r="U199" s="74" t="str">
        <f t="shared" si="64"/>
        <v>donnée(s) manquante(s)</v>
      </c>
      <c r="V199" s="127" t="str">
        <f>IF(ISBLANK(H199)," ",IF(H199&lt;=Scenario!$C$3,0,IF(H199&lt;=Scenario!$C$5,1,IF(H199&lt;=Scenario!$C$6,2,IF(H199&lt;=Scenario!$C$7,3,IF(H199&lt;=Scenario!$C$8,4,5))))))</f>
        <v xml:space="preserve"> </v>
      </c>
      <c r="W199" s="127" t="str">
        <f>IF(ISBLANK(I199)," ",IF(I199&lt;=Scenario!$G$3,0,IF(I199&lt;=Scenario!$G$5,1,IF(I199&lt;=Scenario!$G$6,2,IF(I199&lt;=Scenario!$G$7,3,IF(I199&lt;=Scenario!$G$8,4,IF(I199&lt;=Scenario!$G$9,5,IF(I199&lt;=Scenario!$G$10,6,7))))))))</f>
        <v xml:space="preserve"> </v>
      </c>
      <c r="X199" s="12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2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27" t="e">
        <f t="shared" si="65"/>
        <v>#VALUE!</v>
      </c>
      <c r="AA199" s="127" t="e">
        <f t="shared" si="66"/>
        <v>#VALUE!</v>
      </c>
      <c r="AB199" s="126" t="e">
        <f t="shared" si="67"/>
        <v>#VALUE!</v>
      </c>
      <c r="AC199" s="73" t="str">
        <f t="shared" si="77"/>
        <v>missing data</v>
      </c>
      <c r="AD199" s="80" t="str">
        <f t="shared" si="78"/>
        <v>missing data</v>
      </c>
      <c r="AE199" s="128" t="e">
        <f t="shared" si="68"/>
        <v>#VALUE!</v>
      </c>
      <c r="AF199" s="81" t="e">
        <f t="shared" si="69"/>
        <v>#VALUE!</v>
      </c>
    </row>
    <row r="200" spans="1:32" x14ac:dyDescent="0.25">
      <c r="A200" s="114" t="s">
        <v>74</v>
      </c>
      <c r="B200" s="163"/>
      <c r="C200" s="105"/>
      <c r="D200" s="105"/>
      <c r="E200" s="104">
        <f t="shared" ref="E200:E263" si="79">ROUND(F200/2.5*1000,0)</f>
        <v>0</v>
      </c>
      <c r="F200" s="105"/>
      <c r="G200" s="201"/>
      <c r="H200" s="201"/>
      <c r="I200" s="201"/>
      <c r="J200" s="150" t="str">
        <f t="shared" si="70"/>
        <v xml:space="preserve"> </v>
      </c>
      <c r="K200" s="145" t="str">
        <f t="shared" si="71"/>
        <v xml:space="preserve"> </v>
      </c>
      <c r="L200" s="145" t="str">
        <f t="shared" si="72"/>
        <v xml:space="preserve"> </v>
      </c>
      <c r="M200" s="145">
        <f t="shared" si="73"/>
        <v>0</v>
      </c>
      <c r="N200" s="145" t="str">
        <f t="shared" si="74"/>
        <v xml:space="preserve"> </v>
      </c>
      <c r="O200" s="145" t="str">
        <f t="shared" si="75"/>
        <v xml:space="preserve"> </v>
      </c>
      <c r="P200" s="145" t="str">
        <f t="shared" si="76"/>
        <v xml:space="preserve"> </v>
      </c>
      <c r="Q200" s="150" t="e">
        <f t="shared" ref="Q200:Q263" si="80">SUM(J200+K200+L200+M200)</f>
        <v>#VALUE!</v>
      </c>
      <c r="R200" s="145" t="e">
        <f t="shared" ref="R200:R263" si="81">SUM(N200+O200+P200)</f>
        <v>#VALUE!</v>
      </c>
      <c r="S200" s="126" t="e">
        <f t="shared" ref="S200:S263" si="82">Q200-R200</f>
        <v>#VALUE!</v>
      </c>
      <c r="T200" s="73" t="str">
        <f t="shared" ref="T200:T263" si="83">IF(OR(ISBLANK(B200),ISBLANK(C200),ISBLANK(D200),ISBLANK(E200),ISBLANK(G200),ISBLANK(H200),ISBLANK(I200)),"donnée(s) manquante(s)",IF(S200&lt;0,"Nutriscore_A",IF(S200&lt;3,"Nutriscore_B",IF(S200&lt;11,"Nutriscore_C",IF(S200&lt;19,"Nutriscore_D","Nutriscore_E")))))</f>
        <v>donnée(s) manquante(s)</v>
      </c>
      <c r="U200" s="74" t="str">
        <f t="shared" ref="U200:U263" si="84">IF(T200="donnée(s) manquante(s)","donnée(s) manquante(s)",IF(T200="Nutriscore_A","dark green",IF(T200="Nutriscore_B","green",IF(T200="Nutriscore_C","yellow",IF(T200="Nutriscore_D","orange","dark orange")))))</f>
        <v>donnée(s) manquante(s)</v>
      </c>
      <c r="V200" s="127" t="str">
        <f>IF(ISBLANK(H200)," ",IF(H200&lt;=Scenario!$C$3,0,IF(H200&lt;=Scenario!$C$5,1,IF(H200&lt;=Scenario!$C$6,2,IF(H200&lt;=Scenario!$C$7,3,IF(H200&lt;=Scenario!$C$8,4,5))))))</f>
        <v xml:space="preserve"> </v>
      </c>
      <c r="W200" s="127" t="str">
        <f>IF(ISBLANK(I200)," ",IF(I200&lt;=Scenario!$G$3,0,IF(I200&lt;=Scenario!$G$5,1,IF(I200&lt;=Scenario!$G$6,2,IF(I200&lt;=Scenario!$G$7,3,IF(I200&lt;=Scenario!$G$8,4,IF(I200&lt;=Scenario!$G$9,5,IF(I200&lt;=Scenario!$G$10,6,7))))))))</f>
        <v xml:space="preserve"> </v>
      </c>
      <c r="X200" s="12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2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27" t="e">
        <f t="shared" ref="Z200:Z263" si="85">Y200+X200+J200+L200</f>
        <v>#VALUE!</v>
      </c>
      <c r="AA200" s="127" t="e">
        <f t="shared" ref="AA200:AA263" si="86">W200+N200+V200</f>
        <v>#VALUE!</v>
      </c>
      <c r="AB200" s="126" t="e">
        <f t="shared" ref="AB200:AB263" si="87">Z200-AA200</f>
        <v>#VALUE!</v>
      </c>
      <c r="AC200" s="73" t="str">
        <f t="shared" si="77"/>
        <v>missing data</v>
      </c>
      <c r="AD200" s="80" t="str">
        <f t="shared" si="78"/>
        <v>missing data</v>
      </c>
      <c r="AE200" s="128" t="e">
        <f t="shared" ref="AE200:AE263" si="88">AB200-S200</f>
        <v>#VALUE!</v>
      </c>
      <c r="AF200" s="81" t="e">
        <f t="shared" ref="AF200:AF263" si="89">IF(OR(ISBLANK(U200),ISBLANK(AD200)),"donnée manquante",IF(T200=AC200,"no change",IF(T200&lt;&gt;AC200,IF(S200&lt;AB200,"less favourable",IF(S200&gt;AB200,"more favourable")))))</f>
        <v>#VALUE!</v>
      </c>
    </row>
    <row r="201" spans="1:32" x14ac:dyDescent="0.25">
      <c r="A201" s="114" t="s">
        <v>74</v>
      </c>
      <c r="B201" s="163"/>
      <c r="C201" s="105"/>
      <c r="D201" s="105"/>
      <c r="E201" s="104">
        <f t="shared" si="79"/>
        <v>0</v>
      </c>
      <c r="F201" s="105"/>
      <c r="G201" s="201"/>
      <c r="H201" s="201"/>
      <c r="I201" s="201"/>
      <c r="J201" s="150" t="str">
        <f t="shared" si="70"/>
        <v xml:space="preserve"> </v>
      </c>
      <c r="K201" s="145" t="str">
        <f t="shared" si="71"/>
        <v xml:space="preserve"> </v>
      </c>
      <c r="L201" s="145" t="str">
        <f t="shared" si="72"/>
        <v xml:space="preserve"> </v>
      </c>
      <c r="M201" s="145">
        <f t="shared" si="73"/>
        <v>0</v>
      </c>
      <c r="N201" s="145" t="str">
        <f t="shared" si="74"/>
        <v xml:space="preserve"> </v>
      </c>
      <c r="O201" s="145" t="str">
        <f t="shared" si="75"/>
        <v xml:space="preserve"> </v>
      </c>
      <c r="P201" s="145" t="str">
        <f t="shared" si="76"/>
        <v xml:space="preserve"> </v>
      </c>
      <c r="Q201" s="150" t="e">
        <f t="shared" si="80"/>
        <v>#VALUE!</v>
      </c>
      <c r="R201" s="145" t="e">
        <f t="shared" si="81"/>
        <v>#VALUE!</v>
      </c>
      <c r="S201" s="126" t="e">
        <f t="shared" si="82"/>
        <v>#VALUE!</v>
      </c>
      <c r="T201" s="73" t="str">
        <f t="shared" si="83"/>
        <v>donnée(s) manquante(s)</v>
      </c>
      <c r="U201" s="74" t="str">
        <f t="shared" si="84"/>
        <v>donnée(s) manquante(s)</v>
      </c>
      <c r="V201" s="127" t="str">
        <f>IF(ISBLANK(H201)," ",IF(H201&lt;=Scenario!$C$3,0,IF(H201&lt;=Scenario!$C$5,1,IF(H201&lt;=Scenario!$C$6,2,IF(H201&lt;=Scenario!$C$7,3,IF(H201&lt;=Scenario!$C$8,4,5))))))</f>
        <v xml:space="preserve"> </v>
      </c>
      <c r="W201" s="127" t="str">
        <f>IF(ISBLANK(I201)," ",IF(I201&lt;=Scenario!$G$3,0,IF(I201&lt;=Scenario!$G$5,1,IF(I201&lt;=Scenario!$G$6,2,IF(I201&lt;=Scenario!$G$7,3,IF(I201&lt;=Scenario!$G$8,4,IF(I201&lt;=Scenario!$G$9,5,IF(I201&lt;=Scenario!$G$10,6,7))))))))</f>
        <v xml:space="preserve"> </v>
      </c>
      <c r="X201" s="12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2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27" t="e">
        <f t="shared" si="85"/>
        <v>#VALUE!</v>
      </c>
      <c r="AA201" s="127" t="e">
        <f t="shared" si="86"/>
        <v>#VALUE!</v>
      </c>
      <c r="AB201" s="126" t="e">
        <f t="shared" si="87"/>
        <v>#VALUE!</v>
      </c>
      <c r="AC201" s="73" t="str">
        <f t="shared" si="77"/>
        <v>missing data</v>
      </c>
      <c r="AD201" s="80" t="str">
        <f t="shared" si="78"/>
        <v>missing data</v>
      </c>
      <c r="AE201" s="128" t="e">
        <f t="shared" si="88"/>
        <v>#VALUE!</v>
      </c>
      <c r="AF201" s="81" t="e">
        <f t="shared" si="89"/>
        <v>#VALUE!</v>
      </c>
    </row>
    <row r="202" spans="1:32" x14ac:dyDescent="0.25">
      <c r="A202" s="114" t="s">
        <v>74</v>
      </c>
      <c r="B202" s="163"/>
      <c r="C202" s="105"/>
      <c r="D202" s="105"/>
      <c r="E202" s="104">
        <f t="shared" si="79"/>
        <v>0</v>
      </c>
      <c r="F202" s="105"/>
      <c r="G202" s="201"/>
      <c r="H202" s="201"/>
      <c r="I202" s="201"/>
      <c r="J202" s="150" t="str">
        <f t="shared" si="70"/>
        <v xml:space="preserve"> </v>
      </c>
      <c r="K202" s="145" t="str">
        <f t="shared" si="71"/>
        <v xml:space="preserve"> </v>
      </c>
      <c r="L202" s="145" t="str">
        <f t="shared" si="72"/>
        <v xml:space="preserve"> </v>
      </c>
      <c r="M202" s="145">
        <f t="shared" si="73"/>
        <v>0</v>
      </c>
      <c r="N202" s="145" t="str">
        <f t="shared" si="74"/>
        <v xml:space="preserve"> </v>
      </c>
      <c r="O202" s="145" t="str">
        <f t="shared" si="75"/>
        <v xml:space="preserve"> </v>
      </c>
      <c r="P202" s="145" t="str">
        <f t="shared" si="76"/>
        <v xml:space="preserve"> </v>
      </c>
      <c r="Q202" s="150" t="e">
        <f t="shared" si="80"/>
        <v>#VALUE!</v>
      </c>
      <c r="R202" s="145" t="e">
        <f t="shared" si="81"/>
        <v>#VALUE!</v>
      </c>
      <c r="S202" s="126" t="e">
        <f t="shared" si="82"/>
        <v>#VALUE!</v>
      </c>
      <c r="T202" s="73" t="str">
        <f t="shared" si="83"/>
        <v>donnée(s) manquante(s)</v>
      </c>
      <c r="U202" s="74" t="str">
        <f t="shared" si="84"/>
        <v>donnée(s) manquante(s)</v>
      </c>
      <c r="V202" s="127" t="str">
        <f>IF(ISBLANK(H202)," ",IF(H202&lt;=Scenario!$C$3,0,IF(H202&lt;=Scenario!$C$5,1,IF(H202&lt;=Scenario!$C$6,2,IF(H202&lt;=Scenario!$C$7,3,IF(H202&lt;=Scenario!$C$8,4,5))))))</f>
        <v xml:space="preserve"> </v>
      </c>
      <c r="W202" s="127" t="str">
        <f>IF(ISBLANK(I202)," ",IF(I202&lt;=Scenario!$G$3,0,IF(I202&lt;=Scenario!$G$5,1,IF(I202&lt;=Scenario!$G$6,2,IF(I202&lt;=Scenario!$G$7,3,IF(I202&lt;=Scenario!$G$8,4,IF(I202&lt;=Scenario!$G$9,5,IF(I202&lt;=Scenario!$G$10,6,7))))))))</f>
        <v xml:space="preserve"> </v>
      </c>
      <c r="X202" s="12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2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27" t="e">
        <f t="shared" si="85"/>
        <v>#VALUE!</v>
      </c>
      <c r="AA202" s="127" t="e">
        <f t="shared" si="86"/>
        <v>#VALUE!</v>
      </c>
      <c r="AB202" s="126" t="e">
        <f t="shared" si="87"/>
        <v>#VALUE!</v>
      </c>
      <c r="AC202" s="73" t="str">
        <f t="shared" si="77"/>
        <v>missing data</v>
      </c>
      <c r="AD202" s="80" t="str">
        <f t="shared" si="78"/>
        <v>missing data</v>
      </c>
      <c r="AE202" s="128" t="e">
        <f t="shared" si="88"/>
        <v>#VALUE!</v>
      </c>
      <c r="AF202" s="81" t="e">
        <f t="shared" si="89"/>
        <v>#VALUE!</v>
      </c>
    </row>
    <row r="203" spans="1:32" x14ac:dyDescent="0.25">
      <c r="A203" s="114" t="s">
        <v>74</v>
      </c>
      <c r="B203" s="163"/>
      <c r="C203" s="105"/>
      <c r="D203" s="105"/>
      <c r="E203" s="104">
        <f t="shared" si="79"/>
        <v>0</v>
      </c>
      <c r="F203" s="105"/>
      <c r="G203" s="201"/>
      <c r="H203" s="201"/>
      <c r="I203" s="201"/>
      <c r="J203" s="150" t="str">
        <f t="shared" si="70"/>
        <v xml:space="preserve"> </v>
      </c>
      <c r="K203" s="145" t="str">
        <f t="shared" si="71"/>
        <v xml:space="preserve"> </v>
      </c>
      <c r="L203" s="145" t="str">
        <f t="shared" si="72"/>
        <v xml:space="preserve"> </v>
      </c>
      <c r="M203" s="145">
        <f t="shared" si="73"/>
        <v>0</v>
      </c>
      <c r="N203" s="145" t="str">
        <f t="shared" si="74"/>
        <v xml:space="preserve"> </v>
      </c>
      <c r="O203" s="145" t="str">
        <f t="shared" si="75"/>
        <v xml:space="preserve"> </v>
      </c>
      <c r="P203" s="145" t="str">
        <f t="shared" si="76"/>
        <v xml:space="preserve"> </v>
      </c>
      <c r="Q203" s="150" t="e">
        <f t="shared" si="80"/>
        <v>#VALUE!</v>
      </c>
      <c r="R203" s="145" t="e">
        <f t="shared" si="81"/>
        <v>#VALUE!</v>
      </c>
      <c r="S203" s="126" t="e">
        <f t="shared" si="82"/>
        <v>#VALUE!</v>
      </c>
      <c r="T203" s="73" t="str">
        <f t="shared" si="83"/>
        <v>donnée(s) manquante(s)</v>
      </c>
      <c r="U203" s="74" t="str">
        <f t="shared" si="84"/>
        <v>donnée(s) manquante(s)</v>
      </c>
      <c r="V203" s="127" t="str">
        <f>IF(ISBLANK(H203)," ",IF(H203&lt;=Scenario!$C$3,0,IF(H203&lt;=Scenario!$C$5,1,IF(H203&lt;=Scenario!$C$6,2,IF(H203&lt;=Scenario!$C$7,3,IF(H203&lt;=Scenario!$C$8,4,5))))))</f>
        <v xml:space="preserve"> </v>
      </c>
      <c r="W203" s="127" t="str">
        <f>IF(ISBLANK(I203)," ",IF(I203&lt;=Scenario!$G$3,0,IF(I203&lt;=Scenario!$G$5,1,IF(I203&lt;=Scenario!$G$6,2,IF(I203&lt;=Scenario!$G$7,3,IF(I203&lt;=Scenario!$G$8,4,IF(I203&lt;=Scenario!$G$9,5,IF(I203&lt;=Scenario!$G$10,6,7))))))))</f>
        <v xml:space="preserve"> </v>
      </c>
      <c r="X203" s="12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2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27" t="e">
        <f t="shared" si="85"/>
        <v>#VALUE!</v>
      </c>
      <c r="AA203" s="127" t="e">
        <f t="shared" si="86"/>
        <v>#VALUE!</v>
      </c>
      <c r="AB203" s="126" t="e">
        <f t="shared" si="87"/>
        <v>#VALUE!</v>
      </c>
      <c r="AC203" s="73" t="str">
        <f t="shared" si="77"/>
        <v>missing data</v>
      </c>
      <c r="AD203" s="80" t="str">
        <f t="shared" si="78"/>
        <v>missing data</v>
      </c>
      <c r="AE203" s="128" t="e">
        <f t="shared" si="88"/>
        <v>#VALUE!</v>
      </c>
      <c r="AF203" s="81" t="e">
        <f t="shared" si="89"/>
        <v>#VALUE!</v>
      </c>
    </row>
    <row r="204" spans="1:32" x14ac:dyDescent="0.25">
      <c r="A204" s="114" t="s">
        <v>74</v>
      </c>
      <c r="B204" s="163"/>
      <c r="C204" s="105"/>
      <c r="D204" s="105"/>
      <c r="E204" s="104">
        <f t="shared" si="79"/>
        <v>0</v>
      </c>
      <c r="F204" s="105"/>
      <c r="G204" s="201"/>
      <c r="H204" s="201"/>
      <c r="I204" s="201"/>
      <c r="J204" s="150" t="str">
        <f t="shared" si="70"/>
        <v xml:space="preserve"> </v>
      </c>
      <c r="K204" s="145" t="str">
        <f t="shared" si="71"/>
        <v xml:space="preserve"> </v>
      </c>
      <c r="L204" s="145" t="str">
        <f t="shared" si="72"/>
        <v xml:space="preserve"> </v>
      </c>
      <c r="M204" s="145">
        <f t="shared" si="73"/>
        <v>0</v>
      </c>
      <c r="N204" s="145" t="str">
        <f t="shared" si="74"/>
        <v xml:space="preserve"> </v>
      </c>
      <c r="O204" s="145" t="str">
        <f t="shared" si="75"/>
        <v xml:space="preserve"> </v>
      </c>
      <c r="P204" s="145" t="str">
        <f t="shared" si="76"/>
        <v xml:space="preserve"> </v>
      </c>
      <c r="Q204" s="150" t="e">
        <f t="shared" si="80"/>
        <v>#VALUE!</v>
      </c>
      <c r="R204" s="145" t="e">
        <f t="shared" si="81"/>
        <v>#VALUE!</v>
      </c>
      <c r="S204" s="126" t="e">
        <f t="shared" si="82"/>
        <v>#VALUE!</v>
      </c>
      <c r="T204" s="73" t="str">
        <f t="shared" si="83"/>
        <v>donnée(s) manquante(s)</v>
      </c>
      <c r="U204" s="74" t="str">
        <f t="shared" si="84"/>
        <v>donnée(s) manquante(s)</v>
      </c>
      <c r="V204" s="127" t="str">
        <f>IF(ISBLANK(H204)," ",IF(H204&lt;=Scenario!$C$3,0,IF(H204&lt;=Scenario!$C$5,1,IF(H204&lt;=Scenario!$C$6,2,IF(H204&lt;=Scenario!$C$7,3,IF(H204&lt;=Scenario!$C$8,4,5))))))</f>
        <v xml:space="preserve"> </v>
      </c>
      <c r="W204" s="127" t="str">
        <f>IF(ISBLANK(I204)," ",IF(I204&lt;=Scenario!$G$3,0,IF(I204&lt;=Scenario!$G$5,1,IF(I204&lt;=Scenario!$G$6,2,IF(I204&lt;=Scenario!$G$7,3,IF(I204&lt;=Scenario!$G$8,4,IF(I204&lt;=Scenario!$G$9,5,IF(I204&lt;=Scenario!$G$10,6,7))))))))</f>
        <v xml:space="preserve"> </v>
      </c>
      <c r="X204" s="12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2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27" t="e">
        <f t="shared" si="85"/>
        <v>#VALUE!</v>
      </c>
      <c r="AA204" s="127" t="e">
        <f t="shared" si="86"/>
        <v>#VALUE!</v>
      </c>
      <c r="AB204" s="126" t="e">
        <f t="shared" si="87"/>
        <v>#VALUE!</v>
      </c>
      <c r="AC204" s="73" t="str">
        <f t="shared" si="77"/>
        <v>missing data</v>
      </c>
      <c r="AD204" s="80" t="str">
        <f t="shared" si="78"/>
        <v>missing data</v>
      </c>
      <c r="AE204" s="128" t="e">
        <f t="shared" si="88"/>
        <v>#VALUE!</v>
      </c>
      <c r="AF204" s="81" t="e">
        <f t="shared" si="89"/>
        <v>#VALUE!</v>
      </c>
    </row>
    <row r="205" spans="1:32" x14ac:dyDescent="0.25">
      <c r="A205" s="114" t="s">
        <v>74</v>
      </c>
      <c r="B205" s="163"/>
      <c r="C205" s="105"/>
      <c r="D205" s="105"/>
      <c r="E205" s="104">
        <f t="shared" si="79"/>
        <v>0</v>
      </c>
      <c r="F205" s="105"/>
      <c r="G205" s="201"/>
      <c r="H205" s="201"/>
      <c r="I205" s="201"/>
      <c r="J205" s="150" t="str">
        <f t="shared" si="70"/>
        <v xml:space="preserve"> </v>
      </c>
      <c r="K205" s="145" t="str">
        <f t="shared" si="71"/>
        <v xml:space="preserve"> </v>
      </c>
      <c r="L205" s="145" t="str">
        <f t="shared" si="72"/>
        <v xml:space="preserve"> </v>
      </c>
      <c r="M205" s="145">
        <f t="shared" si="73"/>
        <v>0</v>
      </c>
      <c r="N205" s="145" t="str">
        <f t="shared" si="74"/>
        <v xml:space="preserve"> </v>
      </c>
      <c r="O205" s="145" t="str">
        <f t="shared" si="75"/>
        <v xml:space="preserve"> </v>
      </c>
      <c r="P205" s="145" t="str">
        <f t="shared" si="76"/>
        <v xml:space="preserve"> </v>
      </c>
      <c r="Q205" s="150" t="e">
        <f t="shared" si="80"/>
        <v>#VALUE!</v>
      </c>
      <c r="R205" s="145" t="e">
        <f t="shared" si="81"/>
        <v>#VALUE!</v>
      </c>
      <c r="S205" s="126" t="e">
        <f t="shared" si="82"/>
        <v>#VALUE!</v>
      </c>
      <c r="T205" s="73" t="str">
        <f t="shared" si="83"/>
        <v>donnée(s) manquante(s)</v>
      </c>
      <c r="U205" s="74" t="str">
        <f t="shared" si="84"/>
        <v>donnée(s) manquante(s)</v>
      </c>
      <c r="V205" s="127" t="str">
        <f>IF(ISBLANK(H205)," ",IF(H205&lt;=Scenario!$C$3,0,IF(H205&lt;=Scenario!$C$5,1,IF(H205&lt;=Scenario!$C$6,2,IF(H205&lt;=Scenario!$C$7,3,IF(H205&lt;=Scenario!$C$8,4,5))))))</f>
        <v xml:space="preserve"> </v>
      </c>
      <c r="W205" s="127" t="str">
        <f>IF(ISBLANK(I205)," ",IF(I205&lt;=Scenario!$G$3,0,IF(I205&lt;=Scenario!$G$5,1,IF(I205&lt;=Scenario!$G$6,2,IF(I205&lt;=Scenario!$G$7,3,IF(I205&lt;=Scenario!$G$8,4,IF(I205&lt;=Scenario!$G$9,5,IF(I205&lt;=Scenario!$G$10,6,7))))))))</f>
        <v xml:space="preserve"> </v>
      </c>
      <c r="X205" s="12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2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27" t="e">
        <f t="shared" si="85"/>
        <v>#VALUE!</v>
      </c>
      <c r="AA205" s="127" t="e">
        <f t="shared" si="86"/>
        <v>#VALUE!</v>
      </c>
      <c r="AB205" s="126" t="e">
        <f t="shared" si="87"/>
        <v>#VALUE!</v>
      </c>
      <c r="AC205" s="73" t="str">
        <f t="shared" si="77"/>
        <v>missing data</v>
      </c>
      <c r="AD205" s="80" t="str">
        <f t="shared" si="78"/>
        <v>missing data</v>
      </c>
      <c r="AE205" s="128" t="e">
        <f t="shared" si="88"/>
        <v>#VALUE!</v>
      </c>
      <c r="AF205" s="81" t="e">
        <f t="shared" si="89"/>
        <v>#VALUE!</v>
      </c>
    </row>
    <row r="206" spans="1:32" x14ac:dyDescent="0.25">
      <c r="A206" s="114" t="s">
        <v>74</v>
      </c>
      <c r="B206" s="163"/>
      <c r="C206" s="105"/>
      <c r="D206" s="105"/>
      <c r="E206" s="104">
        <f t="shared" si="79"/>
        <v>0</v>
      </c>
      <c r="F206" s="105"/>
      <c r="G206" s="201"/>
      <c r="H206" s="201"/>
      <c r="I206" s="201"/>
      <c r="J206" s="150" t="str">
        <f t="shared" si="70"/>
        <v xml:space="preserve"> </v>
      </c>
      <c r="K206" s="145" t="str">
        <f t="shared" si="71"/>
        <v xml:space="preserve"> </v>
      </c>
      <c r="L206" s="145" t="str">
        <f t="shared" si="72"/>
        <v xml:space="preserve"> </v>
      </c>
      <c r="M206" s="145">
        <f t="shared" si="73"/>
        <v>0</v>
      </c>
      <c r="N206" s="145" t="str">
        <f t="shared" si="74"/>
        <v xml:space="preserve"> </v>
      </c>
      <c r="O206" s="145" t="str">
        <f t="shared" si="75"/>
        <v xml:space="preserve"> </v>
      </c>
      <c r="P206" s="145" t="str">
        <f t="shared" si="76"/>
        <v xml:space="preserve"> </v>
      </c>
      <c r="Q206" s="150" t="e">
        <f t="shared" si="80"/>
        <v>#VALUE!</v>
      </c>
      <c r="R206" s="145" t="e">
        <f t="shared" si="81"/>
        <v>#VALUE!</v>
      </c>
      <c r="S206" s="126" t="e">
        <f t="shared" si="82"/>
        <v>#VALUE!</v>
      </c>
      <c r="T206" s="73" t="str">
        <f t="shared" si="83"/>
        <v>donnée(s) manquante(s)</v>
      </c>
      <c r="U206" s="74" t="str">
        <f t="shared" si="84"/>
        <v>donnée(s) manquante(s)</v>
      </c>
      <c r="V206" s="127" t="str">
        <f>IF(ISBLANK(H206)," ",IF(H206&lt;=Scenario!$C$3,0,IF(H206&lt;=Scenario!$C$5,1,IF(H206&lt;=Scenario!$C$6,2,IF(H206&lt;=Scenario!$C$7,3,IF(H206&lt;=Scenario!$C$8,4,5))))))</f>
        <v xml:space="preserve"> </v>
      </c>
      <c r="W206" s="127" t="str">
        <f>IF(ISBLANK(I206)," ",IF(I206&lt;=Scenario!$G$3,0,IF(I206&lt;=Scenario!$G$5,1,IF(I206&lt;=Scenario!$G$6,2,IF(I206&lt;=Scenario!$G$7,3,IF(I206&lt;=Scenario!$G$8,4,IF(I206&lt;=Scenario!$G$9,5,IF(I206&lt;=Scenario!$G$10,6,7))))))))</f>
        <v xml:space="preserve"> </v>
      </c>
      <c r="X206" s="12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2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27" t="e">
        <f t="shared" si="85"/>
        <v>#VALUE!</v>
      </c>
      <c r="AA206" s="127" t="e">
        <f t="shared" si="86"/>
        <v>#VALUE!</v>
      </c>
      <c r="AB206" s="126" t="e">
        <f t="shared" si="87"/>
        <v>#VALUE!</v>
      </c>
      <c r="AC206" s="73" t="str">
        <f t="shared" si="77"/>
        <v>missing data</v>
      </c>
      <c r="AD206" s="80" t="str">
        <f t="shared" si="78"/>
        <v>missing data</v>
      </c>
      <c r="AE206" s="128" t="e">
        <f t="shared" si="88"/>
        <v>#VALUE!</v>
      </c>
      <c r="AF206" s="81" t="e">
        <f t="shared" si="89"/>
        <v>#VALUE!</v>
      </c>
    </row>
    <row r="207" spans="1:32" x14ac:dyDescent="0.25">
      <c r="A207" s="114" t="s">
        <v>74</v>
      </c>
      <c r="B207" s="163"/>
      <c r="C207" s="105"/>
      <c r="D207" s="105"/>
      <c r="E207" s="104">
        <f t="shared" si="79"/>
        <v>0</v>
      </c>
      <c r="F207" s="105"/>
      <c r="G207" s="201"/>
      <c r="H207" s="201"/>
      <c r="I207" s="201"/>
      <c r="J207" s="150" t="str">
        <f t="shared" si="70"/>
        <v xml:space="preserve"> </v>
      </c>
      <c r="K207" s="145" t="str">
        <f t="shared" si="71"/>
        <v xml:space="preserve"> </v>
      </c>
      <c r="L207" s="145" t="str">
        <f t="shared" si="72"/>
        <v xml:space="preserve"> </v>
      </c>
      <c r="M207" s="145">
        <f t="shared" si="73"/>
        <v>0</v>
      </c>
      <c r="N207" s="145" t="str">
        <f t="shared" si="74"/>
        <v xml:space="preserve"> </v>
      </c>
      <c r="O207" s="145" t="str">
        <f t="shared" si="75"/>
        <v xml:space="preserve"> </v>
      </c>
      <c r="P207" s="145" t="str">
        <f t="shared" si="76"/>
        <v xml:space="preserve"> </v>
      </c>
      <c r="Q207" s="150" t="e">
        <f t="shared" si="80"/>
        <v>#VALUE!</v>
      </c>
      <c r="R207" s="145" t="e">
        <f t="shared" si="81"/>
        <v>#VALUE!</v>
      </c>
      <c r="S207" s="126" t="e">
        <f t="shared" si="82"/>
        <v>#VALUE!</v>
      </c>
      <c r="T207" s="73" t="str">
        <f t="shared" si="83"/>
        <v>donnée(s) manquante(s)</v>
      </c>
      <c r="U207" s="74" t="str">
        <f t="shared" si="84"/>
        <v>donnée(s) manquante(s)</v>
      </c>
      <c r="V207" s="127" t="str">
        <f>IF(ISBLANK(H207)," ",IF(H207&lt;=Scenario!$C$3,0,IF(H207&lt;=Scenario!$C$5,1,IF(H207&lt;=Scenario!$C$6,2,IF(H207&lt;=Scenario!$C$7,3,IF(H207&lt;=Scenario!$C$8,4,5))))))</f>
        <v xml:space="preserve"> </v>
      </c>
      <c r="W207" s="127" t="str">
        <f>IF(ISBLANK(I207)," ",IF(I207&lt;=Scenario!$G$3,0,IF(I207&lt;=Scenario!$G$5,1,IF(I207&lt;=Scenario!$G$6,2,IF(I207&lt;=Scenario!$G$7,3,IF(I207&lt;=Scenario!$G$8,4,IF(I207&lt;=Scenario!$G$9,5,IF(I207&lt;=Scenario!$G$10,6,7))))))))</f>
        <v xml:space="preserve"> </v>
      </c>
      <c r="X207" s="12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2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27" t="e">
        <f t="shared" si="85"/>
        <v>#VALUE!</v>
      </c>
      <c r="AA207" s="127" t="e">
        <f t="shared" si="86"/>
        <v>#VALUE!</v>
      </c>
      <c r="AB207" s="126" t="e">
        <f t="shared" si="87"/>
        <v>#VALUE!</v>
      </c>
      <c r="AC207" s="73" t="str">
        <f t="shared" si="77"/>
        <v>missing data</v>
      </c>
      <c r="AD207" s="80" t="str">
        <f t="shared" si="78"/>
        <v>missing data</v>
      </c>
      <c r="AE207" s="128" t="e">
        <f t="shared" si="88"/>
        <v>#VALUE!</v>
      </c>
      <c r="AF207" s="81" t="e">
        <f t="shared" si="89"/>
        <v>#VALUE!</v>
      </c>
    </row>
    <row r="208" spans="1:32" x14ac:dyDescent="0.25">
      <c r="A208" s="114" t="s">
        <v>74</v>
      </c>
      <c r="B208" s="163"/>
      <c r="C208" s="105"/>
      <c r="D208" s="105"/>
      <c r="E208" s="104">
        <f t="shared" si="79"/>
        <v>0</v>
      </c>
      <c r="F208" s="105"/>
      <c r="G208" s="201"/>
      <c r="H208" s="201"/>
      <c r="I208" s="201"/>
      <c r="J208" s="150" t="str">
        <f t="shared" si="70"/>
        <v xml:space="preserve"> </v>
      </c>
      <c r="K208" s="145" t="str">
        <f t="shared" si="71"/>
        <v xml:space="preserve"> </v>
      </c>
      <c r="L208" s="145" t="str">
        <f t="shared" si="72"/>
        <v xml:space="preserve"> </v>
      </c>
      <c r="M208" s="145">
        <f t="shared" si="73"/>
        <v>0</v>
      </c>
      <c r="N208" s="145" t="str">
        <f t="shared" si="74"/>
        <v xml:space="preserve"> </v>
      </c>
      <c r="O208" s="145" t="str">
        <f t="shared" si="75"/>
        <v xml:space="preserve"> </v>
      </c>
      <c r="P208" s="145" t="str">
        <f t="shared" si="76"/>
        <v xml:space="preserve"> </v>
      </c>
      <c r="Q208" s="150" t="e">
        <f t="shared" si="80"/>
        <v>#VALUE!</v>
      </c>
      <c r="R208" s="145" t="e">
        <f t="shared" si="81"/>
        <v>#VALUE!</v>
      </c>
      <c r="S208" s="126" t="e">
        <f t="shared" si="82"/>
        <v>#VALUE!</v>
      </c>
      <c r="T208" s="73" t="str">
        <f t="shared" si="83"/>
        <v>donnée(s) manquante(s)</v>
      </c>
      <c r="U208" s="74" t="str">
        <f t="shared" si="84"/>
        <v>donnée(s) manquante(s)</v>
      </c>
      <c r="V208" s="127" t="str">
        <f>IF(ISBLANK(H208)," ",IF(H208&lt;=Scenario!$C$3,0,IF(H208&lt;=Scenario!$C$5,1,IF(H208&lt;=Scenario!$C$6,2,IF(H208&lt;=Scenario!$C$7,3,IF(H208&lt;=Scenario!$C$8,4,5))))))</f>
        <v xml:space="preserve"> </v>
      </c>
      <c r="W208" s="127" t="str">
        <f>IF(ISBLANK(I208)," ",IF(I208&lt;=Scenario!$G$3,0,IF(I208&lt;=Scenario!$G$5,1,IF(I208&lt;=Scenario!$G$6,2,IF(I208&lt;=Scenario!$G$7,3,IF(I208&lt;=Scenario!$G$8,4,IF(I208&lt;=Scenario!$G$9,5,IF(I208&lt;=Scenario!$G$10,6,7))))))))</f>
        <v xml:space="preserve"> </v>
      </c>
      <c r="X208" s="12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2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27" t="e">
        <f t="shared" si="85"/>
        <v>#VALUE!</v>
      </c>
      <c r="AA208" s="127" t="e">
        <f t="shared" si="86"/>
        <v>#VALUE!</v>
      </c>
      <c r="AB208" s="126" t="e">
        <f t="shared" si="87"/>
        <v>#VALUE!</v>
      </c>
      <c r="AC208" s="73" t="str">
        <f t="shared" si="77"/>
        <v>missing data</v>
      </c>
      <c r="AD208" s="80" t="str">
        <f t="shared" si="78"/>
        <v>missing data</v>
      </c>
      <c r="AE208" s="128" t="e">
        <f t="shared" si="88"/>
        <v>#VALUE!</v>
      </c>
      <c r="AF208" s="81" t="e">
        <f t="shared" si="89"/>
        <v>#VALUE!</v>
      </c>
    </row>
    <row r="209" spans="1:32" x14ac:dyDescent="0.25">
      <c r="A209" s="114" t="s">
        <v>74</v>
      </c>
      <c r="B209" s="163"/>
      <c r="C209" s="105"/>
      <c r="D209" s="105"/>
      <c r="E209" s="104">
        <f t="shared" si="79"/>
        <v>0</v>
      </c>
      <c r="F209" s="105"/>
      <c r="G209" s="201"/>
      <c r="H209" s="201"/>
      <c r="I209" s="201"/>
      <c r="J209" s="150" t="str">
        <f t="shared" si="70"/>
        <v xml:space="preserve"> </v>
      </c>
      <c r="K209" s="145" t="str">
        <f t="shared" si="71"/>
        <v xml:space="preserve"> </v>
      </c>
      <c r="L209" s="145" t="str">
        <f t="shared" si="72"/>
        <v xml:space="preserve"> </v>
      </c>
      <c r="M209" s="145">
        <f t="shared" si="73"/>
        <v>0</v>
      </c>
      <c r="N209" s="145" t="str">
        <f t="shared" si="74"/>
        <v xml:space="preserve"> </v>
      </c>
      <c r="O209" s="145" t="str">
        <f t="shared" si="75"/>
        <v xml:space="preserve"> </v>
      </c>
      <c r="P209" s="145" t="str">
        <f t="shared" si="76"/>
        <v xml:space="preserve"> </v>
      </c>
      <c r="Q209" s="150" t="e">
        <f t="shared" si="80"/>
        <v>#VALUE!</v>
      </c>
      <c r="R209" s="145" t="e">
        <f t="shared" si="81"/>
        <v>#VALUE!</v>
      </c>
      <c r="S209" s="126" t="e">
        <f t="shared" si="82"/>
        <v>#VALUE!</v>
      </c>
      <c r="T209" s="73" t="str">
        <f t="shared" si="83"/>
        <v>donnée(s) manquante(s)</v>
      </c>
      <c r="U209" s="74" t="str">
        <f t="shared" si="84"/>
        <v>donnée(s) manquante(s)</v>
      </c>
      <c r="V209" s="127" t="str">
        <f>IF(ISBLANK(H209)," ",IF(H209&lt;=Scenario!$C$3,0,IF(H209&lt;=Scenario!$C$5,1,IF(H209&lt;=Scenario!$C$6,2,IF(H209&lt;=Scenario!$C$7,3,IF(H209&lt;=Scenario!$C$8,4,5))))))</f>
        <v xml:space="preserve"> </v>
      </c>
      <c r="W209" s="127" t="str">
        <f>IF(ISBLANK(I209)," ",IF(I209&lt;=Scenario!$G$3,0,IF(I209&lt;=Scenario!$G$5,1,IF(I209&lt;=Scenario!$G$6,2,IF(I209&lt;=Scenario!$G$7,3,IF(I209&lt;=Scenario!$G$8,4,IF(I209&lt;=Scenario!$G$9,5,IF(I209&lt;=Scenario!$G$10,6,7))))))))</f>
        <v xml:space="preserve"> </v>
      </c>
      <c r="X209" s="12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2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27" t="e">
        <f t="shared" si="85"/>
        <v>#VALUE!</v>
      </c>
      <c r="AA209" s="127" t="e">
        <f t="shared" si="86"/>
        <v>#VALUE!</v>
      </c>
      <c r="AB209" s="126" t="e">
        <f t="shared" si="87"/>
        <v>#VALUE!</v>
      </c>
      <c r="AC209" s="73" t="str">
        <f t="shared" si="77"/>
        <v>missing data</v>
      </c>
      <c r="AD209" s="80" t="str">
        <f t="shared" si="78"/>
        <v>missing data</v>
      </c>
      <c r="AE209" s="128" t="e">
        <f t="shared" si="88"/>
        <v>#VALUE!</v>
      </c>
      <c r="AF209" s="81" t="e">
        <f t="shared" si="89"/>
        <v>#VALUE!</v>
      </c>
    </row>
    <row r="210" spans="1:32" x14ac:dyDescent="0.25">
      <c r="A210" s="114" t="s">
        <v>74</v>
      </c>
      <c r="B210" s="163"/>
      <c r="C210" s="105"/>
      <c r="D210" s="105"/>
      <c r="E210" s="104">
        <f t="shared" si="79"/>
        <v>0</v>
      </c>
      <c r="F210" s="105"/>
      <c r="G210" s="201"/>
      <c r="H210" s="201"/>
      <c r="I210" s="201"/>
      <c r="J210" s="150" t="str">
        <f t="shared" si="70"/>
        <v xml:space="preserve"> </v>
      </c>
      <c r="K210" s="145" t="str">
        <f t="shared" si="71"/>
        <v xml:space="preserve"> </v>
      </c>
      <c r="L210" s="145" t="str">
        <f t="shared" si="72"/>
        <v xml:space="preserve"> </v>
      </c>
      <c r="M210" s="145">
        <f t="shared" si="73"/>
        <v>0</v>
      </c>
      <c r="N210" s="145" t="str">
        <f t="shared" si="74"/>
        <v xml:space="preserve"> </v>
      </c>
      <c r="O210" s="145" t="str">
        <f t="shared" si="75"/>
        <v xml:space="preserve"> </v>
      </c>
      <c r="P210" s="145" t="str">
        <f t="shared" si="76"/>
        <v xml:space="preserve"> </v>
      </c>
      <c r="Q210" s="150" t="e">
        <f t="shared" si="80"/>
        <v>#VALUE!</v>
      </c>
      <c r="R210" s="145" t="e">
        <f t="shared" si="81"/>
        <v>#VALUE!</v>
      </c>
      <c r="S210" s="126" t="e">
        <f t="shared" si="82"/>
        <v>#VALUE!</v>
      </c>
      <c r="T210" s="73" t="str">
        <f t="shared" si="83"/>
        <v>donnée(s) manquante(s)</v>
      </c>
      <c r="U210" s="74" t="str">
        <f t="shared" si="84"/>
        <v>donnée(s) manquante(s)</v>
      </c>
      <c r="V210" s="127" t="str">
        <f>IF(ISBLANK(H210)," ",IF(H210&lt;=Scenario!$C$3,0,IF(H210&lt;=Scenario!$C$5,1,IF(H210&lt;=Scenario!$C$6,2,IF(H210&lt;=Scenario!$C$7,3,IF(H210&lt;=Scenario!$C$8,4,5))))))</f>
        <v xml:space="preserve"> </v>
      </c>
      <c r="W210" s="127" t="str">
        <f>IF(ISBLANK(I210)," ",IF(I210&lt;=Scenario!$G$3,0,IF(I210&lt;=Scenario!$G$5,1,IF(I210&lt;=Scenario!$G$6,2,IF(I210&lt;=Scenario!$G$7,3,IF(I210&lt;=Scenario!$G$8,4,IF(I210&lt;=Scenario!$G$9,5,IF(I210&lt;=Scenario!$G$10,6,7))))))))</f>
        <v xml:space="preserve"> </v>
      </c>
      <c r="X210" s="12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2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27" t="e">
        <f t="shared" si="85"/>
        <v>#VALUE!</v>
      </c>
      <c r="AA210" s="127" t="e">
        <f t="shared" si="86"/>
        <v>#VALUE!</v>
      </c>
      <c r="AB210" s="126" t="e">
        <f t="shared" si="87"/>
        <v>#VALUE!</v>
      </c>
      <c r="AC210" s="73" t="str">
        <f t="shared" si="77"/>
        <v>missing data</v>
      </c>
      <c r="AD210" s="80" t="str">
        <f t="shared" si="78"/>
        <v>missing data</v>
      </c>
      <c r="AE210" s="128" t="e">
        <f t="shared" si="88"/>
        <v>#VALUE!</v>
      </c>
      <c r="AF210" s="81" t="e">
        <f t="shared" si="89"/>
        <v>#VALUE!</v>
      </c>
    </row>
    <row r="211" spans="1:32" x14ac:dyDescent="0.25">
      <c r="A211" s="114" t="s">
        <v>74</v>
      </c>
      <c r="B211" s="163"/>
      <c r="C211" s="105"/>
      <c r="D211" s="105"/>
      <c r="E211" s="104">
        <f t="shared" si="79"/>
        <v>0</v>
      </c>
      <c r="F211" s="105"/>
      <c r="G211" s="201"/>
      <c r="H211" s="201"/>
      <c r="I211" s="201"/>
      <c r="J211" s="150" t="str">
        <f t="shared" si="70"/>
        <v xml:space="preserve"> </v>
      </c>
      <c r="K211" s="145" t="str">
        <f t="shared" si="71"/>
        <v xml:space="preserve"> </v>
      </c>
      <c r="L211" s="145" t="str">
        <f t="shared" si="72"/>
        <v xml:space="preserve"> </v>
      </c>
      <c r="M211" s="145">
        <f t="shared" si="73"/>
        <v>0</v>
      </c>
      <c r="N211" s="145" t="str">
        <f t="shared" si="74"/>
        <v xml:space="preserve"> </v>
      </c>
      <c r="O211" s="145" t="str">
        <f t="shared" si="75"/>
        <v xml:space="preserve"> </v>
      </c>
      <c r="P211" s="145" t="str">
        <f t="shared" si="76"/>
        <v xml:space="preserve"> </v>
      </c>
      <c r="Q211" s="150" t="e">
        <f t="shared" si="80"/>
        <v>#VALUE!</v>
      </c>
      <c r="R211" s="145" t="e">
        <f t="shared" si="81"/>
        <v>#VALUE!</v>
      </c>
      <c r="S211" s="126" t="e">
        <f t="shared" si="82"/>
        <v>#VALUE!</v>
      </c>
      <c r="T211" s="73" t="str">
        <f t="shared" si="83"/>
        <v>donnée(s) manquante(s)</v>
      </c>
      <c r="U211" s="74" t="str">
        <f t="shared" si="84"/>
        <v>donnée(s) manquante(s)</v>
      </c>
      <c r="V211" s="127" t="str">
        <f>IF(ISBLANK(H211)," ",IF(H211&lt;=Scenario!$C$3,0,IF(H211&lt;=Scenario!$C$5,1,IF(H211&lt;=Scenario!$C$6,2,IF(H211&lt;=Scenario!$C$7,3,IF(H211&lt;=Scenario!$C$8,4,5))))))</f>
        <v xml:space="preserve"> </v>
      </c>
      <c r="W211" s="127" t="str">
        <f>IF(ISBLANK(I211)," ",IF(I211&lt;=Scenario!$G$3,0,IF(I211&lt;=Scenario!$G$5,1,IF(I211&lt;=Scenario!$G$6,2,IF(I211&lt;=Scenario!$G$7,3,IF(I211&lt;=Scenario!$G$8,4,IF(I211&lt;=Scenario!$G$9,5,IF(I211&lt;=Scenario!$G$10,6,7))))))))</f>
        <v xml:space="preserve"> </v>
      </c>
      <c r="X211" s="12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2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27" t="e">
        <f t="shared" si="85"/>
        <v>#VALUE!</v>
      </c>
      <c r="AA211" s="127" t="e">
        <f t="shared" si="86"/>
        <v>#VALUE!</v>
      </c>
      <c r="AB211" s="126" t="e">
        <f t="shared" si="87"/>
        <v>#VALUE!</v>
      </c>
      <c r="AC211" s="73" t="str">
        <f t="shared" si="77"/>
        <v>missing data</v>
      </c>
      <c r="AD211" s="80" t="str">
        <f t="shared" si="78"/>
        <v>missing data</v>
      </c>
      <c r="AE211" s="128" t="e">
        <f t="shared" si="88"/>
        <v>#VALUE!</v>
      </c>
      <c r="AF211" s="81" t="e">
        <f t="shared" si="89"/>
        <v>#VALUE!</v>
      </c>
    </row>
    <row r="212" spans="1:32" x14ac:dyDescent="0.25">
      <c r="A212" s="114" t="s">
        <v>74</v>
      </c>
      <c r="B212" s="163"/>
      <c r="C212" s="105"/>
      <c r="D212" s="105"/>
      <c r="E212" s="104">
        <f t="shared" si="79"/>
        <v>0</v>
      </c>
      <c r="F212" s="105"/>
      <c r="G212" s="201"/>
      <c r="H212" s="201"/>
      <c r="I212" s="201"/>
      <c r="J212" s="150" t="str">
        <f t="shared" si="70"/>
        <v xml:space="preserve"> </v>
      </c>
      <c r="K212" s="145" t="str">
        <f t="shared" si="71"/>
        <v xml:space="preserve"> </v>
      </c>
      <c r="L212" s="145" t="str">
        <f t="shared" si="72"/>
        <v xml:space="preserve"> </v>
      </c>
      <c r="M212" s="145">
        <f t="shared" si="73"/>
        <v>0</v>
      </c>
      <c r="N212" s="145" t="str">
        <f t="shared" si="74"/>
        <v xml:space="preserve"> </v>
      </c>
      <c r="O212" s="145" t="str">
        <f t="shared" si="75"/>
        <v xml:space="preserve"> </v>
      </c>
      <c r="P212" s="145" t="str">
        <f t="shared" si="76"/>
        <v xml:space="preserve"> </v>
      </c>
      <c r="Q212" s="150" t="e">
        <f t="shared" si="80"/>
        <v>#VALUE!</v>
      </c>
      <c r="R212" s="145" t="e">
        <f t="shared" si="81"/>
        <v>#VALUE!</v>
      </c>
      <c r="S212" s="126" t="e">
        <f t="shared" si="82"/>
        <v>#VALUE!</v>
      </c>
      <c r="T212" s="73" t="str">
        <f t="shared" si="83"/>
        <v>donnée(s) manquante(s)</v>
      </c>
      <c r="U212" s="74" t="str">
        <f t="shared" si="84"/>
        <v>donnée(s) manquante(s)</v>
      </c>
      <c r="V212" s="127" t="str">
        <f>IF(ISBLANK(H212)," ",IF(H212&lt;=Scenario!$C$3,0,IF(H212&lt;=Scenario!$C$5,1,IF(H212&lt;=Scenario!$C$6,2,IF(H212&lt;=Scenario!$C$7,3,IF(H212&lt;=Scenario!$C$8,4,5))))))</f>
        <v xml:space="preserve"> </v>
      </c>
      <c r="W212" s="127" t="str">
        <f>IF(ISBLANK(I212)," ",IF(I212&lt;=Scenario!$G$3,0,IF(I212&lt;=Scenario!$G$5,1,IF(I212&lt;=Scenario!$G$6,2,IF(I212&lt;=Scenario!$G$7,3,IF(I212&lt;=Scenario!$G$8,4,IF(I212&lt;=Scenario!$G$9,5,IF(I212&lt;=Scenario!$G$10,6,7))))))))</f>
        <v xml:space="preserve"> </v>
      </c>
      <c r="X212" s="12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2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27" t="e">
        <f t="shared" si="85"/>
        <v>#VALUE!</v>
      </c>
      <c r="AA212" s="127" t="e">
        <f t="shared" si="86"/>
        <v>#VALUE!</v>
      </c>
      <c r="AB212" s="126" t="e">
        <f t="shared" si="87"/>
        <v>#VALUE!</v>
      </c>
      <c r="AC212" s="73" t="str">
        <f t="shared" si="77"/>
        <v>missing data</v>
      </c>
      <c r="AD212" s="80" t="str">
        <f t="shared" si="78"/>
        <v>missing data</v>
      </c>
      <c r="AE212" s="128" t="e">
        <f t="shared" si="88"/>
        <v>#VALUE!</v>
      </c>
      <c r="AF212" s="81" t="e">
        <f t="shared" si="89"/>
        <v>#VALUE!</v>
      </c>
    </row>
    <row r="213" spans="1:32" x14ac:dyDescent="0.25">
      <c r="A213" s="114" t="s">
        <v>74</v>
      </c>
      <c r="B213" s="163"/>
      <c r="C213" s="105"/>
      <c r="D213" s="105"/>
      <c r="E213" s="104">
        <f t="shared" si="79"/>
        <v>0</v>
      </c>
      <c r="F213" s="105"/>
      <c r="G213" s="201"/>
      <c r="H213" s="201"/>
      <c r="I213" s="201"/>
      <c r="J213" s="150" t="str">
        <f t="shared" si="70"/>
        <v xml:space="preserve"> </v>
      </c>
      <c r="K213" s="145" t="str">
        <f t="shared" si="71"/>
        <v xml:space="preserve"> </v>
      </c>
      <c r="L213" s="145" t="str">
        <f t="shared" si="72"/>
        <v xml:space="preserve"> </v>
      </c>
      <c r="M213" s="145">
        <f t="shared" si="73"/>
        <v>0</v>
      </c>
      <c r="N213" s="145" t="str">
        <f t="shared" si="74"/>
        <v xml:space="preserve"> </v>
      </c>
      <c r="O213" s="145" t="str">
        <f t="shared" si="75"/>
        <v xml:space="preserve"> </v>
      </c>
      <c r="P213" s="145" t="str">
        <f t="shared" si="76"/>
        <v xml:space="preserve"> </v>
      </c>
      <c r="Q213" s="150" t="e">
        <f t="shared" si="80"/>
        <v>#VALUE!</v>
      </c>
      <c r="R213" s="145" t="e">
        <f t="shared" si="81"/>
        <v>#VALUE!</v>
      </c>
      <c r="S213" s="126" t="e">
        <f t="shared" si="82"/>
        <v>#VALUE!</v>
      </c>
      <c r="T213" s="73" t="str">
        <f t="shared" si="83"/>
        <v>donnée(s) manquante(s)</v>
      </c>
      <c r="U213" s="74" t="str">
        <f t="shared" si="84"/>
        <v>donnée(s) manquante(s)</v>
      </c>
      <c r="V213" s="127" t="str">
        <f>IF(ISBLANK(H213)," ",IF(H213&lt;=Scenario!$C$3,0,IF(H213&lt;=Scenario!$C$5,1,IF(H213&lt;=Scenario!$C$6,2,IF(H213&lt;=Scenario!$C$7,3,IF(H213&lt;=Scenario!$C$8,4,5))))))</f>
        <v xml:space="preserve"> </v>
      </c>
      <c r="W213" s="127" t="str">
        <f>IF(ISBLANK(I213)," ",IF(I213&lt;=Scenario!$G$3,0,IF(I213&lt;=Scenario!$G$5,1,IF(I213&lt;=Scenario!$G$6,2,IF(I213&lt;=Scenario!$G$7,3,IF(I213&lt;=Scenario!$G$8,4,IF(I213&lt;=Scenario!$G$9,5,IF(I213&lt;=Scenario!$G$10,6,7))))))))</f>
        <v xml:space="preserve"> </v>
      </c>
      <c r="X213" s="12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2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27" t="e">
        <f t="shared" si="85"/>
        <v>#VALUE!</v>
      </c>
      <c r="AA213" s="127" t="e">
        <f t="shared" si="86"/>
        <v>#VALUE!</v>
      </c>
      <c r="AB213" s="126" t="e">
        <f t="shared" si="87"/>
        <v>#VALUE!</v>
      </c>
      <c r="AC213" s="73" t="str">
        <f t="shared" si="77"/>
        <v>missing data</v>
      </c>
      <c r="AD213" s="80" t="str">
        <f t="shared" si="78"/>
        <v>missing data</v>
      </c>
      <c r="AE213" s="128" t="e">
        <f t="shared" si="88"/>
        <v>#VALUE!</v>
      </c>
      <c r="AF213" s="81" t="e">
        <f t="shared" si="89"/>
        <v>#VALUE!</v>
      </c>
    </row>
    <row r="214" spans="1:32" x14ac:dyDescent="0.25">
      <c r="A214" s="114" t="s">
        <v>74</v>
      </c>
      <c r="B214" s="163"/>
      <c r="C214" s="105"/>
      <c r="D214" s="105"/>
      <c r="E214" s="104">
        <f t="shared" si="79"/>
        <v>0</v>
      </c>
      <c r="F214" s="105"/>
      <c r="G214" s="201"/>
      <c r="H214" s="201"/>
      <c r="I214" s="201"/>
      <c r="J214" s="150" t="str">
        <f t="shared" si="70"/>
        <v xml:space="preserve"> </v>
      </c>
      <c r="K214" s="145" t="str">
        <f t="shared" si="71"/>
        <v xml:space="preserve"> </v>
      </c>
      <c r="L214" s="145" t="str">
        <f t="shared" si="72"/>
        <v xml:space="preserve"> </v>
      </c>
      <c r="M214" s="145">
        <f t="shared" si="73"/>
        <v>0</v>
      </c>
      <c r="N214" s="145" t="str">
        <f t="shared" si="74"/>
        <v xml:space="preserve"> </v>
      </c>
      <c r="O214" s="145" t="str">
        <f t="shared" si="75"/>
        <v xml:space="preserve"> </v>
      </c>
      <c r="P214" s="145" t="str">
        <f t="shared" si="76"/>
        <v xml:space="preserve"> </v>
      </c>
      <c r="Q214" s="150" t="e">
        <f t="shared" si="80"/>
        <v>#VALUE!</v>
      </c>
      <c r="R214" s="145" t="e">
        <f t="shared" si="81"/>
        <v>#VALUE!</v>
      </c>
      <c r="S214" s="126" t="e">
        <f t="shared" si="82"/>
        <v>#VALUE!</v>
      </c>
      <c r="T214" s="73" t="str">
        <f t="shared" si="83"/>
        <v>donnée(s) manquante(s)</v>
      </c>
      <c r="U214" s="74" t="str">
        <f t="shared" si="84"/>
        <v>donnée(s) manquante(s)</v>
      </c>
      <c r="V214" s="127" t="str">
        <f>IF(ISBLANK(H214)," ",IF(H214&lt;=Scenario!$C$3,0,IF(H214&lt;=Scenario!$C$5,1,IF(H214&lt;=Scenario!$C$6,2,IF(H214&lt;=Scenario!$C$7,3,IF(H214&lt;=Scenario!$C$8,4,5))))))</f>
        <v xml:space="preserve"> </v>
      </c>
      <c r="W214" s="127" t="str">
        <f>IF(ISBLANK(I214)," ",IF(I214&lt;=Scenario!$G$3,0,IF(I214&lt;=Scenario!$G$5,1,IF(I214&lt;=Scenario!$G$6,2,IF(I214&lt;=Scenario!$G$7,3,IF(I214&lt;=Scenario!$G$8,4,IF(I214&lt;=Scenario!$G$9,5,IF(I214&lt;=Scenario!$G$10,6,7))))))))</f>
        <v xml:space="preserve"> </v>
      </c>
      <c r="X214" s="12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2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27" t="e">
        <f t="shared" si="85"/>
        <v>#VALUE!</v>
      </c>
      <c r="AA214" s="127" t="e">
        <f t="shared" si="86"/>
        <v>#VALUE!</v>
      </c>
      <c r="AB214" s="126" t="e">
        <f t="shared" si="87"/>
        <v>#VALUE!</v>
      </c>
      <c r="AC214" s="73" t="str">
        <f t="shared" si="77"/>
        <v>missing data</v>
      </c>
      <c r="AD214" s="80" t="str">
        <f t="shared" si="78"/>
        <v>missing data</v>
      </c>
      <c r="AE214" s="128" t="e">
        <f t="shared" si="88"/>
        <v>#VALUE!</v>
      </c>
      <c r="AF214" s="81" t="e">
        <f t="shared" si="89"/>
        <v>#VALUE!</v>
      </c>
    </row>
    <row r="215" spans="1:32" x14ac:dyDescent="0.25">
      <c r="A215" s="114" t="s">
        <v>74</v>
      </c>
      <c r="B215" s="163"/>
      <c r="C215" s="105"/>
      <c r="D215" s="105"/>
      <c r="E215" s="104">
        <f t="shared" si="79"/>
        <v>0</v>
      </c>
      <c r="F215" s="105"/>
      <c r="G215" s="201"/>
      <c r="H215" s="201"/>
      <c r="I215" s="201"/>
      <c r="J215" s="150" t="str">
        <f t="shared" si="70"/>
        <v xml:space="preserve"> </v>
      </c>
      <c r="K215" s="145" t="str">
        <f t="shared" si="71"/>
        <v xml:space="preserve"> </v>
      </c>
      <c r="L215" s="145" t="str">
        <f t="shared" si="72"/>
        <v xml:space="preserve"> </v>
      </c>
      <c r="M215" s="145">
        <f t="shared" si="73"/>
        <v>0</v>
      </c>
      <c r="N215" s="145" t="str">
        <f t="shared" si="74"/>
        <v xml:space="preserve"> </v>
      </c>
      <c r="O215" s="145" t="str">
        <f t="shared" si="75"/>
        <v xml:space="preserve"> </v>
      </c>
      <c r="P215" s="145" t="str">
        <f t="shared" si="76"/>
        <v xml:space="preserve"> </v>
      </c>
      <c r="Q215" s="150" t="e">
        <f t="shared" si="80"/>
        <v>#VALUE!</v>
      </c>
      <c r="R215" s="145" t="e">
        <f t="shared" si="81"/>
        <v>#VALUE!</v>
      </c>
      <c r="S215" s="126" t="e">
        <f t="shared" si="82"/>
        <v>#VALUE!</v>
      </c>
      <c r="T215" s="73" t="str">
        <f t="shared" si="83"/>
        <v>donnée(s) manquante(s)</v>
      </c>
      <c r="U215" s="74" t="str">
        <f t="shared" si="84"/>
        <v>donnée(s) manquante(s)</v>
      </c>
      <c r="V215" s="127" t="str">
        <f>IF(ISBLANK(H215)," ",IF(H215&lt;=Scenario!$C$3,0,IF(H215&lt;=Scenario!$C$5,1,IF(H215&lt;=Scenario!$C$6,2,IF(H215&lt;=Scenario!$C$7,3,IF(H215&lt;=Scenario!$C$8,4,5))))))</f>
        <v xml:space="preserve"> </v>
      </c>
      <c r="W215" s="127" t="str">
        <f>IF(ISBLANK(I215)," ",IF(I215&lt;=Scenario!$G$3,0,IF(I215&lt;=Scenario!$G$5,1,IF(I215&lt;=Scenario!$G$6,2,IF(I215&lt;=Scenario!$G$7,3,IF(I215&lt;=Scenario!$G$8,4,IF(I215&lt;=Scenario!$G$9,5,IF(I215&lt;=Scenario!$G$10,6,7))))))))</f>
        <v xml:space="preserve"> </v>
      </c>
      <c r="X215" s="12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2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27" t="e">
        <f t="shared" si="85"/>
        <v>#VALUE!</v>
      </c>
      <c r="AA215" s="127" t="e">
        <f t="shared" si="86"/>
        <v>#VALUE!</v>
      </c>
      <c r="AB215" s="126" t="e">
        <f t="shared" si="87"/>
        <v>#VALUE!</v>
      </c>
      <c r="AC215" s="73" t="str">
        <f t="shared" si="77"/>
        <v>missing data</v>
      </c>
      <c r="AD215" s="80" t="str">
        <f t="shared" si="78"/>
        <v>missing data</v>
      </c>
      <c r="AE215" s="128" t="e">
        <f t="shared" si="88"/>
        <v>#VALUE!</v>
      </c>
      <c r="AF215" s="81" t="e">
        <f t="shared" si="89"/>
        <v>#VALUE!</v>
      </c>
    </row>
    <row r="216" spans="1:32" x14ac:dyDescent="0.25">
      <c r="A216" s="114" t="s">
        <v>74</v>
      </c>
      <c r="B216" s="163"/>
      <c r="C216" s="105"/>
      <c r="D216" s="105"/>
      <c r="E216" s="104">
        <f t="shared" si="79"/>
        <v>0</v>
      </c>
      <c r="F216" s="105"/>
      <c r="G216" s="201"/>
      <c r="H216" s="201"/>
      <c r="I216" s="201"/>
      <c r="J216" s="150" t="str">
        <f t="shared" si="70"/>
        <v xml:space="preserve"> </v>
      </c>
      <c r="K216" s="145" t="str">
        <f t="shared" si="71"/>
        <v xml:space="preserve"> </v>
      </c>
      <c r="L216" s="145" t="str">
        <f t="shared" si="72"/>
        <v xml:space="preserve"> </v>
      </c>
      <c r="M216" s="145">
        <f t="shared" si="73"/>
        <v>0</v>
      </c>
      <c r="N216" s="145" t="str">
        <f t="shared" si="74"/>
        <v xml:space="preserve"> </v>
      </c>
      <c r="O216" s="145" t="str">
        <f t="shared" si="75"/>
        <v xml:space="preserve"> </v>
      </c>
      <c r="P216" s="145" t="str">
        <f t="shared" si="76"/>
        <v xml:space="preserve"> </v>
      </c>
      <c r="Q216" s="150" t="e">
        <f t="shared" si="80"/>
        <v>#VALUE!</v>
      </c>
      <c r="R216" s="145" t="e">
        <f t="shared" si="81"/>
        <v>#VALUE!</v>
      </c>
      <c r="S216" s="126" t="e">
        <f t="shared" si="82"/>
        <v>#VALUE!</v>
      </c>
      <c r="T216" s="73" t="str">
        <f t="shared" si="83"/>
        <v>donnée(s) manquante(s)</v>
      </c>
      <c r="U216" s="74" t="str">
        <f t="shared" si="84"/>
        <v>donnée(s) manquante(s)</v>
      </c>
      <c r="V216" s="127" t="str">
        <f>IF(ISBLANK(H216)," ",IF(H216&lt;=Scenario!$C$3,0,IF(H216&lt;=Scenario!$C$5,1,IF(H216&lt;=Scenario!$C$6,2,IF(H216&lt;=Scenario!$C$7,3,IF(H216&lt;=Scenario!$C$8,4,5))))))</f>
        <v xml:space="preserve"> </v>
      </c>
      <c r="W216" s="127" t="str">
        <f>IF(ISBLANK(I216)," ",IF(I216&lt;=Scenario!$G$3,0,IF(I216&lt;=Scenario!$G$5,1,IF(I216&lt;=Scenario!$G$6,2,IF(I216&lt;=Scenario!$G$7,3,IF(I216&lt;=Scenario!$G$8,4,IF(I216&lt;=Scenario!$G$9,5,IF(I216&lt;=Scenario!$G$10,6,7))))))))</f>
        <v xml:space="preserve"> </v>
      </c>
      <c r="X216" s="12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2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27" t="e">
        <f t="shared" si="85"/>
        <v>#VALUE!</v>
      </c>
      <c r="AA216" s="127" t="e">
        <f t="shared" si="86"/>
        <v>#VALUE!</v>
      </c>
      <c r="AB216" s="126" t="e">
        <f t="shared" si="87"/>
        <v>#VALUE!</v>
      </c>
      <c r="AC216" s="73" t="str">
        <f t="shared" si="77"/>
        <v>missing data</v>
      </c>
      <c r="AD216" s="80" t="str">
        <f t="shared" si="78"/>
        <v>missing data</v>
      </c>
      <c r="AE216" s="128" t="e">
        <f t="shared" si="88"/>
        <v>#VALUE!</v>
      </c>
      <c r="AF216" s="81" t="e">
        <f t="shared" si="89"/>
        <v>#VALUE!</v>
      </c>
    </row>
    <row r="217" spans="1:32" x14ac:dyDescent="0.25">
      <c r="A217" s="114" t="s">
        <v>74</v>
      </c>
      <c r="B217" s="163"/>
      <c r="C217" s="105"/>
      <c r="D217" s="105"/>
      <c r="E217" s="104">
        <f t="shared" si="79"/>
        <v>0</v>
      </c>
      <c r="F217" s="105"/>
      <c r="G217" s="201"/>
      <c r="H217" s="201"/>
      <c r="I217" s="201"/>
      <c r="J217" s="150" t="str">
        <f t="shared" si="70"/>
        <v xml:space="preserve"> </v>
      </c>
      <c r="K217" s="145" t="str">
        <f t="shared" si="71"/>
        <v xml:space="preserve"> </v>
      </c>
      <c r="L217" s="145" t="str">
        <f t="shared" si="72"/>
        <v xml:space="preserve"> </v>
      </c>
      <c r="M217" s="145">
        <f t="shared" si="73"/>
        <v>0</v>
      </c>
      <c r="N217" s="145" t="str">
        <f t="shared" si="74"/>
        <v xml:space="preserve"> </v>
      </c>
      <c r="O217" s="145" t="str">
        <f t="shared" si="75"/>
        <v xml:space="preserve"> </v>
      </c>
      <c r="P217" s="145" t="str">
        <f t="shared" si="76"/>
        <v xml:space="preserve"> </v>
      </c>
      <c r="Q217" s="150" t="e">
        <f t="shared" si="80"/>
        <v>#VALUE!</v>
      </c>
      <c r="R217" s="145" t="e">
        <f t="shared" si="81"/>
        <v>#VALUE!</v>
      </c>
      <c r="S217" s="126" t="e">
        <f t="shared" si="82"/>
        <v>#VALUE!</v>
      </c>
      <c r="T217" s="73" t="str">
        <f t="shared" si="83"/>
        <v>donnée(s) manquante(s)</v>
      </c>
      <c r="U217" s="74" t="str">
        <f t="shared" si="84"/>
        <v>donnée(s) manquante(s)</v>
      </c>
      <c r="V217" s="127" t="str">
        <f>IF(ISBLANK(H217)," ",IF(H217&lt;=Scenario!$C$3,0,IF(H217&lt;=Scenario!$C$5,1,IF(H217&lt;=Scenario!$C$6,2,IF(H217&lt;=Scenario!$C$7,3,IF(H217&lt;=Scenario!$C$8,4,5))))))</f>
        <v xml:space="preserve"> </v>
      </c>
      <c r="W217" s="127" t="str">
        <f>IF(ISBLANK(I217)," ",IF(I217&lt;=Scenario!$G$3,0,IF(I217&lt;=Scenario!$G$5,1,IF(I217&lt;=Scenario!$G$6,2,IF(I217&lt;=Scenario!$G$7,3,IF(I217&lt;=Scenario!$G$8,4,IF(I217&lt;=Scenario!$G$9,5,IF(I217&lt;=Scenario!$G$10,6,7))))))))</f>
        <v xml:space="preserve"> </v>
      </c>
      <c r="X217" s="12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2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27" t="e">
        <f t="shared" si="85"/>
        <v>#VALUE!</v>
      </c>
      <c r="AA217" s="127" t="e">
        <f t="shared" si="86"/>
        <v>#VALUE!</v>
      </c>
      <c r="AB217" s="126" t="e">
        <f t="shared" si="87"/>
        <v>#VALUE!</v>
      </c>
      <c r="AC217" s="73" t="str">
        <f t="shared" si="77"/>
        <v>missing data</v>
      </c>
      <c r="AD217" s="80" t="str">
        <f t="shared" si="78"/>
        <v>missing data</v>
      </c>
      <c r="AE217" s="128" t="e">
        <f t="shared" si="88"/>
        <v>#VALUE!</v>
      </c>
      <c r="AF217" s="81" t="e">
        <f t="shared" si="89"/>
        <v>#VALUE!</v>
      </c>
    </row>
    <row r="218" spans="1:32" x14ac:dyDescent="0.25">
      <c r="A218" s="114" t="s">
        <v>74</v>
      </c>
      <c r="B218" s="163"/>
      <c r="C218" s="105"/>
      <c r="D218" s="105"/>
      <c r="E218" s="104">
        <f t="shared" si="79"/>
        <v>0</v>
      </c>
      <c r="F218" s="105"/>
      <c r="G218" s="201"/>
      <c r="H218" s="201"/>
      <c r="I218" s="201"/>
      <c r="J218" s="150" t="str">
        <f t="shared" si="70"/>
        <v xml:space="preserve"> </v>
      </c>
      <c r="K218" s="145" t="str">
        <f t="shared" si="71"/>
        <v xml:space="preserve"> </v>
      </c>
      <c r="L218" s="145" t="str">
        <f t="shared" si="72"/>
        <v xml:space="preserve"> </v>
      </c>
      <c r="M218" s="145">
        <f t="shared" si="73"/>
        <v>0</v>
      </c>
      <c r="N218" s="145" t="str">
        <f t="shared" si="74"/>
        <v xml:space="preserve"> </v>
      </c>
      <c r="O218" s="145" t="str">
        <f t="shared" si="75"/>
        <v xml:space="preserve"> </v>
      </c>
      <c r="P218" s="145" t="str">
        <f t="shared" si="76"/>
        <v xml:space="preserve"> </v>
      </c>
      <c r="Q218" s="150" t="e">
        <f t="shared" si="80"/>
        <v>#VALUE!</v>
      </c>
      <c r="R218" s="145" t="e">
        <f t="shared" si="81"/>
        <v>#VALUE!</v>
      </c>
      <c r="S218" s="126" t="e">
        <f t="shared" si="82"/>
        <v>#VALUE!</v>
      </c>
      <c r="T218" s="73" t="str">
        <f t="shared" si="83"/>
        <v>donnée(s) manquante(s)</v>
      </c>
      <c r="U218" s="74" t="str">
        <f t="shared" si="84"/>
        <v>donnée(s) manquante(s)</v>
      </c>
      <c r="V218" s="127" t="str">
        <f>IF(ISBLANK(H218)," ",IF(H218&lt;=Scenario!$C$3,0,IF(H218&lt;=Scenario!$C$5,1,IF(H218&lt;=Scenario!$C$6,2,IF(H218&lt;=Scenario!$C$7,3,IF(H218&lt;=Scenario!$C$8,4,5))))))</f>
        <v xml:space="preserve"> </v>
      </c>
      <c r="W218" s="127" t="str">
        <f>IF(ISBLANK(I218)," ",IF(I218&lt;=Scenario!$G$3,0,IF(I218&lt;=Scenario!$G$5,1,IF(I218&lt;=Scenario!$G$6,2,IF(I218&lt;=Scenario!$G$7,3,IF(I218&lt;=Scenario!$G$8,4,IF(I218&lt;=Scenario!$G$9,5,IF(I218&lt;=Scenario!$G$10,6,7))))))))</f>
        <v xml:space="preserve"> </v>
      </c>
      <c r="X218" s="12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2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27" t="e">
        <f t="shared" si="85"/>
        <v>#VALUE!</v>
      </c>
      <c r="AA218" s="127" t="e">
        <f t="shared" si="86"/>
        <v>#VALUE!</v>
      </c>
      <c r="AB218" s="126" t="e">
        <f t="shared" si="87"/>
        <v>#VALUE!</v>
      </c>
      <c r="AC218" s="73" t="str">
        <f t="shared" si="77"/>
        <v>missing data</v>
      </c>
      <c r="AD218" s="80" t="str">
        <f t="shared" si="78"/>
        <v>missing data</v>
      </c>
      <c r="AE218" s="128" t="e">
        <f t="shared" si="88"/>
        <v>#VALUE!</v>
      </c>
      <c r="AF218" s="81" t="e">
        <f t="shared" si="89"/>
        <v>#VALUE!</v>
      </c>
    </row>
    <row r="219" spans="1:32" x14ac:dyDescent="0.25">
      <c r="A219" s="114" t="s">
        <v>74</v>
      </c>
      <c r="B219" s="163"/>
      <c r="C219" s="105"/>
      <c r="D219" s="105"/>
      <c r="E219" s="104">
        <f t="shared" si="79"/>
        <v>0</v>
      </c>
      <c r="F219" s="105"/>
      <c r="G219" s="201"/>
      <c r="H219" s="201"/>
      <c r="I219" s="201"/>
      <c r="J219" s="150" t="str">
        <f t="shared" si="70"/>
        <v xml:space="preserve"> </v>
      </c>
      <c r="K219" s="145" t="str">
        <f t="shared" si="71"/>
        <v xml:space="preserve"> </v>
      </c>
      <c r="L219" s="145" t="str">
        <f t="shared" si="72"/>
        <v xml:space="preserve"> </v>
      </c>
      <c r="M219" s="145">
        <f t="shared" si="73"/>
        <v>0</v>
      </c>
      <c r="N219" s="145" t="str">
        <f t="shared" si="74"/>
        <v xml:space="preserve"> </v>
      </c>
      <c r="O219" s="145" t="str">
        <f t="shared" si="75"/>
        <v xml:space="preserve"> </v>
      </c>
      <c r="P219" s="145" t="str">
        <f t="shared" si="76"/>
        <v xml:space="preserve"> </v>
      </c>
      <c r="Q219" s="150" t="e">
        <f t="shared" si="80"/>
        <v>#VALUE!</v>
      </c>
      <c r="R219" s="145" t="e">
        <f t="shared" si="81"/>
        <v>#VALUE!</v>
      </c>
      <c r="S219" s="126" t="e">
        <f t="shared" si="82"/>
        <v>#VALUE!</v>
      </c>
      <c r="T219" s="73" t="str">
        <f t="shared" si="83"/>
        <v>donnée(s) manquante(s)</v>
      </c>
      <c r="U219" s="74" t="str">
        <f t="shared" si="84"/>
        <v>donnée(s) manquante(s)</v>
      </c>
      <c r="V219" s="127" t="str">
        <f>IF(ISBLANK(H219)," ",IF(H219&lt;=Scenario!$C$3,0,IF(H219&lt;=Scenario!$C$5,1,IF(H219&lt;=Scenario!$C$6,2,IF(H219&lt;=Scenario!$C$7,3,IF(H219&lt;=Scenario!$C$8,4,5))))))</f>
        <v xml:space="preserve"> </v>
      </c>
      <c r="W219" s="127" t="str">
        <f>IF(ISBLANK(I219)," ",IF(I219&lt;=Scenario!$G$3,0,IF(I219&lt;=Scenario!$G$5,1,IF(I219&lt;=Scenario!$G$6,2,IF(I219&lt;=Scenario!$G$7,3,IF(I219&lt;=Scenario!$G$8,4,IF(I219&lt;=Scenario!$G$9,5,IF(I219&lt;=Scenario!$G$10,6,7))))))))</f>
        <v xml:space="preserve"> </v>
      </c>
      <c r="X219" s="12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2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27" t="e">
        <f t="shared" si="85"/>
        <v>#VALUE!</v>
      </c>
      <c r="AA219" s="127" t="e">
        <f t="shared" si="86"/>
        <v>#VALUE!</v>
      </c>
      <c r="AB219" s="126" t="e">
        <f t="shared" si="87"/>
        <v>#VALUE!</v>
      </c>
      <c r="AC219" s="73" t="str">
        <f t="shared" si="77"/>
        <v>missing data</v>
      </c>
      <c r="AD219" s="80" t="str">
        <f t="shared" si="78"/>
        <v>missing data</v>
      </c>
      <c r="AE219" s="128" t="e">
        <f t="shared" si="88"/>
        <v>#VALUE!</v>
      </c>
      <c r="AF219" s="81" t="e">
        <f t="shared" si="89"/>
        <v>#VALUE!</v>
      </c>
    </row>
    <row r="220" spans="1:32" x14ac:dyDescent="0.25">
      <c r="A220" s="114" t="s">
        <v>74</v>
      </c>
      <c r="B220" s="163"/>
      <c r="C220" s="105"/>
      <c r="D220" s="105"/>
      <c r="E220" s="104">
        <f t="shared" si="79"/>
        <v>0</v>
      </c>
      <c r="F220" s="105"/>
      <c r="G220" s="201"/>
      <c r="H220" s="201"/>
      <c r="I220" s="201"/>
      <c r="J220" s="150" t="str">
        <f t="shared" si="70"/>
        <v xml:space="preserve"> </v>
      </c>
      <c r="K220" s="145" t="str">
        <f t="shared" si="71"/>
        <v xml:space="preserve"> </v>
      </c>
      <c r="L220" s="145" t="str">
        <f t="shared" si="72"/>
        <v xml:space="preserve"> </v>
      </c>
      <c r="M220" s="145">
        <f t="shared" si="73"/>
        <v>0</v>
      </c>
      <c r="N220" s="145" t="str">
        <f t="shared" si="74"/>
        <v xml:space="preserve"> </v>
      </c>
      <c r="O220" s="145" t="str">
        <f t="shared" si="75"/>
        <v xml:space="preserve"> </v>
      </c>
      <c r="P220" s="145" t="str">
        <f t="shared" si="76"/>
        <v xml:space="preserve"> </v>
      </c>
      <c r="Q220" s="150" t="e">
        <f t="shared" si="80"/>
        <v>#VALUE!</v>
      </c>
      <c r="R220" s="145" t="e">
        <f t="shared" si="81"/>
        <v>#VALUE!</v>
      </c>
      <c r="S220" s="126" t="e">
        <f t="shared" si="82"/>
        <v>#VALUE!</v>
      </c>
      <c r="T220" s="73" t="str">
        <f t="shared" si="83"/>
        <v>donnée(s) manquante(s)</v>
      </c>
      <c r="U220" s="74" t="str">
        <f t="shared" si="84"/>
        <v>donnée(s) manquante(s)</v>
      </c>
      <c r="V220" s="127" t="str">
        <f>IF(ISBLANK(H220)," ",IF(H220&lt;=Scenario!$C$3,0,IF(H220&lt;=Scenario!$C$5,1,IF(H220&lt;=Scenario!$C$6,2,IF(H220&lt;=Scenario!$C$7,3,IF(H220&lt;=Scenario!$C$8,4,5))))))</f>
        <v xml:space="preserve"> </v>
      </c>
      <c r="W220" s="127" t="str">
        <f>IF(ISBLANK(I220)," ",IF(I220&lt;=Scenario!$G$3,0,IF(I220&lt;=Scenario!$G$5,1,IF(I220&lt;=Scenario!$G$6,2,IF(I220&lt;=Scenario!$G$7,3,IF(I220&lt;=Scenario!$G$8,4,IF(I220&lt;=Scenario!$G$9,5,IF(I220&lt;=Scenario!$G$10,6,7))))))))</f>
        <v xml:space="preserve"> </v>
      </c>
      <c r="X220" s="12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2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27" t="e">
        <f t="shared" si="85"/>
        <v>#VALUE!</v>
      </c>
      <c r="AA220" s="127" t="e">
        <f t="shared" si="86"/>
        <v>#VALUE!</v>
      </c>
      <c r="AB220" s="126" t="e">
        <f t="shared" si="87"/>
        <v>#VALUE!</v>
      </c>
      <c r="AC220" s="73" t="str">
        <f t="shared" si="77"/>
        <v>missing data</v>
      </c>
      <c r="AD220" s="80" t="str">
        <f t="shared" si="78"/>
        <v>missing data</v>
      </c>
      <c r="AE220" s="128" t="e">
        <f t="shared" si="88"/>
        <v>#VALUE!</v>
      </c>
      <c r="AF220" s="81" t="e">
        <f t="shared" si="89"/>
        <v>#VALUE!</v>
      </c>
    </row>
    <row r="221" spans="1:32" x14ac:dyDescent="0.25">
      <c r="A221" s="114" t="s">
        <v>74</v>
      </c>
      <c r="B221" s="163"/>
      <c r="C221" s="105"/>
      <c r="D221" s="105"/>
      <c r="E221" s="104">
        <f t="shared" si="79"/>
        <v>0</v>
      </c>
      <c r="F221" s="105"/>
      <c r="G221" s="201"/>
      <c r="H221" s="201"/>
      <c r="I221" s="201"/>
      <c r="J221" s="150" t="str">
        <f t="shared" si="70"/>
        <v xml:space="preserve"> </v>
      </c>
      <c r="K221" s="145" t="str">
        <f t="shared" si="71"/>
        <v xml:space="preserve"> </v>
      </c>
      <c r="L221" s="145" t="str">
        <f t="shared" si="72"/>
        <v xml:space="preserve"> </v>
      </c>
      <c r="M221" s="145">
        <f t="shared" si="73"/>
        <v>0</v>
      </c>
      <c r="N221" s="145" t="str">
        <f t="shared" si="74"/>
        <v xml:space="preserve"> </v>
      </c>
      <c r="O221" s="145" t="str">
        <f t="shared" si="75"/>
        <v xml:space="preserve"> </v>
      </c>
      <c r="P221" s="145" t="str">
        <f t="shared" si="76"/>
        <v xml:space="preserve"> </v>
      </c>
      <c r="Q221" s="150" t="e">
        <f t="shared" si="80"/>
        <v>#VALUE!</v>
      </c>
      <c r="R221" s="145" t="e">
        <f t="shared" si="81"/>
        <v>#VALUE!</v>
      </c>
      <c r="S221" s="126" t="e">
        <f t="shared" si="82"/>
        <v>#VALUE!</v>
      </c>
      <c r="T221" s="73" t="str">
        <f t="shared" si="83"/>
        <v>donnée(s) manquante(s)</v>
      </c>
      <c r="U221" s="74" t="str">
        <f t="shared" si="84"/>
        <v>donnée(s) manquante(s)</v>
      </c>
      <c r="V221" s="127" t="str">
        <f>IF(ISBLANK(H221)," ",IF(H221&lt;=Scenario!$C$3,0,IF(H221&lt;=Scenario!$C$5,1,IF(H221&lt;=Scenario!$C$6,2,IF(H221&lt;=Scenario!$C$7,3,IF(H221&lt;=Scenario!$C$8,4,5))))))</f>
        <v xml:space="preserve"> </v>
      </c>
      <c r="W221" s="127" t="str">
        <f>IF(ISBLANK(I221)," ",IF(I221&lt;=Scenario!$G$3,0,IF(I221&lt;=Scenario!$G$5,1,IF(I221&lt;=Scenario!$G$6,2,IF(I221&lt;=Scenario!$G$7,3,IF(I221&lt;=Scenario!$G$8,4,IF(I221&lt;=Scenario!$G$9,5,IF(I221&lt;=Scenario!$G$10,6,7))))))))</f>
        <v xml:space="preserve"> </v>
      </c>
      <c r="X221" s="12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2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27" t="e">
        <f t="shared" si="85"/>
        <v>#VALUE!</v>
      </c>
      <c r="AA221" s="127" t="e">
        <f t="shared" si="86"/>
        <v>#VALUE!</v>
      </c>
      <c r="AB221" s="126" t="e">
        <f t="shared" si="87"/>
        <v>#VALUE!</v>
      </c>
      <c r="AC221" s="73" t="str">
        <f t="shared" si="77"/>
        <v>missing data</v>
      </c>
      <c r="AD221" s="80" t="str">
        <f t="shared" si="78"/>
        <v>missing data</v>
      </c>
      <c r="AE221" s="128" t="e">
        <f t="shared" si="88"/>
        <v>#VALUE!</v>
      </c>
      <c r="AF221" s="81" t="e">
        <f t="shared" si="89"/>
        <v>#VALUE!</v>
      </c>
    </row>
    <row r="222" spans="1:32" x14ac:dyDescent="0.25">
      <c r="A222" s="114" t="s">
        <v>74</v>
      </c>
      <c r="B222" s="163"/>
      <c r="C222" s="105"/>
      <c r="D222" s="105"/>
      <c r="E222" s="104">
        <f t="shared" si="79"/>
        <v>0</v>
      </c>
      <c r="F222" s="105"/>
      <c r="G222" s="201"/>
      <c r="H222" s="201"/>
      <c r="I222" s="201"/>
      <c r="J222" s="150" t="str">
        <f t="shared" si="70"/>
        <v xml:space="preserve"> </v>
      </c>
      <c r="K222" s="145" t="str">
        <f t="shared" si="71"/>
        <v xml:space="preserve"> </v>
      </c>
      <c r="L222" s="145" t="str">
        <f t="shared" si="72"/>
        <v xml:space="preserve"> </v>
      </c>
      <c r="M222" s="145">
        <f t="shared" si="73"/>
        <v>0</v>
      </c>
      <c r="N222" s="145" t="str">
        <f t="shared" si="74"/>
        <v xml:space="preserve"> </v>
      </c>
      <c r="O222" s="145" t="str">
        <f t="shared" si="75"/>
        <v xml:space="preserve"> </v>
      </c>
      <c r="P222" s="145" t="str">
        <f t="shared" si="76"/>
        <v xml:space="preserve"> </v>
      </c>
      <c r="Q222" s="150" t="e">
        <f t="shared" si="80"/>
        <v>#VALUE!</v>
      </c>
      <c r="R222" s="145" t="e">
        <f t="shared" si="81"/>
        <v>#VALUE!</v>
      </c>
      <c r="S222" s="126" t="e">
        <f t="shared" si="82"/>
        <v>#VALUE!</v>
      </c>
      <c r="T222" s="73" t="str">
        <f t="shared" si="83"/>
        <v>donnée(s) manquante(s)</v>
      </c>
      <c r="U222" s="74" t="str">
        <f t="shared" si="84"/>
        <v>donnée(s) manquante(s)</v>
      </c>
      <c r="V222" s="127" t="str">
        <f>IF(ISBLANK(H222)," ",IF(H222&lt;=Scenario!$C$3,0,IF(H222&lt;=Scenario!$C$5,1,IF(H222&lt;=Scenario!$C$6,2,IF(H222&lt;=Scenario!$C$7,3,IF(H222&lt;=Scenario!$C$8,4,5))))))</f>
        <v xml:space="preserve"> </v>
      </c>
      <c r="W222" s="127" t="str">
        <f>IF(ISBLANK(I222)," ",IF(I222&lt;=Scenario!$G$3,0,IF(I222&lt;=Scenario!$G$5,1,IF(I222&lt;=Scenario!$G$6,2,IF(I222&lt;=Scenario!$G$7,3,IF(I222&lt;=Scenario!$G$8,4,IF(I222&lt;=Scenario!$G$9,5,IF(I222&lt;=Scenario!$G$10,6,7))))))))</f>
        <v xml:space="preserve"> </v>
      </c>
      <c r="X222" s="12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2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27" t="e">
        <f t="shared" si="85"/>
        <v>#VALUE!</v>
      </c>
      <c r="AA222" s="127" t="e">
        <f t="shared" si="86"/>
        <v>#VALUE!</v>
      </c>
      <c r="AB222" s="126" t="e">
        <f t="shared" si="87"/>
        <v>#VALUE!</v>
      </c>
      <c r="AC222" s="73" t="str">
        <f t="shared" si="77"/>
        <v>missing data</v>
      </c>
      <c r="AD222" s="80" t="str">
        <f t="shared" si="78"/>
        <v>missing data</v>
      </c>
      <c r="AE222" s="128" t="e">
        <f t="shared" si="88"/>
        <v>#VALUE!</v>
      </c>
      <c r="AF222" s="81" t="e">
        <f t="shared" si="89"/>
        <v>#VALUE!</v>
      </c>
    </row>
    <row r="223" spans="1:32" x14ac:dyDescent="0.25">
      <c r="A223" s="114" t="s">
        <v>74</v>
      </c>
      <c r="B223" s="163"/>
      <c r="C223" s="105"/>
      <c r="D223" s="105"/>
      <c r="E223" s="104">
        <f t="shared" si="79"/>
        <v>0</v>
      </c>
      <c r="F223" s="105"/>
      <c r="G223" s="201"/>
      <c r="H223" s="201"/>
      <c r="I223" s="201"/>
      <c r="J223" s="150" t="str">
        <f t="shared" si="70"/>
        <v xml:space="preserve"> </v>
      </c>
      <c r="K223" s="145" t="str">
        <f t="shared" si="71"/>
        <v xml:space="preserve"> </v>
      </c>
      <c r="L223" s="145" t="str">
        <f t="shared" si="72"/>
        <v xml:space="preserve"> </v>
      </c>
      <c r="M223" s="145">
        <f t="shared" si="73"/>
        <v>0</v>
      </c>
      <c r="N223" s="145" t="str">
        <f t="shared" si="74"/>
        <v xml:space="preserve"> </v>
      </c>
      <c r="O223" s="145" t="str">
        <f t="shared" si="75"/>
        <v xml:space="preserve"> </v>
      </c>
      <c r="P223" s="145" t="str">
        <f t="shared" si="76"/>
        <v xml:space="preserve"> </v>
      </c>
      <c r="Q223" s="150" t="e">
        <f t="shared" si="80"/>
        <v>#VALUE!</v>
      </c>
      <c r="R223" s="145" t="e">
        <f t="shared" si="81"/>
        <v>#VALUE!</v>
      </c>
      <c r="S223" s="126" t="e">
        <f t="shared" si="82"/>
        <v>#VALUE!</v>
      </c>
      <c r="T223" s="73" t="str">
        <f t="shared" si="83"/>
        <v>donnée(s) manquante(s)</v>
      </c>
      <c r="U223" s="74" t="str">
        <f t="shared" si="84"/>
        <v>donnée(s) manquante(s)</v>
      </c>
      <c r="V223" s="127" t="str">
        <f>IF(ISBLANK(H223)," ",IF(H223&lt;=Scenario!$C$3,0,IF(H223&lt;=Scenario!$C$5,1,IF(H223&lt;=Scenario!$C$6,2,IF(H223&lt;=Scenario!$C$7,3,IF(H223&lt;=Scenario!$C$8,4,5))))))</f>
        <v xml:space="preserve"> </v>
      </c>
      <c r="W223" s="127" t="str">
        <f>IF(ISBLANK(I223)," ",IF(I223&lt;=Scenario!$G$3,0,IF(I223&lt;=Scenario!$G$5,1,IF(I223&lt;=Scenario!$G$6,2,IF(I223&lt;=Scenario!$G$7,3,IF(I223&lt;=Scenario!$G$8,4,IF(I223&lt;=Scenario!$G$9,5,IF(I223&lt;=Scenario!$G$10,6,7))))))))</f>
        <v xml:space="preserve"> </v>
      </c>
      <c r="X223" s="12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2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27" t="e">
        <f t="shared" si="85"/>
        <v>#VALUE!</v>
      </c>
      <c r="AA223" s="127" t="e">
        <f t="shared" si="86"/>
        <v>#VALUE!</v>
      </c>
      <c r="AB223" s="126" t="e">
        <f t="shared" si="87"/>
        <v>#VALUE!</v>
      </c>
      <c r="AC223" s="73" t="str">
        <f t="shared" si="77"/>
        <v>missing data</v>
      </c>
      <c r="AD223" s="80" t="str">
        <f t="shared" si="78"/>
        <v>missing data</v>
      </c>
      <c r="AE223" s="128" t="e">
        <f t="shared" si="88"/>
        <v>#VALUE!</v>
      </c>
      <c r="AF223" s="81" t="e">
        <f t="shared" si="89"/>
        <v>#VALUE!</v>
      </c>
    </row>
    <row r="224" spans="1:32" x14ac:dyDescent="0.25">
      <c r="A224" s="114" t="s">
        <v>74</v>
      </c>
      <c r="B224" s="163"/>
      <c r="C224" s="105"/>
      <c r="D224" s="105"/>
      <c r="E224" s="104">
        <f t="shared" si="79"/>
        <v>0</v>
      </c>
      <c r="F224" s="105"/>
      <c r="G224" s="201"/>
      <c r="H224" s="201"/>
      <c r="I224" s="201"/>
      <c r="J224" s="150" t="str">
        <f t="shared" si="70"/>
        <v xml:space="preserve"> </v>
      </c>
      <c r="K224" s="145" t="str">
        <f t="shared" si="71"/>
        <v xml:space="preserve"> </v>
      </c>
      <c r="L224" s="145" t="str">
        <f t="shared" si="72"/>
        <v xml:space="preserve"> </v>
      </c>
      <c r="M224" s="145">
        <f t="shared" si="73"/>
        <v>0</v>
      </c>
      <c r="N224" s="145" t="str">
        <f t="shared" si="74"/>
        <v xml:space="preserve"> </v>
      </c>
      <c r="O224" s="145" t="str">
        <f t="shared" si="75"/>
        <v xml:space="preserve"> </v>
      </c>
      <c r="P224" s="145" t="str">
        <f t="shared" si="76"/>
        <v xml:space="preserve"> </v>
      </c>
      <c r="Q224" s="150" t="e">
        <f t="shared" si="80"/>
        <v>#VALUE!</v>
      </c>
      <c r="R224" s="145" t="e">
        <f t="shared" si="81"/>
        <v>#VALUE!</v>
      </c>
      <c r="S224" s="126" t="e">
        <f t="shared" si="82"/>
        <v>#VALUE!</v>
      </c>
      <c r="T224" s="73" t="str">
        <f t="shared" si="83"/>
        <v>donnée(s) manquante(s)</v>
      </c>
      <c r="U224" s="74" t="str">
        <f t="shared" si="84"/>
        <v>donnée(s) manquante(s)</v>
      </c>
      <c r="V224" s="127" t="str">
        <f>IF(ISBLANK(H224)," ",IF(H224&lt;=Scenario!$C$3,0,IF(H224&lt;=Scenario!$C$5,1,IF(H224&lt;=Scenario!$C$6,2,IF(H224&lt;=Scenario!$C$7,3,IF(H224&lt;=Scenario!$C$8,4,5))))))</f>
        <v xml:space="preserve"> </v>
      </c>
      <c r="W224" s="127" t="str">
        <f>IF(ISBLANK(I224)," ",IF(I224&lt;=Scenario!$G$3,0,IF(I224&lt;=Scenario!$G$5,1,IF(I224&lt;=Scenario!$G$6,2,IF(I224&lt;=Scenario!$G$7,3,IF(I224&lt;=Scenario!$G$8,4,IF(I224&lt;=Scenario!$G$9,5,IF(I224&lt;=Scenario!$G$10,6,7))))))))</f>
        <v xml:space="preserve"> </v>
      </c>
      <c r="X224" s="12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2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27" t="e">
        <f t="shared" si="85"/>
        <v>#VALUE!</v>
      </c>
      <c r="AA224" s="127" t="e">
        <f t="shared" si="86"/>
        <v>#VALUE!</v>
      </c>
      <c r="AB224" s="126" t="e">
        <f t="shared" si="87"/>
        <v>#VALUE!</v>
      </c>
      <c r="AC224" s="73" t="str">
        <f t="shared" si="77"/>
        <v>missing data</v>
      </c>
      <c r="AD224" s="80" t="str">
        <f t="shared" si="78"/>
        <v>missing data</v>
      </c>
      <c r="AE224" s="128" t="e">
        <f t="shared" si="88"/>
        <v>#VALUE!</v>
      </c>
      <c r="AF224" s="81" t="e">
        <f t="shared" si="89"/>
        <v>#VALUE!</v>
      </c>
    </row>
    <row r="225" spans="1:32" x14ac:dyDescent="0.25">
      <c r="A225" s="114" t="s">
        <v>74</v>
      </c>
      <c r="B225" s="163"/>
      <c r="C225" s="105"/>
      <c r="D225" s="105"/>
      <c r="E225" s="104">
        <f t="shared" si="79"/>
        <v>0</v>
      </c>
      <c r="F225" s="105"/>
      <c r="G225" s="201"/>
      <c r="H225" s="201"/>
      <c r="I225" s="201"/>
      <c r="J225" s="150" t="str">
        <f t="shared" si="70"/>
        <v xml:space="preserve"> </v>
      </c>
      <c r="K225" s="145" t="str">
        <f t="shared" si="71"/>
        <v xml:space="preserve"> </v>
      </c>
      <c r="L225" s="145" t="str">
        <f t="shared" si="72"/>
        <v xml:space="preserve"> </v>
      </c>
      <c r="M225" s="145">
        <f t="shared" si="73"/>
        <v>0</v>
      </c>
      <c r="N225" s="145" t="str">
        <f t="shared" si="74"/>
        <v xml:space="preserve"> </v>
      </c>
      <c r="O225" s="145" t="str">
        <f t="shared" si="75"/>
        <v xml:space="preserve"> </v>
      </c>
      <c r="P225" s="145" t="str">
        <f t="shared" si="76"/>
        <v xml:space="preserve"> </v>
      </c>
      <c r="Q225" s="150" t="e">
        <f t="shared" si="80"/>
        <v>#VALUE!</v>
      </c>
      <c r="R225" s="145" t="e">
        <f t="shared" si="81"/>
        <v>#VALUE!</v>
      </c>
      <c r="S225" s="126" t="e">
        <f t="shared" si="82"/>
        <v>#VALUE!</v>
      </c>
      <c r="T225" s="73" t="str">
        <f t="shared" si="83"/>
        <v>donnée(s) manquante(s)</v>
      </c>
      <c r="U225" s="74" t="str">
        <f t="shared" si="84"/>
        <v>donnée(s) manquante(s)</v>
      </c>
      <c r="V225" s="127" t="str">
        <f>IF(ISBLANK(H225)," ",IF(H225&lt;=Scenario!$C$3,0,IF(H225&lt;=Scenario!$C$5,1,IF(H225&lt;=Scenario!$C$6,2,IF(H225&lt;=Scenario!$C$7,3,IF(H225&lt;=Scenario!$C$8,4,5))))))</f>
        <v xml:space="preserve"> </v>
      </c>
      <c r="W225" s="127" t="str">
        <f>IF(ISBLANK(I225)," ",IF(I225&lt;=Scenario!$G$3,0,IF(I225&lt;=Scenario!$G$5,1,IF(I225&lt;=Scenario!$G$6,2,IF(I225&lt;=Scenario!$G$7,3,IF(I225&lt;=Scenario!$G$8,4,IF(I225&lt;=Scenario!$G$9,5,IF(I225&lt;=Scenario!$G$10,6,7))))))))</f>
        <v xml:space="preserve"> </v>
      </c>
      <c r="X225" s="12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2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27" t="e">
        <f t="shared" si="85"/>
        <v>#VALUE!</v>
      </c>
      <c r="AA225" s="127" t="e">
        <f t="shared" si="86"/>
        <v>#VALUE!</v>
      </c>
      <c r="AB225" s="126" t="e">
        <f t="shared" si="87"/>
        <v>#VALUE!</v>
      </c>
      <c r="AC225" s="73" t="str">
        <f t="shared" si="77"/>
        <v>missing data</v>
      </c>
      <c r="AD225" s="80" t="str">
        <f t="shared" si="78"/>
        <v>missing data</v>
      </c>
      <c r="AE225" s="128" t="e">
        <f t="shared" si="88"/>
        <v>#VALUE!</v>
      </c>
      <c r="AF225" s="81" t="e">
        <f t="shared" si="89"/>
        <v>#VALUE!</v>
      </c>
    </row>
    <row r="226" spans="1:32" x14ac:dyDescent="0.25">
      <c r="A226" s="114" t="s">
        <v>74</v>
      </c>
      <c r="B226" s="163"/>
      <c r="C226" s="105"/>
      <c r="D226" s="105"/>
      <c r="E226" s="104">
        <f t="shared" si="79"/>
        <v>0</v>
      </c>
      <c r="F226" s="105"/>
      <c r="G226" s="201"/>
      <c r="H226" s="201"/>
      <c r="I226" s="201"/>
      <c r="J226" s="150" t="str">
        <f t="shared" si="70"/>
        <v xml:space="preserve"> </v>
      </c>
      <c r="K226" s="145" t="str">
        <f t="shared" si="71"/>
        <v xml:space="preserve"> </v>
      </c>
      <c r="L226" s="145" t="str">
        <f t="shared" si="72"/>
        <v xml:space="preserve"> </v>
      </c>
      <c r="M226" s="145">
        <f t="shared" si="73"/>
        <v>0</v>
      </c>
      <c r="N226" s="145" t="str">
        <f t="shared" si="74"/>
        <v xml:space="preserve"> </v>
      </c>
      <c r="O226" s="145" t="str">
        <f t="shared" si="75"/>
        <v xml:space="preserve"> </v>
      </c>
      <c r="P226" s="145" t="str">
        <f t="shared" si="76"/>
        <v xml:space="preserve"> </v>
      </c>
      <c r="Q226" s="150" t="e">
        <f t="shared" si="80"/>
        <v>#VALUE!</v>
      </c>
      <c r="R226" s="145" t="e">
        <f t="shared" si="81"/>
        <v>#VALUE!</v>
      </c>
      <c r="S226" s="126" t="e">
        <f t="shared" si="82"/>
        <v>#VALUE!</v>
      </c>
      <c r="T226" s="73" t="str">
        <f t="shared" si="83"/>
        <v>donnée(s) manquante(s)</v>
      </c>
      <c r="U226" s="74" t="str">
        <f t="shared" si="84"/>
        <v>donnée(s) manquante(s)</v>
      </c>
      <c r="V226" s="127" t="str">
        <f>IF(ISBLANK(H226)," ",IF(H226&lt;=Scenario!$C$3,0,IF(H226&lt;=Scenario!$C$5,1,IF(H226&lt;=Scenario!$C$6,2,IF(H226&lt;=Scenario!$C$7,3,IF(H226&lt;=Scenario!$C$8,4,5))))))</f>
        <v xml:space="preserve"> </v>
      </c>
      <c r="W226" s="127" t="str">
        <f>IF(ISBLANK(I226)," ",IF(I226&lt;=Scenario!$G$3,0,IF(I226&lt;=Scenario!$G$5,1,IF(I226&lt;=Scenario!$G$6,2,IF(I226&lt;=Scenario!$G$7,3,IF(I226&lt;=Scenario!$G$8,4,IF(I226&lt;=Scenario!$G$9,5,IF(I226&lt;=Scenario!$G$10,6,7))))))))</f>
        <v xml:space="preserve"> </v>
      </c>
      <c r="X226" s="12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2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27" t="e">
        <f t="shared" si="85"/>
        <v>#VALUE!</v>
      </c>
      <c r="AA226" s="127" t="e">
        <f t="shared" si="86"/>
        <v>#VALUE!</v>
      </c>
      <c r="AB226" s="126" t="e">
        <f t="shared" si="87"/>
        <v>#VALUE!</v>
      </c>
      <c r="AC226" s="73" t="str">
        <f t="shared" si="77"/>
        <v>missing data</v>
      </c>
      <c r="AD226" s="80" t="str">
        <f t="shared" si="78"/>
        <v>missing data</v>
      </c>
      <c r="AE226" s="128" t="e">
        <f t="shared" si="88"/>
        <v>#VALUE!</v>
      </c>
      <c r="AF226" s="81" t="e">
        <f t="shared" si="89"/>
        <v>#VALUE!</v>
      </c>
    </row>
    <row r="227" spans="1:32" x14ac:dyDescent="0.25">
      <c r="A227" s="114" t="s">
        <v>74</v>
      </c>
      <c r="B227" s="163"/>
      <c r="C227" s="105"/>
      <c r="D227" s="105"/>
      <c r="E227" s="104">
        <f t="shared" si="79"/>
        <v>0</v>
      </c>
      <c r="F227" s="105"/>
      <c r="G227" s="201"/>
      <c r="H227" s="201"/>
      <c r="I227" s="201"/>
      <c r="J227" s="150" t="str">
        <f t="shared" si="70"/>
        <v xml:space="preserve"> </v>
      </c>
      <c r="K227" s="145" t="str">
        <f t="shared" si="71"/>
        <v xml:space="preserve"> </v>
      </c>
      <c r="L227" s="145" t="str">
        <f t="shared" si="72"/>
        <v xml:space="preserve"> </v>
      </c>
      <c r="M227" s="145">
        <f t="shared" si="73"/>
        <v>0</v>
      </c>
      <c r="N227" s="145" t="str">
        <f t="shared" si="74"/>
        <v xml:space="preserve"> </v>
      </c>
      <c r="O227" s="145" t="str">
        <f t="shared" si="75"/>
        <v xml:space="preserve"> </v>
      </c>
      <c r="P227" s="145" t="str">
        <f t="shared" si="76"/>
        <v xml:space="preserve"> </v>
      </c>
      <c r="Q227" s="150" t="e">
        <f t="shared" si="80"/>
        <v>#VALUE!</v>
      </c>
      <c r="R227" s="145" t="e">
        <f t="shared" si="81"/>
        <v>#VALUE!</v>
      </c>
      <c r="S227" s="126" t="e">
        <f t="shared" si="82"/>
        <v>#VALUE!</v>
      </c>
      <c r="T227" s="73" t="str">
        <f t="shared" si="83"/>
        <v>donnée(s) manquante(s)</v>
      </c>
      <c r="U227" s="74" t="str">
        <f t="shared" si="84"/>
        <v>donnée(s) manquante(s)</v>
      </c>
      <c r="V227" s="127" t="str">
        <f>IF(ISBLANK(H227)," ",IF(H227&lt;=Scenario!$C$3,0,IF(H227&lt;=Scenario!$C$5,1,IF(H227&lt;=Scenario!$C$6,2,IF(H227&lt;=Scenario!$C$7,3,IF(H227&lt;=Scenario!$C$8,4,5))))))</f>
        <v xml:space="preserve"> </v>
      </c>
      <c r="W227" s="127" t="str">
        <f>IF(ISBLANK(I227)," ",IF(I227&lt;=Scenario!$G$3,0,IF(I227&lt;=Scenario!$G$5,1,IF(I227&lt;=Scenario!$G$6,2,IF(I227&lt;=Scenario!$G$7,3,IF(I227&lt;=Scenario!$G$8,4,IF(I227&lt;=Scenario!$G$9,5,IF(I227&lt;=Scenario!$G$10,6,7))))))))</f>
        <v xml:space="preserve"> </v>
      </c>
      <c r="X227" s="12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2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27" t="e">
        <f t="shared" si="85"/>
        <v>#VALUE!</v>
      </c>
      <c r="AA227" s="127" t="e">
        <f t="shared" si="86"/>
        <v>#VALUE!</v>
      </c>
      <c r="AB227" s="126" t="e">
        <f t="shared" si="87"/>
        <v>#VALUE!</v>
      </c>
      <c r="AC227" s="73" t="str">
        <f t="shared" si="77"/>
        <v>missing data</v>
      </c>
      <c r="AD227" s="80" t="str">
        <f t="shared" si="78"/>
        <v>missing data</v>
      </c>
      <c r="AE227" s="128" t="e">
        <f t="shared" si="88"/>
        <v>#VALUE!</v>
      </c>
      <c r="AF227" s="81" t="e">
        <f t="shared" si="89"/>
        <v>#VALUE!</v>
      </c>
    </row>
    <row r="228" spans="1:32" x14ac:dyDescent="0.25">
      <c r="A228" s="114" t="s">
        <v>74</v>
      </c>
      <c r="B228" s="163"/>
      <c r="C228" s="105"/>
      <c r="D228" s="105"/>
      <c r="E228" s="104">
        <f t="shared" si="79"/>
        <v>0</v>
      </c>
      <c r="F228" s="105"/>
      <c r="G228" s="201"/>
      <c r="H228" s="201"/>
      <c r="I228" s="201"/>
      <c r="J228" s="150" t="str">
        <f t="shared" si="70"/>
        <v xml:space="preserve"> </v>
      </c>
      <c r="K228" s="145" t="str">
        <f t="shared" si="71"/>
        <v xml:space="preserve"> </v>
      </c>
      <c r="L228" s="145" t="str">
        <f t="shared" si="72"/>
        <v xml:space="preserve"> </v>
      </c>
      <c r="M228" s="145">
        <f t="shared" si="73"/>
        <v>0</v>
      </c>
      <c r="N228" s="145" t="str">
        <f t="shared" si="74"/>
        <v xml:space="preserve"> </v>
      </c>
      <c r="O228" s="145" t="str">
        <f t="shared" si="75"/>
        <v xml:space="preserve"> </v>
      </c>
      <c r="P228" s="145" t="str">
        <f t="shared" si="76"/>
        <v xml:space="preserve"> </v>
      </c>
      <c r="Q228" s="150" t="e">
        <f t="shared" si="80"/>
        <v>#VALUE!</v>
      </c>
      <c r="R228" s="145" t="e">
        <f t="shared" si="81"/>
        <v>#VALUE!</v>
      </c>
      <c r="S228" s="126" t="e">
        <f t="shared" si="82"/>
        <v>#VALUE!</v>
      </c>
      <c r="T228" s="73" t="str">
        <f t="shared" si="83"/>
        <v>donnée(s) manquante(s)</v>
      </c>
      <c r="U228" s="74" t="str">
        <f t="shared" si="84"/>
        <v>donnée(s) manquante(s)</v>
      </c>
      <c r="V228" s="127" t="str">
        <f>IF(ISBLANK(H228)," ",IF(H228&lt;=Scenario!$C$3,0,IF(H228&lt;=Scenario!$C$5,1,IF(H228&lt;=Scenario!$C$6,2,IF(H228&lt;=Scenario!$C$7,3,IF(H228&lt;=Scenario!$C$8,4,5))))))</f>
        <v xml:space="preserve"> </v>
      </c>
      <c r="W228" s="127" t="str">
        <f>IF(ISBLANK(I228)," ",IF(I228&lt;=Scenario!$G$3,0,IF(I228&lt;=Scenario!$G$5,1,IF(I228&lt;=Scenario!$G$6,2,IF(I228&lt;=Scenario!$G$7,3,IF(I228&lt;=Scenario!$G$8,4,IF(I228&lt;=Scenario!$G$9,5,IF(I228&lt;=Scenario!$G$10,6,7))))))))</f>
        <v xml:space="preserve"> </v>
      </c>
      <c r="X228" s="12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2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27" t="e">
        <f t="shared" si="85"/>
        <v>#VALUE!</v>
      </c>
      <c r="AA228" s="127" t="e">
        <f t="shared" si="86"/>
        <v>#VALUE!</v>
      </c>
      <c r="AB228" s="126" t="e">
        <f t="shared" si="87"/>
        <v>#VALUE!</v>
      </c>
      <c r="AC228" s="73" t="str">
        <f t="shared" si="77"/>
        <v>missing data</v>
      </c>
      <c r="AD228" s="80" t="str">
        <f t="shared" si="78"/>
        <v>missing data</v>
      </c>
      <c r="AE228" s="128" t="e">
        <f t="shared" si="88"/>
        <v>#VALUE!</v>
      </c>
      <c r="AF228" s="81" t="e">
        <f t="shared" si="89"/>
        <v>#VALUE!</v>
      </c>
    </row>
    <row r="229" spans="1:32" x14ac:dyDescent="0.25">
      <c r="A229" s="114" t="s">
        <v>74</v>
      </c>
      <c r="B229" s="163"/>
      <c r="C229" s="105"/>
      <c r="D229" s="105"/>
      <c r="E229" s="104">
        <f t="shared" si="79"/>
        <v>0</v>
      </c>
      <c r="F229" s="105"/>
      <c r="G229" s="201"/>
      <c r="H229" s="201"/>
      <c r="I229" s="201"/>
      <c r="J229" s="150" t="str">
        <f t="shared" si="70"/>
        <v xml:space="preserve"> </v>
      </c>
      <c r="K229" s="145" t="str">
        <f t="shared" si="71"/>
        <v xml:space="preserve"> </v>
      </c>
      <c r="L229" s="145" t="str">
        <f t="shared" si="72"/>
        <v xml:space="preserve"> </v>
      </c>
      <c r="M229" s="145">
        <f t="shared" si="73"/>
        <v>0</v>
      </c>
      <c r="N229" s="145" t="str">
        <f t="shared" si="74"/>
        <v xml:space="preserve"> </v>
      </c>
      <c r="O229" s="145" t="str">
        <f t="shared" si="75"/>
        <v xml:space="preserve"> </v>
      </c>
      <c r="P229" s="145" t="str">
        <f t="shared" si="76"/>
        <v xml:space="preserve"> </v>
      </c>
      <c r="Q229" s="150" t="e">
        <f t="shared" si="80"/>
        <v>#VALUE!</v>
      </c>
      <c r="R229" s="145" t="e">
        <f t="shared" si="81"/>
        <v>#VALUE!</v>
      </c>
      <c r="S229" s="126" t="e">
        <f t="shared" si="82"/>
        <v>#VALUE!</v>
      </c>
      <c r="T229" s="73" t="str">
        <f t="shared" si="83"/>
        <v>donnée(s) manquante(s)</v>
      </c>
      <c r="U229" s="74" t="str">
        <f t="shared" si="84"/>
        <v>donnée(s) manquante(s)</v>
      </c>
      <c r="V229" s="127" t="str">
        <f>IF(ISBLANK(H229)," ",IF(H229&lt;=Scenario!$C$3,0,IF(H229&lt;=Scenario!$C$5,1,IF(H229&lt;=Scenario!$C$6,2,IF(H229&lt;=Scenario!$C$7,3,IF(H229&lt;=Scenario!$C$8,4,5))))))</f>
        <v xml:space="preserve"> </v>
      </c>
      <c r="W229" s="127" t="str">
        <f>IF(ISBLANK(I229)," ",IF(I229&lt;=Scenario!$G$3,0,IF(I229&lt;=Scenario!$G$5,1,IF(I229&lt;=Scenario!$G$6,2,IF(I229&lt;=Scenario!$G$7,3,IF(I229&lt;=Scenario!$G$8,4,IF(I229&lt;=Scenario!$G$9,5,IF(I229&lt;=Scenario!$G$10,6,7))))))))</f>
        <v xml:space="preserve"> </v>
      </c>
      <c r="X229" s="12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2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27" t="e">
        <f t="shared" si="85"/>
        <v>#VALUE!</v>
      </c>
      <c r="AA229" s="127" t="e">
        <f t="shared" si="86"/>
        <v>#VALUE!</v>
      </c>
      <c r="AB229" s="126" t="e">
        <f t="shared" si="87"/>
        <v>#VALUE!</v>
      </c>
      <c r="AC229" s="73" t="str">
        <f t="shared" si="77"/>
        <v>missing data</v>
      </c>
      <c r="AD229" s="80" t="str">
        <f t="shared" si="78"/>
        <v>missing data</v>
      </c>
      <c r="AE229" s="128" t="e">
        <f t="shared" si="88"/>
        <v>#VALUE!</v>
      </c>
      <c r="AF229" s="81" t="e">
        <f t="shared" si="89"/>
        <v>#VALUE!</v>
      </c>
    </row>
    <row r="230" spans="1:32" x14ac:dyDescent="0.25">
      <c r="A230" s="114" t="s">
        <v>74</v>
      </c>
      <c r="B230" s="163"/>
      <c r="C230" s="105"/>
      <c r="D230" s="105"/>
      <c r="E230" s="104">
        <f t="shared" si="79"/>
        <v>0</v>
      </c>
      <c r="F230" s="105"/>
      <c r="G230" s="201"/>
      <c r="H230" s="201"/>
      <c r="I230" s="201"/>
      <c r="J230" s="150" t="str">
        <f t="shared" si="70"/>
        <v xml:space="preserve"> </v>
      </c>
      <c r="K230" s="145" t="str">
        <f t="shared" si="71"/>
        <v xml:space="preserve"> </v>
      </c>
      <c r="L230" s="145" t="str">
        <f t="shared" si="72"/>
        <v xml:space="preserve"> </v>
      </c>
      <c r="M230" s="145">
        <f t="shared" si="73"/>
        <v>0</v>
      </c>
      <c r="N230" s="145" t="str">
        <f t="shared" si="74"/>
        <v xml:space="preserve"> </v>
      </c>
      <c r="O230" s="145" t="str">
        <f t="shared" si="75"/>
        <v xml:space="preserve"> </v>
      </c>
      <c r="P230" s="145" t="str">
        <f t="shared" si="76"/>
        <v xml:space="preserve"> </v>
      </c>
      <c r="Q230" s="150" t="e">
        <f t="shared" si="80"/>
        <v>#VALUE!</v>
      </c>
      <c r="R230" s="145" t="e">
        <f t="shared" si="81"/>
        <v>#VALUE!</v>
      </c>
      <c r="S230" s="126" t="e">
        <f t="shared" si="82"/>
        <v>#VALUE!</v>
      </c>
      <c r="T230" s="73" t="str">
        <f t="shared" si="83"/>
        <v>donnée(s) manquante(s)</v>
      </c>
      <c r="U230" s="74" t="str">
        <f t="shared" si="84"/>
        <v>donnée(s) manquante(s)</v>
      </c>
      <c r="V230" s="127" t="str">
        <f>IF(ISBLANK(H230)," ",IF(H230&lt;=Scenario!$C$3,0,IF(H230&lt;=Scenario!$C$5,1,IF(H230&lt;=Scenario!$C$6,2,IF(H230&lt;=Scenario!$C$7,3,IF(H230&lt;=Scenario!$C$8,4,5))))))</f>
        <v xml:space="preserve"> </v>
      </c>
      <c r="W230" s="127" t="str">
        <f>IF(ISBLANK(I230)," ",IF(I230&lt;=Scenario!$G$3,0,IF(I230&lt;=Scenario!$G$5,1,IF(I230&lt;=Scenario!$G$6,2,IF(I230&lt;=Scenario!$G$7,3,IF(I230&lt;=Scenario!$G$8,4,IF(I230&lt;=Scenario!$G$9,5,IF(I230&lt;=Scenario!$G$10,6,7))))))))</f>
        <v xml:space="preserve"> </v>
      </c>
      <c r="X230" s="12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2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27" t="e">
        <f t="shared" si="85"/>
        <v>#VALUE!</v>
      </c>
      <c r="AA230" s="127" t="e">
        <f t="shared" si="86"/>
        <v>#VALUE!</v>
      </c>
      <c r="AB230" s="126" t="e">
        <f t="shared" si="87"/>
        <v>#VALUE!</v>
      </c>
      <c r="AC230" s="73" t="str">
        <f t="shared" si="77"/>
        <v>missing data</v>
      </c>
      <c r="AD230" s="80" t="str">
        <f t="shared" si="78"/>
        <v>missing data</v>
      </c>
      <c r="AE230" s="128" t="e">
        <f t="shared" si="88"/>
        <v>#VALUE!</v>
      </c>
      <c r="AF230" s="81" t="e">
        <f t="shared" si="89"/>
        <v>#VALUE!</v>
      </c>
    </row>
    <row r="231" spans="1:32" x14ac:dyDescent="0.25">
      <c r="A231" s="114" t="s">
        <v>74</v>
      </c>
      <c r="B231" s="163"/>
      <c r="C231" s="105"/>
      <c r="D231" s="105"/>
      <c r="E231" s="104">
        <f t="shared" si="79"/>
        <v>0</v>
      </c>
      <c r="F231" s="105"/>
      <c r="G231" s="201"/>
      <c r="H231" s="201"/>
      <c r="I231" s="201"/>
      <c r="J231" s="150" t="str">
        <f t="shared" si="70"/>
        <v xml:space="preserve"> </v>
      </c>
      <c r="K231" s="145" t="str">
        <f t="shared" si="71"/>
        <v xml:space="preserve"> </v>
      </c>
      <c r="L231" s="145" t="str">
        <f t="shared" si="72"/>
        <v xml:space="preserve"> </v>
      </c>
      <c r="M231" s="145">
        <f t="shared" si="73"/>
        <v>0</v>
      </c>
      <c r="N231" s="145" t="str">
        <f t="shared" si="74"/>
        <v xml:space="preserve"> </v>
      </c>
      <c r="O231" s="145" t="str">
        <f t="shared" si="75"/>
        <v xml:space="preserve"> </v>
      </c>
      <c r="P231" s="145" t="str">
        <f t="shared" si="76"/>
        <v xml:space="preserve"> </v>
      </c>
      <c r="Q231" s="150" t="e">
        <f t="shared" si="80"/>
        <v>#VALUE!</v>
      </c>
      <c r="R231" s="145" t="e">
        <f t="shared" si="81"/>
        <v>#VALUE!</v>
      </c>
      <c r="S231" s="126" t="e">
        <f t="shared" si="82"/>
        <v>#VALUE!</v>
      </c>
      <c r="T231" s="73" t="str">
        <f t="shared" si="83"/>
        <v>donnée(s) manquante(s)</v>
      </c>
      <c r="U231" s="74" t="str">
        <f t="shared" si="84"/>
        <v>donnée(s) manquante(s)</v>
      </c>
      <c r="V231" s="127" t="str">
        <f>IF(ISBLANK(H231)," ",IF(H231&lt;=Scenario!$C$3,0,IF(H231&lt;=Scenario!$C$5,1,IF(H231&lt;=Scenario!$C$6,2,IF(H231&lt;=Scenario!$C$7,3,IF(H231&lt;=Scenario!$C$8,4,5))))))</f>
        <v xml:space="preserve"> </v>
      </c>
      <c r="W231" s="127" t="str">
        <f>IF(ISBLANK(I231)," ",IF(I231&lt;=Scenario!$G$3,0,IF(I231&lt;=Scenario!$G$5,1,IF(I231&lt;=Scenario!$G$6,2,IF(I231&lt;=Scenario!$G$7,3,IF(I231&lt;=Scenario!$G$8,4,IF(I231&lt;=Scenario!$G$9,5,IF(I231&lt;=Scenario!$G$10,6,7))))))))</f>
        <v xml:space="preserve"> </v>
      </c>
      <c r="X231" s="12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2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27" t="e">
        <f t="shared" si="85"/>
        <v>#VALUE!</v>
      </c>
      <c r="AA231" s="127" t="e">
        <f t="shared" si="86"/>
        <v>#VALUE!</v>
      </c>
      <c r="AB231" s="126" t="e">
        <f t="shared" si="87"/>
        <v>#VALUE!</v>
      </c>
      <c r="AC231" s="73" t="str">
        <f t="shared" si="77"/>
        <v>missing data</v>
      </c>
      <c r="AD231" s="80" t="str">
        <f t="shared" si="78"/>
        <v>missing data</v>
      </c>
      <c r="AE231" s="128" t="e">
        <f t="shared" si="88"/>
        <v>#VALUE!</v>
      </c>
      <c r="AF231" s="81" t="e">
        <f t="shared" si="89"/>
        <v>#VALUE!</v>
      </c>
    </row>
    <row r="232" spans="1:32" x14ac:dyDescent="0.25">
      <c r="A232" s="114" t="s">
        <v>74</v>
      </c>
      <c r="B232" s="163"/>
      <c r="C232" s="105"/>
      <c r="D232" s="105"/>
      <c r="E232" s="104">
        <f t="shared" si="79"/>
        <v>0</v>
      </c>
      <c r="F232" s="105"/>
      <c r="G232" s="201"/>
      <c r="H232" s="201"/>
      <c r="I232" s="201"/>
      <c r="J232" s="150" t="str">
        <f t="shared" si="70"/>
        <v xml:space="preserve"> </v>
      </c>
      <c r="K232" s="145" t="str">
        <f t="shared" si="71"/>
        <v xml:space="preserve"> </v>
      </c>
      <c r="L232" s="145" t="str">
        <f t="shared" si="72"/>
        <v xml:space="preserve"> </v>
      </c>
      <c r="M232" s="145">
        <f t="shared" si="73"/>
        <v>0</v>
      </c>
      <c r="N232" s="145" t="str">
        <f t="shared" si="74"/>
        <v xml:space="preserve"> </v>
      </c>
      <c r="O232" s="145" t="str">
        <f t="shared" si="75"/>
        <v xml:space="preserve"> </v>
      </c>
      <c r="P232" s="145" t="str">
        <f t="shared" si="76"/>
        <v xml:space="preserve"> </v>
      </c>
      <c r="Q232" s="150" t="e">
        <f t="shared" si="80"/>
        <v>#VALUE!</v>
      </c>
      <c r="R232" s="145" t="e">
        <f t="shared" si="81"/>
        <v>#VALUE!</v>
      </c>
      <c r="S232" s="126" t="e">
        <f t="shared" si="82"/>
        <v>#VALUE!</v>
      </c>
      <c r="T232" s="73" t="str">
        <f t="shared" si="83"/>
        <v>donnée(s) manquante(s)</v>
      </c>
      <c r="U232" s="74" t="str">
        <f t="shared" si="84"/>
        <v>donnée(s) manquante(s)</v>
      </c>
      <c r="V232" s="127" t="str">
        <f>IF(ISBLANK(H232)," ",IF(H232&lt;=Scenario!$C$3,0,IF(H232&lt;=Scenario!$C$5,1,IF(H232&lt;=Scenario!$C$6,2,IF(H232&lt;=Scenario!$C$7,3,IF(H232&lt;=Scenario!$C$8,4,5))))))</f>
        <v xml:space="preserve"> </v>
      </c>
      <c r="W232" s="127" t="str">
        <f>IF(ISBLANK(I232)," ",IF(I232&lt;=Scenario!$G$3,0,IF(I232&lt;=Scenario!$G$5,1,IF(I232&lt;=Scenario!$G$6,2,IF(I232&lt;=Scenario!$G$7,3,IF(I232&lt;=Scenario!$G$8,4,IF(I232&lt;=Scenario!$G$9,5,IF(I232&lt;=Scenario!$G$10,6,7))))))))</f>
        <v xml:space="preserve"> </v>
      </c>
      <c r="X232" s="12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2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27" t="e">
        <f t="shared" si="85"/>
        <v>#VALUE!</v>
      </c>
      <c r="AA232" s="127" t="e">
        <f t="shared" si="86"/>
        <v>#VALUE!</v>
      </c>
      <c r="AB232" s="126" t="e">
        <f t="shared" si="87"/>
        <v>#VALUE!</v>
      </c>
      <c r="AC232" s="73" t="str">
        <f t="shared" si="77"/>
        <v>missing data</v>
      </c>
      <c r="AD232" s="80" t="str">
        <f t="shared" si="78"/>
        <v>missing data</v>
      </c>
      <c r="AE232" s="128" t="e">
        <f t="shared" si="88"/>
        <v>#VALUE!</v>
      </c>
      <c r="AF232" s="81" t="e">
        <f t="shared" si="89"/>
        <v>#VALUE!</v>
      </c>
    </row>
    <row r="233" spans="1:32" x14ac:dyDescent="0.25">
      <c r="A233" s="114" t="s">
        <v>74</v>
      </c>
      <c r="B233" s="163"/>
      <c r="C233" s="105"/>
      <c r="D233" s="105"/>
      <c r="E233" s="104">
        <f t="shared" si="79"/>
        <v>0</v>
      </c>
      <c r="F233" s="105"/>
      <c r="G233" s="201"/>
      <c r="H233" s="201"/>
      <c r="I233" s="201"/>
      <c r="J233" s="150" t="str">
        <f t="shared" si="70"/>
        <v xml:space="preserve"> </v>
      </c>
      <c r="K233" s="145" t="str">
        <f t="shared" si="71"/>
        <v xml:space="preserve"> </v>
      </c>
      <c r="L233" s="145" t="str">
        <f t="shared" si="72"/>
        <v xml:space="preserve"> </v>
      </c>
      <c r="M233" s="145">
        <f t="shared" si="73"/>
        <v>0</v>
      </c>
      <c r="N233" s="145" t="str">
        <f t="shared" si="74"/>
        <v xml:space="preserve"> </v>
      </c>
      <c r="O233" s="145" t="str">
        <f t="shared" si="75"/>
        <v xml:space="preserve"> </v>
      </c>
      <c r="P233" s="145" t="str">
        <f t="shared" si="76"/>
        <v xml:space="preserve"> </v>
      </c>
      <c r="Q233" s="150" t="e">
        <f t="shared" si="80"/>
        <v>#VALUE!</v>
      </c>
      <c r="R233" s="145" t="e">
        <f t="shared" si="81"/>
        <v>#VALUE!</v>
      </c>
      <c r="S233" s="126" t="e">
        <f t="shared" si="82"/>
        <v>#VALUE!</v>
      </c>
      <c r="T233" s="73" t="str">
        <f t="shared" si="83"/>
        <v>donnée(s) manquante(s)</v>
      </c>
      <c r="U233" s="74" t="str">
        <f t="shared" si="84"/>
        <v>donnée(s) manquante(s)</v>
      </c>
      <c r="V233" s="127" t="str">
        <f>IF(ISBLANK(H233)," ",IF(H233&lt;=Scenario!$C$3,0,IF(H233&lt;=Scenario!$C$5,1,IF(H233&lt;=Scenario!$C$6,2,IF(H233&lt;=Scenario!$C$7,3,IF(H233&lt;=Scenario!$C$8,4,5))))))</f>
        <v xml:space="preserve"> </v>
      </c>
      <c r="W233" s="127" t="str">
        <f>IF(ISBLANK(I233)," ",IF(I233&lt;=Scenario!$G$3,0,IF(I233&lt;=Scenario!$G$5,1,IF(I233&lt;=Scenario!$G$6,2,IF(I233&lt;=Scenario!$G$7,3,IF(I233&lt;=Scenario!$G$8,4,IF(I233&lt;=Scenario!$G$9,5,IF(I233&lt;=Scenario!$G$10,6,7))))))))</f>
        <v xml:space="preserve"> </v>
      </c>
      <c r="X233" s="12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2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27" t="e">
        <f t="shared" si="85"/>
        <v>#VALUE!</v>
      </c>
      <c r="AA233" s="127" t="e">
        <f t="shared" si="86"/>
        <v>#VALUE!</v>
      </c>
      <c r="AB233" s="126" t="e">
        <f t="shared" si="87"/>
        <v>#VALUE!</v>
      </c>
      <c r="AC233" s="73" t="str">
        <f t="shared" si="77"/>
        <v>missing data</v>
      </c>
      <c r="AD233" s="80" t="str">
        <f t="shared" si="78"/>
        <v>missing data</v>
      </c>
      <c r="AE233" s="128" t="e">
        <f t="shared" si="88"/>
        <v>#VALUE!</v>
      </c>
      <c r="AF233" s="81" t="e">
        <f t="shared" si="89"/>
        <v>#VALUE!</v>
      </c>
    </row>
    <row r="234" spans="1:32" x14ac:dyDescent="0.25">
      <c r="A234" s="114" t="s">
        <v>74</v>
      </c>
      <c r="B234" s="163"/>
      <c r="C234" s="105"/>
      <c r="D234" s="105"/>
      <c r="E234" s="104">
        <f t="shared" si="79"/>
        <v>0</v>
      </c>
      <c r="F234" s="105"/>
      <c r="G234" s="201"/>
      <c r="H234" s="201"/>
      <c r="I234" s="201"/>
      <c r="J234" s="150" t="str">
        <f t="shared" si="70"/>
        <v xml:space="preserve"> </v>
      </c>
      <c r="K234" s="145" t="str">
        <f t="shared" si="71"/>
        <v xml:space="preserve"> </v>
      </c>
      <c r="L234" s="145" t="str">
        <f t="shared" si="72"/>
        <v xml:space="preserve"> </v>
      </c>
      <c r="M234" s="145">
        <f t="shared" si="73"/>
        <v>0</v>
      </c>
      <c r="N234" s="145" t="str">
        <f t="shared" si="74"/>
        <v xml:space="preserve"> </v>
      </c>
      <c r="O234" s="145" t="str">
        <f t="shared" si="75"/>
        <v xml:space="preserve"> </v>
      </c>
      <c r="P234" s="145" t="str">
        <f t="shared" si="76"/>
        <v xml:space="preserve"> </v>
      </c>
      <c r="Q234" s="150" t="e">
        <f t="shared" si="80"/>
        <v>#VALUE!</v>
      </c>
      <c r="R234" s="145" t="e">
        <f t="shared" si="81"/>
        <v>#VALUE!</v>
      </c>
      <c r="S234" s="126" t="e">
        <f t="shared" si="82"/>
        <v>#VALUE!</v>
      </c>
      <c r="T234" s="73" t="str">
        <f t="shared" si="83"/>
        <v>donnée(s) manquante(s)</v>
      </c>
      <c r="U234" s="74" t="str">
        <f t="shared" si="84"/>
        <v>donnée(s) manquante(s)</v>
      </c>
      <c r="V234" s="127" t="str">
        <f>IF(ISBLANK(H234)," ",IF(H234&lt;=Scenario!$C$3,0,IF(H234&lt;=Scenario!$C$5,1,IF(H234&lt;=Scenario!$C$6,2,IF(H234&lt;=Scenario!$C$7,3,IF(H234&lt;=Scenario!$C$8,4,5))))))</f>
        <v xml:space="preserve"> </v>
      </c>
      <c r="W234" s="127" t="str">
        <f>IF(ISBLANK(I234)," ",IF(I234&lt;=Scenario!$G$3,0,IF(I234&lt;=Scenario!$G$5,1,IF(I234&lt;=Scenario!$G$6,2,IF(I234&lt;=Scenario!$G$7,3,IF(I234&lt;=Scenario!$G$8,4,IF(I234&lt;=Scenario!$G$9,5,IF(I234&lt;=Scenario!$G$10,6,7))))))))</f>
        <v xml:space="preserve"> </v>
      </c>
      <c r="X234" s="12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2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27" t="e">
        <f t="shared" si="85"/>
        <v>#VALUE!</v>
      </c>
      <c r="AA234" s="127" t="e">
        <f t="shared" si="86"/>
        <v>#VALUE!</v>
      </c>
      <c r="AB234" s="126" t="e">
        <f t="shared" si="87"/>
        <v>#VALUE!</v>
      </c>
      <c r="AC234" s="73" t="str">
        <f t="shared" si="77"/>
        <v>missing data</v>
      </c>
      <c r="AD234" s="80" t="str">
        <f t="shared" si="78"/>
        <v>missing data</v>
      </c>
      <c r="AE234" s="128" t="e">
        <f t="shared" si="88"/>
        <v>#VALUE!</v>
      </c>
      <c r="AF234" s="81" t="e">
        <f t="shared" si="89"/>
        <v>#VALUE!</v>
      </c>
    </row>
    <row r="235" spans="1:32" x14ac:dyDescent="0.25">
      <c r="A235" s="114" t="s">
        <v>74</v>
      </c>
      <c r="B235" s="163"/>
      <c r="C235" s="105"/>
      <c r="D235" s="105"/>
      <c r="E235" s="104">
        <f t="shared" si="79"/>
        <v>0</v>
      </c>
      <c r="F235" s="105"/>
      <c r="G235" s="201"/>
      <c r="H235" s="201"/>
      <c r="I235" s="201"/>
      <c r="J235" s="150" t="str">
        <f t="shared" si="70"/>
        <v xml:space="preserve"> </v>
      </c>
      <c r="K235" s="145" t="str">
        <f t="shared" si="71"/>
        <v xml:space="preserve"> </v>
      </c>
      <c r="L235" s="145" t="str">
        <f t="shared" si="72"/>
        <v xml:space="preserve"> </v>
      </c>
      <c r="M235" s="145">
        <f t="shared" si="73"/>
        <v>0</v>
      </c>
      <c r="N235" s="145" t="str">
        <f t="shared" si="74"/>
        <v xml:space="preserve"> </v>
      </c>
      <c r="O235" s="145" t="str">
        <f t="shared" si="75"/>
        <v xml:space="preserve"> </v>
      </c>
      <c r="P235" s="145" t="str">
        <f t="shared" si="76"/>
        <v xml:space="preserve"> </v>
      </c>
      <c r="Q235" s="150" t="e">
        <f t="shared" si="80"/>
        <v>#VALUE!</v>
      </c>
      <c r="R235" s="145" t="e">
        <f t="shared" si="81"/>
        <v>#VALUE!</v>
      </c>
      <c r="S235" s="126" t="e">
        <f t="shared" si="82"/>
        <v>#VALUE!</v>
      </c>
      <c r="T235" s="73" t="str">
        <f t="shared" si="83"/>
        <v>donnée(s) manquante(s)</v>
      </c>
      <c r="U235" s="74" t="str">
        <f t="shared" si="84"/>
        <v>donnée(s) manquante(s)</v>
      </c>
      <c r="V235" s="127" t="str">
        <f>IF(ISBLANK(H235)," ",IF(H235&lt;=Scenario!$C$3,0,IF(H235&lt;=Scenario!$C$5,1,IF(H235&lt;=Scenario!$C$6,2,IF(H235&lt;=Scenario!$C$7,3,IF(H235&lt;=Scenario!$C$8,4,5))))))</f>
        <v xml:space="preserve"> </v>
      </c>
      <c r="W235" s="127" t="str">
        <f>IF(ISBLANK(I235)," ",IF(I235&lt;=Scenario!$G$3,0,IF(I235&lt;=Scenario!$G$5,1,IF(I235&lt;=Scenario!$G$6,2,IF(I235&lt;=Scenario!$G$7,3,IF(I235&lt;=Scenario!$G$8,4,IF(I235&lt;=Scenario!$G$9,5,IF(I235&lt;=Scenario!$G$10,6,7))))))))</f>
        <v xml:space="preserve"> </v>
      </c>
      <c r="X235" s="12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2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27" t="e">
        <f t="shared" si="85"/>
        <v>#VALUE!</v>
      </c>
      <c r="AA235" s="127" t="e">
        <f t="shared" si="86"/>
        <v>#VALUE!</v>
      </c>
      <c r="AB235" s="126" t="e">
        <f t="shared" si="87"/>
        <v>#VALUE!</v>
      </c>
      <c r="AC235" s="73" t="str">
        <f t="shared" si="77"/>
        <v>missing data</v>
      </c>
      <c r="AD235" s="80" t="str">
        <f t="shared" si="78"/>
        <v>missing data</v>
      </c>
      <c r="AE235" s="128" t="e">
        <f t="shared" si="88"/>
        <v>#VALUE!</v>
      </c>
      <c r="AF235" s="81" t="e">
        <f t="shared" si="89"/>
        <v>#VALUE!</v>
      </c>
    </row>
    <row r="236" spans="1:32" x14ac:dyDescent="0.25">
      <c r="A236" s="114" t="s">
        <v>74</v>
      </c>
      <c r="B236" s="163"/>
      <c r="C236" s="105"/>
      <c r="D236" s="105"/>
      <c r="E236" s="104">
        <f t="shared" si="79"/>
        <v>0</v>
      </c>
      <c r="F236" s="105"/>
      <c r="G236" s="201"/>
      <c r="H236" s="201"/>
      <c r="I236" s="201"/>
      <c r="J236" s="150" t="str">
        <f t="shared" si="70"/>
        <v xml:space="preserve"> </v>
      </c>
      <c r="K236" s="145" t="str">
        <f t="shared" si="71"/>
        <v xml:space="preserve"> </v>
      </c>
      <c r="L236" s="145" t="str">
        <f t="shared" si="72"/>
        <v xml:space="preserve"> </v>
      </c>
      <c r="M236" s="145">
        <f t="shared" si="73"/>
        <v>0</v>
      </c>
      <c r="N236" s="145" t="str">
        <f t="shared" si="74"/>
        <v xml:space="preserve"> </v>
      </c>
      <c r="O236" s="145" t="str">
        <f t="shared" si="75"/>
        <v xml:space="preserve"> </v>
      </c>
      <c r="P236" s="145" t="str">
        <f t="shared" si="76"/>
        <v xml:space="preserve"> </v>
      </c>
      <c r="Q236" s="150" t="e">
        <f t="shared" si="80"/>
        <v>#VALUE!</v>
      </c>
      <c r="R236" s="145" t="e">
        <f t="shared" si="81"/>
        <v>#VALUE!</v>
      </c>
      <c r="S236" s="126" t="e">
        <f t="shared" si="82"/>
        <v>#VALUE!</v>
      </c>
      <c r="T236" s="73" t="str">
        <f t="shared" si="83"/>
        <v>donnée(s) manquante(s)</v>
      </c>
      <c r="U236" s="74" t="str">
        <f t="shared" si="84"/>
        <v>donnée(s) manquante(s)</v>
      </c>
      <c r="V236" s="127" t="str">
        <f>IF(ISBLANK(H236)," ",IF(H236&lt;=Scenario!$C$3,0,IF(H236&lt;=Scenario!$C$5,1,IF(H236&lt;=Scenario!$C$6,2,IF(H236&lt;=Scenario!$C$7,3,IF(H236&lt;=Scenario!$C$8,4,5))))))</f>
        <v xml:space="preserve"> </v>
      </c>
      <c r="W236" s="127" t="str">
        <f>IF(ISBLANK(I236)," ",IF(I236&lt;=Scenario!$G$3,0,IF(I236&lt;=Scenario!$G$5,1,IF(I236&lt;=Scenario!$G$6,2,IF(I236&lt;=Scenario!$G$7,3,IF(I236&lt;=Scenario!$G$8,4,IF(I236&lt;=Scenario!$G$9,5,IF(I236&lt;=Scenario!$G$10,6,7))))))))</f>
        <v xml:space="preserve"> </v>
      </c>
      <c r="X236" s="12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2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27" t="e">
        <f t="shared" si="85"/>
        <v>#VALUE!</v>
      </c>
      <c r="AA236" s="127" t="e">
        <f t="shared" si="86"/>
        <v>#VALUE!</v>
      </c>
      <c r="AB236" s="126" t="e">
        <f t="shared" si="87"/>
        <v>#VALUE!</v>
      </c>
      <c r="AC236" s="73" t="str">
        <f t="shared" si="77"/>
        <v>missing data</v>
      </c>
      <c r="AD236" s="80" t="str">
        <f t="shared" si="78"/>
        <v>missing data</v>
      </c>
      <c r="AE236" s="128" t="e">
        <f t="shared" si="88"/>
        <v>#VALUE!</v>
      </c>
      <c r="AF236" s="81" t="e">
        <f t="shared" si="89"/>
        <v>#VALUE!</v>
      </c>
    </row>
    <row r="237" spans="1:32" x14ac:dyDescent="0.25">
      <c r="A237" s="114" t="s">
        <v>74</v>
      </c>
      <c r="B237" s="163"/>
      <c r="C237" s="105"/>
      <c r="D237" s="105"/>
      <c r="E237" s="104">
        <f t="shared" si="79"/>
        <v>0</v>
      </c>
      <c r="F237" s="105"/>
      <c r="G237" s="201"/>
      <c r="H237" s="201"/>
      <c r="I237" s="201"/>
      <c r="J237" s="150" t="str">
        <f t="shared" si="70"/>
        <v xml:space="preserve"> </v>
      </c>
      <c r="K237" s="145" t="str">
        <f t="shared" si="71"/>
        <v xml:space="preserve"> </v>
      </c>
      <c r="L237" s="145" t="str">
        <f t="shared" si="72"/>
        <v xml:space="preserve"> </v>
      </c>
      <c r="M237" s="145">
        <f t="shared" si="73"/>
        <v>0</v>
      </c>
      <c r="N237" s="145" t="str">
        <f t="shared" si="74"/>
        <v xml:space="preserve"> </v>
      </c>
      <c r="O237" s="145" t="str">
        <f t="shared" si="75"/>
        <v xml:space="preserve"> </v>
      </c>
      <c r="P237" s="145" t="str">
        <f t="shared" si="76"/>
        <v xml:space="preserve"> </v>
      </c>
      <c r="Q237" s="150" t="e">
        <f t="shared" si="80"/>
        <v>#VALUE!</v>
      </c>
      <c r="R237" s="145" t="e">
        <f t="shared" si="81"/>
        <v>#VALUE!</v>
      </c>
      <c r="S237" s="126" t="e">
        <f t="shared" si="82"/>
        <v>#VALUE!</v>
      </c>
      <c r="T237" s="73" t="str">
        <f t="shared" si="83"/>
        <v>donnée(s) manquante(s)</v>
      </c>
      <c r="U237" s="74" t="str">
        <f t="shared" si="84"/>
        <v>donnée(s) manquante(s)</v>
      </c>
      <c r="V237" s="127" t="str">
        <f>IF(ISBLANK(H237)," ",IF(H237&lt;=Scenario!$C$3,0,IF(H237&lt;=Scenario!$C$5,1,IF(H237&lt;=Scenario!$C$6,2,IF(H237&lt;=Scenario!$C$7,3,IF(H237&lt;=Scenario!$C$8,4,5))))))</f>
        <v xml:space="preserve"> </v>
      </c>
      <c r="W237" s="127" t="str">
        <f>IF(ISBLANK(I237)," ",IF(I237&lt;=Scenario!$G$3,0,IF(I237&lt;=Scenario!$G$5,1,IF(I237&lt;=Scenario!$G$6,2,IF(I237&lt;=Scenario!$G$7,3,IF(I237&lt;=Scenario!$G$8,4,IF(I237&lt;=Scenario!$G$9,5,IF(I237&lt;=Scenario!$G$10,6,7))))))))</f>
        <v xml:space="preserve"> </v>
      </c>
      <c r="X237" s="12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2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27" t="e">
        <f t="shared" si="85"/>
        <v>#VALUE!</v>
      </c>
      <c r="AA237" s="127" t="e">
        <f t="shared" si="86"/>
        <v>#VALUE!</v>
      </c>
      <c r="AB237" s="126" t="e">
        <f t="shared" si="87"/>
        <v>#VALUE!</v>
      </c>
      <c r="AC237" s="73" t="str">
        <f t="shared" si="77"/>
        <v>missing data</v>
      </c>
      <c r="AD237" s="80" t="str">
        <f t="shared" si="78"/>
        <v>missing data</v>
      </c>
      <c r="AE237" s="128" t="e">
        <f t="shared" si="88"/>
        <v>#VALUE!</v>
      </c>
      <c r="AF237" s="81" t="e">
        <f t="shared" si="89"/>
        <v>#VALUE!</v>
      </c>
    </row>
    <row r="238" spans="1:32" x14ac:dyDescent="0.25">
      <c r="A238" s="114" t="s">
        <v>74</v>
      </c>
      <c r="B238" s="163"/>
      <c r="C238" s="105"/>
      <c r="D238" s="105"/>
      <c r="E238" s="104">
        <f t="shared" si="79"/>
        <v>0</v>
      </c>
      <c r="F238" s="105"/>
      <c r="G238" s="201"/>
      <c r="H238" s="201"/>
      <c r="I238" s="201"/>
      <c r="J238" s="150" t="str">
        <f t="shared" si="70"/>
        <v xml:space="preserve"> </v>
      </c>
      <c r="K238" s="145" t="str">
        <f t="shared" si="71"/>
        <v xml:space="preserve"> </v>
      </c>
      <c r="L238" s="145" t="str">
        <f t="shared" si="72"/>
        <v xml:space="preserve"> </v>
      </c>
      <c r="M238" s="145">
        <f t="shared" si="73"/>
        <v>0</v>
      </c>
      <c r="N238" s="145" t="str">
        <f t="shared" si="74"/>
        <v xml:space="preserve"> </v>
      </c>
      <c r="O238" s="145" t="str">
        <f t="shared" si="75"/>
        <v xml:space="preserve"> </v>
      </c>
      <c r="P238" s="145" t="str">
        <f t="shared" si="76"/>
        <v xml:space="preserve"> </v>
      </c>
      <c r="Q238" s="150" t="e">
        <f t="shared" si="80"/>
        <v>#VALUE!</v>
      </c>
      <c r="R238" s="145" t="e">
        <f t="shared" si="81"/>
        <v>#VALUE!</v>
      </c>
      <c r="S238" s="126" t="e">
        <f t="shared" si="82"/>
        <v>#VALUE!</v>
      </c>
      <c r="T238" s="73" t="str">
        <f t="shared" si="83"/>
        <v>donnée(s) manquante(s)</v>
      </c>
      <c r="U238" s="74" t="str">
        <f t="shared" si="84"/>
        <v>donnée(s) manquante(s)</v>
      </c>
      <c r="V238" s="127" t="str">
        <f>IF(ISBLANK(H238)," ",IF(H238&lt;=Scenario!$C$3,0,IF(H238&lt;=Scenario!$C$5,1,IF(H238&lt;=Scenario!$C$6,2,IF(H238&lt;=Scenario!$C$7,3,IF(H238&lt;=Scenario!$C$8,4,5))))))</f>
        <v xml:space="preserve"> </v>
      </c>
      <c r="W238" s="127" t="str">
        <f>IF(ISBLANK(I238)," ",IF(I238&lt;=Scenario!$G$3,0,IF(I238&lt;=Scenario!$G$5,1,IF(I238&lt;=Scenario!$G$6,2,IF(I238&lt;=Scenario!$G$7,3,IF(I238&lt;=Scenario!$G$8,4,IF(I238&lt;=Scenario!$G$9,5,IF(I238&lt;=Scenario!$G$10,6,7))))))))</f>
        <v xml:space="preserve"> </v>
      </c>
      <c r="X238" s="12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2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27" t="e">
        <f t="shared" si="85"/>
        <v>#VALUE!</v>
      </c>
      <c r="AA238" s="127" t="e">
        <f t="shared" si="86"/>
        <v>#VALUE!</v>
      </c>
      <c r="AB238" s="126" t="e">
        <f t="shared" si="87"/>
        <v>#VALUE!</v>
      </c>
      <c r="AC238" s="73" t="str">
        <f t="shared" si="77"/>
        <v>missing data</v>
      </c>
      <c r="AD238" s="80" t="str">
        <f t="shared" si="78"/>
        <v>missing data</v>
      </c>
      <c r="AE238" s="128" t="e">
        <f t="shared" si="88"/>
        <v>#VALUE!</v>
      </c>
      <c r="AF238" s="81" t="e">
        <f t="shared" si="89"/>
        <v>#VALUE!</v>
      </c>
    </row>
    <row r="239" spans="1:32" x14ac:dyDescent="0.25">
      <c r="A239" s="114" t="s">
        <v>74</v>
      </c>
      <c r="B239" s="163"/>
      <c r="C239" s="105"/>
      <c r="D239" s="105"/>
      <c r="E239" s="104">
        <f t="shared" si="79"/>
        <v>0</v>
      </c>
      <c r="F239" s="105"/>
      <c r="G239" s="201"/>
      <c r="H239" s="201"/>
      <c r="I239" s="201"/>
      <c r="J239" s="150" t="str">
        <f t="shared" si="70"/>
        <v xml:space="preserve"> </v>
      </c>
      <c r="K239" s="145" t="str">
        <f t="shared" si="71"/>
        <v xml:space="preserve"> </v>
      </c>
      <c r="L239" s="145" t="str">
        <f t="shared" si="72"/>
        <v xml:space="preserve"> </v>
      </c>
      <c r="M239" s="145">
        <f t="shared" si="73"/>
        <v>0</v>
      </c>
      <c r="N239" s="145" t="str">
        <f t="shared" si="74"/>
        <v xml:space="preserve"> </v>
      </c>
      <c r="O239" s="145" t="str">
        <f t="shared" si="75"/>
        <v xml:space="preserve"> </v>
      </c>
      <c r="P239" s="145" t="str">
        <f t="shared" si="76"/>
        <v xml:space="preserve"> </v>
      </c>
      <c r="Q239" s="150" t="e">
        <f t="shared" si="80"/>
        <v>#VALUE!</v>
      </c>
      <c r="R239" s="145" t="e">
        <f t="shared" si="81"/>
        <v>#VALUE!</v>
      </c>
      <c r="S239" s="126" t="e">
        <f t="shared" si="82"/>
        <v>#VALUE!</v>
      </c>
      <c r="T239" s="73" t="str">
        <f t="shared" si="83"/>
        <v>donnée(s) manquante(s)</v>
      </c>
      <c r="U239" s="74" t="str">
        <f t="shared" si="84"/>
        <v>donnée(s) manquante(s)</v>
      </c>
      <c r="V239" s="127" t="str">
        <f>IF(ISBLANK(H239)," ",IF(H239&lt;=Scenario!$C$3,0,IF(H239&lt;=Scenario!$C$5,1,IF(H239&lt;=Scenario!$C$6,2,IF(H239&lt;=Scenario!$C$7,3,IF(H239&lt;=Scenario!$C$8,4,5))))))</f>
        <v xml:space="preserve"> </v>
      </c>
      <c r="W239" s="127" t="str">
        <f>IF(ISBLANK(I239)," ",IF(I239&lt;=Scenario!$G$3,0,IF(I239&lt;=Scenario!$G$5,1,IF(I239&lt;=Scenario!$G$6,2,IF(I239&lt;=Scenario!$G$7,3,IF(I239&lt;=Scenario!$G$8,4,IF(I239&lt;=Scenario!$G$9,5,IF(I239&lt;=Scenario!$G$10,6,7))))))))</f>
        <v xml:space="preserve"> </v>
      </c>
      <c r="X239" s="12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2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27" t="e">
        <f t="shared" si="85"/>
        <v>#VALUE!</v>
      </c>
      <c r="AA239" s="127" t="e">
        <f t="shared" si="86"/>
        <v>#VALUE!</v>
      </c>
      <c r="AB239" s="126" t="e">
        <f t="shared" si="87"/>
        <v>#VALUE!</v>
      </c>
      <c r="AC239" s="73" t="str">
        <f t="shared" si="77"/>
        <v>missing data</v>
      </c>
      <c r="AD239" s="80" t="str">
        <f t="shared" si="78"/>
        <v>missing data</v>
      </c>
      <c r="AE239" s="128" t="e">
        <f t="shared" si="88"/>
        <v>#VALUE!</v>
      </c>
      <c r="AF239" s="81" t="e">
        <f t="shared" si="89"/>
        <v>#VALUE!</v>
      </c>
    </row>
    <row r="240" spans="1:32" x14ac:dyDescent="0.25">
      <c r="A240" s="114" t="s">
        <v>74</v>
      </c>
      <c r="B240" s="163"/>
      <c r="C240" s="105"/>
      <c r="D240" s="105"/>
      <c r="E240" s="104">
        <f t="shared" si="79"/>
        <v>0</v>
      </c>
      <c r="F240" s="105"/>
      <c r="G240" s="201"/>
      <c r="H240" s="201"/>
      <c r="I240" s="201"/>
      <c r="J240" s="150" t="str">
        <f t="shared" si="70"/>
        <v xml:space="preserve"> </v>
      </c>
      <c r="K240" s="145" t="str">
        <f t="shared" si="71"/>
        <v xml:space="preserve"> </v>
      </c>
      <c r="L240" s="145" t="str">
        <f t="shared" si="72"/>
        <v xml:space="preserve"> </v>
      </c>
      <c r="M240" s="145">
        <f t="shared" si="73"/>
        <v>0</v>
      </c>
      <c r="N240" s="145" t="str">
        <f t="shared" si="74"/>
        <v xml:space="preserve"> </v>
      </c>
      <c r="O240" s="145" t="str">
        <f t="shared" si="75"/>
        <v xml:space="preserve"> </v>
      </c>
      <c r="P240" s="145" t="str">
        <f t="shared" si="76"/>
        <v xml:space="preserve"> </v>
      </c>
      <c r="Q240" s="150" t="e">
        <f t="shared" si="80"/>
        <v>#VALUE!</v>
      </c>
      <c r="R240" s="145" t="e">
        <f t="shared" si="81"/>
        <v>#VALUE!</v>
      </c>
      <c r="S240" s="126" t="e">
        <f t="shared" si="82"/>
        <v>#VALUE!</v>
      </c>
      <c r="T240" s="73" t="str">
        <f t="shared" si="83"/>
        <v>donnée(s) manquante(s)</v>
      </c>
      <c r="U240" s="74" t="str">
        <f t="shared" si="84"/>
        <v>donnée(s) manquante(s)</v>
      </c>
      <c r="V240" s="127" t="str">
        <f>IF(ISBLANK(H240)," ",IF(H240&lt;=Scenario!$C$3,0,IF(H240&lt;=Scenario!$C$5,1,IF(H240&lt;=Scenario!$C$6,2,IF(H240&lt;=Scenario!$C$7,3,IF(H240&lt;=Scenario!$C$8,4,5))))))</f>
        <v xml:space="preserve"> </v>
      </c>
      <c r="W240" s="127" t="str">
        <f>IF(ISBLANK(I240)," ",IF(I240&lt;=Scenario!$G$3,0,IF(I240&lt;=Scenario!$G$5,1,IF(I240&lt;=Scenario!$G$6,2,IF(I240&lt;=Scenario!$G$7,3,IF(I240&lt;=Scenario!$G$8,4,IF(I240&lt;=Scenario!$G$9,5,IF(I240&lt;=Scenario!$G$10,6,7))))))))</f>
        <v xml:space="preserve"> </v>
      </c>
      <c r="X240" s="12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2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27" t="e">
        <f t="shared" si="85"/>
        <v>#VALUE!</v>
      </c>
      <c r="AA240" s="127" t="e">
        <f t="shared" si="86"/>
        <v>#VALUE!</v>
      </c>
      <c r="AB240" s="126" t="e">
        <f t="shared" si="87"/>
        <v>#VALUE!</v>
      </c>
      <c r="AC240" s="73" t="str">
        <f t="shared" si="77"/>
        <v>missing data</v>
      </c>
      <c r="AD240" s="80" t="str">
        <f t="shared" si="78"/>
        <v>missing data</v>
      </c>
      <c r="AE240" s="128" t="e">
        <f t="shared" si="88"/>
        <v>#VALUE!</v>
      </c>
      <c r="AF240" s="81" t="e">
        <f t="shared" si="89"/>
        <v>#VALUE!</v>
      </c>
    </row>
    <row r="241" spans="1:32" x14ac:dyDescent="0.25">
      <c r="A241" s="114" t="s">
        <v>74</v>
      </c>
      <c r="B241" s="163"/>
      <c r="C241" s="105"/>
      <c r="D241" s="105"/>
      <c r="E241" s="104">
        <f t="shared" si="79"/>
        <v>0</v>
      </c>
      <c r="F241" s="105"/>
      <c r="G241" s="201"/>
      <c r="H241" s="201"/>
      <c r="I241" s="201"/>
      <c r="J241" s="150" t="str">
        <f t="shared" si="70"/>
        <v xml:space="preserve"> </v>
      </c>
      <c r="K241" s="145" t="str">
        <f t="shared" si="71"/>
        <v xml:space="preserve"> </v>
      </c>
      <c r="L241" s="145" t="str">
        <f t="shared" si="72"/>
        <v xml:space="preserve"> </v>
      </c>
      <c r="M241" s="145">
        <f t="shared" si="73"/>
        <v>0</v>
      </c>
      <c r="N241" s="145" t="str">
        <f t="shared" si="74"/>
        <v xml:space="preserve"> </v>
      </c>
      <c r="O241" s="145" t="str">
        <f t="shared" si="75"/>
        <v xml:space="preserve"> </v>
      </c>
      <c r="P241" s="145" t="str">
        <f t="shared" si="76"/>
        <v xml:space="preserve"> </v>
      </c>
      <c r="Q241" s="150" t="e">
        <f t="shared" si="80"/>
        <v>#VALUE!</v>
      </c>
      <c r="R241" s="145" t="e">
        <f t="shared" si="81"/>
        <v>#VALUE!</v>
      </c>
      <c r="S241" s="126" t="e">
        <f t="shared" si="82"/>
        <v>#VALUE!</v>
      </c>
      <c r="T241" s="73" t="str">
        <f t="shared" si="83"/>
        <v>donnée(s) manquante(s)</v>
      </c>
      <c r="U241" s="74" t="str">
        <f t="shared" si="84"/>
        <v>donnée(s) manquante(s)</v>
      </c>
      <c r="V241" s="127" t="str">
        <f>IF(ISBLANK(H241)," ",IF(H241&lt;=Scenario!$C$3,0,IF(H241&lt;=Scenario!$C$5,1,IF(H241&lt;=Scenario!$C$6,2,IF(H241&lt;=Scenario!$C$7,3,IF(H241&lt;=Scenario!$C$8,4,5))))))</f>
        <v xml:space="preserve"> </v>
      </c>
      <c r="W241" s="127" t="str">
        <f>IF(ISBLANK(I241)," ",IF(I241&lt;=Scenario!$G$3,0,IF(I241&lt;=Scenario!$G$5,1,IF(I241&lt;=Scenario!$G$6,2,IF(I241&lt;=Scenario!$G$7,3,IF(I241&lt;=Scenario!$G$8,4,IF(I241&lt;=Scenario!$G$9,5,IF(I241&lt;=Scenario!$G$10,6,7))))))))</f>
        <v xml:space="preserve"> </v>
      </c>
      <c r="X241" s="12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2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27" t="e">
        <f t="shared" si="85"/>
        <v>#VALUE!</v>
      </c>
      <c r="AA241" s="127" t="e">
        <f t="shared" si="86"/>
        <v>#VALUE!</v>
      </c>
      <c r="AB241" s="126" t="e">
        <f t="shared" si="87"/>
        <v>#VALUE!</v>
      </c>
      <c r="AC241" s="73" t="str">
        <f t="shared" si="77"/>
        <v>missing data</v>
      </c>
      <c r="AD241" s="80" t="str">
        <f t="shared" si="78"/>
        <v>missing data</v>
      </c>
      <c r="AE241" s="128" t="e">
        <f t="shared" si="88"/>
        <v>#VALUE!</v>
      </c>
      <c r="AF241" s="81" t="e">
        <f t="shared" si="89"/>
        <v>#VALUE!</v>
      </c>
    </row>
    <row r="242" spans="1:32" x14ac:dyDescent="0.25">
      <c r="A242" s="114" t="s">
        <v>74</v>
      </c>
      <c r="B242" s="163"/>
      <c r="C242" s="105"/>
      <c r="D242" s="105"/>
      <c r="E242" s="104">
        <f t="shared" si="79"/>
        <v>0</v>
      </c>
      <c r="F242" s="105"/>
      <c r="G242" s="201"/>
      <c r="H242" s="201"/>
      <c r="I242" s="201"/>
      <c r="J242" s="150" t="str">
        <f t="shared" si="70"/>
        <v xml:space="preserve"> </v>
      </c>
      <c r="K242" s="145" t="str">
        <f t="shared" si="71"/>
        <v xml:space="preserve"> </v>
      </c>
      <c r="L242" s="145" t="str">
        <f t="shared" si="72"/>
        <v xml:space="preserve"> </v>
      </c>
      <c r="M242" s="145">
        <f t="shared" si="73"/>
        <v>0</v>
      </c>
      <c r="N242" s="145" t="str">
        <f t="shared" si="74"/>
        <v xml:space="preserve"> </v>
      </c>
      <c r="O242" s="145" t="str">
        <f t="shared" si="75"/>
        <v xml:space="preserve"> </v>
      </c>
      <c r="P242" s="145" t="str">
        <f t="shared" si="76"/>
        <v xml:space="preserve"> </v>
      </c>
      <c r="Q242" s="150" t="e">
        <f t="shared" si="80"/>
        <v>#VALUE!</v>
      </c>
      <c r="R242" s="145" t="e">
        <f t="shared" si="81"/>
        <v>#VALUE!</v>
      </c>
      <c r="S242" s="126" t="e">
        <f t="shared" si="82"/>
        <v>#VALUE!</v>
      </c>
      <c r="T242" s="73" t="str">
        <f t="shared" si="83"/>
        <v>donnée(s) manquante(s)</v>
      </c>
      <c r="U242" s="74" t="str">
        <f t="shared" si="84"/>
        <v>donnée(s) manquante(s)</v>
      </c>
      <c r="V242" s="127" t="str">
        <f>IF(ISBLANK(H242)," ",IF(H242&lt;=Scenario!$C$3,0,IF(H242&lt;=Scenario!$C$5,1,IF(H242&lt;=Scenario!$C$6,2,IF(H242&lt;=Scenario!$C$7,3,IF(H242&lt;=Scenario!$C$8,4,5))))))</f>
        <v xml:space="preserve"> </v>
      </c>
      <c r="W242" s="127" t="str">
        <f>IF(ISBLANK(I242)," ",IF(I242&lt;=Scenario!$G$3,0,IF(I242&lt;=Scenario!$G$5,1,IF(I242&lt;=Scenario!$G$6,2,IF(I242&lt;=Scenario!$G$7,3,IF(I242&lt;=Scenario!$G$8,4,IF(I242&lt;=Scenario!$G$9,5,IF(I242&lt;=Scenario!$G$10,6,7))))))))</f>
        <v xml:space="preserve"> </v>
      </c>
      <c r="X242" s="12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2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27" t="e">
        <f t="shared" si="85"/>
        <v>#VALUE!</v>
      </c>
      <c r="AA242" s="127" t="e">
        <f t="shared" si="86"/>
        <v>#VALUE!</v>
      </c>
      <c r="AB242" s="126" t="e">
        <f t="shared" si="87"/>
        <v>#VALUE!</v>
      </c>
      <c r="AC242" s="73" t="str">
        <f t="shared" si="77"/>
        <v>missing data</v>
      </c>
      <c r="AD242" s="80" t="str">
        <f t="shared" si="78"/>
        <v>missing data</v>
      </c>
      <c r="AE242" s="128" t="e">
        <f t="shared" si="88"/>
        <v>#VALUE!</v>
      </c>
      <c r="AF242" s="81" t="e">
        <f t="shared" si="89"/>
        <v>#VALUE!</v>
      </c>
    </row>
    <row r="243" spans="1:32" x14ac:dyDescent="0.25">
      <c r="A243" s="114" t="s">
        <v>74</v>
      </c>
      <c r="B243" s="163"/>
      <c r="C243" s="105"/>
      <c r="D243" s="105"/>
      <c r="E243" s="104">
        <f t="shared" si="79"/>
        <v>0</v>
      </c>
      <c r="F243" s="105"/>
      <c r="G243" s="201"/>
      <c r="H243" s="201"/>
      <c r="I243" s="201"/>
      <c r="J243" s="150" t="str">
        <f t="shared" si="70"/>
        <v xml:space="preserve"> </v>
      </c>
      <c r="K243" s="145" t="str">
        <f t="shared" si="71"/>
        <v xml:space="preserve"> </v>
      </c>
      <c r="L243" s="145" t="str">
        <f t="shared" si="72"/>
        <v xml:space="preserve"> </v>
      </c>
      <c r="M243" s="145">
        <f t="shared" si="73"/>
        <v>0</v>
      </c>
      <c r="N243" s="145" t="str">
        <f t="shared" si="74"/>
        <v xml:space="preserve"> </v>
      </c>
      <c r="O243" s="145" t="str">
        <f t="shared" si="75"/>
        <v xml:space="preserve"> </v>
      </c>
      <c r="P243" s="145" t="str">
        <f t="shared" si="76"/>
        <v xml:space="preserve"> </v>
      </c>
      <c r="Q243" s="150" t="e">
        <f t="shared" si="80"/>
        <v>#VALUE!</v>
      </c>
      <c r="R243" s="145" t="e">
        <f t="shared" si="81"/>
        <v>#VALUE!</v>
      </c>
      <c r="S243" s="126" t="e">
        <f t="shared" si="82"/>
        <v>#VALUE!</v>
      </c>
      <c r="T243" s="73" t="str">
        <f t="shared" si="83"/>
        <v>donnée(s) manquante(s)</v>
      </c>
      <c r="U243" s="74" t="str">
        <f t="shared" si="84"/>
        <v>donnée(s) manquante(s)</v>
      </c>
      <c r="V243" s="127" t="str">
        <f>IF(ISBLANK(H243)," ",IF(H243&lt;=Scenario!$C$3,0,IF(H243&lt;=Scenario!$C$5,1,IF(H243&lt;=Scenario!$C$6,2,IF(H243&lt;=Scenario!$C$7,3,IF(H243&lt;=Scenario!$C$8,4,5))))))</f>
        <v xml:space="preserve"> </v>
      </c>
      <c r="W243" s="127" t="str">
        <f>IF(ISBLANK(I243)," ",IF(I243&lt;=Scenario!$G$3,0,IF(I243&lt;=Scenario!$G$5,1,IF(I243&lt;=Scenario!$G$6,2,IF(I243&lt;=Scenario!$G$7,3,IF(I243&lt;=Scenario!$G$8,4,IF(I243&lt;=Scenario!$G$9,5,IF(I243&lt;=Scenario!$G$10,6,7))))))))</f>
        <v xml:space="preserve"> </v>
      </c>
      <c r="X243" s="12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2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27" t="e">
        <f t="shared" si="85"/>
        <v>#VALUE!</v>
      </c>
      <c r="AA243" s="127" t="e">
        <f t="shared" si="86"/>
        <v>#VALUE!</v>
      </c>
      <c r="AB243" s="126" t="e">
        <f t="shared" si="87"/>
        <v>#VALUE!</v>
      </c>
      <c r="AC243" s="73" t="str">
        <f t="shared" si="77"/>
        <v>missing data</v>
      </c>
      <c r="AD243" s="80" t="str">
        <f t="shared" si="78"/>
        <v>missing data</v>
      </c>
      <c r="AE243" s="128" t="e">
        <f t="shared" si="88"/>
        <v>#VALUE!</v>
      </c>
      <c r="AF243" s="81" t="e">
        <f t="shared" si="89"/>
        <v>#VALUE!</v>
      </c>
    </row>
    <row r="244" spans="1:32" x14ac:dyDescent="0.25">
      <c r="A244" s="114" t="s">
        <v>74</v>
      </c>
      <c r="B244" s="163"/>
      <c r="C244" s="105"/>
      <c r="D244" s="105"/>
      <c r="E244" s="104">
        <f t="shared" si="79"/>
        <v>0</v>
      </c>
      <c r="F244" s="105"/>
      <c r="G244" s="201"/>
      <c r="H244" s="201"/>
      <c r="I244" s="201"/>
      <c r="J244" s="150" t="str">
        <f t="shared" si="70"/>
        <v xml:space="preserve"> </v>
      </c>
      <c r="K244" s="145" t="str">
        <f t="shared" si="71"/>
        <v xml:space="preserve"> </v>
      </c>
      <c r="L244" s="145" t="str">
        <f t="shared" si="72"/>
        <v xml:space="preserve"> </v>
      </c>
      <c r="M244" s="145">
        <f t="shared" si="73"/>
        <v>0</v>
      </c>
      <c r="N244" s="145" t="str">
        <f t="shared" si="74"/>
        <v xml:space="preserve"> </v>
      </c>
      <c r="O244" s="145" t="str">
        <f t="shared" si="75"/>
        <v xml:space="preserve"> </v>
      </c>
      <c r="P244" s="145" t="str">
        <f t="shared" si="76"/>
        <v xml:space="preserve"> </v>
      </c>
      <c r="Q244" s="150" t="e">
        <f t="shared" si="80"/>
        <v>#VALUE!</v>
      </c>
      <c r="R244" s="145" t="e">
        <f t="shared" si="81"/>
        <v>#VALUE!</v>
      </c>
      <c r="S244" s="126" t="e">
        <f t="shared" si="82"/>
        <v>#VALUE!</v>
      </c>
      <c r="T244" s="73" t="str">
        <f t="shared" si="83"/>
        <v>donnée(s) manquante(s)</v>
      </c>
      <c r="U244" s="74" t="str">
        <f t="shared" si="84"/>
        <v>donnée(s) manquante(s)</v>
      </c>
      <c r="V244" s="127" t="str">
        <f>IF(ISBLANK(H244)," ",IF(H244&lt;=Scenario!$C$3,0,IF(H244&lt;=Scenario!$C$5,1,IF(H244&lt;=Scenario!$C$6,2,IF(H244&lt;=Scenario!$C$7,3,IF(H244&lt;=Scenario!$C$8,4,5))))))</f>
        <v xml:space="preserve"> </v>
      </c>
      <c r="W244" s="127" t="str">
        <f>IF(ISBLANK(I244)," ",IF(I244&lt;=Scenario!$G$3,0,IF(I244&lt;=Scenario!$G$5,1,IF(I244&lt;=Scenario!$G$6,2,IF(I244&lt;=Scenario!$G$7,3,IF(I244&lt;=Scenario!$G$8,4,IF(I244&lt;=Scenario!$G$9,5,IF(I244&lt;=Scenario!$G$10,6,7))))))))</f>
        <v xml:space="preserve"> </v>
      </c>
      <c r="X244" s="12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2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27" t="e">
        <f t="shared" si="85"/>
        <v>#VALUE!</v>
      </c>
      <c r="AA244" s="127" t="e">
        <f t="shared" si="86"/>
        <v>#VALUE!</v>
      </c>
      <c r="AB244" s="126" t="e">
        <f t="shared" si="87"/>
        <v>#VALUE!</v>
      </c>
      <c r="AC244" s="73" t="str">
        <f t="shared" si="77"/>
        <v>missing data</v>
      </c>
      <c r="AD244" s="80" t="str">
        <f t="shared" si="78"/>
        <v>missing data</v>
      </c>
      <c r="AE244" s="128" t="e">
        <f t="shared" si="88"/>
        <v>#VALUE!</v>
      </c>
      <c r="AF244" s="81" t="e">
        <f t="shared" si="89"/>
        <v>#VALUE!</v>
      </c>
    </row>
    <row r="245" spans="1:32" x14ac:dyDescent="0.25">
      <c r="A245" s="114" t="s">
        <v>74</v>
      </c>
      <c r="B245" s="163"/>
      <c r="C245" s="105"/>
      <c r="D245" s="105"/>
      <c r="E245" s="104">
        <f t="shared" si="79"/>
        <v>0</v>
      </c>
      <c r="F245" s="105"/>
      <c r="G245" s="201"/>
      <c r="H245" s="201"/>
      <c r="I245" s="201"/>
      <c r="J245" s="150" t="str">
        <f t="shared" si="70"/>
        <v xml:space="preserve"> </v>
      </c>
      <c r="K245" s="145" t="str">
        <f t="shared" si="71"/>
        <v xml:space="preserve"> </v>
      </c>
      <c r="L245" s="145" t="str">
        <f t="shared" si="72"/>
        <v xml:space="preserve"> </v>
      </c>
      <c r="M245" s="145">
        <f t="shared" si="73"/>
        <v>0</v>
      </c>
      <c r="N245" s="145" t="str">
        <f t="shared" si="74"/>
        <v xml:space="preserve"> </v>
      </c>
      <c r="O245" s="145" t="str">
        <f t="shared" si="75"/>
        <v xml:space="preserve"> </v>
      </c>
      <c r="P245" s="145" t="str">
        <f t="shared" si="76"/>
        <v xml:space="preserve"> </v>
      </c>
      <c r="Q245" s="150" t="e">
        <f t="shared" si="80"/>
        <v>#VALUE!</v>
      </c>
      <c r="R245" s="145" t="e">
        <f t="shared" si="81"/>
        <v>#VALUE!</v>
      </c>
      <c r="S245" s="126" t="e">
        <f t="shared" si="82"/>
        <v>#VALUE!</v>
      </c>
      <c r="T245" s="73" t="str">
        <f t="shared" si="83"/>
        <v>donnée(s) manquante(s)</v>
      </c>
      <c r="U245" s="74" t="str">
        <f t="shared" si="84"/>
        <v>donnée(s) manquante(s)</v>
      </c>
      <c r="V245" s="127" t="str">
        <f>IF(ISBLANK(H245)," ",IF(H245&lt;=Scenario!$C$3,0,IF(H245&lt;=Scenario!$C$5,1,IF(H245&lt;=Scenario!$C$6,2,IF(H245&lt;=Scenario!$C$7,3,IF(H245&lt;=Scenario!$C$8,4,5))))))</f>
        <v xml:space="preserve"> </v>
      </c>
      <c r="W245" s="127" t="str">
        <f>IF(ISBLANK(I245)," ",IF(I245&lt;=Scenario!$G$3,0,IF(I245&lt;=Scenario!$G$5,1,IF(I245&lt;=Scenario!$G$6,2,IF(I245&lt;=Scenario!$G$7,3,IF(I245&lt;=Scenario!$G$8,4,IF(I245&lt;=Scenario!$G$9,5,IF(I245&lt;=Scenario!$G$10,6,7))))))))</f>
        <v xml:space="preserve"> </v>
      </c>
      <c r="X245" s="12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2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27" t="e">
        <f t="shared" si="85"/>
        <v>#VALUE!</v>
      </c>
      <c r="AA245" s="127" t="e">
        <f t="shared" si="86"/>
        <v>#VALUE!</v>
      </c>
      <c r="AB245" s="126" t="e">
        <f t="shared" si="87"/>
        <v>#VALUE!</v>
      </c>
      <c r="AC245" s="73" t="str">
        <f t="shared" si="77"/>
        <v>missing data</v>
      </c>
      <c r="AD245" s="80" t="str">
        <f t="shared" si="78"/>
        <v>missing data</v>
      </c>
      <c r="AE245" s="128" t="e">
        <f t="shared" si="88"/>
        <v>#VALUE!</v>
      </c>
      <c r="AF245" s="81" t="e">
        <f t="shared" si="89"/>
        <v>#VALUE!</v>
      </c>
    </row>
    <row r="246" spans="1:32" x14ac:dyDescent="0.25">
      <c r="A246" s="114" t="s">
        <v>74</v>
      </c>
      <c r="B246" s="163"/>
      <c r="C246" s="105"/>
      <c r="D246" s="105"/>
      <c r="E246" s="104">
        <f t="shared" si="79"/>
        <v>0</v>
      </c>
      <c r="F246" s="105"/>
      <c r="G246" s="201"/>
      <c r="H246" s="201"/>
      <c r="I246" s="201"/>
      <c r="J246" s="150" t="str">
        <f t="shared" si="70"/>
        <v xml:space="preserve"> </v>
      </c>
      <c r="K246" s="145" t="str">
        <f t="shared" si="71"/>
        <v xml:space="preserve"> </v>
      </c>
      <c r="L246" s="145" t="str">
        <f t="shared" si="72"/>
        <v xml:space="preserve"> </v>
      </c>
      <c r="M246" s="145">
        <f t="shared" si="73"/>
        <v>0</v>
      </c>
      <c r="N246" s="145" t="str">
        <f t="shared" si="74"/>
        <v xml:space="preserve"> </v>
      </c>
      <c r="O246" s="145" t="str">
        <f t="shared" si="75"/>
        <v xml:space="preserve"> </v>
      </c>
      <c r="P246" s="145" t="str">
        <f t="shared" si="76"/>
        <v xml:space="preserve"> </v>
      </c>
      <c r="Q246" s="150" t="e">
        <f t="shared" si="80"/>
        <v>#VALUE!</v>
      </c>
      <c r="R246" s="145" t="e">
        <f t="shared" si="81"/>
        <v>#VALUE!</v>
      </c>
      <c r="S246" s="126" t="e">
        <f t="shared" si="82"/>
        <v>#VALUE!</v>
      </c>
      <c r="T246" s="73" t="str">
        <f t="shared" si="83"/>
        <v>donnée(s) manquante(s)</v>
      </c>
      <c r="U246" s="74" t="str">
        <f t="shared" si="84"/>
        <v>donnée(s) manquante(s)</v>
      </c>
      <c r="V246" s="127" t="str">
        <f>IF(ISBLANK(H246)," ",IF(H246&lt;=Scenario!$C$3,0,IF(H246&lt;=Scenario!$C$5,1,IF(H246&lt;=Scenario!$C$6,2,IF(H246&lt;=Scenario!$C$7,3,IF(H246&lt;=Scenario!$C$8,4,5))))))</f>
        <v xml:space="preserve"> </v>
      </c>
      <c r="W246" s="127" t="str">
        <f>IF(ISBLANK(I246)," ",IF(I246&lt;=Scenario!$G$3,0,IF(I246&lt;=Scenario!$G$5,1,IF(I246&lt;=Scenario!$G$6,2,IF(I246&lt;=Scenario!$G$7,3,IF(I246&lt;=Scenario!$G$8,4,IF(I246&lt;=Scenario!$G$9,5,IF(I246&lt;=Scenario!$G$10,6,7))))))))</f>
        <v xml:space="preserve"> </v>
      </c>
      <c r="X246" s="12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2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27" t="e">
        <f t="shared" si="85"/>
        <v>#VALUE!</v>
      </c>
      <c r="AA246" s="127" t="e">
        <f t="shared" si="86"/>
        <v>#VALUE!</v>
      </c>
      <c r="AB246" s="126" t="e">
        <f t="shared" si="87"/>
        <v>#VALUE!</v>
      </c>
      <c r="AC246" s="73" t="str">
        <f t="shared" si="77"/>
        <v>missing data</v>
      </c>
      <c r="AD246" s="80" t="str">
        <f t="shared" si="78"/>
        <v>missing data</v>
      </c>
      <c r="AE246" s="128" t="e">
        <f t="shared" si="88"/>
        <v>#VALUE!</v>
      </c>
      <c r="AF246" s="81" t="e">
        <f t="shared" si="89"/>
        <v>#VALUE!</v>
      </c>
    </row>
    <row r="247" spans="1:32" x14ac:dyDescent="0.25">
      <c r="A247" s="114" t="s">
        <v>74</v>
      </c>
      <c r="B247" s="163"/>
      <c r="C247" s="105"/>
      <c r="D247" s="105"/>
      <c r="E247" s="104">
        <f t="shared" si="79"/>
        <v>0</v>
      </c>
      <c r="F247" s="105"/>
      <c r="G247" s="201"/>
      <c r="H247" s="201"/>
      <c r="I247" s="201"/>
      <c r="J247" s="150" t="str">
        <f t="shared" si="70"/>
        <v xml:space="preserve"> </v>
      </c>
      <c r="K247" s="145" t="str">
        <f t="shared" si="71"/>
        <v xml:space="preserve"> </v>
      </c>
      <c r="L247" s="145" t="str">
        <f t="shared" si="72"/>
        <v xml:space="preserve"> </v>
      </c>
      <c r="M247" s="145">
        <f t="shared" si="73"/>
        <v>0</v>
      </c>
      <c r="N247" s="145" t="str">
        <f t="shared" si="74"/>
        <v xml:space="preserve"> </v>
      </c>
      <c r="O247" s="145" t="str">
        <f t="shared" si="75"/>
        <v xml:space="preserve"> </v>
      </c>
      <c r="P247" s="145" t="str">
        <f t="shared" si="76"/>
        <v xml:space="preserve"> </v>
      </c>
      <c r="Q247" s="150" t="e">
        <f t="shared" si="80"/>
        <v>#VALUE!</v>
      </c>
      <c r="R247" s="145" t="e">
        <f t="shared" si="81"/>
        <v>#VALUE!</v>
      </c>
      <c r="S247" s="126" t="e">
        <f t="shared" si="82"/>
        <v>#VALUE!</v>
      </c>
      <c r="T247" s="73" t="str">
        <f t="shared" si="83"/>
        <v>donnée(s) manquante(s)</v>
      </c>
      <c r="U247" s="74" t="str">
        <f t="shared" si="84"/>
        <v>donnée(s) manquante(s)</v>
      </c>
      <c r="V247" s="127" t="str">
        <f>IF(ISBLANK(H247)," ",IF(H247&lt;=Scenario!$C$3,0,IF(H247&lt;=Scenario!$C$5,1,IF(H247&lt;=Scenario!$C$6,2,IF(H247&lt;=Scenario!$C$7,3,IF(H247&lt;=Scenario!$C$8,4,5))))))</f>
        <v xml:space="preserve"> </v>
      </c>
      <c r="W247" s="127" t="str">
        <f>IF(ISBLANK(I247)," ",IF(I247&lt;=Scenario!$G$3,0,IF(I247&lt;=Scenario!$G$5,1,IF(I247&lt;=Scenario!$G$6,2,IF(I247&lt;=Scenario!$G$7,3,IF(I247&lt;=Scenario!$G$8,4,IF(I247&lt;=Scenario!$G$9,5,IF(I247&lt;=Scenario!$G$10,6,7))))))))</f>
        <v xml:space="preserve"> </v>
      </c>
      <c r="X247" s="12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2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27" t="e">
        <f t="shared" si="85"/>
        <v>#VALUE!</v>
      </c>
      <c r="AA247" s="127" t="e">
        <f t="shared" si="86"/>
        <v>#VALUE!</v>
      </c>
      <c r="AB247" s="126" t="e">
        <f t="shared" si="87"/>
        <v>#VALUE!</v>
      </c>
      <c r="AC247" s="73" t="str">
        <f t="shared" si="77"/>
        <v>missing data</v>
      </c>
      <c r="AD247" s="80" t="str">
        <f t="shared" si="78"/>
        <v>missing data</v>
      </c>
      <c r="AE247" s="128" t="e">
        <f t="shared" si="88"/>
        <v>#VALUE!</v>
      </c>
      <c r="AF247" s="81" t="e">
        <f t="shared" si="89"/>
        <v>#VALUE!</v>
      </c>
    </row>
    <row r="248" spans="1:32" x14ac:dyDescent="0.25">
      <c r="A248" s="114" t="s">
        <v>74</v>
      </c>
      <c r="B248" s="163"/>
      <c r="C248" s="105"/>
      <c r="D248" s="105"/>
      <c r="E248" s="104">
        <f t="shared" si="79"/>
        <v>0</v>
      </c>
      <c r="F248" s="105"/>
      <c r="G248" s="201"/>
      <c r="H248" s="201"/>
      <c r="I248" s="201"/>
      <c r="J248" s="150" t="str">
        <f t="shared" si="70"/>
        <v xml:space="preserve"> </v>
      </c>
      <c r="K248" s="145" t="str">
        <f t="shared" si="71"/>
        <v xml:space="preserve"> </v>
      </c>
      <c r="L248" s="145" t="str">
        <f t="shared" si="72"/>
        <v xml:space="preserve"> </v>
      </c>
      <c r="M248" s="145">
        <f t="shared" si="73"/>
        <v>0</v>
      </c>
      <c r="N248" s="145" t="str">
        <f t="shared" si="74"/>
        <v xml:space="preserve"> </v>
      </c>
      <c r="O248" s="145" t="str">
        <f t="shared" si="75"/>
        <v xml:space="preserve"> </v>
      </c>
      <c r="P248" s="145" t="str">
        <f t="shared" si="76"/>
        <v xml:space="preserve"> </v>
      </c>
      <c r="Q248" s="150" t="e">
        <f t="shared" si="80"/>
        <v>#VALUE!</v>
      </c>
      <c r="R248" s="145" t="e">
        <f t="shared" si="81"/>
        <v>#VALUE!</v>
      </c>
      <c r="S248" s="126" t="e">
        <f t="shared" si="82"/>
        <v>#VALUE!</v>
      </c>
      <c r="T248" s="73" t="str">
        <f t="shared" si="83"/>
        <v>donnée(s) manquante(s)</v>
      </c>
      <c r="U248" s="74" t="str">
        <f t="shared" si="84"/>
        <v>donnée(s) manquante(s)</v>
      </c>
      <c r="V248" s="127" t="str">
        <f>IF(ISBLANK(H248)," ",IF(H248&lt;=Scenario!$C$3,0,IF(H248&lt;=Scenario!$C$5,1,IF(H248&lt;=Scenario!$C$6,2,IF(H248&lt;=Scenario!$C$7,3,IF(H248&lt;=Scenario!$C$8,4,5))))))</f>
        <v xml:space="preserve"> </v>
      </c>
      <c r="W248" s="127" t="str">
        <f>IF(ISBLANK(I248)," ",IF(I248&lt;=Scenario!$G$3,0,IF(I248&lt;=Scenario!$G$5,1,IF(I248&lt;=Scenario!$G$6,2,IF(I248&lt;=Scenario!$G$7,3,IF(I248&lt;=Scenario!$G$8,4,IF(I248&lt;=Scenario!$G$9,5,IF(I248&lt;=Scenario!$G$10,6,7))))))))</f>
        <v xml:space="preserve"> </v>
      </c>
      <c r="X248" s="12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2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27" t="e">
        <f t="shared" si="85"/>
        <v>#VALUE!</v>
      </c>
      <c r="AA248" s="127" t="e">
        <f t="shared" si="86"/>
        <v>#VALUE!</v>
      </c>
      <c r="AB248" s="126" t="e">
        <f t="shared" si="87"/>
        <v>#VALUE!</v>
      </c>
      <c r="AC248" s="73" t="str">
        <f t="shared" si="77"/>
        <v>missing data</v>
      </c>
      <c r="AD248" s="80" t="str">
        <f t="shared" si="78"/>
        <v>missing data</v>
      </c>
      <c r="AE248" s="128" t="e">
        <f t="shared" si="88"/>
        <v>#VALUE!</v>
      </c>
      <c r="AF248" s="81" t="e">
        <f t="shared" si="89"/>
        <v>#VALUE!</v>
      </c>
    </row>
    <row r="249" spans="1:32" x14ac:dyDescent="0.25">
      <c r="A249" s="114" t="s">
        <v>74</v>
      </c>
      <c r="B249" s="163"/>
      <c r="C249" s="105"/>
      <c r="D249" s="105"/>
      <c r="E249" s="104">
        <f t="shared" si="79"/>
        <v>0</v>
      </c>
      <c r="F249" s="105"/>
      <c r="G249" s="201"/>
      <c r="H249" s="201"/>
      <c r="I249" s="201"/>
      <c r="J249" s="150" t="str">
        <f t="shared" si="70"/>
        <v xml:space="preserve"> </v>
      </c>
      <c r="K249" s="145" t="str">
        <f t="shared" si="71"/>
        <v xml:space="preserve"> </v>
      </c>
      <c r="L249" s="145" t="str">
        <f t="shared" si="72"/>
        <v xml:space="preserve"> </v>
      </c>
      <c r="M249" s="145">
        <f t="shared" si="73"/>
        <v>0</v>
      </c>
      <c r="N249" s="145" t="str">
        <f t="shared" si="74"/>
        <v xml:space="preserve"> </v>
      </c>
      <c r="O249" s="145" t="str">
        <f t="shared" si="75"/>
        <v xml:space="preserve"> </v>
      </c>
      <c r="P249" s="145" t="str">
        <f t="shared" si="76"/>
        <v xml:space="preserve"> </v>
      </c>
      <c r="Q249" s="150" t="e">
        <f t="shared" si="80"/>
        <v>#VALUE!</v>
      </c>
      <c r="R249" s="145" t="e">
        <f t="shared" si="81"/>
        <v>#VALUE!</v>
      </c>
      <c r="S249" s="126" t="e">
        <f t="shared" si="82"/>
        <v>#VALUE!</v>
      </c>
      <c r="T249" s="73" t="str">
        <f t="shared" si="83"/>
        <v>donnée(s) manquante(s)</v>
      </c>
      <c r="U249" s="74" t="str">
        <f t="shared" si="84"/>
        <v>donnée(s) manquante(s)</v>
      </c>
      <c r="V249" s="127" t="str">
        <f>IF(ISBLANK(H249)," ",IF(H249&lt;=Scenario!$C$3,0,IF(H249&lt;=Scenario!$C$5,1,IF(H249&lt;=Scenario!$C$6,2,IF(H249&lt;=Scenario!$C$7,3,IF(H249&lt;=Scenario!$C$8,4,5))))))</f>
        <v xml:space="preserve"> </v>
      </c>
      <c r="W249" s="127" t="str">
        <f>IF(ISBLANK(I249)," ",IF(I249&lt;=Scenario!$G$3,0,IF(I249&lt;=Scenario!$G$5,1,IF(I249&lt;=Scenario!$G$6,2,IF(I249&lt;=Scenario!$G$7,3,IF(I249&lt;=Scenario!$G$8,4,IF(I249&lt;=Scenario!$G$9,5,IF(I249&lt;=Scenario!$G$10,6,7))))))))</f>
        <v xml:space="preserve"> </v>
      </c>
      <c r="X249" s="12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2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27" t="e">
        <f t="shared" si="85"/>
        <v>#VALUE!</v>
      </c>
      <c r="AA249" s="127" t="e">
        <f t="shared" si="86"/>
        <v>#VALUE!</v>
      </c>
      <c r="AB249" s="126" t="e">
        <f t="shared" si="87"/>
        <v>#VALUE!</v>
      </c>
      <c r="AC249" s="73" t="str">
        <f t="shared" si="77"/>
        <v>missing data</v>
      </c>
      <c r="AD249" s="80" t="str">
        <f t="shared" si="78"/>
        <v>missing data</v>
      </c>
      <c r="AE249" s="128" t="e">
        <f t="shared" si="88"/>
        <v>#VALUE!</v>
      </c>
      <c r="AF249" s="81" t="e">
        <f t="shared" si="89"/>
        <v>#VALUE!</v>
      </c>
    </row>
    <row r="250" spans="1:32" x14ac:dyDescent="0.25">
      <c r="A250" s="114" t="s">
        <v>74</v>
      </c>
      <c r="B250" s="163"/>
      <c r="C250" s="105"/>
      <c r="D250" s="105"/>
      <c r="E250" s="104">
        <f t="shared" si="79"/>
        <v>0</v>
      </c>
      <c r="F250" s="105"/>
      <c r="G250" s="201"/>
      <c r="H250" s="201"/>
      <c r="I250" s="201"/>
      <c r="J250" s="150" t="str">
        <f t="shared" si="70"/>
        <v xml:space="preserve"> </v>
      </c>
      <c r="K250" s="145" t="str">
        <f t="shared" si="71"/>
        <v xml:space="preserve"> </v>
      </c>
      <c r="L250" s="145" t="str">
        <f t="shared" si="72"/>
        <v xml:space="preserve"> </v>
      </c>
      <c r="M250" s="145">
        <f t="shared" si="73"/>
        <v>0</v>
      </c>
      <c r="N250" s="145" t="str">
        <f t="shared" si="74"/>
        <v xml:space="preserve"> </v>
      </c>
      <c r="O250" s="145" t="str">
        <f t="shared" si="75"/>
        <v xml:space="preserve"> </v>
      </c>
      <c r="P250" s="145" t="str">
        <f t="shared" si="76"/>
        <v xml:space="preserve"> </v>
      </c>
      <c r="Q250" s="150" t="e">
        <f t="shared" si="80"/>
        <v>#VALUE!</v>
      </c>
      <c r="R250" s="145" t="e">
        <f t="shared" si="81"/>
        <v>#VALUE!</v>
      </c>
      <c r="S250" s="126" t="e">
        <f t="shared" si="82"/>
        <v>#VALUE!</v>
      </c>
      <c r="T250" s="73" t="str">
        <f t="shared" si="83"/>
        <v>donnée(s) manquante(s)</v>
      </c>
      <c r="U250" s="74" t="str">
        <f t="shared" si="84"/>
        <v>donnée(s) manquante(s)</v>
      </c>
      <c r="V250" s="127" t="str">
        <f>IF(ISBLANK(H250)," ",IF(H250&lt;=Scenario!$C$3,0,IF(H250&lt;=Scenario!$C$5,1,IF(H250&lt;=Scenario!$C$6,2,IF(H250&lt;=Scenario!$C$7,3,IF(H250&lt;=Scenario!$C$8,4,5))))))</f>
        <v xml:space="preserve"> </v>
      </c>
      <c r="W250" s="127" t="str">
        <f>IF(ISBLANK(I250)," ",IF(I250&lt;=Scenario!$G$3,0,IF(I250&lt;=Scenario!$G$5,1,IF(I250&lt;=Scenario!$G$6,2,IF(I250&lt;=Scenario!$G$7,3,IF(I250&lt;=Scenario!$G$8,4,IF(I250&lt;=Scenario!$G$9,5,IF(I250&lt;=Scenario!$G$10,6,7))))))))</f>
        <v xml:space="preserve"> </v>
      </c>
      <c r="X250" s="12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2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27" t="e">
        <f t="shared" si="85"/>
        <v>#VALUE!</v>
      </c>
      <c r="AA250" s="127" t="e">
        <f t="shared" si="86"/>
        <v>#VALUE!</v>
      </c>
      <c r="AB250" s="126" t="e">
        <f t="shared" si="87"/>
        <v>#VALUE!</v>
      </c>
      <c r="AC250" s="73" t="str">
        <f t="shared" si="77"/>
        <v>missing data</v>
      </c>
      <c r="AD250" s="80" t="str">
        <f t="shared" si="78"/>
        <v>missing data</v>
      </c>
      <c r="AE250" s="128" t="e">
        <f t="shared" si="88"/>
        <v>#VALUE!</v>
      </c>
      <c r="AF250" s="81" t="e">
        <f t="shared" si="89"/>
        <v>#VALUE!</v>
      </c>
    </row>
    <row r="251" spans="1:32" x14ac:dyDescent="0.25">
      <c r="A251" s="114" t="s">
        <v>74</v>
      </c>
      <c r="B251" s="163"/>
      <c r="C251" s="105"/>
      <c r="D251" s="105"/>
      <c r="E251" s="104">
        <f t="shared" si="79"/>
        <v>0</v>
      </c>
      <c r="F251" s="105"/>
      <c r="G251" s="201"/>
      <c r="H251" s="201"/>
      <c r="I251" s="201"/>
      <c r="J251" s="150" t="str">
        <f t="shared" si="70"/>
        <v xml:space="preserve"> </v>
      </c>
      <c r="K251" s="145" t="str">
        <f t="shared" si="71"/>
        <v xml:space="preserve"> </v>
      </c>
      <c r="L251" s="145" t="str">
        <f t="shared" si="72"/>
        <v xml:space="preserve"> </v>
      </c>
      <c r="M251" s="145">
        <f t="shared" si="73"/>
        <v>0</v>
      </c>
      <c r="N251" s="145" t="str">
        <f t="shared" si="74"/>
        <v xml:space="preserve"> </v>
      </c>
      <c r="O251" s="145" t="str">
        <f t="shared" si="75"/>
        <v xml:space="preserve"> </v>
      </c>
      <c r="P251" s="145" t="str">
        <f t="shared" si="76"/>
        <v xml:space="preserve"> </v>
      </c>
      <c r="Q251" s="150" t="e">
        <f t="shared" si="80"/>
        <v>#VALUE!</v>
      </c>
      <c r="R251" s="145" t="e">
        <f t="shared" si="81"/>
        <v>#VALUE!</v>
      </c>
      <c r="S251" s="126" t="e">
        <f t="shared" si="82"/>
        <v>#VALUE!</v>
      </c>
      <c r="T251" s="73" t="str">
        <f t="shared" si="83"/>
        <v>donnée(s) manquante(s)</v>
      </c>
      <c r="U251" s="74" t="str">
        <f t="shared" si="84"/>
        <v>donnée(s) manquante(s)</v>
      </c>
      <c r="V251" s="127" t="str">
        <f>IF(ISBLANK(H251)," ",IF(H251&lt;=Scenario!$C$3,0,IF(H251&lt;=Scenario!$C$5,1,IF(H251&lt;=Scenario!$C$6,2,IF(H251&lt;=Scenario!$C$7,3,IF(H251&lt;=Scenario!$C$8,4,5))))))</f>
        <v xml:space="preserve"> </v>
      </c>
      <c r="W251" s="127" t="str">
        <f>IF(ISBLANK(I251)," ",IF(I251&lt;=Scenario!$G$3,0,IF(I251&lt;=Scenario!$G$5,1,IF(I251&lt;=Scenario!$G$6,2,IF(I251&lt;=Scenario!$G$7,3,IF(I251&lt;=Scenario!$G$8,4,IF(I251&lt;=Scenario!$G$9,5,IF(I251&lt;=Scenario!$G$10,6,7))))))))</f>
        <v xml:space="preserve"> </v>
      </c>
      <c r="X251" s="12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2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27" t="e">
        <f t="shared" si="85"/>
        <v>#VALUE!</v>
      </c>
      <c r="AA251" s="127" t="e">
        <f t="shared" si="86"/>
        <v>#VALUE!</v>
      </c>
      <c r="AB251" s="126" t="e">
        <f t="shared" si="87"/>
        <v>#VALUE!</v>
      </c>
      <c r="AC251" s="73" t="str">
        <f t="shared" si="77"/>
        <v>missing data</v>
      </c>
      <c r="AD251" s="80" t="str">
        <f t="shared" si="78"/>
        <v>missing data</v>
      </c>
      <c r="AE251" s="128" t="e">
        <f t="shared" si="88"/>
        <v>#VALUE!</v>
      </c>
      <c r="AF251" s="81" t="e">
        <f t="shared" si="89"/>
        <v>#VALUE!</v>
      </c>
    </row>
    <row r="252" spans="1:32" x14ac:dyDescent="0.25">
      <c r="A252" s="114" t="s">
        <v>74</v>
      </c>
      <c r="B252" s="163"/>
      <c r="C252" s="105"/>
      <c r="D252" s="105"/>
      <c r="E252" s="104">
        <f t="shared" si="79"/>
        <v>0</v>
      </c>
      <c r="F252" s="105"/>
      <c r="G252" s="201"/>
      <c r="H252" s="201"/>
      <c r="I252" s="201"/>
      <c r="J252" s="150" t="str">
        <f t="shared" si="70"/>
        <v xml:space="preserve"> </v>
      </c>
      <c r="K252" s="145" t="str">
        <f t="shared" si="71"/>
        <v xml:space="preserve"> </v>
      </c>
      <c r="L252" s="145" t="str">
        <f t="shared" si="72"/>
        <v xml:space="preserve"> </v>
      </c>
      <c r="M252" s="145">
        <f t="shared" si="73"/>
        <v>0</v>
      </c>
      <c r="N252" s="145" t="str">
        <f t="shared" si="74"/>
        <v xml:space="preserve"> </v>
      </c>
      <c r="O252" s="145" t="str">
        <f t="shared" si="75"/>
        <v xml:space="preserve"> </v>
      </c>
      <c r="P252" s="145" t="str">
        <f t="shared" si="76"/>
        <v xml:space="preserve"> </v>
      </c>
      <c r="Q252" s="150" t="e">
        <f t="shared" si="80"/>
        <v>#VALUE!</v>
      </c>
      <c r="R252" s="145" t="e">
        <f t="shared" si="81"/>
        <v>#VALUE!</v>
      </c>
      <c r="S252" s="126" t="e">
        <f t="shared" si="82"/>
        <v>#VALUE!</v>
      </c>
      <c r="T252" s="73" t="str">
        <f t="shared" si="83"/>
        <v>donnée(s) manquante(s)</v>
      </c>
      <c r="U252" s="74" t="str">
        <f t="shared" si="84"/>
        <v>donnée(s) manquante(s)</v>
      </c>
      <c r="V252" s="127" t="str">
        <f>IF(ISBLANK(H252)," ",IF(H252&lt;=Scenario!$C$3,0,IF(H252&lt;=Scenario!$C$5,1,IF(H252&lt;=Scenario!$C$6,2,IF(H252&lt;=Scenario!$C$7,3,IF(H252&lt;=Scenario!$C$8,4,5))))))</f>
        <v xml:space="preserve"> </v>
      </c>
      <c r="W252" s="127" t="str">
        <f>IF(ISBLANK(I252)," ",IF(I252&lt;=Scenario!$G$3,0,IF(I252&lt;=Scenario!$G$5,1,IF(I252&lt;=Scenario!$G$6,2,IF(I252&lt;=Scenario!$G$7,3,IF(I252&lt;=Scenario!$G$8,4,IF(I252&lt;=Scenario!$G$9,5,IF(I252&lt;=Scenario!$G$10,6,7))))))))</f>
        <v xml:space="preserve"> </v>
      </c>
      <c r="X252" s="12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2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27" t="e">
        <f t="shared" si="85"/>
        <v>#VALUE!</v>
      </c>
      <c r="AA252" s="127" t="e">
        <f t="shared" si="86"/>
        <v>#VALUE!</v>
      </c>
      <c r="AB252" s="126" t="e">
        <f t="shared" si="87"/>
        <v>#VALUE!</v>
      </c>
      <c r="AC252" s="73" t="str">
        <f t="shared" si="77"/>
        <v>missing data</v>
      </c>
      <c r="AD252" s="80" t="str">
        <f t="shared" si="78"/>
        <v>missing data</v>
      </c>
      <c r="AE252" s="128" t="e">
        <f t="shared" si="88"/>
        <v>#VALUE!</v>
      </c>
      <c r="AF252" s="81" t="e">
        <f t="shared" si="89"/>
        <v>#VALUE!</v>
      </c>
    </row>
    <row r="253" spans="1:32" x14ac:dyDescent="0.25">
      <c r="A253" s="114" t="s">
        <v>74</v>
      </c>
      <c r="B253" s="163"/>
      <c r="C253" s="105"/>
      <c r="D253" s="105"/>
      <c r="E253" s="104">
        <f t="shared" si="79"/>
        <v>0</v>
      </c>
      <c r="F253" s="105"/>
      <c r="G253" s="201"/>
      <c r="H253" s="201"/>
      <c r="I253" s="201"/>
      <c r="J253" s="150" t="str">
        <f t="shared" si="70"/>
        <v xml:space="preserve"> </v>
      </c>
      <c r="K253" s="145" t="str">
        <f t="shared" si="71"/>
        <v xml:space="preserve"> </v>
      </c>
      <c r="L253" s="145" t="str">
        <f t="shared" si="72"/>
        <v xml:space="preserve"> </v>
      </c>
      <c r="M253" s="145">
        <f t="shared" si="73"/>
        <v>0</v>
      </c>
      <c r="N253" s="145" t="str">
        <f t="shared" si="74"/>
        <v xml:space="preserve"> </v>
      </c>
      <c r="O253" s="145" t="str">
        <f t="shared" si="75"/>
        <v xml:space="preserve"> </v>
      </c>
      <c r="P253" s="145" t="str">
        <f t="shared" si="76"/>
        <v xml:space="preserve"> </v>
      </c>
      <c r="Q253" s="150" t="e">
        <f t="shared" si="80"/>
        <v>#VALUE!</v>
      </c>
      <c r="R253" s="145" t="e">
        <f t="shared" si="81"/>
        <v>#VALUE!</v>
      </c>
      <c r="S253" s="126" t="e">
        <f t="shared" si="82"/>
        <v>#VALUE!</v>
      </c>
      <c r="T253" s="73" t="str">
        <f t="shared" si="83"/>
        <v>donnée(s) manquante(s)</v>
      </c>
      <c r="U253" s="74" t="str">
        <f t="shared" si="84"/>
        <v>donnée(s) manquante(s)</v>
      </c>
      <c r="V253" s="127" t="str">
        <f>IF(ISBLANK(H253)," ",IF(H253&lt;=Scenario!$C$3,0,IF(H253&lt;=Scenario!$C$5,1,IF(H253&lt;=Scenario!$C$6,2,IF(H253&lt;=Scenario!$C$7,3,IF(H253&lt;=Scenario!$C$8,4,5))))))</f>
        <v xml:space="preserve"> </v>
      </c>
      <c r="W253" s="127" t="str">
        <f>IF(ISBLANK(I253)," ",IF(I253&lt;=Scenario!$G$3,0,IF(I253&lt;=Scenario!$G$5,1,IF(I253&lt;=Scenario!$G$6,2,IF(I253&lt;=Scenario!$G$7,3,IF(I253&lt;=Scenario!$G$8,4,IF(I253&lt;=Scenario!$G$9,5,IF(I253&lt;=Scenario!$G$10,6,7))))))))</f>
        <v xml:space="preserve"> </v>
      </c>
      <c r="X253" s="12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2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27" t="e">
        <f t="shared" si="85"/>
        <v>#VALUE!</v>
      </c>
      <c r="AA253" s="127" t="e">
        <f t="shared" si="86"/>
        <v>#VALUE!</v>
      </c>
      <c r="AB253" s="126" t="e">
        <f t="shared" si="87"/>
        <v>#VALUE!</v>
      </c>
      <c r="AC253" s="73" t="str">
        <f t="shared" si="77"/>
        <v>missing data</v>
      </c>
      <c r="AD253" s="80" t="str">
        <f t="shared" si="78"/>
        <v>missing data</v>
      </c>
      <c r="AE253" s="128" t="e">
        <f t="shared" si="88"/>
        <v>#VALUE!</v>
      </c>
      <c r="AF253" s="81" t="e">
        <f t="shared" si="89"/>
        <v>#VALUE!</v>
      </c>
    </row>
    <row r="254" spans="1:32" x14ac:dyDescent="0.25">
      <c r="A254" s="114" t="s">
        <v>74</v>
      </c>
      <c r="B254" s="163"/>
      <c r="C254" s="105"/>
      <c r="D254" s="105"/>
      <c r="E254" s="104">
        <f t="shared" si="79"/>
        <v>0</v>
      </c>
      <c r="F254" s="105"/>
      <c r="G254" s="201"/>
      <c r="H254" s="201"/>
      <c r="I254" s="201"/>
      <c r="J254" s="150" t="str">
        <f t="shared" si="70"/>
        <v xml:space="preserve"> </v>
      </c>
      <c r="K254" s="145" t="str">
        <f t="shared" si="71"/>
        <v xml:space="preserve"> </v>
      </c>
      <c r="L254" s="145" t="str">
        <f t="shared" si="72"/>
        <v xml:space="preserve"> </v>
      </c>
      <c r="M254" s="145">
        <f t="shared" si="73"/>
        <v>0</v>
      </c>
      <c r="N254" s="145" t="str">
        <f t="shared" si="74"/>
        <v xml:space="preserve"> </v>
      </c>
      <c r="O254" s="145" t="str">
        <f t="shared" si="75"/>
        <v xml:space="preserve"> </v>
      </c>
      <c r="P254" s="145" t="str">
        <f t="shared" si="76"/>
        <v xml:space="preserve"> </v>
      </c>
      <c r="Q254" s="150" t="e">
        <f t="shared" si="80"/>
        <v>#VALUE!</v>
      </c>
      <c r="R254" s="145" t="e">
        <f t="shared" si="81"/>
        <v>#VALUE!</v>
      </c>
      <c r="S254" s="126" t="e">
        <f t="shared" si="82"/>
        <v>#VALUE!</v>
      </c>
      <c r="T254" s="73" t="str">
        <f t="shared" si="83"/>
        <v>donnée(s) manquante(s)</v>
      </c>
      <c r="U254" s="74" t="str">
        <f t="shared" si="84"/>
        <v>donnée(s) manquante(s)</v>
      </c>
      <c r="V254" s="127" t="str">
        <f>IF(ISBLANK(H254)," ",IF(H254&lt;=Scenario!$C$3,0,IF(H254&lt;=Scenario!$C$5,1,IF(H254&lt;=Scenario!$C$6,2,IF(H254&lt;=Scenario!$C$7,3,IF(H254&lt;=Scenario!$C$8,4,5))))))</f>
        <v xml:space="preserve"> </v>
      </c>
      <c r="W254" s="127" t="str">
        <f>IF(ISBLANK(I254)," ",IF(I254&lt;=Scenario!$G$3,0,IF(I254&lt;=Scenario!$G$5,1,IF(I254&lt;=Scenario!$G$6,2,IF(I254&lt;=Scenario!$G$7,3,IF(I254&lt;=Scenario!$G$8,4,IF(I254&lt;=Scenario!$G$9,5,IF(I254&lt;=Scenario!$G$10,6,7))))))))</f>
        <v xml:space="preserve"> </v>
      </c>
      <c r="X254" s="12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2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27" t="e">
        <f t="shared" si="85"/>
        <v>#VALUE!</v>
      </c>
      <c r="AA254" s="127" t="e">
        <f t="shared" si="86"/>
        <v>#VALUE!</v>
      </c>
      <c r="AB254" s="126" t="e">
        <f t="shared" si="87"/>
        <v>#VALUE!</v>
      </c>
      <c r="AC254" s="73" t="str">
        <f t="shared" si="77"/>
        <v>missing data</v>
      </c>
      <c r="AD254" s="80" t="str">
        <f t="shared" si="78"/>
        <v>missing data</v>
      </c>
      <c r="AE254" s="128" t="e">
        <f t="shared" si="88"/>
        <v>#VALUE!</v>
      </c>
      <c r="AF254" s="81" t="e">
        <f t="shared" si="89"/>
        <v>#VALUE!</v>
      </c>
    </row>
    <row r="255" spans="1:32" x14ac:dyDescent="0.25">
      <c r="A255" s="114" t="s">
        <v>74</v>
      </c>
      <c r="B255" s="163"/>
      <c r="C255" s="105"/>
      <c r="D255" s="105"/>
      <c r="E255" s="104">
        <f t="shared" si="79"/>
        <v>0</v>
      </c>
      <c r="F255" s="105"/>
      <c r="G255" s="201"/>
      <c r="H255" s="201"/>
      <c r="I255" s="201"/>
      <c r="J255" s="150" t="str">
        <f t="shared" si="70"/>
        <v xml:space="preserve"> </v>
      </c>
      <c r="K255" s="145" t="str">
        <f t="shared" si="71"/>
        <v xml:space="preserve"> </v>
      </c>
      <c r="L255" s="145" t="str">
        <f t="shared" si="72"/>
        <v xml:space="preserve"> </v>
      </c>
      <c r="M255" s="145">
        <f t="shared" si="73"/>
        <v>0</v>
      </c>
      <c r="N255" s="145" t="str">
        <f t="shared" si="74"/>
        <v xml:space="preserve"> </v>
      </c>
      <c r="O255" s="145" t="str">
        <f t="shared" si="75"/>
        <v xml:space="preserve"> </v>
      </c>
      <c r="P255" s="145" t="str">
        <f t="shared" si="76"/>
        <v xml:space="preserve"> </v>
      </c>
      <c r="Q255" s="150" t="e">
        <f t="shared" si="80"/>
        <v>#VALUE!</v>
      </c>
      <c r="R255" s="145" t="e">
        <f t="shared" si="81"/>
        <v>#VALUE!</v>
      </c>
      <c r="S255" s="126" t="e">
        <f t="shared" si="82"/>
        <v>#VALUE!</v>
      </c>
      <c r="T255" s="73" t="str">
        <f t="shared" si="83"/>
        <v>donnée(s) manquante(s)</v>
      </c>
      <c r="U255" s="74" t="str">
        <f t="shared" si="84"/>
        <v>donnée(s) manquante(s)</v>
      </c>
      <c r="V255" s="127" t="str">
        <f>IF(ISBLANK(H255)," ",IF(H255&lt;=Scenario!$C$3,0,IF(H255&lt;=Scenario!$C$5,1,IF(H255&lt;=Scenario!$C$6,2,IF(H255&lt;=Scenario!$C$7,3,IF(H255&lt;=Scenario!$C$8,4,5))))))</f>
        <v xml:space="preserve"> </v>
      </c>
      <c r="W255" s="127" t="str">
        <f>IF(ISBLANK(I255)," ",IF(I255&lt;=Scenario!$G$3,0,IF(I255&lt;=Scenario!$G$5,1,IF(I255&lt;=Scenario!$G$6,2,IF(I255&lt;=Scenario!$G$7,3,IF(I255&lt;=Scenario!$G$8,4,IF(I255&lt;=Scenario!$G$9,5,IF(I255&lt;=Scenario!$G$10,6,7))))))))</f>
        <v xml:space="preserve"> </v>
      </c>
      <c r="X255" s="12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2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27" t="e">
        <f t="shared" si="85"/>
        <v>#VALUE!</v>
      </c>
      <c r="AA255" s="127" t="e">
        <f t="shared" si="86"/>
        <v>#VALUE!</v>
      </c>
      <c r="AB255" s="126" t="e">
        <f t="shared" si="87"/>
        <v>#VALUE!</v>
      </c>
      <c r="AC255" s="73" t="str">
        <f t="shared" si="77"/>
        <v>missing data</v>
      </c>
      <c r="AD255" s="80" t="str">
        <f t="shared" si="78"/>
        <v>missing data</v>
      </c>
      <c r="AE255" s="128" t="e">
        <f t="shared" si="88"/>
        <v>#VALUE!</v>
      </c>
      <c r="AF255" s="81" t="e">
        <f t="shared" si="89"/>
        <v>#VALUE!</v>
      </c>
    </row>
    <row r="256" spans="1:32" x14ac:dyDescent="0.25">
      <c r="A256" s="114" t="s">
        <v>74</v>
      </c>
      <c r="B256" s="163"/>
      <c r="C256" s="105"/>
      <c r="D256" s="105"/>
      <c r="E256" s="104">
        <f t="shared" si="79"/>
        <v>0</v>
      </c>
      <c r="F256" s="105"/>
      <c r="G256" s="201"/>
      <c r="H256" s="201"/>
      <c r="I256" s="201"/>
      <c r="J256" s="150" t="str">
        <f t="shared" si="70"/>
        <v xml:space="preserve"> </v>
      </c>
      <c r="K256" s="145" t="str">
        <f t="shared" si="71"/>
        <v xml:space="preserve"> </v>
      </c>
      <c r="L256" s="145" t="str">
        <f t="shared" si="72"/>
        <v xml:space="preserve"> </v>
      </c>
      <c r="M256" s="145">
        <f t="shared" si="73"/>
        <v>0</v>
      </c>
      <c r="N256" s="145" t="str">
        <f t="shared" si="74"/>
        <v xml:space="preserve"> </v>
      </c>
      <c r="O256" s="145" t="str">
        <f t="shared" si="75"/>
        <v xml:space="preserve"> </v>
      </c>
      <c r="P256" s="145" t="str">
        <f t="shared" si="76"/>
        <v xml:space="preserve"> </v>
      </c>
      <c r="Q256" s="150" t="e">
        <f t="shared" si="80"/>
        <v>#VALUE!</v>
      </c>
      <c r="R256" s="145" t="e">
        <f t="shared" si="81"/>
        <v>#VALUE!</v>
      </c>
      <c r="S256" s="126" t="e">
        <f t="shared" si="82"/>
        <v>#VALUE!</v>
      </c>
      <c r="T256" s="73" t="str">
        <f t="shared" si="83"/>
        <v>donnée(s) manquante(s)</v>
      </c>
      <c r="U256" s="74" t="str">
        <f t="shared" si="84"/>
        <v>donnée(s) manquante(s)</v>
      </c>
      <c r="V256" s="127" t="str">
        <f>IF(ISBLANK(H256)," ",IF(H256&lt;=Scenario!$C$3,0,IF(H256&lt;=Scenario!$C$5,1,IF(H256&lt;=Scenario!$C$6,2,IF(H256&lt;=Scenario!$C$7,3,IF(H256&lt;=Scenario!$C$8,4,5))))))</f>
        <v xml:space="preserve"> </v>
      </c>
      <c r="W256" s="127" t="str">
        <f>IF(ISBLANK(I256)," ",IF(I256&lt;=Scenario!$G$3,0,IF(I256&lt;=Scenario!$G$5,1,IF(I256&lt;=Scenario!$G$6,2,IF(I256&lt;=Scenario!$G$7,3,IF(I256&lt;=Scenario!$G$8,4,IF(I256&lt;=Scenario!$G$9,5,IF(I256&lt;=Scenario!$G$10,6,7))))))))</f>
        <v xml:space="preserve"> </v>
      </c>
      <c r="X256" s="12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2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27" t="e">
        <f t="shared" si="85"/>
        <v>#VALUE!</v>
      </c>
      <c r="AA256" s="127" t="e">
        <f t="shared" si="86"/>
        <v>#VALUE!</v>
      </c>
      <c r="AB256" s="126" t="e">
        <f t="shared" si="87"/>
        <v>#VALUE!</v>
      </c>
      <c r="AC256" s="73" t="str">
        <f t="shared" si="77"/>
        <v>missing data</v>
      </c>
      <c r="AD256" s="80" t="str">
        <f t="shared" si="78"/>
        <v>missing data</v>
      </c>
      <c r="AE256" s="128" t="e">
        <f t="shared" si="88"/>
        <v>#VALUE!</v>
      </c>
      <c r="AF256" s="81" t="e">
        <f t="shared" si="89"/>
        <v>#VALUE!</v>
      </c>
    </row>
    <row r="257" spans="1:32" x14ac:dyDescent="0.25">
      <c r="A257" s="114" t="s">
        <v>74</v>
      </c>
      <c r="B257" s="163"/>
      <c r="C257" s="105"/>
      <c r="D257" s="105"/>
      <c r="E257" s="104">
        <f t="shared" si="79"/>
        <v>0</v>
      </c>
      <c r="F257" s="105"/>
      <c r="G257" s="201"/>
      <c r="H257" s="201"/>
      <c r="I257" s="201"/>
      <c r="J257" s="150" t="str">
        <f t="shared" si="70"/>
        <v xml:space="preserve"> </v>
      </c>
      <c r="K257" s="145" t="str">
        <f t="shared" si="71"/>
        <v xml:space="preserve"> </v>
      </c>
      <c r="L257" s="145" t="str">
        <f t="shared" si="72"/>
        <v xml:space="preserve"> </v>
      </c>
      <c r="M257" s="145">
        <f t="shared" si="73"/>
        <v>0</v>
      </c>
      <c r="N257" s="145" t="str">
        <f t="shared" si="74"/>
        <v xml:space="preserve"> </v>
      </c>
      <c r="O257" s="145" t="str">
        <f t="shared" si="75"/>
        <v xml:space="preserve"> </v>
      </c>
      <c r="P257" s="145" t="str">
        <f t="shared" si="76"/>
        <v xml:space="preserve"> </v>
      </c>
      <c r="Q257" s="150" t="e">
        <f t="shared" si="80"/>
        <v>#VALUE!</v>
      </c>
      <c r="R257" s="145" t="e">
        <f t="shared" si="81"/>
        <v>#VALUE!</v>
      </c>
      <c r="S257" s="126" t="e">
        <f t="shared" si="82"/>
        <v>#VALUE!</v>
      </c>
      <c r="T257" s="73" t="str">
        <f t="shared" si="83"/>
        <v>donnée(s) manquante(s)</v>
      </c>
      <c r="U257" s="74" t="str">
        <f t="shared" si="84"/>
        <v>donnée(s) manquante(s)</v>
      </c>
      <c r="V257" s="127" t="str">
        <f>IF(ISBLANK(H257)," ",IF(H257&lt;=Scenario!$C$3,0,IF(H257&lt;=Scenario!$C$5,1,IF(H257&lt;=Scenario!$C$6,2,IF(H257&lt;=Scenario!$C$7,3,IF(H257&lt;=Scenario!$C$8,4,5))))))</f>
        <v xml:space="preserve"> </v>
      </c>
      <c r="W257" s="127" t="str">
        <f>IF(ISBLANK(I257)," ",IF(I257&lt;=Scenario!$G$3,0,IF(I257&lt;=Scenario!$G$5,1,IF(I257&lt;=Scenario!$G$6,2,IF(I257&lt;=Scenario!$G$7,3,IF(I257&lt;=Scenario!$G$8,4,IF(I257&lt;=Scenario!$G$9,5,IF(I257&lt;=Scenario!$G$10,6,7))))))))</f>
        <v xml:space="preserve"> </v>
      </c>
      <c r="X257" s="12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2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27" t="e">
        <f t="shared" si="85"/>
        <v>#VALUE!</v>
      </c>
      <c r="AA257" s="127" t="e">
        <f t="shared" si="86"/>
        <v>#VALUE!</v>
      </c>
      <c r="AB257" s="126" t="e">
        <f t="shared" si="87"/>
        <v>#VALUE!</v>
      </c>
      <c r="AC257" s="73" t="str">
        <f t="shared" si="77"/>
        <v>missing data</v>
      </c>
      <c r="AD257" s="80" t="str">
        <f t="shared" si="78"/>
        <v>missing data</v>
      </c>
      <c r="AE257" s="128" t="e">
        <f t="shared" si="88"/>
        <v>#VALUE!</v>
      </c>
      <c r="AF257" s="81" t="e">
        <f t="shared" si="89"/>
        <v>#VALUE!</v>
      </c>
    </row>
    <row r="258" spans="1:32" x14ac:dyDescent="0.25">
      <c r="A258" s="114" t="s">
        <v>74</v>
      </c>
      <c r="B258" s="163"/>
      <c r="C258" s="105"/>
      <c r="D258" s="105"/>
      <c r="E258" s="104">
        <f t="shared" si="79"/>
        <v>0</v>
      </c>
      <c r="F258" s="105"/>
      <c r="G258" s="201"/>
      <c r="H258" s="201"/>
      <c r="I258" s="201"/>
      <c r="J258" s="150" t="str">
        <f t="shared" si="70"/>
        <v xml:space="preserve"> </v>
      </c>
      <c r="K258" s="145" t="str">
        <f t="shared" si="71"/>
        <v xml:space="preserve"> </v>
      </c>
      <c r="L258" s="145" t="str">
        <f t="shared" si="72"/>
        <v xml:space="preserve"> </v>
      </c>
      <c r="M258" s="145">
        <f t="shared" si="73"/>
        <v>0</v>
      </c>
      <c r="N258" s="145" t="str">
        <f t="shared" si="74"/>
        <v xml:space="preserve"> </v>
      </c>
      <c r="O258" s="145" t="str">
        <f t="shared" si="75"/>
        <v xml:space="preserve"> </v>
      </c>
      <c r="P258" s="145" t="str">
        <f t="shared" si="76"/>
        <v xml:space="preserve"> </v>
      </c>
      <c r="Q258" s="150" t="e">
        <f t="shared" si="80"/>
        <v>#VALUE!</v>
      </c>
      <c r="R258" s="145" t="e">
        <f t="shared" si="81"/>
        <v>#VALUE!</v>
      </c>
      <c r="S258" s="126" t="e">
        <f t="shared" si="82"/>
        <v>#VALUE!</v>
      </c>
      <c r="T258" s="73" t="str">
        <f t="shared" si="83"/>
        <v>donnée(s) manquante(s)</v>
      </c>
      <c r="U258" s="74" t="str">
        <f t="shared" si="84"/>
        <v>donnée(s) manquante(s)</v>
      </c>
      <c r="V258" s="127" t="str">
        <f>IF(ISBLANK(H258)," ",IF(H258&lt;=Scenario!$C$3,0,IF(H258&lt;=Scenario!$C$5,1,IF(H258&lt;=Scenario!$C$6,2,IF(H258&lt;=Scenario!$C$7,3,IF(H258&lt;=Scenario!$C$8,4,5))))))</f>
        <v xml:space="preserve"> </v>
      </c>
      <c r="W258" s="127" t="str">
        <f>IF(ISBLANK(I258)," ",IF(I258&lt;=Scenario!$G$3,0,IF(I258&lt;=Scenario!$G$5,1,IF(I258&lt;=Scenario!$G$6,2,IF(I258&lt;=Scenario!$G$7,3,IF(I258&lt;=Scenario!$G$8,4,IF(I258&lt;=Scenario!$G$9,5,IF(I258&lt;=Scenario!$G$10,6,7))))))))</f>
        <v xml:space="preserve"> </v>
      </c>
      <c r="X258" s="12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2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27" t="e">
        <f t="shared" si="85"/>
        <v>#VALUE!</v>
      </c>
      <c r="AA258" s="127" t="e">
        <f t="shared" si="86"/>
        <v>#VALUE!</v>
      </c>
      <c r="AB258" s="126" t="e">
        <f t="shared" si="87"/>
        <v>#VALUE!</v>
      </c>
      <c r="AC258" s="73" t="str">
        <f t="shared" si="77"/>
        <v>missing data</v>
      </c>
      <c r="AD258" s="80" t="str">
        <f t="shared" si="78"/>
        <v>missing data</v>
      </c>
      <c r="AE258" s="128" t="e">
        <f t="shared" si="88"/>
        <v>#VALUE!</v>
      </c>
      <c r="AF258" s="81" t="e">
        <f t="shared" si="89"/>
        <v>#VALUE!</v>
      </c>
    </row>
    <row r="259" spans="1:32" x14ac:dyDescent="0.25">
      <c r="A259" s="114" t="s">
        <v>74</v>
      </c>
      <c r="B259" s="163"/>
      <c r="C259" s="105"/>
      <c r="D259" s="105"/>
      <c r="E259" s="104">
        <f t="shared" si="79"/>
        <v>0</v>
      </c>
      <c r="F259" s="105"/>
      <c r="G259" s="201"/>
      <c r="H259" s="201"/>
      <c r="I259" s="201"/>
      <c r="J259" s="150" t="str">
        <f t="shared" si="70"/>
        <v xml:space="preserve"> </v>
      </c>
      <c r="K259" s="145" t="str">
        <f t="shared" si="71"/>
        <v xml:space="preserve"> </v>
      </c>
      <c r="L259" s="145" t="str">
        <f t="shared" si="72"/>
        <v xml:space="preserve"> </v>
      </c>
      <c r="M259" s="145">
        <f t="shared" si="73"/>
        <v>0</v>
      </c>
      <c r="N259" s="145" t="str">
        <f t="shared" si="74"/>
        <v xml:space="preserve"> </v>
      </c>
      <c r="O259" s="145" t="str">
        <f t="shared" si="75"/>
        <v xml:space="preserve"> </v>
      </c>
      <c r="P259" s="145" t="str">
        <f t="shared" si="76"/>
        <v xml:space="preserve"> </v>
      </c>
      <c r="Q259" s="150" t="e">
        <f t="shared" si="80"/>
        <v>#VALUE!</v>
      </c>
      <c r="R259" s="145" t="e">
        <f t="shared" si="81"/>
        <v>#VALUE!</v>
      </c>
      <c r="S259" s="126" t="e">
        <f t="shared" si="82"/>
        <v>#VALUE!</v>
      </c>
      <c r="T259" s="73" t="str">
        <f t="shared" si="83"/>
        <v>donnée(s) manquante(s)</v>
      </c>
      <c r="U259" s="74" t="str">
        <f t="shared" si="84"/>
        <v>donnée(s) manquante(s)</v>
      </c>
      <c r="V259" s="127" t="str">
        <f>IF(ISBLANK(H259)," ",IF(H259&lt;=Scenario!$C$3,0,IF(H259&lt;=Scenario!$C$5,1,IF(H259&lt;=Scenario!$C$6,2,IF(H259&lt;=Scenario!$C$7,3,IF(H259&lt;=Scenario!$C$8,4,5))))))</f>
        <v xml:space="preserve"> </v>
      </c>
      <c r="W259" s="127" t="str">
        <f>IF(ISBLANK(I259)," ",IF(I259&lt;=Scenario!$G$3,0,IF(I259&lt;=Scenario!$G$5,1,IF(I259&lt;=Scenario!$G$6,2,IF(I259&lt;=Scenario!$G$7,3,IF(I259&lt;=Scenario!$G$8,4,IF(I259&lt;=Scenario!$G$9,5,IF(I259&lt;=Scenario!$G$10,6,7))))))))</f>
        <v xml:space="preserve"> </v>
      </c>
      <c r="X259" s="12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2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27" t="e">
        <f t="shared" si="85"/>
        <v>#VALUE!</v>
      </c>
      <c r="AA259" s="127" t="e">
        <f t="shared" si="86"/>
        <v>#VALUE!</v>
      </c>
      <c r="AB259" s="126" t="e">
        <f t="shared" si="87"/>
        <v>#VALUE!</v>
      </c>
      <c r="AC259" s="73" t="str">
        <f t="shared" si="77"/>
        <v>missing data</v>
      </c>
      <c r="AD259" s="80" t="str">
        <f t="shared" si="78"/>
        <v>missing data</v>
      </c>
      <c r="AE259" s="128" t="e">
        <f t="shared" si="88"/>
        <v>#VALUE!</v>
      </c>
      <c r="AF259" s="81" t="e">
        <f t="shared" si="89"/>
        <v>#VALUE!</v>
      </c>
    </row>
    <row r="260" spans="1:32" x14ac:dyDescent="0.25">
      <c r="A260" s="114" t="s">
        <v>74</v>
      </c>
      <c r="B260" s="163"/>
      <c r="C260" s="105"/>
      <c r="D260" s="105"/>
      <c r="E260" s="104">
        <f t="shared" si="79"/>
        <v>0</v>
      </c>
      <c r="F260" s="105"/>
      <c r="G260" s="201"/>
      <c r="H260" s="201"/>
      <c r="I260" s="201"/>
      <c r="J260" s="150" t="str">
        <f t="shared" ref="J260:J323" si="90">IF(ISBLANK(B260)," ",IF(B260&lt;=335,0,IF(B260&lt;=670,1,IF(B260&lt;=1005,2,IF(B260&lt;=1340,3,IF(B260&lt;=1675,4,IF(B260&lt;=2010,5,IF(B260&lt;=2345,6,IF(B260&lt;=2680,7,IF(B260&lt;=3015,8,IF(B260&lt;=3350,9,10)))))))))))</f>
        <v xml:space="preserve"> </v>
      </c>
      <c r="K260" s="145" t="str">
        <f t="shared" ref="K260:K323" si="91">IF(ISBLANK(C260)," ",IF(C260&lt;=4.5,0,IF(ROUND(C260,1)&lt;=9,1,IF(C260&lt;=13.5,2,IF(ROUND(C260,1)&lt;=18,3,IF(C260&lt;=22.5,4,IF(ROUND(C260,1)&lt;=27,5,IF(ROUND(C260,1)&lt;=31,6,IF(ROUND(C260,1)&lt;=36,7,IF(ROUND(C260,1)&lt;=40,8,IF(ROUND(C260,1)&lt;=45,9,10)))))))))))</f>
        <v xml:space="preserve"> </v>
      </c>
      <c r="L260" s="145" t="str">
        <f t="shared" ref="L260:L323" si="92">IF(ISBLANK(D260)," ",IF(D260&lt;=1,0,IF(D260&lt;=2,1,IF(D260&lt;=3,2,IF(D260&lt;=4,3,IF(D260&lt;=5,4,IF(D260&lt;=6,5,IF(D260&lt;=7,6,IF(D260&lt;=8,7,IF(D260&lt;=9,8,IF(D260&lt;=10,9,10)))))))))))</f>
        <v xml:space="preserve"> </v>
      </c>
      <c r="M260" s="145">
        <f t="shared" ref="M260:M323" si="93">IF(ISBLANK(E260)," ",IF(E260&lt;=90,0,IF(E260&lt;=180,1,IF(E260&lt;=270,2,IF(E260&lt;=360,3,IF(E260&lt;=450,4,IF(E260&lt;=540,5,IF(E260&lt;=630,6,IF(E260&lt;=720,7,IF(E260&lt;=810,8,IF(E260&lt;=900,9,10)))))))))))</f>
        <v>0</v>
      </c>
      <c r="N260" s="145" t="str">
        <f t="shared" ref="N260:N323" si="94">IF(ISBLANK(G260)," ",IF(G260&lt;=40,0,IF(G260&lt;=60,1,IF(G260&lt;=80,2,5))))</f>
        <v xml:space="preserve"> </v>
      </c>
      <c r="O260" s="145" t="str">
        <f t="shared" ref="O260:O323" si="95">IF(ISBLANK(H260)," ",IF(H260&lt;=0.9,0,IF(H260&lt;=1.9,1,IF(H260&lt;=2.8,2,IF(H260&lt;=3.7,3,IF(H260&lt;=4.7,4,5))))))</f>
        <v xml:space="preserve"> </v>
      </c>
      <c r="P260" s="145" t="str">
        <f t="shared" ref="P260:P323" si="96">IF(ISBLANK(I260)," ",IF(I260&lt;=1.6,0,IF(I260&lt;=3.2,1,IF(I260&lt;=4.8,2,IF(I260&lt;=6.4,3,IF(ROUND(I260,1)&lt;=8,4,5))))))</f>
        <v xml:space="preserve"> </v>
      </c>
      <c r="Q260" s="150" t="e">
        <f t="shared" si="80"/>
        <v>#VALUE!</v>
      </c>
      <c r="R260" s="145" t="e">
        <f t="shared" si="81"/>
        <v>#VALUE!</v>
      </c>
      <c r="S260" s="126" t="e">
        <f t="shared" si="82"/>
        <v>#VALUE!</v>
      </c>
      <c r="T260" s="73" t="str">
        <f t="shared" si="83"/>
        <v>donnée(s) manquante(s)</v>
      </c>
      <c r="U260" s="74" t="str">
        <f t="shared" si="84"/>
        <v>donnée(s) manquante(s)</v>
      </c>
      <c r="V260" s="127" t="str">
        <f>IF(ISBLANK(H260)," ",IF(H260&lt;=Scenario!$C$3,0,IF(H260&lt;=Scenario!$C$5,1,IF(H260&lt;=Scenario!$C$6,2,IF(H260&lt;=Scenario!$C$7,3,IF(H260&lt;=Scenario!$C$8,4,5))))))</f>
        <v xml:space="preserve"> </v>
      </c>
      <c r="W260" s="127" t="str">
        <f>IF(ISBLANK(I260)," ",IF(I260&lt;=Scenario!$G$3,0,IF(I260&lt;=Scenario!$G$5,1,IF(I260&lt;=Scenario!$G$6,2,IF(I260&lt;=Scenario!$G$7,3,IF(I260&lt;=Scenario!$G$8,4,IF(I260&lt;=Scenario!$G$9,5,IF(I260&lt;=Scenario!$G$10,6,7))))))))</f>
        <v xml:space="preserve"> </v>
      </c>
      <c r="X260" s="12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2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27" t="e">
        <f t="shared" si="85"/>
        <v>#VALUE!</v>
      </c>
      <c r="AA260" s="127" t="e">
        <f t="shared" si="86"/>
        <v>#VALUE!</v>
      </c>
      <c r="AB260" s="126" t="e">
        <f t="shared" si="87"/>
        <v>#VALUE!</v>
      </c>
      <c r="AC260" s="73" t="str">
        <f t="shared" ref="AC260:AC323" si="97">IF(OR(ISBLANK(B260),ISBLANK(C260),ISBLANK(D260),ISBLANK(F260),ISBLANK(G260),ISBLANK(H260),ISBLANK(I260)),"missing data",IF(AB260&lt;1,"Nutriscore_A",IF(AB260&lt;3,"Nutriscore_B",IF(AB260&lt;11,"Nutriscore_C",IF(AB260&lt;19,"Nutriscore_D","Nutriscore_E")))))</f>
        <v>missing data</v>
      </c>
      <c r="AD260" s="80" t="str">
        <f t="shared" ref="AD260:AD323" si="98">IF(AC260="missing data","missing data",IF(AC260="Nutriscore_A","dark green",IF(AC260="Nutriscore_B","green",IF(AC260="Nutriscore_C","yellow",IF(AC260="Nutriscore_D","orange","dark orange")))))</f>
        <v>missing data</v>
      </c>
      <c r="AE260" s="128" t="e">
        <f t="shared" si="88"/>
        <v>#VALUE!</v>
      </c>
      <c r="AF260" s="81" t="e">
        <f t="shared" si="89"/>
        <v>#VALUE!</v>
      </c>
    </row>
    <row r="261" spans="1:32" x14ac:dyDescent="0.25">
      <c r="A261" s="114" t="s">
        <v>74</v>
      </c>
      <c r="B261" s="163"/>
      <c r="C261" s="105"/>
      <c r="D261" s="105"/>
      <c r="E261" s="104">
        <f t="shared" si="79"/>
        <v>0</v>
      </c>
      <c r="F261" s="105"/>
      <c r="G261" s="201"/>
      <c r="H261" s="201"/>
      <c r="I261" s="201"/>
      <c r="J261" s="150" t="str">
        <f t="shared" si="90"/>
        <v xml:space="preserve"> </v>
      </c>
      <c r="K261" s="145" t="str">
        <f t="shared" si="91"/>
        <v xml:space="preserve"> </v>
      </c>
      <c r="L261" s="145" t="str">
        <f t="shared" si="92"/>
        <v xml:space="preserve"> </v>
      </c>
      <c r="M261" s="145">
        <f t="shared" si="93"/>
        <v>0</v>
      </c>
      <c r="N261" s="145" t="str">
        <f t="shared" si="94"/>
        <v xml:space="preserve"> </v>
      </c>
      <c r="O261" s="145" t="str">
        <f t="shared" si="95"/>
        <v xml:space="preserve"> </v>
      </c>
      <c r="P261" s="145" t="str">
        <f t="shared" si="96"/>
        <v xml:space="preserve"> </v>
      </c>
      <c r="Q261" s="150" t="e">
        <f t="shared" si="80"/>
        <v>#VALUE!</v>
      </c>
      <c r="R261" s="145" t="e">
        <f t="shared" si="81"/>
        <v>#VALUE!</v>
      </c>
      <c r="S261" s="126" t="e">
        <f t="shared" si="82"/>
        <v>#VALUE!</v>
      </c>
      <c r="T261" s="73" t="str">
        <f t="shared" si="83"/>
        <v>donnée(s) manquante(s)</v>
      </c>
      <c r="U261" s="74" t="str">
        <f t="shared" si="84"/>
        <v>donnée(s) manquante(s)</v>
      </c>
      <c r="V261" s="127" t="str">
        <f>IF(ISBLANK(H261)," ",IF(H261&lt;=Scenario!$C$3,0,IF(H261&lt;=Scenario!$C$5,1,IF(H261&lt;=Scenario!$C$6,2,IF(H261&lt;=Scenario!$C$7,3,IF(H261&lt;=Scenario!$C$8,4,5))))))</f>
        <v xml:space="preserve"> </v>
      </c>
      <c r="W261" s="127" t="str">
        <f>IF(ISBLANK(I261)," ",IF(I261&lt;=Scenario!$G$3,0,IF(I261&lt;=Scenario!$G$5,1,IF(I261&lt;=Scenario!$G$6,2,IF(I261&lt;=Scenario!$G$7,3,IF(I261&lt;=Scenario!$G$8,4,IF(I261&lt;=Scenario!$G$9,5,IF(I261&lt;=Scenario!$G$10,6,7))))))))</f>
        <v xml:space="preserve"> </v>
      </c>
      <c r="X261" s="12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2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27" t="e">
        <f t="shared" si="85"/>
        <v>#VALUE!</v>
      </c>
      <c r="AA261" s="127" t="e">
        <f t="shared" si="86"/>
        <v>#VALUE!</v>
      </c>
      <c r="AB261" s="126" t="e">
        <f t="shared" si="87"/>
        <v>#VALUE!</v>
      </c>
      <c r="AC261" s="73" t="str">
        <f t="shared" si="97"/>
        <v>missing data</v>
      </c>
      <c r="AD261" s="80" t="str">
        <f t="shared" si="98"/>
        <v>missing data</v>
      </c>
      <c r="AE261" s="128" t="e">
        <f t="shared" si="88"/>
        <v>#VALUE!</v>
      </c>
      <c r="AF261" s="81" t="e">
        <f t="shared" si="89"/>
        <v>#VALUE!</v>
      </c>
    </row>
    <row r="262" spans="1:32" x14ac:dyDescent="0.25">
      <c r="A262" s="114" t="s">
        <v>74</v>
      </c>
      <c r="B262" s="163"/>
      <c r="C262" s="105"/>
      <c r="D262" s="105"/>
      <c r="E262" s="104">
        <f t="shared" si="79"/>
        <v>0</v>
      </c>
      <c r="F262" s="105"/>
      <c r="G262" s="201"/>
      <c r="H262" s="201"/>
      <c r="I262" s="201"/>
      <c r="J262" s="150" t="str">
        <f t="shared" si="90"/>
        <v xml:space="preserve"> </v>
      </c>
      <c r="K262" s="145" t="str">
        <f t="shared" si="91"/>
        <v xml:space="preserve"> </v>
      </c>
      <c r="L262" s="145" t="str">
        <f t="shared" si="92"/>
        <v xml:space="preserve"> </v>
      </c>
      <c r="M262" s="145">
        <f t="shared" si="93"/>
        <v>0</v>
      </c>
      <c r="N262" s="145" t="str">
        <f t="shared" si="94"/>
        <v xml:space="preserve"> </v>
      </c>
      <c r="O262" s="145" t="str">
        <f t="shared" si="95"/>
        <v xml:space="preserve"> </v>
      </c>
      <c r="P262" s="145" t="str">
        <f t="shared" si="96"/>
        <v xml:space="preserve"> </v>
      </c>
      <c r="Q262" s="150" t="e">
        <f t="shared" si="80"/>
        <v>#VALUE!</v>
      </c>
      <c r="R262" s="145" t="e">
        <f t="shared" si="81"/>
        <v>#VALUE!</v>
      </c>
      <c r="S262" s="126" t="e">
        <f t="shared" si="82"/>
        <v>#VALUE!</v>
      </c>
      <c r="T262" s="73" t="str">
        <f t="shared" si="83"/>
        <v>donnée(s) manquante(s)</v>
      </c>
      <c r="U262" s="74" t="str">
        <f t="shared" si="84"/>
        <v>donnée(s) manquante(s)</v>
      </c>
      <c r="V262" s="127" t="str">
        <f>IF(ISBLANK(H262)," ",IF(H262&lt;=Scenario!$C$3,0,IF(H262&lt;=Scenario!$C$5,1,IF(H262&lt;=Scenario!$C$6,2,IF(H262&lt;=Scenario!$C$7,3,IF(H262&lt;=Scenario!$C$8,4,5))))))</f>
        <v xml:space="preserve"> </v>
      </c>
      <c r="W262" s="127" t="str">
        <f>IF(ISBLANK(I262)," ",IF(I262&lt;=Scenario!$G$3,0,IF(I262&lt;=Scenario!$G$5,1,IF(I262&lt;=Scenario!$G$6,2,IF(I262&lt;=Scenario!$G$7,3,IF(I262&lt;=Scenario!$G$8,4,IF(I262&lt;=Scenario!$G$9,5,IF(I262&lt;=Scenario!$G$10,6,7))))))))</f>
        <v xml:space="preserve"> </v>
      </c>
      <c r="X262" s="12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2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27" t="e">
        <f t="shared" si="85"/>
        <v>#VALUE!</v>
      </c>
      <c r="AA262" s="127" t="e">
        <f t="shared" si="86"/>
        <v>#VALUE!</v>
      </c>
      <c r="AB262" s="126" t="e">
        <f t="shared" si="87"/>
        <v>#VALUE!</v>
      </c>
      <c r="AC262" s="73" t="str">
        <f t="shared" si="97"/>
        <v>missing data</v>
      </c>
      <c r="AD262" s="80" t="str">
        <f t="shared" si="98"/>
        <v>missing data</v>
      </c>
      <c r="AE262" s="128" t="e">
        <f t="shared" si="88"/>
        <v>#VALUE!</v>
      </c>
      <c r="AF262" s="81" t="e">
        <f t="shared" si="89"/>
        <v>#VALUE!</v>
      </c>
    </row>
    <row r="263" spans="1:32" x14ac:dyDescent="0.25">
      <c r="A263" s="114" t="s">
        <v>74</v>
      </c>
      <c r="B263" s="163"/>
      <c r="C263" s="105"/>
      <c r="D263" s="105"/>
      <c r="E263" s="104">
        <f t="shared" si="79"/>
        <v>0</v>
      </c>
      <c r="F263" s="105"/>
      <c r="G263" s="201"/>
      <c r="H263" s="201"/>
      <c r="I263" s="201"/>
      <c r="J263" s="150" t="str">
        <f t="shared" si="90"/>
        <v xml:space="preserve"> </v>
      </c>
      <c r="K263" s="145" t="str">
        <f t="shared" si="91"/>
        <v xml:space="preserve"> </v>
      </c>
      <c r="L263" s="145" t="str">
        <f t="shared" si="92"/>
        <v xml:space="preserve"> </v>
      </c>
      <c r="M263" s="145">
        <f t="shared" si="93"/>
        <v>0</v>
      </c>
      <c r="N263" s="145" t="str">
        <f t="shared" si="94"/>
        <v xml:space="preserve"> </v>
      </c>
      <c r="O263" s="145" t="str">
        <f t="shared" si="95"/>
        <v xml:space="preserve"> </v>
      </c>
      <c r="P263" s="145" t="str">
        <f t="shared" si="96"/>
        <v xml:space="preserve"> </v>
      </c>
      <c r="Q263" s="150" t="e">
        <f t="shared" si="80"/>
        <v>#VALUE!</v>
      </c>
      <c r="R263" s="145" t="e">
        <f t="shared" si="81"/>
        <v>#VALUE!</v>
      </c>
      <c r="S263" s="126" t="e">
        <f t="shared" si="82"/>
        <v>#VALUE!</v>
      </c>
      <c r="T263" s="73" t="str">
        <f t="shared" si="83"/>
        <v>donnée(s) manquante(s)</v>
      </c>
      <c r="U263" s="74" t="str">
        <f t="shared" si="84"/>
        <v>donnée(s) manquante(s)</v>
      </c>
      <c r="V263" s="127" t="str">
        <f>IF(ISBLANK(H263)," ",IF(H263&lt;=Scenario!$C$3,0,IF(H263&lt;=Scenario!$C$5,1,IF(H263&lt;=Scenario!$C$6,2,IF(H263&lt;=Scenario!$C$7,3,IF(H263&lt;=Scenario!$C$8,4,5))))))</f>
        <v xml:space="preserve"> </v>
      </c>
      <c r="W263" s="127" t="str">
        <f>IF(ISBLANK(I263)," ",IF(I263&lt;=Scenario!$G$3,0,IF(I263&lt;=Scenario!$G$5,1,IF(I263&lt;=Scenario!$G$6,2,IF(I263&lt;=Scenario!$G$7,3,IF(I263&lt;=Scenario!$G$8,4,IF(I263&lt;=Scenario!$G$9,5,IF(I263&lt;=Scenario!$G$10,6,7))))))))</f>
        <v xml:space="preserve"> </v>
      </c>
      <c r="X263" s="12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2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27" t="e">
        <f t="shared" si="85"/>
        <v>#VALUE!</v>
      </c>
      <c r="AA263" s="127" t="e">
        <f t="shared" si="86"/>
        <v>#VALUE!</v>
      </c>
      <c r="AB263" s="126" t="e">
        <f t="shared" si="87"/>
        <v>#VALUE!</v>
      </c>
      <c r="AC263" s="73" t="str">
        <f t="shared" si="97"/>
        <v>missing data</v>
      </c>
      <c r="AD263" s="80" t="str">
        <f t="shared" si="98"/>
        <v>missing data</v>
      </c>
      <c r="AE263" s="128" t="e">
        <f t="shared" si="88"/>
        <v>#VALUE!</v>
      </c>
      <c r="AF263" s="81" t="e">
        <f t="shared" si="89"/>
        <v>#VALUE!</v>
      </c>
    </row>
    <row r="264" spans="1:32" x14ac:dyDescent="0.25">
      <c r="A264" s="114" t="s">
        <v>74</v>
      </c>
      <c r="B264" s="163"/>
      <c r="C264" s="105"/>
      <c r="D264" s="105"/>
      <c r="E264" s="104">
        <f t="shared" ref="E264:E327" si="99">ROUND(F264/2.5*1000,0)</f>
        <v>0</v>
      </c>
      <c r="F264" s="105"/>
      <c r="G264" s="201"/>
      <c r="H264" s="201"/>
      <c r="I264" s="201"/>
      <c r="J264" s="150" t="str">
        <f t="shared" si="90"/>
        <v xml:space="preserve"> </v>
      </c>
      <c r="K264" s="145" t="str">
        <f t="shared" si="91"/>
        <v xml:space="preserve"> </v>
      </c>
      <c r="L264" s="145" t="str">
        <f t="shared" si="92"/>
        <v xml:space="preserve"> </v>
      </c>
      <c r="M264" s="145">
        <f t="shared" si="93"/>
        <v>0</v>
      </c>
      <c r="N264" s="145" t="str">
        <f t="shared" si="94"/>
        <v xml:space="preserve"> </v>
      </c>
      <c r="O264" s="145" t="str">
        <f t="shared" si="95"/>
        <v xml:space="preserve"> </v>
      </c>
      <c r="P264" s="145" t="str">
        <f t="shared" si="96"/>
        <v xml:space="preserve"> </v>
      </c>
      <c r="Q264" s="150" t="e">
        <f t="shared" ref="Q264:Q327" si="100">SUM(J264+K264+L264+M264)</f>
        <v>#VALUE!</v>
      </c>
      <c r="R264" s="145" t="e">
        <f t="shared" ref="R264:R327" si="101">SUM(N264+O264+P264)</f>
        <v>#VALUE!</v>
      </c>
      <c r="S264" s="126" t="e">
        <f t="shared" ref="S264:S327" si="102">Q264-R264</f>
        <v>#VALUE!</v>
      </c>
      <c r="T264" s="73" t="str">
        <f t="shared" ref="T264:T327" si="103">IF(OR(ISBLANK(B264),ISBLANK(C264),ISBLANK(D264),ISBLANK(E264),ISBLANK(G264),ISBLANK(H264),ISBLANK(I264)),"donnée(s) manquante(s)",IF(S264&lt;0,"Nutriscore_A",IF(S264&lt;3,"Nutriscore_B",IF(S264&lt;11,"Nutriscore_C",IF(S264&lt;19,"Nutriscore_D","Nutriscore_E")))))</f>
        <v>donnée(s) manquante(s)</v>
      </c>
      <c r="U264" s="74" t="str">
        <f t="shared" ref="U264:U327" si="104">IF(T264="donnée(s) manquante(s)","donnée(s) manquante(s)",IF(T264="Nutriscore_A","dark green",IF(T264="Nutriscore_B","green",IF(T264="Nutriscore_C","yellow",IF(T264="Nutriscore_D","orange","dark orange")))))</f>
        <v>donnée(s) manquante(s)</v>
      </c>
      <c r="V264" s="127" t="str">
        <f>IF(ISBLANK(H264)," ",IF(H264&lt;=Scenario!$C$3,0,IF(H264&lt;=Scenario!$C$5,1,IF(H264&lt;=Scenario!$C$6,2,IF(H264&lt;=Scenario!$C$7,3,IF(H264&lt;=Scenario!$C$8,4,5))))))</f>
        <v xml:space="preserve"> </v>
      </c>
      <c r="W264" s="127" t="str">
        <f>IF(ISBLANK(I264)," ",IF(I264&lt;=Scenario!$G$3,0,IF(I264&lt;=Scenario!$G$5,1,IF(I264&lt;=Scenario!$G$6,2,IF(I264&lt;=Scenario!$G$7,3,IF(I264&lt;=Scenario!$G$8,4,IF(I264&lt;=Scenario!$G$9,5,IF(I264&lt;=Scenario!$G$10,6,7))))))))</f>
        <v xml:space="preserve"> </v>
      </c>
      <c r="X264" s="12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2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27" t="e">
        <f t="shared" ref="Z264:Z327" si="105">Y264+X264+J264+L264</f>
        <v>#VALUE!</v>
      </c>
      <c r="AA264" s="127" t="e">
        <f t="shared" ref="AA264:AA327" si="106">W264+N264+V264</f>
        <v>#VALUE!</v>
      </c>
      <c r="AB264" s="126" t="e">
        <f t="shared" ref="AB264:AB327" si="107">Z264-AA264</f>
        <v>#VALUE!</v>
      </c>
      <c r="AC264" s="73" t="str">
        <f t="shared" si="97"/>
        <v>missing data</v>
      </c>
      <c r="AD264" s="80" t="str">
        <f t="shared" si="98"/>
        <v>missing data</v>
      </c>
      <c r="AE264" s="128" t="e">
        <f t="shared" ref="AE264:AE327" si="108">AB264-S264</f>
        <v>#VALUE!</v>
      </c>
      <c r="AF264" s="81" t="e">
        <f t="shared" ref="AF264:AF327" si="109">IF(OR(ISBLANK(U264),ISBLANK(AD264)),"donnée manquante",IF(T264=AC264,"no change",IF(T264&lt;&gt;AC264,IF(S264&lt;AB264,"less favourable",IF(S264&gt;AB264,"more favourable")))))</f>
        <v>#VALUE!</v>
      </c>
    </row>
    <row r="265" spans="1:32" x14ac:dyDescent="0.25">
      <c r="A265" s="114" t="s">
        <v>74</v>
      </c>
      <c r="B265" s="163"/>
      <c r="C265" s="105"/>
      <c r="D265" s="105"/>
      <c r="E265" s="104">
        <f t="shared" si="99"/>
        <v>0</v>
      </c>
      <c r="F265" s="105"/>
      <c r="G265" s="201"/>
      <c r="H265" s="201"/>
      <c r="I265" s="201"/>
      <c r="J265" s="150" t="str">
        <f t="shared" si="90"/>
        <v xml:space="preserve"> </v>
      </c>
      <c r="K265" s="145" t="str">
        <f t="shared" si="91"/>
        <v xml:space="preserve"> </v>
      </c>
      <c r="L265" s="145" t="str">
        <f t="shared" si="92"/>
        <v xml:space="preserve"> </v>
      </c>
      <c r="M265" s="145">
        <f t="shared" si="93"/>
        <v>0</v>
      </c>
      <c r="N265" s="145" t="str">
        <f t="shared" si="94"/>
        <v xml:space="preserve"> </v>
      </c>
      <c r="O265" s="145" t="str">
        <f t="shared" si="95"/>
        <v xml:space="preserve"> </v>
      </c>
      <c r="P265" s="145" t="str">
        <f t="shared" si="96"/>
        <v xml:space="preserve"> </v>
      </c>
      <c r="Q265" s="150" t="e">
        <f t="shared" si="100"/>
        <v>#VALUE!</v>
      </c>
      <c r="R265" s="145" t="e">
        <f t="shared" si="101"/>
        <v>#VALUE!</v>
      </c>
      <c r="S265" s="126" t="e">
        <f t="shared" si="102"/>
        <v>#VALUE!</v>
      </c>
      <c r="T265" s="73" t="str">
        <f t="shared" si="103"/>
        <v>donnée(s) manquante(s)</v>
      </c>
      <c r="U265" s="74" t="str">
        <f t="shared" si="104"/>
        <v>donnée(s) manquante(s)</v>
      </c>
      <c r="V265" s="127" t="str">
        <f>IF(ISBLANK(H265)," ",IF(H265&lt;=Scenario!$C$3,0,IF(H265&lt;=Scenario!$C$5,1,IF(H265&lt;=Scenario!$C$6,2,IF(H265&lt;=Scenario!$C$7,3,IF(H265&lt;=Scenario!$C$8,4,5))))))</f>
        <v xml:space="preserve"> </v>
      </c>
      <c r="W265" s="127" t="str">
        <f>IF(ISBLANK(I265)," ",IF(I265&lt;=Scenario!$G$3,0,IF(I265&lt;=Scenario!$G$5,1,IF(I265&lt;=Scenario!$G$6,2,IF(I265&lt;=Scenario!$G$7,3,IF(I265&lt;=Scenario!$G$8,4,IF(I265&lt;=Scenario!$G$9,5,IF(I265&lt;=Scenario!$G$10,6,7))))))))</f>
        <v xml:space="preserve"> </v>
      </c>
      <c r="X265" s="12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2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27" t="e">
        <f t="shared" si="105"/>
        <v>#VALUE!</v>
      </c>
      <c r="AA265" s="127" t="e">
        <f t="shared" si="106"/>
        <v>#VALUE!</v>
      </c>
      <c r="AB265" s="126" t="e">
        <f t="shared" si="107"/>
        <v>#VALUE!</v>
      </c>
      <c r="AC265" s="73" t="str">
        <f t="shared" si="97"/>
        <v>missing data</v>
      </c>
      <c r="AD265" s="80" t="str">
        <f t="shared" si="98"/>
        <v>missing data</v>
      </c>
      <c r="AE265" s="128" t="e">
        <f t="shared" si="108"/>
        <v>#VALUE!</v>
      </c>
      <c r="AF265" s="81" t="e">
        <f t="shared" si="109"/>
        <v>#VALUE!</v>
      </c>
    </row>
    <row r="266" spans="1:32" x14ac:dyDescent="0.25">
      <c r="A266" s="114" t="s">
        <v>74</v>
      </c>
      <c r="B266" s="163"/>
      <c r="C266" s="105"/>
      <c r="D266" s="105"/>
      <c r="E266" s="104">
        <f t="shared" si="99"/>
        <v>0</v>
      </c>
      <c r="F266" s="105"/>
      <c r="G266" s="201"/>
      <c r="H266" s="201"/>
      <c r="I266" s="201"/>
      <c r="J266" s="150" t="str">
        <f t="shared" si="90"/>
        <v xml:space="preserve"> </v>
      </c>
      <c r="K266" s="145" t="str">
        <f t="shared" si="91"/>
        <v xml:space="preserve"> </v>
      </c>
      <c r="L266" s="145" t="str">
        <f t="shared" si="92"/>
        <v xml:space="preserve"> </v>
      </c>
      <c r="M266" s="145">
        <f t="shared" si="93"/>
        <v>0</v>
      </c>
      <c r="N266" s="145" t="str">
        <f t="shared" si="94"/>
        <v xml:space="preserve"> </v>
      </c>
      <c r="O266" s="145" t="str">
        <f t="shared" si="95"/>
        <v xml:space="preserve"> </v>
      </c>
      <c r="P266" s="145" t="str">
        <f t="shared" si="96"/>
        <v xml:space="preserve"> </v>
      </c>
      <c r="Q266" s="150" t="e">
        <f t="shared" si="100"/>
        <v>#VALUE!</v>
      </c>
      <c r="R266" s="145" t="e">
        <f t="shared" si="101"/>
        <v>#VALUE!</v>
      </c>
      <c r="S266" s="126" t="e">
        <f t="shared" si="102"/>
        <v>#VALUE!</v>
      </c>
      <c r="T266" s="73" t="str">
        <f t="shared" si="103"/>
        <v>donnée(s) manquante(s)</v>
      </c>
      <c r="U266" s="74" t="str">
        <f t="shared" si="104"/>
        <v>donnée(s) manquante(s)</v>
      </c>
      <c r="V266" s="127" t="str">
        <f>IF(ISBLANK(H266)," ",IF(H266&lt;=Scenario!$C$3,0,IF(H266&lt;=Scenario!$C$5,1,IF(H266&lt;=Scenario!$C$6,2,IF(H266&lt;=Scenario!$C$7,3,IF(H266&lt;=Scenario!$C$8,4,5))))))</f>
        <v xml:space="preserve"> </v>
      </c>
      <c r="W266" s="127" t="str">
        <f>IF(ISBLANK(I266)," ",IF(I266&lt;=Scenario!$G$3,0,IF(I266&lt;=Scenario!$G$5,1,IF(I266&lt;=Scenario!$G$6,2,IF(I266&lt;=Scenario!$G$7,3,IF(I266&lt;=Scenario!$G$8,4,IF(I266&lt;=Scenario!$G$9,5,IF(I266&lt;=Scenario!$G$10,6,7))))))))</f>
        <v xml:space="preserve"> </v>
      </c>
      <c r="X266" s="12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2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27" t="e">
        <f t="shared" si="105"/>
        <v>#VALUE!</v>
      </c>
      <c r="AA266" s="127" t="e">
        <f t="shared" si="106"/>
        <v>#VALUE!</v>
      </c>
      <c r="AB266" s="126" t="e">
        <f t="shared" si="107"/>
        <v>#VALUE!</v>
      </c>
      <c r="AC266" s="73" t="str">
        <f t="shared" si="97"/>
        <v>missing data</v>
      </c>
      <c r="AD266" s="80" t="str">
        <f t="shared" si="98"/>
        <v>missing data</v>
      </c>
      <c r="AE266" s="128" t="e">
        <f t="shared" si="108"/>
        <v>#VALUE!</v>
      </c>
      <c r="AF266" s="81" t="e">
        <f t="shared" si="109"/>
        <v>#VALUE!</v>
      </c>
    </row>
    <row r="267" spans="1:32" x14ac:dyDescent="0.25">
      <c r="A267" s="114" t="s">
        <v>74</v>
      </c>
      <c r="B267" s="163"/>
      <c r="C267" s="105"/>
      <c r="D267" s="105"/>
      <c r="E267" s="104">
        <f t="shared" si="99"/>
        <v>0</v>
      </c>
      <c r="F267" s="105"/>
      <c r="G267" s="201"/>
      <c r="H267" s="201"/>
      <c r="I267" s="201"/>
      <c r="J267" s="150" t="str">
        <f t="shared" si="90"/>
        <v xml:space="preserve"> </v>
      </c>
      <c r="K267" s="145" t="str">
        <f t="shared" si="91"/>
        <v xml:space="preserve"> </v>
      </c>
      <c r="L267" s="145" t="str">
        <f t="shared" si="92"/>
        <v xml:space="preserve"> </v>
      </c>
      <c r="M267" s="145">
        <f t="shared" si="93"/>
        <v>0</v>
      </c>
      <c r="N267" s="145" t="str">
        <f t="shared" si="94"/>
        <v xml:space="preserve"> </v>
      </c>
      <c r="O267" s="145" t="str">
        <f t="shared" si="95"/>
        <v xml:space="preserve"> </v>
      </c>
      <c r="P267" s="145" t="str">
        <f t="shared" si="96"/>
        <v xml:space="preserve"> </v>
      </c>
      <c r="Q267" s="150" t="e">
        <f t="shared" si="100"/>
        <v>#VALUE!</v>
      </c>
      <c r="R267" s="145" t="e">
        <f t="shared" si="101"/>
        <v>#VALUE!</v>
      </c>
      <c r="S267" s="126" t="e">
        <f t="shared" si="102"/>
        <v>#VALUE!</v>
      </c>
      <c r="T267" s="73" t="str">
        <f t="shared" si="103"/>
        <v>donnée(s) manquante(s)</v>
      </c>
      <c r="U267" s="74" t="str">
        <f t="shared" si="104"/>
        <v>donnée(s) manquante(s)</v>
      </c>
      <c r="V267" s="127" t="str">
        <f>IF(ISBLANK(H267)," ",IF(H267&lt;=Scenario!$C$3,0,IF(H267&lt;=Scenario!$C$5,1,IF(H267&lt;=Scenario!$C$6,2,IF(H267&lt;=Scenario!$C$7,3,IF(H267&lt;=Scenario!$C$8,4,5))))))</f>
        <v xml:space="preserve"> </v>
      </c>
      <c r="W267" s="127" t="str">
        <f>IF(ISBLANK(I267)," ",IF(I267&lt;=Scenario!$G$3,0,IF(I267&lt;=Scenario!$G$5,1,IF(I267&lt;=Scenario!$G$6,2,IF(I267&lt;=Scenario!$G$7,3,IF(I267&lt;=Scenario!$G$8,4,IF(I267&lt;=Scenario!$G$9,5,IF(I267&lt;=Scenario!$G$10,6,7))))))))</f>
        <v xml:space="preserve"> </v>
      </c>
      <c r="X267" s="12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2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27" t="e">
        <f t="shared" si="105"/>
        <v>#VALUE!</v>
      </c>
      <c r="AA267" s="127" t="e">
        <f t="shared" si="106"/>
        <v>#VALUE!</v>
      </c>
      <c r="AB267" s="126" t="e">
        <f t="shared" si="107"/>
        <v>#VALUE!</v>
      </c>
      <c r="AC267" s="73" t="str">
        <f t="shared" si="97"/>
        <v>missing data</v>
      </c>
      <c r="AD267" s="80" t="str">
        <f t="shared" si="98"/>
        <v>missing data</v>
      </c>
      <c r="AE267" s="128" t="e">
        <f t="shared" si="108"/>
        <v>#VALUE!</v>
      </c>
      <c r="AF267" s="81" t="e">
        <f t="shared" si="109"/>
        <v>#VALUE!</v>
      </c>
    </row>
    <row r="268" spans="1:32" x14ac:dyDescent="0.25">
      <c r="A268" s="114" t="s">
        <v>74</v>
      </c>
      <c r="B268" s="163"/>
      <c r="C268" s="105"/>
      <c r="D268" s="105"/>
      <c r="E268" s="104">
        <f t="shared" si="99"/>
        <v>0</v>
      </c>
      <c r="F268" s="105"/>
      <c r="G268" s="201"/>
      <c r="H268" s="201"/>
      <c r="I268" s="201"/>
      <c r="J268" s="150" t="str">
        <f t="shared" si="90"/>
        <v xml:space="preserve"> </v>
      </c>
      <c r="K268" s="145" t="str">
        <f t="shared" si="91"/>
        <v xml:space="preserve"> </v>
      </c>
      <c r="L268" s="145" t="str">
        <f t="shared" si="92"/>
        <v xml:space="preserve"> </v>
      </c>
      <c r="M268" s="145">
        <f t="shared" si="93"/>
        <v>0</v>
      </c>
      <c r="N268" s="145" t="str">
        <f t="shared" si="94"/>
        <v xml:space="preserve"> </v>
      </c>
      <c r="O268" s="145" t="str">
        <f t="shared" si="95"/>
        <v xml:space="preserve"> </v>
      </c>
      <c r="P268" s="145" t="str">
        <f t="shared" si="96"/>
        <v xml:space="preserve"> </v>
      </c>
      <c r="Q268" s="150" t="e">
        <f t="shared" si="100"/>
        <v>#VALUE!</v>
      </c>
      <c r="R268" s="145" t="e">
        <f t="shared" si="101"/>
        <v>#VALUE!</v>
      </c>
      <c r="S268" s="126" t="e">
        <f t="shared" si="102"/>
        <v>#VALUE!</v>
      </c>
      <c r="T268" s="73" t="str">
        <f t="shared" si="103"/>
        <v>donnée(s) manquante(s)</v>
      </c>
      <c r="U268" s="74" t="str">
        <f t="shared" si="104"/>
        <v>donnée(s) manquante(s)</v>
      </c>
      <c r="V268" s="127" t="str">
        <f>IF(ISBLANK(H268)," ",IF(H268&lt;=Scenario!$C$3,0,IF(H268&lt;=Scenario!$C$5,1,IF(H268&lt;=Scenario!$C$6,2,IF(H268&lt;=Scenario!$C$7,3,IF(H268&lt;=Scenario!$C$8,4,5))))))</f>
        <v xml:space="preserve"> </v>
      </c>
      <c r="W268" s="127" t="str">
        <f>IF(ISBLANK(I268)," ",IF(I268&lt;=Scenario!$G$3,0,IF(I268&lt;=Scenario!$G$5,1,IF(I268&lt;=Scenario!$G$6,2,IF(I268&lt;=Scenario!$G$7,3,IF(I268&lt;=Scenario!$G$8,4,IF(I268&lt;=Scenario!$G$9,5,IF(I268&lt;=Scenario!$G$10,6,7))))))))</f>
        <v xml:space="preserve"> </v>
      </c>
      <c r="X268" s="12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2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27" t="e">
        <f t="shared" si="105"/>
        <v>#VALUE!</v>
      </c>
      <c r="AA268" s="127" t="e">
        <f t="shared" si="106"/>
        <v>#VALUE!</v>
      </c>
      <c r="AB268" s="126" t="e">
        <f t="shared" si="107"/>
        <v>#VALUE!</v>
      </c>
      <c r="AC268" s="73" t="str">
        <f t="shared" si="97"/>
        <v>missing data</v>
      </c>
      <c r="AD268" s="80" t="str">
        <f t="shared" si="98"/>
        <v>missing data</v>
      </c>
      <c r="AE268" s="128" t="e">
        <f t="shared" si="108"/>
        <v>#VALUE!</v>
      </c>
      <c r="AF268" s="81" t="e">
        <f t="shared" si="109"/>
        <v>#VALUE!</v>
      </c>
    </row>
    <row r="269" spans="1:32" x14ac:dyDescent="0.25">
      <c r="A269" s="114" t="s">
        <v>74</v>
      </c>
      <c r="B269" s="163"/>
      <c r="C269" s="105"/>
      <c r="D269" s="105"/>
      <c r="E269" s="104">
        <f t="shared" si="99"/>
        <v>0</v>
      </c>
      <c r="F269" s="105"/>
      <c r="G269" s="201"/>
      <c r="H269" s="201"/>
      <c r="I269" s="201"/>
      <c r="J269" s="150" t="str">
        <f t="shared" si="90"/>
        <v xml:space="preserve"> </v>
      </c>
      <c r="K269" s="145" t="str">
        <f t="shared" si="91"/>
        <v xml:space="preserve"> </v>
      </c>
      <c r="L269" s="145" t="str">
        <f t="shared" si="92"/>
        <v xml:space="preserve"> </v>
      </c>
      <c r="M269" s="145">
        <f t="shared" si="93"/>
        <v>0</v>
      </c>
      <c r="N269" s="145" t="str">
        <f t="shared" si="94"/>
        <v xml:space="preserve"> </v>
      </c>
      <c r="O269" s="145" t="str">
        <f t="shared" si="95"/>
        <v xml:space="preserve"> </v>
      </c>
      <c r="P269" s="145" t="str">
        <f t="shared" si="96"/>
        <v xml:space="preserve"> </v>
      </c>
      <c r="Q269" s="150" t="e">
        <f t="shared" si="100"/>
        <v>#VALUE!</v>
      </c>
      <c r="R269" s="145" t="e">
        <f t="shared" si="101"/>
        <v>#VALUE!</v>
      </c>
      <c r="S269" s="126" t="e">
        <f t="shared" si="102"/>
        <v>#VALUE!</v>
      </c>
      <c r="T269" s="73" t="str">
        <f t="shared" si="103"/>
        <v>donnée(s) manquante(s)</v>
      </c>
      <c r="U269" s="74" t="str">
        <f t="shared" si="104"/>
        <v>donnée(s) manquante(s)</v>
      </c>
      <c r="V269" s="127" t="str">
        <f>IF(ISBLANK(H269)," ",IF(H269&lt;=Scenario!$C$3,0,IF(H269&lt;=Scenario!$C$5,1,IF(H269&lt;=Scenario!$C$6,2,IF(H269&lt;=Scenario!$C$7,3,IF(H269&lt;=Scenario!$C$8,4,5))))))</f>
        <v xml:space="preserve"> </v>
      </c>
      <c r="W269" s="127" t="str">
        <f>IF(ISBLANK(I269)," ",IF(I269&lt;=Scenario!$G$3,0,IF(I269&lt;=Scenario!$G$5,1,IF(I269&lt;=Scenario!$G$6,2,IF(I269&lt;=Scenario!$G$7,3,IF(I269&lt;=Scenario!$G$8,4,IF(I269&lt;=Scenario!$G$9,5,IF(I269&lt;=Scenario!$G$10,6,7))))))))</f>
        <v xml:space="preserve"> </v>
      </c>
      <c r="X269" s="12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2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27" t="e">
        <f t="shared" si="105"/>
        <v>#VALUE!</v>
      </c>
      <c r="AA269" s="127" t="e">
        <f t="shared" si="106"/>
        <v>#VALUE!</v>
      </c>
      <c r="AB269" s="126" t="e">
        <f t="shared" si="107"/>
        <v>#VALUE!</v>
      </c>
      <c r="AC269" s="73" t="str">
        <f t="shared" si="97"/>
        <v>missing data</v>
      </c>
      <c r="AD269" s="80" t="str">
        <f t="shared" si="98"/>
        <v>missing data</v>
      </c>
      <c r="AE269" s="128" t="e">
        <f t="shared" si="108"/>
        <v>#VALUE!</v>
      </c>
      <c r="AF269" s="81" t="e">
        <f t="shared" si="109"/>
        <v>#VALUE!</v>
      </c>
    </row>
    <row r="270" spans="1:32" x14ac:dyDescent="0.25">
      <c r="A270" s="114" t="s">
        <v>74</v>
      </c>
      <c r="B270" s="163"/>
      <c r="C270" s="105"/>
      <c r="D270" s="105"/>
      <c r="E270" s="104">
        <f t="shared" si="99"/>
        <v>0</v>
      </c>
      <c r="F270" s="105"/>
      <c r="G270" s="201"/>
      <c r="H270" s="201"/>
      <c r="I270" s="201"/>
      <c r="J270" s="150" t="str">
        <f t="shared" si="90"/>
        <v xml:space="preserve"> </v>
      </c>
      <c r="K270" s="145" t="str">
        <f t="shared" si="91"/>
        <v xml:space="preserve"> </v>
      </c>
      <c r="L270" s="145" t="str">
        <f t="shared" si="92"/>
        <v xml:space="preserve"> </v>
      </c>
      <c r="M270" s="145">
        <f t="shared" si="93"/>
        <v>0</v>
      </c>
      <c r="N270" s="145" t="str">
        <f t="shared" si="94"/>
        <v xml:space="preserve"> </v>
      </c>
      <c r="O270" s="145" t="str">
        <f t="shared" si="95"/>
        <v xml:space="preserve"> </v>
      </c>
      <c r="P270" s="145" t="str">
        <f t="shared" si="96"/>
        <v xml:space="preserve"> </v>
      </c>
      <c r="Q270" s="150" t="e">
        <f t="shared" si="100"/>
        <v>#VALUE!</v>
      </c>
      <c r="R270" s="145" t="e">
        <f t="shared" si="101"/>
        <v>#VALUE!</v>
      </c>
      <c r="S270" s="126" t="e">
        <f t="shared" si="102"/>
        <v>#VALUE!</v>
      </c>
      <c r="T270" s="73" t="str">
        <f t="shared" si="103"/>
        <v>donnée(s) manquante(s)</v>
      </c>
      <c r="U270" s="74" t="str">
        <f t="shared" si="104"/>
        <v>donnée(s) manquante(s)</v>
      </c>
      <c r="V270" s="127" t="str">
        <f>IF(ISBLANK(H270)," ",IF(H270&lt;=Scenario!$C$3,0,IF(H270&lt;=Scenario!$C$5,1,IF(H270&lt;=Scenario!$C$6,2,IF(H270&lt;=Scenario!$C$7,3,IF(H270&lt;=Scenario!$C$8,4,5))))))</f>
        <v xml:space="preserve"> </v>
      </c>
      <c r="W270" s="127" t="str">
        <f>IF(ISBLANK(I270)," ",IF(I270&lt;=Scenario!$G$3,0,IF(I270&lt;=Scenario!$G$5,1,IF(I270&lt;=Scenario!$G$6,2,IF(I270&lt;=Scenario!$G$7,3,IF(I270&lt;=Scenario!$G$8,4,IF(I270&lt;=Scenario!$G$9,5,IF(I270&lt;=Scenario!$G$10,6,7))))))))</f>
        <v xml:space="preserve"> </v>
      </c>
      <c r="X270" s="12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2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27" t="e">
        <f t="shared" si="105"/>
        <v>#VALUE!</v>
      </c>
      <c r="AA270" s="127" t="e">
        <f t="shared" si="106"/>
        <v>#VALUE!</v>
      </c>
      <c r="AB270" s="126" t="e">
        <f t="shared" si="107"/>
        <v>#VALUE!</v>
      </c>
      <c r="AC270" s="73" t="str">
        <f t="shared" si="97"/>
        <v>missing data</v>
      </c>
      <c r="AD270" s="80" t="str">
        <f t="shared" si="98"/>
        <v>missing data</v>
      </c>
      <c r="AE270" s="128" t="e">
        <f t="shared" si="108"/>
        <v>#VALUE!</v>
      </c>
      <c r="AF270" s="81" t="e">
        <f t="shared" si="109"/>
        <v>#VALUE!</v>
      </c>
    </row>
    <row r="271" spans="1:32" x14ac:dyDescent="0.25">
      <c r="A271" s="114" t="s">
        <v>74</v>
      </c>
      <c r="B271" s="163"/>
      <c r="C271" s="105"/>
      <c r="D271" s="105"/>
      <c r="E271" s="104">
        <f t="shared" si="99"/>
        <v>0</v>
      </c>
      <c r="F271" s="105"/>
      <c r="G271" s="201"/>
      <c r="H271" s="201"/>
      <c r="I271" s="201"/>
      <c r="J271" s="150" t="str">
        <f t="shared" si="90"/>
        <v xml:space="preserve"> </v>
      </c>
      <c r="K271" s="145" t="str">
        <f t="shared" si="91"/>
        <v xml:space="preserve"> </v>
      </c>
      <c r="L271" s="145" t="str">
        <f t="shared" si="92"/>
        <v xml:space="preserve"> </v>
      </c>
      <c r="M271" s="145">
        <f t="shared" si="93"/>
        <v>0</v>
      </c>
      <c r="N271" s="145" t="str">
        <f t="shared" si="94"/>
        <v xml:space="preserve"> </v>
      </c>
      <c r="O271" s="145" t="str">
        <f t="shared" si="95"/>
        <v xml:space="preserve"> </v>
      </c>
      <c r="P271" s="145" t="str">
        <f t="shared" si="96"/>
        <v xml:space="preserve"> </v>
      </c>
      <c r="Q271" s="150" t="e">
        <f t="shared" si="100"/>
        <v>#VALUE!</v>
      </c>
      <c r="R271" s="145" t="e">
        <f t="shared" si="101"/>
        <v>#VALUE!</v>
      </c>
      <c r="S271" s="126" t="e">
        <f t="shared" si="102"/>
        <v>#VALUE!</v>
      </c>
      <c r="T271" s="73" t="str">
        <f t="shared" si="103"/>
        <v>donnée(s) manquante(s)</v>
      </c>
      <c r="U271" s="74" t="str">
        <f t="shared" si="104"/>
        <v>donnée(s) manquante(s)</v>
      </c>
      <c r="V271" s="127" t="str">
        <f>IF(ISBLANK(H271)," ",IF(H271&lt;=Scenario!$C$3,0,IF(H271&lt;=Scenario!$C$5,1,IF(H271&lt;=Scenario!$C$6,2,IF(H271&lt;=Scenario!$C$7,3,IF(H271&lt;=Scenario!$C$8,4,5))))))</f>
        <v xml:space="preserve"> </v>
      </c>
      <c r="W271" s="127" t="str">
        <f>IF(ISBLANK(I271)," ",IF(I271&lt;=Scenario!$G$3,0,IF(I271&lt;=Scenario!$G$5,1,IF(I271&lt;=Scenario!$G$6,2,IF(I271&lt;=Scenario!$G$7,3,IF(I271&lt;=Scenario!$G$8,4,IF(I271&lt;=Scenario!$G$9,5,IF(I271&lt;=Scenario!$G$10,6,7))))))))</f>
        <v xml:space="preserve"> </v>
      </c>
      <c r="X271" s="12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2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27" t="e">
        <f t="shared" si="105"/>
        <v>#VALUE!</v>
      </c>
      <c r="AA271" s="127" t="e">
        <f t="shared" si="106"/>
        <v>#VALUE!</v>
      </c>
      <c r="AB271" s="126" t="e">
        <f t="shared" si="107"/>
        <v>#VALUE!</v>
      </c>
      <c r="AC271" s="73" t="str">
        <f t="shared" si="97"/>
        <v>missing data</v>
      </c>
      <c r="AD271" s="80" t="str">
        <f t="shared" si="98"/>
        <v>missing data</v>
      </c>
      <c r="AE271" s="128" t="e">
        <f t="shared" si="108"/>
        <v>#VALUE!</v>
      </c>
      <c r="AF271" s="81" t="e">
        <f t="shared" si="109"/>
        <v>#VALUE!</v>
      </c>
    </row>
    <row r="272" spans="1:32" x14ac:dyDescent="0.25">
      <c r="A272" s="114" t="s">
        <v>74</v>
      </c>
      <c r="B272" s="163"/>
      <c r="C272" s="105"/>
      <c r="D272" s="105"/>
      <c r="E272" s="104">
        <f t="shared" si="99"/>
        <v>0</v>
      </c>
      <c r="F272" s="105"/>
      <c r="G272" s="201"/>
      <c r="H272" s="201"/>
      <c r="I272" s="201"/>
      <c r="J272" s="150" t="str">
        <f t="shared" si="90"/>
        <v xml:space="preserve"> </v>
      </c>
      <c r="K272" s="145" t="str">
        <f t="shared" si="91"/>
        <v xml:space="preserve"> </v>
      </c>
      <c r="L272" s="145" t="str">
        <f t="shared" si="92"/>
        <v xml:space="preserve"> </v>
      </c>
      <c r="M272" s="145">
        <f t="shared" si="93"/>
        <v>0</v>
      </c>
      <c r="N272" s="145" t="str">
        <f t="shared" si="94"/>
        <v xml:space="preserve"> </v>
      </c>
      <c r="O272" s="145" t="str">
        <f t="shared" si="95"/>
        <v xml:space="preserve"> </v>
      </c>
      <c r="P272" s="145" t="str">
        <f t="shared" si="96"/>
        <v xml:space="preserve"> </v>
      </c>
      <c r="Q272" s="150" t="e">
        <f t="shared" si="100"/>
        <v>#VALUE!</v>
      </c>
      <c r="R272" s="145" t="e">
        <f t="shared" si="101"/>
        <v>#VALUE!</v>
      </c>
      <c r="S272" s="126" t="e">
        <f t="shared" si="102"/>
        <v>#VALUE!</v>
      </c>
      <c r="T272" s="73" t="str">
        <f t="shared" si="103"/>
        <v>donnée(s) manquante(s)</v>
      </c>
      <c r="U272" s="74" t="str">
        <f t="shared" si="104"/>
        <v>donnée(s) manquante(s)</v>
      </c>
      <c r="V272" s="127" t="str">
        <f>IF(ISBLANK(H272)," ",IF(H272&lt;=Scenario!$C$3,0,IF(H272&lt;=Scenario!$C$5,1,IF(H272&lt;=Scenario!$C$6,2,IF(H272&lt;=Scenario!$C$7,3,IF(H272&lt;=Scenario!$C$8,4,5))))))</f>
        <v xml:space="preserve"> </v>
      </c>
      <c r="W272" s="127" t="str">
        <f>IF(ISBLANK(I272)," ",IF(I272&lt;=Scenario!$G$3,0,IF(I272&lt;=Scenario!$G$5,1,IF(I272&lt;=Scenario!$G$6,2,IF(I272&lt;=Scenario!$G$7,3,IF(I272&lt;=Scenario!$G$8,4,IF(I272&lt;=Scenario!$G$9,5,IF(I272&lt;=Scenario!$G$10,6,7))))))))</f>
        <v xml:space="preserve"> </v>
      </c>
      <c r="X272" s="12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2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27" t="e">
        <f t="shared" si="105"/>
        <v>#VALUE!</v>
      </c>
      <c r="AA272" s="127" t="e">
        <f t="shared" si="106"/>
        <v>#VALUE!</v>
      </c>
      <c r="AB272" s="126" t="e">
        <f t="shared" si="107"/>
        <v>#VALUE!</v>
      </c>
      <c r="AC272" s="73" t="str">
        <f t="shared" si="97"/>
        <v>missing data</v>
      </c>
      <c r="AD272" s="80" t="str">
        <f t="shared" si="98"/>
        <v>missing data</v>
      </c>
      <c r="AE272" s="128" t="e">
        <f t="shared" si="108"/>
        <v>#VALUE!</v>
      </c>
      <c r="AF272" s="81" t="e">
        <f t="shared" si="109"/>
        <v>#VALUE!</v>
      </c>
    </row>
    <row r="273" spans="1:32" x14ac:dyDescent="0.25">
      <c r="A273" s="114" t="s">
        <v>74</v>
      </c>
      <c r="B273" s="163"/>
      <c r="C273" s="105"/>
      <c r="D273" s="105"/>
      <c r="E273" s="104">
        <f t="shared" si="99"/>
        <v>0</v>
      </c>
      <c r="F273" s="105"/>
      <c r="G273" s="201"/>
      <c r="H273" s="201"/>
      <c r="I273" s="201"/>
      <c r="J273" s="150" t="str">
        <f t="shared" si="90"/>
        <v xml:space="preserve"> </v>
      </c>
      <c r="K273" s="145" t="str">
        <f t="shared" si="91"/>
        <v xml:space="preserve"> </v>
      </c>
      <c r="L273" s="145" t="str">
        <f t="shared" si="92"/>
        <v xml:space="preserve"> </v>
      </c>
      <c r="M273" s="145">
        <f t="shared" si="93"/>
        <v>0</v>
      </c>
      <c r="N273" s="145" t="str">
        <f t="shared" si="94"/>
        <v xml:space="preserve"> </v>
      </c>
      <c r="O273" s="145" t="str">
        <f t="shared" si="95"/>
        <v xml:space="preserve"> </v>
      </c>
      <c r="P273" s="145" t="str">
        <f t="shared" si="96"/>
        <v xml:space="preserve"> </v>
      </c>
      <c r="Q273" s="150" t="e">
        <f t="shared" si="100"/>
        <v>#VALUE!</v>
      </c>
      <c r="R273" s="145" t="e">
        <f t="shared" si="101"/>
        <v>#VALUE!</v>
      </c>
      <c r="S273" s="126" t="e">
        <f t="shared" si="102"/>
        <v>#VALUE!</v>
      </c>
      <c r="T273" s="73" t="str">
        <f t="shared" si="103"/>
        <v>donnée(s) manquante(s)</v>
      </c>
      <c r="U273" s="74" t="str">
        <f t="shared" si="104"/>
        <v>donnée(s) manquante(s)</v>
      </c>
      <c r="V273" s="127" t="str">
        <f>IF(ISBLANK(H273)," ",IF(H273&lt;=Scenario!$C$3,0,IF(H273&lt;=Scenario!$C$5,1,IF(H273&lt;=Scenario!$C$6,2,IF(H273&lt;=Scenario!$C$7,3,IF(H273&lt;=Scenario!$C$8,4,5))))))</f>
        <v xml:space="preserve"> </v>
      </c>
      <c r="W273" s="127" t="str">
        <f>IF(ISBLANK(I273)," ",IF(I273&lt;=Scenario!$G$3,0,IF(I273&lt;=Scenario!$G$5,1,IF(I273&lt;=Scenario!$G$6,2,IF(I273&lt;=Scenario!$G$7,3,IF(I273&lt;=Scenario!$G$8,4,IF(I273&lt;=Scenario!$G$9,5,IF(I273&lt;=Scenario!$G$10,6,7))))))))</f>
        <v xml:space="preserve"> </v>
      </c>
      <c r="X273" s="12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2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27" t="e">
        <f t="shared" si="105"/>
        <v>#VALUE!</v>
      </c>
      <c r="AA273" s="127" t="e">
        <f t="shared" si="106"/>
        <v>#VALUE!</v>
      </c>
      <c r="AB273" s="126" t="e">
        <f t="shared" si="107"/>
        <v>#VALUE!</v>
      </c>
      <c r="AC273" s="73" t="str">
        <f t="shared" si="97"/>
        <v>missing data</v>
      </c>
      <c r="AD273" s="80" t="str">
        <f t="shared" si="98"/>
        <v>missing data</v>
      </c>
      <c r="AE273" s="128" t="e">
        <f t="shared" si="108"/>
        <v>#VALUE!</v>
      </c>
      <c r="AF273" s="81" t="e">
        <f t="shared" si="109"/>
        <v>#VALUE!</v>
      </c>
    </row>
    <row r="274" spans="1:32" x14ac:dyDescent="0.25">
      <c r="A274" s="114" t="s">
        <v>74</v>
      </c>
      <c r="B274" s="163"/>
      <c r="C274" s="105"/>
      <c r="D274" s="105"/>
      <c r="E274" s="104">
        <f t="shared" si="99"/>
        <v>0</v>
      </c>
      <c r="F274" s="105"/>
      <c r="G274" s="201"/>
      <c r="H274" s="201"/>
      <c r="I274" s="201"/>
      <c r="J274" s="150" t="str">
        <f t="shared" si="90"/>
        <v xml:space="preserve"> </v>
      </c>
      <c r="K274" s="145" t="str">
        <f t="shared" si="91"/>
        <v xml:space="preserve"> </v>
      </c>
      <c r="L274" s="145" t="str">
        <f t="shared" si="92"/>
        <v xml:space="preserve"> </v>
      </c>
      <c r="M274" s="145">
        <f t="shared" si="93"/>
        <v>0</v>
      </c>
      <c r="N274" s="145" t="str">
        <f t="shared" si="94"/>
        <v xml:space="preserve"> </v>
      </c>
      <c r="O274" s="145" t="str">
        <f t="shared" si="95"/>
        <v xml:space="preserve"> </v>
      </c>
      <c r="P274" s="145" t="str">
        <f t="shared" si="96"/>
        <v xml:space="preserve"> </v>
      </c>
      <c r="Q274" s="150" t="e">
        <f t="shared" si="100"/>
        <v>#VALUE!</v>
      </c>
      <c r="R274" s="145" t="e">
        <f t="shared" si="101"/>
        <v>#VALUE!</v>
      </c>
      <c r="S274" s="126" t="e">
        <f t="shared" si="102"/>
        <v>#VALUE!</v>
      </c>
      <c r="T274" s="73" t="str">
        <f t="shared" si="103"/>
        <v>donnée(s) manquante(s)</v>
      </c>
      <c r="U274" s="74" t="str">
        <f t="shared" si="104"/>
        <v>donnée(s) manquante(s)</v>
      </c>
      <c r="V274" s="127" t="str">
        <f>IF(ISBLANK(H274)," ",IF(H274&lt;=Scenario!$C$3,0,IF(H274&lt;=Scenario!$C$5,1,IF(H274&lt;=Scenario!$C$6,2,IF(H274&lt;=Scenario!$C$7,3,IF(H274&lt;=Scenario!$C$8,4,5))))))</f>
        <v xml:space="preserve"> </v>
      </c>
      <c r="W274" s="127" t="str">
        <f>IF(ISBLANK(I274)," ",IF(I274&lt;=Scenario!$G$3,0,IF(I274&lt;=Scenario!$G$5,1,IF(I274&lt;=Scenario!$G$6,2,IF(I274&lt;=Scenario!$G$7,3,IF(I274&lt;=Scenario!$G$8,4,IF(I274&lt;=Scenario!$G$9,5,IF(I274&lt;=Scenario!$G$10,6,7))))))))</f>
        <v xml:space="preserve"> </v>
      </c>
      <c r="X274" s="12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2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27" t="e">
        <f t="shared" si="105"/>
        <v>#VALUE!</v>
      </c>
      <c r="AA274" s="127" t="e">
        <f t="shared" si="106"/>
        <v>#VALUE!</v>
      </c>
      <c r="AB274" s="126" t="e">
        <f t="shared" si="107"/>
        <v>#VALUE!</v>
      </c>
      <c r="AC274" s="73" t="str">
        <f t="shared" si="97"/>
        <v>missing data</v>
      </c>
      <c r="AD274" s="80" t="str">
        <f t="shared" si="98"/>
        <v>missing data</v>
      </c>
      <c r="AE274" s="128" t="e">
        <f t="shared" si="108"/>
        <v>#VALUE!</v>
      </c>
      <c r="AF274" s="81" t="e">
        <f t="shared" si="109"/>
        <v>#VALUE!</v>
      </c>
    </row>
    <row r="275" spans="1:32" x14ac:dyDescent="0.25">
      <c r="A275" s="114" t="s">
        <v>74</v>
      </c>
      <c r="B275" s="163"/>
      <c r="C275" s="105"/>
      <c r="D275" s="105"/>
      <c r="E275" s="104">
        <f t="shared" si="99"/>
        <v>0</v>
      </c>
      <c r="F275" s="105"/>
      <c r="G275" s="201"/>
      <c r="H275" s="201"/>
      <c r="I275" s="201"/>
      <c r="J275" s="150" t="str">
        <f t="shared" si="90"/>
        <v xml:space="preserve"> </v>
      </c>
      <c r="K275" s="145" t="str">
        <f t="shared" si="91"/>
        <v xml:space="preserve"> </v>
      </c>
      <c r="L275" s="145" t="str">
        <f t="shared" si="92"/>
        <v xml:space="preserve"> </v>
      </c>
      <c r="M275" s="145">
        <f t="shared" si="93"/>
        <v>0</v>
      </c>
      <c r="N275" s="145" t="str">
        <f t="shared" si="94"/>
        <v xml:space="preserve"> </v>
      </c>
      <c r="O275" s="145" t="str">
        <f t="shared" si="95"/>
        <v xml:space="preserve"> </v>
      </c>
      <c r="P275" s="145" t="str">
        <f t="shared" si="96"/>
        <v xml:space="preserve"> </v>
      </c>
      <c r="Q275" s="150" t="e">
        <f t="shared" si="100"/>
        <v>#VALUE!</v>
      </c>
      <c r="R275" s="145" t="e">
        <f t="shared" si="101"/>
        <v>#VALUE!</v>
      </c>
      <c r="S275" s="126" t="e">
        <f t="shared" si="102"/>
        <v>#VALUE!</v>
      </c>
      <c r="T275" s="73" t="str">
        <f t="shared" si="103"/>
        <v>donnée(s) manquante(s)</v>
      </c>
      <c r="U275" s="74" t="str">
        <f t="shared" si="104"/>
        <v>donnée(s) manquante(s)</v>
      </c>
      <c r="V275" s="127" t="str">
        <f>IF(ISBLANK(H275)," ",IF(H275&lt;=Scenario!$C$3,0,IF(H275&lt;=Scenario!$C$5,1,IF(H275&lt;=Scenario!$C$6,2,IF(H275&lt;=Scenario!$C$7,3,IF(H275&lt;=Scenario!$C$8,4,5))))))</f>
        <v xml:space="preserve"> </v>
      </c>
      <c r="W275" s="127" t="str">
        <f>IF(ISBLANK(I275)," ",IF(I275&lt;=Scenario!$G$3,0,IF(I275&lt;=Scenario!$G$5,1,IF(I275&lt;=Scenario!$G$6,2,IF(I275&lt;=Scenario!$G$7,3,IF(I275&lt;=Scenario!$G$8,4,IF(I275&lt;=Scenario!$G$9,5,IF(I275&lt;=Scenario!$G$10,6,7))))))))</f>
        <v xml:space="preserve"> </v>
      </c>
      <c r="X275" s="12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2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27" t="e">
        <f t="shared" si="105"/>
        <v>#VALUE!</v>
      </c>
      <c r="AA275" s="127" t="e">
        <f t="shared" si="106"/>
        <v>#VALUE!</v>
      </c>
      <c r="AB275" s="126" t="e">
        <f t="shared" si="107"/>
        <v>#VALUE!</v>
      </c>
      <c r="AC275" s="73" t="str">
        <f t="shared" si="97"/>
        <v>missing data</v>
      </c>
      <c r="AD275" s="80" t="str">
        <f t="shared" si="98"/>
        <v>missing data</v>
      </c>
      <c r="AE275" s="128" t="e">
        <f t="shared" si="108"/>
        <v>#VALUE!</v>
      </c>
      <c r="AF275" s="81" t="e">
        <f t="shared" si="109"/>
        <v>#VALUE!</v>
      </c>
    </row>
    <row r="276" spans="1:32" x14ac:dyDescent="0.25">
      <c r="A276" s="114" t="s">
        <v>74</v>
      </c>
      <c r="B276" s="163"/>
      <c r="C276" s="105"/>
      <c r="D276" s="105"/>
      <c r="E276" s="104">
        <f t="shared" si="99"/>
        <v>0</v>
      </c>
      <c r="F276" s="105"/>
      <c r="G276" s="201"/>
      <c r="H276" s="201"/>
      <c r="I276" s="201"/>
      <c r="J276" s="150" t="str">
        <f t="shared" si="90"/>
        <v xml:space="preserve"> </v>
      </c>
      <c r="K276" s="145" t="str">
        <f t="shared" si="91"/>
        <v xml:space="preserve"> </v>
      </c>
      <c r="L276" s="145" t="str">
        <f t="shared" si="92"/>
        <v xml:space="preserve"> </v>
      </c>
      <c r="M276" s="145">
        <f t="shared" si="93"/>
        <v>0</v>
      </c>
      <c r="N276" s="145" t="str">
        <f t="shared" si="94"/>
        <v xml:space="preserve"> </v>
      </c>
      <c r="O276" s="145" t="str">
        <f t="shared" si="95"/>
        <v xml:space="preserve"> </v>
      </c>
      <c r="P276" s="145" t="str">
        <f t="shared" si="96"/>
        <v xml:space="preserve"> </v>
      </c>
      <c r="Q276" s="150" t="e">
        <f t="shared" si="100"/>
        <v>#VALUE!</v>
      </c>
      <c r="R276" s="145" t="e">
        <f t="shared" si="101"/>
        <v>#VALUE!</v>
      </c>
      <c r="S276" s="126" t="e">
        <f t="shared" si="102"/>
        <v>#VALUE!</v>
      </c>
      <c r="T276" s="73" t="str">
        <f t="shared" si="103"/>
        <v>donnée(s) manquante(s)</v>
      </c>
      <c r="U276" s="74" t="str">
        <f t="shared" si="104"/>
        <v>donnée(s) manquante(s)</v>
      </c>
      <c r="V276" s="127" t="str">
        <f>IF(ISBLANK(H276)," ",IF(H276&lt;=Scenario!$C$3,0,IF(H276&lt;=Scenario!$C$5,1,IF(H276&lt;=Scenario!$C$6,2,IF(H276&lt;=Scenario!$C$7,3,IF(H276&lt;=Scenario!$C$8,4,5))))))</f>
        <v xml:space="preserve"> </v>
      </c>
      <c r="W276" s="127" t="str">
        <f>IF(ISBLANK(I276)," ",IF(I276&lt;=Scenario!$G$3,0,IF(I276&lt;=Scenario!$G$5,1,IF(I276&lt;=Scenario!$G$6,2,IF(I276&lt;=Scenario!$G$7,3,IF(I276&lt;=Scenario!$G$8,4,IF(I276&lt;=Scenario!$G$9,5,IF(I276&lt;=Scenario!$G$10,6,7))))))))</f>
        <v xml:space="preserve"> </v>
      </c>
      <c r="X276" s="12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2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27" t="e">
        <f t="shared" si="105"/>
        <v>#VALUE!</v>
      </c>
      <c r="AA276" s="127" t="e">
        <f t="shared" si="106"/>
        <v>#VALUE!</v>
      </c>
      <c r="AB276" s="126" t="e">
        <f t="shared" si="107"/>
        <v>#VALUE!</v>
      </c>
      <c r="AC276" s="73" t="str">
        <f t="shared" si="97"/>
        <v>missing data</v>
      </c>
      <c r="AD276" s="80" t="str">
        <f t="shared" si="98"/>
        <v>missing data</v>
      </c>
      <c r="AE276" s="128" t="e">
        <f t="shared" si="108"/>
        <v>#VALUE!</v>
      </c>
      <c r="AF276" s="81" t="e">
        <f t="shared" si="109"/>
        <v>#VALUE!</v>
      </c>
    </row>
    <row r="277" spans="1:32" x14ac:dyDescent="0.25">
      <c r="A277" s="114" t="s">
        <v>74</v>
      </c>
      <c r="B277" s="163"/>
      <c r="C277" s="105"/>
      <c r="D277" s="105"/>
      <c r="E277" s="104">
        <f t="shared" si="99"/>
        <v>0</v>
      </c>
      <c r="F277" s="105"/>
      <c r="G277" s="201"/>
      <c r="H277" s="201"/>
      <c r="I277" s="201"/>
      <c r="J277" s="150" t="str">
        <f t="shared" si="90"/>
        <v xml:space="preserve"> </v>
      </c>
      <c r="K277" s="145" t="str">
        <f t="shared" si="91"/>
        <v xml:space="preserve"> </v>
      </c>
      <c r="L277" s="145" t="str">
        <f t="shared" si="92"/>
        <v xml:space="preserve"> </v>
      </c>
      <c r="M277" s="145">
        <f t="shared" si="93"/>
        <v>0</v>
      </c>
      <c r="N277" s="145" t="str">
        <f t="shared" si="94"/>
        <v xml:space="preserve"> </v>
      </c>
      <c r="O277" s="145" t="str">
        <f t="shared" si="95"/>
        <v xml:space="preserve"> </v>
      </c>
      <c r="P277" s="145" t="str">
        <f t="shared" si="96"/>
        <v xml:space="preserve"> </v>
      </c>
      <c r="Q277" s="150" t="e">
        <f t="shared" si="100"/>
        <v>#VALUE!</v>
      </c>
      <c r="R277" s="145" t="e">
        <f t="shared" si="101"/>
        <v>#VALUE!</v>
      </c>
      <c r="S277" s="126" t="e">
        <f t="shared" si="102"/>
        <v>#VALUE!</v>
      </c>
      <c r="T277" s="73" t="str">
        <f t="shared" si="103"/>
        <v>donnée(s) manquante(s)</v>
      </c>
      <c r="U277" s="74" t="str">
        <f t="shared" si="104"/>
        <v>donnée(s) manquante(s)</v>
      </c>
      <c r="V277" s="127" t="str">
        <f>IF(ISBLANK(H277)," ",IF(H277&lt;=Scenario!$C$3,0,IF(H277&lt;=Scenario!$C$5,1,IF(H277&lt;=Scenario!$C$6,2,IF(H277&lt;=Scenario!$C$7,3,IF(H277&lt;=Scenario!$C$8,4,5))))))</f>
        <v xml:space="preserve"> </v>
      </c>
      <c r="W277" s="127" t="str">
        <f>IF(ISBLANK(I277)," ",IF(I277&lt;=Scenario!$G$3,0,IF(I277&lt;=Scenario!$G$5,1,IF(I277&lt;=Scenario!$G$6,2,IF(I277&lt;=Scenario!$G$7,3,IF(I277&lt;=Scenario!$G$8,4,IF(I277&lt;=Scenario!$G$9,5,IF(I277&lt;=Scenario!$G$10,6,7))))))))</f>
        <v xml:space="preserve"> </v>
      </c>
      <c r="X277" s="12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2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27" t="e">
        <f t="shared" si="105"/>
        <v>#VALUE!</v>
      </c>
      <c r="AA277" s="127" t="e">
        <f t="shared" si="106"/>
        <v>#VALUE!</v>
      </c>
      <c r="AB277" s="126" t="e">
        <f t="shared" si="107"/>
        <v>#VALUE!</v>
      </c>
      <c r="AC277" s="73" t="str">
        <f t="shared" si="97"/>
        <v>missing data</v>
      </c>
      <c r="AD277" s="80" t="str">
        <f t="shared" si="98"/>
        <v>missing data</v>
      </c>
      <c r="AE277" s="128" t="e">
        <f t="shared" si="108"/>
        <v>#VALUE!</v>
      </c>
      <c r="AF277" s="81" t="e">
        <f t="shared" si="109"/>
        <v>#VALUE!</v>
      </c>
    </row>
    <row r="278" spans="1:32" x14ac:dyDescent="0.25">
      <c r="A278" s="114" t="s">
        <v>74</v>
      </c>
      <c r="B278" s="163"/>
      <c r="C278" s="105"/>
      <c r="D278" s="105"/>
      <c r="E278" s="104">
        <f t="shared" si="99"/>
        <v>0</v>
      </c>
      <c r="F278" s="105"/>
      <c r="G278" s="201"/>
      <c r="H278" s="201"/>
      <c r="I278" s="201"/>
      <c r="J278" s="150" t="str">
        <f t="shared" si="90"/>
        <v xml:space="preserve"> </v>
      </c>
      <c r="K278" s="145" t="str">
        <f t="shared" si="91"/>
        <v xml:space="preserve"> </v>
      </c>
      <c r="L278" s="145" t="str">
        <f t="shared" si="92"/>
        <v xml:space="preserve"> </v>
      </c>
      <c r="M278" s="145">
        <f t="shared" si="93"/>
        <v>0</v>
      </c>
      <c r="N278" s="145" t="str">
        <f t="shared" si="94"/>
        <v xml:space="preserve"> </v>
      </c>
      <c r="O278" s="145" t="str">
        <f t="shared" si="95"/>
        <v xml:space="preserve"> </v>
      </c>
      <c r="P278" s="145" t="str">
        <f t="shared" si="96"/>
        <v xml:space="preserve"> </v>
      </c>
      <c r="Q278" s="150" t="e">
        <f t="shared" si="100"/>
        <v>#VALUE!</v>
      </c>
      <c r="R278" s="145" t="e">
        <f t="shared" si="101"/>
        <v>#VALUE!</v>
      </c>
      <c r="S278" s="126" t="e">
        <f t="shared" si="102"/>
        <v>#VALUE!</v>
      </c>
      <c r="T278" s="73" t="str">
        <f t="shared" si="103"/>
        <v>donnée(s) manquante(s)</v>
      </c>
      <c r="U278" s="74" t="str">
        <f t="shared" si="104"/>
        <v>donnée(s) manquante(s)</v>
      </c>
      <c r="V278" s="127" t="str">
        <f>IF(ISBLANK(H278)," ",IF(H278&lt;=Scenario!$C$3,0,IF(H278&lt;=Scenario!$C$5,1,IF(H278&lt;=Scenario!$C$6,2,IF(H278&lt;=Scenario!$C$7,3,IF(H278&lt;=Scenario!$C$8,4,5))))))</f>
        <v xml:space="preserve"> </v>
      </c>
      <c r="W278" s="127" t="str">
        <f>IF(ISBLANK(I278)," ",IF(I278&lt;=Scenario!$G$3,0,IF(I278&lt;=Scenario!$G$5,1,IF(I278&lt;=Scenario!$G$6,2,IF(I278&lt;=Scenario!$G$7,3,IF(I278&lt;=Scenario!$G$8,4,IF(I278&lt;=Scenario!$G$9,5,IF(I278&lt;=Scenario!$G$10,6,7))))))))</f>
        <v xml:space="preserve"> </v>
      </c>
      <c r="X278" s="12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2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27" t="e">
        <f t="shared" si="105"/>
        <v>#VALUE!</v>
      </c>
      <c r="AA278" s="127" t="e">
        <f t="shared" si="106"/>
        <v>#VALUE!</v>
      </c>
      <c r="AB278" s="126" t="e">
        <f t="shared" si="107"/>
        <v>#VALUE!</v>
      </c>
      <c r="AC278" s="73" t="str">
        <f t="shared" si="97"/>
        <v>missing data</v>
      </c>
      <c r="AD278" s="80" t="str">
        <f t="shared" si="98"/>
        <v>missing data</v>
      </c>
      <c r="AE278" s="128" t="e">
        <f t="shared" si="108"/>
        <v>#VALUE!</v>
      </c>
      <c r="AF278" s="81" t="e">
        <f t="shared" si="109"/>
        <v>#VALUE!</v>
      </c>
    </row>
    <row r="279" spans="1:32" x14ac:dyDescent="0.25">
      <c r="A279" s="114" t="s">
        <v>74</v>
      </c>
      <c r="B279" s="163"/>
      <c r="C279" s="105"/>
      <c r="D279" s="105"/>
      <c r="E279" s="104">
        <f t="shared" si="99"/>
        <v>0</v>
      </c>
      <c r="F279" s="105"/>
      <c r="G279" s="201"/>
      <c r="H279" s="201"/>
      <c r="I279" s="201"/>
      <c r="J279" s="150" t="str">
        <f t="shared" si="90"/>
        <v xml:space="preserve"> </v>
      </c>
      <c r="K279" s="145" t="str">
        <f t="shared" si="91"/>
        <v xml:space="preserve"> </v>
      </c>
      <c r="L279" s="145" t="str">
        <f t="shared" si="92"/>
        <v xml:space="preserve"> </v>
      </c>
      <c r="M279" s="145">
        <f t="shared" si="93"/>
        <v>0</v>
      </c>
      <c r="N279" s="145" t="str">
        <f t="shared" si="94"/>
        <v xml:space="preserve"> </v>
      </c>
      <c r="O279" s="145" t="str">
        <f t="shared" si="95"/>
        <v xml:space="preserve"> </v>
      </c>
      <c r="P279" s="145" t="str">
        <f t="shared" si="96"/>
        <v xml:space="preserve"> </v>
      </c>
      <c r="Q279" s="150" t="e">
        <f t="shared" si="100"/>
        <v>#VALUE!</v>
      </c>
      <c r="R279" s="145" t="e">
        <f t="shared" si="101"/>
        <v>#VALUE!</v>
      </c>
      <c r="S279" s="126" t="e">
        <f t="shared" si="102"/>
        <v>#VALUE!</v>
      </c>
      <c r="T279" s="73" t="str">
        <f t="shared" si="103"/>
        <v>donnée(s) manquante(s)</v>
      </c>
      <c r="U279" s="74" t="str">
        <f t="shared" si="104"/>
        <v>donnée(s) manquante(s)</v>
      </c>
      <c r="V279" s="127" t="str">
        <f>IF(ISBLANK(H279)," ",IF(H279&lt;=Scenario!$C$3,0,IF(H279&lt;=Scenario!$C$5,1,IF(H279&lt;=Scenario!$C$6,2,IF(H279&lt;=Scenario!$C$7,3,IF(H279&lt;=Scenario!$C$8,4,5))))))</f>
        <v xml:space="preserve"> </v>
      </c>
      <c r="W279" s="127" t="str">
        <f>IF(ISBLANK(I279)," ",IF(I279&lt;=Scenario!$G$3,0,IF(I279&lt;=Scenario!$G$5,1,IF(I279&lt;=Scenario!$G$6,2,IF(I279&lt;=Scenario!$G$7,3,IF(I279&lt;=Scenario!$G$8,4,IF(I279&lt;=Scenario!$G$9,5,IF(I279&lt;=Scenario!$G$10,6,7))))))))</f>
        <v xml:space="preserve"> </v>
      </c>
      <c r="X279" s="12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2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27" t="e">
        <f t="shared" si="105"/>
        <v>#VALUE!</v>
      </c>
      <c r="AA279" s="127" t="e">
        <f t="shared" si="106"/>
        <v>#VALUE!</v>
      </c>
      <c r="AB279" s="126" t="e">
        <f t="shared" si="107"/>
        <v>#VALUE!</v>
      </c>
      <c r="AC279" s="73" t="str">
        <f t="shared" si="97"/>
        <v>missing data</v>
      </c>
      <c r="AD279" s="80" t="str">
        <f t="shared" si="98"/>
        <v>missing data</v>
      </c>
      <c r="AE279" s="128" t="e">
        <f t="shared" si="108"/>
        <v>#VALUE!</v>
      </c>
      <c r="AF279" s="81" t="e">
        <f t="shared" si="109"/>
        <v>#VALUE!</v>
      </c>
    </row>
    <row r="280" spans="1:32" x14ac:dyDescent="0.25">
      <c r="A280" s="114" t="s">
        <v>74</v>
      </c>
      <c r="B280" s="163"/>
      <c r="C280" s="105"/>
      <c r="D280" s="105"/>
      <c r="E280" s="104">
        <f t="shared" si="99"/>
        <v>0</v>
      </c>
      <c r="F280" s="105"/>
      <c r="G280" s="201"/>
      <c r="H280" s="201"/>
      <c r="I280" s="201"/>
      <c r="J280" s="150" t="str">
        <f t="shared" si="90"/>
        <v xml:space="preserve"> </v>
      </c>
      <c r="K280" s="145" t="str">
        <f t="shared" si="91"/>
        <v xml:space="preserve"> </v>
      </c>
      <c r="L280" s="145" t="str">
        <f t="shared" si="92"/>
        <v xml:space="preserve"> </v>
      </c>
      <c r="M280" s="145">
        <f t="shared" si="93"/>
        <v>0</v>
      </c>
      <c r="N280" s="145" t="str">
        <f t="shared" si="94"/>
        <v xml:space="preserve"> </v>
      </c>
      <c r="O280" s="145" t="str">
        <f t="shared" si="95"/>
        <v xml:space="preserve"> </v>
      </c>
      <c r="P280" s="145" t="str">
        <f t="shared" si="96"/>
        <v xml:space="preserve"> </v>
      </c>
      <c r="Q280" s="150" t="e">
        <f t="shared" si="100"/>
        <v>#VALUE!</v>
      </c>
      <c r="R280" s="145" t="e">
        <f t="shared" si="101"/>
        <v>#VALUE!</v>
      </c>
      <c r="S280" s="126" t="e">
        <f t="shared" si="102"/>
        <v>#VALUE!</v>
      </c>
      <c r="T280" s="73" t="str">
        <f t="shared" si="103"/>
        <v>donnée(s) manquante(s)</v>
      </c>
      <c r="U280" s="74" t="str">
        <f t="shared" si="104"/>
        <v>donnée(s) manquante(s)</v>
      </c>
      <c r="V280" s="127" t="str">
        <f>IF(ISBLANK(H280)," ",IF(H280&lt;=Scenario!$C$3,0,IF(H280&lt;=Scenario!$C$5,1,IF(H280&lt;=Scenario!$C$6,2,IF(H280&lt;=Scenario!$C$7,3,IF(H280&lt;=Scenario!$C$8,4,5))))))</f>
        <v xml:space="preserve"> </v>
      </c>
      <c r="W280" s="127" t="str">
        <f>IF(ISBLANK(I280)," ",IF(I280&lt;=Scenario!$G$3,0,IF(I280&lt;=Scenario!$G$5,1,IF(I280&lt;=Scenario!$G$6,2,IF(I280&lt;=Scenario!$G$7,3,IF(I280&lt;=Scenario!$G$8,4,IF(I280&lt;=Scenario!$G$9,5,IF(I280&lt;=Scenario!$G$10,6,7))))))))</f>
        <v xml:space="preserve"> </v>
      </c>
      <c r="X280" s="12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2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27" t="e">
        <f t="shared" si="105"/>
        <v>#VALUE!</v>
      </c>
      <c r="AA280" s="127" t="e">
        <f t="shared" si="106"/>
        <v>#VALUE!</v>
      </c>
      <c r="AB280" s="126" t="e">
        <f t="shared" si="107"/>
        <v>#VALUE!</v>
      </c>
      <c r="AC280" s="73" t="str">
        <f t="shared" si="97"/>
        <v>missing data</v>
      </c>
      <c r="AD280" s="80" t="str">
        <f t="shared" si="98"/>
        <v>missing data</v>
      </c>
      <c r="AE280" s="128" t="e">
        <f t="shared" si="108"/>
        <v>#VALUE!</v>
      </c>
      <c r="AF280" s="81" t="e">
        <f t="shared" si="109"/>
        <v>#VALUE!</v>
      </c>
    </row>
    <row r="281" spans="1:32" x14ac:dyDescent="0.25">
      <c r="A281" s="114" t="s">
        <v>74</v>
      </c>
      <c r="B281" s="163"/>
      <c r="C281" s="105"/>
      <c r="D281" s="105"/>
      <c r="E281" s="104">
        <f t="shared" si="99"/>
        <v>0</v>
      </c>
      <c r="F281" s="105"/>
      <c r="G281" s="201"/>
      <c r="H281" s="201"/>
      <c r="I281" s="201"/>
      <c r="J281" s="150" t="str">
        <f t="shared" si="90"/>
        <v xml:space="preserve"> </v>
      </c>
      <c r="K281" s="145" t="str">
        <f t="shared" si="91"/>
        <v xml:space="preserve"> </v>
      </c>
      <c r="L281" s="145" t="str">
        <f t="shared" si="92"/>
        <v xml:space="preserve"> </v>
      </c>
      <c r="M281" s="145">
        <f t="shared" si="93"/>
        <v>0</v>
      </c>
      <c r="N281" s="145" t="str">
        <f t="shared" si="94"/>
        <v xml:space="preserve"> </v>
      </c>
      <c r="O281" s="145" t="str">
        <f t="shared" si="95"/>
        <v xml:space="preserve"> </v>
      </c>
      <c r="P281" s="145" t="str">
        <f t="shared" si="96"/>
        <v xml:space="preserve"> </v>
      </c>
      <c r="Q281" s="150" t="e">
        <f t="shared" si="100"/>
        <v>#VALUE!</v>
      </c>
      <c r="R281" s="145" t="e">
        <f t="shared" si="101"/>
        <v>#VALUE!</v>
      </c>
      <c r="S281" s="126" t="e">
        <f t="shared" si="102"/>
        <v>#VALUE!</v>
      </c>
      <c r="T281" s="73" t="str">
        <f t="shared" si="103"/>
        <v>donnée(s) manquante(s)</v>
      </c>
      <c r="U281" s="74" t="str">
        <f t="shared" si="104"/>
        <v>donnée(s) manquante(s)</v>
      </c>
      <c r="V281" s="127" t="str">
        <f>IF(ISBLANK(H281)," ",IF(H281&lt;=Scenario!$C$3,0,IF(H281&lt;=Scenario!$C$5,1,IF(H281&lt;=Scenario!$C$6,2,IF(H281&lt;=Scenario!$C$7,3,IF(H281&lt;=Scenario!$C$8,4,5))))))</f>
        <v xml:space="preserve"> </v>
      </c>
      <c r="W281" s="127" t="str">
        <f>IF(ISBLANK(I281)," ",IF(I281&lt;=Scenario!$G$3,0,IF(I281&lt;=Scenario!$G$5,1,IF(I281&lt;=Scenario!$G$6,2,IF(I281&lt;=Scenario!$G$7,3,IF(I281&lt;=Scenario!$G$8,4,IF(I281&lt;=Scenario!$G$9,5,IF(I281&lt;=Scenario!$G$10,6,7))))))))</f>
        <v xml:space="preserve"> </v>
      </c>
      <c r="X281" s="12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2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27" t="e">
        <f t="shared" si="105"/>
        <v>#VALUE!</v>
      </c>
      <c r="AA281" s="127" t="e">
        <f t="shared" si="106"/>
        <v>#VALUE!</v>
      </c>
      <c r="AB281" s="126" t="e">
        <f t="shared" si="107"/>
        <v>#VALUE!</v>
      </c>
      <c r="AC281" s="73" t="str">
        <f t="shared" si="97"/>
        <v>missing data</v>
      </c>
      <c r="AD281" s="80" t="str">
        <f t="shared" si="98"/>
        <v>missing data</v>
      </c>
      <c r="AE281" s="128" t="e">
        <f t="shared" si="108"/>
        <v>#VALUE!</v>
      </c>
      <c r="AF281" s="81" t="e">
        <f t="shared" si="109"/>
        <v>#VALUE!</v>
      </c>
    </row>
    <row r="282" spans="1:32" x14ac:dyDescent="0.25">
      <c r="A282" s="114" t="s">
        <v>74</v>
      </c>
      <c r="B282" s="163"/>
      <c r="C282" s="105"/>
      <c r="D282" s="105"/>
      <c r="E282" s="104">
        <f t="shared" si="99"/>
        <v>0</v>
      </c>
      <c r="F282" s="105"/>
      <c r="G282" s="201"/>
      <c r="H282" s="201"/>
      <c r="I282" s="201"/>
      <c r="J282" s="150" t="str">
        <f t="shared" si="90"/>
        <v xml:space="preserve"> </v>
      </c>
      <c r="K282" s="145" t="str">
        <f t="shared" si="91"/>
        <v xml:space="preserve"> </v>
      </c>
      <c r="L282" s="145" t="str">
        <f t="shared" si="92"/>
        <v xml:space="preserve"> </v>
      </c>
      <c r="M282" s="145">
        <f t="shared" si="93"/>
        <v>0</v>
      </c>
      <c r="N282" s="145" t="str">
        <f t="shared" si="94"/>
        <v xml:space="preserve"> </v>
      </c>
      <c r="O282" s="145" t="str">
        <f t="shared" si="95"/>
        <v xml:space="preserve"> </v>
      </c>
      <c r="P282" s="145" t="str">
        <f t="shared" si="96"/>
        <v xml:space="preserve"> </v>
      </c>
      <c r="Q282" s="150" t="e">
        <f t="shared" si="100"/>
        <v>#VALUE!</v>
      </c>
      <c r="R282" s="145" t="e">
        <f t="shared" si="101"/>
        <v>#VALUE!</v>
      </c>
      <c r="S282" s="126" t="e">
        <f t="shared" si="102"/>
        <v>#VALUE!</v>
      </c>
      <c r="T282" s="73" t="str">
        <f t="shared" si="103"/>
        <v>donnée(s) manquante(s)</v>
      </c>
      <c r="U282" s="74" t="str">
        <f t="shared" si="104"/>
        <v>donnée(s) manquante(s)</v>
      </c>
      <c r="V282" s="127" t="str">
        <f>IF(ISBLANK(H282)," ",IF(H282&lt;=Scenario!$C$3,0,IF(H282&lt;=Scenario!$C$5,1,IF(H282&lt;=Scenario!$C$6,2,IF(H282&lt;=Scenario!$C$7,3,IF(H282&lt;=Scenario!$C$8,4,5))))))</f>
        <v xml:space="preserve"> </v>
      </c>
      <c r="W282" s="127" t="str">
        <f>IF(ISBLANK(I282)," ",IF(I282&lt;=Scenario!$G$3,0,IF(I282&lt;=Scenario!$G$5,1,IF(I282&lt;=Scenario!$G$6,2,IF(I282&lt;=Scenario!$G$7,3,IF(I282&lt;=Scenario!$G$8,4,IF(I282&lt;=Scenario!$G$9,5,IF(I282&lt;=Scenario!$G$10,6,7))))))))</f>
        <v xml:space="preserve"> </v>
      </c>
      <c r="X282" s="12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2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27" t="e">
        <f t="shared" si="105"/>
        <v>#VALUE!</v>
      </c>
      <c r="AA282" s="127" t="e">
        <f t="shared" si="106"/>
        <v>#VALUE!</v>
      </c>
      <c r="AB282" s="126" t="e">
        <f t="shared" si="107"/>
        <v>#VALUE!</v>
      </c>
      <c r="AC282" s="73" t="str">
        <f t="shared" si="97"/>
        <v>missing data</v>
      </c>
      <c r="AD282" s="80" t="str">
        <f t="shared" si="98"/>
        <v>missing data</v>
      </c>
      <c r="AE282" s="128" t="e">
        <f t="shared" si="108"/>
        <v>#VALUE!</v>
      </c>
      <c r="AF282" s="81" t="e">
        <f t="shared" si="109"/>
        <v>#VALUE!</v>
      </c>
    </row>
    <row r="283" spans="1:32" x14ac:dyDescent="0.25">
      <c r="A283" s="114" t="s">
        <v>74</v>
      </c>
      <c r="B283" s="163"/>
      <c r="C283" s="105"/>
      <c r="D283" s="105"/>
      <c r="E283" s="104">
        <f t="shared" si="99"/>
        <v>0</v>
      </c>
      <c r="F283" s="105"/>
      <c r="G283" s="201"/>
      <c r="H283" s="201"/>
      <c r="I283" s="201"/>
      <c r="J283" s="150" t="str">
        <f t="shared" si="90"/>
        <v xml:space="preserve"> </v>
      </c>
      <c r="K283" s="145" t="str">
        <f t="shared" si="91"/>
        <v xml:space="preserve"> </v>
      </c>
      <c r="L283" s="145" t="str">
        <f t="shared" si="92"/>
        <v xml:space="preserve"> </v>
      </c>
      <c r="M283" s="145">
        <f t="shared" si="93"/>
        <v>0</v>
      </c>
      <c r="N283" s="145" t="str">
        <f t="shared" si="94"/>
        <v xml:space="preserve"> </v>
      </c>
      <c r="O283" s="145" t="str">
        <f t="shared" si="95"/>
        <v xml:space="preserve"> </v>
      </c>
      <c r="P283" s="145" t="str">
        <f t="shared" si="96"/>
        <v xml:space="preserve"> </v>
      </c>
      <c r="Q283" s="150" t="e">
        <f t="shared" si="100"/>
        <v>#VALUE!</v>
      </c>
      <c r="R283" s="145" t="e">
        <f t="shared" si="101"/>
        <v>#VALUE!</v>
      </c>
      <c r="S283" s="126" t="e">
        <f t="shared" si="102"/>
        <v>#VALUE!</v>
      </c>
      <c r="T283" s="73" t="str">
        <f t="shared" si="103"/>
        <v>donnée(s) manquante(s)</v>
      </c>
      <c r="U283" s="74" t="str">
        <f t="shared" si="104"/>
        <v>donnée(s) manquante(s)</v>
      </c>
      <c r="V283" s="127" t="str">
        <f>IF(ISBLANK(H283)," ",IF(H283&lt;=Scenario!$C$3,0,IF(H283&lt;=Scenario!$C$5,1,IF(H283&lt;=Scenario!$C$6,2,IF(H283&lt;=Scenario!$C$7,3,IF(H283&lt;=Scenario!$C$8,4,5))))))</f>
        <v xml:space="preserve"> </v>
      </c>
      <c r="W283" s="127" t="str">
        <f>IF(ISBLANK(I283)," ",IF(I283&lt;=Scenario!$G$3,0,IF(I283&lt;=Scenario!$G$5,1,IF(I283&lt;=Scenario!$G$6,2,IF(I283&lt;=Scenario!$G$7,3,IF(I283&lt;=Scenario!$G$8,4,IF(I283&lt;=Scenario!$G$9,5,IF(I283&lt;=Scenario!$G$10,6,7))))))))</f>
        <v xml:space="preserve"> </v>
      </c>
      <c r="X283" s="12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2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27" t="e">
        <f t="shared" si="105"/>
        <v>#VALUE!</v>
      </c>
      <c r="AA283" s="127" t="e">
        <f t="shared" si="106"/>
        <v>#VALUE!</v>
      </c>
      <c r="AB283" s="126" t="e">
        <f t="shared" si="107"/>
        <v>#VALUE!</v>
      </c>
      <c r="AC283" s="73" t="str">
        <f t="shared" si="97"/>
        <v>missing data</v>
      </c>
      <c r="AD283" s="80" t="str">
        <f t="shared" si="98"/>
        <v>missing data</v>
      </c>
      <c r="AE283" s="128" t="e">
        <f t="shared" si="108"/>
        <v>#VALUE!</v>
      </c>
      <c r="AF283" s="81" t="e">
        <f t="shared" si="109"/>
        <v>#VALUE!</v>
      </c>
    </row>
    <row r="284" spans="1:32" x14ac:dyDescent="0.25">
      <c r="A284" s="114" t="s">
        <v>74</v>
      </c>
      <c r="B284" s="163"/>
      <c r="C284" s="105"/>
      <c r="D284" s="105"/>
      <c r="E284" s="104">
        <f t="shared" si="99"/>
        <v>0</v>
      </c>
      <c r="F284" s="105"/>
      <c r="G284" s="201"/>
      <c r="H284" s="201"/>
      <c r="I284" s="201"/>
      <c r="J284" s="150" t="str">
        <f t="shared" si="90"/>
        <v xml:space="preserve"> </v>
      </c>
      <c r="K284" s="145" t="str">
        <f t="shared" si="91"/>
        <v xml:space="preserve"> </v>
      </c>
      <c r="L284" s="145" t="str">
        <f t="shared" si="92"/>
        <v xml:space="preserve"> </v>
      </c>
      <c r="M284" s="145">
        <f t="shared" si="93"/>
        <v>0</v>
      </c>
      <c r="N284" s="145" t="str">
        <f t="shared" si="94"/>
        <v xml:space="preserve"> </v>
      </c>
      <c r="O284" s="145" t="str">
        <f t="shared" si="95"/>
        <v xml:space="preserve"> </v>
      </c>
      <c r="P284" s="145" t="str">
        <f t="shared" si="96"/>
        <v xml:space="preserve"> </v>
      </c>
      <c r="Q284" s="150" t="e">
        <f t="shared" si="100"/>
        <v>#VALUE!</v>
      </c>
      <c r="R284" s="145" t="e">
        <f t="shared" si="101"/>
        <v>#VALUE!</v>
      </c>
      <c r="S284" s="126" t="e">
        <f t="shared" si="102"/>
        <v>#VALUE!</v>
      </c>
      <c r="T284" s="73" t="str">
        <f t="shared" si="103"/>
        <v>donnée(s) manquante(s)</v>
      </c>
      <c r="U284" s="74" t="str">
        <f t="shared" si="104"/>
        <v>donnée(s) manquante(s)</v>
      </c>
      <c r="V284" s="127" t="str">
        <f>IF(ISBLANK(H284)," ",IF(H284&lt;=Scenario!$C$3,0,IF(H284&lt;=Scenario!$C$5,1,IF(H284&lt;=Scenario!$C$6,2,IF(H284&lt;=Scenario!$C$7,3,IF(H284&lt;=Scenario!$C$8,4,5))))))</f>
        <v xml:space="preserve"> </v>
      </c>
      <c r="W284" s="127" t="str">
        <f>IF(ISBLANK(I284)," ",IF(I284&lt;=Scenario!$G$3,0,IF(I284&lt;=Scenario!$G$5,1,IF(I284&lt;=Scenario!$G$6,2,IF(I284&lt;=Scenario!$G$7,3,IF(I284&lt;=Scenario!$G$8,4,IF(I284&lt;=Scenario!$G$9,5,IF(I284&lt;=Scenario!$G$10,6,7))))))))</f>
        <v xml:space="preserve"> </v>
      </c>
      <c r="X284" s="12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2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27" t="e">
        <f t="shared" si="105"/>
        <v>#VALUE!</v>
      </c>
      <c r="AA284" s="127" t="e">
        <f t="shared" si="106"/>
        <v>#VALUE!</v>
      </c>
      <c r="AB284" s="126" t="e">
        <f t="shared" si="107"/>
        <v>#VALUE!</v>
      </c>
      <c r="AC284" s="73" t="str">
        <f t="shared" si="97"/>
        <v>missing data</v>
      </c>
      <c r="AD284" s="80" t="str">
        <f t="shared" si="98"/>
        <v>missing data</v>
      </c>
      <c r="AE284" s="128" t="e">
        <f t="shared" si="108"/>
        <v>#VALUE!</v>
      </c>
      <c r="AF284" s="81" t="e">
        <f t="shared" si="109"/>
        <v>#VALUE!</v>
      </c>
    </row>
    <row r="285" spans="1:32" x14ac:dyDescent="0.25">
      <c r="A285" s="114" t="s">
        <v>74</v>
      </c>
      <c r="B285" s="163"/>
      <c r="C285" s="105"/>
      <c r="D285" s="105"/>
      <c r="E285" s="104">
        <f t="shared" si="99"/>
        <v>0</v>
      </c>
      <c r="F285" s="105"/>
      <c r="G285" s="201"/>
      <c r="H285" s="201"/>
      <c r="I285" s="201"/>
      <c r="J285" s="150" t="str">
        <f t="shared" si="90"/>
        <v xml:space="preserve"> </v>
      </c>
      <c r="K285" s="145" t="str">
        <f t="shared" si="91"/>
        <v xml:space="preserve"> </v>
      </c>
      <c r="L285" s="145" t="str">
        <f t="shared" si="92"/>
        <v xml:space="preserve"> </v>
      </c>
      <c r="M285" s="145">
        <f t="shared" si="93"/>
        <v>0</v>
      </c>
      <c r="N285" s="145" t="str">
        <f t="shared" si="94"/>
        <v xml:space="preserve"> </v>
      </c>
      <c r="O285" s="145" t="str">
        <f t="shared" si="95"/>
        <v xml:space="preserve"> </v>
      </c>
      <c r="P285" s="145" t="str">
        <f t="shared" si="96"/>
        <v xml:space="preserve"> </v>
      </c>
      <c r="Q285" s="150" t="e">
        <f t="shared" si="100"/>
        <v>#VALUE!</v>
      </c>
      <c r="R285" s="145" t="e">
        <f t="shared" si="101"/>
        <v>#VALUE!</v>
      </c>
      <c r="S285" s="126" t="e">
        <f t="shared" si="102"/>
        <v>#VALUE!</v>
      </c>
      <c r="T285" s="73" t="str">
        <f t="shared" si="103"/>
        <v>donnée(s) manquante(s)</v>
      </c>
      <c r="U285" s="74" t="str">
        <f t="shared" si="104"/>
        <v>donnée(s) manquante(s)</v>
      </c>
      <c r="V285" s="127" t="str">
        <f>IF(ISBLANK(H285)," ",IF(H285&lt;=Scenario!$C$3,0,IF(H285&lt;=Scenario!$C$5,1,IF(H285&lt;=Scenario!$C$6,2,IF(H285&lt;=Scenario!$C$7,3,IF(H285&lt;=Scenario!$C$8,4,5))))))</f>
        <v xml:space="preserve"> </v>
      </c>
      <c r="W285" s="127" t="str">
        <f>IF(ISBLANK(I285)," ",IF(I285&lt;=Scenario!$G$3,0,IF(I285&lt;=Scenario!$G$5,1,IF(I285&lt;=Scenario!$G$6,2,IF(I285&lt;=Scenario!$G$7,3,IF(I285&lt;=Scenario!$G$8,4,IF(I285&lt;=Scenario!$G$9,5,IF(I285&lt;=Scenario!$G$10,6,7))))))))</f>
        <v xml:space="preserve"> </v>
      </c>
      <c r="X285" s="12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2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27" t="e">
        <f t="shared" si="105"/>
        <v>#VALUE!</v>
      </c>
      <c r="AA285" s="127" t="e">
        <f t="shared" si="106"/>
        <v>#VALUE!</v>
      </c>
      <c r="AB285" s="126" t="e">
        <f t="shared" si="107"/>
        <v>#VALUE!</v>
      </c>
      <c r="AC285" s="73" t="str">
        <f t="shared" si="97"/>
        <v>missing data</v>
      </c>
      <c r="AD285" s="80" t="str">
        <f t="shared" si="98"/>
        <v>missing data</v>
      </c>
      <c r="AE285" s="128" t="e">
        <f t="shared" si="108"/>
        <v>#VALUE!</v>
      </c>
      <c r="AF285" s="81" t="e">
        <f t="shared" si="109"/>
        <v>#VALUE!</v>
      </c>
    </row>
    <row r="286" spans="1:32" x14ac:dyDescent="0.25">
      <c r="A286" s="114" t="s">
        <v>74</v>
      </c>
      <c r="B286" s="163"/>
      <c r="C286" s="105"/>
      <c r="D286" s="105"/>
      <c r="E286" s="104">
        <f t="shared" si="99"/>
        <v>0</v>
      </c>
      <c r="F286" s="105"/>
      <c r="G286" s="201"/>
      <c r="H286" s="201"/>
      <c r="I286" s="201"/>
      <c r="J286" s="150" t="str">
        <f t="shared" si="90"/>
        <v xml:space="preserve"> </v>
      </c>
      <c r="K286" s="145" t="str">
        <f t="shared" si="91"/>
        <v xml:space="preserve"> </v>
      </c>
      <c r="L286" s="145" t="str">
        <f t="shared" si="92"/>
        <v xml:space="preserve"> </v>
      </c>
      <c r="M286" s="145">
        <f t="shared" si="93"/>
        <v>0</v>
      </c>
      <c r="N286" s="145" t="str">
        <f t="shared" si="94"/>
        <v xml:space="preserve"> </v>
      </c>
      <c r="O286" s="145" t="str">
        <f t="shared" si="95"/>
        <v xml:space="preserve"> </v>
      </c>
      <c r="P286" s="145" t="str">
        <f t="shared" si="96"/>
        <v xml:space="preserve"> </v>
      </c>
      <c r="Q286" s="150" t="e">
        <f t="shared" si="100"/>
        <v>#VALUE!</v>
      </c>
      <c r="R286" s="145" t="e">
        <f t="shared" si="101"/>
        <v>#VALUE!</v>
      </c>
      <c r="S286" s="126" t="e">
        <f t="shared" si="102"/>
        <v>#VALUE!</v>
      </c>
      <c r="T286" s="73" t="str">
        <f t="shared" si="103"/>
        <v>donnée(s) manquante(s)</v>
      </c>
      <c r="U286" s="74" t="str">
        <f t="shared" si="104"/>
        <v>donnée(s) manquante(s)</v>
      </c>
      <c r="V286" s="127" t="str">
        <f>IF(ISBLANK(H286)," ",IF(H286&lt;=Scenario!$C$3,0,IF(H286&lt;=Scenario!$C$5,1,IF(H286&lt;=Scenario!$C$6,2,IF(H286&lt;=Scenario!$C$7,3,IF(H286&lt;=Scenario!$C$8,4,5))))))</f>
        <v xml:space="preserve"> </v>
      </c>
      <c r="W286" s="127" t="str">
        <f>IF(ISBLANK(I286)," ",IF(I286&lt;=Scenario!$G$3,0,IF(I286&lt;=Scenario!$G$5,1,IF(I286&lt;=Scenario!$G$6,2,IF(I286&lt;=Scenario!$G$7,3,IF(I286&lt;=Scenario!$G$8,4,IF(I286&lt;=Scenario!$G$9,5,IF(I286&lt;=Scenario!$G$10,6,7))))))))</f>
        <v xml:space="preserve"> </v>
      </c>
      <c r="X286" s="12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2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27" t="e">
        <f t="shared" si="105"/>
        <v>#VALUE!</v>
      </c>
      <c r="AA286" s="127" t="e">
        <f t="shared" si="106"/>
        <v>#VALUE!</v>
      </c>
      <c r="AB286" s="126" t="e">
        <f t="shared" si="107"/>
        <v>#VALUE!</v>
      </c>
      <c r="AC286" s="73" t="str">
        <f t="shared" si="97"/>
        <v>missing data</v>
      </c>
      <c r="AD286" s="80" t="str">
        <f t="shared" si="98"/>
        <v>missing data</v>
      </c>
      <c r="AE286" s="128" t="e">
        <f t="shared" si="108"/>
        <v>#VALUE!</v>
      </c>
      <c r="AF286" s="81" t="e">
        <f t="shared" si="109"/>
        <v>#VALUE!</v>
      </c>
    </row>
    <row r="287" spans="1:32" x14ac:dyDescent="0.25">
      <c r="A287" s="114" t="s">
        <v>74</v>
      </c>
      <c r="B287" s="163"/>
      <c r="C287" s="105"/>
      <c r="D287" s="105"/>
      <c r="E287" s="104">
        <f t="shared" si="99"/>
        <v>0</v>
      </c>
      <c r="F287" s="105"/>
      <c r="G287" s="201"/>
      <c r="H287" s="201"/>
      <c r="I287" s="201"/>
      <c r="J287" s="150" t="str">
        <f t="shared" si="90"/>
        <v xml:space="preserve"> </v>
      </c>
      <c r="K287" s="145" t="str">
        <f t="shared" si="91"/>
        <v xml:space="preserve"> </v>
      </c>
      <c r="L287" s="145" t="str">
        <f t="shared" si="92"/>
        <v xml:space="preserve"> </v>
      </c>
      <c r="M287" s="145">
        <f t="shared" si="93"/>
        <v>0</v>
      </c>
      <c r="N287" s="145" t="str">
        <f t="shared" si="94"/>
        <v xml:space="preserve"> </v>
      </c>
      <c r="O287" s="145" t="str">
        <f t="shared" si="95"/>
        <v xml:space="preserve"> </v>
      </c>
      <c r="P287" s="145" t="str">
        <f t="shared" si="96"/>
        <v xml:space="preserve"> </v>
      </c>
      <c r="Q287" s="150" t="e">
        <f t="shared" si="100"/>
        <v>#VALUE!</v>
      </c>
      <c r="R287" s="145" t="e">
        <f t="shared" si="101"/>
        <v>#VALUE!</v>
      </c>
      <c r="S287" s="126" t="e">
        <f t="shared" si="102"/>
        <v>#VALUE!</v>
      </c>
      <c r="T287" s="73" t="str">
        <f t="shared" si="103"/>
        <v>donnée(s) manquante(s)</v>
      </c>
      <c r="U287" s="74" t="str">
        <f t="shared" si="104"/>
        <v>donnée(s) manquante(s)</v>
      </c>
      <c r="V287" s="127" t="str">
        <f>IF(ISBLANK(H287)," ",IF(H287&lt;=Scenario!$C$3,0,IF(H287&lt;=Scenario!$C$5,1,IF(H287&lt;=Scenario!$C$6,2,IF(H287&lt;=Scenario!$C$7,3,IF(H287&lt;=Scenario!$C$8,4,5))))))</f>
        <v xml:space="preserve"> </v>
      </c>
      <c r="W287" s="127" t="str">
        <f>IF(ISBLANK(I287)," ",IF(I287&lt;=Scenario!$G$3,0,IF(I287&lt;=Scenario!$G$5,1,IF(I287&lt;=Scenario!$G$6,2,IF(I287&lt;=Scenario!$G$7,3,IF(I287&lt;=Scenario!$G$8,4,IF(I287&lt;=Scenario!$G$9,5,IF(I287&lt;=Scenario!$G$10,6,7))))))))</f>
        <v xml:space="preserve"> </v>
      </c>
      <c r="X287" s="12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2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27" t="e">
        <f t="shared" si="105"/>
        <v>#VALUE!</v>
      </c>
      <c r="AA287" s="127" t="e">
        <f t="shared" si="106"/>
        <v>#VALUE!</v>
      </c>
      <c r="AB287" s="126" t="e">
        <f t="shared" si="107"/>
        <v>#VALUE!</v>
      </c>
      <c r="AC287" s="73" t="str">
        <f t="shared" si="97"/>
        <v>missing data</v>
      </c>
      <c r="AD287" s="80" t="str">
        <f t="shared" si="98"/>
        <v>missing data</v>
      </c>
      <c r="AE287" s="128" t="e">
        <f t="shared" si="108"/>
        <v>#VALUE!</v>
      </c>
      <c r="AF287" s="81" t="e">
        <f t="shared" si="109"/>
        <v>#VALUE!</v>
      </c>
    </row>
    <row r="288" spans="1:32" x14ac:dyDescent="0.25">
      <c r="A288" s="114" t="s">
        <v>74</v>
      </c>
      <c r="B288" s="163"/>
      <c r="C288" s="105"/>
      <c r="D288" s="105"/>
      <c r="E288" s="104">
        <f t="shared" si="99"/>
        <v>0</v>
      </c>
      <c r="F288" s="105"/>
      <c r="G288" s="201"/>
      <c r="H288" s="201"/>
      <c r="I288" s="201"/>
      <c r="J288" s="150" t="str">
        <f t="shared" si="90"/>
        <v xml:space="preserve"> </v>
      </c>
      <c r="K288" s="145" t="str">
        <f t="shared" si="91"/>
        <v xml:space="preserve"> </v>
      </c>
      <c r="L288" s="145" t="str">
        <f t="shared" si="92"/>
        <v xml:space="preserve"> </v>
      </c>
      <c r="M288" s="145">
        <f t="shared" si="93"/>
        <v>0</v>
      </c>
      <c r="N288" s="145" t="str">
        <f t="shared" si="94"/>
        <v xml:space="preserve"> </v>
      </c>
      <c r="O288" s="145" t="str">
        <f t="shared" si="95"/>
        <v xml:space="preserve"> </v>
      </c>
      <c r="P288" s="145" t="str">
        <f t="shared" si="96"/>
        <v xml:space="preserve"> </v>
      </c>
      <c r="Q288" s="150" t="e">
        <f t="shared" si="100"/>
        <v>#VALUE!</v>
      </c>
      <c r="R288" s="145" t="e">
        <f t="shared" si="101"/>
        <v>#VALUE!</v>
      </c>
      <c r="S288" s="126" t="e">
        <f t="shared" si="102"/>
        <v>#VALUE!</v>
      </c>
      <c r="T288" s="73" t="str">
        <f t="shared" si="103"/>
        <v>donnée(s) manquante(s)</v>
      </c>
      <c r="U288" s="74" t="str">
        <f t="shared" si="104"/>
        <v>donnée(s) manquante(s)</v>
      </c>
      <c r="V288" s="127" t="str">
        <f>IF(ISBLANK(H288)," ",IF(H288&lt;=Scenario!$C$3,0,IF(H288&lt;=Scenario!$C$5,1,IF(H288&lt;=Scenario!$C$6,2,IF(H288&lt;=Scenario!$C$7,3,IF(H288&lt;=Scenario!$C$8,4,5))))))</f>
        <v xml:space="preserve"> </v>
      </c>
      <c r="W288" s="127" t="str">
        <f>IF(ISBLANK(I288)," ",IF(I288&lt;=Scenario!$G$3,0,IF(I288&lt;=Scenario!$G$5,1,IF(I288&lt;=Scenario!$G$6,2,IF(I288&lt;=Scenario!$G$7,3,IF(I288&lt;=Scenario!$G$8,4,IF(I288&lt;=Scenario!$G$9,5,IF(I288&lt;=Scenario!$G$10,6,7))))))))</f>
        <v xml:space="preserve"> </v>
      </c>
      <c r="X288" s="12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2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27" t="e">
        <f t="shared" si="105"/>
        <v>#VALUE!</v>
      </c>
      <c r="AA288" s="127" t="e">
        <f t="shared" si="106"/>
        <v>#VALUE!</v>
      </c>
      <c r="AB288" s="126" t="e">
        <f t="shared" si="107"/>
        <v>#VALUE!</v>
      </c>
      <c r="AC288" s="73" t="str">
        <f t="shared" si="97"/>
        <v>missing data</v>
      </c>
      <c r="AD288" s="80" t="str">
        <f t="shared" si="98"/>
        <v>missing data</v>
      </c>
      <c r="AE288" s="128" t="e">
        <f t="shared" si="108"/>
        <v>#VALUE!</v>
      </c>
      <c r="AF288" s="81" t="e">
        <f t="shared" si="109"/>
        <v>#VALUE!</v>
      </c>
    </row>
    <row r="289" spans="1:32" x14ac:dyDescent="0.25">
      <c r="A289" s="114" t="s">
        <v>74</v>
      </c>
      <c r="B289" s="163"/>
      <c r="C289" s="105"/>
      <c r="D289" s="105"/>
      <c r="E289" s="104">
        <f t="shared" si="99"/>
        <v>0</v>
      </c>
      <c r="F289" s="105"/>
      <c r="G289" s="201"/>
      <c r="H289" s="201"/>
      <c r="I289" s="201"/>
      <c r="J289" s="150" t="str">
        <f t="shared" si="90"/>
        <v xml:space="preserve"> </v>
      </c>
      <c r="K289" s="145" t="str">
        <f t="shared" si="91"/>
        <v xml:space="preserve"> </v>
      </c>
      <c r="L289" s="145" t="str">
        <f t="shared" si="92"/>
        <v xml:space="preserve"> </v>
      </c>
      <c r="M289" s="145">
        <f t="shared" si="93"/>
        <v>0</v>
      </c>
      <c r="N289" s="145" t="str">
        <f t="shared" si="94"/>
        <v xml:space="preserve"> </v>
      </c>
      <c r="O289" s="145" t="str">
        <f t="shared" si="95"/>
        <v xml:space="preserve"> </v>
      </c>
      <c r="P289" s="145" t="str">
        <f t="shared" si="96"/>
        <v xml:space="preserve"> </v>
      </c>
      <c r="Q289" s="150" t="e">
        <f t="shared" si="100"/>
        <v>#VALUE!</v>
      </c>
      <c r="R289" s="145" t="e">
        <f t="shared" si="101"/>
        <v>#VALUE!</v>
      </c>
      <c r="S289" s="126" t="e">
        <f t="shared" si="102"/>
        <v>#VALUE!</v>
      </c>
      <c r="T289" s="73" t="str">
        <f t="shared" si="103"/>
        <v>donnée(s) manquante(s)</v>
      </c>
      <c r="U289" s="74" t="str">
        <f t="shared" si="104"/>
        <v>donnée(s) manquante(s)</v>
      </c>
      <c r="V289" s="127" t="str">
        <f>IF(ISBLANK(H289)," ",IF(H289&lt;=Scenario!$C$3,0,IF(H289&lt;=Scenario!$C$5,1,IF(H289&lt;=Scenario!$C$6,2,IF(H289&lt;=Scenario!$C$7,3,IF(H289&lt;=Scenario!$C$8,4,5))))))</f>
        <v xml:space="preserve"> </v>
      </c>
      <c r="W289" s="127" t="str">
        <f>IF(ISBLANK(I289)," ",IF(I289&lt;=Scenario!$G$3,0,IF(I289&lt;=Scenario!$G$5,1,IF(I289&lt;=Scenario!$G$6,2,IF(I289&lt;=Scenario!$G$7,3,IF(I289&lt;=Scenario!$G$8,4,IF(I289&lt;=Scenario!$G$9,5,IF(I289&lt;=Scenario!$G$10,6,7))))))))</f>
        <v xml:space="preserve"> </v>
      </c>
      <c r="X289" s="12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2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27" t="e">
        <f t="shared" si="105"/>
        <v>#VALUE!</v>
      </c>
      <c r="AA289" s="127" t="e">
        <f t="shared" si="106"/>
        <v>#VALUE!</v>
      </c>
      <c r="AB289" s="126" t="e">
        <f t="shared" si="107"/>
        <v>#VALUE!</v>
      </c>
      <c r="AC289" s="73" t="str">
        <f t="shared" si="97"/>
        <v>missing data</v>
      </c>
      <c r="AD289" s="80" t="str">
        <f t="shared" si="98"/>
        <v>missing data</v>
      </c>
      <c r="AE289" s="128" t="e">
        <f t="shared" si="108"/>
        <v>#VALUE!</v>
      </c>
      <c r="AF289" s="81" t="e">
        <f t="shared" si="109"/>
        <v>#VALUE!</v>
      </c>
    </row>
    <row r="290" spans="1:32" x14ac:dyDescent="0.25">
      <c r="A290" s="114" t="s">
        <v>74</v>
      </c>
      <c r="B290" s="163"/>
      <c r="C290" s="105"/>
      <c r="D290" s="105"/>
      <c r="E290" s="104">
        <f t="shared" si="99"/>
        <v>0</v>
      </c>
      <c r="F290" s="105"/>
      <c r="G290" s="201"/>
      <c r="H290" s="201"/>
      <c r="I290" s="201"/>
      <c r="J290" s="150" t="str">
        <f t="shared" si="90"/>
        <v xml:space="preserve"> </v>
      </c>
      <c r="K290" s="145" t="str">
        <f t="shared" si="91"/>
        <v xml:space="preserve"> </v>
      </c>
      <c r="L290" s="145" t="str">
        <f t="shared" si="92"/>
        <v xml:space="preserve"> </v>
      </c>
      <c r="M290" s="145">
        <f t="shared" si="93"/>
        <v>0</v>
      </c>
      <c r="N290" s="145" t="str">
        <f t="shared" si="94"/>
        <v xml:space="preserve"> </v>
      </c>
      <c r="O290" s="145" t="str">
        <f t="shared" si="95"/>
        <v xml:space="preserve"> </v>
      </c>
      <c r="P290" s="145" t="str">
        <f t="shared" si="96"/>
        <v xml:space="preserve"> </v>
      </c>
      <c r="Q290" s="150" t="e">
        <f t="shared" si="100"/>
        <v>#VALUE!</v>
      </c>
      <c r="R290" s="145" t="e">
        <f t="shared" si="101"/>
        <v>#VALUE!</v>
      </c>
      <c r="S290" s="126" t="e">
        <f t="shared" si="102"/>
        <v>#VALUE!</v>
      </c>
      <c r="T290" s="73" t="str">
        <f t="shared" si="103"/>
        <v>donnée(s) manquante(s)</v>
      </c>
      <c r="U290" s="74" t="str">
        <f t="shared" si="104"/>
        <v>donnée(s) manquante(s)</v>
      </c>
      <c r="V290" s="127" t="str">
        <f>IF(ISBLANK(H290)," ",IF(H290&lt;=Scenario!$C$3,0,IF(H290&lt;=Scenario!$C$5,1,IF(H290&lt;=Scenario!$C$6,2,IF(H290&lt;=Scenario!$C$7,3,IF(H290&lt;=Scenario!$C$8,4,5))))))</f>
        <v xml:space="preserve"> </v>
      </c>
      <c r="W290" s="127" t="str">
        <f>IF(ISBLANK(I290)," ",IF(I290&lt;=Scenario!$G$3,0,IF(I290&lt;=Scenario!$G$5,1,IF(I290&lt;=Scenario!$G$6,2,IF(I290&lt;=Scenario!$G$7,3,IF(I290&lt;=Scenario!$G$8,4,IF(I290&lt;=Scenario!$G$9,5,IF(I290&lt;=Scenario!$G$10,6,7))))))))</f>
        <v xml:space="preserve"> </v>
      </c>
      <c r="X290" s="12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2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27" t="e">
        <f t="shared" si="105"/>
        <v>#VALUE!</v>
      </c>
      <c r="AA290" s="127" t="e">
        <f t="shared" si="106"/>
        <v>#VALUE!</v>
      </c>
      <c r="AB290" s="126" t="e">
        <f t="shared" si="107"/>
        <v>#VALUE!</v>
      </c>
      <c r="AC290" s="73" t="str">
        <f t="shared" si="97"/>
        <v>missing data</v>
      </c>
      <c r="AD290" s="80" t="str">
        <f t="shared" si="98"/>
        <v>missing data</v>
      </c>
      <c r="AE290" s="128" t="e">
        <f t="shared" si="108"/>
        <v>#VALUE!</v>
      </c>
      <c r="AF290" s="81" t="e">
        <f t="shared" si="109"/>
        <v>#VALUE!</v>
      </c>
    </row>
    <row r="291" spans="1:32" x14ac:dyDescent="0.25">
      <c r="A291" s="114" t="s">
        <v>74</v>
      </c>
      <c r="B291" s="163"/>
      <c r="C291" s="105"/>
      <c r="D291" s="105"/>
      <c r="E291" s="104">
        <f t="shared" si="99"/>
        <v>0</v>
      </c>
      <c r="F291" s="105"/>
      <c r="G291" s="201"/>
      <c r="H291" s="201"/>
      <c r="I291" s="201"/>
      <c r="J291" s="150" t="str">
        <f t="shared" si="90"/>
        <v xml:space="preserve"> </v>
      </c>
      <c r="K291" s="145" t="str">
        <f t="shared" si="91"/>
        <v xml:space="preserve"> </v>
      </c>
      <c r="L291" s="145" t="str">
        <f t="shared" si="92"/>
        <v xml:space="preserve"> </v>
      </c>
      <c r="M291" s="145">
        <f t="shared" si="93"/>
        <v>0</v>
      </c>
      <c r="N291" s="145" t="str">
        <f t="shared" si="94"/>
        <v xml:space="preserve"> </v>
      </c>
      <c r="O291" s="145" t="str">
        <f t="shared" si="95"/>
        <v xml:space="preserve"> </v>
      </c>
      <c r="P291" s="145" t="str">
        <f t="shared" si="96"/>
        <v xml:space="preserve"> </v>
      </c>
      <c r="Q291" s="150" t="e">
        <f t="shared" si="100"/>
        <v>#VALUE!</v>
      </c>
      <c r="R291" s="145" t="e">
        <f t="shared" si="101"/>
        <v>#VALUE!</v>
      </c>
      <c r="S291" s="126" t="e">
        <f t="shared" si="102"/>
        <v>#VALUE!</v>
      </c>
      <c r="T291" s="73" t="str">
        <f t="shared" si="103"/>
        <v>donnée(s) manquante(s)</v>
      </c>
      <c r="U291" s="74" t="str">
        <f t="shared" si="104"/>
        <v>donnée(s) manquante(s)</v>
      </c>
      <c r="V291" s="127" t="str">
        <f>IF(ISBLANK(H291)," ",IF(H291&lt;=Scenario!$C$3,0,IF(H291&lt;=Scenario!$C$5,1,IF(H291&lt;=Scenario!$C$6,2,IF(H291&lt;=Scenario!$C$7,3,IF(H291&lt;=Scenario!$C$8,4,5))))))</f>
        <v xml:space="preserve"> </v>
      </c>
      <c r="W291" s="127" t="str">
        <f>IF(ISBLANK(I291)," ",IF(I291&lt;=Scenario!$G$3,0,IF(I291&lt;=Scenario!$G$5,1,IF(I291&lt;=Scenario!$G$6,2,IF(I291&lt;=Scenario!$G$7,3,IF(I291&lt;=Scenario!$G$8,4,IF(I291&lt;=Scenario!$G$9,5,IF(I291&lt;=Scenario!$G$10,6,7))))))))</f>
        <v xml:space="preserve"> </v>
      </c>
      <c r="X291" s="12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2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27" t="e">
        <f t="shared" si="105"/>
        <v>#VALUE!</v>
      </c>
      <c r="AA291" s="127" t="e">
        <f t="shared" si="106"/>
        <v>#VALUE!</v>
      </c>
      <c r="AB291" s="126" t="e">
        <f t="shared" si="107"/>
        <v>#VALUE!</v>
      </c>
      <c r="AC291" s="73" t="str">
        <f t="shared" si="97"/>
        <v>missing data</v>
      </c>
      <c r="AD291" s="80" t="str">
        <f t="shared" si="98"/>
        <v>missing data</v>
      </c>
      <c r="AE291" s="128" t="e">
        <f t="shared" si="108"/>
        <v>#VALUE!</v>
      </c>
      <c r="AF291" s="81" t="e">
        <f t="shared" si="109"/>
        <v>#VALUE!</v>
      </c>
    </row>
    <row r="292" spans="1:32" x14ac:dyDescent="0.25">
      <c r="A292" s="114" t="s">
        <v>74</v>
      </c>
      <c r="B292" s="163"/>
      <c r="C292" s="105"/>
      <c r="D292" s="105"/>
      <c r="E292" s="104">
        <f t="shared" si="99"/>
        <v>0</v>
      </c>
      <c r="F292" s="105"/>
      <c r="G292" s="201"/>
      <c r="H292" s="201"/>
      <c r="I292" s="201"/>
      <c r="J292" s="150" t="str">
        <f t="shared" si="90"/>
        <v xml:space="preserve"> </v>
      </c>
      <c r="K292" s="145" t="str">
        <f t="shared" si="91"/>
        <v xml:space="preserve"> </v>
      </c>
      <c r="L292" s="145" t="str">
        <f t="shared" si="92"/>
        <v xml:space="preserve"> </v>
      </c>
      <c r="M292" s="145">
        <f t="shared" si="93"/>
        <v>0</v>
      </c>
      <c r="N292" s="145" t="str">
        <f t="shared" si="94"/>
        <v xml:space="preserve"> </v>
      </c>
      <c r="O292" s="145" t="str">
        <f t="shared" si="95"/>
        <v xml:space="preserve"> </v>
      </c>
      <c r="P292" s="145" t="str">
        <f t="shared" si="96"/>
        <v xml:space="preserve"> </v>
      </c>
      <c r="Q292" s="150" t="e">
        <f t="shared" si="100"/>
        <v>#VALUE!</v>
      </c>
      <c r="R292" s="145" t="e">
        <f t="shared" si="101"/>
        <v>#VALUE!</v>
      </c>
      <c r="S292" s="126" t="e">
        <f t="shared" si="102"/>
        <v>#VALUE!</v>
      </c>
      <c r="T292" s="73" t="str">
        <f t="shared" si="103"/>
        <v>donnée(s) manquante(s)</v>
      </c>
      <c r="U292" s="74" t="str">
        <f t="shared" si="104"/>
        <v>donnée(s) manquante(s)</v>
      </c>
      <c r="V292" s="127" t="str">
        <f>IF(ISBLANK(H292)," ",IF(H292&lt;=Scenario!$C$3,0,IF(H292&lt;=Scenario!$C$5,1,IF(H292&lt;=Scenario!$C$6,2,IF(H292&lt;=Scenario!$C$7,3,IF(H292&lt;=Scenario!$C$8,4,5))))))</f>
        <v xml:space="preserve"> </v>
      </c>
      <c r="W292" s="127" t="str">
        <f>IF(ISBLANK(I292)," ",IF(I292&lt;=Scenario!$G$3,0,IF(I292&lt;=Scenario!$G$5,1,IF(I292&lt;=Scenario!$G$6,2,IF(I292&lt;=Scenario!$G$7,3,IF(I292&lt;=Scenario!$G$8,4,IF(I292&lt;=Scenario!$G$9,5,IF(I292&lt;=Scenario!$G$10,6,7))))))))</f>
        <v xml:space="preserve"> </v>
      </c>
      <c r="X292" s="12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2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27" t="e">
        <f t="shared" si="105"/>
        <v>#VALUE!</v>
      </c>
      <c r="AA292" s="127" t="e">
        <f t="shared" si="106"/>
        <v>#VALUE!</v>
      </c>
      <c r="AB292" s="126" t="e">
        <f t="shared" si="107"/>
        <v>#VALUE!</v>
      </c>
      <c r="AC292" s="73" t="str">
        <f t="shared" si="97"/>
        <v>missing data</v>
      </c>
      <c r="AD292" s="80" t="str">
        <f t="shared" si="98"/>
        <v>missing data</v>
      </c>
      <c r="AE292" s="128" t="e">
        <f t="shared" si="108"/>
        <v>#VALUE!</v>
      </c>
      <c r="AF292" s="81" t="e">
        <f t="shared" si="109"/>
        <v>#VALUE!</v>
      </c>
    </row>
    <row r="293" spans="1:32" x14ac:dyDescent="0.25">
      <c r="A293" s="114" t="s">
        <v>74</v>
      </c>
      <c r="B293" s="163"/>
      <c r="C293" s="105"/>
      <c r="D293" s="105"/>
      <c r="E293" s="104">
        <f t="shared" si="99"/>
        <v>0</v>
      </c>
      <c r="F293" s="105"/>
      <c r="G293" s="201"/>
      <c r="H293" s="201"/>
      <c r="I293" s="201"/>
      <c r="J293" s="150" t="str">
        <f t="shared" si="90"/>
        <v xml:space="preserve"> </v>
      </c>
      <c r="K293" s="145" t="str">
        <f t="shared" si="91"/>
        <v xml:space="preserve"> </v>
      </c>
      <c r="L293" s="145" t="str">
        <f t="shared" si="92"/>
        <v xml:space="preserve"> </v>
      </c>
      <c r="M293" s="145">
        <f t="shared" si="93"/>
        <v>0</v>
      </c>
      <c r="N293" s="145" t="str">
        <f t="shared" si="94"/>
        <v xml:space="preserve"> </v>
      </c>
      <c r="O293" s="145" t="str">
        <f t="shared" si="95"/>
        <v xml:space="preserve"> </v>
      </c>
      <c r="P293" s="145" t="str">
        <f t="shared" si="96"/>
        <v xml:space="preserve"> </v>
      </c>
      <c r="Q293" s="150" t="e">
        <f t="shared" si="100"/>
        <v>#VALUE!</v>
      </c>
      <c r="R293" s="145" t="e">
        <f t="shared" si="101"/>
        <v>#VALUE!</v>
      </c>
      <c r="S293" s="126" t="e">
        <f t="shared" si="102"/>
        <v>#VALUE!</v>
      </c>
      <c r="T293" s="73" t="str">
        <f t="shared" si="103"/>
        <v>donnée(s) manquante(s)</v>
      </c>
      <c r="U293" s="74" t="str">
        <f t="shared" si="104"/>
        <v>donnée(s) manquante(s)</v>
      </c>
      <c r="V293" s="127" t="str">
        <f>IF(ISBLANK(H293)," ",IF(H293&lt;=Scenario!$C$3,0,IF(H293&lt;=Scenario!$C$5,1,IF(H293&lt;=Scenario!$C$6,2,IF(H293&lt;=Scenario!$C$7,3,IF(H293&lt;=Scenario!$C$8,4,5))))))</f>
        <v xml:space="preserve"> </v>
      </c>
      <c r="W293" s="127" t="str">
        <f>IF(ISBLANK(I293)," ",IF(I293&lt;=Scenario!$G$3,0,IF(I293&lt;=Scenario!$G$5,1,IF(I293&lt;=Scenario!$G$6,2,IF(I293&lt;=Scenario!$G$7,3,IF(I293&lt;=Scenario!$G$8,4,IF(I293&lt;=Scenario!$G$9,5,IF(I293&lt;=Scenario!$G$10,6,7))))))))</f>
        <v xml:space="preserve"> </v>
      </c>
      <c r="X293" s="12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2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27" t="e">
        <f t="shared" si="105"/>
        <v>#VALUE!</v>
      </c>
      <c r="AA293" s="127" t="e">
        <f t="shared" si="106"/>
        <v>#VALUE!</v>
      </c>
      <c r="AB293" s="126" t="e">
        <f t="shared" si="107"/>
        <v>#VALUE!</v>
      </c>
      <c r="AC293" s="73" t="str">
        <f t="shared" si="97"/>
        <v>missing data</v>
      </c>
      <c r="AD293" s="80" t="str">
        <f t="shared" si="98"/>
        <v>missing data</v>
      </c>
      <c r="AE293" s="128" t="e">
        <f t="shared" si="108"/>
        <v>#VALUE!</v>
      </c>
      <c r="AF293" s="81" t="e">
        <f t="shared" si="109"/>
        <v>#VALUE!</v>
      </c>
    </row>
    <row r="294" spans="1:32" x14ac:dyDescent="0.25">
      <c r="A294" s="114" t="s">
        <v>74</v>
      </c>
      <c r="B294" s="163"/>
      <c r="C294" s="105"/>
      <c r="D294" s="105"/>
      <c r="E294" s="104">
        <f t="shared" si="99"/>
        <v>0</v>
      </c>
      <c r="F294" s="105"/>
      <c r="G294" s="201"/>
      <c r="H294" s="201"/>
      <c r="I294" s="201"/>
      <c r="J294" s="150" t="str">
        <f t="shared" si="90"/>
        <v xml:space="preserve"> </v>
      </c>
      <c r="K294" s="145" t="str">
        <f t="shared" si="91"/>
        <v xml:space="preserve"> </v>
      </c>
      <c r="L294" s="145" t="str">
        <f t="shared" si="92"/>
        <v xml:space="preserve"> </v>
      </c>
      <c r="M294" s="145">
        <f t="shared" si="93"/>
        <v>0</v>
      </c>
      <c r="N294" s="145" t="str">
        <f t="shared" si="94"/>
        <v xml:space="preserve"> </v>
      </c>
      <c r="O294" s="145" t="str">
        <f t="shared" si="95"/>
        <v xml:space="preserve"> </v>
      </c>
      <c r="P294" s="145" t="str">
        <f t="shared" si="96"/>
        <v xml:space="preserve"> </v>
      </c>
      <c r="Q294" s="150" t="e">
        <f t="shared" si="100"/>
        <v>#VALUE!</v>
      </c>
      <c r="R294" s="145" t="e">
        <f t="shared" si="101"/>
        <v>#VALUE!</v>
      </c>
      <c r="S294" s="126" t="e">
        <f t="shared" si="102"/>
        <v>#VALUE!</v>
      </c>
      <c r="T294" s="73" t="str">
        <f t="shared" si="103"/>
        <v>donnée(s) manquante(s)</v>
      </c>
      <c r="U294" s="74" t="str">
        <f t="shared" si="104"/>
        <v>donnée(s) manquante(s)</v>
      </c>
      <c r="V294" s="127" t="str">
        <f>IF(ISBLANK(H294)," ",IF(H294&lt;=Scenario!$C$3,0,IF(H294&lt;=Scenario!$C$5,1,IF(H294&lt;=Scenario!$C$6,2,IF(H294&lt;=Scenario!$C$7,3,IF(H294&lt;=Scenario!$C$8,4,5))))))</f>
        <v xml:space="preserve"> </v>
      </c>
      <c r="W294" s="127" t="str">
        <f>IF(ISBLANK(I294)," ",IF(I294&lt;=Scenario!$G$3,0,IF(I294&lt;=Scenario!$G$5,1,IF(I294&lt;=Scenario!$G$6,2,IF(I294&lt;=Scenario!$G$7,3,IF(I294&lt;=Scenario!$G$8,4,IF(I294&lt;=Scenario!$G$9,5,IF(I294&lt;=Scenario!$G$10,6,7))))))))</f>
        <v xml:space="preserve"> </v>
      </c>
      <c r="X294" s="12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2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27" t="e">
        <f t="shared" si="105"/>
        <v>#VALUE!</v>
      </c>
      <c r="AA294" s="127" t="e">
        <f t="shared" si="106"/>
        <v>#VALUE!</v>
      </c>
      <c r="AB294" s="126" t="e">
        <f t="shared" si="107"/>
        <v>#VALUE!</v>
      </c>
      <c r="AC294" s="73" t="str">
        <f t="shared" si="97"/>
        <v>missing data</v>
      </c>
      <c r="AD294" s="80" t="str">
        <f t="shared" si="98"/>
        <v>missing data</v>
      </c>
      <c r="AE294" s="128" t="e">
        <f t="shared" si="108"/>
        <v>#VALUE!</v>
      </c>
      <c r="AF294" s="81" t="e">
        <f t="shared" si="109"/>
        <v>#VALUE!</v>
      </c>
    </row>
    <row r="295" spans="1:32" x14ac:dyDescent="0.25">
      <c r="A295" s="114" t="s">
        <v>74</v>
      </c>
      <c r="B295" s="163"/>
      <c r="C295" s="105"/>
      <c r="D295" s="105"/>
      <c r="E295" s="104">
        <f t="shared" si="99"/>
        <v>0</v>
      </c>
      <c r="F295" s="105"/>
      <c r="G295" s="201"/>
      <c r="H295" s="201"/>
      <c r="I295" s="201"/>
      <c r="J295" s="150" t="str">
        <f t="shared" si="90"/>
        <v xml:space="preserve"> </v>
      </c>
      <c r="K295" s="145" t="str">
        <f t="shared" si="91"/>
        <v xml:space="preserve"> </v>
      </c>
      <c r="L295" s="145" t="str">
        <f t="shared" si="92"/>
        <v xml:space="preserve"> </v>
      </c>
      <c r="M295" s="145">
        <f t="shared" si="93"/>
        <v>0</v>
      </c>
      <c r="N295" s="145" t="str">
        <f t="shared" si="94"/>
        <v xml:space="preserve"> </v>
      </c>
      <c r="O295" s="145" t="str">
        <f t="shared" si="95"/>
        <v xml:space="preserve"> </v>
      </c>
      <c r="P295" s="145" t="str">
        <f t="shared" si="96"/>
        <v xml:space="preserve"> </v>
      </c>
      <c r="Q295" s="150" t="e">
        <f t="shared" si="100"/>
        <v>#VALUE!</v>
      </c>
      <c r="R295" s="145" t="e">
        <f t="shared" si="101"/>
        <v>#VALUE!</v>
      </c>
      <c r="S295" s="126" t="e">
        <f t="shared" si="102"/>
        <v>#VALUE!</v>
      </c>
      <c r="T295" s="73" t="str">
        <f t="shared" si="103"/>
        <v>donnée(s) manquante(s)</v>
      </c>
      <c r="U295" s="74" t="str">
        <f t="shared" si="104"/>
        <v>donnée(s) manquante(s)</v>
      </c>
      <c r="V295" s="127" t="str">
        <f>IF(ISBLANK(H295)," ",IF(H295&lt;=Scenario!$C$3,0,IF(H295&lt;=Scenario!$C$5,1,IF(H295&lt;=Scenario!$C$6,2,IF(H295&lt;=Scenario!$C$7,3,IF(H295&lt;=Scenario!$C$8,4,5))))))</f>
        <v xml:space="preserve"> </v>
      </c>
      <c r="W295" s="127" t="str">
        <f>IF(ISBLANK(I295)," ",IF(I295&lt;=Scenario!$G$3,0,IF(I295&lt;=Scenario!$G$5,1,IF(I295&lt;=Scenario!$G$6,2,IF(I295&lt;=Scenario!$G$7,3,IF(I295&lt;=Scenario!$G$8,4,IF(I295&lt;=Scenario!$G$9,5,IF(I295&lt;=Scenario!$G$10,6,7))))))))</f>
        <v xml:space="preserve"> </v>
      </c>
      <c r="X295" s="12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2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27" t="e">
        <f t="shared" si="105"/>
        <v>#VALUE!</v>
      </c>
      <c r="AA295" s="127" t="e">
        <f t="shared" si="106"/>
        <v>#VALUE!</v>
      </c>
      <c r="AB295" s="126" t="e">
        <f t="shared" si="107"/>
        <v>#VALUE!</v>
      </c>
      <c r="AC295" s="73" t="str">
        <f t="shared" si="97"/>
        <v>missing data</v>
      </c>
      <c r="AD295" s="80" t="str">
        <f t="shared" si="98"/>
        <v>missing data</v>
      </c>
      <c r="AE295" s="128" t="e">
        <f t="shared" si="108"/>
        <v>#VALUE!</v>
      </c>
      <c r="AF295" s="81" t="e">
        <f t="shared" si="109"/>
        <v>#VALUE!</v>
      </c>
    </row>
    <row r="296" spans="1:32" x14ac:dyDescent="0.25">
      <c r="A296" s="114" t="s">
        <v>74</v>
      </c>
      <c r="B296" s="163"/>
      <c r="C296" s="105"/>
      <c r="D296" s="105"/>
      <c r="E296" s="104">
        <f t="shared" si="99"/>
        <v>0</v>
      </c>
      <c r="F296" s="105"/>
      <c r="G296" s="201"/>
      <c r="H296" s="201"/>
      <c r="I296" s="201"/>
      <c r="J296" s="150" t="str">
        <f t="shared" si="90"/>
        <v xml:space="preserve"> </v>
      </c>
      <c r="K296" s="145" t="str">
        <f t="shared" si="91"/>
        <v xml:space="preserve"> </v>
      </c>
      <c r="L296" s="145" t="str">
        <f t="shared" si="92"/>
        <v xml:space="preserve"> </v>
      </c>
      <c r="M296" s="145">
        <f t="shared" si="93"/>
        <v>0</v>
      </c>
      <c r="N296" s="145" t="str">
        <f t="shared" si="94"/>
        <v xml:space="preserve"> </v>
      </c>
      <c r="O296" s="145" t="str">
        <f t="shared" si="95"/>
        <v xml:space="preserve"> </v>
      </c>
      <c r="P296" s="145" t="str">
        <f t="shared" si="96"/>
        <v xml:space="preserve"> </v>
      </c>
      <c r="Q296" s="150" t="e">
        <f t="shared" si="100"/>
        <v>#VALUE!</v>
      </c>
      <c r="R296" s="145" t="e">
        <f t="shared" si="101"/>
        <v>#VALUE!</v>
      </c>
      <c r="S296" s="126" t="e">
        <f t="shared" si="102"/>
        <v>#VALUE!</v>
      </c>
      <c r="T296" s="73" t="str">
        <f t="shared" si="103"/>
        <v>donnée(s) manquante(s)</v>
      </c>
      <c r="U296" s="74" t="str">
        <f t="shared" si="104"/>
        <v>donnée(s) manquante(s)</v>
      </c>
      <c r="V296" s="127" t="str">
        <f>IF(ISBLANK(H296)," ",IF(H296&lt;=Scenario!$C$3,0,IF(H296&lt;=Scenario!$C$5,1,IF(H296&lt;=Scenario!$C$6,2,IF(H296&lt;=Scenario!$C$7,3,IF(H296&lt;=Scenario!$C$8,4,5))))))</f>
        <v xml:space="preserve"> </v>
      </c>
      <c r="W296" s="127" t="str">
        <f>IF(ISBLANK(I296)," ",IF(I296&lt;=Scenario!$G$3,0,IF(I296&lt;=Scenario!$G$5,1,IF(I296&lt;=Scenario!$G$6,2,IF(I296&lt;=Scenario!$G$7,3,IF(I296&lt;=Scenario!$G$8,4,IF(I296&lt;=Scenario!$G$9,5,IF(I296&lt;=Scenario!$G$10,6,7))))))))</f>
        <v xml:space="preserve"> </v>
      </c>
      <c r="X296" s="12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2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27" t="e">
        <f t="shared" si="105"/>
        <v>#VALUE!</v>
      </c>
      <c r="AA296" s="127" t="e">
        <f t="shared" si="106"/>
        <v>#VALUE!</v>
      </c>
      <c r="AB296" s="126" t="e">
        <f t="shared" si="107"/>
        <v>#VALUE!</v>
      </c>
      <c r="AC296" s="73" t="str">
        <f t="shared" si="97"/>
        <v>missing data</v>
      </c>
      <c r="AD296" s="80" t="str">
        <f t="shared" si="98"/>
        <v>missing data</v>
      </c>
      <c r="AE296" s="128" t="e">
        <f t="shared" si="108"/>
        <v>#VALUE!</v>
      </c>
      <c r="AF296" s="81" t="e">
        <f t="shared" si="109"/>
        <v>#VALUE!</v>
      </c>
    </row>
    <row r="297" spans="1:32" x14ac:dyDescent="0.25">
      <c r="A297" s="114" t="s">
        <v>74</v>
      </c>
      <c r="B297" s="163"/>
      <c r="C297" s="105"/>
      <c r="D297" s="105"/>
      <c r="E297" s="104">
        <f t="shared" si="99"/>
        <v>0</v>
      </c>
      <c r="F297" s="105"/>
      <c r="G297" s="201"/>
      <c r="H297" s="201"/>
      <c r="I297" s="201"/>
      <c r="J297" s="150" t="str">
        <f t="shared" si="90"/>
        <v xml:space="preserve"> </v>
      </c>
      <c r="K297" s="145" t="str">
        <f t="shared" si="91"/>
        <v xml:space="preserve"> </v>
      </c>
      <c r="L297" s="145" t="str">
        <f t="shared" si="92"/>
        <v xml:space="preserve"> </v>
      </c>
      <c r="M297" s="145">
        <f t="shared" si="93"/>
        <v>0</v>
      </c>
      <c r="N297" s="145" t="str">
        <f t="shared" si="94"/>
        <v xml:space="preserve"> </v>
      </c>
      <c r="O297" s="145" t="str">
        <f t="shared" si="95"/>
        <v xml:space="preserve"> </v>
      </c>
      <c r="P297" s="145" t="str">
        <f t="shared" si="96"/>
        <v xml:space="preserve"> </v>
      </c>
      <c r="Q297" s="150" t="e">
        <f t="shared" si="100"/>
        <v>#VALUE!</v>
      </c>
      <c r="R297" s="145" t="e">
        <f t="shared" si="101"/>
        <v>#VALUE!</v>
      </c>
      <c r="S297" s="126" t="e">
        <f t="shared" si="102"/>
        <v>#VALUE!</v>
      </c>
      <c r="T297" s="73" t="str">
        <f t="shared" si="103"/>
        <v>donnée(s) manquante(s)</v>
      </c>
      <c r="U297" s="74" t="str">
        <f t="shared" si="104"/>
        <v>donnée(s) manquante(s)</v>
      </c>
      <c r="V297" s="127" t="str">
        <f>IF(ISBLANK(H297)," ",IF(H297&lt;=Scenario!$C$3,0,IF(H297&lt;=Scenario!$C$5,1,IF(H297&lt;=Scenario!$C$6,2,IF(H297&lt;=Scenario!$C$7,3,IF(H297&lt;=Scenario!$C$8,4,5))))))</f>
        <v xml:space="preserve"> </v>
      </c>
      <c r="W297" s="127" t="str">
        <f>IF(ISBLANK(I297)," ",IF(I297&lt;=Scenario!$G$3,0,IF(I297&lt;=Scenario!$G$5,1,IF(I297&lt;=Scenario!$G$6,2,IF(I297&lt;=Scenario!$G$7,3,IF(I297&lt;=Scenario!$G$8,4,IF(I297&lt;=Scenario!$G$9,5,IF(I297&lt;=Scenario!$G$10,6,7))))))))</f>
        <v xml:space="preserve"> </v>
      </c>
      <c r="X297" s="12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2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27" t="e">
        <f t="shared" si="105"/>
        <v>#VALUE!</v>
      </c>
      <c r="AA297" s="127" t="e">
        <f t="shared" si="106"/>
        <v>#VALUE!</v>
      </c>
      <c r="AB297" s="126" t="e">
        <f t="shared" si="107"/>
        <v>#VALUE!</v>
      </c>
      <c r="AC297" s="73" t="str">
        <f t="shared" si="97"/>
        <v>missing data</v>
      </c>
      <c r="AD297" s="80" t="str">
        <f t="shared" si="98"/>
        <v>missing data</v>
      </c>
      <c r="AE297" s="128" t="e">
        <f t="shared" si="108"/>
        <v>#VALUE!</v>
      </c>
      <c r="AF297" s="81" t="e">
        <f t="shared" si="109"/>
        <v>#VALUE!</v>
      </c>
    </row>
    <row r="298" spans="1:32" x14ac:dyDescent="0.25">
      <c r="A298" s="114" t="s">
        <v>74</v>
      </c>
      <c r="B298" s="163"/>
      <c r="C298" s="105"/>
      <c r="D298" s="105"/>
      <c r="E298" s="104">
        <f t="shared" si="99"/>
        <v>0</v>
      </c>
      <c r="F298" s="105"/>
      <c r="G298" s="201"/>
      <c r="H298" s="201"/>
      <c r="I298" s="201"/>
      <c r="J298" s="150" t="str">
        <f t="shared" si="90"/>
        <v xml:space="preserve"> </v>
      </c>
      <c r="K298" s="145" t="str">
        <f t="shared" si="91"/>
        <v xml:space="preserve"> </v>
      </c>
      <c r="L298" s="145" t="str">
        <f t="shared" si="92"/>
        <v xml:space="preserve"> </v>
      </c>
      <c r="M298" s="145">
        <f t="shared" si="93"/>
        <v>0</v>
      </c>
      <c r="N298" s="145" t="str">
        <f t="shared" si="94"/>
        <v xml:space="preserve"> </v>
      </c>
      <c r="O298" s="145" t="str">
        <f t="shared" si="95"/>
        <v xml:space="preserve"> </v>
      </c>
      <c r="P298" s="145" t="str">
        <f t="shared" si="96"/>
        <v xml:space="preserve"> </v>
      </c>
      <c r="Q298" s="150" t="e">
        <f t="shared" si="100"/>
        <v>#VALUE!</v>
      </c>
      <c r="R298" s="145" t="e">
        <f t="shared" si="101"/>
        <v>#VALUE!</v>
      </c>
      <c r="S298" s="126" t="e">
        <f t="shared" si="102"/>
        <v>#VALUE!</v>
      </c>
      <c r="T298" s="73" t="str">
        <f t="shared" si="103"/>
        <v>donnée(s) manquante(s)</v>
      </c>
      <c r="U298" s="74" t="str">
        <f t="shared" si="104"/>
        <v>donnée(s) manquante(s)</v>
      </c>
      <c r="V298" s="127" t="str">
        <f>IF(ISBLANK(H298)," ",IF(H298&lt;=Scenario!$C$3,0,IF(H298&lt;=Scenario!$C$5,1,IF(H298&lt;=Scenario!$C$6,2,IF(H298&lt;=Scenario!$C$7,3,IF(H298&lt;=Scenario!$C$8,4,5))))))</f>
        <v xml:space="preserve"> </v>
      </c>
      <c r="W298" s="127" t="str">
        <f>IF(ISBLANK(I298)," ",IF(I298&lt;=Scenario!$G$3,0,IF(I298&lt;=Scenario!$G$5,1,IF(I298&lt;=Scenario!$G$6,2,IF(I298&lt;=Scenario!$G$7,3,IF(I298&lt;=Scenario!$G$8,4,IF(I298&lt;=Scenario!$G$9,5,IF(I298&lt;=Scenario!$G$10,6,7))))))))</f>
        <v xml:space="preserve"> </v>
      </c>
      <c r="X298" s="12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2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27" t="e">
        <f t="shared" si="105"/>
        <v>#VALUE!</v>
      </c>
      <c r="AA298" s="127" t="e">
        <f t="shared" si="106"/>
        <v>#VALUE!</v>
      </c>
      <c r="AB298" s="126" t="e">
        <f t="shared" si="107"/>
        <v>#VALUE!</v>
      </c>
      <c r="AC298" s="73" t="str">
        <f t="shared" si="97"/>
        <v>missing data</v>
      </c>
      <c r="AD298" s="80" t="str">
        <f t="shared" si="98"/>
        <v>missing data</v>
      </c>
      <c r="AE298" s="128" t="e">
        <f t="shared" si="108"/>
        <v>#VALUE!</v>
      </c>
      <c r="AF298" s="81" t="e">
        <f t="shared" si="109"/>
        <v>#VALUE!</v>
      </c>
    </row>
    <row r="299" spans="1:32" x14ac:dyDescent="0.25">
      <c r="A299" s="114" t="s">
        <v>74</v>
      </c>
      <c r="B299" s="163"/>
      <c r="C299" s="105"/>
      <c r="D299" s="105"/>
      <c r="E299" s="104">
        <f t="shared" si="99"/>
        <v>0</v>
      </c>
      <c r="F299" s="105"/>
      <c r="G299" s="201"/>
      <c r="H299" s="201"/>
      <c r="I299" s="201"/>
      <c r="J299" s="150" t="str">
        <f t="shared" si="90"/>
        <v xml:space="preserve"> </v>
      </c>
      <c r="K299" s="145" t="str">
        <f t="shared" si="91"/>
        <v xml:space="preserve"> </v>
      </c>
      <c r="L299" s="145" t="str">
        <f t="shared" si="92"/>
        <v xml:space="preserve"> </v>
      </c>
      <c r="M299" s="145">
        <f t="shared" si="93"/>
        <v>0</v>
      </c>
      <c r="N299" s="145" t="str">
        <f t="shared" si="94"/>
        <v xml:space="preserve"> </v>
      </c>
      <c r="O299" s="145" t="str">
        <f t="shared" si="95"/>
        <v xml:space="preserve"> </v>
      </c>
      <c r="P299" s="145" t="str">
        <f t="shared" si="96"/>
        <v xml:space="preserve"> </v>
      </c>
      <c r="Q299" s="150" t="e">
        <f t="shared" si="100"/>
        <v>#VALUE!</v>
      </c>
      <c r="R299" s="145" t="e">
        <f t="shared" si="101"/>
        <v>#VALUE!</v>
      </c>
      <c r="S299" s="126" t="e">
        <f t="shared" si="102"/>
        <v>#VALUE!</v>
      </c>
      <c r="T299" s="73" t="str">
        <f t="shared" si="103"/>
        <v>donnée(s) manquante(s)</v>
      </c>
      <c r="U299" s="74" t="str">
        <f t="shared" si="104"/>
        <v>donnée(s) manquante(s)</v>
      </c>
      <c r="V299" s="127" t="str">
        <f>IF(ISBLANK(H299)," ",IF(H299&lt;=Scenario!$C$3,0,IF(H299&lt;=Scenario!$C$5,1,IF(H299&lt;=Scenario!$C$6,2,IF(H299&lt;=Scenario!$C$7,3,IF(H299&lt;=Scenario!$C$8,4,5))))))</f>
        <v xml:space="preserve"> </v>
      </c>
      <c r="W299" s="127" t="str">
        <f>IF(ISBLANK(I299)," ",IF(I299&lt;=Scenario!$G$3,0,IF(I299&lt;=Scenario!$G$5,1,IF(I299&lt;=Scenario!$G$6,2,IF(I299&lt;=Scenario!$G$7,3,IF(I299&lt;=Scenario!$G$8,4,IF(I299&lt;=Scenario!$G$9,5,IF(I299&lt;=Scenario!$G$10,6,7))))))))</f>
        <v xml:space="preserve"> </v>
      </c>
      <c r="X299" s="12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2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27" t="e">
        <f t="shared" si="105"/>
        <v>#VALUE!</v>
      </c>
      <c r="AA299" s="127" t="e">
        <f t="shared" si="106"/>
        <v>#VALUE!</v>
      </c>
      <c r="AB299" s="126" t="e">
        <f t="shared" si="107"/>
        <v>#VALUE!</v>
      </c>
      <c r="AC299" s="73" t="str">
        <f t="shared" si="97"/>
        <v>missing data</v>
      </c>
      <c r="AD299" s="80" t="str">
        <f t="shared" si="98"/>
        <v>missing data</v>
      </c>
      <c r="AE299" s="128" t="e">
        <f t="shared" si="108"/>
        <v>#VALUE!</v>
      </c>
      <c r="AF299" s="81" t="e">
        <f t="shared" si="109"/>
        <v>#VALUE!</v>
      </c>
    </row>
    <row r="300" spans="1:32" x14ac:dyDescent="0.25">
      <c r="A300" s="114" t="s">
        <v>74</v>
      </c>
      <c r="B300" s="163"/>
      <c r="C300" s="105"/>
      <c r="D300" s="105"/>
      <c r="E300" s="104">
        <f t="shared" si="99"/>
        <v>0</v>
      </c>
      <c r="F300" s="105"/>
      <c r="G300" s="201"/>
      <c r="H300" s="201"/>
      <c r="I300" s="201"/>
      <c r="J300" s="150" t="str">
        <f t="shared" si="90"/>
        <v xml:space="preserve"> </v>
      </c>
      <c r="K300" s="145" t="str">
        <f t="shared" si="91"/>
        <v xml:space="preserve"> </v>
      </c>
      <c r="L300" s="145" t="str">
        <f t="shared" si="92"/>
        <v xml:space="preserve"> </v>
      </c>
      <c r="M300" s="145">
        <f t="shared" si="93"/>
        <v>0</v>
      </c>
      <c r="N300" s="145" t="str">
        <f t="shared" si="94"/>
        <v xml:space="preserve"> </v>
      </c>
      <c r="O300" s="145" t="str">
        <f t="shared" si="95"/>
        <v xml:space="preserve"> </v>
      </c>
      <c r="P300" s="145" t="str">
        <f t="shared" si="96"/>
        <v xml:space="preserve"> </v>
      </c>
      <c r="Q300" s="150" t="e">
        <f t="shared" si="100"/>
        <v>#VALUE!</v>
      </c>
      <c r="R300" s="145" t="e">
        <f t="shared" si="101"/>
        <v>#VALUE!</v>
      </c>
      <c r="S300" s="126" t="e">
        <f t="shared" si="102"/>
        <v>#VALUE!</v>
      </c>
      <c r="T300" s="73" t="str">
        <f t="shared" si="103"/>
        <v>donnée(s) manquante(s)</v>
      </c>
      <c r="U300" s="74" t="str">
        <f t="shared" si="104"/>
        <v>donnée(s) manquante(s)</v>
      </c>
      <c r="V300" s="127" t="str">
        <f>IF(ISBLANK(H300)," ",IF(H300&lt;=Scenario!$C$3,0,IF(H300&lt;=Scenario!$C$5,1,IF(H300&lt;=Scenario!$C$6,2,IF(H300&lt;=Scenario!$C$7,3,IF(H300&lt;=Scenario!$C$8,4,5))))))</f>
        <v xml:space="preserve"> </v>
      </c>
      <c r="W300" s="127" t="str">
        <f>IF(ISBLANK(I300)," ",IF(I300&lt;=Scenario!$G$3,0,IF(I300&lt;=Scenario!$G$5,1,IF(I300&lt;=Scenario!$G$6,2,IF(I300&lt;=Scenario!$G$7,3,IF(I300&lt;=Scenario!$G$8,4,IF(I300&lt;=Scenario!$G$9,5,IF(I300&lt;=Scenario!$G$10,6,7))))))))</f>
        <v xml:space="preserve"> </v>
      </c>
      <c r="X300" s="12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2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27" t="e">
        <f t="shared" si="105"/>
        <v>#VALUE!</v>
      </c>
      <c r="AA300" s="127" t="e">
        <f t="shared" si="106"/>
        <v>#VALUE!</v>
      </c>
      <c r="AB300" s="126" t="e">
        <f t="shared" si="107"/>
        <v>#VALUE!</v>
      </c>
      <c r="AC300" s="73" t="str">
        <f t="shared" si="97"/>
        <v>missing data</v>
      </c>
      <c r="AD300" s="80" t="str">
        <f t="shared" si="98"/>
        <v>missing data</v>
      </c>
      <c r="AE300" s="128" t="e">
        <f t="shared" si="108"/>
        <v>#VALUE!</v>
      </c>
      <c r="AF300" s="81" t="e">
        <f t="shared" si="109"/>
        <v>#VALUE!</v>
      </c>
    </row>
    <row r="301" spans="1:32" x14ac:dyDescent="0.25">
      <c r="A301" s="114" t="s">
        <v>74</v>
      </c>
      <c r="B301" s="163"/>
      <c r="C301" s="105"/>
      <c r="D301" s="105"/>
      <c r="E301" s="104">
        <f t="shared" si="99"/>
        <v>0</v>
      </c>
      <c r="F301" s="105"/>
      <c r="G301" s="201"/>
      <c r="H301" s="201"/>
      <c r="I301" s="201"/>
      <c r="J301" s="150" t="str">
        <f t="shared" si="90"/>
        <v xml:space="preserve"> </v>
      </c>
      <c r="K301" s="145" t="str">
        <f t="shared" si="91"/>
        <v xml:space="preserve"> </v>
      </c>
      <c r="L301" s="145" t="str">
        <f t="shared" si="92"/>
        <v xml:space="preserve"> </v>
      </c>
      <c r="M301" s="145">
        <f t="shared" si="93"/>
        <v>0</v>
      </c>
      <c r="N301" s="145" t="str">
        <f t="shared" si="94"/>
        <v xml:space="preserve"> </v>
      </c>
      <c r="O301" s="145" t="str">
        <f t="shared" si="95"/>
        <v xml:space="preserve"> </v>
      </c>
      <c r="P301" s="145" t="str">
        <f t="shared" si="96"/>
        <v xml:space="preserve"> </v>
      </c>
      <c r="Q301" s="150" t="e">
        <f t="shared" si="100"/>
        <v>#VALUE!</v>
      </c>
      <c r="R301" s="145" t="e">
        <f t="shared" si="101"/>
        <v>#VALUE!</v>
      </c>
      <c r="S301" s="126" t="e">
        <f t="shared" si="102"/>
        <v>#VALUE!</v>
      </c>
      <c r="T301" s="73" t="str">
        <f t="shared" si="103"/>
        <v>donnée(s) manquante(s)</v>
      </c>
      <c r="U301" s="74" t="str">
        <f t="shared" si="104"/>
        <v>donnée(s) manquante(s)</v>
      </c>
      <c r="V301" s="127" t="str">
        <f>IF(ISBLANK(H301)," ",IF(H301&lt;=Scenario!$C$3,0,IF(H301&lt;=Scenario!$C$5,1,IF(H301&lt;=Scenario!$C$6,2,IF(H301&lt;=Scenario!$C$7,3,IF(H301&lt;=Scenario!$C$8,4,5))))))</f>
        <v xml:space="preserve"> </v>
      </c>
      <c r="W301" s="127" t="str">
        <f>IF(ISBLANK(I301)," ",IF(I301&lt;=Scenario!$G$3,0,IF(I301&lt;=Scenario!$G$5,1,IF(I301&lt;=Scenario!$G$6,2,IF(I301&lt;=Scenario!$G$7,3,IF(I301&lt;=Scenario!$G$8,4,IF(I301&lt;=Scenario!$G$9,5,IF(I301&lt;=Scenario!$G$10,6,7))))))))</f>
        <v xml:space="preserve"> </v>
      </c>
      <c r="X301" s="12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2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27" t="e">
        <f t="shared" si="105"/>
        <v>#VALUE!</v>
      </c>
      <c r="AA301" s="127" t="e">
        <f t="shared" si="106"/>
        <v>#VALUE!</v>
      </c>
      <c r="AB301" s="126" t="e">
        <f t="shared" si="107"/>
        <v>#VALUE!</v>
      </c>
      <c r="AC301" s="73" t="str">
        <f t="shared" si="97"/>
        <v>missing data</v>
      </c>
      <c r="AD301" s="80" t="str">
        <f t="shared" si="98"/>
        <v>missing data</v>
      </c>
      <c r="AE301" s="128" t="e">
        <f t="shared" si="108"/>
        <v>#VALUE!</v>
      </c>
      <c r="AF301" s="81" t="e">
        <f t="shared" si="109"/>
        <v>#VALUE!</v>
      </c>
    </row>
    <row r="302" spans="1:32" x14ac:dyDescent="0.25">
      <c r="A302" s="114" t="s">
        <v>74</v>
      </c>
      <c r="B302" s="163"/>
      <c r="C302" s="105"/>
      <c r="D302" s="105"/>
      <c r="E302" s="104">
        <f t="shared" si="99"/>
        <v>0</v>
      </c>
      <c r="F302" s="105"/>
      <c r="G302" s="201"/>
      <c r="H302" s="201"/>
      <c r="I302" s="201"/>
      <c r="J302" s="150" t="str">
        <f t="shared" si="90"/>
        <v xml:space="preserve"> </v>
      </c>
      <c r="K302" s="145" t="str">
        <f t="shared" si="91"/>
        <v xml:space="preserve"> </v>
      </c>
      <c r="L302" s="145" t="str">
        <f t="shared" si="92"/>
        <v xml:space="preserve"> </v>
      </c>
      <c r="M302" s="145">
        <f t="shared" si="93"/>
        <v>0</v>
      </c>
      <c r="N302" s="145" t="str">
        <f t="shared" si="94"/>
        <v xml:space="preserve"> </v>
      </c>
      <c r="O302" s="145" t="str">
        <f t="shared" si="95"/>
        <v xml:space="preserve"> </v>
      </c>
      <c r="P302" s="145" t="str">
        <f t="shared" si="96"/>
        <v xml:space="preserve"> </v>
      </c>
      <c r="Q302" s="150" t="e">
        <f t="shared" si="100"/>
        <v>#VALUE!</v>
      </c>
      <c r="R302" s="145" t="e">
        <f t="shared" si="101"/>
        <v>#VALUE!</v>
      </c>
      <c r="S302" s="126" t="e">
        <f t="shared" si="102"/>
        <v>#VALUE!</v>
      </c>
      <c r="T302" s="73" t="str">
        <f t="shared" si="103"/>
        <v>donnée(s) manquante(s)</v>
      </c>
      <c r="U302" s="74" t="str">
        <f t="shared" si="104"/>
        <v>donnée(s) manquante(s)</v>
      </c>
      <c r="V302" s="127" t="str">
        <f>IF(ISBLANK(H302)," ",IF(H302&lt;=Scenario!$C$3,0,IF(H302&lt;=Scenario!$C$5,1,IF(H302&lt;=Scenario!$C$6,2,IF(H302&lt;=Scenario!$C$7,3,IF(H302&lt;=Scenario!$C$8,4,5))))))</f>
        <v xml:space="preserve"> </v>
      </c>
      <c r="W302" s="127" t="str">
        <f>IF(ISBLANK(I302)," ",IF(I302&lt;=Scenario!$G$3,0,IF(I302&lt;=Scenario!$G$5,1,IF(I302&lt;=Scenario!$G$6,2,IF(I302&lt;=Scenario!$G$7,3,IF(I302&lt;=Scenario!$G$8,4,IF(I302&lt;=Scenario!$G$9,5,IF(I302&lt;=Scenario!$G$10,6,7))))))))</f>
        <v xml:space="preserve"> </v>
      </c>
      <c r="X302" s="12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2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27" t="e">
        <f t="shared" si="105"/>
        <v>#VALUE!</v>
      </c>
      <c r="AA302" s="127" t="e">
        <f t="shared" si="106"/>
        <v>#VALUE!</v>
      </c>
      <c r="AB302" s="126" t="e">
        <f t="shared" si="107"/>
        <v>#VALUE!</v>
      </c>
      <c r="AC302" s="73" t="str">
        <f t="shared" si="97"/>
        <v>missing data</v>
      </c>
      <c r="AD302" s="80" t="str">
        <f t="shared" si="98"/>
        <v>missing data</v>
      </c>
      <c r="AE302" s="128" t="e">
        <f t="shared" si="108"/>
        <v>#VALUE!</v>
      </c>
      <c r="AF302" s="81" t="e">
        <f t="shared" si="109"/>
        <v>#VALUE!</v>
      </c>
    </row>
    <row r="303" spans="1:32" x14ac:dyDescent="0.25">
      <c r="A303" s="114" t="s">
        <v>74</v>
      </c>
      <c r="B303" s="163"/>
      <c r="C303" s="105"/>
      <c r="D303" s="105"/>
      <c r="E303" s="104">
        <f t="shared" si="99"/>
        <v>0</v>
      </c>
      <c r="F303" s="105"/>
      <c r="G303" s="201"/>
      <c r="H303" s="201"/>
      <c r="I303" s="201"/>
      <c r="J303" s="150" t="str">
        <f t="shared" si="90"/>
        <v xml:space="preserve"> </v>
      </c>
      <c r="K303" s="145" t="str">
        <f t="shared" si="91"/>
        <v xml:space="preserve"> </v>
      </c>
      <c r="L303" s="145" t="str">
        <f t="shared" si="92"/>
        <v xml:space="preserve"> </v>
      </c>
      <c r="M303" s="145">
        <f t="shared" si="93"/>
        <v>0</v>
      </c>
      <c r="N303" s="145" t="str">
        <f t="shared" si="94"/>
        <v xml:space="preserve"> </v>
      </c>
      <c r="O303" s="145" t="str">
        <f t="shared" si="95"/>
        <v xml:space="preserve"> </v>
      </c>
      <c r="P303" s="145" t="str">
        <f t="shared" si="96"/>
        <v xml:space="preserve"> </v>
      </c>
      <c r="Q303" s="150" t="e">
        <f t="shared" si="100"/>
        <v>#VALUE!</v>
      </c>
      <c r="R303" s="145" t="e">
        <f t="shared" si="101"/>
        <v>#VALUE!</v>
      </c>
      <c r="S303" s="126" t="e">
        <f t="shared" si="102"/>
        <v>#VALUE!</v>
      </c>
      <c r="T303" s="73" t="str">
        <f t="shared" si="103"/>
        <v>donnée(s) manquante(s)</v>
      </c>
      <c r="U303" s="74" t="str">
        <f t="shared" si="104"/>
        <v>donnée(s) manquante(s)</v>
      </c>
      <c r="V303" s="127" t="str">
        <f>IF(ISBLANK(H303)," ",IF(H303&lt;=Scenario!$C$3,0,IF(H303&lt;=Scenario!$C$5,1,IF(H303&lt;=Scenario!$C$6,2,IF(H303&lt;=Scenario!$C$7,3,IF(H303&lt;=Scenario!$C$8,4,5))))))</f>
        <v xml:space="preserve"> </v>
      </c>
      <c r="W303" s="127" t="str">
        <f>IF(ISBLANK(I303)," ",IF(I303&lt;=Scenario!$G$3,0,IF(I303&lt;=Scenario!$G$5,1,IF(I303&lt;=Scenario!$G$6,2,IF(I303&lt;=Scenario!$G$7,3,IF(I303&lt;=Scenario!$G$8,4,IF(I303&lt;=Scenario!$G$9,5,IF(I303&lt;=Scenario!$G$10,6,7))))))))</f>
        <v xml:space="preserve"> </v>
      </c>
      <c r="X303" s="12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2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27" t="e">
        <f t="shared" si="105"/>
        <v>#VALUE!</v>
      </c>
      <c r="AA303" s="127" t="e">
        <f t="shared" si="106"/>
        <v>#VALUE!</v>
      </c>
      <c r="AB303" s="126" t="e">
        <f t="shared" si="107"/>
        <v>#VALUE!</v>
      </c>
      <c r="AC303" s="73" t="str">
        <f t="shared" si="97"/>
        <v>missing data</v>
      </c>
      <c r="AD303" s="80" t="str">
        <f t="shared" si="98"/>
        <v>missing data</v>
      </c>
      <c r="AE303" s="128" t="e">
        <f t="shared" si="108"/>
        <v>#VALUE!</v>
      </c>
      <c r="AF303" s="81" t="e">
        <f t="shared" si="109"/>
        <v>#VALUE!</v>
      </c>
    </row>
    <row r="304" spans="1:32" x14ac:dyDescent="0.25">
      <c r="A304" s="114" t="s">
        <v>74</v>
      </c>
      <c r="B304" s="163"/>
      <c r="C304" s="105"/>
      <c r="D304" s="105"/>
      <c r="E304" s="104">
        <f t="shared" si="99"/>
        <v>0</v>
      </c>
      <c r="F304" s="105"/>
      <c r="G304" s="201"/>
      <c r="H304" s="201"/>
      <c r="I304" s="201"/>
      <c r="J304" s="150" t="str">
        <f t="shared" si="90"/>
        <v xml:space="preserve"> </v>
      </c>
      <c r="K304" s="145" t="str">
        <f t="shared" si="91"/>
        <v xml:space="preserve"> </v>
      </c>
      <c r="L304" s="145" t="str">
        <f t="shared" si="92"/>
        <v xml:space="preserve"> </v>
      </c>
      <c r="M304" s="145">
        <f t="shared" si="93"/>
        <v>0</v>
      </c>
      <c r="N304" s="145" t="str">
        <f t="shared" si="94"/>
        <v xml:space="preserve"> </v>
      </c>
      <c r="O304" s="145" t="str">
        <f t="shared" si="95"/>
        <v xml:space="preserve"> </v>
      </c>
      <c r="P304" s="145" t="str">
        <f t="shared" si="96"/>
        <v xml:space="preserve"> </v>
      </c>
      <c r="Q304" s="150" t="e">
        <f t="shared" si="100"/>
        <v>#VALUE!</v>
      </c>
      <c r="R304" s="145" t="e">
        <f t="shared" si="101"/>
        <v>#VALUE!</v>
      </c>
      <c r="S304" s="126" t="e">
        <f t="shared" si="102"/>
        <v>#VALUE!</v>
      </c>
      <c r="T304" s="73" t="str">
        <f t="shared" si="103"/>
        <v>donnée(s) manquante(s)</v>
      </c>
      <c r="U304" s="74" t="str">
        <f t="shared" si="104"/>
        <v>donnée(s) manquante(s)</v>
      </c>
      <c r="V304" s="127" t="str">
        <f>IF(ISBLANK(H304)," ",IF(H304&lt;=Scenario!$C$3,0,IF(H304&lt;=Scenario!$C$5,1,IF(H304&lt;=Scenario!$C$6,2,IF(H304&lt;=Scenario!$C$7,3,IF(H304&lt;=Scenario!$C$8,4,5))))))</f>
        <v xml:space="preserve"> </v>
      </c>
      <c r="W304" s="127" t="str">
        <f>IF(ISBLANK(I304)," ",IF(I304&lt;=Scenario!$G$3,0,IF(I304&lt;=Scenario!$G$5,1,IF(I304&lt;=Scenario!$G$6,2,IF(I304&lt;=Scenario!$G$7,3,IF(I304&lt;=Scenario!$G$8,4,IF(I304&lt;=Scenario!$G$9,5,IF(I304&lt;=Scenario!$G$10,6,7))))))))</f>
        <v xml:space="preserve"> </v>
      </c>
      <c r="X304" s="12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2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27" t="e">
        <f t="shared" si="105"/>
        <v>#VALUE!</v>
      </c>
      <c r="AA304" s="127" t="e">
        <f t="shared" si="106"/>
        <v>#VALUE!</v>
      </c>
      <c r="AB304" s="126" t="e">
        <f t="shared" si="107"/>
        <v>#VALUE!</v>
      </c>
      <c r="AC304" s="73" t="str">
        <f t="shared" si="97"/>
        <v>missing data</v>
      </c>
      <c r="AD304" s="80" t="str">
        <f t="shared" si="98"/>
        <v>missing data</v>
      </c>
      <c r="AE304" s="128" t="e">
        <f t="shared" si="108"/>
        <v>#VALUE!</v>
      </c>
      <c r="AF304" s="81" t="e">
        <f t="shared" si="109"/>
        <v>#VALUE!</v>
      </c>
    </row>
    <row r="305" spans="1:32" x14ac:dyDescent="0.25">
      <c r="A305" s="114" t="s">
        <v>74</v>
      </c>
      <c r="B305" s="163"/>
      <c r="C305" s="105"/>
      <c r="D305" s="105"/>
      <c r="E305" s="104">
        <f t="shared" si="99"/>
        <v>0</v>
      </c>
      <c r="F305" s="105"/>
      <c r="G305" s="201"/>
      <c r="H305" s="201"/>
      <c r="I305" s="201"/>
      <c r="J305" s="150" t="str">
        <f t="shared" si="90"/>
        <v xml:space="preserve"> </v>
      </c>
      <c r="K305" s="145" t="str">
        <f t="shared" si="91"/>
        <v xml:space="preserve"> </v>
      </c>
      <c r="L305" s="145" t="str">
        <f t="shared" si="92"/>
        <v xml:space="preserve"> </v>
      </c>
      <c r="M305" s="145">
        <f t="shared" si="93"/>
        <v>0</v>
      </c>
      <c r="N305" s="145" t="str">
        <f t="shared" si="94"/>
        <v xml:space="preserve"> </v>
      </c>
      <c r="O305" s="145" t="str">
        <f t="shared" si="95"/>
        <v xml:space="preserve"> </v>
      </c>
      <c r="P305" s="145" t="str">
        <f t="shared" si="96"/>
        <v xml:space="preserve"> </v>
      </c>
      <c r="Q305" s="150" t="e">
        <f t="shared" si="100"/>
        <v>#VALUE!</v>
      </c>
      <c r="R305" s="145" t="e">
        <f t="shared" si="101"/>
        <v>#VALUE!</v>
      </c>
      <c r="S305" s="126" t="e">
        <f t="shared" si="102"/>
        <v>#VALUE!</v>
      </c>
      <c r="T305" s="73" t="str">
        <f t="shared" si="103"/>
        <v>donnée(s) manquante(s)</v>
      </c>
      <c r="U305" s="74" t="str">
        <f t="shared" si="104"/>
        <v>donnée(s) manquante(s)</v>
      </c>
      <c r="V305" s="127" t="str">
        <f>IF(ISBLANK(H305)," ",IF(H305&lt;=Scenario!$C$3,0,IF(H305&lt;=Scenario!$C$5,1,IF(H305&lt;=Scenario!$C$6,2,IF(H305&lt;=Scenario!$C$7,3,IF(H305&lt;=Scenario!$C$8,4,5))))))</f>
        <v xml:space="preserve"> </v>
      </c>
      <c r="W305" s="127" t="str">
        <f>IF(ISBLANK(I305)," ",IF(I305&lt;=Scenario!$G$3,0,IF(I305&lt;=Scenario!$G$5,1,IF(I305&lt;=Scenario!$G$6,2,IF(I305&lt;=Scenario!$G$7,3,IF(I305&lt;=Scenario!$G$8,4,IF(I305&lt;=Scenario!$G$9,5,IF(I305&lt;=Scenario!$G$10,6,7))))))))</f>
        <v xml:space="preserve"> </v>
      </c>
      <c r="X305" s="12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2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27" t="e">
        <f t="shared" si="105"/>
        <v>#VALUE!</v>
      </c>
      <c r="AA305" s="127" t="e">
        <f t="shared" si="106"/>
        <v>#VALUE!</v>
      </c>
      <c r="AB305" s="126" t="e">
        <f t="shared" si="107"/>
        <v>#VALUE!</v>
      </c>
      <c r="AC305" s="73" t="str">
        <f t="shared" si="97"/>
        <v>missing data</v>
      </c>
      <c r="AD305" s="80" t="str">
        <f t="shared" si="98"/>
        <v>missing data</v>
      </c>
      <c r="AE305" s="128" t="e">
        <f t="shared" si="108"/>
        <v>#VALUE!</v>
      </c>
      <c r="AF305" s="81" t="e">
        <f t="shared" si="109"/>
        <v>#VALUE!</v>
      </c>
    </row>
    <row r="306" spans="1:32" x14ac:dyDescent="0.25">
      <c r="A306" s="114" t="s">
        <v>74</v>
      </c>
      <c r="B306" s="163"/>
      <c r="C306" s="105"/>
      <c r="D306" s="105"/>
      <c r="E306" s="104">
        <f t="shared" si="99"/>
        <v>0</v>
      </c>
      <c r="F306" s="105"/>
      <c r="G306" s="201"/>
      <c r="H306" s="201"/>
      <c r="I306" s="201"/>
      <c r="J306" s="150" t="str">
        <f t="shared" si="90"/>
        <v xml:space="preserve"> </v>
      </c>
      <c r="K306" s="145" t="str">
        <f t="shared" si="91"/>
        <v xml:space="preserve"> </v>
      </c>
      <c r="L306" s="145" t="str">
        <f t="shared" si="92"/>
        <v xml:space="preserve"> </v>
      </c>
      <c r="M306" s="145">
        <f t="shared" si="93"/>
        <v>0</v>
      </c>
      <c r="N306" s="145" t="str">
        <f t="shared" si="94"/>
        <v xml:space="preserve"> </v>
      </c>
      <c r="O306" s="145" t="str">
        <f t="shared" si="95"/>
        <v xml:space="preserve"> </v>
      </c>
      <c r="P306" s="145" t="str">
        <f t="shared" si="96"/>
        <v xml:space="preserve"> </v>
      </c>
      <c r="Q306" s="150" t="e">
        <f t="shared" si="100"/>
        <v>#VALUE!</v>
      </c>
      <c r="R306" s="145" t="e">
        <f t="shared" si="101"/>
        <v>#VALUE!</v>
      </c>
      <c r="S306" s="126" t="e">
        <f t="shared" si="102"/>
        <v>#VALUE!</v>
      </c>
      <c r="T306" s="73" t="str">
        <f t="shared" si="103"/>
        <v>donnée(s) manquante(s)</v>
      </c>
      <c r="U306" s="74" t="str">
        <f t="shared" si="104"/>
        <v>donnée(s) manquante(s)</v>
      </c>
      <c r="V306" s="127" t="str">
        <f>IF(ISBLANK(H306)," ",IF(H306&lt;=Scenario!$C$3,0,IF(H306&lt;=Scenario!$C$5,1,IF(H306&lt;=Scenario!$C$6,2,IF(H306&lt;=Scenario!$C$7,3,IF(H306&lt;=Scenario!$C$8,4,5))))))</f>
        <v xml:space="preserve"> </v>
      </c>
      <c r="W306" s="127" t="str">
        <f>IF(ISBLANK(I306)," ",IF(I306&lt;=Scenario!$G$3,0,IF(I306&lt;=Scenario!$G$5,1,IF(I306&lt;=Scenario!$G$6,2,IF(I306&lt;=Scenario!$G$7,3,IF(I306&lt;=Scenario!$G$8,4,IF(I306&lt;=Scenario!$G$9,5,IF(I306&lt;=Scenario!$G$10,6,7))))))))</f>
        <v xml:space="preserve"> </v>
      </c>
      <c r="X306" s="12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2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27" t="e">
        <f t="shared" si="105"/>
        <v>#VALUE!</v>
      </c>
      <c r="AA306" s="127" t="e">
        <f t="shared" si="106"/>
        <v>#VALUE!</v>
      </c>
      <c r="AB306" s="126" t="e">
        <f t="shared" si="107"/>
        <v>#VALUE!</v>
      </c>
      <c r="AC306" s="73" t="str">
        <f t="shared" si="97"/>
        <v>missing data</v>
      </c>
      <c r="AD306" s="80" t="str">
        <f t="shared" si="98"/>
        <v>missing data</v>
      </c>
      <c r="AE306" s="128" t="e">
        <f t="shared" si="108"/>
        <v>#VALUE!</v>
      </c>
      <c r="AF306" s="81" t="e">
        <f t="shared" si="109"/>
        <v>#VALUE!</v>
      </c>
    </row>
    <row r="307" spans="1:32" x14ac:dyDescent="0.25">
      <c r="A307" s="114" t="s">
        <v>74</v>
      </c>
      <c r="B307" s="163"/>
      <c r="C307" s="105"/>
      <c r="D307" s="105"/>
      <c r="E307" s="104">
        <f t="shared" si="99"/>
        <v>0</v>
      </c>
      <c r="F307" s="105"/>
      <c r="G307" s="201"/>
      <c r="H307" s="201"/>
      <c r="I307" s="201"/>
      <c r="J307" s="150" t="str">
        <f t="shared" si="90"/>
        <v xml:space="preserve"> </v>
      </c>
      <c r="K307" s="145" t="str">
        <f t="shared" si="91"/>
        <v xml:space="preserve"> </v>
      </c>
      <c r="L307" s="145" t="str">
        <f t="shared" si="92"/>
        <v xml:space="preserve"> </v>
      </c>
      <c r="M307" s="145">
        <f t="shared" si="93"/>
        <v>0</v>
      </c>
      <c r="N307" s="145" t="str">
        <f t="shared" si="94"/>
        <v xml:space="preserve"> </v>
      </c>
      <c r="O307" s="145" t="str">
        <f t="shared" si="95"/>
        <v xml:space="preserve"> </v>
      </c>
      <c r="P307" s="145" t="str">
        <f t="shared" si="96"/>
        <v xml:space="preserve"> </v>
      </c>
      <c r="Q307" s="150" t="e">
        <f t="shared" si="100"/>
        <v>#VALUE!</v>
      </c>
      <c r="R307" s="145" t="e">
        <f t="shared" si="101"/>
        <v>#VALUE!</v>
      </c>
      <c r="S307" s="126" t="e">
        <f t="shared" si="102"/>
        <v>#VALUE!</v>
      </c>
      <c r="T307" s="73" t="str">
        <f t="shared" si="103"/>
        <v>donnée(s) manquante(s)</v>
      </c>
      <c r="U307" s="74" t="str">
        <f t="shared" si="104"/>
        <v>donnée(s) manquante(s)</v>
      </c>
      <c r="V307" s="127" t="str">
        <f>IF(ISBLANK(H307)," ",IF(H307&lt;=Scenario!$C$3,0,IF(H307&lt;=Scenario!$C$5,1,IF(H307&lt;=Scenario!$C$6,2,IF(H307&lt;=Scenario!$C$7,3,IF(H307&lt;=Scenario!$C$8,4,5))))))</f>
        <v xml:space="preserve"> </v>
      </c>
      <c r="W307" s="127" t="str">
        <f>IF(ISBLANK(I307)," ",IF(I307&lt;=Scenario!$G$3,0,IF(I307&lt;=Scenario!$G$5,1,IF(I307&lt;=Scenario!$G$6,2,IF(I307&lt;=Scenario!$G$7,3,IF(I307&lt;=Scenario!$G$8,4,IF(I307&lt;=Scenario!$G$9,5,IF(I307&lt;=Scenario!$G$10,6,7))))))))</f>
        <v xml:space="preserve"> </v>
      </c>
      <c r="X307" s="12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2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27" t="e">
        <f t="shared" si="105"/>
        <v>#VALUE!</v>
      </c>
      <c r="AA307" s="127" t="e">
        <f t="shared" si="106"/>
        <v>#VALUE!</v>
      </c>
      <c r="AB307" s="126" t="e">
        <f t="shared" si="107"/>
        <v>#VALUE!</v>
      </c>
      <c r="AC307" s="73" t="str">
        <f t="shared" si="97"/>
        <v>missing data</v>
      </c>
      <c r="AD307" s="80" t="str">
        <f t="shared" si="98"/>
        <v>missing data</v>
      </c>
      <c r="AE307" s="128" t="e">
        <f t="shared" si="108"/>
        <v>#VALUE!</v>
      </c>
      <c r="AF307" s="81" t="e">
        <f t="shared" si="109"/>
        <v>#VALUE!</v>
      </c>
    </row>
    <row r="308" spans="1:32" x14ac:dyDescent="0.25">
      <c r="A308" s="114" t="s">
        <v>74</v>
      </c>
      <c r="B308" s="163"/>
      <c r="C308" s="105"/>
      <c r="D308" s="105"/>
      <c r="E308" s="104">
        <f t="shared" si="99"/>
        <v>0</v>
      </c>
      <c r="F308" s="105"/>
      <c r="G308" s="201"/>
      <c r="H308" s="201"/>
      <c r="I308" s="201"/>
      <c r="J308" s="150" t="str">
        <f t="shared" si="90"/>
        <v xml:space="preserve"> </v>
      </c>
      <c r="K308" s="145" t="str">
        <f t="shared" si="91"/>
        <v xml:space="preserve"> </v>
      </c>
      <c r="L308" s="145" t="str">
        <f t="shared" si="92"/>
        <v xml:space="preserve"> </v>
      </c>
      <c r="M308" s="145">
        <f t="shared" si="93"/>
        <v>0</v>
      </c>
      <c r="N308" s="145" t="str">
        <f t="shared" si="94"/>
        <v xml:space="preserve"> </v>
      </c>
      <c r="O308" s="145" t="str">
        <f t="shared" si="95"/>
        <v xml:space="preserve"> </v>
      </c>
      <c r="P308" s="145" t="str">
        <f t="shared" si="96"/>
        <v xml:space="preserve"> </v>
      </c>
      <c r="Q308" s="150" t="e">
        <f t="shared" si="100"/>
        <v>#VALUE!</v>
      </c>
      <c r="R308" s="145" t="e">
        <f t="shared" si="101"/>
        <v>#VALUE!</v>
      </c>
      <c r="S308" s="126" t="e">
        <f t="shared" si="102"/>
        <v>#VALUE!</v>
      </c>
      <c r="T308" s="73" t="str">
        <f t="shared" si="103"/>
        <v>donnée(s) manquante(s)</v>
      </c>
      <c r="U308" s="74" t="str">
        <f t="shared" si="104"/>
        <v>donnée(s) manquante(s)</v>
      </c>
      <c r="V308" s="127" t="str">
        <f>IF(ISBLANK(H308)," ",IF(H308&lt;=Scenario!$C$3,0,IF(H308&lt;=Scenario!$C$5,1,IF(H308&lt;=Scenario!$C$6,2,IF(H308&lt;=Scenario!$C$7,3,IF(H308&lt;=Scenario!$C$8,4,5))))))</f>
        <v xml:space="preserve"> </v>
      </c>
      <c r="W308" s="127" t="str">
        <f>IF(ISBLANK(I308)," ",IF(I308&lt;=Scenario!$G$3,0,IF(I308&lt;=Scenario!$G$5,1,IF(I308&lt;=Scenario!$G$6,2,IF(I308&lt;=Scenario!$G$7,3,IF(I308&lt;=Scenario!$G$8,4,IF(I308&lt;=Scenario!$G$9,5,IF(I308&lt;=Scenario!$G$10,6,7))))))))</f>
        <v xml:space="preserve"> </v>
      </c>
      <c r="X308" s="12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2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27" t="e">
        <f t="shared" si="105"/>
        <v>#VALUE!</v>
      </c>
      <c r="AA308" s="127" t="e">
        <f t="shared" si="106"/>
        <v>#VALUE!</v>
      </c>
      <c r="AB308" s="126" t="e">
        <f t="shared" si="107"/>
        <v>#VALUE!</v>
      </c>
      <c r="AC308" s="73" t="str">
        <f t="shared" si="97"/>
        <v>missing data</v>
      </c>
      <c r="AD308" s="80" t="str">
        <f t="shared" si="98"/>
        <v>missing data</v>
      </c>
      <c r="AE308" s="128" t="e">
        <f t="shared" si="108"/>
        <v>#VALUE!</v>
      </c>
      <c r="AF308" s="81" t="e">
        <f t="shared" si="109"/>
        <v>#VALUE!</v>
      </c>
    </row>
    <row r="309" spans="1:32" x14ac:dyDescent="0.25">
      <c r="A309" s="114" t="s">
        <v>74</v>
      </c>
      <c r="B309" s="163"/>
      <c r="C309" s="105"/>
      <c r="D309" s="105"/>
      <c r="E309" s="104">
        <f t="shared" si="99"/>
        <v>0</v>
      </c>
      <c r="F309" s="105"/>
      <c r="G309" s="201"/>
      <c r="H309" s="201"/>
      <c r="I309" s="201"/>
      <c r="J309" s="150" t="str">
        <f t="shared" si="90"/>
        <v xml:space="preserve"> </v>
      </c>
      <c r="K309" s="145" t="str">
        <f t="shared" si="91"/>
        <v xml:space="preserve"> </v>
      </c>
      <c r="L309" s="145" t="str">
        <f t="shared" si="92"/>
        <v xml:space="preserve"> </v>
      </c>
      <c r="M309" s="145">
        <f t="shared" si="93"/>
        <v>0</v>
      </c>
      <c r="N309" s="145" t="str">
        <f t="shared" si="94"/>
        <v xml:space="preserve"> </v>
      </c>
      <c r="O309" s="145" t="str">
        <f t="shared" si="95"/>
        <v xml:space="preserve"> </v>
      </c>
      <c r="P309" s="145" t="str">
        <f t="shared" si="96"/>
        <v xml:space="preserve"> </v>
      </c>
      <c r="Q309" s="150" t="e">
        <f t="shared" si="100"/>
        <v>#VALUE!</v>
      </c>
      <c r="R309" s="145" t="e">
        <f t="shared" si="101"/>
        <v>#VALUE!</v>
      </c>
      <c r="S309" s="126" t="e">
        <f t="shared" si="102"/>
        <v>#VALUE!</v>
      </c>
      <c r="T309" s="73" t="str">
        <f t="shared" si="103"/>
        <v>donnée(s) manquante(s)</v>
      </c>
      <c r="U309" s="74" t="str">
        <f t="shared" si="104"/>
        <v>donnée(s) manquante(s)</v>
      </c>
      <c r="V309" s="127" t="str">
        <f>IF(ISBLANK(H309)," ",IF(H309&lt;=Scenario!$C$3,0,IF(H309&lt;=Scenario!$C$5,1,IF(H309&lt;=Scenario!$C$6,2,IF(H309&lt;=Scenario!$C$7,3,IF(H309&lt;=Scenario!$C$8,4,5))))))</f>
        <v xml:space="preserve"> </v>
      </c>
      <c r="W309" s="127" t="str">
        <f>IF(ISBLANK(I309)," ",IF(I309&lt;=Scenario!$G$3,0,IF(I309&lt;=Scenario!$G$5,1,IF(I309&lt;=Scenario!$G$6,2,IF(I309&lt;=Scenario!$G$7,3,IF(I309&lt;=Scenario!$G$8,4,IF(I309&lt;=Scenario!$G$9,5,IF(I309&lt;=Scenario!$G$10,6,7))))))))</f>
        <v xml:space="preserve"> </v>
      </c>
      <c r="X309" s="12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2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27" t="e">
        <f t="shared" si="105"/>
        <v>#VALUE!</v>
      </c>
      <c r="AA309" s="127" t="e">
        <f t="shared" si="106"/>
        <v>#VALUE!</v>
      </c>
      <c r="AB309" s="126" t="e">
        <f t="shared" si="107"/>
        <v>#VALUE!</v>
      </c>
      <c r="AC309" s="73" t="str">
        <f t="shared" si="97"/>
        <v>missing data</v>
      </c>
      <c r="AD309" s="80" t="str">
        <f t="shared" si="98"/>
        <v>missing data</v>
      </c>
      <c r="AE309" s="128" t="e">
        <f t="shared" si="108"/>
        <v>#VALUE!</v>
      </c>
      <c r="AF309" s="81" t="e">
        <f t="shared" si="109"/>
        <v>#VALUE!</v>
      </c>
    </row>
    <row r="310" spans="1:32" x14ac:dyDescent="0.25">
      <c r="A310" s="114" t="s">
        <v>74</v>
      </c>
      <c r="B310" s="163"/>
      <c r="C310" s="105"/>
      <c r="D310" s="105"/>
      <c r="E310" s="104">
        <f t="shared" si="99"/>
        <v>0</v>
      </c>
      <c r="F310" s="105"/>
      <c r="G310" s="201"/>
      <c r="H310" s="201"/>
      <c r="I310" s="201"/>
      <c r="J310" s="150" t="str">
        <f t="shared" si="90"/>
        <v xml:space="preserve"> </v>
      </c>
      <c r="K310" s="145" t="str">
        <f t="shared" si="91"/>
        <v xml:space="preserve"> </v>
      </c>
      <c r="L310" s="145" t="str">
        <f t="shared" si="92"/>
        <v xml:space="preserve"> </v>
      </c>
      <c r="M310" s="145">
        <f t="shared" si="93"/>
        <v>0</v>
      </c>
      <c r="N310" s="145" t="str">
        <f t="shared" si="94"/>
        <v xml:space="preserve"> </v>
      </c>
      <c r="O310" s="145" t="str">
        <f t="shared" si="95"/>
        <v xml:space="preserve"> </v>
      </c>
      <c r="P310" s="145" t="str">
        <f t="shared" si="96"/>
        <v xml:space="preserve"> </v>
      </c>
      <c r="Q310" s="150" t="e">
        <f t="shared" si="100"/>
        <v>#VALUE!</v>
      </c>
      <c r="R310" s="145" t="e">
        <f t="shared" si="101"/>
        <v>#VALUE!</v>
      </c>
      <c r="S310" s="126" t="e">
        <f t="shared" si="102"/>
        <v>#VALUE!</v>
      </c>
      <c r="T310" s="73" t="str">
        <f t="shared" si="103"/>
        <v>donnée(s) manquante(s)</v>
      </c>
      <c r="U310" s="74" t="str">
        <f t="shared" si="104"/>
        <v>donnée(s) manquante(s)</v>
      </c>
      <c r="V310" s="127" t="str">
        <f>IF(ISBLANK(H310)," ",IF(H310&lt;=Scenario!$C$3,0,IF(H310&lt;=Scenario!$C$5,1,IF(H310&lt;=Scenario!$C$6,2,IF(H310&lt;=Scenario!$C$7,3,IF(H310&lt;=Scenario!$C$8,4,5))))))</f>
        <v xml:space="preserve"> </v>
      </c>
      <c r="W310" s="127" t="str">
        <f>IF(ISBLANK(I310)," ",IF(I310&lt;=Scenario!$G$3,0,IF(I310&lt;=Scenario!$G$5,1,IF(I310&lt;=Scenario!$G$6,2,IF(I310&lt;=Scenario!$G$7,3,IF(I310&lt;=Scenario!$G$8,4,IF(I310&lt;=Scenario!$G$9,5,IF(I310&lt;=Scenario!$G$10,6,7))))))))</f>
        <v xml:space="preserve"> </v>
      </c>
      <c r="X310" s="12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2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27" t="e">
        <f t="shared" si="105"/>
        <v>#VALUE!</v>
      </c>
      <c r="AA310" s="127" t="e">
        <f t="shared" si="106"/>
        <v>#VALUE!</v>
      </c>
      <c r="AB310" s="126" t="e">
        <f t="shared" si="107"/>
        <v>#VALUE!</v>
      </c>
      <c r="AC310" s="73" t="str">
        <f t="shared" si="97"/>
        <v>missing data</v>
      </c>
      <c r="AD310" s="80" t="str">
        <f t="shared" si="98"/>
        <v>missing data</v>
      </c>
      <c r="AE310" s="128" t="e">
        <f t="shared" si="108"/>
        <v>#VALUE!</v>
      </c>
      <c r="AF310" s="81" t="e">
        <f t="shared" si="109"/>
        <v>#VALUE!</v>
      </c>
    </row>
    <row r="311" spans="1:32" x14ac:dyDescent="0.25">
      <c r="A311" s="114" t="s">
        <v>74</v>
      </c>
      <c r="B311" s="163"/>
      <c r="C311" s="105"/>
      <c r="D311" s="105"/>
      <c r="E311" s="104">
        <f t="shared" si="99"/>
        <v>0</v>
      </c>
      <c r="F311" s="105"/>
      <c r="G311" s="201"/>
      <c r="H311" s="201"/>
      <c r="I311" s="201"/>
      <c r="J311" s="150" t="str">
        <f t="shared" si="90"/>
        <v xml:space="preserve"> </v>
      </c>
      <c r="K311" s="145" t="str">
        <f t="shared" si="91"/>
        <v xml:space="preserve"> </v>
      </c>
      <c r="L311" s="145" t="str">
        <f t="shared" si="92"/>
        <v xml:space="preserve"> </v>
      </c>
      <c r="M311" s="145">
        <f t="shared" si="93"/>
        <v>0</v>
      </c>
      <c r="N311" s="145" t="str">
        <f t="shared" si="94"/>
        <v xml:space="preserve"> </v>
      </c>
      <c r="O311" s="145" t="str">
        <f t="shared" si="95"/>
        <v xml:space="preserve"> </v>
      </c>
      <c r="P311" s="145" t="str">
        <f t="shared" si="96"/>
        <v xml:space="preserve"> </v>
      </c>
      <c r="Q311" s="150" t="e">
        <f t="shared" si="100"/>
        <v>#VALUE!</v>
      </c>
      <c r="R311" s="145" t="e">
        <f t="shared" si="101"/>
        <v>#VALUE!</v>
      </c>
      <c r="S311" s="126" t="e">
        <f t="shared" si="102"/>
        <v>#VALUE!</v>
      </c>
      <c r="T311" s="73" t="str">
        <f t="shared" si="103"/>
        <v>donnée(s) manquante(s)</v>
      </c>
      <c r="U311" s="74" t="str">
        <f t="shared" si="104"/>
        <v>donnée(s) manquante(s)</v>
      </c>
      <c r="V311" s="127" t="str">
        <f>IF(ISBLANK(H311)," ",IF(H311&lt;=Scenario!$C$3,0,IF(H311&lt;=Scenario!$C$5,1,IF(H311&lt;=Scenario!$C$6,2,IF(H311&lt;=Scenario!$C$7,3,IF(H311&lt;=Scenario!$C$8,4,5))))))</f>
        <v xml:space="preserve"> </v>
      </c>
      <c r="W311" s="127" t="str">
        <f>IF(ISBLANK(I311)," ",IF(I311&lt;=Scenario!$G$3,0,IF(I311&lt;=Scenario!$G$5,1,IF(I311&lt;=Scenario!$G$6,2,IF(I311&lt;=Scenario!$G$7,3,IF(I311&lt;=Scenario!$G$8,4,IF(I311&lt;=Scenario!$G$9,5,IF(I311&lt;=Scenario!$G$10,6,7))))))))</f>
        <v xml:space="preserve"> </v>
      </c>
      <c r="X311" s="12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2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27" t="e">
        <f t="shared" si="105"/>
        <v>#VALUE!</v>
      </c>
      <c r="AA311" s="127" t="e">
        <f t="shared" si="106"/>
        <v>#VALUE!</v>
      </c>
      <c r="AB311" s="126" t="e">
        <f t="shared" si="107"/>
        <v>#VALUE!</v>
      </c>
      <c r="AC311" s="73" t="str">
        <f t="shared" si="97"/>
        <v>missing data</v>
      </c>
      <c r="AD311" s="80" t="str">
        <f t="shared" si="98"/>
        <v>missing data</v>
      </c>
      <c r="AE311" s="128" t="e">
        <f t="shared" si="108"/>
        <v>#VALUE!</v>
      </c>
      <c r="AF311" s="81" t="e">
        <f t="shared" si="109"/>
        <v>#VALUE!</v>
      </c>
    </row>
    <row r="312" spans="1:32" x14ac:dyDescent="0.25">
      <c r="A312" s="114" t="s">
        <v>74</v>
      </c>
      <c r="B312" s="163"/>
      <c r="C312" s="105"/>
      <c r="D312" s="105"/>
      <c r="E312" s="104">
        <f t="shared" si="99"/>
        <v>0</v>
      </c>
      <c r="F312" s="105"/>
      <c r="G312" s="201"/>
      <c r="H312" s="201"/>
      <c r="I312" s="201"/>
      <c r="J312" s="150" t="str">
        <f t="shared" si="90"/>
        <v xml:space="preserve"> </v>
      </c>
      <c r="K312" s="145" t="str">
        <f t="shared" si="91"/>
        <v xml:space="preserve"> </v>
      </c>
      <c r="L312" s="145" t="str">
        <f t="shared" si="92"/>
        <v xml:space="preserve"> </v>
      </c>
      <c r="M312" s="145">
        <f t="shared" si="93"/>
        <v>0</v>
      </c>
      <c r="N312" s="145" t="str">
        <f t="shared" si="94"/>
        <v xml:space="preserve"> </v>
      </c>
      <c r="O312" s="145" t="str">
        <f t="shared" si="95"/>
        <v xml:space="preserve"> </v>
      </c>
      <c r="P312" s="145" t="str">
        <f t="shared" si="96"/>
        <v xml:space="preserve"> </v>
      </c>
      <c r="Q312" s="150" t="e">
        <f t="shared" si="100"/>
        <v>#VALUE!</v>
      </c>
      <c r="R312" s="145" t="e">
        <f t="shared" si="101"/>
        <v>#VALUE!</v>
      </c>
      <c r="S312" s="126" t="e">
        <f t="shared" si="102"/>
        <v>#VALUE!</v>
      </c>
      <c r="T312" s="73" t="str">
        <f t="shared" si="103"/>
        <v>donnée(s) manquante(s)</v>
      </c>
      <c r="U312" s="74" t="str">
        <f t="shared" si="104"/>
        <v>donnée(s) manquante(s)</v>
      </c>
      <c r="V312" s="127" t="str">
        <f>IF(ISBLANK(H312)," ",IF(H312&lt;=Scenario!$C$3,0,IF(H312&lt;=Scenario!$C$5,1,IF(H312&lt;=Scenario!$C$6,2,IF(H312&lt;=Scenario!$C$7,3,IF(H312&lt;=Scenario!$C$8,4,5))))))</f>
        <v xml:space="preserve"> </v>
      </c>
      <c r="W312" s="127" t="str">
        <f>IF(ISBLANK(I312)," ",IF(I312&lt;=Scenario!$G$3,0,IF(I312&lt;=Scenario!$G$5,1,IF(I312&lt;=Scenario!$G$6,2,IF(I312&lt;=Scenario!$G$7,3,IF(I312&lt;=Scenario!$G$8,4,IF(I312&lt;=Scenario!$G$9,5,IF(I312&lt;=Scenario!$G$10,6,7))))))))</f>
        <v xml:space="preserve"> </v>
      </c>
      <c r="X312" s="12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2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27" t="e">
        <f t="shared" si="105"/>
        <v>#VALUE!</v>
      </c>
      <c r="AA312" s="127" t="e">
        <f t="shared" si="106"/>
        <v>#VALUE!</v>
      </c>
      <c r="AB312" s="126" t="e">
        <f t="shared" si="107"/>
        <v>#VALUE!</v>
      </c>
      <c r="AC312" s="73" t="str">
        <f t="shared" si="97"/>
        <v>missing data</v>
      </c>
      <c r="AD312" s="80" t="str">
        <f t="shared" si="98"/>
        <v>missing data</v>
      </c>
      <c r="AE312" s="128" t="e">
        <f t="shared" si="108"/>
        <v>#VALUE!</v>
      </c>
      <c r="AF312" s="81" t="e">
        <f t="shared" si="109"/>
        <v>#VALUE!</v>
      </c>
    </row>
    <row r="313" spans="1:32" x14ac:dyDescent="0.25">
      <c r="A313" s="114" t="s">
        <v>74</v>
      </c>
      <c r="B313" s="163"/>
      <c r="C313" s="105"/>
      <c r="D313" s="105"/>
      <c r="E313" s="104">
        <f t="shared" si="99"/>
        <v>0</v>
      </c>
      <c r="F313" s="105"/>
      <c r="G313" s="201"/>
      <c r="H313" s="201"/>
      <c r="I313" s="201"/>
      <c r="J313" s="150" t="str">
        <f t="shared" si="90"/>
        <v xml:space="preserve"> </v>
      </c>
      <c r="K313" s="145" t="str">
        <f t="shared" si="91"/>
        <v xml:space="preserve"> </v>
      </c>
      <c r="L313" s="145" t="str">
        <f t="shared" si="92"/>
        <v xml:space="preserve"> </v>
      </c>
      <c r="M313" s="145">
        <f t="shared" si="93"/>
        <v>0</v>
      </c>
      <c r="N313" s="145" t="str">
        <f t="shared" si="94"/>
        <v xml:space="preserve"> </v>
      </c>
      <c r="O313" s="145" t="str">
        <f t="shared" si="95"/>
        <v xml:space="preserve"> </v>
      </c>
      <c r="P313" s="145" t="str">
        <f t="shared" si="96"/>
        <v xml:space="preserve"> </v>
      </c>
      <c r="Q313" s="150" t="e">
        <f t="shared" si="100"/>
        <v>#VALUE!</v>
      </c>
      <c r="R313" s="145" t="e">
        <f t="shared" si="101"/>
        <v>#VALUE!</v>
      </c>
      <c r="S313" s="126" t="e">
        <f t="shared" si="102"/>
        <v>#VALUE!</v>
      </c>
      <c r="T313" s="73" t="str">
        <f t="shared" si="103"/>
        <v>donnée(s) manquante(s)</v>
      </c>
      <c r="U313" s="74" t="str">
        <f t="shared" si="104"/>
        <v>donnée(s) manquante(s)</v>
      </c>
      <c r="V313" s="127" t="str">
        <f>IF(ISBLANK(H313)," ",IF(H313&lt;=Scenario!$C$3,0,IF(H313&lt;=Scenario!$C$5,1,IF(H313&lt;=Scenario!$C$6,2,IF(H313&lt;=Scenario!$C$7,3,IF(H313&lt;=Scenario!$C$8,4,5))))))</f>
        <v xml:space="preserve"> </v>
      </c>
      <c r="W313" s="127" t="str">
        <f>IF(ISBLANK(I313)," ",IF(I313&lt;=Scenario!$G$3,0,IF(I313&lt;=Scenario!$G$5,1,IF(I313&lt;=Scenario!$G$6,2,IF(I313&lt;=Scenario!$G$7,3,IF(I313&lt;=Scenario!$G$8,4,IF(I313&lt;=Scenario!$G$9,5,IF(I313&lt;=Scenario!$G$10,6,7))))))))</f>
        <v xml:space="preserve"> </v>
      </c>
      <c r="X313" s="12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2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27" t="e">
        <f t="shared" si="105"/>
        <v>#VALUE!</v>
      </c>
      <c r="AA313" s="127" t="e">
        <f t="shared" si="106"/>
        <v>#VALUE!</v>
      </c>
      <c r="AB313" s="126" t="e">
        <f t="shared" si="107"/>
        <v>#VALUE!</v>
      </c>
      <c r="AC313" s="73" t="str">
        <f t="shared" si="97"/>
        <v>missing data</v>
      </c>
      <c r="AD313" s="80" t="str">
        <f t="shared" si="98"/>
        <v>missing data</v>
      </c>
      <c r="AE313" s="128" t="e">
        <f t="shared" si="108"/>
        <v>#VALUE!</v>
      </c>
      <c r="AF313" s="81" t="e">
        <f t="shared" si="109"/>
        <v>#VALUE!</v>
      </c>
    </row>
    <row r="314" spans="1:32" x14ac:dyDescent="0.25">
      <c r="A314" s="114" t="s">
        <v>74</v>
      </c>
      <c r="B314" s="163"/>
      <c r="C314" s="105"/>
      <c r="D314" s="105"/>
      <c r="E314" s="104">
        <f t="shared" si="99"/>
        <v>0</v>
      </c>
      <c r="F314" s="105"/>
      <c r="G314" s="201"/>
      <c r="H314" s="201"/>
      <c r="I314" s="201"/>
      <c r="J314" s="150" t="str">
        <f t="shared" si="90"/>
        <v xml:space="preserve"> </v>
      </c>
      <c r="K314" s="145" t="str">
        <f t="shared" si="91"/>
        <v xml:space="preserve"> </v>
      </c>
      <c r="L314" s="145" t="str">
        <f t="shared" si="92"/>
        <v xml:space="preserve"> </v>
      </c>
      <c r="M314" s="145">
        <f t="shared" si="93"/>
        <v>0</v>
      </c>
      <c r="N314" s="145" t="str">
        <f t="shared" si="94"/>
        <v xml:space="preserve"> </v>
      </c>
      <c r="O314" s="145" t="str">
        <f t="shared" si="95"/>
        <v xml:space="preserve"> </v>
      </c>
      <c r="P314" s="145" t="str">
        <f t="shared" si="96"/>
        <v xml:space="preserve"> </v>
      </c>
      <c r="Q314" s="150" t="e">
        <f t="shared" si="100"/>
        <v>#VALUE!</v>
      </c>
      <c r="R314" s="145" t="e">
        <f t="shared" si="101"/>
        <v>#VALUE!</v>
      </c>
      <c r="S314" s="126" t="e">
        <f t="shared" si="102"/>
        <v>#VALUE!</v>
      </c>
      <c r="T314" s="73" t="str">
        <f t="shared" si="103"/>
        <v>donnée(s) manquante(s)</v>
      </c>
      <c r="U314" s="74" t="str">
        <f t="shared" si="104"/>
        <v>donnée(s) manquante(s)</v>
      </c>
      <c r="V314" s="127" t="str">
        <f>IF(ISBLANK(H314)," ",IF(H314&lt;=Scenario!$C$3,0,IF(H314&lt;=Scenario!$C$5,1,IF(H314&lt;=Scenario!$C$6,2,IF(H314&lt;=Scenario!$C$7,3,IF(H314&lt;=Scenario!$C$8,4,5))))))</f>
        <v xml:space="preserve"> </v>
      </c>
      <c r="W314" s="127" t="str">
        <f>IF(ISBLANK(I314)," ",IF(I314&lt;=Scenario!$G$3,0,IF(I314&lt;=Scenario!$G$5,1,IF(I314&lt;=Scenario!$G$6,2,IF(I314&lt;=Scenario!$G$7,3,IF(I314&lt;=Scenario!$G$8,4,IF(I314&lt;=Scenario!$G$9,5,IF(I314&lt;=Scenario!$G$10,6,7))))))))</f>
        <v xml:space="preserve"> </v>
      </c>
      <c r="X314" s="12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2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27" t="e">
        <f t="shared" si="105"/>
        <v>#VALUE!</v>
      </c>
      <c r="AA314" s="127" t="e">
        <f t="shared" si="106"/>
        <v>#VALUE!</v>
      </c>
      <c r="AB314" s="126" t="e">
        <f t="shared" si="107"/>
        <v>#VALUE!</v>
      </c>
      <c r="AC314" s="73" t="str">
        <f t="shared" si="97"/>
        <v>missing data</v>
      </c>
      <c r="AD314" s="80" t="str">
        <f t="shared" si="98"/>
        <v>missing data</v>
      </c>
      <c r="AE314" s="128" t="e">
        <f t="shared" si="108"/>
        <v>#VALUE!</v>
      </c>
      <c r="AF314" s="81" t="e">
        <f t="shared" si="109"/>
        <v>#VALUE!</v>
      </c>
    </row>
    <row r="315" spans="1:32" x14ac:dyDescent="0.25">
      <c r="A315" s="114" t="s">
        <v>74</v>
      </c>
      <c r="B315" s="163"/>
      <c r="C315" s="105"/>
      <c r="D315" s="105"/>
      <c r="E315" s="104">
        <f t="shared" si="99"/>
        <v>0</v>
      </c>
      <c r="F315" s="105"/>
      <c r="G315" s="201"/>
      <c r="H315" s="201"/>
      <c r="I315" s="201"/>
      <c r="J315" s="150" t="str">
        <f t="shared" si="90"/>
        <v xml:space="preserve"> </v>
      </c>
      <c r="K315" s="145" t="str">
        <f t="shared" si="91"/>
        <v xml:space="preserve"> </v>
      </c>
      <c r="L315" s="145" t="str">
        <f t="shared" si="92"/>
        <v xml:space="preserve"> </v>
      </c>
      <c r="M315" s="145">
        <f t="shared" si="93"/>
        <v>0</v>
      </c>
      <c r="N315" s="145" t="str">
        <f t="shared" si="94"/>
        <v xml:space="preserve"> </v>
      </c>
      <c r="O315" s="145" t="str">
        <f t="shared" si="95"/>
        <v xml:space="preserve"> </v>
      </c>
      <c r="P315" s="145" t="str">
        <f t="shared" si="96"/>
        <v xml:space="preserve"> </v>
      </c>
      <c r="Q315" s="150" t="e">
        <f t="shared" si="100"/>
        <v>#VALUE!</v>
      </c>
      <c r="R315" s="145" t="e">
        <f t="shared" si="101"/>
        <v>#VALUE!</v>
      </c>
      <c r="S315" s="126" t="e">
        <f t="shared" si="102"/>
        <v>#VALUE!</v>
      </c>
      <c r="T315" s="73" t="str">
        <f t="shared" si="103"/>
        <v>donnée(s) manquante(s)</v>
      </c>
      <c r="U315" s="74" t="str">
        <f t="shared" si="104"/>
        <v>donnée(s) manquante(s)</v>
      </c>
      <c r="V315" s="127" t="str">
        <f>IF(ISBLANK(H315)," ",IF(H315&lt;=Scenario!$C$3,0,IF(H315&lt;=Scenario!$C$5,1,IF(H315&lt;=Scenario!$C$6,2,IF(H315&lt;=Scenario!$C$7,3,IF(H315&lt;=Scenario!$C$8,4,5))))))</f>
        <v xml:space="preserve"> </v>
      </c>
      <c r="W315" s="127" t="str">
        <f>IF(ISBLANK(I315)," ",IF(I315&lt;=Scenario!$G$3,0,IF(I315&lt;=Scenario!$G$5,1,IF(I315&lt;=Scenario!$G$6,2,IF(I315&lt;=Scenario!$G$7,3,IF(I315&lt;=Scenario!$G$8,4,IF(I315&lt;=Scenario!$G$9,5,IF(I315&lt;=Scenario!$G$10,6,7))))))))</f>
        <v xml:space="preserve"> </v>
      </c>
      <c r="X315" s="12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2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27" t="e">
        <f t="shared" si="105"/>
        <v>#VALUE!</v>
      </c>
      <c r="AA315" s="127" t="e">
        <f t="shared" si="106"/>
        <v>#VALUE!</v>
      </c>
      <c r="AB315" s="126" t="e">
        <f t="shared" si="107"/>
        <v>#VALUE!</v>
      </c>
      <c r="AC315" s="73" t="str">
        <f t="shared" si="97"/>
        <v>missing data</v>
      </c>
      <c r="AD315" s="80" t="str">
        <f t="shared" si="98"/>
        <v>missing data</v>
      </c>
      <c r="AE315" s="128" t="e">
        <f t="shared" si="108"/>
        <v>#VALUE!</v>
      </c>
      <c r="AF315" s="81" t="e">
        <f t="shared" si="109"/>
        <v>#VALUE!</v>
      </c>
    </row>
    <row r="316" spans="1:32" x14ac:dyDescent="0.25">
      <c r="A316" s="114" t="s">
        <v>74</v>
      </c>
      <c r="B316" s="163"/>
      <c r="C316" s="105"/>
      <c r="D316" s="105"/>
      <c r="E316" s="104">
        <f t="shared" si="99"/>
        <v>0</v>
      </c>
      <c r="F316" s="105"/>
      <c r="G316" s="201"/>
      <c r="H316" s="201"/>
      <c r="I316" s="201"/>
      <c r="J316" s="150" t="str">
        <f t="shared" si="90"/>
        <v xml:space="preserve"> </v>
      </c>
      <c r="K316" s="145" t="str">
        <f t="shared" si="91"/>
        <v xml:space="preserve"> </v>
      </c>
      <c r="L316" s="145" t="str">
        <f t="shared" si="92"/>
        <v xml:space="preserve"> </v>
      </c>
      <c r="M316" s="145">
        <f t="shared" si="93"/>
        <v>0</v>
      </c>
      <c r="N316" s="145" t="str">
        <f t="shared" si="94"/>
        <v xml:space="preserve"> </v>
      </c>
      <c r="O316" s="145" t="str">
        <f t="shared" si="95"/>
        <v xml:space="preserve"> </v>
      </c>
      <c r="P316" s="145" t="str">
        <f t="shared" si="96"/>
        <v xml:space="preserve"> </v>
      </c>
      <c r="Q316" s="150" t="e">
        <f t="shared" si="100"/>
        <v>#VALUE!</v>
      </c>
      <c r="R316" s="145" t="e">
        <f t="shared" si="101"/>
        <v>#VALUE!</v>
      </c>
      <c r="S316" s="126" t="e">
        <f t="shared" si="102"/>
        <v>#VALUE!</v>
      </c>
      <c r="T316" s="73" t="str">
        <f t="shared" si="103"/>
        <v>donnée(s) manquante(s)</v>
      </c>
      <c r="U316" s="74" t="str">
        <f t="shared" si="104"/>
        <v>donnée(s) manquante(s)</v>
      </c>
      <c r="V316" s="127" t="str">
        <f>IF(ISBLANK(H316)," ",IF(H316&lt;=Scenario!$C$3,0,IF(H316&lt;=Scenario!$C$5,1,IF(H316&lt;=Scenario!$C$6,2,IF(H316&lt;=Scenario!$C$7,3,IF(H316&lt;=Scenario!$C$8,4,5))))))</f>
        <v xml:space="preserve"> </v>
      </c>
      <c r="W316" s="127" t="str">
        <f>IF(ISBLANK(I316)," ",IF(I316&lt;=Scenario!$G$3,0,IF(I316&lt;=Scenario!$G$5,1,IF(I316&lt;=Scenario!$G$6,2,IF(I316&lt;=Scenario!$G$7,3,IF(I316&lt;=Scenario!$G$8,4,IF(I316&lt;=Scenario!$G$9,5,IF(I316&lt;=Scenario!$G$10,6,7))))))))</f>
        <v xml:space="preserve"> </v>
      </c>
      <c r="X316" s="12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2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27" t="e">
        <f t="shared" si="105"/>
        <v>#VALUE!</v>
      </c>
      <c r="AA316" s="127" t="e">
        <f t="shared" si="106"/>
        <v>#VALUE!</v>
      </c>
      <c r="AB316" s="126" t="e">
        <f t="shared" si="107"/>
        <v>#VALUE!</v>
      </c>
      <c r="AC316" s="73" t="str">
        <f t="shared" si="97"/>
        <v>missing data</v>
      </c>
      <c r="AD316" s="80" t="str">
        <f t="shared" si="98"/>
        <v>missing data</v>
      </c>
      <c r="AE316" s="128" t="e">
        <f t="shared" si="108"/>
        <v>#VALUE!</v>
      </c>
      <c r="AF316" s="81" t="e">
        <f t="shared" si="109"/>
        <v>#VALUE!</v>
      </c>
    </row>
    <row r="317" spans="1:32" x14ac:dyDescent="0.25">
      <c r="A317" s="114" t="s">
        <v>74</v>
      </c>
      <c r="B317" s="163"/>
      <c r="C317" s="105"/>
      <c r="D317" s="105"/>
      <c r="E317" s="104">
        <f t="shared" si="99"/>
        <v>0</v>
      </c>
      <c r="F317" s="105"/>
      <c r="G317" s="201"/>
      <c r="H317" s="201"/>
      <c r="I317" s="201"/>
      <c r="J317" s="150" t="str">
        <f t="shared" si="90"/>
        <v xml:space="preserve"> </v>
      </c>
      <c r="K317" s="145" t="str">
        <f t="shared" si="91"/>
        <v xml:space="preserve"> </v>
      </c>
      <c r="L317" s="145" t="str">
        <f t="shared" si="92"/>
        <v xml:space="preserve"> </v>
      </c>
      <c r="M317" s="145">
        <f t="shared" si="93"/>
        <v>0</v>
      </c>
      <c r="N317" s="145" t="str">
        <f t="shared" si="94"/>
        <v xml:space="preserve"> </v>
      </c>
      <c r="O317" s="145" t="str">
        <f t="shared" si="95"/>
        <v xml:space="preserve"> </v>
      </c>
      <c r="P317" s="145" t="str">
        <f t="shared" si="96"/>
        <v xml:space="preserve"> </v>
      </c>
      <c r="Q317" s="150" t="e">
        <f t="shared" si="100"/>
        <v>#VALUE!</v>
      </c>
      <c r="R317" s="145" t="e">
        <f t="shared" si="101"/>
        <v>#VALUE!</v>
      </c>
      <c r="S317" s="126" t="e">
        <f t="shared" si="102"/>
        <v>#VALUE!</v>
      </c>
      <c r="T317" s="73" t="str">
        <f t="shared" si="103"/>
        <v>donnée(s) manquante(s)</v>
      </c>
      <c r="U317" s="74" t="str">
        <f t="shared" si="104"/>
        <v>donnée(s) manquante(s)</v>
      </c>
      <c r="V317" s="127" t="str">
        <f>IF(ISBLANK(H317)," ",IF(H317&lt;=Scenario!$C$3,0,IF(H317&lt;=Scenario!$C$5,1,IF(H317&lt;=Scenario!$C$6,2,IF(H317&lt;=Scenario!$C$7,3,IF(H317&lt;=Scenario!$C$8,4,5))))))</f>
        <v xml:space="preserve"> </v>
      </c>
      <c r="W317" s="127" t="str">
        <f>IF(ISBLANK(I317)," ",IF(I317&lt;=Scenario!$G$3,0,IF(I317&lt;=Scenario!$G$5,1,IF(I317&lt;=Scenario!$G$6,2,IF(I317&lt;=Scenario!$G$7,3,IF(I317&lt;=Scenario!$G$8,4,IF(I317&lt;=Scenario!$G$9,5,IF(I317&lt;=Scenario!$G$10,6,7))))))))</f>
        <v xml:space="preserve"> </v>
      </c>
      <c r="X317" s="12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2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27" t="e">
        <f t="shared" si="105"/>
        <v>#VALUE!</v>
      </c>
      <c r="AA317" s="127" t="e">
        <f t="shared" si="106"/>
        <v>#VALUE!</v>
      </c>
      <c r="AB317" s="126" t="e">
        <f t="shared" si="107"/>
        <v>#VALUE!</v>
      </c>
      <c r="AC317" s="73" t="str">
        <f t="shared" si="97"/>
        <v>missing data</v>
      </c>
      <c r="AD317" s="80" t="str">
        <f t="shared" si="98"/>
        <v>missing data</v>
      </c>
      <c r="AE317" s="128" t="e">
        <f t="shared" si="108"/>
        <v>#VALUE!</v>
      </c>
      <c r="AF317" s="81" t="e">
        <f t="shared" si="109"/>
        <v>#VALUE!</v>
      </c>
    </row>
    <row r="318" spans="1:32" x14ac:dyDescent="0.25">
      <c r="A318" s="114" t="s">
        <v>74</v>
      </c>
      <c r="B318" s="163"/>
      <c r="C318" s="105"/>
      <c r="D318" s="105"/>
      <c r="E318" s="104">
        <f t="shared" si="99"/>
        <v>0</v>
      </c>
      <c r="F318" s="105"/>
      <c r="G318" s="201"/>
      <c r="H318" s="201"/>
      <c r="I318" s="201"/>
      <c r="J318" s="150" t="str">
        <f t="shared" si="90"/>
        <v xml:space="preserve"> </v>
      </c>
      <c r="K318" s="145" t="str">
        <f t="shared" si="91"/>
        <v xml:space="preserve"> </v>
      </c>
      <c r="L318" s="145" t="str">
        <f t="shared" si="92"/>
        <v xml:space="preserve"> </v>
      </c>
      <c r="M318" s="145">
        <f t="shared" si="93"/>
        <v>0</v>
      </c>
      <c r="N318" s="145" t="str">
        <f t="shared" si="94"/>
        <v xml:space="preserve"> </v>
      </c>
      <c r="O318" s="145" t="str">
        <f t="shared" si="95"/>
        <v xml:space="preserve"> </v>
      </c>
      <c r="P318" s="145" t="str">
        <f t="shared" si="96"/>
        <v xml:space="preserve"> </v>
      </c>
      <c r="Q318" s="150" t="e">
        <f t="shared" si="100"/>
        <v>#VALUE!</v>
      </c>
      <c r="R318" s="145" t="e">
        <f t="shared" si="101"/>
        <v>#VALUE!</v>
      </c>
      <c r="S318" s="126" t="e">
        <f t="shared" si="102"/>
        <v>#VALUE!</v>
      </c>
      <c r="T318" s="73" t="str">
        <f t="shared" si="103"/>
        <v>donnée(s) manquante(s)</v>
      </c>
      <c r="U318" s="74" t="str">
        <f t="shared" si="104"/>
        <v>donnée(s) manquante(s)</v>
      </c>
      <c r="V318" s="127" t="str">
        <f>IF(ISBLANK(H318)," ",IF(H318&lt;=Scenario!$C$3,0,IF(H318&lt;=Scenario!$C$5,1,IF(H318&lt;=Scenario!$C$6,2,IF(H318&lt;=Scenario!$C$7,3,IF(H318&lt;=Scenario!$C$8,4,5))))))</f>
        <v xml:space="preserve"> </v>
      </c>
      <c r="W318" s="127" t="str">
        <f>IF(ISBLANK(I318)," ",IF(I318&lt;=Scenario!$G$3,0,IF(I318&lt;=Scenario!$G$5,1,IF(I318&lt;=Scenario!$G$6,2,IF(I318&lt;=Scenario!$G$7,3,IF(I318&lt;=Scenario!$G$8,4,IF(I318&lt;=Scenario!$G$9,5,IF(I318&lt;=Scenario!$G$10,6,7))))))))</f>
        <v xml:space="preserve"> </v>
      </c>
      <c r="X318" s="12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2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27" t="e">
        <f t="shared" si="105"/>
        <v>#VALUE!</v>
      </c>
      <c r="AA318" s="127" t="e">
        <f t="shared" si="106"/>
        <v>#VALUE!</v>
      </c>
      <c r="AB318" s="126" t="e">
        <f t="shared" si="107"/>
        <v>#VALUE!</v>
      </c>
      <c r="AC318" s="73" t="str">
        <f t="shared" si="97"/>
        <v>missing data</v>
      </c>
      <c r="AD318" s="80" t="str">
        <f t="shared" si="98"/>
        <v>missing data</v>
      </c>
      <c r="AE318" s="128" t="e">
        <f t="shared" si="108"/>
        <v>#VALUE!</v>
      </c>
      <c r="AF318" s="81" t="e">
        <f t="shared" si="109"/>
        <v>#VALUE!</v>
      </c>
    </row>
    <row r="319" spans="1:32" x14ac:dyDescent="0.25">
      <c r="A319" s="114" t="s">
        <v>74</v>
      </c>
      <c r="B319" s="163"/>
      <c r="C319" s="105"/>
      <c r="D319" s="105"/>
      <c r="E319" s="104">
        <f t="shared" si="99"/>
        <v>0</v>
      </c>
      <c r="F319" s="105"/>
      <c r="G319" s="201"/>
      <c r="H319" s="201"/>
      <c r="I319" s="201"/>
      <c r="J319" s="150" t="str">
        <f t="shared" si="90"/>
        <v xml:space="preserve"> </v>
      </c>
      <c r="K319" s="145" t="str">
        <f t="shared" si="91"/>
        <v xml:space="preserve"> </v>
      </c>
      <c r="L319" s="145" t="str">
        <f t="shared" si="92"/>
        <v xml:space="preserve"> </v>
      </c>
      <c r="M319" s="145">
        <f t="shared" si="93"/>
        <v>0</v>
      </c>
      <c r="N319" s="145" t="str">
        <f t="shared" si="94"/>
        <v xml:space="preserve"> </v>
      </c>
      <c r="O319" s="145" t="str">
        <f t="shared" si="95"/>
        <v xml:space="preserve"> </v>
      </c>
      <c r="P319" s="145" t="str">
        <f t="shared" si="96"/>
        <v xml:space="preserve"> </v>
      </c>
      <c r="Q319" s="150" t="e">
        <f t="shared" si="100"/>
        <v>#VALUE!</v>
      </c>
      <c r="R319" s="145" t="e">
        <f t="shared" si="101"/>
        <v>#VALUE!</v>
      </c>
      <c r="S319" s="126" t="e">
        <f t="shared" si="102"/>
        <v>#VALUE!</v>
      </c>
      <c r="T319" s="73" t="str">
        <f t="shared" si="103"/>
        <v>donnée(s) manquante(s)</v>
      </c>
      <c r="U319" s="74" t="str">
        <f t="shared" si="104"/>
        <v>donnée(s) manquante(s)</v>
      </c>
      <c r="V319" s="127" t="str">
        <f>IF(ISBLANK(H319)," ",IF(H319&lt;=Scenario!$C$3,0,IF(H319&lt;=Scenario!$C$5,1,IF(H319&lt;=Scenario!$C$6,2,IF(H319&lt;=Scenario!$C$7,3,IF(H319&lt;=Scenario!$C$8,4,5))))))</f>
        <v xml:space="preserve"> </v>
      </c>
      <c r="W319" s="127" t="str">
        <f>IF(ISBLANK(I319)," ",IF(I319&lt;=Scenario!$G$3,0,IF(I319&lt;=Scenario!$G$5,1,IF(I319&lt;=Scenario!$G$6,2,IF(I319&lt;=Scenario!$G$7,3,IF(I319&lt;=Scenario!$G$8,4,IF(I319&lt;=Scenario!$G$9,5,IF(I319&lt;=Scenario!$G$10,6,7))))))))</f>
        <v xml:space="preserve"> </v>
      </c>
      <c r="X319" s="12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2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27" t="e">
        <f t="shared" si="105"/>
        <v>#VALUE!</v>
      </c>
      <c r="AA319" s="127" t="e">
        <f t="shared" si="106"/>
        <v>#VALUE!</v>
      </c>
      <c r="AB319" s="126" t="e">
        <f t="shared" si="107"/>
        <v>#VALUE!</v>
      </c>
      <c r="AC319" s="73" t="str">
        <f t="shared" si="97"/>
        <v>missing data</v>
      </c>
      <c r="AD319" s="80" t="str">
        <f t="shared" si="98"/>
        <v>missing data</v>
      </c>
      <c r="AE319" s="128" t="e">
        <f t="shared" si="108"/>
        <v>#VALUE!</v>
      </c>
      <c r="AF319" s="81" t="e">
        <f t="shared" si="109"/>
        <v>#VALUE!</v>
      </c>
    </row>
    <row r="320" spans="1:32" x14ac:dyDescent="0.25">
      <c r="A320" s="114" t="s">
        <v>74</v>
      </c>
      <c r="B320" s="163"/>
      <c r="C320" s="105"/>
      <c r="D320" s="105"/>
      <c r="E320" s="104">
        <f t="shared" si="99"/>
        <v>0</v>
      </c>
      <c r="F320" s="105"/>
      <c r="G320" s="201"/>
      <c r="H320" s="201"/>
      <c r="I320" s="201"/>
      <c r="J320" s="150" t="str">
        <f t="shared" si="90"/>
        <v xml:space="preserve"> </v>
      </c>
      <c r="K320" s="145" t="str">
        <f t="shared" si="91"/>
        <v xml:space="preserve"> </v>
      </c>
      <c r="L320" s="145" t="str">
        <f t="shared" si="92"/>
        <v xml:space="preserve"> </v>
      </c>
      <c r="M320" s="145">
        <f t="shared" si="93"/>
        <v>0</v>
      </c>
      <c r="N320" s="145" t="str">
        <f t="shared" si="94"/>
        <v xml:space="preserve"> </v>
      </c>
      <c r="O320" s="145" t="str">
        <f t="shared" si="95"/>
        <v xml:space="preserve"> </v>
      </c>
      <c r="P320" s="145" t="str">
        <f t="shared" si="96"/>
        <v xml:space="preserve"> </v>
      </c>
      <c r="Q320" s="150" t="e">
        <f t="shared" si="100"/>
        <v>#VALUE!</v>
      </c>
      <c r="R320" s="145" t="e">
        <f t="shared" si="101"/>
        <v>#VALUE!</v>
      </c>
      <c r="S320" s="126" t="e">
        <f t="shared" si="102"/>
        <v>#VALUE!</v>
      </c>
      <c r="T320" s="73" t="str">
        <f t="shared" si="103"/>
        <v>donnée(s) manquante(s)</v>
      </c>
      <c r="U320" s="74" t="str">
        <f t="shared" si="104"/>
        <v>donnée(s) manquante(s)</v>
      </c>
      <c r="V320" s="127" t="str">
        <f>IF(ISBLANK(H320)," ",IF(H320&lt;=Scenario!$C$3,0,IF(H320&lt;=Scenario!$C$5,1,IF(H320&lt;=Scenario!$C$6,2,IF(H320&lt;=Scenario!$C$7,3,IF(H320&lt;=Scenario!$C$8,4,5))))))</f>
        <v xml:space="preserve"> </v>
      </c>
      <c r="W320" s="127" t="str">
        <f>IF(ISBLANK(I320)," ",IF(I320&lt;=Scenario!$G$3,0,IF(I320&lt;=Scenario!$G$5,1,IF(I320&lt;=Scenario!$G$6,2,IF(I320&lt;=Scenario!$G$7,3,IF(I320&lt;=Scenario!$G$8,4,IF(I320&lt;=Scenario!$G$9,5,IF(I320&lt;=Scenario!$G$10,6,7))))))))</f>
        <v xml:space="preserve"> </v>
      </c>
      <c r="X320" s="12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2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27" t="e">
        <f t="shared" si="105"/>
        <v>#VALUE!</v>
      </c>
      <c r="AA320" s="127" t="e">
        <f t="shared" si="106"/>
        <v>#VALUE!</v>
      </c>
      <c r="AB320" s="126" t="e">
        <f t="shared" si="107"/>
        <v>#VALUE!</v>
      </c>
      <c r="AC320" s="73" t="str">
        <f t="shared" si="97"/>
        <v>missing data</v>
      </c>
      <c r="AD320" s="80" t="str">
        <f t="shared" si="98"/>
        <v>missing data</v>
      </c>
      <c r="AE320" s="128" t="e">
        <f t="shared" si="108"/>
        <v>#VALUE!</v>
      </c>
      <c r="AF320" s="81" t="e">
        <f t="shared" si="109"/>
        <v>#VALUE!</v>
      </c>
    </row>
    <row r="321" spans="1:32" x14ac:dyDescent="0.25">
      <c r="A321" s="114" t="s">
        <v>74</v>
      </c>
      <c r="B321" s="163"/>
      <c r="C321" s="105"/>
      <c r="D321" s="105"/>
      <c r="E321" s="104">
        <f t="shared" si="99"/>
        <v>0</v>
      </c>
      <c r="F321" s="105"/>
      <c r="G321" s="201"/>
      <c r="H321" s="201"/>
      <c r="I321" s="201"/>
      <c r="J321" s="150" t="str">
        <f t="shared" si="90"/>
        <v xml:space="preserve"> </v>
      </c>
      <c r="K321" s="145" t="str">
        <f t="shared" si="91"/>
        <v xml:space="preserve"> </v>
      </c>
      <c r="L321" s="145" t="str">
        <f t="shared" si="92"/>
        <v xml:space="preserve"> </v>
      </c>
      <c r="M321" s="145">
        <f t="shared" si="93"/>
        <v>0</v>
      </c>
      <c r="N321" s="145" t="str">
        <f t="shared" si="94"/>
        <v xml:space="preserve"> </v>
      </c>
      <c r="O321" s="145" t="str">
        <f t="shared" si="95"/>
        <v xml:space="preserve"> </v>
      </c>
      <c r="P321" s="145" t="str">
        <f t="shared" si="96"/>
        <v xml:space="preserve"> </v>
      </c>
      <c r="Q321" s="150" t="e">
        <f t="shared" si="100"/>
        <v>#VALUE!</v>
      </c>
      <c r="R321" s="145" t="e">
        <f t="shared" si="101"/>
        <v>#VALUE!</v>
      </c>
      <c r="S321" s="126" t="e">
        <f t="shared" si="102"/>
        <v>#VALUE!</v>
      </c>
      <c r="T321" s="73" t="str">
        <f t="shared" si="103"/>
        <v>donnée(s) manquante(s)</v>
      </c>
      <c r="U321" s="74" t="str">
        <f t="shared" si="104"/>
        <v>donnée(s) manquante(s)</v>
      </c>
      <c r="V321" s="127" t="str">
        <f>IF(ISBLANK(H321)," ",IF(H321&lt;=Scenario!$C$3,0,IF(H321&lt;=Scenario!$C$5,1,IF(H321&lt;=Scenario!$C$6,2,IF(H321&lt;=Scenario!$C$7,3,IF(H321&lt;=Scenario!$C$8,4,5))))))</f>
        <v xml:space="preserve"> </v>
      </c>
      <c r="W321" s="127" t="str">
        <f>IF(ISBLANK(I321)," ",IF(I321&lt;=Scenario!$G$3,0,IF(I321&lt;=Scenario!$G$5,1,IF(I321&lt;=Scenario!$G$6,2,IF(I321&lt;=Scenario!$G$7,3,IF(I321&lt;=Scenario!$G$8,4,IF(I321&lt;=Scenario!$G$9,5,IF(I321&lt;=Scenario!$G$10,6,7))))))))</f>
        <v xml:space="preserve"> </v>
      </c>
      <c r="X321" s="12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2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27" t="e">
        <f t="shared" si="105"/>
        <v>#VALUE!</v>
      </c>
      <c r="AA321" s="127" t="e">
        <f t="shared" si="106"/>
        <v>#VALUE!</v>
      </c>
      <c r="AB321" s="126" t="e">
        <f t="shared" si="107"/>
        <v>#VALUE!</v>
      </c>
      <c r="AC321" s="73" t="str">
        <f t="shared" si="97"/>
        <v>missing data</v>
      </c>
      <c r="AD321" s="80" t="str">
        <f t="shared" si="98"/>
        <v>missing data</v>
      </c>
      <c r="AE321" s="128" t="e">
        <f t="shared" si="108"/>
        <v>#VALUE!</v>
      </c>
      <c r="AF321" s="81" t="e">
        <f t="shared" si="109"/>
        <v>#VALUE!</v>
      </c>
    </row>
    <row r="322" spans="1:32" x14ac:dyDescent="0.25">
      <c r="A322" s="114" t="s">
        <v>74</v>
      </c>
      <c r="B322" s="163"/>
      <c r="C322" s="105"/>
      <c r="D322" s="105"/>
      <c r="E322" s="104">
        <f t="shared" si="99"/>
        <v>0</v>
      </c>
      <c r="F322" s="105"/>
      <c r="G322" s="201"/>
      <c r="H322" s="201"/>
      <c r="I322" s="201"/>
      <c r="J322" s="150" t="str">
        <f t="shared" si="90"/>
        <v xml:space="preserve"> </v>
      </c>
      <c r="K322" s="145" t="str">
        <f t="shared" si="91"/>
        <v xml:space="preserve"> </v>
      </c>
      <c r="L322" s="145" t="str">
        <f t="shared" si="92"/>
        <v xml:space="preserve"> </v>
      </c>
      <c r="M322" s="145">
        <f t="shared" si="93"/>
        <v>0</v>
      </c>
      <c r="N322" s="145" t="str">
        <f t="shared" si="94"/>
        <v xml:space="preserve"> </v>
      </c>
      <c r="O322" s="145" t="str">
        <f t="shared" si="95"/>
        <v xml:space="preserve"> </v>
      </c>
      <c r="P322" s="145" t="str">
        <f t="shared" si="96"/>
        <v xml:space="preserve"> </v>
      </c>
      <c r="Q322" s="150" t="e">
        <f t="shared" si="100"/>
        <v>#VALUE!</v>
      </c>
      <c r="R322" s="145" t="e">
        <f t="shared" si="101"/>
        <v>#VALUE!</v>
      </c>
      <c r="S322" s="126" t="e">
        <f t="shared" si="102"/>
        <v>#VALUE!</v>
      </c>
      <c r="T322" s="73" t="str">
        <f t="shared" si="103"/>
        <v>donnée(s) manquante(s)</v>
      </c>
      <c r="U322" s="74" t="str">
        <f t="shared" si="104"/>
        <v>donnée(s) manquante(s)</v>
      </c>
      <c r="V322" s="127" t="str">
        <f>IF(ISBLANK(H322)," ",IF(H322&lt;=Scenario!$C$3,0,IF(H322&lt;=Scenario!$C$5,1,IF(H322&lt;=Scenario!$C$6,2,IF(H322&lt;=Scenario!$C$7,3,IF(H322&lt;=Scenario!$C$8,4,5))))))</f>
        <v xml:space="preserve"> </v>
      </c>
      <c r="W322" s="127" t="str">
        <f>IF(ISBLANK(I322)," ",IF(I322&lt;=Scenario!$G$3,0,IF(I322&lt;=Scenario!$G$5,1,IF(I322&lt;=Scenario!$G$6,2,IF(I322&lt;=Scenario!$G$7,3,IF(I322&lt;=Scenario!$G$8,4,IF(I322&lt;=Scenario!$G$9,5,IF(I322&lt;=Scenario!$G$10,6,7))))))))</f>
        <v xml:space="preserve"> </v>
      </c>
      <c r="X322" s="12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2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27" t="e">
        <f t="shared" si="105"/>
        <v>#VALUE!</v>
      </c>
      <c r="AA322" s="127" t="e">
        <f t="shared" si="106"/>
        <v>#VALUE!</v>
      </c>
      <c r="AB322" s="126" t="e">
        <f t="shared" si="107"/>
        <v>#VALUE!</v>
      </c>
      <c r="AC322" s="73" t="str">
        <f t="shared" si="97"/>
        <v>missing data</v>
      </c>
      <c r="AD322" s="80" t="str">
        <f t="shared" si="98"/>
        <v>missing data</v>
      </c>
      <c r="AE322" s="128" t="e">
        <f t="shared" si="108"/>
        <v>#VALUE!</v>
      </c>
      <c r="AF322" s="81" t="e">
        <f t="shared" si="109"/>
        <v>#VALUE!</v>
      </c>
    </row>
    <row r="323" spans="1:32" x14ac:dyDescent="0.25">
      <c r="A323" s="114" t="s">
        <v>74</v>
      </c>
      <c r="B323" s="163"/>
      <c r="C323" s="105"/>
      <c r="D323" s="105"/>
      <c r="E323" s="104">
        <f t="shared" si="99"/>
        <v>0</v>
      </c>
      <c r="F323" s="105"/>
      <c r="G323" s="201"/>
      <c r="H323" s="201"/>
      <c r="I323" s="201"/>
      <c r="J323" s="150" t="str">
        <f t="shared" si="90"/>
        <v xml:space="preserve"> </v>
      </c>
      <c r="K323" s="145" t="str">
        <f t="shared" si="91"/>
        <v xml:space="preserve"> </v>
      </c>
      <c r="L323" s="145" t="str">
        <f t="shared" si="92"/>
        <v xml:space="preserve"> </v>
      </c>
      <c r="M323" s="145">
        <f t="shared" si="93"/>
        <v>0</v>
      </c>
      <c r="N323" s="145" t="str">
        <f t="shared" si="94"/>
        <v xml:space="preserve"> </v>
      </c>
      <c r="O323" s="145" t="str">
        <f t="shared" si="95"/>
        <v xml:space="preserve"> </v>
      </c>
      <c r="P323" s="145" t="str">
        <f t="shared" si="96"/>
        <v xml:space="preserve"> </v>
      </c>
      <c r="Q323" s="150" t="e">
        <f t="shared" si="100"/>
        <v>#VALUE!</v>
      </c>
      <c r="R323" s="145" t="e">
        <f t="shared" si="101"/>
        <v>#VALUE!</v>
      </c>
      <c r="S323" s="126" t="e">
        <f t="shared" si="102"/>
        <v>#VALUE!</v>
      </c>
      <c r="T323" s="73" t="str">
        <f t="shared" si="103"/>
        <v>donnée(s) manquante(s)</v>
      </c>
      <c r="U323" s="74" t="str">
        <f t="shared" si="104"/>
        <v>donnée(s) manquante(s)</v>
      </c>
      <c r="V323" s="127" t="str">
        <f>IF(ISBLANK(H323)," ",IF(H323&lt;=Scenario!$C$3,0,IF(H323&lt;=Scenario!$C$5,1,IF(H323&lt;=Scenario!$C$6,2,IF(H323&lt;=Scenario!$C$7,3,IF(H323&lt;=Scenario!$C$8,4,5))))))</f>
        <v xml:space="preserve"> </v>
      </c>
      <c r="W323" s="127" t="str">
        <f>IF(ISBLANK(I323)," ",IF(I323&lt;=Scenario!$G$3,0,IF(I323&lt;=Scenario!$G$5,1,IF(I323&lt;=Scenario!$G$6,2,IF(I323&lt;=Scenario!$G$7,3,IF(I323&lt;=Scenario!$G$8,4,IF(I323&lt;=Scenario!$G$9,5,IF(I323&lt;=Scenario!$G$10,6,7))))))))</f>
        <v xml:space="preserve"> </v>
      </c>
      <c r="X323" s="12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2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27" t="e">
        <f t="shared" si="105"/>
        <v>#VALUE!</v>
      </c>
      <c r="AA323" s="127" t="e">
        <f t="shared" si="106"/>
        <v>#VALUE!</v>
      </c>
      <c r="AB323" s="126" t="e">
        <f t="shared" si="107"/>
        <v>#VALUE!</v>
      </c>
      <c r="AC323" s="73" t="str">
        <f t="shared" si="97"/>
        <v>missing data</v>
      </c>
      <c r="AD323" s="80" t="str">
        <f t="shared" si="98"/>
        <v>missing data</v>
      </c>
      <c r="AE323" s="128" t="e">
        <f t="shared" si="108"/>
        <v>#VALUE!</v>
      </c>
      <c r="AF323" s="81" t="e">
        <f t="shared" si="109"/>
        <v>#VALUE!</v>
      </c>
    </row>
    <row r="324" spans="1:32" x14ac:dyDescent="0.25">
      <c r="A324" s="114" t="s">
        <v>74</v>
      </c>
      <c r="B324" s="163"/>
      <c r="C324" s="105"/>
      <c r="D324" s="105"/>
      <c r="E324" s="104">
        <f t="shared" si="99"/>
        <v>0</v>
      </c>
      <c r="F324" s="105"/>
      <c r="G324" s="201"/>
      <c r="H324" s="201"/>
      <c r="I324" s="201"/>
      <c r="J324" s="150" t="str">
        <f t="shared" ref="J324:J387" si="110">IF(ISBLANK(B324)," ",IF(B324&lt;=335,0,IF(B324&lt;=670,1,IF(B324&lt;=1005,2,IF(B324&lt;=1340,3,IF(B324&lt;=1675,4,IF(B324&lt;=2010,5,IF(B324&lt;=2345,6,IF(B324&lt;=2680,7,IF(B324&lt;=3015,8,IF(B324&lt;=3350,9,10)))))))))))</f>
        <v xml:space="preserve"> </v>
      </c>
      <c r="K324" s="145" t="str">
        <f t="shared" ref="K324:K387" si="111">IF(ISBLANK(C324)," ",IF(C324&lt;=4.5,0,IF(ROUND(C324,1)&lt;=9,1,IF(C324&lt;=13.5,2,IF(ROUND(C324,1)&lt;=18,3,IF(C324&lt;=22.5,4,IF(ROUND(C324,1)&lt;=27,5,IF(ROUND(C324,1)&lt;=31,6,IF(ROUND(C324,1)&lt;=36,7,IF(ROUND(C324,1)&lt;=40,8,IF(ROUND(C324,1)&lt;=45,9,10)))))))))))</f>
        <v xml:space="preserve"> </v>
      </c>
      <c r="L324" s="145" t="str">
        <f t="shared" ref="L324:L387" si="112">IF(ISBLANK(D324)," ",IF(D324&lt;=1,0,IF(D324&lt;=2,1,IF(D324&lt;=3,2,IF(D324&lt;=4,3,IF(D324&lt;=5,4,IF(D324&lt;=6,5,IF(D324&lt;=7,6,IF(D324&lt;=8,7,IF(D324&lt;=9,8,IF(D324&lt;=10,9,10)))))))))))</f>
        <v xml:space="preserve"> </v>
      </c>
      <c r="M324" s="145">
        <f t="shared" ref="M324:M387" si="113">IF(ISBLANK(E324)," ",IF(E324&lt;=90,0,IF(E324&lt;=180,1,IF(E324&lt;=270,2,IF(E324&lt;=360,3,IF(E324&lt;=450,4,IF(E324&lt;=540,5,IF(E324&lt;=630,6,IF(E324&lt;=720,7,IF(E324&lt;=810,8,IF(E324&lt;=900,9,10)))))))))))</f>
        <v>0</v>
      </c>
      <c r="N324" s="145" t="str">
        <f t="shared" ref="N324:N387" si="114">IF(ISBLANK(G324)," ",IF(G324&lt;=40,0,IF(G324&lt;=60,1,IF(G324&lt;=80,2,5))))</f>
        <v xml:space="preserve"> </v>
      </c>
      <c r="O324" s="145" t="str">
        <f t="shared" ref="O324:O387" si="115">IF(ISBLANK(H324)," ",IF(H324&lt;=0.9,0,IF(H324&lt;=1.9,1,IF(H324&lt;=2.8,2,IF(H324&lt;=3.7,3,IF(H324&lt;=4.7,4,5))))))</f>
        <v xml:space="preserve"> </v>
      </c>
      <c r="P324" s="145" t="str">
        <f t="shared" ref="P324:P387" si="116">IF(ISBLANK(I324)," ",IF(I324&lt;=1.6,0,IF(I324&lt;=3.2,1,IF(I324&lt;=4.8,2,IF(I324&lt;=6.4,3,IF(ROUND(I324,1)&lt;=8,4,5))))))</f>
        <v xml:space="preserve"> </v>
      </c>
      <c r="Q324" s="150" t="e">
        <f t="shared" si="100"/>
        <v>#VALUE!</v>
      </c>
      <c r="R324" s="145" t="e">
        <f t="shared" si="101"/>
        <v>#VALUE!</v>
      </c>
      <c r="S324" s="126" t="e">
        <f t="shared" si="102"/>
        <v>#VALUE!</v>
      </c>
      <c r="T324" s="73" t="str">
        <f t="shared" si="103"/>
        <v>donnée(s) manquante(s)</v>
      </c>
      <c r="U324" s="74" t="str">
        <f t="shared" si="104"/>
        <v>donnée(s) manquante(s)</v>
      </c>
      <c r="V324" s="127" t="str">
        <f>IF(ISBLANK(H324)," ",IF(H324&lt;=Scenario!$C$3,0,IF(H324&lt;=Scenario!$C$5,1,IF(H324&lt;=Scenario!$C$6,2,IF(H324&lt;=Scenario!$C$7,3,IF(H324&lt;=Scenario!$C$8,4,5))))))</f>
        <v xml:space="preserve"> </v>
      </c>
      <c r="W324" s="127" t="str">
        <f>IF(ISBLANK(I324)," ",IF(I324&lt;=Scenario!$G$3,0,IF(I324&lt;=Scenario!$G$5,1,IF(I324&lt;=Scenario!$G$6,2,IF(I324&lt;=Scenario!$G$7,3,IF(I324&lt;=Scenario!$G$8,4,IF(I324&lt;=Scenario!$G$9,5,IF(I324&lt;=Scenario!$G$10,6,7))))))))</f>
        <v xml:space="preserve"> </v>
      </c>
      <c r="X324" s="12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2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27" t="e">
        <f t="shared" si="105"/>
        <v>#VALUE!</v>
      </c>
      <c r="AA324" s="127" t="e">
        <f t="shared" si="106"/>
        <v>#VALUE!</v>
      </c>
      <c r="AB324" s="126" t="e">
        <f t="shared" si="107"/>
        <v>#VALUE!</v>
      </c>
      <c r="AC324" s="73" t="str">
        <f t="shared" ref="AC324:AC387" si="117">IF(OR(ISBLANK(B324),ISBLANK(C324),ISBLANK(D324),ISBLANK(F324),ISBLANK(G324),ISBLANK(H324),ISBLANK(I324)),"missing data",IF(AB324&lt;1,"Nutriscore_A",IF(AB324&lt;3,"Nutriscore_B",IF(AB324&lt;11,"Nutriscore_C",IF(AB324&lt;19,"Nutriscore_D","Nutriscore_E")))))</f>
        <v>missing data</v>
      </c>
      <c r="AD324" s="80" t="str">
        <f t="shared" ref="AD324:AD387" si="118">IF(AC324="missing data","missing data",IF(AC324="Nutriscore_A","dark green",IF(AC324="Nutriscore_B","green",IF(AC324="Nutriscore_C","yellow",IF(AC324="Nutriscore_D","orange","dark orange")))))</f>
        <v>missing data</v>
      </c>
      <c r="AE324" s="128" t="e">
        <f t="shared" si="108"/>
        <v>#VALUE!</v>
      </c>
      <c r="AF324" s="81" t="e">
        <f t="shared" si="109"/>
        <v>#VALUE!</v>
      </c>
    </row>
    <row r="325" spans="1:32" x14ac:dyDescent="0.25">
      <c r="A325" s="114" t="s">
        <v>74</v>
      </c>
      <c r="B325" s="163"/>
      <c r="C325" s="105"/>
      <c r="D325" s="105"/>
      <c r="E325" s="104">
        <f t="shared" si="99"/>
        <v>0</v>
      </c>
      <c r="F325" s="105"/>
      <c r="G325" s="201"/>
      <c r="H325" s="201"/>
      <c r="I325" s="201"/>
      <c r="J325" s="150" t="str">
        <f t="shared" si="110"/>
        <v xml:space="preserve"> </v>
      </c>
      <c r="K325" s="145" t="str">
        <f t="shared" si="111"/>
        <v xml:space="preserve"> </v>
      </c>
      <c r="L325" s="145" t="str">
        <f t="shared" si="112"/>
        <v xml:space="preserve"> </v>
      </c>
      <c r="M325" s="145">
        <f t="shared" si="113"/>
        <v>0</v>
      </c>
      <c r="N325" s="145" t="str">
        <f t="shared" si="114"/>
        <v xml:space="preserve"> </v>
      </c>
      <c r="O325" s="145" t="str">
        <f t="shared" si="115"/>
        <v xml:space="preserve"> </v>
      </c>
      <c r="P325" s="145" t="str">
        <f t="shared" si="116"/>
        <v xml:space="preserve"> </v>
      </c>
      <c r="Q325" s="150" t="e">
        <f t="shared" si="100"/>
        <v>#VALUE!</v>
      </c>
      <c r="R325" s="145" t="e">
        <f t="shared" si="101"/>
        <v>#VALUE!</v>
      </c>
      <c r="S325" s="126" t="e">
        <f t="shared" si="102"/>
        <v>#VALUE!</v>
      </c>
      <c r="T325" s="73" t="str">
        <f t="shared" si="103"/>
        <v>donnée(s) manquante(s)</v>
      </c>
      <c r="U325" s="74" t="str">
        <f t="shared" si="104"/>
        <v>donnée(s) manquante(s)</v>
      </c>
      <c r="V325" s="127" t="str">
        <f>IF(ISBLANK(H325)," ",IF(H325&lt;=Scenario!$C$3,0,IF(H325&lt;=Scenario!$C$5,1,IF(H325&lt;=Scenario!$C$6,2,IF(H325&lt;=Scenario!$C$7,3,IF(H325&lt;=Scenario!$C$8,4,5))))))</f>
        <v xml:space="preserve"> </v>
      </c>
      <c r="W325" s="127" t="str">
        <f>IF(ISBLANK(I325)," ",IF(I325&lt;=Scenario!$G$3,0,IF(I325&lt;=Scenario!$G$5,1,IF(I325&lt;=Scenario!$G$6,2,IF(I325&lt;=Scenario!$G$7,3,IF(I325&lt;=Scenario!$G$8,4,IF(I325&lt;=Scenario!$G$9,5,IF(I325&lt;=Scenario!$G$10,6,7))))))))</f>
        <v xml:space="preserve"> </v>
      </c>
      <c r="X325" s="12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2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27" t="e">
        <f t="shared" si="105"/>
        <v>#VALUE!</v>
      </c>
      <c r="AA325" s="127" t="e">
        <f t="shared" si="106"/>
        <v>#VALUE!</v>
      </c>
      <c r="AB325" s="126" t="e">
        <f t="shared" si="107"/>
        <v>#VALUE!</v>
      </c>
      <c r="AC325" s="73" t="str">
        <f t="shared" si="117"/>
        <v>missing data</v>
      </c>
      <c r="AD325" s="80" t="str">
        <f t="shared" si="118"/>
        <v>missing data</v>
      </c>
      <c r="AE325" s="128" t="e">
        <f t="shared" si="108"/>
        <v>#VALUE!</v>
      </c>
      <c r="AF325" s="81" t="e">
        <f t="shared" si="109"/>
        <v>#VALUE!</v>
      </c>
    </row>
    <row r="326" spans="1:32" x14ac:dyDescent="0.25">
      <c r="A326" s="114" t="s">
        <v>74</v>
      </c>
      <c r="B326" s="163"/>
      <c r="C326" s="105"/>
      <c r="D326" s="105"/>
      <c r="E326" s="104">
        <f t="shared" si="99"/>
        <v>0</v>
      </c>
      <c r="F326" s="105"/>
      <c r="G326" s="201"/>
      <c r="H326" s="201"/>
      <c r="I326" s="201"/>
      <c r="J326" s="150" t="str">
        <f t="shared" si="110"/>
        <v xml:space="preserve"> </v>
      </c>
      <c r="K326" s="145" t="str">
        <f t="shared" si="111"/>
        <v xml:space="preserve"> </v>
      </c>
      <c r="L326" s="145" t="str">
        <f t="shared" si="112"/>
        <v xml:space="preserve"> </v>
      </c>
      <c r="M326" s="145">
        <f t="shared" si="113"/>
        <v>0</v>
      </c>
      <c r="N326" s="145" t="str">
        <f t="shared" si="114"/>
        <v xml:space="preserve"> </v>
      </c>
      <c r="O326" s="145" t="str">
        <f t="shared" si="115"/>
        <v xml:space="preserve"> </v>
      </c>
      <c r="P326" s="145" t="str">
        <f t="shared" si="116"/>
        <v xml:space="preserve"> </v>
      </c>
      <c r="Q326" s="150" t="e">
        <f t="shared" si="100"/>
        <v>#VALUE!</v>
      </c>
      <c r="R326" s="145" t="e">
        <f t="shared" si="101"/>
        <v>#VALUE!</v>
      </c>
      <c r="S326" s="126" t="e">
        <f t="shared" si="102"/>
        <v>#VALUE!</v>
      </c>
      <c r="T326" s="73" t="str">
        <f t="shared" si="103"/>
        <v>donnée(s) manquante(s)</v>
      </c>
      <c r="U326" s="74" t="str">
        <f t="shared" si="104"/>
        <v>donnée(s) manquante(s)</v>
      </c>
      <c r="V326" s="127" t="str">
        <f>IF(ISBLANK(H326)," ",IF(H326&lt;=Scenario!$C$3,0,IF(H326&lt;=Scenario!$C$5,1,IF(H326&lt;=Scenario!$C$6,2,IF(H326&lt;=Scenario!$C$7,3,IF(H326&lt;=Scenario!$C$8,4,5))))))</f>
        <v xml:space="preserve"> </v>
      </c>
      <c r="W326" s="127" t="str">
        <f>IF(ISBLANK(I326)," ",IF(I326&lt;=Scenario!$G$3,0,IF(I326&lt;=Scenario!$G$5,1,IF(I326&lt;=Scenario!$G$6,2,IF(I326&lt;=Scenario!$G$7,3,IF(I326&lt;=Scenario!$G$8,4,IF(I326&lt;=Scenario!$G$9,5,IF(I326&lt;=Scenario!$G$10,6,7))))))))</f>
        <v xml:space="preserve"> </v>
      </c>
      <c r="X326" s="12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2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27" t="e">
        <f t="shared" si="105"/>
        <v>#VALUE!</v>
      </c>
      <c r="AA326" s="127" t="e">
        <f t="shared" si="106"/>
        <v>#VALUE!</v>
      </c>
      <c r="AB326" s="126" t="e">
        <f t="shared" si="107"/>
        <v>#VALUE!</v>
      </c>
      <c r="AC326" s="73" t="str">
        <f t="shared" si="117"/>
        <v>missing data</v>
      </c>
      <c r="AD326" s="80" t="str">
        <f t="shared" si="118"/>
        <v>missing data</v>
      </c>
      <c r="AE326" s="128" t="e">
        <f t="shared" si="108"/>
        <v>#VALUE!</v>
      </c>
      <c r="AF326" s="81" t="e">
        <f t="shared" si="109"/>
        <v>#VALUE!</v>
      </c>
    </row>
    <row r="327" spans="1:32" x14ac:dyDescent="0.25">
      <c r="A327" s="114" t="s">
        <v>74</v>
      </c>
      <c r="B327" s="163"/>
      <c r="C327" s="105"/>
      <c r="D327" s="105"/>
      <c r="E327" s="104">
        <f t="shared" si="99"/>
        <v>0</v>
      </c>
      <c r="F327" s="105"/>
      <c r="G327" s="201"/>
      <c r="H327" s="201"/>
      <c r="I327" s="201"/>
      <c r="J327" s="150" t="str">
        <f t="shared" si="110"/>
        <v xml:space="preserve"> </v>
      </c>
      <c r="K327" s="145" t="str">
        <f t="shared" si="111"/>
        <v xml:space="preserve"> </v>
      </c>
      <c r="L327" s="145" t="str">
        <f t="shared" si="112"/>
        <v xml:space="preserve"> </v>
      </c>
      <c r="M327" s="145">
        <f t="shared" si="113"/>
        <v>0</v>
      </c>
      <c r="N327" s="145" t="str">
        <f t="shared" si="114"/>
        <v xml:space="preserve"> </v>
      </c>
      <c r="O327" s="145" t="str">
        <f t="shared" si="115"/>
        <v xml:space="preserve"> </v>
      </c>
      <c r="P327" s="145" t="str">
        <f t="shared" si="116"/>
        <v xml:space="preserve"> </v>
      </c>
      <c r="Q327" s="150" t="e">
        <f t="shared" si="100"/>
        <v>#VALUE!</v>
      </c>
      <c r="R327" s="145" t="e">
        <f t="shared" si="101"/>
        <v>#VALUE!</v>
      </c>
      <c r="S327" s="126" t="e">
        <f t="shared" si="102"/>
        <v>#VALUE!</v>
      </c>
      <c r="T327" s="73" t="str">
        <f t="shared" si="103"/>
        <v>donnée(s) manquante(s)</v>
      </c>
      <c r="U327" s="74" t="str">
        <f t="shared" si="104"/>
        <v>donnée(s) manquante(s)</v>
      </c>
      <c r="V327" s="127" t="str">
        <f>IF(ISBLANK(H327)," ",IF(H327&lt;=Scenario!$C$3,0,IF(H327&lt;=Scenario!$C$5,1,IF(H327&lt;=Scenario!$C$6,2,IF(H327&lt;=Scenario!$C$7,3,IF(H327&lt;=Scenario!$C$8,4,5))))))</f>
        <v xml:space="preserve"> </v>
      </c>
      <c r="W327" s="127" t="str">
        <f>IF(ISBLANK(I327)," ",IF(I327&lt;=Scenario!$G$3,0,IF(I327&lt;=Scenario!$G$5,1,IF(I327&lt;=Scenario!$G$6,2,IF(I327&lt;=Scenario!$G$7,3,IF(I327&lt;=Scenario!$G$8,4,IF(I327&lt;=Scenario!$G$9,5,IF(I327&lt;=Scenario!$G$10,6,7))))))))</f>
        <v xml:space="preserve"> </v>
      </c>
      <c r="X327" s="12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2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27" t="e">
        <f t="shared" si="105"/>
        <v>#VALUE!</v>
      </c>
      <c r="AA327" s="127" t="e">
        <f t="shared" si="106"/>
        <v>#VALUE!</v>
      </c>
      <c r="AB327" s="126" t="e">
        <f t="shared" si="107"/>
        <v>#VALUE!</v>
      </c>
      <c r="AC327" s="73" t="str">
        <f t="shared" si="117"/>
        <v>missing data</v>
      </c>
      <c r="AD327" s="80" t="str">
        <f t="shared" si="118"/>
        <v>missing data</v>
      </c>
      <c r="AE327" s="128" t="e">
        <f t="shared" si="108"/>
        <v>#VALUE!</v>
      </c>
      <c r="AF327" s="81" t="e">
        <f t="shared" si="109"/>
        <v>#VALUE!</v>
      </c>
    </row>
    <row r="328" spans="1:32" x14ac:dyDescent="0.25">
      <c r="A328" s="114" t="s">
        <v>74</v>
      </c>
      <c r="B328" s="163"/>
      <c r="C328" s="105"/>
      <c r="D328" s="105"/>
      <c r="E328" s="104">
        <f t="shared" ref="E328:E391" si="119">ROUND(F328/2.5*1000,0)</f>
        <v>0</v>
      </c>
      <c r="F328" s="105"/>
      <c r="G328" s="201"/>
      <c r="H328" s="201"/>
      <c r="I328" s="201"/>
      <c r="J328" s="150" t="str">
        <f t="shared" si="110"/>
        <v xml:space="preserve"> </v>
      </c>
      <c r="K328" s="145" t="str">
        <f t="shared" si="111"/>
        <v xml:space="preserve"> </v>
      </c>
      <c r="L328" s="145" t="str">
        <f t="shared" si="112"/>
        <v xml:space="preserve"> </v>
      </c>
      <c r="M328" s="145">
        <f t="shared" si="113"/>
        <v>0</v>
      </c>
      <c r="N328" s="145" t="str">
        <f t="shared" si="114"/>
        <v xml:space="preserve"> </v>
      </c>
      <c r="O328" s="145" t="str">
        <f t="shared" si="115"/>
        <v xml:space="preserve"> </v>
      </c>
      <c r="P328" s="145" t="str">
        <f t="shared" si="116"/>
        <v xml:space="preserve"> </v>
      </c>
      <c r="Q328" s="150" t="e">
        <f t="shared" ref="Q328:Q391" si="120">SUM(J328+K328+L328+M328)</f>
        <v>#VALUE!</v>
      </c>
      <c r="R328" s="145" t="e">
        <f t="shared" ref="R328:R391" si="121">SUM(N328+O328+P328)</f>
        <v>#VALUE!</v>
      </c>
      <c r="S328" s="126" t="e">
        <f t="shared" ref="S328:S391" si="122">Q328-R328</f>
        <v>#VALUE!</v>
      </c>
      <c r="T328" s="73" t="str">
        <f t="shared" ref="T328:T391" si="123">IF(OR(ISBLANK(B328),ISBLANK(C328),ISBLANK(D328),ISBLANK(E328),ISBLANK(G328),ISBLANK(H328),ISBLANK(I328)),"donnée(s) manquante(s)",IF(S328&lt;0,"Nutriscore_A",IF(S328&lt;3,"Nutriscore_B",IF(S328&lt;11,"Nutriscore_C",IF(S328&lt;19,"Nutriscore_D","Nutriscore_E")))))</f>
        <v>donnée(s) manquante(s)</v>
      </c>
      <c r="U328" s="74" t="str">
        <f t="shared" ref="U328:U391" si="124">IF(T328="donnée(s) manquante(s)","donnée(s) manquante(s)",IF(T328="Nutriscore_A","dark green",IF(T328="Nutriscore_B","green",IF(T328="Nutriscore_C","yellow",IF(T328="Nutriscore_D","orange","dark orange")))))</f>
        <v>donnée(s) manquante(s)</v>
      </c>
      <c r="V328" s="127" t="str">
        <f>IF(ISBLANK(H328)," ",IF(H328&lt;=Scenario!$C$3,0,IF(H328&lt;=Scenario!$C$5,1,IF(H328&lt;=Scenario!$C$6,2,IF(H328&lt;=Scenario!$C$7,3,IF(H328&lt;=Scenario!$C$8,4,5))))))</f>
        <v xml:space="preserve"> </v>
      </c>
      <c r="W328" s="127" t="str">
        <f>IF(ISBLANK(I328)," ",IF(I328&lt;=Scenario!$G$3,0,IF(I328&lt;=Scenario!$G$5,1,IF(I328&lt;=Scenario!$G$6,2,IF(I328&lt;=Scenario!$G$7,3,IF(I328&lt;=Scenario!$G$8,4,IF(I328&lt;=Scenario!$G$9,5,IF(I328&lt;=Scenario!$G$10,6,7))))))))</f>
        <v xml:space="preserve"> </v>
      </c>
      <c r="X328" s="12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2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27" t="e">
        <f t="shared" ref="Z328:Z391" si="125">Y328+X328+J328+L328</f>
        <v>#VALUE!</v>
      </c>
      <c r="AA328" s="127" t="e">
        <f t="shared" ref="AA328:AA391" si="126">W328+N328+V328</f>
        <v>#VALUE!</v>
      </c>
      <c r="AB328" s="126" t="e">
        <f t="shared" ref="AB328:AB391" si="127">Z328-AA328</f>
        <v>#VALUE!</v>
      </c>
      <c r="AC328" s="73" t="str">
        <f t="shared" si="117"/>
        <v>missing data</v>
      </c>
      <c r="AD328" s="80" t="str">
        <f t="shared" si="118"/>
        <v>missing data</v>
      </c>
      <c r="AE328" s="128" t="e">
        <f t="shared" ref="AE328:AE391" si="128">AB328-S328</f>
        <v>#VALUE!</v>
      </c>
      <c r="AF328" s="81" t="e">
        <f t="shared" ref="AF328:AF391" si="129">IF(OR(ISBLANK(U328),ISBLANK(AD328)),"donnée manquante",IF(T328=AC328,"no change",IF(T328&lt;&gt;AC328,IF(S328&lt;AB328,"less favourable",IF(S328&gt;AB328,"more favourable")))))</f>
        <v>#VALUE!</v>
      </c>
    </row>
    <row r="329" spans="1:32" x14ac:dyDescent="0.25">
      <c r="A329" s="114" t="s">
        <v>74</v>
      </c>
      <c r="B329" s="163"/>
      <c r="C329" s="105"/>
      <c r="D329" s="105"/>
      <c r="E329" s="104">
        <f t="shared" si="119"/>
        <v>0</v>
      </c>
      <c r="F329" s="105"/>
      <c r="G329" s="201"/>
      <c r="H329" s="201"/>
      <c r="I329" s="201"/>
      <c r="J329" s="150" t="str">
        <f t="shared" si="110"/>
        <v xml:space="preserve"> </v>
      </c>
      <c r="K329" s="145" t="str">
        <f t="shared" si="111"/>
        <v xml:space="preserve"> </v>
      </c>
      <c r="L329" s="145" t="str">
        <f t="shared" si="112"/>
        <v xml:space="preserve"> </v>
      </c>
      <c r="M329" s="145">
        <f t="shared" si="113"/>
        <v>0</v>
      </c>
      <c r="N329" s="145" t="str">
        <f t="shared" si="114"/>
        <v xml:space="preserve"> </v>
      </c>
      <c r="O329" s="145" t="str">
        <f t="shared" si="115"/>
        <v xml:space="preserve"> </v>
      </c>
      <c r="P329" s="145" t="str">
        <f t="shared" si="116"/>
        <v xml:space="preserve"> </v>
      </c>
      <c r="Q329" s="150" t="e">
        <f t="shared" si="120"/>
        <v>#VALUE!</v>
      </c>
      <c r="R329" s="145" t="e">
        <f t="shared" si="121"/>
        <v>#VALUE!</v>
      </c>
      <c r="S329" s="126" t="e">
        <f t="shared" si="122"/>
        <v>#VALUE!</v>
      </c>
      <c r="T329" s="73" t="str">
        <f t="shared" si="123"/>
        <v>donnée(s) manquante(s)</v>
      </c>
      <c r="U329" s="74" t="str">
        <f t="shared" si="124"/>
        <v>donnée(s) manquante(s)</v>
      </c>
      <c r="V329" s="127" t="str">
        <f>IF(ISBLANK(H329)," ",IF(H329&lt;=Scenario!$C$3,0,IF(H329&lt;=Scenario!$C$5,1,IF(H329&lt;=Scenario!$C$6,2,IF(H329&lt;=Scenario!$C$7,3,IF(H329&lt;=Scenario!$C$8,4,5))))))</f>
        <v xml:space="preserve"> </v>
      </c>
      <c r="W329" s="127" t="str">
        <f>IF(ISBLANK(I329)," ",IF(I329&lt;=Scenario!$G$3,0,IF(I329&lt;=Scenario!$G$5,1,IF(I329&lt;=Scenario!$G$6,2,IF(I329&lt;=Scenario!$G$7,3,IF(I329&lt;=Scenario!$G$8,4,IF(I329&lt;=Scenario!$G$9,5,IF(I329&lt;=Scenario!$G$10,6,7))))))))</f>
        <v xml:space="preserve"> </v>
      </c>
      <c r="X329" s="12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2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27" t="e">
        <f t="shared" si="125"/>
        <v>#VALUE!</v>
      </c>
      <c r="AA329" s="127" t="e">
        <f t="shared" si="126"/>
        <v>#VALUE!</v>
      </c>
      <c r="AB329" s="126" t="e">
        <f t="shared" si="127"/>
        <v>#VALUE!</v>
      </c>
      <c r="AC329" s="73" t="str">
        <f t="shared" si="117"/>
        <v>missing data</v>
      </c>
      <c r="AD329" s="80" t="str">
        <f t="shared" si="118"/>
        <v>missing data</v>
      </c>
      <c r="AE329" s="128" t="e">
        <f t="shared" si="128"/>
        <v>#VALUE!</v>
      </c>
      <c r="AF329" s="81" t="e">
        <f t="shared" si="129"/>
        <v>#VALUE!</v>
      </c>
    </row>
    <row r="330" spans="1:32" x14ac:dyDescent="0.25">
      <c r="A330" s="114" t="s">
        <v>74</v>
      </c>
      <c r="B330" s="163"/>
      <c r="C330" s="105"/>
      <c r="D330" s="105"/>
      <c r="E330" s="104">
        <f t="shared" si="119"/>
        <v>0</v>
      </c>
      <c r="F330" s="105"/>
      <c r="G330" s="201"/>
      <c r="H330" s="201"/>
      <c r="I330" s="201"/>
      <c r="J330" s="150" t="str">
        <f t="shared" si="110"/>
        <v xml:space="preserve"> </v>
      </c>
      <c r="K330" s="145" t="str">
        <f t="shared" si="111"/>
        <v xml:space="preserve"> </v>
      </c>
      <c r="L330" s="145" t="str">
        <f t="shared" si="112"/>
        <v xml:space="preserve"> </v>
      </c>
      <c r="M330" s="145">
        <f t="shared" si="113"/>
        <v>0</v>
      </c>
      <c r="N330" s="145" t="str">
        <f t="shared" si="114"/>
        <v xml:space="preserve"> </v>
      </c>
      <c r="O330" s="145" t="str">
        <f t="shared" si="115"/>
        <v xml:space="preserve"> </v>
      </c>
      <c r="P330" s="145" t="str">
        <f t="shared" si="116"/>
        <v xml:space="preserve"> </v>
      </c>
      <c r="Q330" s="150" t="e">
        <f t="shared" si="120"/>
        <v>#VALUE!</v>
      </c>
      <c r="R330" s="145" t="e">
        <f t="shared" si="121"/>
        <v>#VALUE!</v>
      </c>
      <c r="S330" s="126" t="e">
        <f t="shared" si="122"/>
        <v>#VALUE!</v>
      </c>
      <c r="T330" s="73" t="str">
        <f t="shared" si="123"/>
        <v>donnée(s) manquante(s)</v>
      </c>
      <c r="U330" s="74" t="str">
        <f t="shared" si="124"/>
        <v>donnée(s) manquante(s)</v>
      </c>
      <c r="V330" s="127" t="str">
        <f>IF(ISBLANK(H330)," ",IF(H330&lt;=Scenario!$C$3,0,IF(H330&lt;=Scenario!$C$5,1,IF(H330&lt;=Scenario!$C$6,2,IF(H330&lt;=Scenario!$C$7,3,IF(H330&lt;=Scenario!$C$8,4,5))))))</f>
        <v xml:space="preserve"> </v>
      </c>
      <c r="W330" s="127" t="str">
        <f>IF(ISBLANK(I330)," ",IF(I330&lt;=Scenario!$G$3,0,IF(I330&lt;=Scenario!$G$5,1,IF(I330&lt;=Scenario!$G$6,2,IF(I330&lt;=Scenario!$G$7,3,IF(I330&lt;=Scenario!$G$8,4,IF(I330&lt;=Scenario!$G$9,5,IF(I330&lt;=Scenario!$G$10,6,7))))))))</f>
        <v xml:space="preserve"> </v>
      </c>
      <c r="X330" s="12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2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27" t="e">
        <f t="shared" si="125"/>
        <v>#VALUE!</v>
      </c>
      <c r="AA330" s="127" t="e">
        <f t="shared" si="126"/>
        <v>#VALUE!</v>
      </c>
      <c r="AB330" s="126" t="e">
        <f t="shared" si="127"/>
        <v>#VALUE!</v>
      </c>
      <c r="AC330" s="73" t="str">
        <f t="shared" si="117"/>
        <v>missing data</v>
      </c>
      <c r="AD330" s="80" t="str">
        <f t="shared" si="118"/>
        <v>missing data</v>
      </c>
      <c r="AE330" s="128" t="e">
        <f t="shared" si="128"/>
        <v>#VALUE!</v>
      </c>
      <c r="AF330" s="81" t="e">
        <f t="shared" si="129"/>
        <v>#VALUE!</v>
      </c>
    </row>
    <row r="331" spans="1:32" x14ac:dyDescent="0.25">
      <c r="A331" s="114" t="s">
        <v>74</v>
      </c>
      <c r="B331" s="163"/>
      <c r="C331" s="105"/>
      <c r="D331" s="105"/>
      <c r="E331" s="104">
        <f t="shared" si="119"/>
        <v>0</v>
      </c>
      <c r="F331" s="105"/>
      <c r="G331" s="201"/>
      <c r="H331" s="201"/>
      <c r="I331" s="201"/>
      <c r="J331" s="150" t="str">
        <f t="shared" si="110"/>
        <v xml:space="preserve"> </v>
      </c>
      <c r="K331" s="145" t="str">
        <f t="shared" si="111"/>
        <v xml:space="preserve"> </v>
      </c>
      <c r="L331" s="145" t="str">
        <f t="shared" si="112"/>
        <v xml:space="preserve"> </v>
      </c>
      <c r="M331" s="145">
        <f t="shared" si="113"/>
        <v>0</v>
      </c>
      <c r="N331" s="145" t="str">
        <f t="shared" si="114"/>
        <v xml:space="preserve"> </v>
      </c>
      <c r="O331" s="145" t="str">
        <f t="shared" si="115"/>
        <v xml:space="preserve"> </v>
      </c>
      <c r="P331" s="145" t="str">
        <f t="shared" si="116"/>
        <v xml:space="preserve"> </v>
      </c>
      <c r="Q331" s="150" t="e">
        <f t="shared" si="120"/>
        <v>#VALUE!</v>
      </c>
      <c r="R331" s="145" t="e">
        <f t="shared" si="121"/>
        <v>#VALUE!</v>
      </c>
      <c r="S331" s="126" t="e">
        <f t="shared" si="122"/>
        <v>#VALUE!</v>
      </c>
      <c r="T331" s="73" t="str">
        <f t="shared" si="123"/>
        <v>donnée(s) manquante(s)</v>
      </c>
      <c r="U331" s="74" t="str">
        <f t="shared" si="124"/>
        <v>donnée(s) manquante(s)</v>
      </c>
      <c r="V331" s="127" t="str">
        <f>IF(ISBLANK(H331)," ",IF(H331&lt;=Scenario!$C$3,0,IF(H331&lt;=Scenario!$C$5,1,IF(H331&lt;=Scenario!$C$6,2,IF(H331&lt;=Scenario!$C$7,3,IF(H331&lt;=Scenario!$C$8,4,5))))))</f>
        <v xml:space="preserve"> </v>
      </c>
      <c r="W331" s="127" t="str">
        <f>IF(ISBLANK(I331)," ",IF(I331&lt;=Scenario!$G$3,0,IF(I331&lt;=Scenario!$G$5,1,IF(I331&lt;=Scenario!$G$6,2,IF(I331&lt;=Scenario!$G$7,3,IF(I331&lt;=Scenario!$G$8,4,IF(I331&lt;=Scenario!$G$9,5,IF(I331&lt;=Scenario!$G$10,6,7))))))))</f>
        <v xml:space="preserve"> </v>
      </c>
      <c r="X331" s="12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2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27" t="e">
        <f t="shared" si="125"/>
        <v>#VALUE!</v>
      </c>
      <c r="AA331" s="127" t="e">
        <f t="shared" si="126"/>
        <v>#VALUE!</v>
      </c>
      <c r="AB331" s="126" t="e">
        <f t="shared" si="127"/>
        <v>#VALUE!</v>
      </c>
      <c r="AC331" s="73" t="str">
        <f t="shared" si="117"/>
        <v>missing data</v>
      </c>
      <c r="AD331" s="80" t="str">
        <f t="shared" si="118"/>
        <v>missing data</v>
      </c>
      <c r="AE331" s="128" t="e">
        <f t="shared" si="128"/>
        <v>#VALUE!</v>
      </c>
      <c r="AF331" s="81" t="e">
        <f t="shared" si="129"/>
        <v>#VALUE!</v>
      </c>
    </row>
    <row r="332" spans="1:32" x14ac:dyDescent="0.25">
      <c r="A332" s="114" t="s">
        <v>74</v>
      </c>
      <c r="B332" s="163"/>
      <c r="C332" s="105"/>
      <c r="D332" s="105"/>
      <c r="E332" s="104">
        <f t="shared" si="119"/>
        <v>0</v>
      </c>
      <c r="F332" s="105"/>
      <c r="G332" s="201"/>
      <c r="H332" s="201"/>
      <c r="I332" s="201"/>
      <c r="J332" s="150" t="str">
        <f t="shared" si="110"/>
        <v xml:space="preserve"> </v>
      </c>
      <c r="K332" s="145" t="str">
        <f t="shared" si="111"/>
        <v xml:space="preserve"> </v>
      </c>
      <c r="L332" s="145" t="str">
        <f t="shared" si="112"/>
        <v xml:space="preserve"> </v>
      </c>
      <c r="M332" s="145">
        <f t="shared" si="113"/>
        <v>0</v>
      </c>
      <c r="N332" s="145" t="str">
        <f t="shared" si="114"/>
        <v xml:space="preserve"> </v>
      </c>
      <c r="O332" s="145" t="str">
        <f t="shared" si="115"/>
        <v xml:space="preserve"> </v>
      </c>
      <c r="P332" s="145" t="str">
        <f t="shared" si="116"/>
        <v xml:space="preserve"> </v>
      </c>
      <c r="Q332" s="150" t="e">
        <f t="shared" si="120"/>
        <v>#VALUE!</v>
      </c>
      <c r="R332" s="145" t="e">
        <f t="shared" si="121"/>
        <v>#VALUE!</v>
      </c>
      <c r="S332" s="126" t="e">
        <f t="shared" si="122"/>
        <v>#VALUE!</v>
      </c>
      <c r="T332" s="73" t="str">
        <f t="shared" si="123"/>
        <v>donnée(s) manquante(s)</v>
      </c>
      <c r="U332" s="74" t="str">
        <f t="shared" si="124"/>
        <v>donnée(s) manquante(s)</v>
      </c>
      <c r="V332" s="127" t="str">
        <f>IF(ISBLANK(H332)," ",IF(H332&lt;=Scenario!$C$3,0,IF(H332&lt;=Scenario!$C$5,1,IF(H332&lt;=Scenario!$C$6,2,IF(H332&lt;=Scenario!$C$7,3,IF(H332&lt;=Scenario!$C$8,4,5))))))</f>
        <v xml:space="preserve"> </v>
      </c>
      <c r="W332" s="127" t="str">
        <f>IF(ISBLANK(I332)," ",IF(I332&lt;=Scenario!$G$3,0,IF(I332&lt;=Scenario!$G$5,1,IF(I332&lt;=Scenario!$G$6,2,IF(I332&lt;=Scenario!$G$7,3,IF(I332&lt;=Scenario!$G$8,4,IF(I332&lt;=Scenario!$G$9,5,IF(I332&lt;=Scenario!$G$10,6,7))))))))</f>
        <v xml:space="preserve"> </v>
      </c>
      <c r="X332" s="12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2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27" t="e">
        <f t="shared" si="125"/>
        <v>#VALUE!</v>
      </c>
      <c r="AA332" s="127" t="e">
        <f t="shared" si="126"/>
        <v>#VALUE!</v>
      </c>
      <c r="AB332" s="126" t="e">
        <f t="shared" si="127"/>
        <v>#VALUE!</v>
      </c>
      <c r="AC332" s="73" t="str">
        <f t="shared" si="117"/>
        <v>missing data</v>
      </c>
      <c r="AD332" s="80" t="str">
        <f t="shared" si="118"/>
        <v>missing data</v>
      </c>
      <c r="AE332" s="128" t="e">
        <f t="shared" si="128"/>
        <v>#VALUE!</v>
      </c>
      <c r="AF332" s="81" t="e">
        <f t="shared" si="129"/>
        <v>#VALUE!</v>
      </c>
    </row>
    <row r="333" spans="1:32" x14ac:dyDescent="0.25">
      <c r="A333" s="114" t="s">
        <v>74</v>
      </c>
      <c r="B333" s="163"/>
      <c r="C333" s="105"/>
      <c r="D333" s="105"/>
      <c r="E333" s="104">
        <f t="shared" si="119"/>
        <v>0</v>
      </c>
      <c r="F333" s="105"/>
      <c r="G333" s="201"/>
      <c r="H333" s="201"/>
      <c r="I333" s="201"/>
      <c r="J333" s="150" t="str">
        <f t="shared" si="110"/>
        <v xml:space="preserve"> </v>
      </c>
      <c r="K333" s="145" t="str">
        <f t="shared" si="111"/>
        <v xml:space="preserve"> </v>
      </c>
      <c r="L333" s="145" t="str">
        <f t="shared" si="112"/>
        <v xml:space="preserve"> </v>
      </c>
      <c r="M333" s="145">
        <f t="shared" si="113"/>
        <v>0</v>
      </c>
      <c r="N333" s="145" t="str">
        <f t="shared" si="114"/>
        <v xml:space="preserve"> </v>
      </c>
      <c r="O333" s="145" t="str">
        <f t="shared" si="115"/>
        <v xml:space="preserve"> </v>
      </c>
      <c r="P333" s="145" t="str">
        <f t="shared" si="116"/>
        <v xml:space="preserve"> </v>
      </c>
      <c r="Q333" s="150" t="e">
        <f t="shared" si="120"/>
        <v>#VALUE!</v>
      </c>
      <c r="R333" s="145" t="e">
        <f t="shared" si="121"/>
        <v>#VALUE!</v>
      </c>
      <c r="S333" s="126" t="e">
        <f t="shared" si="122"/>
        <v>#VALUE!</v>
      </c>
      <c r="T333" s="73" t="str">
        <f t="shared" si="123"/>
        <v>donnée(s) manquante(s)</v>
      </c>
      <c r="U333" s="74" t="str">
        <f t="shared" si="124"/>
        <v>donnée(s) manquante(s)</v>
      </c>
      <c r="V333" s="127" t="str">
        <f>IF(ISBLANK(H333)," ",IF(H333&lt;=Scenario!$C$3,0,IF(H333&lt;=Scenario!$C$5,1,IF(H333&lt;=Scenario!$C$6,2,IF(H333&lt;=Scenario!$C$7,3,IF(H333&lt;=Scenario!$C$8,4,5))))))</f>
        <v xml:space="preserve"> </v>
      </c>
      <c r="W333" s="127" t="str">
        <f>IF(ISBLANK(I333)," ",IF(I333&lt;=Scenario!$G$3,0,IF(I333&lt;=Scenario!$G$5,1,IF(I333&lt;=Scenario!$G$6,2,IF(I333&lt;=Scenario!$G$7,3,IF(I333&lt;=Scenario!$G$8,4,IF(I333&lt;=Scenario!$G$9,5,IF(I333&lt;=Scenario!$G$10,6,7))))))))</f>
        <v xml:space="preserve"> </v>
      </c>
      <c r="X333" s="12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2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27" t="e">
        <f t="shared" si="125"/>
        <v>#VALUE!</v>
      </c>
      <c r="AA333" s="127" t="e">
        <f t="shared" si="126"/>
        <v>#VALUE!</v>
      </c>
      <c r="AB333" s="126" t="e">
        <f t="shared" si="127"/>
        <v>#VALUE!</v>
      </c>
      <c r="AC333" s="73" t="str">
        <f t="shared" si="117"/>
        <v>missing data</v>
      </c>
      <c r="AD333" s="80" t="str">
        <f t="shared" si="118"/>
        <v>missing data</v>
      </c>
      <c r="AE333" s="128" t="e">
        <f t="shared" si="128"/>
        <v>#VALUE!</v>
      </c>
      <c r="AF333" s="81" t="e">
        <f t="shared" si="129"/>
        <v>#VALUE!</v>
      </c>
    </row>
    <row r="334" spans="1:32" x14ac:dyDescent="0.25">
      <c r="A334" s="114" t="s">
        <v>74</v>
      </c>
      <c r="B334" s="163"/>
      <c r="C334" s="105"/>
      <c r="D334" s="105"/>
      <c r="E334" s="104">
        <f t="shared" si="119"/>
        <v>0</v>
      </c>
      <c r="F334" s="105"/>
      <c r="G334" s="201"/>
      <c r="H334" s="201"/>
      <c r="I334" s="201"/>
      <c r="J334" s="150" t="str">
        <f t="shared" si="110"/>
        <v xml:space="preserve"> </v>
      </c>
      <c r="K334" s="145" t="str">
        <f t="shared" si="111"/>
        <v xml:space="preserve"> </v>
      </c>
      <c r="L334" s="145" t="str">
        <f t="shared" si="112"/>
        <v xml:space="preserve"> </v>
      </c>
      <c r="M334" s="145">
        <f t="shared" si="113"/>
        <v>0</v>
      </c>
      <c r="N334" s="145" t="str">
        <f t="shared" si="114"/>
        <v xml:space="preserve"> </v>
      </c>
      <c r="O334" s="145" t="str">
        <f t="shared" si="115"/>
        <v xml:space="preserve"> </v>
      </c>
      <c r="P334" s="145" t="str">
        <f t="shared" si="116"/>
        <v xml:space="preserve"> </v>
      </c>
      <c r="Q334" s="150" t="e">
        <f t="shared" si="120"/>
        <v>#VALUE!</v>
      </c>
      <c r="R334" s="145" t="e">
        <f t="shared" si="121"/>
        <v>#VALUE!</v>
      </c>
      <c r="S334" s="126" t="e">
        <f t="shared" si="122"/>
        <v>#VALUE!</v>
      </c>
      <c r="T334" s="73" t="str">
        <f t="shared" si="123"/>
        <v>donnée(s) manquante(s)</v>
      </c>
      <c r="U334" s="74" t="str">
        <f t="shared" si="124"/>
        <v>donnée(s) manquante(s)</v>
      </c>
      <c r="V334" s="127" t="str">
        <f>IF(ISBLANK(H334)," ",IF(H334&lt;=Scenario!$C$3,0,IF(H334&lt;=Scenario!$C$5,1,IF(H334&lt;=Scenario!$C$6,2,IF(H334&lt;=Scenario!$C$7,3,IF(H334&lt;=Scenario!$C$8,4,5))))))</f>
        <v xml:space="preserve"> </v>
      </c>
      <c r="W334" s="127" t="str">
        <f>IF(ISBLANK(I334)," ",IF(I334&lt;=Scenario!$G$3,0,IF(I334&lt;=Scenario!$G$5,1,IF(I334&lt;=Scenario!$G$6,2,IF(I334&lt;=Scenario!$G$7,3,IF(I334&lt;=Scenario!$G$8,4,IF(I334&lt;=Scenario!$G$9,5,IF(I334&lt;=Scenario!$G$10,6,7))))))))</f>
        <v xml:space="preserve"> </v>
      </c>
      <c r="X334" s="12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2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27" t="e">
        <f t="shared" si="125"/>
        <v>#VALUE!</v>
      </c>
      <c r="AA334" s="127" t="e">
        <f t="shared" si="126"/>
        <v>#VALUE!</v>
      </c>
      <c r="AB334" s="126" t="e">
        <f t="shared" si="127"/>
        <v>#VALUE!</v>
      </c>
      <c r="AC334" s="73" t="str">
        <f t="shared" si="117"/>
        <v>missing data</v>
      </c>
      <c r="AD334" s="80" t="str">
        <f t="shared" si="118"/>
        <v>missing data</v>
      </c>
      <c r="AE334" s="128" t="e">
        <f t="shared" si="128"/>
        <v>#VALUE!</v>
      </c>
      <c r="AF334" s="81" t="e">
        <f t="shared" si="129"/>
        <v>#VALUE!</v>
      </c>
    </row>
    <row r="335" spans="1:32" x14ac:dyDescent="0.25">
      <c r="A335" s="114" t="s">
        <v>74</v>
      </c>
      <c r="B335" s="163"/>
      <c r="C335" s="105"/>
      <c r="D335" s="105"/>
      <c r="E335" s="104">
        <f t="shared" si="119"/>
        <v>0</v>
      </c>
      <c r="F335" s="105"/>
      <c r="G335" s="201"/>
      <c r="H335" s="201"/>
      <c r="I335" s="201"/>
      <c r="J335" s="150" t="str">
        <f t="shared" si="110"/>
        <v xml:space="preserve"> </v>
      </c>
      <c r="K335" s="145" t="str">
        <f t="shared" si="111"/>
        <v xml:space="preserve"> </v>
      </c>
      <c r="L335" s="145" t="str">
        <f t="shared" si="112"/>
        <v xml:space="preserve"> </v>
      </c>
      <c r="M335" s="145">
        <f t="shared" si="113"/>
        <v>0</v>
      </c>
      <c r="N335" s="145" t="str">
        <f t="shared" si="114"/>
        <v xml:space="preserve"> </v>
      </c>
      <c r="O335" s="145" t="str">
        <f t="shared" si="115"/>
        <v xml:space="preserve"> </v>
      </c>
      <c r="P335" s="145" t="str">
        <f t="shared" si="116"/>
        <v xml:space="preserve"> </v>
      </c>
      <c r="Q335" s="150" t="e">
        <f t="shared" si="120"/>
        <v>#VALUE!</v>
      </c>
      <c r="R335" s="145" t="e">
        <f t="shared" si="121"/>
        <v>#VALUE!</v>
      </c>
      <c r="S335" s="126" t="e">
        <f t="shared" si="122"/>
        <v>#VALUE!</v>
      </c>
      <c r="T335" s="73" t="str">
        <f t="shared" si="123"/>
        <v>donnée(s) manquante(s)</v>
      </c>
      <c r="U335" s="74" t="str">
        <f t="shared" si="124"/>
        <v>donnée(s) manquante(s)</v>
      </c>
      <c r="V335" s="127" t="str">
        <f>IF(ISBLANK(H335)," ",IF(H335&lt;=Scenario!$C$3,0,IF(H335&lt;=Scenario!$C$5,1,IF(H335&lt;=Scenario!$C$6,2,IF(H335&lt;=Scenario!$C$7,3,IF(H335&lt;=Scenario!$C$8,4,5))))))</f>
        <v xml:space="preserve"> </v>
      </c>
      <c r="W335" s="127" t="str">
        <f>IF(ISBLANK(I335)," ",IF(I335&lt;=Scenario!$G$3,0,IF(I335&lt;=Scenario!$G$5,1,IF(I335&lt;=Scenario!$G$6,2,IF(I335&lt;=Scenario!$G$7,3,IF(I335&lt;=Scenario!$G$8,4,IF(I335&lt;=Scenario!$G$9,5,IF(I335&lt;=Scenario!$G$10,6,7))))))))</f>
        <v xml:space="preserve"> </v>
      </c>
      <c r="X335" s="12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2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27" t="e">
        <f t="shared" si="125"/>
        <v>#VALUE!</v>
      </c>
      <c r="AA335" s="127" t="e">
        <f t="shared" si="126"/>
        <v>#VALUE!</v>
      </c>
      <c r="AB335" s="126" t="e">
        <f t="shared" si="127"/>
        <v>#VALUE!</v>
      </c>
      <c r="AC335" s="73" t="str">
        <f t="shared" si="117"/>
        <v>missing data</v>
      </c>
      <c r="AD335" s="80" t="str">
        <f t="shared" si="118"/>
        <v>missing data</v>
      </c>
      <c r="AE335" s="128" t="e">
        <f t="shared" si="128"/>
        <v>#VALUE!</v>
      </c>
      <c r="AF335" s="81" t="e">
        <f t="shared" si="129"/>
        <v>#VALUE!</v>
      </c>
    </row>
    <row r="336" spans="1:32" x14ac:dyDescent="0.25">
      <c r="A336" s="114" t="s">
        <v>74</v>
      </c>
      <c r="B336" s="163"/>
      <c r="C336" s="105"/>
      <c r="D336" s="105"/>
      <c r="E336" s="104">
        <f t="shared" si="119"/>
        <v>0</v>
      </c>
      <c r="F336" s="105"/>
      <c r="G336" s="201"/>
      <c r="H336" s="201"/>
      <c r="I336" s="201"/>
      <c r="J336" s="150" t="str">
        <f t="shared" si="110"/>
        <v xml:space="preserve"> </v>
      </c>
      <c r="K336" s="145" t="str">
        <f t="shared" si="111"/>
        <v xml:space="preserve"> </v>
      </c>
      <c r="L336" s="145" t="str">
        <f t="shared" si="112"/>
        <v xml:space="preserve"> </v>
      </c>
      <c r="M336" s="145">
        <f t="shared" si="113"/>
        <v>0</v>
      </c>
      <c r="N336" s="145" t="str">
        <f t="shared" si="114"/>
        <v xml:space="preserve"> </v>
      </c>
      <c r="O336" s="145" t="str">
        <f t="shared" si="115"/>
        <v xml:space="preserve"> </v>
      </c>
      <c r="P336" s="145" t="str">
        <f t="shared" si="116"/>
        <v xml:space="preserve"> </v>
      </c>
      <c r="Q336" s="150" t="e">
        <f t="shared" si="120"/>
        <v>#VALUE!</v>
      </c>
      <c r="R336" s="145" t="e">
        <f t="shared" si="121"/>
        <v>#VALUE!</v>
      </c>
      <c r="S336" s="126" t="e">
        <f t="shared" si="122"/>
        <v>#VALUE!</v>
      </c>
      <c r="T336" s="73" t="str">
        <f t="shared" si="123"/>
        <v>donnée(s) manquante(s)</v>
      </c>
      <c r="U336" s="74" t="str">
        <f t="shared" si="124"/>
        <v>donnée(s) manquante(s)</v>
      </c>
      <c r="V336" s="127" t="str">
        <f>IF(ISBLANK(H336)," ",IF(H336&lt;=Scenario!$C$3,0,IF(H336&lt;=Scenario!$C$5,1,IF(H336&lt;=Scenario!$C$6,2,IF(H336&lt;=Scenario!$C$7,3,IF(H336&lt;=Scenario!$C$8,4,5))))))</f>
        <v xml:space="preserve"> </v>
      </c>
      <c r="W336" s="127" t="str">
        <f>IF(ISBLANK(I336)," ",IF(I336&lt;=Scenario!$G$3,0,IF(I336&lt;=Scenario!$G$5,1,IF(I336&lt;=Scenario!$G$6,2,IF(I336&lt;=Scenario!$G$7,3,IF(I336&lt;=Scenario!$G$8,4,IF(I336&lt;=Scenario!$G$9,5,IF(I336&lt;=Scenario!$G$10,6,7))))))))</f>
        <v xml:space="preserve"> </v>
      </c>
      <c r="X336" s="12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2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27" t="e">
        <f t="shared" si="125"/>
        <v>#VALUE!</v>
      </c>
      <c r="AA336" s="127" t="e">
        <f t="shared" si="126"/>
        <v>#VALUE!</v>
      </c>
      <c r="AB336" s="126" t="e">
        <f t="shared" si="127"/>
        <v>#VALUE!</v>
      </c>
      <c r="AC336" s="73" t="str">
        <f t="shared" si="117"/>
        <v>missing data</v>
      </c>
      <c r="AD336" s="80" t="str">
        <f t="shared" si="118"/>
        <v>missing data</v>
      </c>
      <c r="AE336" s="128" t="e">
        <f t="shared" si="128"/>
        <v>#VALUE!</v>
      </c>
      <c r="AF336" s="81" t="e">
        <f t="shared" si="129"/>
        <v>#VALUE!</v>
      </c>
    </row>
    <row r="337" spans="1:32" x14ac:dyDescent="0.25">
      <c r="A337" s="114" t="s">
        <v>74</v>
      </c>
      <c r="B337" s="163"/>
      <c r="C337" s="105"/>
      <c r="D337" s="105"/>
      <c r="E337" s="104">
        <f t="shared" si="119"/>
        <v>0</v>
      </c>
      <c r="F337" s="105"/>
      <c r="G337" s="201"/>
      <c r="H337" s="201"/>
      <c r="I337" s="201"/>
      <c r="J337" s="150" t="str">
        <f t="shared" si="110"/>
        <v xml:space="preserve"> </v>
      </c>
      <c r="K337" s="145" t="str">
        <f t="shared" si="111"/>
        <v xml:space="preserve"> </v>
      </c>
      <c r="L337" s="145" t="str">
        <f t="shared" si="112"/>
        <v xml:space="preserve"> </v>
      </c>
      <c r="M337" s="145">
        <f t="shared" si="113"/>
        <v>0</v>
      </c>
      <c r="N337" s="145" t="str">
        <f t="shared" si="114"/>
        <v xml:space="preserve"> </v>
      </c>
      <c r="O337" s="145" t="str">
        <f t="shared" si="115"/>
        <v xml:space="preserve"> </v>
      </c>
      <c r="P337" s="145" t="str">
        <f t="shared" si="116"/>
        <v xml:space="preserve"> </v>
      </c>
      <c r="Q337" s="150" t="e">
        <f t="shared" si="120"/>
        <v>#VALUE!</v>
      </c>
      <c r="R337" s="145" t="e">
        <f t="shared" si="121"/>
        <v>#VALUE!</v>
      </c>
      <c r="S337" s="126" t="e">
        <f t="shared" si="122"/>
        <v>#VALUE!</v>
      </c>
      <c r="T337" s="73" t="str">
        <f t="shared" si="123"/>
        <v>donnée(s) manquante(s)</v>
      </c>
      <c r="U337" s="74" t="str">
        <f t="shared" si="124"/>
        <v>donnée(s) manquante(s)</v>
      </c>
      <c r="V337" s="127" t="str">
        <f>IF(ISBLANK(H337)," ",IF(H337&lt;=Scenario!$C$3,0,IF(H337&lt;=Scenario!$C$5,1,IF(H337&lt;=Scenario!$C$6,2,IF(H337&lt;=Scenario!$C$7,3,IF(H337&lt;=Scenario!$C$8,4,5))))))</f>
        <v xml:space="preserve"> </v>
      </c>
      <c r="W337" s="127" t="str">
        <f>IF(ISBLANK(I337)," ",IF(I337&lt;=Scenario!$G$3,0,IF(I337&lt;=Scenario!$G$5,1,IF(I337&lt;=Scenario!$G$6,2,IF(I337&lt;=Scenario!$G$7,3,IF(I337&lt;=Scenario!$G$8,4,IF(I337&lt;=Scenario!$G$9,5,IF(I337&lt;=Scenario!$G$10,6,7))))))))</f>
        <v xml:space="preserve"> </v>
      </c>
      <c r="X337" s="12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2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27" t="e">
        <f t="shared" si="125"/>
        <v>#VALUE!</v>
      </c>
      <c r="AA337" s="127" t="e">
        <f t="shared" si="126"/>
        <v>#VALUE!</v>
      </c>
      <c r="AB337" s="126" t="e">
        <f t="shared" si="127"/>
        <v>#VALUE!</v>
      </c>
      <c r="AC337" s="73" t="str">
        <f t="shared" si="117"/>
        <v>missing data</v>
      </c>
      <c r="AD337" s="80" t="str">
        <f t="shared" si="118"/>
        <v>missing data</v>
      </c>
      <c r="AE337" s="128" t="e">
        <f t="shared" si="128"/>
        <v>#VALUE!</v>
      </c>
      <c r="AF337" s="81" t="e">
        <f t="shared" si="129"/>
        <v>#VALUE!</v>
      </c>
    </row>
    <row r="338" spans="1:32" x14ac:dyDescent="0.25">
      <c r="A338" s="114" t="s">
        <v>74</v>
      </c>
      <c r="B338" s="163"/>
      <c r="C338" s="105"/>
      <c r="D338" s="105"/>
      <c r="E338" s="104">
        <f t="shared" si="119"/>
        <v>0</v>
      </c>
      <c r="F338" s="105"/>
      <c r="G338" s="201"/>
      <c r="H338" s="201"/>
      <c r="I338" s="201"/>
      <c r="J338" s="150" t="str">
        <f t="shared" si="110"/>
        <v xml:space="preserve"> </v>
      </c>
      <c r="K338" s="145" t="str">
        <f t="shared" si="111"/>
        <v xml:space="preserve"> </v>
      </c>
      <c r="L338" s="145" t="str">
        <f t="shared" si="112"/>
        <v xml:space="preserve"> </v>
      </c>
      <c r="M338" s="145">
        <f t="shared" si="113"/>
        <v>0</v>
      </c>
      <c r="N338" s="145" t="str">
        <f t="shared" si="114"/>
        <v xml:space="preserve"> </v>
      </c>
      <c r="O338" s="145" t="str">
        <f t="shared" si="115"/>
        <v xml:space="preserve"> </v>
      </c>
      <c r="P338" s="145" t="str">
        <f t="shared" si="116"/>
        <v xml:space="preserve"> </v>
      </c>
      <c r="Q338" s="150" t="e">
        <f t="shared" si="120"/>
        <v>#VALUE!</v>
      </c>
      <c r="R338" s="145" t="e">
        <f t="shared" si="121"/>
        <v>#VALUE!</v>
      </c>
      <c r="S338" s="126" t="e">
        <f t="shared" si="122"/>
        <v>#VALUE!</v>
      </c>
      <c r="T338" s="73" t="str">
        <f t="shared" si="123"/>
        <v>donnée(s) manquante(s)</v>
      </c>
      <c r="U338" s="74" t="str">
        <f t="shared" si="124"/>
        <v>donnée(s) manquante(s)</v>
      </c>
      <c r="V338" s="127" t="str">
        <f>IF(ISBLANK(H338)," ",IF(H338&lt;=Scenario!$C$3,0,IF(H338&lt;=Scenario!$C$5,1,IF(H338&lt;=Scenario!$C$6,2,IF(H338&lt;=Scenario!$C$7,3,IF(H338&lt;=Scenario!$C$8,4,5))))))</f>
        <v xml:space="preserve"> </v>
      </c>
      <c r="W338" s="127" t="str">
        <f>IF(ISBLANK(I338)," ",IF(I338&lt;=Scenario!$G$3,0,IF(I338&lt;=Scenario!$G$5,1,IF(I338&lt;=Scenario!$G$6,2,IF(I338&lt;=Scenario!$G$7,3,IF(I338&lt;=Scenario!$G$8,4,IF(I338&lt;=Scenario!$G$9,5,IF(I338&lt;=Scenario!$G$10,6,7))))))))</f>
        <v xml:space="preserve"> </v>
      </c>
      <c r="X338" s="12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2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27" t="e">
        <f t="shared" si="125"/>
        <v>#VALUE!</v>
      </c>
      <c r="AA338" s="127" t="e">
        <f t="shared" si="126"/>
        <v>#VALUE!</v>
      </c>
      <c r="AB338" s="126" t="e">
        <f t="shared" si="127"/>
        <v>#VALUE!</v>
      </c>
      <c r="AC338" s="73" t="str">
        <f t="shared" si="117"/>
        <v>missing data</v>
      </c>
      <c r="AD338" s="80" t="str">
        <f t="shared" si="118"/>
        <v>missing data</v>
      </c>
      <c r="AE338" s="128" t="e">
        <f t="shared" si="128"/>
        <v>#VALUE!</v>
      </c>
      <c r="AF338" s="81" t="e">
        <f t="shared" si="129"/>
        <v>#VALUE!</v>
      </c>
    </row>
    <row r="339" spans="1:32" x14ac:dyDescent="0.25">
      <c r="A339" s="114" t="s">
        <v>74</v>
      </c>
      <c r="B339" s="163"/>
      <c r="C339" s="105"/>
      <c r="D339" s="105"/>
      <c r="E339" s="104">
        <f t="shared" si="119"/>
        <v>0</v>
      </c>
      <c r="F339" s="105"/>
      <c r="G339" s="201"/>
      <c r="H339" s="201"/>
      <c r="I339" s="201"/>
      <c r="J339" s="150" t="str">
        <f t="shared" si="110"/>
        <v xml:space="preserve"> </v>
      </c>
      <c r="K339" s="145" t="str">
        <f t="shared" si="111"/>
        <v xml:space="preserve"> </v>
      </c>
      <c r="L339" s="145" t="str">
        <f t="shared" si="112"/>
        <v xml:space="preserve"> </v>
      </c>
      <c r="M339" s="145">
        <f t="shared" si="113"/>
        <v>0</v>
      </c>
      <c r="N339" s="145" t="str">
        <f t="shared" si="114"/>
        <v xml:space="preserve"> </v>
      </c>
      <c r="O339" s="145" t="str">
        <f t="shared" si="115"/>
        <v xml:space="preserve"> </v>
      </c>
      <c r="P339" s="145" t="str">
        <f t="shared" si="116"/>
        <v xml:space="preserve"> </v>
      </c>
      <c r="Q339" s="150" t="e">
        <f t="shared" si="120"/>
        <v>#VALUE!</v>
      </c>
      <c r="R339" s="145" t="e">
        <f t="shared" si="121"/>
        <v>#VALUE!</v>
      </c>
      <c r="S339" s="126" t="e">
        <f t="shared" si="122"/>
        <v>#VALUE!</v>
      </c>
      <c r="T339" s="73" t="str">
        <f t="shared" si="123"/>
        <v>donnée(s) manquante(s)</v>
      </c>
      <c r="U339" s="74" t="str">
        <f t="shared" si="124"/>
        <v>donnée(s) manquante(s)</v>
      </c>
      <c r="V339" s="127" t="str">
        <f>IF(ISBLANK(H339)," ",IF(H339&lt;=Scenario!$C$3,0,IF(H339&lt;=Scenario!$C$5,1,IF(H339&lt;=Scenario!$C$6,2,IF(H339&lt;=Scenario!$C$7,3,IF(H339&lt;=Scenario!$C$8,4,5))))))</f>
        <v xml:space="preserve"> </v>
      </c>
      <c r="W339" s="127" t="str">
        <f>IF(ISBLANK(I339)," ",IF(I339&lt;=Scenario!$G$3,0,IF(I339&lt;=Scenario!$G$5,1,IF(I339&lt;=Scenario!$G$6,2,IF(I339&lt;=Scenario!$G$7,3,IF(I339&lt;=Scenario!$G$8,4,IF(I339&lt;=Scenario!$G$9,5,IF(I339&lt;=Scenario!$G$10,6,7))))))))</f>
        <v xml:space="preserve"> </v>
      </c>
      <c r="X339" s="12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2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27" t="e">
        <f t="shared" si="125"/>
        <v>#VALUE!</v>
      </c>
      <c r="AA339" s="127" t="e">
        <f t="shared" si="126"/>
        <v>#VALUE!</v>
      </c>
      <c r="AB339" s="126" t="e">
        <f t="shared" si="127"/>
        <v>#VALUE!</v>
      </c>
      <c r="AC339" s="73" t="str">
        <f t="shared" si="117"/>
        <v>missing data</v>
      </c>
      <c r="AD339" s="80" t="str">
        <f t="shared" si="118"/>
        <v>missing data</v>
      </c>
      <c r="AE339" s="128" t="e">
        <f t="shared" si="128"/>
        <v>#VALUE!</v>
      </c>
      <c r="AF339" s="81" t="e">
        <f t="shared" si="129"/>
        <v>#VALUE!</v>
      </c>
    </row>
    <row r="340" spans="1:32" x14ac:dyDescent="0.25">
      <c r="A340" s="114" t="s">
        <v>74</v>
      </c>
      <c r="B340" s="163"/>
      <c r="C340" s="105"/>
      <c r="D340" s="105"/>
      <c r="E340" s="104">
        <f t="shared" si="119"/>
        <v>0</v>
      </c>
      <c r="F340" s="105"/>
      <c r="G340" s="201"/>
      <c r="H340" s="201"/>
      <c r="I340" s="201"/>
      <c r="J340" s="150" t="str">
        <f t="shared" si="110"/>
        <v xml:space="preserve"> </v>
      </c>
      <c r="K340" s="145" t="str">
        <f t="shared" si="111"/>
        <v xml:space="preserve"> </v>
      </c>
      <c r="L340" s="145" t="str">
        <f t="shared" si="112"/>
        <v xml:space="preserve"> </v>
      </c>
      <c r="M340" s="145">
        <f t="shared" si="113"/>
        <v>0</v>
      </c>
      <c r="N340" s="145" t="str">
        <f t="shared" si="114"/>
        <v xml:space="preserve"> </v>
      </c>
      <c r="O340" s="145" t="str">
        <f t="shared" si="115"/>
        <v xml:space="preserve"> </v>
      </c>
      <c r="P340" s="145" t="str">
        <f t="shared" si="116"/>
        <v xml:space="preserve"> </v>
      </c>
      <c r="Q340" s="150" t="e">
        <f t="shared" si="120"/>
        <v>#VALUE!</v>
      </c>
      <c r="R340" s="145" t="e">
        <f t="shared" si="121"/>
        <v>#VALUE!</v>
      </c>
      <c r="S340" s="126" t="e">
        <f t="shared" si="122"/>
        <v>#VALUE!</v>
      </c>
      <c r="T340" s="73" t="str">
        <f t="shared" si="123"/>
        <v>donnée(s) manquante(s)</v>
      </c>
      <c r="U340" s="74" t="str">
        <f t="shared" si="124"/>
        <v>donnée(s) manquante(s)</v>
      </c>
      <c r="V340" s="127" t="str">
        <f>IF(ISBLANK(H340)," ",IF(H340&lt;=Scenario!$C$3,0,IF(H340&lt;=Scenario!$C$5,1,IF(H340&lt;=Scenario!$C$6,2,IF(H340&lt;=Scenario!$C$7,3,IF(H340&lt;=Scenario!$C$8,4,5))))))</f>
        <v xml:space="preserve"> </v>
      </c>
      <c r="W340" s="127" t="str">
        <f>IF(ISBLANK(I340)," ",IF(I340&lt;=Scenario!$G$3,0,IF(I340&lt;=Scenario!$G$5,1,IF(I340&lt;=Scenario!$G$6,2,IF(I340&lt;=Scenario!$G$7,3,IF(I340&lt;=Scenario!$G$8,4,IF(I340&lt;=Scenario!$G$9,5,IF(I340&lt;=Scenario!$G$10,6,7))))))))</f>
        <v xml:space="preserve"> </v>
      </c>
      <c r="X340" s="12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2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27" t="e">
        <f t="shared" si="125"/>
        <v>#VALUE!</v>
      </c>
      <c r="AA340" s="127" t="e">
        <f t="shared" si="126"/>
        <v>#VALUE!</v>
      </c>
      <c r="AB340" s="126" t="e">
        <f t="shared" si="127"/>
        <v>#VALUE!</v>
      </c>
      <c r="AC340" s="73" t="str">
        <f t="shared" si="117"/>
        <v>missing data</v>
      </c>
      <c r="AD340" s="80" t="str">
        <f t="shared" si="118"/>
        <v>missing data</v>
      </c>
      <c r="AE340" s="128" t="e">
        <f t="shared" si="128"/>
        <v>#VALUE!</v>
      </c>
      <c r="AF340" s="81" t="e">
        <f t="shared" si="129"/>
        <v>#VALUE!</v>
      </c>
    </row>
    <row r="341" spans="1:32" x14ac:dyDescent="0.25">
      <c r="A341" s="114" t="s">
        <v>74</v>
      </c>
      <c r="B341" s="163"/>
      <c r="C341" s="105"/>
      <c r="D341" s="105"/>
      <c r="E341" s="104">
        <f t="shared" si="119"/>
        <v>0</v>
      </c>
      <c r="F341" s="105"/>
      <c r="G341" s="201"/>
      <c r="H341" s="201"/>
      <c r="I341" s="201"/>
      <c r="J341" s="150" t="str">
        <f t="shared" si="110"/>
        <v xml:space="preserve"> </v>
      </c>
      <c r="K341" s="145" t="str">
        <f t="shared" si="111"/>
        <v xml:space="preserve"> </v>
      </c>
      <c r="L341" s="145" t="str">
        <f t="shared" si="112"/>
        <v xml:space="preserve"> </v>
      </c>
      <c r="M341" s="145">
        <f t="shared" si="113"/>
        <v>0</v>
      </c>
      <c r="N341" s="145" t="str">
        <f t="shared" si="114"/>
        <v xml:space="preserve"> </v>
      </c>
      <c r="O341" s="145" t="str">
        <f t="shared" si="115"/>
        <v xml:space="preserve"> </v>
      </c>
      <c r="P341" s="145" t="str">
        <f t="shared" si="116"/>
        <v xml:space="preserve"> </v>
      </c>
      <c r="Q341" s="150" t="e">
        <f t="shared" si="120"/>
        <v>#VALUE!</v>
      </c>
      <c r="R341" s="145" t="e">
        <f t="shared" si="121"/>
        <v>#VALUE!</v>
      </c>
      <c r="S341" s="126" t="e">
        <f t="shared" si="122"/>
        <v>#VALUE!</v>
      </c>
      <c r="T341" s="73" t="str">
        <f t="shared" si="123"/>
        <v>donnée(s) manquante(s)</v>
      </c>
      <c r="U341" s="74" t="str">
        <f t="shared" si="124"/>
        <v>donnée(s) manquante(s)</v>
      </c>
      <c r="V341" s="127" t="str">
        <f>IF(ISBLANK(H341)," ",IF(H341&lt;=Scenario!$C$3,0,IF(H341&lt;=Scenario!$C$5,1,IF(H341&lt;=Scenario!$C$6,2,IF(H341&lt;=Scenario!$C$7,3,IF(H341&lt;=Scenario!$C$8,4,5))))))</f>
        <v xml:space="preserve"> </v>
      </c>
      <c r="W341" s="127" t="str">
        <f>IF(ISBLANK(I341)," ",IF(I341&lt;=Scenario!$G$3,0,IF(I341&lt;=Scenario!$G$5,1,IF(I341&lt;=Scenario!$G$6,2,IF(I341&lt;=Scenario!$G$7,3,IF(I341&lt;=Scenario!$G$8,4,IF(I341&lt;=Scenario!$G$9,5,IF(I341&lt;=Scenario!$G$10,6,7))))))))</f>
        <v xml:space="preserve"> </v>
      </c>
      <c r="X341" s="12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2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27" t="e">
        <f t="shared" si="125"/>
        <v>#VALUE!</v>
      </c>
      <c r="AA341" s="127" t="e">
        <f t="shared" si="126"/>
        <v>#VALUE!</v>
      </c>
      <c r="AB341" s="126" t="e">
        <f t="shared" si="127"/>
        <v>#VALUE!</v>
      </c>
      <c r="AC341" s="73" t="str">
        <f t="shared" si="117"/>
        <v>missing data</v>
      </c>
      <c r="AD341" s="80" t="str">
        <f t="shared" si="118"/>
        <v>missing data</v>
      </c>
      <c r="AE341" s="128" t="e">
        <f t="shared" si="128"/>
        <v>#VALUE!</v>
      </c>
      <c r="AF341" s="81" t="e">
        <f t="shared" si="129"/>
        <v>#VALUE!</v>
      </c>
    </row>
    <row r="342" spans="1:32" x14ac:dyDescent="0.25">
      <c r="A342" s="114" t="s">
        <v>74</v>
      </c>
      <c r="B342" s="163"/>
      <c r="C342" s="105"/>
      <c r="D342" s="105"/>
      <c r="E342" s="104">
        <f t="shared" si="119"/>
        <v>0</v>
      </c>
      <c r="F342" s="105"/>
      <c r="G342" s="201"/>
      <c r="H342" s="201"/>
      <c r="I342" s="201"/>
      <c r="J342" s="150" t="str">
        <f t="shared" si="110"/>
        <v xml:space="preserve"> </v>
      </c>
      <c r="K342" s="145" t="str">
        <f t="shared" si="111"/>
        <v xml:space="preserve"> </v>
      </c>
      <c r="L342" s="145" t="str">
        <f t="shared" si="112"/>
        <v xml:space="preserve"> </v>
      </c>
      <c r="M342" s="145">
        <f t="shared" si="113"/>
        <v>0</v>
      </c>
      <c r="N342" s="145" t="str">
        <f t="shared" si="114"/>
        <v xml:space="preserve"> </v>
      </c>
      <c r="O342" s="145" t="str">
        <f t="shared" si="115"/>
        <v xml:space="preserve"> </v>
      </c>
      <c r="P342" s="145" t="str">
        <f t="shared" si="116"/>
        <v xml:space="preserve"> </v>
      </c>
      <c r="Q342" s="150" t="e">
        <f t="shared" si="120"/>
        <v>#VALUE!</v>
      </c>
      <c r="R342" s="145" t="e">
        <f t="shared" si="121"/>
        <v>#VALUE!</v>
      </c>
      <c r="S342" s="126" t="e">
        <f t="shared" si="122"/>
        <v>#VALUE!</v>
      </c>
      <c r="T342" s="73" t="str">
        <f t="shared" si="123"/>
        <v>donnée(s) manquante(s)</v>
      </c>
      <c r="U342" s="74" t="str">
        <f t="shared" si="124"/>
        <v>donnée(s) manquante(s)</v>
      </c>
      <c r="V342" s="127" t="str">
        <f>IF(ISBLANK(H342)," ",IF(H342&lt;=Scenario!$C$3,0,IF(H342&lt;=Scenario!$C$5,1,IF(H342&lt;=Scenario!$C$6,2,IF(H342&lt;=Scenario!$C$7,3,IF(H342&lt;=Scenario!$C$8,4,5))))))</f>
        <v xml:space="preserve"> </v>
      </c>
      <c r="W342" s="127" t="str">
        <f>IF(ISBLANK(I342)," ",IF(I342&lt;=Scenario!$G$3,0,IF(I342&lt;=Scenario!$G$5,1,IF(I342&lt;=Scenario!$G$6,2,IF(I342&lt;=Scenario!$G$7,3,IF(I342&lt;=Scenario!$G$8,4,IF(I342&lt;=Scenario!$G$9,5,IF(I342&lt;=Scenario!$G$10,6,7))))))))</f>
        <v xml:space="preserve"> </v>
      </c>
      <c r="X342" s="12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2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27" t="e">
        <f t="shared" si="125"/>
        <v>#VALUE!</v>
      </c>
      <c r="AA342" s="127" t="e">
        <f t="shared" si="126"/>
        <v>#VALUE!</v>
      </c>
      <c r="AB342" s="126" t="e">
        <f t="shared" si="127"/>
        <v>#VALUE!</v>
      </c>
      <c r="AC342" s="73" t="str">
        <f t="shared" si="117"/>
        <v>missing data</v>
      </c>
      <c r="AD342" s="80" t="str">
        <f t="shared" si="118"/>
        <v>missing data</v>
      </c>
      <c r="AE342" s="128" t="e">
        <f t="shared" si="128"/>
        <v>#VALUE!</v>
      </c>
      <c r="AF342" s="81" t="e">
        <f t="shared" si="129"/>
        <v>#VALUE!</v>
      </c>
    </row>
    <row r="343" spans="1:32" x14ac:dyDescent="0.25">
      <c r="A343" s="114" t="s">
        <v>74</v>
      </c>
      <c r="B343" s="163"/>
      <c r="C343" s="105"/>
      <c r="D343" s="105"/>
      <c r="E343" s="104">
        <f t="shared" si="119"/>
        <v>0</v>
      </c>
      <c r="F343" s="105"/>
      <c r="G343" s="201"/>
      <c r="H343" s="201"/>
      <c r="I343" s="201"/>
      <c r="J343" s="150" t="str">
        <f t="shared" si="110"/>
        <v xml:space="preserve"> </v>
      </c>
      <c r="K343" s="145" t="str">
        <f t="shared" si="111"/>
        <v xml:space="preserve"> </v>
      </c>
      <c r="L343" s="145" t="str">
        <f t="shared" si="112"/>
        <v xml:space="preserve"> </v>
      </c>
      <c r="M343" s="145">
        <f t="shared" si="113"/>
        <v>0</v>
      </c>
      <c r="N343" s="145" t="str">
        <f t="shared" si="114"/>
        <v xml:space="preserve"> </v>
      </c>
      <c r="O343" s="145" t="str">
        <f t="shared" si="115"/>
        <v xml:space="preserve"> </v>
      </c>
      <c r="P343" s="145" t="str">
        <f t="shared" si="116"/>
        <v xml:space="preserve"> </v>
      </c>
      <c r="Q343" s="150" t="e">
        <f t="shared" si="120"/>
        <v>#VALUE!</v>
      </c>
      <c r="R343" s="145" t="e">
        <f t="shared" si="121"/>
        <v>#VALUE!</v>
      </c>
      <c r="S343" s="126" t="e">
        <f t="shared" si="122"/>
        <v>#VALUE!</v>
      </c>
      <c r="T343" s="73" t="str">
        <f t="shared" si="123"/>
        <v>donnée(s) manquante(s)</v>
      </c>
      <c r="U343" s="74" t="str">
        <f t="shared" si="124"/>
        <v>donnée(s) manquante(s)</v>
      </c>
      <c r="V343" s="127" t="str">
        <f>IF(ISBLANK(H343)," ",IF(H343&lt;=Scenario!$C$3,0,IF(H343&lt;=Scenario!$C$5,1,IF(H343&lt;=Scenario!$C$6,2,IF(H343&lt;=Scenario!$C$7,3,IF(H343&lt;=Scenario!$C$8,4,5))))))</f>
        <v xml:space="preserve"> </v>
      </c>
      <c r="W343" s="127" t="str">
        <f>IF(ISBLANK(I343)," ",IF(I343&lt;=Scenario!$G$3,0,IF(I343&lt;=Scenario!$G$5,1,IF(I343&lt;=Scenario!$G$6,2,IF(I343&lt;=Scenario!$G$7,3,IF(I343&lt;=Scenario!$G$8,4,IF(I343&lt;=Scenario!$G$9,5,IF(I343&lt;=Scenario!$G$10,6,7))))))))</f>
        <v xml:space="preserve"> </v>
      </c>
      <c r="X343" s="12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2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27" t="e">
        <f t="shared" si="125"/>
        <v>#VALUE!</v>
      </c>
      <c r="AA343" s="127" t="e">
        <f t="shared" si="126"/>
        <v>#VALUE!</v>
      </c>
      <c r="AB343" s="126" t="e">
        <f t="shared" si="127"/>
        <v>#VALUE!</v>
      </c>
      <c r="AC343" s="73" t="str">
        <f t="shared" si="117"/>
        <v>missing data</v>
      </c>
      <c r="AD343" s="80" t="str">
        <f t="shared" si="118"/>
        <v>missing data</v>
      </c>
      <c r="AE343" s="128" t="e">
        <f t="shared" si="128"/>
        <v>#VALUE!</v>
      </c>
      <c r="AF343" s="81" t="e">
        <f t="shared" si="129"/>
        <v>#VALUE!</v>
      </c>
    </row>
    <row r="344" spans="1:32" x14ac:dyDescent="0.25">
      <c r="A344" s="114" t="s">
        <v>74</v>
      </c>
      <c r="B344" s="163"/>
      <c r="C344" s="105"/>
      <c r="D344" s="105"/>
      <c r="E344" s="104">
        <f t="shared" si="119"/>
        <v>0</v>
      </c>
      <c r="F344" s="105"/>
      <c r="G344" s="201"/>
      <c r="H344" s="201"/>
      <c r="I344" s="201"/>
      <c r="J344" s="150" t="str">
        <f t="shared" si="110"/>
        <v xml:space="preserve"> </v>
      </c>
      <c r="K344" s="145" t="str">
        <f t="shared" si="111"/>
        <v xml:space="preserve"> </v>
      </c>
      <c r="L344" s="145" t="str">
        <f t="shared" si="112"/>
        <v xml:space="preserve"> </v>
      </c>
      <c r="M344" s="145">
        <f t="shared" si="113"/>
        <v>0</v>
      </c>
      <c r="N344" s="145" t="str">
        <f t="shared" si="114"/>
        <v xml:space="preserve"> </v>
      </c>
      <c r="O344" s="145" t="str">
        <f t="shared" si="115"/>
        <v xml:space="preserve"> </v>
      </c>
      <c r="P344" s="145" t="str">
        <f t="shared" si="116"/>
        <v xml:space="preserve"> </v>
      </c>
      <c r="Q344" s="150" t="e">
        <f t="shared" si="120"/>
        <v>#VALUE!</v>
      </c>
      <c r="R344" s="145" t="e">
        <f t="shared" si="121"/>
        <v>#VALUE!</v>
      </c>
      <c r="S344" s="126" t="e">
        <f t="shared" si="122"/>
        <v>#VALUE!</v>
      </c>
      <c r="T344" s="73" t="str">
        <f t="shared" si="123"/>
        <v>donnée(s) manquante(s)</v>
      </c>
      <c r="U344" s="74" t="str">
        <f t="shared" si="124"/>
        <v>donnée(s) manquante(s)</v>
      </c>
      <c r="V344" s="127" t="str">
        <f>IF(ISBLANK(H344)," ",IF(H344&lt;=Scenario!$C$3,0,IF(H344&lt;=Scenario!$C$5,1,IF(H344&lt;=Scenario!$C$6,2,IF(H344&lt;=Scenario!$C$7,3,IF(H344&lt;=Scenario!$C$8,4,5))))))</f>
        <v xml:space="preserve"> </v>
      </c>
      <c r="W344" s="127" t="str">
        <f>IF(ISBLANK(I344)," ",IF(I344&lt;=Scenario!$G$3,0,IF(I344&lt;=Scenario!$G$5,1,IF(I344&lt;=Scenario!$G$6,2,IF(I344&lt;=Scenario!$G$7,3,IF(I344&lt;=Scenario!$G$8,4,IF(I344&lt;=Scenario!$G$9,5,IF(I344&lt;=Scenario!$G$10,6,7))))))))</f>
        <v xml:space="preserve"> </v>
      </c>
      <c r="X344" s="12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2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27" t="e">
        <f t="shared" si="125"/>
        <v>#VALUE!</v>
      </c>
      <c r="AA344" s="127" t="e">
        <f t="shared" si="126"/>
        <v>#VALUE!</v>
      </c>
      <c r="AB344" s="126" t="e">
        <f t="shared" si="127"/>
        <v>#VALUE!</v>
      </c>
      <c r="AC344" s="73" t="str">
        <f t="shared" si="117"/>
        <v>missing data</v>
      </c>
      <c r="AD344" s="80" t="str">
        <f t="shared" si="118"/>
        <v>missing data</v>
      </c>
      <c r="AE344" s="128" t="e">
        <f t="shared" si="128"/>
        <v>#VALUE!</v>
      </c>
      <c r="AF344" s="81" t="e">
        <f t="shared" si="129"/>
        <v>#VALUE!</v>
      </c>
    </row>
    <row r="345" spans="1:32" x14ac:dyDescent="0.25">
      <c r="A345" s="114" t="s">
        <v>74</v>
      </c>
      <c r="B345" s="163"/>
      <c r="C345" s="105"/>
      <c r="D345" s="105"/>
      <c r="E345" s="104">
        <f t="shared" si="119"/>
        <v>0</v>
      </c>
      <c r="F345" s="105"/>
      <c r="G345" s="201"/>
      <c r="H345" s="201"/>
      <c r="I345" s="201"/>
      <c r="J345" s="150" t="str">
        <f t="shared" si="110"/>
        <v xml:space="preserve"> </v>
      </c>
      <c r="K345" s="145" t="str">
        <f t="shared" si="111"/>
        <v xml:space="preserve"> </v>
      </c>
      <c r="L345" s="145" t="str">
        <f t="shared" si="112"/>
        <v xml:space="preserve"> </v>
      </c>
      <c r="M345" s="145">
        <f t="shared" si="113"/>
        <v>0</v>
      </c>
      <c r="N345" s="145" t="str">
        <f t="shared" si="114"/>
        <v xml:space="preserve"> </v>
      </c>
      <c r="O345" s="145" t="str">
        <f t="shared" si="115"/>
        <v xml:space="preserve"> </v>
      </c>
      <c r="P345" s="145" t="str">
        <f t="shared" si="116"/>
        <v xml:space="preserve"> </v>
      </c>
      <c r="Q345" s="150" t="e">
        <f t="shared" si="120"/>
        <v>#VALUE!</v>
      </c>
      <c r="R345" s="145" t="e">
        <f t="shared" si="121"/>
        <v>#VALUE!</v>
      </c>
      <c r="S345" s="126" t="e">
        <f t="shared" si="122"/>
        <v>#VALUE!</v>
      </c>
      <c r="T345" s="73" t="str">
        <f t="shared" si="123"/>
        <v>donnée(s) manquante(s)</v>
      </c>
      <c r="U345" s="74" t="str">
        <f t="shared" si="124"/>
        <v>donnée(s) manquante(s)</v>
      </c>
      <c r="V345" s="127" t="str">
        <f>IF(ISBLANK(H345)," ",IF(H345&lt;=Scenario!$C$3,0,IF(H345&lt;=Scenario!$C$5,1,IF(H345&lt;=Scenario!$C$6,2,IF(H345&lt;=Scenario!$C$7,3,IF(H345&lt;=Scenario!$C$8,4,5))))))</f>
        <v xml:space="preserve"> </v>
      </c>
      <c r="W345" s="127" t="str">
        <f>IF(ISBLANK(I345)," ",IF(I345&lt;=Scenario!$G$3,0,IF(I345&lt;=Scenario!$G$5,1,IF(I345&lt;=Scenario!$G$6,2,IF(I345&lt;=Scenario!$G$7,3,IF(I345&lt;=Scenario!$G$8,4,IF(I345&lt;=Scenario!$G$9,5,IF(I345&lt;=Scenario!$G$10,6,7))))))))</f>
        <v xml:space="preserve"> </v>
      </c>
      <c r="X345" s="12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2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27" t="e">
        <f t="shared" si="125"/>
        <v>#VALUE!</v>
      </c>
      <c r="AA345" s="127" t="e">
        <f t="shared" si="126"/>
        <v>#VALUE!</v>
      </c>
      <c r="AB345" s="126" t="e">
        <f t="shared" si="127"/>
        <v>#VALUE!</v>
      </c>
      <c r="AC345" s="73" t="str">
        <f t="shared" si="117"/>
        <v>missing data</v>
      </c>
      <c r="AD345" s="80" t="str">
        <f t="shared" si="118"/>
        <v>missing data</v>
      </c>
      <c r="AE345" s="128" t="e">
        <f t="shared" si="128"/>
        <v>#VALUE!</v>
      </c>
      <c r="AF345" s="81" t="e">
        <f t="shared" si="129"/>
        <v>#VALUE!</v>
      </c>
    </row>
    <row r="346" spans="1:32" x14ac:dyDescent="0.25">
      <c r="A346" s="114" t="s">
        <v>74</v>
      </c>
      <c r="B346" s="163"/>
      <c r="C346" s="105"/>
      <c r="D346" s="105"/>
      <c r="E346" s="104">
        <f t="shared" si="119"/>
        <v>0</v>
      </c>
      <c r="F346" s="105"/>
      <c r="G346" s="201"/>
      <c r="H346" s="201"/>
      <c r="I346" s="201"/>
      <c r="J346" s="150" t="str">
        <f t="shared" si="110"/>
        <v xml:space="preserve"> </v>
      </c>
      <c r="K346" s="145" t="str">
        <f t="shared" si="111"/>
        <v xml:space="preserve"> </v>
      </c>
      <c r="L346" s="145" t="str">
        <f t="shared" si="112"/>
        <v xml:space="preserve"> </v>
      </c>
      <c r="M346" s="145">
        <f t="shared" si="113"/>
        <v>0</v>
      </c>
      <c r="N346" s="145" t="str">
        <f t="shared" si="114"/>
        <v xml:space="preserve"> </v>
      </c>
      <c r="O346" s="145" t="str">
        <f t="shared" si="115"/>
        <v xml:space="preserve"> </v>
      </c>
      <c r="P346" s="145" t="str">
        <f t="shared" si="116"/>
        <v xml:space="preserve"> </v>
      </c>
      <c r="Q346" s="150" t="e">
        <f t="shared" si="120"/>
        <v>#VALUE!</v>
      </c>
      <c r="R346" s="145" t="e">
        <f t="shared" si="121"/>
        <v>#VALUE!</v>
      </c>
      <c r="S346" s="126" t="e">
        <f t="shared" si="122"/>
        <v>#VALUE!</v>
      </c>
      <c r="T346" s="73" t="str">
        <f t="shared" si="123"/>
        <v>donnée(s) manquante(s)</v>
      </c>
      <c r="U346" s="74" t="str">
        <f t="shared" si="124"/>
        <v>donnée(s) manquante(s)</v>
      </c>
      <c r="V346" s="127" t="str">
        <f>IF(ISBLANK(H346)," ",IF(H346&lt;=Scenario!$C$3,0,IF(H346&lt;=Scenario!$C$5,1,IF(H346&lt;=Scenario!$C$6,2,IF(H346&lt;=Scenario!$C$7,3,IF(H346&lt;=Scenario!$C$8,4,5))))))</f>
        <v xml:space="preserve"> </v>
      </c>
      <c r="W346" s="127" t="str">
        <f>IF(ISBLANK(I346)," ",IF(I346&lt;=Scenario!$G$3,0,IF(I346&lt;=Scenario!$G$5,1,IF(I346&lt;=Scenario!$G$6,2,IF(I346&lt;=Scenario!$G$7,3,IF(I346&lt;=Scenario!$G$8,4,IF(I346&lt;=Scenario!$G$9,5,IF(I346&lt;=Scenario!$G$10,6,7))))))))</f>
        <v xml:space="preserve"> </v>
      </c>
      <c r="X346" s="12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2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27" t="e">
        <f t="shared" si="125"/>
        <v>#VALUE!</v>
      </c>
      <c r="AA346" s="127" t="e">
        <f t="shared" si="126"/>
        <v>#VALUE!</v>
      </c>
      <c r="AB346" s="126" t="e">
        <f t="shared" si="127"/>
        <v>#VALUE!</v>
      </c>
      <c r="AC346" s="73" t="str">
        <f t="shared" si="117"/>
        <v>missing data</v>
      </c>
      <c r="AD346" s="80" t="str">
        <f t="shared" si="118"/>
        <v>missing data</v>
      </c>
      <c r="AE346" s="128" t="e">
        <f t="shared" si="128"/>
        <v>#VALUE!</v>
      </c>
      <c r="AF346" s="81" t="e">
        <f t="shared" si="129"/>
        <v>#VALUE!</v>
      </c>
    </row>
    <row r="347" spans="1:32" x14ac:dyDescent="0.25">
      <c r="A347" s="114" t="s">
        <v>74</v>
      </c>
      <c r="B347" s="163"/>
      <c r="C347" s="105"/>
      <c r="D347" s="105"/>
      <c r="E347" s="104">
        <f t="shared" si="119"/>
        <v>0</v>
      </c>
      <c r="F347" s="105"/>
      <c r="G347" s="201"/>
      <c r="H347" s="201"/>
      <c r="I347" s="201"/>
      <c r="J347" s="150" t="str">
        <f t="shared" si="110"/>
        <v xml:space="preserve"> </v>
      </c>
      <c r="K347" s="145" t="str">
        <f t="shared" si="111"/>
        <v xml:space="preserve"> </v>
      </c>
      <c r="L347" s="145" t="str">
        <f t="shared" si="112"/>
        <v xml:space="preserve"> </v>
      </c>
      <c r="M347" s="145">
        <f t="shared" si="113"/>
        <v>0</v>
      </c>
      <c r="N347" s="145" t="str">
        <f t="shared" si="114"/>
        <v xml:space="preserve"> </v>
      </c>
      <c r="O347" s="145" t="str">
        <f t="shared" si="115"/>
        <v xml:space="preserve"> </v>
      </c>
      <c r="P347" s="145" t="str">
        <f t="shared" si="116"/>
        <v xml:space="preserve"> </v>
      </c>
      <c r="Q347" s="150" t="e">
        <f t="shared" si="120"/>
        <v>#VALUE!</v>
      </c>
      <c r="R347" s="145" t="e">
        <f t="shared" si="121"/>
        <v>#VALUE!</v>
      </c>
      <c r="S347" s="126" t="e">
        <f t="shared" si="122"/>
        <v>#VALUE!</v>
      </c>
      <c r="T347" s="73" t="str">
        <f t="shared" si="123"/>
        <v>donnée(s) manquante(s)</v>
      </c>
      <c r="U347" s="74" t="str">
        <f t="shared" si="124"/>
        <v>donnée(s) manquante(s)</v>
      </c>
      <c r="V347" s="127" t="str">
        <f>IF(ISBLANK(H347)," ",IF(H347&lt;=Scenario!$C$3,0,IF(H347&lt;=Scenario!$C$5,1,IF(H347&lt;=Scenario!$C$6,2,IF(H347&lt;=Scenario!$C$7,3,IF(H347&lt;=Scenario!$C$8,4,5))))))</f>
        <v xml:space="preserve"> </v>
      </c>
      <c r="W347" s="127" t="str">
        <f>IF(ISBLANK(I347)," ",IF(I347&lt;=Scenario!$G$3,0,IF(I347&lt;=Scenario!$G$5,1,IF(I347&lt;=Scenario!$G$6,2,IF(I347&lt;=Scenario!$G$7,3,IF(I347&lt;=Scenario!$G$8,4,IF(I347&lt;=Scenario!$G$9,5,IF(I347&lt;=Scenario!$G$10,6,7))))))))</f>
        <v xml:space="preserve"> </v>
      </c>
      <c r="X347" s="12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2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27" t="e">
        <f t="shared" si="125"/>
        <v>#VALUE!</v>
      </c>
      <c r="AA347" s="127" t="e">
        <f t="shared" si="126"/>
        <v>#VALUE!</v>
      </c>
      <c r="AB347" s="126" t="e">
        <f t="shared" si="127"/>
        <v>#VALUE!</v>
      </c>
      <c r="AC347" s="73" t="str">
        <f t="shared" si="117"/>
        <v>missing data</v>
      </c>
      <c r="AD347" s="80" t="str">
        <f t="shared" si="118"/>
        <v>missing data</v>
      </c>
      <c r="AE347" s="128" t="e">
        <f t="shared" si="128"/>
        <v>#VALUE!</v>
      </c>
      <c r="AF347" s="81" t="e">
        <f t="shared" si="129"/>
        <v>#VALUE!</v>
      </c>
    </row>
    <row r="348" spans="1:32" x14ac:dyDescent="0.25">
      <c r="A348" s="114" t="s">
        <v>74</v>
      </c>
      <c r="B348" s="163"/>
      <c r="C348" s="105"/>
      <c r="D348" s="105"/>
      <c r="E348" s="104">
        <f t="shared" si="119"/>
        <v>0</v>
      </c>
      <c r="F348" s="105"/>
      <c r="G348" s="201"/>
      <c r="H348" s="201"/>
      <c r="I348" s="201"/>
      <c r="J348" s="150" t="str">
        <f t="shared" si="110"/>
        <v xml:space="preserve"> </v>
      </c>
      <c r="K348" s="145" t="str">
        <f t="shared" si="111"/>
        <v xml:space="preserve"> </v>
      </c>
      <c r="L348" s="145" t="str">
        <f t="shared" si="112"/>
        <v xml:space="preserve"> </v>
      </c>
      <c r="M348" s="145">
        <f t="shared" si="113"/>
        <v>0</v>
      </c>
      <c r="N348" s="145" t="str">
        <f t="shared" si="114"/>
        <v xml:space="preserve"> </v>
      </c>
      <c r="O348" s="145" t="str">
        <f t="shared" si="115"/>
        <v xml:space="preserve"> </v>
      </c>
      <c r="P348" s="145" t="str">
        <f t="shared" si="116"/>
        <v xml:space="preserve"> </v>
      </c>
      <c r="Q348" s="150" t="e">
        <f t="shared" si="120"/>
        <v>#VALUE!</v>
      </c>
      <c r="R348" s="145" t="e">
        <f t="shared" si="121"/>
        <v>#VALUE!</v>
      </c>
      <c r="S348" s="126" t="e">
        <f t="shared" si="122"/>
        <v>#VALUE!</v>
      </c>
      <c r="T348" s="73" t="str">
        <f t="shared" si="123"/>
        <v>donnée(s) manquante(s)</v>
      </c>
      <c r="U348" s="74" t="str">
        <f t="shared" si="124"/>
        <v>donnée(s) manquante(s)</v>
      </c>
      <c r="V348" s="127" t="str">
        <f>IF(ISBLANK(H348)," ",IF(H348&lt;=Scenario!$C$3,0,IF(H348&lt;=Scenario!$C$5,1,IF(H348&lt;=Scenario!$C$6,2,IF(H348&lt;=Scenario!$C$7,3,IF(H348&lt;=Scenario!$C$8,4,5))))))</f>
        <v xml:space="preserve"> </v>
      </c>
      <c r="W348" s="127" t="str">
        <f>IF(ISBLANK(I348)," ",IF(I348&lt;=Scenario!$G$3,0,IF(I348&lt;=Scenario!$G$5,1,IF(I348&lt;=Scenario!$G$6,2,IF(I348&lt;=Scenario!$G$7,3,IF(I348&lt;=Scenario!$G$8,4,IF(I348&lt;=Scenario!$G$9,5,IF(I348&lt;=Scenario!$G$10,6,7))))))))</f>
        <v xml:space="preserve"> </v>
      </c>
      <c r="X348" s="12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2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27" t="e">
        <f t="shared" si="125"/>
        <v>#VALUE!</v>
      </c>
      <c r="AA348" s="127" t="e">
        <f t="shared" si="126"/>
        <v>#VALUE!</v>
      </c>
      <c r="AB348" s="126" t="e">
        <f t="shared" si="127"/>
        <v>#VALUE!</v>
      </c>
      <c r="AC348" s="73" t="str">
        <f t="shared" si="117"/>
        <v>missing data</v>
      </c>
      <c r="AD348" s="80" t="str">
        <f t="shared" si="118"/>
        <v>missing data</v>
      </c>
      <c r="AE348" s="128" t="e">
        <f t="shared" si="128"/>
        <v>#VALUE!</v>
      </c>
      <c r="AF348" s="81" t="e">
        <f t="shared" si="129"/>
        <v>#VALUE!</v>
      </c>
    </row>
    <row r="349" spans="1:32" x14ac:dyDescent="0.25">
      <c r="A349" s="114" t="s">
        <v>74</v>
      </c>
      <c r="B349" s="163"/>
      <c r="C349" s="105"/>
      <c r="D349" s="105"/>
      <c r="E349" s="104">
        <f t="shared" si="119"/>
        <v>0</v>
      </c>
      <c r="F349" s="105"/>
      <c r="G349" s="201"/>
      <c r="H349" s="201"/>
      <c r="I349" s="201"/>
      <c r="J349" s="150" t="str">
        <f t="shared" si="110"/>
        <v xml:space="preserve"> </v>
      </c>
      <c r="K349" s="145" t="str">
        <f t="shared" si="111"/>
        <v xml:space="preserve"> </v>
      </c>
      <c r="L349" s="145" t="str">
        <f t="shared" si="112"/>
        <v xml:space="preserve"> </v>
      </c>
      <c r="M349" s="145">
        <f t="shared" si="113"/>
        <v>0</v>
      </c>
      <c r="N349" s="145" t="str">
        <f t="shared" si="114"/>
        <v xml:space="preserve"> </v>
      </c>
      <c r="O349" s="145" t="str">
        <f t="shared" si="115"/>
        <v xml:space="preserve"> </v>
      </c>
      <c r="P349" s="145" t="str">
        <f t="shared" si="116"/>
        <v xml:space="preserve"> </v>
      </c>
      <c r="Q349" s="150" t="e">
        <f t="shared" si="120"/>
        <v>#VALUE!</v>
      </c>
      <c r="R349" s="145" t="e">
        <f t="shared" si="121"/>
        <v>#VALUE!</v>
      </c>
      <c r="S349" s="126" t="e">
        <f t="shared" si="122"/>
        <v>#VALUE!</v>
      </c>
      <c r="T349" s="73" t="str">
        <f t="shared" si="123"/>
        <v>donnée(s) manquante(s)</v>
      </c>
      <c r="U349" s="74" t="str">
        <f t="shared" si="124"/>
        <v>donnée(s) manquante(s)</v>
      </c>
      <c r="V349" s="127" t="str">
        <f>IF(ISBLANK(H349)," ",IF(H349&lt;=Scenario!$C$3,0,IF(H349&lt;=Scenario!$C$5,1,IF(H349&lt;=Scenario!$C$6,2,IF(H349&lt;=Scenario!$C$7,3,IF(H349&lt;=Scenario!$C$8,4,5))))))</f>
        <v xml:space="preserve"> </v>
      </c>
      <c r="W349" s="127" t="str">
        <f>IF(ISBLANK(I349)," ",IF(I349&lt;=Scenario!$G$3,0,IF(I349&lt;=Scenario!$G$5,1,IF(I349&lt;=Scenario!$G$6,2,IF(I349&lt;=Scenario!$G$7,3,IF(I349&lt;=Scenario!$G$8,4,IF(I349&lt;=Scenario!$G$9,5,IF(I349&lt;=Scenario!$G$10,6,7))))))))</f>
        <v xml:space="preserve"> </v>
      </c>
      <c r="X349" s="12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2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27" t="e">
        <f t="shared" si="125"/>
        <v>#VALUE!</v>
      </c>
      <c r="AA349" s="127" t="e">
        <f t="shared" si="126"/>
        <v>#VALUE!</v>
      </c>
      <c r="AB349" s="126" t="e">
        <f t="shared" si="127"/>
        <v>#VALUE!</v>
      </c>
      <c r="AC349" s="73" t="str">
        <f t="shared" si="117"/>
        <v>missing data</v>
      </c>
      <c r="AD349" s="80" t="str">
        <f t="shared" si="118"/>
        <v>missing data</v>
      </c>
      <c r="AE349" s="128" t="e">
        <f t="shared" si="128"/>
        <v>#VALUE!</v>
      </c>
      <c r="AF349" s="81" t="e">
        <f t="shared" si="129"/>
        <v>#VALUE!</v>
      </c>
    </row>
    <row r="350" spans="1:32" x14ac:dyDescent="0.25">
      <c r="A350" s="114" t="s">
        <v>74</v>
      </c>
      <c r="B350" s="163"/>
      <c r="C350" s="105"/>
      <c r="D350" s="105"/>
      <c r="E350" s="104">
        <f t="shared" si="119"/>
        <v>0</v>
      </c>
      <c r="F350" s="105"/>
      <c r="G350" s="201"/>
      <c r="H350" s="201"/>
      <c r="I350" s="201"/>
      <c r="J350" s="150" t="str">
        <f t="shared" si="110"/>
        <v xml:space="preserve"> </v>
      </c>
      <c r="K350" s="145" t="str">
        <f t="shared" si="111"/>
        <v xml:space="preserve"> </v>
      </c>
      <c r="L350" s="145" t="str">
        <f t="shared" si="112"/>
        <v xml:space="preserve"> </v>
      </c>
      <c r="M350" s="145">
        <f t="shared" si="113"/>
        <v>0</v>
      </c>
      <c r="N350" s="145" t="str">
        <f t="shared" si="114"/>
        <v xml:space="preserve"> </v>
      </c>
      <c r="O350" s="145" t="str">
        <f t="shared" si="115"/>
        <v xml:space="preserve"> </v>
      </c>
      <c r="P350" s="145" t="str">
        <f t="shared" si="116"/>
        <v xml:space="preserve"> </v>
      </c>
      <c r="Q350" s="150" t="e">
        <f t="shared" si="120"/>
        <v>#VALUE!</v>
      </c>
      <c r="R350" s="145" t="e">
        <f t="shared" si="121"/>
        <v>#VALUE!</v>
      </c>
      <c r="S350" s="126" t="e">
        <f t="shared" si="122"/>
        <v>#VALUE!</v>
      </c>
      <c r="T350" s="73" t="str">
        <f t="shared" si="123"/>
        <v>donnée(s) manquante(s)</v>
      </c>
      <c r="U350" s="74" t="str">
        <f t="shared" si="124"/>
        <v>donnée(s) manquante(s)</v>
      </c>
      <c r="V350" s="127" t="str">
        <f>IF(ISBLANK(H350)," ",IF(H350&lt;=Scenario!$C$3,0,IF(H350&lt;=Scenario!$C$5,1,IF(H350&lt;=Scenario!$C$6,2,IF(H350&lt;=Scenario!$C$7,3,IF(H350&lt;=Scenario!$C$8,4,5))))))</f>
        <v xml:space="preserve"> </v>
      </c>
      <c r="W350" s="127" t="str">
        <f>IF(ISBLANK(I350)," ",IF(I350&lt;=Scenario!$G$3,0,IF(I350&lt;=Scenario!$G$5,1,IF(I350&lt;=Scenario!$G$6,2,IF(I350&lt;=Scenario!$G$7,3,IF(I350&lt;=Scenario!$G$8,4,IF(I350&lt;=Scenario!$G$9,5,IF(I350&lt;=Scenario!$G$10,6,7))))))))</f>
        <v xml:space="preserve"> </v>
      </c>
      <c r="X350" s="12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2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27" t="e">
        <f t="shared" si="125"/>
        <v>#VALUE!</v>
      </c>
      <c r="AA350" s="127" t="e">
        <f t="shared" si="126"/>
        <v>#VALUE!</v>
      </c>
      <c r="AB350" s="126" t="e">
        <f t="shared" si="127"/>
        <v>#VALUE!</v>
      </c>
      <c r="AC350" s="73" t="str">
        <f t="shared" si="117"/>
        <v>missing data</v>
      </c>
      <c r="AD350" s="80" t="str">
        <f t="shared" si="118"/>
        <v>missing data</v>
      </c>
      <c r="AE350" s="128" t="e">
        <f t="shared" si="128"/>
        <v>#VALUE!</v>
      </c>
      <c r="AF350" s="81" t="e">
        <f t="shared" si="129"/>
        <v>#VALUE!</v>
      </c>
    </row>
    <row r="351" spans="1:32" x14ac:dyDescent="0.25">
      <c r="A351" s="114" t="s">
        <v>74</v>
      </c>
      <c r="B351" s="163"/>
      <c r="C351" s="105"/>
      <c r="D351" s="105"/>
      <c r="E351" s="104">
        <f t="shared" si="119"/>
        <v>0</v>
      </c>
      <c r="F351" s="105"/>
      <c r="G351" s="201"/>
      <c r="H351" s="201"/>
      <c r="I351" s="201"/>
      <c r="J351" s="150" t="str">
        <f t="shared" si="110"/>
        <v xml:space="preserve"> </v>
      </c>
      <c r="K351" s="145" t="str">
        <f t="shared" si="111"/>
        <v xml:space="preserve"> </v>
      </c>
      <c r="L351" s="145" t="str">
        <f t="shared" si="112"/>
        <v xml:space="preserve"> </v>
      </c>
      <c r="M351" s="145">
        <f t="shared" si="113"/>
        <v>0</v>
      </c>
      <c r="N351" s="145" t="str">
        <f t="shared" si="114"/>
        <v xml:space="preserve"> </v>
      </c>
      <c r="O351" s="145" t="str">
        <f t="shared" si="115"/>
        <v xml:space="preserve"> </v>
      </c>
      <c r="P351" s="145" t="str">
        <f t="shared" si="116"/>
        <v xml:space="preserve"> </v>
      </c>
      <c r="Q351" s="150" t="e">
        <f t="shared" si="120"/>
        <v>#VALUE!</v>
      </c>
      <c r="R351" s="145" t="e">
        <f t="shared" si="121"/>
        <v>#VALUE!</v>
      </c>
      <c r="S351" s="126" t="e">
        <f t="shared" si="122"/>
        <v>#VALUE!</v>
      </c>
      <c r="T351" s="73" t="str">
        <f t="shared" si="123"/>
        <v>donnée(s) manquante(s)</v>
      </c>
      <c r="U351" s="74" t="str">
        <f t="shared" si="124"/>
        <v>donnée(s) manquante(s)</v>
      </c>
      <c r="V351" s="127" t="str">
        <f>IF(ISBLANK(H351)," ",IF(H351&lt;=Scenario!$C$3,0,IF(H351&lt;=Scenario!$C$5,1,IF(H351&lt;=Scenario!$C$6,2,IF(H351&lt;=Scenario!$C$7,3,IF(H351&lt;=Scenario!$C$8,4,5))))))</f>
        <v xml:space="preserve"> </v>
      </c>
      <c r="W351" s="127" t="str">
        <f>IF(ISBLANK(I351)," ",IF(I351&lt;=Scenario!$G$3,0,IF(I351&lt;=Scenario!$G$5,1,IF(I351&lt;=Scenario!$G$6,2,IF(I351&lt;=Scenario!$G$7,3,IF(I351&lt;=Scenario!$G$8,4,IF(I351&lt;=Scenario!$G$9,5,IF(I351&lt;=Scenario!$G$10,6,7))))))))</f>
        <v xml:space="preserve"> </v>
      </c>
      <c r="X351" s="12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2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27" t="e">
        <f t="shared" si="125"/>
        <v>#VALUE!</v>
      </c>
      <c r="AA351" s="127" t="e">
        <f t="shared" si="126"/>
        <v>#VALUE!</v>
      </c>
      <c r="AB351" s="126" t="e">
        <f t="shared" si="127"/>
        <v>#VALUE!</v>
      </c>
      <c r="AC351" s="73" t="str">
        <f t="shared" si="117"/>
        <v>missing data</v>
      </c>
      <c r="AD351" s="80" t="str">
        <f t="shared" si="118"/>
        <v>missing data</v>
      </c>
      <c r="AE351" s="128" t="e">
        <f t="shared" si="128"/>
        <v>#VALUE!</v>
      </c>
      <c r="AF351" s="81" t="e">
        <f t="shared" si="129"/>
        <v>#VALUE!</v>
      </c>
    </row>
    <row r="352" spans="1:32" x14ac:dyDescent="0.25">
      <c r="A352" s="114" t="s">
        <v>74</v>
      </c>
      <c r="B352" s="163"/>
      <c r="C352" s="105"/>
      <c r="D352" s="105"/>
      <c r="E352" s="104">
        <f t="shared" si="119"/>
        <v>0</v>
      </c>
      <c r="F352" s="105"/>
      <c r="G352" s="201"/>
      <c r="H352" s="201"/>
      <c r="I352" s="201"/>
      <c r="J352" s="150" t="str">
        <f t="shared" si="110"/>
        <v xml:space="preserve"> </v>
      </c>
      <c r="K352" s="145" t="str">
        <f t="shared" si="111"/>
        <v xml:space="preserve"> </v>
      </c>
      <c r="L352" s="145" t="str">
        <f t="shared" si="112"/>
        <v xml:space="preserve"> </v>
      </c>
      <c r="M352" s="145">
        <f t="shared" si="113"/>
        <v>0</v>
      </c>
      <c r="N352" s="145" t="str">
        <f t="shared" si="114"/>
        <v xml:space="preserve"> </v>
      </c>
      <c r="O352" s="145" t="str">
        <f t="shared" si="115"/>
        <v xml:space="preserve"> </v>
      </c>
      <c r="P352" s="145" t="str">
        <f t="shared" si="116"/>
        <v xml:space="preserve"> </v>
      </c>
      <c r="Q352" s="150" t="e">
        <f t="shared" si="120"/>
        <v>#VALUE!</v>
      </c>
      <c r="R352" s="145" t="e">
        <f t="shared" si="121"/>
        <v>#VALUE!</v>
      </c>
      <c r="S352" s="126" t="e">
        <f t="shared" si="122"/>
        <v>#VALUE!</v>
      </c>
      <c r="T352" s="73" t="str">
        <f t="shared" si="123"/>
        <v>donnée(s) manquante(s)</v>
      </c>
      <c r="U352" s="74" t="str">
        <f t="shared" si="124"/>
        <v>donnée(s) manquante(s)</v>
      </c>
      <c r="V352" s="127" t="str">
        <f>IF(ISBLANK(H352)," ",IF(H352&lt;=Scenario!$C$3,0,IF(H352&lt;=Scenario!$C$5,1,IF(H352&lt;=Scenario!$C$6,2,IF(H352&lt;=Scenario!$C$7,3,IF(H352&lt;=Scenario!$C$8,4,5))))))</f>
        <v xml:space="preserve"> </v>
      </c>
      <c r="W352" s="127" t="str">
        <f>IF(ISBLANK(I352)," ",IF(I352&lt;=Scenario!$G$3,0,IF(I352&lt;=Scenario!$G$5,1,IF(I352&lt;=Scenario!$G$6,2,IF(I352&lt;=Scenario!$G$7,3,IF(I352&lt;=Scenario!$G$8,4,IF(I352&lt;=Scenario!$G$9,5,IF(I352&lt;=Scenario!$G$10,6,7))))))))</f>
        <v xml:space="preserve"> </v>
      </c>
      <c r="X352" s="12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2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27" t="e">
        <f t="shared" si="125"/>
        <v>#VALUE!</v>
      </c>
      <c r="AA352" s="127" t="e">
        <f t="shared" si="126"/>
        <v>#VALUE!</v>
      </c>
      <c r="AB352" s="126" t="e">
        <f t="shared" si="127"/>
        <v>#VALUE!</v>
      </c>
      <c r="AC352" s="73" t="str">
        <f t="shared" si="117"/>
        <v>missing data</v>
      </c>
      <c r="AD352" s="80" t="str">
        <f t="shared" si="118"/>
        <v>missing data</v>
      </c>
      <c r="AE352" s="128" t="e">
        <f t="shared" si="128"/>
        <v>#VALUE!</v>
      </c>
      <c r="AF352" s="81" t="e">
        <f t="shared" si="129"/>
        <v>#VALUE!</v>
      </c>
    </row>
    <row r="353" spans="1:32" x14ac:dyDescent="0.25">
      <c r="A353" s="114" t="s">
        <v>74</v>
      </c>
      <c r="B353" s="163"/>
      <c r="C353" s="105"/>
      <c r="D353" s="105"/>
      <c r="E353" s="104">
        <f t="shared" si="119"/>
        <v>0</v>
      </c>
      <c r="F353" s="105"/>
      <c r="G353" s="201"/>
      <c r="H353" s="201"/>
      <c r="I353" s="201"/>
      <c r="J353" s="150" t="str">
        <f t="shared" si="110"/>
        <v xml:space="preserve"> </v>
      </c>
      <c r="K353" s="145" t="str">
        <f t="shared" si="111"/>
        <v xml:space="preserve"> </v>
      </c>
      <c r="L353" s="145" t="str">
        <f t="shared" si="112"/>
        <v xml:space="preserve"> </v>
      </c>
      <c r="M353" s="145">
        <f t="shared" si="113"/>
        <v>0</v>
      </c>
      <c r="N353" s="145" t="str">
        <f t="shared" si="114"/>
        <v xml:space="preserve"> </v>
      </c>
      <c r="O353" s="145" t="str">
        <f t="shared" si="115"/>
        <v xml:space="preserve"> </v>
      </c>
      <c r="P353" s="145" t="str">
        <f t="shared" si="116"/>
        <v xml:space="preserve"> </v>
      </c>
      <c r="Q353" s="150" t="e">
        <f t="shared" si="120"/>
        <v>#VALUE!</v>
      </c>
      <c r="R353" s="145" t="e">
        <f t="shared" si="121"/>
        <v>#VALUE!</v>
      </c>
      <c r="S353" s="126" t="e">
        <f t="shared" si="122"/>
        <v>#VALUE!</v>
      </c>
      <c r="T353" s="73" t="str">
        <f t="shared" si="123"/>
        <v>donnée(s) manquante(s)</v>
      </c>
      <c r="U353" s="74" t="str">
        <f t="shared" si="124"/>
        <v>donnée(s) manquante(s)</v>
      </c>
      <c r="V353" s="127" t="str">
        <f>IF(ISBLANK(H353)," ",IF(H353&lt;=Scenario!$C$3,0,IF(H353&lt;=Scenario!$C$5,1,IF(H353&lt;=Scenario!$C$6,2,IF(H353&lt;=Scenario!$C$7,3,IF(H353&lt;=Scenario!$C$8,4,5))))))</f>
        <v xml:space="preserve"> </v>
      </c>
      <c r="W353" s="127" t="str">
        <f>IF(ISBLANK(I353)," ",IF(I353&lt;=Scenario!$G$3,0,IF(I353&lt;=Scenario!$G$5,1,IF(I353&lt;=Scenario!$G$6,2,IF(I353&lt;=Scenario!$G$7,3,IF(I353&lt;=Scenario!$G$8,4,IF(I353&lt;=Scenario!$G$9,5,IF(I353&lt;=Scenario!$G$10,6,7))))))))</f>
        <v xml:space="preserve"> </v>
      </c>
      <c r="X353" s="12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2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27" t="e">
        <f t="shared" si="125"/>
        <v>#VALUE!</v>
      </c>
      <c r="AA353" s="127" t="e">
        <f t="shared" si="126"/>
        <v>#VALUE!</v>
      </c>
      <c r="AB353" s="126" t="e">
        <f t="shared" si="127"/>
        <v>#VALUE!</v>
      </c>
      <c r="AC353" s="73" t="str">
        <f t="shared" si="117"/>
        <v>missing data</v>
      </c>
      <c r="AD353" s="80" t="str">
        <f t="shared" si="118"/>
        <v>missing data</v>
      </c>
      <c r="AE353" s="128" t="e">
        <f t="shared" si="128"/>
        <v>#VALUE!</v>
      </c>
      <c r="AF353" s="81" t="e">
        <f t="shared" si="129"/>
        <v>#VALUE!</v>
      </c>
    </row>
    <row r="354" spans="1:32" x14ac:dyDescent="0.25">
      <c r="A354" s="114" t="s">
        <v>74</v>
      </c>
      <c r="B354" s="163"/>
      <c r="C354" s="105"/>
      <c r="D354" s="105"/>
      <c r="E354" s="104">
        <f t="shared" si="119"/>
        <v>0</v>
      </c>
      <c r="F354" s="105"/>
      <c r="G354" s="201"/>
      <c r="H354" s="201"/>
      <c r="I354" s="201"/>
      <c r="J354" s="150" t="str">
        <f t="shared" si="110"/>
        <v xml:space="preserve"> </v>
      </c>
      <c r="K354" s="145" t="str">
        <f t="shared" si="111"/>
        <v xml:space="preserve"> </v>
      </c>
      <c r="L354" s="145" t="str">
        <f t="shared" si="112"/>
        <v xml:space="preserve"> </v>
      </c>
      <c r="M354" s="145">
        <f t="shared" si="113"/>
        <v>0</v>
      </c>
      <c r="N354" s="145" t="str">
        <f t="shared" si="114"/>
        <v xml:space="preserve"> </v>
      </c>
      <c r="O354" s="145" t="str">
        <f t="shared" si="115"/>
        <v xml:space="preserve"> </v>
      </c>
      <c r="P354" s="145" t="str">
        <f t="shared" si="116"/>
        <v xml:space="preserve"> </v>
      </c>
      <c r="Q354" s="150" t="e">
        <f t="shared" si="120"/>
        <v>#VALUE!</v>
      </c>
      <c r="R354" s="145" t="e">
        <f t="shared" si="121"/>
        <v>#VALUE!</v>
      </c>
      <c r="S354" s="126" t="e">
        <f t="shared" si="122"/>
        <v>#VALUE!</v>
      </c>
      <c r="T354" s="73" t="str">
        <f t="shared" si="123"/>
        <v>donnée(s) manquante(s)</v>
      </c>
      <c r="U354" s="74" t="str">
        <f t="shared" si="124"/>
        <v>donnée(s) manquante(s)</v>
      </c>
      <c r="V354" s="127" t="str">
        <f>IF(ISBLANK(H354)," ",IF(H354&lt;=Scenario!$C$3,0,IF(H354&lt;=Scenario!$C$5,1,IF(H354&lt;=Scenario!$C$6,2,IF(H354&lt;=Scenario!$C$7,3,IF(H354&lt;=Scenario!$C$8,4,5))))))</f>
        <v xml:space="preserve"> </v>
      </c>
      <c r="W354" s="127" t="str">
        <f>IF(ISBLANK(I354)," ",IF(I354&lt;=Scenario!$G$3,0,IF(I354&lt;=Scenario!$G$5,1,IF(I354&lt;=Scenario!$G$6,2,IF(I354&lt;=Scenario!$G$7,3,IF(I354&lt;=Scenario!$G$8,4,IF(I354&lt;=Scenario!$G$9,5,IF(I354&lt;=Scenario!$G$10,6,7))))))))</f>
        <v xml:space="preserve"> </v>
      </c>
      <c r="X354" s="12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2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27" t="e">
        <f t="shared" si="125"/>
        <v>#VALUE!</v>
      </c>
      <c r="AA354" s="127" t="e">
        <f t="shared" si="126"/>
        <v>#VALUE!</v>
      </c>
      <c r="AB354" s="126" t="e">
        <f t="shared" si="127"/>
        <v>#VALUE!</v>
      </c>
      <c r="AC354" s="73" t="str">
        <f t="shared" si="117"/>
        <v>missing data</v>
      </c>
      <c r="AD354" s="80" t="str">
        <f t="shared" si="118"/>
        <v>missing data</v>
      </c>
      <c r="AE354" s="128" t="e">
        <f t="shared" si="128"/>
        <v>#VALUE!</v>
      </c>
      <c r="AF354" s="81" t="e">
        <f t="shared" si="129"/>
        <v>#VALUE!</v>
      </c>
    </row>
    <row r="355" spans="1:32" x14ac:dyDescent="0.25">
      <c r="A355" s="114" t="s">
        <v>74</v>
      </c>
      <c r="B355" s="163"/>
      <c r="C355" s="105"/>
      <c r="D355" s="105"/>
      <c r="E355" s="104">
        <f t="shared" si="119"/>
        <v>0</v>
      </c>
      <c r="F355" s="105"/>
      <c r="G355" s="201"/>
      <c r="H355" s="201"/>
      <c r="I355" s="201"/>
      <c r="J355" s="150" t="str">
        <f t="shared" si="110"/>
        <v xml:space="preserve"> </v>
      </c>
      <c r="K355" s="145" t="str">
        <f t="shared" si="111"/>
        <v xml:space="preserve"> </v>
      </c>
      <c r="L355" s="145" t="str">
        <f t="shared" si="112"/>
        <v xml:space="preserve"> </v>
      </c>
      <c r="M355" s="145">
        <f t="shared" si="113"/>
        <v>0</v>
      </c>
      <c r="N355" s="145" t="str">
        <f t="shared" si="114"/>
        <v xml:space="preserve"> </v>
      </c>
      <c r="O355" s="145" t="str">
        <f t="shared" si="115"/>
        <v xml:space="preserve"> </v>
      </c>
      <c r="P355" s="145" t="str">
        <f t="shared" si="116"/>
        <v xml:space="preserve"> </v>
      </c>
      <c r="Q355" s="150" t="e">
        <f t="shared" si="120"/>
        <v>#VALUE!</v>
      </c>
      <c r="R355" s="145" t="e">
        <f t="shared" si="121"/>
        <v>#VALUE!</v>
      </c>
      <c r="S355" s="126" t="e">
        <f t="shared" si="122"/>
        <v>#VALUE!</v>
      </c>
      <c r="T355" s="73" t="str">
        <f t="shared" si="123"/>
        <v>donnée(s) manquante(s)</v>
      </c>
      <c r="U355" s="74" t="str">
        <f t="shared" si="124"/>
        <v>donnée(s) manquante(s)</v>
      </c>
      <c r="V355" s="127" t="str">
        <f>IF(ISBLANK(H355)," ",IF(H355&lt;=Scenario!$C$3,0,IF(H355&lt;=Scenario!$C$5,1,IF(H355&lt;=Scenario!$C$6,2,IF(H355&lt;=Scenario!$C$7,3,IF(H355&lt;=Scenario!$C$8,4,5))))))</f>
        <v xml:space="preserve"> </v>
      </c>
      <c r="W355" s="127" t="str">
        <f>IF(ISBLANK(I355)," ",IF(I355&lt;=Scenario!$G$3,0,IF(I355&lt;=Scenario!$G$5,1,IF(I355&lt;=Scenario!$G$6,2,IF(I355&lt;=Scenario!$G$7,3,IF(I355&lt;=Scenario!$G$8,4,IF(I355&lt;=Scenario!$G$9,5,IF(I355&lt;=Scenario!$G$10,6,7))))))))</f>
        <v xml:space="preserve"> </v>
      </c>
      <c r="X355" s="12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2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27" t="e">
        <f t="shared" si="125"/>
        <v>#VALUE!</v>
      </c>
      <c r="AA355" s="127" t="e">
        <f t="shared" si="126"/>
        <v>#VALUE!</v>
      </c>
      <c r="AB355" s="126" t="e">
        <f t="shared" si="127"/>
        <v>#VALUE!</v>
      </c>
      <c r="AC355" s="73" t="str">
        <f t="shared" si="117"/>
        <v>missing data</v>
      </c>
      <c r="AD355" s="80" t="str">
        <f t="shared" si="118"/>
        <v>missing data</v>
      </c>
      <c r="AE355" s="128" t="e">
        <f t="shared" si="128"/>
        <v>#VALUE!</v>
      </c>
      <c r="AF355" s="81" t="e">
        <f t="shared" si="129"/>
        <v>#VALUE!</v>
      </c>
    </row>
    <row r="356" spans="1:32" x14ac:dyDescent="0.25">
      <c r="A356" s="114" t="s">
        <v>74</v>
      </c>
      <c r="B356" s="163"/>
      <c r="C356" s="105"/>
      <c r="D356" s="105"/>
      <c r="E356" s="104">
        <f t="shared" si="119"/>
        <v>0</v>
      </c>
      <c r="F356" s="105"/>
      <c r="G356" s="201"/>
      <c r="H356" s="201"/>
      <c r="I356" s="201"/>
      <c r="J356" s="150" t="str">
        <f t="shared" si="110"/>
        <v xml:space="preserve"> </v>
      </c>
      <c r="K356" s="145" t="str">
        <f t="shared" si="111"/>
        <v xml:space="preserve"> </v>
      </c>
      <c r="L356" s="145" t="str">
        <f t="shared" si="112"/>
        <v xml:space="preserve"> </v>
      </c>
      <c r="M356" s="145">
        <f t="shared" si="113"/>
        <v>0</v>
      </c>
      <c r="N356" s="145" t="str">
        <f t="shared" si="114"/>
        <v xml:space="preserve"> </v>
      </c>
      <c r="O356" s="145" t="str">
        <f t="shared" si="115"/>
        <v xml:space="preserve"> </v>
      </c>
      <c r="P356" s="145" t="str">
        <f t="shared" si="116"/>
        <v xml:space="preserve"> </v>
      </c>
      <c r="Q356" s="150" t="e">
        <f t="shared" si="120"/>
        <v>#VALUE!</v>
      </c>
      <c r="R356" s="145" t="e">
        <f t="shared" si="121"/>
        <v>#VALUE!</v>
      </c>
      <c r="S356" s="126" t="e">
        <f t="shared" si="122"/>
        <v>#VALUE!</v>
      </c>
      <c r="T356" s="73" t="str">
        <f t="shared" si="123"/>
        <v>donnée(s) manquante(s)</v>
      </c>
      <c r="U356" s="74" t="str">
        <f t="shared" si="124"/>
        <v>donnée(s) manquante(s)</v>
      </c>
      <c r="V356" s="127" t="str">
        <f>IF(ISBLANK(H356)," ",IF(H356&lt;=Scenario!$C$3,0,IF(H356&lt;=Scenario!$C$5,1,IF(H356&lt;=Scenario!$C$6,2,IF(H356&lt;=Scenario!$C$7,3,IF(H356&lt;=Scenario!$C$8,4,5))))))</f>
        <v xml:space="preserve"> </v>
      </c>
      <c r="W356" s="127" t="str">
        <f>IF(ISBLANK(I356)," ",IF(I356&lt;=Scenario!$G$3,0,IF(I356&lt;=Scenario!$G$5,1,IF(I356&lt;=Scenario!$G$6,2,IF(I356&lt;=Scenario!$G$7,3,IF(I356&lt;=Scenario!$G$8,4,IF(I356&lt;=Scenario!$G$9,5,IF(I356&lt;=Scenario!$G$10,6,7))))))))</f>
        <v xml:space="preserve"> </v>
      </c>
      <c r="X356" s="12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2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27" t="e">
        <f t="shared" si="125"/>
        <v>#VALUE!</v>
      </c>
      <c r="AA356" s="127" t="e">
        <f t="shared" si="126"/>
        <v>#VALUE!</v>
      </c>
      <c r="AB356" s="126" t="e">
        <f t="shared" si="127"/>
        <v>#VALUE!</v>
      </c>
      <c r="AC356" s="73" t="str">
        <f t="shared" si="117"/>
        <v>missing data</v>
      </c>
      <c r="AD356" s="80" t="str">
        <f t="shared" si="118"/>
        <v>missing data</v>
      </c>
      <c r="AE356" s="128" t="e">
        <f t="shared" si="128"/>
        <v>#VALUE!</v>
      </c>
      <c r="AF356" s="81" t="e">
        <f t="shared" si="129"/>
        <v>#VALUE!</v>
      </c>
    </row>
    <row r="357" spans="1:32" x14ac:dyDescent="0.25">
      <c r="A357" s="114" t="s">
        <v>74</v>
      </c>
      <c r="B357" s="163"/>
      <c r="C357" s="105"/>
      <c r="D357" s="105"/>
      <c r="E357" s="104">
        <f t="shared" si="119"/>
        <v>0</v>
      </c>
      <c r="F357" s="105"/>
      <c r="G357" s="201"/>
      <c r="H357" s="201"/>
      <c r="I357" s="201"/>
      <c r="J357" s="150" t="str">
        <f t="shared" si="110"/>
        <v xml:space="preserve"> </v>
      </c>
      <c r="K357" s="145" t="str">
        <f t="shared" si="111"/>
        <v xml:space="preserve"> </v>
      </c>
      <c r="L357" s="145" t="str">
        <f t="shared" si="112"/>
        <v xml:space="preserve"> </v>
      </c>
      <c r="M357" s="145">
        <f t="shared" si="113"/>
        <v>0</v>
      </c>
      <c r="N357" s="145" t="str">
        <f t="shared" si="114"/>
        <v xml:space="preserve"> </v>
      </c>
      <c r="O357" s="145" t="str">
        <f t="shared" si="115"/>
        <v xml:space="preserve"> </v>
      </c>
      <c r="P357" s="145" t="str">
        <f t="shared" si="116"/>
        <v xml:space="preserve"> </v>
      </c>
      <c r="Q357" s="150" t="e">
        <f t="shared" si="120"/>
        <v>#VALUE!</v>
      </c>
      <c r="R357" s="145" t="e">
        <f t="shared" si="121"/>
        <v>#VALUE!</v>
      </c>
      <c r="S357" s="126" t="e">
        <f t="shared" si="122"/>
        <v>#VALUE!</v>
      </c>
      <c r="T357" s="73" t="str">
        <f t="shared" si="123"/>
        <v>donnée(s) manquante(s)</v>
      </c>
      <c r="U357" s="74" t="str">
        <f t="shared" si="124"/>
        <v>donnée(s) manquante(s)</v>
      </c>
      <c r="V357" s="127" t="str">
        <f>IF(ISBLANK(H357)," ",IF(H357&lt;=Scenario!$C$3,0,IF(H357&lt;=Scenario!$C$5,1,IF(H357&lt;=Scenario!$C$6,2,IF(H357&lt;=Scenario!$C$7,3,IF(H357&lt;=Scenario!$C$8,4,5))))))</f>
        <v xml:space="preserve"> </v>
      </c>
      <c r="W357" s="127" t="str">
        <f>IF(ISBLANK(I357)," ",IF(I357&lt;=Scenario!$G$3,0,IF(I357&lt;=Scenario!$G$5,1,IF(I357&lt;=Scenario!$G$6,2,IF(I357&lt;=Scenario!$G$7,3,IF(I357&lt;=Scenario!$G$8,4,IF(I357&lt;=Scenario!$G$9,5,IF(I357&lt;=Scenario!$G$10,6,7))))))))</f>
        <v xml:space="preserve"> </v>
      </c>
      <c r="X357" s="12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2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27" t="e">
        <f t="shared" si="125"/>
        <v>#VALUE!</v>
      </c>
      <c r="AA357" s="127" t="e">
        <f t="shared" si="126"/>
        <v>#VALUE!</v>
      </c>
      <c r="AB357" s="126" t="e">
        <f t="shared" si="127"/>
        <v>#VALUE!</v>
      </c>
      <c r="AC357" s="73" t="str">
        <f t="shared" si="117"/>
        <v>missing data</v>
      </c>
      <c r="AD357" s="80" t="str">
        <f t="shared" si="118"/>
        <v>missing data</v>
      </c>
      <c r="AE357" s="128" t="e">
        <f t="shared" si="128"/>
        <v>#VALUE!</v>
      </c>
      <c r="AF357" s="81" t="e">
        <f t="shared" si="129"/>
        <v>#VALUE!</v>
      </c>
    </row>
    <row r="358" spans="1:32" x14ac:dyDescent="0.25">
      <c r="A358" s="114" t="s">
        <v>74</v>
      </c>
      <c r="B358" s="163"/>
      <c r="C358" s="105"/>
      <c r="D358" s="105"/>
      <c r="E358" s="104">
        <f t="shared" si="119"/>
        <v>0</v>
      </c>
      <c r="F358" s="105"/>
      <c r="G358" s="201"/>
      <c r="H358" s="201"/>
      <c r="I358" s="201"/>
      <c r="J358" s="150" t="str">
        <f t="shared" si="110"/>
        <v xml:space="preserve"> </v>
      </c>
      <c r="K358" s="145" t="str">
        <f t="shared" si="111"/>
        <v xml:space="preserve"> </v>
      </c>
      <c r="L358" s="145" t="str">
        <f t="shared" si="112"/>
        <v xml:space="preserve"> </v>
      </c>
      <c r="M358" s="145">
        <f t="shared" si="113"/>
        <v>0</v>
      </c>
      <c r="N358" s="145" t="str">
        <f t="shared" si="114"/>
        <v xml:space="preserve"> </v>
      </c>
      <c r="O358" s="145" t="str">
        <f t="shared" si="115"/>
        <v xml:space="preserve"> </v>
      </c>
      <c r="P358" s="145" t="str">
        <f t="shared" si="116"/>
        <v xml:space="preserve"> </v>
      </c>
      <c r="Q358" s="150" t="e">
        <f t="shared" si="120"/>
        <v>#VALUE!</v>
      </c>
      <c r="R358" s="145" t="e">
        <f t="shared" si="121"/>
        <v>#VALUE!</v>
      </c>
      <c r="S358" s="126" t="e">
        <f t="shared" si="122"/>
        <v>#VALUE!</v>
      </c>
      <c r="T358" s="73" t="str">
        <f t="shared" si="123"/>
        <v>donnée(s) manquante(s)</v>
      </c>
      <c r="U358" s="74" t="str">
        <f t="shared" si="124"/>
        <v>donnée(s) manquante(s)</v>
      </c>
      <c r="V358" s="127" t="str">
        <f>IF(ISBLANK(H358)," ",IF(H358&lt;=Scenario!$C$3,0,IF(H358&lt;=Scenario!$C$5,1,IF(H358&lt;=Scenario!$C$6,2,IF(H358&lt;=Scenario!$C$7,3,IF(H358&lt;=Scenario!$C$8,4,5))))))</f>
        <v xml:space="preserve"> </v>
      </c>
      <c r="W358" s="127" t="str">
        <f>IF(ISBLANK(I358)," ",IF(I358&lt;=Scenario!$G$3,0,IF(I358&lt;=Scenario!$G$5,1,IF(I358&lt;=Scenario!$G$6,2,IF(I358&lt;=Scenario!$G$7,3,IF(I358&lt;=Scenario!$G$8,4,IF(I358&lt;=Scenario!$G$9,5,IF(I358&lt;=Scenario!$G$10,6,7))))))))</f>
        <v xml:space="preserve"> </v>
      </c>
      <c r="X358" s="12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2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27" t="e">
        <f t="shared" si="125"/>
        <v>#VALUE!</v>
      </c>
      <c r="AA358" s="127" t="e">
        <f t="shared" si="126"/>
        <v>#VALUE!</v>
      </c>
      <c r="AB358" s="126" t="e">
        <f t="shared" si="127"/>
        <v>#VALUE!</v>
      </c>
      <c r="AC358" s="73" t="str">
        <f t="shared" si="117"/>
        <v>missing data</v>
      </c>
      <c r="AD358" s="80" t="str">
        <f t="shared" si="118"/>
        <v>missing data</v>
      </c>
      <c r="AE358" s="128" t="e">
        <f t="shared" si="128"/>
        <v>#VALUE!</v>
      </c>
      <c r="AF358" s="81" t="e">
        <f t="shared" si="129"/>
        <v>#VALUE!</v>
      </c>
    </row>
    <row r="359" spans="1:32" x14ac:dyDescent="0.25">
      <c r="A359" s="114" t="s">
        <v>74</v>
      </c>
      <c r="B359" s="163"/>
      <c r="C359" s="105"/>
      <c r="D359" s="105"/>
      <c r="E359" s="104">
        <f t="shared" si="119"/>
        <v>0</v>
      </c>
      <c r="F359" s="105"/>
      <c r="G359" s="201"/>
      <c r="H359" s="201"/>
      <c r="I359" s="201"/>
      <c r="J359" s="150" t="str">
        <f t="shared" si="110"/>
        <v xml:space="preserve"> </v>
      </c>
      <c r="K359" s="145" t="str">
        <f t="shared" si="111"/>
        <v xml:space="preserve"> </v>
      </c>
      <c r="L359" s="145" t="str">
        <f t="shared" si="112"/>
        <v xml:space="preserve"> </v>
      </c>
      <c r="M359" s="145">
        <f t="shared" si="113"/>
        <v>0</v>
      </c>
      <c r="N359" s="145" t="str">
        <f t="shared" si="114"/>
        <v xml:space="preserve"> </v>
      </c>
      <c r="O359" s="145" t="str">
        <f t="shared" si="115"/>
        <v xml:space="preserve"> </v>
      </c>
      <c r="P359" s="145" t="str">
        <f t="shared" si="116"/>
        <v xml:space="preserve"> </v>
      </c>
      <c r="Q359" s="150" t="e">
        <f t="shared" si="120"/>
        <v>#VALUE!</v>
      </c>
      <c r="R359" s="145" t="e">
        <f t="shared" si="121"/>
        <v>#VALUE!</v>
      </c>
      <c r="S359" s="126" t="e">
        <f t="shared" si="122"/>
        <v>#VALUE!</v>
      </c>
      <c r="T359" s="73" t="str">
        <f t="shared" si="123"/>
        <v>donnée(s) manquante(s)</v>
      </c>
      <c r="U359" s="74" t="str">
        <f t="shared" si="124"/>
        <v>donnée(s) manquante(s)</v>
      </c>
      <c r="V359" s="127" t="str">
        <f>IF(ISBLANK(H359)," ",IF(H359&lt;=Scenario!$C$3,0,IF(H359&lt;=Scenario!$C$5,1,IF(H359&lt;=Scenario!$C$6,2,IF(H359&lt;=Scenario!$C$7,3,IF(H359&lt;=Scenario!$C$8,4,5))))))</f>
        <v xml:space="preserve"> </v>
      </c>
      <c r="W359" s="127" t="str">
        <f>IF(ISBLANK(I359)," ",IF(I359&lt;=Scenario!$G$3,0,IF(I359&lt;=Scenario!$G$5,1,IF(I359&lt;=Scenario!$G$6,2,IF(I359&lt;=Scenario!$G$7,3,IF(I359&lt;=Scenario!$G$8,4,IF(I359&lt;=Scenario!$G$9,5,IF(I359&lt;=Scenario!$G$10,6,7))))))))</f>
        <v xml:space="preserve"> </v>
      </c>
      <c r="X359" s="12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2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27" t="e">
        <f t="shared" si="125"/>
        <v>#VALUE!</v>
      </c>
      <c r="AA359" s="127" t="e">
        <f t="shared" si="126"/>
        <v>#VALUE!</v>
      </c>
      <c r="AB359" s="126" t="e">
        <f t="shared" si="127"/>
        <v>#VALUE!</v>
      </c>
      <c r="AC359" s="73" t="str">
        <f t="shared" si="117"/>
        <v>missing data</v>
      </c>
      <c r="AD359" s="80" t="str">
        <f t="shared" si="118"/>
        <v>missing data</v>
      </c>
      <c r="AE359" s="128" t="e">
        <f t="shared" si="128"/>
        <v>#VALUE!</v>
      </c>
      <c r="AF359" s="81" t="e">
        <f t="shared" si="129"/>
        <v>#VALUE!</v>
      </c>
    </row>
    <row r="360" spans="1:32" x14ac:dyDescent="0.25">
      <c r="A360" s="114" t="s">
        <v>74</v>
      </c>
      <c r="B360" s="163"/>
      <c r="C360" s="105"/>
      <c r="D360" s="105"/>
      <c r="E360" s="104">
        <f t="shared" si="119"/>
        <v>0</v>
      </c>
      <c r="F360" s="105"/>
      <c r="G360" s="201"/>
      <c r="H360" s="201"/>
      <c r="I360" s="201"/>
      <c r="J360" s="150" t="str">
        <f t="shared" si="110"/>
        <v xml:space="preserve"> </v>
      </c>
      <c r="K360" s="145" t="str">
        <f t="shared" si="111"/>
        <v xml:space="preserve"> </v>
      </c>
      <c r="L360" s="145" t="str">
        <f t="shared" si="112"/>
        <v xml:space="preserve"> </v>
      </c>
      <c r="M360" s="145">
        <f t="shared" si="113"/>
        <v>0</v>
      </c>
      <c r="N360" s="145" t="str">
        <f t="shared" si="114"/>
        <v xml:space="preserve"> </v>
      </c>
      <c r="O360" s="145" t="str">
        <f t="shared" si="115"/>
        <v xml:space="preserve"> </v>
      </c>
      <c r="P360" s="145" t="str">
        <f t="shared" si="116"/>
        <v xml:space="preserve"> </v>
      </c>
      <c r="Q360" s="150" t="e">
        <f t="shared" si="120"/>
        <v>#VALUE!</v>
      </c>
      <c r="R360" s="145" t="e">
        <f t="shared" si="121"/>
        <v>#VALUE!</v>
      </c>
      <c r="S360" s="126" t="e">
        <f t="shared" si="122"/>
        <v>#VALUE!</v>
      </c>
      <c r="T360" s="73" t="str">
        <f t="shared" si="123"/>
        <v>donnée(s) manquante(s)</v>
      </c>
      <c r="U360" s="74" t="str">
        <f t="shared" si="124"/>
        <v>donnée(s) manquante(s)</v>
      </c>
      <c r="V360" s="127" t="str">
        <f>IF(ISBLANK(H360)," ",IF(H360&lt;=Scenario!$C$3,0,IF(H360&lt;=Scenario!$C$5,1,IF(H360&lt;=Scenario!$C$6,2,IF(H360&lt;=Scenario!$C$7,3,IF(H360&lt;=Scenario!$C$8,4,5))))))</f>
        <v xml:space="preserve"> </v>
      </c>
      <c r="W360" s="127" t="str">
        <f>IF(ISBLANK(I360)," ",IF(I360&lt;=Scenario!$G$3,0,IF(I360&lt;=Scenario!$G$5,1,IF(I360&lt;=Scenario!$G$6,2,IF(I360&lt;=Scenario!$G$7,3,IF(I360&lt;=Scenario!$G$8,4,IF(I360&lt;=Scenario!$G$9,5,IF(I360&lt;=Scenario!$G$10,6,7))))))))</f>
        <v xml:space="preserve"> </v>
      </c>
      <c r="X360" s="12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2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27" t="e">
        <f t="shared" si="125"/>
        <v>#VALUE!</v>
      </c>
      <c r="AA360" s="127" t="e">
        <f t="shared" si="126"/>
        <v>#VALUE!</v>
      </c>
      <c r="AB360" s="126" t="e">
        <f t="shared" si="127"/>
        <v>#VALUE!</v>
      </c>
      <c r="AC360" s="73" t="str">
        <f t="shared" si="117"/>
        <v>missing data</v>
      </c>
      <c r="AD360" s="80" t="str">
        <f t="shared" si="118"/>
        <v>missing data</v>
      </c>
      <c r="AE360" s="128" t="e">
        <f t="shared" si="128"/>
        <v>#VALUE!</v>
      </c>
      <c r="AF360" s="81" t="e">
        <f t="shared" si="129"/>
        <v>#VALUE!</v>
      </c>
    </row>
    <row r="361" spans="1:32" x14ac:dyDescent="0.25">
      <c r="A361" s="114" t="s">
        <v>74</v>
      </c>
      <c r="B361" s="163"/>
      <c r="C361" s="105"/>
      <c r="D361" s="105"/>
      <c r="E361" s="104">
        <f t="shared" si="119"/>
        <v>0</v>
      </c>
      <c r="F361" s="105"/>
      <c r="G361" s="201"/>
      <c r="H361" s="201"/>
      <c r="I361" s="201"/>
      <c r="J361" s="150" t="str">
        <f t="shared" si="110"/>
        <v xml:space="preserve"> </v>
      </c>
      <c r="K361" s="145" t="str">
        <f t="shared" si="111"/>
        <v xml:space="preserve"> </v>
      </c>
      <c r="L361" s="145" t="str">
        <f t="shared" si="112"/>
        <v xml:space="preserve"> </v>
      </c>
      <c r="M361" s="145">
        <f t="shared" si="113"/>
        <v>0</v>
      </c>
      <c r="N361" s="145" t="str">
        <f t="shared" si="114"/>
        <v xml:space="preserve"> </v>
      </c>
      <c r="O361" s="145" t="str">
        <f t="shared" si="115"/>
        <v xml:space="preserve"> </v>
      </c>
      <c r="P361" s="145" t="str">
        <f t="shared" si="116"/>
        <v xml:space="preserve"> </v>
      </c>
      <c r="Q361" s="150" t="e">
        <f t="shared" si="120"/>
        <v>#VALUE!</v>
      </c>
      <c r="R361" s="145" t="e">
        <f t="shared" si="121"/>
        <v>#VALUE!</v>
      </c>
      <c r="S361" s="126" t="e">
        <f t="shared" si="122"/>
        <v>#VALUE!</v>
      </c>
      <c r="T361" s="73" t="str">
        <f t="shared" si="123"/>
        <v>donnée(s) manquante(s)</v>
      </c>
      <c r="U361" s="74" t="str">
        <f t="shared" si="124"/>
        <v>donnée(s) manquante(s)</v>
      </c>
      <c r="V361" s="127" t="str">
        <f>IF(ISBLANK(H361)," ",IF(H361&lt;=Scenario!$C$3,0,IF(H361&lt;=Scenario!$C$5,1,IF(H361&lt;=Scenario!$C$6,2,IF(H361&lt;=Scenario!$C$7,3,IF(H361&lt;=Scenario!$C$8,4,5))))))</f>
        <v xml:space="preserve"> </v>
      </c>
      <c r="W361" s="127" t="str">
        <f>IF(ISBLANK(I361)," ",IF(I361&lt;=Scenario!$G$3,0,IF(I361&lt;=Scenario!$G$5,1,IF(I361&lt;=Scenario!$G$6,2,IF(I361&lt;=Scenario!$G$7,3,IF(I361&lt;=Scenario!$G$8,4,IF(I361&lt;=Scenario!$G$9,5,IF(I361&lt;=Scenario!$G$10,6,7))))))))</f>
        <v xml:space="preserve"> </v>
      </c>
      <c r="X361" s="12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2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27" t="e">
        <f t="shared" si="125"/>
        <v>#VALUE!</v>
      </c>
      <c r="AA361" s="127" t="e">
        <f t="shared" si="126"/>
        <v>#VALUE!</v>
      </c>
      <c r="AB361" s="126" t="e">
        <f t="shared" si="127"/>
        <v>#VALUE!</v>
      </c>
      <c r="AC361" s="73" t="str">
        <f t="shared" si="117"/>
        <v>missing data</v>
      </c>
      <c r="AD361" s="80" t="str">
        <f t="shared" si="118"/>
        <v>missing data</v>
      </c>
      <c r="AE361" s="128" t="e">
        <f t="shared" si="128"/>
        <v>#VALUE!</v>
      </c>
      <c r="AF361" s="81" t="e">
        <f t="shared" si="129"/>
        <v>#VALUE!</v>
      </c>
    </row>
    <row r="362" spans="1:32" x14ac:dyDescent="0.25">
      <c r="A362" s="114" t="s">
        <v>74</v>
      </c>
      <c r="B362" s="163"/>
      <c r="C362" s="105"/>
      <c r="D362" s="105"/>
      <c r="E362" s="104">
        <f t="shared" si="119"/>
        <v>0</v>
      </c>
      <c r="F362" s="105"/>
      <c r="G362" s="201"/>
      <c r="H362" s="201"/>
      <c r="I362" s="201"/>
      <c r="J362" s="150" t="str">
        <f t="shared" si="110"/>
        <v xml:space="preserve"> </v>
      </c>
      <c r="K362" s="145" t="str">
        <f t="shared" si="111"/>
        <v xml:space="preserve"> </v>
      </c>
      <c r="L362" s="145" t="str">
        <f t="shared" si="112"/>
        <v xml:space="preserve"> </v>
      </c>
      <c r="M362" s="145">
        <f t="shared" si="113"/>
        <v>0</v>
      </c>
      <c r="N362" s="145" t="str">
        <f t="shared" si="114"/>
        <v xml:space="preserve"> </v>
      </c>
      <c r="O362" s="145" t="str">
        <f t="shared" si="115"/>
        <v xml:space="preserve"> </v>
      </c>
      <c r="P362" s="145" t="str">
        <f t="shared" si="116"/>
        <v xml:space="preserve"> </v>
      </c>
      <c r="Q362" s="150" t="e">
        <f t="shared" si="120"/>
        <v>#VALUE!</v>
      </c>
      <c r="R362" s="145" t="e">
        <f t="shared" si="121"/>
        <v>#VALUE!</v>
      </c>
      <c r="S362" s="126" t="e">
        <f t="shared" si="122"/>
        <v>#VALUE!</v>
      </c>
      <c r="T362" s="73" t="str">
        <f t="shared" si="123"/>
        <v>donnée(s) manquante(s)</v>
      </c>
      <c r="U362" s="74" t="str">
        <f t="shared" si="124"/>
        <v>donnée(s) manquante(s)</v>
      </c>
      <c r="V362" s="127" t="str">
        <f>IF(ISBLANK(H362)," ",IF(H362&lt;=Scenario!$C$3,0,IF(H362&lt;=Scenario!$C$5,1,IF(H362&lt;=Scenario!$C$6,2,IF(H362&lt;=Scenario!$C$7,3,IF(H362&lt;=Scenario!$C$8,4,5))))))</f>
        <v xml:space="preserve"> </v>
      </c>
      <c r="W362" s="127" t="str">
        <f>IF(ISBLANK(I362)," ",IF(I362&lt;=Scenario!$G$3,0,IF(I362&lt;=Scenario!$G$5,1,IF(I362&lt;=Scenario!$G$6,2,IF(I362&lt;=Scenario!$G$7,3,IF(I362&lt;=Scenario!$G$8,4,IF(I362&lt;=Scenario!$G$9,5,IF(I362&lt;=Scenario!$G$10,6,7))))))))</f>
        <v xml:space="preserve"> </v>
      </c>
      <c r="X362" s="12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2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27" t="e">
        <f t="shared" si="125"/>
        <v>#VALUE!</v>
      </c>
      <c r="AA362" s="127" t="e">
        <f t="shared" si="126"/>
        <v>#VALUE!</v>
      </c>
      <c r="AB362" s="126" t="e">
        <f t="shared" si="127"/>
        <v>#VALUE!</v>
      </c>
      <c r="AC362" s="73" t="str">
        <f t="shared" si="117"/>
        <v>missing data</v>
      </c>
      <c r="AD362" s="80" t="str">
        <f t="shared" si="118"/>
        <v>missing data</v>
      </c>
      <c r="AE362" s="128" t="e">
        <f t="shared" si="128"/>
        <v>#VALUE!</v>
      </c>
      <c r="AF362" s="81" t="e">
        <f t="shared" si="129"/>
        <v>#VALUE!</v>
      </c>
    </row>
    <row r="363" spans="1:32" x14ac:dyDescent="0.25">
      <c r="A363" s="114" t="s">
        <v>74</v>
      </c>
      <c r="B363" s="163"/>
      <c r="C363" s="105"/>
      <c r="D363" s="105"/>
      <c r="E363" s="104">
        <f t="shared" si="119"/>
        <v>0</v>
      </c>
      <c r="F363" s="105"/>
      <c r="G363" s="201"/>
      <c r="H363" s="201"/>
      <c r="I363" s="201"/>
      <c r="J363" s="150" t="str">
        <f t="shared" si="110"/>
        <v xml:space="preserve"> </v>
      </c>
      <c r="K363" s="145" t="str">
        <f t="shared" si="111"/>
        <v xml:space="preserve"> </v>
      </c>
      <c r="L363" s="145" t="str">
        <f t="shared" si="112"/>
        <v xml:space="preserve"> </v>
      </c>
      <c r="M363" s="145">
        <f t="shared" si="113"/>
        <v>0</v>
      </c>
      <c r="N363" s="145" t="str">
        <f t="shared" si="114"/>
        <v xml:space="preserve"> </v>
      </c>
      <c r="O363" s="145" t="str">
        <f t="shared" si="115"/>
        <v xml:space="preserve"> </v>
      </c>
      <c r="P363" s="145" t="str">
        <f t="shared" si="116"/>
        <v xml:space="preserve"> </v>
      </c>
      <c r="Q363" s="150" t="e">
        <f t="shared" si="120"/>
        <v>#VALUE!</v>
      </c>
      <c r="R363" s="145" t="e">
        <f t="shared" si="121"/>
        <v>#VALUE!</v>
      </c>
      <c r="S363" s="126" t="e">
        <f t="shared" si="122"/>
        <v>#VALUE!</v>
      </c>
      <c r="T363" s="73" t="str">
        <f t="shared" si="123"/>
        <v>donnée(s) manquante(s)</v>
      </c>
      <c r="U363" s="74" t="str">
        <f t="shared" si="124"/>
        <v>donnée(s) manquante(s)</v>
      </c>
      <c r="V363" s="127" t="str">
        <f>IF(ISBLANK(H363)," ",IF(H363&lt;=Scenario!$C$3,0,IF(H363&lt;=Scenario!$C$5,1,IF(H363&lt;=Scenario!$C$6,2,IF(H363&lt;=Scenario!$C$7,3,IF(H363&lt;=Scenario!$C$8,4,5))))))</f>
        <v xml:space="preserve"> </v>
      </c>
      <c r="W363" s="127" t="str">
        <f>IF(ISBLANK(I363)," ",IF(I363&lt;=Scenario!$G$3,0,IF(I363&lt;=Scenario!$G$5,1,IF(I363&lt;=Scenario!$G$6,2,IF(I363&lt;=Scenario!$G$7,3,IF(I363&lt;=Scenario!$G$8,4,IF(I363&lt;=Scenario!$G$9,5,IF(I363&lt;=Scenario!$G$10,6,7))))))))</f>
        <v xml:space="preserve"> </v>
      </c>
      <c r="X363" s="12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2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27" t="e">
        <f t="shared" si="125"/>
        <v>#VALUE!</v>
      </c>
      <c r="AA363" s="127" t="e">
        <f t="shared" si="126"/>
        <v>#VALUE!</v>
      </c>
      <c r="AB363" s="126" t="e">
        <f t="shared" si="127"/>
        <v>#VALUE!</v>
      </c>
      <c r="AC363" s="73" t="str">
        <f t="shared" si="117"/>
        <v>missing data</v>
      </c>
      <c r="AD363" s="80" t="str">
        <f t="shared" si="118"/>
        <v>missing data</v>
      </c>
      <c r="AE363" s="128" t="e">
        <f t="shared" si="128"/>
        <v>#VALUE!</v>
      </c>
      <c r="AF363" s="81" t="e">
        <f t="shared" si="129"/>
        <v>#VALUE!</v>
      </c>
    </row>
    <row r="364" spans="1:32" x14ac:dyDescent="0.25">
      <c r="A364" s="114" t="s">
        <v>74</v>
      </c>
      <c r="B364" s="163"/>
      <c r="C364" s="105"/>
      <c r="D364" s="105"/>
      <c r="E364" s="104">
        <f t="shared" si="119"/>
        <v>0</v>
      </c>
      <c r="F364" s="105"/>
      <c r="G364" s="201"/>
      <c r="H364" s="201"/>
      <c r="I364" s="201"/>
      <c r="J364" s="150" t="str">
        <f t="shared" si="110"/>
        <v xml:space="preserve"> </v>
      </c>
      <c r="K364" s="145" t="str">
        <f t="shared" si="111"/>
        <v xml:space="preserve"> </v>
      </c>
      <c r="L364" s="145" t="str">
        <f t="shared" si="112"/>
        <v xml:space="preserve"> </v>
      </c>
      <c r="M364" s="145">
        <f t="shared" si="113"/>
        <v>0</v>
      </c>
      <c r="N364" s="145" t="str">
        <f t="shared" si="114"/>
        <v xml:space="preserve"> </v>
      </c>
      <c r="O364" s="145" t="str">
        <f t="shared" si="115"/>
        <v xml:space="preserve"> </v>
      </c>
      <c r="P364" s="145" t="str">
        <f t="shared" si="116"/>
        <v xml:space="preserve"> </v>
      </c>
      <c r="Q364" s="150" t="e">
        <f t="shared" si="120"/>
        <v>#VALUE!</v>
      </c>
      <c r="R364" s="145" t="e">
        <f t="shared" si="121"/>
        <v>#VALUE!</v>
      </c>
      <c r="S364" s="126" t="e">
        <f t="shared" si="122"/>
        <v>#VALUE!</v>
      </c>
      <c r="T364" s="73" t="str">
        <f t="shared" si="123"/>
        <v>donnée(s) manquante(s)</v>
      </c>
      <c r="U364" s="74" t="str">
        <f t="shared" si="124"/>
        <v>donnée(s) manquante(s)</v>
      </c>
      <c r="V364" s="127" t="str">
        <f>IF(ISBLANK(H364)," ",IF(H364&lt;=Scenario!$C$3,0,IF(H364&lt;=Scenario!$C$5,1,IF(H364&lt;=Scenario!$C$6,2,IF(H364&lt;=Scenario!$C$7,3,IF(H364&lt;=Scenario!$C$8,4,5))))))</f>
        <v xml:space="preserve"> </v>
      </c>
      <c r="W364" s="127" t="str">
        <f>IF(ISBLANK(I364)," ",IF(I364&lt;=Scenario!$G$3,0,IF(I364&lt;=Scenario!$G$5,1,IF(I364&lt;=Scenario!$G$6,2,IF(I364&lt;=Scenario!$G$7,3,IF(I364&lt;=Scenario!$G$8,4,IF(I364&lt;=Scenario!$G$9,5,IF(I364&lt;=Scenario!$G$10,6,7))))))))</f>
        <v xml:space="preserve"> </v>
      </c>
      <c r="X364" s="12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2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27" t="e">
        <f t="shared" si="125"/>
        <v>#VALUE!</v>
      </c>
      <c r="AA364" s="127" t="e">
        <f t="shared" si="126"/>
        <v>#VALUE!</v>
      </c>
      <c r="AB364" s="126" t="e">
        <f t="shared" si="127"/>
        <v>#VALUE!</v>
      </c>
      <c r="AC364" s="73" t="str">
        <f t="shared" si="117"/>
        <v>missing data</v>
      </c>
      <c r="AD364" s="80" t="str">
        <f t="shared" si="118"/>
        <v>missing data</v>
      </c>
      <c r="AE364" s="128" t="e">
        <f t="shared" si="128"/>
        <v>#VALUE!</v>
      </c>
      <c r="AF364" s="81" t="e">
        <f t="shared" si="129"/>
        <v>#VALUE!</v>
      </c>
    </row>
    <row r="365" spans="1:32" x14ac:dyDescent="0.25">
      <c r="A365" s="114" t="s">
        <v>74</v>
      </c>
      <c r="B365" s="163"/>
      <c r="C365" s="105"/>
      <c r="D365" s="105"/>
      <c r="E365" s="104">
        <f t="shared" si="119"/>
        <v>0</v>
      </c>
      <c r="F365" s="105"/>
      <c r="G365" s="201"/>
      <c r="H365" s="201"/>
      <c r="I365" s="201"/>
      <c r="J365" s="150" t="str">
        <f t="shared" si="110"/>
        <v xml:space="preserve"> </v>
      </c>
      <c r="K365" s="145" t="str">
        <f t="shared" si="111"/>
        <v xml:space="preserve"> </v>
      </c>
      <c r="L365" s="145" t="str">
        <f t="shared" si="112"/>
        <v xml:space="preserve"> </v>
      </c>
      <c r="M365" s="145">
        <f t="shared" si="113"/>
        <v>0</v>
      </c>
      <c r="N365" s="145" t="str">
        <f t="shared" si="114"/>
        <v xml:space="preserve"> </v>
      </c>
      <c r="O365" s="145" t="str">
        <f t="shared" si="115"/>
        <v xml:space="preserve"> </v>
      </c>
      <c r="P365" s="145" t="str">
        <f t="shared" si="116"/>
        <v xml:space="preserve"> </v>
      </c>
      <c r="Q365" s="150" t="e">
        <f t="shared" si="120"/>
        <v>#VALUE!</v>
      </c>
      <c r="R365" s="145" t="e">
        <f t="shared" si="121"/>
        <v>#VALUE!</v>
      </c>
      <c r="S365" s="126" t="e">
        <f t="shared" si="122"/>
        <v>#VALUE!</v>
      </c>
      <c r="T365" s="73" t="str">
        <f t="shared" si="123"/>
        <v>donnée(s) manquante(s)</v>
      </c>
      <c r="U365" s="74" t="str">
        <f t="shared" si="124"/>
        <v>donnée(s) manquante(s)</v>
      </c>
      <c r="V365" s="127" t="str">
        <f>IF(ISBLANK(H365)," ",IF(H365&lt;=Scenario!$C$3,0,IF(H365&lt;=Scenario!$C$5,1,IF(H365&lt;=Scenario!$C$6,2,IF(H365&lt;=Scenario!$C$7,3,IF(H365&lt;=Scenario!$C$8,4,5))))))</f>
        <v xml:space="preserve"> </v>
      </c>
      <c r="W365" s="127" t="str">
        <f>IF(ISBLANK(I365)," ",IF(I365&lt;=Scenario!$G$3,0,IF(I365&lt;=Scenario!$G$5,1,IF(I365&lt;=Scenario!$G$6,2,IF(I365&lt;=Scenario!$G$7,3,IF(I365&lt;=Scenario!$G$8,4,IF(I365&lt;=Scenario!$G$9,5,IF(I365&lt;=Scenario!$G$10,6,7))))))))</f>
        <v xml:space="preserve"> </v>
      </c>
      <c r="X365" s="12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2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27" t="e">
        <f t="shared" si="125"/>
        <v>#VALUE!</v>
      </c>
      <c r="AA365" s="127" t="e">
        <f t="shared" si="126"/>
        <v>#VALUE!</v>
      </c>
      <c r="AB365" s="126" t="e">
        <f t="shared" si="127"/>
        <v>#VALUE!</v>
      </c>
      <c r="AC365" s="73" t="str">
        <f t="shared" si="117"/>
        <v>missing data</v>
      </c>
      <c r="AD365" s="80" t="str">
        <f t="shared" si="118"/>
        <v>missing data</v>
      </c>
      <c r="AE365" s="128" t="e">
        <f t="shared" si="128"/>
        <v>#VALUE!</v>
      </c>
      <c r="AF365" s="81" t="e">
        <f t="shared" si="129"/>
        <v>#VALUE!</v>
      </c>
    </row>
    <row r="366" spans="1:32" x14ac:dyDescent="0.25">
      <c r="A366" s="114" t="s">
        <v>74</v>
      </c>
      <c r="B366" s="163"/>
      <c r="C366" s="105"/>
      <c r="D366" s="105"/>
      <c r="E366" s="104">
        <f t="shared" si="119"/>
        <v>0</v>
      </c>
      <c r="F366" s="105"/>
      <c r="G366" s="201"/>
      <c r="H366" s="201"/>
      <c r="I366" s="201"/>
      <c r="J366" s="150" t="str">
        <f t="shared" si="110"/>
        <v xml:space="preserve"> </v>
      </c>
      <c r="K366" s="145" t="str">
        <f t="shared" si="111"/>
        <v xml:space="preserve"> </v>
      </c>
      <c r="L366" s="145" t="str">
        <f t="shared" si="112"/>
        <v xml:space="preserve"> </v>
      </c>
      <c r="M366" s="145">
        <f t="shared" si="113"/>
        <v>0</v>
      </c>
      <c r="N366" s="145" t="str">
        <f t="shared" si="114"/>
        <v xml:space="preserve"> </v>
      </c>
      <c r="O366" s="145" t="str">
        <f t="shared" si="115"/>
        <v xml:space="preserve"> </v>
      </c>
      <c r="P366" s="145" t="str">
        <f t="shared" si="116"/>
        <v xml:space="preserve"> </v>
      </c>
      <c r="Q366" s="150" t="e">
        <f t="shared" si="120"/>
        <v>#VALUE!</v>
      </c>
      <c r="R366" s="145" t="e">
        <f t="shared" si="121"/>
        <v>#VALUE!</v>
      </c>
      <c r="S366" s="126" t="e">
        <f t="shared" si="122"/>
        <v>#VALUE!</v>
      </c>
      <c r="T366" s="73" t="str">
        <f t="shared" si="123"/>
        <v>donnée(s) manquante(s)</v>
      </c>
      <c r="U366" s="74" t="str">
        <f t="shared" si="124"/>
        <v>donnée(s) manquante(s)</v>
      </c>
      <c r="V366" s="127" t="str">
        <f>IF(ISBLANK(H366)," ",IF(H366&lt;=Scenario!$C$3,0,IF(H366&lt;=Scenario!$C$5,1,IF(H366&lt;=Scenario!$C$6,2,IF(H366&lt;=Scenario!$C$7,3,IF(H366&lt;=Scenario!$C$8,4,5))))))</f>
        <v xml:space="preserve"> </v>
      </c>
      <c r="W366" s="127" t="str">
        <f>IF(ISBLANK(I366)," ",IF(I366&lt;=Scenario!$G$3,0,IF(I366&lt;=Scenario!$G$5,1,IF(I366&lt;=Scenario!$G$6,2,IF(I366&lt;=Scenario!$G$7,3,IF(I366&lt;=Scenario!$G$8,4,IF(I366&lt;=Scenario!$G$9,5,IF(I366&lt;=Scenario!$G$10,6,7))))))))</f>
        <v xml:space="preserve"> </v>
      </c>
      <c r="X366" s="12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2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27" t="e">
        <f t="shared" si="125"/>
        <v>#VALUE!</v>
      </c>
      <c r="AA366" s="127" t="e">
        <f t="shared" si="126"/>
        <v>#VALUE!</v>
      </c>
      <c r="AB366" s="126" t="e">
        <f t="shared" si="127"/>
        <v>#VALUE!</v>
      </c>
      <c r="AC366" s="73" t="str">
        <f t="shared" si="117"/>
        <v>missing data</v>
      </c>
      <c r="AD366" s="80" t="str">
        <f t="shared" si="118"/>
        <v>missing data</v>
      </c>
      <c r="AE366" s="128" t="e">
        <f t="shared" si="128"/>
        <v>#VALUE!</v>
      </c>
      <c r="AF366" s="81" t="e">
        <f t="shared" si="129"/>
        <v>#VALUE!</v>
      </c>
    </row>
    <row r="367" spans="1:32" x14ac:dyDescent="0.25">
      <c r="A367" s="114" t="s">
        <v>74</v>
      </c>
      <c r="B367" s="163"/>
      <c r="C367" s="105"/>
      <c r="D367" s="105"/>
      <c r="E367" s="104">
        <f t="shared" si="119"/>
        <v>0</v>
      </c>
      <c r="F367" s="105"/>
      <c r="G367" s="201"/>
      <c r="H367" s="201"/>
      <c r="I367" s="201"/>
      <c r="J367" s="150" t="str">
        <f t="shared" si="110"/>
        <v xml:space="preserve"> </v>
      </c>
      <c r="K367" s="145" t="str">
        <f t="shared" si="111"/>
        <v xml:space="preserve"> </v>
      </c>
      <c r="L367" s="145" t="str">
        <f t="shared" si="112"/>
        <v xml:space="preserve"> </v>
      </c>
      <c r="M367" s="145">
        <f t="shared" si="113"/>
        <v>0</v>
      </c>
      <c r="N367" s="145" t="str">
        <f t="shared" si="114"/>
        <v xml:space="preserve"> </v>
      </c>
      <c r="O367" s="145" t="str">
        <f t="shared" si="115"/>
        <v xml:space="preserve"> </v>
      </c>
      <c r="P367" s="145" t="str">
        <f t="shared" si="116"/>
        <v xml:space="preserve"> </v>
      </c>
      <c r="Q367" s="150" t="e">
        <f t="shared" si="120"/>
        <v>#VALUE!</v>
      </c>
      <c r="R367" s="145" t="e">
        <f t="shared" si="121"/>
        <v>#VALUE!</v>
      </c>
      <c r="S367" s="126" t="e">
        <f t="shared" si="122"/>
        <v>#VALUE!</v>
      </c>
      <c r="T367" s="73" t="str">
        <f t="shared" si="123"/>
        <v>donnée(s) manquante(s)</v>
      </c>
      <c r="U367" s="74" t="str">
        <f t="shared" si="124"/>
        <v>donnée(s) manquante(s)</v>
      </c>
      <c r="V367" s="127" t="str">
        <f>IF(ISBLANK(H367)," ",IF(H367&lt;=Scenario!$C$3,0,IF(H367&lt;=Scenario!$C$5,1,IF(H367&lt;=Scenario!$C$6,2,IF(H367&lt;=Scenario!$C$7,3,IF(H367&lt;=Scenario!$C$8,4,5))))))</f>
        <v xml:space="preserve"> </v>
      </c>
      <c r="W367" s="127" t="str">
        <f>IF(ISBLANK(I367)," ",IF(I367&lt;=Scenario!$G$3,0,IF(I367&lt;=Scenario!$G$5,1,IF(I367&lt;=Scenario!$G$6,2,IF(I367&lt;=Scenario!$G$7,3,IF(I367&lt;=Scenario!$G$8,4,IF(I367&lt;=Scenario!$G$9,5,IF(I367&lt;=Scenario!$G$10,6,7))))))))</f>
        <v xml:space="preserve"> </v>
      </c>
      <c r="X367" s="12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2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27" t="e">
        <f t="shared" si="125"/>
        <v>#VALUE!</v>
      </c>
      <c r="AA367" s="127" t="e">
        <f t="shared" si="126"/>
        <v>#VALUE!</v>
      </c>
      <c r="AB367" s="126" t="e">
        <f t="shared" si="127"/>
        <v>#VALUE!</v>
      </c>
      <c r="AC367" s="73" t="str">
        <f t="shared" si="117"/>
        <v>missing data</v>
      </c>
      <c r="AD367" s="80" t="str">
        <f t="shared" si="118"/>
        <v>missing data</v>
      </c>
      <c r="AE367" s="128" t="e">
        <f t="shared" si="128"/>
        <v>#VALUE!</v>
      </c>
      <c r="AF367" s="81" t="e">
        <f t="shared" si="129"/>
        <v>#VALUE!</v>
      </c>
    </row>
    <row r="368" spans="1:32" x14ac:dyDescent="0.25">
      <c r="A368" s="114" t="s">
        <v>74</v>
      </c>
      <c r="B368" s="163"/>
      <c r="C368" s="105"/>
      <c r="D368" s="105"/>
      <c r="E368" s="104">
        <f t="shared" si="119"/>
        <v>0</v>
      </c>
      <c r="F368" s="105"/>
      <c r="G368" s="201"/>
      <c r="H368" s="201"/>
      <c r="I368" s="201"/>
      <c r="J368" s="150" t="str">
        <f t="shared" si="110"/>
        <v xml:space="preserve"> </v>
      </c>
      <c r="K368" s="145" t="str">
        <f t="shared" si="111"/>
        <v xml:space="preserve"> </v>
      </c>
      <c r="L368" s="145" t="str">
        <f t="shared" si="112"/>
        <v xml:space="preserve"> </v>
      </c>
      <c r="M368" s="145">
        <f t="shared" si="113"/>
        <v>0</v>
      </c>
      <c r="N368" s="145" t="str">
        <f t="shared" si="114"/>
        <v xml:space="preserve"> </v>
      </c>
      <c r="O368" s="145" t="str">
        <f t="shared" si="115"/>
        <v xml:space="preserve"> </v>
      </c>
      <c r="P368" s="145" t="str">
        <f t="shared" si="116"/>
        <v xml:space="preserve"> </v>
      </c>
      <c r="Q368" s="150" t="e">
        <f t="shared" si="120"/>
        <v>#VALUE!</v>
      </c>
      <c r="R368" s="145" t="e">
        <f t="shared" si="121"/>
        <v>#VALUE!</v>
      </c>
      <c r="S368" s="126" t="e">
        <f t="shared" si="122"/>
        <v>#VALUE!</v>
      </c>
      <c r="T368" s="73" t="str">
        <f t="shared" si="123"/>
        <v>donnée(s) manquante(s)</v>
      </c>
      <c r="U368" s="74" t="str">
        <f t="shared" si="124"/>
        <v>donnée(s) manquante(s)</v>
      </c>
      <c r="V368" s="127" t="str">
        <f>IF(ISBLANK(H368)," ",IF(H368&lt;=Scenario!$C$3,0,IF(H368&lt;=Scenario!$C$5,1,IF(H368&lt;=Scenario!$C$6,2,IF(H368&lt;=Scenario!$C$7,3,IF(H368&lt;=Scenario!$C$8,4,5))))))</f>
        <v xml:space="preserve"> </v>
      </c>
      <c r="W368" s="127" t="str">
        <f>IF(ISBLANK(I368)," ",IF(I368&lt;=Scenario!$G$3,0,IF(I368&lt;=Scenario!$G$5,1,IF(I368&lt;=Scenario!$G$6,2,IF(I368&lt;=Scenario!$G$7,3,IF(I368&lt;=Scenario!$G$8,4,IF(I368&lt;=Scenario!$G$9,5,IF(I368&lt;=Scenario!$G$10,6,7))))))))</f>
        <v xml:space="preserve"> </v>
      </c>
      <c r="X368" s="12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2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27" t="e">
        <f t="shared" si="125"/>
        <v>#VALUE!</v>
      </c>
      <c r="AA368" s="127" t="e">
        <f t="shared" si="126"/>
        <v>#VALUE!</v>
      </c>
      <c r="AB368" s="126" t="e">
        <f t="shared" si="127"/>
        <v>#VALUE!</v>
      </c>
      <c r="AC368" s="73" t="str">
        <f t="shared" si="117"/>
        <v>missing data</v>
      </c>
      <c r="AD368" s="80" t="str">
        <f t="shared" si="118"/>
        <v>missing data</v>
      </c>
      <c r="AE368" s="128" t="e">
        <f t="shared" si="128"/>
        <v>#VALUE!</v>
      </c>
      <c r="AF368" s="81" t="e">
        <f t="shared" si="129"/>
        <v>#VALUE!</v>
      </c>
    </row>
    <row r="369" spans="1:32" x14ac:dyDescent="0.25">
      <c r="A369" s="114" t="s">
        <v>74</v>
      </c>
      <c r="B369" s="163"/>
      <c r="C369" s="105"/>
      <c r="D369" s="105"/>
      <c r="E369" s="104">
        <f t="shared" si="119"/>
        <v>0</v>
      </c>
      <c r="F369" s="105"/>
      <c r="G369" s="201"/>
      <c r="H369" s="201"/>
      <c r="I369" s="201"/>
      <c r="J369" s="150" t="str">
        <f t="shared" si="110"/>
        <v xml:space="preserve"> </v>
      </c>
      <c r="K369" s="145" t="str">
        <f t="shared" si="111"/>
        <v xml:space="preserve"> </v>
      </c>
      <c r="L369" s="145" t="str">
        <f t="shared" si="112"/>
        <v xml:space="preserve"> </v>
      </c>
      <c r="M369" s="145">
        <f t="shared" si="113"/>
        <v>0</v>
      </c>
      <c r="N369" s="145" t="str">
        <f t="shared" si="114"/>
        <v xml:space="preserve"> </v>
      </c>
      <c r="O369" s="145" t="str">
        <f t="shared" si="115"/>
        <v xml:space="preserve"> </v>
      </c>
      <c r="P369" s="145" t="str">
        <f t="shared" si="116"/>
        <v xml:space="preserve"> </v>
      </c>
      <c r="Q369" s="150" t="e">
        <f t="shared" si="120"/>
        <v>#VALUE!</v>
      </c>
      <c r="R369" s="145" t="e">
        <f t="shared" si="121"/>
        <v>#VALUE!</v>
      </c>
      <c r="S369" s="126" t="e">
        <f t="shared" si="122"/>
        <v>#VALUE!</v>
      </c>
      <c r="T369" s="73" t="str">
        <f t="shared" si="123"/>
        <v>donnée(s) manquante(s)</v>
      </c>
      <c r="U369" s="74" t="str">
        <f t="shared" si="124"/>
        <v>donnée(s) manquante(s)</v>
      </c>
      <c r="V369" s="127" t="str">
        <f>IF(ISBLANK(H369)," ",IF(H369&lt;=Scenario!$C$3,0,IF(H369&lt;=Scenario!$C$5,1,IF(H369&lt;=Scenario!$C$6,2,IF(H369&lt;=Scenario!$C$7,3,IF(H369&lt;=Scenario!$C$8,4,5))))))</f>
        <v xml:space="preserve"> </v>
      </c>
      <c r="W369" s="127" t="str">
        <f>IF(ISBLANK(I369)," ",IF(I369&lt;=Scenario!$G$3,0,IF(I369&lt;=Scenario!$G$5,1,IF(I369&lt;=Scenario!$G$6,2,IF(I369&lt;=Scenario!$G$7,3,IF(I369&lt;=Scenario!$G$8,4,IF(I369&lt;=Scenario!$G$9,5,IF(I369&lt;=Scenario!$G$10,6,7))))))))</f>
        <v xml:space="preserve"> </v>
      </c>
      <c r="X369" s="12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2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27" t="e">
        <f t="shared" si="125"/>
        <v>#VALUE!</v>
      </c>
      <c r="AA369" s="127" t="e">
        <f t="shared" si="126"/>
        <v>#VALUE!</v>
      </c>
      <c r="AB369" s="126" t="e">
        <f t="shared" si="127"/>
        <v>#VALUE!</v>
      </c>
      <c r="AC369" s="73" t="str">
        <f t="shared" si="117"/>
        <v>missing data</v>
      </c>
      <c r="AD369" s="80" t="str">
        <f t="shared" si="118"/>
        <v>missing data</v>
      </c>
      <c r="AE369" s="128" t="e">
        <f t="shared" si="128"/>
        <v>#VALUE!</v>
      </c>
      <c r="AF369" s="81" t="e">
        <f t="shared" si="129"/>
        <v>#VALUE!</v>
      </c>
    </row>
    <row r="370" spans="1:32" x14ac:dyDescent="0.25">
      <c r="A370" s="114" t="s">
        <v>74</v>
      </c>
      <c r="B370" s="163"/>
      <c r="C370" s="105"/>
      <c r="D370" s="105"/>
      <c r="E370" s="104">
        <f t="shared" si="119"/>
        <v>0</v>
      </c>
      <c r="F370" s="105"/>
      <c r="G370" s="201"/>
      <c r="H370" s="201"/>
      <c r="I370" s="201"/>
      <c r="J370" s="150" t="str">
        <f t="shared" si="110"/>
        <v xml:space="preserve"> </v>
      </c>
      <c r="K370" s="145" t="str">
        <f t="shared" si="111"/>
        <v xml:space="preserve"> </v>
      </c>
      <c r="L370" s="145" t="str">
        <f t="shared" si="112"/>
        <v xml:space="preserve"> </v>
      </c>
      <c r="M370" s="145">
        <f t="shared" si="113"/>
        <v>0</v>
      </c>
      <c r="N370" s="145" t="str">
        <f t="shared" si="114"/>
        <v xml:space="preserve"> </v>
      </c>
      <c r="O370" s="145" t="str">
        <f t="shared" si="115"/>
        <v xml:space="preserve"> </v>
      </c>
      <c r="P370" s="145" t="str">
        <f t="shared" si="116"/>
        <v xml:space="preserve"> </v>
      </c>
      <c r="Q370" s="150" t="e">
        <f t="shared" si="120"/>
        <v>#VALUE!</v>
      </c>
      <c r="R370" s="145" t="e">
        <f t="shared" si="121"/>
        <v>#VALUE!</v>
      </c>
      <c r="S370" s="126" t="e">
        <f t="shared" si="122"/>
        <v>#VALUE!</v>
      </c>
      <c r="T370" s="73" t="str">
        <f t="shared" si="123"/>
        <v>donnée(s) manquante(s)</v>
      </c>
      <c r="U370" s="74" t="str">
        <f t="shared" si="124"/>
        <v>donnée(s) manquante(s)</v>
      </c>
      <c r="V370" s="127" t="str">
        <f>IF(ISBLANK(H370)," ",IF(H370&lt;=Scenario!$C$3,0,IF(H370&lt;=Scenario!$C$5,1,IF(H370&lt;=Scenario!$C$6,2,IF(H370&lt;=Scenario!$C$7,3,IF(H370&lt;=Scenario!$C$8,4,5))))))</f>
        <v xml:space="preserve"> </v>
      </c>
      <c r="W370" s="127" t="str">
        <f>IF(ISBLANK(I370)," ",IF(I370&lt;=Scenario!$G$3,0,IF(I370&lt;=Scenario!$G$5,1,IF(I370&lt;=Scenario!$G$6,2,IF(I370&lt;=Scenario!$G$7,3,IF(I370&lt;=Scenario!$G$8,4,IF(I370&lt;=Scenario!$G$9,5,IF(I370&lt;=Scenario!$G$10,6,7))))))))</f>
        <v xml:space="preserve"> </v>
      </c>
      <c r="X370" s="12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2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27" t="e">
        <f t="shared" si="125"/>
        <v>#VALUE!</v>
      </c>
      <c r="AA370" s="127" t="e">
        <f t="shared" si="126"/>
        <v>#VALUE!</v>
      </c>
      <c r="AB370" s="126" t="e">
        <f t="shared" si="127"/>
        <v>#VALUE!</v>
      </c>
      <c r="AC370" s="73" t="str">
        <f t="shared" si="117"/>
        <v>missing data</v>
      </c>
      <c r="AD370" s="80" t="str">
        <f t="shared" si="118"/>
        <v>missing data</v>
      </c>
      <c r="AE370" s="128" t="e">
        <f t="shared" si="128"/>
        <v>#VALUE!</v>
      </c>
      <c r="AF370" s="81" t="e">
        <f t="shared" si="129"/>
        <v>#VALUE!</v>
      </c>
    </row>
    <row r="371" spans="1:32" x14ac:dyDescent="0.25">
      <c r="A371" s="114" t="s">
        <v>74</v>
      </c>
      <c r="B371" s="163"/>
      <c r="C371" s="105"/>
      <c r="D371" s="105"/>
      <c r="E371" s="104">
        <f t="shared" si="119"/>
        <v>0</v>
      </c>
      <c r="F371" s="105"/>
      <c r="G371" s="201"/>
      <c r="H371" s="201"/>
      <c r="I371" s="201"/>
      <c r="J371" s="150" t="str">
        <f t="shared" si="110"/>
        <v xml:space="preserve"> </v>
      </c>
      <c r="K371" s="145" t="str">
        <f t="shared" si="111"/>
        <v xml:space="preserve"> </v>
      </c>
      <c r="L371" s="145" t="str">
        <f t="shared" si="112"/>
        <v xml:space="preserve"> </v>
      </c>
      <c r="M371" s="145">
        <f t="shared" si="113"/>
        <v>0</v>
      </c>
      <c r="N371" s="145" t="str">
        <f t="shared" si="114"/>
        <v xml:space="preserve"> </v>
      </c>
      <c r="O371" s="145" t="str">
        <f t="shared" si="115"/>
        <v xml:space="preserve"> </v>
      </c>
      <c r="P371" s="145" t="str">
        <f t="shared" si="116"/>
        <v xml:space="preserve"> </v>
      </c>
      <c r="Q371" s="150" t="e">
        <f t="shared" si="120"/>
        <v>#VALUE!</v>
      </c>
      <c r="R371" s="145" t="e">
        <f t="shared" si="121"/>
        <v>#VALUE!</v>
      </c>
      <c r="S371" s="126" t="e">
        <f t="shared" si="122"/>
        <v>#VALUE!</v>
      </c>
      <c r="T371" s="73" t="str">
        <f t="shared" si="123"/>
        <v>donnée(s) manquante(s)</v>
      </c>
      <c r="U371" s="74" t="str">
        <f t="shared" si="124"/>
        <v>donnée(s) manquante(s)</v>
      </c>
      <c r="V371" s="127" t="str">
        <f>IF(ISBLANK(H371)," ",IF(H371&lt;=Scenario!$C$3,0,IF(H371&lt;=Scenario!$C$5,1,IF(H371&lt;=Scenario!$C$6,2,IF(H371&lt;=Scenario!$C$7,3,IF(H371&lt;=Scenario!$C$8,4,5))))))</f>
        <v xml:space="preserve"> </v>
      </c>
      <c r="W371" s="127" t="str">
        <f>IF(ISBLANK(I371)," ",IF(I371&lt;=Scenario!$G$3,0,IF(I371&lt;=Scenario!$G$5,1,IF(I371&lt;=Scenario!$G$6,2,IF(I371&lt;=Scenario!$G$7,3,IF(I371&lt;=Scenario!$G$8,4,IF(I371&lt;=Scenario!$G$9,5,IF(I371&lt;=Scenario!$G$10,6,7))))))))</f>
        <v xml:space="preserve"> </v>
      </c>
      <c r="X371" s="12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2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27" t="e">
        <f t="shared" si="125"/>
        <v>#VALUE!</v>
      </c>
      <c r="AA371" s="127" t="e">
        <f t="shared" si="126"/>
        <v>#VALUE!</v>
      </c>
      <c r="AB371" s="126" t="e">
        <f t="shared" si="127"/>
        <v>#VALUE!</v>
      </c>
      <c r="AC371" s="73" t="str">
        <f t="shared" si="117"/>
        <v>missing data</v>
      </c>
      <c r="AD371" s="80" t="str">
        <f t="shared" si="118"/>
        <v>missing data</v>
      </c>
      <c r="AE371" s="128" t="e">
        <f t="shared" si="128"/>
        <v>#VALUE!</v>
      </c>
      <c r="AF371" s="81" t="e">
        <f t="shared" si="129"/>
        <v>#VALUE!</v>
      </c>
    </row>
    <row r="372" spans="1:32" x14ac:dyDescent="0.25">
      <c r="A372" s="114" t="s">
        <v>74</v>
      </c>
      <c r="B372" s="163"/>
      <c r="C372" s="105"/>
      <c r="D372" s="105"/>
      <c r="E372" s="104">
        <f t="shared" si="119"/>
        <v>0</v>
      </c>
      <c r="F372" s="105"/>
      <c r="G372" s="201"/>
      <c r="H372" s="201"/>
      <c r="I372" s="201"/>
      <c r="J372" s="150" t="str">
        <f t="shared" si="110"/>
        <v xml:space="preserve"> </v>
      </c>
      <c r="K372" s="145" t="str">
        <f t="shared" si="111"/>
        <v xml:space="preserve"> </v>
      </c>
      <c r="L372" s="145" t="str">
        <f t="shared" si="112"/>
        <v xml:space="preserve"> </v>
      </c>
      <c r="M372" s="145">
        <f t="shared" si="113"/>
        <v>0</v>
      </c>
      <c r="N372" s="145" t="str">
        <f t="shared" si="114"/>
        <v xml:space="preserve"> </v>
      </c>
      <c r="O372" s="145" t="str">
        <f t="shared" si="115"/>
        <v xml:space="preserve"> </v>
      </c>
      <c r="P372" s="145" t="str">
        <f t="shared" si="116"/>
        <v xml:space="preserve"> </v>
      </c>
      <c r="Q372" s="150" t="e">
        <f t="shared" si="120"/>
        <v>#VALUE!</v>
      </c>
      <c r="R372" s="145" t="e">
        <f t="shared" si="121"/>
        <v>#VALUE!</v>
      </c>
      <c r="S372" s="126" t="e">
        <f t="shared" si="122"/>
        <v>#VALUE!</v>
      </c>
      <c r="T372" s="73" t="str">
        <f t="shared" si="123"/>
        <v>donnée(s) manquante(s)</v>
      </c>
      <c r="U372" s="74" t="str">
        <f t="shared" si="124"/>
        <v>donnée(s) manquante(s)</v>
      </c>
      <c r="V372" s="127" t="str">
        <f>IF(ISBLANK(H372)," ",IF(H372&lt;=Scenario!$C$3,0,IF(H372&lt;=Scenario!$C$5,1,IF(H372&lt;=Scenario!$C$6,2,IF(H372&lt;=Scenario!$C$7,3,IF(H372&lt;=Scenario!$C$8,4,5))))))</f>
        <v xml:space="preserve"> </v>
      </c>
      <c r="W372" s="127" t="str">
        <f>IF(ISBLANK(I372)," ",IF(I372&lt;=Scenario!$G$3,0,IF(I372&lt;=Scenario!$G$5,1,IF(I372&lt;=Scenario!$G$6,2,IF(I372&lt;=Scenario!$G$7,3,IF(I372&lt;=Scenario!$G$8,4,IF(I372&lt;=Scenario!$G$9,5,IF(I372&lt;=Scenario!$G$10,6,7))))))))</f>
        <v xml:space="preserve"> </v>
      </c>
      <c r="X372" s="12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2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27" t="e">
        <f t="shared" si="125"/>
        <v>#VALUE!</v>
      </c>
      <c r="AA372" s="127" t="e">
        <f t="shared" si="126"/>
        <v>#VALUE!</v>
      </c>
      <c r="AB372" s="126" t="e">
        <f t="shared" si="127"/>
        <v>#VALUE!</v>
      </c>
      <c r="AC372" s="73" t="str">
        <f t="shared" si="117"/>
        <v>missing data</v>
      </c>
      <c r="AD372" s="80" t="str">
        <f t="shared" si="118"/>
        <v>missing data</v>
      </c>
      <c r="AE372" s="128" t="e">
        <f t="shared" si="128"/>
        <v>#VALUE!</v>
      </c>
      <c r="AF372" s="81" t="e">
        <f t="shared" si="129"/>
        <v>#VALUE!</v>
      </c>
    </row>
    <row r="373" spans="1:32" x14ac:dyDescent="0.25">
      <c r="A373" s="114" t="s">
        <v>74</v>
      </c>
      <c r="B373" s="163"/>
      <c r="C373" s="105"/>
      <c r="D373" s="105"/>
      <c r="E373" s="104">
        <f t="shared" si="119"/>
        <v>0</v>
      </c>
      <c r="F373" s="105"/>
      <c r="G373" s="201"/>
      <c r="H373" s="201"/>
      <c r="I373" s="201"/>
      <c r="J373" s="150" t="str">
        <f t="shared" si="110"/>
        <v xml:space="preserve"> </v>
      </c>
      <c r="K373" s="145" t="str">
        <f t="shared" si="111"/>
        <v xml:space="preserve"> </v>
      </c>
      <c r="L373" s="145" t="str">
        <f t="shared" si="112"/>
        <v xml:space="preserve"> </v>
      </c>
      <c r="M373" s="145">
        <f t="shared" si="113"/>
        <v>0</v>
      </c>
      <c r="N373" s="145" t="str">
        <f t="shared" si="114"/>
        <v xml:space="preserve"> </v>
      </c>
      <c r="O373" s="145" t="str">
        <f t="shared" si="115"/>
        <v xml:space="preserve"> </v>
      </c>
      <c r="P373" s="145" t="str">
        <f t="shared" si="116"/>
        <v xml:space="preserve"> </v>
      </c>
      <c r="Q373" s="150" t="e">
        <f t="shared" si="120"/>
        <v>#VALUE!</v>
      </c>
      <c r="R373" s="145" t="e">
        <f t="shared" si="121"/>
        <v>#VALUE!</v>
      </c>
      <c r="S373" s="126" t="e">
        <f t="shared" si="122"/>
        <v>#VALUE!</v>
      </c>
      <c r="T373" s="73" t="str">
        <f t="shared" si="123"/>
        <v>donnée(s) manquante(s)</v>
      </c>
      <c r="U373" s="74" t="str">
        <f t="shared" si="124"/>
        <v>donnée(s) manquante(s)</v>
      </c>
      <c r="V373" s="127" t="str">
        <f>IF(ISBLANK(H373)," ",IF(H373&lt;=Scenario!$C$3,0,IF(H373&lt;=Scenario!$C$5,1,IF(H373&lt;=Scenario!$C$6,2,IF(H373&lt;=Scenario!$C$7,3,IF(H373&lt;=Scenario!$C$8,4,5))))))</f>
        <v xml:space="preserve"> </v>
      </c>
      <c r="W373" s="127" t="str">
        <f>IF(ISBLANK(I373)," ",IF(I373&lt;=Scenario!$G$3,0,IF(I373&lt;=Scenario!$G$5,1,IF(I373&lt;=Scenario!$G$6,2,IF(I373&lt;=Scenario!$G$7,3,IF(I373&lt;=Scenario!$G$8,4,IF(I373&lt;=Scenario!$G$9,5,IF(I373&lt;=Scenario!$G$10,6,7))))))))</f>
        <v xml:space="preserve"> </v>
      </c>
      <c r="X373" s="12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2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27" t="e">
        <f t="shared" si="125"/>
        <v>#VALUE!</v>
      </c>
      <c r="AA373" s="127" t="e">
        <f t="shared" si="126"/>
        <v>#VALUE!</v>
      </c>
      <c r="AB373" s="126" t="e">
        <f t="shared" si="127"/>
        <v>#VALUE!</v>
      </c>
      <c r="AC373" s="73" t="str">
        <f t="shared" si="117"/>
        <v>missing data</v>
      </c>
      <c r="AD373" s="80" t="str">
        <f t="shared" si="118"/>
        <v>missing data</v>
      </c>
      <c r="AE373" s="128" t="e">
        <f t="shared" si="128"/>
        <v>#VALUE!</v>
      </c>
      <c r="AF373" s="81" t="e">
        <f t="shared" si="129"/>
        <v>#VALUE!</v>
      </c>
    </row>
    <row r="374" spans="1:32" x14ac:dyDescent="0.25">
      <c r="A374" s="114" t="s">
        <v>74</v>
      </c>
      <c r="B374" s="163"/>
      <c r="C374" s="105"/>
      <c r="D374" s="105"/>
      <c r="E374" s="104">
        <f t="shared" si="119"/>
        <v>0</v>
      </c>
      <c r="F374" s="105"/>
      <c r="G374" s="201"/>
      <c r="H374" s="201"/>
      <c r="I374" s="201"/>
      <c r="J374" s="150" t="str">
        <f t="shared" si="110"/>
        <v xml:space="preserve"> </v>
      </c>
      <c r="K374" s="145" t="str">
        <f t="shared" si="111"/>
        <v xml:space="preserve"> </v>
      </c>
      <c r="L374" s="145" t="str">
        <f t="shared" si="112"/>
        <v xml:space="preserve"> </v>
      </c>
      <c r="M374" s="145">
        <f t="shared" si="113"/>
        <v>0</v>
      </c>
      <c r="N374" s="145" t="str">
        <f t="shared" si="114"/>
        <v xml:space="preserve"> </v>
      </c>
      <c r="O374" s="145" t="str">
        <f t="shared" si="115"/>
        <v xml:space="preserve"> </v>
      </c>
      <c r="P374" s="145" t="str">
        <f t="shared" si="116"/>
        <v xml:space="preserve"> </v>
      </c>
      <c r="Q374" s="150" t="e">
        <f t="shared" si="120"/>
        <v>#VALUE!</v>
      </c>
      <c r="R374" s="145" t="e">
        <f t="shared" si="121"/>
        <v>#VALUE!</v>
      </c>
      <c r="S374" s="126" t="e">
        <f t="shared" si="122"/>
        <v>#VALUE!</v>
      </c>
      <c r="T374" s="73" t="str">
        <f t="shared" si="123"/>
        <v>donnée(s) manquante(s)</v>
      </c>
      <c r="U374" s="74" t="str">
        <f t="shared" si="124"/>
        <v>donnée(s) manquante(s)</v>
      </c>
      <c r="V374" s="127" t="str">
        <f>IF(ISBLANK(H374)," ",IF(H374&lt;=Scenario!$C$3,0,IF(H374&lt;=Scenario!$C$5,1,IF(H374&lt;=Scenario!$C$6,2,IF(H374&lt;=Scenario!$C$7,3,IF(H374&lt;=Scenario!$C$8,4,5))))))</f>
        <v xml:space="preserve"> </v>
      </c>
      <c r="W374" s="127" t="str">
        <f>IF(ISBLANK(I374)," ",IF(I374&lt;=Scenario!$G$3,0,IF(I374&lt;=Scenario!$G$5,1,IF(I374&lt;=Scenario!$G$6,2,IF(I374&lt;=Scenario!$G$7,3,IF(I374&lt;=Scenario!$G$8,4,IF(I374&lt;=Scenario!$G$9,5,IF(I374&lt;=Scenario!$G$10,6,7))))))))</f>
        <v xml:space="preserve"> </v>
      </c>
      <c r="X374" s="12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2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27" t="e">
        <f t="shared" si="125"/>
        <v>#VALUE!</v>
      </c>
      <c r="AA374" s="127" t="e">
        <f t="shared" si="126"/>
        <v>#VALUE!</v>
      </c>
      <c r="AB374" s="126" t="e">
        <f t="shared" si="127"/>
        <v>#VALUE!</v>
      </c>
      <c r="AC374" s="73" t="str">
        <f t="shared" si="117"/>
        <v>missing data</v>
      </c>
      <c r="AD374" s="80" t="str">
        <f t="shared" si="118"/>
        <v>missing data</v>
      </c>
      <c r="AE374" s="128" t="e">
        <f t="shared" si="128"/>
        <v>#VALUE!</v>
      </c>
      <c r="AF374" s="81" t="e">
        <f t="shared" si="129"/>
        <v>#VALUE!</v>
      </c>
    </row>
    <row r="375" spans="1:32" x14ac:dyDescent="0.25">
      <c r="A375" s="114" t="s">
        <v>74</v>
      </c>
      <c r="B375" s="163"/>
      <c r="C375" s="105"/>
      <c r="D375" s="105"/>
      <c r="E375" s="104">
        <f t="shared" si="119"/>
        <v>0</v>
      </c>
      <c r="F375" s="105"/>
      <c r="G375" s="201"/>
      <c r="H375" s="201"/>
      <c r="I375" s="201"/>
      <c r="J375" s="150" t="str">
        <f t="shared" si="110"/>
        <v xml:space="preserve"> </v>
      </c>
      <c r="K375" s="145" t="str">
        <f t="shared" si="111"/>
        <v xml:space="preserve"> </v>
      </c>
      <c r="L375" s="145" t="str">
        <f t="shared" si="112"/>
        <v xml:space="preserve"> </v>
      </c>
      <c r="M375" s="145">
        <f t="shared" si="113"/>
        <v>0</v>
      </c>
      <c r="N375" s="145" t="str">
        <f t="shared" si="114"/>
        <v xml:space="preserve"> </v>
      </c>
      <c r="O375" s="145" t="str">
        <f t="shared" si="115"/>
        <v xml:space="preserve"> </v>
      </c>
      <c r="P375" s="145" t="str">
        <f t="shared" si="116"/>
        <v xml:space="preserve"> </v>
      </c>
      <c r="Q375" s="150" t="e">
        <f t="shared" si="120"/>
        <v>#VALUE!</v>
      </c>
      <c r="R375" s="145" t="e">
        <f t="shared" si="121"/>
        <v>#VALUE!</v>
      </c>
      <c r="S375" s="126" t="e">
        <f t="shared" si="122"/>
        <v>#VALUE!</v>
      </c>
      <c r="T375" s="73" t="str">
        <f t="shared" si="123"/>
        <v>donnée(s) manquante(s)</v>
      </c>
      <c r="U375" s="74" t="str">
        <f t="shared" si="124"/>
        <v>donnée(s) manquante(s)</v>
      </c>
      <c r="V375" s="127" t="str">
        <f>IF(ISBLANK(H375)," ",IF(H375&lt;=Scenario!$C$3,0,IF(H375&lt;=Scenario!$C$5,1,IF(H375&lt;=Scenario!$C$6,2,IF(H375&lt;=Scenario!$C$7,3,IF(H375&lt;=Scenario!$C$8,4,5))))))</f>
        <v xml:space="preserve"> </v>
      </c>
      <c r="W375" s="127" t="str">
        <f>IF(ISBLANK(I375)," ",IF(I375&lt;=Scenario!$G$3,0,IF(I375&lt;=Scenario!$G$5,1,IF(I375&lt;=Scenario!$G$6,2,IF(I375&lt;=Scenario!$G$7,3,IF(I375&lt;=Scenario!$G$8,4,IF(I375&lt;=Scenario!$G$9,5,IF(I375&lt;=Scenario!$G$10,6,7))))))))</f>
        <v xml:space="preserve"> </v>
      </c>
      <c r="X375" s="12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2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27" t="e">
        <f t="shared" si="125"/>
        <v>#VALUE!</v>
      </c>
      <c r="AA375" s="127" t="e">
        <f t="shared" si="126"/>
        <v>#VALUE!</v>
      </c>
      <c r="AB375" s="126" t="e">
        <f t="shared" si="127"/>
        <v>#VALUE!</v>
      </c>
      <c r="AC375" s="73" t="str">
        <f t="shared" si="117"/>
        <v>missing data</v>
      </c>
      <c r="AD375" s="80" t="str">
        <f t="shared" si="118"/>
        <v>missing data</v>
      </c>
      <c r="AE375" s="128" t="e">
        <f t="shared" si="128"/>
        <v>#VALUE!</v>
      </c>
      <c r="AF375" s="81" t="e">
        <f t="shared" si="129"/>
        <v>#VALUE!</v>
      </c>
    </row>
    <row r="376" spans="1:32" x14ac:dyDescent="0.25">
      <c r="A376" s="114" t="s">
        <v>74</v>
      </c>
      <c r="B376" s="163"/>
      <c r="C376" s="105"/>
      <c r="D376" s="105"/>
      <c r="E376" s="104">
        <f t="shared" si="119"/>
        <v>0</v>
      </c>
      <c r="F376" s="105"/>
      <c r="G376" s="201"/>
      <c r="H376" s="201"/>
      <c r="I376" s="201"/>
      <c r="J376" s="150" t="str">
        <f t="shared" si="110"/>
        <v xml:space="preserve"> </v>
      </c>
      <c r="K376" s="145" t="str">
        <f t="shared" si="111"/>
        <v xml:space="preserve"> </v>
      </c>
      <c r="L376" s="145" t="str">
        <f t="shared" si="112"/>
        <v xml:space="preserve"> </v>
      </c>
      <c r="M376" s="145">
        <f t="shared" si="113"/>
        <v>0</v>
      </c>
      <c r="N376" s="145" t="str">
        <f t="shared" si="114"/>
        <v xml:space="preserve"> </v>
      </c>
      <c r="O376" s="145" t="str">
        <f t="shared" si="115"/>
        <v xml:space="preserve"> </v>
      </c>
      <c r="P376" s="145" t="str">
        <f t="shared" si="116"/>
        <v xml:space="preserve"> </v>
      </c>
      <c r="Q376" s="150" t="e">
        <f t="shared" si="120"/>
        <v>#VALUE!</v>
      </c>
      <c r="R376" s="145" t="e">
        <f t="shared" si="121"/>
        <v>#VALUE!</v>
      </c>
      <c r="S376" s="126" t="e">
        <f t="shared" si="122"/>
        <v>#VALUE!</v>
      </c>
      <c r="T376" s="73" t="str">
        <f t="shared" si="123"/>
        <v>donnée(s) manquante(s)</v>
      </c>
      <c r="U376" s="74" t="str">
        <f t="shared" si="124"/>
        <v>donnée(s) manquante(s)</v>
      </c>
      <c r="V376" s="127" t="str">
        <f>IF(ISBLANK(H376)," ",IF(H376&lt;=Scenario!$C$3,0,IF(H376&lt;=Scenario!$C$5,1,IF(H376&lt;=Scenario!$C$6,2,IF(H376&lt;=Scenario!$C$7,3,IF(H376&lt;=Scenario!$C$8,4,5))))))</f>
        <v xml:space="preserve"> </v>
      </c>
      <c r="W376" s="127" t="str">
        <f>IF(ISBLANK(I376)," ",IF(I376&lt;=Scenario!$G$3,0,IF(I376&lt;=Scenario!$G$5,1,IF(I376&lt;=Scenario!$G$6,2,IF(I376&lt;=Scenario!$G$7,3,IF(I376&lt;=Scenario!$G$8,4,IF(I376&lt;=Scenario!$G$9,5,IF(I376&lt;=Scenario!$G$10,6,7))))))))</f>
        <v xml:space="preserve"> </v>
      </c>
      <c r="X376" s="12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2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27" t="e">
        <f t="shared" si="125"/>
        <v>#VALUE!</v>
      </c>
      <c r="AA376" s="127" t="e">
        <f t="shared" si="126"/>
        <v>#VALUE!</v>
      </c>
      <c r="AB376" s="126" t="e">
        <f t="shared" si="127"/>
        <v>#VALUE!</v>
      </c>
      <c r="AC376" s="73" t="str">
        <f t="shared" si="117"/>
        <v>missing data</v>
      </c>
      <c r="AD376" s="80" t="str">
        <f t="shared" si="118"/>
        <v>missing data</v>
      </c>
      <c r="AE376" s="128" t="e">
        <f t="shared" si="128"/>
        <v>#VALUE!</v>
      </c>
      <c r="AF376" s="81" t="e">
        <f t="shared" si="129"/>
        <v>#VALUE!</v>
      </c>
    </row>
    <row r="377" spans="1:32" x14ac:dyDescent="0.25">
      <c r="A377" s="114" t="s">
        <v>74</v>
      </c>
      <c r="B377" s="163"/>
      <c r="C377" s="105"/>
      <c r="D377" s="105"/>
      <c r="E377" s="104">
        <f t="shared" si="119"/>
        <v>0</v>
      </c>
      <c r="F377" s="105"/>
      <c r="G377" s="201"/>
      <c r="H377" s="201"/>
      <c r="I377" s="201"/>
      <c r="J377" s="150" t="str">
        <f t="shared" si="110"/>
        <v xml:space="preserve"> </v>
      </c>
      <c r="K377" s="145" t="str">
        <f t="shared" si="111"/>
        <v xml:space="preserve"> </v>
      </c>
      <c r="L377" s="145" t="str">
        <f t="shared" si="112"/>
        <v xml:space="preserve"> </v>
      </c>
      <c r="M377" s="145">
        <f t="shared" si="113"/>
        <v>0</v>
      </c>
      <c r="N377" s="145" t="str">
        <f t="shared" si="114"/>
        <v xml:space="preserve"> </v>
      </c>
      <c r="O377" s="145" t="str">
        <f t="shared" si="115"/>
        <v xml:space="preserve"> </v>
      </c>
      <c r="P377" s="145" t="str">
        <f t="shared" si="116"/>
        <v xml:space="preserve"> </v>
      </c>
      <c r="Q377" s="150" t="e">
        <f t="shared" si="120"/>
        <v>#VALUE!</v>
      </c>
      <c r="R377" s="145" t="e">
        <f t="shared" si="121"/>
        <v>#VALUE!</v>
      </c>
      <c r="S377" s="126" t="e">
        <f t="shared" si="122"/>
        <v>#VALUE!</v>
      </c>
      <c r="T377" s="73" t="str">
        <f t="shared" si="123"/>
        <v>donnée(s) manquante(s)</v>
      </c>
      <c r="U377" s="74" t="str">
        <f t="shared" si="124"/>
        <v>donnée(s) manquante(s)</v>
      </c>
      <c r="V377" s="127" t="str">
        <f>IF(ISBLANK(H377)," ",IF(H377&lt;=Scenario!$C$3,0,IF(H377&lt;=Scenario!$C$5,1,IF(H377&lt;=Scenario!$C$6,2,IF(H377&lt;=Scenario!$C$7,3,IF(H377&lt;=Scenario!$C$8,4,5))))))</f>
        <v xml:space="preserve"> </v>
      </c>
      <c r="W377" s="127" t="str">
        <f>IF(ISBLANK(I377)," ",IF(I377&lt;=Scenario!$G$3,0,IF(I377&lt;=Scenario!$G$5,1,IF(I377&lt;=Scenario!$G$6,2,IF(I377&lt;=Scenario!$G$7,3,IF(I377&lt;=Scenario!$G$8,4,IF(I377&lt;=Scenario!$G$9,5,IF(I377&lt;=Scenario!$G$10,6,7))))))))</f>
        <v xml:space="preserve"> </v>
      </c>
      <c r="X377" s="12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2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27" t="e">
        <f t="shared" si="125"/>
        <v>#VALUE!</v>
      </c>
      <c r="AA377" s="127" t="e">
        <f t="shared" si="126"/>
        <v>#VALUE!</v>
      </c>
      <c r="AB377" s="126" t="e">
        <f t="shared" si="127"/>
        <v>#VALUE!</v>
      </c>
      <c r="AC377" s="73" t="str">
        <f t="shared" si="117"/>
        <v>missing data</v>
      </c>
      <c r="AD377" s="80" t="str">
        <f t="shared" si="118"/>
        <v>missing data</v>
      </c>
      <c r="AE377" s="128" t="e">
        <f t="shared" si="128"/>
        <v>#VALUE!</v>
      </c>
      <c r="AF377" s="81" t="e">
        <f t="shared" si="129"/>
        <v>#VALUE!</v>
      </c>
    </row>
    <row r="378" spans="1:32" x14ac:dyDescent="0.25">
      <c r="A378" s="114" t="s">
        <v>74</v>
      </c>
      <c r="B378" s="163"/>
      <c r="C378" s="105"/>
      <c r="D378" s="105"/>
      <c r="E378" s="104">
        <f t="shared" si="119"/>
        <v>0</v>
      </c>
      <c r="F378" s="105"/>
      <c r="G378" s="201"/>
      <c r="H378" s="201"/>
      <c r="I378" s="201"/>
      <c r="J378" s="150" t="str">
        <f t="shared" si="110"/>
        <v xml:space="preserve"> </v>
      </c>
      <c r="K378" s="145" t="str">
        <f t="shared" si="111"/>
        <v xml:space="preserve"> </v>
      </c>
      <c r="L378" s="145" t="str">
        <f t="shared" si="112"/>
        <v xml:space="preserve"> </v>
      </c>
      <c r="M378" s="145">
        <f t="shared" si="113"/>
        <v>0</v>
      </c>
      <c r="N378" s="145" t="str">
        <f t="shared" si="114"/>
        <v xml:space="preserve"> </v>
      </c>
      <c r="O378" s="145" t="str">
        <f t="shared" si="115"/>
        <v xml:space="preserve"> </v>
      </c>
      <c r="P378" s="145" t="str">
        <f t="shared" si="116"/>
        <v xml:space="preserve"> </v>
      </c>
      <c r="Q378" s="150" t="e">
        <f t="shared" si="120"/>
        <v>#VALUE!</v>
      </c>
      <c r="R378" s="145" t="e">
        <f t="shared" si="121"/>
        <v>#VALUE!</v>
      </c>
      <c r="S378" s="126" t="e">
        <f t="shared" si="122"/>
        <v>#VALUE!</v>
      </c>
      <c r="T378" s="73" t="str">
        <f t="shared" si="123"/>
        <v>donnée(s) manquante(s)</v>
      </c>
      <c r="U378" s="74" t="str">
        <f t="shared" si="124"/>
        <v>donnée(s) manquante(s)</v>
      </c>
      <c r="V378" s="127" t="str">
        <f>IF(ISBLANK(H378)," ",IF(H378&lt;=Scenario!$C$3,0,IF(H378&lt;=Scenario!$C$5,1,IF(H378&lt;=Scenario!$C$6,2,IF(H378&lt;=Scenario!$C$7,3,IF(H378&lt;=Scenario!$C$8,4,5))))))</f>
        <v xml:space="preserve"> </v>
      </c>
      <c r="W378" s="127" t="str">
        <f>IF(ISBLANK(I378)," ",IF(I378&lt;=Scenario!$G$3,0,IF(I378&lt;=Scenario!$G$5,1,IF(I378&lt;=Scenario!$G$6,2,IF(I378&lt;=Scenario!$G$7,3,IF(I378&lt;=Scenario!$G$8,4,IF(I378&lt;=Scenario!$G$9,5,IF(I378&lt;=Scenario!$G$10,6,7))))))))</f>
        <v xml:space="preserve"> </v>
      </c>
      <c r="X378" s="12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2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27" t="e">
        <f t="shared" si="125"/>
        <v>#VALUE!</v>
      </c>
      <c r="AA378" s="127" t="e">
        <f t="shared" si="126"/>
        <v>#VALUE!</v>
      </c>
      <c r="AB378" s="126" t="e">
        <f t="shared" si="127"/>
        <v>#VALUE!</v>
      </c>
      <c r="AC378" s="73" t="str">
        <f t="shared" si="117"/>
        <v>missing data</v>
      </c>
      <c r="AD378" s="80" t="str">
        <f t="shared" si="118"/>
        <v>missing data</v>
      </c>
      <c r="AE378" s="128" t="e">
        <f t="shared" si="128"/>
        <v>#VALUE!</v>
      </c>
      <c r="AF378" s="81" t="e">
        <f t="shared" si="129"/>
        <v>#VALUE!</v>
      </c>
    </row>
    <row r="379" spans="1:32" x14ac:dyDescent="0.25">
      <c r="A379" s="114" t="s">
        <v>74</v>
      </c>
      <c r="B379" s="163"/>
      <c r="C379" s="105"/>
      <c r="D379" s="105"/>
      <c r="E379" s="104">
        <f t="shared" si="119"/>
        <v>0</v>
      </c>
      <c r="F379" s="105"/>
      <c r="G379" s="201"/>
      <c r="H379" s="201"/>
      <c r="I379" s="201"/>
      <c r="J379" s="150" t="str">
        <f t="shared" si="110"/>
        <v xml:space="preserve"> </v>
      </c>
      <c r="K379" s="145" t="str">
        <f t="shared" si="111"/>
        <v xml:space="preserve"> </v>
      </c>
      <c r="L379" s="145" t="str">
        <f t="shared" si="112"/>
        <v xml:space="preserve"> </v>
      </c>
      <c r="M379" s="145">
        <f t="shared" si="113"/>
        <v>0</v>
      </c>
      <c r="N379" s="145" t="str">
        <f t="shared" si="114"/>
        <v xml:space="preserve"> </v>
      </c>
      <c r="O379" s="145" t="str">
        <f t="shared" si="115"/>
        <v xml:space="preserve"> </v>
      </c>
      <c r="P379" s="145" t="str">
        <f t="shared" si="116"/>
        <v xml:space="preserve"> </v>
      </c>
      <c r="Q379" s="150" t="e">
        <f t="shared" si="120"/>
        <v>#VALUE!</v>
      </c>
      <c r="R379" s="145" t="e">
        <f t="shared" si="121"/>
        <v>#VALUE!</v>
      </c>
      <c r="S379" s="126" t="e">
        <f t="shared" si="122"/>
        <v>#VALUE!</v>
      </c>
      <c r="T379" s="73" t="str">
        <f t="shared" si="123"/>
        <v>donnée(s) manquante(s)</v>
      </c>
      <c r="U379" s="74" t="str">
        <f t="shared" si="124"/>
        <v>donnée(s) manquante(s)</v>
      </c>
      <c r="V379" s="127" t="str">
        <f>IF(ISBLANK(H379)," ",IF(H379&lt;=Scenario!$C$3,0,IF(H379&lt;=Scenario!$C$5,1,IF(H379&lt;=Scenario!$C$6,2,IF(H379&lt;=Scenario!$C$7,3,IF(H379&lt;=Scenario!$C$8,4,5))))))</f>
        <v xml:space="preserve"> </v>
      </c>
      <c r="W379" s="127" t="str">
        <f>IF(ISBLANK(I379)," ",IF(I379&lt;=Scenario!$G$3,0,IF(I379&lt;=Scenario!$G$5,1,IF(I379&lt;=Scenario!$G$6,2,IF(I379&lt;=Scenario!$G$7,3,IF(I379&lt;=Scenario!$G$8,4,IF(I379&lt;=Scenario!$G$9,5,IF(I379&lt;=Scenario!$G$10,6,7))))))))</f>
        <v xml:space="preserve"> </v>
      </c>
      <c r="X379" s="12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2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27" t="e">
        <f t="shared" si="125"/>
        <v>#VALUE!</v>
      </c>
      <c r="AA379" s="127" t="e">
        <f t="shared" si="126"/>
        <v>#VALUE!</v>
      </c>
      <c r="AB379" s="126" t="e">
        <f t="shared" si="127"/>
        <v>#VALUE!</v>
      </c>
      <c r="AC379" s="73" t="str">
        <f t="shared" si="117"/>
        <v>missing data</v>
      </c>
      <c r="AD379" s="80" t="str">
        <f t="shared" si="118"/>
        <v>missing data</v>
      </c>
      <c r="AE379" s="128" t="e">
        <f t="shared" si="128"/>
        <v>#VALUE!</v>
      </c>
      <c r="AF379" s="81" t="e">
        <f t="shared" si="129"/>
        <v>#VALUE!</v>
      </c>
    </row>
    <row r="380" spans="1:32" x14ac:dyDescent="0.25">
      <c r="A380" s="114" t="s">
        <v>74</v>
      </c>
      <c r="B380" s="163"/>
      <c r="C380" s="105"/>
      <c r="D380" s="105"/>
      <c r="E380" s="104">
        <f t="shared" si="119"/>
        <v>0</v>
      </c>
      <c r="F380" s="105"/>
      <c r="G380" s="201"/>
      <c r="H380" s="201"/>
      <c r="I380" s="201"/>
      <c r="J380" s="150" t="str">
        <f t="shared" si="110"/>
        <v xml:space="preserve"> </v>
      </c>
      <c r="K380" s="145" t="str">
        <f t="shared" si="111"/>
        <v xml:space="preserve"> </v>
      </c>
      <c r="L380" s="145" t="str">
        <f t="shared" si="112"/>
        <v xml:space="preserve"> </v>
      </c>
      <c r="M380" s="145">
        <f t="shared" si="113"/>
        <v>0</v>
      </c>
      <c r="N380" s="145" t="str">
        <f t="shared" si="114"/>
        <v xml:space="preserve"> </v>
      </c>
      <c r="O380" s="145" t="str">
        <f t="shared" si="115"/>
        <v xml:space="preserve"> </v>
      </c>
      <c r="P380" s="145" t="str">
        <f t="shared" si="116"/>
        <v xml:space="preserve"> </v>
      </c>
      <c r="Q380" s="150" t="e">
        <f t="shared" si="120"/>
        <v>#VALUE!</v>
      </c>
      <c r="R380" s="145" t="e">
        <f t="shared" si="121"/>
        <v>#VALUE!</v>
      </c>
      <c r="S380" s="126" t="e">
        <f t="shared" si="122"/>
        <v>#VALUE!</v>
      </c>
      <c r="T380" s="73" t="str">
        <f t="shared" si="123"/>
        <v>donnée(s) manquante(s)</v>
      </c>
      <c r="U380" s="74" t="str">
        <f t="shared" si="124"/>
        <v>donnée(s) manquante(s)</v>
      </c>
      <c r="V380" s="127" t="str">
        <f>IF(ISBLANK(H380)," ",IF(H380&lt;=Scenario!$C$3,0,IF(H380&lt;=Scenario!$C$5,1,IF(H380&lt;=Scenario!$C$6,2,IF(H380&lt;=Scenario!$C$7,3,IF(H380&lt;=Scenario!$C$8,4,5))))))</f>
        <v xml:space="preserve"> </v>
      </c>
      <c r="W380" s="127" t="str">
        <f>IF(ISBLANK(I380)," ",IF(I380&lt;=Scenario!$G$3,0,IF(I380&lt;=Scenario!$G$5,1,IF(I380&lt;=Scenario!$G$6,2,IF(I380&lt;=Scenario!$G$7,3,IF(I380&lt;=Scenario!$G$8,4,IF(I380&lt;=Scenario!$G$9,5,IF(I380&lt;=Scenario!$G$10,6,7))))))))</f>
        <v xml:space="preserve"> </v>
      </c>
      <c r="X380" s="12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2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27" t="e">
        <f t="shared" si="125"/>
        <v>#VALUE!</v>
      </c>
      <c r="AA380" s="127" t="e">
        <f t="shared" si="126"/>
        <v>#VALUE!</v>
      </c>
      <c r="AB380" s="126" t="e">
        <f t="shared" si="127"/>
        <v>#VALUE!</v>
      </c>
      <c r="AC380" s="73" t="str">
        <f t="shared" si="117"/>
        <v>missing data</v>
      </c>
      <c r="AD380" s="80" t="str">
        <f t="shared" si="118"/>
        <v>missing data</v>
      </c>
      <c r="AE380" s="128" t="e">
        <f t="shared" si="128"/>
        <v>#VALUE!</v>
      </c>
      <c r="AF380" s="81" t="e">
        <f t="shared" si="129"/>
        <v>#VALUE!</v>
      </c>
    </row>
    <row r="381" spans="1:32" x14ac:dyDescent="0.25">
      <c r="A381" s="114" t="s">
        <v>74</v>
      </c>
      <c r="B381" s="163"/>
      <c r="C381" s="105"/>
      <c r="D381" s="105"/>
      <c r="E381" s="104">
        <f t="shared" si="119"/>
        <v>0</v>
      </c>
      <c r="F381" s="105"/>
      <c r="G381" s="201"/>
      <c r="H381" s="201"/>
      <c r="I381" s="201"/>
      <c r="J381" s="150" t="str">
        <f t="shared" si="110"/>
        <v xml:space="preserve"> </v>
      </c>
      <c r="K381" s="145" t="str">
        <f t="shared" si="111"/>
        <v xml:space="preserve"> </v>
      </c>
      <c r="L381" s="145" t="str">
        <f t="shared" si="112"/>
        <v xml:space="preserve"> </v>
      </c>
      <c r="M381" s="145">
        <f t="shared" si="113"/>
        <v>0</v>
      </c>
      <c r="N381" s="145" t="str">
        <f t="shared" si="114"/>
        <v xml:space="preserve"> </v>
      </c>
      <c r="O381" s="145" t="str">
        <f t="shared" si="115"/>
        <v xml:space="preserve"> </v>
      </c>
      <c r="P381" s="145" t="str">
        <f t="shared" si="116"/>
        <v xml:space="preserve"> </v>
      </c>
      <c r="Q381" s="150" t="e">
        <f t="shared" si="120"/>
        <v>#VALUE!</v>
      </c>
      <c r="R381" s="145" t="e">
        <f t="shared" si="121"/>
        <v>#VALUE!</v>
      </c>
      <c r="S381" s="126" t="e">
        <f t="shared" si="122"/>
        <v>#VALUE!</v>
      </c>
      <c r="T381" s="73" t="str">
        <f t="shared" si="123"/>
        <v>donnée(s) manquante(s)</v>
      </c>
      <c r="U381" s="74" t="str">
        <f t="shared" si="124"/>
        <v>donnée(s) manquante(s)</v>
      </c>
      <c r="V381" s="127" t="str">
        <f>IF(ISBLANK(H381)," ",IF(H381&lt;=Scenario!$C$3,0,IF(H381&lt;=Scenario!$C$5,1,IF(H381&lt;=Scenario!$C$6,2,IF(H381&lt;=Scenario!$C$7,3,IF(H381&lt;=Scenario!$C$8,4,5))))))</f>
        <v xml:space="preserve"> </v>
      </c>
      <c r="W381" s="127" t="str">
        <f>IF(ISBLANK(I381)," ",IF(I381&lt;=Scenario!$G$3,0,IF(I381&lt;=Scenario!$G$5,1,IF(I381&lt;=Scenario!$G$6,2,IF(I381&lt;=Scenario!$G$7,3,IF(I381&lt;=Scenario!$G$8,4,IF(I381&lt;=Scenario!$G$9,5,IF(I381&lt;=Scenario!$G$10,6,7))))))))</f>
        <v xml:space="preserve"> </v>
      </c>
      <c r="X381" s="12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2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27" t="e">
        <f t="shared" si="125"/>
        <v>#VALUE!</v>
      </c>
      <c r="AA381" s="127" t="e">
        <f t="shared" si="126"/>
        <v>#VALUE!</v>
      </c>
      <c r="AB381" s="126" t="e">
        <f t="shared" si="127"/>
        <v>#VALUE!</v>
      </c>
      <c r="AC381" s="73" t="str">
        <f t="shared" si="117"/>
        <v>missing data</v>
      </c>
      <c r="AD381" s="80" t="str">
        <f t="shared" si="118"/>
        <v>missing data</v>
      </c>
      <c r="AE381" s="128" t="e">
        <f t="shared" si="128"/>
        <v>#VALUE!</v>
      </c>
      <c r="AF381" s="81" t="e">
        <f t="shared" si="129"/>
        <v>#VALUE!</v>
      </c>
    </row>
    <row r="382" spans="1:32" x14ac:dyDescent="0.25">
      <c r="A382" s="114" t="s">
        <v>74</v>
      </c>
      <c r="B382" s="163"/>
      <c r="C382" s="105"/>
      <c r="D382" s="105"/>
      <c r="E382" s="104">
        <f t="shared" si="119"/>
        <v>0</v>
      </c>
      <c r="F382" s="105"/>
      <c r="G382" s="201"/>
      <c r="H382" s="201"/>
      <c r="I382" s="201"/>
      <c r="J382" s="150" t="str">
        <f t="shared" si="110"/>
        <v xml:space="preserve"> </v>
      </c>
      <c r="K382" s="145" t="str">
        <f t="shared" si="111"/>
        <v xml:space="preserve"> </v>
      </c>
      <c r="L382" s="145" t="str">
        <f t="shared" si="112"/>
        <v xml:space="preserve"> </v>
      </c>
      <c r="M382" s="145">
        <f t="shared" si="113"/>
        <v>0</v>
      </c>
      <c r="N382" s="145" t="str">
        <f t="shared" si="114"/>
        <v xml:space="preserve"> </v>
      </c>
      <c r="O382" s="145" t="str">
        <f t="shared" si="115"/>
        <v xml:space="preserve"> </v>
      </c>
      <c r="P382" s="145" t="str">
        <f t="shared" si="116"/>
        <v xml:space="preserve"> </v>
      </c>
      <c r="Q382" s="150" t="e">
        <f t="shared" si="120"/>
        <v>#VALUE!</v>
      </c>
      <c r="R382" s="145" t="e">
        <f t="shared" si="121"/>
        <v>#VALUE!</v>
      </c>
      <c r="S382" s="126" t="e">
        <f t="shared" si="122"/>
        <v>#VALUE!</v>
      </c>
      <c r="T382" s="73" t="str">
        <f t="shared" si="123"/>
        <v>donnée(s) manquante(s)</v>
      </c>
      <c r="U382" s="74" t="str">
        <f t="shared" si="124"/>
        <v>donnée(s) manquante(s)</v>
      </c>
      <c r="V382" s="127" t="str">
        <f>IF(ISBLANK(H382)," ",IF(H382&lt;=Scenario!$C$3,0,IF(H382&lt;=Scenario!$C$5,1,IF(H382&lt;=Scenario!$C$6,2,IF(H382&lt;=Scenario!$C$7,3,IF(H382&lt;=Scenario!$C$8,4,5))))))</f>
        <v xml:space="preserve"> </v>
      </c>
      <c r="W382" s="127" t="str">
        <f>IF(ISBLANK(I382)," ",IF(I382&lt;=Scenario!$G$3,0,IF(I382&lt;=Scenario!$G$5,1,IF(I382&lt;=Scenario!$G$6,2,IF(I382&lt;=Scenario!$G$7,3,IF(I382&lt;=Scenario!$G$8,4,IF(I382&lt;=Scenario!$G$9,5,IF(I382&lt;=Scenario!$G$10,6,7))))))))</f>
        <v xml:space="preserve"> </v>
      </c>
      <c r="X382" s="12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2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27" t="e">
        <f t="shared" si="125"/>
        <v>#VALUE!</v>
      </c>
      <c r="AA382" s="127" t="e">
        <f t="shared" si="126"/>
        <v>#VALUE!</v>
      </c>
      <c r="AB382" s="126" t="e">
        <f t="shared" si="127"/>
        <v>#VALUE!</v>
      </c>
      <c r="AC382" s="73" t="str">
        <f t="shared" si="117"/>
        <v>missing data</v>
      </c>
      <c r="AD382" s="80" t="str">
        <f t="shared" si="118"/>
        <v>missing data</v>
      </c>
      <c r="AE382" s="128" t="e">
        <f t="shared" si="128"/>
        <v>#VALUE!</v>
      </c>
      <c r="AF382" s="81" t="e">
        <f t="shared" si="129"/>
        <v>#VALUE!</v>
      </c>
    </row>
    <row r="383" spans="1:32" x14ac:dyDescent="0.25">
      <c r="A383" s="114" t="s">
        <v>74</v>
      </c>
      <c r="B383" s="163"/>
      <c r="C383" s="105"/>
      <c r="D383" s="105"/>
      <c r="E383" s="104">
        <f t="shared" si="119"/>
        <v>0</v>
      </c>
      <c r="F383" s="105"/>
      <c r="G383" s="201"/>
      <c r="H383" s="201"/>
      <c r="I383" s="201"/>
      <c r="J383" s="150" t="str">
        <f t="shared" si="110"/>
        <v xml:space="preserve"> </v>
      </c>
      <c r="K383" s="145" t="str">
        <f t="shared" si="111"/>
        <v xml:space="preserve"> </v>
      </c>
      <c r="L383" s="145" t="str">
        <f t="shared" si="112"/>
        <v xml:space="preserve"> </v>
      </c>
      <c r="M383" s="145">
        <f t="shared" si="113"/>
        <v>0</v>
      </c>
      <c r="N383" s="145" t="str">
        <f t="shared" si="114"/>
        <v xml:space="preserve"> </v>
      </c>
      <c r="O383" s="145" t="str">
        <f t="shared" si="115"/>
        <v xml:space="preserve"> </v>
      </c>
      <c r="P383" s="145" t="str">
        <f t="shared" si="116"/>
        <v xml:space="preserve"> </v>
      </c>
      <c r="Q383" s="150" t="e">
        <f t="shared" si="120"/>
        <v>#VALUE!</v>
      </c>
      <c r="R383" s="145" t="e">
        <f t="shared" si="121"/>
        <v>#VALUE!</v>
      </c>
      <c r="S383" s="126" t="e">
        <f t="shared" si="122"/>
        <v>#VALUE!</v>
      </c>
      <c r="T383" s="73" t="str">
        <f t="shared" si="123"/>
        <v>donnée(s) manquante(s)</v>
      </c>
      <c r="U383" s="74" t="str">
        <f t="shared" si="124"/>
        <v>donnée(s) manquante(s)</v>
      </c>
      <c r="V383" s="127" t="str">
        <f>IF(ISBLANK(H383)," ",IF(H383&lt;=Scenario!$C$3,0,IF(H383&lt;=Scenario!$C$5,1,IF(H383&lt;=Scenario!$C$6,2,IF(H383&lt;=Scenario!$C$7,3,IF(H383&lt;=Scenario!$C$8,4,5))))))</f>
        <v xml:space="preserve"> </v>
      </c>
      <c r="W383" s="127" t="str">
        <f>IF(ISBLANK(I383)," ",IF(I383&lt;=Scenario!$G$3,0,IF(I383&lt;=Scenario!$G$5,1,IF(I383&lt;=Scenario!$G$6,2,IF(I383&lt;=Scenario!$G$7,3,IF(I383&lt;=Scenario!$G$8,4,IF(I383&lt;=Scenario!$G$9,5,IF(I383&lt;=Scenario!$G$10,6,7))))))))</f>
        <v xml:space="preserve"> </v>
      </c>
      <c r="X383" s="12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2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27" t="e">
        <f t="shared" si="125"/>
        <v>#VALUE!</v>
      </c>
      <c r="AA383" s="127" t="e">
        <f t="shared" si="126"/>
        <v>#VALUE!</v>
      </c>
      <c r="AB383" s="126" t="e">
        <f t="shared" si="127"/>
        <v>#VALUE!</v>
      </c>
      <c r="AC383" s="73" t="str">
        <f t="shared" si="117"/>
        <v>missing data</v>
      </c>
      <c r="AD383" s="80" t="str">
        <f t="shared" si="118"/>
        <v>missing data</v>
      </c>
      <c r="AE383" s="128" t="e">
        <f t="shared" si="128"/>
        <v>#VALUE!</v>
      </c>
      <c r="AF383" s="81" t="e">
        <f t="shared" si="129"/>
        <v>#VALUE!</v>
      </c>
    </row>
    <row r="384" spans="1:32" x14ac:dyDescent="0.25">
      <c r="A384" s="114" t="s">
        <v>74</v>
      </c>
      <c r="B384" s="163"/>
      <c r="C384" s="105"/>
      <c r="D384" s="105"/>
      <c r="E384" s="104">
        <f t="shared" si="119"/>
        <v>0</v>
      </c>
      <c r="F384" s="105"/>
      <c r="G384" s="201"/>
      <c r="H384" s="201"/>
      <c r="I384" s="201"/>
      <c r="J384" s="150" t="str">
        <f t="shared" si="110"/>
        <v xml:space="preserve"> </v>
      </c>
      <c r="K384" s="145" t="str">
        <f t="shared" si="111"/>
        <v xml:space="preserve"> </v>
      </c>
      <c r="L384" s="145" t="str">
        <f t="shared" si="112"/>
        <v xml:space="preserve"> </v>
      </c>
      <c r="M384" s="145">
        <f t="shared" si="113"/>
        <v>0</v>
      </c>
      <c r="N384" s="145" t="str">
        <f t="shared" si="114"/>
        <v xml:space="preserve"> </v>
      </c>
      <c r="O384" s="145" t="str">
        <f t="shared" si="115"/>
        <v xml:space="preserve"> </v>
      </c>
      <c r="P384" s="145" t="str">
        <f t="shared" si="116"/>
        <v xml:space="preserve"> </v>
      </c>
      <c r="Q384" s="150" t="e">
        <f t="shared" si="120"/>
        <v>#VALUE!</v>
      </c>
      <c r="R384" s="145" t="e">
        <f t="shared" si="121"/>
        <v>#VALUE!</v>
      </c>
      <c r="S384" s="126" t="e">
        <f t="shared" si="122"/>
        <v>#VALUE!</v>
      </c>
      <c r="T384" s="73" t="str">
        <f t="shared" si="123"/>
        <v>donnée(s) manquante(s)</v>
      </c>
      <c r="U384" s="74" t="str">
        <f t="shared" si="124"/>
        <v>donnée(s) manquante(s)</v>
      </c>
      <c r="V384" s="127" t="str">
        <f>IF(ISBLANK(H384)," ",IF(H384&lt;=Scenario!$C$3,0,IF(H384&lt;=Scenario!$C$5,1,IF(H384&lt;=Scenario!$C$6,2,IF(H384&lt;=Scenario!$C$7,3,IF(H384&lt;=Scenario!$C$8,4,5))))))</f>
        <v xml:space="preserve"> </v>
      </c>
      <c r="W384" s="127" t="str">
        <f>IF(ISBLANK(I384)," ",IF(I384&lt;=Scenario!$G$3,0,IF(I384&lt;=Scenario!$G$5,1,IF(I384&lt;=Scenario!$G$6,2,IF(I384&lt;=Scenario!$G$7,3,IF(I384&lt;=Scenario!$G$8,4,IF(I384&lt;=Scenario!$G$9,5,IF(I384&lt;=Scenario!$G$10,6,7))))))))</f>
        <v xml:space="preserve"> </v>
      </c>
      <c r="X384" s="12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2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27" t="e">
        <f t="shared" si="125"/>
        <v>#VALUE!</v>
      </c>
      <c r="AA384" s="127" t="e">
        <f t="shared" si="126"/>
        <v>#VALUE!</v>
      </c>
      <c r="AB384" s="126" t="e">
        <f t="shared" si="127"/>
        <v>#VALUE!</v>
      </c>
      <c r="AC384" s="73" t="str">
        <f t="shared" si="117"/>
        <v>missing data</v>
      </c>
      <c r="AD384" s="80" t="str">
        <f t="shared" si="118"/>
        <v>missing data</v>
      </c>
      <c r="AE384" s="128" t="e">
        <f t="shared" si="128"/>
        <v>#VALUE!</v>
      </c>
      <c r="AF384" s="81" t="e">
        <f t="shared" si="129"/>
        <v>#VALUE!</v>
      </c>
    </row>
    <row r="385" spans="1:32" x14ac:dyDescent="0.25">
      <c r="A385" s="114" t="s">
        <v>74</v>
      </c>
      <c r="B385" s="163"/>
      <c r="C385" s="105"/>
      <c r="D385" s="105"/>
      <c r="E385" s="104">
        <f t="shared" si="119"/>
        <v>0</v>
      </c>
      <c r="F385" s="105"/>
      <c r="G385" s="201"/>
      <c r="H385" s="201"/>
      <c r="I385" s="201"/>
      <c r="J385" s="150" t="str">
        <f t="shared" si="110"/>
        <v xml:space="preserve"> </v>
      </c>
      <c r="K385" s="145" t="str">
        <f t="shared" si="111"/>
        <v xml:space="preserve"> </v>
      </c>
      <c r="L385" s="145" t="str">
        <f t="shared" si="112"/>
        <v xml:space="preserve"> </v>
      </c>
      <c r="M385" s="145">
        <f t="shared" si="113"/>
        <v>0</v>
      </c>
      <c r="N385" s="145" t="str">
        <f t="shared" si="114"/>
        <v xml:space="preserve"> </v>
      </c>
      <c r="O385" s="145" t="str">
        <f t="shared" si="115"/>
        <v xml:space="preserve"> </v>
      </c>
      <c r="P385" s="145" t="str">
        <f t="shared" si="116"/>
        <v xml:space="preserve"> </v>
      </c>
      <c r="Q385" s="150" t="e">
        <f t="shared" si="120"/>
        <v>#VALUE!</v>
      </c>
      <c r="R385" s="145" t="e">
        <f t="shared" si="121"/>
        <v>#VALUE!</v>
      </c>
      <c r="S385" s="126" t="e">
        <f t="shared" si="122"/>
        <v>#VALUE!</v>
      </c>
      <c r="T385" s="73" t="str">
        <f t="shared" si="123"/>
        <v>donnée(s) manquante(s)</v>
      </c>
      <c r="U385" s="74" t="str">
        <f t="shared" si="124"/>
        <v>donnée(s) manquante(s)</v>
      </c>
      <c r="V385" s="127" t="str">
        <f>IF(ISBLANK(H385)," ",IF(H385&lt;=Scenario!$C$3,0,IF(H385&lt;=Scenario!$C$5,1,IF(H385&lt;=Scenario!$C$6,2,IF(H385&lt;=Scenario!$C$7,3,IF(H385&lt;=Scenario!$C$8,4,5))))))</f>
        <v xml:space="preserve"> </v>
      </c>
      <c r="W385" s="127" t="str">
        <f>IF(ISBLANK(I385)," ",IF(I385&lt;=Scenario!$G$3,0,IF(I385&lt;=Scenario!$G$5,1,IF(I385&lt;=Scenario!$G$6,2,IF(I385&lt;=Scenario!$G$7,3,IF(I385&lt;=Scenario!$G$8,4,IF(I385&lt;=Scenario!$G$9,5,IF(I385&lt;=Scenario!$G$10,6,7))))))))</f>
        <v xml:space="preserve"> </v>
      </c>
      <c r="X385" s="12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2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27" t="e">
        <f t="shared" si="125"/>
        <v>#VALUE!</v>
      </c>
      <c r="AA385" s="127" t="e">
        <f t="shared" si="126"/>
        <v>#VALUE!</v>
      </c>
      <c r="AB385" s="126" t="e">
        <f t="shared" si="127"/>
        <v>#VALUE!</v>
      </c>
      <c r="AC385" s="73" t="str">
        <f t="shared" si="117"/>
        <v>missing data</v>
      </c>
      <c r="AD385" s="80" t="str">
        <f t="shared" si="118"/>
        <v>missing data</v>
      </c>
      <c r="AE385" s="128" t="e">
        <f t="shared" si="128"/>
        <v>#VALUE!</v>
      </c>
      <c r="AF385" s="81" t="e">
        <f t="shared" si="129"/>
        <v>#VALUE!</v>
      </c>
    </row>
    <row r="386" spans="1:32" x14ac:dyDescent="0.25">
      <c r="A386" s="114" t="s">
        <v>74</v>
      </c>
      <c r="B386" s="163"/>
      <c r="C386" s="105"/>
      <c r="D386" s="105"/>
      <c r="E386" s="104">
        <f t="shared" si="119"/>
        <v>0</v>
      </c>
      <c r="F386" s="105"/>
      <c r="G386" s="201"/>
      <c r="H386" s="201"/>
      <c r="I386" s="201"/>
      <c r="J386" s="150" t="str">
        <f t="shared" si="110"/>
        <v xml:space="preserve"> </v>
      </c>
      <c r="K386" s="145" t="str">
        <f t="shared" si="111"/>
        <v xml:space="preserve"> </v>
      </c>
      <c r="L386" s="145" t="str">
        <f t="shared" si="112"/>
        <v xml:space="preserve"> </v>
      </c>
      <c r="M386" s="145">
        <f t="shared" si="113"/>
        <v>0</v>
      </c>
      <c r="N386" s="145" t="str">
        <f t="shared" si="114"/>
        <v xml:space="preserve"> </v>
      </c>
      <c r="O386" s="145" t="str">
        <f t="shared" si="115"/>
        <v xml:space="preserve"> </v>
      </c>
      <c r="P386" s="145" t="str">
        <f t="shared" si="116"/>
        <v xml:space="preserve"> </v>
      </c>
      <c r="Q386" s="150" t="e">
        <f t="shared" si="120"/>
        <v>#VALUE!</v>
      </c>
      <c r="R386" s="145" t="e">
        <f t="shared" si="121"/>
        <v>#VALUE!</v>
      </c>
      <c r="S386" s="126" t="e">
        <f t="shared" si="122"/>
        <v>#VALUE!</v>
      </c>
      <c r="T386" s="73" t="str">
        <f t="shared" si="123"/>
        <v>donnée(s) manquante(s)</v>
      </c>
      <c r="U386" s="74" t="str">
        <f t="shared" si="124"/>
        <v>donnée(s) manquante(s)</v>
      </c>
      <c r="V386" s="127" t="str">
        <f>IF(ISBLANK(H386)," ",IF(H386&lt;=Scenario!$C$3,0,IF(H386&lt;=Scenario!$C$5,1,IF(H386&lt;=Scenario!$C$6,2,IF(H386&lt;=Scenario!$C$7,3,IF(H386&lt;=Scenario!$C$8,4,5))))))</f>
        <v xml:space="preserve"> </v>
      </c>
      <c r="W386" s="127" t="str">
        <f>IF(ISBLANK(I386)," ",IF(I386&lt;=Scenario!$G$3,0,IF(I386&lt;=Scenario!$G$5,1,IF(I386&lt;=Scenario!$G$6,2,IF(I386&lt;=Scenario!$G$7,3,IF(I386&lt;=Scenario!$G$8,4,IF(I386&lt;=Scenario!$G$9,5,IF(I386&lt;=Scenario!$G$10,6,7))))))))</f>
        <v xml:space="preserve"> </v>
      </c>
      <c r="X386" s="12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2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27" t="e">
        <f t="shared" si="125"/>
        <v>#VALUE!</v>
      </c>
      <c r="AA386" s="127" t="e">
        <f t="shared" si="126"/>
        <v>#VALUE!</v>
      </c>
      <c r="AB386" s="126" t="e">
        <f t="shared" si="127"/>
        <v>#VALUE!</v>
      </c>
      <c r="AC386" s="73" t="str">
        <f t="shared" si="117"/>
        <v>missing data</v>
      </c>
      <c r="AD386" s="80" t="str">
        <f t="shared" si="118"/>
        <v>missing data</v>
      </c>
      <c r="AE386" s="128" t="e">
        <f t="shared" si="128"/>
        <v>#VALUE!</v>
      </c>
      <c r="AF386" s="81" t="e">
        <f t="shared" si="129"/>
        <v>#VALUE!</v>
      </c>
    </row>
    <row r="387" spans="1:32" x14ac:dyDescent="0.25">
      <c r="A387" s="114" t="s">
        <v>74</v>
      </c>
      <c r="B387" s="163"/>
      <c r="C387" s="105"/>
      <c r="D387" s="105"/>
      <c r="E387" s="104">
        <f t="shared" si="119"/>
        <v>0</v>
      </c>
      <c r="F387" s="105"/>
      <c r="G387" s="201"/>
      <c r="H387" s="201"/>
      <c r="I387" s="201"/>
      <c r="J387" s="150" t="str">
        <f t="shared" si="110"/>
        <v xml:space="preserve"> </v>
      </c>
      <c r="K387" s="145" t="str">
        <f t="shared" si="111"/>
        <v xml:space="preserve"> </v>
      </c>
      <c r="L387" s="145" t="str">
        <f t="shared" si="112"/>
        <v xml:space="preserve"> </v>
      </c>
      <c r="M387" s="145">
        <f t="shared" si="113"/>
        <v>0</v>
      </c>
      <c r="N387" s="145" t="str">
        <f t="shared" si="114"/>
        <v xml:space="preserve"> </v>
      </c>
      <c r="O387" s="145" t="str">
        <f t="shared" si="115"/>
        <v xml:space="preserve"> </v>
      </c>
      <c r="P387" s="145" t="str">
        <f t="shared" si="116"/>
        <v xml:space="preserve"> </v>
      </c>
      <c r="Q387" s="150" t="e">
        <f t="shared" si="120"/>
        <v>#VALUE!</v>
      </c>
      <c r="R387" s="145" t="e">
        <f t="shared" si="121"/>
        <v>#VALUE!</v>
      </c>
      <c r="S387" s="126" t="e">
        <f t="shared" si="122"/>
        <v>#VALUE!</v>
      </c>
      <c r="T387" s="73" t="str">
        <f t="shared" si="123"/>
        <v>donnée(s) manquante(s)</v>
      </c>
      <c r="U387" s="74" t="str">
        <f t="shared" si="124"/>
        <v>donnée(s) manquante(s)</v>
      </c>
      <c r="V387" s="127" t="str">
        <f>IF(ISBLANK(H387)," ",IF(H387&lt;=Scenario!$C$3,0,IF(H387&lt;=Scenario!$C$5,1,IF(H387&lt;=Scenario!$C$6,2,IF(H387&lt;=Scenario!$C$7,3,IF(H387&lt;=Scenario!$C$8,4,5))))))</f>
        <v xml:space="preserve"> </v>
      </c>
      <c r="W387" s="127" t="str">
        <f>IF(ISBLANK(I387)," ",IF(I387&lt;=Scenario!$G$3,0,IF(I387&lt;=Scenario!$G$5,1,IF(I387&lt;=Scenario!$G$6,2,IF(I387&lt;=Scenario!$G$7,3,IF(I387&lt;=Scenario!$G$8,4,IF(I387&lt;=Scenario!$G$9,5,IF(I387&lt;=Scenario!$G$10,6,7))))))))</f>
        <v xml:space="preserve"> </v>
      </c>
      <c r="X387" s="12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2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27" t="e">
        <f t="shared" si="125"/>
        <v>#VALUE!</v>
      </c>
      <c r="AA387" s="127" t="e">
        <f t="shared" si="126"/>
        <v>#VALUE!</v>
      </c>
      <c r="AB387" s="126" t="e">
        <f t="shared" si="127"/>
        <v>#VALUE!</v>
      </c>
      <c r="AC387" s="73" t="str">
        <f t="shared" si="117"/>
        <v>missing data</v>
      </c>
      <c r="AD387" s="80" t="str">
        <f t="shared" si="118"/>
        <v>missing data</v>
      </c>
      <c r="AE387" s="128" t="e">
        <f t="shared" si="128"/>
        <v>#VALUE!</v>
      </c>
      <c r="AF387" s="81" t="e">
        <f t="shared" si="129"/>
        <v>#VALUE!</v>
      </c>
    </row>
    <row r="388" spans="1:32" x14ac:dyDescent="0.25">
      <c r="A388" s="114" t="s">
        <v>74</v>
      </c>
      <c r="B388" s="163"/>
      <c r="C388" s="105"/>
      <c r="D388" s="105"/>
      <c r="E388" s="104">
        <f t="shared" si="119"/>
        <v>0</v>
      </c>
      <c r="F388" s="105"/>
      <c r="G388" s="201"/>
      <c r="H388" s="201"/>
      <c r="I388" s="201"/>
      <c r="J388" s="150" t="str">
        <f t="shared" ref="J388:J451" si="130">IF(ISBLANK(B388)," ",IF(B388&lt;=335,0,IF(B388&lt;=670,1,IF(B388&lt;=1005,2,IF(B388&lt;=1340,3,IF(B388&lt;=1675,4,IF(B388&lt;=2010,5,IF(B388&lt;=2345,6,IF(B388&lt;=2680,7,IF(B388&lt;=3015,8,IF(B388&lt;=3350,9,10)))))))))))</f>
        <v xml:space="preserve"> </v>
      </c>
      <c r="K388" s="145" t="str">
        <f t="shared" ref="K388:K451" si="131">IF(ISBLANK(C388)," ",IF(C388&lt;=4.5,0,IF(ROUND(C388,1)&lt;=9,1,IF(C388&lt;=13.5,2,IF(ROUND(C388,1)&lt;=18,3,IF(C388&lt;=22.5,4,IF(ROUND(C388,1)&lt;=27,5,IF(ROUND(C388,1)&lt;=31,6,IF(ROUND(C388,1)&lt;=36,7,IF(ROUND(C388,1)&lt;=40,8,IF(ROUND(C388,1)&lt;=45,9,10)))))))))))</f>
        <v xml:space="preserve"> </v>
      </c>
      <c r="L388" s="145" t="str">
        <f t="shared" ref="L388:L451" si="132">IF(ISBLANK(D388)," ",IF(D388&lt;=1,0,IF(D388&lt;=2,1,IF(D388&lt;=3,2,IF(D388&lt;=4,3,IF(D388&lt;=5,4,IF(D388&lt;=6,5,IF(D388&lt;=7,6,IF(D388&lt;=8,7,IF(D388&lt;=9,8,IF(D388&lt;=10,9,10)))))))))))</f>
        <v xml:space="preserve"> </v>
      </c>
      <c r="M388" s="145">
        <f t="shared" ref="M388:M451" si="133">IF(ISBLANK(E388)," ",IF(E388&lt;=90,0,IF(E388&lt;=180,1,IF(E388&lt;=270,2,IF(E388&lt;=360,3,IF(E388&lt;=450,4,IF(E388&lt;=540,5,IF(E388&lt;=630,6,IF(E388&lt;=720,7,IF(E388&lt;=810,8,IF(E388&lt;=900,9,10)))))))))))</f>
        <v>0</v>
      </c>
      <c r="N388" s="145" t="str">
        <f t="shared" ref="N388:N451" si="134">IF(ISBLANK(G388)," ",IF(G388&lt;=40,0,IF(G388&lt;=60,1,IF(G388&lt;=80,2,5))))</f>
        <v xml:space="preserve"> </v>
      </c>
      <c r="O388" s="145" t="str">
        <f t="shared" ref="O388:O451" si="135">IF(ISBLANK(H388)," ",IF(H388&lt;=0.9,0,IF(H388&lt;=1.9,1,IF(H388&lt;=2.8,2,IF(H388&lt;=3.7,3,IF(H388&lt;=4.7,4,5))))))</f>
        <v xml:space="preserve"> </v>
      </c>
      <c r="P388" s="145" t="str">
        <f t="shared" ref="P388:P451" si="136">IF(ISBLANK(I388)," ",IF(I388&lt;=1.6,0,IF(I388&lt;=3.2,1,IF(I388&lt;=4.8,2,IF(I388&lt;=6.4,3,IF(ROUND(I388,1)&lt;=8,4,5))))))</f>
        <v xml:space="preserve"> </v>
      </c>
      <c r="Q388" s="150" t="e">
        <f t="shared" si="120"/>
        <v>#VALUE!</v>
      </c>
      <c r="R388" s="145" t="e">
        <f t="shared" si="121"/>
        <v>#VALUE!</v>
      </c>
      <c r="S388" s="126" t="e">
        <f t="shared" si="122"/>
        <v>#VALUE!</v>
      </c>
      <c r="T388" s="73" t="str">
        <f t="shared" si="123"/>
        <v>donnée(s) manquante(s)</v>
      </c>
      <c r="U388" s="74" t="str">
        <f t="shared" si="124"/>
        <v>donnée(s) manquante(s)</v>
      </c>
      <c r="V388" s="127" t="str">
        <f>IF(ISBLANK(H388)," ",IF(H388&lt;=Scenario!$C$3,0,IF(H388&lt;=Scenario!$C$5,1,IF(H388&lt;=Scenario!$C$6,2,IF(H388&lt;=Scenario!$C$7,3,IF(H388&lt;=Scenario!$C$8,4,5))))))</f>
        <v xml:space="preserve"> </v>
      </c>
      <c r="W388" s="127" t="str">
        <f>IF(ISBLANK(I388)," ",IF(I388&lt;=Scenario!$G$3,0,IF(I388&lt;=Scenario!$G$5,1,IF(I388&lt;=Scenario!$G$6,2,IF(I388&lt;=Scenario!$G$7,3,IF(I388&lt;=Scenario!$G$8,4,IF(I388&lt;=Scenario!$G$9,5,IF(I388&lt;=Scenario!$G$10,6,7))))))))</f>
        <v xml:space="preserve"> </v>
      </c>
      <c r="X388" s="12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2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27" t="e">
        <f t="shared" si="125"/>
        <v>#VALUE!</v>
      </c>
      <c r="AA388" s="127" t="e">
        <f t="shared" si="126"/>
        <v>#VALUE!</v>
      </c>
      <c r="AB388" s="126" t="e">
        <f t="shared" si="127"/>
        <v>#VALUE!</v>
      </c>
      <c r="AC388" s="73" t="str">
        <f t="shared" ref="AC388:AC451" si="137">IF(OR(ISBLANK(B388),ISBLANK(C388),ISBLANK(D388),ISBLANK(F388),ISBLANK(G388),ISBLANK(H388),ISBLANK(I388)),"missing data",IF(AB388&lt;1,"Nutriscore_A",IF(AB388&lt;3,"Nutriscore_B",IF(AB388&lt;11,"Nutriscore_C",IF(AB388&lt;19,"Nutriscore_D","Nutriscore_E")))))</f>
        <v>missing data</v>
      </c>
      <c r="AD388" s="80" t="str">
        <f t="shared" ref="AD388:AD451" si="138">IF(AC388="missing data","missing data",IF(AC388="Nutriscore_A","dark green",IF(AC388="Nutriscore_B","green",IF(AC388="Nutriscore_C","yellow",IF(AC388="Nutriscore_D","orange","dark orange")))))</f>
        <v>missing data</v>
      </c>
      <c r="AE388" s="128" t="e">
        <f t="shared" si="128"/>
        <v>#VALUE!</v>
      </c>
      <c r="AF388" s="81" t="e">
        <f t="shared" si="129"/>
        <v>#VALUE!</v>
      </c>
    </row>
    <row r="389" spans="1:32" x14ac:dyDescent="0.25">
      <c r="A389" s="114" t="s">
        <v>74</v>
      </c>
      <c r="B389" s="163"/>
      <c r="C389" s="105"/>
      <c r="D389" s="105"/>
      <c r="E389" s="104">
        <f t="shared" si="119"/>
        <v>0</v>
      </c>
      <c r="F389" s="105"/>
      <c r="G389" s="201"/>
      <c r="H389" s="201"/>
      <c r="I389" s="201"/>
      <c r="J389" s="150" t="str">
        <f t="shared" si="130"/>
        <v xml:space="preserve"> </v>
      </c>
      <c r="K389" s="145" t="str">
        <f t="shared" si="131"/>
        <v xml:space="preserve"> </v>
      </c>
      <c r="L389" s="145" t="str">
        <f t="shared" si="132"/>
        <v xml:space="preserve"> </v>
      </c>
      <c r="M389" s="145">
        <f t="shared" si="133"/>
        <v>0</v>
      </c>
      <c r="N389" s="145" t="str">
        <f t="shared" si="134"/>
        <v xml:space="preserve"> </v>
      </c>
      <c r="O389" s="145" t="str">
        <f t="shared" si="135"/>
        <v xml:space="preserve"> </v>
      </c>
      <c r="P389" s="145" t="str">
        <f t="shared" si="136"/>
        <v xml:space="preserve"> </v>
      </c>
      <c r="Q389" s="150" t="e">
        <f t="shared" si="120"/>
        <v>#VALUE!</v>
      </c>
      <c r="R389" s="145" t="e">
        <f t="shared" si="121"/>
        <v>#VALUE!</v>
      </c>
      <c r="S389" s="126" t="e">
        <f t="shared" si="122"/>
        <v>#VALUE!</v>
      </c>
      <c r="T389" s="73" t="str">
        <f t="shared" si="123"/>
        <v>donnée(s) manquante(s)</v>
      </c>
      <c r="U389" s="74" t="str">
        <f t="shared" si="124"/>
        <v>donnée(s) manquante(s)</v>
      </c>
      <c r="V389" s="127" t="str">
        <f>IF(ISBLANK(H389)," ",IF(H389&lt;=Scenario!$C$3,0,IF(H389&lt;=Scenario!$C$5,1,IF(H389&lt;=Scenario!$C$6,2,IF(H389&lt;=Scenario!$C$7,3,IF(H389&lt;=Scenario!$C$8,4,5))))))</f>
        <v xml:space="preserve"> </v>
      </c>
      <c r="W389" s="127" t="str">
        <f>IF(ISBLANK(I389)," ",IF(I389&lt;=Scenario!$G$3,0,IF(I389&lt;=Scenario!$G$5,1,IF(I389&lt;=Scenario!$G$6,2,IF(I389&lt;=Scenario!$G$7,3,IF(I389&lt;=Scenario!$G$8,4,IF(I389&lt;=Scenario!$G$9,5,IF(I389&lt;=Scenario!$G$10,6,7))))))))</f>
        <v xml:space="preserve"> </v>
      </c>
      <c r="X389" s="12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2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27" t="e">
        <f t="shared" si="125"/>
        <v>#VALUE!</v>
      </c>
      <c r="AA389" s="127" t="e">
        <f t="shared" si="126"/>
        <v>#VALUE!</v>
      </c>
      <c r="AB389" s="126" t="e">
        <f t="shared" si="127"/>
        <v>#VALUE!</v>
      </c>
      <c r="AC389" s="73" t="str">
        <f t="shared" si="137"/>
        <v>missing data</v>
      </c>
      <c r="AD389" s="80" t="str">
        <f t="shared" si="138"/>
        <v>missing data</v>
      </c>
      <c r="AE389" s="128" t="e">
        <f t="shared" si="128"/>
        <v>#VALUE!</v>
      </c>
      <c r="AF389" s="81" t="e">
        <f t="shared" si="129"/>
        <v>#VALUE!</v>
      </c>
    </row>
    <row r="390" spans="1:32" x14ac:dyDescent="0.25">
      <c r="A390" s="114" t="s">
        <v>74</v>
      </c>
      <c r="B390" s="163"/>
      <c r="C390" s="105"/>
      <c r="D390" s="105"/>
      <c r="E390" s="104">
        <f t="shared" si="119"/>
        <v>0</v>
      </c>
      <c r="F390" s="105"/>
      <c r="G390" s="201"/>
      <c r="H390" s="201"/>
      <c r="I390" s="201"/>
      <c r="J390" s="150" t="str">
        <f t="shared" si="130"/>
        <v xml:space="preserve"> </v>
      </c>
      <c r="K390" s="145" t="str">
        <f t="shared" si="131"/>
        <v xml:space="preserve"> </v>
      </c>
      <c r="L390" s="145" t="str">
        <f t="shared" si="132"/>
        <v xml:space="preserve"> </v>
      </c>
      <c r="M390" s="145">
        <f t="shared" si="133"/>
        <v>0</v>
      </c>
      <c r="N390" s="145" t="str">
        <f t="shared" si="134"/>
        <v xml:space="preserve"> </v>
      </c>
      <c r="O390" s="145" t="str">
        <f t="shared" si="135"/>
        <v xml:space="preserve"> </v>
      </c>
      <c r="P390" s="145" t="str">
        <f t="shared" si="136"/>
        <v xml:space="preserve"> </v>
      </c>
      <c r="Q390" s="150" t="e">
        <f t="shared" si="120"/>
        <v>#VALUE!</v>
      </c>
      <c r="R390" s="145" t="e">
        <f t="shared" si="121"/>
        <v>#VALUE!</v>
      </c>
      <c r="S390" s="126" t="e">
        <f t="shared" si="122"/>
        <v>#VALUE!</v>
      </c>
      <c r="T390" s="73" t="str">
        <f t="shared" si="123"/>
        <v>donnée(s) manquante(s)</v>
      </c>
      <c r="U390" s="74" t="str">
        <f t="shared" si="124"/>
        <v>donnée(s) manquante(s)</v>
      </c>
      <c r="V390" s="127" t="str">
        <f>IF(ISBLANK(H390)," ",IF(H390&lt;=Scenario!$C$3,0,IF(H390&lt;=Scenario!$C$5,1,IF(H390&lt;=Scenario!$C$6,2,IF(H390&lt;=Scenario!$C$7,3,IF(H390&lt;=Scenario!$C$8,4,5))))))</f>
        <v xml:space="preserve"> </v>
      </c>
      <c r="W390" s="127" t="str">
        <f>IF(ISBLANK(I390)," ",IF(I390&lt;=Scenario!$G$3,0,IF(I390&lt;=Scenario!$G$5,1,IF(I390&lt;=Scenario!$G$6,2,IF(I390&lt;=Scenario!$G$7,3,IF(I390&lt;=Scenario!$G$8,4,IF(I390&lt;=Scenario!$G$9,5,IF(I390&lt;=Scenario!$G$10,6,7))))))))</f>
        <v xml:space="preserve"> </v>
      </c>
      <c r="X390" s="12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2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27" t="e">
        <f t="shared" si="125"/>
        <v>#VALUE!</v>
      </c>
      <c r="AA390" s="127" t="e">
        <f t="shared" si="126"/>
        <v>#VALUE!</v>
      </c>
      <c r="AB390" s="126" t="e">
        <f t="shared" si="127"/>
        <v>#VALUE!</v>
      </c>
      <c r="AC390" s="73" t="str">
        <f t="shared" si="137"/>
        <v>missing data</v>
      </c>
      <c r="AD390" s="80" t="str">
        <f t="shared" si="138"/>
        <v>missing data</v>
      </c>
      <c r="AE390" s="128" t="e">
        <f t="shared" si="128"/>
        <v>#VALUE!</v>
      </c>
      <c r="AF390" s="81" t="e">
        <f t="shared" si="129"/>
        <v>#VALUE!</v>
      </c>
    </row>
    <row r="391" spans="1:32" x14ac:dyDescent="0.25">
      <c r="A391" s="114" t="s">
        <v>74</v>
      </c>
      <c r="B391" s="163"/>
      <c r="C391" s="105"/>
      <c r="D391" s="105"/>
      <c r="E391" s="104">
        <f t="shared" si="119"/>
        <v>0</v>
      </c>
      <c r="F391" s="105"/>
      <c r="G391" s="201"/>
      <c r="H391" s="201"/>
      <c r="I391" s="201"/>
      <c r="J391" s="150" t="str">
        <f t="shared" si="130"/>
        <v xml:space="preserve"> </v>
      </c>
      <c r="K391" s="145" t="str">
        <f t="shared" si="131"/>
        <v xml:space="preserve"> </v>
      </c>
      <c r="L391" s="145" t="str">
        <f t="shared" si="132"/>
        <v xml:space="preserve"> </v>
      </c>
      <c r="M391" s="145">
        <f t="shared" si="133"/>
        <v>0</v>
      </c>
      <c r="N391" s="145" t="str">
        <f t="shared" si="134"/>
        <v xml:space="preserve"> </v>
      </c>
      <c r="O391" s="145" t="str">
        <f t="shared" si="135"/>
        <v xml:space="preserve"> </v>
      </c>
      <c r="P391" s="145" t="str">
        <f t="shared" si="136"/>
        <v xml:space="preserve"> </v>
      </c>
      <c r="Q391" s="150" t="e">
        <f t="shared" si="120"/>
        <v>#VALUE!</v>
      </c>
      <c r="R391" s="145" t="e">
        <f t="shared" si="121"/>
        <v>#VALUE!</v>
      </c>
      <c r="S391" s="126" t="e">
        <f t="shared" si="122"/>
        <v>#VALUE!</v>
      </c>
      <c r="T391" s="73" t="str">
        <f t="shared" si="123"/>
        <v>donnée(s) manquante(s)</v>
      </c>
      <c r="U391" s="74" t="str">
        <f t="shared" si="124"/>
        <v>donnée(s) manquante(s)</v>
      </c>
      <c r="V391" s="127" t="str">
        <f>IF(ISBLANK(H391)," ",IF(H391&lt;=Scenario!$C$3,0,IF(H391&lt;=Scenario!$C$5,1,IF(H391&lt;=Scenario!$C$6,2,IF(H391&lt;=Scenario!$C$7,3,IF(H391&lt;=Scenario!$C$8,4,5))))))</f>
        <v xml:space="preserve"> </v>
      </c>
      <c r="W391" s="127" t="str">
        <f>IF(ISBLANK(I391)," ",IF(I391&lt;=Scenario!$G$3,0,IF(I391&lt;=Scenario!$G$5,1,IF(I391&lt;=Scenario!$G$6,2,IF(I391&lt;=Scenario!$G$7,3,IF(I391&lt;=Scenario!$G$8,4,IF(I391&lt;=Scenario!$G$9,5,IF(I391&lt;=Scenario!$G$10,6,7))))))))</f>
        <v xml:space="preserve"> </v>
      </c>
      <c r="X391" s="12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2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27" t="e">
        <f t="shared" si="125"/>
        <v>#VALUE!</v>
      </c>
      <c r="AA391" s="127" t="e">
        <f t="shared" si="126"/>
        <v>#VALUE!</v>
      </c>
      <c r="AB391" s="126" t="e">
        <f t="shared" si="127"/>
        <v>#VALUE!</v>
      </c>
      <c r="AC391" s="73" t="str">
        <f t="shared" si="137"/>
        <v>missing data</v>
      </c>
      <c r="AD391" s="80" t="str">
        <f t="shared" si="138"/>
        <v>missing data</v>
      </c>
      <c r="AE391" s="128" t="e">
        <f t="shared" si="128"/>
        <v>#VALUE!</v>
      </c>
      <c r="AF391" s="81" t="e">
        <f t="shared" si="129"/>
        <v>#VALUE!</v>
      </c>
    </row>
    <row r="392" spans="1:32" x14ac:dyDescent="0.25">
      <c r="A392" s="114" t="s">
        <v>74</v>
      </c>
      <c r="B392" s="163"/>
      <c r="C392" s="105"/>
      <c r="D392" s="105"/>
      <c r="E392" s="104">
        <f t="shared" ref="E392:E455" si="139">ROUND(F392/2.5*1000,0)</f>
        <v>0</v>
      </c>
      <c r="F392" s="105"/>
      <c r="G392" s="201"/>
      <c r="H392" s="201"/>
      <c r="I392" s="201"/>
      <c r="J392" s="150" t="str">
        <f t="shared" si="130"/>
        <v xml:space="preserve"> </v>
      </c>
      <c r="K392" s="145" t="str">
        <f t="shared" si="131"/>
        <v xml:space="preserve"> </v>
      </c>
      <c r="L392" s="145" t="str">
        <f t="shared" si="132"/>
        <v xml:space="preserve"> </v>
      </c>
      <c r="M392" s="145">
        <f t="shared" si="133"/>
        <v>0</v>
      </c>
      <c r="N392" s="145" t="str">
        <f t="shared" si="134"/>
        <v xml:space="preserve"> </v>
      </c>
      <c r="O392" s="145" t="str">
        <f t="shared" si="135"/>
        <v xml:space="preserve"> </v>
      </c>
      <c r="P392" s="145" t="str">
        <f t="shared" si="136"/>
        <v xml:space="preserve"> </v>
      </c>
      <c r="Q392" s="150" t="e">
        <f t="shared" ref="Q392:Q455" si="140">SUM(J392+K392+L392+M392)</f>
        <v>#VALUE!</v>
      </c>
      <c r="R392" s="145" t="e">
        <f t="shared" ref="R392:R455" si="141">SUM(N392+O392+P392)</f>
        <v>#VALUE!</v>
      </c>
      <c r="S392" s="126" t="e">
        <f t="shared" ref="S392:S455" si="142">Q392-R392</f>
        <v>#VALUE!</v>
      </c>
      <c r="T392" s="73" t="str">
        <f t="shared" ref="T392:T455" si="143">IF(OR(ISBLANK(B392),ISBLANK(C392),ISBLANK(D392),ISBLANK(E392),ISBLANK(G392),ISBLANK(H392),ISBLANK(I392)),"donnée(s) manquante(s)",IF(S392&lt;0,"Nutriscore_A",IF(S392&lt;3,"Nutriscore_B",IF(S392&lt;11,"Nutriscore_C",IF(S392&lt;19,"Nutriscore_D","Nutriscore_E")))))</f>
        <v>donnée(s) manquante(s)</v>
      </c>
      <c r="U392" s="74" t="str">
        <f t="shared" ref="U392:U455" si="144">IF(T392="donnée(s) manquante(s)","donnée(s) manquante(s)",IF(T392="Nutriscore_A","dark green",IF(T392="Nutriscore_B","green",IF(T392="Nutriscore_C","yellow",IF(T392="Nutriscore_D","orange","dark orange")))))</f>
        <v>donnée(s) manquante(s)</v>
      </c>
      <c r="V392" s="127" t="str">
        <f>IF(ISBLANK(H392)," ",IF(H392&lt;=Scenario!$C$3,0,IF(H392&lt;=Scenario!$C$5,1,IF(H392&lt;=Scenario!$C$6,2,IF(H392&lt;=Scenario!$C$7,3,IF(H392&lt;=Scenario!$C$8,4,5))))))</f>
        <v xml:space="preserve"> </v>
      </c>
      <c r="W392" s="127" t="str">
        <f>IF(ISBLANK(I392)," ",IF(I392&lt;=Scenario!$G$3,0,IF(I392&lt;=Scenario!$G$5,1,IF(I392&lt;=Scenario!$G$6,2,IF(I392&lt;=Scenario!$G$7,3,IF(I392&lt;=Scenario!$G$8,4,IF(I392&lt;=Scenario!$G$9,5,IF(I392&lt;=Scenario!$G$10,6,7))))))))</f>
        <v xml:space="preserve"> </v>
      </c>
      <c r="X392" s="12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2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27" t="e">
        <f t="shared" ref="Z392:Z455" si="145">Y392+X392+J392+L392</f>
        <v>#VALUE!</v>
      </c>
      <c r="AA392" s="127" t="e">
        <f t="shared" ref="AA392:AA455" si="146">W392+N392+V392</f>
        <v>#VALUE!</v>
      </c>
      <c r="AB392" s="126" t="e">
        <f t="shared" ref="AB392:AB455" si="147">Z392-AA392</f>
        <v>#VALUE!</v>
      </c>
      <c r="AC392" s="73" t="str">
        <f t="shared" si="137"/>
        <v>missing data</v>
      </c>
      <c r="AD392" s="80" t="str">
        <f t="shared" si="138"/>
        <v>missing data</v>
      </c>
      <c r="AE392" s="128" t="e">
        <f t="shared" ref="AE392:AE455" si="148">AB392-S392</f>
        <v>#VALUE!</v>
      </c>
      <c r="AF392" s="81" t="e">
        <f t="shared" ref="AF392:AF455" si="149">IF(OR(ISBLANK(U392),ISBLANK(AD392)),"donnée manquante",IF(T392=AC392,"no change",IF(T392&lt;&gt;AC392,IF(S392&lt;AB392,"less favourable",IF(S392&gt;AB392,"more favourable")))))</f>
        <v>#VALUE!</v>
      </c>
    </row>
    <row r="393" spans="1:32" x14ac:dyDescent="0.25">
      <c r="A393" s="114" t="s">
        <v>74</v>
      </c>
      <c r="B393" s="163"/>
      <c r="C393" s="105"/>
      <c r="D393" s="105"/>
      <c r="E393" s="104">
        <f t="shared" si="139"/>
        <v>0</v>
      </c>
      <c r="F393" s="105"/>
      <c r="G393" s="201"/>
      <c r="H393" s="201"/>
      <c r="I393" s="201"/>
      <c r="J393" s="150" t="str">
        <f t="shared" si="130"/>
        <v xml:space="preserve"> </v>
      </c>
      <c r="K393" s="145" t="str">
        <f t="shared" si="131"/>
        <v xml:space="preserve"> </v>
      </c>
      <c r="L393" s="145" t="str">
        <f t="shared" si="132"/>
        <v xml:space="preserve"> </v>
      </c>
      <c r="M393" s="145">
        <f t="shared" si="133"/>
        <v>0</v>
      </c>
      <c r="N393" s="145" t="str">
        <f t="shared" si="134"/>
        <v xml:space="preserve"> </v>
      </c>
      <c r="O393" s="145" t="str">
        <f t="shared" si="135"/>
        <v xml:space="preserve"> </v>
      </c>
      <c r="P393" s="145" t="str">
        <f t="shared" si="136"/>
        <v xml:space="preserve"> </v>
      </c>
      <c r="Q393" s="150" t="e">
        <f t="shared" si="140"/>
        <v>#VALUE!</v>
      </c>
      <c r="R393" s="145" t="e">
        <f t="shared" si="141"/>
        <v>#VALUE!</v>
      </c>
      <c r="S393" s="126" t="e">
        <f t="shared" si="142"/>
        <v>#VALUE!</v>
      </c>
      <c r="T393" s="73" t="str">
        <f t="shared" si="143"/>
        <v>donnée(s) manquante(s)</v>
      </c>
      <c r="U393" s="74" t="str">
        <f t="shared" si="144"/>
        <v>donnée(s) manquante(s)</v>
      </c>
      <c r="V393" s="127" t="str">
        <f>IF(ISBLANK(H393)," ",IF(H393&lt;=Scenario!$C$3,0,IF(H393&lt;=Scenario!$C$5,1,IF(H393&lt;=Scenario!$C$6,2,IF(H393&lt;=Scenario!$C$7,3,IF(H393&lt;=Scenario!$C$8,4,5))))))</f>
        <v xml:space="preserve"> </v>
      </c>
      <c r="W393" s="127" t="str">
        <f>IF(ISBLANK(I393)," ",IF(I393&lt;=Scenario!$G$3,0,IF(I393&lt;=Scenario!$G$5,1,IF(I393&lt;=Scenario!$G$6,2,IF(I393&lt;=Scenario!$G$7,3,IF(I393&lt;=Scenario!$G$8,4,IF(I393&lt;=Scenario!$G$9,5,IF(I393&lt;=Scenario!$G$10,6,7))))))))</f>
        <v xml:space="preserve"> </v>
      </c>
      <c r="X393" s="12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2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27" t="e">
        <f t="shared" si="145"/>
        <v>#VALUE!</v>
      </c>
      <c r="AA393" s="127" t="e">
        <f t="shared" si="146"/>
        <v>#VALUE!</v>
      </c>
      <c r="AB393" s="126" t="e">
        <f t="shared" si="147"/>
        <v>#VALUE!</v>
      </c>
      <c r="AC393" s="73" t="str">
        <f t="shared" si="137"/>
        <v>missing data</v>
      </c>
      <c r="AD393" s="80" t="str">
        <f t="shared" si="138"/>
        <v>missing data</v>
      </c>
      <c r="AE393" s="128" t="e">
        <f t="shared" si="148"/>
        <v>#VALUE!</v>
      </c>
      <c r="AF393" s="81" t="e">
        <f t="shared" si="149"/>
        <v>#VALUE!</v>
      </c>
    </row>
    <row r="394" spans="1:32" x14ac:dyDescent="0.25">
      <c r="A394" s="114" t="s">
        <v>74</v>
      </c>
      <c r="B394" s="163"/>
      <c r="C394" s="105"/>
      <c r="D394" s="105"/>
      <c r="E394" s="104">
        <f t="shared" si="139"/>
        <v>0</v>
      </c>
      <c r="F394" s="105"/>
      <c r="G394" s="201"/>
      <c r="H394" s="201"/>
      <c r="I394" s="201"/>
      <c r="J394" s="150" t="str">
        <f t="shared" si="130"/>
        <v xml:space="preserve"> </v>
      </c>
      <c r="K394" s="145" t="str">
        <f t="shared" si="131"/>
        <v xml:space="preserve"> </v>
      </c>
      <c r="L394" s="145" t="str">
        <f t="shared" si="132"/>
        <v xml:space="preserve"> </v>
      </c>
      <c r="M394" s="145">
        <f t="shared" si="133"/>
        <v>0</v>
      </c>
      <c r="N394" s="145" t="str">
        <f t="shared" si="134"/>
        <v xml:space="preserve"> </v>
      </c>
      <c r="O394" s="145" t="str">
        <f t="shared" si="135"/>
        <v xml:space="preserve"> </v>
      </c>
      <c r="P394" s="145" t="str">
        <f t="shared" si="136"/>
        <v xml:space="preserve"> </v>
      </c>
      <c r="Q394" s="150" t="e">
        <f t="shared" si="140"/>
        <v>#VALUE!</v>
      </c>
      <c r="R394" s="145" t="e">
        <f t="shared" si="141"/>
        <v>#VALUE!</v>
      </c>
      <c r="S394" s="126" t="e">
        <f t="shared" si="142"/>
        <v>#VALUE!</v>
      </c>
      <c r="T394" s="73" t="str">
        <f t="shared" si="143"/>
        <v>donnée(s) manquante(s)</v>
      </c>
      <c r="U394" s="74" t="str">
        <f t="shared" si="144"/>
        <v>donnée(s) manquante(s)</v>
      </c>
      <c r="V394" s="127" t="str">
        <f>IF(ISBLANK(H394)," ",IF(H394&lt;=Scenario!$C$3,0,IF(H394&lt;=Scenario!$C$5,1,IF(H394&lt;=Scenario!$C$6,2,IF(H394&lt;=Scenario!$C$7,3,IF(H394&lt;=Scenario!$C$8,4,5))))))</f>
        <v xml:space="preserve"> </v>
      </c>
      <c r="W394" s="127" t="str">
        <f>IF(ISBLANK(I394)," ",IF(I394&lt;=Scenario!$G$3,0,IF(I394&lt;=Scenario!$G$5,1,IF(I394&lt;=Scenario!$G$6,2,IF(I394&lt;=Scenario!$G$7,3,IF(I394&lt;=Scenario!$G$8,4,IF(I394&lt;=Scenario!$G$9,5,IF(I394&lt;=Scenario!$G$10,6,7))))))))</f>
        <v xml:space="preserve"> </v>
      </c>
      <c r="X394" s="12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2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27" t="e">
        <f t="shared" si="145"/>
        <v>#VALUE!</v>
      </c>
      <c r="AA394" s="127" t="e">
        <f t="shared" si="146"/>
        <v>#VALUE!</v>
      </c>
      <c r="AB394" s="126" t="e">
        <f t="shared" si="147"/>
        <v>#VALUE!</v>
      </c>
      <c r="AC394" s="73" t="str">
        <f t="shared" si="137"/>
        <v>missing data</v>
      </c>
      <c r="AD394" s="80" t="str">
        <f t="shared" si="138"/>
        <v>missing data</v>
      </c>
      <c r="AE394" s="128" t="e">
        <f t="shared" si="148"/>
        <v>#VALUE!</v>
      </c>
      <c r="AF394" s="81" t="e">
        <f t="shared" si="149"/>
        <v>#VALUE!</v>
      </c>
    </row>
    <row r="395" spans="1:32" x14ac:dyDescent="0.25">
      <c r="A395" s="114" t="s">
        <v>74</v>
      </c>
      <c r="B395" s="163"/>
      <c r="C395" s="105"/>
      <c r="D395" s="105"/>
      <c r="E395" s="104">
        <f t="shared" si="139"/>
        <v>0</v>
      </c>
      <c r="F395" s="105"/>
      <c r="G395" s="201"/>
      <c r="H395" s="201"/>
      <c r="I395" s="201"/>
      <c r="J395" s="150" t="str">
        <f t="shared" si="130"/>
        <v xml:space="preserve"> </v>
      </c>
      <c r="K395" s="145" t="str">
        <f t="shared" si="131"/>
        <v xml:space="preserve"> </v>
      </c>
      <c r="L395" s="145" t="str">
        <f t="shared" si="132"/>
        <v xml:space="preserve"> </v>
      </c>
      <c r="M395" s="145">
        <f t="shared" si="133"/>
        <v>0</v>
      </c>
      <c r="N395" s="145" t="str">
        <f t="shared" si="134"/>
        <v xml:space="preserve"> </v>
      </c>
      <c r="O395" s="145" t="str">
        <f t="shared" si="135"/>
        <v xml:space="preserve"> </v>
      </c>
      <c r="P395" s="145" t="str">
        <f t="shared" si="136"/>
        <v xml:space="preserve"> </v>
      </c>
      <c r="Q395" s="150" t="e">
        <f t="shared" si="140"/>
        <v>#VALUE!</v>
      </c>
      <c r="R395" s="145" t="e">
        <f t="shared" si="141"/>
        <v>#VALUE!</v>
      </c>
      <c r="S395" s="126" t="e">
        <f t="shared" si="142"/>
        <v>#VALUE!</v>
      </c>
      <c r="T395" s="73" t="str">
        <f t="shared" si="143"/>
        <v>donnée(s) manquante(s)</v>
      </c>
      <c r="U395" s="74" t="str">
        <f t="shared" si="144"/>
        <v>donnée(s) manquante(s)</v>
      </c>
      <c r="V395" s="127" t="str">
        <f>IF(ISBLANK(H395)," ",IF(H395&lt;=Scenario!$C$3,0,IF(H395&lt;=Scenario!$C$5,1,IF(H395&lt;=Scenario!$C$6,2,IF(H395&lt;=Scenario!$C$7,3,IF(H395&lt;=Scenario!$C$8,4,5))))))</f>
        <v xml:space="preserve"> </v>
      </c>
      <c r="W395" s="127" t="str">
        <f>IF(ISBLANK(I395)," ",IF(I395&lt;=Scenario!$G$3,0,IF(I395&lt;=Scenario!$G$5,1,IF(I395&lt;=Scenario!$G$6,2,IF(I395&lt;=Scenario!$G$7,3,IF(I395&lt;=Scenario!$G$8,4,IF(I395&lt;=Scenario!$G$9,5,IF(I395&lt;=Scenario!$G$10,6,7))))))))</f>
        <v xml:space="preserve"> </v>
      </c>
      <c r="X395" s="12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2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27" t="e">
        <f t="shared" si="145"/>
        <v>#VALUE!</v>
      </c>
      <c r="AA395" s="127" t="e">
        <f t="shared" si="146"/>
        <v>#VALUE!</v>
      </c>
      <c r="AB395" s="126" t="e">
        <f t="shared" si="147"/>
        <v>#VALUE!</v>
      </c>
      <c r="AC395" s="73" t="str">
        <f t="shared" si="137"/>
        <v>missing data</v>
      </c>
      <c r="AD395" s="80" t="str">
        <f t="shared" si="138"/>
        <v>missing data</v>
      </c>
      <c r="AE395" s="128" t="e">
        <f t="shared" si="148"/>
        <v>#VALUE!</v>
      </c>
      <c r="AF395" s="81" t="e">
        <f t="shared" si="149"/>
        <v>#VALUE!</v>
      </c>
    </row>
    <row r="396" spans="1:32" x14ac:dyDescent="0.25">
      <c r="A396" s="114" t="s">
        <v>74</v>
      </c>
      <c r="B396" s="163"/>
      <c r="C396" s="105"/>
      <c r="D396" s="105"/>
      <c r="E396" s="104">
        <f t="shared" si="139"/>
        <v>0</v>
      </c>
      <c r="F396" s="105"/>
      <c r="G396" s="201"/>
      <c r="H396" s="201"/>
      <c r="I396" s="201"/>
      <c r="J396" s="150" t="str">
        <f t="shared" si="130"/>
        <v xml:space="preserve"> </v>
      </c>
      <c r="K396" s="145" t="str">
        <f t="shared" si="131"/>
        <v xml:space="preserve"> </v>
      </c>
      <c r="L396" s="145" t="str">
        <f t="shared" si="132"/>
        <v xml:space="preserve"> </v>
      </c>
      <c r="M396" s="145">
        <f t="shared" si="133"/>
        <v>0</v>
      </c>
      <c r="N396" s="145" t="str">
        <f t="shared" si="134"/>
        <v xml:space="preserve"> </v>
      </c>
      <c r="O396" s="145" t="str">
        <f t="shared" si="135"/>
        <v xml:space="preserve"> </v>
      </c>
      <c r="P396" s="145" t="str">
        <f t="shared" si="136"/>
        <v xml:space="preserve"> </v>
      </c>
      <c r="Q396" s="150" t="e">
        <f t="shared" si="140"/>
        <v>#VALUE!</v>
      </c>
      <c r="R396" s="145" t="e">
        <f t="shared" si="141"/>
        <v>#VALUE!</v>
      </c>
      <c r="S396" s="126" t="e">
        <f t="shared" si="142"/>
        <v>#VALUE!</v>
      </c>
      <c r="T396" s="73" t="str">
        <f t="shared" si="143"/>
        <v>donnée(s) manquante(s)</v>
      </c>
      <c r="U396" s="74" t="str">
        <f t="shared" si="144"/>
        <v>donnée(s) manquante(s)</v>
      </c>
      <c r="V396" s="127" t="str">
        <f>IF(ISBLANK(H396)," ",IF(H396&lt;=Scenario!$C$3,0,IF(H396&lt;=Scenario!$C$5,1,IF(H396&lt;=Scenario!$C$6,2,IF(H396&lt;=Scenario!$C$7,3,IF(H396&lt;=Scenario!$C$8,4,5))))))</f>
        <v xml:space="preserve"> </v>
      </c>
      <c r="W396" s="127" t="str">
        <f>IF(ISBLANK(I396)," ",IF(I396&lt;=Scenario!$G$3,0,IF(I396&lt;=Scenario!$G$5,1,IF(I396&lt;=Scenario!$G$6,2,IF(I396&lt;=Scenario!$G$7,3,IF(I396&lt;=Scenario!$G$8,4,IF(I396&lt;=Scenario!$G$9,5,IF(I396&lt;=Scenario!$G$10,6,7))))))))</f>
        <v xml:space="preserve"> </v>
      </c>
      <c r="X396" s="12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2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27" t="e">
        <f t="shared" si="145"/>
        <v>#VALUE!</v>
      </c>
      <c r="AA396" s="127" t="e">
        <f t="shared" si="146"/>
        <v>#VALUE!</v>
      </c>
      <c r="AB396" s="126" t="e">
        <f t="shared" si="147"/>
        <v>#VALUE!</v>
      </c>
      <c r="AC396" s="73" t="str">
        <f t="shared" si="137"/>
        <v>missing data</v>
      </c>
      <c r="AD396" s="80" t="str">
        <f t="shared" si="138"/>
        <v>missing data</v>
      </c>
      <c r="AE396" s="128" t="e">
        <f t="shared" si="148"/>
        <v>#VALUE!</v>
      </c>
      <c r="AF396" s="81" t="e">
        <f t="shared" si="149"/>
        <v>#VALUE!</v>
      </c>
    </row>
    <row r="397" spans="1:32" x14ac:dyDescent="0.25">
      <c r="A397" s="114" t="s">
        <v>74</v>
      </c>
      <c r="B397" s="163"/>
      <c r="C397" s="105"/>
      <c r="D397" s="105"/>
      <c r="E397" s="104">
        <f t="shared" si="139"/>
        <v>0</v>
      </c>
      <c r="F397" s="105"/>
      <c r="G397" s="201"/>
      <c r="H397" s="201"/>
      <c r="I397" s="201"/>
      <c r="J397" s="150" t="str">
        <f t="shared" si="130"/>
        <v xml:space="preserve"> </v>
      </c>
      <c r="K397" s="145" t="str">
        <f t="shared" si="131"/>
        <v xml:space="preserve"> </v>
      </c>
      <c r="L397" s="145" t="str">
        <f t="shared" si="132"/>
        <v xml:space="preserve"> </v>
      </c>
      <c r="M397" s="145">
        <f t="shared" si="133"/>
        <v>0</v>
      </c>
      <c r="N397" s="145" t="str">
        <f t="shared" si="134"/>
        <v xml:space="preserve"> </v>
      </c>
      <c r="O397" s="145" t="str">
        <f t="shared" si="135"/>
        <v xml:space="preserve"> </v>
      </c>
      <c r="P397" s="145" t="str">
        <f t="shared" si="136"/>
        <v xml:space="preserve"> </v>
      </c>
      <c r="Q397" s="150" t="e">
        <f t="shared" si="140"/>
        <v>#VALUE!</v>
      </c>
      <c r="R397" s="145" t="e">
        <f t="shared" si="141"/>
        <v>#VALUE!</v>
      </c>
      <c r="S397" s="126" t="e">
        <f t="shared" si="142"/>
        <v>#VALUE!</v>
      </c>
      <c r="T397" s="73" t="str">
        <f t="shared" si="143"/>
        <v>donnée(s) manquante(s)</v>
      </c>
      <c r="U397" s="74" t="str">
        <f t="shared" si="144"/>
        <v>donnée(s) manquante(s)</v>
      </c>
      <c r="V397" s="127" t="str">
        <f>IF(ISBLANK(H397)," ",IF(H397&lt;=Scenario!$C$3,0,IF(H397&lt;=Scenario!$C$5,1,IF(H397&lt;=Scenario!$C$6,2,IF(H397&lt;=Scenario!$C$7,3,IF(H397&lt;=Scenario!$C$8,4,5))))))</f>
        <v xml:space="preserve"> </v>
      </c>
      <c r="W397" s="127" t="str">
        <f>IF(ISBLANK(I397)," ",IF(I397&lt;=Scenario!$G$3,0,IF(I397&lt;=Scenario!$G$5,1,IF(I397&lt;=Scenario!$G$6,2,IF(I397&lt;=Scenario!$G$7,3,IF(I397&lt;=Scenario!$G$8,4,IF(I397&lt;=Scenario!$G$9,5,IF(I397&lt;=Scenario!$G$10,6,7))))))))</f>
        <v xml:space="preserve"> </v>
      </c>
      <c r="X397" s="12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2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27" t="e">
        <f t="shared" si="145"/>
        <v>#VALUE!</v>
      </c>
      <c r="AA397" s="127" t="e">
        <f t="shared" si="146"/>
        <v>#VALUE!</v>
      </c>
      <c r="AB397" s="126" t="e">
        <f t="shared" si="147"/>
        <v>#VALUE!</v>
      </c>
      <c r="AC397" s="73" t="str">
        <f t="shared" si="137"/>
        <v>missing data</v>
      </c>
      <c r="AD397" s="80" t="str">
        <f t="shared" si="138"/>
        <v>missing data</v>
      </c>
      <c r="AE397" s="128" t="e">
        <f t="shared" si="148"/>
        <v>#VALUE!</v>
      </c>
      <c r="AF397" s="81" t="e">
        <f t="shared" si="149"/>
        <v>#VALUE!</v>
      </c>
    </row>
    <row r="398" spans="1:32" x14ac:dyDescent="0.25">
      <c r="A398" s="114" t="s">
        <v>74</v>
      </c>
      <c r="B398" s="163"/>
      <c r="C398" s="105"/>
      <c r="D398" s="105"/>
      <c r="E398" s="104">
        <f t="shared" si="139"/>
        <v>0</v>
      </c>
      <c r="F398" s="105"/>
      <c r="G398" s="201"/>
      <c r="H398" s="201"/>
      <c r="I398" s="201"/>
      <c r="J398" s="150" t="str">
        <f t="shared" si="130"/>
        <v xml:space="preserve"> </v>
      </c>
      <c r="K398" s="145" t="str">
        <f t="shared" si="131"/>
        <v xml:space="preserve"> </v>
      </c>
      <c r="L398" s="145" t="str">
        <f t="shared" si="132"/>
        <v xml:space="preserve"> </v>
      </c>
      <c r="M398" s="145">
        <f t="shared" si="133"/>
        <v>0</v>
      </c>
      <c r="N398" s="145" t="str">
        <f t="shared" si="134"/>
        <v xml:space="preserve"> </v>
      </c>
      <c r="O398" s="145" t="str">
        <f t="shared" si="135"/>
        <v xml:space="preserve"> </v>
      </c>
      <c r="P398" s="145" t="str">
        <f t="shared" si="136"/>
        <v xml:space="preserve"> </v>
      </c>
      <c r="Q398" s="150" t="e">
        <f t="shared" si="140"/>
        <v>#VALUE!</v>
      </c>
      <c r="R398" s="145" t="e">
        <f t="shared" si="141"/>
        <v>#VALUE!</v>
      </c>
      <c r="S398" s="126" t="e">
        <f t="shared" si="142"/>
        <v>#VALUE!</v>
      </c>
      <c r="T398" s="73" t="str">
        <f t="shared" si="143"/>
        <v>donnée(s) manquante(s)</v>
      </c>
      <c r="U398" s="74" t="str">
        <f t="shared" si="144"/>
        <v>donnée(s) manquante(s)</v>
      </c>
      <c r="V398" s="127" t="str">
        <f>IF(ISBLANK(H398)," ",IF(H398&lt;=Scenario!$C$3,0,IF(H398&lt;=Scenario!$C$5,1,IF(H398&lt;=Scenario!$C$6,2,IF(H398&lt;=Scenario!$C$7,3,IF(H398&lt;=Scenario!$C$8,4,5))))))</f>
        <v xml:space="preserve"> </v>
      </c>
      <c r="W398" s="127" t="str">
        <f>IF(ISBLANK(I398)," ",IF(I398&lt;=Scenario!$G$3,0,IF(I398&lt;=Scenario!$G$5,1,IF(I398&lt;=Scenario!$G$6,2,IF(I398&lt;=Scenario!$G$7,3,IF(I398&lt;=Scenario!$G$8,4,IF(I398&lt;=Scenario!$G$9,5,IF(I398&lt;=Scenario!$G$10,6,7))))))))</f>
        <v xml:space="preserve"> </v>
      </c>
      <c r="X398" s="12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2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27" t="e">
        <f t="shared" si="145"/>
        <v>#VALUE!</v>
      </c>
      <c r="AA398" s="127" t="e">
        <f t="shared" si="146"/>
        <v>#VALUE!</v>
      </c>
      <c r="AB398" s="126" t="e">
        <f t="shared" si="147"/>
        <v>#VALUE!</v>
      </c>
      <c r="AC398" s="73" t="str">
        <f t="shared" si="137"/>
        <v>missing data</v>
      </c>
      <c r="AD398" s="80" t="str">
        <f t="shared" si="138"/>
        <v>missing data</v>
      </c>
      <c r="AE398" s="128" t="e">
        <f t="shared" si="148"/>
        <v>#VALUE!</v>
      </c>
      <c r="AF398" s="81" t="e">
        <f t="shared" si="149"/>
        <v>#VALUE!</v>
      </c>
    </row>
    <row r="399" spans="1:32" x14ac:dyDescent="0.25">
      <c r="A399" s="114" t="s">
        <v>74</v>
      </c>
      <c r="B399" s="163"/>
      <c r="C399" s="105"/>
      <c r="D399" s="105"/>
      <c r="E399" s="104">
        <f t="shared" si="139"/>
        <v>0</v>
      </c>
      <c r="F399" s="105"/>
      <c r="G399" s="201"/>
      <c r="H399" s="201"/>
      <c r="I399" s="201"/>
      <c r="J399" s="150" t="str">
        <f t="shared" si="130"/>
        <v xml:space="preserve"> </v>
      </c>
      <c r="K399" s="145" t="str">
        <f t="shared" si="131"/>
        <v xml:space="preserve"> </v>
      </c>
      <c r="L399" s="145" t="str">
        <f t="shared" si="132"/>
        <v xml:space="preserve"> </v>
      </c>
      <c r="M399" s="145">
        <f t="shared" si="133"/>
        <v>0</v>
      </c>
      <c r="N399" s="145" t="str">
        <f t="shared" si="134"/>
        <v xml:space="preserve"> </v>
      </c>
      <c r="O399" s="145" t="str">
        <f t="shared" si="135"/>
        <v xml:space="preserve"> </v>
      </c>
      <c r="P399" s="145" t="str">
        <f t="shared" si="136"/>
        <v xml:space="preserve"> </v>
      </c>
      <c r="Q399" s="150" t="e">
        <f t="shared" si="140"/>
        <v>#VALUE!</v>
      </c>
      <c r="R399" s="145" t="e">
        <f t="shared" si="141"/>
        <v>#VALUE!</v>
      </c>
      <c r="S399" s="126" t="e">
        <f t="shared" si="142"/>
        <v>#VALUE!</v>
      </c>
      <c r="T399" s="73" t="str">
        <f t="shared" si="143"/>
        <v>donnée(s) manquante(s)</v>
      </c>
      <c r="U399" s="74" t="str">
        <f t="shared" si="144"/>
        <v>donnée(s) manquante(s)</v>
      </c>
      <c r="V399" s="127" t="str">
        <f>IF(ISBLANK(H399)," ",IF(H399&lt;=Scenario!$C$3,0,IF(H399&lt;=Scenario!$C$5,1,IF(H399&lt;=Scenario!$C$6,2,IF(H399&lt;=Scenario!$C$7,3,IF(H399&lt;=Scenario!$C$8,4,5))))))</f>
        <v xml:space="preserve"> </v>
      </c>
      <c r="W399" s="127" t="str">
        <f>IF(ISBLANK(I399)," ",IF(I399&lt;=Scenario!$G$3,0,IF(I399&lt;=Scenario!$G$5,1,IF(I399&lt;=Scenario!$G$6,2,IF(I399&lt;=Scenario!$G$7,3,IF(I399&lt;=Scenario!$G$8,4,IF(I399&lt;=Scenario!$G$9,5,IF(I399&lt;=Scenario!$G$10,6,7))))))))</f>
        <v xml:space="preserve"> </v>
      </c>
      <c r="X399" s="12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2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27" t="e">
        <f t="shared" si="145"/>
        <v>#VALUE!</v>
      </c>
      <c r="AA399" s="127" t="e">
        <f t="shared" si="146"/>
        <v>#VALUE!</v>
      </c>
      <c r="AB399" s="126" t="e">
        <f t="shared" si="147"/>
        <v>#VALUE!</v>
      </c>
      <c r="AC399" s="73" t="str">
        <f t="shared" si="137"/>
        <v>missing data</v>
      </c>
      <c r="AD399" s="80" t="str">
        <f t="shared" si="138"/>
        <v>missing data</v>
      </c>
      <c r="AE399" s="128" t="e">
        <f t="shared" si="148"/>
        <v>#VALUE!</v>
      </c>
      <c r="AF399" s="81" t="e">
        <f t="shared" si="149"/>
        <v>#VALUE!</v>
      </c>
    </row>
    <row r="400" spans="1:32" x14ac:dyDescent="0.25">
      <c r="A400" s="114" t="s">
        <v>74</v>
      </c>
      <c r="B400" s="163"/>
      <c r="C400" s="105"/>
      <c r="D400" s="105"/>
      <c r="E400" s="104">
        <f t="shared" si="139"/>
        <v>0</v>
      </c>
      <c r="F400" s="105"/>
      <c r="G400" s="201"/>
      <c r="H400" s="201"/>
      <c r="I400" s="201"/>
      <c r="J400" s="150" t="str">
        <f t="shared" si="130"/>
        <v xml:space="preserve"> </v>
      </c>
      <c r="K400" s="145" t="str">
        <f t="shared" si="131"/>
        <v xml:space="preserve"> </v>
      </c>
      <c r="L400" s="145" t="str">
        <f t="shared" si="132"/>
        <v xml:space="preserve"> </v>
      </c>
      <c r="M400" s="145">
        <f t="shared" si="133"/>
        <v>0</v>
      </c>
      <c r="N400" s="145" t="str">
        <f t="shared" si="134"/>
        <v xml:space="preserve"> </v>
      </c>
      <c r="O400" s="145" t="str">
        <f t="shared" si="135"/>
        <v xml:space="preserve"> </v>
      </c>
      <c r="P400" s="145" t="str">
        <f t="shared" si="136"/>
        <v xml:space="preserve"> </v>
      </c>
      <c r="Q400" s="150" t="e">
        <f t="shared" si="140"/>
        <v>#VALUE!</v>
      </c>
      <c r="R400" s="145" t="e">
        <f t="shared" si="141"/>
        <v>#VALUE!</v>
      </c>
      <c r="S400" s="126" t="e">
        <f t="shared" si="142"/>
        <v>#VALUE!</v>
      </c>
      <c r="T400" s="73" t="str">
        <f t="shared" si="143"/>
        <v>donnée(s) manquante(s)</v>
      </c>
      <c r="U400" s="74" t="str">
        <f t="shared" si="144"/>
        <v>donnée(s) manquante(s)</v>
      </c>
      <c r="V400" s="127" t="str">
        <f>IF(ISBLANK(H400)," ",IF(H400&lt;=Scenario!$C$3,0,IF(H400&lt;=Scenario!$C$5,1,IF(H400&lt;=Scenario!$C$6,2,IF(H400&lt;=Scenario!$C$7,3,IF(H400&lt;=Scenario!$C$8,4,5))))))</f>
        <v xml:space="preserve"> </v>
      </c>
      <c r="W400" s="127" t="str">
        <f>IF(ISBLANK(I400)," ",IF(I400&lt;=Scenario!$G$3,0,IF(I400&lt;=Scenario!$G$5,1,IF(I400&lt;=Scenario!$G$6,2,IF(I400&lt;=Scenario!$G$7,3,IF(I400&lt;=Scenario!$G$8,4,IF(I400&lt;=Scenario!$G$9,5,IF(I400&lt;=Scenario!$G$10,6,7))))))))</f>
        <v xml:space="preserve"> </v>
      </c>
      <c r="X400" s="12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2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27" t="e">
        <f t="shared" si="145"/>
        <v>#VALUE!</v>
      </c>
      <c r="AA400" s="127" t="e">
        <f t="shared" si="146"/>
        <v>#VALUE!</v>
      </c>
      <c r="AB400" s="126" t="e">
        <f t="shared" si="147"/>
        <v>#VALUE!</v>
      </c>
      <c r="AC400" s="73" t="str">
        <f t="shared" si="137"/>
        <v>missing data</v>
      </c>
      <c r="AD400" s="80" t="str">
        <f t="shared" si="138"/>
        <v>missing data</v>
      </c>
      <c r="AE400" s="128" t="e">
        <f t="shared" si="148"/>
        <v>#VALUE!</v>
      </c>
      <c r="AF400" s="81" t="e">
        <f t="shared" si="149"/>
        <v>#VALUE!</v>
      </c>
    </row>
    <row r="401" spans="1:32" x14ac:dyDescent="0.25">
      <c r="A401" s="114" t="s">
        <v>74</v>
      </c>
      <c r="B401" s="163"/>
      <c r="C401" s="105"/>
      <c r="D401" s="105"/>
      <c r="E401" s="104">
        <f t="shared" si="139"/>
        <v>0</v>
      </c>
      <c r="F401" s="105"/>
      <c r="G401" s="201"/>
      <c r="H401" s="201"/>
      <c r="I401" s="201"/>
      <c r="J401" s="150" t="str">
        <f t="shared" si="130"/>
        <v xml:space="preserve"> </v>
      </c>
      <c r="K401" s="145" t="str">
        <f t="shared" si="131"/>
        <v xml:space="preserve"> </v>
      </c>
      <c r="L401" s="145" t="str">
        <f t="shared" si="132"/>
        <v xml:space="preserve"> </v>
      </c>
      <c r="M401" s="145">
        <f t="shared" si="133"/>
        <v>0</v>
      </c>
      <c r="N401" s="145" t="str">
        <f t="shared" si="134"/>
        <v xml:space="preserve"> </v>
      </c>
      <c r="O401" s="145" t="str">
        <f t="shared" si="135"/>
        <v xml:space="preserve"> </v>
      </c>
      <c r="P401" s="145" t="str">
        <f t="shared" si="136"/>
        <v xml:space="preserve"> </v>
      </c>
      <c r="Q401" s="150" t="e">
        <f t="shared" si="140"/>
        <v>#VALUE!</v>
      </c>
      <c r="R401" s="145" t="e">
        <f t="shared" si="141"/>
        <v>#VALUE!</v>
      </c>
      <c r="S401" s="126" t="e">
        <f t="shared" si="142"/>
        <v>#VALUE!</v>
      </c>
      <c r="T401" s="73" t="str">
        <f t="shared" si="143"/>
        <v>donnée(s) manquante(s)</v>
      </c>
      <c r="U401" s="74" t="str">
        <f t="shared" si="144"/>
        <v>donnée(s) manquante(s)</v>
      </c>
      <c r="V401" s="127" t="str">
        <f>IF(ISBLANK(H401)," ",IF(H401&lt;=Scenario!$C$3,0,IF(H401&lt;=Scenario!$C$5,1,IF(H401&lt;=Scenario!$C$6,2,IF(H401&lt;=Scenario!$C$7,3,IF(H401&lt;=Scenario!$C$8,4,5))))))</f>
        <v xml:space="preserve"> </v>
      </c>
      <c r="W401" s="127" t="str">
        <f>IF(ISBLANK(I401)," ",IF(I401&lt;=Scenario!$G$3,0,IF(I401&lt;=Scenario!$G$5,1,IF(I401&lt;=Scenario!$G$6,2,IF(I401&lt;=Scenario!$G$7,3,IF(I401&lt;=Scenario!$G$8,4,IF(I401&lt;=Scenario!$G$9,5,IF(I401&lt;=Scenario!$G$10,6,7))))))))</f>
        <v xml:space="preserve"> </v>
      </c>
      <c r="X401" s="12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2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27" t="e">
        <f t="shared" si="145"/>
        <v>#VALUE!</v>
      </c>
      <c r="AA401" s="127" t="e">
        <f t="shared" si="146"/>
        <v>#VALUE!</v>
      </c>
      <c r="AB401" s="126" t="e">
        <f t="shared" si="147"/>
        <v>#VALUE!</v>
      </c>
      <c r="AC401" s="73" t="str">
        <f t="shared" si="137"/>
        <v>missing data</v>
      </c>
      <c r="AD401" s="80" t="str">
        <f t="shared" si="138"/>
        <v>missing data</v>
      </c>
      <c r="AE401" s="128" t="e">
        <f t="shared" si="148"/>
        <v>#VALUE!</v>
      </c>
      <c r="AF401" s="81" t="e">
        <f t="shared" si="149"/>
        <v>#VALUE!</v>
      </c>
    </row>
    <row r="402" spans="1:32" x14ac:dyDescent="0.25">
      <c r="A402" s="114" t="s">
        <v>74</v>
      </c>
      <c r="B402" s="163"/>
      <c r="C402" s="105"/>
      <c r="D402" s="105"/>
      <c r="E402" s="104">
        <f t="shared" si="139"/>
        <v>0</v>
      </c>
      <c r="F402" s="105"/>
      <c r="G402" s="201"/>
      <c r="H402" s="201"/>
      <c r="I402" s="201"/>
      <c r="J402" s="150" t="str">
        <f t="shared" si="130"/>
        <v xml:space="preserve"> </v>
      </c>
      <c r="K402" s="145" t="str">
        <f t="shared" si="131"/>
        <v xml:space="preserve"> </v>
      </c>
      <c r="L402" s="145" t="str">
        <f t="shared" si="132"/>
        <v xml:space="preserve"> </v>
      </c>
      <c r="M402" s="145">
        <f t="shared" si="133"/>
        <v>0</v>
      </c>
      <c r="N402" s="145" t="str">
        <f t="shared" si="134"/>
        <v xml:space="preserve"> </v>
      </c>
      <c r="O402" s="145" t="str">
        <f t="shared" si="135"/>
        <v xml:space="preserve"> </v>
      </c>
      <c r="P402" s="145" t="str">
        <f t="shared" si="136"/>
        <v xml:space="preserve"> </v>
      </c>
      <c r="Q402" s="150" t="e">
        <f t="shared" si="140"/>
        <v>#VALUE!</v>
      </c>
      <c r="R402" s="145" t="e">
        <f t="shared" si="141"/>
        <v>#VALUE!</v>
      </c>
      <c r="S402" s="126" t="e">
        <f t="shared" si="142"/>
        <v>#VALUE!</v>
      </c>
      <c r="T402" s="73" t="str">
        <f t="shared" si="143"/>
        <v>donnée(s) manquante(s)</v>
      </c>
      <c r="U402" s="74" t="str">
        <f t="shared" si="144"/>
        <v>donnée(s) manquante(s)</v>
      </c>
      <c r="V402" s="127" t="str">
        <f>IF(ISBLANK(H402)," ",IF(H402&lt;=Scenario!$C$3,0,IF(H402&lt;=Scenario!$C$5,1,IF(H402&lt;=Scenario!$C$6,2,IF(H402&lt;=Scenario!$C$7,3,IF(H402&lt;=Scenario!$C$8,4,5))))))</f>
        <v xml:space="preserve"> </v>
      </c>
      <c r="W402" s="127" t="str">
        <f>IF(ISBLANK(I402)," ",IF(I402&lt;=Scenario!$G$3,0,IF(I402&lt;=Scenario!$G$5,1,IF(I402&lt;=Scenario!$G$6,2,IF(I402&lt;=Scenario!$G$7,3,IF(I402&lt;=Scenario!$G$8,4,IF(I402&lt;=Scenario!$G$9,5,IF(I402&lt;=Scenario!$G$10,6,7))))))))</f>
        <v xml:space="preserve"> </v>
      </c>
      <c r="X402" s="12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2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27" t="e">
        <f t="shared" si="145"/>
        <v>#VALUE!</v>
      </c>
      <c r="AA402" s="127" t="e">
        <f t="shared" si="146"/>
        <v>#VALUE!</v>
      </c>
      <c r="AB402" s="126" t="e">
        <f t="shared" si="147"/>
        <v>#VALUE!</v>
      </c>
      <c r="AC402" s="73" t="str">
        <f t="shared" si="137"/>
        <v>missing data</v>
      </c>
      <c r="AD402" s="80" t="str">
        <f t="shared" si="138"/>
        <v>missing data</v>
      </c>
      <c r="AE402" s="128" t="e">
        <f t="shared" si="148"/>
        <v>#VALUE!</v>
      </c>
      <c r="AF402" s="81" t="e">
        <f t="shared" si="149"/>
        <v>#VALUE!</v>
      </c>
    </row>
    <row r="403" spans="1:32" x14ac:dyDescent="0.25">
      <c r="A403" s="114" t="s">
        <v>74</v>
      </c>
      <c r="B403" s="163"/>
      <c r="C403" s="105"/>
      <c r="D403" s="105"/>
      <c r="E403" s="104">
        <f t="shared" si="139"/>
        <v>0</v>
      </c>
      <c r="F403" s="105"/>
      <c r="G403" s="201"/>
      <c r="H403" s="201"/>
      <c r="I403" s="201"/>
      <c r="J403" s="150" t="str">
        <f t="shared" si="130"/>
        <v xml:space="preserve"> </v>
      </c>
      <c r="K403" s="145" t="str">
        <f t="shared" si="131"/>
        <v xml:space="preserve"> </v>
      </c>
      <c r="L403" s="145" t="str">
        <f t="shared" si="132"/>
        <v xml:space="preserve"> </v>
      </c>
      <c r="M403" s="145">
        <f t="shared" si="133"/>
        <v>0</v>
      </c>
      <c r="N403" s="145" t="str">
        <f t="shared" si="134"/>
        <v xml:space="preserve"> </v>
      </c>
      <c r="O403" s="145" t="str">
        <f t="shared" si="135"/>
        <v xml:space="preserve"> </v>
      </c>
      <c r="P403" s="145" t="str">
        <f t="shared" si="136"/>
        <v xml:space="preserve"> </v>
      </c>
      <c r="Q403" s="150" t="e">
        <f t="shared" si="140"/>
        <v>#VALUE!</v>
      </c>
      <c r="R403" s="145" t="e">
        <f t="shared" si="141"/>
        <v>#VALUE!</v>
      </c>
      <c r="S403" s="126" t="e">
        <f t="shared" si="142"/>
        <v>#VALUE!</v>
      </c>
      <c r="T403" s="73" t="str">
        <f t="shared" si="143"/>
        <v>donnée(s) manquante(s)</v>
      </c>
      <c r="U403" s="74" t="str">
        <f t="shared" si="144"/>
        <v>donnée(s) manquante(s)</v>
      </c>
      <c r="V403" s="127" t="str">
        <f>IF(ISBLANK(H403)," ",IF(H403&lt;=Scenario!$C$3,0,IF(H403&lt;=Scenario!$C$5,1,IF(H403&lt;=Scenario!$C$6,2,IF(H403&lt;=Scenario!$C$7,3,IF(H403&lt;=Scenario!$C$8,4,5))))))</f>
        <v xml:space="preserve"> </v>
      </c>
      <c r="W403" s="127" t="str">
        <f>IF(ISBLANK(I403)," ",IF(I403&lt;=Scenario!$G$3,0,IF(I403&lt;=Scenario!$G$5,1,IF(I403&lt;=Scenario!$G$6,2,IF(I403&lt;=Scenario!$G$7,3,IF(I403&lt;=Scenario!$G$8,4,IF(I403&lt;=Scenario!$G$9,5,IF(I403&lt;=Scenario!$G$10,6,7))))))))</f>
        <v xml:space="preserve"> </v>
      </c>
      <c r="X403" s="12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2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27" t="e">
        <f t="shared" si="145"/>
        <v>#VALUE!</v>
      </c>
      <c r="AA403" s="127" t="e">
        <f t="shared" si="146"/>
        <v>#VALUE!</v>
      </c>
      <c r="AB403" s="126" t="e">
        <f t="shared" si="147"/>
        <v>#VALUE!</v>
      </c>
      <c r="AC403" s="73" t="str">
        <f t="shared" si="137"/>
        <v>missing data</v>
      </c>
      <c r="AD403" s="80" t="str">
        <f t="shared" si="138"/>
        <v>missing data</v>
      </c>
      <c r="AE403" s="128" t="e">
        <f t="shared" si="148"/>
        <v>#VALUE!</v>
      </c>
      <c r="AF403" s="81" t="e">
        <f t="shared" si="149"/>
        <v>#VALUE!</v>
      </c>
    </row>
    <row r="404" spans="1:32" x14ac:dyDescent="0.25">
      <c r="A404" s="114" t="s">
        <v>74</v>
      </c>
      <c r="B404" s="163"/>
      <c r="C404" s="105"/>
      <c r="D404" s="105"/>
      <c r="E404" s="104">
        <f t="shared" si="139"/>
        <v>0</v>
      </c>
      <c r="F404" s="105"/>
      <c r="G404" s="201"/>
      <c r="H404" s="201"/>
      <c r="I404" s="201"/>
      <c r="J404" s="150" t="str">
        <f t="shared" si="130"/>
        <v xml:space="preserve"> </v>
      </c>
      <c r="K404" s="145" t="str">
        <f t="shared" si="131"/>
        <v xml:space="preserve"> </v>
      </c>
      <c r="L404" s="145" t="str">
        <f t="shared" si="132"/>
        <v xml:space="preserve"> </v>
      </c>
      <c r="M404" s="145">
        <f t="shared" si="133"/>
        <v>0</v>
      </c>
      <c r="N404" s="145" t="str">
        <f t="shared" si="134"/>
        <v xml:space="preserve"> </v>
      </c>
      <c r="O404" s="145" t="str">
        <f t="shared" si="135"/>
        <v xml:space="preserve"> </v>
      </c>
      <c r="P404" s="145" t="str">
        <f t="shared" si="136"/>
        <v xml:space="preserve"> </v>
      </c>
      <c r="Q404" s="150" t="e">
        <f t="shared" si="140"/>
        <v>#VALUE!</v>
      </c>
      <c r="R404" s="145" t="e">
        <f t="shared" si="141"/>
        <v>#VALUE!</v>
      </c>
      <c r="S404" s="126" t="e">
        <f t="shared" si="142"/>
        <v>#VALUE!</v>
      </c>
      <c r="T404" s="73" t="str">
        <f t="shared" si="143"/>
        <v>donnée(s) manquante(s)</v>
      </c>
      <c r="U404" s="74" t="str">
        <f t="shared" si="144"/>
        <v>donnée(s) manquante(s)</v>
      </c>
      <c r="V404" s="127" t="str">
        <f>IF(ISBLANK(H404)," ",IF(H404&lt;=Scenario!$C$3,0,IF(H404&lt;=Scenario!$C$5,1,IF(H404&lt;=Scenario!$C$6,2,IF(H404&lt;=Scenario!$C$7,3,IF(H404&lt;=Scenario!$C$8,4,5))))))</f>
        <v xml:space="preserve"> </v>
      </c>
      <c r="W404" s="127" t="str">
        <f>IF(ISBLANK(I404)," ",IF(I404&lt;=Scenario!$G$3,0,IF(I404&lt;=Scenario!$G$5,1,IF(I404&lt;=Scenario!$G$6,2,IF(I404&lt;=Scenario!$G$7,3,IF(I404&lt;=Scenario!$G$8,4,IF(I404&lt;=Scenario!$G$9,5,IF(I404&lt;=Scenario!$G$10,6,7))))))))</f>
        <v xml:space="preserve"> </v>
      </c>
      <c r="X404" s="12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2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27" t="e">
        <f t="shared" si="145"/>
        <v>#VALUE!</v>
      </c>
      <c r="AA404" s="127" t="e">
        <f t="shared" si="146"/>
        <v>#VALUE!</v>
      </c>
      <c r="AB404" s="126" t="e">
        <f t="shared" si="147"/>
        <v>#VALUE!</v>
      </c>
      <c r="AC404" s="73" t="str">
        <f t="shared" si="137"/>
        <v>missing data</v>
      </c>
      <c r="AD404" s="80" t="str">
        <f t="shared" si="138"/>
        <v>missing data</v>
      </c>
      <c r="AE404" s="128" t="e">
        <f t="shared" si="148"/>
        <v>#VALUE!</v>
      </c>
      <c r="AF404" s="81" t="e">
        <f t="shared" si="149"/>
        <v>#VALUE!</v>
      </c>
    </row>
    <row r="405" spans="1:32" x14ac:dyDescent="0.25">
      <c r="A405" s="114" t="s">
        <v>74</v>
      </c>
      <c r="B405" s="163"/>
      <c r="C405" s="105"/>
      <c r="D405" s="105"/>
      <c r="E405" s="104">
        <f t="shared" si="139"/>
        <v>0</v>
      </c>
      <c r="F405" s="105"/>
      <c r="G405" s="201"/>
      <c r="H405" s="201"/>
      <c r="I405" s="201"/>
      <c r="J405" s="150" t="str">
        <f t="shared" si="130"/>
        <v xml:space="preserve"> </v>
      </c>
      <c r="K405" s="145" t="str">
        <f t="shared" si="131"/>
        <v xml:space="preserve"> </v>
      </c>
      <c r="L405" s="145" t="str">
        <f t="shared" si="132"/>
        <v xml:space="preserve"> </v>
      </c>
      <c r="M405" s="145">
        <f t="shared" si="133"/>
        <v>0</v>
      </c>
      <c r="N405" s="145" t="str">
        <f t="shared" si="134"/>
        <v xml:space="preserve"> </v>
      </c>
      <c r="O405" s="145" t="str">
        <f t="shared" si="135"/>
        <v xml:space="preserve"> </v>
      </c>
      <c r="P405" s="145" t="str">
        <f t="shared" si="136"/>
        <v xml:space="preserve"> </v>
      </c>
      <c r="Q405" s="150" t="e">
        <f t="shared" si="140"/>
        <v>#VALUE!</v>
      </c>
      <c r="R405" s="145" t="e">
        <f t="shared" si="141"/>
        <v>#VALUE!</v>
      </c>
      <c r="S405" s="126" t="e">
        <f t="shared" si="142"/>
        <v>#VALUE!</v>
      </c>
      <c r="T405" s="73" t="str">
        <f t="shared" si="143"/>
        <v>donnée(s) manquante(s)</v>
      </c>
      <c r="U405" s="74" t="str">
        <f t="shared" si="144"/>
        <v>donnée(s) manquante(s)</v>
      </c>
      <c r="V405" s="127" t="str">
        <f>IF(ISBLANK(H405)," ",IF(H405&lt;=Scenario!$C$3,0,IF(H405&lt;=Scenario!$C$5,1,IF(H405&lt;=Scenario!$C$6,2,IF(H405&lt;=Scenario!$C$7,3,IF(H405&lt;=Scenario!$C$8,4,5))))))</f>
        <v xml:space="preserve"> </v>
      </c>
      <c r="W405" s="127" t="str">
        <f>IF(ISBLANK(I405)," ",IF(I405&lt;=Scenario!$G$3,0,IF(I405&lt;=Scenario!$G$5,1,IF(I405&lt;=Scenario!$G$6,2,IF(I405&lt;=Scenario!$G$7,3,IF(I405&lt;=Scenario!$G$8,4,IF(I405&lt;=Scenario!$G$9,5,IF(I405&lt;=Scenario!$G$10,6,7))))))))</f>
        <v xml:space="preserve"> </v>
      </c>
      <c r="X405" s="12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2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27" t="e">
        <f t="shared" si="145"/>
        <v>#VALUE!</v>
      </c>
      <c r="AA405" s="127" t="e">
        <f t="shared" si="146"/>
        <v>#VALUE!</v>
      </c>
      <c r="AB405" s="126" t="e">
        <f t="shared" si="147"/>
        <v>#VALUE!</v>
      </c>
      <c r="AC405" s="73" t="str">
        <f t="shared" si="137"/>
        <v>missing data</v>
      </c>
      <c r="AD405" s="80" t="str">
        <f t="shared" si="138"/>
        <v>missing data</v>
      </c>
      <c r="AE405" s="128" t="e">
        <f t="shared" si="148"/>
        <v>#VALUE!</v>
      </c>
      <c r="AF405" s="81" t="e">
        <f t="shared" si="149"/>
        <v>#VALUE!</v>
      </c>
    </row>
    <row r="406" spans="1:32" x14ac:dyDescent="0.25">
      <c r="A406" s="114" t="s">
        <v>74</v>
      </c>
      <c r="B406" s="163"/>
      <c r="C406" s="105"/>
      <c r="D406" s="105"/>
      <c r="E406" s="104">
        <f t="shared" si="139"/>
        <v>0</v>
      </c>
      <c r="F406" s="105"/>
      <c r="G406" s="201"/>
      <c r="H406" s="201"/>
      <c r="I406" s="201"/>
      <c r="J406" s="150" t="str">
        <f t="shared" si="130"/>
        <v xml:space="preserve"> </v>
      </c>
      <c r="K406" s="145" t="str">
        <f t="shared" si="131"/>
        <v xml:space="preserve"> </v>
      </c>
      <c r="L406" s="145" t="str">
        <f t="shared" si="132"/>
        <v xml:space="preserve"> </v>
      </c>
      <c r="M406" s="145">
        <f t="shared" si="133"/>
        <v>0</v>
      </c>
      <c r="N406" s="145" t="str">
        <f t="shared" si="134"/>
        <v xml:space="preserve"> </v>
      </c>
      <c r="O406" s="145" t="str">
        <f t="shared" si="135"/>
        <v xml:space="preserve"> </v>
      </c>
      <c r="P406" s="145" t="str">
        <f t="shared" si="136"/>
        <v xml:space="preserve"> </v>
      </c>
      <c r="Q406" s="150" t="e">
        <f t="shared" si="140"/>
        <v>#VALUE!</v>
      </c>
      <c r="R406" s="145" t="e">
        <f t="shared" si="141"/>
        <v>#VALUE!</v>
      </c>
      <c r="S406" s="126" t="e">
        <f t="shared" si="142"/>
        <v>#VALUE!</v>
      </c>
      <c r="T406" s="73" t="str">
        <f t="shared" si="143"/>
        <v>donnée(s) manquante(s)</v>
      </c>
      <c r="U406" s="74" t="str">
        <f t="shared" si="144"/>
        <v>donnée(s) manquante(s)</v>
      </c>
      <c r="V406" s="127" t="str">
        <f>IF(ISBLANK(H406)," ",IF(H406&lt;=Scenario!$C$3,0,IF(H406&lt;=Scenario!$C$5,1,IF(H406&lt;=Scenario!$C$6,2,IF(H406&lt;=Scenario!$C$7,3,IF(H406&lt;=Scenario!$C$8,4,5))))))</f>
        <v xml:space="preserve"> </v>
      </c>
      <c r="W406" s="127" t="str">
        <f>IF(ISBLANK(I406)," ",IF(I406&lt;=Scenario!$G$3,0,IF(I406&lt;=Scenario!$G$5,1,IF(I406&lt;=Scenario!$G$6,2,IF(I406&lt;=Scenario!$G$7,3,IF(I406&lt;=Scenario!$G$8,4,IF(I406&lt;=Scenario!$G$9,5,IF(I406&lt;=Scenario!$G$10,6,7))))))))</f>
        <v xml:space="preserve"> </v>
      </c>
      <c r="X406" s="12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2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27" t="e">
        <f t="shared" si="145"/>
        <v>#VALUE!</v>
      </c>
      <c r="AA406" s="127" t="e">
        <f t="shared" si="146"/>
        <v>#VALUE!</v>
      </c>
      <c r="AB406" s="126" t="e">
        <f t="shared" si="147"/>
        <v>#VALUE!</v>
      </c>
      <c r="AC406" s="73" t="str">
        <f t="shared" si="137"/>
        <v>missing data</v>
      </c>
      <c r="AD406" s="80" t="str">
        <f t="shared" si="138"/>
        <v>missing data</v>
      </c>
      <c r="AE406" s="128" t="e">
        <f t="shared" si="148"/>
        <v>#VALUE!</v>
      </c>
      <c r="AF406" s="81" t="e">
        <f t="shared" si="149"/>
        <v>#VALUE!</v>
      </c>
    </row>
    <row r="407" spans="1:32" x14ac:dyDescent="0.25">
      <c r="A407" s="114" t="s">
        <v>74</v>
      </c>
      <c r="B407" s="163"/>
      <c r="C407" s="105"/>
      <c r="D407" s="105"/>
      <c r="E407" s="104">
        <f t="shared" si="139"/>
        <v>0</v>
      </c>
      <c r="F407" s="105"/>
      <c r="G407" s="201"/>
      <c r="H407" s="201"/>
      <c r="I407" s="201"/>
      <c r="J407" s="150" t="str">
        <f t="shared" si="130"/>
        <v xml:space="preserve"> </v>
      </c>
      <c r="K407" s="145" t="str">
        <f t="shared" si="131"/>
        <v xml:space="preserve"> </v>
      </c>
      <c r="L407" s="145" t="str">
        <f t="shared" si="132"/>
        <v xml:space="preserve"> </v>
      </c>
      <c r="M407" s="145">
        <f t="shared" si="133"/>
        <v>0</v>
      </c>
      <c r="N407" s="145" t="str">
        <f t="shared" si="134"/>
        <v xml:space="preserve"> </v>
      </c>
      <c r="O407" s="145" t="str">
        <f t="shared" si="135"/>
        <v xml:space="preserve"> </v>
      </c>
      <c r="P407" s="145" t="str">
        <f t="shared" si="136"/>
        <v xml:space="preserve"> </v>
      </c>
      <c r="Q407" s="150" t="e">
        <f t="shared" si="140"/>
        <v>#VALUE!</v>
      </c>
      <c r="R407" s="145" t="e">
        <f t="shared" si="141"/>
        <v>#VALUE!</v>
      </c>
      <c r="S407" s="126" t="e">
        <f t="shared" si="142"/>
        <v>#VALUE!</v>
      </c>
      <c r="T407" s="73" t="str">
        <f t="shared" si="143"/>
        <v>donnée(s) manquante(s)</v>
      </c>
      <c r="U407" s="74" t="str">
        <f t="shared" si="144"/>
        <v>donnée(s) manquante(s)</v>
      </c>
      <c r="V407" s="127" t="str">
        <f>IF(ISBLANK(H407)," ",IF(H407&lt;=Scenario!$C$3,0,IF(H407&lt;=Scenario!$C$5,1,IF(H407&lt;=Scenario!$C$6,2,IF(H407&lt;=Scenario!$C$7,3,IF(H407&lt;=Scenario!$C$8,4,5))))))</f>
        <v xml:space="preserve"> </v>
      </c>
      <c r="W407" s="127" t="str">
        <f>IF(ISBLANK(I407)," ",IF(I407&lt;=Scenario!$G$3,0,IF(I407&lt;=Scenario!$G$5,1,IF(I407&lt;=Scenario!$G$6,2,IF(I407&lt;=Scenario!$G$7,3,IF(I407&lt;=Scenario!$G$8,4,IF(I407&lt;=Scenario!$G$9,5,IF(I407&lt;=Scenario!$G$10,6,7))))))))</f>
        <v xml:space="preserve"> </v>
      </c>
      <c r="X407" s="12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2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27" t="e">
        <f t="shared" si="145"/>
        <v>#VALUE!</v>
      </c>
      <c r="AA407" s="127" t="e">
        <f t="shared" si="146"/>
        <v>#VALUE!</v>
      </c>
      <c r="AB407" s="126" t="e">
        <f t="shared" si="147"/>
        <v>#VALUE!</v>
      </c>
      <c r="AC407" s="73" t="str">
        <f t="shared" si="137"/>
        <v>missing data</v>
      </c>
      <c r="AD407" s="80" t="str">
        <f t="shared" si="138"/>
        <v>missing data</v>
      </c>
      <c r="AE407" s="128" t="e">
        <f t="shared" si="148"/>
        <v>#VALUE!</v>
      </c>
      <c r="AF407" s="81" t="e">
        <f t="shared" si="149"/>
        <v>#VALUE!</v>
      </c>
    </row>
    <row r="408" spans="1:32" x14ac:dyDescent="0.25">
      <c r="A408" s="114" t="s">
        <v>74</v>
      </c>
      <c r="B408" s="163"/>
      <c r="C408" s="105"/>
      <c r="D408" s="105"/>
      <c r="E408" s="104">
        <f t="shared" si="139"/>
        <v>0</v>
      </c>
      <c r="F408" s="105"/>
      <c r="G408" s="201"/>
      <c r="H408" s="201"/>
      <c r="I408" s="201"/>
      <c r="J408" s="150" t="str">
        <f t="shared" si="130"/>
        <v xml:space="preserve"> </v>
      </c>
      <c r="K408" s="145" t="str">
        <f t="shared" si="131"/>
        <v xml:space="preserve"> </v>
      </c>
      <c r="L408" s="145" t="str">
        <f t="shared" si="132"/>
        <v xml:space="preserve"> </v>
      </c>
      <c r="M408" s="145">
        <f t="shared" si="133"/>
        <v>0</v>
      </c>
      <c r="N408" s="145" t="str">
        <f t="shared" si="134"/>
        <v xml:space="preserve"> </v>
      </c>
      <c r="O408" s="145" t="str">
        <f t="shared" si="135"/>
        <v xml:space="preserve"> </v>
      </c>
      <c r="P408" s="145" t="str">
        <f t="shared" si="136"/>
        <v xml:space="preserve"> </v>
      </c>
      <c r="Q408" s="150" t="e">
        <f t="shared" si="140"/>
        <v>#VALUE!</v>
      </c>
      <c r="R408" s="145" t="e">
        <f t="shared" si="141"/>
        <v>#VALUE!</v>
      </c>
      <c r="S408" s="126" t="e">
        <f t="shared" si="142"/>
        <v>#VALUE!</v>
      </c>
      <c r="T408" s="73" t="str">
        <f t="shared" si="143"/>
        <v>donnée(s) manquante(s)</v>
      </c>
      <c r="U408" s="74" t="str">
        <f t="shared" si="144"/>
        <v>donnée(s) manquante(s)</v>
      </c>
      <c r="V408" s="127" t="str">
        <f>IF(ISBLANK(H408)," ",IF(H408&lt;=Scenario!$C$3,0,IF(H408&lt;=Scenario!$C$5,1,IF(H408&lt;=Scenario!$C$6,2,IF(H408&lt;=Scenario!$C$7,3,IF(H408&lt;=Scenario!$C$8,4,5))))))</f>
        <v xml:space="preserve"> </v>
      </c>
      <c r="W408" s="127" t="str">
        <f>IF(ISBLANK(I408)," ",IF(I408&lt;=Scenario!$G$3,0,IF(I408&lt;=Scenario!$G$5,1,IF(I408&lt;=Scenario!$G$6,2,IF(I408&lt;=Scenario!$G$7,3,IF(I408&lt;=Scenario!$G$8,4,IF(I408&lt;=Scenario!$G$9,5,IF(I408&lt;=Scenario!$G$10,6,7))))))))</f>
        <v xml:space="preserve"> </v>
      </c>
      <c r="X408" s="12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2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27" t="e">
        <f t="shared" si="145"/>
        <v>#VALUE!</v>
      </c>
      <c r="AA408" s="127" t="e">
        <f t="shared" si="146"/>
        <v>#VALUE!</v>
      </c>
      <c r="AB408" s="126" t="e">
        <f t="shared" si="147"/>
        <v>#VALUE!</v>
      </c>
      <c r="AC408" s="73" t="str">
        <f t="shared" si="137"/>
        <v>missing data</v>
      </c>
      <c r="AD408" s="80" t="str">
        <f t="shared" si="138"/>
        <v>missing data</v>
      </c>
      <c r="AE408" s="128" t="e">
        <f t="shared" si="148"/>
        <v>#VALUE!</v>
      </c>
      <c r="AF408" s="81" t="e">
        <f t="shared" si="149"/>
        <v>#VALUE!</v>
      </c>
    </row>
    <row r="409" spans="1:32" x14ac:dyDescent="0.25">
      <c r="A409" s="114" t="s">
        <v>74</v>
      </c>
      <c r="B409" s="163"/>
      <c r="C409" s="105"/>
      <c r="D409" s="105"/>
      <c r="E409" s="104">
        <f t="shared" si="139"/>
        <v>0</v>
      </c>
      <c r="F409" s="105"/>
      <c r="G409" s="201"/>
      <c r="H409" s="201"/>
      <c r="I409" s="201"/>
      <c r="J409" s="150" t="str">
        <f t="shared" si="130"/>
        <v xml:space="preserve"> </v>
      </c>
      <c r="K409" s="145" t="str">
        <f t="shared" si="131"/>
        <v xml:space="preserve"> </v>
      </c>
      <c r="L409" s="145" t="str">
        <f t="shared" si="132"/>
        <v xml:space="preserve"> </v>
      </c>
      <c r="M409" s="145">
        <f t="shared" si="133"/>
        <v>0</v>
      </c>
      <c r="N409" s="145" t="str">
        <f t="shared" si="134"/>
        <v xml:space="preserve"> </v>
      </c>
      <c r="O409" s="145" t="str">
        <f t="shared" si="135"/>
        <v xml:space="preserve"> </v>
      </c>
      <c r="P409" s="145" t="str">
        <f t="shared" si="136"/>
        <v xml:space="preserve"> </v>
      </c>
      <c r="Q409" s="150" t="e">
        <f t="shared" si="140"/>
        <v>#VALUE!</v>
      </c>
      <c r="R409" s="145" t="e">
        <f t="shared" si="141"/>
        <v>#VALUE!</v>
      </c>
      <c r="S409" s="126" t="e">
        <f t="shared" si="142"/>
        <v>#VALUE!</v>
      </c>
      <c r="T409" s="73" t="str">
        <f t="shared" si="143"/>
        <v>donnée(s) manquante(s)</v>
      </c>
      <c r="U409" s="74" t="str">
        <f t="shared" si="144"/>
        <v>donnée(s) manquante(s)</v>
      </c>
      <c r="V409" s="127" t="str">
        <f>IF(ISBLANK(H409)," ",IF(H409&lt;=Scenario!$C$3,0,IF(H409&lt;=Scenario!$C$5,1,IF(H409&lt;=Scenario!$C$6,2,IF(H409&lt;=Scenario!$C$7,3,IF(H409&lt;=Scenario!$C$8,4,5))))))</f>
        <v xml:space="preserve"> </v>
      </c>
      <c r="W409" s="127" t="str">
        <f>IF(ISBLANK(I409)," ",IF(I409&lt;=Scenario!$G$3,0,IF(I409&lt;=Scenario!$G$5,1,IF(I409&lt;=Scenario!$G$6,2,IF(I409&lt;=Scenario!$G$7,3,IF(I409&lt;=Scenario!$G$8,4,IF(I409&lt;=Scenario!$G$9,5,IF(I409&lt;=Scenario!$G$10,6,7))))))))</f>
        <v xml:space="preserve"> </v>
      </c>
      <c r="X409" s="12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2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27" t="e">
        <f t="shared" si="145"/>
        <v>#VALUE!</v>
      </c>
      <c r="AA409" s="127" t="e">
        <f t="shared" si="146"/>
        <v>#VALUE!</v>
      </c>
      <c r="AB409" s="126" t="e">
        <f t="shared" si="147"/>
        <v>#VALUE!</v>
      </c>
      <c r="AC409" s="73" t="str">
        <f t="shared" si="137"/>
        <v>missing data</v>
      </c>
      <c r="AD409" s="80" t="str">
        <f t="shared" si="138"/>
        <v>missing data</v>
      </c>
      <c r="AE409" s="128" t="e">
        <f t="shared" si="148"/>
        <v>#VALUE!</v>
      </c>
      <c r="AF409" s="81" t="e">
        <f t="shared" si="149"/>
        <v>#VALUE!</v>
      </c>
    </row>
    <row r="410" spans="1:32" x14ac:dyDescent="0.25">
      <c r="A410" s="114" t="s">
        <v>74</v>
      </c>
      <c r="B410" s="163"/>
      <c r="C410" s="105"/>
      <c r="D410" s="105"/>
      <c r="E410" s="104">
        <f t="shared" si="139"/>
        <v>0</v>
      </c>
      <c r="F410" s="105"/>
      <c r="G410" s="201"/>
      <c r="H410" s="201"/>
      <c r="I410" s="201"/>
      <c r="J410" s="150" t="str">
        <f t="shared" si="130"/>
        <v xml:space="preserve"> </v>
      </c>
      <c r="K410" s="145" t="str">
        <f t="shared" si="131"/>
        <v xml:space="preserve"> </v>
      </c>
      <c r="L410" s="145" t="str">
        <f t="shared" si="132"/>
        <v xml:space="preserve"> </v>
      </c>
      <c r="M410" s="145">
        <f t="shared" si="133"/>
        <v>0</v>
      </c>
      <c r="N410" s="145" t="str">
        <f t="shared" si="134"/>
        <v xml:space="preserve"> </v>
      </c>
      <c r="O410" s="145" t="str">
        <f t="shared" si="135"/>
        <v xml:space="preserve"> </v>
      </c>
      <c r="P410" s="145" t="str">
        <f t="shared" si="136"/>
        <v xml:space="preserve"> </v>
      </c>
      <c r="Q410" s="150" t="e">
        <f t="shared" si="140"/>
        <v>#VALUE!</v>
      </c>
      <c r="R410" s="145" t="e">
        <f t="shared" si="141"/>
        <v>#VALUE!</v>
      </c>
      <c r="S410" s="126" t="e">
        <f t="shared" si="142"/>
        <v>#VALUE!</v>
      </c>
      <c r="T410" s="73" t="str">
        <f t="shared" si="143"/>
        <v>donnée(s) manquante(s)</v>
      </c>
      <c r="U410" s="74" t="str">
        <f t="shared" si="144"/>
        <v>donnée(s) manquante(s)</v>
      </c>
      <c r="V410" s="127" t="str">
        <f>IF(ISBLANK(H410)," ",IF(H410&lt;=Scenario!$C$3,0,IF(H410&lt;=Scenario!$C$5,1,IF(H410&lt;=Scenario!$C$6,2,IF(H410&lt;=Scenario!$C$7,3,IF(H410&lt;=Scenario!$C$8,4,5))))))</f>
        <v xml:space="preserve"> </v>
      </c>
      <c r="W410" s="127" t="str">
        <f>IF(ISBLANK(I410)," ",IF(I410&lt;=Scenario!$G$3,0,IF(I410&lt;=Scenario!$G$5,1,IF(I410&lt;=Scenario!$G$6,2,IF(I410&lt;=Scenario!$G$7,3,IF(I410&lt;=Scenario!$G$8,4,IF(I410&lt;=Scenario!$G$9,5,IF(I410&lt;=Scenario!$G$10,6,7))))))))</f>
        <v xml:space="preserve"> </v>
      </c>
      <c r="X410" s="12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2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27" t="e">
        <f t="shared" si="145"/>
        <v>#VALUE!</v>
      </c>
      <c r="AA410" s="127" t="e">
        <f t="shared" si="146"/>
        <v>#VALUE!</v>
      </c>
      <c r="AB410" s="126" t="e">
        <f t="shared" si="147"/>
        <v>#VALUE!</v>
      </c>
      <c r="AC410" s="73" t="str">
        <f t="shared" si="137"/>
        <v>missing data</v>
      </c>
      <c r="AD410" s="80" t="str">
        <f t="shared" si="138"/>
        <v>missing data</v>
      </c>
      <c r="AE410" s="128" t="e">
        <f t="shared" si="148"/>
        <v>#VALUE!</v>
      </c>
      <c r="AF410" s="81" t="e">
        <f t="shared" si="149"/>
        <v>#VALUE!</v>
      </c>
    </row>
    <row r="411" spans="1:32" x14ac:dyDescent="0.25">
      <c r="A411" s="114" t="s">
        <v>74</v>
      </c>
      <c r="B411" s="163"/>
      <c r="C411" s="105"/>
      <c r="D411" s="105"/>
      <c r="E411" s="104">
        <f t="shared" si="139"/>
        <v>0</v>
      </c>
      <c r="F411" s="105"/>
      <c r="G411" s="201"/>
      <c r="H411" s="201"/>
      <c r="I411" s="201"/>
      <c r="J411" s="150" t="str">
        <f t="shared" si="130"/>
        <v xml:space="preserve"> </v>
      </c>
      <c r="K411" s="145" t="str">
        <f t="shared" si="131"/>
        <v xml:space="preserve"> </v>
      </c>
      <c r="L411" s="145" t="str">
        <f t="shared" si="132"/>
        <v xml:space="preserve"> </v>
      </c>
      <c r="M411" s="145">
        <f t="shared" si="133"/>
        <v>0</v>
      </c>
      <c r="N411" s="145" t="str">
        <f t="shared" si="134"/>
        <v xml:space="preserve"> </v>
      </c>
      <c r="O411" s="145" t="str">
        <f t="shared" si="135"/>
        <v xml:space="preserve"> </v>
      </c>
      <c r="P411" s="145" t="str">
        <f t="shared" si="136"/>
        <v xml:space="preserve"> </v>
      </c>
      <c r="Q411" s="150" t="e">
        <f t="shared" si="140"/>
        <v>#VALUE!</v>
      </c>
      <c r="R411" s="145" t="e">
        <f t="shared" si="141"/>
        <v>#VALUE!</v>
      </c>
      <c r="S411" s="126" t="e">
        <f t="shared" si="142"/>
        <v>#VALUE!</v>
      </c>
      <c r="T411" s="73" t="str">
        <f t="shared" si="143"/>
        <v>donnée(s) manquante(s)</v>
      </c>
      <c r="U411" s="74" t="str">
        <f t="shared" si="144"/>
        <v>donnée(s) manquante(s)</v>
      </c>
      <c r="V411" s="127" t="str">
        <f>IF(ISBLANK(H411)," ",IF(H411&lt;=Scenario!$C$3,0,IF(H411&lt;=Scenario!$C$5,1,IF(H411&lt;=Scenario!$C$6,2,IF(H411&lt;=Scenario!$C$7,3,IF(H411&lt;=Scenario!$C$8,4,5))))))</f>
        <v xml:space="preserve"> </v>
      </c>
      <c r="W411" s="127" t="str">
        <f>IF(ISBLANK(I411)," ",IF(I411&lt;=Scenario!$G$3,0,IF(I411&lt;=Scenario!$G$5,1,IF(I411&lt;=Scenario!$G$6,2,IF(I411&lt;=Scenario!$G$7,3,IF(I411&lt;=Scenario!$G$8,4,IF(I411&lt;=Scenario!$G$9,5,IF(I411&lt;=Scenario!$G$10,6,7))))))))</f>
        <v xml:space="preserve"> </v>
      </c>
      <c r="X411" s="12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2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27" t="e">
        <f t="shared" si="145"/>
        <v>#VALUE!</v>
      </c>
      <c r="AA411" s="127" t="e">
        <f t="shared" si="146"/>
        <v>#VALUE!</v>
      </c>
      <c r="AB411" s="126" t="e">
        <f t="shared" si="147"/>
        <v>#VALUE!</v>
      </c>
      <c r="AC411" s="73" t="str">
        <f t="shared" si="137"/>
        <v>missing data</v>
      </c>
      <c r="AD411" s="80" t="str">
        <f t="shared" si="138"/>
        <v>missing data</v>
      </c>
      <c r="AE411" s="128" t="e">
        <f t="shared" si="148"/>
        <v>#VALUE!</v>
      </c>
      <c r="AF411" s="81" t="e">
        <f t="shared" si="149"/>
        <v>#VALUE!</v>
      </c>
    </row>
    <row r="412" spans="1:32" x14ac:dyDescent="0.25">
      <c r="A412" s="114" t="s">
        <v>74</v>
      </c>
      <c r="B412" s="163"/>
      <c r="C412" s="105"/>
      <c r="D412" s="105"/>
      <c r="E412" s="104">
        <f t="shared" si="139"/>
        <v>0</v>
      </c>
      <c r="F412" s="105"/>
      <c r="G412" s="201"/>
      <c r="H412" s="201"/>
      <c r="I412" s="201"/>
      <c r="J412" s="150" t="str">
        <f t="shared" si="130"/>
        <v xml:space="preserve"> </v>
      </c>
      <c r="K412" s="145" t="str">
        <f t="shared" si="131"/>
        <v xml:space="preserve"> </v>
      </c>
      <c r="L412" s="145" t="str">
        <f t="shared" si="132"/>
        <v xml:space="preserve"> </v>
      </c>
      <c r="M412" s="145">
        <f t="shared" si="133"/>
        <v>0</v>
      </c>
      <c r="N412" s="145" t="str">
        <f t="shared" si="134"/>
        <v xml:space="preserve"> </v>
      </c>
      <c r="O412" s="145" t="str">
        <f t="shared" si="135"/>
        <v xml:space="preserve"> </v>
      </c>
      <c r="P412" s="145" t="str">
        <f t="shared" si="136"/>
        <v xml:space="preserve"> </v>
      </c>
      <c r="Q412" s="150" t="e">
        <f t="shared" si="140"/>
        <v>#VALUE!</v>
      </c>
      <c r="R412" s="145" t="e">
        <f t="shared" si="141"/>
        <v>#VALUE!</v>
      </c>
      <c r="S412" s="126" t="e">
        <f t="shared" si="142"/>
        <v>#VALUE!</v>
      </c>
      <c r="T412" s="73" t="str">
        <f t="shared" si="143"/>
        <v>donnée(s) manquante(s)</v>
      </c>
      <c r="U412" s="74" t="str">
        <f t="shared" si="144"/>
        <v>donnée(s) manquante(s)</v>
      </c>
      <c r="V412" s="127" t="str">
        <f>IF(ISBLANK(H412)," ",IF(H412&lt;=Scenario!$C$3,0,IF(H412&lt;=Scenario!$C$5,1,IF(H412&lt;=Scenario!$C$6,2,IF(H412&lt;=Scenario!$C$7,3,IF(H412&lt;=Scenario!$C$8,4,5))))))</f>
        <v xml:space="preserve"> </v>
      </c>
      <c r="W412" s="127" t="str">
        <f>IF(ISBLANK(I412)," ",IF(I412&lt;=Scenario!$G$3,0,IF(I412&lt;=Scenario!$G$5,1,IF(I412&lt;=Scenario!$G$6,2,IF(I412&lt;=Scenario!$G$7,3,IF(I412&lt;=Scenario!$G$8,4,IF(I412&lt;=Scenario!$G$9,5,IF(I412&lt;=Scenario!$G$10,6,7))))))))</f>
        <v xml:space="preserve"> </v>
      </c>
      <c r="X412" s="12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2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27" t="e">
        <f t="shared" si="145"/>
        <v>#VALUE!</v>
      </c>
      <c r="AA412" s="127" t="e">
        <f t="shared" si="146"/>
        <v>#VALUE!</v>
      </c>
      <c r="AB412" s="126" t="e">
        <f t="shared" si="147"/>
        <v>#VALUE!</v>
      </c>
      <c r="AC412" s="73" t="str">
        <f t="shared" si="137"/>
        <v>missing data</v>
      </c>
      <c r="AD412" s="80" t="str">
        <f t="shared" si="138"/>
        <v>missing data</v>
      </c>
      <c r="AE412" s="128" t="e">
        <f t="shared" si="148"/>
        <v>#VALUE!</v>
      </c>
      <c r="AF412" s="81" t="e">
        <f t="shared" si="149"/>
        <v>#VALUE!</v>
      </c>
    </row>
    <row r="413" spans="1:32" x14ac:dyDescent="0.25">
      <c r="A413" s="114" t="s">
        <v>74</v>
      </c>
      <c r="B413" s="163"/>
      <c r="C413" s="105"/>
      <c r="D413" s="105"/>
      <c r="E413" s="104">
        <f t="shared" si="139"/>
        <v>0</v>
      </c>
      <c r="F413" s="105"/>
      <c r="G413" s="201"/>
      <c r="H413" s="201"/>
      <c r="I413" s="201"/>
      <c r="J413" s="150" t="str">
        <f t="shared" si="130"/>
        <v xml:space="preserve"> </v>
      </c>
      <c r="K413" s="145" t="str">
        <f t="shared" si="131"/>
        <v xml:space="preserve"> </v>
      </c>
      <c r="L413" s="145" t="str">
        <f t="shared" si="132"/>
        <v xml:space="preserve"> </v>
      </c>
      <c r="M413" s="145">
        <f t="shared" si="133"/>
        <v>0</v>
      </c>
      <c r="N413" s="145" t="str">
        <f t="shared" si="134"/>
        <v xml:space="preserve"> </v>
      </c>
      <c r="O413" s="145" t="str">
        <f t="shared" si="135"/>
        <v xml:space="preserve"> </v>
      </c>
      <c r="P413" s="145" t="str">
        <f t="shared" si="136"/>
        <v xml:space="preserve"> </v>
      </c>
      <c r="Q413" s="150" t="e">
        <f t="shared" si="140"/>
        <v>#VALUE!</v>
      </c>
      <c r="R413" s="145" t="e">
        <f t="shared" si="141"/>
        <v>#VALUE!</v>
      </c>
      <c r="S413" s="126" t="e">
        <f t="shared" si="142"/>
        <v>#VALUE!</v>
      </c>
      <c r="T413" s="73" t="str">
        <f t="shared" si="143"/>
        <v>donnée(s) manquante(s)</v>
      </c>
      <c r="U413" s="74" t="str">
        <f t="shared" si="144"/>
        <v>donnée(s) manquante(s)</v>
      </c>
      <c r="V413" s="127" t="str">
        <f>IF(ISBLANK(H413)," ",IF(H413&lt;=Scenario!$C$3,0,IF(H413&lt;=Scenario!$C$5,1,IF(H413&lt;=Scenario!$C$6,2,IF(H413&lt;=Scenario!$C$7,3,IF(H413&lt;=Scenario!$C$8,4,5))))))</f>
        <v xml:space="preserve"> </v>
      </c>
      <c r="W413" s="127" t="str">
        <f>IF(ISBLANK(I413)," ",IF(I413&lt;=Scenario!$G$3,0,IF(I413&lt;=Scenario!$G$5,1,IF(I413&lt;=Scenario!$G$6,2,IF(I413&lt;=Scenario!$G$7,3,IF(I413&lt;=Scenario!$G$8,4,IF(I413&lt;=Scenario!$G$9,5,IF(I413&lt;=Scenario!$G$10,6,7))))))))</f>
        <v xml:space="preserve"> </v>
      </c>
      <c r="X413" s="12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2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27" t="e">
        <f t="shared" si="145"/>
        <v>#VALUE!</v>
      </c>
      <c r="AA413" s="127" t="e">
        <f t="shared" si="146"/>
        <v>#VALUE!</v>
      </c>
      <c r="AB413" s="126" t="e">
        <f t="shared" si="147"/>
        <v>#VALUE!</v>
      </c>
      <c r="AC413" s="73" t="str">
        <f t="shared" si="137"/>
        <v>missing data</v>
      </c>
      <c r="AD413" s="80" t="str">
        <f t="shared" si="138"/>
        <v>missing data</v>
      </c>
      <c r="AE413" s="128" t="e">
        <f t="shared" si="148"/>
        <v>#VALUE!</v>
      </c>
      <c r="AF413" s="81" t="e">
        <f t="shared" si="149"/>
        <v>#VALUE!</v>
      </c>
    </row>
    <row r="414" spans="1:32" x14ac:dyDescent="0.25">
      <c r="A414" s="114" t="s">
        <v>74</v>
      </c>
      <c r="B414" s="163"/>
      <c r="C414" s="105"/>
      <c r="D414" s="105"/>
      <c r="E414" s="104">
        <f t="shared" si="139"/>
        <v>0</v>
      </c>
      <c r="F414" s="105"/>
      <c r="G414" s="201"/>
      <c r="H414" s="201"/>
      <c r="I414" s="201"/>
      <c r="J414" s="150" t="str">
        <f t="shared" si="130"/>
        <v xml:space="preserve"> </v>
      </c>
      <c r="K414" s="145" t="str">
        <f t="shared" si="131"/>
        <v xml:space="preserve"> </v>
      </c>
      <c r="L414" s="145" t="str">
        <f t="shared" si="132"/>
        <v xml:space="preserve"> </v>
      </c>
      <c r="M414" s="145">
        <f t="shared" si="133"/>
        <v>0</v>
      </c>
      <c r="N414" s="145" t="str">
        <f t="shared" si="134"/>
        <v xml:space="preserve"> </v>
      </c>
      <c r="O414" s="145" t="str">
        <f t="shared" si="135"/>
        <v xml:space="preserve"> </v>
      </c>
      <c r="P414" s="145" t="str">
        <f t="shared" si="136"/>
        <v xml:space="preserve"> </v>
      </c>
      <c r="Q414" s="150" t="e">
        <f t="shared" si="140"/>
        <v>#VALUE!</v>
      </c>
      <c r="R414" s="145" t="e">
        <f t="shared" si="141"/>
        <v>#VALUE!</v>
      </c>
      <c r="S414" s="126" t="e">
        <f t="shared" si="142"/>
        <v>#VALUE!</v>
      </c>
      <c r="T414" s="73" t="str">
        <f t="shared" si="143"/>
        <v>donnée(s) manquante(s)</v>
      </c>
      <c r="U414" s="74" t="str">
        <f t="shared" si="144"/>
        <v>donnée(s) manquante(s)</v>
      </c>
      <c r="V414" s="127" t="str">
        <f>IF(ISBLANK(H414)," ",IF(H414&lt;=Scenario!$C$3,0,IF(H414&lt;=Scenario!$C$5,1,IF(H414&lt;=Scenario!$C$6,2,IF(H414&lt;=Scenario!$C$7,3,IF(H414&lt;=Scenario!$C$8,4,5))))))</f>
        <v xml:space="preserve"> </v>
      </c>
      <c r="W414" s="127" t="str">
        <f>IF(ISBLANK(I414)," ",IF(I414&lt;=Scenario!$G$3,0,IF(I414&lt;=Scenario!$G$5,1,IF(I414&lt;=Scenario!$G$6,2,IF(I414&lt;=Scenario!$G$7,3,IF(I414&lt;=Scenario!$G$8,4,IF(I414&lt;=Scenario!$G$9,5,IF(I414&lt;=Scenario!$G$10,6,7))))))))</f>
        <v xml:space="preserve"> </v>
      </c>
      <c r="X414" s="12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2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27" t="e">
        <f t="shared" si="145"/>
        <v>#VALUE!</v>
      </c>
      <c r="AA414" s="127" t="e">
        <f t="shared" si="146"/>
        <v>#VALUE!</v>
      </c>
      <c r="AB414" s="126" t="e">
        <f t="shared" si="147"/>
        <v>#VALUE!</v>
      </c>
      <c r="AC414" s="73" t="str">
        <f t="shared" si="137"/>
        <v>missing data</v>
      </c>
      <c r="AD414" s="80" t="str">
        <f t="shared" si="138"/>
        <v>missing data</v>
      </c>
      <c r="AE414" s="128" t="e">
        <f t="shared" si="148"/>
        <v>#VALUE!</v>
      </c>
      <c r="AF414" s="81" t="e">
        <f t="shared" si="149"/>
        <v>#VALUE!</v>
      </c>
    </row>
    <row r="415" spans="1:32" x14ac:dyDescent="0.25">
      <c r="A415" s="114" t="s">
        <v>74</v>
      </c>
      <c r="B415" s="163"/>
      <c r="C415" s="105"/>
      <c r="D415" s="105"/>
      <c r="E415" s="104">
        <f t="shared" si="139"/>
        <v>0</v>
      </c>
      <c r="F415" s="105"/>
      <c r="G415" s="201"/>
      <c r="H415" s="201"/>
      <c r="I415" s="201"/>
      <c r="J415" s="150" t="str">
        <f t="shared" si="130"/>
        <v xml:space="preserve"> </v>
      </c>
      <c r="K415" s="145" t="str">
        <f t="shared" si="131"/>
        <v xml:space="preserve"> </v>
      </c>
      <c r="L415" s="145" t="str">
        <f t="shared" si="132"/>
        <v xml:space="preserve"> </v>
      </c>
      <c r="M415" s="145">
        <f t="shared" si="133"/>
        <v>0</v>
      </c>
      <c r="N415" s="145" t="str">
        <f t="shared" si="134"/>
        <v xml:space="preserve"> </v>
      </c>
      <c r="O415" s="145" t="str">
        <f t="shared" si="135"/>
        <v xml:space="preserve"> </v>
      </c>
      <c r="P415" s="145" t="str">
        <f t="shared" si="136"/>
        <v xml:space="preserve"> </v>
      </c>
      <c r="Q415" s="150" t="e">
        <f t="shared" si="140"/>
        <v>#VALUE!</v>
      </c>
      <c r="R415" s="145" t="e">
        <f t="shared" si="141"/>
        <v>#VALUE!</v>
      </c>
      <c r="S415" s="126" t="e">
        <f t="shared" si="142"/>
        <v>#VALUE!</v>
      </c>
      <c r="T415" s="73" t="str">
        <f t="shared" si="143"/>
        <v>donnée(s) manquante(s)</v>
      </c>
      <c r="U415" s="74" t="str">
        <f t="shared" si="144"/>
        <v>donnée(s) manquante(s)</v>
      </c>
      <c r="V415" s="127" t="str">
        <f>IF(ISBLANK(H415)," ",IF(H415&lt;=Scenario!$C$3,0,IF(H415&lt;=Scenario!$C$5,1,IF(H415&lt;=Scenario!$C$6,2,IF(H415&lt;=Scenario!$C$7,3,IF(H415&lt;=Scenario!$C$8,4,5))))))</f>
        <v xml:space="preserve"> </v>
      </c>
      <c r="W415" s="127" t="str">
        <f>IF(ISBLANK(I415)," ",IF(I415&lt;=Scenario!$G$3,0,IF(I415&lt;=Scenario!$G$5,1,IF(I415&lt;=Scenario!$G$6,2,IF(I415&lt;=Scenario!$G$7,3,IF(I415&lt;=Scenario!$G$8,4,IF(I415&lt;=Scenario!$G$9,5,IF(I415&lt;=Scenario!$G$10,6,7))))))))</f>
        <v xml:space="preserve"> </v>
      </c>
      <c r="X415" s="12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2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27" t="e">
        <f t="shared" si="145"/>
        <v>#VALUE!</v>
      </c>
      <c r="AA415" s="127" t="e">
        <f t="shared" si="146"/>
        <v>#VALUE!</v>
      </c>
      <c r="AB415" s="126" t="e">
        <f t="shared" si="147"/>
        <v>#VALUE!</v>
      </c>
      <c r="AC415" s="73" t="str">
        <f t="shared" si="137"/>
        <v>missing data</v>
      </c>
      <c r="AD415" s="80" t="str">
        <f t="shared" si="138"/>
        <v>missing data</v>
      </c>
      <c r="AE415" s="128" t="e">
        <f t="shared" si="148"/>
        <v>#VALUE!</v>
      </c>
      <c r="AF415" s="81" t="e">
        <f t="shared" si="149"/>
        <v>#VALUE!</v>
      </c>
    </row>
    <row r="416" spans="1:32" x14ac:dyDescent="0.25">
      <c r="A416" s="114" t="s">
        <v>74</v>
      </c>
      <c r="B416" s="163"/>
      <c r="C416" s="105"/>
      <c r="D416" s="105"/>
      <c r="E416" s="104">
        <f t="shared" si="139"/>
        <v>0</v>
      </c>
      <c r="F416" s="105"/>
      <c r="G416" s="201"/>
      <c r="H416" s="201"/>
      <c r="I416" s="201"/>
      <c r="J416" s="150" t="str">
        <f t="shared" si="130"/>
        <v xml:space="preserve"> </v>
      </c>
      <c r="K416" s="145" t="str">
        <f t="shared" si="131"/>
        <v xml:space="preserve"> </v>
      </c>
      <c r="L416" s="145" t="str">
        <f t="shared" si="132"/>
        <v xml:space="preserve"> </v>
      </c>
      <c r="M416" s="145">
        <f t="shared" si="133"/>
        <v>0</v>
      </c>
      <c r="N416" s="145" t="str">
        <f t="shared" si="134"/>
        <v xml:space="preserve"> </v>
      </c>
      <c r="O416" s="145" t="str">
        <f t="shared" si="135"/>
        <v xml:space="preserve"> </v>
      </c>
      <c r="P416" s="145" t="str">
        <f t="shared" si="136"/>
        <v xml:space="preserve"> </v>
      </c>
      <c r="Q416" s="150" t="e">
        <f t="shared" si="140"/>
        <v>#VALUE!</v>
      </c>
      <c r="R416" s="145" t="e">
        <f t="shared" si="141"/>
        <v>#VALUE!</v>
      </c>
      <c r="S416" s="126" t="e">
        <f t="shared" si="142"/>
        <v>#VALUE!</v>
      </c>
      <c r="T416" s="73" t="str">
        <f t="shared" si="143"/>
        <v>donnée(s) manquante(s)</v>
      </c>
      <c r="U416" s="74" t="str">
        <f t="shared" si="144"/>
        <v>donnée(s) manquante(s)</v>
      </c>
      <c r="V416" s="127" t="str">
        <f>IF(ISBLANK(H416)," ",IF(H416&lt;=Scenario!$C$3,0,IF(H416&lt;=Scenario!$C$5,1,IF(H416&lt;=Scenario!$C$6,2,IF(H416&lt;=Scenario!$C$7,3,IF(H416&lt;=Scenario!$C$8,4,5))))))</f>
        <v xml:space="preserve"> </v>
      </c>
      <c r="W416" s="127" t="str">
        <f>IF(ISBLANK(I416)," ",IF(I416&lt;=Scenario!$G$3,0,IF(I416&lt;=Scenario!$G$5,1,IF(I416&lt;=Scenario!$G$6,2,IF(I416&lt;=Scenario!$G$7,3,IF(I416&lt;=Scenario!$G$8,4,IF(I416&lt;=Scenario!$G$9,5,IF(I416&lt;=Scenario!$G$10,6,7))))))))</f>
        <v xml:space="preserve"> </v>
      </c>
      <c r="X416" s="12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2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27" t="e">
        <f t="shared" si="145"/>
        <v>#VALUE!</v>
      </c>
      <c r="AA416" s="127" t="e">
        <f t="shared" si="146"/>
        <v>#VALUE!</v>
      </c>
      <c r="AB416" s="126" t="e">
        <f t="shared" si="147"/>
        <v>#VALUE!</v>
      </c>
      <c r="AC416" s="73" t="str">
        <f t="shared" si="137"/>
        <v>missing data</v>
      </c>
      <c r="AD416" s="80" t="str">
        <f t="shared" si="138"/>
        <v>missing data</v>
      </c>
      <c r="AE416" s="128" t="e">
        <f t="shared" si="148"/>
        <v>#VALUE!</v>
      </c>
      <c r="AF416" s="81" t="e">
        <f t="shared" si="149"/>
        <v>#VALUE!</v>
      </c>
    </row>
    <row r="417" spans="1:32" x14ac:dyDescent="0.25">
      <c r="A417" s="114" t="s">
        <v>74</v>
      </c>
      <c r="B417" s="163"/>
      <c r="C417" s="105"/>
      <c r="D417" s="105"/>
      <c r="E417" s="104">
        <f t="shared" si="139"/>
        <v>0</v>
      </c>
      <c r="F417" s="105"/>
      <c r="G417" s="201"/>
      <c r="H417" s="201"/>
      <c r="I417" s="201"/>
      <c r="J417" s="150" t="str">
        <f t="shared" si="130"/>
        <v xml:space="preserve"> </v>
      </c>
      <c r="K417" s="145" t="str">
        <f t="shared" si="131"/>
        <v xml:space="preserve"> </v>
      </c>
      <c r="L417" s="145" t="str">
        <f t="shared" si="132"/>
        <v xml:space="preserve"> </v>
      </c>
      <c r="M417" s="145">
        <f t="shared" si="133"/>
        <v>0</v>
      </c>
      <c r="N417" s="145" t="str">
        <f t="shared" si="134"/>
        <v xml:space="preserve"> </v>
      </c>
      <c r="O417" s="145" t="str">
        <f t="shared" si="135"/>
        <v xml:space="preserve"> </v>
      </c>
      <c r="P417" s="145" t="str">
        <f t="shared" si="136"/>
        <v xml:space="preserve"> </v>
      </c>
      <c r="Q417" s="150" t="e">
        <f t="shared" si="140"/>
        <v>#VALUE!</v>
      </c>
      <c r="R417" s="145" t="e">
        <f t="shared" si="141"/>
        <v>#VALUE!</v>
      </c>
      <c r="S417" s="126" t="e">
        <f t="shared" si="142"/>
        <v>#VALUE!</v>
      </c>
      <c r="T417" s="73" t="str">
        <f t="shared" si="143"/>
        <v>donnée(s) manquante(s)</v>
      </c>
      <c r="U417" s="74" t="str">
        <f t="shared" si="144"/>
        <v>donnée(s) manquante(s)</v>
      </c>
      <c r="V417" s="127" t="str">
        <f>IF(ISBLANK(H417)," ",IF(H417&lt;=Scenario!$C$3,0,IF(H417&lt;=Scenario!$C$5,1,IF(H417&lt;=Scenario!$C$6,2,IF(H417&lt;=Scenario!$C$7,3,IF(H417&lt;=Scenario!$C$8,4,5))))))</f>
        <v xml:space="preserve"> </v>
      </c>
      <c r="W417" s="127" t="str">
        <f>IF(ISBLANK(I417)," ",IF(I417&lt;=Scenario!$G$3,0,IF(I417&lt;=Scenario!$G$5,1,IF(I417&lt;=Scenario!$G$6,2,IF(I417&lt;=Scenario!$G$7,3,IF(I417&lt;=Scenario!$G$8,4,IF(I417&lt;=Scenario!$G$9,5,IF(I417&lt;=Scenario!$G$10,6,7))))))))</f>
        <v xml:space="preserve"> </v>
      </c>
      <c r="X417" s="12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2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27" t="e">
        <f t="shared" si="145"/>
        <v>#VALUE!</v>
      </c>
      <c r="AA417" s="127" t="e">
        <f t="shared" si="146"/>
        <v>#VALUE!</v>
      </c>
      <c r="AB417" s="126" t="e">
        <f t="shared" si="147"/>
        <v>#VALUE!</v>
      </c>
      <c r="AC417" s="73" t="str">
        <f t="shared" si="137"/>
        <v>missing data</v>
      </c>
      <c r="AD417" s="80" t="str">
        <f t="shared" si="138"/>
        <v>missing data</v>
      </c>
      <c r="AE417" s="128" t="e">
        <f t="shared" si="148"/>
        <v>#VALUE!</v>
      </c>
      <c r="AF417" s="81" t="e">
        <f t="shared" si="149"/>
        <v>#VALUE!</v>
      </c>
    </row>
    <row r="418" spans="1:32" x14ac:dyDescent="0.25">
      <c r="A418" s="114" t="s">
        <v>74</v>
      </c>
      <c r="B418" s="163"/>
      <c r="C418" s="105"/>
      <c r="D418" s="105"/>
      <c r="E418" s="104">
        <f t="shared" si="139"/>
        <v>0</v>
      </c>
      <c r="F418" s="105"/>
      <c r="G418" s="201"/>
      <c r="H418" s="201"/>
      <c r="I418" s="201"/>
      <c r="J418" s="150" t="str">
        <f t="shared" si="130"/>
        <v xml:space="preserve"> </v>
      </c>
      <c r="K418" s="145" t="str">
        <f t="shared" si="131"/>
        <v xml:space="preserve"> </v>
      </c>
      <c r="L418" s="145" t="str">
        <f t="shared" si="132"/>
        <v xml:space="preserve"> </v>
      </c>
      <c r="M418" s="145">
        <f t="shared" si="133"/>
        <v>0</v>
      </c>
      <c r="N418" s="145" t="str">
        <f t="shared" si="134"/>
        <v xml:space="preserve"> </v>
      </c>
      <c r="O418" s="145" t="str">
        <f t="shared" si="135"/>
        <v xml:space="preserve"> </v>
      </c>
      <c r="P418" s="145" t="str">
        <f t="shared" si="136"/>
        <v xml:space="preserve"> </v>
      </c>
      <c r="Q418" s="150" t="e">
        <f t="shared" si="140"/>
        <v>#VALUE!</v>
      </c>
      <c r="R418" s="145" t="e">
        <f t="shared" si="141"/>
        <v>#VALUE!</v>
      </c>
      <c r="S418" s="126" t="e">
        <f t="shared" si="142"/>
        <v>#VALUE!</v>
      </c>
      <c r="T418" s="73" t="str">
        <f t="shared" si="143"/>
        <v>donnée(s) manquante(s)</v>
      </c>
      <c r="U418" s="74" t="str">
        <f t="shared" si="144"/>
        <v>donnée(s) manquante(s)</v>
      </c>
      <c r="V418" s="127" t="str">
        <f>IF(ISBLANK(H418)," ",IF(H418&lt;=Scenario!$C$3,0,IF(H418&lt;=Scenario!$C$5,1,IF(H418&lt;=Scenario!$C$6,2,IF(H418&lt;=Scenario!$C$7,3,IF(H418&lt;=Scenario!$C$8,4,5))))))</f>
        <v xml:space="preserve"> </v>
      </c>
      <c r="W418" s="127" t="str">
        <f>IF(ISBLANK(I418)," ",IF(I418&lt;=Scenario!$G$3,0,IF(I418&lt;=Scenario!$G$5,1,IF(I418&lt;=Scenario!$G$6,2,IF(I418&lt;=Scenario!$G$7,3,IF(I418&lt;=Scenario!$G$8,4,IF(I418&lt;=Scenario!$G$9,5,IF(I418&lt;=Scenario!$G$10,6,7))))))))</f>
        <v xml:space="preserve"> </v>
      </c>
      <c r="X418" s="12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2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27" t="e">
        <f t="shared" si="145"/>
        <v>#VALUE!</v>
      </c>
      <c r="AA418" s="127" t="e">
        <f t="shared" si="146"/>
        <v>#VALUE!</v>
      </c>
      <c r="AB418" s="126" t="e">
        <f t="shared" si="147"/>
        <v>#VALUE!</v>
      </c>
      <c r="AC418" s="73" t="str">
        <f t="shared" si="137"/>
        <v>missing data</v>
      </c>
      <c r="AD418" s="80" t="str">
        <f t="shared" si="138"/>
        <v>missing data</v>
      </c>
      <c r="AE418" s="128" t="e">
        <f t="shared" si="148"/>
        <v>#VALUE!</v>
      </c>
      <c r="AF418" s="81" t="e">
        <f t="shared" si="149"/>
        <v>#VALUE!</v>
      </c>
    </row>
    <row r="419" spans="1:32" x14ac:dyDescent="0.25">
      <c r="A419" s="114" t="s">
        <v>74</v>
      </c>
      <c r="B419" s="163"/>
      <c r="C419" s="105"/>
      <c r="D419" s="105"/>
      <c r="E419" s="104">
        <f t="shared" si="139"/>
        <v>0</v>
      </c>
      <c r="F419" s="105"/>
      <c r="G419" s="201"/>
      <c r="H419" s="201"/>
      <c r="I419" s="201"/>
      <c r="J419" s="150" t="str">
        <f t="shared" si="130"/>
        <v xml:space="preserve"> </v>
      </c>
      <c r="K419" s="145" t="str">
        <f t="shared" si="131"/>
        <v xml:space="preserve"> </v>
      </c>
      <c r="L419" s="145" t="str">
        <f t="shared" si="132"/>
        <v xml:space="preserve"> </v>
      </c>
      <c r="M419" s="145">
        <f t="shared" si="133"/>
        <v>0</v>
      </c>
      <c r="N419" s="145" t="str">
        <f t="shared" si="134"/>
        <v xml:space="preserve"> </v>
      </c>
      <c r="O419" s="145" t="str">
        <f t="shared" si="135"/>
        <v xml:space="preserve"> </v>
      </c>
      <c r="P419" s="145" t="str">
        <f t="shared" si="136"/>
        <v xml:space="preserve"> </v>
      </c>
      <c r="Q419" s="150" t="e">
        <f t="shared" si="140"/>
        <v>#VALUE!</v>
      </c>
      <c r="R419" s="145" t="e">
        <f t="shared" si="141"/>
        <v>#VALUE!</v>
      </c>
      <c r="S419" s="126" t="e">
        <f t="shared" si="142"/>
        <v>#VALUE!</v>
      </c>
      <c r="T419" s="73" t="str">
        <f t="shared" si="143"/>
        <v>donnée(s) manquante(s)</v>
      </c>
      <c r="U419" s="74" t="str">
        <f t="shared" si="144"/>
        <v>donnée(s) manquante(s)</v>
      </c>
      <c r="V419" s="127" t="str">
        <f>IF(ISBLANK(H419)," ",IF(H419&lt;=Scenario!$C$3,0,IF(H419&lt;=Scenario!$C$5,1,IF(H419&lt;=Scenario!$C$6,2,IF(H419&lt;=Scenario!$C$7,3,IF(H419&lt;=Scenario!$C$8,4,5))))))</f>
        <v xml:space="preserve"> </v>
      </c>
      <c r="W419" s="127" t="str">
        <f>IF(ISBLANK(I419)," ",IF(I419&lt;=Scenario!$G$3,0,IF(I419&lt;=Scenario!$G$5,1,IF(I419&lt;=Scenario!$G$6,2,IF(I419&lt;=Scenario!$G$7,3,IF(I419&lt;=Scenario!$G$8,4,IF(I419&lt;=Scenario!$G$9,5,IF(I419&lt;=Scenario!$G$10,6,7))))))))</f>
        <v xml:space="preserve"> </v>
      </c>
      <c r="X419" s="12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2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27" t="e">
        <f t="shared" si="145"/>
        <v>#VALUE!</v>
      </c>
      <c r="AA419" s="127" t="e">
        <f t="shared" si="146"/>
        <v>#VALUE!</v>
      </c>
      <c r="AB419" s="126" t="e">
        <f t="shared" si="147"/>
        <v>#VALUE!</v>
      </c>
      <c r="AC419" s="73" t="str">
        <f t="shared" si="137"/>
        <v>missing data</v>
      </c>
      <c r="AD419" s="80" t="str">
        <f t="shared" si="138"/>
        <v>missing data</v>
      </c>
      <c r="AE419" s="128" t="e">
        <f t="shared" si="148"/>
        <v>#VALUE!</v>
      </c>
      <c r="AF419" s="81" t="e">
        <f t="shared" si="149"/>
        <v>#VALUE!</v>
      </c>
    </row>
    <row r="420" spans="1:32" x14ac:dyDescent="0.25">
      <c r="A420" s="114" t="s">
        <v>74</v>
      </c>
      <c r="B420" s="163"/>
      <c r="C420" s="105"/>
      <c r="D420" s="105"/>
      <c r="E420" s="104">
        <f t="shared" si="139"/>
        <v>0</v>
      </c>
      <c r="F420" s="105"/>
      <c r="G420" s="201"/>
      <c r="H420" s="201"/>
      <c r="I420" s="201"/>
      <c r="J420" s="150" t="str">
        <f t="shared" si="130"/>
        <v xml:space="preserve"> </v>
      </c>
      <c r="K420" s="145" t="str">
        <f t="shared" si="131"/>
        <v xml:space="preserve"> </v>
      </c>
      <c r="L420" s="145" t="str">
        <f t="shared" si="132"/>
        <v xml:space="preserve"> </v>
      </c>
      <c r="M420" s="145">
        <f t="shared" si="133"/>
        <v>0</v>
      </c>
      <c r="N420" s="145" t="str">
        <f t="shared" si="134"/>
        <v xml:space="preserve"> </v>
      </c>
      <c r="O420" s="145" t="str">
        <f t="shared" si="135"/>
        <v xml:space="preserve"> </v>
      </c>
      <c r="P420" s="145" t="str">
        <f t="shared" si="136"/>
        <v xml:space="preserve"> </v>
      </c>
      <c r="Q420" s="150" t="e">
        <f t="shared" si="140"/>
        <v>#VALUE!</v>
      </c>
      <c r="R420" s="145" t="e">
        <f t="shared" si="141"/>
        <v>#VALUE!</v>
      </c>
      <c r="S420" s="126" t="e">
        <f t="shared" si="142"/>
        <v>#VALUE!</v>
      </c>
      <c r="T420" s="73" t="str">
        <f t="shared" si="143"/>
        <v>donnée(s) manquante(s)</v>
      </c>
      <c r="U420" s="74" t="str">
        <f t="shared" si="144"/>
        <v>donnée(s) manquante(s)</v>
      </c>
      <c r="V420" s="127" t="str">
        <f>IF(ISBLANK(H420)," ",IF(H420&lt;=Scenario!$C$3,0,IF(H420&lt;=Scenario!$C$5,1,IF(H420&lt;=Scenario!$C$6,2,IF(H420&lt;=Scenario!$C$7,3,IF(H420&lt;=Scenario!$C$8,4,5))))))</f>
        <v xml:space="preserve"> </v>
      </c>
      <c r="W420" s="127" t="str">
        <f>IF(ISBLANK(I420)," ",IF(I420&lt;=Scenario!$G$3,0,IF(I420&lt;=Scenario!$G$5,1,IF(I420&lt;=Scenario!$G$6,2,IF(I420&lt;=Scenario!$G$7,3,IF(I420&lt;=Scenario!$G$8,4,IF(I420&lt;=Scenario!$G$9,5,IF(I420&lt;=Scenario!$G$10,6,7))))))))</f>
        <v xml:space="preserve"> </v>
      </c>
      <c r="X420" s="12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2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27" t="e">
        <f t="shared" si="145"/>
        <v>#VALUE!</v>
      </c>
      <c r="AA420" s="127" t="e">
        <f t="shared" si="146"/>
        <v>#VALUE!</v>
      </c>
      <c r="AB420" s="126" t="e">
        <f t="shared" si="147"/>
        <v>#VALUE!</v>
      </c>
      <c r="AC420" s="73" t="str">
        <f t="shared" si="137"/>
        <v>missing data</v>
      </c>
      <c r="AD420" s="80" t="str">
        <f t="shared" si="138"/>
        <v>missing data</v>
      </c>
      <c r="AE420" s="128" t="e">
        <f t="shared" si="148"/>
        <v>#VALUE!</v>
      </c>
      <c r="AF420" s="81" t="e">
        <f t="shared" si="149"/>
        <v>#VALUE!</v>
      </c>
    </row>
    <row r="421" spans="1:32" x14ac:dyDescent="0.25">
      <c r="A421" s="114" t="s">
        <v>74</v>
      </c>
      <c r="B421" s="163"/>
      <c r="C421" s="105"/>
      <c r="D421" s="105"/>
      <c r="E421" s="104">
        <f t="shared" si="139"/>
        <v>0</v>
      </c>
      <c r="F421" s="105"/>
      <c r="G421" s="201"/>
      <c r="H421" s="201"/>
      <c r="I421" s="201"/>
      <c r="J421" s="150" t="str">
        <f t="shared" si="130"/>
        <v xml:space="preserve"> </v>
      </c>
      <c r="K421" s="145" t="str">
        <f t="shared" si="131"/>
        <v xml:space="preserve"> </v>
      </c>
      <c r="L421" s="145" t="str">
        <f t="shared" si="132"/>
        <v xml:space="preserve"> </v>
      </c>
      <c r="M421" s="145">
        <f t="shared" si="133"/>
        <v>0</v>
      </c>
      <c r="N421" s="145" t="str">
        <f t="shared" si="134"/>
        <v xml:space="preserve"> </v>
      </c>
      <c r="O421" s="145" t="str">
        <f t="shared" si="135"/>
        <v xml:space="preserve"> </v>
      </c>
      <c r="P421" s="145" t="str">
        <f t="shared" si="136"/>
        <v xml:space="preserve"> </v>
      </c>
      <c r="Q421" s="150" t="e">
        <f t="shared" si="140"/>
        <v>#VALUE!</v>
      </c>
      <c r="R421" s="145" t="e">
        <f t="shared" si="141"/>
        <v>#VALUE!</v>
      </c>
      <c r="S421" s="126" t="e">
        <f t="shared" si="142"/>
        <v>#VALUE!</v>
      </c>
      <c r="T421" s="73" t="str">
        <f t="shared" si="143"/>
        <v>donnée(s) manquante(s)</v>
      </c>
      <c r="U421" s="74" t="str">
        <f t="shared" si="144"/>
        <v>donnée(s) manquante(s)</v>
      </c>
      <c r="V421" s="127" t="str">
        <f>IF(ISBLANK(H421)," ",IF(H421&lt;=Scenario!$C$3,0,IF(H421&lt;=Scenario!$C$5,1,IF(H421&lt;=Scenario!$C$6,2,IF(H421&lt;=Scenario!$C$7,3,IF(H421&lt;=Scenario!$C$8,4,5))))))</f>
        <v xml:space="preserve"> </v>
      </c>
      <c r="W421" s="127" t="str">
        <f>IF(ISBLANK(I421)," ",IF(I421&lt;=Scenario!$G$3,0,IF(I421&lt;=Scenario!$G$5,1,IF(I421&lt;=Scenario!$G$6,2,IF(I421&lt;=Scenario!$G$7,3,IF(I421&lt;=Scenario!$G$8,4,IF(I421&lt;=Scenario!$G$9,5,IF(I421&lt;=Scenario!$G$10,6,7))))))))</f>
        <v xml:space="preserve"> </v>
      </c>
      <c r="X421" s="12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2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27" t="e">
        <f t="shared" si="145"/>
        <v>#VALUE!</v>
      </c>
      <c r="AA421" s="127" t="e">
        <f t="shared" si="146"/>
        <v>#VALUE!</v>
      </c>
      <c r="AB421" s="126" t="e">
        <f t="shared" si="147"/>
        <v>#VALUE!</v>
      </c>
      <c r="AC421" s="73" t="str">
        <f t="shared" si="137"/>
        <v>missing data</v>
      </c>
      <c r="AD421" s="80" t="str">
        <f t="shared" si="138"/>
        <v>missing data</v>
      </c>
      <c r="AE421" s="128" t="e">
        <f t="shared" si="148"/>
        <v>#VALUE!</v>
      </c>
      <c r="AF421" s="81" t="e">
        <f t="shared" si="149"/>
        <v>#VALUE!</v>
      </c>
    </row>
    <row r="422" spans="1:32" x14ac:dyDescent="0.25">
      <c r="A422" s="114" t="s">
        <v>74</v>
      </c>
      <c r="B422" s="163"/>
      <c r="C422" s="105"/>
      <c r="D422" s="105"/>
      <c r="E422" s="104">
        <f t="shared" si="139"/>
        <v>0</v>
      </c>
      <c r="F422" s="105"/>
      <c r="G422" s="201"/>
      <c r="H422" s="201"/>
      <c r="I422" s="201"/>
      <c r="J422" s="150" t="str">
        <f t="shared" si="130"/>
        <v xml:space="preserve"> </v>
      </c>
      <c r="K422" s="145" t="str">
        <f t="shared" si="131"/>
        <v xml:space="preserve"> </v>
      </c>
      <c r="L422" s="145" t="str">
        <f t="shared" si="132"/>
        <v xml:space="preserve"> </v>
      </c>
      <c r="M422" s="145">
        <f t="shared" si="133"/>
        <v>0</v>
      </c>
      <c r="N422" s="145" t="str">
        <f t="shared" si="134"/>
        <v xml:space="preserve"> </v>
      </c>
      <c r="O422" s="145" t="str">
        <f t="shared" si="135"/>
        <v xml:space="preserve"> </v>
      </c>
      <c r="P422" s="145" t="str">
        <f t="shared" si="136"/>
        <v xml:space="preserve"> </v>
      </c>
      <c r="Q422" s="150" t="e">
        <f t="shared" si="140"/>
        <v>#VALUE!</v>
      </c>
      <c r="R422" s="145" t="e">
        <f t="shared" si="141"/>
        <v>#VALUE!</v>
      </c>
      <c r="S422" s="126" t="e">
        <f t="shared" si="142"/>
        <v>#VALUE!</v>
      </c>
      <c r="T422" s="73" t="str">
        <f t="shared" si="143"/>
        <v>donnée(s) manquante(s)</v>
      </c>
      <c r="U422" s="74" t="str">
        <f t="shared" si="144"/>
        <v>donnée(s) manquante(s)</v>
      </c>
      <c r="V422" s="127" t="str">
        <f>IF(ISBLANK(H422)," ",IF(H422&lt;=Scenario!$C$3,0,IF(H422&lt;=Scenario!$C$5,1,IF(H422&lt;=Scenario!$C$6,2,IF(H422&lt;=Scenario!$C$7,3,IF(H422&lt;=Scenario!$C$8,4,5))))))</f>
        <v xml:space="preserve"> </v>
      </c>
      <c r="W422" s="127" t="str">
        <f>IF(ISBLANK(I422)," ",IF(I422&lt;=Scenario!$G$3,0,IF(I422&lt;=Scenario!$G$5,1,IF(I422&lt;=Scenario!$G$6,2,IF(I422&lt;=Scenario!$G$7,3,IF(I422&lt;=Scenario!$G$8,4,IF(I422&lt;=Scenario!$G$9,5,IF(I422&lt;=Scenario!$G$10,6,7))))))))</f>
        <v xml:space="preserve"> </v>
      </c>
      <c r="X422" s="12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2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27" t="e">
        <f t="shared" si="145"/>
        <v>#VALUE!</v>
      </c>
      <c r="AA422" s="127" t="e">
        <f t="shared" si="146"/>
        <v>#VALUE!</v>
      </c>
      <c r="AB422" s="126" t="e">
        <f t="shared" si="147"/>
        <v>#VALUE!</v>
      </c>
      <c r="AC422" s="73" t="str">
        <f t="shared" si="137"/>
        <v>missing data</v>
      </c>
      <c r="AD422" s="80" t="str">
        <f t="shared" si="138"/>
        <v>missing data</v>
      </c>
      <c r="AE422" s="128" t="e">
        <f t="shared" si="148"/>
        <v>#VALUE!</v>
      </c>
      <c r="AF422" s="81" t="e">
        <f t="shared" si="149"/>
        <v>#VALUE!</v>
      </c>
    </row>
    <row r="423" spans="1:32" x14ac:dyDescent="0.25">
      <c r="A423" s="114" t="s">
        <v>74</v>
      </c>
      <c r="B423" s="163"/>
      <c r="C423" s="105"/>
      <c r="D423" s="105"/>
      <c r="E423" s="104">
        <f t="shared" si="139"/>
        <v>0</v>
      </c>
      <c r="F423" s="105"/>
      <c r="G423" s="201"/>
      <c r="H423" s="201"/>
      <c r="I423" s="201"/>
      <c r="J423" s="150" t="str">
        <f t="shared" si="130"/>
        <v xml:space="preserve"> </v>
      </c>
      <c r="K423" s="145" t="str">
        <f t="shared" si="131"/>
        <v xml:space="preserve"> </v>
      </c>
      <c r="L423" s="145" t="str">
        <f t="shared" si="132"/>
        <v xml:space="preserve"> </v>
      </c>
      <c r="M423" s="145">
        <f t="shared" si="133"/>
        <v>0</v>
      </c>
      <c r="N423" s="145" t="str">
        <f t="shared" si="134"/>
        <v xml:space="preserve"> </v>
      </c>
      <c r="O423" s="145" t="str">
        <f t="shared" si="135"/>
        <v xml:space="preserve"> </v>
      </c>
      <c r="P423" s="145" t="str">
        <f t="shared" si="136"/>
        <v xml:space="preserve"> </v>
      </c>
      <c r="Q423" s="150" t="e">
        <f t="shared" si="140"/>
        <v>#VALUE!</v>
      </c>
      <c r="R423" s="145" t="e">
        <f t="shared" si="141"/>
        <v>#VALUE!</v>
      </c>
      <c r="S423" s="126" t="e">
        <f t="shared" si="142"/>
        <v>#VALUE!</v>
      </c>
      <c r="T423" s="73" t="str">
        <f t="shared" si="143"/>
        <v>donnée(s) manquante(s)</v>
      </c>
      <c r="U423" s="74" t="str">
        <f t="shared" si="144"/>
        <v>donnée(s) manquante(s)</v>
      </c>
      <c r="V423" s="127" t="str">
        <f>IF(ISBLANK(H423)," ",IF(H423&lt;=Scenario!$C$3,0,IF(H423&lt;=Scenario!$C$5,1,IF(H423&lt;=Scenario!$C$6,2,IF(H423&lt;=Scenario!$C$7,3,IF(H423&lt;=Scenario!$C$8,4,5))))))</f>
        <v xml:space="preserve"> </v>
      </c>
      <c r="W423" s="127" t="str">
        <f>IF(ISBLANK(I423)," ",IF(I423&lt;=Scenario!$G$3,0,IF(I423&lt;=Scenario!$G$5,1,IF(I423&lt;=Scenario!$G$6,2,IF(I423&lt;=Scenario!$G$7,3,IF(I423&lt;=Scenario!$G$8,4,IF(I423&lt;=Scenario!$G$9,5,IF(I423&lt;=Scenario!$G$10,6,7))))))))</f>
        <v xml:space="preserve"> </v>
      </c>
      <c r="X423" s="12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2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27" t="e">
        <f t="shared" si="145"/>
        <v>#VALUE!</v>
      </c>
      <c r="AA423" s="127" t="e">
        <f t="shared" si="146"/>
        <v>#VALUE!</v>
      </c>
      <c r="AB423" s="126" t="e">
        <f t="shared" si="147"/>
        <v>#VALUE!</v>
      </c>
      <c r="AC423" s="73" t="str">
        <f t="shared" si="137"/>
        <v>missing data</v>
      </c>
      <c r="AD423" s="80" t="str">
        <f t="shared" si="138"/>
        <v>missing data</v>
      </c>
      <c r="AE423" s="128" t="e">
        <f t="shared" si="148"/>
        <v>#VALUE!</v>
      </c>
      <c r="AF423" s="81" t="e">
        <f t="shared" si="149"/>
        <v>#VALUE!</v>
      </c>
    </row>
    <row r="424" spans="1:32" x14ac:dyDescent="0.25">
      <c r="A424" s="114" t="s">
        <v>74</v>
      </c>
      <c r="B424" s="163"/>
      <c r="C424" s="105"/>
      <c r="D424" s="105"/>
      <c r="E424" s="104">
        <f t="shared" si="139"/>
        <v>0</v>
      </c>
      <c r="F424" s="105"/>
      <c r="G424" s="201"/>
      <c r="H424" s="201"/>
      <c r="I424" s="201"/>
      <c r="J424" s="150" t="str">
        <f t="shared" si="130"/>
        <v xml:space="preserve"> </v>
      </c>
      <c r="K424" s="145" t="str">
        <f t="shared" si="131"/>
        <v xml:space="preserve"> </v>
      </c>
      <c r="L424" s="145" t="str">
        <f t="shared" si="132"/>
        <v xml:space="preserve"> </v>
      </c>
      <c r="M424" s="145">
        <f t="shared" si="133"/>
        <v>0</v>
      </c>
      <c r="N424" s="145" t="str">
        <f t="shared" si="134"/>
        <v xml:space="preserve"> </v>
      </c>
      <c r="O424" s="145" t="str">
        <f t="shared" si="135"/>
        <v xml:space="preserve"> </v>
      </c>
      <c r="P424" s="145" t="str">
        <f t="shared" si="136"/>
        <v xml:space="preserve"> </v>
      </c>
      <c r="Q424" s="150" t="e">
        <f t="shared" si="140"/>
        <v>#VALUE!</v>
      </c>
      <c r="R424" s="145" t="e">
        <f t="shared" si="141"/>
        <v>#VALUE!</v>
      </c>
      <c r="S424" s="126" t="e">
        <f t="shared" si="142"/>
        <v>#VALUE!</v>
      </c>
      <c r="T424" s="73" t="str">
        <f t="shared" si="143"/>
        <v>donnée(s) manquante(s)</v>
      </c>
      <c r="U424" s="74" t="str">
        <f t="shared" si="144"/>
        <v>donnée(s) manquante(s)</v>
      </c>
      <c r="V424" s="127" t="str">
        <f>IF(ISBLANK(H424)," ",IF(H424&lt;=Scenario!$C$3,0,IF(H424&lt;=Scenario!$C$5,1,IF(H424&lt;=Scenario!$C$6,2,IF(H424&lt;=Scenario!$C$7,3,IF(H424&lt;=Scenario!$C$8,4,5))))))</f>
        <v xml:space="preserve"> </v>
      </c>
      <c r="W424" s="127" t="str">
        <f>IF(ISBLANK(I424)," ",IF(I424&lt;=Scenario!$G$3,0,IF(I424&lt;=Scenario!$G$5,1,IF(I424&lt;=Scenario!$G$6,2,IF(I424&lt;=Scenario!$G$7,3,IF(I424&lt;=Scenario!$G$8,4,IF(I424&lt;=Scenario!$G$9,5,IF(I424&lt;=Scenario!$G$10,6,7))))))))</f>
        <v xml:space="preserve"> </v>
      </c>
      <c r="X424" s="12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2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27" t="e">
        <f t="shared" si="145"/>
        <v>#VALUE!</v>
      </c>
      <c r="AA424" s="127" t="e">
        <f t="shared" si="146"/>
        <v>#VALUE!</v>
      </c>
      <c r="AB424" s="126" t="e">
        <f t="shared" si="147"/>
        <v>#VALUE!</v>
      </c>
      <c r="AC424" s="73" t="str">
        <f t="shared" si="137"/>
        <v>missing data</v>
      </c>
      <c r="AD424" s="80" t="str">
        <f t="shared" si="138"/>
        <v>missing data</v>
      </c>
      <c r="AE424" s="128" t="e">
        <f t="shared" si="148"/>
        <v>#VALUE!</v>
      </c>
      <c r="AF424" s="81" t="e">
        <f t="shared" si="149"/>
        <v>#VALUE!</v>
      </c>
    </row>
    <row r="425" spans="1:32" x14ac:dyDescent="0.25">
      <c r="A425" s="114" t="s">
        <v>74</v>
      </c>
      <c r="B425" s="163"/>
      <c r="C425" s="105"/>
      <c r="D425" s="105"/>
      <c r="E425" s="104">
        <f t="shared" si="139"/>
        <v>0</v>
      </c>
      <c r="F425" s="105"/>
      <c r="G425" s="201"/>
      <c r="H425" s="201"/>
      <c r="I425" s="201"/>
      <c r="J425" s="150" t="str">
        <f t="shared" si="130"/>
        <v xml:space="preserve"> </v>
      </c>
      <c r="K425" s="145" t="str">
        <f t="shared" si="131"/>
        <v xml:space="preserve"> </v>
      </c>
      <c r="L425" s="145" t="str">
        <f t="shared" si="132"/>
        <v xml:space="preserve"> </v>
      </c>
      <c r="M425" s="145">
        <f t="shared" si="133"/>
        <v>0</v>
      </c>
      <c r="N425" s="145" t="str">
        <f t="shared" si="134"/>
        <v xml:space="preserve"> </v>
      </c>
      <c r="O425" s="145" t="str">
        <f t="shared" si="135"/>
        <v xml:space="preserve"> </v>
      </c>
      <c r="P425" s="145" t="str">
        <f t="shared" si="136"/>
        <v xml:space="preserve"> </v>
      </c>
      <c r="Q425" s="150" t="e">
        <f t="shared" si="140"/>
        <v>#VALUE!</v>
      </c>
      <c r="R425" s="145" t="e">
        <f t="shared" si="141"/>
        <v>#VALUE!</v>
      </c>
      <c r="S425" s="126" t="e">
        <f t="shared" si="142"/>
        <v>#VALUE!</v>
      </c>
      <c r="T425" s="73" t="str">
        <f t="shared" si="143"/>
        <v>donnée(s) manquante(s)</v>
      </c>
      <c r="U425" s="74" t="str">
        <f t="shared" si="144"/>
        <v>donnée(s) manquante(s)</v>
      </c>
      <c r="V425" s="127" t="str">
        <f>IF(ISBLANK(H425)," ",IF(H425&lt;=Scenario!$C$3,0,IF(H425&lt;=Scenario!$C$5,1,IF(H425&lt;=Scenario!$C$6,2,IF(H425&lt;=Scenario!$C$7,3,IF(H425&lt;=Scenario!$C$8,4,5))))))</f>
        <v xml:space="preserve"> </v>
      </c>
      <c r="W425" s="127" t="str">
        <f>IF(ISBLANK(I425)," ",IF(I425&lt;=Scenario!$G$3,0,IF(I425&lt;=Scenario!$G$5,1,IF(I425&lt;=Scenario!$G$6,2,IF(I425&lt;=Scenario!$G$7,3,IF(I425&lt;=Scenario!$G$8,4,IF(I425&lt;=Scenario!$G$9,5,IF(I425&lt;=Scenario!$G$10,6,7))))))))</f>
        <v xml:space="preserve"> </v>
      </c>
      <c r="X425" s="12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2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27" t="e">
        <f t="shared" si="145"/>
        <v>#VALUE!</v>
      </c>
      <c r="AA425" s="127" t="e">
        <f t="shared" si="146"/>
        <v>#VALUE!</v>
      </c>
      <c r="AB425" s="126" t="e">
        <f t="shared" si="147"/>
        <v>#VALUE!</v>
      </c>
      <c r="AC425" s="73" t="str">
        <f t="shared" si="137"/>
        <v>missing data</v>
      </c>
      <c r="AD425" s="80" t="str">
        <f t="shared" si="138"/>
        <v>missing data</v>
      </c>
      <c r="AE425" s="128" t="e">
        <f t="shared" si="148"/>
        <v>#VALUE!</v>
      </c>
      <c r="AF425" s="81" t="e">
        <f t="shared" si="149"/>
        <v>#VALUE!</v>
      </c>
    </row>
    <row r="426" spans="1:32" x14ac:dyDescent="0.25">
      <c r="A426" s="114" t="s">
        <v>74</v>
      </c>
      <c r="B426" s="163"/>
      <c r="C426" s="105"/>
      <c r="D426" s="105"/>
      <c r="E426" s="104">
        <f t="shared" si="139"/>
        <v>0</v>
      </c>
      <c r="F426" s="105"/>
      <c r="G426" s="201"/>
      <c r="H426" s="201"/>
      <c r="I426" s="201"/>
      <c r="J426" s="150" t="str">
        <f t="shared" si="130"/>
        <v xml:space="preserve"> </v>
      </c>
      <c r="K426" s="145" t="str">
        <f t="shared" si="131"/>
        <v xml:space="preserve"> </v>
      </c>
      <c r="L426" s="145" t="str">
        <f t="shared" si="132"/>
        <v xml:space="preserve"> </v>
      </c>
      <c r="M426" s="145">
        <f t="shared" si="133"/>
        <v>0</v>
      </c>
      <c r="N426" s="145" t="str">
        <f t="shared" si="134"/>
        <v xml:space="preserve"> </v>
      </c>
      <c r="O426" s="145" t="str">
        <f t="shared" si="135"/>
        <v xml:space="preserve"> </v>
      </c>
      <c r="P426" s="145" t="str">
        <f t="shared" si="136"/>
        <v xml:space="preserve"> </v>
      </c>
      <c r="Q426" s="150" t="e">
        <f t="shared" si="140"/>
        <v>#VALUE!</v>
      </c>
      <c r="R426" s="145" t="e">
        <f t="shared" si="141"/>
        <v>#VALUE!</v>
      </c>
      <c r="S426" s="126" t="e">
        <f t="shared" si="142"/>
        <v>#VALUE!</v>
      </c>
      <c r="T426" s="73" t="str">
        <f t="shared" si="143"/>
        <v>donnée(s) manquante(s)</v>
      </c>
      <c r="U426" s="74" t="str">
        <f t="shared" si="144"/>
        <v>donnée(s) manquante(s)</v>
      </c>
      <c r="V426" s="127" t="str">
        <f>IF(ISBLANK(H426)," ",IF(H426&lt;=Scenario!$C$3,0,IF(H426&lt;=Scenario!$C$5,1,IF(H426&lt;=Scenario!$C$6,2,IF(H426&lt;=Scenario!$C$7,3,IF(H426&lt;=Scenario!$C$8,4,5))))))</f>
        <v xml:space="preserve"> </v>
      </c>
      <c r="W426" s="127" t="str">
        <f>IF(ISBLANK(I426)," ",IF(I426&lt;=Scenario!$G$3,0,IF(I426&lt;=Scenario!$G$5,1,IF(I426&lt;=Scenario!$G$6,2,IF(I426&lt;=Scenario!$G$7,3,IF(I426&lt;=Scenario!$G$8,4,IF(I426&lt;=Scenario!$G$9,5,IF(I426&lt;=Scenario!$G$10,6,7))))))))</f>
        <v xml:space="preserve"> </v>
      </c>
      <c r="X426" s="12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2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27" t="e">
        <f t="shared" si="145"/>
        <v>#VALUE!</v>
      </c>
      <c r="AA426" s="127" t="e">
        <f t="shared" si="146"/>
        <v>#VALUE!</v>
      </c>
      <c r="AB426" s="126" t="e">
        <f t="shared" si="147"/>
        <v>#VALUE!</v>
      </c>
      <c r="AC426" s="73" t="str">
        <f t="shared" si="137"/>
        <v>missing data</v>
      </c>
      <c r="AD426" s="80" t="str">
        <f t="shared" si="138"/>
        <v>missing data</v>
      </c>
      <c r="AE426" s="128" t="e">
        <f t="shared" si="148"/>
        <v>#VALUE!</v>
      </c>
      <c r="AF426" s="81" t="e">
        <f t="shared" si="149"/>
        <v>#VALUE!</v>
      </c>
    </row>
    <row r="427" spans="1:32" x14ac:dyDescent="0.25">
      <c r="A427" s="114" t="s">
        <v>74</v>
      </c>
      <c r="B427" s="163"/>
      <c r="C427" s="105"/>
      <c r="D427" s="105"/>
      <c r="E427" s="104">
        <f t="shared" si="139"/>
        <v>0</v>
      </c>
      <c r="F427" s="105"/>
      <c r="G427" s="201"/>
      <c r="H427" s="201"/>
      <c r="I427" s="201"/>
      <c r="J427" s="150" t="str">
        <f t="shared" si="130"/>
        <v xml:space="preserve"> </v>
      </c>
      <c r="K427" s="145" t="str">
        <f t="shared" si="131"/>
        <v xml:space="preserve"> </v>
      </c>
      <c r="L427" s="145" t="str">
        <f t="shared" si="132"/>
        <v xml:space="preserve"> </v>
      </c>
      <c r="M427" s="145">
        <f t="shared" si="133"/>
        <v>0</v>
      </c>
      <c r="N427" s="145" t="str">
        <f t="shared" si="134"/>
        <v xml:space="preserve"> </v>
      </c>
      <c r="O427" s="145" t="str">
        <f t="shared" si="135"/>
        <v xml:space="preserve"> </v>
      </c>
      <c r="P427" s="145" t="str">
        <f t="shared" si="136"/>
        <v xml:space="preserve"> </v>
      </c>
      <c r="Q427" s="150" t="e">
        <f t="shared" si="140"/>
        <v>#VALUE!</v>
      </c>
      <c r="R427" s="145" t="e">
        <f t="shared" si="141"/>
        <v>#VALUE!</v>
      </c>
      <c r="S427" s="126" t="e">
        <f t="shared" si="142"/>
        <v>#VALUE!</v>
      </c>
      <c r="T427" s="73" t="str">
        <f t="shared" si="143"/>
        <v>donnée(s) manquante(s)</v>
      </c>
      <c r="U427" s="74" t="str">
        <f t="shared" si="144"/>
        <v>donnée(s) manquante(s)</v>
      </c>
      <c r="V427" s="127" t="str">
        <f>IF(ISBLANK(H427)," ",IF(H427&lt;=Scenario!$C$3,0,IF(H427&lt;=Scenario!$C$5,1,IF(H427&lt;=Scenario!$C$6,2,IF(H427&lt;=Scenario!$C$7,3,IF(H427&lt;=Scenario!$C$8,4,5))))))</f>
        <v xml:space="preserve"> </v>
      </c>
      <c r="W427" s="127" t="str">
        <f>IF(ISBLANK(I427)," ",IF(I427&lt;=Scenario!$G$3,0,IF(I427&lt;=Scenario!$G$5,1,IF(I427&lt;=Scenario!$G$6,2,IF(I427&lt;=Scenario!$G$7,3,IF(I427&lt;=Scenario!$G$8,4,IF(I427&lt;=Scenario!$G$9,5,IF(I427&lt;=Scenario!$G$10,6,7))))))))</f>
        <v xml:space="preserve"> </v>
      </c>
      <c r="X427" s="12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2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27" t="e">
        <f t="shared" si="145"/>
        <v>#VALUE!</v>
      </c>
      <c r="AA427" s="127" t="e">
        <f t="shared" si="146"/>
        <v>#VALUE!</v>
      </c>
      <c r="AB427" s="126" t="e">
        <f t="shared" si="147"/>
        <v>#VALUE!</v>
      </c>
      <c r="AC427" s="73" t="str">
        <f t="shared" si="137"/>
        <v>missing data</v>
      </c>
      <c r="AD427" s="80" t="str">
        <f t="shared" si="138"/>
        <v>missing data</v>
      </c>
      <c r="AE427" s="128" t="e">
        <f t="shared" si="148"/>
        <v>#VALUE!</v>
      </c>
      <c r="AF427" s="81" t="e">
        <f t="shared" si="149"/>
        <v>#VALUE!</v>
      </c>
    </row>
    <row r="428" spans="1:32" x14ac:dyDescent="0.25">
      <c r="A428" s="114" t="s">
        <v>74</v>
      </c>
      <c r="B428" s="163"/>
      <c r="C428" s="105"/>
      <c r="D428" s="105"/>
      <c r="E428" s="104">
        <f t="shared" si="139"/>
        <v>0</v>
      </c>
      <c r="F428" s="105"/>
      <c r="G428" s="201"/>
      <c r="H428" s="201"/>
      <c r="I428" s="201"/>
      <c r="J428" s="150" t="str">
        <f t="shared" si="130"/>
        <v xml:space="preserve"> </v>
      </c>
      <c r="K428" s="145" t="str">
        <f t="shared" si="131"/>
        <v xml:space="preserve"> </v>
      </c>
      <c r="L428" s="145" t="str">
        <f t="shared" si="132"/>
        <v xml:space="preserve"> </v>
      </c>
      <c r="M428" s="145">
        <f t="shared" si="133"/>
        <v>0</v>
      </c>
      <c r="N428" s="145" t="str">
        <f t="shared" si="134"/>
        <v xml:space="preserve"> </v>
      </c>
      <c r="O428" s="145" t="str">
        <f t="shared" si="135"/>
        <v xml:space="preserve"> </v>
      </c>
      <c r="P428" s="145" t="str">
        <f t="shared" si="136"/>
        <v xml:space="preserve"> </v>
      </c>
      <c r="Q428" s="150" t="e">
        <f t="shared" si="140"/>
        <v>#VALUE!</v>
      </c>
      <c r="R428" s="145" t="e">
        <f t="shared" si="141"/>
        <v>#VALUE!</v>
      </c>
      <c r="S428" s="126" t="e">
        <f t="shared" si="142"/>
        <v>#VALUE!</v>
      </c>
      <c r="T428" s="73" t="str">
        <f t="shared" si="143"/>
        <v>donnée(s) manquante(s)</v>
      </c>
      <c r="U428" s="74" t="str">
        <f t="shared" si="144"/>
        <v>donnée(s) manquante(s)</v>
      </c>
      <c r="V428" s="127" t="str">
        <f>IF(ISBLANK(H428)," ",IF(H428&lt;=Scenario!$C$3,0,IF(H428&lt;=Scenario!$C$5,1,IF(H428&lt;=Scenario!$C$6,2,IF(H428&lt;=Scenario!$C$7,3,IF(H428&lt;=Scenario!$C$8,4,5))))))</f>
        <v xml:space="preserve"> </v>
      </c>
      <c r="W428" s="127" t="str">
        <f>IF(ISBLANK(I428)," ",IF(I428&lt;=Scenario!$G$3,0,IF(I428&lt;=Scenario!$G$5,1,IF(I428&lt;=Scenario!$G$6,2,IF(I428&lt;=Scenario!$G$7,3,IF(I428&lt;=Scenario!$G$8,4,IF(I428&lt;=Scenario!$G$9,5,IF(I428&lt;=Scenario!$G$10,6,7))))))))</f>
        <v xml:space="preserve"> </v>
      </c>
      <c r="X428" s="12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2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27" t="e">
        <f t="shared" si="145"/>
        <v>#VALUE!</v>
      </c>
      <c r="AA428" s="127" t="e">
        <f t="shared" si="146"/>
        <v>#VALUE!</v>
      </c>
      <c r="AB428" s="126" t="e">
        <f t="shared" si="147"/>
        <v>#VALUE!</v>
      </c>
      <c r="AC428" s="73" t="str">
        <f t="shared" si="137"/>
        <v>missing data</v>
      </c>
      <c r="AD428" s="80" t="str">
        <f t="shared" si="138"/>
        <v>missing data</v>
      </c>
      <c r="AE428" s="128" t="e">
        <f t="shared" si="148"/>
        <v>#VALUE!</v>
      </c>
      <c r="AF428" s="81" t="e">
        <f t="shared" si="149"/>
        <v>#VALUE!</v>
      </c>
    </row>
    <row r="429" spans="1:32" x14ac:dyDescent="0.25">
      <c r="A429" s="114" t="s">
        <v>74</v>
      </c>
      <c r="B429" s="163"/>
      <c r="C429" s="105"/>
      <c r="D429" s="105"/>
      <c r="E429" s="104">
        <f t="shared" si="139"/>
        <v>0</v>
      </c>
      <c r="F429" s="105"/>
      <c r="G429" s="201"/>
      <c r="H429" s="201"/>
      <c r="I429" s="201"/>
      <c r="J429" s="150" t="str">
        <f t="shared" si="130"/>
        <v xml:space="preserve"> </v>
      </c>
      <c r="K429" s="145" t="str">
        <f t="shared" si="131"/>
        <v xml:space="preserve"> </v>
      </c>
      <c r="L429" s="145" t="str">
        <f t="shared" si="132"/>
        <v xml:space="preserve"> </v>
      </c>
      <c r="M429" s="145">
        <f t="shared" si="133"/>
        <v>0</v>
      </c>
      <c r="N429" s="145" t="str">
        <f t="shared" si="134"/>
        <v xml:space="preserve"> </v>
      </c>
      <c r="O429" s="145" t="str">
        <f t="shared" si="135"/>
        <v xml:space="preserve"> </v>
      </c>
      <c r="P429" s="145" t="str">
        <f t="shared" si="136"/>
        <v xml:space="preserve"> </v>
      </c>
      <c r="Q429" s="150" t="e">
        <f t="shared" si="140"/>
        <v>#VALUE!</v>
      </c>
      <c r="R429" s="145" t="e">
        <f t="shared" si="141"/>
        <v>#VALUE!</v>
      </c>
      <c r="S429" s="126" t="e">
        <f t="shared" si="142"/>
        <v>#VALUE!</v>
      </c>
      <c r="T429" s="73" t="str">
        <f t="shared" si="143"/>
        <v>donnée(s) manquante(s)</v>
      </c>
      <c r="U429" s="74" t="str">
        <f t="shared" si="144"/>
        <v>donnée(s) manquante(s)</v>
      </c>
      <c r="V429" s="127" t="str">
        <f>IF(ISBLANK(H429)," ",IF(H429&lt;=Scenario!$C$3,0,IF(H429&lt;=Scenario!$C$5,1,IF(H429&lt;=Scenario!$C$6,2,IF(H429&lt;=Scenario!$C$7,3,IF(H429&lt;=Scenario!$C$8,4,5))))))</f>
        <v xml:space="preserve"> </v>
      </c>
      <c r="W429" s="127" t="str">
        <f>IF(ISBLANK(I429)," ",IF(I429&lt;=Scenario!$G$3,0,IF(I429&lt;=Scenario!$G$5,1,IF(I429&lt;=Scenario!$G$6,2,IF(I429&lt;=Scenario!$G$7,3,IF(I429&lt;=Scenario!$G$8,4,IF(I429&lt;=Scenario!$G$9,5,IF(I429&lt;=Scenario!$G$10,6,7))))))))</f>
        <v xml:space="preserve"> </v>
      </c>
      <c r="X429" s="12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2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27" t="e">
        <f t="shared" si="145"/>
        <v>#VALUE!</v>
      </c>
      <c r="AA429" s="127" t="e">
        <f t="shared" si="146"/>
        <v>#VALUE!</v>
      </c>
      <c r="AB429" s="126" t="e">
        <f t="shared" si="147"/>
        <v>#VALUE!</v>
      </c>
      <c r="AC429" s="73" t="str">
        <f t="shared" si="137"/>
        <v>missing data</v>
      </c>
      <c r="AD429" s="80" t="str">
        <f t="shared" si="138"/>
        <v>missing data</v>
      </c>
      <c r="AE429" s="128" t="e">
        <f t="shared" si="148"/>
        <v>#VALUE!</v>
      </c>
      <c r="AF429" s="81" t="e">
        <f t="shared" si="149"/>
        <v>#VALUE!</v>
      </c>
    </row>
    <row r="430" spans="1:32" x14ac:dyDescent="0.25">
      <c r="A430" s="114" t="s">
        <v>74</v>
      </c>
      <c r="B430" s="163"/>
      <c r="C430" s="105"/>
      <c r="D430" s="105"/>
      <c r="E430" s="104">
        <f t="shared" si="139"/>
        <v>0</v>
      </c>
      <c r="F430" s="105"/>
      <c r="G430" s="201"/>
      <c r="H430" s="201"/>
      <c r="I430" s="201"/>
      <c r="J430" s="150" t="str">
        <f t="shared" si="130"/>
        <v xml:space="preserve"> </v>
      </c>
      <c r="K430" s="145" t="str">
        <f t="shared" si="131"/>
        <v xml:space="preserve"> </v>
      </c>
      <c r="L430" s="145" t="str">
        <f t="shared" si="132"/>
        <v xml:space="preserve"> </v>
      </c>
      <c r="M430" s="145">
        <f t="shared" si="133"/>
        <v>0</v>
      </c>
      <c r="N430" s="145" t="str">
        <f t="shared" si="134"/>
        <v xml:space="preserve"> </v>
      </c>
      <c r="O430" s="145" t="str">
        <f t="shared" si="135"/>
        <v xml:space="preserve"> </v>
      </c>
      <c r="P430" s="145" t="str">
        <f t="shared" si="136"/>
        <v xml:space="preserve"> </v>
      </c>
      <c r="Q430" s="150" t="e">
        <f t="shared" si="140"/>
        <v>#VALUE!</v>
      </c>
      <c r="R430" s="145" t="e">
        <f t="shared" si="141"/>
        <v>#VALUE!</v>
      </c>
      <c r="S430" s="126" t="e">
        <f t="shared" si="142"/>
        <v>#VALUE!</v>
      </c>
      <c r="T430" s="73" t="str">
        <f t="shared" si="143"/>
        <v>donnée(s) manquante(s)</v>
      </c>
      <c r="U430" s="74" t="str">
        <f t="shared" si="144"/>
        <v>donnée(s) manquante(s)</v>
      </c>
      <c r="V430" s="127" t="str">
        <f>IF(ISBLANK(H430)," ",IF(H430&lt;=Scenario!$C$3,0,IF(H430&lt;=Scenario!$C$5,1,IF(H430&lt;=Scenario!$C$6,2,IF(H430&lt;=Scenario!$C$7,3,IF(H430&lt;=Scenario!$C$8,4,5))))))</f>
        <v xml:space="preserve"> </v>
      </c>
      <c r="W430" s="127" t="str">
        <f>IF(ISBLANK(I430)," ",IF(I430&lt;=Scenario!$G$3,0,IF(I430&lt;=Scenario!$G$5,1,IF(I430&lt;=Scenario!$G$6,2,IF(I430&lt;=Scenario!$G$7,3,IF(I430&lt;=Scenario!$G$8,4,IF(I430&lt;=Scenario!$G$9,5,IF(I430&lt;=Scenario!$G$10,6,7))))))))</f>
        <v xml:space="preserve"> </v>
      </c>
      <c r="X430" s="12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2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27" t="e">
        <f t="shared" si="145"/>
        <v>#VALUE!</v>
      </c>
      <c r="AA430" s="127" t="e">
        <f t="shared" si="146"/>
        <v>#VALUE!</v>
      </c>
      <c r="AB430" s="126" t="e">
        <f t="shared" si="147"/>
        <v>#VALUE!</v>
      </c>
      <c r="AC430" s="73" t="str">
        <f t="shared" si="137"/>
        <v>missing data</v>
      </c>
      <c r="AD430" s="80" t="str">
        <f t="shared" si="138"/>
        <v>missing data</v>
      </c>
      <c r="AE430" s="128" t="e">
        <f t="shared" si="148"/>
        <v>#VALUE!</v>
      </c>
      <c r="AF430" s="81" t="e">
        <f t="shared" si="149"/>
        <v>#VALUE!</v>
      </c>
    </row>
    <row r="431" spans="1:32" x14ac:dyDescent="0.25">
      <c r="A431" s="114" t="s">
        <v>74</v>
      </c>
      <c r="B431" s="163"/>
      <c r="C431" s="105"/>
      <c r="D431" s="105"/>
      <c r="E431" s="104">
        <f t="shared" si="139"/>
        <v>0</v>
      </c>
      <c r="F431" s="105"/>
      <c r="G431" s="201"/>
      <c r="H431" s="201"/>
      <c r="I431" s="201"/>
      <c r="J431" s="150" t="str">
        <f t="shared" si="130"/>
        <v xml:space="preserve"> </v>
      </c>
      <c r="K431" s="145" t="str">
        <f t="shared" si="131"/>
        <v xml:space="preserve"> </v>
      </c>
      <c r="L431" s="145" t="str">
        <f t="shared" si="132"/>
        <v xml:space="preserve"> </v>
      </c>
      <c r="M431" s="145">
        <f t="shared" si="133"/>
        <v>0</v>
      </c>
      <c r="N431" s="145" t="str">
        <f t="shared" si="134"/>
        <v xml:space="preserve"> </v>
      </c>
      <c r="O431" s="145" t="str">
        <f t="shared" si="135"/>
        <v xml:space="preserve"> </v>
      </c>
      <c r="P431" s="145" t="str">
        <f t="shared" si="136"/>
        <v xml:space="preserve"> </v>
      </c>
      <c r="Q431" s="150" t="e">
        <f t="shared" si="140"/>
        <v>#VALUE!</v>
      </c>
      <c r="R431" s="145" t="e">
        <f t="shared" si="141"/>
        <v>#VALUE!</v>
      </c>
      <c r="S431" s="126" t="e">
        <f t="shared" si="142"/>
        <v>#VALUE!</v>
      </c>
      <c r="T431" s="73" t="str">
        <f t="shared" si="143"/>
        <v>donnée(s) manquante(s)</v>
      </c>
      <c r="U431" s="74" t="str">
        <f t="shared" si="144"/>
        <v>donnée(s) manquante(s)</v>
      </c>
      <c r="V431" s="127" t="str">
        <f>IF(ISBLANK(H431)," ",IF(H431&lt;=Scenario!$C$3,0,IF(H431&lt;=Scenario!$C$5,1,IF(H431&lt;=Scenario!$C$6,2,IF(H431&lt;=Scenario!$C$7,3,IF(H431&lt;=Scenario!$C$8,4,5))))))</f>
        <v xml:space="preserve"> </v>
      </c>
      <c r="W431" s="127" t="str">
        <f>IF(ISBLANK(I431)," ",IF(I431&lt;=Scenario!$G$3,0,IF(I431&lt;=Scenario!$G$5,1,IF(I431&lt;=Scenario!$G$6,2,IF(I431&lt;=Scenario!$G$7,3,IF(I431&lt;=Scenario!$G$8,4,IF(I431&lt;=Scenario!$G$9,5,IF(I431&lt;=Scenario!$G$10,6,7))))))))</f>
        <v xml:space="preserve"> </v>
      </c>
      <c r="X431" s="12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2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27" t="e">
        <f t="shared" si="145"/>
        <v>#VALUE!</v>
      </c>
      <c r="AA431" s="127" t="e">
        <f t="shared" si="146"/>
        <v>#VALUE!</v>
      </c>
      <c r="AB431" s="126" t="e">
        <f t="shared" si="147"/>
        <v>#VALUE!</v>
      </c>
      <c r="AC431" s="73" t="str">
        <f t="shared" si="137"/>
        <v>missing data</v>
      </c>
      <c r="AD431" s="80" t="str">
        <f t="shared" si="138"/>
        <v>missing data</v>
      </c>
      <c r="AE431" s="128" t="e">
        <f t="shared" si="148"/>
        <v>#VALUE!</v>
      </c>
      <c r="AF431" s="81" t="e">
        <f t="shared" si="149"/>
        <v>#VALUE!</v>
      </c>
    </row>
    <row r="432" spans="1:32" x14ac:dyDescent="0.25">
      <c r="A432" s="114" t="s">
        <v>74</v>
      </c>
      <c r="B432" s="163"/>
      <c r="C432" s="105"/>
      <c r="D432" s="105"/>
      <c r="E432" s="104">
        <f t="shared" si="139"/>
        <v>0</v>
      </c>
      <c r="F432" s="105"/>
      <c r="G432" s="201"/>
      <c r="H432" s="201"/>
      <c r="I432" s="201"/>
      <c r="J432" s="150" t="str">
        <f t="shared" si="130"/>
        <v xml:space="preserve"> </v>
      </c>
      <c r="K432" s="145" t="str">
        <f t="shared" si="131"/>
        <v xml:space="preserve"> </v>
      </c>
      <c r="L432" s="145" t="str">
        <f t="shared" si="132"/>
        <v xml:space="preserve"> </v>
      </c>
      <c r="M432" s="145">
        <f t="shared" si="133"/>
        <v>0</v>
      </c>
      <c r="N432" s="145" t="str">
        <f t="shared" si="134"/>
        <v xml:space="preserve"> </v>
      </c>
      <c r="O432" s="145" t="str">
        <f t="shared" si="135"/>
        <v xml:space="preserve"> </v>
      </c>
      <c r="P432" s="145" t="str">
        <f t="shared" si="136"/>
        <v xml:space="preserve"> </v>
      </c>
      <c r="Q432" s="150" t="e">
        <f t="shared" si="140"/>
        <v>#VALUE!</v>
      </c>
      <c r="R432" s="145" t="e">
        <f t="shared" si="141"/>
        <v>#VALUE!</v>
      </c>
      <c r="S432" s="126" t="e">
        <f t="shared" si="142"/>
        <v>#VALUE!</v>
      </c>
      <c r="T432" s="73" t="str">
        <f t="shared" si="143"/>
        <v>donnée(s) manquante(s)</v>
      </c>
      <c r="U432" s="74" t="str">
        <f t="shared" si="144"/>
        <v>donnée(s) manquante(s)</v>
      </c>
      <c r="V432" s="127" t="str">
        <f>IF(ISBLANK(H432)," ",IF(H432&lt;=Scenario!$C$3,0,IF(H432&lt;=Scenario!$C$5,1,IF(H432&lt;=Scenario!$C$6,2,IF(H432&lt;=Scenario!$C$7,3,IF(H432&lt;=Scenario!$C$8,4,5))))))</f>
        <v xml:space="preserve"> </v>
      </c>
      <c r="W432" s="127" t="str">
        <f>IF(ISBLANK(I432)," ",IF(I432&lt;=Scenario!$G$3,0,IF(I432&lt;=Scenario!$G$5,1,IF(I432&lt;=Scenario!$G$6,2,IF(I432&lt;=Scenario!$G$7,3,IF(I432&lt;=Scenario!$G$8,4,IF(I432&lt;=Scenario!$G$9,5,IF(I432&lt;=Scenario!$G$10,6,7))))))))</f>
        <v xml:space="preserve"> </v>
      </c>
      <c r="X432" s="12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2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27" t="e">
        <f t="shared" si="145"/>
        <v>#VALUE!</v>
      </c>
      <c r="AA432" s="127" t="e">
        <f t="shared" si="146"/>
        <v>#VALUE!</v>
      </c>
      <c r="AB432" s="126" t="e">
        <f t="shared" si="147"/>
        <v>#VALUE!</v>
      </c>
      <c r="AC432" s="73" t="str">
        <f t="shared" si="137"/>
        <v>missing data</v>
      </c>
      <c r="AD432" s="80" t="str">
        <f t="shared" si="138"/>
        <v>missing data</v>
      </c>
      <c r="AE432" s="128" t="e">
        <f t="shared" si="148"/>
        <v>#VALUE!</v>
      </c>
      <c r="AF432" s="81" t="e">
        <f t="shared" si="149"/>
        <v>#VALUE!</v>
      </c>
    </row>
    <row r="433" spans="1:32" x14ac:dyDescent="0.25">
      <c r="A433" s="114" t="s">
        <v>74</v>
      </c>
      <c r="B433" s="163"/>
      <c r="C433" s="105"/>
      <c r="D433" s="105"/>
      <c r="E433" s="104">
        <f t="shared" si="139"/>
        <v>0</v>
      </c>
      <c r="F433" s="105"/>
      <c r="G433" s="201"/>
      <c r="H433" s="201"/>
      <c r="I433" s="201"/>
      <c r="J433" s="150" t="str">
        <f t="shared" si="130"/>
        <v xml:space="preserve"> </v>
      </c>
      <c r="K433" s="145" t="str">
        <f t="shared" si="131"/>
        <v xml:space="preserve"> </v>
      </c>
      <c r="L433" s="145" t="str">
        <f t="shared" si="132"/>
        <v xml:space="preserve"> </v>
      </c>
      <c r="M433" s="145">
        <f t="shared" si="133"/>
        <v>0</v>
      </c>
      <c r="N433" s="145" t="str">
        <f t="shared" si="134"/>
        <v xml:space="preserve"> </v>
      </c>
      <c r="O433" s="145" t="str">
        <f t="shared" si="135"/>
        <v xml:space="preserve"> </v>
      </c>
      <c r="P433" s="145" t="str">
        <f t="shared" si="136"/>
        <v xml:space="preserve"> </v>
      </c>
      <c r="Q433" s="150" t="e">
        <f t="shared" si="140"/>
        <v>#VALUE!</v>
      </c>
      <c r="R433" s="145" t="e">
        <f t="shared" si="141"/>
        <v>#VALUE!</v>
      </c>
      <c r="S433" s="126" t="e">
        <f t="shared" si="142"/>
        <v>#VALUE!</v>
      </c>
      <c r="T433" s="73" t="str">
        <f t="shared" si="143"/>
        <v>donnée(s) manquante(s)</v>
      </c>
      <c r="U433" s="74" t="str">
        <f t="shared" si="144"/>
        <v>donnée(s) manquante(s)</v>
      </c>
      <c r="V433" s="127" t="str">
        <f>IF(ISBLANK(H433)," ",IF(H433&lt;=Scenario!$C$3,0,IF(H433&lt;=Scenario!$C$5,1,IF(H433&lt;=Scenario!$C$6,2,IF(H433&lt;=Scenario!$C$7,3,IF(H433&lt;=Scenario!$C$8,4,5))))))</f>
        <v xml:space="preserve"> </v>
      </c>
      <c r="W433" s="127" t="str">
        <f>IF(ISBLANK(I433)," ",IF(I433&lt;=Scenario!$G$3,0,IF(I433&lt;=Scenario!$G$5,1,IF(I433&lt;=Scenario!$G$6,2,IF(I433&lt;=Scenario!$G$7,3,IF(I433&lt;=Scenario!$G$8,4,IF(I433&lt;=Scenario!$G$9,5,IF(I433&lt;=Scenario!$G$10,6,7))))))))</f>
        <v xml:space="preserve"> </v>
      </c>
      <c r="X433" s="12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2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27" t="e">
        <f t="shared" si="145"/>
        <v>#VALUE!</v>
      </c>
      <c r="AA433" s="127" t="e">
        <f t="shared" si="146"/>
        <v>#VALUE!</v>
      </c>
      <c r="AB433" s="126" t="e">
        <f t="shared" si="147"/>
        <v>#VALUE!</v>
      </c>
      <c r="AC433" s="73" t="str">
        <f t="shared" si="137"/>
        <v>missing data</v>
      </c>
      <c r="AD433" s="80" t="str">
        <f t="shared" si="138"/>
        <v>missing data</v>
      </c>
      <c r="AE433" s="128" t="e">
        <f t="shared" si="148"/>
        <v>#VALUE!</v>
      </c>
      <c r="AF433" s="81" t="e">
        <f t="shared" si="149"/>
        <v>#VALUE!</v>
      </c>
    </row>
    <row r="434" spans="1:32" x14ac:dyDescent="0.25">
      <c r="A434" s="114" t="s">
        <v>74</v>
      </c>
      <c r="B434" s="163"/>
      <c r="C434" s="105"/>
      <c r="D434" s="105"/>
      <c r="E434" s="104">
        <f t="shared" si="139"/>
        <v>0</v>
      </c>
      <c r="F434" s="105"/>
      <c r="G434" s="201"/>
      <c r="H434" s="201"/>
      <c r="I434" s="201"/>
      <c r="J434" s="150" t="str">
        <f t="shared" si="130"/>
        <v xml:space="preserve"> </v>
      </c>
      <c r="K434" s="145" t="str">
        <f t="shared" si="131"/>
        <v xml:space="preserve"> </v>
      </c>
      <c r="L434" s="145" t="str">
        <f t="shared" si="132"/>
        <v xml:space="preserve"> </v>
      </c>
      <c r="M434" s="145">
        <f t="shared" si="133"/>
        <v>0</v>
      </c>
      <c r="N434" s="145" t="str">
        <f t="shared" si="134"/>
        <v xml:space="preserve"> </v>
      </c>
      <c r="O434" s="145" t="str">
        <f t="shared" si="135"/>
        <v xml:space="preserve"> </v>
      </c>
      <c r="P434" s="145" t="str">
        <f t="shared" si="136"/>
        <v xml:space="preserve"> </v>
      </c>
      <c r="Q434" s="150" t="e">
        <f t="shared" si="140"/>
        <v>#VALUE!</v>
      </c>
      <c r="R434" s="145" t="e">
        <f t="shared" si="141"/>
        <v>#VALUE!</v>
      </c>
      <c r="S434" s="126" t="e">
        <f t="shared" si="142"/>
        <v>#VALUE!</v>
      </c>
      <c r="T434" s="73" t="str">
        <f t="shared" si="143"/>
        <v>donnée(s) manquante(s)</v>
      </c>
      <c r="U434" s="74" t="str">
        <f t="shared" si="144"/>
        <v>donnée(s) manquante(s)</v>
      </c>
      <c r="V434" s="127" t="str">
        <f>IF(ISBLANK(H434)," ",IF(H434&lt;=Scenario!$C$3,0,IF(H434&lt;=Scenario!$C$5,1,IF(H434&lt;=Scenario!$C$6,2,IF(H434&lt;=Scenario!$C$7,3,IF(H434&lt;=Scenario!$C$8,4,5))))))</f>
        <v xml:space="preserve"> </v>
      </c>
      <c r="W434" s="127" t="str">
        <f>IF(ISBLANK(I434)," ",IF(I434&lt;=Scenario!$G$3,0,IF(I434&lt;=Scenario!$G$5,1,IF(I434&lt;=Scenario!$G$6,2,IF(I434&lt;=Scenario!$G$7,3,IF(I434&lt;=Scenario!$G$8,4,IF(I434&lt;=Scenario!$G$9,5,IF(I434&lt;=Scenario!$G$10,6,7))))))))</f>
        <v xml:space="preserve"> </v>
      </c>
      <c r="X434" s="12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2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27" t="e">
        <f t="shared" si="145"/>
        <v>#VALUE!</v>
      </c>
      <c r="AA434" s="127" t="e">
        <f t="shared" si="146"/>
        <v>#VALUE!</v>
      </c>
      <c r="AB434" s="126" t="e">
        <f t="shared" si="147"/>
        <v>#VALUE!</v>
      </c>
      <c r="AC434" s="73" t="str">
        <f t="shared" si="137"/>
        <v>missing data</v>
      </c>
      <c r="AD434" s="80" t="str">
        <f t="shared" si="138"/>
        <v>missing data</v>
      </c>
      <c r="AE434" s="128" t="e">
        <f t="shared" si="148"/>
        <v>#VALUE!</v>
      </c>
      <c r="AF434" s="81" t="e">
        <f t="shared" si="149"/>
        <v>#VALUE!</v>
      </c>
    </row>
    <row r="435" spans="1:32" x14ac:dyDescent="0.25">
      <c r="A435" s="114" t="s">
        <v>74</v>
      </c>
      <c r="B435" s="163"/>
      <c r="C435" s="105"/>
      <c r="D435" s="105"/>
      <c r="E435" s="104">
        <f t="shared" si="139"/>
        <v>0</v>
      </c>
      <c r="F435" s="105"/>
      <c r="G435" s="201"/>
      <c r="H435" s="201"/>
      <c r="I435" s="201"/>
      <c r="J435" s="150" t="str">
        <f t="shared" si="130"/>
        <v xml:space="preserve"> </v>
      </c>
      <c r="K435" s="145" t="str">
        <f t="shared" si="131"/>
        <v xml:space="preserve"> </v>
      </c>
      <c r="L435" s="145" t="str">
        <f t="shared" si="132"/>
        <v xml:space="preserve"> </v>
      </c>
      <c r="M435" s="145">
        <f t="shared" si="133"/>
        <v>0</v>
      </c>
      <c r="N435" s="145" t="str">
        <f t="shared" si="134"/>
        <v xml:space="preserve"> </v>
      </c>
      <c r="O435" s="145" t="str">
        <f t="shared" si="135"/>
        <v xml:space="preserve"> </v>
      </c>
      <c r="P435" s="145" t="str">
        <f t="shared" si="136"/>
        <v xml:space="preserve"> </v>
      </c>
      <c r="Q435" s="150" t="e">
        <f t="shared" si="140"/>
        <v>#VALUE!</v>
      </c>
      <c r="R435" s="145" t="e">
        <f t="shared" si="141"/>
        <v>#VALUE!</v>
      </c>
      <c r="S435" s="126" t="e">
        <f t="shared" si="142"/>
        <v>#VALUE!</v>
      </c>
      <c r="T435" s="73" t="str">
        <f t="shared" si="143"/>
        <v>donnée(s) manquante(s)</v>
      </c>
      <c r="U435" s="74" t="str">
        <f t="shared" si="144"/>
        <v>donnée(s) manquante(s)</v>
      </c>
      <c r="V435" s="127" t="str">
        <f>IF(ISBLANK(H435)," ",IF(H435&lt;=Scenario!$C$3,0,IF(H435&lt;=Scenario!$C$5,1,IF(H435&lt;=Scenario!$C$6,2,IF(H435&lt;=Scenario!$C$7,3,IF(H435&lt;=Scenario!$C$8,4,5))))))</f>
        <v xml:space="preserve"> </v>
      </c>
      <c r="W435" s="127" t="str">
        <f>IF(ISBLANK(I435)," ",IF(I435&lt;=Scenario!$G$3,0,IF(I435&lt;=Scenario!$G$5,1,IF(I435&lt;=Scenario!$G$6,2,IF(I435&lt;=Scenario!$G$7,3,IF(I435&lt;=Scenario!$G$8,4,IF(I435&lt;=Scenario!$G$9,5,IF(I435&lt;=Scenario!$G$10,6,7))))))))</f>
        <v xml:space="preserve"> </v>
      </c>
      <c r="X435" s="12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2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27" t="e">
        <f t="shared" si="145"/>
        <v>#VALUE!</v>
      </c>
      <c r="AA435" s="127" t="e">
        <f t="shared" si="146"/>
        <v>#VALUE!</v>
      </c>
      <c r="AB435" s="126" t="e">
        <f t="shared" si="147"/>
        <v>#VALUE!</v>
      </c>
      <c r="AC435" s="73" t="str">
        <f t="shared" si="137"/>
        <v>missing data</v>
      </c>
      <c r="AD435" s="80" t="str">
        <f t="shared" si="138"/>
        <v>missing data</v>
      </c>
      <c r="AE435" s="128" t="e">
        <f t="shared" si="148"/>
        <v>#VALUE!</v>
      </c>
      <c r="AF435" s="81" t="e">
        <f t="shared" si="149"/>
        <v>#VALUE!</v>
      </c>
    </row>
    <row r="436" spans="1:32" x14ac:dyDescent="0.25">
      <c r="A436" s="114" t="s">
        <v>74</v>
      </c>
      <c r="B436" s="163"/>
      <c r="C436" s="105"/>
      <c r="D436" s="105"/>
      <c r="E436" s="104">
        <f t="shared" si="139"/>
        <v>0</v>
      </c>
      <c r="F436" s="105"/>
      <c r="G436" s="201"/>
      <c r="H436" s="201"/>
      <c r="I436" s="201"/>
      <c r="J436" s="150" t="str">
        <f t="shared" si="130"/>
        <v xml:space="preserve"> </v>
      </c>
      <c r="K436" s="145" t="str">
        <f t="shared" si="131"/>
        <v xml:space="preserve"> </v>
      </c>
      <c r="L436" s="145" t="str">
        <f t="shared" si="132"/>
        <v xml:space="preserve"> </v>
      </c>
      <c r="M436" s="145">
        <f t="shared" si="133"/>
        <v>0</v>
      </c>
      <c r="N436" s="145" t="str">
        <f t="shared" si="134"/>
        <v xml:space="preserve"> </v>
      </c>
      <c r="O436" s="145" t="str">
        <f t="shared" si="135"/>
        <v xml:space="preserve"> </v>
      </c>
      <c r="P436" s="145" t="str">
        <f t="shared" si="136"/>
        <v xml:space="preserve"> </v>
      </c>
      <c r="Q436" s="150" t="e">
        <f t="shared" si="140"/>
        <v>#VALUE!</v>
      </c>
      <c r="R436" s="145" t="e">
        <f t="shared" si="141"/>
        <v>#VALUE!</v>
      </c>
      <c r="S436" s="126" t="e">
        <f t="shared" si="142"/>
        <v>#VALUE!</v>
      </c>
      <c r="T436" s="73" t="str">
        <f t="shared" si="143"/>
        <v>donnée(s) manquante(s)</v>
      </c>
      <c r="U436" s="74" t="str">
        <f t="shared" si="144"/>
        <v>donnée(s) manquante(s)</v>
      </c>
      <c r="V436" s="127" t="str">
        <f>IF(ISBLANK(H436)," ",IF(H436&lt;=Scenario!$C$3,0,IF(H436&lt;=Scenario!$C$5,1,IF(H436&lt;=Scenario!$C$6,2,IF(H436&lt;=Scenario!$C$7,3,IF(H436&lt;=Scenario!$C$8,4,5))))))</f>
        <v xml:space="preserve"> </v>
      </c>
      <c r="W436" s="127" t="str">
        <f>IF(ISBLANK(I436)," ",IF(I436&lt;=Scenario!$G$3,0,IF(I436&lt;=Scenario!$G$5,1,IF(I436&lt;=Scenario!$G$6,2,IF(I436&lt;=Scenario!$G$7,3,IF(I436&lt;=Scenario!$G$8,4,IF(I436&lt;=Scenario!$G$9,5,IF(I436&lt;=Scenario!$G$10,6,7))))))))</f>
        <v xml:space="preserve"> </v>
      </c>
      <c r="X436" s="12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2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27" t="e">
        <f t="shared" si="145"/>
        <v>#VALUE!</v>
      </c>
      <c r="AA436" s="127" t="e">
        <f t="shared" si="146"/>
        <v>#VALUE!</v>
      </c>
      <c r="AB436" s="126" t="e">
        <f t="shared" si="147"/>
        <v>#VALUE!</v>
      </c>
      <c r="AC436" s="73" t="str">
        <f t="shared" si="137"/>
        <v>missing data</v>
      </c>
      <c r="AD436" s="80" t="str">
        <f t="shared" si="138"/>
        <v>missing data</v>
      </c>
      <c r="AE436" s="128" t="e">
        <f t="shared" si="148"/>
        <v>#VALUE!</v>
      </c>
      <c r="AF436" s="81" t="e">
        <f t="shared" si="149"/>
        <v>#VALUE!</v>
      </c>
    </row>
    <row r="437" spans="1:32" x14ac:dyDescent="0.25">
      <c r="A437" s="114" t="s">
        <v>74</v>
      </c>
      <c r="B437" s="163"/>
      <c r="C437" s="105"/>
      <c r="D437" s="105"/>
      <c r="E437" s="104">
        <f t="shared" si="139"/>
        <v>0</v>
      </c>
      <c r="F437" s="105"/>
      <c r="G437" s="201"/>
      <c r="H437" s="201"/>
      <c r="I437" s="201"/>
      <c r="J437" s="150" t="str">
        <f t="shared" si="130"/>
        <v xml:space="preserve"> </v>
      </c>
      <c r="K437" s="145" t="str">
        <f t="shared" si="131"/>
        <v xml:space="preserve"> </v>
      </c>
      <c r="L437" s="145" t="str">
        <f t="shared" si="132"/>
        <v xml:space="preserve"> </v>
      </c>
      <c r="M437" s="145">
        <f t="shared" si="133"/>
        <v>0</v>
      </c>
      <c r="N437" s="145" t="str">
        <f t="shared" si="134"/>
        <v xml:space="preserve"> </v>
      </c>
      <c r="O437" s="145" t="str">
        <f t="shared" si="135"/>
        <v xml:space="preserve"> </v>
      </c>
      <c r="P437" s="145" t="str">
        <f t="shared" si="136"/>
        <v xml:space="preserve"> </v>
      </c>
      <c r="Q437" s="150" t="e">
        <f t="shared" si="140"/>
        <v>#VALUE!</v>
      </c>
      <c r="R437" s="145" t="e">
        <f t="shared" si="141"/>
        <v>#VALUE!</v>
      </c>
      <c r="S437" s="126" t="e">
        <f t="shared" si="142"/>
        <v>#VALUE!</v>
      </c>
      <c r="T437" s="73" t="str">
        <f t="shared" si="143"/>
        <v>donnée(s) manquante(s)</v>
      </c>
      <c r="U437" s="74" t="str">
        <f t="shared" si="144"/>
        <v>donnée(s) manquante(s)</v>
      </c>
      <c r="V437" s="127" t="str">
        <f>IF(ISBLANK(H437)," ",IF(H437&lt;=Scenario!$C$3,0,IF(H437&lt;=Scenario!$C$5,1,IF(H437&lt;=Scenario!$C$6,2,IF(H437&lt;=Scenario!$C$7,3,IF(H437&lt;=Scenario!$C$8,4,5))))))</f>
        <v xml:space="preserve"> </v>
      </c>
      <c r="W437" s="127" t="str">
        <f>IF(ISBLANK(I437)," ",IF(I437&lt;=Scenario!$G$3,0,IF(I437&lt;=Scenario!$G$5,1,IF(I437&lt;=Scenario!$G$6,2,IF(I437&lt;=Scenario!$G$7,3,IF(I437&lt;=Scenario!$G$8,4,IF(I437&lt;=Scenario!$G$9,5,IF(I437&lt;=Scenario!$G$10,6,7))))))))</f>
        <v xml:space="preserve"> </v>
      </c>
      <c r="X437" s="12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2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27" t="e">
        <f t="shared" si="145"/>
        <v>#VALUE!</v>
      </c>
      <c r="AA437" s="127" t="e">
        <f t="shared" si="146"/>
        <v>#VALUE!</v>
      </c>
      <c r="AB437" s="126" t="e">
        <f t="shared" si="147"/>
        <v>#VALUE!</v>
      </c>
      <c r="AC437" s="73" t="str">
        <f t="shared" si="137"/>
        <v>missing data</v>
      </c>
      <c r="AD437" s="80" t="str">
        <f t="shared" si="138"/>
        <v>missing data</v>
      </c>
      <c r="AE437" s="128" t="e">
        <f t="shared" si="148"/>
        <v>#VALUE!</v>
      </c>
      <c r="AF437" s="81" t="e">
        <f t="shared" si="149"/>
        <v>#VALUE!</v>
      </c>
    </row>
    <row r="438" spans="1:32" x14ac:dyDescent="0.25">
      <c r="A438" s="114" t="s">
        <v>74</v>
      </c>
      <c r="B438" s="163"/>
      <c r="C438" s="105"/>
      <c r="D438" s="105"/>
      <c r="E438" s="104">
        <f t="shared" si="139"/>
        <v>0</v>
      </c>
      <c r="F438" s="105"/>
      <c r="G438" s="201"/>
      <c r="H438" s="201"/>
      <c r="I438" s="201"/>
      <c r="J438" s="150" t="str">
        <f t="shared" si="130"/>
        <v xml:space="preserve"> </v>
      </c>
      <c r="K438" s="145" t="str">
        <f t="shared" si="131"/>
        <v xml:space="preserve"> </v>
      </c>
      <c r="L438" s="145" t="str">
        <f t="shared" si="132"/>
        <v xml:space="preserve"> </v>
      </c>
      <c r="M438" s="145">
        <f t="shared" si="133"/>
        <v>0</v>
      </c>
      <c r="N438" s="145" t="str">
        <f t="shared" si="134"/>
        <v xml:space="preserve"> </v>
      </c>
      <c r="O438" s="145" t="str">
        <f t="shared" si="135"/>
        <v xml:space="preserve"> </v>
      </c>
      <c r="P438" s="145" t="str">
        <f t="shared" si="136"/>
        <v xml:space="preserve"> </v>
      </c>
      <c r="Q438" s="150" t="e">
        <f t="shared" si="140"/>
        <v>#VALUE!</v>
      </c>
      <c r="R438" s="145" t="e">
        <f t="shared" si="141"/>
        <v>#VALUE!</v>
      </c>
      <c r="S438" s="126" t="e">
        <f t="shared" si="142"/>
        <v>#VALUE!</v>
      </c>
      <c r="T438" s="73" t="str">
        <f t="shared" si="143"/>
        <v>donnée(s) manquante(s)</v>
      </c>
      <c r="U438" s="74" t="str">
        <f t="shared" si="144"/>
        <v>donnée(s) manquante(s)</v>
      </c>
      <c r="V438" s="127" t="str">
        <f>IF(ISBLANK(H438)," ",IF(H438&lt;=Scenario!$C$3,0,IF(H438&lt;=Scenario!$C$5,1,IF(H438&lt;=Scenario!$C$6,2,IF(H438&lt;=Scenario!$C$7,3,IF(H438&lt;=Scenario!$C$8,4,5))))))</f>
        <v xml:space="preserve"> </v>
      </c>
      <c r="W438" s="127" t="str">
        <f>IF(ISBLANK(I438)," ",IF(I438&lt;=Scenario!$G$3,0,IF(I438&lt;=Scenario!$G$5,1,IF(I438&lt;=Scenario!$G$6,2,IF(I438&lt;=Scenario!$G$7,3,IF(I438&lt;=Scenario!$G$8,4,IF(I438&lt;=Scenario!$G$9,5,IF(I438&lt;=Scenario!$G$10,6,7))))))))</f>
        <v xml:space="preserve"> </v>
      </c>
      <c r="X438" s="12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2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27" t="e">
        <f t="shared" si="145"/>
        <v>#VALUE!</v>
      </c>
      <c r="AA438" s="127" t="e">
        <f t="shared" si="146"/>
        <v>#VALUE!</v>
      </c>
      <c r="AB438" s="126" t="e">
        <f t="shared" si="147"/>
        <v>#VALUE!</v>
      </c>
      <c r="AC438" s="73" t="str">
        <f t="shared" si="137"/>
        <v>missing data</v>
      </c>
      <c r="AD438" s="80" t="str">
        <f t="shared" si="138"/>
        <v>missing data</v>
      </c>
      <c r="AE438" s="128" t="e">
        <f t="shared" si="148"/>
        <v>#VALUE!</v>
      </c>
      <c r="AF438" s="81" t="e">
        <f t="shared" si="149"/>
        <v>#VALUE!</v>
      </c>
    </row>
    <row r="439" spans="1:32" x14ac:dyDescent="0.25">
      <c r="A439" s="114" t="s">
        <v>74</v>
      </c>
      <c r="B439" s="163"/>
      <c r="C439" s="105"/>
      <c r="D439" s="105"/>
      <c r="E439" s="104">
        <f t="shared" si="139"/>
        <v>0</v>
      </c>
      <c r="F439" s="105"/>
      <c r="G439" s="201"/>
      <c r="H439" s="201"/>
      <c r="I439" s="201"/>
      <c r="J439" s="150" t="str">
        <f t="shared" si="130"/>
        <v xml:space="preserve"> </v>
      </c>
      <c r="K439" s="145" t="str">
        <f t="shared" si="131"/>
        <v xml:space="preserve"> </v>
      </c>
      <c r="L439" s="145" t="str">
        <f t="shared" si="132"/>
        <v xml:space="preserve"> </v>
      </c>
      <c r="M439" s="145">
        <f t="shared" si="133"/>
        <v>0</v>
      </c>
      <c r="N439" s="145" t="str">
        <f t="shared" si="134"/>
        <v xml:space="preserve"> </v>
      </c>
      <c r="O439" s="145" t="str">
        <f t="shared" si="135"/>
        <v xml:space="preserve"> </v>
      </c>
      <c r="P439" s="145" t="str">
        <f t="shared" si="136"/>
        <v xml:space="preserve"> </v>
      </c>
      <c r="Q439" s="150" t="e">
        <f t="shared" si="140"/>
        <v>#VALUE!</v>
      </c>
      <c r="R439" s="145" t="e">
        <f t="shared" si="141"/>
        <v>#VALUE!</v>
      </c>
      <c r="S439" s="126" t="e">
        <f t="shared" si="142"/>
        <v>#VALUE!</v>
      </c>
      <c r="T439" s="73" t="str">
        <f t="shared" si="143"/>
        <v>donnée(s) manquante(s)</v>
      </c>
      <c r="U439" s="74" t="str">
        <f t="shared" si="144"/>
        <v>donnée(s) manquante(s)</v>
      </c>
      <c r="V439" s="127" t="str">
        <f>IF(ISBLANK(H439)," ",IF(H439&lt;=Scenario!$C$3,0,IF(H439&lt;=Scenario!$C$5,1,IF(H439&lt;=Scenario!$C$6,2,IF(H439&lt;=Scenario!$C$7,3,IF(H439&lt;=Scenario!$C$8,4,5))))))</f>
        <v xml:space="preserve"> </v>
      </c>
      <c r="W439" s="127" t="str">
        <f>IF(ISBLANK(I439)," ",IF(I439&lt;=Scenario!$G$3,0,IF(I439&lt;=Scenario!$G$5,1,IF(I439&lt;=Scenario!$G$6,2,IF(I439&lt;=Scenario!$G$7,3,IF(I439&lt;=Scenario!$G$8,4,IF(I439&lt;=Scenario!$G$9,5,IF(I439&lt;=Scenario!$G$10,6,7))))))))</f>
        <v xml:space="preserve"> </v>
      </c>
      <c r="X439" s="12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2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27" t="e">
        <f t="shared" si="145"/>
        <v>#VALUE!</v>
      </c>
      <c r="AA439" s="127" t="e">
        <f t="shared" si="146"/>
        <v>#VALUE!</v>
      </c>
      <c r="AB439" s="126" t="e">
        <f t="shared" si="147"/>
        <v>#VALUE!</v>
      </c>
      <c r="AC439" s="73" t="str">
        <f t="shared" si="137"/>
        <v>missing data</v>
      </c>
      <c r="AD439" s="80" t="str">
        <f t="shared" si="138"/>
        <v>missing data</v>
      </c>
      <c r="AE439" s="128" t="e">
        <f t="shared" si="148"/>
        <v>#VALUE!</v>
      </c>
      <c r="AF439" s="81" t="e">
        <f t="shared" si="149"/>
        <v>#VALUE!</v>
      </c>
    </row>
    <row r="440" spans="1:32" x14ac:dyDescent="0.25">
      <c r="A440" s="114" t="s">
        <v>74</v>
      </c>
      <c r="B440" s="163"/>
      <c r="C440" s="105"/>
      <c r="D440" s="105"/>
      <c r="E440" s="104">
        <f t="shared" si="139"/>
        <v>0</v>
      </c>
      <c r="F440" s="105"/>
      <c r="G440" s="201"/>
      <c r="H440" s="201"/>
      <c r="I440" s="201"/>
      <c r="J440" s="150" t="str">
        <f t="shared" si="130"/>
        <v xml:space="preserve"> </v>
      </c>
      <c r="K440" s="145" t="str">
        <f t="shared" si="131"/>
        <v xml:space="preserve"> </v>
      </c>
      <c r="L440" s="145" t="str">
        <f t="shared" si="132"/>
        <v xml:space="preserve"> </v>
      </c>
      <c r="M440" s="145">
        <f t="shared" si="133"/>
        <v>0</v>
      </c>
      <c r="N440" s="145" t="str">
        <f t="shared" si="134"/>
        <v xml:space="preserve"> </v>
      </c>
      <c r="O440" s="145" t="str">
        <f t="shared" si="135"/>
        <v xml:space="preserve"> </v>
      </c>
      <c r="P440" s="145" t="str">
        <f t="shared" si="136"/>
        <v xml:space="preserve"> </v>
      </c>
      <c r="Q440" s="150" t="e">
        <f t="shared" si="140"/>
        <v>#VALUE!</v>
      </c>
      <c r="R440" s="145" t="e">
        <f t="shared" si="141"/>
        <v>#VALUE!</v>
      </c>
      <c r="S440" s="126" t="e">
        <f t="shared" si="142"/>
        <v>#VALUE!</v>
      </c>
      <c r="T440" s="73" t="str">
        <f t="shared" si="143"/>
        <v>donnée(s) manquante(s)</v>
      </c>
      <c r="U440" s="74" t="str">
        <f t="shared" si="144"/>
        <v>donnée(s) manquante(s)</v>
      </c>
      <c r="V440" s="127" t="str">
        <f>IF(ISBLANK(H440)," ",IF(H440&lt;=Scenario!$C$3,0,IF(H440&lt;=Scenario!$C$5,1,IF(H440&lt;=Scenario!$C$6,2,IF(H440&lt;=Scenario!$C$7,3,IF(H440&lt;=Scenario!$C$8,4,5))))))</f>
        <v xml:space="preserve"> </v>
      </c>
      <c r="W440" s="127" t="str">
        <f>IF(ISBLANK(I440)," ",IF(I440&lt;=Scenario!$G$3,0,IF(I440&lt;=Scenario!$G$5,1,IF(I440&lt;=Scenario!$G$6,2,IF(I440&lt;=Scenario!$G$7,3,IF(I440&lt;=Scenario!$G$8,4,IF(I440&lt;=Scenario!$G$9,5,IF(I440&lt;=Scenario!$G$10,6,7))))))))</f>
        <v xml:space="preserve"> </v>
      </c>
      <c r="X440" s="12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2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27" t="e">
        <f t="shared" si="145"/>
        <v>#VALUE!</v>
      </c>
      <c r="AA440" s="127" t="e">
        <f t="shared" si="146"/>
        <v>#VALUE!</v>
      </c>
      <c r="AB440" s="126" t="e">
        <f t="shared" si="147"/>
        <v>#VALUE!</v>
      </c>
      <c r="AC440" s="73" t="str">
        <f t="shared" si="137"/>
        <v>missing data</v>
      </c>
      <c r="AD440" s="80" t="str">
        <f t="shared" si="138"/>
        <v>missing data</v>
      </c>
      <c r="AE440" s="128" t="e">
        <f t="shared" si="148"/>
        <v>#VALUE!</v>
      </c>
      <c r="AF440" s="81" t="e">
        <f t="shared" si="149"/>
        <v>#VALUE!</v>
      </c>
    </row>
    <row r="441" spans="1:32" x14ac:dyDescent="0.25">
      <c r="A441" s="114" t="s">
        <v>74</v>
      </c>
      <c r="B441" s="163"/>
      <c r="C441" s="105"/>
      <c r="D441" s="105"/>
      <c r="E441" s="104">
        <f t="shared" si="139"/>
        <v>0</v>
      </c>
      <c r="F441" s="105"/>
      <c r="G441" s="201"/>
      <c r="H441" s="201"/>
      <c r="I441" s="201"/>
      <c r="J441" s="150" t="str">
        <f t="shared" si="130"/>
        <v xml:space="preserve"> </v>
      </c>
      <c r="K441" s="145" t="str">
        <f t="shared" si="131"/>
        <v xml:space="preserve"> </v>
      </c>
      <c r="L441" s="145" t="str">
        <f t="shared" si="132"/>
        <v xml:space="preserve"> </v>
      </c>
      <c r="M441" s="145">
        <f t="shared" si="133"/>
        <v>0</v>
      </c>
      <c r="N441" s="145" t="str">
        <f t="shared" si="134"/>
        <v xml:space="preserve"> </v>
      </c>
      <c r="O441" s="145" t="str">
        <f t="shared" si="135"/>
        <v xml:space="preserve"> </v>
      </c>
      <c r="P441" s="145" t="str">
        <f t="shared" si="136"/>
        <v xml:space="preserve"> </v>
      </c>
      <c r="Q441" s="150" t="e">
        <f t="shared" si="140"/>
        <v>#VALUE!</v>
      </c>
      <c r="R441" s="145" t="e">
        <f t="shared" si="141"/>
        <v>#VALUE!</v>
      </c>
      <c r="S441" s="126" t="e">
        <f t="shared" si="142"/>
        <v>#VALUE!</v>
      </c>
      <c r="T441" s="73" t="str">
        <f t="shared" si="143"/>
        <v>donnée(s) manquante(s)</v>
      </c>
      <c r="U441" s="74" t="str">
        <f t="shared" si="144"/>
        <v>donnée(s) manquante(s)</v>
      </c>
      <c r="V441" s="127" t="str">
        <f>IF(ISBLANK(H441)," ",IF(H441&lt;=Scenario!$C$3,0,IF(H441&lt;=Scenario!$C$5,1,IF(H441&lt;=Scenario!$C$6,2,IF(H441&lt;=Scenario!$C$7,3,IF(H441&lt;=Scenario!$C$8,4,5))))))</f>
        <v xml:space="preserve"> </v>
      </c>
      <c r="W441" s="127" t="str">
        <f>IF(ISBLANK(I441)," ",IF(I441&lt;=Scenario!$G$3,0,IF(I441&lt;=Scenario!$G$5,1,IF(I441&lt;=Scenario!$G$6,2,IF(I441&lt;=Scenario!$G$7,3,IF(I441&lt;=Scenario!$G$8,4,IF(I441&lt;=Scenario!$G$9,5,IF(I441&lt;=Scenario!$G$10,6,7))))))))</f>
        <v xml:space="preserve"> </v>
      </c>
      <c r="X441" s="12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2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27" t="e">
        <f t="shared" si="145"/>
        <v>#VALUE!</v>
      </c>
      <c r="AA441" s="127" t="e">
        <f t="shared" si="146"/>
        <v>#VALUE!</v>
      </c>
      <c r="AB441" s="126" t="e">
        <f t="shared" si="147"/>
        <v>#VALUE!</v>
      </c>
      <c r="AC441" s="73" t="str">
        <f t="shared" si="137"/>
        <v>missing data</v>
      </c>
      <c r="AD441" s="80" t="str">
        <f t="shared" si="138"/>
        <v>missing data</v>
      </c>
      <c r="AE441" s="128" t="e">
        <f t="shared" si="148"/>
        <v>#VALUE!</v>
      </c>
      <c r="AF441" s="81" t="e">
        <f t="shared" si="149"/>
        <v>#VALUE!</v>
      </c>
    </row>
    <row r="442" spans="1:32" x14ac:dyDescent="0.25">
      <c r="A442" s="114" t="s">
        <v>74</v>
      </c>
      <c r="B442" s="163"/>
      <c r="C442" s="105"/>
      <c r="D442" s="105"/>
      <c r="E442" s="104">
        <f t="shared" si="139"/>
        <v>0</v>
      </c>
      <c r="F442" s="105"/>
      <c r="G442" s="201"/>
      <c r="H442" s="201"/>
      <c r="I442" s="201"/>
      <c r="J442" s="150" t="str">
        <f t="shared" si="130"/>
        <v xml:space="preserve"> </v>
      </c>
      <c r="K442" s="145" t="str">
        <f t="shared" si="131"/>
        <v xml:space="preserve"> </v>
      </c>
      <c r="L442" s="145" t="str">
        <f t="shared" si="132"/>
        <v xml:space="preserve"> </v>
      </c>
      <c r="M442" s="145">
        <f t="shared" si="133"/>
        <v>0</v>
      </c>
      <c r="N442" s="145" t="str">
        <f t="shared" si="134"/>
        <v xml:space="preserve"> </v>
      </c>
      <c r="O442" s="145" t="str">
        <f t="shared" si="135"/>
        <v xml:space="preserve"> </v>
      </c>
      <c r="P442" s="145" t="str">
        <f t="shared" si="136"/>
        <v xml:space="preserve"> </v>
      </c>
      <c r="Q442" s="150" t="e">
        <f t="shared" si="140"/>
        <v>#VALUE!</v>
      </c>
      <c r="R442" s="145" t="e">
        <f t="shared" si="141"/>
        <v>#VALUE!</v>
      </c>
      <c r="S442" s="126" t="e">
        <f t="shared" si="142"/>
        <v>#VALUE!</v>
      </c>
      <c r="T442" s="73" t="str">
        <f t="shared" si="143"/>
        <v>donnée(s) manquante(s)</v>
      </c>
      <c r="U442" s="74" t="str">
        <f t="shared" si="144"/>
        <v>donnée(s) manquante(s)</v>
      </c>
      <c r="V442" s="127" t="str">
        <f>IF(ISBLANK(H442)," ",IF(H442&lt;=Scenario!$C$3,0,IF(H442&lt;=Scenario!$C$5,1,IF(H442&lt;=Scenario!$C$6,2,IF(H442&lt;=Scenario!$C$7,3,IF(H442&lt;=Scenario!$C$8,4,5))))))</f>
        <v xml:space="preserve"> </v>
      </c>
      <c r="W442" s="127" t="str">
        <f>IF(ISBLANK(I442)," ",IF(I442&lt;=Scenario!$G$3,0,IF(I442&lt;=Scenario!$G$5,1,IF(I442&lt;=Scenario!$G$6,2,IF(I442&lt;=Scenario!$G$7,3,IF(I442&lt;=Scenario!$G$8,4,IF(I442&lt;=Scenario!$G$9,5,IF(I442&lt;=Scenario!$G$10,6,7))))))))</f>
        <v xml:space="preserve"> </v>
      </c>
      <c r="X442" s="12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2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27" t="e">
        <f t="shared" si="145"/>
        <v>#VALUE!</v>
      </c>
      <c r="AA442" s="127" t="e">
        <f t="shared" si="146"/>
        <v>#VALUE!</v>
      </c>
      <c r="AB442" s="126" t="e">
        <f t="shared" si="147"/>
        <v>#VALUE!</v>
      </c>
      <c r="AC442" s="73" t="str">
        <f t="shared" si="137"/>
        <v>missing data</v>
      </c>
      <c r="AD442" s="80" t="str">
        <f t="shared" si="138"/>
        <v>missing data</v>
      </c>
      <c r="AE442" s="128" t="e">
        <f t="shared" si="148"/>
        <v>#VALUE!</v>
      </c>
      <c r="AF442" s="81" t="e">
        <f t="shared" si="149"/>
        <v>#VALUE!</v>
      </c>
    </row>
    <row r="443" spans="1:32" x14ac:dyDescent="0.25">
      <c r="A443" s="114" t="s">
        <v>74</v>
      </c>
      <c r="B443" s="163"/>
      <c r="C443" s="105"/>
      <c r="D443" s="105"/>
      <c r="E443" s="104">
        <f t="shared" si="139"/>
        <v>0</v>
      </c>
      <c r="F443" s="105"/>
      <c r="G443" s="201"/>
      <c r="H443" s="201"/>
      <c r="I443" s="201"/>
      <c r="J443" s="150" t="str">
        <f t="shared" si="130"/>
        <v xml:space="preserve"> </v>
      </c>
      <c r="K443" s="145" t="str">
        <f t="shared" si="131"/>
        <v xml:space="preserve"> </v>
      </c>
      <c r="L443" s="145" t="str">
        <f t="shared" si="132"/>
        <v xml:space="preserve"> </v>
      </c>
      <c r="M443" s="145">
        <f t="shared" si="133"/>
        <v>0</v>
      </c>
      <c r="N443" s="145" t="str">
        <f t="shared" si="134"/>
        <v xml:space="preserve"> </v>
      </c>
      <c r="O443" s="145" t="str">
        <f t="shared" si="135"/>
        <v xml:space="preserve"> </v>
      </c>
      <c r="P443" s="145" t="str">
        <f t="shared" si="136"/>
        <v xml:space="preserve"> </v>
      </c>
      <c r="Q443" s="150" t="e">
        <f t="shared" si="140"/>
        <v>#VALUE!</v>
      </c>
      <c r="R443" s="145" t="e">
        <f t="shared" si="141"/>
        <v>#VALUE!</v>
      </c>
      <c r="S443" s="126" t="e">
        <f t="shared" si="142"/>
        <v>#VALUE!</v>
      </c>
      <c r="T443" s="73" t="str">
        <f t="shared" si="143"/>
        <v>donnée(s) manquante(s)</v>
      </c>
      <c r="U443" s="74" t="str">
        <f t="shared" si="144"/>
        <v>donnée(s) manquante(s)</v>
      </c>
      <c r="V443" s="127" t="str">
        <f>IF(ISBLANK(H443)," ",IF(H443&lt;=Scenario!$C$3,0,IF(H443&lt;=Scenario!$C$5,1,IF(H443&lt;=Scenario!$C$6,2,IF(H443&lt;=Scenario!$C$7,3,IF(H443&lt;=Scenario!$C$8,4,5))))))</f>
        <v xml:space="preserve"> </v>
      </c>
      <c r="W443" s="127" t="str">
        <f>IF(ISBLANK(I443)," ",IF(I443&lt;=Scenario!$G$3,0,IF(I443&lt;=Scenario!$G$5,1,IF(I443&lt;=Scenario!$G$6,2,IF(I443&lt;=Scenario!$G$7,3,IF(I443&lt;=Scenario!$G$8,4,IF(I443&lt;=Scenario!$G$9,5,IF(I443&lt;=Scenario!$G$10,6,7))))))))</f>
        <v xml:space="preserve"> </v>
      </c>
      <c r="X443" s="12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2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27" t="e">
        <f t="shared" si="145"/>
        <v>#VALUE!</v>
      </c>
      <c r="AA443" s="127" t="e">
        <f t="shared" si="146"/>
        <v>#VALUE!</v>
      </c>
      <c r="AB443" s="126" t="e">
        <f t="shared" si="147"/>
        <v>#VALUE!</v>
      </c>
      <c r="AC443" s="73" t="str">
        <f t="shared" si="137"/>
        <v>missing data</v>
      </c>
      <c r="AD443" s="80" t="str">
        <f t="shared" si="138"/>
        <v>missing data</v>
      </c>
      <c r="AE443" s="128" t="e">
        <f t="shared" si="148"/>
        <v>#VALUE!</v>
      </c>
      <c r="AF443" s="81" t="e">
        <f t="shared" si="149"/>
        <v>#VALUE!</v>
      </c>
    </row>
    <row r="444" spans="1:32" x14ac:dyDescent="0.25">
      <c r="A444" s="114" t="s">
        <v>74</v>
      </c>
      <c r="B444" s="163"/>
      <c r="C444" s="105"/>
      <c r="D444" s="105"/>
      <c r="E444" s="104">
        <f t="shared" si="139"/>
        <v>0</v>
      </c>
      <c r="F444" s="105"/>
      <c r="G444" s="201"/>
      <c r="H444" s="201"/>
      <c r="I444" s="201"/>
      <c r="J444" s="150" t="str">
        <f t="shared" si="130"/>
        <v xml:space="preserve"> </v>
      </c>
      <c r="K444" s="145" t="str">
        <f t="shared" si="131"/>
        <v xml:space="preserve"> </v>
      </c>
      <c r="L444" s="145" t="str">
        <f t="shared" si="132"/>
        <v xml:space="preserve"> </v>
      </c>
      <c r="M444" s="145">
        <f t="shared" si="133"/>
        <v>0</v>
      </c>
      <c r="N444" s="145" t="str">
        <f t="shared" si="134"/>
        <v xml:space="preserve"> </v>
      </c>
      <c r="O444" s="145" t="str">
        <f t="shared" si="135"/>
        <v xml:space="preserve"> </v>
      </c>
      <c r="P444" s="145" t="str">
        <f t="shared" si="136"/>
        <v xml:space="preserve"> </v>
      </c>
      <c r="Q444" s="150" t="e">
        <f t="shared" si="140"/>
        <v>#VALUE!</v>
      </c>
      <c r="R444" s="145" t="e">
        <f t="shared" si="141"/>
        <v>#VALUE!</v>
      </c>
      <c r="S444" s="126" t="e">
        <f t="shared" si="142"/>
        <v>#VALUE!</v>
      </c>
      <c r="T444" s="73" t="str">
        <f t="shared" si="143"/>
        <v>donnée(s) manquante(s)</v>
      </c>
      <c r="U444" s="74" t="str">
        <f t="shared" si="144"/>
        <v>donnée(s) manquante(s)</v>
      </c>
      <c r="V444" s="127" t="str">
        <f>IF(ISBLANK(H444)," ",IF(H444&lt;=Scenario!$C$3,0,IF(H444&lt;=Scenario!$C$5,1,IF(H444&lt;=Scenario!$C$6,2,IF(H444&lt;=Scenario!$C$7,3,IF(H444&lt;=Scenario!$C$8,4,5))))))</f>
        <v xml:space="preserve"> </v>
      </c>
      <c r="W444" s="127" t="str">
        <f>IF(ISBLANK(I444)," ",IF(I444&lt;=Scenario!$G$3,0,IF(I444&lt;=Scenario!$G$5,1,IF(I444&lt;=Scenario!$G$6,2,IF(I444&lt;=Scenario!$G$7,3,IF(I444&lt;=Scenario!$G$8,4,IF(I444&lt;=Scenario!$G$9,5,IF(I444&lt;=Scenario!$G$10,6,7))))))))</f>
        <v xml:space="preserve"> </v>
      </c>
      <c r="X444" s="12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2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27" t="e">
        <f t="shared" si="145"/>
        <v>#VALUE!</v>
      </c>
      <c r="AA444" s="127" t="e">
        <f t="shared" si="146"/>
        <v>#VALUE!</v>
      </c>
      <c r="AB444" s="126" t="e">
        <f t="shared" si="147"/>
        <v>#VALUE!</v>
      </c>
      <c r="AC444" s="73" t="str">
        <f t="shared" si="137"/>
        <v>missing data</v>
      </c>
      <c r="AD444" s="80" t="str">
        <f t="shared" si="138"/>
        <v>missing data</v>
      </c>
      <c r="AE444" s="128" t="e">
        <f t="shared" si="148"/>
        <v>#VALUE!</v>
      </c>
      <c r="AF444" s="81" t="e">
        <f t="shared" si="149"/>
        <v>#VALUE!</v>
      </c>
    </row>
    <row r="445" spans="1:32" x14ac:dyDescent="0.25">
      <c r="A445" s="114" t="s">
        <v>74</v>
      </c>
      <c r="B445" s="163"/>
      <c r="C445" s="105"/>
      <c r="D445" s="105"/>
      <c r="E445" s="104">
        <f t="shared" si="139"/>
        <v>0</v>
      </c>
      <c r="F445" s="105"/>
      <c r="G445" s="201"/>
      <c r="H445" s="201"/>
      <c r="I445" s="201"/>
      <c r="J445" s="150" t="str">
        <f t="shared" si="130"/>
        <v xml:space="preserve"> </v>
      </c>
      <c r="K445" s="145" t="str">
        <f t="shared" si="131"/>
        <v xml:space="preserve"> </v>
      </c>
      <c r="L445" s="145" t="str">
        <f t="shared" si="132"/>
        <v xml:space="preserve"> </v>
      </c>
      <c r="M445" s="145">
        <f t="shared" si="133"/>
        <v>0</v>
      </c>
      <c r="N445" s="145" t="str">
        <f t="shared" si="134"/>
        <v xml:space="preserve"> </v>
      </c>
      <c r="O445" s="145" t="str">
        <f t="shared" si="135"/>
        <v xml:space="preserve"> </v>
      </c>
      <c r="P445" s="145" t="str">
        <f t="shared" si="136"/>
        <v xml:space="preserve"> </v>
      </c>
      <c r="Q445" s="150" t="e">
        <f t="shared" si="140"/>
        <v>#VALUE!</v>
      </c>
      <c r="R445" s="145" t="e">
        <f t="shared" si="141"/>
        <v>#VALUE!</v>
      </c>
      <c r="S445" s="126" t="e">
        <f t="shared" si="142"/>
        <v>#VALUE!</v>
      </c>
      <c r="T445" s="73" t="str">
        <f t="shared" si="143"/>
        <v>donnée(s) manquante(s)</v>
      </c>
      <c r="U445" s="74" t="str">
        <f t="shared" si="144"/>
        <v>donnée(s) manquante(s)</v>
      </c>
      <c r="V445" s="127" t="str">
        <f>IF(ISBLANK(H445)," ",IF(H445&lt;=Scenario!$C$3,0,IF(H445&lt;=Scenario!$C$5,1,IF(H445&lt;=Scenario!$C$6,2,IF(H445&lt;=Scenario!$C$7,3,IF(H445&lt;=Scenario!$C$8,4,5))))))</f>
        <v xml:space="preserve"> </v>
      </c>
      <c r="W445" s="127" t="str">
        <f>IF(ISBLANK(I445)," ",IF(I445&lt;=Scenario!$G$3,0,IF(I445&lt;=Scenario!$G$5,1,IF(I445&lt;=Scenario!$G$6,2,IF(I445&lt;=Scenario!$G$7,3,IF(I445&lt;=Scenario!$G$8,4,IF(I445&lt;=Scenario!$G$9,5,IF(I445&lt;=Scenario!$G$10,6,7))))))))</f>
        <v xml:space="preserve"> </v>
      </c>
      <c r="X445" s="12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2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27" t="e">
        <f t="shared" si="145"/>
        <v>#VALUE!</v>
      </c>
      <c r="AA445" s="127" t="e">
        <f t="shared" si="146"/>
        <v>#VALUE!</v>
      </c>
      <c r="AB445" s="126" t="e">
        <f t="shared" si="147"/>
        <v>#VALUE!</v>
      </c>
      <c r="AC445" s="73" t="str">
        <f t="shared" si="137"/>
        <v>missing data</v>
      </c>
      <c r="AD445" s="80" t="str">
        <f t="shared" si="138"/>
        <v>missing data</v>
      </c>
      <c r="AE445" s="128" t="e">
        <f t="shared" si="148"/>
        <v>#VALUE!</v>
      </c>
      <c r="AF445" s="81" t="e">
        <f t="shared" si="149"/>
        <v>#VALUE!</v>
      </c>
    </row>
    <row r="446" spans="1:32" x14ac:dyDescent="0.25">
      <c r="A446" s="114" t="s">
        <v>74</v>
      </c>
      <c r="B446" s="163"/>
      <c r="C446" s="105"/>
      <c r="D446" s="105"/>
      <c r="E446" s="104">
        <f t="shared" si="139"/>
        <v>0</v>
      </c>
      <c r="F446" s="105"/>
      <c r="G446" s="201"/>
      <c r="H446" s="201"/>
      <c r="I446" s="201"/>
      <c r="J446" s="150" t="str">
        <f t="shared" si="130"/>
        <v xml:space="preserve"> </v>
      </c>
      <c r="K446" s="145" t="str">
        <f t="shared" si="131"/>
        <v xml:space="preserve"> </v>
      </c>
      <c r="L446" s="145" t="str">
        <f t="shared" si="132"/>
        <v xml:space="preserve"> </v>
      </c>
      <c r="M446" s="145">
        <f t="shared" si="133"/>
        <v>0</v>
      </c>
      <c r="N446" s="145" t="str">
        <f t="shared" si="134"/>
        <v xml:space="preserve"> </v>
      </c>
      <c r="O446" s="145" t="str">
        <f t="shared" si="135"/>
        <v xml:space="preserve"> </v>
      </c>
      <c r="P446" s="145" t="str">
        <f t="shared" si="136"/>
        <v xml:space="preserve"> </v>
      </c>
      <c r="Q446" s="150" t="e">
        <f t="shared" si="140"/>
        <v>#VALUE!</v>
      </c>
      <c r="R446" s="145" t="e">
        <f t="shared" si="141"/>
        <v>#VALUE!</v>
      </c>
      <c r="S446" s="126" t="e">
        <f t="shared" si="142"/>
        <v>#VALUE!</v>
      </c>
      <c r="T446" s="73" t="str">
        <f t="shared" si="143"/>
        <v>donnée(s) manquante(s)</v>
      </c>
      <c r="U446" s="74" t="str">
        <f t="shared" si="144"/>
        <v>donnée(s) manquante(s)</v>
      </c>
      <c r="V446" s="127" t="str">
        <f>IF(ISBLANK(H446)," ",IF(H446&lt;=Scenario!$C$3,0,IF(H446&lt;=Scenario!$C$5,1,IF(H446&lt;=Scenario!$C$6,2,IF(H446&lt;=Scenario!$C$7,3,IF(H446&lt;=Scenario!$C$8,4,5))))))</f>
        <v xml:space="preserve"> </v>
      </c>
      <c r="W446" s="127" t="str">
        <f>IF(ISBLANK(I446)," ",IF(I446&lt;=Scenario!$G$3,0,IF(I446&lt;=Scenario!$G$5,1,IF(I446&lt;=Scenario!$G$6,2,IF(I446&lt;=Scenario!$G$7,3,IF(I446&lt;=Scenario!$G$8,4,IF(I446&lt;=Scenario!$G$9,5,IF(I446&lt;=Scenario!$G$10,6,7))))))))</f>
        <v xml:space="preserve"> </v>
      </c>
      <c r="X446" s="12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2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27" t="e">
        <f t="shared" si="145"/>
        <v>#VALUE!</v>
      </c>
      <c r="AA446" s="127" t="e">
        <f t="shared" si="146"/>
        <v>#VALUE!</v>
      </c>
      <c r="AB446" s="126" t="e">
        <f t="shared" si="147"/>
        <v>#VALUE!</v>
      </c>
      <c r="AC446" s="73" t="str">
        <f t="shared" si="137"/>
        <v>missing data</v>
      </c>
      <c r="AD446" s="80" t="str">
        <f t="shared" si="138"/>
        <v>missing data</v>
      </c>
      <c r="AE446" s="128" t="e">
        <f t="shared" si="148"/>
        <v>#VALUE!</v>
      </c>
      <c r="AF446" s="81" t="e">
        <f t="shared" si="149"/>
        <v>#VALUE!</v>
      </c>
    </row>
    <row r="447" spans="1:32" x14ac:dyDescent="0.25">
      <c r="A447" s="114" t="s">
        <v>74</v>
      </c>
      <c r="B447" s="163"/>
      <c r="C447" s="105"/>
      <c r="D447" s="105"/>
      <c r="E447" s="104">
        <f t="shared" si="139"/>
        <v>0</v>
      </c>
      <c r="F447" s="105"/>
      <c r="G447" s="201"/>
      <c r="H447" s="201"/>
      <c r="I447" s="201"/>
      <c r="J447" s="150" t="str">
        <f t="shared" si="130"/>
        <v xml:space="preserve"> </v>
      </c>
      <c r="K447" s="145" t="str">
        <f t="shared" si="131"/>
        <v xml:space="preserve"> </v>
      </c>
      <c r="L447" s="145" t="str">
        <f t="shared" si="132"/>
        <v xml:space="preserve"> </v>
      </c>
      <c r="M447" s="145">
        <f t="shared" si="133"/>
        <v>0</v>
      </c>
      <c r="N447" s="145" t="str">
        <f t="shared" si="134"/>
        <v xml:space="preserve"> </v>
      </c>
      <c r="O447" s="145" t="str">
        <f t="shared" si="135"/>
        <v xml:space="preserve"> </v>
      </c>
      <c r="P447" s="145" t="str">
        <f t="shared" si="136"/>
        <v xml:space="preserve"> </v>
      </c>
      <c r="Q447" s="150" t="e">
        <f t="shared" si="140"/>
        <v>#VALUE!</v>
      </c>
      <c r="R447" s="145" t="e">
        <f t="shared" si="141"/>
        <v>#VALUE!</v>
      </c>
      <c r="S447" s="126" t="e">
        <f t="shared" si="142"/>
        <v>#VALUE!</v>
      </c>
      <c r="T447" s="73" t="str">
        <f t="shared" si="143"/>
        <v>donnée(s) manquante(s)</v>
      </c>
      <c r="U447" s="74" t="str">
        <f t="shared" si="144"/>
        <v>donnée(s) manquante(s)</v>
      </c>
      <c r="V447" s="127" t="str">
        <f>IF(ISBLANK(H447)," ",IF(H447&lt;=Scenario!$C$3,0,IF(H447&lt;=Scenario!$C$5,1,IF(H447&lt;=Scenario!$C$6,2,IF(H447&lt;=Scenario!$C$7,3,IF(H447&lt;=Scenario!$C$8,4,5))))))</f>
        <v xml:space="preserve"> </v>
      </c>
      <c r="W447" s="127" t="str">
        <f>IF(ISBLANK(I447)," ",IF(I447&lt;=Scenario!$G$3,0,IF(I447&lt;=Scenario!$G$5,1,IF(I447&lt;=Scenario!$G$6,2,IF(I447&lt;=Scenario!$G$7,3,IF(I447&lt;=Scenario!$G$8,4,IF(I447&lt;=Scenario!$G$9,5,IF(I447&lt;=Scenario!$G$10,6,7))))))))</f>
        <v xml:space="preserve"> </v>
      </c>
      <c r="X447" s="12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2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27" t="e">
        <f t="shared" si="145"/>
        <v>#VALUE!</v>
      </c>
      <c r="AA447" s="127" t="e">
        <f t="shared" si="146"/>
        <v>#VALUE!</v>
      </c>
      <c r="AB447" s="126" t="e">
        <f t="shared" si="147"/>
        <v>#VALUE!</v>
      </c>
      <c r="AC447" s="73" t="str">
        <f t="shared" si="137"/>
        <v>missing data</v>
      </c>
      <c r="AD447" s="80" t="str">
        <f t="shared" si="138"/>
        <v>missing data</v>
      </c>
      <c r="AE447" s="128" t="e">
        <f t="shared" si="148"/>
        <v>#VALUE!</v>
      </c>
      <c r="AF447" s="81" t="e">
        <f t="shared" si="149"/>
        <v>#VALUE!</v>
      </c>
    </row>
    <row r="448" spans="1:32" x14ac:dyDescent="0.25">
      <c r="A448" s="114" t="s">
        <v>74</v>
      </c>
      <c r="B448" s="163"/>
      <c r="C448" s="105"/>
      <c r="D448" s="105"/>
      <c r="E448" s="104">
        <f t="shared" si="139"/>
        <v>0</v>
      </c>
      <c r="F448" s="105"/>
      <c r="G448" s="201"/>
      <c r="H448" s="201"/>
      <c r="I448" s="201"/>
      <c r="J448" s="150" t="str">
        <f t="shared" si="130"/>
        <v xml:space="preserve"> </v>
      </c>
      <c r="K448" s="145" t="str">
        <f t="shared" si="131"/>
        <v xml:space="preserve"> </v>
      </c>
      <c r="L448" s="145" t="str">
        <f t="shared" si="132"/>
        <v xml:space="preserve"> </v>
      </c>
      <c r="M448" s="145">
        <f t="shared" si="133"/>
        <v>0</v>
      </c>
      <c r="N448" s="145" t="str">
        <f t="shared" si="134"/>
        <v xml:space="preserve"> </v>
      </c>
      <c r="O448" s="145" t="str">
        <f t="shared" si="135"/>
        <v xml:space="preserve"> </v>
      </c>
      <c r="P448" s="145" t="str">
        <f t="shared" si="136"/>
        <v xml:space="preserve"> </v>
      </c>
      <c r="Q448" s="150" t="e">
        <f t="shared" si="140"/>
        <v>#VALUE!</v>
      </c>
      <c r="R448" s="145" t="e">
        <f t="shared" si="141"/>
        <v>#VALUE!</v>
      </c>
      <c r="S448" s="126" t="e">
        <f t="shared" si="142"/>
        <v>#VALUE!</v>
      </c>
      <c r="T448" s="73" t="str">
        <f t="shared" si="143"/>
        <v>donnée(s) manquante(s)</v>
      </c>
      <c r="U448" s="74" t="str">
        <f t="shared" si="144"/>
        <v>donnée(s) manquante(s)</v>
      </c>
      <c r="V448" s="127" t="str">
        <f>IF(ISBLANK(H448)," ",IF(H448&lt;=Scenario!$C$3,0,IF(H448&lt;=Scenario!$C$5,1,IF(H448&lt;=Scenario!$C$6,2,IF(H448&lt;=Scenario!$C$7,3,IF(H448&lt;=Scenario!$C$8,4,5))))))</f>
        <v xml:space="preserve"> </v>
      </c>
      <c r="W448" s="127" t="str">
        <f>IF(ISBLANK(I448)," ",IF(I448&lt;=Scenario!$G$3,0,IF(I448&lt;=Scenario!$G$5,1,IF(I448&lt;=Scenario!$G$6,2,IF(I448&lt;=Scenario!$G$7,3,IF(I448&lt;=Scenario!$G$8,4,IF(I448&lt;=Scenario!$G$9,5,IF(I448&lt;=Scenario!$G$10,6,7))))))))</f>
        <v xml:space="preserve"> </v>
      </c>
      <c r="X448" s="12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2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27" t="e">
        <f t="shared" si="145"/>
        <v>#VALUE!</v>
      </c>
      <c r="AA448" s="127" t="e">
        <f t="shared" si="146"/>
        <v>#VALUE!</v>
      </c>
      <c r="AB448" s="126" t="e">
        <f t="shared" si="147"/>
        <v>#VALUE!</v>
      </c>
      <c r="AC448" s="73" t="str">
        <f t="shared" si="137"/>
        <v>missing data</v>
      </c>
      <c r="AD448" s="80" t="str">
        <f t="shared" si="138"/>
        <v>missing data</v>
      </c>
      <c r="AE448" s="128" t="e">
        <f t="shared" si="148"/>
        <v>#VALUE!</v>
      </c>
      <c r="AF448" s="81" t="e">
        <f t="shared" si="149"/>
        <v>#VALUE!</v>
      </c>
    </row>
    <row r="449" spans="1:32" x14ac:dyDescent="0.25">
      <c r="A449" s="114" t="s">
        <v>74</v>
      </c>
      <c r="B449" s="163"/>
      <c r="C449" s="105"/>
      <c r="D449" s="105"/>
      <c r="E449" s="104">
        <f t="shared" si="139"/>
        <v>0</v>
      </c>
      <c r="F449" s="105"/>
      <c r="G449" s="201"/>
      <c r="H449" s="201"/>
      <c r="I449" s="201"/>
      <c r="J449" s="150" t="str">
        <f t="shared" si="130"/>
        <v xml:space="preserve"> </v>
      </c>
      <c r="K449" s="145" t="str">
        <f t="shared" si="131"/>
        <v xml:space="preserve"> </v>
      </c>
      <c r="L449" s="145" t="str">
        <f t="shared" si="132"/>
        <v xml:space="preserve"> </v>
      </c>
      <c r="M449" s="145">
        <f t="shared" si="133"/>
        <v>0</v>
      </c>
      <c r="N449" s="145" t="str">
        <f t="shared" si="134"/>
        <v xml:space="preserve"> </v>
      </c>
      <c r="O449" s="145" t="str">
        <f t="shared" si="135"/>
        <v xml:space="preserve"> </v>
      </c>
      <c r="P449" s="145" t="str">
        <f t="shared" si="136"/>
        <v xml:space="preserve"> </v>
      </c>
      <c r="Q449" s="150" t="e">
        <f t="shared" si="140"/>
        <v>#VALUE!</v>
      </c>
      <c r="R449" s="145" t="e">
        <f t="shared" si="141"/>
        <v>#VALUE!</v>
      </c>
      <c r="S449" s="126" t="e">
        <f t="shared" si="142"/>
        <v>#VALUE!</v>
      </c>
      <c r="T449" s="73" t="str">
        <f t="shared" si="143"/>
        <v>donnée(s) manquante(s)</v>
      </c>
      <c r="U449" s="74" t="str">
        <f t="shared" si="144"/>
        <v>donnée(s) manquante(s)</v>
      </c>
      <c r="V449" s="127" t="str">
        <f>IF(ISBLANK(H449)," ",IF(H449&lt;=Scenario!$C$3,0,IF(H449&lt;=Scenario!$C$5,1,IF(H449&lt;=Scenario!$C$6,2,IF(H449&lt;=Scenario!$C$7,3,IF(H449&lt;=Scenario!$C$8,4,5))))))</f>
        <v xml:space="preserve"> </v>
      </c>
      <c r="W449" s="127" t="str">
        <f>IF(ISBLANK(I449)," ",IF(I449&lt;=Scenario!$G$3,0,IF(I449&lt;=Scenario!$G$5,1,IF(I449&lt;=Scenario!$G$6,2,IF(I449&lt;=Scenario!$G$7,3,IF(I449&lt;=Scenario!$G$8,4,IF(I449&lt;=Scenario!$G$9,5,IF(I449&lt;=Scenario!$G$10,6,7))))))))</f>
        <v xml:space="preserve"> </v>
      </c>
      <c r="X449" s="12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2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27" t="e">
        <f t="shared" si="145"/>
        <v>#VALUE!</v>
      </c>
      <c r="AA449" s="127" t="e">
        <f t="shared" si="146"/>
        <v>#VALUE!</v>
      </c>
      <c r="AB449" s="126" t="e">
        <f t="shared" si="147"/>
        <v>#VALUE!</v>
      </c>
      <c r="AC449" s="73" t="str">
        <f t="shared" si="137"/>
        <v>missing data</v>
      </c>
      <c r="AD449" s="80" t="str">
        <f t="shared" si="138"/>
        <v>missing data</v>
      </c>
      <c r="AE449" s="128" t="e">
        <f t="shared" si="148"/>
        <v>#VALUE!</v>
      </c>
      <c r="AF449" s="81" t="e">
        <f t="shared" si="149"/>
        <v>#VALUE!</v>
      </c>
    </row>
    <row r="450" spans="1:32" x14ac:dyDescent="0.25">
      <c r="A450" s="114" t="s">
        <v>74</v>
      </c>
      <c r="B450" s="163"/>
      <c r="C450" s="105"/>
      <c r="D450" s="105"/>
      <c r="E450" s="104">
        <f t="shared" si="139"/>
        <v>0</v>
      </c>
      <c r="F450" s="105"/>
      <c r="G450" s="201"/>
      <c r="H450" s="201"/>
      <c r="I450" s="201"/>
      <c r="J450" s="150" t="str">
        <f t="shared" si="130"/>
        <v xml:space="preserve"> </v>
      </c>
      <c r="K450" s="145" t="str">
        <f t="shared" si="131"/>
        <v xml:space="preserve"> </v>
      </c>
      <c r="L450" s="145" t="str">
        <f t="shared" si="132"/>
        <v xml:space="preserve"> </v>
      </c>
      <c r="M450" s="145">
        <f t="shared" si="133"/>
        <v>0</v>
      </c>
      <c r="N450" s="145" t="str">
        <f t="shared" si="134"/>
        <v xml:space="preserve"> </v>
      </c>
      <c r="O450" s="145" t="str">
        <f t="shared" si="135"/>
        <v xml:space="preserve"> </v>
      </c>
      <c r="P450" s="145" t="str">
        <f t="shared" si="136"/>
        <v xml:space="preserve"> </v>
      </c>
      <c r="Q450" s="150" t="e">
        <f t="shared" si="140"/>
        <v>#VALUE!</v>
      </c>
      <c r="R450" s="145" t="e">
        <f t="shared" si="141"/>
        <v>#VALUE!</v>
      </c>
      <c r="S450" s="126" t="e">
        <f t="shared" si="142"/>
        <v>#VALUE!</v>
      </c>
      <c r="T450" s="73" t="str">
        <f t="shared" si="143"/>
        <v>donnée(s) manquante(s)</v>
      </c>
      <c r="U450" s="74" t="str">
        <f t="shared" si="144"/>
        <v>donnée(s) manquante(s)</v>
      </c>
      <c r="V450" s="127" t="str">
        <f>IF(ISBLANK(H450)," ",IF(H450&lt;=Scenario!$C$3,0,IF(H450&lt;=Scenario!$C$5,1,IF(H450&lt;=Scenario!$C$6,2,IF(H450&lt;=Scenario!$C$7,3,IF(H450&lt;=Scenario!$C$8,4,5))))))</f>
        <v xml:space="preserve"> </v>
      </c>
      <c r="W450" s="127" t="str">
        <f>IF(ISBLANK(I450)," ",IF(I450&lt;=Scenario!$G$3,0,IF(I450&lt;=Scenario!$G$5,1,IF(I450&lt;=Scenario!$G$6,2,IF(I450&lt;=Scenario!$G$7,3,IF(I450&lt;=Scenario!$G$8,4,IF(I450&lt;=Scenario!$G$9,5,IF(I450&lt;=Scenario!$G$10,6,7))))))))</f>
        <v xml:space="preserve"> </v>
      </c>
      <c r="X450" s="12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2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27" t="e">
        <f t="shared" si="145"/>
        <v>#VALUE!</v>
      </c>
      <c r="AA450" s="127" t="e">
        <f t="shared" si="146"/>
        <v>#VALUE!</v>
      </c>
      <c r="AB450" s="126" t="e">
        <f t="shared" si="147"/>
        <v>#VALUE!</v>
      </c>
      <c r="AC450" s="73" t="str">
        <f t="shared" si="137"/>
        <v>missing data</v>
      </c>
      <c r="AD450" s="80" t="str">
        <f t="shared" si="138"/>
        <v>missing data</v>
      </c>
      <c r="AE450" s="128" t="e">
        <f t="shared" si="148"/>
        <v>#VALUE!</v>
      </c>
      <c r="AF450" s="81" t="e">
        <f t="shared" si="149"/>
        <v>#VALUE!</v>
      </c>
    </row>
    <row r="451" spans="1:32" x14ac:dyDescent="0.25">
      <c r="A451" s="114" t="s">
        <v>74</v>
      </c>
      <c r="B451" s="163"/>
      <c r="C451" s="105"/>
      <c r="D451" s="105"/>
      <c r="E451" s="104">
        <f t="shared" si="139"/>
        <v>0</v>
      </c>
      <c r="F451" s="105"/>
      <c r="G451" s="201"/>
      <c r="H451" s="201"/>
      <c r="I451" s="201"/>
      <c r="J451" s="150" t="str">
        <f t="shared" si="130"/>
        <v xml:space="preserve"> </v>
      </c>
      <c r="K451" s="145" t="str">
        <f t="shared" si="131"/>
        <v xml:space="preserve"> </v>
      </c>
      <c r="L451" s="145" t="str">
        <f t="shared" si="132"/>
        <v xml:space="preserve"> </v>
      </c>
      <c r="M451" s="145">
        <f t="shared" si="133"/>
        <v>0</v>
      </c>
      <c r="N451" s="145" t="str">
        <f t="shared" si="134"/>
        <v xml:space="preserve"> </v>
      </c>
      <c r="O451" s="145" t="str">
        <f t="shared" si="135"/>
        <v xml:space="preserve"> </v>
      </c>
      <c r="P451" s="145" t="str">
        <f t="shared" si="136"/>
        <v xml:space="preserve"> </v>
      </c>
      <c r="Q451" s="150" t="e">
        <f t="shared" si="140"/>
        <v>#VALUE!</v>
      </c>
      <c r="R451" s="145" t="e">
        <f t="shared" si="141"/>
        <v>#VALUE!</v>
      </c>
      <c r="S451" s="126" t="e">
        <f t="shared" si="142"/>
        <v>#VALUE!</v>
      </c>
      <c r="T451" s="73" t="str">
        <f t="shared" si="143"/>
        <v>donnée(s) manquante(s)</v>
      </c>
      <c r="U451" s="74" t="str">
        <f t="shared" si="144"/>
        <v>donnée(s) manquante(s)</v>
      </c>
      <c r="V451" s="127" t="str">
        <f>IF(ISBLANK(H451)," ",IF(H451&lt;=Scenario!$C$3,0,IF(H451&lt;=Scenario!$C$5,1,IF(H451&lt;=Scenario!$C$6,2,IF(H451&lt;=Scenario!$C$7,3,IF(H451&lt;=Scenario!$C$8,4,5))))))</f>
        <v xml:space="preserve"> </v>
      </c>
      <c r="W451" s="127" t="str">
        <f>IF(ISBLANK(I451)," ",IF(I451&lt;=Scenario!$G$3,0,IF(I451&lt;=Scenario!$G$5,1,IF(I451&lt;=Scenario!$G$6,2,IF(I451&lt;=Scenario!$G$7,3,IF(I451&lt;=Scenario!$G$8,4,IF(I451&lt;=Scenario!$G$9,5,IF(I451&lt;=Scenario!$G$10,6,7))))))))</f>
        <v xml:space="preserve"> </v>
      </c>
      <c r="X451" s="12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2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27" t="e">
        <f t="shared" si="145"/>
        <v>#VALUE!</v>
      </c>
      <c r="AA451" s="127" t="e">
        <f t="shared" si="146"/>
        <v>#VALUE!</v>
      </c>
      <c r="AB451" s="126" t="e">
        <f t="shared" si="147"/>
        <v>#VALUE!</v>
      </c>
      <c r="AC451" s="73" t="str">
        <f t="shared" si="137"/>
        <v>missing data</v>
      </c>
      <c r="AD451" s="80" t="str">
        <f t="shared" si="138"/>
        <v>missing data</v>
      </c>
      <c r="AE451" s="128" t="e">
        <f t="shared" si="148"/>
        <v>#VALUE!</v>
      </c>
      <c r="AF451" s="81" t="e">
        <f t="shared" si="149"/>
        <v>#VALUE!</v>
      </c>
    </row>
    <row r="452" spans="1:32" x14ac:dyDescent="0.25">
      <c r="A452" s="114" t="s">
        <v>74</v>
      </c>
      <c r="B452" s="163"/>
      <c r="C452" s="105"/>
      <c r="D452" s="105"/>
      <c r="E452" s="104">
        <f t="shared" si="139"/>
        <v>0</v>
      </c>
      <c r="F452" s="105"/>
      <c r="G452" s="201"/>
      <c r="H452" s="201"/>
      <c r="I452" s="201"/>
      <c r="J452" s="150" t="str">
        <f t="shared" ref="J452:J515" si="150">IF(ISBLANK(B452)," ",IF(B452&lt;=335,0,IF(B452&lt;=670,1,IF(B452&lt;=1005,2,IF(B452&lt;=1340,3,IF(B452&lt;=1675,4,IF(B452&lt;=2010,5,IF(B452&lt;=2345,6,IF(B452&lt;=2680,7,IF(B452&lt;=3015,8,IF(B452&lt;=3350,9,10)))))))))))</f>
        <v xml:space="preserve"> </v>
      </c>
      <c r="K452" s="145" t="str">
        <f t="shared" ref="K452:K515" si="151">IF(ISBLANK(C452)," ",IF(C452&lt;=4.5,0,IF(ROUND(C452,1)&lt;=9,1,IF(C452&lt;=13.5,2,IF(ROUND(C452,1)&lt;=18,3,IF(C452&lt;=22.5,4,IF(ROUND(C452,1)&lt;=27,5,IF(ROUND(C452,1)&lt;=31,6,IF(ROUND(C452,1)&lt;=36,7,IF(ROUND(C452,1)&lt;=40,8,IF(ROUND(C452,1)&lt;=45,9,10)))))))))))</f>
        <v xml:space="preserve"> </v>
      </c>
      <c r="L452" s="145" t="str">
        <f t="shared" ref="L452:L515" si="152">IF(ISBLANK(D452)," ",IF(D452&lt;=1,0,IF(D452&lt;=2,1,IF(D452&lt;=3,2,IF(D452&lt;=4,3,IF(D452&lt;=5,4,IF(D452&lt;=6,5,IF(D452&lt;=7,6,IF(D452&lt;=8,7,IF(D452&lt;=9,8,IF(D452&lt;=10,9,10)))))))))))</f>
        <v xml:space="preserve"> </v>
      </c>
      <c r="M452" s="145">
        <f t="shared" ref="M452:M515" si="153">IF(ISBLANK(E452)," ",IF(E452&lt;=90,0,IF(E452&lt;=180,1,IF(E452&lt;=270,2,IF(E452&lt;=360,3,IF(E452&lt;=450,4,IF(E452&lt;=540,5,IF(E452&lt;=630,6,IF(E452&lt;=720,7,IF(E452&lt;=810,8,IF(E452&lt;=900,9,10)))))))))))</f>
        <v>0</v>
      </c>
      <c r="N452" s="145" t="str">
        <f t="shared" ref="N452:N515" si="154">IF(ISBLANK(G452)," ",IF(G452&lt;=40,0,IF(G452&lt;=60,1,IF(G452&lt;=80,2,5))))</f>
        <v xml:space="preserve"> </v>
      </c>
      <c r="O452" s="145" t="str">
        <f t="shared" ref="O452:O515" si="155">IF(ISBLANK(H452)," ",IF(H452&lt;=0.9,0,IF(H452&lt;=1.9,1,IF(H452&lt;=2.8,2,IF(H452&lt;=3.7,3,IF(H452&lt;=4.7,4,5))))))</f>
        <v xml:space="preserve"> </v>
      </c>
      <c r="P452" s="145" t="str">
        <f t="shared" ref="P452:P515" si="156">IF(ISBLANK(I452)," ",IF(I452&lt;=1.6,0,IF(I452&lt;=3.2,1,IF(I452&lt;=4.8,2,IF(I452&lt;=6.4,3,IF(ROUND(I452,1)&lt;=8,4,5))))))</f>
        <v xml:space="preserve"> </v>
      </c>
      <c r="Q452" s="150" t="e">
        <f t="shared" si="140"/>
        <v>#VALUE!</v>
      </c>
      <c r="R452" s="145" t="e">
        <f t="shared" si="141"/>
        <v>#VALUE!</v>
      </c>
      <c r="S452" s="126" t="e">
        <f t="shared" si="142"/>
        <v>#VALUE!</v>
      </c>
      <c r="T452" s="73" t="str">
        <f t="shared" si="143"/>
        <v>donnée(s) manquante(s)</v>
      </c>
      <c r="U452" s="74" t="str">
        <f t="shared" si="144"/>
        <v>donnée(s) manquante(s)</v>
      </c>
      <c r="V452" s="127" t="str">
        <f>IF(ISBLANK(H452)," ",IF(H452&lt;=Scenario!$C$3,0,IF(H452&lt;=Scenario!$C$5,1,IF(H452&lt;=Scenario!$C$6,2,IF(H452&lt;=Scenario!$C$7,3,IF(H452&lt;=Scenario!$C$8,4,5))))))</f>
        <v xml:space="preserve"> </v>
      </c>
      <c r="W452" s="127" t="str">
        <f>IF(ISBLANK(I452)," ",IF(I452&lt;=Scenario!$G$3,0,IF(I452&lt;=Scenario!$G$5,1,IF(I452&lt;=Scenario!$G$6,2,IF(I452&lt;=Scenario!$G$7,3,IF(I452&lt;=Scenario!$G$8,4,IF(I452&lt;=Scenario!$G$9,5,IF(I452&lt;=Scenario!$G$10,6,7))))))))</f>
        <v xml:space="preserve"> </v>
      </c>
      <c r="X452" s="12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2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27" t="e">
        <f t="shared" si="145"/>
        <v>#VALUE!</v>
      </c>
      <c r="AA452" s="127" t="e">
        <f t="shared" si="146"/>
        <v>#VALUE!</v>
      </c>
      <c r="AB452" s="126" t="e">
        <f t="shared" si="147"/>
        <v>#VALUE!</v>
      </c>
      <c r="AC452" s="73" t="str">
        <f t="shared" ref="AC452:AC515" si="157">IF(OR(ISBLANK(B452),ISBLANK(C452),ISBLANK(D452),ISBLANK(F452),ISBLANK(G452),ISBLANK(H452),ISBLANK(I452)),"missing data",IF(AB452&lt;1,"Nutriscore_A",IF(AB452&lt;3,"Nutriscore_B",IF(AB452&lt;11,"Nutriscore_C",IF(AB452&lt;19,"Nutriscore_D","Nutriscore_E")))))</f>
        <v>missing data</v>
      </c>
      <c r="AD452" s="80" t="str">
        <f t="shared" ref="AD452:AD515" si="158">IF(AC452="missing data","missing data",IF(AC452="Nutriscore_A","dark green",IF(AC452="Nutriscore_B","green",IF(AC452="Nutriscore_C","yellow",IF(AC452="Nutriscore_D","orange","dark orange")))))</f>
        <v>missing data</v>
      </c>
      <c r="AE452" s="128" t="e">
        <f t="shared" si="148"/>
        <v>#VALUE!</v>
      </c>
      <c r="AF452" s="81" t="e">
        <f t="shared" si="149"/>
        <v>#VALUE!</v>
      </c>
    </row>
    <row r="453" spans="1:32" x14ac:dyDescent="0.25">
      <c r="A453" s="114" t="s">
        <v>74</v>
      </c>
      <c r="B453" s="163"/>
      <c r="C453" s="105"/>
      <c r="D453" s="105"/>
      <c r="E453" s="104">
        <f t="shared" si="139"/>
        <v>0</v>
      </c>
      <c r="F453" s="105"/>
      <c r="G453" s="201"/>
      <c r="H453" s="201"/>
      <c r="I453" s="201"/>
      <c r="J453" s="150" t="str">
        <f t="shared" si="150"/>
        <v xml:space="preserve"> </v>
      </c>
      <c r="K453" s="145" t="str">
        <f t="shared" si="151"/>
        <v xml:space="preserve"> </v>
      </c>
      <c r="L453" s="145" t="str">
        <f t="shared" si="152"/>
        <v xml:space="preserve"> </v>
      </c>
      <c r="M453" s="145">
        <f t="shared" si="153"/>
        <v>0</v>
      </c>
      <c r="N453" s="145" t="str">
        <f t="shared" si="154"/>
        <v xml:space="preserve"> </v>
      </c>
      <c r="O453" s="145" t="str">
        <f t="shared" si="155"/>
        <v xml:space="preserve"> </v>
      </c>
      <c r="P453" s="145" t="str">
        <f t="shared" si="156"/>
        <v xml:space="preserve"> </v>
      </c>
      <c r="Q453" s="150" t="e">
        <f t="shared" si="140"/>
        <v>#VALUE!</v>
      </c>
      <c r="R453" s="145" t="e">
        <f t="shared" si="141"/>
        <v>#VALUE!</v>
      </c>
      <c r="S453" s="126" t="e">
        <f t="shared" si="142"/>
        <v>#VALUE!</v>
      </c>
      <c r="T453" s="73" t="str">
        <f t="shared" si="143"/>
        <v>donnée(s) manquante(s)</v>
      </c>
      <c r="U453" s="74" t="str">
        <f t="shared" si="144"/>
        <v>donnée(s) manquante(s)</v>
      </c>
      <c r="V453" s="127" t="str">
        <f>IF(ISBLANK(H453)," ",IF(H453&lt;=Scenario!$C$3,0,IF(H453&lt;=Scenario!$C$5,1,IF(H453&lt;=Scenario!$C$6,2,IF(H453&lt;=Scenario!$C$7,3,IF(H453&lt;=Scenario!$C$8,4,5))))))</f>
        <v xml:space="preserve"> </v>
      </c>
      <c r="W453" s="127" t="str">
        <f>IF(ISBLANK(I453)," ",IF(I453&lt;=Scenario!$G$3,0,IF(I453&lt;=Scenario!$G$5,1,IF(I453&lt;=Scenario!$G$6,2,IF(I453&lt;=Scenario!$G$7,3,IF(I453&lt;=Scenario!$G$8,4,IF(I453&lt;=Scenario!$G$9,5,IF(I453&lt;=Scenario!$G$10,6,7))))))))</f>
        <v xml:space="preserve"> </v>
      </c>
      <c r="X453" s="12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2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27" t="e">
        <f t="shared" si="145"/>
        <v>#VALUE!</v>
      </c>
      <c r="AA453" s="127" t="e">
        <f t="shared" si="146"/>
        <v>#VALUE!</v>
      </c>
      <c r="AB453" s="126" t="e">
        <f t="shared" si="147"/>
        <v>#VALUE!</v>
      </c>
      <c r="AC453" s="73" t="str">
        <f t="shared" si="157"/>
        <v>missing data</v>
      </c>
      <c r="AD453" s="80" t="str">
        <f t="shared" si="158"/>
        <v>missing data</v>
      </c>
      <c r="AE453" s="128" t="e">
        <f t="shared" si="148"/>
        <v>#VALUE!</v>
      </c>
      <c r="AF453" s="81" t="e">
        <f t="shared" si="149"/>
        <v>#VALUE!</v>
      </c>
    </row>
    <row r="454" spans="1:32" x14ac:dyDescent="0.25">
      <c r="A454" s="114" t="s">
        <v>74</v>
      </c>
      <c r="B454" s="163"/>
      <c r="C454" s="105"/>
      <c r="D454" s="105"/>
      <c r="E454" s="104">
        <f t="shared" si="139"/>
        <v>0</v>
      </c>
      <c r="F454" s="105"/>
      <c r="G454" s="201"/>
      <c r="H454" s="201"/>
      <c r="I454" s="201"/>
      <c r="J454" s="150" t="str">
        <f t="shared" si="150"/>
        <v xml:space="preserve"> </v>
      </c>
      <c r="K454" s="145" t="str">
        <f t="shared" si="151"/>
        <v xml:space="preserve"> </v>
      </c>
      <c r="L454" s="145" t="str">
        <f t="shared" si="152"/>
        <v xml:space="preserve"> </v>
      </c>
      <c r="M454" s="145">
        <f t="shared" si="153"/>
        <v>0</v>
      </c>
      <c r="N454" s="145" t="str">
        <f t="shared" si="154"/>
        <v xml:space="preserve"> </v>
      </c>
      <c r="O454" s="145" t="str">
        <f t="shared" si="155"/>
        <v xml:space="preserve"> </v>
      </c>
      <c r="P454" s="145" t="str">
        <f t="shared" si="156"/>
        <v xml:space="preserve"> </v>
      </c>
      <c r="Q454" s="150" t="e">
        <f t="shared" si="140"/>
        <v>#VALUE!</v>
      </c>
      <c r="R454" s="145" t="e">
        <f t="shared" si="141"/>
        <v>#VALUE!</v>
      </c>
      <c r="S454" s="126" t="e">
        <f t="shared" si="142"/>
        <v>#VALUE!</v>
      </c>
      <c r="T454" s="73" t="str">
        <f t="shared" si="143"/>
        <v>donnée(s) manquante(s)</v>
      </c>
      <c r="U454" s="74" t="str">
        <f t="shared" si="144"/>
        <v>donnée(s) manquante(s)</v>
      </c>
      <c r="V454" s="127" t="str">
        <f>IF(ISBLANK(H454)," ",IF(H454&lt;=Scenario!$C$3,0,IF(H454&lt;=Scenario!$C$5,1,IF(H454&lt;=Scenario!$C$6,2,IF(H454&lt;=Scenario!$C$7,3,IF(H454&lt;=Scenario!$C$8,4,5))))))</f>
        <v xml:space="preserve"> </v>
      </c>
      <c r="W454" s="127" t="str">
        <f>IF(ISBLANK(I454)," ",IF(I454&lt;=Scenario!$G$3,0,IF(I454&lt;=Scenario!$G$5,1,IF(I454&lt;=Scenario!$G$6,2,IF(I454&lt;=Scenario!$G$7,3,IF(I454&lt;=Scenario!$G$8,4,IF(I454&lt;=Scenario!$G$9,5,IF(I454&lt;=Scenario!$G$10,6,7))))))))</f>
        <v xml:space="preserve"> </v>
      </c>
      <c r="X454" s="12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2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27" t="e">
        <f t="shared" si="145"/>
        <v>#VALUE!</v>
      </c>
      <c r="AA454" s="127" t="e">
        <f t="shared" si="146"/>
        <v>#VALUE!</v>
      </c>
      <c r="AB454" s="126" t="e">
        <f t="shared" si="147"/>
        <v>#VALUE!</v>
      </c>
      <c r="AC454" s="73" t="str">
        <f t="shared" si="157"/>
        <v>missing data</v>
      </c>
      <c r="AD454" s="80" t="str">
        <f t="shared" si="158"/>
        <v>missing data</v>
      </c>
      <c r="AE454" s="128" t="e">
        <f t="shared" si="148"/>
        <v>#VALUE!</v>
      </c>
      <c r="AF454" s="81" t="e">
        <f t="shared" si="149"/>
        <v>#VALUE!</v>
      </c>
    </row>
    <row r="455" spans="1:32" x14ac:dyDescent="0.25">
      <c r="A455" s="114" t="s">
        <v>74</v>
      </c>
      <c r="B455" s="163"/>
      <c r="C455" s="105"/>
      <c r="D455" s="105"/>
      <c r="E455" s="104">
        <f t="shared" si="139"/>
        <v>0</v>
      </c>
      <c r="F455" s="105"/>
      <c r="G455" s="201"/>
      <c r="H455" s="201"/>
      <c r="I455" s="201"/>
      <c r="J455" s="150" t="str">
        <f t="shared" si="150"/>
        <v xml:space="preserve"> </v>
      </c>
      <c r="K455" s="145" t="str">
        <f t="shared" si="151"/>
        <v xml:space="preserve"> </v>
      </c>
      <c r="L455" s="145" t="str">
        <f t="shared" si="152"/>
        <v xml:space="preserve"> </v>
      </c>
      <c r="M455" s="145">
        <f t="shared" si="153"/>
        <v>0</v>
      </c>
      <c r="N455" s="145" t="str">
        <f t="shared" si="154"/>
        <v xml:space="preserve"> </v>
      </c>
      <c r="O455" s="145" t="str">
        <f t="shared" si="155"/>
        <v xml:space="preserve"> </v>
      </c>
      <c r="P455" s="145" t="str">
        <f t="shared" si="156"/>
        <v xml:space="preserve"> </v>
      </c>
      <c r="Q455" s="150" t="e">
        <f t="shared" si="140"/>
        <v>#VALUE!</v>
      </c>
      <c r="R455" s="145" t="e">
        <f t="shared" si="141"/>
        <v>#VALUE!</v>
      </c>
      <c r="S455" s="126" t="e">
        <f t="shared" si="142"/>
        <v>#VALUE!</v>
      </c>
      <c r="T455" s="73" t="str">
        <f t="shared" si="143"/>
        <v>donnée(s) manquante(s)</v>
      </c>
      <c r="U455" s="74" t="str">
        <f t="shared" si="144"/>
        <v>donnée(s) manquante(s)</v>
      </c>
      <c r="V455" s="127" t="str">
        <f>IF(ISBLANK(H455)," ",IF(H455&lt;=Scenario!$C$3,0,IF(H455&lt;=Scenario!$C$5,1,IF(H455&lt;=Scenario!$C$6,2,IF(H455&lt;=Scenario!$C$7,3,IF(H455&lt;=Scenario!$C$8,4,5))))))</f>
        <v xml:space="preserve"> </v>
      </c>
      <c r="W455" s="127" t="str">
        <f>IF(ISBLANK(I455)," ",IF(I455&lt;=Scenario!$G$3,0,IF(I455&lt;=Scenario!$G$5,1,IF(I455&lt;=Scenario!$G$6,2,IF(I455&lt;=Scenario!$G$7,3,IF(I455&lt;=Scenario!$G$8,4,IF(I455&lt;=Scenario!$G$9,5,IF(I455&lt;=Scenario!$G$10,6,7))))))))</f>
        <v xml:space="preserve"> </v>
      </c>
      <c r="X455" s="12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2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27" t="e">
        <f t="shared" si="145"/>
        <v>#VALUE!</v>
      </c>
      <c r="AA455" s="127" t="e">
        <f t="shared" si="146"/>
        <v>#VALUE!</v>
      </c>
      <c r="AB455" s="126" t="e">
        <f t="shared" si="147"/>
        <v>#VALUE!</v>
      </c>
      <c r="AC455" s="73" t="str">
        <f t="shared" si="157"/>
        <v>missing data</v>
      </c>
      <c r="AD455" s="80" t="str">
        <f t="shared" si="158"/>
        <v>missing data</v>
      </c>
      <c r="AE455" s="128" t="e">
        <f t="shared" si="148"/>
        <v>#VALUE!</v>
      </c>
      <c r="AF455" s="81" t="e">
        <f t="shared" si="149"/>
        <v>#VALUE!</v>
      </c>
    </row>
    <row r="456" spans="1:32" x14ac:dyDescent="0.25">
      <c r="A456" s="114" t="s">
        <v>74</v>
      </c>
      <c r="B456" s="163"/>
      <c r="C456" s="105"/>
      <c r="D456" s="105"/>
      <c r="E456" s="104">
        <f t="shared" ref="E456:E519" si="159">ROUND(F456/2.5*1000,0)</f>
        <v>0</v>
      </c>
      <c r="F456" s="105"/>
      <c r="G456" s="201"/>
      <c r="H456" s="201"/>
      <c r="I456" s="201"/>
      <c r="J456" s="150" t="str">
        <f t="shared" si="150"/>
        <v xml:space="preserve"> </v>
      </c>
      <c r="K456" s="145" t="str">
        <f t="shared" si="151"/>
        <v xml:space="preserve"> </v>
      </c>
      <c r="L456" s="145" t="str">
        <f t="shared" si="152"/>
        <v xml:space="preserve"> </v>
      </c>
      <c r="M456" s="145">
        <f t="shared" si="153"/>
        <v>0</v>
      </c>
      <c r="N456" s="145" t="str">
        <f t="shared" si="154"/>
        <v xml:space="preserve"> </v>
      </c>
      <c r="O456" s="145" t="str">
        <f t="shared" si="155"/>
        <v xml:space="preserve"> </v>
      </c>
      <c r="P456" s="145" t="str">
        <f t="shared" si="156"/>
        <v xml:space="preserve"> </v>
      </c>
      <c r="Q456" s="150" t="e">
        <f t="shared" ref="Q456:Q519" si="160">SUM(J456+K456+L456+M456)</f>
        <v>#VALUE!</v>
      </c>
      <c r="R456" s="145" t="e">
        <f t="shared" ref="R456:R519" si="161">SUM(N456+O456+P456)</f>
        <v>#VALUE!</v>
      </c>
      <c r="S456" s="126" t="e">
        <f t="shared" ref="S456:S519" si="162">Q456-R456</f>
        <v>#VALUE!</v>
      </c>
      <c r="T456" s="73" t="str">
        <f t="shared" ref="T456:T519" si="163">IF(OR(ISBLANK(B456),ISBLANK(C456),ISBLANK(D456),ISBLANK(E456),ISBLANK(G456),ISBLANK(H456),ISBLANK(I456)),"donnée(s) manquante(s)",IF(S456&lt;0,"Nutriscore_A",IF(S456&lt;3,"Nutriscore_B",IF(S456&lt;11,"Nutriscore_C",IF(S456&lt;19,"Nutriscore_D","Nutriscore_E")))))</f>
        <v>donnée(s) manquante(s)</v>
      </c>
      <c r="U456" s="74" t="str">
        <f t="shared" ref="U456:U519" si="164">IF(T456="donnée(s) manquante(s)","donnée(s) manquante(s)",IF(T456="Nutriscore_A","dark green",IF(T456="Nutriscore_B","green",IF(T456="Nutriscore_C","yellow",IF(T456="Nutriscore_D","orange","dark orange")))))</f>
        <v>donnée(s) manquante(s)</v>
      </c>
      <c r="V456" s="127" t="str">
        <f>IF(ISBLANK(H456)," ",IF(H456&lt;=Scenario!$C$3,0,IF(H456&lt;=Scenario!$C$5,1,IF(H456&lt;=Scenario!$C$6,2,IF(H456&lt;=Scenario!$C$7,3,IF(H456&lt;=Scenario!$C$8,4,5))))))</f>
        <v xml:space="preserve"> </v>
      </c>
      <c r="W456" s="127" t="str">
        <f>IF(ISBLANK(I456)," ",IF(I456&lt;=Scenario!$G$3,0,IF(I456&lt;=Scenario!$G$5,1,IF(I456&lt;=Scenario!$G$6,2,IF(I456&lt;=Scenario!$G$7,3,IF(I456&lt;=Scenario!$G$8,4,IF(I456&lt;=Scenario!$G$9,5,IF(I456&lt;=Scenario!$G$10,6,7))))))))</f>
        <v xml:space="preserve"> </v>
      </c>
      <c r="X456" s="12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2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27" t="e">
        <f t="shared" ref="Z456:Z519" si="165">Y456+X456+J456+L456</f>
        <v>#VALUE!</v>
      </c>
      <c r="AA456" s="127" t="e">
        <f t="shared" ref="AA456:AA519" si="166">W456+N456+V456</f>
        <v>#VALUE!</v>
      </c>
      <c r="AB456" s="126" t="e">
        <f t="shared" ref="AB456:AB519" si="167">Z456-AA456</f>
        <v>#VALUE!</v>
      </c>
      <c r="AC456" s="73" t="str">
        <f t="shared" si="157"/>
        <v>missing data</v>
      </c>
      <c r="AD456" s="80" t="str">
        <f t="shared" si="158"/>
        <v>missing data</v>
      </c>
      <c r="AE456" s="128" t="e">
        <f t="shared" ref="AE456:AE519" si="168">AB456-S456</f>
        <v>#VALUE!</v>
      </c>
      <c r="AF456" s="81" t="e">
        <f t="shared" ref="AF456:AF519" si="169">IF(OR(ISBLANK(U456),ISBLANK(AD456)),"donnée manquante",IF(T456=AC456,"no change",IF(T456&lt;&gt;AC456,IF(S456&lt;AB456,"less favourable",IF(S456&gt;AB456,"more favourable")))))</f>
        <v>#VALUE!</v>
      </c>
    </row>
    <row r="457" spans="1:32" x14ac:dyDescent="0.25">
      <c r="A457" s="114" t="s">
        <v>74</v>
      </c>
      <c r="B457" s="163"/>
      <c r="C457" s="105"/>
      <c r="D457" s="105"/>
      <c r="E457" s="104">
        <f t="shared" si="159"/>
        <v>0</v>
      </c>
      <c r="F457" s="105"/>
      <c r="G457" s="201"/>
      <c r="H457" s="201"/>
      <c r="I457" s="201"/>
      <c r="J457" s="150" t="str">
        <f t="shared" si="150"/>
        <v xml:space="preserve"> </v>
      </c>
      <c r="K457" s="145" t="str">
        <f t="shared" si="151"/>
        <v xml:space="preserve"> </v>
      </c>
      <c r="L457" s="145" t="str">
        <f t="shared" si="152"/>
        <v xml:space="preserve"> </v>
      </c>
      <c r="M457" s="145">
        <f t="shared" si="153"/>
        <v>0</v>
      </c>
      <c r="N457" s="145" t="str">
        <f t="shared" si="154"/>
        <v xml:space="preserve"> </v>
      </c>
      <c r="O457" s="145" t="str">
        <f t="shared" si="155"/>
        <v xml:space="preserve"> </v>
      </c>
      <c r="P457" s="145" t="str">
        <f t="shared" si="156"/>
        <v xml:space="preserve"> </v>
      </c>
      <c r="Q457" s="150" t="e">
        <f t="shared" si="160"/>
        <v>#VALUE!</v>
      </c>
      <c r="R457" s="145" t="e">
        <f t="shared" si="161"/>
        <v>#VALUE!</v>
      </c>
      <c r="S457" s="126" t="e">
        <f t="shared" si="162"/>
        <v>#VALUE!</v>
      </c>
      <c r="T457" s="73" t="str">
        <f t="shared" si="163"/>
        <v>donnée(s) manquante(s)</v>
      </c>
      <c r="U457" s="74" t="str">
        <f t="shared" si="164"/>
        <v>donnée(s) manquante(s)</v>
      </c>
      <c r="V457" s="127" t="str">
        <f>IF(ISBLANK(H457)," ",IF(H457&lt;=Scenario!$C$3,0,IF(H457&lt;=Scenario!$C$5,1,IF(H457&lt;=Scenario!$C$6,2,IF(H457&lt;=Scenario!$C$7,3,IF(H457&lt;=Scenario!$C$8,4,5))))))</f>
        <v xml:space="preserve"> </v>
      </c>
      <c r="W457" s="127" t="str">
        <f>IF(ISBLANK(I457)," ",IF(I457&lt;=Scenario!$G$3,0,IF(I457&lt;=Scenario!$G$5,1,IF(I457&lt;=Scenario!$G$6,2,IF(I457&lt;=Scenario!$G$7,3,IF(I457&lt;=Scenario!$G$8,4,IF(I457&lt;=Scenario!$G$9,5,IF(I457&lt;=Scenario!$G$10,6,7))))))))</f>
        <v xml:space="preserve"> </v>
      </c>
      <c r="X457" s="12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2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27" t="e">
        <f t="shared" si="165"/>
        <v>#VALUE!</v>
      </c>
      <c r="AA457" s="127" t="e">
        <f t="shared" si="166"/>
        <v>#VALUE!</v>
      </c>
      <c r="AB457" s="126" t="e">
        <f t="shared" si="167"/>
        <v>#VALUE!</v>
      </c>
      <c r="AC457" s="73" t="str">
        <f t="shared" si="157"/>
        <v>missing data</v>
      </c>
      <c r="AD457" s="80" t="str">
        <f t="shared" si="158"/>
        <v>missing data</v>
      </c>
      <c r="AE457" s="128" t="e">
        <f t="shared" si="168"/>
        <v>#VALUE!</v>
      </c>
      <c r="AF457" s="81" t="e">
        <f t="shared" si="169"/>
        <v>#VALUE!</v>
      </c>
    </row>
    <row r="458" spans="1:32" x14ac:dyDescent="0.25">
      <c r="A458" s="114" t="s">
        <v>74</v>
      </c>
      <c r="B458" s="163"/>
      <c r="C458" s="105"/>
      <c r="D458" s="105"/>
      <c r="E458" s="104">
        <f t="shared" si="159"/>
        <v>0</v>
      </c>
      <c r="F458" s="105"/>
      <c r="G458" s="201"/>
      <c r="H458" s="201"/>
      <c r="I458" s="201"/>
      <c r="J458" s="150" t="str">
        <f t="shared" si="150"/>
        <v xml:space="preserve"> </v>
      </c>
      <c r="K458" s="145" t="str">
        <f t="shared" si="151"/>
        <v xml:space="preserve"> </v>
      </c>
      <c r="L458" s="145" t="str">
        <f t="shared" si="152"/>
        <v xml:space="preserve"> </v>
      </c>
      <c r="M458" s="145">
        <f t="shared" si="153"/>
        <v>0</v>
      </c>
      <c r="N458" s="145" t="str">
        <f t="shared" si="154"/>
        <v xml:space="preserve"> </v>
      </c>
      <c r="O458" s="145" t="str">
        <f t="shared" si="155"/>
        <v xml:space="preserve"> </v>
      </c>
      <c r="P458" s="145" t="str">
        <f t="shared" si="156"/>
        <v xml:space="preserve"> </v>
      </c>
      <c r="Q458" s="150" t="e">
        <f t="shared" si="160"/>
        <v>#VALUE!</v>
      </c>
      <c r="R458" s="145" t="e">
        <f t="shared" si="161"/>
        <v>#VALUE!</v>
      </c>
      <c r="S458" s="126" t="e">
        <f t="shared" si="162"/>
        <v>#VALUE!</v>
      </c>
      <c r="T458" s="73" t="str">
        <f t="shared" si="163"/>
        <v>donnée(s) manquante(s)</v>
      </c>
      <c r="U458" s="74" t="str">
        <f t="shared" si="164"/>
        <v>donnée(s) manquante(s)</v>
      </c>
      <c r="V458" s="127" t="str">
        <f>IF(ISBLANK(H458)," ",IF(H458&lt;=Scenario!$C$3,0,IF(H458&lt;=Scenario!$C$5,1,IF(H458&lt;=Scenario!$C$6,2,IF(H458&lt;=Scenario!$C$7,3,IF(H458&lt;=Scenario!$C$8,4,5))))))</f>
        <v xml:space="preserve"> </v>
      </c>
      <c r="W458" s="127" t="str">
        <f>IF(ISBLANK(I458)," ",IF(I458&lt;=Scenario!$G$3,0,IF(I458&lt;=Scenario!$G$5,1,IF(I458&lt;=Scenario!$G$6,2,IF(I458&lt;=Scenario!$G$7,3,IF(I458&lt;=Scenario!$G$8,4,IF(I458&lt;=Scenario!$G$9,5,IF(I458&lt;=Scenario!$G$10,6,7))))))))</f>
        <v xml:space="preserve"> </v>
      </c>
      <c r="X458" s="12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2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27" t="e">
        <f t="shared" si="165"/>
        <v>#VALUE!</v>
      </c>
      <c r="AA458" s="127" t="e">
        <f t="shared" si="166"/>
        <v>#VALUE!</v>
      </c>
      <c r="AB458" s="126" t="e">
        <f t="shared" si="167"/>
        <v>#VALUE!</v>
      </c>
      <c r="AC458" s="73" t="str">
        <f t="shared" si="157"/>
        <v>missing data</v>
      </c>
      <c r="AD458" s="80" t="str">
        <f t="shared" si="158"/>
        <v>missing data</v>
      </c>
      <c r="AE458" s="128" t="e">
        <f t="shared" si="168"/>
        <v>#VALUE!</v>
      </c>
      <c r="AF458" s="81" t="e">
        <f t="shared" si="169"/>
        <v>#VALUE!</v>
      </c>
    </row>
    <row r="459" spans="1:32" x14ac:dyDescent="0.25">
      <c r="A459" s="114" t="s">
        <v>74</v>
      </c>
      <c r="B459" s="163"/>
      <c r="C459" s="105"/>
      <c r="D459" s="105"/>
      <c r="E459" s="104">
        <f t="shared" si="159"/>
        <v>0</v>
      </c>
      <c r="F459" s="105"/>
      <c r="G459" s="201"/>
      <c r="H459" s="201"/>
      <c r="I459" s="201"/>
      <c r="J459" s="150" t="str">
        <f t="shared" si="150"/>
        <v xml:space="preserve"> </v>
      </c>
      <c r="K459" s="145" t="str">
        <f t="shared" si="151"/>
        <v xml:space="preserve"> </v>
      </c>
      <c r="L459" s="145" t="str">
        <f t="shared" si="152"/>
        <v xml:space="preserve"> </v>
      </c>
      <c r="M459" s="145">
        <f t="shared" si="153"/>
        <v>0</v>
      </c>
      <c r="N459" s="145" t="str">
        <f t="shared" si="154"/>
        <v xml:space="preserve"> </v>
      </c>
      <c r="O459" s="145" t="str">
        <f t="shared" si="155"/>
        <v xml:space="preserve"> </v>
      </c>
      <c r="P459" s="145" t="str">
        <f t="shared" si="156"/>
        <v xml:space="preserve"> </v>
      </c>
      <c r="Q459" s="150" t="e">
        <f t="shared" si="160"/>
        <v>#VALUE!</v>
      </c>
      <c r="R459" s="145" t="e">
        <f t="shared" si="161"/>
        <v>#VALUE!</v>
      </c>
      <c r="S459" s="126" t="e">
        <f t="shared" si="162"/>
        <v>#VALUE!</v>
      </c>
      <c r="T459" s="73" t="str">
        <f t="shared" si="163"/>
        <v>donnée(s) manquante(s)</v>
      </c>
      <c r="U459" s="74" t="str">
        <f t="shared" si="164"/>
        <v>donnée(s) manquante(s)</v>
      </c>
      <c r="V459" s="127" t="str">
        <f>IF(ISBLANK(H459)," ",IF(H459&lt;=Scenario!$C$3,0,IF(H459&lt;=Scenario!$C$5,1,IF(H459&lt;=Scenario!$C$6,2,IF(H459&lt;=Scenario!$C$7,3,IF(H459&lt;=Scenario!$C$8,4,5))))))</f>
        <v xml:space="preserve"> </v>
      </c>
      <c r="W459" s="127" t="str">
        <f>IF(ISBLANK(I459)," ",IF(I459&lt;=Scenario!$G$3,0,IF(I459&lt;=Scenario!$G$5,1,IF(I459&lt;=Scenario!$G$6,2,IF(I459&lt;=Scenario!$G$7,3,IF(I459&lt;=Scenario!$G$8,4,IF(I459&lt;=Scenario!$G$9,5,IF(I459&lt;=Scenario!$G$10,6,7))))))))</f>
        <v xml:space="preserve"> </v>
      </c>
      <c r="X459" s="12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2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27" t="e">
        <f t="shared" si="165"/>
        <v>#VALUE!</v>
      </c>
      <c r="AA459" s="127" t="e">
        <f t="shared" si="166"/>
        <v>#VALUE!</v>
      </c>
      <c r="AB459" s="126" t="e">
        <f t="shared" si="167"/>
        <v>#VALUE!</v>
      </c>
      <c r="AC459" s="73" t="str">
        <f t="shared" si="157"/>
        <v>missing data</v>
      </c>
      <c r="AD459" s="80" t="str">
        <f t="shared" si="158"/>
        <v>missing data</v>
      </c>
      <c r="AE459" s="128" t="e">
        <f t="shared" si="168"/>
        <v>#VALUE!</v>
      </c>
      <c r="AF459" s="81" t="e">
        <f t="shared" si="169"/>
        <v>#VALUE!</v>
      </c>
    </row>
    <row r="460" spans="1:32" x14ac:dyDescent="0.25">
      <c r="A460" s="114" t="s">
        <v>74</v>
      </c>
      <c r="B460" s="163"/>
      <c r="C460" s="105"/>
      <c r="D460" s="105"/>
      <c r="E460" s="104">
        <f t="shared" si="159"/>
        <v>0</v>
      </c>
      <c r="F460" s="105"/>
      <c r="G460" s="201"/>
      <c r="H460" s="201"/>
      <c r="I460" s="201"/>
      <c r="J460" s="150" t="str">
        <f t="shared" si="150"/>
        <v xml:space="preserve"> </v>
      </c>
      <c r="K460" s="145" t="str">
        <f t="shared" si="151"/>
        <v xml:space="preserve"> </v>
      </c>
      <c r="L460" s="145" t="str">
        <f t="shared" si="152"/>
        <v xml:space="preserve"> </v>
      </c>
      <c r="M460" s="145">
        <f t="shared" si="153"/>
        <v>0</v>
      </c>
      <c r="N460" s="145" t="str">
        <f t="shared" si="154"/>
        <v xml:space="preserve"> </v>
      </c>
      <c r="O460" s="145" t="str">
        <f t="shared" si="155"/>
        <v xml:space="preserve"> </v>
      </c>
      <c r="P460" s="145" t="str">
        <f t="shared" si="156"/>
        <v xml:space="preserve"> </v>
      </c>
      <c r="Q460" s="150" t="e">
        <f t="shared" si="160"/>
        <v>#VALUE!</v>
      </c>
      <c r="R460" s="145" t="e">
        <f t="shared" si="161"/>
        <v>#VALUE!</v>
      </c>
      <c r="S460" s="126" t="e">
        <f t="shared" si="162"/>
        <v>#VALUE!</v>
      </c>
      <c r="T460" s="73" t="str">
        <f t="shared" si="163"/>
        <v>donnée(s) manquante(s)</v>
      </c>
      <c r="U460" s="74" t="str">
        <f t="shared" si="164"/>
        <v>donnée(s) manquante(s)</v>
      </c>
      <c r="V460" s="127" t="str">
        <f>IF(ISBLANK(H460)," ",IF(H460&lt;=Scenario!$C$3,0,IF(H460&lt;=Scenario!$C$5,1,IF(H460&lt;=Scenario!$C$6,2,IF(H460&lt;=Scenario!$C$7,3,IF(H460&lt;=Scenario!$C$8,4,5))))))</f>
        <v xml:space="preserve"> </v>
      </c>
      <c r="W460" s="127" t="str">
        <f>IF(ISBLANK(I460)," ",IF(I460&lt;=Scenario!$G$3,0,IF(I460&lt;=Scenario!$G$5,1,IF(I460&lt;=Scenario!$G$6,2,IF(I460&lt;=Scenario!$G$7,3,IF(I460&lt;=Scenario!$G$8,4,IF(I460&lt;=Scenario!$G$9,5,IF(I460&lt;=Scenario!$G$10,6,7))))))))</f>
        <v xml:space="preserve"> </v>
      </c>
      <c r="X460" s="12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2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27" t="e">
        <f t="shared" si="165"/>
        <v>#VALUE!</v>
      </c>
      <c r="AA460" s="127" t="e">
        <f t="shared" si="166"/>
        <v>#VALUE!</v>
      </c>
      <c r="AB460" s="126" t="e">
        <f t="shared" si="167"/>
        <v>#VALUE!</v>
      </c>
      <c r="AC460" s="73" t="str">
        <f t="shared" si="157"/>
        <v>missing data</v>
      </c>
      <c r="AD460" s="80" t="str">
        <f t="shared" si="158"/>
        <v>missing data</v>
      </c>
      <c r="AE460" s="128" t="e">
        <f t="shared" si="168"/>
        <v>#VALUE!</v>
      </c>
      <c r="AF460" s="81" t="e">
        <f t="shared" si="169"/>
        <v>#VALUE!</v>
      </c>
    </row>
    <row r="461" spans="1:32" x14ac:dyDescent="0.25">
      <c r="A461" s="114" t="s">
        <v>74</v>
      </c>
      <c r="B461" s="163"/>
      <c r="C461" s="105"/>
      <c r="D461" s="105"/>
      <c r="E461" s="104">
        <f t="shared" si="159"/>
        <v>0</v>
      </c>
      <c r="F461" s="105"/>
      <c r="G461" s="201"/>
      <c r="H461" s="201"/>
      <c r="I461" s="201"/>
      <c r="J461" s="150" t="str">
        <f t="shared" si="150"/>
        <v xml:space="preserve"> </v>
      </c>
      <c r="K461" s="145" t="str">
        <f t="shared" si="151"/>
        <v xml:space="preserve"> </v>
      </c>
      <c r="L461" s="145" t="str">
        <f t="shared" si="152"/>
        <v xml:space="preserve"> </v>
      </c>
      <c r="M461" s="145">
        <f t="shared" si="153"/>
        <v>0</v>
      </c>
      <c r="N461" s="145" t="str">
        <f t="shared" si="154"/>
        <v xml:space="preserve"> </v>
      </c>
      <c r="O461" s="145" t="str">
        <f t="shared" si="155"/>
        <v xml:space="preserve"> </v>
      </c>
      <c r="P461" s="145" t="str">
        <f t="shared" si="156"/>
        <v xml:space="preserve"> </v>
      </c>
      <c r="Q461" s="150" t="e">
        <f t="shared" si="160"/>
        <v>#VALUE!</v>
      </c>
      <c r="R461" s="145" t="e">
        <f t="shared" si="161"/>
        <v>#VALUE!</v>
      </c>
      <c r="S461" s="126" t="e">
        <f t="shared" si="162"/>
        <v>#VALUE!</v>
      </c>
      <c r="T461" s="73" t="str">
        <f t="shared" si="163"/>
        <v>donnée(s) manquante(s)</v>
      </c>
      <c r="U461" s="74" t="str">
        <f t="shared" si="164"/>
        <v>donnée(s) manquante(s)</v>
      </c>
      <c r="V461" s="127" t="str">
        <f>IF(ISBLANK(H461)," ",IF(H461&lt;=Scenario!$C$3,0,IF(H461&lt;=Scenario!$C$5,1,IF(H461&lt;=Scenario!$C$6,2,IF(H461&lt;=Scenario!$C$7,3,IF(H461&lt;=Scenario!$C$8,4,5))))))</f>
        <v xml:space="preserve"> </v>
      </c>
      <c r="W461" s="127" t="str">
        <f>IF(ISBLANK(I461)," ",IF(I461&lt;=Scenario!$G$3,0,IF(I461&lt;=Scenario!$G$5,1,IF(I461&lt;=Scenario!$G$6,2,IF(I461&lt;=Scenario!$G$7,3,IF(I461&lt;=Scenario!$G$8,4,IF(I461&lt;=Scenario!$G$9,5,IF(I461&lt;=Scenario!$G$10,6,7))))))))</f>
        <v xml:space="preserve"> </v>
      </c>
      <c r="X461" s="12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2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27" t="e">
        <f t="shared" si="165"/>
        <v>#VALUE!</v>
      </c>
      <c r="AA461" s="127" t="e">
        <f t="shared" si="166"/>
        <v>#VALUE!</v>
      </c>
      <c r="AB461" s="126" t="e">
        <f t="shared" si="167"/>
        <v>#VALUE!</v>
      </c>
      <c r="AC461" s="73" t="str">
        <f t="shared" si="157"/>
        <v>missing data</v>
      </c>
      <c r="AD461" s="80" t="str">
        <f t="shared" si="158"/>
        <v>missing data</v>
      </c>
      <c r="AE461" s="128" t="e">
        <f t="shared" si="168"/>
        <v>#VALUE!</v>
      </c>
      <c r="AF461" s="81" t="e">
        <f t="shared" si="169"/>
        <v>#VALUE!</v>
      </c>
    </row>
    <row r="462" spans="1:32" x14ac:dyDescent="0.25">
      <c r="A462" s="114" t="s">
        <v>74</v>
      </c>
      <c r="B462" s="163"/>
      <c r="C462" s="105"/>
      <c r="D462" s="105"/>
      <c r="E462" s="104">
        <f t="shared" si="159"/>
        <v>0</v>
      </c>
      <c r="F462" s="105"/>
      <c r="G462" s="201"/>
      <c r="H462" s="201"/>
      <c r="I462" s="201"/>
      <c r="J462" s="150" t="str">
        <f t="shared" si="150"/>
        <v xml:space="preserve"> </v>
      </c>
      <c r="K462" s="145" t="str">
        <f t="shared" si="151"/>
        <v xml:space="preserve"> </v>
      </c>
      <c r="L462" s="145" t="str">
        <f t="shared" si="152"/>
        <v xml:space="preserve"> </v>
      </c>
      <c r="M462" s="145">
        <f t="shared" si="153"/>
        <v>0</v>
      </c>
      <c r="N462" s="145" t="str">
        <f t="shared" si="154"/>
        <v xml:space="preserve"> </v>
      </c>
      <c r="O462" s="145" t="str">
        <f t="shared" si="155"/>
        <v xml:space="preserve"> </v>
      </c>
      <c r="P462" s="145" t="str">
        <f t="shared" si="156"/>
        <v xml:space="preserve"> </v>
      </c>
      <c r="Q462" s="150" t="e">
        <f t="shared" si="160"/>
        <v>#VALUE!</v>
      </c>
      <c r="R462" s="145" t="e">
        <f t="shared" si="161"/>
        <v>#VALUE!</v>
      </c>
      <c r="S462" s="126" t="e">
        <f t="shared" si="162"/>
        <v>#VALUE!</v>
      </c>
      <c r="T462" s="73" t="str">
        <f t="shared" si="163"/>
        <v>donnée(s) manquante(s)</v>
      </c>
      <c r="U462" s="74" t="str">
        <f t="shared" si="164"/>
        <v>donnée(s) manquante(s)</v>
      </c>
      <c r="V462" s="127" t="str">
        <f>IF(ISBLANK(H462)," ",IF(H462&lt;=Scenario!$C$3,0,IF(H462&lt;=Scenario!$C$5,1,IF(H462&lt;=Scenario!$C$6,2,IF(H462&lt;=Scenario!$C$7,3,IF(H462&lt;=Scenario!$C$8,4,5))))))</f>
        <v xml:space="preserve"> </v>
      </c>
      <c r="W462" s="127" t="str">
        <f>IF(ISBLANK(I462)," ",IF(I462&lt;=Scenario!$G$3,0,IF(I462&lt;=Scenario!$G$5,1,IF(I462&lt;=Scenario!$G$6,2,IF(I462&lt;=Scenario!$G$7,3,IF(I462&lt;=Scenario!$G$8,4,IF(I462&lt;=Scenario!$G$9,5,IF(I462&lt;=Scenario!$G$10,6,7))))))))</f>
        <v xml:space="preserve"> </v>
      </c>
      <c r="X462" s="12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2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27" t="e">
        <f t="shared" si="165"/>
        <v>#VALUE!</v>
      </c>
      <c r="AA462" s="127" t="e">
        <f t="shared" si="166"/>
        <v>#VALUE!</v>
      </c>
      <c r="AB462" s="126" t="e">
        <f t="shared" si="167"/>
        <v>#VALUE!</v>
      </c>
      <c r="AC462" s="73" t="str">
        <f t="shared" si="157"/>
        <v>missing data</v>
      </c>
      <c r="AD462" s="80" t="str">
        <f t="shared" si="158"/>
        <v>missing data</v>
      </c>
      <c r="AE462" s="128" t="e">
        <f t="shared" si="168"/>
        <v>#VALUE!</v>
      </c>
      <c r="AF462" s="81" t="e">
        <f t="shared" si="169"/>
        <v>#VALUE!</v>
      </c>
    </row>
    <row r="463" spans="1:32" x14ac:dyDescent="0.25">
      <c r="A463" s="114" t="s">
        <v>74</v>
      </c>
      <c r="B463" s="163"/>
      <c r="C463" s="105"/>
      <c r="D463" s="105"/>
      <c r="E463" s="104">
        <f t="shared" si="159"/>
        <v>0</v>
      </c>
      <c r="F463" s="105"/>
      <c r="G463" s="201"/>
      <c r="H463" s="201"/>
      <c r="I463" s="201"/>
      <c r="J463" s="150" t="str">
        <f t="shared" si="150"/>
        <v xml:space="preserve"> </v>
      </c>
      <c r="K463" s="145" t="str">
        <f t="shared" si="151"/>
        <v xml:space="preserve"> </v>
      </c>
      <c r="L463" s="145" t="str">
        <f t="shared" si="152"/>
        <v xml:space="preserve"> </v>
      </c>
      <c r="M463" s="145">
        <f t="shared" si="153"/>
        <v>0</v>
      </c>
      <c r="N463" s="145" t="str">
        <f t="shared" si="154"/>
        <v xml:space="preserve"> </v>
      </c>
      <c r="O463" s="145" t="str">
        <f t="shared" si="155"/>
        <v xml:space="preserve"> </v>
      </c>
      <c r="P463" s="145" t="str">
        <f t="shared" si="156"/>
        <v xml:space="preserve"> </v>
      </c>
      <c r="Q463" s="150" t="e">
        <f t="shared" si="160"/>
        <v>#VALUE!</v>
      </c>
      <c r="R463" s="145" t="e">
        <f t="shared" si="161"/>
        <v>#VALUE!</v>
      </c>
      <c r="S463" s="126" t="e">
        <f t="shared" si="162"/>
        <v>#VALUE!</v>
      </c>
      <c r="T463" s="73" t="str">
        <f t="shared" si="163"/>
        <v>donnée(s) manquante(s)</v>
      </c>
      <c r="U463" s="74" t="str">
        <f t="shared" si="164"/>
        <v>donnée(s) manquante(s)</v>
      </c>
      <c r="V463" s="127" t="str">
        <f>IF(ISBLANK(H463)," ",IF(H463&lt;=Scenario!$C$3,0,IF(H463&lt;=Scenario!$C$5,1,IF(H463&lt;=Scenario!$C$6,2,IF(H463&lt;=Scenario!$C$7,3,IF(H463&lt;=Scenario!$C$8,4,5))))))</f>
        <v xml:space="preserve"> </v>
      </c>
      <c r="W463" s="127" t="str">
        <f>IF(ISBLANK(I463)," ",IF(I463&lt;=Scenario!$G$3,0,IF(I463&lt;=Scenario!$G$5,1,IF(I463&lt;=Scenario!$G$6,2,IF(I463&lt;=Scenario!$G$7,3,IF(I463&lt;=Scenario!$G$8,4,IF(I463&lt;=Scenario!$G$9,5,IF(I463&lt;=Scenario!$G$10,6,7))))))))</f>
        <v xml:space="preserve"> </v>
      </c>
      <c r="X463" s="12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2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27" t="e">
        <f t="shared" si="165"/>
        <v>#VALUE!</v>
      </c>
      <c r="AA463" s="127" t="e">
        <f t="shared" si="166"/>
        <v>#VALUE!</v>
      </c>
      <c r="AB463" s="126" t="e">
        <f t="shared" si="167"/>
        <v>#VALUE!</v>
      </c>
      <c r="AC463" s="73" t="str">
        <f t="shared" si="157"/>
        <v>missing data</v>
      </c>
      <c r="AD463" s="80" t="str">
        <f t="shared" si="158"/>
        <v>missing data</v>
      </c>
      <c r="AE463" s="128" t="e">
        <f t="shared" si="168"/>
        <v>#VALUE!</v>
      </c>
      <c r="AF463" s="81" t="e">
        <f t="shared" si="169"/>
        <v>#VALUE!</v>
      </c>
    </row>
    <row r="464" spans="1:32" x14ac:dyDescent="0.25">
      <c r="A464" s="114" t="s">
        <v>74</v>
      </c>
      <c r="B464" s="163"/>
      <c r="C464" s="105"/>
      <c r="D464" s="105"/>
      <c r="E464" s="104">
        <f t="shared" si="159"/>
        <v>0</v>
      </c>
      <c r="F464" s="105"/>
      <c r="G464" s="201"/>
      <c r="H464" s="201"/>
      <c r="I464" s="201"/>
      <c r="J464" s="150" t="str">
        <f t="shared" si="150"/>
        <v xml:space="preserve"> </v>
      </c>
      <c r="K464" s="145" t="str">
        <f t="shared" si="151"/>
        <v xml:space="preserve"> </v>
      </c>
      <c r="L464" s="145" t="str">
        <f t="shared" si="152"/>
        <v xml:space="preserve"> </v>
      </c>
      <c r="M464" s="145">
        <f t="shared" si="153"/>
        <v>0</v>
      </c>
      <c r="N464" s="145" t="str">
        <f t="shared" si="154"/>
        <v xml:space="preserve"> </v>
      </c>
      <c r="O464" s="145" t="str">
        <f t="shared" si="155"/>
        <v xml:space="preserve"> </v>
      </c>
      <c r="P464" s="145" t="str">
        <f t="shared" si="156"/>
        <v xml:space="preserve"> </v>
      </c>
      <c r="Q464" s="150" t="e">
        <f t="shared" si="160"/>
        <v>#VALUE!</v>
      </c>
      <c r="R464" s="145" t="e">
        <f t="shared" si="161"/>
        <v>#VALUE!</v>
      </c>
      <c r="S464" s="126" t="e">
        <f t="shared" si="162"/>
        <v>#VALUE!</v>
      </c>
      <c r="T464" s="73" t="str">
        <f t="shared" si="163"/>
        <v>donnée(s) manquante(s)</v>
      </c>
      <c r="U464" s="74" t="str">
        <f t="shared" si="164"/>
        <v>donnée(s) manquante(s)</v>
      </c>
      <c r="V464" s="127" t="str">
        <f>IF(ISBLANK(H464)," ",IF(H464&lt;=Scenario!$C$3,0,IF(H464&lt;=Scenario!$C$5,1,IF(H464&lt;=Scenario!$C$6,2,IF(H464&lt;=Scenario!$C$7,3,IF(H464&lt;=Scenario!$C$8,4,5))))))</f>
        <v xml:space="preserve"> </v>
      </c>
      <c r="W464" s="127" t="str">
        <f>IF(ISBLANK(I464)," ",IF(I464&lt;=Scenario!$G$3,0,IF(I464&lt;=Scenario!$G$5,1,IF(I464&lt;=Scenario!$G$6,2,IF(I464&lt;=Scenario!$G$7,3,IF(I464&lt;=Scenario!$G$8,4,IF(I464&lt;=Scenario!$G$9,5,IF(I464&lt;=Scenario!$G$10,6,7))))))))</f>
        <v xml:space="preserve"> </v>
      </c>
      <c r="X464" s="12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2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27" t="e">
        <f t="shared" si="165"/>
        <v>#VALUE!</v>
      </c>
      <c r="AA464" s="127" t="e">
        <f t="shared" si="166"/>
        <v>#VALUE!</v>
      </c>
      <c r="AB464" s="126" t="e">
        <f t="shared" si="167"/>
        <v>#VALUE!</v>
      </c>
      <c r="AC464" s="73" t="str">
        <f t="shared" si="157"/>
        <v>missing data</v>
      </c>
      <c r="AD464" s="80" t="str">
        <f t="shared" si="158"/>
        <v>missing data</v>
      </c>
      <c r="AE464" s="128" t="e">
        <f t="shared" si="168"/>
        <v>#VALUE!</v>
      </c>
      <c r="AF464" s="81" t="e">
        <f t="shared" si="169"/>
        <v>#VALUE!</v>
      </c>
    </row>
    <row r="465" spans="1:32" x14ac:dyDescent="0.25">
      <c r="A465" s="114" t="s">
        <v>74</v>
      </c>
      <c r="B465" s="163"/>
      <c r="C465" s="105"/>
      <c r="D465" s="105"/>
      <c r="E465" s="104">
        <f t="shared" si="159"/>
        <v>0</v>
      </c>
      <c r="F465" s="105"/>
      <c r="G465" s="201"/>
      <c r="H465" s="201"/>
      <c r="I465" s="201"/>
      <c r="J465" s="150" t="str">
        <f t="shared" si="150"/>
        <v xml:space="preserve"> </v>
      </c>
      <c r="K465" s="145" t="str">
        <f t="shared" si="151"/>
        <v xml:space="preserve"> </v>
      </c>
      <c r="L465" s="145" t="str">
        <f t="shared" si="152"/>
        <v xml:space="preserve"> </v>
      </c>
      <c r="M465" s="145">
        <f t="shared" si="153"/>
        <v>0</v>
      </c>
      <c r="N465" s="145" t="str">
        <f t="shared" si="154"/>
        <v xml:space="preserve"> </v>
      </c>
      <c r="O465" s="145" t="str">
        <f t="shared" si="155"/>
        <v xml:space="preserve"> </v>
      </c>
      <c r="P465" s="145" t="str">
        <f t="shared" si="156"/>
        <v xml:space="preserve"> </v>
      </c>
      <c r="Q465" s="150" t="e">
        <f t="shared" si="160"/>
        <v>#VALUE!</v>
      </c>
      <c r="R465" s="145" t="e">
        <f t="shared" si="161"/>
        <v>#VALUE!</v>
      </c>
      <c r="S465" s="126" t="e">
        <f t="shared" si="162"/>
        <v>#VALUE!</v>
      </c>
      <c r="T465" s="73" t="str">
        <f t="shared" si="163"/>
        <v>donnée(s) manquante(s)</v>
      </c>
      <c r="U465" s="74" t="str">
        <f t="shared" si="164"/>
        <v>donnée(s) manquante(s)</v>
      </c>
      <c r="V465" s="127" t="str">
        <f>IF(ISBLANK(H465)," ",IF(H465&lt;=Scenario!$C$3,0,IF(H465&lt;=Scenario!$C$5,1,IF(H465&lt;=Scenario!$C$6,2,IF(H465&lt;=Scenario!$C$7,3,IF(H465&lt;=Scenario!$C$8,4,5))))))</f>
        <v xml:space="preserve"> </v>
      </c>
      <c r="W465" s="127" t="str">
        <f>IF(ISBLANK(I465)," ",IF(I465&lt;=Scenario!$G$3,0,IF(I465&lt;=Scenario!$G$5,1,IF(I465&lt;=Scenario!$G$6,2,IF(I465&lt;=Scenario!$G$7,3,IF(I465&lt;=Scenario!$G$8,4,IF(I465&lt;=Scenario!$G$9,5,IF(I465&lt;=Scenario!$G$10,6,7))))))))</f>
        <v xml:space="preserve"> </v>
      </c>
      <c r="X465" s="12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2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27" t="e">
        <f t="shared" si="165"/>
        <v>#VALUE!</v>
      </c>
      <c r="AA465" s="127" t="e">
        <f t="shared" si="166"/>
        <v>#VALUE!</v>
      </c>
      <c r="AB465" s="126" t="e">
        <f t="shared" si="167"/>
        <v>#VALUE!</v>
      </c>
      <c r="AC465" s="73" t="str">
        <f t="shared" si="157"/>
        <v>missing data</v>
      </c>
      <c r="AD465" s="80" t="str">
        <f t="shared" si="158"/>
        <v>missing data</v>
      </c>
      <c r="AE465" s="128" t="e">
        <f t="shared" si="168"/>
        <v>#VALUE!</v>
      </c>
      <c r="AF465" s="81" t="e">
        <f t="shared" si="169"/>
        <v>#VALUE!</v>
      </c>
    </row>
    <row r="466" spans="1:32" x14ac:dyDescent="0.25">
      <c r="A466" s="114" t="s">
        <v>74</v>
      </c>
      <c r="B466" s="163"/>
      <c r="C466" s="105"/>
      <c r="D466" s="105"/>
      <c r="E466" s="104">
        <f t="shared" si="159"/>
        <v>0</v>
      </c>
      <c r="F466" s="105"/>
      <c r="G466" s="201"/>
      <c r="H466" s="201"/>
      <c r="I466" s="201"/>
      <c r="J466" s="150" t="str">
        <f t="shared" si="150"/>
        <v xml:space="preserve"> </v>
      </c>
      <c r="K466" s="145" t="str">
        <f t="shared" si="151"/>
        <v xml:space="preserve"> </v>
      </c>
      <c r="L466" s="145" t="str">
        <f t="shared" si="152"/>
        <v xml:space="preserve"> </v>
      </c>
      <c r="M466" s="145">
        <f t="shared" si="153"/>
        <v>0</v>
      </c>
      <c r="N466" s="145" t="str">
        <f t="shared" si="154"/>
        <v xml:space="preserve"> </v>
      </c>
      <c r="O466" s="145" t="str">
        <f t="shared" si="155"/>
        <v xml:space="preserve"> </v>
      </c>
      <c r="P466" s="145" t="str">
        <f t="shared" si="156"/>
        <v xml:space="preserve"> </v>
      </c>
      <c r="Q466" s="150" t="e">
        <f t="shared" si="160"/>
        <v>#VALUE!</v>
      </c>
      <c r="R466" s="145" t="e">
        <f t="shared" si="161"/>
        <v>#VALUE!</v>
      </c>
      <c r="S466" s="126" t="e">
        <f t="shared" si="162"/>
        <v>#VALUE!</v>
      </c>
      <c r="T466" s="73" t="str">
        <f t="shared" si="163"/>
        <v>donnée(s) manquante(s)</v>
      </c>
      <c r="U466" s="74" t="str">
        <f t="shared" si="164"/>
        <v>donnée(s) manquante(s)</v>
      </c>
      <c r="V466" s="127" t="str">
        <f>IF(ISBLANK(H466)," ",IF(H466&lt;=Scenario!$C$3,0,IF(H466&lt;=Scenario!$C$5,1,IF(H466&lt;=Scenario!$C$6,2,IF(H466&lt;=Scenario!$C$7,3,IF(H466&lt;=Scenario!$C$8,4,5))))))</f>
        <v xml:space="preserve"> </v>
      </c>
      <c r="W466" s="127" t="str">
        <f>IF(ISBLANK(I466)," ",IF(I466&lt;=Scenario!$G$3,0,IF(I466&lt;=Scenario!$G$5,1,IF(I466&lt;=Scenario!$G$6,2,IF(I466&lt;=Scenario!$G$7,3,IF(I466&lt;=Scenario!$G$8,4,IF(I466&lt;=Scenario!$G$9,5,IF(I466&lt;=Scenario!$G$10,6,7))))))))</f>
        <v xml:space="preserve"> </v>
      </c>
      <c r="X466" s="12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2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27" t="e">
        <f t="shared" si="165"/>
        <v>#VALUE!</v>
      </c>
      <c r="AA466" s="127" t="e">
        <f t="shared" si="166"/>
        <v>#VALUE!</v>
      </c>
      <c r="AB466" s="126" t="e">
        <f t="shared" si="167"/>
        <v>#VALUE!</v>
      </c>
      <c r="AC466" s="73" t="str">
        <f t="shared" si="157"/>
        <v>missing data</v>
      </c>
      <c r="AD466" s="80" t="str">
        <f t="shared" si="158"/>
        <v>missing data</v>
      </c>
      <c r="AE466" s="128" t="e">
        <f t="shared" si="168"/>
        <v>#VALUE!</v>
      </c>
      <c r="AF466" s="81" t="e">
        <f t="shared" si="169"/>
        <v>#VALUE!</v>
      </c>
    </row>
    <row r="467" spans="1:32" x14ac:dyDescent="0.25">
      <c r="A467" s="114" t="s">
        <v>74</v>
      </c>
      <c r="B467" s="163"/>
      <c r="C467" s="105"/>
      <c r="D467" s="105"/>
      <c r="E467" s="104">
        <f t="shared" si="159"/>
        <v>0</v>
      </c>
      <c r="F467" s="105"/>
      <c r="G467" s="201"/>
      <c r="H467" s="201"/>
      <c r="I467" s="201"/>
      <c r="J467" s="150" t="str">
        <f t="shared" si="150"/>
        <v xml:space="preserve"> </v>
      </c>
      <c r="K467" s="145" t="str">
        <f t="shared" si="151"/>
        <v xml:space="preserve"> </v>
      </c>
      <c r="L467" s="145" t="str">
        <f t="shared" si="152"/>
        <v xml:space="preserve"> </v>
      </c>
      <c r="M467" s="145">
        <f t="shared" si="153"/>
        <v>0</v>
      </c>
      <c r="N467" s="145" t="str">
        <f t="shared" si="154"/>
        <v xml:space="preserve"> </v>
      </c>
      <c r="O467" s="145" t="str">
        <f t="shared" si="155"/>
        <v xml:space="preserve"> </v>
      </c>
      <c r="P467" s="145" t="str">
        <f t="shared" si="156"/>
        <v xml:space="preserve"> </v>
      </c>
      <c r="Q467" s="150" t="e">
        <f t="shared" si="160"/>
        <v>#VALUE!</v>
      </c>
      <c r="R467" s="145" t="e">
        <f t="shared" si="161"/>
        <v>#VALUE!</v>
      </c>
      <c r="S467" s="126" t="e">
        <f t="shared" si="162"/>
        <v>#VALUE!</v>
      </c>
      <c r="T467" s="73" t="str">
        <f t="shared" si="163"/>
        <v>donnée(s) manquante(s)</v>
      </c>
      <c r="U467" s="74" t="str">
        <f t="shared" si="164"/>
        <v>donnée(s) manquante(s)</v>
      </c>
      <c r="V467" s="127" t="str">
        <f>IF(ISBLANK(H467)," ",IF(H467&lt;=Scenario!$C$3,0,IF(H467&lt;=Scenario!$C$5,1,IF(H467&lt;=Scenario!$C$6,2,IF(H467&lt;=Scenario!$C$7,3,IF(H467&lt;=Scenario!$C$8,4,5))))))</f>
        <v xml:space="preserve"> </v>
      </c>
      <c r="W467" s="127" t="str">
        <f>IF(ISBLANK(I467)," ",IF(I467&lt;=Scenario!$G$3,0,IF(I467&lt;=Scenario!$G$5,1,IF(I467&lt;=Scenario!$G$6,2,IF(I467&lt;=Scenario!$G$7,3,IF(I467&lt;=Scenario!$G$8,4,IF(I467&lt;=Scenario!$G$9,5,IF(I467&lt;=Scenario!$G$10,6,7))))))))</f>
        <v xml:space="preserve"> </v>
      </c>
      <c r="X467" s="12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2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27" t="e">
        <f t="shared" si="165"/>
        <v>#VALUE!</v>
      </c>
      <c r="AA467" s="127" t="e">
        <f t="shared" si="166"/>
        <v>#VALUE!</v>
      </c>
      <c r="AB467" s="126" t="e">
        <f t="shared" si="167"/>
        <v>#VALUE!</v>
      </c>
      <c r="AC467" s="73" t="str">
        <f t="shared" si="157"/>
        <v>missing data</v>
      </c>
      <c r="AD467" s="80" t="str">
        <f t="shared" si="158"/>
        <v>missing data</v>
      </c>
      <c r="AE467" s="128" t="e">
        <f t="shared" si="168"/>
        <v>#VALUE!</v>
      </c>
      <c r="AF467" s="81" t="e">
        <f t="shared" si="169"/>
        <v>#VALUE!</v>
      </c>
    </row>
    <row r="468" spans="1:32" x14ac:dyDescent="0.25">
      <c r="A468" s="114" t="s">
        <v>74</v>
      </c>
      <c r="B468" s="163"/>
      <c r="C468" s="105"/>
      <c r="D468" s="105"/>
      <c r="E468" s="104">
        <f t="shared" si="159"/>
        <v>0</v>
      </c>
      <c r="F468" s="105"/>
      <c r="G468" s="201"/>
      <c r="H468" s="201"/>
      <c r="I468" s="201"/>
      <c r="J468" s="150" t="str">
        <f t="shared" si="150"/>
        <v xml:space="preserve"> </v>
      </c>
      <c r="K468" s="145" t="str">
        <f t="shared" si="151"/>
        <v xml:space="preserve"> </v>
      </c>
      <c r="L468" s="145" t="str">
        <f t="shared" si="152"/>
        <v xml:space="preserve"> </v>
      </c>
      <c r="M468" s="145">
        <f t="shared" si="153"/>
        <v>0</v>
      </c>
      <c r="N468" s="145" t="str">
        <f t="shared" si="154"/>
        <v xml:space="preserve"> </v>
      </c>
      <c r="O468" s="145" t="str">
        <f t="shared" si="155"/>
        <v xml:space="preserve"> </v>
      </c>
      <c r="P468" s="145" t="str">
        <f t="shared" si="156"/>
        <v xml:space="preserve"> </v>
      </c>
      <c r="Q468" s="150" t="e">
        <f t="shared" si="160"/>
        <v>#VALUE!</v>
      </c>
      <c r="R468" s="145" t="e">
        <f t="shared" si="161"/>
        <v>#VALUE!</v>
      </c>
      <c r="S468" s="126" t="e">
        <f t="shared" si="162"/>
        <v>#VALUE!</v>
      </c>
      <c r="T468" s="73" t="str">
        <f t="shared" si="163"/>
        <v>donnée(s) manquante(s)</v>
      </c>
      <c r="U468" s="74" t="str">
        <f t="shared" si="164"/>
        <v>donnée(s) manquante(s)</v>
      </c>
      <c r="V468" s="127" t="str">
        <f>IF(ISBLANK(H468)," ",IF(H468&lt;=Scenario!$C$3,0,IF(H468&lt;=Scenario!$C$5,1,IF(H468&lt;=Scenario!$C$6,2,IF(H468&lt;=Scenario!$C$7,3,IF(H468&lt;=Scenario!$C$8,4,5))))))</f>
        <v xml:space="preserve"> </v>
      </c>
      <c r="W468" s="127" t="str">
        <f>IF(ISBLANK(I468)," ",IF(I468&lt;=Scenario!$G$3,0,IF(I468&lt;=Scenario!$G$5,1,IF(I468&lt;=Scenario!$G$6,2,IF(I468&lt;=Scenario!$G$7,3,IF(I468&lt;=Scenario!$G$8,4,IF(I468&lt;=Scenario!$G$9,5,IF(I468&lt;=Scenario!$G$10,6,7))))))))</f>
        <v xml:space="preserve"> </v>
      </c>
      <c r="X468" s="12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2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27" t="e">
        <f t="shared" si="165"/>
        <v>#VALUE!</v>
      </c>
      <c r="AA468" s="127" t="e">
        <f t="shared" si="166"/>
        <v>#VALUE!</v>
      </c>
      <c r="AB468" s="126" t="e">
        <f t="shared" si="167"/>
        <v>#VALUE!</v>
      </c>
      <c r="AC468" s="73" t="str">
        <f t="shared" si="157"/>
        <v>missing data</v>
      </c>
      <c r="AD468" s="80" t="str">
        <f t="shared" si="158"/>
        <v>missing data</v>
      </c>
      <c r="AE468" s="128" t="e">
        <f t="shared" si="168"/>
        <v>#VALUE!</v>
      </c>
      <c r="AF468" s="81" t="e">
        <f t="shared" si="169"/>
        <v>#VALUE!</v>
      </c>
    </row>
    <row r="469" spans="1:32" x14ac:dyDescent="0.25">
      <c r="A469" s="114" t="s">
        <v>74</v>
      </c>
      <c r="B469" s="163"/>
      <c r="C469" s="105"/>
      <c r="D469" s="105"/>
      <c r="E469" s="104">
        <f t="shared" si="159"/>
        <v>0</v>
      </c>
      <c r="F469" s="105"/>
      <c r="G469" s="201"/>
      <c r="H469" s="201"/>
      <c r="I469" s="201"/>
      <c r="J469" s="150" t="str">
        <f t="shared" si="150"/>
        <v xml:space="preserve"> </v>
      </c>
      <c r="K469" s="145" t="str">
        <f t="shared" si="151"/>
        <v xml:space="preserve"> </v>
      </c>
      <c r="L469" s="145" t="str">
        <f t="shared" si="152"/>
        <v xml:space="preserve"> </v>
      </c>
      <c r="M469" s="145">
        <f t="shared" si="153"/>
        <v>0</v>
      </c>
      <c r="N469" s="145" t="str">
        <f t="shared" si="154"/>
        <v xml:space="preserve"> </v>
      </c>
      <c r="O469" s="145" t="str">
        <f t="shared" si="155"/>
        <v xml:space="preserve"> </v>
      </c>
      <c r="P469" s="145" t="str">
        <f t="shared" si="156"/>
        <v xml:space="preserve"> </v>
      </c>
      <c r="Q469" s="150" t="e">
        <f t="shared" si="160"/>
        <v>#VALUE!</v>
      </c>
      <c r="R469" s="145" t="e">
        <f t="shared" si="161"/>
        <v>#VALUE!</v>
      </c>
      <c r="S469" s="126" t="e">
        <f t="shared" si="162"/>
        <v>#VALUE!</v>
      </c>
      <c r="T469" s="73" t="str">
        <f t="shared" si="163"/>
        <v>donnée(s) manquante(s)</v>
      </c>
      <c r="U469" s="74" t="str">
        <f t="shared" si="164"/>
        <v>donnée(s) manquante(s)</v>
      </c>
      <c r="V469" s="127" t="str">
        <f>IF(ISBLANK(H469)," ",IF(H469&lt;=Scenario!$C$3,0,IF(H469&lt;=Scenario!$C$5,1,IF(H469&lt;=Scenario!$C$6,2,IF(H469&lt;=Scenario!$C$7,3,IF(H469&lt;=Scenario!$C$8,4,5))))))</f>
        <v xml:space="preserve"> </v>
      </c>
      <c r="W469" s="127" t="str">
        <f>IF(ISBLANK(I469)," ",IF(I469&lt;=Scenario!$G$3,0,IF(I469&lt;=Scenario!$G$5,1,IF(I469&lt;=Scenario!$G$6,2,IF(I469&lt;=Scenario!$G$7,3,IF(I469&lt;=Scenario!$G$8,4,IF(I469&lt;=Scenario!$G$9,5,IF(I469&lt;=Scenario!$G$10,6,7))))))))</f>
        <v xml:space="preserve"> </v>
      </c>
      <c r="X469" s="12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2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27" t="e">
        <f t="shared" si="165"/>
        <v>#VALUE!</v>
      </c>
      <c r="AA469" s="127" t="e">
        <f t="shared" si="166"/>
        <v>#VALUE!</v>
      </c>
      <c r="AB469" s="126" t="e">
        <f t="shared" si="167"/>
        <v>#VALUE!</v>
      </c>
      <c r="AC469" s="73" t="str">
        <f t="shared" si="157"/>
        <v>missing data</v>
      </c>
      <c r="AD469" s="80" t="str">
        <f t="shared" si="158"/>
        <v>missing data</v>
      </c>
      <c r="AE469" s="128" t="e">
        <f t="shared" si="168"/>
        <v>#VALUE!</v>
      </c>
      <c r="AF469" s="81" t="e">
        <f t="shared" si="169"/>
        <v>#VALUE!</v>
      </c>
    </row>
    <row r="470" spans="1:32" x14ac:dyDescent="0.25">
      <c r="A470" s="114" t="s">
        <v>74</v>
      </c>
      <c r="B470" s="163"/>
      <c r="C470" s="105"/>
      <c r="D470" s="105"/>
      <c r="E470" s="104">
        <f t="shared" si="159"/>
        <v>0</v>
      </c>
      <c r="F470" s="105"/>
      <c r="G470" s="201"/>
      <c r="H470" s="201"/>
      <c r="I470" s="201"/>
      <c r="J470" s="150" t="str">
        <f t="shared" si="150"/>
        <v xml:space="preserve"> </v>
      </c>
      <c r="K470" s="145" t="str">
        <f t="shared" si="151"/>
        <v xml:space="preserve"> </v>
      </c>
      <c r="L470" s="145" t="str">
        <f t="shared" si="152"/>
        <v xml:space="preserve"> </v>
      </c>
      <c r="M470" s="145">
        <f t="shared" si="153"/>
        <v>0</v>
      </c>
      <c r="N470" s="145" t="str">
        <f t="shared" si="154"/>
        <v xml:space="preserve"> </v>
      </c>
      <c r="O470" s="145" t="str">
        <f t="shared" si="155"/>
        <v xml:space="preserve"> </v>
      </c>
      <c r="P470" s="145" t="str">
        <f t="shared" si="156"/>
        <v xml:space="preserve"> </v>
      </c>
      <c r="Q470" s="150" t="e">
        <f t="shared" si="160"/>
        <v>#VALUE!</v>
      </c>
      <c r="R470" s="145" t="e">
        <f t="shared" si="161"/>
        <v>#VALUE!</v>
      </c>
      <c r="S470" s="126" t="e">
        <f t="shared" si="162"/>
        <v>#VALUE!</v>
      </c>
      <c r="T470" s="73" t="str">
        <f t="shared" si="163"/>
        <v>donnée(s) manquante(s)</v>
      </c>
      <c r="U470" s="74" t="str">
        <f t="shared" si="164"/>
        <v>donnée(s) manquante(s)</v>
      </c>
      <c r="V470" s="127" t="str">
        <f>IF(ISBLANK(H470)," ",IF(H470&lt;=Scenario!$C$3,0,IF(H470&lt;=Scenario!$C$5,1,IF(H470&lt;=Scenario!$C$6,2,IF(H470&lt;=Scenario!$C$7,3,IF(H470&lt;=Scenario!$C$8,4,5))))))</f>
        <v xml:space="preserve"> </v>
      </c>
      <c r="W470" s="127" t="str">
        <f>IF(ISBLANK(I470)," ",IF(I470&lt;=Scenario!$G$3,0,IF(I470&lt;=Scenario!$G$5,1,IF(I470&lt;=Scenario!$G$6,2,IF(I470&lt;=Scenario!$G$7,3,IF(I470&lt;=Scenario!$G$8,4,IF(I470&lt;=Scenario!$G$9,5,IF(I470&lt;=Scenario!$G$10,6,7))))))))</f>
        <v xml:space="preserve"> </v>
      </c>
      <c r="X470" s="12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2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27" t="e">
        <f t="shared" si="165"/>
        <v>#VALUE!</v>
      </c>
      <c r="AA470" s="127" t="e">
        <f t="shared" si="166"/>
        <v>#VALUE!</v>
      </c>
      <c r="AB470" s="126" t="e">
        <f t="shared" si="167"/>
        <v>#VALUE!</v>
      </c>
      <c r="AC470" s="73" t="str">
        <f t="shared" si="157"/>
        <v>missing data</v>
      </c>
      <c r="AD470" s="80" t="str">
        <f t="shared" si="158"/>
        <v>missing data</v>
      </c>
      <c r="AE470" s="128" t="e">
        <f t="shared" si="168"/>
        <v>#VALUE!</v>
      </c>
      <c r="AF470" s="81" t="e">
        <f t="shared" si="169"/>
        <v>#VALUE!</v>
      </c>
    </row>
    <row r="471" spans="1:32" x14ac:dyDescent="0.25">
      <c r="A471" s="114" t="s">
        <v>74</v>
      </c>
      <c r="B471" s="163"/>
      <c r="C471" s="105"/>
      <c r="D471" s="105"/>
      <c r="E471" s="104">
        <f t="shared" si="159"/>
        <v>0</v>
      </c>
      <c r="F471" s="105"/>
      <c r="G471" s="201"/>
      <c r="H471" s="201"/>
      <c r="I471" s="201"/>
      <c r="J471" s="150" t="str">
        <f t="shared" si="150"/>
        <v xml:space="preserve"> </v>
      </c>
      <c r="K471" s="145" t="str">
        <f t="shared" si="151"/>
        <v xml:space="preserve"> </v>
      </c>
      <c r="L471" s="145" t="str">
        <f t="shared" si="152"/>
        <v xml:space="preserve"> </v>
      </c>
      <c r="M471" s="145">
        <f t="shared" si="153"/>
        <v>0</v>
      </c>
      <c r="N471" s="145" t="str">
        <f t="shared" si="154"/>
        <v xml:space="preserve"> </v>
      </c>
      <c r="O471" s="145" t="str">
        <f t="shared" si="155"/>
        <v xml:space="preserve"> </v>
      </c>
      <c r="P471" s="145" t="str">
        <f t="shared" si="156"/>
        <v xml:space="preserve"> </v>
      </c>
      <c r="Q471" s="150" t="e">
        <f t="shared" si="160"/>
        <v>#VALUE!</v>
      </c>
      <c r="R471" s="145" t="e">
        <f t="shared" si="161"/>
        <v>#VALUE!</v>
      </c>
      <c r="S471" s="126" t="e">
        <f t="shared" si="162"/>
        <v>#VALUE!</v>
      </c>
      <c r="T471" s="73" t="str">
        <f t="shared" si="163"/>
        <v>donnée(s) manquante(s)</v>
      </c>
      <c r="U471" s="74" t="str">
        <f t="shared" si="164"/>
        <v>donnée(s) manquante(s)</v>
      </c>
      <c r="V471" s="127" t="str">
        <f>IF(ISBLANK(H471)," ",IF(H471&lt;=Scenario!$C$3,0,IF(H471&lt;=Scenario!$C$5,1,IF(H471&lt;=Scenario!$C$6,2,IF(H471&lt;=Scenario!$C$7,3,IF(H471&lt;=Scenario!$C$8,4,5))))))</f>
        <v xml:space="preserve"> </v>
      </c>
      <c r="W471" s="127" t="str">
        <f>IF(ISBLANK(I471)," ",IF(I471&lt;=Scenario!$G$3,0,IF(I471&lt;=Scenario!$G$5,1,IF(I471&lt;=Scenario!$G$6,2,IF(I471&lt;=Scenario!$G$7,3,IF(I471&lt;=Scenario!$G$8,4,IF(I471&lt;=Scenario!$G$9,5,IF(I471&lt;=Scenario!$G$10,6,7))))))))</f>
        <v xml:space="preserve"> </v>
      </c>
      <c r="X471" s="12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2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27" t="e">
        <f t="shared" si="165"/>
        <v>#VALUE!</v>
      </c>
      <c r="AA471" s="127" t="e">
        <f t="shared" si="166"/>
        <v>#VALUE!</v>
      </c>
      <c r="AB471" s="126" t="e">
        <f t="shared" si="167"/>
        <v>#VALUE!</v>
      </c>
      <c r="AC471" s="73" t="str">
        <f t="shared" si="157"/>
        <v>missing data</v>
      </c>
      <c r="AD471" s="80" t="str">
        <f t="shared" si="158"/>
        <v>missing data</v>
      </c>
      <c r="AE471" s="128" t="e">
        <f t="shared" si="168"/>
        <v>#VALUE!</v>
      </c>
      <c r="AF471" s="81" t="e">
        <f t="shared" si="169"/>
        <v>#VALUE!</v>
      </c>
    </row>
    <row r="472" spans="1:32" x14ac:dyDescent="0.25">
      <c r="A472" s="114" t="s">
        <v>74</v>
      </c>
      <c r="B472" s="163"/>
      <c r="C472" s="105"/>
      <c r="D472" s="105"/>
      <c r="E472" s="104">
        <f t="shared" si="159"/>
        <v>0</v>
      </c>
      <c r="F472" s="105"/>
      <c r="G472" s="201"/>
      <c r="H472" s="201"/>
      <c r="I472" s="201"/>
      <c r="J472" s="150" t="str">
        <f t="shared" si="150"/>
        <v xml:space="preserve"> </v>
      </c>
      <c r="K472" s="145" t="str">
        <f t="shared" si="151"/>
        <v xml:space="preserve"> </v>
      </c>
      <c r="L472" s="145" t="str">
        <f t="shared" si="152"/>
        <v xml:space="preserve"> </v>
      </c>
      <c r="M472" s="145">
        <f t="shared" si="153"/>
        <v>0</v>
      </c>
      <c r="N472" s="145" t="str">
        <f t="shared" si="154"/>
        <v xml:space="preserve"> </v>
      </c>
      <c r="O472" s="145" t="str">
        <f t="shared" si="155"/>
        <v xml:space="preserve"> </v>
      </c>
      <c r="P472" s="145" t="str">
        <f t="shared" si="156"/>
        <v xml:space="preserve"> </v>
      </c>
      <c r="Q472" s="150" t="e">
        <f t="shared" si="160"/>
        <v>#VALUE!</v>
      </c>
      <c r="R472" s="145" t="e">
        <f t="shared" si="161"/>
        <v>#VALUE!</v>
      </c>
      <c r="S472" s="126" t="e">
        <f t="shared" si="162"/>
        <v>#VALUE!</v>
      </c>
      <c r="T472" s="73" t="str">
        <f t="shared" si="163"/>
        <v>donnée(s) manquante(s)</v>
      </c>
      <c r="U472" s="74" t="str">
        <f t="shared" si="164"/>
        <v>donnée(s) manquante(s)</v>
      </c>
      <c r="V472" s="127" t="str">
        <f>IF(ISBLANK(H472)," ",IF(H472&lt;=Scenario!$C$3,0,IF(H472&lt;=Scenario!$C$5,1,IF(H472&lt;=Scenario!$C$6,2,IF(H472&lt;=Scenario!$C$7,3,IF(H472&lt;=Scenario!$C$8,4,5))))))</f>
        <v xml:space="preserve"> </v>
      </c>
      <c r="W472" s="127" t="str">
        <f>IF(ISBLANK(I472)," ",IF(I472&lt;=Scenario!$G$3,0,IF(I472&lt;=Scenario!$G$5,1,IF(I472&lt;=Scenario!$G$6,2,IF(I472&lt;=Scenario!$G$7,3,IF(I472&lt;=Scenario!$G$8,4,IF(I472&lt;=Scenario!$G$9,5,IF(I472&lt;=Scenario!$G$10,6,7))))))))</f>
        <v xml:space="preserve"> </v>
      </c>
      <c r="X472" s="12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2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27" t="e">
        <f t="shared" si="165"/>
        <v>#VALUE!</v>
      </c>
      <c r="AA472" s="127" t="e">
        <f t="shared" si="166"/>
        <v>#VALUE!</v>
      </c>
      <c r="AB472" s="126" t="e">
        <f t="shared" si="167"/>
        <v>#VALUE!</v>
      </c>
      <c r="AC472" s="73" t="str">
        <f t="shared" si="157"/>
        <v>missing data</v>
      </c>
      <c r="AD472" s="80" t="str">
        <f t="shared" si="158"/>
        <v>missing data</v>
      </c>
      <c r="AE472" s="128" t="e">
        <f t="shared" si="168"/>
        <v>#VALUE!</v>
      </c>
      <c r="AF472" s="81" t="e">
        <f t="shared" si="169"/>
        <v>#VALUE!</v>
      </c>
    </row>
    <row r="473" spans="1:32" x14ac:dyDescent="0.25">
      <c r="A473" s="114" t="s">
        <v>74</v>
      </c>
      <c r="B473" s="163"/>
      <c r="C473" s="105"/>
      <c r="D473" s="105"/>
      <c r="E473" s="104">
        <f t="shared" si="159"/>
        <v>0</v>
      </c>
      <c r="F473" s="105"/>
      <c r="G473" s="201"/>
      <c r="H473" s="201"/>
      <c r="I473" s="201"/>
      <c r="J473" s="150" t="str">
        <f t="shared" si="150"/>
        <v xml:space="preserve"> </v>
      </c>
      <c r="K473" s="145" t="str">
        <f t="shared" si="151"/>
        <v xml:space="preserve"> </v>
      </c>
      <c r="L473" s="145" t="str">
        <f t="shared" si="152"/>
        <v xml:space="preserve"> </v>
      </c>
      <c r="M473" s="145">
        <f t="shared" si="153"/>
        <v>0</v>
      </c>
      <c r="N473" s="145" t="str">
        <f t="shared" si="154"/>
        <v xml:space="preserve"> </v>
      </c>
      <c r="O473" s="145" t="str">
        <f t="shared" si="155"/>
        <v xml:space="preserve"> </v>
      </c>
      <c r="P473" s="145" t="str">
        <f t="shared" si="156"/>
        <v xml:space="preserve"> </v>
      </c>
      <c r="Q473" s="150" t="e">
        <f t="shared" si="160"/>
        <v>#VALUE!</v>
      </c>
      <c r="R473" s="145" t="e">
        <f t="shared" si="161"/>
        <v>#VALUE!</v>
      </c>
      <c r="S473" s="126" t="e">
        <f t="shared" si="162"/>
        <v>#VALUE!</v>
      </c>
      <c r="T473" s="73" t="str">
        <f t="shared" si="163"/>
        <v>donnée(s) manquante(s)</v>
      </c>
      <c r="U473" s="74" t="str">
        <f t="shared" si="164"/>
        <v>donnée(s) manquante(s)</v>
      </c>
      <c r="V473" s="127" t="str">
        <f>IF(ISBLANK(H473)," ",IF(H473&lt;=Scenario!$C$3,0,IF(H473&lt;=Scenario!$C$5,1,IF(H473&lt;=Scenario!$C$6,2,IF(H473&lt;=Scenario!$C$7,3,IF(H473&lt;=Scenario!$C$8,4,5))))))</f>
        <v xml:space="preserve"> </v>
      </c>
      <c r="W473" s="127" t="str">
        <f>IF(ISBLANK(I473)," ",IF(I473&lt;=Scenario!$G$3,0,IF(I473&lt;=Scenario!$G$5,1,IF(I473&lt;=Scenario!$G$6,2,IF(I473&lt;=Scenario!$G$7,3,IF(I473&lt;=Scenario!$G$8,4,IF(I473&lt;=Scenario!$G$9,5,IF(I473&lt;=Scenario!$G$10,6,7))))))))</f>
        <v xml:space="preserve"> </v>
      </c>
      <c r="X473" s="12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2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27" t="e">
        <f t="shared" si="165"/>
        <v>#VALUE!</v>
      </c>
      <c r="AA473" s="127" t="e">
        <f t="shared" si="166"/>
        <v>#VALUE!</v>
      </c>
      <c r="AB473" s="126" t="e">
        <f t="shared" si="167"/>
        <v>#VALUE!</v>
      </c>
      <c r="AC473" s="73" t="str">
        <f t="shared" si="157"/>
        <v>missing data</v>
      </c>
      <c r="AD473" s="80" t="str">
        <f t="shared" si="158"/>
        <v>missing data</v>
      </c>
      <c r="AE473" s="128" t="e">
        <f t="shared" si="168"/>
        <v>#VALUE!</v>
      </c>
      <c r="AF473" s="81" t="e">
        <f t="shared" si="169"/>
        <v>#VALUE!</v>
      </c>
    </row>
    <row r="474" spans="1:32" x14ac:dyDescent="0.25">
      <c r="A474" s="114" t="s">
        <v>74</v>
      </c>
      <c r="B474" s="163"/>
      <c r="C474" s="105"/>
      <c r="D474" s="105"/>
      <c r="E474" s="104">
        <f t="shared" si="159"/>
        <v>0</v>
      </c>
      <c r="F474" s="105"/>
      <c r="G474" s="201"/>
      <c r="H474" s="201"/>
      <c r="I474" s="201"/>
      <c r="J474" s="150" t="str">
        <f t="shared" si="150"/>
        <v xml:space="preserve"> </v>
      </c>
      <c r="K474" s="145" t="str">
        <f t="shared" si="151"/>
        <v xml:space="preserve"> </v>
      </c>
      <c r="L474" s="145" t="str">
        <f t="shared" si="152"/>
        <v xml:space="preserve"> </v>
      </c>
      <c r="M474" s="145">
        <f t="shared" si="153"/>
        <v>0</v>
      </c>
      <c r="N474" s="145" t="str">
        <f t="shared" si="154"/>
        <v xml:space="preserve"> </v>
      </c>
      <c r="O474" s="145" t="str">
        <f t="shared" si="155"/>
        <v xml:space="preserve"> </v>
      </c>
      <c r="P474" s="145" t="str">
        <f t="shared" si="156"/>
        <v xml:space="preserve"> </v>
      </c>
      <c r="Q474" s="150" t="e">
        <f t="shared" si="160"/>
        <v>#VALUE!</v>
      </c>
      <c r="R474" s="145" t="e">
        <f t="shared" si="161"/>
        <v>#VALUE!</v>
      </c>
      <c r="S474" s="126" t="e">
        <f t="shared" si="162"/>
        <v>#VALUE!</v>
      </c>
      <c r="T474" s="73" t="str">
        <f t="shared" si="163"/>
        <v>donnée(s) manquante(s)</v>
      </c>
      <c r="U474" s="74" t="str">
        <f t="shared" si="164"/>
        <v>donnée(s) manquante(s)</v>
      </c>
      <c r="V474" s="127" t="str">
        <f>IF(ISBLANK(H474)," ",IF(H474&lt;=Scenario!$C$3,0,IF(H474&lt;=Scenario!$C$5,1,IF(H474&lt;=Scenario!$C$6,2,IF(H474&lt;=Scenario!$C$7,3,IF(H474&lt;=Scenario!$C$8,4,5))))))</f>
        <v xml:space="preserve"> </v>
      </c>
      <c r="W474" s="127" t="str">
        <f>IF(ISBLANK(I474)," ",IF(I474&lt;=Scenario!$G$3,0,IF(I474&lt;=Scenario!$G$5,1,IF(I474&lt;=Scenario!$G$6,2,IF(I474&lt;=Scenario!$G$7,3,IF(I474&lt;=Scenario!$G$8,4,IF(I474&lt;=Scenario!$G$9,5,IF(I474&lt;=Scenario!$G$10,6,7))))))))</f>
        <v xml:space="preserve"> </v>
      </c>
      <c r="X474" s="12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2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27" t="e">
        <f t="shared" si="165"/>
        <v>#VALUE!</v>
      </c>
      <c r="AA474" s="127" t="e">
        <f t="shared" si="166"/>
        <v>#VALUE!</v>
      </c>
      <c r="AB474" s="126" t="e">
        <f t="shared" si="167"/>
        <v>#VALUE!</v>
      </c>
      <c r="AC474" s="73" t="str">
        <f t="shared" si="157"/>
        <v>missing data</v>
      </c>
      <c r="AD474" s="80" t="str">
        <f t="shared" si="158"/>
        <v>missing data</v>
      </c>
      <c r="AE474" s="128" t="e">
        <f t="shared" si="168"/>
        <v>#VALUE!</v>
      </c>
      <c r="AF474" s="81" t="e">
        <f t="shared" si="169"/>
        <v>#VALUE!</v>
      </c>
    </row>
    <row r="475" spans="1:32" x14ac:dyDescent="0.25">
      <c r="A475" s="114" t="s">
        <v>74</v>
      </c>
      <c r="B475" s="163"/>
      <c r="C475" s="105"/>
      <c r="D475" s="105"/>
      <c r="E475" s="104">
        <f t="shared" si="159"/>
        <v>0</v>
      </c>
      <c r="F475" s="105"/>
      <c r="G475" s="201"/>
      <c r="H475" s="201"/>
      <c r="I475" s="201"/>
      <c r="J475" s="150" t="str">
        <f t="shared" si="150"/>
        <v xml:space="preserve"> </v>
      </c>
      <c r="K475" s="145" t="str">
        <f t="shared" si="151"/>
        <v xml:space="preserve"> </v>
      </c>
      <c r="L475" s="145" t="str">
        <f t="shared" si="152"/>
        <v xml:space="preserve"> </v>
      </c>
      <c r="M475" s="145">
        <f t="shared" si="153"/>
        <v>0</v>
      </c>
      <c r="N475" s="145" t="str">
        <f t="shared" si="154"/>
        <v xml:space="preserve"> </v>
      </c>
      <c r="O475" s="145" t="str">
        <f t="shared" si="155"/>
        <v xml:space="preserve"> </v>
      </c>
      <c r="P475" s="145" t="str">
        <f t="shared" si="156"/>
        <v xml:space="preserve"> </v>
      </c>
      <c r="Q475" s="150" t="e">
        <f t="shared" si="160"/>
        <v>#VALUE!</v>
      </c>
      <c r="R475" s="145" t="e">
        <f t="shared" si="161"/>
        <v>#VALUE!</v>
      </c>
      <c r="S475" s="126" t="e">
        <f t="shared" si="162"/>
        <v>#VALUE!</v>
      </c>
      <c r="T475" s="73" t="str">
        <f t="shared" si="163"/>
        <v>donnée(s) manquante(s)</v>
      </c>
      <c r="U475" s="74" t="str">
        <f t="shared" si="164"/>
        <v>donnée(s) manquante(s)</v>
      </c>
      <c r="V475" s="127" t="str">
        <f>IF(ISBLANK(H475)," ",IF(H475&lt;=Scenario!$C$3,0,IF(H475&lt;=Scenario!$C$5,1,IF(H475&lt;=Scenario!$C$6,2,IF(H475&lt;=Scenario!$C$7,3,IF(H475&lt;=Scenario!$C$8,4,5))))))</f>
        <v xml:space="preserve"> </v>
      </c>
      <c r="W475" s="127" t="str">
        <f>IF(ISBLANK(I475)," ",IF(I475&lt;=Scenario!$G$3,0,IF(I475&lt;=Scenario!$G$5,1,IF(I475&lt;=Scenario!$G$6,2,IF(I475&lt;=Scenario!$G$7,3,IF(I475&lt;=Scenario!$G$8,4,IF(I475&lt;=Scenario!$G$9,5,IF(I475&lt;=Scenario!$G$10,6,7))))))))</f>
        <v xml:space="preserve"> </v>
      </c>
      <c r="X475" s="12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2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27" t="e">
        <f t="shared" si="165"/>
        <v>#VALUE!</v>
      </c>
      <c r="AA475" s="127" t="e">
        <f t="shared" si="166"/>
        <v>#VALUE!</v>
      </c>
      <c r="AB475" s="126" t="e">
        <f t="shared" si="167"/>
        <v>#VALUE!</v>
      </c>
      <c r="AC475" s="73" t="str">
        <f t="shared" si="157"/>
        <v>missing data</v>
      </c>
      <c r="AD475" s="80" t="str">
        <f t="shared" si="158"/>
        <v>missing data</v>
      </c>
      <c r="AE475" s="128" t="e">
        <f t="shared" si="168"/>
        <v>#VALUE!</v>
      </c>
      <c r="AF475" s="81" t="e">
        <f t="shared" si="169"/>
        <v>#VALUE!</v>
      </c>
    </row>
    <row r="476" spans="1:32" x14ac:dyDescent="0.25">
      <c r="A476" s="114" t="s">
        <v>74</v>
      </c>
      <c r="B476" s="163"/>
      <c r="C476" s="105"/>
      <c r="D476" s="105"/>
      <c r="E476" s="104">
        <f t="shared" si="159"/>
        <v>0</v>
      </c>
      <c r="F476" s="105"/>
      <c r="G476" s="201"/>
      <c r="H476" s="201"/>
      <c r="I476" s="201"/>
      <c r="J476" s="150" t="str">
        <f t="shared" si="150"/>
        <v xml:space="preserve"> </v>
      </c>
      <c r="K476" s="145" t="str">
        <f t="shared" si="151"/>
        <v xml:space="preserve"> </v>
      </c>
      <c r="L476" s="145" t="str">
        <f t="shared" si="152"/>
        <v xml:space="preserve"> </v>
      </c>
      <c r="M476" s="145">
        <f t="shared" si="153"/>
        <v>0</v>
      </c>
      <c r="N476" s="145" t="str">
        <f t="shared" si="154"/>
        <v xml:space="preserve"> </v>
      </c>
      <c r="O476" s="145" t="str">
        <f t="shared" si="155"/>
        <v xml:space="preserve"> </v>
      </c>
      <c r="P476" s="145" t="str">
        <f t="shared" si="156"/>
        <v xml:space="preserve"> </v>
      </c>
      <c r="Q476" s="150" t="e">
        <f t="shared" si="160"/>
        <v>#VALUE!</v>
      </c>
      <c r="R476" s="145" t="e">
        <f t="shared" si="161"/>
        <v>#VALUE!</v>
      </c>
      <c r="S476" s="126" t="e">
        <f t="shared" si="162"/>
        <v>#VALUE!</v>
      </c>
      <c r="T476" s="73" t="str">
        <f t="shared" si="163"/>
        <v>donnée(s) manquante(s)</v>
      </c>
      <c r="U476" s="74" t="str">
        <f t="shared" si="164"/>
        <v>donnée(s) manquante(s)</v>
      </c>
      <c r="V476" s="127" t="str">
        <f>IF(ISBLANK(H476)," ",IF(H476&lt;=Scenario!$C$3,0,IF(H476&lt;=Scenario!$C$5,1,IF(H476&lt;=Scenario!$C$6,2,IF(H476&lt;=Scenario!$C$7,3,IF(H476&lt;=Scenario!$C$8,4,5))))))</f>
        <v xml:space="preserve"> </v>
      </c>
      <c r="W476" s="127" t="str">
        <f>IF(ISBLANK(I476)," ",IF(I476&lt;=Scenario!$G$3,0,IF(I476&lt;=Scenario!$G$5,1,IF(I476&lt;=Scenario!$G$6,2,IF(I476&lt;=Scenario!$G$7,3,IF(I476&lt;=Scenario!$G$8,4,IF(I476&lt;=Scenario!$G$9,5,IF(I476&lt;=Scenario!$G$10,6,7))))))))</f>
        <v xml:space="preserve"> </v>
      </c>
      <c r="X476" s="12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2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27" t="e">
        <f t="shared" si="165"/>
        <v>#VALUE!</v>
      </c>
      <c r="AA476" s="127" t="e">
        <f t="shared" si="166"/>
        <v>#VALUE!</v>
      </c>
      <c r="AB476" s="126" t="e">
        <f t="shared" si="167"/>
        <v>#VALUE!</v>
      </c>
      <c r="AC476" s="73" t="str">
        <f t="shared" si="157"/>
        <v>missing data</v>
      </c>
      <c r="AD476" s="80" t="str">
        <f t="shared" si="158"/>
        <v>missing data</v>
      </c>
      <c r="AE476" s="128" t="e">
        <f t="shared" si="168"/>
        <v>#VALUE!</v>
      </c>
      <c r="AF476" s="81" t="e">
        <f t="shared" si="169"/>
        <v>#VALUE!</v>
      </c>
    </row>
    <row r="477" spans="1:32" x14ac:dyDescent="0.25">
      <c r="A477" s="114" t="s">
        <v>74</v>
      </c>
      <c r="B477" s="163"/>
      <c r="C477" s="105"/>
      <c r="D477" s="105"/>
      <c r="E477" s="104">
        <f t="shared" si="159"/>
        <v>0</v>
      </c>
      <c r="F477" s="105"/>
      <c r="G477" s="201"/>
      <c r="H477" s="201"/>
      <c r="I477" s="201"/>
      <c r="J477" s="150" t="str">
        <f t="shared" si="150"/>
        <v xml:space="preserve"> </v>
      </c>
      <c r="K477" s="145" t="str">
        <f t="shared" si="151"/>
        <v xml:space="preserve"> </v>
      </c>
      <c r="L477" s="145" t="str">
        <f t="shared" si="152"/>
        <v xml:space="preserve"> </v>
      </c>
      <c r="M477" s="145">
        <f t="shared" si="153"/>
        <v>0</v>
      </c>
      <c r="N477" s="145" t="str">
        <f t="shared" si="154"/>
        <v xml:space="preserve"> </v>
      </c>
      <c r="O477" s="145" t="str">
        <f t="shared" si="155"/>
        <v xml:space="preserve"> </v>
      </c>
      <c r="P477" s="145" t="str">
        <f t="shared" si="156"/>
        <v xml:space="preserve"> </v>
      </c>
      <c r="Q477" s="150" t="e">
        <f t="shared" si="160"/>
        <v>#VALUE!</v>
      </c>
      <c r="R477" s="145" t="e">
        <f t="shared" si="161"/>
        <v>#VALUE!</v>
      </c>
      <c r="S477" s="126" t="e">
        <f t="shared" si="162"/>
        <v>#VALUE!</v>
      </c>
      <c r="T477" s="73" t="str">
        <f t="shared" si="163"/>
        <v>donnée(s) manquante(s)</v>
      </c>
      <c r="U477" s="74" t="str">
        <f t="shared" si="164"/>
        <v>donnée(s) manquante(s)</v>
      </c>
      <c r="V477" s="127" t="str">
        <f>IF(ISBLANK(H477)," ",IF(H477&lt;=Scenario!$C$3,0,IF(H477&lt;=Scenario!$C$5,1,IF(H477&lt;=Scenario!$C$6,2,IF(H477&lt;=Scenario!$C$7,3,IF(H477&lt;=Scenario!$C$8,4,5))))))</f>
        <v xml:space="preserve"> </v>
      </c>
      <c r="W477" s="127" t="str">
        <f>IF(ISBLANK(I477)," ",IF(I477&lt;=Scenario!$G$3,0,IF(I477&lt;=Scenario!$G$5,1,IF(I477&lt;=Scenario!$G$6,2,IF(I477&lt;=Scenario!$G$7,3,IF(I477&lt;=Scenario!$G$8,4,IF(I477&lt;=Scenario!$G$9,5,IF(I477&lt;=Scenario!$G$10,6,7))))))))</f>
        <v xml:space="preserve"> </v>
      </c>
      <c r="X477" s="12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2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27" t="e">
        <f t="shared" si="165"/>
        <v>#VALUE!</v>
      </c>
      <c r="AA477" s="127" t="e">
        <f t="shared" si="166"/>
        <v>#VALUE!</v>
      </c>
      <c r="AB477" s="126" t="e">
        <f t="shared" si="167"/>
        <v>#VALUE!</v>
      </c>
      <c r="AC477" s="73" t="str">
        <f t="shared" si="157"/>
        <v>missing data</v>
      </c>
      <c r="AD477" s="80" t="str">
        <f t="shared" si="158"/>
        <v>missing data</v>
      </c>
      <c r="AE477" s="128" t="e">
        <f t="shared" si="168"/>
        <v>#VALUE!</v>
      </c>
      <c r="AF477" s="81" t="e">
        <f t="shared" si="169"/>
        <v>#VALUE!</v>
      </c>
    </row>
    <row r="478" spans="1:32" x14ac:dyDescent="0.25">
      <c r="A478" s="114" t="s">
        <v>74</v>
      </c>
      <c r="B478" s="163"/>
      <c r="C478" s="105"/>
      <c r="D478" s="105"/>
      <c r="E478" s="104">
        <f t="shared" si="159"/>
        <v>0</v>
      </c>
      <c r="F478" s="105"/>
      <c r="G478" s="201"/>
      <c r="H478" s="201"/>
      <c r="I478" s="201"/>
      <c r="J478" s="150" t="str">
        <f t="shared" si="150"/>
        <v xml:space="preserve"> </v>
      </c>
      <c r="K478" s="145" t="str">
        <f t="shared" si="151"/>
        <v xml:space="preserve"> </v>
      </c>
      <c r="L478" s="145" t="str">
        <f t="shared" si="152"/>
        <v xml:space="preserve"> </v>
      </c>
      <c r="M478" s="145">
        <f t="shared" si="153"/>
        <v>0</v>
      </c>
      <c r="N478" s="145" t="str">
        <f t="shared" si="154"/>
        <v xml:space="preserve"> </v>
      </c>
      <c r="O478" s="145" t="str">
        <f t="shared" si="155"/>
        <v xml:space="preserve"> </v>
      </c>
      <c r="P478" s="145" t="str">
        <f t="shared" si="156"/>
        <v xml:space="preserve"> </v>
      </c>
      <c r="Q478" s="150" t="e">
        <f t="shared" si="160"/>
        <v>#VALUE!</v>
      </c>
      <c r="R478" s="145" t="e">
        <f t="shared" si="161"/>
        <v>#VALUE!</v>
      </c>
      <c r="S478" s="126" t="e">
        <f t="shared" si="162"/>
        <v>#VALUE!</v>
      </c>
      <c r="T478" s="73" t="str">
        <f t="shared" si="163"/>
        <v>donnée(s) manquante(s)</v>
      </c>
      <c r="U478" s="74" t="str">
        <f t="shared" si="164"/>
        <v>donnée(s) manquante(s)</v>
      </c>
      <c r="V478" s="127" t="str">
        <f>IF(ISBLANK(H478)," ",IF(H478&lt;=Scenario!$C$3,0,IF(H478&lt;=Scenario!$C$5,1,IF(H478&lt;=Scenario!$C$6,2,IF(H478&lt;=Scenario!$C$7,3,IF(H478&lt;=Scenario!$C$8,4,5))))))</f>
        <v xml:space="preserve"> </v>
      </c>
      <c r="W478" s="127" t="str">
        <f>IF(ISBLANK(I478)," ",IF(I478&lt;=Scenario!$G$3,0,IF(I478&lt;=Scenario!$G$5,1,IF(I478&lt;=Scenario!$G$6,2,IF(I478&lt;=Scenario!$G$7,3,IF(I478&lt;=Scenario!$G$8,4,IF(I478&lt;=Scenario!$G$9,5,IF(I478&lt;=Scenario!$G$10,6,7))))))))</f>
        <v xml:space="preserve"> </v>
      </c>
      <c r="X478" s="12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2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27" t="e">
        <f t="shared" si="165"/>
        <v>#VALUE!</v>
      </c>
      <c r="AA478" s="127" t="e">
        <f t="shared" si="166"/>
        <v>#VALUE!</v>
      </c>
      <c r="AB478" s="126" t="e">
        <f t="shared" si="167"/>
        <v>#VALUE!</v>
      </c>
      <c r="AC478" s="73" t="str">
        <f t="shared" si="157"/>
        <v>missing data</v>
      </c>
      <c r="AD478" s="80" t="str">
        <f t="shared" si="158"/>
        <v>missing data</v>
      </c>
      <c r="AE478" s="128" t="e">
        <f t="shared" si="168"/>
        <v>#VALUE!</v>
      </c>
      <c r="AF478" s="81" t="e">
        <f t="shared" si="169"/>
        <v>#VALUE!</v>
      </c>
    </row>
    <row r="479" spans="1:32" x14ac:dyDescent="0.25">
      <c r="A479" s="114" t="s">
        <v>74</v>
      </c>
      <c r="B479" s="163"/>
      <c r="C479" s="105"/>
      <c r="D479" s="105"/>
      <c r="E479" s="104">
        <f t="shared" si="159"/>
        <v>0</v>
      </c>
      <c r="F479" s="105"/>
      <c r="G479" s="201"/>
      <c r="H479" s="201"/>
      <c r="I479" s="201"/>
      <c r="J479" s="150" t="str">
        <f t="shared" si="150"/>
        <v xml:space="preserve"> </v>
      </c>
      <c r="K479" s="145" t="str">
        <f t="shared" si="151"/>
        <v xml:space="preserve"> </v>
      </c>
      <c r="L479" s="145" t="str">
        <f t="shared" si="152"/>
        <v xml:space="preserve"> </v>
      </c>
      <c r="M479" s="145">
        <f t="shared" si="153"/>
        <v>0</v>
      </c>
      <c r="N479" s="145" t="str">
        <f t="shared" si="154"/>
        <v xml:space="preserve"> </v>
      </c>
      <c r="O479" s="145" t="str">
        <f t="shared" si="155"/>
        <v xml:space="preserve"> </v>
      </c>
      <c r="P479" s="145" t="str">
        <f t="shared" si="156"/>
        <v xml:space="preserve"> </v>
      </c>
      <c r="Q479" s="150" t="e">
        <f t="shared" si="160"/>
        <v>#VALUE!</v>
      </c>
      <c r="R479" s="145" t="e">
        <f t="shared" si="161"/>
        <v>#VALUE!</v>
      </c>
      <c r="S479" s="126" t="e">
        <f t="shared" si="162"/>
        <v>#VALUE!</v>
      </c>
      <c r="T479" s="73" t="str">
        <f t="shared" si="163"/>
        <v>donnée(s) manquante(s)</v>
      </c>
      <c r="U479" s="74" t="str">
        <f t="shared" si="164"/>
        <v>donnée(s) manquante(s)</v>
      </c>
      <c r="V479" s="127" t="str">
        <f>IF(ISBLANK(H479)," ",IF(H479&lt;=Scenario!$C$3,0,IF(H479&lt;=Scenario!$C$5,1,IF(H479&lt;=Scenario!$C$6,2,IF(H479&lt;=Scenario!$C$7,3,IF(H479&lt;=Scenario!$C$8,4,5))))))</f>
        <v xml:space="preserve"> </v>
      </c>
      <c r="W479" s="127" t="str">
        <f>IF(ISBLANK(I479)," ",IF(I479&lt;=Scenario!$G$3,0,IF(I479&lt;=Scenario!$G$5,1,IF(I479&lt;=Scenario!$G$6,2,IF(I479&lt;=Scenario!$G$7,3,IF(I479&lt;=Scenario!$G$8,4,IF(I479&lt;=Scenario!$G$9,5,IF(I479&lt;=Scenario!$G$10,6,7))))))))</f>
        <v xml:space="preserve"> </v>
      </c>
      <c r="X479" s="12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2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27" t="e">
        <f t="shared" si="165"/>
        <v>#VALUE!</v>
      </c>
      <c r="AA479" s="127" t="e">
        <f t="shared" si="166"/>
        <v>#VALUE!</v>
      </c>
      <c r="AB479" s="126" t="e">
        <f t="shared" si="167"/>
        <v>#VALUE!</v>
      </c>
      <c r="AC479" s="73" t="str">
        <f t="shared" si="157"/>
        <v>missing data</v>
      </c>
      <c r="AD479" s="80" t="str">
        <f t="shared" si="158"/>
        <v>missing data</v>
      </c>
      <c r="AE479" s="128" t="e">
        <f t="shared" si="168"/>
        <v>#VALUE!</v>
      </c>
      <c r="AF479" s="81" t="e">
        <f t="shared" si="169"/>
        <v>#VALUE!</v>
      </c>
    </row>
    <row r="480" spans="1:32" x14ac:dyDescent="0.25">
      <c r="A480" s="114" t="s">
        <v>74</v>
      </c>
      <c r="B480" s="163"/>
      <c r="C480" s="105"/>
      <c r="D480" s="105"/>
      <c r="E480" s="104">
        <f t="shared" si="159"/>
        <v>0</v>
      </c>
      <c r="F480" s="105"/>
      <c r="G480" s="201"/>
      <c r="H480" s="201"/>
      <c r="I480" s="201"/>
      <c r="J480" s="150" t="str">
        <f t="shared" si="150"/>
        <v xml:space="preserve"> </v>
      </c>
      <c r="K480" s="145" t="str">
        <f t="shared" si="151"/>
        <v xml:space="preserve"> </v>
      </c>
      <c r="L480" s="145" t="str">
        <f t="shared" si="152"/>
        <v xml:space="preserve"> </v>
      </c>
      <c r="M480" s="145">
        <f t="shared" si="153"/>
        <v>0</v>
      </c>
      <c r="N480" s="145" t="str">
        <f t="shared" si="154"/>
        <v xml:space="preserve"> </v>
      </c>
      <c r="O480" s="145" t="str">
        <f t="shared" si="155"/>
        <v xml:space="preserve"> </v>
      </c>
      <c r="P480" s="145" t="str">
        <f t="shared" si="156"/>
        <v xml:space="preserve"> </v>
      </c>
      <c r="Q480" s="150" t="e">
        <f t="shared" si="160"/>
        <v>#VALUE!</v>
      </c>
      <c r="R480" s="145" t="e">
        <f t="shared" si="161"/>
        <v>#VALUE!</v>
      </c>
      <c r="S480" s="126" t="e">
        <f t="shared" si="162"/>
        <v>#VALUE!</v>
      </c>
      <c r="T480" s="73" t="str">
        <f t="shared" si="163"/>
        <v>donnée(s) manquante(s)</v>
      </c>
      <c r="U480" s="74" t="str">
        <f t="shared" si="164"/>
        <v>donnée(s) manquante(s)</v>
      </c>
      <c r="V480" s="127" t="str">
        <f>IF(ISBLANK(H480)," ",IF(H480&lt;=Scenario!$C$3,0,IF(H480&lt;=Scenario!$C$5,1,IF(H480&lt;=Scenario!$C$6,2,IF(H480&lt;=Scenario!$C$7,3,IF(H480&lt;=Scenario!$C$8,4,5))))))</f>
        <v xml:space="preserve"> </v>
      </c>
      <c r="W480" s="127" t="str">
        <f>IF(ISBLANK(I480)," ",IF(I480&lt;=Scenario!$G$3,0,IF(I480&lt;=Scenario!$G$5,1,IF(I480&lt;=Scenario!$G$6,2,IF(I480&lt;=Scenario!$G$7,3,IF(I480&lt;=Scenario!$G$8,4,IF(I480&lt;=Scenario!$G$9,5,IF(I480&lt;=Scenario!$G$10,6,7))))))))</f>
        <v xml:space="preserve"> </v>
      </c>
      <c r="X480" s="12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2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27" t="e">
        <f t="shared" si="165"/>
        <v>#VALUE!</v>
      </c>
      <c r="AA480" s="127" t="e">
        <f t="shared" si="166"/>
        <v>#VALUE!</v>
      </c>
      <c r="AB480" s="126" t="e">
        <f t="shared" si="167"/>
        <v>#VALUE!</v>
      </c>
      <c r="AC480" s="73" t="str">
        <f t="shared" si="157"/>
        <v>missing data</v>
      </c>
      <c r="AD480" s="80" t="str">
        <f t="shared" si="158"/>
        <v>missing data</v>
      </c>
      <c r="AE480" s="128" t="e">
        <f t="shared" si="168"/>
        <v>#VALUE!</v>
      </c>
      <c r="AF480" s="81" t="e">
        <f t="shared" si="169"/>
        <v>#VALUE!</v>
      </c>
    </row>
    <row r="481" spans="1:32" x14ac:dyDescent="0.25">
      <c r="A481" s="114" t="s">
        <v>74</v>
      </c>
      <c r="B481" s="163"/>
      <c r="C481" s="105"/>
      <c r="D481" s="105"/>
      <c r="E481" s="104">
        <f t="shared" si="159"/>
        <v>0</v>
      </c>
      <c r="F481" s="105"/>
      <c r="G481" s="201"/>
      <c r="H481" s="201"/>
      <c r="I481" s="201"/>
      <c r="J481" s="150" t="str">
        <f t="shared" si="150"/>
        <v xml:space="preserve"> </v>
      </c>
      <c r="K481" s="145" t="str">
        <f t="shared" si="151"/>
        <v xml:space="preserve"> </v>
      </c>
      <c r="L481" s="145" t="str">
        <f t="shared" si="152"/>
        <v xml:space="preserve"> </v>
      </c>
      <c r="M481" s="145">
        <f t="shared" si="153"/>
        <v>0</v>
      </c>
      <c r="N481" s="145" t="str">
        <f t="shared" si="154"/>
        <v xml:space="preserve"> </v>
      </c>
      <c r="O481" s="145" t="str">
        <f t="shared" si="155"/>
        <v xml:space="preserve"> </v>
      </c>
      <c r="P481" s="145" t="str">
        <f t="shared" si="156"/>
        <v xml:space="preserve"> </v>
      </c>
      <c r="Q481" s="150" t="e">
        <f t="shared" si="160"/>
        <v>#VALUE!</v>
      </c>
      <c r="R481" s="145" t="e">
        <f t="shared" si="161"/>
        <v>#VALUE!</v>
      </c>
      <c r="S481" s="126" t="e">
        <f t="shared" si="162"/>
        <v>#VALUE!</v>
      </c>
      <c r="T481" s="73" t="str">
        <f t="shared" si="163"/>
        <v>donnée(s) manquante(s)</v>
      </c>
      <c r="U481" s="74" t="str">
        <f t="shared" si="164"/>
        <v>donnée(s) manquante(s)</v>
      </c>
      <c r="V481" s="127" t="str">
        <f>IF(ISBLANK(H481)," ",IF(H481&lt;=Scenario!$C$3,0,IF(H481&lt;=Scenario!$C$5,1,IF(H481&lt;=Scenario!$C$6,2,IF(H481&lt;=Scenario!$C$7,3,IF(H481&lt;=Scenario!$C$8,4,5))))))</f>
        <v xml:space="preserve"> </v>
      </c>
      <c r="W481" s="127" t="str">
        <f>IF(ISBLANK(I481)," ",IF(I481&lt;=Scenario!$G$3,0,IF(I481&lt;=Scenario!$G$5,1,IF(I481&lt;=Scenario!$G$6,2,IF(I481&lt;=Scenario!$G$7,3,IF(I481&lt;=Scenario!$G$8,4,IF(I481&lt;=Scenario!$G$9,5,IF(I481&lt;=Scenario!$G$10,6,7))))))))</f>
        <v xml:space="preserve"> </v>
      </c>
      <c r="X481" s="12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2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27" t="e">
        <f t="shared" si="165"/>
        <v>#VALUE!</v>
      </c>
      <c r="AA481" s="127" t="e">
        <f t="shared" si="166"/>
        <v>#VALUE!</v>
      </c>
      <c r="AB481" s="126" t="e">
        <f t="shared" si="167"/>
        <v>#VALUE!</v>
      </c>
      <c r="AC481" s="73" t="str">
        <f t="shared" si="157"/>
        <v>missing data</v>
      </c>
      <c r="AD481" s="80" t="str">
        <f t="shared" si="158"/>
        <v>missing data</v>
      </c>
      <c r="AE481" s="128" t="e">
        <f t="shared" si="168"/>
        <v>#VALUE!</v>
      </c>
      <c r="AF481" s="81" t="e">
        <f t="shared" si="169"/>
        <v>#VALUE!</v>
      </c>
    </row>
    <row r="482" spans="1:32" x14ac:dyDescent="0.25">
      <c r="A482" s="114" t="s">
        <v>74</v>
      </c>
      <c r="B482" s="163"/>
      <c r="C482" s="105"/>
      <c r="D482" s="105"/>
      <c r="E482" s="104">
        <f t="shared" si="159"/>
        <v>0</v>
      </c>
      <c r="F482" s="105"/>
      <c r="G482" s="201"/>
      <c r="H482" s="201"/>
      <c r="I482" s="201"/>
      <c r="J482" s="150" t="str">
        <f t="shared" si="150"/>
        <v xml:space="preserve"> </v>
      </c>
      <c r="K482" s="145" t="str">
        <f t="shared" si="151"/>
        <v xml:space="preserve"> </v>
      </c>
      <c r="L482" s="145" t="str">
        <f t="shared" si="152"/>
        <v xml:space="preserve"> </v>
      </c>
      <c r="M482" s="145">
        <f t="shared" si="153"/>
        <v>0</v>
      </c>
      <c r="N482" s="145" t="str">
        <f t="shared" si="154"/>
        <v xml:space="preserve"> </v>
      </c>
      <c r="O482" s="145" t="str">
        <f t="shared" si="155"/>
        <v xml:space="preserve"> </v>
      </c>
      <c r="P482" s="145" t="str">
        <f t="shared" si="156"/>
        <v xml:space="preserve"> </v>
      </c>
      <c r="Q482" s="150" t="e">
        <f t="shared" si="160"/>
        <v>#VALUE!</v>
      </c>
      <c r="R482" s="145" t="e">
        <f t="shared" si="161"/>
        <v>#VALUE!</v>
      </c>
      <c r="S482" s="126" t="e">
        <f t="shared" si="162"/>
        <v>#VALUE!</v>
      </c>
      <c r="T482" s="73" t="str">
        <f t="shared" si="163"/>
        <v>donnée(s) manquante(s)</v>
      </c>
      <c r="U482" s="74" t="str">
        <f t="shared" si="164"/>
        <v>donnée(s) manquante(s)</v>
      </c>
      <c r="V482" s="127" t="str">
        <f>IF(ISBLANK(H482)," ",IF(H482&lt;=Scenario!$C$3,0,IF(H482&lt;=Scenario!$C$5,1,IF(H482&lt;=Scenario!$C$6,2,IF(H482&lt;=Scenario!$C$7,3,IF(H482&lt;=Scenario!$C$8,4,5))))))</f>
        <v xml:space="preserve"> </v>
      </c>
      <c r="W482" s="127" t="str">
        <f>IF(ISBLANK(I482)," ",IF(I482&lt;=Scenario!$G$3,0,IF(I482&lt;=Scenario!$G$5,1,IF(I482&lt;=Scenario!$G$6,2,IF(I482&lt;=Scenario!$G$7,3,IF(I482&lt;=Scenario!$G$8,4,IF(I482&lt;=Scenario!$G$9,5,IF(I482&lt;=Scenario!$G$10,6,7))))))))</f>
        <v xml:space="preserve"> </v>
      </c>
      <c r="X482" s="12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2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27" t="e">
        <f t="shared" si="165"/>
        <v>#VALUE!</v>
      </c>
      <c r="AA482" s="127" t="e">
        <f t="shared" si="166"/>
        <v>#VALUE!</v>
      </c>
      <c r="AB482" s="126" t="e">
        <f t="shared" si="167"/>
        <v>#VALUE!</v>
      </c>
      <c r="AC482" s="73" t="str">
        <f t="shared" si="157"/>
        <v>missing data</v>
      </c>
      <c r="AD482" s="80" t="str">
        <f t="shared" si="158"/>
        <v>missing data</v>
      </c>
      <c r="AE482" s="128" t="e">
        <f t="shared" si="168"/>
        <v>#VALUE!</v>
      </c>
      <c r="AF482" s="81" t="e">
        <f t="shared" si="169"/>
        <v>#VALUE!</v>
      </c>
    </row>
    <row r="483" spans="1:32" x14ac:dyDescent="0.25">
      <c r="A483" s="114" t="s">
        <v>74</v>
      </c>
      <c r="B483" s="163"/>
      <c r="C483" s="105"/>
      <c r="D483" s="105"/>
      <c r="E483" s="104">
        <f t="shared" si="159"/>
        <v>0</v>
      </c>
      <c r="F483" s="105"/>
      <c r="G483" s="201"/>
      <c r="H483" s="201"/>
      <c r="I483" s="201"/>
      <c r="J483" s="150" t="str">
        <f t="shared" si="150"/>
        <v xml:space="preserve"> </v>
      </c>
      <c r="K483" s="145" t="str">
        <f t="shared" si="151"/>
        <v xml:space="preserve"> </v>
      </c>
      <c r="L483" s="145" t="str">
        <f t="shared" si="152"/>
        <v xml:space="preserve"> </v>
      </c>
      <c r="M483" s="145">
        <f t="shared" si="153"/>
        <v>0</v>
      </c>
      <c r="N483" s="145" t="str">
        <f t="shared" si="154"/>
        <v xml:space="preserve"> </v>
      </c>
      <c r="O483" s="145" t="str">
        <f t="shared" si="155"/>
        <v xml:space="preserve"> </v>
      </c>
      <c r="P483" s="145" t="str">
        <f t="shared" si="156"/>
        <v xml:space="preserve"> </v>
      </c>
      <c r="Q483" s="150" t="e">
        <f t="shared" si="160"/>
        <v>#VALUE!</v>
      </c>
      <c r="R483" s="145" t="e">
        <f t="shared" si="161"/>
        <v>#VALUE!</v>
      </c>
      <c r="S483" s="126" t="e">
        <f t="shared" si="162"/>
        <v>#VALUE!</v>
      </c>
      <c r="T483" s="73" t="str">
        <f t="shared" si="163"/>
        <v>donnée(s) manquante(s)</v>
      </c>
      <c r="U483" s="74" t="str">
        <f t="shared" si="164"/>
        <v>donnée(s) manquante(s)</v>
      </c>
      <c r="V483" s="127" t="str">
        <f>IF(ISBLANK(H483)," ",IF(H483&lt;=Scenario!$C$3,0,IF(H483&lt;=Scenario!$C$5,1,IF(H483&lt;=Scenario!$C$6,2,IF(H483&lt;=Scenario!$C$7,3,IF(H483&lt;=Scenario!$C$8,4,5))))))</f>
        <v xml:space="preserve"> </v>
      </c>
      <c r="W483" s="127" t="str">
        <f>IF(ISBLANK(I483)," ",IF(I483&lt;=Scenario!$G$3,0,IF(I483&lt;=Scenario!$G$5,1,IF(I483&lt;=Scenario!$G$6,2,IF(I483&lt;=Scenario!$G$7,3,IF(I483&lt;=Scenario!$G$8,4,IF(I483&lt;=Scenario!$G$9,5,IF(I483&lt;=Scenario!$G$10,6,7))))))))</f>
        <v xml:space="preserve"> </v>
      </c>
      <c r="X483" s="12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2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27" t="e">
        <f t="shared" si="165"/>
        <v>#VALUE!</v>
      </c>
      <c r="AA483" s="127" t="e">
        <f t="shared" si="166"/>
        <v>#VALUE!</v>
      </c>
      <c r="AB483" s="126" t="e">
        <f t="shared" si="167"/>
        <v>#VALUE!</v>
      </c>
      <c r="AC483" s="73" t="str">
        <f t="shared" si="157"/>
        <v>missing data</v>
      </c>
      <c r="AD483" s="80" t="str">
        <f t="shared" si="158"/>
        <v>missing data</v>
      </c>
      <c r="AE483" s="128" t="e">
        <f t="shared" si="168"/>
        <v>#VALUE!</v>
      </c>
      <c r="AF483" s="81" t="e">
        <f t="shared" si="169"/>
        <v>#VALUE!</v>
      </c>
    </row>
    <row r="484" spans="1:32" x14ac:dyDescent="0.25">
      <c r="A484" s="114" t="s">
        <v>74</v>
      </c>
      <c r="B484" s="163"/>
      <c r="C484" s="105"/>
      <c r="D484" s="105"/>
      <c r="E484" s="104">
        <f t="shared" si="159"/>
        <v>0</v>
      </c>
      <c r="F484" s="105"/>
      <c r="G484" s="201"/>
      <c r="H484" s="201"/>
      <c r="I484" s="201"/>
      <c r="J484" s="150" t="str">
        <f t="shared" si="150"/>
        <v xml:space="preserve"> </v>
      </c>
      <c r="K484" s="145" t="str">
        <f t="shared" si="151"/>
        <v xml:space="preserve"> </v>
      </c>
      <c r="L484" s="145" t="str">
        <f t="shared" si="152"/>
        <v xml:space="preserve"> </v>
      </c>
      <c r="M484" s="145">
        <f t="shared" si="153"/>
        <v>0</v>
      </c>
      <c r="N484" s="145" t="str">
        <f t="shared" si="154"/>
        <v xml:space="preserve"> </v>
      </c>
      <c r="O484" s="145" t="str">
        <f t="shared" si="155"/>
        <v xml:space="preserve"> </v>
      </c>
      <c r="P484" s="145" t="str">
        <f t="shared" si="156"/>
        <v xml:space="preserve"> </v>
      </c>
      <c r="Q484" s="150" t="e">
        <f t="shared" si="160"/>
        <v>#VALUE!</v>
      </c>
      <c r="R484" s="145" t="e">
        <f t="shared" si="161"/>
        <v>#VALUE!</v>
      </c>
      <c r="S484" s="126" t="e">
        <f t="shared" si="162"/>
        <v>#VALUE!</v>
      </c>
      <c r="T484" s="73" t="str">
        <f t="shared" si="163"/>
        <v>donnée(s) manquante(s)</v>
      </c>
      <c r="U484" s="74" t="str">
        <f t="shared" si="164"/>
        <v>donnée(s) manquante(s)</v>
      </c>
      <c r="V484" s="127" t="str">
        <f>IF(ISBLANK(H484)," ",IF(H484&lt;=Scenario!$C$3,0,IF(H484&lt;=Scenario!$C$5,1,IF(H484&lt;=Scenario!$C$6,2,IF(H484&lt;=Scenario!$C$7,3,IF(H484&lt;=Scenario!$C$8,4,5))))))</f>
        <v xml:space="preserve"> </v>
      </c>
      <c r="W484" s="127" t="str">
        <f>IF(ISBLANK(I484)," ",IF(I484&lt;=Scenario!$G$3,0,IF(I484&lt;=Scenario!$G$5,1,IF(I484&lt;=Scenario!$G$6,2,IF(I484&lt;=Scenario!$G$7,3,IF(I484&lt;=Scenario!$G$8,4,IF(I484&lt;=Scenario!$G$9,5,IF(I484&lt;=Scenario!$G$10,6,7))))))))</f>
        <v xml:space="preserve"> </v>
      </c>
      <c r="X484" s="12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2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27" t="e">
        <f t="shared" si="165"/>
        <v>#VALUE!</v>
      </c>
      <c r="AA484" s="127" t="e">
        <f t="shared" si="166"/>
        <v>#VALUE!</v>
      </c>
      <c r="AB484" s="126" t="e">
        <f t="shared" si="167"/>
        <v>#VALUE!</v>
      </c>
      <c r="AC484" s="73" t="str">
        <f t="shared" si="157"/>
        <v>missing data</v>
      </c>
      <c r="AD484" s="80" t="str">
        <f t="shared" si="158"/>
        <v>missing data</v>
      </c>
      <c r="AE484" s="128" t="e">
        <f t="shared" si="168"/>
        <v>#VALUE!</v>
      </c>
      <c r="AF484" s="81" t="e">
        <f t="shared" si="169"/>
        <v>#VALUE!</v>
      </c>
    </row>
    <row r="485" spans="1:32" x14ac:dyDescent="0.25">
      <c r="A485" s="114" t="s">
        <v>74</v>
      </c>
      <c r="B485" s="163"/>
      <c r="C485" s="105"/>
      <c r="D485" s="105"/>
      <c r="E485" s="104">
        <f t="shared" si="159"/>
        <v>0</v>
      </c>
      <c r="F485" s="105"/>
      <c r="G485" s="201"/>
      <c r="H485" s="201"/>
      <c r="I485" s="201"/>
      <c r="J485" s="150" t="str">
        <f t="shared" si="150"/>
        <v xml:space="preserve"> </v>
      </c>
      <c r="K485" s="145" t="str">
        <f t="shared" si="151"/>
        <v xml:space="preserve"> </v>
      </c>
      <c r="L485" s="145" t="str">
        <f t="shared" si="152"/>
        <v xml:space="preserve"> </v>
      </c>
      <c r="M485" s="145">
        <f t="shared" si="153"/>
        <v>0</v>
      </c>
      <c r="N485" s="145" t="str">
        <f t="shared" si="154"/>
        <v xml:space="preserve"> </v>
      </c>
      <c r="O485" s="145" t="str">
        <f t="shared" si="155"/>
        <v xml:space="preserve"> </v>
      </c>
      <c r="P485" s="145" t="str">
        <f t="shared" si="156"/>
        <v xml:space="preserve"> </v>
      </c>
      <c r="Q485" s="150" t="e">
        <f t="shared" si="160"/>
        <v>#VALUE!</v>
      </c>
      <c r="R485" s="145" t="e">
        <f t="shared" si="161"/>
        <v>#VALUE!</v>
      </c>
      <c r="S485" s="126" t="e">
        <f t="shared" si="162"/>
        <v>#VALUE!</v>
      </c>
      <c r="T485" s="73" t="str">
        <f t="shared" si="163"/>
        <v>donnée(s) manquante(s)</v>
      </c>
      <c r="U485" s="74" t="str">
        <f t="shared" si="164"/>
        <v>donnée(s) manquante(s)</v>
      </c>
      <c r="V485" s="127" t="str">
        <f>IF(ISBLANK(H485)," ",IF(H485&lt;=Scenario!$C$3,0,IF(H485&lt;=Scenario!$C$5,1,IF(H485&lt;=Scenario!$C$6,2,IF(H485&lt;=Scenario!$C$7,3,IF(H485&lt;=Scenario!$C$8,4,5))))))</f>
        <v xml:space="preserve"> </v>
      </c>
      <c r="W485" s="127" t="str">
        <f>IF(ISBLANK(I485)," ",IF(I485&lt;=Scenario!$G$3,0,IF(I485&lt;=Scenario!$G$5,1,IF(I485&lt;=Scenario!$G$6,2,IF(I485&lt;=Scenario!$G$7,3,IF(I485&lt;=Scenario!$G$8,4,IF(I485&lt;=Scenario!$G$9,5,IF(I485&lt;=Scenario!$G$10,6,7))))))))</f>
        <v xml:space="preserve"> </v>
      </c>
      <c r="X485" s="12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2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27" t="e">
        <f t="shared" si="165"/>
        <v>#VALUE!</v>
      </c>
      <c r="AA485" s="127" t="e">
        <f t="shared" si="166"/>
        <v>#VALUE!</v>
      </c>
      <c r="AB485" s="126" t="e">
        <f t="shared" si="167"/>
        <v>#VALUE!</v>
      </c>
      <c r="AC485" s="73" t="str">
        <f t="shared" si="157"/>
        <v>missing data</v>
      </c>
      <c r="AD485" s="80" t="str">
        <f t="shared" si="158"/>
        <v>missing data</v>
      </c>
      <c r="AE485" s="128" t="e">
        <f t="shared" si="168"/>
        <v>#VALUE!</v>
      </c>
      <c r="AF485" s="81" t="e">
        <f t="shared" si="169"/>
        <v>#VALUE!</v>
      </c>
    </row>
    <row r="486" spans="1:32" x14ac:dyDescent="0.25">
      <c r="A486" s="114" t="s">
        <v>74</v>
      </c>
      <c r="B486" s="163"/>
      <c r="C486" s="105"/>
      <c r="D486" s="105"/>
      <c r="E486" s="104">
        <f t="shared" si="159"/>
        <v>0</v>
      </c>
      <c r="F486" s="105"/>
      <c r="G486" s="201"/>
      <c r="H486" s="201"/>
      <c r="I486" s="201"/>
      <c r="J486" s="150" t="str">
        <f t="shared" si="150"/>
        <v xml:space="preserve"> </v>
      </c>
      <c r="K486" s="145" t="str">
        <f t="shared" si="151"/>
        <v xml:space="preserve"> </v>
      </c>
      <c r="L486" s="145" t="str">
        <f t="shared" si="152"/>
        <v xml:space="preserve"> </v>
      </c>
      <c r="M486" s="145">
        <f t="shared" si="153"/>
        <v>0</v>
      </c>
      <c r="N486" s="145" t="str">
        <f t="shared" si="154"/>
        <v xml:space="preserve"> </v>
      </c>
      <c r="O486" s="145" t="str">
        <f t="shared" si="155"/>
        <v xml:space="preserve"> </v>
      </c>
      <c r="P486" s="145" t="str">
        <f t="shared" si="156"/>
        <v xml:space="preserve"> </v>
      </c>
      <c r="Q486" s="150" t="e">
        <f t="shared" si="160"/>
        <v>#VALUE!</v>
      </c>
      <c r="R486" s="145" t="e">
        <f t="shared" si="161"/>
        <v>#VALUE!</v>
      </c>
      <c r="S486" s="126" t="e">
        <f t="shared" si="162"/>
        <v>#VALUE!</v>
      </c>
      <c r="T486" s="73" t="str">
        <f t="shared" si="163"/>
        <v>donnée(s) manquante(s)</v>
      </c>
      <c r="U486" s="74" t="str">
        <f t="shared" si="164"/>
        <v>donnée(s) manquante(s)</v>
      </c>
      <c r="V486" s="127" t="str">
        <f>IF(ISBLANK(H486)," ",IF(H486&lt;=Scenario!$C$3,0,IF(H486&lt;=Scenario!$C$5,1,IF(H486&lt;=Scenario!$C$6,2,IF(H486&lt;=Scenario!$C$7,3,IF(H486&lt;=Scenario!$C$8,4,5))))))</f>
        <v xml:space="preserve"> </v>
      </c>
      <c r="W486" s="127" t="str">
        <f>IF(ISBLANK(I486)," ",IF(I486&lt;=Scenario!$G$3,0,IF(I486&lt;=Scenario!$G$5,1,IF(I486&lt;=Scenario!$G$6,2,IF(I486&lt;=Scenario!$G$7,3,IF(I486&lt;=Scenario!$G$8,4,IF(I486&lt;=Scenario!$G$9,5,IF(I486&lt;=Scenario!$G$10,6,7))))))))</f>
        <v xml:space="preserve"> </v>
      </c>
      <c r="X486" s="12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2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27" t="e">
        <f t="shared" si="165"/>
        <v>#VALUE!</v>
      </c>
      <c r="AA486" s="127" t="e">
        <f t="shared" si="166"/>
        <v>#VALUE!</v>
      </c>
      <c r="AB486" s="126" t="e">
        <f t="shared" si="167"/>
        <v>#VALUE!</v>
      </c>
      <c r="AC486" s="73" t="str">
        <f t="shared" si="157"/>
        <v>missing data</v>
      </c>
      <c r="AD486" s="80" t="str">
        <f t="shared" si="158"/>
        <v>missing data</v>
      </c>
      <c r="AE486" s="128" t="e">
        <f t="shared" si="168"/>
        <v>#VALUE!</v>
      </c>
      <c r="AF486" s="81" t="e">
        <f t="shared" si="169"/>
        <v>#VALUE!</v>
      </c>
    </row>
    <row r="487" spans="1:32" x14ac:dyDescent="0.25">
      <c r="A487" s="114" t="s">
        <v>74</v>
      </c>
      <c r="B487" s="163"/>
      <c r="C487" s="105"/>
      <c r="D487" s="105"/>
      <c r="E487" s="104">
        <f t="shared" si="159"/>
        <v>0</v>
      </c>
      <c r="F487" s="105"/>
      <c r="G487" s="201"/>
      <c r="H487" s="201"/>
      <c r="I487" s="201"/>
      <c r="J487" s="150" t="str">
        <f t="shared" si="150"/>
        <v xml:space="preserve"> </v>
      </c>
      <c r="K487" s="145" t="str">
        <f t="shared" si="151"/>
        <v xml:space="preserve"> </v>
      </c>
      <c r="L487" s="145" t="str">
        <f t="shared" si="152"/>
        <v xml:space="preserve"> </v>
      </c>
      <c r="M487" s="145">
        <f t="shared" si="153"/>
        <v>0</v>
      </c>
      <c r="N487" s="145" t="str">
        <f t="shared" si="154"/>
        <v xml:space="preserve"> </v>
      </c>
      <c r="O487" s="145" t="str">
        <f t="shared" si="155"/>
        <v xml:space="preserve"> </v>
      </c>
      <c r="P487" s="145" t="str">
        <f t="shared" si="156"/>
        <v xml:space="preserve"> </v>
      </c>
      <c r="Q487" s="150" t="e">
        <f t="shared" si="160"/>
        <v>#VALUE!</v>
      </c>
      <c r="R487" s="145" t="e">
        <f t="shared" si="161"/>
        <v>#VALUE!</v>
      </c>
      <c r="S487" s="126" t="e">
        <f t="shared" si="162"/>
        <v>#VALUE!</v>
      </c>
      <c r="T487" s="73" t="str">
        <f t="shared" si="163"/>
        <v>donnée(s) manquante(s)</v>
      </c>
      <c r="U487" s="74" t="str">
        <f t="shared" si="164"/>
        <v>donnée(s) manquante(s)</v>
      </c>
      <c r="V487" s="127" t="str">
        <f>IF(ISBLANK(H487)," ",IF(H487&lt;=Scenario!$C$3,0,IF(H487&lt;=Scenario!$C$5,1,IF(H487&lt;=Scenario!$C$6,2,IF(H487&lt;=Scenario!$C$7,3,IF(H487&lt;=Scenario!$C$8,4,5))))))</f>
        <v xml:space="preserve"> </v>
      </c>
      <c r="W487" s="127" t="str">
        <f>IF(ISBLANK(I487)," ",IF(I487&lt;=Scenario!$G$3,0,IF(I487&lt;=Scenario!$G$5,1,IF(I487&lt;=Scenario!$G$6,2,IF(I487&lt;=Scenario!$G$7,3,IF(I487&lt;=Scenario!$G$8,4,IF(I487&lt;=Scenario!$G$9,5,IF(I487&lt;=Scenario!$G$10,6,7))))))))</f>
        <v xml:space="preserve"> </v>
      </c>
      <c r="X487" s="12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2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27" t="e">
        <f t="shared" si="165"/>
        <v>#VALUE!</v>
      </c>
      <c r="AA487" s="127" t="e">
        <f t="shared" si="166"/>
        <v>#VALUE!</v>
      </c>
      <c r="AB487" s="126" t="e">
        <f t="shared" si="167"/>
        <v>#VALUE!</v>
      </c>
      <c r="AC487" s="73" t="str">
        <f t="shared" si="157"/>
        <v>missing data</v>
      </c>
      <c r="AD487" s="80" t="str">
        <f t="shared" si="158"/>
        <v>missing data</v>
      </c>
      <c r="AE487" s="128" t="e">
        <f t="shared" si="168"/>
        <v>#VALUE!</v>
      </c>
      <c r="AF487" s="81" t="e">
        <f t="shared" si="169"/>
        <v>#VALUE!</v>
      </c>
    </row>
    <row r="488" spans="1:32" x14ac:dyDescent="0.25">
      <c r="A488" s="114" t="s">
        <v>74</v>
      </c>
      <c r="B488" s="163"/>
      <c r="C488" s="105"/>
      <c r="D488" s="105"/>
      <c r="E488" s="104">
        <f t="shared" si="159"/>
        <v>0</v>
      </c>
      <c r="F488" s="105"/>
      <c r="G488" s="201"/>
      <c r="H488" s="201"/>
      <c r="I488" s="201"/>
      <c r="J488" s="150" t="str">
        <f t="shared" si="150"/>
        <v xml:space="preserve"> </v>
      </c>
      <c r="K488" s="145" t="str">
        <f t="shared" si="151"/>
        <v xml:space="preserve"> </v>
      </c>
      <c r="L488" s="145" t="str">
        <f t="shared" si="152"/>
        <v xml:space="preserve"> </v>
      </c>
      <c r="M488" s="145">
        <f t="shared" si="153"/>
        <v>0</v>
      </c>
      <c r="N488" s="145" t="str">
        <f t="shared" si="154"/>
        <v xml:space="preserve"> </v>
      </c>
      <c r="O488" s="145" t="str">
        <f t="shared" si="155"/>
        <v xml:space="preserve"> </v>
      </c>
      <c r="P488" s="145" t="str">
        <f t="shared" si="156"/>
        <v xml:space="preserve"> </v>
      </c>
      <c r="Q488" s="150" t="e">
        <f t="shared" si="160"/>
        <v>#VALUE!</v>
      </c>
      <c r="R488" s="145" t="e">
        <f t="shared" si="161"/>
        <v>#VALUE!</v>
      </c>
      <c r="S488" s="126" t="e">
        <f t="shared" si="162"/>
        <v>#VALUE!</v>
      </c>
      <c r="T488" s="73" t="str">
        <f t="shared" si="163"/>
        <v>donnée(s) manquante(s)</v>
      </c>
      <c r="U488" s="74" t="str">
        <f t="shared" si="164"/>
        <v>donnée(s) manquante(s)</v>
      </c>
      <c r="V488" s="127" t="str">
        <f>IF(ISBLANK(H488)," ",IF(H488&lt;=Scenario!$C$3,0,IF(H488&lt;=Scenario!$C$5,1,IF(H488&lt;=Scenario!$C$6,2,IF(H488&lt;=Scenario!$C$7,3,IF(H488&lt;=Scenario!$C$8,4,5))))))</f>
        <v xml:space="preserve"> </v>
      </c>
      <c r="W488" s="127" t="str">
        <f>IF(ISBLANK(I488)," ",IF(I488&lt;=Scenario!$G$3,0,IF(I488&lt;=Scenario!$G$5,1,IF(I488&lt;=Scenario!$G$6,2,IF(I488&lt;=Scenario!$G$7,3,IF(I488&lt;=Scenario!$G$8,4,IF(I488&lt;=Scenario!$G$9,5,IF(I488&lt;=Scenario!$G$10,6,7))))))))</f>
        <v xml:space="preserve"> </v>
      </c>
      <c r="X488" s="12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2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27" t="e">
        <f t="shared" si="165"/>
        <v>#VALUE!</v>
      </c>
      <c r="AA488" s="127" t="e">
        <f t="shared" si="166"/>
        <v>#VALUE!</v>
      </c>
      <c r="AB488" s="126" t="e">
        <f t="shared" si="167"/>
        <v>#VALUE!</v>
      </c>
      <c r="AC488" s="73" t="str">
        <f t="shared" si="157"/>
        <v>missing data</v>
      </c>
      <c r="AD488" s="80" t="str">
        <f t="shared" si="158"/>
        <v>missing data</v>
      </c>
      <c r="AE488" s="128" t="e">
        <f t="shared" si="168"/>
        <v>#VALUE!</v>
      </c>
      <c r="AF488" s="81" t="e">
        <f t="shared" si="169"/>
        <v>#VALUE!</v>
      </c>
    </row>
    <row r="489" spans="1:32" x14ac:dyDescent="0.25">
      <c r="A489" s="114" t="s">
        <v>74</v>
      </c>
      <c r="B489" s="163"/>
      <c r="C489" s="105"/>
      <c r="D489" s="105"/>
      <c r="E489" s="104">
        <f t="shared" si="159"/>
        <v>0</v>
      </c>
      <c r="F489" s="105"/>
      <c r="G489" s="201"/>
      <c r="H489" s="201"/>
      <c r="I489" s="201"/>
      <c r="J489" s="150" t="str">
        <f t="shared" si="150"/>
        <v xml:space="preserve"> </v>
      </c>
      <c r="K489" s="145" t="str">
        <f t="shared" si="151"/>
        <v xml:space="preserve"> </v>
      </c>
      <c r="L489" s="145" t="str">
        <f t="shared" si="152"/>
        <v xml:space="preserve"> </v>
      </c>
      <c r="M489" s="145">
        <f t="shared" si="153"/>
        <v>0</v>
      </c>
      <c r="N489" s="145" t="str">
        <f t="shared" si="154"/>
        <v xml:space="preserve"> </v>
      </c>
      <c r="O489" s="145" t="str">
        <f t="shared" si="155"/>
        <v xml:space="preserve"> </v>
      </c>
      <c r="P489" s="145" t="str">
        <f t="shared" si="156"/>
        <v xml:space="preserve"> </v>
      </c>
      <c r="Q489" s="150" t="e">
        <f t="shared" si="160"/>
        <v>#VALUE!</v>
      </c>
      <c r="R489" s="145" t="e">
        <f t="shared" si="161"/>
        <v>#VALUE!</v>
      </c>
      <c r="S489" s="126" t="e">
        <f t="shared" si="162"/>
        <v>#VALUE!</v>
      </c>
      <c r="T489" s="73" t="str">
        <f t="shared" si="163"/>
        <v>donnée(s) manquante(s)</v>
      </c>
      <c r="U489" s="74" t="str">
        <f t="shared" si="164"/>
        <v>donnée(s) manquante(s)</v>
      </c>
      <c r="V489" s="127" t="str">
        <f>IF(ISBLANK(H489)," ",IF(H489&lt;=Scenario!$C$3,0,IF(H489&lt;=Scenario!$C$5,1,IF(H489&lt;=Scenario!$C$6,2,IF(H489&lt;=Scenario!$C$7,3,IF(H489&lt;=Scenario!$C$8,4,5))))))</f>
        <v xml:space="preserve"> </v>
      </c>
      <c r="W489" s="127" t="str">
        <f>IF(ISBLANK(I489)," ",IF(I489&lt;=Scenario!$G$3,0,IF(I489&lt;=Scenario!$G$5,1,IF(I489&lt;=Scenario!$G$6,2,IF(I489&lt;=Scenario!$G$7,3,IF(I489&lt;=Scenario!$G$8,4,IF(I489&lt;=Scenario!$G$9,5,IF(I489&lt;=Scenario!$G$10,6,7))))))))</f>
        <v xml:space="preserve"> </v>
      </c>
      <c r="X489" s="12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2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27" t="e">
        <f t="shared" si="165"/>
        <v>#VALUE!</v>
      </c>
      <c r="AA489" s="127" t="e">
        <f t="shared" si="166"/>
        <v>#VALUE!</v>
      </c>
      <c r="AB489" s="126" t="e">
        <f t="shared" si="167"/>
        <v>#VALUE!</v>
      </c>
      <c r="AC489" s="73" t="str">
        <f t="shared" si="157"/>
        <v>missing data</v>
      </c>
      <c r="AD489" s="80" t="str">
        <f t="shared" si="158"/>
        <v>missing data</v>
      </c>
      <c r="AE489" s="128" t="e">
        <f t="shared" si="168"/>
        <v>#VALUE!</v>
      </c>
      <c r="AF489" s="81" t="e">
        <f t="shared" si="169"/>
        <v>#VALUE!</v>
      </c>
    </row>
    <row r="490" spans="1:32" x14ac:dyDescent="0.25">
      <c r="A490" s="114" t="s">
        <v>74</v>
      </c>
      <c r="B490" s="163"/>
      <c r="C490" s="105"/>
      <c r="D490" s="105"/>
      <c r="E490" s="104">
        <f t="shared" si="159"/>
        <v>0</v>
      </c>
      <c r="F490" s="105"/>
      <c r="G490" s="201"/>
      <c r="H490" s="201"/>
      <c r="I490" s="201"/>
      <c r="J490" s="150" t="str">
        <f t="shared" si="150"/>
        <v xml:space="preserve"> </v>
      </c>
      <c r="K490" s="145" t="str">
        <f t="shared" si="151"/>
        <v xml:space="preserve"> </v>
      </c>
      <c r="L490" s="145" t="str">
        <f t="shared" si="152"/>
        <v xml:space="preserve"> </v>
      </c>
      <c r="M490" s="145">
        <f t="shared" si="153"/>
        <v>0</v>
      </c>
      <c r="N490" s="145" t="str">
        <f t="shared" si="154"/>
        <v xml:space="preserve"> </v>
      </c>
      <c r="O490" s="145" t="str">
        <f t="shared" si="155"/>
        <v xml:space="preserve"> </v>
      </c>
      <c r="P490" s="145" t="str">
        <f t="shared" si="156"/>
        <v xml:space="preserve"> </v>
      </c>
      <c r="Q490" s="150" t="e">
        <f t="shared" si="160"/>
        <v>#VALUE!</v>
      </c>
      <c r="R490" s="145" t="e">
        <f t="shared" si="161"/>
        <v>#VALUE!</v>
      </c>
      <c r="S490" s="126" t="e">
        <f t="shared" si="162"/>
        <v>#VALUE!</v>
      </c>
      <c r="T490" s="73" t="str">
        <f t="shared" si="163"/>
        <v>donnée(s) manquante(s)</v>
      </c>
      <c r="U490" s="74" t="str">
        <f t="shared" si="164"/>
        <v>donnée(s) manquante(s)</v>
      </c>
      <c r="V490" s="127" t="str">
        <f>IF(ISBLANK(H490)," ",IF(H490&lt;=Scenario!$C$3,0,IF(H490&lt;=Scenario!$C$5,1,IF(H490&lt;=Scenario!$C$6,2,IF(H490&lt;=Scenario!$C$7,3,IF(H490&lt;=Scenario!$C$8,4,5))))))</f>
        <v xml:space="preserve"> </v>
      </c>
      <c r="W490" s="127" t="str">
        <f>IF(ISBLANK(I490)," ",IF(I490&lt;=Scenario!$G$3,0,IF(I490&lt;=Scenario!$G$5,1,IF(I490&lt;=Scenario!$G$6,2,IF(I490&lt;=Scenario!$G$7,3,IF(I490&lt;=Scenario!$G$8,4,IF(I490&lt;=Scenario!$G$9,5,IF(I490&lt;=Scenario!$G$10,6,7))))))))</f>
        <v xml:space="preserve"> </v>
      </c>
      <c r="X490" s="12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2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27" t="e">
        <f t="shared" si="165"/>
        <v>#VALUE!</v>
      </c>
      <c r="AA490" s="127" t="e">
        <f t="shared" si="166"/>
        <v>#VALUE!</v>
      </c>
      <c r="AB490" s="126" t="e">
        <f t="shared" si="167"/>
        <v>#VALUE!</v>
      </c>
      <c r="AC490" s="73" t="str">
        <f t="shared" si="157"/>
        <v>missing data</v>
      </c>
      <c r="AD490" s="80" t="str">
        <f t="shared" si="158"/>
        <v>missing data</v>
      </c>
      <c r="AE490" s="128" t="e">
        <f t="shared" si="168"/>
        <v>#VALUE!</v>
      </c>
      <c r="AF490" s="81" t="e">
        <f t="shared" si="169"/>
        <v>#VALUE!</v>
      </c>
    </row>
    <row r="491" spans="1:32" x14ac:dyDescent="0.25">
      <c r="A491" s="114" t="s">
        <v>74</v>
      </c>
      <c r="B491" s="163"/>
      <c r="C491" s="105"/>
      <c r="D491" s="105"/>
      <c r="E491" s="104">
        <f t="shared" si="159"/>
        <v>0</v>
      </c>
      <c r="F491" s="105"/>
      <c r="G491" s="201"/>
      <c r="H491" s="201"/>
      <c r="I491" s="201"/>
      <c r="J491" s="150" t="str">
        <f t="shared" si="150"/>
        <v xml:space="preserve"> </v>
      </c>
      <c r="K491" s="145" t="str">
        <f t="shared" si="151"/>
        <v xml:space="preserve"> </v>
      </c>
      <c r="L491" s="145" t="str">
        <f t="shared" si="152"/>
        <v xml:space="preserve"> </v>
      </c>
      <c r="M491" s="145">
        <f t="shared" si="153"/>
        <v>0</v>
      </c>
      <c r="N491" s="145" t="str">
        <f t="shared" si="154"/>
        <v xml:space="preserve"> </v>
      </c>
      <c r="O491" s="145" t="str">
        <f t="shared" si="155"/>
        <v xml:space="preserve"> </v>
      </c>
      <c r="P491" s="145" t="str">
        <f t="shared" si="156"/>
        <v xml:space="preserve"> </v>
      </c>
      <c r="Q491" s="150" t="e">
        <f t="shared" si="160"/>
        <v>#VALUE!</v>
      </c>
      <c r="R491" s="145" t="e">
        <f t="shared" si="161"/>
        <v>#VALUE!</v>
      </c>
      <c r="S491" s="126" t="e">
        <f t="shared" si="162"/>
        <v>#VALUE!</v>
      </c>
      <c r="T491" s="73" t="str">
        <f t="shared" si="163"/>
        <v>donnée(s) manquante(s)</v>
      </c>
      <c r="U491" s="74" t="str">
        <f t="shared" si="164"/>
        <v>donnée(s) manquante(s)</v>
      </c>
      <c r="V491" s="127" t="str">
        <f>IF(ISBLANK(H491)," ",IF(H491&lt;=Scenario!$C$3,0,IF(H491&lt;=Scenario!$C$5,1,IF(H491&lt;=Scenario!$C$6,2,IF(H491&lt;=Scenario!$C$7,3,IF(H491&lt;=Scenario!$C$8,4,5))))))</f>
        <v xml:space="preserve"> </v>
      </c>
      <c r="W491" s="127" t="str">
        <f>IF(ISBLANK(I491)," ",IF(I491&lt;=Scenario!$G$3,0,IF(I491&lt;=Scenario!$G$5,1,IF(I491&lt;=Scenario!$G$6,2,IF(I491&lt;=Scenario!$G$7,3,IF(I491&lt;=Scenario!$G$8,4,IF(I491&lt;=Scenario!$G$9,5,IF(I491&lt;=Scenario!$G$10,6,7))))))))</f>
        <v xml:space="preserve"> </v>
      </c>
      <c r="X491" s="12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2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27" t="e">
        <f t="shared" si="165"/>
        <v>#VALUE!</v>
      </c>
      <c r="AA491" s="127" t="e">
        <f t="shared" si="166"/>
        <v>#VALUE!</v>
      </c>
      <c r="AB491" s="126" t="e">
        <f t="shared" si="167"/>
        <v>#VALUE!</v>
      </c>
      <c r="AC491" s="73" t="str">
        <f t="shared" si="157"/>
        <v>missing data</v>
      </c>
      <c r="AD491" s="80" t="str">
        <f t="shared" si="158"/>
        <v>missing data</v>
      </c>
      <c r="AE491" s="128" t="e">
        <f t="shared" si="168"/>
        <v>#VALUE!</v>
      </c>
      <c r="AF491" s="81" t="e">
        <f t="shared" si="169"/>
        <v>#VALUE!</v>
      </c>
    </row>
    <row r="492" spans="1:32" x14ac:dyDescent="0.25">
      <c r="A492" s="114" t="s">
        <v>74</v>
      </c>
      <c r="B492" s="163"/>
      <c r="C492" s="105"/>
      <c r="D492" s="105"/>
      <c r="E492" s="104">
        <f t="shared" si="159"/>
        <v>0</v>
      </c>
      <c r="F492" s="105"/>
      <c r="G492" s="201"/>
      <c r="H492" s="201"/>
      <c r="I492" s="201"/>
      <c r="J492" s="150" t="str">
        <f t="shared" si="150"/>
        <v xml:space="preserve"> </v>
      </c>
      <c r="K492" s="145" t="str">
        <f t="shared" si="151"/>
        <v xml:space="preserve"> </v>
      </c>
      <c r="L492" s="145" t="str">
        <f t="shared" si="152"/>
        <v xml:space="preserve"> </v>
      </c>
      <c r="M492" s="145">
        <f t="shared" si="153"/>
        <v>0</v>
      </c>
      <c r="N492" s="145" t="str">
        <f t="shared" si="154"/>
        <v xml:space="preserve"> </v>
      </c>
      <c r="O492" s="145" t="str">
        <f t="shared" si="155"/>
        <v xml:space="preserve"> </v>
      </c>
      <c r="P492" s="145" t="str">
        <f t="shared" si="156"/>
        <v xml:space="preserve"> </v>
      </c>
      <c r="Q492" s="150" t="e">
        <f t="shared" si="160"/>
        <v>#VALUE!</v>
      </c>
      <c r="R492" s="145" t="e">
        <f t="shared" si="161"/>
        <v>#VALUE!</v>
      </c>
      <c r="S492" s="126" t="e">
        <f t="shared" si="162"/>
        <v>#VALUE!</v>
      </c>
      <c r="T492" s="73" t="str">
        <f t="shared" si="163"/>
        <v>donnée(s) manquante(s)</v>
      </c>
      <c r="U492" s="74" t="str">
        <f t="shared" si="164"/>
        <v>donnée(s) manquante(s)</v>
      </c>
      <c r="V492" s="127" t="str">
        <f>IF(ISBLANK(H492)," ",IF(H492&lt;=Scenario!$C$3,0,IF(H492&lt;=Scenario!$C$5,1,IF(H492&lt;=Scenario!$C$6,2,IF(H492&lt;=Scenario!$C$7,3,IF(H492&lt;=Scenario!$C$8,4,5))))))</f>
        <v xml:space="preserve"> </v>
      </c>
      <c r="W492" s="127" t="str">
        <f>IF(ISBLANK(I492)," ",IF(I492&lt;=Scenario!$G$3,0,IF(I492&lt;=Scenario!$G$5,1,IF(I492&lt;=Scenario!$G$6,2,IF(I492&lt;=Scenario!$G$7,3,IF(I492&lt;=Scenario!$G$8,4,IF(I492&lt;=Scenario!$G$9,5,IF(I492&lt;=Scenario!$G$10,6,7))))))))</f>
        <v xml:space="preserve"> </v>
      </c>
      <c r="X492" s="12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2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27" t="e">
        <f t="shared" si="165"/>
        <v>#VALUE!</v>
      </c>
      <c r="AA492" s="127" t="e">
        <f t="shared" si="166"/>
        <v>#VALUE!</v>
      </c>
      <c r="AB492" s="126" t="e">
        <f t="shared" si="167"/>
        <v>#VALUE!</v>
      </c>
      <c r="AC492" s="73" t="str">
        <f t="shared" si="157"/>
        <v>missing data</v>
      </c>
      <c r="AD492" s="80" t="str">
        <f t="shared" si="158"/>
        <v>missing data</v>
      </c>
      <c r="AE492" s="128" t="e">
        <f t="shared" si="168"/>
        <v>#VALUE!</v>
      </c>
      <c r="AF492" s="81" t="e">
        <f t="shared" si="169"/>
        <v>#VALUE!</v>
      </c>
    </row>
    <row r="493" spans="1:32" x14ac:dyDescent="0.25">
      <c r="A493" s="114" t="s">
        <v>74</v>
      </c>
      <c r="B493" s="163"/>
      <c r="C493" s="105"/>
      <c r="D493" s="105"/>
      <c r="E493" s="104">
        <f t="shared" si="159"/>
        <v>0</v>
      </c>
      <c r="F493" s="105"/>
      <c r="G493" s="201"/>
      <c r="H493" s="201"/>
      <c r="I493" s="201"/>
      <c r="J493" s="150" t="str">
        <f t="shared" si="150"/>
        <v xml:space="preserve"> </v>
      </c>
      <c r="K493" s="145" t="str">
        <f t="shared" si="151"/>
        <v xml:space="preserve"> </v>
      </c>
      <c r="L493" s="145" t="str">
        <f t="shared" si="152"/>
        <v xml:space="preserve"> </v>
      </c>
      <c r="M493" s="145">
        <f t="shared" si="153"/>
        <v>0</v>
      </c>
      <c r="N493" s="145" t="str">
        <f t="shared" si="154"/>
        <v xml:space="preserve"> </v>
      </c>
      <c r="O493" s="145" t="str">
        <f t="shared" si="155"/>
        <v xml:space="preserve"> </v>
      </c>
      <c r="P493" s="145" t="str">
        <f t="shared" si="156"/>
        <v xml:space="preserve"> </v>
      </c>
      <c r="Q493" s="150" t="e">
        <f t="shared" si="160"/>
        <v>#VALUE!</v>
      </c>
      <c r="R493" s="145" t="e">
        <f t="shared" si="161"/>
        <v>#VALUE!</v>
      </c>
      <c r="S493" s="126" t="e">
        <f t="shared" si="162"/>
        <v>#VALUE!</v>
      </c>
      <c r="T493" s="73" t="str">
        <f t="shared" si="163"/>
        <v>donnée(s) manquante(s)</v>
      </c>
      <c r="U493" s="74" t="str">
        <f t="shared" si="164"/>
        <v>donnée(s) manquante(s)</v>
      </c>
      <c r="V493" s="127" t="str">
        <f>IF(ISBLANK(H493)," ",IF(H493&lt;=Scenario!$C$3,0,IF(H493&lt;=Scenario!$C$5,1,IF(H493&lt;=Scenario!$C$6,2,IF(H493&lt;=Scenario!$C$7,3,IF(H493&lt;=Scenario!$C$8,4,5))))))</f>
        <v xml:space="preserve"> </v>
      </c>
      <c r="W493" s="127" t="str">
        <f>IF(ISBLANK(I493)," ",IF(I493&lt;=Scenario!$G$3,0,IF(I493&lt;=Scenario!$G$5,1,IF(I493&lt;=Scenario!$G$6,2,IF(I493&lt;=Scenario!$G$7,3,IF(I493&lt;=Scenario!$G$8,4,IF(I493&lt;=Scenario!$G$9,5,IF(I493&lt;=Scenario!$G$10,6,7))))))))</f>
        <v xml:space="preserve"> </v>
      </c>
      <c r="X493" s="12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2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27" t="e">
        <f t="shared" si="165"/>
        <v>#VALUE!</v>
      </c>
      <c r="AA493" s="127" t="e">
        <f t="shared" si="166"/>
        <v>#VALUE!</v>
      </c>
      <c r="AB493" s="126" t="e">
        <f t="shared" si="167"/>
        <v>#VALUE!</v>
      </c>
      <c r="AC493" s="73" t="str">
        <f t="shared" si="157"/>
        <v>missing data</v>
      </c>
      <c r="AD493" s="80" t="str">
        <f t="shared" si="158"/>
        <v>missing data</v>
      </c>
      <c r="AE493" s="128" t="e">
        <f t="shared" si="168"/>
        <v>#VALUE!</v>
      </c>
      <c r="AF493" s="81" t="e">
        <f t="shared" si="169"/>
        <v>#VALUE!</v>
      </c>
    </row>
    <row r="494" spans="1:32" x14ac:dyDescent="0.25">
      <c r="A494" s="114" t="s">
        <v>74</v>
      </c>
      <c r="B494" s="163"/>
      <c r="C494" s="105"/>
      <c r="D494" s="105"/>
      <c r="E494" s="104">
        <f t="shared" si="159"/>
        <v>0</v>
      </c>
      <c r="F494" s="105"/>
      <c r="G494" s="201"/>
      <c r="H494" s="201"/>
      <c r="I494" s="201"/>
      <c r="J494" s="150" t="str">
        <f t="shared" si="150"/>
        <v xml:space="preserve"> </v>
      </c>
      <c r="K494" s="145" t="str">
        <f t="shared" si="151"/>
        <v xml:space="preserve"> </v>
      </c>
      <c r="L494" s="145" t="str">
        <f t="shared" si="152"/>
        <v xml:space="preserve"> </v>
      </c>
      <c r="M494" s="145">
        <f t="shared" si="153"/>
        <v>0</v>
      </c>
      <c r="N494" s="145" t="str">
        <f t="shared" si="154"/>
        <v xml:space="preserve"> </v>
      </c>
      <c r="O494" s="145" t="str">
        <f t="shared" si="155"/>
        <v xml:space="preserve"> </v>
      </c>
      <c r="P494" s="145" t="str">
        <f t="shared" si="156"/>
        <v xml:space="preserve"> </v>
      </c>
      <c r="Q494" s="150" t="e">
        <f t="shared" si="160"/>
        <v>#VALUE!</v>
      </c>
      <c r="R494" s="145" t="e">
        <f t="shared" si="161"/>
        <v>#VALUE!</v>
      </c>
      <c r="S494" s="126" t="e">
        <f t="shared" si="162"/>
        <v>#VALUE!</v>
      </c>
      <c r="T494" s="73" t="str">
        <f t="shared" si="163"/>
        <v>donnée(s) manquante(s)</v>
      </c>
      <c r="U494" s="74" t="str">
        <f t="shared" si="164"/>
        <v>donnée(s) manquante(s)</v>
      </c>
      <c r="V494" s="127" t="str">
        <f>IF(ISBLANK(H494)," ",IF(H494&lt;=Scenario!$C$3,0,IF(H494&lt;=Scenario!$C$5,1,IF(H494&lt;=Scenario!$C$6,2,IF(H494&lt;=Scenario!$C$7,3,IF(H494&lt;=Scenario!$C$8,4,5))))))</f>
        <v xml:space="preserve"> </v>
      </c>
      <c r="W494" s="127" t="str">
        <f>IF(ISBLANK(I494)," ",IF(I494&lt;=Scenario!$G$3,0,IF(I494&lt;=Scenario!$G$5,1,IF(I494&lt;=Scenario!$G$6,2,IF(I494&lt;=Scenario!$G$7,3,IF(I494&lt;=Scenario!$G$8,4,IF(I494&lt;=Scenario!$G$9,5,IF(I494&lt;=Scenario!$G$10,6,7))))))))</f>
        <v xml:space="preserve"> </v>
      </c>
      <c r="X494" s="12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2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27" t="e">
        <f t="shared" si="165"/>
        <v>#VALUE!</v>
      </c>
      <c r="AA494" s="127" t="e">
        <f t="shared" si="166"/>
        <v>#VALUE!</v>
      </c>
      <c r="AB494" s="126" t="e">
        <f t="shared" si="167"/>
        <v>#VALUE!</v>
      </c>
      <c r="AC494" s="73" t="str">
        <f t="shared" si="157"/>
        <v>missing data</v>
      </c>
      <c r="AD494" s="80" t="str">
        <f t="shared" si="158"/>
        <v>missing data</v>
      </c>
      <c r="AE494" s="128" t="e">
        <f t="shared" si="168"/>
        <v>#VALUE!</v>
      </c>
      <c r="AF494" s="81" t="e">
        <f t="shared" si="169"/>
        <v>#VALUE!</v>
      </c>
    </row>
    <row r="495" spans="1:32" x14ac:dyDescent="0.25">
      <c r="A495" s="114" t="s">
        <v>74</v>
      </c>
      <c r="B495" s="163"/>
      <c r="C495" s="105"/>
      <c r="D495" s="105"/>
      <c r="E495" s="104">
        <f t="shared" si="159"/>
        <v>0</v>
      </c>
      <c r="F495" s="105"/>
      <c r="G495" s="201"/>
      <c r="H495" s="201"/>
      <c r="I495" s="201"/>
      <c r="J495" s="150" t="str">
        <f t="shared" si="150"/>
        <v xml:space="preserve"> </v>
      </c>
      <c r="K495" s="145" t="str">
        <f t="shared" si="151"/>
        <v xml:space="preserve"> </v>
      </c>
      <c r="L495" s="145" t="str">
        <f t="shared" si="152"/>
        <v xml:space="preserve"> </v>
      </c>
      <c r="M495" s="145">
        <f t="shared" si="153"/>
        <v>0</v>
      </c>
      <c r="N495" s="145" t="str">
        <f t="shared" si="154"/>
        <v xml:space="preserve"> </v>
      </c>
      <c r="O495" s="145" t="str">
        <f t="shared" si="155"/>
        <v xml:space="preserve"> </v>
      </c>
      <c r="P495" s="145" t="str">
        <f t="shared" si="156"/>
        <v xml:space="preserve"> </v>
      </c>
      <c r="Q495" s="150" t="e">
        <f t="shared" si="160"/>
        <v>#VALUE!</v>
      </c>
      <c r="R495" s="145" t="e">
        <f t="shared" si="161"/>
        <v>#VALUE!</v>
      </c>
      <c r="S495" s="126" t="e">
        <f t="shared" si="162"/>
        <v>#VALUE!</v>
      </c>
      <c r="T495" s="73" t="str">
        <f t="shared" si="163"/>
        <v>donnée(s) manquante(s)</v>
      </c>
      <c r="U495" s="74" t="str">
        <f t="shared" si="164"/>
        <v>donnée(s) manquante(s)</v>
      </c>
      <c r="V495" s="127" t="str">
        <f>IF(ISBLANK(H495)," ",IF(H495&lt;=Scenario!$C$3,0,IF(H495&lt;=Scenario!$C$5,1,IF(H495&lt;=Scenario!$C$6,2,IF(H495&lt;=Scenario!$C$7,3,IF(H495&lt;=Scenario!$C$8,4,5))))))</f>
        <v xml:space="preserve"> </v>
      </c>
      <c r="W495" s="127" t="str">
        <f>IF(ISBLANK(I495)," ",IF(I495&lt;=Scenario!$G$3,0,IF(I495&lt;=Scenario!$G$5,1,IF(I495&lt;=Scenario!$G$6,2,IF(I495&lt;=Scenario!$G$7,3,IF(I495&lt;=Scenario!$G$8,4,IF(I495&lt;=Scenario!$G$9,5,IF(I495&lt;=Scenario!$G$10,6,7))))))))</f>
        <v xml:space="preserve"> </v>
      </c>
      <c r="X495" s="12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2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27" t="e">
        <f t="shared" si="165"/>
        <v>#VALUE!</v>
      </c>
      <c r="AA495" s="127" t="e">
        <f t="shared" si="166"/>
        <v>#VALUE!</v>
      </c>
      <c r="AB495" s="126" t="e">
        <f t="shared" si="167"/>
        <v>#VALUE!</v>
      </c>
      <c r="AC495" s="73" t="str">
        <f t="shared" si="157"/>
        <v>missing data</v>
      </c>
      <c r="AD495" s="80" t="str">
        <f t="shared" si="158"/>
        <v>missing data</v>
      </c>
      <c r="AE495" s="128" t="e">
        <f t="shared" si="168"/>
        <v>#VALUE!</v>
      </c>
      <c r="AF495" s="81" t="e">
        <f t="shared" si="169"/>
        <v>#VALUE!</v>
      </c>
    </row>
    <row r="496" spans="1:32" x14ac:dyDescent="0.25">
      <c r="A496" s="114" t="s">
        <v>74</v>
      </c>
      <c r="B496" s="163"/>
      <c r="C496" s="105"/>
      <c r="D496" s="105"/>
      <c r="E496" s="104">
        <f t="shared" si="159"/>
        <v>0</v>
      </c>
      <c r="F496" s="105"/>
      <c r="G496" s="201"/>
      <c r="H496" s="201"/>
      <c r="I496" s="201"/>
      <c r="J496" s="150" t="str">
        <f t="shared" si="150"/>
        <v xml:space="preserve"> </v>
      </c>
      <c r="K496" s="145" t="str">
        <f t="shared" si="151"/>
        <v xml:space="preserve"> </v>
      </c>
      <c r="L496" s="145" t="str">
        <f t="shared" si="152"/>
        <v xml:space="preserve"> </v>
      </c>
      <c r="M496" s="145">
        <f t="shared" si="153"/>
        <v>0</v>
      </c>
      <c r="N496" s="145" t="str">
        <f t="shared" si="154"/>
        <v xml:space="preserve"> </v>
      </c>
      <c r="O496" s="145" t="str">
        <f t="shared" si="155"/>
        <v xml:space="preserve"> </v>
      </c>
      <c r="P496" s="145" t="str">
        <f t="shared" si="156"/>
        <v xml:space="preserve"> </v>
      </c>
      <c r="Q496" s="150" t="e">
        <f t="shared" si="160"/>
        <v>#VALUE!</v>
      </c>
      <c r="R496" s="145" t="e">
        <f t="shared" si="161"/>
        <v>#VALUE!</v>
      </c>
      <c r="S496" s="126" t="e">
        <f t="shared" si="162"/>
        <v>#VALUE!</v>
      </c>
      <c r="T496" s="73" t="str">
        <f t="shared" si="163"/>
        <v>donnée(s) manquante(s)</v>
      </c>
      <c r="U496" s="74" t="str">
        <f t="shared" si="164"/>
        <v>donnée(s) manquante(s)</v>
      </c>
      <c r="V496" s="127" t="str">
        <f>IF(ISBLANK(H496)," ",IF(H496&lt;=Scenario!$C$3,0,IF(H496&lt;=Scenario!$C$5,1,IF(H496&lt;=Scenario!$C$6,2,IF(H496&lt;=Scenario!$C$7,3,IF(H496&lt;=Scenario!$C$8,4,5))))))</f>
        <v xml:space="preserve"> </v>
      </c>
      <c r="W496" s="127" t="str">
        <f>IF(ISBLANK(I496)," ",IF(I496&lt;=Scenario!$G$3,0,IF(I496&lt;=Scenario!$G$5,1,IF(I496&lt;=Scenario!$G$6,2,IF(I496&lt;=Scenario!$G$7,3,IF(I496&lt;=Scenario!$G$8,4,IF(I496&lt;=Scenario!$G$9,5,IF(I496&lt;=Scenario!$G$10,6,7))))))))</f>
        <v xml:space="preserve"> </v>
      </c>
      <c r="X496" s="12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2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27" t="e">
        <f t="shared" si="165"/>
        <v>#VALUE!</v>
      </c>
      <c r="AA496" s="127" t="e">
        <f t="shared" si="166"/>
        <v>#VALUE!</v>
      </c>
      <c r="AB496" s="126" t="e">
        <f t="shared" si="167"/>
        <v>#VALUE!</v>
      </c>
      <c r="AC496" s="73" t="str">
        <f t="shared" si="157"/>
        <v>missing data</v>
      </c>
      <c r="AD496" s="80" t="str">
        <f t="shared" si="158"/>
        <v>missing data</v>
      </c>
      <c r="AE496" s="128" t="e">
        <f t="shared" si="168"/>
        <v>#VALUE!</v>
      </c>
      <c r="AF496" s="81" t="e">
        <f t="shared" si="169"/>
        <v>#VALUE!</v>
      </c>
    </row>
    <row r="497" spans="1:32" x14ac:dyDescent="0.25">
      <c r="A497" s="114" t="s">
        <v>74</v>
      </c>
      <c r="B497" s="163"/>
      <c r="C497" s="105"/>
      <c r="D497" s="105"/>
      <c r="E497" s="104">
        <f t="shared" si="159"/>
        <v>0</v>
      </c>
      <c r="F497" s="105"/>
      <c r="G497" s="201"/>
      <c r="H497" s="201"/>
      <c r="I497" s="201"/>
      <c r="J497" s="150" t="str">
        <f t="shared" si="150"/>
        <v xml:space="preserve"> </v>
      </c>
      <c r="K497" s="145" t="str">
        <f t="shared" si="151"/>
        <v xml:space="preserve"> </v>
      </c>
      <c r="L497" s="145" t="str">
        <f t="shared" si="152"/>
        <v xml:space="preserve"> </v>
      </c>
      <c r="M497" s="145">
        <f t="shared" si="153"/>
        <v>0</v>
      </c>
      <c r="N497" s="145" t="str">
        <f t="shared" si="154"/>
        <v xml:space="preserve"> </v>
      </c>
      <c r="O497" s="145" t="str">
        <f t="shared" si="155"/>
        <v xml:space="preserve"> </v>
      </c>
      <c r="P497" s="145" t="str">
        <f t="shared" si="156"/>
        <v xml:space="preserve"> </v>
      </c>
      <c r="Q497" s="150" t="e">
        <f t="shared" si="160"/>
        <v>#VALUE!</v>
      </c>
      <c r="R497" s="145" t="e">
        <f t="shared" si="161"/>
        <v>#VALUE!</v>
      </c>
      <c r="S497" s="126" t="e">
        <f t="shared" si="162"/>
        <v>#VALUE!</v>
      </c>
      <c r="T497" s="73" t="str">
        <f t="shared" si="163"/>
        <v>donnée(s) manquante(s)</v>
      </c>
      <c r="U497" s="74" t="str">
        <f t="shared" si="164"/>
        <v>donnée(s) manquante(s)</v>
      </c>
      <c r="V497" s="127" t="str">
        <f>IF(ISBLANK(H497)," ",IF(H497&lt;=Scenario!$C$3,0,IF(H497&lt;=Scenario!$C$5,1,IF(H497&lt;=Scenario!$C$6,2,IF(H497&lt;=Scenario!$C$7,3,IF(H497&lt;=Scenario!$C$8,4,5))))))</f>
        <v xml:space="preserve"> </v>
      </c>
      <c r="W497" s="127" t="str">
        <f>IF(ISBLANK(I497)," ",IF(I497&lt;=Scenario!$G$3,0,IF(I497&lt;=Scenario!$G$5,1,IF(I497&lt;=Scenario!$G$6,2,IF(I497&lt;=Scenario!$G$7,3,IF(I497&lt;=Scenario!$G$8,4,IF(I497&lt;=Scenario!$G$9,5,IF(I497&lt;=Scenario!$G$10,6,7))))))))</f>
        <v xml:space="preserve"> </v>
      </c>
      <c r="X497" s="12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2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27" t="e">
        <f t="shared" si="165"/>
        <v>#VALUE!</v>
      </c>
      <c r="AA497" s="127" t="e">
        <f t="shared" si="166"/>
        <v>#VALUE!</v>
      </c>
      <c r="AB497" s="126" t="e">
        <f t="shared" si="167"/>
        <v>#VALUE!</v>
      </c>
      <c r="AC497" s="73" t="str">
        <f t="shared" si="157"/>
        <v>missing data</v>
      </c>
      <c r="AD497" s="80" t="str">
        <f t="shared" si="158"/>
        <v>missing data</v>
      </c>
      <c r="AE497" s="128" t="e">
        <f t="shared" si="168"/>
        <v>#VALUE!</v>
      </c>
      <c r="AF497" s="81" t="e">
        <f t="shared" si="169"/>
        <v>#VALUE!</v>
      </c>
    </row>
    <row r="498" spans="1:32" x14ac:dyDescent="0.25">
      <c r="A498" s="114" t="s">
        <v>74</v>
      </c>
      <c r="B498" s="163"/>
      <c r="C498" s="105"/>
      <c r="D498" s="105"/>
      <c r="E498" s="104">
        <f t="shared" si="159"/>
        <v>0</v>
      </c>
      <c r="F498" s="105"/>
      <c r="G498" s="201"/>
      <c r="H498" s="201"/>
      <c r="I498" s="201"/>
      <c r="J498" s="150" t="str">
        <f t="shared" si="150"/>
        <v xml:space="preserve"> </v>
      </c>
      <c r="K498" s="145" t="str">
        <f t="shared" si="151"/>
        <v xml:space="preserve"> </v>
      </c>
      <c r="L498" s="145" t="str">
        <f t="shared" si="152"/>
        <v xml:space="preserve"> </v>
      </c>
      <c r="M498" s="145">
        <f t="shared" si="153"/>
        <v>0</v>
      </c>
      <c r="N498" s="145" t="str">
        <f t="shared" si="154"/>
        <v xml:space="preserve"> </v>
      </c>
      <c r="O498" s="145" t="str">
        <f t="shared" si="155"/>
        <v xml:space="preserve"> </v>
      </c>
      <c r="P498" s="145" t="str">
        <f t="shared" si="156"/>
        <v xml:space="preserve"> </v>
      </c>
      <c r="Q498" s="150" t="e">
        <f t="shared" si="160"/>
        <v>#VALUE!</v>
      </c>
      <c r="R498" s="145" t="e">
        <f t="shared" si="161"/>
        <v>#VALUE!</v>
      </c>
      <c r="S498" s="126" t="e">
        <f t="shared" si="162"/>
        <v>#VALUE!</v>
      </c>
      <c r="T498" s="73" t="str">
        <f t="shared" si="163"/>
        <v>donnée(s) manquante(s)</v>
      </c>
      <c r="U498" s="74" t="str">
        <f t="shared" si="164"/>
        <v>donnée(s) manquante(s)</v>
      </c>
      <c r="V498" s="127" t="str">
        <f>IF(ISBLANK(H498)," ",IF(H498&lt;=Scenario!$C$3,0,IF(H498&lt;=Scenario!$C$5,1,IF(H498&lt;=Scenario!$C$6,2,IF(H498&lt;=Scenario!$C$7,3,IF(H498&lt;=Scenario!$C$8,4,5))))))</f>
        <v xml:space="preserve"> </v>
      </c>
      <c r="W498" s="127" t="str">
        <f>IF(ISBLANK(I498)," ",IF(I498&lt;=Scenario!$G$3,0,IF(I498&lt;=Scenario!$G$5,1,IF(I498&lt;=Scenario!$G$6,2,IF(I498&lt;=Scenario!$G$7,3,IF(I498&lt;=Scenario!$G$8,4,IF(I498&lt;=Scenario!$G$9,5,IF(I498&lt;=Scenario!$G$10,6,7))))))))</f>
        <v xml:space="preserve"> </v>
      </c>
      <c r="X498" s="12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2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27" t="e">
        <f t="shared" si="165"/>
        <v>#VALUE!</v>
      </c>
      <c r="AA498" s="127" t="e">
        <f t="shared" si="166"/>
        <v>#VALUE!</v>
      </c>
      <c r="AB498" s="126" t="e">
        <f t="shared" si="167"/>
        <v>#VALUE!</v>
      </c>
      <c r="AC498" s="73" t="str">
        <f t="shared" si="157"/>
        <v>missing data</v>
      </c>
      <c r="AD498" s="80" t="str">
        <f t="shared" si="158"/>
        <v>missing data</v>
      </c>
      <c r="AE498" s="128" t="e">
        <f t="shared" si="168"/>
        <v>#VALUE!</v>
      </c>
      <c r="AF498" s="81" t="e">
        <f t="shared" si="169"/>
        <v>#VALUE!</v>
      </c>
    </row>
    <row r="499" spans="1:32" x14ac:dyDescent="0.25">
      <c r="A499" s="114" t="s">
        <v>74</v>
      </c>
      <c r="B499" s="163"/>
      <c r="C499" s="105"/>
      <c r="D499" s="105"/>
      <c r="E499" s="104">
        <f t="shared" si="159"/>
        <v>0</v>
      </c>
      <c r="F499" s="105"/>
      <c r="G499" s="201"/>
      <c r="H499" s="201"/>
      <c r="I499" s="201"/>
      <c r="J499" s="150" t="str">
        <f t="shared" si="150"/>
        <v xml:space="preserve"> </v>
      </c>
      <c r="K499" s="145" t="str">
        <f t="shared" si="151"/>
        <v xml:space="preserve"> </v>
      </c>
      <c r="L499" s="145" t="str">
        <f t="shared" si="152"/>
        <v xml:space="preserve"> </v>
      </c>
      <c r="M499" s="145">
        <f t="shared" si="153"/>
        <v>0</v>
      </c>
      <c r="N499" s="145" t="str">
        <f t="shared" si="154"/>
        <v xml:space="preserve"> </v>
      </c>
      <c r="O499" s="145" t="str">
        <f t="shared" si="155"/>
        <v xml:space="preserve"> </v>
      </c>
      <c r="P499" s="145" t="str">
        <f t="shared" si="156"/>
        <v xml:space="preserve"> </v>
      </c>
      <c r="Q499" s="150" t="e">
        <f t="shared" si="160"/>
        <v>#VALUE!</v>
      </c>
      <c r="R499" s="145" t="e">
        <f t="shared" si="161"/>
        <v>#VALUE!</v>
      </c>
      <c r="S499" s="126" t="e">
        <f t="shared" si="162"/>
        <v>#VALUE!</v>
      </c>
      <c r="T499" s="73" t="str">
        <f t="shared" si="163"/>
        <v>donnée(s) manquante(s)</v>
      </c>
      <c r="U499" s="74" t="str">
        <f t="shared" si="164"/>
        <v>donnée(s) manquante(s)</v>
      </c>
      <c r="V499" s="127" t="str">
        <f>IF(ISBLANK(H499)," ",IF(H499&lt;=Scenario!$C$3,0,IF(H499&lt;=Scenario!$C$5,1,IF(H499&lt;=Scenario!$C$6,2,IF(H499&lt;=Scenario!$C$7,3,IF(H499&lt;=Scenario!$C$8,4,5))))))</f>
        <v xml:space="preserve"> </v>
      </c>
      <c r="W499" s="127" t="str">
        <f>IF(ISBLANK(I499)," ",IF(I499&lt;=Scenario!$G$3,0,IF(I499&lt;=Scenario!$G$5,1,IF(I499&lt;=Scenario!$G$6,2,IF(I499&lt;=Scenario!$G$7,3,IF(I499&lt;=Scenario!$G$8,4,IF(I499&lt;=Scenario!$G$9,5,IF(I499&lt;=Scenario!$G$10,6,7))))))))</f>
        <v xml:space="preserve"> </v>
      </c>
      <c r="X499" s="12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2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27" t="e">
        <f t="shared" si="165"/>
        <v>#VALUE!</v>
      </c>
      <c r="AA499" s="127" t="e">
        <f t="shared" si="166"/>
        <v>#VALUE!</v>
      </c>
      <c r="AB499" s="126" t="e">
        <f t="shared" si="167"/>
        <v>#VALUE!</v>
      </c>
      <c r="AC499" s="73" t="str">
        <f t="shared" si="157"/>
        <v>missing data</v>
      </c>
      <c r="AD499" s="80" t="str">
        <f t="shared" si="158"/>
        <v>missing data</v>
      </c>
      <c r="AE499" s="128" t="e">
        <f t="shared" si="168"/>
        <v>#VALUE!</v>
      </c>
      <c r="AF499" s="81" t="e">
        <f t="shared" si="169"/>
        <v>#VALUE!</v>
      </c>
    </row>
    <row r="500" spans="1:32" x14ac:dyDescent="0.25">
      <c r="A500" s="114" t="s">
        <v>74</v>
      </c>
      <c r="B500" s="163"/>
      <c r="C500" s="105"/>
      <c r="D500" s="105"/>
      <c r="E500" s="104">
        <f t="shared" si="159"/>
        <v>0</v>
      </c>
      <c r="F500" s="105"/>
      <c r="G500" s="201"/>
      <c r="H500" s="201"/>
      <c r="I500" s="201"/>
      <c r="J500" s="150" t="str">
        <f t="shared" si="150"/>
        <v xml:space="preserve"> </v>
      </c>
      <c r="K500" s="145" t="str">
        <f t="shared" si="151"/>
        <v xml:space="preserve"> </v>
      </c>
      <c r="L500" s="145" t="str">
        <f t="shared" si="152"/>
        <v xml:space="preserve"> </v>
      </c>
      <c r="M500" s="145">
        <f t="shared" si="153"/>
        <v>0</v>
      </c>
      <c r="N500" s="145" t="str">
        <f t="shared" si="154"/>
        <v xml:space="preserve"> </v>
      </c>
      <c r="O500" s="145" t="str">
        <f t="shared" si="155"/>
        <v xml:space="preserve"> </v>
      </c>
      <c r="P500" s="145" t="str">
        <f t="shared" si="156"/>
        <v xml:space="preserve"> </v>
      </c>
      <c r="Q500" s="150" t="e">
        <f t="shared" si="160"/>
        <v>#VALUE!</v>
      </c>
      <c r="R500" s="145" t="e">
        <f t="shared" si="161"/>
        <v>#VALUE!</v>
      </c>
      <c r="S500" s="126" t="e">
        <f t="shared" si="162"/>
        <v>#VALUE!</v>
      </c>
      <c r="T500" s="73" t="str">
        <f t="shared" si="163"/>
        <v>donnée(s) manquante(s)</v>
      </c>
      <c r="U500" s="74" t="str">
        <f t="shared" si="164"/>
        <v>donnée(s) manquante(s)</v>
      </c>
      <c r="V500" s="127" t="str">
        <f>IF(ISBLANK(H500)," ",IF(H500&lt;=Scenario!$C$3,0,IF(H500&lt;=Scenario!$C$5,1,IF(H500&lt;=Scenario!$C$6,2,IF(H500&lt;=Scenario!$C$7,3,IF(H500&lt;=Scenario!$C$8,4,5))))))</f>
        <v xml:space="preserve"> </v>
      </c>
      <c r="W500" s="127" t="str">
        <f>IF(ISBLANK(I500)," ",IF(I500&lt;=Scenario!$G$3,0,IF(I500&lt;=Scenario!$G$5,1,IF(I500&lt;=Scenario!$G$6,2,IF(I500&lt;=Scenario!$G$7,3,IF(I500&lt;=Scenario!$G$8,4,IF(I500&lt;=Scenario!$G$9,5,IF(I500&lt;=Scenario!$G$10,6,7))))))))</f>
        <v xml:space="preserve"> </v>
      </c>
      <c r="X500" s="12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2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27" t="e">
        <f t="shared" si="165"/>
        <v>#VALUE!</v>
      </c>
      <c r="AA500" s="127" t="e">
        <f t="shared" si="166"/>
        <v>#VALUE!</v>
      </c>
      <c r="AB500" s="126" t="e">
        <f t="shared" si="167"/>
        <v>#VALUE!</v>
      </c>
      <c r="AC500" s="73" t="str">
        <f t="shared" si="157"/>
        <v>missing data</v>
      </c>
      <c r="AD500" s="80" t="str">
        <f t="shared" si="158"/>
        <v>missing data</v>
      </c>
      <c r="AE500" s="128" t="e">
        <f t="shared" si="168"/>
        <v>#VALUE!</v>
      </c>
      <c r="AF500" s="81" t="e">
        <f t="shared" si="169"/>
        <v>#VALUE!</v>
      </c>
    </row>
    <row r="501" spans="1:32" x14ac:dyDescent="0.25">
      <c r="A501" s="114" t="s">
        <v>74</v>
      </c>
      <c r="B501" s="163"/>
      <c r="C501" s="105"/>
      <c r="D501" s="105"/>
      <c r="E501" s="104">
        <f t="shared" si="159"/>
        <v>0</v>
      </c>
      <c r="F501" s="105"/>
      <c r="G501" s="201"/>
      <c r="H501" s="201"/>
      <c r="I501" s="201"/>
      <c r="J501" s="150" t="str">
        <f t="shared" si="150"/>
        <v xml:space="preserve"> </v>
      </c>
      <c r="K501" s="145" t="str">
        <f t="shared" si="151"/>
        <v xml:space="preserve"> </v>
      </c>
      <c r="L501" s="145" t="str">
        <f t="shared" si="152"/>
        <v xml:space="preserve"> </v>
      </c>
      <c r="M501" s="145">
        <f t="shared" si="153"/>
        <v>0</v>
      </c>
      <c r="N501" s="145" t="str">
        <f t="shared" si="154"/>
        <v xml:space="preserve"> </v>
      </c>
      <c r="O501" s="145" t="str">
        <f t="shared" si="155"/>
        <v xml:space="preserve"> </v>
      </c>
      <c r="P501" s="145" t="str">
        <f t="shared" si="156"/>
        <v xml:space="preserve"> </v>
      </c>
      <c r="Q501" s="150" t="e">
        <f t="shared" si="160"/>
        <v>#VALUE!</v>
      </c>
      <c r="R501" s="145" t="e">
        <f t="shared" si="161"/>
        <v>#VALUE!</v>
      </c>
      <c r="S501" s="126" t="e">
        <f t="shared" si="162"/>
        <v>#VALUE!</v>
      </c>
      <c r="T501" s="73" t="str">
        <f t="shared" si="163"/>
        <v>donnée(s) manquante(s)</v>
      </c>
      <c r="U501" s="74" t="str">
        <f t="shared" si="164"/>
        <v>donnée(s) manquante(s)</v>
      </c>
      <c r="V501" s="127" t="str">
        <f>IF(ISBLANK(H501)," ",IF(H501&lt;=Scenario!$C$3,0,IF(H501&lt;=Scenario!$C$5,1,IF(H501&lt;=Scenario!$C$6,2,IF(H501&lt;=Scenario!$C$7,3,IF(H501&lt;=Scenario!$C$8,4,5))))))</f>
        <v xml:space="preserve"> </v>
      </c>
      <c r="W501" s="127" t="str">
        <f>IF(ISBLANK(I501)," ",IF(I501&lt;=Scenario!$G$3,0,IF(I501&lt;=Scenario!$G$5,1,IF(I501&lt;=Scenario!$G$6,2,IF(I501&lt;=Scenario!$G$7,3,IF(I501&lt;=Scenario!$G$8,4,IF(I501&lt;=Scenario!$G$9,5,IF(I501&lt;=Scenario!$G$10,6,7))))))))</f>
        <v xml:space="preserve"> </v>
      </c>
      <c r="X501" s="12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2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27" t="e">
        <f t="shared" si="165"/>
        <v>#VALUE!</v>
      </c>
      <c r="AA501" s="127" t="e">
        <f t="shared" si="166"/>
        <v>#VALUE!</v>
      </c>
      <c r="AB501" s="126" t="e">
        <f t="shared" si="167"/>
        <v>#VALUE!</v>
      </c>
      <c r="AC501" s="73" t="str">
        <f t="shared" si="157"/>
        <v>missing data</v>
      </c>
      <c r="AD501" s="80" t="str">
        <f t="shared" si="158"/>
        <v>missing data</v>
      </c>
      <c r="AE501" s="128" t="e">
        <f t="shared" si="168"/>
        <v>#VALUE!</v>
      </c>
      <c r="AF501" s="81" t="e">
        <f t="shared" si="169"/>
        <v>#VALUE!</v>
      </c>
    </row>
    <row r="502" spans="1:32" x14ac:dyDescent="0.25">
      <c r="A502" s="114" t="s">
        <v>74</v>
      </c>
      <c r="B502" s="163"/>
      <c r="C502" s="105"/>
      <c r="D502" s="105"/>
      <c r="E502" s="104">
        <f t="shared" si="159"/>
        <v>0</v>
      </c>
      <c r="F502" s="105"/>
      <c r="G502" s="201"/>
      <c r="H502" s="201"/>
      <c r="I502" s="201"/>
      <c r="J502" s="150" t="str">
        <f t="shared" si="150"/>
        <v xml:space="preserve"> </v>
      </c>
      <c r="K502" s="145" t="str">
        <f t="shared" si="151"/>
        <v xml:space="preserve"> </v>
      </c>
      <c r="L502" s="145" t="str">
        <f t="shared" si="152"/>
        <v xml:space="preserve"> </v>
      </c>
      <c r="M502" s="145">
        <f t="shared" si="153"/>
        <v>0</v>
      </c>
      <c r="N502" s="145" t="str">
        <f t="shared" si="154"/>
        <v xml:space="preserve"> </v>
      </c>
      <c r="O502" s="145" t="str">
        <f t="shared" si="155"/>
        <v xml:space="preserve"> </v>
      </c>
      <c r="P502" s="145" t="str">
        <f t="shared" si="156"/>
        <v xml:space="preserve"> </v>
      </c>
      <c r="Q502" s="150" t="e">
        <f t="shared" si="160"/>
        <v>#VALUE!</v>
      </c>
      <c r="R502" s="145" t="e">
        <f t="shared" si="161"/>
        <v>#VALUE!</v>
      </c>
      <c r="S502" s="126" t="e">
        <f t="shared" si="162"/>
        <v>#VALUE!</v>
      </c>
      <c r="T502" s="73" t="str">
        <f t="shared" si="163"/>
        <v>donnée(s) manquante(s)</v>
      </c>
      <c r="U502" s="74" t="str">
        <f t="shared" si="164"/>
        <v>donnée(s) manquante(s)</v>
      </c>
      <c r="V502" s="127" t="str">
        <f>IF(ISBLANK(H502)," ",IF(H502&lt;=Scenario!$C$3,0,IF(H502&lt;=Scenario!$C$5,1,IF(H502&lt;=Scenario!$C$6,2,IF(H502&lt;=Scenario!$C$7,3,IF(H502&lt;=Scenario!$C$8,4,5))))))</f>
        <v xml:space="preserve"> </v>
      </c>
      <c r="W502" s="127" t="str">
        <f>IF(ISBLANK(I502)," ",IF(I502&lt;=Scenario!$G$3,0,IF(I502&lt;=Scenario!$G$5,1,IF(I502&lt;=Scenario!$G$6,2,IF(I502&lt;=Scenario!$G$7,3,IF(I502&lt;=Scenario!$G$8,4,IF(I502&lt;=Scenario!$G$9,5,IF(I502&lt;=Scenario!$G$10,6,7))))))))</f>
        <v xml:space="preserve"> </v>
      </c>
      <c r="X502" s="12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2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27" t="e">
        <f t="shared" si="165"/>
        <v>#VALUE!</v>
      </c>
      <c r="AA502" s="127" t="e">
        <f t="shared" si="166"/>
        <v>#VALUE!</v>
      </c>
      <c r="AB502" s="126" t="e">
        <f t="shared" si="167"/>
        <v>#VALUE!</v>
      </c>
      <c r="AC502" s="73" t="str">
        <f t="shared" si="157"/>
        <v>missing data</v>
      </c>
      <c r="AD502" s="80" t="str">
        <f t="shared" si="158"/>
        <v>missing data</v>
      </c>
      <c r="AE502" s="128" t="e">
        <f t="shared" si="168"/>
        <v>#VALUE!</v>
      </c>
      <c r="AF502" s="81" t="e">
        <f t="shared" si="169"/>
        <v>#VALUE!</v>
      </c>
    </row>
    <row r="503" spans="1:32" x14ac:dyDescent="0.25">
      <c r="A503" s="114" t="s">
        <v>74</v>
      </c>
      <c r="B503" s="163"/>
      <c r="C503" s="105"/>
      <c r="D503" s="105"/>
      <c r="E503" s="104">
        <f t="shared" si="159"/>
        <v>0</v>
      </c>
      <c r="F503" s="105"/>
      <c r="G503" s="201"/>
      <c r="H503" s="201"/>
      <c r="I503" s="201"/>
      <c r="J503" s="150" t="str">
        <f t="shared" si="150"/>
        <v xml:space="preserve"> </v>
      </c>
      <c r="K503" s="145" t="str">
        <f t="shared" si="151"/>
        <v xml:space="preserve"> </v>
      </c>
      <c r="L503" s="145" t="str">
        <f t="shared" si="152"/>
        <v xml:space="preserve"> </v>
      </c>
      <c r="M503" s="145">
        <f t="shared" si="153"/>
        <v>0</v>
      </c>
      <c r="N503" s="145" t="str">
        <f t="shared" si="154"/>
        <v xml:space="preserve"> </v>
      </c>
      <c r="O503" s="145" t="str">
        <f t="shared" si="155"/>
        <v xml:space="preserve"> </v>
      </c>
      <c r="P503" s="145" t="str">
        <f t="shared" si="156"/>
        <v xml:space="preserve"> </v>
      </c>
      <c r="Q503" s="150" t="e">
        <f t="shared" si="160"/>
        <v>#VALUE!</v>
      </c>
      <c r="R503" s="145" t="e">
        <f t="shared" si="161"/>
        <v>#VALUE!</v>
      </c>
      <c r="S503" s="126" t="e">
        <f t="shared" si="162"/>
        <v>#VALUE!</v>
      </c>
      <c r="T503" s="73" t="str">
        <f t="shared" si="163"/>
        <v>donnée(s) manquante(s)</v>
      </c>
      <c r="U503" s="74" t="str">
        <f t="shared" si="164"/>
        <v>donnée(s) manquante(s)</v>
      </c>
      <c r="V503" s="127" t="str">
        <f>IF(ISBLANK(H503)," ",IF(H503&lt;=Scenario!$C$3,0,IF(H503&lt;=Scenario!$C$5,1,IF(H503&lt;=Scenario!$C$6,2,IF(H503&lt;=Scenario!$C$7,3,IF(H503&lt;=Scenario!$C$8,4,5))))))</f>
        <v xml:space="preserve"> </v>
      </c>
      <c r="W503" s="127" t="str">
        <f>IF(ISBLANK(I503)," ",IF(I503&lt;=Scenario!$G$3,0,IF(I503&lt;=Scenario!$G$5,1,IF(I503&lt;=Scenario!$G$6,2,IF(I503&lt;=Scenario!$G$7,3,IF(I503&lt;=Scenario!$G$8,4,IF(I503&lt;=Scenario!$G$9,5,IF(I503&lt;=Scenario!$G$10,6,7))))))))</f>
        <v xml:space="preserve"> </v>
      </c>
      <c r="X503" s="12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2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27" t="e">
        <f t="shared" si="165"/>
        <v>#VALUE!</v>
      </c>
      <c r="AA503" s="127" t="e">
        <f t="shared" si="166"/>
        <v>#VALUE!</v>
      </c>
      <c r="AB503" s="126" t="e">
        <f t="shared" si="167"/>
        <v>#VALUE!</v>
      </c>
      <c r="AC503" s="73" t="str">
        <f t="shared" si="157"/>
        <v>missing data</v>
      </c>
      <c r="AD503" s="80" t="str">
        <f t="shared" si="158"/>
        <v>missing data</v>
      </c>
      <c r="AE503" s="128" t="e">
        <f t="shared" si="168"/>
        <v>#VALUE!</v>
      </c>
      <c r="AF503" s="81" t="e">
        <f t="shared" si="169"/>
        <v>#VALUE!</v>
      </c>
    </row>
    <row r="504" spans="1:32" x14ac:dyDescent="0.25">
      <c r="A504" s="114" t="s">
        <v>74</v>
      </c>
      <c r="B504" s="163"/>
      <c r="C504" s="105"/>
      <c r="D504" s="105"/>
      <c r="E504" s="104">
        <f t="shared" si="159"/>
        <v>0</v>
      </c>
      <c r="F504" s="105"/>
      <c r="G504" s="201"/>
      <c r="H504" s="201"/>
      <c r="I504" s="201"/>
      <c r="J504" s="150" t="str">
        <f t="shared" si="150"/>
        <v xml:space="preserve"> </v>
      </c>
      <c r="K504" s="145" t="str">
        <f t="shared" si="151"/>
        <v xml:space="preserve"> </v>
      </c>
      <c r="L504" s="145" t="str">
        <f t="shared" si="152"/>
        <v xml:space="preserve"> </v>
      </c>
      <c r="M504" s="145">
        <f t="shared" si="153"/>
        <v>0</v>
      </c>
      <c r="N504" s="145" t="str">
        <f t="shared" si="154"/>
        <v xml:space="preserve"> </v>
      </c>
      <c r="O504" s="145" t="str">
        <f t="shared" si="155"/>
        <v xml:space="preserve"> </v>
      </c>
      <c r="P504" s="145" t="str">
        <f t="shared" si="156"/>
        <v xml:space="preserve"> </v>
      </c>
      <c r="Q504" s="150" t="e">
        <f t="shared" si="160"/>
        <v>#VALUE!</v>
      </c>
      <c r="R504" s="145" t="e">
        <f t="shared" si="161"/>
        <v>#VALUE!</v>
      </c>
      <c r="S504" s="126" t="e">
        <f t="shared" si="162"/>
        <v>#VALUE!</v>
      </c>
      <c r="T504" s="73" t="str">
        <f t="shared" si="163"/>
        <v>donnée(s) manquante(s)</v>
      </c>
      <c r="U504" s="74" t="str">
        <f t="shared" si="164"/>
        <v>donnée(s) manquante(s)</v>
      </c>
      <c r="V504" s="127" t="str">
        <f>IF(ISBLANK(H504)," ",IF(H504&lt;=Scenario!$C$3,0,IF(H504&lt;=Scenario!$C$5,1,IF(H504&lt;=Scenario!$C$6,2,IF(H504&lt;=Scenario!$C$7,3,IF(H504&lt;=Scenario!$C$8,4,5))))))</f>
        <v xml:space="preserve"> </v>
      </c>
      <c r="W504" s="127" t="str">
        <f>IF(ISBLANK(I504)," ",IF(I504&lt;=Scenario!$G$3,0,IF(I504&lt;=Scenario!$G$5,1,IF(I504&lt;=Scenario!$G$6,2,IF(I504&lt;=Scenario!$G$7,3,IF(I504&lt;=Scenario!$G$8,4,IF(I504&lt;=Scenario!$G$9,5,IF(I504&lt;=Scenario!$G$10,6,7))))))))</f>
        <v xml:space="preserve"> </v>
      </c>
      <c r="X504" s="12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2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27" t="e">
        <f t="shared" si="165"/>
        <v>#VALUE!</v>
      </c>
      <c r="AA504" s="127" t="e">
        <f t="shared" si="166"/>
        <v>#VALUE!</v>
      </c>
      <c r="AB504" s="126" t="e">
        <f t="shared" si="167"/>
        <v>#VALUE!</v>
      </c>
      <c r="AC504" s="73" t="str">
        <f t="shared" si="157"/>
        <v>missing data</v>
      </c>
      <c r="AD504" s="80" t="str">
        <f t="shared" si="158"/>
        <v>missing data</v>
      </c>
      <c r="AE504" s="128" t="e">
        <f t="shared" si="168"/>
        <v>#VALUE!</v>
      </c>
      <c r="AF504" s="81" t="e">
        <f t="shared" si="169"/>
        <v>#VALUE!</v>
      </c>
    </row>
    <row r="505" spans="1:32" x14ac:dyDescent="0.25">
      <c r="A505" s="114" t="s">
        <v>74</v>
      </c>
      <c r="B505" s="163"/>
      <c r="C505" s="105"/>
      <c r="D505" s="105"/>
      <c r="E505" s="104">
        <f t="shared" si="159"/>
        <v>0</v>
      </c>
      <c r="F505" s="105"/>
      <c r="G505" s="201"/>
      <c r="H505" s="201"/>
      <c r="I505" s="201"/>
      <c r="J505" s="150" t="str">
        <f t="shared" si="150"/>
        <v xml:space="preserve"> </v>
      </c>
      <c r="K505" s="145" t="str">
        <f t="shared" si="151"/>
        <v xml:space="preserve"> </v>
      </c>
      <c r="L505" s="145" t="str">
        <f t="shared" si="152"/>
        <v xml:space="preserve"> </v>
      </c>
      <c r="M505" s="145">
        <f t="shared" si="153"/>
        <v>0</v>
      </c>
      <c r="N505" s="145" t="str">
        <f t="shared" si="154"/>
        <v xml:space="preserve"> </v>
      </c>
      <c r="O505" s="145" t="str">
        <f t="shared" si="155"/>
        <v xml:space="preserve"> </v>
      </c>
      <c r="P505" s="145" t="str">
        <f t="shared" si="156"/>
        <v xml:space="preserve"> </v>
      </c>
      <c r="Q505" s="150" t="e">
        <f t="shared" si="160"/>
        <v>#VALUE!</v>
      </c>
      <c r="R505" s="145" t="e">
        <f t="shared" si="161"/>
        <v>#VALUE!</v>
      </c>
      <c r="S505" s="126" t="e">
        <f t="shared" si="162"/>
        <v>#VALUE!</v>
      </c>
      <c r="T505" s="73" t="str">
        <f t="shared" si="163"/>
        <v>donnée(s) manquante(s)</v>
      </c>
      <c r="U505" s="74" t="str">
        <f t="shared" si="164"/>
        <v>donnée(s) manquante(s)</v>
      </c>
      <c r="V505" s="127" t="str">
        <f>IF(ISBLANK(H505)," ",IF(H505&lt;=Scenario!$C$3,0,IF(H505&lt;=Scenario!$C$5,1,IF(H505&lt;=Scenario!$C$6,2,IF(H505&lt;=Scenario!$C$7,3,IF(H505&lt;=Scenario!$C$8,4,5))))))</f>
        <v xml:space="preserve"> </v>
      </c>
      <c r="W505" s="127" t="str">
        <f>IF(ISBLANK(I505)," ",IF(I505&lt;=Scenario!$G$3,0,IF(I505&lt;=Scenario!$G$5,1,IF(I505&lt;=Scenario!$G$6,2,IF(I505&lt;=Scenario!$G$7,3,IF(I505&lt;=Scenario!$G$8,4,IF(I505&lt;=Scenario!$G$9,5,IF(I505&lt;=Scenario!$G$10,6,7))))))))</f>
        <v xml:space="preserve"> </v>
      </c>
      <c r="X505" s="12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2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27" t="e">
        <f t="shared" si="165"/>
        <v>#VALUE!</v>
      </c>
      <c r="AA505" s="127" t="e">
        <f t="shared" si="166"/>
        <v>#VALUE!</v>
      </c>
      <c r="AB505" s="126" t="e">
        <f t="shared" si="167"/>
        <v>#VALUE!</v>
      </c>
      <c r="AC505" s="73" t="str">
        <f t="shared" si="157"/>
        <v>missing data</v>
      </c>
      <c r="AD505" s="80" t="str">
        <f t="shared" si="158"/>
        <v>missing data</v>
      </c>
      <c r="AE505" s="128" t="e">
        <f t="shared" si="168"/>
        <v>#VALUE!</v>
      </c>
      <c r="AF505" s="81" t="e">
        <f t="shared" si="169"/>
        <v>#VALUE!</v>
      </c>
    </row>
    <row r="506" spans="1:32" x14ac:dyDescent="0.25">
      <c r="A506" s="114" t="s">
        <v>74</v>
      </c>
      <c r="B506" s="163"/>
      <c r="C506" s="105"/>
      <c r="D506" s="105"/>
      <c r="E506" s="104">
        <f t="shared" si="159"/>
        <v>0</v>
      </c>
      <c r="F506" s="105"/>
      <c r="G506" s="201"/>
      <c r="H506" s="201"/>
      <c r="I506" s="201"/>
      <c r="J506" s="150" t="str">
        <f t="shared" si="150"/>
        <v xml:space="preserve"> </v>
      </c>
      <c r="K506" s="145" t="str">
        <f t="shared" si="151"/>
        <v xml:space="preserve"> </v>
      </c>
      <c r="L506" s="145" t="str">
        <f t="shared" si="152"/>
        <v xml:space="preserve"> </v>
      </c>
      <c r="M506" s="145">
        <f t="shared" si="153"/>
        <v>0</v>
      </c>
      <c r="N506" s="145" t="str">
        <f t="shared" si="154"/>
        <v xml:space="preserve"> </v>
      </c>
      <c r="O506" s="145" t="str">
        <f t="shared" si="155"/>
        <v xml:space="preserve"> </v>
      </c>
      <c r="P506" s="145" t="str">
        <f t="shared" si="156"/>
        <v xml:space="preserve"> </v>
      </c>
      <c r="Q506" s="150" t="e">
        <f t="shared" si="160"/>
        <v>#VALUE!</v>
      </c>
      <c r="R506" s="145" t="e">
        <f t="shared" si="161"/>
        <v>#VALUE!</v>
      </c>
      <c r="S506" s="126" t="e">
        <f t="shared" si="162"/>
        <v>#VALUE!</v>
      </c>
      <c r="T506" s="73" t="str">
        <f t="shared" si="163"/>
        <v>donnée(s) manquante(s)</v>
      </c>
      <c r="U506" s="74" t="str">
        <f t="shared" si="164"/>
        <v>donnée(s) manquante(s)</v>
      </c>
      <c r="V506" s="127" t="str">
        <f>IF(ISBLANK(H506)," ",IF(H506&lt;=Scenario!$C$3,0,IF(H506&lt;=Scenario!$C$5,1,IF(H506&lt;=Scenario!$C$6,2,IF(H506&lt;=Scenario!$C$7,3,IF(H506&lt;=Scenario!$C$8,4,5))))))</f>
        <v xml:space="preserve"> </v>
      </c>
      <c r="W506" s="127" t="str">
        <f>IF(ISBLANK(I506)," ",IF(I506&lt;=Scenario!$G$3,0,IF(I506&lt;=Scenario!$G$5,1,IF(I506&lt;=Scenario!$G$6,2,IF(I506&lt;=Scenario!$G$7,3,IF(I506&lt;=Scenario!$G$8,4,IF(I506&lt;=Scenario!$G$9,5,IF(I506&lt;=Scenario!$G$10,6,7))))))))</f>
        <v xml:space="preserve"> </v>
      </c>
      <c r="X506" s="12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2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27" t="e">
        <f t="shared" si="165"/>
        <v>#VALUE!</v>
      </c>
      <c r="AA506" s="127" t="e">
        <f t="shared" si="166"/>
        <v>#VALUE!</v>
      </c>
      <c r="AB506" s="126" t="e">
        <f t="shared" si="167"/>
        <v>#VALUE!</v>
      </c>
      <c r="AC506" s="73" t="str">
        <f t="shared" si="157"/>
        <v>missing data</v>
      </c>
      <c r="AD506" s="80" t="str">
        <f t="shared" si="158"/>
        <v>missing data</v>
      </c>
      <c r="AE506" s="128" t="e">
        <f t="shared" si="168"/>
        <v>#VALUE!</v>
      </c>
      <c r="AF506" s="81" t="e">
        <f t="shared" si="169"/>
        <v>#VALUE!</v>
      </c>
    </row>
    <row r="507" spans="1:32" x14ac:dyDescent="0.25">
      <c r="A507" s="114" t="s">
        <v>74</v>
      </c>
      <c r="B507" s="163"/>
      <c r="C507" s="105"/>
      <c r="D507" s="105"/>
      <c r="E507" s="104">
        <f t="shared" si="159"/>
        <v>0</v>
      </c>
      <c r="F507" s="105"/>
      <c r="G507" s="201"/>
      <c r="H507" s="201"/>
      <c r="I507" s="201"/>
      <c r="J507" s="150" t="str">
        <f t="shared" si="150"/>
        <v xml:space="preserve"> </v>
      </c>
      <c r="K507" s="145" t="str">
        <f t="shared" si="151"/>
        <v xml:space="preserve"> </v>
      </c>
      <c r="L507" s="145" t="str">
        <f t="shared" si="152"/>
        <v xml:space="preserve"> </v>
      </c>
      <c r="M507" s="145">
        <f t="shared" si="153"/>
        <v>0</v>
      </c>
      <c r="N507" s="145" t="str">
        <f t="shared" si="154"/>
        <v xml:space="preserve"> </v>
      </c>
      <c r="O507" s="145" t="str">
        <f t="shared" si="155"/>
        <v xml:space="preserve"> </v>
      </c>
      <c r="P507" s="145" t="str">
        <f t="shared" si="156"/>
        <v xml:space="preserve"> </v>
      </c>
      <c r="Q507" s="150" t="e">
        <f t="shared" si="160"/>
        <v>#VALUE!</v>
      </c>
      <c r="R507" s="145" t="e">
        <f t="shared" si="161"/>
        <v>#VALUE!</v>
      </c>
      <c r="S507" s="126" t="e">
        <f t="shared" si="162"/>
        <v>#VALUE!</v>
      </c>
      <c r="T507" s="73" t="str">
        <f t="shared" si="163"/>
        <v>donnée(s) manquante(s)</v>
      </c>
      <c r="U507" s="74" t="str">
        <f t="shared" si="164"/>
        <v>donnée(s) manquante(s)</v>
      </c>
      <c r="V507" s="127" t="str">
        <f>IF(ISBLANK(H507)," ",IF(H507&lt;=Scenario!$C$3,0,IF(H507&lt;=Scenario!$C$5,1,IF(H507&lt;=Scenario!$C$6,2,IF(H507&lt;=Scenario!$C$7,3,IF(H507&lt;=Scenario!$C$8,4,5))))))</f>
        <v xml:space="preserve"> </v>
      </c>
      <c r="W507" s="127" t="str">
        <f>IF(ISBLANK(I507)," ",IF(I507&lt;=Scenario!$G$3,0,IF(I507&lt;=Scenario!$G$5,1,IF(I507&lt;=Scenario!$G$6,2,IF(I507&lt;=Scenario!$G$7,3,IF(I507&lt;=Scenario!$G$8,4,IF(I507&lt;=Scenario!$G$9,5,IF(I507&lt;=Scenario!$G$10,6,7))))))))</f>
        <v xml:space="preserve"> </v>
      </c>
      <c r="X507" s="12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2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27" t="e">
        <f t="shared" si="165"/>
        <v>#VALUE!</v>
      </c>
      <c r="AA507" s="127" t="e">
        <f t="shared" si="166"/>
        <v>#VALUE!</v>
      </c>
      <c r="AB507" s="126" t="e">
        <f t="shared" si="167"/>
        <v>#VALUE!</v>
      </c>
      <c r="AC507" s="73" t="str">
        <f t="shared" si="157"/>
        <v>missing data</v>
      </c>
      <c r="AD507" s="80" t="str">
        <f t="shared" si="158"/>
        <v>missing data</v>
      </c>
      <c r="AE507" s="128" t="e">
        <f t="shared" si="168"/>
        <v>#VALUE!</v>
      </c>
      <c r="AF507" s="81" t="e">
        <f t="shared" si="169"/>
        <v>#VALUE!</v>
      </c>
    </row>
    <row r="508" spans="1:32" x14ac:dyDescent="0.25">
      <c r="A508" s="114" t="s">
        <v>74</v>
      </c>
      <c r="B508" s="163"/>
      <c r="C508" s="105"/>
      <c r="D508" s="105"/>
      <c r="E508" s="104">
        <f t="shared" si="159"/>
        <v>0</v>
      </c>
      <c r="F508" s="105"/>
      <c r="G508" s="201"/>
      <c r="H508" s="201"/>
      <c r="I508" s="201"/>
      <c r="J508" s="150" t="str">
        <f t="shared" si="150"/>
        <v xml:space="preserve"> </v>
      </c>
      <c r="K508" s="145" t="str">
        <f t="shared" si="151"/>
        <v xml:space="preserve"> </v>
      </c>
      <c r="L508" s="145" t="str">
        <f t="shared" si="152"/>
        <v xml:space="preserve"> </v>
      </c>
      <c r="M508" s="145">
        <f t="shared" si="153"/>
        <v>0</v>
      </c>
      <c r="N508" s="145" t="str">
        <f t="shared" si="154"/>
        <v xml:space="preserve"> </v>
      </c>
      <c r="O508" s="145" t="str">
        <f t="shared" si="155"/>
        <v xml:space="preserve"> </v>
      </c>
      <c r="P508" s="145" t="str">
        <f t="shared" si="156"/>
        <v xml:space="preserve"> </v>
      </c>
      <c r="Q508" s="150" t="e">
        <f t="shared" si="160"/>
        <v>#VALUE!</v>
      </c>
      <c r="R508" s="145" t="e">
        <f t="shared" si="161"/>
        <v>#VALUE!</v>
      </c>
      <c r="S508" s="126" t="e">
        <f t="shared" si="162"/>
        <v>#VALUE!</v>
      </c>
      <c r="T508" s="73" t="str">
        <f t="shared" si="163"/>
        <v>donnée(s) manquante(s)</v>
      </c>
      <c r="U508" s="74" t="str">
        <f t="shared" si="164"/>
        <v>donnée(s) manquante(s)</v>
      </c>
      <c r="V508" s="127" t="str">
        <f>IF(ISBLANK(H508)," ",IF(H508&lt;=Scenario!$C$3,0,IF(H508&lt;=Scenario!$C$5,1,IF(H508&lt;=Scenario!$C$6,2,IF(H508&lt;=Scenario!$C$7,3,IF(H508&lt;=Scenario!$C$8,4,5))))))</f>
        <v xml:space="preserve"> </v>
      </c>
      <c r="W508" s="127" t="str">
        <f>IF(ISBLANK(I508)," ",IF(I508&lt;=Scenario!$G$3,0,IF(I508&lt;=Scenario!$G$5,1,IF(I508&lt;=Scenario!$G$6,2,IF(I508&lt;=Scenario!$G$7,3,IF(I508&lt;=Scenario!$G$8,4,IF(I508&lt;=Scenario!$G$9,5,IF(I508&lt;=Scenario!$G$10,6,7))))))))</f>
        <v xml:space="preserve"> </v>
      </c>
      <c r="X508" s="12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2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27" t="e">
        <f t="shared" si="165"/>
        <v>#VALUE!</v>
      </c>
      <c r="AA508" s="127" t="e">
        <f t="shared" si="166"/>
        <v>#VALUE!</v>
      </c>
      <c r="AB508" s="126" t="e">
        <f t="shared" si="167"/>
        <v>#VALUE!</v>
      </c>
      <c r="AC508" s="73" t="str">
        <f t="shared" si="157"/>
        <v>missing data</v>
      </c>
      <c r="AD508" s="80" t="str">
        <f t="shared" si="158"/>
        <v>missing data</v>
      </c>
      <c r="AE508" s="128" t="e">
        <f t="shared" si="168"/>
        <v>#VALUE!</v>
      </c>
      <c r="AF508" s="81" t="e">
        <f t="shared" si="169"/>
        <v>#VALUE!</v>
      </c>
    </row>
    <row r="509" spans="1:32" x14ac:dyDescent="0.25">
      <c r="A509" s="114" t="s">
        <v>74</v>
      </c>
      <c r="B509" s="163"/>
      <c r="C509" s="105"/>
      <c r="D509" s="105"/>
      <c r="E509" s="104">
        <f t="shared" si="159"/>
        <v>0</v>
      </c>
      <c r="F509" s="105"/>
      <c r="G509" s="201"/>
      <c r="H509" s="201"/>
      <c r="I509" s="201"/>
      <c r="J509" s="150" t="str">
        <f t="shared" si="150"/>
        <v xml:space="preserve"> </v>
      </c>
      <c r="K509" s="145" t="str">
        <f t="shared" si="151"/>
        <v xml:space="preserve"> </v>
      </c>
      <c r="L509" s="145" t="str">
        <f t="shared" si="152"/>
        <v xml:space="preserve"> </v>
      </c>
      <c r="M509" s="145">
        <f t="shared" si="153"/>
        <v>0</v>
      </c>
      <c r="N509" s="145" t="str">
        <f t="shared" si="154"/>
        <v xml:space="preserve"> </v>
      </c>
      <c r="O509" s="145" t="str">
        <f t="shared" si="155"/>
        <v xml:space="preserve"> </v>
      </c>
      <c r="P509" s="145" t="str">
        <f t="shared" si="156"/>
        <v xml:space="preserve"> </v>
      </c>
      <c r="Q509" s="150" t="e">
        <f t="shared" si="160"/>
        <v>#VALUE!</v>
      </c>
      <c r="R509" s="145" t="e">
        <f t="shared" si="161"/>
        <v>#VALUE!</v>
      </c>
      <c r="S509" s="126" t="e">
        <f t="shared" si="162"/>
        <v>#VALUE!</v>
      </c>
      <c r="T509" s="73" t="str">
        <f t="shared" si="163"/>
        <v>donnée(s) manquante(s)</v>
      </c>
      <c r="U509" s="74" t="str">
        <f t="shared" si="164"/>
        <v>donnée(s) manquante(s)</v>
      </c>
      <c r="V509" s="127" t="str">
        <f>IF(ISBLANK(H509)," ",IF(H509&lt;=Scenario!$C$3,0,IF(H509&lt;=Scenario!$C$5,1,IF(H509&lt;=Scenario!$C$6,2,IF(H509&lt;=Scenario!$C$7,3,IF(H509&lt;=Scenario!$C$8,4,5))))))</f>
        <v xml:space="preserve"> </v>
      </c>
      <c r="W509" s="127" t="str">
        <f>IF(ISBLANK(I509)," ",IF(I509&lt;=Scenario!$G$3,0,IF(I509&lt;=Scenario!$G$5,1,IF(I509&lt;=Scenario!$G$6,2,IF(I509&lt;=Scenario!$G$7,3,IF(I509&lt;=Scenario!$G$8,4,IF(I509&lt;=Scenario!$G$9,5,IF(I509&lt;=Scenario!$G$10,6,7))))))))</f>
        <v xml:space="preserve"> </v>
      </c>
      <c r="X509" s="12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2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27" t="e">
        <f t="shared" si="165"/>
        <v>#VALUE!</v>
      </c>
      <c r="AA509" s="127" t="e">
        <f t="shared" si="166"/>
        <v>#VALUE!</v>
      </c>
      <c r="AB509" s="126" t="e">
        <f t="shared" si="167"/>
        <v>#VALUE!</v>
      </c>
      <c r="AC509" s="73" t="str">
        <f t="shared" si="157"/>
        <v>missing data</v>
      </c>
      <c r="AD509" s="80" t="str">
        <f t="shared" si="158"/>
        <v>missing data</v>
      </c>
      <c r="AE509" s="128" t="e">
        <f t="shared" si="168"/>
        <v>#VALUE!</v>
      </c>
      <c r="AF509" s="81" t="e">
        <f t="shared" si="169"/>
        <v>#VALUE!</v>
      </c>
    </row>
    <row r="510" spans="1:32" x14ac:dyDescent="0.25">
      <c r="A510" s="114" t="s">
        <v>74</v>
      </c>
      <c r="B510" s="163"/>
      <c r="C510" s="105"/>
      <c r="D510" s="105"/>
      <c r="E510" s="104">
        <f t="shared" si="159"/>
        <v>0</v>
      </c>
      <c r="F510" s="105"/>
      <c r="G510" s="201"/>
      <c r="H510" s="201"/>
      <c r="I510" s="201"/>
      <c r="J510" s="150" t="str">
        <f t="shared" si="150"/>
        <v xml:space="preserve"> </v>
      </c>
      <c r="K510" s="145" t="str">
        <f t="shared" si="151"/>
        <v xml:space="preserve"> </v>
      </c>
      <c r="L510" s="145" t="str">
        <f t="shared" si="152"/>
        <v xml:space="preserve"> </v>
      </c>
      <c r="M510" s="145">
        <f t="shared" si="153"/>
        <v>0</v>
      </c>
      <c r="N510" s="145" t="str">
        <f t="shared" si="154"/>
        <v xml:space="preserve"> </v>
      </c>
      <c r="O510" s="145" t="str">
        <f t="shared" si="155"/>
        <v xml:space="preserve"> </v>
      </c>
      <c r="P510" s="145" t="str">
        <f t="shared" si="156"/>
        <v xml:space="preserve"> </v>
      </c>
      <c r="Q510" s="150" t="e">
        <f t="shared" si="160"/>
        <v>#VALUE!</v>
      </c>
      <c r="R510" s="145" t="e">
        <f t="shared" si="161"/>
        <v>#VALUE!</v>
      </c>
      <c r="S510" s="126" t="e">
        <f t="shared" si="162"/>
        <v>#VALUE!</v>
      </c>
      <c r="T510" s="73" t="str">
        <f t="shared" si="163"/>
        <v>donnée(s) manquante(s)</v>
      </c>
      <c r="U510" s="74" t="str">
        <f t="shared" si="164"/>
        <v>donnée(s) manquante(s)</v>
      </c>
      <c r="V510" s="127" t="str">
        <f>IF(ISBLANK(H510)," ",IF(H510&lt;=Scenario!$C$3,0,IF(H510&lt;=Scenario!$C$5,1,IF(H510&lt;=Scenario!$C$6,2,IF(H510&lt;=Scenario!$C$7,3,IF(H510&lt;=Scenario!$C$8,4,5))))))</f>
        <v xml:space="preserve"> </v>
      </c>
      <c r="W510" s="127" t="str">
        <f>IF(ISBLANK(I510)," ",IF(I510&lt;=Scenario!$G$3,0,IF(I510&lt;=Scenario!$G$5,1,IF(I510&lt;=Scenario!$G$6,2,IF(I510&lt;=Scenario!$G$7,3,IF(I510&lt;=Scenario!$G$8,4,IF(I510&lt;=Scenario!$G$9,5,IF(I510&lt;=Scenario!$G$10,6,7))))))))</f>
        <v xml:space="preserve"> </v>
      </c>
      <c r="X510" s="12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2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27" t="e">
        <f t="shared" si="165"/>
        <v>#VALUE!</v>
      </c>
      <c r="AA510" s="127" t="e">
        <f t="shared" si="166"/>
        <v>#VALUE!</v>
      </c>
      <c r="AB510" s="126" t="e">
        <f t="shared" si="167"/>
        <v>#VALUE!</v>
      </c>
      <c r="AC510" s="73" t="str">
        <f t="shared" si="157"/>
        <v>missing data</v>
      </c>
      <c r="AD510" s="80" t="str">
        <f t="shared" si="158"/>
        <v>missing data</v>
      </c>
      <c r="AE510" s="128" t="e">
        <f t="shared" si="168"/>
        <v>#VALUE!</v>
      </c>
      <c r="AF510" s="81" t="e">
        <f t="shared" si="169"/>
        <v>#VALUE!</v>
      </c>
    </row>
    <row r="511" spans="1:32" x14ac:dyDescent="0.25">
      <c r="A511" s="114" t="s">
        <v>74</v>
      </c>
      <c r="B511" s="163"/>
      <c r="C511" s="105"/>
      <c r="D511" s="105"/>
      <c r="E511" s="104">
        <f t="shared" si="159"/>
        <v>0</v>
      </c>
      <c r="F511" s="105"/>
      <c r="G511" s="201"/>
      <c r="H511" s="201"/>
      <c r="I511" s="201"/>
      <c r="J511" s="150" t="str">
        <f t="shared" si="150"/>
        <v xml:space="preserve"> </v>
      </c>
      <c r="K511" s="145" t="str">
        <f t="shared" si="151"/>
        <v xml:space="preserve"> </v>
      </c>
      <c r="L511" s="145" t="str">
        <f t="shared" si="152"/>
        <v xml:space="preserve"> </v>
      </c>
      <c r="M511" s="145">
        <f t="shared" si="153"/>
        <v>0</v>
      </c>
      <c r="N511" s="145" t="str">
        <f t="shared" si="154"/>
        <v xml:space="preserve"> </v>
      </c>
      <c r="O511" s="145" t="str">
        <f t="shared" si="155"/>
        <v xml:space="preserve"> </v>
      </c>
      <c r="P511" s="145" t="str">
        <f t="shared" si="156"/>
        <v xml:space="preserve"> </v>
      </c>
      <c r="Q511" s="150" t="e">
        <f t="shared" si="160"/>
        <v>#VALUE!</v>
      </c>
      <c r="R511" s="145" t="e">
        <f t="shared" si="161"/>
        <v>#VALUE!</v>
      </c>
      <c r="S511" s="126" t="e">
        <f t="shared" si="162"/>
        <v>#VALUE!</v>
      </c>
      <c r="T511" s="73" t="str">
        <f t="shared" si="163"/>
        <v>donnée(s) manquante(s)</v>
      </c>
      <c r="U511" s="74" t="str">
        <f t="shared" si="164"/>
        <v>donnée(s) manquante(s)</v>
      </c>
      <c r="V511" s="127" t="str">
        <f>IF(ISBLANK(H511)," ",IF(H511&lt;=Scenario!$C$3,0,IF(H511&lt;=Scenario!$C$5,1,IF(H511&lt;=Scenario!$C$6,2,IF(H511&lt;=Scenario!$C$7,3,IF(H511&lt;=Scenario!$C$8,4,5))))))</f>
        <v xml:space="preserve"> </v>
      </c>
      <c r="W511" s="127" t="str">
        <f>IF(ISBLANK(I511)," ",IF(I511&lt;=Scenario!$G$3,0,IF(I511&lt;=Scenario!$G$5,1,IF(I511&lt;=Scenario!$G$6,2,IF(I511&lt;=Scenario!$G$7,3,IF(I511&lt;=Scenario!$G$8,4,IF(I511&lt;=Scenario!$G$9,5,IF(I511&lt;=Scenario!$G$10,6,7))))))))</f>
        <v xml:space="preserve"> </v>
      </c>
      <c r="X511" s="12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2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27" t="e">
        <f t="shared" si="165"/>
        <v>#VALUE!</v>
      </c>
      <c r="AA511" s="127" t="e">
        <f t="shared" si="166"/>
        <v>#VALUE!</v>
      </c>
      <c r="AB511" s="126" t="e">
        <f t="shared" si="167"/>
        <v>#VALUE!</v>
      </c>
      <c r="AC511" s="73" t="str">
        <f t="shared" si="157"/>
        <v>missing data</v>
      </c>
      <c r="AD511" s="80" t="str">
        <f t="shared" si="158"/>
        <v>missing data</v>
      </c>
      <c r="AE511" s="128" t="e">
        <f t="shared" si="168"/>
        <v>#VALUE!</v>
      </c>
      <c r="AF511" s="81" t="e">
        <f t="shared" si="169"/>
        <v>#VALUE!</v>
      </c>
    </row>
    <row r="512" spans="1:32" x14ac:dyDescent="0.25">
      <c r="A512" s="114" t="s">
        <v>74</v>
      </c>
      <c r="B512" s="163"/>
      <c r="C512" s="105"/>
      <c r="D512" s="105"/>
      <c r="E512" s="104">
        <f t="shared" si="159"/>
        <v>0</v>
      </c>
      <c r="F512" s="105"/>
      <c r="G512" s="201"/>
      <c r="H512" s="201"/>
      <c r="I512" s="201"/>
      <c r="J512" s="150" t="str">
        <f t="shared" si="150"/>
        <v xml:space="preserve"> </v>
      </c>
      <c r="K512" s="145" t="str">
        <f t="shared" si="151"/>
        <v xml:space="preserve"> </v>
      </c>
      <c r="L512" s="145" t="str">
        <f t="shared" si="152"/>
        <v xml:space="preserve"> </v>
      </c>
      <c r="M512" s="145">
        <f t="shared" si="153"/>
        <v>0</v>
      </c>
      <c r="N512" s="145" t="str">
        <f t="shared" si="154"/>
        <v xml:space="preserve"> </v>
      </c>
      <c r="O512" s="145" t="str">
        <f t="shared" si="155"/>
        <v xml:space="preserve"> </v>
      </c>
      <c r="P512" s="145" t="str">
        <f t="shared" si="156"/>
        <v xml:space="preserve"> </v>
      </c>
      <c r="Q512" s="150" t="e">
        <f t="shared" si="160"/>
        <v>#VALUE!</v>
      </c>
      <c r="R512" s="145" t="e">
        <f t="shared" si="161"/>
        <v>#VALUE!</v>
      </c>
      <c r="S512" s="126" t="e">
        <f t="shared" si="162"/>
        <v>#VALUE!</v>
      </c>
      <c r="T512" s="73" t="str">
        <f t="shared" si="163"/>
        <v>donnée(s) manquante(s)</v>
      </c>
      <c r="U512" s="74" t="str">
        <f t="shared" si="164"/>
        <v>donnée(s) manquante(s)</v>
      </c>
      <c r="V512" s="127" t="str">
        <f>IF(ISBLANK(H512)," ",IF(H512&lt;=Scenario!$C$3,0,IF(H512&lt;=Scenario!$C$5,1,IF(H512&lt;=Scenario!$C$6,2,IF(H512&lt;=Scenario!$C$7,3,IF(H512&lt;=Scenario!$C$8,4,5))))))</f>
        <v xml:space="preserve"> </v>
      </c>
      <c r="W512" s="127" t="str">
        <f>IF(ISBLANK(I512)," ",IF(I512&lt;=Scenario!$G$3,0,IF(I512&lt;=Scenario!$G$5,1,IF(I512&lt;=Scenario!$G$6,2,IF(I512&lt;=Scenario!$G$7,3,IF(I512&lt;=Scenario!$G$8,4,IF(I512&lt;=Scenario!$G$9,5,IF(I512&lt;=Scenario!$G$10,6,7))))))))</f>
        <v xml:space="preserve"> </v>
      </c>
      <c r="X512" s="12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2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27" t="e">
        <f t="shared" si="165"/>
        <v>#VALUE!</v>
      </c>
      <c r="AA512" s="127" t="e">
        <f t="shared" si="166"/>
        <v>#VALUE!</v>
      </c>
      <c r="AB512" s="126" t="e">
        <f t="shared" si="167"/>
        <v>#VALUE!</v>
      </c>
      <c r="AC512" s="73" t="str">
        <f t="shared" si="157"/>
        <v>missing data</v>
      </c>
      <c r="AD512" s="80" t="str">
        <f t="shared" si="158"/>
        <v>missing data</v>
      </c>
      <c r="AE512" s="128" t="e">
        <f t="shared" si="168"/>
        <v>#VALUE!</v>
      </c>
      <c r="AF512" s="81" t="e">
        <f t="shared" si="169"/>
        <v>#VALUE!</v>
      </c>
    </row>
    <row r="513" spans="1:32" x14ac:dyDescent="0.25">
      <c r="A513" s="114" t="s">
        <v>74</v>
      </c>
      <c r="B513" s="163"/>
      <c r="C513" s="105"/>
      <c r="D513" s="105"/>
      <c r="E513" s="104">
        <f t="shared" si="159"/>
        <v>0</v>
      </c>
      <c r="F513" s="105"/>
      <c r="G513" s="201"/>
      <c r="H513" s="201"/>
      <c r="I513" s="201"/>
      <c r="J513" s="150" t="str">
        <f t="shared" si="150"/>
        <v xml:space="preserve"> </v>
      </c>
      <c r="K513" s="145" t="str">
        <f t="shared" si="151"/>
        <v xml:space="preserve"> </v>
      </c>
      <c r="L513" s="145" t="str">
        <f t="shared" si="152"/>
        <v xml:space="preserve"> </v>
      </c>
      <c r="M513" s="145">
        <f t="shared" si="153"/>
        <v>0</v>
      </c>
      <c r="N513" s="145" t="str">
        <f t="shared" si="154"/>
        <v xml:space="preserve"> </v>
      </c>
      <c r="O513" s="145" t="str">
        <f t="shared" si="155"/>
        <v xml:space="preserve"> </v>
      </c>
      <c r="P513" s="145" t="str">
        <f t="shared" si="156"/>
        <v xml:space="preserve"> </v>
      </c>
      <c r="Q513" s="150" t="e">
        <f t="shared" si="160"/>
        <v>#VALUE!</v>
      </c>
      <c r="R513" s="145" t="e">
        <f t="shared" si="161"/>
        <v>#VALUE!</v>
      </c>
      <c r="S513" s="126" t="e">
        <f t="shared" si="162"/>
        <v>#VALUE!</v>
      </c>
      <c r="T513" s="73" t="str">
        <f t="shared" si="163"/>
        <v>donnée(s) manquante(s)</v>
      </c>
      <c r="U513" s="74" t="str">
        <f t="shared" si="164"/>
        <v>donnée(s) manquante(s)</v>
      </c>
      <c r="V513" s="127" t="str">
        <f>IF(ISBLANK(H513)," ",IF(H513&lt;=Scenario!$C$3,0,IF(H513&lt;=Scenario!$C$5,1,IF(H513&lt;=Scenario!$C$6,2,IF(H513&lt;=Scenario!$C$7,3,IF(H513&lt;=Scenario!$C$8,4,5))))))</f>
        <v xml:space="preserve"> </v>
      </c>
      <c r="W513" s="127" t="str">
        <f>IF(ISBLANK(I513)," ",IF(I513&lt;=Scenario!$G$3,0,IF(I513&lt;=Scenario!$G$5,1,IF(I513&lt;=Scenario!$G$6,2,IF(I513&lt;=Scenario!$G$7,3,IF(I513&lt;=Scenario!$G$8,4,IF(I513&lt;=Scenario!$G$9,5,IF(I513&lt;=Scenario!$G$10,6,7))))))))</f>
        <v xml:space="preserve"> </v>
      </c>
      <c r="X513" s="12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2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27" t="e">
        <f t="shared" si="165"/>
        <v>#VALUE!</v>
      </c>
      <c r="AA513" s="127" t="e">
        <f t="shared" si="166"/>
        <v>#VALUE!</v>
      </c>
      <c r="AB513" s="126" t="e">
        <f t="shared" si="167"/>
        <v>#VALUE!</v>
      </c>
      <c r="AC513" s="73" t="str">
        <f t="shared" si="157"/>
        <v>missing data</v>
      </c>
      <c r="AD513" s="80" t="str">
        <f t="shared" si="158"/>
        <v>missing data</v>
      </c>
      <c r="AE513" s="128" t="e">
        <f t="shared" si="168"/>
        <v>#VALUE!</v>
      </c>
      <c r="AF513" s="81" t="e">
        <f t="shared" si="169"/>
        <v>#VALUE!</v>
      </c>
    </row>
    <row r="514" spans="1:32" x14ac:dyDescent="0.25">
      <c r="A514" s="114" t="s">
        <v>74</v>
      </c>
      <c r="B514" s="163"/>
      <c r="C514" s="105"/>
      <c r="D514" s="105"/>
      <c r="E514" s="104">
        <f t="shared" si="159"/>
        <v>0</v>
      </c>
      <c r="F514" s="105"/>
      <c r="G514" s="201"/>
      <c r="H514" s="201"/>
      <c r="I514" s="201"/>
      <c r="J514" s="150" t="str">
        <f t="shared" si="150"/>
        <v xml:space="preserve"> </v>
      </c>
      <c r="K514" s="145" t="str">
        <f t="shared" si="151"/>
        <v xml:space="preserve"> </v>
      </c>
      <c r="L514" s="145" t="str">
        <f t="shared" si="152"/>
        <v xml:space="preserve"> </v>
      </c>
      <c r="M514" s="145">
        <f t="shared" si="153"/>
        <v>0</v>
      </c>
      <c r="N514" s="145" t="str">
        <f t="shared" si="154"/>
        <v xml:space="preserve"> </v>
      </c>
      <c r="O514" s="145" t="str">
        <f t="shared" si="155"/>
        <v xml:space="preserve"> </v>
      </c>
      <c r="P514" s="145" t="str">
        <f t="shared" si="156"/>
        <v xml:space="preserve"> </v>
      </c>
      <c r="Q514" s="150" t="e">
        <f t="shared" si="160"/>
        <v>#VALUE!</v>
      </c>
      <c r="R514" s="145" t="e">
        <f t="shared" si="161"/>
        <v>#VALUE!</v>
      </c>
      <c r="S514" s="126" t="e">
        <f t="shared" si="162"/>
        <v>#VALUE!</v>
      </c>
      <c r="T514" s="73" t="str">
        <f t="shared" si="163"/>
        <v>donnée(s) manquante(s)</v>
      </c>
      <c r="U514" s="74" t="str">
        <f t="shared" si="164"/>
        <v>donnée(s) manquante(s)</v>
      </c>
      <c r="V514" s="127" t="str">
        <f>IF(ISBLANK(H514)," ",IF(H514&lt;=Scenario!$C$3,0,IF(H514&lt;=Scenario!$C$5,1,IF(H514&lt;=Scenario!$C$6,2,IF(H514&lt;=Scenario!$C$7,3,IF(H514&lt;=Scenario!$C$8,4,5))))))</f>
        <v xml:space="preserve"> </v>
      </c>
      <c r="W514" s="127" t="str">
        <f>IF(ISBLANK(I514)," ",IF(I514&lt;=Scenario!$G$3,0,IF(I514&lt;=Scenario!$G$5,1,IF(I514&lt;=Scenario!$G$6,2,IF(I514&lt;=Scenario!$G$7,3,IF(I514&lt;=Scenario!$G$8,4,IF(I514&lt;=Scenario!$G$9,5,IF(I514&lt;=Scenario!$G$10,6,7))))))))</f>
        <v xml:space="preserve"> </v>
      </c>
      <c r="X514" s="12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2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27" t="e">
        <f t="shared" si="165"/>
        <v>#VALUE!</v>
      </c>
      <c r="AA514" s="127" t="e">
        <f t="shared" si="166"/>
        <v>#VALUE!</v>
      </c>
      <c r="AB514" s="126" t="e">
        <f t="shared" si="167"/>
        <v>#VALUE!</v>
      </c>
      <c r="AC514" s="73" t="str">
        <f t="shared" si="157"/>
        <v>missing data</v>
      </c>
      <c r="AD514" s="80" t="str">
        <f t="shared" si="158"/>
        <v>missing data</v>
      </c>
      <c r="AE514" s="128" t="e">
        <f t="shared" si="168"/>
        <v>#VALUE!</v>
      </c>
      <c r="AF514" s="81" t="e">
        <f t="shared" si="169"/>
        <v>#VALUE!</v>
      </c>
    </row>
    <row r="515" spans="1:32" x14ac:dyDescent="0.25">
      <c r="A515" s="114" t="s">
        <v>74</v>
      </c>
      <c r="B515" s="163"/>
      <c r="C515" s="105"/>
      <c r="D515" s="105"/>
      <c r="E515" s="104">
        <f t="shared" si="159"/>
        <v>0</v>
      </c>
      <c r="F515" s="105"/>
      <c r="G515" s="201"/>
      <c r="H515" s="201"/>
      <c r="I515" s="201"/>
      <c r="J515" s="150" t="str">
        <f t="shared" si="150"/>
        <v xml:space="preserve"> </v>
      </c>
      <c r="K515" s="145" t="str">
        <f t="shared" si="151"/>
        <v xml:space="preserve"> </v>
      </c>
      <c r="L515" s="145" t="str">
        <f t="shared" si="152"/>
        <v xml:space="preserve"> </v>
      </c>
      <c r="M515" s="145">
        <f t="shared" si="153"/>
        <v>0</v>
      </c>
      <c r="N515" s="145" t="str">
        <f t="shared" si="154"/>
        <v xml:space="preserve"> </v>
      </c>
      <c r="O515" s="145" t="str">
        <f t="shared" si="155"/>
        <v xml:space="preserve"> </v>
      </c>
      <c r="P515" s="145" t="str">
        <f t="shared" si="156"/>
        <v xml:space="preserve"> </v>
      </c>
      <c r="Q515" s="150" t="e">
        <f t="shared" si="160"/>
        <v>#VALUE!</v>
      </c>
      <c r="R515" s="145" t="e">
        <f t="shared" si="161"/>
        <v>#VALUE!</v>
      </c>
      <c r="S515" s="126" t="e">
        <f t="shared" si="162"/>
        <v>#VALUE!</v>
      </c>
      <c r="T515" s="73" t="str">
        <f t="shared" si="163"/>
        <v>donnée(s) manquante(s)</v>
      </c>
      <c r="U515" s="74" t="str">
        <f t="shared" si="164"/>
        <v>donnée(s) manquante(s)</v>
      </c>
      <c r="V515" s="127" t="str">
        <f>IF(ISBLANK(H515)," ",IF(H515&lt;=Scenario!$C$3,0,IF(H515&lt;=Scenario!$C$5,1,IF(H515&lt;=Scenario!$C$6,2,IF(H515&lt;=Scenario!$C$7,3,IF(H515&lt;=Scenario!$C$8,4,5))))))</f>
        <v xml:space="preserve"> </v>
      </c>
      <c r="W515" s="127" t="str">
        <f>IF(ISBLANK(I515)," ",IF(I515&lt;=Scenario!$G$3,0,IF(I515&lt;=Scenario!$G$5,1,IF(I515&lt;=Scenario!$G$6,2,IF(I515&lt;=Scenario!$G$7,3,IF(I515&lt;=Scenario!$G$8,4,IF(I515&lt;=Scenario!$G$9,5,IF(I515&lt;=Scenario!$G$10,6,7))))))))</f>
        <v xml:space="preserve"> </v>
      </c>
      <c r="X515" s="12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2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27" t="e">
        <f t="shared" si="165"/>
        <v>#VALUE!</v>
      </c>
      <c r="AA515" s="127" t="e">
        <f t="shared" si="166"/>
        <v>#VALUE!</v>
      </c>
      <c r="AB515" s="126" t="e">
        <f t="shared" si="167"/>
        <v>#VALUE!</v>
      </c>
      <c r="AC515" s="73" t="str">
        <f t="shared" si="157"/>
        <v>missing data</v>
      </c>
      <c r="AD515" s="80" t="str">
        <f t="shared" si="158"/>
        <v>missing data</v>
      </c>
      <c r="AE515" s="128" t="e">
        <f t="shared" si="168"/>
        <v>#VALUE!</v>
      </c>
      <c r="AF515" s="81" t="e">
        <f t="shared" si="169"/>
        <v>#VALUE!</v>
      </c>
    </row>
    <row r="516" spans="1:32" x14ac:dyDescent="0.25">
      <c r="A516" s="114" t="s">
        <v>74</v>
      </c>
      <c r="B516" s="163"/>
      <c r="C516" s="105"/>
      <c r="D516" s="105"/>
      <c r="E516" s="104">
        <f t="shared" si="159"/>
        <v>0</v>
      </c>
      <c r="F516" s="105"/>
      <c r="G516" s="201"/>
      <c r="H516" s="201"/>
      <c r="I516" s="201"/>
      <c r="J516" s="150" t="str">
        <f t="shared" ref="J516:J546" si="170">IF(ISBLANK(B516)," ",IF(B516&lt;=335,0,IF(B516&lt;=670,1,IF(B516&lt;=1005,2,IF(B516&lt;=1340,3,IF(B516&lt;=1675,4,IF(B516&lt;=2010,5,IF(B516&lt;=2345,6,IF(B516&lt;=2680,7,IF(B516&lt;=3015,8,IF(B516&lt;=3350,9,10)))))))))))</f>
        <v xml:space="preserve"> </v>
      </c>
      <c r="K516" s="145" t="str">
        <f t="shared" ref="K516:K546" si="171">IF(ISBLANK(C516)," ",IF(C516&lt;=4.5,0,IF(ROUND(C516,1)&lt;=9,1,IF(C516&lt;=13.5,2,IF(ROUND(C516,1)&lt;=18,3,IF(C516&lt;=22.5,4,IF(ROUND(C516,1)&lt;=27,5,IF(ROUND(C516,1)&lt;=31,6,IF(ROUND(C516,1)&lt;=36,7,IF(ROUND(C516,1)&lt;=40,8,IF(ROUND(C516,1)&lt;=45,9,10)))))))))))</f>
        <v xml:space="preserve"> </v>
      </c>
      <c r="L516" s="145" t="str">
        <f t="shared" ref="L516:L546" si="172">IF(ISBLANK(D516)," ",IF(D516&lt;=1,0,IF(D516&lt;=2,1,IF(D516&lt;=3,2,IF(D516&lt;=4,3,IF(D516&lt;=5,4,IF(D516&lt;=6,5,IF(D516&lt;=7,6,IF(D516&lt;=8,7,IF(D516&lt;=9,8,IF(D516&lt;=10,9,10)))))))))))</f>
        <v xml:space="preserve"> </v>
      </c>
      <c r="M516" s="145">
        <f t="shared" ref="M516:M546" si="173">IF(ISBLANK(E516)," ",IF(E516&lt;=90,0,IF(E516&lt;=180,1,IF(E516&lt;=270,2,IF(E516&lt;=360,3,IF(E516&lt;=450,4,IF(E516&lt;=540,5,IF(E516&lt;=630,6,IF(E516&lt;=720,7,IF(E516&lt;=810,8,IF(E516&lt;=900,9,10)))))))))))</f>
        <v>0</v>
      </c>
      <c r="N516" s="145" t="str">
        <f t="shared" ref="N516:N546" si="174">IF(ISBLANK(G516)," ",IF(G516&lt;=40,0,IF(G516&lt;=60,1,IF(G516&lt;=80,2,5))))</f>
        <v xml:space="preserve"> </v>
      </c>
      <c r="O516" s="145" t="str">
        <f t="shared" ref="O516:O546" si="175">IF(ISBLANK(H516)," ",IF(H516&lt;=0.9,0,IF(H516&lt;=1.9,1,IF(H516&lt;=2.8,2,IF(H516&lt;=3.7,3,IF(H516&lt;=4.7,4,5))))))</f>
        <v xml:space="preserve"> </v>
      </c>
      <c r="P516" s="145" t="str">
        <f t="shared" ref="P516:P546" si="176">IF(ISBLANK(I516)," ",IF(I516&lt;=1.6,0,IF(I516&lt;=3.2,1,IF(I516&lt;=4.8,2,IF(I516&lt;=6.4,3,IF(ROUND(I516,1)&lt;=8,4,5))))))</f>
        <v xml:space="preserve"> </v>
      </c>
      <c r="Q516" s="150" t="e">
        <f t="shared" si="160"/>
        <v>#VALUE!</v>
      </c>
      <c r="R516" s="145" t="e">
        <f t="shared" si="161"/>
        <v>#VALUE!</v>
      </c>
      <c r="S516" s="126" t="e">
        <f t="shared" si="162"/>
        <v>#VALUE!</v>
      </c>
      <c r="T516" s="73" t="str">
        <f t="shared" si="163"/>
        <v>donnée(s) manquante(s)</v>
      </c>
      <c r="U516" s="74" t="str">
        <f t="shared" si="164"/>
        <v>donnée(s) manquante(s)</v>
      </c>
      <c r="V516" s="127" t="str">
        <f>IF(ISBLANK(H516)," ",IF(H516&lt;=Scenario!$C$3,0,IF(H516&lt;=Scenario!$C$5,1,IF(H516&lt;=Scenario!$C$6,2,IF(H516&lt;=Scenario!$C$7,3,IF(H516&lt;=Scenario!$C$8,4,5))))))</f>
        <v xml:space="preserve"> </v>
      </c>
      <c r="W516" s="127" t="str">
        <f>IF(ISBLANK(I516)," ",IF(I516&lt;=Scenario!$G$3,0,IF(I516&lt;=Scenario!$G$5,1,IF(I516&lt;=Scenario!$G$6,2,IF(I516&lt;=Scenario!$G$7,3,IF(I516&lt;=Scenario!$G$8,4,IF(I516&lt;=Scenario!$G$9,5,IF(I516&lt;=Scenario!$G$10,6,7))))))))</f>
        <v xml:space="preserve"> </v>
      </c>
      <c r="X516" s="12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2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27" t="e">
        <f t="shared" si="165"/>
        <v>#VALUE!</v>
      </c>
      <c r="AA516" s="127" t="e">
        <f t="shared" si="166"/>
        <v>#VALUE!</v>
      </c>
      <c r="AB516" s="126" t="e">
        <f t="shared" si="167"/>
        <v>#VALUE!</v>
      </c>
      <c r="AC516" s="73" t="str">
        <f t="shared" ref="AC516:AC579" si="177">IF(OR(ISBLANK(B516),ISBLANK(C516),ISBLANK(D516),ISBLANK(F516),ISBLANK(G516),ISBLANK(H516),ISBLANK(I516)),"missing data",IF(AB516&lt;1,"Nutriscore_A",IF(AB516&lt;3,"Nutriscore_B",IF(AB516&lt;11,"Nutriscore_C",IF(AB516&lt;19,"Nutriscore_D","Nutriscore_E")))))</f>
        <v>missing data</v>
      </c>
      <c r="AD516" s="80" t="str">
        <f t="shared" ref="AD516:AD579" si="178">IF(AC516="missing data","missing data",IF(AC516="Nutriscore_A","dark green",IF(AC516="Nutriscore_B","green",IF(AC516="Nutriscore_C","yellow",IF(AC516="Nutriscore_D","orange","dark orange")))))</f>
        <v>missing data</v>
      </c>
      <c r="AE516" s="128" t="e">
        <f t="shared" si="168"/>
        <v>#VALUE!</v>
      </c>
      <c r="AF516" s="81" t="e">
        <f t="shared" si="169"/>
        <v>#VALUE!</v>
      </c>
    </row>
    <row r="517" spans="1:32" x14ac:dyDescent="0.25">
      <c r="A517" s="114" t="s">
        <v>74</v>
      </c>
      <c r="B517" s="163"/>
      <c r="C517" s="105"/>
      <c r="D517" s="105"/>
      <c r="E517" s="104">
        <f t="shared" si="159"/>
        <v>0</v>
      </c>
      <c r="F517" s="105"/>
      <c r="G517" s="201"/>
      <c r="H517" s="201"/>
      <c r="I517" s="201"/>
      <c r="J517" s="150" t="str">
        <f t="shared" si="170"/>
        <v xml:space="preserve"> </v>
      </c>
      <c r="K517" s="145" t="str">
        <f t="shared" si="171"/>
        <v xml:space="preserve"> </v>
      </c>
      <c r="L517" s="145" t="str">
        <f t="shared" si="172"/>
        <v xml:space="preserve"> </v>
      </c>
      <c r="M517" s="145">
        <f t="shared" si="173"/>
        <v>0</v>
      </c>
      <c r="N517" s="145" t="str">
        <f t="shared" si="174"/>
        <v xml:space="preserve"> </v>
      </c>
      <c r="O517" s="145" t="str">
        <f t="shared" si="175"/>
        <v xml:space="preserve"> </v>
      </c>
      <c r="P517" s="145" t="str">
        <f t="shared" si="176"/>
        <v xml:space="preserve"> </v>
      </c>
      <c r="Q517" s="150" t="e">
        <f t="shared" si="160"/>
        <v>#VALUE!</v>
      </c>
      <c r="R517" s="145" t="e">
        <f t="shared" si="161"/>
        <v>#VALUE!</v>
      </c>
      <c r="S517" s="126" t="e">
        <f t="shared" si="162"/>
        <v>#VALUE!</v>
      </c>
      <c r="T517" s="73" t="str">
        <f t="shared" si="163"/>
        <v>donnée(s) manquante(s)</v>
      </c>
      <c r="U517" s="74" t="str">
        <f t="shared" si="164"/>
        <v>donnée(s) manquante(s)</v>
      </c>
      <c r="V517" s="127" t="str">
        <f>IF(ISBLANK(H517)," ",IF(H517&lt;=Scenario!$C$3,0,IF(H517&lt;=Scenario!$C$5,1,IF(H517&lt;=Scenario!$C$6,2,IF(H517&lt;=Scenario!$C$7,3,IF(H517&lt;=Scenario!$C$8,4,5))))))</f>
        <v xml:space="preserve"> </v>
      </c>
      <c r="W517" s="127" t="str">
        <f>IF(ISBLANK(I517)," ",IF(I517&lt;=Scenario!$G$3,0,IF(I517&lt;=Scenario!$G$5,1,IF(I517&lt;=Scenario!$G$6,2,IF(I517&lt;=Scenario!$G$7,3,IF(I517&lt;=Scenario!$G$8,4,IF(I517&lt;=Scenario!$G$9,5,IF(I517&lt;=Scenario!$G$10,6,7))))))))</f>
        <v xml:space="preserve"> </v>
      </c>
      <c r="X517" s="12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2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27" t="e">
        <f t="shared" si="165"/>
        <v>#VALUE!</v>
      </c>
      <c r="AA517" s="127" t="e">
        <f t="shared" si="166"/>
        <v>#VALUE!</v>
      </c>
      <c r="AB517" s="126" t="e">
        <f t="shared" si="167"/>
        <v>#VALUE!</v>
      </c>
      <c r="AC517" s="73" t="str">
        <f t="shared" si="177"/>
        <v>missing data</v>
      </c>
      <c r="AD517" s="80" t="str">
        <f t="shared" si="178"/>
        <v>missing data</v>
      </c>
      <c r="AE517" s="128" t="e">
        <f t="shared" si="168"/>
        <v>#VALUE!</v>
      </c>
      <c r="AF517" s="81" t="e">
        <f t="shared" si="169"/>
        <v>#VALUE!</v>
      </c>
    </row>
    <row r="518" spans="1:32" x14ac:dyDescent="0.25">
      <c r="A518" s="114" t="s">
        <v>74</v>
      </c>
      <c r="B518" s="163"/>
      <c r="C518" s="105"/>
      <c r="D518" s="105"/>
      <c r="E518" s="104">
        <f t="shared" si="159"/>
        <v>0</v>
      </c>
      <c r="F518" s="105"/>
      <c r="G518" s="201"/>
      <c r="H518" s="201"/>
      <c r="I518" s="201"/>
      <c r="J518" s="150" t="str">
        <f t="shared" si="170"/>
        <v xml:space="preserve"> </v>
      </c>
      <c r="K518" s="145" t="str">
        <f t="shared" si="171"/>
        <v xml:space="preserve"> </v>
      </c>
      <c r="L518" s="145" t="str">
        <f t="shared" si="172"/>
        <v xml:space="preserve"> </v>
      </c>
      <c r="M518" s="145">
        <f t="shared" si="173"/>
        <v>0</v>
      </c>
      <c r="N518" s="145" t="str">
        <f t="shared" si="174"/>
        <v xml:space="preserve"> </v>
      </c>
      <c r="O518" s="145" t="str">
        <f t="shared" si="175"/>
        <v xml:space="preserve"> </v>
      </c>
      <c r="P518" s="145" t="str">
        <f t="shared" si="176"/>
        <v xml:space="preserve"> </v>
      </c>
      <c r="Q518" s="150" t="e">
        <f t="shared" si="160"/>
        <v>#VALUE!</v>
      </c>
      <c r="R518" s="145" t="e">
        <f t="shared" si="161"/>
        <v>#VALUE!</v>
      </c>
      <c r="S518" s="126" t="e">
        <f t="shared" si="162"/>
        <v>#VALUE!</v>
      </c>
      <c r="T518" s="73" t="str">
        <f t="shared" si="163"/>
        <v>donnée(s) manquante(s)</v>
      </c>
      <c r="U518" s="74" t="str">
        <f t="shared" si="164"/>
        <v>donnée(s) manquante(s)</v>
      </c>
      <c r="V518" s="127" t="str">
        <f>IF(ISBLANK(H518)," ",IF(H518&lt;=Scenario!$C$3,0,IF(H518&lt;=Scenario!$C$5,1,IF(H518&lt;=Scenario!$C$6,2,IF(H518&lt;=Scenario!$C$7,3,IF(H518&lt;=Scenario!$C$8,4,5))))))</f>
        <v xml:space="preserve"> </v>
      </c>
      <c r="W518" s="127" t="str">
        <f>IF(ISBLANK(I518)," ",IF(I518&lt;=Scenario!$G$3,0,IF(I518&lt;=Scenario!$G$5,1,IF(I518&lt;=Scenario!$G$6,2,IF(I518&lt;=Scenario!$G$7,3,IF(I518&lt;=Scenario!$G$8,4,IF(I518&lt;=Scenario!$G$9,5,IF(I518&lt;=Scenario!$G$10,6,7))))))))</f>
        <v xml:space="preserve"> </v>
      </c>
      <c r="X518" s="12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2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27" t="e">
        <f t="shared" si="165"/>
        <v>#VALUE!</v>
      </c>
      <c r="AA518" s="127" t="e">
        <f t="shared" si="166"/>
        <v>#VALUE!</v>
      </c>
      <c r="AB518" s="126" t="e">
        <f t="shared" si="167"/>
        <v>#VALUE!</v>
      </c>
      <c r="AC518" s="73" t="str">
        <f t="shared" si="177"/>
        <v>missing data</v>
      </c>
      <c r="AD518" s="80" t="str">
        <f t="shared" si="178"/>
        <v>missing data</v>
      </c>
      <c r="AE518" s="128" t="e">
        <f t="shared" si="168"/>
        <v>#VALUE!</v>
      </c>
      <c r="AF518" s="81" t="e">
        <f t="shared" si="169"/>
        <v>#VALUE!</v>
      </c>
    </row>
    <row r="519" spans="1:32" x14ac:dyDescent="0.25">
      <c r="A519" s="114" t="s">
        <v>74</v>
      </c>
      <c r="B519" s="163"/>
      <c r="C519" s="105"/>
      <c r="D519" s="105"/>
      <c r="E519" s="104">
        <f t="shared" si="159"/>
        <v>0</v>
      </c>
      <c r="F519" s="105"/>
      <c r="G519" s="201"/>
      <c r="H519" s="201"/>
      <c r="I519" s="201"/>
      <c r="J519" s="150" t="str">
        <f t="shared" si="170"/>
        <v xml:space="preserve"> </v>
      </c>
      <c r="K519" s="145" t="str">
        <f t="shared" si="171"/>
        <v xml:space="preserve"> </v>
      </c>
      <c r="L519" s="145" t="str">
        <f t="shared" si="172"/>
        <v xml:space="preserve"> </v>
      </c>
      <c r="M519" s="145">
        <f t="shared" si="173"/>
        <v>0</v>
      </c>
      <c r="N519" s="145" t="str">
        <f t="shared" si="174"/>
        <v xml:space="preserve"> </v>
      </c>
      <c r="O519" s="145" t="str">
        <f t="shared" si="175"/>
        <v xml:space="preserve"> </v>
      </c>
      <c r="P519" s="145" t="str">
        <f t="shared" si="176"/>
        <v xml:space="preserve"> </v>
      </c>
      <c r="Q519" s="150" t="e">
        <f t="shared" si="160"/>
        <v>#VALUE!</v>
      </c>
      <c r="R519" s="145" t="e">
        <f t="shared" si="161"/>
        <v>#VALUE!</v>
      </c>
      <c r="S519" s="126" t="e">
        <f t="shared" si="162"/>
        <v>#VALUE!</v>
      </c>
      <c r="T519" s="73" t="str">
        <f t="shared" si="163"/>
        <v>donnée(s) manquante(s)</v>
      </c>
      <c r="U519" s="74" t="str">
        <f t="shared" si="164"/>
        <v>donnée(s) manquante(s)</v>
      </c>
      <c r="V519" s="127" t="str">
        <f>IF(ISBLANK(H519)," ",IF(H519&lt;=Scenario!$C$3,0,IF(H519&lt;=Scenario!$C$5,1,IF(H519&lt;=Scenario!$C$6,2,IF(H519&lt;=Scenario!$C$7,3,IF(H519&lt;=Scenario!$C$8,4,5))))))</f>
        <v xml:space="preserve"> </v>
      </c>
      <c r="W519" s="127" t="str">
        <f>IF(ISBLANK(I519)," ",IF(I519&lt;=Scenario!$G$3,0,IF(I519&lt;=Scenario!$G$5,1,IF(I519&lt;=Scenario!$G$6,2,IF(I519&lt;=Scenario!$G$7,3,IF(I519&lt;=Scenario!$G$8,4,IF(I519&lt;=Scenario!$G$9,5,IF(I519&lt;=Scenario!$G$10,6,7))))))))</f>
        <v xml:space="preserve"> </v>
      </c>
      <c r="X519" s="12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2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27" t="e">
        <f t="shared" si="165"/>
        <v>#VALUE!</v>
      </c>
      <c r="AA519" s="127" t="e">
        <f t="shared" si="166"/>
        <v>#VALUE!</v>
      </c>
      <c r="AB519" s="126" t="e">
        <f t="shared" si="167"/>
        <v>#VALUE!</v>
      </c>
      <c r="AC519" s="73" t="str">
        <f t="shared" si="177"/>
        <v>missing data</v>
      </c>
      <c r="AD519" s="80" t="str">
        <f t="shared" si="178"/>
        <v>missing data</v>
      </c>
      <c r="AE519" s="128" t="e">
        <f t="shared" si="168"/>
        <v>#VALUE!</v>
      </c>
      <c r="AF519" s="81" t="e">
        <f t="shared" si="169"/>
        <v>#VALUE!</v>
      </c>
    </row>
    <row r="520" spans="1:32" x14ac:dyDescent="0.25">
      <c r="A520" s="114" t="s">
        <v>74</v>
      </c>
      <c r="B520" s="163"/>
      <c r="C520" s="105"/>
      <c r="D520" s="105"/>
      <c r="E520" s="104">
        <f t="shared" ref="E520:E583" si="179">ROUND(F520/2.5*1000,0)</f>
        <v>0</v>
      </c>
      <c r="F520" s="105"/>
      <c r="G520" s="201"/>
      <c r="H520" s="201"/>
      <c r="I520" s="201"/>
      <c r="J520" s="150" t="str">
        <f t="shared" si="170"/>
        <v xml:space="preserve"> </v>
      </c>
      <c r="K520" s="145" t="str">
        <f t="shared" si="171"/>
        <v xml:space="preserve"> </v>
      </c>
      <c r="L520" s="145" t="str">
        <f t="shared" si="172"/>
        <v xml:space="preserve"> </v>
      </c>
      <c r="M520" s="145">
        <f t="shared" si="173"/>
        <v>0</v>
      </c>
      <c r="N520" s="145" t="str">
        <f t="shared" si="174"/>
        <v xml:space="preserve"> </v>
      </c>
      <c r="O520" s="145" t="str">
        <f t="shared" si="175"/>
        <v xml:space="preserve"> </v>
      </c>
      <c r="P520" s="145" t="str">
        <f t="shared" si="176"/>
        <v xml:space="preserve"> </v>
      </c>
      <c r="Q520" s="150" t="e">
        <f t="shared" ref="Q520:Q546" si="180">SUM(J520+K520+L520+M520)</f>
        <v>#VALUE!</v>
      </c>
      <c r="R520" s="145" t="e">
        <f t="shared" ref="R520:R546" si="181">SUM(N520+O520+P520)</f>
        <v>#VALUE!</v>
      </c>
      <c r="S520" s="126" t="e">
        <f t="shared" ref="S520:S546" si="182">Q520-R520</f>
        <v>#VALUE!</v>
      </c>
      <c r="T520" s="73" t="str">
        <f t="shared" ref="T520:T583" si="183">IF(OR(ISBLANK(B520),ISBLANK(C520),ISBLANK(D520),ISBLANK(E520),ISBLANK(G520),ISBLANK(H520),ISBLANK(I520)),"donnée(s) manquante(s)",IF(S520&lt;0,"Nutriscore_A",IF(S520&lt;3,"Nutriscore_B",IF(S520&lt;11,"Nutriscore_C",IF(S520&lt;19,"Nutriscore_D","Nutriscore_E")))))</f>
        <v>donnée(s) manquante(s)</v>
      </c>
      <c r="U520" s="74" t="str">
        <f t="shared" ref="U520:U583" si="184">IF(T520="donnée(s) manquante(s)","donnée(s) manquante(s)",IF(T520="Nutriscore_A","dark green",IF(T520="Nutriscore_B","green",IF(T520="Nutriscore_C","yellow",IF(T520="Nutriscore_D","orange","dark orange")))))</f>
        <v>donnée(s) manquante(s)</v>
      </c>
      <c r="V520" s="127" t="str">
        <f>IF(ISBLANK(H520)," ",IF(H520&lt;=Scenario!$C$3,0,IF(H520&lt;=Scenario!$C$5,1,IF(H520&lt;=Scenario!$C$6,2,IF(H520&lt;=Scenario!$C$7,3,IF(H520&lt;=Scenario!$C$8,4,5))))))</f>
        <v xml:space="preserve"> </v>
      </c>
      <c r="W520" s="127" t="str">
        <f>IF(ISBLANK(I520)," ",IF(I520&lt;=Scenario!$G$3,0,IF(I520&lt;=Scenario!$G$5,1,IF(I520&lt;=Scenario!$G$6,2,IF(I520&lt;=Scenario!$G$7,3,IF(I520&lt;=Scenario!$G$8,4,IF(I520&lt;=Scenario!$G$9,5,IF(I520&lt;=Scenario!$G$10,6,7))))))))</f>
        <v xml:space="preserve"> </v>
      </c>
      <c r="X520" s="12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2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27" t="e">
        <f t="shared" ref="Z520:Z583" si="185">Y520+X520+J520+L520</f>
        <v>#VALUE!</v>
      </c>
      <c r="AA520" s="127" t="e">
        <f t="shared" ref="AA520:AA583" si="186">W520+N520+V520</f>
        <v>#VALUE!</v>
      </c>
      <c r="AB520" s="126" t="e">
        <f t="shared" ref="AB520:AB583" si="187">Z520-AA520</f>
        <v>#VALUE!</v>
      </c>
      <c r="AC520" s="73" t="str">
        <f t="shared" si="177"/>
        <v>missing data</v>
      </c>
      <c r="AD520" s="80" t="str">
        <f t="shared" si="178"/>
        <v>missing data</v>
      </c>
      <c r="AE520" s="128" t="e">
        <f t="shared" ref="AE520:AE583" si="188">AB520-S520</f>
        <v>#VALUE!</v>
      </c>
      <c r="AF520" s="81" t="e">
        <f t="shared" ref="AF520:AF583" si="189">IF(OR(ISBLANK(U520),ISBLANK(AD520)),"donnée manquante",IF(T520=AC520,"no change",IF(T520&lt;&gt;AC520,IF(S520&lt;AB520,"less favourable",IF(S520&gt;AB520,"more favourable")))))</f>
        <v>#VALUE!</v>
      </c>
    </row>
    <row r="521" spans="1:32" x14ac:dyDescent="0.25">
      <c r="A521" s="114" t="s">
        <v>74</v>
      </c>
      <c r="B521" s="163"/>
      <c r="C521" s="105"/>
      <c r="D521" s="105"/>
      <c r="E521" s="104">
        <f t="shared" si="179"/>
        <v>0</v>
      </c>
      <c r="F521" s="105"/>
      <c r="G521" s="201"/>
      <c r="H521" s="201"/>
      <c r="I521" s="201"/>
      <c r="J521" s="150" t="str">
        <f t="shared" si="170"/>
        <v xml:space="preserve"> </v>
      </c>
      <c r="K521" s="145" t="str">
        <f t="shared" si="171"/>
        <v xml:space="preserve"> </v>
      </c>
      <c r="L521" s="145" t="str">
        <f t="shared" si="172"/>
        <v xml:space="preserve"> </v>
      </c>
      <c r="M521" s="145">
        <f t="shared" si="173"/>
        <v>0</v>
      </c>
      <c r="N521" s="145" t="str">
        <f t="shared" si="174"/>
        <v xml:space="preserve"> </v>
      </c>
      <c r="O521" s="145" t="str">
        <f t="shared" si="175"/>
        <v xml:space="preserve"> </v>
      </c>
      <c r="P521" s="145" t="str">
        <f t="shared" si="176"/>
        <v xml:space="preserve"> </v>
      </c>
      <c r="Q521" s="150" t="e">
        <f t="shared" si="180"/>
        <v>#VALUE!</v>
      </c>
      <c r="R521" s="145" t="e">
        <f t="shared" si="181"/>
        <v>#VALUE!</v>
      </c>
      <c r="S521" s="126" t="e">
        <f t="shared" si="182"/>
        <v>#VALUE!</v>
      </c>
      <c r="T521" s="73" t="str">
        <f t="shared" si="183"/>
        <v>donnée(s) manquante(s)</v>
      </c>
      <c r="U521" s="74" t="str">
        <f t="shared" si="184"/>
        <v>donnée(s) manquante(s)</v>
      </c>
      <c r="V521" s="127" t="str">
        <f>IF(ISBLANK(H521)," ",IF(H521&lt;=Scenario!$C$3,0,IF(H521&lt;=Scenario!$C$5,1,IF(H521&lt;=Scenario!$C$6,2,IF(H521&lt;=Scenario!$C$7,3,IF(H521&lt;=Scenario!$C$8,4,5))))))</f>
        <v xml:space="preserve"> </v>
      </c>
      <c r="W521" s="127" t="str">
        <f>IF(ISBLANK(I521)," ",IF(I521&lt;=Scenario!$G$3,0,IF(I521&lt;=Scenario!$G$5,1,IF(I521&lt;=Scenario!$G$6,2,IF(I521&lt;=Scenario!$G$7,3,IF(I521&lt;=Scenario!$G$8,4,IF(I521&lt;=Scenario!$G$9,5,IF(I521&lt;=Scenario!$G$10,6,7))))))))</f>
        <v xml:space="preserve"> </v>
      </c>
      <c r="X521" s="12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2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27" t="e">
        <f t="shared" si="185"/>
        <v>#VALUE!</v>
      </c>
      <c r="AA521" s="127" t="e">
        <f t="shared" si="186"/>
        <v>#VALUE!</v>
      </c>
      <c r="AB521" s="126" t="e">
        <f t="shared" si="187"/>
        <v>#VALUE!</v>
      </c>
      <c r="AC521" s="73" t="str">
        <f t="shared" si="177"/>
        <v>missing data</v>
      </c>
      <c r="AD521" s="80" t="str">
        <f t="shared" si="178"/>
        <v>missing data</v>
      </c>
      <c r="AE521" s="128" t="e">
        <f t="shared" si="188"/>
        <v>#VALUE!</v>
      </c>
      <c r="AF521" s="81" t="e">
        <f t="shared" si="189"/>
        <v>#VALUE!</v>
      </c>
    </row>
    <row r="522" spans="1:32" x14ac:dyDescent="0.25">
      <c r="A522" s="114" t="s">
        <v>74</v>
      </c>
      <c r="B522" s="163"/>
      <c r="C522" s="105"/>
      <c r="D522" s="105"/>
      <c r="E522" s="104">
        <f t="shared" si="179"/>
        <v>0</v>
      </c>
      <c r="F522" s="105"/>
      <c r="G522" s="201"/>
      <c r="H522" s="201"/>
      <c r="I522" s="201"/>
      <c r="J522" s="150" t="str">
        <f t="shared" si="170"/>
        <v xml:space="preserve"> </v>
      </c>
      <c r="K522" s="145" t="str">
        <f t="shared" si="171"/>
        <v xml:space="preserve"> </v>
      </c>
      <c r="L522" s="145" t="str">
        <f t="shared" si="172"/>
        <v xml:space="preserve"> </v>
      </c>
      <c r="M522" s="145">
        <f t="shared" si="173"/>
        <v>0</v>
      </c>
      <c r="N522" s="145" t="str">
        <f t="shared" si="174"/>
        <v xml:space="preserve"> </v>
      </c>
      <c r="O522" s="145" t="str">
        <f t="shared" si="175"/>
        <v xml:space="preserve"> </v>
      </c>
      <c r="P522" s="145" t="str">
        <f t="shared" si="176"/>
        <v xml:space="preserve"> </v>
      </c>
      <c r="Q522" s="150" t="e">
        <f t="shared" si="180"/>
        <v>#VALUE!</v>
      </c>
      <c r="R522" s="145" t="e">
        <f t="shared" si="181"/>
        <v>#VALUE!</v>
      </c>
      <c r="S522" s="126" t="e">
        <f t="shared" si="182"/>
        <v>#VALUE!</v>
      </c>
      <c r="T522" s="73" t="str">
        <f t="shared" si="183"/>
        <v>donnée(s) manquante(s)</v>
      </c>
      <c r="U522" s="74" t="str">
        <f t="shared" si="184"/>
        <v>donnée(s) manquante(s)</v>
      </c>
      <c r="V522" s="127" t="str">
        <f>IF(ISBLANK(H522)," ",IF(H522&lt;=Scenario!$C$3,0,IF(H522&lt;=Scenario!$C$5,1,IF(H522&lt;=Scenario!$C$6,2,IF(H522&lt;=Scenario!$C$7,3,IF(H522&lt;=Scenario!$C$8,4,5))))))</f>
        <v xml:space="preserve"> </v>
      </c>
      <c r="W522" s="127" t="str">
        <f>IF(ISBLANK(I522)," ",IF(I522&lt;=Scenario!$G$3,0,IF(I522&lt;=Scenario!$G$5,1,IF(I522&lt;=Scenario!$G$6,2,IF(I522&lt;=Scenario!$G$7,3,IF(I522&lt;=Scenario!$G$8,4,IF(I522&lt;=Scenario!$G$9,5,IF(I522&lt;=Scenario!$G$10,6,7))))))))</f>
        <v xml:space="preserve"> </v>
      </c>
      <c r="X522" s="12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2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27" t="e">
        <f t="shared" si="185"/>
        <v>#VALUE!</v>
      </c>
      <c r="AA522" s="127" t="e">
        <f t="shared" si="186"/>
        <v>#VALUE!</v>
      </c>
      <c r="AB522" s="126" t="e">
        <f t="shared" si="187"/>
        <v>#VALUE!</v>
      </c>
      <c r="AC522" s="73" t="str">
        <f t="shared" si="177"/>
        <v>missing data</v>
      </c>
      <c r="AD522" s="80" t="str">
        <f t="shared" si="178"/>
        <v>missing data</v>
      </c>
      <c r="AE522" s="128" t="e">
        <f t="shared" si="188"/>
        <v>#VALUE!</v>
      </c>
      <c r="AF522" s="81" t="e">
        <f t="shared" si="189"/>
        <v>#VALUE!</v>
      </c>
    </row>
    <row r="523" spans="1:32" x14ac:dyDescent="0.25">
      <c r="A523" s="114" t="s">
        <v>74</v>
      </c>
      <c r="B523" s="163"/>
      <c r="C523" s="105"/>
      <c r="D523" s="105"/>
      <c r="E523" s="104">
        <f t="shared" si="179"/>
        <v>0</v>
      </c>
      <c r="F523" s="105"/>
      <c r="G523" s="201"/>
      <c r="H523" s="201"/>
      <c r="I523" s="201"/>
      <c r="J523" s="150" t="str">
        <f t="shared" si="170"/>
        <v xml:space="preserve"> </v>
      </c>
      <c r="K523" s="145" t="str">
        <f t="shared" si="171"/>
        <v xml:space="preserve"> </v>
      </c>
      <c r="L523" s="145" t="str">
        <f t="shared" si="172"/>
        <v xml:space="preserve"> </v>
      </c>
      <c r="M523" s="145">
        <f t="shared" si="173"/>
        <v>0</v>
      </c>
      <c r="N523" s="145" t="str">
        <f t="shared" si="174"/>
        <v xml:space="preserve"> </v>
      </c>
      <c r="O523" s="145" t="str">
        <f t="shared" si="175"/>
        <v xml:space="preserve"> </v>
      </c>
      <c r="P523" s="145" t="str">
        <f t="shared" si="176"/>
        <v xml:space="preserve"> </v>
      </c>
      <c r="Q523" s="150" t="e">
        <f t="shared" si="180"/>
        <v>#VALUE!</v>
      </c>
      <c r="R523" s="145" t="e">
        <f t="shared" si="181"/>
        <v>#VALUE!</v>
      </c>
      <c r="S523" s="126" t="e">
        <f t="shared" si="182"/>
        <v>#VALUE!</v>
      </c>
      <c r="T523" s="73" t="str">
        <f t="shared" si="183"/>
        <v>donnée(s) manquante(s)</v>
      </c>
      <c r="U523" s="74" t="str">
        <f t="shared" si="184"/>
        <v>donnée(s) manquante(s)</v>
      </c>
      <c r="V523" s="127" t="str">
        <f>IF(ISBLANK(H523)," ",IF(H523&lt;=Scenario!$C$3,0,IF(H523&lt;=Scenario!$C$5,1,IF(H523&lt;=Scenario!$C$6,2,IF(H523&lt;=Scenario!$C$7,3,IF(H523&lt;=Scenario!$C$8,4,5))))))</f>
        <v xml:space="preserve"> </v>
      </c>
      <c r="W523" s="127" t="str">
        <f>IF(ISBLANK(I523)," ",IF(I523&lt;=Scenario!$G$3,0,IF(I523&lt;=Scenario!$G$5,1,IF(I523&lt;=Scenario!$G$6,2,IF(I523&lt;=Scenario!$G$7,3,IF(I523&lt;=Scenario!$G$8,4,IF(I523&lt;=Scenario!$G$9,5,IF(I523&lt;=Scenario!$G$10,6,7))))))))</f>
        <v xml:space="preserve"> </v>
      </c>
      <c r="X523" s="12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2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27" t="e">
        <f t="shared" si="185"/>
        <v>#VALUE!</v>
      </c>
      <c r="AA523" s="127" t="e">
        <f t="shared" si="186"/>
        <v>#VALUE!</v>
      </c>
      <c r="AB523" s="126" t="e">
        <f t="shared" si="187"/>
        <v>#VALUE!</v>
      </c>
      <c r="AC523" s="73" t="str">
        <f t="shared" si="177"/>
        <v>missing data</v>
      </c>
      <c r="AD523" s="80" t="str">
        <f t="shared" si="178"/>
        <v>missing data</v>
      </c>
      <c r="AE523" s="128" t="e">
        <f t="shared" si="188"/>
        <v>#VALUE!</v>
      </c>
      <c r="AF523" s="81" t="e">
        <f t="shared" si="189"/>
        <v>#VALUE!</v>
      </c>
    </row>
    <row r="524" spans="1:32" x14ac:dyDescent="0.25">
      <c r="A524" s="114" t="s">
        <v>74</v>
      </c>
      <c r="B524" s="163"/>
      <c r="C524" s="105"/>
      <c r="D524" s="105"/>
      <c r="E524" s="104">
        <f t="shared" si="179"/>
        <v>0</v>
      </c>
      <c r="F524" s="105"/>
      <c r="G524" s="201"/>
      <c r="H524" s="201"/>
      <c r="I524" s="201"/>
      <c r="J524" s="150" t="str">
        <f t="shared" si="170"/>
        <v xml:space="preserve"> </v>
      </c>
      <c r="K524" s="145" t="str">
        <f t="shared" si="171"/>
        <v xml:space="preserve"> </v>
      </c>
      <c r="L524" s="145" t="str">
        <f t="shared" si="172"/>
        <v xml:space="preserve"> </v>
      </c>
      <c r="M524" s="145">
        <f t="shared" si="173"/>
        <v>0</v>
      </c>
      <c r="N524" s="145" t="str">
        <f t="shared" si="174"/>
        <v xml:space="preserve"> </v>
      </c>
      <c r="O524" s="145" t="str">
        <f t="shared" si="175"/>
        <v xml:space="preserve"> </v>
      </c>
      <c r="P524" s="145" t="str">
        <f t="shared" si="176"/>
        <v xml:space="preserve"> </v>
      </c>
      <c r="Q524" s="150" t="e">
        <f t="shared" si="180"/>
        <v>#VALUE!</v>
      </c>
      <c r="R524" s="145" t="e">
        <f t="shared" si="181"/>
        <v>#VALUE!</v>
      </c>
      <c r="S524" s="126" t="e">
        <f t="shared" si="182"/>
        <v>#VALUE!</v>
      </c>
      <c r="T524" s="73" t="str">
        <f t="shared" si="183"/>
        <v>donnée(s) manquante(s)</v>
      </c>
      <c r="U524" s="74" t="str">
        <f t="shared" si="184"/>
        <v>donnée(s) manquante(s)</v>
      </c>
      <c r="V524" s="127" t="str">
        <f>IF(ISBLANK(H524)," ",IF(H524&lt;=Scenario!$C$3,0,IF(H524&lt;=Scenario!$C$5,1,IF(H524&lt;=Scenario!$C$6,2,IF(H524&lt;=Scenario!$C$7,3,IF(H524&lt;=Scenario!$C$8,4,5))))))</f>
        <v xml:space="preserve"> </v>
      </c>
      <c r="W524" s="127" t="str">
        <f>IF(ISBLANK(I524)," ",IF(I524&lt;=Scenario!$G$3,0,IF(I524&lt;=Scenario!$G$5,1,IF(I524&lt;=Scenario!$G$6,2,IF(I524&lt;=Scenario!$G$7,3,IF(I524&lt;=Scenario!$G$8,4,IF(I524&lt;=Scenario!$G$9,5,IF(I524&lt;=Scenario!$G$10,6,7))))))))</f>
        <v xml:space="preserve"> </v>
      </c>
      <c r="X524" s="12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2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27" t="e">
        <f t="shared" si="185"/>
        <v>#VALUE!</v>
      </c>
      <c r="AA524" s="127" t="e">
        <f t="shared" si="186"/>
        <v>#VALUE!</v>
      </c>
      <c r="AB524" s="126" t="e">
        <f t="shared" si="187"/>
        <v>#VALUE!</v>
      </c>
      <c r="AC524" s="73" t="str">
        <f t="shared" si="177"/>
        <v>missing data</v>
      </c>
      <c r="AD524" s="80" t="str">
        <f t="shared" si="178"/>
        <v>missing data</v>
      </c>
      <c r="AE524" s="128" t="e">
        <f t="shared" si="188"/>
        <v>#VALUE!</v>
      </c>
      <c r="AF524" s="81" t="e">
        <f t="shared" si="189"/>
        <v>#VALUE!</v>
      </c>
    </row>
    <row r="525" spans="1:32" x14ac:dyDescent="0.25">
      <c r="A525" s="114" t="s">
        <v>74</v>
      </c>
      <c r="B525" s="163"/>
      <c r="C525" s="105"/>
      <c r="D525" s="105"/>
      <c r="E525" s="104">
        <f t="shared" si="179"/>
        <v>0</v>
      </c>
      <c r="F525" s="105"/>
      <c r="G525" s="201"/>
      <c r="H525" s="201"/>
      <c r="I525" s="201"/>
      <c r="J525" s="150" t="str">
        <f t="shared" si="170"/>
        <v xml:space="preserve"> </v>
      </c>
      <c r="K525" s="145" t="str">
        <f t="shared" si="171"/>
        <v xml:space="preserve"> </v>
      </c>
      <c r="L525" s="145" t="str">
        <f t="shared" si="172"/>
        <v xml:space="preserve"> </v>
      </c>
      <c r="M525" s="145">
        <f t="shared" si="173"/>
        <v>0</v>
      </c>
      <c r="N525" s="145" t="str">
        <f t="shared" si="174"/>
        <v xml:space="preserve"> </v>
      </c>
      <c r="O525" s="145" t="str">
        <f t="shared" si="175"/>
        <v xml:space="preserve"> </v>
      </c>
      <c r="P525" s="145" t="str">
        <f t="shared" si="176"/>
        <v xml:space="preserve"> </v>
      </c>
      <c r="Q525" s="150" t="e">
        <f t="shared" si="180"/>
        <v>#VALUE!</v>
      </c>
      <c r="R525" s="145" t="e">
        <f t="shared" si="181"/>
        <v>#VALUE!</v>
      </c>
      <c r="S525" s="126" t="e">
        <f t="shared" si="182"/>
        <v>#VALUE!</v>
      </c>
      <c r="T525" s="73" t="str">
        <f t="shared" si="183"/>
        <v>donnée(s) manquante(s)</v>
      </c>
      <c r="U525" s="74" t="str">
        <f t="shared" si="184"/>
        <v>donnée(s) manquante(s)</v>
      </c>
      <c r="V525" s="127" t="str">
        <f>IF(ISBLANK(H525)," ",IF(H525&lt;=Scenario!$C$3,0,IF(H525&lt;=Scenario!$C$5,1,IF(H525&lt;=Scenario!$C$6,2,IF(H525&lt;=Scenario!$C$7,3,IF(H525&lt;=Scenario!$C$8,4,5))))))</f>
        <v xml:space="preserve"> </v>
      </c>
      <c r="W525" s="127" t="str">
        <f>IF(ISBLANK(I525)," ",IF(I525&lt;=Scenario!$G$3,0,IF(I525&lt;=Scenario!$G$5,1,IF(I525&lt;=Scenario!$G$6,2,IF(I525&lt;=Scenario!$G$7,3,IF(I525&lt;=Scenario!$G$8,4,IF(I525&lt;=Scenario!$G$9,5,IF(I525&lt;=Scenario!$G$10,6,7))))))))</f>
        <v xml:space="preserve"> </v>
      </c>
      <c r="X525" s="12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2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27" t="e">
        <f t="shared" si="185"/>
        <v>#VALUE!</v>
      </c>
      <c r="AA525" s="127" t="e">
        <f t="shared" si="186"/>
        <v>#VALUE!</v>
      </c>
      <c r="AB525" s="126" t="e">
        <f t="shared" si="187"/>
        <v>#VALUE!</v>
      </c>
      <c r="AC525" s="73" t="str">
        <f t="shared" si="177"/>
        <v>missing data</v>
      </c>
      <c r="AD525" s="80" t="str">
        <f t="shared" si="178"/>
        <v>missing data</v>
      </c>
      <c r="AE525" s="128" t="e">
        <f t="shared" si="188"/>
        <v>#VALUE!</v>
      </c>
      <c r="AF525" s="81" t="e">
        <f t="shared" si="189"/>
        <v>#VALUE!</v>
      </c>
    </row>
    <row r="526" spans="1:32" x14ac:dyDescent="0.25">
      <c r="A526" s="114" t="s">
        <v>74</v>
      </c>
      <c r="B526" s="163"/>
      <c r="C526" s="105"/>
      <c r="D526" s="105"/>
      <c r="E526" s="104">
        <f t="shared" si="179"/>
        <v>0</v>
      </c>
      <c r="F526" s="105"/>
      <c r="G526" s="201"/>
      <c r="H526" s="201"/>
      <c r="I526" s="201"/>
      <c r="J526" s="150" t="str">
        <f t="shared" si="170"/>
        <v xml:space="preserve"> </v>
      </c>
      <c r="K526" s="145" t="str">
        <f t="shared" si="171"/>
        <v xml:space="preserve"> </v>
      </c>
      <c r="L526" s="145" t="str">
        <f t="shared" si="172"/>
        <v xml:space="preserve"> </v>
      </c>
      <c r="M526" s="145">
        <f t="shared" si="173"/>
        <v>0</v>
      </c>
      <c r="N526" s="145" t="str">
        <f t="shared" si="174"/>
        <v xml:space="preserve"> </v>
      </c>
      <c r="O526" s="145" t="str">
        <f t="shared" si="175"/>
        <v xml:space="preserve"> </v>
      </c>
      <c r="P526" s="145" t="str">
        <f t="shared" si="176"/>
        <v xml:space="preserve"> </v>
      </c>
      <c r="Q526" s="150" t="e">
        <f t="shared" si="180"/>
        <v>#VALUE!</v>
      </c>
      <c r="R526" s="145" t="e">
        <f t="shared" si="181"/>
        <v>#VALUE!</v>
      </c>
      <c r="S526" s="126" t="e">
        <f t="shared" si="182"/>
        <v>#VALUE!</v>
      </c>
      <c r="T526" s="73" t="str">
        <f t="shared" si="183"/>
        <v>donnée(s) manquante(s)</v>
      </c>
      <c r="U526" s="74" t="str">
        <f t="shared" si="184"/>
        <v>donnée(s) manquante(s)</v>
      </c>
      <c r="V526" s="127" t="str">
        <f>IF(ISBLANK(H526)," ",IF(H526&lt;=Scenario!$C$3,0,IF(H526&lt;=Scenario!$C$5,1,IF(H526&lt;=Scenario!$C$6,2,IF(H526&lt;=Scenario!$C$7,3,IF(H526&lt;=Scenario!$C$8,4,5))))))</f>
        <v xml:space="preserve"> </v>
      </c>
      <c r="W526" s="127" t="str">
        <f>IF(ISBLANK(I526)," ",IF(I526&lt;=Scenario!$G$3,0,IF(I526&lt;=Scenario!$G$5,1,IF(I526&lt;=Scenario!$G$6,2,IF(I526&lt;=Scenario!$G$7,3,IF(I526&lt;=Scenario!$G$8,4,IF(I526&lt;=Scenario!$G$9,5,IF(I526&lt;=Scenario!$G$10,6,7))))))))</f>
        <v xml:space="preserve"> </v>
      </c>
      <c r="X526" s="12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2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27" t="e">
        <f t="shared" si="185"/>
        <v>#VALUE!</v>
      </c>
      <c r="AA526" s="127" t="e">
        <f t="shared" si="186"/>
        <v>#VALUE!</v>
      </c>
      <c r="AB526" s="126" t="e">
        <f t="shared" si="187"/>
        <v>#VALUE!</v>
      </c>
      <c r="AC526" s="73" t="str">
        <f t="shared" si="177"/>
        <v>missing data</v>
      </c>
      <c r="AD526" s="80" t="str">
        <f t="shared" si="178"/>
        <v>missing data</v>
      </c>
      <c r="AE526" s="128" t="e">
        <f t="shared" si="188"/>
        <v>#VALUE!</v>
      </c>
      <c r="AF526" s="81" t="e">
        <f t="shared" si="189"/>
        <v>#VALUE!</v>
      </c>
    </row>
    <row r="527" spans="1:32" x14ac:dyDescent="0.25">
      <c r="A527" s="114" t="s">
        <v>74</v>
      </c>
      <c r="B527" s="163"/>
      <c r="C527" s="105"/>
      <c r="D527" s="105"/>
      <c r="E527" s="104">
        <f t="shared" si="179"/>
        <v>0</v>
      </c>
      <c r="F527" s="105"/>
      <c r="G527" s="201"/>
      <c r="H527" s="201"/>
      <c r="I527" s="201"/>
      <c r="J527" s="150" t="str">
        <f t="shared" si="170"/>
        <v xml:space="preserve"> </v>
      </c>
      <c r="K527" s="145" t="str">
        <f t="shared" si="171"/>
        <v xml:space="preserve"> </v>
      </c>
      <c r="L527" s="145" t="str">
        <f t="shared" si="172"/>
        <v xml:space="preserve"> </v>
      </c>
      <c r="M527" s="145">
        <f t="shared" si="173"/>
        <v>0</v>
      </c>
      <c r="N527" s="145" t="str">
        <f t="shared" si="174"/>
        <v xml:space="preserve"> </v>
      </c>
      <c r="O527" s="145" t="str">
        <f t="shared" si="175"/>
        <v xml:space="preserve"> </v>
      </c>
      <c r="P527" s="145" t="str">
        <f t="shared" si="176"/>
        <v xml:space="preserve"> </v>
      </c>
      <c r="Q527" s="150" t="e">
        <f t="shared" si="180"/>
        <v>#VALUE!</v>
      </c>
      <c r="R527" s="145" t="e">
        <f t="shared" si="181"/>
        <v>#VALUE!</v>
      </c>
      <c r="S527" s="126" t="e">
        <f t="shared" si="182"/>
        <v>#VALUE!</v>
      </c>
      <c r="T527" s="73" t="str">
        <f t="shared" si="183"/>
        <v>donnée(s) manquante(s)</v>
      </c>
      <c r="U527" s="74" t="str">
        <f t="shared" si="184"/>
        <v>donnée(s) manquante(s)</v>
      </c>
      <c r="V527" s="127" t="str">
        <f>IF(ISBLANK(H527)," ",IF(H527&lt;=Scenario!$C$3,0,IF(H527&lt;=Scenario!$C$5,1,IF(H527&lt;=Scenario!$C$6,2,IF(H527&lt;=Scenario!$C$7,3,IF(H527&lt;=Scenario!$C$8,4,5))))))</f>
        <v xml:space="preserve"> </v>
      </c>
      <c r="W527" s="127" t="str">
        <f>IF(ISBLANK(I527)," ",IF(I527&lt;=Scenario!$G$3,0,IF(I527&lt;=Scenario!$G$5,1,IF(I527&lt;=Scenario!$G$6,2,IF(I527&lt;=Scenario!$G$7,3,IF(I527&lt;=Scenario!$G$8,4,IF(I527&lt;=Scenario!$G$9,5,IF(I527&lt;=Scenario!$G$10,6,7))))))))</f>
        <v xml:space="preserve"> </v>
      </c>
      <c r="X527" s="12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2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27" t="e">
        <f t="shared" si="185"/>
        <v>#VALUE!</v>
      </c>
      <c r="AA527" s="127" t="e">
        <f t="shared" si="186"/>
        <v>#VALUE!</v>
      </c>
      <c r="AB527" s="126" t="e">
        <f t="shared" si="187"/>
        <v>#VALUE!</v>
      </c>
      <c r="AC527" s="73" t="str">
        <f t="shared" si="177"/>
        <v>missing data</v>
      </c>
      <c r="AD527" s="80" t="str">
        <f t="shared" si="178"/>
        <v>missing data</v>
      </c>
      <c r="AE527" s="128" t="e">
        <f t="shared" si="188"/>
        <v>#VALUE!</v>
      </c>
      <c r="AF527" s="81" t="e">
        <f t="shared" si="189"/>
        <v>#VALUE!</v>
      </c>
    </row>
    <row r="528" spans="1:32" x14ac:dyDescent="0.25">
      <c r="A528" s="114" t="s">
        <v>74</v>
      </c>
      <c r="B528" s="163"/>
      <c r="C528" s="105"/>
      <c r="D528" s="105"/>
      <c r="E528" s="104">
        <f t="shared" si="179"/>
        <v>0</v>
      </c>
      <c r="F528" s="105"/>
      <c r="G528" s="201"/>
      <c r="H528" s="201"/>
      <c r="I528" s="201"/>
      <c r="J528" s="150" t="str">
        <f t="shared" si="170"/>
        <v xml:space="preserve"> </v>
      </c>
      <c r="K528" s="145" t="str">
        <f t="shared" si="171"/>
        <v xml:space="preserve"> </v>
      </c>
      <c r="L528" s="145" t="str">
        <f t="shared" si="172"/>
        <v xml:space="preserve"> </v>
      </c>
      <c r="M528" s="145">
        <f t="shared" si="173"/>
        <v>0</v>
      </c>
      <c r="N528" s="145" t="str">
        <f t="shared" si="174"/>
        <v xml:space="preserve"> </v>
      </c>
      <c r="O528" s="145" t="str">
        <f t="shared" si="175"/>
        <v xml:space="preserve"> </v>
      </c>
      <c r="P528" s="145" t="str">
        <f t="shared" si="176"/>
        <v xml:space="preserve"> </v>
      </c>
      <c r="Q528" s="150" t="e">
        <f t="shared" si="180"/>
        <v>#VALUE!</v>
      </c>
      <c r="R528" s="145" t="e">
        <f t="shared" si="181"/>
        <v>#VALUE!</v>
      </c>
      <c r="S528" s="126" t="e">
        <f t="shared" si="182"/>
        <v>#VALUE!</v>
      </c>
      <c r="T528" s="73" t="str">
        <f t="shared" si="183"/>
        <v>donnée(s) manquante(s)</v>
      </c>
      <c r="U528" s="74" t="str">
        <f t="shared" si="184"/>
        <v>donnée(s) manquante(s)</v>
      </c>
      <c r="V528" s="127" t="str">
        <f>IF(ISBLANK(H528)," ",IF(H528&lt;=Scenario!$C$3,0,IF(H528&lt;=Scenario!$C$5,1,IF(H528&lt;=Scenario!$C$6,2,IF(H528&lt;=Scenario!$C$7,3,IF(H528&lt;=Scenario!$C$8,4,5))))))</f>
        <v xml:space="preserve"> </v>
      </c>
      <c r="W528" s="127" t="str">
        <f>IF(ISBLANK(I528)," ",IF(I528&lt;=Scenario!$G$3,0,IF(I528&lt;=Scenario!$G$5,1,IF(I528&lt;=Scenario!$G$6,2,IF(I528&lt;=Scenario!$G$7,3,IF(I528&lt;=Scenario!$G$8,4,IF(I528&lt;=Scenario!$G$9,5,IF(I528&lt;=Scenario!$G$10,6,7))))))))</f>
        <v xml:space="preserve"> </v>
      </c>
      <c r="X528" s="12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2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27" t="e">
        <f t="shared" si="185"/>
        <v>#VALUE!</v>
      </c>
      <c r="AA528" s="127" t="e">
        <f t="shared" si="186"/>
        <v>#VALUE!</v>
      </c>
      <c r="AB528" s="126" t="e">
        <f t="shared" si="187"/>
        <v>#VALUE!</v>
      </c>
      <c r="AC528" s="73" t="str">
        <f t="shared" si="177"/>
        <v>missing data</v>
      </c>
      <c r="AD528" s="80" t="str">
        <f t="shared" si="178"/>
        <v>missing data</v>
      </c>
      <c r="AE528" s="128" t="e">
        <f t="shared" si="188"/>
        <v>#VALUE!</v>
      </c>
      <c r="AF528" s="81" t="e">
        <f t="shared" si="189"/>
        <v>#VALUE!</v>
      </c>
    </row>
    <row r="529" spans="1:32" x14ac:dyDescent="0.25">
      <c r="A529" s="114" t="s">
        <v>74</v>
      </c>
      <c r="B529" s="163"/>
      <c r="C529" s="105"/>
      <c r="D529" s="105"/>
      <c r="E529" s="104">
        <f t="shared" si="179"/>
        <v>0</v>
      </c>
      <c r="F529" s="105"/>
      <c r="G529" s="201"/>
      <c r="H529" s="201"/>
      <c r="I529" s="201"/>
      <c r="J529" s="150" t="str">
        <f t="shared" si="170"/>
        <v xml:space="preserve"> </v>
      </c>
      <c r="K529" s="145" t="str">
        <f t="shared" si="171"/>
        <v xml:space="preserve"> </v>
      </c>
      <c r="L529" s="145" t="str">
        <f t="shared" si="172"/>
        <v xml:space="preserve"> </v>
      </c>
      <c r="M529" s="145">
        <f t="shared" si="173"/>
        <v>0</v>
      </c>
      <c r="N529" s="145" t="str">
        <f t="shared" si="174"/>
        <v xml:space="preserve"> </v>
      </c>
      <c r="O529" s="145" t="str">
        <f t="shared" si="175"/>
        <v xml:space="preserve"> </v>
      </c>
      <c r="P529" s="145" t="str">
        <f t="shared" si="176"/>
        <v xml:space="preserve"> </v>
      </c>
      <c r="Q529" s="150" t="e">
        <f t="shared" si="180"/>
        <v>#VALUE!</v>
      </c>
      <c r="R529" s="145" t="e">
        <f t="shared" si="181"/>
        <v>#VALUE!</v>
      </c>
      <c r="S529" s="126" t="e">
        <f t="shared" si="182"/>
        <v>#VALUE!</v>
      </c>
      <c r="T529" s="73" t="str">
        <f t="shared" si="183"/>
        <v>donnée(s) manquante(s)</v>
      </c>
      <c r="U529" s="74" t="str">
        <f t="shared" si="184"/>
        <v>donnée(s) manquante(s)</v>
      </c>
      <c r="V529" s="127" t="str">
        <f>IF(ISBLANK(H529)," ",IF(H529&lt;=Scenario!$C$3,0,IF(H529&lt;=Scenario!$C$5,1,IF(H529&lt;=Scenario!$C$6,2,IF(H529&lt;=Scenario!$C$7,3,IF(H529&lt;=Scenario!$C$8,4,5))))))</f>
        <v xml:space="preserve"> </v>
      </c>
      <c r="W529" s="127" t="str">
        <f>IF(ISBLANK(I529)," ",IF(I529&lt;=Scenario!$G$3,0,IF(I529&lt;=Scenario!$G$5,1,IF(I529&lt;=Scenario!$G$6,2,IF(I529&lt;=Scenario!$G$7,3,IF(I529&lt;=Scenario!$G$8,4,IF(I529&lt;=Scenario!$G$9,5,IF(I529&lt;=Scenario!$G$10,6,7))))))))</f>
        <v xml:space="preserve"> </v>
      </c>
      <c r="X529" s="12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2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27" t="e">
        <f t="shared" si="185"/>
        <v>#VALUE!</v>
      </c>
      <c r="AA529" s="127" t="e">
        <f t="shared" si="186"/>
        <v>#VALUE!</v>
      </c>
      <c r="AB529" s="126" t="e">
        <f t="shared" si="187"/>
        <v>#VALUE!</v>
      </c>
      <c r="AC529" s="73" t="str">
        <f t="shared" si="177"/>
        <v>missing data</v>
      </c>
      <c r="AD529" s="80" t="str">
        <f t="shared" si="178"/>
        <v>missing data</v>
      </c>
      <c r="AE529" s="128" t="e">
        <f t="shared" si="188"/>
        <v>#VALUE!</v>
      </c>
      <c r="AF529" s="81" t="e">
        <f t="shared" si="189"/>
        <v>#VALUE!</v>
      </c>
    </row>
    <row r="530" spans="1:32" x14ac:dyDescent="0.25">
      <c r="A530" s="114" t="s">
        <v>74</v>
      </c>
      <c r="B530" s="163"/>
      <c r="C530" s="105"/>
      <c r="D530" s="105"/>
      <c r="E530" s="104">
        <f t="shared" si="179"/>
        <v>0</v>
      </c>
      <c r="F530" s="105"/>
      <c r="G530" s="201"/>
      <c r="H530" s="201"/>
      <c r="I530" s="201"/>
      <c r="J530" s="150" t="str">
        <f t="shared" si="170"/>
        <v xml:space="preserve"> </v>
      </c>
      <c r="K530" s="145" t="str">
        <f t="shared" si="171"/>
        <v xml:space="preserve"> </v>
      </c>
      <c r="L530" s="145" t="str">
        <f t="shared" si="172"/>
        <v xml:space="preserve"> </v>
      </c>
      <c r="M530" s="145">
        <f t="shared" si="173"/>
        <v>0</v>
      </c>
      <c r="N530" s="145" t="str">
        <f t="shared" si="174"/>
        <v xml:space="preserve"> </v>
      </c>
      <c r="O530" s="145" t="str">
        <f t="shared" si="175"/>
        <v xml:space="preserve"> </v>
      </c>
      <c r="P530" s="145" t="str">
        <f t="shared" si="176"/>
        <v xml:space="preserve"> </v>
      </c>
      <c r="Q530" s="150" t="e">
        <f t="shared" si="180"/>
        <v>#VALUE!</v>
      </c>
      <c r="R530" s="145" t="e">
        <f t="shared" si="181"/>
        <v>#VALUE!</v>
      </c>
      <c r="S530" s="126" t="e">
        <f t="shared" si="182"/>
        <v>#VALUE!</v>
      </c>
      <c r="T530" s="73" t="str">
        <f t="shared" si="183"/>
        <v>donnée(s) manquante(s)</v>
      </c>
      <c r="U530" s="74" t="str">
        <f t="shared" si="184"/>
        <v>donnée(s) manquante(s)</v>
      </c>
      <c r="V530" s="127" t="str">
        <f>IF(ISBLANK(H530)," ",IF(H530&lt;=Scenario!$C$3,0,IF(H530&lt;=Scenario!$C$5,1,IF(H530&lt;=Scenario!$C$6,2,IF(H530&lt;=Scenario!$C$7,3,IF(H530&lt;=Scenario!$C$8,4,5))))))</f>
        <v xml:space="preserve"> </v>
      </c>
      <c r="W530" s="127" t="str">
        <f>IF(ISBLANK(I530)," ",IF(I530&lt;=Scenario!$G$3,0,IF(I530&lt;=Scenario!$G$5,1,IF(I530&lt;=Scenario!$G$6,2,IF(I530&lt;=Scenario!$G$7,3,IF(I530&lt;=Scenario!$G$8,4,IF(I530&lt;=Scenario!$G$9,5,IF(I530&lt;=Scenario!$G$10,6,7))))))))</f>
        <v xml:space="preserve"> </v>
      </c>
      <c r="X530" s="12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2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27" t="e">
        <f t="shared" si="185"/>
        <v>#VALUE!</v>
      </c>
      <c r="AA530" s="127" t="e">
        <f t="shared" si="186"/>
        <v>#VALUE!</v>
      </c>
      <c r="AB530" s="126" t="e">
        <f t="shared" si="187"/>
        <v>#VALUE!</v>
      </c>
      <c r="AC530" s="73" t="str">
        <f t="shared" si="177"/>
        <v>missing data</v>
      </c>
      <c r="AD530" s="80" t="str">
        <f t="shared" si="178"/>
        <v>missing data</v>
      </c>
      <c r="AE530" s="128" t="e">
        <f t="shared" si="188"/>
        <v>#VALUE!</v>
      </c>
      <c r="AF530" s="81" t="e">
        <f t="shared" si="189"/>
        <v>#VALUE!</v>
      </c>
    </row>
    <row r="531" spans="1:32" x14ac:dyDescent="0.25">
      <c r="A531" s="114" t="s">
        <v>74</v>
      </c>
      <c r="B531" s="163"/>
      <c r="C531" s="105"/>
      <c r="D531" s="105"/>
      <c r="E531" s="104">
        <f t="shared" si="179"/>
        <v>0</v>
      </c>
      <c r="F531" s="105"/>
      <c r="G531" s="201"/>
      <c r="H531" s="201"/>
      <c r="I531" s="201"/>
      <c r="J531" s="150" t="str">
        <f t="shared" si="170"/>
        <v xml:space="preserve"> </v>
      </c>
      <c r="K531" s="145" t="str">
        <f t="shared" si="171"/>
        <v xml:space="preserve"> </v>
      </c>
      <c r="L531" s="145" t="str">
        <f t="shared" si="172"/>
        <v xml:space="preserve"> </v>
      </c>
      <c r="M531" s="145">
        <f t="shared" si="173"/>
        <v>0</v>
      </c>
      <c r="N531" s="145" t="str">
        <f t="shared" si="174"/>
        <v xml:space="preserve"> </v>
      </c>
      <c r="O531" s="145" t="str">
        <f t="shared" si="175"/>
        <v xml:space="preserve"> </v>
      </c>
      <c r="P531" s="145" t="str">
        <f t="shared" si="176"/>
        <v xml:space="preserve"> </v>
      </c>
      <c r="Q531" s="150" t="e">
        <f t="shared" si="180"/>
        <v>#VALUE!</v>
      </c>
      <c r="R531" s="145" t="e">
        <f t="shared" si="181"/>
        <v>#VALUE!</v>
      </c>
      <c r="S531" s="126" t="e">
        <f t="shared" si="182"/>
        <v>#VALUE!</v>
      </c>
      <c r="T531" s="73" t="str">
        <f t="shared" si="183"/>
        <v>donnée(s) manquante(s)</v>
      </c>
      <c r="U531" s="74" t="str">
        <f t="shared" si="184"/>
        <v>donnée(s) manquante(s)</v>
      </c>
      <c r="V531" s="127" t="str">
        <f>IF(ISBLANK(H531)," ",IF(H531&lt;=Scenario!$C$3,0,IF(H531&lt;=Scenario!$C$5,1,IF(H531&lt;=Scenario!$C$6,2,IF(H531&lt;=Scenario!$C$7,3,IF(H531&lt;=Scenario!$C$8,4,5))))))</f>
        <v xml:space="preserve"> </v>
      </c>
      <c r="W531" s="127" t="str">
        <f>IF(ISBLANK(I531)," ",IF(I531&lt;=Scenario!$G$3,0,IF(I531&lt;=Scenario!$G$5,1,IF(I531&lt;=Scenario!$G$6,2,IF(I531&lt;=Scenario!$G$7,3,IF(I531&lt;=Scenario!$G$8,4,IF(I531&lt;=Scenario!$G$9,5,IF(I531&lt;=Scenario!$G$10,6,7))))))))</f>
        <v xml:space="preserve"> </v>
      </c>
      <c r="X531" s="12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2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27" t="e">
        <f t="shared" si="185"/>
        <v>#VALUE!</v>
      </c>
      <c r="AA531" s="127" t="e">
        <f t="shared" si="186"/>
        <v>#VALUE!</v>
      </c>
      <c r="AB531" s="126" t="e">
        <f t="shared" si="187"/>
        <v>#VALUE!</v>
      </c>
      <c r="AC531" s="73" t="str">
        <f t="shared" si="177"/>
        <v>missing data</v>
      </c>
      <c r="AD531" s="80" t="str">
        <f t="shared" si="178"/>
        <v>missing data</v>
      </c>
      <c r="AE531" s="128" t="e">
        <f t="shared" si="188"/>
        <v>#VALUE!</v>
      </c>
      <c r="AF531" s="81" t="e">
        <f t="shared" si="189"/>
        <v>#VALUE!</v>
      </c>
    </row>
    <row r="532" spans="1:32" x14ac:dyDescent="0.25">
      <c r="A532" s="114" t="s">
        <v>74</v>
      </c>
      <c r="B532" s="163"/>
      <c r="C532" s="105"/>
      <c r="D532" s="105"/>
      <c r="E532" s="104">
        <f t="shared" si="179"/>
        <v>0</v>
      </c>
      <c r="F532" s="105"/>
      <c r="G532" s="201"/>
      <c r="H532" s="201"/>
      <c r="I532" s="201"/>
      <c r="J532" s="150" t="str">
        <f t="shared" si="170"/>
        <v xml:space="preserve"> </v>
      </c>
      <c r="K532" s="145" t="str">
        <f t="shared" si="171"/>
        <v xml:space="preserve"> </v>
      </c>
      <c r="L532" s="145" t="str">
        <f t="shared" si="172"/>
        <v xml:space="preserve"> </v>
      </c>
      <c r="M532" s="145">
        <f t="shared" si="173"/>
        <v>0</v>
      </c>
      <c r="N532" s="145" t="str">
        <f t="shared" si="174"/>
        <v xml:space="preserve"> </v>
      </c>
      <c r="O532" s="145" t="str">
        <f t="shared" si="175"/>
        <v xml:space="preserve"> </v>
      </c>
      <c r="P532" s="145" t="str">
        <f t="shared" si="176"/>
        <v xml:space="preserve"> </v>
      </c>
      <c r="Q532" s="150" t="e">
        <f t="shared" si="180"/>
        <v>#VALUE!</v>
      </c>
      <c r="R532" s="145" t="e">
        <f t="shared" si="181"/>
        <v>#VALUE!</v>
      </c>
      <c r="S532" s="126" t="e">
        <f t="shared" si="182"/>
        <v>#VALUE!</v>
      </c>
      <c r="T532" s="73" t="str">
        <f t="shared" si="183"/>
        <v>donnée(s) manquante(s)</v>
      </c>
      <c r="U532" s="74" t="str">
        <f t="shared" si="184"/>
        <v>donnée(s) manquante(s)</v>
      </c>
      <c r="V532" s="127" t="str">
        <f>IF(ISBLANK(H532)," ",IF(H532&lt;=Scenario!$C$3,0,IF(H532&lt;=Scenario!$C$5,1,IF(H532&lt;=Scenario!$C$6,2,IF(H532&lt;=Scenario!$C$7,3,IF(H532&lt;=Scenario!$C$8,4,5))))))</f>
        <v xml:space="preserve"> </v>
      </c>
      <c r="W532" s="127" t="str">
        <f>IF(ISBLANK(I532)," ",IF(I532&lt;=Scenario!$G$3,0,IF(I532&lt;=Scenario!$G$5,1,IF(I532&lt;=Scenario!$G$6,2,IF(I532&lt;=Scenario!$G$7,3,IF(I532&lt;=Scenario!$G$8,4,IF(I532&lt;=Scenario!$G$9,5,IF(I532&lt;=Scenario!$G$10,6,7))))))))</f>
        <v xml:space="preserve"> </v>
      </c>
      <c r="X532" s="12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2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27" t="e">
        <f t="shared" si="185"/>
        <v>#VALUE!</v>
      </c>
      <c r="AA532" s="127" t="e">
        <f t="shared" si="186"/>
        <v>#VALUE!</v>
      </c>
      <c r="AB532" s="126" t="e">
        <f t="shared" si="187"/>
        <v>#VALUE!</v>
      </c>
      <c r="AC532" s="73" t="str">
        <f t="shared" si="177"/>
        <v>missing data</v>
      </c>
      <c r="AD532" s="80" t="str">
        <f t="shared" si="178"/>
        <v>missing data</v>
      </c>
      <c r="AE532" s="128" t="e">
        <f t="shared" si="188"/>
        <v>#VALUE!</v>
      </c>
      <c r="AF532" s="81" t="e">
        <f t="shared" si="189"/>
        <v>#VALUE!</v>
      </c>
    </row>
    <row r="533" spans="1:32" x14ac:dyDescent="0.25">
      <c r="A533" s="114" t="s">
        <v>74</v>
      </c>
      <c r="B533" s="163"/>
      <c r="C533" s="105"/>
      <c r="D533" s="105"/>
      <c r="E533" s="104">
        <f t="shared" si="179"/>
        <v>0</v>
      </c>
      <c r="F533" s="105"/>
      <c r="G533" s="201"/>
      <c r="H533" s="201"/>
      <c r="I533" s="201"/>
      <c r="J533" s="150" t="str">
        <f t="shared" si="170"/>
        <v xml:space="preserve"> </v>
      </c>
      <c r="K533" s="145" t="str">
        <f t="shared" si="171"/>
        <v xml:space="preserve"> </v>
      </c>
      <c r="L533" s="145" t="str">
        <f t="shared" si="172"/>
        <v xml:space="preserve"> </v>
      </c>
      <c r="M533" s="145">
        <f t="shared" si="173"/>
        <v>0</v>
      </c>
      <c r="N533" s="145" t="str">
        <f t="shared" si="174"/>
        <v xml:space="preserve"> </v>
      </c>
      <c r="O533" s="145" t="str">
        <f t="shared" si="175"/>
        <v xml:space="preserve"> </v>
      </c>
      <c r="P533" s="145" t="str">
        <f t="shared" si="176"/>
        <v xml:space="preserve"> </v>
      </c>
      <c r="Q533" s="150" t="e">
        <f t="shared" si="180"/>
        <v>#VALUE!</v>
      </c>
      <c r="R533" s="145" t="e">
        <f t="shared" si="181"/>
        <v>#VALUE!</v>
      </c>
      <c r="S533" s="126" t="e">
        <f t="shared" si="182"/>
        <v>#VALUE!</v>
      </c>
      <c r="T533" s="73" t="str">
        <f t="shared" si="183"/>
        <v>donnée(s) manquante(s)</v>
      </c>
      <c r="U533" s="74" t="str">
        <f t="shared" si="184"/>
        <v>donnée(s) manquante(s)</v>
      </c>
      <c r="V533" s="127" t="str">
        <f>IF(ISBLANK(H533)," ",IF(H533&lt;=Scenario!$C$3,0,IF(H533&lt;=Scenario!$C$5,1,IF(H533&lt;=Scenario!$C$6,2,IF(H533&lt;=Scenario!$C$7,3,IF(H533&lt;=Scenario!$C$8,4,5))))))</f>
        <v xml:space="preserve"> </v>
      </c>
      <c r="W533" s="127" t="str">
        <f>IF(ISBLANK(I533)," ",IF(I533&lt;=Scenario!$G$3,0,IF(I533&lt;=Scenario!$G$5,1,IF(I533&lt;=Scenario!$G$6,2,IF(I533&lt;=Scenario!$G$7,3,IF(I533&lt;=Scenario!$G$8,4,IF(I533&lt;=Scenario!$G$9,5,IF(I533&lt;=Scenario!$G$10,6,7))))))))</f>
        <v xml:space="preserve"> </v>
      </c>
      <c r="X533" s="12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2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27" t="e">
        <f t="shared" si="185"/>
        <v>#VALUE!</v>
      </c>
      <c r="AA533" s="127" t="e">
        <f t="shared" si="186"/>
        <v>#VALUE!</v>
      </c>
      <c r="AB533" s="126" t="e">
        <f t="shared" si="187"/>
        <v>#VALUE!</v>
      </c>
      <c r="AC533" s="73" t="str">
        <f t="shared" si="177"/>
        <v>missing data</v>
      </c>
      <c r="AD533" s="80" t="str">
        <f t="shared" si="178"/>
        <v>missing data</v>
      </c>
      <c r="AE533" s="128" t="e">
        <f t="shared" si="188"/>
        <v>#VALUE!</v>
      </c>
      <c r="AF533" s="81" t="e">
        <f t="shared" si="189"/>
        <v>#VALUE!</v>
      </c>
    </row>
    <row r="534" spans="1:32" x14ac:dyDescent="0.25">
      <c r="A534" s="114" t="s">
        <v>74</v>
      </c>
      <c r="B534" s="163"/>
      <c r="C534" s="105"/>
      <c r="D534" s="105"/>
      <c r="E534" s="104">
        <f t="shared" si="179"/>
        <v>0</v>
      </c>
      <c r="F534" s="105"/>
      <c r="G534" s="201"/>
      <c r="H534" s="201"/>
      <c r="I534" s="201"/>
      <c r="J534" s="150" t="str">
        <f t="shared" si="170"/>
        <v xml:space="preserve"> </v>
      </c>
      <c r="K534" s="145" t="str">
        <f t="shared" si="171"/>
        <v xml:space="preserve"> </v>
      </c>
      <c r="L534" s="145" t="str">
        <f t="shared" si="172"/>
        <v xml:space="preserve"> </v>
      </c>
      <c r="M534" s="145">
        <f t="shared" si="173"/>
        <v>0</v>
      </c>
      <c r="N534" s="145" t="str">
        <f t="shared" si="174"/>
        <v xml:space="preserve"> </v>
      </c>
      <c r="O534" s="145" t="str">
        <f t="shared" si="175"/>
        <v xml:space="preserve"> </v>
      </c>
      <c r="P534" s="145" t="str">
        <f t="shared" si="176"/>
        <v xml:space="preserve"> </v>
      </c>
      <c r="Q534" s="150" t="e">
        <f t="shared" si="180"/>
        <v>#VALUE!</v>
      </c>
      <c r="R534" s="145" t="e">
        <f t="shared" si="181"/>
        <v>#VALUE!</v>
      </c>
      <c r="S534" s="126" t="e">
        <f t="shared" si="182"/>
        <v>#VALUE!</v>
      </c>
      <c r="T534" s="73" t="str">
        <f t="shared" si="183"/>
        <v>donnée(s) manquante(s)</v>
      </c>
      <c r="U534" s="74" t="str">
        <f t="shared" si="184"/>
        <v>donnée(s) manquante(s)</v>
      </c>
      <c r="V534" s="127" t="str">
        <f>IF(ISBLANK(H534)," ",IF(H534&lt;=Scenario!$C$3,0,IF(H534&lt;=Scenario!$C$5,1,IF(H534&lt;=Scenario!$C$6,2,IF(H534&lt;=Scenario!$C$7,3,IF(H534&lt;=Scenario!$C$8,4,5))))))</f>
        <v xml:space="preserve"> </v>
      </c>
      <c r="W534" s="127" t="str">
        <f>IF(ISBLANK(I534)," ",IF(I534&lt;=Scenario!$G$3,0,IF(I534&lt;=Scenario!$G$5,1,IF(I534&lt;=Scenario!$G$6,2,IF(I534&lt;=Scenario!$G$7,3,IF(I534&lt;=Scenario!$G$8,4,IF(I534&lt;=Scenario!$G$9,5,IF(I534&lt;=Scenario!$G$10,6,7))))))))</f>
        <v xml:space="preserve"> </v>
      </c>
      <c r="X534" s="12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2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27" t="e">
        <f t="shared" si="185"/>
        <v>#VALUE!</v>
      </c>
      <c r="AA534" s="127" t="e">
        <f t="shared" si="186"/>
        <v>#VALUE!</v>
      </c>
      <c r="AB534" s="126" t="e">
        <f t="shared" si="187"/>
        <v>#VALUE!</v>
      </c>
      <c r="AC534" s="73" t="str">
        <f t="shared" si="177"/>
        <v>missing data</v>
      </c>
      <c r="AD534" s="80" t="str">
        <f t="shared" si="178"/>
        <v>missing data</v>
      </c>
      <c r="AE534" s="128" t="e">
        <f t="shared" si="188"/>
        <v>#VALUE!</v>
      </c>
      <c r="AF534" s="81" t="e">
        <f t="shared" si="189"/>
        <v>#VALUE!</v>
      </c>
    </row>
    <row r="535" spans="1:32" x14ac:dyDescent="0.25">
      <c r="A535" s="114" t="s">
        <v>74</v>
      </c>
      <c r="B535" s="163"/>
      <c r="C535" s="105"/>
      <c r="D535" s="105"/>
      <c r="E535" s="104">
        <f t="shared" si="179"/>
        <v>0</v>
      </c>
      <c r="F535" s="105"/>
      <c r="G535" s="201"/>
      <c r="H535" s="201"/>
      <c r="I535" s="201"/>
      <c r="J535" s="150" t="str">
        <f t="shared" si="170"/>
        <v xml:space="preserve"> </v>
      </c>
      <c r="K535" s="145" t="str">
        <f t="shared" si="171"/>
        <v xml:space="preserve"> </v>
      </c>
      <c r="L535" s="145" t="str">
        <f t="shared" si="172"/>
        <v xml:space="preserve"> </v>
      </c>
      <c r="M535" s="145">
        <f t="shared" si="173"/>
        <v>0</v>
      </c>
      <c r="N535" s="145" t="str">
        <f t="shared" si="174"/>
        <v xml:space="preserve"> </v>
      </c>
      <c r="O535" s="145" t="str">
        <f t="shared" si="175"/>
        <v xml:space="preserve"> </v>
      </c>
      <c r="P535" s="145" t="str">
        <f t="shared" si="176"/>
        <v xml:space="preserve"> </v>
      </c>
      <c r="Q535" s="150" t="e">
        <f t="shared" si="180"/>
        <v>#VALUE!</v>
      </c>
      <c r="R535" s="145" t="e">
        <f t="shared" si="181"/>
        <v>#VALUE!</v>
      </c>
      <c r="S535" s="126" t="e">
        <f t="shared" si="182"/>
        <v>#VALUE!</v>
      </c>
      <c r="T535" s="73" t="str">
        <f t="shared" si="183"/>
        <v>donnée(s) manquante(s)</v>
      </c>
      <c r="U535" s="74" t="str">
        <f t="shared" si="184"/>
        <v>donnée(s) manquante(s)</v>
      </c>
      <c r="V535" s="127" t="str">
        <f>IF(ISBLANK(H535)," ",IF(H535&lt;=Scenario!$C$3,0,IF(H535&lt;=Scenario!$C$5,1,IF(H535&lt;=Scenario!$C$6,2,IF(H535&lt;=Scenario!$C$7,3,IF(H535&lt;=Scenario!$C$8,4,5))))))</f>
        <v xml:space="preserve"> </v>
      </c>
      <c r="W535" s="127" t="str">
        <f>IF(ISBLANK(I535)," ",IF(I535&lt;=Scenario!$G$3,0,IF(I535&lt;=Scenario!$G$5,1,IF(I535&lt;=Scenario!$G$6,2,IF(I535&lt;=Scenario!$G$7,3,IF(I535&lt;=Scenario!$G$8,4,IF(I535&lt;=Scenario!$G$9,5,IF(I535&lt;=Scenario!$G$10,6,7))))))))</f>
        <v xml:space="preserve"> </v>
      </c>
      <c r="X535" s="12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2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27" t="e">
        <f t="shared" si="185"/>
        <v>#VALUE!</v>
      </c>
      <c r="AA535" s="127" t="e">
        <f t="shared" si="186"/>
        <v>#VALUE!</v>
      </c>
      <c r="AB535" s="126" t="e">
        <f t="shared" si="187"/>
        <v>#VALUE!</v>
      </c>
      <c r="AC535" s="73" t="str">
        <f t="shared" si="177"/>
        <v>missing data</v>
      </c>
      <c r="AD535" s="80" t="str">
        <f t="shared" si="178"/>
        <v>missing data</v>
      </c>
      <c r="AE535" s="128" t="e">
        <f t="shared" si="188"/>
        <v>#VALUE!</v>
      </c>
      <c r="AF535" s="81" t="e">
        <f t="shared" si="189"/>
        <v>#VALUE!</v>
      </c>
    </row>
    <row r="536" spans="1:32" x14ac:dyDescent="0.25">
      <c r="A536" s="114" t="s">
        <v>74</v>
      </c>
      <c r="B536" s="163"/>
      <c r="C536" s="105"/>
      <c r="D536" s="105"/>
      <c r="E536" s="104">
        <f t="shared" si="179"/>
        <v>0</v>
      </c>
      <c r="F536" s="105"/>
      <c r="G536" s="201"/>
      <c r="H536" s="201"/>
      <c r="I536" s="201"/>
      <c r="J536" s="150" t="str">
        <f t="shared" si="170"/>
        <v xml:space="preserve"> </v>
      </c>
      <c r="K536" s="145" t="str">
        <f t="shared" si="171"/>
        <v xml:space="preserve"> </v>
      </c>
      <c r="L536" s="145" t="str">
        <f t="shared" si="172"/>
        <v xml:space="preserve"> </v>
      </c>
      <c r="M536" s="145">
        <f t="shared" si="173"/>
        <v>0</v>
      </c>
      <c r="N536" s="145" t="str">
        <f t="shared" si="174"/>
        <v xml:space="preserve"> </v>
      </c>
      <c r="O536" s="145" t="str">
        <f t="shared" si="175"/>
        <v xml:space="preserve"> </v>
      </c>
      <c r="P536" s="145" t="str">
        <f t="shared" si="176"/>
        <v xml:space="preserve"> </v>
      </c>
      <c r="Q536" s="150" t="e">
        <f t="shared" si="180"/>
        <v>#VALUE!</v>
      </c>
      <c r="R536" s="145" t="e">
        <f t="shared" si="181"/>
        <v>#VALUE!</v>
      </c>
      <c r="S536" s="126" t="e">
        <f t="shared" si="182"/>
        <v>#VALUE!</v>
      </c>
      <c r="T536" s="73" t="str">
        <f t="shared" si="183"/>
        <v>donnée(s) manquante(s)</v>
      </c>
      <c r="U536" s="74" t="str">
        <f t="shared" si="184"/>
        <v>donnée(s) manquante(s)</v>
      </c>
      <c r="V536" s="127" t="str">
        <f>IF(ISBLANK(H536)," ",IF(H536&lt;=Scenario!$C$3,0,IF(H536&lt;=Scenario!$C$5,1,IF(H536&lt;=Scenario!$C$6,2,IF(H536&lt;=Scenario!$C$7,3,IF(H536&lt;=Scenario!$C$8,4,5))))))</f>
        <v xml:space="preserve"> </v>
      </c>
      <c r="W536" s="127" t="str">
        <f>IF(ISBLANK(I536)," ",IF(I536&lt;=Scenario!$G$3,0,IF(I536&lt;=Scenario!$G$5,1,IF(I536&lt;=Scenario!$G$6,2,IF(I536&lt;=Scenario!$G$7,3,IF(I536&lt;=Scenario!$G$8,4,IF(I536&lt;=Scenario!$G$9,5,IF(I536&lt;=Scenario!$G$10,6,7))))))))</f>
        <v xml:space="preserve"> </v>
      </c>
      <c r="X536" s="12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2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27" t="e">
        <f t="shared" si="185"/>
        <v>#VALUE!</v>
      </c>
      <c r="AA536" s="127" t="e">
        <f t="shared" si="186"/>
        <v>#VALUE!</v>
      </c>
      <c r="AB536" s="126" t="e">
        <f t="shared" si="187"/>
        <v>#VALUE!</v>
      </c>
      <c r="AC536" s="73" t="str">
        <f t="shared" si="177"/>
        <v>missing data</v>
      </c>
      <c r="AD536" s="80" t="str">
        <f t="shared" si="178"/>
        <v>missing data</v>
      </c>
      <c r="AE536" s="128" t="e">
        <f t="shared" si="188"/>
        <v>#VALUE!</v>
      </c>
      <c r="AF536" s="81" t="e">
        <f t="shared" si="189"/>
        <v>#VALUE!</v>
      </c>
    </row>
    <row r="537" spans="1:32" x14ac:dyDescent="0.25">
      <c r="A537" s="114" t="s">
        <v>74</v>
      </c>
      <c r="B537" s="163"/>
      <c r="C537" s="105"/>
      <c r="D537" s="105"/>
      <c r="E537" s="104">
        <f t="shared" si="179"/>
        <v>0</v>
      </c>
      <c r="F537" s="105"/>
      <c r="G537" s="201"/>
      <c r="H537" s="201"/>
      <c r="I537" s="201"/>
      <c r="J537" s="150" t="str">
        <f t="shared" si="170"/>
        <v xml:space="preserve"> </v>
      </c>
      <c r="K537" s="145" t="str">
        <f t="shared" si="171"/>
        <v xml:space="preserve"> </v>
      </c>
      <c r="L537" s="145" t="str">
        <f t="shared" si="172"/>
        <v xml:space="preserve"> </v>
      </c>
      <c r="M537" s="145">
        <f t="shared" si="173"/>
        <v>0</v>
      </c>
      <c r="N537" s="145" t="str">
        <f t="shared" si="174"/>
        <v xml:space="preserve"> </v>
      </c>
      <c r="O537" s="145" t="str">
        <f t="shared" si="175"/>
        <v xml:space="preserve"> </v>
      </c>
      <c r="P537" s="145" t="str">
        <f t="shared" si="176"/>
        <v xml:space="preserve"> </v>
      </c>
      <c r="Q537" s="150" t="e">
        <f t="shared" si="180"/>
        <v>#VALUE!</v>
      </c>
      <c r="R537" s="145" t="e">
        <f t="shared" si="181"/>
        <v>#VALUE!</v>
      </c>
      <c r="S537" s="126" t="e">
        <f t="shared" si="182"/>
        <v>#VALUE!</v>
      </c>
      <c r="T537" s="73" t="str">
        <f t="shared" si="183"/>
        <v>donnée(s) manquante(s)</v>
      </c>
      <c r="U537" s="74" t="str">
        <f t="shared" si="184"/>
        <v>donnée(s) manquante(s)</v>
      </c>
      <c r="V537" s="127" t="str">
        <f>IF(ISBLANK(H537)," ",IF(H537&lt;=Scenario!$C$3,0,IF(H537&lt;=Scenario!$C$5,1,IF(H537&lt;=Scenario!$C$6,2,IF(H537&lt;=Scenario!$C$7,3,IF(H537&lt;=Scenario!$C$8,4,5))))))</f>
        <v xml:space="preserve"> </v>
      </c>
      <c r="W537" s="127" t="str">
        <f>IF(ISBLANK(I537)," ",IF(I537&lt;=Scenario!$G$3,0,IF(I537&lt;=Scenario!$G$5,1,IF(I537&lt;=Scenario!$G$6,2,IF(I537&lt;=Scenario!$G$7,3,IF(I537&lt;=Scenario!$G$8,4,IF(I537&lt;=Scenario!$G$9,5,IF(I537&lt;=Scenario!$G$10,6,7))))))))</f>
        <v xml:space="preserve"> </v>
      </c>
      <c r="X537" s="12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2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27" t="e">
        <f t="shared" si="185"/>
        <v>#VALUE!</v>
      </c>
      <c r="AA537" s="127" t="e">
        <f t="shared" si="186"/>
        <v>#VALUE!</v>
      </c>
      <c r="AB537" s="126" t="e">
        <f t="shared" si="187"/>
        <v>#VALUE!</v>
      </c>
      <c r="AC537" s="73" t="str">
        <f t="shared" si="177"/>
        <v>missing data</v>
      </c>
      <c r="AD537" s="80" t="str">
        <f t="shared" si="178"/>
        <v>missing data</v>
      </c>
      <c r="AE537" s="128" t="e">
        <f t="shared" si="188"/>
        <v>#VALUE!</v>
      </c>
      <c r="AF537" s="81" t="e">
        <f t="shared" si="189"/>
        <v>#VALUE!</v>
      </c>
    </row>
    <row r="538" spans="1:32" x14ac:dyDescent="0.25">
      <c r="A538" s="114" t="s">
        <v>74</v>
      </c>
      <c r="B538" s="163"/>
      <c r="C538" s="105"/>
      <c r="D538" s="105"/>
      <c r="E538" s="104">
        <f t="shared" si="179"/>
        <v>0</v>
      </c>
      <c r="F538" s="105"/>
      <c r="G538" s="201"/>
      <c r="H538" s="201"/>
      <c r="I538" s="201"/>
      <c r="J538" s="150" t="str">
        <f t="shared" si="170"/>
        <v xml:space="preserve"> </v>
      </c>
      <c r="K538" s="145" t="str">
        <f t="shared" si="171"/>
        <v xml:space="preserve"> </v>
      </c>
      <c r="L538" s="145" t="str">
        <f t="shared" si="172"/>
        <v xml:space="preserve"> </v>
      </c>
      <c r="M538" s="145">
        <f t="shared" si="173"/>
        <v>0</v>
      </c>
      <c r="N538" s="145" t="str">
        <f t="shared" si="174"/>
        <v xml:space="preserve"> </v>
      </c>
      <c r="O538" s="145" t="str">
        <f t="shared" si="175"/>
        <v xml:space="preserve"> </v>
      </c>
      <c r="P538" s="145" t="str">
        <f t="shared" si="176"/>
        <v xml:space="preserve"> </v>
      </c>
      <c r="Q538" s="150" t="e">
        <f t="shared" si="180"/>
        <v>#VALUE!</v>
      </c>
      <c r="R538" s="145" t="e">
        <f t="shared" si="181"/>
        <v>#VALUE!</v>
      </c>
      <c r="S538" s="126" t="e">
        <f t="shared" si="182"/>
        <v>#VALUE!</v>
      </c>
      <c r="T538" s="73" t="str">
        <f t="shared" si="183"/>
        <v>donnée(s) manquante(s)</v>
      </c>
      <c r="U538" s="74" t="str">
        <f t="shared" si="184"/>
        <v>donnée(s) manquante(s)</v>
      </c>
      <c r="V538" s="127" t="str">
        <f>IF(ISBLANK(H538)," ",IF(H538&lt;=Scenario!$C$3,0,IF(H538&lt;=Scenario!$C$5,1,IF(H538&lt;=Scenario!$C$6,2,IF(H538&lt;=Scenario!$C$7,3,IF(H538&lt;=Scenario!$C$8,4,5))))))</f>
        <v xml:space="preserve"> </v>
      </c>
      <c r="W538" s="127" t="str">
        <f>IF(ISBLANK(I538)," ",IF(I538&lt;=Scenario!$G$3,0,IF(I538&lt;=Scenario!$G$5,1,IF(I538&lt;=Scenario!$G$6,2,IF(I538&lt;=Scenario!$G$7,3,IF(I538&lt;=Scenario!$G$8,4,IF(I538&lt;=Scenario!$G$9,5,IF(I538&lt;=Scenario!$G$10,6,7))))))))</f>
        <v xml:space="preserve"> </v>
      </c>
      <c r="X538" s="12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2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27" t="e">
        <f t="shared" si="185"/>
        <v>#VALUE!</v>
      </c>
      <c r="AA538" s="127" t="e">
        <f t="shared" si="186"/>
        <v>#VALUE!</v>
      </c>
      <c r="AB538" s="126" t="e">
        <f t="shared" si="187"/>
        <v>#VALUE!</v>
      </c>
      <c r="AC538" s="73" t="str">
        <f t="shared" si="177"/>
        <v>missing data</v>
      </c>
      <c r="AD538" s="80" t="str">
        <f t="shared" si="178"/>
        <v>missing data</v>
      </c>
      <c r="AE538" s="128" t="e">
        <f t="shared" si="188"/>
        <v>#VALUE!</v>
      </c>
      <c r="AF538" s="81" t="e">
        <f t="shared" si="189"/>
        <v>#VALUE!</v>
      </c>
    </row>
    <row r="539" spans="1:32" x14ac:dyDescent="0.25">
      <c r="A539" s="114" t="s">
        <v>74</v>
      </c>
      <c r="B539" s="163"/>
      <c r="C539" s="105"/>
      <c r="D539" s="105"/>
      <c r="E539" s="104">
        <f t="shared" si="179"/>
        <v>0</v>
      </c>
      <c r="F539" s="105"/>
      <c r="G539" s="201"/>
      <c r="H539" s="201"/>
      <c r="I539" s="201"/>
      <c r="J539" s="150" t="str">
        <f t="shared" si="170"/>
        <v xml:space="preserve"> </v>
      </c>
      <c r="K539" s="145" t="str">
        <f t="shared" si="171"/>
        <v xml:space="preserve"> </v>
      </c>
      <c r="L539" s="145" t="str">
        <f t="shared" si="172"/>
        <v xml:space="preserve"> </v>
      </c>
      <c r="M539" s="145">
        <f t="shared" si="173"/>
        <v>0</v>
      </c>
      <c r="N539" s="145" t="str">
        <f t="shared" si="174"/>
        <v xml:space="preserve"> </v>
      </c>
      <c r="O539" s="145" t="str">
        <f t="shared" si="175"/>
        <v xml:space="preserve"> </v>
      </c>
      <c r="P539" s="145" t="str">
        <f t="shared" si="176"/>
        <v xml:space="preserve"> </v>
      </c>
      <c r="Q539" s="150" t="e">
        <f t="shared" si="180"/>
        <v>#VALUE!</v>
      </c>
      <c r="R539" s="145" t="e">
        <f t="shared" si="181"/>
        <v>#VALUE!</v>
      </c>
      <c r="S539" s="126" t="e">
        <f t="shared" si="182"/>
        <v>#VALUE!</v>
      </c>
      <c r="T539" s="73" t="str">
        <f t="shared" si="183"/>
        <v>donnée(s) manquante(s)</v>
      </c>
      <c r="U539" s="74" t="str">
        <f t="shared" si="184"/>
        <v>donnée(s) manquante(s)</v>
      </c>
      <c r="V539" s="127" t="str">
        <f>IF(ISBLANK(H539)," ",IF(H539&lt;=Scenario!$C$3,0,IF(H539&lt;=Scenario!$C$5,1,IF(H539&lt;=Scenario!$C$6,2,IF(H539&lt;=Scenario!$C$7,3,IF(H539&lt;=Scenario!$C$8,4,5))))))</f>
        <v xml:space="preserve"> </v>
      </c>
      <c r="W539" s="127" t="str">
        <f>IF(ISBLANK(I539)," ",IF(I539&lt;=Scenario!$G$3,0,IF(I539&lt;=Scenario!$G$5,1,IF(I539&lt;=Scenario!$G$6,2,IF(I539&lt;=Scenario!$G$7,3,IF(I539&lt;=Scenario!$G$8,4,IF(I539&lt;=Scenario!$G$9,5,IF(I539&lt;=Scenario!$G$10,6,7))))))))</f>
        <v xml:space="preserve"> </v>
      </c>
      <c r="X539" s="12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2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27" t="e">
        <f t="shared" si="185"/>
        <v>#VALUE!</v>
      </c>
      <c r="AA539" s="127" t="e">
        <f t="shared" si="186"/>
        <v>#VALUE!</v>
      </c>
      <c r="AB539" s="126" t="e">
        <f t="shared" si="187"/>
        <v>#VALUE!</v>
      </c>
      <c r="AC539" s="73" t="str">
        <f t="shared" si="177"/>
        <v>missing data</v>
      </c>
      <c r="AD539" s="80" t="str">
        <f t="shared" si="178"/>
        <v>missing data</v>
      </c>
      <c r="AE539" s="128" t="e">
        <f t="shared" si="188"/>
        <v>#VALUE!</v>
      </c>
      <c r="AF539" s="81" t="e">
        <f t="shared" si="189"/>
        <v>#VALUE!</v>
      </c>
    </row>
    <row r="540" spans="1:32" x14ac:dyDescent="0.25">
      <c r="A540" s="114" t="s">
        <v>74</v>
      </c>
      <c r="B540" s="163"/>
      <c r="C540" s="105"/>
      <c r="D540" s="105"/>
      <c r="E540" s="104">
        <f t="shared" si="179"/>
        <v>0</v>
      </c>
      <c r="F540" s="105"/>
      <c r="G540" s="201"/>
      <c r="H540" s="201"/>
      <c r="I540" s="201"/>
      <c r="J540" s="150" t="str">
        <f t="shared" si="170"/>
        <v xml:space="preserve"> </v>
      </c>
      <c r="K540" s="145" t="str">
        <f t="shared" si="171"/>
        <v xml:space="preserve"> </v>
      </c>
      <c r="L540" s="145" t="str">
        <f t="shared" si="172"/>
        <v xml:space="preserve"> </v>
      </c>
      <c r="M540" s="145">
        <f t="shared" si="173"/>
        <v>0</v>
      </c>
      <c r="N540" s="145" t="str">
        <f t="shared" si="174"/>
        <v xml:space="preserve"> </v>
      </c>
      <c r="O540" s="145" t="str">
        <f t="shared" si="175"/>
        <v xml:space="preserve"> </v>
      </c>
      <c r="P540" s="145" t="str">
        <f t="shared" si="176"/>
        <v xml:space="preserve"> </v>
      </c>
      <c r="Q540" s="150" t="e">
        <f t="shared" si="180"/>
        <v>#VALUE!</v>
      </c>
      <c r="R540" s="145" t="e">
        <f t="shared" si="181"/>
        <v>#VALUE!</v>
      </c>
      <c r="S540" s="126" t="e">
        <f t="shared" si="182"/>
        <v>#VALUE!</v>
      </c>
      <c r="T540" s="73" t="str">
        <f t="shared" si="183"/>
        <v>donnée(s) manquante(s)</v>
      </c>
      <c r="U540" s="74" t="str">
        <f t="shared" si="184"/>
        <v>donnée(s) manquante(s)</v>
      </c>
      <c r="V540" s="127" t="str">
        <f>IF(ISBLANK(H540)," ",IF(H540&lt;=Scenario!$C$3,0,IF(H540&lt;=Scenario!$C$5,1,IF(H540&lt;=Scenario!$C$6,2,IF(H540&lt;=Scenario!$C$7,3,IF(H540&lt;=Scenario!$C$8,4,5))))))</f>
        <v xml:space="preserve"> </v>
      </c>
      <c r="W540" s="127" t="str">
        <f>IF(ISBLANK(I540)," ",IF(I540&lt;=Scenario!$G$3,0,IF(I540&lt;=Scenario!$G$5,1,IF(I540&lt;=Scenario!$G$6,2,IF(I540&lt;=Scenario!$G$7,3,IF(I540&lt;=Scenario!$G$8,4,IF(I540&lt;=Scenario!$G$9,5,IF(I540&lt;=Scenario!$G$10,6,7))))))))</f>
        <v xml:space="preserve"> </v>
      </c>
      <c r="X540" s="12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2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27" t="e">
        <f t="shared" si="185"/>
        <v>#VALUE!</v>
      </c>
      <c r="AA540" s="127" t="e">
        <f t="shared" si="186"/>
        <v>#VALUE!</v>
      </c>
      <c r="AB540" s="126" t="e">
        <f t="shared" si="187"/>
        <v>#VALUE!</v>
      </c>
      <c r="AC540" s="73" t="str">
        <f t="shared" si="177"/>
        <v>missing data</v>
      </c>
      <c r="AD540" s="80" t="str">
        <f t="shared" si="178"/>
        <v>missing data</v>
      </c>
      <c r="AE540" s="128" t="e">
        <f t="shared" si="188"/>
        <v>#VALUE!</v>
      </c>
      <c r="AF540" s="81" t="e">
        <f t="shared" si="189"/>
        <v>#VALUE!</v>
      </c>
    </row>
    <row r="541" spans="1:32" x14ac:dyDescent="0.25">
      <c r="A541" s="114" t="s">
        <v>74</v>
      </c>
      <c r="B541" s="163"/>
      <c r="C541" s="105"/>
      <c r="D541" s="105"/>
      <c r="E541" s="104">
        <f t="shared" si="179"/>
        <v>0</v>
      </c>
      <c r="F541" s="105"/>
      <c r="G541" s="201"/>
      <c r="H541" s="201"/>
      <c r="I541" s="201"/>
      <c r="J541" s="150" t="str">
        <f t="shared" si="170"/>
        <v xml:space="preserve"> </v>
      </c>
      <c r="K541" s="145" t="str">
        <f t="shared" si="171"/>
        <v xml:space="preserve"> </v>
      </c>
      <c r="L541" s="145" t="str">
        <f t="shared" si="172"/>
        <v xml:space="preserve"> </v>
      </c>
      <c r="M541" s="145">
        <f t="shared" si="173"/>
        <v>0</v>
      </c>
      <c r="N541" s="145" t="str">
        <f t="shared" si="174"/>
        <v xml:space="preserve"> </v>
      </c>
      <c r="O541" s="145" t="str">
        <f t="shared" si="175"/>
        <v xml:space="preserve"> </v>
      </c>
      <c r="P541" s="145" t="str">
        <f t="shared" si="176"/>
        <v xml:space="preserve"> </v>
      </c>
      <c r="Q541" s="150" t="e">
        <f t="shared" si="180"/>
        <v>#VALUE!</v>
      </c>
      <c r="R541" s="145" t="e">
        <f t="shared" si="181"/>
        <v>#VALUE!</v>
      </c>
      <c r="S541" s="126" t="e">
        <f t="shared" si="182"/>
        <v>#VALUE!</v>
      </c>
      <c r="T541" s="73" t="str">
        <f t="shared" si="183"/>
        <v>donnée(s) manquante(s)</v>
      </c>
      <c r="U541" s="74" t="str">
        <f t="shared" si="184"/>
        <v>donnée(s) manquante(s)</v>
      </c>
      <c r="V541" s="127" t="str">
        <f>IF(ISBLANK(H541)," ",IF(H541&lt;=Scenario!$C$3,0,IF(H541&lt;=Scenario!$C$5,1,IF(H541&lt;=Scenario!$C$6,2,IF(H541&lt;=Scenario!$C$7,3,IF(H541&lt;=Scenario!$C$8,4,5))))))</f>
        <v xml:space="preserve"> </v>
      </c>
      <c r="W541" s="127" t="str">
        <f>IF(ISBLANK(I541)," ",IF(I541&lt;=Scenario!$G$3,0,IF(I541&lt;=Scenario!$G$5,1,IF(I541&lt;=Scenario!$G$6,2,IF(I541&lt;=Scenario!$G$7,3,IF(I541&lt;=Scenario!$G$8,4,IF(I541&lt;=Scenario!$G$9,5,IF(I541&lt;=Scenario!$G$10,6,7))))))))</f>
        <v xml:space="preserve"> </v>
      </c>
      <c r="X541" s="12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2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27" t="e">
        <f t="shared" si="185"/>
        <v>#VALUE!</v>
      </c>
      <c r="AA541" s="127" t="e">
        <f t="shared" si="186"/>
        <v>#VALUE!</v>
      </c>
      <c r="AB541" s="126" t="e">
        <f t="shared" si="187"/>
        <v>#VALUE!</v>
      </c>
      <c r="AC541" s="73" t="str">
        <f t="shared" si="177"/>
        <v>missing data</v>
      </c>
      <c r="AD541" s="80" t="str">
        <f t="shared" si="178"/>
        <v>missing data</v>
      </c>
      <c r="AE541" s="128" t="e">
        <f t="shared" si="188"/>
        <v>#VALUE!</v>
      </c>
      <c r="AF541" s="81" t="e">
        <f t="shared" si="189"/>
        <v>#VALUE!</v>
      </c>
    </row>
    <row r="542" spans="1:32" x14ac:dyDescent="0.25">
      <c r="A542" s="114" t="s">
        <v>74</v>
      </c>
      <c r="B542" s="163"/>
      <c r="C542" s="105"/>
      <c r="D542" s="105"/>
      <c r="E542" s="104">
        <f t="shared" si="179"/>
        <v>0</v>
      </c>
      <c r="F542" s="105"/>
      <c r="G542" s="201"/>
      <c r="H542" s="201"/>
      <c r="I542" s="201"/>
      <c r="J542" s="150" t="str">
        <f t="shared" si="170"/>
        <v xml:space="preserve"> </v>
      </c>
      <c r="K542" s="145" t="str">
        <f t="shared" si="171"/>
        <v xml:space="preserve"> </v>
      </c>
      <c r="L542" s="145" t="str">
        <f t="shared" si="172"/>
        <v xml:space="preserve"> </v>
      </c>
      <c r="M542" s="145">
        <f t="shared" si="173"/>
        <v>0</v>
      </c>
      <c r="N542" s="145" t="str">
        <f t="shared" si="174"/>
        <v xml:space="preserve"> </v>
      </c>
      <c r="O542" s="145" t="str">
        <f t="shared" si="175"/>
        <v xml:space="preserve"> </v>
      </c>
      <c r="P542" s="145" t="str">
        <f t="shared" si="176"/>
        <v xml:space="preserve"> </v>
      </c>
      <c r="Q542" s="150" t="e">
        <f t="shared" si="180"/>
        <v>#VALUE!</v>
      </c>
      <c r="R542" s="145" t="e">
        <f t="shared" si="181"/>
        <v>#VALUE!</v>
      </c>
      <c r="S542" s="126" t="e">
        <f t="shared" si="182"/>
        <v>#VALUE!</v>
      </c>
      <c r="T542" s="73" t="str">
        <f t="shared" si="183"/>
        <v>donnée(s) manquante(s)</v>
      </c>
      <c r="U542" s="74" t="str">
        <f t="shared" si="184"/>
        <v>donnée(s) manquante(s)</v>
      </c>
      <c r="V542" s="127" t="str">
        <f>IF(ISBLANK(H542)," ",IF(H542&lt;=Scenario!$C$3,0,IF(H542&lt;=Scenario!$C$5,1,IF(H542&lt;=Scenario!$C$6,2,IF(H542&lt;=Scenario!$C$7,3,IF(H542&lt;=Scenario!$C$8,4,5))))))</f>
        <v xml:space="preserve"> </v>
      </c>
      <c r="W542" s="127" t="str">
        <f>IF(ISBLANK(I542)," ",IF(I542&lt;=Scenario!$G$3,0,IF(I542&lt;=Scenario!$G$5,1,IF(I542&lt;=Scenario!$G$6,2,IF(I542&lt;=Scenario!$G$7,3,IF(I542&lt;=Scenario!$G$8,4,IF(I542&lt;=Scenario!$G$9,5,IF(I542&lt;=Scenario!$G$10,6,7))))))))</f>
        <v xml:space="preserve"> </v>
      </c>
      <c r="X542" s="12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2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27" t="e">
        <f t="shared" si="185"/>
        <v>#VALUE!</v>
      </c>
      <c r="AA542" s="127" t="e">
        <f t="shared" si="186"/>
        <v>#VALUE!</v>
      </c>
      <c r="AB542" s="126" t="e">
        <f t="shared" si="187"/>
        <v>#VALUE!</v>
      </c>
      <c r="AC542" s="73" t="str">
        <f t="shared" si="177"/>
        <v>missing data</v>
      </c>
      <c r="AD542" s="80" t="str">
        <f t="shared" si="178"/>
        <v>missing data</v>
      </c>
      <c r="AE542" s="128" t="e">
        <f t="shared" si="188"/>
        <v>#VALUE!</v>
      </c>
      <c r="AF542" s="81" t="e">
        <f t="shared" si="189"/>
        <v>#VALUE!</v>
      </c>
    </row>
    <row r="543" spans="1:32" x14ac:dyDescent="0.25">
      <c r="A543" s="114" t="s">
        <v>74</v>
      </c>
      <c r="B543" s="163"/>
      <c r="C543" s="105"/>
      <c r="D543" s="105"/>
      <c r="E543" s="104">
        <f t="shared" si="179"/>
        <v>0</v>
      </c>
      <c r="F543" s="105"/>
      <c r="G543" s="201"/>
      <c r="H543" s="201"/>
      <c r="I543" s="201"/>
      <c r="J543" s="150" t="str">
        <f t="shared" si="170"/>
        <v xml:space="preserve"> </v>
      </c>
      <c r="K543" s="145" t="str">
        <f t="shared" si="171"/>
        <v xml:space="preserve"> </v>
      </c>
      <c r="L543" s="145" t="str">
        <f t="shared" si="172"/>
        <v xml:space="preserve"> </v>
      </c>
      <c r="M543" s="145">
        <f t="shared" si="173"/>
        <v>0</v>
      </c>
      <c r="N543" s="145" t="str">
        <f t="shared" si="174"/>
        <v xml:space="preserve"> </v>
      </c>
      <c r="O543" s="145" t="str">
        <f t="shared" si="175"/>
        <v xml:space="preserve"> </v>
      </c>
      <c r="P543" s="145" t="str">
        <f t="shared" si="176"/>
        <v xml:space="preserve"> </v>
      </c>
      <c r="Q543" s="150" t="e">
        <f t="shared" si="180"/>
        <v>#VALUE!</v>
      </c>
      <c r="R543" s="145" t="e">
        <f t="shared" si="181"/>
        <v>#VALUE!</v>
      </c>
      <c r="S543" s="126" t="e">
        <f t="shared" si="182"/>
        <v>#VALUE!</v>
      </c>
      <c r="T543" s="73" t="str">
        <f t="shared" si="183"/>
        <v>donnée(s) manquante(s)</v>
      </c>
      <c r="U543" s="74" t="str">
        <f t="shared" si="184"/>
        <v>donnée(s) manquante(s)</v>
      </c>
      <c r="V543" s="127" t="str">
        <f>IF(ISBLANK(H543)," ",IF(H543&lt;=Scenario!$C$3,0,IF(H543&lt;=Scenario!$C$5,1,IF(H543&lt;=Scenario!$C$6,2,IF(H543&lt;=Scenario!$C$7,3,IF(H543&lt;=Scenario!$C$8,4,5))))))</f>
        <v xml:space="preserve"> </v>
      </c>
      <c r="W543" s="127" t="str">
        <f>IF(ISBLANK(I543)," ",IF(I543&lt;=Scenario!$G$3,0,IF(I543&lt;=Scenario!$G$5,1,IF(I543&lt;=Scenario!$G$6,2,IF(I543&lt;=Scenario!$G$7,3,IF(I543&lt;=Scenario!$G$8,4,IF(I543&lt;=Scenario!$G$9,5,IF(I543&lt;=Scenario!$G$10,6,7))))))))</f>
        <v xml:space="preserve"> </v>
      </c>
      <c r="X543" s="12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2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27" t="e">
        <f t="shared" si="185"/>
        <v>#VALUE!</v>
      </c>
      <c r="AA543" s="127" t="e">
        <f t="shared" si="186"/>
        <v>#VALUE!</v>
      </c>
      <c r="AB543" s="126" t="e">
        <f t="shared" si="187"/>
        <v>#VALUE!</v>
      </c>
      <c r="AC543" s="73" t="str">
        <f t="shared" si="177"/>
        <v>missing data</v>
      </c>
      <c r="AD543" s="80" t="str">
        <f t="shared" si="178"/>
        <v>missing data</v>
      </c>
      <c r="AE543" s="128" t="e">
        <f t="shared" si="188"/>
        <v>#VALUE!</v>
      </c>
      <c r="AF543" s="81" t="e">
        <f t="shared" si="189"/>
        <v>#VALUE!</v>
      </c>
    </row>
    <row r="544" spans="1:32" x14ac:dyDescent="0.25">
      <c r="A544" s="114" t="s">
        <v>74</v>
      </c>
      <c r="B544" s="163"/>
      <c r="C544" s="105"/>
      <c r="D544" s="105"/>
      <c r="E544" s="104">
        <f t="shared" si="179"/>
        <v>0</v>
      </c>
      <c r="F544" s="105"/>
      <c r="G544" s="201"/>
      <c r="H544" s="201"/>
      <c r="I544" s="201"/>
      <c r="J544" s="150" t="str">
        <f t="shared" si="170"/>
        <v xml:space="preserve"> </v>
      </c>
      <c r="K544" s="145" t="str">
        <f t="shared" si="171"/>
        <v xml:space="preserve"> </v>
      </c>
      <c r="L544" s="145" t="str">
        <f t="shared" si="172"/>
        <v xml:space="preserve"> </v>
      </c>
      <c r="M544" s="145">
        <f t="shared" si="173"/>
        <v>0</v>
      </c>
      <c r="N544" s="145" t="str">
        <f t="shared" si="174"/>
        <v xml:space="preserve"> </v>
      </c>
      <c r="O544" s="145" t="str">
        <f t="shared" si="175"/>
        <v xml:space="preserve"> </v>
      </c>
      <c r="P544" s="145" t="str">
        <f t="shared" si="176"/>
        <v xml:space="preserve"> </v>
      </c>
      <c r="Q544" s="150" t="e">
        <f t="shared" si="180"/>
        <v>#VALUE!</v>
      </c>
      <c r="R544" s="145" t="e">
        <f t="shared" si="181"/>
        <v>#VALUE!</v>
      </c>
      <c r="S544" s="126" t="e">
        <f t="shared" si="182"/>
        <v>#VALUE!</v>
      </c>
      <c r="T544" s="73" t="str">
        <f t="shared" si="183"/>
        <v>donnée(s) manquante(s)</v>
      </c>
      <c r="U544" s="74" t="str">
        <f t="shared" si="184"/>
        <v>donnée(s) manquante(s)</v>
      </c>
      <c r="V544" s="127" t="str">
        <f>IF(ISBLANK(H544)," ",IF(H544&lt;=Scenario!$C$3,0,IF(H544&lt;=Scenario!$C$5,1,IF(H544&lt;=Scenario!$C$6,2,IF(H544&lt;=Scenario!$C$7,3,IF(H544&lt;=Scenario!$C$8,4,5))))))</f>
        <v xml:space="preserve"> </v>
      </c>
      <c r="W544" s="127" t="str">
        <f>IF(ISBLANK(I544)," ",IF(I544&lt;=Scenario!$G$3,0,IF(I544&lt;=Scenario!$G$5,1,IF(I544&lt;=Scenario!$G$6,2,IF(I544&lt;=Scenario!$G$7,3,IF(I544&lt;=Scenario!$G$8,4,IF(I544&lt;=Scenario!$G$9,5,IF(I544&lt;=Scenario!$G$10,6,7))))))))</f>
        <v xml:space="preserve"> </v>
      </c>
      <c r="X544" s="12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2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27" t="e">
        <f t="shared" si="185"/>
        <v>#VALUE!</v>
      </c>
      <c r="AA544" s="127" t="e">
        <f t="shared" si="186"/>
        <v>#VALUE!</v>
      </c>
      <c r="AB544" s="126" t="e">
        <f t="shared" si="187"/>
        <v>#VALUE!</v>
      </c>
      <c r="AC544" s="73" t="str">
        <f t="shared" si="177"/>
        <v>missing data</v>
      </c>
      <c r="AD544" s="80" t="str">
        <f t="shared" si="178"/>
        <v>missing data</v>
      </c>
      <c r="AE544" s="128" t="e">
        <f t="shared" si="188"/>
        <v>#VALUE!</v>
      </c>
      <c r="AF544" s="81" t="e">
        <f t="shared" si="189"/>
        <v>#VALUE!</v>
      </c>
    </row>
    <row r="545" spans="1:32" x14ac:dyDescent="0.25">
      <c r="A545" s="114" t="s">
        <v>74</v>
      </c>
      <c r="B545" s="163"/>
      <c r="C545" s="105"/>
      <c r="D545" s="105"/>
      <c r="E545" s="104">
        <f t="shared" si="179"/>
        <v>0</v>
      </c>
      <c r="F545" s="105"/>
      <c r="G545" s="201"/>
      <c r="H545" s="201"/>
      <c r="I545" s="201"/>
      <c r="J545" s="150" t="str">
        <f t="shared" si="170"/>
        <v xml:space="preserve"> </v>
      </c>
      <c r="K545" s="145" t="str">
        <f t="shared" si="171"/>
        <v xml:space="preserve"> </v>
      </c>
      <c r="L545" s="145" t="str">
        <f t="shared" si="172"/>
        <v xml:space="preserve"> </v>
      </c>
      <c r="M545" s="145">
        <f t="shared" si="173"/>
        <v>0</v>
      </c>
      <c r="N545" s="145" t="str">
        <f t="shared" si="174"/>
        <v xml:space="preserve"> </v>
      </c>
      <c r="O545" s="145" t="str">
        <f t="shared" si="175"/>
        <v xml:space="preserve"> </v>
      </c>
      <c r="P545" s="145" t="str">
        <f t="shared" si="176"/>
        <v xml:space="preserve"> </v>
      </c>
      <c r="Q545" s="150" t="e">
        <f t="shared" si="180"/>
        <v>#VALUE!</v>
      </c>
      <c r="R545" s="145" t="e">
        <f t="shared" si="181"/>
        <v>#VALUE!</v>
      </c>
      <c r="S545" s="126" t="e">
        <f t="shared" si="182"/>
        <v>#VALUE!</v>
      </c>
      <c r="T545" s="73" t="str">
        <f t="shared" si="183"/>
        <v>donnée(s) manquante(s)</v>
      </c>
      <c r="U545" s="74" t="str">
        <f t="shared" si="184"/>
        <v>donnée(s) manquante(s)</v>
      </c>
      <c r="V545" s="127" t="str">
        <f>IF(ISBLANK(H545)," ",IF(H545&lt;=Scenario!$C$3,0,IF(H545&lt;=Scenario!$C$5,1,IF(H545&lt;=Scenario!$C$6,2,IF(H545&lt;=Scenario!$C$7,3,IF(H545&lt;=Scenario!$C$8,4,5))))))</f>
        <v xml:space="preserve"> </v>
      </c>
      <c r="W545" s="127" t="str">
        <f>IF(ISBLANK(I545)," ",IF(I545&lt;=Scenario!$G$3,0,IF(I545&lt;=Scenario!$G$5,1,IF(I545&lt;=Scenario!$G$6,2,IF(I545&lt;=Scenario!$G$7,3,IF(I545&lt;=Scenario!$G$8,4,IF(I545&lt;=Scenario!$G$9,5,IF(I545&lt;=Scenario!$G$10,6,7))))))))</f>
        <v xml:space="preserve"> </v>
      </c>
      <c r="X545" s="12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2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27" t="e">
        <f t="shared" si="185"/>
        <v>#VALUE!</v>
      </c>
      <c r="AA545" s="127" t="e">
        <f t="shared" si="186"/>
        <v>#VALUE!</v>
      </c>
      <c r="AB545" s="126" t="e">
        <f t="shared" si="187"/>
        <v>#VALUE!</v>
      </c>
      <c r="AC545" s="73" t="str">
        <f t="shared" si="177"/>
        <v>missing data</v>
      </c>
      <c r="AD545" s="80" t="str">
        <f t="shared" si="178"/>
        <v>missing data</v>
      </c>
      <c r="AE545" s="128" t="e">
        <f t="shared" si="188"/>
        <v>#VALUE!</v>
      </c>
      <c r="AF545" s="81" t="e">
        <f t="shared" si="189"/>
        <v>#VALUE!</v>
      </c>
    </row>
    <row r="546" spans="1:32" x14ac:dyDescent="0.25">
      <c r="A546" s="114" t="s">
        <v>74</v>
      </c>
      <c r="B546" s="163"/>
      <c r="C546" s="105"/>
      <c r="D546" s="105"/>
      <c r="E546" s="104">
        <f t="shared" si="179"/>
        <v>0</v>
      </c>
      <c r="F546" s="105"/>
      <c r="G546" s="201"/>
      <c r="H546" s="201"/>
      <c r="I546" s="201"/>
      <c r="J546" s="150" t="str">
        <f t="shared" si="170"/>
        <v xml:space="preserve"> </v>
      </c>
      <c r="K546" s="145" t="str">
        <f t="shared" si="171"/>
        <v xml:space="preserve"> </v>
      </c>
      <c r="L546" s="145" t="str">
        <f t="shared" si="172"/>
        <v xml:space="preserve"> </v>
      </c>
      <c r="M546" s="145">
        <f t="shared" si="173"/>
        <v>0</v>
      </c>
      <c r="N546" s="145" t="str">
        <f t="shared" si="174"/>
        <v xml:space="preserve"> </v>
      </c>
      <c r="O546" s="145" t="str">
        <f t="shared" si="175"/>
        <v xml:space="preserve"> </v>
      </c>
      <c r="P546" s="145" t="str">
        <f t="shared" si="176"/>
        <v xml:space="preserve"> </v>
      </c>
      <c r="Q546" s="150" t="e">
        <f t="shared" si="180"/>
        <v>#VALUE!</v>
      </c>
      <c r="R546" s="145" t="e">
        <f t="shared" si="181"/>
        <v>#VALUE!</v>
      </c>
      <c r="S546" s="126" t="e">
        <f t="shared" si="182"/>
        <v>#VALUE!</v>
      </c>
      <c r="T546" s="73" t="str">
        <f t="shared" si="183"/>
        <v>donnée(s) manquante(s)</v>
      </c>
      <c r="U546" s="74" t="str">
        <f t="shared" si="184"/>
        <v>donnée(s) manquante(s)</v>
      </c>
      <c r="V546" s="127" t="str">
        <f>IF(ISBLANK(H546)," ",IF(H546&lt;=Scenario!$C$3,0,IF(H546&lt;=Scenario!$C$5,1,IF(H546&lt;=Scenario!$C$6,2,IF(H546&lt;=Scenario!$C$7,3,IF(H546&lt;=Scenario!$C$8,4,5))))))</f>
        <v xml:space="preserve"> </v>
      </c>
      <c r="W546" s="127" t="str">
        <f>IF(ISBLANK(I546)," ",IF(I546&lt;=Scenario!$G$3,0,IF(I546&lt;=Scenario!$G$5,1,IF(I546&lt;=Scenario!$G$6,2,IF(I546&lt;=Scenario!$G$7,3,IF(I546&lt;=Scenario!$G$8,4,IF(I546&lt;=Scenario!$G$9,5,IF(I546&lt;=Scenario!$G$10,6,7))))))))</f>
        <v xml:space="preserve"> </v>
      </c>
      <c r="X546" s="12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2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27" t="e">
        <f t="shared" si="185"/>
        <v>#VALUE!</v>
      </c>
      <c r="AA546" s="127" t="e">
        <f t="shared" si="186"/>
        <v>#VALUE!</v>
      </c>
      <c r="AB546" s="126" t="e">
        <f t="shared" si="187"/>
        <v>#VALUE!</v>
      </c>
      <c r="AC546" s="73" t="str">
        <f t="shared" si="177"/>
        <v>missing data</v>
      </c>
      <c r="AD546" s="80" t="str">
        <f t="shared" si="178"/>
        <v>missing data</v>
      </c>
      <c r="AE546" s="128" t="e">
        <f t="shared" si="188"/>
        <v>#VALUE!</v>
      </c>
      <c r="AF546" s="81" t="e">
        <f t="shared" si="189"/>
        <v>#VALUE!</v>
      </c>
    </row>
    <row r="547" spans="1:32" x14ac:dyDescent="0.25">
      <c r="A547" s="114" t="s">
        <v>74</v>
      </c>
      <c r="B547" s="163"/>
      <c r="C547" s="105"/>
      <c r="D547" s="105"/>
      <c r="E547" s="104">
        <f t="shared" si="179"/>
        <v>0</v>
      </c>
      <c r="F547" s="105"/>
      <c r="G547" s="201"/>
      <c r="H547" s="201"/>
      <c r="I547" s="201"/>
      <c r="J547" s="150" t="str">
        <f t="shared" ref="J547:J610" si="190">IF(ISBLANK(B547)," ",IF(B547&lt;=335,0,IF(B547&lt;=670,1,IF(B547&lt;=1005,2,IF(B547&lt;=1340,3,IF(B547&lt;=1675,4,IF(B547&lt;=2010,5,IF(B547&lt;=2345,6,IF(B547&lt;=2680,7,IF(B547&lt;=3015,8,IF(B547&lt;=3350,9,10)))))))))))</f>
        <v xml:space="preserve"> </v>
      </c>
      <c r="K547" s="145" t="str">
        <f t="shared" ref="K547:K610" si="191">IF(ISBLANK(C547)," ",IF(C547&lt;=4.5,0,IF(ROUND(C547,1)&lt;=9,1,IF(C547&lt;=13.5,2,IF(ROUND(C547,1)&lt;=18,3,IF(C547&lt;=22.5,4,IF(ROUND(C547,1)&lt;=27,5,IF(ROUND(C547,1)&lt;=31,6,IF(ROUND(C547,1)&lt;=36,7,IF(ROUND(C547,1)&lt;=40,8,IF(ROUND(C547,1)&lt;=45,9,10)))))))))))</f>
        <v xml:space="preserve"> </v>
      </c>
      <c r="L547" s="145" t="str">
        <f t="shared" ref="L547:L610" si="192">IF(ISBLANK(D547)," ",IF(D547&lt;=1,0,IF(D547&lt;=2,1,IF(D547&lt;=3,2,IF(D547&lt;=4,3,IF(D547&lt;=5,4,IF(D547&lt;=6,5,IF(D547&lt;=7,6,IF(D547&lt;=8,7,IF(D547&lt;=9,8,IF(D547&lt;=10,9,10)))))))))))</f>
        <v xml:space="preserve"> </v>
      </c>
      <c r="M547" s="145">
        <f t="shared" ref="M547:M610" si="193">IF(ISBLANK(E547)," ",IF(E547&lt;=90,0,IF(E547&lt;=180,1,IF(E547&lt;=270,2,IF(E547&lt;=360,3,IF(E547&lt;=450,4,IF(E547&lt;=540,5,IF(E547&lt;=630,6,IF(E547&lt;=720,7,IF(E547&lt;=810,8,IF(E547&lt;=900,9,10)))))))))))</f>
        <v>0</v>
      </c>
      <c r="N547" s="145" t="str">
        <f t="shared" ref="N547:N610" si="194">IF(ISBLANK(G547)," ",IF(G547&lt;=40,0,IF(G547&lt;=60,1,IF(G547&lt;=80,2,5))))</f>
        <v xml:space="preserve"> </v>
      </c>
      <c r="O547" s="145" t="str">
        <f t="shared" ref="O547:O610" si="195">IF(ISBLANK(H547)," ",IF(H547&lt;=0.9,0,IF(H547&lt;=1.9,1,IF(H547&lt;=2.8,2,IF(H547&lt;=3.7,3,IF(H547&lt;=4.7,4,5))))))</f>
        <v xml:space="preserve"> </v>
      </c>
      <c r="P547" s="145" t="str">
        <f t="shared" ref="P547:P610" si="196">IF(ISBLANK(I547)," ",IF(I547&lt;=1.6,0,IF(I547&lt;=3.2,1,IF(I547&lt;=4.8,2,IF(I547&lt;=6.4,3,IF(ROUND(I547,1)&lt;=8,4,5))))))</f>
        <v xml:space="preserve"> </v>
      </c>
      <c r="Q547" s="150" t="e">
        <f t="shared" ref="Q547:Q610" si="197">SUM(J547+K547+L547+M547)</f>
        <v>#VALUE!</v>
      </c>
      <c r="R547" s="145" t="e">
        <f t="shared" ref="R547:R610" si="198">SUM(N547+O547+P547)</f>
        <v>#VALUE!</v>
      </c>
      <c r="S547" s="126" t="e">
        <f t="shared" ref="S547:S610" si="199">Q547-R547</f>
        <v>#VALUE!</v>
      </c>
      <c r="T547" s="73" t="str">
        <f t="shared" si="183"/>
        <v>donnée(s) manquante(s)</v>
      </c>
      <c r="U547" s="74" t="str">
        <f t="shared" si="184"/>
        <v>donnée(s) manquante(s)</v>
      </c>
      <c r="V547" s="127" t="str">
        <f>IF(ISBLANK(H547)," ",IF(H547&lt;=Scenario!$C$3,0,IF(H547&lt;=Scenario!$C$5,1,IF(H547&lt;=Scenario!$C$6,2,IF(H547&lt;=Scenario!$C$7,3,IF(H547&lt;=Scenario!$C$8,4,5))))))</f>
        <v xml:space="preserve"> </v>
      </c>
      <c r="W547" s="127" t="str">
        <f>IF(ISBLANK(I547)," ",IF(I547&lt;=Scenario!$G$3,0,IF(I547&lt;=Scenario!$G$5,1,IF(I547&lt;=Scenario!$G$6,2,IF(I547&lt;=Scenario!$G$7,3,IF(I547&lt;=Scenario!$G$8,4,IF(I547&lt;=Scenario!$G$9,5,IF(I547&lt;=Scenario!$G$10,6,7))))))))</f>
        <v xml:space="preserve"> </v>
      </c>
      <c r="X547" s="12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2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27" t="e">
        <f t="shared" si="185"/>
        <v>#VALUE!</v>
      </c>
      <c r="AA547" s="127" t="e">
        <f t="shared" si="186"/>
        <v>#VALUE!</v>
      </c>
      <c r="AB547" s="126" t="e">
        <f t="shared" si="187"/>
        <v>#VALUE!</v>
      </c>
      <c r="AC547" s="73" t="str">
        <f t="shared" si="177"/>
        <v>missing data</v>
      </c>
      <c r="AD547" s="80" t="str">
        <f t="shared" si="178"/>
        <v>missing data</v>
      </c>
      <c r="AE547" s="128" t="e">
        <f t="shared" si="188"/>
        <v>#VALUE!</v>
      </c>
      <c r="AF547" s="81" t="e">
        <f t="shared" si="189"/>
        <v>#VALUE!</v>
      </c>
    </row>
    <row r="548" spans="1:32" x14ac:dyDescent="0.25">
      <c r="A548" s="114" t="s">
        <v>74</v>
      </c>
      <c r="B548" s="163"/>
      <c r="C548" s="105"/>
      <c r="D548" s="105"/>
      <c r="E548" s="104">
        <f t="shared" si="179"/>
        <v>0</v>
      </c>
      <c r="F548" s="105"/>
      <c r="G548" s="201"/>
      <c r="H548" s="201"/>
      <c r="I548" s="201"/>
      <c r="J548" s="150" t="str">
        <f t="shared" si="190"/>
        <v xml:space="preserve"> </v>
      </c>
      <c r="K548" s="145" t="str">
        <f t="shared" si="191"/>
        <v xml:space="preserve"> </v>
      </c>
      <c r="L548" s="145" t="str">
        <f t="shared" si="192"/>
        <v xml:space="preserve"> </v>
      </c>
      <c r="M548" s="145">
        <f t="shared" si="193"/>
        <v>0</v>
      </c>
      <c r="N548" s="145" t="str">
        <f t="shared" si="194"/>
        <v xml:space="preserve"> </v>
      </c>
      <c r="O548" s="145" t="str">
        <f t="shared" si="195"/>
        <v xml:space="preserve"> </v>
      </c>
      <c r="P548" s="145" t="str">
        <f t="shared" si="196"/>
        <v xml:space="preserve"> </v>
      </c>
      <c r="Q548" s="150" t="e">
        <f t="shared" si="197"/>
        <v>#VALUE!</v>
      </c>
      <c r="R548" s="145" t="e">
        <f t="shared" si="198"/>
        <v>#VALUE!</v>
      </c>
      <c r="S548" s="126" t="e">
        <f t="shared" si="199"/>
        <v>#VALUE!</v>
      </c>
      <c r="T548" s="73" t="str">
        <f t="shared" si="183"/>
        <v>donnée(s) manquante(s)</v>
      </c>
      <c r="U548" s="74" t="str">
        <f t="shared" si="184"/>
        <v>donnée(s) manquante(s)</v>
      </c>
      <c r="V548" s="127" t="str">
        <f>IF(ISBLANK(H548)," ",IF(H548&lt;=Scenario!$C$3,0,IF(H548&lt;=Scenario!$C$5,1,IF(H548&lt;=Scenario!$C$6,2,IF(H548&lt;=Scenario!$C$7,3,IF(H548&lt;=Scenario!$C$8,4,5))))))</f>
        <v xml:space="preserve"> </v>
      </c>
      <c r="W548" s="127" t="str">
        <f>IF(ISBLANK(I548)," ",IF(I548&lt;=Scenario!$G$3,0,IF(I548&lt;=Scenario!$G$5,1,IF(I548&lt;=Scenario!$G$6,2,IF(I548&lt;=Scenario!$G$7,3,IF(I548&lt;=Scenario!$G$8,4,IF(I548&lt;=Scenario!$G$9,5,IF(I548&lt;=Scenario!$G$10,6,7))))))))</f>
        <v xml:space="preserve"> </v>
      </c>
      <c r="X548" s="12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2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27" t="e">
        <f t="shared" si="185"/>
        <v>#VALUE!</v>
      </c>
      <c r="AA548" s="127" t="e">
        <f t="shared" si="186"/>
        <v>#VALUE!</v>
      </c>
      <c r="AB548" s="126" t="e">
        <f t="shared" si="187"/>
        <v>#VALUE!</v>
      </c>
      <c r="AC548" s="73" t="str">
        <f t="shared" si="177"/>
        <v>missing data</v>
      </c>
      <c r="AD548" s="80" t="str">
        <f t="shared" si="178"/>
        <v>missing data</v>
      </c>
      <c r="AE548" s="128" t="e">
        <f t="shared" si="188"/>
        <v>#VALUE!</v>
      </c>
      <c r="AF548" s="81" t="e">
        <f t="shared" si="189"/>
        <v>#VALUE!</v>
      </c>
    </row>
    <row r="549" spans="1:32" x14ac:dyDescent="0.25">
      <c r="A549" s="114" t="s">
        <v>74</v>
      </c>
      <c r="B549" s="163"/>
      <c r="C549" s="105"/>
      <c r="D549" s="105"/>
      <c r="E549" s="104">
        <f t="shared" si="179"/>
        <v>0</v>
      </c>
      <c r="F549" s="105"/>
      <c r="G549" s="201"/>
      <c r="H549" s="201"/>
      <c r="I549" s="201"/>
      <c r="J549" s="150" t="str">
        <f t="shared" si="190"/>
        <v xml:space="preserve"> </v>
      </c>
      <c r="K549" s="145" t="str">
        <f t="shared" si="191"/>
        <v xml:space="preserve"> </v>
      </c>
      <c r="L549" s="145" t="str">
        <f t="shared" si="192"/>
        <v xml:space="preserve"> </v>
      </c>
      <c r="M549" s="145">
        <f t="shared" si="193"/>
        <v>0</v>
      </c>
      <c r="N549" s="145" t="str">
        <f t="shared" si="194"/>
        <v xml:space="preserve"> </v>
      </c>
      <c r="O549" s="145" t="str">
        <f t="shared" si="195"/>
        <v xml:space="preserve"> </v>
      </c>
      <c r="P549" s="145" t="str">
        <f t="shared" si="196"/>
        <v xml:space="preserve"> </v>
      </c>
      <c r="Q549" s="150" t="e">
        <f t="shared" si="197"/>
        <v>#VALUE!</v>
      </c>
      <c r="R549" s="145" t="e">
        <f t="shared" si="198"/>
        <v>#VALUE!</v>
      </c>
      <c r="S549" s="126" t="e">
        <f t="shared" si="199"/>
        <v>#VALUE!</v>
      </c>
      <c r="T549" s="73" t="str">
        <f t="shared" si="183"/>
        <v>donnée(s) manquante(s)</v>
      </c>
      <c r="U549" s="74" t="str">
        <f t="shared" si="184"/>
        <v>donnée(s) manquante(s)</v>
      </c>
      <c r="V549" s="127" t="str">
        <f>IF(ISBLANK(H549)," ",IF(H549&lt;=Scenario!$C$3,0,IF(H549&lt;=Scenario!$C$5,1,IF(H549&lt;=Scenario!$C$6,2,IF(H549&lt;=Scenario!$C$7,3,IF(H549&lt;=Scenario!$C$8,4,5))))))</f>
        <v xml:space="preserve"> </v>
      </c>
      <c r="W549" s="127" t="str">
        <f>IF(ISBLANK(I549)," ",IF(I549&lt;=Scenario!$G$3,0,IF(I549&lt;=Scenario!$G$5,1,IF(I549&lt;=Scenario!$G$6,2,IF(I549&lt;=Scenario!$G$7,3,IF(I549&lt;=Scenario!$G$8,4,IF(I549&lt;=Scenario!$G$9,5,IF(I549&lt;=Scenario!$G$10,6,7))))))))</f>
        <v xml:space="preserve"> </v>
      </c>
      <c r="X549" s="12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2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27" t="e">
        <f t="shared" si="185"/>
        <v>#VALUE!</v>
      </c>
      <c r="AA549" s="127" t="e">
        <f t="shared" si="186"/>
        <v>#VALUE!</v>
      </c>
      <c r="AB549" s="126" t="e">
        <f t="shared" si="187"/>
        <v>#VALUE!</v>
      </c>
      <c r="AC549" s="73" t="str">
        <f t="shared" si="177"/>
        <v>missing data</v>
      </c>
      <c r="AD549" s="80" t="str">
        <f t="shared" si="178"/>
        <v>missing data</v>
      </c>
      <c r="AE549" s="128" t="e">
        <f t="shared" si="188"/>
        <v>#VALUE!</v>
      </c>
      <c r="AF549" s="81" t="e">
        <f t="shared" si="189"/>
        <v>#VALUE!</v>
      </c>
    </row>
    <row r="550" spans="1:32" x14ac:dyDescent="0.25">
      <c r="A550" s="114" t="s">
        <v>74</v>
      </c>
      <c r="B550" s="163"/>
      <c r="C550" s="105"/>
      <c r="D550" s="105"/>
      <c r="E550" s="104">
        <f t="shared" si="179"/>
        <v>0</v>
      </c>
      <c r="F550" s="105"/>
      <c r="G550" s="201"/>
      <c r="H550" s="201"/>
      <c r="I550" s="201"/>
      <c r="J550" s="150" t="str">
        <f t="shared" si="190"/>
        <v xml:space="preserve"> </v>
      </c>
      <c r="K550" s="145" t="str">
        <f t="shared" si="191"/>
        <v xml:space="preserve"> </v>
      </c>
      <c r="L550" s="145" t="str">
        <f t="shared" si="192"/>
        <v xml:space="preserve"> </v>
      </c>
      <c r="M550" s="145">
        <f t="shared" si="193"/>
        <v>0</v>
      </c>
      <c r="N550" s="145" t="str">
        <f t="shared" si="194"/>
        <v xml:space="preserve"> </v>
      </c>
      <c r="O550" s="145" t="str">
        <f t="shared" si="195"/>
        <v xml:space="preserve"> </v>
      </c>
      <c r="P550" s="145" t="str">
        <f t="shared" si="196"/>
        <v xml:space="preserve"> </v>
      </c>
      <c r="Q550" s="150" t="e">
        <f t="shared" si="197"/>
        <v>#VALUE!</v>
      </c>
      <c r="R550" s="145" t="e">
        <f t="shared" si="198"/>
        <v>#VALUE!</v>
      </c>
      <c r="S550" s="126" t="e">
        <f t="shared" si="199"/>
        <v>#VALUE!</v>
      </c>
      <c r="T550" s="73" t="str">
        <f t="shared" si="183"/>
        <v>donnée(s) manquante(s)</v>
      </c>
      <c r="U550" s="74" t="str">
        <f t="shared" si="184"/>
        <v>donnée(s) manquante(s)</v>
      </c>
      <c r="V550" s="127" t="str">
        <f>IF(ISBLANK(H550)," ",IF(H550&lt;=Scenario!$C$3,0,IF(H550&lt;=Scenario!$C$5,1,IF(H550&lt;=Scenario!$C$6,2,IF(H550&lt;=Scenario!$C$7,3,IF(H550&lt;=Scenario!$C$8,4,5))))))</f>
        <v xml:space="preserve"> </v>
      </c>
      <c r="W550" s="127" t="str">
        <f>IF(ISBLANK(I550)," ",IF(I550&lt;=Scenario!$G$3,0,IF(I550&lt;=Scenario!$G$5,1,IF(I550&lt;=Scenario!$G$6,2,IF(I550&lt;=Scenario!$G$7,3,IF(I550&lt;=Scenario!$G$8,4,IF(I550&lt;=Scenario!$G$9,5,IF(I550&lt;=Scenario!$G$10,6,7))))))))</f>
        <v xml:space="preserve"> </v>
      </c>
      <c r="X550" s="12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2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27" t="e">
        <f t="shared" si="185"/>
        <v>#VALUE!</v>
      </c>
      <c r="AA550" s="127" t="e">
        <f t="shared" si="186"/>
        <v>#VALUE!</v>
      </c>
      <c r="AB550" s="126" t="e">
        <f t="shared" si="187"/>
        <v>#VALUE!</v>
      </c>
      <c r="AC550" s="73" t="str">
        <f t="shared" si="177"/>
        <v>missing data</v>
      </c>
      <c r="AD550" s="80" t="str">
        <f t="shared" si="178"/>
        <v>missing data</v>
      </c>
      <c r="AE550" s="128" t="e">
        <f t="shared" si="188"/>
        <v>#VALUE!</v>
      </c>
      <c r="AF550" s="81" t="e">
        <f t="shared" si="189"/>
        <v>#VALUE!</v>
      </c>
    </row>
    <row r="551" spans="1:32" x14ac:dyDescent="0.25">
      <c r="A551" s="114" t="s">
        <v>74</v>
      </c>
      <c r="B551" s="163"/>
      <c r="C551" s="105"/>
      <c r="D551" s="105"/>
      <c r="E551" s="104">
        <f t="shared" si="179"/>
        <v>0</v>
      </c>
      <c r="F551" s="105"/>
      <c r="G551" s="201"/>
      <c r="H551" s="201"/>
      <c r="I551" s="201"/>
      <c r="J551" s="150" t="str">
        <f t="shared" si="190"/>
        <v xml:space="preserve"> </v>
      </c>
      <c r="K551" s="145" t="str">
        <f t="shared" si="191"/>
        <v xml:space="preserve"> </v>
      </c>
      <c r="L551" s="145" t="str">
        <f t="shared" si="192"/>
        <v xml:space="preserve"> </v>
      </c>
      <c r="M551" s="145">
        <f t="shared" si="193"/>
        <v>0</v>
      </c>
      <c r="N551" s="145" t="str">
        <f t="shared" si="194"/>
        <v xml:space="preserve"> </v>
      </c>
      <c r="O551" s="145" t="str">
        <f t="shared" si="195"/>
        <v xml:space="preserve"> </v>
      </c>
      <c r="P551" s="145" t="str">
        <f t="shared" si="196"/>
        <v xml:space="preserve"> </v>
      </c>
      <c r="Q551" s="150" t="e">
        <f t="shared" si="197"/>
        <v>#VALUE!</v>
      </c>
      <c r="R551" s="145" t="e">
        <f t="shared" si="198"/>
        <v>#VALUE!</v>
      </c>
      <c r="S551" s="126" t="e">
        <f t="shared" si="199"/>
        <v>#VALUE!</v>
      </c>
      <c r="T551" s="73" t="str">
        <f t="shared" si="183"/>
        <v>donnée(s) manquante(s)</v>
      </c>
      <c r="U551" s="74" t="str">
        <f t="shared" si="184"/>
        <v>donnée(s) manquante(s)</v>
      </c>
      <c r="V551" s="127" t="str">
        <f>IF(ISBLANK(H551)," ",IF(H551&lt;=Scenario!$C$3,0,IF(H551&lt;=Scenario!$C$5,1,IF(H551&lt;=Scenario!$C$6,2,IF(H551&lt;=Scenario!$C$7,3,IF(H551&lt;=Scenario!$C$8,4,5))))))</f>
        <v xml:space="preserve"> </v>
      </c>
      <c r="W551" s="127" t="str">
        <f>IF(ISBLANK(I551)," ",IF(I551&lt;=Scenario!$G$3,0,IF(I551&lt;=Scenario!$G$5,1,IF(I551&lt;=Scenario!$G$6,2,IF(I551&lt;=Scenario!$G$7,3,IF(I551&lt;=Scenario!$G$8,4,IF(I551&lt;=Scenario!$G$9,5,IF(I551&lt;=Scenario!$G$10,6,7))))))))</f>
        <v xml:space="preserve"> </v>
      </c>
      <c r="X551" s="12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2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27" t="e">
        <f t="shared" si="185"/>
        <v>#VALUE!</v>
      </c>
      <c r="AA551" s="127" t="e">
        <f t="shared" si="186"/>
        <v>#VALUE!</v>
      </c>
      <c r="AB551" s="126" t="e">
        <f t="shared" si="187"/>
        <v>#VALUE!</v>
      </c>
      <c r="AC551" s="73" t="str">
        <f t="shared" si="177"/>
        <v>missing data</v>
      </c>
      <c r="AD551" s="80" t="str">
        <f t="shared" si="178"/>
        <v>missing data</v>
      </c>
      <c r="AE551" s="128" t="e">
        <f t="shared" si="188"/>
        <v>#VALUE!</v>
      </c>
      <c r="AF551" s="81" t="e">
        <f t="shared" si="189"/>
        <v>#VALUE!</v>
      </c>
    </row>
    <row r="552" spans="1:32" x14ac:dyDescent="0.25">
      <c r="A552" s="114" t="s">
        <v>74</v>
      </c>
      <c r="B552" s="163"/>
      <c r="C552" s="105"/>
      <c r="D552" s="105"/>
      <c r="E552" s="104">
        <f t="shared" si="179"/>
        <v>0</v>
      </c>
      <c r="F552" s="105"/>
      <c r="G552" s="201"/>
      <c r="H552" s="201"/>
      <c r="I552" s="201"/>
      <c r="J552" s="150" t="str">
        <f t="shared" si="190"/>
        <v xml:space="preserve"> </v>
      </c>
      <c r="K552" s="145" t="str">
        <f t="shared" si="191"/>
        <v xml:space="preserve"> </v>
      </c>
      <c r="L552" s="145" t="str">
        <f t="shared" si="192"/>
        <v xml:space="preserve"> </v>
      </c>
      <c r="M552" s="145">
        <f t="shared" si="193"/>
        <v>0</v>
      </c>
      <c r="N552" s="145" t="str">
        <f t="shared" si="194"/>
        <v xml:space="preserve"> </v>
      </c>
      <c r="O552" s="145" t="str">
        <f t="shared" si="195"/>
        <v xml:space="preserve"> </v>
      </c>
      <c r="P552" s="145" t="str">
        <f t="shared" si="196"/>
        <v xml:space="preserve"> </v>
      </c>
      <c r="Q552" s="150" t="e">
        <f t="shared" si="197"/>
        <v>#VALUE!</v>
      </c>
      <c r="R552" s="145" t="e">
        <f t="shared" si="198"/>
        <v>#VALUE!</v>
      </c>
      <c r="S552" s="126" t="e">
        <f t="shared" si="199"/>
        <v>#VALUE!</v>
      </c>
      <c r="T552" s="73" t="str">
        <f t="shared" si="183"/>
        <v>donnée(s) manquante(s)</v>
      </c>
      <c r="U552" s="74" t="str">
        <f t="shared" si="184"/>
        <v>donnée(s) manquante(s)</v>
      </c>
      <c r="V552" s="127" t="str">
        <f>IF(ISBLANK(H552)," ",IF(H552&lt;=Scenario!$C$3,0,IF(H552&lt;=Scenario!$C$5,1,IF(H552&lt;=Scenario!$C$6,2,IF(H552&lt;=Scenario!$C$7,3,IF(H552&lt;=Scenario!$C$8,4,5))))))</f>
        <v xml:space="preserve"> </v>
      </c>
      <c r="W552" s="127" t="str">
        <f>IF(ISBLANK(I552)," ",IF(I552&lt;=Scenario!$G$3,0,IF(I552&lt;=Scenario!$G$5,1,IF(I552&lt;=Scenario!$G$6,2,IF(I552&lt;=Scenario!$G$7,3,IF(I552&lt;=Scenario!$G$8,4,IF(I552&lt;=Scenario!$G$9,5,IF(I552&lt;=Scenario!$G$10,6,7))))))))</f>
        <v xml:space="preserve"> </v>
      </c>
      <c r="X552" s="12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2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27" t="e">
        <f t="shared" si="185"/>
        <v>#VALUE!</v>
      </c>
      <c r="AA552" s="127" t="e">
        <f t="shared" si="186"/>
        <v>#VALUE!</v>
      </c>
      <c r="AB552" s="126" t="e">
        <f t="shared" si="187"/>
        <v>#VALUE!</v>
      </c>
      <c r="AC552" s="73" t="str">
        <f t="shared" si="177"/>
        <v>missing data</v>
      </c>
      <c r="AD552" s="80" t="str">
        <f t="shared" si="178"/>
        <v>missing data</v>
      </c>
      <c r="AE552" s="128" t="e">
        <f t="shared" si="188"/>
        <v>#VALUE!</v>
      </c>
      <c r="AF552" s="81" t="e">
        <f t="shared" si="189"/>
        <v>#VALUE!</v>
      </c>
    </row>
    <row r="553" spans="1:32" x14ac:dyDescent="0.25">
      <c r="A553" s="114" t="s">
        <v>74</v>
      </c>
      <c r="B553" s="163"/>
      <c r="C553" s="105"/>
      <c r="D553" s="105"/>
      <c r="E553" s="104">
        <f t="shared" si="179"/>
        <v>0</v>
      </c>
      <c r="F553" s="105"/>
      <c r="G553" s="201"/>
      <c r="H553" s="201"/>
      <c r="I553" s="201"/>
      <c r="J553" s="150" t="str">
        <f t="shared" si="190"/>
        <v xml:space="preserve"> </v>
      </c>
      <c r="K553" s="145" t="str">
        <f t="shared" si="191"/>
        <v xml:space="preserve"> </v>
      </c>
      <c r="L553" s="145" t="str">
        <f t="shared" si="192"/>
        <v xml:space="preserve"> </v>
      </c>
      <c r="M553" s="145">
        <f t="shared" si="193"/>
        <v>0</v>
      </c>
      <c r="N553" s="145" t="str">
        <f t="shared" si="194"/>
        <v xml:space="preserve"> </v>
      </c>
      <c r="O553" s="145" t="str">
        <f t="shared" si="195"/>
        <v xml:space="preserve"> </v>
      </c>
      <c r="P553" s="145" t="str">
        <f t="shared" si="196"/>
        <v xml:space="preserve"> </v>
      </c>
      <c r="Q553" s="150" t="e">
        <f t="shared" si="197"/>
        <v>#VALUE!</v>
      </c>
      <c r="R553" s="145" t="e">
        <f t="shared" si="198"/>
        <v>#VALUE!</v>
      </c>
      <c r="S553" s="126" t="e">
        <f t="shared" si="199"/>
        <v>#VALUE!</v>
      </c>
      <c r="T553" s="73" t="str">
        <f t="shared" si="183"/>
        <v>donnée(s) manquante(s)</v>
      </c>
      <c r="U553" s="74" t="str">
        <f t="shared" si="184"/>
        <v>donnée(s) manquante(s)</v>
      </c>
      <c r="V553" s="127" t="str">
        <f>IF(ISBLANK(H553)," ",IF(H553&lt;=Scenario!$C$3,0,IF(H553&lt;=Scenario!$C$5,1,IF(H553&lt;=Scenario!$C$6,2,IF(H553&lt;=Scenario!$C$7,3,IF(H553&lt;=Scenario!$C$8,4,5))))))</f>
        <v xml:space="preserve"> </v>
      </c>
      <c r="W553" s="127" t="str">
        <f>IF(ISBLANK(I553)," ",IF(I553&lt;=Scenario!$G$3,0,IF(I553&lt;=Scenario!$G$5,1,IF(I553&lt;=Scenario!$G$6,2,IF(I553&lt;=Scenario!$G$7,3,IF(I553&lt;=Scenario!$G$8,4,IF(I553&lt;=Scenario!$G$9,5,IF(I553&lt;=Scenario!$G$10,6,7))))))))</f>
        <v xml:space="preserve"> </v>
      </c>
      <c r="X553" s="12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2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27" t="e">
        <f t="shared" si="185"/>
        <v>#VALUE!</v>
      </c>
      <c r="AA553" s="127" t="e">
        <f t="shared" si="186"/>
        <v>#VALUE!</v>
      </c>
      <c r="AB553" s="126" t="e">
        <f t="shared" si="187"/>
        <v>#VALUE!</v>
      </c>
      <c r="AC553" s="73" t="str">
        <f t="shared" si="177"/>
        <v>missing data</v>
      </c>
      <c r="AD553" s="80" t="str">
        <f t="shared" si="178"/>
        <v>missing data</v>
      </c>
      <c r="AE553" s="128" t="e">
        <f t="shared" si="188"/>
        <v>#VALUE!</v>
      </c>
      <c r="AF553" s="81" t="e">
        <f t="shared" si="189"/>
        <v>#VALUE!</v>
      </c>
    </row>
    <row r="554" spans="1:32" x14ac:dyDescent="0.25">
      <c r="A554" s="114" t="s">
        <v>74</v>
      </c>
      <c r="B554" s="163"/>
      <c r="C554" s="105"/>
      <c r="D554" s="105"/>
      <c r="E554" s="104">
        <f t="shared" si="179"/>
        <v>0</v>
      </c>
      <c r="F554" s="105"/>
      <c r="G554" s="201"/>
      <c r="H554" s="201"/>
      <c r="I554" s="201"/>
      <c r="J554" s="150" t="str">
        <f t="shared" si="190"/>
        <v xml:space="preserve"> </v>
      </c>
      <c r="K554" s="145" t="str">
        <f t="shared" si="191"/>
        <v xml:space="preserve"> </v>
      </c>
      <c r="L554" s="145" t="str">
        <f t="shared" si="192"/>
        <v xml:space="preserve"> </v>
      </c>
      <c r="M554" s="145">
        <f t="shared" si="193"/>
        <v>0</v>
      </c>
      <c r="N554" s="145" t="str">
        <f t="shared" si="194"/>
        <v xml:space="preserve"> </v>
      </c>
      <c r="O554" s="145" t="str">
        <f t="shared" si="195"/>
        <v xml:space="preserve"> </v>
      </c>
      <c r="P554" s="145" t="str">
        <f t="shared" si="196"/>
        <v xml:space="preserve"> </v>
      </c>
      <c r="Q554" s="150" t="e">
        <f t="shared" si="197"/>
        <v>#VALUE!</v>
      </c>
      <c r="R554" s="145" t="e">
        <f t="shared" si="198"/>
        <v>#VALUE!</v>
      </c>
      <c r="S554" s="126" t="e">
        <f t="shared" si="199"/>
        <v>#VALUE!</v>
      </c>
      <c r="T554" s="73" t="str">
        <f t="shared" si="183"/>
        <v>donnée(s) manquante(s)</v>
      </c>
      <c r="U554" s="74" t="str">
        <f t="shared" si="184"/>
        <v>donnée(s) manquante(s)</v>
      </c>
      <c r="V554" s="127" t="str">
        <f>IF(ISBLANK(H554)," ",IF(H554&lt;=Scenario!$C$3,0,IF(H554&lt;=Scenario!$C$5,1,IF(H554&lt;=Scenario!$C$6,2,IF(H554&lt;=Scenario!$C$7,3,IF(H554&lt;=Scenario!$C$8,4,5))))))</f>
        <v xml:space="preserve"> </v>
      </c>
      <c r="W554" s="127" t="str">
        <f>IF(ISBLANK(I554)," ",IF(I554&lt;=Scenario!$G$3,0,IF(I554&lt;=Scenario!$G$5,1,IF(I554&lt;=Scenario!$G$6,2,IF(I554&lt;=Scenario!$G$7,3,IF(I554&lt;=Scenario!$G$8,4,IF(I554&lt;=Scenario!$G$9,5,IF(I554&lt;=Scenario!$G$10,6,7))))))))</f>
        <v xml:space="preserve"> </v>
      </c>
      <c r="X554" s="12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2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27" t="e">
        <f t="shared" si="185"/>
        <v>#VALUE!</v>
      </c>
      <c r="AA554" s="127" t="e">
        <f t="shared" si="186"/>
        <v>#VALUE!</v>
      </c>
      <c r="AB554" s="126" t="e">
        <f t="shared" si="187"/>
        <v>#VALUE!</v>
      </c>
      <c r="AC554" s="73" t="str">
        <f t="shared" si="177"/>
        <v>missing data</v>
      </c>
      <c r="AD554" s="80" t="str">
        <f t="shared" si="178"/>
        <v>missing data</v>
      </c>
      <c r="AE554" s="128" t="e">
        <f t="shared" si="188"/>
        <v>#VALUE!</v>
      </c>
      <c r="AF554" s="81" t="e">
        <f t="shared" si="189"/>
        <v>#VALUE!</v>
      </c>
    </row>
    <row r="555" spans="1:32" x14ac:dyDescent="0.25">
      <c r="A555" s="114" t="s">
        <v>74</v>
      </c>
      <c r="B555" s="163"/>
      <c r="C555" s="105"/>
      <c r="D555" s="105"/>
      <c r="E555" s="104">
        <f t="shared" si="179"/>
        <v>0</v>
      </c>
      <c r="F555" s="105"/>
      <c r="G555" s="201"/>
      <c r="H555" s="201"/>
      <c r="I555" s="201"/>
      <c r="J555" s="150" t="str">
        <f t="shared" si="190"/>
        <v xml:space="preserve"> </v>
      </c>
      <c r="K555" s="145" t="str">
        <f t="shared" si="191"/>
        <v xml:space="preserve"> </v>
      </c>
      <c r="L555" s="145" t="str">
        <f t="shared" si="192"/>
        <v xml:space="preserve"> </v>
      </c>
      <c r="M555" s="145">
        <f t="shared" si="193"/>
        <v>0</v>
      </c>
      <c r="N555" s="145" t="str">
        <f t="shared" si="194"/>
        <v xml:space="preserve"> </v>
      </c>
      <c r="O555" s="145" t="str">
        <f t="shared" si="195"/>
        <v xml:space="preserve"> </v>
      </c>
      <c r="P555" s="145" t="str">
        <f t="shared" si="196"/>
        <v xml:space="preserve"> </v>
      </c>
      <c r="Q555" s="150" t="e">
        <f t="shared" si="197"/>
        <v>#VALUE!</v>
      </c>
      <c r="R555" s="145" t="e">
        <f t="shared" si="198"/>
        <v>#VALUE!</v>
      </c>
      <c r="S555" s="126" t="e">
        <f t="shared" si="199"/>
        <v>#VALUE!</v>
      </c>
      <c r="T555" s="73" t="str">
        <f t="shared" si="183"/>
        <v>donnée(s) manquante(s)</v>
      </c>
      <c r="U555" s="74" t="str">
        <f t="shared" si="184"/>
        <v>donnée(s) manquante(s)</v>
      </c>
      <c r="V555" s="127" t="str">
        <f>IF(ISBLANK(H555)," ",IF(H555&lt;=Scenario!$C$3,0,IF(H555&lt;=Scenario!$C$5,1,IF(H555&lt;=Scenario!$C$6,2,IF(H555&lt;=Scenario!$C$7,3,IF(H555&lt;=Scenario!$C$8,4,5))))))</f>
        <v xml:space="preserve"> </v>
      </c>
      <c r="W555" s="127" t="str">
        <f>IF(ISBLANK(I555)," ",IF(I555&lt;=Scenario!$G$3,0,IF(I555&lt;=Scenario!$G$5,1,IF(I555&lt;=Scenario!$G$6,2,IF(I555&lt;=Scenario!$G$7,3,IF(I555&lt;=Scenario!$G$8,4,IF(I555&lt;=Scenario!$G$9,5,IF(I555&lt;=Scenario!$G$10,6,7))))))))</f>
        <v xml:space="preserve"> </v>
      </c>
      <c r="X555" s="12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2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27" t="e">
        <f t="shared" si="185"/>
        <v>#VALUE!</v>
      </c>
      <c r="AA555" s="127" t="e">
        <f t="shared" si="186"/>
        <v>#VALUE!</v>
      </c>
      <c r="AB555" s="126" t="e">
        <f t="shared" si="187"/>
        <v>#VALUE!</v>
      </c>
      <c r="AC555" s="73" t="str">
        <f t="shared" si="177"/>
        <v>missing data</v>
      </c>
      <c r="AD555" s="80" t="str">
        <f t="shared" si="178"/>
        <v>missing data</v>
      </c>
      <c r="AE555" s="128" t="e">
        <f t="shared" si="188"/>
        <v>#VALUE!</v>
      </c>
      <c r="AF555" s="81" t="e">
        <f t="shared" si="189"/>
        <v>#VALUE!</v>
      </c>
    </row>
    <row r="556" spans="1:32" x14ac:dyDescent="0.25">
      <c r="A556" s="114" t="s">
        <v>74</v>
      </c>
      <c r="B556" s="163"/>
      <c r="C556" s="105"/>
      <c r="D556" s="105"/>
      <c r="E556" s="104">
        <f t="shared" si="179"/>
        <v>0</v>
      </c>
      <c r="F556" s="105"/>
      <c r="G556" s="201"/>
      <c r="H556" s="201"/>
      <c r="I556" s="201"/>
      <c r="J556" s="150" t="str">
        <f t="shared" si="190"/>
        <v xml:space="preserve"> </v>
      </c>
      <c r="K556" s="145" t="str">
        <f t="shared" si="191"/>
        <v xml:space="preserve"> </v>
      </c>
      <c r="L556" s="145" t="str">
        <f t="shared" si="192"/>
        <v xml:space="preserve"> </v>
      </c>
      <c r="M556" s="145">
        <f t="shared" si="193"/>
        <v>0</v>
      </c>
      <c r="N556" s="145" t="str">
        <f t="shared" si="194"/>
        <v xml:space="preserve"> </v>
      </c>
      <c r="O556" s="145" t="str">
        <f t="shared" si="195"/>
        <v xml:space="preserve"> </v>
      </c>
      <c r="P556" s="145" t="str">
        <f t="shared" si="196"/>
        <v xml:space="preserve"> </v>
      </c>
      <c r="Q556" s="150" t="e">
        <f t="shared" si="197"/>
        <v>#VALUE!</v>
      </c>
      <c r="R556" s="145" t="e">
        <f t="shared" si="198"/>
        <v>#VALUE!</v>
      </c>
      <c r="S556" s="126" t="e">
        <f t="shared" si="199"/>
        <v>#VALUE!</v>
      </c>
      <c r="T556" s="73" t="str">
        <f t="shared" si="183"/>
        <v>donnée(s) manquante(s)</v>
      </c>
      <c r="U556" s="74" t="str">
        <f t="shared" si="184"/>
        <v>donnée(s) manquante(s)</v>
      </c>
      <c r="V556" s="127" t="str">
        <f>IF(ISBLANK(H556)," ",IF(H556&lt;=Scenario!$C$3,0,IF(H556&lt;=Scenario!$C$5,1,IF(H556&lt;=Scenario!$C$6,2,IF(H556&lt;=Scenario!$C$7,3,IF(H556&lt;=Scenario!$C$8,4,5))))))</f>
        <v xml:space="preserve"> </v>
      </c>
      <c r="W556" s="127" t="str">
        <f>IF(ISBLANK(I556)," ",IF(I556&lt;=Scenario!$G$3,0,IF(I556&lt;=Scenario!$G$5,1,IF(I556&lt;=Scenario!$G$6,2,IF(I556&lt;=Scenario!$G$7,3,IF(I556&lt;=Scenario!$G$8,4,IF(I556&lt;=Scenario!$G$9,5,IF(I556&lt;=Scenario!$G$10,6,7))))))))</f>
        <v xml:space="preserve"> </v>
      </c>
      <c r="X556" s="12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2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27" t="e">
        <f t="shared" si="185"/>
        <v>#VALUE!</v>
      </c>
      <c r="AA556" s="127" t="e">
        <f t="shared" si="186"/>
        <v>#VALUE!</v>
      </c>
      <c r="AB556" s="126" t="e">
        <f t="shared" si="187"/>
        <v>#VALUE!</v>
      </c>
      <c r="AC556" s="73" t="str">
        <f t="shared" si="177"/>
        <v>missing data</v>
      </c>
      <c r="AD556" s="80" t="str">
        <f t="shared" si="178"/>
        <v>missing data</v>
      </c>
      <c r="AE556" s="128" t="e">
        <f t="shared" si="188"/>
        <v>#VALUE!</v>
      </c>
      <c r="AF556" s="81" t="e">
        <f t="shared" si="189"/>
        <v>#VALUE!</v>
      </c>
    </row>
    <row r="557" spans="1:32" x14ac:dyDescent="0.25">
      <c r="A557" s="114" t="s">
        <v>74</v>
      </c>
      <c r="B557" s="163"/>
      <c r="C557" s="105"/>
      <c r="D557" s="105"/>
      <c r="E557" s="104">
        <f t="shared" si="179"/>
        <v>0</v>
      </c>
      <c r="F557" s="105"/>
      <c r="G557" s="201"/>
      <c r="H557" s="201"/>
      <c r="I557" s="201"/>
      <c r="J557" s="150" t="str">
        <f t="shared" si="190"/>
        <v xml:space="preserve"> </v>
      </c>
      <c r="K557" s="145" t="str">
        <f t="shared" si="191"/>
        <v xml:space="preserve"> </v>
      </c>
      <c r="L557" s="145" t="str">
        <f t="shared" si="192"/>
        <v xml:space="preserve"> </v>
      </c>
      <c r="M557" s="145">
        <f t="shared" si="193"/>
        <v>0</v>
      </c>
      <c r="N557" s="145" t="str">
        <f t="shared" si="194"/>
        <v xml:space="preserve"> </v>
      </c>
      <c r="O557" s="145" t="str">
        <f t="shared" si="195"/>
        <v xml:space="preserve"> </v>
      </c>
      <c r="P557" s="145" t="str">
        <f t="shared" si="196"/>
        <v xml:space="preserve"> </v>
      </c>
      <c r="Q557" s="150" t="e">
        <f t="shared" si="197"/>
        <v>#VALUE!</v>
      </c>
      <c r="R557" s="145" t="e">
        <f t="shared" si="198"/>
        <v>#VALUE!</v>
      </c>
      <c r="S557" s="126" t="e">
        <f t="shared" si="199"/>
        <v>#VALUE!</v>
      </c>
      <c r="T557" s="73" t="str">
        <f t="shared" si="183"/>
        <v>donnée(s) manquante(s)</v>
      </c>
      <c r="U557" s="74" t="str">
        <f t="shared" si="184"/>
        <v>donnée(s) manquante(s)</v>
      </c>
      <c r="V557" s="127" t="str">
        <f>IF(ISBLANK(H557)," ",IF(H557&lt;=Scenario!$C$3,0,IF(H557&lt;=Scenario!$C$5,1,IF(H557&lt;=Scenario!$C$6,2,IF(H557&lt;=Scenario!$C$7,3,IF(H557&lt;=Scenario!$C$8,4,5))))))</f>
        <v xml:space="preserve"> </v>
      </c>
      <c r="W557" s="127" t="str">
        <f>IF(ISBLANK(I557)," ",IF(I557&lt;=Scenario!$G$3,0,IF(I557&lt;=Scenario!$G$5,1,IF(I557&lt;=Scenario!$G$6,2,IF(I557&lt;=Scenario!$G$7,3,IF(I557&lt;=Scenario!$G$8,4,IF(I557&lt;=Scenario!$G$9,5,IF(I557&lt;=Scenario!$G$10,6,7))))))))</f>
        <v xml:space="preserve"> </v>
      </c>
      <c r="X557" s="12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2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27" t="e">
        <f t="shared" si="185"/>
        <v>#VALUE!</v>
      </c>
      <c r="AA557" s="127" t="e">
        <f t="shared" si="186"/>
        <v>#VALUE!</v>
      </c>
      <c r="AB557" s="126" t="e">
        <f t="shared" si="187"/>
        <v>#VALUE!</v>
      </c>
      <c r="AC557" s="73" t="str">
        <f t="shared" si="177"/>
        <v>missing data</v>
      </c>
      <c r="AD557" s="80" t="str">
        <f t="shared" si="178"/>
        <v>missing data</v>
      </c>
      <c r="AE557" s="128" t="e">
        <f t="shared" si="188"/>
        <v>#VALUE!</v>
      </c>
      <c r="AF557" s="81" t="e">
        <f t="shared" si="189"/>
        <v>#VALUE!</v>
      </c>
    </row>
    <row r="558" spans="1:32" x14ac:dyDescent="0.25">
      <c r="A558" s="114" t="s">
        <v>74</v>
      </c>
      <c r="B558" s="163"/>
      <c r="C558" s="105"/>
      <c r="D558" s="105"/>
      <c r="E558" s="104">
        <f t="shared" si="179"/>
        <v>0</v>
      </c>
      <c r="F558" s="105"/>
      <c r="G558" s="201"/>
      <c r="H558" s="201"/>
      <c r="I558" s="201"/>
      <c r="J558" s="150" t="str">
        <f t="shared" si="190"/>
        <v xml:space="preserve"> </v>
      </c>
      <c r="K558" s="145" t="str">
        <f t="shared" si="191"/>
        <v xml:space="preserve"> </v>
      </c>
      <c r="L558" s="145" t="str">
        <f t="shared" si="192"/>
        <v xml:space="preserve"> </v>
      </c>
      <c r="M558" s="145">
        <f t="shared" si="193"/>
        <v>0</v>
      </c>
      <c r="N558" s="145" t="str">
        <f t="shared" si="194"/>
        <v xml:space="preserve"> </v>
      </c>
      <c r="O558" s="145" t="str">
        <f t="shared" si="195"/>
        <v xml:space="preserve"> </v>
      </c>
      <c r="P558" s="145" t="str">
        <f t="shared" si="196"/>
        <v xml:space="preserve"> </v>
      </c>
      <c r="Q558" s="150" t="e">
        <f t="shared" si="197"/>
        <v>#VALUE!</v>
      </c>
      <c r="R558" s="145" t="e">
        <f t="shared" si="198"/>
        <v>#VALUE!</v>
      </c>
      <c r="S558" s="126" t="e">
        <f t="shared" si="199"/>
        <v>#VALUE!</v>
      </c>
      <c r="T558" s="73" t="str">
        <f t="shared" si="183"/>
        <v>donnée(s) manquante(s)</v>
      </c>
      <c r="U558" s="74" t="str">
        <f t="shared" si="184"/>
        <v>donnée(s) manquante(s)</v>
      </c>
      <c r="V558" s="127" t="str">
        <f>IF(ISBLANK(H558)," ",IF(H558&lt;=Scenario!$C$3,0,IF(H558&lt;=Scenario!$C$5,1,IF(H558&lt;=Scenario!$C$6,2,IF(H558&lt;=Scenario!$C$7,3,IF(H558&lt;=Scenario!$C$8,4,5))))))</f>
        <v xml:space="preserve"> </v>
      </c>
      <c r="W558" s="127" t="str">
        <f>IF(ISBLANK(I558)," ",IF(I558&lt;=Scenario!$G$3,0,IF(I558&lt;=Scenario!$G$5,1,IF(I558&lt;=Scenario!$G$6,2,IF(I558&lt;=Scenario!$G$7,3,IF(I558&lt;=Scenario!$G$8,4,IF(I558&lt;=Scenario!$G$9,5,IF(I558&lt;=Scenario!$G$10,6,7))))))))</f>
        <v xml:space="preserve"> </v>
      </c>
      <c r="X558" s="12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2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27" t="e">
        <f t="shared" si="185"/>
        <v>#VALUE!</v>
      </c>
      <c r="AA558" s="127" t="e">
        <f t="shared" si="186"/>
        <v>#VALUE!</v>
      </c>
      <c r="AB558" s="126" t="e">
        <f t="shared" si="187"/>
        <v>#VALUE!</v>
      </c>
      <c r="AC558" s="73" t="str">
        <f t="shared" si="177"/>
        <v>missing data</v>
      </c>
      <c r="AD558" s="80" t="str">
        <f t="shared" si="178"/>
        <v>missing data</v>
      </c>
      <c r="AE558" s="128" t="e">
        <f t="shared" si="188"/>
        <v>#VALUE!</v>
      </c>
      <c r="AF558" s="81" t="e">
        <f t="shared" si="189"/>
        <v>#VALUE!</v>
      </c>
    </row>
    <row r="559" spans="1:32" x14ac:dyDescent="0.25">
      <c r="A559" s="114" t="s">
        <v>74</v>
      </c>
      <c r="B559" s="163"/>
      <c r="C559" s="105"/>
      <c r="D559" s="105"/>
      <c r="E559" s="104">
        <f t="shared" si="179"/>
        <v>0</v>
      </c>
      <c r="F559" s="105"/>
      <c r="G559" s="201"/>
      <c r="H559" s="201"/>
      <c r="I559" s="201"/>
      <c r="J559" s="150" t="str">
        <f t="shared" si="190"/>
        <v xml:space="preserve"> </v>
      </c>
      <c r="K559" s="145" t="str">
        <f t="shared" si="191"/>
        <v xml:space="preserve"> </v>
      </c>
      <c r="L559" s="145" t="str">
        <f t="shared" si="192"/>
        <v xml:space="preserve"> </v>
      </c>
      <c r="M559" s="145">
        <f t="shared" si="193"/>
        <v>0</v>
      </c>
      <c r="N559" s="145" t="str">
        <f t="shared" si="194"/>
        <v xml:space="preserve"> </v>
      </c>
      <c r="O559" s="145" t="str">
        <f t="shared" si="195"/>
        <v xml:space="preserve"> </v>
      </c>
      <c r="P559" s="145" t="str">
        <f t="shared" si="196"/>
        <v xml:space="preserve"> </v>
      </c>
      <c r="Q559" s="150" t="e">
        <f t="shared" si="197"/>
        <v>#VALUE!</v>
      </c>
      <c r="R559" s="145" t="e">
        <f t="shared" si="198"/>
        <v>#VALUE!</v>
      </c>
      <c r="S559" s="126" t="e">
        <f t="shared" si="199"/>
        <v>#VALUE!</v>
      </c>
      <c r="T559" s="73" t="str">
        <f t="shared" si="183"/>
        <v>donnée(s) manquante(s)</v>
      </c>
      <c r="U559" s="74" t="str">
        <f t="shared" si="184"/>
        <v>donnée(s) manquante(s)</v>
      </c>
      <c r="V559" s="127" t="str">
        <f>IF(ISBLANK(H559)," ",IF(H559&lt;=Scenario!$C$3,0,IF(H559&lt;=Scenario!$C$5,1,IF(H559&lt;=Scenario!$C$6,2,IF(H559&lt;=Scenario!$C$7,3,IF(H559&lt;=Scenario!$C$8,4,5))))))</f>
        <v xml:space="preserve"> </v>
      </c>
      <c r="W559" s="127" t="str">
        <f>IF(ISBLANK(I559)," ",IF(I559&lt;=Scenario!$G$3,0,IF(I559&lt;=Scenario!$G$5,1,IF(I559&lt;=Scenario!$G$6,2,IF(I559&lt;=Scenario!$G$7,3,IF(I559&lt;=Scenario!$G$8,4,IF(I559&lt;=Scenario!$G$9,5,IF(I559&lt;=Scenario!$G$10,6,7))))))))</f>
        <v xml:space="preserve"> </v>
      </c>
      <c r="X559" s="12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2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27" t="e">
        <f t="shared" si="185"/>
        <v>#VALUE!</v>
      </c>
      <c r="AA559" s="127" t="e">
        <f t="shared" si="186"/>
        <v>#VALUE!</v>
      </c>
      <c r="AB559" s="126" t="e">
        <f t="shared" si="187"/>
        <v>#VALUE!</v>
      </c>
      <c r="AC559" s="73" t="str">
        <f t="shared" si="177"/>
        <v>missing data</v>
      </c>
      <c r="AD559" s="80" t="str">
        <f t="shared" si="178"/>
        <v>missing data</v>
      </c>
      <c r="AE559" s="128" t="e">
        <f t="shared" si="188"/>
        <v>#VALUE!</v>
      </c>
      <c r="AF559" s="81" t="e">
        <f t="shared" si="189"/>
        <v>#VALUE!</v>
      </c>
    </row>
    <row r="560" spans="1:32" x14ac:dyDescent="0.25">
      <c r="A560" s="114" t="s">
        <v>74</v>
      </c>
      <c r="B560" s="163"/>
      <c r="C560" s="105"/>
      <c r="D560" s="105"/>
      <c r="E560" s="104">
        <f t="shared" si="179"/>
        <v>0</v>
      </c>
      <c r="F560" s="105"/>
      <c r="G560" s="201"/>
      <c r="H560" s="201"/>
      <c r="I560" s="201"/>
      <c r="J560" s="150" t="str">
        <f t="shared" si="190"/>
        <v xml:space="preserve"> </v>
      </c>
      <c r="K560" s="145" t="str">
        <f t="shared" si="191"/>
        <v xml:space="preserve"> </v>
      </c>
      <c r="L560" s="145" t="str">
        <f t="shared" si="192"/>
        <v xml:space="preserve"> </v>
      </c>
      <c r="M560" s="145">
        <f t="shared" si="193"/>
        <v>0</v>
      </c>
      <c r="N560" s="145" t="str">
        <f t="shared" si="194"/>
        <v xml:space="preserve"> </v>
      </c>
      <c r="O560" s="145" t="str">
        <f t="shared" si="195"/>
        <v xml:space="preserve"> </v>
      </c>
      <c r="P560" s="145" t="str">
        <f t="shared" si="196"/>
        <v xml:space="preserve"> </v>
      </c>
      <c r="Q560" s="150" t="e">
        <f t="shared" si="197"/>
        <v>#VALUE!</v>
      </c>
      <c r="R560" s="145" t="e">
        <f t="shared" si="198"/>
        <v>#VALUE!</v>
      </c>
      <c r="S560" s="126" t="e">
        <f t="shared" si="199"/>
        <v>#VALUE!</v>
      </c>
      <c r="T560" s="73" t="str">
        <f t="shared" si="183"/>
        <v>donnée(s) manquante(s)</v>
      </c>
      <c r="U560" s="74" t="str">
        <f t="shared" si="184"/>
        <v>donnée(s) manquante(s)</v>
      </c>
      <c r="V560" s="127" t="str">
        <f>IF(ISBLANK(H560)," ",IF(H560&lt;=Scenario!$C$3,0,IF(H560&lt;=Scenario!$C$5,1,IF(H560&lt;=Scenario!$C$6,2,IF(H560&lt;=Scenario!$C$7,3,IF(H560&lt;=Scenario!$C$8,4,5))))))</f>
        <v xml:space="preserve"> </v>
      </c>
      <c r="W560" s="127" t="str">
        <f>IF(ISBLANK(I560)," ",IF(I560&lt;=Scenario!$G$3,0,IF(I560&lt;=Scenario!$G$5,1,IF(I560&lt;=Scenario!$G$6,2,IF(I560&lt;=Scenario!$G$7,3,IF(I560&lt;=Scenario!$G$8,4,IF(I560&lt;=Scenario!$G$9,5,IF(I560&lt;=Scenario!$G$10,6,7))))))))</f>
        <v xml:space="preserve"> </v>
      </c>
      <c r="X560" s="12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2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27" t="e">
        <f t="shared" si="185"/>
        <v>#VALUE!</v>
      </c>
      <c r="AA560" s="127" t="e">
        <f t="shared" si="186"/>
        <v>#VALUE!</v>
      </c>
      <c r="AB560" s="126" t="e">
        <f t="shared" si="187"/>
        <v>#VALUE!</v>
      </c>
      <c r="AC560" s="73" t="str">
        <f t="shared" si="177"/>
        <v>missing data</v>
      </c>
      <c r="AD560" s="80" t="str">
        <f t="shared" si="178"/>
        <v>missing data</v>
      </c>
      <c r="AE560" s="128" t="e">
        <f t="shared" si="188"/>
        <v>#VALUE!</v>
      </c>
      <c r="AF560" s="81" t="e">
        <f t="shared" si="189"/>
        <v>#VALUE!</v>
      </c>
    </row>
    <row r="561" spans="1:32" x14ac:dyDescent="0.25">
      <c r="A561" s="114" t="s">
        <v>74</v>
      </c>
      <c r="B561" s="163"/>
      <c r="C561" s="105"/>
      <c r="D561" s="105"/>
      <c r="E561" s="104">
        <f t="shared" si="179"/>
        <v>0</v>
      </c>
      <c r="F561" s="105"/>
      <c r="G561" s="201"/>
      <c r="H561" s="201"/>
      <c r="I561" s="201"/>
      <c r="J561" s="150" t="str">
        <f t="shared" si="190"/>
        <v xml:space="preserve"> </v>
      </c>
      <c r="K561" s="145" t="str">
        <f t="shared" si="191"/>
        <v xml:space="preserve"> </v>
      </c>
      <c r="L561" s="145" t="str">
        <f t="shared" si="192"/>
        <v xml:space="preserve"> </v>
      </c>
      <c r="M561" s="145">
        <f t="shared" si="193"/>
        <v>0</v>
      </c>
      <c r="N561" s="145" t="str">
        <f t="shared" si="194"/>
        <v xml:space="preserve"> </v>
      </c>
      <c r="O561" s="145" t="str">
        <f t="shared" si="195"/>
        <v xml:space="preserve"> </v>
      </c>
      <c r="P561" s="145" t="str">
        <f t="shared" si="196"/>
        <v xml:space="preserve"> </v>
      </c>
      <c r="Q561" s="150" t="e">
        <f t="shared" si="197"/>
        <v>#VALUE!</v>
      </c>
      <c r="R561" s="145" t="e">
        <f t="shared" si="198"/>
        <v>#VALUE!</v>
      </c>
      <c r="S561" s="126" t="e">
        <f t="shared" si="199"/>
        <v>#VALUE!</v>
      </c>
      <c r="T561" s="73" t="str">
        <f t="shared" si="183"/>
        <v>donnée(s) manquante(s)</v>
      </c>
      <c r="U561" s="74" t="str">
        <f t="shared" si="184"/>
        <v>donnée(s) manquante(s)</v>
      </c>
      <c r="V561" s="127" t="str">
        <f>IF(ISBLANK(H561)," ",IF(H561&lt;=Scenario!$C$3,0,IF(H561&lt;=Scenario!$C$5,1,IF(H561&lt;=Scenario!$C$6,2,IF(H561&lt;=Scenario!$C$7,3,IF(H561&lt;=Scenario!$C$8,4,5))))))</f>
        <v xml:space="preserve"> </v>
      </c>
      <c r="W561" s="127" t="str">
        <f>IF(ISBLANK(I561)," ",IF(I561&lt;=Scenario!$G$3,0,IF(I561&lt;=Scenario!$G$5,1,IF(I561&lt;=Scenario!$G$6,2,IF(I561&lt;=Scenario!$G$7,3,IF(I561&lt;=Scenario!$G$8,4,IF(I561&lt;=Scenario!$G$9,5,IF(I561&lt;=Scenario!$G$10,6,7))))))))</f>
        <v xml:space="preserve"> </v>
      </c>
      <c r="X561" s="12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2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27" t="e">
        <f t="shared" si="185"/>
        <v>#VALUE!</v>
      </c>
      <c r="AA561" s="127" t="e">
        <f t="shared" si="186"/>
        <v>#VALUE!</v>
      </c>
      <c r="AB561" s="126" t="e">
        <f t="shared" si="187"/>
        <v>#VALUE!</v>
      </c>
      <c r="AC561" s="73" t="str">
        <f t="shared" si="177"/>
        <v>missing data</v>
      </c>
      <c r="AD561" s="80" t="str">
        <f t="shared" si="178"/>
        <v>missing data</v>
      </c>
      <c r="AE561" s="128" t="e">
        <f t="shared" si="188"/>
        <v>#VALUE!</v>
      </c>
      <c r="AF561" s="81" t="e">
        <f t="shared" si="189"/>
        <v>#VALUE!</v>
      </c>
    </row>
    <row r="562" spans="1:32" x14ac:dyDescent="0.25">
      <c r="A562" s="114" t="s">
        <v>74</v>
      </c>
      <c r="B562" s="163"/>
      <c r="C562" s="105"/>
      <c r="D562" s="105"/>
      <c r="E562" s="104">
        <f t="shared" si="179"/>
        <v>0</v>
      </c>
      <c r="F562" s="105"/>
      <c r="G562" s="201"/>
      <c r="H562" s="201"/>
      <c r="I562" s="201"/>
      <c r="J562" s="150" t="str">
        <f t="shared" si="190"/>
        <v xml:space="preserve"> </v>
      </c>
      <c r="K562" s="145" t="str">
        <f t="shared" si="191"/>
        <v xml:space="preserve"> </v>
      </c>
      <c r="L562" s="145" t="str">
        <f t="shared" si="192"/>
        <v xml:space="preserve"> </v>
      </c>
      <c r="M562" s="145">
        <f t="shared" si="193"/>
        <v>0</v>
      </c>
      <c r="N562" s="145" t="str">
        <f t="shared" si="194"/>
        <v xml:space="preserve"> </v>
      </c>
      <c r="O562" s="145" t="str">
        <f t="shared" si="195"/>
        <v xml:space="preserve"> </v>
      </c>
      <c r="P562" s="145" t="str">
        <f t="shared" si="196"/>
        <v xml:space="preserve"> </v>
      </c>
      <c r="Q562" s="150" t="e">
        <f t="shared" si="197"/>
        <v>#VALUE!</v>
      </c>
      <c r="R562" s="145" t="e">
        <f t="shared" si="198"/>
        <v>#VALUE!</v>
      </c>
      <c r="S562" s="126" t="e">
        <f t="shared" si="199"/>
        <v>#VALUE!</v>
      </c>
      <c r="T562" s="73" t="str">
        <f t="shared" si="183"/>
        <v>donnée(s) manquante(s)</v>
      </c>
      <c r="U562" s="74" t="str">
        <f t="shared" si="184"/>
        <v>donnée(s) manquante(s)</v>
      </c>
      <c r="V562" s="127" t="str">
        <f>IF(ISBLANK(H562)," ",IF(H562&lt;=Scenario!$C$3,0,IF(H562&lt;=Scenario!$C$5,1,IF(H562&lt;=Scenario!$C$6,2,IF(H562&lt;=Scenario!$C$7,3,IF(H562&lt;=Scenario!$C$8,4,5))))))</f>
        <v xml:space="preserve"> </v>
      </c>
      <c r="W562" s="127" t="str">
        <f>IF(ISBLANK(I562)," ",IF(I562&lt;=Scenario!$G$3,0,IF(I562&lt;=Scenario!$G$5,1,IF(I562&lt;=Scenario!$G$6,2,IF(I562&lt;=Scenario!$G$7,3,IF(I562&lt;=Scenario!$G$8,4,IF(I562&lt;=Scenario!$G$9,5,IF(I562&lt;=Scenario!$G$10,6,7))))))))</f>
        <v xml:space="preserve"> </v>
      </c>
      <c r="X562" s="12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2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27" t="e">
        <f t="shared" si="185"/>
        <v>#VALUE!</v>
      </c>
      <c r="AA562" s="127" t="e">
        <f t="shared" si="186"/>
        <v>#VALUE!</v>
      </c>
      <c r="AB562" s="126" t="e">
        <f t="shared" si="187"/>
        <v>#VALUE!</v>
      </c>
      <c r="AC562" s="73" t="str">
        <f t="shared" si="177"/>
        <v>missing data</v>
      </c>
      <c r="AD562" s="80" t="str">
        <f t="shared" si="178"/>
        <v>missing data</v>
      </c>
      <c r="AE562" s="128" t="e">
        <f t="shared" si="188"/>
        <v>#VALUE!</v>
      </c>
      <c r="AF562" s="81" t="e">
        <f t="shared" si="189"/>
        <v>#VALUE!</v>
      </c>
    </row>
    <row r="563" spans="1:32" x14ac:dyDescent="0.25">
      <c r="A563" s="114" t="s">
        <v>74</v>
      </c>
      <c r="B563" s="163"/>
      <c r="C563" s="105"/>
      <c r="D563" s="105"/>
      <c r="E563" s="104">
        <f t="shared" si="179"/>
        <v>0</v>
      </c>
      <c r="F563" s="105"/>
      <c r="G563" s="201"/>
      <c r="H563" s="201"/>
      <c r="I563" s="201"/>
      <c r="J563" s="150" t="str">
        <f t="shared" si="190"/>
        <v xml:space="preserve"> </v>
      </c>
      <c r="K563" s="145" t="str">
        <f t="shared" si="191"/>
        <v xml:space="preserve"> </v>
      </c>
      <c r="L563" s="145" t="str">
        <f t="shared" si="192"/>
        <v xml:space="preserve"> </v>
      </c>
      <c r="M563" s="145">
        <f t="shared" si="193"/>
        <v>0</v>
      </c>
      <c r="N563" s="145" t="str">
        <f t="shared" si="194"/>
        <v xml:space="preserve"> </v>
      </c>
      <c r="O563" s="145" t="str">
        <f t="shared" si="195"/>
        <v xml:space="preserve"> </v>
      </c>
      <c r="P563" s="145" t="str">
        <f t="shared" si="196"/>
        <v xml:space="preserve"> </v>
      </c>
      <c r="Q563" s="150" t="e">
        <f t="shared" si="197"/>
        <v>#VALUE!</v>
      </c>
      <c r="R563" s="145" t="e">
        <f t="shared" si="198"/>
        <v>#VALUE!</v>
      </c>
      <c r="S563" s="126" t="e">
        <f t="shared" si="199"/>
        <v>#VALUE!</v>
      </c>
      <c r="T563" s="73" t="str">
        <f t="shared" si="183"/>
        <v>donnée(s) manquante(s)</v>
      </c>
      <c r="U563" s="74" t="str">
        <f t="shared" si="184"/>
        <v>donnée(s) manquante(s)</v>
      </c>
      <c r="V563" s="127" t="str">
        <f>IF(ISBLANK(H563)," ",IF(H563&lt;=Scenario!$C$3,0,IF(H563&lt;=Scenario!$C$5,1,IF(H563&lt;=Scenario!$C$6,2,IF(H563&lt;=Scenario!$C$7,3,IF(H563&lt;=Scenario!$C$8,4,5))))))</f>
        <v xml:space="preserve"> </v>
      </c>
      <c r="W563" s="127" t="str">
        <f>IF(ISBLANK(I563)," ",IF(I563&lt;=Scenario!$G$3,0,IF(I563&lt;=Scenario!$G$5,1,IF(I563&lt;=Scenario!$G$6,2,IF(I563&lt;=Scenario!$G$7,3,IF(I563&lt;=Scenario!$G$8,4,IF(I563&lt;=Scenario!$G$9,5,IF(I563&lt;=Scenario!$G$10,6,7))))))))</f>
        <v xml:space="preserve"> </v>
      </c>
      <c r="X563" s="12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2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27" t="e">
        <f t="shared" si="185"/>
        <v>#VALUE!</v>
      </c>
      <c r="AA563" s="127" t="e">
        <f t="shared" si="186"/>
        <v>#VALUE!</v>
      </c>
      <c r="AB563" s="126" t="e">
        <f t="shared" si="187"/>
        <v>#VALUE!</v>
      </c>
      <c r="AC563" s="73" t="str">
        <f t="shared" si="177"/>
        <v>missing data</v>
      </c>
      <c r="AD563" s="80" t="str">
        <f t="shared" si="178"/>
        <v>missing data</v>
      </c>
      <c r="AE563" s="128" t="e">
        <f t="shared" si="188"/>
        <v>#VALUE!</v>
      </c>
      <c r="AF563" s="81" t="e">
        <f t="shared" si="189"/>
        <v>#VALUE!</v>
      </c>
    </row>
    <row r="564" spans="1:32" x14ac:dyDescent="0.25">
      <c r="A564" s="114" t="s">
        <v>74</v>
      </c>
      <c r="B564" s="163"/>
      <c r="C564" s="105"/>
      <c r="D564" s="105"/>
      <c r="E564" s="104">
        <f t="shared" si="179"/>
        <v>0</v>
      </c>
      <c r="F564" s="105"/>
      <c r="G564" s="201"/>
      <c r="H564" s="201"/>
      <c r="I564" s="201"/>
      <c r="J564" s="150" t="str">
        <f t="shared" si="190"/>
        <v xml:space="preserve"> </v>
      </c>
      <c r="K564" s="145" t="str">
        <f t="shared" si="191"/>
        <v xml:space="preserve"> </v>
      </c>
      <c r="L564" s="145" t="str">
        <f t="shared" si="192"/>
        <v xml:space="preserve"> </v>
      </c>
      <c r="M564" s="145">
        <f t="shared" si="193"/>
        <v>0</v>
      </c>
      <c r="N564" s="145" t="str">
        <f t="shared" si="194"/>
        <v xml:space="preserve"> </v>
      </c>
      <c r="O564" s="145" t="str">
        <f t="shared" si="195"/>
        <v xml:space="preserve"> </v>
      </c>
      <c r="P564" s="145" t="str">
        <f t="shared" si="196"/>
        <v xml:space="preserve"> </v>
      </c>
      <c r="Q564" s="150" t="e">
        <f t="shared" si="197"/>
        <v>#VALUE!</v>
      </c>
      <c r="R564" s="145" t="e">
        <f t="shared" si="198"/>
        <v>#VALUE!</v>
      </c>
      <c r="S564" s="126" t="e">
        <f t="shared" si="199"/>
        <v>#VALUE!</v>
      </c>
      <c r="T564" s="73" t="str">
        <f t="shared" si="183"/>
        <v>donnée(s) manquante(s)</v>
      </c>
      <c r="U564" s="74" t="str">
        <f t="shared" si="184"/>
        <v>donnée(s) manquante(s)</v>
      </c>
      <c r="V564" s="127" t="str">
        <f>IF(ISBLANK(H564)," ",IF(H564&lt;=Scenario!$C$3,0,IF(H564&lt;=Scenario!$C$5,1,IF(H564&lt;=Scenario!$C$6,2,IF(H564&lt;=Scenario!$C$7,3,IF(H564&lt;=Scenario!$C$8,4,5))))))</f>
        <v xml:space="preserve"> </v>
      </c>
      <c r="W564" s="127" t="str">
        <f>IF(ISBLANK(I564)," ",IF(I564&lt;=Scenario!$G$3,0,IF(I564&lt;=Scenario!$G$5,1,IF(I564&lt;=Scenario!$G$6,2,IF(I564&lt;=Scenario!$G$7,3,IF(I564&lt;=Scenario!$G$8,4,IF(I564&lt;=Scenario!$G$9,5,IF(I564&lt;=Scenario!$G$10,6,7))))))))</f>
        <v xml:space="preserve"> </v>
      </c>
      <c r="X564" s="12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2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27" t="e">
        <f t="shared" si="185"/>
        <v>#VALUE!</v>
      </c>
      <c r="AA564" s="127" t="e">
        <f t="shared" si="186"/>
        <v>#VALUE!</v>
      </c>
      <c r="AB564" s="126" t="e">
        <f t="shared" si="187"/>
        <v>#VALUE!</v>
      </c>
      <c r="AC564" s="73" t="str">
        <f t="shared" si="177"/>
        <v>missing data</v>
      </c>
      <c r="AD564" s="80" t="str">
        <f t="shared" si="178"/>
        <v>missing data</v>
      </c>
      <c r="AE564" s="128" t="e">
        <f t="shared" si="188"/>
        <v>#VALUE!</v>
      </c>
      <c r="AF564" s="81" t="e">
        <f t="shared" si="189"/>
        <v>#VALUE!</v>
      </c>
    </row>
    <row r="565" spans="1:32" x14ac:dyDescent="0.25">
      <c r="A565" s="114" t="s">
        <v>74</v>
      </c>
      <c r="B565" s="163"/>
      <c r="C565" s="105"/>
      <c r="D565" s="105"/>
      <c r="E565" s="104">
        <f t="shared" si="179"/>
        <v>0</v>
      </c>
      <c r="F565" s="105"/>
      <c r="G565" s="201"/>
      <c r="H565" s="201"/>
      <c r="I565" s="201"/>
      <c r="J565" s="150" t="str">
        <f t="shared" si="190"/>
        <v xml:space="preserve"> </v>
      </c>
      <c r="K565" s="145" t="str">
        <f t="shared" si="191"/>
        <v xml:space="preserve"> </v>
      </c>
      <c r="L565" s="145" t="str">
        <f t="shared" si="192"/>
        <v xml:space="preserve"> </v>
      </c>
      <c r="M565" s="145">
        <f t="shared" si="193"/>
        <v>0</v>
      </c>
      <c r="N565" s="145" t="str">
        <f t="shared" si="194"/>
        <v xml:space="preserve"> </v>
      </c>
      <c r="O565" s="145" t="str">
        <f t="shared" si="195"/>
        <v xml:space="preserve"> </v>
      </c>
      <c r="P565" s="145" t="str">
        <f t="shared" si="196"/>
        <v xml:space="preserve"> </v>
      </c>
      <c r="Q565" s="150" t="e">
        <f t="shared" si="197"/>
        <v>#VALUE!</v>
      </c>
      <c r="R565" s="145" t="e">
        <f t="shared" si="198"/>
        <v>#VALUE!</v>
      </c>
      <c r="S565" s="126" t="e">
        <f t="shared" si="199"/>
        <v>#VALUE!</v>
      </c>
      <c r="T565" s="73" t="str">
        <f t="shared" si="183"/>
        <v>donnée(s) manquante(s)</v>
      </c>
      <c r="U565" s="74" t="str">
        <f t="shared" si="184"/>
        <v>donnée(s) manquante(s)</v>
      </c>
      <c r="V565" s="127" t="str">
        <f>IF(ISBLANK(H565)," ",IF(H565&lt;=Scenario!$C$3,0,IF(H565&lt;=Scenario!$C$5,1,IF(H565&lt;=Scenario!$C$6,2,IF(H565&lt;=Scenario!$C$7,3,IF(H565&lt;=Scenario!$C$8,4,5))))))</f>
        <v xml:space="preserve"> </v>
      </c>
      <c r="W565" s="127" t="str">
        <f>IF(ISBLANK(I565)," ",IF(I565&lt;=Scenario!$G$3,0,IF(I565&lt;=Scenario!$G$5,1,IF(I565&lt;=Scenario!$G$6,2,IF(I565&lt;=Scenario!$G$7,3,IF(I565&lt;=Scenario!$G$8,4,IF(I565&lt;=Scenario!$G$9,5,IF(I565&lt;=Scenario!$G$10,6,7))))))))</f>
        <v xml:space="preserve"> </v>
      </c>
      <c r="X565" s="12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2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27" t="e">
        <f t="shared" si="185"/>
        <v>#VALUE!</v>
      </c>
      <c r="AA565" s="127" t="e">
        <f t="shared" si="186"/>
        <v>#VALUE!</v>
      </c>
      <c r="AB565" s="126" t="e">
        <f t="shared" si="187"/>
        <v>#VALUE!</v>
      </c>
      <c r="AC565" s="73" t="str">
        <f t="shared" si="177"/>
        <v>missing data</v>
      </c>
      <c r="AD565" s="80" t="str">
        <f t="shared" si="178"/>
        <v>missing data</v>
      </c>
      <c r="AE565" s="128" t="e">
        <f t="shared" si="188"/>
        <v>#VALUE!</v>
      </c>
      <c r="AF565" s="81" t="e">
        <f t="shared" si="189"/>
        <v>#VALUE!</v>
      </c>
    </row>
    <row r="566" spans="1:32" x14ac:dyDescent="0.25">
      <c r="A566" s="114" t="s">
        <v>74</v>
      </c>
      <c r="B566" s="163"/>
      <c r="C566" s="105"/>
      <c r="D566" s="105"/>
      <c r="E566" s="104">
        <f t="shared" si="179"/>
        <v>0</v>
      </c>
      <c r="F566" s="105"/>
      <c r="G566" s="201"/>
      <c r="H566" s="201"/>
      <c r="I566" s="201"/>
      <c r="J566" s="150" t="str">
        <f t="shared" si="190"/>
        <v xml:space="preserve"> </v>
      </c>
      <c r="K566" s="145" t="str">
        <f t="shared" si="191"/>
        <v xml:space="preserve"> </v>
      </c>
      <c r="L566" s="145" t="str">
        <f t="shared" si="192"/>
        <v xml:space="preserve"> </v>
      </c>
      <c r="M566" s="145">
        <f t="shared" si="193"/>
        <v>0</v>
      </c>
      <c r="N566" s="145" t="str">
        <f t="shared" si="194"/>
        <v xml:space="preserve"> </v>
      </c>
      <c r="O566" s="145" t="str">
        <f t="shared" si="195"/>
        <v xml:space="preserve"> </v>
      </c>
      <c r="P566" s="145" t="str">
        <f t="shared" si="196"/>
        <v xml:space="preserve"> </v>
      </c>
      <c r="Q566" s="150" t="e">
        <f t="shared" si="197"/>
        <v>#VALUE!</v>
      </c>
      <c r="R566" s="145" t="e">
        <f t="shared" si="198"/>
        <v>#VALUE!</v>
      </c>
      <c r="S566" s="126" t="e">
        <f t="shared" si="199"/>
        <v>#VALUE!</v>
      </c>
      <c r="T566" s="73" t="str">
        <f t="shared" si="183"/>
        <v>donnée(s) manquante(s)</v>
      </c>
      <c r="U566" s="74" t="str">
        <f t="shared" si="184"/>
        <v>donnée(s) manquante(s)</v>
      </c>
      <c r="V566" s="127" t="str">
        <f>IF(ISBLANK(H566)," ",IF(H566&lt;=Scenario!$C$3,0,IF(H566&lt;=Scenario!$C$5,1,IF(H566&lt;=Scenario!$C$6,2,IF(H566&lt;=Scenario!$C$7,3,IF(H566&lt;=Scenario!$C$8,4,5))))))</f>
        <v xml:space="preserve"> </v>
      </c>
      <c r="W566" s="127" t="str">
        <f>IF(ISBLANK(I566)," ",IF(I566&lt;=Scenario!$G$3,0,IF(I566&lt;=Scenario!$G$5,1,IF(I566&lt;=Scenario!$G$6,2,IF(I566&lt;=Scenario!$G$7,3,IF(I566&lt;=Scenario!$G$8,4,IF(I566&lt;=Scenario!$G$9,5,IF(I566&lt;=Scenario!$G$10,6,7))))))))</f>
        <v xml:space="preserve"> </v>
      </c>
      <c r="X566" s="12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2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27" t="e">
        <f t="shared" si="185"/>
        <v>#VALUE!</v>
      </c>
      <c r="AA566" s="127" t="e">
        <f t="shared" si="186"/>
        <v>#VALUE!</v>
      </c>
      <c r="AB566" s="126" t="e">
        <f t="shared" si="187"/>
        <v>#VALUE!</v>
      </c>
      <c r="AC566" s="73" t="str">
        <f t="shared" si="177"/>
        <v>missing data</v>
      </c>
      <c r="AD566" s="80" t="str">
        <f t="shared" si="178"/>
        <v>missing data</v>
      </c>
      <c r="AE566" s="128" t="e">
        <f t="shared" si="188"/>
        <v>#VALUE!</v>
      </c>
      <c r="AF566" s="81" t="e">
        <f t="shared" si="189"/>
        <v>#VALUE!</v>
      </c>
    </row>
    <row r="567" spans="1:32" x14ac:dyDescent="0.25">
      <c r="A567" s="114" t="s">
        <v>74</v>
      </c>
      <c r="B567" s="163"/>
      <c r="C567" s="105"/>
      <c r="D567" s="105"/>
      <c r="E567" s="104">
        <f t="shared" si="179"/>
        <v>0</v>
      </c>
      <c r="F567" s="105"/>
      <c r="G567" s="201"/>
      <c r="H567" s="201"/>
      <c r="I567" s="201"/>
      <c r="J567" s="150" t="str">
        <f t="shared" si="190"/>
        <v xml:space="preserve"> </v>
      </c>
      <c r="K567" s="145" t="str">
        <f t="shared" si="191"/>
        <v xml:space="preserve"> </v>
      </c>
      <c r="L567" s="145" t="str">
        <f t="shared" si="192"/>
        <v xml:space="preserve"> </v>
      </c>
      <c r="M567" s="145">
        <f t="shared" si="193"/>
        <v>0</v>
      </c>
      <c r="N567" s="145" t="str">
        <f t="shared" si="194"/>
        <v xml:space="preserve"> </v>
      </c>
      <c r="O567" s="145" t="str">
        <f t="shared" si="195"/>
        <v xml:space="preserve"> </v>
      </c>
      <c r="P567" s="145" t="str">
        <f t="shared" si="196"/>
        <v xml:space="preserve"> </v>
      </c>
      <c r="Q567" s="150" t="e">
        <f t="shared" si="197"/>
        <v>#VALUE!</v>
      </c>
      <c r="R567" s="145" t="e">
        <f t="shared" si="198"/>
        <v>#VALUE!</v>
      </c>
      <c r="S567" s="126" t="e">
        <f t="shared" si="199"/>
        <v>#VALUE!</v>
      </c>
      <c r="T567" s="73" t="str">
        <f t="shared" si="183"/>
        <v>donnée(s) manquante(s)</v>
      </c>
      <c r="U567" s="74" t="str">
        <f t="shared" si="184"/>
        <v>donnée(s) manquante(s)</v>
      </c>
      <c r="V567" s="127" t="str">
        <f>IF(ISBLANK(H567)," ",IF(H567&lt;=Scenario!$C$3,0,IF(H567&lt;=Scenario!$C$5,1,IF(H567&lt;=Scenario!$C$6,2,IF(H567&lt;=Scenario!$C$7,3,IF(H567&lt;=Scenario!$C$8,4,5))))))</f>
        <v xml:space="preserve"> </v>
      </c>
      <c r="W567" s="127" t="str">
        <f>IF(ISBLANK(I567)," ",IF(I567&lt;=Scenario!$G$3,0,IF(I567&lt;=Scenario!$G$5,1,IF(I567&lt;=Scenario!$G$6,2,IF(I567&lt;=Scenario!$G$7,3,IF(I567&lt;=Scenario!$G$8,4,IF(I567&lt;=Scenario!$G$9,5,IF(I567&lt;=Scenario!$G$10,6,7))))))))</f>
        <v xml:space="preserve"> </v>
      </c>
      <c r="X567" s="12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2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27" t="e">
        <f t="shared" si="185"/>
        <v>#VALUE!</v>
      </c>
      <c r="AA567" s="127" t="e">
        <f t="shared" si="186"/>
        <v>#VALUE!</v>
      </c>
      <c r="AB567" s="126" t="e">
        <f t="shared" si="187"/>
        <v>#VALUE!</v>
      </c>
      <c r="AC567" s="73" t="str">
        <f t="shared" si="177"/>
        <v>missing data</v>
      </c>
      <c r="AD567" s="80" t="str">
        <f t="shared" si="178"/>
        <v>missing data</v>
      </c>
      <c r="AE567" s="128" t="e">
        <f t="shared" si="188"/>
        <v>#VALUE!</v>
      </c>
      <c r="AF567" s="81" t="e">
        <f t="shared" si="189"/>
        <v>#VALUE!</v>
      </c>
    </row>
    <row r="568" spans="1:32" x14ac:dyDescent="0.25">
      <c r="A568" s="114" t="s">
        <v>74</v>
      </c>
      <c r="B568" s="163"/>
      <c r="C568" s="105"/>
      <c r="D568" s="105"/>
      <c r="E568" s="104">
        <f t="shared" si="179"/>
        <v>0</v>
      </c>
      <c r="F568" s="105"/>
      <c r="G568" s="201"/>
      <c r="H568" s="201"/>
      <c r="I568" s="201"/>
      <c r="J568" s="150" t="str">
        <f t="shared" si="190"/>
        <v xml:space="preserve"> </v>
      </c>
      <c r="K568" s="145" t="str">
        <f t="shared" si="191"/>
        <v xml:space="preserve"> </v>
      </c>
      <c r="L568" s="145" t="str">
        <f t="shared" si="192"/>
        <v xml:space="preserve"> </v>
      </c>
      <c r="M568" s="145">
        <f t="shared" si="193"/>
        <v>0</v>
      </c>
      <c r="N568" s="145" t="str">
        <f t="shared" si="194"/>
        <v xml:space="preserve"> </v>
      </c>
      <c r="O568" s="145" t="str">
        <f t="shared" si="195"/>
        <v xml:space="preserve"> </v>
      </c>
      <c r="P568" s="145" t="str">
        <f t="shared" si="196"/>
        <v xml:space="preserve"> </v>
      </c>
      <c r="Q568" s="150" t="e">
        <f t="shared" si="197"/>
        <v>#VALUE!</v>
      </c>
      <c r="R568" s="145" t="e">
        <f t="shared" si="198"/>
        <v>#VALUE!</v>
      </c>
      <c r="S568" s="126" t="e">
        <f t="shared" si="199"/>
        <v>#VALUE!</v>
      </c>
      <c r="T568" s="73" t="str">
        <f t="shared" si="183"/>
        <v>donnée(s) manquante(s)</v>
      </c>
      <c r="U568" s="74" t="str">
        <f t="shared" si="184"/>
        <v>donnée(s) manquante(s)</v>
      </c>
      <c r="V568" s="127" t="str">
        <f>IF(ISBLANK(H568)," ",IF(H568&lt;=Scenario!$C$3,0,IF(H568&lt;=Scenario!$C$5,1,IF(H568&lt;=Scenario!$C$6,2,IF(H568&lt;=Scenario!$C$7,3,IF(H568&lt;=Scenario!$C$8,4,5))))))</f>
        <v xml:space="preserve"> </v>
      </c>
      <c r="W568" s="127" t="str">
        <f>IF(ISBLANK(I568)," ",IF(I568&lt;=Scenario!$G$3,0,IF(I568&lt;=Scenario!$G$5,1,IF(I568&lt;=Scenario!$G$6,2,IF(I568&lt;=Scenario!$G$7,3,IF(I568&lt;=Scenario!$G$8,4,IF(I568&lt;=Scenario!$G$9,5,IF(I568&lt;=Scenario!$G$10,6,7))))))))</f>
        <v xml:space="preserve"> </v>
      </c>
      <c r="X568" s="12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2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27" t="e">
        <f t="shared" si="185"/>
        <v>#VALUE!</v>
      </c>
      <c r="AA568" s="127" t="e">
        <f t="shared" si="186"/>
        <v>#VALUE!</v>
      </c>
      <c r="AB568" s="126" t="e">
        <f t="shared" si="187"/>
        <v>#VALUE!</v>
      </c>
      <c r="AC568" s="73" t="str">
        <f t="shared" si="177"/>
        <v>missing data</v>
      </c>
      <c r="AD568" s="80" t="str">
        <f t="shared" si="178"/>
        <v>missing data</v>
      </c>
      <c r="AE568" s="128" t="e">
        <f t="shared" si="188"/>
        <v>#VALUE!</v>
      </c>
      <c r="AF568" s="81" t="e">
        <f t="shared" si="189"/>
        <v>#VALUE!</v>
      </c>
    </row>
    <row r="569" spans="1:32" x14ac:dyDescent="0.25">
      <c r="A569" s="114" t="s">
        <v>74</v>
      </c>
      <c r="B569" s="163"/>
      <c r="C569" s="105"/>
      <c r="D569" s="105"/>
      <c r="E569" s="104">
        <f t="shared" si="179"/>
        <v>0</v>
      </c>
      <c r="F569" s="105"/>
      <c r="G569" s="201"/>
      <c r="H569" s="201"/>
      <c r="I569" s="201"/>
      <c r="J569" s="150" t="str">
        <f t="shared" si="190"/>
        <v xml:space="preserve"> </v>
      </c>
      <c r="K569" s="145" t="str">
        <f t="shared" si="191"/>
        <v xml:space="preserve"> </v>
      </c>
      <c r="L569" s="145" t="str">
        <f t="shared" si="192"/>
        <v xml:space="preserve"> </v>
      </c>
      <c r="M569" s="145">
        <f t="shared" si="193"/>
        <v>0</v>
      </c>
      <c r="N569" s="145" t="str">
        <f t="shared" si="194"/>
        <v xml:space="preserve"> </v>
      </c>
      <c r="O569" s="145" t="str">
        <f t="shared" si="195"/>
        <v xml:space="preserve"> </v>
      </c>
      <c r="P569" s="145" t="str">
        <f t="shared" si="196"/>
        <v xml:space="preserve"> </v>
      </c>
      <c r="Q569" s="150" t="e">
        <f t="shared" si="197"/>
        <v>#VALUE!</v>
      </c>
      <c r="R569" s="145" t="e">
        <f t="shared" si="198"/>
        <v>#VALUE!</v>
      </c>
      <c r="S569" s="126" t="e">
        <f t="shared" si="199"/>
        <v>#VALUE!</v>
      </c>
      <c r="T569" s="73" t="str">
        <f t="shared" si="183"/>
        <v>donnée(s) manquante(s)</v>
      </c>
      <c r="U569" s="74" t="str">
        <f t="shared" si="184"/>
        <v>donnée(s) manquante(s)</v>
      </c>
      <c r="V569" s="127" t="str">
        <f>IF(ISBLANK(H569)," ",IF(H569&lt;=Scenario!$C$3,0,IF(H569&lt;=Scenario!$C$5,1,IF(H569&lt;=Scenario!$C$6,2,IF(H569&lt;=Scenario!$C$7,3,IF(H569&lt;=Scenario!$C$8,4,5))))))</f>
        <v xml:space="preserve"> </v>
      </c>
      <c r="W569" s="127" t="str">
        <f>IF(ISBLANK(I569)," ",IF(I569&lt;=Scenario!$G$3,0,IF(I569&lt;=Scenario!$G$5,1,IF(I569&lt;=Scenario!$G$6,2,IF(I569&lt;=Scenario!$G$7,3,IF(I569&lt;=Scenario!$G$8,4,IF(I569&lt;=Scenario!$G$9,5,IF(I569&lt;=Scenario!$G$10,6,7))))))))</f>
        <v xml:space="preserve"> </v>
      </c>
      <c r="X569" s="12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2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27" t="e">
        <f t="shared" si="185"/>
        <v>#VALUE!</v>
      </c>
      <c r="AA569" s="127" t="e">
        <f t="shared" si="186"/>
        <v>#VALUE!</v>
      </c>
      <c r="AB569" s="126" t="e">
        <f t="shared" si="187"/>
        <v>#VALUE!</v>
      </c>
      <c r="AC569" s="73" t="str">
        <f t="shared" si="177"/>
        <v>missing data</v>
      </c>
      <c r="AD569" s="80" t="str">
        <f t="shared" si="178"/>
        <v>missing data</v>
      </c>
      <c r="AE569" s="128" t="e">
        <f t="shared" si="188"/>
        <v>#VALUE!</v>
      </c>
      <c r="AF569" s="81" t="e">
        <f t="shared" si="189"/>
        <v>#VALUE!</v>
      </c>
    </row>
    <row r="570" spans="1:32" x14ac:dyDescent="0.25">
      <c r="A570" s="114" t="s">
        <v>74</v>
      </c>
      <c r="B570" s="163"/>
      <c r="C570" s="105"/>
      <c r="D570" s="105"/>
      <c r="E570" s="104">
        <f t="shared" si="179"/>
        <v>0</v>
      </c>
      <c r="F570" s="105"/>
      <c r="G570" s="201"/>
      <c r="H570" s="201"/>
      <c r="I570" s="201"/>
      <c r="J570" s="150" t="str">
        <f t="shared" si="190"/>
        <v xml:space="preserve"> </v>
      </c>
      <c r="K570" s="145" t="str">
        <f t="shared" si="191"/>
        <v xml:space="preserve"> </v>
      </c>
      <c r="L570" s="145" t="str">
        <f t="shared" si="192"/>
        <v xml:space="preserve"> </v>
      </c>
      <c r="M570" s="145">
        <f t="shared" si="193"/>
        <v>0</v>
      </c>
      <c r="N570" s="145" t="str">
        <f t="shared" si="194"/>
        <v xml:space="preserve"> </v>
      </c>
      <c r="O570" s="145" t="str">
        <f t="shared" si="195"/>
        <v xml:space="preserve"> </v>
      </c>
      <c r="P570" s="145" t="str">
        <f t="shared" si="196"/>
        <v xml:space="preserve"> </v>
      </c>
      <c r="Q570" s="150" t="e">
        <f t="shared" si="197"/>
        <v>#VALUE!</v>
      </c>
      <c r="R570" s="145" t="e">
        <f t="shared" si="198"/>
        <v>#VALUE!</v>
      </c>
      <c r="S570" s="126" t="e">
        <f t="shared" si="199"/>
        <v>#VALUE!</v>
      </c>
      <c r="T570" s="73" t="str">
        <f t="shared" si="183"/>
        <v>donnée(s) manquante(s)</v>
      </c>
      <c r="U570" s="74" t="str">
        <f t="shared" si="184"/>
        <v>donnée(s) manquante(s)</v>
      </c>
      <c r="V570" s="127" t="str">
        <f>IF(ISBLANK(H570)," ",IF(H570&lt;=Scenario!$C$3,0,IF(H570&lt;=Scenario!$C$5,1,IF(H570&lt;=Scenario!$C$6,2,IF(H570&lt;=Scenario!$C$7,3,IF(H570&lt;=Scenario!$C$8,4,5))))))</f>
        <v xml:space="preserve"> </v>
      </c>
      <c r="W570" s="127" t="str">
        <f>IF(ISBLANK(I570)," ",IF(I570&lt;=Scenario!$G$3,0,IF(I570&lt;=Scenario!$G$5,1,IF(I570&lt;=Scenario!$G$6,2,IF(I570&lt;=Scenario!$G$7,3,IF(I570&lt;=Scenario!$G$8,4,IF(I570&lt;=Scenario!$G$9,5,IF(I570&lt;=Scenario!$G$10,6,7))))))))</f>
        <v xml:space="preserve"> </v>
      </c>
      <c r="X570" s="12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2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27" t="e">
        <f t="shared" si="185"/>
        <v>#VALUE!</v>
      </c>
      <c r="AA570" s="127" t="e">
        <f t="shared" si="186"/>
        <v>#VALUE!</v>
      </c>
      <c r="AB570" s="126" t="e">
        <f t="shared" si="187"/>
        <v>#VALUE!</v>
      </c>
      <c r="AC570" s="73" t="str">
        <f t="shared" si="177"/>
        <v>missing data</v>
      </c>
      <c r="AD570" s="80" t="str">
        <f t="shared" si="178"/>
        <v>missing data</v>
      </c>
      <c r="AE570" s="128" t="e">
        <f t="shared" si="188"/>
        <v>#VALUE!</v>
      </c>
      <c r="AF570" s="81" t="e">
        <f t="shared" si="189"/>
        <v>#VALUE!</v>
      </c>
    </row>
    <row r="571" spans="1:32" x14ac:dyDescent="0.25">
      <c r="A571" s="114" t="s">
        <v>74</v>
      </c>
      <c r="B571" s="163"/>
      <c r="C571" s="105"/>
      <c r="D571" s="105"/>
      <c r="E571" s="104">
        <f t="shared" si="179"/>
        <v>0</v>
      </c>
      <c r="F571" s="105"/>
      <c r="G571" s="201"/>
      <c r="H571" s="201"/>
      <c r="I571" s="201"/>
      <c r="J571" s="150" t="str">
        <f t="shared" si="190"/>
        <v xml:space="preserve"> </v>
      </c>
      <c r="K571" s="145" t="str">
        <f t="shared" si="191"/>
        <v xml:space="preserve"> </v>
      </c>
      <c r="L571" s="145" t="str">
        <f t="shared" si="192"/>
        <v xml:space="preserve"> </v>
      </c>
      <c r="M571" s="145">
        <f t="shared" si="193"/>
        <v>0</v>
      </c>
      <c r="N571" s="145" t="str">
        <f t="shared" si="194"/>
        <v xml:space="preserve"> </v>
      </c>
      <c r="O571" s="145" t="str">
        <f t="shared" si="195"/>
        <v xml:space="preserve"> </v>
      </c>
      <c r="P571" s="145" t="str">
        <f t="shared" si="196"/>
        <v xml:space="preserve"> </v>
      </c>
      <c r="Q571" s="150" t="e">
        <f t="shared" si="197"/>
        <v>#VALUE!</v>
      </c>
      <c r="R571" s="145" t="e">
        <f t="shared" si="198"/>
        <v>#VALUE!</v>
      </c>
      <c r="S571" s="126" t="e">
        <f t="shared" si="199"/>
        <v>#VALUE!</v>
      </c>
      <c r="T571" s="73" t="str">
        <f t="shared" si="183"/>
        <v>donnée(s) manquante(s)</v>
      </c>
      <c r="U571" s="74" t="str">
        <f t="shared" si="184"/>
        <v>donnée(s) manquante(s)</v>
      </c>
      <c r="V571" s="127" t="str">
        <f>IF(ISBLANK(H571)," ",IF(H571&lt;=Scenario!$C$3,0,IF(H571&lt;=Scenario!$C$5,1,IF(H571&lt;=Scenario!$C$6,2,IF(H571&lt;=Scenario!$C$7,3,IF(H571&lt;=Scenario!$C$8,4,5))))))</f>
        <v xml:space="preserve"> </v>
      </c>
      <c r="W571" s="127" t="str">
        <f>IF(ISBLANK(I571)," ",IF(I571&lt;=Scenario!$G$3,0,IF(I571&lt;=Scenario!$G$5,1,IF(I571&lt;=Scenario!$G$6,2,IF(I571&lt;=Scenario!$G$7,3,IF(I571&lt;=Scenario!$G$8,4,IF(I571&lt;=Scenario!$G$9,5,IF(I571&lt;=Scenario!$G$10,6,7))))))))</f>
        <v xml:space="preserve"> </v>
      </c>
      <c r="X571" s="12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2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27" t="e">
        <f t="shared" si="185"/>
        <v>#VALUE!</v>
      </c>
      <c r="AA571" s="127" t="e">
        <f t="shared" si="186"/>
        <v>#VALUE!</v>
      </c>
      <c r="AB571" s="126" t="e">
        <f t="shared" si="187"/>
        <v>#VALUE!</v>
      </c>
      <c r="AC571" s="73" t="str">
        <f t="shared" si="177"/>
        <v>missing data</v>
      </c>
      <c r="AD571" s="80" t="str">
        <f t="shared" si="178"/>
        <v>missing data</v>
      </c>
      <c r="AE571" s="128" t="e">
        <f t="shared" si="188"/>
        <v>#VALUE!</v>
      </c>
      <c r="AF571" s="81" t="e">
        <f t="shared" si="189"/>
        <v>#VALUE!</v>
      </c>
    </row>
    <row r="572" spans="1:32" x14ac:dyDescent="0.25">
      <c r="A572" s="114" t="s">
        <v>74</v>
      </c>
      <c r="B572" s="163"/>
      <c r="C572" s="105"/>
      <c r="D572" s="105"/>
      <c r="E572" s="104">
        <f t="shared" si="179"/>
        <v>0</v>
      </c>
      <c r="F572" s="105"/>
      <c r="G572" s="201"/>
      <c r="H572" s="201"/>
      <c r="I572" s="201"/>
      <c r="J572" s="150" t="str">
        <f t="shared" si="190"/>
        <v xml:space="preserve"> </v>
      </c>
      <c r="K572" s="145" t="str">
        <f t="shared" si="191"/>
        <v xml:space="preserve"> </v>
      </c>
      <c r="L572" s="145" t="str">
        <f t="shared" si="192"/>
        <v xml:space="preserve"> </v>
      </c>
      <c r="M572" s="145">
        <f t="shared" si="193"/>
        <v>0</v>
      </c>
      <c r="N572" s="145" t="str">
        <f t="shared" si="194"/>
        <v xml:space="preserve"> </v>
      </c>
      <c r="O572" s="145" t="str">
        <f t="shared" si="195"/>
        <v xml:space="preserve"> </v>
      </c>
      <c r="P572" s="145" t="str">
        <f t="shared" si="196"/>
        <v xml:space="preserve"> </v>
      </c>
      <c r="Q572" s="150" t="e">
        <f t="shared" si="197"/>
        <v>#VALUE!</v>
      </c>
      <c r="R572" s="145" t="e">
        <f t="shared" si="198"/>
        <v>#VALUE!</v>
      </c>
      <c r="S572" s="126" t="e">
        <f t="shared" si="199"/>
        <v>#VALUE!</v>
      </c>
      <c r="T572" s="73" t="str">
        <f t="shared" si="183"/>
        <v>donnée(s) manquante(s)</v>
      </c>
      <c r="U572" s="74" t="str">
        <f t="shared" si="184"/>
        <v>donnée(s) manquante(s)</v>
      </c>
      <c r="V572" s="127" t="str">
        <f>IF(ISBLANK(H572)," ",IF(H572&lt;=Scenario!$C$3,0,IF(H572&lt;=Scenario!$C$5,1,IF(H572&lt;=Scenario!$C$6,2,IF(H572&lt;=Scenario!$C$7,3,IF(H572&lt;=Scenario!$C$8,4,5))))))</f>
        <v xml:space="preserve"> </v>
      </c>
      <c r="W572" s="127" t="str">
        <f>IF(ISBLANK(I572)," ",IF(I572&lt;=Scenario!$G$3,0,IF(I572&lt;=Scenario!$G$5,1,IF(I572&lt;=Scenario!$G$6,2,IF(I572&lt;=Scenario!$G$7,3,IF(I572&lt;=Scenario!$G$8,4,IF(I572&lt;=Scenario!$G$9,5,IF(I572&lt;=Scenario!$G$10,6,7))))))))</f>
        <v xml:space="preserve"> </v>
      </c>
      <c r="X572" s="12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2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27" t="e">
        <f t="shared" si="185"/>
        <v>#VALUE!</v>
      </c>
      <c r="AA572" s="127" t="e">
        <f t="shared" si="186"/>
        <v>#VALUE!</v>
      </c>
      <c r="AB572" s="126" t="e">
        <f t="shared" si="187"/>
        <v>#VALUE!</v>
      </c>
      <c r="AC572" s="73" t="str">
        <f t="shared" si="177"/>
        <v>missing data</v>
      </c>
      <c r="AD572" s="80" t="str">
        <f t="shared" si="178"/>
        <v>missing data</v>
      </c>
      <c r="AE572" s="128" t="e">
        <f t="shared" si="188"/>
        <v>#VALUE!</v>
      </c>
      <c r="AF572" s="81" t="e">
        <f t="shared" si="189"/>
        <v>#VALUE!</v>
      </c>
    </row>
    <row r="573" spans="1:32" x14ac:dyDescent="0.25">
      <c r="A573" s="114" t="s">
        <v>74</v>
      </c>
      <c r="B573" s="163"/>
      <c r="C573" s="105"/>
      <c r="D573" s="105"/>
      <c r="E573" s="104">
        <f t="shared" si="179"/>
        <v>0</v>
      </c>
      <c r="F573" s="105"/>
      <c r="G573" s="201"/>
      <c r="H573" s="201"/>
      <c r="I573" s="201"/>
      <c r="J573" s="150" t="str">
        <f t="shared" si="190"/>
        <v xml:space="preserve"> </v>
      </c>
      <c r="K573" s="145" t="str">
        <f t="shared" si="191"/>
        <v xml:space="preserve"> </v>
      </c>
      <c r="L573" s="145" t="str">
        <f t="shared" si="192"/>
        <v xml:space="preserve"> </v>
      </c>
      <c r="M573" s="145">
        <f t="shared" si="193"/>
        <v>0</v>
      </c>
      <c r="N573" s="145" t="str">
        <f t="shared" si="194"/>
        <v xml:space="preserve"> </v>
      </c>
      <c r="O573" s="145" t="str">
        <f t="shared" si="195"/>
        <v xml:space="preserve"> </v>
      </c>
      <c r="P573" s="145" t="str">
        <f t="shared" si="196"/>
        <v xml:space="preserve"> </v>
      </c>
      <c r="Q573" s="150" t="e">
        <f t="shared" si="197"/>
        <v>#VALUE!</v>
      </c>
      <c r="R573" s="145" t="e">
        <f t="shared" si="198"/>
        <v>#VALUE!</v>
      </c>
      <c r="S573" s="126" t="e">
        <f t="shared" si="199"/>
        <v>#VALUE!</v>
      </c>
      <c r="T573" s="73" t="str">
        <f t="shared" si="183"/>
        <v>donnée(s) manquante(s)</v>
      </c>
      <c r="U573" s="74" t="str">
        <f t="shared" si="184"/>
        <v>donnée(s) manquante(s)</v>
      </c>
      <c r="V573" s="127" t="str">
        <f>IF(ISBLANK(H573)," ",IF(H573&lt;=Scenario!$C$3,0,IF(H573&lt;=Scenario!$C$5,1,IF(H573&lt;=Scenario!$C$6,2,IF(H573&lt;=Scenario!$C$7,3,IF(H573&lt;=Scenario!$C$8,4,5))))))</f>
        <v xml:space="preserve"> </v>
      </c>
      <c r="W573" s="127" t="str">
        <f>IF(ISBLANK(I573)," ",IF(I573&lt;=Scenario!$G$3,0,IF(I573&lt;=Scenario!$G$5,1,IF(I573&lt;=Scenario!$G$6,2,IF(I573&lt;=Scenario!$G$7,3,IF(I573&lt;=Scenario!$G$8,4,IF(I573&lt;=Scenario!$G$9,5,IF(I573&lt;=Scenario!$G$10,6,7))))))))</f>
        <v xml:space="preserve"> </v>
      </c>
      <c r="X573" s="12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2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27" t="e">
        <f t="shared" si="185"/>
        <v>#VALUE!</v>
      </c>
      <c r="AA573" s="127" t="e">
        <f t="shared" si="186"/>
        <v>#VALUE!</v>
      </c>
      <c r="AB573" s="126" t="e">
        <f t="shared" si="187"/>
        <v>#VALUE!</v>
      </c>
      <c r="AC573" s="73" t="str">
        <f t="shared" si="177"/>
        <v>missing data</v>
      </c>
      <c r="AD573" s="80" t="str">
        <f t="shared" si="178"/>
        <v>missing data</v>
      </c>
      <c r="AE573" s="128" t="e">
        <f t="shared" si="188"/>
        <v>#VALUE!</v>
      </c>
      <c r="AF573" s="81" t="e">
        <f t="shared" si="189"/>
        <v>#VALUE!</v>
      </c>
    </row>
    <row r="574" spans="1:32" x14ac:dyDescent="0.25">
      <c r="A574" s="114" t="s">
        <v>74</v>
      </c>
      <c r="B574" s="163"/>
      <c r="C574" s="105"/>
      <c r="D574" s="105"/>
      <c r="E574" s="104">
        <f t="shared" si="179"/>
        <v>0</v>
      </c>
      <c r="F574" s="105"/>
      <c r="G574" s="201"/>
      <c r="H574" s="201"/>
      <c r="I574" s="201"/>
      <c r="J574" s="150" t="str">
        <f t="shared" si="190"/>
        <v xml:space="preserve"> </v>
      </c>
      <c r="K574" s="145" t="str">
        <f t="shared" si="191"/>
        <v xml:space="preserve"> </v>
      </c>
      <c r="L574" s="145" t="str">
        <f t="shared" si="192"/>
        <v xml:space="preserve"> </v>
      </c>
      <c r="M574" s="145">
        <f t="shared" si="193"/>
        <v>0</v>
      </c>
      <c r="N574" s="145" t="str">
        <f t="shared" si="194"/>
        <v xml:space="preserve"> </v>
      </c>
      <c r="O574" s="145" t="str">
        <f t="shared" si="195"/>
        <v xml:space="preserve"> </v>
      </c>
      <c r="P574" s="145" t="str">
        <f t="shared" si="196"/>
        <v xml:space="preserve"> </v>
      </c>
      <c r="Q574" s="150" t="e">
        <f t="shared" si="197"/>
        <v>#VALUE!</v>
      </c>
      <c r="R574" s="145" t="e">
        <f t="shared" si="198"/>
        <v>#VALUE!</v>
      </c>
      <c r="S574" s="126" t="e">
        <f t="shared" si="199"/>
        <v>#VALUE!</v>
      </c>
      <c r="T574" s="73" t="str">
        <f t="shared" si="183"/>
        <v>donnée(s) manquante(s)</v>
      </c>
      <c r="U574" s="74" t="str">
        <f t="shared" si="184"/>
        <v>donnée(s) manquante(s)</v>
      </c>
      <c r="V574" s="127" t="str">
        <f>IF(ISBLANK(H574)," ",IF(H574&lt;=Scenario!$C$3,0,IF(H574&lt;=Scenario!$C$5,1,IF(H574&lt;=Scenario!$C$6,2,IF(H574&lt;=Scenario!$C$7,3,IF(H574&lt;=Scenario!$C$8,4,5))))))</f>
        <v xml:space="preserve"> </v>
      </c>
      <c r="W574" s="127" t="str">
        <f>IF(ISBLANK(I574)," ",IF(I574&lt;=Scenario!$G$3,0,IF(I574&lt;=Scenario!$G$5,1,IF(I574&lt;=Scenario!$G$6,2,IF(I574&lt;=Scenario!$G$7,3,IF(I574&lt;=Scenario!$G$8,4,IF(I574&lt;=Scenario!$G$9,5,IF(I574&lt;=Scenario!$G$10,6,7))))))))</f>
        <v xml:space="preserve"> </v>
      </c>
      <c r="X574" s="12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2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27" t="e">
        <f t="shared" si="185"/>
        <v>#VALUE!</v>
      </c>
      <c r="AA574" s="127" t="e">
        <f t="shared" si="186"/>
        <v>#VALUE!</v>
      </c>
      <c r="AB574" s="126" t="e">
        <f t="shared" si="187"/>
        <v>#VALUE!</v>
      </c>
      <c r="AC574" s="73" t="str">
        <f t="shared" si="177"/>
        <v>missing data</v>
      </c>
      <c r="AD574" s="80" t="str">
        <f t="shared" si="178"/>
        <v>missing data</v>
      </c>
      <c r="AE574" s="128" t="e">
        <f t="shared" si="188"/>
        <v>#VALUE!</v>
      </c>
      <c r="AF574" s="81" t="e">
        <f t="shared" si="189"/>
        <v>#VALUE!</v>
      </c>
    </row>
    <row r="575" spans="1:32" x14ac:dyDescent="0.25">
      <c r="A575" s="114" t="s">
        <v>74</v>
      </c>
      <c r="B575" s="163"/>
      <c r="C575" s="105"/>
      <c r="D575" s="105"/>
      <c r="E575" s="104">
        <f t="shared" si="179"/>
        <v>0</v>
      </c>
      <c r="F575" s="105"/>
      <c r="G575" s="201"/>
      <c r="H575" s="201"/>
      <c r="I575" s="201"/>
      <c r="J575" s="150" t="str">
        <f t="shared" si="190"/>
        <v xml:space="preserve"> </v>
      </c>
      <c r="K575" s="145" t="str">
        <f t="shared" si="191"/>
        <v xml:space="preserve"> </v>
      </c>
      <c r="L575" s="145" t="str">
        <f t="shared" si="192"/>
        <v xml:space="preserve"> </v>
      </c>
      <c r="M575" s="145">
        <f t="shared" si="193"/>
        <v>0</v>
      </c>
      <c r="N575" s="145" t="str">
        <f t="shared" si="194"/>
        <v xml:space="preserve"> </v>
      </c>
      <c r="O575" s="145" t="str">
        <f t="shared" si="195"/>
        <v xml:space="preserve"> </v>
      </c>
      <c r="P575" s="145" t="str">
        <f t="shared" si="196"/>
        <v xml:space="preserve"> </v>
      </c>
      <c r="Q575" s="150" t="e">
        <f t="shared" si="197"/>
        <v>#VALUE!</v>
      </c>
      <c r="R575" s="145" t="e">
        <f t="shared" si="198"/>
        <v>#VALUE!</v>
      </c>
      <c r="S575" s="126" t="e">
        <f t="shared" si="199"/>
        <v>#VALUE!</v>
      </c>
      <c r="T575" s="73" t="str">
        <f t="shared" si="183"/>
        <v>donnée(s) manquante(s)</v>
      </c>
      <c r="U575" s="74" t="str">
        <f t="shared" si="184"/>
        <v>donnée(s) manquante(s)</v>
      </c>
      <c r="V575" s="127" t="str">
        <f>IF(ISBLANK(H575)," ",IF(H575&lt;=Scenario!$C$3,0,IF(H575&lt;=Scenario!$C$5,1,IF(H575&lt;=Scenario!$C$6,2,IF(H575&lt;=Scenario!$C$7,3,IF(H575&lt;=Scenario!$C$8,4,5))))))</f>
        <v xml:space="preserve"> </v>
      </c>
      <c r="W575" s="127" t="str">
        <f>IF(ISBLANK(I575)," ",IF(I575&lt;=Scenario!$G$3,0,IF(I575&lt;=Scenario!$G$5,1,IF(I575&lt;=Scenario!$G$6,2,IF(I575&lt;=Scenario!$G$7,3,IF(I575&lt;=Scenario!$G$8,4,IF(I575&lt;=Scenario!$G$9,5,IF(I575&lt;=Scenario!$G$10,6,7))))))))</f>
        <v xml:space="preserve"> </v>
      </c>
      <c r="X575" s="12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2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27" t="e">
        <f t="shared" si="185"/>
        <v>#VALUE!</v>
      </c>
      <c r="AA575" s="127" t="e">
        <f t="shared" si="186"/>
        <v>#VALUE!</v>
      </c>
      <c r="AB575" s="126" t="e">
        <f t="shared" si="187"/>
        <v>#VALUE!</v>
      </c>
      <c r="AC575" s="73" t="str">
        <f t="shared" si="177"/>
        <v>missing data</v>
      </c>
      <c r="AD575" s="80" t="str">
        <f t="shared" si="178"/>
        <v>missing data</v>
      </c>
      <c r="AE575" s="128" t="e">
        <f t="shared" si="188"/>
        <v>#VALUE!</v>
      </c>
      <c r="AF575" s="81" t="e">
        <f t="shared" si="189"/>
        <v>#VALUE!</v>
      </c>
    </row>
    <row r="576" spans="1:32" x14ac:dyDescent="0.25">
      <c r="A576" s="114" t="s">
        <v>74</v>
      </c>
      <c r="B576" s="163"/>
      <c r="C576" s="105"/>
      <c r="D576" s="105"/>
      <c r="E576" s="104">
        <f t="shared" si="179"/>
        <v>0</v>
      </c>
      <c r="F576" s="105"/>
      <c r="G576" s="201"/>
      <c r="H576" s="201"/>
      <c r="I576" s="201"/>
      <c r="J576" s="150" t="str">
        <f t="shared" si="190"/>
        <v xml:space="preserve"> </v>
      </c>
      <c r="K576" s="145" t="str">
        <f t="shared" si="191"/>
        <v xml:space="preserve"> </v>
      </c>
      <c r="L576" s="145" t="str">
        <f t="shared" si="192"/>
        <v xml:space="preserve"> </v>
      </c>
      <c r="M576" s="145">
        <f t="shared" si="193"/>
        <v>0</v>
      </c>
      <c r="N576" s="145" t="str">
        <f t="shared" si="194"/>
        <v xml:space="preserve"> </v>
      </c>
      <c r="O576" s="145" t="str">
        <f t="shared" si="195"/>
        <v xml:space="preserve"> </v>
      </c>
      <c r="P576" s="145" t="str">
        <f t="shared" si="196"/>
        <v xml:space="preserve"> </v>
      </c>
      <c r="Q576" s="150" t="e">
        <f t="shared" si="197"/>
        <v>#VALUE!</v>
      </c>
      <c r="R576" s="145" t="e">
        <f t="shared" si="198"/>
        <v>#VALUE!</v>
      </c>
      <c r="S576" s="126" t="e">
        <f t="shared" si="199"/>
        <v>#VALUE!</v>
      </c>
      <c r="T576" s="73" t="str">
        <f t="shared" si="183"/>
        <v>donnée(s) manquante(s)</v>
      </c>
      <c r="U576" s="74" t="str">
        <f t="shared" si="184"/>
        <v>donnée(s) manquante(s)</v>
      </c>
      <c r="V576" s="127" t="str">
        <f>IF(ISBLANK(H576)," ",IF(H576&lt;=Scenario!$C$3,0,IF(H576&lt;=Scenario!$C$5,1,IF(H576&lt;=Scenario!$C$6,2,IF(H576&lt;=Scenario!$C$7,3,IF(H576&lt;=Scenario!$C$8,4,5))))))</f>
        <v xml:space="preserve"> </v>
      </c>
      <c r="W576" s="127" t="str">
        <f>IF(ISBLANK(I576)," ",IF(I576&lt;=Scenario!$G$3,0,IF(I576&lt;=Scenario!$G$5,1,IF(I576&lt;=Scenario!$G$6,2,IF(I576&lt;=Scenario!$G$7,3,IF(I576&lt;=Scenario!$G$8,4,IF(I576&lt;=Scenario!$G$9,5,IF(I576&lt;=Scenario!$G$10,6,7))))))))</f>
        <v xml:space="preserve"> </v>
      </c>
      <c r="X576" s="12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2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27" t="e">
        <f t="shared" si="185"/>
        <v>#VALUE!</v>
      </c>
      <c r="AA576" s="127" t="e">
        <f t="shared" si="186"/>
        <v>#VALUE!</v>
      </c>
      <c r="AB576" s="126" t="e">
        <f t="shared" si="187"/>
        <v>#VALUE!</v>
      </c>
      <c r="AC576" s="73" t="str">
        <f t="shared" si="177"/>
        <v>missing data</v>
      </c>
      <c r="AD576" s="80" t="str">
        <f t="shared" si="178"/>
        <v>missing data</v>
      </c>
      <c r="AE576" s="128" t="e">
        <f t="shared" si="188"/>
        <v>#VALUE!</v>
      </c>
      <c r="AF576" s="81" t="e">
        <f t="shared" si="189"/>
        <v>#VALUE!</v>
      </c>
    </row>
    <row r="577" spans="1:32" x14ac:dyDescent="0.25">
      <c r="A577" s="114" t="s">
        <v>74</v>
      </c>
      <c r="B577" s="163"/>
      <c r="C577" s="105"/>
      <c r="D577" s="105"/>
      <c r="E577" s="104">
        <f t="shared" si="179"/>
        <v>0</v>
      </c>
      <c r="F577" s="105"/>
      <c r="G577" s="201"/>
      <c r="H577" s="201"/>
      <c r="I577" s="201"/>
      <c r="J577" s="150" t="str">
        <f t="shared" si="190"/>
        <v xml:space="preserve"> </v>
      </c>
      <c r="K577" s="145" t="str">
        <f t="shared" si="191"/>
        <v xml:space="preserve"> </v>
      </c>
      <c r="L577" s="145" t="str">
        <f t="shared" si="192"/>
        <v xml:space="preserve"> </v>
      </c>
      <c r="M577" s="145">
        <f t="shared" si="193"/>
        <v>0</v>
      </c>
      <c r="N577" s="145" t="str">
        <f t="shared" si="194"/>
        <v xml:space="preserve"> </v>
      </c>
      <c r="O577" s="145" t="str">
        <f t="shared" si="195"/>
        <v xml:space="preserve"> </v>
      </c>
      <c r="P577" s="145" t="str">
        <f t="shared" si="196"/>
        <v xml:space="preserve"> </v>
      </c>
      <c r="Q577" s="150" t="e">
        <f t="shared" si="197"/>
        <v>#VALUE!</v>
      </c>
      <c r="R577" s="145" t="e">
        <f t="shared" si="198"/>
        <v>#VALUE!</v>
      </c>
      <c r="S577" s="126" t="e">
        <f t="shared" si="199"/>
        <v>#VALUE!</v>
      </c>
      <c r="T577" s="73" t="str">
        <f t="shared" si="183"/>
        <v>donnée(s) manquante(s)</v>
      </c>
      <c r="U577" s="74" t="str">
        <f t="shared" si="184"/>
        <v>donnée(s) manquante(s)</v>
      </c>
      <c r="V577" s="127" t="str">
        <f>IF(ISBLANK(H577)," ",IF(H577&lt;=Scenario!$C$3,0,IF(H577&lt;=Scenario!$C$5,1,IF(H577&lt;=Scenario!$C$6,2,IF(H577&lt;=Scenario!$C$7,3,IF(H577&lt;=Scenario!$C$8,4,5))))))</f>
        <v xml:space="preserve"> </v>
      </c>
      <c r="W577" s="127" t="str">
        <f>IF(ISBLANK(I577)," ",IF(I577&lt;=Scenario!$G$3,0,IF(I577&lt;=Scenario!$G$5,1,IF(I577&lt;=Scenario!$G$6,2,IF(I577&lt;=Scenario!$G$7,3,IF(I577&lt;=Scenario!$G$8,4,IF(I577&lt;=Scenario!$G$9,5,IF(I577&lt;=Scenario!$G$10,6,7))))))))</f>
        <v xml:space="preserve"> </v>
      </c>
      <c r="X577" s="12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2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27" t="e">
        <f t="shared" si="185"/>
        <v>#VALUE!</v>
      </c>
      <c r="AA577" s="127" t="e">
        <f t="shared" si="186"/>
        <v>#VALUE!</v>
      </c>
      <c r="AB577" s="126" t="e">
        <f t="shared" si="187"/>
        <v>#VALUE!</v>
      </c>
      <c r="AC577" s="73" t="str">
        <f t="shared" si="177"/>
        <v>missing data</v>
      </c>
      <c r="AD577" s="80" t="str">
        <f t="shared" si="178"/>
        <v>missing data</v>
      </c>
      <c r="AE577" s="128" t="e">
        <f t="shared" si="188"/>
        <v>#VALUE!</v>
      </c>
      <c r="AF577" s="81" t="e">
        <f t="shared" si="189"/>
        <v>#VALUE!</v>
      </c>
    </row>
    <row r="578" spans="1:32" x14ac:dyDescent="0.25">
      <c r="A578" s="114" t="s">
        <v>74</v>
      </c>
      <c r="B578" s="163"/>
      <c r="C578" s="105"/>
      <c r="D578" s="105"/>
      <c r="E578" s="104">
        <f t="shared" si="179"/>
        <v>0</v>
      </c>
      <c r="F578" s="105"/>
      <c r="G578" s="201"/>
      <c r="H578" s="201"/>
      <c r="I578" s="201"/>
      <c r="J578" s="150" t="str">
        <f t="shared" si="190"/>
        <v xml:space="preserve"> </v>
      </c>
      <c r="K578" s="145" t="str">
        <f t="shared" si="191"/>
        <v xml:space="preserve"> </v>
      </c>
      <c r="L578" s="145" t="str">
        <f t="shared" si="192"/>
        <v xml:space="preserve"> </v>
      </c>
      <c r="M578" s="145">
        <f t="shared" si="193"/>
        <v>0</v>
      </c>
      <c r="N578" s="145" t="str">
        <f t="shared" si="194"/>
        <v xml:space="preserve"> </v>
      </c>
      <c r="O578" s="145" t="str">
        <f t="shared" si="195"/>
        <v xml:space="preserve"> </v>
      </c>
      <c r="P578" s="145" t="str">
        <f t="shared" si="196"/>
        <v xml:space="preserve"> </v>
      </c>
      <c r="Q578" s="150" t="e">
        <f t="shared" si="197"/>
        <v>#VALUE!</v>
      </c>
      <c r="R578" s="145" t="e">
        <f t="shared" si="198"/>
        <v>#VALUE!</v>
      </c>
      <c r="S578" s="126" t="e">
        <f t="shared" si="199"/>
        <v>#VALUE!</v>
      </c>
      <c r="T578" s="73" t="str">
        <f t="shared" si="183"/>
        <v>donnée(s) manquante(s)</v>
      </c>
      <c r="U578" s="74" t="str">
        <f t="shared" si="184"/>
        <v>donnée(s) manquante(s)</v>
      </c>
      <c r="V578" s="127" t="str">
        <f>IF(ISBLANK(H578)," ",IF(H578&lt;=Scenario!$C$3,0,IF(H578&lt;=Scenario!$C$5,1,IF(H578&lt;=Scenario!$C$6,2,IF(H578&lt;=Scenario!$C$7,3,IF(H578&lt;=Scenario!$C$8,4,5))))))</f>
        <v xml:space="preserve"> </v>
      </c>
      <c r="W578" s="127" t="str">
        <f>IF(ISBLANK(I578)," ",IF(I578&lt;=Scenario!$G$3,0,IF(I578&lt;=Scenario!$G$5,1,IF(I578&lt;=Scenario!$G$6,2,IF(I578&lt;=Scenario!$G$7,3,IF(I578&lt;=Scenario!$G$8,4,IF(I578&lt;=Scenario!$G$9,5,IF(I578&lt;=Scenario!$G$10,6,7))))))))</f>
        <v xml:space="preserve"> </v>
      </c>
      <c r="X578" s="12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2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27" t="e">
        <f t="shared" si="185"/>
        <v>#VALUE!</v>
      </c>
      <c r="AA578" s="127" t="e">
        <f t="shared" si="186"/>
        <v>#VALUE!</v>
      </c>
      <c r="AB578" s="126" t="e">
        <f t="shared" si="187"/>
        <v>#VALUE!</v>
      </c>
      <c r="AC578" s="73" t="str">
        <f t="shared" si="177"/>
        <v>missing data</v>
      </c>
      <c r="AD578" s="80" t="str">
        <f t="shared" si="178"/>
        <v>missing data</v>
      </c>
      <c r="AE578" s="128" t="e">
        <f t="shared" si="188"/>
        <v>#VALUE!</v>
      </c>
      <c r="AF578" s="81" t="e">
        <f t="shared" si="189"/>
        <v>#VALUE!</v>
      </c>
    </row>
    <row r="579" spans="1:32" x14ac:dyDescent="0.25">
      <c r="A579" s="114" t="s">
        <v>74</v>
      </c>
      <c r="B579" s="163"/>
      <c r="C579" s="105"/>
      <c r="D579" s="105"/>
      <c r="E579" s="104">
        <f t="shared" si="179"/>
        <v>0</v>
      </c>
      <c r="F579" s="105"/>
      <c r="G579" s="201"/>
      <c r="H579" s="201"/>
      <c r="I579" s="201"/>
      <c r="J579" s="150" t="str">
        <f t="shared" si="190"/>
        <v xml:space="preserve"> </v>
      </c>
      <c r="K579" s="145" t="str">
        <f t="shared" si="191"/>
        <v xml:space="preserve"> </v>
      </c>
      <c r="L579" s="145" t="str">
        <f t="shared" si="192"/>
        <v xml:space="preserve"> </v>
      </c>
      <c r="M579" s="145">
        <f t="shared" si="193"/>
        <v>0</v>
      </c>
      <c r="N579" s="145" t="str">
        <f t="shared" si="194"/>
        <v xml:space="preserve"> </v>
      </c>
      <c r="O579" s="145" t="str">
        <f t="shared" si="195"/>
        <v xml:space="preserve"> </v>
      </c>
      <c r="P579" s="145" t="str">
        <f t="shared" si="196"/>
        <v xml:space="preserve"> </v>
      </c>
      <c r="Q579" s="150" t="e">
        <f t="shared" si="197"/>
        <v>#VALUE!</v>
      </c>
      <c r="R579" s="145" t="e">
        <f t="shared" si="198"/>
        <v>#VALUE!</v>
      </c>
      <c r="S579" s="126" t="e">
        <f t="shared" si="199"/>
        <v>#VALUE!</v>
      </c>
      <c r="T579" s="73" t="str">
        <f t="shared" si="183"/>
        <v>donnée(s) manquante(s)</v>
      </c>
      <c r="U579" s="74" t="str">
        <f t="shared" si="184"/>
        <v>donnée(s) manquante(s)</v>
      </c>
      <c r="V579" s="127" t="str">
        <f>IF(ISBLANK(H579)," ",IF(H579&lt;=Scenario!$C$3,0,IF(H579&lt;=Scenario!$C$5,1,IF(H579&lt;=Scenario!$C$6,2,IF(H579&lt;=Scenario!$C$7,3,IF(H579&lt;=Scenario!$C$8,4,5))))))</f>
        <v xml:space="preserve"> </v>
      </c>
      <c r="W579" s="127" t="str">
        <f>IF(ISBLANK(I579)," ",IF(I579&lt;=Scenario!$G$3,0,IF(I579&lt;=Scenario!$G$5,1,IF(I579&lt;=Scenario!$G$6,2,IF(I579&lt;=Scenario!$G$7,3,IF(I579&lt;=Scenario!$G$8,4,IF(I579&lt;=Scenario!$G$9,5,IF(I579&lt;=Scenario!$G$10,6,7))))))))</f>
        <v xml:space="preserve"> </v>
      </c>
      <c r="X579" s="12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2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27" t="e">
        <f t="shared" si="185"/>
        <v>#VALUE!</v>
      </c>
      <c r="AA579" s="127" t="e">
        <f t="shared" si="186"/>
        <v>#VALUE!</v>
      </c>
      <c r="AB579" s="126" t="e">
        <f t="shared" si="187"/>
        <v>#VALUE!</v>
      </c>
      <c r="AC579" s="73" t="str">
        <f t="shared" si="177"/>
        <v>missing data</v>
      </c>
      <c r="AD579" s="80" t="str">
        <f t="shared" si="178"/>
        <v>missing data</v>
      </c>
      <c r="AE579" s="128" t="e">
        <f t="shared" si="188"/>
        <v>#VALUE!</v>
      </c>
      <c r="AF579" s="81" t="e">
        <f t="shared" si="189"/>
        <v>#VALUE!</v>
      </c>
    </row>
    <row r="580" spans="1:32" x14ac:dyDescent="0.25">
      <c r="A580" s="114" t="s">
        <v>74</v>
      </c>
      <c r="B580" s="163"/>
      <c r="C580" s="105"/>
      <c r="D580" s="105"/>
      <c r="E580" s="104">
        <f t="shared" si="179"/>
        <v>0</v>
      </c>
      <c r="F580" s="105"/>
      <c r="G580" s="201"/>
      <c r="H580" s="201"/>
      <c r="I580" s="201"/>
      <c r="J580" s="150" t="str">
        <f t="shared" si="190"/>
        <v xml:space="preserve"> </v>
      </c>
      <c r="K580" s="145" t="str">
        <f t="shared" si="191"/>
        <v xml:space="preserve"> </v>
      </c>
      <c r="L580" s="145" t="str">
        <f t="shared" si="192"/>
        <v xml:space="preserve"> </v>
      </c>
      <c r="M580" s="145">
        <f t="shared" si="193"/>
        <v>0</v>
      </c>
      <c r="N580" s="145" t="str">
        <f t="shared" si="194"/>
        <v xml:space="preserve"> </v>
      </c>
      <c r="O580" s="145" t="str">
        <f t="shared" si="195"/>
        <v xml:space="preserve"> </v>
      </c>
      <c r="P580" s="145" t="str">
        <f t="shared" si="196"/>
        <v xml:space="preserve"> </v>
      </c>
      <c r="Q580" s="150" t="e">
        <f t="shared" si="197"/>
        <v>#VALUE!</v>
      </c>
      <c r="R580" s="145" t="e">
        <f t="shared" si="198"/>
        <v>#VALUE!</v>
      </c>
      <c r="S580" s="126" t="e">
        <f t="shared" si="199"/>
        <v>#VALUE!</v>
      </c>
      <c r="T580" s="73" t="str">
        <f t="shared" si="183"/>
        <v>donnée(s) manquante(s)</v>
      </c>
      <c r="U580" s="74" t="str">
        <f t="shared" si="184"/>
        <v>donnée(s) manquante(s)</v>
      </c>
      <c r="V580" s="127" t="str">
        <f>IF(ISBLANK(H580)," ",IF(H580&lt;=Scenario!$C$3,0,IF(H580&lt;=Scenario!$C$5,1,IF(H580&lt;=Scenario!$C$6,2,IF(H580&lt;=Scenario!$C$7,3,IF(H580&lt;=Scenario!$C$8,4,5))))))</f>
        <v xml:space="preserve"> </v>
      </c>
      <c r="W580" s="127" t="str">
        <f>IF(ISBLANK(I580)," ",IF(I580&lt;=Scenario!$G$3,0,IF(I580&lt;=Scenario!$G$5,1,IF(I580&lt;=Scenario!$G$6,2,IF(I580&lt;=Scenario!$G$7,3,IF(I580&lt;=Scenario!$G$8,4,IF(I580&lt;=Scenario!$G$9,5,IF(I580&lt;=Scenario!$G$10,6,7))))))))</f>
        <v xml:space="preserve"> </v>
      </c>
      <c r="X580" s="12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2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27" t="e">
        <f t="shared" si="185"/>
        <v>#VALUE!</v>
      </c>
      <c r="AA580" s="127" t="e">
        <f t="shared" si="186"/>
        <v>#VALUE!</v>
      </c>
      <c r="AB580" s="126" t="e">
        <f t="shared" si="187"/>
        <v>#VALUE!</v>
      </c>
      <c r="AC580" s="73" t="str">
        <f t="shared" ref="AC580:AC643" si="200">IF(OR(ISBLANK(B580),ISBLANK(C580),ISBLANK(D580),ISBLANK(F580),ISBLANK(G580),ISBLANK(H580),ISBLANK(I580)),"missing data",IF(AB580&lt;1,"Nutriscore_A",IF(AB580&lt;3,"Nutriscore_B",IF(AB580&lt;11,"Nutriscore_C",IF(AB580&lt;19,"Nutriscore_D","Nutriscore_E")))))</f>
        <v>missing data</v>
      </c>
      <c r="AD580" s="80" t="str">
        <f t="shared" ref="AD580:AD643" si="201">IF(AC580="missing data","missing data",IF(AC580="Nutriscore_A","dark green",IF(AC580="Nutriscore_B","green",IF(AC580="Nutriscore_C","yellow",IF(AC580="Nutriscore_D","orange","dark orange")))))</f>
        <v>missing data</v>
      </c>
      <c r="AE580" s="128" t="e">
        <f t="shared" si="188"/>
        <v>#VALUE!</v>
      </c>
      <c r="AF580" s="81" t="e">
        <f t="shared" si="189"/>
        <v>#VALUE!</v>
      </c>
    </row>
    <row r="581" spans="1:32" x14ac:dyDescent="0.25">
      <c r="A581" s="114" t="s">
        <v>74</v>
      </c>
      <c r="B581" s="163"/>
      <c r="C581" s="105"/>
      <c r="D581" s="105"/>
      <c r="E581" s="104">
        <f t="shared" si="179"/>
        <v>0</v>
      </c>
      <c r="F581" s="105"/>
      <c r="G581" s="201"/>
      <c r="H581" s="201"/>
      <c r="I581" s="201"/>
      <c r="J581" s="150" t="str">
        <f t="shared" si="190"/>
        <v xml:space="preserve"> </v>
      </c>
      <c r="K581" s="145" t="str">
        <f t="shared" si="191"/>
        <v xml:space="preserve"> </v>
      </c>
      <c r="L581" s="145" t="str">
        <f t="shared" si="192"/>
        <v xml:space="preserve"> </v>
      </c>
      <c r="M581" s="145">
        <f t="shared" si="193"/>
        <v>0</v>
      </c>
      <c r="N581" s="145" t="str">
        <f t="shared" si="194"/>
        <v xml:space="preserve"> </v>
      </c>
      <c r="O581" s="145" t="str">
        <f t="shared" si="195"/>
        <v xml:space="preserve"> </v>
      </c>
      <c r="P581" s="145" t="str">
        <f t="shared" si="196"/>
        <v xml:space="preserve"> </v>
      </c>
      <c r="Q581" s="150" t="e">
        <f t="shared" si="197"/>
        <v>#VALUE!</v>
      </c>
      <c r="R581" s="145" t="e">
        <f t="shared" si="198"/>
        <v>#VALUE!</v>
      </c>
      <c r="S581" s="126" t="e">
        <f t="shared" si="199"/>
        <v>#VALUE!</v>
      </c>
      <c r="T581" s="73" t="str">
        <f t="shared" si="183"/>
        <v>donnée(s) manquante(s)</v>
      </c>
      <c r="U581" s="74" t="str">
        <f t="shared" si="184"/>
        <v>donnée(s) manquante(s)</v>
      </c>
      <c r="V581" s="127" t="str">
        <f>IF(ISBLANK(H581)," ",IF(H581&lt;=Scenario!$C$3,0,IF(H581&lt;=Scenario!$C$5,1,IF(H581&lt;=Scenario!$C$6,2,IF(H581&lt;=Scenario!$C$7,3,IF(H581&lt;=Scenario!$C$8,4,5))))))</f>
        <v xml:space="preserve"> </v>
      </c>
      <c r="W581" s="127" t="str">
        <f>IF(ISBLANK(I581)," ",IF(I581&lt;=Scenario!$G$3,0,IF(I581&lt;=Scenario!$G$5,1,IF(I581&lt;=Scenario!$G$6,2,IF(I581&lt;=Scenario!$G$7,3,IF(I581&lt;=Scenario!$G$8,4,IF(I581&lt;=Scenario!$G$9,5,IF(I581&lt;=Scenario!$G$10,6,7))))))))</f>
        <v xml:space="preserve"> </v>
      </c>
      <c r="X581" s="12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2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27" t="e">
        <f t="shared" si="185"/>
        <v>#VALUE!</v>
      </c>
      <c r="AA581" s="127" t="e">
        <f t="shared" si="186"/>
        <v>#VALUE!</v>
      </c>
      <c r="AB581" s="126" t="e">
        <f t="shared" si="187"/>
        <v>#VALUE!</v>
      </c>
      <c r="AC581" s="73" t="str">
        <f t="shared" si="200"/>
        <v>missing data</v>
      </c>
      <c r="AD581" s="80" t="str">
        <f t="shared" si="201"/>
        <v>missing data</v>
      </c>
      <c r="AE581" s="128" t="e">
        <f t="shared" si="188"/>
        <v>#VALUE!</v>
      </c>
      <c r="AF581" s="81" t="e">
        <f t="shared" si="189"/>
        <v>#VALUE!</v>
      </c>
    </row>
    <row r="582" spans="1:32" x14ac:dyDescent="0.25">
      <c r="A582" s="114" t="s">
        <v>74</v>
      </c>
      <c r="B582" s="163"/>
      <c r="C582" s="105"/>
      <c r="D582" s="105"/>
      <c r="E582" s="104">
        <f t="shared" si="179"/>
        <v>0</v>
      </c>
      <c r="F582" s="105"/>
      <c r="G582" s="201"/>
      <c r="H582" s="201"/>
      <c r="I582" s="201"/>
      <c r="J582" s="150" t="str">
        <f t="shared" si="190"/>
        <v xml:space="preserve"> </v>
      </c>
      <c r="K582" s="145" t="str">
        <f t="shared" si="191"/>
        <v xml:space="preserve"> </v>
      </c>
      <c r="L582" s="145" t="str">
        <f t="shared" si="192"/>
        <v xml:space="preserve"> </v>
      </c>
      <c r="M582" s="145">
        <f t="shared" si="193"/>
        <v>0</v>
      </c>
      <c r="N582" s="145" t="str">
        <f t="shared" si="194"/>
        <v xml:space="preserve"> </v>
      </c>
      <c r="O582" s="145" t="str">
        <f t="shared" si="195"/>
        <v xml:space="preserve"> </v>
      </c>
      <c r="P582" s="145" t="str">
        <f t="shared" si="196"/>
        <v xml:space="preserve"> </v>
      </c>
      <c r="Q582" s="150" t="e">
        <f t="shared" si="197"/>
        <v>#VALUE!</v>
      </c>
      <c r="R582" s="145" t="e">
        <f t="shared" si="198"/>
        <v>#VALUE!</v>
      </c>
      <c r="S582" s="126" t="e">
        <f t="shared" si="199"/>
        <v>#VALUE!</v>
      </c>
      <c r="T582" s="73" t="str">
        <f t="shared" si="183"/>
        <v>donnée(s) manquante(s)</v>
      </c>
      <c r="U582" s="74" t="str">
        <f t="shared" si="184"/>
        <v>donnée(s) manquante(s)</v>
      </c>
      <c r="V582" s="127" t="str">
        <f>IF(ISBLANK(H582)," ",IF(H582&lt;=Scenario!$C$3,0,IF(H582&lt;=Scenario!$C$5,1,IF(H582&lt;=Scenario!$C$6,2,IF(H582&lt;=Scenario!$C$7,3,IF(H582&lt;=Scenario!$C$8,4,5))))))</f>
        <v xml:space="preserve"> </v>
      </c>
      <c r="W582" s="127" t="str">
        <f>IF(ISBLANK(I582)," ",IF(I582&lt;=Scenario!$G$3,0,IF(I582&lt;=Scenario!$G$5,1,IF(I582&lt;=Scenario!$G$6,2,IF(I582&lt;=Scenario!$G$7,3,IF(I582&lt;=Scenario!$G$8,4,IF(I582&lt;=Scenario!$G$9,5,IF(I582&lt;=Scenario!$G$10,6,7))))))))</f>
        <v xml:space="preserve"> </v>
      </c>
      <c r="X582" s="12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2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27" t="e">
        <f t="shared" si="185"/>
        <v>#VALUE!</v>
      </c>
      <c r="AA582" s="127" t="e">
        <f t="shared" si="186"/>
        <v>#VALUE!</v>
      </c>
      <c r="AB582" s="126" t="e">
        <f t="shared" si="187"/>
        <v>#VALUE!</v>
      </c>
      <c r="AC582" s="73" t="str">
        <f t="shared" si="200"/>
        <v>missing data</v>
      </c>
      <c r="AD582" s="80" t="str">
        <f t="shared" si="201"/>
        <v>missing data</v>
      </c>
      <c r="AE582" s="128" t="e">
        <f t="shared" si="188"/>
        <v>#VALUE!</v>
      </c>
      <c r="AF582" s="81" t="e">
        <f t="shared" si="189"/>
        <v>#VALUE!</v>
      </c>
    </row>
    <row r="583" spans="1:32" x14ac:dyDescent="0.25">
      <c r="A583" s="114" t="s">
        <v>74</v>
      </c>
      <c r="B583" s="163"/>
      <c r="C583" s="105"/>
      <c r="D583" s="105"/>
      <c r="E583" s="104">
        <f t="shared" si="179"/>
        <v>0</v>
      </c>
      <c r="F583" s="105"/>
      <c r="G583" s="201"/>
      <c r="H583" s="201"/>
      <c r="I583" s="201"/>
      <c r="J583" s="150" t="str">
        <f t="shared" si="190"/>
        <v xml:space="preserve"> </v>
      </c>
      <c r="K583" s="145" t="str">
        <f t="shared" si="191"/>
        <v xml:space="preserve"> </v>
      </c>
      <c r="L583" s="145" t="str">
        <f t="shared" si="192"/>
        <v xml:space="preserve"> </v>
      </c>
      <c r="M583" s="145">
        <f t="shared" si="193"/>
        <v>0</v>
      </c>
      <c r="N583" s="145" t="str">
        <f t="shared" si="194"/>
        <v xml:space="preserve"> </v>
      </c>
      <c r="O583" s="145" t="str">
        <f t="shared" si="195"/>
        <v xml:space="preserve"> </v>
      </c>
      <c r="P583" s="145" t="str">
        <f t="shared" si="196"/>
        <v xml:space="preserve"> </v>
      </c>
      <c r="Q583" s="150" t="e">
        <f t="shared" si="197"/>
        <v>#VALUE!</v>
      </c>
      <c r="R583" s="145" t="e">
        <f t="shared" si="198"/>
        <v>#VALUE!</v>
      </c>
      <c r="S583" s="126" t="e">
        <f t="shared" si="199"/>
        <v>#VALUE!</v>
      </c>
      <c r="T583" s="73" t="str">
        <f t="shared" si="183"/>
        <v>donnée(s) manquante(s)</v>
      </c>
      <c r="U583" s="74" t="str">
        <f t="shared" si="184"/>
        <v>donnée(s) manquante(s)</v>
      </c>
      <c r="V583" s="127" t="str">
        <f>IF(ISBLANK(H583)," ",IF(H583&lt;=Scenario!$C$3,0,IF(H583&lt;=Scenario!$C$5,1,IF(H583&lt;=Scenario!$C$6,2,IF(H583&lt;=Scenario!$C$7,3,IF(H583&lt;=Scenario!$C$8,4,5))))))</f>
        <v xml:space="preserve"> </v>
      </c>
      <c r="W583" s="127" t="str">
        <f>IF(ISBLANK(I583)," ",IF(I583&lt;=Scenario!$G$3,0,IF(I583&lt;=Scenario!$G$5,1,IF(I583&lt;=Scenario!$G$6,2,IF(I583&lt;=Scenario!$G$7,3,IF(I583&lt;=Scenario!$G$8,4,IF(I583&lt;=Scenario!$G$9,5,IF(I583&lt;=Scenario!$G$10,6,7))))))))</f>
        <v xml:space="preserve"> </v>
      </c>
      <c r="X583" s="12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2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27" t="e">
        <f t="shared" si="185"/>
        <v>#VALUE!</v>
      </c>
      <c r="AA583" s="127" t="e">
        <f t="shared" si="186"/>
        <v>#VALUE!</v>
      </c>
      <c r="AB583" s="126" t="e">
        <f t="shared" si="187"/>
        <v>#VALUE!</v>
      </c>
      <c r="AC583" s="73" t="str">
        <f t="shared" si="200"/>
        <v>missing data</v>
      </c>
      <c r="AD583" s="80" t="str">
        <f t="shared" si="201"/>
        <v>missing data</v>
      </c>
      <c r="AE583" s="128" t="e">
        <f t="shared" si="188"/>
        <v>#VALUE!</v>
      </c>
      <c r="AF583" s="81" t="e">
        <f t="shared" si="189"/>
        <v>#VALUE!</v>
      </c>
    </row>
    <row r="584" spans="1:32" x14ac:dyDescent="0.25">
      <c r="A584" s="114" t="s">
        <v>74</v>
      </c>
      <c r="B584" s="163"/>
      <c r="C584" s="105"/>
      <c r="D584" s="105"/>
      <c r="E584" s="104">
        <f t="shared" ref="E584:E647" si="202">ROUND(F584/2.5*1000,0)</f>
        <v>0</v>
      </c>
      <c r="F584" s="105"/>
      <c r="G584" s="201"/>
      <c r="H584" s="201"/>
      <c r="I584" s="201"/>
      <c r="J584" s="150" t="str">
        <f t="shared" si="190"/>
        <v xml:space="preserve"> </v>
      </c>
      <c r="K584" s="145" t="str">
        <f t="shared" si="191"/>
        <v xml:space="preserve"> </v>
      </c>
      <c r="L584" s="145" t="str">
        <f t="shared" si="192"/>
        <v xml:space="preserve"> </v>
      </c>
      <c r="M584" s="145">
        <f t="shared" si="193"/>
        <v>0</v>
      </c>
      <c r="N584" s="145" t="str">
        <f t="shared" si="194"/>
        <v xml:space="preserve"> </v>
      </c>
      <c r="O584" s="145" t="str">
        <f t="shared" si="195"/>
        <v xml:space="preserve"> </v>
      </c>
      <c r="P584" s="145" t="str">
        <f t="shared" si="196"/>
        <v xml:space="preserve"> </v>
      </c>
      <c r="Q584" s="150" t="e">
        <f t="shared" si="197"/>
        <v>#VALUE!</v>
      </c>
      <c r="R584" s="145" t="e">
        <f t="shared" si="198"/>
        <v>#VALUE!</v>
      </c>
      <c r="S584" s="126" t="e">
        <f t="shared" si="199"/>
        <v>#VALUE!</v>
      </c>
      <c r="T584" s="73" t="str">
        <f t="shared" ref="T584:T647" si="203">IF(OR(ISBLANK(B584),ISBLANK(C584),ISBLANK(D584),ISBLANK(E584),ISBLANK(G584),ISBLANK(H584),ISBLANK(I584)),"donnée(s) manquante(s)",IF(S584&lt;0,"Nutriscore_A",IF(S584&lt;3,"Nutriscore_B",IF(S584&lt;11,"Nutriscore_C",IF(S584&lt;19,"Nutriscore_D","Nutriscore_E")))))</f>
        <v>donnée(s) manquante(s)</v>
      </c>
      <c r="U584" s="74" t="str">
        <f t="shared" ref="U584:U647" si="204">IF(T584="donnée(s) manquante(s)","donnée(s) manquante(s)",IF(T584="Nutriscore_A","dark green",IF(T584="Nutriscore_B","green",IF(T584="Nutriscore_C","yellow",IF(T584="Nutriscore_D","orange","dark orange")))))</f>
        <v>donnée(s) manquante(s)</v>
      </c>
      <c r="V584" s="127" t="str">
        <f>IF(ISBLANK(H584)," ",IF(H584&lt;=Scenario!$C$3,0,IF(H584&lt;=Scenario!$C$5,1,IF(H584&lt;=Scenario!$C$6,2,IF(H584&lt;=Scenario!$C$7,3,IF(H584&lt;=Scenario!$C$8,4,5))))))</f>
        <v xml:space="preserve"> </v>
      </c>
      <c r="W584" s="127" t="str">
        <f>IF(ISBLANK(I584)," ",IF(I584&lt;=Scenario!$G$3,0,IF(I584&lt;=Scenario!$G$5,1,IF(I584&lt;=Scenario!$G$6,2,IF(I584&lt;=Scenario!$G$7,3,IF(I584&lt;=Scenario!$G$8,4,IF(I584&lt;=Scenario!$G$9,5,IF(I584&lt;=Scenario!$G$10,6,7))))))))</f>
        <v xml:space="preserve"> </v>
      </c>
      <c r="X584" s="12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2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27" t="e">
        <f t="shared" ref="Z584:Z647" si="205">Y584+X584+J584+L584</f>
        <v>#VALUE!</v>
      </c>
      <c r="AA584" s="127" t="e">
        <f t="shared" ref="AA584:AA647" si="206">W584+N584+V584</f>
        <v>#VALUE!</v>
      </c>
      <c r="AB584" s="126" t="e">
        <f t="shared" ref="AB584:AB647" si="207">Z584-AA584</f>
        <v>#VALUE!</v>
      </c>
      <c r="AC584" s="73" t="str">
        <f t="shared" si="200"/>
        <v>missing data</v>
      </c>
      <c r="AD584" s="80" t="str">
        <f t="shared" si="201"/>
        <v>missing data</v>
      </c>
      <c r="AE584" s="128" t="e">
        <f t="shared" ref="AE584:AE647" si="208">AB584-S584</f>
        <v>#VALUE!</v>
      </c>
      <c r="AF584" s="81" t="e">
        <f t="shared" ref="AF584:AF647" si="209">IF(OR(ISBLANK(U584),ISBLANK(AD584)),"donnée manquante",IF(T584=AC584,"no change",IF(T584&lt;&gt;AC584,IF(S584&lt;AB584,"less favourable",IF(S584&gt;AB584,"more favourable")))))</f>
        <v>#VALUE!</v>
      </c>
    </row>
    <row r="585" spans="1:32" x14ac:dyDescent="0.25">
      <c r="A585" s="114" t="s">
        <v>74</v>
      </c>
      <c r="B585" s="163"/>
      <c r="C585" s="105"/>
      <c r="D585" s="105"/>
      <c r="E585" s="104">
        <f t="shared" si="202"/>
        <v>0</v>
      </c>
      <c r="F585" s="105"/>
      <c r="G585" s="201"/>
      <c r="H585" s="201"/>
      <c r="I585" s="201"/>
      <c r="J585" s="150" t="str">
        <f t="shared" si="190"/>
        <v xml:space="preserve"> </v>
      </c>
      <c r="K585" s="145" t="str">
        <f t="shared" si="191"/>
        <v xml:space="preserve"> </v>
      </c>
      <c r="L585" s="145" t="str">
        <f t="shared" si="192"/>
        <v xml:space="preserve"> </v>
      </c>
      <c r="M585" s="145">
        <f t="shared" si="193"/>
        <v>0</v>
      </c>
      <c r="N585" s="145" t="str">
        <f t="shared" si="194"/>
        <v xml:space="preserve"> </v>
      </c>
      <c r="O585" s="145" t="str">
        <f t="shared" si="195"/>
        <v xml:space="preserve"> </v>
      </c>
      <c r="P585" s="145" t="str">
        <f t="shared" si="196"/>
        <v xml:space="preserve"> </v>
      </c>
      <c r="Q585" s="150" t="e">
        <f t="shared" si="197"/>
        <v>#VALUE!</v>
      </c>
      <c r="R585" s="145" t="e">
        <f t="shared" si="198"/>
        <v>#VALUE!</v>
      </c>
      <c r="S585" s="126" t="e">
        <f t="shared" si="199"/>
        <v>#VALUE!</v>
      </c>
      <c r="T585" s="73" t="str">
        <f t="shared" si="203"/>
        <v>donnée(s) manquante(s)</v>
      </c>
      <c r="U585" s="74" t="str">
        <f t="shared" si="204"/>
        <v>donnée(s) manquante(s)</v>
      </c>
      <c r="V585" s="127" t="str">
        <f>IF(ISBLANK(H585)," ",IF(H585&lt;=Scenario!$C$3,0,IF(H585&lt;=Scenario!$C$5,1,IF(H585&lt;=Scenario!$C$6,2,IF(H585&lt;=Scenario!$C$7,3,IF(H585&lt;=Scenario!$C$8,4,5))))))</f>
        <v xml:space="preserve"> </v>
      </c>
      <c r="W585" s="127" t="str">
        <f>IF(ISBLANK(I585)," ",IF(I585&lt;=Scenario!$G$3,0,IF(I585&lt;=Scenario!$G$5,1,IF(I585&lt;=Scenario!$G$6,2,IF(I585&lt;=Scenario!$G$7,3,IF(I585&lt;=Scenario!$G$8,4,IF(I585&lt;=Scenario!$G$9,5,IF(I585&lt;=Scenario!$G$10,6,7))))))))</f>
        <v xml:space="preserve"> </v>
      </c>
      <c r="X585" s="12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2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27" t="e">
        <f t="shared" si="205"/>
        <v>#VALUE!</v>
      </c>
      <c r="AA585" s="127" t="e">
        <f t="shared" si="206"/>
        <v>#VALUE!</v>
      </c>
      <c r="AB585" s="126" t="e">
        <f t="shared" si="207"/>
        <v>#VALUE!</v>
      </c>
      <c r="AC585" s="73" t="str">
        <f t="shared" si="200"/>
        <v>missing data</v>
      </c>
      <c r="AD585" s="80" t="str">
        <f t="shared" si="201"/>
        <v>missing data</v>
      </c>
      <c r="AE585" s="128" t="e">
        <f t="shared" si="208"/>
        <v>#VALUE!</v>
      </c>
      <c r="AF585" s="81" t="e">
        <f t="shared" si="209"/>
        <v>#VALUE!</v>
      </c>
    </row>
    <row r="586" spans="1:32" x14ac:dyDescent="0.25">
      <c r="A586" s="114" t="s">
        <v>74</v>
      </c>
      <c r="B586" s="163"/>
      <c r="C586" s="105"/>
      <c r="D586" s="105"/>
      <c r="E586" s="104">
        <f t="shared" si="202"/>
        <v>0</v>
      </c>
      <c r="F586" s="105"/>
      <c r="G586" s="201"/>
      <c r="H586" s="201"/>
      <c r="I586" s="201"/>
      <c r="J586" s="150" t="str">
        <f t="shared" si="190"/>
        <v xml:space="preserve"> </v>
      </c>
      <c r="K586" s="145" t="str">
        <f t="shared" si="191"/>
        <v xml:space="preserve"> </v>
      </c>
      <c r="L586" s="145" t="str">
        <f t="shared" si="192"/>
        <v xml:space="preserve"> </v>
      </c>
      <c r="M586" s="145">
        <f t="shared" si="193"/>
        <v>0</v>
      </c>
      <c r="N586" s="145" t="str">
        <f t="shared" si="194"/>
        <v xml:space="preserve"> </v>
      </c>
      <c r="O586" s="145" t="str">
        <f t="shared" si="195"/>
        <v xml:space="preserve"> </v>
      </c>
      <c r="P586" s="145" t="str">
        <f t="shared" si="196"/>
        <v xml:space="preserve"> </v>
      </c>
      <c r="Q586" s="150" t="e">
        <f t="shared" si="197"/>
        <v>#VALUE!</v>
      </c>
      <c r="R586" s="145" t="e">
        <f t="shared" si="198"/>
        <v>#VALUE!</v>
      </c>
      <c r="S586" s="126" t="e">
        <f t="shared" si="199"/>
        <v>#VALUE!</v>
      </c>
      <c r="T586" s="73" t="str">
        <f t="shared" si="203"/>
        <v>donnée(s) manquante(s)</v>
      </c>
      <c r="U586" s="74" t="str">
        <f t="shared" si="204"/>
        <v>donnée(s) manquante(s)</v>
      </c>
      <c r="V586" s="127" t="str">
        <f>IF(ISBLANK(H586)," ",IF(H586&lt;=Scenario!$C$3,0,IF(H586&lt;=Scenario!$C$5,1,IF(H586&lt;=Scenario!$C$6,2,IF(H586&lt;=Scenario!$C$7,3,IF(H586&lt;=Scenario!$C$8,4,5))))))</f>
        <v xml:space="preserve"> </v>
      </c>
      <c r="W586" s="127" t="str">
        <f>IF(ISBLANK(I586)," ",IF(I586&lt;=Scenario!$G$3,0,IF(I586&lt;=Scenario!$G$5,1,IF(I586&lt;=Scenario!$G$6,2,IF(I586&lt;=Scenario!$G$7,3,IF(I586&lt;=Scenario!$G$8,4,IF(I586&lt;=Scenario!$G$9,5,IF(I586&lt;=Scenario!$G$10,6,7))))))))</f>
        <v xml:space="preserve"> </v>
      </c>
      <c r="X586" s="12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2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27" t="e">
        <f t="shared" si="205"/>
        <v>#VALUE!</v>
      </c>
      <c r="AA586" s="127" t="e">
        <f t="shared" si="206"/>
        <v>#VALUE!</v>
      </c>
      <c r="AB586" s="126" t="e">
        <f t="shared" si="207"/>
        <v>#VALUE!</v>
      </c>
      <c r="AC586" s="73" t="str">
        <f t="shared" si="200"/>
        <v>missing data</v>
      </c>
      <c r="AD586" s="80" t="str">
        <f t="shared" si="201"/>
        <v>missing data</v>
      </c>
      <c r="AE586" s="128" t="e">
        <f t="shared" si="208"/>
        <v>#VALUE!</v>
      </c>
      <c r="AF586" s="81" t="e">
        <f t="shared" si="209"/>
        <v>#VALUE!</v>
      </c>
    </row>
    <row r="587" spans="1:32" x14ac:dyDescent="0.25">
      <c r="A587" s="114" t="s">
        <v>74</v>
      </c>
      <c r="B587" s="163"/>
      <c r="C587" s="105"/>
      <c r="D587" s="105"/>
      <c r="E587" s="104">
        <f t="shared" si="202"/>
        <v>0</v>
      </c>
      <c r="F587" s="105"/>
      <c r="G587" s="201"/>
      <c r="H587" s="201"/>
      <c r="I587" s="201"/>
      <c r="J587" s="150" t="str">
        <f t="shared" si="190"/>
        <v xml:space="preserve"> </v>
      </c>
      <c r="K587" s="145" t="str">
        <f t="shared" si="191"/>
        <v xml:space="preserve"> </v>
      </c>
      <c r="L587" s="145" t="str">
        <f t="shared" si="192"/>
        <v xml:space="preserve"> </v>
      </c>
      <c r="M587" s="145">
        <f t="shared" si="193"/>
        <v>0</v>
      </c>
      <c r="N587" s="145" t="str">
        <f t="shared" si="194"/>
        <v xml:space="preserve"> </v>
      </c>
      <c r="O587" s="145" t="str">
        <f t="shared" si="195"/>
        <v xml:space="preserve"> </v>
      </c>
      <c r="P587" s="145" t="str">
        <f t="shared" si="196"/>
        <v xml:space="preserve"> </v>
      </c>
      <c r="Q587" s="150" t="e">
        <f t="shared" si="197"/>
        <v>#VALUE!</v>
      </c>
      <c r="R587" s="145" t="e">
        <f t="shared" si="198"/>
        <v>#VALUE!</v>
      </c>
      <c r="S587" s="126" t="e">
        <f t="shared" si="199"/>
        <v>#VALUE!</v>
      </c>
      <c r="T587" s="73" t="str">
        <f t="shared" si="203"/>
        <v>donnée(s) manquante(s)</v>
      </c>
      <c r="U587" s="74" t="str">
        <f t="shared" si="204"/>
        <v>donnée(s) manquante(s)</v>
      </c>
      <c r="V587" s="127" t="str">
        <f>IF(ISBLANK(H587)," ",IF(H587&lt;=Scenario!$C$3,0,IF(H587&lt;=Scenario!$C$5,1,IF(H587&lt;=Scenario!$C$6,2,IF(H587&lt;=Scenario!$C$7,3,IF(H587&lt;=Scenario!$C$8,4,5))))))</f>
        <v xml:space="preserve"> </v>
      </c>
      <c r="W587" s="127" t="str">
        <f>IF(ISBLANK(I587)," ",IF(I587&lt;=Scenario!$G$3,0,IF(I587&lt;=Scenario!$G$5,1,IF(I587&lt;=Scenario!$G$6,2,IF(I587&lt;=Scenario!$G$7,3,IF(I587&lt;=Scenario!$G$8,4,IF(I587&lt;=Scenario!$G$9,5,IF(I587&lt;=Scenario!$G$10,6,7))))))))</f>
        <v xml:space="preserve"> </v>
      </c>
      <c r="X587" s="12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2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27" t="e">
        <f t="shared" si="205"/>
        <v>#VALUE!</v>
      </c>
      <c r="AA587" s="127" t="e">
        <f t="shared" si="206"/>
        <v>#VALUE!</v>
      </c>
      <c r="AB587" s="126" t="e">
        <f t="shared" si="207"/>
        <v>#VALUE!</v>
      </c>
      <c r="AC587" s="73" t="str">
        <f t="shared" si="200"/>
        <v>missing data</v>
      </c>
      <c r="AD587" s="80" t="str">
        <f t="shared" si="201"/>
        <v>missing data</v>
      </c>
      <c r="AE587" s="128" t="e">
        <f t="shared" si="208"/>
        <v>#VALUE!</v>
      </c>
      <c r="AF587" s="81" t="e">
        <f t="shared" si="209"/>
        <v>#VALUE!</v>
      </c>
    </row>
    <row r="588" spans="1:32" x14ac:dyDescent="0.25">
      <c r="A588" s="114" t="s">
        <v>74</v>
      </c>
      <c r="B588" s="163"/>
      <c r="C588" s="105"/>
      <c r="D588" s="105"/>
      <c r="E588" s="104">
        <f t="shared" si="202"/>
        <v>0</v>
      </c>
      <c r="F588" s="105"/>
      <c r="G588" s="201"/>
      <c r="H588" s="201"/>
      <c r="I588" s="201"/>
      <c r="J588" s="150" t="str">
        <f t="shared" si="190"/>
        <v xml:space="preserve"> </v>
      </c>
      <c r="K588" s="145" t="str">
        <f t="shared" si="191"/>
        <v xml:space="preserve"> </v>
      </c>
      <c r="L588" s="145" t="str">
        <f t="shared" si="192"/>
        <v xml:space="preserve"> </v>
      </c>
      <c r="M588" s="145">
        <f t="shared" si="193"/>
        <v>0</v>
      </c>
      <c r="N588" s="145" t="str">
        <f t="shared" si="194"/>
        <v xml:space="preserve"> </v>
      </c>
      <c r="O588" s="145" t="str">
        <f t="shared" si="195"/>
        <v xml:space="preserve"> </v>
      </c>
      <c r="P588" s="145" t="str">
        <f t="shared" si="196"/>
        <v xml:space="preserve"> </v>
      </c>
      <c r="Q588" s="150" t="e">
        <f t="shared" si="197"/>
        <v>#VALUE!</v>
      </c>
      <c r="R588" s="145" t="e">
        <f t="shared" si="198"/>
        <v>#VALUE!</v>
      </c>
      <c r="S588" s="126" t="e">
        <f t="shared" si="199"/>
        <v>#VALUE!</v>
      </c>
      <c r="T588" s="73" t="str">
        <f t="shared" si="203"/>
        <v>donnée(s) manquante(s)</v>
      </c>
      <c r="U588" s="74" t="str">
        <f t="shared" si="204"/>
        <v>donnée(s) manquante(s)</v>
      </c>
      <c r="V588" s="127" t="str">
        <f>IF(ISBLANK(H588)," ",IF(H588&lt;=Scenario!$C$3,0,IF(H588&lt;=Scenario!$C$5,1,IF(H588&lt;=Scenario!$C$6,2,IF(H588&lt;=Scenario!$C$7,3,IF(H588&lt;=Scenario!$C$8,4,5))))))</f>
        <v xml:space="preserve"> </v>
      </c>
      <c r="W588" s="127" t="str">
        <f>IF(ISBLANK(I588)," ",IF(I588&lt;=Scenario!$G$3,0,IF(I588&lt;=Scenario!$G$5,1,IF(I588&lt;=Scenario!$G$6,2,IF(I588&lt;=Scenario!$G$7,3,IF(I588&lt;=Scenario!$G$8,4,IF(I588&lt;=Scenario!$G$9,5,IF(I588&lt;=Scenario!$G$10,6,7))))))))</f>
        <v xml:space="preserve"> </v>
      </c>
      <c r="X588" s="12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2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27" t="e">
        <f t="shared" si="205"/>
        <v>#VALUE!</v>
      </c>
      <c r="AA588" s="127" t="e">
        <f t="shared" si="206"/>
        <v>#VALUE!</v>
      </c>
      <c r="AB588" s="126" t="e">
        <f t="shared" si="207"/>
        <v>#VALUE!</v>
      </c>
      <c r="AC588" s="73" t="str">
        <f t="shared" si="200"/>
        <v>missing data</v>
      </c>
      <c r="AD588" s="80" t="str">
        <f t="shared" si="201"/>
        <v>missing data</v>
      </c>
      <c r="AE588" s="128" t="e">
        <f t="shared" si="208"/>
        <v>#VALUE!</v>
      </c>
      <c r="AF588" s="81" t="e">
        <f t="shared" si="209"/>
        <v>#VALUE!</v>
      </c>
    </row>
    <row r="589" spans="1:32" x14ac:dyDescent="0.25">
      <c r="A589" s="114" t="s">
        <v>74</v>
      </c>
      <c r="B589" s="163"/>
      <c r="C589" s="105"/>
      <c r="D589" s="105"/>
      <c r="E589" s="104">
        <f t="shared" si="202"/>
        <v>0</v>
      </c>
      <c r="F589" s="105"/>
      <c r="G589" s="201"/>
      <c r="H589" s="201"/>
      <c r="I589" s="201"/>
      <c r="J589" s="150" t="str">
        <f t="shared" si="190"/>
        <v xml:space="preserve"> </v>
      </c>
      <c r="K589" s="145" t="str">
        <f t="shared" si="191"/>
        <v xml:space="preserve"> </v>
      </c>
      <c r="L589" s="145" t="str">
        <f t="shared" si="192"/>
        <v xml:space="preserve"> </v>
      </c>
      <c r="M589" s="145">
        <f t="shared" si="193"/>
        <v>0</v>
      </c>
      <c r="N589" s="145" t="str">
        <f t="shared" si="194"/>
        <v xml:space="preserve"> </v>
      </c>
      <c r="O589" s="145" t="str">
        <f t="shared" si="195"/>
        <v xml:space="preserve"> </v>
      </c>
      <c r="P589" s="145" t="str">
        <f t="shared" si="196"/>
        <v xml:space="preserve"> </v>
      </c>
      <c r="Q589" s="150" t="e">
        <f t="shared" si="197"/>
        <v>#VALUE!</v>
      </c>
      <c r="R589" s="145" t="e">
        <f t="shared" si="198"/>
        <v>#VALUE!</v>
      </c>
      <c r="S589" s="126" t="e">
        <f t="shared" si="199"/>
        <v>#VALUE!</v>
      </c>
      <c r="T589" s="73" t="str">
        <f t="shared" si="203"/>
        <v>donnée(s) manquante(s)</v>
      </c>
      <c r="U589" s="74" t="str">
        <f t="shared" si="204"/>
        <v>donnée(s) manquante(s)</v>
      </c>
      <c r="V589" s="127" t="str">
        <f>IF(ISBLANK(H589)," ",IF(H589&lt;=Scenario!$C$3,0,IF(H589&lt;=Scenario!$C$5,1,IF(H589&lt;=Scenario!$C$6,2,IF(H589&lt;=Scenario!$C$7,3,IF(H589&lt;=Scenario!$C$8,4,5))))))</f>
        <v xml:space="preserve"> </v>
      </c>
      <c r="W589" s="127" t="str">
        <f>IF(ISBLANK(I589)," ",IF(I589&lt;=Scenario!$G$3,0,IF(I589&lt;=Scenario!$G$5,1,IF(I589&lt;=Scenario!$G$6,2,IF(I589&lt;=Scenario!$G$7,3,IF(I589&lt;=Scenario!$G$8,4,IF(I589&lt;=Scenario!$G$9,5,IF(I589&lt;=Scenario!$G$10,6,7))))))))</f>
        <v xml:space="preserve"> </v>
      </c>
      <c r="X589" s="12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2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27" t="e">
        <f t="shared" si="205"/>
        <v>#VALUE!</v>
      </c>
      <c r="AA589" s="127" t="e">
        <f t="shared" si="206"/>
        <v>#VALUE!</v>
      </c>
      <c r="AB589" s="126" t="e">
        <f t="shared" si="207"/>
        <v>#VALUE!</v>
      </c>
      <c r="AC589" s="73" t="str">
        <f t="shared" si="200"/>
        <v>missing data</v>
      </c>
      <c r="AD589" s="80" t="str">
        <f t="shared" si="201"/>
        <v>missing data</v>
      </c>
      <c r="AE589" s="128" t="e">
        <f t="shared" si="208"/>
        <v>#VALUE!</v>
      </c>
      <c r="AF589" s="81" t="e">
        <f t="shared" si="209"/>
        <v>#VALUE!</v>
      </c>
    </row>
    <row r="590" spans="1:32" x14ac:dyDescent="0.25">
      <c r="A590" s="114" t="s">
        <v>74</v>
      </c>
      <c r="B590" s="163"/>
      <c r="C590" s="105"/>
      <c r="D590" s="105"/>
      <c r="E590" s="104">
        <f t="shared" si="202"/>
        <v>0</v>
      </c>
      <c r="F590" s="105"/>
      <c r="G590" s="201"/>
      <c r="H590" s="201"/>
      <c r="I590" s="201"/>
      <c r="J590" s="150" t="str">
        <f t="shared" si="190"/>
        <v xml:space="preserve"> </v>
      </c>
      <c r="K590" s="145" t="str">
        <f t="shared" si="191"/>
        <v xml:space="preserve"> </v>
      </c>
      <c r="L590" s="145" t="str">
        <f t="shared" si="192"/>
        <v xml:space="preserve"> </v>
      </c>
      <c r="M590" s="145">
        <f t="shared" si="193"/>
        <v>0</v>
      </c>
      <c r="N590" s="145" t="str">
        <f t="shared" si="194"/>
        <v xml:space="preserve"> </v>
      </c>
      <c r="O590" s="145" t="str">
        <f t="shared" si="195"/>
        <v xml:space="preserve"> </v>
      </c>
      <c r="P590" s="145" t="str">
        <f t="shared" si="196"/>
        <v xml:space="preserve"> </v>
      </c>
      <c r="Q590" s="150" t="e">
        <f t="shared" si="197"/>
        <v>#VALUE!</v>
      </c>
      <c r="R590" s="145" t="e">
        <f t="shared" si="198"/>
        <v>#VALUE!</v>
      </c>
      <c r="S590" s="126" t="e">
        <f t="shared" si="199"/>
        <v>#VALUE!</v>
      </c>
      <c r="T590" s="73" t="str">
        <f t="shared" si="203"/>
        <v>donnée(s) manquante(s)</v>
      </c>
      <c r="U590" s="74" t="str">
        <f t="shared" si="204"/>
        <v>donnée(s) manquante(s)</v>
      </c>
      <c r="V590" s="127" t="str">
        <f>IF(ISBLANK(H590)," ",IF(H590&lt;=Scenario!$C$3,0,IF(H590&lt;=Scenario!$C$5,1,IF(H590&lt;=Scenario!$C$6,2,IF(H590&lt;=Scenario!$C$7,3,IF(H590&lt;=Scenario!$C$8,4,5))))))</f>
        <v xml:space="preserve"> </v>
      </c>
      <c r="W590" s="127" t="str">
        <f>IF(ISBLANK(I590)," ",IF(I590&lt;=Scenario!$G$3,0,IF(I590&lt;=Scenario!$G$5,1,IF(I590&lt;=Scenario!$G$6,2,IF(I590&lt;=Scenario!$G$7,3,IF(I590&lt;=Scenario!$G$8,4,IF(I590&lt;=Scenario!$G$9,5,IF(I590&lt;=Scenario!$G$10,6,7))))))))</f>
        <v xml:space="preserve"> </v>
      </c>
      <c r="X590" s="12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2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27" t="e">
        <f t="shared" si="205"/>
        <v>#VALUE!</v>
      </c>
      <c r="AA590" s="127" t="e">
        <f t="shared" si="206"/>
        <v>#VALUE!</v>
      </c>
      <c r="AB590" s="126" t="e">
        <f t="shared" si="207"/>
        <v>#VALUE!</v>
      </c>
      <c r="AC590" s="73" t="str">
        <f t="shared" si="200"/>
        <v>missing data</v>
      </c>
      <c r="AD590" s="80" t="str">
        <f t="shared" si="201"/>
        <v>missing data</v>
      </c>
      <c r="AE590" s="128" t="e">
        <f t="shared" si="208"/>
        <v>#VALUE!</v>
      </c>
      <c r="AF590" s="81" t="e">
        <f t="shared" si="209"/>
        <v>#VALUE!</v>
      </c>
    </row>
    <row r="591" spans="1:32" x14ac:dyDescent="0.25">
      <c r="A591" s="114" t="s">
        <v>74</v>
      </c>
      <c r="B591" s="163"/>
      <c r="C591" s="105"/>
      <c r="D591" s="105"/>
      <c r="E591" s="104">
        <f t="shared" si="202"/>
        <v>0</v>
      </c>
      <c r="F591" s="105"/>
      <c r="G591" s="201"/>
      <c r="H591" s="201"/>
      <c r="I591" s="201"/>
      <c r="J591" s="150" t="str">
        <f t="shared" si="190"/>
        <v xml:space="preserve"> </v>
      </c>
      <c r="K591" s="145" t="str">
        <f t="shared" si="191"/>
        <v xml:space="preserve"> </v>
      </c>
      <c r="L591" s="145" t="str">
        <f t="shared" si="192"/>
        <v xml:space="preserve"> </v>
      </c>
      <c r="M591" s="145">
        <f t="shared" si="193"/>
        <v>0</v>
      </c>
      <c r="N591" s="145" t="str">
        <f t="shared" si="194"/>
        <v xml:space="preserve"> </v>
      </c>
      <c r="O591" s="145" t="str">
        <f t="shared" si="195"/>
        <v xml:space="preserve"> </v>
      </c>
      <c r="P591" s="145" t="str">
        <f t="shared" si="196"/>
        <v xml:space="preserve"> </v>
      </c>
      <c r="Q591" s="150" t="e">
        <f t="shared" si="197"/>
        <v>#VALUE!</v>
      </c>
      <c r="R591" s="145" t="e">
        <f t="shared" si="198"/>
        <v>#VALUE!</v>
      </c>
      <c r="S591" s="126" t="e">
        <f t="shared" si="199"/>
        <v>#VALUE!</v>
      </c>
      <c r="T591" s="73" t="str">
        <f t="shared" si="203"/>
        <v>donnée(s) manquante(s)</v>
      </c>
      <c r="U591" s="74" t="str">
        <f t="shared" si="204"/>
        <v>donnée(s) manquante(s)</v>
      </c>
      <c r="V591" s="127" t="str">
        <f>IF(ISBLANK(H591)," ",IF(H591&lt;=Scenario!$C$3,0,IF(H591&lt;=Scenario!$C$5,1,IF(H591&lt;=Scenario!$C$6,2,IF(H591&lt;=Scenario!$C$7,3,IF(H591&lt;=Scenario!$C$8,4,5))))))</f>
        <v xml:space="preserve"> </v>
      </c>
      <c r="W591" s="127" t="str">
        <f>IF(ISBLANK(I591)," ",IF(I591&lt;=Scenario!$G$3,0,IF(I591&lt;=Scenario!$G$5,1,IF(I591&lt;=Scenario!$G$6,2,IF(I591&lt;=Scenario!$G$7,3,IF(I591&lt;=Scenario!$G$8,4,IF(I591&lt;=Scenario!$G$9,5,IF(I591&lt;=Scenario!$G$10,6,7))))))))</f>
        <v xml:space="preserve"> </v>
      </c>
      <c r="X591" s="12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2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27" t="e">
        <f t="shared" si="205"/>
        <v>#VALUE!</v>
      </c>
      <c r="AA591" s="127" t="e">
        <f t="shared" si="206"/>
        <v>#VALUE!</v>
      </c>
      <c r="AB591" s="126" t="e">
        <f t="shared" si="207"/>
        <v>#VALUE!</v>
      </c>
      <c r="AC591" s="73" t="str">
        <f t="shared" si="200"/>
        <v>missing data</v>
      </c>
      <c r="AD591" s="80" t="str">
        <f t="shared" si="201"/>
        <v>missing data</v>
      </c>
      <c r="AE591" s="128" t="e">
        <f t="shared" si="208"/>
        <v>#VALUE!</v>
      </c>
      <c r="AF591" s="81" t="e">
        <f t="shared" si="209"/>
        <v>#VALUE!</v>
      </c>
    </row>
    <row r="592" spans="1:32" x14ac:dyDescent="0.25">
      <c r="A592" s="114" t="s">
        <v>74</v>
      </c>
      <c r="B592" s="163"/>
      <c r="C592" s="105"/>
      <c r="D592" s="105"/>
      <c r="E592" s="104">
        <f t="shared" si="202"/>
        <v>0</v>
      </c>
      <c r="F592" s="105"/>
      <c r="G592" s="201"/>
      <c r="H592" s="201"/>
      <c r="I592" s="201"/>
      <c r="J592" s="150" t="str">
        <f t="shared" si="190"/>
        <v xml:space="preserve"> </v>
      </c>
      <c r="K592" s="145" t="str">
        <f t="shared" si="191"/>
        <v xml:space="preserve"> </v>
      </c>
      <c r="L592" s="145" t="str">
        <f t="shared" si="192"/>
        <v xml:space="preserve"> </v>
      </c>
      <c r="M592" s="145">
        <f t="shared" si="193"/>
        <v>0</v>
      </c>
      <c r="N592" s="145" t="str">
        <f t="shared" si="194"/>
        <v xml:space="preserve"> </v>
      </c>
      <c r="O592" s="145" t="str">
        <f t="shared" si="195"/>
        <v xml:space="preserve"> </v>
      </c>
      <c r="P592" s="145" t="str">
        <f t="shared" si="196"/>
        <v xml:space="preserve"> </v>
      </c>
      <c r="Q592" s="150" t="e">
        <f t="shared" si="197"/>
        <v>#VALUE!</v>
      </c>
      <c r="R592" s="145" t="e">
        <f t="shared" si="198"/>
        <v>#VALUE!</v>
      </c>
      <c r="S592" s="126" t="e">
        <f t="shared" si="199"/>
        <v>#VALUE!</v>
      </c>
      <c r="T592" s="73" t="str">
        <f t="shared" si="203"/>
        <v>donnée(s) manquante(s)</v>
      </c>
      <c r="U592" s="74" t="str">
        <f t="shared" si="204"/>
        <v>donnée(s) manquante(s)</v>
      </c>
      <c r="V592" s="127" t="str">
        <f>IF(ISBLANK(H592)," ",IF(H592&lt;=Scenario!$C$3,0,IF(H592&lt;=Scenario!$C$5,1,IF(H592&lt;=Scenario!$C$6,2,IF(H592&lt;=Scenario!$C$7,3,IF(H592&lt;=Scenario!$C$8,4,5))))))</f>
        <v xml:space="preserve"> </v>
      </c>
      <c r="W592" s="127" t="str">
        <f>IF(ISBLANK(I592)," ",IF(I592&lt;=Scenario!$G$3,0,IF(I592&lt;=Scenario!$G$5,1,IF(I592&lt;=Scenario!$G$6,2,IF(I592&lt;=Scenario!$G$7,3,IF(I592&lt;=Scenario!$G$8,4,IF(I592&lt;=Scenario!$G$9,5,IF(I592&lt;=Scenario!$G$10,6,7))))))))</f>
        <v xml:space="preserve"> </v>
      </c>
      <c r="X592" s="12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2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27" t="e">
        <f t="shared" si="205"/>
        <v>#VALUE!</v>
      </c>
      <c r="AA592" s="127" t="e">
        <f t="shared" si="206"/>
        <v>#VALUE!</v>
      </c>
      <c r="AB592" s="126" t="e">
        <f t="shared" si="207"/>
        <v>#VALUE!</v>
      </c>
      <c r="AC592" s="73" t="str">
        <f t="shared" si="200"/>
        <v>missing data</v>
      </c>
      <c r="AD592" s="80" t="str">
        <f t="shared" si="201"/>
        <v>missing data</v>
      </c>
      <c r="AE592" s="128" t="e">
        <f t="shared" si="208"/>
        <v>#VALUE!</v>
      </c>
      <c r="AF592" s="81" t="e">
        <f t="shared" si="209"/>
        <v>#VALUE!</v>
      </c>
    </row>
    <row r="593" spans="1:32" x14ac:dyDescent="0.25">
      <c r="A593" s="114" t="s">
        <v>74</v>
      </c>
      <c r="B593" s="163"/>
      <c r="C593" s="105"/>
      <c r="D593" s="105"/>
      <c r="E593" s="104">
        <f t="shared" si="202"/>
        <v>0</v>
      </c>
      <c r="F593" s="105"/>
      <c r="G593" s="201"/>
      <c r="H593" s="201"/>
      <c r="I593" s="201"/>
      <c r="J593" s="150" t="str">
        <f t="shared" si="190"/>
        <v xml:space="preserve"> </v>
      </c>
      <c r="K593" s="145" t="str">
        <f t="shared" si="191"/>
        <v xml:space="preserve"> </v>
      </c>
      <c r="L593" s="145" t="str">
        <f t="shared" si="192"/>
        <v xml:space="preserve"> </v>
      </c>
      <c r="M593" s="145">
        <f t="shared" si="193"/>
        <v>0</v>
      </c>
      <c r="N593" s="145" t="str">
        <f t="shared" si="194"/>
        <v xml:space="preserve"> </v>
      </c>
      <c r="O593" s="145" t="str">
        <f t="shared" si="195"/>
        <v xml:space="preserve"> </v>
      </c>
      <c r="P593" s="145" t="str">
        <f t="shared" si="196"/>
        <v xml:space="preserve"> </v>
      </c>
      <c r="Q593" s="150" t="e">
        <f t="shared" si="197"/>
        <v>#VALUE!</v>
      </c>
      <c r="R593" s="145" t="e">
        <f t="shared" si="198"/>
        <v>#VALUE!</v>
      </c>
      <c r="S593" s="126" t="e">
        <f t="shared" si="199"/>
        <v>#VALUE!</v>
      </c>
      <c r="T593" s="73" t="str">
        <f t="shared" si="203"/>
        <v>donnée(s) manquante(s)</v>
      </c>
      <c r="U593" s="74" t="str">
        <f t="shared" si="204"/>
        <v>donnée(s) manquante(s)</v>
      </c>
      <c r="V593" s="127" t="str">
        <f>IF(ISBLANK(H593)," ",IF(H593&lt;=Scenario!$C$3,0,IF(H593&lt;=Scenario!$C$5,1,IF(H593&lt;=Scenario!$C$6,2,IF(H593&lt;=Scenario!$C$7,3,IF(H593&lt;=Scenario!$C$8,4,5))))))</f>
        <v xml:space="preserve"> </v>
      </c>
      <c r="W593" s="127" t="str">
        <f>IF(ISBLANK(I593)," ",IF(I593&lt;=Scenario!$G$3,0,IF(I593&lt;=Scenario!$G$5,1,IF(I593&lt;=Scenario!$G$6,2,IF(I593&lt;=Scenario!$G$7,3,IF(I593&lt;=Scenario!$G$8,4,IF(I593&lt;=Scenario!$G$9,5,IF(I593&lt;=Scenario!$G$10,6,7))))))))</f>
        <v xml:space="preserve"> </v>
      </c>
      <c r="X593" s="12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2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27" t="e">
        <f t="shared" si="205"/>
        <v>#VALUE!</v>
      </c>
      <c r="AA593" s="127" t="e">
        <f t="shared" si="206"/>
        <v>#VALUE!</v>
      </c>
      <c r="AB593" s="126" t="e">
        <f t="shared" si="207"/>
        <v>#VALUE!</v>
      </c>
      <c r="AC593" s="73" t="str">
        <f t="shared" si="200"/>
        <v>missing data</v>
      </c>
      <c r="AD593" s="80" t="str">
        <f t="shared" si="201"/>
        <v>missing data</v>
      </c>
      <c r="AE593" s="128" t="e">
        <f t="shared" si="208"/>
        <v>#VALUE!</v>
      </c>
      <c r="AF593" s="81" t="e">
        <f t="shared" si="209"/>
        <v>#VALUE!</v>
      </c>
    </row>
    <row r="594" spans="1:32" x14ac:dyDescent="0.25">
      <c r="A594" s="114" t="s">
        <v>74</v>
      </c>
      <c r="B594" s="163"/>
      <c r="C594" s="105"/>
      <c r="D594" s="105"/>
      <c r="E594" s="104">
        <f t="shared" si="202"/>
        <v>0</v>
      </c>
      <c r="F594" s="105"/>
      <c r="G594" s="201"/>
      <c r="H594" s="201"/>
      <c r="I594" s="201"/>
      <c r="J594" s="150" t="str">
        <f t="shared" si="190"/>
        <v xml:space="preserve"> </v>
      </c>
      <c r="K594" s="145" t="str">
        <f t="shared" si="191"/>
        <v xml:space="preserve"> </v>
      </c>
      <c r="L594" s="145" t="str">
        <f t="shared" si="192"/>
        <v xml:space="preserve"> </v>
      </c>
      <c r="M594" s="145">
        <f t="shared" si="193"/>
        <v>0</v>
      </c>
      <c r="N594" s="145" t="str">
        <f t="shared" si="194"/>
        <v xml:space="preserve"> </v>
      </c>
      <c r="O594" s="145" t="str">
        <f t="shared" si="195"/>
        <v xml:space="preserve"> </v>
      </c>
      <c r="P594" s="145" t="str">
        <f t="shared" si="196"/>
        <v xml:space="preserve"> </v>
      </c>
      <c r="Q594" s="150" t="e">
        <f t="shared" si="197"/>
        <v>#VALUE!</v>
      </c>
      <c r="R594" s="145" t="e">
        <f t="shared" si="198"/>
        <v>#VALUE!</v>
      </c>
      <c r="S594" s="126" t="e">
        <f t="shared" si="199"/>
        <v>#VALUE!</v>
      </c>
      <c r="T594" s="73" t="str">
        <f t="shared" si="203"/>
        <v>donnée(s) manquante(s)</v>
      </c>
      <c r="U594" s="74" t="str">
        <f t="shared" si="204"/>
        <v>donnée(s) manquante(s)</v>
      </c>
      <c r="V594" s="127" t="str">
        <f>IF(ISBLANK(H594)," ",IF(H594&lt;=Scenario!$C$3,0,IF(H594&lt;=Scenario!$C$5,1,IF(H594&lt;=Scenario!$C$6,2,IF(H594&lt;=Scenario!$C$7,3,IF(H594&lt;=Scenario!$C$8,4,5))))))</f>
        <v xml:space="preserve"> </v>
      </c>
      <c r="W594" s="127" t="str">
        <f>IF(ISBLANK(I594)," ",IF(I594&lt;=Scenario!$G$3,0,IF(I594&lt;=Scenario!$G$5,1,IF(I594&lt;=Scenario!$G$6,2,IF(I594&lt;=Scenario!$G$7,3,IF(I594&lt;=Scenario!$G$8,4,IF(I594&lt;=Scenario!$G$9,5,IF(I594&lt;=Scenario!$G$10,6,7))))))))</f>
        <v xml:space="preserve"> </v>
      </c>
      <c r="X594" s="12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2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27" t="e">
        <f t="shared" si="205"/>
        <v>#VALUE!</v>
      </c>
      <c r="AA594" s="127" t="e">
        <f t="shared" si="206"/>
        <v>#VALUE!</v>
      </c>
      <c r="AB594" s="126" t="e">
        <f t="shared" si="207"/>
        <v>#VALUE!</v>
      </c>
      <c r="AC594" s="73" t="str">
        <f t="shared" si="200"/>
        <v>missing data</v>
      </c>
      <c r="AD594" s="80" t="str">
        <f t="shared" si="201"/>
        <v>missing data</v>
      </c>
      <c r="AE594" s="128" t="e">
        <f t="shared" si="208"/>
        <v>#VALUE!</v>
      </c>
      <c r="AF594" s="81" t="e">
        <f t="shared" si="209"/>
        <v>#VALUE!</v>
      </c>
    </row>
    <row r="595" spans="1:32" x14ac:dyDescent="0.25">
      <c r="A595" s="114" t="s">
        <v>74</v>
      </c>
      <c r="B595" s="163"/>
      <c r="C595" s="105"/>
      <c r="D595" s="105"/>
      <c r="E595" s="104">
        <f t="shared" si="202"/>
        <v>0</v>
      </c>
      <c r="F595" s="105"/>
      <c r="G595" s="201"/>
      <c r="H595" s="201"/>
      <c r="I595" s="201"/>
      <c r="J595" s="150" t="str">
        <f t="shared" si="190"/>
        <v xml:space="preserve"> </v>
      </c>
      <c r="K595" s="145" t="str">
        <f t="shared" si="191"/>
        <v xml:space="preserve"> </v>
      </c>
      <c r="L595" s="145" t="str">
        <f t="shared" si="192"/>
        <v xml:space="preserve"> </v>
      </c>
      <c r="M595" s="145">
        <f t="shared" si="193"/>
        <v>0</v>
      </c>
      <c r="N595" s="145" t="str">
        <f t="shared" si="194"/>
        <v xml:space="preserve"> </v>
      </c>
      <c r="O595" s="145" t="str">
        <f t="shared" si="195"/>
        <v xml:space="preserve"> </v>
      </c>
      <c r="P595" s="145" t="str">
        <f t="shared" si="196"/>
        <v xml:space="preserve"> </v>
      </c>
      <c r="Q595" s="150" t="e">
        <f t="shared" si="197"/>
        <v>#VALUE!</v>
      </c>
      <c r="R595" s="145" t="e">
        <f t="shared" si="198"/>
        <v>#VALUE!</v>
      </c>
      <c r="S595" s="126" t="e">
        <f t="shared" si="199"/>
        <v>#VALUE!</v>
      </c>
      <c r="T595" s="73" t="str">
        <f t="shared" si="203"/>
        <v>donnée(s) manquante(s)</v>
      </c>
      <c r="U595" s="74" t="str">
        <f t="shared" si="204"/>
        <v>donnée(s) manquante(s)</v>
      </c>
      <c r="V595" s="127" t="str">
        <f>IF(ISBLANK(H595)," ",IF(H595&lt;=Scenario!$C$3,0,IF(H595&lt;=Scenario!$C$5,1,IF(H595&lt;=Scenario!$C$6,2,IF(H595&lt;=Scenario!$C$7,3,IF(H595&lt;=Scenario!$C$8,4,5))))))</f>
        <v xml:space="preserve"> </v>
      </c>
      <c r="W595" s="127" t="str">
        <f>IF(ISBLANK(I595)," ",IF(I595&lt;=Scenario!$G$3,0,IF(I595&lt;=Scenario!$G$5,1,IF(I595&lt;=Scenario!$G$6,2,IF(I595&lt;=Scenario!$G$7,3,IF(I595&lt;=Scenario!$G$8,4,IF(I595&lt;=Scenario!$G$9,5,IF(I595&lt;=Scenario!$G$10,6,7))))))))</f>
        <v xml:space="preserve"> </v>
      </c>
      <c r="X595" s="12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2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27" t="e">
        <f t="shared" si="205"/>
        <v>#VALUE!</v>
      </c>
      <c r="AA595" s="127" t="e">
        <f t="shared" si="206"/>
        <v>#VALUE!</v>
      </c>
      <c r="AB595" s="126" t="e">
        <f t="shared" si="207"/>
        <v>#VALUE!</v>
      </c>
      <c r="AC595" s="73" t="str">
        <f t="shared" si="200"/>
        <v>missing data</v>
      </c>
      <c r="AD595" s="80" t="str">
        <f t="shared" si="201"/>
        <v>missing data</v>
      </c>
      <c r="AE595" s="128" t="e">
        <f t="shared" si="208"/>
        <v>#VALUE!</v>
      </c>
      <c r="AF595" s="81" t="e">
        <f t="shared" si="209"/>
        <v>#VALUE!</v>
      </c>
    </row>
    <row r="596" spans="1:32" x14ac:dyDescent="0.25">
      <c r="A596" s="114" t="s">
        <v>74</v>
      </c>
      <c r="B596" s="163"/>
      <c r="C596" s="105"/>
      <c r="D596" s="105"/>
      <c r="E596" s="104">
        <f t="shared" si="202"/>
        <v>0</v>
      </c>
      <c r="F596" s="105"/>
      <c r="G596" s="201"/>
      <c r="H596" s="201"/>
      <c r="I596" s="201"/>
      <c r="J596" s="150" t="str">
        <f t="shared" si="190"/>
        <v xml:space="preserve"> </v>
      </c>
      <c r="K596" s="145" t="str">
        <f t="shared" si="191"/>
        <v xml:space="preserve"> </v>
      </c>
      <c r="L596" s="145" t="str">
        <f t="shared" si="192"/>
        <v xml:space="preserve"> </v>
      </c>
      <c r="M596" s="145">
        <f t="shared" si="193"/>
        <v>0</v>
      </c>
      <c r="N596" s="145" t="str">
        <f t="shared" si="194"/>
        <v xml:space="preserve"> </v>
      </c>
      <c r="O596" s="145" t="str">
        <f t="shared" si="195"/>
        <v xml:space="preserve"> </v>
      </c>
      <c r="P596" s="145" t="str">
        <f t="shared" si="196"/>
        <v xml:space="preserve"> </v>
      </c>
      <c r="Q596" s="150" t="e">
        <f t="shared" si="197"/>
        <v>#VALUE!</v>
      </c>
      <c r="R596" s="145" t="e">
        <f t="shared" si="198"/>
        <v>#VALUE!</v>
      </c>
      <c r="S596" s="126" t="e">
        <f t="shared" si="199"/>
        <v>#VALUE!</v>
      </c>
      <c r="T596" s="73" t="str">
        <f t="shared" si="203"/>
        <v>donnée(s) manquante(s)</v>
      </c>
      <c r="U596" s="74" t="str">
        <f t="shared" si="204"/>
        <v>donnée(s) manquante(s)</v>
      </c>
      <c r="V596" s="127" t="str">
        <f>IF(ISBLANK(H596)," ",IF(H596&lt;=Scenario!$C$3,0,IF(H596&lt;=Scenario!$C$5,1,IF(H596&lt;=Scenario!$C$6,2,IF(H596&lt;=Scenario!$C$7,3,IF(H596&lt;=Scenario!$C$8,4,5))))))</f>
        <v xml:space="preserve"> </v>
      </c>
      <c r="W596" s="127" t="str">
        <f>IF(ISBLANK(I596)," ",IF(I596&lt;=Scenario!$G$3,0,IF(I596&lt;=Scenario!$G$5,1,IF(I596&lt;=Scenario!$G$6,2,IF(I596&lt;=Scenario!$G$7,3,IF(I596&lt;=Scenario!$G$8,4,IF(I596&lt;=Scenario!$G$9,5,IF(I596&lt;=Scenario!$G$10,6,7))))))))</f>
        <v xml:space="preserve"> </v>
      </c>
      <c r="X596" s="12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2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27" t="e">
        <f t="shared" si="205"/>
        <v>#VALUE!</v>
      </c>
      <c r="AA596" s="127" t="e">
        <f t="shared" si="206"/>
        <v>#VALUE!</v>
      </c>
      <c r="AB596" s="126" t="e">
        <f t="shared" si="207"/>
        <v>#VALUE!</v>
      </c>
      <c r="AC596" s="73" t="str">
        <f t="shared" si="200"/>
        <v>missing data</v>
      </c>
      <c r="AD596" s="80" t="str">
        <f t="shared" si="201"/>
        <v>missing data</v>
      </c>
      <c r="AE596" s="128" t="e">
        <f t="shared" si="208"/>
        <v>#VALUE!</v>
      </c>
      <c r="AF596" s="81" t="e">
        <f t="shared" si="209"/>
        <v>#VALUE!</v>
      </c>
    </row>
    <row r="597" spans="1:32" x14ac:dyDescent="0.25">
      <c r="A597" s="114" t="s">
        <v>74</v>
      </c>
      <c r="B597" s="163"/>
      <c r="C597" s="105"/>
      <c r="D597" s="105"/>
      <c r="E597" s="104">
        <f t="shared" si="202"/>
        <v>0</v>
      </c>
      <c r="F597" s="105"/>
      <c r="G597" s="201"/>
      <c r="H597" s="201"/>
      <c r="I597" s="201"/>
      <c r="J597" s="150" t="str">
        <f t="shared" si="190"/>
        <v xml:space="preserve"> </v>
      </c>
      <c r="K597" s="145" t="str">
        <f t="shared" si="191"/>
        <v xml:space="preserve"> </v>
      </c>
      <c r="L597" s="145" t="str">
        <f t="shared" si="192"/>
        <v xml:space="preserve"> </v>
      </c>
      <c r="M597" s="145">
        <f t="shared" si="193"/>
        <v>0</v>
      </c>
      <c r="N597" s="145" t="str">
        <f t="shared" si="194"/>
        <v xml:space="preserve"> </v>
      </c>
      <c r="O597" s="145" t="str">
        <f t="shared" si="195"/>
        <v xml:space="preserve"> </v>
      </c>
      <c r="P597" s="145" t="str">
        <f t="shared" si="196"/>
        <v xml:space="preserve"> </v>
      </c>
      <c r="Q597" s="150" t="e">
        <f t="shared" si="197"/>
        <v>#VALUE!</v>
      </c>
      <c r="R597" s="145" t="e">
        <f t="shared" si="198"/>
        <v>#VALUE!</v>
      </c>
      <c r="S597" s="126" t="e">
        <f t="shared" si="199"/>
        <v>#VALUE!</v>
      </c>
      <c r="T597" s="73" t="str">
        <f t="shared" si="203"/>
        <v>donnée(s) manquante(s)</v>
      </c>
      <c r="U597" s="74" t="str">
        <f t="shared" si="204"/>
        <v>donnée(s) manquante(s)</v>
      </c>
      <c r="V597" s="127" t="str">
        <f>IF(ISBLANK(H597)," ",IF(H597&lt;=Scenario!$C$3,0,IF(H597&lt;=Scenario!$C$5,1,IF(H597&lt;=Scenario!$C$6,2,IF(H597&lt;=Scenario!$C$7,3,IF(H597&lt;=Scenario!$C$8,4,5))))))</f>
        <v xml:space="preserve"> </v>
      </c>
      <c r="W597" s="127" t="str">
        <f>IF(ISBLANK(I597)," ",IF(I597&lt;=Scenario!$G$3,0,IF(I597&lt;=Scenario!$G$5,1,IF(I597&lt;=Scenario!$G$6,2,IF(I597&lt;=Scenario!$G$7,3,IF(I597&lt;=Scenario!$G$8,4,IF(I597&lt;=Scenario!$G$9,5,IF(I597&lt;=Scenario!$G$10,6,7))))))))</f>
        <v xml:space="preserve"> </v>
      </c>
      <c r="X597" s="12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2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27" t="e">
        <f t="shared" si="205"/>
        <v>#VALUE!</v>
      </c>
      <c r="AA597" s="127" t="e">
        <f t="shared" si="206"/>
        <v>#VALUE!</v>
      </c>
      <c r="AB597" s="126" t="e">
        <f t="shared" si="207"/>
        <v>#VALUE!</v>
      </c>
      <c r="AC597" s="73" t="str">
        <f t="shared" si="200"/>
        <v>missing data</v>
      </c>
      <c r="AD597" s="80" t="str">
        <f t="shared" si="201"/>
        <v>missing data</v>
      </c>
      <c r="AE597" s="128" t="e">
        <f t="shared" si="208"/>
        <v>#VALUE!</v>
      </c>
      <c r="AF597" s="81" t="e">
        <f t="shared" si="209"/>
        <v>#VALUE!</v>
      </c>
    </row>
    <row r="598" spans="1:32" x14ac:dyDescent="0.25">
      <c r="A598" s="114" t="s">
        <v>74</v>
      </c>
      <c r="B598" s="163"/>
      <c r="C598" s="105"/>
      <c r="D598" s="105"/>
      <c r="E598" s="104">
        <f t="shared" si="202"/>
        <v>0</v>
      </c>
      <c r="F598" s="105"/>
      <c r="G598" s="201"/>
      <c r="H598" s="201"/>
      <c r="I598" s="201"/>
      <c r="J598" s="150" t="str">
        <f t="shared" si="190"/>
        <v xml:space="preserve"> </v>
      </c>
      <c r="K598" s="145" t="str">
        <f t="shared" si="191"/>
        <v xml:space="preserve"> </v>
      </c>
      <c r="L598" s="145" t="str">
        <f t="shared" si="192"/>
        <v xml:space="preserve"> </v>
      </c>
      <c r="M598" s="145">
        <f t="shared" si="193"/>
        <v>0</v>
      </c>
      <c r="N598" s="145" t="str">
        <f t="shared" si="194"/>
        <v xml:space="preserve"> </v>
      </c>
      <c r="O598" s="145" t="str">
        <f t="shared" si="195"/>
        <v xml:space="preserve"> </v>
      </c>
      <c r="P598" s="145" t="str">
        <f t="shared" si="196"/>
        <v xml:space="preserve"> </v>
      </c>
      <c r="Q598" s="150" t="e">
        <f t="shared" si="197"/>
        <v>#VALUE!</v>
      </c>
      <c r="R598" s="145" t="e">
        <f t="shared" si="198"/>
        <v>#VALUE!</v>
      </c>
      <c r="S598" s="126" t="e">
        <f t="shared" si="199"/>
        <v>#VALUE!</v>
      </c>
      <c r="T598" s="73" t="str">
        <f t="shared" si="203"/>
        <v>donnée(s) manquante(s)</v>
      </c>
      <c r="U598" s="74" t="str">
        <f t="shared" si="204"/>
        <v>donnée(s) manquante(s)</v>
      </c>
      <c r="V598" s="127" t="str">
        <f>IF(ISBLANK(H598)," ",IF(H598&lt;=Scenario!$C$3,0,IF(H598&lt;=Scenario!$C$5,1,IF(H598&lt;=Scenario!$C$6,2,IF(H598&lt;=Scenario!$C$7,3,IF(H598&lt;=Scenario!$C$8,4,5))))))</f>
        <v xml:space="preserve"> </v>
      </c>
      <c r="W598" s="127" t="str">
        <f>IF(ISBLANK(I598)," ",IF(I598&lt;=Scenario!$G$3,0,IF(I598&lt;=Scenario!$G$5,1,IF(I598&lt;=Scenario!$G$6,2,IF(I598&lt;=Scenario!$G$7,3,IF(I598&lt;=Scenario!$G$8,4,IF(I598&lt;=Scenario!$G$9,5,IF(I598&lt;=Scenario!$G$10,6,7))))))))</f>
        <v xml:space="preserve"> </v>
      </c>
      <c r="X598" s="12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2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27" t="e">
        <f t="shared" si="205"/>
        <v>#VALUE!</v>
      </c>
      <c r="AA598" s="127" t="e">
        <f t="shared" si="206"/>
        <v>#VALUE!</v>
      </c>
      <c r="AB598" s="126" t="e">
        <f t="shared" si="207"/>
        <v>#VALUE!</v>
      </c>
      <c r="AC598" s="73" t="str">
        <f t="shared" si="200"/>
        <v>missing data</v>
      </c>
      <c r="AD598" s="80" t="str">
        <f t="shared" si="201"/>
        <v>missing data</v>
      </c>
      <c r="AE598" s="128" t="e">
        <f t="shared" si="208"/>
        <v>#VALUE!</v>
      </c>
      <c r="AF598" s="81" t="e">
        <f t="shared" si="209"/>
        <v>#VALUE!</v>
      </c>
    </row>
    <row r="599" spans="1:32" x14ac:dyDescent="0.25">
      <c r="A599" s="114" t="s">
        <v>74</v>
      </c>
      <c r="B599" s="163"/>
      <c r="C599" s="105"/>
      <c r="D599" s="105"/>
      <c r="E599" s="104">
        <f t="shared" si="202"/>
        <v>0</v>
      </c>
      <c r="F599" s="105"/>
      <c r="G599" s="201"/>
      <c r="H599" s="201"/>
      <c r="I599" s="201"/>
      <c r="J599" s="150" t="str">
        <f t="shared" si="190"/>
        <v xml:space="preserve"> </v>
      </c>
      <c r="K599" s="145" t="str">
        <f t="shared" si="191"/>
        <v xml:space="preserve"> </v>
      </c>
      <c r="L599" s="145" t="str">
        <f t="shared" si="192"/>
        <v xml:space="preserve"> </v>
      </c>
      <c r="M599" s="145">
        <f t="shared" si="193"/>
        <v>0</v>
      </c>
      <c r="N599" s="145" t="str">
        <f t="shared" si="194"/>
        <v xml:space="preserve"> </v>
      </c>
      <c r="O599" s="145" t="str">
        <f t="shared" si="195"/>
        <v xml:space="preserve"> </v>
      </c>
      <c r="P599" s="145" t="str">
        <f t="shared" si="196"/>
        <v xml:space="preserve"> </v>
      </c>
      <c r="Q599" s="150" t="e">
        <f t="shared" si="197"/>
        <v>#VALUE!</v>
      </c>
      <c r="R599" s="145" t="e">
        <f t="shared" si="198"/>
        <v>#VALUE!</v>
      </c>
      <c r="S599" s="126" t="e">
        <f t="shared" si="199"/>
        <v>#VALUE!</v>
      </c>
      <c r="T599" s="73" t="str">
        <f t="shared" si="203"/>
        <v>donnée(s) manquante(s)</v>
      </c>
      <c r="U599" s="74" t="str">
        <f t="shared" si="204"/>
        <v>donnée(s) manquante(s)</v>
      </c>
      <c r="V599" s="127" t="str">
        <f>IF(ISBLANK(H599)," ",IF(H599&lt;=Scenario!$C$3,0,IF(H599&lt;=Scenario!$C$5,1,IF(H599&lt;=Scenario!$C$6,2,IF(H599&lt;=Scenario!$C$7,3,IF(H599&lt;=Scenario!$C$8,4,5))))))</f>
        <v xml:space="preserve"> </v>
      </c>
      <c r="W599" s="127" t="str">
        <f>IF(ISBLANK(I599)," ",IF(I599&lt;=Scenario!$G$3,0,IF(I599&lt;=Scenario!$G$5,1,IF(I599&lt;=Scenario!$G$6,2,IF(I599&lt;=Scenario!$G$7,3,IF(I599&lt;=Scenario!$G$8,4,IF(I599&lt;=Scenario!$G$9,5,IF(I599&lt;=Scenario!$G$10,6,7))))))))</f>
        <v xml:space="preserve"> </v>
      </c>
      <c r="X599" s="12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2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27" t="e">
        <f t="shared" si="205"/>
        <v>#VALUE!</v>
      </c>
      <c r="AA599" s="127" t="e">
        <f t="shared" si="206"/>
        <v>#VALUE!</v>
      </c>
      <c r="AB599" s="126" t="e">
        <f t="shared" si="207"/>
        <v>#VALUE!</v>
      </c>
      <c r="AC599" s="73" t="str">
        <f t="shared" si="200"/>
        <v>missing data</v>
      </c>
      <c r="AD599" s="80" t="str">
        <f t="shared" si="201"/>
        <v>missing data</v>
      </c>
      <c r="AE599" s="128" t="e">
        <f t="shared" si="208"/>
        <v>#VALUE!</v>
      </c>
      <c r="AF599" s="81" t="e">
        <f t="shared" si="209"/>
        <v>#VALUE!</v>
      </c>
    </row>
    <row r="600" spans="1:32" x14ac:dyDescent="0.25">
      <c r="A600" s="114" t="s">
        <v>74</v>
      </c>
      <c r="B600" s="163"/>
      <c r="C600" s="105"/>
      <c r="D600" s="105"/>
      <c r="E600" s="104">
        <f t="shared" si="202"/>
        <v>0</v>
      </c>
      <c r="F600" s="105"/>
      <c r="G600" s="201"/>
      <c r="H600" s="201"/>
      <c r="I600" s="201"/>
      <c r="J600" s="150" t="str">
        <f t="shared" si="190"/>
        <v xml:space="preserve"> </v>
      </c>
      <c r="K600" s="145" t="str">
        <f t="shared" si="191"/>
        <v xml:space="preserve"> </v>
      </c>
      <c r="L600" s="145" t="str">
        <f t="shared" si="192"/>
        <v xml:space="preserve"> </v>
      </c>
      <c r="M600" s="145">
        <f t="shared" si="193"/>
        <v>0</v>
      </c>
      <c r="N600" s="145" t="str">
        <f t="shared" si="194"/>
        <v xml:space="preserve"> </v>
      </c>
      <c r="O600" s="145" t="str">
        <f t="shared" si="195"/>
        <v xml:space="preserve"> </v>
      </c>
      <c r="P600" s="145" t="str">
        <f t="shared" si="196"/>
        <v xml:space="preserve"> </v>
      </c>
      <c r="Q600" s="150" t="e">
        <f t="shared" si="197"/>
        <v>#VALUE!</v>
      </c>
      <c r="R600" s="145" t="e">
        <f t="shared" si="198"/>
        <v>#VALUE!</v>
      </c>
      <c r="S600" s="126" t="e">
        <f t="shared" si="199"/>
        <v>#VALUE!</v>
      </c>
      <c r="T600" s="73" t="str">
        <f t="shared" si="203"/>
        <v>donnée(s) manquante(s)</v>
      </c>
      <c r="U600" s="74" t="str">
        <f t="shared" si="204"/>
        <v>donnée(s) manquante(s)</v>
      </c>
      <c r="V600" s="127" t="str">
        <f>IF(ISBLANK(H600)," ",IF(H600&lt;=Scenario!$C$3,0,IF(H600&lt;=Scenario!$C$5,1,IF(H600&lt;=Scenario!$C$6,2,IF(H600&lt;=Scenario!$C$7,3,IF(H600&lt;=Scenario!$C$8,4,5))))))</f>
        <v xml:space="preserve"> </v>
      </c>
      <c r="W600" s="127" t="str">
        <f>IF(ISBLANK(I600)," ",IF(I600&lt;=Scenario!$G$3,0,IF(I600&lt;=Scenario!$G$5,1,IF(I600&lt;=Scenario!$G$6,2,IF(I600&lt;=Scenario!$G$7,3,IF(I600&lt;=Scenario!$G$8,4,IF(I600&lt;=Scenario!$G$9,5,IF(I600&lt;=Scenario!$G$10,6,7))))))))</f>
        <v xml:space="preserve"> </v>
      </c>
      <c r="X600" s="12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2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27" t="e">
        <f t="shared" si="205"/>
        <v>#VALUE!</v>
      </c>
      <c r="AA600" s="127" t="e">
        <f t="shared" si="206"/>
        <v>#VALUE!</v>
      </c>
      <c r="AB600" s="126" t="e">
        <f t="shared" si="207"/>
        <v>#VALUE!</v>
      </c>
      <c r="AC600" s="73" t="str">
        <f t="shared" si="200"/>
        <v>missing data</v>
      </c>
      <c r="AD600" s="80" t="str">
        <f t="shared" si="201"/>
        <v>missing data</v>
      </c>
      <c r="AE600" s="128" t="e">
        <f t="shared" si="208"/>
        <v>#VALUE!</v>
      </c>
      <c r="AF600" s="81" t="e">
        <f t="shared" si="209"/>
        <v>#VALUE!</v>
      </c>
    </row>
    <row r="601" spans="1:32" x14ac:dyDescent="0.25">
      <c r="A601" s="114" t="s">
        <v>74</v>
      </c>
      <c r="B601" s="163"/>
      <c r="C601" s="105"/>
      <c r="D601" s="105"/>
      <c r="E601" s="104">
        <f t="shared" si="202"/>
        <v>0</v>
      </c>
      <c r="F601" s="105"/>
      <c r="G601" s="201"/>
      <c r="H601" s="201"/>
      <c r="I601" s="201"/>
      <c r="J601" s="150" t="str">
        <f t="shared" si="190"/>
        <v xml:space="preserve"> </v>
      </c>
      <c r="K601" s="145" t="str">
        <f t="shared" si="191"/>
        <v xml:space="preserve"> </v>
      </c>
      <c r="L601" s="145" t="str">
        <f t="shared" si="192"/>
        <v xml:space="preserve"> </v>
      </c>
      <c r="M601" s="145">
        <f t="shared" si="193"/>
        <v>0</v>
      </c>
      <c r="N601" s="145" t="str">
        <f t="shared" si="194"/>
        <v xml:space="preserve"> </v>
      </c>
      <c r="O601" s="145" t="str">
        <f t="shared" si="195"/>
        <v xml:space="preserve"> </v>
      </c>
      <c r="P601" s="145" t="str">
        <f t="shared" si="196"/>
        <v xml:space="preserve"> </v>
      </c>
      <c r="Q601" s="150" t="e">
        <f t="shared" si="197"/>
        <v>#VALUE!</v>
      </c>
      <c r="R601" s="145" t="e">
        <f t="shared" si="198"/>
        <v>#VALUE!</v>
      </c>
      <c r="S601" s="126" t="e">
        <f t="shared" si="199"/>
        <v>#VALUE!</v>
      </c>
      <c r="T601" s="73" t="str">
        <f t="shared" si="203"/>
        <v>donnée(s) manquante(s)</v>
      </c>
      <c r="U601" s="74" t="str">
        <f t="shared" si="204"/>
        <v>donnée(s) manquante(s)</v>
      </c>
      <c r="V601" s="127" t="str">
        <f>IF(ISBLANK(H601)," ",IF(H601&lt;=Scenario!$C$3,0,IF(H601&lt;=Scenario!$C$5,1,IF(H601&lt;=Scenario!$C$6,2,IF(H601&lt;=Scenario!$C$7,3,IF(H601&lt;=Scenario!$C$8,4,5))))))</f>
        <v xml:space="preserve"> </v>
      </c>
      <c r="W601" s="127" t="str">
        <f>IF(ISBLANK(I601)," ",IF(I601&lt;=Scenario!$G$3,0,IF(I601&lt;=Scenario!$G$5,1,IF(I601&lt;=Scenario!$G$6,2,IF(I601&lt;=Scenario!$G$7,3,IF(I601&lt;=Scenario!$G$8,4,IF(I601&lt;=Scenario!$G$9,5,IF(I601&lt;=Scenario!$G$10,6,7))))))))</f>
        <v xml:space="preserve"> </v>
      </c>
      <c r="X601" s="12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2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27" t="e">
        <f t="shared" si="205"/>
        <v>#VALUE!</v>
      </c>
      <c r="AA601" s="127" t="e">
        <f t="shared" si="206"/>
        <v>#VALUE!</v>
      </c>
      <c r="AB601" s="126" t="e">
        <f t="shared" si="207"/>
        <v>#VALUE!</v>
      </c>
      <c r="AC601" s="73" t="str">
        <f t="shared" si="200"/>
        <v>missing data</v>
      </c>
      <c r="AD601" s="80" t="str">
        <f t="shared" si="201"/>
        <v>missing data</v>
      </c>
      <c r="AE601" s="128" t="e">
        <f t="shared" si="208"/>
        <v>#VALUE!</v>
      </c>
      <c r="AF601" s="81" t="e">
        <f t="shared" si="209"/>
        <v>#VALUE!</v>
      </c>
    </row>
    <row r="602" spans="1:32" x14ac:dyDescent="0.25">
      <c r="A602" s="114" t="s">
        <v>74</v>
      </c>
      <c r="B602" s="163"/>
      <c r="C602" s="105"/>
      <c r="D602" s="105"/>
      <c r="E602" s="104">
        <f t="shared" si="202"/>
        <v>0</v>
      </c>
      <c r="F602" s="105"/>
      <c r="G602" s="201"/>
      <c r="H602" s="201"/>
      <c r="I602" s="201"/>
      <c r="J602" s="150" t="str">
        <f t="shared" si="190"/>
        <v xml:space="preserve"> </v>
      </c>
      <c r="K602" s="145" t="str">
        <f t="shared" si="191"/>
        <v xml:space="preserve"> </v>
      </c>
      <c r="L602" s="145" t="str">
        <f t="shared" si="192"/>
        <v xml:space="preserve"> </v>
      </c>
      <c r="M602" s="145">
        <f t="shared" si="193"/>
        <v>0</v>
      </c>
      <c r="N602" s="145" t="str">
        <f t="shared" si="194"/>
        <v xml:space="preserve"> </v>
      </c>
      <c r="O602" s="145" t="str">
        <f t="shared" si="195"/>
        <v xml:space="preserve"> </v>
      </c>
      <c r="P602" s="145" t="str">
        <f t="shared" si="196"/>
        <v xml:space="preserve"> </v>
      </c>
      <c r="Q602" s="150" t="e">
        <f t="shared" si="197"/>
        <v>#VALUE!</v>
      </c>
      <c r="R602" s="145" t="e">
        <f t="shared" si="198"/>
        <v>#VALUE!</v>
      </c>
      <c r="S602" s="126" t="e">
        <f t="shared" si="199"/>
        <v>#VALUE!</v>
      </c>
      <c r="T602" s="73" t="str">
        <f t="shared" si="203"/>
        <v>donnée(s) manquante(s)</v>
      </c>
      <c r="U602" s="74" t="str">
        <f t="shared" si="204"/>
        <v>donnée(s) manquante(s)</v>
      </c>
      <c r="V602" s="127" t="str">
        <f>IF(ISBLANK(H602)," ",IF(H602&lt;=Scenario!$C$3,0,IF(H602&lt;=Scenario!$C$5,1,IF(H602&lt;=Scenario!$C$6,2,IF(H602&lt;=Scenario!$C$7,3,IF(H602&lt;=Scenario!$C$8,4,5))))))</f>
        <v xml:space="preserve"> </v>
      </c>
      <c r="W602" s="127" t="str">
        <f>IF(ISBLANK(I602)," ",IF(I602&lt;=Scenario!$G$3,0,IF(I602&lt;=Scenario!$G$5,1,IF(I602&lt;=Scenario!$G$6,2,IF(I602&lt;=Scenario!$G$7,3,IF(I602&lt;=Scenario!$G$8,4,IF(I602&lt;=Scenario!$G$9,5,IF(I602&lt;=Scenario!$G$10,6,7))))))))</f>
        <v xml:space="preserve"> </v>
      </c>
      <c r="X602" s="12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2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27" t="e">
        <f t="shared" si="205"/>
        <v>#VALUE!</v>
      </c>
      <c r="AA602" s="127" t="e">
        <f t="shared" si="206"/>
        <v>#VALUE!</v>
      </c>
      <c r="AB602" s="126" t="e">
        <f t="shared" si="207"/>
        <v>#VALUE!</v>
      </c>
      <c r="AC602" s="73" t="str">
        <f t="shared" si="200"/>
        <v>missing data</v>
      </c>
      <c r="AD602" s="80" t="str">
        <f t="shared" si="201"/>
        <v>missing data</v>
      </c>
      <c r="AE602" s="128" t="e">
        <f t="shared" si="208"/>
        <v>#VALUE!</v>
      </c>
      <c r="AF602" s="81" t="e">
        <f t="shared" si="209"/>
        <v>#VALUE!</v>
      </c>
    </row>
    <row r="603" spans="1:32" x14ac:dyDescent="0.25">
      <c r="A603" s="114" t="s">
        <v>74</v>
      </c>
      <c r="B603" s="163"/>
      <c r="C603" s="105"/>
      <c r="D603" s="105"/>
      <c r="E603" s="104">
        <f t="shared" si="202"/>
        <v>0</v>
      </c>
      <c r="F603" s="105"/>
      <c r="G603" s="201"/>
      <c r="H603" s="201"/>
      <c r="I603" s="201"/>
      <c r="J603" s="150" t="str">
        <f t="shared" si="190"/>
        <v xml:space="preserve"> </v>
      </c>
      <c r="K603" s="145" t="str">
        <f t="shared" si="191"/>
        <v xml:space="preserve"> </v>
      </c>
      <c r="L603" s="145" t="str">
        <f t="shared" si="192"/>
        <v xml:space="preserve"> </v>
      </c>
      <c r="M603" s="145">
        <f t="shared" si="193"/>
        <v>0</v>
      </c>
      <c r="N603" s="145" t="str">
        <f t="shared" si="194"/>
        <v xml:space="preserve"> </v>
      </c>
      <c r="O603" s="145" t="str">
        <f t="shared" si="195"/>
        <v xml:space="preserve"> </v>
      </c>
      <c r="P603" s="145" t="str">
        <f t="shared" si="196"/>
        <v xml:space="preserve"> </v>
      </c>
      <c r="Q603" s="150" t="e">
        <f t="shared" si="197"/>
        <v>#VALUE!</v>
      </c>
      <c r="R603" s="145" t="e">
        <f t="shared" si="198"/>
        <v>#VALUE!</v>
      </c>
      <c r="S603" s="126" t="e">
        <f t="shared" si="199"/>
        <v>#VALUE!</v>
      </c>
      <c r="T603" s="73" t="str">
        <f t="shared" si="203"/>
        <v>donnée(s) manquante(s)</v>
      </c>
      <c r="U603" s="74" t="str">
        <f t="shared" si="204"/>
        <v>donnée(s) manquante(s)</v>
      </c>
      <c r="V603" s="127" t="str">
        <f>IF(ISBLANK(H603)," ",IF(H603&lt;=Scenario!$C$3,0,IF(H603&lt;=Scenario!$C$5,1,IF(H603&lt;=Scenario!$C$6,2,IF(H603&lt;=Scenario!$C$7,3,IF(H603&lt;=Scenario!$C$8,4,5))))))</f>
        <v xml:space="preserve"> </v>
      </c>
      <c r="W603" s="127" t="str">
        <f>IF(ISBLANK(I603)," ",IF(I603&lt;=Scenario!$G$3,0,IF(I603&lt;=Scenario!$G$5,1,IF(I603&lt;=Scenario!$G$6,2,IF(I603&lt;=Scenario!$G$7,3,IF(I603&lt;=Scenario!$G$8,4,IF(I603&lt;=Scenario!$G$9,5,IF(I603&lt;=Scenario!$G$10,6,7))))))))</f>
        <v xml:space="preserve"> </v>
      </c>
      <c r="X603" s="12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2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27" t="e">
        <f t="shared" si="205"/>
        <v>#VALUE!</v>
      </c>
      <c r="AA603" s="127" t="e">
        <f t="shared" si="206"/>
        <v>#VALUE!</v>
      </c>
      <c r="AB603" s="126" t="e">
        <f t="shared" si="207"/>
        <v>#VALUE!</v>
      </c>
      <c r="AC603" s="73" t="str">
        <f t="shared" si="200"/>
        <v>missing data</v>
      </c>
      <c r="AD603" s="80" t="str">
        <f t="shared" si="201"/>
        <v>missing data</v>
      </c>
      <c r="AE603" s="128" t="e">
        <f t="shared" si="208"/>
        <v>#VALUE!</v>
      </c>
      <c r="AF603" s="81" t="e">
        <f t="shared" si="209"/>
        <v>#VALUE!</v>
      </c>
    </row>
    <row r="604" spans="1:32" x14ac:dyDescent="0.25">
      <c r="A604" s="114" t="s">
        <v>74</v>
      </c>
      <c r="B604" s="163"/>
      <c r="C604" s="105"/>
      <c r="D604" s="105"/>
      <c r="E604" s="104">
        <f t="shared" si="202"/>
        <v>0</v>
      </c>
      <c r="F604" s="105"/>
      <c r="G604" s="201"/>
      <c r="H604" s="201"/>
      <c r="I604" s="201"/>
      <c r="J604" s="150" t="str">
        <f t="shared" si="190"/>
        <v xml:space="preserve"> </v>
      </c>
      <c r="K604" s="145" t="str">
        <f t="shared" si="191"/>
        <v xml:space="preserve"> </v>
      </c>
      <c r="L604" s="145" t="str">
        <f t="shared" si="192"/>
        <v xml:space="preserve"> </v>
      </c>
      <c r="M604" s="145">
        <f t="shared" si="193"/>
        <v>0</v>
      </c>
      <c r="N604" s="145" t="str">
        <f t="shared" si="194"/>
        <v xml:space="preserve"> </v>
      </c>
      <c r="O604" s="145" t="str">
        <f t="shared" si="195"/>
        <v xml:space="preserve"> </v>
      </c>
      <c r="P604" s="145" t="str">
        <f t="shared" si="196"/>
        <v xml:space="preserve"> </v>
      </c>
      <c r="Q604" s="150" t="e">
        <f t="shared" si="197"/>
        <v>#VALUE!</v>
      </c>
      <c r="R604" s="145" t="e">
        <f t="shared" si="198"/>
        <v>#VALUE!</v>
      </c>
      <c r="S604" s="126" t="e">
        <f t="shared" si="199"/>
        <v>#VALUE!</v>
      </c>
      <c r="T604" s="73" t="str">
        <f t="shared" si="203"/>
        <v>donnée(s) manquante(s)</v>
      </c>
      <c r="U604" s="74" t="str">
        <f t="shared" si="204"/>
        <v>donnée(s) manquante(s)</v>
      </c>
      <c r="V604" s="127" t="str">
        <f>IF(ISBLANK(H604)," ",IF(H604&lt;=Scenario!$C$3,0,IF(H604&lt;=Scenario!$C$5,1,IF(H604&lt;=Scenario!$C$6,2,IF(H604&lt;=Scenario!$C$7,3,IF(H604&lt;=Scenario!$C$8,4,5))))))</f>
        <v xml:space="preserve"> </v>
      </c>
      <c r="W604" s="127" t="str">
        <f>IF(ISBLANK(I604)," ",IF(I604&lt;=Scenario!$G$3,0,IF(I604&lt;=Scenario!$G$5,1,IF(I604&lt;=Scenario!$G$6,2,IF(I604&lt;=Scenario!$G$7,3,IF(I604&lt;=Scenario!$G$8,4,IF(I604&lt;=Scenario!$G$9,5,IF(I604&lt;=Scenario!$G$10,6,7))))))))</f>
        <v xml:space="preserve"> </v>
      </c>
      <c r="X604" s="12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2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27" t="e">
        <f t="shared" si="205"/>
        <v>#VALUE!</v>
      </c>
      <c r="AA604" s="127" t="e">
        <f t="shared" si="206"/>
        <v>#VALUE!</v>
      </c>
      <c r="AB604" s="126" t="e">
        <f t="shared" si="207"/>
        <v>#VALUE!</v>
      </c>
      <c r="AC604" s="73" t="str">
        <f t="shared" si="200"/>
        <v>missing data</v>
      </c>
      <c r="AD604" s="80" t="str">
        <f t="shared" si="201"/>
        <v>missing data</v>
      </c>
      <c r="AE604" s="128" t="e">
        <f t="shared" si="208"/>
        <v>#VALUE!</v>
      </c>
      <c r="AF604" s="81" t="e">
        <f t="shared" si="209"/>
        <v>#VALUE!</v>
      </c>
    </row>
    <row r="605" spans="1:32" x14ac:dyDescent="0.25">
      <c r="A605" s="114" t="s">
        <v>74</v>
      </c>
      <c r="B605" s="163"/>
      <c r="C605" s="105"/>
      <c r="D605" s="105"/>
      <c r="E605" s="104">
        <f t="shared" si="202"/>
        <v>0</v>
      </c>
      <c r="F605" s="105"/>
      <c r="G605" s="201"/>
      <c r="H605" s="201"/>
      <c r="I605" s="201"/>
      <c r="J605" s="150" t="str">
        <f t="shared" si="190"/>
        <v xml:space="preserve"> </v>
      </c>
      <c r="K605" s="145" t="str">
        <f t="shared" si="191"/>
        <v xml:space="preserve"> </v>
      </c>
      <c r="L605" s="145" t="str">
        <f t="shared" si="192"/>
        <v xml:space="preserve"> </v>
      </c>
      <c r="M605" s="145">
        <f t="shared" si="193"/>
        <v>0</v>
      </c>
      <c r="N605" s="145" t="str">
        <f t="shared" si="194"/>
        <v xml:space="preserve"> </v>
      </c>
      <c r="O605" s="145" t="str">
        <f t="shared" si="195"/>
        <v xml:space="preserve"> </v>
      </c>
      <c r="P605" s="145" t="str">
        <f t="shared" si="196"/>
        <v xml:space="preserve"> </v>
      </c>
      <c r="Q605" s="150" t="e">
        <f t="shared" si="197"/>
        <v>#VALUE!</v>
      </c>
      <c r="R605" s="145" t="e">
        <f t="shared" si="198"/>
        <v>#VALUE!</v>
      </c>
      <c r="S605" s="126" t="e">
        <f t="shared" si="199"/>
        <v>#VALUE!</v>
      </c>
      <c r="T605" s="73" t="str">
        <f t="shared" si="203"/>
        <v>donnée(s) manquante(s)</v>
      </c>
      <c r="U605" s="74" t="str">
        <f t="shared" si="204"/>
        <v>donnée(s) manquante(s)</v>
      </c>
      <c r="V605" s="127" t="str">
        <f>IF(ISBLANK(H605)," ",IF(H605&lt;=Scenario!$C$3,0,IF(H605&lt;=Scenario!$C$5,1,IF(H605&lt;=Scenario!$C$6,2,IF(H605&lt;=Scenario!$C$7,3,IF(H605&lt;=Scenario!$C$8,4,5))))))</f>
        <v xml:space="preserve"> </v>
      </c>
      <c r="W605" s="127" t="str">
        <f>IF(ISBLANK(I605)," ",IF(I605&lt;=Scenario!$G$3,0,IF(I605&lt;=Scenario!$G$5,1,IF(I605&lt;=Scenario!$G$6,2,IF(I605&lt;=Scenario!$G$7,3,IF(I605&lt;=Scenario!$G$8,4,IF(I605&lt;=Scenario!$G$9,5,IF(I605&lt;=Scenario!$G$10,6,7))))))))</f>
        <v xml:space="preserve"> </v>
      </c>
      <c r="X605" s="12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2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27" t="e">
        <f t="shared" si="205"/>
        <v>#VALUE!</v>
      </c>
      <c r="AA605" s="127" t="e">
        <f t="shared" si="206"/>
        <v>#VALUE!</v>
      </c>
      <c r="AB605" s="126" t="e">
        <f t="shared" si="207"/>
        <v>#VALUE!</v>
      </c>
      <c r="AC605" s="73" t="str">
        <f t="shared" si="200"/>
        <v>missing data</v>
      </c>
      <c r="AD605" s="80" t="str">
        <f t="shared" si="201"/>
        <v>missing data</v>
      </c>
      <c r="AE605" s="128" t="e">
        <f t="shared" si="208"/>
        <v>#VALUE!</v>
      </c>
      <c r="AF605" s="81" t="e">
        <f t="shared" si="209"/>
        <v>#VALUE!</v>
      </c>
    </row>
    <row r="606" spans="1:32" x14ac:dyDescent="0.25">
      <c r="A606" s="114" t="s">
        <v>74</v>
      </c>
      <c r="B606" s="163"/>
      <c r="C606" s="105"/>
      <c r="D606" s="105"/>
      <c r="E606" s="104">
        <f t="shared" si="202"/>
        <v>0</v>
      </c>
      <c r="F606" s="105"/>
      <c r="G606" s="201"/>
      <c r="H606" s="201"/>
      <c r="I606" s="201"/>
      <c r="J606" s="150" t="str">
        <f t="shared" si="190"/>
        <v xml:space="preserve"> </v>
      </c>
      <c r="K606" s="145" t="str">
        <f t="shared" si="191"/>
        <v xml:space="preserve"> </v>
      </c>
      <c r="L606" s="145" t="str">
        <f t="shared" si="192"/>
        <v xml:space="preserve"> </v>
      </c>
      <c r="M606" s="145">
        <f t="shared" si="193"/>
        <v>0</v>
      </c>
      <c r="N606" s="145" t="str">
        <f t="shared" si="194"/>
        <v xml:space="preserve"> </v>
      </c>
      <c r="O606" s="145" t="str">
        <f t="shared" si="195"/>
        <v xml:space="preserve"> </v>
      </c>
      <c r="P606" s="145" t="str">
        <f t="shared" si="196"/>
        <v xml:space="preserve"> </v>
      </c>
      <c r="Q606" s="150" t="e">
        <f t="shared" si="197"/>
        <v>#VALUE!</v>
      </c>
      <c r="R606" s="145" t="e">
        <f t="shared" si="198"/>
        <v>#VALUE!</v>
      </c>
      <c r="S606" s="126" t="e">
        <f t="shared" si="199"/>
        <v>#VALUE!</v>
      </c>
      <c r="T606" s="73" t="str">
        <f t="shared" si="203"/>
        <v>donnée(s) manquante(s)</v>
      </c>
      <c r="U606" s="74" t="str">
        <f t="shared" si="204"/>
        <v>donnée(s) manquante(s)</v>
      </c>
      <c r="V606" s="127" t="str">
        <f>IF(ISBLANK(H606)," ",IF(H606&lt;=Scenario!$C$3,0,IF(H606&lt;=Scenario!$C$5,1,IF(H606&lt;=Scenario!$C$6,2,IF(H606&lt;=Scenario!$C$7,3,IF(H606&lt;=Scenario!$C$8,4,5))))))</f>
        <v xml:space="preserve"> </v>
      </c>
      <c r="W606" s="127" t="str">
        <f>IF(ISBLANK(I606)," ",IF(I606&lt;=Scenario!$G$3,0,IF(I606&lt;=Scenario!$G$5,1,IF(I606&lt;=Scenario!$G$6,2,IF(I606&lt;=Scenario!$G$7,3,IF(I606&lt;=Scenario!$G$8,4,IF(I606&lt;=Scenario!$G$9,5,IF(I606&lt;=Scenario!$G$10,6,7))))))))</f>
        <v xml:space="preserve"> </v>
      </c>
      <c r="X606" s="12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2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27" t="e">
        <f t="shared" si="205"/>
        <v>#VALUE!</v>
      </c>
      <c r="AA606" s="127" t="e">
        <f t="shared" si="206"/>
        <v>#VALUE!</v>
      </c>
      <c r="AB606" s="126" t="e">
        <f t="shared" si="207"/>
        <v>#VALUE!</v>
      </c>
      <c r="AC606" s="73" t="str">
        <f t="shared" si="200"/>
        <v>missing data</v>
      </c>
      <c r="AD606" s="80" t="str">
        <f t="shared" si="201"/>
        <v>missing data</v>
      </c>
      <c r="AE606" s="128" t="e">
        <f t="shared" si="208"/>
        <v>#VALUE!</v>
      </c>
      <c r="AF606" s="81" t="e">
        <f t="shared" si="209"/>
        <v>#VALUE!</v>
      </c>
    </row>
    <row r="607" spans="1:32" x14ac:dyDescent="0.25">
      <c r="A607" s="114" t="s">
        <v>74</v>
      </c>
      <c r="B607" s="163"/>
      <c r="C607" s="105"/>
      <c r="D607" s="105"/>
      <c r="E607" s="104">
        <f t="shared" si="202"/>
        <v>0</v>
      </c>
      <c r="F607" s="105"/>
      <c r="G607" s="201"/>
      <c r="H607" s="201"/>
      <c r="I607" s="201"/>
      <c r="J607" s="150" t="str">
        <f t="shared" si="190"/>
        <v xml:space="preserve"> </v>
      </c>
      <c r="K607" s="145" t="str">
        <f t="shared" si="191"/>
        <v xml:space="preserve"> </v>
      </c>
      <c r="L607" s="145" t="str">
        <f t="shared" si="192"/>
        <v xml:space="preserve"> </v>
      </c>
      <c r="M607" s="145">
        <f t="shared" si="193"/>
        <v>0</v>
      </c>
      <c r="N607" s="145" t="str">
        <f t="shared" si="194"/>
        <v xml:space="preserve"> </v>
      </c>
      <c r="O607" s="145" t="str">
        <f t="shared" si="195"/>
        <v xml:space="preserve"> </v>
      </c>
      <c r="P607" s="145" t="str">
        <f t="shared" si="196"/>
        <v xml:space="preserve"> </v>
      </c>
      <c r="Q607" s="150" t="e">
        <f t="shared" si="197"/>
        <v>#VALUE!</v>
      </c>
      <c r="R607" s="145" t="e">
        <f t="shared" si="198"/>
        <v>#VALUE!</v>
      </c>
      <c r="S607" s="126" t="e">
        <f t="shared" si="199"/>
        <v>#VALUE!</v>
      </c>
      <c r="T607" s="73" t="str">
        <f t="shared" si="203"/>
        <v>donnée(s) manquante(s)</v>
      </c>
      <c r="U607" s="74" t="str">
        <f t="shared" si="204"/>
        <v>donnée(s) manquante(s)</v>
      </c>
      <c r="V607" s="127" t="str">
        <f>IF(ISBLANK(H607)," ",IF(H607&lt;=Scenario!$C$3,0,IF(H607&lt;=Scenario!$C$5,1,IF(H607&lt;=Scenario!$C$6,2,IF(H607&lt;=Scenario!$C$7,3,IF(H607&lt;=Scenario!$C$8,4,5))))))</f>
        <v xml:space="preserve"> </v>
      </c>
      <c r="W607" s="127" t="str">
        <f>IF(ISBLANK(I607)," ",IF(I607&lt;=Scenario!$G$3,0,IF(I607&lt;=Scenario!$G$5,1,IF(I607&lt;=Scenario!$G$6,2,IF(I607&lt;=Scenario!$G$7,3,IF(I607&lt;=Scenario!$G$8,4,IF(I607&lt;=Scenario!$G$9,5,IF(I607&lt;=Scenario!$G$10,6,7))))))))</f>
        <v xml:space="preserve"> </v>
      </c>
      <c r="X607" s="12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2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27" t="e">
        <f t="shared" si="205"/>
        <v>#VALUE!</v>
      </c>
      <c r="AA607" s="127" t="e">
        <f t="shared" si="206"/>
        <v>#VALUE!</v>
      </c>
      <c r="AB607" s="126" t="e">
        <f t="shared" si="207"/>
        <v>#VALUE!</v>
      </c>
      <c r="AC607" s="73" t="str">
        <f t="shared" si="200"/>
        <v>missing data</v>
      </c>
      <c r="AD607" s="80" t="str">
        <f t="shared" si="201"/>
        <v>missing data</v>
      </c>
      <c r="AE607" s="128" t="e">
        <f t="shared" si="208"/>
        <v>#VALUE!</v>
      </c>
      <c r="AF607" s="81" t="e">
        <f t="shared" si="209"/>
        <v>#VALUE!</v>
      </c>
    </row>
    <row r="608" spans="1:32" x14ac:dyDescent="0.25">
      <c r="A608" s="114" t="s">
        <v>74</v>
      </c>
      <c r="B608" s="163"/>
      <c r="C608" s="105"/>
      <c r="D608" s="105"/>
      <c r="E608" s="104">
        <f t="shared" si="202"/>
        <v>0</v>
      </c>
      <c r="F608" s="105"/>
      <c r="G608" s="201"/>
      <c r="H608" s="201"/>
      <c r="I608" s="201"/>
      <c r="J608" s="150" t="str">
        <f t="shared" si="190"/>
        <v xml:space="preserve"> </v>
      </c>
      <c r="K608" s="145" t="str">
        <f t="shared" si="191"/>
        <v xml:space="preserve"> </v>
      </c>
      <c r="L608" s="145" t="str">
        <f t="shared" si="192"/>
        <v xml:space="preserve"> </v>
      </c>
      <c r="M608" s="145">
        <f t="shared" si="193"/>
        <v>0</v>
      </c>
      <c r="N608" s="145" t="str">
        <f t="shared" si="194"/>
        <v xml:space="preserve"> </v>
      </c>
      <c r="O608" s="145" t="str">
        <f t="shared" si="195"/>
        <v xml:space="preserve"> </v>
      </c>
      <c r="P608" s="145" t="str">
        <f t="shared" si="196"/>
        <v xml:space="preserve"> </v>
      </c>
      <c r="Q608" s="150" t="e">
        <f t="shared" si="197"/>
        <v>#VALUE!</v>
      </c>
      <c r="R608" s="145" t="e">
        <f t="shared" si="198"/>
        <v>#VALUE!</v>
      </c>
      <c r="S608" s="126" t="e">
        <f t="shared" si="199"/>
        <v>#VALUE!</v>
      </c>
      <c r="T608" s="73" t="str">
        <f t="shared" si="203"/>
        <v>donnée(s) manquante(s)</v>
      </c>
      <c r="U608" s="74" t="str">
        <f t="shared" si="204"/>
        <v>donnée(s) manquante(s)</v>
      </c>
      <c r="V608" s="127" t="str">
        <f>IF(ISBLANK(H608)," ",IF(H608&lt;=Scenario!$C$3,0,IF(H608&lt;=Scenario!$C$5,1,IF(H608&lt;=Scenario!$C$6,2,IF(H608&lt;=Scenario!$C$7,3,IF(H608&lt;=Scenario!$C$8,4,5))))))</f>
        <v xml:space="preserve"> </v>
      </c>
      <c r="W608" s="127" t="str">
        <f>IF(ISBLANK(I608)," ",IF(I608&lt;=Scenario!$G$3,0,IF(I608&lt;=Scenario!$G$5,1,IF(I608&lt;=Scenario!$G$6,2,IF(I608&lt;=Scenario!$G$7,3,IF(I608&lt;=Scenario!$G$8,4,IF(I608&lt;=Scenario!$G$9,5,IF(I608&lt;=Scenario!$G$10,6,7))))))))</f>
        <v xml:space="preserve"> </v>
      </c>
      <c r="X608" s="12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2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27" t="e">
        <f t="shared" si="205"/>
        <v>#VALUE!</v>
      </c>
      <c r="AA608" s="127" t="e">
        <f t="shared" si="206"/>
        <v>#VALUE!</v>
      </c>
      <c r="AB608" s="126" t="e">
        <f t="shared" si="207"/>
        <v>#VALUE!</v>
      </c>
      <c r="AC608" s="73" t="str">
        <f t="shared" si="200"/>
        <v>missing data</v>
      </c>
      <c r="AD608" s="80" t="str">
        <f t="shared" si="201"/>
        <v>missing data</v>
      </c>
      <c r="AE608" s="128" t="e">
        <f t="shared" si="208"/>
        <v>#VALUE!</v>
      </c>
      <c r="AF608" s="81" t="e">
        <f t="shared" si="209"/>
        <v>#VALUE!</v>
      </c>
    </row>
    <row r="609" spans="1:32" x14ac:dyDescent="0.25">
      <c r="A609" s="114" t="s">
        <v>74</v>
      </c>
      <c r="B609" s="163"/>
      <c r="C609" s="105"/>
      <c r="D609" s="105"/>
      <c r="E609" s="104">
        <f t="shared" si="202"/>
        <v>0</v>
      </c>
      <c r="F609" s="105"/>
      <c r="G609" s="201"/>
      <c r="H609" s="201"/>
      <c r="I609" s="201"/>
      <c r="J609" s="150" t="str">
        <f t="shared" si="190"/>
        <v xml:space="preserve"> </v>
      </c>
      <c r="K609" s="145" t="str">
        <f t="shared" si="191"/>
        <v xml:space="preserve"> </v>
      </c>
      <c r="L609" s="145" t="str">
        <f t="shared" si="192"/>
        <v xml:space="preserve"> </v>
      </c>
      <c r="M609" s="145">
        <f t="shared" si="193"/>
        <v>0</v>
      </c>
      <c r="N609" s="145" t="str">
        <f t="shared" si="194"/>
        <v xml:space="preserve"> </v>
      </c>
      <c r="O609" s="145" t="str">
        <f t="shared" si="195"/>
        <v xml:space="preserve"> </v>
      </c>
      <c r="P609" s="145" t="str">
        <f t="shared" si="196"/>
        <v xml:space="preserve"> </v>
      </c>
      <c r="Q609" s="150" t="e">
        <f t="shared" si="197"/>
        <v>#VALUE!</v>
      </c>
      <c r="R609" s="145" t="e">
        <f t="shared" si="198"/>
        <v>#VALUE!</v>
      </c>
      <c r="S609" s="126" t="e">
        <f t="shared" si="199"/>
        <v>#VALUE!</v>
      </c>
      <c r="T609" s="73" t="str">
        <f t="shared" si="203"/>
        <v>donnée(s) manquante(s)</v>
      </c>
      <c r="U609" s="74" t="str">
        <f t="shared" si="204"/>
        <v>donnée(s) manquante(s)</v>
      </c>
      <c r="V609" s="127" t="str">
        <f>IF(ISBLANK(H609)," ",IF(H609&lt;=Scenario!$C$3,0,IF(H609&lt;=Scenario!$C$5,1,IF(H609&lt;=Scenario!$C$6,2,IF(H609&lt;=Scenario!$C$7,3,IF(H609&lt;=Scenario!$C$8,4,5))))))</f>
        <v xml:space="preserve"> </v>
      </c>
      <c r="W609" s="127" t="str">
        <f>IF(ISBLANK(I609)," ",IF(I609&lt;=Scenario!$G$3,0,IF(I609&lt;=Scenario!$G$5,1,IF(I609&lt;=Scenario!$G$6,2,IF(I609&lt;=Scenario!$G$7,3,IF(I609&lt;=Scenario!$G$8,4,IF(I609&lt;=Scenario!$G$9,5,IF(I609&lt;=Scenario!$G$10,6,7))))))))</f>
        <v xml:space="preserve"> </v>
      </c>
      <c r="X609" s="12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2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27" t="e">
        <f t="shared" si="205"/>
        <v>#VALUE!</v>
      </c>
      <c r="AA609" s="127" t="e">
        <f t="shared" si="206"/>
        <v>#VALUE!</v>
      </c>
      <c r="AB609" s="126" t="e">
        <f t="shared" si="207"/>
        <v>#VALUE!</v>
      </c>
      <c r="AC609" s="73" t="str">
        <f t="shared" si="200"/>
        <v>missing data</v>
      </c>
      <c r="AD609" s="80" t="str">
        <f t="shared" si="201"/>
        <v>missing data</v>
      </c>
      <c r="AE609" s="128" t="e">
        <f t="shared" si="208"/>
        <v>#VALUE!</v>
      </c>
      <c r="AF609" s="81" t="e">
        <f t="shared" si="209"/>
        <v>#VALUE!</v>
      </c>
    </row>
    <row r="610" spans="1:32" x14ac:dyDescent="0.25">
      <c r="A610" s="114" t="s">
        <v>74</v>
      </c>
      <c r="B610" s="163"/>
      <c r="C610" s="105"/>
      <c r="D610" s="105"/>
      <c r="E610" s="104">
        <f t="shared" si="202"/>
        <v>0</v>
      </c>
      <c r="F610" s="105"/>
      <c r="G610" s="201"/>
      <c r="H610" s="201"/>
      <c r="I610" s="201"/>
      <c r="J610" s="150" t="str">
        <f t="shared" si="190"/>
        <v xml:space="preserve"> </v>
      </c>
      <c r="K610" s="145" t="str">
        <f t="shared" si="191"/>
        <v xml:space="preserve"> </v>
      </c>
      <c r="L610" s="145" t="str">
        <f t="shared" si="192"/>
        <v xml:space="preserve"> </v>
      </c>
      <c r="M610" s="145">
        <f t="shared" si="193"/>
        <v>0</v>
      </c>
      <c r="N610" s="145" t="str">
        <f t="shared" si="194"/>
        <v xml:space="preserve"> </v>
      </c>
      <c r="O610" s="145" t="str">
        <f t="shared" si="195"/>
        <v xml:space="preserve"> </v>
      </c>
      <c r="P610" s="145" t="str">
        <f t="shared" si="196"/>
        <v xml:space="preserve"> </v>
      </c>
      <c r="Q610" s="150" t="e">
        <f t="shared" si="197"/>
        <v>#VALUE!</v>
      </c>
      <c r="R610" s="145" t="e">
        <f t="shared" si="198"/>
        <v>#VALUE!</v>
      </c>
      <c r="S610" s="126" t="e">
        <f t="shared" si="199"/>
        <v>#VALUE!</v>
      </c>
      <c r="T610" s="73" t="str">
        <f t="shared" si="203"/>
        <v>donnée(s) manquante(s)</v>
      </c>
      <c r="U610" s="74" t="str">
        <f t="shared" si="204"/>
        <v>donnée(s) manquante(s)</v>
      </c>
      <c r="V610" s="127" t="str">
        <f>IF(ISBLANK(H610)," ",IF(H610&lt;=Scenario!$C$3,0,IF(H610&lt;=Scenario!$C$5,1,IF(H610&lt;=Scenario!$C$6,2,IF(H610&lt;=Scenario!$C$7,3,IF(H610&lt;=Scenario!$C$8,4,5))))))</f>
        <v xml:space="preserve"> </v>
      </c>
      <c r="W610" s="127" t="str">
        <f>IF(ISBLANK(I610)," ",IF(I610&lt;=Scenario!$G$3,0,IF(I610&lt;=Scenario!$G$5,1,IF(I610&lt;=Scenario!$G$6,2,IF(I610&lt;=Scenario!$G$7,3,IF(I610&lt;=Scenario!$G$8,4,IF(I610&lt;=Scenario!$G$9,5,IF(I610&lt;=Scenario!$G$10,6,7))))))))</f>
        <v xml:space="preserve"> </v>
      </c>
      <c r="X610" s="12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2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27" t="e">
        <f t="shared" si="205"/>
        <v>#VALUE!</v>
      </c>
      <c r="AA610" s="127" t="e">
        <f t="shared" si="206"/>
        <v>#VALUE!</v>
      </c>
      <c r="AB610" s="126" t="e">
        <f t="shared" si="207"/>
        <v>#VALUE!</v>
      </c>
      <c r="AC610" s="73" t="str">
        <f t="shared" si="200"/>
        <v>missing data</v>
      </c>
      <c r="AD610" s="80" t="str">
        <f t="shared" si="201"/>
        <v>missing data</v>
      </c>
      <c r="AE610" s="128" t="e">
        <f t="shared" si="208"/>
        <v>#VALUE!</v>
      </c>
      <c r="AF610" s="81" t="e">
        <f t="shared" si="209"/>
        <v>#VALUE!</v>
      </c>
    </row>
    <row r="611" spans="1:32" x14ac:dyDescent="0.25">
      <c r="A611" s="114" t="s">
        <v>74</v>
      </c>
      <c r="B611" s="163"/>
      <c r="C611" s="105"/>
      <c r="D611" s="105"/>
      <c r="E611" s="104">
        <f t="shared" si="202"/>
        <v>0</v>
      </c>
      <c r="F611" s="105"/>
      <c r="G611" s="201"/>
      <c r="H611" s="201"/>
      <c r="I611" s="201"/>
      <c r="J611" s="150" t="str">
        <f t="shared" ref="J611:J674" si="210">IF(ISBLANK(B611)," ",IF(B611&lt;=335,0,IF(B611&lt;=670,1,IF(B611&lt;=1005,2,IF(B611&lt;=1340,3,IF(B611&lt;=1675,4,IF(B611&lt;=2010,5,IF(B611&lt;=2345,6,IF(B611&lt;=2680,7,IF(B611&lt;=3015,8,IF(B611&lt;=3350,9,10)))))))))))</f>
        <v xml:space="preserve"> </v>
      </c>
      <c r="K611" s="145" t="str">
        <f t="shared" ref="K611:K674" si="211">IF(ISBLANK(C611)," ",IF(C611&lt;=4.5,0,IF(ROUND(C611,1)&lt;=9,1,IF(C611&lt;=13.5,2,IF(ROUND(C611,1)&lt;=18,3,IF(C611&lt;=22.5,4,IF(ROUND(C611,1)&lt;=27,5,IF(ROUND(C611,1)&lt;=31,6,IF(ROUND(C611,1)&lt;=36,7,IF(ROUND(C611,1)&lt;=40,8,IF(ROUND(C611,1)&lt;=45,9,10)))))))))))</f>
        <v xml:space="preserve"> </v>
      </c>
      <c r="L611" s="145" t="str">
        <f t="shared" ref="L611:L674" si="212">IF(ISBLANK(D611)," ",IF(D611&lt;=1,0,IF(D611&lt;=2,1,IF(D611&lt;=3,2,IF(D611&lt;=4,3,IF(D611&lt;=5,4,IF(D611&lt;=6,5,IF(D611&lt;=7,6,IF(D611&lt;=8,7,IF(D611&lt;=9,8,IF(D611&lt;=10,9,10)))))))))))</f>
        <v xml:space="preserve"> </v>
      </c>
      <c r="M611" s="145">
        <f t="shared" ref="M611:M674" si="213">IF(ISBLANK(E611)," ",IF(E611&lt;=90,0,IF(E611&lt;=180,1,IF(E611&lt;=270,2,IF(E611&lt;=360,3,IF(E611&lt;=450,4,IF(E611&lt;=540,5,IF(E611&lt;=630,6,IF(E611&lt;=720,7,IF(E611&lt;=810,8,IF(E611&lt;=900,9,10)))))))))))</f>
        <v>0</v>
      </c>
      <c r="N611" s="145" t="str">
        <f t="shared" ref="N611:N674" si="214">IF(ISBLANK(G611)," ",IF(G611&lt;=40,0,IF(G611&lt;=60,1,IF(G611&lt;=80,2,5))))</f>
        <v xml:space="preserve"> </v>
      </c>
      <c r="O611" s="145" t="str">
        <f t="shared" ref="O611:O674" si="215">IF(ISBLANK(H611)," ",IF(H611&lt;=0.9,0,IF(H611&lt;=1.9,1,IF(H611&lt;=2.8,2,IF(H611&lt;=3.7,3,IF(H611&lt;=4.7,4,5))))))</f>
        <v xml:space="preserve"> </v>
      </c>
      <c r="P611" s="145" t="str">
        <f t="shared" ref="P611:P674" si="216">IF(ISBLANK(I611)," ",IF(I611&lt;=1.6,0,IF(I611&lt;=3.2,1,IF(I611&lt;=4.8,2,IF(I611&lt;=6.4,3,IF(ROUND(I611,1)&lt;=8,4,5))))))</f>
        <v xml:space="preserve"> </v>
      </c>
      <c r="Q611" s="150" t="e">
        <f t="shared" ref="Q611:Q674" si="217">SUM(J611+K611+L611+M611)</f>
        <v>#VALUE!</v>
      </c>
      <c r="R611" s="145" t="e">
        <f t="shared" ref="R611:R674" si="218">SUM(N611+O611+P611)</f>
        <v>#VALUE!</v>
      </c>
      <c r="S611" s="126" t="e">
        <f t="shared" ref="S611:S674" si="219">Q611-R611</f>
        <v>#VALUE!</v>
      </c>
      <c r="T611" s="73" t="str">
        <f t="shared" si="203"/>
        <v>donnée(s) manquante(s)</v>
      </c>
      <c r="U611" s="74" t="str">
        <f t="shared" si="204"/>
        <v>donnée(s) manquante(s)</v>
      </c>
      <c r="V611" s="127" t="str">
        <f>IF(ISBLANK(H611)," ",IF(H611&lt;=Scenario!$C$3,0,IF(H611&lt;=Scenario!$C$5,1,IF(H611&lt;=Scenario!$C$6,2,IF(H611&lt;=Scenario!$C$7,3,IF(H611&lt;=Scenario!$C$8,4,5))))))</f>
        <v xml:space="preserve"> </v>
      </c>
      <c r="W611" s="127" t="str">
        <f>IF(ISBLANK(I611)," ",IF(I611&lt;=Scenario!$G$3,0,IF(I611&lt;=Scenario!$G$5,1,IF(I611&lt;=Scenario!$G$6,2,IF(I611&lt;=Scenario!$G$7,3,IF(I611&lt;=Scenario!$G$8,4,IF(I611&lt;=Scenario!$G$9,5,IF(I611&lt;=Scenario!$G$10,6,7))))))))</f>
        <v xml:space="preserve"> </v>
      </c>
      <c r="X611" s="12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2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27" t="e">
        <f t="shared" si="205"/>
        <v>#VALUE!</v>
      </c>
      <c r="AA611" s="127" t="e">
        <f t="shared" si="206"/>
        <v>#VALUE!</v>
      </c>
      <c r="AB611" s="126" t="e">
        <f t="shared" si="207"/>
        <v>#VALUE!</v>
      </c>
      <c r="AC611" s="73" t="str">
        <f t="shared" si="200"/>
        <v>missing data</v>
      </c>
      <c r="AD611" s="80" t="str">
        <f t="shared" si="201"/>
        <v>missing data</v>
      </c>
      <c r="AE611" s="128" t="e">
        <f t="shared" si="208"/>
        <v>#VALUE!</v>
      </c>
      <c r="AF611" s="81" t="e">
        <f t="shared" si="209"/>
        <v>#VALUE!</v>
      </c>
    </row>
    <row r="612" spans="1:32" x14ac:dyDescent="0.25">
      <c r="A612" s="114" t="s">
        <v>74</v>
      </c>
      <c r="B612" s="163"/>
      <c r="C612" s="105"/>
      <c r="D612" s="105"/>
      <c r="E612" s="104">
        <f t="shared" si="202"/>
        <v>0</v>
      </c>
      <c r="F612" s="105"/>
      <c r="G612" s="201"/>
      <c r="H612" s="201"/>
      <c r="I612" s="201"/>
      <c r="J612" s="150" t="str">
        <f t="shared" si="210"/>
        <v xml:space="preserve"> </v>
      </c>
      <c r="K612" s="145" t="str">
        <f t="shared" si="211"/>
        <v xml:space="preserve"> </v>
      </c>
      <c r="L612" s="145" t="str">
        <f t="shared" si="212"/>
        <v xml:space="preserve"> </v>
      </c>
      <c r="M612" s="145">
        <f t="shared" si="213"/>
        <v>0</v>
      </c>
      <c r="N612" s="145" t="str">
        <f t="shared" si="214"/>
        <v xml:space="preserve"> </v>
      </c>
      <c r="O612" s="145" t="str">
        <f t="shared" si="215"/>
        <v xml:space="preserve"> </v>
      </c>
      <c r="P612" s="145" t="str">
        <f t="shared" si="216"/>
        <v xml:space="preserve"> </v>
      </c>
      <c r="Q612" s="150" t="e">
        <f t="shared" si="217"/>
        <v>#VALUE!</v>
      </c>
      <c r="R612" s="145" t="e">
        <f t="shared" si="218"/>
        <v>#VALUE!</v>
      </c>
      <c r="S612" s="126" t="e">
        <f t="shared" si="219"/>
        <v>#VALUE!</v>
      </c>
      <c r="T612" s="73" t="str">
        <f t="shared" si="203"/>
        <v>donnée(s) manquante(s)</v>
      </c>
      <c r="U612" s="74" t="str">
        <f t="shared" si="204"/>
        <v>donnée(s) manquante(s)</v>
      </c>
      <c r="V612" s="127" t="str">
        <f>IF(ISBLANK(H612)," ",IF(H612&lt;=Scenario!$C$3,0,IF(H612&lt;=Scenario!$C$5,1,IF(H612&lt;=Scenario!$C$6,2,IF(H612&lt;=Scenario!$C$7,3,IF(H612&lt;=Scenario!$C$8,4,5))))))</f>
        <v xml:space="preserve"> </v>
      </c>
      <c r="W612" s="127" t="str">
        <f>IF(ISBLANK(I612)," ",IF(I612&lt;=Scenario!$G$3,0,IF(I612&lt;=Scenario!$G$5,1,IF(I612&lt;=Scenario!$G$6,2,IF(I612&lt;=Scenario!$G$7,3,IF(I612&lt;=Scenario!$G$8,4,IF(I612&lt;=Scenario!$G$9,5,IF(I612&lt;=Scenario!$G$10,6,7))))))))</f>
        <v xml:space="preserve"> </v>
      </c>
      <c r="X612" s="12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2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27" t="e">
        <f t="shared" si="205"/>
        <v>#VALUE!</v>
      </c>
      <c r="AA612" s="127" t="e">
        <f t="shared" si="206"/>
        <v>#VALUE!</v>
      </c>
      <c r="AB612" s="126" t="e">
        <f t="shared" si="207"/>
        <v>#VALUE!</v>
      </c>
      <c r="AC612" s="73" t="str">
        <f t="shared" si="200"/>
        <v>missing data</v>
      </c>
      <c r="AD612" s="80" t="str">
        <f t="shared" si="201"/>
        <v>missing data</v>
      </c>
      <c r="AE612" s="128" t="e">
        <f t="shared" si="208"/>
        <v>#VALUE!</v>
      </c>
      <c r="AF612" s="81" t="e">
        <f t="shared" si="209"/>
        <v>#VALUE!</v>
      </c>
    </row>
    <row r="613" spans="1:32" x14ac:dyDescent="0.25">
      <c r="A613" s="114" t="s">
        <v>74</v>
      </c>
      <c r="B613" s="163"/>
      <c r="C613" s="105"/>
      <c r="D613" s="105"/>
      <c r="E613" s="104">
        <f t="shared" si="202"/>
        <v>0</v>
      </c>
      <c r="F613" s="105"/>
      <c r="G613" s="201"/>
      <c r="H613" s="201"/>
      <c r="I613" s="201"/>
      <c r="J613" s="150" t="str">
        <f t="shared" si="210"/>
        <v xml:space="preserve"> </v>
      </c>
      <c r="K613" s="145" t="str">
        <f t="shared" si="211"/>
        <v xml:space="preserve"> </v>
      </c>
      <c r="L613" s="145" t="str">
        <f t="shared" si="212"/>
        <v xml:space="preserve"> </v>
      </c>
      <c r="M613" s="145">
        <f t="shared" si="213"/>
        <v>0</v>
      </c>
      <c r="N613" s="145" t="str">
        <f t="shared" si="214"/>
        <v xml:space="preserve"> </v>
      </c>
      <c r="O613" s="145" t="str">
        <f t="shared" si="215"/>
        <v xml:space="preserve"> </v>
      </c>
      <c r="P613" s="145" t="str">
        <f t="shared" si="216"/>
        <v xml:space="preserve"> </v>
      </c>
      <c r="Q613" s="150" t="e">
        <f t="shared" si="217"/>
        <v>#VALUE!</v>
      </c>
      <c r="R613" s="145" t="e">
        <f t="shared" si="218"/>
        <v>#VALUE!</v>
      </c>
      <c r="S613" s="126" t="e">
        <f t="shared" si="219"/>
        <v>#VALUE!</v>
      </c>
      <c r="T613" s="73" t="str">
        <f t="shared" si="203"/>
        <v>donnée(s) manquante(s)</v>
      </c>
      <c r="U613" s="74" t="str">
        <f t="shared" si="204"/>
        <v>donnée(s) manquante(s)</v>
      </c>
      <c r="V613" s="127" t="str">
        <f>IF(ISBLANK(H613)," ",IF(H613&lt;=Scenario!$C$3,0,IF(H613&lt;=Scenario!$C$5,1,IF(H613&lt;=Scenario!$C$6,2,IF(H613&lt;=Scenario!$C$7,3,IF(H613&lt;=Scenario!$C$8,4,5))))))</f>
        <v xml:space="preserve"> </v>
      </c>
      <c r="W613" s="127" t="str">
        <f>IF(ISBLANK(I613)," ",IF(I613&lt;=Scenario!$G$3,0,IF(I613&lt;=Scenario!$G$5,1,IF(I613&lt;=Scenario!$G$6,2,IF(I613&lt;=Scenario!$G$7,3,IF(I613&lt;=Scenario!$G$8,4,IF(I613&lt;=Scenario!$G$9,5,IF(I613&lt;=Scenario!$G$10,6,7))))))))</f>
        <v xml:space="preserve"> </v>
      </c>
      <c r="X613" s="12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2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27" t="e">
        <f t="shared" si="205"/>
        <v>#VALUE!</v>
      </c>
      <c r="AA613" s="127" t="e">
        <f t="shared" si="206"/>
        <v>#VALUE!</v>
      </c>
      <c r="AB613" s="126" t="e">
        <f t="shared" si="207"/>
        <v>#VALUE!</v>
      </c>
      <c r="AC613" s="73" t="str">
        <f t="shared" si="200"/>
        <v>missing data</v>
      </c>
      <c r="AD613" s="80" t="str">
        <f t="shared" si="201"/>
        <v>missing data</v>
      </c>
      <c r="AE613" s="128" t="e">
        <f t="shared" si="208"/>
        <v>#VALUE!</v>
      </c>
      <c r="AF613" s="81" t="e">
        <f t="shared" si="209"/>
        <v>#VALUE!</v>
      </c>
    </row>
    <row r="614" spans="1:32" x14ac:dyDescent="0.25">
      <c r="A614" s="114" t="s">
        <v>74</v>
      </c>
      <c r="B614" s="163"/>
      <c r="C614" s="105"/>
      <c r="D614" s="105"/>
      <c r="E614" s="104">
        <f t="shared" si="202"/>
        <v>0</v>
      </c>
      <c r="F614" s="105"/>
      <c r="G614" s="201"/>
      <c r="H614" s="201"/>
      <c r="I614" s="201"/>
      <c r="J614" s="150" t="str">
        <f t="shared" si="210"/>
        <v xml:space="preserve"> </v>
      </c>
      <c r="K614" s="145" t="str">
        <f t="shared" si="211"/>
        <v xml:space="preserve"> </v>
      </c>
      <c r="L614" s="145" t="str">
        <f t="shared" si="212"/>
        <v xml:space="preserve"> </v>
      </c>
      <c r="M614" s="145">
        <f t="shared" si="213"/>
        <v>0</v>
      </c>
      <c r="N614" s="145" t="str">
        <f t="shared" si="214"/>
        <v xml:space="preserve"> </v>
      </c>
      <c r="O614" s="145" t="str">
        <f t="shared" si="215"/>
        <v xml:space="preserve"> </v>
      </c>
      <c r="P614" s="145" t="str">
        <f t="shared" si="216"/>
        <v xml:space="preserve"> </v>
      </c>
      <c r="Q614" s="150" t="e">
        <f t="shared" si="217"/>
        <v>#VALUE!</v>
      </c>
      <c r="R614" s="145" t="e">
        <f t="shared" si="218"/>
        <v>#VALUE!</v>
      </c>
      <c r="S614" s="126" t="e">
        <f t="shared" si="219"/>
        <v>#VALUE!</v>
      </c>
      <c r="T614" s="73" t="str">
        <f t="shared" si="203"/>
        <v>donnée(s) manquante(s)</v>
      </c>
      <c r="U614" s="74" t="str">
        <f t="shared" si="204"/>
        <v>donnée(s) manquante(s)</v>
      </c>
      <c r="V614" s="127" t="str">
        <f>IF(ISBLANK(H614)," ",IF(H614&lt;=Scenario!$C$3,0,IF(H614&lt;=Scenario!$C$5,1,IF(H614&lt;=Scenario!$C$6,2,IF(H614&lt;=Scenario!$C$7,3,IF(H614&lt;=Scenario!$C$8,4,5))))))</f>
        <v xml:space="preserve"> </v>
      </c>
      <c r="W614" s="127" t="str">
        <f>IF(ISBLANK(I614)," ",IF(I614&lt;=Scenario!$G$3,0,IF(I614&lt;=Scenario!$G$5,1,IF(I614&lt;=Scenario!$G$6,2,IF(I614&lt;=Scenario!$G$7,3,IF(I614&lt;=Scenario!$G$8,4,IF(I614&lt;=Scenario!$G$9,5,IF(I614&lt;=Scenario!$G$10,6,7))))))))</f>
        <v xml:space="preserve"> </v>
      </c>
      <c r="X614" s="12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2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27" t="e">
        <f t="shared" si="205"/>
        <v>#VALUE!</v>
      </c>
      <c r="AA614" s="127" t="e">
        <f t="shared" si="206"/>
        <v>#VALUE!</v>
      </c>
      <c r="AB614" s="126" t="e">
        <f t="shared" si="207"/>
        <v>#VALUE!</v>
      </c>
      <c r="AC614" s="73" t="str">
        <f t="shared" si="200"/>
        <v>missing data</v>
      </c>
      <c r="AD614" s="80" t="str">
        <f t="shared" si="201"/>
        <v>missing data</v>
      </c>
      <c r="AE614" s="128" t="e">
        <f t="shared" si="208"/>
        <v>#VALUE!</v>
      </c>
      <c r="AF614" s="81" t="e">
        <f t="shared" si="209"/>
        <v>#VALUE!</v>
      </c>
    </row>
    <row r="615" spans="1:32" x14ac:dyDescent="0.25">
      <c r="A615" s="114" t="s">
        <v>74</v>
      </c>
      <c r="B615" s="163"/>
      <c r="C615" s="105"/>
      <c r="D615" s="105"/>
      <c r="E615" s="104">
        <f t="shared" si="202"/>
        <v>0</v>
      </c>
      <c r="F615" s="105"/>
      <c r="G615" s="201"/>
      <c r="H615" s="201"/>
      <c r="I615" s="201"/>
      <c r="J615" s="150" t="str">
        <f t="shared" si="210"/>
        <v xml:space="preserve"> </v>
      </c>
      <c r="K615" s="145" t="str">
        <f t="shared" si="211"/>
        <v xml:space="preserve"> </v>
      </c>
      <c r="L615" s="145" t="str">
        <f t="shared" si="212"/>
        <v xml:space="preserve"> </v>
      </c>
      <c r="M615" s="145">
        <f t="shared" si="213"/>
        <v>0</v>
      </c>
      <c r="N615" s="145" t="str">
        <f t="shared" si="214"/>
        <v xml:space="preserve"> </v>
      </c>
      <c r="O615" s="145" t="str">
        <f t="shared" si="215"/>
        <v xml:space="preserve"> </v>
      </c>
      <c r="P615" s="145" t="str">
        <f t="shared" si="216"/>
        <v xml:space="preserve"> </v>
      </c>
      <c r="Q615" s="150" t="e">
        <f t="shared" si="217"/>
        <v>#VALUE!</v>
      </c>
      <c r="R615" s="145" t="e">
        <f t="shared" si="218"/>
        <v>#VALUE!</v>
      </c>
      <c r="S615" s="126" t="e">
        <f t="shared" si="219"/>
        <v>#VALUE!</v>
      </c>
      <c r="T615" s="73" t="str">
        <f t="shared" si="203"/>
        <v>donnée(s) manquante(s)</v>
      </c>
      <c r="U615" s="74" t="str">
        <f t="shared" si="204"/>
        <v>donnée(s) manquante(s)</v>
      </c>
      <c r="V615" s="127" t="str">
        <f>IF(ISBLANK(H615)," ",IF(H615&lt;=Scenario!$C$3,0,IF(H615&lt;=Scenario!$C$5,1,IF(H615&lt;=Scenario!$C$6,2,IF(H615&lt;=Scenario!$C$7,3,IF(H615&lt;=Scenario!$C$8,4,5))))))</f>
        <v xml:space="preserve"> </v>
      </c>
      <c r="W615" s="127" t="str">
        <f>IF(ISBLANK(I615)," ",IF(I615&lt;=Scenario!$G$3,0,IF(I615&lt;=Scenario!$G$5,1,IF(I615&lt;=Scenario!$G$6,2,IF(I615&lt;=Scenario!$G$7,3,IF(I615&lt;=Scenario!$G$8,4,IF(I615&lt;=Scenario!$G$9,5,IF(I615&lt;=Scenario!$G$10,6,7))))))))</f>
        <v xml:space="preserve"> </v>
      </c>
      <c r="X615" s="12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2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27" t="e">
        <f t="shared" si="205"/>
        <v>#VALUE!</v>
      </c>
      <c r="AA615" s="127" t="e">
        <f t="shared" si="206"/>
        <v>#VALUE!</v>
      </c>
      <c r="AB615" s="126" t="e">
        <f t="shared" si="207"/>
        <v>#VALUE!</v>
      </c>
      <c r="AC615" s="73" t="str">
        <f t="shared" si="200"/>
        <v>missing data</v>
      </c>
      <c r="AD615" s="80" t="str">
        <f t="shared" si="201"/>
        <v>missing data</v>
      </c>
      <c r="AE615" s="128" t="e">
        <f t="shared" si="208"/>
        <v>#VALUE!</v>
      </c>
      <c r="AF615" s="81" t="e">
        <f t="shared" si="209"/>
        <v>#VALUE!</v>
      </c>
    </row>
    <row r="616" spans="1:32" x14ac:dyDescent="0.25">
      <c r="A616" s="114" t="s">
        <v>74</v>
      </c>
      <c r="B616" s="163"/>
      <c r="C616" s="105"/>
      <c r="D616" s="105"/>
      <c r="E616" s="104">
        <f t="shared" si="202"/>
        <v>0</v>
      </c>
      <c r="F616" s="105"/>
      <c r="G616" s="201"/>
      <c r="H616" s="201"/>
      <c r="I616" s="201"/>
      <c r="J616" s="150" t="str">
        <f t="shared" si="210"/>
        <v xml:space="preserve"> </v>
      </c>
      <c r="K616" s="145" t="str">
        <f t="shared" si="211"/>
        <v xml:space="preserve"> </v>
      </c>
      <c r="L616" s="145" t="str">
        <f t="shared" si="212"/>
        <v xml:space="preserve"> </v>
      </c>
      <c r="M616" s="145">
        <f t="shared" si="213"/>
        <v>0</v>
      </c>
      <c r="N616" s="145" t="str">
        <f t="shared" si="214"/>
        <v xml:space="preserve"> </v>
      </c>
      <c r="O616" s="145" t="str">
        <f t="shared" si="215"/>
        <v xml:space="preserve"> </v>
      </c>
      <c r="P616" s="145" t="str">
        <f t="shared" si="216"/>
        <v xml:space="preserve"> </v>
      </c>
      <c r="Q616" s="150" t="e">
        <f t="shared" si="217"/>
        <v>#VALUE!</v>
      </c>
      <c r="R616" s="145" t="e">
        <f t="shared" si="218"/>
        <v>#VALUE!</v>
      </c>
      <c r="S616" s="126" t="e">
        <f t="shared" si="219"/>
        <v>#VALUE!</v>
      </c>
      <c r="T616" s="73" t="str">
        <f t="shared" si="203"/>
        <v>donnée(s) manquante(s)</v>
      </c>
      <c r="U616" s="74" t="str">
        <f t="shared" si="204"/>
        <v>donnée(s) manquante(s)</v>
      </c>
      <c r="V616" s="127" t="str">
        <f>IF(ISBLANK(H616)," ",IF(H616&lt;=Scenario!$C$3,0,IF(H616&lt;=Scenario!$C$5,1,IF(H616&lt;=Scenario!$C$6,2,IF(H616&lt;=Scenario!$C$7,3,IF(H616&lt;=Scenario!$C$8,4,5))))))</f>
        <v xml:space="preserve"> </v>
      </c>
      <c r="W616" s="127" t="str">
        <f>IF(ISBLANK(I616)," ",IF(I616&lt;=Scenario!$G$3,0,IF(I616&lt;=Scenario!$G$5,1,IF(I616&lt;=Scenario!$G$6,2,IF(I616&lt;=Scenario!$G$7,3,IF(I616&lt;=Scenario!$G$8,4,IF(I616&lt;=Scenario!$G$9,5,IF(I616&lt;=Scenario!$G$10,6,7))))))))</f>
        <v xml:space="preserve"> </v>
      </c>
      <c r="X616" s="12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2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27" t="e">
        <f t="shared" si="205"/>
        <v>#VALUE!</v>
      </c>
      <c r="AA616" s="127" t="e">
        <f t="shared" si="206"/>
        <v>#VALUE!</v>
      </c>
      <c r="AB616" s="126" t="e">
        <f t="shared" si="207"/>
        <v>#VALUE!</v>
      </c>
      <c r="AC616" s="73" t="str">
        <f t="shared" si="200"/>
        <v>missing data</v>
      </c>
      <c r="AD616" s="80" t="str">
        <f t="shared" si="201"/>
        <v>missing data</v>
      </c>
      <c r="AE616" s="128" t="e">
        <f t="shared" si="208"/>
        <v>#VALUE!</v>
      </c>
      <c r="AF616" s="81" t="e">
        <f t="shared" si="209"/>
        <v>#VALUE!</v>
      </c>
    </row>
    <row r="617" spans="1:32" x14ac:dyDescent="0.25">
      <c r="A617" s="114" t="s">
        <v>74</v>
      </c>
      <c r="B617" s="163"/>
      <c r="C617" s="105"/>
      <c r="D617" s="105"/>
      <c r="E617" s="104">
        <f t="shared" si="202"/>
        <v>0</v>
      </c>
      <c r="F617" s="105"/>
      <c r="G617" s="201"/>
      <c r="H617" s="201"/>
      <c r="I617" s="201"/>
      <c r="J617" s="150" t="str">
        <f t="shared" si="210"/>
        <v xml:space="preserve"> </v>
      </c>
      <c r="K617" s="145" t="str">
        <f t="shared" si="211"/>
        <v xml:space="preserve"> </v>
      </c>
      <c r="L617" s="145" t="str">
        <f t="shared" si="212"/>
        <v xml:space="preserve"> </v>
      </c>
      <c r="M617" s="145">
        <f t="shared" si="213"/>
        <v>0</v>
      </c>
      <c r="N617" s="145" t="str">
        <f t="shared" si="214"/>
        <v xml:space="preserve"> </v>
      </c>
      <c r="O617" s="145" t="str">
        <f t="shared" si="215"/>
        <v xml:space="preserve"> </v>
      </c>
      <c r="P617" s="145" t="str">
        <f t="shared" si="216"/>
        <v xml:space="preserve"> </v>
      </c>
      <c r="Q617" s="150" t="e">
        <f t="shared" si="217"/>
        <v>#VALUE!</v>
      </c>
      <c r="R617" s="145" t="e">
        <f t="shared" si="218"/>
        <v>#VALUE!</v>
      </c>
      <c r="S617" s="126" t="e">
        <f t="shared" si="219"/>
        <v>#VALUE!</v>
      </c>
      <c r="T617" s="73" t="str">
        <f t="shared" si="203"/>
        <v>donnée(s) manquante(s)</v>
      </c>
      <c r="U617" s="74" t="str">
        <f t="shared" si="204"/>
        <v>donnée(s) manquante(s)</v>
      </c>
      <c r="V617" s="127" t="str">
        <f>IF(ISBLANK(H617)," ",IF(H617&lt;=Scenario!$C$3,0,IF(H617&lt;=Scenario!$C$5,1,IF(H617&lt;=Scenario!$C$6,2,IF(H617&lt;=Scenario!$C$7,3,IF(H617&lt;=Scenario!$C$8,4,5))))))</f>
        <v xml:space="preserve"> </v>
      </c>
      <c r="W617" s="127" t="str">
        <f>IF(ISBLANK(I617)," ",IF(I617&lt;=Scenario!$G$3,0,IF(I617&lt;=Scenario!$G$5,1,IF(I617&lt;=Scenario!$G$6,2,IF(I617&lt;=Scenario!$G$7,3,IF(I617&lt;=Scenario!$G$8,4,IF(I617&lt;=Scenario!$G$9,5,IF(I617&lt;=Scenario!$G$10,6,7))))))))</f>
        <v xml:space="preserve"> </v>
      </c>
      <c r="X617" s="12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2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27" t="e">
        <f t="shared" si="205"/>
        <v>#VALUE!</v>
      </c>
      <c r="AA617" s="127" t="e">
        <f t="shared" si="206"/>
        <v>#VALUE!</v>
      </c>
      <c r="AB617" s="126" t="e">
        <f t="shared" si="207"/>
        <v>#VALUE!</v>
      </c>
      <c r="AC617" s="73" t="str">
        <f t="shared" si="200"/>
        <v>missing data</v>
      </c>
      <c r="AD617" s="80" t="str">
        <f t="shared" si="201"/>
        <v>missing data</v>
      </c>
      <c r="AE617" s="128" t="e">
        <f t="shared" si="208"/>
        <v>#VALUE!</v>
      </c>
      <c r="AF617" s="81" t="e">
        <f t="shared" si="209"/>
        <v>#VALUE!</v>
      </c>
    </row>
    <row r="618" spans="1:32" x14ac:dyDescent="0.25">
      <c r="A618" s="114" t="s">
        <v>74</v>
      </c>
      <c r="B618" s="163"/>
      <c r="C618" s="105"/>
      <c r="D618" s="105"/>
      <c r="E618" s="104">
        <f t="shared" si="202"/>
        <v>0</v>
      </c>
      <c r="F618" s="105"/>
      <c r="G618" s="201"/>
      <c r="H618" s="201"/>
      <c r="I618" s="201"/>
      <c r="J618" s="150" t="str">
        <f t="shared" si="210"/>
        <v xml:space="preserve"> </v>
      </c>
      <c r="K618" s="145" t="str">
        <f t="shared" si="211"/>
        <v xml:space="preserve"> </v>
      </c>
      <c r="L618" s="145" t="str">
        <f t="shared" si="212"/>
        <v xml:space="preserve"> </v>
      </c>
      <c r="M618" s="145">
        <f t="shared" si="213"/>
        <v>0</v>
      </c>
      <c r="N618" s="145" t="str">
        <f t="shared" si="214"/>
        <v xml:space="preserve"> </v>
      </c>
      <c r="O618" s="145" t="str">
        <f t="shared" si="215"/>
        <v xml:space="preserve"> </v>
      </c>
      <c r="P618" s="145" t="str">
        <f t="shared" si="216"/>
        <v xml:space="preserve"> </v>
      </c>
      <c r="Q618" s="150" t="e">
        <f t="shared" si="217"/>
        <v>#VALUE!</v>
      </c>
      <c r="R618" s="145" t="e">
        <f t="shared" si="218"/>
        <v>#VALUE!</v>
      </c>
      <c r="S618" s="126" t="e">
        <f t="shared" si="219"/>
        <v>#VALUE!</v>
      </c>
      <c r="T618" s="73" t="str">
        <f t="shared" si="203"/>
        <v>donnée(s) manquante(s)</v>
      </c>
      <c r="U618" s="74" t="str">
        <f t="shared" si="204"/>
        <v>donnée(s) manquante(s)</v>
      </c>
      <c r="V618" s="127" t="str">
        <f>IF(ISBLANK(H618)," ",IF(H618&lt;=Scenario!$C$3,0,IF(H618&lt;=Scenario!$C$5,1,IF(H618&lt;=Scenario!$C$6,2,IF(H618&lt;=Scenario!$C$7,3,IF(H618&lt;=Scenario!$C$8,4,5))))))</f>
        <v xml:space="preserve"> </v>
      </c>
      <c r="W618" s="127" t="str">
        <f>IF(ISBLANK(I618)," ",IF(I618&lt;=Scenario!$G$3,0,IF(I618&lt;=Scenario!$G$5,1,IF(I618&lt;=Scenario!$G$6,2,IF(I618&lt;=Scenario!$G$7,3,IF(I618&lt;=Scenario!$G$8,4,IF(I618&lt;=Scenario!$G$9,5,IF(I618&lt;=Scenario!$G$10,6,7))))))))</f>
        <v xml:space="preserve"> </v>
      </c>
      <c r="X618" s="12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2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27" t="e">
        <f t="shared" si="205"/>
        <v>#VALUE!</v>
      </c>
      <c r="AA618" s="127" t="e">
        <f t="shared" si="206"/>
        <v>#VALUE!</v>
      </c>
      <c r="AB618" s="126" t="e">
        <f t="shared" si="207"/>
        <v>#VALUE!</v>
      </c>
      <c r="AC618" s="73" t="str">
        <f t="shared" si="200"/>
        <v>missing data</v>
      </c>
      <c r="AD618" s="80" t="str">
        <f t="shared" si="201"/>
        <v>missing data</v>
      </c>
      <c r="AE618" s="128" t="e">
        <f t="shared" si="208"/>
        <v>#VALUE!</v>
      </c>
      <c r="AF618" s="81" t="e">
        <f t="shared" si="209"/>
        <v>#VALUE!</v>
      </c>
    </row>
    <row r="619" spans="1:32" x14ac:dyDescent="0.25">
      <c r="A619" s="114" t="s">
        <v>74</v>
      </c>
      <c r="B619" s="163"/>
      <c r="C619" s="105"/>
      <c r="D619" s="105"/>
      <c r="E619" s="104">
        <f t="shared" si="202"/>
        <v>0</v>
      </c>
      <c r="F619" s="105"/>
      <c r="G619" s="201"/>
      <c r="H619" s="201"/>
      <c r="I619" s="201"/>
      <c r="J619" s="150" t="str">
        <f t="shared" si="210"/>
        <v xml:space="preserve"> </v>
      </c>
      <c r="K619" s="145" t="str">
        <f t="shared" si="211"/>
        <v xml:space="preserve"> </v>
      </c>
      <c r="L619" s="145" t="str">
        <f t="shared" si="212"/>
        <v xml:space="preserve"> </v>
      </c>
      <c r="M619" s="145">
        <f t="shared" si="213"/>
        <v>0</v>
      </c>
      <c r="N619" s="145" t="str">
        <f t="shared" si="214"/>
        <v xml:space="preserve"> </v>
      </c>
      <c r="O619" s="145" t="str">
        <f t="shared" si="215"/>
        <v xml:space="preserve"> </v>
      </c>
      <c r="P619" s="145" t="str">
        <f t="shared" si="216"/>
        <v xml:space="preserve"> </v>
      </c>
      <c r="Q619" s="150" t="e">
        <f t="shared" si="217"/>
        <v>#VALUE!</v>
      </c>
      <c r="R619" s="145" t="e">
        <f t="shared" si="218"/>
        <v>#VALUE!</v>
      </c>
      <c r="S619" s="126" t="e">
        <f t="shared" si="219"/>
        <v>#VALUE!</v>
      </c>
      <c r="T619" s="73" t="str">
        <f t="shared" si="203"/>
        <v>donnée(s) manquante(s)</v>
      </c>
      <c r="U619" s="74" t="str">
        <f t="shared" si="204"/>
        <v>donnée(s) manquante(s)</v>
      </c>
      <c r="V619" s="127" t="str">
        <f>IF(ISBLANK(H619)," ",IF(H619&lt;=Scenario!$C$3,0,IF(H619&lt;=Scenario!$C$5,1,IF(H619&lt;=Scenario!$C$6,2,IF(H619&lt;=Scenario!$C$7,3,IF(H619&lt;=Scenario!$C$8,4,5))))))</f>
        <v xml:space="preserve"> </v>
      </c>
      <c r="W619" s="127" t="str">
        <f>IF(ISBLANK(I619)," ",IF(I619&lt;=Scenario!$G$3,0,IF(I619&lt;=Scenario!$G$5,1,IF(I619&lt;=Scenario!$G$6,2,IF(I619&lt;=Scenario!$G$7,3,IF(I619&lt;=Scenario!$G$8,4,IF(I619&lt;=Scenario!$G$9,5,IF(I619&lt;=Scenario!$G$10,6,7))))))))</f>
        <v xml:space="preserve"> </v>
      </c>
      <c r="X619" s="12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2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27" t="e">
        <f t="shared" si="205"/>
        <v>#VALUE!</v>
      </c>
      <c r="AA619" s="127" t="e">
        <f t="shared" si="206"/>
        <v>#VALUE!</v>
      </c>
      <c r="AB619" s="126" t="e">
        <f t="shared" si="207"/>
        <v>#VALUE!</v>
      </c>
      <c r="AC619" s="73" t="str">
        <f t="shared" si="200"/>
        <v>missing data</v>
      </c>
      <c r="AD619" s="80" t="str">
        <f t="shared" si="201"/>
        <v>missing data</v>
      </c>
      <c r="AE619" s="128" t="e">
        <f t="shared" si="208"/>
        <v>#VALUE!</v>
      </c>
      <c r="AF619" s="81" t="e">
        <f t="shared" si="209"/>
        <v>#VALUE!</v>
      </c>
    </row>
    <row r="620" spans="1:32" x14ac:dyDescent="0.25">
      <c r="A620" s="114" t="s">
        <v>74</v>
      </c>
      <c r="B620" s="163"/>
      <c r="C620" s="105"/>
      <c r="D620" s="105"/>
      <c r="E620" s="104">
        <f t="shared" si="202"/>
        <v>0</v>
      </c>
      <c r="F620" s="105"/>
      <c r="G620" s="201"/>
      <c r="H620" s="201"/>
      <c r="I620" s="201"/>
      <c r="J620" s="150" t="str">
        <f t="shared" si="210"/>
        <v xml:space="preserve"> </v>
      </c>
      <c r="K620" s="145" t="str">
        <f t="shared" si="211"/>
        <v xml:space="preserve"> </v>
      </c>
      <c r="L620" s="145" t="str">
        <f t="shared" si="212"/>
        <v xml:space="preserve"> </v>
      </c>
      <c r="M620" s="145">
        <f t="shared" si="213"/>
        <v>0</v>
      </c>
      <c r="N620" s="145" t="str">
        <f t="shared" si="214"/>
        <v xml:space="preserve"> </v>
      </c>
      <c r="O620" s="145" t="str">
        <f t="shared" si="215"/>
        <v xml:space="preserve"> </v>
      </c>
      <c r="P620" s="145" t="str">
        <f t="shared" si="216"/>
        <v xml:space="preserve"> </v>
      </c>
      <c r="Q620" s="150" t="e">
        <f t="shared" si="217"/>
        <v>#VALUE!</v>
      </c>
      <c r="R620" s="145" t="e">
        <f t="shared" si="218"/>
        <v>#VALUE!</v>
      </c>
      <c r="S620" s="126" t="e">
        <f t="shared" si="219"/>
        <v>#VALUE!</v>
      </c>
      <c r="T620" s="73" t="str">
        <f t="shared" si="203"/>
        <v>donnée(s) manquante(s)</v>
      </c>
      <c r="U620" s="74" t="str">
        <f t="shared" si="204"/>
        <v>donnée(s) manquante(s)</v>
      </c>
      <c r="V620" s="127" t="str">
        <f>IF(ISBLANK(H620)," ",IF(H620&lt;=Scenario!$C$3,0,IF(H620&lt;=Scenario!$C$5,1,IF(H620&lt;=Scenario!$C$6,2,IF(H620&lt;=Scenario!$C$7,3,IF(H620&lt;=Scenario!$C$8,4,5))))))</f>
        <v xml:space="preserve"> </v>
      </c>
      <c r="W620" s="127" t="str">
        <f>IF(ISBLANK(I620)," ",IF(I620&lt;=Scenario!$G$3,0,IF(I620&lt;=Scenario!$G$5,1,IF(I620&lt;=Scenario!$G$6,2,IF(I620&lt;=Scenario!$G$7,3,IF(I620&lt;=Scenario!$G$8,4,IF(I620&lt;=Scenario!$G$9,5,IF(I620&lt;=Scenario!$G$10,6,7))))))))</f>
        <v xml:space="preserve"> </v>
      </c>
      <c r="X620" s="12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2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27" t="e">
        <f t="shared" si="205"/>
        <v>#VALUE!</v>
      </c>
      <c r="AA620" s="127" t="e">
        <f t="shared" si="206"/>
        <v>#VALUE!</v>
      </c>
      <c r="AB620" s="126" t="e">
        <f t="shared" si="207"/>
        <v>#VALUE!</v>
      </c>
      <c r="AC620" s="73" t="str">
        <f t="shared" si="200"/>
        <v>missing data</v>
      </c>
      <c r="AD620" s="80" t="str">
        <f t="shared" si="201"/>
        <v>missing data</v>
      </c>
      <c r="AE620" s="128" t="e">
        <f t="shared" si="208"/>
        <v>#VALUE!</v>
      </c>
      <c r="AF620" s="81" t="e">
        <f t="shared" si="209"/>
        <v>#VALUE!</v>
      </c>
    </row>
    <row r="621" spans="1:32" x14ac:dyDescent="0.25">
      <c r="A621" s="114" t="s">
        <v>74</v>
      </c>
      <c r="B621" s="163"/>
      <c r="C621" s="105"/>
      <c r="D621" s="105"/>
      <c r="E621" s="104">
        <f t="shared" si="202"/>
        <v>0</v>
      </c>
      <c r="F621" s="105"/>
      <c r="G621" s="201"/>
      <c r="H621" s="201"/>
      <c r="I621" s="201"/>
      <c r="J621" s="150" t="str">
        <f t="shared" si="210"/>
        <v xml:space="preserve"> </v>
      </c>
      <c r="K621" s="145" t="str">
        <f t="shared" si="211"/>
        <v xml:space="preserve"> </v>
      </c>
      <c r="L621" s="145" t="str">
        <f t="shared" si="212"/>
        <v xml:space="preserve"> </v>
      </c>
      <c r="M621" s="145">
        <f t="shared" si="213"/>
        <v>0</v>
      </c>
      <c r="N621" s="145" t="str">
        <f t="shared" si="214"/>
        <v xml:space="preserve"> </v>
      </c>
      <c r="O621" s="145" t="str">
        <f t="shared" si="215"/>
        <v xml:space="preserve"> </v>
      </c>
      <c r="P621" s="145" t="str">
        <f t="shared" si="216"/>
        <v xml:space="preserve"> </v>
      </c>
      <c r="Q621" s="150" t="e">
        <f t="shared" si="217"/>
        <v>#VALUE!</v>
      </c>
      <c r="R621" s="145" t="e">
        <f t="shared" si="218"/>
        <v>#VALUE!</v>
      </c>
      <c r="S621" s="126" t="e">
        <f t="shared" si="219"/>
        <v>#VALUE!</v>
      </c>
      <c r="T621" s="73" t="str">
        <f t="shared" si="203"/>
        <v>donnée(s) manquante(s)</v>
      </c>
      <c r="U621" s="74" t="str">
        <f t="shared" si="204"/>
        <v>donnée(s) manquante(s)</v>
      </c>
      <c r="V621" s="127" t="str">
        <f>IF(ISBLANK(H621)," ",IF(H621&lt;=Scenario!$C$3,0,IF(H621&lt;=Scenario!$C$5,1,IF(H621&lt;=Scenario!$C$6,2,IF(H621&lt;=Scenario!$C$7,3,IF(H621&lt;=Scenario!$C$8,4,5))))))</f>
        <v xml:space="preserve"> </v>
      </c>
      <c r="W621" s="127" t="str">
        <f>IF(ISBLANK(I621)," ",IF(I621&lt;=Scenario!$G$3,0,IF(I621&lt;=Scenario!$G$5,1,IF(I621&lt;=Scenario!$G$6,2,IF(I621&lt;=Scenario!$G$7,3,IF(I621&lt;=Scenario!$G$8,4,IF(I621&lt;=Scenario!$G$9,5,IF(I621&lt;=Scenario!$G$10,6,7))))))))</f>
        <v xml:space="preserve"> </v>
      </c>
      <c r="X621" s="12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2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27" t="e">
        <f t="shared" si="205"/>
        <v>#VALUE!</v>
      </c>
      <c r="AA621" s="127" t="e">
        <f t="shared" si="206"/>
        <v>#VALUE!</v>
      </c>
      <c r="AB621" s="126" t="e">
        <f t="shared" si="207"/>
        <v>#VALUE!</v>
      </c>
      <c r="AC621" s="73" t="str">
        <f t="shared" si="200"/>
        <v>missing data</v>
      </c>
      <c r="AD621" s="80" t="str">
        <f t="shared" si="201"/>
        <v>missing data</v>
      </c>
      <c r="AE621" s="128" t="e">
        <f t="shared" si="208"/>
        <v>#VALUE!</v>
      </c>
      <c r="AF621" s="81" t="e">
        <f t="shared" si="209"/>
        <v>#VALUE!</v>
      </c>
    </row>
    <row r="622" spans="1:32" x14ac:dyDescent="0.25">
      <c r="A622" s="114" t="s">
        <v>74</v>
      </c>
      <c r="B622" s="163"/>
      <c r="C622" s="105"/>
      <c r="D622" s="105"/>
      <c r="E622" s="104">
        <f t="shared" si="202"/>
        <v>0</v>
      </c>
      <c r="F622" s="105"/>
      <c r="G622" s="201"/>
      <c r="H622" s="201"/>
      <c r="I622" s="201"/>
      <c r="J622" s="150" t="str">
        <f t="shared" si="210"/>
        <v xml:space="preserve"> </v>
      </c>
      <c r="K622" s="145" t="str">
        <f t="shared" si="211"/>
        <v xml:space="preserve"> </v>
      </c>
      <c r="L622" s="145" t="str">
        <f t="shared" si="212"/>
        <v xml:space="preserve"> </v>
      </c>
      <c r="M622" s="145">
        <f t="shared" si="213"/>
        <v>0</v>
      </c>
      <c r="N622" s="145" t="str">
        <f t="shared" si="214"/>
        <v xml:space="preserve"> </v>
      </c>
      <c r="O622" s="145" t="str">
        <f t="shared" si="215"/>
        <v xml:space="preserve"> </v>
      </c>
      <c r="P622" s="145" t="str">
        <f t="shared" si="216"/>
        <v xml:space="preserve"> </v>
      </c>
      <c r="Q622" s="150" t="e">
        <f t="shared" si="217"/>
        <v>#VALUE!</v>
      </c>
      <c r="R622" s="145" t="e">
        <f t="shared" si="218"/>
        <v>#VALUE!</v>
      </c>
      <c r="S622" s="126" t="e">
        <f t="shared" si="219"/>
        <v>#VALUE!</v>
      </c>
      <c r="T622" s="73" t="str">
        <f t="shared" si="203"/>
        <v>donnée(s) manquante(s)</v>
      </c>
      <c r="U622" s="74" t="str">
        <f t="shared" si="204"/>
        <v>donnée(s) manquante(s)</v>
      </c>
      <c r="V622" s="127" t="str">
        <f>IF(ISBLANK(H622)," ",IF(H622&lt;=Scenario!$C$3,0,IF(H622&lt;=Scenario!$C$5,1,IF(H622&lt;=Scenario!$C$6,2,IF(H622&lt;=Scenario!$C$7,3,IF(H622&lt;=Scenario!$C$8,4,5))))))</f>
        <v xml:space="preserve"> </v>
      </c>
      <c r="W622" s="127" t="str">
        <f>IF(ISBLANK(I622)," ",IF(I622&lt;=Scenario!$G$3,0,IF(I622&lt;=Scenario!$G$5,1,IF(I622&lt;=Scenario!$G$6,2,IF(I622&lt;=Scenario!$G$7,3,IF(I622&lt;=Scenario!$G$8,4,IF(I622&lt;=Scenario!$G$9,5,IF(I622&lt;=Scenario!$G$10,6,7))))))))</f>
        <v xml:space="preserve"> </v>
      </c>
      <c r="X622" s="12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2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27" t="e">
        <f t="shared" si="205"/>
        <v>#VALUE!</v>
      </c>
      <c r="AA622" s="127" t="e">
        <f t="shared" si="206"/>
        <v>#VALUE!</v>
      </c>
      <c r="AB622" s="126" t="e">
        <f t="shared" si="207"/>
        <v>#VALUE!</v>
      </c>
      <c r="AC622" s="73" t="str">
        <f t="shared" si="200"/>
        <v>missing data</v>
      </c>
      <c r="AD622" s="80" t="str">
        <f t="shared" si="201"/>
        <v>missing data</v>
      </c>
      <c r="AE622" s="128" t="e">
        <f t="shared" si="208"/>
        <v>#VALUE!</v>
      </c>
      <c r="AF622" s="81" t="e">
        <f t="shared" si="209"/>
        <v>#VALUE!</v>
      </c>
    </row>
    <row r="623" spans="1:32" x14ac:dyDescent="0.25">
      <c r="A623" s="114" t="s">
        <v>74</v>
      </c>
      <c r="B623" s="163"/>
      <c r="C623" s="105"/>
      <c r="D623" s="105"/>
      <c r="E623" s="104">
        <f t="shared" si="202"/>
        <v>0</v>
      </c>
      <c r="F623" s="105"/>
      <c r="G623" s="201"/>
      <c r="H623" s="201"/>
      <c r="I623" s="201"/>
      <c r="J623" s="150" t="str">
        <f t="shared" si="210"/>
        <v xml:space="preserve"> </v>
      </c>
      <c r="K623" s="145" t="str">
        <f t="shared" si="211"/>
        <v xml:space="preserve"> </v>
      </c>
      <c r="L623" s="145" t="str">
        <f t="shared" si="212"/>
        <v xml:space="preserve"> </v>
      </c>
      <c r="M623" s="145">
        <f t="shared" si="213"/>
        <v>0</v>
      </c>
      <c r="N623" s="145" t="str">
        <f t="shared" si="214"/>
        <v xml:space="preserve"> </v>
      </c>
      <c r="O623" s="145" t="str">
        <f t="shared" si="215"/>
        <v xml:space="preserve"> </v>
      </c>
      <c r="P623" s="145" t="str">
        <f t="shared" si="216"/>
        <v xml:space="preserve"> </v>
      </c>
      <c r="Q623" s="150" t="e">
        <f t="shared" si="217"/>
        <v>#VALUE!</v>
      </c>
      <c r="R623" s="145" t="e">
        <f t="shared" si="218"/>
        <v>#VALUE!</v>
      </c>
      <c r="S623" s="126" t="e">
        <f t="shared" si="219"/>
        <v>#VALUE!</v>
      </c>
      <c r="T623" s="73" t="str">
        <f t="shared" si="203"/>
        <v>donnée(s) manquante(s)</v>
      </c>
      <c r="U623" s="74" t="str">
        <f t="shared" si="204"/>
        <v>donnée(s) manquante(s)</v>
      </c>
      <c r="V623" s="127" t="str">
        <f>IF(ISBLANK(H623)," ",IF(H623&lt;=Scenario!$C$3,0,IF(H623&lt;=Scenario!$C$5,1,IF(H623&lt;=Scenario!$C$6,2,IF(H623&lt;=Scenario!$C$7,3,IF(H623&lt;=Scenario!$C$8,4,5))))))</f>
        <v xml:space="preserve"> </v>
      </c>
      <c r="W623" s="127" t="str">
        <f>IF(ISBLANK(I623)," ",IF(I623&lt;=Scenario!$G$3,0,IF(I623&lt;=Scenario!$G$5,1,IF(I623&lt;=Scenario!$G$6,2,IF(I623&lt;=Scenario!$G$7,3,IF(I623&lt;=Scenario!$G$8,4,IF(I623&lt;=Scenario!$G$9,5,IF(I623&lt;=Scenario!$G$10,6,7))))))))</f>
        <v xml:space="preserve"> </v>
      </c>
      <c r="X623" s="12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2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27" t="e">
        <f t="shared" si="205"/>
        <v>#VALUE!</v>
      </c>
      <c r="AA623" s="127" t="e">
        <f t="shared" si="206"/>
        <v>#VALUE!</v>
      </c>
      <c r="AB623" s="126" t="e">
        <f t="shared" si="207"/>
        <v>#VALUE!</v>
      </c>
      <c r="AC623" s="73" t="str">
        <f t="shared" si="200"/>
        <v>missing data</v>
      </c>
      <c r="AD623" s="80" t="str">
        <f t="shared" si="201"/>
        <v>missing data</v>
      </c>
      <c r="AE623" s="128" t="e">
        <f t="shared" si="208"/>
        <v>#VALUE!</v>
      </c>
      <c r="AF623" s="81" t="e">
        <f t="shared" si="209"/>
        <v>#VALUE!</v>
      </c>
    </row>
    <row r="624" spans="1:32" x14ac:dyDescent="0.25">
      <c r="A624" s="114" t="s">
        <v>74</v>
      </c>
      <c r="B624" s="163"/>
      <c r="C624" s="105"/>
      <c r="D624" s="105"/>
      <c r="E624" s="104">
        <f t="shared" si="202"/>
        <v>0</v>
      </c>
      <c r="F624" s="105"/>
      <c r="G624" s="201"/>
      <c r="H624" s="201"/>
      <c r="I624" s="201"/>
      <c r="J624" s="150" t="str">
        <f t="shared" si="210"/>
        <v xml:space="preserve"> </v>
      </c>
      <c r="K624" s="145" t="str">
        <f t="shared" si="211"/>
        <v xml:space="preserve"> </v>
      </c>
      <c r="L624" s="145" t="str">
        <f t="shared" si="212"/>
        <v xml:space="preserve"> </v>
      </c>
      <c r="M624" s="145">
        <f t="shared" si="213"/>
        <v>0</v>
      </c>
      <c r="N624" s="145" t="str">
        <f t="shared" si="214"/>
        <v xml:space="preserve"> </v>
      </c>
      <c r="O624" s="145" t="str">
        <f t="shared" si="215"/>
        <v xml:space="preserve"> </v>
      </c>
      <c r="P624" s="145" t="str">
        <f t="shared" si="216"/>
        <v xml:space="preserve"> </v>
      </c>
      <c r="Q624" s="150" t="e">
        <f t="shared" si="217"/>
        <v>#VALUE!</v>
      </c>
      <c r="R624" s="145" t="e">
        <f t="shared" si="218"/>
        <v>#VALUE!</v>
      </c>
      <c r="S624" s="126" t="e">
        <f t="shared" si="219"/>
        <v>#VALUE!</v>
      </c>
      <c r="T624" s="73" t="str">
        <f t="shared" si="203"/>
        <v>donnée(s) manquante(s)</v>
      </c>
      <c r="U624" s="74" t="str">
        <f t="shared" si="204"/>
        <v>donnée(s) manquante(s)</v>
      </c>
      <c r="V624" s="127" t="str">
        <f>IF(ISBLANK(H624)," ",IF(H624&lt;=Scenario!$C$3,0,IF(H624&lt;=Scenario!$C$5,1,IF(H624&lt;=Scenario!$C$6,2,IF(H624&lt;=Scenario!$C$7,3,IF(H624&lt;=Scenario!$C$8,4,5))))))</f>
        <v xml:space="preserve"> </v>
      </c>
      <c r="W624" s="127" t="str">
        <f>IF(ISBLANK(I624)," ",IF(I624&lt;=Scenario!$G$3,0,IF(I624&lt;=Scenario!$G$5,1,IF(I624&lt;=Scenario!$G$6,2,IF(I624&lt;=Scenario!$G$7,3,IF(I624&lt;=Scenario!$G$8,4,IF(I624&lt;=Scenario!$G$9,5,IF(I624&lt;=Scenario!$G$10,6,7))))))))</f>
        <v xml:space="preserve"> </v>
      </c>
      <c r="X624" s="12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2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27" t="e">
        <f t="shared" si="205"/>
        <v>#VALUE!</v>
      </c>
      <c r="AA624" s="127" t="e">
        <f t="shared" si="206"/>
        <v>#VALUE!</v>
      </c>
      <c r="AB624" s="126" t="e">
        <f t="shared" si="207"/>
        <v>#VALUE!</v>
      </c>
      <c r="AC624" s="73" t="str">
        <f t="shared" si="200"/>
        <v>missing data</v>
      </c>
      <c r="AD624" s="80" t="str">
        <f t="shared" si="201"/>
        <v>missing data</v>
      </c>
      <c r="AE624" s="128" t="e">
        <f t="shared" si="208"/>
        <v>#VALUE!</v>
      </c>
      <c r="AF624" s="81" t="e">
        <f t="shared" si="209"/>
        <v>#VALUE!</v>
      </c>
    </row>
    <row r="625" spans="1:32" x14ac:dyDescent="0.25">
      <c r="A625" s="114" t="s">
        <v>74</v>
      </c>
      <c r="B625" s="163"/>
      <c r="C625" s="105"/>
      <c r="D625" s="105"/>
      <c r="E625" s="104">
        <f t="shared" si="202"/>
        <v>0</v>
      </c>
      <c r="F625" s="105"/>
      <c r="G625" s="201"/>
      <c r="H625" s="201"/>
      <c r="I625" s="201"/>
      <c r="J625" s="150" t="str">
        <f t="shared" si="210"/>
        <v xml:space="preserve"> </v>
      </c>
      <c r="K625" s="145" t="str">
        <f t="shared" si="211"/>
        <v xml:space="preserve"> </v>
      </c>
      <c r="L625" s="145" t="str">
        <f t="shared" si="212"/>
        <v xml:space="preserve"> </v>
      </c>
      <c r="M625" s="145">
        <f t="shared" si="213"/>
        <v>0</v>
      </c>
      <c r="N625" s="145" t="str">
        <f t="shared" si="214"/>
        <v xml:space="preserve"> </v>
      </c>
      <c r="O625" s="145" t="str">
        <f t="shared" si="215"/>
        <v xml:space="preserve"> </v>
      </c>
      <c r="P625" s="145" t="str">
        <f t="shared" si="216"/>
        <v xml:space="preserve"> </v>
      </c>
      <c r="Q625" s="150" t="e">
        <f t="shared" si="217"/>
        <v>#VALUE!</v>
      </c>
      <c r="R625" s="145" t="e">
        <f t="shared" si="218"/>
        <v>#VALUE!</v>
      </c>
      <c r="S625" s="126" t="e">
        <f t="shared" si="219"/>
        <v>#VALUE!</v>
      </c>
      <c r="T625" s="73" t="str">
        <f t="shared" si="203"/>
        <v>donnée(s) manquante(s)</v>
      </c>
      <c r="U625" s="74" t="str">
        <f t="shared" si="204"/>
        <v>donnée(s) manquante(s)</v>
      </c>
      <c r="V625" s="127" t="str">
        <f>IF(ISBLANK(H625)," ",IF(H625&lt;=Scenario!$C$3,0,IF(H625&lt;=Scenario!$C$5,1,IF(H625&lt;=Scenario!$C$6,2,IF(H625&lt;=Scenario!$C$7,3,IF(H625&lt;=Scenario!$C$8,4,5))))))</f>
        <v xml:space="preserve"> </v>
      </c>
      <c r="W625" s="127" t="str">
        <f>IF(ISBLANK(I625)," ",IF(I625&lt;=Scenario!$G$3,0,IF(I625&lt;=Scenario!$G$5,1,IF(I625&lt;=Scenario!$G$6,2,IF(I625&lt;=Scenario!$G$7,3,IF(I625&lt;=Scenario!$G$8,4,IF(I625&lt;=Scenario!$G$9,5,IF(I625&lt;=Scenario!$G$10,6,7))))))))</f>
        <v xml:space="preserve"> </v>
      </c>
      <c r="X625" s="12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2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27" t="e">
        <f t="shared" si="205"/>
        <v>#VALUE!</v>
      </c>
      <c r="AA625" s="127" t="e">
        <f t="shared" si="206"/>
        <v>#VALUE!</v>
      </c>
      <c r="AB625" s="126" t="e">
        <f t="shared" si="207"/>
        <v>#VALUE!</v>
      </c>
      <c r="AC625" s="73" t="str">
        <f t="shared" si="200"/>
        <v>missing data</v>
      </c>
      <c r="AD625" s="80" t="str">
        <f t="shared" si="201"/>
        <v>missing data</v>
      </c>
      <c r="AE625" s="128" t="e">
        <f t="shared" si="208"/>
        <v>#VALUE!</v>
      </c>
      <c r="AF625" s="81" t="e">
        <f t="shared" si="209"/>
        <v>#VALUE!</v>
      </c>
    </row>
    <row r="626" spans="1:32" x14ac:dyDescent="0.25">
      <c r="A626" s="114" t="s">
        <v>74</v>
      </c>
      <c r="B626" s="163"/>
      <c r="C626" s="105"/>
      <c r="D626" s="105"/>
      <c r="E626" s="104">
        <f t="shared" si="202"/>
        <v>0</v>
      </c>
      <c r="F626" s="105"/>
      <c r="G626" s="201"/>
      <c r="H626" s="201"/>
      <c r="I626" s="201"/>
      <c r="J626" s="150" t="str">
        <f t="shared" si="210"/>
        <v xml:space="preserve"> </v>
      </c>
      <c r="K626" s="145" t="str">
        <f t="shared" si="211"/>
        <v xml:space="preserve"> </v>
      </c>
      <c r="L626" s="145" t="str">
        <f t="shared" si="212"/>
        <v xml:space="preserve"> </v>
      </c>
      <c r="M626" s="145">
        <f t="shared" si="213"/>
        <v>0</v>
      </c>
      <c r="N626" s="145" t="str">
        <f t="shared" si="214"/>
        <v xml:space="preserve"> </v>
      </c>
      <c r="O626" s="145" t="str">
        <f t="shared" si="215"/>
        <v xml:space="preserve"> </v>
      </c>
      <c r="P626" s="145" t="str">
        <f t="shared" si="216"/>
        <v xml:space="preserve"> </v>
      </c>
      <c r="Q626" s="150" t="e">
        <f t="shared" si="217"/>
        <v>#VALUE!</v>
      </c>
      <c r="R626" s="145" t="e">
        <f t="shared" si="218"/>
        <v>#VALUE!</v>
      </c>
      <c r="S626" s="126" t="e">
        <f t="shared" si="219"/>
        <v>#VALUE!</v>
      </c>
      <c r="T626" s="73" t="str">
        <f t="shared" si="203"/>
        <v>donnée(s) manquante(s)</v>
      </c>
      <c r="U626" s="74" t="str">
        <f t="shared" si="204"/>
        <v>donnée(s) manquante(s)</v>
      </c>
      <c r="V626" s="127" t="str">
        <f>IF(ISBLANK(H626)," ",IF(H626&lt;=Scenario!$C$3,0,IF(H626&lt;=Scenario!$C$5,1,IF(H626&lt;=Scenario!$C$6,2,IF(H626&lt;=Scenario!$C$7,3,IF(H626&lt;=Scenario!$C$8,4,5))))))</f>
        <v xml:space="preserve"> </v>
      </c>
      <c r="W626" s="127" t="str">
        <f>IF(ISBLANK(I626)," ",IF(I626&lt;=Scenario!$G$3,0,IF(I626&lt;=Scenario!$G$5,1,IF(I626&lt;=Scenario!$G$6,2,IF(I626&lt;=Scenario!$G$7,3,IF(I626&lt;=Scenario!$G$8,4,IF(I626&lt;=Scenario!$G$9,5,IF(I626&lt;=Scenario!$G$10,6,7))))))))</f>
        <v xml:space="preserve"> </v>
      </c>
      <c r="X626" s="12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2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27" t="e">
        <f t="shared" si="205"/>
        <v>#VALUE!</v>
      </c>
      <c r="AA626" s="127" t="e">
        <f t="shared" si="206"/>
        <v>#VALUE!</v>
      </c>
      <c r="AB626" s="126" t="e">
        <f t="shared" si="207"/>
        <v>#VALUE!</v>
      </c>
      <c r="AC626" s="73" t="str">
        <f t="shared" si="200"/>
        <v>missing data</v>
      </c>
      <c r="AD626" s="80" t="str">
        <f t="shared" si="201"/>
        <v>missing data</v>
      </c>
      <c r="AE626" s="128" t="e">
        <f t="shared" si="208"/>
        <v>#VALUE!</v>
      </c>
      <c r="AF626" s="81" t="e">
        <f t="shared" si="209"/>
        <v>#VALUE!</v>
      </c>
    </row>
    <row r="627" spans="1:32" x14ac:dyDescent="0.25">
      <c r="A627" s="114" t="s">
        <v>74</v>
      </c>
      <c r="B627" s="163"/>
      <c r="C627" s="105"/>
      <c r="D627" s="105"/>
      <c r="E627" s="104">
        <f t="shared" si="202"/>
        <v>0</v>
      </c>
      <c r="F627" s="105"/>
      <c r="G627" s="201"/>
      <c r="H627" s="201"/>
      <c r="I627" s="201"/>
      <c r="J627" s="150" t="str">
        <f t="shared" si="210"/>
        <v xml:space="preserve"> </v>
      </c>
      <c r="K627" s="145" t="str">
        <f t="shared" si="211"/>
        <v xml:space="preserve"> </v>
      </c>
      <c r="L627" s="145" t="str">
        <f t="shared" si="212"/>
        <v xml:space="preserve"> </v>
      </c>
      <c r="M627" s="145">
        <f t="shared" si="213"/>
        <v>0</v>
      </c>
      <c r="N627" s="145" t="str">
        <f t="shared" si="214"/>
        <v xml:space="preserve"> </v>
      </c>
      <c r="O627" s="145" t="str">
        <f t="shared" si="215"/>
        <v xml:space="preserve"> </v>
      </c>
      <c r="P627" s="145" t="str">
        <f t="shared" si="216"/>
        <v xml:space="preserve"> </v>
      </c>
      <c r="Q627" s="150" t="e">
        <f t="shared" si="217"/>
        <v>#VALUE!</v>
      </c>
      <c r="R627" s="145" t="e">
        <f t="shared" si="218"/>
        <v>#VALUE!</v>
      </c>
      <c r="S627" s="126" t="e">
        <f t="shared" si="219"/>
        <v>#VALUE!</v>
      </c>
      <c r="T627" s="73" t="str">
        <f t="shared" si="203"/>
        <v>donnée(s) manquante(s)</v>
      </c>
      <c r="U627" s="74" t="str">
        <f t="shared" si="204"/>
        <v>donnée(s) manquante(s)</v>
      </c>
      <c r="V627" s="127" t="str">
        <f>IF(ISBLANK(H627)," ",IF(H627&lt;=Scenario!$C$3,0,IF(H627&lt;=Scenario!$C$5,1,IF(H627&lt;=Scenario!$C$6,2,IF(H627&lt;=Scenario!$C$7,3,IF(H627&lt;=Scenario!$C$8,4,5))))))</f>
        <v xml:space="preserve"> </v>
      </c>
      <c r="W627" s="127" t="str">
        <f>IF(ISBLANK(I627)," ",IF(I627&lt;=Scenario!$G$3,0,IF(I627&lt;=Scenario!$G$5,1,IF(I627&lt;=Scenario!$G$6,2,IF(I627&lt;=Scenario!$G$7,3,IF(I627&lt;=Scenario!$G$8,4,IF(I627&lt;=Scenario!$G$9,5,IF(I627&lt;=Scenario!$G$10,6,7))))))))</f>
        <v xml:space="preserve"> </v>
      </c>
      <c r="X627" s="12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2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27" t="e">
        <f t="shared" si="205"/>
        <v>#VALUE!</v>
      </c>
      <c r="AA627" s="127" t="e">
        <f t="shared" si="206"/>
        <v>#VALUE!</v>
      </c>
      <c r="AB627" s="126" t="e">
        <f t="shared" si="207"/>
        <v>#VALUE!</v>
      </c>
      <c r="AC627" s="73" t="str">
        <f t="shared" si="200"/>
        <v>missing data</v>
      </c>
      <c r="AD627" s="80" t="str">
        <f t="shared" si="201"/>
        <v>missing data</v>
      </c>
      <c r="AE627" s="128" t="e">
        <f t="shared" si="208"/>
        <v>#VALUE!</v>
      </c>
      <c r="AF627" s="81" t="e">
        <f t="shared" si="209"/>
        <v>#VALUE!</v>
      </c>
    </row>
    <row r="628" spans="1:32" x14ac:dyDescent="0.25">
      <c r="A628" s="114" t="s">
        <v>74</v>
      </c>
      <c r="B628" s="163"/>
      <c r="C628" s="105"/>
      <c r="D628" s="105"/>
      <c r="E628" s="104">
        <f t="shared" si="202"/>
        <v>0</v>
      </c>
      <c r="F628" s="105"/>
      <c r="G628" s="201"/>
      <c r="H628" s="201"/>
      <c r="I628" s="201"/>
      <c r="J628" s="150" t="str">
        <f t="shared" si="210"/>
        <v xml:space="preserve"> </v>
      </c>
      <c r="K628" s="145" t="str">
        <f t="shared" si="211"/>
        <v xml:space="preserve"> </v>
      </c>
      <c r="L628" s="145" t="str">
        <f t="shared" si="212"/>
        <v xml:space="preserve"> </v>
      </c>
      <c r="M628" s="145">
        <f t="shared" si="213"/>
        <v>0</v>
      </c>
      <c r="N628" s="145" t="str">
        <f t="shared" si="214"/>
        <v xml:space="preserve"> </v>
      </c>
      <c r="O628" s="145" t="str">
        <f t="shared" si="215"/>
        <v xml:space="preserve"> </v>
      </c>
      <c r="P628" s="145" t="str">
        <f t="shared" si="216"/>
        <v xml:space="preserve"> </v>
      </c>
      <c r="Q628" s="150" t="e">
        <f t="shared" si="217"/>
        <v>#VALUE!</v>
      </c>
      <c r="R628" s="145" t="e">
        <f t="shared" si="218"/>
        <v>#VALUE!</v>
      </c>
      <c r="S628" s="126" t="e">
        <f t="shared" si="219"/>
        <v>#VALUE!</v>
      </c>
      <c r="T628" s="73" t="str">
        <f t="shared" si="203"/>
        <v>donnée(s) manquante(s)</v>
      </c>
      <c r="U628" s="74" t="str">
        <f t="shared" si="204"/>
        <v>donnée(s) manquante(s)</v>
      </c>
      <c r="V628" s="127" t="str">
        <f>IF(ISBLANK(H628)," ",IF(H628&lt;=Scenario!$C$3,0,IF(H628&lt;=Scenario!$C$5,1,IF(H628&lt;=Scenario!$C$6,2,IF(H628&lt;=Scenario!$C$7,3,IF(H628&lt;=Scenario!$C$8,4,5))))))</f>
        <v xml:space="preserve"> </v>
      </c>
      <c r="W628" s="127" t="str">
        <f>IF(ISBLANK(I628)," ",IF(I628&lt;=Scenario!$G$3,0,IF(I628&lt;=Scenario!$G$5,1,IF(I628&lt;=Scenario!$G$6,2,IF(I628&lt;=Scenario!$G$7,3,IF(I628&lt;=Scenario!$G$8,4,IF(I628&lt;=Scenario!$G$9,5,IF(I628&lt;=Scenario!$G$10,6,7))))))))</f>
        <v xml:space="preserve"> </v>
      </c>
      <c r="X628" s="12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2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27" t="e">
        <f t="shared" si="205"/>
        <v>#VALUE!</v>
      </c>
      <c r="AA628" s="127" t="e">
        <f t="shared" si="206"/>
        <v>#VALUE!</v>
      </c>
      <c r="AB628" s="126" t="e">
        <f t="shared" si="207"/>
        <v>#VALUE!</v>
      </c>
      <c r="AC628" s="73" t="str">
        <f t="shared" si="200"/>
        <v>missing data</v>
      </c>
      <c r="AD628" s="80" t="str">
        <f t="shared" si="201"/>
        <v>missing data</v>
      </c>
      <c r="AE628" s="128" t="e">
        <f t="shared" si="208"/>
        <v>#VALUE!</v>
      </c>
      <c r="AF628" s="81" t="e">
        <f t="shared" si="209"/>
        <v>#VALUE!</v>
      </c>
    </row>
    <row r="629" spans="1:32" x14ac:dyDescent="0.25">
      <c r="A629" s="114" t="s">
        <v>74</v>
      </c>
      <c r="B629" s="163"/>
      <c r="C629" s="105"/>
      <c r="D629" s="105"/>
      <c r="E629" s="104">
        <f t="shared" si="202"/>
        <v>0</v>
      </c>
      <c r="F629" s="105"/>
      <c r="G629" s="201"/>
      <c r="H629" s="201"/>
      <c r="I629" s="201"/>
      <c r="J629" s="150" t="str">
        <f t="shared" si="210"/>
        <v xml:space="preserve"> </v>
      </c>
      <c r="K629" s="145" t="str">
        <f t="shared" si="211"/>
        <v xml:space="preserve"> </v>
      </c>
      <c r="L629" s="145" t="str">
        <f t="shared" si="212"/>
        <v xml:space="preserve"> </v>
      </c>
      <c r="M629" s="145">
        <f t="shared" si="213"/>
        <v>0</v>
      </c>
      <c r="N629" s="145" t="str">
        <f t="shared" si="214"/>
        <v xml:space="preserve"> </v>
      </c>
      <c r="O629" s="145" t="str">
        <f t="shared" si="215"/>
        <v xml:space="preserve"> </v>
      </c>
      <c r="P629" s="145" t="str">
        <f t="shared" si="216"/>
        <v xml:space="preserve"> </v>
      </c>
      <c r="Q629" s="150" t="e">
        <f t="shared" si="217"/>
        <v>#VALUE!</v>
      </c>
      <c r="R629" s="145" t="e">
        <f t="shared" si="218"/>
        <v>#VALUE!</v>
      </c>
      <c r="S629" s="126" t="e">
        <f t="shared" si="219"/>
        <v>#VALUE!</v>
      </c>
      <c r="T629" s="73" t="str">
        <f t="shared" si="203"/>
        <v>donnée(s) manquante(s)</v>
      </c>
      <c r="U629" s="74" t="str">
        <f t="shared" si="204"/>
        <v>donnée(s) manquante(s)</v>
      </c>
      <c r="V629" s="127" t="str">
        <f>IF(ISBLANK(H629)," ",IF(H629&lt;=Scenario!$C$3,0,IF(H629&lt;=Scenario!$C$5,1,IF(H629&lt;=Scenario!$C$6,2,IF(H629&lt;=Scenario!$C$7,3,IF(H629&lt;=Scenario!$C$8,4,5))))))</f>
        <v xml:space="preserve"> </v>
      </c>
      <c r="W629" s="127" t="str">
        <f>IF(ISBLANK(I629)," ",IF(I629&lt;=Scenario!$G$3,0,IF(I629&lt;=Scenario!$G$5,1,IF(I629&lt;=Scenario!$G$6,2,IF(I629&lt;=Scenario!$G$7,3,IF(I629&lt;=Scenario!$G$8,4,IF(I629&lt;=Scenario!$G$9,5,IF(I629&lt;=Scenario!$G$10,6,7))))))))</f>
        <v xml:space="preserve"> </v>
      </c>
      <c r="X629" s="12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2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27" t="e">
        <f t="shared" si="205"/>
        <v>#VALUE!</v>
      </c>
      <c r="AA629" s="127" t="e">
        <f t="shared" si="206"/>
        <v>#VALUE!</v>
      </c>
      <c r="AB629" s="126" t="e">
        <f t="shared" si="207"/>
        <v>#VALUE!</v>
      </c>
      <c r="AC629" s="73" t="str">
        <f t="shared" si="200"/>
        <v>missing data</v>
      </c>
      <c r="AD629" s="80" t="str">
        <f t="shared" si="201"/>
        <v>missing data</v>
      </c>
      <c r="AE629" s="128" t="e">
        <f t="shared" si="208"/>
        <v>#VALUE!</v>
      </c>
      <c r="AF629" s="81" t="e">
        <f t="shared" si="209"/>
        <v>#VALUE!</v>
      </c>
    </row>
    <row r="630" spans="1:32" x14ac:dyDescent="0.25">
      <c r="A630" s="114" t="s">
        <v>74</v>
      </c>
      <c r="B630" s="163"/>
      <c r="C630" s="105"/>
      <c r="D630" s="105"/>
      <c r="E630" s="104">
        <f t="shared" si="202"/>
        <v>0</v>
      </c>
      <c r="F630" s="105"/>
      <c r="G630" s="201"/>
      <c r="H630" s="201"/>
      <c r="I630" s="201"/>
      <c r="J630" s="150" t="str">
        <f t="shared" si="210"/>
        <v xml:space="preserve"> </v>
      </c>
      <c r="K630" s="145" t="str">
        <f t="shared" si="211"/>
        <v xml:space="preserve"> </v>
      </c>
      <c r="L630" s="145" t="str">
        <f t="shared" si="212"/>
        <v xml:space="preserve"> </v>
      </c>
      <c r="M630" s="145">
        <f t="shared" si="213"/>
        <v>0</v>
      </c>
      <c r="N630" s="145" t="str">
        <f t="shared" si="214"/>
        <v xml:space="preserve"> </v>
      </c>
      <c r="O630" s="145" t="str">
        <f t="shared" si="215"/>
        <v xml:space="preserve"> </v>
      </c>
      <c r="P630" s="145" t="str">
        <f t="shared" si="216"/>
        <v xml:space="preserve"> </v>
      </c>
      <c r="Q630" s="150" t="e">
        <f t="shared" si="217"/>
        <v>#VALUE!</v>
      </c>
      <c r="R630" s="145" t="e">
        <f t="shared" si="218"/>
        <v>#VALUE!</v>
      </c>
      <c r="S630" s="126" t="e">
        <f t="shared" si="219"/>
        <v>#VALUE!</v>
      </c>
      <c r="T630" s="73" t="str">
        <f t="shared" si="203"/>
        <v>donnée(s) manquante(s)</v>
      </c>
      <c r="U630" s="74" t="str">
        <f t="shared" si="204"/>
        <v>donnée(s) manquante(s)</v>
      </c>
      <c r="V630" s="127" t="str">
        <f>IF(ISBLANK(H630)," ",IF(H630&lt;=Scenario!$C$3,0,IF(H630&lt;=Scenario!$C$5,1,IF(H630&lt;=Scenario!$C$6,2,IF(H630&lt;=Scenario!$C$7,3,IF(H630&lt;=Scenario!$C$8,4,5))))))</f>
        <v xml:space="preserve"> </v>
      </c>
      <c r="W630" s="127" t="str">
        <f>IF(ISBLANK(I630)," ",IF(I630&lt;=Scenario!$G$3,0,IF(I630&lt;=Scenario!$G$5,1,IF(I630&lt;=Scenario!$G$6,2,IF(I630&lt;=Scenario!$G$7,3,IF(I630&lt;=Scenario!$G$8,4,IF(I630&lt;=Scenario!$G$9,5,IF(I630&lt;=Scenario!$G$10,6,7))))))))</f>
        <v xml:space="preserve"> </v>
      </c>
      <c r="X630" s="12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2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27" t="e">
        <f t="shared" si="205"/>
        <v>#VALUE!</v>
      </c>
      <c r="AA630" s="127" t="e">
        <f t="shared" si="206"/>
        <v>#VALUE!</v>
      </c>
      <c r="AB630" s="126" t="e">
        <f t="shared" si="207"/>
        <v>#VALUE!</v>
      </c>
      <c r="AC630" s="73" t="str">
        <f t="shared" si="200"/>
        <v>missing data</v>
      </c>
      <c r="AD630" s="80" t="str">
        <f t="shared" si="201"/>
        <v>missing data</v>
      </c>
      <c r="AE630" s="128" t="e">
        <f t="shared" si="208"/>
        <v>#VALUE!</v>
      </c>
      <c r="AF630" s="81" t="e">
        <f t="shared" si="209"/>
        <v>#VALUE!</v>
      </c>
    </row>
    <row r="631" spans="1:32" x14ac:dyDescent="0.25">
      <c r="A631" s="114" t="s">
        <v>74</v>
      </c>
      <c r="B631" s="163"/>
      <c r="C631" s="105"/>
      <c r="D631" s="105"/>
      <c r="E631" s="104">
        <f t="shared" si="202"/>
        <v>0</v>
      </c>
      <c r="F631" s="105"/>
      <c r="G631" s="201"/>
      <c r="H631" s="201"/>
      <c r="I631" s="201"/>
      <c r="J631" s="150" t="str">
        <f t="shared" si="210"/>
        <v xml:space="preserve"> </v>
      </c>
      <c r="K631" s="145" t="str">
        <f t="shared" si="211"/>
        <v xml:space="preserve"> </v>
      </c>
      <c r="L631" s="145" t="str">
        <f t="shared" si="212"/>
        <v xml:space="preserve"> </v>
      </c>
      <c r="M631" s="145">
        <f t="shared" si="213"/>
        <v>0</v>
      </c>
      <c r="N631" s="145" t="str">
        <f t="shared" si="214"/>
        <v xml:space="preserve"> </v>
      </c>
      <c r="O631" s="145" t="str">
        <f t="shared" si="215"/>
        <v xml:space="preserve"> </v>
      </c>
      <c r="P631" s="145" t="str">
        <f t="shared" si="216"/>
        <v xml:space="preserve"> </v>
      </c>
      <c r="Q631" s="150" t="e">
        <f t="shared" si="217"/>
        <v>#VALUE!</v>
      </c>
      <c r="R631" s="145" t="e">
        <f t="shared" si="218"/>
        <v>#VALUE!</v>
      </c>
      <c r="S631" s="126" t="e">
        <f t="shared" si="219"/>
        <v>#VALUE!</v>
      </c>
      <c r="T631" s="73" t="str">
        <f t="shared" si="203"/>
        <v>donnée(s) manquante(s)</v>
      </c>
      <c r="U631" s="74" t="str">
        <f t="shared" si="204"/>
        <v>donnée(s) manquante(s)</v>
      </c>
      <c r="V631" s="127" t="str">
        <f>IF(ISBLANK(H631)," ",IF(H631&lt;=Scenario!$C$3,0,IF(H631&lt;=Scenario!$C$5,1,IF(H631&lt;=Scenario!$C$6,2,IF(H631&lt;=Scenario!$C$7,3,IF(H631&lt;=Scenario!$C$8,4,5))))))</f>
        <v xml:space="preserve"> </v>
      </c>
      <c r="W631" s="127" t="str">
        <f>IF(ISBLANK(I631)," ",IF(I631&lt;=Scenario!$G$3,0,IF(I631&lt;=Scenario!$G$5,1,IF(I631&lt;=Scenario!$G$6,2,IF(I631&lt;=Scenario!$G$7,3,IF(I631&lt;=Scenario!$G$8,4,IF(I631&lt;=Scenario!$G$9,5,IF(I631&lt;=Scenario!$G$10,6,7))))))))</f>
        <v xml:space="preserve"> </v>
      </c>
      <c r="X631" s="12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2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27" t="e">
        <f t="shared" si="205"/>
        <v>#VALUE!</v>
      </c>
      <c r="AA631" s="127" t="e">
        <f t="shared" si="206"/>
        <v>#VALUE!</v>
      </c>
      <c r="AB631" s="126" t="e">
        <f t="shared" si="207"/>
        <v>#VALUE!</v>
      </c>
      <c r="AC631" s="73" t="str">
        <f t="shared" si="200"/>
        <v>missing data</v>
      </c>
      <c r="AD631" s="80" t="str">
        <f t="shared" si="201"/>
        <v>missing data</v>
      </c>
      <c r="AE631" s="128" t="e">
        <f t="shared" si="208"/>
        <v>#VALUE!</v>
      </c>
      <c r="AF631" s="81" t="e">
        <f t="shared" si="209"/>
        <v>#VALUE!</v>
      </c>
    </row>
    <row r="632" spans="1:32" x14ac:dyDescent="0.25">
      <c r="A632" s="114" t="s">
        <v>74</v>
      </c>
      <c r="B632" s="163"/>
      <c r="C632" s="105"/>
      <c r="D632" s="105"/>
      <c r="E632" s="104">
        <f t="shared" si="202"/>
        <v>0</v>
      </c>
      <c r="F632" s="105"/>
      <c r="G632" s="201"/>
      <c r="H632" s="201"/>
      <c r="I632" s="201"/>
      <c r="J632" s="150" t="str">
        <f t="shared" si="210"/>
        <v xml:space="preserve"> </v>
      </c>
      <c r="K632" s="145" t="str">
        <f t="shared" si="211"/>
        <v xml:space="preserve"> </v>
      </c>
      <c r="L632" s="145" t="str">
        <f t="shared" si="212"/>
        <v xml:space="preserve"> </v>
      </c>
      <c r="M632" s="145">
        <f t="shared" si="213"/>
        <v>0</v>
      </c>
      <c r="N632" s="145" t="str">
        <f t="shared" si="214"/>
        <v xml:space="preserve"> </v>
      </c>
      <c r="O632" s="145" t="str">
        <f t="shared" si="215"/>
        <v xml:space="preserve"> </v>
      </c>
      <c r="P632" s="145" t="str">
        <f t="shared" si="216"/>
        <v xml:space="preserve"> </v>
      </c>
      <c r="Q632" s="150" t="e">
        <f t="shared" si="217"/>
        <v>#VALUE!</v>
      </c>
      <c r="R632" s="145" t="e">
        <f t="shared" si="218"/>
        <v>#VALUE!</v>
      </c>
      <c r="S632" s="126" t="e">
        <f t="shared" si="219"/>
        <v>#VALUE!</v>
      </c>
      <c r="T632" s="73" t="str">
        <f t="shared" si="203"/>
        <v>donnée(s) manquante(s)</v>
      </c>
      <c r="U632" s="74" t="str">
        <f t="shared" si="204"/>
        <v>donnée(s) manquante(s)</v>
      </c>
      <c r="V632" s="127" t="str">
        <f>IF(ISBLANK(H632)," ",IF(H632&lt;=Scenario!$C$3,0,IF(H632&lt;=Scenario!$C$5,1,IF(H632&lt;=Scenario!$C$6,2,IF(H632&lt;=Scenario!$C$7,3,IF(H632&lt;=Scenario!$C$8,4,5))))))</f>
        <v xml:space="preserve"> </v>
      </c>
      <c r="W632" s="127" t="str">
        <f>IF(ISBLANK(I632)," ",IF(I632&lt;=Scenario!$G$3,0,IF(I632&lt;=Scenario!$G$5,1,IF(I632&lt;=Scenario!$G$6,2,IF(I632&lt;=Scenario!$G$7,3,IF(I632&lt;=Scenario!$G$8,4,IF(I632&lt;=Scenario!$G$9,5,IF(I632&lt;=Scenario!$G$10,6,7))))))))</f>
        <v xml:space="preserve"> </v>
      </c>
      <c r="X632" s="12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2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27" t="e">
        <f t="shared" si="205"/>
        <v>#VALUE!</v>
      </c>
      <c r="AA632" s="127" t="e">
        <f t="shared" si="206"/>
        <v>#VALUE!</v>
      </c>
      <c r="AB632" s="126" t="e">
        <f t="shared" si="207"/>
        <v>#VALUE!</v>
      </c>
      <c r="AC632" s="73" t="str">
        <f t="shared" si="200"/>
        <v>missing data</v>
      </c>
      <c r="AD632" s="80" t="str">
        <f t="shared" si="201"/>
        <v>missing data</v>
      </c>
      <c r="AE632" s="128" t="e">
        <f t="shared" si="208"/>
        <v>#VALUE!</v>
      </c>
      <c r="AF632" s="81" t="e">
        <f t="shared" si="209"/>
        <v>#VALUE!</v>
      </c>
    </row>
    <row r="633" spans="1:32" x14ac:dyDescent="0.25">
      <c r="A633" s="114" t="s">
        <v>74</v>
      </c>
      <c r="B633" s="163"/>
      <c r="C633" s="105"/>
      <c r="D633" s="105"/>
      <c r="E633" s="104">
        <f t="shared" si="202"/>
        <v>0</v>
      </c>
      <c r="F633" s="105"/>
      <c r="G633" s="201"/>
      <c r="H633" s="201"/>
      <c r="I633" s="201"/>
      <c r="J633" s="150" t="str">
        <f t="shared" si="210"/>
        <v xml:space="preserve"> </v>
      </c>
      <c r="K633" s="145" t="str">
        <f t="shared" si="211"/>
        <v xml:space="preserve"> </v>
      </c>
      <c r="L633" s="145" t="str">
        <f t="shared" si="212"/>
        <v xml:space="preserve"> </v>
      </c>
      <c r="M633" s="145">
        <f t="shared" si="213"/>
        <v>0</v>
      </c>
      <c r="N633" s="145" t="str">
        <f t="shared" si="214"/>
        <v xml:space="preserve"> </v>
      </c>
      <c r="O633" s="145" t="str">
        <f t="shared" si="215"/>
        <v xml:space="preserve"> </v>
      </c>
      <c r="P633" s="145" t="str">
        <f t="shared" si="216"/>
        <v xml:space="preserve"> </v>
      </c>
      <c r="Q633" s="150" t="e">
        <f t="shared" si="217"/>
        <v>#VALUE!</v>
      </c>
      <c r="R633" s="145" t="e">
        <f t="shared" si="218"/>
        <v>#VALUE!</v>
      </c>
      <c r="S633" s="126" t="e">
        <f t="shared" si="219"/>
        <v>#VALUE!</v>
      </c>
      <c r="T633" s="73" t="str">
        <f t="shared" si="203"/>
        <v>donnée(s) manquante(s)</v>
      </c>
      <c r="U633" s="74" t="str">
        <f t="shared" si="204"/>
        <v>donnée(s) manquante(s)</v>
      </c>
      <c r="V633" s="127" t="str">
        <f>IF(ISBLANK(H633)," ",IF(H633&lt;=Scenario!$C$3,0,IF(H633&lt;=Scenario!$C$5,1,IF(H633&lt;=Scenario!$C$6,2,IF(H633&lt;=Scenario!$C$7,3,IF(H633&lt;=Scenario!$C$8,4,5))))))</f>
        <v xml:space="preserve"> </v>
      </c>
      <c r="W633" s="127" t="str">
        <f>IF(ISBLANK(I633)," ",IF(I633&lt;=Scenario!$G$3,0,IF(I633&lt;=Scenario!$G$5,1,IF(I633&lt;=Scenario!$G$6,2,IF(I633&lt;=Scenario!$G$7,3,IF(I633&lt;=Scenario!$G$8,4,IF(I633&lt;=Scenario!$G$9,5,IF(I633&lt;=Scenario!$G$10,6,7))))))))</f>
        <v xml:space="preserve"> </v>
      </c>
      <c r="X633" s="12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2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27" t="e">
        <f t="shared" si="205"/>
        <v>#VALUE!</v>
      </c>
      <c r="AA633" s="127" t="e">
        <f t="shared" si="206"/>
        <v>#VALUE!</v>
      </c>
      <c r="AB633" s="126" t="e">
        <f t="shared" si="207"/>
        <v>#VALUE!</v>
      </c>
      <c r="AC633" s="73" t="str">
        <f t="shared" si="200"/>
        <v>missing data</v>
      </c>
      <c r="AD633" s="80" t="str">
        <f t="shared" si="201"/>
        <v>missing data</v>
      </c>
      <c r="AE633" s="128" t="e">
        <f t="shared" si="208"/>
        <v>#VALUE!</v>
      </c>
      <c r="AF633" s="81" t="e">
        <f t="shared" si="209"/>
        <v>#VALUE!</v>
      </c>
    </row>
    <row r="634" spans="1:32" x14ac:dyDescent="0.25">
      <c r="A634" s="114" t="s">
        <v>74</v>
      </c>
      <c r="B634" s="163"/>
      <c r="C634" s="105"/>
      <c r="D634" s="105"/>
      <c r="E634" s="104">
        <f t="shared" si="202"/>
        <v>0</v>
      </c>
      <c r="F634" s="105"/>
      <c r="G634" s="201"/>
      <c r="H634" s="201"/>
      <c r="I634" s="201"/>
      <c r="J634" s="150" t="str">
        <f t="shared" si="210"/>
        <v xml:space="preserve"> </v>
      </c>
      <c r="K634" s="145" t="str">
        <f t="shared" si="211"/>
        <v xml:space="preserve"> </v>
      </c>
      <c r="L634" s="145" t="str">
        <f t="shared" si="212"/>
        <v xml:space="preserve"> </v>
      </c>
      <c r="M634" s="145">
        <f t="shared" si="213"/>
        <v>0</v>
      </c>
      <c r="N634" s="145" t="str">
        <f t="shared" si="214"/>
        <v xml:space="preserve"> </v>
      </c>
      <c r="O634" s="145" t="str">
        <f t="shared" si="215"/>
        <v xml:space="preserve"> </v>
      </c>
      <c r="P634" s="145" t="str">
        <f t="shared" si="216"/>
        <v xml:space="preserve"> </v>
      </c>
      <c r="Q634" s="150" t="e">
        <f t="shared" si="217"/>
        <v>#VALUE!</v>
      </c>
      <c r="R634" s="145" t="e">
        <f t="shared" si="218"/>
        <v>#VALUE!</v>
      </c>
      <c r="S634" s="126" t="e">
        <f t="shared" si="219"/>
        <v>#VALUE!</v>
      </c>
      <c r="T634" s="73" t="str">
        <f t="shared" si="203"/>
        <v>donnée(s) manquante(s)</v>
      </c>
      <c r="U634" s="74" t="str">
        <f t="shared" si="204"/>
        <v>donnée(s) manquante(s)</v>
      </c>
      <c r="V634" s="127" t="str">
        <f>IF(ISBLANK(H634)," ",IF(H634&lt;=Scenario!$C$3,0,IF(H634&lt;=Scenario!$C$5,1,IF(H634&lt;=Scenario!$C$6,2,IF(H634&lt;=Scenario!$C$7,3,IF(H634&lt;=Scenario!$C$8,4,5))))))</f>
        <v xml:space="preserve"> </v>
      </c>
      <c r="W634" s="127" t="str">
        <f>IF(ISBLANK(I634)," ",IF(I634&lt;=Scenario!$G$3,0,IF(I634&lt;=Scenario!$G$5,1,IF(I634&lt;=Scenario!$G$6,2,IF(I634&lt;=Scenario!$G$7,3,IF(I634&lt;=Scenario!$G$8,4,IF(I634&lt;=Scenario!$G$9,5,IF(I634&lt;=Scenario!$G$10,6,7))))))))</f>
        <v xml:space="preserve"> </v>
      </c>
      <c r="X634" s="12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2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27" t="e">
        <f t="shared" si="205"/>
        <v>#VALUE!</v>
      </c>
      <c r="AA634" s="127" t="e">
        <f t="shared" si="206"/>
        <v>#VALUE!</v>
      </c>
      <c r="AB634" s="126" t="e">
        <f t="shared" si="207"/>
        <v>#VALUE!</v>
      </c>
      <c r="AC634" s="73" t="str">
        <f t="shared" si="200"/>
        <v>missing data</v>
      </c>
      <c r="AD634" s="80" t="str">
        <f t="shared" si="201"/>
        <v>missing data</v>
      </c>
      <c r="AE634" s="128" t="e">
        <f t="shared" si="208"/>
        <v>#VALUE!</v>
      </c>
      <c r="AF634" s="81" t="e">
        <f t="shared" si="209"/>
        <v>#VALUE!</v>
      </c>
    </row>
    <row r="635" spans="1:32" x14ac:dyDescent="0.25">
      <c r="A635" s="114" t="s">
        <v>74</v>
      </c>
      <c r="B635" s="163"/>
      <c r="C635" s="105"/>
      <c r="D635" s="105"/>
      <c r="E635" s="104">
        <f t="shared" si="202"/>
        <v>0</v>
      </c>
      <c r="F635" s="105"/>
      <c r="G635" s="201"/>
      <c r="H635" s="201"/>
      <c r="I635" s="201"/>
      <c r="J635" s="150" t="str">
        <f t="shared" si="210"/>
        <v xml:space="preserve"> </v>
      </c>
      <c r="K635" s="145" t="str">
        <f t="shared" si="211"/>
        <v xml:space="preserve"> </v>
      </c>
      <c r="L635" s="145" t="str">
        <f t="shared" si="212"/>
        <v xml:space="preserve"> </v>
      </c>
      <c r="M635" s="145">
        <f t="shared" si="213"/>
        <v>0</v>
      </c>
      <c r="N635" s="145" t="str">
        <f t="shared" si="214"/>
        <v xml:space="preserve"> </v>
      </c>
      <c r="O635" s="145" t="str">
        <f t="shared" si="215"/>
        <v xml:space="preserve"> </v>
      </c>
      <c r="P635" s="145" t="str">
        <f t="shared" si="216"/>
        <v xml:space="preserve"> </v>
      </c>
      <c r="Q635" s="150" t="e">
        <f t="shared" si="217"/>
        <v>#VALUE!</v>
      </c>
      <c r="R635" s="145" t="e">
        <f t="shared" si="218"/>
        <v>#VALUE!</v>
      </c>
      <c r="S635" s="126" t="e">
        <f t="shared" si="219"/>
        <v>#VALUE!</v>
      </c>
      <c r="T635" s="73" t="str">
        <f t="shared" si="203"/>
        <v>donnée(s) manquante(s)</v>
      </c>
      <c r="U635" s="74" t="str">
        <f t="shared" si="204"/>
        <v>donnée(s) manquante(s)</v>
      </c>
      <c r="V635" s="127" t="str">
        <f>IF(ISBLANK(H635)," ",IF(H635&lt;=Scenario!$C$3,0,IF(H635&lt;=Scenario!$C$5,1,IF(H635&lt;=Scenario!$C$6,2,IF(H635&lt;=Scenario!$C$7,3,IF(H635&lt;=Scenario!$C$8,4,5))))))</f>
        <v xml:space="preserve"> </v>
      </c>
      <c r="W635" s="127" t="str">
        <f>IF(ISBLANK(I635)," ",IF(I635&lt;=Scenario!$G$3,0,IF(I635&lt;=Scenario!$G$5,1,IF(I635&lt;=Scenario!$G$6,2,IF(I635&lt;=Scenario!$G$7,3,IF(I635&lt;=Scenario!$G$8,4,IF(I635&lt;=Scenario!$G$9,5,IF(I635&lt;=Scenario!$G$10,6,7))))))))</f>
        <v xml:space="preserve"> </v>
      </c>
      <c r="X635" s="12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2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27" t="e">
        <f t="shared" si="205"/>
        <v>#VALUE!</v>
      </c>
      <c r="AA635" s="127" t="e">
        <f t="shared" si="206"/>
        <v>#VALUE!</v>
      </c>
      <c r="AB635" s="126" t="e">
        <f t="shared" si="207"/>
        <v>#VALUE!</v>
      </c>
      <c r="AC635" s="73" t="str">
        <f t="shared" si="200"/>
        <v>missing data</v>
      </c>
      <c r="AD635" s="80" t="str">
        <f t="shared" si="201"/>
        <v>missing data</v>
      </c>
      <c r="AE635" s="128" t="e">
        <f t="shared" si="208"/>
        <v>#VALUE!</v>
      </c>
      <c r="AF635" s="81" t="e">
        <f t="shared" si="209"/>
        <v>#VALUE!</v>
      </c>
    </row>
    <row r="636" spans="1:32" x14ac:dyDescent="0.25">
      <c r="A636" s="114" t="s">
        <v>74</v>
      </c>
      <c r="B636" s="163"/>
      <c r="C636" s="105"/>
      <c r="D636" s="105"/>
      <c r="E636" s="104">
        <f t="shared" si="202"/>
        <v>0</v>
      </c>
      <c r="F636" s="105"/>
      <c r="G636" s="201"/>
      <c r="H636" s="201"/>
      <c r="I636" s="201"/>
      <c r="J636" s="150" t="str">
        <f t="shared" si="210"/>
        <v xml:space="preserve"> </v>
      </c>
      <c r="K636" s="145" t="str">
        <f t="shared" si="211"/>
        <v xml:space="preserve"> </v>
      </c>
      <c r="L636" s="145" t="str">
        <f t="shared" si="212"/>
        <v xml:space="preserve"> </v>
      </c>
      <c r="M636" s="145">
        <f t="shared" si="213"/>
        <v>0</v>
      </c>
      <c r="N636" s="145" t="str">
        <f t="shared" si="214"/>
        <v xml:space="preserve"> </v>
      </c>
      <c r="O636" s="145" t="str">
        <f t="shared" si="215"/>
        <v xml:space="preserve"> </v>
      </c>
      <c r="P636" s="145" t="str">
        <f t="shared" si="216"/>
        <v xml:space="preserve"> </v>
      </c>
      <c r="Q636" s="150" t="e">
        <f t="shared" si="217"/>
        <v>#VALUE!</v>
      </c>
      <c r="R636" s="145" t="e">
        <f t="shared" si="218"/>
        <v>#VALUE!</v>
      </c>
      <c r="S636" s="126" t="e">
        <f t="shared" si="219"/>
        <v>#VALUE!</v>
      </c>
      <c r="T636" s="73" t="str">
        <f t="shared" si="203"/>
        <v>donnée(s) manquante(s)</v>
      </c>
      <c r="U636" s="74" t="str">
        <f t="shared" si="204"/>
        <v>donnée(s) manquante(s)</v>
      </c>
      <c r="V636" s="127" t="str">
        <f>IF(ISBLANK(H636)," ",IF(H636&lt;=Scenario!$C$3,0,IF(H636&lt;=Scenario!$C$5,1,IF(H636&lt;=Scenario!$C$6,2,IF(H636&lt;=Scenario!$C$7,3,IF(H636&lt;=Scenario!$C$8,4,5))))))</f>
        <v xml:space="preserve"> </v>
      </c>
      <c r="W636" s="127" t="str">
        <f>IF(ISBLANK(I636)," ",IF(I636&lt;=Scenario!$G$3,0,IF(I636&lt;=Scenario!$G$5,1,IF(I636&lt;=Scenario!$G$6,2,IF(I636&lt;=Scenario!$G$7,3,IF(I636&lt;=Scenario!$G$8,4,IF(I636&lt;=Scenario!$G$9,5,IF(I636&lt;=Scenario!$G$10,6,7))))))))</f>
        <v xml:space="preserve"> </v>
      </c>
      <c r="X636" s="12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2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27" t="e">
        <f t="shared" si="205"/>
        <v>#VALUE!</v>
      </c>
      <c r="AA636" s="127" t="e">
        <f t="shared" si="206"/>
        <v>#VALUE!</v>
      </c>
      <c r="AB636" s="126" t="e">
        <f t="shared" si="207"/>
        <v>#VALUE!</v>
      </c>
      <c r="AC636" s="73" t="str">
        <f t="shared" si="200"/>
        <v>missing data</v>
      </c>
      <c r="AD636" s="80" t="str">
        <f t="shared" si="201"/>
        <v>missing data</v>
      </c>
      <c r="AE636" s="128" t="e">
        <f t="shared" si="208"/>
        <v>#VALUE!</v>
      </c>
      <c r="AF636" s="81" t="e">
        <f t="shared" si="209"/>
        <v>#VALUE!</v>
      </c>
    </row>
    <row r="637" spans="1:32" x14ac:dyDescent="0.25">
      <c r="A637" s="114" t="s">
        <v>74</v>
      </c>
      <c r="B637" s="163"/>
      <c r="C637" s="105"/>
      <c r="D637" s="105"/>
      <c r="E637" s="104">
        <f t="shared" si="202"/>
        <v>0</v>
      </c>
      <c r="F637" s="105"/>
      <c r="G637" s="201"/>
      <c r="H637" s="201"/>
      <c r="I637" s="201"/>
      <c r="J637" s="150" t="str">
        <f t="shared" si="210"/>
        <v xml:space="preserve"> </v>
      </c>
      <c r="K637" s="145" t="str">
        <f t="shared" si="211"/>
        <v xml:space="preserve"> </v>
      </c>
      <c r="L637" s="145" t="str">
        <f t="shared" si="212"/>
        <v xml:space="preserve"> </v>
      </c>
      <c r="M637" s="145">
        <f t="shared" si="213"/>
        <v>0</v>
      </c>
      <c r="N637" s="145" t="str">
        <f t="shared" si="214"/>
        <v xml:space="preserve"> </v>
      </c>
      <c r="O637" s="145" t="str">
        <f t="shared" si="215"/>
        <v xml:space="preserve"> </v>
      </c>
      <c r="P637" s="145" t="str">
        <f t="shared" si="216"/>
        <v xml:space="preserve"> </v>
      </c>
      <c r="Q637" s="150" t="e">
        <f t="shared" si="217"/>
        <v>#VALUE!</v>
      </c>
      <c r="R637" s="145" t="e">
        <f t="shared" si="218"/>
        <v>#VALUE!</v>
      </c>
      <c r="S637" s="126" t="e">
        <f t="shared" si="219"/>
        <v>#VALUE!</v>
      </c>
      <c r="T637" s="73" t="str">
        <f t="shared" si="203"/>
        <v>donnée(s) manquante(s)</v>
      </c>
      <c r="U637" s="74" t="str">
        <f t="shared" si="204"/>
        <v>donnée(s) manquante(s)</v>
      </c>
      <c r="V637" s="127" t="str">
        <f>IF(ISBLANK(H637)," ",IF(H637&lt;=Scenario!$C$3,0,IF(H637&lt;=Scenario!$C$5,1,IF(H637&lt;=Scenario!$C$6,2,IF(H637&lt;=Scenario!$C$7,3,IF(H637&lt;=Scenario!$C$8,4,5))))))</f>
        <v xml:space="preserve"> </v>
      </c>
      <c r="W637" s="127" t="str">
        <f>IF(ISBLANK(I637)," ",IF(I637&lt;=Scenario!$G$3,0,IF(I637&lt;=Scenario!$G$5,1,IF(I637&lt;=Scenario!$G$6,2,IF(I637&lt;=Scenario!$G$7,3,IF(I637&lt;=Scenario!$G$8,4,IF(I637&lt;=Scenario!$G$9,5,IF(I637&lt;=Scenario!$G$10,6,7))))))))</f>
        <v xml:space="preserve"> </v>
      </c>
      <c r="X637" s="12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2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27" t="e">
        <f t="shared" si="205"/>
        <v>#VALUE!</v>
      </c>
      <c r="AA637" s="127" t="e">
        <f t="shared" si="206"/>
        <v>#VALUE!</v>
      </c>
      <c r="AB637" s="126" t="e">
        <f t="shared" si="207"/>
        <v>#VALUE!</v>
      </c>
      <c r="AC637" s="73" t="str">
        <f t="shared" si="200"/>
        <v>missing data</v>
      </c>
      <c r="AD637" s="80" t="str">
        <f t="shared" si="201"/>
        <v>missing data</v>
      </c>
      <c r="AE637" s="128" t="e">
        <f t="shared" si="208"/>
        <v>#VALUE!</v>
      </c>
      <c r="AF637" s="81" t="e">
        <f t="shared" si="209"/>
        <v>#VALUE!</v>
      </c>
    </row>
    <row r="638" spans="1:32" x14ac:dyDescent="0.25">
      <c r="A638" s="114" t="s">
        <v>74</v>
      </c>
      <c r="B638" s="163"/>
      <c r="C638" s="105"/>
      <c r="D638" s="105"/>
      <c r="E638" s="104">
        <f t="shared" si="202"/>
        <v>0</v>
      </c>
      <c r="F638" s="105"/>
      <c r="G638" s="201"/>
      <c r="H638" s="201"/>
      <c r="I638" s="201"/>
      <c r="J638" s="150" t="str">
        <f t="shared" si="210"/>
        <v xml:space="preserve"> </v>
      </c>
      <c r="K638" s="145" t="str">
        <f t="shared" si="211"/>
        <v xml:space="preserve"> </v>
      </c>
      <c r="L638" s="145" t="str">
        <f t="shared" si="212"/>
        <v xml:space="preserve"> </v>
      </c>
      <c r="M638" s="145">
        <f t="shared" si="213"/>
        <v>0</v>
      </c>
      <c r="N638" s="145" t="str">
        <f t="shared" si="214"/>
        <v xml:space="preserve"> </v>
      </c>
      <c r="O638" s="145" t="str">
        <f t="shared" si="215"/>
        <v xml:space="preserve"> </v>
      </c>
      <c r="P638" s="145" t="str">
        <f t="shared" si="216"/>
        <v xml:space="preserve"> </v>
      </c>
      <c r="Q638" s="150" t="e">
        <f t="shared" si="217"/>
        <v>#VALUE!</v>
      </c>
      <c r="R638" s="145" t="e">
        <f t="shared" si="218"/>
        <v>#VALUE!</v>
      </c>
      <c r="S638" s="126" t="e">
        <f t="shared" si="219"/>
        <v>#VALUE!</v>
      </c>
      <c r="T638" s="73" t="str">
        <f t="shared" si="203"/>
        <v>donnée(s) manquante(s)</v>
      </c>
      <c r="U638" s="74" t="str">
        <f t="shared" si="204"/>
        <v>donnée(s) manquante(s)</v>
      </c>
      <c r="V638" s="127" t="str">
        <f>IF(ISBLANK(H638)," ",IF(H638&lt;=Scenario!$C$3,0,IF(H638&lt;=Scenario!$C$5,1,IF(H638&lt;=Scenario!$C$6,2,IF(H638&lt;=Scenario!$C$7,3,IF(H638&lt;=Scenario!$C$8,4,5))))))</f>
        <v xml:space="preserve"> </v>
      </c>
      <c r="W638" s="127" t="str">
        <f>IF(ISBLANK(I638)," ",IF(I638&lt;=Scenario!$G$3,0,IF(I638&lt;=Scenario!$G$5,1,IF(I638&lt;=Scenario!$G$6,2,IF(I638&lt;=Scenario!$G$7,3,IF(I638&lt;=Scenario!$G$8,4,IF(I638&lt;=Scenario!$G$9,5,IF(I638&lt;=Scenario!$G$10,6,7))))))))</f>
        <v xml:space="preserve"> </v>
      </c>
      <c r="X638" s="12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2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27" t="e">
        <f t="shared" si="205"/>
        <v>#VALUE!</v>
      </c>
      <c r="AA638" s="127" t="e">
        <f t="shared" si="206"/>
        <v>#VALUE!</v>
      </c>
      <c r="AB638" s="126" t="e">
        <f t="shared" si="207"/>
        <v>#VALUE!</v>
      </c>
      <c r="AC638" s="73" t="str">
        <f t="shared" si="200"/>
        <v>missing data</v>
      </c>
      <c r="AD638" s="80" t="str">
        <f t="shared" si="201"/>
        <v>missing data</v>
      </c>
      <c r="AE638" s="128" t="e">
        <f t="shared" si="208"/>
        <v>#VALUE!</v>
      </c>
      <c r="AF638" s="81" t="e">
        <f t="shared" si="209"/>
        <v>#VALUE!</v>
      </c>
    </row>
    <row r="639" spans="1:32" x14ac:dyDescent="0.25">
      <c r="A639" s="114" t="s">
        <v>74</v>
      </c>
      <c r="B639" s="163"/>
      <c r="C639" s="105"/>
      <c r="D639" s="105"/>
      <c r="E639" s="104">
        <f t="shared" si="202"/>
        <v>0</v>
      </c>
      <c r="F639" s="105"/>
      <c r="G639" s="201"/>
      <c r="H639" s="201"/>
      <c r="I639" s="201"/>
      <c r="J639" s="150" t="str">
        <f t="shared" si="210"/>
        <v xml:space="preserve"> </v>
      </c>
      <c r="K639" s="145" t="str">
        <f t="shared" si="211"/>
        <v xml:space="preserve"> </v>
      </c>
      <c r="L639" s="145" t="str">
        <f t="shared" si="212"/>
        <v xml:space="preserve"> </v>
      </c>
      <c r="M639" s="145">
        <f t="shared" si="213"/>
        <v>0</v>
      </c>
      <c r="N639" s="145" t="str">
        <f t="shared" si="214"/>
        <v xml:space="preserve"> </v>
      </c>
      <c r="O639" s="145" t="str">
        <f t="shared" si="215"/>
        <v xml:space="preserve"> </v>
      </c>
      <c r="P639" s="145" t="str">
        <f t="shared" si="216"/>
        <v xml:space="preserve"> </v>
      </c>
      <c r="Q639" s="150" t="e">
        <f t="shared" si="217"/>
        <v>#VALUE!</v>
      </c>
      <c r="R639" s="145" t="e">
        <f t="shared" si="218"/>
        <v>#VALUE!</v>
      </c>
      <c r="S639" s="126" t="e">
        <f t="shared" si="219"/>
        <v>#VALUE!</v>
      </c>
      <c r="T639" s="73" t="str">
        <f t="shared" si="203"/>
        <v>donnée(s) manquante(s)</v>
      </c>
      <c r="U639" s="74" t="str">
        <f t="shared" si="204"/>
        <v>donnée(s) manquante(s)</v>
      </c>
      <c r="V639" s="127" t="str">
        <f>IF(ISBLANK(H639)," ",IF(H639&lt;=Scenario!$C$3,0,IF(H639&lt;=Scenario!$C$5,1,IF(H639&lt;=Scenario!$C$6,2,IF(H639&lt;=Scenario!$C$7,3,IF(H639&lt;=Scenario!$C$8,4,5))))))</f>
        <v xml:space="preserve"> </v>
      </c>
      <c r="W639" s="127" t="str">
        <f>IF(ISBLANK(I639)," ",IF(I639&lt;=Scenario!$G$3,0,IF(I639&lt;=Scenario!$G$5,1,IF(I639&lt;=Scenario!$G$6,2,IF(I639&lt;=Scenario!$G$7,3,IF(I639&lt;=Scenario!$G$8,4,IF(I639&lt;=Scenario!$G$9,5,IF(I639&lt;=Scenario!$G$10,6,7))))))))</f>
        <v xml:space="preserve"> </v>
      </c>
      <c r="X639" s="12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2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27" t="e">
        <f t="shared" si="205"/>
        <v>#VALUE!</v>
      </c>
      <c r="AA639" s="127" t="e">
        <f t="shared" si="206"/>
        <v>#VALUE!</v>
      </c>
      <c r="AB639" s="126" t="e">
        <f t="shared" si="207"/>
        <v>#VALUE!</v>
      </c>
      <c r="AC639" s="73" t="str">
        <f t="shared" si="200"/>
        <v>missing data</v>
      </c>
      <c r="AD639" s="80" t="str">
        <f t="shared" si="201"/>
        <v>missing data</v>
      </c>
      <c r="AE639" s="128" t="e">
        <f t="shared" si="208"/>
        <v>#VALUE!</v>
      </c>
      <c r="AF639" s="81" t="e">
        <f t="shared" si="209"/>
        <v>#VALUE!</v>
      </c>
    </row>
    <row r="640" spans="1:32" x14ac:dyDescent="0.25">
      <c r="A640" s="114" t="s">
        <v>74</v>
      </c>
      <c r="B640" s="163"/>
      <c r="C640" s="105"/>
      <c r="D640" s="105"/>
      <c r="E640" s="104">
        <f t="shared" si="202"/>
        <v>0</v>
      </c>
      <c r="F640" s="105"/>
      <c r="G640" s="201"/>
      <c r="H640" s="201"/>
      <c r="I640" s="201"/>
      <c r="J640" s="150" t="str">
        <f t="shared" si="210"/>
        <v xml:space="preserve"> </v>
      </c>
      <c r="K640" s="145" t="str">
        <f t="shared" si="211"/>
        <v xml:space="preserve"> </v>
      </c>
      <c r="L640" s="145" t="str">
        <f t="shared" si="212"/>
        <v xml:space="preserve"> </v>
      </c>
      <c r="M640" s="145">
        <f t="shared" si="213"/>
        <v>0</v>
      </c>
      <c r="N640" s="145" t="str">
        <f t="shared" si="214"/>
        <v xml:space="preserve"> </v>
      </c>
      <c r="O640" s="145" t="str">
        <f t="shared" si="215"/>
        <v xml:space="preserve"> </v>
      </c>
      <c r="P640" s="145" t="str">
        <f t="shared" si="216"/>
        <v xml:space="preserve"> </v>
      </c>
      <c r="Q640" s="150" t="e">
        <f t="shared" si="217"/>
        <v>#VALUE!</v>
      </c>
      <c r="R640" s="145" t="e">
        <f t="shared" si="218"/>
        <v>#VALUE!</v>
      </c>
      <c r="S640" s="126" t="e">
        <f t="shared" si="219"/>
        <v>#VALUE!</v>
      </c>
      <c r="T640" s="73" t="str">
        <f t="shared" si="203"/>
        <v>donnée(s) manquante(s)</v>
      </c>
      <c r="U640" s="74" t="str">
        <f t="shared" si="204"/>
        <v>donnée(s) manquante(s)</v>
      </c>
      <c r="V640" s="127" t="str">
        <f>IF(ISBLANK(H640)," ",IF(H640&lt;=Scenario!$C$3,0,IF(H640&lt;=Scenario!$C$5,1,IF(H640&lt;=Scenario!$C$6,2,IF(H640&lt;=Scenario!$C$7,3,IF(H640&lt;=Scenario!$C$8,4,5))))))</f>
        <v xml:space="preserve"> </v>
      </c>
      <c r="W640" s="127" t="str">
        <f>IF(ISBLANK(I640)," ",IF(I640&lt;=Scenario!$G$3,0,IF(I640&lt;=Scenario!$G$5,1,IF(I640&lt;=Scenario!$G$6,2,IF(I640&lt;=Scenario!$G$7,3,IF(I640&lt;=Scenario!$G$8,4,IF(I640&lt;=Scenario!$G$9,5,IF(I640&lt;=Scenario!$G$10,6,7))))))))</f>
        <v xml:space="preserve"> </v>
      </c>
      <c r="X640" s="12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2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27" t="e">
        <f t="shared" si="205"/>
        <v>#VALUE!</v>
      </c>
      <c r="AA640" s="127" t="e">
        <f t="shared" si="206"/>
        <v>#VALUE!</v>
      </c>
      <c r="AB640" s="126" t="e">
        <f t="shared" si="207"/>
        <v>#VALUE!</v>
      </c>
      <c r="AC640" s="73" t="str">
        <f t="shared" si="200"/>
        <v>missing data</v>
      </c>
      <c r="AD640" s="80" t="str">
        <f t="shared" si="201"/>
        <v>missing data</v>
      </c>
      <c r="AE640" s="128" t="e">
        <f t="shared" si="208"/>
        <v>#VALUE!</v>
      </c>
      <c r="AF640" s="81" t="e">
        <f t="shared" si="209"/>
        <v>#VALUE!</v>
      </c>
    </row>
    <row r="641" spans="1:32" x14ac:dyDescent="0.25">
      <c r="A641" s="114" t="s">
        <v>74</v>
      </c>
      <c r="B641" s="163"/>
      <c r="C641" s="105"/>
      <c r="D641" s="105"/>
      <c r="E641" s="104">
        <f t="shared" si="202"/>
        <v>0</v>
      </c>
      <c r="F641" s="105"/>
      <c r="G641" s="201"/>
      <c r="H641" s="201"/>
      <c r="I641" s="201"/>
      <c r="J641" s="150" t="str">
        <f t="shared" si="210"/>
        <v xml:space="preserve"> </v>
      </c>
      <c r="K641" s="145" t="str">
        <f t="shared" si="211"/>
        <v xml:space="preserve"> </v>
      </c>
      <c r="L641" s="145" t="str">
        <f t="shared" si="212"/>
        <v xml:space="preserve"> </v>
      </c>
      <c r="M641" s="145">
        <f t="shared" si="213"/>
        <v>0</v>
      </c>
      <c r="N641" s="145" t="str">
        <f t="shared" si="214"/>
        <v xml:space="preserve"> </v>
      </c>
      <c r="O641" s="145" t="str">
        <f t="shared" si="215"/>
        <v xml:space="preserve"> </v>
      </c>
      <c r="P641" s="145" t="str">
        <f t="shared" si="216"/>
        <v xml:space="preserve"> </v>
      </c>
      <c r="Q641" s="150" t="e">
        <f t="shared" si="217"/>
        <v>#VALUE!</v>
      </c>
      <c r="R641" s="145" t="e">
        <f t="shared" si="218"/>
        <v>#VALUE!</v>
      </c>
      <c r="S641" s="126" t="e">
        <f t="shared" si="219"/>
        <v>#VALUE!</v>
      </c>
      <c r="T641" s="73" t="str">
        <f t="shared" si="203"/>
        <v>donnée(s) manquante(s)</v>
      </c>
      <c r="U641" s="74" t="str">
        <f t="shared" si="204"/>
        <v>donnée(s) manquante(s)</v>
      </c>
      <c r="V641" s="127" t="str">
        <f>IF(ISBLANK(H641)," ",IF(H641&lt;=Scenario!$C$3,0,IF(H641&lt;=Scenario!$C$5,1,IF(H641&lt;=Scenario!$C$6,2,IF(H641&lt;=Scenario!$C$7,3,IF(H641&lt;=Scenario!$C$8,4,5))))))</f>
        <v xml:space="preserve"> </v>
      </c>
      <c r="W641" s="127" t="str">
        <f>IF(ISBLANK(I641)," ",IF(I641&lt;=Scenario!$G$3,0,IF(I641&lt;=Scenario!$G$5,1,IF(I641&lt;=Scenario!$G$6,2,IF(I641&lt;=Scenario!$G$7,3,IF(I641&lt;=Scenario!$G$8,4,IF(I641&lt;=Scenario!$G$9,5,IF(I641&lt;=Scenario!$G$10,6,7))))))))</f>
        <v xml:space="preserve"> </v>
      </c>
      <c r="X641" s="12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2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27" t="e">
        <f t="shared" si="205"/>
        <v>#VALUE!</v>
      </c>
      <c r="AA641" s="127" t="e">
        <f t="shared" si="206"/>
        <v>#VALUE!</v>
      </c>
      <c r="AB641" s="126" t="e">
        <f t="shared" si="207"/>
        <v>#VALUE!</v>
      </c>
      <c r="AC641" s="73" t="str">
        <f t="shared" si="200"/>
        <v>missing data</v>
      </c>
      <c r="AD641" s="80" t="str">
        <f t="shared" si="201"/>
        <v>missing data</v>
      </c>
      <c r="AE641" s="128" t="e">
        <f t="shared" si="208"/>
        <v>#VALUE!</v>
      </c>
      <c r="AF641" s="81" t="e">
        <f t="shared" si="209"/>
        <v>#VALUE!</v>
      </c>
    </row>
    <row r="642" spans="1:32" x14ac:dyDescent="0.25">
      <c r="A642" s="114" t="s">
        <v>74</v>
      </c>
      <c r="B642" s="163"/>
      <c r="C642" s="105"/>
      <c r="D642" s="105"/>
      <c r="E642" s="104">
        <f t="shared" si="202"/>
        <v>0</v>
      </c>
      <c r="F642" s="105"/>
      <c r="G642" s="201"/>
      <c r="H642" s="201"/>
      <c r="I642" s="201"/>
      <c r="J642" s="150" t="str">
        <f t="shared" si="210"/>
        <v xml:space="preserve"> </v>
      </c>
      <c r="K642" s="145" t="str">
        <f t="shared" si="211"/>
        <v xml:space="preserve"> </v>
      </c>
      <c r="L642" s="145" t="str">
        <f t="shared" si="212"/>
        <v xml:space="preserve"> </v>
      </c>
      <c r="M642" s="145">
        <f t="shared" si="213"/>
        <v>0</v>
      </c>
      <c r="N642" s="145" t="str">
        <f t="shared" si="214"/>
        <v xml:space="preserve"> </v>
      </c>
      <c r="O642" s="145" t="str">
        <f t="shared" si="215"/>
        <v xml:space="preserve"> </v>
      </c>
      <c r="P642" s="145" t="str">
        <f t="shared" si="216"/>
        <v xml:space="preserve"> </v>
      </c>
      <c r="Q642" s="150" t="e">
        <f t="shared" si="217"/>
        <v>#VALUE!</v>
      </c>
      <c r="R642" s="145" t="e">
        <f t="shared" si="218"/>
        <v>#VALUE!</v>
      </c>
      <c r="S642" s="126" t="e">
        <f t="shared" si="219"/>
        <v>#VALUE!</v>
      </c>
      <c r="T642" s="73" t="str">
        <f t="shared" si="203"/>
        <v>donnée(s) manquante(s)</v>
      </c>
      <c r="U642" s="74" t="str">
        <f t="shared" si="204"/>
        <v>donnée(s) manquante(s)</v>
      </c>
      <c r="V642" s="127" t="str">
        <f>IF(ISBLANK(H642)," ",IF(H642&lt;=Scenario!$C$3,0,IF(H642&lt;=Scenario!$C$5,1,IF(H642&lt;=Scenario!$C$6,2,IF(H642&lt;=Scenario!$C$7,3,IF(H642&lt;=Scenario!$C$8,4,5))))))</f>
        <v xml:space="preserve"> </v>
      </c>
      <c r="W642" s="127" t="str">
        <f>IF(ISBLANK(I642)," ",IF(I642&lt;=Scenario!$G$3,0,IF(I642&lt;=Scenario!$G$5,1,IF(I642&lt;=Scenario!$G$6,2,IF(I642&lt;=Scenario!$G$7,3,IF(I642&lt;=Scenario!$G$8,4,IF(I642&lt;=Scenario!$G$9,5,IF(I642&lt;=Scenario!$G$10,6,7))))))))</f>
        <v xml:space="preserve"> </v>
      </c>
      <c r="X642" s="12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2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27" t="e">
        <f t="shared" si="205"/>
        <v>#VALUE!</v>
      </c>
      <c r="AA642" s="127" t="e">
        <f t="shared" si="206"/>
        <v>#VALUE!</v>
      </c>
      <c r="AB642" s="126" t="e">
        <f t="shared" si="207"/>
        <v>#VALUE!</v>
      </c>
      <c r="AC642" s="73" t="str">
        <f t="shared" si="200"/>
        <v>missing data</v>
      </c>
      <c r="AD642" s="80" t="str">
        <f t="shared" si="201"/>
        <v>missing data</v>
      </c>
      <c r="AE642" s="128" t="e">
        <f t="shared" si="208"/>
        <v>#VALUE!</v>
      </c>
      <c r="AF642" s="81" t="e">
        <f t="shared" si="209"/>
        <v>#VALUE!</v>
      </c>
    </row>
    <row r="643" spans="1:32" x14ac:dyDescent="0.25">
      <c r="A643" s="114" t="s">
        <v>74</v>
      </c>
      <c r="B643" s="163"/>
      <c r="C643" s="105"/>
      <c r="D643" s="105"/>
      <c r="E643" s="104">
        <f t="shared" si="202"/>
        <v>0</v>
      </c>
      <c r="F643" s="105"/>
      <c r="G643" s="201"/>
      <c r="H643" s="201"/>
      <c r="I643" s="201"/>
      <c r="J643" s="150" t="str">
        <f t="shared" si="210"/>
        <v xml:space="preserve"> </v>
      </c>
      <c r="K643" s="145" t="str">
        <f t="shared" si="211"/>
        <v xml:space="preserve"> </v>
      </c>
      <c r="L643" s="145" t="str">
        <f t="shared" si="212"/>
        <v xml:space="preserve"> </v>
      </c>
      <c r="M643" s="145">
        <f t="shared" si="213"/>
        <v>0</v>
      </c>
      <c r="N643" s="145" t="str">
        <f t="shared" si="214"/>
        <v xml:space="preserve"> </v>
      </c>
      <c r="O643" s="145" t="str">
        <f t="shared" si="215"/>
        <v xml:space="preserve"> </v>
      </c>
      <c r="P643" s="145" t="str">
        <f t="shared" si="216"/>
        <v xml:space="preserve"> </v>
      </c>
      <c r="Q643" s="150" t="e">
        <f t="shared" si="217"/>
        <v>#VALUE!</v>
      </c>
      <c r="R643" s="145" t="e">
        <f t="shared" si="218"/>
        <v>#VALUE!</v>
      </c>
      <c r="S643" s="126" t="e">
        <f t="shared" si="219"/>
        <v>#VALUE!</v>
      </c>
      <c r="T643" s="73" t="str">
        <f t="shared" si="203"/>
        <v>donnée(s) manquante(s)</v>
      </c>
      <c r="U643" s="74" t="str">
        <f t="shared" si="204"/>
        <v>donnée(s) manquante(s)</v>
      </c>
      <c r="V643" s="127" t="str">
        <f>IF(ISBLANK(H643)," ",IF(H643&lt;=Scenario!$C$3,0,IF(H643&lt;=Scenario!$C$5,1,IF(H643&lt;=Scenario!$C$6,2,IF(H643&lt;=Scenario!$C$7,3,IF(H643&lt;=Scenario!$C$8,4,5))))))</f>
        <v xml:space="preserve"> </v>
      </c>
      <c r="W643" s="127" t="str">
        <f>IF(ISBLANK(I643)," ",IF(I643&lt;=Scenario!$G$3,0,IF(I643&lt;=Scenario!$G$5,1,IF(I643&lt;=Scenario!$G$6,2,IF(I643&lt;=Scenario!$G$7,3,IF(I643&lt;=Scenario!$G$8,4,IF(I643&lt;=Scenario!$G$9,5,IF(I643&lt;=Scenario!$G$10,6,7))))))))</f>
        <v xml:space="preserve"> </v>
      </c>
      <c r="X643" s="12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2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27" t="e">
        <f t="shared" si="205"/>
        <v>#VALUE!</v>
      </c>
      <c r="AA643" s="127" t="e">
        <f t="shared" si="206"/>
        <v>#VALUE!</v>
      </c>
      <c r="AB643" s="126" t="e">
        <f t="shared" si="207"/>
        <v>#VALUE!</v>
      </c>
      <c r="AC643" s="73" t="str">
        <f t="shared" si="200"/>
        <v>missing data</v>
      </c>
      <c r="AD643" s="80" t="str">
        <f t="shared" si="201"/>
        <v>missing data</v>
      </c>
      <c r="AE643" s="128" t="e">
        <f t="shared" si="208"/>
        <v>#VALUE!</v>
      </c>
      <c r="AF643" s="81" t="e">
        <f t="shared" si="209"/>
        <v>#VALUE!</v>
      </c>
    </row>
    <row r="644" spans="1:32" x14ac:dyDescent="0.25">
      <c r="A644" s="114" t="s">
        <v>74</v>
      </c>
      <c r="B644" s="163"/>
      <c r="C644" s="105"/>
      <c r="D644" s="105"/>
      <c r="E644" s="104">
        <f t="shared" si="202"/>
        <v>0</v>
      </c>
      <c r="F644" s="105"/>
      <c r="G644" s="201"/>
      <c r="H644" s="201"/>
      <c r="I644" s="201"/>
      <c r="J644" s="150" t="str">
        <f t="shared" si="210"/>
        <v xml:space="preserve"> </v>
      </c>
      <c r="K644" s="145" t="str">
        <f t="shared" si="211"/>
        <v xml:space="preserve"> </v>
      </c>
      <c r="L644" s="145" t="str">
        <f t="shared" si="212"/>
        <v xml:space="preserve"> </v>
      </c>
      <c r="M644" s="145">
        <f t="shared" si="213"/>
        <v>0</v>
      </c>
      <c r="N644" s="145" t="str">
        <f t="shared" si="214"/>
        <v xml:space="preserve"> </v>
      </c>
      <c r="O644" s="145" t="str">
        <f t="shared" si="215"/>
        <v xml:space="preserve"> </v>
      </c>
      <c r="P644" s="145" t="str">
        <f t="shared" si="216"/>
        <v xml:space="preserve"> </v>
      </c>
      <c r="Q644" s="150" t="e">
        <f t="shared" si="217"/>
        <v>#VALUE!</v>
      </c>
      <c r="R644" s="145" t="e">
        <f t="shared" si="218"/>
        <v>#VALUE!</v>
      </c>
      <c r="S644" s="126" t="e">
        <f t="shared" si="219"/>
        <v>#VALUE!</v>
      </c>
      <c r="T644" s="73" t="str">
        <f t="shared" si="203"/>
        <v>donnée(s) manquante(s)</v>
      </c>
      <c r="U644" s="74" t="str">
        <f t="shared" si="204"/>
        <v>donnée(s) manquante(s)</v>
      </c>
      <c r="V644" s="127" t="str">
        <f>IF(ISBLANK(H644)," ",IF(H644&lt;=Scenario!$C$3,0,IF(H644&lt;=Scenario!$C$5,1,IF(H644&lt;=Scenario!$C$6,2,IF(H644&lt;=Scenario!$C$7,3,IF(H644&lt;=Scenario!$C$8,4,5))))))</f>
        <v xml:space="preserve"> </v>
      </c>
      <c r="W644" s="127" t="str">
        <f>IF(ISBLANK(I644)," ",IF(I644&lt;=Scenario!$G$3,0,IF(I644&lt;=Scenario!$G$5,1,IF(I644&lt;=Scenario!$G$6,2,IF(I644&lt;=Scenario!$G$7,3,IF(I644&lt;=Scenario!$G$8,4,IF(I644&lt;=Scenario!$G$9,5,IF(I644&lt;=Scenario!$G$10,6,7))))))))</f>
        <v xml:space="preserve"> </v>
      </c>
      <c r="X644" s="12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2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27" t="e">
        <f t="shared" si="205"/>
        <v>#VALUE!</v>
      </c>
      <c r="AA644" s="127" t="e">
        <f t="shared" si="206"/>
        <v>#VALUE!</v>
      </c>
      <c r="AB644" s="126" t="e">
        <f t="shared" si="207"/>
        <v>#VALUE!</v>
      </c>
      <c r="AC644" s="73" t="str">
        <f t="shared" ref="AC644:AC707" si="220">IF(OR(ISBLANK(B644),ISBLANK(C644),ISBLANK(D644),ISBLANK(F644),ISBLANK(G644),ISBLANK(H644),ISBLANK(I644)),"missing data",IF(AB644&lt;1,"Nutriscore_A",IF(AB644&lt;3,"Nutriscore_B",IF(AB644&lt;11,"Nutriscore_C",IF(AB644&lt;19,"Nutriscore_D","Nutriscore_E")))))</f>
        <v>missing data</v>
      </c>
      <c r="AD644" s="80" t="str">
        <f t="shared" ref="AD644:AD707" si="221">IF(AC644="missing data","missing data",IF(AC644="Nutriscore_A","dark green",IF(AC644="Nutriscore_B","green",IF(AC644="Nutriscore_C","yellow",IF(AC644="Nutriscore_D","orange","dark orange")))))</f>
        <v>missing data</v>
      </c>
      <c r="AE644" s="128" t="e">
        <f t="shared" si="208"/>
        <v>#VALUE!</v>
      </c>
      <c r="AF644" s="81" t="e">
        <f t="shared" si="209"/>
        <v>#VALUE!</v>
      </c>
    </row>
    <row r="645" spans="1:32" x14ac:dyDescent="0.25">
      <c r="A645" s="114" t="s">
        <v>74</v>
      </c>
      <c r="B645" s="163"/>
      <c r="C645" s="105"/>
      <c r="D645" s="105"/>
      <c r="E645" s="104">
        <f t="shared" si="202"/>
        <v>0</v>
      </c>
      <c r="F645" s="105"/>
      <c r="G645" s="201"/>
      <c r="H645" s="201"/>
      <c r="I645" s="201"/>
      <c r="J645" s="150" t="str">
        <f t="shared" si="210"/>
        <v xml:space="preserve"> </v>
      </c>
      <c r="K645" s="145" t="str">
        <f t="shared" si="211"/>
        <v xml:space="preserve"> </v>
      </c>
      <c r="L645" s="145" t="str">
        <f t="shared" si="212"/>
        <v xml:space="preserve"> </v>
      </c>
      <c r="M645" s="145">
        <f t="shared" si="213"/>
        <v>0</v>
      </c>
      <c r="N645" s="145" t="str">
        <f t="shared" si="214"/>
        <v xml:space="preserve"> </v>
      </c>
      <c r="O645" s="145" t="str">
        <f t="shared" si="215"/>
        <v xml:space="preserve"> </v>
      </c>
      <c r="P645" s="145" t="str">
        <f t="shared" si="216"/>
        <v xml:space="preserve"> </v>
      </c>
      <c r="Q645" s="150" t="e">
        <f t="shared" si="217"/>
        <v>#VALUE!</v>
      </c>
      <c r="R645" s="145" t="e">
        <f t="shared" si="218"/>
        <v>#VALUE!</v>
      </c>
      <c r="S645" s="126" t="e">
        <f t="shared" si="219"/>
        <v>#VALUE!</v>
      </c>
      <c r="T645" s="73" t="str">
        <f t="shared" si="203"/>
        <v>donnée(s) manquante(s)</v>
      </c>
      <c r="U645" s="74" t="str">
        <f t="shared" si="204"/>
        <v>donnée(s) manquante(s)</v>
      </c>
      <c r="V645" s="127" t="str">
        <f>IF(ISBLANK(H645)," ",IF(H645&lt;=Scenario!$C$3,0,IF(H645&lt;=Scenario!$C$5,1,IF(H645&lt;=Scenario!$C$6,2,IF(H645&lt;=Scenario!$C$7,3,IF(H645&lt;=Scenario!$C$8,4,5))))))</f>
        <v xml:space="preserve"> </v>
      </c>
      <c r="W645" s="127" t="str">
        <f>IF(ISBLANK(I645)," ",IF(I645&lt;=Scenario!$G$3,0,IF(I645&lt;=Scenario!$G$5,1,IF(I645&lt;=Scenario!$G$6,2,IF(I645&lt;=Scenario!$G$7,3,IF(I645&lt;=Scenario!$G$8,4,IF(I645&lt;=Scenario!$G$9,5,IF(I645&lt;=Scenario!$G$10,6,7))))))))</f>
        <v xml:space="preserve"> </v>
      </c>
      <c r="X645" s="12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2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27" t="e">
        <f t="shared" si="205"/>
        <v>#VALUE!</v>
      </c>
      <c r="AA645" s="127" t="e">
        <f t="shared" si="206"/>
        <v>#VALUE!</v>
      </c>
      <c r="AB645" s="126" t="e">
        <f t="shared" si="207"/>
        <v>#VALUE!</v>
      </c>
      <c r="AC645" s="73" t="str">
        <f t="shared" si="220"/>
        <v>missing data</v>
      </c>
      <c r="AD645" s="80" t="str">
        <f t="shared" si="221"/>
        <v>missing data</v>
      </c>
      <c r="AE645" s="128" t="e">
        <f t="shared" si="208"/>
        <v>#VALUE!</v>
      </c>
      <c r="AF645" s="81" t="e">
        <f t="shared" si="209"/>
        <v>#VALUE!</v>
      </c>
    </row>
    <row r="646" spans="1:32" x14ac:dyDescent="0.25">
      <c r="A646" s="114" t="s">
        <v>74</v>
      </c>
      <c r="B646" s="163"/>
      <c r="C646" s="105"/>
      <c r="D646" s="105"/>
      <c r="E646" s="104">
        <f t="shared" si="202"/>
        <v>0</v>
      </c>
      <c r="F646" s="105"/>
      <c r="G646" s="201"/>
      <c r="H646" s="201"/>
      <c r="I646" s="201"/>
      <c r="J646" s="150" t="str">
        <f t="shared" si="210"/>
        <v xml:space="preserve"> </v>
      </c>
      <c r="K646" s="145" t="str">
        <f t="shared" si="211"/>
        <v xml:space="preserve"> </v>
      </c>
      <c r="L646" s="145" t="str">
        <f t="shared" si="212"/>
        <v xml:space="preserve"> </v>
      </c>
      <c r="M646" s="145">
        <f t="shared" si="213"/>
        <v>0</v>
      </c>
      <c r="N646" s="145" t="str">
        <f t="shared" si="214"/>
        <v xml:space="preserve"> </v>
      </c>
      <c r="O646" s="145" t="str">
        <f t="shared" si="215"/>
        <v xml:space="preserve"> </v>
      </c>
      <c r="P646" s="145" t="str">
        <f t="shared" si="216"/>
        <v xml:space="preserve"> </v>
      </c>
      <c r="Q646" s="150" t="e">
        <f t="shared" si="217"/>
        <v>#VALUE!</v>
      </c>
      <c r="R646" s="145" t="e">
        <f t="shared" si="218"/>
        <v>#VALUE!</v>
      </c>
      <c r="S646" s="126" t="e">
        <f t="shared" si="219"/>
        <v>#VALUE!</v>
      </c>
      <c r="T646" s="73" t="str">
        <f t="shared" si="203"/>
        <v>donnée(s) manquante(s)</v>
      </c>
      <c r="U646" s="74" t="str">
        <f t="shared" si="204"/>
        <v>donnée(s) manquante(s)</v>
      </c>
      <c r="V646" s="127" t="str">
        <f>IF(ISBLANK(H646)," ",IF(H646&lt;=Scenario!$C$3,0,IF(H646&lt;=Scenario!$C$5,1,IF(H646&lt;=Scenario!$C$6,2,IF(H646&lt;=Scenario!$C$7,3,IF(H646&lt;=Scenario!$C$8,4,5))))))</f>
        <v xml:space="preserve"> </v>
      </c>
      <c r="W646" s="127" t="str">
        <f>IF(ISBLANK(I646)," ",IF(I646&lt;=Scenario!$G$3,0,IF(I646&lt;=Scenario!$G$5,1,IF(I646&lt;=Scenario!$G$6,2,IF(I646&lt;=Scenario!$G$7,3,IF(I646&lt;=Scenario!$G$8,4,IF(I646&lt;=Scenario!$G$9,5,IF(I646&lt;=Scenario!$G$10,6,7))))))))</f>
        <v xml:space="preserve"> </v>
      </c>
      <c r="X646" s="12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2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27" t="e">
        <f t="shared" si="205"/>
        <v>#VALUE!</v>
      </c>
      <c r="AA646" s="127" t="e">
        <f t="shared" si="206"/>
        <v>#VALUE!</v>
      </c>
      <c r="AB646" s="126" t="e">
        <f t="shared" si="207"/>
        <v>#VALUE!</v>
      </c>
      <c r="AC646" s="73" t="str">
        <f t="shared" si="220"/>
        <v>missing data</v>
      </c>
      <c r="AD646" s="80" t="str">
        <f t="shared" si="221"/>
        <v>missing data</v>
      </c>
      <c r="AE646" s="128" t="e">
        <f t="shared" si="208"/>
        <v>#VALUE!</v>
      </c>
      <c r="AF646" s="81" t="e">
        <f t="shared" si="209"/>
        <v>#VALUE!</v>
      </c>
    </row>
    <row r="647" spans="1:32" x14ac:dyDescent="0.25">
      <c r="A647" s="114" t="s">
        <v>74</v>
      </c>
      <c r="B647" s="163"/>
      <c r="C647" s="105"/>
      <c r="D647" s="105"/>
      <c r="E647" s="104">
        <f t="shared" si="202"/>
        <v>0</v>
      </c>
      <c r="F647" s="105"/>
      <c r="G647" s="201"/>
      <c r="H647" s="201"/>
      <c r="I647" s="201"/>
      <c r="J647" s="150" t="str">
        <f t="shared" si="210"/>
        <v xml:space="preserve"> </v>
      </c>
      <c r="K647" s="145" t="str">
        <f t="shared" si="211"/>
        <v xml:space="preserve"> </v>
      </c>
      <c r="L647" s="145" t="str">
        <f t="shared" si="212"/>
        <v xml:space="preserve"> </v>
      </c>
      <c r="M647" s="145">
        <f t="shared" si="213"/>
        <v>0</v>
      </c>
      <c r="N647" s="145" t="str">
        <f t="shared" si="214"/>
        <v xml:space="preserve"> </v>
      </c>
      <c r="O647" s="145" t="str">
        <f t="shared" si="215"/>
        <v xml:space="preserve"> </v>
      </c>
      <c r="P647" s="145" t="str">
        <f t="shared" si="216"/>
        <v xml:space="preserve"> </v>
      </c>
      <c r="Q647" s="150" t="e">
        <f t="shared" si="217"/>
        <v>#VALUE!</v>
      </c>
      <c r="R647" s="145" t="e">
        <f t="shared" si="218"/>
        <v>#VALUE!</v>
      </c>
      <c r="S647" s="126" t="e">
        <f t="shared" si="219"/>
        <v>#VALUE!</v>
      </c>
      <c r="T647" s="73" t="str">
        <f t="shared" si="203"/>
        <v>donnée(s) manquante(s)</v>
      </c>
      <c r="U647" s="74" t="str">
        <f t="shared" si="204"/>
        <v>donnée(s) manquante(s)</v>
      </c>
      <c r="V647" s="127" t="str">
        <f>IF(ISBLANK(H647)," ",IF(H647&lt;=Scenario!$C$3,0,IF(H647&lt;=Scenario!$C$5,1,IF(H647&lt;=Scenario!$C$6,2,IF(H647&lt;=Scenario!$C$7,3,IF(H647&lt;=Scenario!$C$8,4,5))))))</f>
        <v xml:space="preserve"> </v>
      </c>
      <c r="W647" s="127" t="str">
        <f>IF(ISBLANK(I647)," ",IF(I647&lt;=Scenario!$G$3,0,IF(I647&lt;=Scenario!$G$5,1,IF(I647&lt;=Scenario!$G$6,2,IF(I647&lt;=Scenario!$G$7,3,IF(I647&lt;=Scenario!$G$8,4,IF(I647&lt;=Scenario!$G$9,5,IF(I647&lt;=Scenario!$G$10,6,7))))))))</f>
        <v xml:space="preserve"> </v>
      </c>
      <c r="X647" s="12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2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27" t="e">
        <f t="shared" si="205"/>
        <v>#VALUE!</v>
      </c>
      <c r="AA647" s="127" t="e">
        <f t="shared" si="206"/>
        <v>#VALUE!</v>
      </c>
      <c r="AB647" s="126" t="e">
        <f t="shared" si="207"/>
        <v>#VALUE!</v>
      </c>
      <c r="AC647" s="73" t="str">
        <f t="shared" si="220"/>
        <v>missing data</v>
      </c>
      <c r="AD647" s="80" t="str">
        <f t="shared" si="221"/>
        <v>missing data</v>
      </c>
      <c r="AE647" s="128" t="e">
        <f t="shared" si="208"/>
        <v>#VALUE!</v>
      </c>
      <c r="AF647" s="81" t="e">
        <f t="shared" si="209"/>
        <v>#VALUE!</v>
      </c>
    </row>
    <row r="648" spans="1:32" x14ac:dyDescent="0.25">
      <c r="A648" s="114" t="s">
        <v>74</v>
      </c>
      <c r="B648" s="163"/>
      <c r="C648" s="105"/>
      <c r="D648" s="105"/>
      <c r="E648" s="104">
        <f t="shared" ref="E648:E711" si="222">ROUND(F648/2.5*1000,0)</f>
        <v>0</v>
      </c>
      <c r="F648" s="105"/>
      <c r="G648" s="201"/>
      <c r="H648" s="201"/>
      <c r="I648" s="201"/>
      <c r="J648" s="150" t="str">
        <f t="shared" si="210"/>
        <v xml:space="preserve"> </v>
      </c>
      <c r="K648" s="145" t="str">
        <f t="shared" si="211"/>
        <v xml:space="preserve"> </v>
      </c>
      <c r="L648" s="145" t="str">
        <f t="shared" si="212"/>
        <v xml:space="preserve"> </v>
      </c>
      <c r="M648" s="145">
        <f t="shared" si="213"/>
        <v>0</v>
      </c>
      <c r="N648" s="145" t="str">
        <f t="shared" si="214"/>
        <v xml:space="preserve"> </v>
      </c>
      <c r="O648" s="145" t="str">
        <f t="shared" si="215"/>
        <v xml:space="preserve"> </v>
      </c>
      <c r="P648" s="145" t="str">
        <f t="shared" si="216"/>
        <v xml:space="preserve"> </v>
      </c>
      <c r="Q648" s="150" t="e">
        <f t="shared" si="217"/>
        <v>#VALUE!</v>
      </c>
      <c r="R648" s="145" t="e">
        <f t="shared" si="218"/>
        <v>#VALUE!</v>
      </c>
      <c r="S648" s="126" t="e">
        <f t="shared" si="219"/>
        <v>#VALUE!</v>
      </c>
      <c r="T648" s="73" t="str">
        <f t="shared" ref="T648:T711" si="223">IF(OR(ISBLANK(B648),ISBLANK(C648),ISBLANK(D648),ISBLANK(E648),ISBLANK(G648),ISBLANK(H648),ISBLANK(I648)),"donnée(s) manquante(s)",IF(S648&lt;0,"Nutriscore_A",IF(S648&lt;3,"Nutriscore_B",IF(S648&lt;11,"Nutriscore_C",IF(S648&lt;19,"Nutriscore_D","Nutriscore_E")))))</f>
        <v>donnée(s) manquante(s)</v>
      </c>
      <c r="U648" s="74" t="str">
        <f t="shared" ref="U648:U711" si="224">IF(T648="donnée(s) manquante(s)","donnée(s) manquante(s)",IF(T648="Nutriscore_A","dark green",IF(T648="Nutriscore_B","green",IF(T648="Nutriscore_C","yellow",IF(T648="Nutriscore_D","orange","dark orange")))))</f>
        <v>donnée(s) manquante(s)</v>
      </c>
      <c r="V648" s="127" t="str">
        <f>IF(ISBLANK(H648)," ",IF(H648&lt;=Scenario!$C$3,0,IF(H648&lt;=Scenario!$C$5,1,IF(H648&lt;=Scenario!$C$6,2,IF(H648&lt;=Scenario!$C$7,3,IF(H648&lt;=Scenario!$C$8,4,5))))))</f>
        <v xml:space="preserve"> </v>
      </c>
      <c r="W648" s="127" t="str">
        <f>IF(ISBLANK(I648)," ",IF(I648&lt;=Scenario!$G$3,0,IF(I648&lt;=Scenario!$G$5,1,IF(I648&lt;=Scenario!$G$6,2,IF(I648&lt;=Scenario!$G$7,3,IF(I648&lt;=Scenario!$G$8,4,IF(I648&lt;=Scenario!$G$9,5,IF(I648&lt;=Scenario!$G$10,6,7))))))))</f>
        <v xml:space="preserve"> </v>
      </c>
      <c r="X648" s="12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2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27" t="e">
        <f t="shared" ref="Z648:Z711" si="225">Y648+X648+J648+L648</f>
        <v>#VALUE!</v>
      </c>
      <c r="AA648" s="127" t="e">
        <f t="shared" ref="AA648:AA711" si="226">W648+N648+V648</f>
        <v>#VALUE!</v>
      </c>
      <c r="AB648" s="126" t="e">
        <f t="shared" ref="AB648:AB711" si="227">Z648-AA648</f>
        <v>#VALUE!</v>
      </c>
      <c r="AC648" s="73" t="str">
        <f t="shared" si="220"/>
        <v>missing data</v>
      </c>
      <c r="AD648" s="80" t="str">
        <f t="shared" si="221"/>
        <v>missing data</v>
      </c>
      <c r="AE648" s="128" t="e">
        <f t="shared" ref="AE648:AE711" si="228">AB648-S648</f>
        <v>#VALUE!</v>
      </c>
      <c r="AF648" s="81" t="e">
        <f t="shared" ref="AF648:AF711" si="229">IF(OR(ISBLANK(U648),ISBLANK(AD648)),"donnée manquante",IF(T648=AC648,"no change",IF(T648&lt;&gt;AC648,IF(S648&lt;AB648,"less favourable",IF(S648&gt;AB648,"more favourable")))))</f>
        <v>#VALUE!</v>
      </c>
    </row>
    <row r="649" spans="1:32" x14ac:dyDescent="0.25">
      <c r="A649" s="114" t="s">
        <v>74</v>
      </c>
      <c r="B649" s="163"/>
      <c r="C649" s="105"/>
      <c r="D649" s="105"/>
      <c r="E649" s="104">
        <f t="shared" si="222"/>
        <v>0</v>
      </c>
      <c r="F649" s="105"/>
      <c r="G649" s="201"/>
      <c r="H649" s="201"/>
      <c r="I649" s="201"/>
      <c r="J649" s="150" t="str">
        <f t="shared" si="210"/>
        <v xml:space="preserve"> </v>
      </c>
      <c r="K649" s="145" t="str">
        <f t="shared" si="211"/>
        <v xml:space="preserve"> </v>
      </c>
      <c r="L649" s="145" t="str">
        <f t="shared" si="212"/>
        <v xml:space="preserve"> </v>
      </c>
      <c r="M649" s="145">
        <f t="shared" si="213"/>
        <v>0</v>
      </c>
      <c r="N649" s="145" t="str">
        <f t="shared" si="214"/>
        <v xml:space="preserve"> </v>
      </c>
      <c r="O649" s="145" t="str">
        <f t="shared" si="215"/>
        <v xml:space="preserve"> </v>
      </c>
      <c r="P649" s="145" t="str">
        <f t="shared" si="216"/>
        <v xml:space="preserve"> </v>
      </c>
      <c r="Q649" s="150" t="e">
        <f t="shared" si="217"/>
        <v>#VALUE!</v>
      </c>
      <c r="R649" s="145" t="e">
        <f t="shared" si="218"/>
        <v>#VALUE!</v>
      </c>
      <c r="S649" s="126" t="e">
        <f t="shared" si="219"/>
        <v>#VALUE!</v>
      </c>
      <c r="T649" s="73" t="str">
        <f t="shared" si="223"/>
        <v>donnée(s) manquante(s)</v>
      </c>
      <c r="U649" s="74" t="str">
        <f t="shared" si="224"/>
        <v>donnée(s) manquante(s)</v>
      </c>
      <c r="V649" s="127" t="str">
        <f>IF(ISBLANK(H649)," ",IF(H649&lt;=Scenario!$C$3,0,IF(H649&lt;=Scenario!$C$5,1,IF(H649&lt;=Scenario!$C$6,2,IF(H649&lt;=Scenario!$C$7,3,IF(H649&lt;=Scenario!$C$8,4,5))))))</f>
        <v xml:space="preserve"> </v>
      </c>
      <c r="W649" s="127" t="str">
        <f>IF(ISBLANK(I649)," ",IF(I649&lt;=Scenario!$G$3,0,IF(I649&lt;=Scenario!$G$5,1,IF(I649&lt;=Scenario!$G$6,2,IF(I649&lt;=Scenario!$G$7,3,IF(I649&lt;=Scenario!$G$8,4,IF(I649&lt;=Scenario!$G$9,5,IF(I649&lt;=Scenario!$G$10,6,7))))))))</f>
        <v xml:space="preserve"> </v>
      </c>
      <c r="X649" s="12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2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27" t="e">
        <f t="shared" si="225"/>
        <v>#VALUE!</v>
      </c>
      <c r="AA649" s="127" t="e">
        <f t="shared" si="226"/>
        <v>#VALUE!</v>
      </c>
      <c r="AB649" s="126" t="e">
        <f t="shared" si="227"/>
        <v>#VALUE!</v>
      </c>
      <c r="AC649" s="73" t="str">
        <f t="shared" si="220"/>
        <v>missing data</v>
      </c>
      <c r="AD649" s="80" t="str">
        <f t="shared" si="221"/>
        <v>missing data</v>
      </c>
      <c r="AE649" s="128" t="e">
        <f t="shared" si="228"/>
        <v>#VALUE!</v>
      </c>
      <c r="AF649" s="81" t="e">
        <f t="shared" si="229"/>
        <v>#VALUE!</v>
      </c>
    </row>
    <row r="650" spans="1:32" x14ac:dyDescent="0.25">
      <c r="A650" s="114" t="s">
        <v>74</v>
      </c>
      <c r="B650" s="163"/>
      <c r="C650" s="105"/>
      <c r="D650" s="105"/>
      <c r="E650" s="104">
        <f t="shared" si="222"/>
        <v>0</v>
      </c>
      <c r="F650" s="105"/>
      <c r="G650" s="201"/>
      <c r="H650" s="201"/>
      <c r="I650" s="201"/>
      <c r="J650" s="150" t="str">
        <f t="shared" si="210"/>
        <v xml:space="preserve"> </v>
      </c>
      <c r="K650" s="145" t="str">
        <f t="shared" si="211"/>
        <v xml:space="preserve"> </v>
      </c>
      <c r="L650" s="145" t="str">
        <f t="shared" si="212"/>
        <v xml:space="preserve"> </v>
      </c>
      <c r="M650" s="145">
        <f t="shared" si="213"/>
        <v>0</v>
      </c>
      <c r="N650" s="145" t="str">
        <f t="shared" si="214"/>
        <v xml:space="preserve"> </v>
      </c>
      <c r="O650" s="145" t="str">
        <f t="shared" si="215"/>
        <v xml:space="preserve"> </v>
      </c>
      <c r="P650" s="145" t="str">
        <f t="shared" si="216"/>
        <v xml:space="preserve"> </v>
      </c>
      <c r="Q650" s="150" t="e">
        <f t="shared" si="217"/>
        <v>#VALUE!</v>
      </c>
      <c r="R650" s="145" t="e">
        <f t="shared" si="218"/>
        <v>#VALUE!</v>
      </c>
      <c r="S650" s="126" t="e">
        <f t="shared" si="219"/>
        <v>#VALUE!</v>
      </c>
      <c r="T650" s="73" t="str">
        <f t="shared" si="223"/>
        <v>donnée(s) manquante(s)</v>
      </c>
      <c r="U650" s="74" t="str">
        <f t="shared" si="224"/>
        <v>donnée(s) manquante(s)</v>
      </c>
      <c r="V650" s="127" t="str">
        <f>IF(ISBLANK(H650)," ",IF(H650&lt;=Scenario!$C$3,0,IF(H650&lt;=Scenario!$C$5,1,IF(H650&lt;=Scenario!$C$6,2,IF(H650&lt;=Scenario!$C$7,3,IF(H650&lt;=Scenario!$C$8,4,5))))))</f>
        <v xml:space="preserve"> </v>
      </c>
      <c r="W650" s="127" t="str">
        <f>IF(ISBLANK(I650)," ",IF(I650&lt;=Scenario!$G$3,0,IF(I650&lt;=Scenario!$G$5,1,IF(I650&lt;=Scenario!$G$6,2,IF(I650&lt;=Scenario!$G$7,3,IF(I650&lt;=Scenario!$G$8,4,IF(I650&lt;=Scenario!$G$9,5,IF(I650&lt;=Scenario!$G$10,6,7))))))))</f>
        <v xml:space="preserve"> </v>
      </c>
      <c r="X650" s="12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2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27" t="e">
        <f t="shared" si="225"/>
        <v>#VALUE!</v>
      </c>
      <c r="AA650" s="127" t="e">
        <f t="shared" si="226"/>
        <v>#VALUE!</v>
      </c>
      <c r="AB650" s="126" t="e">
        <f t="shared" si="227"/>
        <v>#VALUE!</v>
      </c>
      <c r="AC650" s="73" t="str">
        <f t="shared" si="220"/>
        <v>missing data</v>
      </c>
      <c r="AD650" s="80" t="str">
        <f t="shared" si="221"/>
        <v>missing data</v>
      </c>
      <c r="AE650" s="128" t="e">
        <f t="shared" si="228"/>
        <v>#VALUE!</v>
      </c>
      <c r="AF650" s="81" t="e">
        <f t="shared" si="229"/>
        <v>#VALUE!</v>
      </c>
    </row>
    <row r="651" spans="1:32" x14ac:dyDescent="0.25">
      <c r="A651" s="114" t="s">
        <v>74</v>
      </c>
      <c r="B651" s="163"/>
      <c r="C651" s="105"/>
      <c r="D651" s="105"/>
      <c r="E651" s="104">
        <f t="shared" si="222"/>
        <v>0</v>
      </c>
      <c r="F651" s="105"/>
      <c r="G651" s="201"/>
      <c r="H651" s="201"/>
      <c r="I651" s="201"/>
      <c r="J651" s="150" t="str">
        <f t="shared" si="210"/>
        <v xml:space="preserve"> </v>
      </c>
      <c r="K651" s="145" t="str">
        <f t="shared" si="211"/>
        <v xml:space="preserve"> </v>
      </c>
      <c r="L651" s="145" t="str">
        <f t="shared" si="212"/>
        <v xml:space="preserve"> </v>
      </c>
      <c r="M651" s="145">
        <f t="shared" si="213"/>
        <v>0</v>
      </c>
      <c r="N651" s="145" t="str">
        <f t="shared" si="214"/>
        <v xml:space="preserve"> </v>
      </c>
      <c r="O651" s="145" t="str">
        <f t="shared" si="215"/>
        <v xml:space="preserve"> </v>
      </c>
      <c r="P651" s="145" t="str">
        <f t="shared" si="216"/>
        <v xml:space="preserve"> </v>
      </c>
      <c r="Q651" s="150" t="e">
        <f t="shared" si="217"/>
        <v>#VALUE!</v>
      </c>
      <c r="R651" s="145" t="e">
        <f t="shared" si="218"/>
        <v>#VALUE!</v>
      </c>
      <c r="S651" s="126" t="e">
        <f t="shared" si="219"/>
        <v>#VALUE!</v>
      </c>
      <c r="T651" s="73" t="str">
        <f t="shared" si="223"/>
        <v>donnée(s) manquante(s)</v>
      </c>
      <c r="U651" s="74" t="str">
        <f t="shared" si="224"/>
        <v>donnée(s) manquante(s)</v>
      </c>
      <c r="V651" s="127" t="str">
        <f>IF(ISBLANK(H651)," ",IF(H651&lt;=Scenario!$C$3,0,IF(H651&lt;=Scenario!$C$5,1,IF(H651&lt;=Scenario!$C$6,2,IF(H651&lt;=Scenario!$C$7,3,IF(H651&lt;=Scenario!$C$8,4,5))))))</f>
        <v xml:space="preserve"> </v>
      </c>
      <c r="W651" s="127" t="str">
        <f>IF(ISBLANK(I651)," ",IF(I651&lt;=Scenario!$G$3,0,IF(I651&lt;=Scenario!$G$5,1,IF(I651&lt;=Scenario!$G$6,2,IF(I651&lt;=Scenario!$G$7,3,IF(I651&lt;=Scenario!$G$8,4,IF(I651&lt;=Scenario!$G$9,5,IF(I651&lt;=Scenario!$G$10,6,7))))))))</f>
        <v xml:space="preserve"> </v>
      </c>
      <c r="X651" s="12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2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27" t="e">
        <f t="shared" si="225"/>
        <v>#VALUE!</v>
      </c>
      <c r="AA651" s="127" t="e">
        <f t="shared" si="226"/>
        <v>#VALUE!</v>
      </c>
      <c r="AB651" s="126" t="e">
        <f t="shared" si="227"/>
        <v>#VALUE!</v>
      </c>
      <c r="AC651" s="73" t="str">
        <f t="shared" si="220"/>
        <v>missing data</v>
      </c>
      <c r="AD651" s="80" t="str">
        <f t="shared" si="221"/>
        <v>missing data</v>
      </c>
      <c r="AE651" s="128" t="e">
        <f t="shared" si="228"/>
        <v>#VALUE!</v>
      </c>
      <c r="AF651" s="81" t="e">
        <f t="shared" si="229"/>
        <v>#VALUE!</v>
      </c>
    </row>
    <row r="652" spans="1:32" x14ac:dyDescent="0.25">
      <c r="A652" s="114" t="s">
        <v>74</v>
      </c>
      <c r="B652" s="163"/>
      <c r="C652" s="105"/>
      <c r="D652" s="105"/>
      <c r="E652" s="104">
        <f t="shared" si="222"/>
        <v>0</v>
      </c>
      <c r="F652" s="105"/>
      <c r="G652" s="201"/>
      <c r="H652" s="201"/>
      <c r="I652" s="201"/>
      <c r="J652" s="150" t="str">
        <f t="shared" si="210"/>
        <v xml:space="preserve"> </v>
      </c>
      <c r="K652" s="145" t="str">
        <f t="shared" si="211"/>
        <v xml:space="preserve"> </v>
      </c>
      <c r="L652" s="145" t="str">
        <f t="shared" si="212"/>
        <v xml:space="preserve"> </v>
      </c>
      <c r="M652" s="145">
        <f t="shared" si="213"/>
        <v>0</v>
      </c>
      <c r="N652" s="145" t="str">
        <f t="shared" si="214"/>
        <v xml:space="preserve"> </v>
      </c>
      <c r="O652" s="145" t="str">
        <f t="shared" si="215"/>
        <v xml:space="preserve"> </v>
      </c>
      <c r="P652" s="145" t="str">
        <f t="shared" si="216"/>
        <v xml:space="preserve"> </v>
      </c>
      <c r="Q652" s="150" t="e">
        <f t="shared" si="217"/>
        <v>#VALUE!</v>
      </c>
      <c r="R652" s="145" t="e">
        <f t="shared" si="218"/>
        <v>#VALUE!</v>
      </c>
      <c r="S652" s="126" t="e">
        <f t="shared" si="219"/>
        <v>#VALUE!</v>
      </c>
      <c r="T652" s="73" t="str">
        <f t="shared" si="223"/>
        <v>donnée(s) manquante(s)</v>
      </c>
      <c r="U652" s="74" t="str">
        <f t="shared" si="224"/>
        <v>donnée(s) manquante(s)</v>
      </c>
      <c r="V652" s="127" t="str">
        <f>IF(ISBLANK(H652)," ",IF(H652&lt;=Scenario!$C$3,0,IF(H652&lt;=Scenario!$C$5,1,IF(H652&lt;=Scenario!$C$6,2,IF(H652&lt;=Scenario!$C$7,3,IF(H652&lt;=Scenario!$C$8,4,5))))))</f>
        <v xml:space="preserve"> </v>
      </c>
      <c r="W652" s="127" t="str">
        <f>IF(ISBLANK(I652)," ",IF(I652&lt;=Scenario!$G$3,0,IF(I652&lt;=Scenario!$G$5,1,IF(I652&lt;=Scenario!$G$6,2,IF(I652&lt;=Scenario!$G$7,3,IF(I652&lt;=Scenario!$G$8,4,IF(I652&lt;=Scenario!$G$9,5,IF(I652&lt;=Scenario!$G$10,6,7))))))))</f>
        <v xml:space="preserve"> </v>
      </c>
      <c r="X652" s="12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2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27" t="e">
        <f t="shared" si="225"/>
        <v>#VALUE!</v>
      </c>
      <c r="AA652" s="127" t="e">
        <f t="shared" si="226"/>
        <v>#VALUE!</v>
      </c>
      <c r="AB652" s="126" t="e">
        <f t="shared" si="227"/>
        <v>#VALUE!</v>
      </c>
      <c r="AC652" s="73" t="str">
        <f t="shared" si="220"/>
        <v>missing data</v>
      </c>
      <c r="AD652" s="80" t="str">
        <f t="shared" si="221"/>
        <v>missing data</v>
      </c>
      <c r="AE652" s="128" t="e">
        <f t="shared" si="228"/>
        <v>#VALUE!</v>
      </c>
      <c r="AF652" s="81" t="e">
        <f t="shared" si="229"/>
        <v>#VALUE!</v>
      </c>
    </row>
    <row r="653" spans="1:32" x14ac:dyDescent="0.25">
      <c r="A653" s="114" t="s">
        <v>74</v>
      </c>
      <c r="B653" s="163"/>
      <c r="C653" s="105"/>
      <c r="D653" s="105"/>
      <c r="E653" s="104">
        <f t="shared" si="222"/>
        <v>0</v>
      </c>
      <c r="F653" s="105"/>
      <c r="G653" s="201"/>
      <c r="H653" s="201"/>
      <c r="I653" s="201"/>
      <c r="J653" s="150" t="str">
        <f t="shared" si="210"/>
        <v xml:space="preserve"> </v>
      </c>
      <c r="K653" s="145" t="str">
        <f t="shared" si="211"/>
        <v xml:space="preserve"> </v>
      </c>
      <c r="L653" s="145" t="str">
        <f t="shared" si="212"/>
        <v xml:space="preserve"> </v>
      </c>
      <c r="M653" s="145">
        <f t="shared" si="213"/>
        <v>0</v>
      </c>
      <c r="N653" s="145" t="str">
        <f t="shared" si="214"/>
        <v xml:space="preserve"> </v>
      </c>
      <c r="O653" s="145" t="str">
        <f t="shared" si="215"/>
        <v xml:space="preserve"> </v>
      </c>
      <c r="P653" s="145" t="str">
        <f t="shared" si="216"/>
        <v xml:space="preserve"> </v>
      </c>
      <c r="Q653" s="150" t="e">
        <f t="shared" si="217"/>
        <v>#VALUE!</v>
      </c>
      <c r="R653" s="145" t="e">
        <f t="shared" si="218"/>
        <v>#VALUE!</v>
      </c>
      <c r="S653" s="126" t="e">
        <f t="shared" si="219"/>
        <v>#VALUE!</v>
      </c>
      <c r="T653" s="73" t="str">
        <f t="shared" si="223"/>
        <v>donnée(s) manquante(s)</v>
      </c>
      <c r="U653" s="74" t="str">
        <f t="shared" si="224"/>
        <v>donnée(s) manquante(s)</v>
      </c>
      <c r="V653" s="127" t="str">
        <f>IF(ISBLANK(H653)," ",IF(H653&lt;=Scenario!$C$3,0,IF(H653&lt;=Scenario!$C$5,1,IF(H653&lt;=Scenario!$C$6,2,IF(H653&lt;=Scenario!$C$7,3,IF(H653&lt;=Scenario!$C$8,4,5))))))</f>
        <v xml:space="preserve"> </v>
      </c>
      <c r="W653" s="127" t="str">
        <f>IF(ISBLANK(I653)," ",IF(I653&lt;=Scenario!$G$3,0,IF(I653&lt;=Scenario!$G$5,1,IF(I653&lt;=Scenario!$G$6,2,IF(I653&lt;=Scenario!$G$7,3,IF(I653&lt;=Scenario!$G$8,4,IF(I653&lt;=Scenario!$G$9,5,IF(I653&lt;=Scenario!$G$10,6,7))))))))</f>
        <v xml:space="preserve"> </v>
      </c>
      <c r="X653" s="12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2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27" t="e">
        <f t="shared" si="225"/>
        <v>#VALUE!</v>
      </c>
      <c r="AA653" s="127" t="e">
        <f t="shared" si="226"/>
        <v>#VALUE!</v>
      </c>
      <c r="AB653" s="126" t="e">
        <f t="shared" si="227"/>
        <v>#VALUE!</v>
      </c>
      <c r="AC653" s="73" t="str">
        <f t="shared" si="220"/>
        <v>missing data</v>
      </c>
      <c r="AD653" s="80" t="str">
        <f t="shared" si="221"/>
        <v>missing data</v>
      </c>
      <c r="AE653" s="128" t="e">
        <f t="shared" si="228"/>
        <v>#VALUE!</v>
      </c>
      <c r="AF653" s="81" t="e">
        <f t="shared" si="229"/>
        <v>#VALUE!</v>
      </c>
    </row>
    <row r="654" spans="1:32" x14ac:dyDescent="0.25">
      <c r="A654" s="114" t="s">
        <v>74</v>
      </c>
      <c r="B654" s="163"/>
      <c r="C654" s="105"/>
      <c r="D654" s="105"/>
      <c r="E654" s="104">
        <f t="shared" si="222"/>
        <v>0</v>
      </c>
      <c r="F654" s="105"/>
      <c r="G654" s="201"/>
      <c r="H654" s="201"/>
      <c r="I654" s="201"/>
      <c r="J654" s="150" t="str">
        <f t="shared" si="210"/>
        <v xml:space="preserve"> </v>
      </c>
      <c r="K654" s="145" t="str">
        <f t="shared" si="211"/>
        <v xml:space="preserve"> </v>
      </c>
      <c r="L654" s="145" t="str">
        <f t="shared" si="212"/>
        <v xml:space="preserve"> </v>
      </c>
      <c r="M654" s="145">
        <f t="shared" si="213"/>
        <v>0</v>
      </c>
      <c r="N654" s="145" t="str">
        <f t="shared" si="214"/>
        <v xml:space="preserve"> </v>
      </c>
      <c r="O654" s="145" t="str">
        <f t="shared" si="215"/>
        <v xml:space="preserve"> </v>
      </c>
      <c r="P654" s="145" t="str">
        <f t="shared" si="216"/>
        <v xml:space="preserve"> </v>
      </c>
      <c r="Q654" s="150" t="e">
        <f t="shared" si="217"/>
        <v>#VALUE!</v>
      </c>
      <c r="R654" s="145" t="e">
        <f t="shared" si="218"/>
        <v>#VALUE!</v>
      </c>
      <c r="S654" s="126" t="e">
        <f t="shared" si="219"/>
        <v>#VALUE!</v>
      </c>
      <c r="T654" s="73" t="str">
        <f t="shared" si="223"/>
        <v>donnée(s) manquante(s)</v>
      </c>
      <c r="U654" s="74" t="str">
        <f t="shared" si="224"/>
        <v>donnée(s) manquante(s)</v>
      </c>
      <c r="V654" s="127" t="str">
        <f>IF(ISBLANK(H654)," ",IF(H654&lt;=Scenario!$C$3,0,IF(H654&lt;=Scenario!$C$5,1,IF(H654&lt;=Scenario!$C$6,2,IF(H654&lt;=Scenario!$C$7,3,IF(H654&lt;=Scenario!$C$8,4,5))))))</f>
        <v xml:space="preserve"> </v>
      </c>
      <c r="W654" s="127" t="str">
        <f>IF(ISBLANK(I654)," ",IF(I654&lt;=Scenario!$G$3,0,IF(I654&lt;=Scenario!$G$5,1,IF(I654&lt;=Scenario!$G$6,2,IF(I654&lt;=Scenario!$G$7,3,IF(I654&lt;=Scenario!$G$8,4,IF(I654&lt;=Scenario!$G$9,5,IF(I654&lt;=Scenario!$G$10,6,7))))))))</f>
        <v xml:space="preserve"> </v>
      </c>
      <c r="X654" s="12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2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27" t="e">
        <f t="shared" si="225"/>
        <v>#VALUE!</v>
      </c>
      <c r="AA654" s="127" t="e">
        <f t="shared" si="226"/>
        <v>#VALUE!</v>
      </c>
      <c r="AB654" s="126" t="e">
        <f t="shared" si="227"/>
        <v>#VALUE!</v>
      </c>
      <c r="AC654" s="73" t="str">
        <f t="shared" si="220"/>
        <v>missing data</v>
      </c>
      <c r="AD654" s="80" t="str">
        <f t="shared" si="221"/>
        <v>missing data</v>
      </c>
      <c r="AE654" s="128" t="e">
        <f t="shared" si="228"/>
        <v>#VALUE!</v>
      </c>
      <c r="AF654" s="81" t="e">
        <f t="shared" si="229"/>
        <v>#VALUE!</v>
      </c>
    </row>
    <row r="655" spans="1:32" x14ac:dyDescent="0.25">
      <c r="A655" s="114" t="s">
        <v>74</v>
      </c>
      <c r="B655" s="163"/>
      <c r="C655" s="105"/>
      <c r="D655" s="105"/>
      <c r="E655" s="104">
        <f t="shared" si="222"/>
        <v>0</v>
      </c>
      <c r="F655" s="105"/>
      <c r="G655" s="201"/>
      <c r="H655" s="201"/>
      <c r="I655" s="201"/>
      <c r="J655" s="150" t="str">
        <f t="shared" si="210"/>
        <v xml:space="preserve"> </v>
      </c>
      <c r="K655" s="145" t="str">
        <f t="shared" si="211"/>
        <v xml:space="preserve"> </v>
      </c>
      <c r="L655" s="145" t="str">
        <f t="shared" si="212"/>
        <v xml:space="preserve"> </v>
      </c>
      <c r="M655" s="145">
        <f t="shared" si="213"/>
        <v>0</v>
      </c>
      <c r="N655" s="145" t="str">
        <f t="shared" si="214"/>
        <v xml:space="preserve"> </v>
      </c>
      <c r="O655" s="145" t="str">
        <f t="shared" si="215"/>
        <v xml:space="preserve"> </v>
      </c>
      <c r="P655" s="145" t="str">
        <f t="shared" si="216"/>
        <v xml:space="preserve"> </v>
      </c>
      <c r="Q655" s="150" t="e">
        <f t="shared" si="217"/>
        <v>#VALUE!</v>
      </c>
      <c r="R655" s="145" t="e">
        <f t="shared" si="218"/>
        <v>#VALUE!</v>
      </c>
      <c r="S655" s="126" t="e">
        <f t="shared" si="219"/>
        <v>#VALUE!</v>
      </c>
      <c r="T655" s="73" t="str">
        <f t="shared" si="223"/>
        <v>donnée(s) manquante(s)</v>
      </c>
      <c r="U655" s="74" t="str">
        <f t="shared" si="224"/>
        <v>donnée(s) manquante(s)</v>
      </c>
      <c r="V655" s="127" t="str">
        <f>IF(ISBLANK(H655)," ",IF(H655&lt;=Scenario!$C$3,0,IF(H655&lt;=Scenario!$C$5,1,IF(H655&lt;=Scenario!$C$6,2,IF(H655&lt;=Scenario!$C$7,3,IF(H655&lt;=Scenario!$C$8,4,5))))))</f>
        <v xml:space="preserve"> </v>
      </c>
      <c r="W655" s="127" t="str">
        <f>IF(ISBLANK(I655)," ",IF(I655&lt;=Scenario!$G$3,0,IF(I655&lt;=Scenario!$G$5,1,IF(I655&lt;=Scenario!$G$6,2,IF(I655&lt;=Scenario!$G$7,3,IF(I655&lt;=Scenario!$G$8,4,IF(I655&lt;=Scenario!$G$9,5,IF(I655&lt;=Scenario!$G$10,6,7))))))))</f>
        <v xml:space="preserve"> </v>
      </c>
      <c r="X655" s="12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2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27" t="e">
        <f t="shared" si="225"/>
        <v>#VALUE!</v>
      </c>
      <c r="AA655" s="127" t="e">
        <f t="shared" si="226"/>
        <v>#VALUE!</v>
      </c>
      <c r="AB655" s="126" t="e">
        <f t="shared" si="227"/>
        <v>#VALUE!</v>
      </c>
      <c r="AC655" s="73" t="str">
        <f t="shared" si="220"/>
        <v>missing data</v>
      </c>
      <c r="AD655" s="80" t="str">
        <f t="shared" si="221"/>
        <v>missing data</v>
      </c>
      <c r="AE655" s="128" t="e">
        <f t="shared" si="228"/>
        <v>#VALUE!</v>
      </c>
      <c r="AF655" s="81" t="e">
        <f t="shared" si="229"/>
        <v>#VALUE!</v>
      </c>
    </row>
    <row r="656" spans="1:32" x14ac:dyDescent="0.25">
      <c r="A656" s="114" t="s">
        <v>74</v>
      </c>
      <c r="B656" s="163"/>
      <c r="C656" s="105"/>
      <c r="D656" s="105"/>
      <c r="E656" s="104">
        <f t="shared" si="222"/>
        <v>0</v>
      </c>
      <c r="F656" s="105"/>
      <c r="G656" s="201"/>
      <c r="H656" s="201"/>
      <c r="I656" s="201"/>
      <c r="J656" s="150" t="str">
        <f t="shared" si="210"/>
        <v xml:space="preserve"> </v>
      </c>
      <c r="K656" s="145" t="str">
        <f t="shared" si="211"/>
        <v xml:space="preserve"> </v>
      </c>
      <c r="L656" s="145" t="str">
        <f t="shared" si="212"/>
        <v xml:space="preserve"> </v>
      </c>
      <c r="M656" s="145">
        <f t="shared" si="213"/>
        <v>0</v>
      </c>
      <c r="N656" s="145" t="str">
        <f t="shared" si="214"/>
        <v xml:space="preserve"> </v>
      </c>
      <c r="O656" s="145" t="str">
        <f t="shared" si="215"/>
        <v xml:space="preserve"> </v>
      </c>
      <c r="P656" s="145" t="str">
        <f t="shared" si="216"/>
        <v xml:space="preserve"> </v>
      </c>
      <c r="Q656" s="150" t="e">
        <f t="shared" si="217"/>
        <v>#VALUE!</v>
      </c>
      <c r="R656" s="145" t="e">
        <f t="shared" si="218"/>
        <v>#VALUE!</v>
      </c>
      <c r="S656" s="126" t="e">
        <f t="shared" si="219"/>
        <v>#VALUE!</v>
      </c>
      <c r="T656" s="73" t="str">
        <f t="shared" si="223"/>
        <v>donnée(s) manquante(s)</v>
      </c>
      <c r="U656" s="74" t="str">
        <f t="shared" si="224"/>
        <v>donnée(s) manquante(s)</v>
      </c>
      <c r="V656" s="127" t="str">
        <f>IF(ISBLANK(H656)," ",IF(H656&lt;=Scenario!$C$3,0,IF(H656&lt;=Scenario!$C$5,1,IF(H656&lt;=Scenario!$C$6,2,IF(H656&lt;=Scenario!$C$7,3,IF(H656&lt;=Scenario!$C$8,4,5))))))</f>
        <v xml:space="preserve"> </v>
      </c>
      <c r="W656" s="127" t="str">
        <f>IF(ISBLANK(I656)," ",IF(I656&lt;=Scenario!$G$3,0,IF(I656&lt;=Scenario!$G$5,1,IF(I656&lt;=Scenario!$G$6,2,IF(I656&lt;=Scenario!$G$7,3,IF(I656&lt;=Scenario!$G$8,4,IF(I656&lt;=Scenario!$G$9,5,IF(I656&lt;=Scenario!$G$10,6,7))))))))</f>
        <v xml:space="preserve"> </v>
      </c>
      <c r="X656" s="12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2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27" t="e">
        <f t="shared" si="225"/>
        <v>#VALUE!</v>
      </c>
      <c r="AA656" s="127" t="e">
        <f t="shared" si="226"/>
        <v>#VALUE!</v>
      </c>
      <c r="AB656" s="126" t="e">
        <f t="shared" si="227"/>
        <v>#VALUE!</v>
      </c>
      <c r="AC656" s="73" t="str">
        <f t="shared" si="220"/>
        <v>missing data</v>
      </c>
      <c r="AD656" s="80" t="str">
        <f t="shared" si="221"/>
        <v>missing data</v>
      </c>
      <c r="AE656" s="128" t="e">
        <f t="shared" si="228"/>
        <v>#VALUE!</v>
      </c>
      <c r="AF656" s="81" t="e">
        <f t="shared" si="229"/>
        <v>#VALUE!</v>
      </c>
    </row>
    <row r="657" spans="1:32" x14ac:dyDescent="0.25">
      <c r="A657" s="114" t="s">
        <v>74</v>
      </c>
      <c r="B657" s="163"/>
      <c r="C657" s="105"/>
      <c r="D657" s="105"/>
      <c r="E657" s="104">
        <f t="shared" si="222"/>
        <v>0</v>
      </c>
      <c r="F657" s="105"/>
      <c r="G657" s="201"/>
      <c r="H657" s="201"/>
      <c r="I657" s="201"/>
      <c r="J657" s="150" t="str">
        <f t="shared" si="210"/>
        <v xml:space="preserve"> </v>
      </c>
      <c r="K657" s="145" t="str">
        <f t="shared" si="211"/>
        <v xml:space="preserve"> </v>
      </c>
      <c r="L657" s="145" t="str">
        <f t="shared" si="212"/>
        <v xml:space="preserve"> </v>
      </c>
      <c r="M657" s="145">
        <f t="shared" si="213"/>
        <v>0</v>
      </c>
      <c r="N657" s="145" t="str">
        <f t="shared" si="214"/>
        <v xml:space="preserve"> </v>
      </c>
      <c r="O657" s="145" t="str">
        <f t="shared" si="215"/>
        <v xml:space="preserve"> </v>
      </c>
      <c r="P657" s="145" t="str">
        <f t="shared" si="216"/>
        <v xml:space="preserve"> </v>
      </c>
      <c r="Q657" s="150" t="e">
        <f t="shared" si="217"/>
        <v>#VALUE!</v>
      </c>
      <c r="R657" s="145" t="e">
        <f t="shared" si="218"/>
        <v>#VALUE!</v>
      </c>
      <c r="S657" s="126" t="e">
        <f t="shared" si="219"/>
        <v>#VALUE!</v>
      </c>
      <c r="T657" s="73" t="str">
        <f t="shared" si="223"/>
        <v>donnée(s) manquante(s)</v>
      </c>
      <c r="U657" s="74" t="str">
        <f t="shared" si="224"/>
        <v>donnée(s) manquante(s)</v>
      </c>
      <c r="V657" s="127" t="str">
        <f>IF(ISBLANK(H657)," ",IF(H657&lt;=Scenario!$C$3,0,IF(H657&lt;=Scenario!$C$5,1,IF(H657&lt;=Scenario!$C$6,2,IF(H657&lt;=Scenario!$C$7,3,IF(H657&lt;=Scenario!$C$8,4,5))))))</f>
        <v xml:space="preserve"> </v>
      </c>
      <c r="W657" s="127" t="str">
        <f>IF(ISBLANK(I657)," ",IF(I657&lt;=Scenario!$G$3,0,IF(I657&lt;=Scenario!$G$5,1,IF(I657&lt;=Scenario!$G$6,2,IF(I657&lt;=Scenario!$G$7,3,IF(I657&lt;=Scenario!$G$8,4,IF(I657&lt;=Scenario!$G$9,5,IF(I657&lt;=Scenario!$G$10,6,7))))))))</f>
        <v xml:space="preserve"> </v>
      </c>
      <c r="X657" s="12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2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27" t="e">
        <f t="shared" si="225"/>
        <v>#VALUE!</v>
      </c>
      <c r="AA657" s="127" t="e">
        <f t="shared" si="226"/>
        <v>#VALUE!</v>
      </c>
      <c r="AB657" s="126" t="e">
        <f t="shared" si="227"/>
        <v>#VALUE!</v>
      </c>
      <c r="AC657" s="73" t="str">
        <f t="shared" si="220"/>
        <v>missing data</v>
      </c>
      <c r="AD657" s="80" t="str">
        <f t="shared" si="221"/>
        <v>missing data</v>
      </c>
      <c r="AE657" s="128" t="e">
        <f t="shared" si="228"/>
        <v>#VALUE!</v>
      </c>
      <c r="AF657" s="81" t="e">
        <f t="shared" si="229"/>
        <v>#VALUE!</v>
      </c>
    </row>
    <row r="658" spans="1:32" x14ac:dyDescent="0.25">
      <c r="A658" s="114" t="s">
        <v>74</v>
      </c>
      <c r="B658" s="163"/>
      <c r="C658" s="105"/>
      <c r="D658" s="105"/>
      <c r="E658" s="104">
        <f t="shared" si="222"/>
        <v>0</v>
      </c>
      <c r="F658" s="105"/>
      <c r="G658" s="201"/>
      <c r="H658" s="201"/>
      <c r="I658" s="201"/>
      <c r="J658" s="150" t="str">
        <f t="shared" si="210"/>
        <v xml:space="preserve"> </v>
      </c>
      <c r="K658" s="145" t="str">
        <f t="shared" si="211"/>
        <v xml:space="preserve"> </v>
      </c>
      <c r="L658" s="145" t="str">
        <f t="shared" si="212"/>
        <v xml:space="preserve"> </v>
      </c>
      <c r="M658" s="145">
        <f t="shared" si="213"/>
        <v>0</v>
      </c>
      <c r="N658" s="145" t="str">
        <f t="shared" si="214"/>
        <v xml:space="preserve"> </v>
      </c>
      <c r="O658" s="145" t="str">
        <f t="shared" si="215"/>
        <v xml:space="preserve"> </v>
      </c>
      <c r="P658" s="145" t="str">
        <f t="shared" si="216"/>
        <v xml:space="preserve"> </v>
      </c>
      <c r="Q658" s="150" t="e">
        <f t="shared" si="217"/>
        <v>#VALUE!</v>
      </c>
      <c r="R658" s="145" t="e">
        <f t="shared" si="218"/>
        <v>#VALUE!</v>
      </c>
      <c r="S658" s="126" t="e">
        <f t="shared" si="219"/>
        <v>#VALUE!</v>
      </c>
      <c r="T658" s="73" t="str">
        <f t="shared" si="223"/>
        <v>donnée(s) manquante(s)</v>
      </c>
      <c r="U658" s="74" t="str">
        <f t="shared" si="224"/>
        <v>donnée(s) manquante(s)</v>
      </c>
      <c r="V658" s="127" t="str">
        <f>IF(ISBLANK(H658)," ",IF(H658&lt;=Scenario!$C$3,0,IF(H658&lt;=Scenario!$C$5,1,IF(H658&lt;=Scenario!$C$6,2,IF(H658&lt;=Scenario!$C$7,3,IF(H658&lt;=Scenario!$C$8,4,5))))))</f>
        <v xml:space="preserve"> </v>
      </c>
      <c r="W658" s="127" t="str">
        <f>IF(ISBLANK(I658)," ",IF(I658&lt;=Scenario!$G$3,0,IF(I658&lt;=Scenario!$G$5,1,IF(I658&lt;=Scenario!$G$6,2,IF(I658&lt;=Scenario!$G$7,3,IF(I658&lt;=Scenario!$G$8,4,IF(I658&lt;=Scenario!$G$9,5,IF(I658&lt;=Scenario!$G$10,6,7))))))))</f>
        <v xml:space="preserve"> </v>
      </c>
      <c r="X658" s="12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2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27" t="e">
        <f t="shared" si="225"/>
        <v>#VALUE!</v>
      </c>
      <c r="AA658" s="127" t="e">
        <f t="shared" si="226"/>
        <v>#VALUE!</v>
      </c>
      <c r="AB658" s="126" t="e">
        <f t="shared" si="227"/>
        <v>#VALUE!</v>
      </c>
      <c r="AC658" s="73" t="str">
        <f t="shared" si="220"/>
        <v>missing data</v>
      </c>
      <c r="AD658" s="80" t="str">
        <f t="shared" si="221"/>
        <v>missing data</v>
      </c>
      <c r="AE658" s="128" t="e">
        <f t="shared" si="228"/>
        <v>#VALUE!</v>
      </c>
      <c r="AF658" s="81" t="e">
        <f t="shared" si="229"/>
        <v>#VALUE!</v>
      </c>
    </row>
    <row r="659" spans="1:32" x14ac:dyDescent="0.25">
      <c r="A659" s="114" t="s">
        <v>74</v>
      </c>
      <c r="B659" s="163"/>
      <c r="C659" s="105"/>
      <c r="D659" s="105"/>
      <c r="E659" s="104">
        <f t="shared" si="222"/>
        <v>0</v>
      </c>
      <c r="F659" s="105"/>
      <c r="G659" s="201"/>
      <c r="H659" s="201"/>
      <c r="I659" s="201"/>
      <c r="J659" s="150" t="str">
        <f t="shared" si="210"/>
        <v xml:space="preserve"> </v>
      </c>
      <c r="K659" s="145" t="str">
        <f t="shared" si="211"/>
        <v xml:space="preserve"> </v>
      </c>
      <c r="L659" s="145" t="str">
        <f t="shared" si="212"/>
        <v xml:space="preserve"> </v>
      </c>
      <c r="M659" s="145">
        <f t="shared" si="213"/>
        <v>0</v>
      </c>
      <c r="N659" s="145" t="str">
        <f t="shared" si="214"/>
        <v xml:space="preserve"> </v>
      </c>
      <c r="O659" s="145" t="str">
        <f t="shared" si="215"/>
        <v xml:space="preserve"> </v>
      </c>
      <c r="P659" s="145" t="str">
        <f t="shared" si="216"/>
        <v xml:space="preserve"> </v>
      </c>
      <c r="Q659" s="150" t="e">
        <f t="shared" si="217"/>
        <v>#VALUE!</v>
      </c>
      <c r="R659" s="145" t="e">
        <f t="shared" si="218"/>
        <v>#VALUE!</v>
      </c>
      <c r="S659" s="126" t="e">
        <f t="shared" si="219"/>
        <v>#VALUE!</v>
      </c>
      <c r="T659" s="73" t="str">
        <f t="shared" si="223"/>
        <v>donnée(s) manquante(s)</v>
      </c>
      <c r="U659" s="74" t="str">
        <f t="shared" si="224"/>
        <v>donnée(s) manquante(s)</v>
      </c>
      <c r="V659" s="127" t="str">
        <f>IF(ISBLANK(H659)," ",IF(H659&lt;=Scenario!$C$3,0,IF(H659&lt;=Scenario!$C$5,1,IF(H659&lt;=Scenario!$C$6,2,IF(H659&lt;=Scenario!$C$7,3,IF(H659&lt;=Scenario!$C$8,4,5))))))</f>
        <v xml:space="preserve"> </v>
      </c>
      <c r="W659" s="127" t="str">
        <f>IF(ISBLANK(I659)," ",IF(I659&lt;=Scenario!$G$3,0,IF(I659&lt;=Scenario!$G$5,1,IF(I659&lt;=Scenario!$G$6,2,IF(I659&lt;=Scenario!$G$7,3,IF(I659&lt;=Scenario!$G$8,4,IF(I659&lt;=Scenario!$G$9,5,IF(I659&lt;=Scenario!$G$10,6,7))))))))</f>
        <v xml:space="preserve"> </v>
      </c>
      <c r="X659" s="12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2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27" t="e">
        <f t="shared" si="225"/>
        <v>#VALUE!</v>
      </c>
      <c r="AA659" s="127" t="e">
        <f t="shared" si="226"/>
        <v>#VALUE!</v>
      </c>
      <c r="AB659" s="126" t="e">
        <f t="shared" si="227"/>
        <v>#VALUE!</v>
      </c>
      <c r="AC659" s="73" t="str">
        <f t="shared" si="220"/>
        <v>missing data</v>
      </c>
      <c r="AD659" s="80" t="str">
        <f t="shared" si="221"/>
        <v>missing data</v>
      </c>
      <c r="AE659" s="128" t="e">
        <f t="shared" si="228"/>
        <v>#VALUE!</v>
      </c>
      <c r="AF659" s="81" t="e">
        <f t="shared" si="229"/>
        <v>#VALUE!</v>
      </c>
    </row>
    <row r="660" spans="1:32" x14ac:dyDescent="0.25">
      <c r="A660" s="114" t="s">
        <v>74</v>
      </c>
      <c r="B660" s="163"/>
      <c r="C660" s="105"/>
      <c r="D660" s="105"/>
      <c r="E660" s="104">
        <f t="shared" si="222"/>
        <v>0</v>
      </c>
      <c r="F660" s="105"/>
      <c r="G660" s="201"/>
      <c r="H660" s="201"/>
      <c r="I660" s="201"/>
      <c r="J660" s="150" t="str">
        <f t="shared" si="210"/>
        <v xml:space="preserve"> </v>
      </c>
      <c r="K660" s="145" t="str">
        <f t="shared" si="211"/>
        <v xml:space="preserve"> </v>
      </c>
      <c r="L660" s="145" t="str">
        <f t="shared" si="212"/>
        <v xml:space="preserve"> </v>
      </c>
      <c r="M660" s="145">
        <f t="shared" si="213"/>
        <v>0</v>
      </c>
      <c r="N660" s="145" t="str">
        <f t="shared" si="214"/>
        <v xml:space="preserve"> </v>
      </c>
      <c r="O660" s="145" t="str">
        <f t="shared" si="215"/>
        <v xml:space="preserve"> </v>
      </c>
      <c r="P660" s="145" t="str">
        <f t="shared" si="216"/>
        <v xml:space="preserve"> </v>
      </c>
      <c r="Q660" s="150" t="e">
        <f t="shared" si="217"/>
        <v>#VALUE!</v>
      </c>
      <c r="R660" s="145" t="e">
        <f t="shared" si="218"/>
        <v>#VALUE!</v>
      </c>
      <c r="S660" s="126" t="e">
        <f t="shared" si="219"/>
        <v>#VALUE!</v>
      </c>
      <c r="T660" s="73" t="str">
        <f t="shared" si="223"/>
        <v>donnée(s) manquante(s)</v>
      </c>
      <c r="U660" s="74" t="str">
        <f t="shared" si="224"/>
        <v>donnée(s) manquante(s)</v>
      </c>
      <c r="V660" s="127" t="str">
        <f>IF(ISBLANK(H660)," ",IF(H660&lt;=Scenario!$C$3,0,IF(H660&lt;=Scenario!$C$5,1,IF(H660&lt;=Scenario!$C$6,2,IF(H660&lt;=Scenario!$C$7,3,IF(H660&lt;=Scenario!$C$8,4,5))))))</f>
        <v xml:space="preserve"> </v>
      </c>
      <c r="W660" s="127" t="str">
        <f>IF(ISBLANK(I660)," ",IF(I660&lt;=Scenario!$G$3,0,IF(I660&lt;=Scenario!$G$5,1,IF(I660&lt;=Scenario!$G$6,2,IF(I660&lt;=Scenario!$G$7,3,IF(I660&lt;=Scenario!$G$8,4,IF(I660&lt;=Scenario!$G$9,5,IF(I660&lt;=Scenario!$G$10,6,7))))))))</f>
        <v xml:space="preserve"> </v>
      </c>
      <c r="X660" s="12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2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27" t="e">
        <f t="shared" si="225"/>
        <v>#VALUE!</v>
      </c>
      <c r="AA660" s="127" t="e">
        <f t="shared" si="226"/>
        <v>#VALUE!</v>
      </c>
      <c r="AB660" s="126" t="e">
        <f t="shared" si="227"/>
        <v>#VALUE!</v>
      </c>
      <c r="AC660" s="73" t="str">
        <f t="shared" si="220"/>
        <v>missing data</v>
      </c>
      <c r="AD660" s="80" t="str">
        <f t="shared" si="221"/>
        <v>missing data</v>
      </c>
      <c r="AE660" s="128" t="e">
        <f t="shared" si="228"/>
        <v>#VALUE!</v>
      </c>
      <c r="AF660" s="81" t="e">
        <f t="shared" si="229"/>
        <v>#VALUE!</v>
      </c>
    </row>
    <row r="661" spans="1:32" x14ac:dyDescent="0.25">
      <c r="A661" s="114" t="s">
        <v>74</v>
      </c>
      <c r="B661" s="163"/>
      <c r="C661" s="105"/>
      <c r="D661" s="105"/>
      <c r="E661" s="104">
        <f t="shared" si="222"/>
        <v>0</v>
      </c>
      <c r="F661" s="105"/>
      <c r="G661" s="201"/>
      <c r="H661" s="201"/>
      <c r="I661" s="201"/>
      <c r="J661" s="150" t="str">
        <f t="shared" si="210"/>
        <v xml:space="preserve"> </v>
      </c>
      <c r="K661" s="145" t="str">
        <f t="shared" si="211"/>
        <v xml:space="preserve"> </v>
      </c>
      <c r="L661" s="145" t="str">
        <f t="shared" si="212"/>
        <v xml:space="preserve"> </v>
      </c>
      <c r="M661" s="145">
        <f t="shared" si="213"/>
        <v>0</v>
      </c>
      <c r="N661" s="145" t="str">
        <f t="shared" si="214"/>
        <v xml:space="preserve"> </v>
      </c>
      <c r="O661" s="145" t="str">
        <f t="shared" si="215"/>
        <v xml:space="preserve"> </v>
      </c>
      <c r="P661" s="145" t="str">
        <f t="shared" si="216"/>
        <v xml:space="preserve"> </v>
      </c>
      <c r="Q661" s="150" t="e">
        <f t="shared" si="217"/>
        <v>#VALUE!</v>
      </c>
      <c r="R661" s="145" t="e">
        <f t="shared" si="218"/>
        <v>#VALUE!</v>
      </c>
      <c r="S661" s="126" t="e">
        <f t="shared" si="219"/>
        <v>#VALUE!</v>
      </c>
      <c r="T661" s="73" t="str">
        <f t="shared" si="223"/>
        <v>donnée(s) manquante(s)</v>
      </c>
      <c r="U661" s="74" t="str">
        <f t="shared" si="224"/>
        <v>donnée(s) manquante(s)</v>
      </c>
      <c r="V661" s="127" t="str">
        <f>IF(ISBLANK(H661)," ",IF(H661&lt;=Scenario!$C$3,0,IF(H661&lt;=Scenario!$C$5,1,IF(H661&lt;=Scenario!$C$6,2,IF(H661&lt;=Scenario!$C$7,3,IF(H661&lt;=Scenario!$C$8,4,5))))))</f>
        <v xml:space="preserve"> </v>
      </c>
      <c r="W661" s="127" t="str">
        <f>IF(ISBLANK(I661)," ",IF(I661&lt;=Scenario!$G$3,0,IF(I661&lt;=Scenario!$G$5,1,IF(I661&lt;=Scenario!$G$6,2,IF(I661&lt;=Scenario!$G$7,3,IF(I661&lt;=Scenario!$G$8,4,IF(I661&lt;=Scenario!$G$9,5,IF(I661&lt;=Scenario!$G$10,6,7))))))))</f>
        <v xml:space="preserve"> </v>
      </c>
      <c r="X661" s="12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2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27" t="e">
        <f t="shared" si="225"/>
        <v>#VALUE!</v>
      </c>
      <c r="AA661" s="127" t="e">
        <f t="shared" si="226"/>
        <v>#VALUE!</v>
      </c>
      <c r="AB661" s="126" t="e">
        <f t="shared" si="227"/>
        <v>#VALUE!</v>
      </c>
      <c r="AC661" s="73" t="str">
        <f t="shared" si="220"/>
        <v>missing data</v>
      </c>
      <c r="AD661" s="80" t="str">
        <f t="shared" si="221"/>
        <v>missing data</v>
      </c>
      <c r="AE661" s="128" t="e">
        <f t="shared" si="228"/>
        <v>#VALUE!</v>
      </c>
      <c r="AF661" s="81" t="e">
        <f t="shared" si="229"/>
        <v>#VALUE!</v>
      </c>
    </row>
    <row r="662" spans="1:32" x14ac:dyDescent="0.25">
      <c r="A662" s="114" t="s">
        <v>74</v>
      </c>
      <c r="B662" s="163"/>
      <c r="C662" s="105"/>
      <c r="D662" s="105"/>
      <c r="E662" s="104">
        <f t="shared" si="222"/>
        <v>0</v>
      </c>
      <c r="F662" s="105"/>
      <c r="G662" s="201"/>
      <c r="H662" s="201"/>
      <c r="I662" s="201"/>
      <c r="J662" s="150" t="str">
        <f t="shared" si="210"/>
        <v xml:space="preserve"> </v>
      </c>
      <c r="K662" s="145" t="str">
        <f t="shared" si="211"/>
        <v xml:space="preserve"> </v>
      </c>
      <c r="L662" s="145" t="str">
        <f t="shared" si="212"/>
        <v xml:space="preserve"> </v>
      </c>
      <c r="M662" s="145">
        <f t="shared" si="213"/>
        <v>0</v>
      </c>
      <c r="N662" s="145" t="str">
        <f t="shared" si="214"/>
        <v xml:space="preserve"> </v>
      </c>
      <c r="O662" s="145" t="str">
        <f t="shared" si="215"/>
        <v xml:space="preserve"> </v>
      </c>
      <c r="P662" s="145" t="str">
        <f t="shared" si="216"/>
        <v xml:space="preserve"> </v>
      </c>
      <c r="Q662" s="150" t="e">
        <f t="shared" si="217"/>
        <v>#VALUE!</v>
      </c>
      <c r="R662" s="145" t="e">
        <f t="shared" si="218"/>
        <v>#VALUE!</v>
      </c>
      <c r="S662" s="126" t="e">
        <f t="shared" si="219"/>
        <v>#VALUE!</v>
      </c>
      <c r="T662" s="73" t="str">
        <f t="shared" si="223"/>
        <v>donnée(s) manquante(s)</v>
      </c>
      <c r="U662" s="74" t="str">
        <f t="shared" si="224"/>
        <v>donnée(s) manquante(s)</v>
      </c>
      <c r="V662" s="127" t="str">
        <f>IF(ISBLANK(H662)," ",IF(H662&lt;=Scenario!$C$3,0,IF(H662&lt;=Scenario!$C$5,1,IF(H662&lt;=Scenario!$C$6,2,IF(H662&lt;=Scenario!$C$7,3,IF(H662&lt;=Scenario!$C$8,4,5))))))</f>
        <v xml:space="preserve"> </v>
      </c>
      <c r="W662" s="127" t="str">
        <f>IF(ISBLANK(I662)," ",IF(I662&lt;=Scenario!$G$3,0,IF(I662&lt;=Scenario!$G$5,1,IF(I662&lt;=Scenario!$G$6,2,IF(I662&lt;=Scenario!$G$7,3,IF(I662&lt;=Scenario!$G$8,4,IF(I662&lt;=Scenario!$G$9,5,IF(I662&lt;=Scenario!$G$10,6,7))))))))</f>
        <v xml:space="preserve"> </v>
      </c>
      <c r="X662" s="12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2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27" t="e">
        <f t="shared" si="225"/>
        <v>#VALUE!</v>
      </c>
      <c r="AA662" s="127" t="e">
        <f t="shared" si="226"/>
        <v>#VALUE!</v>
      </c>
      <c r="AB662" s="126" t="e">
        <f t="shared" si="227"/>
        <v>#VALUE!</v>
      </c>
      <c r="AC662" s="73" t="str">
        <f t="shared" si="220"/>
        <v>missing data</v>
      </c>
      <c r="AD662" s="80" t="str">
        <f t="shared" si="221"/>
        <v>missing data</v>
      </c>
      <c r="AE662" s="128" t="e">
        <f t="shared" si="228"/>
        <v>#VALUE!</v>
      </c>
      <c r="AF662" s="81" t="e">
        <f t="shared" si="229"/>
        <v>#VALUE!</v>
      </c>
    </row>
    <row r="663" spans="1:32" x14ac:dyDescent="0.25">
      <c r="A663" s="114" t="s">
        <v>74</v>
      </c>
      <c r="B663" s="163"/>
      <c r="C663" s="105"/>
      <c r="D663" s="105"/>
      <c r="E663" s="104">
        <f t="shared" si="222"/>
        <v>0</v>
      </c>
      <c r="F663" s="105"/>
      <c r="G663" s="201"/>
      <c r="H663" s="201"/>
      <c r="I663" s="201"/>
      <c r="J663" s="150" t="str">
        <f t="shared" si="210"/>
        <v xml:space="preserve"> </v>
      </c>
      <c r="K663" s="145" t="str">
        <f t="shared" si="211"/>
        <v xml:space="preserve"> </v>
      </c>
      <c r="L663" s="145" t="str">
        <f t="shared" si="212"/>
        <v xml:space="preserve"> </v>
      </c>
      <c r="M663" s="145">
        <f t="shared" si="213"/>
        <v>0</v>
      </c>
      <c r="N663" s="145" t="str">
        <f t="shared" si="214"/>
        <v xml:space="preserve"> </v>
      </c>
      <c r="O663" s="145" t="str">
        <f t="shared" si="215"/>
        <v xml:space="preserve"> </v>
      </c>
      <c r="P663" s="145" t="str">
        <f t="shared" si="216"/>
        <v xml:space="preserve"> </v>
      </c>
      <c r="Q663" s="150" t="e">
        <f t="shared" si="217"/>
        <v>#VALUE!</v>
      </c>
      <c r="R663" s="145" t="e">
        <f t="shared" si="218"/>
        <v>#VALUE!</v>
      </c>
      <c r="S663" s="126" t="e">
        <f t="shared" si="219"/>
        <v>#VALUE!</v>
      </c>
      <c r="T663" s="73" t="str">
        <f t="shared" si="223"/>
        <v>donnée(s) manquante(s)</v>
      </c>
      <c r="U663" s="74" t="str">
        <f t="shared" si="224"/>
        <v>donnée(s) manquante(s)</v>
      </c>
      <c r="V663" s="127" t="str">
        <f>IF(ISBLANK(H663)," ",IF(H663&lt;=Scenario!$C$3,0,IF(H663&lt;=Scenario!$C$5,1,IF(H663&lt;=Scenario!$C$6,2,IF(H663&lt;=Scenario!$C$7,3,IF(H663&lt;=Scenario!$C$8,4,5))))))</f>
        <v xml:space="preserve"> </v>
      </c>
      <c r="W663" s="127" t="str">
        <f>IF(ISBLANK(I663)," ",IF(I663&lt;=Scenario!$G$3,0,IF(I663&lt;=Scenario!$G$5,1,IF(I663&lt;=Scenario!$G$6,2,IF(I663&lt;=Scenario!$G$7,3,IF(I663&lt;=Scenario!$G$8,4,IF(I663&lt;=Scenario!$G$9,5,IF(I663&lt;=Scenario!$G$10,6,7))))))))</f>
        <v xml:space="preserve"> </v>
      </c>
      <c r="X663" s="12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2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27" t="e">
        <f t="shared" si="225"/>
        <v>#VALUE!</v>
      </c>
      <c r="AA663" s="127" t="e">
        <f t="shared" si="226"/>
        <v>#VALUE!</v>
      </c>
      <c r="AB663" s="126" t="e">
        <f t="shared" si="227"/>
        <v>#VALUE!</v>
      </c>
      <c r="AC663" s="73" t="str">
        <f t="shared" si="220"/>
        <v>missing data</v>
      </c>
      <c r="AD663" s="80" t="str">
        <f t="shared" si="221"/>
        <v>missing data</v>
      </c>
      <c r="AE663" s="128" t="e">
        <f t="shared" si="228"/>
        <v>#VALUE!</v>
      </c>
      <c r="AF663" s="81" t="e">
        <f t="shared" si="229"/>
        <v>#VALUE!</v>
      </c>
    </row>
    <row r="664" spans="1:32" x14ac:dyDescent="0.25">
      <c r="A664" s="114" t="s">
        <v>74</v>
      </c>
      <c r="B664" s="163"/>
      <c r="C664" s="105"/>
      <c r="D664" s="105"/>
      <c r="E664" s="104">
        <f t="shared" si="222"/>
        <v>0</v>
      </c>
      <c r="F664" s="105"/>
      <c r="G664" s="201"/>
      <c r="H664" s="201"/>
      <c r="I664" s="201"/>
      <c r="J664" s="150" t="str">
        <f t="shared" si="210"/>
        <v xml:space="preserve"> </v>
      </c>
      <c r="K664" s="145" t="str">
        <f t="shared" si="211"/>
        <v xml:space="preserve"> </v>
      </c>
      <c r="L664" s="145" t="str">
        <f t="shared" si="212"/>
        <v xml:space="preserve"> </v>
      </c>
      <c r="M664" s="145">
        <f t="shared" si="213"/>
        <v>0</v>
      </c>
      <c r="N664" s="145" t="str">
        <f t="shared" si="214"/>
        <v xml:space="preserve"> </v>
      </c>
      <c r="O664" s="145" t="str">
        <f t="shared" si="215"/>
        <v xml:space="preserve"> </v>
      </c>
      <c r="P664" s="145" t="str">
        <f t="shared" si="216"/>
        <v xml:space="preserve"> </v>
      </c>
      <c r="Q664" s="150" t="e">
        <f t="shared" si="217"/>
        <v>#VALUE!</v>
      </c>
      <c r="R664" s="145" t="e">
        <f t="shared" si="218"/>
        <v>#VALUE!</v>
      </c>
      <c r="S664" s="126" t="e">
        <f t="shared" si="219"/>
        <v>#VALUE!</v>
      </c>
      <c r="T664" s="73" t="str">
        <f t="shared" si="223"/>
        <v>donnée(s) manquante(s)</v>
      </c>
      <c r="U664" s="74" t="str">
        <f t="shared" si="224"/>
        <v>donnée(s) manquante(s)</v>
      </c>
      <c r="V664" s="127" t="str">
        <f>IF(ISBLANK(H664)," ",IF(H664&lt;=Scenario!$C$3,0,IF(H664&lt;=Scenario!$C$5,1,IF(H664&lt;=Scenario!$C$6,2,IF(H664&lt;=Scenario!$C$7,3,IF(H664&lt;=Scenario!$C$8,4,5))))))</f>
        <v xml:space="preserve"> </v>
      </c>
      <c r="W664" s="127" t="str">
        <f>IF(ISBLANK(I664)," ",IF(I664&lt;=Scenario!$G$3,0,IF(I664&lt;=Scenario!$G$5,1,IF(I664&lt;=Scenario!$G$6,2,IF(I664&lt;=Scenario!$G$7,3,IF(I664&lt;=Scenario!$G$8,4,IF(I664&lt;=Scenario!$G$9,5,IF(I664&lt;=Scenario!$G$10,6,7))))))))</f>
        <v xml:space="preserve"> </v>
      </c>
      <c r="X664" s="12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2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27" t="e">
        <f t="shared" si="225"/>
        <v>#VALUE!</v>
      </c>
      <c r="AA664" s="127" t="e">
        <f t="shared" si="226"/>
        <v>#VALUE!</v>
      </c>
      <c r="AB664" s="126" t="e">
        <f t="shared" si="227"/>
        <v>#VALUE!</v>
      </c>
      <c r="AC664" s="73" t="str">
        <f t="shared" si="220"/>
        <v>missing data</v>
      </c>
      <c r="AD664" s="80" t="str">
        <f t="shared" si="221"/>
        <v>missing data</v>
      </c>
      <c r="AE664" s="128" t="e">
        <f t="shared" si="228"/>
        <v>#VALUE!</v>
      </c>
      <c r="AF664" s="81" t="e">
        <f t="shared" si="229"/>
        <v>#VALUE!</v>
      </c>
    </row>
    <row r="665" spans="1:32" x14ac:dyDescent="0.25">
      <c r="A665" s="114" t="s">
        <v>74</v>
      </c>
      <c r="B665" s="163"/>
      <c r="C665" s="105"/>
      <c r="D665" s="105"/>
      <c r="E665" s="104">
        <f t="shared" si="222"/>
        <v>0</v>
      </c>
      <c r="F665" s="105"/>
      <c r="G665" s="201"/>
      <c r="H665" s="201"/>
      <c r="I665" s="201"/>
      <c r="J665" s="150" t="str">
        <f t="shared" si="210"/>
        <v xml:space="preserve"> </v>
      </c>
      <c r="K665" s="145" t="str">
        <f t="shared" si="211"/>
        <v xml:space="preserve"> </v>
      </c>
      <c r="L665" s="145" t="str">
        <f t="shared" si="212"/>
        <v xml:space="preserve"> </v>
      </c>
      <c r="M665" s="145">
        <f t="shared" si="213"/>
        <v>0</v>
      </c>
      <c r="N665" s="145" t="str">
        <f t="shared" si="214"/>
        <v xml:space="preserve"> </v>
      </c>
      <c r="O665" s="145" t="str">
        <f t="shared" si="215"/>
        <v xml:space="preserve"> </v>
      </c>
      <c r="P665" s="145" t="str">
        <f t="shared" si="216"/>
        <v xml:space="preserve"> </v>
      </c>
      <c r="Q665" s="150" t="e">
        <f t="shared" si="217"/>
        <v>#VALUE!</v>
      </c>
      <c r="R665" s="145" t="e">
        <f t="shared" si="218"/>
        <v>#VALUE!</v>
      </c>
      <c r="S665" s="126" t="e">
        <f t="shared" si="219"/>
        <v>#VALUE!</v>
      </c>
      <c r="T665" s="73" t="str">
        <f t="shared" si="223"/>
        <v>donnée(s) manquante(s)</v>
      </c>
      <c r="U665" s="74" t="str">
        <f t="shared" si="224"/>
        <v>donnée(s) manquante(s)</v>
      </c>
      <c r="V665" s="127" t="str">
        <f>IF(ISBLANK(H665)," ",IF(H665&lt;=Scenario!$C$3,0,IF(H665&lt;=Scenario!$C$5,1,IF(H665&lt;=Scenario!$C$6,2,IF(H665&lt;=Scenario!$C$7,3,IF(H665&lt;=Scenario!$C$8,4,5))))))</f>
        <v xml:space="preserve"> </v>
      </c>
      <c r="W665" s="127" t="str">
        <f>IF(ISBLANK(I665)," ",IF(I665&lt;=Scenario!$G$3,0,IF(I665&lt;=Scenario!$G$5,1,IF(I665&lt;=Scenario!$G$6,2,IF(I665&lt;=Scenario!$G$7,3,IF(I665&lt;=Scenario!$G$8,4,IF(I665&lt;=Scenario!$G$9,5,IF(I665&lt;=Scenario!$G$10,6,7))))))))</f>
        <v xml:space="preserve"> </v>
      </c>
      <c r="X665" s="12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2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27" t="e">
        <f t="shared" si="225"/>
        <v>#VALUE!</v>
      </c>
      <c r="AA665" s="127" t="e">
        <f t="shared" si="226"/>
        <v>#VALUE!</v>
      </c>
      <c r="AB665" s="126" t="e">
        <f t="shared" si="227"/>
        <v>#VALUE!</v>
      </c>
      <c r="AC665" s="73" t="str">
        <f t="shared" si="220"/>
        <v>missing data</v>
      </c>
      <c r="AD665" s="80" t="str">
        <f t="shared" si="221"/>
        <v>missing data</v>
      </c>
      <c r="AE665" s="128" t="e">
        <f t="shared" si="228"/>
        <v>#VALUE!</v>
      </c>
      <c r="AF665" s="81" t="e">
        <f t="shared" si="229"/>
        <v>#VALUE!</v>
      </c>
    </row>
    <row r="666" spans="1:32" x14ac:dyDescent="0.25">
      <c r="A666" s="114" t="s">
        <v>74</v>
      </c>
      <c r="B666" s="163"/>
      <c r="C666" s="105"/>
      <c r="D666" s="105"/>
      <c r="E666" s="104">
        <f t="shared" si="222"/>
        <v>0</v>
      </c>
      <c r="F666" s="105"/>
      <c r="G666" s="201"/>
      <c r="H666" s="201"/>
      <c r="I666" s="201"/>
      <c r="J666" s="150" t="str">
        <f t="shared" si="210"/>
        <v xml:space="preserve"> </v>
      </c>
      <c r="K666" s="145" t="str">
        <f t="shared" si="211"/>
        <v xml:space="preserve"> </v>
      </c>
      <c r="L666" s="145" t="str">
        <f t="shared" si="212"/>
        <v xml:space="preserve"> </v>
      </c>
      <c r="M666" s="145">
        <f t="shared" si="213"/>
        <v>0</v>
      </c>
      <c r="N666" s="145" t="str">
        <f t="shared" si="214"/>
        <v xml:space="preserve"> </v>
      </c>
      <c r="O666" s="145" t="str">
        <f t="shared" si="215"/>
        <v xml:space="preserve"> </v>
      </c>
      <c r="P666" s="145" t="str">
        <f t="shared" si="216"/>
        <v xml:space="preserve"> </v>
      </c>
      <c r="Q666" s="150" t="e">
        <f t="shared" si="217"/>
        <v>#VALUE!</v>
      </c>
      <c r="R666" s="145" t="e">
        <f t="shared" si="218"/>
        <v>#VALUE!</v>
      </c>
      <c r="S666" s="126" t="e">
        <f t="shared" si="219"/>
        <v>#VALUE!</v>
      </c>
      <c r="T666" s="73" t="str">
        <f t="shared" si="223"/>
        <v>donnée(s) manquante(s)</v>
      </c>
      <c r="U666" s="74" t="str">
        <f t="shared" si="224"/>
        <v>donnée(s) manquante(s)</v>
      </c>
      <c r="V666" s="127" t="str">
        <f>IF(ISBLANK(H666)," ",IF(H666&lt;=Scenario!$C$3,0,IF(H666&lt;=Scenario!$C$5,1,IF(H666&lt;=Scenario!$C$6,2,IF(H666&lt;=Scenario!$C$7,3,IF(H666&lt;=Scenario!$C$8,4,5))))))</f>
        <v xml:space="preserve"> </v>
      </c>
      <c r="W666" s="127" t="str">
        <f>IF(ISBLANK(I666)," ",IF(I666&lt;=Scenario!$G$3,0,IF(I666&lt;=Scenario!$G$5,1,IF(I666&lt;=Scenario!$G$6,2,IF(I666&lt;=Scenario!$G$7,3,IF(I666&lt;=Scenario!$G$8,4,IF(I666&lt;=Scenario!$G$9,5,IF(I666&lt;=Scenario!$G$10,6,7))))))))</f>
        <v xml:space="preserve"> </v>
      </c>
      <c r="X666" s="12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2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27" t="e">
        <f t="shared" si="225"/>
        <v>#VALUE!</v>
      </c>
      <c r="AA666" s="127" t="e">
        <f t="shared" si="226"/>
        <v>#VALUE!</v>
      </c>
      <c r="AB666" s="126" t="e">
        <f t="shared" si="227"/>
        <v>#VALUE!</v>
      </c>
      <c r="AC666" s="73" t="str">
        <f t="shared" si="220"/>
        <v>missing data</v>
      </c>
      <c r="AD666" s="80" t="str">
        <f t="shared" si="221"/>
        <v>missing data</v>
      </c>
      <c r="AE666" s="128" t="e">
        <f t="shared" si="228"/>
        <v>#VALUE!</v>
      </c>
      <c r="AF666" s="81" t="e">
        <f t="shared" si="229"/>
        <v>#VALUE!</v>
      </c>
    </row>
    <row r="667" spans="1:32" x14ac:dyDescent="0.25">
      <c r="A667" s="114" t="s">
        <v>74</v>
      </c>
      <c r="B667" s="163"/>
      <c r="C667" s="105"/>
      <c r="D667" s="105"/>
      <c r="E667" s="104">
        <f t="shared" si="222"/>
        <v>0</v>
      </c>
      <c r="F667" s="105"/>
      <c r="G667" s="201"/>
      <c r="H667" s="201"/>
      <c r="I667" s="201"/>
      <c r="J667" s="150" t="str">
        <f t="shared" si="210"/>
        <v xml:space="preserve"> </v>
      </c>
      <c r="K667" s="145" t="str">
        <f t="shared" si="211"/>
        <v xml:space="preserve"> </v>
      </c>
      <c r="L667" s="145" t="str">
        <f t="shared" si="212"/>
        <v xml:space="preserve"> </v>
      </c>
      <c r="M667" s="145">
        <f t="shared" si="213"/>
        <v>0</v>
      </c>
      <c r="N667" s="145" t="str">
        <f t="shared" si="214"/>
        <v xml:space="preserve"> </v>
      </c>
      <c r="O667" s="145" t="str">
        <f t="shared" si="215"/>
        <v xml:space="preserve"> </v>
      </c>
      <c r="P667" s="145" t="str">
        <f t="shared" si="216"/>
        <v xml:space="preserve"> </v>
      </c>
      <c r="Q667" s="150" t="e">
        <f t="shared" si="217"/>
        <v>#VALUE!</v>
      </c>
      <c r="R667" s="145" t="e">
        <f t="shared" si="218"/>
        <v>#VALUE!</v>
      </c>
      <c r="S667" s="126" t="e">
        <f t="shared" si="219"/>
        <v>#VALUE!</v>
      </c>
      <c r="T667" s="73" t="str">
        <f t="shared" si="223"/>
        <v>donnée(s) manquante(s)</v>
      </c>
      <c r="U667" s="74" t="str">
        <f t="shared" si="224"/>
        <v>donnée(s) manquante(s)</v>
      </c>
      <c r="V667" s="127" t="str">
        <f>IF(ISBLANK(H667)," ",IF(H667&lt;=Scenario!$C$3,0,IF(H667&lt;=Scenario!$C$5,1,IF(H667&lt;=Scenario!$C$6,2,IF(H667&lt;=Scenario!$C$7,3,IF(H667&lt;=Scenario!$C$8,4,5))))))</f>
        <v xml:space="preserve"> </v>
      </c>
      <c r="W667" s="127" t="str">
        <f>IF(ISBLANK(I667)," ",IF(I667&lt;=Scenario!$G$3,0,IF(I667&lt;=Scenario!$G$5,1,IF(I667&lt;=Scenario!$G$6,2,IF(I667&lt;=Scenario!$G$7,3,IF(I667&lt;=Scenario!$G$8,4,IF(I667&lt;=Scenario!$G$9,5,IF(I667&lt;=Scenario!$G$10,6,7))))))))</f>
        <v xml:space="preserve"> </v>
      </c>
      <c r="X667" s="12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2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27" t="e">
        <f t="shared" si="225"/>
        <v>#VALUE!</v>
      </c>
      <c r="AA667" s="127" t="e">
        <f t="shared" si="226"/>
        <v>#VALUE!</v>
      </c>
      <c r="AB667" s="126" t="e">
        <f t="shared" si="227"/>
        <v>#VALUE!</v>
      </c>
      <c r="AC667" s="73" t="str">
        <f t="shared" si="220"/>
        <v>missing data</v>
      </c>
      <c r="AD667" s="80" t="str">
        <f t="shared" si="221"/>
        <v>missing data</v>
      </c>
      <c r="AE667" s="128" t="e">
        <f t="shared" si="228"/>
        <v>#VALUE!</v>
      </c>
      <c r="AF667" s="81" t="e">
        <f t="shared" si="229"/>
        <v>#VALUE!</v>
      </c>
    </row>
    <row r="668" spans="1:32" x14ac:dyDescent="0.25">
      <c r="A668" s="114" t="s">
        <v>74</v>
      </c>
      <c r="B668" s="163"/>
      <c r="C668" s="105"/>
      <c r="D668" s="105"/>
      <c r="E668" s="104">
        <f t="shared" si="222"/>
        <v>0</v>
      </c>
      <c r="F668" s="105"/>
      <c r="G668" s="201"/>
      <c r="H668" s="201"/>
      <c r="I668" s="201"/>
      <c r="J668" s="150" t="str">
        <f t="shared" si="210"/>
        <v xml:space="preserve"> </v>
      </c>
      <c r="K668" s="145" t="str">
        <f t="shared" si="211"/>
        <v xml:space="preserve"> </v>
      </c>
      <c r="L668" s="145" t="str">
        <f t="shared" si="212"/>
        <v xml:space="preserve"> </v>
      </c>
      <c r="M668" s="145">
        <f t="shared" si="213"/>
        <v>0</v>
      </c>
      <c r="N668" s="145" t="str">
        <f t="shared" si="214"/>
        <v xml:space="preserve"> </v>
      </c>
      <c r="O668" s="145" t="str">
        <f t="shared" si="215"/>
        <v xml:space="preserve"> </v>
      </c>
      <c r="P668" s="145" t="str">
        <f t="shared" si="216"/>
        <v xml:space="preserve"> </v>
      </c>
      <c r="Q668" s="150" t="e">
        <f t="shared" si="217"/>
        <v>#VALUE!</v>
      </c>
      <c r="R668" s="145" t="e">
        <f t="shared" si="218"/>
        <v>#VALUE!</v>
      </c>
      <c r="S668" s="126" t="e">
        <f t="shared" si="219"/>
        <v>#VALUE!</v>
      </c>
      <c r="T668" s="73" t="str">
        <f t="shared" si="223"/>
        <v>donnée(s) manquante(s)</v>
      </c>
      <c r="U668" s="74" t="str">
        <f t="shared" si="224"/>
        <v>donnée(s) manquante(s)</v>
      </c>
      <c r="V668" s="127" t="str">
        <f>IF(ISBLANK(H668)," ",IF(H668&lt;=Scenario!$C$3,0,IF(H668&lt;=Scenario!$C$5,1,IF(H668&lt;=Scenario!$C$6,2,IF(H668&lt;=Scenario!$C$7,3,IF(H668&lt;=Scenario!$C$8,4,5))))))</f>
        <v xml:space="preserve"> </v>
      </c>
      <c r="W668" s="127" t="str">
        <f>IF(ISBLANK(I668)," ",IF(I668&lt;=Scenario!$G$3,0,IF(I668&lt;=Scenario!$G$5,1,IF(I668&lt;=Scenario!$G$6,2,IF(I668&lt;=Scenario!$G$7,3,IF(I668&lt;=Scenario!$G$8,4,IF(I668&lt;=Scenario!$G$9,5,IF(I668&lt;=Scenario!$G$10,6,7))))))))</f>
        <v xml:space="preserve"> </v>
      </c>
      <c r="X668" s="12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2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27" t="e">
        <f t="shared" si="225"/>
        <v>#VALUE!</v>
      </c>
      <c r="AA668" s="127" t="e">
        <f t="shared" si="226"/>
        <v>#VALUE!</v>
      </c>
      <c r="AB668" s="126" t="e">
        <f t="shared" si="227"/>
        <v>#VALUE!</v>
      </c>
      <c r="AC668" s="73" t="str">
        <f t="shared" si="220"/>
        <v>missing data</v>
      </c>
      <c r="AD668" s="80" t="str">
        <f t="shared" si="221"/>
        <v>missing data</v>
      </c>
      <c r="AE668" s="128" t="e">
        <f t="shared" si="228"/>
        <v>#VALUE!</v>
      </c>
      <c r="AF668" s="81" t="e">
        <f t="shared" si="229"/>
        <v>#VALUE!</v>
      </c>
    </row>
    <row r="669" spans="1:32" x14ac:dyDescent="0.25">
      <c r="A669" s="114" t="s">
        <v>74</v>
      </c>
      <c r="B669" s="163"/>
      <c r="C669" s="105"/>
      <c r="D669" s="105"/>
      <c r="E669" s="104">
        <f t="shared" si="222"/>
        <v>0</v>
      </c>
      <c r="F669" s="105"/>
      <c r="G669" s="201"/>
      <c r="H669" s="201"/>
      <c r="I669" s="201"/>
      <c r="J669" s="150" t="str">
        <f t="shared" si="210"/>
        <v xml:space="preserve"> </v>
      </c>
      <c r="K669" s="145" t="str">
        <f t="shared" si="211"/>
        <v xml:space="preserve"> </v>
      </c>
      <c r="L669" s="145" t="str">
        <f t="shared" si="212"/>
        <v xml:space="preserve"> </v>
      </c>
      <c r="M669" s="145">
        <f t="shared" si="213"/>
        <v>0</v>
      </c>
      <c r="N669" s="145" t="str">
        <f t="shared" si="214"/>
        <v xml:space="preserve"> </v>
      </c>
      <c r="O669" s="145" t="str">
        <f t="shared" si="215"/>
        <v xml:space="preserve"> </v>
      </c>
      <c r="P669" s="145" t="str">
        <f t="shared" si="216"/>
        <v xml:space="preserve"> </v>
      </c>
      <c r="Q669" s="150" t="e">
        <f t="shared" si="217"/>
        <v>#VALUE!</v>
      </c>
      <c r="R669" s="145" t="e">
        <f t="shared" si="218"/>
        <v>#VALUE!</v>
      </c>
      <c r="S669" s="126" t="e">
        <f t="shared" si="219"/>
        <v>#VALUE!</v>
      </c>
      <c r="T669" s="73" t="str">
        <f t="shared" si="223"/>
        <v>donnée(s) manquante(s)</v>
      </c>
      <c r="U669" s="74" t="str">
        <f t="shared" si="224"/>
        <v>donnée(s) manquante(s)</v>
      </c>
      <c r="V669" s="127" t="str">
        <f>IF(ISBLANK(H669)," ",IF(H669&lt;=Scenario!$C$3,0,IF(H669&lt;=Scenario!$C$5,1,IF(H669&lt;=Scenario!$C$6,2,IF(H669&lt;=Scenario!$C$7,3,IF(H669&lt;=Scenario!$C$8,4,5))))))</f>
        <v xml:space="preserve"> </v>
      </c>
      <c r="W669" s="127" t="str">
        <f>IF(ISBLANK(I669)," ",IF(I669&lt;=Scenario!$G$3,0,IF(I669&lt;=Scenario!$G$5,1,IF(I669&lt;=Scenario!$G$6,2,IF(I669&lt;=Scenario!$G$7,3,IF(I669&lt;=Scenario!$G$8,4,IF(I669&lt;=Scenario!$G$9,5,IF(I669&lt;=Scenario!$G$10,6,7))))))))</f>
        <v xml:space="preserve"> </v>
      </c>
      <c r="X669" s="12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2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27" t="e">
        <f t="shared" si="225"/>
        <v>#VALUE!</v>
      </c>
      <c r="AA669" s="127" t="e">
        <f t="shared" si="226"/>
        <v>#VALUE!</v>
      </c>
      <c r="AB669" s="126" t="e">
        <f t="shared" si="227"/>
        <v>#VALUE!</v>
      </c>
      <c r="AC669" s="73" t="str">
        <f t="shared" si="220"/>
        <v>missing data</v>
      </c>
      <c r="AD669" s="80" t="str">
        <f t="shared" si="221"/>
        <v>missing data</v>
      </c>
      <c r="AE669" s="128" t="e">
        <f t="shared" si="228"/>
        <v>#VALUE!</v>
      </c>
      <c r="AF669" s="81" t="e">
        <f t="shared" si="229"/>
        <v>#VALUE!</v>
      </c>
    </row>
    <row r="670" spans="1:32" x14ac:dyDescent="0.25">
      <c r="A670" s="114" t="s">
        <v>74</v>
      </c>
      <c r="B670" s="163"/>
      <c r="C670" s="105"/>
      <c r="D670" s="105"/>
      <c r="E670" s="104">
        <f t="shared" si="222"/>
        <v>0</v>
      </c>
      <c r="F670" s="105"/>
      <c r="G670" s="201"/>
      <c r="H670" s="201"/>
      <c r="I670" s="201"/>
      <c r="J670" s="150" t="str">
        <f t="shared" si="210"/>
        <v xml:space="preserve"> </v>
      </c>
      <c r="K670" s="145" t="str">
        <f t="shared" si="211"/>
        <v xml:space="preserve"> </v>
      </c>
      <c r="L670" s="145" t="str">
        <f t="shared" si="212"/>
        <v xml:space="preserve"> </v>
      </c>
      <c r="M670" s="145">
        <f t="shared" si="213"/>
        <v>0</v>
      </c>
      <c r="N670" s="145" t="str">
        <f t="shared" si="214"/>
        <v xml:space="preserve"> </v>
      </c>
      <c r="O670" s="145" t="str">
        <f t="shared" si="215"/>
        <v xml:space="preserve"> </v>
      </c>
      <c r="P670" s="145" t="str">
        <f t="shared" si="216"/>
        <v xml:space="preserve"> </v>
      </c>
      <c r="Q670" s="150" t="e">
        <f t="shared" si="217"/>
        <v>#VALUE!</v>
      </c>
      <c r="R670" s="145" t="e">
        <f t="shared" si="218"/>
        <v>#VALUE!</v>
      </c>
      <c r="S670" s="126" t="e">
        <f t="shared" si="219"/>
        <v>#VALUE!</v>
      </c>
      <c r="T670" s="73" t="str">
        <f t="shared" si="223"/>
        <v>donnée(s) manquante(s)</v>
      </c>
      <c r="U670" s="74" t="str">
        <f t="shared" si="224"/>
        <v>donnée(s) manquante(s)</v>
      </c>
      <c r="V670" s="127" t="str">
        <f>IF(ISBLANK(H670)," ",IF(H670&lt;=Scenario!$C$3,0,IF(H670&lt;=Scenario!$C$5,1,IF(H670&lt;=Scenario!$C$6,2,IF(H670&lt;=Scenario!$C$7,3,IF(H670&lt;=Scenario!$C$8,4,5))))))</f>
        <v xml:space="preserve"> </v>
      </c>
      <c r="W670" s="127" t="str">
        <f>IF(ISBLANK(I670)," ",IF(I670&lt;=Scenario!$G$3,0,IF(I670&lt;=Scenario!$G$5,1,IF(I670&lt;=Scenario!$G$6,2,IF(I670&lt;=Scenario!$G$7,3,IF(I670&lt;=Scenario!$G$8,4,IF(I670&lt;=Scenario!$G$9,5,IF(I670&lt;=Scenario!$G$10,6,7))))))))</f>
        <v xml:space="preserve"> </v>
      </c>
      <c r="X670" s="12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2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27" t="e">
        <f t="shared" si="225"/>
        <v>#VALUE!</v>
      </c>
      <c r="AA670" s="127" t="e">
        <f t="shared" si="226"/>
        <v>#VALUE!</v>
      </c>
      <c r="AB670" s="126" t="e">
        <f t="shared" si="227"/>
        <v>#VALUE!</v>
      </c>
      <c r="AC670" s="73" t="str">
        <f t="shared" si="220"/>
        <v>missing data</v>
      </c>
      <c r="AD670" s="80" t="str">
        <f t="shared" si="221"/>
        <v>missing data</v>
      </c>
      <c r="AE670" s="128" t="e">
        <f t="shared" si="228"/>
        <v>#VALUE!</v>
      </c>
      <c r="AF670" s="81" t="e">
        <f t="shared" si="229"/>
        <v>#VALUE!</v>
      </c>
    </row>
    <row r="671" spans="1:32" x14ac:dyDescent="0.25">
      <c r="A671" s="114" t="s">
        <v>74</v>
      </c>
      <c r="B671" s="163"/>
      <c r="C671" s="105"/>
      <c r="D671" s="105"/>
      <c r="E671" s="104">
        <f t="shared" si="222"/>
        <v>0</v>
      </c>
      <c r="F671" s="105"/>
      <c r="G671" s="201"/>
      <c r="H671" s="201"/>
      <c r="I671" s="201"/>
      <c r="J671" s="150" t="str">
        <f t="shared" si="210"/>
        <v xml:space="preserve"> </v>
      </c>
      <c r="K671" s="145" t="str">
        <f t="shared" si="211"/>
        <v xml:space="preserve"> </v>
      </c>
      <c r="L671" s="145" t="str">
        <f t="shared" si="212"/>
        <v xml:space="preserve"> </v>
      </c>
      <c r="M671" s="145">
        <f t="shared" si="213"/>
        <v>0</v>
      </c>
      <c r="N671" s="145" t="str">
        <f t="shared" si="214"/>
        <v xml:space="preserve"> </v>
      </c>
      <c r="O671" s="145" t="str">
        <f t="shared" si="215"/>
        <v xml:space="preserve"> </v>
      </c>
      <c r="P671" s="145" t="str">
        <f t="shared" si="216"/>
        <v xml:space="preserve"> </v>
      </c>
      <c r="Q671" s="150" t="e">
        <f t="shared" si="217"/>
        <v>#VALUE!</v>
      </c>
      <c r="R671" s="145" t="e">
        <f t="shared" si="218"/>
        <v>#VALUE!</v>
      </c>
      <c r="S671" s="126" t="e">
        <f t="shared" si="219"/>
        <v>#VALUE!</v>
      </c>
      <c r="T671" s="73" t="str">
        <f t="shared" si="223"/>
        <v>donnée(s) manquante(s)</v>
      </c>
      <c r="U671" s="74" t="str">
        <f t="shared" si="224"/>
        <v>donnée(s) manquante(s)</v>
      </c>
      <c r="V671" s="127" t="str">
        <f>IF(ISBLANK(H671)," ",IF(H671&lt;=Scenario!$C$3,0,IF(H671&lt;=Scenario!$C$5,1,IF(H671&lt;=Scenario!$C$6,2,IF(H671&lt;=Scenario!$C$7,3,IF(H671&lt;=Scenario!$C$8,4,5))))))</f>
        <v xml:space="preserve"> </v>
      </c>
      <c r="W671" s="127" t="str">
        <f>IF(ISBLANK(I671)," ",IF(I671&lt;=Scenario!$G$3,0,IF(I671&lt;=Scenario!$G$5,1,IF(I671&lt;=Scenario!$G$6,2,IF(I671&lt;=Scenario!$G$7,3,IF(I671&lt;=Scenario!$G$8,4,IF(I671&lt;=Scenario!$G$9,5,IF(I671&lt;=Scenario!$G$10,6,7))))))))</f>
        <v xml:space="preserve"> </v>
      </c>
      <c r="X671" s="12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2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27" t="e">
        <f t="shared" si="225"/>
        <v>#VALUE!</v>
      </c>
      <c r="AA671" s="127" t="e">
        <f t="shared" si="226"/>
        <v>#VALUE!</v>
      </c>
      <c r="AB671" s="126" t="e">
        <f t="shared" si="227"/>
        <v>#VALUE!</v>
      </c>
      <c r="AC671" s="73" t="str">
        <f t="shared" si="220"/>
        <v>missing data</v>
      </c>
      <c r="AD671" s="80" t="str">
        <f t="shared" si="221"/>
        <v>missing data</v>
      </c>
      <c r="AE671" s="128" t="e">
        <f t="shared" si="228"/>
        <v>#VALUE!</v>
      </c>
      <c r="AF671" s="81" t="e">
        <f t="shared" si="229"/>
        <v>#VALUE!</v>
      </c>
    </row>
    <row r="672" spans="1:32" x14ac:dyDescent="0.25">
      <c r="A672" s="114" t="s">
        <v>74</v>
      </c>
      <c r="B672" s="163"/>
      <c r="C672" s="105"/>
      <c r="D672" s="105"/>
      <c r="E672" s="104">
        <f t="shared" si="222"/>
        <v>0</v>
      </c>
      <c r="F672" s="105"/>
      <c r="G672" s="201"/>
      <c r="H672" s="201"/>
      <c r="I672" s="201"/>
      <c r="J672" s="150" t="str">
        <f t="shared" si="210"/>
        <v xml:space="preserve"> </v>
      </c>
      <c r="K672" s="145" t="str">
        <f t="shared" si="211"/>
        <v xml:space="preserve"> </v>
      </c>
      <c r="L672" s="145" t="str">
        <f t="shared" si="212"/>
        <v xml:space="preserve"> </v>
      </c>
      <c r="M672" s="145">
        <f t="shared" si="213"/>
        <v>0</v>
      </c>
      <c r="N672" s="145" t="str">
        <f t="shared" si="214"/>
        <v xml:space="preserve"> </v>
      </c>
      <c r="O672" s="145" t="str">
        <f t="shared" si="215"/>
        <v xml:space="preserve"> </v>
      </c>
      <c r="P672" s="145" t="str">
        <f t="shared" si="216"/>
        <v xml:space="preserve"> </v>
      </c>
      <c r="Q672" s="150" t="e">
        <f t="shared" si="217"/>
        <v>#VALUE!</v>
      </c>
      <c r="R672" s="145" t="e">
        <f t="shared" si="218"/>
        <v>#VALUE!</v>
      </c>
      <c r="S672" s="126" t="e">
        <f t="shared" si="219"/>
        <v>#VALUE!</v>
      </c>
      <c r="T672" s="73" t="str">
        <f t="shared" si="223"/>
        <v>donnée(s) manquante(s)</v>
      </c>
      <c r="U672" s="74" t="str">
        <f t="shared" si="224"/>
        <v>donnée(s) manquante(s)</v>
      </c>
      <c r="V672" s="127" t="str">
        <f>IF(ISBLANK(H672)," ",IF(H672&lt;=Scenario!$C$3,0,IF(H672&lt;=Scenario!$C$5,1,IF(H672&lt;=Scenario!$C$6,2,IF(H672&lt;=Scenario!$C$7,3,IF(H672&lt;=Scenario!$C$8,4,5))))))</f>
        <v xml:space="preserve"> </v>
      </c>
      <c r="W672" s="127" t="str">
        <f>IF(ISBLANK(I672)," ",IF(I672&lt;=Scenario!$G$3,0,IF(I672&lt;=Scenario!$G$5,1,IF(I672&lt;=Scenario!$G$6,2,IF(I672&lt;=Scenario!$G$7,3,IF(I672&lt;=Scenario!$G$8,4,IF(I672&lt;=Scenario!$G$9,5,IF(I672&lt;=Scenario!$G$10,6,7))))))))</f>
        <v xml:space="preserve"> </v>
      </c>
      <c r="X672" s="12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2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27" t="e">
        <f t="shared" si="225"/>
        <v>#VALUE!</v>
      </c>
      <c r="AA672" s="127" t="e">
        <f t="shared" si="226"/>
        <v>#VALUE!</v>
      </c>
      <c r="AB672" s="126" t="e">
        <f t="shared" si="227"/>
        <v>#VALUE!</v>
      </c>
      <c r="AC672" s="73" t="str">
        <f t="shared" si="220"/>
        <v>missing data</v>
      </c>
      <c r="AD672" s="80" t="str">
        <f t="shared" si="221"/>
        <v>missing data</v>
      </c>
      <c r="AE672" s="128" t="e">
        <f t="shared" si="228"/>
        <v>#VALUE!</v>
      </c>
      <c r="AF672" s="81" t="e">
        <f t="shared" si="229"/>
        <v>#VALUE!</v>
      </c>
    </row>
    <row r="673" spans="1:32" x14ac:dyDescent="0.25">
      <c r="A673" s="114" t="s">
        <v>74</v>
      </c>
      <c r="B673" s="163"/>
      <c r="C673" s="105"/>
      <c r="D673" s="105"/>
      <c r="E673" s="104">
        <f t="shared" si="222"/>
        <v>0</v>
      </c>
      <c r="F673" s="105"/>
      <c r="G673" s="201"/>
      <c r="H673" s="201"/>
      <c r="I673" s="201"/>
      <c r="J673" s="150" t="str">
        <f t="shared" si="210"/>
        <v xml:space="preserve"> </v>
      </c>
      <c r="K673" s="145" t="str">
        <f t="shared" si="211"/>
        <v xml:space="preserve"> </v>
      </c>
      <c r="L673" s="145" t="str">
        <f t="shared" si="212"/>
        <v xml:space="preserve"> </v>
      </c>
      <c r="M673" s="145">
        <f t="shared" si="213"/>
        <v>0</v>
      </c>
      <c r="N673" s="145" t="str">
        <f t="shared" si="214"/>
        <v xml:space="preserve"> </v>
      </c>
      <c r="O673" s="145" t="str">
        <f t="shared" si="215"/>
        <v xml:space="preserve"> </v>
      </c>
      <c r="P673" s="145" t="str">
        <f t="shared" si="216"/>
        <v xml:space="preserve"> </v>
      </c>
      <c r="Q673" s="150" t="e">
        <f t="shared" si="217"/>
        <v>#VALUE!</v>
      </c>
      <c r="R673" s="145" t="e">
        <f t="shared" si="218"/>
        <v>#VALUE!</v>
      </c>
      <c r="S673" s="126" t="e">
        <f t="shared" si="219"/>
        <v>#VALUE!</v>
      </c>
      <c r="T673" s="73" t="str">
        <f t="shared" si="223"/>
        <v>donnée(s) manquante(s)</v>
      </c>
      <c r="U673" s="74" t="str">
        <f t="shared" si="224"/>
        <v>donnée(s) manquante(s)</v>
      </c>
      <c r="V673" s="127" t="str">
        <f>IF(ISBLANK(H673)," ",IF(H673&lt;=Scenario!$C$3,0,IF(H673&lt;=Scenario!$C$5,1,IF(H673&lt;=Scenario!$C$6,2,IF(H673&lt;=Scenario!$C$7,3,IF(H673&lt;=Scenario!$C$8,4,5))))))</f>
        <v xml:space="preserve"> </v>
      </c>
      <c r="W673" s="127" t="str">
        <f>IF(ISBLANK(I673)," ",IF(I673&lt;=Scenario!$G$3,0,IF(I673&lt;=Scenario!$G$5,1,IF(I673&lt;=Scenario!$G$6,2,IF(I673&lt;=Scenario!$G$7,3,IF(I673&lt;=Scenario!$G$8,4,IF(I673&lt;=Scenario!$G$9,5,IF(I673&lt;=Scenario!$G$10,6,7))))))))</f>
        <v xml:space="preserve"> </v>
      </c>
      <c r="X673" s="12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2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27" t="e">
        <f t="shared" si="225"/>
        <v>#VALUE!</v>
      </c>
      <c r="AA673" s="127" t="e">
        <f t="shared" si="226"/>
        <v>#VALUE!</v>
      </c>
      <c r="AB673" s="126" t="e">
        <f t="shared" si="227"/>
        <v>#VALUE!</v>
      </c>
      <c r="AC673" s="73" t="str">
        <f t="shared" si="220"/>
        <v>missing data</v>
      </c>
      <c r="AD673" s="80" t="str">
        <f t="shared" si="221"/>
        <v>missing data</v>
      </c>
      <c r="AE673" s="128" t="e">
        <f t="shared" si="228"/>
        <v>#VALUE!</v>
      </c>
      <c r="AF673" s="81" t="e">
        <f t="shared" si="229"/>
        <v>#VALUE!</v>
      </c>
    </row>
    <row r="674" spans="1:32" x14ac:dyDescent="0.25">
      <c r="A674" s="114" t="s">
        <v>74</v>
      </c>
      <c r="B674" s="163"/>
      <c r="C674" s="105"/>
      <c r="D674" s="105"/>
      <c r="E674" s="104">
        <f t="shared" si="222"/>
        <v>0</v>
      </c>
      <c r="F674" s="105"/>
      <c r="G674" s="201"/>
      <c r="H674" s="201"/>
      <c r="I674" s="201"/>
      <c r="J674" s="150" t="str">
        <f t="shared" si="210"/>
        <v xml:space="preserve"> </v>
      </c>
      <c r="K674" s="145" t="str">
        <f t="shared" si="211"/>
        <v xml:space="preserve"> </v>
      </c>
      <c r="L674" s="145" t="str">
        <f t="shared" si="212"/>
        <v xml:space="preserve"> </v>
      </c>
      <c r="M674" s="145">
        <f t="shared" si="213"/>
        <v>0</v>
      </c>
      <c r="N674" s="145" t="str">
        <f t="shared" si="214"/>
        <v xml:space="preserve"> </v>
      </c>
      <c r="O674" s="145" t="str">
        <f t="shared" si="215"/>
        <v xml:space="preserve"> </v>
      </c>
      <c r="P674" s="145" t="str">
        <f t="shared" si="216"/>
        <v xml:space="preserve"> </v>
      </c>
      <c r="Q674" s="150" t="e">
        <f t="shared" si="217"/>
        <v>#VALUE!</v>
      </c>
      <c r="R674" s="145" t="e">
        <f t="shared" si="218"/>
        <v>#VALUE!</v>
      </c>
      <c r="S674" s="126" t="e">
        <f t="shared" si="219"/>
        <v>#VALUE!</v>
      </c>
      <c r="T674" s="73" t="str">
        <f t="shared" si="223"/>
        <v>donnée(s) manquante(s)</v>
      </c>
      <c r="U674" s="74" t="str">
        <f t="shared" si="224"/>
        <v>donnée(s) manquante(s)</v>
      </c>
      <c r="V674" s="127" t="str">
        <f>IF(ISBLANK(H674)," ",IF(H674&lt;=Scenario!$C$3,0,IF(H674&lt;=Scenario!$C$5,1,IF(H674&lt;=Scenario!$C$6,2,IF(H674&lt;=Scenario!$C$7,3,IF(H674&lt;=Scenario!$C$8,4,5))))))</f>
        <v xml:space="preserve"> </v>
      </c>
      <c r="W674" s="127" t="str">
        <f>IF(ISBLANK(I674)," ",IF(I674&lt;=Scenario!$G$3,0,IF(I674&lt;=Scenario!$G$5,1,IF(I674&lt;=Scenario!$G$6,2,IF(I674&lt;=Scenario!$G$7,3,IF(I674&lt;=Scenario!$G$8,4,IF(I674&lt;=Scenario!$G$9,5,IF(I674&lt;=Scenario!$G$10,6,7))))))))</f>
        <v xml:space="preserve"> </v>
      </c>
      <c r="X674" s="12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2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27" t="e">
        <f t="shared" si="225"/>
        <v>#VALUE!</v>
      </c>
      <c r="AA674" s="127" t="e">
        <f t="shared" si="226"/>
        <v>#VALUE!</v>
      </c>
      <c r="AB674" s="126" t="e">
        <f t="shared" si="227"/>
        <v>#VALUE!</v>
      </c>
      <c r="AC674" s="73" t="str">
        <f t="shared" si="220"/>
        <v>missing data</v>
      </c>
      <c r="AD674" s="80" t="str">
        <f t="shared" si="221"/>
        <v>missing data</v>
      </c>
      <c r="AE674" s="128" t="e">
        <f t="shared" si="228"/>
        <v>#VALUE!</v>
      </c>
      <c r="AF674" s="81" t="e">
        <f t="shared" si="229"/>
        <v>#VALUE!</v>
      </c>
    </row>
    <row r="675" spans="1:32" x14ac:dyDescent="0.25">
      <c r="A675" s="114" t="s">
        <v>74</v>
      </c>
      <c r="B675" s="163"/>
      <c r="C675" s="105"/>
      <c r="D675" s="105"/>
      <c r="E675" s="104">
        <f t="shared" si="222"/>
        <v>0</v>
      </c>
      <c r="F675" s="105"/>
      <c r="G675" s="201"/>
      <c r="H675" s="201"/>
      <c r="I675" s="201"/>
      <c r="J675" s="150" t="str">
        <f t="shared" ref="J675:J738" si="230">IF(ISBLANK(B675)," ",IF(B675&lt;=335,0,IF(B675&lt;=670,1,IF(B675&lt;=1005,2,IF(B675&lt;=1340,3,IF(B675&lt;=1675,4,IF(B675&lt;=2010,5,IF(B675&lt;=2345,6,IF(B675&lt;=2680,7,IF(B675&lt;=3015,8,IF(B675&lt;=3350,9,10)))))))))))</f>
        <v xml:space="preserve"> </v>
      </c>
      <c r="K675" s="145" t="str">
        <f t="shared" ref="K675:K738" si="231">IF(ISBLANK(C675)," ",IF(C675&lt;=4.5,0,IF(ROUND(C675,1)&lt;=9,1,IF(C675&lt;=13.5,2,IF(ROUND(C675,1)&lt;=18,3,IF(C675&lt;=22.5,4,IF(ROUND(C675,1)&lt;=27,5,IF(ROUND(C675,1)&lt;=31,6,IF(ROUND(C675,1)&lt;=36,7,IF(ROUND(C675,1)&lt;=40,8,IF(ROUND(C675,1)&lt;=45,9,10)))))))))))</f>
        <v xml:space="preserve"> </v>
      </c>
      <c r="L675" s="145" t="str">
        <f t="shared" ref="L675:L738" si="232">IF(ISBLANK(D675)," ",IF(D675&lt;=1,0,IF(D675&lt;=2,1,IF(D675&lt;=3,2,IF(D675&lt;=4,3,IF(D675&lt;=5,4,IF(D675&lt;=6,5,IF(D675&lt;=7,6,IF(D675&lt;=8,7,IF(D675&lt;=9,8,IF(D675&lt;=10,9,10)))))))))))</f>
        <v xml:space="preserve"> </v>
      </c>
      <c r="M675" s="145">
        <f t="shared" ref="M675:M738" si="233">IF(ISBLANK(E675)," ",IF(E675&lt;=90,0,IF(E675&lt;=180,1,IF(E675&lt;=270,2,IF(E675&lt;=360,3,IF(E675&lt;=450,4,IF(E675&lt;=540,5,IF(E675&lt;=630,6,IF(E675&lt;=720,7,IF(E675&lt;=810,8,IF(E675&lt;=900,9,10)))))))))))</f>
        <v>0</v>
      </c>
      <c r="N675" s="145" t="str">
        <f t="shared" ref="N675:N738" si="234">IF(ISBLANK(G675)," ",IF(G675&lt;=40,0,IF(G675&lt;=60,1,IF(G675&lt;=80,2,5))))</f>
        <v xml:space="preserve"> </v>
      </c>
      <c r="O675" s="145" t="str">
        <f t="shared" ref="O675:O738" si="235">IF(ISBLANK(H675)," ",IF(H675&lt;=0.9,0,IF(H675&lt;=1.9,1,IF(H675&lt;=2.8,2,IF(H675&lt;=3.7,3,IF(H675&lt;=4.7,4,5))))))</f>
        <v xml:space="preserve"> </v>
      </c>
      <c r="P675" s="145" t="str">
        <f t="shared" ref="P675:P738" si="236">IF(ISBLANK(I675)," ",IF(I675&lt;=1.6,0,IF(I675&lt;=3.2,1,IF(I675&lt;=4.8,2,IF(I675&lt;=6.4,3,IF(ROUND(I675,1)&lt;=8,4,5))))))</f>
        <v xml:space="preserve"> </v>
      </c>
      <c r="Q675" s="150" t="e">
        <f t="shared" ref="Q675:Q738" si="237">SUM(J675+K675+L675+M675)</f>
        <v>#VALUE!</v>
      </c>
      <c r="R675" s="145" t="e">
        <f t="shared" ref="R675:R738" si="238">SUM(N675+O675+P675)</f>
        <v>#VALUE!</v>
      </c>
      <c r="S675" s="126" t="e">
        <f t="shared" ref="S675:S738" si="239">Q675-R675</f>
        <v>#VALUE!</v>
      </c>
      <c r="T675" s="73" t="str">
        <f t="shared" si="223"/>
        <v>donnée(s) manquante(s)</v>
      </c>
      <c r="U675" s="74" t="str">
        <f t="shared" si="224"/>
        <v>donnée(s) manquante(s)</v>
      </c>
      <c r="V675" s="127" t="str">
        <f>IF(ISBLANK(H675)," ",IF(H675&lt;=Scenario!$C$3,0,IF(H675&lt;=Scenario!$C$5,1,IF(H675&lt;=Scenario!$C$6,2,IF(H675&lt;=Scenario!$C$7,3,IF(H675&lt;=Scenario!$C$8,4,5))))))</f>
        <v xml:space="preserve"> </v>
      </c>
      <c r="W675" s="127" t="str">
        <f>IF(ISBLANK(I675)," ",IF(I675&lt;=Scenario!$G$3,0,IF(I675&lt;=Scenario!$G$5,1,IF(I675&lt;=Scenario!$G$6,2,IF(I675&lt;=Scenario!$G$7,3,IF(I675&lt;=Scenario!$G$8,4,IF(I675&lt;=Scenario!$G$9,5,IF(I675&lt;=Scenario!$G$10,6,7))))))))</f>
        <v xml:space="preserve"> </v>
      </c>
      <c r="X675" s="12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2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27" t="e">
        <f t="shared" si="225"/>
        <v>#VALUE!</v>
      </c>
      <c r="AA675" s="127" t="e">
        <f t="shared" si="226"/>
        <v>#VALUE!</v>
      </c>
      <c r="AB675" s="126" t="e">
        <f t="shared" si="227"/>
        <v>#VALUE!</v>
      </c>
      <c r="AC675" s="73" t="str">
        <f t="shared" si="220"/>
        <v>missing data</v>
      </c>
      <c r="AD675" s="80" t="str">
        <f t="shared" si="221"/>
        <v>missing data</v>
      </c>
      <c r="AE675" s="128" t="e">
        <f t="shared" si="228"/>
        <v>#VALUE!</v>
      </c>
      <c r="AF675" s="81" t="e">
        <f t="shared" si="229"/>
        <v>#VALUE!</v>
      </c>
    </row>
    <row r="676" spans="1:32" x14ac:dyDescent="0.25">
      <c r="A676" s="114" t="s">
        <v>74</v>
      </c>
      <c r="B676" s="163"/>
      <c r="C676" s="105"/>
      <c r="D676" s="105"/>
      <c r="E676" s="104">
        <f t="shared" si="222"/>
        <v>0</v>
      </c>
      <c r="F676" s="105"/>
      <c r="G676" s="201"/>
      <c r="H676" s="201"/>
      <c r="I676" s="201"/>
      <c r="J676" s="150" t="str">
        <f t="shared" si="230"/>
        <v xml:space="preserve"> </v>
      </c>
      <c r="K676" s="145" t="str">
        <f t="shared" si="231"/>
        <v xml:space="preserve"> </v>
      </c>
      <c r="L676" s="145" t="str">
        <f t="shared" si="232"/>
        <v xml:space="preserve"> </v>
      </c>
      <c r="M676" s="145">
        <f t="shared" si="233"/>
        <v>0</v>
      </c>
      <c r="N676" s="145" t="str">
        <f t="shared" si="234"/>
        <v xml:space="preserve"> </v>
      </c>
      <c r="O676" s="145" t="str">
        <f t="shared" si="235"/>
        <v xml:space="preserve"> </v>
      </c>
      <c r="P676" s="145" t="str">
        <f t="shared" si="236"/>
        <v xml:space="preserve"> </v>
      </c>
      <c r="Q676" s="150" t="e">
        <f t="shared" si="237"/>
        <v>#VALUE!</v>
      </c>
      <c r="R676" s="145" t="e">
        <f t="shared" si="238"/>
        <v>#VALUE!</v>
      </c>
      <c r="S676" s="126" t="e">
        <f t="shared" si="239"/>
        <v>#VALUE!</v>
      </c>
      <c r="T676" s="73" t="str">
        <f t="shared" si="223"/>
        <v>donnée(s) manquante(s)</v>
      </c>
      <c r="U676" s="74" t="str">
        <f t="shared" si="224"/>
        <v>donnée(s) manquante(s)</v>
      </c>
      <c r="V676" s="127" t="str">
        <f>IF(ISBLANK(H676)," ",IF(H676&lt;=Scenario!$C$3,0,IF(H676&lt;=Scenario!$C$5,1,IF(H676&lt;=Scenario!$C$6,2,IF(H676&lt;=Scenario!$C$7,3,IF(H676&lt;=Scenario!$C$8,4,5))))))</f>
        <v xml:space="preserve"> </v>
      </c>
      <c r="W676" s="127" t="str">
        <f>IF(ISBLANK(I676)," ",IF(I676&lt;=Scenario!$G$3,0,IF(I676&lt;=Scenario!$G$5,1,IF(I676&lt;=Scenario!$G$6,2,IF(I676&lt;=Scenario!$G$7,3,IF(I676&lt;=Scenario!$G$8,4,IF(I676&lt;=Scenario!$G$9,5,IF(I676&lt;=Scenario!$G$10,6,7))))))))</f>
        <v xml:space="preserve"> </v>
      </c>
      <c r="X676" s="12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2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27" t="e">
        <f t="shared" si="225"/>
        <v>#VALUE!</v>
      </c>
      <c r="AA676" s="127" t="e">
        <f t="shared" si="226"/>
        <v>#VALUE!</v>
      </c>
      <c r="AB676" s="126" t="e">
        <f t="shared" si="227"/>
        <v>#VALUE!</v>
      </c>
      <c r="AC676" s="73" t="str">
        <f t="shared" si="220"/>
        <v>missing data</v>
      </c>
      <c r="AD676" s="80" t="str">
        <f t="shared" si="221"/>
        <v>missing data</v>
      </c>
      <c r="AE676" s="128" t="e">
        <f t="shared" si="228"/>
        <v>#VALUE!</v>
      </c>
      <c r="AF676" s="81" t="e">
        <f t="shared" si="229"/>
        <v>#VALUE!</v>
      </c>
    </row>
    <row r="677" spans="1:32" x14ac:dyDescent="0.25">
      <c r="A677" s="114" t="s">
        <v>74</v>
      </c>
      <c r="B677" s="163"/>
      <c r="C677" s="105"/>
      <c r="D677" s="105"/>
      <c r="E677" s="104">
        <f t="shared" si="222"/>
        <v>0</v>
      </c>
      <c r="F677" s="105"/>
      <c r="G677" s="201"/>
      <c r="H677" s="201"/>
      <c r="I677" s="201"/>
      <c r="J677" s="150" t="str">
        <f t="shared" si="230"/>
        <v xml:space="preserve"> </v>
      </c>
      <c r="K677" s="145" t="str">
        <f t="shared" si="231"/>
        <v xml:space="preserve"> </v>
      </c>
      <c r="L677" s="145" t="str">
        <f t="shared" si="232"/>
        <v xml:space="preserve"> </v>
      </c>
      <c r="M677" s="145">
        <f t="shared" si="233"/>
        <v>0</v>
      </c>
      <c r="N677" s="145" t="str">
        <f t="shared" si="234"/>
        <v xml:space="preserve"> </v>
      </c>
      <c r="O677" s="145" t="str">
        <f t="shared" si="235"/>
        <v xml:space="preserve"> </v>
      </c>
      <c r="P677" s="145" t="str">
        <f t="shared" si="236"/>
        <v xml:space="preserve"> </v>
      </c>
      <c r="Q677" s="150" t="e">
        <f t="shared" si="237"/>
        <v>#VALUE!</v>
      </c>
      <c r="R677" s="145" t="e">
        <f t="shared" si="238"/>
        <v>#VALUE!</v>
      </c>
      <c r="S677" s="126" t="e">
        <f t="shared" si="239"/>
        <v>#VALUE!</v>
      </c>
      <c r="T677" s="73" t="str">
        <f t="shared" si="223"/>
        <v>donnée(s) manquante(s)</v>
      </c>
      <c r="U677" s="74" t="str">
        <f t="shared" si="224"/>
        <v>donnée(s) manquante(s)</v>
      </c>
      <c r="V677" s="127" t="str">
        <f>IF(ISBLANK(H677)," ",IF(H677&lt;=Scenario!$C$3,0,IF(H677&lt;=Scenario!$C$5,1,IF(H677&lt;=Scenario!$C$6,2,IF(H677&lt;=Scenario!$C$7,3,IF(H677&lt;=Scenario!$C$8,4,5))))))</f>
        <v xml:space="preserve"> </v>
      </c>
      <c r="W677" s="127" t="str">
        <f>IF(ISBLANK(I677)," ",IF(I677&lt;=Scenario!$G$3,0,IF(I677&lt;=Scenario!$G$5,1,IF(I677&lt;=Scenario!$G$6,2,IF(I677&lt;=Scenario!$G$7,3,IF(I677&lt;=Scenario!$G$8,4,IF(I677&lt;=Scenario!$G$9,5,IF(I677&lt;=Scenario!$G$10,6,7))))))))</f>
        <v xml:space="preserve"> </v>
      </c>
      <c r="X677" s="12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2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27" t="e">
        <f t="shared" si="225"/>
        <v>#VALUE!</v>
      </c>
      <c r="AA677" s="127" t="e">
        <f t="shared" si="226"/>
        <v>#VALUE!</v>
      </c>
      <c r="AB677" s="126" t="e">
        <f t="shared" si="227"/>
        <v>#VALUE!</v>
      </c>
      <c r="AC677" s="73" t="str">
        <f t="shared" si="220"/>
        <v>missing data</v>
      </c>
      <c r="AD677" s="80" t="str">
        <f t="shared" si="221"/>
        <v>missing data</v>
      </c>
      <c r="AE677" s="128" t="e">
        <f t="shared" si="228"/>
        <v>#VALUE!</v>
      </c>
      <c r="AF677" s="81" t="e">
        <f t="shared" si="229"/>
        <v>#VALUE!</v>
      </c>
    </row>
    <row r="678" spans="1:32" x14ac:dyDescent="0.25">
      <c r="A678" s="114" t="s">
        <v>74</v>
      </c>
      <c r="B678" s="163"/>
      <c r="C678" s="105"/>
      <c r="D678" s="105"/>
      <c r="E678" s="104">
        <f t="shared" si="222"/>
        <v>0</v>
      </c>
      <c r="F678" s="105"/>
      <c r="G678" s="201"/>
      <c r="H678" s="201"/>
      <c r="I678" s="201"/>
      <c r="J678" s="150" t="str">
        <f t="shared" si="230"/>
        <v xml:space="preserve"> </v>
      </c>
      <c r="K678" s="145" t="str">
        <f t="shared" si="231"/>
        <v xml:space="preserve"> </v>
      </c>
      <c r="L678" s="145" t="str">
        <f t="shared" si="232"/>
        <v xml:space="preserve"> </v>
      </c>
      <c r="M678" s="145">
        <f t="shared" si="233"/>
        <v>0</v>
      </c>
      <c r="N678" s="145" t="str">
        <f t="shared" si="234"/>
        <v xml:space="preserve"> </v>
      </c>
      <c r="O678" s="145" t="str">
        <f t="shared" si="235"/>
        <v xml:space="preserve"> </v>
      </c>
      <c r="P678" s="145" t="str">
        <f t="shared" si="236"/>
        <v xml:space="preserve"> </v>
      </c>
      <c r="Q678" s="150" t="e">
        <f t="shared" si="237"/>
        <v>#VALUE!</v>
      </c>
      <c r="R678" s="145" t="e">
        <f t="shared" si="238"/>
        <v>#VALUE!</v>
      </c>
      <c r="S678" s="126" t="e">
        <f t="shared" si="239"/>
        <v>#VALUE!</v>
      </c>
      <c r="T678" s="73" t="str">
        <f t="shared" si="223"/>
        <v>donnée(s) manquante(s)</v>
      </c>
      <c r="U678" s="74" t="str">
        <f t="shared" si="224"/>
        <v>donnée(s) manquante(s)</v>
      </c>
      <c r="V678" s="127" t="str">
        <f>IF(ISBLANK(H678)," ",IF(H678&lt;=Scenario!$C$3,0,IF(H678&lt;=Scenario!$C$5,1,IF(H678&lt;=Scenario!$C$6,2,IF(H678&lt;=Scenario!$C$7,3,IF(H678&lt;=Scenario!$C$8,4,5))))))</f>
        <v xml:space="preserve"> </v>
      </c>
      <c r="W678" s="127" t="str">
        <f>IF(ISBLANK(I678)," ",IF(I678&lt;=Scenario!$G$3,0,IF(I678&lt;=Scenario!$G$5,1,IF(I678&lt;=Scenario!$G$6,2,IF(I678&lt;=Scenario!$G$7,3,IF(I678&lt;=Scenario!$G$8,4,IF(I678&lt;=Scenario!$G$9,5,IF(I678&lt;=Scenario!$G$10,6,7))))))))</f>
        <v xml:space="preserve"> </v>
      </c>
      <c r="X678" s="12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2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27" t="e">
        <f t="shared" si="225"/>
        <v>#VALUE!</v>
      </c>
      <c r="AA678" s="127" t="e">
        <f t="shared" si="226"/>
        <v>#VALUE!</v>
      </c>
      <c r="AB678" s="126" t="e">
        <f t="shared" si="227"/>
        <v>#VALUE!</v>
      </c>
      <c r="AC678" s="73" t="str">
        <f t="shared" si="220"/>
        <v>missing data</v>
      </c>
      <c r="AD678" s="80" t="str">
        <f t="shared" si="221"/>
        <v>missing data</v>
      </c>
      <c r="AE678" s="128" t="e">
        <f t="shared" si="228"/>
        <v>#VALUE!</v>
      </c>
      <c r="AF678" s="81" t="e">
        <f t="shared" si="229"/>
        <v>#VALUE!</v>
      </c>
    </row>
    <row r="679" spans="1:32" x14ac:dyDescent="0.25">
      <c r="A679" s="114" t="s">
        <v>74</v>
      </c>
      <c r="B679" s="163"/>
      <c r="C679" s="105"/>
      <c r="D679" s="105"/>
      <c r="E679" s="104">
        <f t="shared" si="222"/>
        <v>0</v>
      </c>
      <c r="F679" s="105"/>
      <c r="G679" s="201"/>
      <c r="H679" s="201"/>
      <c r="I679" s="201"/>
      <c r="J679" s="150" t="str">
        <f t="shared" si="230"/>
        <v xml:space="preserve"> </v>
      </c>
      <c r="K679" s="145" t="str">
        <f t="shared" si="231"/>
        <v xml:space="preserve"> </v>
      </c>
      <c r="L679" s="145" t="str">
        <f t="shared" si="232"/>
        <v xml:space="preserve"> </v>
      </c>
      <c r="M679" s="145">
        <f t="shared" si="233"/>
        <v>0</v>
      </c>
      <c r="N679" s="145" t="str">
        <f t="shared" si="234"/>
        <v xml:space="preserve"> </v>
      </c>
      <c r="O679" s="145" t="str">
        <f t="shared" si="235"/>
        <v xml:space="preserve"> </v>
      </c>
      <c r="P679" s="145" t="str">
        <f t="shared" si="236"/>
        <v xml:space="preserve"> </v>
      </c>
      <c r="Q679" s="150" t="e">
        <f t="shared" si="237"/>
        <v>#VALUE!</v>
      </c>
      <c r="R679" s="145" t="e">
        <f t="shared" si="238"/>
        <v>#VALUE!</v>
      </c>
      <c r="S679" s="126" t="e">
        <f t="shared" si="239"/>
        <v>#VALUE!</v>
      </c>
      <c r="T679" s="73" t="str">
        <f t="shared" si="223"/>
        <v>donnée(s) manquante(s)</v>
      </c>
      <c r="U679" s="74" t="str">
        <f t="shared" si="224"/>
        <v>donnée(s) manquante(s)</v>
      </c>
      <c r="V679" s="127" t="str">
        <f>IF(ISBLANK(H679)," ",IF(H679&lt;=Scenario!$C$3,0,IF(H679&lt;=Scenario!$C$5,1,IF(H679&lt;=Scenario!$C$6,2,IF(H679&lt;=Scenario!$C$7,3,IF(H679&lt;=Scenario!$C$8,4,5))))))</f>
        <v xml:space="preserve"> </v>
      </c>
      <c r="W679" s="127" t="str">
        <f>IF(ISBLANK(I679)," ",IF(I679&lt;=Scenario!$G$3,0,IF(I679&lt;=Scenario!$G$5,1,IF(I679&lt;=Scenario!$G$6,2,IF(I679&lt;=Scenario!$G$7,3,IF(I679&lt;=Scenario!$G$8,4,IF(I679&lt;=Scenario!$G$9,5,IF(I679&lt;=Scenario!$G$10,6,7))))))))</f>
        <v xml:space="preserve"> </v>
      </c>
      <c r="X679" s="12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2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27" t="e">
        <f t="shared" si="225"/>
        <v>#VALUE!</v>
      </c>
      <c r="AA679" s="127" t="e">
        <f t="shared" si="226"/>
        <v>#VALUE!</v>
      </c>
      <c r="AB679" s="126" t="e">
        <f t="shared" si="227"/>
        <v>#VALUE!</v>
      </c>
      <c r="AC679" s="73" t="str">
        <f t="shared" si="220"/>
        <v>missing data</v>
      </c>
      <c r="AD679" s="80" t="str">
        <f t="shared" si="221"/>
        <v>missing data</v>
      </c>
      <c r="AE679" s="128" t="e">
        <f t="shared" si="228"/>
        <v>#VALUE!</v>
      </c>
      <c r="AF679" s="81" t="e">
        <f t="shared" si="229"/>
        <v>#VALUE!</v>
      </c>
    </row>
    <row r="680" spans="1:32" x14ac:dyDescent="0.25">
      <c r="A680" s="114" t="s">
        <v>74</v>
      </c>
      <c r="B680" s="163"/>
      <c r="C680" s="105"/>
      <c r="D680" s="105"/>
      <c r="E680" s="104">
        <f t="shared" si="222"/>
        <v>0</v>
      </c>
      <c r="F680" s="105"/>
      <c r="G680" s="201"/>
      <c r="H680" s="201"/>
      <c r="I680" s="201"/>
      <c r="J680" s="150" t="str">
        <f t="shared" si="230"/>
        <v xml:space="preserve"> </v>
      </c>
      <c r="K680" s="145" t="str">
        <f t="shared" si="231"/>
        <v xml:space="preserve"> </v>
      </c>
      <c r="L680" s="145" t="str">
        <f t="shared" si="232"/>
        <v xml:space="preserve"> </v>
      </c>
      <c r="M680" s="145">
        <f t="shared" si="233"/>
        <v>0</v>
      </c>
      <c r="N680" s="145" t="str">
        <f t="shared" si="234"/>
        <v xml:space="preserve"> </v>
      </c>
      <c r="O680" s="145" t="str">
        <f t="shared" si="235"/>
        <v xml:space="preserve"> </v>
      </c>
      <c r="P680" s="145" t="str">
        <f t="shared" si="236"/>
        <v xml:space="preserve"> </v>
      </c>
      <c r="Q680" s="150" t="e">
        <f t="shared" si="237"/>
        <v>#VALUE!</v>
      </c>
      <c r="R680" s="145" t="e">
        <f t="shared" si="238"/>
        <v>#VALUE!</v>
      </c>
      <c r="S680" s="126" t="e">
        <f t="shared" si="239"/>
        <v>#VALUE!</v>
      </c>
      <c r="T680" s="73" t="str">
        <f t="shared" si="223"/>
        <v>donnée(s) manquante(s)</v>
      </c>
      <c r="U680" s="74" t="str">
        <f t="shared" si="224"/>
        <v>donnée(s) manquante(s)</v>
      </c>
      <c r="V680" s="127" t="str">
        <f>IF(ISBLANK(H680)," ",IF(H680&lt;=Scenario!$C$3,0,IF(H680&lt;=Scenario!$C$5,1,IF(H680&lt;=Scenario!$C$6,2,IF(H680&lt;=Scenario!$C$7,3,IF(H680&lt;=Scenario!$C$8,4,5))))))</f>
        <v xml:space="preserve"> </v>
      </c>
      <c r="W680" s="127" t="str">
        <f>IF(ISBLANK(I680)," ",IF(I680&lt;=Scenario!$G$3,0,IF(I680&lt;=Scenario!$G$5,1,IF(I680&lt;=Scenario!$G$6,2,IF(I680&lt;=Scenario!$G$7,3,IF(I680&lt;=Scenario!$G$8,4,IF(I680&lt;=Scenario!$G$9,5,IF(I680&lt;=Scenario!$G$10,6,7))))))))</f>
        <v xml:space="preserve"> </v>
      </c>
      <c r="X680" s="12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2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27" t="e">
        <f t="shared" si="225"/>
        <v>#VALUE!</v>
      </c>
      <c r="AA680" s="127" t="e">
        <f t="shared" si="226"/>
        <v>#VALUE!</v>
      </c>
      <c r="AB680" s="126" t="e">
        <f t="shared" si="227"/>
        <v>#VALUE!</v>
      </c>
      <c r="AC680" s="73" t="str">
        <f t="shared" si="220"/>
        <v>missing data</v>
      </c>
      <c r="AD680" s="80" t="str">
        <f t="shared" si="221"/>
        <v>missing data</v>
      </c>
      <c r="AE680" s="128" t="e">
        <f t="shared" si="228"/>
        <v>#VALUE!</v>
      </c>
      <c r="AF680" s="81" t="e">
        <f t="shared" si="229"/>
        <v>#VALUE!</v>
      </c>
    </row>
    <row r="681" spans="1:32" x14ac:dyDescent="0.25">
      <c r="A681" s="114" t="s">
        <v>74</v>
      </c>
      <c r="B681" s="163"/>
      <c r="C681" s="105"/>
      <c r="D681" s="105"/>
      <c r="E681" s="104">
        <f t="shared" si="222"/>
        <v>0</v>
      </c>
      <c r="F681" s="105"/>
      <c r="G681" s="201"/>
      <c r="H681" s="201"/>
      <c r="I681" s="201"/>
      <c r="J681" s="150" t="str">
        <f t="shared" si="230"/>
        <v xml:space="preserve"> </v>
      </c>
      <c r="K681" s="145" t="str">
        <f t="shared" si="231"/>
        <v xml:space="preserve"> </v>
      </c>
      <c r="L681" s="145" t="str">
        <f t="shared" si="232"/>
        <v xml:space="preserve"> </v>
      </c>
      <c r="M681" s="145">
        <f t="shared" si="233"/>
        <v>0</v>
      </c>
      <c r="N681" s="145" t="str">
        <f t="shared" si="234"/>
        <v xml:space="preserve"> </v>
      </c>
      <c r="O681" s="145" t="str">
        <f t="shared" si="235"/>
        <v xml:space="preserve"> </v>
      </c>
      <c r="P681" s="145" t="str">
        <f t="shared" si="236"/>
        <v xml:space="preserve"> </v>
      </c>
      <c r="Q681" s="150" t="e">
        <f t="shared" si="237"/>
        <v>#VALUE!</v>
      </c>
      <c r="R681" s="145" t="e">
        <f t="shared" si="238"/>
        <v>#VALUE!</v>
      </c>
      <c r="S681" s="126" t="e">
        <f t="shared" si="239"/>
        <v>#VALUE!</v>
      </c>
      <c r="T681" s="73" t="str">
        <f t="shared" si="223"/>
        <v>donnée(s) manquante(s)</v>
      </c>
      <c r="U681" s="74" t="str">
        <f t="shared" si="224"/>
        <v>donnée(s) manquante(s)</v>
      </c>
      <c r="V681" s="127" t="str">
        <f>IF(ISBLANK(H681)," ",IF(H681&lt;=Scenario!$C$3,0,IF(H681&lt;=Scenario!$C$5,1,IF(H681&lt;=Scenario!$C$6,2,IF(H681&lt;=Scenario!$C$7,3,IF(H681&lt;=Scenario!$C$8,4,5))))))</f>
        <v xml:space="preserve"> </v>
      </c>
      <c r="W681" s="127" t="str">
        <f>IF(ISBLANK(I681)," ",IF(I681&lt;=Scenario!$G$3,0,IF(I681&lt;=Scenario!$G$5,1,IF(I681&lt;=Scenario!$G$6,2,IF(I681&lt;=Scenario!$G$7,3,IF(I681&lt;=Scenario!$G$8,4,IF(I681&lt;=Scenario!$G$9,5,IF(I681&lt;=Scenario!$G$10,6,7))))))))</f>
        <v xml:space="preserve"> </v>
      </c>
      <c r="X681" s="12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2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27" t="e">
        <f t="shared" si="225"/>
        <v>#VALUE!</v>
      </c>
      <c r="AA681" s="127" t="e">
        <f t="shared" si="226"/>
        <v>#VALUE!</v>
      </c>
      <c r="AB681" s="126" t="e">
        <f t="shared" si="227"/>
        <v>#VALUE!</v>
      </c>
      <c r="AC681" s="73" t="str">
        <f t="shared" si="220"/>
        <v>missing data</v>
      </c>
      <c r="AD681" s="80" t="str">
        <f t="shared" si="221"/>
        <v>missing data</v>
      </c>
      <c r="AE681" s="128" t="e">
        <f t="shared" si="228"/>
        <v>#VALUE!</v>
      </c>
      <c r="AF681" s="81" t="e">
        <f t="shared" si="229"/>
        <v>#VALUE!</v>
      </c>
    </row>
    <row r="682" spans="1:32" x14ac:dyDescent="0.25">
      <c r="A682" s="114" t="s">
        <v>74</v>
      </c>
      <c r="B682" s="163"/>
      <c r="C682" s="105"/>
      <c r="D682" s="105"/>
      <c r="E682" s="104">
        <f t="shared" si="222"/>
        <v>0</v>
      </c>
      <c r="F682" s="105"/>
      <c r="G682" s="201"/>
      <c r="H682" s="201"/>
      <c r="I682" s="201"/>
      <c r="J682" s="150" t="str">
        <f t="shared" si="230"/>
        <v xml:space="preserve"> </v>
      </c>
      <c r="K682" s="145" t="str">
        <f t="shared" si="231"/>
        <v xml:space="preserve"> </v>
      </c>
      <c r="L682" s="145" t="str">
        <f t="shared" si="232"/>
        <v xml:space="preserve"> </v>
      </c>
      <c r="M682" s="145">
        <f t="shared" si="233"/>
        <v>0</v>
      </c>
      <c r="N682" s="145" t="str">
        <f t="shared" si="234"/>
        <v xml:space="preserve"> </v>
      </c>
      <c r="O682" s="145" t="str">
        <f t="shared" si="235"/>
        <v xml:space="preserve"> </v>
      </c>
      <c r="P682" s="145" t="str">
        <f t="shared" si="236"/>
        <v xml:space="preserve"> </v>
      </c>
      <c r="Q682" s="150" t="e">
        <f t="shared" si="237"/>
        <v>#VALUE!</v>
      </c>
      <c r="R682" s="145" t="e">
        <f t="shared" si="238"/>
        <v>#VALUE!</v>
      </c>
      <c r="S682" s="126" t="e">
        <f t="shared" si="239"/>
        <v>#VALUE!</v>
      </c>
      <c r="T682" s="73" t="str">
        <f t="shared" si="223"/>
        <v>donnée(s) manquante(s)</v>
      </c>
      <c r="U682" s="74" t="str">
        <f t="shared" si="224"/>
        <v>donnée(s) manquante(s)</v>
      </c>
      <c r="V682" s="127" t="str">
        <f>IF(ISBLANK(H682)," ",IF(H682&lt;=Scenario!$C$3,0,IF(H682&lt;=Scenario!$C$5,1,IF(H682&lt;=Scenario!$C$6,2,IF(H682&lt;=Scenario!$C$7,3,IF(H682&lt;=Scenario!$C$8,4,5))))))</f>
        <v xml:space="preserve"> </v>
      </c>
      <c r="W682" s="127" t="str">
        <f>IF(ISBLANK(I682)," ",IF(I682&lt;=Scenario!$G$3,0,IF(I682&lt;=Scenario!$G$5,1,IF(I682&lt;=Scenario!$G$6,2,IF(I682&lt;=Scenario!$G$7,3,IF(I682&lt;=Scenario!$G$8,4,IF(I682&lt;=Scenario!$G$9,5,IF(I682&lt;=Scenario!$G$10,6,7))))))))</f>
        <v xml:space="preserve"> </v>
      </c>
      <c r="X682" s="12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2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27" t="e">
        <f t="shared" si="225"/>
        <v>#VALUE!</v>
      </c>
      <c r="AA682" s="127" t="e">
        <f t="shared" si="226"/>
        <v>#VALUE!</v>
      </c>
      <c r="AB682" s="126" t="e">
        <f t="shared" si="227"/>
        <v>#VALUE!</v>
      </c>
      <c r="AC682" s="73" t="str">
        <f t="shared" si="220"/>
        <v>missing data</v>
      </c>
      <c r="AD682" s="80" t="str">
        <f t="shared" si="221"/>
        <v>missing data</v>
      </c>
      <c r="AE682" s="128" t="e">
        <f t="shared" si="228"/>
        <v>#VALUE!</v>
      </c>
      <c r="AF682" s="81" t="e">
        <f t="shared" si="229"/>
        <v>#VALUE!</v>
      </c>
    </row>
    <row r="683" spans="1:32" x14ac:dyDescent="0.25">
      <c r="A683" s="114" t="s">
        <v>74</v>
      </c>
      <c r="B683" s="163"/>
      <c r="C683" s="105"/>
      <c r="D683" s="105"/>
      <c r="E683" s="104">
        <f t="shared" si="222"/>
        <v>0</v>
      </c>
      <c r="F683" s="105"/>
      <c r="G683" s="201"/>
      <c r="H683" s="201"/>
      <c r="I683" s="201"/>
      <c r="J683" s="150" t="str">
        <f t="shared" si="230"/>
        <v xml:space="preserve"> </v>
      </c>
      <c r="K683" s="145" t="str">
        <f t="shared" si="231"/>
        <v xml:space="preserve"> </v>
      </c>
      <c r="L683" s="145" t="str">
        <f t="shared" si="232"/>
        <v xml:space="preserve"> </v>
      </c>
      <c r="M683" s="145">
        <f t="shared" si="233"/>
        <v>0</v>
      </c>
      <c r="N683" s="145" t="str">
        <f t="shared" si="234"/>
        <v xml:space="preserve"> </v>
      </c>
      <c r="O683" s="145" t="str">
        <f t="shared" si="235"/>
        <v xml:space="preserve"> </v>
      </c>
      <c r="P683" s="145" t="str">
        <f t="shared" si="236"/>
        <v xml:space="preserve"> </v>
      </c>
      <c r="Q683" s="150" t="e">
        <f t="shared" si="237"/>
        <v>#VALUE!</v>
      </c>
      <c r="R683" s="145" t="e">
        <f t="shared" si="238"/>
        <v>#VALUE!</v>
      </c>
      <c r="S683" s="126" t="e">
        <f t="shared" si="239"/>
        <v>#VALUE!</v>
      </c>
      <c r="T683" s="73" t="str">
        <f t="shared" si="223"/>
        <v>donnée(s) manquante(s)</v>
      </c>
      <c r="U683" s="74" t="str">
        <f t="shared" si="224"/>
        <v>donnée(s) manquante(s)</v>
      </c>
      <c r="V683" s="127" t="str">
        <f>IF(ISBLANK(H683)," ",IF(H683&lt;=Scenario!$C$3,0,IF(H683&lt;=Scenario!$C$5,1,IF(H683&lt;=Scenario!$C$6,2,IF(H683&lt;=Scenario!$C$7,3,IF(H683&lt;=Scenario!$C$8,4,5))))))</f>
        <v xml:space="preserve"> </v>
      </c>
      <c r="W683" s="127" t="str">
        <f>IF(ISBLANK(I683)," ",IF(I683&lt;=Scenario!$G$3,0,IF(I683&lt;=Scenario!$G$5,1,IF(I683&lt;=Scenario!$G$6,2,IF(I683&lt;=Scenario!$G$7,3,IF(I683&lt;=Scenario!$G$8,4,IF(I683&lt;=Scenario!$G$9,5,IF(I683&lt;=Scenario!$G$10,6,7))))))))</f>
        <v xml:space="preserve"> </v>
      </c>
      <c r="X683" s="12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2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27" t="e">
        <f t="shared" si="225"/>
        <v>#VALUE!</v>
      </c>
      <c r="AA683" s="127" t="e">
        <f t="shared" si="226"/>
        <v>#VALUE!</v>
      </c>
      <c r="AB683" s="126" t="e">
        <f t="shared" si="227"/>
        <v>#VALUE!</v>
      </c>
      <c r="AC683" s="73" t="str">
        <f t="shared" si="220"/>
        <v>missing data</v>
      </c>
      <c r="AD683" s="80" t="str">
        <f t="shared" si="221"/>
        <v>missing data</v>
      </c>
      <c r="AE683" s="128" t="e">
        <f t="shared" si="228"/>
        <v>#VALUE!</v>
      </c>
      <c r="AF683" s="81" t="e">
        <f t="shared" si="229"/>
        <v>#VALUE!</v>
      </c>
    </row>
    <row r="684" spans="1:32" x14ac:dyDescent="0.25">
      <c r="A684" s="114" t="s">
        <v>74</v>
      </c>
      <c r="B684" s="163"/>
      <c r="C684" s="105"/>
      <c r="D684" s="105"/>
      <c r="E684" s="104">
        <f t="shared" si="222"/>
        <v>0</v>
      </c>
      <c r="F684" s="105"/>
      <c r="G684" s="201"/>
      <c r="H684" s="201"/>
      <c r="I684" s="201"/>
      <c r="J684" s="150" t="str">
        <f t="shared" si="230"/>
        <v xml:space="preserve"> </v>
      </c>
      <c r="K684" s="145" t="str">
        <f t="shared" si="231"/>
        <v xml:space="preserve"> </v>
      </c>
      <c r="L684" s="145" t="str">
        <f t="shared" si="232"/>
        <v xml:space="preserve"> </v>
      </c>
      <c r="M684" s="145">
        <f t="shared" si="233"/>
        <v>0</v>
      </c>
      <c r="N684" s="145" t="str">
        <f t="shared" si="234"/>
        <v xml:space="preserve"> </v>
      </c>
      <c r="O684" s="145" t="str">
        <f t="shared" si="235"/>
        <v xml:space="preserve"> </v>
      </c>
      <c r="P684" s="145" t="str">
        <f t="shared" si="236"/>
        <v xml:space="preserve"> </v>
      </c>
      <c r="Q684" s="150" t="e">
        <f t="shared" si="237"/>
        <v>#VALUE!</v>
      </c>
      <c r="R684" s="145" t="e">
        <f t="shared" si="238"/>
        <v>#VALUE!</v>
      </c>
      <c r="S684" s="126" t="e">
        <f t="shared" si="239"/>
        <v>#VALUE!</v>
      </c>
      <c r="T684" s="73" t="str">
        <f t="shared" si="223"/>
        <v>donnée(s) manquante(s)</v>
      </c>
      <c r="U684" s="74" t="str">
        <f t="shared" si="224"/>
        <v>donnée(s) manquante(s)</v>
      </c>
      <c r="V684" s="127" t="str">
        <f>IF(ISBLANK(H684)," ",IF(H684&lt;=Scenario!$C$3,0,IF(H684&lt;=Scenario!$C$5,1,IF(H684&lt;=Scenario!$C$6,2,IF(H684&lt;=Scenario!$C$7,3,IF(H684&lt;=Scenario!$C$8,4,5))))))</f>
        <v xml:space="preserve"> </v>
      </c>
      <c r="W684" s="127" t="str">
        <f>IF(ISBLANK(I684)," ",IF(I684&lt;=Scenario!$G$3,0,IF(I684&lt;=Scenario!$G$5,1,IF(I684&lt;=Scenario!$G$6,2,IF(I684&lt;=Scenario!$G$7,3,IF(I684&lt;=Scenario!$G$8,4,IF(I684&lt;=Scenario!$G$9,5,IF(I684&lt;=Scenario!$G$10,6,7))))))))</f>
        <v xml:space="preserve"> </v>
      </c>
      <c r="X684" s="12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2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27" t="e">
        <f t="shared" si="225"/>
        <v>#VALUE!</v>
      </c>
      <c r="AA684" s="127" t="e">
        <f t="shared" si="226"/>
        <v>#VALUE!</v>
      </c>
      <c r="AB684" s="126" t="e">
        <f t="shared" si="227"/>
        <v>#VALUE!</v>
      </c>
      <c r="AC684" s="73" t="str">
        <f t="shared" si="220"/>
        <v>missing data</v>
      </c>
      <c r="AD684" s="80" t="str">
        <f t="shared" si="221"/>
        <v>missing data</v>
      </c>
      <c r="AE684" s="128" t="e">
        <f t="shared" si="228"/>
        <v>#VALUE!</v>
      </c>
      <c r="AF684" s="81" t="e">
        <f t="shared" si="229"/>
        <v>#VALUE!</v>
      </c>
    </row>
    <row r="685" spans="1:32" x14ac:dyDescent="0.25">
      <c r="A685" s="114" t="s">
        <v>74</v>
      </c>
      <c r="B685" s="163"/>
      <c r="C685" s="105"/>
      <c r="D685" s="105"/>
      <c r="E685" s="104">
        <f t="shared" si="222"/>
        <v>0</v>
      </c>
      <c r="F685" s="105"/>
      <c r="G685" s="201"/>
      <c r="H685" s="201"/>
      <c r="I685" s="201"/>
      <c r="J685" s="150" t="str">
        <f t="shared" si="230"/>
        <v xml:space="preserve"> </v>
      </c>
      <c r="K685" s="145" t="str">
        <f t="shared" si="231"/>
        <v xml:space="preserve"> </v>
      </c>
      <c r="L685" s="145" t="str">
        <f t="shared" si="232"/>
        <v xml:space="preserve"> </v>
      </c>
      <c r="M685" s="145">
        <f t="shared" si="233"/>
        <v>0</v>
      </c>
      <c r="N685" s="145" t="str">
        <f t="shared" si="234"/>
        <v xml:space="preserve"> </v>
      </c>
      <c r="O685" s="145" t="str">
        <f t="shared" si="235"/>
        <v xml:space="preserve"> </v>
      </c>
      <c r="P685" s="145" t="str">
        <f t="shared" si="236"/>
        <v xml:space="preserve"> </v>
      </c>
      <c r="Q685" s="150" t="e">
        <f t="shared" si="237"/>
        <v>#VALUE!</v>
      </c>
      <c r="R685" s="145" t="e">
        <f t="shared" si="238"/>
        <v>#VALUE!</v>
      </c>
      <c r="S685" s="126" t="e">
        <f t="shared" si="239"/>
        <v>#VALUE!</v>
      </c>
      <c r="T685" s="73" t="str">
        <f t="shared" si="223"/>
        <v>donnée(s) manquante(s)</v>
      </c>
      <c r="U685" s="74" t="str">
        <f t="shared" si="224"/>
        <v>donnée(s) manquante(s)</v>
      </c>
      <c r="V685" s="127" t="str">
        <f>IF(ISBLANK(H685)," ",IF(H685&lt;=Scenario!$C$3,0,IF(H685&lt;=Scenario!$C$5,1,IF(H685&lt;=Scenario!$C$6,2,IF(H685&lt;=Scenario!$C$7,3,IF(H685&lt;=Scenario!$C$8,4,5))))))</f>
        <v xml:space="preserve"> </v>
      </c>
      <c r="W685" s="127" t="str">
        <f>IF(ISBLANK(I685)," ",IF(I685&lt;=Scenario!$G$3,0,IF(I685&lt;=Scenario!$G$5,1,IF(I685&lt;=Scenario!$G$6,2,IF(I685&lt;=Scenario!$G$7,3,IF(I685&lt;=Scenario!$G$8,4,IF(I685&lt;=Scenario!$G$9,5,IF(I685&lt;=Scenario!$G$10,6,7))))))))</f>
        <v xml:space="preserve"> </v>
      </c>
      <c r="X685" s="12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2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27" t="e">
        <f t="shared" si="225"/>
        <v>#VALUE!</v>
      </c>
      <c r="AA685" s="127" t="e">
        <f t="shared" si="226"/>
        <v>#VALUE!</v>
      </c>
      <c r="AB685" s="126" t="e">
        <f t="shared" si="227"/>
        <v>#VALUE!</v>
      </c>
      <c r="AC685" s="73" t="str">
        <f t="shared" si="220"/>
        <v>missing data</v>
      </c>
      <c r="AD685" s="80" t="str">
        <f t="shared" si="221"/>
        <v>missing data</v>
      </c>
      <c r="AE685" s="128" t="e">
        <f t="shared" si="228"/>
        <v>#VALUE!</v>
      </c>
      <c r="AF685" s="81" t="e">
        <f t="shared" si="229"/>
        <v>#VALUE!</v>
      </c>
    </row>
    <row r="686" spans="1:32" x14ac:dyDescent="0.25">
      <c r="A686" s="114" t="s">
        <v>74</v>
      </c>
      <c r="B686" s="163"/>
      <c r="C686" s="105"/>
      <c r="D686" s="105"/>
      <c r="E686" s="104">
        <f t="shared" si="222"/>
        <v>0</v>
      </c>
      <c r="F686" s="105"/>
      <c r="G686" s="201"/>
      <c r="H686" s="201"/>
      <c r="I686" s="201"/>
      <c r="J686" s="150" t="str">
        <f t="shared" si="230"/>
        <v xml:space="preserve"> </v>
      </c>
      <c r="K686" s="145" t="str">
        <f t="shared" si="231"/>
        <v xml:space="preserve"> </v>
      </c>
      <c r="L686" s="145" t="str">
        <f t="shared" si="232"/>
        <v xml:space="preserve"> </v>
      </c>
      <c r="M686" s="145">
        <f t="shared" si="233"/>
        <v>0</v>
      </c>
      <c r="N686" s="145" t="str">
        <f t="shared" si="234"/>
        <v xml:space="preserve"> </v>
      </c>
      <c r="O686" s="145" t="str">
        <f t="shared" si="235"/>
        <v xml:space="preserve"> </v>
      </c>
      <c r="P686" s="145" t="str">
        <f t="shared" si="236"/>
        <v xml:space="preserve"> </v>
      </c>
      <c r="Q686" s="150" t="e">
        <f t="shared" si="237"/>
        <v>#VALUE!</v>
      </c>
      <c r="R686" s="145" t="e">
        <f t="shared" si="238"/>
        <v>#VALUE!</v>
      </c>
      <c r="S686" s="126" t="e">
        <f t="shared" si="239"/>
        <v>#VALUE!</v>
      </c>
      <c r="T686" s="73" t="str">
        <f t="shared" si="223"/>
        <v>donnée(s) manquante(s)</v>
      </c>
      <c r="U686" s="74" t="str">
        <f t="shared" si="224"/>
        <v>donnée(s) manquante(s)</v>
      </c>
      <c r="V686" s="127" t="str">
        <f>IF(ISBLANK(H686)," ",IF(H686&lt;=Scenario!$C$3,0,IF(H686&lt;=Scenario!$C$5,1,IF(H686&lt;=Scenario!$C$6,2,IF(H686&lt;=Scenario!$C$7,3,IF(H686&lt;=Scenario!$C$8,4,5))))))</f>
        <v xml:space="preserve"> </v>
      </c>
      <c r="W686" s="127" t="str">
        <f>IF(ISBLANK(I686)," ",IF(I686&lt;=Scenario!$G$3,0,IF(I686&lt;=Scenario!$G$5,1,IF(I686&lt;=Scenario!$G$6,2,IF(I686&lt;=Scenario!$G$7,3,IF(I686&lt;=Scenario!$G$8,4,IF(I686&lt;=Scenario!$G$9,5,IF(I686&lt;=Scenario!$G$10,6,7))))))))</f>
        <v xml:space="preserve"> </v>
      </c>
      <c r="X686" s="12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2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27" t="e">
        <f t="shared" si="225"/>
        <v>#VALUE!</v>
      </c>
      <c r="AA686" s="127" t="e">
        <f t="shared" si="226"/>
        <v>#VALUE!</v>
      </c>
      <c r="AB686" s="126" t="e">
        <f t="shared" si="227"/>
        <v>#VALUE!</v>
      </c>
      <c r="AC686" s="73" t="str">
        <f t="shared" si="220"/>
        <v>missing data</v>
      </c>
      <c r="AD686" s="80" t="str">
        <f t="shared" si="221"/>
        <v>missing data</v>
      </c>
      <c r="AE686" s="128" t="e">
        <f t="shared" si="228"/>
        <v>#VALUE!</v>
      </c>
      <c r="AF686" s="81" t="e">
        <f t="shared" si="229"/>
        <v>#VALUE!</v>
      </c>
    </row>
    <row r="687" spans="1:32" x14ac:dyDescent="0.25">
      <c r="A687" s="114" t="s">
        <v>74</v>
      </c>
      <c r="B687" s="163"/>
      <c r="C687" s="105"/>
      <c r="D687" s="105"/>
      <c r="E687" s="104">
        <f t="shared" si="222"/>
        <v>0</v>
      </c>
      <c r="F687" s="105"/>
      <c r="G687" s="201"/>
      <c r="H687" s="201"/>
      <c r="I687" s="201"/>
      <c r="J687" s="150" t="str">
        <f t="shared" si="230"/>
        <v xml:space="preserve"> </v>
      </c>
      <c r="K687" s="145" t="str">
        <f t="shared" si="231"/>
        <v xml:space="preserve"> </v>
      </c>
      <c r="L687" s="145" t="str">
        <f t="shared" si="232"/>
        <v xml:space="preserve"> </v>
      </c>
      <c r="M687" s="145">
        <f t="shared" si="233"/>
        <v>0</v>
      </c>
      <c r="N687" s="145" t="str">
        <f t="shared" si="234"/>
        <v xml:space="preserve"> </v>
      </c>
      <c r="O687" s="145" t="str">
        <f t="shared" si="235"/>
        <v xml:space="preserve"> </v>
      </c>
      <c r="P687" s="145" t="str">
        <f t="shared" si="236"/>
        <v xml:space="preserve"> </v>
      </c>
      <c r="Q687" s="150" t="e">
        <f t="shared" si="237"/>
        <v>#VALUE!</v>
      </c>
      <c r="R687" s="145" t="e">
        <f t="shared" si="238"/>
        <v>#VALUE!</v>
      </c>
      <c r="S687" s="126" t="e">
        <f t="shared" si="239"/>
        <v>#VALUE!</v>
      </c>
      <c r="T687" s="73" t="str">
        <f t="shared" si="223"/>
        <v>donnée(s) manquante(s)</v>
      </c>
      <c r="U687" s="74" t="str">
        <f t="shared" si="224"/>
        <v>donnée(s) manquante(s)</v>
      </c>
      <c r="V687" s="127" t="str">
        <f>IF(ISBLANK(H687)," ",IF(H687&lt;=Scenario!$C$3,0,IF(H687&lt;=Scenario!$C$5,1,IF(H687&lt;=Scenario!$C$6,2,IF(H687&lt;=Scenario!$C$7,3,IF(H687&lt;=Scenario!$C$8,4,5))))))</f>
        <v xml:space="preserve"> </v>
      </c>
      <c r="W687" s="127" t="str">
        <f>IF(ISBLANK(I687)," ",IF(I687&lt;=Scenario!$G$3,0,IF(I687&lt;=Scenario!$G$5,1,IF(I687&lt;=Scenario!$G$6,2,IF(I687&lt;=Scenario!$G$7,3,IF(I687&lt;=Scenario!$G$8,4,IF(I687&lt;=Scenario!$G$9,5,IF(I687&lt;=Scenario!$G$10,6,7))))))))</f>
        <v xml:space="preserve"> </v>
      </c>
      <c r="X687" s="12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2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27" t="e">
        <f t="shared" si="225"/>
        <v>#VALUE!</v>
      </c>
      <c r="AA687" s="127" t="e">
        <f t="shared" si="226"/>
        <v>#VALUE!</v>
      </c>
      <c r="AB687" s="126" t="e">
        <f t="shared" si="227"/>
        <v>#VALUE!</v>
      </c>
      <c r="AC687" s="73" t="str">
        <f t="shared" si="220"/>
        <v>missing data</v>
      </c>
      <c r="AD687" s="80" t="str">
        <f t="shared" si="221"/>
        <v>missing data</v>
      </c>
      <c r="AE687" s="128" t="e">
        <f t="shared" si="228"/>
        <v>#VALUE!</v>
      </c>
      <c r="AF687" s="81" t="e">
        <f t="shared" si="229"/>
        <v>#VALUE!</v>
      </c>
    </row>
    <row r="688" spans="1:32" x14ac:dyDescent="0.25">
      <c r="A688" s="114" t="s">
        <v>74</v>
      </c>
      <c r="B688" s="163"/>
      <c r="C688" s="105"/>
      <c r="D688" s="105"/>
      <c r="E688" s="104">
        <f t="shared" si="222"/>
        <v>0</v>
      </c>
      <c r="F688" s="105"/>
      <c r="G688" s="201"/>
      <c r="H688" s="201"/>
      <c r="I688" s="201"/>
      <c r="J688" s="150" t="str">
        <f t="shared" si="230"/>
        <v xml:space="preserve"> </v>
      </c>
      <c r="K688" s="145" t="str">
        <f t="shared" si="231"/>
        <v xml:space="preserve"> </v>
      </c>
      <c r="L688" s="145" t="str">
        <f t="shared" si="232"/>
        <v xml:space="preserve"> </v>
      </c>
      <c r="M688" s="145">
        <f t="shared" si="233"/>
        <v>0</v>
      </c>
      <c r="N688" s="145" t="str">
        <f t="shared" si="234"/>
        <v xml:space="preserve"> </v>
      </c>
      <c r="O688" s="145" t="str">
        <f t="shared" si="235"/>
        <v xml:space="preserve"> </v>
      </c>
      <c r="P688" s="145" t="str">
        <f t="shared" si="236"/>
        <v xml:space="preserve"> </v>
      </c>
      <c r="Q688" s="150" t="e">
        <f t="shared" si="237"/>
        <v>#VALUE!</v>
      </c>
      <c r="R688" s="145" t="e">
        <f t="shared" si="238"/>
        <v>#VALUE!</v>
      </c>
      <c r="S688" s="126" t="e">
        <f t="shared" si="239"/>
        <v>#VALUE!</v>
      </c>
      <c r="T688" s="73" t="str">
        <f t="shared" si="223"/>
        <v>donnée(s) manquante(s)</v>
      </c>
      <c r="U688" s="74" t="str">
        <f t="shared" si="224"/>
        <v>donnée(s) manquante(s)</v>
      </c>
      <c r="V688" s="127" t="str">
        <f>IF(ISBLANK(H688)," ",IF(H688&lt;=Scenario!$C$3,0,IF(H688&lt;=Scenario!$C$5,1,IF(H688&lt;=Scenario!$C$6,2,IF(H688&lt;=Scenario!$C$7,3,IF(H688&lt;=Scenario!$C$8,4,5))))))</f>
        <v xml:space="preserve"> </v>
      </c>
      <c r="W688" s="127" t="str">
        <f>IF(ISBLANK(I688)," ",IF(I688&lt;=Scenario!$G$3,0,IF(I688&lt;=Scenario!$G$5,1,IF(I688&lt;=Scenario!$G$6,2,IF(I688&lt;=Scenario!$G$7,3,IF(I688&lt;=Scenario!$G$8,4,IF(I688&lt;=Scenario!$G$9,5,IF(I688&lt;=Scenario!$G$10,6,7))))))))</f>
        <v xml:space="preserve"> </v>
      </c>
      <c r="X688" s="12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2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27" t="e">
        <f t="shared" si="225"/>
        <v>#VALUE!</v>
      </c>
      <c r="AA688" s="127" t="e">
        <f t="shared" si="226"/>
        <v>#VALUE!</v>
      </c>
      <c r="AB688" s="126" t="e">
        <f t="shared" si="227"/>
        <v>#VALUE!</v>
      </c>
      <c r="AC688" s="73" t="str">
        <f t="shared" si="220"/>
        <v>missing data</v>
      </c>
      <c r="AD688" s="80" t="str">
        <f t="shared" si="221"/>
        <v>missing data</v>
      </c>
      <c r="AE688" s="128" t="e">
        <f t="shared" si="228"/>
        <v>#VALUE!</v>
      </c>
      <c r="AF688" s="81" t="e">
        <f t="shared" si="229"/>
        <v>#VALUE!</v>
      </c>
    </row>
    <row r="689" spans="1:32" x14ac:dyDescent="0.25">
      <c r="A689" s="114" t="s">
        <v>74</v>
      </c>
      <c r="B689" s="163"/>
      <c r="C689" s="105"/>
      <c r="D689" s="105"/>
      <c r="E689" s="104">
        <f t="shared" si="222"/>
        <v>0</v>
      </c>
      <c r="F689" s="105"/>
      <c r="G689" s="201"/>
      <c r="H689" s="201"/>
      <c r="I689" s="201"/>
      <c r="J689" s="150" t="str">
        <f t="shared" si="230"/>
        <v xml:space="preserve"> </v>
      </c>
      <c r="K689" s="145" t="str">
        <f t="shared" si="231"/>
        <v xml:space="preserve"> </v>
      </c>
      <c r="L689" s="145" t="str">
        <f t="shared" si="232"/>
        <v xml:space="preserve"> </v>
      </c>
      <c r="M689" s="145">
        <f t="shared" si="233"/>
        <v>0</v>
      </c>
      <c r="N689" s="145" t="str">
        <f t="shared" si="234"/>
        <v xml:space="preserve"> </v>
      </c>
      <c r="O689" s="145" t="str">
        <f t="shared" si="235"/>
        <v xml:space="preserve"> </v>
      </c>
      <c r="P689" s="145" t="str">
        <f t="shared" si="236"/>
        <v xml:space="preserve"> </v>
      </c>
      <c r="Q689" s="150" t="e">
        <f t="shared" si="237"/>
        <v>#VALUE!</v>
      </c>
      <c r="R689" s="145" t="e">
        <f t="shared" si="238"/>
        <v>#VALUE!</v>
      </c>
      <c r="S689" s="126" t="e">
        <f t="shared" si="239"/>
        <v>#VALUE!</v>
      </c>
      <c r="T689" s="73" t="str">
        <f t="shared" si="223"/>
        <v>donnée(s) manquante(s)</v>
      </c>
      <c r="U689" s="74" t="str">
        <f t="shared" si="224"/>
        <v>donnée(s) manquante(s)</v>
      </c>
      <c r="V689" s="127" t="str">
        <f>IF(ISBLANK(H689)," ",IF(H689&lt;=Scenario!$C$3,0,IF(H689&lt;=Scenario!$C$5,1,IF(H689&lt;=Scenario!$C$6,2,IF(H689&lt;=Scenario!$C$7,3,IF(H689&lt;=Scenario!$C$8,4,5))))))</f>
        <v xml:space="preserve"> </v>
      </c>
      <c r="W689" s="127" t="str">
        <f>IF(ISBLANK(I689)," ",IF(I689&lt;=Scenario!$G$3,0,IF(I689&lt;=Scenario!$G$5,1,IF(I689&lt;=Scenario!$G$6,2,IF(I689&lt;=Scenario!$G$7,3,IF(I689&lt;=Scenario!$G$8,4,IF(I689&lt;=Scenario!$G$9,5,IF(I689&lt;=Scenario!$G$10,6,7))))))))</f>
        <v xml:space="preserve"> </v>
      </c>
      <c r="X689" s="12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2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27" t="e">
        <f t="shared" si="225"/>
        <v>#VALUE!</v>
      </c>
      <c r="AA689" s="127" t="e">
        <f t="shared" si="226"/>
        <v>#VALUE!</v>
      </c>
      <c r="AB689" s="126" t="e">
        <f t="shared" si="227"/>
        <v>#VALUE!</v>
      </c>
      <c r="AC689" s="73" t="str">
        <f t="shared" si="220"/>
        <v>missing data</v>
      </c>
      <c r="AD689" s="80" t="str">
        <f t="shared" si="221"/>
        <v>missing data</v>
      </c>
      <c r="AE689" s="128" t="e">
        <f t="shared" si="228"/>
        <v>#VALUE!</v>
      </c>
      <c r="AF689" s="81" t="e">
        <f t="shared" si="229"/>
        <v>#VALUE!</v>
      </c>
    </row>
    <row r="690" spans="1:32" x14ac:dyDescent="0.25">
      <c r="A690" s="114" t="s">
        <v>74</v>
      </c>
      <c r="B690" s="163"/>
      <c r="C690" s="105"/>
      <c r="D690" s="105"/>
      <c r="E690" s="104">
        <f t="shared" si="222"/>
        <v>0</v>
      </c>
      <c r="F690" s="105"/>
      <c r="G690" s="201"/>
      <c r="H690" s="201"/>
      <c r="I690" s="201"/>
      <c r="J690" s="150" t="str">
        <f t="shared" si="230"/>
        <v xml:space="preserve"> </v>
      </c>
      <c r="K690" s="145" t="str">
        <f t="shared" si="231"/>
        <v xml:space="preserve"> </v>
      </c>
      <c r="L690" s="145" t="str">
        <f t="shared" si="232"/>
        <v xml:space="preserve"> </v>
      </c>
      <c r="M690" s="145">
        <f t="shared" si="233"/>
        <v>0</v>
      </c>
      <c r="N690" s="145" t="str">
        <f t="shared" si="234"/>
        <v xml:space="preserve"> </v>
      </c>
      <c r="O690" s="145" t="str">
        <f t="shared" si="235"/>
        <v xml:space="preserve"> </v>
      </c>
      <c r="P690" s="145" t="str">
        <f t="shared" si="236"/>
        <v xml:space="preserve"> </v>
      </c>
      <c r="Q690" s="150" t="e">
        <f t="shared" si="237"/>
        <v>#VALUE!</v>
      </c>
      <c r="R690" s="145" t="e">
        <f t="shared" si="238"/>
        <v>#VALUE!</v>
      </c>
      <c r="S690" s="126" t="e">
        <f t="shared" si="239"/>
        <v>#VALUE!</v>
      </c>
      <c r="T690" s="73" t="str">
        <f t="shared" si="223"/>
        <v>donnée(s) manquante(s)</v>
      </c>
      <c r="U690" s="74" t="str">
        <f t="shared" si="224"/>
        <v>donnée(s) manquante(s)</v>
      </c>
      <c r="V690" s="127" t="str">
        <f>IF(ISBLANK(H690)," ",IF(H690&lt;=Scenario!$C$3,0,IF(H690&lt;=Scenario!$C$5,1,IF(H690&lt;=Scenario!$C$6,2,IF(H690&lt;=Scenario!$C$7,3,IF(H690&lt;=Scenario!$C$8,4,5))))))</f>
        <v xml:space="preserve"> </v>
      </c>
      <c r="W690" s="127" t="str">
        <f>IF(ISBLANK(I690)," ",IF(I690&lt;=Scenario!$G$3,0,IF(I690&lt;=Scenario!$G$5,1,IF(I690&lt;=Scenario!$G$6,2,IF(I690&lt;=Scenario!$G$7,3,IF(I690&lt;=Scenario!$G$8,4,IF(I690&lt;=Scenario!$G$9,5,IF(I690&lt;=Scenario!$G$10,6,7))))))))</f>
        <v xml:space="preserve"> </v>
      </c>
      <c r="X690" s="12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2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27" t="e">
        <f t="shared" si="225"/>
        <v>#VALUE!</v>
      </c>
      <c r="AA690" s="127" t="e">
        <f t="shared" si="226"/>
        <v>#VALUE!</v>
      </c>
      <c r="AB690" s="126" t="e">
        <f t="shared" si="227"/>
        <v>#VALUE!</v>
      </c>
      <c r="AC690" s="73" t="str">
        <f t="shared" si="220"/>
        <v>missing data</v>
      </c>
      <c r="AD690" s="80" t="str">
        <f t="shared" si="221"/>
        <v>missing data</v>
      </c>
      <c r="AE690" s="128" t="e">
        <f t="shared" si="228"/>
        <v>#VALUE!</v>
      </c>
      <c r="AF690" s="81" t="e">
        <f t="shared" si="229"/>
        <v>#VALUE!</v>
      </c>
    </row>
    <row r="691" spans="1:32" x14ac:dyDescent="0.25">
      <c r="A691" s="114" t="s">
        <v>74</v>
      </c>
      <c r="B691" s="163"/>
      <c r="C691" s="105"/>
      <c r="D691" s="105"/>
      <c r="E691" s="104">
        <f t="shared" si="222"/>
        <v>0</v>
      </c>
      <c r="F691" s="105"/>
      <c r="G691" s="201"/>
      <c r="H691" s="201"/>
      <c r="I691" s="201"/>
      <c r="J691" s="150" t="str">
        <f t="shared" si="230"/>
        <v xml:space="preserve"> </v>
      </c>
      <c r="K691" s="145" t="str">
        <f t="shared" si="231"/>
        <v xml:space="preserve"> </v>
      </c>
      <c r="L691" s="145" t="str">
        <f t="shared" si="232"/>
        <v xml:space="preserve"> </v>
      </c>
      <c r="M691" s="145">
        <f t="shared" si="233"/>
        <v>0</v>
      </c>
      <c r="N691" s="145" t="str">
        <f t="shared" si="234"/>
        <v xml:space="preserve"> </v>
      </c>
      <c r="O691" s="145" t="str">
        <f t="shared" si="235"/>
        <v xml:space="preserve"> </v>
      </c>
      <c r="P691" s="145" t="str">
        <f t="shared" si="236"/>
        <v xml:space="preserve"> </v>
      </c>
      <c r="Q691" s="150" t="e">
        <f t="shared" si="237"/>
        <v>#VALUE!</v>
      </c>
      <c r="R691" s="145" t="e">
        <f t="shared" si="238"/>
        <v>#VALUE!</v>
      </c>
      <c r="S691" s="126" t="e">
        <f t="shared" si="239"/>
        <v>#VALUE!</v>
      </c>
      <c r="T691" s="73" t="str">
        <f t="shared" si="223"/>
        <v>donnée(s) manquante(s)</v>
      </c>
      <c r="U691" s="74" t="str">
        <f t="shared" si="224"/>
        <v>donnée(s) manquante(s)</v>
      </c>
      <c r="V691" s="127" t="str">
        <f>IF(ISBLANK(H691)," ",IF(H691&lt;=Scenario!$C$3,0,IF(H691&lt;=Scenario!$C$5,1,IF(H691&lt;=Scenario!$C$6,2,IF(H691&lt;=Scenario!$C$7,3,IF(H691&lt;=Scenario!$C$8,4,5))))))</f>
        <v xml:space="preserve"> </v>
      </c>
      <c r="W691" s="127" t="str">
        <f>IF(ISBLANK(I691)," ",IF(I691&lt;=Scenario!$G$3,0,IF(I691&lt;=Scenario!$G$5,1,IF(I691&lt;=Scenario!$G$6,2,IF(I691&lt;=Scenario!$G$7,3,IF(I691&lt;=Scenario!$G$8,4,IF(I691&lt;=Scenario!$G$9,5,IF(I691&lt;=Scenario!$G$10,6,7))))))))</f>
        <v xml:space="preserve"> </v>
      </c>
      <c r="X691" s="12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2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27" t="e">
        <f t="shared" si="225"/>
        <v>#VALUE!</v>
      </c>
      <c r="AA691" s="127" t="e">
        <f t="shared" si="226"/>
        <v>#VALUE!</v>
      </c>
      <c r="AB691" s="126" t="e">
        <f t="shared" si="227"/>
        <v>#VALUE!</v>
      </c>
      <c r="AC691" s="73" t="str">
        <f t="shared" si="220"/>
        <v>missing data</v>
      </c>
      <c r="AD691" s="80" t="str">
        <f t="shared" si="221"/>
        <v>missing data</v>
      </c>
      <c r="AE691" s="128" t="e">
        <f t="shared" si="228"/>
        <v>#VALUE!</v>
      </c>
      <c r="AF691" s="81" t="e">
        <f t="shared" si="229"/>
        <v>#VALUE!</v>
      </c>
    </row>
    <row r="692" spans="1:32" x14ac:dyDescent="0.25">
      <c r="A692" s="114" t="s">
        <v>74</v>
      </c>
      <c r="B692" s="163"/>
      <c r="C692" s="105"/>
      <c r="D692" s="105"/>
      <c r="E692" s="104">
        <f t="shared" si="222"/>
        <v>0</v>
      </c>
      <c r="F692" s="105"/>
      <c r="G692" s="201"/>
      <c r="H692" s="201"/>
      <c r="I692" s="201"/>
      <c r="J692" s="150" t="str">
        <f t="shared" si="230"/>
        <v xml:space="preserve"> </v>
      </c>
      <c r="K692" s="145" t="str">
        <f t="shared" si="231"/>
        <v xml:space="preserve"> </v>
      </c>
      <c r="L692" s="145" t="str">
        <f t="shared" si="232"/>
        <v xml:space="preserve"> </v>
      </c>
      <c r="M692" s="145">
        <f t="shared" si="233"/>
        <v>0</v>
      </c>
      <c r="N692" s="145" t="str">
        <f t="shared" si="234"/>
        <v xml:space="preserve"> </v>
      </c>
      <c r="O692" s="145" t="str">
        <f t="shared" si="235"/>
        <v xml:space="preserve"> </v>
      </c>
      <c r="P692" s="145" t="str">
        <f t="shared" si="236"/>
        <v xml:space="preserve"> </v>
      </c>
      <c r="Q692" s="150" t="e">
        <f t="shared" si="237"/>
        <v>#VALUE!</v>
      </c>
      <c r="R692" s="145" t="e">
        <f t="shared" si="238"/>
        <v>#VALUE!</v>
      </c>
      <c r="S692" s="126" t="e">
        <f t="shared" si="239"/>
        <v>#VALUE!</v>
      </c>
      <c r="T692" s="73" t="str">
        <f t="shared" si="223"/>
        <v>donnée(s) manquante(s)</v>
      </c>
      <c r="U692" s="74" t="str">
        <f t="shared" si="224"/>
        <v>donnée(s) manquante(s)</v>
      </c>
      <c r="V692" s="127" t="str">
        <f>IF(ISBLANK(H692)," ",IF(H692&lt;=Scenario!$C$3,0,IF(H692&lt;=Scenario!$C$5,1,IF(H692&lt;=Scenario!$C$6,2,IF(H692&lt;=Scenario!$C$7,3,IF(H692&lt;=Scenario!$C$8,4,5))))))</f>
        <v xml:space="preserve"> </v>
      </c>
      <c r="W692" s="127" t="str">
        <f>IF(ISBLANK(I692)," ",IF(I692&lt;=Scenario!$G$3,0,IF(I692&lt;=Scenario!$G$5,1,IF(I692&lt;=Scenario!$G$6,2,IF(I692&lt;=Scenario!$G$7,3,IF(I692&lt;=Scenario!$G$8,4,IF(I692&lt;=Scenario!$G$9,5,IF(I692&lt;=Scenario!$G$10,6,7))))))))</f>
        <v xml:space="preserve"> </v>
      </c>
      <c r="X692" s="12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2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27" t="e">
        <f t="shared" si="225"/>
        <v>#VALUE!</v>
      </c>
      <c r="AA692" s="127" t="e">
        <f t="shared" si="226"/>
        <v>#VALUE!</v>
      </c>
      <c r="AB692" s="126" t="e">
        <f t="shared" si="227"/>
        <v>#VALUE!</v>
      </c>
      <c r="AC692" s="73" t="str">
        <f t="shared" si="220"/>
        <v>missing data</v>
      </c>
      <c r="AD692" s="80" t="str">
        <f t="shared" si="221"/>
        <v>missing data</v>
      </c>
      <c r="AE692" s="128" t="e">
        <f t="shared" si="228"/>
        <v>#VALUE!</v>
      </c>
      <c r="AF692" s="81" t="e">
        <f t="shared" si="229"/>
        <v>#VALUE!</v>
      </c>
    </row>
    <row r="693" spans="1:32" x14ac:dyDescent="0.25">
      <c r="A693" s="114" t="s">
        <v>74</v>
      </c>
      <c r="B693" s="163"/>
      <c r="C693" s="105"/>
      <c r="D693" s="105"/>
      <c r="E693" s="104">
        <f t="shared" si="222"/>
        <v>0</v>
      </c>
      <c r="F693" s="105"/>
      <c r="G693" s="201"/>
      <c r="H693" s="201"/>
      <c r="I693" s="201"/>
      <c r="J693" s="150" t="str">
        <f t="shared" si="230"/>
        <v xml:space="preserve"> </v>
      </c>
      <c r="K693" s="145" t="str">
        <f t="shared" si="231"/>
        <v xml:space="preserve"> </v>
      </c>
      <c r="L693" s="145" t="str">
        <f t="shared" si="232"/>
        <v xml:space="preserve"> </v>
      </c>
      <c r="M693" s="145">
        <f t="shared" si="233"/>
        <v>0</v>
      </c>
      <c r="N693" s="145" t="str">
        <f t="shared" si="234"/>
        <v xml:space="preserve"> </v>
      </c>
      <c r="O693" s="145" t="str">
        <f t="shared" si="235"/>
        <v xml:space="preserve"> </v>
      </c>
      <c r="P693" s="145" t="str">
        <f t="shared" si="236"/>
        <v xml:space="preserve"> </v>
      </c>
      <c r="Q693" s="150" t="e">
        <f t="shared" si="237"/>
        <v>#VALUE!</v>
      </c>
      <c r="R693" s="145" t="e">
        <f t="shared" si="238"/>
        <v>#VALUE!</v>
      </c>
      <c r="S693" s="126" t="e">
        <f t="shared" si="239"/>
        <v>#VALUE!</v>
      </c>
      <c r="T693" s="73" t="str">
        <f t="shared" si="223"/>
        <v>donnée(s) manquante(s)</v>
      </c>
      <c r="U693" s="74" t="str">
        <f t="shared" si="224"/>
        <v>donnée(s) manquante(s)</v>
      </c>
      <c r="V693" s="127" t="str">
        <f>IF(ISBLANK(H693)," ",IF(H693&lt;=Scenario!$C$3,0,IF(H693&lt;=Scenario!$C$5,1,IF(H693&lt;=Scenario!$C$6,2,IF(H693&lt;=Scenario!$C$7,3,IF(H693&lt;=Scenario!$C$8,4,5))))))</f>
        <v xml:space="preserve"> </v>
      </c>
      <c r="W693" s="127" t="str">
        <f>IF(ISBLANK(I693)," ",IF(I693&lt;=Scenario!$G$3,0,IF(I693&lt;=Scenario!$G$5,1,IF(I693&lt;=Scenario!$G$6,2,IF(I693&lt;=Scenario!$G$7,3,IF(I693&lt;=Scenario!$G$8,4,IF(I693&lt;=Scenario!$G$9,5,IF(I693&lt;=Scenario!$G$10,6,7))))))))</f>
        <v xml:space="preserve"> </v>
      </c>
      <c r="X693" s="12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2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27" t="e">
        <f t="shared" si="225"/>
        <v>#VALUE!</v>
      </c>
      <c r="AA693" s="127" t="e">
        <f t="shared" si="226"/>
        <v>#VALUE!</v>
      </c>
      <c r="AB693" s="126" t="e">
        <f t="shared" si="227"/>
        <v>#VALUE!</v>
      </c>
      <c r="AC693" s="73" t="str">
        <f t="shared" si="220"/>
        <v>missing data</v>
      </c>
      <c r="AD693" s="80" t="str">
        <f t="shared" si="221"/>
        <v>missing data</v>
      </c>
      <c r="AE693" s="128" t="e">
        <f t="shared" si="228"/>
        <v>#VALUE!</v>
      </c>
      <c r="AF693" s="81" t="e">
        <f t="shared" si="229"/>
        <v>#VALUE!</v>
      </c>
    </row>
    <row r="694" spans="1:32" x14ac:dyDescent="0.25">
      <c r="A694" s="114" t="s">
        <v>74</v>
      </c>
      <c r="B694" s="163"/>
      <c r="C694" s="105"/>
      <c r="D694" s="105"/>
      <c r="E694" s="104">
        <f t="shared" si="222"/>
        <v>0</v>
      </c>
      <c r="F694" s="105"/>
      <c r="G694" s="201"/>
      <c r="H694" s="201"/>
      <c r="I694" s="201"/>
      <c r="J694" s="150" t="str">
        <f t="shared" si="230"/>
        <v xml:space="preserve"> </v>
      </c>
      <c r="K694" s="145" t="str">
        <f t="shared" si="231"/>
        <v xml:space="preserve"> </v>
      </c>
      <c r="L694" s="145" t="str">
        <f t="shared" si="232"/>
        <v xml:space="preserve"> </v>
      </c>
      <c r="M694" s="145">
        <f t="shared" si="233"/>
        <v>0</v>
      </c>
      <c r="N694" s="145" t="str">
        <f t="shared" si="234"/>
        <v xml:space="preserve"> </v>
      </c>
      <c r="O694" s="145" t="str">
        <f t="shared" si="235"/>
        <v xml:space="preserve"> </v>
      </c>
      <c r="P694" s="145" t="str">
        <f t="shared" si="236"/>
        <v xml:space="preserve"> </v>
      </c>
      <c r="Q694" s="150" t="e">
        <f t="shared" si="237"/>
        <v>#VALUE!</v>
      </c>
      <c r="R694" s="145" t="e">
        <f t="shared" si="238"/>
        <v>#VALUE!</v>
      </c>
      <c r="S694" s="126" t="e">
        <f t="shared" si="239"/>
        <v>#VALUE!</v>
      </c>
      <c r="T694" s="73" t="str">
        <f t="shared" si="223"/>
        <v>donnée(s) manquante(s)</v>
      </c>
      <c r="U694" s="74" t="str">
        <f t="shared" si="224"/>
        <v>donnée(s) manquante(s)</v>
      </c>
      <c r="V694" s="127" t="str">
        <f>IF(ISBLANK(H694)," ",IF(H694&lt;=Scenario!$C$3,0,IF(H694&lt;=Scenario!$C$5,1,IF(H694&lt;=Scenario!$C$6,2,IF(H694&lt;=Scenario!$C$7,3,IF(H694&lt;=Scenario!$C$8,4,5))))))</f>
        <v xml:space="preserve"> </v>
      </c>
      <c r="W694" s="127" t="str">
        <f>IF(ISBLANK(I694)," ",IF(I694&lt;=Scenario!$G$3,0,IF(I694&lt;=Scenario!$G$5,1,IF(I694&lt;=Scenario!$G$6,2,IF(I694&lt;=Scenario!$G$7,3,IF(I694&lt;=Scenario!$G$8,4,IF(I694&lt;=Scenario!$G$9,5,IF(I694&lt;=Scenario!$G$10,6,7))))))))</f>
        <v xml:space="preserve"> </v>
      </c>
      <c r="X694" s="12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2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27" t="e">
        <f t="shared" si="225"/>
        <v>#VALUE!</v>
      </c>
      <c r="AA694" s="127" t="e">
        <f t="shared" si="226"/>
        <v>#VALUE!</v>
      </c>
      <c r="AB694" s="126" t="e">
        <f t="shared" si="227"/>
        <v>#VALUE!</v>
      </c>
      <c r="AC694" s="73" t="str">
        <f t="shared" si="220"/>
        <v>missing data</v>
      </c>
      <c r="AD694" s="80" t="str">
        <f t="shared" si="221"/>
        <v>missing data</v>
      </c>
      <c r="AE694" s="128" t="e">
        <f t="shared" si="228"/>
        <v>#VALUE!</v>
      </c>
      <c r="AF694" s="81" t="e">
        <f t="shared" si="229"/>
        <v>#VALUE!</v>
      </c>
    </row>
    <row r="695" spans="1:32" x14ac:dyDescent="0.25">
      <c r="A695" s="114" t="s">
        <v>74</v>
      </c>
      <c r="B695" s="163"/>
      <c r="C695" s="105"/>
      <c r="D695" s="105"/>
      <c r="E695" s="104">
        <f t="shared" si="222"/>
        <v>0</v>
      </c>
      <c r="F695" s="105"/>
      <c r="G695" s="201"/>
      <c r="H695" s="201"/>
      <c r="I695" s="201"/>
      <c r="J695" s="150" t="str">
        <f t="shared" si="230"/>
        <v xml:space="preserve"> </v>
      </c>
      <c r="K695" s="145" t="str">
        <f t="shared" si="231"/>
        <v xml:space="preserve"> </v>
      </c>
      <c r="L695" s="145" t="str">
        <f t="shared" si="232"/>
        <v xml:space="preserve"> </v>
      </c>
      <c r="M695" s="145">
        <f t="shared" si="233"/>
        <v>0</v>
      </c>
      <c r="N695" s="145" t="str">
        <f t="shared" si="234"/>
        <v xml:space="preserve"> </v>
      </c>
      <c r="O695" s="145" t="str">
        <f t="shared" si="235"/>
        <v xml:space="preserve"> </v>
      </c>
      <c r="P695" s="145" t="str">
        <f t="shared" si="236"/>
        <v xml:space="preserve"> </v>
      </c>
      <c r="Q695" s="150" t="e">
        <f t="shared" si="237"/>
        <v>#VALUE!</v>
      </c>
      <c r="R695" s="145" t="e">
        <f t="shared" si="238"/>
        <v>#VALUE!</v>
      </c>
      <c r="S695" s="126" t="e">
        <f t="shared" si="239"/>
        <v>#VALUE!</v>
      </c>
      <c r="T695" s="73" t="str">
        <f t="shared" si="223"/>
        <v>donnée(s) manquante(s)</v>
      </c>
      <c r="U695" s="74" t="str">
        <f t="shared" si="224"/>
        <v>donnée(s) manquante(s)</v>
      </c>
      <c r="V695" s="127" t="str">
        <f>IF(ISBLANK(H695)," ",IF(H695&lt;=Scenario!$C$3,0,IF(H695&lt;=Scenario!$C$5,1,IF(H695&lt;=Scenario!$C$6,2,IF(H695&lt;=Scenario!$C$7,3,IF(H695&lt;=Scenario!$C$8,4,5))))))</f>
        <v xml:space="preserve"> </v>
      </c>
      <c r="W695" s="127" t="str">
        <f>IF(ISBLANK(I695)," ",IF(I695&lt;=Scenario!$G$3,0,IF(I695&lt;=Scenario!$G$5,1,IF(I695&lt;=Scenario!$G$6,2,IF(I695&lt;=Scenario!$G$7,3,IF(I695&lt;=Scenario!$G$8,4,IF(I695&lt;=Scenario!$G$9,5,IF(I695&lt;=Scenario!$G$10,6,7))))))))</f>
        <v xml:space="preserve"> </v>
      </c>
      <c r="X695" s="12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2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27" t="e">
        <f t="shared" si="225"/>
        <v>#VALUE!</v>
      </c>
      <c r="AA695" s="127" t="e">
        <f t="shared" si="226"/>
        <v>#VALUE!</v>
      </c>
      <c r="AB695" s="126" t="e">
        <f t="shared" si="227"/>
        <v>#VALUE!</v>
      </c>
      <c r="AC695" s="73" t="str">
        <f t="shared" si="220"/>
        <v>missing data</v>
      </c>
      <c r="AD695" s="80" t="str">
        <f t="shared" si="221"/>
        <v>missing data</v>
      </c>
      <c r="AE695" s="128" t="e">
        <f t="shared" si="228"/>
        <v>#VALUE!</v>
      </c>
      <c r="AF695" s="81" t="e">
        <f t="shared" si="229"/>
        <v>#VALUE!</v>
      </c>
    </row>
    <row r="696" spans="1:32" x14ac:dyDescent="0.25">
      <c r="A696" s="114" t="s">
        <v>74</v>
      </c>
      <c r="B696" s="163"/>
      <c r="C696" s="105"/>
      <c r="D696" s="105"/>
      <c r="E696" s="104">
        <f t="shared" si="222"/>
        <v>0</v>
      </c>
      <c r="F696" s="105"/>
      <c r="G696" s="201"/>
      <c r="H696" s="201"/>
      <c r="I696" s="201"/>
      <c r="J696" s="150" t="str">
        <f t="shared" si="230"/>
        <v xml:space="preserve"> </v>
      </c>
      <c r="K696" s="145" t="str">
        <f t="shared" si="231"/>
        <v xml:space="preserve"> </v>
      </c>
      <c r="L696" s="145" t="str">
        <f t="shared" si="232"/>
        <v xml:space="preserve"> </v>
      </c>
      <c r="M696" s="145">
        <f t="shared" si="233"/>
        <v>0</v>
      </c>
      <c r="N696" s="145" t="str">
        <f t="shared" si="234"/>
        <v xml:space="preserve"> </v>
      </c>
      <c r="O696" s="145" t="str">
        <f t="shared" si="235"/>
        <v xml:space="preserve"> </v>
      </c>
      <c r="P696" s="145" t="str">
        <f t="shared" si="236"/>
        <v xml:space="preserve"> </v>
      </c>
      <c r="Q696" s="150" t="e">
        <f t="shared" si="237"/>
        <v>#VALUE!</v>
      </c>
      <c r="R696" s="145" t="e">
        <f t="shared" si="238"/>
        <v>#VALUE!</v>
      </c>
      <c r="S696" s="126" t="e">
        <f t="shared" si="239"/>
        <v>#VALUE!</v>
      </c>
      <c r="T696" s="73" t="str">
        <f t="shared" si="223"/>
        <v>donnée(s) manquante(s)</v>
      </c>
      <c r="U696" s="74" t="str">
        <f t="shared" si="224"/>
        <v>donnée(s) manquante(s)</v>
      </c>
      <c r="V696" s="127" t="str">
        <f>IF(ISBLANK(H696)," ",IF(H696&lt;=Scenario!$C$3,0,IF(H696&lt;=Scenario!$C$5,1,IF(H696&lt;=Scenario!$C$6,2,IF(H696&lt;=Scenario!$C$7,3,IF(H696&lt;=Scenario!$C$8,4,5))))))</f>
        <v xml:space="preserve"> </v>
      </c>
      <c r="W696" s="127" t="str">
        <f>IF(ISBLANK(I696)," ",IF(I696&lt;=Scenario!$G$3,0,IF(I696&lt;=Scenario!$G$5,1,IF(I696&lt;=Scenario!$G$6,2,IF(I696&lt;=Scenario!$G$7,3,IF(I696&lt;=Scenario!$G$8,4,IF(I696&lt;=Scenario!$G$9,5,IF(I696&lt;=Scenario!$G$10,6,7))))))))</f>
        <v xml:space="preserve"> </v>
      </c>
      <c r="X696" s="12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2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27" t="e">
        <f t="shared" si="225"/>
        <v>#VALUE!</v>
      </c>
      <c r="AA696" s="127" t="e">
        <f t="shared" si="226"/>
        <v>#VALUE!</v>
      </c>
      <c r="AB696" s="126" t="e">
        <f t="shared" si="227"/>
        <v>#VALUE!</v>
      </c>
      <c r="AC696" s="73" t="str">
        <f t="shared" si="220"/>
        <v>missing data</v>
      </c>
      <c r="AD696" s="80" t="str">
        <f t="shared" si="221"/>
        <v>missing data</v>
      </c>
      <c r="AE696" s="128" t="e">
        <f t="shared" si="228"/>
        <v>#VALUE!</v>
      </c>
      <c r="AF696" s="81" t="e">
        <f t="shared" si="229"/>
        <v>#VALUE!</v>
      </c>
    </row>
    <row r="697" spans="1:32" x14ac:dyDescent="0.25">
      <c r="A697" s="114" t="s">
        <v>74</v>
      </c>
      <c r="B697" s="163"/>
      <c r="C697" s="105"/>
      <c r="D697" s="105"/>
      <c r="E697" s="104">
        <f t="shared" si="222"/>
        <v>0</v>
      </c>
      <c r="F697" s="105"/>
      <c r="G697" s="201"/>
      <c r="H697" s="201"/>
      <c r="I697" s="201"/>
      <c r="J697" s="150" t="str">
        <f t="shared" si="230"/>
        <v xml:space="preserve"> </v>
      </c>
      <c r="K697" s="145" t="str">
        <f t="shared" si="231"/>
        <v xml:space="preserve"> </v>
      </c>
      <c r="L697" s="145" t="str">
        <f t="shared" si="232"/>
        <v xml:space="preserve"> </v>
      </c>
      <c r="M697" s="145">
        <f t="shared" si="233"/>
        <v>0</v>
      </c>
      <c r="N697" s="145" t="str">
        <f t="shared" si="234"/>
        <v xml:space="preserve"> </v>
      </c>
      <c r="O697" s="145" t="str">
        <f t="shared" si="235"/>
        <v xml:space="preserve"> </v>
      </c>
      <c r="P697" s="145" t="str">
        <f t="shared" si="236"/>
        <v xml:space="preserve"> </v>
      </c>
      <c r="Q697" s="150" t="e">
        <f t="shared" si="237"/>
        <v>#VALUE!</v>
      </c>
      <c r="R697" s="145" t="e">
        <f t="shared" si="238"/>
        <v>#VALUE!</v>
      </c>
      <c r="S697" s="126" t="e">
        <f t="shared" si="239"/>
        <v>#VALUE!</v>
      </c>
      <c r="T697" s="73" t="str">
        <f t="shared" si="223"/>
        <v>donnée(s) manquante(s)</v>
      </c>
      <c r="U697" s="74" t="str">
        <f t="shared" si="224"/>
        <v>donnée(s) manquante(s)</v>
      </c>
      <c r="V697" s="127" t="str">
        <f>IF(ISBLANK(H697)," ",IF(H697&lt;=Scenario!$C$3,0,IF(H697&lt;=Scenario!$C$5,1,IF(H697&lt;=Scenario!$C$6,2,IF(H697&lt;=Scenario!$C$7,3,IF(H697&lt;=Scenario!$C$8,4,5))))))</f>
        <v xml:space="preserve"> </v>
      </c>
      <c r="W697" s="127" t="str">
        <f>IF(ISBLANK(I697)," ",IF(I697&lt;=Scenario!$G$3,0,IF(I697&lt;=Scenario!$G$5,1,IF(I697&lt;=Scenario!$G$6,2,IF(I697&lt;=Scenario!$G$7,3,IF(I697&lt;=Scenario!$G$8,4,IF(I697&lt;=Scenario!$G$9,5,IF(I697&lt;=Scenario!$G$10,6,7))))))))</f>
        <v xml:space="preserve"> </v>
      </c>
      <c r="X697" s="12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2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27" t="e">
        <f t="shared" si="225"/>
        <v>#VALUE!</v>
      </c>
      <c r="AA697" s="127" t="e">
        <f t="shared" si="226"/>
        <v>#VALUE!</v>
      </c>
      <c r="AB697" s="126" t="e">
        <f t="shared" si="227"/>
        <v>#VALUE!</v>
      </c>
      <c r="AC697" s="73" t="str">
        <f t="shared" si="220"/>
        <v>missing data</v>
      </c>
      <c r="AD697" s="80" t="str">
        <f t="shared" si="221"/>
        <v>missing data</v>
      </c>
      <c r="AE697" s="128" t="e">
        <f t="shared" si="228"/>
        <v>#VALUE!</v>
      </c>
      <c r="AF697" s="81" t="e">
        <f t="shared" si="229"/>
        <v>#VALUE!</v>
      </c>
    </row>
    <row r="698" spans="1:32" x14ac:dyDescent="0.25">
      <c r="A698" s="114" t="s">
        <v>74</v>
      </c>
      <c r="B698" s="163"/>
      <c r="C698" s="105"/>
      <c r="D698" s="105"/>
      <c r="E698" s="104">
        <f t="shared" si="222"/>
        <v>0</v>
      </c>
      <c r="F698" s="105"/>
      <c r="G698" s="201"/>
      <c r="H698" s="201"/>
      <c r="I698" s="201"/>
      <c r="J698" s="150" t="str">
        <f t="shared" si="230"/>
        <v xml:space="preserve"> </v>
      </c>
      <c r="K698" s="145" t="str">
        <f t="shared" si="231"/>
        <v xml:space="preserve"> </v>
      </c>
      <c r="L698" s="145" t="str">
        <f t="shared" si="232"/>
        <v xml:space="preserve"> </v>
      </c>
      <c r="M698" s="145">
        <f t="shared" si="233"/>
        <v>0</v>
      </c>
      <c r="N698" s="145" t="str">
        <f t="shared" si="234"/>
        <v xml:space="preserve"> </v>
      </c>
      <c r="O698" s="145" t="str">
        <f t="shared" si="235"/>
        <v xml:space="preserve"> </v>
      </c>
      <c r="P698" s="145" t="str">
        <f t="shared" si="236"/>
        <v xml:space="preserve"> </v>
      </c>
      <c r="Q698" s="150" t="e">
        <f t="shared" si="237"/>
        <v>#VALUE!</v>
      </c>
      <c r="R698" s="145" t="e">
        <f t="shared" si="238"/>
        <v>#VALUE!</v>
      </c>
      <c r="S698" s="126" t="e">
        <f t="shared" si="239"/>
        <v>#VALUE!</v>
      </c>
      <c r="T698" s="73" t="str">
        <f t="shared" si="223"/>
        <v>donnée(s) manquante(s)</v>
      </c>
      <c r="U698" s="74" t="str">
        <f t="shared" si="224"/>
        <v>donnée(s) manquante(s)</v>
      </c>
      <c r="V698" s="127" t="str">
        <f>IF(ISBLANK(H698)," ",IF(H698&lt;=Scenario!$C$3,0,IF(H698&lt;=Scenario!$C$5,1,IF(H698&lt;=Scenario!$C$6,2,IF(H698&lt;=Scenario!$C$7,3,IF(H698&lt;=Scenario!$C$8,4,5))))))</f>
        <v xml:space="preserve"> </v>
      </c>
      <c r="W698" s="127" t="str">
        <f>IF(ISBLANK(I698)," ",IF(I698&lt;=Scenario!$G$3,0,IF(I698&lt;=Scenario!$G$5,1,IF(I698&lt;=Scenario!$G$6,2,IF(I698&lt;=Scenario!$G$7,3,IF(I698&lt;=Scenario!$G$8,4,IF(I698&lt;=Scenario!$G$9,5,IF(I698&lt;=Scenario!$G$10,6,7))))))))</f>
        <v xml:space="preserve"> </v>
      </c>
      <c r="X698" s="12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2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27" t="e">
        <f t="shared" si="225"/>
        <v>#VALUE!</v>
      </c>
      <c r="AA698" s="127" t="e">
        <f t="shared" si="226"/>
        <v>#VALUE!</v>
      </c>
      <c r="AB698" s="126" t="e">
        <f t="shared" si="227"/>
        <v>#VALUE!</v>
      </c>
      <c r="AC698" s="73" t="str">
        <f t="shared" si="220"/>
        <v>missing data</v>
      </c>
      <c r="AD698" s="80" t="str">
        <f t="shared" si="221"/>
        <v>missing data</v>
      </c>
      <c r="AE698" s="128" t="e">
        <f t="shared" si="228"/>
        <v>#VALUE!</v>
      </c>
      <c r="AF698" s="81" t="e">
        <f t="shared" si="229"/>
        <v>#VALUE!</v>
      </c>
    </row>
    <row r="699" spans="1:32" x14ac:dyDescent="0.25">
      <c r="A699" s="114" t="s">
        <v>74</v>
      </c>
      <c r="B699" s="163"/>
      <c r="C699" s="105"/>
      <c r="D699" s="105"/>
      <c r="E699" s="104">
        <f t="shared" si="222"/>
        <v>0</v>
      </c>
      <c r="F699" s="105"/>
      <c r="G699" s="201"/>
      <c r="H699" s="201"/>
      <c r="I699" s="201"/>
      <c r="J699" s="150" t="str">
        <f t="shared" si="230"/>
        <v xml:space="preserve"> </v>
      </c>
      <c r="K699" s="145" t="str">
        <f t="shared" si="231"/>
        <v xml:space="preserve"> </v>
      </c>
      <c r="L699" s="145" t="str">
        <f t="shared" si="232"/>
        <v xml:space="preserve"> </v>
      </c>
      <c r="M699" s="145">
        <f t="shared" si="233"/>
        <v>0</v>
      </c>
      <c r="N699" s="145" t="str">
        <f t="shared" si="234"/>
        <v xml:space="preserve"> </v>
      </c>
      <c r="O699" s="145" t="str">
        <f t="shared" si="235"/>
        <v xml:space="preserve"> </v>
      </c>
      <c r="P699" s="145" t="str">
        <f t="shared" si="236"/>
        <v xml:space="preserve"> </v>
      </c>
      <c r="Q699" s="150" t="e">
        <f t="shared" si="237"/>
        <v>#VALUE!</v>
      </c>
      <c r="R699" s="145" t="e">
        <f t="shared" si="238"/>
        <v>#VALUE!</v>
      </c>
      <c r="S699" s="126" t="e">
        <f t="shared" si="239"/>
        <v>#VALUE!</v>
      </c>
      <c r="T699" s="73" t="str">
        <f t="shared" si="223"/>
        <v>donnée(s) manquante(s)</v>
      </c>
      <c r="U699" s="74" t="str">
        <f t="shared" si="224"/>
        <v>donnée(s) manquante(s)</v>
      </c>
      <c r="V699" s="127" t="str">
        <f>IF(ISBLANK(H699)," ",IF(H699&lt;=Scenario!$C$3,0,IF(H699&lt;=Scenario!$C$5,1,IF(H699&lt;=Scenario!$C$6,2,IF(H699&lt;=Scenario!$C$7,3,IF(H699&lt;=Scenario!$C$8,4,5))))))</f>
        <v xml:space="preserve"> </v>
      </c>
      <c r="W699" s="127" t="str">
        <f>IF(ISBLANK(I699)," ",IF(I699&lt;=Scenario!$G$3,0,IF(I699&lt;=Scenario!$G$5,1,IF(I699&lt;=Scenario!$G$6,2,IF(I699&lt;=Scenario!$G$7,3,IF(I699&lt;=Scenario!$G$8,4,IF(I699&lt;=Scenario!$G$9,5,IF(I699&lt;=Scenario!$G$10,6,7))))))))</f>
        <v xml:space="preserve"> </v>
      </c>
      <c r="X699" s="12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2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27" t="e">
        <f t="shared" si="225"/>
        <v>#VALUE!</v>
      </c>
      <c r="AA699" s="127" t="e">
        <f t="shared" si="226"/>
        <v>#VALUE!</v>
      </c>
      <c r="AB699" s="126" t="e">
        <f t="shared" si="227"/>
        <v>#VALUE!</v>
      </c>
      <c r="AC699" s="73" t="str">
        <f t="shared" si="220"/>
        <v>missing data</v>
      </c>
      <c r="AD699" s="80" t="str">
        <f t="shared" si="221"/>
        <v>missing data</v>
      </c>
      <c r="AE699" s="128" t="e">
        <f t="shared" si="228"/>
        <v>#VALUE!</v>
      </c>
      <c r="AF699" s="81" t="e">
        <f t="shared" si="229"/>
        <v>#VALUE!</v>
      </c>
    </row>
    <row r="700" spans="1:32" x14ac:dyDescent="0.25">
      <c r="A700" s="114" t="s">
        <v>74</v>
      </c>
      <c r="B700" s="163"/>
      <c r="C700" s="105"/>
      <c r="D700" s="105"/>
      <c r="E700" s="104">
        <f t="shared" si="222"/>
        <v>0</v>
      </c>
      <c r="F700" s="105"/>
      <c r="G700" s="201"/>
      <c r="H700" s="201"/>
      <c r="I700" s="201"/>
      <c r="J700" s="150" t="str">
        <f t="shared" si="230"/>
        <v xml:space="preserve"> </v>
      </c>
      <c r="K700" s="145" t="str">
        <f t="shared" si="231"/>
        <v xml:space="preserve"> </v>
      </c>
      <c r="L700" s="145" t="str">
        <f t="shared" si="232"/>
        <v xml:space="preserve"> </v>
      </c>
      <c r="M700" s="145">
        <f t="shared" si="233"/>
        <v>0</v>
      </c>
      <c r="N700" s="145" t="str">
        <f t="shared" si="234"/>
        <v xml:space="preserve"> </v>
      </c>
      <c r="O700" s="145" t="str">
        <f t="shared" si="235"/>
        <v xml:space="preserve"> </v>
      </c>
      <c r="P700" s="145" t="str">
        <f t="shared" si="236"/>
        <v xml:space="preserve"> </v>
      </c>
      <c r="Q700" s="150" t="e">
        <f t="shared" si="237"/>
        <v>#VALUE!</v>
      </c>
      <c r="R700" s="145" t="e">
        <f t="shared" si="238"/>
        <v>#VALUE!</v>
      </c>
      <c r="S700" s="126" t="e">
        <f t="shared" si="239"/>
        <v>#VALUE!</v>
      </c>
      <c r="T700" s="73" t="str">
        <f t="shared" si="223"/>
        <v>donnée(s) manquante(s)</v>
      </c>
      <c r="U700" s="74" t="str">
        <f t="shared" si="224"/>
        <v>donnée(s) manquante(s)</v>
      </c>
      <c r="V700" s="127" t="str">
        <f>IF(ISBLANK(H700)," ",IF(H700&lt;=Scenario!$C$3,0,IF(H700&lt;=Scenario!$C$5,1,IF(H700&lt;=Scenario!$C$6,2,IF(H700&lt;=Scenario!$C$7,3,IF(H700&lt;=Scenario!$C$8,4,5))))))</f>
        <v xml:space="preserve"> </v>
      </c>
      <c r="W700" s="127" t="str">
        <f>IF(ISBLANK(I700)," ",IF(I700&lt;=Scenario!$G$3,0,IF(I700&lt;=Scenario!$G$5,1,IF(I700&lt;=Scenario!$G$6,2,IF(I700&lt;=Scenario!$G$7,3,IF(I700&lt;=Scenario!$G$8,4,IF(I700&lt;=Scenario!$G$9,5,IF(I700&lt;=Scenario!$G$10,6,7))))))))</f>
        <v xml:space="preserve"> </v>
      </c>
      <c r="X700" s="12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2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27" t="e">
        <f t="shared" si="225"/>
        <v>#VALUE!</v>
      </c>
      <c r="AA700" s="127" t="e">
        <f t="shared" si="226"/>
        <v>#VALUE!</v>
      </c>
      <c r="AB700" s="126" t="e">
        <f t="shared" si="227"/>
        <v>#VALUE!</v>
      </c>
      <c r="AC700" s="73" t="str">
        <f t="shared" si="220"/>
        <v>missing data</v>
      </c>
      <c r="AD700" s="80" t="str">
        <f t="shared" si="221"/>
        <v>missing data</v>
      </c>
      <c r="AE700" s="128" t="e">
        <f t="shared" si="228"/>
        <v>#VALUE!</v>
      </c>
      <c r="AF700" s="81" t="e">
        <f t="shared" si="229"/>
        <v>#VALUE!</v>
      </c>
    </row>
    <row r="701" spans="1:32" x14ac:dyDescent="0.25">
      <c r="A701" s="114" t="s">
        <v>74</v>
      </c>
      <c r="B701" s="163"/>
      <c r="C701" s="105"/>
      <c r="D701" s="105"/>
      <c r="E701" s="104">
        <f t="shared" si="222"/>
        <v>0</v>
      </c>
      <c r="F701" s="105"/>
      <c r="G701" s="201"/>
      <c r="H701" s="201"/>
      <c r="I701" s="201"/>
      <c r="J701" s="150" t="str">
        <f t="shared" si="230"/>
        <v xml:space="preserve"> </v>
      </c>
      <c r="K701" s="145" t="str">
        <f t="shared" si="231"/>
        <v xml:space="preserve"> </v>
      </c>
      <c r="L701" s="145" t="str">
        <f t="shared" si="232"/>
        <v xml:space="preserve"> </v>
      </c>
      <c r="M701" s="145">
        <f t="shared" si="233"/>
        <v>0</v>
      </c>
      <c r="N701" s="145" t="str">
        <f t="shared" si="234"/>
        <v xml:space="preserve"> </v>
      </c>
      <c r="O701" s="145" t="str">
        <f t="shared" si="235"/>
        <v xml:space="preserve"> </v>
      </c>
      <c r="P701" s="145" t="str">
        <f t="shared" si="236"/>
        <v xml:space="preserve"> </v>
      </c>
      <c r="Q701" s="150" t="e">
        <f t="shared" si="237"/>
        <v>#VALUE!</v>
      </c>
      <c r="R701" s="145" t="e">
        <f t="shared" si="238"/>
        <v>#VALUE!</v>
      </c>
      <c r="S701" s="126" t="e">
        <f t="shared" si="239"/>
        <v>#VALUE!</v>
      </c>
      <c r="T701" s="73" t="str">
        <f t="shared" si="223"/>
        <v>donnée(s) manquante(s)</v>
      </c>
      <c r="U701" s="74" t="str">
        <f t="shared" si="224"/>
        <v>donnée(s) manquante(s)</v>
      </c>
      <c r="V701" s="127" t="str">
        <f>IF(ISBLANK(H701)," ",IF(H701&lt;=Scenario!$C$3,0,IF(H701&lt;=Scenario!$C$5,1,IF(H701&lt;=Scenario!$C$6,2,IF(H701&lt;=Scenario!$C$7,3,IF(H701&lt;=Scenario!$C$8,4,5))))))</f>
        <v xml:space="preserve"> </v>
      </c>
      <c r="W701" s="127" t="str">
        <f>IF(ISBLANK(I701)," ",IF(I701&lt;=Scenario!$G$3,0,IF(I701&lt;=Scenario!$G$5,1,IF(I701&lt;=Scenario!$G$6,2,IF(I701&lt;=Scenario!$G$7,3,IF(I701&lt;=Scenario!$G$8,4,IF(I701&lt;=Scenario!$G$9,5,IF(I701&lt;=Scenario!$G$10,6,7))))))))</f>
        <v xml:space="preserve"> </v>
      </c>
      <c r="X701" s="12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2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27" t="e">
        <f t="shared" si="225"/>
        <v>#VALUE!</v>
      </c>
      <c r="AA701" s="127" t="e">
        <f t="shared" si="226"/>
        <v>#VALUE!</v>
      </c>
      <c r="AB701" s="126" t="e">
        <f t="shared" si="227"/>
        <v>#VALUE!</v>
      </c>
      <c r="AC701" s="73" t="str">
        <f t="shared" si="220"/>
        <v>missing data</v>
      </c>
      <c r="AD701" s="80" t="str">
        <f t="shared" si="221"/>
        <v>missing data</v>
      </c>
      <c r="AE701" s="128" t="e">
        <f t="shared" si="228"/>
        <v>#VALUE!</v>
      </c>
      <c r="AF701" s="81" t="e">
        <f t="shared" si="229"/>
        <v>#VALUE!</v>
      </c>
    </row>
    <row r="702" spans="1:32" x14ac:dyDescent="0.25">
      <c r="A702" s="114" t="s">
        <v>74</v>
      </c>
      <c r="B702" s="163"/>
      <c r="C702" s="105"/>
      <c r="D702" s="105"/>
      <c r="E702" s="104">
        <f t="shared" si="222"/>
        <v>0</v>
      </c>
      <c r="F702" s="105"/>
      <c r="G702" s="201"/>
      <c r="H702" s="201"/>
      <c r="I702" s="201"/>
      <c r="J702" s="150" t="str">
        <f t="shared" si="230"/>
        <v xml:space="preserve"> </v>
      </c>
      <c r="K702" s="145" t="str">
        <f t="shared" si="231"/>
        <v xml:space="preserve"> </v>
      </c>
      <c r="L702" s="145" t="str">
        <f t="shared" si="232"/>
        <v xml:space="preserve"> </v>
      </c>
      <c r="M702" s="145">
        <f t="shared" si="233"/>
        <v>0</v>
      </c>
      <c r="N702" s="145" t="str">
        <f t="shared" si="234"/>
        <v xml:space="preserve"> </v>
      </c>
      <c r="O702" s="145" t="str">
        <f t="shared" si="235"/>
        <v xml:space="preserve"> </v>
      </c>
      <c r="P702" s="145" t="str">
        <f t="shared" si="236"/>
        <v xml:space="preserve"> </v>
      </c>
      <c r="Q702" s="150" t="e">
        <f t="shared" si="237"/>
        <v>#VALUE!</v>
      </c>
      <c r="R702" s="145" t="e">
        <f t="shared" si="238"/>
        <v>#VALUE!</v>
      </c>
      <c r="S702" s="126" t="e">
        <f t="shared" si="239"/>
        <v>#VALUE!</v>
      </c>
      <c r="T702" s="73" t="str">
        <f t="shared" si="223"/>
        <v>donnée(s) manquante(s)</v>
      </c>
      <c r="U702" s="74" t="str">
        <f t="shared" si="224"/>
        <v>donnée(s) manquante(s)</v>
      </c>
      <c r="V702" s="127" t="str">
        <f>IF(ISBLANK(H702)," ",IF(H702&lt;=Scenario!$C$3,0,IF(H702&lt;=Scenario!$C$5,1,IF(H702&lt;=Scenario!$C$6,2,IF(H702&lt;=Scenario!$C$7,3,IF(H702&lt;=Scenario!$C$8,4,5))))))</f>
        <v xml:space="preserve"> </v>
      </c>
      <c r="W702" s="127" t="str">
        <f>IF(ISBLANK(I702)," ",IF(I702&lt;=Scenario!$G$3,0,IF(I702&lt;=Scenario!$G$5,1,IF(I702&lt;=Scenario!$G$6,2,IF(I702&lt;=Scenario!$G$7,3,IF(I702&lt;=Scenario!$G$8,4,IF(I702&lt;=Scenario!$G$9,5,IF(I702&lt;=Scenario!$G$10,6,7))))))))</f>
        <v xml:space="preserve"> </v>
      </c>
      <c r="X702" s="12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2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27" t="e">
        <f t="shared" si="225"/>
        <v>#VALUE!</v>
      </c>
      <c r="AA702" s="127" t="e">
        <f t="shared" si="226"/>
        <v>#VALUE!</v>
      </c>
      <c r="AB702" s="126" t="e">
        <f t="shared" si="227"/>
        <v>#VALUE!</v>
      </c>
      <c r="AC702" s="73" t="str">
        <f t="shared" si="220"/>
        <v>missing data</v>
      </c>
      <c r="AD702" s="80" t="str">
        <f t="shared" si="221"/>
        <v>missing data</v>
      </c>
      <c r="AE702" s="128" t="e">
        <f t="shared" si="228"/>
        <v>#VALUE!</v>
      </c>
      <c r="AF702" s="81" t="e">
        <f t="shared" si="229"/>
        <v>#VALUE!</v>
      </c>
    </row>
    <row r="703" spans="1:32" x14ac:dyDescent="0.25">
      <c r="A703" s="114" t="s">
        <v>74</v>
      </c>
      <c r="B703" s="163"/>
      <c r="C703" s="105"/>
      <c r="D703" s="105"/>
      <c r="E703" s="104">
        <f t="shared" si="222"/>
        <v>0</v>
      </c>
      <c r="F703" s="105"/>
      <c r="G703" s="201"/>
      <c r="H703" s="201"/>
      <c r="I703" s="201"/>
      <c r="J703" s="150" t="str">
        <f t="shared" si="230"/>
        <v xml:space="preserve"> </v>
      </c>
      <c r="K703" s="145" t="str">
        <f t="shared" si="231"/>
        <v xml:space="preserve"> </v>
      </c>
      <c r="L703" s="145" t="str">
        <f t="shared" si="232"/>
        <v xml:space="preserve"> </v>
      </c>
      <c r="M703" s="145">
        <f t="shared" si="233"/>
        <v>0</v>
      </c>
      <c r="N703" s="145" t="str">
        <f t="shared" si="234"/>
        <v xml:space="preserve"> </v>
      </c>
      <c r="O703" s="145" t="str">
        <f t="shared" si="235"/>
        <v xml:space="preserve"> </v>
      </c>
      <c r="P703" s="145" t="str">
        <f t="shared" si="236"/>
        <v xml:space="preserve"> </v>
      </c>
      <c r="Q703" s="150" t="e">
        <f t="shared" si="237"/>
        <v>#VALUE!</v>
      </c>
      <c r="R703" s="145" t="e">
        <f t="shared" si="238"/>
        <v>#VALUE!</v>
      </c>
      <c r="S703" s="126" t="e">
        <f t="shared" si="239"/>
        <v>#VALUE!</v>
      </c>
      <c r="T703" s="73" t="str">
        <f t="shared" si="223"/>
        <v>donnée(s) manquante(s)</v>
      </c>
      <c r="U703" s="74" t="str">
        <f t="shared" si="224"/>
        <v>donnée(s) manquante(s)</v>
      </c>
      <c r="V703" s="127" t="str">
        <f>IF(ISBLANK(H703)," ",IF(H703&lt;=Scenario!$C$3,0,IF(H703&lt;=Scenario!$C$5,1,IF(H703&lt;=Scenario!$C$6,2,IF(H703&lt;=Scenario!$C$7,3,IF(H703&lt;=Scenario!$C$8,4,5))))))</f>
        <v xml:space="preserve"> </v>
      </c>
      <c r="W703" s="127" t="str">
        <f>IF(ISBLANK(I703)," ",IF(I703&lt;=Scenario!$G$3,0,IF(I703&lt;=Scenario!$G$5,1,IF(I703&lt;=Scenario!$G$6,2,IF(I703&lt;=Scenario!$G$7,3,IF(I703&lt;=Scenario!$G$8,4,IF(I703&lt;=Scenario!$G$9,5,IF(I703&lt;=Scenario!$G$10,6,7))))))))</f>
        <v xml:space="preserve"> </v>
      </c>
      <c r="X703" s="12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2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27" t="e">
        <f t="shared" si="225"/>
        <v>#VALUE!</v>
      </c>
      <c r="AA703" s="127" t="e">
        <f t="shared" si="226"/>
        <v>#VALUE!</v>
      </c>
      <c r="AB703" s="126" t="e">
        <f t="shared" si="227"/>
        <v>#VALUE!</v>
      </c>
      <c r="AC703" s="73" t="str">
        <f t="shared" si="220"/>
        <v>missing data</v>
      </c>
      <c r="AD703" s="80" t="str">
        <f t="shared" si="221"/>
        <v>missing data</v>
      </c>
      <c r="AE703" s="128" t="e">
        <f t="shared" si="228"/>
        <v>#VALUE!</v>
      </c>
      <c r="AF703" s="81" t="e">
        <f t="shared" si="229"/>
        <v>#VALUE!</v>
      </c>
    </row>
    <row r="704" spans="1:32" x14ac:dyDescent="0.25">
      <c r="A704" s="114" t="s">
        <v>74</v>
      </c>
      <c r="B704" s="163"/>
      <c r="C704" s="105"/>
      <c r="D704" s="105"/>
      <c r="E704" s="104">
        <f t="shared" si="222"/>
        <v>0</v>
      </c>
      <c r="F704" s="105"/>
      <c r="G704" s="201"/>
      <c r="H704" s="201"/>
      <c r="I704" s="201"/>
      <c r="J704" s="150" t="str">
        <f t="shared" si="230"/>
        <v xml:space="preserve"> </v>
      </c>
      <c r="K704" s="145" t="str">
        <f t="shared" si="231"/>
        <v xml:space="preserve"> </v>
      </c>
      <c r="L704" s="145" t="str">
        <f t="shared" si="232"/>
        <v xml:space="preserve"> </v>
      </c>
      <c r="M704" s="145">
        <f t="shared" si="233"/>
        <v>0</v>
      </c>
      <c r="N704" s="145" t="str">
        <f t="shared" si="234"/>
        <v xml:space="preserve"> </v>
      </c>
      <c r="O704" s="145" t="str">
        <f t="shared" si="235"/>
        <v xml:space="preserve"> </v>
      </c>
      <c r="P704" s="145" t="str">
        <f t="shared" si="236"/>
        <v xml:space="preserve"> </v>
      </c>
      <c r="Q704" s="150" t="e">
        <f t="shared" si="237"/>
        <v>#VALUE!</v>
      </c>
      <c r="R704" s="145" t="e">
        <f t="shared" si="238"/>
        <v>#VALUE!</v>
      </c>
      <c r="S704" s="126" t="e">
        <f t="shared" si="239"/>
        <v>#VALUE!</v>
      </c>
      <c r="T704" s="73" t="str">
        <f t="shared" si="223"/>
        <v>donnée(s) manquante(s)</v>
      </c>
      <c r="U704" s="74" t="str">
        <f t="shared" si="224"/>
        <v>donnée(s) manquante(s)</v>
      </c>
      <c r="V704" s="127" t="str">
        <f>IF(ISBLANK(H704)," ",IF(H704&lt;=Scenario!$C$3,0,IF(H704&lt;=Scenario!$C$5,1,IF(H704&lt;=Scenario!$C$6,2,IF(H704&lt;=Scenario!$C$7,3,IF(H704&lt;=Scenario!$C$8,4,5))))))</f>
        <v xml:space="preserve"> </v>
      </c>
      <c r="W704" s="127" t="str">
        <f>IF(ISBLANK(I704)," ",IF(I704&lt;=Scenario!$G$3,0,IF(I704&lt;=Scenario!$G$5,1,IF(I704&lt;=Scenario!$G$6,2,IF(I704&lt;=Scenario!$G$7,3,IF(I704&lt;=Scenario!$G$8,4,IF(I704&lt;=Scenario!$G$9,5,IF(I704&lt;=Scenario!$G$10,6,7))))))))</f>
        <v xml:space="preserve"> </v>
      </c>
      <c r="X704" s="12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2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27" t="e">
        <f t="shared" si="225"/>
        <v>#VALUE!</v>
      </c>
      <c r="AA704" s="127" t="e">
        <f t="shared" si="226"/>
        <v>#VALUE!</v>
      </c>
      <c r="AB704" s="126" t="e">
        <f t="shared" si="227"/>
        <v>#VALUE!</v>
      </c>
      <c r="AC704" s="73" t="str">
        <f t="shared" si="220"/>
        <v>missing data</v>
      </c>
      <c r="AD704" s="80" t="str">
        <f t="shared" si="221"/>
        <v>missing data</v>
      </c>
      <c r="AE704" s="128" t="e">
        <f t="shared" si="228"/>
        <v>#VALUE!</v>
      </c>
      <c r="AF704" s="81" t="e">
        <f t="shared" si="229"/>
        <v>#VALUE!</v>
      </c>
    </row>
    <row r="705" spans="1:32" x14ac:dyDescent="0.25">
      <c r="A705" s="114" t="s">
        <v>74</v>
      </c>
      <c r="B705" s="163"/>
      <c r="C705" s="105"/>
      <c r="D705" s="105"/>
      <c r="E705" s="104">
        <f t="shared" si="222"/>
        <v>0</v>
      </c>
      <c r="F705" s="105"/>
      <c r="G705" s="201"/>
      <c r="H705" s="201"/>
      <c r="I705" s="201"/>
      <c r="J705" s="150" t="str">
        <f t="shared" si="230"/>
        <v xml:space="preserve"> </v>
      </c>
      <c r="K705" s="145" t="str">
        <f t="shared" si="231"/>
        <v xml:space="preserve"> </v>
      </c>
      <c r="L705" s="145" t="str">
        <f t="shared" si="232"/>
        <v xml:space="preserve"> </v>
      </c>
      <c r="M705" s="145">
        <f t="shared" si="233"/>
        <v>0</v>
      </c>
      <c r="N705" s="145" t="str">
        <f t="shared" si="234"/>
        <v xml:space="preserve"> </v>
      </c>
      <c r="O705" s="145" t="str">
        <f t="shared" si="235"/>
        <v xml:space="preserve"> </v>
      </c>
      <c r="P705" s="145" t="str">
        <f t="shared" si="236"/>
        <v xml:space="preserve"> </v>
      </c>
      <c r="Q705" s="150" t="e">
        <f t="shared" si="237"/>
        <v>#VALUE!</v>
      </c>
      <c r="R705" s="145" t="e">
        <f t="shared" si="238"/>
        <v>#VALUE!</v>
      </c>
      <c r="S705" s="126" t="e">
        <f t="shared" si="239"/>
        <v>#VALUE!</v>
      </c>
      <c r="T705" s="73" t="str">
        <f t="shared" si="223"/>
        <v>donnée(s) manquante(s)</v>
      </c>
      <c r="U705" s="74" t="str">
        <f t="shared" si="224"/>
        <v>donnée(s) manquante(s)</v>
      </c>
      <c r="V705" s="127" t="str">
        <f>IF(ISBLANK(H705)," ",IF(H705&lt;=Scenario!$C$3,0,IF(H705&lt;=Scenario!$C$5,1,IF(H705&lt;=Scenario!$C$6,2,IF(H705&lt;=Scenario!$C$7,3,IF(H705&lt;=Scenario!$C$8,4,5))))))</f>
        <v xml:space="preserve"> </v>
      </c>
      <c r="W705" s="127" t="str">
        <f>IF(ISBLANK(I705)," ",IF(I705&lt;=Scenario!$G$3,0,IF(I705&lt;=Scenario!$G$5,1,IF(I705&lt;=Scenario!$G$6,2,IF(I705&lt;=Scenario!$G$7,3,IF(I705&lt;=Scenario!$G$8,4,IF(I705&lt;=Scenario!$G$9,5,IF(I705&lt;=Scenario!$G$10,6,7))))))))</f>
        <v xml:space="preserve"> </v>
      </c>
      <c r="X705" s="12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2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27" t="e">
        <f t="shared" si="225"/>
        <v>#VALUE!</v>
      </c>
      <c r="AA705" s="127" t="e">
        <f t="shared" si="226"/>
        <v>#VALUE!</v>
      </c>
      <c r="AB705" s="126" t="e">
        <f t="shared" si="227"/>
        <v>#VALUE!</v>
      </c>
      <c r="AC705" s="73" t="str">
        <f t="shared" si="220"/>
        <v>missing data</v>
      </c>
      <c r="AD705" s="80" t="str">
        <f t="shared" si="221"/>
        <v>missing data</v>
      </c>
      <c r="AE705" s="128" t="e">
        <f t="shared" si="228"/>
        <v>#VALUE!</v>
      </c>
      <c r="AF705" s="81" t="e">
        <f t="shared" si="229"/>
        <v>#VALUE!</v>
      </c>
    </row>
    <row r="706" spans="1:32" x14ac:dyDescent="0.25">
      <c r="A706" s="114" t="s">
        <v>74</v>
      </c>
      <c r="B706" s="163"/>
      <c r="C706" s="105"/>
      <c r="D706" s="105"/>
      <c r="E706" s="104">
        <f t="shared" si="222"/>
        <v>0</v>
      </c>
      <c r="F706" s="105"/>
      <c r="G706" s="201"/>
      <c r="H706" s="201"/>
      <c r="I706" s="201"/>
      <c r="J706" s="150" t="str">
        <f t="shared" si="230"/>
        <v xml:space="preserve"> </v>
      </c>
      <c r="K706" s="145" t="str">
        <f t="shared" si="231"/>
        <v xml:space="preserve"> </v>
      </c>
      <c r="L706" s="145" t="str">
        <f t="shared" si="232"/>
        <v xml:space="preserve"> </v>
      </c>
      <c r="M706" s="145">
        <f t="shared" si="233"/>
        <v>0</v>
      </c>
      <c r="N706" s="145" t="str">
        <f t="shared" si="234"/>
        <v xml:space="preserve"> </v>
      </c>
      <c r="O706" s="145" t="str">
        <f t="shared" si="235"/>
        <v xml:space="preserve"> </v>
      </c>
      <c r="P706" s="145" t="str">
        <f t="shared" si="236"/>
        <v xml:space="preserve"> </v>
      </c>
      <c r="Q706" s="150" t="e">
        <f t="shared" si="237"/>
        <v>#VALUE!</v>
      </c>
      <c r="R706" s="145" t="e">
        <f t="shared" si="238"/>
        <v>#VALUE!</v>
      </c>
      <c r="S706" s="126" t="e">
        <f t="shared" si="239"/>
        <v>#VALUE!</v>
      </c>
      <c r="T706" s="73" t="str">
        <f t="shared" si="223"/>
        <v>donnée(s) manquante(s)</v>
      </c>
      <c r="U706" s="74" t="str">
        <f t="shared" si="224"/>
        <v>donnée(s) manquante(s)</v>
      </c>
      <c r="V706" s="127" t="str">
        <f>IF(ISBLANK(H706)," ",IF(H706&lt;=Scenario!$C$3,0,IF(H706&lt;=Scenario!$C$5,1,IF(H706&lt;=Scenario!$C$6,2,IF(H706&lt;=Scenario!$C$7,3,IF(H706&lt;=Scenario!$C$8,4,5))))))</f>
        <v xml:space="preserve"> </v>
      </c>
      <c r="W706" s="127" t="str">
        <f>IF(ISBLANK(I706)," ",IF(I706&lt;=Scenario!$G$3,0,IF(I706&lt;=Scenario!$G$5,1,IF(I706&lt;=Scenario!$G$6,2,IF(I706&lt;=Scenario!$G$7,3,IF(I706&lt;=Scenario!$G$8,4,IF(I706&lt;=Scenario!$G$9,5,IF(I706&lt;=Scenario!$G$10,6,7))))))))</f>
        <v xml:space="preserve"> </v>
      </c>
      <c r="X706" s="12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2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27" t="e">
        <f t="shared" si="225"/>
        <v>#VALUE!</v>
      </c>
      <c r="AA706" s="127" t="e">
        <f t="shared" si="226"/>
        <v>#VALUE!</v>
      </c>
      <c r="AB706" s="126" t="e">
        <f t="shared" si="227"/>
        <v>#VALUE!</v>
      </c>
      <c r="AC706" s="73" t="str">
        <f t="shared" si="220"/>
        <v>missing data</v>
      </c>
      <c r="AD706" s="80" t="str">
        <f t="shared" si="221"/>
        <v>missing data</v>
      </c>
      <c r="AE706" s="128" t="e">
        <f t="shared" si="228"/>
        <v>#VALUE!</v>
      </c>
      <c r="AF706" s="81" t="e">
        <f t="shared" si="229"/>
        <v>#VALUE!</v>
      </c>
    </row>
    <row r="707" spans="1:32" x14ac:dyDescent="0.25">
      <c r="A707" s="114" t="s">
        <v>74</v>
      </c>
      <c r="B707" s="163"/>
      <c r="C707" s="105"/>
      <c r="D707" s="105"/>
      <c r="E707" s="104">
        <f t="shared" si="222"/>
        <v>0</v>
      </c>
      <c r="F707" s="105"/>
      <c r="G707" s="201"/>
      <c r="H707" s="201"/>
      <c r="I707" s="201"/>
      <c r="J707" s="150" t="str">
        <f t="shared" si="230"/>
        <v xml:space="preserve"> </v>
      </c>
      <c r="K707" s="145" t="str">
        <f t="shared" si="231"/>
        <v xml:space="preserve"> </v>
      </c>
      <c r="L707" s="145" t="str">
        <f t="shared" si="232"/>
        <v xml:space="preserve"> </v>
      </c>
      <c r="M707" s="145">
        <f t="shared" si="233"/>
        <v>0</v>
      </c>
      <c r="N707" s="145" t="str">
        <f t="shared" si="234"/>
        <v xml:space="preserve"> </v>
      </c>
      <c r="O707" s="145" t="str">
        <f t="shared" si="235"/>
        <v xml:space="preserve"> </v>
      </c>
      <c r="P707" s="145" t="str">
        <f t="shared" si="236"/>
        <v xml:space="preserve"> </v>
      </c>
      <c r="Q707" s="150" t="e">
        <f t="shared" si="237"/>
        <v>#VALUE!</v>
      </c>
      <c r="R707" s="145" t="e">
        <f t="shared" si="238"/>
        <v>#VALUE!</v>
      </c>
      <c r="S707" s="126" t="e">
        <f t="shared" si="239"/>
        <v>#VALUE!</v>
      </c>
      <c r="T707" s="73" t="str">
        <f t="shared" si="223"/>
        <v>donnée(s) manquante(s)</v>
      </c>
      <c r="U707" s="74" t="str">
        <f t="shared" si="224"/>
        <v>donnée(s) manquante(s)</v>
      </c>
      <c r="V707" s="127" t="str">
        <f>IF(ISBLANK(H707)," ",IF(H707&lt;=Scenario!$C$3,0,IF(H707&lt;=Scenario!$C$5,1,IF(H707&lt;=Scenario!$C$6,2,IF(H707&lt;=Scenario!$C$7,3,IF(H707&lt;=Scenario!$C$8,4,5))))))</f>
        <v xml:space="preserve"> </v>
      </c>
      <c r="W707" s="127" t="str">
        <f>IF(ISBLANK(I707)," ",IF(I707&lt;=Scenario!$G$3,0,IF(I707&lt;=Scenario!$G$5,1,IF(I707&lt;=Scenario!$G$6,2,IF(I707&lt;=Scenario!$G$7,3,IF(I707&lt;=Scenario!$G$8,4,IF(I707&lt;=Scenario!$G$9,5,IF(I707&lt;=Scenario!$G$10,6,7))))))))</f>
        <v xml:space="preserve"> </v>
      </c>
      <c r="X707" s="12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2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27" t="e">
        <f t="shared" si="225"/>
        <v>#VALUE!</v>
      </c>
      <c r="AA707" s="127" t="e">
        <f t="shared" si="226"/>
        <v>#VALUE!</v>
      </c>
      <c r="AB707" s="126" t="e">
        <f t="shared" si="227"/>
        <v>#VALUE!</v>
      </c>
      <c r="AC707" s="73" t="str">
        <f t="shared" si="220"/>
        <v>missing data</v>
      </c>
      <c r="AD707" s="80" t="str">
        <f t="shared" si="221"/>
        <v>missing data</v>
      </c>
      <c r="AE707" s="128" t="e">
        <f t="shared" si="228"/>
        <v>#VALUE!</v>
      </c>
      <c r="AF707" s="81" t="e">
        <f t="shared" si="229"/>
        <v>#VALUE!</v>
      </c>
    </row>
    <row r="708" spans="1:32" x14ac:dyDescent="0.25">
      <c r="A708" s="114" t="s">
        <v>74</v>
      </c>
      <c r="B708" s="163"/>
      <c r="C708" s="105"/>
      <c r="D708" s="105"/>
      <c r="E708" s="104">
        <f t="shared" si="222"/>
        <v>0</v>
      </c>
      <c r="F708" s="105"/>
      <c r="G708" s="201"/>
      <c r="H708" s="201"/>
      <c r="I708" s="201"/>
      <c r="J708" s="150" t="str">
        <f t="shared" si="230"/>
        <v xml:space="preserve"> </v>
      </c>
      <c r="K708" s="145" t="str">
        <f t="shared" si="231"/>
        <v xml:space="preserve"> </v>
      </c>
      <c r="L708" s="145" t="str">
        <f t="shared" si="232"/>
        <v xml:space="preserve"> </v>
      </c>
      <c r="M708" s="145">
        <f t="shared" si="233"/>
        <v>0</v>
      </c>
      <c r="N708" s="145" t="str">
        <f t="shared" si="234"/>
        <v xml:space="preserve"> </v>
      </c>
      <c r="O708" s="145" t="str">
        <f t="shared" si="235"/>
        <v xml:space="preserve"> </v>
      </c>
      <c r="P708" s="145" t="str">
        <f t="shared" si="236"/>
        <v xml:space="preserve"> </v>
      </c>
      <c r="Q708" s="150" t="e">
        <f t="shared" si="237"/>
        <v>#VALUE!</v>
      </c>
      <c r="R708" s="145" t="e">
        <f t="shared" si="238"/>
        <v>#VALUE!</v>
      </c>
      <c r="S708" s="126" t="e">
        <f t="shared" si="239"/>
        <v>#VALUE!</v>
      </c>
      <c r="T708" s="73" t="str">
        <f t="shared" si="223"/>
        <v>donnée(s) manquante(s)</v>
      </c>
      <c r="U708" s="74" t="str">
        <f t="shared" si="224"/>
        <v>donnée(s) manquante(s)</v>
      </c>
      <c r="V708" s="127" t="str">
        <f>IF(ISBLANK(H708)," ",IF(H708&lt;=Scenario!$C$3,0,IF(H708&lt;=Scenario!$C$5,1,IF(H708&lt;=Scenario!$C$6,2,IF(H708&lt;=Scenario!$C$7,3,IF(H708&lt;=Scenario!$C$8,4,5))))))</f>
        <v xml:space="preserve"> </v>
      </c>
      <c r="W708" s="127" t="str">
        <f>IF(ISBLANK(I708)," ",IF(I708&lt;=Scenario!$G$3,0,IF(I708&lt;=Scenario!$G$5,1,IF(I708&lt;=Scenario!$G$6,2,IF(I708&lt;=Scenario!$G$7,3,IF(I708&lt;=Scenario!$G$8,4,IF(I708&lt;=Scenario!$G$9,5,IF(I708&lt;=Scenario!$G$10,6,7))))))))</f>
        <v xml:space="preserve"> </v>
      </c>
      <c r="X708" s="12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2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27" t="e">
        <f t="shared" si="225"/>
        <v>#VALUE!</v>
      </c>
      <c r="AA708" s="127" t="e">
        <f t="shared" si="226"/>
        <v>#VALUE!</v>
      </c>
      <c r="AB708" s="126" t="e">
        <f t="shared" si="227"/>
        <v>#VALUE!</v>
      </c>
      <c r="AC708" s="73" t="str">
        <f t="shared" ref="AC708:AC771" si="240">IF(OR(ISBLANK(B708),ISBLANK(C708),ISBLANK(D708),ISBLANK(F708),ISBLANK(G708),ISBLANK(H708),ISBLANK(I708)),"missing data",IF(AB708&lt;1,"Nutriscore_A",IF(AB708&lt;3,"Nutriscore_B",IF(AB708&lt;11,"Nutriscore_C",IF(AB708&lt;19,"Nutriscore_D","Nutriscore_E")))))</f>
        <v>missing data</v>
      </c>
      <c r="AD708" s="80" t="str">
        <f t="shared" ref="AD708:AD771" si="241">IF(AC708="missing data","missing data",IF(AC708="Nutriscore_A","dark green",IF(AC708="Nutriscore_B","green",IF(AC708="Nutriscore_C","yellow",IF(AC708="Nutriscore_D","orange","dark orange")))))</f>
        <v>missing data</v>
      </c>
      <c r="AE708" s="128" t="e">
        <f t="shared" si="228"/>
        <v>#VALUE!</v>
      </c>
      <c r="AF708" s="81" t="e">
        <f t="shared" si="229"/>
        <v>#VALUE!</v>
      </c>
    </row>
    <row r="709" spans="1:32" x14ac:dyDescent="0.25">
      <c r="A709" s="114" t="s">
        <v>74</v>
      </c>
      <c r="B709" s="163"/>
      <c r="C709" s="105"/>
      <c r="D709" s="105"/>
      <c r="E709" s="104">
        <f t="shared" si="222"/>
        <v>0</v>
      </c>
      <c r="F709" s="105"/>
      <c r="G709" s="201"/>
      <c r="H709" s="201"/>
      <c r="I709" s="201"/>
      <c r="J709" s="150" t="str">
        <f t="shared" si="230"/>
        <v xml:space="preserve"> </v>
      </c>
      <c r="K709" s="145" t="str">
        <f t="shared" si="231"/>
        <v xml:space="preserve"> </v>
      </c>
      <c r="L709" s="145" t="str">
        <f t="shared" si="232"/>
        <v xml:space="preserve"> </v>
      </c>
      <c r="M709" s="145">
        <f t="shared" si="233"/>
        <v>0</v>
      </c>
      <c r="N709" s="145" t="str">
        <f t="shared" si="234"/>
        <v xml:space="preserve"> </v>
      </c>
      <c r="O709" s="145" t="str">
        <f t="shared" si="235"/>
        <v xml:space="preserve"> </v>
      </c>
      <c r="P709" s="145" t="str">
        <f t="shared" si="236"/>
        <v xml:space="preserve"> </v>
      </c>
      <c r="Q709" s="150" t="e">
        <f t="shared" si="237"/>
        <v>#VALUE!</v>
      </c>
      <c r="R709" s="145" t="e">
        <f t="shared" si="238"/>
        <v>#VALUE!</v>
      </c>
      <c r="S709" s="126" t="e">
        <f t="shared" si="239"/>
        <v>#VALUE!</v>
      </c>
      <c r="T709" s="73" t="str">
        <f t="shared" si="223"/>
        <v>donnée(s) manquante(s)</v>
      </c>
      <c r="U709" s="74" t="str">
        <f t="shared" si="224"/>
        <v>donnée(s) manquante(s)</v>
      </c>
      <c r="V709" s="127" t="str">
        <f>IF(ISBLANK(H709)," ",IF(H709&lt;=Scenario!$C$3,0,IF(H709&lt;=Scenario!$C$5,1,IF(H709&lt;=Scenario!$C$6,2,IF(H709&lt;=Scenario!$C$7,3,IF(H709&lt;=Scenario!$C$8,4,5))))))</f>
        <v xml:space="preserve"> </v>
      </c>
      <c r="W709" s="127" t="str">
        <f>IF(ISBLANK(I709)," ",IF(I709&lt;=Scenario!$G$3,0,IF(I709&lt;=Scenario!$G$5,1,IF(I709&lt;=Scenario!$G$6,2,IF(I709&lt;=Scenario!$G$7,3,IF(I709&lt;=Scenario!$G$8,4,IF(I709&lt;=Scenario!$G$9,5,IF(I709&lt;=Scenario!$G$10,6,7))))))))</f>
        <v xml:space="preserve"> </v>
      </c>
      <c r="X709" s="12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2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27" t="e">
        <f t="shared" si="225"/>
        <v>#VALUE!</v>
      </c>
      <c r="AA709" s="127" t="e">
        <f t="shared" si="226"/>
        <v>#VALUE!</v>
      </c>
      <c r="AB709" s="126" t="e">
        <f t="shared" si="227"/>
        <v>#VALUE!</v>
      </c>
      <c r="AC709" s="73" t="str">
        <f t="shared" si="240"/>
        <v>missing data</v>
      </c>
      <c r="AD709" s="80" t="str">
        <f t="shared" si="241"/>
        <v>missing data</v>
      </c>
      <c r="AE709" s="128" t="e">
        <f t="shared" si="228"/>
        <v>#VALUE!</v>
      </c>
      <c r="AF709" s="81" t="e">
        <f t="shared" si="229"/>
        <v>#VALUE!</v>
      </c>
    </row>
    <row r="710" spans="1:32" x14ac:dyDescent="0.25">
      <c r="A710" s="114" t="s">
        <v>74</v>
      </c>
      <c r="B710" s="163"/>
      <c r="C710" s="105"/>
      <c r="D710" s="105"/>
      <c r="E710" s="104">
        <f t="shared" si="222"/>
        <v>0</v>
      </c>
      <c r="F710" s="105"/>
      <c r="G710" s="201"/>
      <c r="H710" s="201"/>
      <c r="I710" s="201"/>
      <c r="J710" s="150" t="str">
        <f t="shared" si="230"/>
        <v xml:space="preserve"> </v>
      </c>
      <c r="K710" s="145" t="str">
        <f t="shared" si="231"/>
        <v xml:space="preserve"> </v>
      </c>
      <c r="L710" s="145" t="str">
        <f t="shared" si="232"/>
        <v xml:space="preserve"> </v>
      </c>
      <c r="M710" s="145">
        <f t="shared" si="233"/>
        <v>0</v>
      </c>
      <c r="N710" s="145" t="str">
        <f t="shared" si="234"/>
        <v xml:space="preserve"> </v>
      </c>
      <c r="O710" s="145" t="str">
        <f t="shared" si="235"/>
        <v xml:space="preserve"> </v>
      </c>
      <c r="P710" s="145" t="str">
        <f t="shared" si="236"/>
        <v xml:space="preserve"> </v>
      </c>
      <c r="Q710" s="150" t="e">
        <f t="shared" si="237"/>
        <v>#VALUE!</v>
      </c>
      <c r="R710" s="145" t="e">
        <f t="shared" si="238"/>
        <v>#VALUE!</v>
      </c>
      <c r="S710" s="126" t="e">
        <f t="shared" si="239"/>
        <v>#VALUE!</v>
      </c>
      <c r="T710" s="73" t="str">
        <f t="shared" si="223"/>
        <v>donnée(s) manquante(s)</v>
      </c>
      <c r="U710" s="74" t="str">
        <f t="shared" si="224"/>
        <v>donnée(s) manquante(s)</v>
      </c>
      <c r="V710" s="127" t="str">
        <f>IF(ISBLANK(H710)," ",IF(H710&lt;=Scenario!$C$3,0,IF(H710&lt;=Scenario!$C$5,1,IF(H710&lt;=Scenario!$C$6,2,IF(H710&lt;=Scenario!$C$7,3,IF(H710&lt;=Scenario!$C$8,4,5))))))</f>
        <v xml:space="preserve"> </v>
      </c>
      <c r="W710" s="127" t="str">
        <f>IF(ISBLANK(I710)," ",IF(I710&lt;=Scenario!$G$3,0,IF(I710&lt;=Scenario!$G$5,1,IF(I710&lt;=Scenario!$G$6,2,IF(I710&lt;=Scenario!$G$7,3,IF(I710&lt;=Scenario!$G$8,4,IF(I710&lt;=Scenario!$G$9,5,IF(I710&lt;=Scenario!$G$10,6,7))))))))</f>
        <v xml:space="preserve"> </v>
      </c>
      <c r="X710" s="12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2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27" t="e">
        <f t="shared" si="225"/>
        <v>#VALUE!</v>
      </c>
      <c r="AA710" s="127" t="e">
        <f t="shared" si="226"/>
        <v>#VALUE!</v>
      </c>
      <c r="AB710" s="126" t="e">
        <f t="shared" si="227"/>
        <v>#VALUE!</v>
      </c>
      <c r="AC710" s="73" t="str">
        <f t="shared" si="240"/>
        <v>missing data</v>
      </c>
      <c r="AD710" s="80" t="str">
        <f t="shared" si="241"/>
        <v>missing data</v>
      </c>
      <c r="AE710" s="128" t="e">
        <f t="shared" si="228"/>
        <v>#VALUE!</v>
      </c>
      <c r="AF710" s="81" t="e">
        <f t="shared" si="229"/>
        <v>#VALUE!</v>
      </c>
    </row>
    <row r="711" spans="1:32" x14ac:dyDescent="0.25">
      <c r="A711" s="114" t="s">
        <v>74</v>
      </c>
      <c r="B711" s="163"/>
      <c r="C711" s="105"/>
      <c r="D711" s="105"/>
      <c r="E711" s="104">
        <f t="shared" si="222"/>
        <v>0</v>
      </c>
      <c r="F711" s="105"/>
      <c r="G711" s="201"/>
      <c r="H711" s="201"/>
      <c r="I711" s="201"/>
      <c r="J711" s="150" t="str">
        <f t="shared" si="230"/>
        <v xml:space="preserve"> </v>
      </c>
      <c r="K711" s="145" t="str">
        <f t="shared" si="231"/>
        <v xml:space="preserve"> </v>
      </c>
      <c r="L711" s="145" t="str">
        <f t="shared" si="232"/>
        <v xml:space="preserve"> </v>
      </c>
      <c r="M711" s="145">
        <f t="shared" si="233"/>
        <v>0</v>
      </c>
      <c r="N711" s="145" t="str">
        <f t="shared" si="234"/>
        <v xml:space="preserve"> </v>
      </c>
      <c r="O711" s="145" t="str">
        <f t="shared" si="235"/>
        <v xml:space="preserve"> </v>
      </c>
      <c r="P711" s="145" t="str">
        <f t="shared" si="236"/>
        <v xml:space="preserve"> </v>
      </c>
      <c r="Q711" s="150" t="e">
        <f t="shared" si="237"/>
        <v>#VALUE!</v>
      </c>
      <c r="R711" s="145" t="e">
        <f t="shared" si="238"/>
        <v>#VALUE!</v>
      </c>
      <c r="S711" s="126" t="e">
        <f t="shared" si="239"/>
        <v>#VALUE!</v>
      </c>
      <c r="T711" s="73" t="str">
        <f t="shared" si="223"/>
        <v>donnée(s) manquante(s)</v>
      </c>
      <c r="U711" s="74" t="str">
        <f t="shared" si="224"/>
        <v>donnée(s) manquante(s)</v>
      </c>
      <c r="V711" s="127" t="str">
        <f>IF(ISBLANK(H711)," ",IF(H711&lt;=Scenario!$C$3,0,IF(H711&lt;=Scenario!$C$5,1,IF(H711&lt;=Scenario!$C$6,2,IF(H711&lt;=Scenario!$C$7,3,IF(H711&lt;=Scenario!$C$8,4,5))))))</f>
        <v xml:space="preserve"> </v>
      </c>
      <c r="W711" s="127" t="str">
        <f>IF(ISBLANK(I711)," ",IF(I711&lt;=Scenario!$G$3,0,IF(I711&lt;=Scenario!$G$5,1,IF(I711&lt;=Scenario!$G$6,2,IF(I711&lt;=Scenario!$G$7,3,IF(I711&lt;=Scenario!$G$8,4,IF(I711&lt;=Scenario!$G$9,5,IF(I711&lt;=Scenario!$G$10,6,7))))))))</f>
        <v xml:space="preserve"> </v>
      </c>
      <c r="X711" s="12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2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27" t="e">
        <f t="shared" si="225"/>
        <v>#VALUE!</v>
      </c>
      <c r="AA711" s="127" t="e">
        <f t="shared" si="226"/>
        <v>#VALUE!</v>
      </c>
      <c r="AB711" s="126" t="e">
        <f t="shared" si="227"/>
        <v>#VALUE!</v>
      </c>
      <c r="AC711" s="73" t="str">
        <f t="shared" si="240"/>
        <v>missing data</v>
      </c>
      <c r="AD711" s="80" t="str">
        <f t="shared" si="241"/>
        <v>missing data</v>
      </c>
      <c r="AE711" s="128" t="e">
        <f t="shared" si="228"/>
        <v>#VALUE!</v>
      </c>
      <c r="AF711" s="81" t="e">
        <f t="shared" si="229"/>
        <v>#VALUE!</v>
      </c>
    </row>
    <row r="712" spans="1:32" x14ac:dyDescent="0.25">
      <c r="A712" s="114" t="s">
        <v>74</v>
      </c>
      <c r="B712" s="163"/>
      <c r="C712" s="105"/>
      <c r="D712" s="105"/>
      <c r="E712" s="104">
        <f t="shared" ref="E712:E775" si="242">ROUND(F712/2.5*1000,0)</f>
        <v>0</v>
      </c>
      <c r="F712" s="105"/>
      <c r="G712" s="201"/>
      <c r="H712" s="201"/>
      <c r="I712" s="201"/>
      <c r="J712" s="150" t="str">
        <f t="shared" si="230"/>
        <v xml:space="preserve"> </v>
      </c>
      <c r="K712" s="145" t="str">
        <f t="shared" si="231"/>
        <v xml:space="preserve"> </v>
      </c>
      <c r="L712" s="145" t="str">
        <f t="shared" si="232"/>
        <v xml:space="preserve"> </v>
      </c>
      <c r="M712" s="145">
        <f t="shared" si="233"/>
        <v>0</v>
      </c>
      <c r="N712" s="145" t="str">
        <f t="shared" si="234"/>
        <v xml:space="preserve"> </v>
      </c>
      <c r="O712" s="145" t="str">
        <f t="shared" si="235"/>
        <v xml:space="preserve"> </v>
      </c>
      <c r="P712" s="145" t="str">
        <f t="shared" si="236"/>
        <v xml:space="preserve"> </v>
      </c>
      <c r="Q712" s="150" t="e">
        <f t="shared" si="237"/>
        <v>#VALUE!</v>
      </c>
      <c r="R712" s="145" t="e">
        <f t="shared" si="238"/>
        <v>#VALUE!</v>
      </c>
      <c r="S712" s="126" t="e">
        <f t="shared" si="239"/>
        <v>#VALUE!</v>
      </c>
      <c r="T712" s="73" t="str">
        <f t="shared" ref="T712:T775" si="243">IF(OR(ISBLANK(B712),ISBLANK(C712),ISBLANK(D712),ISBLANK(E712),ISBLANK(G712),ISBLANK(H712),ISBLANK(I712)),"donnée(s) manquante(s)",IF(S712&lt;0,"Nutriscore_A",IF(S712&lt;3,"Nutriscore_B",IF(S712&lt;11,"Nutriscore_C",IF(S712&lt;19,"Nutriscore_D","Nutriscore_E")))))</f>
        <v>donnée(s) manquante(s)</v>
      </c>
      <c r="U712" s="74" t="str">
        <f t="shared" ref="U712:U775" si="244">IF(T712="donnée(s) manquante(s)","donnée(s) manquante(s)",IF(T712="Nutriscore_A","dark green",IF(T712="Nutriscore_B","green",IF(T712="Nutriscore_C","yellow",IF(T712="Nutriscore_D","orange","dark orange")))))</f>
        <v>donnée(s) manquante(s)</v>
      </c>
      <c r="V712" s="127" t="str">
        <f>IF(ISBLANK(H712)," ",IF(H712&lt;=Scenario!$C$3,0,IF(H712&lt;=Scenario!$C$5,1,IF(H712&lt;=Scenario!$C$6,2,IF(H712&lt;=Scenario!$C$7,3,IF(H712&lt;=Scenario!$C$8,4,5))))))</f>
        <v xml:space="preserve"> </v>
      </c>
      <c r="W712" s="127" t="str">
        <f>IF(ISBLANK(I712)," ",IF(I712&lt;=Scenario!$G$3,0,IF(I712&lt;=Scenario!$G$5,1,IF(I712&lt;=Scenario!$G$6,2,IF(I712&lt;=Scenario!$G$7,3,IF(I712&lt;=Scenario!$G$8,4,IF(I712&lt;=Scenario!$G$9,5,IF(I712&lt;=Scenario!$G$10,6,7))))))))</f>
        <v xml:space="preserve"> </v>
      </c>
      <c r="X712" s="12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2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27" t="e">
        <f t="shared" ref="Z712:Z775" si="245">Y712+X712+J712+L712</f>
        <v>#VALUE!</v>
      </c>
      <c r="AA712" s="127" t="e">
        <f t="shared" ref="AA712:AA775" si="246">W712+N712+V712</f>
        <v>#VALUE!</v>
      </c>
      <c r="AB712" s="126" t="e">
        <f t="shared" ref="AB712:AB775" si="247">Z712-AA712</f>
        <v>#VALUE!</v>
      </c>
      <c r="AC712" s="73" t="str">
        <f t="shared" si="240"/>
        <v>missing data</v>
      </c>
      <c r="AD712" s="80" t="str">
        <f t="shared" si="241"/>
        <v>missing data</v>
      </c>
      <c r="AE712" s="128" t="e">
        <f t="shared" ref="AE712:AE775" si="248">AB712-S712</f>
        <v>#VALUE!</v>
      </c>
      <c r="AF712" s="81" t="e">
        <f t="shared" ref="AF712:AF775" si="249">IF(OR(ISBLANK(U712),ISBLANK(AD712)),"donnée manquante",IF(T712=AC712,"no change",IF(T712&lt;&gt;AC712,IF(S712&lt;AB712,"less favourable",IF(S712&gt;AB712,"more favourable")))))</f>
        <v>#VALUE!</v>
      </c>
    </row>
    <row r="713" spans="1:32" x14ac:dyDescent="0.25">
      <c r="A713" s="114" t="s">
        <v>74</v>
      </c>
      <c r="B713" s="163"/>
      <c r="C713" s="105"/>
      <c r="D713" s="105"/>
      <c r="E713" s="104">
        <f t="shared" si="242"/>
        <v>0</v>
      </c>
      <c r="F713" s="105"/>
      <c r="G713" s="201"/>
      <c r="H713" s="201"/>
      <c r="I713" s="201"/>
      <c r="J713" s="150" t="str">
        <f t="shared" si="230"/>
        <v xml:space="preserve"> </v>
      </c>
      <c r="K713" s="145" t="str">
        <f t="shared" si="231"/>
        <v xml:space="preserve"> </v>
      </c>
      <c r="L713" s="145" t="str">
        <f t="shared" si="232"/>
        <v xml:space="preserve"> </v>
      </c>
      <c r="M713" s="145">
        <f t="shared" si="233"/>
        <v>0</v>
      </c>
      <c r="N713" s="145" t="str">
        <f t="shared" si="234"/>
        <v xml:space="preserve"> </v>
      </c>
      <c r="O713" s="145" t="str">
        <f t="shared" si="235"/>
        <v xml:space="preserve"> </v>
      </c>
      <c r="P713" s="145" t="str">
        <f t="shared" si="236"/>
        <v xml:space="preserve"> </v>
      </c>
      <c r="Q713" s="150" t="e">
        <f t="shared" si="237"/>
        <v>#VALUE!</v>
      </c>
      <c r="R713" s="145" t="e">
        <f t="shared" si="238"/>
        <v>#VALUE!</v>
      </c>
      <c r="S713" s="126" t="e">
        <f t="shared" si="239"/>
        <v>#VALUE!</v>
      </c>
      <c r="T713" s="73" t="str">
        <f t="shared" si="243"/>
        <v>donnée(s) manquante(s)</v>
      </c>
      <c r="U713" s="74" t="str">
        <f t="shared" si="244"/>
        <v>donnée(s) manquante(s)</v>
      </c>
      <c r="V713" s="127" t="str">
        <f>IF(ISBLANK(H713)," ",IF(H713&lt;=Scenario!$C$3,0,IF(H713&lt;=Scenario!$C$5,1,IF(H713&lt;=Scenario!$C$6,2,IF(H713&lt;=Scenario!$C$7,3,IF(H713&lt;=Scenario!$C$8,4,5))))))</f>
        <v xml:space="preserve"> </v>
      </c>
      <c r="W713" s="127" t="str">
        <f>IF(ISBLANK(I713)," ",IF(I713&lt;=Scenario!$G$3,0,IF(I713&lt;=Scenario!$G$5,1,IF(I713&lt;=Scenario!$G$6,2,IF(I713&lt;=Scenario!$G$7,3,IF(I713&lt;=Scenario!$G$8,4,IF(I713&lt;=Scenario!$G$9,5,IF(I713&lt;=Scenario!$G$10,6,7))))))))</f>
        <v xml:space="preserve"> </v>
      </c>
      <c r="X713" s="12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2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27" t="e">
        <f t="shared" si="245"/>
        <v>#VALUE!</v>
      </c>
      <c r="AA713" s="127" t="e">
        <f t="shared" si="246"/>
        <v>#VALUE!</v>
      </c>
      <c r="AB713" s="126" t="e">
        <f t="shared" si="247"/>
        <v>#VALUE!</v>
      </c>
      <c r="AC713" s="73" t="str">
        <f t="shared" si="240"/>
        <v>missing data</v>
      </c>
      <c r="AD713" s="80" t="str">
        <f t="shared" si="241"/>
        <v>missing data</v>
      </c>
      <c r="AE713" s="128" t="e">
        <f t="shared" si="248"/>
        <v>#VALUE!</v>
      </c>
      <c r="AF713" s="81" t="e">
        <f t="shared" si="249"/>
        <v>#VALUE!</v>
      </c>
    </row>
    <row r="714" spans="1:32" x14ac:dyDescent="0.25">
      <c r="A714" s="114" t="s">
        <v>74</v>
      </c>
      <c r="B714" s="163"/>
      <c r="C714" s="105"/>
      <c r="D714" s="105"/>
      <c r="E714" s="104">
        <f t="shared" si="242"/>
        <v>0</v>
      </c>
      <c r="F714" s="105"/>
      <c r="G714" s="201"/>
      <c r="H714" s="201"/>
      <c r="I714" s="201"/>
      <c r="J714" s="150" t="str">
        <f t="shared" si="230"/>
        <v xml:space="preserve"> </v>
      </c>
      <c r="K714" s="145" t="str">
        <f t="shared" si="231"/>
        <v xml:space="preserve"> </v>
      </c>
      <c r="L714" s="145" t="str">
        <f t="shared" si="232"/>
        <v xml:space="preserve"> </v>
      </c>
      <c r="M714" s="145">
        <f t="shared" si="233"/>
        <v>0</v>
      </c>
      <c r="N714" s="145" t="str">
        <f t="shared" si="234"/>
        <v xml:space="preserve"> </v>
      </c>
      <c r="O714" s="145" t="str">
        <f t="shared" si="235"/>
        <v xml:space="preserve"> </v>
      </c>
      <c r="P714" s="145" t="str">
        <f t="shared" si="236"/>
        <v xml:space="preserve"> </v>
      </c>
      <c r="Q714" s="150" t="e">
        <f t="shared" si="237"/>
        <v>#VALUE!</v>
      </c>
      <c r="R714" s="145" t="e">
        <f t="shared" si="238"/>
        <v>#VALUE!</v>
      </c>
      <c r="S714" s="126" t="e">
        <f t="shared" si="239"/>
        <v>#VALUE!</v>
      </c>
      <c r="T714" s="73" t="str">
        <f t="shared" si="243"/>
        <v>donnée(s) manquante(s)</v>
      </c>
      <c r="U714" s="74" t="str">
        <f t="shared" si="244"/>
        <v>donnée(s) manquante(s)</v>
      </c>
      <c r="V714" s="127" t="str">
        <f>IF(ISBLANK(H714)," ",IF(H714&lt;=Scenario!$C$3,0,IF(H714&lt;=Scenario!$C$5,1,IF(H714&lt;=Scenario!$C$6,2,IF(H714&lt;=Scenario!$C$7,3,IF(H714&lt;=Scenario!$C$8,4,5))))))</f>
        <v xml:space="preserve"> </v>
      </c>
      <c r="W714" s="127" t="str">
        <f>IF(ISBLANK(I714)," ",IF(I714&lt;=Scenario!$G$3,0,IF(I714&lt;=Scenario!$G$5,1,IF(I714&lt;=Scenario!$G$6,2,IF(I714&lt;=Scenario!$G$7,3,IF(I714&lt;=Scenario!$G$8,4,IF(I714&lt;=Scenario!$G$9,5,IF(I714&lt;=Scenario!$G$10,6,7))))))))</f>
        <v xml:space="preserve"> </v>
      </c>
      <c r="X714" s="12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2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27" t="e">
        <f t="shared" si="245"/>
        <v>#VALUE!</v>
      </c>
      <c r="AA714" s="127" t="e">
        <f t="shared" si="246"/>
        <v>#VALUE!</v>
      </c>
      <c r="AB714" s="126" t="e">
        <f t="shared" si="247"/>
        <v>#VALUE!</v>
      </c>
      <c r="AC714" s="73" t="str">
        <f t="shared" si="240"/>
        <v>missing data</v>
      </c>
      <c r="AD714" s="80" t="str">
        <f t="shared" si="241"/>
        <v>missing data</v>
      </c>
      <c r="AE714" s="128" t="e">
        <f t="shared" si="248"/>
        <v>#VALUE!</v>
      </c>
      <c r="AF714" s="81" t="e">
        <f t="shared" si="249"/>
        <v>#VALUE!</v>
      </c>
    </row>
    <row r="715" spans="1:32" x14ac:dyDescent="0.25">
      <c r="A715" s="114" t="s">
        <v>74</v>
      </c>
      <c r="B715" s="163"/>
      <c r="C715" s="105"/>
      <c r="D715" s="105"/>
      <c r="E715" s="104">
        <f t="shared" si="242"/>
        <v>0</v>
      </c>
      <c r="F715" s="105"/>
      <c r="G715" s="201"/>
      <c r="H715" s="201"/>
      <c r="I715" s="201"/>
      <c r="J715" s="150" t="str">
        <f t="shared" si="230"/>
        <v xml:space="preserve"> </v>
      </c>
      <c r="K715" s="145" t="str">
        <f t="shared" si="231"/>
        <v xml:space="preserve"> </v>
      </c>
      <c r="L715" s="145" t="str">
        <f t="shared" si="232"/>
        <v xml:space="preserve"> </v>
      </c>
      <c r="M715" s="145">
        <f t="shared" si="233"/>
        <v>0</v>
      </c>
      <c r="N715" s="145" t="str">
        <f t="shared" si="234"/>
        <v xml:space="preserve"> </v>
      </c>
      <c r="O715" s="145" t="str">
        <f t="shared" si="235"/>
        <v xml:space="preserve"> </v>
      </c>
      <c r="P715" s="145" t="str">
        <f t="shared" si="236"/>
        <v xml:space="preserve"> </v>
      </c>
      <c r="Q715" s="150" t="e">
        <f t="shared" si="237"/>
        <v>#VALUE!</v>
      </c>
      <c r="R715" s="145" t="e">
        <f t="shared" si="238"/>
        <v>#VALUE!</v>
      </c>
      <c r="S715" s="126" t="e">
        <f t="shared" si="239"/>
        <v>#VALUE!</v>
      </c>
      <c r="T715" s="73" t="str">
        <f t="shared" si="243"/>
        <v>donnée(s) manquante(s)</v>
      </c>
      <c r="U715" s="74" t="str">
        <f t="shared" si="244"/>
        <v>donnée(s) manquante(s)</v>
      </c>
      <c r="V715" s="127" t="str">
        <f>IF(ISBLANK(H715)," ",IF(H715&lt;=Scenario!$C$3,0,IF(H715&lt;=Scenario!$C$5,1,IF(H715&lt;=Scenario!$C$6,2,IF(H715&lt;=Scenario!$C$7,3,IF(H715&lt;=Scenario!$C$8,4,5))))))</f>
        <v xml:space="preserve"> </v>
      </c>
      <c r="W715" s="127" t="str">
        <f>IF(ISBLANK(I715)," ",IF(I715&lt;=Scenario!$G$3,0,IF(I715&lt;=Scenario!$G$5,1,IF(I715&lt;=Scenario!$G$6,2,IF(I715&lt;=Scenario!$G$7,3,IF(I715&lt;=Scenario!$G$8,4,IF(I715&lt;=Scenario!$G$9,5,IF(I715&lt;=Scenario!$G$10,6,7))))))))</f>
        <v xml:space="preserve"> </v>
      </c>
      <c r="X715" s="12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2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27" t="e">
        <f t="shared" si="245"/>
        <v>#VALUE!</v>
      </c>
      <c r="AA715" s="127" t="e">
        <f t="shared" si="246"/>
        <v>#VALUE!</v>
      </c>
      <c r="AB715" s="126" t="e">
        <f t="shared" si="247"/>
        <v>#VALUE!</v>
      </c>
      <c r="AC715" s="73" t="str">
        <f t="shared" si="240"/>
        <v>missing data</v>
      </c>
      <c r="AD715" s="80" t="str">
        <f t="shared" si="241"/>
        <v>missing data</v>
      </c>
      <c r="AE715" s="128" t="e">
        <f t="shared" si="248"/>
        <v>#VALUE!</v>
      </c>
      <c r="AF715" s="81" t="e">
        <f t="shared" si="249"/>
        <v>#VALUE!</v>
      </c>
    </row>
    <row r="716" spans="1:32" x14ac:dyDescent="0.25">
      <c r="A716" s="114" t="s">
        <v>74</v>
      </c>
      <c r="B716" s="163"/>
      <c r="C716" s="105"/>
      <c r="D716" s="105"/>
      <c r="E716" s="104">
        <f t="shared" si="242"/>
        <v>0</v>
      </c>
      <c r="F716" s="105"/>
      <c r="G716" s="201"/>
      <c r="H716" s="201"/>
      <c r="I716" s="201"/>
      <c r="J716" s="150" t="str">
        <f t="shared" si="230"/>
        <v xml:space="preserve"> </v>
      </c>
      <c r="K716" s="145" t="str">
        <f t="shared" si="231"/>
        <v xml:space="preserve"> </v>
      </c>
      <c r="L716" s="145" t="str">
        <f t="shared" si="232"/>
        <v xml:space="preserve"> </v>
      </c>
      <c r="M716" s="145">
        <f t="shared" si="233"/>
        <v>0</v>
      </c>
      <c r="N716" s="145" t="str">
        <f t="shared" si="234"/>
        <v xml:space="preserve"> </v>
      </c>
      <c r="O716" s="145" t="str">
        <f t="shared" si="235"/>
        <v xml:space="preserve"> </v>
      </c>
      <c r="P716" s="145" t="str">
        <f t="shared" si="236"/>
        <v xml:space="preserve"> </v>
      </c>
      <c r="Q716" s="150" t="e">
        <f t="shared" si="237"/>
        <v>#VALUE!</v>
      </c>
      <c r="R716" s="145" t="e">
        <f t="shared" si="238"/>
        <v>#VALUE!</v>
      </c>
      <c r="S716" s="126" t="e">
        <f t="shared" si="239"/>
        <v>#VALUE!</v>
      </c>
      <c r="T716" s="73" t="str">
        <f t="shared" si="243"/>
        <v>donnée(s) manquante(s)</v>
      </c>
      <c r="U716" s="74" t="str">
        <f t="shared" si="244"/>
        <v>donnée(s) manquante(s)</v>
      </c>
      <c r="V716" s="127" t="str">
        <f>IF(ISBLANK(H716)," ",IF(H716&lt;=Scenario!$C$3,0,IF(H716&lt;=Scenario!$C$5,1,IF(H716&lt;=Scenario!$C$6,2,IF(H716&lt;=Scenario!$C$7,3,IF(H716&lt;=Scenario!$C$8,4,5))))))</f>
        <v xml:space="preserve"> </v>
      </c>
      <c r="W716" s="127" t="str">
        <f>IF(ISBLANK(I716)," ",IF(I716&lt;=Scenario!$G$3,0,IF(I716&lt;=Scenario!$G$5,1,IF(I716&lt;=Scenario!$G$6,2,IF(I716&lt;=Scenario!$G$7,3,IF(I716&lt;=Scenario!$G$8,4,IF(I716&lt;=Scenario!$G$9,5,IF(I716&lt;=Scenario!$G$10,6,7))))))))</f>
        <v xml:space="preserve"> </v>
      </c>
      <c r="X716" s="12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2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27" t="e">
        <f t="shared" si="245"/>
        <v>#VALUE!</v>
      </c>
      <c r="AA716" s="127" t="e">
        <f t="shared" si="246"/>
        <v>#VALUE!</v>
      </c>
      <c r="AB716" s="126" t="e">
        <f t="shared" si="247"/>
        <v>#VALUE!</v>
      </c>
      <c r="AC716" s="73" t="str">
        <f t="shared" si="240"/>
        <v>missing data</v>
      </c>
      <c r="AD716" s="80" t="str">
        <f t="shared" si="241"/>
        <v>missing data</v>
      </c>
      <c r="AE716" s="128" t="e">
        <f t="shared" si="248"/>
        <v>#VALUE!</v>
      </c>
      <c r="AF716" s="81" t="e">
        <f t="shared" si="249"/>
        <v>#VALUE!</v>
      </c>
    </row>
    <row r="717" spans="1:32" x14ac:dyDescent="0.25">
      <c r="A717" s="114" t="s">
        <v>74</v>
      </c>
      <c r="B717" s="163"/>
      <c r="C717" s="105"/>
      <c r="D717" s="105"/>
      <c r="E717" s="104">
        <f t="shared" si="242"/>
        <v>0</v>
      </c>
      <c r="F717" s="105"/>
      <c r="G717" s="201"/>
      <c r="H717" s="201"/>
      <c r="I717" s="201"/>
      <c r="J717" s="150" t="str">
        <f t="shared" si="230"/>
        <v xml:space="preserve"> </v>
      </c>
      <c r="K717" s="145" t="str">
        <f t="shared" si="231"/>
        <v xml:space="preserve"> </v>
      </c>
      <c r="L717" s="145" t="str">
        <f t="shared" si="232"/>
        <v xml:space="preserve"> </v>
      </c>
      <c r="M717" s="145">
        <f t="shared" si="233"/>
        <v>0</v>
      </c>
      <c r="N717" s="145" t="str">
        <f t="shared" si="234"/>
        <v xml:space="preserve"> </v>
      </c>
      <c r="O717" s="145" t="str">
        <f t="shared" si="235"/>
        <v xml:space="preserve"> </v>
      </c>
      <c r="P717" s="145" t="str">
        <f t="shared" si="236"/>
        <v xml:space="preserve"> </v>
      </c>
      <c r="Q717" s="150" t="e">
        <f t="shared" si="237"/>
        <v>#VALUE!</v>
      </c>
      <c r="R717" s="145" t="e">
        <f t="shared" si="238"/>
        <v>#VALUE!</v>
      </c>
      <c r="S717" s="126" t="e">
        <f t="shared" si="239"/>
        <v>#VALUE!</v>
      </c>
      <c r="T717" s="73" t="str">
        <f t="shared" si="243"/>
        <v>donnée(s) manquante(s)</v>
      </c>
      <c r="U717" s="74" t="str">
        <f t="shared" si="244"/>
        <v>donnée(s) manquante(s)</v>
      </c>
      <c r="V717" s="127" t="str">
        <f>IF(ISBLANK(H717)," ",IF(H717&lt;=Scenario!$C$3,0,IF(H717&lt;=Scenario!$C$5,1,IF(H717&lt;=Scenario!$C$6,2,IF(H717&lt;=Scenario!$C$7,3,IF(H717&lt;=Scenario!$C$8,4,5))))))</f>
        <v xml:space="preserve"> </v>
      </c>
      <c r="W717" s="127" t="str">
        <f>IF(ISBLANK(I717)," ",IF(I717&lt;=Scenario!$G$3,0,IF(I717&lt;=Scenario!$G$5,1,IF(I717&lt;=Scenario!$G$6,2,IF(I717&lt;=Scenario!$G$7,3,IF(I717&lt;=Scenario!$G$8,4,IF(I717&lt;=Scenario!$G$9,5,IF(I717&lt;=Scenario!$G$10,6,7))))))))</f>
        <v xml:space="preserve"> </v>
      </c>
      <c r="X717" s="12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2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27" t="e">
        <f t="shared" si="245"/>
        <v>#VALUE!</v>
      </c>
      <c r="AA717" s="127" t="e">
        <f t="shared" si="246"/>
        <v>#VALUE!</v>
      </c>
      <c r="AB717" s="126" t="e">
        <f t="shared" si="247"/>
        <v>#VALUE!</v>
      </c>
      <c r="AC717" s="73" t="str">
        <f t="shared" si="240"/>
        <v>missing data</v>
      </c>
      <c r="AD717" s="80" t="str">
        <f t="shared" si="241"/>
        <v>missing data</v>
      </c>
      <c r="AE717" s="128" t="e">
        <f t="shared" si="248"/>
        <v>#VALUE!</v>
      </c>
      <c r="AF717" s="81" t="e">
        <f t="shared" si="249"/>
        <v>#VALUE!</v>
      </c>
    </row>
    <row r="718" spans="1:32" x14ac:dyDescent="0.25">
      <c r="A718" s="114" t="s">
        <v>74</v>
      </c>
      <c r="B718" s="163"/>
      <c r="C718" s="105"/>
      <c r="D718" s="105"/>
      <c r="E718" s="104">
        <f t="shared" si="242"/>
        <v>0</v>
      </c>
      <c r="F718" s="105"/>
      <c r="G718" s="201"/>
      <c r="H718" s="201"/>
      <c r="I718" s="201"/>
      <c r="J718" s="150" t="str">
        <f t="shared" si="230"/>
        <v xml:space="preserve"> </v>
      </c>
      <c r="K718" s="145" t="str">
        <f t="shared" si="231"/>
        <v xml:space="preserve"> </v>
      </c>
      <c r="L718" s="145" t="str">
        <f t="shared" si="232"/>
        <v xml:space="preserve"> </v>
      </c>
      <c r="M718" s="145">
        <f t="shared" si="233"/>
        <v>0</v>
      </c>
      <c r="N718" s="145" t="str">
        <f t="shared" si="234"/>
        <v xml:space="preserve"> </v>
      </c>
      <c r="O718" s="145" t="str">
        <f t="shared" si="235"/>
        <v xml:space="preserve"> </v>
      </c>
      <c r="P718" s="145" t="str">
        <f t="shared" si="236"/>
        <v xml:space="preserve"> </v>
      </c>
      <c r="Q718" s="150" t="e">
        <f t="shared" si="237"/>
        <v>#VALUE!</v>
      </c>
      <c r="R718" s="145" t="e">
        <f t="shared" si="238"/>
        <v>#VALUE!</v>
      </c>
      <c r="S718" s="126" t="e">
        <f t="shared" si="239"/>
        <v>#VALUE!</v>
      </c>
      <c r="T718" s="73" t="str">
        <f t="shared" si="243"/>
        <v>donnée(s) manquante(s)</v>
      </c>
      <c r="U718" s="74" t="str">
        <f t="shared" si="244"/>
        <v>donnée(s) manquante(s)</v>
      </c>
      <c r="V718" s="127" t="str">
        <f>IF(ISBLANK(H718)," ",IF(H718&lt;=Scenario!$C$3,0,IF(H718&lt;=Scenario!$C$5,1,IF(H718&lt;=Scenario!$C$6,2,IF(H718&lt;=Scenario!$C$7,3,IF(H718&lt;=Scenario!$C$8,4,5))))))</f>
        <v xml:space="preserve"> </v>
      </c>
      <c r="W718" s="127" t="str">
        <f>IF(ISBLANK(I718)," ",IF(I718&lt;=Scenario!$G$3,0,IF(I718&lt;=Scenario!$G$5,1,IF(I718&lt;=Scenario!$G$6,2,IF(I718&lt;=Scenario!$G$7,3,IF(I718&lt;=Scenario!$G$8,4,IF(I718&lt;=Scenario!$G$9,5,IF(I718&lt;=Scenario!$G$10,6,7))))))))</f>
        <v xml:space="preserve"> </v>
      </c>
      <c r="X718" s="12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2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27" t="e">
        <f t="shared" si="245"/>
        <v>#VALUE!</v>
      </c>
      <c r="AA718" s="127" t="e">
        <f t="shared" si="246"/>
        <v>#VALUE!</v>
      </c>
      <c r="AB718" s="126" t="e">
        <f t="shared" si="247"/>
        <v>#VALUE!</v>
      </c>
      <c r="AC718" s="73" t="str">
        <f t="shared" si="240"/>
        <v>missing data</v>
      </c>
      <c r="AD718" s="80" t="str">
        <f t="shared" si="241"/>
        <v>missing data</v>
      </c>
      <c r="AE718" s="128" t="e">
        <f t="shared" si="248"/>
        <v>#VALUE!</v>
      </c>
      <c r="AF718" s="81" t="e">
        <f t="shared" si="249"/>
        <v>#VALUE!</v>
      </c>
    </row>
    <row r="719" spans="1:32" x14ac:dyDescent="0.25">
      <c r="A719" s="114" t="s">
        <v>74</v>
      </c>
      <c r="B719" s="163"/>
      <c r="C719" s="105"/>
      <c r="D719" s="105"/>
      <c r="E719" s="104">
        <f t="shared" si="242"/>
        <v>0</v>
      </c>
      <c r="F719" s="105"/>
      <c r="G719" s="201"/>
      <c r="H719" s="201"/>
      <c r="I719" s="201"/>
      <c r="J719" s="150" t="str">
        <f t="shared" si="230"/>
        <v xml:space="preserve"> </v>
      </c>
      <c r="K719" s="145" t="str">
        <f t="shared" si="231"/>
        <v xml:space="preserve"> </v>
      </c>
      <c r="L719" s="145" t="str">
        <f t="shared" si="232"/>
        <v xml:space="preserve"> </v>
      </c>
      <c r="M719" s="145">
        <f t="shared" si="233"/>
        <v>0</v>
      </c>
      <c r="N719" s="145" t="str">
        <f t="shared" si="234"/>
        <v xml:space="preserve"> </v>
      </c>
      <c r="O719" s="145" t="str">
        <f t="shared" si="235"/>
        <v xml:space="preserve"> </v>
      </c>
      <c r="P719" s="145" t="str">
        <f t="shared" si="236"/>
        <v xml:space="preserve"> </v>
      </c>
      <c r="Q719" s="150" t="e">
        <f t="shared" si="237"/>
        <v>#VALUE!</v>
      </c>
      <c r="R719" s="145" t="e">
        <f t="shared" si="238"/>
        <v>#VALUE!</v>
      </c>
      <c r="S719" s="126" t="e">
        <f t="shared" si="239"/>
        <v>#VALUE!</v>
      </c>
      <c r="T719" s="73" t="str">
        <f t="shared" si="243"/>
        <v>donnée(s) manquante(s)</v>
      </c>
      <c r="U719" s="74" t="str">
        <f t="shared" si="244"/>
        <v>donnée(s) manquante(s)</v>
      </c>
      <c r="V719" s="127" t="str">
        <f>IF(ISBLANK(H719)," ",IF(H719&lt;=Scenario!$C$3,0,IF(H719&lt;=Scenario!$C$5,1,IF(H719&lt;=Scenario!$C$6,2,IF(H719&lt;=Scenario!$C$7,3,IF(H719&lt;=Scenario!$C$8,4,5))))))</f>
        <v xml:space="preserve"> </v>
      </c>
      <c r="W719" s="127" t="str">
        <f>IF(ISBLANK(I719)," ",IF(I719&lt;=Scenario!$G$3,0,IF(I719&lt;=Scenario!$G$5,1,IF(I719&lt;=Scenario!$G$6,2,IF(I719&lt;=Scenario!$G$7,3,IF(I719&lt;=Scenario!$G$8,4,IF(I719&lt;=Scenario!$G$9,5,IF(I719&lt;=Scenario!$G$10,6,7))))))))</f>
        <v xml:space="preserve"> </v>
      </c>
      <c r="X719" s="12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2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27" t="e">
        <f t="shared" si="245"/>
        <v>#VALUE!</v>
      </c>
      <c r="AA719" s="127" t="e">
        <f t="shared" si="246"/>
        <v>#VALUE!</v>
      </c>
      <c r="AB719" s="126" t="e">
        <f t="shared" si="247"/>
        <v>#VALUE!</v>
      </c>
      <c r="AC719" s="73" t="str">
        <f t="shared" si="240"/>
        <v>missing data</v>
      </c>
      <c r="AD719" s="80" t="str">
        <f t="shared" si="241"/>
        <v>missing data</v>
      </c>
      <c r="AE719" s="128" t="e">
        <f t="shared" si="248"/>
        <v>#VALUE!</v>
      </c>
      <c r="AF719" s="81" t="e">
        <f t="shared" si="249"/>
        <v>#VALUE!</v>
      </c>
    </row>
    <row r="720" spans="1:32" x14ac:dyDescent="0.25">
      <c r="A720" s="114" t="s">
        <v>74</v>
      </c>
      <c r="B720" s="163"/>
      <c r="C720" s="105"/>
      <c r="D720" s="105"/>
      <c r="E720" s="104">
        <f t="shared" si="242"/>
        <v>0</v>
      </c>
      <c r="F720" s="105"/>
      <c r="G720" s="201"/>
      <c r="H720" s="201"/>
      <c r="I720" s="201"/>
      <c r="J720" s="150" t="str">
        <f t="shared" si="230"/>
        <v xml:space="preserve"> </v>
      </c>
      <c r="K720" s="145" t="str">
        <f t="shared" si="231"/>
        <v xml:space="preserve"> </v>
      </c>
      <c r="L720" s="145" t="str">
        <f t="shared" si="232"/>
        <v xml:space="preserve"> </v>
      </c>
      <c r="M720" s="145">
        <f t="shared" si="233"/>
        <v>0</v>
      </c>
      <c r="N720" s="145" t="str">
        <f t="shared" si="234"/>
        <v xml:space="preserve"> </v>
      </c>
      <c r="O720" s="145" t="str">
        <f t="shared" si="235"/>
        <v xml:space="preserve"> </v>
      </c>
      <c r="P720" s="145" t="str">
        <f t="shared" si="236"/>
        <v xml:space="preserve"> </v>
      </c>
      <c r="Q720" s="150" t="e">
        <f t="shared" si="237"/>
        <v>#VALUE!</v>
      </c>
      <c r="R720" s="145" t="e">
        <f t="shared" si="238"/>
        <v>#VALUE!</v>
      </c>
      <c r="S720" s="126" t="e">
        <f t="shared" si="239"/>
        <v>#VALUE!</v>
      </c>
      <c r="T720" s="73" t="str">
        <f t="shared" si="243"/>
        <v>donnée(s) manquante(s)</v>
      </c>
      <c r="U720" s="74" t="str">
        <f t="shared" si="244"/>
        <v>donnée(s) manquante(s)</v>
      </c>
      <c r="V720" s="127" t="str">
        <f>IF(ISBLANK(H720)," ",IF(H720&lt;=Scenario!$C$3,0,IF(H720&lt;=Scenario!$C$5,1,IF(H720&lt;=Scenario!$C$6,2,IF(H720&lt;=Scenario!$C$7,3,IF(H720&lt;=Scenario!$C$8,4,5))))))</f>
        <v xml:space="preserve"> </v>
      </c>
      <c r="W720" s="127" t="str">
        <f>IF(ISBLANK(I720)," ",IF(I720&lt;=Scenario!$G$3,0,IF(I720&lt;=Scenario!$G$5,1,IF(I720&lt;=Scenario!$G$6,2,IF(I720&lt;=Scenario!$G$7,3,IF(I720&lt;=Scenario!$G$8,4,IF(I720&lt;=Scenario!$G$9,5,IF(I720&lt;=Scenario!$G$10,6,7))))))))</f>
        <v xml:space="preserve"> </v>
      </c>
      <c r="X720" s="12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2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27" t="e">
        <f t="shared" si="245"/>
        <v>#VALUE!</v>
      </c>
      <c r="AA720" s="127" t="e">
        <f t="shared" si="246"/>
        <v>#VALUE!</v>
      </c>
      <c r="AB720" s="126" t="e">
        <f t="shared" si="247"/>
        <v>#VALUE!</v>
      </c>
      <c r="AC720" s="73" t="str">
        <f t="shared" si="240"/>
        <v>missing data</v>
      </c>
      <c r="AD720" s="80" t="str">
        <f t="shared" si="241"/>
        <v>missing data</v>
      </c>
      <c r="AE720" s="128" t="e">
        <f t="shared" si="248"/>
        <v>#VALUE!</v>
      </c>
      <c r="AF720" s="81" t="e">
        <f t="shared" si="249"/>
        <v>#VALUE!</v>
      </c>
    </row>
    <row r="721" spans="1:32" x14ac:dyDescent="0.25">
      <c r="A721" s="114" t="s">
        <v>74</v>
      </c>
      <c r="B721" s="163"/>
      <c r="C721" s="105"/>
      <c r="D721" s="105"/>
      <c r="E721" s="104">
        <f t="shared" si="242"/>
        <v>0</v>
      </c>
      <c r="F721" s="105"/>
      <c r="G721" s="201"/>
      <c r="H721" s="201"/>
      <c r="I721" s="201"/>
      <c r="J721" s="150" t="str">
        <f t="shared" si="230"/>
        <v xml:space="preserve"> </v>
      </c>
      <c r="K721" s="145" t="str">
        <f t="shared" si="231"/>
        <v xml:space="preserve"> </v>
      </c>
      <c r="L721" s="145" t="str">
        <f t="shared" si="232"/>
        <v xml:space="preserve"> </v>
      </c>
      <c r="M721" s="145">
        <f t="shared" si="233"/>
        <v>0</v>
      </c>
      <c r="N721" s="145" t="str">
        <f t="shared" si="234"/>
        <v xml:space="preserve"> </v>
      </c>
      <c r="O721" s="145" t="str">
        <f t="shared" si="235"/>
        <v xml:space="preserve"> </v>
      </c>
      <c r="P721" s="145" t="str">
        <f t="shared" si="236"/>
        <v xml:space="preserve"> </v>
      </c>
      <c r="Q721" s="150" t="e">
        <f t="shared" si="237"/>
        <v>#VALUE!</v>
      </c>
      <c r="R721" s="145" t="e">
        <f t="shared" si="238"/>
        <v>#VALUE!</v>
      </c>
      <c r="S721" s="126" t="e">
        <f t="shared" si="239"/>
        <v>#VALUE!</v>
      </c>
      <c r="T721" s="73" t="str">
        <f t="shared" si="243"/>
        <v>donnée(s) manquante(s)</v>
      </c>
      <c r="U721" s="74" t="str">
        <f t="shared" si="244"/>
        <v>donnée(s) manquante(s)</v>
      </c>
      <c r="V721" s="127" t="str">
        <f>IF(ISBLANK(H721)," ",IF(H721&lt;=Scenario!$C$3,0,IF(H721&lt;=Scenario!$C$5,1,IF(H721&lt;=Scenario!$C$6,2,IF(H721&lt;=Scenario!$C$7,3,IF(H721&lt;=Scenario!$C$8,4,5))))))</f>
        <v xml:space="preserve"> </v>
      </c>
      <c r="W721" s="127" t="str">
        <f>IF(ISBLANK(I721)," ",IF(I721&lt;=Scenario!$G$3,0,IF(I721&lt;=Scenario!$G$5,1,IF(I721&lt;=Scenario!$G$6,2,IF(I721&lt;=Scenario!$G$7,3,IF(I721&lt;=Scenario!$G$8,4,IF(I721&lt;=Scenario!$G$9,5,IF(I721&lt;=Scenario!$G$10,6,7))))))))</f>
        <v xml:space="preserve"> </v>
      </c>
      <c r="X721" s="12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2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27" t="e">
        <f t="shared" si="245"/>
        <v>#VALUE!</v>
      </c>
      <c r="AA721" s="127" t="e">
        <f t="shared" si="246"/>
        <v>#VALUE!</v>
      </c>
      <c r="AB721" s="126" t="e">
        <f t="shared" si="247"/>
        <v>#VALUE!</v>
      </c>
      <c r="AC721" s="73" t="str">
        <f t="shared" si="240"/>
        <v>missing data</v>
      </c>
      <c r="AD721" s="80" t="str">
        <f t="shared" si="241"/>
        <v>missing data</v>
      </c>
      <c r="AE721" s="128" t="e">
        <f t="shared" si="248"/>
        <v>#VALUE!</v>
      </c>
      <c r="AF721" s="81" t="e">
        <f t="shared" si="249"/>
        <v>#VALUE!</v>
      </c>
    </row>
    <row r="722" spans="1:32" x14ac:dyDescent="0.25">
      <c r="A722" s="114" t="s">
        <v>74</v>
      </c>
      <c r="B722" s="163"/>
      <c r="C722" s="105"/>
      <c r="D722" s="105"/>
      <c r="E722" s="104">
        <f t="shared" si="242"/>
        <v>0</v>
      </c>
      <c r="F722" s="105"/>
      <c r="G722" s="201"/>
      <c r="H722" s="201"/>
      <c r="I722" s="201"/>
      <c r="J722" s="150" t="str">
        <f t="shared" si="230"/>
        <v xml:space="preserve"> </v>
      </c>
      <c r="K722" s="145" t="str">
        <f t="shared" si="231"/>
        <v xml:space="preserve"> </v>
      </c>
      <c r="L722" s="145" t="str">
        <f t="shared" si="232"/>
        <v xml:space="preserve"> </v>
      </c>
      <c r="M722" s="145">
        <f t="shared" si="233"/>
        <v>0</v>
      </c>
      <c r="N722" s="145" t="str">
        <f t="shared" si="234"/>
        <v xml:space="preserve"> </v>
      </c>
      <c r="O722" s="145" t="str">
        <f t="shared" si="235"/>
        <v xml:space="preserve"> </v>
      </c>
      <c r="P722" s="145" t="str">
        <f t="shared" si="236"/>
        <v xml:space="preserve"> </v>
      </c>
      <c r="Q722" s="150" t="e">
        <f t="shared" si="237"/>
        <v>#VALUE!</v>
      </c>
      <c r="R722" s="145" t="e">
        <f t="shared" si="238"/>
        <v>#VALUE!</v>
      </c>
      <c r="S722" s="126" t="e">
        <f t="shared" si="239"/>
        <v>#VALUE!</v>
      </c>
      <c r="T722" s="73" t="str">
        <f t="shared" si="243"/>
        <v>donnée(s) manquante(s)</v>
      </c>
      <c r="U722" s="74" t="str">
        <f t="shared" si="244"/>
        <v>donnée(s) manquante(s)</v>
      </c>
      <c r="V722" s="127" t="str">
        <f>IF(ISBLANK(H722)," ",IF(H722&lt;=Scenario!$C$3,0,IF(H722&lt;=Scenario!$C$5,1,IF(H722&lt;=Scenario!$C$6,2,IF(H722&lt;=Scenario!$C$7,3,IF(H722&lt;=Scenario!$C$8,4,5))))))</f>
        <v xml:space="preserve"> </v>
      </c>
      <c r="W722" s="127" t="str">
        <f>IF(ISBLANK(I722)," ",IF(I722&lt;=Scenario!$G$3,0,IF(I722&lt;=Scenario!$G$5,1,IF(I722&lt;=Scenario!$G$6,2,IF(I722&lt;=Scenario!$G$7,3,IF(I722&lt;=Scenario!$G$8,4,IF(I722&lt;=Scenario!$G$9,5,IF(I722&lt;=Scenario!$G$10,6,7))))))))</f>
        <v xml:space="preserve"> </v>
      </c>
      <c r="X722" s="12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2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27" t="e">
        <f t="shared" si="245"/>
        <v>#VALUE!</v>
      </c>
      <c r="AA722" s="127" t="e">
        <f t="shared" si="246"/>
        <v>#VALUE!</v>
      </c>
      <c r="AB722" s="126" t="e">
        <f t="shared" si="247"/>
        <v>#VALUE!</v>
      </c>
      <c r="AC722" s="73" t="str">
        <f t="shared" si="240"/>
        <v>missing data</v>
      </c>
      <c r="AD722" s="80" t="str">
        <f t="shared" si="241"/>
        <v>missing data</v>
      </c>
      <c r="AE722" s="128" t="e">
        <f t="shared" si="248"/>
        <v>#VALUE!</v>
      </c>
      <c r="AF722" s="81" t="e">
        <f t="shared" si="249"/>
        <v>#VALUE!</v>
      </c>
    </row>
    <row r="723" spans="1:32" x14ac:dyDescent="0.25">
      <c r="A723" s="114" t="s">
        <v>74</v>
      </c>
      <c r="B723" s="163"/>
      <c r="C723" s="105"/>
      <c r="D723" s="105"/>
      <c r="E723" s="104">
        <f t="shared" si="242"/>
        <v>0</v>
      </c>
      <c r="F723" s="105"/>
      <c r="G723" s="201"/>
      <c r="H723" s="201"/>
      <c r="I723" s="201"/>
      <c r="J723" s="150" t="str">
        <f t="shared" si="230"/>
        <v xml:space="preserve"> </v>
      </c>
      <c r="K723" s="145" t="str">
        <f t="shared" si="231"/>
        <v xml:space="preserve"> </v>
      </c>
      <c r="L723" s="145" t="str">
        <f t="shared" si="232"/>
        <v xml:space="preserve"> </v>
      </c>
      <c r="M723" s="145">
        <f t="shared" si="233"/>
        <v>0</v>
      </c>
      <c r="N723" s="145" t="str">
        <f t="shared" si="234"/>
        <v xml:space="preserve"> </v>
      </c>
      <c r="O723" s="145" t="str">
        <f t="shared" si="235"/>
        <v xml:space="preserve"> </v>
      </c>
      <c r="P723" s="145" t="str">
        <f t="shared" si="236"/>
        <v xml:space="preserve"> </v>
      </c>
      <c r="Q723" s="150" t="e">
        <f t="shared" si="237"/>
        <v>#VALUE!</v>
      </c>
      <c r="R723" s="145" t="e">
        <f t="shared" si="238"/>
        <v>#VALUE!</v>
      </c>
      <c r="S723" s="126" t="e">
        <f t="shared" si="239"/>
        <v>#VALUE!</v>
      </c>
      <c r="T723" s="73" t="str">
        <f t="shared" si="243"/>
        <v>donnée(s) manquante(s)</v>
      </c>
      <c r="U723" s="74" t="str">
        <f t="shared" si="244"/>
        <v>donnée(s) manquante(s)</v>
      </c>
      <c r="V723" s="127" t="str">
        <f>IF(ISBLANK(H723)," ",IF(H723&lt;=Scenario!$C$3,0,IF(H723&lt;=Scenario!$C$5,1,IF(H723&lt;=Scenario!$C$6,2,IF(H723&lt;=Scenario!$C$7,3,IF(H723&lt;=Scenario!$C$8,4,5))))))</f>
        <v xml:space="preserve"> </v>
      </c>
      <c r="W723" s="127" t="str">
        <f>IF(ISBLANK(I723)," ",IF(I723&lt;=Scenario!$G$3,0,IF(I723&lt;=Scenario!$G$5,1,IF(I723&lt;=Scenario!$G$6,2,IF(I723&lt;=Scenario!$G$7,3,IF(I723&lt;=Scenario!$G$8,4,IF(I723&lt;=Scenario!$G$9,5,IF(I723&lt;=Scenario!$G$10,6,7))))))))</f>
        <v xml:space="preserve"> </v>
      </c>
      <c r="X723" s="12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2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27" t="e">
        <f t="shared" si="245"/>
        <v>#VALUE!</v>
      </c>
      <c r="AA723" s="127" t="e">
        <f t="shared" si="246"/>
        <v>#VALUE!</v>
      </c>
      <c r="AB723" s="126" t="e">
        <f t="shared" si="247"/>
        <v>#VALUE!</v>
      </c>
      <c r="AC723" s="73" t="str">
        <f t="shared" si="240"/>
        <v>missing data</v>
      </c>
      <c r="AD723" s="80" t="str">
        <f t="shared" si="241"/>
        <v>missing data</v>
      </c>
      <c r="AE723" s="128" t="e">
        <f t="shared" si="248"/>
        <v>#VALUE!</v>
      </c>
      <c r="AF723" s="81" t="e">
        <f t="shared" si="249"/>
        <v>#VALUE!</v>
      </c>
    </row>
    <row r="724" spans="1:32" x14ac:dyDescent="0.25">
      <c r="A724" s="114" t="s">
        <v>74</v>
      </c>
      <c r="B724" s="163"/>
      <c r="C724" s="105"/>
      <c r="D724" s="105"/>
      <c r="E724" s="104">
        <f t="shared" si="242"/>
        <v>0</v>
      </c>
      <c r="F724" s="105"/>
      <c r="G724" s="201"/>
      <c r="H724" s="201"/>
      <c r="I724" s="201"/>
      <c r="J724" s="150" t="str">
        <f t="shared" si="230"/>
        <v xml:space="preserve"> </v>
      </c>
      <c r="K724" s="145" t="str">
        <f t="shared" si="231"/>
        <v xml:space="preserve"> </v>
      </c>
      <c r="L724" s="145" t="str">
        <f t="shared" si="232"/>
        <v xml:space="preserve"> </v>
      </c>
      <c r="M724" s="145">
        <f t="shared" si="233"/>
        <v>0</v>
      </c>
      <c r="N724" s="145" t="str">
        <f t="shared" si="234"/>
        <v xml:space="preserve"> </v>
      </c>
      <c r="O724" s="145" t="str">
        <f t="shared" si="235"/>
        <v xml:space="preserve"> </v>
      </c>
      <c r="P724" s="145" t="str">
        <f t="shared" si="236"/>
        <v xml:space="preserve"> </v>
      </c>
      <c r="Q724" s="150" t="e">
        <f t="shared" si="237"/>
        <v>#VALUE!</v>
      </c>
      <c r="R724" s="145" t="e">
        <f t="shared" si="238"/>
        <v>#VALUE!</v>
      </c>
      <c r="S724" s="126" t="e">
        <f t="shared" si="239"/>
        <v>#VALUE!</v>
      </c>
      <c r="T724" s="73" t="str">
        <f t="shared" si="243"/>
        <v>donnée(s) manquante(s)</v>
      </c>
      <c r="U724" s="74" t="str">
        <f t="shared" si="244"/>
        <v>donnée(s) manquante(s)</v>
      </c>
      <c r="V724" s="127" t="str">
        <f>IF(ISBLANK(H724)," ",IF(H724&lt;=Scenario!$C$3,0,IF(H724&lt;=Scenario!$C$5,1,IF(H724&lt;=Scenario!$C$6,2,IF(H724&lt;=Scenario!$C$7,3,IF(H724&lt;=Scenario!$C$8,4,5))))))</f>
        <v xml:space="preserve"> </v>
      </c>
      <c r="W724" s="127" t="str">
        <f>IF(ISBLANK(I724)," ",IF(I724&lt;=Scenario!$G$3,0,IF(I724&lt;=Scenario!$G$5,1,IF(I724&lt;=Scenario!$G$6,2,IF(I724&lt;=Scenario!$G$7,3,IF(I724&lt;=Scenario!$G$8,4,IF(I724&lt;=Scenario!$G$9,5,IF(I724&lt;=Scenario!$G$10,6,7))))))))</f>
        <v xml:space="preserve"> </v>
      </c>
      <c r="X724" s="12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2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27" t="e">
        <f t="shared" si="245"/>
        <v>#VALUE!</v>
      </c>
      <c r="AA724" s="127" t="e">
        <f t="shared" si="246"/>
        <v>#VALUE!</v>
      </c>
      <c r="AB724" s="126" t="e">
        <f t="shared" si="247"/>
        <v>#VALUE!</v>
      </c>
      <c r="AC724" s="73" t="str">
        <f t="shared" si="240"/>
        <v>missing data</v>
      </c>
      <c r="AD724" s="80" t="str">
        <f t="shared" si="241"/>
        <v>missing data</v>
      </c>
      <c r="AE724" s="128" t="e">
        <f t="shared" si="248"/>
        <v>#VALUE!</v>
      </c>
      <c r="AF724" s="81" t="e">
        <f t="shared" si="249"/>
        <v>#VALUE!</v>
      </c>
    </row>
    <row r="725" spans="1:32" x14ac:dyDescent="0.25">
      <c r="A725" s="114" t="s">
        <v>74</v>
      </c>
      <c r="B725" s="163"/>
      <c r="C725" s="105"/>
      <c r="D725" s="105"/>
      <c r="E725" s="104">
        <f t="shared" si="242"/>
        <v>0</v>
      </c>
      <c r="F725" s="105"/>
      <c r="G725" s="201"/>
      <c r="H725" s="201"/>
      <c r="I725" s="201"/>
      <c r="J725" s="150" t="str">
        <f t="shared" si="230"/>
        <v xml:space="preserve"> </v>
      </c>
      <c r="K725" s="145" t="str">
        <f t="shared" si="231"/>
        <v xml:space="preserve"> </v>
      </c>
      <c r="L725" s="145" t="str">
        <f t="shared" si="232"/>
        <v xml:space="preserve"> </v>
      </c>
      <c r="M725" s="145">
        <f t="shared" si="233"/>
        <v>0</v>
      </c>
      <c r="N725" s="145" t="str">
        <f t="shared" si="234"/>
        <v xml:space="preserve"> </v>
      </c>
      <c r="O725" s="145" t="str">
        <f t="shared" si="235"/>
        <v xml:space="preserve"> </v>
      </c>
      <c r="P725" s="145" t="str">
        <f t="shared" si="236"/>
        <v xml:space="preserve"> </v>
      </c>
      <c r="Q725" s="150" t="e">
        <f t="shared" si="237"/>
        <v>#VALUE!</v>
      </c>
      <c r="R725" s="145" t="e">
        <f t="shared" si="238"/>
        <v>#VALUE!</v>
      </c>
      <c r="S725" s="126" t="e">
        <f t="shared" si="239"/>
        <v>#VALUE!</v>
      </c>
      <c r="T725" s="73" t="str">
        <f t="shared" si="243"/>
        <v>donnée(s) manquante(s)</v>
      </c>
      <c r="U725" s="74" t="str">
        <f t="shared" si="244"/>
        <v>donnée(s) manquante(s)</v>
      </c>
      <c r="V725" s="127" t="str">
        <f>IF(ISBLANK(H725)," ",IF(H725&lt;=Scenario!$C$3,0,IF(H725&lt;=Scenario!$C$5,1,IF(H725&lt;=Scenario!$C$6,2,IF(H725&lt;=Scenario!$C$7,3,IF(H725&lt;=Scenario!$C$8,4,5))))))</f>
        <v xml:space="preserve"> </v>
      </c>
      <c r="W725" s="127" t="str">
        <f>IF(ISBLANK(I725)," ",IF(I725&lt;=Scenario!$G$3,0,IF(I725&lt;=Scenario!$G$5,1,IF(I725&lt;=Scenario!$G$6,2,IF(I725&lt;=Scenario!$G$7,3,IF(I725&lt;=Scenario!$G$8,4,IF(I725&lt;=Scenario!$G$9,5,IF(I725&lt;=Scenario!$G$10,6,7))))))))</f>
        <v xml:space="preserve"> </v>
      </c>
      <c r="X725" s="12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2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27" t="e">
        <f t="shared" si="245"/>
        <v>#VALUE!</v>
      </c>
      <c r="AA725" s="127" t="e">
        <f t="shared" si="246"/>
        <v>#VALUE!</v>
      </c>
      <c r="AB725" s="126" t="e">
        <f t="shared" si="247"/>
        <v>#VALUE!</v>
      </c>
      <c r="AC725" s="73" t="str">
        <f t="shared" si="240"/>
        <v>missing data</v>
      </c>
      <c r="AD725" s="80" t="str">
        <f t="shared" si="241"/>
        <v>missing data</v>
      </c>
      <c r="AE725" s="128" t="e">
        <f t="shared" si="248"/>
        <v>#VALUE!</v>
      </c>
      <c r="AF725" s="81" t="e">
        <f t="shared" si="249"/>
        <v>#VALUE!</v>
      </c>
    </row>
    <row r="726" spans="1:32" x14ac:dyDescent="0.25">
      <c r="A726" s="114" t="s">
        <v>74</v>
      </c>
      <c r="B726" s="163"/>
      <c r="C726" s="105"/>
      <c r="D726" s="105"/>
      <c r="E726" s="104">
        <f t="shared" si="242"/>
        <v>0</v>
      </c>
      <c r="F726" s="105"/>
      <c r="G726" s="201"/>
      <c r="H726" s="201"/>
      <c r="I726" s="201"/>
      <c r="J726" s="150" t="str">
        <f t="shared" si="230"/>
        <v xml:space="preserve"> </v>
      </c>
      <c r="K726" s="145" t="str">
        <f t="shared" si="231"/>
        <v xml:space="preserve"> </v>
      </c>
      <c r="L726" s="145" t="str">
        <f t="shared" si="232"/>
        <v xml:space="preserve"> </v>
      </c>
      <c r="M726" s="145">
        <f t="shared" si="233"/>
        <v>0</v>
      </c>
      <c r="N726" s="145" t="str">
        <f t="shared" si="234"/>
        <v xml:space="preserve"> </v>
      </c>
      <c r="O726" s="145" t="str">
        <f t="shared" si="235"/>
        <v xml:space="preserve"> </v>
      </c>
      <c r="P726" s="145" t="str">
        <f t="shared" si="236"/>
        <v xml:space="preserve"> </v>
      </c>
      <c r="Q726" s="150" t="e">
        <f t="shared" si="237"/>
        <v>#VALUE!</v>
      </c>
      <c r="R726" s="145" t="e">
        <f t="shared" si="238"/>
        <v>#VALUE!</v>
      </c>
      <c r="S726" s="126" t="e">
        <f t="shared" si="239"/>
        <v>#VALUE!</v>
      </c>
      <c r="T726" s="73" t="str">
        <f t="shared" si="243"/>
        <v>donnée(s) manquante(s)</v>
      </c>
      <c r="U726" s="74" t="str">
        <f t="shared" si="244"/>
        <v>donnée(s) manquante(s)</v>
      </c>
      <c r="V726" s="127" t="str">
        <f>IF(ISBLANK(H726)," ",IF(H726&lt;=Scenario!$C$3,0,IF(H726&lt;=Scenario!$C$5,1,IF(H726&lt;=Scenario!$C$6,2,IF(H726&lt;=Scenario!$C$7,3,IF(H726&lt;=Scenario!$C$8,4,5))))))</f>
        <v xml:space="preserve"> </v>
      </c>
      <c r="W726" s="127" t="str">
        <f>IF(ISBLANK(I726)," ",IF(I726&lt;=Scenario!$G$3,0,IF(I726&lt;=Scenario!$G$5,1,IF(I726&lt;=Scenario!$G$6,2,IF(I726&lt;=Scenario!$G$7,3,IF(I726&lt;=Scenario!$G$8,4,IF(I726&lt;=Scenario!$G$9,5,IF(I726&lt;=Scenario!$G$10,6,7))))))))</f>
        <v xml:space="preserve"> </v>
      </c>
      <c r="X726" s="12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2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27" t="e">
        <f t="shared" si="245"/>
        <v>#VALUE!</v>
      </c>
      <c r="AA726" s="127" t="e">
        <f t="shared" si="246"/>
        <v>#VALUE!</v>
      </c>
      <c r="AB726" s="126" t="e">
        <f t="shared" si="247"/>
        <v>#VALUE!</v>
      </c>
      <c r="AC726" s="73" t="str">
        <f t="shared" si="240"/>
        <v>missing data</v>
      </c>
      <c r="AD726" s="80" t="str">
        <f t="shared" si="241"/>
        <v>missing data</v>
      </c>
      <c r="AE726" s="128" t="e">
        <f t="shared" si="248"/>
        <v>#VALUE!</v>
      </c>
      <c r="AF726" s="81" t="e">
        <f t="shared" si="249"/>
        <v>#VALUE!</v>
      </c>
    </row>
    <row r="727" spans="1:32" x14ac:dyDescent="0.25">
      <c r="A727" s="114" t="s">
        <v>74</v>
      </c>
      <c r="B727" s="163"/>
      <c r="C727" s="105"/>
      <c r="D727" s="105"/>
      <c r="E727" s="104">
        <f t="shared" si="242"/>
        <v>0</v>
      </c>
      <c r="F727" s="105"/>
      <c r="G727" s="201"/>
      <c r="H727" s="201"/>
      <c r="I727" s="201"/>
      <c r="J727" s="150" t="str">
        <f t="shared" si="230"/>
        <v xml:space="preserve"> </v>
      </c>
      <c r="K727" s="145" t="str">
        <f t="shared" si="231"/>
        <v xml:space="preserve"> </v>
      </c>
      <c r="L727" s="145" t="str">
        <f t="shared" si="232"/>
        <v xml:space="preserve"> </v>
      </c>
      <c r="M727" s="145">
        <f t="shared" si="233"/>
        <v>0</v>
      </c>
      <c r="N727" s="145" t="str">
        <f t="shared" si="234"/>
        <v xml:space="preserve"> </v>
      </c>
      <c r="O727" s="145" t="str">
        <f t="shared" si="235"/>
        <v xml:space="preserve"> </v>
      </c>
      <c r="P727" s="145" t="str">
        <f t="shared" si="236"/>
        <v xml:space="preserve"> </v>
      </c>
      <c r="Q727" s="150" t="e">
        <f t="shared" si="237"/>
        <v>#VALUE!</v>
      </c>
      <c r="R727" s="145" t="e">
        <f t="shared" si="238"/>
        <v>#VALUE!</v>
      </c>
      <c r="S727" s="126" t="e">
        <f t="shared" si="239"/>
        <v>#VALUE!</v>
      </c>
      <c r="T727" s="73" t="str">
        <f t="shared" si="243"/>
        <v>donnée(s) manquante(s)</v>
      </c>
      <c r="U727" s="74" t="str">
        <f t="shared" si="244"/>
        <v>donnée(s) manquante(s)</v>
      </c>
      <c r="V727" s="127" t="str">
        <f>IF(ISBLANK(H727)," ",IF(H727&lt;=Scenario!$C$3,0,IF(H727&lt;=Scenario!$C$5,1,IF(H727&lt;=Scenario!$C$6,2,IF(H727&lt;=Scenario!$C$7,3,IF(H727&lt;=Scenario!$C$8,4,5))))))</f>
        <v xml:space="preserve"> </v>
      </c>
      <c r="W727" s="127" t="str">
        <f>IF(ISBLANK(I727)," ",IF(I727&lt;=Scenario!$G$3,0,IF(I727&lt;=Scenario!$G$5,1,IF(I727&lt;=Scenario!$G$6,2,IF(I727&lt;=Scenario!$G$7,3,IF(I727&lt;=Scenario!$G$8,4,IF(I727&lt;=Scenario!$G$9,5,IF(I727&lt;=Scenario!$G$10,6,7))))))))</f>
        <v xml:space="preserve"> </v>
      </c>
      <c r="X727" s="12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2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27" t="e">
        <f t="shared" si="245"/>
        <v>#VALUE!</v>
      </c>
      <c r="AA727" s="127" t="e">
        <f t="shared" si="246"/>
        <v>#VALUE!</v>
      </c>
      <c r="AB727" s="126" t="e">
        <f t="shared" si="247"/>
        <v>#VALUE!</v>
      </c>
      <c r="AC727" s="73" t="str">
        <f t="shared" si="240"/>
        <v>missing data</v>
      </c>
      <c r="AD727" s="80" t="str">
        <f t="shared" si="241"/>
        <v>missing data</v>
      </c>
      <c r="AE727" s="128" t="e">
        <f t="shared" si="248"/>
        <v>#VALUE!</v>
      </c>
      <c r="AF727" s="81" t="e">
        <f t="shared" si="249"/>
        <v>#VALUE!</v>
      </c>
    </row>
    <row r="728" spans="1:32" x14ac:dyDescent="0.25">
      <c r="A728" s="114" t="s">
        <v>74</v>
      </c>
      <c r="B728" s="163"/>
      <c r="C728" s="105"/>
      <c r="D728" s="105"/>
      <c r="E728" s="104">
        <f t="shared" si="242"/>
        <v>0</v>
      </c>
      <c r="F728" s="105"/>
      <c r="G728" s="201"/>
      <c r="H728" s="201"/>
      <c r="I728" s="201"/>
      <c r="J728" s="150" t="str">
        <f t="shared" si="230"/>
        <v xml:space="preserve"> </v>
      </c>
      <c r="K728" s="145" t="str">
        <f t="shared" si="231"/>
        <v xml:space="preserve"> </v>
      </c>
      <c r="L728" s="145" t="str">
        <f t="shared" si="232"/>
        <v xml:space="preserve"> </v>
      </c>
      <c r="M728" s="145">
        <f t="shared" si="233"/>
        <v>0</v>
      </c>
      <c r="N728" s="145" t="str">
        <f t="shared" si="234"/>
        <v xml:space="preserve"> </v>
      </c>
      <c r="O728" s="145" t="str">
        <f t="shared" si="235"/>
        <v xml:space="preserve"> </v>
      </c>
      <c r="P728" s="145" t="str">
        <f t="shared" si="236"/>
        <v xml:space="preserve"> </v>
      </c>
      <c r="Q728" s="150" t="e">
        <f t="shared" si="237"/>
        <v>#VALUE!</v>
      </c>
      <c r="R728" s="145" t="e">
        <f t="shared" si="238"/>
        <v>#VALUE!</v>
      </c>
      <c r="S728" s="126" t="e">
        <f t="shared" si="239"/>
        <v>#VALUE!</v>
      </c>
      <c r="T728" s="73" t="str">
        <f t="shared" si="243"/>
        <v>donnée(s) manquante(s)</v>
      </c>
      <c r="U728" s="74" t="str">
        <f t="shared" si="244"/>
        <v>donnée(s) manquante(s)</v>
      </c>
      <c r="V728" s="127" t="str">
        <f>IF(ISBLANK(H728)," ",IF(H728&lt;=Scenario!$C$3,0,IF(H728&lt;=Scenario!$C$5,1,IF(H728&lt;=Scenario!$C$6,2,IF(H728&lt;=Scenario!$C$7,3,IF(H728&lt;=Scenario!$C$8,4,5))))))</f>
        <v xml:space="preserve"> </v>
      </c>
      <c r="W728" s="127" t="str">
        <f>IF(ISBLANK(I728)," ",IF(I728&lt;=Scenario!$G$3,0,IF(I728&lt;=Scenario!$G$5,1,IF(I728&lt;=Scenario!$G$6,2,IF(I728&lt;=Scenario!$G$7,3,IF(I728&lt;=Scenario!$G$8,4,IF(I728&lt;=Scenario!$G$9,5,IF(I728&lt;=Scenario!$G$10,6,7))))))))</f>
        <v xml:space="preserve"> </v>
      </c>
      <c r="X728" s="12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2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27" t="e">
        <f t="shared" si="245"/>
        <v>#VALUE!</v>
      </c>
      <c r="AA728" s="127" t="e">
        <f t="shared" si="246"/>
        <v>#VALUE!</v>
      </c>
      <c r="AB728" s="126" t="e">
        <f t="shared" si="247"/>
        <v>#VALUE!</v>
      </c>
      <c r="AC728" s="73" t="str">
        <f t="shared" si="240"/>
        <v>missing data</v>
      </c>
      <c r="AD728" s="80" t="str">
        <f t="shared" si="241"/>
        <v>missing data</v>
      </c>
      <c r="AE728" s="128" t="e">
        <f t="shared" si="248"/>
        <v>#VALUE!</v>
      </c>
      <c r="AF728" s="81" t="e">
        <f t="shared" si="249"/>
        <v>#VALUE!</v>
      </c>
    </row>
    <row r="729" spans="1:32" x14ac:dyDescent="0.25">
      <c r="A729" s="114" t="s">
        <v>74</v>
      </c>
      <c r="B729" s="163"/>
      <c r="C729" s="105"/>
      <c r="D729" s="105"/>
      <c r="E729" s="104">
        <f t="shared" si="242"/>
        <v>0</v>
      </c>
      <c r="F729" s="105"/>
      <c r="G729" s="201"/>
      <c r="H729" s="201"/>
      <c r="I729" s="201"/>
      <c r="J729" s="150" t="str">
        <f t="shared" si="230"/>
        <v xml:space="preserve"> </v>
      </c>
      <c r="K729" s="145" t="str">
        <f t="shared" si="231"/>
        <v xml:space="preserve"> </v>
      </c>
      <c r="L729" s="145" t="str">
        <f t="shared" si="232"/>
        <v xml:space="preserve"> </v>
      </c>
      <c r="M729" s="145">
        <f t="shared" si="233"/>
        <v>0</v>
      </c>
      <c r="N729" s="145" t="str">
        <f t="shared" si="234"/>
        <v xml:space="preserve"> </v>
      </c>
      <c r="O729" s="145" t="str">
        <f t="shared" si="235"/>
        <v xml:space="preserve"> </v>
      </c>
      <c r="P729" s="145" t="str">
        <f t="shared" si="236"/>
        <v xml:space="preserve"> </v>
      </c>
      <c r="Q729" s="150" t="e">
        <f t="shared" si="237"/>
        <v>#VALUE!</v>
      </c>
      <c r="R729" s="145" t="e">
        <f t="shared" si="238"/>
        <v>#VALUE!</v>
      </c>
      <c r="S729" s="126" t="e">
        <f t="shared" si="239"/>
        <v>#VALUE!</v>
      </c>
      <c r="T729" s="73" t="str">
        <f t="shared" si="243"/>
        <v>donnée(s) manquante(s)</v>
      </c>
      <c r="U729" s="74" t="str">
        <f t="shared" si="244"/>
        <v>donnée(s) manquante(s)</v>
      </c>
      <c r="V729" s="127" t="str">
        <f>IF(ISBLANK(H729)," ",IF(H729&lt;=Scenario!$C$3,0,IF(H729&lt;=Scenario!$C$5,1,IF(H729&lt;=Scenario!$C$6,2,IF(H729&lt;=Scenario!$C$7,3,IF(H729&lt;=Scenario!$C$8,4,5))))))</f>
        <v xml:space="preserve"> </v>
      </c>
      <c r="W729" s="127" t="str">
        <f>IF(ISBLANK(I729)," ",IF(I729&lt;=Scenario!$G$3,0,IF(I729&lt;=Scenario!$G$5,1,IF(I729&lt;=Scenario!$G$6,2,IF(I729&lt;=Scenario!$G$7,3,IF(I729&lt;=Scenario!$G$8,4,IF(I729&lt;=Scenario!$G$9,5,IF(I729&lt;=Scenario!$G$10,6,7))))))))</f>
        <v xml:space="preserve"> </v>
      </c>
      <c r="X729" s="12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2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27" t="e">
        <f t="shared" si="245"/>
        <v>#VALUE!</v>
      </c>
      <c r="AA729" s="127" t="e">
        <f t="shared" si="246"/>
        <v>#VALUE!</v>
      </c>
      <c r="AB729" s="126" t="e">
        <f t="shared" si="247"/>
        <v>#VALUE!</v>
      </c>
      <c r="AC729" s="73" t="str">
        <f t="shared" si="240"/>
        <v>missing data</v>
      </c>
      <c r="AD729" s="80" t="str">
        <f t="shared" si="241"/>
        <v>missing data</v>
      </c>
      <c r="AE729" s="128" t="e">
        <f t="shared" si="248"/>
        <v>#VALUE!</v>
      </c>
      <c r="AF729" s="81" t="e">
        <f t="shared" si="249"/>
        <v>#VALUE!</v>
      </c>
    </row>
    <row r="730" spans="1:32" x14ac:dyDescent="0.25">
      <c r="A730" s="114" t="s">
        <v>74</v>
      </c>
      <c r="B730" s="163"/>
      <c r="C730" s="105"/>
      <c r="D730" s="105"/>
      <c r="E730" s="104">
        <f t="shared" si="242"/>
        <v>0</v>
      </c>
      <c r="F730" s="105"/>
      <c r="G730" s="201"/>
      <c r="H730" s="201"/>
      <c r="I730" s="201"/>
      <c r="J730" s="150" t="str">
        <f t="shared" si="230"/>
        <v xml:space="preserve"> </v>
      </c>
      <c r="K730" s="145" t="str">
        <f t="shared" si="231"/>
        <v xml:space="preserve"> </v>
      </c>
      <c r="L730" s="145" t="str">
        <f t="shared" si="232"/>
        <v xml:space="preserve"> </v>
      </c>
      <c r="M730" s="145">
        <f t="shared" si="233"/>
        <v>0</v>
      </c>
      <c r="N730" s="145" t="str">
        <f t="shared" si="234"/>
        <v xml:space="preserve"> </v>
      </c>
      <c r="O730" s="145" t="str">
        <f t="shared" si="235"/>
        <v xml:space="preserve"> </v>
      </c>
      <c r="P730" s="145" t="str">
        <f t="shared" si="236"/>
        <v xml:space="preserve"> </v>
      </c>
      <c r="Q730" s="150" t="e">
        <f t="shared" si="237"/>
        <v>#VALUE!</v>
      </c>
      <c r="R730" s="145" t="e">
        <f t="shared" si="238"/>
        <v>#VALUE!</v>
      </c>
      <c r="S730" s="126" t="e">
        <f t="shared" si="239"/>
        <v>#VALUE!</v>
      </c>
      <c r="T730" s="73" t="str">
        <f t="shared" si="243"/>
        <v>donnée(s) manquante(s)</v>
      </c>
      <c r="U730" s="74" t="str">
        <f t="shared" si="244"/>
        <v>donnée(s) manquante(s)</v>
      </c>
      <c r="V730" s="127" t="str">
        <f>IF(ISBLANK(H730)," ",IF(H730&lt;=Scenario!$C$3,0,IF(H730&lt;=Scenario!$C$5,1,IF(H730&lt;=Scenario!$C$6,2,IF(H730&lt;=Scenario!$C$7,3,IF(H730&lt;=Scenario!$C$8,4,5))))))</f>
        <v xml:space="preserve"> </v>
      </c>
      <c r="W730" s="127" t="str">
        <f>IF(ISBLANK(I730)," ",IF(I730&lt;=Scenario!$G$3,0,IF(I730&lt;=Scenario!$G$5,1,IF(I730&lt;=Scenario!$G$6,2,IF(I730&lt;=Scenario!$G$7,3,IF(I730&lt;=Scenario!$G$8,4,IF(I730&lt;=Scenario!$G$9,5,IF(I730&lt;=Scenario!$G$10,6,7))))))))</f>
        <v xml:space="preserve"> </v>
      </c>
      <c r="X730" s="12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2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27" t="e">
        <f t="shared" si="245"/>
        <v>#VALUE!</v>
      </c>
      <c r="AA730" s="127" t="e">
        <f t="shared" si="246"/>
        <v>#VALUE!</v>
      </c>
      <c r="AB730" s="126" t="e">
        <f t="shared" si="247"/>
        <v>#VALUE!</v>
      </c>
      <c r="AC730" s="73" t="str">
        <f t="shared" si="240"/>
        <v>missing data</v>
      </c>
      <c r="AD730" s="80" t="str">
        <f t="shared" si="241"/>
        <v>missing data</v>
      </c>
      <c r="AE730" s="128" t="e">
        <f t="shared" si="248"/>
        <v>#VALUE!</v>
      </c>
      <c r="AF730" s="81" t="e">
        <f t="shared" si="249"/>
        <v>#VALUE!</v>
      </c>
    </row>
    <row r="731" spans="1:32" x14ac:dyDescent="0.25">
      <c r="A731" s="114" t="s">
        <v>74</v>
      </c>
      <c r="B731" s="163"/>
      <c r="C731" s="105"/>
      <c r="D731" s="105"/>
      <c r="E731" s="104">
        <f t="shared" si="242"/>
        <v>0</v>
      </c>
      <c r="F731" s="105"/>
      <c r="G731" s="201"/>
      <c r="H731" s="201"/>
      <c r="I731" s="201"/>
      <c r="J731" s="150" t="str">
        <f t="shared" si="230"/>
        <v xml:space="preserve"> </v>
      </c>
      <c r="K731" s="145" t="str">
        <f t="shared" si="231"/>
        <v xml:space="preserve"> </v>
      </c>
      <c r="L731" s="145" t="str">
        <f t="shared" si="232"/>
        <v xml:space="preserve"> </v>
      </c>
      <c r="M731" s="145">
        <f t="shared" si="233"/>
        <v>0</v>
      </c>
      <c r="N731" s="145" t="str">
        <f t="shared" si="234"/>
        <v xml:space="preserve"> </v>
      </c>
      <c r="O731" s="145" t="str">
        <f t="shared" si="235"/>
        <v xml:space="preserve"> </v>
      </c>
      <c r="P731" s="145" t="str">
        <f t="shared" si="236"/>
        <v xml:space="preserve"> </v>
      </c>
      <c r="Q731" s="150" t="e">
        <f t="shared" si="237"/>
        <v>#VALUE!</v>
      </c>
      <c r="R731" s="145" t="e">
        <f t="shared" si="238"/>
        <v>#VALUE!</v>
      </c>
      <c r="S731" s="126" t="e">
        <f t="shared" si="239"/>
        <v>#VALUE!</v>
      </c>
      <c r="T731" s="73" t="str">
        <f t="shared" si="243"/>
        <v>donnée(s) manquante(s)</v>
      </c>
      <c r="U731" s="74" t="str">
        <f t="shared" si="244"/>
        <v>donnée(s) manquante(s)</v>
      </c>
      <c r="V731" s="127" t="str">
        <f>IF(ISBLANK(H731)," ",IF(H731&lt;=Scenario!$C$3,0,IF(H731&lt;=Scenario!$C$5,1,IF(H731&lt;=Scenario!$C$6,2,IF(H731&lt;=Scenario!$C$7,3,IF(H731&lt;=Scenario!$C$8,4,5))))))</f>
        <v xml:space="preserve"> </v>
      </c>
      <c r="W731" s="127" t="str">
        <f>IF(ISBLANK(I731)," ",IF(I731&lt;=Scenario!$G$3,0,IF(I731&lt;=Scenario!$G$5,1,IF(I731&lt;=Scenario!$G$6,2,IF(I731&lt;=Scenario!$G$7,3,IF(I731&lt;=Scenario!$G$8,4,IF(I731&lt;=Scenario!$G$9,5,IF(I731&lt;=Scenario!$G$10,6,7))))))))</f>
        <v xml:space="preserve"> </v>
      </c>
      <c r="X731" s="12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2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27" t="e">
        <f t="shared" si="245"/>
        <v>#VALUE!</v>
      </c>
      <c r="AA731" s="127" t="e">
        <f t="shared" si="246"/>
        <v>#VALUE!</v>
      </c>
      <c r="AB731" s="126" t="e">
        <f t="shared" si="247"/>
        <v>#VALUE!</v>
      </c>
      <c r="AC731" s="73" t="str">
        <f t="shared" si="240"/>
        <v>missing data</v>
      </c>
      <c r="AD731" s="80" t="str">
        <f t="shared" si="241"/>
        <v>missing data</v>
      </c>
      <c r="AE731" s="128" t="e">
        <f t="shared" si="248"/>
        <v>#VALUE!</v>
      </c>
      <c r="AF731" s="81" t="e">
        <f t="shared" si="249"/>
        <v>#VALUE!</v>
      </c>
    </row>
    <row r="732" spans="1:32" x14ac:dyDescent="0.25">
      <c r="A732" s="114" t="s">
        <v>74</v>
      </c>
      <c r="B732" s="163"/>
      <c r="C732" s="105"/>
      <c r="D732" s="105"/>
      <c r="E732" s="104">
        <f t="shared" si="242"/>
        <v>0</v>
      </c>
      <c r="F732" s="105"/>
      <c r="G732" s="201"/>
      <c r="H732" s="201"/>
      <c r="I732" s="201"/>
      <c r="J732" s="150" t="str">
        <f t="shared" si="230"/>
        <v xml:space="preserve"> </v>
      </c>
      <c r="K732" s="145" t="str">
        <f t="shared" si="231"/>
        <v xml:space="preserve"> </v>
      </c>
      <c r="L732" s="145" t="str">
        <f t="shared" si="232"/>
        <v xml:space="preserve"> </v>
      </c>
      <c r="M732" s="145">
        <f t="shared" si="233"/>
        <v>0</v>
      </c>
      <c r="N732" s="145" t="str">
        <f t="shared" si="234"/>
        <v xml:space="preserve"> </v>
      </c>
      <c r="O732" s="145" t="str">
        <f t="shared" si="235"/>
        <v xml:space="preserve"> </v>
      </c>
      <c r="P732" s="145" t="str">
        <f t="shared" si="236"/>
        <v xml:space="preserve"> </v>
      </c>
      <c r="Q732" s="150" t="e">
        <f t="shared" si="237"/>
        <v>#VALUE!</v>
      </c>
      <c r="R732" s="145" t="e">
        <f t="shared" si="238"/>
        <v>#VALUE!</v>
      </c>
      <c r="S732" s="126" t="e">
        <f t="shared" si="239"/>
        <v>#VALUE!</v>
      </c>
      <c r="T732" s="73" t="str">
        <f t="shared" si="243"/>
        <v>donnée(s) manquante(s)</v>
      </c>
      <c r="U732" s="74" t="str">
        <f t="shared" si="244"/>
        <v>donnée(s) manquante(s)</v>
      </c>
      <c r="V732" s="127" t="str">
        <f>IF(ISBLANK(H732)," ",IF(H732&lt;=Scenario!$C$3,0,IF(H732&lt;=Scenario!$C$5,1,IF(H732&lt;=Scenario!$C$6,2,IF(H732&lt;=Scenario!$C$7,3,IF(H732&lt;=Scenario!$C$8,4,5))))))</f>
        <v xml:space="preserve"> </v>
      </c>
      <c r="W732" s="127" t="str">
        <f>IF(ISBLANK(I732)," ",IF(I732&lt;=Scenario!$G$3,0,IF(I732&lt;=Scenario!$G$5,1,IF(I732&lt;=Scenario!$G$6,2,IF(I732&lt;=Scenario!$G$7,3,IF(I732&lt;=Scenario!$G$8,4,IF(I732&lt;=Scenario!$G$9,5,IF(I732&lt;=Scenario!$G$10,6,7))))))))</f>
        <v xml:space="preserve"> </v>
      </c>
      <c r="X732" s="12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2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27" t="e">
        <f t="shared" si="245"/>
        <v>#VALUE!</v>
      </c>
      <c r="AA732" s="127" t="e">
        <f t="shared" si="246"/>
        <v>#VALUE!</v>
      </c>
      <c r="AB732" s="126" t="e">
        <f t="shared" si="247"/>
        <v>#VALUE!</v>
      </c>
      <c r="AC732" s="73" t="str">
        <f t="shared" si="240"/>
        <v>missing data</v>
      </c>
      <c r="AD732" s="80" t="str">
        <f t="shared" si="241"/>
        <v>missing data</v>
      </c>
      <c r="AE732" s="128" t="e">
        <f t="shared" si="248"/>
        <v>#VALUE!</v>
      </c>
      <c r="AF732" s="81" t="e">
        <f t="shared" si="249"/>
        <v>#VALUE!</v>
      </c>
    </row>
    <row r="733" spans="1:32" x14ac:dyDescent="0.25">
      <c r="A733" s="114" t="s">
        <v>74</v>
      </c>
      <c r="B733" s="163"/>
      <c r="C733" s="105"/>
      <c r="D733" s="105"/>
      <c r="E733" s="104">
        <f t="shared" si="242"/>
        <v>0</v>
      </c>
      <c r="F733" s="105"/>
      <c r="G733" s="201"/>
      <c r="H733" s="201"/>
      <c r="I733" s="201"/>
      <c r="J733" s="150" t="str">
        <f t="shared" si="230"/>
        <v xml:space="preserve"> </v>
      </c>
      <c r="K733" s="145" t="str">
        <f t="shared" si="231"/>
        <v xml:space="preserve"> </v>
      </c>
      <c r="L733" s="145" t="str">
        <f t="shared" si="232"/>
        <v xml:space="preserve"> </v>
      </c>
      <c r="M733" s="145">
        <f t="shared" si="233"/>
        <v>0</v>
      </c>
      <c r="N733" s="145" t="str">
        <f t="shared" si="234"/>
        <v xml:space="preserve"> </v>
      </c>
      <c r="O733" s="145" t="str">
        <f t="shared" si="235"/>
        <v xml:space="preserve"> </v>
      </c>
      <c r="P733" s="145" t="str">
        <f t="shared" si="236"/>
        <v xml:space="preserve"> </v>
      </c>
      <c r="Q733" s="150" t="e">
        <f t="shared" si="237"/>
        <v>#VALUE!</v>
      </c>
      <c r="R733" s="145" t="e">
        <f t="shared" si="238"/>
        <v>#VALUE!</v>
      </c>
      <c r="S733" s="126" t="e">
        <f t="shared" si="239"/>
        <v>#VALUE!</v>
      </c>
      <c r="T733" s="73" t="str">
        <f t="shared" si="243"/>
        <v>donnée(s) manquante(s)</v>
      </c>
      <c r="U733" s="74" t="str">
        <f t="shared" si="244"/>
        <v>donnée(s) manquante(s)</v>
      </c>
      <c r="V733" s="127" t="str">
        <f>IF(ISBLANK(H733)," ",IF(H733&lt;=Scenario!$C$3,0,IF(H733&lt;=Scenario!$C$5,1,IF(H733&lt;=Scenario!$C$6,2,IF(H733&lt;=Scenario!$C$7,3,IF(H733&lt;=Scenario!$C$8,4,5))))))</f>
        <v xml:space="preserve"> </v>
      </c>
      <c r="W733" s="127" t="str">
        <f>IF(ISBLANK(I733)," ",IF(I733&lt;=Scenario!$G$3,0,IF(I733&lt;=Scenario!$G$5,1,IF(I733&lt;=Scenario!$G$6,2,IF(I733&lt;=Scenario!$G$7,3,IF(I733&lt;=Scenario!$G$8,4,IF(I733&lt;=Scenario!$G$9,5,IF(I733&lt;=Scenario!$G$10,6,7))))))))</f>
        <v xml:space="preserve"> </v>
      </c>
      <c r="X733" s="12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2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27" t="e">
        <f t="shared" si="245"/>
        <v>#VALUE!</v>
      </c>
      <c r="AA733" s="127" t="e">
        <f t="shared" si="246"/>
        <v>#VALUE!</v>
      </c>
      <c r="AB733" s="126" t="e">
        <f t="shared" si="247"/>
        <v>#VALUE!</v>
      </c>
      <c r="AC733" s="73" t="str">
        <f t="shared" si="240"/>
        <v>missing data</v>
      </c>
      <c r="AD733" s="80" t="str">
        <f t="shared" si="241"/>
        <v>missing data</v>
      </c>
      <c r="AE733" s="128" t="e">
        <f t="shared" si="248"/>
        <v>#VALUE!</v>
      </c>
      <c r="AF733" s="81" t="e">
        <f t="shared" si="249"/>
        <v>#VALUE!</v>
      </c>
    </row>
    <row r="734" spans="1:32" x14ac:dyDescent="0.25">
      <c r="A734" s="114" t="s">
        <v>74</v>
      </c>
      <c r="B734" s="163"/>
      <c r="C734" s="105"/>
      <c r="D734" s="105"/>
      <c r="E734" s="104">
        <f t="shared" si="242"/>
        <v>0</v>
      </c>
      <c r="F734" s="105"/>
      <c r="G734" s="201"/>
      <c r="H734" s="201"/>
      <c r="I734" s="201"/>
      <c r="J734" s="150" t="str">
        <f t="shared" si="230"/>
        <v xml:space="preserve"> </v>
      </c>
      <c r="K734" s="145" t="str">
        <f t="shared" si="231"/>
        <v xml:space="preserve"> </v>
      </c>
      <c r="L734" s="145" t="str">
        <f t="shared" si="232"/>
        <v xml:space="preserve"> </v>
      </c>
      <c r="M734" s="145">
        <f t="shared" si="233"/>
        <v>0</v>
      </c>
      <c r="N734" s="145" t="str">
        <f t="shared" si="234"/>
        <v xml:space="preserve"> </v>
      </c>
      <c r="O734" s="145" t="str">
        <f t="shared" si="235"/>
        <v xml:space="preserve"> </v>
      </c>
      <c r="P734" s="145" t="str">
        <f t="shared" si="236"/>
        <v xml:space="preserve"> </v>
      </c>
      <c r="Q734" s="150" t="e">
        <f t="shared" si="237"/>
        <v>#VALUE!</v>
      </c>
      <c r="R734" s="145" t="e">
        <f t="shared" si="238"/>
        <v>#VALUE!</v>
      </c>
      <c r="S734" s="126" t="e">
        <f t="shared" si="239"/>
        <v>#VALUE!</v>
      </c>
      <c r="T734" s="73" t="str">
        <f t="shared" si="243"/>
        <v>donnée(s) manquante(s)</v>
      </c>
      <c r="U734" s="74" t="str">
        <f t="shared" si="244"/>
        <v>donnée(s) manquante(s)</v>
      </c>
      <c r="V734" s="127" t="str">
        <f>IF(ISBLANK(H734)," ",IF(H734&lt;=Scenario!$C$3,0,IF(H734&lt;=Scenario!$C$5,1,IF(H734&lt;=Scenario!$C$6,2,IF(H734&lt;=Scenario!$C$7,3,IF(H734&lt;=Scenario!$C$8,4,5))))))</f>
        <v xml:space="preserve"> </v>
      </c>
      <c r="W734" s="127" t="str">
        <f>IF(ISBLANK(I734)," ",IF(I734&lt;=Scenario!$G$3,0,IF(I734&lt;=Scenario!$G$5,1,IF(I734&lt;=Scenario!$G$6,2,IF(I734&lt;=Scenario!$G$7,3,IF(I734&lt;=Scenario!$G$8,4,IF(I734&lt;=Scenario!$G$9,5,IF(I734&lt;=Scenario!$G$10,6,7))))))))</f>
        <v xml:space="preserve"> </v>
      </c>
      <c r="X734" s="12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2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27" t="e">
        <f t="shared" si="245"/>
        <v>#VALUE!</v>
      </c>
      <c r="AA734" s="127" t="e">
        <f t="shared" si="246"/>
        <v>#VALUE!</v>
      </c>
      <c r="AB734" s="126" t="e">
        <f t="shared" si="247"/>
        <v>#VALUE!</v>
      </c>
      <c r="AC734" s="73" t="str">
        <f t="shared" si="240"/>
        <v>missing data</v>
      </c>
      <c r="AD734" s="80" t="str">
        <f t="shared" si="241"/>
        <v>missing data</v>
      </c>
      <c r="AE734" s="128" t="e">
        <f t="shared" si="248"/>
        <v>#VALUE!</v>
      </c>
      <c r="AF734" s="81" t="e">
        <f t="shared" si="249"/>
        <v>#VALUE!</v>
      </c>
    </row>
    <row r="735" spans="1:32" x14ac:dyDescent="0.25">
      <c r="A735" s="114" t="s">
        <v>74</v>
      </c>
      <c r="B735" s="163"/>
      <c r="C735" s="105"/>
      <c r="D735" s="105"/>
      <c r="E735" s="104">
        <f t="shared" si="242"/>
        <v>0</v>
      </c>
      <c r="F735" s="105"/>
      <c r="G735" s="201"/>
      <c r="H735" s="201"/>
      <c r="I735" s="201"/>
      <c r="J735" s="150" t="str">
        <f t="shared" si="230"/>
        <v xml:space="preserve"> </v>
      </c>
      <c r="K735" s="145" t="str">
        <f t="shared" si="231"/>
        <v xml:space="preserve"> </v>
      </c>
      <c r="L735" s="145" t="str">
        <f t="shared" si="232"/>
        <v xml:space="preserve"> </v>
      </c>
      <c r="M735" s="145">
        <f t="shared" si="233"/>
        <v>0</v>
      </c>
      <c r="N735" s="145" t="str">
        <f t="shared" si="234"/>
        <v xml:space="preserve"> </v>
      </c>
      <c r="O735" s="145" t="str">
        <f t="shared" si="235"/>
        <v xml:space="preserve"> </v>
      </c>
      <c r="P735" s="145" t="str">
        <f t="shared" si="236"/>
        <v xml:space="preserve"> </v>
      </c>
      <c r="Q735" s="150" t="e">
        <f t="shared" si="237"/>
        <v>#VALUE!</v>
      </c>
      <c r="R735" s="145" t="e">
        <f t="shared" si="238"/>
        <v>#VALUE!</v>
      </c>
      <c r="S735" s="126" t="e">
        <f t="shared" si="239"/>
        <v>#VALUE!</v>
      </c>
      <c r="T735" s="73" t="str">
        <f t="shared" si="243"/>
        <v>donnée(s) manquante(s)</v>
      </c>
      <c r="U735" s="74" t="str">
        <f t="shared" si="244"/>
        <v>donnée(s) manquante(s)</v>
      </c>
      <c r="V735" s="127" t="str">
        <f>IF(ISBLANK(H735)," ",IF(H735&lt;=Scenario!$C$3,0,IF(H735&lt;=Scenario!$C$5,1,IF(H735&lt;=Scenario!$C$6,2,IF(H735&lt;=Scenario!$C$7,3,IF(H735&lt;=Scenario!$C$8,4,5))))))</f>
        <v xml:space="preserve"> </v>
      </c>
      <c r="W735" s="127" t="str">
        <f>IF(ISBLANK(I735)," ",IF(I735&lt;=Scenario!$G$3,0,IF(I735&lt;=Scenario!$G$5,1,IF(I735&lt;=Scenario!$G$6,2,IF(I735&lt;=Scenario!$G$7,3,IF(I735&lt;=Scenario!$G$8,4,IF(I735&lt;=Scenario!$G$9,5,IF(I735&lt;=Scenario!$G$10,6,7))))))))</f>
        <v xml:space="preserve"> </v>
      </c>
      <c r="X735" s="12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2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27" t="e">
        <f t="shared" si="245"/>
        <v>#VALUE!</v>
      </c>
      <c r="AA735" s="127" t="e">
        <f t="shared" si="246"/>
        <v>#VALUE!</v>
      </c>
      <c r="AB735" s="126" t="e">
        <f t="shared" si="247"/>
        <v>#VALUE!</v>
      </c>
      <c r="AC735" s="73" t="str">
        <f t="shared" si="240"/>
        <v>missing data</v>
      </c>
      <c r="AD735" s="80" t="str">
        <f t="shared" si="241"/>
        <v>missing data</v>
      </c>
      <c r="AE735" s="128" t="e">
        <f t="shared" si="248"/>
        <v>#VALUE!</v>
      </c>
      <c r="AF735" s="81" t="e">
        <f t="shared" si="249"/>
        <v>#VALUE!</v>
      </c>
    </row>
    <row r="736" spans="1:32" x14ac:dyDescent="0.25">
      <c r="A736" s="114" t="s">
        <v>74</v>
      </c>
      <c r="B736" s="163"/>
      <c r="C736" s="105"/>
      <c r="D736" s="105"/>
      <c r="E736" s="104">
        <f t="shared" si="242"/>
        <v>0</v>
      </c>
      <c r="F736" s="105"/>
      <c r="G736" s="201"/>
      <c r="H736" s="201"/>
      <c r="I736" s="201"/>
      <c r="J736" s="150" t="str">
        <f t="shared" si="230"/>
        <v xml:space="preserve"> </v>
      </c>
      <c r="K736" s="145" t="str">
        <f t="shared" si="231"/>
        <v xml:space="preserve"> </v>
      </c>
      <c r="L736" s="145" t="str">
        <f t="shared" si="232"/>
        <v xml:space="preserve"> </v>
      </c>
      <c r="M736" s="145">
        <f t="shared" si="233"/>
        <v>0</v>
      </c>
      <c r="N736" s="145" t="str">
        <f t="shared" si="234"/>
        <v xml:space="preserve"> </v>
      </c>
      <c r="O736" s="145" t="str">
        <f t="shared" si="235"/>
        <v xml:space="preserve"> </v>
      </c>
      <c r="P736" s="145" t="str">
        <f t="shared" si="236"/>
        <v xml:space="preserve"> </v>
      </c>
      <c r="Q736" s="150" t="e">
        <f t="shared" si="237"/>
        <v>#VALUE!</v>
      </c>
      <c r="R736" s="145" t="e">
        <f t="shared" si="238"/>
        <v>#VALUE!</v>
      </c>
      <c r="S736" s="126" t="e">
        <f t="shared" si="239"/>
        <v>#VALUE!</v>
      </c>
      <c r="T736" s="73" t="str">
        <f t="shared" si="243"/>
        <v>donnée(s) manquante(s)</v>
      </c>
      <c r="U736" s="74" t="str">
        <f t="shared" si="244"/>
        <v>donnée(s) manquante(s)</v>
      </c>
      <c r="V736" s="127" t="str">
        <f>IF(ISBLANK(H736)," ",IF(H736&lt;=Scenario!$C$3,0,IF(H736&lt;=Scenario!$C$5,1,IF(H736&lt;=Scenario!$C$6,2,IF(H736&lt;=Scenario!$C$7,3,IF(H736&lt;=Scenario!$C$8,4,5))))))</f>
        <v xml:space="preserve"> </v>
      </c>
      <c r="W736" s="127" t="str">
        <f>IF(ISBLANK(I736)," ",IF(I736&lt;=Scenario!$G$3,0,IF(I736&lt;=Scenario!$G$5,1,IF(I736&lt;=Scenario!$G$6,2,IF(I736&lt;=Scenario!$G$7,3,IF(I736&lt;=Scenario!$G$8,4,IF(I736&lt;=Scenario!$G$9,5,IF(I736&lt;=Scenario!$G$10,6,7))))))))</f>
        <v xml:space="preserve"> </v>
      </c>
      <c r="X736" s="12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2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27" t="e">
        <f t="shared" si="245"/>
        <v>#VALUE!</v>
      </c>
      <c r="AA736" s="127" t="e">
        <f t="shared" si="246"/>
        <v>#VALUE!</v>
      </c>
      <c r="AB736" s="126" t="e">
        <f t="shared" si="247"/>
        <v>#VALUE!</v>
      </c>
      <c r="AC736" s="73" t="str">
        <f t="shared" si="240"/>
        <v>missing data</v>
      </c>
      <c r="AD736" s="80" t="str">
        <f t="shared" si="241"/>
        <v>missing data</v>
      </c>
      <c r="AE736" s="128" t="e">
        <f t="shared" si="248"/>
        <v>#VALUE!</v>
      </c>
      <c r="AF736" s="81" t="e">
        <f t="shared" si="249"/>
        <v>#VALUE!</v>
      </c>
    </row>
    <row r="737" spans="1:32" x14ac:dyDescent="0.25">
      <c r="A737" s="114" t="s">
        <v>74</v>
      </c>
      <c r="B737" s="163"/>
      <c r="C737" s="105"/>
      <c r="D737" s="105"/>
      <c r="E737" s="104">
        <f t="shared" si="242"/>
        <v>0</v>
      </c>
      <c r="F737" s="105"/>
      <c r="G737" s="201"/>
      <c r="H737" s="201"/>
      <c r="I737" s="201"/>
      <c r="J737" s="150" t="str">
        <f t="shared" si="230"/>
        <v xml:space="preserve"> </v>
      </c>
      <c r="K737" s="145" t="str">
        <f t="shared" si="231"/>
        <v xml:space="preserve"> </v>
      </c>
      <c r="L737" s="145" t="str">
        <f t="shared" si="232"/>
        <v xml:space="preserve"> </v>
      </c>
      <c r="M737" s="145">
        <f t="shared" si="233"/>
        <v>0</v>
      </c>
      <c r="N737" s="145" t="str">
        <f t="shared" si="234"/>
        <v xml:space="preserve"> </v>
      </c>
      <c r="O737" s="145" t="str">
        <f t="shared" si="235"/>
        <v xml:space="preserve"> </v>
      </c>
      <c r="P737" s="145" t="str">
        <f t="shared" si="236"/>
        <v xml:space="preserve"> </v>
      </c>
      <c r="Q737" s="150" t="e">
        <f t="shared" si="237"/>
        <v>#VALUE!</v>
      </c>
      <c r="R737" s="145" t="e">
        <f t="shared" si="238"/>
        <v>#VALUE!</v>
      </c>
      <c r="S737" s="126" t="e">
        <f t="shared" si="239"/>
        <v>#VALUE!</v>
      </c>
      <c r="T737" s="73" t="str">
        <f t="shared" si="243"/>
        <v>donnée(s) manquante(s)</v>
      </c>
      <c r="U737" s="74" t="str">
        <f t="shared" si="244"/>
        <v>donnée(s) manquante(s)</v>
      </c>
      <c r="V737" s="127" t="str">
        <f>IF(ISBLANK(H737)," ",IF(H737&lt;=Scenario!$C$3,0,IF(H737&lt;=Scenario!$C$5,1,IF(H737&lt;=Scenario!$C$6,2,IF(H737&lt;=Scenario!$C$7,3,IF(H737&lt;=Scenario!$C$8,4,5))))))</f>
        <v xml:space="preserve"> </v>
      </c>
      <c r="W737" s="127" t="str">
        <f>IF(ISBLANK(I737)," ",IF(I737&lt;=Scenario!$G$3,0,IF(I737&lt;=Scenario!$G$5,1,IF(I737&lt;=Scenario!$G$6,2,IF(I737&lt;=Scenario!$G$7,3,IF(I737&lt;=Scenario!$G$8,4,IF(I737&lt;=Scenario!$G$9,5,IF(I737&lt;=Scenario!$G$10,6,7))))))))</f>
        <v xml:space="preserve"> </v>
      </c>
      <c r="X737" s="12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2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27" t="e">
        <f t="shared" si="245"/>
        <v>#VALUE!</v>
      </c>
      <c r="AA737" s="127" t="e">
        <f t="shared" si="246"/>
        <v>#VALUE!</v>
      </c>
      <c r="AB737" s="126" t="e">
        <f t="shared" si="247"/>
        <v>#VALUE!</v>
      </c>
      <c r="AC737" s="73" t="str">
        <f t="shared" si="240"/>
        <v>missing data</v>
      </c>
      <c r="AD737" s="80" t="str">
        <f t="shared" si="241"/>
        <v>missing data</v>
      </c>
      <c r="AE737" s="128" t="e">
        <f t="shared" si="248"/>
        <v>#VALUE!</v>
      </c>
      <c r="AF737" s="81" t="e">
        <f t="shared" si="249"/>
        <v>#VALUE!</v>
      </c>
    </row>
    <row r="738" spans="1:32" x14ac:dyDescent="0.25">
      <c r="A738" s="114" t="s">
        <v>74</v>
      </c>
      <c r="B738" s="163"/>
      <c r="C738" s="105"/>
      <c r="D738" s="105"/>
      <c r="E738" s="104">
        <f t="shared" si="242"/>
        <v>0</v>
      </c>
      <c r="F738" s="105"/>
      <c r="G738" s="201"/>
      <c r="H738" s="201"/>
      <c r="I738" s="201"/>
      <c r="J738" s="150" t="str">
        <f t="shared" si="230"/>
        <v xml:space="preserve"> </v>
      </c>
      <c r="K738" s="145" t="str">
        <f t="shared" si="231"/>
        <v xml:space="preserve"> </v>
      </c>
      <c r="L738" s="145" t="str">
        <f t="shared" si="232"/>
        <v xml:space="preserve"> </v>
      </c>
      <c r="M738" s="145">
        <f t="shared" si="233"/>
        <v>0</v>
      </c>
      <c r="N738" s="145" t="str">
        <f t="shared" si="234"/>
        <v xml:space="preserve"> </v>
      </c>
      <c r="O738" s="145" t="str">
        <f t="shared" si="235"/>
        <v xml:space="preserve"> </v>
      </c>
      <c r="P738" s="145" t="str">
        <f t="shared" si="236"/>
        <v xml:space="preserve"> </v>
      </c>
      <c r="Q738" s="150" t="e">
        <f t="shared" si="237"/>
        <v>#VALUE!</v>
      </c>
      <c r="R738" s="145" t="e">
        <f t="shared" si="238"/>
        <v>#VALUE!</v>
      </c>
      <c r="S738" s="126" t="e">
        <f t="shared" si="239"/>
        <v>#VALUE!</v>
      </c>
      <c r="T738" s="73" t="str">
        <f t="shared" si="243"/>
        <v>donnée(s) manquante(s)</v>
      </c>
      <c r="U738" s="74" t="str">
        <f t="shared" si="244"/>
        <v>donnée(s) manquante(s)</v>
      </c>
      <c r="V738" s="127" t="str">
        <f>IF(ISBLANK(H738)," ",IF(H738&lt;=Scenario!$C$3,0,IF(H738&lt;=Scenario!$C$5,1,IF(H738&lt;=Scenario!$C$6,2,IF(H738&lt;=Scenario!$C$7,3,IF(H738&lt;=Scenario!$C$8,4,5))))))</f>
        <v xml:space="preserve"> </v>
      </c>
      <c r="W738" s="127" t="str">
        <f>IF(ISBLANK(I738)," ",IF(I738&lt;=Scenario!$G$3,0,IF(I738&lt;=Scenario!$G$5,1,IF(I738&lt;=Scenario!$G$6,2,IF(I738&lt;=Scenario!$G$7,3,IF(I738&lt;=Scenario!$G$8,4,IF(I738&lt;=Scenario!$G$9,5,IF(I738&lt;=Scenario!$G$10,6,7))))))))</f>
        <v xml:space="preserve"> </v>
      </c>
      <c r="X738" s="12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2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27" t="e">
        <f t="shared" si="245"/>
        <v>#VALUE!</v>
      </c>
      <c r="AA738" s="127" t="e">
        <f t="shared" si="246"/>
        <v>#VALUE!</v>
      </c>
      <c r="AB738" s="126" t="e">
        <f t="shared" si="247"/>
        <v>#VALUE!</v>
      </c>
      <c r="AC738" s="73" t="str">
        <f t="shared" si="240"/>
        <v>missing data</v>
      </c>
      <c r="AD738" s="80" t="str">
        <f t="shared" si="241"/>
        <v>missing data</v>
      </c>
      <c r="AE738" s="128" t="e">
        <f t="shared" si="248"/>
        <v>#VALUE!</v>
      </c>
      <c r="AF738" s="81" t="e">
        <f t="shared" si="249"/>
        <v>#VALUE!</v>
      </c>
    </row>
    <row r="739" spans="1:32" x14ac:dyDescent="0.25">
      <c r="A739" s="114" t="s">
        <v>74</v>
      </c>
      <c r="B739" s="163"/>
      <c r="C739" s="105"/>
      <c r="D739" s="105"/>
      <c r="E739" s="104">
        <f t="shared" si="242"/>
        <v>0</v>
      </c>
      <c r="F739" s="105"/>
      <c r="G739" s="201"/>
      <c r="H739" s="201"/>
      <c r="I739" s="201"/>
      <c r="J739" s="150" t="str">
        <f t="shared" ref="J739:J802" si="250">IF(ISBLANK(B739)," ",IF(B739&lt;=335,0,IF(B739&lt;=670,1,IF(B739&lt;=1005,2,IF(B739&lt;=1340,3,IF(B739&lt;=1675,4,IF(B739&lt;=2010,5,IF(B739&lt;=2345,6,IF(B739&lt;=2680,7,IF(B739&lt;=3015,8,IF(B739&lt;=3350,9,10)))))))))))</f>
        <v xml:space="preserve"> </v>
      </c>
      <c r="K739" s="145" t="str">
        <f t="shared" ref="K739:K802" si="251">IF(ISBLANK(C739)," ",IF(C739&lt;=4.5,0,IF(ROUND(C739,1)&lt;=9,1,IF(C739&lt;=13.5,2,IF(ROUND(C739,1)&lt;=18,3,IF(C739&lt;=22.5,4,IF(ROUND(C739,1)&lt;=27,5,IF(ROUND(C739,1)&lt;=31,6,IF(ROUND(C739,1)&lt;=36,7,IF(ROUND(C739,1)&lt;=40,8,IF(ROUND(C739,1)&lt;=45,9,10)))))))))))</f>
        <v xml:space="preserve"> </v>
      </c>
      <c r="L739" s="145" t="str">
        <f t="shared" ref="L739:L802" si="252">IF(ISBLANK(D739)," ",IF(D739&lt;=1,0,IF(D739&lt;=2,1,IF(D739&lt;=3,2,IF(D739&lt;=4,3,IF(D739&lt;=5,4,IF(D739&lt;=6,5,IF(D739&lt;=7,6,IF(D739&lt;=8,7,IF(D739&lt;=9,8,IF(D739&lt;=10,9,10)))))))))))</f>
        <v xml:space="preserve"> </v>
      </c>
      <c r="M739" s="145">
        <f t="shared" ref="M739:M802" si="253">IF(ISBLANK(E739)," ",IF(E739&lt;=90,0,IF(E739&lt;=180,1,IF(E739&lt;=270,2,IF(E739&lt;=360,3,IF(E739&lt;=450,4,IF(E739&lt;=540,5,IF(E739&lt;=630,6,IF(E739&lt;=720,7,IF(E739&lt;=810,8,IF(E739&lt;=900,9,10)))))))))))</f>
        <v>0</v>
      </c>
      <c r="N739" s="145" t="str">
        <f t="shared" ref="N739:N802" si="254">IF(ISBLANK(G739)," ",IF(G739&lt;=40,0,IF(G739&lt;=60,1,IF(G739&lt;=80,2,5))))</f>
        <v xml:space="preserve"> </v>
      </c>
      <c r="O739" s="145" t="str">
        <f t="shared" ref="O739:O802" si="255">IF(ISBLANK(H739)," ",IF(H739&lt;=0.9,0,IF(H739&lt;=1.9,1,IF(H739&lt;=2.8,2,IF(H739&lt;=3.7,3,IF(H739&lt;=4.7,4,5))))))</f>
        <v xml:space="preserve"> </v>
      </c>
      <c r="P739" s="145" t="str">
        <f t="shared" ref="P739:P802" si="256">IF(ISBLANK(I739)," ",IF(I739&lt;=1.6,0,IF(I739&lt;=3.2,1,IF(I739&lt;=4.8,2,IF(I739&lt;=6.4,3,IF(ROUND(I739,1)&lt;=8,4,5))))))</f>
        <v xml:space="preserve"> </v>
      </c>
      <c r="Q739" s="150" t="e">
        <f t="shared" ref="Q739:Q802" si="257">SUM(J739+K739+L739+M739)</f>
        <v>#VALUE!</v>
      </c>
      <c r="R739" s="145" t="e">
        <f t="shared" ref="R739:R802" si="258">SUM(N739+O739+P739)</f>
        <v>#VALUE!</v>
      </c>
      <c r="S739" s="126" t="e">
        <f t="shared" ref="S739:S802" si="259">Q739-R739</f>
        <v>#VALUE!</v>
      </c>
      <c r="T739" s="73" t="str">
        <f t="shared" si="243"/>
        <v>donnée(s) manquante(s)</v>
      </c>
      <c r="U739" s="74" t="str">
        <f t="shared" si="244"/>
        <v>donnée(s) manquante(s)</v>
      </c>
      <c r="V739" s="127" t="str">
        <f>IF(ISBLANK(H739)," ",IF(H739&lt;=Scenario!$C$3,0,IF(H739&lt;=Scenario!$C$5,1,IF(H739&lt;=Scenario!$C$6,2,IF(H739&lt;=Scenario!$C$7,3,IF(H739&lt;=Scenario!$C$8,4,5))))))</f>
        <v xml:space="preserve"> </v>
      </c>
      <c r="W739" s="127" t="str">
        <f>IF(ISBLANK(I739)," ",IF(I739&lt;=Scenario!$G$3,0,IF(I739&lt;=Scenario!$G$5,1,IF(I739&lt;=Scenario!$G$6,2,IF(I739&lt;=Scenario!$G$7,3,IF(I739&lt;=Scenario!$G$8,4,IF(I739&lt;=Scenario!$G$9,5,IF(I739&lt;=Scenario!$G$10,6,7))))))))</f>
        <v xml:space="preserve"> </v>
      </c>
      <c r="X739" s="12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2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27" t="e">
        <f t="shared" si="245"/>
        <v>#VALUE!</v>
      </c>
      <c r="AA739" s="127" t="e">
        <f t="shared" si="246"/>
        <v>#VALUE!</v>
      </c>
      <c r="AB739" s="126" t="e">
        <f t="shared" si="247"/>
        <v>#VALUE!</v>
      </c>
      <c r="AC739" s="73" t="str">
        <f t="shared" si="240"/>
        <v>missing data</v>
      </c>
      <c r="AD739" s="80" t="str">
        <f t="shared" si="241"/>
        <v>missing data</v>
      </c>
      <c r="AE739" s="128" t="e">
        <f t="shared" si="248"/>
        <v>#VALUE!</v>
      </c>
      <c r="AF739" s="81" t="e">
        <f t="shared" si="249"/>
        <v>#VALUE!</v>
      </c>
    </row>
    <row r="740" spans="1:32" x14ac:dyDescent="0.25">
      <c r="A740" s="114" t="s">
        <v>74</v>
      </c>
      <c r="B740" s="163"/>
      <c r="C740" s="105"/>
      <c r="D740" s="105"/>
      <c r="E740" s="104">
        <f t="shared" si="242"/>
        <v>0</v>
      </c>
      <c r="F740" s="105"/>
      <c r="G740" s="201"/>
      <c r="H740" s="201"/>
      <c r="I740" s="201"/>
      <c r="J740" s="150" t="str">
        <f t="shared" si="250"/>
        <v xml:space="preserve"> </v>
      </c>
      <c r="K740" s="145" t="str">
        <f t="shared" si="251"/>
        <v xml:space="preserve"> </v>
      </c>
      <c r="L740" s="145" t="str">
        <f t="shared" si="252"/>
        <v xml:space="preserve"> </v>
      </c>
      <c r="M740" s="145">
        <f t="shared" si="253"/>
        <v>0</v>
      </c>
      <c r="N740" s="145" t="str">
        <f t="shared" si="254"/>
        <v xml:space="preserve"> </v>
      </c>
      <c r="O740" s="145" t="str">
        <f t="shared" si="255"/>
        <v xml:space="preserve"> </v>
      </c>
      <c r="P740" s="145" t="str">
        <f t="shared" si="256"/>
        <v xml:space="preserve"> </v>
      </c>
      <c r="Q740" s="150" t="e">
        <f t="shared" si="257"/>
        <v>#VALUE!</v>
      </c>
      <c r="R740" s="145" t="e">
        <f t="shared" si="258"/>
        <v>#VALUE!</v>
      </c>
      <c r="S740" s="126" t="e">
        <f t="shared" si="259"/>
        <v>#VALUE!</v>
      </c>
      <c r="T740" s="73" t="str">
        <f t="shared" si="243"/>
        <v>donnée(s) manquante(s)</v>
      </c>
      <c r="U740" s="74" t="str">
        <f t="shared" si="244"/>
        <v>donnée(s) manquante(s)</v>
      </c>
      <c r="V740" s="127" t="str">
        <f>IF(ISBLANK(H740)," ",IF(H740&lt;=Scenario!$C$3,0,IF(H740&lt;=Scenario!$C$5,1,IF(H740&lt;=Scenario!$C$6,2,IF(H740&lt;=Scenario!$C$7,3,IF(H740&lt;=Scenario!$C$8,4,5))))))</f>
        <v xml:space="preserve"> </v>
      </c>
      <c r="W740" s="127" t="str">
        <f>IF(ISBLANK(I740)," ",IF(I740&lt;=Scenario!$G$3,0,IF(I740&lt;=Scenario!$G$5,1,IF(I740&lt;=Scenario!$G$6,2,IF(I740&lt;=Scenario!$G$7,3,IF(I740&lt;=Scenario!$G$8,4,IF(I740&lt;=Scenario!$G$9,5,IF(I740&lt;=Scenario!$G$10,6,7))))))))</f>
        <v xml:space="preserve"> </v>
      </c>
      <c r="X740" s="12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2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27" t="e">
        <f t="shared" si="245"/>
        <v>#VALUE!</v>
      </c>
      <c r="AA740" s="127" t="e">
        <f t="shared" si="246"/>
        <v>#VALUE!</v>
      </c>
      <c r="AB740" s="126" t="e">
        <f t="shared" si="247"/>
        <v>#VALUE!</v>
      </c>
      <c r="AC740" s="73" t="str">
        <f t="shared" si="240"/>
        <v>missing data</v>
      </c>
      <c r="AD740" s="80" t="str">
        <f t="shared" si="241"/>
        <v>missing data</v>
      </c>
      <c r="AE740" s="128" t="e">
        <f t="shared" si="248"/>
        <v>#VALUE!</v>
      </c>
      <c r="AF740" s="81" t="e">
        <f t="shared" si="249"/>
        <v>#VALUE!</v>
      </c>
    </row>
    <row r="741" spans="1:32" x14ac:dyDescent="0.25">
      <c r="A741" s="114" t="s">
        <v>74</v>
      </c>
      <c r="B741" s="163"/>
      <c r="C741" s="105"/>
      <c r="D741" s="105"/>
      <c r="E741" s="104">
        <f t="shared" si="242"/>
        <v>0</v>
      </c>
      <c r="F741" s="105"/>
      <c r="G741" s="201"/>
      <c r="H741" s="201"/>
      <c r="I741" s="201"/>
      <c r="J741" s="150" t="str">
        <f t="shared" si="250"/>
        <v xml:space="preserve"> </v>
      </c>
      <c r="K741" s="145" t="str">
        <f t="shared" si="251"/>
        <v xml:space="preserve"> </v>
      </c>
      <c r="L741" s="145" t="str">
        <f t="shared" si="252"/>
        <v xml:space="preserve"> </v>
      </c>
      <c r="M741" s="145">
        <f t="shared" si="253"/>
        <v>0</v>
      </c>
      <c r="N741" s="145" t="str">
        <f t="shared" si="254"/>
        <v xml:space="preserve"> </v>
      </c>
      <c r="O741" s="145" t="str">
        <f t="shared" si="255"/>
        <v xml:space="preserve"> </v>
      </c>
      <c r="P741" s="145" t="str">
        <f t="shared" si="256"/>
        <v xml:space="preserve"> </v>
      </c>
      <c r="Q741" s="150" t="e">
        <f t="shared" si="257"/>
        <v>#VALUE!</v>
      </c>
      <c r="R741" s="145" t="e">
        <f t="shared" si="258"/>
        <v>#VALUE!</v>
      </c>
      <c r="S741" s="126" t="e">
        <f t="shared" si="259"/>
        <v>#VALUE!</v>
      </c>
      <c r="T741" s="73" t="str">
        <f t="shared" si="243"/>
        <v>donnée(s) manquante(s)</v>
      </c>
      <c r="U741" s="74" t="str">
        <f t="shared" si="244"/>
        <v>donnée(s) manquante(s)</v>
      </c>
      <c r="V741" s="127" t="str">
        <f>IF(ISBLANK(H741)," ",IF(H741&lt;=Scenario!$C$3,0,IF(H741&lt;=Scenario!$C$5,1,IF(H741&lt;=Scenario!$C$6,2,IF(H741&lt;=Scenario!$C$7,3,IF(H741&lt;=Scenario!$C$8,4,5))))))</f>
        <v xml:space="preserve"> </v>
      </c>
      <c r="W741" s="127" t="str">
        <f>IF(ISBLANK(I741)," ",IF(I741&lt;=Scenario!$G$3,0,IF(I741&lt;=Scenario!$G$5,1,IF(I741&lt;=Scenario!$G$6,2,IF(I741&lt;=Scenario!$G$7,3,IF(I741&lt;=Scenario!$G$8,4,IF(I741&lt;=Scenario!$G$9,5,IF(I741&lt;=Scenario!$G$10,6,7))))))))</f>
        <v xml:space="preserve"> </v>
      </c>
      <c r="X741" s="12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2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27" t="e">
        <f t="shared" si="245"/>
        <v>#VALUE!</v>
      </c>
      <c r="AA741" s="127" t="e">
        <f t="shared" si="246"/>
        <v>#VALUE!</v>
      </c>
      <c r="AB741" s="126" t="e">
        <f t="shared" si="247"/>
        <v>#VALUE!</v>
      </c>
      <c r="AC741" s="73" t="str">
        <f t="shared" si="240"/>
        <v>missing data</v>
      </c>
      <c r="AD741" s="80" t="str">
        <f t="shared" si="241"/>
        <v>missing data</v>
      </c>
      <c r="AE741" s="128" t="e">
        <f t="shared" si="248"/>
        <v>#VALUE!</v>
      </c>
      <c r="AF741" s="81" t="e">
        <f t="shared" si="249"/>
        <v>#VALUE!</v>
      </c>
    </row>
    <row r="742" spans="1:32" x14ac:dyDescent="0.25">
      <c r="A742" s="114" t="s">
        <v>74</v>
      </c>
      <c r="B742" s="163"/>
      <c r="C742" s="105"/>
      <c r="D742" s="105"/>
      <c r="E742" s="104">
        <f t="shared" si="242"/>
        <v>0</v>
      </c>
      <c r="F742" s="105"/>
      <c r="G742" s="201"/>
      <c r="H742" s="201"/>
      <c r="I742" s="201"/>
      <c r="J742" s="150" t="str">
        <f t="shared" si="250"/>
        <v xml:space="preserve"> </v>
      </c>
      <c r="K742" s="145" t="str">
        <f t="shared" si="251"/>
        <v xml:space="preserve"> </v>
      </c>
      <c r="L742" s="145" t="str">
        <f t="shared" si="252"/>
        <v xml:space="preserve"> </v>
      </c>
      <c r="M742" s="145">
        <f t="shared" si="253"/>
        <v>0</v>
      </c>
      <c r="N742" s="145" t="str">
        <f t="shared" si="254"/>
        <v xml:space="preserve"> </v>
      </c>
      <c r="O742" s="145" t="str">
        <f t="shared" si="255"/>
        <v xml:space="preserve"> </v>
      </c>
      <c r="P742" s="145" t="str">
        <f t="shared" si="256"/>
        <v xml:space="preserve"> </v>
      </c>
      <c r="Q742" s="150" t="e">
        <f t="shared" si="257"/>
        <v>#VALUE!</v>
      </c>
      <c r="R742" s="145" t="e">
        <f t="shared" si="258"/>
        <v>#VALUE!</v>
      </c>
      <c r="S742" s="126" t="e">
        <f t="shared" si="259"/>
        <v>#VALUE!</v>
      </c>
      <c r="T742" s="73" t="str">
        <f t="shared" si="243"/>
        <v>donnée(s) manquante(s)</v>
      </c>
      <c r="U742" s="74" t="str">
        <f t="shared" si="244"/>
        <v>donnée(s) manquante(s)</v>
      </c>
      <c r="V742" s="127" t="str">
        <f>IF(ISBLANK(H742)," ",IF(H742&lt;=Scenario!$C$3,0,IF(H742&lt;=Scenario!$C$5,1,IF(H742&lt;=Scenario!$C$6,2,IF(H742&lt;=Scenario!$C$7,3,IF(H742&lt;=Scenario!$C$8,4,5))))))</f>
        <v xml:space="preserve"> </v>
      </c>
      <c r="W742" s="127" t="str">
        <f>IF(ISBLANK(I742)," ",IF(I742&lt;=Scenario!$G$3,0,IF(I742&lt;=Scenario!$G$5,1,IF(I742&lt;=Scenario!$G$6,2,IF(I742&lt;=Scenario!$G$7,3,IF(I742&lt;=Scenario!$G$8,4,IF(I742&lt;=Scenario!$G$9,5,IF(I742&lt;=Scenario!$G$10,6,7))))))))</f>
        <v xml:space="preserve"> </v>
      </c>
      <c r="X742" s="12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2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27" t="e">
        <f t="shared" si="245"/>
        <v>#VALUE!</v>
      </c>
      <c r="AA742" s="127" t="e">
        <f t="shared" si="246"/>
        <v>#VALUE!</v>
      </c>
      <c r="AB742" s="126" t="e">
        <f t="shared" si="247"/>
        <v>#VALUE!</v>
      </c>
      <c r="AC742" s="73" t="str">
        <f t="shared" si="240"/>
        <v>missing data</v>
      </c>
      <c r="AD742" s="80" t="str">
        <f t="shared" si="241"/>
        <v>missing data</v>
      </c>
      <c r="AE742" s="128" t="e">
        <f t="shared" si="248"/>
        <v>#VALUE!</v>
      </c>
      <c r="AF742" s="81" t="e">
        <f t="shared" si="249"/>
        <v>#VALUE!</v>
      </c>
    </row>
    <row r="743" spans="1:32" x14ac:dyDescent="0.25">
      <c r="A743" s="114" t="s">
        <v>74</v>
      </c>
      <c r="B743" s="163"/>
      <c r="C743" s="105"/>
      <c r="D743" s="105"/>
      <c r="E743" s="104">
        <f t="shared" si="242"/>
        <v>0</v>
      </c>
      <c r="F743" s="105"/>
      <c r="G743" s="201"/>
      <c r="H743" s="201"/>
      <c r="I743" s="201"/>
      <c r="J743" s="150" t="str">
        <f t="shared" si="250"/>
        <v xml:space="preserve"> </v>
      </c>
      <c r="K743" s="145" t="str">
        <f t="shared" si="251"/>
        <v xml:space="preserve"> </v>
      </c>
      <c r="L743" s="145" t="str">
        <f t="shared" si="252"/>
        <v xml:space="preserve"> </v>
      </c>
      <c r="M743" s="145">
        <f t="shared" si="253"/>
        <v>0</v>
      </c>
      <c r="N743" s="145" t="str">
        <f t="shared" si="254"/>
        <v xml:space="preserve"> </v>
      </c>
      <c r="O743" s="145" t="str">
        <f t="shared" si="255"/>
        <v xml:space="preserve"> </v>
      </c>
      <c r="P743" s="145" t="str">
        <f t="shared" si="256"/>
        <v xml:space="preserve"> </v>
      </c>
      <c r="Q743" s="150" t="e">
        <f t="shared" si="257"/>
        <v>#VALUE!</v>
      </c>
      <c r="R743" s="145" t="e">
        <f t="shared" si="258"/>
        <v>#VALUE!</v>
      </c>
      <c r="S743" s="126" t="e">
        <f t="shared" si="259"/>
        <v>#VALUE!</v>
      </c>
      <c r="T743" s="73" t="str">
        <f t="shared" si="243"/>
        <v>donnée(s) manquante(s)</v>
      </c>
      <c r="U743" s="74" t="str">
        <f t="shared" si="244"/>
        <v>donnée(s) manquante(s)</v>
      </c>
      <c r="V743" s="127" t="str">
        <f>IF(ISBLANK(H743)," ",IF(H743&lt;=Scenario!$C$3,0,IF(H743&lt;=Scenario!$C$5,1,IF(H743&lt;=Scenario!$C$6,2,IF(H743&lt;=Scenario!$C$7,3,IF(H743&lt;=Scenario!$C$8,4,5))))))</f>
        <v xml:space="preserve"> </v>
      </c>
      <c r="W743" s="127" t="str">
        <f>IF(ISBLANK(I743)," ",IF(I743&lt;=Scenario!$G$3,0,IF(I743&lt;=Scenario!$G$5,1,IF(I743&lt;=Scenario!$G$6,2,IF(I743&lt;=Scenario!$G$7,3,IF(I743&lt;=Scenario!$G$8,4,IF(I743&lt;=Scenario!$G$9,5,IF(I743&lt;=Scenario!$G$10,6,7))))))))</f>
        <v xml:space="preserve"> </v>
      </c>
      <c r="X743" s="12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2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27" t="e">
        <f t="shared" si="245"/>
        <v>#VALUE!</v>
      </c>
      <c r="AA743" s="127" t="e">
        <f t="shared" si="246"/>
        <v>#VALUE!</v>
      </c>
      <c r="AB743" s="126" t="e">
        <f t="shared" si="247"/>
        <v>#VALUE!</v>
      </c>
      <c r="AC743" s="73" t="str">
        <f t="shared" si="240"/>
        <v>missing data</v>
      </c>
      <c r="AD743" s="80" t="str">
        <f t="shared" si="241"/>
        <v>missing data</v>
      </c>
      <c r="AE743" s="128" t="e">
        <f t="shared" si="248"/>
        <v>#VALUE!</v>
      </c>
      <c r="AF743" s="81" t="e">
        <f t="shared" si="249"/>
        <v>#VALUE!</v>
      </c>
    </row>
    <row r="744" spans="1:32" x14ac:dyDescent="0.25">
      <c r="A744" s="114" t="s">
        <v>74</v>
      </c>
      <c r="B744" s="163"/>
      <c r="C744" s="105"/>
      <c r="D744" s="105"/>
      <c r="E744" s="104">
        <f t="shared" si="242"/>
        <v>0</v>
      </c>
      <c r="F744" s="105"/>
      <c r="G744" s="201"/>
      <c r="H744" s="201"/>
      <c r="I744" s="201"/>
      <c r="J744" s="150" t="str">
        <f t="shared" si="250"/>
        <v xml:space="preserve"> </v>
      </c>
      <c r="K744" s="145" t="str">
        <f t="shared" si="251"/>
        <v xml:space="preserve"> </v>
      </c>
      <c r="L744" s="145" t="str">
        <f t="shared" si="252"/>
        <v xml:space="preserve"> </v>
      </c>
      <c r="M744" s="145">
        <f t="shared" si="253"/>
        <v>0</v>
      </c>
      <c r="N744" s="145" t="str">
        <f t="shared" si="254"/>
        <v xml:space="preserve"> </v>
      </c>
      <c r="O744" s="145" t="str">
        <f t="shared" si="255"/>
        <v xml:space="preserve"> </v>
      </c>
      <c r="P744" s="145" t="str">
        <f t="shared" si="256"/>
        <v xml:space="preserve"> </v>
      </c>
      <c r="Q744" s="150" t="e">
        <f t="shared" si="257"/>
        <v>#VALUE!</v>
      </c>
      <c r="R744" s="145" t="e">
        <f t="shared" si="258"/>
        <v>#VALUE!</v>
      </c>
      <c r="S744" s="126" t="e">
        <f t="shared" si="259"/>
        <v>#VALUE!</v>
      </c>
      <c r="T744" s="73" t="str">
        <f t="shared" si="243"/>
        <v>donnée(s) manquante(s)</v>
      </c>
      <c r="U744" s="74" t="str">
        <f t="shared" si="244"/>
        <v>donnée(s) manquante(s)</v>
      </c>
      <c r="V744" s="127" t="str">
        <f>IF(ISBLANK(H744)," ",IF(H744&lt;=Scenario!$C$3,0,IF(H744&lt;=Scenario!$C$5,1,IF(H744&lt;=Scenario!$C$6,2,IF(H744&lt;=Scenario!$C$7,3,IF(H744&lt;=Scenario!$C$8,4,5))))))</f>
        <v xml:space="preserve"> </v>
      </c>
      <c r="W744" s="127" t="str">
        <f>IF(ISBLANK(I744)," ",IF(I744&lt;=Scenario!$G$3,0,IF(I744&lt;=Scenario!$G$5,1,IF(I744&lt;=Scenario!$G$6,2,IF(I744&lt;=Scenario!$G$7,3,IF(I744&lt;=Scenario!$G$8,4,IF(I744&lt;=Scenario!$G$9,5,IF(I744&lt;=Scenario!$G$10,6,7))))))))</f>
        <v xml:space="preserve"> </v>
      </c>
      <c r="X744" s="12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2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27" t="e">
        <f t="shared" si="245"/>
        <v>#VALUE!</v>
      </c>
      <c r="AA744" s="127" t="e">
        <f t="shared" si="246"/>
        <v>#VALUE!</v>
      </c>
      <c r="AB744" s="126" t="e">
        <f t="shared" si="247"/>
        <v>#VALUE!</v>
      </c>
      <c r="AC744" s="73" t="str">
        <f t="shared" si="240"/>
        <v>missing data</v>
      </c>
      <c r="AD744" s="80" t="str">
        <f t="shared" si="241"/>
        <v>missing data</v>
      </c>
      <c r="AE744" s="128" t="e">
        <f t="shared" si="248"/>
        <v>#VALUE!</v>
      </c>
      <c r="AF744" s="81" t="e">
        <f t="shared" si="249"/>
        <v>#VALUE!</v>
      </c>
    </row>
    <row r="745" spans="1:32" x14ac:dyDescent="0.25">
      <c r="A745" s="114" t="s">
        <v>74</v>
      </c>
      <c r="B745" s="163"/>
      <c r="C745" s="105"/>
      <c r="D745" s="105"/>
      <c r="E745" s="104">
        <f t="shared" si="242"/>
        <v>0</v>
      </c>
      <c r="F745" s="105"/>
      <c r="G745" s="201"/>
      <c r="H745" s="201"/>
      <c r="I745" s="201"/>
      <c r="J745" s="150" t="str">
        <f t="shared" si="250"/>
        <v xml:space="preserve"> </v>
      </c>
      <c r="K745" s="145" t="str">
        <f t="shared" si="251"/>
        <v xml:space="preserve"> </v>
      </c>
      <c r="L745" s="145" t="str">
        <f t="shared" si="252"/>
        <v xml:space="preserve"> </v>
      </c>
      <c r="M745" s="145">
        <f t="shared" si="253"/>
        <v>0</v>
      </c>
      <c r="N745" s="145" t="str">
        <f t="shared" si="254"/>
        <v xml:space="preserve"> </v>
      </c>
      <c r="O745" s="145" t="str">
        <f t="shared" si="255"/>
        <v xml:space="preserve"> </v>
      </c>
      <c r="P745" s="145" t="str">
        <f t="shared" si="256"/>
        <v xml:space="preserve"> </v>
      </c>
      <c r="Q745" s="150" t="e">
        <f t="shared" si="257"/>
        <v>#VALUE!</v>
      </c>
      <c r="R745" s="145" t="e">
        <f t="shared" si="258"/>
        <v>#VALUE!</v>
      </c>
      <c r="S745" s="126" t="e">
        <f t="shared" si="259"/>
        <v>#VALUE!</v>
      </c>
      <c r="T745" s="73" t="str">
        <f t="shared" si="243"/>
        <v>donnée(s) manquante(s)</v>
      </c>
      <c r="U745" s="74" t="str">
        <f t="shared" si="244"/>
        <v>donnée(s) manquante(s)</v>
      </c>
      <c r="V745" s="127" t="str">
        <f>IF(ISBLANK(H745)," ",IF(H745&lt;=Scenario!$C$3,0,IF(H745&lt;=Scenario!$C$5,1,IF(H745&lt;=Scenario!$C$6,2,IF(H745&lt;=Scenario!$C$7,3,IF(H745&lt;=Scenario!$C$8,4,5))))))</f>
        <v xml:space="preserve"> </v>
      </c>
      <c r="W745" s="127" t="str">
        <f>IF(ISBLANK(I745)," ",IF(I745&lt;=Scenario!$G$3,0,IF(I745&lt;=Scenario!$G$5,1,IF(I745&lt;=Scenario!$G$6,2,IF(I745&lt;=Scenario!$G$7,3,IF(I745&lt;=Scenario!$G$8,4,IF(I745&lt;=Scenario!$G$9,5,IF(I745&lt;=Scenario!$G$10,6,7))))))))</f>
        <v xml:space="preserve"> </v>
      </c>
      <c r="X745" s="12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2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27" t="e">
        <f t="shared" si="245"/>
        <v>#VALUE!</v>
      </c>
      <c r="AA745" s="127" t="e">
        <f t="shared" si="246"/>
        <v>#VALUE!</v>
      </c>
      <c r="AB745" s="126" t="e">
        <f t="shared" si="247"/>
        <v>#VALUE!</v>
      </c>
      <c r="AC745" s="73" t="str">
        <f t="shared" si="240"/>
        <v>missing data</v>
      </c>
      <c r="AD745" s="80" t="str">
        <f t="shared" si="241"/>
        <v>missing data</v>
      </c>
      <c r="AE745" s="128" t="e">
        <f t="shared" si="248"/>
        <v>#VALUE!</v>
      </c>
      <c r="AF745" s="81" t="e">
        <f t="shared" si="249"/>
        <v>#VALUE!</v>
      </c>
    </row>
    <row r="746" spans="1:32" x14ac:dyDescent="0.25">
      <c r="A746" s="114" t="s">
        <v>74</v>
      </c>
      <c r="B746" s="163"/>
      <c r="C746" s="105"/>
      <c r="D746" s="105"/>
      <c r="E746" s="104">
        <f t="shared" si="242"/>
        <v>0</v>
      </c>
      <c r="F746" s="105"/>
      <c r="G746" s="201"/>
      <c r="H746" s="201"/>
      <c r="I746" s="201"/>
      <c r="J746" s="150" t="str">
        <f t="shared" si="250"/>
        <v xml:space="preserve"> </v>
      </c>
      <c r="K746" s="145" t="str">
        <f t="shared" si="251"/>
        <v xml:space="preserve"> </v>
      </c>
      <c r="L746" s="145" t="str">
        <f t="shared" si="252"/>
        <v xml:space="preserve"> </v>
      </c>
      <c r="M746" s="145">
        <f t="shared" si="253"/>
        <v>0</v>
      </c>
      <c r="N746" s="145" t="str">
        <f t="shared" si="254"/>
        <v xml:space="preserve"> </v>
      </c>
      <c r="O746" s="145" t="str">
        <f t="shared" si="255"/>
        <v xml:space="preserve"> </v>
      </c>
      <c r="P746" s="145" t="str">
        <f t="shared" si="256"/>
        <v xml:space="preserve"> </v>
      </c>
      <c r="Q746" s="150" t="e">
        <f t="shared" si="257"/>
        <v>#VALUE!</v>
      </c>
      <c r="R746" s="145" t="e">
        <f t="shared" si="258"/>
        <v>#VALUE!</v>
      </c>
      <c r="S746" s="126" t="e">
        <f t="shared" si="259"/>
        <v>#VALUE!</v>
      </c>
      <c r="T746" s="73" t="str">
        <f t="shared" si="243"/>
        <v>donnée(s) manquante(s)</v>
      </c>
      <c r="U746" s="74" t="str">
        <f t="shared" si="244"/>
        <v>donnée(s) manquante(s)</v>
      </c>
      <c r="V746" s="127" t="str">
        <f>IF(ISBLANK(H746)," ",IF(H746&lt;=Scenario!$C$3,0,IF(H746&lt;=Scenario!$C$5,1,IF(H746&lt;=Scenario!$C$6,2,IF(H746&lt;=Scenario!$C$7,3,IF(H746&lt;=Scenario!$C$8,4,5))))))</f>
        <v xml:space="preserve"> </v>
      </c>
      <c r="W746" s="127" t="str">
        <f>IF(ISBLANK(I746)," ",IF(I746&lt;=Scenario!$G$3,0,IF(I746&lt;=Scenario!$G$5,1,IF(I746&lt;=Scenario!$G$6,2,IF(I746&lt;=Scenario!$G$7,3,IF(I746&lt;=Scenario!$G$8,4,IF(I746&lt;=Scenario!$G$9,5,IF(I746&lt;=Scenario!$G$10,6,7))))))))</f>
        <v xml:space="preserve"> </v>
      </c>
      <c r="X746" s="12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2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27" t="e">
        <f t="shared" si="245"/>
        <v>#VALUE!</v>
      </c>
      <c r="AA746" s="127" t="e">
        <f t="shared" si="246"/>
        <v>#VALUE!</v>
      </c>
      <c r="AB746" s="126" t="e">
        <f t="shared" si="247"/>
        <v>#VALUE!</v>
      </c>
      <c r="AC746" s="73" t="str">
        <f t="shared" si="240"/>
        <v>missing data</v>
      </c>
      <c r="AD746" s="80" t="str">
        <f t="shared" si="241"/>
        <v>missing data</v>
      </c>
      <c r="AE746" s="128" t="e">
        <f t="shared" si="248"/>
        <v>#VALUE!</v>
      </c>
      <c r="AF746" s="81" t="e">
        <f t="shared" si="249"/>
        <v>#VALUE!</v>
      </c>
    </row>
    <row r="747" spans="1:32" x14ac:dyDescent="0.25">
      <c r="A747" s="114" t="s">
        <v>74</v>
      </c>
      <c r="B747" s="163"/>
      <c r="C747" s="105"/>
      <c r="D747" s="105"/>
      <c r="E747" s="104">
        <f t="shared" si="242"/>
        <v>0</v>
      </c>
      <c r="F747" s="105"/>
      <c r="G747" s="201"/>
      <c r="H747" s="201"/>
      <c r="I747" s="201"/>
      <c r="J747" s="150" t="str">
        <f t="shared" si="250"/>
        <v xml:space="preserve"> </v>
      </c>
      <c r="K747" s="145" t="str">
        <f t="shared" si="251"/>
        <v xml:space="preserve"> </v>
      </c>
      <c r="L747" s="145" t="str">
        <f t="shared" si="252"/>
        <v xml:space="preserve"> </v>
      </c>
      <c r="M747" s="145">
        <f t="shared" si="253"/>
        <v>0</v>
      </c>
      <c r="N747" s="145" t="str">
        <f t="shared" si="254"/>
        <v xml:space="preserve"> </v>
      </c>
      <c r="O747" s="145" t="str">
        <f t="shared" si="255"/>
        <v xml:space="preserve"> </v>
      </c>
      <c r="P747" s="145" t="str">
        <f t="shared" si="256"/>
        <v xml:space="preserve"> </v>
      </c>
      <c r="Q747" s="150" t="e">
        <f t="shared" si="257"/>
        <v>#VALUE!</v>
      </c>
      <c r="R747" s="145" t="e">
        <f t="shared" si="258"/>
        <v>#VALUE!</v>
      </c>
      <c r="S747" s="126" t="e">
        <f t="shared" si="259"/>
        <v>#VALUE!</v>
      </c>
      <c r="T747" s="73" t="str">
        <f t="shared" si="243"/>
        <v>donnée(s) manquante(s)</v>
      </c>
      <c r="U747" s="74" t="str">
        <f t="shared" si="244"/>
        <v>donnée(s) manquante(s)</v>
      </c>
      <c r="V747" s="127" t="str">
        <f>IF(ISBLANK(H747)," ",IF(H747&lt;=Scenario!$C$3,0,IF(H747&lt;=Scenario!$C$5,1,IF(H747&lt;=Scenario!$C$6,2,IF(H747&lt;=Scenario!$C$7,3,IF(H747&lt;=Scenario!$C$8,4,5))))))</f>
        <v xml:space="preserve"> </v>
      </c>
      <c r="W747" s="127" t="str">
        <f>IF(ISBLANK(I747)," ",IF(I747&lt;=Scenario!$G$3,0,IF(I747&lt;=Scenario!$G$5,1,IF(I747&lt;=Scenario!$G$6,2,IF(I747&lt;=Scenario!$G$7,3,IF(I747&lt;=Scenario!$G$8,4,IF(I747&lt;=Scenario!$G$9,5,IF(I747&lt;=Scenario!$G$10,6,7))))))))</f>
        <v xml:space="preserve"> </v>
      </c>
      <c r="X747" s="12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2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27" t="e">
        <f t="shared" si="245"/>
        <v>#VALUE!</v>
      </c>
      <c r="AA747" s="127" t="e">
        <f t="shared" si="246"/>
        <v>#VALUE!</v>
      </c>
      <c r="AB747" s="126" t="e">
        <f t="shared" si="247"/>
        <v>#VALUE!</v>
      </c>
      <c r="AC747" s="73" t="str">
        <f t="shared" si="240"/>
        <v>missing data</v>
      </c>
      <c r="AD747" s="80" t="str">
        <f t="shared" si="241"/>
        <v>missing data</v>
      </c>
      <c r="AE747" s="128" t="e">
        <f t="shared" si="248"/>
        <v>#VALUE!</v>
      </c>
      <c r="AF747" s="81" t="e">
        <f t="shared" si="249"/>
        <v>#VALUE!</v>
      </c>
    </row>
    <row r="748" spans="1:32" x14ac:dyDescent="0.25">
      <c r="A748" s="114" t="s">
        <v>74</v>
      </c>
      <c r="B748" s="163"/>
      <c r="C748" s="105"/>
      <c r="D748" s="105"/>
      <c r="E748" s="104">
        <f t="shared" si="242"/>
        <v>0</v>
      </c>
      <c r="F748" s="105"/>
      <c r="G748" s="201"/>
      <c r="H748" s="201"/>
      <c r="I748" s="201"/>
      <c r="J748" s="150" t="str">
        <f t="shared" si="250"/>
        <v xml:space="preserve"> </v>
      </c>
      <c r="K748" s="145" t="str">
        <f t="shared" si="251"/>
        <v xml:space="preserve"> </v>
      </c>
      <c r="L748" s="145" t="str">
        <f t="shared" si="252"/>
        <v xml:space="preserve"> </v>
      </c>
      <c r="M748" s="145">
        <f t="shared" si="253"/>
        <v>0</v>
      </c>
      <c r="N748" s="145" t="str">
        <f t="shared" si="254"/>
        <v xml:space="preserve"> </v>
      </c>
      <c r="O748" s="145" t="str">
        <f t="shared" si="255"/>
        <v xml:space="preserve"> </v>
      </c>
      <c r="P748" s="145" t="str">
        <f t="shared" si="256"/>
        <v xml:space="preserve"> </v>
      </c>
      <c r="Q748" s="150" t="e">
        <f t="shared" si="257"/>
        <v>#VALUE!</v>
      </c>
      <c r="R748" s="145" t="e">
        <f t="shared" si="258"/>
        <v>#VALUE!</v>
      </c>
      <c r="S748" s="126" t="e">
        <f t="shared" si="259"/>
        <v>#VALUE!</v>
      </c>
      <c r="T748" s="73" t="str">
        <f t="shared" si="243"/>
        <v>donnée(s) manquante(s)</v>
      </c>
      <c r="U748" s="74" t="str">
        <f t="shared" si="244"/>
        <v>donnée(s) manquante(s)</v>
      </c>
      <c r="V748" s="127" t="str">
        <f>IF(ISBLANK(H748)," ",IF(H748&lt;=Scenario!$C$3,0,IF(H748&lt;=Scenario!$C$5,1,IF(H748&lt;=Scenario!$C$6,2,IF(H748&lt;=Scenario!$C$7,3,IF(H748&lt;=Scenario!$C$8,4,5))))))</f>
        <v xml:space="preserve"> </v>
      </c>
      <c r="W748" s="127" t="str">
        <f>IF(ISBLANK(I748)," ",IF(I748&lt;=Scenario!$G$3,0,IF(I748&lt;=Scenario!$G$5,1,IF(I748&lt;=Scenario!$G$6,2,IF(I748&lt;=Scenario!$G$7,3,IF(I748&lt;=Scenario!$G$8,4,IF(I748&lt;=Scenario!$G$9,5,IF(I748&lt;=Scenario!$G$10,6,7))))))))</f>
        <v xml:space="preserve"> </v>
      </c>
      <c r="X748" s="12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2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27" t="e">
        <f t="shared" si="245"/>
        <v>#VALUE!</v>
      </c>
      <c r="AA748" s="127" t="e">
        <f t="shared" si="246"/>
        <v>#VALUE!</v>
      </c>
      <c r="AB748" s="126" t="e">
        <f t="shared" si="247"/>
        <v>#VALUE!</v>
      </c>
      <c r="AC748" s="73" t="str">
        <f t="shared" si="240"/>
        <v>missing data</v>
      </c>
      <c r="AD748" s="80" t="str">
        <f t="shared" si="241"/>
        <v>missing data</v>
      </c>
      <c r="AE748" s="128" t="e">
        <f t="shared" si="248"/>
        <v>#VALUE!</v>
      </c>
      <c r="AF748" s="81" t="e">
        <f t="shared" si="249"/>
        <v>#VALUE!</v>
      </c>
    </row>
    <row r="749" spans="1:32" x14ac:dyDescent="0.25">
      <c r="A749" s="114" t="s">
        <v>74</v>
      </c>
      <c r="B749" s="163"/>
      <c r="C749" s="105"/>
      <c r="D749" s="105"/>
      <c r="E749" s="104">
        <f t="shared" si="242"/>
        <v>0</v>
      </c>
      <c r="F749" s="105"/>
      <c r="G749" s="201"/>
      <c r="H749" s="201"/>
      <c r="I749" s="201"/>
      <c r="J749" s="150" t="str">
        <f t="shared" si="250"/>
        <v xml:space="preserve"> </v>
      </c>
      <c r="K749" s="145" t="str">
        <f t="shared" si="251"/>
        <v xml:space="preserve"> </v>
      </c>
      <c r="L749" s="145" t="str">
        <f t="shared" si="252"/>
        <v xml:space="preserve"> </v>
      </c>
      <c r="M749" s="145">
        <f t="shared" si="253"/>
        <v>0</v>
      </c>
      <c r="N749" s="145" t="str">
        <f t="shared" si="254"/>
        <v xml:space="preserve"> </v>
      </c>
      <c r="O749" s="145" t="str">
        <f t="shared" si="255"/>
        <v xml:space="preserve"> </v>
      </c>
      <c r="P749" s="145" t="str">
        <f t="shared" si="256"/>
        <v xml:space="preserve"> </v>
      </c>
      <c r="Q749" s="150" t="e">
        <f t="shared" si="257"/>
        <v>#VALUE!</v>
      </c>
      <c r="R749" s="145" t="e">
        <f t="shared" si="258"/>
        <v>#VALUE!</v>
      </c>
      <c r="S749" s="126" t="e">
        <f t="shared" si="259"/>
        <v>#VALUE!</v>
      </c>
      <c r="T749" s="73" t="str">
        <f t="shared" si="243"/>
        <v>donnée(s) manquante(s)</v>
      </c>
      <c r="U749" s="74" t="str">
        <f t="shared" si="244"/>
        <v>donnée(s) manquante(s)</v>
      </c>
      <c r="V749" s="127" t="str">
        <f>IF(ISBLANK(H749)," ",IF(H749&lt;=Scenario!$C$3,0,IF(H749&lt;=Scenario!$C$5,1,IF(H749&lt;=Scenario!$C$6,2,IF(H749&lt;=Scenario!$C$7,3,IF(H749&lt;=Scenario!$C$8,4,5))))))</f>
        <v xml:space="preserve"> </v>
      </c>
      <c r="W749" s="127" t="str">
        <f>IF(ISBLANK(I749)," ",IF(I749&lt;=Scenario!$G$3,0,IF(I749&lt;=Scenario!$G$5,1,IF(I749&lt;=Scenario!$G$6,2,IF(I749&lt;=Scenario!$G$7,3,IF(I749&lt;=Scenario!$G$8,4,IF(I749&lt;=Scenario!$G$9,5,IF(I749&lt;=Scenario!$G$10,6,7))))))))</f>
        <v xml:space="preserve"> </v>
      </c>
      <c r="X749" s="12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2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27" t="e">
        <f t="shared" si="245"/>
        <v>#VALUE!</v>
      </c>
      <c r="AA749" s="127" t="e">
        <f t="shared" si="246"/>
        <v>#VALUE!</v>
      </c>
      <c r="AB749" s="126" t="e">
        <f t="shared" si="247"/>
        <v>#VALUE!</v>
      </c>
      <c r="AC749" s="73" t="str">
        <f t="shared" si="240"/>
        <v>missing data</v>
      </c>
      <c r="AD749" s="80" t="str">
        <f t="shared" si="241"/>
        <v>missing data</v>
      </c>
      <c r="AE749" s="128" t="e">
        <f t="shared" si="248"/>
        <v>#VALUE!</v>
      </c>
      <c r="AF749" s="81" t="e">
        <f t="shared" si="249"/>
        <v>#VALUE!</v>
      </c>
    </row>
    <row r="750" spans="1:32" x14ac:dyDescent="0.25">
      <c r="A750" s="114" t="s">
        <v>74</v>
      </c>
      <c r="B750" s="163"/>
      <c r="C750" s="105"/>
      <c r="D750" s="105"/>
      <c r="E750" s="104">
        <f t="shared" si="242"/>
        <v>0</v>
      </c>
      <c r="F750" s="105"/>
      <c r="G750" s="201"/>
      <c r="H750" s="201"/>
      <c r="I750" s="201"/>
      <c r="J750" s="150" t="str">
        <f t="shared" si="250"/>
        <v xml:space="preserve"> </v>
      </c>
      <c r="K750" s="145" t="str">
        <f t="shared" si="251"/>
        <v xml:space="preserve"> </v>
      </c>
      <c r="L750" s="145" t="str">
        <f t="shared" si="252"/>
        <v xml:space="preserve"> </v>
      </c>
      <c r="M750" s="145">
        <f t="shared" si="253"/>
        <v>0</v>
      </c>
      <c r="N750" s="145" t="str">
        <f t="shared" si="254"/>
        <v xml:space="preserve"> </v>
      </c>
      <c r="O750" s="145" t="str">
        <f t="shared" si="255"/>
        <v xml:space="preserve"> </v>
      </c>
      <c r="P750" s="145" t="str">
        <f t="shared" si="256"/>
        <v xml:space="preserve"> </v>
      </c>
      <c r="Q750" s="150" t="e">
        <f t="shared" si="257"/>
        <v>#VALUE!</v>
      </c>
      <c r="R750" s="145" t="e">
        <f t="shared" si="258"/>
        <v>#VALUE!</v>
      </c>
      <c r="S750" s="126" t="e">
        <f t="shared" si="259"/>
        <v>#VALUE!</v>
      </c>
      <c r="T750" s="73" t="str">
        <f t="shared" si="243"/>
        <v>donnée(s) manquante(s)</v>
      </c>
      <c r="U750" s="74" t="str">
        <f t="shared" si="244"/>
        <v>donnée(s) manquante(s)</v>
      </c>
      <c r="V750" s="127" t="str">
        <f>IF(ISBLANK(H750)," ",IF(H750&lt;=Scenario!$C$3,0,IF(H750&lt;=Scenario!$C$5,1,IF(H750&lt;=Scenario!$C$6,2,IF(H750&lt;=Scenario!$C$7,3,IF(H750&lt;=Scenario!$C$8,4,5))))))</f>
        <v xml:space="preserve"> </v>
      </c>
      <c r="W750" s="127" t="str">
        <f>IF(ISBLANK(I750)," ",IF(I750&lt;=Scenario!$G$3,0,IF(I750&lt;=Scenario!$G$5,1,IF(I750&lt;=Scenario!$G$6,2,IF(I750&lt;=Scenario!$G$7,3,IF(I750&lt;=Scenario!$G$8,4,IF(I750&lt;=Scenario!$G$9,5,IF(I750&lt;=Scenario!$G$10,6,7))))))))</f>
        <v xml:space="preserve"> </v>
      </c>
      <c r="X750" s="12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2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27" t="e">
        <f t="shared" si="245"/>
        <v>#VALUE!</v>
      </c>
      <c r="AA750" s="127" t="e">
        <f t="shared" si="246"/>
        <v>#VALUE!</v>
      </c>
      <c r="AB750" s="126" t="e">
        <f t="shared" si="247"/>
        <v>#VALUE!</v>
      </c>
      <c r="AC750" s="73" t="str">
        <f t="shared" si="240"/>
        <v>missing data</v>
      </c>
      <c r="AD750" s="80" t="str">
        <f t="shared" si="241"/>
        <v>missing data</v>
      </c>
      <c r="AE750" s="128" t="e">
        <f t="shared" si="248"/>
        <v>#VALUE!</v>
      </c>
      <c r="AF750" s="81" t="e">
        <f t="shared" si="249"/>
        <v>#VALUE!</v>
      </c>
    </row>
    <row r="751" spans="1:32" x14ac:dyDescent="0.25">
      <c r="A751" s="114" t="s">
        <v>74</v>
      </c>
      <c r="B751" s="163"/>
      <c r="C751" s="105"/>
      <c r="D751" s="105"/>
      <c r="E751" s="104">
        <f t="shared" si="242"/>
        <v>0</v>
      </c>
      <c r="F751" s="105"/>
      <c r="G751" s="201"/>
      <c r="H751" s="201"/>
      <c r="I751" s="201"/>
      <c r="J751" s="150" t="str">
        <f t="shared" si="250"/>
        <v xml:space="preserve"> </v>
      </c>
      <c r="K751" s="145" t="str">
        <f t="shared" si="251"/>
        <v xml:space="preserve"> </v>
      </c>
      <c r="L751" s="145" t="str">
        <f t="shared" si="252"/>
        <v xml:space="preserve"> </v>
      </c>
      <c r="M751" s="145">
        <f t="shared" si="253"/>
        <v>0</v>
      </c>
      <c r="N751" s="145" t="str">
        <f t="shared" si="254"/>
        <v xml:space="preserve"> </v>
      </c>
      <c r="O751" s="145" t="str">
        <f t="shared" si="255"/>
        <v xml:space="preserve"> </v>
      </c>
      <c r="P751" s="145" t="str">
        <f t="shared" si="256"/>
        <v xml:space="preserve"> </v>
      </c>
      <c r="Q751" s="150" t="e">
        <f t="shared" si="257"/>
        <v>#VALUE!</v>
      </c>
      <c r="R751" s="145" t="e">
        <f t="shared" si="258"/>
        <v>#VALUE!</v>
      </c>
      <c r="S751" s="126" t="e">
        <f t="shared" si="259"/>
        <v>#VALUE!</v>
      </c>
      <c r="T751" s="73" t="str">
        <f t="shared" si="243"/>
        <v>donnée(s) manquante(s)</v>
      </c>
      <c r="U751" s="74" t="str">
        <f t="shared" si="244"/>
        <v>donnée(s) manquante(s)</v>
      </c>
      <c r="V751" s="127" t="str">
        <f>IF(ISBLANK(H751)," ",IF(H751&lt;=Scenario!$C$3,0,IF(H751&lt;=Scenario!$C$5,1,IF(H751&lt;=Scenario!$C$6,2,IF(H751&lt;=Scenario!$C$7,3,IF(H751&lt;=Scenario!$C$8,4,5))))))</f>
        <v xml:space="preserve"> </v>
      </c>
      <c r="W751" s="127" t="str">
        <f>IF(ISBLANK(I751)," ",IF(I751&lt;=Scenario!$G$3,0,IF(I751&lt;=Scenario!$G$5,1,IF(I751&lt;=Scenario!$G$6,2,IF(I751&lt;=Scenario!$G$7,3,IF(I751&lt;=Scenario!$G$8,4,IF(I751&lt;=Scenario!$G$9,5,IF(I751&lt;=Scenario!$G$10,6,7))))))))</f>
        <v xml:space="preserve"> </v>
      </c>
      <c r="X751" s="12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2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27" t="e">
        <f t="shared" si="245"/>
        <v>#VALUE!</v>
      </c>
      <c r="AA751" s="127" t="e">
        <f t="shared" si="246"/>
        <v>#VALUE!</v>
      </c>
      <c r="AB751" s="126" t="e">
        <f t="shared" si="247"/>
        <v>#VALUE!</v>
      </c>
      <c r="AC751" s="73" t="str">
        <f t="shared" si="240"/>
        <v>missing data</v>
      </c>
      <c r="AD751" s="80" t="str">
        <f t="shared" si="241"/>
        <v>missing data</v>
      </c>
      <c r="AE751" s="128" t="e">
        <f t="shared" si="248"/>
        <v>#VALUE!</v>
      </c>
      <c r="AF751" s="81" t="e">
        <f t="shared" si="249"/>
        <v>#VALUE!</v>
      </c>
    </row>
    <row r="752" spans="1:32" x14ac:dyDescent="0.25">
      <c r="A752" s="114" t="s">
        <v>74</v>
      </c>
      <c r="B752" s="163"/>
      <c r="C752" s="105"/>
      <c r="D752" s="105"/>
      <c r="E752" s="104">
        <f t="shared" si="242"/>
        <v>0</v>
      </c>
      <c r="F752" s="105"/>
      <c r="G752" s="201"/>
      <c r="H752" s="201"/>
      <c r="I752" s="201"/>
      <c r="J752" s="150" t="str">
        <f t="shared" si="250"/>
        <v xml:space="preserve"> </v>
      </c>
      <c r="K752" s="145" t="str">
        <f t="shared" si="251"/>
        <v xml:space="preserve"> </v>
      </c>
      <c r="L752" s="145" t="str">
        <f t="shared" si="252"/>
        <v xml:space="preserve"> </v>
      </c>
      <c r="M752" s="145">
        <f t="shared" si="253"/>
        <v>0</v>
      </c>
      <c r="N752" s="145" t="str">
        <f t="shared" si="254"/>
        <v xml:space="preserve"> </v>
      </c>
      <c r="O752" s="145" t="str">
        <f t="shared" si="255"/>
        <v xml:space="preserve"> </v>
      </c>
      <c r="P752" s="145" t="str">
        <f t="shared" si="256"/>
        <v xml:space="preserve"> </v>
      </c>
      <c r="Q752" s="150" t="e">
        <f t="shared" si="257"/>
        <v>#VALUE!</v>
      </c>
      <c r="R752" s="145" t="e">
        <f t="shared" si="258"/>
        <v>#VALUE!</v>
      </c>
      <c r="S752" s="126" t="e">
        <f t="shared" si="259"/>
        <v>#VALUE!</v>
      </c>
      <c r="T752" s="73" t="str">
        <f t="shared" si="243"/>
        <v>donnée(s) manquante(s)</v>
      </c>
      <c r="U752" s="74" t="str">
        <f t="shared" si="244"/>
        <v>donnée(s) manquante(s)</v>
      </c>
      <c r="V752" s="127" t="str">
        <f>IF(ISBLANK(H752)," ",IF(H752&lt;=Scenario!$C$3,0,IF(H752&lt;=Scenario!$C$5,1,IF(H752&lt;=Scenario!$C$6,2,IF(H752&lt;=Scenario!$C$7,3,IF(H752&lt;=Scenario!$C$8,4,5))))))</f>
        <v xml:space="preserve"> </v>
      </c>
      <c r="W752" s="127" t="str">
        <f>IF(ISBLANK(I752)," ",IF(I752&lt;=Scenario!$G$3,0,IF(I752&lt;=Scenario!$G$5,1,IF(I752&lt;=Scenario!$G$6,2,IF(I752&lt;=Scenario!$G$7,3,IF(I752&lt;=Scenario!$G$8,4,IF(I752&lt;=Scenario!$G$9,5,IF(I752&lt;=Scenario!$G$10,6,7))))))))</f>
        <v xml:space="preserve"> </v>
      </c>
      <c r="X752" s="12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2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27" t="e">
        <f t="shared" si="245"/>
        <v>#VALUE!</v>
      </c>
      <c r="AA752" s="127" t="e">
        <f t="shared" si="246"/>
        <v>#VALUE!</v>
      </c>
      <c r="AB752" s="126" t="e">
        <f t="shared" si="247"/>
        <v>#VALUE!</v>
      </c>
      <c r="AC752" s="73" t="str">
        <f t="shared" si="240"/>
        <v>missing data</v>
      </c>
      <c r="AD752" s="80" t="str">
        <f t="shared" si="241"/>
        <v>missing data</v>
      </c>
      <c r="AE752" s="128" t="e">
        <f t="shared" si="248"/>
        <v>#VALUE!</v>
      </c>
      <c r="AF752" s="81" t="e">
        <f t="shared" si="249"/>
        <v>#VALUE!</v>
      </c>
    </row>
    <row r="753" spans="1:32" x14ac:dyDescent="0.25">
      <c r="A753" s="114" t="s">
        <v>74</v>
      </c>
      <c r="B753" s="163"/>
      <c r="C753" s="105"/>
      <c r="D753" s="105"/>
      <c r="E753" s="104">
        <f t="shared" si="242"/>
        <v>0</v>
      </c>
      <c r="F753" s="105"/>
      <c r="G753" s="201"/>
      <c r="H753" s="201"/>
      <c r="I753" s="201"/>
      <c r="J753" s="150" t="str">
        <f t="shared" si="250"/>
        <v xml:space="preserve"> </v>
      </c>
      <c r="K753" s="145" t="str">
        <f t="shared" si="251"/>
        <v xml:space="preserve"> </v>
      </c>
      <c r="L753" s="145" t="str">
        <f t="shared" si="252"/>
        <v xml:space="preserve"> </v>
      </c>
      <c r="M753" s="145">
        <f t="shared" si="253"/>
        <v>0</v>
      </c>
      <c r="N753" s="145" t="str">
        <f t="shared" si="254"/>
        <v xml:space="preserve"> </v>
      </c>
      <c r="O753" s="145" t="str">
        <f t="shared" si="255"/>
        <v xml:space="preserve"> </v>
      </c>
      <c r="P753" s="145" t="str">
        <f t="shared" si="256"/>
        <v xml:space="preserve"> </v>
      </c>
      <c r="Q753" s="150" t="e">
        <f t="shared" si="257"/>
        <v>#VALUE!</v>
      </c>
      <c r="R753" s="145" t="e">
        <f t="shared" si="258"/>
        <v>#VALUE!</v>
      </c>
      <c r="S753" s="126" t="e">
        <f t="shared" si="259"/>
        <v>#VALUE!</v>
      </c>
      <c r="T753" s="73" t="str">
        <f t="shared" si="243"/>
        <v>donnée(s) manquante(s)</v>
      </c>
      <c r="U753" s="74" t="str">
        <f t="shared" si="244"/>
        <v>donnée(s) manquante(s)</v>
      </c>
      <c r="V753" s="127" t="str">
        <f>IF(ISBLANK(H753)," ",IF(H753&lt;=Scenario!$C$3,0,IF(H753&lt;=Scenario!$C$5,1,IF(H753&lt;=Scenario!$C$6,2,IF(H753&lt;=Scenario!$C$7,3,IF(H753&lt;=Scenario!$C$8,4,5))))))</f>
        <v xml:space="preserve"> </v>
      </c>
      <c r="W753" s="127" t="str">
        <f>IF(ISBLANK(I753)," ",IF(I753&lt;=Scenario!$G$3,0,IF(I753&lt;=Scenario!$G$5,1,IF(I753&lt;=Scenario!$G$6,2,IF(I753&lt;=Scenario!$G$7,3,IF(I753&lt;=Scenario!$G$8,4,IF(I753&lt;=Scenario!$G$9,5,IF(I753&lt;=Scenario!$G$10,6,7))))))))</f>
        <v xml:space="preserve"> </v>
      </c>
      <c r="X753" s="12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2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27" t="e">
        <f t="shared" si="245"/>
        <v>#VALUE!</v>
      </c>
      <c r="AA753" s="127" t="e">
        <f t="shared" si="246"/>
        <v>#VALUE!</v>
      </c>
      <c r="AB753" s="126" t="e">
        <f t="shared" si="247"/>
        <v>#VALUE!</v>
      </c>
      <c r="AC753" s="73" t="str">
        <f t="shared" si="240"/>
        <v>missing data</v>
      </c>
      <c r="AD753" s="80" t="str">
        <f t="shared" si="241"/>
        <v>missing data</v>
      </c>
      <c r="AE753" s="128" t="e">
        <f t="shared" si="248"/>
        <v>#VALUE!</v>
      </c>
      <c r="AF753" s="81" t="e">
        <f t="shared" si="249"/>
        <v>#VALUE!</v>
      </c>
    </row>
    <row r="754" spans="1:32" x14ac:dyDescent="0.25">
      <c r="A754" s="114" t="s">
        <v>74</v>
      </c>
      <c r="B754" s="163"/>
      <c r="C754" s="105"/>
      <c r="D754" s="105"/>
      <c r="E754" s="104">
        <f t="shared" si="242"/>
        <v>0</v>
      </c>
      <c r="F754" s="105"/>
      <c r="G754" s="201"/>
      <c r="H754" s="201"/>
      <c r="I754" s="201"/>
      <c r="J754" s="150" t="str">
        <f t="shared" si="250"/>
        <v xml:space="preserve"> </v>
      </c>
      <c r="K754" s="145" t="str">
        <f t="shared" si="251"/>
        <v xml:space="preserve"> </v>
      </c>
      <c r="L754" s="145" t="str">
        <f t="shared" si="252"/>
        <v xml:space="preserve"> </v>
      </c>
      <c r="M754" s="145">
        <f t="shared" si="253"/>
        <v>0</v>
      </c>
      <c r="N754" s="145" t="str">
        <f t="shared" si="254"/>
        <v xml:space="preserve"> </v>
      </c>
      <c r="O754" s="145" t="str">
        <f t="shared" si="255"/>
        <v xml:space="preserve"> </v>
      </c>
      <c r="P754" s="145" t="str">
        <f t="shared" si="256"/>
        <v xml:space="preserve"> </v>
      </c>
      <c r="Q754" s="150" t="e">
        <f t="shared" si="257"/>
        <v>#VALUE!</v>
      </c>
      <c r="R754" s="145" t="e">
        <f t="shared" si="258"/>
        <v>#VALUE!</v>
      </c>
      <c r="S754" s="126" t="e">
        <f t="shared" si="259"/>
        <v>#VALUE!</v>
      </c>
      <c r="T754" s="73" t="str">
        <f t="shared" si="243"/>
        <v>donnée(s) manquante(s)</v>
      </c>
      <c r="U754" s="74" t="str">
        <f t="shared" si="244"/>
        <v>donnée(s) manquante(s)</v>
      </c>
      <c r="V754" s="127" t="str">
        <f>IF(ISBLANK(H754)," ",IF(H754&lt;=Scenario!$C$3,0,IF(H754&lt;=Scenario!$C$5,1,IF(H754&lt;=Scenario!$C$6,2,IF(H754&lt;=Scenario!$C$7,3,IF(H754&lt;=Scenario!$C$8,4,5))))))</f>
        <v xml:space="preserve"> </v>
      </c>
      <c r="W754" s="127" t="str">
        <f>IF(ISBLANK(I754)," ",IF(I754&lt;=Scenario!$G$3,0,IF(I754&lt;=Scenario!$G$5,1,IF(I754&lt;=Scenario!$G$6,2,IF(I754&lt;=Scenario!$G$7,3,IF(I754&lt;=Scenario!$G$8,4,IF(I754&lt;=Scenario!$G$9,5,IF(I754&lt;=Scenario!$G$10,6,7))))))))</f>
        <v xml:space="preserve"> </v>
      </c>
      <c r="X754" s="12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2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27" t="e">
        <f t="shared" si="245"/>
        <v>#VALUE!</v>
      </c>
      <c r="AA754" s="127" t="e">
        <f t="shared" si="246"/>
        <v>#VALUE!</v>
      </c>
      <c r="AB754" s="126" t="e">
        <f t="shared" si="247"/>
        <v>#VALUE!</v>
      </c>
      <c r="AC754" s="73" t="str">
        <f t="shared" si="240"/>
        <v>missing data</v>
      </c>
      <c r="AD754" s="80" t="str">
        <f t="shared" si="241"/>
        <v>missing data</v>
      </c>
      <c r="AE754" s="128" t="e">
        <f t="shared" si="248"/>
        <v>#VALUE!</v>
      </c>
      <c r="AF754" s="81" t="e">
        <f t="shared" si="249"/>
        <v>#VALUE!</v>
      </c>
    </row>
    <row r="755" spans="1:32" x14ac:dyDescent="0.25">
      <c r="A755" s="114" t="s">
        <v>74</v>
      </c>
      <c r="B755" s="163"/>
      <c r="C755" s="105"/>
      <c r="D755" s="105"/>
      <c r="E755" s="104">
        <f t="shared" si="242"/>
        <v>0</v>
      </c>
      <c r="F755" s="105"/>
      <c r="G755" s="201"/>
      <c r="H755" s="201"/>
      <c r="I755" s="201"/>
      <c r="J755" s="150" t="str">
        <f t="shared" si="250"/>
        <v xml:space="preserve"> </v>
      </c>
      <c r="K755" s="145" t="str">
        <f t="shared" si="251"/>
        <v xml:space="preserve"> </v>
      </c>
      <c r="L755" s="145" t="str">
        <f t="shared" si="252"/>
        <v xml:space="preserve"> </v>
      </c>
      <c r="M755" s="145">
        <f t="shared" si="253"/>
        <v>0</v>
      </c>
      <c r="N755" s="145" t="str">
        <f t="shared" si="254"/>
        <v xml:space="preserve"> </v>
      </c>
      <c r="O755" s="145" t="str">
        <f t="shared" si="255"/>
        <v xml:space="preserve"> </v>
      </c>
      <c r="P755" s="145" t="str">
        <f t="shared" si="256"/>
        <v xml:space="preserve"> </v>
      </c>
      <c r="Q755" s="150" t="e">
        <f t="shared" si="257"/>
        <v>#VALUE!</v>
      </c>
      <c r="R755" s="145" t="e">
        <f t="shared" si="258"/>
        <v>#VALUE!</v>
      </c>
      <c r="S755" s="126" t="e">
        <f t="shared" si="259"/>
        <v>#VALUE!</v>
      </c>
      <c r="T755" s="73" t="str">
        <f t="shared" si="243"/>
        <v>donnée(s) manquante(s)</v>
      </c>
      <c r="U755" s="74" t="str">
        <f t="shared" si="244"/>
        <v>donnée(s) manquante(s)</v>
      </c>
      <c r="V755" s="127" t="str">
        <f>IF(ISBLANK(H755)," ",IF(H755&lt;=Scenario!$C$3,0,IF(H755&lt;=Scenario!$C$5,1,IF(H755&lt;=Scenario!$C$6,2,IF(H755&lt;=Scenario!$C$7,3,IF(H755&lt;=Scenario!$C$8,4,5))))))</f>
        <v xml:space="preserve"> </v>
      </c>
      <c r="W755" s="127" t="str">
        <f>IF(ISBLANK(I755)," ",IF(I755&lt;=Scenario!$G$3,0,IF(I755&lt;=Scenario!$G$5,1,IF(I755&lt;=Scenario!$G$6,2,IF(I755&lt;=Scenario!$G$7,3,IF(I755&lt;=Scenario!$G$8,4,IF(I755&lt;=Scenario!$G$9,5,IF(I755&lt;=Scenario!$G$10,6,7))))))))</f>
        <v xml:space="preserve"> </v>
      </c>
      <c r="X755" s="12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2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27" t="e">
        <f t="shared" si="245"/>
        <v>#VALUE!</v>
      </c>
      <c r="AA755" s="127" t="e">
        <f t="shared" si="246"/>
        <v>#VALUE!</v>
      </c>
      <c r="AB755" s="126" t="e">
        <f t="shared" si="247"/>
        <v>#VALUE!</v>
      </c>
      <c r="AC755" s="73" t="str">
        <f t="shared" si="240"/>
        <v>missing data</v>
      </c>
      <c r="AD755" s="80" t="str">
        <f t="shared" si="241"/>
        <v>missing data</v>
      </c>
      <c r="AE755" s="128" t="e">
        <f t="shared" si="248"/>
        <v>#VALUE!</v>
      </c>
      <c r="AF755" s="81" t="e">
        <f t="shared" si="249"/>
        <v>#VALUE!</v>
      </c>
    </row>
    <row r="756" spans="1:32" x14ac:dyDescent="0.25">
      <c r="A756" s="114" t="s">
        <v>74</v>
      </c>
      <c r="B756" s="163"/>
      <c r="C756" s="105"/>
      <c r="D756" s="105"/>
      <c r="E756" s="104">
        <f t="shared" si="242"/>
        <v>0</v>
      </c>
      <c r="F756" s="105"/>
      <c r="G756" s="201"/>
      <c r="H756" s="201"/>
      <c r="I756" s="201"/>
      <c r="J756" s="150" t="str">
        <f t="shared" si="250"/>
        <v xml:space="preserve"> </v>
      </c>
      <c r="K756" s="145" t="str">
        <f t="shared" si="251"/>
        <v xml:space="preserve"> </v>
      </c>
      <c r="L756" s="145" t="str">
        <f t="shared" si="252"/>
        <v xml:space="preserve"> </v>
      </c>
      <c r="M756" s="145">
        <f t="shared" si="253"/>
        <v>0</v>
      </c>
      <c r="N756" s="145" t="str">
        <f t="shared" si="254"/>
        <v xml:space="preserve"> </v>
      </c>
      <c r="O756" s="145" t="str">
        <f t="shared" si="255"/>
        <v xml:space="preserve"> </v>
      </c>
      <c r="P756" s="145" t="str">
        <f t="shared" si="256"/>
        <v xml:space="preserve"> </v>
      </c>
      <c r="Q756" s="150" t="e">
        <f t="shared" si="257"/>
        <v>#VALUE!</v>
      </c>
      <c r="R756" s="145" t="e">
        <f t="shared" si="258"/>
        <v>#VALUE!</v>
      </c>
      <c r="S756" s="126" t="e">
        <f t="shared" si="259"/>
        <v>#VALUE!</v>
      </c>
      <c r="T756" s="73" t="str">
        <f t="shared" si="243"/>
        <v>donnée(s) manquante(s)</v>
      </c>
      <c r="U756" s="74" t="str">
        <f t="shared" si="244"/>
        <v>donnée(s) manquante(s)</v>
      </c>
      <c r="V756" s="127" t="str">
        <f>IF(ISBLANK(H756)," ",IF(H756&lt;=Scenario!$C$3,0,IF(H756&lt;=Scenario!$C$5,1,IF(H756&lt;=Scenario!$C$6,2,IF(H756&lt;=Scenario!$C$7,3,IF(H756&lt;=Scenario!$C$8,4,5))))))</f>
        <v xml:space="preserve"> </v>
      </c>
      <c r="W756" s="127" t="str">
        <f>IF(ISBLANK(I756)," ",IF(I756&lt;=Scenario!$G$3,0,IF(I756&lt;=Scenario!$G$5,1,IF(I756&lt;=Scenario!$G$6,2,IF(I756&lt;=Scenario!$G$7,3,IF(I756&lt;=Scenario!$G$8,4,IF(I756&lt;=Scenario!$G$9,5,IF(I756&lt;=Scenario!$G$10,6,7))))))))</f>
        <v xml:space="preserve"> </v>
      </c>
      <c r="X756" s="12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2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27" t="e">
        <f t="shared" si="245"/>
        <v>#VALUE!</v>
      </c>
      <c r="AA756" s="127" t="e">
        <f t="shared" si="246"/>
        <v>#VALUE!</v>
      </c>
      <c r="AB756" s="126" t="e">
        <f t="shared" si="247"/>
        <v>#VALUE!</v>
      </c>
      <c r="AC756" s="73" t="str">
        <f t="shared" si="240"/>
        <v>missing data</v>
      </c>
      <c r="AD756" s="80" t="str">
        <f t="shared" si="241"/>
        <v>missing data</v>
      </c>
      <c r="AE756" s="128" t="e">
        <f t="shared" si="248"/>
        <v>#VALUE!</v>
      </c>
      <c r="AF756" s="81" t="e">
        <f t="shared" si="249"/>
        <v>#VALUE!</v>
      </c>
    </row>
    <row r="757" spans="1:32" x14ac:dyDescent="0.25">
      <c r="A757" s="114" t="s">
        <v>74</v>
      </c>
      <c r="B757" s="163"/>
      <c r="C757" s="105"/>
      <c r="D757" s="105"/>
      <c r="E757" s="104">
        <f t="shared" si="242"/>
        <v>0</v>
      </c>
      <c r="F757" s="105"/>
      <c r="G757" s="201"/>
      <c r="H757" s="201"/>
      <c r="I757" s="201"/>
      <c r="J757" s="150" t="str">
        <f t="shared" si="250"/>
        <v xml:space="preserve"> </v>
      </c>
      <c r="K757" s="145" t="str">
        <f t="shared" si="251"/>
        <v xml:space="preserve"> </v>
      </c>
      <c r="L757" s="145" t="str">
        <f t="shared" si="252"/>
        <v xml:space="preserve"> </v>
      </c>
      <c r="M757" s="145">
        <f t="shared" si="253"/>
        <v>0</v>
      </c>
      <c r="N757" s="145" t="str">
        <f t="shared" si="254"/>
        <v xml:space="preserve"> </v>
      </c>
      <c r="O757" s="145" t="str">
        <f t="shared" si="255"/>
        <v xml:space="preserve"> </v>
      </c>
      <c r="P757" s="145" t="str">
        <f t="shared" si="256"/>
        <v xml:space="preserve"> </v>
      </c>
      <c r="Q757" s="150" t="e">
        <f t="shared" si="257"/>
        <v>#VALUE!</v>
      </c>
      <c r="R757" s="145" t="e">
        <f t="shared" si="258"/>
        <v>#VALUE!</v>
      </c>
      <c r="S757" s="126" t="e">
        <f t="shared" si="259"/>
        <v>#VALUE!</v>
      </c>
      <c r="T757" s="73" t="str">
        <f t="shared" si="243"/>
        <v>donnée(s) manquante(s)</v>
      </c>
      <c r="U757" s="74" t="str">
        <f t="shared" si="244"/>
        <v>donnée(s) manquante(s)</v>
      </c>
      <c r="V757" s="127" t="str">
        <f>IF(ISBLANK(H757)," ",IF(H757&lt;=Scenario!$C$3,0,IF(H757&lt;=Scenario!$C$5,1,IF(H757&lt;=Scenario!$C$6,2,IF(H757&lt;=Scenario!$C$7,3,IF(H757&lt;=Scenario!$C$8,4,5))))))</f>
        <v xml:space="preserve"> </v>
      </c>
      <c r="W757" s="127" t="str">
        <f>IF(ISBLANK(I757)," ",IF(I757&lt;=Scenario!$G$3,0,IF(I757&lt;=Scenario!$G$5,1,IF(I757&lt;=Scenario!$G$6,2,IF(I757&lt;=Scenario!$G$7,3,IF(I757&lt;=Scenario!$G$8,4,IF(I757&lt;=Scenario!$G$9,5,IF(I757&lt;=Scenario!$G$10,6,7))))))))</f>
        <v xml:space="preserve"> </v>
      </c>
      <c r="X757" s="12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2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27" t="e">
        <f t="shared" si="245"/>
        <v>#VALUE!</v>
      </c>
      <c r="AA757" s="127" t="e">
        <f t="shared" si="246"/>
        <v>#VALUE!</v>
      </c>
      <c r="AB757" s="126" t="e">
        <f t="shared" si="247"/>
        <v>#VALUE!</v>
      </c>
      <c r="AC757" s="73" t="str">
        <f t="shared" si="240"/>
        <v>missing data</v>
      </c>
      <c r="AD757" s="80" t="str">
        <f t="shared" si="241"/>
        <v>missing data</v>
      </c>
      <c r="AE757" s="128" t="e">
        <f t="shared" si="248"/>
        <v>#VALUE!</v>
      </c>
      <c r="AF757" s="81" t="e">
        <f t="shared" si="249"/>
        <v>#VALUE!</v>
      </c>
    </row>
    <row r="758" spans="1:32" x14ac:dyDescent="0.25">
      <c r="A758" s="114" t="s">
        <v>74</v>
      </c>
      <c r="B758" s="163"/>
      <c r="C758" s="105"/>
      <c r="D758" s="105"/>
      <c r="E758" s="104">
        <f t="shared" si="242"/>
        <v>0</v>
      </c>
      <c r="F758" s="105"/>
      <c r="G758" s="201"/>
      <c r="H758" s="201"/>
      <c r="I758" s="201"/>
      <c r="J758" s="150" t="str">
        <f t="shared" si="250"/>
        <v xml:space="preserve"> </v>
      </c>
      <c r="K758" s="145" t="str">
        <f t="shared" si="251"/>
        <v xml:space="preserve"> </v>
      </c>
      <c r="L758" s="145" t="str">
        <f t="shared" si="252"/>
        <v xml:space="preserve"> </v>
      </c>
      <c r="M758" s="145">
        <f t="shared" si="253"/>
        <v>0</v>
      </c>
      <c r="N758" s="145" t="str">
        <f t="shared" si="254"/>
        <v xml:space="preserve"> </v>
      </c>
      <c r="O758" s="145" t="str">
        <f t="shared" si="255"/>
        <v xml:space="preserve"> </v>
      </c>
      <c r="P758" s="145" t="str">
        <f t="shared" si="256"/>
        <v xml:space="preserve"> </v>
      </c>
      <c r="Q758" s="150" t="e">
        <f t="shared" si="257"/>
        <v>#VALUE!</v>
      </c>
      <c r="R758" s="145" t="e">
        <f t="shared" si="258"/>
        <v>#VALUE!</v>
      </c>
      <c r="S758" s="126" t="e">
        <f t="shared" si="259"/>
        <v>#VALUE!</v>
      </c>
      <c r="T758" s="73" t="str">
        <f t="shared" si="243"/>
        <v>donnée(s) manquante(s)</v>
      </c>
      <c r="U758" s="74" t="str">
        <f t="shared" si="244"/>
        <v>donnée(s) manquante(s)</v>
      </c>
      <c r="V758" s="127" t="str">
        <f>IF(ISBLANK(H758)," ",IF(H758&lt;=Scenario!$C$3,0,IF(H758&lt;=Scenario!$C$5,1,IF(H758&lt;=Scenario!$C$6,2,IF(H758&lt;=Scenario!$C$7,3,IF(H758&lt;=Scenario!$C$8,4,5))))))</f>
        <v xml:space="preserve"> </v>
      </c>
      <c r="W758" s="127" t="str">
        <f>IF(ISBLANK(I758)," ",IF(I758&lt;=Scenario!$G$3,0,IF(I758&lt;=Scenario!$G$5,1,IF(I758&lt;=Scenario!$G$6,2,IF(I758&lt;=Scenario!$G$7,3,IF(I758&lt;=Scenario!$G$8,4,IF(I758&lt;=Scenario!$G$9,5,IF(I758&lt;=Scenario!$G$10,6,7))))))))</f>
        <v xml:space="preserve"> </v>
      </c>
      <c r="X758" s="12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2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27" t="e">
        <f t="shared" si="245"/>
        <v>#VALUE!</v>
      </c>
      <c r="AA758" s="127" t="e">
        <f t="shared" si="246"/>
        <v>#VALUE!</v>
      </c>
      <c r="AB758" s="126" t="e">
        <f t="shared" si="247"/>
        <v>#VALUE!</v>
      </c>
      <c r="AC758" s="73" t="str">
        <f t="shared" si="240"/>
        <v>missing data</v>
      </c>
      <c r="AD758" s="80" t="str">
        <f t="shared" si="241"/>
        <v>missing data</v>
      </c>
      <c r="AE758" s="128" t="e">
        <f t="shared" si="248"/>
        <v>#VALUE!</v>
      </c>
      <c r="AF758" s="81" t="e">
        <f t="shared" si="249"/>
        <v>#VALUE!</v>
      </c>
    </row>
    <row r="759" spans="1:32" x14ac:dyDescent="0.25">
      <c r="A759" s="114" t="s">
        <v>74</v>
      </c>
      <c r="B759" s="163"/>
      <c r="C759" s="105"/>
      <c r="D759" s="105"/>
      <c r="E759" s="104">
        <f t="shared" si="242"/>
        <v>0</v>
      </c>
      <c r="F759" s="105"/>
      <c r="G759" s="201"/>
      <c r="H759" s="201"/>
      <c r="I759" s="201"/>
      <c r="J759" s="150" t="str">
        <f t="shared" si="250"/>
        <v xml:space="preserve"> </v>
      </c>
      <c r="K759" s="145" t="str">
        <f t="shared" si="251"/>
        <v xml:space="preserve"> </v>
      </c>
      <c r="L759" s="145" t="str">
        <f t="shared" si="252"/>
        <v xml:space="preserve"> </v>
      </c>
      <c r="M759" s="145">
        <f t="shared" si="253"/>
        <v>0</v>
      </c>
      <c r="N759" s="145" t="str">
        <f t="shared" si="254"/>
        <v xml:space="preserve"> </v>
      </c>
      <c r="O759" s="145" t="str">
        <f t="shared" si="255"/>
        <v xml:space="preserve"> </v>
      </c>
      <c r="P759" s="145" t="str">
        <f t="shared" si="256"/>
        <v xml:space="preserve"> </v>
      </c>
      <c r="Q759" s="150" t="e">
        <f t="shared" si="257"/>
        <v>#VALUE!</v>
      </c>
      <c r="R759" s="145" t="e">
        <f t="shared" si="258"/>
        <v>#VALUE!</v>
      </c>
      <c r="S759" s="126" t="e">
        <f t="shared" si="259"/>
        <v>#VALUE!</v>
      </c>
      <c r="T759" s="73" t="str">
        <f t="shared" si="243"/>
        <v>donnée(s) manquante(s)</v>
      </c>
      <c r="U759" s="74" t="str">
        <f t="shared" si="244"/>
        <v>donnée(s) manquante(s)</v>
      </c>
      <c r="V759" s="127" t="str">
        <f>IF(ISBLANK(H759)," ",IF(H759&lt;=Scenario!$C$3,0,IF(H759&lt;=Scenario!$C$5,1,IF(H759&lt;=Scenario!$C$6,2,IF(H759&lt;=Scenario!$C$7,3,IF(H759&lt;=Scenario!$C$8,4,5))))))</f>
        <v xml:space="preserve"> </v>
      </c>
      <c r="W759" s="127" t="str">
        <f>IF(ISBLANK(I759)," ",IF(I759&lt;=Scenario!$G$3,0,IF(I759&lt;=Scenario!$G$5,1,IF(I759&lt;=Scenario!$G$6,2,IF(I759&lt;=Scenario!$G$7,3,IF(I759&lt;=Scenario!$G$8,4,IF(I759&lt;=Scenario!$G$9,5,IF(I759&lt;=Scenario!$G$10,6,7))))))))</f>
        <v xml:space="preserve"> </v>
      </c>
      <c r="X759" s="12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2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27" t="e">
        <f t="shared" si="245"/>
        <v>#VALUE!</v>
      </c>
      <c r="AA759" s="127" t="e">
        <f t="shared" si="246"/>
        <v>#VALUE!</v>
      </c>
      <c r="AB759" s="126" t="e">
        <f t="shared" si="247"/>
        <v>#VALUE!</v>
      </c>
      <c r="AC759" s="73" t="str">
        <f t="shared" si="240"/>
        <v>missing data</v>
      </c>
      <c r="AD759" s="80" t="str">
        <f t="shared" si="241"/>
        <v>missing data</v>
      </c>
      <c r="AE759" s="128" t="e">
        <f t="shared" si="248"/>
        <v>#VALUE!</v>
      </c>
      <c r="AF759" s="81" t="e">
        <f t="shared" si="249"/>
        <v>#VALUE!</v>
      </c>
    </row>
    <row r="760" spans="1:32" x14ac:dyDescent="0.25">
      <c r="A760" s="114" t="s">
        <v>74</v>
      </c>
      <c r="B760" s="163"/>
      <c r="C760" s="105"/>
      <c r="D760" s="105"/>
      <c r="E760" s="104">
        <f t="shared" si="242"/>
        <v>0</v>
      </c>
      <c r="F760" s="105"/>
      <c r="G760" s="201"/>
      <c r="H760" s="201"/>
      <c r="I760" s="201"/>
      <c r="J760" s="150" t="str">
        <f t="shared" si="250"/>
        <v xml:space="preserve"> </v>
      </c>
      <c r="K760" s="145" t="str">
        <f t="shared" si="251"/>
        <v xml:space="preserve"> </v>
      </c>
      <c r="L760" s="145" t="str">
        <f t="shared" si="252"/>
        <v xml:space="preserve"> </v>
      </c>
      <c r="M760" s="145">
        <f t="shared" si="253"/>
        <v>0</v>
      </c>
      <c r="N760" s="145" t="str">
        <f t="shared" si="254"/>
        <v xml:space="preserve"> </v>
      </c>
      <c r="O760" s="145" t="str">
        <f t="shared" si="255"/>
        <v xml:space="preserve"> </v>
      </c>
      <c r="P760" s="145" t="str">
        <f t="shared" si="256"/>
        <v xml:space="preserve"> </v>
      </c>
      <c r="Q760" s="150" t="e">
        <f t="shared" si="257"/>
        <v>#VALUE!</v>
      </c>
      <c r="R760" s="145" t="e">
        <f t="shared" si="258"/>
        <v>#VALUE!</v>
      </c>
      <c r="S760" s="126" t="e">
        <f t="shared" si="259"/>
        <v>#VALUE!</v>
      </c>
      <c r="T760" s="73" t="str">
        <f t="shared" si="243"/>
        <v>donnée(s) manquante(s)</v>
      </c>
      <c r="U760" s="74" t="str">
        <f t="shared" si="244"/>
        <v>donnée(s) manquante(s)</v>
      </c>
      <c r="V760" s="127" t="str">
        <f>IF(ISBLANK(H760)," ",IF(H760&lt;=Scenario!$C$3,0,IF(H760&lt;=Scenario!$C$5,1,IF(H760&lt;=Scenario!$C$6,2,IF(H760&lt;=Scenario!$C$7,3,IF(H760&lt;=Scenario!$C$8,4,5))))))</f>
        <v xml:space="preserve"> </v>
      </c>
      <c r="W760" s="127" t="str">
        <f>IF(ISBLANK(I760)," ",IF(I760&lt;=Scenario!$G$3,0,IF(I760&lt;=Scenario!$G$5,1,IF(I760&lt;=Scenario!$G$6,2,IF(I760&lt;=Scenario!$G$7,3,IF(I760&lt;=Scenario!$G$8,4,IF(I760&lt;=Scenario!$G$9,5,IF(I760&lt;=Scenario!$G$10,6,7))))))))</f>
        <v xml:space="preserve"> </v>
      </c>
      <c r="X760" s="12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2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27" t="e">
        <f t="shared" si="245"/>
        <v>#VALUE!</v>
      </c>
      <c r="AA760" s="127" t="e">
        <f t="shared" si="246"/>
        <v>#VALUE!</v>
      </c>
      <c r="AB760" s="126" t="e">
        <f t="shared" si="247"/>
        <v>#VALUE!</v>
      </c>
      <c r="AC760" s="73" t="str">
        <f t="shared" si="240"/>
        <v>missing data</v>
      </c>
      <c r="AD760" s="80" t="str">
        <f t="shared" si="241"/>
        <v>missing data</v>
      </c>
      <c r="AE760" s="128" t="e">
        <f t="shared" si="248"/>
        <v>#VALUE!</v>
      </c>
      <c r="AF760" s="81" t="e">
        <f t="shared" si="249"/>
        <v>#VALUE!</v>
      </c>
    </row>
    <row r="761" spans="1:32" x14ac:dyDescent="0.25">
      <c r="A761" s="114" t="s">
        <v>74</v>
      </c>
      <c r="B761" s="163"/>
      <c r="C761" s="105"/>
      <c r="D761" s="105"/>
      <c r="E761" s="104">
        <f t="shared" si="242"/>
        <v>0</v>
      </c>
      <c r="F761" s="105"/>
      <c r="G761" s="201"/>
      <c r="H761" s="201"/>
      <c r="I761" s="201"/>
      <c r="J761" s="150" t="str">
        <f t="shared" si="250"/>
        <v xml:space="preserve"> </v>
      </c>
      <c r="K761" s="145" t="str">
        <f t="shared" si="251"/>
        <v xml:space="preserve"> </v>
      </c>
      <c r="L761" s="145" t="str">
        <f t="shared" si="252"/>
        <v xml:space="preserve"> </v>
      </c>
      <c r="M761" s="145">
        <f t="shared" si="253"/>
        <v>0</v>
      </c>
      <c r="N761" s="145" t="str">
        <f t="shared" si="254"/>
        <v xml:space="preserve"> </v>
      </c>
      <c r="O761" s="145" t="str">
        <f t="shared" si="255"/>
        <v xml:space="preserve"> </v>
      </c>
      <c r="P761" s="145" t="str">
        <f t="shared" si="256"/>
        <v xml:space="preserve"> </v>
      </c>
      <c r="Q761" s="150" t="e">
        <f t="shared" si="257"/>
        <v>#VALUE!</v>
      </c>
      <c r="R761" s="145" t="e">
        <f t="shared" si="258"/>
        <v>#VALUE!</v>
      </c>
      <c r="S761" s="126" t="e">
        <f t="shared" si="259"/>
        <v>#VALUE!</v>
      </c>
      <c r="T761" s="73" t="str">
        <f t="shared" si="243"/>
        <v>donnée(s) manquante(s)</v>
      </c>
      <c r="U761" s="74" t="str">
        <f t="shared" si="244"/>
        <v>donnée(s) manquante(s)</v>
      </c>
      <c r="V761" s="127" t="str">
        <f>IF(ISBLANK(H761)," ",IF(H761&lt;=Scenario!$C$3,0,IF(H761&lt;=Scenario!$C$5,1,IF(H761&lt;=Scenario!$C$6,2,IF(H761&lt;=Scenario!$C$7,3,IF(H761&lt;=Scenario!$C$8,4,5))))))</f>
        <v xml:space="preserve"> </v>
      </c>
      <c r="W761" s="127" t="str">
        <f>IF(ISBLANK(I761)," ",IF(I761&lt;=Scenario!$G$3,0,IF(I761&lt;=Scenario!$G$5,1,IF(I761&lt;=Scenario!$G$6,2,IF(I761&lt;=Scenario!$G$7,3,IF(I761&lt;=Scenario!$G$8,4,IF(I761&lt;=Scenario!$G$9,5,IF(I761&lt;=Scenario!$G$10,6,7))))))))</f>
        <v xml:space="preserve"> </v>
      </c>
      <c r="X761" s="12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2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27" t="e">
        <f t="shared" si="245"/>
        <v>#VALUE!</v>
      </c>
      <c r="AA761" s="127" t="e">
        <f t="shared" si="246"/>
        <v>#VALUE!</v>
      </c>
      <c r="AB761" s="126" t="e">
        <f t="shared" si="247"/>
        <v>#VALUE!</v>
      </c>
      <c r="AC761" s="73" t="str">
        <f t="shared" si="240"/>
        <v>missing data</v>
      </c>
      <c r="AD761" s="80" t="str">
        <f t="shared" si="241"/>
        <v>missing data</v>
      </c>
      <c r="AE761" s="128" t="e">
        <f t="shared" si="248"/>
        <v>#VALUE!</v>
      </c>
      <c r="AF761" s="81" t="e">
        <f t="shared" si="249"/>
        <v>#VALUE!</v>
      </c>
    </row>
    <row r="762" spans="1:32" x14ac:dyDescent="0.25">
      <c r="A762" s="114" t="s">
        <v>74</v>
      </c>
      <c r="B762" s="163"/>
      <c r="C762" s="105"/>
      <c r="D762" s="105"/>
      <c r="E762" s="104">
        <f t="shared" si="242"/>
        <v>0</v>
      </c>
      <c r="F762" s="105"/>
      <c r="G762" s="201"/>
      <c r="H762" s="201"/>
      <c r="I762" s="201"/>
      <c r="J762" s="150" t="str">
        <f t="shared" si="250"/>
        <v xml:space="preserve"> </v>
      </c>
      <c r="K762" s="145" t="str">
        <f t="shared" si="251"/>
        <v xml:space="preserve"> </v>
      </c>
      <c r="L762" s="145" t="str">
        <f t="shared" si="252"/>
        <v xml:space="preserve"> </v>
      </c>
      <c r="M762" s="145">
        <f t="shared" si="253"/>
        <v>0</v>
      </c>
      <c r="N762" s="145" t="str">
        <f t="shared" si="254"/>
        <v xml:space="preserve"> </v>
      </c>
      <c r="O762" s="145" t="str">
        <f t="shared" si="255"/>
        <v xml:space="preserve"> </v>
      </c>
      <c r="P762" s="145" t="str">
        <f t="shared" si="256"/>
        <v xml:space="preserve"> </v>
      </c>
      <c r="Q762" s="150" t="e">
        <f t="shared" si="257"/>
        <v>#VALUE!</v>
      </c>
      <c r="R762" s="145" t="e">
        <f t="shared" si="258"/>
        <v>#VALUE!</v>
      </c>
      <c r="S762" s="126" t="e">
        <f t="shared" si="259"/>
        <v>#VALUE!</v>
      </c>
      <c r="T762" s="73" t="str">
        <f t="shared" si="243"/>
        <v>donnée(s) manquante(s)</v>
      </c>
      <c r="U762" s="74" t="str">
        <f t="shared" si="244"/>
        <v>donnée(s) manquante(s)</v>
      </c>
      <c r="V762" s="127" t="str">
        <f>IF(ISBLANK(H762)," ",IF(H762&lt;=Scenario!$C$3,0,IF(H762&lt;=Scenario!$C$5,1,IF(H762&lt;=Scenario!$C$6,2,IF(H762&lt;=Scenario!$C$7,3,IF(H762&lt;=Scenario!$C$8,4,5))))))</f>
        <v xml:space="preserve"> </v>
      </c>
      <c r="W762" s="127" t="str">
        <f>IF(ISBLANK(I762)," ",IF(I762&lt;=Scenario!$G$3,0,IF(I762&lt;=Scenario!$G$5,1,IF(I762&lt;=Scenario!$G$6,2,IF(I762&lt;=Scenario!$G$7,3,IF(I762&lt;=Scenario!$G$8,4,IF(I762&lt;=Scenario!$G$9,5,IF(I762&lt;=Scenario!$G$10,6,7))))))))</f>
        <v xml:space="preserve"> </v>
      </c>
      <c r="X762" s="12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2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27" t="e">
        <f t="shared" si="245"/>
        <v>#VALUE!</v>
      </c>
      <c r="AA762" s="127" t="e">
        <f t="shared" si="246"/>
        <v>#VALUE!</v>
      </c>
      <c r="AB762" s="126" t="e">
        <f t="shared" si="247"/>
        <v>#VALUE!</v>
      </c>
      <c r="AC762" s="73" t="str">
        <f t="shared" si="240"/>
        <v>missing data</v>
      </c>
      <c r="AD762" s="80" t="str">
        <f t="shared" si="241"/>
        <v>missing data</v>
      </c>
      <c r="AE762" s="128" t="e">
        <f t="shared" si="248"/>
        <v>#VALUE!</v>
      </c>
      <c r="AF762" s="81" t="e">
        <f t="shared" si="249"/>
        <v>#VALUE!</v>
      </c>
    </row>
    <row r="763" spans="1:32" x14ac:dyDescent="0.25">
      <c r="A763" s="114" t="s">
        <v>74</v>
      </c>
      <c r="B763" s="163"/>
      <c r="C763" s="105"/>
      <c r="D763" s="105"/>
      <c r="E763" s="104">
        <f t="shared" si="242"/>
        <v>0</v>
      </c>
      <c r="F763" s="105"/>
      <c r="G763" s="201"/>
      <c r="H763" s="201"/>
      <c r="I763" s="201"/>
      <c r="J763" s="150" t="str">
        <f t="shared" si="250"/>
        <v xml:space="preserve"> </v>
      </c>
      <c r="K763" s="145" t="str">
        <f t="shared" si="251"/>
        <v xml:space="preserve"> </v>
      </c>
      <c r="L763" s="145" t="str">
        <f t="shared" si="252"/>
        <v xml:space="preserve"> </v>
      </c>
      <c r="M763" s="145">
        <f t="shared" si="253"/>
        <v>0</v>
      </c>
      <c r="N763" s="145" t="str">
        <f t="shared" si="254"/>
        <v xml:space="preserve"> </v>
      </c>
      <c r="O763" s="145" t="str">
        <f t="shared" si="255"/>
        <v xml:space="preserve"> </v>
      </c>
      <c r="P763" s="145" t="str">
        <f t="shared" si="256"/>
        <v xml:space="preserve"> </v>
      </c>
      <c r="Q763" s="150" t="e">
        <f t="shared" si="257"/>
        <v>#VALUE!</v>
      </c>
      <c r="R763" s="145" t="e">
        <f t="shared" si="258"/>
        <v>#VALUE!</v>
      </c>
      <c r="S763" s="126" t="e">
        <f t="shared" si="259"/>
        <v>#VALUE!</v>
      </c>
      <c r="T763" s="73" t="str">
        <f t="shared" si="243"/>
        <v>donnée(s) manquante(s)</v>
      </c>
      <c r="U763" s="74" t="str">
        <f t="shared" si="244"/>
        <v>donnée(s) manquante(s)</v>
      </c>
      <c r="V763" s="127" t="str">
        <f>IF(ISBLANK(H763)," ",IF(H763&lt;=Scenario!$C$3,0,IF(H763&lt;=Scenario!$C$5,1,IF(H763&lt;=Scenario!$C$6,2,IF(H763&lt;=Scenario!$C$7,3,IF(H763&lt;=Scenario!$C$8,4,5))))))</f>
        <v xml:space="preserve"> </v>
      </c>
      <c r="W763" s="127" t="str">
        <f>IF(ISBLANK(I763)," ",IF(I763&lt;=Scenario!$G$3,0,IF(I763&lt;=Scenario!$G$5,1,IF(I763&lt;=Scenario!$G$6,2,IF(I763&lt;=Scenario!$G$7,3,IF(I763&lt;=Scenario!$G$8,4,IF(I763&lt;=Scenario!$G$9,5,IF(I763&lt;=Scenario!$G$10,6,7))))))))</f>
        <v xml:space="preserve"> </v>
      </c>
      <c r="X763" s="12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2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27" t="e">
        <f t="shared" si="245"/>
        <v>#VALUE!</v>
      </c>
      <c r="AA763" s="127" t="e">
        <f t="shared" si="246"/>
        <v>#VALUE!</v>
      </c>
      <c r="AB763" s="126" t="e">
        <f t="shared" si="247"/>
        <v>#VALUE!</v>
      </c>
      <c r="AC763" s="73" t="str">
        <f t="shared" si="240"/>
        <v>missing data</v>
      </c>
      <c r="AD763" s="80" t="str">
        <f t="shared" si="241"/>
        <v>missing data</v>
      </c>
      <c r="AE763" s="128" t="e">
        <f t="shared" si="248"/>
        <v>#VALUE!</v>
      </c>
      <c r="AF763" s="81" t="e">
        <f t="shared" si="249"/>
        <v>#VALUE!</v>
      </c>
    </row>
    <row r="764" spans="1:32" x14ac:dyDescent="0.25">
      <c r="A764" s="114" t="s">
        <v>74</v>
      </c>
      <c r="B764" s="163"/>
      <c r="C764" s="105"/>
      <c r="D764" s="105"/>
      <c r="E764" s="104">
        <f t="shared" si="242"/>
        <v>0</v>
      </c>
      <c r="F764" s="105"/>
      <c r="G764" s="201"/>
      <c r="H764" s="201"/>
      <c r="I764" s="201"/>
      <c r="J764" s="150" t="str">
        <f t="shared" si="250"/>
        <v xml:space="preserve"> </v>
      </c>
      <c r="K764" s="145" t="str">
        <f t="shared" si="251"/>
        <v xml:space="preserve"> </v>
      </c>
      <c r="L764" s="145" t="str">
        <f t="shared" si="252"/>
        <v xml:space="preserve"> </v>
      </c>
      <c r="M764" s="145">
        <f t="shared" si="253"/>
        <v>0</v>
      </c>
      <c r="N764" s="145" t="str">
        <f t="shared" si="254"/>
        <v xml:space="preserve"> </v>
      </c>
      <c r="O764" s="145" t="str">
        <f t="shared" si="255"/>
        <v xml:space="preserve"> </v>
      </c>
      <c r="P764" s="145" t="str">
        <f t="shared" si="256"/>
        <v xml:space="preserve"> </v>
      </c>
      <c r="Q764" s="150" t="e">
        <f t="shared" si="257"/>
        <v>#VALUE!</v>
      </c>
      <c r="R764" s="145" t="e">
        <f t="shared" si="258"/>
        <v>#VALUE!</v>
      </c>
      <c r="S764" s="126" t="e">
        <f t="shared" si="259"/>
        <v>#VALUE!</v>
      </c>
      <c r="T764" s="73" t="str">
        <f t="shared" si="243"/>
        <v>donnée(s) manquante(s)</v>
      </c>
      <c r="U764" s="74" t="str">
        <f t="shared" si="244"/>
        <v>donnée(s) manquante(s)</v>
      </c>
      <c r="V764" s="127" t="str">
        <f>IF(ISBLANK(H764)," ",IF(H764&lt;=Scenario!$C$3,0,IF(H764&lt;=Scenario!$C$5,1,IF(H764&lt;=Scenario!$C$6,2,IF(H764&lt;=Scenario!$C$7,3,IF(H764&lt;=Scenario!$C$8,4,5))))))</f>
        <v xml:space="preserve"> </v>
      </c>
      <c r="W764" s="127" t="str">
        <f>IF(ISBLANK(I764)," ",IF(I764&lt;=Scenario!$G$3,0,IF(I764&lt;=Scenario!$G$5,1,IF(I764&lt;=Scenario!$G$6,2,IF(I764&lt;=Scenario!$G$7,3,IF(I764&lt;=Scenario!$G$8,4,IF(I764&lt;=Scenario!$G$9,5,IF(I764&lt;=Scenario!$G$10,6,7))))))))</f>
        <v xml:space="preserve"> </v>
      </c>
      <c r="X764" s="12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2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27" t="e">
        <f t="shared" si="245"/>
        <v>#VALUE!</v>
      </c>
      <c r="AA764" s="127" t="e">
        <f t="shared" si="246"/>
        <v>#VALUE!</v>
      </c>
      <c r="AB764" s="126" t="e">
        <f t="shared" si="247"/>
        <v>#VALUE!</v>
      </c>
      <c r="AC764" s="73" t="str">
        <f t="shared" si="240"/>
        <v>missing data</v>
      </c>
      <c r="AD764" s="80" t="str">
        <f t="shared" si="241"/>
        <v>missing data</v>
      </c>
      <c r="AE764" s="128" t="e">
        <f t="shared" si="248"/>
        <v>#VALUE!</v>
      </c>
      <c r="AF764" s="81" t="e">
        <f t="shared" si="249"/>
        <v>#VALUE!</v>
      </c>
    </row>
    <row r="765" spans="1:32" x14ac:dyDescent="0.25">
      <c r="A765" s="114" t="s">
        <v>74</v>
      </c>
      <c r="B765" s="163"/>
      <c r="C765" s="105"/>
      <c r="D765" s="105"/>
      <c r="E765" s="104">
        <f t="shared" si="242"/>
        <v>0</v>
      </c>
      <c r="F765" s="105"/>
      <c r="G765" s="201"/>
      <c r="H765" s="201"/>
      <c r="I765" s="201"/>
      <c r="J765" s="150" t="str">
        <f t="shared" si="250"/>
        <v xml:space="preserve"> </v>
      </c>
      <c r="K765" s="145" t="str">
        <f t="shared" si="251"/>
        <v xml:space="preserve"> </v>
      </c>
      <c r="L765" s="145" t="str">
        <f t="shared" si="252"/>
        <v xml:space="preserve"> </v>
      </c>
      <c r="M765" s="145">
        <f t="shared" si="253"/>
        <v>0</v>
      </c>
      <c r="N765" s="145" t="str">
        <f t="shared" si="254"/>
        <v xml:space="preserve"> </v>
      </c>
      <c r="O765" s="145" t="str">
        <f t="shared" si="255"/>
        <v xml:space="preserve"> </v>
      </c>
      <c r="P765" s="145" t="str">
        <f t="shared" si="256"/>
        <v xml:space="preserve"> </v>
      </c>
      <c r="Q765" s="150" t="e">
        <f t="shared" si="257"/>
        <v>#VALUE!</v>
      </c>
      <c r="R765" s="145" t="e">
        <f t="shared" si="258"/>
        <v>#VALUE!</v>
      </c>
      <c r="S765" s="126" t="e">
        <f t="shared" si="259"/>
        <v>#VALUE!</v>
      </c>
      <c r="T765" s="73" t="str">
        <f t="shared" si="243"/>
        <v>donnée(s) manquante(s)</v>
      </c>
      <c r="U765" s="74" t="str">
        <f t="shared" si="244"/>
        <v>donnée(s) manquante(s)</v>
      </c>
      <c r="V765" s="127" t="str">
        <f>IF(ISBLANK(H765)," ",IF(H765&lt;=Scenario!$C$3,0,IF(H765&lt;=Scenario!$C$5,1,IF(H765&lt;=Scenario!$C$6,2,IF(H765&lt;=Scenario!$C$7,3,IF(H765&lt;=Scenario!$C$8,4,5))))))</f>
        <v xml:space="preserve"> </v>
      </c>
      <c r="W765" s="127" t="str">
        <f>IF(ISBLANK(I765)," ",IF(I765&lt;=Scenario!$G$3,0,IF(I765&lt;=Scenario!$G$5,1,IF(I765&lt;=Scenario!$G$6,2,IF(I765&lt;=Scenario!$G$7,3,IF(I765&lt;=Scenario!$G$8,4,IF(I765&lt;=Scenario!$G$9,5,IF(I765&lt;=Scenario!$G$10,6,7))))))))</f>
        <v xml:space="preserve"> </v>
      </c>
      <c r="X765" s="12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2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27" t="e">
        <f t="shared" si="245"/>
        <v>#VALUE!</v>
      </c>
      <c r="AA765" s="127" t="e">
        <f t="shared" si="246"/>
        <v>#VALUE!</v>
      </c>
      <c r="AB765" s="126" t="e">
        <f t="shared" si="247"/>
        <v>#VALUE!</v>
      </c>
      <c r="AC765" s="73" t="str">
        <f t="shared" si="240"/>
        <v>missing data</v>
      </c>
      <c r="AD765" s="80" t="str">
        <f t="shared" si="241"/>
        <v>missing data</v>
      </c>
      <c r="AE765" s="128" t="e">
        <f t="shared" si="248"/>
        <v>#VALUE!</v>
      </c>
      <c r="AF765" s="81" t="e">
        <f t="shared" si="249"/>
        <v>#VALUE!</v>
      </c>
    </row>
    <row r="766" spans="1:32" x14ac:dyDescent="0.25">
      <c r="A766" s="114" t="s">
        <v>74</v>
      </c>
      <c r="B766" s="163"/>
      <c r="C766" s="105"/>
      <c r="D766" s="105"/>
      <c r="E766" s="104">
        <f t="shared" si="242"/>
        <v>0</v>
      </c>
      <c r="F766" s="105"/>
      <c r="G766" s="201"/>
      <c r="H766" s="201"/>
      <c r="I766" s="201"/>
      <c r="J766" s="150" t="str">
        <f t="shared" si="250"/>
        <v xml:space="preserve"> </v>
      </c>
      <c r="K766" s="145" t="str">
        <f t="shared" si="251"/>
        <v xml:space="preserve"> </v>
      </c>
      <c r="L766" s="145" t="str">
        <f t="shared" si="252"/>
        <v xml:space="preserve"> </v>
      </c>
      <c r="M766" s="145">
        <f t="shared" si="253"/>
        <v>0</v>
      </c>
      <c r="N766" s="145" t="str">
        <f t="shared" si="254"/>
        <v xml:space="preserve"> </v>
      </c>
      <c r="O766" s="145" t="str">
        <f t="shared" si="255"/>
        <v xml:space="preserve"> </v>
      </c>
      <c r="P766" s="145" t="str">
        <f t="shared" si="256"/>
        <v xml:space="preserve"> </v>
      </c>
      <c r="Q766" s="150" t="e">
        <f t="shared" si="257"/>
        <v>#VALUE!</v>
      </c>
      <c r="R766" s="145" t="e">
        <f t="shared" si="258"/>
        <v>#VALUE!</v>
      </c>
      <c r="S766" s="126" t="e">
        <f t="shared" si="259"/>
        <v>#VALUE!</v>
      </c>
      <c r="T766" s="73" t="str">
        <f t="shared" si="243"/>
        <v>donnée(s) manquante(s)</v>
      </c>
      <c r="U766" s="74" t="str">
        <f t="shared" si="244"/>
        <v>donnée(s) manquante(s)</v>
      </c>
      <c r="V766" s="127" t="str">
        <f>IF(ISBLANK(H766)," ",IF(H766&lt;=Scenario!$C$3,0,IF(H766&lt;=Scenario!$C$5,1,IF(H766&lt;=Scenario!$C$6,2,IF(H766&lt;=Scenario!$C$7,3,IF(H766&lt;=Scenario!$C$8,4,5))))))</f>
        <v xml:space="preserve"> </v>
      </c>
      <c r="W766" s="127" t="str">
        <f>IF(ISBLANK(I766)," ",IF(I766&lt;=Scenario!$G$3,0,IF(I766&lt;=Scenario!$G$5,1,IF(I766&lt;=Scenario!$G$6,2,IF(I766&lt;=Scenario!$G$7,3,IF(I766&lt;=Scenario!$G$8,4,IF(I766&lt;=Scenario!$G$9,5,IF(I766&lt;=Scenario!$G$10,6,7))))))))</f>
        <v xml:space="preserve"> </v>
      </c>
      <c r="X766" s="12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2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27" t="e">
        <f t="shared" si="245"/>
        <v>#VALUE!</v>
      </c>
      <c r="AA766" s="127" t="e">
        <f t="shared" si="246"/>
        <v>#VALUE!</v>
      </c>
      <c r="AB766" s="126" t="e">
        <f t="shared" si="247"/>
        <v>#VALUE!</v>
      </c>
      <c r="AC766" s="73" t="str">
        <f t="shared" si="240"/>
        <v>missing data</v>
      </c>
      <c r="AD766" s="80" t="str">
        <f t="shared" si="241"/>
        <v>missing data</v>
      </c>
      <c r="AE766" s="128" t="e">
        <f t="shared" si="248"/>
        <v>#VALUE!</v>
      </c>
      <c r="AF766" s="81" t="e">
        <f t="shared" si="249"/>
        <v>#VALUE!</v>
      </c>
    </row>
    <row r="767" spans="1:32" x14ac:dyDescent="0.25">
      <c r="A767" s="114" t="s">
        <v>74</v>
      </c>
      <c r="B767" s="163"/>
      <c r="C767" s="105"/>
      <c r="D767" s="105"/>
      <c r="E767" s="104">
        <f t="shared" si="242"/>
        <v>0</v>
      </c>
      <c r="F767" s="105"/>
      <c r="G767" s="201"/>
      <c r="H767" s="201"/>
      <c r="I767" s="201"/>
      <c r="J767" s="150" t="str">
        <f t="shared" si="250"/>
        <v xml:space="preserve"> </v>
      </c>
      <c r="K767" s="145" t="str">
        <f t="shared" si="251"/>
        <v xml:space="preserve"> </v>
      </c>
      <c r="L767" s="145" t="str">
        <f t="shared" si="252"/>
        <v xml:space="preserve"> </v>
      </c>
      <c r="M767" s="145">
        <f t="shared" si="253"/>
        <v>0</v>
      </c>
      <c r="N767" s="145" t="str">
        <f t="shared" si="254"/>
        <v xml:space="preserve"> </v>
      </c>
      <c r="O767" s="145" t="str">
        <f t="shared" si="255"/>
        <v xml:space="preserve"> </v>
      </c>
      <c r="P767" s="145" t="str">
        <f t="shared" si="256"/>
        <v xml:space="preserve"> </v>
      </c>
      <c r="Q767" s="150" t="e">
        <f t="shared" si="257"/>
        <v>#VALUE!</v>
      </c>
      <c r="R767" s="145" t="e">
        <f t="shared" si="258"/>
        <v>#VALUE!</v>
      </c>
      <c r="S767" s="126" t="e">
        <f t="shared" si="259"/>
        <v>#VALUE!</v>
      </c>
      <c r="T767" s="73" t="str">
        <f t="shared" si="243"/>
        <v>donnée(s) manquante(s)</v>
      </c>
      <c r="U767" s="74" t="str">
        <f t="shared" si="244"/>
        <v>donnée(s) manquante(s)</v>
      </c>
      <c r="V767" s="127" t="str">
        <f>IF(ISBLANK(H767)," ",IF(H767&lt;=Scenario!$C$3,0,IF(H767&lt;=Scenario!$C$5,1,IF(H767&lt;=Scenario!$C$6,2,IF(H767&lt;=Scenario!$C$7,3,IF(H767&lt;=Scenario!$C$8,4,5))))))</f>
        <v xml:space="preserve"> </v>
      </c>
      <c r="W767" s="127" t="str">
        <f>IF(ISBLANK(I767)," ",IF(I767&lt;=Scenario!$G$3,0,IF(I767&lt;=Scenario!$G$5,1,IF(I767&lt;=Scenario!$G$6,2,IF(I767&lt;=Scenario!$G$7,3,IF(I767&lt;=Scenario!$G$8,4,IF(I767&lt;=Scenario!$G$9,5,IF(I767&lt;=Scenario!$G$10,6,7))))))))</f>
        <v xml:space="preserve"> </v>
      </c>
      <c r="X767" s="12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2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27" t="e">
        <f t="shared" si="245"/>
        <v>#VALUE!</v>
      </c>
      <c r="AA767" s="127" t="e">
        <f t="shared" si="246"/>
        <v>#VALUE!</v>
      </c>
      <c r="AB767" s="126" t="e">
        <f t="shared" si="247"/>
        <v>#VALUE!</v>
      </c>
      <c r="AC767" s="73" t="str">
        <f t="shared" si="240"/>
        <v>missing data</v>
      </c>
      <c r="AD767" s="80" t="str">
        <f t="shared" si="241"/>
        <v>missing data</v>
      </c>
      <c r="AE767" s="128" t="e">
        <f t="shared" si="248"/>
        <v>#VALUE!</v>
      </c>
      <c r="AF767" s="81" t="e">
        <f t="shared" si="249"/>
        <v>#VALUE!</v>
      </c>
    </row>
    <row r="768" spans="1:32" x14ac:dyDescent="0.25">
      <c r="A768" s="114" t="s">
        <v>74</v>
      </c>
      <c r="B768" s="163"/>
      <c r="C768" s="105"/>
      <c r="D768" s="105"/>
      <c r="E768" s="104">
        <f t="shared" si="242"/>
        <v>0</v>
      </c>
      <c r="F768" s="105"/>
      <c r="G768" s="201"/>
      <c r="H768" s="201"/>
      <c r="I768" s="201"/>
      <c r="J768" s="150" t="str">
        <f t="shared" si="250"/>
        <v xml:space="preserve"> </v>
      </c>
      <c r="K768" s="145" t="str">
        <f t="shared" si="251"/>
        <v xml:space="preserve"> </v>
      </c>
      <c r="L768" s="145" t="str">
        <f t="shared" si="252"/>
        <v xml:space="preserve"> </v>
      </c>
      <c r="M768" s="145">
        <f t="shared" si="253"/>
        <v>0</v>
      </c>
      <c r="N768" s="145" t="str">
        <f t="shared" si="254"/>
        <v xml:space="preserve"> </v>
      </c>
      <c r="O768" s="145" t="str">
        <f t="shared" si="255"/>
        <v xml:space="preserve"> </v>
      </c>
      <c r="P768" s="145" t="str">
        <f t="shared" si="256"/>
        <v xml:space="preserve"> </v>
      </c>
      <c r="Q768" s="150" t="e">
        <f t="shared" si="257"/>
        <v>#VALUE!</v>
      </c>
      <c r="R768" s="145" t="e">
        <f t="shared" si="258"/>
        <v>#VALUE!</v>
      </c>
      <c r="S768" s="126" t="e">
        <f t="shared" si="259"/>
        <v>#VALUE!</v>
      </c>
      <c r="T768" s="73" t="str">
        <f t="shared" si="243"/>
        <v>donnée(s) manquante(s)</v>
      </c>
      <c r="U768" s="74" t="str">
        <f t="shared" si="244"/>
        <v>donnée(s) manquante(s)</v>
      </c>
      <c r="V768" s="127" t="str">
        <f>IF(ISBLANK(H768)," ",IF(H768&lt;=Scenario!$C$3,0,IF(H768&lt;=Scenario!$C$5,1,IF(H768&lt;=Scenario!$C$6,2,IF(H768&lt;=Scenario!$C$7,3,IF(H768&lt;=Scenario!$C$8,4,5))))))</f>
        <v xml:space="preserve"> </v>
      </c>
      <c r="W768" s="127" t="str">
        <f>IF(ISBLANK(I768)," ",IF(I768&lt;=Scenario!$G$3,0,IF(I768&lt;=Scenario!$G$5,1,IF(I768&lt;=Scenario!$G$6,2,IF(I768&lt;=Scenario!$G$7,3,IF(I768&lt;=Scenario!$G$8,4,IF(I768&lt;=Scenario!$G$9,5,IF(I768&lt;=Scenario!$G$10,6,7))))))))</f>
        <v xml:space="preserve"> </v>
      </c>
      <c r="X768" s="12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2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27" t="e">
        <f t="shared" si="245"/>
        <v>#VALUE!</v>
      </c>
      <c r="AA768" s="127" t="e">
        <f t="shared" si="246"/>
        <v>#VALUE!</v>
      </c>
      <c r="AB768" s="126" t="e">
        <f t="shared" si="247"/>
        <v>#VALUE!</v>
      </c>
      <c r="AC768" s="73" t="str">
        <f t="shared" si="240"/>
        <v>missing data</v>
      </c>
      <c r="AD768" s="80" t="str">
        <f t="shared" si="241"/>
        <v>missing data</v>
      </c>
      <c r="AE768" s="128" t="e">
        <f t="shared" si="248"/>
        <v>#VALUE!</v>
      </c>
      <c r="AF768" s="81" t="e">
        <f t="shared" si="249"/>
        <v>#VALUE!</v>
      </c>
    </row>
    <row r="769" spans="1:32" x14ac:dyDescent="0.25">
      <c r="A769" s="114" t="s">
        <v>74</v>
      </c>
      <c r="B769" s="163"/>
      <c r="C769" s="105"/>
      <c r="D769" s="105"/>
      <c r="E769" s="104">
        <f t="shared" si="242"/>
        <v>0</v>
      </c>
      <c r="F769" s="105"/>
      <c r="G769" s="201"/>
      <c r="H769" s="201"/>
      <c r="I769" s="201"/>
      <c r="J769" s="150" t="str">
        <f t="shared" si="250"/>
        <v xml:space="preserve"> </v>
      </c>
      <c r="K769" s="145" t="str">
        <f t="shared" si="251"/>
        <v xml:space="preserve"> </v>
      </c>
      <c r="L769" s="145" t="str">
        <f t="shared" si="252"/>
        <v xml:space="preserve"> </v>
      </c>
      <c r="M769" s="145">
        <f t="shared" si="253"/>
        <v>0</v>
      </c>
      <c r="N769" s="145" t="str">
        <f t="shared" si="254"/>
        <v xml:space="preserve"> </v>
      </c>
      <c r="O769" s="145" t="str">
        <f t="shared" si="255"/>
        <v xml:space="preserve"> </v>
      </c>
      <c r="P769" s="145" t="str">
        <f t="shared" si="256"/>
        <v xml:space="preserve"> </v>
      </c>
      <c r="Q769" s="150" t="e">
        <f t="shared" si="257"/>
        <v>#VALUE!</v>
      </c>
      <c r="R769" s="145" t="e">
        <f t="shared" si="258"/>
        <v>#VALUE!</v>
      </c>
      <c r="S769" s="126" t="e">
        <f t="shared" si="259"/>
        <v>#VALUE!</v>
      </c>
      <c r="T769" s="73" t="str">
        <f t="shared" si="243"/>
        <v>donnée(s) manquante(s)</v>
      </c>
      <c r="U769" s="74" t="str">
        <f t="shared" si="244"/>
        <v>donnée(s) manquante(s)</v>
      </c>
      <c r="V769" s="127" t="str">
        <f>IF(ISBLANK(H769)," ",IF(H769&lt;=Scenario!$C$3,0,IF(H769&lt;=Scenario!$C$5,1,IF(H769&lt;=Scenario!$C$6,2,IF(H769&lt;=Scenario!$C$7,3,IF(H769&lt;=Scenario!$C$8,4,5))))))</f>
        <v xml:space="preserve"> </v>
      </c>
      <c r="W769" s="127" t="str">
        <f>IF(ISBLANK(I769)," ",IF(I769&lt;=Scenario!$G$3,0,IF(I769&lt;=Scenario!$G$5,1,IF(I769&lt;=Scenario!$G$6,2,IF(I769&lt;=Scenario!$G$7,3,IF(I769&lt;=Scenario!$G$8,4,IF(I769&lt;=Scenario!$G$9,5,IF(I769&lt;=Scenario!$G$10,6,7))))))))</f>
        <v xml:space="preserve"> </v>
      </c>
      <c r="X769" s="12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2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27" t="e">
        <f t="shared" si="245"/>
        <v>#VALUE!</v>
      </c>
      <c r="AA769" s="127" t="e">
        <f t="shared" si="246"/>
        <v>#VALUE!</v>
      </c>
      <c r="AB769" s="126" t="e">
        <f t="shared" si="247"/>
        <v>#VALUE!</v>
      </c>
      <c r="AC769" s="73" t="str">
        <f t="shared" si="240"/>
        <v>missing data</v>
      </c>
      <c r="AD769" s="80" t="str">
        <f t="shared" si="241"/>
        <v>missing data</v>
      </c>
      <c r="AE769" s="128" t="e">
        <f t="shared" si="248"/>
        <v>#VALUE!</v>
      </c>
      <c r="AF769" s="81" t="e">
        <f t="shared" si="249"/>
        <v>#VALUE!</v>
      </c>
    </row>
    <row r="770" spans="1:32" x14ac:dyDescent="0.25">
      <c r="A770" s="114" t="s">
        <v>74</v>
      </c>
      <c r="B770" s="163"/>
      <c r="C770" s="105"/>
      <c r="D770" s="105"/>
      <c r="E770" s="104">
        <f t="shared" si="242"/>
        <v>0</v>
      </c>
      <c r="F770" s="105"/>
      <c r="G770" s="201"/>
      <c r="H770" s="201"/>
      <c r="I770" s="201"/>
      <c r="J770" s="150" t="str">
        <f t="shared" si="250"/>
        <v xml:space="preserve"> </v>
      </c>
      <c r="K770" s="145" t="str">
        <f t="shared" si="251"/>
        <v xml:space="preserve"> </v>
      </c>
      <c r="L770" s="145" t="str">
        <f t="shared" si="252"/>
        <v xml:space="preserve"> </v>
      </c>
      <c r="M770" s="145">
        <f t="shared" si="253"/>
        <v>0</v>
      </c>
      <c r="N770" s="145" t="str">
        <f t="shared" si="254"/>
        <v xml:space="preserve"> </v>
      </c>
      <c r="O770" s="145" t="str">
        <f t="shared" si="255"/>
        <v xml:space="preserve"> </v>
      </c>
      <c r="P770" s="145" t="str">
        <f t="shared" si="256"/>
        <v xml:space="preserve"> </v>
      </c>
      <c r="Q770" s="150" t="e">
        <f t="shared" si="257"/>
        <v>#VALUE!</v>
      </c>
      <c r="R770" s="145" t="e">
        <f t="shared" si="258"/>
        <v>#VALUE!</v>
      </c>
      <c r="S770" s="126" t="e">
        <f t="shared" si="259"/>
        <v>#VALUE!</v>
      </c>
      <c r="T770" s="73" t="str">
        <f t="shared" si="243"/>
        <v>donnée(s) manquante(s)</v>
      </c>
      <c r="U770" s="74" t="str">
        <f t="shared" si="244"/>
        <v>donnée(s) manquante(s)</v>
      </c>
      <c r="V770" s="127" t="str">
        <f>IF(ISBLANK(H770)," ",IF(H770&lt;=Scenario!$C$3,0,IF(H770&lt;=Scenario!$C$5,1,IF(H770&lt;=Scenario!$C$6,2,IF(H770&lt;=Scenario!$C$7,3,IF(H770&lt;=Scenario!$C$8,4,5))))))</f>
        <v xml:space="preserve"> </v>
      </c>
      <c r="W770" s="127" t="str">
        <f>IF(ISBLANK(I770)," ",IF(I770&lt;=Scenario!$G$3,0,IF(I770&lt;=Scenario!$G$5,1,IF(I770&lt;=Scenario!$G$6,2,IF(I770&lt;=Scenario!$G$7,3,IF(I770&lt;=Scenario!$G$8,4,IF(I770&lt;=Scenario!$G$9,5,IF(I770&lt;=Scenario!$G$10,6,7))))))))</f>
        <v xml:space="preserve"> </v>
      </c>
      <c r="X770" s="12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2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27" t="e">
        <f t="shared" si="245"/>
        <v>#VALUE!</v>
      </c>
      <c r="AA770" s="127" t="e">
        <f t="shared" si="246"/>
        <v>#VALUE!</v>
      </c>
      <c r="AB770" s="126" t="e">
        <f t="shared" si="247"/>
        <v>#VALUE!</v>
      </c>
      <c r="AC770" s="73" t="str">
        <f t="shared" si="240"/>
        <v>missing data</v>
      </c>
      <c r="AD770" s="80" t="str">
        <f t="shared" si="241"/>
        <v>missing data</v>
      </c>
      <c r="AE770" s="128" t="e">
        <f t="shared" si="248"/>
        <v>#VALUE!</v>
      </c>
      <c r="AF770" s="81" t="e">
        <f t="shared" si="249"/>
        <v>#VALUE!</v>
      </c>
    </row>
    <row r="771" spans="1:32" x14ac:dyDescent="0.25">
      <c r="A771" s="114" t="s">
        <v>74</v>
      </c>
      <c r="B771" s="163"/>
      <c r="C771" s="105"/>
      <c r="D771" s="105"/>
      <c r="E771" s="104">
        <f t="shared" si="242"/>
        <v>0</v>
      </c>
      <c r="F771" s="105"/>
      <c r="G771" s="201"/>
      <c r="H771" s="201"/>
      <c r="I771" s="201"/>
      <c r="J771" s="150" t="str">
        <f t="shared" si="250"/>
        <v xml:space="preserve"> </v>
      </c>
      <c r="K771" s="145" t="str">
        <f t="shared" si="251"/>
        <v xml:space="preserve"> </v>
      </c>
      <c r="L771" s="145" t="str">
        <f t="shared" si="252"/>
        <v xml:space="preserve"> </v>
      </c>
      <c r="M771" s="145">
        <f t="shared" si="253"/>
        <v>0</v>
      </c>
      <c r="N771" s="145" t="str">
        <f t="shared" si="254"/>
        <v xml:space="preserve"> </v>
      </c>
      <c r="O771" s="145" t="str">
        <f t="shared" si="255"/>
        <v xml:space="preserve"> </v>
      </c>
      <c r="P771" s="145" t="str">
        <f t="shared" si="256"/>
        <v xml:space="preserve"> </v>
      </c>
      <c r="Q771" s="150" t="e">
        <f t="shared" si="257"/>
        <v>#VALUE!</v>
      </c>
      <c r="R771" s="145" t="e">
        <f t="shared" si="258"/>
        <v>#VALUE!</v>
      </c>
      <c r="S771" s="126" t="e">
        <f t="shared" si="259"/>
        <v>#VALUE!</v>
      </c>
      <c r="T771" s="73" t="str">
        <f t="shared" si="243"/>
        <v>donnée(s) manquante(s)</v>
      </c>
      <c r="U771" s="74" t="str">
        <f t="shared" si="244"/>
        <v>donnée(s) manquante(s)</v>
      </c>
      <c r="V771" s="127" t="str">
        <f>IF(ISBLANK(H771)," ",IF(H771&lt;=Scenario!$C$3,0,IF(H771&lt;=Scenario!$C$5,1,IF(H771&lt;=Scenario!$C$6,2,IF(H771&lt;=Scenario!$C$7,3,IF(H771&lt;=Scenario!$C$8,4,5))))))</f>
        <v xml:space="preserve"> </v>
      </c>
      <c r="W771" s="127" t="str">
        <f>IF(ISBLANK(I771)," ",IF(I771&lt;=Scenario!$G$3,0,IF(I771&lt;=Scenario!$G$5,1,IF(I771&lt;=Scenario!$G$6,2,IF(I771&lt;=Scenario!$G$7,3,IF(I771&lt;=Scenario!$G$8,4,IF(I771&lt;=Scenario!$G$9,5,IF(I771&lt;=Scenario!$G$10,6,7))))))))</f>
        <v xml:space="preserve"> </v>
      </c>
      <c r="X771" s="12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2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27" t="e">
        <f t="shared" si="245"/>
        <v>#VALUE!</v>
      </c>
      <c r="AA771" s="127" t="e">
        <f t="shared" si="246"/>
        <v>#VALUE!</v>
      </c>
      <c r="AB771" s="126" t="e">
        <f t="shared" si="247"/>
        <v>#VALUE!</v>
      </c>
      <c r="AC771" s="73" t="str">
        <f t="shared" si="240"/>
        <v>missing data</v>
      </c>
      <c r="AD771" s="80" t="str">
        <f t="shared" si="241"/>
        <v>missing data</v>
      </c>
      <c r="AE771" s="128" t="e">
        <f t="shared" si="248"/>
        <v>#VALUE!</v>
      </c>
      <c r="AF771" s="81" t="e">
        <f t="shared" si="249"/>
        <v>#VALUE!</v>
      </c>
    </row>
    <row r="772" spans="1:32" x14ac:dyDescent="0.25">
      <c r="A772" s="114" t="s">
        <v>74</v>
      </c>
      <c r="B772" s="163"/>
      <c r="C772" s="105"/>
      <c r="D772" s="105"/>
      <c r="E772" s="104">
        <f t="shared" si="242"/>
        <v>0</v>
      </c>
      <c r="F772" s="105"/>
      <c r="G772" s="201"/>
      <c r="H772" s="201"/>
      <c r="I772" s="201"/>
      <c r="J772" s="150" t="str">
        <f t="shared" si="250"/>
        <v xml:space="preserve"> </v>
      </c>
      <c r="K772" s="145" t="str">
        <f t="shared" si="251"/>
        <v xml:space="preserve"> </v>
      </c>
      <c r="L772" s="145" t="str">
        <f t="shared" si="252"/>
        <v xml:space="preserve"> </v>
      </c>
      <c r="M772" s="145">
        <f t="shared" si="253"/>
        <v>0</v>
      </c>
      <c r="N772" s="145" t="str">
        <f t="shared" si="254"/>
        <v xml:space="preserve"> </v>
      </c>
      <c r="O772" s="145" t="str">
        <f t="shared" si="255"/>
        <v xml:space="preserve"> </v>
      </c>
      <c r="P772" s="145" t="str">
        <f t="shared" si="256"/>
        <v xml:space="preserve"> </v>
      </c>
      <c r="Q772" s="150" t="e">
        <f t="shared" si="257"/>
        <v>#VALUE!</v>
      </c>
      <c r="R772" s="145" t="e">
        <f t="shared" si="258"/>
        <v>#VALUE!</v>
      </c>
      <c r="S772" s="126" t="e">
        <f t="shared" si="259"/>
        <v>#VALUE!</v>
      </c>
      <c r="T772" s="73" t="str">
        <f t="shared" si="243"/>
        <v>donnée(s) manquante(s)</v>
      </c>
      <c r="U772" s="74" t="str">
        <f t="shared" si="244"/>
        <v>donnée(s) manquante(s)</v>
      </c>
      <c r="V772" s="127" t="str">
        <f>IF(ISBLANK(H772)," ",IF(H772&lt;=Scenario!$C$3,0,IF(H772&lt;=Scenario!$C$5,1,IF(H772&lt;=Scenario!$C$6,2,IF(H772&lt;=Scenario!$C$7,3,IF(H772&lt;=Scenario!$C$8,4,5))))))</f>
        <v xml:space="preserve"> </v>
      </c>
      <c r="W772" s="127" t="str">
        <f>IF(ISBLANK(I772)," ",IF(I772&lt;=Scenario!$G$3,0,IF(I772&lt;=Scenario!$G$5,1,IF(I772&lt;=Scenario!$G$6,2,IF(I772&lt;=Scenario!$G$7,3,IF(I772&lt;=Scenario!$G$8,4,IF(I772&lt;=Scenario!$G$9,5,IF(I772&lt;=Scenario!$G$10,6,7))))))))</f>
        <v xml:space="preserve"> </v>
      </c>
      <c r="X772" s="12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2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27" t="e">
        <f t="shared" si="245"/>
        <v>#VALUE!</v>
      </c>
      <c r="AA772" s="127" t="e">
        <f t="shared" si="246"/>
        <v>#VALUE!</v>
      </c>
      <c r="AB772" s="126" t="e">
        <f t="shared" si="247"/>
        <v>#VALUE!</v>
      </c>
      <c r="AC772" s="73" t="str">
        <f t="shared" ref="AC772:AC835" si="260">IF(OR(ISBLANK(B772),ISBLANK(C772),ISBLANK(D772),ISBLANK(F772),ISBLANK(G772),ISBLANK(H772),ISBLANK(I772)),"missing data",IF(AB772&lt;1,"Nutriscore_A",IF(AB772&lt;3,"Nutriscore_B",IF(AB772&lt;11,"Nutriscore_C",IF(AB772&lt;19,"Nutriscore_D","Nutriscore_E")))))</f>
        <v>missing data</v>
      </c>
      <c r="AD772" s="80" t="str">
        <f t="shared" ref="AD772:AD835" si="261">IF(AC772="missing data","missing data",IF(AC772="Nutriscore_A","dark green",IF(AC772="Nutriscore_B","green",IF(AC772="Nutriscore_C","yellow",IF(AC772="Nutriscore_D","orange","dark orange")))))</f>
        <v>missing data</v>
      </c>
      <c r="AE772" s="128" t="e">
        <f t="shared" si="248"/>
        <v>#VALUE!</v>
      </c>
      <c r="AF772" s="81" t="e">
        <f t="shared" si="249"/>
        <v>#VALUE!</v>
      </c>
    </row>
    <row r="773" spans="1:32" x14ac:dyDescent="0.25">
      <c r="A773" s="114" t="s">
        <v>74</v>
      </c>
      <c r="B773" s="163"/>
      <c r="C773" s="105"/>
      <c r="D773" s="105"/>
      <c r="E773" s="104">
        <f t="shared" si="242"/>
        <v>0</v>
      </c>
      <c r="F773" s="105"/>
      <c r="G773" s="201"/>
      <c r="H773" s="201"/>
      <c r="I773" s="201"/>
      <c r="J773" s="150" t="str">
        <f t="shared" si="250"/>
        <v xml:space="preserve"> </v>
      </c>
      <c r="K773" s="145" t="str">
        <f t="shared" si="251"/>
        <v xml:space="preserve"> </v>
      </c>
      <c r="L773" s="145" t="str">
        <f t="shared" si="252"/>
        <v xml:space="preserve"> </v>
      </c>
      <c r="M773" s="145">
        <f t="shared" si="253"/>
        <v>0</v>
      </c>
      <c r="N773" s="145" t="str">
        <f t="shared" si="254"/>
        <v xml:space="preserve"> </v>
      </c>
      <c r="O773" s="145" t="str">
        <f t="shared" si="255"/>
        <v xml:space="preserve"> </v>
      </c>
      <c r="P773" s="145" t="str">
        <f t="shared" si="256"/>
        <v xml:space="preserve"> </v>
      </c>
      <c r="Q773" s="150" t="e">
        <f t="shared" si="257"/>
        <v>#VALUE!</v>
      </c>
      <c r="R773" s="145" t="e">
        <f t="shared" si="258"/>
        <v>#VALUE!</v>
      </c>
      <c r="S773" s="126" t="e">
        <f t="shared" si="259"/>
        <v>#VALUE!</v>
      </c>
      <c r="T773" s="73" t="str">
        <f t="shared" si="243"/>
        <v>donnée(s) manquante(s)</v>
      </c>
      <c r="U773" s="74" t="str">
        <f t="shared" si="244"/>
        <v>donnée(s) manquante(s)</v>
      </c>
      <c r="V773" s="127" t="str">
        <f>IF(ISBLANK(H773)," ",IF(H773&lt;=Scenario!$C$3,0,IF(H773&lt;=Scenario!$C$5,1,IF(H773&lt;=Scenario!$C$6,2,IF(H773&lt;=Scenario!$C$7,3,IF(H773&lt;=Scenario!$C$8,4,5))))))</f>
        <v xml:space="preserve"> </v>
      </c>
      <c r="W773" s="127" t="str">
        <f>IF(ISBLANK(I773)," ",IF(I773&lt;=Scenario!$G$3,0,IF(I773&lt;=Scenario!$G$5,1,IF(I773&lt;=Scenario!$G$6,2,IF(I773&lt;=Scenario!$G$7,3,IF(I773&lt;=Scenario!$G$8,4,IF(I773&lt;=Scenario!$G$9,5,IF(I773&lt;=Scenario!$G$10,6,7))))))))</f>
        <v xml:space="preserve"> </v>
      </c>
      <c r="X773" s="12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2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27" t="e">
        <f t="shared" si="245"/>
        <v>#VALUE!</v>
      </c>
      <c r="AA773" s="127" t="e">
        <f t="shared" si="246"/>
        <v>#VALUE!</v>
      </c>
      <c r="AB773" s="126" t="e">
        <f t="shared" si="247"/>
        <v>#VALUE!</v>
      </c>
      <c r="AC773" s="73" t="str">
        <f t="shared" si="260"/>
        <v>missing data</v>
      </c>
      <c r="AD773" s="80" t="str">
        <f t="shared" si="261"/>
        <v>missing data</v>
      </c>
      <c r="AE773" s="128" t="e">
        <f t="shared" si="248"/>
        <v>#VALUE!</v>
      </c>
      <c r="AF773" s="81" t="e">
        <f t="shared" si="249"/>
        <v>#VALUE!</v>
      </c>
    </row>
    <row r="774" spans="1:32" x14ac:dyDescent="0.25">
      <c r="A774" s="114" t="s">
        <v>74</v>
      </c>
      <c r="B774" s="163"/>
      <c r="C774" s="105"/>
      <c r="D774" s="105"/>
      <c r="E774" s="104">
        <f t="shared" si="242"/>
        <v>0</v>
      </c>
      <c r="F774" s="105"/>
      <c r="G774" s="201"/>
      <c r="H774" s="201"/>
      <c r="I774" s="201"/>
      <c r="J774" s="150" t="str">
        <f t="shared" si="250"/>
        <v xml:space="preserve"> </v>
      </c>
      <c r="K774" s="145" t="str">
        <f t="shared" si="251"/>
        <v xml:space="preserve"> </v>
      </c>
      <c r="L774" s="145" t="str">
        <f t="shared" si="252"/>
        <v xml:space="preserve"> </v>
      </c>
      <c r="M774" s="145">
        <f t="shared" si="253"/>
        <v>0</v>
      </c>
      <c r="N774" s="145" t="str">
        <f t="shared" si="254"/>
        <v xml:space="preserve"> </v>
      </c>
      <c r="O774" s="145" t="str">
        <f t="shared" si="255"/>
        <v xml:space="preserve"> </v>
      </c>
      <c r="P774" s="145" t="str">
        <f t="shared" si="256"/>
        <v xml:space="preserve"> </v>
      </c>
      <c r="Q774" s="150" t="e">
        <f t="shared" si="257"/>
        <v>#VALUE!</v>
      </c>
      <c r="R774" s="145" t="e">
        <f t="shared" si="258"/>
        <v>#VALUE!</v>
      </c>
      <c r="S774" s="126" t="e">
        <f t="shared" si="259"/>
        <v>#VALUE!</v>
      </c>
      <c r="T774" s="73" t="str">
        <f t="shared" si="243"/>
        <v>donnée(s) manquante(s)</v>
      </c>
      <c r="U774" s="74" t="str">
        <f t="shared" si="244"/>
        <v>donnée(s) manquante(s)</v>
      </c>
      <c r="V774" s="127" t="str">
        <f>IF(ISBLANK(H774)," ",IF(H774&lt;=Scenario!$C$3,0,IF(H774&lt;=Scenario!$C$5,1,IF(H774&lt;=Scenario!$C$6,2,IF(H774&lt;=Scenario!$C$7,3,IF(H774&lt;=Scenario!$C$8,4,5))))))</f>
        <v xml:space="preserve"> </v>
      </c>
      <c r="W774" s="127" t="str">
        <f>IF(ISBLANK(I774)," ",IF(I774&lt;=Scenario!$G$3,0,IF(I774&lt;=Scenario!$G$5,1,IF(I774&lt;=Scenario!$G$6,2,IF(I774&lt;=Scenario!$G$7,3,IF(I774&lt;=Scenario!$G$8,4,IF(I774&lt;=Scenario!$G$9,5,IF(I774&lt;=Scenario!$G$10,6,7))))))))</f>
        <v xml:space="preserve"> </v>
      </c>
      <c r="X774" s="12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2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27" t="e">
        <f t="shared" si="245"/>
        <v>#VALUE!</v>
      </c>
      <c r="AA774" s="127" t="e">
        <f t="shared" si="246"/>
        <v>#VALUE!</v>
      </c>
      <c r="AB774" s="126" t="e">
        <f t="shared" si="247"/>
        <v>#VALUE!</v>
      </c>
      <c r="AC774" s="73" t="str">
        <f t="shared" si="260"/>
        <v>missing data</v>
      </c>
      <c r="AD774" s="80" t="str">
        <f t="shared" si="261"/>
        <v>missing data</v>
      </c>
      <c r="AE774" s="128" t="e">
        <f t="shared" si="248"/>
        <v>#VALUE!</v>
      </c>
      <c r="AF774" s="81" t="e">
        <f t="shared" si="249"/>
        <v>#VALUE!</v>
      </c>
    </row>
    <row r="775" spans="1:32" x14ac:dyDescent="0.25">
      <c r="A775" s="114" t="s">
        <v>74</v>
      </c>
      <c r="B775" s="163"/>
      <c r="C775" s="105"/>
      <c r="D775" s="105"/>
      <c r="E775" s="104">
        <f t="shared" si="242"/>
        <v>0</v>
      </c>
      <c r="F775" s="105"/>
      <c r="G775" s="201"/>
      <c r="H775" s="201"/>
      <c r="I775" s="201"/>
      <c r="J775" s="150" t="str">
        <f t="shared" si="250"/>
        <v xml:space="preserve"> </v>
      </c>
      <c r="K775" s="145" t="str">
        <f t="shared" si="251"/>
        <v xml:space="preserve"> </v>
      </c>
      <c r="L775" s="145" t="str">
        <f t="shared" si="252"/>
        <v xml:space="preserve"> </v>
      </c>
      <c r="M775" s="145">
        <f t="shared" si="253"/>
        <v>0</v>
      </c>
      <c r="N775" s="145" t="str">
        <f t="shared" si="254"/>
        <v xml:space="preserve"> </v>
      </c>
      <c r="O775" s="145" t="str">
        <f t="shared" si="255"/>
        <v xml:space="preserve"> </v>
      </c>
      <c r="P775" s="145" t="str">
        <f t="shared" si="256"/>
        <v xml:space="preserve"> </v>
      </c>
      <c r="Q775" s="150" t="e">
        <f t="shared" si="257"/>
        <v>#VALUE!</v>
      </c>
      <c r="R775" s="145" t="e">
        <f t="shared" si="258"/>
        <v>#VALUE!</v>
      </c>
      <c r="S775" s="126" t="e">
        <f t="shared" si="259"/>
        <v>#VALUE!</v>
      </c>
      <c r="T775" s="73" t="str">
        <f t="shared" si="243"/>
        <v>donnée(s) manquante(s)</v>
      </c>
      <c r="U775" s="74" t="str">
        <f t="shared" si="244"/>
        <v>donnée(s) manquante(s)</v>
      </c>
      <c r="V775" s="127" t="str">
        <f>IF(ISBLANK(H775)," ",IF(H775&lt;=Scenario!$C$3,0,IF(H775&lt;=Scenario!$C$5,1,IF(H775&lt;=Scenario!$C$6,2,IF(H775&lt;=Scenario!$C$7,3,IF(H775&lt;=Scenario!$C$8,4,5))))))</f>
        <v xml:space="preserve"> </v>
      </c>
      <c r="W775" s="127" t="str">
        <f>IF(ISBLANK(I775)," ",IF(I775&lt;=Scenario!$G$3,0,IF(I775&lt;=Scenario!$G$5,1,IF(I775&lt;=Scenario!$G$6,2,IF(I775&lt;=Scenario!$G$7,3,IF(I775&lt;=Scenario!$G$8,4,IF(I775&lt;=Scenario!$G$9,5,IF(I775&lt;=Scenario!$G$10,6,7))))))))</f>
        <v xml:space="preserve"> </v>
      </c>
      <c r="X775" s="12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2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27" t="e">
        <f t="shared" si="245"/>
        <v>#VALUE!</v>
      </c>
      <c r="AA775" s="127" t="e">
        <f t="shared" si="246"/>
        <v>#VALUE!</v>
      </c>
      <c r="AB775" s="126" t="e">
        <f t="shared" si="247"/>
        <v>#VALUE!</v>
      </c>
      <c r="AC775" s="73" t="str">
        <f t="shared" si="260"/>
        <v>missing data</v>
      </c>
      <c r="AD775" s="80" t="str">
        <f t="shared" si="261"/>
        <v>missing data</v>
      </c>
      <c r="AE775" s="128" t="e">
        <f t="shared" si="248"/>
        <v>#VALUE!</v>
      </c>
      <c r="AF775" s="81" t="e">
        <f t="shared" si="249"/>
        <v>#VALUE!</v>
      </c>
    </row>
    <row r="776" spans="1:32" x14ac:dyDescent="0.25">
      <c r="A776" s="114" t="s">
        <v>74</v>
      </c>
      <c r="B776" s="163"/>
      <c r="C776" s="105"/>
      <c r="D776" s="105"/>
      <c r="E776" s="104">
        <f t="shared" ref="E776:E839" si="262">ROUND(F776/2.5*1000,0)</f>
        <v>0</v>
      </c>
      <c r="F776" s="105"/>
      <c r="G776" s="201"/>
      <c r="H776" s="201"/>
      <c r="I776" s="201"/>
      <c r="J776" s="150" t="str">
        <f t="shared" si="250"/>
        <v xml:space="preserve"> </v>
      </c>
      <c r="K776" s="145" t="str">
        <f t="shared" si="251"/>
        <v xml:space="preserve"> </v>
      </c>
      <c r="L776" s="145" t="str">
        <f t="shared" si="252"/>
        <v xml:space="preserve"> </v>
      </c>
      <c r="M776" s="145">
        <f t="shared" si="253"/>
        <v>0</v>
      </c>
      <c r="N776" s="145" t="str">
        <f t="shared" si="254"/>
        <v xml:space="preserve"> </v>
      </c>
      <c r="O776" s="145" t="str">
        <f t="shared" si="255"/>
        <v xml:space="preserve"> </v>
      </c>
      <c r="P776" s="145" t="str">
        <f t="shared" si="256"/>
        <v xml:space="preserve"> </v>
      </c>
      <c r="Q776" s="150" t="e">
        <f t="shared" si="257"/>
        <v>#VALUE!</v>
      </c>
      <c r="R776" s="145" t="e">
        <f t="shared" si="258"/>
        <v>#VALUE!</v>
      </c>
      <c r="S776" s="126" t="e">
        <f t="shared" si="259"/>
        <v>#VALUE!</v>
      </c>
      <c r="T776" s="73" t="str">
        <f t="shared" ref="T776:T839" si="263">IF(OR(ISBLANK(B776),ISBLANK(C776),ISBLANK(D776),ISBLANK(E776),ISBLANK(G776),ISBLANK(H776),ISBLANK(I776)),"donnée(s) manquante(s)",IF(S776&lt;0,"Nutriscore_A",IF(S776&lt;3,"Nutriscore_B",IF(S776&lt;11,"Nutriscore_C",IF(S776&lt;19,"Nutriscore_D","Nutriscore_E")))))</f>
        <v>donnée(s) manquante(s)</v>
      </c>
      <c r="U776" s="74" t="str">
        <f t="shared" ref="U776:U839" si="264">IF(T776="donnée(s) manquante(s)","donnée(s) manquante(s)",IF(T776="Nutriscore_A","dark green",IF(T776="Nutriscore_B","green",IF(T776="Nutriscore_C","yellow",IF(T776="Nutriscore_D","orange","dark orange")))))</f>
        <v>donnée(s) manquante(s)</v>
      </c>
      <c r="V776" s="127" t="str">
        <f>IF(ISBLANK(H776)," ",IF(H776&lt;=Scenario!$C$3,0,IF(H776&lt;=Scenario!$C$5,1,IF(H776&lt;=Scenario!$C$6,2,IF(H776&lt;=Scenario!$C$7,3,IF(H776&lt;=Scenario!$C$8,4,5))))))</f>
        <v xml:space="preserve"> </v>
      </c>
      <c r="W776" s="127" t="str">
        <f>IF(ISBLANK(I776)," ",IF(I776&lt;=Scenario!$G$3,0,IF(I776&lt;=Scenario!$G$5,1,IF(I776&lt;=Scenario!$G$6,2,IF(I776&lt;=Scenario!$G$7,3,IF(I776&lt;=Scenario!$G$8,4,IF(I776&lt;=Scenario!$G$9,5,IF(I776&lt;=Scenario!$G$10,6,7))))))))</f>
        <v xml:space="preserve"> </v>
      </c>
      <c r="X776" s="12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2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27" t="e">
        <f t="shared" ref="Z776:Z839" si="265">Y776+X776+J776+L776</f>
        <v>#VALUE!</v>
      </c>
      <c r="AA776" s="127" t="e">
        <f t="shared" ref="AA776:AA839" si="266">W776+N776+V776</f>
        <v>#VALUE!</v>
      </c>
      <c r="AB776" s="126" t="e">
        <f t="shared" ref="AB776:AB839" si="267">Z776-AA776</f>
        <v>#VALUE!</v>
      </c>
      <c r="AC776" s="73" t="str">
        <f t="shared" si="260"/>
        <v>missing data</v>
      </c>
      <c r="AD776" s="80" t="str">
        <f t="shared" si="261"/>
        <v>missing data</v>
      </c>
      <c r="AE776" s="128" t="e">
        <f t="shared" ref="AE776:AE839" si="268">AB776-S776</f>
        <v>#VALUE!</v>
      </c>
      <c r="AF776" s="81" t="e">
        <f t="shared" ref="AF776:AF839" si="269">IF(OR(ISBLANK(U776),ISBLANK(AD776)),"donnée manquante",IF(T776=AC776,"no change",IF(T776&lt;&gt;AC776,IF(S776&lt;AB776,"less favourable",IF(S776&gt;AB776,"more favourable")))))</f>
        <v>#VALUE!</v>
      </c>
    </row>
    <row r="777" spans="1:32" x14ac:dyDescent="0.25">
      <c r="A777" s="114" t="s">
        <v>74</v>
      </c>
      <c r="B777" s="163"/>
      <c r="C777" s="105"/>
      <c r="D777" s="105"/>
      <c r="E777" s="104">
        <f t="shared" si="262"/>
        <v>0</v>
      </c>
      <c r="F777" s="105"/>
      <c r="G777" s="201"/>
      <c r="H777" s="201"/>
      <c r="I777" s="201"/>
      <c r="J777" s="150" t="str">
        <f t="shared" si="250"/>
        <v xml:space="preserve"> </v>
      </c>
      <c r="K777" s="145" t="str">
        <f t="shared" si="251"/>
        <v xml:space="preserve"> </v>
      </c>
      <c r="L777" s="145" t="str">
        <f t="shared" si="252"/>
        <v xml:space="preserve"> </v>
      </c>
      <c r="M777" s="145">
        <f t="shared" si="253"/>
        <v>0</v>
      </c>
      <c r="N777" s="145" t="str">
        <f t="shared" si="254"/>
        <v xml:space="preserve"> </v>
      </c>
      <c r="O777" s="145" t="str">
        <f t="shared" si="255"/>
        <v xml:space="preserve"> </v>
      </c>
      <c r="P777" s="145" t="str">
        <f t="shared" si="256"/>
        <v xml:space="preserve"> </v>
      </c>
      <c r="Q777" s="150" t="e">
        <f t="shared" si="257"/>
        <v>#VALUE!</v>
      </c>
      <c r="R777" s="145" t="e">
        <f t="shared" si="258"/>
        <v>#VALUE!</v>
      </c>
      <c r="S777" s="126" t="e">
        <f t="shared" si="259"/>
        <v>#VALUE!</v>
      </c>
      <c r="T777" s="73" t="str">
        <f t="shared" si="263"/>
        <v>donnée(s) manquante(s)</v>
      </c>
      <c r="U777" s="74" t="str">
        <f t="shared" si="264"/>
        <v>donnée(s) manquante(s)</v>
      </c>
      <c r="V777" s="127" t="str">
        <f>IF(ISBLANK(H777)," ",IF(H777&lt;=Scenario!$C$3,0,IF(H777&lt;=Scenario!$C$5,1,IF(H777&lt;=Scenario!$C$6,2,IF(H777&lt;=Scenario!$C$7,3,IF(H777&lt;=Scenario!$C$8,4,5))))))</f>
        <v xml:space="preserve"> </v>
      </c>
      <c r="W777" s="127" t="str">
        <f>IF(ISBLANK(I777)," ",IF(I777&lt;=Scenario!$G$3,0,IF(I777&lt;=Scenario!$G$5,1,IF(I777&lt;=Scenario!$G$6,2,IF(I777&lt;=Scenario!$G$7,3,IF(I777&lt;=Scenario!$G$8,4,IF(I777&lt;=Scenario!$G$9,5,IF(I777&lt;=Scenario!$G$10,6,7))))))))</f>
        <v xml:space="preserve"> </v>
      </c>
      <c r="X777" s="12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2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27" t="e">
        <f t="shared" si="265"/>
        <v>#VALUE!</v>
      </c>
      <c r="AA777" s="127" t="e">
        <f t="shared" si="266"/>
        <v>#VALUE!</v>
      </c>
      <c r="AB777" s="126" t="e">
        <f t="shared" si="267"/>
        <v>#VALUE!</v>
      </c>
      <c r="AC777" s="73" t="str">
        <f t="shared" si="260"/>
        <v>missing data</v>
      </c>
      <c r="AD777" s="80" t="str">
        <f t="shared" si="261"/>
        <v>missing data</v>
      </c>
      <c r="AE777" s="128" t="e">
        <f t="shared" si="268"/>
        <v>#VALUE!</v>
      </c>
      <c r="AF777" s="81" t="e">
        <f t="shared" si="269"/>
        <v>#VALUE!</v>
      </c>
    </row>
    <row r="778" spans="1:32" x14ac:dyDescent="0.25">
      <c r="A778" s="114" t="s">
        <v>74</v>
      </c>
      <c r="B778" s="163"/>
      <c r="C778" s="105"/>
      <c r="D778" s="105"/>
      <c r="E778" s="104">
        <f t="shared" si="262"/>
        <v>0</v>
      </c>
      <c r="F778" s="105"/>
      <c r="G778" s="201"/>
      <c r="H778" s="201"/>
      <c r="I778" s="201"/>
      <c r="J778" s="150" t="str">
        <f t="shared" si="250"/>
        <v xml:space="preserve"> </v>
      </c>
      <c r="K778" s="145" t="str">
        <f t="shared" si="251"/>
        <v xml:space="preserve"> </v>
      </c>
      <c r="L778" s="145" t="str">
        <f t="shared" si="252"/>
        <v xml:space="preserve"> </v>
      </c>
      <c r="M778" s="145">
        <f t="shared" si="253"/>
        <v>0</v>
      </c>
      <c r="N778" s="145" t="str">
        <f t="shared" si="254"/>
        <v xml:space="preserve"> </v>
      </c>
      <c r="O778" s="145" t="str">
        <f t="shared" si="255"/>
        <v xml:space="preserve"> </v>
      </c>
      <c r="P778" s="145" t="str">
        <f t="shared" si="256"/>
        <v xml:space="preserve"> </v>
      </c>
      <c r="Q778" s="150" t="e">
        <f t="shared" si="257"/>
        <v>#VALUE!</v>
      </c>
      <c r="R778" s="145" t="e">
        <f t="shared" si="258"/>
        <v>#VALUE!</v>
      </c>
      <c r="S778" s="126" t="e">
        <f t="shared" si="259"/>
        <v>#VALUE!</v>
      </c>
      <c r="T778" s="73" t="str">
        <f t="shared" si="263"/>
        <v>donnée(s) manquante(s)</v>
      </c>
      <c r="U778" s="74" t="str">
        <f t="shared" si="264"/>
        <v>donnée(s) manquante(s)</v>
      </c>
      <c r="V778" s="127" t="str">
        <f>IF(ISBLANK(H778)," ",IF(H778&lt;=Scenario!$C$3,0,IF(H778&lt;=Scenario!$C$5,1,IF(H778&lt;=Scenario!$C$6,2,IF(H778&lt;=Scenario!$C$7,3,IF(H778&lt;=Scenario!$C$8,4,5))))))</f>
        <v xml:space="preserve"> </v>
      </c>
      <c r="W778" s="127" t="str">
        <f>IF(ISBLANK(I778)," ",IF(I778&lt;=Scenario!$G$3,0,IF(I778&lt;=Scenario!$G$5,1,IF(I778&lt;=Scenario!$G$6,2,IF(I778&lt;=Scenario!$G$7,3,IF(I778&lt;=Scenario!$G$8,4,IF(I778&lt;=Scenario!$G$9,5,IF(I778&lt;=Scenario!$G$10,6,7))))))))</f>
        <v xml:space="preserve"> </v>
      </c>
      <c r="X778" s="12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2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27" t="e">
        <f t="shared" si="265"/>
        <v>#VALUE!</v>
      </c>
      <c r="AA778" s="127" t="e">
        <f t="shared" si="266"/>
        <v>#VALUE!</v>
      </c>
      <c r="AB778" s="126" t="e">
        <f t="shared" si="267"/>
        <v>#VALUE!</v>
      </c>
      <c r="AC778" s="73" t="str">
        <f t="shared" si="260"/>
        <v>missing data</v>
      </c>
      <c r="AD778" s="80" t="str">
        <f t="shared" si="261"/>
        <v>missing data</v>
      </c>
      <c r="AE778" s="128" t="e">
        <f t="shared" si="268"/>
        <v>#VALUE!</v>
      </c>
      <c r="AF778" s="81" t="e">
        <f t="shared" si="269"/>
        <v>#VALUE!</v>
      </c>
    </row>
    <row r="779" spans="1:32" x14ac:dyDescent="0.25">
      <c r="A779" s="114" t="s">
        <v>74</v>
      </c>
      <c r="B779" s="163"/>
      <c r="C779" s="105"/>
      <c r="D779" s="105"/>
      <c r="E779" s="104">
        <f t="shared" si="262"/>
        <v>0</v>
      </c>
      <c r="F779" s="105"/>
      <c r="G779" s="201"/>
      <c r="H779" s="201"/>
      <c r="I779" s="201"/>
      <c r="J779" s="150" t="str">
        <f t="shared" si="250"/>
        <v xml:space="preserve"> </v>
      </c>
      <c r="K779" s="145" t="str">
        <f t="shared" si="251"/>
        <v xml:space="preserve"> </v>
      </c>
      <c r="L779" s="145" t="str">
        <f t="shared" si="252"/>
        <v xml:space="preserve"> </v>
      </c>
      <c r="M779" s="145">
        <f t="shared" si="253"/>
        <v>0</v>
      </c>
      <c r="N779" s="145" t="str">
        <f t="shared" si="254"/>
        <v xml:space="preserve"> </v>
      </c>
      <c r="O779" s="145" t="str">
        <f t="shared" si="255"/>
        <v xml:space="preserve"> </v>
      </c>
      <c r="P779" s="145" t="str">
        <f t="shared" si="256"/>
        <v xml:space="preserve"> </v>
      </c>
      <c r="Q779" s="150" t="e">
        <f t="shared" si="257"/>
        <v>#VALUE!</v>
      </c>
      <c r="R779" s="145" t="e">
        <f t="shared" si="258"/>
        <v>#VALUE!</v>
      </c>
      <c r="S779" s="126" t="e">
        <f t="shared" si="259"/>
        <v>#VALUE!</v>
      </c>
      <c r="T779" s="73" t="str">
        <f t="shared" si="263"/>
        <v>donnée(s) manquante(s)</v>
      </c>
      <c r="U779" s="74" t="str">
        <f t="shared" si="264"/>
        <v>donnée(s) manquante(s)</v>
      </c>
      <c r="V779" s="127" t="str">
        <f>IF(ISBLANK(H779)," ",IF(H779&lt;=Scenario!$C$3,0,IF(H779&lt;=Scenario!$C$5,1,IF(H779&lt;=Scenario!$C$6,2,IF(H779&lt;=Scenario!$C$7,3,IF(H779&lt;=Scenario!$C$8,4,5))))))</f>
        <v xml:space="preserve"> </v>
      </c>
      <c r="W779" s="127" t="str">
        <f>IF(ISBLANK(I779)," ",IF(I779&lt;=Scenario!$G$3,0,IF(I779&lt;=Scenario!$G$5,1,IF(I779&lt;=Scenario!$G$6,2,IF(I779&lt;=Scenario!$G$7,3,IF(I779&lt;=Scenario!$G$8,4,IF(I779&lt;=Scenario!$G$9,5,IF(I779&lt;=Scenario!$G$10,6,7))))))))</f>
        <v xml:space="preserve"> </v>
      </c>
      <c r="X779" s="12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2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27" t="e">
        <f t="shared" si="265"/>
        <v>#VALUE!</v>
      </c>
      <c r="AA779" s="127" t="e">
        <f t="shared" si="266"/>
        <v>#VALUE!</v>
      </c>
      <c r="AB779" s="126" t="e">
        <f t="shared" si="267"/>
        <v>#VALUE!</v>
      </c>
      <c r="AC779" s="73" t="str">
        <f t="shared" si="260"/>
        <v>missing data</v>
      </c>
      <c r="AD779" s="80" t="str">
        <f t="shared" si="261"/>
        <v>missing data</v>
      </c>
      <c r="AE779" s="128" t="e">
        <f t="shared" si="268"/>
        <v>#VALUE!</v>
      </c>
      <c r="AF779" s="81" t="e">
        <f t="shared" si="269"/>
        <v>#VALUE!</v>
      </c>
    </row>
    <row r="780" spans="1:32" x14ac:dyDescent="0.25">
      <c r="A780" s="114" t="s">
        <v>74</v>
      </c>
      <c r="B780" s="163"/>
      <c r="C780" s="105"/>
      <c r="D780" s="105"/>
      <c r="E780" s="104">
        <f t="shared" si="262"/>
        <v>0</v>
      </c>
      <c r="F780" s="105"/>
      <c r="G780" s="201"/>
      <c r="H780" s="201"/>
      <c r="I780" s="201"/>
      <c r="J780" s="150" t="str">
        <f t="shared" si="250"/>
        <v xml:space="preserve"> </v>
      </c>
      <c r="K780" s="145" t="str">
        <f t="shared" si="251"/>
        <v xml:space="preserve"> </v>
      </c>
      <c r="L780" s="145" t="str">
        <f t="shared" si="252"/>
        <v xml:space="preserve"> </v>
      </c>
      <c r="M780" s="145">
        <f t="shared" si="253"/>
        <v>0</v>
      </c>
      <c r="N780" s="145" t="str">
        <f t="shared" si="254"/>
        <v xml:space="preserve"> </v>
      </c>
      <c r="O780" s="145" t="str">
        <f t="shared" si="255"/>
        <v xml:space="preserve"> </v>
      </c>
      <c r="P780" s="145" t="str">
        <f t="shared" si="256"/>
        <v xml:space="preserve"> </v>
      </c>
      <c r="Q780" s="150" t="e">
        <f t="shared" si="257"/>
        <v>#VALUE!</v>
      </c>
      <c r="R780" s="145" t="e">
        <f t="shared" si="258"/>
        <v>#VALUE!</v>
      </c>
      <c r="S780" s="126" t="e">
        <f t="shared" si="259"/>
        <v>#VALUE!</v>
      </c>
      <c r="T780" s="73" t="str">
        <f t="shared" si="263"/>
        <v>donnée(s) manquante(s)</v>
      </c>
      <c r="U780" s="74" t="str">
        <f t="shared" si="264"/>
        <v>donnée(s) manquante(s)</v>
      </c>
      <c r="V780" s="127" t="str">
        <f>IF(ISBLANK(H780)," ",IF(H780&lt;=Scenario!$C$3,0,IF(H780&lt;=Scenario!$C$5,1,IF(H780&lt;=Scenario!$C$6,2,IF(H780&lt;=Scenario!$C$7,3,IF(H780&lt;=Scenario!$C$8,4,5))))))</f>
        <v xml:space="preserve"> </v>
      </c>
      <c r="W780" s="127" t="str">
        <f>IF(ISBLANK(I780)," ",IF(I780&lt;=Scenario!$G$3,0,IF(I780&lt;=Scenario!$G$5,1,IF(I780&lt;=Scenario!$G$6,2,IF(I780&lt;=Scenario!$G$7,3,IF(I780&lt;=Scenario!$G$8,4,IF(I780&lt;=Scenario!$G$9,5,IF(I780&lt;=Scenario!$G$10,6,7))))))))</f>
        <v xml:space="preserve"> </v>
      </c>
      <c r="X780" s="12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2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27" t="e">
        <f t="shared" si="265"/>
        <v>#VALUE!</v>
      </c>
      <c r="AA780" s="127" t="e">
        <f t="shared" si="266"/>
        <v>#VALUE!</v>
      </c>
      <c r="AB780" s="126" t="e">
        <f t="shared" si="267"/>
        <v>#VALUE!</v>
      </c>
      <c r="AC780" s="73" t="str">
        <f t="shared" si="260"/>
        <v>missing data</v>
      </c>
      <c r="AD780" s="80" t="str">
        <f t="shared" si="261"/>
        <v>missing data</v>
      </c>
      <c r="AE780" s="128" t="e">
        <f t="shared" si="268"/>
        <v>#VALUE!</v>
      </c>
      <c r="AF780" s="81" t="e">
        <f t="shared" si="269"/>
        <v>#VALUE!</v>
      </c>
    </row>
    <row r="781" spans="1:32" x14ac:dyDescent="0.25">
      <c r="A781" s="114" t="s">
        <v>74</v>
      </c>
      <c r="B781" s="163"/>
      <c r="C781" s="105"/>
      <c r="D781" s="105"/>
      <c r="E781" s="104">
        <f t="shared" si="262"/>
        <v>0</v>
      </c>
      <c r="F781" s="105"/>
      <c r="G781" s="201"/>
      <c r="H781" s="201"/>
      <c r="I781" s="201"/>
      <c r="J781" s="150" t="str">
        <f t="shared" si="250"/>
        <v xml:space="preserve"> </v>
      </c>
      <c r="K781" s="145" t="str">
        <f t="shared" si="251"/>
        <v xml:space="preserve"> </v>
      </c>
      <c r="L781" s="145" t="str">
        <f t="shared" si="252"/>
        <v xml:space="preserve"> </v>
      </c>
      <c r="M781" s="145">
        <f t="shared" si="253"/>
        <v>0</v>
      </c>
      <c r="N781" s="145" t="str">
        <f t="shared" si="254"/>
        <v xml:space="preserve"> </v>
      </c>
      <c r="O781" s="145" t="str">
        <f t="shared" si="255"/>
        <v xml:space="preserve"> </v>
      </c>
      <c r="P781" s="145" t="str">
        <f t="shared" si="256"/>
        <v xml:space="preserve"> </v>
      </c>
      <c r="Q781" s="150" t="e">
        <f t="shared" si="257"/>
        <v>#VALUE!</v>
      </c>
      <c r="R781" s="145" t="e">
        <f t="shared" si="258"/>
        <v>#VALUE!</v>
      </c>
      <c r="S781" s="126" t="e">
        <f t="shared" si="259"/>
        <v>#VALUE!</v>
      </c>
      <c r="T781" s="73" t="str">
        <f t="shared" si="263"/>
        <v>donnée(s) manquante(s)</v>
      </c>
      <c r="U781" s="74" t="str">
        <f t="shared" si="264"/>
        <v>donnée(s) manquante(s)</v>
      </c>
      <c r="V781" s="127" t="str">
        <f>IF(ISBLANK(H781)," ",IF(H781&lt;=Scenario!$C$3,0,IF(H781&lt;=Scenario!$C$5,1,IF(H781&lt;=Scenario!$C$6,2,IF(H781&lt;=Scenario!$C$7,3,IF(H781&lt;=Scenario!$C$8,4,5))))))</f>
        <v xml:space="preserve"> </v>
      </c>
      <c r="W781" s="127" t="str">
        <f>IF(ISBLANK(I781)," ",IF(I781&lt;=Scenario!$G$3,0,IF(I781&lt;=Scenario!$G$5,1,IF(I781&lt;=Scenario!$G$6,2,IF(I781&lt;=Scenario!$G$7,3,IF(I781&lt;=Scenario!$G$8,4,IF(I781&lt;=Scenario!$G$9,5,IF(I781&lt;=Scenario!$G$10,6,7))))))))</f>
        <v xml:space="preserve"> </v>
      </c>
      <c r="X781" s="12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2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27" t="e">
        <f t="shared" si="265"/>
        <v>#VALUE!</v>
      </c>
      <c r="AA781" s="127" t="e">
        <f t="shared" si="266"/>
        <v>#VALUE!</v>
      </c>
      <c r="AB781" s="126" t="e">
        <f t="shared" si="267"/>
        <v>#VALUE!</v>
      </c>
      <c r="AC781" s="73" t="str">
        <f t="shared" si="260"/>
        <v>missing data</v>
      </c>
      <c r="AD781" s="80" t="str">
        <f t="shared" si="261"/>
        <v>missing data</v>
      </c>
      <c r="AE781" s="128" t="e">
        <f t="shared" si="268"/>
        <v>#VALUE!</v>
      </c>
      <c r="AF781" s="81" t="e">
        <f t="shared" si="269"/>
        <v>#VALUE!</v>
      </c>
    </row>
    <row r="782" spans="1:32" x14ac:dyDescent="0.25">
      <c r="A782" s="114" t="s">
        <v>74</v>
      </c>
      <c r="B782" s="163"/>
      <c r="C782" s="105"/>
      <c r="D782" s="105"/>
      <c r="E782" s="104">
        <f t="shared" si="262"/>
        <v>0</v>
      </c>
      <c r="F782" s="105"/>
      <c r="G782" s="201"/>
      <c r="H782" s="201"/>
      <c r="I782" s="201"/>
      <c r="J782" s="150" t="str">
        <f t="shared" si="250"/>
        <v xml:space="preserve"> </v>
      </c>
      <c r="K782" s="145" t="str">
        <f t="shared" si="251"/>
        <v xml:space="preserve"> </v>
      </c>
      <c r="L782" s="145" t="str">
        <f t="shared" si="252"/>
        <v xml:space="preserve"> </v>
      </c>
      <c r="M782" s="145">
        <f t="shared" si="253"/>
        <v>0</v>
      </c>
      <c r="N782" s="145" t="str">
        <f t="shared" si="254"/>
        <v xml:space="preserve"> </v>
      </c>
      <c r="O782" s="145" t="str">
        <f t="shared" si="255"/>
        <v xml:space="preserve"> </v>
      </c>
      <c r="P782" s="145" t="str">
        <f t="shared" si="256"/>
        <v xml:space="preserve"> </v>
      </c>
      <c r="Q782" s="150" t="e">
        <f t="shared" si="257"/>
        <v>#VALUE!</v>
      </c>
      <c r="R782" s="145" t="e">
        <f t="shared" si="258"/>
        <v>#VALUE!</v>
      </c>
      <c r="S782" s="126" t="e">
        <f t="shared" si="259"/>
        <v>#VALUE!</v>
      </c>
      <c r="T782" s="73" t="str">
        <f t="shared" si="263"/>
        <v>donnée(s) manquante(s)</v>
      </c>
      <c r="U782" s="74" t="str">
        <f t="shared" si="264"/>
        <v>donnée(s) manquante(s)</v>
      </c>
      <c r="V782" s="127" t="str">
        <f>IF(ISBLANK(H782)," ",IF(H782&lt;=Scenario!$C$3,0,IF(H782&lt;=Scenario!$C$5,1,IF(H782&lt;=Scenario!$C$6,2,IF(H782&lt;=Scenario!$C$7,3,IF(H782&lt;=Scenario!$C$8,4,5))))))</f>
        <v xml:space="preserve"> </v>
      </c>
      <c r="W782" s="127" t="str">
        <f>IF(ISBLANK(I782)," ",IF(I782&lt;=Scenario!$G$3,0,IF(I782&lt;=Scenario!$G$5,1,IF(I782&lt;=Scenario!$G$6,2,IF(I782&lt;=Scenario!$G$7,3,IF(I782&lt;=Scenario!$G$8,4,IF(I782&lt;=Scenario!$G$9,5,IF(I782&lt;=Scenario!$G$10,6,7))))))))</f>
        <v xml:space="preserve"> </v>
      </c>
      <c r="X782" s="12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2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27" t="e">
        <f t="shared" si="265"/>
        <v>#VALUE!</v>
      </c>
      <c r="AA782" s="127" t="e">
        <f t="shared" si="266"/>
        <v>#VALUE!</v>
      </c>
      <c r="AB782" s="126" t="e">
        <f t="shared" si="267"/>
        <v>#VALUE!</v>
      </c>
      <c r="AC782" s="73" t="str">
        <f t="shared" si="260"/>
        <v>missing data</v>
      </c>
      <c r="AD782" s="80" t="str">
        <f t="shared" si="261"/>
        <v>missing data</v>
      </c>
      <c r="AE782" s="128" t="e">
        <f t="shared" si="268"/>
        <v>#VALUE!</v>
      </c>
      <c r="AF782" s="81" t="e">
        <f t="shared" si="269"/>
        <v>#VALUE!</v>
      </c>
    </row>
    <row r="783" spans="1:32" x14ac:dyDescent="0.25">
      <c r="A783" s="114" t="s">
        <v>74</v>
      </c>
      <c r="B783" s="163"/>
      <c r="C783" s="105"/>
      <c r="D783" s="105"/>
      <c r="E783" s="104">
        <f t="shared" si="262"/>
        <v>0</v>
      </c>
      <c r="F783" s="105"/>
      <c r="G783" s="201"/>
      <c r="H783" s="201"/>
      <c r="I783" s="201"/>
      <c r="J783" s="150" t="str">
        <f t="shared" si="250"/>
        <v xml:space="preserve"> </v>
      </c>
      <c r="K783" s="145" t="str">
        <f t="shared" si="251"/>
        <v xml:space="preserve"> </v>
      </c>
      <c r="L783" s="145" t="str">
        <f t="shared" si="252"/>
        <v xml:space="preserve"> </v>
      </c>
      <c r="M783" s="145">
        <f t="shared" si="253"/>
        <v>0</v>
      </c>
      <c r="N783" s="145" t="str">
        <f t="shared" si="254"/>
        <v xml:space="preserve"> </v>
      </c>
      <c r="O783" s="145" t="str">
        <f t="shared" si="255"/>
        <v xml:space="preserve"> </v>
      </c>
      <c r="P783" s="145" t="str">
        <f t="shared" si="256"/>
        <v xml:space="preserve"> </v>
      </c>
      <c r="Q783" s="150" t="e">
        <f t="shared" si="257"/>
        <v>#VALUE!</v>
      </c>
      <c r="R783" s="145" t="e">
        <f t="shared" si="258"/>
        <v>#VALUE!</v>
      </c>
      <c r="S783" s="126" t="e">
        <f t="shared" si="259"/>
        <v>#VALUE!</v>
      </c>
      <c r="T783" s="73" t="str">
        <f t="shared" si="263"/>
        <v>donnée(s) manquante(s)</v>
      </c>
      <c r="U783" s="74" t="str">
        <f t="shared" si="264"/>
        <v>donnée(s) manquante(s)</v>
      </c>
      <c r="V783" s="127" t="str">
        <f>IF(ISBLANK(H783)," ",IF(H783&lt;=Scenario!$C$3,0,IF(H783&lt;=Scenario!$C$5,1,IF(H783&lt;=Scenario!$C$6,2,IF(H783&lt;=Scenario!$C$7,3,IF(H783&lt;=Scenario!$C$8,4,5))))))</f>
        <v xml:space="preserve"> </v>
      </c>
      <c r="W783" s="127" t="str">
        <f>IF(ISBLANK(I783)," ",IF(I783&lt;=Scenario!$G$3,0,IF(I783&lt;=Scenario!$G$5,1,IF(I783&lt;=Scenario!$G$6,2,IF(I783&lt;=Scenario!$G$7,3,IF(I783&lt;=Scenario!$G$8,4,IF(I783&lt;=Scenario!$G$9,5,IF(I783&lt;=Scenario!$G$10,6,7))))))))</f>
        <v xml:space="preserve"> </v>
      </c>
      <c r="X783" s="12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2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27" t="e">
        <f t="shared" si="265"/>
        <v>#VALUE!</v>
      </c>
      <c r="AA783" s="127" t="e">
        <f t="shared" si="266"/>
        <v>#VALUE!</v>
      </c>
      <c r="AB783" s="126" t="e">
        <f t="shared" si="267"/>
        <v>#VALUE!</v>
      </c>
      <c r="AC783" s="73" t="str">
        <f t="shared" si="260"/>
        <v>missing data</v>
      </c>
      <c r="AD783" s="80" t="str">
        <f t="shared" si="261"/>
        <v>missing data</v>
      </c>
      <c r="AE783" s="128" t="e">
        <f t="shared" si="268"/>
        <v>#VALUE!</v>
      </c>
      <c r="AF783" s="81" t="e">
        <f t="shared" si="269"/>
        <v>#VALUE!</v>
      </c>
    </row>
    <row r="784" spans="1:32" x14ac:dyDescent="0.25">
      <c r="A784" s="114" t="s">
        <v>74</v>
      </c>
      <c r="B784" s="163"/>
      <c r="C784" s="105"/>
      <c r="D784" s="105"/>
      <c r="E784" s="104">
        <f t="shared" si="262"/>
        <v>0</v>
      </c>
      <c r="F784" s="105"/>
      <c r="G784" s="201"/>
      <c r="H784" s="201"/>
      <c r="I784" s="201"/>
      <c r="J784" s="150" t="str">
        <f t="shared" si="250"/>
        <v xml:space="preserve"> </v>
      </c>
      <c r="K784" s="145" t="str">
        <f t="shared" si="251"/>
        <v xml:space="preserve"> </v>
      </c>
      <c r="L784" s="145" t="str">
        <f t="shared" si="252"/>
        <v xml:space="preserve"> </v>
      </c>
      <c r="M784" s="145">
        <f t="shared" si="253"/>
        <v>0</v>
      </c>
      <c r="N784" s="145" t="str">
        <f t="shared" si="254"/>
        <v xml:space="preserve"> </v>
      </c>
      <c r="O784" s="145" t="str">
        <f t="shared" si="255"/>
        <v xml:space="preserve"> </v>
      </c>
      <c r="P784" s="145" t="str">
        <f t="shared" si="256"/>
        <v xml:space="preserve"> </v>
      </c>
      <c r="Q784" s="150" t="e">
        <f t="shared" si="257"/>
        <v>#VALUE!</v>
      </c>
      <c r="R784" s="145" t="e">
        <f t="shared" si="258"/>
        <v>#VALUE!</v>
      </c>
      <c r="S784" s="126" t="e">
        <f t="shared" si="259"/>
        <v>#VALUE!</v>
      </c>
      <c r="T784" s="73" t="str">
        <f t="shared" si="263"/>
        <v>donnée(s) manquante(s)</v>
      </c>
      <c r="U784" s="74" t="str">
        <f t="shared" si="264"/>
        <v>donnée(s) manquante(s)</v>
      </c>
      <c r="V784" s="127" t="str">
        <f>IF(ISBLANK(H784)," ",IF(H784&lt;=Scenario!$C$3,0,IF(H784&lt;=Scenario!$C$5,1,IF(H784&lt;=Scenario!$C$6,2,IF(H784&lt;=Scenario!$C$7,3,IF(H784&lt;=Scenario!$C$8,4,5))))))</f>
        <v xml:space="preserve"> </v>
      </c>
      <c r="W784" s="127" t="str">
        <f>IF(ISBLANK(I784)," ",IF(I784&lt;=Scenario!$G$3,0,IF(I784&lt;=Scenario!$G$5,1,IF(I784&lt;=Scenario!$G$6,2,IF(I784&lt;=Scenario!$G$7,3,IF(I784&lt;=Scenario!$G$8,4,IF(I784&lt;=Scenario!$G$9,5,IF(I784&lt;=Scenario!$G$10,6,7))))))))</f>
        <v xml:space="preserve"> </v>
      </c>
      <c r="X784" s="12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2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27" t="e">
        <f t="shared" si="265"/>
        <v>#VALUE!</v>
      </c>
      <c r="AA784" s="127" t="e">
        <f t="shared" si="266"/>
        <v>#VALUE!</v>
      </c>
      <c r="AB784" s="126" t="e">
        <f t="shared" si="267"/>
        <v>#VALUE!</v>
      </c>
      <c r="AC784" s="73" t="str">
        <f t="shared" si="260"/>
        <v>missing data</v>
      </c>
      <c r="AD784" s="80" t="str">
        <f t="shared" si="261"/>
        <v>missing data</v>
      </c>
      <c r="AE784" s="128" t="e">
        <f t="shared" si="268"/>
        <v>#VALUE!</v>
      </c>
      <c r="AF784" s="81" t="e">
        <f t="shared" si="269"/>
        <v>#VALUE!</v>
      </c>
    </row>
    <row r="785" spans="1:32" x14ac:dyDescent="0.25">
      <c r="A785" s="114" t="s">
        <v>74</v>
      </c>
      <c r="B785" s="163"/>
      <c r="C785" s="105"/>
      <c r="D785" s="105"/>
      <c r="E785" s="104">
        <f t="shared" si="262"/>
        <v>0</v>
      </c>
      <c r="F785" s="105"/>
      <c r="G785" s="201"/>
      <c r="H785" s="201"/>
      <c r="I785" s="201"/>
      <c r="J785" s="150" t="str">
        <f t="shared" si="250"/>
        <v xml:space="preserve"> </v>
      </c>
      <c r="K785" s="145" t="str">
        <f t="shared" si="251"/>
        <v xml:space="preserve"> </v>
      </c>
      <c r="L785" s="145" t="str">
        <f t="shared" si="252"/>
        <v xml:space="preserve"> </v>
      </c>
      <c r="M785" s="145">
        <f t="shared" si="253"/>
        <v>0</v>
      </c>
      <c r="N785" s="145" t="str">
        <f t="shared" si="254"/>
        <v xml:space="preserve"> </v>
      </c>
      <c r="O785" s="145" t="str">
        <f t="shared" si="255"/>
        <v xml:space="preserve"> </v>
      </c>
      <c r="P785" s="145" t="str">
        <f t="shared" si="256"/>
        <v xml:space="preserve"> </v>
      </c>
      <c r="Q785" s="150" t="e">
        <f t="shared" si="257"/>
        <v>#VALUE!</v>
      </c>
      <c r="R785" s="145" t="e">
        <f t="shared" si="258"/>
        <v>#VALUE!</v>
      </c>
      <c r="S785" s="126" t="e">
        <f t="shared" si="259"/>
        <v>#VALUE!</v>
      </c>
      <c r="T785" s="73" t="str">
        <f t="shared" si="263"/>
        <v>donnée(s) manquante(s)</v>
      </c>
      <c r="U785" s="74" t="str">
        <f t="shared" si="264"/>
        <v>donnée(s) manquante(s)</v>
      </c>
      <c r="V785" s="127" t="str">
        <f>IF(ISBLANK(H785)," ",IF(H785&lt;=Scenario!$C$3,0,IF(H785&lt;=Scenario!$C$5,1,IF(H785&lt;=Scenario!$C$6,2,IF(H785&lt;=Scenario!$C$7,3,IF(H785&lt;=Scenario!$C$8,4,5))))))</f>
        <v xml:space="preserve"> </v>
      </c>
      <c r="W785" s="127" t="str">
        <f>IF(ISBLANK(I785)," ",IF(I785&lt;=Scenario!$G$3,0,IF(I785&lt;=Scenario!$G$5,1,IF(I785&lt;=Scenario!$G$6,2,IF(I785&lt;=Scenario!$G$7,3,IF(I785&lt;=Scenario!$G$8,4,IF(I785&lt;=Scenario!$G$9,5,IF(I785&lt;=Scenario!$G$10,6,7))))))))</f>
        <v xml:space="preserve"> </v>
      </c>
      <c r="X785" s="12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2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27" t="e">
        <f t="shared" si="265"/>
        <v>#VALUE!</v>
      </c>
      <c r="AA785" s="127" t="e">
        <f t="shared" si="266"/>
        <v>#VALUE!</v>
      </c>
      <c r="AB785" s="126" t="e">
        <f t="shared" si="267"/>
        <v>#VALUE!</v>
      </c>
      <c r="AC785" s="73" t="str">
        <f t="shared" si="260"/>
        <v>missing data</v>
      </c>
      <c r="AD785" s="80" t="str">
        <f t="shared" si="261"/>
        <v>missing data</v>
      </c>
      <c r="AE785" s="128" t="e">
        <f t="shared" si="268"/>
        <v>#VALUE!</v>
      </c>
      <c r="AF785" s="81" t="e">
        <f t="shared" si="269"/>
        <v>#VALUE!</v>
      </c>
    </row>
    <row r="786" spans="1:32" x14ac:dyDescent="0.25">
      <c r="A786" s="114" t="s">
        <v>74</v>
      </c>
      <c r="B786" s="163"/>
      <c r="C786" s="105"/>
      <c r="D786" s="105"/>
      <c r="E786" s="104">
        <f t="shared" si="262"/>
        <v>0</v>
      </c>
      <c r="F786" s="105"/>
      <c r="G786" s="201"/>
      <c r="H786" s="201"/>
      <c r="I786" s="201"/>
      <c r="J786" s="150" t="str">
        <f t="shared" si="250"/>
        <v xml:space="preserve"> </v>
      </c>
      <c r="K786" s="145" t="str">
        <f t="shared" si="251"/>
        <v xml:space="preserve"> </v>
      </c>
      <c r="L786" s="145" t="str">
        <f t="shared" si="252"/>
        <v xml:space="preserve"> </v>
      </c>
      <c r="M786" s="145">
        <f t="shared" si="253"/>
        <v>0</v>
      </c>
      <c r="N786" s="145" t="str">
        <f t="shared" si="254"/>
        <v xml:space="preserve"> </v>
      </c>
      <c r="O786" s="145" t="str">
        <f t="shared" si="255"/>
        <v xml:space="preserve"> </v>
      </c>
      <c r="P786" s="145" t="str">
        <f t="shared" si="256"/>
        <v xml:space="preserve"> </v>
      </c>
      <c r="Q786" s="150" t="e">
        <f t="shared" si="257"/>
        <v>#VALUE!</v>
      </c>
      <c r="R786" s="145" t="e">
        <f t="shared" si="258"/>
        <v>#VALUE!</v>
      </c>
      <c r="S786" s="126" t="e">
        <f t="shared" si="259"/>
        <v>#VALUE!</v>
      </c>
      <c r="T786" s="73" t="str">
        <f t="shared" si="263"/>
        <v>donnée(s) manquante(s)</v>
      </c>
      <c r="U786" s="74" t="str">
        <f t="shared" si="264"/>
        <v>donnée(s) manquante(s)</v>
      </c>
      <c r="V786" s="127" t="str">
        <f>IF(ISBLANK(H786)," ",IF(H786&lt;=Scenario!$C$3,0,IF(H786&lt;=Scenario!$C$5,1,IF(H786&lt;=Scenario!$C$6,2,IF(H786&lt;=Scenario!$C$7,3,IF(H786&lt;=Scenario!$C$8,4,5))))))</f>
        <v xml:space="preserve"> </v>
      </c>
      <c r="W786" s="127" t="str">
        <f>IF(ISBLANK(I786)," ",IF(I786&lt;=Scenario!$G$3,0,IF(I786&lt;=Scenario!$G$5,1,IF(I786&lt;=Scenario!$G$6,2,IF(I786&lt;=Scenario!$G$7,3,IF(I786&lt;=Scenario!$G$8,4,IF(I786&lt;=Scenario!$G$9,5,IF(I786&lt;=Scenario!$G$10,6,7))))))))</f>
        <v xml:space="preserve"> </v>
      </c>
      <c r="X786" s="12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2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27" t="e">
        <f t="shared" si="265"/>
        <v>#VALUE!</v>
      </c>
      <c r="AA786" s="127" t="e">
        <f t="shared" si="266"/>
        <v>#VALUE!</v>
      </c>
      <c r="AB786" s="126" t="e">
        <f t="shared" si="267"/>
        <v>#VALUE!</v>
      </c>
      <c r="AC786" s="73" t="str">
        <f t="shared" si="260"/>
        <v>missing data</v>
      </c>
      <c r="AD786" s="80" t="str">
        <f t="shared" si="261"/>
        <v>missing data</v>
      </c>
      <c r="AE786" s="128" t="e">
        <f t="shared" si="268"/>
        <v>#VALUE!</v>
      </c>
      <c r="AF786" s="81" t="e">
        <f t="shared" si="269"/>
        <v>#VALUE!</v>
      </c>
    </row>
    <row r="787" spans="1:32" x14ac:dyDescent="0.25">
      <c r="A787" s="114" t="s">
        <v>74</v>
      </c>
      <c r="B787" s="163"/>
      <c r="C787" s="105"/>
      <c r="D787" s="105"/>
      <c r="E787" s="104">
        <f t="shared" si="262"/>
        <v>0</v>
      </c>
      <c r="F787" s="105"/>
      <c r="G787" s="201"/>
      <c r="H787" s="201"/>
      <c r="I787" s="201"/>
      <c r="J787" s="150" t="str">
        <f t="shared" si="250"/>
        <v xml:space="preserve"> </v>
      </c>
      <c r="K787" s="145" t="str">
        <f t="shared" si="251"/>
        <v xml:space="preserve"> </v>
      </c>
      <c r="L787" s="145" t="str">
        <f t="shared" si="252"/>
        <v xml:space="preserve"> </v>
      </c>
      <c r="M787" s="145">
        <f t="shared" si="253"/>
        <v>0</v>
      </c>
      <c r="N787" s="145" t="str">
        <f t="shared" si="254"/>
        <v xml:space="preserve"> </v>
      </c>
      <c r="O787" s="145" t="str">
        <f t="shared" si="255"/>
        <v xml:space="preserve"> </v>
      </c>
      <c r="P787" s="145" t="str">
        <f t="shared" si="256"/>
        <v xml:space="preserve"> </v>
      </c>
      <c r="Q787" s="150" t="e">
        <f t="shared" si="257"/>
        <v>#VALUE!</v>
      </c>
      <c r="R787" s="145" t="e">
        <f t="shared" si="258"/>
        <v>#VALUE!</v>
      </c>
      <c r="S787" s="126" t="e">
        <f t="shared" si="259"/>
        <v>#VALUE!</v>
      </c>
      <c r="T787" s="73" t="str">
        <f t="shared" si="263"/>
        <v>donnée(s) manquante(s)</v>
      </c>
      <c r="U787" s="74" t="str">
        <f t="shared" si="264"/>
        <v>donnée(s) manquante(s)</v>
      </c>
      <c r="V787" s="127" t="str">
        <f>IF(ISBLANK(H787)," ",IF(H787&lt;=Scenario!$C$3,0,IF(H787&lt;=Scenario!$C$5,1,IF(H787&lt;=Scenario!$C$6,2,IF(H787&lt;=Scenario!$C$7,3,IF(H787&lt;=Scenario!$C$8,4,5))))))</f>
        <v xml:space="preserve"> </v>
      </c>
      <c r="W787" s="127" t="str">
        <f>IF(ISBLANK(I787)," ",IF(I787&lt;=Scenario!$G$3,0,IF(I787&lt;=Scenario!$G$5,1,IF(I787&lt;=Scenario!$G$6,2,IF(I787&lt;=Scenario!$G$7,3,IF(I787&lt;=Scenario!$G$8,4,IF(I787&lt;=Scenario!$G$9,5,IF(I787&lt;=Scenario!$G$10,6,7))))))))</f>
        <v xml:space="preserve"> </v>
      </c>
      <c r="X787" s="12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2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27" t="e">
        <f t="shared" si="265"/>
        <v>#VALUE!</v>
      </c>
      <c r="AA787" s="127" t="e">
        <f t="shared" si="266"/>
        <v>#VALUE!</v>
      </c>
      <c r="AB787" s="126" t="e">
        <f t="shared" si="267"/>
        <v>#VALUE!</v>
      </c>
      <c r="AC787" s="73" t="str">
        <f t="shared" si="260"/>
        <v>missing data</v>
      </c>
      <c r="AD787" s="80" t="str">
        <f t="shared" si="261"/>
        <v>missing data</v>
      </c>
      <c r="AE787" s="128" t="e">
        <f t="shared" si="268"/>
        <v>#VALUE!</v>
      </c>
      <c r="AF787" s="81" t="e">
        <f t="shared" si="269"/>
        <v>#VALUE!</v>
      </c>
    </row>
    <row r="788" spans="1:32" x14ac:dyDescent="0.25">
      <c r="A788" s="114" t="s">
        <v>74</v>
      </c>
      <c r="B788" s="163"/>
      <c r="C788" s="105"/>
      <c r="D788" s="105"/>
      <c r="E788" s="104">
        <f t="shared" si="262"/>
        <v>0</v>
      </c>
      <c r="F788" s="105"/>
      <c r="G788" s="201"/>
      <c r="H788" s="201"/>
      <c r="I788" s="201"/>
      <c r="J788" s="150" t="str">
        <f t="shared" si="250"/>
        <v xml:space="preserve"> </v>
      </c>
      <c r="K788" s="145" t="str">
        <f t="shared" si="251"/>
        <v xml:space="preserve"> </v>
      </c>
      <c r="L788" s="145" t="str">
        <f t="shared" si="252"/>
        <v xml:space="preserve"> </v>
      </c>
      <c r="M788" s="145">
        <f t="shared" si="253"/>
        <v>0</v>
      </c>
      <c r="N788" s="145" t="str">
        <f t="shared" si="254"/>
        <v xml:space="preserve"> </v>
      </c>
      <c r="O788" s="145" t="str">
        <f t="shared" si="255"/>
        <v xml:space="preserve"> </v>
      </c>
      <c r="P788" s="145" t="str">
        <f t="shared" si="256"/>
        <v xml:space="preserve"> </v>
      </c>
      <c r="Q788" s="150" t="e">
        <f t="shared" si="257"/>
        <v>#VALUE!</v>
      </c>
      <c r="R788" s="145" t="e">
        <f t="shared" si="258"/>
        <v>#VALUE!</v>
      </c>
      <c r="S788" s="126" t="e">
        <f t="shared" si="259"/>
        <v>#VALUE!</v>
      </c>
      <c r="T788" s="73" t="str">
        <f t="shared" si="263"/>
        <v>donnée(s) manquante(s)</v>
      </c>
      <c r="U788" s="74" t="str">
        <f t="shared" si="264"/>
        <v>donnée(s) manquante(s)</v>
      </c>
      <c r="V788" s="127" t="str">
        <f>IF(ISBLANK(H788)," ",IF(H788&lt;=Scenario!$C$3,0,IF(H788&lt;=Scenario!$C$5,1,IF(H788&lt;=Scenario!$C$6,2,IF(H788&lt;=Scenario!$C$7,3,IF(H788&lt;=Scenario!$C$8,4,5))))))</f>
        <v xml:space="preserve"> </v>
      </c>
      <c r="W788" s="127" t="str">
        <f>IF(ISBLANK(I788)," ",IF(I788&lt;=Scenario!$G$3,0,IF(I788&lt;=Scenario!$G$5,1,IF(I788&lt;=Scenario!$G$6,2,IF(I788&lt;=Scenario!$G$7,3,IF(I788&lt;=Scenario!$G$8,4,IF(I788&lt;=Scenario!$G$9,5,IF(I788&lt;=Scenario!$G$10,6,7))))))))</f>
        <v xml:space="preserve"> </v>
      </c>
      <c r="X788" s="12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2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27" t="e">
        <f t="shared" si="265"/>
        <v>#VALUE!</v>
      </c>
      <c r="AA788" s="127" t="e">
        <f t="shared" si="266"/>
        <v>#VALUE!</v>
      </c>
      <c r="AB788" s="126" t="e">
        <f t="shared" si="267"/>
        <v>#VALUE!</v>
      </c>
      <c r="AC788" s="73" t="str">
        <f t="shared" si="260"/>
        <v>missing data</v>
      </c>
      <c r="AD788" s="80" t="str">
        <f t="shared" si="261"/>
        <v>missing data</v>
      </c>
      <c r="AE788" s="128" t="e">
        <f t="shared" si="268"/>
        <v>#VALUE!</v>
      </c>
      <c r="AF788" s="81" t="e">
        <f t="shared" si="269"/>
        <v>#VALUE!</v>
      </c>
    </row>
    <row r="789" spans="1:32" x14ac:dyDescent="0.25">
      <c r="A789" s="114" t="s">
        <v>74</v>
      </c>
      <c r="B789" s="163"/>
      <c r="C789" s="105"/>
      <c r="D789" s="105"/>
      <c r="E789" s="104">
        <f t="shared" si="262"/>
        <v>0</v>
      </c>
      <c r="F789" s="105"/>
      <c r="G789" s="201"/>
      <c r="H789" s="201"/>
      <c r="I789" s="201"/>
      <c r="J789" s="150" t="str">
        <f t="shared" si="250"/>
        <v xml:space="preserve"> </v>
      </c>
      <c r="K789" s="145" t="str">
        <f t="shared" si="251"/>
        <v xml:space="preserve"> </v>
      </c>
      <c r="L789" s="145" t="str">
        <f t="shared" si="252"/>
        <v xml:space="preserve"> </v>
      </c>
      <c r="M789" s="145">
        <f t="shared" si="253"/>
        <v>0</v>
      </c>
      <c r="N789" s="145" t="str">
        <f t="shared" si="254"/>
        <v xml:space="preserve"> </v>
      </c>
      <c r="O789" s="145" t="str">
        <f t="shared" si="255"/>
        <v xml:space="preserve"> </v>
      </c>
      <c r="P789" s="145" t="str">
        <f t="shared" si="256"/>
        <v xml:space="preserve"> </v>
      </c>
      <c r="Q789" s="150" t="e">
        <f t="shared" si="257"/>
        <v>#VALUE!</v>
      </c>
      <c r="R789" s="145" t="e">
        <f t="shared" si="258"/>
        <v>#VALUE!</v>
      </c>
      <c r="S789" s="126" t="e">
        <f t="shared" si="259"/>
        <v>#VALUE!</v>
      </c>
      <c r="T789" s="73" t="str">
        <f t="shared" si="263"/>
        <v>donnée(s) manquante(s)</v>
      </c>
      <c r="U789" s="74" t="str">
        <f t="shared" si="264"/>
        <v>donnée(s) manquante(s)</v>
      </c>
      <c r="V789" s="127" t="str">
        <f>IF(ISBLANK(H789)," ",IF(H789&lt;=Scenario!$C$3,0,IF(H789&lt;=Scenario!$C$5,1,IF(H789&lt;=Scenario!$C$6,2,IF(H789&lt;=Scenario!$C$7,3,IF(H789&lt;=Scenario!$C$8,4,5))))))</f>
        <v xml:space="preserve"> </v>
      </c>
      <c r="W789" s="127" t="str">
        <f>IF(ISBLANK(I789)," ",IF(I789&lt;=Scenario!$G$3,0,IF(I789&lt;=Scenario!$G$5,1,IF(I789&lt;=Scenario!$G$6,2,IF(I789&lt;=Scenario!$G$7,3,IF(I789&lt;=Scenario!$G$8,4,IF(I789&lt;=Scenario!$G$9,5,IF(I789&lt;=Scenario!$G$10,6,7))))))))</f>
        <v xml:space="preserve"> </v>
      </c>
      <c r="X789" s="12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2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27" t="e">
        <f t="shared" si="265"/>
        <v>#VALUE!</v>
      </c>
      <c r="AA789" s="127" t="e">
        <f t="shared" si="266"/>
        <v>#VALUE!</v>
      </c>
      <c r="AB789" s="126" t="e">
        <f t="shared" si="267"/>
        <v>#VALUE!</v>
      </c>
      <c r="AC789" s="73" t="str">
        <f t="shared" si="260"/>
        <v>missing data</v>
      </c>
      <c r="AD789" s="80" t="str">
        <f t="shared" si="261"/>
        <v>missing data</v>
      </c>
      <c r="AE789" s="128" t="e">
        <f t="shared" si="268"/>
        <v>#VALUE!</v>
      </c>
      <c r="AF789" s="81" t="e">
        <f t="shared" si="269"/>
        <v>#VALUE!</v>
      </c>
    </row>
    <row r="790" spans="1:32" x14ac:dyDescent="0.25">
      <c r="A790" s="114" t="s">
        <v>74</v>
      </c>
      <c r="B790" s="163"/>
      <c r="C790" s="105"/>
      <c r="D790" s="105"/>
      <c r="E790" s="104">
        <f t="shared" si="262"/>
        <v>0</v>
      </c>
      <c r="F790" s="105"/>
      <c r="G790" s="201"/>
      <c r="H790" s="201"/>
      <c r="I790" s="201"/>
      <c r="J790" s="150" t="str">
        <f t="shared" si="250"/>
        <v xml:space="preserve"> </v>
      </c>
      <c r="K790" s="145" t="str">
        <f t="shared" si="251"/>
        <v xml:space="preserve"> </v>
      </c>
      <c r="L790" s="145" t="str">
        <f t="shared" si="252"/>
        <v xml:space="preserve"> </v>
      </c>
      <c r="M790" s="145">
        <f t="shared" si="253"/>
        <v>0</v>
      </c>
      <c r="N790" s="145" t="str">
        <f t="shared" si="254"/>
        <v xml:space="preserve"> </v>
      </c>
      <c r="O790" s="145" t="str">
        <f t="shared" si="255"/>
        <v xml:space="preserve"> </v>
      </c>
      <c r="P790" s="145" t="str">
        <f t="shared" si="256"/>
        <v xml:space="preserve"> </v>
      </c>
      <c r="Q790" s="150" t="e">
        <f t="shared" si="257"/>
        <v>#VALUE!</v>
      </c>
      <c r="R790" s="145" t="e">
        <f t="shared" si="258"/>
        <v>#VALUE!</v>
      </c>
      <c r="S790" s="126" t="e">
        <f t="shared" si="259"/>
        <v>#VALUE!</v>
      </c>
      <c r="T790" s="73" t="str">
        <f t="shared" si="263"/>
        <v>donnée(s) manquante(s)</v>
      </c>
      <c r="U790" s="74" t="str">
        <f t="shared" si="264"/>
        <v>donnée(s) manquante(s)</v>
      </c>
      <c r="V790" s="127" t="str">
        <f>IF(ISBLANK(H790)," ",IF(H790&lt;=Scenario!$C$3,0,IF(H790&lt;=Scenario!$C$5,1,IF(H790&lt;=Scenario!$C$6,2,IF(H790&lt;=Scenario!$C$7,3,IF(H790&lt;=Scenario!$C$8,4,5))))))</f>
        <v xml:space="preserve"> </v>
      </c>
      <c r="W790" s="127" t="str">
        <f>IF(ISBLANK(I790)," ",IF(I790&lt;=Scenario!$G$3,0,IF(I790&lt;=Scenario!$G$5,1,IF(I790&lt;=Scenario!$G$6,2,IF(I790&lt;=Scenario!$G$7,3,IF(I790&lt;=Scenario!$G$8,4,IF(I790&lt;=Scenario!$G$9,5,IF(I790&lt;=Scenario!$G$10,6,7))))))))</f>
        <v xml:space="preserve"> </v>
      </c>
      <c r="X790" s="12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2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27" t="e">
        <f t="shared" si="265"/>
        <v>#VALUE!</v>
      </c>
      <c r="AA790" s="127" t="e">
        <f t="shared" si="266"/>
        <v>#VALUE!</v>
      </c>
      <c r="AB790" s="126" t="e">
        <f t="shared" si="267"/>
        <v>#VALUE!</v>
      </c>
      <c r="AC790" s="73" t="str">
        <f t="shared" si="260"/>
        <v>missing data</v>
      </c>
      <c r="AD790" s="80" t="str">
        <f t="shared" si="261"/>
        <v>missing data</v>
      </c>
      <c r="AE790" s="128" t="e">
        <f t="shared" si="268"/>
        <v>#VALUE!</v>
      </c>
      <c r="AF790" s="81" t="e">
        <f t="shared" si="269"/>
        <v>#VALUE!</v>
      </c>
    </row>
    <row r="791" spans="1:32" x14ac:dyDescent="0.25">
      <c r="A791" s="114" t="s">
        <v>74</v>
      </c>
      <c r="B791" s="163"/>
      <c r="C791" s="105"/>
      <c r="D791" s="105"/>
      <c r="E791" s="104">
        <f t="shared" si="262"/>
        <v>0</v>
      </c>
      <c r="F791" s="105"/>
      <c r="G791" s="201"/>
      <c r="H791" s="201"/>
      <c r="I791" s="201"/>
      <c r="J791" s="150" t="str">
        <f t="shared" si="250"/>
        <v xml:space="preserve"> </v>
      </c>
      <c r="K791" s="145" t="str">
        <f t="shared" si="251"/>
        <v xml:space="preserve"> </v>
      </c>
      <c r="L791" s="145" t="str">
        <f t="shared" si="252"/>
        <v xml:space="preserve"> </v>
      </c>
      <c r="M791" s="145">
        <f t="shared" si="253"/>
        <v>0</v>
      </c>
      <c r="N791" s="145" t="str">
        <f t="shared" si="254"/>
        <v xml:space="preserve"> </v>
      </c>
      <c r="O791" s="145" t="str">
        <f t="shared" si="255"/>
        <v xml:space="preserve"> </v>
      </c>
      <c r="P791" s="145" t="str">
        <f t="shared" si="256"/>
        <v xml:space="preserve"> </v>
      </c>
      <c r="Q791" s="150" t="e">
        <f t="shared" si="257"/>
        <v>#VALUE!</v>
      </c>
      <c r="R791" s="145" t="e">
        <f t="shared" si="258"/>
        <v>#VALUE!</v>
      </c>
      <c r="S791" s="126" t="e">
        <f t="shared" si="259"/>
        <v>#VALUE!</v>
      </c>
      <c r="T791" s="73" t="str">
        <f t="shared" si="263"/>
        <v>donnée(s) manquante(s)</v>
      </c>
      <c r="U791" s="74" t="str">
        <f t="shared" si="264"/>
        <v>donnée(s) manquante(s)</v>
      </c>
      <c r="V791" s="127" t="str">
        <f>IF(ISBLANK(H791)," ",IF(H791&lt;=Scenario!$C$3,0,IF(H791&lt;=Scenario!$C$5,1,IF(H791&lt;=Scenario!$C$6,2,IF(H791&lt;=Scenario!$C$7,3,IF(H791&lt;=Scenario!$C$8,4,5))))))</f>
        <v xml:space="preserve"> </v>
      </c>
      <c r="W791" s="127" t="str">
        <f>IF(ISBLANK(I791)," ",IF(I791&lt;=Scenario!$G$3,0,IF(I791&lt;=Scenario!$G$5,1,IF(I791&lt;=Scenario!$G$6,2,IF(I791&lt;=Scenario!$G$7,3,IF(I791&lt;=Scenario!$G$8,4,IF(I791&lt;=Scenario!$G$9,5,IF(I791&lt;=Scenario!$G$10,6,7))))))))</f>
        <v xml:space="preserve"> </v>
      </c>
      <c r="X791" s="12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2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27" t="e">
        <f t="shared" si="265"/>
        <v>#VALUE!</v>
      </c>
      <c r="AA791" s="127" t="e">
        <f t="shared" si="266"/>
        <v>#VALUE!</v>
      </c>
      <c r="AB791" s="126" t="e">
        <f t="shared" si="267"/>
        <v>#VALUE!</v>
      </c>
      <c r="AC791" s="73" t="str">
        <f t="shared" si="260"/>
        <v>missing data</v>
      </c>
      <c r="AD791" s="80" t="str">
        <f t="shared" si="261"/>
        <v>missing data</v>
      </c>
      <c r="AE791" s="128" t="e">
        <f t="shared" si="268"/>
        <v>#VALUE!</v>
      </c>
      <c r="AF791" s="81" t="e">
        <f t="shared" si="269"/>
        <v>#VALUE!</v>
      </c>
    </row>
    <row r="792" spans="1:32" x14ac:dyDescent="0.25">
      <c r="A792" s="114" t="s">
        <v>74</v>
      </c>
      <c r="B792" s="163"/>
      <c r="C792" s="105"/>
      <c r="D792" s="105"/>
      <c r="E792" s="104">
        <f t="shared" si="262"/>
        <v>0</v>
      </c>
      <c r="F792" s="105"/>
      <c r="G792" s="201"/>
      <c r="H792" s="201"/>
      <c r="I792" s="201"/>
      <c r="J792" s="150" t="str">
        <f t="shared" si="250"/>
        <v xml:space="preserve"> </v>
      </c>
      <c r="K792" s="145" t="str">
        <f t="shared" si="251"/>
        <v xml:space="preserve"> </v>
      </c>
      <c r="L792" s="145" t="str">
        <f t="shared" si="252"/>
        <v xml:space="preserve"> </v>
      </c>
      <c r="M792" s="145">
        <f t="shared" si="253"/>
        <v>0</v>
      </c>
      <c r="N792" s="145" t="str">
        <f t="shared" si="254"/>
        <v xml:space="preserve"> </v>
      </c>
      <c r="O792" s="145" t="str">
        <f t="shared" si="255"/>
        <v xml:space="preserve"> </v>
      </c>
      <c r="P792" s="145" t="str">
        <f t="shared" si="256"/>
        <v xml:space="preserve"> </v>
      </c>
      <c r="Q792" s="150" t="e">
        <f t="shared" si="257"/>
        <v>#VALUE!</v>
      </c>
      <c r="R792" s="145" t="e">
        <f t="shared" si="258"/>
        <v>#VALUE!</v>
      </c>
      <c r="S792" s="126" t="e">
        <f t="shared" si="259"/>
        <v>#VALUE!</v>
      </c>
      <c r="T792" s="73" t="str">
        <f t="shared" si="263"/>
        <v>donnée(s) manquante(s)</v>
      </c>
      <c r="U792" s="74" t="str">
        <f t="shared" si="264"/>
        <v>donnée(s) manquante(s)</v>
      </c>
      <c r="V792" s="127" t="str">
        <f>IF(ISBLANK(H792)," ",IF(H792&lt;=Scenario!$C$3,0,IF(H792&lt;=Scenario!$C$5,1,IF(H792&lt;=Scenario!$C$6,2,IF(H792&lt;=Scenario!$C$7,3,IF(H792&lt;=Scenario!$C$8,4,5))))))</f>
        <v xml:space="preserve"> </v>
      </c>
      <c r="W792" s="127" t="str">
        <f>IF(ISBLANK(I792)," ",IF(I792&lt;=Scenario!$G$3,0,IF(I792&lt;=Scenario!$G$5,1,IF(I792&lt;=Scenario!$G$6,2,IF(I792&lt;=Scenario!$G$7,3,IF(I792&lt;=Scenario!$G$8,4,IF(I792&lt;=Scenario!$G$9,5,IF(I792&lt;=Scenario!$G$10,6,7))))))))</f>
        <v xml:space="preserve"> </v>
      </c>
      <c r="X792" s="12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2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27" t="e">
        <f t="shared" si="265"/>
        <v>#VALUE!</v>
      </c>
      <c r="AA792" s="127" t="e">
        <f t="shared" si="266"/>
        <v>#VALUE!</v>
      </c>
      <c r="AB792" s="126" t="e">
        <f t="shared" si="267"/>
        <v>#VALUE!</v>
      </c>
      <c r="AC792" s="73" t="str">
        <f t="shared" si="260"/>
        <v>missing data</v>
      </c>
      <c r="AD792" s="80" t="str">
        <f t="shared" si="261"/>
        <v>missing data</v>
      </c>
      <c r="AE792" s="128" t="e">
        <f t="shared" si="268"/>
        <v>#VALUE!</v>
      </c>
      <c r="AF792" s="81" t="e">
        <f t="shared" si="269"/>
        <v>#VALUE!</v>
      </c>
    </row>
    <row r="793" spans="1:32" x14ac:dyDescent="0.25">
      <c r="A793" s="114" t="s">
        <v>74</v>
      </c>
      <c r="B793" s="163"/>
      <c r="C793" s="105"/>
      <c r="D793" s="105"/>
      <c r="E793" s="104">
        <f t="shared" si="262"/>
        <v>0</v>
      </c>
      <c r="F793" s="105"/>
      <c r="G793" s="201"/>
      <c r="H793" s="201"/>
      <c r="I793" s="201"/>
      <c r="J793" s="150" t="str">
        <f t="shared" si="250"/>
        <v xml:space="preserve"> </v>
      </c>
      <c r="K793" s="145" t="str">
        <f t="shared" si="251"/>
        <v xml:space="preserve"> </v>
      </c>
      <c r="L793" s="145" t="str">
        <f t="shared" si="252"/>
        <v xml:space="preserve"> </v>
      </c>
      <c r="M793" s="145">
        <f t="shared" si="253"/>
        <v>0</v>
      </c>
      <c r="N793" s="145" t="str">
        <f t="shared" si="254"/>
        <v xml:space="preserve"> </v>
      </c>
      <c r="O793" s="145" t="str">
        <f t="shared" si="255"/>
        <v xml:space="preserve"> </v>
      </c>
      <c r="P793" s="145" t="str">
        <f t="shared" si="256"/>
        <v xml:space="preserve"> </v>
      </c>
      <c r="Q793" s="150" t="e">
        <f t="shared" si="257"/>
        <v>#VALUE!</v>
      </c>
      <c r="R793" s="145" t="e">
        <f t="shared" si="258"/>
        <v>#VALUE!</v>
      </c>
      <c r="S793" s="126" t="e">
        <f t="shared" si="259"/>
        <v>#VALUE!</v>
      </c>
      <c r="T793" s="73" t="str">
        <f t="shared" si="263"/>
        <v>donnée(s) manquante(s)</v>
      </c>
      <c r="U793" s="74" t="str">
        <f t="shared" si="264"/>
        <v>donnée(s) manquante(s)</v>
      </c>
      <c r="V793" s="127" t="str">
        <f>IF(ISBLANK(H793)," ",IF(H793&lt;=Scenario!$C$3,0,IF(H793&lt;=Scenario!$C$5,1,IF(H793&lt;=Scenario!$C$6,2,IF(H793&lt;=Scenario!$C$7,3,IF(H793&lt;=Scenario!$C$8,4,5))))))</f>
        <v xml:space="preserve"> </v>
      </c>
      <c r="W793" s="127" t="str">
        <f>IF(ISBLANK(I793)," ",IF(I793&lt;=Scenario!$G$3,0,IF(I793&lt;=Scenario!$G$5,1,IF(I793&lt;=Scenario!$G$6,2,IF(I793&lt;=Scenario!$G$7,3,IF(I793&lt;=Scenario!$G$8,4,IF(I793&lt;=Scenario!$G$9,5,IF(I793&lt;=Scenario!$G$10,6,7))))))))</f>
        <v xml:space="preserve"> </v>
      </c>
      <c r="X793" s="12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2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27" t="e">
        <f t="shared" si="265"/>
        <v>#VALUE!</v>
      </c>
      <c r="AA793" s="127" t="e">
        <f t="shared" si="266"/>
        <v>#VALUE!</v>
      </c>
      <c r="AB793" s="126" t="e">
        <f t="shared" si="267"/>
        <v>#VALUE!</v>
      </c>
      <c r="AC793" s="73" t="str">
        <f t="shared" si="260"/>
        <v>missing data</v>
      </c>
      <c r="AD793" s="80" t="str">
        <f t="shared" si="261"/>
        <v>missing data</v>
      </c>
      <c r="AE793" s="128" t="e">
        <f t="shared" si="268"/>
        <v>#VALUE!</v>
      </c>
      <c r="AF793" s="81" t="e">
        <f t="shared" si="269"/>
        <v>#VALUE!</v>
      </c>
    </row>
    <row r="794" spans="1:32" x14ac:dyDescent="0.25">
      <c r="A794" s="114" t="s">
        <v>74</v>
      </c>
      <c r="B794" s="163"/>
      <c r="C794" s="105"/>
      <c r="D794" s="105"/>
      <c r="E794" s="104">
        <f t="shared" si="262"/>
        <v>0</v>
      </c>
      <c r="F794" s="105"/>
      <c r="G794" s="201"/>
      <c r="H794" s="201"/>
      <c r="I794" s="201"/>
      <c r="J794" s="150" t="str">
        <f t="shared" si="250"/>
        <v xml:space="preserve"> </v>
      </c>
      <c r="K794" s="145" t="str">
        <f t="shared" si="251"/>
        <v xml:space="preserve"> </v>
      </c>
      <c r="L794" s="145" t="str">
        <f t="shared" si="252"/>
        <v xml:space="preserve"> </v>
      </c>
      <c r="M794" s="145">
        <f t="shared" si="253"/>
        <v>0</v>
      </c>
      <c r="N794" s="145" t="str">
        <f t="shared" si="254"/>
        <v xml:space="preserve"> </v>
      </c>
      <c r="O794" s="145" t="str">
        <f t="shared" si="255"/>
        <v xml:space="preserve"> </v>
      </c>
      <c r="P794" s="145" t="str">
        <f t="shared" si="256"/>
        <v xml:space="preserve"> </v>
      </c>
      <c r="Q794" s="150" t="e">
        <f t="shared" si="257"/>
        <v>#VALUE!</v>
      </c>
      <c r="R794" s="145" t="e">
        <f t="shared" si="258"/>
        <v>#VALUE!</v>
      </c>
      <c r="S794" s="126" t="e">
        <f t="shared" si="259"/>
        <v>#VALUE!</v>
      </c>
      <c r="T794" s="73" t="str">
        <f t="shared" si="263"/>
        <v>donnée(s) manquante(s)</v>
      </c>
      <c r="U794" s="74" t="str">
        <f t="shared" si="264"/>
        <v>donnée(s) manquante(s)</v>
      </c>
      <c r="V794" s="127" t="str">
        <f>IF(ISBLANK(H794)," ",IF(H794&lt;=Scenario!$C$3,0,IF(H794&lt;=Scenario!$C$5,1,IF(H794&lt;=Scenario!$C$6,2,IF(H794&lt;=Scenario!$C$7,3,IF(H794&lt;=Scenario!$C$8,4,5))))))</f>
        <v xml:space="preserve"> </v>
      </c>
      <c r="W794" s="127" t="str">
        <f>IF(ISBLANK(I794)," ",IF(I794&lt;=Scenario!$G$3,0,IF(I794&lt;=Scenario!$G$5,1,IF(I794&lt;=Scenario!$G$6,2,IF(I794&lt;=Scenario!$G$7,3,IF(I794&lt;=Scenario!$G$8,4,IF(I794&lt;=Scenario!$G$9,5,IF(I794&lt;=Scenario!$G$10,6,7))))))))</f>
        <v xml:space="preserve"> </v>
      </c>
      <c r="X794" s="12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2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27" t="e">
        <f t="shared" si="265"/>
        <v>#VALUE!</v>
      </c>
      <c r="AA794" s="127" t="e">
        <f t="shared" si="266"/>
        <v>#VALUE!</v>
      </c>
      <c r="AB794" s="126" t="e">
        <f t="shared" si="267"/>
        <v>#VALUE!</v>
      </c>
      <c r="AC794" s="73" t="str">
        <f t="shared" si="260"/>
        <v>missing data</v>
      </c>
      <c r="AD794" s="80" t="str">
        <f t="shared" si="261"/>
        <v>missing data</v>
      </c>
      <c r="AE794" s="128" t="e">
        <f t="shared" si="268"/>
        <v>#VALUE!</v>
      </c>
      <c r="AF794" s="81" t="e">
        <f t="shared" si="269"/>
        <v>#VALUE!</v>
      </c>
    </row>
    <row r="795" spans="1:32" x14ac:dyDescent="0.25">
      <c r="A795" s="114" t="s">
        <v>74</v>
      </c>
      <c r="B795" s="163"/>
      <c r="C795" s="105"/>
      <c r="D795" s="105"/>
      <c r="E795" s="104">
        <f t="shared" si="262"/>
        <v>0</v>
      </c>
      <c r="F795" s="105"/>
      <c r="G795" s="201"/>
      <c r="H795" s="201"/>
      <c r="I795" s="201"/>
      <c r="J795" s="150" t="str">
        <f t="shared" si="250"/>
        <v xml:space="preserve"> </v>
      </c>
      <c r="K795" s="145" t="str">
        <f t="shared" si="251"/>
        <v xml:space="preserve"> </v>
      </c>
      <c r="L795" s="145" t="str">
        <f t="shared" si="252"/>
        <v xml:space="preserve"> </v>
      </c>
      <c r="M795" s="145">
        <f t="shared" si="253"/>
        <v>0</v>
      </c>
      <c r="N795" s="145" t="str">
        <f t="shared" si="254"/>
        <v xml:space="preserve"> </v>
      </c>
      <c r="O795" s="145" t="str">
        <f t="shared" si="255"/>
        <v xml:space="preserve"> </v>
      </c>
      <c r="P795" s="145" t="str">
        <f t="shared" si="256"/>
        <v xml:space="preserve"> </v>
      </c>
      <c r="Q795" s="150" t="e">
        <f t="shared" si="257"/>
        <v>#VALUE!</v>
      </c>
      <c r="R795" s="145" t="e">
        <f t="shared" si="258"/>
        <v>#VALUE!</v>
      </c>
      <c r="S795" s="126" t="e">
        <f t="shared" si="259"/>
        <v>#VALUE!</v>
      </c>
      <c r="T795" s="73" t="str">
        <f t="shared" si="263"/>
        <v>donnée(s) manquante(s)</v>
      </c>
      <c r="U795" s="74" t="str">
        <f t="shared" si="264"/>
        <v>donnée(s) manquante(s)</v>
      </c>
      <c r="V795" s="127" t="str">
        <f>IF(ISBLANK(H795)," ",IF(H795&lt;=Scenario!$C$3,0,IF(H795&lt;=Scenario!$C$5,1,IF(H795&lt;=Scenario!$C$6,2,IF(H795&lt;=Scenario!$C$7,3,IF(H795&lt;=Scenario!$C$8,4,5))))))</f>
        <v xml:space="preserve"> </v>
      </c>
      <c r="W795" s="127" t="str">
        <f>IF(ISBLANK(I795)," ",IF(I795&lt;=Scenario!$G$3,0,IF(I795&lt;=Scenario!$G$5,1,IF(I795&lt;=Scenario!$G$6,2,IF(I795&lt;=Scenario!$G$7,3,IF(I795&lt;=Scenario!$G$8,4,IF(I795&lt;=Scenario!$G$9,5,IF(I795&lt;=Scenario!$G$10,6,7))))))))</f>
        <v xml:space="preserve"> </v>
      </c>
      <c r="X795" s="12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2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27" t="e">
        <f t="shared" si="265"/>
        <v>#VALUE!</v>
      </c>
      <c r="AA795" s="127" t="e">
        <f t="shared" si="266"/>
        <v>#VALUE!</v>
      </c>
      <c r="AB795" s="126" t="e">
        <f t="shared" si="267"/>
        <v>#VALUE!</v>
      </c>
      <c r="AC795" s="73" t="str">
        <f t="shared" si="260"/>
        <v>missing data</v>
      </c>
      <c r="AD795" s="80" t="str">
        <f t="shared" si="261"/>
        <v>missing data</v>
      </c>
      <c r="AE795" s="128" t="e">
        <f t="shared" si="268"/>
        <v>#VALUE!</v>
      </c>
      <c r="AF795" s="81" t="e">
        <f t="shared" si="269"/>
        <v>#VALUE!</v>
      </c>
    </row>
    <row r="796" spans="1:32" x14ac:dyDescent="0.25">
      <c r="A796" s="114" t="s">
        <v>74</v>
      </c>
      <c r="B796" s="163"/>
      <c r="C796" s="105"/>
      <c r="D796" s="105"/>
      <c r="E796" s="104">
        <f t="shared" si="262"/>
        <v>0</v>
      </c>
      <c r="F796" s="105"/>
      <c r="G796" s="201"/>
      <c r="H796" s="201"/>
      <c r="I796" s="201"/>
      <c r="J796" s="150" t="str">
        <f t="shared" si="250"/>
        <v xml:space="preserve"> </v>
      </c>
      <c r="K796" s="145" t="str">
        <f t="shared" si="251"/>
        <v xml:space="preserve"> </v>
      </c>
      <c r="L796" s="145" t="str">
        <f t="shared" si="252"/>
        <v xml:space="preserve"> </v>
      </c>
      <c r="M796" s="145">
        <f t="shared" si="253"/>
        <v>0</v>
      </c>
      <c r="N796" s="145" t="str">
        <f t="shared" si="254"/>
        <v xml:space="preserve"> </v>
      </c>
      <c r="O796" s="145" t="str">
        <f t="shared" si="255"/>
        <v xml:space="preserve"> </v>
      </c>
      <c r="P796" s="145" t="str">
        <f t="shared" si="256"/>
        <v xml:space="preserve"> </v>
      </c>
      <c r="Q796" s="150" t="e">
        <f t="shared" si="257"/>
        <v>#VALUE!</v>
      </c>
      <c r="R796" s="145" t="e">
        <f t="shared" si="258"/>
        <v>#VALUE!</v>
      </c>
      <c r="S796" s="126" t="e">
        <f t="shared" si="259"/>
        <v>#VALUE!</v>
      </c>
      <c r="T796" s="73" t="str">
        <f t="shared" si="263"/>
        <v>donnée(s) manquante(s)</v>
      </c>
      <c r="U796" s="74" t="str">
        <f t="shared" si="264"/>
        <v>donnée(s) manquante(s)</v>
      </c>
      <c r="V796" s="127" t="str">
        <f>IF(ISBLANK(H796)," ",IF(H796&lt;=Scenario!$C$3,0,IF(H796&lt;=Scenario!$C$5,1,IF(H796&lt;=Scenario!$C$6,2,IF(H796&lt;=Scenario!$C$7,3,IF(H796&lt;=Scenario!$C$8,4,5))))))</f>
        <v xml:space="preserve"> </v>
      </c>
      <c r="W796" s="127" t="str">
        <f>IF(ISBLANK(I796)," ",IF(I796&lt;=Scenario!$G$3,0,IF(I796&lt;=Scenario!$G$5,1,IF(I796&lt;=Scenario!$G$6,2,IF(I796&lt;=Scenario!$G$7,3,IF(I796&lt;=Scenario!$G$8,4,IF(I796&lt;=Scenario!$G$9,5,IF(I796&lt;=Scenario!$G$10,6,7))))))))</f>
        <v xml:space="preserve"> </v>
      </c>
      <c r="X796" s="12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2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27" t="e">
        <f t="shared" si="265"/>
        <v>#VALUE!</v>
      </c>
      <c r="AA796" s="127" t="e">
        <f t="shared" si="266"/>
        <v>#VALUE!</v>
      </c>
      <c r="AB796" s="126" t="e">
        <f t="shared" si="267"/>
        <v>#VALUE!</v>
      </c>
      <c r="AC796" s="73" t="str">
        <f t="shared" si="260"/>
        <v>missing data</v>
      </c>
      <c r="AD796" s="80" t="str">
        <f t="shared" si="261"/>
        <v>missing data</v>
      </c>
      <c r="AE796" s="128" t="e">
        <f t="shared" si="268"/>
        <v>#VALUE!</v>
      </c>
      <c r="AF796" s="81" t="e">
        <f t="shared" si="269"/>
        <v>#VALUE!</v>
      </c>
    </row>
    <row r="797" spans="1:32" x14ac:dyDescent="0.25">
      <c r="A797" s="114" t="s">
        <v>74</v>
      </c>
      <c r="B797" s="163"/>
      <c r="C797" s="105"/>
      <c r="D797" s="105"/>
      <c r="E797" s="104">
        <f t="shared" si="262"/>
        <v>0</v>
      </c>
      <c r="F797" s="105"/>
      <c r="G797" s="201"/>
      <c r="H797" s="201"/>
      <c r="I797" s="201"/>
      <c r="J797" s="150" t="str">
        <f t="shared" si="250"/>
        <v xml:space="preserve"> </v>
      </c>
      <c r="K797" s="145" t="str">
        <f t="shared" si="251"/>
        <v xml:space="preserve"> </v>
      </c>
      <c r="L797" s="145" t="str">
        <f t="shared" si="252"/>
        <v xml:space="preserve"> </v>
      </c>
      <c r="M797" s="145">
        <f t="shared" si="253"/>
        <v>0</v>
      </c>
      <c r="N797" s="145" t="str">
        <f t="shared" si="254"/>
        <v xml:space="preserve"> </v>
      </c>
      <c r="O797" s="145" t="str">
        <f t="shared" si="255"/>
        <v xml:space="preserve"> </v>
      </c>
      <c r="P797" s="145" t="str">
        <f t="shared" si="256"/>
        <v xml:space="preserve"> </v>
      </c>
      <c r="Q797" s="150" t="e">
        <f t="shared" si="257"/>
        <v>#VALUE!</v>
      </c>
      <c r="R797" s="145" t="e">
        <f t="shared" si="258"/>
        <v>#VALUE!</v>
      </c>
      <c r="S797" s="126" t="e">
        <f t="shared" si="259"/>
        <v>#VALUE!</v>
      </c>
      <c r="T797" s="73" t="str">
        <f t="shared" si="263"/>
        <v>donnée(s) manquante(s)</v>
      </c>
      <c r="U797" s="74" t="str">
        <f t="shared" si="264"/>
        <v>donnée(s) manquante(s)</v>
      </c>
      <c r="V797" s="127" t="str">
        <f>IF(ISBLANK(H797)," ",IF(H797&lt;=Scenario!$C$3,0,IF(H797&lt;=Scenario!$C$5,1,IF(H797&lt;=Scenario!$C$6,2,IF(H797&lt;=Scenario!$C$7,3,IF(H797&lt;=Scenario!$C$8,4,5))))))</f>
        <v xml:space="preserve"> </v>
      </c>
      <c r="W797" s="127" t="str">
        <f>IF(ISBLANK(I797)," ",IF(I797&lt;=Scenario!$G$3,0,IF(I797&lt;=Scenario!$G$5,1,IF(I797&lt;=Scenario!$G$6,2,IF(I797&lt;=Scenario!$G$7,3,IF(I797&lt;=Scenario!$G$8,4,IF(I797&lt;=Scenario!$G$9,5,IF(I797&lt;=Scenario!$G$10,6,7))))))))</f>
        <v xml:space="preserve"> </v>
      </c>
      <c r="X797" s="12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2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27" t="e">
        <f t="shared" si="265"/>
        <v>#VALUE!</v>
      </c>
      <c r="AA797" s="127" t="e">
        <f t="shared" si="266"/>
        <v>#VALUE!</v>
      </c>
      <c r="AB797" s="126" t="e">
        <f t="shared" si="267"/>
        <v>#VALUE!</v>
      </c>
      <c r="AC797" s="73" t="str">
        <f t="shared" si="260"/>
        <v>missing data</v>
      </c>
      <c r="AD797" s="80" t="str">
        <f t="shared" si="261"/>
        <v>missing data</v>
      </c>
      <c r="AE797" s="128" t="e">
        <f t="shared" si="268"/>
        <v>#VALUE!</v>
      </c>
      <c r="AF797" s="81" t="e">
        <f t="shared" si="269"/>
        <v>#VALUE!</v>
      </c>
    </row>
    <row r="798" spans="1:32" x14ac:dyDescent="0.25">
      <c r="A798" s="114" t="s">
        <v>74</v>
      </c>
      <c r="B798" s="163"/>
      <c r="C798" s="105"/>
      <c r="D798" s="105"/>
      <c r="E798" s="104">
        <f t="shared" si="262"/>
        <v>0</v>
      </c>
      <c r="F798" s="105"/>
      <c r="G798" s="201"/>
      <c r="H798" s="201"/>
      <c r="I798" s="201"/>
      <c r="J798" s="150" t="str">
        <f t="shared" si="250"/>
        <v xml:space="preserve"> </v>
      </c>
      <c r="K798" s="145" t="str">
        <f t="shared" si="251"/>
        <v xml:space="preserve"> </v>
      </c>
      <c r="L798" s="145" t="str">
        <f t="shared" si="252"/>
        <v xml:space="preserve"> </v>
      </c>
      <c r="M798" s="145">
        <f t="shared" si="253"/>
        <v>0</v>
      </c>
      <c r="N798" s="145" t="str">
        <f t="shared" si="254"/>
        <v xml:space="preserve"> </v>
      </c>
      <c r="O798" s="145" t="str">
        <f t="shared" si="255"/>
        <v xml:space="preserve"> </v>
      </c>
      <c r="P798" s="145" t="str">
        <f t="shared" si="256"/>
        <v xml:space="preserve"> </v>
      </c>
      <c r="Q798" s="150" t="e">
        <f t="shared" si="257"/>
        <v>#VALUE!</v>
      </c>
      <c r="R798" s="145" t="e">
        <f t="shared" si="258"/>
        <v>#VALUE!</v>
      </c>
      <c r="S798" s="126" t="e">
        <f t="shared" si="259"/>
        <v>#VALUE!</v>
      </c>
      <c r="T798" s="73" t="str">
        <f t="shared" si="263"/>
        <v>donnée(s) manquante(s)</v>
      </c>
      <c r="U798" s="74" t="str">
        <f t="shared" si="264"/>
        <v>donnée(s) manquante(s)</v>
      </c>
      <c r="V798" s="127" t="str">
        <f>IF(ISBLANK(H798)," ",IF(H798&lt;=Scenario!$C$3,0,IF(H798&lt;=Scenario!$C$5,1,IF(H798&lt;=Scenario!$C$6,2,IF(H798&lt;=Scenario!$C$7,3,IF(H798&lt;=Scenario!$C$8,4,5))))))</f>
        <v xml:space="preserve"> </v>
      </c>
      <c r="W798" s="127" t="str">
        <f>IF(ISBLANK(I798)," ",IF(I798&lt;=Scenario!$G$3,0,IF(I798&lt;=Scenario!$G$5,1,IF(I798&lt;=Scenario!$G$6,2,IF(I798&lt;=Scenario!$G$7,3,IF(I798&lt;=Scenario!$G$8,4,IF(I798&lt;=Scenario!$G$9,5,IF(I798&lt;=Scenario!$G$10,6,7))))))))</f>
        <v xml:space="preserve"> </v>
      </c>
      <c r="X798" s="12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2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27" t="e">
        <f t="shared" si="265"/>
        <v>#VALUE!</v>
      </c>
      <c r="AA798" s="127" t="e">
        <f t="shared" si="266"/>
        <v>#VALUE!</v>
      </c>
      <c r="AB798" s="126" t="e">
        <f t="shared" si="267"/>
        <v>#VALUE!</v>
      </c>
      <c r="AC798" s="73" t="str">
        <f t="shared" si="260"/>
        <v>missing data</v>
      </c>
      <c r="AD798" s="80" t="str">
        <f t="shared" si="261"/>
        <v>missing data</v>
      </c>
      <c r="AE798" s="128" t="e">
        <f t="shared" si="268"/>
        <v>#VALUE!</v>
      </c>
      <c r="AF798" s="81" t="e">
        <f t="shared" si="269"/>
        <v>#VALUE!</v>
      </c>
    </row>
    <row r="799" spans="1:32" x14ac:dyDescent="0.25">
      <c r="A799" s="114" t="s">
        <v>74</v>
      </c>
      <c r="B799" s="163"/>
      <c r="C799" s="105"/>
      <c r="D799" s="105"/>
      <c r="E799" s="104">
        <f t="shared" si="262"/>
        <v>0</v>
      </c>
      <c r="F799" s="105"/>
      <c r="G799" s="201"/>
      <c r="H799" s="201"/>
      <c r="I799" s="201"/>
      <c r="J799" s="150" t="str">
        <f t="shared" si="250"/>
        <v xml:space="preserve"> </v>
      </c>
      <c r="K799" s="145" t="str">
        <f t="shared" si="251"/>
        <v xml:space="preserve"> </v>
      </c>
      <c r="L799" s="145" t="str">
        <f t="shared" si="252"/>
        <v xml:space="preserve"> </v>
      </c>
      <c r="M799" s="145">
        <f t="shared" si="253"/>
        <v>0</v>
      </c>
      <c r="N799" s="145" t="str">
        <f t="shared" si="254"/>
        <v xml:space="preserve"> </v>
      </c>
      <c r="O799" s="145" t="str">
        <f t="shared" si="255"/>
        <v xml:space="preserve"> </v>
      </c>
      <c r="P799" s="145" t="str">
        <f t="shared" si="256"/>
        <v xml:space="preserve"> </v>
      </c>
      <c r="Q799" s="150" t="e">
        <f t="shared" si="257"/>
        <v>#VALUE!</v>
      </c>
      <c r="R799" s="145" t="e">
        <f t="shared" si="258"/>
        <v>#VALUE!</v>
      </c>
      <c r="S799" s="126" t="e">
        <f t="shared" si="259"/>
        <v>#VALUE!</v>
      </c>
      <c r="T799" s="73" t="str">
        <f t="shared" si="263"/>
        <v>donnée(s) manquante(s)</v>
      </c>
      <c r="U799" s="74" t="str">
        <f t="shared" si="264"/>
        <v>donnée(s) manquante(s)</v>
      </c>
      <c r="V799" s="127" t="str">
        <f>IF(ISBLANK(H799)," ",IF(H799&lt;=Scenario!$C$3,0,IF(H799&lt;=Scenario!$C$5,1,IF(H799&lt;=Scenario!$C$6,2,IF(H799&lt;=Scenario!$C$7,3,IF(H799&lt;=Scenario!$C$8,4,5))))))</f>
        <v xml:space="preserve"> </v>
      </c>
      <c r="W799" s="127" t="str">
        <f>IF(ISBLANK(I799)," ",IF(I799&lt;=Scenario!$G$3,0,IF(I799&lt;=Scenario!$G$5,1,IF(I799&lt;=Scenario!$G$6,2,IF(I799&lt;=Scenario!$G$7,3,IF(I799&lt;=Scenario!$G$8,4,IF(I799&lt;=Scenario!$G$9,5,IF(I799&lt;=Scenario!$G$10,6,7))))))))</f>
        <v xml:space="preserve"> </v>
      </c>
      <c r="X799" s="12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2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27" t="e">
        <f t="shared" si="265"/>
        <v>#VALUE!</v>
      </c>
      <c r="AA799" s="127" t="e">
        <f t="shared" si="266"/>
        <v>#VALUE!</v>
      </c>
      <c r="AB799" s="126" t="e">
        <f t="shared" si="267"/>
        <v>#VALUE!</v>
      </c>
      <c r="AC799" s="73" t="str">
        <f t="shared" si="260"/>
        <v>missing data</v>
      </c>
      <c r="AD799" s="80" t="str">
        <f t="shared" si="261"/>
        <v>missing data</v>
      </c>
      <c r="AE799" s="128" t="e">
        <f t="shared" si="268"/>
        <v>#VALUE!</v>
      </c>
      <c r="AF799" s="81" t="e">
        <f t="shared" si="269"/>
        <v>#VALUE!</v>
      </c>
    </row>
    <row r="800" spans="1:32" x14ac:dyDescent="0.25">
      <c r="A800" s="114" t="s">
        <v>74</v>
      </c>
      <c r="B800" s="163"/>
      <c r="C800" s="105"/>
      <c r="D800" s="105"/>
      <c r="E800" s="104">
        <f t="shared" si="262"/>
        <v>0</v>
      </c>
      <c r="F800" s="105"/>
      <c r="G800" s="201"/>
      <c r="H800" s="201"/>
      <c r="I800" s="201"/>
      <c r="J800" s="150" t="str">
        <f t="shared" si="250"/>
        <v xml:space="preserve"> </v>
      </c>
      <c r="K800" s="145" t="str">
        <f t="shared" si="251"/>
        <v xml:space="preserve"> </v>
      </c>
      <c r="L800" s="145" t="str">
        <f t="shared" si="252"/>
        <v xml:space="preserve"> </v>
      </c>
      <c r="M800" s="145">
        <f t="shared" si="253"/>
        <v>0</v>
      </c>
      <c r="N800" s="145" t="str">
        <f t="shared" si="254"/>
        <v xml:space="preserve"> </v>
      </c>
      <c r="O800" s="145" t="str">
        <f t="shared" si="255"/>
        <v xml:space="preserve"> </v>
      </c>
      <c r="P800" s="145" t="str">
        <f t="shared" si="256"/>
        <v xml:space="preserve"> </v>
      </c>
      <c r="Q800" s="150" t="e">
        <f t="shared" si="257"/>
        <v>#VALUE!</v>
      </c>
      <c r="R800" s="145" t="e">
        <f t="shared" si="258"/>
        <v>#VALUE!</v>
      </c>
      <c r="S800" s="126" t="e">
        <f t="shared" si="259"/>
        <v>#VALUE!</v>
      </c>
      <c r="T800" s="73" t="str">
        <f t="shared" si="263"/>
        <v>donnée(s) manquante(s)</v>
      </c>
      <c r="U800" s="74" t="str">
        <f t="shared" si="264"/>
        <v>donnée(s) manquante(s)</v>
      </c>
      <c r="V800" s="127" t="str">
        <f>IF(ISBLANK(H800)," ",IF(H800&lt;=Scenario!$C$3,0,IF(H800&lt;=Scenario!$C$5,1,IF(H800&lt;=Scenario!$C$6,2,IF(H800&lt;=Scenario!$C$7,3,IF(H800&lt;=Scenario!$C$8,4,5))))))</f>
        <v xml:space="preserve"> </v>
      </c>
      <c r="W800" s="127" t="str">
        <f>IF(ISBLANK(I800)," ",IF(I800&lt;=Scenario!$G$3,0,IF(I800&lt;=Scenario!$G$5,1,IF(I800&lt;=Scenario!$G$6,2,IF(I800&lt;=Scenario!$G$7,3,IF(I800&lt;=Scenario!$G$8,4,IF(I800&lt;=Scenario!$G$9,5,IF(I800&lt;=Scenario!$G$10,6,7))))))))</f>
        <v xml:space="preserve"> </v>
      </c>
      <c r="X800" s="12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2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27" t="e">
        <f t="shared" si="265"/>
        <v>#VALUE!</v>
      </c>
      <c r="AA800" s="127" t="e">
        <f t="shared" si="266"/>
        <v>#VALUE!</v>
      </c>
      <c r="AB800" s="126" t="e">
        <f t="shared" si="267"/>
        <v>#VALUE!</v>
      </c>
      <c r="AC800" s="73" t="str">
        <f t="shared" si="260"/>
        <v>missing data</v>
      </c>
      <c r="AD800" s="80" t="str">
        <f t="shared" si="261"/>
        <v>missing data</v>
      </c>
      <c r="AE800" s="128" t="e">
        <f t="shared" si="268"/>
        <v>#VALUE!</v>
      </c>
      <c r="AF800" s="81" t="e">
        <f t="shared" si="269"/>
        <v>#VALUE!</v>
      </c>
    </row>
    <row r="801" spans="1:32" x14ac:dyDescent="0.25">
      <c r="A801" s="114" t="s">
        <v>74</v>
      </c>
      <c r="B801" s="163"/>
      <c r="C801" s="105"/>
      <c r="D801" s="105"/>
      <c r="E801" s="104">
        <f t="shared" si="262"/>
        <v>0</v>
      </c>
      <c r="F801" s="105"/>
      <c r="G801" s="201"/>
      <c r="H801" s="201"/>
      <c r="I801" s="201"/>
      <c r="J801" s="150" t="str">
        <f t="shared" si="250"/>
        <v xml:space="preserve"> </v>
      </c>
      <c r="K801" s="145" t="str">
        <f t="shared" si="251"/>
        <v xml:space="preserve"> </v>
      </c>
      <c r="L801" s="145" t="str">
        <f t="shared" si="252"/>
        <v xml:space="preserve"> </v>
      </c>
      <c r="M801" s="145">
        <f t="shared" si="253"/>
        <v>0</v>
      </c>
      <c r="N801" s="145" t="str">
        <f t="shared" si="254"/>
        <v xml:space="preserve"> </v>
      </c>
      <c r="O801" s="145" t="str">
        <f t="shared" si="255"/>
        <v xml:space="preserve"> </v>
      </c>
      <c r="P801" s="145" t="str">
        <f t="shared" si="256"/>
        <v xml:space="preserve"> </v>
      </c>
      <c r="Q801" s="150" t="e">
        <f t="shared" si="257"/>
        <v>#VALUE!</v>
      </c>
      <c r="R801" s="145" t="e">
        <f t="shared" si="258"/>
        <v>#VALUE!</v>
      </c>
      <c r="S801" s="126" t="e">
        <f t="shared" si="259"/>
        <v>#VALUE!</v>
      </c>
      <c r="T801" s="73" t="str">
        <f t="shared" si="263"/>
        <v>donnée(s) manquante(s)</v>
      </c>
      <c r="U801" s="74" t="str">
        <f t="shared" si="264"/>
        <v>donnée(s) manquante(s)</v>
      </c>
      <c r="V801" s="127" t="str">
        <f>IF(ISBLANK(H801)," ",IF(H801&lt;=Scenario!$C$3,0,IF(H801&lt;=Scenario!$C$5,1,IF(H801&lt;=Scenario!$C$6,2,IF(H801&lt;=Scenario!$C$7,3,IF(H801&lt;=Scenario!$C$8,4,5))))))</f>
        <v xml:space="preserve"> </v>
      </c>
      <c r="W801" s="127" t="str">
        <f>IF(ISBLANK(I801)," ",IF(I801&lt;=Scenario!$G$3,0,IF(I801&lt;=Scenario!$G$5,1,IF(I801&lt;=Scenario!$G$6,2,IF(I801&lt;=Scenario!$G$7,3,IF(I801&lt;=Scenario!$G$8,4,IF(I801&lt;=Scenario!$G$9,5,IF(I801&lt;=Scenario!$G$10,6,7))))))))</f>
        <v xml:space="preserve"> </v>
      </c>
      <c r="X801" s="12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2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27" t="e">
        <f t="shared" si="265"/>
        <v>#VALUE!</v>
      </c>
      <c r="AA801" s="127" t="e">
        <f t="shared" si="266"/>
        <v>#VALUE!</v>
      </c>
      <c r="AB801" s="126" t="e">
        <f t="shared" si="267"/>
        <v>#VALUE!</v>
      </c>
      <c r="AC801" s="73" t="str">
        <f t="shared" si="260"/>
        <v>missing data</v>
      </c>
      <c r="AD801" s="80" t="str">
        <f t="shared" si="261"/>
        <v>missing data</v>
      </c>
      <c r="AE801" s="128" t="e">
        <f t="shared" si="268"/>
        <v>#VALUE!</v>
      </c>
      <c r="AF801" s="81" t="e">
        <f t="shared" si="269"/>
        <v>#VALUE!</v>
      </c>
    </row>
    <row r="802" spans="1:32" x14ac:dyDescent="0.25">
      <c r="A802" s="114" t="s">
        <v>74</v>
      </c>
      <c r="B802" s="163"/>
      <c r="C802" s="105"/>
      <c r="D802" s="105"/>
      <c r="E802" s="104">
        <f t="shared" si="262"/>
        <v>0</v>
      </c>
      <c r="F802" s="105"/>
      <c r="G802" s="201"/>
      <c r="H802" s="201"/>
      <c r="I802" s="201"/>
      <c r="J802" s="150" t="str">
        <f t="shared" si="250"/>
        <v xml:space="preserve"> </v>
      </c>
      <c r="K802" s="145" t="str">
        <f t="shared" si="251"/>
        <v xml:space="preserve"> </v>
      </c>
      <c r="L802" s="145" t="str">
        <f t="shared" si="252"/>
        <v xml:space="preserve"> </v>
      </c>
      <c r="M802" s="145">
        <f t="shared" si="253"/>
        <v>0</v>
      </c>
      <c r="N802" s="145" t="str">
        <f t="shared" si="254"/>
        <v xml:space="preserve"> </v>
      </c>
      <c r="O802" s="145" t="str">
        <f t="shared" si="255"/>
        <v xml:space="preserve"> </v>
      </c>
      <c r="P802" s="145" t="str">
        <f t="shared" si="256"/>
        <v xml:space="preserve"> </v>
      </c>
      <c r="Q802" s="150" t="e">
        <f t="shared" si="257"/>
        <v>#VALUE!</v>
      </c>
      <c r="R802" s="145" t="e">
        <f t="shared" si="258"/>
        <v>#VALUE!</v>
      </c>
      <c r="S802" s="126" t="e">
        <f t="shared" si="259"/>
        <v>#VALUE!</v>
      </c>
      <c r="T802" s="73" t="str">
        <f t="shared" si="263"/>
        <v>donnée(s) manquante(s)</v>
      </c>
      <c r="U802" s="74" t="str">
        <f t="shared" si="264"/>
        <v>donnée(s) manquante(s)</v>
      </c>
      <c r="V802" s="127" t="str">
        <f>IF(ISBLANK(H802)," ",IF(H802&lt;=Scenario!$C$3,0,IF(H802&lt;=Scenario!$C$5,1,IF(H802&lt;=Scenario!$C$6,2,IF(H802&lt;=Scenario!$C$7,3,IF(H802&lt;=Scenario!$C$8,4,5))))))</f>
        <v xml:space="preserve"> </v>
      </c>
      <c r="W802" s="127" t="str">
        <f>IF(ISBLANK(I802)," ",IF(I802&lt;=Scenario!$G$3,0,IF(I802&lt;=Scenario!$G$5,1,IF(I802&lt;=Scenario!$G$6,2,IF(I802&lt;=Scenario!$G$7,3,IF(I802&lt;=Scenario!$G$8,4,IF(I802&lt;=Scenario!$G$9,5,IF(I802&lt;=Scenario!$G$10,6,7))))))))</f>
        <v xml:space="preserve"> </v>
      </c>
      <c r="X802" s="12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2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27" t="e">
        <f t="shared" si="265"/>
        <v>#VALUE!</v>
      </c>
      <c r="AA802" s="127" t="e">
        <f t="shared" si="266"/>
        <v>#VALUE!</v>
      </c>
      <c r="AB802" s="126" t="e">
        <f t="shared" si="267"/>
        <v>#VALUE!</v>
      </c>
      <c r="AC802" s="73" t="str">
        <f t="shared" si="260"/>
        <v>missing data</v>
      </c>
      <c r="AD802" s="80" t="str">
        <f t="shared" si="261"/>
        <v>missing data</v>
      </c>
      <c r="AE802" s="128" t="e">
        <f t="shared" si="268"/>
        <v>#VALUE!</v>
      </c>
      <c r="AF802" s="81" t="e">
        <f t="shared" si="269"/>
        <v>#VALUE!</v>
      </c>
    </row>
    <row r="803" spans="1:32" x14ac:dyDescent="0.25">
      <c r="A803" s="114" t="s">
        <v>74</v>
      </c>
      <c r="B803" s="163"/>
      <c r="C803" s="105"/>
      <c r="D803" s="105"/>
      <c r="E803" s="104">
        <f t="shared" si="262"/>
        <v>0</v>
      </c>
      <c r="F803" s="105"/>
      <c r="G803" s="201"/>
      <c r="H803" s="201"/>
      <c r="I803" s="201"/>
      <c r="J803" s="150" t="str">
        <f t="shared" ref="J803:J866" si="270">IF(ISBLANK(B803)," ",IF(B803&lt;=335,0,IF(B803&lt;=670,1,IF(B803&lt;=1005,2,IF(B803&lt;=1340,3,IF(B803&lt;=1675,4,IF(B803&lt;=2010,5,IF(B803&lt;=2345,6,IF(B803&lt;=2680,7,IF(B803&lt;=3015,8,IF(B803&lt;=3350,9,10)))))))))))</f>
        <v xml:space="preserve"> </v>
      </c>
      <c r="K803" s="145" t="str">
        <f t="shared" ref="K803:K866" si="271">IF(ISBLANK(C803)," ",IF(C803&lt;=4.5,0,IF(ROUND(C803,1)&lt;=9,1,IF(C803&lt;=13.5,2,IF(ROUND(C803,1)&lt;=18,3,IF(C803&lt;=22.5,4,IF(ROUND(C803,1)&lt;=27,5,IF(ROUND(C803,1)&lt;=31,6,IF(ROUND(C803,1)&lt;=36,7,IF(ROUND(C803,1)&lt;=40,8,IF(ROUND(C803,1)&lt;=45,9,10)))))))))))</f>
        <v xml:space="preserve"> </v>
      </c>
      <c r="L803" s="145" t="str">
        <f t="shared" ref="L803:L866" si="272">IF(ISBLANK(D803)," ",IF(D803&lt;=1,0,IF(D803&lt;=2,1,IF(D803&lt;=3,2,IF(D803&lt;=4,3,IF(D803&lt;=5,4,IF(D803&lt;=6,5,IF(D803&lt;=7,6,IF(D803&lt;=8,7,IF(D803&lt;=9,8,IF(D803&lt;=10,9,10)))))))))))</f>
        <v xml:space="preserve"> </v>
      </c>
      <c r="M803" s="145">
        <f t="shared" ref="M803:M866" si="273">IF(ISBLANK(E803)," ",IF(E803&lt;=90,0,IF(E803&lt;=180,1,IF(E803&lt;=270,2,IF(E803&lt;=360,3,IF(E803&lt;=450,4,IF(E803&lt;=540,5,IF(E803&lt;=630,6,IF(E803&lt;=720,7,IF(E803&lt;=810,8,IF(E803&lt;=900,9,10)))))))))))</f>
        <v>0</v>
      </c>
      <c r="N803" s="145" t="str">
        <f t="shared" ref="N803:N866" si="274">IF(ISBLANK(G803)," ",IF(G803&lt;=40,0,IF(G803&lt;=60,1,IF(G803&lt;=80,2,5))))</f>
        <v xml:space="preserve"> </v>
      </c>
      <c r="O803" s="145" t="str">
        <f t="shared" ref="O803:O866" si="275">IF(ISBLANK(H803)," ",IF(H803&lt;=0.9,0,IF(H803&lt;=1.9,1,IF(H803&lt;=2.8,2,IF(H803&lt;=3.7,3,IF(H803&lt;=4.7,4,5))))))</f>
        <v xml:space="preserve"> </v>
      </c>
      <c r="P803" s="145" t="str">
        <f t="shared" ref="P803:P866" si="276">IF(ISBLANK(I803)," ",IF(I803&lt;=1.6,0,IF(I803&lt;=3.2,1,IF(I803&lt;=4.8,2,IF(I803&lt;=6.4,3,IF(ROUND(I803,1)&lt;=8,4,5))))))</f>
        <v xml:space="preserve"> </v>
      </c>
      <c r="Q803" s="150" t="e">
        <f t="shared" ref="Q803:Q866" si="277">SUM(J803+K803+L803+M803)</f>
        <v>#VALUE!</v>
      </c>
      <c r="R803" s="145" t="e">
        <f t="shared" ref="R803:R866" si="278">SUM(N803+O803+P803)</f>
        <v>#VALUE!</v>
      </c>
      <c r="S803" s="126" t="e">
        <f t="shared" ref="S803:S866" si="279">Q803-R803</f>
        <v>#VALUE!</v>
      </c>
      <c r="T803" s="73" t="str">
        <f t="shared" si="263"/>
        <v>donnée(s) manquante(s)</v>
      </c>
      <c r="U803" s="74" t="str">
        <f t="shared" si="264"/>
        <v>donnée(s) manquante(s)</v>
      </c>
      <c r="V803" s="127" t="str">
        <f>IF(ISBLANK(H803)," ",IF(H803&lt;=Scenario!$C$3,0,IF(H803&lt;=Scenario!$C$5,1,IF(H803&lt;=Scenario!$C$6,2,IF(H803&lt;=Scenario!$C$7,3,IF(H803&lt;=Scenario!$C$8,4,5))))))</f>
        <v xml:space="preserve"> </v>
      </c>
      <c r="W803" s="127" t="str">
        <f>IF(ISBLANK(I803)," ",IF(I803&lt;=Scenario!$G$3,0,IF(I803&lt;=Scenario!$G$5,1,IF(I803&lt;=Scenario!$G$6,2,IF(I803&lt;=Scenario!$G$7,3,IF(I803&lt;=Scenario!$G$8,4,IF(I803&lt;=Scenario!$G$9,5,IF(I803&lt;=Scenario!$G$10,6,7))))))))</f>
        <v xml:space="preserve"> </v>
      </c>
      <c r="X803" s="12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2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27" t="e">
        <f t="shared" si="265"/>
        <v>#VALUE!</v>
      </c>
      <c r="AA803" s="127" t="e">
        <f t="shared" si="266"/>
        <v>#VALUE!</v>
      </c>
      <c r="AB803" s="126" t="e">
        <f t="shared" si="267"/>
        <v>#VALUE!</v>
      </c>
      <c r="AC803" s="73" t="str">
        <f t="shared" si="260"/>
        <v>missing data</v>
      </c>
      <c r="AD803" s="80" t="str">
        <f t="shared" si="261"/>
        <v>missing data</v>
      </c>
      <c r="AE803" s="128" t="e">
        <f t="shared" si="268"/>
        <v>#VALUE!</v>
      </c>
      <c r="AF803" s="81" t="e">
        <f t="shared" si="269"/>
        <v>#VALUE!</v>
      </c>
    </row>
    <row r="804" spans="1:32" x14ac:dyDescent="0.25">
      <c r="A804" s="114" t="s">
        <v>74</v>
      </c>
      <c r="B804" s="163"/>
      <c r="C804" s="105"/>
      <c r="D804" s="105"/>
      <c r="E804" s="104">
        <f t="shared" si="262"/>
        <v>0</v>
      </c>
      <c r="F804" s="105"/>
      <c r="G804" s="201"/>
      <c r="H804" s="201"/>
      <c r="I804" s="201"/>
      <c r="J804" s="150" t="str">
        <f t="shared" si="270"/>
        <v xml:space="preserve"> </v>
      </c>
      <c r="K804" s="145" t="str">
        <f t="shared" si="271"/>
        <v xml:space="preserve"> </v>
      </c>
      <c r="L804" s="145" t="str">
        <f t="shared" si="272"/>
        <v xml:space="preserve"> </v>
      </c>
      <c r="M804" s="145">
        <f t="shared" si="273"/>
        <v>0</v>
      </c>
      <c r="N804" s="145" t="str">
        <f t="shared" si="274"/>
        <v xml:space="preserve"> </v>
      </c>
      <c r="O804" s="145" t="str">
        <f t="shared" si="275"/>
        <v xml:space="preserve"> </v>
      </c>
      <c r="P804" s="145" t="str">
        <f t="shared" si="276"/>
        <v xml:space="preserve"> </v>
      </c>
      <c r="Q804" s="150" t="e">
        <f t="shared" si="277"/>
        <v>#VALUE!</v>
      </c>
      <c r="R804" s="145" t="e">
        <f t="shared" si="278"/>
        <v>#VALUE!</v>
      </c>
      <c r="S804" s="126" t="e">
        <f t="shared" si="279"/>
        <v>#VALUE!</v>
      </c>
      <c r="T804" s="73" t="str">
        <f t="shared" si="263"/>
        <v>donnée(s) manquante(s)</v>
      </c>
      <c r="U804" s="74" t="str">
        <f t="shared" si="264"/>
        <v>donnée(s) manquante(s)</v>
      </c>
      <c r="V804" s="127" t="str">
        <f>IF(ISBLANK(H804)," ",IF(H804&lt;=Scenario!$C$3,0,IF(H804&lt;=Scenario!$C$5,1,IF(H804&lt;=Scenario!$C$6,2,IF(H804&lt;=Scenario!$C$7,3,IF(H804&lt;=Scenario!$C$8,4,5))))))</f>
        <v xml:space="preserve"> </v>
      </c>
      <c r="W804" s="127" t="str">
        <f>IF(ISBLANK(I804)," ",IF(I804&lt;=Scenario!$G$3,0,IF(I804&lt;=Scenario!$G$5,1,IF(I804&lt;=Scenario!$G$6,2,IF(I804&lt;=Scenario!$G$7,3,IF(I804&lt;=Scenario!$G$8,4,IF(I804&lt;=Scenario!$G$9,5,IF(I804&lt;=Scenario!$G$10,6,7))))))))</f>
        <v xml:space="preserve"> </v>
      </c>
      <c r="X804" s="12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2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27" t="e">
        <f t="shared" si="265"/>
        <v>#VALUE!</v>
      </c>
      <c r="AA804" s="127" t="e">
        <f t="shared" si="266"/>
        <v>#VALUE!</v>
      </c>
      <c r="AB804" s="126" t="e">
        <f t="shared" si="267"/>
        <v>#VALUE!</v>
      </c>
      <c r="AC804" s="73" t="str">
        <f t="shared" si="260"/>
        <v>missing data</v>
      </c>
      <c r="AD804" s="80" t="str">
        <f t="shared" si="261"/>
        <v>missing data</v>
      </c>
      <c r="AE804" s="128" t="e">
        <f t="shared" si="268"/>
        <v>#VALUE!</v>
      </c>
      <c r="AF804" s="81" t="e">
        <f t="shared" si="269"/>
        <v>#VALUE!</v>
      </c>
    </row>
    <row r="805" spans="1:32" x14ac:dyDescent="0.25">
      <c r="A805" s="114" t="s">
        <v>74</v>
      </c>
      <c r="B805" s="163"/>
      <c r="C805" s="105"/>
      <c r="D805" s="105"/>
      <c r="E805" s="104">
        <f t="shared" si="262"/>
        <v>0</v>
      </c>
      <c r="F805" s="105"/>
      <c r="G805" s="201"/>
      <c r="H805" s="201"/>
      <c r="I805" s="201"/>
      <c r="J805" s="150" t="str">
        <f t="shared" si="270"/>
        <v xml:space="preserve"> </v>
      </c>
      <c r="K805" s="145" t="str">
        <f t="shared" si="271"/>
        <v xml:space="preserve"> </v>
      </c>
      <c r="L805" s="145" t="str">
        <f t="shared" si="272"/>
        <v xml:space="preserve"> </v>
      </c>
      <c r="M805" s="145">
        <f t="shared" si="273"/>
        <v>0</v>
      </c>
      <c r="N805" s="145" t="str">
        <f t="shared" si="274"/>
        <v xml:space="preserve"> </v>
      </c>
      <c r="O805" s="145" t="str">
        <f t="shared" si="275"/>
        <v xml:space="preserve"> </v>
      </c>
      <c r="P805" s="145" t="str">
        <f t="shared" si="276"/>
        <v xml:space="preserve"> </v>
      </c>
      <c r="Q805" s="150" t="e">
        <f t="shared" si="277"/>
        <v>#VALUE!</v>
      </c>
      <c r="R805" s="145" t="e">
        <f t="shared" si="278"/>
        <v>#VALUE!</v>
      </c>
      <c r="S805" s="126" t="e">
        <f t="shared" si="279"/>
        <v>#VALUE!</v>
      </c>
      <c r="T805" s="73" t="str">
        <f t="shared" si="263"/>
        <v>donnée(s) manquante(s)</v>
      </c>
      <c r="U805" s="74" t="str">
        <f t="shared" si="264"/>
        <v>donnée(s) manquante(s)</v>
      </c>
      <c r="V805" s="127" t="str">
        <f>IF(ISBLANK(H805)," ",IF(H805&lt;=Scenario!$C$3,0,IF(H805&lt;=Scenario!$C$5,1,IF(H805&lt;=Scenario!$C$6,2,IF(H805&lt;=Scenario!$C$7,3,IF(H805&lt;=Scenario!$C$8,4,5))))))</f>
        <v xml:space="preserve"> </v>
      </c>
      <c r="W805" s="127" t="str">
        <f>IF(ISBLANK(I805)," ",IF(I805&lt;=Scenario!$G$3,0,IF(I805&lt;=Scenario!$G$5,1,IF(I805&lt;=Scenario!$G$6,2,IF(I805&lt;=Scenario!$G$7,3,IF(I805&lt;=Scenario!$G$8,4,IF(I805&lt;=Scenario!$G$9,5,IF(I805&lt;=Scenario!$G$10,6,7))))))))</f>
        <v xml:space="preserve"> </v>
      </c>
      <c r="X805" s="12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2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27" t="e">
        <f t="shared" si="265"/>
        <v>#VALUE!</v>
      </c>
      <c r="AA805" s="127" t="e">
        <f t="shared" si="266"/>
        <v>#VALUE!</v>
      </c>
      <c r="AB805" s="126" t="e">
        <f t="shared" si="267"/>
        <v>#VALUE!</v>
      </c>
      <c r="AC805" s="73" t="str">
        <f t="shared" si="260"/>
        <v>missing data</v>
      </c>
      <c r="AD805" s="80" t="str">
        <f t="shared" si="261"/>
        <v>missing data</v>
      </c>
      <c r="AE805" s="128" t="e">
        <f t="shared" si="268"/>
        <v>#VALUE!</v>
      </c>
      <c r="AF805" s="81" t="e">
        <f t="shared" si="269"/>
        <v>#VALUE!</v>
      </c>
    </row>
    <row r="806" spans="1:32" x14ac:dyDescent="0.25">
      <c r="A806" s="114" t="s">
        <v>74</v>
      </c>
      <c r="B806" s="163"/>
      <c r="C806" s="105"/>
      <c r="D806" s="105"/>
      <c r="E806" s="104">
        <f t="shared" si="262"/>
        <v>0</v>
      </c>
      <c r="F806" s="105"/>
      <c r="G806" s="201"/>
      <c r="H806" s="201"/>
      <c r="I806" s="201"/>
      <c r="J806" s="150" t="str">
        <f t="shared" si="270"/>
        <v xml:space="preserve"> </v>
      </c>
      <c r="K806" s="145" t="str">
        <f t="shared" si="271"/>
        <v xml:space="preserve"> </v>
      </c>
      <c r="L806" s="145" t="str">
        <f t="shared" si="272"/>
        <v xml:space="preserve"> </v>
      </c>
      <c r="M806" s="145">
        <f t="shared" si="273"/>
        <v>0</v>
      </c>
      <c r="N806" s="145" t="str">
        <f t="shared" si="274"/>
        <v xml:space="preserve"> </v>
      </c>
      <c r="O806" s="145" t="str">
        <f t="shared" si="275"/>
        <v xml:space="preserve"> </v>
      </c>
      <c r="P806" s="145" t="str">
        <f t="shared" si="276"/>
        <v xml:space="preserve"> </v>
      </c>
      <c r="Q806" s="150" t="e">
        <f t="shared" si="277"/>
        <v>#VALUE!</v>
      </c>
      <c r="R806" s="145" t="e">
        <f t="shared" si="278"/>
        <v>#VALUE!</v>
      </c>
      <c r="S806" s="126" t="e">
        <f t="shared" si="279"/>
        <v>#VALUE!</v>
      </c>
      <c r="T806" s="73" t="str">
        <f t="shared" si="263"/>
        <v>donnée(s) manquante(s)</v>
      </c>
      <c r="U806" s="74" t="str">
        <f t="shared" si="264"/>
        <v>donnée(s) manquante(s)</v>
      </c>
      <c r="V806" s="127" t="str">
        <f>IF(ISBLANK(H806)," ",IF(H806&lt;=Scenario!$C$3,0,IF(H806&lt;=Scenario!$C$5,1,IF(H806&lt;=Scenario!$C$6,2,IF(H806&lt;=Scenario!$C$7,3,IF(H806&lt;=Scenario!$C$8,4,5))))))</f>
        <v xml:space="preserve"> </v>
      </c>
      <c r="W806" s="127" t="str">
        <f>IF(ISBLANK(I806)," ",IF(I806&lt;=Scenario!$G$3,0,IF(I806&lt;=Scenario!$G$5,1,IF(I806&lt;=Scenario!$G$6,2,IF(I806&lt;=Scenario!$G$7,3,IF(I806&lt;=Scenario!$G$8,4,IF(I806&lt;=Scenario!$G$9,5,IF(I806&lt;=Scenario!$G$10,6,7))))))))</f>
        <v xml:space="preserve"> </v>
      </c>
      <c r="X806" s="12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2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27" t="e">
        <f t="shared" si="265"/>
        <v>#VALUE!</v>
      </c>
      <c r="AA806" s="127" t="e">
        <f t="shared" si="266"/>
        <v>#VALUE!</v>
      </c>
      <c r="AB806" s="126" t="e">
        <f t="shared" si="267"/>
        <v>#VALUE!</v>
      </c>
      <c r="AC806" s="73" t="str">
        <f t="shared" si="260"/>
        <v>missing data</v>
      </c>
      <c r="AD806" s="80" t="str">
        <f t="shared" si="261"/>
        <v>missing data</v>
      </c>
      <c r="AE806" s="128" t="e">
        <f t="shared" si="268"/>
        <v>#VALUE!</v>
      </c>
      <c r="AF806" s="81" t="e">
        <f t="shared" si="269"/>
        <v>#VALUE!</v>
      </c>
    </row>
    <row r="807" spans="1:32" x14ac:dyDescent="0.25">
      <c r="A807" s="114" t="s">
        <v>74</v>
      </c>
      <c r="B807" s="163"/>
      <c r="C807" s="105"/>
      <c r="D807" s="105"/>
      <c r="E807" s="104">
        <f t="shared" si="262"/>
        <v>0</v>
      </c>
      <c r="F807" s="105"/>
      <c r="G807" s="201"/>
      <c r="H807" s="201"/>
      <c r="I807" s="201"/>
      <c r="J807" s="150" t="str">
        <f t="shared" si="270"/>
        <v xml:space="preserve"> </v>
      </c>
      <c r="K807" s="145" t="str">
        <f t="shared" si="271"/>
        <v xml:space="preserve"> </v>
      </c>
      <c r="L807" s="145" t="str">
        <f t="shared" si="272"/>
        <v xml:space="preserve"> </v>
      </c>
      <c r="M807" s="145">
        <f t="shared" si="273"/>
        <v>0</v>
      </c>
      <c r="N807" s="145" t="str">
        <f t="shared" si="274"/>
        <v xml:space="preserve"> </v>
      </c>
      <c r="O807" s="145" t="str">
        <f t="shared" si="275"/>
        <v xml:space="preserve"> </v>
      </c>
      <c r="P807" s="145" t="str">
        <f t="shared" si="276"/>
        <v xml:space="preserve"> </v>
      </c>
      <c r="Q807" s="150" t="e">
        <f t="shared" si="277"/>
        <v>#VALUE!</v>
      </c>
      <c r="R807" s="145" t="e">
        <f t="shared" si="278"/>
        <v>#VALUE!</v>
      </c>
      <c r="S807" s="126" t="e">
        <f t="shared" si="279"/>
        <v>#VALUE!</v>
      </c>
      <c r="T807" s="73" t="str">
        <f t="shared" si="263"/>
        <v>donnée(s) manquante(s)</v>
      </c>
      <c r="U807" s="74" t="str">
        <f t="shared" si="264"/>
        <v>donnée(s) manquante(s)</v>
      </c>
      <c r="V807" s="127" t="str">
        <f>IF(ISBLANK(H807)," ",IF(H807&lt;=Scenario!$C$3,0,IF(H807&lt;=Scenario!$C$5,1,IF(H807&lt;=Scenario!$C$6,2,IF(H807&lt;=Scenario!$C$7,3,IF(H807&lt;=Scenario!$C$8,4,5))))))</f>
        <v xml:space="preserve"> </v>
      </c>
      <c r="W807" s="127" t="str">
        <f>IF(ISBLANK(I807)," ",IF(I807&lt;=Scenario!$G$3,0,IF(I807&lt;=Scenario!$G$5,1,IF(I807&lt;=Scenario!$G$6,2,IF(I807&lt;=Scenario!$G$7,3,IF(I807&lt;=Scenario!$G$8,4,IF(I807&lt;=Scenario!$G$9,5,IF(I807&lt;=Scenario!$G$10,6,7))))))))</f>
        <v xml:space="preserve"> </v>
      </c>
      <c r="X807" s="12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2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27" t="e">
        <f t="shared" si="265"/>
        <v>#VALUE!</v>
      </c>
      <c r="AA807" s="127" t="e">
        <f t="shared" si="266"/>
        <v>#VALUE!</v>
      </c>
      <c r="AB807" s="126" t="e">
        <f t="shared" si="267"/>
        <v>#VALUE!</v>
      </c>
      <c r="AC807" s="73" t="str">
        <f t="shared" si="260"/>
        <v>missing data</v>
      </c>
      <c r="AD807" s="80" t="str">
        <f t="shared" si="261"/>
        <v>missing data</v>
      </c>
      <c r="AE807" s="128" t="e">
        <f t="shared" si="268"/>
        <v>#VALUE!</v>
      </c>
      <c r="AF807" s="81" t="e">
        <f t="shared" si="269"/>
        <v>#VALUE!</v>
      </c>
    </row>
    <row r="808" spans="1:32" x14ac:dyDescent="0.25">
      <c r="A808" s="114" t="s">
        <v>74</v>
      </c>
      <c r="B808" s="163"/>
      <c r="C808" s="105"/>
      <c r="D808" s="105"/>
      <c r="E808" s="104">
        <f t="shared" si="262"/>
        <v>0</v>
      </c>
      <c r="F808" s="105"/>
      <c r="G808" s="201"/>
      <c r="H808" s="201"/>
      <c r="I808" s="201"/>
      <c r="J808" s="150" t="str">
        <f t="shared" si="270"/>
        <v xml:space="preserve"> </v>
      </c>
      <c r="K808" s="145" t="str">
        <f t="shared" si="271"/>
        <v xml:space="preserve"> </v>
      </c>
      <c r="L808" s="145" t="str">
        <f t="shared" si="272"/>
        <v xml:space="preserve"> </v>
      </c>
      <c r="M808" s="145">
        <f t="shared" si="273"/>
        <v>0</v>
      </c>
      <c r="N808" s="145" t="str">
        <f t="shared" si="274"/>
        <v xml:space="preserve"> </v>
      </c>
      <c r="O808" s="145" t="str">
        <f t="shared" si="275"/>
        <v xml:space="preserve"> </v>
      </c>
      <c r="P808" s="145" t="str">
        <f t="shared" si="276"/>
        <v xml:space="preserve"> </v>
      </c>
      <c r="Q808" s="150" t="e">
        <f t="shared" si="277"/>
        <v>#VALUE!</v>
      </c>
      <c r="R808" s="145" t="e">
        <f t="shared" si="278"/>
        <v>#VALUE!</v>
      </c>
      <c r="S808" s="126" t="e">
        <f t="shared" si="279"/>
        <v>#VALUE!</v>
      </c>
      <c r="T808" s="73" t="str">
        <f t="shared" si="263"/>
        <v>donnée(s) manquante(s)</v>
      </c>
      <c r="U808" s="74" t="str">
        <f t="shared" si="264"/>
        <v>donnée(s) manquante(s)</v>
      </c>
      <c r="V808" s="127" t="str">
        <f>IF(ISBLANK(H808)," ",IF(H808&lt;=Scenario!$C$3,0,IF(H808&lt;=Scenario!$C$5,1,IF(H808&lt;=Scenario!$C$6,2,IF(H808&lt;=Scenario!$C$7,3,IF(H808&lt;=Scenario!$C$8,4,5))))))</f>
        <v xml:space="preserve"> </v>
      </c>
      <c r="W808" s="127" t="str">
        <f>IF(ISBLANK(I808)," ",IF(I808&lt;=Scenario!$G$3,0,IF(I808&lt;=Scenario!$G$5,1,IF(I808&lt;=Scenario!$G$6,2,IF(I808&lt;=Scenario!$G$7,3,IF(I808&lt;=Scenario!$G$8,4,IF(I808&lt;=Scenario!$G$9,5,IF(I808&lt;=Scenario!$G$10,6,7))))))))</f>
        <v xml:space="preserve"> </v>
      </c>
      <c r="X808" s="12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2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27" t="e">
        <f t="shared" si="265"/>
        <v>#VALUE!</v>
      </c>
      <c r="AA808" s="127" t="e">
        <f t="shared" si="266"/>
        <v>#VALUE!</v>
      </c>
      <c r="AB808" s="126" t="e">
        <f t="shared" si="267"/>
        <v>#VALUE!</v>
      </c>
      <c r="AC808" s="73" t="str">
        <f t="shared" si="260"/>
        <v>missing data</v>
      </c>
      <c r="AD808" s="80" t="str">
        <f t="shared" si="261"/>
        <v>missing data</v>
      </c>
      <c r="AE808" s="128" t="e">
        <f t="shared" si="268"/>
        <v>#VALUE!</v>
      </c>
      <c r="AF808" s="81" t="e">
        <f t="shared" si="269"/>
        <v>#VALUE!</v>
      </c>
    </row>
    <row r="809" spans="1:32" x14ac:dyDescent="0.25">
      <c r="A809" s="114" t="s">
        <v>74</v>
      </c>
      <c r="B809" s="163"/>
      <c r="C809" s="105"/>
      <c r="D809" s="105"/>
      <c r="E809" s="104">
        <f t="shared" si="262"/>
        <v>0</v>
      </c>
      <c r="F809" s="105"/>
      <c r="G809" s="201"/>
      <c r="H809" s="201"/>
      <c r="I809" s="201"/>
      <c r="J809" s="150" t="str">
        <f t="shared" si="270"/>
        <v xml:space="preserve"> </v>
      </c>
      <c r="K809" s="145" t="str">
        <f t="shared" si="271"/>
        <v xml:space="preserve"> </v>
      </c>
      <c r="L809" s="145" t="str">
        <f t="shared" si="272"/>
        <v xml:space="preserve"> </v>
      </c>
      <c r="M809" s="145">
        <f t="shared" si="273"/>
        <v>0</v>
      </c>
      <c r="N809" s="145" t="str">
        <f t="shared" si="274"/>
        <v xml:space="preserve"> </v>
      </c>
      <c r="O809" s="145" t="str">
        <f t="shared" si="275"/>
        <v xml:space="preserve"> </v>
      </c>
      <c r="P809" s="145" t="str">
        <f t="shared" si="276"/>
        <v xml:space="preserve"> </v>
      </c>
      <c r="Q809" s="150" t="e">
        <f t="shared" si="277"/>
        <v>#VALUE!</v>
      </c>
      <c r="R809" s="145" t="e">
        <f t="shared" si="278"/>
        <v>#VALUE!</v>
      </c>
      <c r="S809" s="126" t="e">
        <f t="shared" si="279"/>
        <v>#VALUE!</v>
      </c>
      <c r="T809" s="73" t="str">
        <f t="shared" si="263"/>
        <v>donnée(s) manquante(s)</v>
      </c>
      <c r="U809" s="74" t="str">
        <f t="shared" si="264"/>
        <v>donnée(s) manquante(s)</v>
      </c>
      <c r="V809" s="127" t="str">
        <f>IF(ISBLANK(H809)," ",IF(H809&lt;=Scenario!$C$3,0,IF(H809&lt;=Scenario!$C$5,1,IF(H809&lt;=Scenario!$C$6,2,IF(H809&lt;=Scenario!$C$7,3,IF(H809&lt;=Scenario!$C$8,4,5))))))</f>
        <v xml:space="preserve"> </v>
      </c>
      <c r="W809" s="127" t="str">
        <f>IF(ISBLANK(I809)," ",IF(I809&lt;=Scenario!$G$3,0,IF(I809&lt;=Scenario!$G$5,1,IF(I809&lt;=Scenario!$G$6,2,IF(I809&lt;=Scenario!$G$7,3,IF(I809&lt;=Scenario!$G$8,4,IF(I809&lt;=Scenario!$G$9,5,IF(I809&lt;=Scenario!$G$10,6,7))))))))</f>
        <v xml:space="preserve"> </v>
      </c>
      <c r="X809" s="12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2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27" t="e">
        <f t="shared" si="265"/>
        <v>#VALUE!</v>
      </c>
      <c r="AA809" s="127" t="e">
        <f t="shared" si="266"/>
        <v>#VALUE!</v>
      </c>
      <c r="AB809" s="126" t="e">
        <f t="shared" si="267"/>
        <v>#VALUE!</v>
      </c>
      <c r="AC809" s="73" t="str">
        <f t="shared" si="260"/>
        <v>missing data</v>
      </c>
      <c r="AD809" s="80" t="str">
        <f t="shared" si="261"/>
        <v>missing data</v>
      </c>
      <c r="AE809" s="128" t="e">
        <f t="shared" si="268"/>
        <v>#VALUE!</v>
      </c>
      <c r="AF809" s="81" t="e">
        <f t="shared" si="269"/>
        <v>#VALUE!</v>
      </c>
    </row>
    <row r="810" spans="1:32" x14ac:dyDescent="0.25">
      <c r="A810" s="114" t="s">
        <v>74</v>
      </c>
      <c r="B810" s="163"/>
      <c r="C810" s="105"/>
      <c r="D810" s="105"/>
      <c r="E810" s="104">
        <f t="shared" si="262"/>
        <v>0</v>
      </c>
      <c r="F810" s="105"/>
      <c r="G810" s="201"/>
      <c r="H810" s="201"/>
      <c r="I810" s="201"/>
      <c r="J810" s="150" t="str">
        <f t="shared" si="270"/>
        <v xml:space="preserve"> </v>
      </c>
      <c r="K810" s="145" t="str">
        <f t="shared" si="271"/>
        <v xml:space="preserve"> </v>
      </c>
      <c r="L810" s="145" t="str">
        <f t="shared" si="272"/>
        <v xml:space="preserve"> </v>
      </c>
      <c r="M810" s="145">
        <f t="shared" si="273"/>
        <v>0</v>
      </c>
      <c r="N810" s="145" t="str">
        <f t="shared" si="274"/>
        <v xml:space="preserve"> </v>
      </c>
      <c r="O810" s="145" t="str">
        <f t="shared" si="275"/>
        <v xml:space="preserve"> </v>
      </c>
      <c r="P810" s="145" t="str">
        <f t="shared" si="276"/>
        <v xml:space="preserve"> </v>
      </c>
      <c r="Q810" s="150" t="e">
        <f t="shared" si="277"/>
        <v>#VALUE!</v>
      </c>
      <c r="R810" s="145" t="e">
        <f t="shared" si="278"/>
        <v>#VALUE!</v>
      </c>
      <c r="S810" s="126" t="e">
        <f t="shared" si="279"/>
        <v>#VALUE!</v>
      </c>
      <c r="T810" s="73" t="str">
        <f t="shared" si="263"/>
        <v>donnée(s) manquante(s)</v>
      </c>
      <c r="U810" s="74" t="str">
        <f t="shared" si="264"/>
        <v>donnée(s) manquante(s)</v>
      </c>
      <c r="V810" s="127" t="str">
        <f>IF(ISBLANK(H810)," ",IF(H810&lt;=Scenario!$C$3,0,IF(H810&lt;=Scenario!$C$5,1,IF(H810&lt;=Scenario!$C$6,2,IF(H810&lt;=Scenario!$C$7,3,IF(H810&lt;=Scenario!$C$8,4,5))))))</f>
        <v xml:space="preserve"> </v>
      </c>
      <c r="W810" s="127" t="str">
        <f>IF(ISBLANK(I810)," ",IF(I810&lt;=Scenario!$G$3,0,IF(I810&lt;=Scenario!$G$5,1,IF(I810&lt;=Scenario!$G$6,2,IF(I810&lt;=Scenario!$G$7,3,IF(I810&lt;=Scenario!$G$8,4,IF(I810&lt;=Scenario!$G$9,5,IF(I810&lt;=Scenario!$G$10,6,7))))))))</f>
        <v xml:space="preserve"> </v>
      </c>
      <c r="X810" s="12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2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27" t="e">
        <f t="shared" si="265"/>
        <v>#VALUE!</v>
      </c>
      <c r="AA810" s="127" t="e">
        <f t="shared" si="266"/>
        <v>#VALUE!</v>
      </c>
      <c r="AB810" s="126" t="e">
        <f t="shared" si="267"/>
        <v>#VALUE!</v>
      </c>
      <c r="AC810" s="73" t="str">
        <f t="shared" si="260"/>
        <v>missing data</v>
      </c>
      <c r="AD810" s="80" t="str">
        <f t="shared" si="261"/>
        <v>missing data</v>
      </c>
      <c r="AE810" s="128" t="e">
        <f t="shared" si="268"/>
        <v>#VALUE!</v>
      </c>
      <c r="AF810" s="81" t="e">
        <f t="shared" si="269"/>
        <v>#VALUE!</v>
      </c>
    </row>
    <row r="811" spans="1:32" x14ac:dyDescent="0.25">
      <c r="A811" s="114" t="s">
        <v>74</v>
      </c>
      <c r="B811" s="163"/>
      <c r="C811" s="105"/>
      <c r="D811" s="105"/>
      <c r="E811" s="104">
        <f t="shared" si="262"/>
        <v>0</v>
      </c>
      <c r="F811" s="105"/>
      <c r="G811" s="201"/>
      <c r="H811" s="201"/>
      <c r="I811" s="201"/>
      <c r="J811" s="150" t="str">
        <f t="shared" si="270"/>
        <v xml:space="preserve"> </v>
      </c>
      <c r="K811" s="145" t="str">
        <f t="shared" si="271"/>
        <v xml:space="preserve"> </v>
      </c>
      <c r="L811" s="145" t="str">
        <f t="shared" si="272"/>
        <v xml:space="preserve"> </v>
      </c>
      <c r="M811" s="145">
        <f t="shared" si="273"/>
        <v>0</v>
      </c>
      <c r="N811" s="145" t="str">
        <f t="shared" si="274"/>
        <v xml:space="preserve"> </v>
      </c>
      <c r="O811" s="145" t="str">
        <f t="shared" si="275"/>
        <v xml:space="preserve"> </v>
      </c>
      <c r="P811" s="145" t="str">
        <f t="shared" si="276"/>
        <v xml:space="preserve"> </v>
      </c>
      <c r="Q811" s="150" t="e">
        <f t="shared" si="277"/>
        <v>#VALUE!</v>
      </c>
      <c r="R811" s="145" t="e">
        <f t="shared" si="278"/>
        <v>#VALUE!</v>
      </c>
      <c r="S811" s="126" t="e">
        <f t="shared" si="279"/>
        <v>#VALUE!</v>
      </c>
      <c r="T811" s="73" t="str">
        <f t="shared" si="263"/>
        <v>donnée(s) manquante(s)</v>
      </c>
      <c r="U811" s="74" t="str">
        <f t="shared" si="264"/>
        <v>donnée(s) manquante(s)</v>
      </c>
      <c r="V811" s="127" t="str">
        <f>IF(ISBLANK(H811)," ",IF(H811&lt;=Scenario!$C$3,0,IF(H811&lt;=Scenario!$C$5,1,IF(H811&lt;=Scenario!$C$6,2,IF(H811&lt;=Scenario!$C$7,3,IF(H811&lt;=Scenario!$C$8,4,5))))))</f>
        <v xml:space="preserve"> </v>
      </c>
      <c r="W811" s="127" t="str">
        <f>IF(ISBLANK(I811)," ",IF(I811&lt;=Scenario!$G$3,0,IF(I811&lt;=Scenario!$G$5,1,IF(I811&lt;=Scenario!$G$6,2,IF(I811&lt;=Scenario!$G$7,3,IF(I811&lt;=Scenario!$G$8,4,IF(I811&lt;=Scenario!$G$9,5,IF(I811&lt;=Scenario!$G$10,6,7))))))))</f>
        <v xml:space="preserve"> </v>
      </c>
      <c r="X811" s="12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2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27" t="e">
        <f t="shared" si="265"/>
        <v>#VALUE!</v>
      </c>
      <c r="AA811" s="127" t="e">
        <f t="shared" si="266"/>
        <v>#VALUE!</v>
      </c>
      <c r="AB811" s="126" t="e">
        <f t="shared" si="267"/>
        <v>#VALUE!</v>
      </c>
      <c r="AC811" s="73" t="str">
        <f t="shared" si="260"/>
        <v>missing data</v>
      </c>
      <c r="AD811" s="80" t="str">
        <f t="shared" si="261"/>
        <v>missing data</v>
      </c>
      <c r="AE811" s="128" t="e">
        <f t="shared" si="268"/>
        <v>#VALUE!</v>
      </c>
      <c r="AF811" s="81" t="e">
        <f t="shared" si="269"/>
        <v>#VALUE!</v>
      </c>
    </row>
    <row r="812" spans="1:32" x14ac:dyDescent="0.25">
      <c r="A812" s="114" t="s">
        <v>74</v>
      </c>
      <c r="B812" s="163"/>
      <c r="C812" s="105"/>
      <c r="D812" s="105"/>
      <c r="E812" s="104">
        <f t="shared" si="262"/>
        <v>0</v>
      </c>
      <c r="F812" s="105"/>
      <c r="G812" s="201"/>
      <c r="H812" s="201"/>
      <c r="I812" s="201"/>
      <c r="J812" s="150" t="str">
        <f t="shared" si="270"/>
        <v xml:space="preserve"> </v>
      </c>
      <c r="K812" s="145" t="str">
        <f t="shared" si="271"/>
        <v xml:space="preserve"> </v>
      </c>
      <c r="L812" s="145" t="str">
        <f t="shared" si="272"/>
        <v xml:space="preserve"> </v>
      </c>
      <c r="M812" s="145">
        <f t="shared" si="273"/>
        <v>0</v>
      </c>
      <c r="N812" s="145" t="str">
        <f t="shared" si="274"/>
        <v xml:space="preserve"> </v>
      </c>
      <c r="O812" s="145" t="str">
        <f t="shared" si="275"/>
        <v xml:space="preserve"> </v>
      </c>
      <c r="P812" s="145" t="str">
        <f t="shared" si="276"/>
        <v xml:space="preserve"> </v>
      </c>
      <c r="Q812" s="150" t="e">
        <f t="shared" si="277"/>
        <v>#VALUE!</v>
      </c>
      <c r="R812" s="145" t="e">
        <f t="shared" si="278"/>
        <v>#VALUE!</v>
      </c>
      <c r="S812" s="126" t="e">
        <f t="shared" si="279"/>
        <v>#VALUE!</v>
      </c>
      <c r="T812" s="73" t="str">
        <f t="shared" si="263"/>
        <v>donnée(s) manquante(s)</v>
      </c>
      <c r="U812" s="74" t="str">
        <f t="shared" si="264"/>
        <v>donnée(s) manquante(s)</v>
      </c>
      <c r="V812" s="127" t="str">
        <f>IF(ISBLANK(H812)," ",IF(H812&lt;=Scenario!$C$3,0,IF(H812&lt;=Scenario!$C$5,1,IF(H812&lt;=Scenario!$C$6,2,IF(H812&lt;=Scenario!$C$7,3,IF(H812&lt;=Scenario!$C$8,4,5))))))</f>
        <v xml:space="preserve"> </v>
      </c>
      <c r="W812" s="127" t="str">
        <f>IF(ISBLANK(I812)," ",IF(I812&lt;=Scenario!$G$3,0,IF(I812&lt;=Scenario!$G$5,1,IF(I812&lt;=Scenario!$G$6,2,IF(I812&lt;=Scenario!$G$7,3,IF(I812&lt;=Scenario!$G$8,4,IF(I812&lt;=Scenario!$G$9,5,IF(I812&lt;=Scenario!$G$10,6,7))))))))</f>
        <v xml:space="preserve"> </v>
      </c>
      <c r="X812" s="12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2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27" t="e">
        <f t="shared" si="265"/>
        <v>#VALUE!</v>
      </c>
      <c r="AA812" s="127" t="e">
        <f t="shared" si="266"/>
        <v>#VALUE!</v>
      </c>
      <c r="AB812" s="126" t="e">
        <f t="shared" si="267"/>
        <v>#VALUE!</v>
      </c>
      <c r="AC812" s="73" t="str">
        <f t="shared" si="260"/>
        <v>missing data</v>
      </c>
      <c r="AD812" s="80" t="str">
        <f t="shared" si="261"/>
        <v>missing data</v>
      </c>
      <c r="AE812" s="128" t="e">
        <f t="shared" si="268"/>
        <v>#VALUE!</v>
      </c>
      <c r="AF812" s="81" t="e">
        <f t="shared" si="269"/>
        <v>#VALUE!</v>
      </c>
    </row>
    <row r="813" spans="1:32" x14ac:dyDescent="0.25">
      <c r="A813" s="114" t="s">
        <v>74</v>
      </c>
      <c r="B813" s="163"/>
      <c r="C813" s="105"/>
      <c r="D813" s="105"/>
      <c r="E813" s="104">
        <f t="shared" si="262"/>
        <v>0</v>
      </c>
      <c r="F813" s="105"/>
      <c r="G813" s="201"/>
      <c r="H813" s="201"/>
      <c r="I813" s="201"/>
      <c r="J813" s="150" t="str">
        <f t="shared" si="270"/>
        <v xml:space="preserve"> </v>
      </c>
      <c r="K813" s="145" t="str">
        <f t="shared" si="271"/>
        <v xml:space="preserve"> </v>
      </c>
      <c r="L813" s="145" t="str">
        <f t="shared" si="272"/>
        <v xml:space="preserve"> </v>
      </c>
      <c r="M813" s="145">
        <f t="shared" si="273"/>
        <v>0</v>
      </c>
      <c r="N813" s="145" t="str">
        <f t="shared" si="274"/>
        <v xml:space="preserve"> </v>
      </c>
      <c r="O813" s="145" t="str">
        <f t="shared" si="275"/>
        <v xml:space="preserve"> </v>
      </c>
      <c r="P813" s="145" t="str">
        <f t="shared" si="276"/>
        <v xml:space="preserve"> </v>
      </c>
      <c r="Q813" s="150" t="e">
        <f t="shared" si="277"/>
        <v>#VALUE!</v>
      </c>
      <c r="R813" s="145" t="e">
        <f t="shared" si="278"/>
        <v>#VALUE!</v>
      </c>
      <c r="S813" s="126" t="e">
        <f t="shared" si="279"/>
        <v>#VALUE!</v>
      </c>
      <c r="T813" s="73" t="str">
        <f t="shared" si="263"/>
        <v>donnée(s) manquante(s)</v>
      </c>
      <c r="U813" s="74" t="str">
        <f t="shared" si="264"/>
        <v>donnée(s) manquante(s)</v>
      </c>
      <c r="V813" s="127" t="str">
        <f>IF(ISBLANK(H813)," ",IF(H813&lt;=Scenario!$C$3,0,IF(H813&lt;=Scenario!$C$5,1,IF(H813&lt;=Scenario!$C$6,2,IF(H813&lt;=Scenario!$C$7,3,IF(H813&lt;=Scenario!$C$8,4,5))))))</f>
        <v xml:space="preserve"> </v>
      </c>
      <c r="W813" s="127" t="str">
        <f>IF(ISBLANK(I813)," ",IF(I813&lt;=Scenario!$G$3,0,IF(I813&lt;=Scenario!$G$5,1,IF(I813&lt;=Scenario!$G$6,2,IF(I813&lt;=Scenario!$G$7,3,IF(I813&lt;=Scenario!$G$8,4,IF(I813&lt;=Scenario!$G$9,5,IF(I813&lt;=Scenario!$G$10,6,7))))))))</f>
        <v xml:space="preserve"> </v>
      </c>
      <c r="X813" s="12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2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27" t="e">
        <f t="shared" si="265"/>
        <v>#VALUE!</v>
      </c>
      <c r="AA813" s="127" t="e">
        <f t="shared" si="266"/>
        <v>#VALUE!</v>
      </c>
      <c r="AB813" s="126" t="e">
        <f t="shared" si="267"/>
        <v>#VALUE!</v>
      </c>
      <c r="AC813" s="73" t="str">
        <f t="shared" si="260"/>
        <v>missing data</v>
      </c>
      <c r="AD813" s="80" t="str">
        <f t="shared" si="261"/>
        <v>missing data</v>
      </c>
      <c r="AE813" s="128" t="e">
        <f t="shared" si="268"/>
        <v>#VALUE!</v>
      </c>
      <c r="AF813" s="81" t="e">
        <f t="shared" si="269"/>
        <v>#VALUE!</v>
      </c>
    </row>
    <row r="814" spans="1:32" x14ac:dyDescent="0.25">
      <c r="A814" s="114" t="s">
        <v>74</v>
      </c>
      <c r="B814" s="163"/>
      <c r="C814" s="105"/>
      <c r="D814" s="105"/>
      <c r="E814" s="104">
        <f t="shared" si="262"/>
        <v>0</v>
      </c>
      <c r="F814" s="105"/>
      <c r="G814" s="201"/>
      <c r="H814" s="201"/>
      <c r="I814" s="201"/>
      <c r="J814" s="150" t="str">
        <f t="shared" si="270"/>
        <v xml:space="preserve"> </v>
      </c>
      <c r="K814" s="145" t="str">
        <f t="shared" si="271"/>
        <v xml:space="preserve"> </v>
      </c>
      <c r="L814" s="145" t="str">
        <f t="shared" si="272"/>
        <v xml:space="preserve"> </v>
      </c>
      <c r="M814" s="145">
        <f t="shared" si="273"/>
        <v>0</v>
      </c>
      <c r="N814" s="145" t="str">
        <f t="shared" si="274"/>
        <v xml:space="preserve"> </v>
      </c>
      <c r="O814" s="145" t="str">
        <f t="shared" si="275"/>
        <v xml:space="preserve"> </v>
      </c>
      <c r="P814" s="145" t="str">
        <f t="shared" si="276"/>
        <v xml:space="preserve"> </v>
      </c>
      <c r="Q814" s="150" t="e">
        <f t="shared" si="277"/>
        <v>#VALUE!</v>
      </c>
      <c r="R814" s="145" t="e">
        <f t="shared" si="278"/>
        <v>#VALUE!</v>
      </c>
      <c r="S814" s="126" t="e">
        <f t="shared" si="279"/>
        <v>#VALUE!</v>
      </c>
      <c r="T814" s="73" t="str">
        <f t="shared" si="263"/>
        <v>donnée(s) manquante(s)</v>
      </c>
      <c r="U814" s="74" t="str">
        <f t="shared" si="264"/>
        <v>donnée(s) manquante(s)</v>
      </c>
      <c r="V814" s="127" t="str">
        <f>IF(ISBLANK(H814)," ",IF(H814&lt;=Scenario!$C$3,0,IF(H814&lt;=Scenario!$C$5,1,IF(H814&lt;=Scenario!$C$6,2,IF(H814&lt;=Scenario!$C$7,3,IF(H814&lt;=Scenario!$C$8,4,5))))))</f>
        <v xml:space="preserve"> </v>
      </c>
      <c r="W814" s="127" t="str">
        <f>IF(ISBLANK(I814)," ",IF(I814&lt;=Scenario!$G$3,0,IF(I814&lt;=Scenario!$G$5,1,IF(I814&lt;=Scenario!$G$6,2,IF(I814&lt;=Scenario!$G$7,3,IF(I814&lt;=Scenario!$G$8,4,IF(I814&lt;=Scenario!$G$9,5,IF(I814&lt;=Scenario!$G$10,6,7))))))))</f>
        <v xml:space="preserve"> </v>
      </c>
      <c r="X814" s="12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2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27" t="e">
        <f t="shared" si="265"/>
        <v>#VALUE!</v>
      </c>
      <c r="AA814" s="127" t="e">
        <f t="shared" si="266"/>
        <v>#VALUE!</v>
      </c>
      <c r="AB814" s="126" t="e">
        <f t="shared" si="267"/>
        <v>#VALUE!</v>
      </c>
      <c r="AC814" s="73" t="str">
        <f t="shared" si="260"/>
        <v>missing data</v>
      </c>
      <c r="AD814" s="80" t="str">
        <f t="shared" si="261"/>
        <v>missing data</v>
      </c>
      <c r="AE814" s="128" t="e">
        <f t="shared" si="268"/>
        <v>#VALUE!</v>
      </c>
      <c r="AF814" s="81" t="e">
        <f t="shared" si="269"/>
        <v>#VALUE!</v>
      </c>
    </row>
    <row r="815" spans="1:32" x14ac:dyDescent="0.25">
      <c r="A815" s="114" t="s">
        <v>74</v>
      </c>
      <c r="B815" s="163"/>
      <c r="C815" s="105"/>
      <c r="D815" s="105"/>
      <c r="E815" s="104">
        <f t="shared" si="262"/>
        <v>0</v>
      </c>
      <c r="F815" s="105"/>
      <c r="G815" s="201"/>
      <c r="H815" s="201"/>
      <c r="I815" s="201"/>
      <c r="J815" s="150" t="str">
        <f t="shared" si="270"/>
        <v xml:space="preserve"> </v>
      </c>
      <c r="K815" s="145" t="str">
        <f t="shared" si="271"/>
        <v xml:space="preserve"> </v>
      </c>
      <c r="L815" s="145" t="str">
        <f t="shared" si="272"/>
        <v xml:space="preserve"> </v>
      </c>
      <c r="M815" s="145">
        <f t="shared" si="273"/>
        <v>0</v>
      </c>
      <c r="N815" s="145" t="str">
        <f t="shared" si="274"/>
        <v xml:space="preserve"> </v>
      </c>
      <c r="O815" s="145" t="str">
        <f t="shared" si="275"/>
        <v xml:space="preserve"> </v>
      </c>
      <c r="P815" s="145" t="str">
        <f t="shared" si="276"/>
        <v xml:space="preserve"> </v>
      </c>
      <c r="Q815" s="150" t="e">
        <f t="shared" si="277"/>
        <v>#VALUE!</v>
      </c>
      <c r="R815" s="145" t="e">
        <f t="shared" si="278"/>
        <v>#VALUE!</v>
      </c>
      <c r="S815" s="126" t="e">
        <f t="shared" si="279"/>
        <v>#VALUE!</v>
      </c>
      <c r="T815" s="73" t="str">
        <f t="shared" si="263"/>
        <v>donnée(s) manquante(s)</v>
      </c>
      <c r="U815" s="74" t="str">
        <f t="shared" si="264"/>
        <v>donnée(s) manquante(s)</v>
      </c>
      <c r="V815" s="127" t="str">
        <f>IF(ISBLANK(H815)," ",IF(H815&lt;=Scenario!$C$3,0,IF(H815&lt;=Scenario!$C$5,1,IF(H815&lt;=Scenario!$C$6,2,IF(H815&lt;=Scenario!$C$7,3,IF(H815&lt;=Scenario!$C$8,4,5))))))</f>
        <v xml:space="preserve"> </v>
      </c>
      <c r="W815" s="127" t="str">
        <f>IF(ISBLANK(I815)," ",IF(I815&lt;=Scenario!$G$3,0,IF(I815&lt;=Scenario!$G$5,1,IF(I815&lt;=Scenario!$G$6,2,IF(I815&lt;=Scenario!$G$7,3,IF(I815&lt;=Scenario!$G$8,4,IF(I815&lt;=Scenario!$G$9,5,IF(I815&lt;=Scenario!$G$10,6,7))))))))</f>
        <v xml:space="preserve"> </v>
      </c>
      <c r="X815" s="12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2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27" t="e">
        <f t="shared" si="265"/>
        <v>#VALUE!</v>
      </c>
      <c r="AA815" s="127" t="e">
        <f t="shared" si="266"/>
        <v>#VALUE!</v>
      </c>
      <c r="AB815" s="126" t="e">
        <f t="shared" si="267"/>
        <v>#VALUE!</v>
      </c>
      <c r="AC815" s="73" t="str">
        <f t="shared" si="260"/>
        <v>missing data</v>
      </c>
      <c r="AD815" s="80" t="str">
        <f t="shared" si="261"/>
        <v>missing data</v>
      </c>
      <c r="AE815" s="128" t="e">
        <f t="shared" si="268"/>
        <v>#VALUE!</v>
      </c>
      <c r="AF815" s="81" t="e">
        <f t="shared" si="269"/>
        <v>#VALUE!</v>
      </c>
    </row>
    <row r="816" spans="1:32" x14ac:dyDescent="0.25">
      <c r="A816" s="114" t="s">
        <v>74</v>
      </c>
      <c r="B816" s="163"/>
      <c r="C816" s="105"/>
      <c r="D816" s="105"/>
      <c r="E816" s="104">
        <f t="shared" si="262"/>
        <v>0</v>
      </c>
      <c r="F816" s="105"/>
      <c r="G816" s="201"/>
      <c r="H816" s="201"/>
      <c r="I816" s="201"/>
      <c r="J816" s="150" t="str">
        <f t="shared" si="270"/>
        <v xml:space="preserve"> </v>
      </c>
      <c r="K816" s="145" t="str">
        <f t="shared" si="271"/>
        <v xml:space="preserve"> </v>
      </c>
      <c r="L816" s="145" t="str">
        <f t="shared" si="272"/>
        <v xml:space="preserve"> </v>
      </c>
      <c r="M816" s="145">
        <f t="shared" si="273"/>
        <v>0</v>
      </c>
      <c r="N816" s="145" t="str">
        <f t="shared" si="274"/>
        <v xml:space="preserve"> </v>
      </c>
      <c r="O816" s="145" t="str">
        <f t="shared" si="275"/>
        <v xml:space="preserve"> </v>
      </c>
      <c r="P816" s="145" t="str">
        <f t="shared" si="276"/>
        <v xml:space="preserve"> </v>
      </c>
      <c r="Q816" s="150" t="e">
        <f t="shared" si="277"/>
        <v>#VALUE!</v>
      </c>
      <c r="R816" s="145" t="e">
        <f t="shared" si="278"/>
        <v>#VALUE!</v>
      </c>
      <c r="S816" s="126" t="e">
        <f t="shared" si="279"/>
        <v>#VALUE!</v>
      </c>
      <c r="T816" s="73" t="str">
        <f t="shared" si="263"/>
        <v>donnée(s) manquante(s)</v>
      </c>
      <c r="U816" s="74" t="str">
        <f t="shared" si="264"/>
        <v>donnée(s) manquante(s)</v>
      </c>
      <c r="V816" s="127" t="str">
        <f>IF(ISBLANK(H816)," ",IF(H816&lt;=Scenario!$C$3,0,IF(H816&lt;=Scenario!$C$5,1,IF(H816&lt;=Scenario!$C$6,2,IF(H816&lt;=Scenario!$C$7,3,IF(H816&lt;=Scenario!$C$8,4,5))))))</f>
        <v xml:space="preserve"> </v>
      </c>
      <c r="W816" s="127" t="str">
        <f>IF(ISBLANK(I816)," ",IF(I816&lt;=Scenario!$G$3,0,IF(I816&lt;=Scenario!$G$5,1,IF(I816&lt;=Scenario!$G$6,2,IF(I816&lt;=Scenario!$G$7,3,IF(I816&lt;=Scenario!$G$8,4,IF(I816&lt;=Scenario!$G$9,5,IF(I816&lt;=Scenario!$G$10,6,7))))))))</f>
        <v xml:space="preserve"> </v>
      </c>
      <c r="X816" s="12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2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27" t="e">
        <f t="shared" si="265"/>
        <v>#VALUE!</v>
      </c>
      <c r="AA816" s="127" t="e">
        <f t="shared" si="266"/>
        <v>#VALUE!</v>
      </c>
      <c r="AB816" s="126" t="e">
        <f t="shared" si="267"/>
        <v>#VALUE!</v>
      </c>
      <c r="AC816" s="73" t="str">
        <f t="shared" si="260"/>
        <v>missing data</v>
      </c>
      <c r="AD816" s="80" t="str">
        <f t="shared" si="261"/>
        <v>missing data</v>
      </c>
      <c r="AE816" s="128" t="e">
        <f t="shared" si="268"/>
        <v>#VALUE!</v>
      </c>
      <c r="AF816" s="81" t="e">
        <f t="shared" si="269"/>
        <v>#VALUE!</v>
      </c>
    </row>
    <row r="817" spans="1:32" x14ac:dyDescent="0.25">
      <c r="A817" s="114" t="s">
        <v>74</v>
      </c>
      <c r="B817" s="163"/>
      <c r="C817" s="105"/>
      <c r="D817" s="105"/>
      <c r="E817" s="104">
        <f t="shared" si="262"/>
        <v>0</v>
      </c>
      <c r="F817" s="105"/>
      <c r="G817" s="201"/>
      <c r="H817" s="201"/>
      <c r="I817" s="201"/>
      <c r="J817" s="150" t="str">
        <f t="shared" si="270"/>
        <v xml:space="preserve"> </v>
      </c>
      <c r="K817" s="145" t="str">
        <f t="shared" si="271"/>
        <v xml:space="preserve"> </v>
      </c>
      <c r="L817" s="145" t="str">
        <f t="shared" si="272"/>
        <v xml:space="preserve"> </v>
      </c>
      <c r="M817" s="145">
        <f t="shared" si="273"/>
        <v>0</v>
      </c>
      <c r="N817" s="145" t="str">
        <f t="shared" si="274"/>
        <v xml:space="preserve"> </v>
      </c>
      <c r="O817" s="145" t="str">
        <f t="shared" si="275"/>
        <v xml:space="preserve"> </v>
      </c>
      <c r="P817" s="145" t="str">
        <f t="shared" si="276"/>
        <v xml:space="preserve"> </v>
      </c>
      <c r="Q817" s="150" t="e">
        <f t="shared" si="277"/>
        <v>#VALUE!</v>
      </c>
      <c r="R817" s="145" t="e">
        <f t="shared" si="278"/>
        <v>#VALUE!</v>
      </c>
      <c r="S817" s="126" t="e">
        <f t="shared" si="279"/>
        <v>#VALUE!</v>
      </c>
      <c r="T817" s="73" t="str">
        <f t="shared" si="263"/>
        <v>donnée(s) manquante(s)</v>
      </c>
      <c r="U817" s="74" t="str">
        <f t="shared" si="264"/>
        <v>donnée(s) manquante(s)</v>
      </c>
      <c r="V817" s="127" t="str">
        <f>IF(ISBLANK(H817)," ",IF(H817&lt;=Scenario!$C$3,0,IF(H817&lt;=Scenario!$C$5,1,IF(H817&lt;=Scenario!$C$6,2,IF(H817&lt;=Scenario!$C$7,3,IF(H817&lt;=Scenario!$C$8,4,5))))))</f>
        <v xml:space="preserve"> </v>
      </c>
      <c r="W817" s="127" t="str">
        <f>IF(ISBLANK(I817)," ",IF(I817&lt;=Scenario!$G$3,0,IF(I817&lt;=Scenario!$G$5,1,IF(I817&lt;=Scenario!$G$6,2,IF(I817&lt;=Scenario!$G$7,3,IF(I817&lt;=Scenario!$G$8,4,IF(I817&lt;=Scenario!$G$9,5,IF(I817&lt;=Scenario!$G$10,6,7))))))))</f>
        <v xml:space="preserve"> </v>
      </c>
      <c r="X817" s="12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2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27" t="e">
        <f t="shared" si="265"/>
        <v>#VALUE!</v>
      </c>
      <c r="AA817" s="127" t="e">
        <f t="shared" si="266"/>
        <v>#VALUE!</v>
      </c>
      <c r="AB817" s="126" t="e">
        <f t="shared" si="267"/>
        <v>#VALUE!</v>
      </c>
      <c r="AC817" s="73" t="str">
        <f t="shared" si="260"/>
        <v>missing data</v>
      </c>
      <c r="AD817" s="80" t="str">
        <f t="shared" si="261"/>
        <v>missing data</v>
      </c>
      <c r="AE817" s="128" t="e">
        <f t="shared" si="268"/>
        <v>#VALUE!</v>
      </c>
      <c r="AF817" s="81" t="e">
        <f t="shared" si="269"/>
        <v>#VALUE!</v>
      </c>
    </row>
    <row r="818" spans="1:32" x14ac:dyDescent="0.25">
      <c r="A818" s="114" t="s">
        <v>74</v>
      </c>
      <c r="B818" s="163"/>
      <c r="C818" s="105"/>
      <c r="D818" s="105"/>
      <c r="E818" s="104">
        <f t="shared" si="262"/>
        <v>0</v>
      </c>
      <c r="F818" s="105"/>
      <c r="G818" s="201"/>
      <c r="H818" s="201"/>
      <c r="I818" s="201"/>
      <c r="J818" s="150" t="str">
        <f t="shared" si="270"/>
        <v xml:space="preserve"> </v>
      </c>
      <c r="K818" s="145" t="str">
        <f t="shared" si="271"/>
        <v xml:space="preserve"> </v>
      </c>
      <c r="L818" s="145" t="str">
        <f t="shared" si="272"/>
        <v xml:space="preserve"> </v>
      </c>
      <c r="M818" s="145">
        <f t="shared" si="273"/>
        <v>0</v>
      </c>
      <c r="N818" s="145" t="str">
        <f t="shared" si="274"/>
        <v xml:space="preserve"> </v>
      </c>
      <c r="O818" s="145" t="str">
        <f t="shared" si="275"/>
        <v xml:space="preserve"> </v>
      </c>
      <c r="P818" s="145" t="str">
        <f t="shared" si="276"/>
        <v xml:space="preserve"> </v>
      </c>
      <c r="Q818" s="150" t="e">
        <f t="shared" si="277"/>
        <v>#VALUE!</v>
      </c>
      <c r="R818" s="145" t="e">
        <f t="shared" si="278"/>
        <v>#VALUE!</v>
      </c>
      <c r="S818" s="126" t="e">
        <f t="shared" si="279"/>
        <v>#VALUE!</v>
      </c>
      <c r="T818" s="73" t="str">
        <f t="shared" si="263"/>
        <v>donnée(s) manquante(s)</v>
      </c>
      <c r="U818" s="74" t="str">
        <f t="shared" si="264"/>
        <v>donnée(s) manquante(s)</v>
      </c>
      <c r="V818" s="127" t="str">
        <f>IF(ISBLANK(H818)," ",IF(H818&lt;=Scenario!$C$3,0,IF(H818&lt;=Scenario!$C$5,1,IF(H818&lt;=Scenario!$C$6,2,IF(H818&lt;=Scenario!$C$7,3,IF(H818&lt;=Scenario!$C$8,4,5))))))</f>
        <v xml:space="preserve"> </v>
      </c>
      <c r="W818" s="127" t="str">
        <f>IF(ISBLANK(I818)," ",IF(I818&lt;=Scenario!$G$3,0,IF(I818&lt;=Scenario!$G$5,1,IF(I818&lt;=Scenario!$G$6,2,IF(I818&lt;=Scenario!$G$7,3,IF(I818&lt;=Scenario!$G$8,4,IF(I818&lt;=Scenario!$G$9,5,IF(I818&lt;=Scenario!$G$10,6,7))))))))</f>
        <v xml:space="preserve"> </v>
      </c>
      <c r="X818" s="12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2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27" t="e">
        <f t="shared" si="265"/>
        <v>#VALUE!</v>
      </c>
      <c r="AA818" s="127" t="e">
        <f t="shared" si="266"/>
        <v>#VALUE!</v>
      </c>
      <c r="AB818" s="126" t="e">
        <f t="shared" si="267"/>
        <v>#VALUE!</v>
      </c>
      <c r="AC818" s="73" t="str">
        <f t="shared" si="260"/>
        <v>missing data</v>
      </c>
      <c r="AD818" s="80" t="str">
        <f t="shared" si="261"/>
        <v>missing data</v>
      </c>
      <c r="AE818" s="128" t="e">
        <f t="shared" si="268"/>
        <v>#VALUE!</v>
      </c>
      <c r="AF818" s="81" t="e">
        <f t="shared" si="269"/>
        <v>#VALUE!</v>
      </c>
    </row>
    <row r="819" spans="1:32" x14ac:dyDescent="0.25">
      <c r="A819" s="114" t="s">
        <v>74</v>
      </c>
      <c r="B819" s="163"/>
      <c r="C819" s="105"/>
      <c r="D819" s="105"/>
      <c r="E819" s="104">
        <f t="shared" si="262"/>
        <v>0</v>
      </c>
      <c r="F819" s="105"/>
      <c r="G819" s="201"/>
      <c r="H819" s="201"/>
      <c r="I819" s="201"/>
      <c r="J819" s="150" t="str">
        <f t="shared" si="270"/>
        <v xml:space="preserve"> </v>
      </c>
      <c r="K819" s="145" t="str">
        <f t="shared" si="271"/>
        <v xml:space="preserve"> </v>
      </c>
      <c r="L819" s="145" t="str">
        <f t="shared" si="272"/>
        <v xml:space="preserve"> </v>
      </c>
      <c r="M819" s="145">
        <f t="shared" si="273"/>
        <v>0</v>
      </c>
      <c r="N819" s="145" t="str">
        <f t="shared" si="274"/>
        <v xml:space="preserve"> </v>
      </c>
      <c r="O819" s="145" t="str">
        <f t="shared" si="275"/>
        <v xml:space="preserve"> </v>
      </c>
      <c r="P819" s="145" t="str">
        <f t="shared" si="276"/>
        <v xml:space="preserve"> </v>
      </c>
      <c r="Q819" s="150" t="e">
        <f t="shared" si="277"/>
        <v>#VALUE!</v>
      </c>
      <c r="R819" s="145" t="e">
        <f t="shared" si="278"/>
        <v>#VALUE!</v>
      </c>
      <c r="S819" s="126" t="e">
        <f t="shared" si="279"/>
        <v>#VALUE!</v>
      </c>
      <c r="T819" s="73" t="str">
        <f t="shared" si="263"/>
        <v>donnée(s) manquante(s)</v>
      </c>
      <c r="U819" s="74" t="str">
        <f t="shared" si="264"/>
        <v>donnée(s) manquante(s)</v>
      </c>
      <c r="V819" s="127" t="str">
        <f>IF(ISBLANK(H819)," ",IF(H819&lt;=Scenario!$C$3,0,IF(H819&lt;=Scenario!$C$5,1,IF(H819&lt;=Scenario!$C$6,2,IF(H819&lt;=Scenario!$C$7,3,IF(H819&lt;=Scenario!$C$8,4,5))))))</f>
        <v xml:space="preserve"> </v>
      </c>
      <c r="W819" s="127" t="str">
        <f>IF(ISBLANK(I819)," ",IF(I819&lt;=Scenario!$G$3,0,IF(I819&lt;=Scenario!$G$5,1,IF(I819&lt;=Scenario!$G$6,2,IF(I819&lt;=Scenario!$G$7,3,IF(I819&lt;=Scenario!$G$8,4,IF(I819&lt;=Scenario!$G$9,5,IF(I819&lt;=Scenario!$G$10,6,7))))))))</f>
        <v xml:space="preserve"> </v>
      </c>
      <c r="X819" s="12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2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27" t="e">
        <f t="shared" si="265"/>
        <v>#VALUE!</v>
      </c>
      <c r="AA819" s="127" t="e">
        <f t="shared" si="266"/>
        <v>#VALUE!</v>
      </c>
      <c r="AB819" s="126" t="e">
        <f t="shared" si="267"/>
        <v>#VALUE!</v>
      </c>
      <c r="AC819" s="73" t="str">
        <f t="shared" si="260"/>
        <v>missing data</v>
      </c>
      <c r="AD819" s="80" t="str">
        <f t="shared" si="261"/>
        <v>missing data</v>
      </c>
      <c r="AE819" s="128" t="e">
        <f t="shared" si="268"/>
        <v>#VALUE!</v>
      </c>
      <c r="AF819" s="81" t="e">
        <f t="shared" si="269"/>
        <v>#VALUE!</v>
      </c>
    </row>
    <row r="820" spans="1:32" x14ac:dyDescent="0.25">
      <c r="A820" s="114" t="s">
        <v>74</v>
      </c>
      <c r="B820" s="163"/>
      <c r="C820" s="105"/>
      <c r="D820" s="105"/>
      <c r="E820" s="104">
        <f t="shared" si="262"/>
        <v>0</v>
      </c>
      <c r="F820" s="105"/>
      <c r="G820" s="201"/>
      <c r="H820" s="201"/>
      <c r="I820" s="201"/>
      <c r="J820" s="150" t="str">
        <f t="shared" si="270"/>
        <v xml:space="preserve"> </v>
      </c>
      <c r="K820" s="145" t="str">
        <f t="shared" si="271"/>
        <v xml:space="preserve"> </v>
      </c>
      <c r="L820" s="145" t="str">
        <f t="shared" si="272"/>
        <v xml:space="preserve"> </v>
      </c>
      <c r="M820" s="145">
        <f t="shared" si="273"/>
        <v>0</v>
      </c>
      <c r="N820" s="145" t="str">
        <f t="shared" si="274"/>
        <v xml:space="preserve"> </v>
      </c>
      <c r="O820" s="145" t="str">
        <f t="shared" si="275"/>
        <v xml:space="preserve"> </v>
      </c>
      <c r="P820" s="145" t="str">
        <f t="shared" si="276"/>
        <v xml:space="preserve"> </v>
      </c>
      <c r="Q820" s="150" t="e">
        <f t="shared" si="277"/>
        <v>#VALUE!</v>
      </c>
      <c r="R820" s="145" t="e">
        <f t="shared" si="278"/>
        <v>#VALUE!</v>
      </c>
      <c r="S820" s="126" t="e">
        <f t="shared" si="279"/>
        <v>#VALUE!</v>
      </c>
      <c r="T820" s="73" t="str">
        <f t="shared" si="263"/>
        <v>donnée(s) manquante(s)</v>
      </c>
      <c r="U820" s="74" t="str">
        <f t="shared" si="264"/>
        <v>donnée(s) manquante(s)</v>
      </c>
      <c r="V820" s="127" t="str">
        <f>IF(ISBLANK(H820)," ",IF(H820&lt;=Scenario!$C$3,0,IF(H820&lt;=Scenario!$C$5,1,IF(H820&lt;=Scenario!$C$6,2,IF(H820&lt;=Scenario!$C$7,3,IF(H820&lt;=Scenario!$C$8,4,5))))))</f>
        <v xml:space="preserve"> </v>
      </c>
      <c r="W820" s="127" t="str">
        <f>IF(ISBLANK(I820)," ",IF(I820&lt;=Scenario!$G$3,0,IF(I820&lt;=Scenario!$G$5,1,IF(I820&lt;=Scenario!$G$6,2,IF(I820&lt;=Scenario!$G$7,3,IF(I820&lt;=Scenario!$G$8,4,IF(I820&lt;=Scenario!$G$9,5,IF(I820&lt;=Scenario!$G$10,6,7))))))))</f>
        <v xml:space="preserve"> </v>
      </c>
      <c r="X820" s="12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2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27" t="e">
        <f t="shared" si="265"/>
        <v>#VALUE!</v>
      </c>
      <c r="AA820" s="127" t="e">
        <f t="shared" si="266"/>
        <v>#VALUE!</v>
      </c>
      <c r="AB820" s="126" t="e">
        <f t="shared" si="267"/>
        <v>#VALUE!</v>
      </c>
      <c r="AC820" s="73" t="str">
        <f t="shared" si="260"/>
        <v>missing data</v>
      </c>
      <c r="AD820" s="80" t="str">
        <f t="shared" si="261"/>
        <v>missing data</v>
      </c>
      <c r="AE820" s="128" t="e">
        <f t="shared" si="268"/>
        <v>#VALUE!</v>
      </c>
      <c r="AF820" s="81" t="e">
        <f t="shared" si="269"/>
        <v>#VALUE!</v>
      </c>
    </row>
    <row r="821" spans="1:32" x14ac:dyDescent="0.25">
      <c r="A821" s="114" t="s">
        <v>74</v>
      </c>
      <c r="B821" s="163"/>
      <c r="C821" s="105"/>
      <c r="D821" s="105"/>
      <c r="E821" s="104">
        <f t="shared" si="262"/>
        <v>0</v>
      </c>
      <c r="F821" s="105"/>
      <c r="G821" s="201"/>
      <c r="H821" s="201"/>
      <c r="I821" s="201"/>
      <c r="J821" s="150" t="str">
        <f t="shared" si="270"/>
        <v xml:space="preserve"> </v>
      </c>
      <c r="K821" s="145" t="str">
        <f t="shared" si="271"/>
        <v xml:space="preserve"> </v>
      </c>
      <c r="L821" s="145" t="str">
        <f t="shared" si="272"/>
        <v xml:space="preserve"> </v>
      </c>
      <c r="M821" s="145">
        <f t="shared" si="273"/>
        <v>0</v>
      </c>
      <c r="N821" s="145" t="str">
        <f t="shared" si="274"/>
        <v xml:space="preserve"> </v>
      </c>
      <c r="O821" s="145" t="str">
        <f t="shared" si="275"/>
        <v xml:space="preserve"> </v>
      </c>
      <c r="P821" s="145" t="str">
        <f t="shared" si="276"/>
        <v xml:space="preserve"> </v>
      </c>
      <c r="Q821" s="150" t="e">
        <f t="shared" si="277"/>
        <v>#VALUE!</v>
      </c>
      <c r="R821" s="145" t="e">
        <f t="shared" si="278"/>
        <v>#VALUE!</v>
      </c>
      <c r="S821" s="126" t="e">
        <f t="shared" si="279"/>
        <v>#VALUE!</v>
      </c>
      <c r="T821" s="73" t="str">
        <f t="shared" si="263"/>
        <v>donnée(s) manquante(s)</v>
      </c>
      <c r="U821" s="74" t="str">
        <f t="shared" si="264"/>
        <v>donnée(s) manquante(s)</v>
      </c>
      <c r="V821" s="127" t="str">
        <f>IF(ISBLANK(H821)," ",IF(H821&lt;=Scenario!$C$3,0,IF(H821&lt;=Scenario!$C$5,1,IF(H821&lt;=Scenario!$C$6,2,IF(H821&lt;=Scenario!$C$7,3,IF(H821&lt;=Scenario!$C$8,4,5))))))</f>
        <v xml:space="preserve"> </v>
      </c>
      <c r="W821" s="127" t="str">
        <f>IF(ISBLANK(I821)," ",IF(I821&lt;=Scenario!$G$3,0,IF(I821&lt;=Scenario!$G$5,1,IF(I821&lt;=Scenario!$G$6,2,IF(I821&lt;=Scenario!$G$7,3,IF(I821&lt;=Scenario!$G$8,4,IF(I821&lt;=Scenario!$G$9,5,IF(I821&lt;=Scenario!$G$10,6,7))))))))</f>
        <v xml:space="preserve"> </v>
      </c>
      <c r="X821" s="12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2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27" t="e">
        <f t="shared" si="265"/>
        <v>#VALUE!</v>
      </c>
      <c r="AA821" s="127" t="e">
        <f t="shared" si="266"/>
        <v>#VALUE!</v>
      </c>
      <c r="AB821" s="126" t="e">
        <f t="shared" si="267"/>
        <v>#VALUE!</v>
      </c>
      <c r="AC821" s="73" t="str">
        <f t="shared" si="260"/>
        <v>missing data</v>
      </c>
      <c r="AD821" s="80" t="str">
        <f t="shared" si="261"/>
        <v>missing data</v>
      </c>
      <c r="AE821" s="128" t="e">
        <f t="shared" si="268"/>
        <v>#VALUE!</v>
      </c>
      <c r="AF821" s="81" t="e">
        <f t="shared" si="269"/>
        <v>#VALUE!</v>
      </c>
    </row>
    <row r="822" spans="1:32" x14ac:dyDescent="0.25">
      <c r="A822" s="114" t="s">
        <v>74</v>
      </c>
      <c r="B822" s="163"/>
      <c r="C822" s="105"/>
      <c r="D822" s="105"/>
      <c r="E822" s="104">
        <f t="shared" si="262"/>
        <v>0</v>
      </c>
      <c r="F822" s="105"/>
      <c r="G822" s="201"/>
      <c r="H822" s="201"/>
      <c r="I822" s="201"/>
      <c r="J822" s="150" t="str">
        <f t="shared" si="270"/>
        <v xml:space="preserve"> </v>
      </c>
      <c r="K822" s="145" t="str">
        <f t="shared" si="271"/>
        <v xml:space="preserve"> </v>
      </c>
      <c r="L822" s="145" t="str">
        <f t="shared" si="272"/>
        <v xml:space="preserve"> </v>
      </c>
      <c r="M822" s="145">
        <f t="shared" si="273"/>
        <v>0</v>
      </c>
      <c r="N822" s="145" t="str">
        <f t="shared" si="274"/>
        <v xml:space="preserve"> </v>
      </c>
      <c r="O822" s="145" t="str">
        <f t="shared" si="275"/>
        <v xml:space="preserve"> </v>
      </c>
      <c r="P822" s="145" t="str">
        <f t="shared" si="276"/>
        <v xml:space="preserve"> </v>
      </c>
      <c r="Q822" s="150" t="e">
        <f t="shared" si="277"/>
        <v>#VALUE!</v>
      </c>
      <c r="R822" s="145" t="e">
        <f t="shared" si="278"/>
        <v>#VALUE!</v>
      </c>
      <c r="S822" s="126" t="e">
        <f t="shared" si="279"/>
        <v>#VALUE!</v>
      </c>
      <c r="T822" s="73" t="str">
        <f t="shared" si="263"/>
        <v>donnée(s) manquante(s)</v>
      </c>
      <c r="U822" s="74" t="str">
        <f t="shared" si="264"/>
        <v>donnée(s) manquante(s)</v>
      </c>
      <c r="V822" s="127" t="str">
        <f>IF(ISBLANK(H822)," ",IF(H822&lt;=Scenario!$C$3,0,IF(H822&lt;=Scenario!$C$5,1,IF(H822&lt;=Scenario!$C$6,2,IF(H822&lt;=Scenario!$C$7,3,IF(H822&lt;=Scenario!$C$8,4,5))))))</f>
        <v xml:space="preserve"> </v>
      </c>
      <c r="W822" s="127" t="str">
        <f>IF(ISBLANK(I822)," ",IF(I822&lt;=Scenario!$G$3,0,IF(I822&lt;=Scenario!$G$5,1,IF(I822&lt;=Scenario!$G$6,2,IF(I822&lt;=Scenario!$G$7,3,IF(I822&lt;=Scenario!$G$8,4,IF(I822&lt;=Scenario!$G$9,5,IF(I822&lt;=Scenario!$G$10,6,7))))))))</f>
        <v xml:space="preserve"> </v>
      </c>
      <c r="X822" s="12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2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27" t="e">
        <f t="shared" si="265"/>
        <v>#VALUE!</v>
      </c>
      <c r="AA822" s="127" t="e">
        <f t="shared" si="266"/>
        <v>#VALUE!</v>
      </c>
      <c r="AB822" s="126" t="e">
        <f t="shared" si="267"/>
        <v>#VALUE!</v>
      </c>
      <c r="AC822" s="73" t="str">
        <f t="shared" si="260"/>
        <v>missing data</v>
      </c>
      <c r="AD822" s="80" t="str">
        <f t="shared" si="261"/>
        <v>missing data</v>
      </c>
      <c r="AE822" s="128" t="e">
        <f t="shared" si="268"/>
        <v>#VALUE!</v>
      </c>
      <c r="AF822" s="81" t="e">
        <f t="shared" si="269"/>
        <v>#VALUE!</v>
      </c>
    </row>
    <row r="823" spans="1:32" x14ac:dyDescent="0.25">
      <c r="A823" s="114" t="s">
        <v>74</v>
      </c>
      <c r="B823" s="163"/>
      <c r="C823" s="105"/>
      <c r="D823" s="105"/>
      <c r="E823" s="104">
        <f t="shared" si="262"/>
        <v>0</v>
      </c>
      <c r="F823" s="105"/>
      <c r="G823" s="201"/>
      <c r="H823" s="201"/>
      <c r="I823" s="201"/>
      <c r="J823" s="150" t="str">
        <f t="shared" si="270"/>
        <v xml:space="preserve"> </v>
      </c>
      <c r="K823" s="145" t="str">
        <f t="shared" si="271"/>
        <v xml:space="preserve"> </v>
      </c>
      <c r="L823" s="145" t="str">
        <f t="shared" si="272"/>
        <v xml:space="preserve"> </v>
      </c>
      <c r="M823" s="145">
        <f t="shared" si="273"/>
        <v>0</v>
      </c>
      <c r="N823" s="145" t="str">
        <f t="shared" si="274"/>
        <v xml:space="preserve"> </v>
      </c>
      <c r="O823" s="145" t="str">
        <f t="shared" si="275"/>
        <v xml:space="preserve"> </v>
      </c>
      <c r="P823" s="145" t="str">
        <f t="shared" si="276"/>
        <v xml:space="preserve"> </v>
      </c>
      <c r="Q823" s="150" t="e">
        <f t="shared" si="277"/>
        <v>#VALUE!</v>
      </c>
      <c r="R823" s="145" t="e">
        <f t="shared" si="278"/>
        <v>#VALUE!</v>
      </c>
      <c r="S823" s="126" t="e">
        <f t="shared" si="279"/>
        <v>#VALUE!</v>
      </c>
      <c r="T823" s="73" t="str">
        <f t="shared" si="263"/>
        <v>donnée(s) manquante(s)</v>
      </c>
      <c r="U823" s="74" t="str">
        <f t="shared" si="264"/>
        <v>donnée(s) manquante(s)</v>
      </c>
      <c r="V823" s="127" t="str">
        <f>IF(ISBLANK(H823)," ",IF(H823&lt;=Scenario!$C$3,0,IF(H823&lt;=Scenario!$C$5,1,IF(H823&lt;=Scenario!$C$6,2,IF(H823&lt;=Scenario!$C$7,3,IF(H823&lt;=Scenario!$C$8,4,5))))))</f>
        <v xml:space="preserve"> </v>
      </c>
      <c r="W823" s="127" t="str">
        <f>IF(ISBLANK(I823)," ",IF(I823&lt;=Scenario!$G$3,0,IF(I823&lt;=Scenario!$G$5,1,IF(I823&lt;=Scenario!$G$6,2,IF(I823&lt;=Scenario!$G$7,3,IF(I823&lt;=Scenario!$G$8,4,IF(I823&lt;=Scenario!$G$9,5,IF(I823&lt;=Scenario!$G$10,6,7))))))))</f>
        <v xml:space="preserve"> </v>
      </c>
      <c r="X823" s="12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2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27" t="e">
        <f t="shared" si="265"/>
        <v>#VALUE!</v>
      </c>
      <c r="AA823" s="127" t="e">
        <f t="shared" si="266"/>
        <v>#VALUE!</v>
      </c>
      <c r="AB823" s="126" t="e">
        <f t="shared" si="267"/>
        <v>#VALUE!</v>
      </c>
      <c r="AC823" s="73" t="str">
        <f t="shared" si="260"/>
        <v>missing data</v>
      </c>
      <c r="AD823" s="80" t="str">
        <f t="shared" si="261"/>
        <v>missing data</v>
      </c>
      <c r="AE823" s="128" t="e">
        <f t="shared" si="268"/>
        <v>#VALUE!</v>
      </c>
      <c r="AF823" s="81" t="e">
        <f t="shared" si="269"/>
        <v>#VALUE!</v>
      </c>
    </row>
    <row r="824" spans="1:32" x14ac:dyDescent="0.25">
      <c r="A824" s="114" t="s">
        <v>74</v>
      </c>
      <c r="B824" s="163"/>
      <c r="C824" s="105"/>
      <c r="D824" s="105"/>
      <c r="E824" s="104">
        <f t="shared" si="262"/>
        <v>0</v>
      </c>
      <c r="F824" s="105"/>
      <c r="G824" s="201"/>
      <c r="H824" s="201"/>
      <c r="I824" s="201"/>
      <c r="J824" s="150" t="str">
        <f t="shared" si="270"/>
        <v xml:space="preserve"> </v>
      </c>
      <c r="K824" s="145" t="str">
        <f t="shared" si="271"/>
        <v xml:space="preserve"> </v>
      </c>
      <c r="L824" s="145" t="str">
        <f t="shared" si="272"/>
        <v xml:space="preserve"> </v>
      </c>
      <c r="M824" s="145">
        <f t="shared" si="273"/>
        <v>0</v>
      </c>
      <c r="N824" s="145" t="str">
        <f t="shared" si="274"/>
        <v xml:space="preserve"> </v>
      </c>
      <c r="O824" s="145" t="str">
        <f t="shared" si="275"/>
        <v xml:space="preserve"> </v>
      </c>
      <c r="P824" s="145" t="str">
        <f t="shared" si="276"/>
        <v xml:space="preserve"> </v>
      </c>
      <c r="Q824" s="150" t="e">
        <f t="shared" si="277"/>
        <v>#VALUE!</v>
      </c>
      <c r="R824" s="145" t="e">
        <f t="shared" si="278"/>
        <v>#VALUE!</v>
      </c>
      <c r="S824" s="126" t="e">
        <f t="shared" si="279"/>
        <v>#VALUE!</v>
      </c>
      <c r="T824" s="73" t="str">
        <f t="shared" si="263"/>
        <v>donnée(s) manquante(s)</v>
      </c>
      <c r="U824" s="74" t="str">
        <f t="shared" si="264"/>
        <v>donnée(s) manquante(s)</v>
      </c>
      <c r="V824" s="127" t="str">
        <f>IF(ISBLANK(H824)," ",IF(H824&lt;=Scenario!$C$3,0,IF(H824&lt;=Scenario!$C$5,1,IF(H824&lt;=Scenario!$C$6,2,IF(H824&lt;=Scenario!$C$7,3,IF(H824&lt;=Scenario!$C$8,4,5))))))</f>
        <v xml:space="preserve"> </v>
      </c>
      <c r="W824" s="127" t="str">
        <f>IF(ISBLANK(I824)," ",IF(I824&lt;=Scenario!$G$3,0,IF(I824&lt;=Scenario!$G$5,1,IF(I824&lt;=Scenario!$G$6,2,IF(I824&lt;=Scenario!$G$7,3,IF(I824&lt;=Scenario!$G$8,4,IF(I824&lt;=Scenario!$G$9,5,IF(I824&lt;=Scenario!$G$10,6,7))))))))</f>
        <v xml:space="preserve"> </v>
      </c>
      <c r="X824" s="12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2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27" t="e">
        <f t="shared" si="265"/>
        <v>#VALUE!</v>
      </c>
      <c r="AA824" s="127" t="e">
        <f t="shared" si="266"/>
        <v>#VALUE!</v>
      </c>
      <c r="AB824" s="126" t="e">
        <f t="shared" si="267"/>
        <v>#VALUE!</v>
      </c>
      <c r="AC824" s="73" t="str">
        <f t="shared" si="260"/>
        <v>missing data</v>
      </c>
      <c r="AD824" s="80" t="str">
        <f t="shared" si="261"/>
        <v>missing data</v>
      </c>
      <c r="AE824" s="128" t="e">
        <f t="shared" si="268"/>
        <v>#VALUE!</v>
      </c>
      <c r="AF824" s="81" t="e">
        <f t="shared" si="269"/>
        <v>#VALUE!</v>
      </c>
    </row>
    <row r="825" spans="1:32" x14ac:dyDescent="0.25">
      <c r="A825" s="114" t="s">
        <v>74</v>
      </c>
      <c r="B825" s="163"/>
      <c r="C825" s="105"/>
      <c r="D825" s="105"/>
      <c r="E825" s="104">
        <f t="shared" si="262"/>
        <v>0</v>
      </c>
      <c r="F825" s="105"/>
      <c r="G825" s="201"/>
      <c r="H825" s="201"/>
      <c r="I825" s="201"/>
      <c r="J825" s="150" t="str">
        <f t="shared" si="270"/>
        <v xml:space="preserve"> </v>
      </c>
      <c r="K825" s="145" t="str">
        <f t="shared" si="271"/>
        <v xml:space="preserve"> </v>
      </c>
      <c r="L825" s="145" t="str">
        <f t="shared" si="272"/>
        <v xml:space="preserve"> </v>
      </c>
      <c r="M825" s="145">
        <f t="shared" si="273"/>
        <v>0</v>
      </c>
      <c r="N825" s="145" t="str">
        <f t="shared" si="274"/>
        <v xml:space="preserve"> </v>
      </c>
      <c r="O825" s="145" t="str">
        <f t="shared" si="275"/>
        <v xml:space="preserve"> </v>
      </c>
      <c r="P825" s="145" t="str">
        <f t="shared" si="276"/>
        <v xml:space="preserve"> </v>
      </c>
      <c r="Q825" s="150" t="e">
        <f t="shared" si="277"/>
        <v>#VALUE!</v>
      </c>
      <c r="R825" s="145" t="e">
        <f t="shared" si="278"/>
        <v>#VALUE!</v>
      </c>
      <c r="S825" s="126" t="e">
        <f t="shared" si="279"/>
        <v>#VALUE!</v>
      </c>
      <c r="T825" s="73" t="str">
        <f t="shared" si="263"/>
        <v>donnée(s) manquante(s)</v>
      </c>
      <c r="U825" s="74" t="str">
        <f t="shared" si="264"/>
        <v>donnée(s) manquante(s)</v>
      </c>
      <c r="V825" s="127" t="str">
        <f>IF(ISBLANK(H825)," ",IF(H825&lt;=Scenario!$C$3,0,IF(H825&lt;=Scenario!$C$5,1,IF(H825&lt;=Scenario!$C$6,2,IF(H825&lt;=Scenario!$C$7,3,IF(H825&lt;=Scenario!$C$8,4,5))))))</f>
        <v xml:space="preserve"> </v>
      </c>
      <c r="W825" s="127" t="str">
        <f>IF(ISBLANK(I825)," ",IF(I825&lt;=Scenario!$G$3,0,IF(I825&lt;=Scenario!$G$5,1,IF(I825&lt;=Scenario!$G$6,2,IF(I825&lt;=Scenario!$G$7,3,IF(I825&lt;=Scenario!$G$8,4,IF(I825&lt;=Scenario!$G$9,5,IF(I825&lt;=Scenario!$G$10,6,7))))))))</f>
        <v xml:space="preserve"> </v>
      </c>
      <c r="X825" s="12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2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27" t="e">
        <f t="shared" si="265"/>
        <v>#VALUE!</v>
      </c>
      <c r="AA825" s="127" t="e">
        <f t="shared" si="266"/>
        <v>#VALUE!</v>
      </c>
      <c r="AB825" s="126" t="e">
        <f t="shared" si="267"/>
        <v>#VALUE!</v>
      </c>
      <c r="AC825" s="73" t="str">
        <f t="shared" si="260"/>
        <v>missing data</v>
      </c>
      <c r="AD825" s="80" t="str">
        <f t="shared" si="261"/>
        <v>missing data</v>
      </c>
      <c r="AE825" s="128" t="e">
        <f t="shared" si="268"/>
        <v>#VALUE!</v>
      </c>
      <c r="AF825" s="81" t="e">
        <f t="shared" si="269"/>
        <v>#VALUE!</v>
      </c>
    </row>
    <row r="826" spans="1:32" x14ac:dyDescent="0.25">
      <c r="A826" s="114" t="s">
        <v>74</v>
      </c>
      <c r="B826" s="163"/>
      <c r="C826" s="105"/>
      <c r="D826" s="105"/>
      <c r="E826" s="104">
        <f t="shared" si="262"/>
        <v>0</v>
      </c>
      <c r="F826" s="105"/>
      <c r="G826" s="201"/>
      <c r="H826" s="201"/>
      <c r="I826" s="201"/>
      <c r="J826" s="150" t="str">
        <f t="shared" si="270"/>
        <v xml:space="preserve"> </v>
      </c>
      <c r="K826" s="145" t="str">
        <f t="shared" si="271"/>
        <v xml:space="preserve"> </v>
      </c>
      <c r="L826" s="145" t="str">
        <f t="shared" si="272"/>
        <v xml:space="preserve"> </v>
      </c>
      <c r="M826" s="145">
        <f t="shared" si="273"/>
        <v>0</v>
      </c>
      <c r="N826" s="145" t="str">
        <f t="shared" si="274"/>
        <v xml:space="preserve"> </v>
      </c>
      <c r="O826" s="145" t="str">
        <f t="shared" si="275"/>
        <v xml:space="preserve"> </v>
      </c>
      <c r="P826" s="145" t="str">
        <f t="shared" si="276"/>
        <v xml:space="preserve"> </v>
      </c>
      <c r="Q826" s="150" t="e">
        <f t="shared" si="277"/>
        <v>#VALUE!</v>
      </c>
      <c r="R826" s="145" t="e">
        <f t="shared" si="278"/>
        <v>#VALUE!</v>
      </c>
      <c r="S826" s="126" t="e">
        <f t="shared" si="279"/>
        <v>#VALUE!</v>
      </c>
      <c r="T826" s="73" t="str">
        <f t="shared" si="263"/>
        <v>donnée(s) manquante(s)</v>
      </c>
      <c r="U826" s="74" t="str">
        <f t="shared" si="264"/>
        <v>donnée(s) manquante(s)</v>
      </c>
      <c r="V826" s="127" t="str">
        <f>IF(ISBLANK(H826)," ",IF(H826&lt;=Scenario!$C$3,0,IF(H826&lt;=Scenario!$C$5,1,IF(H826&lt;=Scenario!$C$6,2,IF(H826&lt;=Scenario!$C$7,3,IF(H826&lt;=Scenario!$C$8,4,5))))))</f>
        <v xml:space="preserve"> </v>
      </c>
      <c r="W826" s="127" t="str">
        <f>IF(ISBLANK(I826)," ",IF(I826&lt;=Scenario!$G$3,0,IF(I826&lt;=Scenario!$G$5,1,IF(I826&lt;=Scenario!$G$6,2,IF(I826&lt;=Scenario!$G$7,3,IF(I826&lt;=Scenario!$G$8,4,IF(I826&lt;=Scenario!$G$9,5,IF(I826&lt;=Scenario!$G$10,6,7))))))))</f>
        <v xml:space="preserve"> </v>
      </c>
      <c r="X826" s="12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2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27" t="e">
        <f t="shared" si="265"/>
        <v>#VALUE!</v>
      </c>
      <c r="AA826" s="127" t="e">
        <f t="shared" si="266"/>
        <v>#VALUE!</v>
      </c>
      <c r="AB826" s="126" t="e">
        <f t="shared" si="267"/>
        <v>#VALUE!</v>
      </c>
      <c r="AC826" s="73" t="str">
        <f t="shared" si="260"/>
        <v>missing data</v>
      </c>
      <c r="AD826" s="80" t="str">
        <f t="shared" si="261"/>
        <v>missing data</v>
      </c>
      <c r="AE826" s="128" t="e">
        <f t="shared" si="268"/>
        <v>#VALUE!</v>
      </c>
      <c r="AF826" s="81" t="e">
        <f t="shared" si="269"/>
        <v>#VALUE!</v>
      </c>
    </row>
    <row r="827" spans="1:32" x14ac:dyDescent="0.25">
      <c r="A827" s="114" t="s">
        <v>74</v>
      </c>
      <c r="B827" s="163"/>
      <c r="C827" s="105"/>
      <c r="D827" s="105"/>
      <c r="E827" s="104">
        <f t="shared" si="262"/>
        <v>0</v>
      </c>
      <c r="F827" s="105"/>
      <c r="G827" s="201"/>
      <c r="H827" s="201"/>
      <c r="I827" s="201"/>
      <c r="J827" s="150" t="str">
        <f t="shared" si="270"/>
        <v xml:space="preserve"> </v>
      </c>
      <c r="K827" s="145" t="str">
        <f t="shared" si="271"/>
        <v xml:space="preserve"> </v>
      </c>
      <c r="L827" s="145" t="str">
        <f t="shared" si="272"/>
        <v xml:space="preserve"> </v>
      </c>
      <c r="M827" s="145">
        <f t="shared" si="273"/>
        <v>0</v>
      </c>
      <c r="N827" s="145" t="str">
        <f t="shared" si="274"/>
        <v xml:space="preserve"> </v>
      </c>
      <c r="O827" s="145" t="str">
        <f t="shared" si="275"/>
        <v xml:space="preserve"> </v>
      </c>
      <c r="P827" s="145" t="str">
        <f t="shared" si="276"/>
        <v xml:space="preserve"> </v>
      </c>
      <c r="Q827" s="150" t="e">
        <f t="shared" si="277"/>
        <v>#VALUE!</v>
      </c>
      <c r="R827" s="145" t="e">
        <f t="shared" si="278"/>
        <v>#VALUE!</v>
      </c>
      <c r="S827" s="126" t="e">
        <f t="shared" si="279"/>
        <v>#VALUE!</v>
      </c>
      <c r="T827" s="73" t="str">
        <f t="shared" si="263"/>
        <v>donnée(s) manquante(s)</v>
      </c>
      <c r="U827" s="74" t="str">
        <f t="shared" si="264"/>
        <v>donnée(s) manquante(s)</v>
      </c>
      <c r="V827" s="127" t="str">
        <f>IF(ISBLANK(H827)," ",IF(H827&lt;=Scenario!$C$3,0,IF(H827&lt;=Scenario!$C$5,1,IF(H827&lt;=Scenario!$C$6,2,IF(H827&lt;=Scenario!$C$7,3,IF(H827&lt;=Scenario!$C$8,4,5))))))</f>
        <v xml:space="preserve"> </v>
      </c>
      <c r="W827" s="127" t="str">
        <f>IF(ISBLANK(I827)," ",IF(I827&lt;=Scenario!$G$3,0,IF(I827&lt;=Scenario!$G$5,1,IF(I827&lt;=Scenario!$G$6,2,IF(I827&lt;=Scenario!$G$7,3,IF(I827&lt;=Scenario!$G$8,4,IF(I827&lt;=Scenario!$G$9,5,IF(I827&lt;=Scenario!$G$10,6,7))))))))</f>
        <v xml:space="preserve"> </v>
      </c>
      <c r="X827" s="12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2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27" t="e">
        <f t="shared" si="265"/>
        <v>#VALUE!</v>
      </c>
      <c r="AA827" s="127" t="e">
        <f t="shared" si="266"/>
        <v>#VALUE!</v>
      </c>
      <c r="AB827" s="126" t="e">
        <f t="shared" si="267"/>
        <v>#VALUE!</v>
      </c>
      <c r="AC827" s="73" t="str">
        <f t="shared" si="260"/>
        <v>missing data</v>
      </c>
      <c r="AD827" s="80" t="str">
        <f t="shared" si="261"/>
        <v>missing data</v>
      </c>
      <c r="AE827" s="128" t="e">
        <f t="shared" si="268"/>
        <v>#VALUE!</v>
      </c>
      <c r="AF827" s="81" t="e">
        <f t="shared" si="269"/>
        <v>#VALUE!</v>
      </c>
    </row>
    <row r="828" spans="1:32" x14ac:dyDescent="0.25">
      <c r="A828" s="114" t="s">
        <v>74</v>
      </c>
      <c r="B828" s="163"/>
      <c r="C828" s="105"/>
      <c r="D828" s="105"/>
      <c r="E828" s="104">
        <f t="shared" si="262"/>
        <v>0</v>
      </c>
      <c r="F828" s="105"/>
      <c r="G828" s="201"/>
      <c r="H828" s="201"/>
      <c r="I828" s="201"/>
      <c r="J828" s="150" t="str">
        <f t="shared" si="270"/>
        <v xml:space="preserve"> </v>
      </c>
      <c r="K828" s="145" t="str">
        <f t="shared" si="271"/>
        <v xml:space="preserve"> </v>
      </c>
      <c r="L828" s="145" t="str">
        <f t="shared" si="272"/>
        <v xml:space="preserve"> </v>
      </c>
      <c r="M828" s="145">
        <f t="shared" si="273"/>
        <v>0</v>
      </c>
      <c r="N828" s="145" t="str">
        <f t="shared" si="274"/>
        <v xml:space="preserve"> </v>
      </c>
      <c r="O828" s="145" t="str">
        <f t="shared" si="275"/>
        <v xml:space="preserve"> </v>
      </c>
      <c r="P828" s="145" t="str">
        <f t="shared" si="276"/>
        <v xml:space="preserve"> </v>
      </c>
      <c r="Q828" s="150" t="e">
        <f t="shared" si="277"/>
        <v>#VALUE!</v>
      </c>
      <c r="R828" s="145" t="e">
        <f t="shared" si="278"/>
        <v>#VALUE!</v>
      </c>
      <c r="S828" s="126" t="e">
        <f t="shared" si="279"/>
        <v>#VALUE!</v>
      </c>
      <c r="T828" s="73" t="str">
        <f t="shared" si="263"/>
        <v>donnée(s) manquante(s)</v>
      </c>
      <c r="U828" s="74" t="str">
        <f t="shared" si="264"/>
        <v>donnée(s) manquante(s)</v>
      </c>
      <c r="V828" s="127" t="str">
        <f>IF(ISBLANK(H828)," ",IF(H828&lt;=Scenario!$C$3,0,IF(H828&lt;=Scenario!$C$5,1,IF(H828&lt;=Scenario!$C$6,2,IF(H828&lt;=Scenario!$C$7,3,IF(H828&lt;=Scenario!$C$8,4,5))))))</f>
        <v xml:space="preserve"> </v>
      </c>
      <c r="W828" s="127" t="str">
        <f>IF(ISBLANK(I828)," ",IF(I828&lt;=Scenario!$G$3,0,IF(I828&lt;=Scenario!$G$5,1,IF(I828&lt;=Scenario!$G$6,2,IF(I828&lt;=Scenario!$G$7,3,IF(I828&lt;=Scenario!$G$8,4,IF(I828&lt;=Scenario!$G$9,5,IF(I828&lt;=Scenario!$G$10,6,7))))))))</f>
        <v xml:space="preserve"> </v>
      </c>
      <c r="X828" s="12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2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27" t="e">
        <f t="shared" si="265"/>
        <v>#VALUE!</v>
      </c>
      <c r="AA828" s="127" t="e">
        <f t="shared" si="266"/>
        <v>#VALUE!</v>
      </c>
      <c r="AB828" s="126" t="e">
        <f t="shared" si="267"/>
        <v>#VALUE!</v>
      </c>
      <c r="AC828" s="73" t="str">
        <f t="shared" si="260"/>
        <v>missing data</v>
      </c>
      <c r="AD828" s="80" t="str">
        <f t="shared" si="261"/>
        <v>missing data</v>
      </c>
      <c r="AE828" s="128" t="e">
        <f t="shared" si="268"/>
        <v>#VALUE!</v>
      </c>
      <c r="AF828" s="81" t="e">
        <f t="shared" si="269"/>
        <v>#VALUE!</v>
      </c>
    </row>
    <row r="829" spans="1:32" x14ac:dyDescent="0.25">
      <c r="A829" s="114" t="s">
        <v>74</v>
      </c>
      <c r="B829" s="163"/>
      <c r="C829" s="105"/>
      <c r="D829" s="105"/>
      <c r="E829" s="104">
        <f t="shared" si="262"/>
        <v>0</v>
      </c>
      <c r="F829" s="105"/>
      <c r="G829" s="201"/>
      <c r="H829" s="201"/>
      <c r="I829" s="201"/>
      <c r="J829" s="150" t="str">
        <f t="shared" si="270"/>
        <v xml:space="preserve"> </v>
      </c>
      <c r="K829" s="145" t="str">
        <f t="shared" si="271"/>
        <v xml:space="preserve"> </v>
      </c>
      <c r="L829" s="145" t="str">
        <f t="shared" si="272"/>
        <v xml:space="preserve"> </v>
      </c>
      <c r="M829" s="145">
        <f t="shared" si="273"/>
        <v>0</v>
      </c>
      <c r="N829" s="145" t="str">
        <f t="shared" si="274"/>
        <v xml:space="preserve"> </v>
      </c>
      <c r="O829" s="145" t="str">
        <f t="shared" si="275"/>
        <v xml:space="preserve"> </v>
      </c>
      <c r="P829" s="145" t="str">
        <f t="shared" si="276"/>
        <v xml:space="preserve"> </v>
      </c>
      <c r="Q829" s="150" t="e">
        <f t="shared" si="277"/>
        <v>#VALUE!</v>
      </c>
      <c r="R829" s="145" t="e">
        <f t="shared" si="278"/>
        <v>#VALUE!</v>
      </c>
      <c r="S829" s="126" t="e">
        <f t="shared" si="279"/>
        <v>#VALUE!</v>
      </c>
      <c r="T829" s="73" t="str">
        <f t="shared" si="263"/>
        <v>donnée(s) manquante(s)</v>
      </c>
      <c r="U829" s="74" t="str">
        <f t="shared" si="264"/>
        <v>donnée(s) manquante(s)</v>
      </c>
      <c r="V829" s="127" t="str">
        <f>IF(ISBLANK(H829)," ",IF(H829&lt;=Scenario!$C$3,0,IF(H829&lt;=Scenario!$C$5,1,IF(H829&lt;=Scenario!$C$6,2,IF(H829&lt;=Scenario!$C$7,3,IF(H829&lt;=Scenario!$C$8,4,5))))))</f>
        <v xml:space="preserve"> </v>
      </c>
      <c r="W829" s="127" t="str">
        <f>IF(ISBLANK(I829)," ",IF(I829&lt;=Scenario!$G$3,0,IF(I829&lt;=Scenario!$G$5,1,IF(I829&lt;=Scenario!$G$6,2,IF(I829&lt;=Scenario!$G$7,3,IF(I829&lt;=Scenario!$G$8,4,IF(I829&lt;=Scenario!$G$9,5,IF(I829&lt;=Scenario!$G$10,6,7))))))))</f>
        <v xml:space="preserve"> </v>
      </c>
      <c r="X829" s="12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2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27" t="e">
        <f t="shared" si="265"/>
        <v>#VALUE!</v>
      </c>
      <c r="AA829" s="127" t="e">
        <f t="shared" si="266"/>
        <v>#VALUE!</v>
      </c>
      <c r="AB829" s="126" t="e">
        <f t="shared" si="267"/>
        <v>#VALUE!</v>
      </c>
      <c r="AC829" s="73" t="str">
        <f t="shared" si="260"/>
        <v>missing data</v>
      </c>
      <c r="AD829" s="80" t="str">
        <f t="shared" si="261"/>
        <v>missing data</v>
      </c>
      <c r="AE829" s="128" t="e">
        <f t="shared" si="268"/>
        <v>#VALUE!</v>
      </c>
      <c r="AF829" s="81" t="e">
        <f t="shared" si="269"/>
        <v>#VALUE!</v>
      </c>
    </row>
    <row r="830" spans="1:32" x14ac:dyDescent="0.25">
      <c r="A830" s="114" t="s">
        <v>74</v>
      </c>
      <c r="B830" s="163"/>
      <c r="C830" s="105"/>
      <c r="D830" s="105"/>
      <c r="E830" s="104">
        <f t="shared" si="262"/>
        <v>0</v>
      </c>
      <c r="F830" s="105"/>
      <c r="G830" s="201"/>
      <c r="H830" s="201"/>
      <c r="I830" s="201"/>
      <c r="J830" s="150" t="str">
        <f t="shared" si="270"/>
        <v xml:space="preserve"> </v>
      </c>
      <c r="K830" s="145" t="str">
        <f t="shared" si="271"/>
        <v xml:space="preserve"> </v>
      </c>
      <c r="L830" s="145" t="str">
        <f t="shared" si="272"/>
        <v xml:space="preserve"> </v>
      </c>
      <c r="M830" s="145">
        <f t="shared" si="273"/>
        <v>0</v>
      </c>
      <c r="N830" s="145" t="str">
        <f t="shared" si="274"/>
        <v xml:space="preserve"> </v>
      </c>
      <c r="O830" s="145" t="str">
        <f t="shared" si="275"/>
        <v xml:space="preserve"> </v>
      </c>
      <c r="P830" s="145" t="str">
        <f t="shared" si="276"/>
        <v xml:space="preserve"> </v>
      </c>
      <c r="Q830" s="150" t="e">
        <f t="shared" si="277"/>
        <v>#VALUE!</v>
      </c>
      <c r="R830" s="145" t="e">
        <f t="shared" si="278"/>
        <v>#VALUE!</v>
      </c>
      <c r="S830" s="126" t="e">
        <f t="shared" si="279"/>
        <v>#VALUE!</v>
      </c>
      <c r="T830" s="73" t="str">
        <f t="shared" si="263"/>
        <v>donnée(s) manquante(s)</v>
      </c>
      <c r="U830" s="74" t="str">
        <f t="shared" si="264"/>
        <v>donnée(s) manquante(s)</v>
      </c>
      <c r="V830" s="127" t="str">
        <f>IF(ISBLANK(H830)," ",IF(H830&lt;=Scenario!$C$3,0,IF(H830&lt;=Scenario!$C$5,1,IF(H830&lt;=Scenario!$C$6,2,IF(H830&lt;=Scenario!$C$7,3,IF(H830&lt;=Scenario!$C$8,4,5))))))</f>
        <v xml:space="preserve"> </v>
      </c>
      <c r="W830" s="127" t="str">
        <f>IF(ISBLANK(I830)," ",IF(I830&lt;=Scenario!$G$3,0,IF(I830&lt;=Scenario!$G$5,1,IF(I830&lt;=Scenario!$G$6,2,IF(I830&lt;=Scenario!$G$7,3,IF(I830&lt;=Scenario!$G$8,4,IF(I830&lt;=Scenario!$G$9,5,IF(I830&lt;=Scenario!$G$10,6,7))))))))</f>
        <v xml:space="preserve"> </v>
      </c>
      <c r="X830" s="12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2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27" t="e">
        <f t="shared" si="265"/>
        <v>#VALUE!</v>
      </c>
      <c r="AA830" s="127" t="e">
        <f t="shared" si="266"/>
        <v>#VALUE!</v>
      </c>
      <c r="AB830" s="126" t="e">
        <f t="shared" si="267"/>
        <v>#VALUE!</v>
      </c>
      <c r="AC830" s="73" t="str">
        <f t="shared" si="260"/>
        <v>missing data</v>
      </c>
      <c r="AD830" s="80" t="str">
        <f t="shared" si="261"/>
        <v>missing data</v>
      </c>
      <c r="AE830" s="128" t="e">
        <f t="shared" si="268"/>
        <v>#VALUE!</v>
      </c>
      <c r="AF830" s="81" t="e">
        <f t="shared" si="269"/>
        <v>#VALUE!</v>
      </c>
    </row>
    <row r="831" spans="1:32" x14ac:dyDescent="0.25">
      <c r="A831" s="114" t="s">
        <v>74</v>
      </c>
      <c r="B831" s="163"/>
      <c r="C831" s="105"/>
      <c r="D831" s="105"/>
      <c r="E831" s="104">
        <f t="shared" si="262"/>
        <v>0</v>
      </c>
      <c r="F831" s="105"/>
      <c r="G831" s="201"/>
      <c r="H831" s="201"/>
      <c r="I831" s="201"/>
      <c r="J831" s="150" t="str">
        <f t="shared" si="270"/>
        <v xml:space="preserve"> </v>
      </c>
      <c r="K831" s="145" t="str">
        <f t="shared" si="271"/>
        <v xml:space="preserve"> </v>
      </c>
      <c r="L831" s="145" t="str">
        <f t="shared" si="272"/>
        <v xml:space="preserve"> </v>
      </c>
      <c r="M831" s="145">
        <f t="shared" si="273"/>
        <v>0</v>
      </c>
      <c r="N831" s="145" t="str">
        <f t="shared" si="274"/>
        <v xml:space="preserve"> </v>
      </c>
      <c r="O831" s="145" t="str">
        <f t="shared" si="275"/>
        <v xml:space="preserve"> </v>
      </c>
      <c r="P831" s="145" t="str">
        <f t="shared" si="276"/>
        <v xml:space="preserve"> </v>
      </c>
      <c r="Q831" s="150" t="e">
        <f t="shared" si="277"/>
        <v>#VALUE!</v>
      </c>
      <c r="R831" s="145" t="e">
        <f t="shared" si="278"/>
        <v>#VALUE!</v>
      </c>
      <c r="S831" s="126" t="e">
        <f t="shared" si="279"/>
        <v>#VALUE!</v>
      </c>
      <c r="T831" s="73" t="str">
        <f t="shared" si="263"/>
        <v>donnée(s) manquante(s)</v>
      </c>
      <c r="U831" s="74" t="str">
        <f t="shared" si="264"/>
        <v>donnée(s) manquante(s)</v>
      </c>
      <c r="V831" s="127" t="str">
        <f>IF(ISBLANK(H831)," ",IF(H831&lt;=Scenario!$C$3,0,IF(H831&lt;=Scenario!$C$5,1,IF(H831&lt;=Scenario!$C$6,2,IF(H831&lt;=Scenario!$C$7,3,IF(H831&lt;=Scenario!$C$8,4,5))))))</f>
        <v xml:space="preserve"> </v>
      </c>
      <c r="W831" s="127" t="str">
        <f>IF(ISBLANK(I831)," ",IF(I831&lt;=Scenario!$G$3,0,IF(I831&lt;=Scenario!$G$5,1,IF(I831&lt;=Scenario!$G$6,2,IF(I831&lt;=Scenario!$G$7,3,IF(I831&lt;=Scenario!$G$8,4,IF(I831&lt;=Scenario!$G$9,5,IF(I831&lt;=Scenario!$G$10,6,7))))))))</f>
        <v xml:space="preserve"> </v>
      </c>
      <c r="X831" s="12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2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27" t="e">
        <f t="shared" si="265"/>
        <v>#VALUE!</v>
      </c>
      <c r="AA831" s="127" t="e">
        <f t="shared" si="266"/>
        <v>#VALUE!</v>
      </c>
      <c r="AB831" s="126" t="e">
        <f t="shared" si="267"/>
        <v>#VALUE!</v>
      </c>
      <c r="AC831" s="73" t="str">
        <f t="shared" si="260"/>
        <v>missing data</v>
      </c>
      <c r="AD831" s="80" t="str">
        <f t="shared" si="261"/>
        <v>missing data</v>
      </c>
      <c r="AE831" s="128" t="e">
        <f t="shared" si="268"/>
        <v>#VALUE!</v>
      </c>
      <c r="AF831" s="81" t="e">
        <f t="shared" si="269"/>
        <v>#VALUE!</v>
      </c>
    </row>
    <row r="832" spans="1:32" x14ac:dyDescent="0.25">
      <c r="A832" s="114" t="s">
        <v>74</v>
      </c>
      <c r="B832" s="163"/>
      <c r="C832" s="105"/>
      <c r="D832" s="105"/>
      <c r="E832" s="104">
        <f t="shared" si="262"/>
        <v>0</v>
      </c>
      <c r="F832" s="105"/>
      <c r="G832" s="201"/>
      <c r="H832" s="201"/>
      <c r="I832" s="201"/>
      <c r="J832" s="150" t="str">
        <f t="shared" si="270"/>
        <v xml:space="preserve"> </v>
      </c>
      <c r="K832" s="145" t="str">
        <f t="shared" si="271"/>
        <v xml:space="preserve"> </v>
      </c>
      <c r="L832" s="145" t="str">
        <f t="shared" si="272"/>
        <v xml:space="preserve"> </v>
      </c>
      <c r="M832" s="145">
        <f t="shared" si="273"/>
        <v>0</v>
      </c>
      <c r="N832" s="145" t="str">
        <f t="shared" si="274"/>
        <v xml:space="preserve"> </v>
      </c>
      <c r="O832" s="145" t="str">
        <f t="shared" si="275"/>
        <v xml:space="preserve"> </v>
      </c>
      <c r="P832" s="145" t="str">
        <f t="shared" si="276"/>
        <v xml:space="preserve"> </v>
      </c>
      <c r="Q832" s="150" t="e">
        <f t="shared" si="277"/>
        <v>#VALUE!</v>
      </c>
      <c r="R832" s="145" t="e">
        <f t="shared" si="278"/>
        <v>#VALUE!</v>
      </c>
      <c r="S832" s="126" t="e">
        <f t="shared" si="279"/>
        <v>#VALUE!</v>
      </c>
      <c r="T832" s="73" t="str">
        <f t="shared" si="263"/>
        <v>donnée(s) manquante(s)</v>
      </c>
      <c r="U832" s="74" t="str">
        <f t="shared" si="264"/>
        <v>donnée(s) manquante(s)</v>
      </c>
      <c r="V832" s="127" t="str">
        <f>IF(ISBLANK(H832)," ",IF(H832&lt;=Scenario!$C$3,0,IF(H832&lt;=Scenario!$C$5,1,IF(H832&lt;=Scenario!$C$6,2,IF(H832&lt;=Scenario!$C$7,3,IF(H832&lt;=Scenario!$C$8,4,5))))))</f>
        <v xml:space="preserve"> </v>
      </c>
      <c r="W832" s="127" t="str">
        <f>IF(ISBLANK(I832)," ",IF(I832&lt;=Scenario!$G$3,0,IF(I832&lt;=Scenario!$G$5,1,IF(I832&lt;=Scenario!$G$6,2,IF(I832&lt;=Scenario!$G$7,3,IF(I832&lt;=Scenario!$G$8,4,IF(I832&lt;=Scenario!$G$9,5,IF(I832&lt;=Scenario!$G$10,6,7))))))))</f>
        <v xml:space="preserve"> </v>
      </c>
      <c r="X832" s="12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2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27" t="e">
        <f t="shared" si="265"/>
        <v>#VALUE!</v>
      </c>
      <c r="AA832" s="127" t="e">
        <f t="shared" si="266"/>
        <v>#VALUE!</v>
      </c>
      <c r="AB832" s="126" t="e">
        <f t="shared" si="267"/>
        <v>#VALUE!</v>
      </c>
      <c r="AC832" s="73" t="str">
        <f t="shared" si="260"/>
        <v>missing data</v>
      </c>
      <c r="AD832" s="80" t="str">
        <f t="shared" si="261"/>
        <v>missing data</v>
      </c>
      <c r="AE832" s="128" t="e">
        <f t="shared" si="268"/>
        <v>#VALUE!</v>
      </c>
      <c r="AF832" s="81" t="e">
        <f t="shared" si="269"/>
        <v>#VALUE!</v>
      </c>
    </row>
    <row r="833" spans="1:32" x14ac:dyDescent="0.25">
      <c r="A833" s="114" t="s">
        <v>74</v>
      </c>
      <c r="B833" s="163"/>
      <c r="C833" s="105"/>
      <c r="D833" s="105"/>
      <c r="E833" s="104">
        <f t="shared" si="262"/>
        <v>0</v>
      </c>
      <c r="F833" s="105"/>
      <c r="G833" s="201"/>
      <c r="H833" s="201"/>
      <c r="I833" s="201"/>
      <c r="J833" s="150" t="str">
        <f t="shared" si="270"/>
        <v xml:space="preserve"> </v>
      </c>
      <c r="K833" s="145" t="str">
        <f t="shared" si="271"/>
        <v xml:space="preserve"> </v>
      </c>
      <c r="L833" s="145" t="str">
        <f t="shared" si="272"/>
        <v xml:space="preserve"> </v>
      </c>
      <c r="M833" s="145">
        <f t="shared" si="273"/>
        <v>0</v>
      </c>
      <c r="N833" s="145" t="str">
        <f t="shared" si="274"/>
        <v xml:space="preserve"> </v>
      </c>
      <c r="O833" s="145" t="str">
        <f t="shared" si="275"/>
        <v xml:space="preserve"> </v>
      </c>
      <c r="P833" s="145" t="str">
        <f t="shared" si="276"/>
        <v xml:space="preserve"> </v>
      </c>
      <c r="Q833" s="150" t="e">
        <f t="shared" si="277"/>
        <v>#VALUE!</v>
      </c>
      <c r="R833" s="145" t="e">
        <f t="shared" si="278"/>
        <v>#VALUE!</v>
      </c>
      <c r="S833" s="126" t="e">
        <f t="shared" si="279"/>
        <v>#VALUE!</v>
      </c>
      <c r="T833" s="73" t="str">
        <f t="shared" si="263"/>
        <v>donnée(s) manquante(s)</v>
      </c>
      <c r="U833" s="74" t="str">
        <f t="shared" si="264"/>
        <v>donnée(s) manquante(s)</v>
      </c>
      <c r="V833" s="127" t="str">
        <f>IF(ISBLANK(H833)," ",IF(H833&lt;=Scenario!$C$3,0,IF(H833&lt;=Scenario!$C$5,1,IF(H833&lt;=Scenario!$C$6,2,IF(H833&lt;=Scenario!$C$7,3,IF(H833&lt;=Scenario!$C$8,4,5))))))</f>
        <v xml:space="preserve"> </v>
      </c>
      <c r="W833" s="127" t="str">
        <f>IF(ISBLANK(I833)," ",IF(I833&lt;=Scenario!$G$3,0,IF(I833&lt;=Scenario!$G$5,1,IF(I833&lt;=Scenario!$G$6,2,IF(I833&lt;=Scenario!$G$7,3,IF(I833&lt;=Scenario!$G$8,4,IF(I833&lt;=Scenario!$G$9,5,IF(I833&lt;=Scenario!$G$10,6,7))))))))</f>
        <v xml:space="preserve"> </v>
      </c>
      <c r="X833" s="12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2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27" t="e">
        <f t="shared" si="265"/>
        <v>#VALUE!</v>
      </c>
      <c r="AA833" s="127" t="e">
        <f t="shared" si="266"/>
        <v>#VALUE!</v>
      </c>
      <c r="AB833" s="126" t="e">
        <f t="shared" si="267"/>
        <v>#VALUE!</v>
      </c>
      <c r="AC833" s="73" t="str">
        <f t="shared" si="260"/>
        <v>missing data</v>
      </c>
      <c r="AD833" s="80" t="str">
        <f t="shared" si="261"/>
        <v>missing data</v>
      </c>
      <c r="AE833" s="128" t="e">
        <f t="shared" si="268"/>
        <v>#VALUE!</v>
      </c>
      <c r="AF833" s="81" t="e">
        <f t="shared" si="269"/>
        <v>#VALUE!</v>
      </c>
    </row>
    <row r="834" spans="1:32" x14ac:dyDescent="0.25">
      <c r="A834" s="114" t="s">
        <v>74</v>
      </c>
      <c r="B834" s="163"/>
      <c r="C834" s="105"/>
      <c r="D834" s="105"/>
      <c r="E834" s="104">
        <f t="shared" si="262"/>
        <v>0</v>
      </c>
      <c r="F834" s="105"/>
      <c r="G834" s="201"/>
      <c r="H834" s="201"/>
      <c r="I834" s="201"/>
      <c r="J834" s="150" t="str">
        <f t="shared" si="270"/>
        <v xml:space="preserve"> </v>
      </c>
      <c r="K834" s="145" t="str">
        <f t="shared" si="271"/>
        <v xml:space="preserve"> </v>
      </c>
      <c r="L834" s="145" t="str">
        <f t="shared" si="272"/>
        <v xml:space="preserve"> </v>
      </c>
      <c r="M834" s="145">
        <f t="shared" si="273"/>
        <v>0</v>
      </c>
      <c r="N834" s="145" t="str">
        <f t="shared" si="274"/>
        <v xml:space="preserve"> </v>
      </c>
      <c r="O834" s="145" t="str">
        <f t="shared" si="275"/>
        <v xml:space="preserve"> </v>
      </c>
      <c r="P834" s="145" t="str">
        <f t="shared" si="276"/>
        <v xml:space="preserve"> </v>
      </c>
      <c r="Q834" s="150" t="e">
        <f t="shared" si="277"/>
        <v>#VALUE!</v>
      </c>
      <c r="R834" s="145" t="e">
        <f t="shared" si="278"/>
        <v>#VALUE!</v>
      </c>
      <c r="S834" s="126" t="e">
        <f t="shared" si="279"/>
        <v>#VALUE!</v>
      </c>
      <c r="T834" s="73" t="str">
        <f t="shared" si="263"/>
        <v>donnée(s) manquante(s)</v>
      </c>
      <c r="U834" s="74" t="str">
        <f t="shared" si="264"/>
        <v>donnée(s) manquante(s)</v>
      </c>
      <c r="V834" s="127" t="str">
        <f>IF(ISBLANK(H834)," ",IF(H834&lt;=Scenario!$C$3,0,IF(H834&lt;=Scenario!$C$5,1,IF(H834&lt;=Scenario!$C$6,2,IF(H834&lt;=Scenario!$C$7,3,IF(H834&lt;=Scenario!$C$8,4,5))))))</f>
        <v xml:space="preserve"> </v>
      </c>
      <c r="W834" s="127" t="str">
        <f>IF(ISBLANK(I834)," ",IF(I834&lt;=Scenario!$G$3,0,IF(I834&lt;=Scenario!$G$5,1,IF(I834&lt;=Scenario!$G$6,2,IF(I834&lt;=Scenario!$G$7,3,IF(I834&lt;=Scenario!$G$8,4,IF(I834&lt;=Scenario!$G$9,5,IF(I834&lt;=Scenario!$G$10,6,7))))))))</f>
        <v xml:space="preserve"> </v>
      </c>
      <c r="X834" s="12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2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27" t="e">
        <f t="shared" si="265"/>
        <v>#VALUE!</v>
      </c>
      <c r="AA834" s="127" t="e">
        <f t="shared" si="266"/>
        <v>#VALUE!</v>
      </c>
      <c r="AB834" s="126" t="e">
        <f t="shared" si="267"/>
        <v>#VALUE!</v>
      </c>
      <c r="AC834" s="73" t="str">
        <f t="shared" si="260"/>
        <v>missing data</v>
      </c>
      <c r="AD834" s="80" t="str">
        <f t="shared" si="261"/>
        <v>missing data</v>
      </c>
      <c r="AE834" s="128" t="e">
        <f t="shared" si="268"/>
        <v>#VALUE!</v>
      </c>
      <c r="AF834" s="81" t="e">
        <f t="shared" si="269"/>
        <v>#VALUE!</v>
      </c>
    </row>
    <row r="835" spans="1:32" x14ac:dyDescent="0.25">
      <c r="A835" s="114" t="s">
        <v>74</v>
      </c>
      <c r="B835" s="163"/>
      <c r="C835" s="105"/>
      <c r="D835" s="105"/>
      <c r="E835" s="104">
        <f t="shared" si="262"/>
        <v>0</v>
      </c>
      <c r="F835" s="105"/>
      <c r="G835" s="201"/>
      <c r="H835" s="201"/>
      <c r="I835" s="201"/>
      <c r="J835" s="150" t="str">
        <f t="shared" si="270"/>
        <v xml:space="preserve"> </v>
      </c>
      <c r="K835" s="145" t="str">
        <f t="shared" si="271"/>
        <v xml:space="preserve"> </v>
      </c>
      <c r="L835" s="145" t="str">
        <f t="shared" si="272"/>
        <v xml:space="preserve"> </v>
      </c>
      <c r="M835" s="145">
        <f t="shared" si="273"/>
        <v>0</v>
      </c>
      <c r="N835" s="145" t="str">
        <f t="shared" si="274"/>
        <v xml:space="preserve"> </v>
      </c>
      <c r="O835" s="145" t="str">
        <f t="shared" si="275"/>
        <v xml:space="preserve"> </v>
      </c>
      <c r="P835" s="145" t="str">
        <f t="shared" si="276"/>
        <v xml:space="preserve"> </v>
      </c>
      <c r="Q835" s="150" t="e">
        <f t="shared" si="277"/>
        <v>#VALUE!</v>
      </c>
      <c r="R835" s="145" t="e">
        <f t="shared" si="278"/>
        <v>#VALUE!</v>
      </c>
      <c r="S835" s="126" t="e">
        <f t="shared" si="279"/>
        <v>#VALUE!</v>
      </c>
      <c r="T835" s="73" t="str">
        <f t="shared" si="263"/>
        <v>donnée(s) manquante(s)</v>
      </c>
      <c r="U835" s="74" t="str">
        <f t="shared" si="264"/>
        <v>donnée(s) manquante(s)</v>
      </c>
      <c r="V835" s="127" t="str">
        <f>IF(ISBLANK(H835)," ",IF(H835&lt;=Scenario!$C$3,0,IF(H835&lt;=Scenario!$C$5,1,IF(H835&lt;=Scenario!$C$6,2,IF(H835&lt;=Scenario!$C$7,3,IF(H835&lt;=Scenario!$C$8,4,5))))))</f>
        <v xml:space="preserve"> </v>
      </c>
      <c r="W835" s="127" t="str">
        <f>IF(ISBLANK(I835)," ",IF(I835&lt;=Scenario!$G$3,0,IF(I835&lt;=Scenario!$G$5,1,IF(I835&lt;=Scenario!$G$6,2,IF(I835&lt;=Scenario!$G$7,3,IF(I835&lt;=Scenario!$G$8,4,IF(I835&lt;=Scenario!$G$9,5,IF(I835&lt;=Scenario!$G$10,6,7))))))))</f>
        <v xml:space="preserve"> </v>
      </c>
      <c r="X835" s="12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2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27" t="e">
        <f t="shared" si="265"/>
        <v>#VALUE!</v>
      </c>
      <c r="AA835" s="127" t="e">
        <f t="shared" si="266"/>
        <v>#VALUE!</v>
      </c>
      <c r="AB835" s="126" t="e">
        <f t="shared" si="267"/>
        <v>#VALUE!</v>
      </c>
      <c r="AC835" s="73" t="str">
        <f t="shared" si="260"/>
        <v>missing data</v>
      </c>
      <c r="AD835" s="80" t="str">
        <f t="shared" si="261"/>
        <v>missing data</v>
      </c>
      <c r="AE835" s="128" t="e">
        <f t="shared" si="268"/>
        <v>#VALUE!</v>
      </c>
      <c r="AF835" s="81" t="e">
        <f t="shared" si="269"/>
        <v>#VALUE!</v>
      </c>
    </row>
    <row r="836" spans="1:32" x14ac:dyDescent="0.25">
      <c r="A836" s="114" t="s">
        <v>74</v>
      </c>
      <c r="B836" s="163"/>
      <c r="C836" s="105"/>
      <c r="D836" s="105"/>
      <c r="E836" s="104">
        <f t="shared" si="262"/>
        <v>0</v>
      </c>
      <c r="F836" s="105"/>
      <c r="G836" s="201"/>
      <c r="H836" s="201"/>
      <c r="I836" s="201"/>
      <c r="J836" s="150" t="str">
        <f t="shared" si="270"/>
        <v xml:space="preserve"> </v>
      </c>
      <c r="K836" s="145" t="str">
        <f t="shared" si="271"/>
        <v xml:space="preserve"> </v>
      </c>
      <c r="L836" s="145" t="str">
        <f t="shared" si="272"/>
        <v xml:space="preserve"> </v>
      </c>
      <c r="M836" s="145">
        <f t="shared" si="273"/>
        <v>0</v>
      </c>
      <c r="N836" s="145" t="str">
        <f t="shared" si="274"/>
        <v xml:space="preserve"> </v>
      </c>
      <c r="O836" s="145" t="str">
        <f t="shared" si="275"/>
        <v xml:space="preserve"> </v>
      </c>
      <c r="P836" s="145" t="str">
        <f t="shared" si="276"/>
        <v xml:space="preserve"> </v>
      </c>
      <c r="Q836" s="150" t="e">
        <f t="shared" si="277"/>
        <v>#VALUE!</v>
      </c>
      <c r="R836" s="145" t="e">
        <f t="shared" si="278"/>
        <v>#VALUE!</v>
      </c>
      <c r="S836" s="126" t="e">
        <f t="shared" si="279"/>
        <v>#VALUE!</v>
      </c>
      <c r="T836" s="73" t="str">
        <f t="shared" si="263"/>
        <v>donnée(s) manquante(s)</v>
      </c>
      <c r="U836" s="74" t="str">
        <f t="shared" si="264"/>
        <v>donnée(s) manquante(s)</v>
      </c>
      <c r="V836" s="127" t="str">
        <f>IF(ISBLANK(H836)," ",IF(H836&lt;=Scenario!$C$3,0,IF(H836&lt;=Scenario!$C$5,1,IF(H836&lt;=Scenario!$C$6,2,IF(H836&lt;=Scenario!$C$7,3,IF(H836&lt;=Scenario!$C$8,4,5))))))</f>
        <v xml:space="preserve"> </v>
      </c>
      <c r="W836" s="127" t="str">
        <f>IF(ISBLANK(I836)," ",IF(I836&lt;=Scenario!$G$3,0,IF(I836&lt;=Scenario!$G$5,1,IF(I836&lt;=Scenario!$G$6,2,IF(I836&lt;=Scenario!$G$7,3,IF(I836&lt;=Scenario!$G$8,4,IF(I836&lt;=Scenario!$G$9,5,IF(I836&lt;=Scenario!$G$10,6,7))))))))</f>
        <v xml:space="preserve"> </v>
      </c>
      <c r="X836" s="12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2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27" t="e">
        <f t="shared" si="265"/>
        <v>#VALUE!</v>
      </c>
      <c r="AA836" s="127" t="e">
        <f t="shared" si="266"/>
        <v>#VALUE!</v>
      </c>
      <c r="AB836" s="126" t="e">
        <f t="shared" si="267"/>
        <v>#VALUE!</v>
      </c>
      <c r="AC836" s="73" t="str">
        <f t="shared" ref="AC836:AC899" si="280">IF(OR(ISBLANK(B836),ISBLANK(C836),ISBLANK(D836),ISBLANK(F836),ISBLANK(G836),ISBLANK(H836),ISBLANK(I836)),"missing data",IF(AB836&lt;1,"Nutriscore_A",IF(AB836&lt;3,"Nutriscore_B",IF(AB836&lt;11,"Nutriscore_C",IF(AB836&lt;19,"Nutriscore_D","Nutriscore_E")))))</f>
        <v>missing data</v>
      </c>
      <c r="AD836" s="80" t="str">
        <f t="shared" ref="AD836:AD899" si="281">IF(AC836="missing data","missing data",IF(AC836="Nutriscore_A","dark green",IF(AC836="Nutriscore_B","green",IF(AC836="Nutriscore_C","yellow",IF(AC836="Nutriscore_D","orange","dark orange")))))</f>
        <v>missing data</v>
      </c>
      <c r="AE836" s="128" t="e">
        <f t="shared" si="268"/>
        <v>#VALUE!</v>
      </c>
      <c r="AF836" s="81" t="e">
        <f t="shared" si="269"/>
        <v>#VALUE!</v>
      </c>
    </row>
    <row r="837" spans="1:32" x14ac:dyDescent="0.25">
      <c r="A837" s="114" t="s">
        <v>74</v>
      </c>
      <c r="B837" s="163"/>
      <c r="C837" s="105"/>
      <c r="D837" s="105"/>
      <c r="E837" s="104">
        <f t="shared" si="262"/>
        <v>0</v>
      </c>
      <c r="F837" s="105"/>
      <c r="G837" s="201"/>
      <c r="H837" s="201"/>
      <c r="I837" s="201"/>
      <c r="J837" s="150" t="str">
        <f t="shared" si="270"/>
        <v xml:space="preserve"> </v>
      </c>
      <c r="K837" s="145" t="str">
        <f t="shared" si="271"/>
        <v xml:space="preserve"> </v>
      </c>
      <c r="L837" s="145" t="str">
        <f t="shared" si="272"/>
        <v xml:space="preserve"> </v>
      </c>
      <c r="M837" s="145">
        <f t="shared" si="273"/>
        <v>0</v>
      </c>
      <c r="N837" s="145" t="str">
        <f t="shared" si="274"/>
        <v xml:space="preserve"> </v>
      </c>
      <c r="O837" s="145" t="str">
        <f t="shared" si="275"/>
        <v xml:space="preserve"> </v>
      </c>
      <c r="P837" s="145" t="str">
        <f t="shared" si="276"/>
        <v xml:space="preserve"> </v>
      </c>
      <c r="Q837" s="150" t="e">
        <f t="shared" si="277"/>
        <v>#VALUE!</v>
      </c>
      <c r="R837" s="145" t="e">
        <f t="shared" si="278"/>
        <v>#VALUE!</v>
      </c>
      <c r="S837" s="126" t="e">
        <f t="shared" si="279"/>
        <v>#VALUE!</v>
      </c>
      <c r="T837" s="73" t="str">
        <f t="shared" si="263"/>
        <v>donnée(s) manquante(s)</v>
      </c>
      <c r="U837" s="74" t="str">
        <f t="shared" si="264"/>
        <v>donnée(s) manquante(s)</v>
      </c>
      <c r="V837" s="127" t="str">
        <f>IF(ISBLANK(H837)," ",IF(H837&lt;=Scenario!$C$3,0,IF(H837&lt;=Scenario!$C$5,1,IF(H837&lt;=Scenario!$C$6,2,IF(H837&lt;=Scenario!$C$7,3,IF(H837&lt;=Scenario!$C$8,4,5))))))</f>
        <v xml:space="preserve"> </v>
      </c>
      <c r="W837" s="127" t="str">
        <f>IF(ISBLANK(I837)," ",IF(I837&lt;=Scenario!$G$3,0,IF(I837&lt;=Scenario!$G$5,1,IF(I837&lt;=Scenario!$G$6,2,IF(I837&lt;=Scenario!$G$7,3,IF(I837&lt;=Scenario!$G$8,4,IF(I837&lt;=Scenario!$G$9,5,IF(I837&lt;=Scenario!$G$10,6,7))))))))</f>
        <v xml:space="preserve"> </v>
      </c>
      <c r="X837" s="12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2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27" t="e">
        <f t="shared" si="265"/>
        <v>#VALUE!</v>
      </c>
      <c r="AA837" s="127" t="e">
        <f t="shared" si="266"/>
        <v>#VALUE!</v>
      </c>
      <c r="AB837" s="126" t="e">
        <f t="shared" si="267"/>
        <v>#VALUE!</v>
      </c>
      <c r="AC837" s="73" t="str">
        <f t="shared" si="280"/>
        <v>missing data</v>
      </c>
      <c r="AD837" s="80" t="str">
        <f t="shared" si="281"/>
        <v>missing data</v>
      </c>
      <c r="AE837" s="128" t="e">
        <f t="shared" si="268"/>
        <v>#VALUE!</v>
      </c>
      <c r="AF837" s="81" t="e">
        <f t="shared" si="269"/>
        <v>#VALUE!</v>
      </c>
    </row>
    <row r="838" spans="1:32" x14ac:dyDescent="0.25">
      <c r="A838" s="114" t="s">
        <v>74</v>
      </c>
      <c r="B838" s="163"/>
      <c r="C838" s="105"/>
      <c r="D838" s="105"/>
      <c r="E838" s="104">
        <f t="shared" si="262"/>
        <v>0</v>
      </c>
      <c r="F838" s="105"/>
      <c r="G838" s="201"/>
      <c r="H838" s="201"/>
      <c r="I838" s="201"/>
      <c r="J838" s="150" t="str">
        <f t="shared" si="270"/>
        <v xml:space="preserve"> </v>
      </c>
      <c r="K838" s="145" t="str">
        <f t="shared" si="271"/>
        <v xml:space="preserve"> </v>
      </c>
      <c r="L838" s="145" t="str">
        <f t="shared" si="272"/>
        <v xml:space="preserve"> </v>
      </c>
      <c r="M838" s="145">
        <f t="shared" si="273"/>
        <v>0</v>
      </c>
      <c r="N838" s="145" t="str">
        <f t="shared" si="274"/>
        <v xml:space="preserve"> </v>
      </c>
      <c r="O838" s="145" t="str">
        <f t="shared" si="275"/>
        <v xml:space="preserve"> </v>
      </c>
      <c r="P838" s="145" t="str">
        <f t="shared" si="276"/>
        <v xml:space="preserve"> </v>
      </c>
      <c r="Q838" s="150" t="e">
        <f t="shared" si="277"/>
        <v>#VALUE!</v>
      </c>
      <c r="R838" s="145" t="e">
        <f t="shared" si="278"/>
        <v>#VALUE!</v>
      </c>
      <c r="S838" s="126" t="e">
        <f t="shared" si="279"/>
        <v>#VALUE!</v>
      </c>
      <c r="T838" s="73" t="str">
        <f t="shared" si="263"/>
        <v>donnée(s) manquante(s)</v>
      </c>
      <c r="U838" s="74" t="str">
        <f t="shared" si="264"/>
        <v>donnée(s) manquante(s)</v>
      </c>
      <c r="V838" s="127" t="str">
        <f>IF(ISBLANK(H838)," ",IF(H838&lt;=Scenario!$C$3,0,IF(H838&lt;=Scenario!$C$5,1,IF(H838&lt;=Scenario!$C$6,2,IF(H838&lt;=Scenario!$C$7,3,IF(H838&lt;=Scenario!$C$8,4,5))))))</f>
        <v xml:space="preserve"> </v>
      </c>
      <c r="W838" s="127" t="str">
        <f>IF(ISBLANK(I838)," ",IF(I838&lt;=Scenario!$G$3,0,IF(I838&lt;=Scenario!$G$5,1,IF(I838&lt;=Scenario!$G$6,2,IF(I838&lt;=Scenario!$G$7,3,IF(I838&lt;=Scenario!$G$8,4,IF(I838&lt;=Scenario!$G$9,5,IF(I838&lt;=Scenario!$G$10,6,7))))))))</f>
        <v xml:space="preserve"> </v>
      </c>
      <c r="X838" s="12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2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27" t="e">
        <f t="shared" si="265"/>
        <v>#VALUE!</v>
      </c>
      <c r="AA838" s="127" t="e">
        <f t="shared" si="266"/>
        <v>#VALUE!</v>
      </c>
      <c r="AB838" s="126" t="e">
        <f t="shared" si="267"/>
        <v>#VALUE!</v>
      </c>
      <c r="AC838" s="73" t="str">
        <f t="shared" si="280"/>
        <v>missing data</v>
      </c>
      <c r="AD838" s="80" t="str">
        <f t="shared" si="281"/>
        <v>missing data</v>
      </c>
      <c r="AE838" s="128" t="e">
        <f t="shared" si="268"/>
        <v>#VALUE!</v>
      </c>
      <c r="AF838" s="81" t="e">
        <f t="shared" si="269"/>
        <v>#VALUE!</v>
      </c>
    </row>
    <row r="839" spans="1:32" x14ac:dyDescent="0.25">
      <c r="A839" s="114" t="s">
        <v>74</v>
      </c>
      <c r="B839" s="163"/>
      <c r="C839" s="105"/>
      <c r="D839" s="105"/>
      <c r="E839" s="104">
        <f t="shared" si="262"/>
        <v>0</v>
      </c>
      <c r="F839" s="105"/>
      <c r="G839" s="201"/>
      <c r="H839" s="201"/>
      <c r="I839" s="201"/>
      <c r="J839" s="150" t="str">
        <f t="shared" si="270"/>
        <v xml:space="preserve"> </v>
      </c>
      <c r="K839" s="145" t="str">
        <f t="shared" si="271"/>
        <v xml:space="preserve"> </v>
      </c>
      <c r="L839" s="145" t="str">
        <f t="shared" si="272"/>
        <v xml:space="preserve"> </v>
      </c>
      <c r="M839" s="145">
        <f t="shared" si="273"/>
        <v>0</v>
      </c>
      <c r="N839" s="145" t="str">
        <f t="shared" si="274"/>
        <v xml:space="preserve"> </v>
      </c>
      <c r="O839" s="145" t="str">
        <f t="shared" si="275"/>
        <v xml:space="preserve"> </v>
      </c>
      <c r="P839" s="145" t="str">
        <f t="shared" si="276"/>
        <v xml:space="preserve"> </v>
      </c>
      <c r="Q839" s="150" t="e">
        <f t="shared" si="277"/>
        <v>#VALUE!</v>
      </c>
      <c r="R839" s="145" t="e">
        <f t="shared" si="278"/>
        <v>#VALUE!</v>
      </c>
      <c r="S839" s="126" t="e">
        <f t="shared" si="279"/>
        <v>#VALUE!</v>
      </c>
      <c r="T839" s="73" t="str">
        <f t="shared" si="263"/>
        <v>donnée(s) manquante(s)</v>
      </c>
      <c r="U839" s="74" t="str">
        <f t="shared" si="264"/>
        <v>donnée(s) manquante(s)</v>
      </c>
      <c r="V839" s="127" t="str">
        <f>IF(ISBLANK(H839)," ",IF(H839&lt;=Scenario!$C$3,0,IF(H839&lt;=Scenario!$C$5,1,IF(H839&lt;=Scenario!$C$6,2,IF(H839&lt;=Scenario!$C$7,3,IF(H839&lt;=Scenario!$C$8,4,5))))))</f>
        <v xml:space="preserve"> </v>
      </c>
      <c r="W839" s="127" t="str">
        <f>IF(ISBLANK(I839)," ",IF(I839&lt;=Scenario!$G$3,0,IF(I839&lt;=Scenario!$G$5,1,IF(I839&lt;=Scenario!$G$6,2,IF(I839&lt;=Scenario!$G$7,3,IF(I839&lt;=Scenario!$G$8,4,IF(I839&lt;=Scenario!$G$9,5,IF(I839&lt;=Scenario!$G$10,6,7))))))))</f>
        <v xml:space="preserve"> </v>
      </c>
      <c r="X839" s="12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2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27" t="e">
        <f t="shared" si="265"/>
        <v>#VALUE!</v>
      </c>
      <c r="AA839" s="127" t="e">
        <f t="shared" si="266"/>
        <v>#VALUE!</v>
      </c>
      <c r="AB839" s="126" t="e">
        <f t="shared" si="267"/>
        <v>#VALUE!</v>
      </c>
      <c r="AC839" s="73" t="str">
        <f t="shared" si="280"/>
        <v>missing data</v>
      </c>
      <c r="AD839" s="80" t="str">
        <f t="shared" si="281"/>
        <v>missing data</v>
      </c>
      <c r="AE839" s="128" t="e">
        <f t="shared" si="268"/>
        <v>#VALUE!</v>
      </c>
      <c r="AF839" s="81" t="e">
        <f t="shared" si="269"/>
        <v>#VALUE!</v>
      </c>
    </row>
    <row r="840" spans="1:32" x14ac:dyDescent="0.25">
      <c r="A840" s="114" t="s">
        <v>74</v>
      </c>
      <c r="B840" s="163"/>
      <c r="C840" s="105"/>
      <c r="D840" s="105"/>
      <c r="E840" s="104">
        <f t="shared" ref="E840:E903" si="282">ROUND(F840/2.5*1000,0)</f>
        <v>0</v>
      </c>
      <c r="F840" s="105"/>
      <c r="G840" s="201"/>
      <c r="H840" s="201"/>
      <c r="I840" s="201"/>
      <c r="J840" s="150" t="str">
        <f t="shared" si="270"/>
        <v xml:space="preserve"> </v>
      </c>
      <c r="K840" s="145" t="str">
        <f t="shared" si="271"/>
        <v xml:space="preserve"> </v>
      </c>
      <c r="L840" s="145" t="str">
        <f t="shared" si="272"/>
        <v xml:space="preserve"> </v>
      </c>
      <c r="M840" s="145">
        <f t="shared" si="273"/>
        <v>0</v>
      </c>
      <c r="N840" s="145" t="str">
        <f t="shared" si="274"/>
        <v xml:space="preserve"> </v>
      </c>
      <c r="O840" s="145" t="str">
        <f t="shared" si="275"/>
        <v xml:space="preserve"> </v>
      </c>
      <c r="P840" s="145" t="str">
        <f t="shared" si="276"/>
        <v xml:space="preserve"> </v>
      </c>
      <c r="Q840" s="150" t="e">
        <f t="shared" si="277"/>
        <v>#VALUE!</v>
      </c>
      <c r="R840" s="145" t="e">
        <f t="shared" si="278"/>
        <v>#VALUE!</v>
      </c>
      <c r="S840" s="126" t="e">
        <f t="shared" si="279"/>
        <v>#VALUE!</v>
      </c>
      <c r="T840" s="73" t="str">
        <f t="shared" ref="T840:T903" si="283">IF(OR(ISBLANK(B840),ISBLANK(C840),ISBLANK(D840),ISBLANK(E840),ISBLANK(G840),ISBLANK(H840),ISBLANK(I840)),"donnée(s) manquante(s)",IF(S840&lt;0,"Nutriscore_A",IF(S840&lt;3,"Nutriscore_B",IF(S840&lt;11,"Nutriscore_C",IF(S840&lt;19,"Nutriscore_D","Nutriscore_E")))))</f>
        <v>donnée(s) manquante(s)</v>
      </c>
      <c r="U840" s="74" t="str">
        <f t="shared" ref="U840:U903" si="284">IF(T840="donnée(s) manquante(s)","donnée(s) manquante(s)",IF(T840="Nutriscore_A","dark green",IF(T840="Nutriscore_B","green",IF(T840="Nutriscore_C","yellow",IF(T840="Nutriscore_D","orange","dark orange")))))</f>
        <v>donnée(s) manquante(s)</v>
      </c>
      <c r="V840" s="127" t="str">
        <f>IF(ISBLANK(H840)," ",IF(H840&lt;=Scenario!$C$3,0,IF(H840&lt;=Scenario!$C$5,1,IF(H840&lt;=Scenario!$C$6,2,IF(H840&lt;=Scenario!$C$7,3,IF(H840&lt;=Scenario!$C$8,4,5))))))</f>
        <v xml:space="preserve"> </v>
      </c>
      <c r="W840" s="127" t="str">
        <f>IF(ISBLANK(I840)," ",IF(I840&lt;=Scenario!$G$3,0,IF(I840&lt;=Scenario!$G$5,1,IF(I840&lt;=Scenario!$G$6,2,IF(I840&lt;=Scenario!$G$7,3,IF(I840&lt;=Scenario!$G$8,4,IF(I840&lt;=Scenario!$G$9,5,IF(I840&lt;=Scenario!$G$10,6,7))))))))</f>
        <v xml:space="preserve"> </v>
      </c>
      <c r="X840" s="12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2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27" t="e">
        <f t="shared" ref="Z840:Z903" si="285">Y840+X840+J840+L840</f>
        <v>#VALUE!</v>
      </c>
      <c r="AA840" s="127" t="e">
        <f t="shared" ref="AA840:AA903" si="286">W840+N840+V840</f>
        <v>#VALUE!</v>
      </c>
      <c r="AB840" s="126" t="e">
        <f t="shared" ref="AB840:AB903" si="287">Z840-AA840</f>
        <v>#VALUE!</v>
      </c>
      <c r="AC840" s="73" t="str">
        <f t="shared" si="280"/>
        <v>missing data</v>
      </c>
      <c r="AD840" s="80" t="str">
        <f t="shared" si="281"/>
        <v>missing data</v>
      </c>
      <c r="AE840" s="128" t="e">
        <f t="shared" ref="AE840:AE903" si="288">AB840-S840</f>
        <v>#VALUE!</v>
      </c>
      <c r="AF840" s="81" t="e">
        <f t="shared" ref="AF840:AF903" si="289">IF(OR(ISBLANK(U840),ISBLANK(AD840)),"donnée manquante",IF(T840=AC840,"no change",IF(T840&lt;&gt;AC840,IF(S840&lt;AB840,"less favourable",IF(S840&gt;AB840,"more favourable")))))</f>
        <v>#VALUE!</v>
      </c>
    </row>
    <row r="841" spans="1:32" x14ac:dyDescent="0.25">
      <c r="A841" s="114" t="s">
        <v>74</v>
      </c>
      <c r="B841" s="163"/>
      <c r="C841" s="105"/>
      <c r="D841" s="105"/>
      <c r="E841" s="104">
        <f t="shared" si="282"/>
        <v>0</v>
      </c>
      <c r="F841" s="105"/>
      <c r="G841" s="201"/>
      <c r="H841" s="201"/>
      <c r="I841" s="201"/>
      <c r="J841" s="150" t="str">
        <f t="shared" si="270"/>
        <v xml:space="preserve"> </v>
      </c>
      <c r="K841" s="145" t="str">
        <f t="shared" si="271"/>
        <v xml:space="preserve"> </v>
      </c>
      <c r="L841" s="145" t="str">
        <f t="shared" si="272"/>
        <v xml:space="preserve"> </v>
      </c>
      <c r="M841" s="145">
        <f t="shared" si="273"/>
        <v>0</v>
      </c>
      <c r="N841" s="145" t="str">
        <f t="shared" si="274"/>
        <v xml:space="preserve"> </v>
      </c>
      <c r="O841" s="145" t="str">
        <f t="shared" si="275"/>
        <v xml:space="preserve"> </v>
      </c>
      <c r="P841" s="145" t="str">
        <f t="shared" si="276"/>
        <v xml:space="preserve"> </v>
      </c>
      <c r="Q841" s="150" t="e">
        <f t="shared" si="277"/>
        <v>#VALUE!</v>
      </c>
      <c r="R841" s="145" t="e">
        <f t="shared" si="278"/>
        <v>#VALUE!</v>
      </c>
      <c r="S841" s="126" t="e">
        <f t="shared" si="279"/>
        <v>#VALUE!</v>
      </c>
      <c r="T841" s="73" t="str">
        <f t="shared" si="283"/>
        <v>donnée(s) manquante(s)</v>
      </c>
      <c r="U841" s="74" t="str">
        <f t="shared" si="284"/>
        <v>donnée(s) manquante(s)</v>
      </c>
      <c r="V841" s="127" t="str">
        <f>IF(ISBLANK(H841)," ",IF(H841&lt;=Scenario!$C$3,0,IF(H841&lt;=Scenario!$C$5,1,IF(H841&lt;=Scenario!$C$6,2,IF(H841&lt;=Scenario!$C$7,3,IF(H841&lt;=Scenario!$C$8,4,5))))))</f>
        <v xml:space="preserve"> </v>
      </c>
      <c r="W841" s="127" t="str">
        <f>IF(ISBLANK(I841)," ",IF(I841&lt;=Scenario!$G$3,0,IF(I841&lt;=Scenario!$G$5,1,IF(I841&lt;=Scenario!$G$6,2,IF(I841&lt;=Scenario!$G$7,3,IF(I841&lt;=Scenario!$G$8,4,IF(I841&lt;=Scenario!$G$9,5,IF(I841&lt;=Scenario!$G$10,6,7))))))))</f>
        <v xml:space="preserve"> </v>
      </c>
      <c r="X841" s="12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2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27" t="e">
        <f t="shared" si="285"/>
        <v>#VALUE!</v>
      </c>
      <c r="AA841" s="127" t="e">
        <f t="shared" si="286"/>
        <v>#VALUE!</v>
      </c>
      <c r="AB841" s="126" t="e">
        <f t="shared" si="287"/>
        <v>#VALUE!</v>
      </c>
      <c r="AC841" s="73" t="str">
        <f t="shared" si="280"/>
        <v>missing data</v>
      </c>
      <c r="AD841" s="80" t="str">
        <f t="shared" si="281"/>
        <v>missing data</v>
      </c>
      <c r="AE841" s="128" t="e">
        <f t="shared" si="288"/>
        <v>#VALUE!</v>
      </c>
      <c r="AF841" s="81" t="e">
        <f t="shared" si="289"/>
        <v>#VALUE!</v>
      </c>
    </row>
    <row r="842" spans="1:32" x14ac:dyDescent="0.25">
      <c r="A842" s="114" t="s">
        <v>74</v>
      </c>
      <c r="B842" s="163"/>
      <c r="C842" s="105"/>
      <c r="D842" s="105"/>
      <c r="E842" s="104">
        <f t="shared" si="282"/>
        <v>0</v>
      </c>
      <c r="F842" s="105"/>
      <c r="G842" s="201"/>
      <c r="H842" s="201"/>
      <c r="I842" s="201"/>
      <c r="J842" s="150" t="str">
        <f t="shared" si="270"/>
        <v xml:space="preserve"> </v>
      </c>
      <c r="K842" s="145" t="str">
        <f t="shared" si="271"/>
        <v xml:space="preserve"> </v>
      </c>
      <c r="L842" s="145" t="str">
        <f t="shared" si="272"/>
        <v xml:space="preserve"> </v>
      </c>
      <c r="M842" s="145">
        <f t="shared" si="273"/>
        <v>0</v>
      </c>
      <c r="N842" s="145" t="str">
        <f t="shared" si="274"/>
        <v xml:space="preserve"> </v>
      </c>
      <c r="O842" s="145" t="str">
        <f t="shared" si="275"/>
        <v xml:space="preserve"> </v>
      </c>
      <c r="P842" s="145" t="str">
        <f t="shared" si="276"/>
        <v xml:space="preserve"> </v>
      </c>
      <c r="Q842" s="150" t="e">
        <f t="shared" si="277"/>
        <v>#VALUE!</v>
      </c>
      <c r="R842" s="145" t="e">
        <f t="shared" si="278"/>
        <v>#VALUE!</v>
      </c>
      <c r="S842" s="126" t="e">
        <f t="shared" si="279"/>
        <v>#VALUE!</v>
      </c>
      <c r="T842" s="73" t="str">
        <f t="shared" si="283"/>
        <v>donnée(s) manquante(s)</v>
      </c>
      <c r="U842" s="74" t="str">
        <f t="shared" si="284"/>
        <v>donnée(s) manquante(s)</v>
      </c>
      <c r="V842" s="127" t="str">
        <f>IF(ISBLANK(H842)," ",IF(H842&lt;=Scenario!$C$3,0,IF(H842&lt;=Scenario!$C$5,1,IF(H842&lt;=Scenario!$C$6,2,IF(H842&lt;=Scenario!$C$7,3,IF(H842&lt;=Scenario!$C$8,4,5))))))</f>
        <v xml:space="preserve"> </v>
      </c>
      <c r="W842" s="127" t="str">
        <f>IF(ISBLANK(I842)," ",IF(I842&lt;=Scenario!$G$3,0,IF(I842&lt;=Scenario!$G$5,1,IF(I842&lt;=Scenario!$G$6,2,IF(I842&lt;=Scenario!$G$7,3,IF(I842&lt;=Scenario!$G$8,4,IF(I842&lt;=Scenario!$G$9,5,IF(I842&lt;=Scenario!$G$10,6,7))))))))</f>
        <v xml:space="preserve"> </v>
      </c>
      <c r="X842" s="12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2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27" t="e">
        <f t="shared" si="285"/>
        <v>#VALUE!</v>
      </c>
      <c r="AA842" s="127" t="e">
        <f t="shared" si="286"/>
        <v>#VALUE!</v>
      </c>
      <c r="AB842" s="126" t="e">
        <f t="shared" si="287"/>
        <v>#VALUE!</v>
      </c>
      <c r="AC842" s="73" t="str">
        <f t="shared" si="280"/>
        <v>missing data</v>
      </c>
      <c r="AD842" s="80" t="str">
        <f t="shared" si="281"/>
        <v>missing data</v>
      </c>
      <c r="AE842" s="128" t="e">
        <f t="shared" si="288"/>
        <v>#VALUE!</v>
      </c>
      <c r="AF842" s="81" t="e">
        <f t="shared" si="289"/>
        <v>#VALUE!</v>
      </c>
    </row>
    <row r="843" spans="1:32" x14ac:dyDescent="0.25">
      <c r="A843" s="114" t="s">
        <v>74</v>
      </c>
      <c r="B843" s="163"/>
      <c r="C843" s="105"/>
      <c r="D843" s="105"/>
      <c r="E843" s="104">
        <f t="shared" si="282"/>
        <v>0</v>
      </c>
      <c r="F843" s="105"/>
      <c r="G843" s="201"/>
      <c r="H843" s="201"/>
      <c r="I843" s="201"/>
      <c r="J843" s="150" t="str">
        <f t="shared" si="270"/>
        <v xml:space="preserve"> </v>
      </c>
      <c r="K843" s="145" t="str">
        <f t="shared" si="271"/>
        <v xml:space="preserve"> </v>
      </c>
      <c r="L843" s="145" t="str">
        <f t="shared" si="272"/>
        <v xml:space="preserve"> </v>
      </c>
      <c r="M843" s="145">
        <f t="shared" si="273"/>
        <v>0</v>
      </c>
      <c r="N843" s="145" t="str">
        <f t="shared" si="274"/>
        <v xml:space="preserve"> </v>
      </c>
      <c r="O843" s="145" t="str">
        <f t="shared" si="275"/>
        <v xml:space="preserve"> </v>
      </c>
      <c r="P843" s="145" t="str">
        <f t="shared" si="276"/>
        <v xml:space="preserve"> </v>
      </c>
      <c r="Q843" s="150" t="e">
        <f t="shared" si="277"/>
        <v>#VALUE!</v>
      </c>
      <c r="R843" s="145" t="e">
        <f t="shared" si="278"/>
        <v>#VALUE!</v>
      </c>
      <c r="S843" s="126" t="e">
        <f t="shared" si="279"/>
        <v>#VALUE!</v>
      </c>
      <c r="T843" s="73" t="str">
        <f t="shared" si="283"/>
        <v>donnée(s) manquante(s)</v>
      </c>
      <c r="U843" s="74" t="str">
        <f t="shared" si="284"/>
        <v>donnée(s) manquante(s)</v>
      </c>
      <c r="V843" s="127" t="str">
        <f>IF(ISBLANK(H843)," ",IF(H843&lt;=Scenario!$C$3,0,IF(H843&lt;=Scenario!$C$5,1,IF(H843&lt;=Scenario!$C$6,2,IF(H843&lt;=Scenario!$C$7,3,IF(H843&lt;=Scenario!$C$8,4,5))))))</f>
        <v xml:space="preserve"> </v>
      </c>
      <c r="W843" s="127" t="str">
        <f>IF(ISBLANK(I843)," ",IF(I843&lt;=Scenario!$G$3,0,IF(I843&lt;=Scenario!$G$5,1,IF(I843&lt;=Scenario!$G$6,2,IF(I843&lt;=Scenario!$G$7,3,IF(I843&lt;=Scenario!$G$8,4,IF(I843&lt;=Scenario!$G$9,5,IF(I843&lt;=Scenario!$G$10,6,7))))))))</f>
        <v xml:space="preserve"> </v>
      </c>
      <c r="X843" s="12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2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27" t="e">
        <f t="shared" si="285"/>
        <v>#VALUE!</v>
      </c>
      <c r="AA843" s="127" t="e">
        <f t="shared" si="286"/>
        <v>#VALUE!</v>
      </c>
      <c r="AB843" s="126" t="e">
        <f t="shared" si="287"/>
        <v>#VALUE!</v>
      </c>
      <c r="AC843" s="73" t="str">
        <f t="shared" si="280"/>
        <v>missing data</v>
      </c>
      <c r="AD843" s="80" t="str">
        <f t="shared" si="281"/>
        <v>missing data</v>
      </c>
      <c r="AE843" s="128" t="e">
        <f t="shared" si="288"/>
        <v>#VALUE!</v>
      </c>
      <c r="AF843" s="81" t="e">
        <f t="shared" si="289"/>
        <v>#VALUE!</v>
      </c>
    </row>
    <row r="844" spans="1:32" x14ac:dyDescent="0.25">
      <c r="A844" s="114" t="s">
        <v>74</v>
      </c>
      <c r="B844" s="163"/>
      <c r="C844" s="105"/>
      <c r="D844" s="105"/>
      <c r="E844" s="104">
        <f t="shared" si="282"/>
        <v>0</v>
      </c>
      <c r="F844" s="105"/>
      <c r="G844" s="201"/>
      <c r="H844" s="201"/>
      <c r="I844" s="201"/>
      <c r="J844" s="150" t="str">
        <f t="shared" si="270"/>
        <v xml:space="preserve"> </v>
      </c>
      <c r="K844" s="145" t="str">
        <f t="shared" si="271"/>
        <v xml:space="preserve"> </v>
      </c>
      <c r="L844" s="145" t="str">
        <f t="shared" si="272"/>
        <v xml:space="preserve"> </v>
      </c>
      <c r="M844" s="145">
        <f t="shared" si="273"/>
        <v>0</v>
      </c>
      <c r="N844" s="145" t="str">
        <f t="shared" si="274"/>
        <v xml:space="preserve"> </v>
      </c>
      <c r="O844" s="145" t="str">
        <f t="shared" si="275"/>
        <v xml:space="preserve"> </v>
      </c>
      <c r="P844" s="145" t="str">
        <f t="shared" si="276"/>
        <v xml:space="preserve"> </v>
      </c>
      <c r="Q844" s="150" t="e">
        <f t="shared" si="277"/>
        <v>#VALUE!</v>
      </c>
      <c r="R844" s="145" t="e">
        <f t="shared" si="278"/>
        <v>#VALUE!</v>
      </c>
      <c r="S844" s="126" t="e">
        <f t="shared" si="279"/>
        <v>#VALUE!</v>
      </c>
      <c r="T844" s="73" t="str">
        <f t="shared" si="283"/>
        <v>donnée(s) manquante(s)</v>
      </c>
      <c r="U844" s="74" t="str">
        <f t="shared" si="284"/>
        <v>donnée(s) manquante(s)</v>
      </c>
      <c r="V844" s="127" t="str">
        <f>IF(ISBLANK(H844)," ",IF(H844&lt;=Scenario!$C$3,0,IF(H844&lt;=Scenario!$C$5,1,IF(H844&lt;=Scenario!$C$6,2,IF(H844&lt;=Scenario!$C$7,3,IF(H844&lt;=Scenario!$C$8,4,5))))))</f>
        <v xml:space="preserve"> </v>
      </c>
      <c r="W844" s="127" t="str">
        <f>IF(ISBLANK(I844)," ",IF(I844&lt;=Scenario!$G$3,0,IF(I844&lt;=Scenario!$G$5,1,IF(I844&lt;=Scenario!$G$6,2,IF(I844&lt;=Scenario!$G$7,3,IF(I844&lt;=Scenario!$G$8,4,IF(I844&lt;=Scenario!$G$9,5,IF(I844&lt;=Scenario!$G$10,6,7))))))))</f>
        <v xml:space="preserve"> </v>
      </c>
      <c r="X844" s="12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2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27" t="e">
        <f t="shared" si="285"/>
        <v>#VALUE!</v>
      </c>
      <c r="AA844" s="127" t="e">
        <f t="shared" si="286"/>
        <v>#VALUE!</v>
      </c>
      <c r="AB844" s="126" t="e">
        <f t="shared" si="287"/>
        <v>#VALUE!</v>
      </c>
      <c r="AC844" s="73" t="str">
        <f t="shared" si="280"/>
        <v>missing data</v>
      </c>
      <c r="AD844" s="80" t="str">
        <f t="shared" si="281"/>
        <v>missing data</v>
      </c>
      <c r="AE844" s="128" t="e">
        <f t="shared" si="288"/>
        <v>#VALUE!</v>
      </c>
      <c r="AF844" s="81" t="e">
        <f t="shared" si="289"/>
        <v>#VALUE!</v>
      </c>
    </row>
    <row r="845" spans="1:32" x14ac:dyDescent="0.25">
      <c r="A845" s="114" t="s">
        <v>74</v>
      </c>
      <c r="B845" s="163"/>
      <c r="C845" s="105"/>
      <c r="D845" s="105"/>
      <c r="E845" s="104">
        <f t="shared" si="282"/>
        <v>0</v>
      </c>
      <c r="F845" s="105"/>
      <c r="G845" s="201"/>
      <c r="H845" s="201"/>
      <c r="I845" s="201"/>
      <c r="J845" s="150" t="str">
        <f t="shared" si="270"/>
        <v xml:space="preserve"> </v>
      </c>
      <c r="K845" s="145" t="str">
        <f t="shared" si="271"/>
        <v xml:space="preserve"> </v>
      </c>
      <c r="L845" s="145" t="str">
        <f t="shared" si="272"/>
        <v xml:space="preserve"> </v>
      </c>
      <c r="M845" s="145">
        <f t="shared" si="273"/>
        <v>0</v>
      </c>
      <c r="N845" s="145" t="str">
        <f t="shared" si="274"/>
        <v xml:space="preserve"> </v>
      </c>
      <c r="O845" s="145" t="str">
        <f t="shared" si="275"/>
        <v xml:space="preserve"> </v>
      </c>
      <c r="P845" s="145" t="str">
        <f t="shared" si="276"/>
        <v xml:space="preserve"> </v>
      </c>
      <c r="Q845" s="150" t="e">
        <f t="shared" si="277"/>
        <v>#VALUE!</v>
      </c>
      <c r="R845" s="145" t="e">
        <f t="shared" si="278"/>
        <v>#VALUE!</v>
      </c>
      <c r="S845" s="126" t="e">
        <f t="shared" si="279"/>
        <v>#VALUE!</v>
      </c>
      <c r="T845" s="73" t="str">
        <f t="shared" si="283"/>
        <v>donnée(s) manquante(s)</v>
      </c>
      <c r="U845" s="74" t="str">
        <f t="shared" si="284"/>
        <v>donnée(s) manquante(s)</v>
      </c>
      <c r="V845" s="127" t="str">
        <f>IF(ISBLANK(H845)," ",IF(H845&lt;=Scenario!$C$3,0,IF(H845&lt;=Scenario!$C$5,1,IF(H845&lt;=Scenario!$C$6,2,IF(H845&lt;=Scenario!$C$7,3,IF(H845&lt;=Scenario!$C$8,4,5))))))</f>
        <v xml:space="preserve"> </v>
      </c>
      <c r="W845" s="127" t="str">
        <f>IF(ISBLANK(I845)," ",IF(I845&lt;=Scenario!$G$3,0,IF(I845&lt;=Scenario!$G$5,1,IF(I845&lt;=Scenario!$G$6,2,IF(I845&lt;=Scenario!$G$7,3,IF(I845&lt;=Scenario!$G$8,4,IF(I845&lt;=Scenario!$G$9,5,IF(I845&lt;=Scenario!$G$10,6,7))))))))</f>
        <v xml:space="preserve"> </v>
      </c>
      <c r="X845" s="12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2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27" t="e">
        <f t="shared" si="285"/>
        <v>#VALUE!</v>
      </c>
      <c r="AA845" s="127" t="e">
        <f t="shared" si="286"/>
        <v>#VALUE!</v>
      </c>
      <c r="AB845" s="126" t="e">
        <f t="shared" si="287"/>
        <v>#VALUE!</v>
      </c>
      <c r="AC845" s="73" t="str">
        <f t="shared" si="280"/>
        <v>missing data</v>
      </c>
      <c r="AD845" s="80" t="str">
        <f t="shared" si="281"/>
        <v>missing data</v>
      </c>
      <c r="AE845" s="128" t="e">
        <f t="shared" si="288"/>
        <v>#VALUE!</v>
      </c>
      <c r="AF845" s="81" t="e">
        <f t="shared" si="289"/>
        <v>#VALUE!</v>
      </c>
    </row>
    <row r="846" spans="1:32" x14ac:dyDescent="0.25">
      <c r="A846" s="114" t="s">
        <v>74</v>
      </c>
      <c r="B846" s="163"/>
      <c r="C846" s="105"/>
      <c r="D846" s="105"/>
      <c r="E846" s="104">
        <f t="shared" si="282"/>
        <v>0</v>
      </c>
      <c r="F846" s="105"/>
      <c r="G846" s="201"/>
      <c r="H846" s="201"/>
      <c r="I846" s="201"/>
      <c r="J846" s="150" t="str">
        <f t="shared" si="270"/>
        <v xml:space="preserve"> </v>
      </c>
      <c r="K846" s="145" t="str">
        <f t="shared" si="271"/>
        <v xml:space="preserve"> </v>
      </c>
      <c r="L846" s="145" t="str">
        <f t="shared" si="272"/>
        <v xml:space="preserve"> </v>
      </c>
      <c r="M846" s="145">
        <f t="shared" si="273"/>
        <v>0</v>
      </c>
      <c r="N846" s="145" t="str">
        <f t="shared" si="274"/>
        <v xml:space="preserve"> </v>
      </c>
      <c r="O846" s="145" t="str">
        <f t="shared" si="275"/>
        <v xml:space="preserve"> </v>
      </c>
      <c r="P846" s="145" t="str">
        <f t="shared" si="276"/>
        <v xml:space="preserve"> </v>
      </c>
      <c r="Q846" s="150" t="e">
        <f t="shared" si="277"/>
        <v>#VALUE!</v>
      </c>
      <c r="R846" s="145" t="e">
        <f t="shared" si="278"/>
        <v>#VALUE!</v>
      </c>
      <c r="S846" s="126" t="e">
        <f t="shared" si="279"/>
        <v>#VALUE!</v>
      </c>
      <c r="T846" s="73" t="str">
        <f t="shared" si="283"/>
        <v>donnée(s) manquante(s)</v>
      </c>
      <c r="U846" s="74" t="str">
        <f t="shared" si="284"/>
        <v>donnée(s) manquante(s)</v>
      </c>
      <c r="V846" s="127" t="str">
        <f>IF(ISBLANK(H846)," ",IF(H846&lt;=Scenario!$C$3,0,IF(H846&lt;=Scenario!$C$5,1,IF(H846&lt;=Scenario!$C$6,2,IF(H846&lt;=Scenario!$C$7,3,IF(H846&lt;=Scenario!$C$8,4,5))))))</f>
        <v xml:space="preserve"> </v>
      </c>
      <c r="W846" s="127" t="str">
        <f>IF(ISBLANK(I846)," ",IF(I846&lt;=Scenario!$G$3,0,IF(I846&lt;=Scenario!$G$5,1,IF(I846&lt;=Scenario!$G$6,2,IF(I846&lt;=Scenario!$G$7,3,IF(I846&lt;=Scenario!$G$8,4,IF(I846&lt;=Scenario!$G$9,5,IF(I846&lt;=Scenario!$G$10,6,7))))))))</f>
        <v xml:space="preserve"> </v>
      </c>
      <c r="X846" s="12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2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27" t="e">
        <f t="shared" si="285"/>
        <v>#VALUE!</v>
      </c>
      <c r="AA846" s="127" t="e">
        <f t="shared" si="286"/>
        <v>#VALUE!</v>
      </c>
      <c r="AB846" s="126" t="e">
        <f t="shared" si="287"/>
        <v>#VALUE!</v>
      </c>
      <c r="AC846" s="73" t="str">
        <f t="shared" si="280"/>
        <v>missing data</v>
      </c>
      <c r="AD846" s="80" t="str">
        <f t="shared" si="281"/>
        <v>missing data</v>
      </c>
      <c r="AE846" s="128" t="e">
        <f t="shared" si="288"/>
        <v>#VALUE!</v>
      </c>
      <c r="AF846" s="81" t="e">
        <f t="shared" si="289"/>
        <v>#VALUE!</v>
      </c>
    </row>
    <row r="847" spans="1:32" x14ac:dyDescent="0.25">
      <c r="A847" s="114" t="s">
        <v>74</v>
      </c>
      <c r="B847" s="163"/>
      <c r="C847" s="105"/>
      <c r="D847" s="105"/>
      <c r="E847" s="104">
        <f t="shared" si="282"/>
        <v>0</v>
      </c>
      <c r="F847" s="105"/>
      <c r="G847" s="201"/>
      <c r="H847" s="201"/>
      <c r="I847" s="201"/>
      <c r="J847" s="150" t="str">
        <f t="shared" si="270"/>
        <v xml:space="preserve"> </v>
      </c>
      <c r="K847" s="145" t="str">
        <f t="shared" si="271"/>
        <v xml:space="preserve"> </v>
      </c>
      <c r="L847" s="145" t="str">
        <f t="shared" si="272"/>
        <v xml:space="preserve"> </v>
      </c>
      <c r="M847" s="145">
        <f t="shared" si="273"/>
        <v>0</v>
      </c>
      <c r="N847" s="145" t="str">
        <f t="shared" si="274"/>
        <v xml:space="preserve"> </v>
      </c>
      <c r="O847" s="145" t="str">
        <f t="shared" si="275"/>
        <v xml:space="preserve"> </v>
      </c>
      <c r="P847" s="145" t="str">
        <f t="shared" si="276"/>
        <v xml:space="preserve"> </v>
      </c>
      <c r="Q847" s="150" t="e">
        <f t="shared" si="277"/>
        <v>#VALUE!</v>
      </c>
      <c r="R847" s="145" t="e">
        <f t="shared" si="278"/>
        <v>#VALUE!</v>
      </c>
      <c r="S847" s="126" t="e">
        <f t="shared" si="279"/>
        <v>#VALUE!</v>
      </c>
      <c r="T847" s="73" t="str">
        <f t="shared" si="283"/>
        <v>donnée(s) manquante(s)</v>
      </c>
      <c r="U847" s="74" t="str">
        <f t="shared" si="284"/>
        <v>donnée(s) manquante(s)</v>
      </c>
      <c r="V847" s="127" t="str">
        <f>IF(ISBLANK(H847)," ",IF(H847&lt;=Scenario!$C$3,0,IF(H847&lt;=Scenario!$C$5,1,IF(H847&lt;=Scenario!$C$6,2,IF(H847&lt;=Scenario!$C$7,3,IF(H847&lt;=Scenario!$C$8,4,5))))))</f>
        <v xml:space="preserve"> </v>
      </c>
      <c r="W847" s="127" t="str">
        <f>IF(ISBLANK(I847)," ",IF(I847&lt;=Scenario!$G$3,0,IF(I847&lt;=Scenario!$G$5,1,IF(I847&lt;=Scenario!$G$6,2,IF(I847&lt;=Scenario!$G$7,3,IF(I847&lt;=Scenario!$G$8,4,IF(I847&lt;=Scenario!$G$9,5,IF(I847&lt;=Scenario!$G$10,6,7))))))))</f>
        <v xml:space="preserve"> </v>
      </c>
      <c r="X847" s="12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2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27" t="e">
        <f t="shared" si="285"/>
        <v>#VALUE!</v>
      </c>
      <c r="AA847" s="127" t="e">
        <f t="shared" si="286"/>
        <v>#VALUE!</v>
      </c>
      <c r="AB847" s="126" t="e">
        <f t="shared" si="287"/>
        <v>#VALUE!</v>
      </c>
      <c r="AC847" s="73" t="str">
        <f t="shared" si="280"/>
        <v>missing data</v>
      </c>
      <c r="AD847" s="80" t="str">
        <f t="shared" si="281"/>
        <v>missing data</v>
      </c>
      <c r="AE847" s="128" t="e">
        <f t="shared" si="288"/>
        <v>#VALUE!</v>
      </c>
      <c r="AF847" s="81" t="e">
        <f t="shared" si="289"/>
        <v>#VALUE!</v>
      </c>
    </row>
    <row r="848" spans="1:32" x14ac:dyDescent="0.25">
      <c r="A848" s="114" t="s">
        <v>74</v>
      </c>
      <c r="B848" s="163"/>
      <c r="C848" s="105"/>
      <c r="D848" s="105"/>
      <c r="E848" s="104">
        <f t="shared" si="282"/>
        <v>0</v>
      </c>
      <c r="F848" s="105"/>
      <c r="G848" s="201"/>
      <c r="H848" s="201"/>
      <c r="I848" s="201"/>
      <c r="J848" s="150" t="str">
        <f t="shared" si="270"/>
        <v xml:space="preserve"> </v>
      </c>
      <c r="K848" s="145" t="str">
        <f t="shared" si="271"/>
        <v xml:space="preserve"> </v>
      </c>
      <c r="L848" s="145" t="str">
        <f t="shared" si="272"/>
        <v xml:space="preserve"> </v>
      </c>
      <c r="M848" s="145">
        <f t="shared" si="273"/>
        <v>0</v>
      </c>
      <c r="N848" s="145" t="str">
        <f t="shared" si="274"/>
        <v xml:space="preserve"> </v>
      </c>
      <c r="O848" s="145" t="str">
        <f t="shared" si="275"/>
        <v xml:space="preserve"> </v>
      </c>
      <c r="P848" s="145" t="str">
        <f t="shared" si="276"/>
        <v xml:space="preserve"> </v>
      </c>
      <c r="Q848" s="150" t="e">
        <f t="shared" si="277"/>
        <v>#VALUE!</v>
      </c>
      <c r="R848" s="145" t="e">
        <f t="shared" si="278"/>
        <v>#VALUE!</v>
      </c>
      <c r="S848" s="126" t="e">
        <f t="shared" si="279"/>
        <v>#VALUE!</v>
      </c>
      <c r="T848" s="73" t="str">
        <f t="shared" si="283"/>
        <v>donnée(s) manquante(s)</v>
      </c>
      <c r="U848" s="74" t="str">
        <f t="shared" si="284"/>
        <v>donnée(s) manquante(s)</v>
      </c>
      <c r="V848" s="127" t="str">
        <f>IF(ISBLANK(H848)," ",IF(H848&lt;=Scenario!$C$3,0,IF(H848&lt;=Scenario!$C$5,1,IF(H848&lt;=Scenario!$C$6,2,IF(H848&lt;=Scenario!$C$7,3,IF(H848&lt;=Scenario!$C$8,4,5))))))</f>
        <v xml:space="preserve"> </v>
      </c>
      <c r="W848" s="127" t="str">
        <f>IF(ISBLANK(I848)," ",IF(I848&lt;=Scenario!$G$3,0,IF(I848&lt;=Scenario!$G$5,1,IF(I848&lt;=Scenario!$G$6,2,IF(I848&lt;=Scenario!$G$7,3,IF(I848&lt;=Scenario!$G$8,4,IF(I848&lt;=Scenario!$G$9,5,IF(I848&lt;=Scenario!$G$10,6,7))))))))</f>
        <v xml:space="preserve"> </v>
      </c>
      <c r="X848" s="12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2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27" t="e">
        <f t="shared" si="285"/>
        <v>#VALUE!</v>
      </c>
      <c r="AA848" s="127" t="e">
        <f t="shared" si="286"/>
        <v>#VALUE!</v>
      </c>
      <c r="AB848" s="126" t="e">
        <f t="shared" si="287"/>
        <v>#VALUE!</v>
      </c>
      <c r="AC848" s="73" t="str">
        <f t="shared" si="280"/>
        <v>missing data</v>
      </c>
      <c r="AD848" s="80" t="str">
        <f t="shared" si="281"/>
        <v>missing data</v>
      </c>
      <c r="AE848" s="128" t="e">
        <f t="shared" si="288"/>
        <v>#VALUE!</v>
      </c>
      <c r="AF848" s="81" t="e">
        <f t="shared" si="289"/>
        <v>#VALUE!</v>
      </c>
    </row>
    <row r="849" spans="1:32" x14ac:dyDescent="0.25">
      <c r="A849" s="114" t="s">
        <v>74</v>
      </c>
      <c r="B849" s="163"/>
      <c r="C849" s="105"/>
      <c r="D849" s="105"/>
      <c r="E849" s="104">
        <f t="shared" si="282"/>
        <v>0</v>
      </c>
      <c r="F849" s="105"/>
      <c r="G849" s="201"/>
      <c r="H849" s="201"/>
      <c r="I849" s="201"/>
      <c r="J849" s="150" t="str">
        <f t="shared" si="270"/>
        <v xml:space="preserve"> </v>
      </c>
      <c r="K849" s="145" t="str">
        <f t="shared" si="271"/>
        <v xml:space="preserve"> </v>
      </c>
      <c r="L849" s="145" t="str">
        <f t="shared" si="272"/>
        <v xml:space="preserve"> </v>
      </c>
      <c r="M849" s="145">
        <f t="shared" si="273"/>
        <v>0</v>
      </c>
      <c r="N849" s="145" t="str">
        <f t="shared" si="274"/>
        <v xml:space="preserve"> </v>
      </c>
      <c r="O849" s="145" t="str">
        <f t="shared" si="275"/>
        <v xml:space="preserve"> </v>
      </c>
      <c r="P849" s="145" t="str">
        <f t="shared" si="276"/>
        <v xml:space="preserve"> </v>
      </c>
      <c r="Q849" s="150" t="e">
        <f t="shared" si="277"/>
        <v>#VALUE!</v>
      </c>
      <c r="R849" s="145" t="e">
        <f t="shared" si="278"/>
        <v>#VALUE!</v>
      </c>
      <c r="S849" s="126" t="e">
        <f t="shared" si="279"/>
        <v>#VALUE!</v>
      </c>
      <c r="T849" s="73" t="str">
        <f t="shared" si="283"/>
        <v>donnée(s) manquante(s)</v>
      </c>
      <c r="U849" s="74" t="str">
        <f t="shared" si="284"/>
        <v>donnée(s) manquante(s)</v>
      </c>
      <c r="V849" s="127" t="str">
        <f>IF(ISBLANK(H849)," ",IF(H849&lt;=Scenario!$C$3,0,IF(H849&lt;=Scenario!$C$5,1,IF(H849&lt;=Scenario!$C$6,2,IF(H849&lt;=Scenario!$C$7,3,IF(H849&lt;=Scenario!$C$8,4,5))))))</f>
        <v xml:space="preserve"> </v>
      </c>
      <c r="W849" s="127" t="str">
        <f>IF(ISBLANK(I849)," ",IF(I849&lt;=Scenario!$G$3,0,IF(I849&lt;=Scenario!$G$5,1,IF(I849&lt;=Scenario!$G$6,2,IF(I849&lt;=Scenario!$G$7,3,IF(I849&lt;=Scenario!$G$8,4,IF(I849&lt;=Scenario!$G$9,5,IF(I849&lt;=Scenario!$G$10,6,7))))))))</f>
        <v xml:space="preserve"> </v>
      </c>
      <c r="X849" s="12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2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27" t="e">
        <f t="shared" si="285"/>
        <v>#VALUE!</v>
      </c>
      <c r="AA849" s="127" t="e">
        <f t="shared" si="286"/>
        <v>#VALUE!</v>
      </c>
      <c r="AB849" s="126" t="e">
        <f t="shared" si="287"/>
        <v>#VALUE!</v>
      </c>
      <c r="AC849" s="73" t="str">
        <f t="shared" si="280"/>
        <v>missing data</v>
      </c>
      <c r="AD849" s="80" t="str">
        <f t="shared" si="281"/>
        <v>missing data</v>
      </c>
      <c r="AE849" s="128" t="e">
        <f t="shared" si="288"/>
        <v>#VALUE!</v>
      </c>
      <c r="AF849" s="81" t="e">
        <f t="shared" si="289"/>
        <v>#VALUE!</v>
      </c>
    </row>
    <row r="850" spans="1:32" x14ac:dyDescent="0.25">
      <c r="A850" s="114" t="s">
        <v>74</v>
      </c>
      <c r="B850" s="163"/>
      <c r="C850" s="105"/>
      <c r="D850" s="105"/>
      <c r="E850" s="104">
        <f t="shared" si="282"/>
        <v>0</v>
      </c>
      <c r="F850" s="105"/>
      <c r="G850" s="201"/>
      <c r="H850" s="201"/>
      <c r="I850" s="201"/>
      <c r="J850" s="150" t="str">
        <f t="shared" si="270"/>
        <v xml:space="preserve"> </v>
      </c>
      <c r="K850" s="145" t="str">
        <f t="shared" si="271"/>
        <v xml:space="preserve"> </v>
      </c>
      <c r="L850" s="145" t="str">
        <f t="shared" si="272"/>
        <v xml:space="preserve"> </v>
      </c>
      <c r="M850" s="145">
        <f t="shared" si="273"/>
        <v>0</v>
      </c>
      <c r="N850" s="145" t="str">
        <f t="shared" si="274"/>
        <v xml:space="preserve"> </v>
      </c>
      <c r="O850" s="145" t="str">
        <f t="shared" si="275"/>
        <v xml:space="preserve"> </v>
      </c>
      <c r="P850" s="145" t="str">
        <f t="shared" si="276"/>
        <v xml:space="preserve"> </v>
      </c>
      <c r="Q850" s="150" t="e">
        <f t="shared" si="277"/>
        <v>#VALUE!</v>
      </c>
      <c r="R850" s="145" t="e">
        <f t="shared" si="278"/>
        <v>#VALUE!</v>
      </c>
      <c r="S850" s="126" t="e">
        <f t="shared" si="279"/>
        <v>#VALUE!</v>
      </c>
      <c r="T850" s="73" t="str">
        <f t="shared" si="283"/>
        <v>donnée(s) manquante(s)</v>
      </c>
      <c r="U850" s="74" t="str">
        <f t="shared" si="284"/>
        <v>donnée(s) manquante(s)</v>
      </c>
      <c r="V850" s="127" t="str">
        <f>IF(ISBLANK(H850)," ",IF(H850&lt;=Scenario!$C$3,0,IF(H850&lt;=Scenario!$C$5,1,IF(H850&lt;=Scenario!$C$6,2,IF(H850&lt;=Scenario!$C$7,3,IF(H850&lt;=Scenario!$C$8,4,5))))))</f>
        <v xml:space="preserve"> </v>
      </c>
      <c r="W850" s="127" t="str">
        <f>IF(ISBLANK(I850)," ",IF(I850&lt;=Scenario!$G$3,0,IF(I850&lt;=Scenario!$G$5,1,IF(I850&lt;=Scenario!$G$6,2,IF(I850&lt;=Scenario!$G$7,3,IF(I850&lt;=Scenario!$G$8,4,IF(I850&lt;=Scenario!$G$9,5,IF(I850&lt;=Scenario!$G$10,6,7))))))))</f>
        <v xml:space="preserve"> </v>
      </c>
      <c r="X850" s="12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2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27" t="e">
        <f t="shared" si="285"/>
        <v>#VALUE!</v>
      </c>
      <c r="AA850" s="127" t="e">
        <f t="shared" si="286"/>
        <v>#VALUE!</v>
      </c>
      <c r="AB850" s="126" t="e">
        <f t="shared" si="287"/>
        <v>#VALUE!</v>
      </c>
      <c r="AC850" s="73" t="str">
        <f t="shared" si="280"/>
        <v>missing data</v>
      </c>
      <c r="AD850" s="80" t="str">
        <f t="shared" si="281"/>
        <v>missing data</v>
      </c>
      <c r="AE850" s="128" t="e">
        <f t="shared" si="288"/>
        <v>#VALUE!</v>
      </c>
      <c r="AF850" s="81" t="e">
        <f t="shared" si="289"/>
        <v>#VALUE!</v>
      </c>
    </row>
    <row r="851" spans="1:32" x14ac:dyDescent="0.25">
      <c r="A851" s="114" t="s">
        <v>74</v>
      </c>
      <c r="B851" s="163"/>
      <c r="C851" s="105"/>
      <c r="D851" s="105"/>
      <c r="E851" s="104">
        <f t="shared" si="282"/>
        <v>0</v>
      </c>
      <c r="F851" s="105"/>
      <c r="G851" s="201"/>
      <c r="H851" s="201"/>
      <c r="I851" s="201"/>
      <c r="J851" s="150" t="str">
        <f t="shared" si="270"/>
        <v xml:space="preserve"> </v>
      </c>
      <c r="K851" s="145" t="str">
        <f t="shared" si="271"/>
        <v xml:space="preserve"> </v>
      </c>
      <c r="L851" s="145" t="str">
        <f t="shared" si="272"/>
        <v xml:space="preserve"> </v>
      </c>
      <c r="M851" s="145">
        <f t="shared" si="273"/>
        <v>0</v>
      </c>
      <c r="N851" s="145" t="str">
        <f t="shared" si="274"/>
        <v xml:space="preserve"> </v>
      </c>
      <c r="O851" s="145" t="str">
        <f t="shared" si="275"/>
        <v xml:space="preserve"> </v>
      </c>
      <c r="P851" s="145" t="str">
        <f t="shared" si="276"/>
        <v xml:space="preserve"> </v>
      </c>
      <c r="Q851" s="150" t="e">
        <f t="shared" si="277"/>
        <v>#VALUE!</v>
      </c>
      <c r="R851" s="145" t="e">
        <f t="shared" si="278"/>
        <v>#VALUE!</v>
      </c>
      <c r="S851" s="126" t="e">
        <f t="shared" si="279"/>
        <v>#VALUE!</v>
      </c>
      <c r="T851" s="73" t="str">
        <f t="shared" si="283"/>
        <v>donnée(s) manquante(s)</v>
      </c>
      <c r="U851" s="74" t="str">
        <f t="shared" si="284"/>
        <v>donnée(s) manquante(s)</v>
      </c>
      <c r="V851" s="127" t="str">
        <f>IF(ISBLANK(H851)," ",IF(H851&lt;=Scenario!$C$3,0,IF(H851&lt;=Scenario!$C$5,1,IF(H851&lt;=Scenario!$C$6,2,IF(H851&lt;=Scenario!$C$7,3,IF(H851&lt;=Scenario!$C$8,4,5))))))</f>
        <v xml:space="preserve"> </v>
      </c>
      <c r="W851" s="127" t="str">
        <f>IF(ISBLANK(I851)," ",IF(I851&lt;=Scenario!$G$3,0,IF(I851&lt;=Scenario!$G$5,1,IF(I851&lt;=Scenario!$G$6,2,IF(I851&lt;=Scenario!$G$7,3,IF(I851&lt;=Scenario!$G$8,4,IF(I851&lt;=Scenario!$G$9,5,IF(I851&lt;=Scenario!$G$10,6,7))))))))</f>
        <v xml:space="preserve"> </v>
      </c>
      <c r="X851" s="12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2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27" t="e">
        <f t="shared" si="285"/>
        <v>#VALUE!</v>
      </c>
      <c r="AA851" s="127" t="e">
        <f t="shared" si="286"/>
        <v>#VALUE!</v>
      </c>
      <c r="AB851" s="126" t="e">
        <f t="shared" si="287"/>
        <v>#VALUE!</v>
      </c>
      <c r="AC851" s="73" t="str">
        <f t="shared" si="280"/>
        <v>missing data</v>
      </c>
      <c r="AD851" s="80" t="str">
        <f t="shared" si="281"/>
        <v>missing data</v>
      </c>
      <c r="AE851" s="128" t="e">
        <f t="shared" si="288"/>
        <v>#VALUE!</v>
      </c>
      <c r="AF851" s="81" t="e">
        <f t="shared" si="289"/>
        <v>#VALUE!</v>
      </c>
    </row>
    <row r="852" spans="1:32" x14ac:dyDescent="0.25">
      <c r="A852" s="114" t="s">
        <v>74</v>
      </c>
      <c r="B852" s="163"/>
      <c r="C852" s="105"/>
      <c r="D852" s="105"/>
      <c r="E852" s="104">
        <f t="shared" si="282"/>
        <v>0</v>
      </c>
      <c r="F852" s="105"/>
      <c r="G852" s="201"/>
      <c r="H852" s="201"/>
      <c r="I852" s="201"/>
      <c r="J852" s="150" t="str">
        <f t="shared" si="270"/>
        <v xml:space="preserve"> </v>
      </c>
      <c r="K852" s="145" t="str">
        <f t="shared" si="271"/>
        <v xml:space="preserve"> </v>
      </c>
      <c r="L852" s="145" t="str">
        <f t="shared" si="272"/>
        <v xml:space="preserve"> </v>
      </c>
      <c r="M852" s="145">
        <f t="shared" si="273"/>
        <v>0</v>
      </c>
      <c r="N852" s="145" t="str">
        <f t="shared" si="274"/>
        <v xml:space="preserve"> </v>
      </c>
      <c r="O852" s="145" t="str">
        <f t="shared" si="275"/>
        <v xml:space="preserve"> </v>
      </c>
      <c r="P852" s="145" t="str">
        <f t="shared" si="276"/>
        <v xml:space="preserve"> </v>
      </c>
      <c r="Q852" s="150" t="e">
        <f t="shared" si="277"/>
        <v>#VALUE!</v>
      </c>
      <c r="R852" s="145" t="e">
        <f t="shared" si="278"/>
        <v>#VALUE!</v>
      </c>
      <c r="S852" s="126" t="e">
        <f t="shared" si="279"/>
        <v>#VALUE!</v>
      </c>
      <c r="T852" s="73" t="str">
        <f t="shared" si="283"/>
        <v>donnée(s) manquante(s)</v>
      </c>
      <c r="U852" s="74" t="str">
        <f t="shared" si="284"/>
        <v>donnée(s) manquante(s)</v>
      </c>
      <c r="V852" s="127" t="str">
        <f>IF(ISBLANK(H852)," ",IF(H852&lt;=Scenario!$C$3,0,IF(H852&lt;=Scenario!$C$5,1,IF(H852&lt;=Scenario!$C$6,2,IF(H852&lt;=Scenario!$C$7,3,IF(H852&lt;=Scenario!$C$8,4,5))))))</f>
        <v xml:space="preserve"> </v>
      </c>
      <c r="W852" s="127" t="str">
        <f>IF(ISBLANK(I852)," ",IF(I852&lt;=Scenario!$G$3,0,IF(I852&lt;=Scenario!$G$5,1,IF(I852&lt;=Scenario!$G$6,2,IF(I852&lt;=Scenario!$G$7,3,IF(I852&lt;=Scenario!$G$8,4,IF(I852&lt;=Scenario!$G$9,5,IF(I852&lt;=Scenario!$G$10,6,7))))))))</f>
        <v xml:space="preserve"> </v>
      </c>
      <c r="X852" s="12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2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27" t="e">
        <f t="shared" si="285"/>
        <v>#VALUE!</v>
      </c>
      <c r="AA852" s="127" t="e">
        <f t="shared" si="286"/>
        <v>#VALUE!</v>
      </c>
      <c r="AB852" s="126" t="e">
        <f t="shared" si="287"/>
        <v>#VALUE!</v>
      </c>
      <c r="AC852" s="73" t="str">
        <f t="shared" si="280"/>
        <v>missing data</v>
      </c>
      <c r="AD852" s="80" t="str">
        <f t="shared" si="281"/>
        <v>missing data</v>
      </c>
      <c r="AE852" s="128" t="e">
        <f t="shared" si="288"/>
        <v>#VALUE!</v>
      </c>
      <c r="AF852" s="81" t="e">
        <f t="shared" si="289"/>
        <v>#VALUE!</v>
      </c>
    </row>
    <row r="853" spans="1:32" x14ac:dyDescent="0.25">
      <c r="A853" s="114" t="s">
        <v>74</v>
      </c>
      <c r="B853" s="163"/>
      <c r="C853" s="105"/>
      <c r="D853" s="105"/>
      <c r="E853" s="104">
        <f t="shared" si="282"/>
        <v>0</v>
      </c>
      <c r="F853" s="105"/>
      <c r="G853" s="201"/>
      <c r="H853" s="201"/>
      <c r="I853" s="201"/>
      <c r="J853" s="150" t="str">
        <f t="shared" si="270"/>
        <v xml:space="preserve"> </v>
      </c>
      <c r="K853" s="145" t="str">
        <f t="shared" si="271"/>
        <v xml:space="preserve"> </v>
      </c>
      <c r="L853" s="145" t="str">
        <f t="shared" si="272"/>
        <v xml:space="preserve"> </v>
      </c>
      <c r="M853" s="145">
        <f t="shared" si="273"/>
        <v>0</v>
      </c>
      <c r="N853" s="145" t="str">
        <f t="shared" si="274"/>
        <v xml:space="preserve"> </v>
      </c>
      <c r="O853" s="145" t="str">
        <f t="shared" si="275"/>
        <v xml:space="preserve"> </v>
      </c>
      <c r="P853" s="145" t="str">
        <f t="shared" si="276"/>
        <v xml:space="preserve"> </v>
      </c>
      <c r="Q853" s="150" t="e">
        <f t="shared" si="277"/>
        <v>#VALUE!</v>
      </c>
      <c r="R853" s="145" t="e">
        <f t="shared" si="278"/>
        <v>#VALUE!</v>
      </c>
      <c r="S853" s="126" t="e">
        <f t="shared" si="279"/>
        <v>#VALUE!</v>
      </c>
      <c r="T853" s="73" t="str">
        <f t="shared" si="283"/>
        <v>donnée(s) manquante(s)</v>
      </c>
      <c r="U853" s="74" t="str">
        <f t="shared" si="284"/>
        <v>donnée(s) manquante(s)</v>
      </c>
      <c r="V853" s="127" t="str">
        <f>IF(ISBLANK(H853)," ",IF(H853&lt;=Scenario!$C$3,0,IF(H853&lt;=Scenario!$C$5,1,IF(H853&lt;=Scenario!$C$6,2,IF(H853&lt;=Scenario!$C$7,3,IF(H853&lt;=Scenario!$C$8,4,5))))))</f>
        <v xml:space="preserve"> </v>
      </c>
      <c r="W853" s="127" t="str">
        <f>IF(ISBLANK(I853)," ",IF(I853&lt;=Scenario!$G$3,0,IF(I853&lt;=Scenario!$G$5,1,IF(I853&lt;=Scenario!$G$6,2,IF(I853&lt;=Scenario!$G$7,3,IF(I853&lt;=Scenario!$G$8,4,IF(I853&lt;=Scenario!$G$9,5,IF(I853&lt;=Scenario!$G$10,6,7))))))))</f>
        <v xml:space="preserve"> </v>
      </c>
      <c r="X853" s="12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2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27" t="e">
        <f t="shared" si="285"/>
        <v>#VALUE!</v>
      </c>
      <c r="AA853" s="127" t="e">
        <f t="shared" si="286"/>
        <v>#VALUE!</v>
      </c>
      <c r="AB853" s="126" t="e">
        <f t="shared" si="287"/>
        <v>#VALUE!</v>
      </c>
      <c r="AC853" s="73" t="str">
        <f t="shared" si="280"/>
        <v>missing data</v>
      </c>
      <c r="AD853" s="80" t="str">
        <f t="shared" si="281"/>
        <v>missing data</v>
      </c>
      <c r="AE853" s="128" t="e">
        <f t="shared" si="288"/>
        <v>#VALUE!</v>
      </c>
      <c r="AF853" s="81" t="e">
        <f t="shared" si="289"/>
        <v>#VALUE!</v>
      </c>
    </row>
    <row r="854" spans="1:32" x14ac:dyDescent="0.25">
      <c r="A854" s="114" t="s">
        <v>74</v>
      </c>
      <c r="B854" s="163"/>
      <c r="C854" s="105"/>
      <c r="D854" s="105"/>
      <c r="E854" s="104">
        <f t="shared" si="282"/>
        <v>0</v>
      </c>
      <c r="F854" s="105"/>
      <c r="G854" s="201"/>
      <c r="H854" s="201"/>
      <c r="I854" s="201"/>
      <c r="J854" s="150" t="str">
        <f t="shared" si="270"/>
        <v xml:space="preserve"> </v>
      </c>
      <c r="K854" s="145" t="str">
        <f t="shared" si="271"/>
        <v xml:space="preserve"> </v>
      </c>
      <c r="L854" s="145" t="str">
        <f t="shared" si="272"/>
        <v xml:space="preserve"> </v>
      </c>
      <c r="M854" s="145">
        <f t="shared" si="273"/>
        <v>0</v>
      </c>
      <c r="N854" s="145" t="str">
        <f t="shared" si="274"/>
        <v xml:space="preserve"> </v>
      </c>
      <c r="O854" s="145" t="str">
        <f t="shared" si="275"/>
        <v xml:space="preserve"> </v>
      </c>
      <c r="P854" s="145" t="str">
        <f t="shared" si="276"/>
        <v xml:space="preserve"> </v>
      </c>
      <c r="Q854" s="150" t="e">
        <f t="shared" si="277"/>
        <v>#VALUE!</v>
      </c>
      <c r="R854" s="145" t="e">
        <f t="shared" si="278"/>
        <v>#VALUE!</v>
      </c>
      <c r="S854" s="126" t="e">
        <f t="shared" si="279"/>
        <v>#VALUE!</v>
      </c>
      <c r="T854" s="73" t="str">
        <f t="shared" si="283"/>
        <v>donnée(s) manquante(s)</v>
      </c>
      <c r="U854" s="74" t="str">
        <f t="shared" si="284"/>
        <v>donnée(s) manquante(s)</v>
      </c>
      <c r="V854" s="127" t="str">
        <f>IF(ISBLANK(H854)," ",IF(H854&lt;=Scenario!$C$3,0,IF(H854&lt;=Scenario!$C$5,1,IF(H854&lt;=Scenario!$C$6,2,IF(H854&lt;=Scenario!$C$7,3,IF(H854&lt;=Scenario!$C$8,4,5))))))</f>
        <v xml:space="preserve"> </v>
      </c>
      <c r="W854" s="127" t="str">
        <f>IF(ISBLANK(I854)," ",IF(I854&lt;=Scenario!$G$3,0,IF(I854&lt;=Scenario!$G$5,1,IF(I854&lt;=Scenario!$G$6,2,IF(I854&lt;=Scenario!$G$7,3,IF(I854&lt;=Scenario!$G$8,4,IF(I854&lt;=Scenario!$G$9,5,IF(I854&lt;=Scenario!$G$10,6,7))))))))</f>
        <v xml:space="preserve"> </v>
      </c>
      <c r="X854" s="12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2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27" t="e">
        <f t="shared" si="285"/>
        <v>#VALUE!</v>
      </c>
      <c r="AA854" s="127" t="e">
        <f t="shared" si="286"/>
        <v>#VALUE!</v>
      </c>
      <c r="AB854" s="126" t="e">
        <f t="shared" si="287"/>
        <v>#VALUE!</v>
      </c>
      <c r="AC854" s="73" t="str">
        <f t="shared" si="280"/>
        <v>missing data</v>
      </c>
      <c r="AD854" s="80" t="str">
        <f t="shared" si="281"/>
        <v>missing data</v>
      </c>
      <c r="AE854" s="128" t="e">
        <f t="shared" si="288"/>
        <v>#VALUE!</v>
      </c>
      <c r="AF854" s="81" t="e">
        <f t="shared" si="289"/>
        <v>#VALUE!</v>
      </c>
    </row>
    <row r="855" spans="1:32" x14ac:dyDescent="0.25">
      <c r="A855" s="114" t="s">
        <v>74</v>
      </c>
      <c r="B855" s="163"/>
      <c r="C855" s="105"/>
      <c r="D855" s="105"/>
      <c r="E855" s="104">
        <f t="shared" si="282"/>
        <v>0</v>
      </c>
      <c r="F855" s="105"/>
      <c r="G855" s="201"/>
      <c r="H855" s="201"/>
      <c r="I855" s="201"/>
      <c r="J855" s="150" t="str">
        <f t="shared" si="270"/>
        <v xml:space="preserve"> </v>
      </c>
      <c r="K855" s="145" t="str">
        <f t="shared" si="271"/>
        <v xml:space="preserve"> </v>
      </c>
      <c r="L855" s="145" t="str">
        <f t="shared" si="272"/>
        <v xml:space="preserve"> </v>
      </c>
      <c r="M855" s="145">
        <f t="shared" si="273"/>
        <v>0</v>
      </c>
      <c r="N855" s="145" t="str">
        <f t="shared" si="274"/>
        <v xml:space="preserve"> </v>
      </c>
      <c r="O855" s="145" t="str">
        <f t="shared" si="275"/>
        <v xml:space="preserve"> </v>
      </c>
      <c r="P855" s="145" t="str">
        <f t="shared" si="276"/>
        <v xml:space="preserve"> </v>
      </c>
      <c r="Q855" s="150" t="e">
        <f t="shared" si="277"/>
        <v>#VALUE!</v>
      </c>
      <c r="R855" s="145" t="e">
        <f t="shared" si="278"/>
        <v>#VALUE!</v>
      </c>
      <c r="S855" s="126" t="e">
        <f t="shared" si="279"/>
        <v>#VALUE!</v>
      </c>
      <c r="T855" s="73" t="str">
        <f t="shared" si="283"/>
        <v>donnée(s) manquante(s)</v>
      </c>
      <c r="U855" s="74" t="str">
        <f t="shared" si="284"/>
        <v>donnée(s) manquante(s)</v>
      </c>
      <c r="V855" s="127" t="str">
        <f>IF(ISBLANK(H855)," ",IF(H855&lt;=Scenario!$C$3,0,IF(H855&lt;=Scenario!$C$5,1,IF(H855&lt;=Scenario!$C$6,2,IF(H855&lt;=Scenario!$C$7,3,IF(H855&lt;=Scenario!$C$8,4,5))))))</f>
        <v xml:space="preserve"> </v>
      </c>
      <c r="W855" s="127" t="str">
        <f>IF(ISBLANK(I855)," ",IF(I855&lt;=Scenario!$G$3,0,IF(I855&lt;=Scenario!$G$5,1,IF(I855&lt;=Scenario!$G$6,2,IF(I855&lt;=Scenario!$G$7,3,IF(I855&lt;=Scenario!$G$8,4,IF(I855&lt;=Scenario!$G$9,5,IF(I855&lt;=Scenario!$G$10,6,7))))))))</f>
        <v xml:space="preserve"> </v>
      </c>
      <c r="X855" s="12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2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27" t="e">
        <f t="shared" si="285"/>
        <v>#VALUE!</v>
      </c>
      <c r="AA855" s="127" t="e">
        <f t="shared" si="286"/>
        <v>#VALUE!</v>
      </c>
      <c r="AB855" s="126" t="e">
        <f t="shared" si="287"/>
        <v>#VALUE!</v>
      </c>
      <c r="AC855" s="73" t="str">
        <f t="shared" si="280"/>
        <v>missing data</v>
      </c>
      <c r="AD855" s="80" t="str">
        <f t="shared" si="281"/>
        <v>missing data</v>
      </c>
      <c r="AE855" s="128" t="e">
        <f t="shared" si="288"/>
        <v>#VALUE!</v>
      </c>
      <c r="AF855" s="81" t="e">
        <f t="shared" si="289"/>
        <v>#VALUE!</v>
      </c>
    </row>
    <row r="856" spans="1:32" x14ac:dyDescent="0.25">
      <c r="A856" s="114" t="s">
        <v>74</v>
      </c>
      <c r="B856" s="163"/>
      <c r="C856" s="105"/>
      <c r="D856" s="105"/>
      <c r="E856" s="104">
        <f t="shared" si="282"/>
        <v>0</v>
      </c>
      <c r="F856" s="105"/>
      <c r="G856" s="201"/>
      <c r="H856" s="201"/>
      <c r="I856" s="201"/>
      <c r="J856" s="150" t="str">
        <f t="shared" si="270"/>
        <v xml:space="preserve"> </v>
      </c>
      <c r="K856" s="145" t="str">
        <f t="shared" si="271"/>
        <v xml:space="preserve"> </v>
      </c>
      <c r="L856" s="145" t="str">
        <f t="shared" si="272"/>
        <v xml:space="preserve"> </v>
      </c>
      <c r="M856" s="145">
        <f t="shared" si="273"/>
        <v>0</v>
      </c>
      <c r="N856" s="145" t="str">
        <f t="shared" si="274"/>
        <v xml:space="preserve"> </v>
      </c>
      <c r="O856" s="145" t="str">
        <f t="shared" si="275"/>
        <v xml:space="preserve"> </v>
      </c>
      <c r="P856" s="145" t="str">
        <f t="shared" si="276"/>
        <v xml:space="preserve"> </v>
      </c>
      <c r="Q856" s="150" t="e">
        <f t="shared" si="277"/>
        <v>#VALUE!</v>
      </c>
      <c r="R856" s="145" t="e">
        <f t="shared" si="278"/>
        <v>#VALUE!</v>
      </c>
      <c r="S856" s="126" t="e">
        <f t="shared" si="279"/>
        <v>#VALUE!</v>
      </c>
      <c r="T856" s="73" t="str">
        <f t="shared" si="283"/>
        <v>donnée(s) manquante(s)</v>
      </c>
      <c r="U856" s="74" t="str">
        <f t="shared" si="284"/>
        <v>donnée(s) manquante(s)</v>
      </c>
      <c r="V856" s="127" t="str">
        <f>IF(ISBLANK(H856)," ",IF(H856&lt;=Scenario!$C$3,0,IF(H856&lt;=Scenario!$C$5,1,IF(H856&lt;=Scenario!$C$6,2,IF(H856&lt;=Scenario!$C$7,3,IF(H856&lt;=Scenario!$C$8,4,5))))))</f>
        <v xml:space="preserve"> </v>
      </c>
      <c r="W856" s="127" t="str">
        <f>IF(ISBLANK(I856)," ",IF(I856&lt;=Scenario!$G$3,0,IF(I856&lt;=Scenario!$G$5,1,IF(I856&lt;=Scenario!$G$6,2,IF(I856&lt;=Scenario!$G$7,3,IF(I856&lt;=Scenario!$G$8,4,IF(I856&lt;=Scenario!$G$9,5,IF(I856&lt;=Scenario!$G$10,6,7))))))))</f>
        <v xml:space="preserve"> </v>
      </c>
      <c r="X856" s="12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2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27" t="e">
        <f t="shared" si="285"/>
        <v>#VALUE!</v>
      </c>
      <c r="AA856" s="127" t="e">
        <f t="shared" si="286"/>
        <v>#VALUE!</v>
      </c>
      <c r="AB856" s="126" t="e">
        <f t="shared" si="287"/>
        <v>#VALUE!</v>
      </c>
      <c r="AC856" s="73" t="str">
        <f t="shared" si="280"/>
        <v>missing data</v>
      </c>
      <c r="AD856" s="80" t="str">
        <f t="shared" si="281"/>
        <v>missing data</v>
      </c>
      <c r="AE856" s="128" t="e">
        <f t="shared" si="288"/>
        <v>#VALUE!</v>
      </c>
      <c r="AF856" s="81" t="e">
        <f t="shared" si="289"/>
        <v>#VALUE!</v>
      </c>
    </row>
    <row r="857" spans="1:32" x14ac:dyDescent="0.25">
      <c r="A857" s="114" t="s">
        <v>74</v>
      </c>
      <c r="B857" s="163"/>
      <c r="C857" s="105"/>
      <c r="D857" s="105"/>
      <c r="E857" s="104">
        <f t="shared" si="282"/>
        <v>0</v>
      </c>
      <c r="F857" s="105"/>
      <c r="G857" s="201"/>
      <c r="H857" s="201"/>
      <c r="I857" s="201"/>
      <c r="J857" s="150" t="str">
        <f t="shared" si="270"/>
        <v xml:space="preserve"> </v>
      </c>
      <c r="K857" s="145" t="str">
        <f t="shared" si="271"/>
        <v xml:space="preserve"> </v>
      </c>
      <c r="L857" s="145" t="str">
        <f t="shared" si="272"/>
        <v xml:space="preserve"> </v>
      </c>
      <c r="M857" s="145">
        <f t="shared" si="273"/>
        <v>0</v>
      </c>
      <c r="N857" s="145" t="str">
        <f t="shared" si="274"/>
        <v xml:space="preserve"> </v>
      </c>
      <c r="O857" s="145" t="str">
        <f t="shared" si="275"/>
        <v xml:space="preserve"> </v>
      </c>
      <c r="P857" s="145" t="str">
        <f t="shared" si="276"/>
        <v xml:space="preserve"> </v>
      </c>
      <c r="Q857" s="150" t="e">
        <f t="shared" si="277"/>
        <v>#VALUE!</v>
      </c>
      <c r="R857" s="145" t="e">
        <f t="shared" si="278"/>
        <v>#VALUE!</v>
      </c>
      <c r="S857" s="126" t="e">
        <f t="shared" si="279"/>
        <v>#VALUE!</v>
      </c>
      <c r="T857" s="73" t="str">
        <f t="shared" si="283"/>
        <v>donnée(s) manquante(s)</v>
      </c>
      <c r="U857" s="74" t="str">
        <f t="shared" si="284"/>
        <v>donnée(s) manquante(s)</v>
      </c>
      <c r="V857" s="127" t="str">
        <f>IF(ISBLANK(H857)," ",IF(H857&lt;=Scenario!$C$3,0,IF(H857&lt;=Scenario!$C$5,1,IF(H857&lt;=Scenario!$C$6,2,IF(H857&lt;=Scenario!$C$7,3,IF(H857&lt;=Scenario!$C$8,4,5))))))</f>
        <v xml:space="preserve"> </v>
      </c>
      <c r="W857" s="127" t="str">
        <f>IF(ISBLANK(I857)," ",IF(I857&lt;=Scenario!$G$3,0,IF(I857&lt;=Scenario!$G$5,1,IF(I857&lt;=Scenario!$G$6,2,IF(I857&lt;=Scenario!$G$7,3,IF(I857&lt;=Scenario!$G$8,4,IF(I857&lt;=Scenario!$G$9,5,IF(I857&lt;=Scenario!$G$10,6,7))))))))</f>
        <v xml:space="preserve"> </v>
      </c>
      <c r="X857" s="12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2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27" t="e">
        <f t="shared" si="285"/>
        <v>#VALUE!</v>
      </c>
      <c r="AA857" s="127" t="e">
        <f t="shared" si="286"/>
        <v>#VALUE!</v>
      </c>
      <c r="AB857" s="126" t="e">
        <f t="shared" si="287"/>
        <v>#VALUE!</v>
      </c>
      <c r="AC857" s="73" t="str">
        <f t="shared" si="280"/>
        <v>missing data</v>
      </c>
      <c r="AD857" s="80" t="str">
        <f t="shared" si="281"/>
        <v>missing data</v>
      </c>
      <c r="AE857" s="128" t="e">
        <f t="shared" si="288"/>
        <v>#VALUE!</v>
      </c>
      <c r="AF857" s="81" t="e">
        <f t="shared" si="289"/>
        <v>#VALUE!</v>
      </c>
    </row>
    <row r="858" spans="1:32" x14ac:dyDescent="0.25">
      <c r="A858" s="114" t="s">
        <v>74</v>
      </c>
      <c r="B858" s="163"/>
      <c r="C858" s="105"/>
      <c r="D858" s="105"/>
      <c r="E858" s="104">
        <f t="shared" si="282"/>
        <v>0</v>
      </c>
      <c r="F858" s="105"/>
      <c r="G858" s="201"/>
      <c r="H858" s="201"/>
      <c r="I858" s="201"/>
      <c r="J858" s="150" t="str">
        <f t="shared" si="270"/>
        <v xml:space="preserve"> </v>
      </c>
      <c r="K858" s="145" t="str">
        <f t="shared" si="271"/>
        <v xml:space="preserve"> </v>
      </c>
      <c r="L858" s="145" t="str">
        <f t="shared" si="272"/>
        <v xml:space="preserve"> </v>
      </c>
      <c r="M858" s="145">
        <f t="shared" si="273"/>
        <v>0</v>
      </c>
      <c r="N858" s="145" t="str">
        <f t="shared" si="274"/>
        <v xml:space="preserve"> </v>
      </c>
      <c r="O858" s="145" t="str">
        <f t="shared" si="275"/>
        <v xml:space="preserve"> </v>
      </c>
      <c r="P858" s="145" t="str">
        <f t="shared" si="276"/>
        <v xml:space="preserve"> </v>
      </c>
      <c r="Q858" s="150" t="e">
        <f t="shared" si="277"/>
        <v>#VALUE!</v>
      </c>
      <c r="R858" s="145" t="e">
        <f t="shared" si="278"/>
        <v>#VALUE!</v>
      </c>
      <c r="S858" s="126" t="e">
        <f t="shared" si="279"/>
        <v>#VALUE!</v>
      </c>
      <c r="T858" s="73" t="str">
        <f t="shared" si="283"/>
        <v>donnée(s) manquante(s)</v>
      </c>
      <c r="U858" s="74" t="str">
        <f t="shared" si="284"/>
        <v>donnée(s) manquante(s)</v>
      </c>
      <c r="V858" s="127" t="str">
        <f>IF(ISBLANK(H858)," ",IF(H858&lt;=Scenario!$C$3,0,IF(H858&lt;=Scenario!$C$5,1,IF(H858&lt;=Scenario!$C$6,2,IF(H858&lt;=Scenario!$C$7,3,IF(H858&lt;=Scenario!$C$8,4,5))))))</f>
        <v xml:space="preserve"> </v>
      </c>
      <c r="W858" s="127" t="str">
        <f>IF(ISBLANK(I858)," ",IF(I858&lt;=Scenario!$G$3,0,IF(I858&lt;=Scenario!$G$5,1,IF(I858&lt;=Scenario!$G$6,2,IF(I858&lt;=Scenario!$G$7,3,IF(I858&lt;=Scenario!$G$8,4,IF(I858&lt;=Scenario!$G$9,5,IF(I858&lt;=Scenario!$G$10,6,7))))))))</f>
        <v xml:space="preserve"> </v>
      </c>
      <c r="X858" s="12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2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27" t="e">
        <f t="shared" si="285"/>
        <v>#VALUE!</v>
      </c>
      <c r="AA858" s="127" t="e">
        <f t="shared" si="286"/>
        <v>#VALUE!</v>
      </c>
      <c r="AB858" s="126" t="e">
        <f t="shared" si="287"/>
        <v>#VALUE!</v>
      </c>
      <c r="AC858" s="73" t="str">
        <f t="shared" si="280"/>
        <v>missing data</v>
      </c>
      <c r="AD858" s="80" t="str">
        <f t="shared" si="281"/>
        <v>missing data</v>
      </c>
      <c r="AE858" s="128" t="e">
        <f t="shared" si="288"/>
        <v>#VALUE!</v>
      </c>
      <c r="AF858" s="81" t="e">
        <f t="shared" si="289"/>
        <v>#VALUE!</v>
      </c>
    </row>
    <row r="859" spans="1:32" x14ac:dyDescent="0.25">
      <c r="A859" s="114" t="s">
        <v>74</v>
      </c>
      <c r="B859" s="163"/>
      <c r="C859" s="105"/>
      <c r="D859" s="105"/>
      <c r="E859" s="104">
        <f t="shared" si="282"/>
        <v>0</v>
      </c>
      <c r="F859" s="105"/>
      <c r="G859" s="201"/>
      <c r="H859" s="201"/>
      <c r="I859" s="201"/>
      <c r="J859" s="150" t="str">
        <f t="shared" si="270"/>
        <v xml:space="preserve"> </v>
      </c>
      <c r="K859" s="145" t="str">
        <f t="shared" si="271"/>
        <v xml:space="preserve"> </v>
      </c>
      <c r="L859" s="145" t="str">
        <f t="shared" si="272"/>
        <v xml:space="preserve"> </v>
      </c>
      <c r="M859" s="145">
        <f t="shared" si="273"/>
        <v>0</v>
      </c>
      <c r="N859" s="145" t="str">
        <f t="shared" si="274"/>
        <v xml:space="preserve"> </v>
      </c>
      <c r="O859" s="145" t="str">
        <f t="shared" si="275"/>
        <v xml:space="preserve"> </v>
      </c>
      <c r="P859" s="145" t="str">
        <f t="shared" si="276"/>
        <v xml:space="preserve"> </v>
      </c>
      <c r="Q859" s="150" t="e">
        <f t="shared" si="277"/>
        <v>#VALUE!</v>
      </c>
      <c r="R859" s="145" t="e">
        <f t="shared" si="278"/>
        <v>#VALUE!</v>
      </c>
      <c r="S859" s="126" t="e">
        <f t="shared" si="279"/>
        <v>#VALUE!</v>
      </c>
      <c r="T859" s="73" t="str">
        <f t="shared" si="283"/>
        <v>donnée(s) manquante(s)</v>
      </c>
      <c r="U859" s="74" t="str">
        <f t="shared" si="284"/>
        <v>donnée(s) manquante(s)</v>
      </c>
      <c r="V859" s="127" t="str">
        <f>IF(ISBLANK(H859)," ",IF(H859&lt;=Scenario!$C$3,0,IF(H859&lt;=Scenario!$C$5,1,IF(H859&lt;=Scenario!$C$6,2,IF(H859&lt;=Scenario!$C$7,3,IF(H859&lt;=Scenario!$C$8,4,5))))))</f>
        <v xml:space="preserve"> </v>
      </c>
      <c r="W859" s="127" t="str">
        <f>IF(ISBLANK(I859)," ",IF(I859&lt;=Scenario!$G$3,0,IF(I859&lt;=Scenario!$G$5,1,IF(I859&lt;=Scenario!$G$6,2,IF(I859&lt;=Scenario!$G$7,3,IF(I859&lt;=Scenario!$G$8,4,IF(I859&lt;=Scenario!$G$9,5,IF(I859&lt;=Scenario!$G$10,6,7))))))))</f>
        <v xml:space="preserve"> </v>
      </c>
      <c r="X859" s="12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2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27" t="e">
        <f t="shared" si="285"/>
        <v>#VALUE!</v>
      </c>
      <c r="AA859" s="127" t="e">
        <f t="shared" si="286"/>
        <v>#VALUE!</v>
      </c>
      <c r="AB859" s="126" t="e">
        <f t="shared" si="287"/>
        <v>#VALUE!</v>
      </c>
      <c r="AC859" s="73" t="str">
        <f t="shared" si="280"/>
        <v>missing data</v>
      </c>
      <c r="AD859" s="80" t="str">
        <f t="shared" si="281"/>
        <v>missing data</v>
      </c>
      <c r="AE859" s="128" t="e">
        <f t="shared" si="288"/>
        <v>#VALUE!</v>
      </c>
      <c r="AF859" s="81" t="e">
        <f t="shared" si="289"/>
        <v>#VALUE!</v>
      </c>
    </row>
    <row r="860" spans="1:32" x14ac:dyDescent="0.25">
      <c r="A860" s="114" t="s">
        <v>74</v>
      </c>
      <c r="B860" s="163"/>
      <c r="C860" s="105"/>
      <c r="D860" s="105"/>
      <c r="E860" s="104">
        <f t="shared" si="282"/>
        <v>0</v>
      </c>
      <c r="F860" s="105"/>
      <c r="G860" s="201"/>
      <c r="H860" s="201"/>
      <c r="I860" s="201"/>
      <c r="J860" s="150" t="str">
        <f t="shared" si="270"/>
        <v xml:space="preserve"> </v>
      </c>
      <c r="K860" s="145" t="str">
        <f t="shared" si="271"/>
        <v xml:space="preserve"> </v>
      </c>
      <c r="L860" s="145" t="str">
        <f t="shared" si="272"/>
        <v xml:space="preserve"> </v>
      </c>
      <c r="M860" s="145">
        <f t="shared" si="273"/>
        <v>0</v>
      </c>
      <c r="N860" s="145" t="str">
        <f t="shared" si="274"/>
        <v xml:space="preserve"> </v>
      </c>
      <c r="O860" s="145" t="str">
        <f t="shared" si="275"/>
        <v xml:space="preserve"> </v>
      </c>
      <c r="P860" s="145" t="str">
        <f t="shared" si="276"/>
        <v xml:space="preserve"> </v>
      </c>
      <c r="Q860" s="150" t="e">
        <f t="shared" si="277"/>
        <v>#VALUE!</v>
      </c>
      <c r="R860" s="145" t="e">
        <f t="shared" si="278"/>
        <v>#VALUE!</v>
      </c>
      <c r="S860" s="126" t="e">
        <f t="shared" si="279"/>
        <v>#VALUE!</v>
      </c>
      <c r="T860" s="73" t="str">
        <f t="shared" si="283"/>
        <v>donnée(s) manquante(s)</v>
      </c>
      <c r="U860" s="74" t="str">
        <f t="shared" si="284"/>
        <v>donnée(s) manquante(s)</v>
      </c>
      <c r="V860" s="127" t="str">
        <f>IF(ISBLANK(H860)," ",IF(H860&lt;=Scenario!$C$3,0,IF(H860&lt;=Scenario!$C$5,1,IF(H860&lt;=Scenario!$C$6,2,IF(H860&lt;=Scenario!$C$7,3,IF(H860&lt;=Scenario!$C$8,4,5))))))</f>
        <v xml:space="preserve"> </v>
      </c>
      <c r="W860" s="127" t="str">
        <f>IF(ISBLANK(I860)," ",IF(I860&lt;=Scenario!$G$3,0,IF(I860&lt;=Scenario!$G$5,1,IF(I860&lt;=Scenario!$G$6,2,IF(I860&lt;=Scenario!$G$7,3,IF(I860&lt;=Scenario!$G$8,4,IF(I860&lt;=Scenario!$G$9,5,IF(I860&lt;=Scenario!$G$10,6,7))))))))</f>
        <v xml:space="preserve"> </v>
      </c>
      <c r="X860" s="12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2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27" t="e">
        <f t="shared" si="285"/>
        <v>#VALUE!</v>
      </c>
      <c r="AA860" s="127" t="e">
        <f t="shared" si="286"/>
        <v>#VALUE!</v>
      </c>
      <c r="AB860" s="126" t="e">
        <f t="shared" si="287"/>
        <v>#VALUE!</v>
      </c>
      <c r="AC860" s="73" t="str">
        <f t="shared" si="280"/>
        <v>missing data</v>
      </c>
      <c r="AD860" s="80" t="str">
        <f t="shared" si="281"/>
        <v>missing data</v>
      </c>
      <c r="AE860" s="128" t="e">
        <f t="shared" si="288"/>
        <v>#VALUE!</v>
      </c>
      <c r="AF860" s="81" t="e">
        <f t="shared" si="289"/>
        <v>#VALUE!</v>
      </c>
    </row>
    <row r="861" spans="1:32" x14ac:dyDescent="0.25">
      <c r="A861" s="114" t="s">
        <v>74</v>
      </c>
      <c r="B861" s="163"/>
      <c r="C861" s="105"/>
      <c r="D861" s="105"/>
      <c r="E861" s="104">
        <f t="shared" si="282"/>
        <v>0</v>
      </c>
      <c r="F861" s="105"/>
      <c r="G861" s="201"/>
      <c r="H861" s="201"/>
      <c r="I861" s="201"/>
      <c r="J861" s="150" t="str">
        <f t="shared" si="270"/>
        <v xml:space="preserve"> </v>
      </c>
      <c r="K861" s="145" t="str">
        <f t="shared" si="271"/>
        <v xml:space="preserve"> </v>
      </c>
      <c r="L861" s="145" t="str">
        <f t="shared" si="272"/>
        <v xml:space="preserve"> </v>
      </c>
      <c r="M861" s="145">
        <f t="shared" si="273"/>
        <v>0</v>
      </c>
      <c r="N861" s="145" t="str">
        <f t="shared" si="274"/>
        <v xml:space="preserve"> </v>
      </c>
      <c r="O861" s="145" t="str">
        <f t="shared" si="275"/>
        <v xml:space="preserve"> </v>
      </c>
      <c r="P861" s="145" t="str">
        <f t="shared" si="276"/>
        <v xml:space="preserve"> </v>
      </c>
      <c r="Q861" s="150" t="e">
        <f t="shared" si="277"/>
        <v>#VALUE!</v>
      </c>
      <c r="R861" s="145" t="e">
        <f t="shared" si="278"/>
        <v>#VALUE!</v>
      </c>
      <c r="S861" s="126" t="e">
        <f t="shared" si="279"/>
        <v>#VALUE!</v>
      </c>
      <c r="T861" s="73" t="str">
        <f t="shared" si="283"/>
        <v>donnée(s) manquante(s)</v>
      </c>
      <c r="U861" s="74" t="str">
        <f t="shared" si="284"/>
        <v>donnée(s) manquante(s)</v>
      </c>
      <c r="V861" s="127" t="str">
        <f>IF(ISBLANK(H861)," ",IF(H861&lt;=Scenario!$C$3,0,IF(H861&lt;=Scenario!$C$5,1,IF(H861&lt;=Scenario!$C$6,2,IF(H861&lt;=Scenario!$C$7,3,IF(H861&lt;=Scenario!$C$8,4,5))))))</f>
        <v xml:space="preserve"> </v>
      </c>
      <c r="W861" s="127" t="str">
        <f>IF(ISBLANK(I861)," ",IF(I861&lt;=Scenario!$G$3,0,IF(I861&lt;=Scenario!$G$5,1,IF(I861&lt;=Scenario!$G$6,2,IF(I861&lt;=Scenario!$G$7,3,IF(I861&lt;=Scenario!$G$8,4,IF(I861&lt;=Scenario!$G$9,5,IF(I861&lt;=Scenario!$G$10,6,7))))))))</f>
        <v xml:space="preserve"> </v>
      </c>
      <c r="X861" s="12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2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27" t="e">
        <f t="shared" si="285"/>
        <v>#VALUE!</v>
      </c>
      <c r="AA861" s="127" t="e">
        <f t="shared" si="286"/>
        <v>#VALUE!</v>
      </c>
      <c r="AB861" s="126" t="e">
        <f t="shared" si="287"/>
        <v>#VALUE!</v>
      </c>
      <c r="AC861" s="73" t="str">
        <f t="shared" si="280"/>
        <v>missing data</v>
      </c>
      <c r="AD861" s="80" t="str">
        <f t="shared" si="281"/>
        <v>missing data</v>
      </c>
      <c r="AE861" s="128" t="e">
        <f t="shared" si="288"/>
        <v>#VALUE!</v>
      </c>
      <c r="AF861" s="81" t="e">
        <f t="shared" si="289"/>
        <v>#VALUE!</v>
      </c>
    </row>
    <row r="862" spans="1:32" x14ac:dyDescent="0.25">
      <c r="A862" s="114" t="s">
        <v>74</v>
      </c>
      <c r="B862" s="163"/>
      <c r="C862" s="105"/>
      <c r="D862" s="105"/>
      <c r="E862" s="104">
        <f t="shared" si="282"/>
        <v>0</v>
      </c>
      <c r="F862" s="105"/>
      <c r="G862" s="201"/>
      <c r="H862" s="201"/>
      <c r="I862" s="201"/>
      <c r="J862" s="150" t="str">
        <f t="shared" si="270"/>
        <v xml:space="preserve"> </v>
      </c>
      <c r="K862" s="145" t="str">
        <f t="shared" si="271"/>
        <v xml:space="preserve"> </v>
      </c>
      <c r="L862" s="145" t="str">
        <f t="shared" si="272"/>
        <v xml:space="preserve"> </v>
      </c>
      <c r="M862" s="145">
        <f t="shared" si="273"/>
        <v>0</v>
      </c>
      <c r="N862" s="145" t="str">
        <f t="shared" si="274"/>
        <v xml:space="preserve"> </v>
      </c>
      <c r="O862" s="145" t="str">
        <f t="shared" si="275"/>
        <v xml:space="preserve"> </v>
      </c>
      <c r="P862" s="145" t="str">
        <f t="shared" si="276"/>
        <v xml:space="preserve"> </v>
      </c>
      <c r="Q862" s="150" t="e">
        <f t="shared" si="277"/>
        <v>#VALUE!</v>
      </c>
      <c r="R862" s="145" t="e">
        <f t="shared" si="278"/>
        <v>#VALUE!</v>
      </c>
      <c r="S862" s="126" t="e">
        <f t="shared" si="279"/>
        <v>#VALUE!</v>
      </c>
      <c r="T862" s="73" t="str">
        <f t="shared" si="283"/>
        <v>donnée(s) manquante(s)</v>
      </c>
      <c r="U862" s="74" t="str">
        <f t="shared" si="284"/>
        <v>donnée(s) manquante(s)</v>
      </c>
      <c r="V862" s="127" t="str">
        <f>IF(ISBLANK(H862)," ",IF(H862&lt;=Scenario!$C$3,0,IF(H862&lt;=Scenario!$C$5,1,IF(H862&lt;=Scenario!$C$6,2,IF(H862&lt;=Scenario!$C$7,3,IF(H862&lt;=Scenario!$C$8,4,5))))))</f>
        <v xml:space="preserve"> </v>
      </c>
      <c r="W862" s="127" t="str">
        <f>IF(ISBLANK(I862)," ",IF(I862&lt;=Scenario!$G$3,0,IF(I862&lt;=Scenario!$G$5,1,IF(I862&lt;=Scenario!$G$6,2,IF(I862&lt;=Scenario!$G$7,3,IF(I862&lt;=Scenario!$G$8,4,IF(I862&lt;=Scenario!$G$9,5,IF(I862&lt;=Scenario!$G$10,6,7))))))))</f>
        <v xml:space="preserve"> </v>
      </c>
      <c r="X862" s="12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2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27" t="e">
        <f t="shared" si="285"/>
        <v>#VALUE!</v>
      </c>
      <c r="AA862" s="127" t="e">
        <f t="shared" si="286"/>
        <v>#VALUE!</v>
      </c>
      <c r="AB862" s="126" t="e">
        <f t="shared" si="287"/>
        <v>#VALUE!</v>
      </c>
      <c r="AC862" s="73" t="str">
        <f t="shared" si="280"/>
        <v>missing data</v>
      </c>
      <c r="AD862" s="80" t="str">
        <f t="shared" si="281"/>
        <v>missing data</v>
      </c>
      <c r="AE862" s="128" t="e">
        <f t="shared" si="288"/>
        <v>#VALUE!</v>
      </c>
      <c r="AF862" s="81" t="e">
        <f t="shared" si="289"/>
        <v>#VALUE!</v>
      </c>
    </row>
    <row r="863" spans="1:32" x14ac:dyDescent="0.25">
      <c r="A863" s="114" t="s">
        <v>74</v>
      </c>
      <c r="B863" s="163"/>
      <c r="C863" s="105"/>
      <c r="D863" s="105"/>
      <c r="E863" s="104">
        <f t="shared" si="282"/>
        <v>0</v>
      </c>
      <c r="F863" s="105"/>
      <c r="G863" s="201"/>
      <c r="H863" s="201"/>
      <c r="I863" s="201"/>
      <c r="J863" s="150" t="str">
        <f t="shared" si="270"/>
        <v xml:space="preserve"> </v>
      </c>
      <c r="K863" s="145" t="str">
        <f t="shared" si="271"/>
        <v xml:space="preserve"> </v>
      </c>
      <c r="L863" s="145" t="str">
        <f t="shared" si="272"/>
        <v xml:space="preserve"> </v>
      </c>
      <c r="M863" s="145">
        <f t="shared" si="273"/>
        <v>0</v>
      </c>
      <c r="N863" s="145" t="str">
        <f t="shared" si="274"/>
        <v xml:space="preserve"> </v>
      </c>
      <c r="O863" s="145" t="str">
        <f t="shared" si="275"/>
        <v xml:space="preserve"> </v>
      </c>
      <c r="P863" s="145" t="str">
        <f t="shared" si="276"/>
        <v xml:space="preserve"> </v>
      </c>
      <c r="Q863" s="150" t="e">
        <f t="shared" si="277"/>
        <v>#VALUE!</v>
      </c>
      <c r="R863" s="145" t="e">
        <f t="shared" si="278"/>
        <v>#VALUE!</v>
      </c>
      <c r="S863" s="126" t="e">
        <f t="shared" si="279"/>
        <v>#VALUE!</v>
      </c>
      <c r="T863" s="73" t="str">
        <f t="shared" si="283"/>
        <v>donnée(s) manquante(s)</v>
      </c>
      <c r="U863" s="74" t="str">
        <f t="shared" si="284"/>
        <v>donnée(s) manquante(s)</v>
      </c>
      <c r="V863" s="127" t="str">
        <f>IF(ISBLANK(H863)," ",IF(H863&lt;=Scenario!$C$3,0,IF(H863&lt;=Scenario!$C$5,1,IF(H863&lt;=Scenario!$C$6,2,IF(H863&lt;=Scenario!$C$7,3,IF(H863&lt;=Scenario!$C$8,4,5))))))</f>
        <v xml:space="preserve"> </v>
      </c>
      <c r="W863" s="127" t="str">
        <f>IF(ISBLANK(I863)," ",IF(I863&lt;=Scenario!$G$3,0,IF(I863&lt;=Scenario!$G$5,1,IF(I863&lt;=Scenario!$G$6,2,IF(I863&lt;=Scenario!$G$7,3,IF(I863&lt;=Scenario!$G$8,4,IF(I863&lt;=Scenario!$G$9,5,IF(I863&lt;=Scenario!$G$10,6,7))))))))</f>
        <v xml:space="preserve"> </v>
      </c>
      <c r="X863" s="12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2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27" t="e">
        <f t="shared" si="285"/>
        <v>#VALUE!</v>
      </c>
      <c r="AA863" s="127" t="e">
        <f t="shared" si="286"/>
        <v>#VALUE!</v>
      </c>
      <c r="AB863" s="126" t="e">
        <f t="shared" si="287"/>
        <v>#VALUE!</v>
      </c>
      <c r="AC863" s="73" t="str">
        <f t="shared" si="280"/>
        <v>missing data</v>
      </c>
      <c r="AD863" s="80" t="str">
        <f t="shared" si="281"/>
        <v>missing data</v>
      </c>
      <c r="AE863" s="128" t="e">
        <f t="shared" si="288"/>
        <v>#VALUE!</v>
      </c>
      <c r="AF863" s="81" t="e">
        <f t="shared" si="289"/>
        <v>#VALUE!</v>
      </c>
    </row>
    <row r="864" spans="1:32" x14ac:dyDescent="0.25">
      <c r="A864" s="114" t="s">
        <v>74</v>
      </c>
      <c r="B864" s="163"/>
      <c r="C864" s="105"/>
      <c r="D864" s="105"/>
      <c r="E864" s="104">
        <f t="shared" si="282"/>
        <v>0</v>
      </c>
      <c r="F864" s="105"/>
      <c r="G864" s="201"/>
      <c r="H864" s="201"/>
      <c r="I864" s="201"/>
      <c r="J864" s="150" t="str">
        <f t="shared" si="270"/>
        <v xml:space="preserve"> </v>
      </c>
      <c r="K864" s="145" t="str">
        <f t="shared" si="271"/>
        <v xml:space="preserve"> </v>
      </c>
      <c r="L864" s="145" t="str">
        <f t="shared" si="272"/>
        <v xml:space="preserve"> </v>
      </c>
      <c r="M864" s="145">
        <f t="shared" si="273"/>
        <v>0</v>
      </c>
      <c r="N864" s="145" t="str">
        <f t="shared" si="274"/>
        <v xml:space="preserve"> </v>
      </c>
      <c r="O864" s="145" t="str">
        <f t="shared" si="275"/>
        <v xml:space="preserve"> </v>
      </c>
      <c r="P864" s="145" t="str">
        <f t="shared" si="276"/>
        <v xml:space="preserve"> </v>
      </c>
      <c r="Q864" s="150" t="e">
        <f t="shared" si="277"/>
        <v>#VALUE!</v>
      </c>
      <c r="R864" s="145" t="e">
        <f t="shared" si="278"/>
        <v>#VALUE!</v>
      </c>
      <c r="S864" s="126" t="e">
        <f t="shared" si="279"/>
        <v>#VALUE!</v>
      </c>
      <c r="T864" s="73" t="str">
        <f t="shared" si="283"/>
        <v>donnée(s) manquante(s)</v>
      </c>
      <c r="U864" s="74" t="str">
        <f t="shared" si="284"/>
        <v>donnée(s) manquante(s)</v>
      </c>
      <c r="V864" s="127" t="str">
        <f>IF(ISBLANK(H864)," ",IF(H864&lt;=Scenario!$C$3,0,IF(H864&lt;=Scenario!$C$5,1,IF(H864&lt;=Scenario!$C$6,2,IF(H864&lt;=Scenario!$C$7,3,IF(H864&lt;=Scenario!$C$8,4,5))))))</f>
        <v xml:space="preserve"> </v>
      </c>
      <c r="W864" s="127" t="str">
        <f>IF(ISBLANK(I864)," ",IF(I864&lt;=Scenario!$G$3,0,IF(I864&lt;=Scenario!$G$5,1,IF(I864&lt;=Scenario!$G$6,2,IF(I864&lt;=Scenario!$G$7,3,IF(I864&lt;=Scenario!$G$8,4,IF(I864&lt;=Scenario!$G$9,5,IF(I864&lt;=Scenario!$G$10,6,7))))))))</f>
        <v xml:space="preserve"> </v>
      </c>
      <c r="X864" s="12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2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27" t="e">
        <f t="shared" si="285"/>
        <v>#VALUE!</v>
      </c>
      <c r="AA864" s="127" t="e">
        <f t="shared" si="286"/>
        <v>#VALUE!</v>
      </c>
      <c r="AB864" s="126" t="e">
        <f t="shared" si="287"/>
        <v>#VALUE!</v>
      </c>
      <c r="AC864" s="73" t="str">
        <f t="shared" si="280"/>
        <v>missing data</v>
      </c>
      <c r="AD864" s="80" t="str">
        <f t="shared" si="281"/>
        <v>missing data</v>
      </c>
      <c r="AE864" s="128" t="e">
        <f t="shared" si="288"/>
        <v>#VALUE!</v>
      </c>
      <c r="AF864" s="81" t="e">
        <f t="shared" si="289"/>
        <v>#VALUE!</v>
      </c>
    </row>
    <row r="865" spans="1:32" x14ac:dyDescent="0.25">
      <c r="A865" s="114" t="s">
        <v>74</v>
      </c>
      <c r="B865" s="163"/>
      <c r="C865" s="105"/>
      <c r="D865" s="105"/>
      <c r="E865" s="104">
        <f t="shared" si="282"/>
        <v>0</v>
      </c>
      <c r="F865" s="105"/>
      <c r="G865" s="201"/>
      <c r="H865" s="201"/>
      <c r="I865" s="201"/>
      <c r="J865" s="150" t="str">
        <f t="shared" si="270"/>
        <v xml:space="preserve"> </v>
      </c>
      <c r="K865" s="145" t="str">
        <f t="shared" si="271"/>
        <v xml:space="preserve"> </v>
      </c>
      <c r="L865" s="145" t="str">
        <f t="shared" si="272"/>
        <v xml:space="preserve"> </v>
      </c>
      <c r="M865" s="145">
        <f t="shared" si="273"/>
        <v>0</v>
      </c>
      <c r="N865" s="145" t="str">
        <f t="shared" si="274"/>
        <v xml:space="preserve"> </v>
      </c>
      <c r="O865" s="145" t="str">
        <f t="shared" si="275"/>
        <v xml:space="preserve"> </v>
      </c>
      <c r="P865" s="145" t="str">
        <f t="shared" si="276"/>
        <v xml:space="preserve"> </v>
      </c>
      <c r="Q865" s="150" t="e">
        <f t="shared" si="277"/>
        <v>#VALUE!</v>
      </c>
      <c r="R865" s="145" t="e">
        <f t="shared" si="278"/>
        <v>#VALUE!</v>
      </c>
      <c r="S865" s="126" t="e">
        <f t="shared" si="279"/>
        <v>#VALUE!</v>
      </c>
      <c r="T865" s="73" t="str">
        <f t="shared" si="283"/>
        <v>donnée(s) manquante(s)</v>
      </c>
      <c r="U865" s="74" t="str">
        <f t="shared" si="284"/>
        <v>donnée(s) manquante(s)</v>
      </c>
      <c r="V865" s="127" t="str">
        <f>IF(ISBLANK(H865)," ",IF(H865&lt;=Scenario!$C$3,0,IF(H865&lt;=Scenario!$C$5,1,IF(H865&lt;=Scenario!$C$6,2,IF(H865&lt;=Scenario!$C$7,3,IF(H865&lt;=Scenario!$C$8,4,5))))))</f>
        <v xml:space="preserve"> </v>
      </c>
      <c r="W865" s="127" t="str">
        <f>IF(ISBLANK(I865)," ",IF(I865&lt;=Scenario!$G$3,0,IF(I865&lt;=Scenario!$G$5,1,IF(I865&lt;=Scenario!$G$6,2,IF(I865&lt;=Scenario!$G$7,3,IF(I865&lt;=Scenario!$G$8,4,IF(I865&lt;=Scenario!$G$9,5,IF(I865&lt;=Scenario!$G$10,6,7))))))))</f>
        <v xml:space="preserve"> </v>
      </c>
      <c r="X865" s="12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2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27" t="e">
        <f t="shared" si="285"/>
        <v>#VALUE!</v>
      </c>
      <c r="AA865" s="127" t="e">
        <f t="shared" si="286"/>
        <v>#VALUE!</v>
      </c>
      <c r="AB865" s="126" t="e">
        <f t="shared" si="287"/>
        <v>#VALUE!</v>
      </c>
      <c r="AC865" s="73" t="str">
        <f t="shared" si="280"/>
        <v>missing data</v>
      </c>
      <c r="AD865" s="80" t="str">
        <f t="shared" si="281"/>
        <v>missing data</v>
      </c>
      <c r="AE865" s="128" t="e">
        <f t="shared" si="288"/>
        <v>#VALUE!</v>
      </c>
      <c r="AF865" s="81" t="e">
        <f t="shared" si="289"/>
        <v>#VALUE!</v>
      </c>
    </row>
    <row r="866" spans="1:32" x14ac:dyDescent="0.25">
      <c r="A866" s="114" t="s">
        <v>74</v>
      </c>
      <c r="B866" s="163"/>
      <c r="C866" s="105"/>
      <c r="D866" s="105"/>
      <c r="E866" s="104">
        <f t="shared" si="282"/>
        <v>0</v>
      </c>
      <c r="F866" s="105"/>
      <c r="G866" s="201"/>
      <c r="H866" s="201"/>
      <c r="I866" s="201"/>
      <c r="J866" s="150" t="str">
        <f t="shared" si="270"/>
        <v xml:space="preserve"> </v>
      </c>
      <c r="K866" s="145" t="str">
        <f t="shared" si="271"/>
        <v xml:space="preserve"> </v>
      </c>
      <c r="L866" s="145" t="str">
        <f t="shared" si="272"/>
        <v xml:space="preserve"> </v>
      </c>
      <c r="M866" s="145">
        <f t="shared" si="273"/>
        <v>0</v>
      </c>
      <c r="N866" s="145" t="str">
        <f t="shared" si="274"/>
        <v xml:space="preserve"> </v>
      </c>
      <c r="O866" s="145" t="str">
        <f t="shared" si="275"/>
        <v xml:space="preserve"> </v>
      </c>
      <c r="P866" s="145" t="str">
        <f t="shared" si="276"/>
        <v xml:space="preserve"> </v>
      </c>
      <c r="Q866" s="150" t="e">
        <f t="shared" si="277"/>
        <v>#VALUE!</v>
      </c>
      <c r="R866" s="145" t="e">
        <f t="shared" si="278"/>
        <v>#VALUE!</v>
      </c>
      <c r="S866" s="126" t="e">
        <f t="shared" si="279"/>
        <v>#VALUE!</v>
      </c>
      <c r="T866" s="73" t="str">
        <f t="shared" si="283"/>
        <v>donnée(s) manquante(s)</v>
      </c>
      <c r="U866" s="74" t="str">
        <f t="shared" si="284"/>
        <v>donnée(s) manquante(s)</v>
      </c>
      <c r="V866" s="127" t="str">
        <f>IF(ISBLANK(H866)," ",IF(H866&lt;=Scenario!$C$3,0,IF(H866&lt;=Scenario!$C$5,1,IF(H866&lt;=Scenario!$C$6,2,IF(H866&lt;=Scenario!$C$7,3,IF(H866&lt;=Scenario!$C$8,4,5))))))</f>
        <v xml:space="preserve"> </v>
      </c>
      <c r="W866" s="127" t="str">
        <f>IF(ISBLANK(I866)," ",IF(I866&lt;=Scenario!$G$3,0,IF(I866&lt;=Scenario!$G$5,1,IF(I866&lt;=Scenario!$G$6,2,IF(I866&lt;=Scenario!$G$7,3,IF(I866&lt;=Scenario!$G$8,4,IF(I866&lt;=Scenario!$G$9,5,IF(I866&lt;=Scenario!$G$10,6,7))))))))</f>
        <v xml:space="preserve"> </v>
      </c>
      <c r="X866" s="12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2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27" t="e">
        <f t="shared" si="285"/>
        <v>#VALUE!</v>
      </c>
      <c r="AA866" s="127" t="e">
        <f t="shared" si="286"/>
        <v>#VALUE!</v>
      </c>
      <c r="AB866" s="126" t="e">
        <f t="shared" si="287"/>
        <v>#VALUE!</v>
      </c>
      <c r="AC866" s="73" t="str">
        <f t="shared" si="280"/>
        <v>missing data</v>
      </c>
      <c r="AD866" s="80" t="str">
        <f t="shared" si="281"/>
        <v>missing data</v>
      </c>
      <c r="AE866" s="128" t="e">
        <f t="shared" si="288"/>
        <v>#VALUE!</v>
      </c>
      <c r="AF866" s="81" t="e">
        <f t="shared" si="289"/>
        <v>#VALUE!</v>
      </c>
    </row>
    <row r="867" spans="1:32" x14ac:dyDescent="0.25">
      <c r="A867" s="114" t="s">
        <v>74</v>
      </c>
      <c r="B867" s="163"/>
      <c r="C867" s="105"/>
      <c r="D867" s="105"/>
      <c r="E867" s="104">
        <f t="shared" si="282"/>
        <v>0</v>
      </c>
      <c r="F867" s="105"/>
      <c r="G867" s="201"/>
      <c r="H867" s="201"/>
      <c r="I867" s="201"/>
      <c r="J867" s="150" t="str">
        <f t="shared" ref="J867:J930" si="290">IF(ISBLANK(B867)," ",IF(B867&lt;=335,0,IF(B867&lt;=670,1,IF(B867&lt;=1005,2,IF(B867&lt;=1340,3,IF(B867&lt;=1675,4,IF(B867&lt;=2010,5,IF(B867&lt;=2345,6,IF(B867&lt;=2680,7,IF(B867&lt;=3015,8,IF(B867&lt;=3350,9,10)))))))))))</f>
        <v xml:space="preserve"> </v>
      </c>
      <c r="K867" s="145" t="str">
        <f t="shared" ref="K867:K930" si="291">IF(ISBLANK(C867)," ",IF(C867&lt;=4.5,0,IF(ROUND(C867,1)&lt;=9,1,IF(C867&lt;=13.5,2,IF(ROUND(C867,1)&lt;=18,3,IF(C867&lt;=22.5,4,IF(ROUND(C867,1)&lt;=27,5,IF(ROUND(C867,1)&lt;=31,6,IF(ROUND(C867,1)&lt;=36,7,IF(ROUND(C867,1)&lt;=40,8,IF(ROUND(C867,1)&lt;=45,9,10)))))))))))</f>
        <v xml:space="preserve"> </v>
      </c>
      <c r="L867" s="145" t="str">
        <f t="shared" ref="L867:L930" si="292">IF(ISBLANK(D867)," ",IF(D867&lt;=1,0,IF(D867&lt;=2,1,IF(D867&lt;=3,2,IF(D867&lt;=4,3,IF(D867&lt;=5,4,IF(D867&lt;=6,5,IF(D867&lt;=7,6,IF(D867&lt;=8,7,IF(D867&lt;=9,8,IF(D867&lt;=10,9,10)))))))))))</f>
        <v xml:space="preserve"> </v>
      </c>
      <c r="M867" s="145">
        <f t="shared" ref="M867:M930" si="293">IF(ISBLANK(E867)," ",IF(E867&lt;=90,0,IF(E867&lt;=180,1,IF(E867&lt;=270,2,IF(E867&lt;=360,3,IF(E867&lt;=450,4,IF(E867&lt;=540,5,IF(E867&lt;=630,6,IF(E867&lt;=720,7,IF(E867&lt;=810,8,IF(E867&lt;=900,9,10)))))))))))</f>
        <v>0</v>
      </c>
      <c r="N867" s="145" t="str">
        <f t="shared" ref="N867:N930" si="294">IF(ISBLANK(G867)," ",IF(G867&lt;=40,0,IF(G867&lt;=60,1,IF(G867&lt;=80,2,5))))</f>
        <v xml:space="preserve"> </v>
      </c>
      <c r="O867" s="145" t="str">
        <f t="shared" ref="O867:O930" si="295">IF(ISBLANK(H867)," ",IF(H867&lt;=0.9,0,IF(H867&lt;=1.9,1,IF(H867&lt;=2.8,2,IF(H867&lt;=3.7,3,IF(H867&lt;=4.7,4,5))))))</f>
        <v xml:space="preserve"> </v>
      </c>
      <c r="P867" s="145" t="str">
        <f t="shared" ref="P867:P930" si="296">IF(ISBLANK(I867)," ",IF(I867&lt;=1.6,0,IF(I867&lt;=3.2,1,IF(I867&lt;=4.8,2,IF(I867&lt;=6.4,3,IF(ROUND(I867,1)&lt;=8,4,5))))))</f>
        <v xml:space="preserve"> </v>
      </c>
      <c r="Q867" s="150" t="e">
        <f t="shared" ref="Q867:Q930" si="297">SUM(J867+K867+L867+M867)</f>
        <v>#VALUE!</v>
      </c>
      <c r="R867" s="145" t="e">
        <f t="shared" ref="R867:R930" si="298">SUM(N867+O867+P867)</f>
        <v>#VALUE!</v>
      </c>
      <c r="S867" s="126" t="e">
        <f t="shared" ref="S867:S930" si="299">Q867-R867</f>
        <v>#VALUE!</v>
      </c>
      <c r="T867" s="73" t="str">
        <f t="shared" si="283"/>
        <v>donnée(s) manquante(s)</v>
      </c>
      <c r="U867" s="74" t="str">
        <f t="shared" si="284"/>
        <v>donnée(s) manquante(s)</v>
      </c>
      <c r="V867" s="127" t="str">
        <f>IF(ISBLANK(H867)," ",IF(H867&lt;=Scenario!$C$3,0,IF(H867&lt;=Scenario!$C$5,1,IF(H867&lt;=Scenario!$C$6,2,IF(H867&lt;=Scenario!$C$7,3,IF(H867&lt;=Scenario!$C$8,4,5))))))</f>
        <v xml:space="preserve"> </v>
      </c>
      <c r="W867" s="127" t="str">
        <f>IF(ISBLANK(I867)," ",IF(I867&lt;=Scenario!$G$3,0,IF(I867&lt;=Scenario!$G$5,1,IF(I867&lt;=Scenario!$G$6,2,IF(I867&lt;=Scenario!$G$7,3,IF(I867&lt;=Scenario!$G$8,4,IF(I867&lt;=Scenario!$G$9,5,IF(I867&lt;=Scenario!$G$10,6,7))))))))</f>
        <v xml:space="preserve"> </v>
      </c>
      <c r="X867" s="12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2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27" t="e">
        <f t="shared" si="285"/>
        <v>#VALUE!</v>
      </c>
      <c r="AA867" s="127" t="e">
        <f t="shared" si="286"/>
        <v>#VALUE!</v>
      </c>
      <c r="AB867" s="126" t="e">
        <f t="shared" si="287"/>
        <v>#VALUE!</v>
      </c>
      <c r="AC867" s="73" t="str">
        <f t="shared" si="280"/>
        <v>missing data</v>
      </c>
      <c r="AD867" s="80" t="str">
        <f t="shared" si="281"/>
        <v>missing data</v>
      </c>
      <c r="AE867" s="128" t="e">
        <f t="shared" si="288"/>
        <v>#VALUE!</v>
      </c>
      <c r="AF867" s="81" t="e">
        <f t="shared" si="289"/>
        <v>#VALUE!</v>
      </c>
    </row>
    <row r="868" spans="1:32" x14ac:dyDescent="0.25">
      <c r="A868" s="114" t="s">
        <v>74</v>
      </c>
      <c r="B868" s="163"/>
      <c r="C868" s="105"/>
      <c r="D868" s="105"/>
      <c r="E868" s="104">
        <f t="shared" si="282"/>
        <v>0</v>
      </c>
      <c r="F868" s="105"/>
      <c r="G868" s="201"/>
      <c r="H868" s="201"/>
      <c r="I868" s="201"/>
      <c r="J868" s="150" t="str">
        <f t="shared" si="290"/>
        <v xml:space="preserve"> </v>
      </c>
      <c r="K868" s="145" t="str">
        <f t="shared" si="291"/>
        <v xml:space="preserve"> </v>
      </c>
      <c r="L868" s="145" t="str">
        <f t="shared" si="292"/>
        <v xml:space="preserve"> </v>
      </c>
      <c r="M868" s="145">
        <f t="shared" si="293"/>
        <v>0</v>
      </c>
      <c r="N868" s="145" t="str">
        <f t="shared" si="294"/>
        <v xml:space="preserve"> </v>
      </c>
      <c r="O868" s="145" t="str">
        <f t="shared" si="295"/>
        <v xml:space="preserve"> </v>
      </c>
      <c r="P868" s="145" t="str">
        <f t="shared" si="296"/>
        <v xml:space="preserve"> </v>
      </c>
      <c r="Q868" s="150" t="e">
        <f t="shared" si="297"/>
        <v>#VALUE!</v>
      </c>
      <c r="R868" s="145" t="e">
        <f t="shared" si="298"/>
        <v>#VALUE!</v>
      </c>
      <c r="S868" s="126" t="e">
        <f t="shared" si="299"/>
        <v>#VALUE!</v>
      </c>
      <c r="T868" s="73" t="str">
        <f t="shared" si="283"/>
        <v>donnée(s) manquante(s)</v>
      </c>
      <c r="U868" s="74" t="str">
        <f t="shared" si="284"/>
        <v>donnée(s) manquante(s)</v>
      </c>
      <c r="V868" s="127" t="str">
        <f>IF(ISBLANK(H868)," ",IF(H868&lt;=Scenario!$C$3,0,IF(H868&lt;=Scenario!$C$5,1,IF(H868&lt;=Scenario!$C$6,2,IF(H868&lt;=Scenario!$C$7,3,IF(H868&lt;=Scenario!$C$8,4,5))))))</f>
        <v xml:space="preserve"> </v>
      </c>
      <c r="W868" s="127" t="str">
        <f>IF(ISBLANK(I868)," ",IF(I868&lt;=Scenario!$G$3,0,IF(I868&lt;=Scenario!$G$5,1,IF(I868&lt;=Scenario!$G$6,2,IF(I868&lt;=Scenario!$G$7,3,IF(I868&lt;=Scenario!$G$8,4,IF(I868&lt;=Scenario!$G$9,5,IF(I868&lt;=Scenario!$G$10,6,7))))))))</f>
        <v xml:space="preserve"> </v>
      </c>
      <c r="X868" s="12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2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27" t="e">
        <f t="shared" si="285"/>
        <v>#VALUE!</v>
      </c>
      <c r="AA868" s="127" t="e">
        <f t="shared" si="286"/>
        <v>#VALUE!</v>
      </c>
      <c r="AB868" s="126" t="e">
        <f t="shared" si="287"/>
        <v>#VALUE!</v>
      </c>
      <c r="AC868" s="73" t="str">
        <f t="shared" si="280"/>
        <v>missing data</v>
      </c>
      <c r="AD868" s="80" t="str">
        <f t="shared" si="281"/>
        <v>missing data</v>
      </c>
      <c r="AE868" s="128" t="e">
        <f t="shared" si="288"/>
        <v>#VALUE!</v>
      </c>
      <c r="AF868" s="81" t="e">
        <f t="shared" si="289"/>
        <v>#VALUE!</v>
      </c>
    </row>
    <row r="869" spans="1:32" x14ac:dyDescent="0.25">
      <c r="A869" s="114" t="s">
        <v>74</v>
      </c>
      <c r="B869" s="163"/>
      <c r="C869" s="105"/>
      <c r="D869" s="105"/>
      <c r="E869" s="104">
        <f t="shared" si="282"/>
        <v>0</v>
      </c>
      <c r="F869" s="105"/>
      <c r="G869" s="201"/>
      <c r="H869" s="201"/>
      <c r="I869" s="201"/>
      <c r="J869" s="150" t="str">
        <f t="shared" si="290"/>
        <v xml:space="preserve"> </v>
      </c>
      <c r="K869" s="145" t="str">
        <f t="shared" si="291"/>
        <v xml:space="preserve"> </v>
      </c>
      <c r="L869" s="145" t="str">
        <f t="shared" si="292"/>
        <v xml:space="preserve"> </v>
      </c>
      <c r="M869" s="145">
        <f t="shared" si="293"/>
        <v>0</v>
      </c>
      <c r="N869" s="145" t="str">
        <f t="shared" si="294"/>
        <v xml:space="preserve"> </v>
      </c>
      <c r="O869" s="145" t="str">
        <f t="shared" si="295"/>
        <v xml:space="preserve"> </v>
      </c>
      <c r="P869" s="145" t="str">
        <f t="shared" si="296"/>
        <v xml:space="preserve"> </v>
      </c>
      <c r="Q869" s="150" t="e">
        <f t="shared" si="297"/>
        <v>#VALUE!</v>
      </c>
      <c r="R869" s="145" t="e">
        <f t="shared" si="298"/>
        <v>#VALUE!</v>
      </c>
      <c r="S869" s="126" t="e">
        <f t="shared" si="299"/>
        <v>#VALUE!</v>
      </c>
      <c r="T869" s="73" t="str">
        <f t="shared" si="283"/>
        <v>donnée(s) manquante(s)</v>
      </c>
      <c r="U869" s="74" t="str">
        <f t="shared" si="284"/>
        <v>donnée(s) manquante(s)</v>
      </c>
      <c r="V869" s="127" t="str">
        <f>IF(ISBLANK(H869)," ",IF(H869&lt;=Scenario!$C$3,0,IF(H869&lt;=Scenario!$C$5,1,IF(H869&lt;=Scenario!$C$6,2,IF(H869&lt;=Scenario!$C$7,3,IF(H869&lt;=Scenario!$C$8,4,5))))))</f>
        <v xml:space="preserve"> </v>
      </c>
      <c r="W869" s="127" t="str">
        <f>IF(ISBLANK(I869)," ",IF(I869&lt;=Scenario!$G$3,0,IF(I869&lt;=Scenario!$G$5,1,IF(I869&lt;=Scenario!$G$6,2,IF(I869&lt;=Scenario!$G$7,3,IF(I869&lt;=Scenario!$G$8,4,IF(I869&lt;=Scenario!$G$9,5,IF(I869&lt;=Scenario!$G$10,6,7))))))))</f>
        <v xml:space="preserve"> </v>
      </c>
      <c r="X869" s="12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2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27" t="e">
        <f t="shared" si="285"/>
        <v>#VALUE!</v>
      </c>
      <c r="AA869" s="127" t="e">
        <f t="shared" si="286"/>
        <v>#VALUE!</v>
      </c>
      <c r="AB869" s="126" t="e">
        <f t="shared" si="287"/>
        <v>#VALUE!</v>
      </c>
      <c r="AC869" s="73" t="str">
        <f t="shared" si="280"/>
        <v>missing data</v>
      </c>
      <c r="AD869" s="80" t="str">
        <f t="shared" si="281"/>
        <v>missing data</v>
      </c>
      <c r="AE869" s="128" t="e">
        <f t="shared" si="288"/>
        <v>#VALUE!</v>
      </c>
      <c r="AF869" s="81" t="e">
        <f t="shared" si="289"/>
        <v>#VALUE!</v>
      </c>
    </row>
    <row r="870" spans="1:32" x14ac:dyDescent="0.25">
      <c r="A870" s="114" t="s">
        <v>74</v>
      </c>
      <c r="B870" s="163"/>
      <c r="C870" s="105"/>
      <c r="D870" s="105"/>
      <c r="E870" s="104">
        <f t="shared" si="282"/>
        <v>0</v>
      </c>
      <c r="F870" s="105"/>
      <c r="G870" s="201"/>
      <c r="H870" s="201"/>
      <c r="I870" s="201"/>
      <c r="J870" s="150" t="str">
        <f t="shared" si="290"/>
        <v xml:space="preserve"> </v>
      </c>
      <c r="K870" s="145" t="str">
        <f t="shared" si="291"/>
        <v xml:space="preserve"> </v>
      </c>
      <c r="L870" s="145" t="str">
        <f t="shared" si="292"/>
        <v xml:space="preserve"> </v>
      </c>
      <c r="M870" s="145">
        <f t="shared" si="293"/>
        <v>0</v>
      </c>
      <c r="N870" s="145" t="str">
        <f t="shared" si="294"/>
        <v xml:space="preserve"> </v>
      </c>
      <c r="O870" s="145" t="str">
        <f t="shared" si="295"/>
        <v xml:space="preserve"> </v>
      </c>
      <c r="P870" s="145" t="str">
        <f t="shared" si="296"/>
        <v xml:space="preserve"> </v>
      </c>
      <c r="Q870" s="150" t="e">
        <f t="shared" si="297"/>
        <v>#VALUE!</v>
      </c>
      <c r="R870" s="145" t="e">
        <f t="shared" si="298"/>
        <v>#VALUE!</v>
      </c>
      <c r="S870" s="126" t="e">
        <f t="shared" si="299"/>
        <v>#VALUE!</v>
      </c>
      <c r="T870" s="73" t="str">
        <f t="shared" si="283"/>
        <v>donnée(s) manquante(s)</v>
      </c>
      <c r="U870" s="74" t="str">
        <f t="shared" si="284"/>
        <v>donnée(s) manquante(s)</v>
      </c>
      <c r="V870" s="127" t="str">
        <f>IF(ISBLANK(H870)," ",IF(H870&lt;=Scenario!$C$3,0,IF(H870&lt;=Scenario!$C$5,1,IF(H870&lt;=Scenario!$C$6,2,IF(H870&lt;=Scenario!$C$7,3,IF(H870&lt;=Scenario!$C$8,4,5))))))</f>
        <v xml:space="preserve"> </v>
      </c>
      <c r="W870" s="127" t="str">
        <f>IF(ISBLANK(I870)," ",IF(I870&lt;=Scenario!$G$3,0,IF(I870&lt;=Scenario!$G$5,1,IF(I870&lt;=Scenario!$G$6,2,IF(I870&lt;=Scenario!$G$7,3,IF(I870&lt;=Scenario!$G$8,4,IF(I870&lt;=Scenario!$G$9,5,IF(I870&lt;=Scenario!$G$10,6,7))))))))</f>
        <v xml:space="preserve"> </v>
      </c>
      <c r="X870" s="12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2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27" t="e">
        <f t="shared" si="285"/>
        <v>#VALUE!</v>
      </c>
      <c r="AA870" s="127" t="e">
        <f t="shared" si="286"/>
        <v>#VALUE!</v>
      </c>
      <c r="AB870" s="126" t="e">
        <f t="shared" si="287"/>
        <v>#VALUE!</v>
      </c>
      <c r="AC870" s="73" t="str">
        <f t="shared" si="280"/>
        <v>missing data</v>
      </c>
      <c r="AD870" s="80" t="str">
        <f t="shared" si="281"/>
        <v>missing data</v>
      </c>
      <c r="AE870" s="128" t="e">
        <f t="shared" si="288"/>
        <v>#VALUE!</v>
      </c>
      <c r="AF870" s="81" t="e">
        <f t="shared" si="289"/>
        <v>#VALUE!</v>
      </c>
    </row>
    <row r="871" spans="1:32" x14ac:dyDescent="0.25">
      <c r="A871" s="114" t="s">
        <v>74</v>
      </c>
      <c r="B871" s="163"/>
      <c r="C871" s="105"/>
      <c r="D871" s="105"/>
      <c r="E871" s="104">
        <f t="shared" si="282"/>
        <v>0</v>
      </c>
      <c r="F871" s="105"/>
      <c r="G871" s="201"/>
      <c r="H871" s="201"/>
      <c r="I871" s="201"/>
      <c r="J871" s="150" t="str">
        <f t="shared" si="290"/>
        <v xml:space="preserve"> </v>
      </c>
      <c r="K871" s="145" t="str">
        <f t="shared" si="291"/>
        <v xml:space="preserve"> </v>
      </c>
      <c r="L871" s="145" t="str">
        <f t="shared" si="292"/>
        <v xml:space="preserve"> </v>
      </c>
      <c r="M871" s="145">
        <f t="shared" si="293"/>
        <v>0</v>
      </c>
      <c r="N871" s="145" t="str">
        <f t="shared" si="294"/>
        <v xml:space="preserve"> </v>
      </c>
      <c r="O871" s="145" t="str">
        <f t="shared" si="295"/>
        <v xml:space="preserve"> </v>
      </c>
      <c r="P871" s="145" t="str">
        <f t="shared" si="296"/>
        <v xml:space="preserve"> </v>
      </c>
      <c r="Q871" s="150" t="e">
        <f t="shared" si="297"/>
        <v>#VALUE!</v>
      </c>
      <c r="R871" s="145" t="e">
        <f t="shared" si="298"/>
        <v>#VALUE!</v>
      </c>
      <c r="S871" s="126" t="e">
        <f t="shared" si="299"/>
        <v>#VALUE!</v>
      </c>
      <c r="T871" s="73" t="str">
        <f t="shared" si="283"/>
        <v>donnée(s) manquante(s)</v>
      </c>
      <c r="U871" s="74" t="str">
        <f t="shared" si="284"/>
        <v>donnée(s) manquante(s)</v>
      </c>
      <c r="V871" s="127" t="str">
        <f>IF(ISBLANK(H871)," ",IF(H871&lt;=Scenario!$C$3,0,IF(H871&lt;=Scenario!$C$5,1,IF(H871&lt;=Scenario!$C$6,2,IF(H871&lt;=Scenario!$C$7,3,IF(H871&lt;=Scenario!$C$8,4,5))))))</f>
        <v xml:space="preserve"> </v>
      </c>
      <c r="W871" s="127" t="str">
        <f>IF(ISBLANK(I871)," ",IF(I871&lt;=Scenario!$G$3,0,IF(I871&lt;=Scenario!$G$5,1,IF(I871&lt;=Scenario!$G$6,2,IF(I871&lt;=Scenario!$G$7,3,IF(I871&lt;=Scenario!$G$8,4,IF(I871&lt;=Scenario!$G$9,5,IF(I871&lt;=Scenario!$G$10,6,7))))))))</f>
        <v xml:space="preserve"> </v>
      </c>
      <c r="X871" s="12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2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27" t="e">
        <f t="shared" si="285"/>
        <v>#VALUE!</v>
      </c>
      <c r="AA871" s="127" t="e">
        <f t="shared" si="286"/>
        <v>#VALUE!</v>
      </c>
      <c r="AB871" s="126" t="e">
        <f t="shared" si="287"/>
        <v>#VALUE!</v>
      </c>
      <c r="AC871" s="73" t="str">
        <f t="shared" si="280"/>
        <v>missing data</v>
      </c>
      <c r="AD871" s="80" t="str">
        <f t="shared" si="281"/>
        <v>missing data</v>
      </c>
      <c r="AE871" s="128" t="e">
        <f t="shared" si="288"/>
        <v>#VALUE!</v>
      </c>
      <c r="AF871" s="81" t="e">
        <f t="shared" si="289"/>
        <v>#VALUE!</v>
      </c>
    </row>
    <row r="872" spans="1:32" x14ac:dyDescent="0.25">
      <c r="A872" s="114" t="s">
        <v>74</v>
      </c>
      <c r="B872" s="163"/>
      <c r="C872" s="105"/>
      <c r="D872" s="105"/>
      <c r="E872" s="104">
        <f t="shared" si="282"/>
        <v>0</v>
      </c>
      <c r="F872" s="105"/>
      <c r="G872" s="201"/>
      <c r="H872" s="201"/>
      <c r="I872" s="201"/>
      <c r="J872" s="150" t="str">
        <f t="shared" si="290"/>
        <v xml:space="preserve"> </v>
      </c>
      <c r="K872" s="145" t="str">
        <f t="shared" si="291"/>
        <v xml:space="preserve"> </v>
      </c>
      <c r="L872" s="145" t="str">
        <f t="shared" si="292"/>
        <v xml:space="preserve"> </v>
      </c>
      <c r="M872" s="145">
        <f t="shared" si="293"/>
        <v>0</v>
      </c>
      <c r="N872" s="145" t="str">
        <f t="shared" si="294"/>
        <v xml:space="preserve"> </v>
      </c>
      <c r="O872" s="145" t="str">
        <f t="shared" si="295"/>
        <v xml:space="preserve"> </v>
      </c>
      <c r="P872" s="145" t="str">
        <f t="shared" si="296"/>
        <v xml:space="preserve"> </v>
      </c>
      <c r="Q872" s="150" t="e">
        <f t="shared" si="297"/>
        <v>#VALUE!</v>
      </c>
      <c r="R872" s="145" t="e">
        <f t="shared" si="298"/>
        <v>#VALUE!</v>
      </c>
      <c r="S872" s="126" t="e">
        <f t="shared" si="299"/>
        <v>#VALUE!</v>
      </c>
      <c r="T872" s="73" t="str">
        <f t="shared" si="283"/>
        <v>donnée(s) manquante(s)</v>
      </c>
      <c r="U872" s="74" t="str">
        <f t="shared" si="284"/>
        <v>donnée(s) manquante(s)</v>
      </c>
      <c r="V872" s="127" t="str">
        <f>IF(ISBLANK(H872)," ",IF(H872&lt;=Scenario!$C$3,0,IF(H872&lt;=Scenario!$C$5,1,IF(H872&lt;=Scenario!$C$6,2,IF(H872&lt;=Scenario!$C$7,3,IF(H872&lt;=Scenario!$C$8,4,5))))))</f>
        <v xml:space="preserve"> </v>
      </c>
      <c r="W872" s="127" t="str">
        <f>IF(ISBLANK(I872)," ",IF(I872&lt;=Scenario!$G$3,0,IF(I872&lt;=Scenario!$G$5,1,IF(I872&lt;=Scenario!$G$6,2,IF(I872&lt;=Scenario!$G$7,3,IF(I872&lt;=Scenario!$G$8,4,IF(I872&lt;=Scenario!$G$9,5,IF(I872&lt;=Scenario!$G$10,6,7))))))))</f>
        <v xml:space="preserve"> </v>
      </c>
      <c r="X872" s="12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2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27" t="e">
        <f t="shared" si="285"/>
        <v>#VALUE!</v>
      </c>
      <c r="AA872" s="127" t="e">
        <f t="shared" si="286"/>
        <v>#VALUE!</v>
      </c>
      <c r="AB872" s="126" t="e">
        <f t="shared" si="287"/>
        <v>#VALUE!</v>
      </c>
      <c r="AC872" s="73" t="str">
        <f t="shared" si="280"/>
        <v>missing data</v>
      </c>
      <c r="AD872" s="80" t="str">
        <f t="shared" si="281"/>
        <v>missing data</v>
      </c>
      <c r="AE872" s="128" t="e">
        <f t="shared" si="288"/>
        <v>#VALUE!</v>
      </c>
      <c r="AF872" s="81" t="e">
        <f t="shared" si="289"/>
        <v>#VALUE!</v>
      </c>
    </row>
    <row r="873" spans="1:32" x14ac:dyDescent="0.25">
      <c r="A873" s="114" t="s">
        <v>74</v>
      </c>
      <c r="B873" s="163"/>
      <c r="C873" s="105"/>
      <c r="D873" s="105"/>
      <c r="E873" s="104">
        <f t="shared" si="282"/>
        <v>0</v>
      </c>
      <c r="F873" s="105"/>
      <c r="G873" s="201"/>
      <c r="H873" s="201"/>
      <c r="I873" s="201"/>
      <c r="J873" s="150" t="str">
        <f t="shared" si="290"/>
        <v xml:space="preserve"> </v>
      </c>
      <c r="K873" s="145" t="str">
        <f t="shared" si="291"/>
        <v xml:space="preserve"> </v>
      </c>
      <c r="L873" s="145" t="str">
        <f t="shared" si="292"/>
        <v xml:space="preserve"> </v>
      </c>
      <c r="M873" s="145">
        <f t="shared" si="293"/>
        <v>0</v>
      </c>
      <c r="N873" s="145" t="str">
        <f t="shared" si="294"/>
        <v xml:space="preserve"> </v>
      </c>
      <c r="O873" s="145" t="str">
        <f t="shared" si="295"/>
        <v xml:space="preserve"> </v>
      </c>
      <c r="P873" s="145" t="str">
        <f t="shared" si="296"/>
        <v xml:space="preserve"> </v>
      </c>
      <c r="Q873" s="150" t="e">
        <f t="shared" si="297"/>
        <v>#VALUE!</v>
      </c>
      <c r="R873" s="145" t="e">
        <f t="shared" si="298"/>
        <v>#VALUE!</v>
      </c>
      <c r="S873" s="126" t="e">
        <f t="shared" si="299"/>
        <v>#VALUE!</v>
      </c>
      <c r="T873" s="73" t="str">
        <f t="shared" si="283"/>
        <v>donnée(s) manquante(s)</v>
      </c>
      <c r="U873" s="74" t="str">
        <f t="shared" si="284"/>
        <v>donnée(s) manquante(s)</v>
      </c>
      <c r="V873" s="127" t="str">
        <f>IF(ISBLANK(H873)," ",IF(H873&lt;=Scenario!$C$3,0,IF(H873&lt;=Scenario!$C$5,1,IF(H873&lt;=Scenario!$C$6,2,IF(H873&lt;=Scenario!$C$7,3,IF(H873&lt;=Scenario!$C$8,4,5))))))</f>
        <v xml:space="preserve"> </v>
      </c>
      <c r="W873" s="127" t="str">
        <f>IF(ISBLANK(I873)," ",IF(I873&lt;=Scenario!$G$3,0,IF(I873&lt;=Scenario!$G$5,1,IF(I873&lt;=Scenario!$G$6,2,IF(I873&lt;=Scenario!$G$7,3,IF(I873&lt;=Scenario!$G$8,4,IF(I873&lt;=Scenario!$G$9,5,IF(I873&lt;=Scenario!$G$10,6,7))))))))</f>
        <v xml:space="preserve"> </v>
      </c>
      <c r="X873" s="12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2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27" t="e">
        <f t="shared" si="285"/>
        <v>#VALUE!</v>
      </c>
      <c r="AA873" s="127" t="e">
        <f t="shared" si="286"/>
        <v>#VALUE!</v>
      </c>
      <c r="AB873" s="126" t="e">
        <f t="shared" si="287"/>
        <v>#VALUE!</v>
      </c>
      <c r="AC873" s="73" t="str">
        <f t="shared" si="280"/>
        <v>missing data</v>
      </c>
      <c r="AD873" s="80" t="str">
        <f t="shared" si="281"/>
        <v>missing data</v>
      </c>
      <c r="AE873" s="128" t="e">
        <f t="shared" si="288"/>
        <v>#VALUE!</v>
      </c>
      <c r="AF873" s="81" t="e">
        <f t="shared" si="289"/>
        <v>#VALUE!</v>
      </c>
    </row>
    <row r="874" spans="1:32" x14ac:dyDescent="0.25">
      <c r="A874" s="114" t="s">
        <v>74</v>
      </c>
      <c r="B874" s="163"/>
      <c r="C874" s="105"/>
      <c r="D874" s="105"/>
      <c r="E874" s="104">
        <f t="shared" si="282"/>
        <v>0</v>
      </c>
      <c r="F874" s="105"/>
      <c r="G874" s="201"/>
      <c r="H874" s="201"/>
      <c r="I874" s="201"/>
      <c r="J874" s="150" t="str">
        <f t="shared" si="290"/>
        <v xml:space="preserve"> </v>
      </c>
      <c r="K874" s="145" t="str">
        <f t="shared" si="291"/>
        <v xml:space="preserve"> </v>
      </c>
      <c r="L874" s="145" t="str">
        <f t="shared" si="292"/>
        <v xml:space="preserve"> </v>
      </c>
      <c r="M874" s="145">
        <f t="shared" si="293"/>
        <v>0</v>
      </c>
      <c r="N874" s="145" t="str">
        <f t="shared" si="294"/>
        <v xml:space="preserve"> </v>
      </c>
      <c r="O874" s="145" t="str">
        <f t="shared" si="295"/>
        <v xml:space="preserve"> </v>
      </c>
      <c r="P874" s="145" t="str">
        <f t="shared" si="296"/>
        <v xml:space="preserve"> </v>
      </c>
      <c r="Q874" s="150" t="e">
        <f t="shared" si="297"/>
        <v>#VALUE!</v>
      </c>
      <c r="R874" s="145" t="e">
        <f t="shared" si="298"/>
        <v>#VALUE!</v>
      </c>
      <c r="S874" s="126" t="e">
        <f t="shared" si="299"/>
        <v>#VALUE!</v>
      </c>
      <c r="T874" s="73" t="str">
        <f t="shared" si="283"/>
        <v>donnée(s) manquante(s)</v>
      </c>
      <c r="U874" s="74" t="str">
        <f t="shared" si="284"/>
        <v>donnée(s) manquante(s)</v>
      </c>
      <c r="V874" s="127" t="str">
        <f>IF(ISBLANK(H874)," ",IF(H874&lt;=Scenario!$C$3,0,IF(H874&lt;=Scenario!$C$5,1,IF(H874&lt;=Scenario!$C$6,2,IF(H874&lt;=Scenario!$C$7,3,IF(H874&lt;=Scenario!$C$8,4,5))))))</f>
        <v xml:space="preserve"> </v>
      </c>
      <c r="W874" s="127" t="str">
        <f>IF(ISBLANK(I874)," ",IF(I874&lt;=Scenario!$G$3,0,IF(I874&lt;=Scenario!$G$5,1,IF(I874&lt;=Scenario!$G$6,2,IF(I874&lt;=Scenario!$G$7,3,IF(I874&lt;=Scenario!$G$8,4,IF(I874&lt;=Scenario!$G$9,5,IF(I874&lt;=Scenario!$G$10,6,7))))))))</f>
        <v xml:space="preserve"> </v>
      </c>
      <c r="X874" s="12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2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27" t="e">
        <f t="shared" si="285"/>
        <v>#VALUE!</v>
      </c>
      <c r="AA874" s="127" t="e">
        <f t="shared" si="286"/>
        <v>#VALUE!</v>
      </c>
      <c r="AB874" s="126" t="e">
        <f t="shared" si="287"/>
        <v>#VALUE!</v>
      </c>
      <c r="AC874" s="73" t="str">
        <f t="shared" si="280"/>
        <v>missing data</v>
      </c>
      <c r="AD874" s="80" t="str">
        <f t="shared" si="281"/>
        <v>missing data</v>
      </c>
      <c r="AE874" s="128" t="e">
        <f t="shared" si="288"/>
        <v>#VALUE!</v>
      </c>
      <c r="AF874" s="81" t="e">
        <f t="shared" si="289"/>
        <v>#VALUE!</v>
      </c>
    </row>
    <row r="875" spans="1:32" x14ac:dyDescent="0.25">
      <c r="A875" s="114" t="s">
        <v>74</v>
      </c>
      <c r="B875" s="163"/>
      <c r="C875" s="105"/>
      <c r="D875" s="105"/>
      <c r="E875" s="104">
        <f t="shared" si="282"/>
        <v>0</v>
      </c>
      <c r="F875" s="105"/>
      <c r="G875" s="201"/>
      <c r="H875" s="201"/>
      <c r="I875" s="201"/>
      <c r="J875" s="150" t="str">
        <f t="shared" si="290"/>
        <v xml:space="preserve"> </v>
      </c>
      <c r="K875" s="145" t="str">
        <f t="shared" si="291"/>
        <v xml:space="preserve"> </v>
      </c>
      <c r="L875" s="145" t="str">
        <f t="shared" si="292"/>
        <v xml:space="preserve"> </v>
      </c>
      <c r="M875" s="145">
        <f t="shared" si="293"/>
        <v>0</v>
      </c>
      <c r="N875" s="145" t="str">
        <f t="shared" si="294"/>
        <v xml:space="preserve"> </v>
      </c>
      <c r="O875" s="145" t="str">
        <f t="shared" si="295"/>
        <v xml:space="preserve"> </v>
      </c>
      <c r="P875" s="145" t="str">
        <f t="shared" si="296"/>
        <v xml:space="preserve"> </v>
      </c>
      <c r="Q875" s="150" t="e">
        <f t="shared" si="297"/>
        <v>#VALUE!</v>
      </c>
      <c r="R875" s="145" t="e">
        <f t="shared" si="298"/>
        <v>#VALUE!</v>
      </c>
      <c r="S875" s="126" t="e">
        <f t="shared" si="299"/>
        <v>#VALUE!</v>
      </c>
      <c r="T875" s="73" t="str">
        <f t="shared" si="283"/>
        <v>donnée(s) manquante(s)</v>
      </c>
      <c r="U875" s="74" t="str">
        <f t="shared" si="284"/>
        <v>donnée(s) manquante(s)</v>
      </c>
      <c r="V875" s="127" t="str">
        <f>IF(ISBLANK(H875)," ",IF(H875&lt;=Scenario!$C$3,0,IF(H875&lt;=Scenario!$C$5,1,IF(H875&lt;=Scenario!$C$6,2,IF(H875&lt;=Scenario!$C$7,3,IF(H875&lt;=Scenario!$C$8,4,5))))))</f>
        <v xml:space="preserve"> </v>
      </c>
      <c r="W875" s="127" t="str">
        <f>IF(ISBLANK(I875)," ",IF(I875&lt;=Scenario!$G$3,0,IF(I875&lt;=Scenario!$G$5,1,IF(I875&lt;=Scenario!$G$6,2,IF(I875&lt;=Scenario!$G$7,3,IF(I875&lt;=Scenario!$G$8,4,IF(I875&lt;=Scenario!$G$9,5,IF(I875&lt;=Scenario!$G$10,6,7))))))))</f>
        <v xml:space="preserve"> </v>
      </c>
      <c r="X875" s="12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2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27" t="e">
        <f t="shared" si="285"/>
        <v>#VALUE!</v>
      </c>
      <c r="AA875" s="127" t="e">
        <f t="shared" si="286"/>
        <v>#VALUE!</v>
      </c>
      <c r="AB875" s="126" t="e">
        <f t="shared" si="287"/>
        <v>#VALUE!</v>
      </c>
      <c r="AC875" s="73" t="str">
        <f t="shared" si="280"/>
        <v>missing data</v>
      </c>
      <c r="AD875" s="80" t="str">
        <f t="shared" si="281"/>
        <v>missing data</v>
      </c>
      <c r="AE875" s="128" t="e">
        <f t="shared" si="288"/>
        <v>#VALUE!</v>
      </c>
      <c r="AF875" s="81" t="e">
        <f t="shared" si="289"/>
        <v>#VALUE!</v>
      </c>
    </row>
    <row r="876" spans="1:32" x14ac:dyDescent="0.25">
      <c r="A876" s="114" t="s">
        <v>74</v>
      </c>
      <c r="B876" s="163"/>
      <c r="C876" s="105"/>
      <c r="D876" s="105"/>
      <c r="E876" s="104">
        <f t="shared" si="282"/>
        <v>0</v>
      </c>
      <c r="F876" s="105"/>
      <c r="G876" s="201"/>
      <c r="H876" s="201"/>
      <c r="I876" s="201"/>
      <c r="J876" s="150" t="str">
        <f t="shared" si="290"/>
        <v xml:space="preserve"> </v>
      </c>
      <c r="K876" s="145" t="str">
        <f t="shared" si="291"/>
        <v xml:space="preserve"> </v>
      </c>
      <c r="L876" s="145" t="str">
        <f t="shared" si="292"/>
        <v xml:space="preserve"> </v>
      </c>
      <c r="M876" s="145">
        <f t="shared" si="293"/>
        <v>0</v>
      </c>
      <c r="N876" s="145" t="str">
        <f t="shared" si="294"/>
        <v xml:space="preserve"> </v>
      </c>
      <c r="O876" s="145" t="str">
        <f t="shared" si="295"/>
        <v xml:space="preserve"> </v>
      </c>
      <c r="P876" s="145" t="str">
        <f t="shared" si="296"/>
        <v xml:space="preserve"> </v>
      </c>
      <c r="Q876" s="150" t="e">
        <f t="shared" si="297"/>
        <v>#VALUE!</v>
      </c>
      <c r="R876" s="145" t="e">
        <f t="shared" si="298"/>
        <v>#VALUE!</v>
      </c>
      <c r="S876" s="126" t="e">
        <f t="shared" si="299"/>
        <v>#VALUE!</v>
      </c>
      <c r="T876" s="73" t="str">
        <f t="shared" si="283"/>
        <v>donnée(s) manquante(s)</v>
      </c>
      <c r="U876" s="74" t="str">
        <f t="shared" si="284"/>
        <v>donnée(s) manquante(s)</v>
      </c>
      <c r="V876" s="127" t="str">
        <f>IF(ISBLANK(H876)," ",IF(H876&lt;=Scenario!$C$3,0,IF(H876&lt;=Scenario!$C$5,1,IF(H876&lt;=Scenario!$C$6,2,IF(H876&lt;=Scenario!$C$7,3,IF(H876&lt;=Scenario!$C$8,4,5))))))</f>
        <v xml:space="preserve"> </v>
      </c>
      <c r="W876" s="127" t="str">
        <f>IF(ISBLANK(I876)," ",IF(I876&lt;=Scenario!$G$3,0,IF(I876&lt;=Scenario!$G$5,1,IF(I876&lt;=Scenario!$G$6,2,IF(I876&lt;=Scenario!$G$7,3,IF(I876&lt;=Scenario!$G$8,4,IF(I876&lt;=Scenario!$G$9,5,IF(I876&lt;=Scenario!$G$10,6,7))))))))</f>
        <v xml:space="preserve"> </v>
      </c>
      <c r="X876" s="12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2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27" t="e">
        <f t="shared" si="285"/>
        <v>#VALUE!</v>
      </c>
      <c r="AA876" s="127" t="e">
        <f t="shared" si="286"/>
        <v>#VALUE!</v>
      </c>
      <c r="AB876" s="126" t="e">
        <f t="shared" si="287"/>
        <v>#VALUE!</v>
      </c>
      <c r="AC876" s="73" t="str">
        <f t="shared" si="280"/>
        <v>missing data</v>
      </c>
      <c r="AD876" s="80" t="str">
        <f t="shared" si="281"/>
        <v>missing data</v>
      </c>
      <c r="AE876" s="128" t="e">
        <f t="shared" si="288"/>
        <v>#VALUE!</v>
      </c>
      <c r="AF876" s="81" t="e">
        <f t="shared" si="289"/>
        <v>#VALUE!</v>
      </c>
    </row>
    <row r="877" spans="1:32" x14ac:dyDescent="0.25">
      <c r="A877" s="114" t="s">
        <v>74</v>
      </c>
      <c r="B877" s="163"/>
      <c r="C877" s="105"/>
      <c r="D877" s="105"/>
      <c r="E877" s="104">
        <f t="shared" si="282"/>
        <v>0</v>
      </c>
      <c r="F877" s="105"/>
      <c r="G877" s="201"/>
      <c r="H877" s="201"/>
      <c r="I877" s="201"/>
      <c r="J877" s="150" t="str">
        <f t="shared" si="290"/>
        <v xml:space="preserve"> </v>
      </c>
      <c r="K877" s="145" t="str">
        <f t="shared" si="291"/>
        <v xml:space="preserve"> </v>
      </c>
      <c r="L877" s="145" t="str">
        <f t="shared" si="292"/>
        <v xml:space="preserve"> </v>
      </c>
      <c r="M877" s="145">
        <f t="shared" si="293"/>
        <v>0</v>
      </c>
      <c r="N877" s="145" t="str">
        <f t="shared" si="294"/>
        <v xml:space="preserve"> </v>
      </c>
      <c r="O877" s="145" t="str">
        <f t="shared" si="295"/>
        <v xml:space="preserve"> </v>
      </c>
      <c r="P877" s="145" t="str">
        <f t="shared" si="296"/>
        <v xml:space="preserve"> </v>
      </c>
      <c r="Q877" s="150" t="e">
        <f t="shared" si="297"/>
        <v>#VALUE!</v>
      </c>
      <c r="R877" s="145" t="e">
        <f t="shared" si="298"/>
        <v>#VALUE!</v>
      </c>
      <c r="S877" s="126" t="e">
        <f t="shared" si="299"/>
        <v>#VALUE!</v>
      </c>
      <c r="T877" s="73" t="str">
        <f t="shared" si="283"/>
        <v>donnée(s) manquante(s)</v>
      </c>
      <c r="U877" s="74" t="str">
        <f t="shared" si="284"/>
        <v>donnée(s) manquante(s)</v>
      </c>
      <c r="V877" s="127" t="str">
        <f>IF(ISBLANK(H877)," ",IF(H877&lt;=Scenario!$C$3,0,IF(H877&lt;=Scenario!$C$5,1,IF(H877&lt;=Scenario!$C$6,2,IF(H877&lt;=Scenario!$C$7,3,IF(H877&lt;=Scenario!$C$8,4,5))))))</f>
        <v xml:space="preserve"> </v>
      </c>
      <c r="W877" s="127" t="str">
        <f>IF(ISBLANK(I877)," ",IF(I877&lt;=Scenario!$G$3,0,IF(I877&lt;=Scenario!$G$5,1,IF(I877&lt;=Scenario!$G$6,2,IF(I877&lt;=Scenario!$G$7,3,IF(I877&lt;=Scenario!$G$8,4,IF(I877&lt;=Scenario!$G$9,5,IF(I877&lt;=Scenario!$G$10,6,7))))))))</f>
        <v xml:space="preserve"> </v>
      </c>
      <c r="X877" s="12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2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27" t="e">
        <f t="shared" si="285"/>
        <v>#VALUE!</v>
      </c>
      <c r="AA877" s="127" t="e">
        <f t="shared" si="286"/>
        <v>#VALUE!</v>
      </c>
      <c r="AB877" s="126" t="e">
        <f t="shared" si="287"/>
        <v>#VALUE!</v>
      </c>
      <c r="AC877" s="73" t="str">
        <f t="shared" si="280"/>
        <v>missing data</v>
      </c>
      <c r="AD877" s="80" t="str">
        <f t="shared" si="281"/>
        <v>missing data</v>
      </c>
      <c r="AE877" s="128" t="e">
        <f t="shared" si="288"/>
        <v>#VALUE!</v>
      </c>
      <c r="AF877" s="81" t="e">
        <f t="shared" si="289"/>
        <v>#VALUE!</v>
      </c>
    </row>
    <row r="878" spans="1:32" x14ac:dyDescent="0.25">
      <c r="A878" s="114" t="s">
        <v>74</v>
      </c>
      <c r="B878" s="163"/>
      <c r="C878" s="105"/>
      <c r="D878" s="105"/>
      <c r="E878" s="104">
        <f t="shared" si="282"/>
        <v>0</v>
      </c>
      <c r="F878" s="105"/>
      <c r="G878" s="201"/>
      <c r="H878" s="201"/>
      <c r="I878" s="201"/>
      <c r="J878" s="150" t="str">
        <f t="shared" si="290"/>
        <v xml:space="preserve"> </v>
      </c>
      <c r="K878" s="145" t="str">
        <f t="shared" si="291"/>
        <v xml:space="preserve"> </v>
      </c>
      <c r="L878" s="145" t="str">
        <f t="shared" si="292"/>
        <v xml:space="preserve"> </v>
      </c>
      <c r="M878" s="145">
        <f t="shared" si="293"/>
        <v>0</v>
      </c>
      <c r="N878" s="145" t="str">
        <f t="shared" si="294"/>
        <v xml:space="preserve"> </v>
      </c>
      <c r="O878" s="145" t="str">
        <f t="shared" si="295"/>
        <v xml:space="preserve"> </v>
      </c>
      <c r="P878" s="145" t="str">
        <f t="shared" si="296"/>
        <v xml:space="preserve"> </v>
      </c>
      <c r="Q878" s="150" t="e">
        <f t="shared" si="297"/>
        <v>#VALUE!</v>
      </c>
      <c r="R878" s="145" t="e">
        <f t="shared" si="298"/>
        <v>#VALUE!</v>
      </c>
      <c r="S878" s="126" t="e">
        <f t="shared" si="299"/>
        <v>#VALUE!</v>
      </c>
      <c r="T878" s="73" t="str">
        <f t="shared" si="283"/>
        <v>donnée(s) manquante(s)</v>
      </c>
      <c r="U878" s="74" t="str">
        <f t="shared" si="284"/>
        <v>donnée(s) manquante(s)</v>
      </c>
      <c r="V878" s="127" t="str">
        <f>IF(ISBLANK(H878)," ",IF(H878&lt;=Scenario!$C$3,0,IF(H878&lt;=Scenario!$C$5,1,IF(H878&lt;=Scenario!$C$6,2,IF(H878&lt;=Scenario!$C$7,3,IF(H878&lt;=Scenario!$C$8,4,5))))))</f>
        <v xml:space="preserve"> </v>
      </c>
      <c r="W878" s="127" t="str">
        <f>IF(ISBLANK(I878)," ",IF(I878&lt;=Scenario!$G$3,0,IF(I878&lt;=Scenario!$G$5,1,IF(I878&lt;=Scenario!$G$6,2,IF(I878&lt;=Scenario!$G$7,3,IF(I878&lt;=Scenario!$G$8,4,IF(I878&lt;=Scenario!$G$9,5,IF(I878&lt;=Scenario!$G$10,6,7))))))))</f>
        <v xml:space="preserve"> </v>
      </c>
      <c r="X878" s="12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2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27" t="e">
        <f t="shared" si="285"/>
        <v>#VALUE!</v>
      </c>
      <c r="AA878" s="127" t="e">
        <f t="shared" si="286"/>
        <v>#VALUE!</v>
      </c>
      <c r="AB878" s="126" t="e">
        <f t="shared" si="287"/>
        <v>#VALUE!</v>
      </c>
      <c r="AC878" s="73" t="str">
        <f t="shared" si="280"/>
        <v>missing data</v>
      </c>
      <c r="AD878" s="80" t="str">
        <f t="shared" si="281"/>
        <v>missing data</v>
      </c>
      <c r="AE878" s="128" t="e">
        <f t="shared" si="288"/>
        <v>#VALUE!</v>
      </c>
      <c r="AF878" s="81" t="e">
        <f t="shared" si="289"/>
        <v>#VALUE!</v>
      </c>
    </row>
    <row r="879" spans="1:32" x14ac:dyDescent="0.25">
      <c r="A879" s="114" t="s">
        <v>74</v>
      </c>
      <c r="B879" s="163"/>
      <c r="C879" s="105"/>
      <c r="D879" s="105"/>
      <c r="E879" s="104">
        <f t="shared" si="282"/>
        <v>0</v>
      </c>
      <c r="F879" s="105"/>
      <c r="G879" s="201"/>
      <c r="H879" s="201"/>
      <c r="I879" s="201"/>
      <c r="J879" s="150" t="str">
        <f t="shared" si="290"/>
        <v xml:space="preserve"> </v>
      </c>
      <c r="K879" s="145" t="str">
        <f t="shared" si="291"/>
        <v xml:space="preserve"> </v>
      </c>
      <c r="L879" s="145" t="str">
        <f t="shared" si="292"/>
        <v xml:space="preserve"> </v>
      </c>
      <c r="M879" s="145">
        <f t="shared" si="293"/>
        <v>0</v>
      </c>
      <c r="N879" s="145" t="str">
        <f t="shared" si="294"/>
        <v xml:space="preserve"> </v>
      </c>
      <c r="O879" s="145" t="str">
        <f t="shared" si="295"/>
        <v xml:space="preserve"> </v>
      </c>
      <c r="P879" s="145" t="str">
        <f t="shared" si="296"/>
        <v xml:space="preserve"> </v>
      </c>
      <c r="Q879" s="150" t="e">
        <f t="shared" si="297"/>
        <v>#VALUE!</v>
      </c>
      <c r="R879" s="145" t="e">
        <f t="shared" si="298"/>
        <v>#VALUE!</v>
      </c>
      <c r="S879" s="126" t="e">
        <f t="shared" si="299"/>
        <v>#VALUE!</v>
      </c>
      <c r="T879" s="73" t="str">
        <f t="shared" si="283"/>
        <v>donnée(s) manquante(s)</v>
      </c>
      <c r="U879" s="74" t="str">
        <f t="shared" si="284"/>
        <v>donnée(s) manquante(s)</v>
      </c>
      <c r="V879" s="127" t="str">
        <f>IF(ISBLANK(H879)," ",IF(H879&lt;=Scenario!$C$3,0,IF(H879&lt;=Scenario!$C$5,1,IF(H879&lt;=Scenario!$C$6,2,IF(H879&lt;=Scenario!$C$7,3,IF(H879&lt;=Scenario!$C$8,4,5))))))</f>
        <v xml:space="preserve"> </v>
      </c>
      <c r="W879" s="127" t="str">
        <f>IF(ISBLANK(I879)," ",IF(I879&lt;=Scenario!$G$3,0,IF(I879&lt;=Scenario!$G$5,1,IF(I879&lt;=Scenario!$G$6,2,IF(I879&lt;=Scenario!$G$7,3,IF(I879&lt;=Scenario!$G$8,4,IF(I879&lt;=Scenario!$G$9,5,IF(I879&lt;=Scenario!$G$10,6,7))))))))</f>
        <v xml:space="preserve"> </v>
      </c>
      <c r="X879" s="12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2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27" t="e">
        <f t="shared" si="285"/>
        <v>#VALUE!</v>
      </c>
      <c r="AA879" s="127" t="e">
        <f t="shared" si="286"/>
        <v>#VALUE!</v>
      </c>
      <c r="AB879" s="126" t="e">
        <f t="shared" si="287"/>
        <v>#VALUE!</v>
      </c>
      <c r="AC879" s="73" t="str">
        <f t="shared" si="280"/>
        <v>missing data</v>
      </c>
      <c r="AD879" s="80" t="str">
        <f t="shared" si="281"/>
        <v>missing data</v>
      </c>
      <c r="AE879" s="128" t="e">
        <f t="shared" si="288"/>
        <v>#VALUE!</v>
      </c>
      <c r="AF879" s="81" t="e">
        <f t="shared" si="289"/>
        <v>#VALUE!</v>
      </c>
    </row>
    <row r="880" spans="1:32" x14ac:dyDescent="0.25">
      <c r="A880" s="114" t="s">
        <v>74</v>
      </c>
      <c r="B880" s="163"/>
      <c r="C880" s="105"/>
      <c r="D880" s="105"/>
      <c r="E880" s="104">
        <f t="shared" si="282"/>
        <v>0</v>
      </c>
      <c r="F880" s="105"/>
      <c r="G880" s="201"/>
      <c r="H880" s="201"/>
      <c r="I880" s="201"/>
      <c r="J880" s="150" t="str">
        <f t="shared" si="290"/>
        <v xml:space="preserve"> </v>
      </c>
      <c r="K880" s="145" t="str">
        <f t="shared" si="291"/>
        <v xml:space="preserve"> </v>
      </c>
      <c r="L880" s="145" t="str">
        <f t="shared" si="292"/>
        <v xml:space="preserve"> </v>
      </c>
      <c r="M880" s="145">
        <f t="shared" si="293"/>
        <v>0</v>
      </c>
      <c r="N880" s="145" t="str">
        <f t="shared" si="294"/>
        <v xml:space="preserve"> </v>
      </c>
      <c r="O880" s="145" t="str">
        <f t="shared" si="295"/>
        <v xml:space="preserve"> </v>
      </c>
      <c r="P880" s="145" t="str">
        <f t="shared" si="296"/>
        <v xml:space="preserve"> </v>
      </c>
      <c r="Q880" s="150" t="e">
        <f t="shared" si="297"/>
        <v>#VALUE!</v>
      </c>
      <c r="R880" s="145" t="e">
        <f t="shared" si="298"/>
        <v>#VALUE!</v>
      </c>
      <c r="S880" s="126" t="e">
        <f t="shared" si="299"/>
        <v>#VALUE!</v>
      </c>
      <c r="T880" s="73" t="str">
        <f t="shared" si="283"/>
        <v>donnée(s) manquante(s)</v>
      </c>
      <c r="U880" s="74" t="str">
        <f t="shared" si="284"/>
        <v>donnée(s) manquante(s)</v>
      </c>
      <c r="V880" s="127" t="str">
        <f>IF(ISBLANK(H880)," ",IF(H880&lt;=Scenario!$C$3,0,IF(H880&lt;=Scenario!$C$5,1,IF(H880&lt;=Scenario!$C$6,2,IF(H880&lt;=Scenario!$C$7,3,IF(H880&lt;=Scenario!$C$8,4,5))))))</f>
        <v xml:space="preserve"> </v>
      </c>
      <c r="W880" s="127" t="str">
        <f>IF(ISBLANK(I880)," ",IF(I880&lt;=Scenario!$G$3,0,IF(I880&lt;=Scenario!$G$5,1,IF(I880&lt;=Scenario!$G$6,2,IF(I880&lt;=Scenario!$G$7,3,IF(I880&lt;=Scenario!$G$8,4,IF(I880&lt;=Scenario!$G$9,5,IF(I880&lt;=Scenario!$G$10,6,7))))))))</f>
        <v xml:space="preserve"> </v>
      </c>
      <c r="X880" s="12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2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27" t="e">
        <f t="shared" si="285"/>
        <v>#VALUE!</v>
      </c>
      <c r="AA880" s="127" t="e">
        <f t="shared" si="286"/>
        <v>#VALUE!</v>
      </c>
      <c r="AB880" s="126" t="e">
        <f t="shared" si="287"/>
        <v>#VALUE!</v>
      </c>
      <c r="AC880" s="73" t="str">
        <f t="shared" si="280"/>
        <v>missing data</v>
      </c>
      <c r="AD880" s="80" t="str">
        <f t="shared" si="281"/>
        <v>missing data</v>
      </c>
      <c r="AE880" s="128" t="e">
        <f t="shared" si="288"/>
        <v>#VALUE!</v>
      </c>
      <c r="AF880" s="81" t="e">
        <f t="shared" si="289"/>
        <v>#VALUE!</v>
      </c>
    </row>
    <row r="881" spans="1:32" x14ac:dyDescent="0.25">
      <c r="A881" s="114" t="s">
        <v>74</v>
      </c>
      <c r="B881" s="163"/>
      <c r="C881" s="105"/>
      <c r="D881" s="105"/>
      <c r="E881" s="104">
        <f t="shared" si="282"/>
        <v>0</v>
      </c>
      <c r="F881" s="105"/>
      <c r="G881" s="201"/>
      <c r="H881" s="201"/>
      <c r="I881" s="201"/>
      <c r="J881" s="150" t="str">
        <f t="shared" si="290"/>
        <v xml:space="preserve"> </v>
      </c>
      <c r="K881" s="145" t="str">
        <f t="shared" si="291"/>
        <v xml:space="preserve"> </v>
      </c>
      <c r="L881" s="145" t="str">
        <f t="shared" si="292"/>
        <v xml:space="preserve"> </v>
      </c>
      <c r="M881" s="145">
        <f t="shared" si="293"/>
        <v>0</v>
      </c>
      <c r="N881" s="145" t="str">
        <f t="shared" si="294"/>
        <v xml:space="preserve"> </v>
      </c>
      <c r="O881" s="145" t="str">
        <f t="shared" si="295"/>
        <v xml:space="preserve"> </v>
      </c>
      <c r="P881" s="145" t="str">
        <f t="shared" si="296"/>
        <v xml:space="preserve"> </v>
      </c>
      <c r="Q881" s="150" t="e">
        <f t="shared" si="297"/>
        <v>#VALUE!</v>
      </c>
      <c r="R881" s="145" t="e">
        <f t="shared" si="298"/>
        <v>#VALUE!</v>
      </c>
      <c r="S881" s="126" t="e">
        <f t="shared" si="299"/>
        <v>#VALUE!</v>
      </c>
      <c r="T881" s="73" t="str">
        <f t="shared" si="283"/>
        <v>donnée(s) manquante(s)</v>
      </c>
      <c r="U881" s="74" t="str">
        <f t="shared" si="284"/>
        <v>donnée(s) manquante(s)</v>
      </c>
      <c r="V881" s="127" t="str">
        <f>IF(ISBLANK(H881)," ",IF(H881&lt;=Scenario!$C$3,0,IF(H881&lt;=Scenario!$C$5,1,IF(H881&lt;=Scenario!$C$6,2,IF(H881&lt;=Scenario!$C$7,3,IF(H881&lt;=Scenario!$C$8,4,5))))))</f>
        <v xml:space="preserve"> </v>
      </c>
      <c r="W881" s="127" t="str">
        <f>IF(ISBLANK(I881)," ",IF(I881&lt;=Scenario!$G$3,0,IF(I881&lt;=Scenario!$G$5,1,IF(I881&lt;=Scenario!$G$6,2,IF(I881&lt;=Scenario!$G$7,3,IF(I881&lt;=Scenario!$G$8,4,IF(I881&lt;=Scenario!$G$9,5,IF(I881&lt;=Scenario!$G$10,6,7))))))))</f>
        <v xml:space="preserve"> </v>
      </c>
      <c r="X881" s="12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2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27" t="e">
        <f t="shared" si="285"/>
        <v>#VALUE!</v>
      </c>
      <c r="AA881" s="127" t="e">
        <f t="shared" si="286"/>
        <v>#VALUE!</v>
      </c>
      <c r="AB881" s="126" t="e">
        <f t="shared" si="287"/>
        <v>#VALUE!</v>
      </c>
      <c r="AC881" s="73" t="str">
        <f t="shared" si="280"/>
        <v>missing data</v>
      </c>
      <c r="AD881" s="80" t="str">
        <f t="shared" si="281"/>
        <v>missing data</v>
      </c>
      <c r="AE881" s="128" t="e">
        <f t="shared" si="288"/>
        <v>#VALUE!</v>
      </c>
      <c r="AF881" s="81" t="e">
        <f t="shared" si="289"/>
        <v>#VALUE!</v>
      </c>
    </row>
    <row r="882" spans="1:32" x14ac:dyDescent="0.25">
      <c r="A882" s="114" t="s">
        <v>74</v>
      </c>
      <c r="B882" s="163"/>
      <c r="C882" s="105"/>
      <c r="D882" s="105"/>
      <c r="E882" s="104">
        <f t="shared" si="282"/>
        <v>0</v>
      </c>
      <c r="F882" s="105"/>
      <c r="G882" s="201"/>
      <c r="H882" s="201"/>
      <c r="I882" s="201"/>
      <c r="J882" s="150" t="str">
        <f t="shared" si="290"/>
        <v xml:space="preserve"> </v>
      </c>
      <c r="K882" s="145" t="str">
        <f t="shared" si="291"/>
        <v xml:space="preserve"> </v>
      </c>
      <c r="L882" s="145" t="str">
        <f t="shared" si="292"/>
        <v xml:space="preserve"> </v>
      </c>
      <c r="M882" s="145">
        <f t="shared" si="293"/>
        <v>0</v>
      </c>
      <c r="N882" s="145" t="str">
        <f t="shared" si="294"/>
        <v xml:space="preserve"> </v>
      </c>
      <c r="O882" s="145" t="str">
        <f t="shared" si="295"/>
        <v xml:space="preserve"> </v>
      </c>
      <c r="P882" s="145" t="str">
        <f t="shared" si="296"/>
        <v xml:space="preserve"> </v>
      </c>
      <c r="Q882" s="150" t="e">
        <f t="shared" si="297"/>
        <v>#VALUE!</v>
      </c>
      <c r="R882" s="145" t="e">
        <f t="shared" si="298"/>
        <v>#VALUE!</v>
      </c>
      <c r="S882" s="126" t="e">
        <f t="shared" si="299"/>
        <v>#VALUE!</v>
      </c>
      <c r="T882" s="73" t="str">
        <f t="shared" si="283"/>
        <v>donnée(s) manquante(s)</v>
      </c>
      <c r="U882" s="74" t="str">
        <f t="shared" si="284"/>
        <v>donnée(s) manquante(s)</v>
      </c>
      <c r="V882" s="127" t="str">
        <f>IF(ISBLANK(H882)," ",IF(H882&lt;=Scenario!$C$3,0,IF(H882&lt;=Scenario!$C$5,1,IF(H882&lt;=Scenario!$C$6,2,IF(H882&lt;=Scenario!$C$7,3,IF(H882&lt;=Scenario!$C$8,4,5))))))</f>
        <v xml:space="preserve"> </v>
      </c>
      <c r="W882" s="127" t="str">
        <f>IF(ISBLANK(I882)," ",IF(I882&lt;=Scenario!$G$3,0,IF(I882&lt;=Scenario!$G$5,1,IF(I882&lt;=Scenario!$G$6,2,IF(I882&lt;=Scenario!$G$7,3,IF(I882&lt;=Scenario!$G$8,4,IF(I882&lt;=Scenario!$G$9,5,IF(I882&lt;=Scenario!$G$10,6,7))))))))</f>
        <v xml:space="preserve"> </v>
      </c>
      <c r="X882" s="12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2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27" t="e">
        <f t="shared" si="285"/>
        <v>#VALUE!</v>
      </c>
      <c r="AA882" s="127" t="e">
        <f t="shared" si="286"/>
        <v>#VALUE!</v>
      </c>
      <c r="AB882" s="126" t="e">
        <f t="shared" si="287"/>
        <v>#VALUE!</v>
      </c>
      <c r="AC882" s="73" t="str">
        <f t="shared" si="280"/>
        <v>missing data</v>
      </c>
      <c r="AD882" s="80" t="str">
        <f t="shared" si="281"/>
        <v>missing data</v>
      </c>
      <c r="AE882" s="128" t="e">
        <f t="shared" si="288"/>
        <v>#VALUE!</v>
      </c>
      <c r="AF882" s="81" t="e">
        <f t="shared" si="289"/>
        <v>#VALUE!</v>
      </c>
    </row>
    <row r="883" spans="1:32" x14ac:dyDescent="0.25">
      <c r="A883" s="114" t="s">
        <v>74</v>
      </c>
      <c r="B883" s="163"/>
      <c r="C883" s="105"/>
      <c r="D883" s="105"/>
      <c r="E883" s="104">
        <f t="shared" si="282"/>
        <v>0</v>
      </c>
      <c r="F883" s="105"/>
      <c r="G883" s="201"/>
      <c r="H883" s="201"/>
      <c r="I883" s="201"/>
      <c r="J883" s="150" t="str">
        <f t="shared" si="290"/>
        <v xml:space="preserve"> </v>
      </c>
      <c r="K883" s="145" t="str">
        <f t="shared" si="291"/>
        <v xml:space="preserve"> </v>
      </c>
      <c r="L883" s="145" t="str">
        <f t="shared" si="292"/>
        <v xml:space="preserve"> </v>
      </c>
      <c r="M883" s="145">
        <f t="shared" si="293"/>
        <v>0</v>
      </c>
      <c r="N883" s="145" t="str">
        <f t="shared" si="294"/>
        <v xml:space="preserve"> </v>
      </c>
      <c r="O883" s="145" t="str">
        <f t="shared" si="295"/>
        <v xml:space="preserve"> </v>
      </c>
      <c r="P883" s="145" t="str">
        <f t="shared" si="296"/>
        <v xml:space="preserve"> </v>
      </c>
      <c r="Q883" s="150" t="e">
        <f t="shared" si="297"/>
        <v>#VALUE!</v>
      </c>
      <c r="R883" s="145" t="e">
        <f t="shared" si="298"/>
        <v>#VALUE!</v>
      </c>
      <c r="S883" s="126" t="e">
        <f t="shared" si="299"/>
        <v>#VALUE!</v>
      </c>
      <c r="T883" s="73" t="str">
        <f t="shared" si="283"/>
        <v>donnée(s) manquante(s)</v>
      </c>
      <c r="U883" s="74" t="str">
        <f t="shared" si="284"/>
        <v>donnée(s) manquante(s)</v>
      </c>
      <c r="V883" s="127" t="str">
        <f>IF(ISBLANK(H883)," ",IF(H883&lt;=Scenario!$C$3,0,IF(H883&lt;=Scenario!$C$5,1,IF(H883&lt;=Scenario!$C$6,2,IF(H883&lt;=Scenario!$C$7,3,IF(H883&lt;=Scenario!$C$8,4,5))))))</f>
        <v xml:space="preserve"> </v>
      </c>
      <c r="W883" s="127" t="str">
        <f>IF(ISBLANK(I883)," ",IF(I883&lt;=Scenario!$G$3,0,IF(I883&lt;=Scenario!$G$5,1,IF(I883&lt;=Scenario!$G$6,2,IF(I883&lt;=Scenario!$G$7,3,IF(I883&lt;=Scenario!$G$8,4,IF(I883&lt;=Scenario!$G$9,5,IF(I883&lt;=Scenario!$G$10,6,7))))))))</f>
        <v xml:space="preserve"> </v>
      </c>
      <c r="X883" s="12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2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27" t="e">
        <f t="shared" si="285"/>
        <v>#VALUE!</v>
      </c>
      <c r="AA883" s="127" t="e">
        <f t="shared" si="286"/>
        <v>#VALUE!</v>
      </c>
      <c r="AB883" s="126" t="e">
        <f t="shared" si="287"/>
        <v>#VALUE!</v>
      </c>
      <c r="AC883" s="73" t="str">
        <f t="shared" si="280"/>
        <v>missing data</v>
      </c>
      <c r="AD883" s="80" t="str">
        <f t="shared" si="281"/>
        <v>missing data</v>
      </c>
      <c r="AE883" s="128" t="e">
        <f t="shared" si="288"/>
        <v>#VALUE!</v>
      </c>
      <c r="AF883" s="81" t="e">
        <f t="shared" si="289"/>
        <v>#VALUE!</v>
      </c>
    </row>
    <row r="884" spans="1:32" x14ac:dyDescent="0.25">
      <c r="A884" s="114" t="s">
        <v>74</v>
      </c>
      <c r="B884" s="163"/>
      <c r="C884" s="105"/>
      <c r="D884" s="105"/>
      <c r="E884" s="104">
        <f t="shared" si="282"/>
        <v>0</v>
      </c>
      <c r="F884" s="105"/>
      <c r="G884" s="201"/>
      <c r="H884" s="201"/>
      <c r="I884" s="201"/>
      <c r="J884" s="150" t="str">
        <f t="shared" si="290"/>
        <v xml:space="preserve"> </v>
      </c>
      <c r="K884" s="145" t="str">
        <f t="shared" si="291"/>
        <v xml:space="preserve"> </v>
      </c>
      <c r="L884" s="145" t="str">
        <f t="shared" si="292"/>
        <v xml:space="preserve"> </v>
      </c>
      <c r="M884" s="145">
        <f t="shared" si="293"/>
        <v>0</v>
      </c>
      <c r="N884" s="145" t="str">
        <f t="shared" si="294"/>
        <v xml:space="preserve"> </v>
      </c>
      <c r="O884" s="145" t="str">
        <f t="shared" si="295"/>
        <v xml:space="preserve"> </v>
      </c>
      <c r="P884" s="145" t="str">
        <f t="shared" si="296"/>
        <v xml:space="preserve"> </v>
      </c>
      <c r="Q884" s="150" t="e">
        <f t="shared" si="297"/>
        <v>#VALUE!</v>
      </c>
      <c r="R884" s="145" t="e">
        <f t="shared" si="298"/>
        <v>#VALUE!</v>
      </c>
      <c r="S884" s="126" t="e">
        <f t="shared" si="299"/>
        <v>#VALUE!</v>
      </c>
      <c r="T884" s="73" t="str">
        <f t="shared" si="283"/>
        <v>donnée(s) manquante(s)</v>
      </c>
      <c r="U884" s="74" t="str">
        <f t="shared" si="284"/>
        <v>donnée(s) manquante(s)</v>
      </c>
      <c r="V884" s="127" t="str">
        <f>IF(ISBLANK(H884)," ",IF(H884&lt;=Scenario!$C$3,0,IF(H884&lt;=Scenario!$C$5,1,IF(H884&lt;=Scenario!$C$6,2,IF(H884&lt;=Scenario!$C$7,3,IF(H884&lt;=Scenario!$C$8,4,5))))))</f>
        <v xml:space="preserve"> </v>
      </c>
      <c r="W884" s="127" t="str">
        <f>IF(ISBLANK(I884)," ",IF(I884&lt;=Scenario!$G$3,0,IF(I884&lt;=Scenario!$G$5,1,IF(I884&lt;=Scenario!$G$6,2,IF(I884&lt;=Scenario!$G$7,3,IF(I884&lt;=Scenario!$G$8,4,IF(I884&lt;=Scenario!$G$9,5,IF(I884&lt;=Scenario!$G$10,6,7))))))))</f>
        <v xml:space="preserve"> </v>
      </c>
      <c r="X884" s="12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2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27" t="e">
        <f t="shared" si="285"/>
        <v>#VALUE!</v>
      </c>
      <c r="AA884" s="127" t="e">
        <f t="shared" si="286"/>
        <v>#VALUE!</v>
      </c>
      <c r="AB884" s="126" t="e">
        <f t="shared" si="287"/>
        <v>#VALUE!</v>
      </c>
      <c r="AC884" s="73" t="str">
        <f t="shared" si="280"/>
        <v>missing data</v>
      </c>
      <c r="AD884" s="80" t="str">
        <f t="shared" si="281"/>
        <v>missing data</v>
      </c>
      <c r="AE884" s="128" t="e">
        <f t="shared" si="288"/>
        <v>#VALUE!</v>
      </c>
      <c r="AF884" s="81" t="e">
        <f t="shared" si="289"/>
        <v>#VALUE!</v>
      </c>
    </row>
    <row r="885" spans="1:32" x14ac:dyDescent="0.25">
      <c r="A885" s="114" t="s">
        <v>74</v>
      </c>
      <c r="B885" s="163"/>
      <c r="C885" s="105"/>
      <c r="D885" s="105"/>
      <c r="E885" s="104">
        <f t="shared" si="282"/>
        <v>0</v>
      </c>
      <c r="F885" s="105"/>
      <c r="G885" s="201"/>
      <c r="H885" s="201"/>
      <c r="I885" s="201"/>
      <c r="J885" s="150" t="str">
        <f t="shared" si="290"/>
        <v xml:space="preserve"> </v>
      </c>
      <c r="K885" s="145" t="str">
        <f t="shared" si="291"/>
        <v xml:space="preserve"> </v>
      </c>
      <c r="L885" s="145" t="str">
        <f t="shared" si="292"/>
        <v xml:space="preserve"> </v>
      </c>
      <c r="M885" s="145">
        <f t="shared" si="293"/>
        <v>0</v>
      </c>
      <c r="N885" s="145" t="str">
        <f t="shared" si="294"/>
        <v xml:space="preserve"> </v>
      </c>
      <c r="O885" s="145" t="str">
        <f t="shared" si="295"/>
        <v xml:space="preserve"> </v>
      </c>
      <c r="P885" s="145" t="str">
        <f t="shared" si="296"/>
        <v xml:space="preserve"> </v>
      </c>
      <c r="Q885" s="150" t="e">
        <f t="shared" si="297"/>
        <v>#VALUE!</v>
      </c>
      <c r="R885" s="145" t="e">
        <f t="shared" si="298"/>
        <v>#VALUE!</v>
      </c>
      <c r="S885" s="126" t="e">
        <f t="shared" si="299"/>
        <v>#VALUE!</v>
      </c>
      <c r="T885" s="73" t="str">
        <f t="shared" si="283"/>
        <v>donnée(s) manquante(s)</v>
      </c>
      <c r="U885" s="74" t="str">
        <f t="shared" si="284"/>
        <v>donnée(s) manquante(s)</v>
      </c>
      <c r="V885" s="127" t="str">
        <f>IF(ISBLANK(H885)," ",IF(H885&lt;=Scenario!$C$3,0,IF(H885&lt;=Scenario!$C$5,1,IF(H885&lt;=Scenario!$C$6,2,IF(H885&lt;=Scenario!$C$7,3,IF(H885&lt;=Scenario!$C$8,4,5))))))</f>
        <v xml:space="preserve"> </v>
      </c>
      <c r="W885" s="127" t="str">
        <f>IF(ISBLANK(I885)," ",IF(I885&lt;=Scenario!$G$3,0,IF(I885&lt;=Scenario!$G$5,1,IF(I885&lt;=Scenario!$G$6,2,IF(I885&lt;=Scenario!$G$7,3,IF(I885&lt;=Scenario!$G$8,4,IF(I885&lt;=Scenario!$G$9,5,IF(I885&lt;=Scenario!$G$10,6,7))))))))</f>
        <v xml:space="preserve"> </v>
      </c>
      <c r="X885" s="12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2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27" t="e">
        <f t="shared" si="285"/>
        <v>#VALUE!</v>
      </c>
      <c r="AA885" s="127" t="e">
        <f t="shared" si="286"/>
        <v>#VALUE!</v>
      </c>
      <c r="AB885" s="126" t="e">
        <f t="shared" si="287"/>
        <v>#VALUE!</v>
      </c>
      <c r="AC885" s="73" t="str">
        <f t="shared" si="280"/>
        <v>missing data</v>
      </c>
      <c r="AD885" s="80" t="str">
        <f t="shared" si="281"/>
        <v>missing data</v>
      </c>
      <c r="AE885" s="128" t="e">
        <f t="shared" si="288"/>
        <v>#VALUE!</v>
      </c>
      <c r="AF885" s="81" t="e">
        <f t="shared" si="289"/>
        <v>#VALUE!</v>
      </c>
    </row>
    <row r="886" spans="1:32" x14ac:dyDescent="0.25">
      <c r="A886" s="114" t="s">
        <v>74</v>
      </c>
      <c r="B886" s="163"/>
      <c r="C886" s="105"/>
      <c r="D886" s="105"/>
      <c r="E886" s="104">
        <f t="shared" si="282"/>
        <v>0</v>
      </c>
      <c r="F886" s="105"/>
      <c r="G886" s="201"/>
      <c r="H886" s="201"/>
      <c r="I886" s="201"/>
      <c r="J886" s="150" t="str">
        <f t="shared" si="290"/>
        <v xml:space="preserve"> </v>
      </c>
      <c r="K886" s="145" t="str">
        <f t="shared" si="291"/>
        <v xml:space="preserve"> </v>
      </c>
      <c r="L886" s="145" t="str">
        <f t="shared" si="292"/>
        <v xml:space="preserve"> </v>
      </c>
      <c r="M886" s="145">
        <f t="shared" si="293"/>
        <v>0</v>
      </c>
      <c r="N886" s="145" t="str">
        <f t="shared" si="294"/>
        <v xml:space="preserve"> </v>
      </c>
      <c r="O886" s="145" t="str">
        <f t="shared" si="295"/>
        <v xml:space="preserve"> </v>
      </c>
      <c r="P886" s="145" t="str">
        <f t="shared" si="296"/>
        <v xml:space="preserve"> </v>
      </c>
      <c r="Q886" s="150" t="e">
        <f t="shared" si="297"/>
        <v>#VALUE!</v>
      </c>
      <c r="R886" s="145" t="e">
        <f t="shared" si="298"/>
        <v>#VALUE!</v>
      </c>
      <c r="S886" s="126" t="e">
        <f t="shared" si="299"/>
        <v>#VALUE!</v>
      </c>
      <c r="T886" s="73" t="str">
        <f t="shared" si="283"/>
        <v>donnée(s) manquante(s)</v>
      </c>
      <c r="U886" s="74" t="str">
        <f t="shared" si="284"/>
        <v>donnée(s) manquante(s)</v>
      </c>
      <c r="V886" s="127" t="str">
        <f>IF(ISBLANK(H886)," ",IF(H886&lt;=Scenario!$C$3,0,IF(H886&lt;=Scenario!$C$5,1,IF(H886&lt;=Scenario!$C$6,2,IF(H886&lt;=Scenario!$C$7,3,IF(H886&lt;=Scenario!$C$8,4,5))))))</f>
        <v xml:space="preserve"> </v>
      </c>
      <c r="W886" s="127" t="str">
        <f>IF(ISBLANK(I886)," ",IF(I886&lt;=Scenario!$G$3,0,IF(I886&lt;=Scenario!$G$5,1,IF(I886&lt;=Scenario!$G$6,2,IF(I886&lt;=Scenario!$G$7,3,IF(I886&lt;=Scenario!$G$8,4,IF(I886&lt;=Scenario!$G$9,5,IF(I886&lt;=Scenario!$G$10,6,7))))))))</f>
        <v xml:space="preserve"> </v>
      </c>
      <c r="X886" s="12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2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27" t="e">
        <f t="shared" si="285"/>
        <v>#VALUE!</v>
      </c>
      <c r="AA886" s="127" t="e">
        <f t="shared" si="286"/>
        <v>#VALUE!</v>
      </c>
      <c r="AB886" s="126" t="e">
        <f t="shared" si="287"/>
        <v>#VALUE!</v>
      </c>
      <c r="AC886" s="73" t="str">
        <f t="shared" si="280"/>
        <v>missing data</v>
      </c>
      <c r="AD886" s="80" t="str">
        <f t="shared" si="281"/>
        <v>missing data</v>
      </c>
      <c r="AE886" s="128" t="e">
        <f t="shared" si="288"/>
        <v>#VALUE!</v>
      </c>
      <c r="AF886" s="81" t="e">
        <f t="shared" si="289"/>
        <v>#VALUE!</v>
      </c>
    </row>
    <row r="887" spans="1:32" x14ac:dyDescent="0.25">
      <c r="A887" s="114" t="s">
        <v>74</v>
      </c>
      <c r="B887" s="163"/>
      <c r="C887" s="105"/>
      <c r="D887" s="105"/>
      <c r="E887" s="104">
        <f t="shared" si="282"/>
        <v>0</v>
      </c>
      <c r="F887" s="105"/>
      <c r="G887" s="201"/>
      <c r="H887" s="201"/>
      <c r="I887" s="201"/>
      <c r="J887" s="150" t="str">
        <f t="shared" si="290"/>
        <v xml:space="preserve"> </v>
      </c>
      <c r="K887" s="145" t="str">
        <f t="shared" si="291"/>
        <v xml:space="preserve"> </v>
      </c>
      <c r="L887" s="145" t="str">
        <f t="shared" si="292"/>
        <v xml:space="preserve"> </v>
      </c>
      <c r="M887" s="145">
        <f t="shared" si="293"/>
        <v>0</v>
      </c>
      <c r="N887" s="145" t="str">
        <f t="shared" si="294"/>
        <v xml:space="preserve"> </v>
      </c>
      <c r="O887" s="145" t="str">
        <f t="shared" si="295"/>
        <v xml:space="preserve"> </v>
      </c>
      <c r="P887" s="145" t="str">
        <f t="shared" si="296"/>
        <v xml:space="preserve"> </v>
      </c>
      <c r="Q887" s="150" t="e">
        <f t="shared" si="297"/>
        <v>#VALUE!</v>
      </c>
      <c r="R887" s="145" t="e">
        <f t="shared" si="298"/>
        <v>#VALUE!</v>
      </c>
      <c r="S887" s="126" t="e">
        <f t="shared" si="299"/>
        <v>#VALUE!</v>
      </c>
      <c r="T887" s="73" t="str">
        <f t="shared" si="283"/>
        <v>donnée(s) manquante(s)</v>
      </c>
      <c r="U887" s="74" t="str">
        <f t="shared" si="284"/>
        <v>donnée(s) manquante(s)</v>
      </c>
      <c r="V887" s="127" t="str">
        <f>IF(ISBLANK(H887)," ",IF(H887&lt;=Scenario!$C$3,0,IF(H887&lt;=Scenario!$C$5,1,IF(H887&lt;=Scenario!$C$6,2,IF(H887&lt;=Scenario!$C$7,3,IF(H887&lt;=Scenario!$C$8,4,5))))))</f>
        <v xml:space="preserve"> </v>
      </c>
      <c r="W887" s="127" t="str">
        <f>IF(ISBLANK(I887)," ",IF(I887&lt;=Scenario!$G$3,0,IF(I887&lt;=Scenario!$G$5,1,IF(I887&lt;=Scenario!$G$6,2,IF(I887&lt;=Scenario!$G$7,3,IF(I887&lt;=Scenario!$G$8,4,IF(I887&lt;=Scenario!$G$9,5,IF(I887&lt;=Scenario!$G$10,6,7))))))))</f>
        <v xml:space="preserve"> </v>
      </c>
      <c r="X887" s="12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2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27" t="e">
        <f t="shared" si="285"/>
        <v>#VALUE!</v>
      </c>
      <c r="AA887" s="127" t="e">
        <f t="shared" si="286"/>
        <v>#VALUE!</v>
      </c>
      <c r="AB887" s="126" t="e">
        <f t="shared" si="287"/>
        <v>#VALUE!</v>
      </c>
      <c r="AC887" s="73" t="str">
        <f t="shared" si="280"/>
        <v>missing data</v>
      </c>
      <c r="AD887" s="80" t="str">
        <f t="shared" si="281"/>
        <v>missing data</v>
      </c>
      <c r="AE887" s="128" t="e">
        <f t="shared" si="288"/>
        <v>#VALUE!</v>
      </c>
      <c r="AF887" s="81" t="e">
        <f t="shared" si="289"/>
        <v>#VALUE!</v>
      </c>
    </row>
    <row r="888" spans="1:32" x14ac:dyDescent="0.25">
      <c r="A888" s="114" t="s">
        <v>74</v>
      </c>
      <c r="B888" s="163"/>
      <c r="C888" s="105"/>
      <c r="D888" s="105"/>
      <c r="E888" s="104">
        <f t="shared" si="282"/>
        <v>0</v>
      </c>
      <c r="F888" s="105"/>
      <c r="G888" s="201"/>
      <c r="H888" s="201"/>
      <c r="I888" s="201"/>
      <c r="J888" s="150" t="str">
        <f t="shared" si="290"/>
        <v xml:space="preserve"> </v>
      </c>
      <c r="K888" s="145" t="str">
        <f t="shared" si="291"/>
        <v xml:space="preserve"> </v>
      </c>
      <c r="L888" s="145" t="str">
        <f t="shared" si="292"/>
        <v xml:space="preserve"> </v>
      </c>
      <c r="M888" s="145">
        <f t="shared" si="293"/>
        <v>0</v>
      </c>
      <c r="N888" s="145" t="str">
        <f t="shared" si="294"/>
        <v xml:space="preserve"> </v>
      </c>
      <c r="O888" s="145" t="str">
        <f t="shared" si="295"/>
        <v xml:space="preserve"> </v>
      </c>
      <c r="P888" s="145" t="str">
        <f t="shared" si="296"/>
        <v xml:space="preserve"> </v>
      </c>
      <c r="Q888" s="150" t="e">
        <f t="shared" si="297"/>
        <v>#VALUE!</v>
      </c>
      <c r="R888" s="145" t="e">
        <f t="shared" si="298"/>
        <v>#VALUE!</v>
      </c>
      <c r="S888" s="126" t="e">
        <f t="shared" si="299"/>
        <v>#VALUE!</v>
      </c>
      <c r="T888" s="73" t="str">
        <f t="shared" si="283"/>
        <v>donnée(s) manquante(s)</v>
      </c>
      <c r="U888" s="74" t="str">
        <f t="shared" si="284"/>
        <v>donnée(s) manquante(s)</v>
      </c>
      <c r="V888" s="127" t="str">
        <f>IF(ISBLANK(H888)," ",IF(H888&lt;=Scenario!$C$3,0,IF(H888&lt;=Scenario!$C$5,1,IF(H888&lt;=Scenario!$C$6,2,IF(H888&lt;=Scenario!$C$7,3,IF(H888&lt;=Scenario!$C$8,4,5))))))</f>
        <v xml:space="preserve"> </v>
      </c>
      <c r="W888" s="127" t="str">
        <f>IF(ISBLANK(I888)," ",IF(I888&lt;=Scenario!$G$3,0,IF(I888&lt;=Scenario!$G$5,1,IF(I888&lt;=Scenario!$G$6,2,IF(I888&lt;=Scenario!$G$7,3,IF(I888&lt;=Scenario!$G$8,4,IF(I888&lt;=Scenario!$G$9,5,IF(I888&lt;=Scenario!$G$10,6,7))))))))</f>
        <v xml:space="preserve"> </v>
      </c>
      <c r="X888" s="12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2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27" t="e">
        <f t="shared" si="285"/>
        <v>#VALUE!</v>
      </c>
      <c r="AA888" s="127" t="e">
        <f t="shared" si="286"/>
        <v>#VALUE!</v>
      </c>
      <c r="AB888" s="126" t="e">
        <f t="shared" si="287"/>
        <v>#VALUE!</v>
      </c>
      <c r="AC888" s="73" t="str">
        <f t="shared" si="280"/>
        <v>missing data</v>
      </c>
      <c r="AD888" s="80" t="str">
        <f t="shared" si="281"/>
        <v>missing data</v>
      </c>
      <c r="AE888" s="128" t="e">
        <f t="shared" si="288"/>
        <v>#VALUE!</v>
      </c>
      <c r="AF888" s="81" t="e">
        <f t="shared" si="289"/>
        <v>#VALUE!</v>
      </c>
    </row>
    <row r="889" spans="1:32" x14ac:dyDescent="0.25">
      <c r="A889" s="114" t="s">
        <v>74</v>
      </c>
      <c r="B889" s="163"/>
      <c r="C889" s="105"/>
      <c r="D889" s="105"/>
      <c r="E889" s="104">
        <f t="shared" si="282"/>
        <v>0</v>
      </c>
      <c r="F889" s="105"/>
      <c r="G889" s="201"/>
      <c r="H889" s="201"/>
      <c r="I889" s="201"/>
      <c r="J889" s="150" t="str">
        <f t="shared" si="290"/>
        <v xml:space="preserve"> </v>
      </c>
      <c r="K889" s="145" t="str">
        <f t="shared" si="291"/>
        <v xml:space="preserve"> </v>
      </c>
      <c r="L889" s="145" t="str">
        <f t="shared" si="292"/>
        <v xml:space="preserve"> </v>
      </c>
      <c r="M889" s="145">
        <f t="shared" si="293"/>
        <v>0</v>
      </c>
      <c r="N889" s="145" t="str">
        <f t="shared" si="294"/>
        <v xml:space="preserve"> </v>
      </c>
      <c r="O889" s="145" t="str">
        <f t="shared" si="295"/>
        <v xml:space="preserve"> </v>
      </c>
      <c r="P889" s="145" t="str">
        <f t="shared" si="296"/>
        <v xml:space="preserve"> </v>
      </c>
      <c r="Q889" s="150" t="e">
        <f t="shared" si="297"/>
        <v>#VALUE!</v>
      </c>
      <c r="R889" s="145" t="e">
        <f t="shared" si="298"/>
        <v>#VALUE!</v>
      </c>
      <c r="S889" s="126" t="e">
        <f t="shared" si="299"/>
        <v>#VALUE!</v>
      </c>
      <c r="T889" s="73" t="str">
        <f t="shared" si="283"/>
        <v>donnée(s) manquante(s)</v>
      </c>
      <c r="U889" s="74" t="str">
        <f t="shared" si="284"/>
        <v>donnée(s) manquante(s)</v>
      </c>
      <c r="V889" s="127" t="str">
        <f>IF(ISBLANK(H889)," ",IF(H889&lt;=Scenario!$C$3,0,IF(H889&lt;=Scenario!$C$5,1,IF(H889&lt;=Scenario!$C$6,2,IF(H889&lt;=Scenario!$C$7,3,IF(H889&lt;=Scenario!$C$8,4,5))))))</f>
        <v xml:space="preserve"> </v>
      </c>
      <c r="W889" s="127" t="str">
        <f>IF(ISBLANK(I889)," ",IF(I889&lt;=Scenario!$G$3,0,IF(I889&lt;=Scenario!$G$5,1,IF(I889&lt;=Scenario!$G$6,2,IF(I889&lt;=Scenario!$G$7,3,IF(I889&lt;=Scenario!$G$8,4,IF(I889&lt;=Scenario!$G$9,5,IF(I889&lt;=Scenario!$G$10,6,7))))))))</f>
        <v xml:space="preserve"> </v>
      </c>
      <c r="X889" s="12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2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27" t="e">
        <f t="shared" si="285"/>
        <v>#VALUE!</v>
      </c>
      <c r="AA889" s="127" t="e">
        <f t="shared" si="286"/>
        <v>#VALUE!</v>
      </c>
      <c r="AB889" s="126" t="e">
        <f t="shared" si="287"/>
        <v>#VALUE!</v>
      </c>
      <c r="AC889" s="73" t="str">
        <f t="shared" si="280"/>
        <v>missing data</v>
      </c>
      <c r="AD889" s="80" t="str">
        <f t="shared" si="281"/>
        <v>missing data</v>
      </c>
      <c r="AE889" s="128" t="e">
        <f t="shared" si="288"/>
        <v>#VALUE!</v>
      </c>
      <c r="AF889" s="81" t="e">
        <f t="shared" si="289"/>
        <v>#VALUE!</v>
      </c>
    </row>
    <row r="890" spans="1:32" x14ac:dyDescent="0.25">
      <c r="A890" s="114" t="s">
        <v>74</v>
      </c>
      <c r="B890" s="163"/>
      <c r="C890" s="105"/>
      <c r="D890" s="105"/>
      <c r="E890" s="104">
        <f t="shared" si="282"/>
        <v>0</v>
      </c>
      <c r="F890" s="105"/>
      <c r="G890" s="201"/>
      <c r="H890" s="201"/>
      <c r="I890" s="201"/>
      <c r="J890" s="150" t="str">
        <f t="shared" si="290"/>
        <v xml:space="preserve"> </v>
      </c>
      <c r="K890" s="145" t="str">
        <f t="shared" si="291"/>
        <v xml:space="preserve"> </v>
      </c>
      <c r="L890" s="145" t="str">
        <f t="shared" si="292"/>
        <v xml:space="preserve"> </v>
      </c>
      <c r="M890" s="145">
        <f t="shared" si="293"/>
        <v>0</v>
      </c>
      <c r="N890" s="145" t="str">
        <f t="shared" si="294"/>
        <v xml:space="preserve"> </v>
      </c>
      <c r="O890" s="145" t="str">
        <f t="shared" si="295"/>
        <v xml:space="preserve"> </v>
      </c>
      <c r="P890" s="145" t="str">
        <f t="shared" si="296"/>
        <v xml:space="preserve"> </v>
      </c>
      <c r="Q890" s="150" t="e">
        <f t="shared" si="297"/>
        <v>#VALUE!</v>
      </c>
      <c r="R890" s="145" t="e">
        <f t="shared" si="298"/>
        <v>#VALUE!</v>
      </c>
      <c r="S890" s="126" t="e">
        <f t="shared" si="299"/>
        <v>#VALUE!</v>
      </c>
      <c r="T890" s="73" t="str">
        <f t="shared" si="283"/>
        <v>donnée(s) manquante(s)</v>
      </c>
      <c r="U890" s="74" t="str">
        <f t="shared" si="284"/>
        <v>donnée(s) manquante(s)</v>
      </c>
      <c r="V890" s="127" t="str">
        <f>IF(ISBLANK(H890)," ",IF(H890&lt;=Scenario!$C$3,0,IF(H890&lt;=Scenario!$C$5,1,IF(H890&lt;=Scenario!$C$6,2,IF(H890&lt;=Scenario!$C$7,3,IF(H890&lt;=Scenario!$C$8,4,5))))))</f>
        <v xml:space="preserve"> </v>
      </c>
      <c r="W890" s="127" t="str">
        <f>IF(ISBLANK(I890)," ",IF(I890&lt;=Scenario!$G$3,0,IF(I890&lt;=Scenario!$G$5,1,IF(I890&lt;=Scenario!$G$6,2,IF(I890&lt;=Scenario!$G$7,3,IF(I890&lt;=Scenario!$G$8,4,IF(I890&lt;=Scenario!$G$9,5,IF(I890&lt;=Scenario!$G$10,6,7))))))))</f>
        <v xml:space="preserve"> </v>
      </c>
      <c r="X890" s="12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2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27" t="e">
        <f t="shared" si="285"/>
        <v>#VALUE!</v>
      </c>
      <c r="AA890" s="127" t="e">
        <f t="shared" si="286"/>
        <v>#VALUE!</v>
      </c>
      <c r="AB890" s="126" t="e">
        <f t="shared" si="287"/>
        <v>#VALUE!</v>
      </c>
      <c r="AC890" s="73" t="str">
        <f t="shared" si="280"/>
        <v>missing data</v>
      </c>
      <c r="AD890" s="80" t="str">
        <f t="shared" si="281"/>
        <v>missing data</v>
      </c>
      <c r="AE890" s="128" t="e">
        <f t="shared" si="288"/>
        <v>#VALUE!</v>
      </c>
      <c r="AF890" s="81" t="e">
        <f t="shared" si="289"/>
        <v>#VALUE!</v>
      </c>
    </row>
    <row r="891" spans="1:32" x14ac:dyDescent="0.25">
      <c r="A891" s="114" t="s">
        <v>74</v>
      </c>
      <c r="B891" s="163"/>
      <c r="C891" s="105"/>
      <c r="D891" s="105"/>
      <c r="E891" s="104">
        <f t="shared" si="282"/>
        <v>0</v>
      </c>
      <c r="F891" s="105"/>
      <c r="G891" s="201"/>
      <c r="H891" s="201"/>
      <c r="I891" s="201"/>
      <c r="J891" s="150" t="str">
        <f t="shared" si="290"/>
        <v xml:space="preserve"> </v>
      </c>
      <c r="K891" s="145" t="str">
        <f t="shared" si="291"/>
        <v xml:space="preserve"> </v>
      </c>
      <c r="L891" s="145" t="str">
        <f t="shared" si="292"/>
        <v xml:space="preserve"> </v>
      </c>
      <c r="M891" s="145">
        <f t="shared" si="293"/>
        <v>0</v>
      </c>
      <c r="N891" s="145" t="str">
        <f t="shared" si="294"/>
        <v xml:space="preserve"> </v>
      </c>
      <c r="O891" s="145" t="str">
        <f t="shared" si="295"/>
        <v xml:space="preserve"> </v>
      </c>
      <c r="P891" s="145" t="str">
        <f t="shared" si="296"/>
        <v xml:space="preserve"> </v>
      </c>
      <c r="Q891" s="150" t="e">
        <f t="shared" si="297"/>
        <v>#VALUE!</v>
      </c>
      <c r="R891" s="145" t="e">
        <f t="shared" si="298"/>
        <v>#VALUE!</v>
      </c>
      <c r="S891" s="126" t="e">
        <f t="shared" si="299"/>
        <v>#VALUE!</v>
      </c>
      <c r="T891" s="73" t="str">
        <f t="shared" si="283"/>
        <v>donnée(s) manquante(s)</v>
      </c>
      <c r="U891" s="74" t="str">
        <f t="shared" si="284"/>
        <v>donnée(s) manquante(s)</v>
      </c>
      <c r="V891" s="127" t="str">
        <f>IF(ISBLANK(H891)," ",IF(H891&lt;=Scenario!$C$3,0,IF(H891&lt;=Scenario!$C$5,1,IF(H891&lt;=Scenario!$C$6,2,IF(H891&lt;=Scenario!$C$7,3,IF(H891&lt;=Scenario!$C$8,4,5))))))</f>
        <v xml:space="preserve"> </v>
      </c>
      <c r="W891" s="127" t="str">
        <f>IF(ISBLANK(I891)," ",IF(I891&lt;=Scenario!$G$3,0,IF(I891&lt;=Scenario!$G$5,1,IF(I891&lt;=Scenario!$G$6,2,IF(I891&lt;=Scenario!$G$7,3,IF(I891&lt;=Scenario!$G$8,4,IF(I891&lt;=Scenario!$G$9,5,IF(I891&lt;=Scenario!$G$10,6,7))))))))</f>
        <v xml:space="preserve"> </v>
      </c>
      <c r="X891" s="12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2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27" t="e">
        <f t="shared" si="285"/>
        <v>#VALUE!</v>
      </c>
      <c r="AA891" s="127" t="e">
        <f t="shared" si="286"/>
        <v>#VALUE!</v>
      </c>
      <c r="AB891" s="126" t="e">
        <f t="shared" si="287"/>
        <v>#VALUE!</v>
      </c>
      <c r="AC891" s="73" t="str">
        <f t="shared" si="280"/>
        <v>missing data</v>
      </c>
      <c r="AD891" s="80" t="str">
        <f t="shared" si="281"/>
        <v>missing data</v>
      </c>
      <c r="AE891" s="128" t="e">
        <f t="shared" si="288"/>
        <v>#VALUE!</v>
      </c>
      <c r="AF891" s="81" t="e">
        <f t="shared" si="289"/>
        <v>#VALUE!</v>
      </c>
    </row>
    <row r="892" spans="1:32" x14ac:dyDescent="0.25">
      <c r="A892" s="114" t="s">
        <v>74</v>
      </c>
      <c r="B892" s="163"/>
      <c r="C892" s="105"/>
      <c r="D892" s="105"/>
      <c r="E892" s="104">
        <f t="shared" si="282"/>
        <v>0</v>
      </c>
      <c r="F892" s="105"/>
      <c r="G892" s="201"/>
      <c r="H892" s="201"/>
      <c r="I892" s="201"/>
      <c r="J892" s="150" t="str">
        <f t="shared" si="290"/>
        <v xml:space="preserve"> </v>
      </c>
      <c r="K892" s="145" t="str">
        <f t="shared" si="291"/>
        <v xml:space="preserve"> </v>
      </c>
      <c r="L892" s="145" t="str">
        <f t="shared" si="292"/>
        <v xml:space="preserve"> </v>
      </c>
      <c r="M892" s="145">
        <f t="shared" si="293"/>
        <v>0</v>
      </c>
      <c r="N892" s="145" t="str">
        <f t="shared" si="294"/>
        <v xml:space="preserve"> </v>
      </c>
      <c r="O892" s="145" t="str">
        <f t="shared" si="295"/>
        <v xml:space="preserve"> </v>
      </c>
      <c r="P892" s="145" t="str">
        <f t="shared" si="296"/>
        <v xml:space="preserve"> </v>
      </c>
      <c r="Q892" s="150" t="e">
        <f t="shared" si="297"/>
        <v>#VALUE!</v>
      </c>
      <c r="R892" s="145" t="e">
        <f t="shared" si="298"/>
        <v>#VALUE!</v>
      </c>
      <c r="S892" s="126" t="e">
        <f t="shared" si="299"/>
        <v>#VALUE!</v>
      </c>
      <c r="T892" s="73" t="str">
        <f t="shared" si="283"/>
        <v>donnée(s) manquante(s)</v>
      </c>
      <c r="U892" s="74" t="str">
        <f t="shared" si="284"/>
        <v>donnée(s) manquante(s)</v>
      </c>
      <c r="V892" s="127" t="str">
        <f>IF(ISBLANK(H892)," ",IF(H892&lt;=Scenario!$C$3,0,IF(H892&lt;=Scenario!$C$5,1,IF(H892&lt;=Scenario!$C$6,2,IF(H892&lt;=Scenario!$C$7,3,IF(H892&lt;=Scenario!$C$8,4,5))))))</f>
        <v xml:space="preserve"> </v>
      </c>
      <c r="W892" s="127" t="str">
        <f>IF(ISBLANK(I892)," ",IF(I892&lt;=Scenario!$G$3,0,IF(I892&lt;=Scenario!$G$5,1,IF(I892&lt;=Scenario!$G$6,2,IF(I892&lt;=Scenario!$G$7,3,IF(I892&lt;=Scenario!$G$8,4,IF(I892&lt;=Scenario!$G$9,5,IF(I892&lt;=Scenario!$G$10,6,7))))))))</f>
        <v xml:space="preserve"> </v>
      </c>
      <c r="X892" s="12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2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27" t="e">
        <f t="shared" si="285"/>
        <v>#VALUE!</v>
      </c>
      <c r="AA892" s="127" t="e">
        <f t="shared" si="286"/>
        <v>#VALUE!</v>
      </c>
      <c r="AB892" s="126" t="e">
        <f t="shared" si="287"/>
        <v>#VALUE!</v>
      </c>
      <c r="AC892" s="73" t="str">
        <f t="shared" si="280"/>
        <v>missing data</v>
      </c>
      <c r="AD892" s="80" t="str">
        <f t="shared" si="281"/>
        <v>missing data</v>
      </c>
      <c r="AE892" s="128" t="e">
        <f t="shared" si="288"/>
        <v>#VALUE!</v>
      </c>
      <c r="AF892" s="81" t="e">
        <f t="shared" si="289"/>
        <v>#VALUE!</v>
      </c>
    </row>
    <row r="893" spans="1:32" x14ac:dyDescent="0.25">
      <c r="A893" s="114" t="s">
        <v>74</v>
      </c>
      <c r="B893" s="163"/>
      <c r="C893" s="105"/>
      <c r="D893" s="105"/>
      <c r="E893" s="104">
        <f t="shared" si="282"/>
        <v>0</v>
      </c>
      <c r="F893" s="105"/>
      <c r="G893" s="201"/>
      <c r="H893" s="201"/>
      <c r="I893" s="201"/>
      <c r="J893" s="150" t="str">
        <f t="shared" si="290"/>
        <v xml:space="preserve"> </v>
      </c>
      <c r="K893" s="145" t="str">
        <f t="shared" si="291"/>
        <v xml:space="preserve"> </v>
      </c>
      <c r="L893" s="145" t="str">
        <f t="shared" si="292"/>
        <v xml:space="preserve"> </v>
      </c>
      <c r="M893" s="145">
        <f t="shared" si="293"/>
        <v>0</v>
      </c>
      <c r="N893" s="145" t="str">
        <f t="shared" si="294"/>
        <v xml:space="preserve"> </v>
      </c>
      <c r="O893" s="145" t="str">
        <f t="shared" si="295"/>
        <v xml:space="preserve"> </v>
      </c>
      <c r="P893" s="145" t="str">
        <f t="shared" si="296"/>
        <v xml:space="preserve"> </v>
      </c>
      <c r="Q893" s="150" t="e">
        <f t="shared" si="297"/>
        <v>#VALUE!</v>
      </c>
      <c r="R893" s="145" t="e">
        <f t="shared" si="298"/>
        <v>#VALUE!</v>
      </c>
      <c r="S893" s="126" t="e">
        <f t="shared" si="299"/>
        <v>#VALUE!</v>
      </c>
      <c r="T893" s="73" t="str">
        <f t="shared" si="283"/>
        <v>donnée(s) manquante(s)</v>
      </c>
      <c r="U893" s="74" t="str">
        <f t="shared" si="284"/>
        <v>donnée(s) manquante(s)</v>
      </c>
      <c r="V893" s="127" t="str">
        <f>IF(ISBLANK(H893)," ",IF(H893&lt;=Scenario!$C$3,0,IF(H893&lt;=Scenario!$C$5,1,IF(H893&lt;=Scenario!$C$6,2,IF(H893&lt;=Scenario!$C$7,3,IF(H893&lt;=Scenario!$C$8,4,5))))))</f>
        <v xml:space="preserve"> </v>
      </c>
      <c r="W893" s="127" t="str">
        <f>IF(ISBLANK(I893)," ",IF(I893&lt;=Scenario!$G$3,0,IF(I893&lt;=Scenario!$G$5,1,IF(I893&lt;=Scenario!$G$6,2,IF(I893&lt;=Scenario!$G$7,3,IF(I893&lt;=Scenario!$G$8,4,IF(I893&lt;=Scenario!$G$9,5,IF(I893&lt;=Scenario!$G$10,6,7))))))))</f>
        <v xml:space="preserve"> </v>
      </c>
      <c r="X893" s="12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2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27" t="e">
        <f t="shared" si="285"/>
        <v>#VALUE!</v>
      </c>
      <c r="AA893" s="127" t="e">
        <f t="shared" si="286"/>
        <v>#VALUE!</v>
      </c>
      <c r="AB893" s="126" t="e">
        <f t="shared" si="287"/>
        <v>#VALUE!</v>
      </c>
      <c r="AC893" s="73" t="str">
        <f t="shared" si="280"/>
        <v>missing data</v>
      </c>
      <c r="AD893" s="80" t="str">
        <f t="shared" si="281"/>
        <v>missing data</v>
      </c>
      <c r="AE893" s="128" t="e">
        <f t="shared" si="288"/>
        <v>#VALUE!</v>
      </c>
      <c r="AF893" s="81" t="e">
        <f t="shared" si="289"/>
        <v>#VALUE!</v>
      </c>
    </row>
    <row r="894" spans="1:32" x14ac:dyDescent="0.25">
      <c r="A894" s="114" t="s">
        <v>74</v>
      </c>
      <c r="B894" s="163"/>
      <c r="C894" s="105"/>
      <c r="D894" s="105"/>
      <c r="E894" s="104">
        <f t="shared" si="282"/>
        <v>0</v>
      </c>
      <c r="F894" s="105"/>
      <c r="G894" s="201"/>
      <c r="H894" s="201"/>
      <c r="I894" s="201"/>
      <c r="J894" s="150" t="str">
        <f t="shared" si="290"/>
        <v xml:space="preserve"> </v>
      </c>
      <c r="K894" s="145" t="str">
        <f t="shared" si="291"/>
        <v xml:space="preserve"> </v>
      </c>
      <c r="L894" s="145" t="str">
        <f t="shared" si="292"/>
        <v xml:space="preserve"> </v>
      </c>
      <c r="M894" s="145">
        <f t="shared" si="293"/>
        <v>0</v>
      </c>
      <c r="N894" s="145" t="str">
        <f t="shared" si="294"/>
        <v xml:space="preserve"> </v>
      </c>
      <c r="O894" s="145" t="str">
        <f t="shared" si="295"/>
        <v xml:space="preserve"> </v>
      </c>
      <c r="P894" s="145" t="str">
        <f t="shared" si="296"/>
        <v xml:space="preserve"> </v>
      </c>
      <c r="Q894" s="150" t="e">
        <f t="shared" si="297"/>
        <v>#VALUE!</v>
      </c>
      <c r="R894" s="145" t="e">
        <f t="shared" si="298"/>
        <v>#VALUE!</v>
      </c>
      <c r="S894" s="126" t="e">
        <f t="shared" si="299"/>
        <v>#VALUE!</v>
      </c>
      <c r="T894" s="73" t="str">
        <f t="shared" si="283"/>
        <v>donnée(s) manquante(s)</v>
      </c>
      <c r="U894" s="74" t="str">
        <f t="shared" si="284"/>
        <v>donnée(s) manquante(s)</v>
      </c>
      <c r="V894" s="127" t="str">
        <f>IF(ISBLANK(H894)," ",IF(H894&lt;=Scenario!$C$3,0,IF(H894&lt;=Scenario!$C$5,1,IF(H894&lt;=Scenario!$C$6,2,IF(H894&lt;=Scenario!$C$7,3,IF(H894&lt;=Scenario!$C$8,4,5))))))</f>
        <v xml:space="preserve"> </v>
      </c>
      <c r="W894" s="127" t="str">
        <f>IF(ISBLANK(I894)," ",IF(I894&lt;=Scenario!$G$3,0,IF(I894&lt;=Scenario!$G$5,1,IF(I894&lt;=Scenario!$G$6,2,IF(I894&lt;=Scenario!$G$7,3,IF(I894&lt;=Scenario!$G$8,4,IF(I894&lt;=Scenario!$G$9,5,IF(I894&lt;=Scenario!$G$10,6,7))))))))</f>
        <v xml:space="preserve"> </v>
      </c>
      <c r="X894" s="12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2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27" t="e">
        <f t="shared" si="285"/>
        <v>#VALUE!</v>
      </c>
      <c r="AA894" s="127" t="e">
        <f t="shared" si="286"/>
        <v>#VALUE!</v>
      </c>
      <c r="AB894" s="126" t="e">
        <f t="shared" si="287"/>
        <v>#VALUE!</v>
      </c>
      <c r="AC894" s="73" t="str">
        <f t="shared" si="280"/>
        <v>missing data</v>
      </c>
      <c r="AD894" s="80" t="str">
        <f t="shared" si="281"/>
        <v>missing data</v>
      </c>
      <c r="AE894" s="128" t="e">
        <f t="shared" si="288"/>
        <v>#VALUE!</v>
      </c>
      <c r="AF894" s="81" t="e">
        <f t="shared" si="289"/>
        <v>#VALUE!</v>
      </c>
    </row>
    <row r="895" spans="1:32" x14ac:dyDescent="0.25">
      <c r="A895" s="114" t="s">
        <v>74</v>
      </c>
      <c r="B895" s="163"/>
      <c r="C895" s="105"/>
      <c r="D895" s="105"/>
      <c r="E895" s="104">
        <f t="shared" si="282"/>
        <v>0</v>
      </c>
      <c r="F895" s="105"/>
      <c r="G895" s="201"/>
      <c r="H895" s="201"/>
      <c r="I895" s="201"/>
      <c r="J895" s="150" t="str">
        <f t="shared" si="290"/>
        <v xml:space="preserve"> </v>
      </c>
      <c r="K895" s="145" t="str">
        <f t="shared" si="291"/>
        <v xml:space="preserve"> </v>
      </c>
      <c r="L895" s="145" t="str">
        <f t="shared" si="292"/>
        <v xml:space="preserve"> </v>
      </c>
      <c r="M895" s="145">
        <f t="shared" si="293"/>
        <v>0</v>
      </c>
      <c r="N895" s="145" t="str">
        <f t="shared" si="294"/>
        <v xml:space="preserve"> </v>
      </c>
      <c r="O895" s="145" t="str">
        <f t="shared" si="295"/>
        <v xml:space="preserve"> </v>
      </c>
      <c r="P895" s="145" t="str">
        <f t="shared" si="296"/>
        <v xml:space="preserve"> </v>
      </c>
      <c r="Q895" s="150" t="e">
        <f t="shared" si="297"/>
        <v>#VALUE!</v>
      </c>
      <c r="R895" s="145" t="e">
        <f t="shared" si="298"/>
        <v>#VALUE!</v>
      </c>
      <c r="S895" s="126" t="e">
        <f t="shared" si="299"/>
        <v>#VALUE!</v>
      </c>
      <c r="T895" s="73" t="str">
        <f t="shared" si="283"/>
        <v>donnée(s) manquante(s)</v>
      </c>
      <c r="U895" s="74" t="str">
        <f t="shared" si="284"/>
        <v>donnée(s) manquante(s)</v>
      </c>
      <c r="V895" s="127" t="str">
        <f>IF(ISBLANK(H895)," ",IF(H895&lt;=Scenario!$C$3,0,IF(H895&lt;=Scenario!$C$5,1,IF(H895&lt;=Scenario!$C$6,2,IF(H895&lt;=Scenario!$C$7,3,IF(H895&lt;=Scenario!$C$8,4,5))))))</f>
        <v xml:space="preserve"> </v>
      </c>
      <c r="W895" s="127" t="str">
        <f>IF(ISBLANK(I895)," ",IF(I895&lt;=Scenario!$G$3,0,IF(I895&lt;=Scenario!$G$5,1,IF(I895&lt;=Scenario!$G$6,2,IF(I895&lt;=Scenario!$G$7,3,IF(I895&lt;=Scenario!$G$8,4,IF(I895&lt;=Scenario!$G$9,5,IF(I895&lt;=Scenario!$G$10,6,7))))))))</f>
        <v xml:space="preserve"> </v>
      </c>
      <c r="X895" s="12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2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27" t="e">
        <f t="shared" si="285"/>
        <v>#VALUE!</v>
      </c>
      <c r="AA895" s="127" t="e">
        <f t="shared" si="286"/>
        <v>#VALUE!</v>
      </c>
      <c r="AB895" s="126" t="e">
        <f t="shared" si="287"/>
        <v>#VALUE!</v>
      </c>
      <c r="AC895" s="73" t="str">
        <f t="shared" si="280"/>
        <v>missing data</v>
      </c>
      <c r="AD895" s="80" t="str">
        <f t="shared" si="281"/>
        <v>missing data</v>
      </c>
      <c r="AE895" s="128" t="e">
        <f t="shared" si="288"/>
        <v>#VALUE!</v>
      </c>
      <c r="AF895" s="81" t="e">
        <f t="shared" si="289"/>
        <v>#VALUE!</v>
      </c>
    </row>
    <row r="896" spans="1:32" x14ac:dyDescent="0.25">
      <c r="A896" s="114" t="s">
        <v>74</v>
      </c>
      <c r="B896" s="163"/>
      <c r="C896" s="105"/>
      <c r="D896" s="105"/>
      <c r="E896" s="104">
        <f t="shared" si="282"/>
        <v>0</v>
      </c>
      <c r="F896" s="105"/>
      <c r="G896" s="201"/>
      <c r="H896" s="201"/>
      <c r="I896" s="201"/>
      <c r="J896" s="150" t="str">
        <f t="shared" si="290"/>
        <v xml:space="preserve"> </v>
      </c>
      <c r="K896" s="145" t="str">
        <f t="shared" si="291"/>
        <v xml:space="preserve"> </v>
      </c>
      <c r="L896" s="145" t="str">
        <f t="shared" si="292"/>
        <v xml:space="preserve"> </v>
      </c>
      <c r="M896" s="145">
        <f t="shared" si="293"/>
        <v>0</v>
      </c>
      <c r="N896" s="145" t="str">
        <f t="shared" si="294"/>
        <v xml:space="preserve"> </v>
      </c>
      <c r="O896" s="145" t="str">
        <f t="shared" si="295"/>
        <v xml:space="preserve"> </v>
      </c>
      <c r="P896" s="145" t="str">
        <f t="shared" si="296"/>
        <v xml:space="preserve"> </v>
      </c>
      <c r="Q896" s="150" t="e">
        <f t="shared" si="297"/>
        <v>#VALUE!</v>
      </c>
      <c r="R896" s="145" t="e">
        <f t="shared" si="298"/>
        <v>#VALUE!</v>
      </c>
      <c r="S896" s="126" t="e">
        <f t="shared" si="299"/>
        <v>#VALUE!</v>
      </c>
      <c r="T896" s="73" t="str">
        <f t="shared" si="283"/>
        <v>donnée(s) manquante(s)</v>
      </c>
      <c r="U896" s="74" t="str">
        <f t="shared" si="284"/>
        <v>donnée(s) manquante(s)</v>
      </c>
      <c r="V896" s="127" t="str">
        <f>IF(ISBLANK(H896)," ",IF(H896&lt;=Scenario!$C$3,0,IF(H896&lt;=Scenario!$C$5,1,IF(H896&lt;=Scenario!$C$6,2,IF(H896&lt;=Scenario!$C$7,3,IF(H896&lt;=Scenario!$C$8,4,5))))))</f>
        <v xml:space="preserve"> </v>
      </c>
      <c r="W896" s="127" t="str">
        <f>IF(ISBLANK(I896)," ",IF(I896&lt;=Scenario!$G$3,0,IF(I896&lt;=Scenario!$G$5,1,IF(I896&lt;=Scenario!$G$6,2,IF(I896&lt;=Scenario!$G$7,3,IF(I896&lt;=Scenario!$G$8,4,IF(I896&lt;=Scenario!$G$9,5,IF(I896&lt;=Scenario!$G$10,6,7))))))))</f>
        <v xml:space="preserve"> </v>
      </c>
      <c r="X896" s="12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2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27" t="e">
        <f t="shared" si="285"/>
        <v>#VALUE!</v>
      </c>
      <c r="AA896" s="127" t="e">
        <f t="shared" si="286"/>
        <v>#VALUE!</v>
      </c>
      <c r="AB896" s="126" t="e">
        <f t="shared" si="287"/>
        <v>#VALUE!</v>
      </c>
      <c r="AC896" s="73" t="str">
        <f t="shared" si="280"/>
        <v>missing data</v>
      </c>
      <c r="AD896" s="80" t="str">
        <f t="shared" si="281"/>
        <v>missing data</v>
      </c>
      <c r="AE896" s="128" t="e">
        <f t="shared" si="288"/>
        <v>#VALUE!</v>
      </c>
      <c r="AF896" s="81" t="e">
        <f t="shared" si="289"/>
        <v>#VALUE!</v>
      </c>
    </row>
    <row r="897" spans="1:32" x14ac:dyDescent="0.25">
      <c r="A897" s="114" t="s">
        <v>74</v>
      </c>
      <c r="B897" s="163"/>
      <c r="C897" s="105"/>
      <c r="D897" s="105"/>
      <c r="E897" s="104">
        <f t="shared" si="282"/>
        <v>0</v>
      </c>
      <c r="F897" s="105"/>
      <c r="G897" s="201"/>
      <c r="H897" s="201"/>
      <c r="I897" s="201"/>
      <c r="J897" s="150" t="str">
        <f t="shared" si="290"/>
        <v xml:space="preserve"> </v>
      </c>
      <c r="K897" s="145" t="str">
        <f t="shared" si="291"/>
        <v xml:space="preserve"> </v>
      </c>
      <c r="L897" s="145" t="str">
        <f t="shared" si="292"/>
        <v xml:space="preserve"> </v>
      </c>
      <c r="M897" s="145">
        <f t="shared" si="293"/>
        <v>0</v>
      </c>
      <c r="N897" s="145" t="str">
        <f t="shared" si="294"/>
        <v xml:space="preserve"> </v>
      </c>
      <c r="O897" s="145" t="str">
        <f t="shared" si="295"/>
        <v xml:space="preserve"> </v>
      </c>
      <c r="P897" s="145" t="str">
        <f t="shared" si="296"/>
        <v xml:space="preserve"> </v>
      </c>
      <c r="Q897" s="150" t="e">
        <f t="shared" si="297"/>
        <v>#VALUE!</v>
      </c>
      <c r="R897" s="145" t="e">
        <f t="shared" si="298"/>
        <v>#VALUE!</v>
      </c>
      <c r="S897" s="126" t="e">
        <f t="shared" si="299"/>
        <v>#VALUE!</v>
      </c>
      <c r="T897" s="73" t="str">
        <f t="shared" si="283"/>
        <v>donnée(s) manquante(s)</v>
      </c>
      <c r="U897" s="74" t="str">
        <f t="shared" si="284"/>
        <v>donnée(s) manquante(s)</v>
      </c>
      <c r="V897" s="127" t="str">
        <f>IF(ISBLANK(H897)," ",IF(H897&lt;=Scenario!$C$3,0,IF(H897&lt;=Scenario!$C$5,1,IF(H897&lt;=Scenario!$C$6,2,IF(H897&lt;=Scenario!$C$7,3,IF(H897&lt;=Scenario!$C$8,4,5))))))</f>
        <v xml:space="preserve"> </v>
      </c>
      <c r="W897" s="127" t="str">
        <f>IF(ISBLANK(I897)," ",IF(I897&lt;=Scenario!$G$3,0,IF(I897&lt;=Scenario!$G$5,1,IF(I897&lt;=Scenario!$G$6,2,IF(I897&lt;=Scenario!$G$7,3,IF(I897&lt;=Scenario!$G$8,4,IF(I897&lt;=Scenario!$G$9,5,IF(I897&lt;=Scenario!$G$10,6,7))))))))</f>
        <v xml:space="preserve"> </v>
      </c>
      <c r="X897" s="12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2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27" t="e">
        <f t="shared" si="285"/>
        <v>#VALUE!</v>
      </c>
      <c r="AA897" s="127" t="e">
        <f t="shared" si="286"/>
        <v>#VALUE!</v>
      </c>
      <c r="AB897" s="126" t="e">
        <f t="shared" si="287"/>
        <v>#VALUE!</v>
      </c>
      <c r="AC897" s="73" t="str">
        <f t="shared" si="280"/>
        <v>missing data</v>
      </c>
      <c r="AD897" s="80" t="str">
        <f t="shared" si="281"/>
        <v>missing data</v>
      </c>
      <c r="AE897" s="128" t="e">
        <f t="shared" si="288"/>
        <v>#VALUE!</v>
      </c>
      <c r="AF897" s="81" t="e">
        <f t="shared" si="289"/>
        <v>#VALUE!</v>
      </c>
    </row>
    <row r="898" spans="1:32" x14ac:dyDescent="0.25">
      <c r="A898" s="114" t="s">
        <v>74</v>
      </c>
      <c r="B898" s="163"/>
      <c r="C898" s="105"/>
      <c r="D898" s="105"/>
      <c r="E898" s="104">
        <f t="shared" si="282"/>
        <v>0</v>
      </c>
      <c r="F898" s="105"/>
      <c r="G898" s="201"/>
      <c r="H898" s="201"/>
      <c r="I898" s="201"/>
      <c r="J898" s="150" t="str">
        <f t="shared" si="290"/>
        <v xml:space="preserve"> </v>
      </c>
      <c r="K898" s="145" t="str">
        <f t="shared" si="291"/>
        <v xml:space="preserve"> </v>
      </c>
      <c r="L898" s="145" t="str">
        <f t="shared" si="292"/>
        <v xml:space="preserve"> </v>
      </c>
      <c r="M898" s="145">
        <f t="shared" si="293"/>
        <v>0</v>
      </c>
      <c r="N898" s="145" t="str">
        <f t="shared" si="294"/>
        <v xml:space="preserve"> </v>
      </c>
      <c r="O898" s="145" t="str">
        <f t="shared" si="295"/>
        <v xml:space="preserve"> </v>
      </c>
      <c r="P898" s="145" t="str">
        <f t="shared" si="296"/>
        <v xml:space="preserve"> </v>
      </c>
      <c r="Q898" s="150" t="e">
        <f t="shared" si="297"/>
        <v>#VALUE!</v>
      </c>
      <c r="R898" s="145" t="e">
        <f t="shared" si="298"/>
        <v>#VALUE!</v>
      </c>
      <c r="S898" s="126" t="e">
        <f t="shared" si="299"/>
        <v>#VALUE!</v>
      </c>
      <c r="T898" s="73" t="str">
        <f t="shared" si="283"/>
        <v>donnée(s) manquante(s)</v>
      </c>
      <c r="U898" s="74" t="str">
        <f t="shared" si="284"/>
        <v>donnée(s) manquante(s)</v>
      </c>
      <c r="V898" s="127" t="str">
        <f>IF(ISBLANK(H898)," ",IF(H898&lt;=Scenario!$C$3,0,IF(H898&lt;=Scenario!$C$5,1,IF(H898&lt;=Scenario!$C$6,2,IF(H898&lt;=Scenario!$C$7,3,IF(H898&lt;=Scenario!$C$8,4,5))))))</f>
        <v xml:space="preserve"> </v>
      </c>
      <c r="W898" s="127" t="str">
        <f>IF(ISBLANK(I898)," ",IF(I898&lt;=Scenario!$G$3,0,IF(I898&lt;=Scenario!$G$5,1,IF(I898&lt;=Scenario!$G$6,2,IF(I898&lt;=Scenario!$G$7,3,IF(I898&lt;=Scenario!$G$8,4,IF(I898&lt;=Scenario!$G$9,5,IF(I898&lt;=Scenario!$G$10,6,7))))))))</f>
        <v xml:space="preserve"> </v>
      </c>
      <c r="X898" s="12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2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27" t="e">
        <f t="shared" si="285"/>
        <v>#VALUE!</v>
      </c>
      <c r="AA898" s="127" t="e">
        <f t="shared" si="286"/>
        <v>#VALUE!</v>
      </c>
      <c r="AB898" s="126" t="e">
        <f t="shared" si="287"/>
        <v>#VALUE!</v>
      </c>
      <c r="AC898" s="73" t="str">
        <f t="shared" si="280"/>
        <v>missing data</v>
      </c>
      <c r="AD898" s="80" t="str">
        <f t="shared" si="281"/>
        <v>missing data</v>
      </c>
      <c r="AE898" s="128" t="e">
        <f t="shared" si="288"/>
        <v>#VALUE!</v>
      </c>
      <c r="AF898" s="81" t="e">
        <f t="shared" si="289"/>
        <v>#VALUE!</v>
      </c>
    </row>
    <row r="899" spans="1:32" x14ac:dyDescent="0.25">
      <c r="A899" s="114" t="s">
        <v>74</v>
      </c>
      <c r="B899" s="163"/>
      <c r="C899" s="105"/>
      <c r="D899" s="105"/>
      <c r="E899" s="104">
        <f t="shared" si="282"/>
        <v>0</v>
      </c>
      <c r="F899" s="105"/>
      <c r="G899" s="201"/>
      <c r="H899" s="201"/>
      <c r="I899" s="201"/>
      <c r="J899" s="150" t="str">
        <f t="shared" si="290"/>
        <v xml:space="preserve"> </v>
      </c>
      <c r="K899" s="145" t="str">
        <f t="shared" si="291"/>
        <v xml:space="preserve"> </v>
      </c>
      <c r="L899" s="145" t="str">
        <f t="shared" si="292"/>
        <v xml:space="preserve"> </v>
      </c>
      <c r="M899" s="145">
        <f t="shared" si="293"/>
        <v>0</v>
      </c>
      <c r="N899" s="145" t="str">
        <f t="shared" si="294"/>
        <v xml:space="preserve"> </v>
      </c>
      <c r="O899" s="145" t="str">
        <f t="shared" si="295"/>
        <v xml:space="preserve"> </v>
      </c>
      <c r="P899" s="145" t="str">
        <f t="shared" si="296"/>
        <v xml:space="preserve"> </v>
      </c>
      <c r="Q899" s="150" t="e">
        <f t="shared" si="297"/>
        <v>#VALUE!</v>
      </c>
      <c r="R899" s="145" t="e">
        <f t="shared" si="298"/>
        <v>#VALUE!</v>
      </c>
      <c r="S899" s="126" t="e">
        <f t="shared" si="299"/>
        <v>#VALUE!</v>
      </c>
      <c r="T899" s="73" t="str">
        <f t="shared" si="283"/>
        <v>donnée(s) manquante(s)</v>
      </c>
      <c r="U899" s="74" t="str">
        <f t="shared" si="284"/>
        <v>donnée(s) manquante(s)</v>
      </c>
      <c r="V899" s="127" t="str">
        <f>IF(ISBLANK(H899)," ",IF(H899&lt;=Scenario!$C$3,0,IF(H899&lt;=Scenario!$C$5,1,IF(H899&lt;=Scenario!$C$6,2,IF(H899&lt;=Scenario!$C$7,3,IF(H899&lt;=Scenario!$C$8,4,5))))))</f>
        <v xml:space="preserve"> </v>
      </c>
      <c r="W899" s="127" t="str">
        <f>IF(ISBLANK(I899)," ",IF(I899&lt;=Scenario!$G$3,0,IF(I899&lt;=Scenario!$G$5,1,IF(I899&lt;=Scenario!$G$6,2,IF(I899&lt;=Scenario!$G$7,3,IF(I899&lt;=Scenario!$G$8,4,IF(I899&lt;=Scenario!$G$9,5,IF(I899&lt;=Scenario!$G$10,6,7))))))))</f>
        <v xml:space="preserve"> </v>
      </c>
      <c r="X899" s="12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2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27" t="e">
        <f t="shared" si="285"/>
        <v>#VALUE!</v>
      </c>
      <c r="AA899" s="127" t="e">
        <f t="shared" si="286"/>
        <v>#VALUE!</v>
      </c>
      <c r="AB899" s="126" t="e">
        <f t="shared" si="287"/>
        <v>#VALUE!</v>
      </c>
      <c r="AC899" s="73" t="str">
        <f t="shared" si="280"/>
        <v>missing data</v>
      </c>
      <c r="AD899" s="80" t="str">
        <f t="shared" si="281"/>
        <v>missing data</v>
      </c>
      <c r="AE899" s="128" t="e">
        <f t="shared" si="288"/>
        <v>#VALUE!</v>
      </c>
      <c r="AF899" s="81" t="e">
        <f t="shared" si="289"/>
        <v>#VALUE!</v>
      </c>
    </row>
    <row r="900" spans="1:32" x14ac:dyDescent="0.25">
      <c r="A900" s="114" t="s">
        <v>74</v>
      </c>
      <c r="B900" s="163"/>
      <c r="C900" s="105"/>
      <c r="D900" s="105"/>
      <c r="E900" s="104">
        <f t="shared" si="282"/>
        <v>0</v>
      </c>
      <c r="F900" s="105"/>
      <c r="G900" s="201"/>
      <c r="H900" s="201"/>
      <c r="I900" s="201"/>
      <c r="J900" s="150" t="str">
        <f t="shared" si="290"/>
        <v xml:space="preserve"> </v>
      </c>
      <c r="K900" s="145" t="str">
        <f t="shared" si="291"/>
        <v xml:space="preserve"> </v>
      </c>
      <c r="L900" s="145" t="str">
        <f t="shared" si="292"/>
        <v xml:space="preserve"> </v>
      </c>
      <c r="M900" s="145">
        <f t="shared" si="293"/>
        <v>0</v>
      </c>
      <c r="N900" s="145" t="str">
        <f t="shared" si="294"/>
        <v xml:space="preserve"> </v>
      </c>
      <c r="O900" s="145" t="str">
        <f t="shared" si="295"/>
        <v xml:space="preserve"> </v>
      </c>
      <c r="P900" s="145" t="str">
        <f t="shared" si="296"/>
        <v xml:space="preserve"> </v>
      </c>
      <c r="Q900" s="150" t="e">
        <f t="shared" si="297"/>
        <v>#VALUE!</v>
      </c>
      <c r="R900" s="145" t="e">
        <f t="shared" si="298"/>
        <v>#VALUE!</v>
      </c>
      <c r="S900" s="126" t="e">
        <f t="shared" si="299"/>
        <v>#VALUE!</v>
      </c>
      <c r="T900" s="73" t="str">
        <f t="shared" si="283"/>
        <v>donnée(s) manquante(s)</v>
      </c>
      <c r="U900" s="74" t="str">
        <f t="shared" si="284"/>
        <v>donnée(s) manquante(s)</v>
      </c>
      <c r="V900" s="127" t="str">
        <f>IF(ISBLANK(H900)," ",IF(H900&lt;=Scenario!$C$3,0,IF(H900&lt;=Scenario!$C$5,1,IF(H900&lt;=Scenario!$C$6,2,IF(H900&lt;=Scenario!$C$7,3,IF(H900&lt;=Scenario!$C$8,4,5))))))</f>
        <v xml:space="preserve"> </v>
      </c>
      <c r="W900" s="127" t="str">
        <f>IF(ISBLANK(I900)," ",IF(I900&lt;=Scenario!$G$3,0,IF(I900&lt;=Scenario!$G$5,1,IF(I900&lt;=Scenario!$G$6,2,IF(I900&lt;=Scenario!$G$7,3,IF(I900&lt;=Scenario!$G$8,4,IF(I900&lt;=Scenario!$G$9,5,IF(I900&lt;=Scenario!$G$10,6,7))))))))</f>
        <v xml:space="preserve"> </v>
      </c>
      <c r="X900" s="12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2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27" t="e">
        <f t="shared" si="285"/>
        <v>#VALUE!</v>
      </c>
      <c r="AA900" s="127" t="e">
        <f t="shared" si="286"/>
        <v>#VALUE!</v>
      </c>
      <c r="AB900" s="126" t="e">
        <f t="shared" si="287"/>
        <v>#VALUE!</v>
      </c>
      <c r="AC900" s="73" t="str">
        <f t="shared" ref="AC900:AC963" si="300">IF(OR(ISBLANK(B900),ISBLANK(C900),ISBLANK(D900),ISBLANK(F900),ISBLANK(G900),ISBLANK(H900),ISBLANK(I900)),"missing data",IF(AB900&lt;1,"Nutriscore_A",IF(AB900&lt;3,"Nutriscore_B",IF(AB900&lt;11,"Nutriscore_C",IF(AB900&lt;19,"Nutriscore_D","Nutriscore_E")))))</f>
        <v>missing data</v>
      </c>
      <c r="AD900" s="80" t="str">
        <f t="shared" ref="AD900:AD963" si="301">IF(AC900="missing data","missing data",IF(AC900="Nutriscore_A","dark green",IF(AC900="Nutriscore_B","green",IF(AC900="Nutriscore_C","yellow",IF(AC900="Nutriscore_D","orange","dark orange")))))</f>
        <v>missing data</v>
      </c>
      <c r="AE900" s="128" t="e">
        <f t="shared" si="288"/>
        <v>#VALUE!</v>
      </c>
      <c r="AF900" s="81" t="e">
        <f t="shared" si="289"/>
        <v>#VALUE!</v>
      </c>
    </row>
    <row r="901" spans="1:32" x14ac:dyDescent="0.25">
      <c r="A901" s="114" t="s">
        <v>74</v>
      </c>
      <c r="B901" s="163"/>
      <c r="C901" s="105"/>
      <c r="D901" s="105"/>
      <c r="E901" s="104">
        <f t="shared" si="282"/>
        <v>0</v>
      </c>
      <c r="F901" s="105"/>
      <c r="G901" s="201"/>
      <c r="H901" s="201"/>
      <c r="I901" s="201"/>
      <c r="J901" s="150" t="str">
        <f t="shared" si="290"/>
        <v xml:space="preserve"> </v>
      </c>
      <c r="K901" s="145" t="str">
        <f t="shared" si="291"/>
        <v xml:space="preserve"> </v>
      </c>
      <c r="L901" s="145" t="str">
        <f t="shared" si="292"/>
        <v xml:space="preserve"> </v>
      </c>
      <c r="M901" s="145">
        <f t="shared" si="293"/>
        <v>0</v>
      </c>
      <c r="N901" s="145" t="str">
        <f t="shared" si="294"/>
        <v xml:space="preserve"> </v>
      </c>
      <c r="O901" s="145" t="str">
        <f t="shared" si="295"/>
        <v xml:space="preserve"> </v>
      </c>
      <c r="P901" s="145" t="str">
        <f t="shared" si="296"/>
        <v xml:space="preserve"> </v>
      </c>
      <c r="Q901" s="150" t="e">
        <f t="shared" si="297"/>
        <v>#VALUE!</v>
      </c>
      <c r="R901" s="145" t="e">
        <f t="shared" si="298"/>
        <v>#VALUE!</v>
      </c>
      <c r="S901" s="126" t="e">
        <f t="shared" si="299"/>
        <v>#VALUE!</v>
      </c>
      <c r="T901" s="73" t="str">
        <f t="shared" si="283"/>
        <v>donnée(s) manquante(s)</v>
      </c>
      <c r="U901" s="74" t="str">
        <f t="shared" si="284"/>
        <v>donnée(s) manquante(s)</v>
      </c>
      <c r="V901" s="127" t="str">
        <f>IF(ISBLANK(H901)," ",IF(H901&lt;=Scenario!$C$3,0,IF(H901&lt;=Scenario!$C$5,1,IF(H901&lt;=Scenario!$C$6,2,IF(H901&lt;=Scenario!$C$7,3,IF(H901&lt;=Scenario!$C$8,4,5))))))</f>
        <v xml:space="preserve"> </v>
      </c>
      <c r="W901" s="127" t="str">
        <f>IF(ISBLANK(I901)," ",IF(I901&lt;=Scenario!$G$3,0,IF(I901&lt;=Scenario!$G$5,1,IF(I901&lt;=Scenario!$G$6,2,IF(I901&lt;=Scenario!$G$7,3,IF(I901&lt;=Scenario!$G$8,4,IF(I901&lt;=Scenario!$G$9,5,IF(I901&lt;=Scenario!$G$10,6,7))))))))</f>
        <v xml:space="preserve"> </v>
      </c>
      <c r="X901" s="12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2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27" t="e">
        <f t="shared" si="285"/>
        <v>#VALUE!</v>
      </c>
      <c r="AA901" s="127" t="e">
        <f t="shared" si="286"/>
        <v>#VALUE!</v>
      </c>
      <c r="AB901" s="126" t="e">
        <f t="shared" si="287"/>
        <v>#VALUE!</v>
      </c>
      <c r="AC901" s="73" t="str">
        <f t="shared" si="300"/>
        <v>missing data</v>
      </c>
      <c r="AD901" s="80" t="str">
        <f t="shared" si="301"/>
        <v>missing data</v>
      </c>
      <c r="AE901" s="128" t="e">
        <f t="shared" si="288"/>
        <v>#VALUE!</v>
      </c>
      <c r="AF901" s="81" t="e">
        <f t="shared" si="289"/>
        <v>#VALUE!</v>
      </c>
    </row>
    <row r="902" spans="1:32" x14ac:dyDescent="0.25">
      <c r="A902" s="114" t="s">
        <v>74</v>
      </c>
      <c r="B902" s="163"/>
      <c r="C902" s="105"/>
      <c r="D902" s="105"/>
      <c r="E902" s="104">
        <f t="shared" si="282"/>
        <v>0</v>
      </c>
      <c r="F902" s="105"/>
      <c r="G902" s="201"/>
      <c r="H902" s="201"/>
      <c r="I902" s="201"/>
      <c r="J902" s="150" t="str">
        <f t="shared" si="290"/>
        <v xml:space="preserve"> </v>
      </c>
      <c r="K902" s="145" t="str">
        <f t="shared" si="291"/>
        <v xml:space="preserve"> </v>
      </c>
      <c r="L902" s="145" t="str">
        <f t="shared" si="292"/>
        <v xml:space="preserve"> </v>
      </c>
      <c r="M902" s="145">
        <f t="shared" si="293"/>
        <v>0</v>
      </c>
      <c r="N902" s="145" t="str">
        <f t="shared" si="294"/>
        <v xml:space="preserve"> </v>
      </c>
      <c r="O902" s="145" t="str">
        <f t="shared" si="295"/>
        <v xml:space="preserve"> </v>
      </c>
      <c r="P902" s="145" t="str">
        <f t="shared" si="296"/>
        <v xml:space="preserve"> </v>
      </c>
      <c r="Q902" s="150" t="e">
        <f t="shared" si="297"/>
        <v>#VALUE!</v>
      </c>
      <c r="R902" s="145" t="e">
        <f t="shared" si="298"/>
        <v>#VALUE!</v>
      </c>
      <c r="S902" s="126" t="e">
        <f t="shared" si="299"/>
        <v>#VALUE!</v>
      </c>
      <c r="T902" s="73" t="str">
        <f t="shared" si="283"/>
        <v>donnée(s) manquante(s)</v>
      </c>
      <c r="U902" s="74" t="str">
        <f t="shared" si="284"/>
        <v>donnée(s) manquante(s)</v>
      </c>
      <c r="V902" s="127" t="str">
        <f>IF(ISBLANK(H902)," ",IF(H902&lt;=Scenario!$C$3,0,IF(H902&lt;=Scenario!$C$5,1,IF(H902&lt;=Scenario!$C$6,2,IF(H902&lt;=Scenario!$C$7,3,IF(H902&lt;=Scenario!$C$8,4,5))))))</f>
        <v xml:space="preserve"> </v>
      </c>
      <c r="W902" s="127" t="str">
        <f>IF(ISBLANK(I902)," ",IF(I902&lt;=Scenario!$G$3,0,IF(I902&lt;=Scenario!$G$5,1,IF(I902&lt;=Scenario!$G$6,2,IF(I902&lt;=Scenario!$G$7,3,IF(I902&lt;=Scenario!$G$8,4,IF(I902&lt;=Scenario!$G$9,5,IF(I902&lt;=Scenario!$G$10,6,7))))))))</f>
        <v xml:space="preserve"> </v>
      </c>
      <c r="X902" s="12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2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27" t="e">
        <f t="shared" si="285"/>
        <v>#VALUE!</v>
      </c>
      <c r="AA902" s="127" t="e">
        <f t="shared" si="286"/>
        <v>#VALUE!</v>
      </c>
      <c r="AB902" s="126" t="e">
        <f t="shared" si="287"/>
        <v>#VALUE!</v>
      </c>
      <c r="AC902" s="73" t="str">
        <f t="shared" si="300"/>
        <v>missing data</v>
      </c>
      <c r="AD902" s="80" t="str">
        <f t="shared" si="301"/>
        <v>missing data</v>
      </c>
      <c r="AE902" s="128" t="e">
        <f t="shared" si="288"/>
        <v>#VALUE!</v>
      </c>
      <c r="AF902" s="81" t="e">
        <f t="shared" si="289"/>
        <v>#VALUE!</v>
      </c>
    </row>
    <row r="903" spans="1:32" x14ac:dyDescent="0.25">
      <c r="A903" s="114" t="s">
        <v>74</v>
      </c>
      <c r="B903" s="163"/>
      <c r="C903" s="105"/>
      <c r="D903" s="105"/>
      <c r="E903" s="104">
        <f t="shared" si="282"/>
        <v>0</v>
      </c>
      <c r="F903" s="105"/>
      <c r="G903" s="201"/>
      <c r="H903" s="201"/>
      <c r="I903" s="201"/>
      <c r="J903" s="150" t="str">
        <f t="shared" si="290"/>
        <v xml:space="preserve"> </v>
      </c>
      <c r="K903" s="145" t="str">
        <f t="shared" si="291"/>
        <v xml:space="preserve"> </v>
      </c>
      <c r="L903" s="145" t="str">
        <f t="shared" si="292"/>
        <v xml:space="preserve"> </v>
      </c>
      <c r="M903" s="145">
        <f t="shared" si="293"/>
        <v>0</v>
      </c>
      <c r="N903" s="145" t="str">
        <f t="shared" si="294"/>
        <v xml:space="preserve"> </v>
      </c>
      <c r="O903" s="145" t="str">
        <f t="shared" si="295"/>
        <v xml:space="preserve"> </v>
      </c>
      <c r="P903" s="145" t="str">
        <f t="shared" si="296"/>
        <v xml:space="preserve"> </v>
      </c>
      <c r="Q903" s="150" t="e">
        <f t="shared" si="297"/>
        <v>#VALUE!</v>
      </c>
      <c r="R903" s="145" t="e">
        <f t="shared" si="298"/>
        <v>#VALUE!</v>
      </c>
      <c r="S903" s="126" t="e">
        <f t="shared" si="299"/>
        <v>#VALUE!</v>
      </c>
      <c r="T903" s="73" t="str">
        <f t="shared" si="283"/>
        <v>donnée(s) manquante(s)</v>
      </c>
      <c r="U903" s="74" t="str">
        <f t="shared" si="284"/>
        <v>donnée(s) manquante(s)</v>
      </c>
      <c r="V903" s="127" t="str">
        <f>IF(ISBLANK(H903)," ",IF(H903&lt;=Scenario!$C$3,0,IF(H903&lt;=Scenario!$C$5,1,IF(H903&lt;=Scenario!$C$6,2,IF(H903&lt;=Scenario!$C$7,3,IF(H903&lt;=Scenario!$C$8,4,5))))))</f>
        <v xml:space="preserve"> </v>
      </c>
      <c r="W903" s="127" t="str">
        <f>IF(ISBLANK(I903)," ",IF(I903&lt;=Scenario!$G$3,0,IF(I903&lt;=Scenario!$G$5,1,IF(I903&lt;=Scenario!$G$6,2,IF(I903&lt;=Scenario!$G$7,3,IF(I903&lt;=Scenario!$G$8,4,IF(I903&lt;=Scenario!$G$9,5,IF(I903&lt;=Scenario!$G$10,6,7))))))))</f>
        <v xml:space="preserve"> </v>
      </c>
      <c r="X903" s="12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2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27" t="e">
        <f t="shared" si="285"/>
        <v>#VALUE!</v>
      </c>
      <c r="AA903" s="127" t="e">
        <f t="shared" si="286"/>
        <v>#VALUE!</v>
      </c>
      <c r="AB903" s="126" t="e">
        <f t="shared" si="287"/>
        <v>#VALUE!</v>
      </c>
      <c r="AC903" s="73" t="str">
        <f t="shared" si="300"/>
        <v>missing data</v>
      </c>
      <c r="AD903" s="80" t="str">
        <f t="shared" si="301"/>
        <v>missing data</v>
      </c>
      <c r="AE903" s="128" t="e">
        <f t="shared" si="288"/>
        <v>#VALUE!</v>
      </c>
      <c r="AF903" s="81" t="e">
        <f t="shared" si="289"/>
        <v>#VALUE!</v>
      </c>
    </row>
    <row r="904" spans="1:32" x14ac:dyDescent="0.25">
      <c r="A904" s="114" t="s">
        <v>74</v>
      </c>
      <c r="B904" s="163"/>
      <c r="C904" s="105"/>
      <c r="D904" s="105"/>
      <c r="E904" s="104">
        <f t="shared" ref="E904:E967" si="302">ROUND(F904/2.5*1000,0)</f>
        <v>0</v>
      </c>
      <c r="F904" s="105"/>
      <c r="G904" s="201"/>
      <c r="H904" s="201"/>
      <c r="I904" s="201"/>
      <c r="J904" s="150" t="str">
        <f t="shared" si="290"/>
        <v xml:space="preserve"> </v>
      </c>
      <c r="K904" s="145" t="str">
        <f t="shared" si="291"/>
        <v xml:space="preserve"> </v>
      </c>
      <c r="L904" s="145" t="str">
        <f t="shared" si="292"/>
        <v xml:space="preserve"> </v>
      </c>
      <c r="M904" s="145">
        <f t="shared" si="293"/>
        <v>0</v>
      </c>
      <c r="N904" s="145" t="str">
        <f t="shared" si="294"/>
        <v xml:space="preserve"> </v>
      </c>
      <c r="O904" s="145" t="str">
        <f t="shared" si="295"/>
        <v xml:space="preserve"> </v>
      </c>
      <c r="P904" s="145" t="str">
        <f t="shared" si="296"/>
        <v xml:space="preserve"> </v>
      </c>
      <c r="Q904" s="150" t="e">
        <f t="shared" si="297"/>
        <v>#VALUE!</v>
      </c>
      <c r="R904" s="145" t="e">
        <f t="shared" si="298"/>
        <v>#VALUE!</v>
      </c>
      <c r="S904" s="126" t="e">
        <f t="shared" si="299"/>
        <v>#VALUE!</v>
      </c>
      <c r="T904" s="73" t="str">
        <f t="shared" ref="T904:T967" si="303">IF(OR(ISBLANK(B904),ISBLANK(C904),ISBLANK(D904),ISBLANK(E904),ISBLANK(G904),ISBLANK(H904),ISBLANK(I904)),"donnée(s) manquante(s)",IF(S904&lt;0,"Nutriscore_A",IF(S904&lt;3,"Nutriscore_B",IF(S904&lt;11,"Nutriscore_C",IF(S904&lt;19,"Nutriscore_D","Nutriscore_E")))))</f>
        <v>donnée(s) manquante(s)</v>
      </c>
      <c r="U904" s="74" t="str">
        <f t="shared" ref="U904:U967" si="304">IF(T904="donnée(s) manquante(s)","donnée(s) manquante(s)",IF(T904="Nutriscore_A","dark green",IF(T904="Nutriscore_B","green",IF(T904="Nutriscore_C","yellow",IF(T904="Nutriscore_D","orange","dark orange")))))</f>
        <v>donnée(s) manquante(s)</v>
      </c>
      <c r="V904" s="127" t="str">
        <f>IF(ISBLANK(H904)," ",IF(H904&lt;=Scenario!$C$3,0,IF(H904&lt;=Scenario!$C$5,1,IF(H904&lt;=Scenario!$C$6,2,IF(H904&lt;=Scenario!$C$7,3,IF(H904&lt;=Scenario!$C$8,4,5))))))</f>
        <v xml:space="preserve"> </v>
      </c>
      <c r="W904" s="127" t="str">
        <f>IF(ISBLANK(I904)," ",IF(I904&lt;=Scenario!$G$3,0,IF(I904&lt;=Scenario!$G$5,1,IF(I904&lt;=Scenario!$G$6,2,IF(I904&lt;=Scenario!$G$7,3,IF(I904&lt;=Scenario!$G$8,4,IF(I904&lt;=Scenario!$G$9,5,IF(I904&lt;=Scenario!$G$10,6,7))))))))</f>
        <v xml:space="preserve"> </v>
      </c>
      <c r="X904" s="12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2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27" t="e">
        <f t="shared" ref="Z904:Z967" si="305">Y904+X904+J904+L904</f>
        <v>#VALUE!</v>
      </c>
      <c r="AA904" s="127" t="e">
        <f t="shared" ref="AA904:AA967" si="306">W904+N904+V904</f>
        <v>#VALUE!</v>
      </c>
      <c r="AB904" s="126" t="e">
        <f t="shared" ref="AB904:AB967" si="307">Z904-AA904</f>
        <v>#VALUE!</v>
      </c>
      <c r="AC904" s="73" t="str">
        <f t="shared" si="300"/>
        <v>missing data</v>
      </c>
      <c r="AD904" s="80" t="str">
        <f t="shared" si="301"/>
        <v>missing data</v>
      </c>
      <c r="AE904" s="128" t="e">
        <f t="shared" ref="AE904:AE967" si="308">AB904-S904</f>
        <v>#VALUE!</v>
      </c>
      <c r="AF904" s="81" t="e">
        <f t="shared" ref="AF904:AF967" si="309">IF(OR(ISBLANK(U904),ISBLANK(AD904)),"donnée manquante",IF(T904=AC904,"no change",IF(T904&lt;&gt;AC904,IF(S904&lt;AB904,"less favourable",IF(S904&gt;AB904,"more favourable")))))</f>
        <v>#VALUE!</v>
      </c>
    </row>
    <row r="905" spans="1:32" x14ac:dyDescent="0.25">
      <c r="A905" s="114" t="s">
        <v>74</v>
      </c>
      <c r="B905" s="163"/>
      <c r="C905" s="105"/>
      <c r="D905" s="105"/>
      <c r="E905" s="104">
        <f t="shared" si="302"/>
        <v>0</v>
      </c>
      <c r="F905" s="105"/>
      <c r="G905" s="201"/>
      <c r="H905" s="201"/>
      <c r="I905" s="201"/>
      <c r="J905" s="150" t="str">
        <f t="shared" si="290"/>
        <v xml:space="preserve"> </v>
      </c>
      <c r="K905" s="145" t="str">
        <f t="shared" si="291"/>
        <v xml:space="preserve"> </v>
      </c>
      <c r="L905" s="145" t="str">
        <f t="shared" si="292"/>
        <v xml:space="preserve"> </v>
      </c>
      <c r="M905" s="145">
        <f t="shared" si="293"/>
        <v>0</v>
      </c>
      <c r="N905" s="145" t="str">
        <f t="shared" si="294"/>
        <v xml:space="preserve"> </v>
      </c>
      <c r="O905" s="145" t="str">
        <f t="shared" si="295"/>
        <v xml:space="preserve"> </v>
      </c>
      <c r="P905" s="145" t="str">
        <f t="shared" si="296"/>
        <v xml:space="preserve"> </v>
      </c>
      <c r="Q905" s="150" t="e">
        <f t="shared" si="297"/>
        <v>#VALUE!</v>
      </c>
      <c r="R905" s="145" t="e">
        <f t="shared" si="298"/>
        <v>#VALUE!</v>
      </c>
      <c r="S905" s="126" t="e">
        <f t="shared" si="299"/>
        <v>#VALUE!</v>
      </c>
      <c r="T905" s="73" t="str">
        <f t="shared" si="303"/>
        <v>donnée(s) manquante(s)</v>
      </c>
      <c r="U905" s="74" t="str">
        <f t="shared" si="304"/>
        <v>donnée(s) manquante(s)</v>
      </c>
      <c r="V905" s="127" t="str">
        <f>IF(ISBLANK(H905)," ",IF(H905&lt;=Scenario!$C$3,0,IF(H905&lt;=Scenario!$C$5,1,IF(H905&lt;=Scenario!$C$6,2,IF(H905&lt;=Scenario!$C$7,3,IF(H905&lt;=Scenario!$C$8,4,5))))))</f>
        <v xml:space="preserve"> </v>
      </c>
      <c r="W905" s="127" t="str">
        <f>IF(ISBLANK(I905)," ",IF(I905&lt;=Scenario!$G$3,0,IF(I905&lt;=Scenario!$G$5,1,IF(I905&lt;=Scenario!$G$6,2,IF(I905&lt;=Scenario!$G$7,3,IF(I905&lt;=Scenario!$G$8,4,IF(I905&lt;=Scenario!$G$9,5,IF(I905&lt;=Scenario!$G$10,6,7))))))))</f>
        <v xml:space="preserve"> </v>
      </c>
      <c r="X905" s="12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2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27" t="e">
        <f t="shared" si="305"/>
        <v>#VALUE!</v>
      </c>
      <c r="AA905" s="127" t="e">
        <f t="shared" si="306"/>
        <v>#VALUE!</v>
      </c>
      <c r="AB905" s="126" t="e">
        <f t="shared" si="307"/>
        <v>#VALUE!</v>
      </c>
      <c r="AC905" s="73" t="str">
        <f t="shared" si="300"/>
        <v>missing data</v>
      </c>
      <c r="AD905" s="80" t="str">
        <f t="shared" si="301"/>
        <v>missing data</v>
      </c>
      <c r="AE905" s="128" t="e">
        <f t="shared" si="308"/>
        <v>#VALUE!</v>
      </c>
      <c r="AF905" s="81" t="e">
        <f t="shared" si="309"/>
        <v>#VALUE!</v>
      </c>
    </row>
    <row r="906" spans="1:32" x14ac:dyDescent="0.25">
      <c r="A906" s="114" t="s">
        <v>74</v>
      </c>
      <c r="B906" s="163"/>
      <c r="C906" s="105"/>
      <c r="D906" s="105"/>
      <c r="E906" s="104">
        <f t="shared" si="302"/>
        <v>0</v>
      </c>
      <c r="F906" s="105"/>
      <c r="G906" s="201"/>
      <c r="H906" s="201"/>
      <c r="I906" s="201"/>
      <c r="J906" s="150" t="str">
        <f t="shared" si="290"/>
        <v xml:space="preserve"> </v>
      </c>
      <c r="K906" s="145" t="str">
        <f t="shared" si="291"/>
        <v xml:space="preserve"> </v>
      </c>
      <c r="L906" s="145" t="str">
        <f t="shared" si="292"/>
        <v xml:space="preserve"> </v>
      </c>
      <c r="M906" s="145">
        <f t="shared" si="293"/>
        <v>0</v>
      </c>
      <c r="N906" s="145" t="str">
        <f t="shared" si="294"/>
        <v xml:space="preserve"> </v>
      </c>
      <c r="O906" s="145" t="str">
        <f t="shared" si="295"/>
        <v xml:space="preserve"> </v>
      </c>
      <c r="P906" s="145" t="str">
        <f t="shared" si="296"/>
        <v xml:space="preserve"> </v>
      </c>
      <c r="Q906" s="150" t="e">
        <f t="shared" si="297"/>
        <v>#VALUE!</v>
      </c>
      <c r="R906" s="145" t="e">
        <f t="shared" si="298"/>
        <v>#VALUE!</v>
      </c>
      <c r="S906" s="126" t="e">
        <f t="shared" si="299"/>
        <v>#VALUE!</v>
      </c>
      <c r="T906" s="73" t="str">
        <f t="shared" si="303"/>
        <v>donnée(s) manquante(s)</v>
      </c>
      <c r="U906" s="74" t="str">
        <f t="shared" si="304"/>
        <v>donnée(s) manquante(s)</v>
      </c>
      <c r="V906" s="127" t="str">
        <f>IF(ISBLANK(H906)," ",IF(H906&lt;=Scenario!$C$3,0,IF(H906&lt;=Scenario!$C$5,1,IF(H906&lt;=Scenario!$C$6,2,IF(H906&lt;=Scenario!$C$7,3,IF(H906&lt;=Scenario!$C$8,4,5))))))</f>
        <v xml:space="preserve"> </v>
      </c>
      <c r="W906" s="127" t="str">
        <f>IF(ISBLANK(I906)," ",IF(I906&lt;=Scenario!$G$3,0,IF(I906&lt;=Scenario!$G$5,1,IF(I906&lt;=Scenario!$G$6,2,IF(I906&lt;=Scenario!$G$7,3,IF(I906&lt;=Scenario!$G$8,4,IF(I906&lt;=Scenario!$G$9,5,IF(I906&lt;=Scenario!$G$10,6,7))))))))</f>
        <v xml:space="preserve"> </v>
      </c>
      <c r="X906" s="12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2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27" t="e">
        <f t="shared" si="305"/>
        <v>#VALUE!</v>
      </c>
      <c r="AA906" s="127" t="e">
        <f t="shared" si="306"/>
        <v>#VALUE!</v>
      </c>
      <c r="AB906" s="126" t="e">
        <f t="shared" si="307"/>
        <v>#VALUE!</v>
      </c>
      <c r="AC906" s="73" t="str">
        <f t="shared" si="300"/>
        <v>missing data</v>
      </c>
      <c r="AD906" s="80" t="str">
        <f t="shared" si="301"/>
        <v>missing data</v>
      </c>
      <c r="AE906" s="128" t="e">
        <f t="shared" si="308"/>
        <v>#VALUE!</v>
      </c>
      <c r="AF906" s="81" t="e">
        <f t="shared" si="309"/>
        <v>#VALUE!</v>
      </c>
    </row>
    <row r="907" spans="1:32" x14ac:dyDescent="0.25">
      <c r="A907" s="114" t="s">
        <v>74</v>
      </c>
      <c r="B907" s="163"/>
      <c r="C907" s="105"/>
      <c r="D907" s="105"/>
      <c r="E907" s="104">
        <f t="shared" si="302"/>
        <v>0</v>
      </c>
      <c r="F907" s="105"/>
      <c r="G907" s="201"/>
      <c r="H907" s="201"/>
      <c r="I907" s="201"/>
      <c r="J907" s="150" t="str">
        <f t="shared" si="290"/>
        <v xml:space="preserve"> </v>
      </c>
      <c r="K907" s="145" t="str">
        <f t="shared" si="291"/>
        <v xml:space="preserve"> </v>
      </c>
      <c r="L907" s="145" t="str">
        <f t="shared" si="292"/>
        <v xml:space="preserve"> </v>
      </c>
      <c r="M907" s="145">
        <f t="shared" si="293"/>
        <v>0</v>
      </c>
      <c r="N907" s="145" t="str">
        <f t="shared" si="294"/>
        <v xml:space="preserve"> </v>
      </c>
      <c r="O907" s="145" t="str">
        <f t="shared" si="295"/>
        <v xml:space="preserve"> </v>
      </c>
      <c r="P907" s="145" t="str">
        <f t="shared" si="296"/>
        <v xml:space="preserve"> </v>
      </c>
      <c r="Q907" s="150" t="e">
        <f t="shared" si="297"/>
        <v>#VALUE!</v>
      </c>
      <c r="R907" s="145" t="e">
        <f t="shared" si="298"/>
        <v>#VALUE!</v>
      </c>
      <c r="S907" s="126" t="e">
        <f t="shared" si="299"/>
        <v>#VALUE!</v>
      </c>
      <c r="T907" s="73" t="str">
        <f t="shared" si="303"/>
        <v>donnée(s) manquante(s)</v>
      </c>
      <c r="U907" s="74" t="str">
        <f t="shared" si="304"/>
        <v>donnée(s) manquante(s)</v>
      </c>
      <c r="V907" s="127" t="str">
        <f>IF(ISBLANK(H907)," ",IF(H907&lt;=Scenario!$C$3,0,IF(H907&lt;=Scenario!$C$5,1,IF(H907&lt;=Scenario!$C$6,2,IF(H907&lt;=Scenario!$C$7,3,IF(H907&lt;=Scenario!$C$8,4,5))))))</f>
        <v xml:space="preserve"> </v>
      </c>
      <c r="W907" s="127" t="str">
        <f>IF(ISBLANK(I907)," ",IF(I907&lt;=Scenario!$G$3,0,IF(I907&lt;=Scenario!$G$5,1,IF(I907&lt;=Scenario!$G$6,2,IF(I907&lt;=Scenario!$G$7,3,IF(I907&lt;=Scenario!$G$8,4,IF(I907&lt;=Scenario!$G$9,5,IF(I907&lt;=Scenario!$G$10,6,7))))))))</f>
        <v xml:space="preserve"> </v>
      </c>
      <c r="X907" s="12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2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27" t="e">
        <f t="shared" si="305"/>
        <v>#VALUE!</v>
      </c>
      <c r="AA907" s="127" t="e">
        <f t="shared" si="306"/>
        <v>#VALUE!</v>
      </c>
      <c r="AB907" s="126" t="e">
        <f t="shared" si="307"/>
        <v>#VALUE!</v>
      </c>
      <c r="AC907" s="73" t="str">
        <f t="shared" si="300"/>
        <v>missing data</v>
      </c>
      <c r="AD907" s="80" t="str">
        <f t="shared" si="301"/>
        <v>missing data</v>
      </c>
      <c r="AE907" s="128" t="e">
        <f t="shared" si="308"/>
        <v>#VALUE!</v>
      </c>
      <c r="AF907" s="81" t="e">
        <f t="shared" si="309"/>
        <v>#VALUE!</v>
      </c>
    </row>
    <row r="908" spans="1:32" x14ac:dyDescent="0.25">
      <c r="A908" s="114" t="s">
        <v>74</v>
      </c>
      <c r="B908" s="163"/>
      <c r="C908" s="105"/>
      <c r="D908" s="105"/>
      <c r="E908" s="104">
        <f t="shared" si="302"/>
        <v>0</v>
      </c>
      <c r="F908" s="105"/>
      <c r="G908" s="201"/>
      <c r="H908" s="201"/>
      <c r="I908" s="201"/>
      <c r="J908" s="150" t="str">
        <f t="shared" si="290"/>
        <v xml:space="preserve"> </v>
      </c>
      <c r="K908" s="145" t="str">
        <f t="shared" si="291"/>
        <v xml:space="preserve"> </v>
      </c>
      <c r="L908" s="145" t="str">
        <f t="shared" si="292"/>
        <v xml:space="preserve"> </v>
      </c>
      <c r="M908" s="145">
        <f t="shared" si="293"/>
        <v>0</v>
      </c>
      <c r="N908" s="145" t="str">
        <f t="shared" si="294"/>
        <v xml:space="preserve"> </v>
      </c>
      <c r="O908" s="145" t="str">
        <f t="shared" si="295"/>
        <v xml:space="preserve"> </v>
      </c>
      <c r="P908" s="145" t="str">
        <f t="shared" si="296"/>
        <v xml:space="preserve"> </v>
      </c>
      <c r="Q908" s="150" t="e">
        <f t="shared" si="297"/>
        <v>#VALUE!</v>
      </c>
      <c r="R908" s="145" t="e">
        <f t="shared" si="298"/>
        <v>#VALUE!</v>
      </c>
      <c r="S908" s="126" t="e">
        <f t="shared" si="299"/>
        <v>#VALUE!</v>
      </c>
      <c r="T908" s="73" t="str">
        <f t="shared" si="303"/>
        <v>donnée(s) manquante(s)</v>
      </c>
      <c r="U908" s="74" t="str">
        <f t="shared" si="304"/>
        <v>donnée(s) manquante(s)</v>
      </c>
      <c r="V908" s="127" t="str">
        <f>IF(ISBLANK(H908)," ",IF(H908&lt;=Scenario!$C$3,0,IF(H908&lt;=Scenario!$C$5,1,IF(H908&lt;=Scenario!$C$6,2,IF(H908&lt;=Scenario!$C$7,3,IF(H908&lt;=Scenario!$C$8,4,5))))))</f>
        <v xml:space="preserve"> </v>
      </c>
      <c r="W908" s="127" t="str">
        <f>IF(ISBLANK(I908)," ",IF(I908&lt;=Scenario!$G$3,0,IF(I908&lt;=Scenario!$G$5,1,IF(I908&lt;=Scenario!$G$6,2,IF(I908&lt;=Scenario!$G$7,3,IF(I908&lt;=Scenario!$G$8,4,IF(I908&lt;=Scenario!$G$9,5,IF(I908&lt;=Scenario!$G$10,6,7))))))))</f>
        <v xml:space="preserve"> </v>
      </c>
      <c r="X908" s="12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2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27" t="e">
        <f t="shared" si="305"/>
        <v>#VALUE!</v>
      </c>
      <c r="AA908" s="127" t="e">
        <f t="shared" si="306"/>
        <v>#VALUE!</v>
      </c>
      <c r="AB908" s="126" t="e">
        <f t="shared" si="307"/>
        <v>#VALUE!</v>
      </c>
      <c r="AC908" s="73" t="str">
        <f t="shared" si="300"/>
        <v>missing data</v>
      </c>
      <c r="AD908" s="80" t="str">
        <f t="shared" si="301"/>
        <v>missing data</v>
      </c>
      <c r="AE908" s="128" t="e">
        <f t="shared" si="308"/>
        <v>#VALUE!</v>
      </c>
      <c r="AF908" s="81" t="e">
        <f t="shared" si="309"/>
        <v>#VALUE!</v>
      </c>
    </row>
    <row r="909" spans="1:32" x14ac:dyDescent="0.25">
      <c r="A909" s="114" t="s">
        <v>74</v>
      </c>
      <c r="B909" s="163"/>
      <c r="C909" s="105"/>
      <c r="D909" s="105"/>
      <c r="E909" s="104">
        <f t="shared" si="302"/>
        <v>0</v>
      </c>
      <c r="F909" s="105"/>
      <c r="G909" s="201"/>
      <c r="H909" s="201"/>
      <c r="I909" s="201"/>
      <c r="J909" s="150" t="str">
        <f t="shared" si="290"/>
        <v xml:space="preserve"> </v>
      </c>
      <c r="K909" s="145" t="str">
        <f t="shared" si="291"/>
        <v xml:space="preserve"> </v>
      </c>
      <c r="L909" s="145" t="str">
        <f t="shared" si="292"/>
        <v xml:space="preserve"> </v>
      </c>
      <c r="M909" s="145">
        <f t="shared" si="293"/>
        <v>0</v>
      </c>
      <c r="N909" s="145" t="str">
        <f t="shared" si="294"/>
        <v xml:space="preserve"> </v>
      </c>
      <c r="O909" s="145" t="str">
        <f t="shared" si="295"/>
        <v xml:space="preserve"> </v>
      </c>
      <c r="P909" s="145" t="str">
        <f t="shared" si="296"/>
        <v xml:space="preserve"> </v>
      </c>
      <c r="Q909" s="150" t="e">
        <f t="shared" si="297"/>
        <v>#VALUE!</v>
      </c>
      <c r="R909" s="145" t="e">
        <f t="shared" si="298"/>
        <v>#VALUE!</v>
      </c>
      <c r="S909" s="126" t="e">
        <f t="shared" si="299"/>
        <v>#VALUE!</v>
      </c>
      <c r="T909" s="73" t="str">
        <f t="shared" si="303"/>
        <v>donnée(s) manquante(s)</v>
      </c>
      <c r="U909" s="74" t="str">
        <f t="shared" si="304"/>
        <v>donnée(s) manquante(s)</v>
      </c>
      <c r="V909" s="127" t="str">
        <f>IF(ISBLANK(H909)," ",IF(H909&lt;=Scenario!$C$3,0,IF(H909&lt;=Scenario!$C$5,1,IF(H909&lt;=Scenario!$C$6,2,IF(H909&lt;=Scenario!$C$7,3,IF(H909&lt;=Scenario!$C$8,4,5))))))</f>
        <v xml:space="preserve"> </v>
      </c>
      <c r="W909" s="127" t="str">
        <f>IF(ISBLANK(I909)," ",IF(I909&lt;=Scenario!$G$3,0,IF(I909&lt;=Scenario!$G$5,1,IF(I909&lt;=Scenario!$G$6,2,IF(I909&lt;=Scenario!$G$7,3,IF(I909&lt;=Scenario!$G$8,4,IF(I909&lt;=Scenario!$G$9,5,IF(I909&lt;=Scenario!$G$10,6,7))))))))</f>
        <v xml:space="preserve"> </v>
      </c>
      <c r="X909" s="12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2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27" t="e">
        <f t="shared" si="305"/>
        <v>#VALUE!</v>
      </c>
      <c r="AA909" s="127" t="e">
        <f t="shared" si="306"/>
        <v>#VALUE!</v>
      </c>
      <c r="AB909" s="126" t="e">
        <f t="shared" si="307"/>
        <v>#VALUE!</v>
      </c>
      <c r="AC909" s="73" t="str">
        <f t="shared" si="300"/>
        <v>missing data</v>
      </c>
      <c r="AD909" s="80" t="str">
        <f t="shared" si="301"/>
        <v>missing data</v>
      </c>
      <c r="AE909" s="128" t="e">
        <f t="shared" si="308"/>
        <v>#VALUE!</v>
      </c>
      <c r="AF909" s="81" t="e">
        <f t="shared" si="309"/>
        <v>#VALUE!</v>
      </c>
    </row>
    <row r="910" spans="1:32" x14ac:dyDescent="0.25">
      <c r="A910" s="114" t="s">
        <v>74</v>
      </c>
      <c r="B910" s="163"/>
      <c r="C910" s="105"/>
      <c r="D910" s="105"/>
      <c r="E910" s="104">
        <f t="shared" si="302"/>
        <v>0</v>
      </c>
      <c r="F910" s="105"/>
      <c r="G910" s="201"/>
      <c r="H910" s="201"/>
      <c r="I910" s="201"/>
      <c r="J910" s="150" t="str">
        <f t="shared" si="290"/>
        <v xml:space="preserve"> </v>
      </c>
      <c r="K910" s="145" t="str">
        <f t="shared" si="291"/>
        <v xml:space="preserve"> </v>
      </c>
      <c r="L910" s="145" t="str">
        <f t="shared" si="292"/>
        <v xml:space="preserve"> </v>
      </c>
      <c r="M910" s="145">
        <f t="shared" si="293"/>
        <v>0</v>
      </c>
      <c r="N910" s="145" t="str">
        <f t="shared" si="294"/>
        <v xml:space="preserve"> </v>
      </c>
      <c r="O910" s="145" t="str">
        <f t="shared" si="295"/>
        <v xml:space="preserve"> </v>
      </c>
      <c r="P910" s="145" t="str">
        <f t="shared" si="296"/>
        <v xml:space="preserve"> </v>
      </c>
      <c r="Q910" s="150" t="e">
        <f t="shared" si="297"/>
        <v>#VALUE!</v>
      </c>
      <c r="R910" s="145" t="e">
        <f t="shared" si="298"/>
        <v>#VALUE!</v>
      </c>
      <c r="S910" s="126" t="e">
        <f t="shared" si="299"/>
        <v>#VALUE!</v>
      </c>
      <c r="T910" s="73" t="str">
        <f t="shared" si="303"/>
        <v>donnée(s) manquante(s)</v>
      </c>
      <c r="U910" s="74" t="str">
        <f t="shared" si="304"/>
        <v>donnée(s) manquante(s)</v>
      </c>
      <c r="V910" s="127" t="str">
        <f>IF(ISBLANK(H910)," ",IF(H910&lt;=Scenario!$C$3,0,IF(H910&lt;=Scenario!$C$5,1,IF(H910&lt;=Scenario!$C$6,2,IF(H910&lt;=Scenario!$C$7,3,IF(H910&lt;=Scenario!$C$8,4,5))))))</f>
        <v xml:space="preserve"> </v>
      </c>
      <c r="W910" s="127" t="str">
        <f>IF(ISBLANK(I910)," ",IF(I910&lt;=Scenario!$G$3,0,IF(I910&lt;=Scenario!$G$5,1,IF(I910&lt;=Scenario!$G$6,2,IF(I910&lt;=Scenario!$G$7,3,IF(I910&lt;=Scenario!$G$8,4,IF(I910&lt;=Scenario!$G$9,5,IF(I910&lt;=Scenario!$G$10,6,7))))))))</f>
        <v xml:space="preserve"> </v>
      </c>
      <c r="X910" s="12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2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27" t="e">
        <f t="shared" si="305"/>
        <v>#VALUE!</v>
      </c>
      <c r="AA910" s="127" t="e">
        <f t="shared" si="306"/>
        <v>#VALUE!</v>
      </c>
      <c r="AB910" s="126" t="e">
        <f t="shared" si="307"/>
        <v>#VALUE!</v>
      </c>
      <c r="AC910" s="73" t="str">
        <f t="shared" si="300"/>
        <v>missing data</v>
      </c>
      <c r="AD910" s="80" t="str">
        <f t="shared" si="301"/>
        <v>missing data</v>
      </c>
      <c r="AE910" s="128" t="e">
        <f t="shared" si="308"/>
        <v>#VALUE!</v>
      </c>
      <c r="AF910" s="81" t="e">
        <f t="shared" si="309"/>
        <v>#VALUE!</v>
      </c>
    </row>
    <row r="911" spans="1:32" x14ac:dyDescent="0.25">
      <c r="A911" s="114" t="s">
        <v>74</v>
      </c>
      <c r="B911" s="163"/>
      <c r="C911" s="105"/>
      <c r="D911" s="105"/>
      <c r="E911" s="104">
        <f t="shared" si="302"/>
        <v>0</v>
      </c>
      <c r="F911" s="105"/>
      <c r="G911" s="201"/>
      <c r="H911" s="201"/>
      <c r="I911" s="201"/>
      <c r="J911" s="150" t="str">
        <f t="shared" si="290"/>
        <v xml:space="preserve"> </v>
      </c>
      <c r="K911" s="145" t="str">
        <f t="shared" si="291"/>
        <v xml:space="preserve"> </v>
      </c>
      <c r="L911" s="145" t="str">
        <f t="shared" si="292"/>
        <v xml:space="preserve"> </v>
      </c>
      <c r="M911" s="145">
        <f t="shared" si="293"/>
        <v>0</v>
      </c>
      <c r="N911" s="145" t="str">
        <f t="shared" si="294"/>
        <v xml:space="preserve"> </v>
      </c>
      <c r="O911" s="145" t="str">
        <f t="shared" si="295"/>
        <v xml:space="preserve"> </v>
      </c>
      <c r="P911" s="145" t="str">
        <f t="shared" si="296"/>
        <v xml:space="preserve"> </v>
      </c>
      <c r="Q911" s="150" t="e">
        <f t="shared" si="297"/>
        <v>#VALUE!</v>
      </c>
      <c r="R911" s="145" t="e">
        <f t="shared" si="298"/>
        <v>#VALUE!</v>
      </c>
      <c r="S911" s="126" t="e">
        <f t="shared" si="299"/>
        <v>#VALUE!</v>
      </c>
      <c r="T911" s="73" t="str">
        <f t="shared" si="303"/>
        <v>donnée(s) manquante(s)</v>
      </c>
      <c r="U911" s="74" t="str">
        <f t="shared" si="304"/>
        <v>donnée(s) manquante(s)</v>
      </c>
      <c r="V911" s="127" t="str">
        <f>IF(ISBLANK(H911)," ",IF(H911&lt;=Scenario!$C$3,0,IF(H911&lt;=Scenario!$C$5,1,IF(H911&lt;=Scenario!$C$6,2,IF(H911&lt;=Scenario!$C$7,3,IF(H911&lt;=Scenario!$C$8,4,5))))))</f>
        <v xml:space="preserve"> </v>
      </c>
      <c r="W911" s="127" t="str">
        <f>IF(ISBLANK(I911)," ",IF(I911&lt;=Scenario!$G$3,0,IF(I911&lt;=Scenario!$G$5,1,IF(I911&lt;=Scenario!$G$6,2,IF(I911&lt;=Scenario!$G$7,3,IF(I911&lt;=Scenario!$G$8,4,IF(I911&lt;=Scenario!$G$9,5,IF(I911&lt;=Scenario!$G$10,6,7))))))))</f>
        <v xml:space="preserve"> </v>
      </c>
      <c r="X911" s="12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2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27" t="e">
        <f t="shared" si="305"/>
        <v>#VALUE!</v>
      </c>
      <c r="AA911" s="127" t="e">
        <f t="shared" si="306"/>
        <v>#VALUE!</v>
      </c>
      <c r="AB911" s="126" t="e">
        <f t="shared" si="307"/>
        <v>#VALUE!</v>
      </c>
      <c r="AC911" s="73" t="str">
        <f t="shared" si="300"/>
        <v>missing data</v>
      </c>
      <c r="AD911" s="80" t="str">
        <f t="shared" si="301"/>
        <v>missing data</v>
      </c>
      <c r="AE911" s="128" t="e">
        <f t="shared" si="308"/>
        <v>#VALUE!</v>
      </c>
      <c r="AF911" s="81" t="e">
        <f t="shared" si="309"/>
        <v>#VALUE!</v>
      </c>
    </row>
    <row r="912" spans="1:32" x14ac:dyDescent="0.25">
      <c r="A912" s="114" t="s">
        <v>74</v>
      </c>
      <c r="B912" s="163"/>
      <c r="C912" s="105"/>
      <c r="D912" s="105"/>
      <c r="E912" s="104">
        <f t="shared" si="302"/>
        <v>0</v>
      </c>
      <c r="F912" s="105"/>
      <c r="G912" s="201"/>
      <c r="H912" s="201"/>
      <c r="I912" s="201"/>
      <c r="J912" s="150" t="str">
        <f t="shared" si="290"/>
        <v xml:space="preserve"> </v>
      </c>
      <c r="K912" s="145" t="str">
        <f t="shared" si="291"/>
        <v xml:space="preserve"> </v>
      </c>
      <c r="L912" s="145" t="str">
        <f t="shared" si="292"/>
        <v xml:space="preserve"> </v>
      </c>
      <c r="M912" s="145">
        <f t="shared" si="293"/>
        <v>0</v>
      </c>
      <c r="N912" s="145" t="str">
        <f t="shared" si="294"/>
        <v xml:space="preserve"> </v>
      </c>
      <c r="O912" s="145" t="str">
        <f t="shared" si="295"/>
        <v xml:space="preserve"> </v>
      </c>
      <c r="P912" s="145" t="str">
        <f t="shared" si="296"/>
        <v xml:space="preserve"> </v>
      </c>
      <c r="Q912" s="150" t="e">
        <f t="shared" si="297"/>
        <v>#VALUE!</v>
      </c>
      <c r="R912" s="145" t="e">
        <f t="shared" si="298"/>
        <v>#VALUE!</v>
      </c>
      <c r="S912" s="126" t="e">
        <f t="shared" si="299"/>
        <v>#VALUE!</v>
      </c>
      <c r="T912" s="73" t="str">
        <f t="shared" si="303"/>
        <v>donnée(s) manquante(s)</v>
      </c>
      <c r="U912" s="74" t="str">
        <f t="shared" si="304"/>
        <v>donnée(s) manquante(s)</v>
      </c>
      <c r="V912" s="127" t="str">
        <f>IF(ISBLANK(H912)," ",IF(H912&lt;=Scenario!$C$3,0,IF(H912&lt;=Scenario!$C$5,1,IF(H912&lt;=Scenario!$C$6,2,IF(H912&lt;=Scenario!$C$7,3,IF(H912&lt;=Scenario!$C$8,4,5))))))</f>
        <v xml:space="preserve"> </v>
      </c>
      <c r="W912" s="127" t="str">
        <f>IF(ISBLANK(I912)," ",IF(I912&lt;=Scenario!$G$3,0,IF(I912&lt;=Scenario!$G$5,1,IF(I912&lt;=Scenario!$G$6,2,IF(I912&lt;=Scenario!$G$7,3,IF(I912&lt;=Scenario!$G$8,4,IF(I912&lt;=Scenario!$G$9,5,IF(I912&lt;=Scenario!$G$10,6,7))))))))</f>
        <v xml:space="preserve"> </v>
      </c>
      <c r="X912" s="12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2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27" t="e">
        <f t="shared" si="305"/>
        <v>#VALUE!</v>
      </c>
      <c r="AA912" s="127" t="e">
        <f t="shared" si="306"/>
        <v>#VALUE!</v>
      </c>
      <c r="AB912" s="126" t="e">
        <f t="shared" si="307"/>
        <v>#VALUE!</v>
      </c>
      <c r="AC912" s="73" t="str">
        <f t="shared" si="300"/>
        <v>missing data</v>
      </c>
      <c r="AD912" s="80" t="str">
        <f t="shared" si="301"/>
        <v>missing data</v>
      </c>
      <c r="AE912" s="128" t="e">
        <f t="shared" si="308"/>
        <v>#VALUE!</v>
      </c>
      <c r="AF912" s="81" t="e">
        <f t="shared" si="309"/>
        <v>#VALUE!</v>
      </c>
    </row>
    <row r="913" spans="1:32" x14ac:dyDescent="0.25">
      <c r="A913" s="114" t="s">
        <v>74</v>
      </c>
      <c r="B913" s="163"/>
      <c r="C913" s="105"/>
      <c r="D913" s="105"/>
      <c r="E913" s="104">
        <f t="shared" si="302"/>
        <v>0</v>
      </c>
      <c r="F913" s="105"/>
      <c r="G913" s="201"/>
      <c r="H913" s="201"/>
      <c r="I913" s="201"/>
      <c r="J913" s="150" t="str">
        <f t="shared" si="290"/>
        <v xml:space="preserve"> </v>
      </c>
      <c r="K913" s="145" t="str">
        <f t="shared" si="291"/>
        <v xml:space="preserve"> </v>
      </c>
      <c r="L913" s="145" t="str">
        <f t="shared" si="292"/>
        <v xml:space="preserve"> </v>
      </c>
      <c r="M913" s="145">
        <f t="shared" si="293"/>
        <v>0</v>
      </c>
      <c r="N913" s="145" t="str">
        <f t="shared" si="294"/>
        <v xml:space="preserve"> </v>
      </c>
      <c r="O913" s="145" t="str">
        <f t="shared" si="295"/>
        <v xml:space="preserve"> </v>
      </c>
      <c r="P913" s="145" t="str">
        <f t="shared" si="296"/>
        <v xml:space="preserve"> </v>
      </c>
      <c r="Q913" s="150" t="e">
        <f t="shared" si="297"/>
        <v>#VALUE!</v>
      </c>
      <c r="R913" s="145" t="e">
        <f t="shared" si="298"/>
        <v>#VALUE!</v>
      </c>
      <c r="S913" s="126" t="e">
        <f t="shared" si="299"/>
        <v>#VALUE!</v>
      </c>
      <c r="T913" s="73" t="str">
        <f t="shared" si="303"/>
        <v>donnée(s) manquante(s)</v>
      </c>
      <c r="U913" s="74" t="str">
        <f t="shared" si="304"/>
        <v>donnée(s) manquante(s)</v>
      </c>
      <c r="V913" s="127" t="str">
        <f>IF(ISBLANK(H913)," ",IF(H913&lt;=Scenario!$C$3,0,IF(H913&lt;=Scenario!$C$5,1,IF(H913&lt;=Scenario!$C$6,2,IF(H913&lt;=Scenario!$C$7,3,IF(H913&lt;=Scenario!$C$8,4,5))))))</f>
        <v xml:space="preserve"> </v>
      </c>
      <c r="W913" s="127" t="str">
        <f>IF(ISBLANK(I913)," ",IF(I913&lt;=Scenario!$G$3,0,IF(I913&lt;=Scenario!$G$5,1,IF(I913&lt;=Scenario!$G$6,2,IF(I913&lt;=Scenario!$G$7,3,IF(I913&lt;=Scenario!$G$8,4,IF(I913&lt;=Scenario!$G$9,5,IF(I913&lt;=Scenario!$G$10,6,7))))))))</f>
        <v xml:space="preserve"> </v>
      </c>
      <c r="X913" s="12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2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27" t="e">
        <f t="shared" si="305"/>
        <v>#VALUE!</v>
      </c>
      <c r="AA913" s="127" t="e">
        <f t="shared" si="306"/>
        <v>#VALUE!</v>
      </c>
      <c r="AB913" s="126" t="e">
        <f t="shared" si="307"/>
        <v>#VALUE!</v>
      </c>
      <c r="AC913" s="73" t="str">
        <f t="shared" si="300"/>
        <v>missing data</v>
      </c>
      <c r="AD913" s="80" t="str">
        <f t="shared" si="301"/>
        <v>missing data</v>
      </c>
      <c r="AE913" s="128" t="e">
        <f t="shared" si="308"/>
        <v>#VALUE!</v>
      </c>
      <c r="AF913" s="81" t="e">
        <f t="shared" si="309"/>
        <v>#VALUE!</v>
      </c>
    </row>
    <row r="914" spans="1:32" x14ac:dyDescent="0.25">
      <c r="A914" s="114" t="s">
        <v>74</v>
      </c>
      <c r="B914" s="163"/>
      <c r="C914" s="105"/>
      <c r="D914" s="105"/>
      <c r="E914" s="104">
        <f t="shared" si="302"/>
        <v>0</v>
      </c>
      <c r="F914" s="105"/>
      <c r="G914" s="201"/>
      <c r="H914" s="201"/>
      <c r="I914" s="201"/>
      <c r="J914" s="150" t="str">
        <f t="shared" si="290"/>
        <v xml:space="preserve"> </v>
      </c>
      <c r="K914" s="145" t="str">
        <f t="shared" si="291"/>
        <v xml:space="preserve"> </v>
      </c>
      <c r="L914" s="145" t="str">
        <f t="shared" si="292"/>
        <v xml:space="preserve"> </v>
      </c>
      <c r="M914" s="145">
        <f t="shared" si="293"/>
        <v>0</v>
      </c>
      <c r="N914" s="145" t="str">
        <f t="shared" si="294"/>
        <v xml:space="preserve"> </v>
      </c>
      <c r="O914" s="145" t="str">
        <f t="shared" si="295"/>
        <v xml:space="preserve"> </v>
      </c>
      <c r="P914" s="145" t="str">
        <f t="shared" si="296"/>
        <v xml:space="preserve"> </v>
      </c>
      <c r="Q914" s="150" t="e">
        <f t="shared" si="297"/>
        <v>#VALUE!</v>
      </c>
      <c r="R914" s="145" t="e">
        <f t="shared" si="298"/>
        <v>#VALUE!</v>
      </c>
      <c r="S914" s="126" t="e">
        <f t="shared" si="299"/>
        <v>#VALUE!</v>
      </c>
      <c r="T914" s="73" t="str">
        <f t="shared" si="303"/>
        <v>donnée(s) manquante(s)</v>
      </c>
      <c r="U914" s="74" t="str">
        <f t="shared" si="304"/>
        <v>donnée(s) manquante(s)</v>
      </c>
      <c r="V914" s="127" t="str">
        <f>IF(ISBLANK(H914)," ",IF(H914&lt;=Scenario!$C$3,0,IF(H914&lt;=Scenario!$C$5,1,IF(H914&lt;=Scenario!$C$6,2,IF(H914&lt;=Scenario!$C$7,3,IF(H914&lt;=Scenario!$C$8,4,5))))))</f>
        <v xml:space="preserve"> </v>
      </c>
      <c r="W914" s="127" t="str">
        <f>IF(ISBLANK(I914)," ",IF(I914&lt;=Scenario!$G$3,0,IF(I914&lt;=Scenario!$G$5,1,IF(I914&lt;=Scenario!$G$6,2,IF(I914&lt;=Scenario!$G$7,3,IF(I914&lt;=Scenario!$G$8,4,IF(I914&lt;=Scenario!$G$9,5,IF(I914&lt;=Scenario!$G$10,6,7))))))))</f>
        <v xml:space="preserve"> </v>
      </c>
      <c r="X914" s="12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2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27" t="e">
        <f t="shared" si="305"/>
        <v>#VALUE!</v>
      </c>
      <c r="AA914" s="127" t="e">
        <f t="shared" si="306"/>
        <v>#VALUE!</v>
      </c>
      <c r="AB914" s="126" t="e">
        <f t="shared" si="307"/>
        <v>#VALUE!</v>
      </c>
      <c r="AC914" s="73" t="str">
        <f t="shared" si="300"/>
        <v>missing data</v>
      </c>
      <c r="AD914" s="80" t="str">
        <f t="shared" si="301"/>
        <v>missing data</v>
      </c>
      <c r="AE914" s="128" t="e">
        <f t="shared" si="308"/>
        <v>#VALUE!</v>
      </c>
      <c r="AF914" s="81" t="e">
        <f t="shared" si="309"/>
        <v>#VALUE!</v>
      </c>
    </row>
    <row r="915" spans="1:32" x14ac:dyDescent="0.25">
      <c r="A915" s="114" t="s">
        <v>74</v>
      </c>
      <c r="B915" s="163"/>
      <c r="C915" s="105"/>
      <c r="D915" s="105"/>
      <c r="E915" s="104">
        <f t="shared" si="302"/>
        <v>0</v>
      </c>
      <c r="F915" s="105"/>
      <c r="G915" s="201"/>
      <c r="H915" s="201"/>
      <c r="I915" s="201"/>
      <c r="J915" s="150" t="str">
        <f t="shared" si="290"/>
        <v xml:space="preserve"> </v>
      </c>
      <c r="K915" s="145" t="str">
        <f t="shared" si="291"/>
        <v xml:space="preserve"> </v>
      </c>
      <c r="L915" s="145" t="str">
        <f t="shared" si="292"/>
        <v xml:space="preserve"> </v>
      </c>
      <c r="M915" s="145">
        <f t="shared" si="293"/>
        <v>0</v>
      </c>
      <c r="N915" s="145" t="str">
        <f t="shared" si="294"/>
        <v xml:space="preserve"> </v>
      </c>
      <c r="O915" s="145" t="str">
        <f t="shared" si="295"/>
        <v xml:space="preserve"> </v>
      </c>
      <c r="P915" s="145" t="str">
        <f t="shared" si="296"/>
        <v xml:space="preserve"> </v>
      </c>
      <c r="Q915" s="150" t="e">
        <f t="shared" si="297"/>
        <v>#VALUE!</v>
      </c>
      <c r="R915" s="145" t="e">
        <f t="shared" si="298"/>
        <v>#VALUE!</v>
      </c>
      <c r="S915" s="126" t="e">
        <f t="shared" si="299"/>
        <v>#VALUE!</v>
      </c>
      <c r="T915" s="73" t="str">
        <f t="shared" si="303"/>
        <v>donnée(s) manquante(s)</v>
      </c>
      <c r="U915" s="74" t="str">
        <f t="shared" si="304"/>
        <v>donnée(s) manquante(s)</v>
      </c>
      <c r="V915" s="127" t="str">
        <f>IF(ISBLANK(H915)," ",IF(H915&lt;=Scenario!$C$3,0,IF(H915&lt;=Scenario!$C$5,1,IF(H915&lt;=Scenario!$C$6,2,IF(H915&lt;=Scenario!$C$7,3,IF(H915&lt;=Scenario!$C$8,4,5))))))</f>
        <v xml:space="preserve"> </v>
      </c>
      <c r="W915" s="127" t="str">
        <f>IF(ISBLANK(I915)," ",IF(I915&lt;=Scenario!$G$3,0,IF(I915&lt;=Scenario!$G$5,1,IF(I915&lt;=Scenario!$G$6,2,IF(I915&lt;=Scenario!$G$7,3,IF(I915&lt;=Scenario!$G$8,4,IF(I915&lt;=Scenario!$G$9,5,IF(I915&lt;=Scenario!$G$10,6,7))))))))</f>
        <v xml:space="preserve"> </v>
      </c>
      <c r="X915" s="12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2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27" t="e">
        <f t="shared" si="305"/>
        <v>#VALUE!</v>
      </c>
      <c r="AA915" s="127" t="e">
        <f t="shared" si="306"/>
        <v>#VALUE!</v>
      </c>
      <c r="AB915" s="126" t="e">
        <f t="shared" si="307"/>
        <v>#VALUE!</v>
      </c>
      <c r="AC915" s="73" t="str">
        <f t="shared" si="300"/>
        <v>missing data</v>
      </c>
      <c r="AD915" s="80" t="str">
        <f t="shared" si="301"/>
        <v>missing data</v>
      </c>
      <c r="AE915" s="128" t="e">
        <f t="shared" si="308"/>
        <v>#VALUE!</v>
      </c>
      <c r="AF915" s="81" t="e">
        <f t="shared" si="309"/>
        <v>#VALUE!</v>
      </c>
    </row>
    <row r="916" spans="1:32" x14ac:dyDescent="0.25">
      <c r="A916" s="114" t="s">
        <v>74</v>
      </c>
      <c r="B916" s="163"/>
      <c r="C916" s="105"/>
      <c r="D916" s="105"/>
      <c r="E916" s="104">
        <f t="shared" si="302"/>
        <v>0</v>
      </c>
      <c r="F916" s="105"/>
      <c r="G916" s="201"/>
      <c r="H916" s="201"/>
      <c r="I916" s="201"/>
      <c r="J916" s="150" t="str">
        <f t="shared" si="290"/>
        <v xml:space="preserve"> </v>
      </c>
      <c r="K916" s="145" t="str">
        <f t="shared" si="291"/>
        <v xml:space="preserve"> </v>
      </c>
      <c r="L916" s="145" t="str">
        <f t="shared" si="292"/>
        <v xml:space="preserve"> </v>
      </c>
      <c r="M916" s="145">
        <f t="shared" si="293"/>
        <v>0</v>
      </c>
      <c r="N916" s="145" t="str">
        <f t="shared" si="294"/>
        <v xml:space="preserve"> </v>
      </c>
      <c r="O916" s="145" t="str">
        <f t="shared" si="295"/>
        <v xml:space="preserve"> </v>
      </c>
      <c r="P916" s="145" t="str">
        <f t="shared" si="296"/>
        <v xml:space="preserve"> </v>
      </c>
      <c r="Q916" s="150" t="e">
        <f t="shared" si="297"/>
        <v>#VALUE!</v>
      </c>
      <c r="R916" s="145" t="e">
        <f t="shared" si="298"/>
        <v>#VALUE!</v>
      </c>
      <c r="S916" s="126" t="e">
        <f t="shared" si="299"/>
        <v>#VALUE!</v>
      </c>
      <c r="T916" s="73" t="str">
        <f t="shared" si="303"/>
        <v>donnée(s) manquante(s)</v>
      </c>
      <c r="U916" s="74" t="str">
        <f t="shared" si="304"/>
        <v>donnée(s) manquante(s)</v>
      </c>
      <c r="V916" s="127" t="str">
        <f>IF(ISBLANK(H916)," ",IF(H916&lt;=Scenario!$C$3,0,IF(H916&lt;=Scenario!$C$5,1,IF(H916&lt;=Scenario!$C$6,2,IF(H916&lt;=Scenario!$C$7,3,IF(H916&lt;=Scenario!$C$8,4,5))))))</f>
        <v xml:space="preserve"> </v>
      </c>
      <c r="W916" s="127" t="str">
        <f>IF(ISBLANK(I916)," ",IF(I916&lt;=Scenario!$G$3,0,IF(I916&lt;=Scenario!$G$5,1,IF(I916&lt;=Scenario!$G$6,2,IF(I916&lt;=Scenario!$G$7,3,IF(I916&lt;=Scenario!$G$8,4,IF(I916&lt;=Scenario!$G$9,5,IF(I916&lt;=Scenario!$G$10,6,7))))))))</f>
        <v xml:space="preserve"> </v>
      </c>
      <c r="X916" s="12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2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27" t="e">
        <f t="shared" si="305"/>
        <v>#VALUE!</v>
      </c>
      <c r="AA916" s="127" t="e">
        <f t="shared" si="306"/>
        <v>#VALUE!</v>
      </c>
      <c r="AB916" s="126" t="e">
        <f t="shared" si="307"/>
        <v>#VALUE!</v>
      </c>
      <c r="AC916" s="73" t="str">
        <f t="shared" si="300"/>
        <v>missing data</v>
      </c>
      <c r="AD916" s="80" t="str">
        <f t="shared" si="301"/>
        <v>missing data</v>
      </c>
      <c r="AE916" s="128" t="e">
        <f t="shared" si="308"/>
        <v>#VALUE!</v>
      </c>
      <c r="AF916" s="81" t="e">
        <f t="shared" si="309"/>
        <v>#VALUE!</v>
      </c>
    </row>
    <row r="917" spans="1:32" x14ac:dyDescent="0.25">
      <c r="A917" s="114" t="s">
        <v>74</v>
      </c>
      <c r="B917" s="163"/>
      <c r="C917" s="105"/>
      <c r="D917" s="105"/>
      <c r="E917" s="104">
        <f t="shared" si="302"/>
        <v>0</v>
      </c>
      <c r="F917" s="105"/>
      <c r="G917" s="201"/>
      <c r="H917" s="201"/>
      <c r="I917" s="201"/>
      <c r="J917" s="150" t="str">
        <f t="shared" si="290"/>
        <v xml:space="preserve"> </v>
      </c>
      <c r="K917" s="145" t="str">
        <f t="shared" si="291"/>
        <v xml:space="preserve"> </v>
      </c>
      <c r="L917" s="145" t="str">
        <f t="shared" si="292"/>
        <v xml:space="preserve"> </v>
      </c>
      <c r="M917" s="145">
        <f t="shared" si="293"/>
        <v>0</v>
      </c>
      <c r="N917" s="145" t="str">
        <f t="shared" si="294"/>
        <v xml:space="preserve"> </v>
      </c>
      <c r="O917" s="145" t="str">
        <f t="shared" si="295"/>
        <v xml:space="preserve"> </v>
      </c>
      <c r="P917" s="145" t="str">
        <f t="shared" si="296"/>
        <v xml:space="preserve"> </v>
      </c>
      <c r="Q917" s="150" t="e">
        <f t="shared" si="297"/>
        <v>#VALUE!</v>
      </c>
      <c r="R917" s="145" t="e">
        <f t="shared" si="298"/>
        <v>#VALUE!</v>
      </c>
      <c r="S917" s="126" t="e">
        <f t="shared" si="299"/>
        <v>#VALUE!</v>
      </c>
      <c r="T917" s="73" t="str">
        <f t="shared" si="303"/>
        <v>donnée(s) manquante(s)</v>
      </c>
      <c r="U917" s="74" t="str">
        <f t="shared" si="304"/>
        <v>donnée(s) manquante(s)</v>
      </c>
      <c r="V917" s="127" t="str">
        <f>IF(ISBLANK(H917)," ",IF(H917&lt;=Scenario!$C$3,0,IF(H917&lt;=Scenario!$C$5,1,IF(H917&lt;=Scenario!$C$6,2,IF(H917&lt;=Scenario!$C$7,3,IF(H917&lt;=Scenario!$C$8,4,5))))))</f>
        <v xml:space="preserve"> </v>
      </c>
      <c r="W917" s="127" t="str">
        <f>IF(ISBLANK(I917)," ",IF(I917&lt;=Scenario!$G$3,0,IF(I917&lt;=Scenario!$G$5,1,IF(I917&lt;=Scenario!$G$6,2,IF(I917&lt;=Scenario!$G$7,3,IF(I917&lt;=Scenario!$G$8,4,IF(I917&lt;=Scenario!$G$9,5,IF(I917&lt;=Scenario!$G$10,6,7))))))))</f>
        <v xml:space="preserve"> </v>
      </c>
      <c r="X917" s="12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2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27" t="e">
        <f t="shared" si="305"/>
        <v>#VALUE!</v>
      </c>
      <c r="AA917" s="127" t="e">
        <f t="shared" si="306"/>
        <v>#VALUE!</v>
      </c>
      <c r="AB917" s="126" t="e">
        <f t="shared" si="307"/>
        <v>#VALUE!</v>
      </c>
      <c r="AC917" s="73" t="str">
        <f t="shared" si="300"/>
        <v>missing data</v>
      </c>
      <c r="AD917" s="80" t="str">
        <f t="shared" si="301"/>
        <v>missing data</v>
      </c>
      <c r="AE917" s="128" t="e">
        <f t="shared" si="308"/>
        <v>#VALUE!</v>
      </c>
      <c r="AF917" s="81" t="e">
        <f t="shared" si="309"/>
        <v>#VALUE!</v>
      </c>
    </row>
    <row r="918" spans="1:32" x14ac:dyDescent="0.25">
      <c r="A918" s="114" t="s">
        <v>74</v>
      </c>
      <c r="B918" s="163"/>
      <c r="C918" s="105"/>
      <c r="D918" s="105"/>
      <c r="E918" s="104">
        <f t="shared" si="302"/>
        <v>0</v>
      </c>
      <c r="F918" s="105"/>
      <c r="G918" s="201"/>
      <c r="H918" s="201"/>
      <c r="I918" s="201"/>
      <c r="J918" s="150" t="str">
        <f t="shared" si="290"/>
        <v xml:space="preserve"> </v>
      </c>
      <c r="K918" s="145" t="str">
        <f t="shared" si="291"/>
        <v xml:space="preserve"> </v>
      </c>
      <c r="L918" s="145" t="str">
        <f t="shared" si="292"/>
        <v xml:space="preserve"> </v>
      </c>
      <c r="M918" s="145">
        <f t="shared" si="293"/>
        <v>0</v>
      </c>
      <c r="N918" s="145" t="str">
        <f t="shared" si="294"/>
        <v xml:space="preserve"> </v>
      </c>
      <c r="O918" s="145" t="str">
        <f t="shared" si="295"/>
        <v xml:space="preserve"> </v>
      </c>
      <c r="P918" s="145" t="str">
        <f t="shared" si="296"/>
        <v xml:space="preserve"> </v>
      </c>
      <c r="Q918" s="150" t="e">
        <f t="shared" si="297"/>
        <v>#VALUE!</v>
      </c>
      <c r="R918" s="145" t="e">
        <f t="shared" si="298"/>
        <v>#VALUE!</v>
      </c>
      <c r="S918" s="126" t="e">
        <f t="shared" si="299"/>
        <v>#VALUE!</v>
      </c>
      <c r="T918" s="73" t="str">
        <f t="shared" si="303"/>
        <v>donnée(s) manquante(s)</v>
      </c>
      <c r="U918" s="74" t="str">
        <f t="shared" si="304"/>
        <v>donnée(s) manquante(s)</v>
      </c>
      <c r="V918" s="127" t="str">
        <f>IF(ISBLANK(H918)," ",IF(H918&lt;=Scenario!$C$3,0,IF(H918&lt;=Scenario!$C$5,1,IF(H918&lt;=Scenario!$C$6,2,IF(H918&lt;=Scenario!$C$7,3,IF(H918&lt;=Scenario!$C$8,4,5))))))</f>
        <v xml:space="preserve"> </v>
      </c>
      <c r="W918" s="127" t="str">
        <f>IF(ISBLANK(I918)," ",IF(I918&lt;=Scenario!$G$3,0,IF(I918&lt;=Scenario!$G$5,1,IF(I918&lt;=Scenario!$G$6,2,IF(I918&lt;=Scenario!$G$7,3,IF(I918&lt;=Scenario!$G$8,4,IF(I918&lt;=Scenario!$G$9,5,IF(I918&lt;=Scenario!$G$10,6,7))))))))</f>
        <v xml:space="preserve"> </v>
      </c>
      <c r="X918" s="12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2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27" t="e">
        <f t="shared" si="305"/>
        <v>#VALUE!</v>
      </c>
      <c r="AA918" s="127" t="e">
        <f t="shared" si="306"/>
        <v>#VALUE!</v>
      </c>
      <c r="AB918" s="126" t="e">
        <f t="shared" si="307"/>
        <v>#VALUE!</v>
      </c>
      <c r="AC918" s="73" t="str">
        <f t="shared" si="300"/>
        <v>missing data</v>
      </c>
      <c r="AD918" s="80" t="str">
        <f t="shared" si="301"/>
        <v>missing data</v>
      </c>
      <c r="AE918" s="128" t="e">
        <f t="shared" si="308"/>
        <v>#VALUE!</v>
      </c>
      <c r="AF918" s="81" t="e">
        <f t="shared" si="309"/>
        <v>#VALUE!</v>
      </c>
    </row>
    <row r="919" spans="1:32" x14ac:dyDescent="0.25">
      <c r="A919" s="114" t="s">
        <v>74</v>
      </c>
      <c r="B919" s="163"/>
      <c r="C919" s="105"/>
      <c r="D919" s="105"/>
      <c r="E919" s="104">
        <f t="shared" si="302"/>
        <v>0</v>
      </c>
      <c r="F919" s="105"/>
      <c r="G919" s="201"/>
      <c r="H919" s="201"/>
      <c r="I919" s="201"/>
      <c r="J919" s="150" t="str">
        <f t="shared" si="290"/>
        <v xml:space="preserve"> </v>
      </c>
      <c r="K919" s="145" t="str">
        <f t="shared" si="291"/>
        <v xml:space="preserve"> </v>
      </c>
      <c r="L919" s="145" t="str">
        <f t="shared" si="292"/>
        <v xml:space="preserve"> </v>
      </c>
      <c r="M919" s="145">
        <f t="shared" si="293"/>
        <v>0</v>
      </c>
      <c r="N919" s="145" t="str">
        <f t="shared" si="294"/>
        <v xml:space="preserve"> </v>
      </c>
      <c r="O919" s="145" t="str">
        <f t="shared" si="295"/>
        <v xml:space="preserve"> </v>
      </c>
      <c r="P919" s="145" t="str">
        <f t="shared" si="296"/>
        <v xml:space="preserve"> </v>
      </c>
      <c r="Q919" s="150" t="e">
        <f t="shared" si="297"/>
        <v>#VALUE!</v>
      </c>
      <c r="R919" s="145" t="e">
        <f t="shared" si="298"/>
        <v>#VALUE!</v>
      </c>
      <c r="S919" s="126" t="e">
        <f t="shared" si="299"/>
        <v>#VALUE!</v>
      </c>
      <c r="T919" s="73" t="str">
        <f t="shared" si="303"/>
        <v>donnée(s) manquante(s)</v>
      </c>
      <c r="U919" s="74" t="str">
        <f t="shared" si="304"/>
        <v>donnée(s) manquante(s)</v>
      </c>
      <c r="V919" s="127" t="str">
        <f>IF(ISBLANK(H919)," ",IF(H919&lt;=Scenario!$C$3,0,IF(H919&lt;=Scenario!$C$5,1,IF(H919&lt;=Scenario!$C$6,2,IF(H919&lt;=Scenario!$C$7,3,IF(H919&lt;=Scenario!$C$8,4,5))))))</f>
        <v xml:space="preserve"> </v>
      </c>
      <c r="W919" s="127" t="str">
        <f>IF(ISBLANK(I919)," ",IF(I919&lt;=Scenario!$G$3,0,IF(I919&lt;=Scenario!$G$5,1,IF(I919&lt;=Scenario!$G$6,2,IF(I919&lt;=Scenario!$G$7,3,IF(I919&lt;=Scenario!$G$8,4,IF(I919&lt;=Scenario!$G$9,5,IF(I919&lt;=Scenario!$G$10,6,7))))))))</f>
        <v xml:space="preserve"> </v>
      </c>
      <c r="X919" s="12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2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27" t="e">
        <f t="shared" si="305"/>
        <v>#VALUE!</v>
      </c>
      <c r="AA919" s="127" t="e">
        <f t="shared" si="306"/>
        <v>#VALUE!</v>
      </c>
      <c r="AB919" s="126" t="e">
        <f t="shared" si="307"/>
        <v>#VALUE!</v>
      </c>
      <c r="AC919" s="73" t="str">
        <f t="shared" si="300"/>
        <v>missing data</v>
      </c>
      <c r="AD919" s="80" t="str">
        <f t="shared" si="301"/>
        <v>missing data</v>
      </c>
      <c r="AE919" s="128" t="e">
        <f t="shared" si="308"/>
        <v>#VALUE!</v>
      </c>
      <c r="AF919" s="81" t="e">
        <f t="shared" si="309"/>
        <v>#VALUE!</v>
      </c>
    </row>
    <row r="920" spans="1:32" x14ac:dyDescent="0.25">
      <c r="A920" s="114" t="s">
        <v>74</v>
      </c>
      <c r="B920" s="163"/>
      <c r="C920" s="105"/>
      <c r="D920" s="105"/>
      <c r="E920" s="104">
        <f t="shared" si="302"/>
        <v>0</v>
      </c>
      <c r="F920" s="105"/>
      <c r="G920" s="201"/>
      <c r="H920" s="201"/>
      <c r="I920" s="201"/>
      <c r="J920" s="150" t="str">
        <f t="shared" si="290"/>
        <v xml:space="preserve"> </v>
      </c>
      <c r="K920" s="145" t="str">
        <f t="shared" si="291"/>
        <v xml:space="preserve"> </v>
      </c>
      <c r="L920" s="145" t="str">
        <f t="shared" si="292"/>
        <v xml:space="preserve"> </v>
      </c>
      <c r="M920" s="145">
        <f t="shared" si="293"/>
        <v>0</v>
      </c>
      <c r="N920" s="145" t="str">
        <f t="shared" si="294"/>
        <v xml:space="preserve"> </v>
      </c>
      <c r="O920" s="145" t="str">
        <f t="shared" si="295"/>
        <v xml:space="preserve"> </v>
      </c>
      <c r="P920" s="145" t="str">
        <f t="shared" si="296"/>
        <v xml:space="preserve"> </v>
      </c>
      <c r="Q920" s="150" t="e">
        <f t="shared" si="297"/>
        <v>#VALUE!</v>
      </c>
      <c r="R920" s="145" t="e">
        <f t="shared" si="298"/>
        <v>#VALUE!</v>
      </c>
      <c r="S920" s="126" t="e">
        <f t="shared" si="299"/>
        <v>#VALUE!</v>
      </c>
      <c r="T920" s="73" t="str">
        <f t="shared" si="303"/>
        <v>donnée(s) manquante(s)</v>
      </c>
      <c r="U920" s="74" t="str">
        <f t="shared" si="304"/>
        <v>donnée(s) manquante(s)</v>
      </c>
      <c r="V920" s="127" t="str">
        <f>IF(ISBLANK(H920)," ",IF(H920&lt;=Scenario!$C$3,0,IF(H920&lt;=Scenario!$C$5,1,IF(H920&lt;=Scenario!$C$6,2,IF(H920&lt;=Scenario!$C$7,3,IF(H920&lt;=Scenario!$C$8,4,5))))))</f>
        <v xml:space="preserve"> </v>
      </c>
      <c r="W920" s="127" t="str">
        <f>IF(ISBLANK(I920)," ",IF(I920&lt;=Scenario!$G$3,0,IF(I920&lt;=Scenario!$G$5,1,IF(I920&lt;=Scenario!$G$6,2,IF(I920&lt;=Scenario!$G$7,3,IF(I920&lt;=Scenario!$G$8,4,IF(I920&lt;=Scenario!$G$9,5,IF(I920&lt;=Scenario!$G$10,6,7))))))))</f>
        <v xml:space="preserve"> </v>
      </c>
      <c r="X920" s="12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2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27" t="e">
        <f t="shared" si="305"/>
        <v>#VALUE!</v>
      </c>
      <c r="AA920" s="127" t="e">
        <f t="shared" si="306"/>
        <v>#VALUE!</v>
      </c>
      <c r="AB920" s="126" t="e">
        <f t="shared" si="307"/>
        <v>#VALUE!</v>
      </c>
      <c r="AC920" s="73" t="str">
        <f t="shared" si="300"/>
        <v>missing data</v>
      </c>
      <c r="AD920" s="80" t="str">
        <f t="shared" si="301"/>
        <v>missing data</v>
      </c>
      <c r="AE920" s="128" t="e">
        <f t="shared" si="308"/>
        <v>#VALUE!</v>
      </c>
      <c r="AF920" s="81" t="e">
        <f t="shared" si="309"/>
        <v>#VALUE!</v>
      </c>
    </row>
    <row r="921" spans="1:32" x14ac:dyDescent="0.25">
      <c r="A921" s="114" t="s">
        <v>74</v>
      </c>
      <c r="B921" s="163"/>
      <c r="C921" s="105"/>
      <c r="D921" s="105"/>
      <c r="E921" s="104">
        <f t="shared" si="302"/>
        <v>0</v>
      </c>
      <c r="F921" s="105"/>
      <c r="G921" s="201"/>
      <c r="H921" s="201"/>
      <c r="I921" s="201"/>
      <c r="J921" s="150" t="str">
        <f t="shared" si="290"/>
        <v xml:space="preserve"> </v>
      </c>
      <c r="K921" s="145" t="str">
        <f t="shared" si="291"/>
        <v xml:space="preserve"> </v>
      </c>
      <c r="L921" s="145" t="str">
        <f t="shared" si="292"/>
        <v xml:space="preserve"> </v>
      </c>
      <c r="M921" s="145">
        <f t="shared" si="293"/>
        <v>0</v>
      </c>
      <c r="N921" s="145" t="str">
        <f t="shared" si="294"/>
        <v xml:space="preserve"> </v>
      </c>
      <c r="O921" s="145" t="str">
        <f t="shared" si="295"/>
        <v xml:space="preserve"> </v>
      </c>
      <c r="P921" s="145" t="str">
        <f t="shared" si="296"/>
        <v xml:space="preserve"> </v>
      </c>
      <c r="Q921" s="150" t="e">
        <f t="shared" si="297"/>
        <v>#VALUE!</v>
      </c>
      <c r="R921" s="145" t="e">
        <f t="shared" si="298"/>
        <v>#VALUE!</v>
      </c>
      <c r="S921" s="126" t="e">
        <f t="shared" si="299"/>
        <v>#VALUE!</v>
      </c>
      <c r="T921" s="73" t="str">
        <f t="shared" si="303"/>
        <v>donnée(s) manquante(s)</v>
      </c>
      <c r="U921" s="74" t="str">
        <f t="shared" si="304"/>
        <v>donnée(s) manquante(s)</v>
      </c>
      <c r="V921" s="127" t="str">
        <f>IF(ISBLANK(H921)," ",IF(H921&lt;=Scenario!$C$3,0,IF(H921&lt;=Scenario!$C$5,1,IF(H921&lt;=Scenario!$C$6,2,IF(H921&lt;=Scenario!$C$7,3,IF(H921&lt;=Scenario!$C$8,4,5))))))</f>
        <v xml:space="preserve"> </v>
      </c>
      <c r="W921" s="127" t="str">
        <f>IF(ISBLANK(I921)," ",IF(I921&lt;=Scenario!$G$3,0,IF(I921&lt;=Scenario!$G$5,1,IF(I921&lt;=Scenario!$G$6,2,IF(I921&lt;=Scenario!$G$7,3,IF(I921&lt;=Scenario!$G$8,4,IF(I921&lt;=Scenario!$G$9,5,IF(I921&lt;=Scenario!$G$10,6,7))))))))</f>
        <v xml:space="preserve"> </v>
      </c>
      <c r="X921" s="12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2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27" t="e">
        <f t="shared" si="305"/>
        <v>#VALUE!</v>
      </c>
      <c r="AA921" s="127" t="e">
        <f t="shared" si="306"/>
        <v>#VALUE!</v>
      </c>
      <c r="AB921" s="126" t="e">
        <f t="shared" si="307"/>
        <v>#VALUE!</v>
      </c>
      <c r="AC921" s="73" t="str">
        <f t="shared" si="300"/>
        <v>missing data</v>
      </c>
      <c r="AD921" s="80" t="str">
        <f t="shared" si="301"/>
        <v>missing data</v>
      </c>
      <c r="AE921" s="128" t="e">
        <f t="shared" si="308"/>
        <v>#VALUE!</v>
      </c>
      <c r="AF921" s="81" t="e">
        <f t="shared" si="309"/>
        <v>#VALUE!</v>
      </c>
    </row>
    <row r="922" spans="1:32" x14ac:dyDescent="0.25">
      <c r="A922" s="114" t="s">
        <v>74</v>
      </c>
      <c r="B922" s="163"/>
      <c r="C922" s="105"/>
      <c r="D922" s="105"/>
      <c r="E922" s="104">
        <f t="shared" si="302"/>
        <v>0</v>
      </c>
      <c r="F922" s="105"/>
      <c r="G922" s="201"/>
      <c r="H922" s="201"/>
      <c r="I922" s="201"/>
      <c r="J922" s="150" t="str">
        <f t="shared" si="290"/>
        <v xml:space="preserve"> </v>
      </c>
      <c r="K922" s="145" t="str">
        <f t="shared" si="291"/>
        <v xml:space="preserve"> </v>
      </c>
      <c r="L922" s="145" t="str">
        <f t="shared" si="292"/>
        <v xml:space="preserve"> </v>
      </c>
      <c r="M922" s="145">
        <f t="shared" si="293"/>
        <v>0</v>
      </c>
      <c r="N922" s="145" t="str">
        <f t="shared" si="294"/>
        <v xml:space="preserve"> </v>
      </c>
      <c r="O922" s="145" t="str">
        <f t="shared" si="295"/>
        <v xml:space="preserve"> </v>
      </c>
      <c r="P922" s="145" t="str">
        <f t="shared" si="296"/>
        <v xml:space="preserve"> </v>
      </c>
      <c r="Q922" s="150" t="e">
        <f t="shared" si="297"/>
        <v>#VALUE!</v>
      </c>
      <c r="R922" s="145" t="e">
        <f t="shared" si="298"/>
        <v>#VALUE!</v>
      </c>
      <c r="S922" s="126" t="e">
        <f t="shared" si="299"/>
        <v>#VALUE!</v>
      </c>
      <c r="T922" s="73" t="str">
        <f t="shared" si="303"/>
        <v>donnée(s) manquante(s)</v>
      </c>
      <c r="U922" s="74" t="str">
        <f t="shared" si="304"/>
        <v>donnée(s) manquante(s)</v>
      </c>
      <c r="V922" s="127" t="str">
        <f>IF(ISBLANK(H922)," ",IF(H922&lt;=Scenario!$C$3,0,IF(H922&lt;=Scenario!$C$5,1,IF(H922&lt;=Scenario!$C$6,2,IF(H922&lt;=Scenario!$C$7,3,IF(H922&lt;=Scenario!$C$8,4,5))))))</f>
        <v xml:space="preserve"> </v>
      </c>
      <c r="W922" s="127" t="str">
        <f>IF(ISBLANK(I922)," ",IF(I922&lt;=Scenario!$G$3,0,IF(I922&lt;=Scenario!$G$5,1,IF(I922&lt;=Scenario!$G$6,2,IF(I922&lt;=Scenario!$G$7,3,IF(I922&lt;=Scenario!$G$8,4,IF(I922&lt;=Scenario!$G$9,5,IF(I922&lt;=Scenario!$G$10,6,7))))))))</f>
        <v xml:space="preserve"> </v>
      </c>
      <c r="X922" s="12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2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27" t="e">
        <f t="shared" si="305"/>
        <v>#VALUE!</v>
      </c>
      <c r="AA922" s="127" t="e">
        <f t="shared" si="306"/>
        <v>#VALUE!</v>
      </c>
      <c r="AB922" s="126" t="e">
        <f t="shared" si="307"/>
        <v>#VALUE!</v>
      </c>
      <c r="AC922" s="73" t="str">
        <f t="shared" si="300"/>
        <v>missing data</v>
      </c>
      <c r="AD922" s="80" t="str">
        <f t="shared" si="301"/>
        <v>missing data</v>
      </c>
      <c r="AE922" s="128" t="e">
        <f t="shared" si="308"/>
        <v>#VALUE!</v>
      </c>
      <c r="AF922" s="81" t="e">
        <f t="shared" si="309"/>
        <v>#VALUE!</v>
      </c>
    </row>
    <row r="923" spans="1:32" x14ac:dyDescent="0.25">
      <c r="A923" s="114" t="s">
        <v>74</v>
      </c>
      <c r="B923" s="163"/>
      <c r="C923" s="105"/>
      <c r="D923" s="105"/>
      <c r="E923" s="104">
        <f t="shared" si="302"/>
        <v>0</v>
      </c>
      <c r="F923" s="105"/>
      <c r="G923" s="201"/>
      <c r="H923" s="201"/>
      <c r="I923" s="201"/>
      <c r="J923" s="150" t="str">
        <f t="shared" si="290"/>
        <v xml:space="preserve"> </v>
      </c>
      <c r="K923" s="145" t="str">
        <f t="shared" si="291"/>
        <v xml:space="preserve"> </v>
      </c>
      <c r="L923" s="145" t="str">
        <f t="shared" si="292"/>
        <v xml:space="preserve"> </v>
      </c>
      <c r="M923" s="145">
        <f t="shared" si="293"/>
        <v>0</v>
      </c>
      <c r="N923" s="145" t="str">
        <f t="shared" si="294"/>
        <v xml:space="preserve"> </v>
      </c>
      <c r="O923" s="145" t="str">
        <f t="shared" si="295"/>
        <v xml:space="preserve"> </v>
      </c>
      <c r="P923" s="145" t="str">
        <f t="shared" si="296"/>
        <v xml:space="preserve"> </v>
      </c>
      <c r="Q923" s="150" t="e">
        <f t="shared" si="297"/>
        <v>#VALUE!</v>
      </c>
      <c r="R923" s="145" t="e">
        <f t="shared" si="298"/>
        <v>#VALUE!</v>
      </c>
      <c r="S923" s="126" t="e">
        <f t="shared" si="299"/>
        <v>#VALUE!</v>
      </c>
      <c r="T923" s="73" t="str">
        <f t="shared" si="303"/>
        <v>donnée(s) manquante(s)</v>
      </c>
      <c r="U923" s="74" t="str">
        <f t="shared" si="304"/>
        <v>donnée(s) manquante(s)</v>
      </c>
      <c r="V923" s="127" t="str">
        <f>IF(ISBLANK(H923)," ",IF(H923&lt;=Scenario!$C$3,0,IF(H923&lt;=Scenario!$C$5,1,IF(H923&lt;=Scenario!$C$6,2,IF(H923&lt;=Scenario!$C$7,3,IF(H923&lt;=Scenario!$C$8,4,5))))))</f>
        <v xml:space="preserve"> </v>
      </c>
      <c r="W923" s="127" t="str">
        <f>IF(ISBLANK(I923)," ",IF(I923&lt;=Scenario!$G$3,0,IF(I923&lt;=Scenario!$G$5,1,IF(I923&lt;=Scenario!$G$6,2,IF(I923&lt;=Scenario!$G$7,3,IF(I923&lt;=Scenario!$G$8,4,IF(I923&lt;=Scenario!$G$9,5,IF(I923&lt;=Scenario!$G$10,6,7))))))))</f>
        <v xml:space="preserve"> </v>
      </c>
      <c r="X923" s="12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2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27" t="e">
        <f t="shared" si="305"/>
        <v>#VALUE!</v>
      </c>
      <c r="AA923" s="127" t="e">
        <f t="shared" si="306"/>
        <v>#VALUE!</v>
      </c>
      <c r="AB923" s="126" t="e">
        <f t="shared" si="307"/>
        <v>#VALUE!</v>
      </c>
      <c r="AC923" s="73" t="str">
        <f t="shared" si="300"/>
        <v>missing data</v>
      </c>
      <c r="AD923" s="80" t="str">
        <f t="shared" si="301"/>
        <v>missing data</v>
      </c>
      <c r="AE923" s="128" t="e">
        <f t="shared" si="308"/>
        <v>#VALUE!</v>
      </c>
      <c r="AF923" s="81" t="e">
        <f t="shared" si="309"/>
        <v>#VALUE!</v>
      </c>
    </row>
    <row r="924" spans="1:32" x14ac:dyDescent="0.25">
      <c r="A924" s="114" t="s">
        <v>74</v>
      </c>
      <c r="B924" s="163"/>
      <c r="C924" s="105"/>
      <c r="D924" s="105"/>
      <c r="E924" s="104">
        <f t="shared" si="302"/>
        <v>0</v>
      </c>
      <c r="F924" s="105"/>
      <c r="G924" s="201"/>
      <c r="H924" s="201"/>
      <c r="I924" s="201"/>
      <c r="J924" s="150" t="str">
        <f t="shared" si="290"/>
        <v xml:space="preserve"> </v>
      </c>
      <c r="K924" s="145" t="str">
        <f t="shared" si="291"/>
        <v xml:space="preserve"> </v>
      </c>
      <c r="L924" s="145" t="str">
        <f t="shared" si="292"/>
        <v xml:space="preserve"> </v>
      </c>
      <c r="M924" s="145">
        <f t="shared" si="293"/>
        <v>0</v>
      </c>
      <c r="N924" s="145" t="str">
        <f t="shared" si="294"/>
        <v xml:space="preserve"> </v>
      </c>
      <c r="O924" s="145" t="str">
        <f t="shared" si="295"/>
        <v xml:space="preserve"> </v>
      </c>
      <c r="P924" s="145" t="str">
        <f t="shared" si="296"/>
        <v xml:space="preserve"> </v>
      </c>
      <c r="Q924" s="150" t="e">
        <f t="shared" si="297"/>
        <v>#VALUE!</v>
      </c>
      <c r="R924" s="145" t="e">
        <f t="shared" si="298"/>
        <v>#VALUE!</v>
      </c>
      <c r="S924" s="126" t="e">
        <f t="shared" si="299"/>
        <v>#VALUE!</v>
      </c>
      <c r="T924" s="73" t="str">
        <f t="shared" si="303"/>
        <v>donnée(s) manquante(s)</v>
      </c>
      <c r="U924" s="74" t="str">
        <f t="shared" si="304"/>
        <v>donnée(s) manquante(s)</v>
      </c>
      <c r="V924" s="127" t="str">
        <f>IF(ISBLANK(H924)," ",IF(H924&lt;=Scenario!$C$3,0,IF(H924&lt;=Scenario!$C$5,1,IF(H924&lt;=Scenario!$C$6,2,IF(H924&lt;=Scenario!$C$7,3,IF(H924&lt;=Scenario!$C$8,4,5))))))</f>
        <v xml:space="preserve"> </v>
      </c>
      <c r="W924" s="127" t="str">
        <f>IF(ISBLANK(I924)," ",IF(I924&lt;=Scenario!$G$3,0,IF(I924&lt;=Scenario!$G$5,1,IF(I924&lt;=Scenario!$G$6,2,IF(I924&lt;=Scenario!$G$7,3,IF(I924&lt;=Scenario!$G$8,4,IF(I924&lt;=Scenario!$G$9,5,IF(I924&lt;=Scenario!$G$10,6,7))))))))</f>
        <v xml:space="preserve"> </v>
      </c>
      <c r="X924" s="12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2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27" t="e">
        <f t="shared" si="305"/>
        <v>#VALUE!</v>
      </c>
      <c r="AA924" s="127" t="e">
        <f t="shared" si="306"/>
        <v>#VALUE!</v>
      </c>
      <c r="AB924" s="126" t="e">
        <f t="shared" si="307"/>
        <v>#VALUE!</v>
      </c>
      <c r="AC924" s="73" t="str">
        <f t="shared" si="300"/>
        <v>missing data</v>
      </c>
      <c r="AD924" s="80" t="str">
        <f t="shared" si="301"/>
        <v>missing data</v>
      </c>
      <c r="AE924" s="128" t="e">
        <f t="shared" si="308"/>
        <v>#VALUE!</v>
      </c>
      <c r="AF924" s="81" t="e">
        <f t="shared" si="309"/>
        <v>#VALUE!</v>
      </c>
    </row>
    <row r="925" spans="1:32" x14ac:dyDescent="0.25">
      <c r="A925" s="114" t="s">
        <v>74</v>
      </c>
      <c r="B925" s="163"/>
      <c r="C925" s="105"/>
      <c r="D925" s="105"/>
      <c r="E925" s="104">
        <f t="shared" si="302"/>
        <v>0</v>
      </c>
      <c r="F925" s="105"/>
      <c r="G925" s="201"/>
      <c r="H925" s="201"/>
      <c r="I925" s="201"/>
      <c r="J925" s="150" t="str">
        <f t="shared" si="290"/>
        <v xml:space="preserve"> </v>
      </c>
      <c r="K925" s="145" t="str">
        <f t="shared" si="291"/>
        <v xml:space="preserve"> </v>
      </c>
      <c r="L925" s="145" t="str">
        <f t="shared" si="292"/>
        <v xml:space="preserve"> </v>
      </c>
      <c r="M925" s="145">
        <f t="shared" si="293"/>
        <v>0</v>
      </c>
      <c r="N925" s="145" t="str">
        <f t="shared" si="294"/>
        <v xml:space="preserve"> </v>
      </c>
      <c r="O925" s="145" t="str">
        <f t="shared" si="295"/>
        <v xml:space="preserve"> </v>
      </c>
      <c r="P925" s="145" t="str">
        <f t="shared" si="296"/>
        <v xml:space="preserve"> </v>
      </c>
      <c r="Q925" s="150" t="e">
        <f t="shared" si="297"/>
        <v>#VALUE!</v>
      </c>
      <c r="R925" s="145" t="e">
        <f t="shared" si="298"/>
        <v>#VALUE!</v>
      </c>
      <c r="S925" s="126" t="e">
        <f t="shared" si="299"/>
        <v>#VALUE!</v>
      </c>
      <c r="T925" s="73" t="str">
        <f t="shared" si="303"/>
        <v>donnée(s) manquante(s)</v>
      </c>
      <c r="U925" s="74" t="str">
        <f t="shared" si="304"/>
        <v>donnée(s) manquante(s)</v>
      </c>
      <c r="V925" s="127" t="str">
        <f>IF(ISBLANK(H925)," ",IF(H925&lt;=Scenario!$C$3,0,IF(H925&lt;=Scenario!$C$5,1,IF(H925&lt;=Scenario!$C$6,2,IF(H925&lt;=Scenario!$C$7,3,IF(H925&lt;=Scenario!$C$8,4,5))))))</f>
        <v xml:space="preserve"> </v>
      </c>
      <c r="W925" s="127" t="str">
        <f>IF(ISBLANK(I925)," ",IF(I925&lt;=Scenario!$G$3,0,IF(I925&lt;=Scenario!$G$5,1,IF(I925&lt;=Scenario!$G$6,2,IF(I925&lt;=Scenario!$G$7,3,IF(I925&lt;=Scenario!$G$8,4,IF(I925&lt;=Scenario!$G$9,5,IF(I925&lt;=Scenario!$G$10,6,7))))))))</f>
        <v xml:space="preserve"> </v>
      </c>
      <c r="X925" s="12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2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27" t="e">
        <f t="shared" si="305"/>
        <v>#VALUE!</v>
      </c>
      <c r="AA925" s="127" t="e">
        <f t="shared" si="306"/>
        <v>#VALUE!</v>
      </c>
      <c r="AB925" s="126" t="e">
        <f t="shared" si="307"/>
        <v>#VALUE!</v>
      </c>
      <c r="AC925" s="73" t="str">
        <f t="shared" si="300"/>
        <v>missing data</v>
      </c>
      <c r="AD925" s="80" t="str">
        <f t="shared" si="301"/>
        <v>missing data</v>
      </c>
      <c r="AE925" s="128" t="e">
        <f t="shared" si="308"/>
        <v>#VALUE!</v>
      </c>
      <c r="AF925" s="81" t="e">
        <f t="shared" si="309"/>
        <v>#VALUE!</v>
      </c>
    </row>
    <row r="926" spans="1:32" x14ac:dyDescent="0.25">
      <c r="A926" s="114" t="s">
        <v>74</v>
      </c>
      <c r="B926" s="163"/>
      <c r="C926" s="105"/>
      <c r="D926" s="105"/>
      <c r="E926" s="104">
        <f t="shared" si="302"/>
        <v>0</v>
      </c>
      <c r="F926" s="105"/>
      <c r="G926" s="201"/>
      <c r="H926" s="201"/>
      <c r="I926" s="201"/>
      <c r="J926" s="150" t="str">
        <f t="shared" si="290"/>
        <v xml:space="preserve"> </v>
      </c>
      <c r="K926" s="145" t="str">
        <f t="shared" si="291"/>
        <v xml:space="preserve"> </v>
      </c>
      <c r="L926" s="145" t="str">
        <f t="shared" si="292"/>
        <v xml:space="preserve"> </v>
      </c>
      <c r="M926" s="145">
        <f t="shared" si="293"/>
        <v>0</v>
      </c>
      <c r="N926" s="145" t="str">
        <f t="shared" si="294"/>
        <v xml:space="preserve"> </v>
      </c>
      <c r="O926" s="145" t="str">
        <f t="shared" si="295"/>
        <v xml:space="preserve"> </v>
      </c>
      <c r="P926" s="145" t="str">
        <f t="shared" si="296"/>
        <v xml:space="preserve"> </v>
      </c>
      <c r="Q926" s="150" t="e">
        <f t="shared" si="297"/>
        <v>#VALUE!</v>
      </c>
      <c r="R926" s="145" t="e">
        <f t="shared" si="298"/>
        <v>#VALUE!</v>
      </c>
      <c r="S926" s="126" t="e">
        <f t="shared" si="299"/>
        <v>#VALUE!</v>
      </c>
      <c r="T926" s="73" t="str">
        <f t="shared" si="303"/>
        <v>donnée(s) manquante(s)</v>
      </c>
      <c r="U926" s="74" t="str">
        <f t="shared" si="304"/>
        <v>donnée(s) manquante(s)</v>
      </c>
      <c r="V926" s="127" t="str">
        <f>IF(ISBLANK(H926)," ",IF(H926&lt;=Scenario!$C$3,0,IF(H926&lt;=Scenario!$C$5,1,IF(H926&lt;=Scenario!$C$6,2,IF(H926&lt;=Scenario!$C$7,3,IF(H926&lt;=Scenario!$C$8,4,5))))))</f>
        <v xml:space="preserve"> </v>
      </c>
      <c r="W926" s="127" t="str">
        <f>IF(ISBLANK(I926)," ",IF(I926&lt;=Scenario!$G$3,0,IF(I926&lt;=Scenario!$G$5,1,IF(I926&lt;=Scenario!$G$6,2,IF(I926&lt;=Scenario!$G$7,3,IF(I926&lt;=Scenario!$G$8,4,IF(I926&lt;=Scenario!$G$9,5,IF(I926&lt;=Scenario!$G$10,6,7))))))))</f>
        <v xml:space="preserve"> </v>
      </c>
      <c r="X926" s="12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2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27" t="e">
        <f t="shared" si="305"/>
        <v>#VALUE!</v>
      </c>
      <c r="AA926" s="127" t="e">
        <f t="shared" si="306"/>
        <v>#VALUE!</v>
      </c>
      <c r="AB926" s="126" t="e">
        <f t="shared" si="307"/>
        <v>#VALUE!</v>
      </c>
      <c r="AC926" s="73" t="str">
        <f t="shared" si="300"/>
        <v>missing data</v>
      </c>
      <c r="AD926" s="80" t="str">
        <f t="shared" si="301"/>
        <v>missing data</v>
      </c>
      <c r="AE926" s="128" t="e">
        <f t="shared" si="308"/>
        <v>#VALUE!</v>
      </c>
      <c r="AF926" s="81" t="e">
        <f t="shared" si="309"/>
        <v>#VALUE!</v>
      </c>
    </row>
    <row r="927" spans="1:32" x14ac:dyDescent="0.25">
      <c r="A927" s="114" t="s">
        <v>74</v>
      </c>
      <c r="B927" s="163"/>
      <c r="C927" s="105"/>
      <c r="D927" s="105"/>
      <c r="E927" s="104">
        <f t="shared" si="302"/>
        <v>0</v>
      </c>
      <c r="F927" s="105"/>
      <c r="G927" s="201"/>
      <c r="H927" s="201"/>
      <c r="I927" s="201"/>
      <c r="J927" s="150" t="str">
        <f t="shared" si="290"/>
        <v xml:space="preserve"> </v>
      </c>
      <c r="K927" s="145" t="str">
        <f t="shared" si="291"/>
        <v xml:space="preserve"> </v>
      </c>
      <c r="L927" s="145" t="str">
        <f t="shared" si="292"/>
        <v xml:space="preserve"> </v>
      </c>
      <c r="M927" s="145">
        <f t="shared" si="293"/>
        <v>0</v>
      </c>
      <c r="N927" s="145" t="str">
        <f t="shared" si="294"/>
        <v xml:space="preserve"> </v>
      </c>
      <c r="O927" s="145" t="str">
        <f t="shared" si="295"/>
        <v xml:space="preserve"> </v>
      </c>
      <c r="P927" s="145" t="str">
        <f t="shared" si="296"/>
        <v xml:space="preserve"> </v>
      </c>
      <c r="Q927" s="150" t="e">
        <f t="shared" si="297"/>
        <v>#VALUE!</v>
      </c>
      <c r="R927" s="145" t="e">
        <f t="shared" si="298"/>
        <v>#VALUE!</v>
      </c>
      <c r="S927" s="126" t="e">
        <f t="shared" si="299"/>
        <v>#VALUE!</v>
      </c>
      <c r="T927" s="73" t="str">
        <f t="shared" si="303"/>
        <v>donnée(s) manquante(s)</v>
      </c>
      <c r="U927" s="74" t="str">
        <f t="shared" si="304"/>
        <v>donnée(s) manquante(s)</v>
      </c>
      <c r="V927" s="127" t="str">
        <f>IF(ISBLANK(H927)," ",IF(H927&lt;=Scenario!$C$3,0,IF(H927&lt;=Scenario!$C$5,1,IF(H927&lt;=Scenario!$C$6,2,IF(H927&lt;=Scenario!$C$7,3,IF(H927&lt;=Scenario!$C$8,4,5))))))</f>
        <v xml:space="preserve"> </v>
      </c>
      <c r="W927" s="127" t="str">
        <f>IF(ISBLANK(I927)," ",IF(I927&lt;=Scenario!$G$3,0,IF(I927&lt;=Scenario!$G$5,1,IF(I927&lt;=Scenario!$G$6,2,IF(I927&lt;=Scenario!$G$7,3,IF(I927&lt;=Scenario!$G$8,4,IF(I927&lt;=Scenario!$G$9,5,IF(I927&lt;=Scenario!$G$10,6,7))))))))</f>
        <v xml:space="preserve"> </v>
      </c>
      <c r="X927" s="12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2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27" t="e">
        <f t="shared" si="305"/>
        <v>#VALUE!</v>
      </c>
      <c r="AA927" s="127" t="e">
        <f t="shared" si="306"/>
        <v>#VALUE!</v>
      </c>
      <c r="AB927" s="126" t="e">
        <f t="shared" si="307"/>
        <v>#VALUE!</v>
      </c>
      <c r="AC927" s="73" t="str">
        <f t="shared" si="300"/>
        <v>missing data</v>
      </c>
      <c r="AD927" s="80" t="str">
        <f t="shared" si="301"/>
        <v>missing data</v>
      </c>
      <c r="AE927" s="128" t="e">
        <f t="shared" si="308"/>
        <v>#VALUE!</v>
      </c>
      <c r="AF927" s="81" t="e">
        <f t="shared" si="309"/>
        <v>#VALUE!</v>
      </c>
    </row>
    <row r="928" spans="1:32" x14ac:dyDescent="0.25">
      <c r="A928" s="114" t="s">
        <v>74</v>
      </c>
      <c r="B928" s="163"/>
      <c r="C928" s="105"/>
      <c r="D928" s="105"/>
      <c r="E928" s="104">
        <f t="shared" si="302"/>
        <v>0</v>
      </c>
      <c r="F928" s="105"/>
      <c r="G928" s="201"/>
      <c r="H928" s="201"/>
      <c r="I928" s="201"/>
      <c r="J928" s="150" t="str">
        <f t="shared" si="290"/>
        <v xml:space="preserve"> </v>
      </c>
      <c r="K928" s="145" t="str">
        <f t="shared" si="291"/>
        <v xml:space="preserve"> </v>
      </c>
      <c r="L928" s="145" t="str">
        <f t="shared" si="292"/>
        <v xml:space="preserve"> </v>
      </c>
      <c r="M928" s="145">
        <f t="shared" si="293"/>
        <v>0</v>
      </c>
      <c r="N928" s="145" t="str">
        <f t="shared" si="294"/>
        <v xml:space="preserve"> </v>
      </c>
      <c r="O928" s="145" t="str">
        <f t="shared" si="295"/>
        <v xml:space="preserve"> </v>
      </c>
      <c r="P928" s="145" t="str">
        <f t="shared" si="296"/>
        <v xml:space="preserve"> </v>
      </c>
      <c r="Q928" s="150" t="e">
        <f t="shared" si="297"/>
        <v>#VALUE!</v>
      </c>
      <c r="R928" s="145" t="e">
        <f t="shared" si="298"/>
        <v>#VALUE!</v>
      </c>
      <c r="S928" s="126" t="e">
        <f t="shared" si="299"/>
        <v>#VALUE!</v>
      </c>
      <c r="T928" s="73" t="str">
        <f t="shared" si="303"/>
        <v>donnée(s) manquante(s)</v>
      </c>
      <c r="U928" s="74" t="str">
        <f t="shared" si="304"/>
        <v>donnée(s) manquante(s)</v>
      </c>
      <c r="V928" s="127" t="str">
        <f>IF(ISBLANK(H928)," ",IF(H928&lt;=Scenario!$C$3,0,IF(H928&lt;=Scenario!$C$5,1,IF(H928&lt;=Scenario!$C$6,2,IF(H928&lt;=Scenario!$C$7,3,IF(H928&lt;=Scenario!$C$8,4,5))))))</f>
        <v xml:space="preserve"> </v>
      </c>
      <c r="W928" s="127" t="str">
        <f>IF(ISBLANK(I928)," ",IF(I928&lt;=Scenario!$G$3,0,IF(I928&lt;=Scenario!$G$5,1,IF(I928&lt;=Scenario!$G$6,2,IF(I928&lt;=Scenario!$G$7,3,IF(I928&lt;=Scenario!$G$8,4,IF(I928&lt;=Scenario!$G$9,5,IF(I928&lt;=Scenario!$G$10,6,7))))))))</f>
        <v xml:space="preserve"> </v>
      </c>
      <c r="X928" s="12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2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27" t="e">
        <f t="shared" si="305"/>
        <v>#VALUE!</v>
      </c>
      <c r="AA928" s="127" t="e">
        <f t="shared" si="306"/>
        <v>#VALUE!</v>
      </c>
      <c r="AB928" s="126" t="e">
        <f t="shared" si="307"/>
        <v>#VALUE!</v>
      </c>
      <c r="AC928" s="73" t="str">
        <f t="shared" si="300"/>
        <v>missing data</v>
      </c>
      <c r="AD928" s="80" t="str">
        <f t="shared" si="301"/>
        <v>missing data</v>
      </c>
      <c r="AE928" s="128" t="e">
        <f t="shared" si="308"/>
        <v>#VALUE!</v>
      </c>
      <c r="AF928" s="81" t="e">
        <f t="shared" si="309"/>
        <v>#VALUE!</v>
      </c>
    </row>
    <row r="929" spans="1:32" x14ac:dyDescent="0.25">
      <c r="A929" s="114" t="s">
        <v>74</v>
      </c>
      <c r="B929" s="163"/>
      <c r="C929" s="105"/>
      <c r="D929" s="105"/>
      <c r="E929" s="104">
        <f t="shared" si="302"/>
        <v>0</v>
      </c>
      <c r="F929" s="105"/>
      <c r="G929" s="201"/>
      <c r="H929" s="201"/>
      <c r="I929" s="201"/>
      <c r="J929" s="150" t="str">
        <f t="shared" si="290"/>
        <v xml:space="preserve"> </v>
      </c>
      <c r="K929" s="145" t="str">
        <f t="shared" si="291"/>
        <v xml:space="preserve"> </v>
      </c>
      <c r="L929" s="145" t="str">
        <f t="shared" si="292"/>
        <v xml:space="preserve"> </v>
      </c>
      <c r="M929" s="145">
        <f t="shared" si="293"/>
        <v>0</v>
      </c>
      <c r="N929" s="145" t="str">
        <f t="shared" si="294"/>
        <v xml:space="preserve"> </v>
      </c>
      <c r="O929" s="145" t="str">
        <f t="shared" si="295"/>
        <v xml:space="preserve"> </v>
      </c>
      <c r="P929" s="145" t="str">
        <f t="shared" si="296"/>
        <v xml:space="preserve"> </v>
      </c>
      <c r="Q929" s="150" t="e">
        <f t="shared" si="297"/>
        <v>#VALUE!</v>
      </c>
      <c r="R929" s="145" t="e">
        <f t="shared" si="298"/>
        <v>#VALUE!</v>
      </c>
      <c r="S929" s="126" t="e">
        <f t="shared" si="299"/>
        <v>#VALUE!</v>
      </c>
      <c r="T929" s="73" t="str">
        <f t="shared" si="303"/>
        <v>donnée(s) manquante(s)</v>
      </c>
      <c r="U929" s="74" t="str">
        <f t="shared" si="304"/>
        <v>donnée(s) manquante(s)</v>
      </c>
      <c r="V929" s="127" t="str">
        <f>IF(ISBLANK(H929)," ",IF(H929&lt;=Scenario!$C$3,0,IF(H929&lt;=Scenario!$C$5,1,IF(H929&lt;=Scenario!$C$6,2,IF(H929&lt;=Scenario!$C$7,3,IF(H929&lt;=Scenario!$C$8,4,5))))))</f>
        <v xml:space="preserve"> </v>
      </c>
      <c r="W929" s="127" t="str">
        <f>IF(ISBLANK(I929)," ",IF(I929&lt;=Scenario!$G$3,0,IF(I929&lt;=Scenario!$G$5,1,IF(I929&lt;=Scenario!$G$6,2,IF(I929&lt;=Scenario!$G$7,3,IF(I929&lt;=Scenario!$G$8,4,IF(I929&lt;=Scenario!$G$9,5,IF(I929&lt;=Scenario!$G$10,6,7))))))))</f>
        <v xml:space="preserve"> </v>
      </c>
      <c r="X929" s="12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2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27" t="e">
        <f t="shared" si="305"/>
        <v>#VALUE!</v>
      </c>
      <c r="AA929" s="127" t="e">
        <f t="shared" si="306"/>
        <v>#VALUE!</v>
      </c>
      <c r="AB929" s="126" t="e">
        <f t="shared" si="307"/>
        <v>#VALUE!</v>
      </c>
      <c r="AC929" s="73" t="str">
        <f t="shared" si="300"/>
        <v>missing data</v>
      </c>
      <c r="AD929" s="80" t="str">
        <f t="shared" si="301"/>
        <v>missing data</v>
      </c>
      <c r="AE929" s="128" t="e">
        <f t="shared" si="308"/>
        <v>#VALUE!</v>
      </c>
      <c r="AF929" s="81" t="e">
        <f t="shared" si="309"/>
        <v>#VALUE!</v>
      </c>
    </row>
    <row r="930" spans="1:32" x14ac:dyDescent="0.25">
      <c r="A930" s="114" t="s">
        <v>74</v>
      </c>
      <c r="B930" s="163"/>
      <c r="C930" s="105"/>
      <c r="D930" s="105"/>
      <c r="E930" s="104">
        <f t="shared" si="302"/>
        <v>0</v>
      </c>
      <c r="F930" s="105"/>
      <c r="G930" s="201"/>
      <c r="H930" s="201"/>
      <c r="I930" s="201"/>
      <c r="J930" s="150" t="str">
        <f t="shared" si="290"/>
        <v xml:space="preserve"> </v>
      </c>
      <c r="K930" s="145" t="str">
        <f t="shared" si="291"/>
        <v xml:space="preserve"> </v>
      </c>
      <c r="L930" s="145" t="str">
        <f t="shared" si="292"/>
        <v xml:space="preserve"> </v>
      </c>
      <c r="M930" s="145">
        <f t="shared" si="293"/>
        <v>0</v>
      </c>
      <c r="N930" s="145" t="str">
        <f t="shared" si="294"/>
        <v xml:space="preserve"> </v>
      </c>
      <c r="O930" s="145" t="str">
        <f t="shared" si="295"/>
        <v xml:space="preserve"> </v>
      </c>
      <c r="P930" s="145" t="str">
        <f t="shared" si="296"/>
        <v xml:space="preserve"> </v>
      </c>
      <c r="Q930" s="150" t="e">
        <f t="shared" si="297"/>
        <v>#VALUE!</v>
      </c>
      <c r="R930" s="145" t="e">
        <f t="shared" si="298"/>
        <v>#VALUE!</v>
      </c>
      <c r="S930" s="126" t="e">
        <f t="shared" si="299"/>
        <v>#VALUE!</v>
      </c>
      <c r="T930" s="73" t="str">
        <f t="shared" si="303"/>
        <v>donnée(s) manquante(s)</v>
      </c>
      <c r="U930" s="74" t="str">
        <f t="shared" si="304"/>
        <v>donnée(s) manquante(s)</v>
      </c>
      <c r="V930" s="127" t="str">
        <f>IF(ISBLANK(H930)," ",IF(H930&lt;=Scenario!$C$3,0,IF(H930&lt;=Scenario!$C$5,1,IF(H930&lt;=Scenario!$C$6,2,IF(H930&lt;=Scenario!$C$7,3,IF(H930&lt;=Scenario!$C$8,4,5))))))</f>
        <v xml:space="preserve"> </v>
      </c>
      <c r="W930" s="127" t="str">
        <f>IF(ISBLANK(I930)," ",IF(I930&lt;=Scenario!$G$3,0,IF(I930&lt;=Scenario!$G$5,1,IF(I930&lt;=Scenario!$G$6,2,IF(I930&lt;=Scenario!$G$7,3,IF(I930&lt;=Scenario!$G$8,4,IF(I930&lt;=Scenario!$G$9,5,IF(I930&lt;=Scenario!$G$10,6,7))))))))</f>
        <v xml:space="preserve"> </v>
      </c>
      <c r="X930" s="12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2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27" t="e">
        <f t="shared" si="305"/>
        <v>#VALUE!</v>
      </c>
      <c r="AA930" s="127" t="e">
        <f t="shared" si="306"/>
        <v>#VALUE!</v>
      </c>
      <c r="AB930" s="126" t="e">
        <f t="shared" si="307"/>
        <v>#VALUE!</v>
      </c>
      <c r="AC930" s="73" t="str">
        <f t="shared" si="300"/>
        <v>missing data</v>
      </c>
      <c r="AD930" s="80" t="str">
        <f t="shared" si="301"/>
        <v>missing data</v>
      </c>
      <c r="AE930" s="128" t="e">
        <f t="shared" si="308"/>
        <v>#VALUE!</v>
      </c>
      <c r="AF930" s="81" t="e">
        <f t="shared" si="309"/>
        <v>#VALUE!</v>
      </c>
    </row>
    <row r="931" spans="1:32" x14ac:dyDescent="0.25">
      <c r="A931" s="114" t="s">
        <v>74</v>
      </c>
      <c r="B931" s="163"/>
      <c r="C931" s="105"/>
      <c r="D931" s="105"/>
      <c r="E931" s="104">
        <f t="shared" si="302"/>
        <v>0</v>
      </c>
      <c r="F931" s="105"/>
      <c r="G931" s="201"/>
      <c r="H931" s="201"/>
      <c r="I931" s="201"/>
      <c r="J931" s="150" t="str">
        <f t="shared" ref="J931:J994" si="310">IF(ISBLANK(B931)," ",IF(B931&lt;=335,0,IF(B931&lt;=670,1,IF(B931&lt;=1005,2,IF(B931&lt;=1340,3,IF(B931&lt;=1675,4,IF(B931&lt;=2010,5,IF(B931&lt;=2345,6,IF(B931&lt;=2680,7,IF(B931&lt;=3015,8,IF(B931&lt;=3350,9,10)))))))))))</f>
        <v xml:space="preserve"> </v>
      </c>
      <c r="K931" s="145" t="str">
        <f t="shared" ref="K931:K994" si="311">IF(ISBLANK(C931)," ",IF(C931&lt;=4.5,0,IF(ROUND(C931,1)&lt;=9,1,IF(C931&lt;=13.5,2,IF(ROUND(C931,1)&lt;=18,3,IF(C931&lt;=22.5,4,IF(ROUND(C931,1)&lt;=27,5,IF(ROUND(C931,1)&lt;=31,6,IF(ROUND(C931,1)&lt;=36,7,IF(ROUND(C931,1)&lt;=40,8,IF(ROUND(C931,1)&lt;=45,9,10)))))))))))</f>
        <v xml:space="preserve"> </v>
      </c>
      <c r="L931" s="145" t="str">
        <f t="shared" ref="L931:L994" si="312">IF(ISBLANK(D931)," ",IF(D931&lt;=1,0,IF(D931&lt;=2,1,IF(D931&lt;=3,2,IF(D931&lt;=4,3,IF(D931&lt;=5,4,IF(D931&lt;=6,5,IF(D931&lt;=7,6,IF(D931&lt;=8,7,IF(D931&lt;=9,8,IF(D931&lt;=10,9,10)))))))))))</f>
        <v xml:space="preserve"> </v>
      </c>
      <c r="M931" s="145">
        <f t="shared" ref="M931:M994" si="313">IF(ISBLANK(E931)," ",IF(E931&lt;=90,0,IF(E931&lt;=180,1,IF(E931&lt;=270,2,IF(E931&lt;=360,3,IF(E931&lt;=450,4,IF(E931&lt;=540,5,IF(E931&lt;=630,6,IF(E931&lt;=720,7,IF(E931&lt;=810,8,IF(E931&lt;=900,9,10)))))))))))</f>
        <v>0</v>
      </c>
      <c r="N931" s="145" t="str">
        <f t="shared" ref="N931:N994" si="314">IF(ISBLANK(G931)," ",IF(G931&lt;=40,0,IF(G931&lt;=60,1,IF(G931&lt;=80,2,5))))</f>
        <v xml:space="preserve"> </v>
      </c>
      <c r="O931" s="145" t="str">
        <f t="shared" ref="O931:O994" si="315">IF(ISBLANK(H931)," ",IF(H931&lt;=0.9,0,IF(H931&lt;=1.9,1,IF(H931&lt;=2.8,2,IF(H931&lt;=3.7,3,IF(H931&lt;=4.7,4,5))))))</f>
        <v xml:space="preserve"> </v>
      </c>
      <c r="P931" s="145" t="str">
        <f t="shared" ref="P931:P994" si="316">IF(ISBLANK(I931)," ",IF(I931&lt;=1.6,0,IF(I931&lt;=3.2,1,IF(I931&lt;=4.8,2,IF(I931&lt;=6.4,3,IF(ROUND(I931,1)&lt;=8,4,5))))))</f>
        <v xml:space="preserve"> </v>
      </c>
      <c r="Q931" s="150" t="e">
        <f t="shared" ref="Q931:Q994" si="317">SUM(J931+K931+L931+M931)</f>
        <v>#VALUE!</v>
      </c>
      <c r="R931" s="145" t="e">
        <f t="shared" ref="R931:R994" si="318">SUM(N931+O931+P931)</f>
        <v>#VALUE!</v>
      </c>
      <c r="S931" s="126" t="e">
        <f t="shared" ref="S931:S994" si="319">Q931-R931</f>
        <v>#VALUE!</v>
      </c>
      <c r="T931" s="73" t="str">
        <f t="shared" si="303"/>
        <v>donnée(s) manquante(s)</v>
      </c>
      <c r="U931" s="74" t="str">
        <f t="shared" si="304"/>
        <v>donnée(s) manquante(s)</v>
      </c>
      <c r="V931" s="127" t="str">
        <f>IF(ISBLANK(H931)," ",IF(H931&lt;=Scenario!$C$3,0,IF(H931&lt;=Scenario!$C$5,1,IF(H931&lt;=Scenario!$C$6,2,IF(H931&lt;=Scenario!$C$7,3,IF(H931&lt;=Scenario!$C$8,4,5))))))</f>
        <v xml:space="preserve"> </v>
      </c>
      <c r="W931" s="127" t="str">
        <f>IF(ISBLANK(I931)," ",IF(I931&lt;=Scenario!$G$3,0,IF(I931&lt;=Scenario!$G$5,1,IF(I931&lt;=Scenario!$G$6,2,IF(I931&lt;=Scenario!$G$7,3,IF(I931&lt;=Scenario!$G$8,4,IF(I931&lt;=Scenario!$G$9,5,IF(I931&lt;=Scenario!$G$10,6,7))))))))</f>
        <v xml:space="preserve"> </v>
      </c>
      <c r="X931" s="12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2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27" t="e">
        <f t="shared" si="305"/>
        <v>#VALUE!</v>
      </c>
      <c r="AA931" s="127" t="e">
        <f t="shared" si="306"/>
        <v>#VALUE!</v>
      </c>
      <c r="AB931" s="126" t="e">
        <f t="shared" si="307"/>
        <v>#VALUE!</v>
      </c>
      <c r="AC931" s="73" t="str">
        <f t="shared" si="300"/>
        <v>missing data</v>
      </c>
      <c r="AD931" s="80" t="str">
        <f t="shared" si="301"/>
        <v>missing data</v>
      </c>
      <c r="AE931" s="128" t="e">
        <f t="shared" si="308"/>
        <v>#VALUE!</v>
      </c>
      <c r="AF931" s="81" t="e">
        <f t="shared" si="309"/>
        <v>#VALUE!</v>
      </c>
    </row>
    <row r="932" spans="1:32" x14ac:dyDescent="0.25">
      <c r="A932" s="114" t="s">
        <v>74</v>
      </c>
      <c r="B932" s="163"/>
      <c r="C932" s="105"/>
      <c r="D932" s="105"/>
      <c r="E932" s="104">
        <f t="shared" si="302"/>
        <v>0</v>
      </c>
      <c r="F932" s="105"/>
      <c r="G932" s="201"/>
      <c r="H932" s="201"/>
      <c r="I932" s="201"/>
      <c r="J932" s="150" t="str">
        <f t="shared" si="310"/>
        <v xml:space="preserve"> </v>
      </c>
      <c r="K932" s="145" t="str">
        <f t="shared" si="311"/>
        <v xml:space="preserve"> </v>
      </c>
      <c r="L932" s="145" t="str">
        <f t="shared" si="312"/>
        <v xml:space="preserve"> </v>
      </c>
      <c r="M932" s="145">
        <f t="shared" si="313"/>
        <v>0</v>
      </c>
      <c r="N932" s="145" t="str">
        <f t="shared" si="314"/>
        <v xml:space="preserve"> </v>
      </c>
      <c r="O932" s="145" t="str">
        <f t="shared" si="315"/>
        <v xml:space="preserve"> </v>
      </c>
      <c r="P932" s="145" t="str">
        <f t="shared" si="316"/>
        <v xml:space="preserve"> </v>
      </c>
      <c r="Q932" s="150" t="e">
        <f t="shared" si="317"/>
        <v>#VALUE!</v>
      </c>
      <c r="R932" s="145" t="e">
        <f t="shared" si="318"/>
        <v>#VALUE!</v>
      </c>
      <c r="S932" s="126" t="e">
        <f t="shared" si="319"/>
        <v>#VALUE!</v>
      </c>
      <c r="T932" s="73" t="str">
        <f t="shared" si="303"/>
        <v>donnée(s) manquante(s)</v>
      </c>
      <c r="U932" s="74" t="str">
        <f t="shared" si="304"/>
        <v>donnée(s) manquante(s)</v>
      </c>
      <c r="V932" s="127" t="str">
        <f>IF(ISBLANK(H932)," ",IF(H932&lt;=Scenario!$C$3,0,IF(H932&lt;=Scenario!$C$5,1,IF(H932&lt;=Scenario!$C$6,2,IF(H932&lt;=Scenario!$C$7,3,IF(H932&lt;=Scenario!$C$8,4,5))))))</f>
        <v xml:space="preserve"> </v>
      </c>
      <c r="W932" s="127" t="str">
        <f>IF(ISBLANK(I932)," ",IF(I932&lt;=Scenario!$G$3,0,IF(I932&lt;=Scenario!$G$5,1,IF(I932&lt;=Scenario!$G$6,2,IF(I932&lt;=Scenario!$G$7,3,IF(I932&lt;=Scenario!$G$8,4,IF(I932&lt;=Scenario!$G$9,5,IF(I932&lt;=Scenario!$G$10,6,7))))))))</f>
        <v xml:space="preserve"> </v>
      </c>
      <c r="X932" s="12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2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27" t="e">
        <f t="shared" si="305"/>
        <v>#VALUE!</v>
      </c>
      <c r="AA932" s="127" t="e">
        <f t="shared" si="306"/>
        <v>#VALUE!</v>
      </c>
      <c r="AB932" s="126" t="e">
        <f t="shared" si="307"/>
        <v>#VALUE!</v>
      </c>
      <c r="AC932" s="73" t="str">
        <f t="shared" si="300"/>
        <v>missing data</v>
      </c>
      <c r="AD932" s="80" t="str">
        <f t="shared" si="301"/>
        <v>missing data</v>
      </c>
      <c r="AE932" s="128" t="e">
        <f t="shared" si="308"/>
        <v>#VALUE!</v>
      </c>
      <c r="AF932" s="81" t="e">
        <f t="shared" si="309"/>
        <v>#VALUE!</v>
      </c>
    </row>
    <row r="933" spans="1:32" x14ac:dyDescent="0.25">
      <c r="A933" s="114" t="s">
        <v>74</v>
      </c>
      <c r="B933" s="163"/>
      <c r="C933" s="105"/>
      <c r="D933" s="105"/>
      <c r="E933" s="104">
        <f t="shared" si="302"/>
        <v>0</v>
      </c>
      <c r="F933" s="105"/>
      <c r="G933" s="201"/>
      <c r="H933" s="201"/>
      <c r="I933" s="201"/>
      <c r="J933" s="150" t="str">
        <f t="shared" si="310"/>
        <v xml:space="preserve"> </v>
      </c>
      <c r="K933" s="145" t="str">
        <f t="shared" si="311"/>
        <v xml:space="preserve"> </v>
      </c>
      <c r="L933" s="145" t="str">
        <f t="shared" si="312"/>
        <v xml:space="preserve"> </v>
      </c>
      <c r="M933" s="145">
        <f t="shared" si="313"/>
        <v>0</v>
      </c>
      <c r="N933" s="145" t="str">
        <f t="shared" si="314"/>
        <v xml:space="preserve"> </v>
      </c>
      <c r="O933" s="145" t="str">
        <f t="shared" si="315"/>
        <v xml:space="preserve"> </v>
      </c>
      <c r="P933" s="145" t="str">
        <f t="shared" si="316"/>
        <v xml:space="preserve"> </v>
      </c>
      <c r="Q933" s="150" t="e">
        <f t="shared" si="317"/>
        <v>#VALUE!</v>
      </c>
      <c r="R933" s="145" t="e">
        <f t="shared" si="318"/>
        <v>#VALUE!</v>
      </c>
      <c r="S933" s="126" t="e">
        <f t="shared" si="319"/>
        <v>#VALUE!</v>
      </c>
      <c r="T933" s="73" t="str">
        <f t="shared" si="303"/>
        <v>donnée(s) manquante(s)</v>
      </c>
      <c r="U933" s="74" t="str">
        <f t="shared" si="304"/>
        <v>donnée(s) manquante(s)</v>
      </c>
      <c r="V933" s="127" t="str">
        <f>IF(ISBLANK(H933)," ",IF(H933&lt;=Scenario!$C$3,0,IF(H933&lt;=Scenario!$C$5,1,IF(H933&lt;=Scenario!$C$6,2,IF(H933&lt;=Scenario!$C$7,3,IF(H933&lt;=Scenario!$C$8,4,5))))))</f>
        <v xml:space="preserve"> </v>
      </c>
      <c r="W933" s="127" t="str">
        <f>IF(ISBLANK(I933)," ",IF(I933&lt;=Scenario!$G$3,0,IF(I933&lt;=Scenario!$G$5,1,IF(I933&lt;=Scenario!$G$6,2,IF(I933&lt;=Scenario!$G$7,3,IF(I933&lt;=Scenario!$G$8,4,IF(I933&lt;=Scenario!$G$9,5,IF(I933&lt;=Scenario!$G$10,6,7))))))))</f>
        <v xml:space="preserve"> </v>
      </c>
      <c r="X933" s="12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2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27" t="e">
        <f t="shared" si="305"/>
        <v>#VALUE!</v>
      </c>
      <c r="AA933" s="127" t="e">
        <f t="shared" si="306"/>
        <v>#VALUE!</v>
      </c>
      <c r="AB933" s="126" t="e">
        <f t="shared" si="307"/>
        <v>#VALUE!</v>
      </c>
      <c r="AC933" s="73" t="str">
        <f t="shared" si="300"/>
        <v>missing data</v>
      </c>
      <c r="AD933" s="80" t="str">
        <f t="shared" si="301"/>
        <v>missing data</v>
      </c>
      <c r="AE933" s="128" t="e">
        <f t="shared" si="308"/>
        <v>#VALUE!</v>
      </c>
      <c r="AF933" s="81" t="e">
        <f t="shared" si="309"/>
        <v>#VALUE!</v>
      </c>
    </row>
    <row r="934" spans="1:32" x14ac:dyDescent="0.25">
      <c r="A934" s="114" t="s">
        <v>74</v>
      </c>
      <c r="B934" s="163"/>
      <c r="C934" s="105"/>
      <c r="D934" s="105"/>
      <c r="E934" s="104">
        <f t="shared" si="302"/>
        <v>0</v>
      </c>
      <c r="F934" s="105"/>
      <c r="G934" s="201"/>
      <c r="H934" s="201"/>
      <c r="I934" s="201"/>
      <c r="J934" s="150" t="str">
        <f t="shared" si="310"/>
        <v xml:space="preserve"> </v>
      </c>
      <c r="K934" s="145" t="str">
        <f t="shared" si="311"/>
        <v xml:space="preserve"> </v>
      </c>
      <c r="L934" s="145" t="str">
        <f t="shared" si="312"/>
        <v xml:space="preserve"> </v>
      </c>
      <c r="M934" s="145">
        <f t="shared" si="313"/>
        <v>0</v>
      </c>
      <c r="N934" s="145" t="str">
        <f t="shared" si="314"/>
        <v xml:space="preserve"> </v>
      </c>
      <c r="O934" s="145" t="str">
        <f t="shared" si="315"/>
        <v xml:space="preserve"> </v>
      </c>
      <c r="P934" s="145" t="str">
        <f t="shared" si="316"/>
        <v xml:space="preserve"> </v>
      </c>
      <c r="Q934" s="150" t="e">
        <f t="shared" si="317"/>
        <v>#VALUE!</v>
      </c>
      <c r="R934" s="145" t="e">
        <f t="shared" si="318"/>
        <v>#VALUE!</v>
      </c>
      <c r="S934" s="126" t="e">
        <f t="shared" si="319"/>
        <v>#VALUE!</v>
      </c>
      <c r="T934" s="73" t="str">
        <f t="shared" si="303"/>
        <v>donnée(s) manquante(s)</v>
      </c>
      <c r="U934" s="74" t="str">
        <f t="shared" si="304"/>
        <v>donnée(s) manquante(s)</v>
      </c>
      <c r="V934" s="127" t="str">
        <f>IF(ISBLANK(H934)," ",IF(H934&lt;=Scenario!$C$3,0,IF(H934&lt;=Scenario!$C$5,1,IF(H934&lt;=Scenario!$C$6,2,IF(H934&lt;=Scenario!$C$7,3,IF(H934&lt;=Scenario!$C$8,4,5))))))</f>
        <v xml:space="preserve"> </v>
      </c>
      <c r="W934" s="127" t="str">
        <f>IF(ISBLANK(I934)," ",IF(I934&lt;=Scenario!$G$3,0,IF(I934&lt;=Scenario!$G$5,1,IF(I934&lt;=Scenario!$G$6,2,IF(I934&lt;=Scenario!$G$7,3,IF(I934&lt;=Scenario!$G$8,4,IF(I934&lt;=Scenario!$G$9,5,IF(I934&lt;=Scenario!$G$10,6,7))))))))</f>
        <v xml:space="preserve"> </v>
      </c>
      <c r="X934" s="12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2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27" t="e">
        <f t="shared" si="305"/>
        <v>#VALUE!</v>
      </c>
      <c r="AA934" s="127" t="e">
        <f t="shared" si="306"/>
        <v>#VALUE!</v>
      </c>
      <c r="AB934" s="126" t="e">
        <f t="shared" si="307"/>
        <v>#VALUE!</v>
      </c>
      <c r="AC934" s="73" t="str">
        <f t="shared" si="300"/>
        <v>missing data</v>
      </c>
      <c r="AD934" s="80" t="str">
        <f t="shared" si="301"/>
        <v>missing data</v>
      </c>
      <c r="AE934" s="128" t="e">
        <f t="shared" si="308"/>
        <v>#VALUE!</v>
      </c>
      <c r="AF934" s="81" t="e">
        <f t="shared" si="309"/>
        <v>#VALUE!</v>
      </c>
    </row>
    <row r="935" spans="1:32" x14ac:dyDescent="0.25">
      <c r="A935" s="114" t="s">
        <v>74</v>
      </c>
      <c r="B935" s="163"/>
      <c r="C935" s="105"/>
      <c r="D935" s="105"/>
      <c r="E935" s="104">
        <f t="shared" si="302"/>
        <v>0</v>
      </c>
      <c r="F935" s="105"/>
      <c r="G935" s="201"/>
      <c r="H935" s="201"/>
      <c r="I935" s="201"/>
      <c r="J935" s="150" t="str">
        <f t="shared" si="310"/>
        <v xml:space="preserve"> </v>
      </c>
      <c r="K935" s="145" t="str">
        <f t="shared" si="311"/>
        <v xml:space="preserve"> </v>
      </c>
      <c r="L935" s="145" t="str">
        <f t="shared" si="312"/>
        <v xml:space="preserve"> </v>
      </c>
      <c r="M935" s="145">
        <f t="shared" si="313"/>
        <v>0</v>
      </c>
      <c r="N935" s="145" t="str">
        <f t="shared" si="314"/>
        <v xml:space="preserve"> </v>
      </c>
      <c r="O935" s="145" t="str">
        <f t="shared" si="315"/>
        <v xml:space="preserve"> </v>
      </c>
      <c r="P935" s="145" t="str">
        <f t="shared" si="316"/>
        <v xml:space="preserve"> </v>
      </c>
      <c r="Q935" s="150" t="e">
        <f t="shared" si="317"/>
        <v>#VALUE!</v>
      </c>
      <c r="R935" s="145" t="e">
        <f t="shared" si="318"/>
        <v>#VALUE!</v>
      </c>
      <c r="S935" s="126" t="e">
        <f t="shared" si="319"/>
        <v>#VALUE!</v>
      </c>
      <c r="T935" s="73" t="str">
        <f t="shared" si="303"/>
        <v>donnée(s) manquante(s)</v>
      </c>
      <c r="U935" s="74" t="str">
        <f t="shared" si="304"/>
        <v>donnée(s) manquante(s)</v>
      </c>
      <c r="V935" s="127" t="str">
        <f>IF(ISBLANK(H935)," ",IF(H935&lt;=Scenario!$C$3,0,IF(H935&lt;=Scenario!$C$5,1,IF(H935&lt;=Scenario!$C$6,2,IF(H935&lt;=Scenario!$C$7,3,IF(H935&lt;=Scenario!$C$8,4,5))))))</f>
        <v xml:space="preserve"> </v>
      </c>
      <c r="W935" s="127" t="str">
        <f>IF(ISBLANK(I935)," ",IF(I935&lt;=Scenario!$G$3,0,IF(I935&lt;=Scenario!$G$5,1,IF(I935&lt;=Scenario!$G$6,2,IF(I935&lt;=Scenario!$G$7,3,IF(I935&lt;=Scenario!$G$8,4,IF(I935&lt;=Scenario!$G$9,5,IF(I935&lt;=Scenario!$G$10,6,7))))))))</f>
        <v xml:space="preserve"> </v>
      </c>
      <c r="X935" s="12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2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27" t="e">
        <f t="shared" si="305"/>
        <v>#VALUE!</v>
      </c>
      <c r="AA935" s="127" t="e">
        <f t="shared" si="306"/>
        <v>#VALUE!</v>
      </c>
      <c r="AB935" s="126" t="e">
        <f t="shared" si="307"/>
        <v>#VALUE!</v>
      </c>
      <c r="AC935" s="73" t="str">
        <f t="shared" si="300"/>
        <v>missing data</v>
      </c>
      <c r="AD935" s="80" t="str">
        <f t="shared" si="301"/>
        <v>missing data</v>
      </c>
      <c r="AE935" s="128" t="e">
        <f t="shared" si="308"/>
        <v>#VALUE!</v>
      </c>
      <c r="AF935" s="81" t="e">
        <f t="shared" si="309"/>
        <v>#VALUE!</v>
      </c>
    </row>
    <row r="936" spans="1:32" x14ac:dyDescent="0.25">
      <c r="A936" s="114" t="s">
        <v>74</v>
      </c>
      <c r="B936" s="163"/>
      <c r="C936" s="105"/>
      <c r="D936" s="105"/>
      <c r="E936" s="104">
        <f t="shared" si="302"/>
        <v>0</v>
      </c>
      <c r="F936" s="105"/>
      <c r="G936" s="201"/>
      <c r="H936" s="201"/>
      <c r="I936" s="201"/>
      <c r="J936" s="150" t="str">
        <f t="shared" si="310"/>
        <v xml:space="preserve"> </v>
      </c>
      <c r="K936" s="145" t="str">
        <f t="shared" si="311"/>
        <v xml:space="preserve"> </v>
      </c>
      <c r="L936" s="145" t="str">
        <f t="shared" si="312"/>
        <v xml:space="preserve"> </v>
      </c>
      <c r="M936" s="145">
        <f t="shared" si="313"/>
        <v>0</v>
      </c>
      <c r="N936" s="145" t="str">
        <f t="shared" si="314"/>
        <v xml:space="preserve"> </v>
      </c>
      <c r="O936" s="145" t="str">
        <f t="shared" si="315"/>
        <v xml:space="preserve"> </v>
      </c>
      <c r="P936" s="145" t="str">
        <f t="shared" si="316"/>
        <v xml:space="preserve"> </v>
      </c>
      <c r="Q936" s="150" t="e">
        <f t="shared" si="317"/>
        <v>#VALUE!</v>
      </c>
      <c r="R936" s="145" t="e">
        <f t="shared" si="318"/>
        <v>#VALUE!</v>
      </c>
      <c r="S936" s="126" t="e">
        <f t="shared" si="319"/>
        <v>#VALUE!</v>
      </c>
      <c r="T936" s="73" t="str">
        <f t="shared" si="303"/>
        <v>donnée(s) manquante(s)</v>
      </c>
      <c r="U936" s="74" t="str">
        <f t="shared" si="304"/>
        <v>donnée(s) manquante(s)</v>
      </c>
      <c r="V936" s="127" t="str">
        <f>IF(ISBLANK(H936)," ",IF(H936&lt;=Scenario!$C$3,0,IF(H936&lt;=Scenario!$C$5,1,IF(H936&lt;=Scenario!$C$6,2,IF(H936&lt;=Scenario!$C$7,3,IF(H936&lt;=Scenario!$C$8,4,5))))))</f>
        <v xml:space="preserve"> </v>
      </c>
      <c r="W936" s="127" t="str">
        <f>IF(ISBLANK(I936)," ",IF(I936&lt;=Scenario!$G$3,0,IF(I936&lt;=Scenario!$G$5,1,IF(I936&lt;=Scenario!$G$6,2,IF(I936&lt;=Scenario!$G$7,3,IF(I936&lt;=Scenario!$G$8,4,IF(I936&lt;=Scenario!$G$9,5,IF(I936&lt;=Scenario!$G$10,6,7))))))))</f>
        <v xml:space="preserve"> </v>
      </c>
      <c r="X936" s="12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2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27" t="e">
        <f t="shared" si="305"/>
        <v>#VALUE!</v>
      </c>
      <c r="AA936" s="127" t="e">
        <f t="shared" si="306"/>
        <v>#VALUE!</v>
      </c>
      <c r="AB936" s="126" t="e">
        <f t="shared" si="307"/>
        <v>#VALUE!</v>
      </c>
      <c r="AC936" s="73" t="str">
        <f t="shared" si="300"/>
        <v>missing data</v>
      </c>
      <c r="AD936" s="80" t="str">
        <f t="shared" si="301"/>
        <v>missing data</v>
      </c>
      <c r="AE936" s="128" t="e">
        <f t="shared" si="308"/>
        <v>#VALUE!</v>
      </c>
      <c r="AF936" s="81" t="e">
        <f t="shared" si="309"/>
        <v>#VALUE!</v>
      </c>
    </row>
    <row r="937" spans="1:32" x14ac:dyDescent="0.25">
      <c r="A937" s="114" t="s">
        <v>74</v>
      </c>
      <c r="B937" s="163"/>
      <c r="C937" s="105"/>
      <c r="D937" s="105"/>
      <c r="E937" s="104">
        <f t="shared" si="302"/>
        <v>0</v>
      </c>
      <c r="F937" s="105"/>
      <c r="G937" s="201"/>
      <c r="H937" s="201"/>
      <c r="I937" s="201"/>
      <c r="J937" s="150" t="str">
        <f t="shared" si="310"/>
        <v xml:space="preserve"> </v>
      </c>
      <c r="K937" s="145" t="str">
        <f t="shared" si="311"/>
        <v xml:space="preserve"> </v>
      </c>
      <c r="L937" s="145" t="str">
        <f t="shared" si="312"/>
        <v xml:space="preserve"> </v>
      </c>
      <c r="M937" s="145">
        <f t="shared" si="313"/>
        <v>0</v>
      </c>
      <c r="N937" s="145" t="str">
        <f t="shared" si="314"/>
        <v xml:space="preserve"> </v>
      </c>
      <c r="O937" s="145" t="str">
        <f t="shared" si="315"/>
        <v xml:space="preserve"> </v>
      </c>
      <c r="P937" s="145" t="str">
        <f t="shared" si="316"/>
        <v xml:space="preserve"> </v>
      </c>
      <c r="Q937" s="150" t="e">
        <f t="shared" si="317"/>
        <v>#VALUE!</v>
      </c>
      <c r="R937" s="145" t="e">
        <f t="shared" si="318"/>
        <v>#VALUE!</v>
      </c>
      <c r="S937" s="126" t="e">
        <f t="shared" si="319"/>
        <v>#VALUE!</v>
      </c>
      <c r="T937" s="73" t="str">
        <f t="shared" si="303"/>
        <v>donnée(s) manquante(s)</v>
      </c>
      <c r="U937" s="74" t="str">
        <f t="shared" si="304"/>
        <v>donnée(s) manquante(s)</v>
      </c>
      <c r="V937" s="127" t="str">
        <f>IF(ISBLANK(H937)," ",IF(H937&lt;=Scenario!$C$3,0,IF(H937&lt;=Scenario!$C$5,1,IF(H937&lt;=Scenario!$C$6,2,IF(H937&lt;=Scenario!$C$7,3,IF(H937&lt;=Scenario!$C$8,4,5))))))</f>
        <v xml:space="preserve"> </v>
      </c>
      <c r="W937" s="127" t="str">
        <f>IF(ISBLANK(I937)," ",IF(I937&lt;=Scenario!$G$3,0,IF(I937&lt;=Scenario!$G$5,1,IF(I937&lt;=Scenario!$G$6,2,IF(I937&lt;=Scenario!$G$7,3,IF(I937&lt;=Scenario!$G$8,4,IF(I937&lt;=Scenario!$G$9,5,IF(I937&lt;=Scenario!$G$10,6,7))))))))</f>
        <v xml:space="preserve"> </v>
      </c>
      <c r="X937" s="12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2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27" t="e">
        <f t="shared" si="305"/>
        <v>#VALUE!</v>
      </c>
      <c r="AA937" s="127" t="e">
        <f t="shared" si="306"/>
        <v>#VALUE!</v>
      </c>
      <c r="AB937" s="126" t="e">
        <f t="shared" si="307"/>
        <v>#VALUE!</v>
      </c>
      <c r="AC937" s="73" t="str">
        <f t="shared" si="300"/>
        <v>missing data</v>
      </c>
      <c r="AD937" s="80" t="str">
        <f t="shared" si="301"/>
        <v>missing data</v>
      </c>
      <c r="AE937" s="128" t="e">
        <f t="shared" si="308"/>
        <v>#VALUE!</v>
      </c>
      <c r="AF937" s="81" t="e">
        <f t="shared" si="309"/>
        <v>#VALUE!</v>
      </c>
    </row>
    <row r="938" spans="1:32" x14ac:dyDescent="0.25">
      <c r="A938" s="114" t="s">
        <v>74</v>
      </c>
      <c r="B938" s="163"/>
      <c r="C938" s="105"/>
      <c r="D938" s="105"/>
      <c r="E938" s="104">
        <f t="shared" si="302"/>
        <v>0</v>
      </c>
      <c r="F938" s="105"/>
      <c r="G938" s="201"/>
      <c r="H938" s="201"/>
      <c r="I938" s="201"/>
      <c r="J938" s="150" t="str">
        <f t="shared" si="310"/>
        <v xml:space="preserve"> </v>
      </c>
      <c r="K938" s="145" t="str">
        <f t="shared" si="311"/>
        <v xml:space="preserve"> </v>
      </c>
      <c r="L938" s="145" t="str">
        <f t="shared" si="312"/>
        <v xml:space="preserve"> </v>
      </c>
      <c r="M938" s="145">
        <f t="shared" si="313"/>
        <v>0</v>
      </c>
      <c r="N938" s="145" t="str">
        <f t="shared" si="314"/>
        <v xml:space="preserve"> </v>
      </c>
      <c r="O938" s="145" t="str">
        <f t="shared" si="315"/>
        <v xml:space="preserve"> </v>
      </c>
      <c r="P938" s="145" t="str">
        <f t="shared" si="316"/>
        <v xml:space="preserve"> </v>
      </c>
      <c r="Q938" s="150" t="e">
        <f t="shared" si="317"/>
        <v>#VALUE!</v>
      </c>
      <c r="R938" s="145" t="e">
        <f t="shared" si="318"/>
        <v>#VALUE!</v>
      </c>
      <c r="S938" s="126" t="e">
        <f t="shared" si="319"/>
        <v>#VALUE!</v>
      </c>
      <c r="T938" s="73" t="str">
        <f t="shared" si="303"/>
        <v>donnée(s) manquante(s)</v>
      </c>
      <c r="U938" s="74" t="str">
        <f t="shared" si="304"/>
        <v>donnée(s) manquante(s)</v>
      </c>
      <c r="V938" s="127" t="str">
        <f>IF(ISBLANK(H938)," ",IF(H938&lt;=Scenario!$C$3,0,IF(H938&lt;=Scenario!$C$5,1,IF(H938&lt;=Scenario!$C$6,2,IF(H938&lt;=Scenario!$C$7,3,IF(H938&lt;=Scenario!$C$8,4,5))))))</f>
        <v xml:space="preserve"> </v>
      </c>
      <c r="W938" s="127" t="str">
        <f>IF(ISBLANK(I938)," ",IF(I938&lt;=Scenario!$G$3,0,IF(I938&lt;=Scenario!$G$5,1,IF(I938&lt;=Scenario!$G$6,2,IF(I938&lt;=Scenario!$G$7,3,IF(I938&lt;=Scenario!$G$8,4,IF(I938&lt;=Scenario!$G$9,5,IF(I938&lt;=Scenario!$G$10,6,7))))))))</f>
        <v xml:space="preserve"> </v>
      </c>
      <c r="X938" s="12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2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27" t="e">
        <f t="shared" si="305"/>
        <v>#VALUE!</v>
      </c>
      <c r="AA938" s="127" t="e">
        <f t="shared" si="306"/>
        <v>#VALUE!</v>
      </c>
      <c r="AB938" s="126" t="e">
        <f t="shared" si="307"/>
        <v>#VALUE!</v>
      </c>
      <c r="AC938" s="73" t="str">
        <f t="shared" si="300"/>
        <v>missing data</v>
      </c>
      <c r="AD938" s="80" t="str">
        <f t="shared" si="301"/>
        <v>missing data</v>
      </c>
      <c r="AE938" s="128" t="e">
        <f t="shared" si="308"/>
        <v>#VALUE!</v>
      </c>
      <c r="AF938" s="81" t="e">
        <f t="shared" si="309"/>
        <v>#VALUE!</v>
      </c>
    </row>
    <row r="939" spans="1:32" x14ac:dyDescent="0.25">
      <c r="A939" s="114" t="s">
        <v>74</v>
      </c>
      <c r="B939" s="163"/>
      <c r="C939" s="105"/>
      <c r="D939" s="105"/>
      <c r="E939" s="104">
        <f t="shared" si="302"/>
        <v>0</v>
      </c>
      <c r="F939" s="105"/>
      <c r="G939" s="201"/>
      <c r="H939" s="201"/>
      <c r="I939" s="201"/>
      <c r="J939" s="150" t="str">
        <f t="shared" si="310"/>
        <v xml:space="preserve"> </v>
      </c>
      <c r="K939" s="145" t="str">
        <f t="shared" si="311"/>
        <v xml:space="preserve"> </v>
      </c>
      <c r="L939" s="145" t="str">
        <f t="shared" si="312"/>
        <v xml:space="preserve"> </v>
      </c>
      <c r="M939" s="145">
        <f t="shared" si="313"/>
        <v>0</v>
      </c>
      <c r="N939" s="145" t="str">
        <f t="shared" si="314"/>
        <v xml:space="preserve"> </v>
      </c>
      <c r="O939" s="145" t="str">
        <f t="shared" si="315"/>
        <v xml:space="preserve"> </v>
      </c>
      <c r="P939" s="145" t="str">
        <f t="shared" si="316"/>
        <v xml:space="preserve"> </v>
      </c>
      <c r="Q939" s="150" t="e">
        <f t="shared" si="317"/>
        <v>#VALUE!</v>
      </c>
      <c r="R939" s="145" t="e">
        <f t="shared" si="318"/>
        <v>#VALUE!</v>
      </c>
      <c r="S939" s="126" t="e">
        <f t="shared" si="319"/>
        <v>#VALUE!</v>
      </c>
      <c r="T939" s="73" t="str">
        <f t="shared" si="303"/>
        <v>donnée(s) manquante(s)</v>
      </c>
      <c r="U939" s="74" t="str">
        <f t="shared" si="304"/>
        <v>donnée(s) manquante(s)</v>
      </c>
      <c r="V939" s="127" t="str">
        <f>IF(ISBLANK(H939)," ",IF(H939&lt;=Scenario!$C$3,0,IF(H939&lt;=Scenario!$C$5,1,IF(H939&lt;=Scenario!$C$6,2,IF(H939&lt;=Scenario!$C$7,3,IF(H939&lt;=Scenario!$C$8,4,5))))))</f>
        <v xml:space="preserve"> </v>
      </c>
      <c r="W939" s="127" t="str">
        <f>IF(ISBLANK(I939)," ",IF(I939&lt;=Scenario!$G$3,0,IF(I939&lt;=Scenario!$G$5,1,IF(I939&lt;=Scenario!$G$6,2,IF(I939&lt;=Scenario!$G$7,3,IF(I939&lt;=Scenario!$G$8,4,IF(I939&lt;=Scenario!$G$9,5,IF(I939&lt;=Scenario!$G$10,6,7))))))))</f>
        <v xml:space="preserve"> </v>
      </c>
      <c r="X939" s="12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2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27" t="e">
        <f t="shared" si="305"/>
        <v>#VALUE!</v>
      </c>
      <c r="AA939" s="127" t="e">
        <f t="shared" si="306"/>
        <v>#VALUE!</v>
      </c>
      <c r="AB939" s="126" t="e">
        <f t="shared" si="307"/>
        <v>#VALUE!</v>
      </c>
      <c r="AC939" s="73" t="str">
        <f t="shared" si="300"/>
        <v>missing data</v>
      </c>
      <c r="AD939" s="80" t="str">
        <f t="shared" si="301"/>
        <v>missing data</v>
      </c>
      <c r="AE939" s="128" t="e">
        <f t="shared" si="308"/>
        <v>#VALUE!</v>
      </c>
      <c r="AF939" s="81" t="e">
        <f t="shared" si="309"/>
        <v>#VALUE!</v>
      </c>
    </row>
    <row r="940" spans="1:32" x14ac:dyDescent="0.25">
      <c r="A940" s="114" t="s">
        <v>74</v>
      </c>
      <c r="B940" s="163"/>
      <c r="C940" s="105"/>
      <c r="D940" s="105"/>
      <c r="E940" s="104">
        <f t="shared" si="302"/>
        <v>0</v>
      </c>
      <c r="F940" s="105"/>
      <c r="G940" s="201"/>
      <c r="H940" s="201"/>
      <c r="I940" s="201"/>
      <c r="J940" s="150" t="str">
        <f t="shared" si="310"/>
        <v xml:space="preserve"> </v>
      </c>
      <c r="K940" s="145" t="str">
        <f t="shared" si="311"/>
        <v xml:space="preserve"> </v>
      </c>
      <c r="L940" s="145" t="str">
        <f t="shared" si="312"/>
        <v xml:space="preserve"> </v>
      </c>
      <c r="M940" s="145">
        <f t="shared" si="313"/>
        <v>0</v>
      </c>
      <c r="N940" s="145" t="str">
        <f t="shared" si="314"/>
        <v xml:space="preserve"> </v>
      </c>
      <c r="O940" s="145" t="str">
        <f t="shared" si="315"/>
        <v xml:space="preserve"> </v>
      </c>
      <c r="P940" s="145" t="str">
        <f t="shared" si="316"/>
        <v xml:space="preserve"> </v>
      </c>
      <c r="Q940" s="150" t="e">
        <f t="shared" si="317"/>
        <v>#VALUE!</v>
      </c>
      <c r="R940" s="145" t="e">
        <f t="shared" si="318"/>
        <v>#VALUE!</v>
      </c>
      <c r="S940" s="126" t="e">
        <f t="shared" si="319"/>
        <v>#VALUE!</v>
      </c>
      <c r="T940" s="73" t="str">
        <f t="shared" si="303"/>
        <v>donnée(s) manquante(s)</v>
      </c>
      <c r="U940" s="74" t="str">
        <f t="shared" si="304"/>
        <v>donnée(s) manquante(s)</v>
      </c>
      <c r="V940" s="127" t="str">
        <f>IF(ISBLANK(H940)," ",IF(H940&lt;=Scenario!$C$3,0,IF(H940&lt;=Scenario!$C$5,1,IF(H940&lt;=Scenario!$C$6,2,IF(H940&lt;=Scenario!$C$7,3,IF(H940&lt;=Scenario!$C$8,4,5))))))</f>
        <v xml:space="preserve"> </v>
      </c>
      <c r="W940" s="127" t="str">
        <f>IF(ISBLANK(I940)," ",IF(I940&lt;=Scenario!$G$3,0,IF(I940&lt;=Scenario!$G$5,1,IF(I940&lt;=Scenario!$G$6,2,IF(I940&lt;=Scenario!$G$7,3,IF(I940&lt;=Scenario!$G$8,4,IF(I940&lt;=Scenario!$G$9,5,IF(I940&lt;=Scenario!$G$10,6,7))))))))</f>
        <v xml:space="preserve"> </v>
      </c>
      <c r="X940" s="12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2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27" t="e">
        <f t="shared" si="305"/>
        <v>#VALUE!</v>
      </c>
      <c r="AA940" s="127" t="e">
        <f t="shared" si="306"/>
        <v>#VALUE!</v>
      </c>
      <c r="AB940" s="126" t="e">
        <f t="shared" si="307"/>
        <v>#VALUE!</v>
      </c>
      <c r="AC940" s="73" t="str">
        <f t="shared" si="300"/>
        <v>missing data</v>
      </c>
      <c r="AD940" s="80" t="str">
        <f t="shared" si="301"/>
        <v>missing data</v>
      </c>
      <c r="AE940" s="128" t="e">
        <f t="shared" si="308"/>
        <v>#VALUE!</v>
      </c>
      <c r="AF940" s="81" t="e">
        <f t="shared" si="309"/>
        <v>#VALUE!</v>
      </c>
    </row>
    <row r="941" spans="1:32" x14ac:dyDescent="0.25">
      <c r="A941" s="114" t="s">
        <v>74</v>
      </c>
      <c r="B941" s="163"/>
      <c r="C941" s="105"/>
      <c r="D941" s="105"/>
      <c r="E941" s="104">
        <f t="shared" si="302"/>
        <v>0</v>
      </c>
      <c r="F941" s="105"/>
      <c r="G941" s="201"/>
      <c r="H941" s="201"/>
      <c r="I941" s="201"/>
      <c r="J941" s="150" t="str">
        <f t="shared" si="310"/>
        <v xml:space="preserve"> </v>
      </c>
      <c r="K941" s="145" t="str">
        <f t="shared" si="311"/>
        <v xml:space="preserve"> </v>
      </c>
      <c r="L941" s="145" t="str">
        <f t="shared" si="312"/>
        <v xml:space="preserve"> </v>
      </c>
      <c r="M941" s="145">
        <f t="shared" si="313"/>
        <v>0</v>
      </c>
      <c r="N941" s="145" t="str">
        <f t="shared" si="314"/>
        <v xml:space="preserve"> </v>
      </c>
      <c r="O941" s="145" t="str">
        <f t="shared" si="315"/>
        <v xml:space="preserve"> </v>
      </c>
      <c r="P941" s="145" t="str">
        <f t="shared" si="316"/>
        <v xml:space="preserve"> </v>
      </c>
      <c r="Q941" s="150" t="e">
        <f t="shared" si="317"/>
        <v>#VALUE!</v>
      </c>
      <c r="R941" s="145" t="e">
        <f t="shared" si="318"/>
        <v>#VALUE!</v>
      </c>
      <c r="S941" s="126" t="e">
        <f t="shared" si="319"/>
        <v>#VALUE!</v>
      </c>
      <c r="T941" s="73" t="str">
        <f t="shared" si="303"/>
        <v>donnée(s) manquante(s)</v>
      </c>
      <c r="U941" s="74" t="str">
        <f t="shared" si="304"/>
        <v>donnée(s) manquante(s)</v>
      </c>
      <c r="V941" s="127" t="str">
        <f>IF(ISBLANK(H941)," ",IF(H941&lt;=Scenario!$C$3,0,IF(H941&lt;=Scenario!$C$5,1,IF(H941&lt;=Scenario!$C$6,2,IF(H941&lt;=Scenario!$C$7,3,IF(H941&lt;=Scenario!$C$8,4,5))))))</f>
        <v xml:space="preserve"> </v>
      </c>
      <c r="W941" s="127" t="str">
        <f>IF(ISBLANK(I941)," ",IF(I941&lt;=Scenario!$G$3,0,IF(I941&lt;=Scenario!$G$5,1,IF(I941&lt;=Scenario!$G$6,2,IF(I941&lt;=Scenario!$G$7,3,IF(I941&lt;=Scenario!$G$8,4,IF(I941&lt;=Scenario!$G$9,5,IF(I941&lt;=Scenario!$G$10,6,7))))))))</f>
        <v xml:space="preserve"> </v>
      </c>
      <c r="X941" s="12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2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27" t="e">
        <f t="shared" si="305"/>
        <v>#VALUE!</v>
      </c>
      <c r="AA941" s="127" t="e">
        <f t="shared" si="306"/>
        <v>#VALUE!</v>
      </c>
      <c r="AB941" s="126" t="e">
        <f t="shared" si="307"/>
        <v>#VALUE!</v>
      </c>
      <c r="AC941" s="73" t="str">
        <f t="shared" si="300"/>
        <v>missing data</v>
      </c>
      <c r="AD941" s="80" t="str">
        <f t="shared" si="301"/>
        <v>missing data</v>
      </c>
      <c r="AE941" s="128" t="e">
        <f t="shared" si="308"/>
        <v>#VALUE!</v>
      </c>
      <c r="AF941" s="81" t="e">
        <f t="shared" si="309"/>
        <v>#VALUE!</v>
      </c>
    </row>
    <row r="942" spans="1:32" x14ac:dyDescent="0.25">
      <c r="A942" s="114" t="s">
        <v>74</v>
      </c>
      <c r="B942" s="163"/>
      <c r="C942" s="105"/>
      <c r="D942" s="105"/>
      <c r="E942" s="104">
        <f t="shared" si="302"/>
        <v>0</v>
      </c>
      <c r="F942" s="105"/>
      <c r="G942" s="201"/>
      <c r="H942" s="201"/>
      <c r="I942" s="201"/>
      <c r="J942" s="150" t="str">
        <f t="shared" si="310"/>
        <v xml:space="preserve"> </v>
      </c>
      <c r="K942" s="145" t="str">
        <f t="shared" si="311"/>
        <v xml:space="preserve"> </v>
      </c>
      <c r="L942" s="145" t="str">
        <f t="shared" si="312"/>
        <v xml:space="preserve"> </v>
      </c>
      <c r="M942" s="145">
        <f t="shared" si="313"/>
        <v>0</v>
      </c>
      <c r="N942" s="145" t="str">
        <f t="shared" si="314"/>
        <v xml:space="preserve"> </v>
      </c>
      <c r="O942" s="145" t="str">
        <f t="shared" si="315"/>
        <v xml:space="preserve"> </v>
      </c>
      <c r="P942" s="145" t="str">
        <f t="shared" si="316"/>
        <v xml:space="preserve"> </v>
      </c>
      <c r="Q942" s="150" t="e">
        <f t="shared" si="317"/>
        <v>#VALUE!</v>
      </c>
      <c r="R942" s="145" t="e">
        <f t="shared" si="318"/>
        <v>#VALUE!</v>
      </c>
      <c r="S942" s="126" t="e">
        <f t="shared" si="319"/>
        <v>#VALUE!</v>
      </c>
      <c r="T942" s="73" t="str">
        <f t="shared" si="303"/>
        <v>donnée(s) manquante(s)</v>
      </c>
      <c r="U942" s="74" t="str">
        <f t="shared" si="304"/>
        <v>donnée(s) manquante(s)</v>
      </c>
      <c r="V942" s="127" t="str">
        <f>IF(ISBLANK(H942)," ",IF(H942&lt;=Scenario!$C$3,0,IF(H942&lt;=Scenario!$C$5,1,IF(H942&lt;=Scenario!$C$6,2,IF(H942&lt;=Scenario!$C$7,3,IF(H942&lt;=Scenario!$C$8,4,5))))))</f>
        <v xml:space="preserve"> </v>
      </c>
      <c r="W942" s="127" t="str">
        <f>IF(ISBLANK(I942)," ",IF(I942&lt;=Scenario!$G$3,0,IF(I942&lt;=Scenario!$G$5,1,IF(I942&lt;=Scenario!$G$6,2,IF(I942&lt;=Scenario!$G$7,3,IF(I942&lt;=Scenario!$G$8,4,IF(I942&lt;=Scenario!$G$9,5,IF(I942&lt;=Scenario!$G$10,6,7))))))))</f>
        <v xml:space="preserve"> </v>
      </c>
      <c r="X942" s="12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2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27" t="e">
        <f t="shared" si="305"/>
        <v>#VALUE!</v>
      </c>
      <c r="AA942" s="127" t="e">
        <f t="shared" si="306"/>
        <v>#VALUE!</v>
      </c>
      <c r="AB942" s="126" t="e">
        <f t="shared" si="307"/>
        <v>#VALUE!</v>
      </c>
      <c r="AC942" s="73" t="str">
        <f t="shared" si="300"/>
        <v>missing data</v>
      </c>
      <c r="AD942" s="80" t="str">
        <f t="shared" si="301"/>
        <v>missing data</v>
      </c>
      <c r="AE942" s="128" t="e">
        <f t="shared" si="308"/>
        <v>#VALUE!</v>
      </c>
      <c r="AF942" s="81" t="e">
        <f t="shared" si="309"/>
        <v>#VALUE!</v>
      </c>
    </row>
    <row r="943" spans="1:32" x14ac:dyDescent="0.25">
      <c r="A943" s="114" t="s">
        <v>74</v>
      </c>
      <c r="B943" s="163"/>
      <c r="C943" s="105"/>
      <c r="D943" s="105"/>
      <c r="E943" s="104">
        <f t="shared" si="302"/>
        <v>0</v>
      </c>
      <c r="F943" s="105"/>
      <c r="G943" s="201"/>
      <c r="H943" s="201"/>
      <c r="I943" s="201"/>
      <c r="J943" s="150" t="str">
        <f t="shared" si="310"/>
        <v xml:space="preserve"> </v>
      </c>
      <c r="K943" s="145" t="str">
        <f t="shared" si="311"/>
        <v xml:space="preserve"> </v>
      </c>
      <c r="L943" s="145" t="str">
        <f t="shared" si="312"/>
        <v xml:space="preserve"> </v>
      </c>
      <c r="M943" s="145">
        <f t="shared" si="313"/>
        <v>0</v>
      </c>
      <c r="N943" s="145" t="str">
        <f t="shared" si="314"/>
        <v xml:space="preserve"> </v>
      </c>
      <c r="O943" s="145" t="str">
        <f t="shared" si="315"/>
        <v xml:space="preserve"> </v>
      </c>
      <c r="P943" s="145" t="str">
        <f t="shared" si="316"/>
        <v xml:space="preserve"> </v>
      </c>
      <c r="Q943" s="150" t="e">
        <f t="shared" si="317"/>
        <v>#VALUE!</v>
      </c>
      <c r="R943" s="145" t="e">
        <f t="shared" si="318"/>
        <v>#VALUE!</v>
      </c>
      <c r="S943" s="126" t="e">
        <f t="shared" si="319"/>
        <v>#VALUE!</v>
      </c>
      <c r="T943" s="73" t="str">
        <f t="shared" si="303"/>
        <v>donnée(s) manquante(s)</v>
      </c>
      <c r="U943" s="74" t="str">
        <f t="shared" si="304"/>
        <v>donnée(s) manquante(s)</v>
      </c>
      <c r="V943" s="127" t="str">
        <f>IF(ISBLANK(H943)," ",IF(H943&lt;=Scenario!$C$3,0,IF(H943&lt;=Scenario!$C$5,1,IF(H943&lt;=Scenario!$C$6,2,IF(H943&lt;=Scenario!$C$7,3,IF(H943&lt;=Scenario!$C$8,4,5))))))</f>
        <v xml:space="preserve"> </v>
      </c>
      <c r="W943" s="127" t="str">
        <f>IF(ISBLANK(I943)," ",IF(I943&lt;=Scenario!$G$3,0,IF(I943&lt;=Scenario!$G$5,1,IF(I943&lt;=Scenario!$G$6,2,IF(I943&lt;=Scenario!$G$7,3,IF(I943&lt;=Scenario!$G$8,4,IF(I943&lt;=Scenario!$G$9,5,IF(I943&lt;=Scenario!$G$10,6,7))))))))</f>
        <v xml:space="preserve"> </v>
      </c>
      <c r="X943" s="12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2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27" t="e">
        <f t="shared" si="305"/>
        <v>#VALUE!</v>
      </c>
      <c r="AA943" s="127" t="e">
        <f t="shared" si="306"/>
        <v>#VALUE!</v>
      </c>
      <c r="AB943" s="126" t="e">
        <f t="shared" si="307"/>
        <v>#VALUE!</v>
      </c>
      <c r="AC943" s="73" t="str">
        <f t="shared" si="300"/>
        <v>missing data</v>
      </c>
      <c r="AD943" s="80" t="str">
        <f t="shared" si="301"/>
        <v>missing data</v>
      </c>
      <c r="AE943" s="128" t="e">
        <f t="shared" si="308"/>
        <v>#VALUE!</v>
      </c>
      <c r="AF943" s="81" t="e">
        <f t="shared" si="309"/>
        <v>#VALUE!</v>
      </c>
    </row>
    <row r="944" spans="1:32" x14ac:dyDescent="0.25">
      <c r="A944" s="114" t="s">
        <v>74</v>
      </c>
      <c r="B944" s="163"/>
      <c r="C944" s="105"/>
      <c r="D944" s="105"/>
      <c r="E944" s="104">
        <f t="shared" si="302"/>
        <v>0</v>
      </c>
      <c r="F944" s="105"/>
      <c r="G944" s="201"/>
      <c r="H944" s="201"/>
      <c r="I944" s="201"/>
      <c r="J944" s="150" t="str">
        <f t="shared" si="310"/>
        <v xml:space="preserve"> </v>
      </c>
      <c r="K944" s="145" t="str">
        <f t="shared" si="311"/>
        <v xml:space="preserve"> </v>
      </c>
      <c r="L944" s="145" t="str">
        <f t="shared" si="312"/>
        <v xml:space="preserve"> </v>
      </c>
      <c r="M944" s="145">
        <f t="shared" si="313"/>
        <v>0</v>
      </c>
      <c r="N944" s="145" t="str">
        <f t="shared" si="314"/>
        <v xml:space="preserve"> </v>
      </c>
      <c r="O944" s="145" t="str">
        <f t="shared" si="315"/>
        <v xml:space="preserve"> </v>
      </c>
      <c r="P944" s="145" t="str">
        <f t="shared" si="316"/>
        <v xml:space="preserve"> </v>
      </c>
      <c r="Q944" s="150" t="e">
        <f t="shared" si="317"/>
        <v>#VALUE!</v>
      </c>
      <c r="R944" s="145" t="e">
        <f t="shared" si="318"/>
        <v>#VALUE!</v>
      </c>
      <c r="S944" s="126" t="e">
        <f t="shared" si="319"/>
        <v>#VALUE!</v>
      </c>
      <c r="T944" s="73" t="str">
        <f t="shared" si="303"/>
        <v>donnée(s) manquante(s)</v>
      </c>
      <c r="U944" s="74" t="str">
        <f t="shared" si="304"/>
        <v>donnée(s) manquante(s)</v>
      </c>
      <c r="V944" s="127" t="str">
        <f>IF(ISBLANK(H944)," ",IF(H944&lt;=Scenario!$C$3,0,IF(H944&lt;=Scenario!$C$5,1,IF(H944&lt;=Scenario!$C$6,2,IF(H944&lt;=Scenario!$C$7,3,IF(H944&lt;=Scenario!$C$8,4,5))))))</f>
        <v xml:space="preserve"> </v>
      </c>
      <c r="W944" s="127" t="str">
        <f>IF(ISBLANK(I944)," ",IF(I944&lt;=Scenario!$G$3,0,IF(I944&lt;=Scenario!$G$5,1,IF(I944&lt;=Scenario!$G$6,2,IF(I944&lt;=Scenario!$G$7,3,IF(I944&lt;=Scenario!$G$8,4,IF(I944&lt;=Scenario!$G$9,5,IF(I944&lt;=Scenario!$G$10,6,7))))))))</f>
        <v xml:space="preserve"> </v>
      </c>
      <c r="X944" s="12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2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27" t="e">
        <f t="shared" si="305"/>
        <v>#VALUE!</v>
      </c>
      <c r="AA944" s="127" t="e">
        <f t="shared" si="306"/>
        <v>#VALUE!</v>
      </c>
      <c r="AB944" s="126" t="e">
        <f t="shared" si="307"/>
        <v>#VALUE!</v>
      </c>
      <c r="AC944" s="73" t="str">
        <f t="shared" si="300"/>
        <v>missing data</v>
      </c>
      <c r="AD944" s="80" t="str">
        <f t="shared" si="301"/>
        <v>missing data</v>
      </c>
      <c r="AE944" s="128" t="e">
        <f t="shared" si="308"/>
        <v>#VALUE!</v>
      </c>
      <c r="AF944" s="81" t="e">
        <f t="shared" si="309"/>
        <v>#VALUE!</v>
      </c>
    </row>
    <row r="945" spans="1:32" x14ac:dyDescent="0.25">
      <c r="A945" s="114" t="s">
        <v>74</v>
      </c>
      <c r="B945" s="163"/>
      <c r="C945" s="105"/>
      <c r="D945" s="105"/>
      <c r="E945" s="104">
        <f t="shared" si="302"/>
        <v>0</v>
      </c>
      <c r="F945" s="105"/>
      <c r="G945" s="201"/>
      <c r="H945" s="201"/>
      <c r="I945" s="201"/>
      <c r="J945" s="150" t="str">
        <f t="shared" si="310"/>
        <v xml:space="preserve"> </v>
      </c>
      <c r="K945" s="145" t="str">
        <f t="shared" si="311"/>
        <v xml:space="preserve"> </v>
      </c>
      <c r="L945" s="145" t="str">
        <f t="shared" si="312"/>
        <v xml:space="preserve"> </v>
      </c>
      <c r="M945" s="145">
        <f t="shared" si="313"/>
        <v>0</v>
      </c>
      <c r="N945" s="145" t="str">
        <f t="shared" si="314"/>
        <v xml:space="preserve"> </v>
      </c>
      <c r="O945" s="145" t="str">
        <f t="shared" si="315"/>
        <v xml:space="preserve"> </v>
      </c>
      <c r="P945" s="145" t="str">
        <f t="shared" si="316"/>
        <v xml:space="preserve"> </v>
      </c>
      <c r="Q945" s="150" t="e">
        <f t="shared" si="317"/>
        <v>#VALUE!</v>
      </c>
      <c r="R945" s="145" t="e">
        <f t="shared" si="318"/>
        <v>#VALUE!</v>
      </c>
      <c r="S945" s="126" t="e">
        <f t="shared" si="319"/>
        <v>#VALUE!</v>
      </c>
      <c r="T945" s="73" t="str">
        <f t="shared" si="303"/>
        <v>donnée(s) manquante(s)</v>
      </c>
      <c r="U945" s="74" t="str">
        <f t="shared" si="304"/>
        <v>donnée(s) manquante(s)</v>
      </c>
      <c r="V945" s="127" t="str">
        <f>IF(ISBLANK(H945)," ",IF(H945&lt;=Scenario!$C$3,0,IF(H945&lt;=Scenario!$C$5,1,IF(H945&lt;=Scenario!$C$6,2,IF(H945&lt;=Scenario!$C$7,3,IF(H945&lt;=Scenario!$C$8,4,5))))))</f>
        <v xml:space="preserve"> </v>
      </c>
      <c r="W945" s="127" t="str">
        <f>IF(ISBLANK(I945)," ",IF(I945&lt;=Scenario!$G$3,0,IF(I945&lt;=Scenario!$G$5,1,IF(I945&lt;=Scenario!$G$6,2,IF(I945&lt;=Scenario!$G$7,3,IF(I945&lt;=Scenario!$G$8,4,IF(I945&lt;=Scenario!$G$9,5,IF(I945&lt;=Scenario!$G$10,6,7))))))))</f>
        <v xml:space="preserve"> </v>
      </c>
      <c r="X945" s="12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2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27" t="e">
        <f t="shared" si="305"/>
        <v>#VALUE!</v>
      </c>
      <c r="AA945" s="127" t="e">
        <f t="shared" si="306"/>
        <v>#VALUE!</v>
      </c>
      <c r="AB945" s="126" t="e">
        <f t="shared" si="307"/>
        <v>#VALUE!</v>
      </c>
      <c r="AC945" s="73" t="str">
        <f t="shared" si="300"/>
        <v>missing data</v>
      </c>
      <c r="AD945" s="80" t="str">
        <f t="shared" si="301"/>
        <v>missing data</v>
      </c>
      <c r="AE945" s="128" t="e">
        <f t="shared" si="308"/>
        <v>#VALUE!</v>
      </c>
      <c r="AF945" s="81" t="e">
        <f t="shared" si="309"/>
        <v>#VALUE!</v>
      </c>
    </row>
    <row r="946" spans="1:32" x14ac:dyDescent="0.25">
      <c r="A946" s="114" t="s">
        <v>74</v>
      </c>
      <c r="B946" s="163"/>
      <c r="C946" s="105"/>
      <c r="D946" s="105"/>
      <c r="E946" s="104">
        <f t="shared" si="302"/>
        <v>0</v>
      </c>
      <c r="F946" s="105"/>
      <c r="G946" s="201"/>
      <c r="H946" s="201"/>
      <c r="I946" s="201"/>
      <c r="J946" s="150" t="str">
        <f t="shared" si="310"/>
        <v xml:space="preserve"> </v>
      </c>
      <c r="K946" s="145" t="str">
        <f t="shared" si="311"/>
        <v xml:space="preserve"> </v>
      </c>
      <c r="L946" s="145" t="str">
        <f t="shared" si="312"/>
        <v xml:space="preserve"> </v>
      </c>
      <c r="M946" s="145">
        <f t="shared" si="313"/>
        <v>0</v>
      </c>
      <c r="N946" s="145" t="str">
        <f t="shared" si="314"/>
        <v xml:space="preserve"> </v>
      </c>
      <c r="O946" s="145" t="str">
        <f t="shared" si="315"/>
        <v xml:space="preserve"> </v>
      </c>
      <c r="P946" s="145" t="str">
        <f t="shared" si="316"/>
        <v xml:space="preserve"> </v>
      </c>
      <c r="Q946" s="150" t="e">
        <f t="shared" si="317"/>
        <v>#VALUE!</v>
      </c>
      <c r="R946" s="145" t="e">
        <f t="shared" si="318"/>
        <v>#VALUE!</v>
      </c>
      <c r="S946" s="126" t="e">
        <f t="shared" si="319"/>
        <v>#VALUE!</v>
      </c>
      <c r="T946" s="73" t="str">
        <f t="shared" si="303"/>
        <v>donnée(s) manquante(s)</v>
      </c>
      <c r="U946" s="74" t="str">
        <f t="shared" si="304"/>
        <v>donnée(s) manquante(s)</v>
      </c>
      <c r="V946" s="127" t="str">
        <f>IF(ISBLANK(H946)," ",IF(H946&lt;=Scenario!$C$3,0,IF(H946&lt;=Scenario!$C$5,1,IF(H946&lt;=Scenario!$C$6,2,IF(H946&lt;=Scenario!$C$7,3,IF(H946&lt;=Scenario!$C$8,4,5))))))</f>
        <v xml:space="preserve"> </v>
      </c>
      <c r="W946" s="127" t="str">
        <f>IF(ISBLANK(I946)," ",IF(I946&lt;=Scenario!$G$3,0,IF(I946&lt;=Scenario!$G$5,1,IF(I946&lt;=Scenario!$G$6,2,IF(I946&lt;=Scenario!$G$7,3,IF(I946&lt;=Scenario!$G$8,4,IF(I946&lt;=Scenario!$G$9,5,IF(I946&lt;=Scenario!$G$10,6,7))))))))</f>
        <v xml:space="preserve"> </v>
      </c>
      <c r="X946" s="12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2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27" t="e">
        <f t="shared" si="305"/>
        <v>#VALUE!</v>
      </c>
      <c r="AA946" s="127" t="e">
        <f t="shared" si="306"/>
        <v>#VALUE!</v>
      </c>
      <c r="AB946" s="126" t="e">
        <f t="shared" si="307"/>
        <v>#VALUE!</v>
      </c>
      <c r="AC946" s="73" t="str">
        <f t="shared" si="300"/>
        <v>missing data</v>
      </c>
      <c r="AD946" s="80" t="str">
        <f t="shared" si="301"/>
        <v>missing data</v>
      </c>
      <c r="AE946" s="128" t="e">
        <f t="shared" si="308"/>
        <v>#VALUE!</v>
      </c>
      <c r="AF946" s="81" t="e">
        <f t="shared" si="309"/>
        <v>#VALUE!</v>
      </c>
    </row>
    <row r="947" spans="1:32" x14ac:dyDescent="0.25">
      <c r="A947" s="114" t="s">
        <v>74</v>
      </c>
      <c r="B947" s="163"/>
      <c r="C947" s="105"/>
      <c r="D947" s="105"/>
      <c r="E947" s="104">
        <f t="shared" si="302"/>
        <v>0</v>
      </c>
      <c r="F947" s="105"/>
      <c r="G947" s="201"/>
      <c r="H947" s="201"/>
      <c r="I947" s="201"/>
      <c r="J947" s="150" t="str">
        <f t="shared" si="310"/>
        <v xml:space="preserve"> </v>
      </c>
      <c r="K947" s="145" t="str">
        <f t="shared" si="311"/>
        <v xml:space="preserve"> </v>
      </c>
      <c r="L947" s="145" t="str">
        <f t="shared" si="312"/>
        <v xml:space="preserve"> </v>
      </c>
      <c r="M947" s="145">
        <f t="shared" si="313"/>
        <v>0</v>
      </c>
      <c r="N947" s="145" t="str">
        <f t="shared" si="314"/>
        <v xml:space="preserve"> </v>
      </c>
      <c r="O947" s="145" t="str">
        <f t="shared" si="315"/>
        <v xml:space="preserve"> </v>
      </c>
      <c r="P947" s="145" t="str">
        <f t="shared" si="316"/>
        <v xml:space="preserve"> </v>
      </c>
      <c r="Q947" s="150" t="e">
        <f t="shared" si="317"/>
        <v>#VALUE!</v>
      </c>
      <c r="R947" s="145" t="e">
        <f t="shared" si="318"/>
        <v>#VALUE!</v>
      </c>
      <c r="S947" s="126" t="e">
        <f t="shared" si="319"/>
        <v>#VALUE!</v>
      </c>
      <c r="T947" s="73" t="str">
        <f t="shared" si="303"/>
        <v>donnée(s) manquante(s)</v>
      </c>
      <c r="U947" s="74" t="str">
        <f t="shared" si="304"/>
        <v>donnée(s) manquante(s)</v>
      </c>
      <c r="V947" s="127" t="str">
        <f>IF(ISBLANK(H947)," ",IF(H947&lt;=Scenario!$C$3,0,IF(H947&lt;=Scenario!$C$5,1,IF(H947&lt;=Scenario!$C$6,2,IF(H947&lt;=Scenario!$C$7,3,IF(H947&lt;=Scenario!$C$8,4,5))))))</f>
        <v xml:space="preserve"> </v>
      </c>
      <c r="W947" s="127" t="str">
        <f>IF(ISBLANK(I947)," ",IF(I947&lt;=Scenario!$G$3,0,IF(I947&lt;=Scenario!$G$5,1,IF(I947&lt;=Scenario!$G$6,2,IF(I947&lt;=Scenario!$G$7,3,IF(I947&lt;=Scenario!$G$8,4,IF(I947&lt;=Scenario!$G$9,5,IF(I947&lt;=Scenario!$G$10,6,7))))))))</f>
        <v xml:space="preserve"> </v>
      </c>
      <c r="X947" s="12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2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27" t="e">
        <f t="shared" si="305"/>
        <v>#VALUE!</v>
      </c>
      <c r="AA947" s="127" t="e">
        <f t="shared" si="306"/>
        <v>#VALUE!</v>
      </c>
      <c r="AB947" s="126" t="e">
        <f t="shared" si="307"/>
        <v>#VALUE!</v>
      </c>
      <c r="AC947" s="73" t="str">
        <f t="shared" si="300"/>
        <v>missing data</v>
      </c>
      <c r="AD947" s="80" t="str">
        <f t="shared" si="301"/>
        <v>missing data</v>
      </c>
      <c r="AE947" s="128" t="e">
        <f t="shared" si="308"/>
        <v>#VALUE!</v>
      </c>
      <c r="AF947" s="81" t="e">
        <f t="shared" si="309"/>
        <v>#VALUE!</v>
      </c>
    </row>
    <row r="948" spans="1:32" x14ac:dyDescent="0.25">
      <c r="A948" s="114" t="s">
        <v>74</v>
      </c>
      <c r="B948" s="163"/>
      <c r="C948" s="105"/>
      <c r="D948" s="105"/>
      <c r="E948" s="104">
        <f t="shared" si="302"/>
        <v>0</v>
      </c>
      <c r="F948" s="105"/>
      <c r="G948" s="201"/>
      <c r="H948" s="201"/>
      <c r="I948" s="201"/>
      <c r="J948" s="150" t="str">
        <f t="shared" si="310"/>
        <v xml:space="preserve"> </v>
      </c>
      <c r="K948" s="145" t="str">
        <f t="shared" si="311"/>
        <v xml:space="preserve"> </v>
      </c>
      <c r="L948" s="145" t="str">
        <f t="shared" si="312"/>
        <v xml:space="preserve"> </v>
      </c>
      <c r="M948" s="145">
        <f t="shared" si="313"/>
        <v>0</v>
      </c>
      <c r="N948" s="145" t="str">
        <f t="shared" si="314"/>
        <v xml:space="preserve"> </v>
      </c>
      <c r="O948" s="145" t="str">
        <f t="shared" si="315"/>
        <v xml:space="preserve"> </v>
      </c>
      <c r="P948" s="145" t="str">
        <f t="shared" si="316"/>
        <v xml:space="preserve"> </v>
      </c>
      <c r="Q948" s="150" t="e">
        <f t="shared" si="317"/>
        <v>#VALUE!</v>
      </c>
      <c r="R948" s="145" t="e">
        <f t="shared" si="318"/>
        <v>#VALUE!</v>
      </c>
      <c r="S948" s="126" t="e">
        <f t="shared" si="319"/>
        <v>#VALUE!</v>
      </c>
      <c r="T948" s="73" t="str">
        <f t="shared" si="303"/>
        <v>donnée(s) manquante(s)</v>
      </c>
      <c r="U948" s="74" t="str">
        <f t="shared" si="304"/>
        <v>donnée(s) manquante(s)</v>
      </c>
      <c r="V948" s="127" t="str">
        <f>IF(ISBLANK(H948)," ",IF(H948&lt;=Scenario!$C$3,0,IF(H948&lt;=Scenario!$C$5,1,IF(H948&lt;=Scenario!$C$6,2,IF(H948&lt;=Scenario!$C$7,3,IF(H948&lt;=Scenario!$C$8,4,5))))))</f>
        <v xml:space="preserve"> </v>
      </c>
      <c r="W948" s="127" t="str">
        <f>IF(ISBLANK(I948)," ",IF(I948&lt;=Scenario!$G$3,0,IF(I948&lt;=Scenario!$G$5,1,IF(I948&lt;=Scenario!$G$6,2,IF(I948&lt;=Scenario!$G$7,3,IF(I948&lt;=Scenario!$G$8,4,IF(I948&lt;=Scenario!$G$9,5,IF(I948&lt;=Scenario!$G$10,6,7))))))))</f>
        <v xml:space="preserve"> </v>
      </c>
      <c r="X948" s="12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2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27" t="e">
        <f t="shared" si="305"/>
        <v>#VALUE!</v>
      </c>
      <c r="AA948" s="127" t="e">
        <f t="shared" si="306"/>
        <v>#VALUE!</v>
      </c>
      <c r="AB948" s="126" t="e">
        <f t="shared" si="307"/>
        <v>#VALUE!</v>
      </c>
      <c r="AC948" s="73" t="str">
        <f t="shared" si="300"/>
        <v>missing data</v>
      </c>
      <c r="AD948" s="80" t="str">
        <f t="shared" si="301"/>
        <v>missing data</v>
      </c>
      <c r="AE948" s="128" t="e">
        <f t="shared" si="308"/>
        <v>#VALUE!</v>
      </c>
      <c r="AF948" s="81" t="e">
        <f t="shared" si="309"/>
        <v>#VALUE!</v>
      </c>
    </row>
    <row r="949" spans="1:32" x14ac:dyDescent="0.25">
      <c r="A949" s="114" t="s">
        <v>74</v>
      </c>
      <c r="B949" s="163"/>
      <c r="C949" s="105"/>
      <c r="D949" s="105"/>
      <c r="E949" s="104">
        <f t="shared" si="302"/>
        <v>0</v>
      </c>
      <c r="F949" s="105"/>
      <c r="G949" s="201"/>
      <c r="H949" s="201"/>
      <c r="I949" s="201"/>
      <c r="J949" s="150" t="str">
        <f t="shared" si="310"/>
        <v xml:space="preserve"> </v>
      </c>
      <c r="K949" s="145" t="str">
        <f t="shared" si="311"/>
        <v xml:space="preserve"> </v>
      </c>
      <c r="L949" s="145" t="str">
        <f t="shared" si="312"/>
        <v xml:space="preserve"> </v>
      </c>
      <c r="M949" s="145">
        <f t="shared" si="313"/>
        <v>0</v>
      </c>
      <c r="N949" s="145" t="str">
        <f t="shared" si="314"/>
        <v xml:space="preserve"> </v>
      </c>
      <c r="O949" s="145" t="str">
        <f t="shared" si="315"/>
        <v xml:space="preserve"> </v>
      </c>
      <c r="P949" s="145" t="str">
        <f t="shared" si="316"/>
        <v xml:space="preserve"> </v>
      </c>
      <c r="Q949" s="150" t="e">
        <f t="shared" si="317"/>
        <v>#VALUE!</v>
      </c>
      <c r="R949" s="145" t="e">
        <f t="shared" si="318"/>
        <v>#VALUE!</v>
      </c>
      <c r="S949" s="126" t="e">
        <f t="shared" si="319"/>
        <v>#VALUE!</v>
      </c>
      <c r="T949" s="73" t="str">
        <f t="shared" si="303"/>
        <v>donnée(s) manquante(s)</v>
      </c>
      <c r="U949" s="74" t="str">
        <f t="shared" si="304"/>
        <v>donnée(s) manquante(s)</v>
      </c>
      <c r="V949" s="127" t="str">
        <f>IF(ISBLANK(H949)," ",IF(H949&lt;=Scenario!$C$3,0,IF(H949&lt;=Scenario!$C$5,1,IF(H949&lt;=Scenario!$C$6,2,IF(H949&lt;=Scenario!$C$7,3,IF(H949&lt;=Scenario!$C$8,4,5))))))</f>
        <v xml:space="preserve"> </v>
      </c>
      <c r="W949" s="127" t="str">
        <f>IF(ISBLANK(I949)," ",IF(I949&lt;=Scenario!$G$3,0,IF(I949&lt;=Scenario!$G$5,1,IF(I949&lt;=Scenario!$G$6,2,IF(I949&lt;=Scenario!$G$7,3,IF(I949&lt;=Scenario!$G$8,4,IF(I949&lt;=Scenario!$G$9,5,IF(I949&lt;=Scenario!$G$10,6,7))))))))</f>
        <v xml:space="preserve"> </v>
      </c>
      <c r="X949" s="12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2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27" t="e">
        <f t="shared" si="305"/>
        <v>#VALUE!</v>
      </c>
      <c r="AA949" s="127" t="e">
        <f t="shared" si="306"/>
        <v>#VALUE!</v>
      </c>
      <c r="AB949" s="126" t="e">
        <f t="shared" si="307"/>
        <v>#VALUE!</v>
      </c>
      <c r="AC949" s="73" t="str">
        <f t="shared" si="300"/>
        <v>missing data</v>
      </c>
      <c r="AD949" s="80" t="str">
        <f t="shared" si="301"/>
        <v>missing data</v>
      </c>
      <c r="AE949" s="128" t="e">
        <f t="shared" si="308"/>
        <v>#VALUE!</v>
      </c>
      <c r="AF949" s="81" t="e">
        <f t="shared" si="309"/>
        <v>#VALUE!</v>
      </c>
    </row>
    <row r="950" spans="1:32" x14ac:dyDescent="0.25">
      <c r="A950" s="114" t="s">
        <v>74</v>
      </c>
      <c r="B950" s="163"/>
      <c r="C950" s="105"/>
      <c r="D950" s="105"/>
      <c r="E950" s="104">
        <f t="shared" si="302"/>
        <v>0</v>
      </c>
      <c r="F950" s="105"/>
      <c r="G950" s="201"/>
      <c r="H950" s="201"/>
      <c r="I950" s="201"/>
      <c r="J950" s="150" t="str">
        <f t="shared" si="310"/>
        <v xml:space="preserve"> </v>
      </c>
      <c r="K950" s="145" t="str">
        <f t="shared" si="311"/>
        <v xml:space="preserve"> </v>
      </c>
      <c r="L950" s="145" t="str">
        <f t="shared" si="312"/>
        <v xml:space="preserve"> </v>
      </c>
      <c r="M950" s="145">
        <f t="shared" si="313"/>
        <v>0</v>
      </c>
      <c r="N950" s="145" t="str">
        <f t="shared" si="314"/>
        <v xml:space="preserve"> </v>
      </c>
      <c r="O950" s="145" t="str">
        <f t="shared" si="315"/>
        <v xml:space="preserve"> </v>
      </c>
      <c r="P950" s="145" t="str">
        <f t="shared" si="316"/>
        <v xml:space="preserve"> </v>
      </c>
      <c r="Q950" s="150" t="e">
        <f t="shared" si="317"/>
        <v>#VALUE!</v>
      </c>
      <c r="R950" s="145" t="e">
        <f t="shared" si="318"/>
        <v>#VALUE!</v>
      </c>
      <c r="S950" s="126" t="e">
        <f t="shared" si="319"/>
        <v>#VALUE!</v>
      </c>
      <c r="T950" s="73" t="str">
        <f t="shared" si="303"/>
        <v>donnée(s) manquante(s)</v>
      </c>
      <c r="U950" s="74" t="str">
        <f t="shared" si="304"/>
        <v>donnée(s) manquante(s)</v>
      </c>
      <c r="V950" s="127" t="str">
        <f>IF(ISBLANK(H950)," ",IF(H950&lt;=Scenario!$C$3,0,IF(H950&lt;=Scenario!$C$5,1,IF(H950&lt;=Scenario!$C$6,2,IF(H950&lt;=Scenario!$C$7,3,IF(H950&lt;=Scenario!$C$8,4,5))))))</f>
        <v xml:space="preserve"> </v>
      </c>
      <c r="W950" s="127" t="str">
        <f>IF(ISBLANK(I950)," ",IF(I950&lt;=Scenario!$G$3,0,IF(I950&lt;=Scenario!$G$5,1,IF(I950&lt;=Scenario!$G$6,2,IF(I950&lt;=Scenario!$G$7,3,IF(I950&lt;=Scenario!$G$8,4,IF(I950&lt;=Scenario!$G$9,5,IF(I950&lt;=Scenario!$G$10,6,7))))))))</f>
        <v xml:space="preserve"> </v>
      </c>
      <c r="X950" s="12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2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27" t="e">
        <f t="shared" si="305"/>
        <v>#VALUE!</v>
      </c>
      <c r="AA950" s="127" t="e">
        <f t="shared" si="306"/>
        <v>#VALUE!</v>
      </c>
      <c r="AB950" s="126" t="e">
        <f t="shared" si="307"/>
        <v>#VALUE!</v>
      </c>
      <c r="AC950" s="73" t="str">
        <f t="shared" si="300"/>
        <v>missing data</v>
      </c>
      <c r="AD950" s="80" t="str">
        <f t="shared" si="301"/>
        <v>missing data</v>
      </c>
      <c r="AE950" s="128" t="e">
        <f t="shared" si="308"/>
        <v>#VALUE!</v>
      </c>
      <c r="AF950" s="81" t="e">
        <f t="shared" si="309"/>
        <v>#VALUE!</v>
      </c>
    </row>
    <row r="951" spans="1:32" x14ac:dyDescent="0.25">
      <c r="A951" s="114" t="s">
        <v>74</v>
      </c>
      <c r="B951" s="163"/>
      <c r="C951" s="105"/>
      <c r="D951" s="105"/>
      <c r="E951" s="104">
        <f t="shared" si="302"/>
        <v>0</v>
      </c>
      <c r="F951" s="105"/>
      <c r="G951" s="201"/>
      <c r="H951" s="201"/>
      <c r="I951" s="201"/>
      <c r="J951" s="150" t="str">
        <f t="shared" si="310"/>
        <v xml:space="preserve"> </v>
      </c>
      <c r="K951" s="145" t="str">
        <f t="shared" si="311"/>
        <v xml:space="preserve"> </v>
      </c>
      <c r="L951" s="145" t="str">
        <f t="shared" si="312"/>
        <v xml:space="preserve"> </v>
      </c>
      <c r="M951" s="145">
        <f t="shared" si="313"/>
        <v>0</v>
      </c>
      <c r="N951" s="145" t="str">
        <f t="shared" si="314"/>
        <v xml:space="preserve"> </v>
      </c>
      <c r="O951" s="145" t="str">
        <f t="shared" si="315"/>
        <v xml:space="preserve"> </v>
      </c>
      <c r="P951" s="145" t="str">
        <f t="shared" si="316"/>
        <v xml:space="preserve"> </v>
      </c>
      <c r="Q951" s="150" t="e">
        <f t="shared" si="317"/>
        <v>#VALUE!</v>
      </c>
      <c r="R951" s="145" t="e">
        <f t="shared" si="318"/>
        <v>#VALUE!</v>
      </c>
      <c r="S951" s="126" t="e">
        <f t="shared" si="319"/>
        <v>#VALUE!</v>
      </c>
      <c r="T951" s="73" t="str">
        <f t="shared" si="303"/>
        <v>donnée(s) manquante(s)</v>
      </c>
      <c r="U951" s="74" t="str">
        <f t="shared" si="304"/>
        <v>donnée(s) manquante(s)</v>
      </c>
      <c r="V951" s="127" t="str">
        <f>IF(ISBLANK(H951)," ",IF(H951&lt;=Scenario!$C$3,0,IF(H951&lt;=Scenario!$C$5,1,IF(H951&lt;=Scenario!$C$6,2,IF(H951&lt;=Scenario!$C$7,3,IF(H951&lt;=Scenario!$C$8,4,5))))))</f>
        <v xml:space="preserve"> </v>
      </c>
      <c r="W951" s="127" t="str">
        <f>IF(ISBLANK(I951)," ",IF(I951&lt;=Scenario!$G$3,0,IF(I951&lt;=Scenario!$G$5,1,IF(I951&lt;=Scenario!$G$6,2,IF(I951&lt;=Scenario!$G$7,3,IF(I951&lt;=Scenario!$G$8,4,IF(I951&lt;=Scenario!$G$9,5,IF(I951&lt;=Scenario!$G$10,6,7))))))))</f>
        <v xml:space="preserve"> </v>
      </c>
      <c r="X951" s="12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2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27" t="e">
        <f t="shared" si="305"/>
        <v>#VALUE!</v>
      </c>
      <c r="AA951" s="127" t="e">
        <f t="shared" si="306"/>
        <v>#VALUE!</v>
      </c>
      <c r="AB951" s="126" t="e">
        <f t="shared" si="307"/>
        <v>#VALUE!</v>
      </c>
      <c r="AC951" s="73" t="str">
        <f t="shared" si="300"/>
        <v>missing data</v>
      </c>
      <c r="AD951" s="80" t="str">
        <f t="shared" si="301"/>
        <v>missing data</v>
      </c>
      <c r="AE951" s="128" t="e">
        <f t="shared" si="308"/>
        <v>#VALUE!</v>
      </c>
      <c r="AF951" s="81" t="e">
        <f t="shared" si="309"/>
        <v>#VALUE!</v>
      </c>
    </row>
    <row r="952" spans="1:32" x14ac:dyDescent="0.25">
      <c r="A952" s="114" t="s">
        <v>74</v>
      </c>
      <c r="B952" s="163"/>
      <c r="C952" s="105"/>
      <c r="D952" s="105"/>
      <c r="E952" s="104">
        <f t="shared" si="302"/>
        <v>0</v>
      </c>
      <c r="F952" s="105"/>
      <c r="G952" s="201"/>
      <c r="H952" s="201"/>
      <c r="I952" s="201"/>
      <c r="J952" s="150" t="str">
        <f t="shared" si="310"/>
        <v xml:space="preserve"> </v>
      </c>
      <c r="K952" s="145" t="str">
        <f t="shared" si="311"/>
        <v xml:space="preserve"> </v>
      </c>
      <c r="L952" s="145" t="str">
        <f t="shared" si="312"/>
        <v xml:space="preserve"> </v>
      </c>
      <c r="M952" s="145">
        <f t="shared" si="313"/>
        <v>0</v>
      </c>
      <c r="N952" s="145" t="str">
        <f t="shared" si="314"/>
        <v xml:space="preserve"> </v>
      </c>
      <c r="O952" s="145" t="str">
        <f t="shared" si="315"/>
        <v xml:space="preserve"> </v>
      </c>
      <c r="P952" s="145" t="str">
        <f t="shared" si="316"/>
        <v xml:space="preserve"> </v>
      </c>
      <c r="Q952" s="150" t="e">
        <f t="shared" si="317"/>
        <v>#VALUE!</v>
      </c>
      <c r="R952" s="145" t="e">
        <f t="shared" si="318"/>
        <v>#VALUE!</v>
      </c>
      <c r="S952" s="126" t="e">
        <f t="shared" si="319"/>
        <v>#VALUE!</v>
      </c>
      <c r="T952" s="73" t="str">
        <f t="shared" si="303"/>
        <v>donnée(s) manquante(s)</v>
      </c>
      <c r="U952" s="74" t="str">
        <f t="shared" si="304"/>
        <v>donnée(s) manquante(s)</v>
      </c>
      <c r="V952" s="127" t="str">
        <f>IF(ISBLANK(H952)," ",IF(H952&lt;=Scenario!$C$3,0,IF(H952&lt;=Scenario!$C$5,1,IF(H952&lt;=Scenario!$C$6,2,IF(H952&lt;=Scenario!$C$7,3,IF(H952&lt;=Scenario!$C$8,4,5))))))</f>
        <v xml:space="preserve"> </v>
      </c>
      <c r="W952" s="127" t="str">
        <f>IF(ISBLANK(I952)," ",IF(I952&lt;=Scenario!$G$3,0,IF(I952&lt;=Scenario!$G$5,1,IF(I952&lt;=Scenario!$G$6,2,IF(I952&lt;=Scenario!$G$7,3,IF(I952&lt;=Scenario!$G$8,4,IF(I952&lt;=Scenario!$G$9,5,IF(I952&lt;=Scenario!$G$10,6,7))))))))</f>
        <v xml:space="preserve"> </v>
      </c>
      <c r="X952" s="12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2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27" t="e">
        <f t="shared" si="305"/>
        <v>#VALUE!</v>
      </c>
      <c r="AA952" s="127" t="e">
        <f t="shared" si="306"/>
        <v>#VALUE!</v>
      </c>
      <c r="AB952" s="126" t="e">
        <f t="shared" si="307"/>
        <v>#VALUE!</v>
      </c>
      <c r="AC952" s="73" t="str">
        <f t="shared" si="300"/>
        <v>missing data</v>
      </c>
      <c r="AD952" s="80" t="str">
        <f t="shared" si="301"/>
        <v>missing data</v>
      </c>
      <c r="AE952" s="128" t="e">
        <f t="shared" si="308"/>
        <v>#VALUE!</v>
      </c>
      <c r="AF952" s="81" t="e">
        <f t="shared" si="309"/>
        <v>#VALUE!</v>
      </c>
    </row>
    <row r="953" spans="1:32" x14ac:dyDescent="0.25">
      <c r="A953" s="114" t="s">
        <v>74</v>
      </c>
      <c r="B953" s="163"/>
      <c r="C953" s="105"/>
      <c r="D953" s="105"/>
      <c r="E953" s="104">
        <f t="shared" si="302"/>
        <v>0</v>
      </c>
      <c r="F953" s="105"/>
      <c r="G953" s="201"/>
      <c r="H953" s="201"/>
      <c r="I953" s="201"/>
      <c r="J953" s="150" t="str">
        <f t="shared" si="310"/>
        <v xml:space="preserve"> </v>
      </c>
      <c r="K953" s="145" t="str">
        <f t="shared" si="311"/>
        <v xml:space="preserve"> </v>
      </c>
      <c r="L953" s="145" t="str">
        <f t="shared" si="312"/>
        <v xml:space="preserve"> </v>
      </c>
      <c r="M953" s="145">
        <f t="shared" si="313"/>
        <v>0</v>
      </c>
      <c r="N953" s="145" t="str">
        <f t="shared" si="314"/>
        <v xml:space="preserve"> </v>
      </c>
      <c r="O953" s="145" t="str">
        <f t="shared" si="315"/>
        <v xml:space="preserve"> </v>
      </c>
      <c r="P953" s="145" t="str">
        <f t="shared" si="316"/>
        <v xml:space="preserve"> </v>
      </c>
      <c r="Q953" s="150" t="e">
        <f t="shared" si="317"/>
        <v>#VALUE!</v>
      </c>
      <c r="R953" s="145" t="e">
        <f t="shared" si="318"/>
        <v>#VALUE!</v>
      </c>
      <c r="S953" s="126" t="e">
        <f t="shared" si="319"/>
        <v>#VALUE!</v>
      </c>
      <c r="T953" s="73" t="str">
        <f t="shared" si="303"/>
        <v>donnée(s) manquante(s)</v>
      </c>
      <c r="U953" s="74" t="str">
        <f t="shared" si="304"/>
        <v>donnée(s) manquante(s)</v>
      </c>
      <c r="V953" s="127" t="str">
        <f>IF(ISBLANK(H953)," ",IF(H953&lt;=Scenario!$C$3,0,IF(H953&lt;=Scenario!$C$5,1,IF(H953&lt;=Scenario!$C$6,2,IF(H953&lt;=Scenario!$C$7,3,IF(H953&lt;=Scenario!$C$8,4,5))))))</f>
        <v xml:space="preserve"> </v>
      </c>
      <c r="W953" s="127" t="str">
        <f>IF(ISBLANK(I953)," ",IF(I953&lt;=Scenario!$G$3,0,IF(I953&lt;=Scenario!$G$5,1,IF(I953&lt;=Scenario!$G$6,2,IF(I953&lt;=Scenario!$G$7,3,IF(I953&lt;=Scenario!$G$8,4,IF(I953&lt;=Scenario!$G$9,5,IF(I953&lt;=Scenario!$G$10,6,7))))))))</f>
        <v xml:space="preserve"> </v>
      </c>
      <c r="X953" s="12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2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27" t="e">
        <f t="shared" si="305"/>
        <v>#VALUE!</v>
      </c>
      <c r="AA953" s="127" t="e">
        <f t="shared" si="306"/>
        <v>#VALUE!</v>
      </c>
      <c r="AB953" s="126" t="e">
        <f t="shared" si="307"/>
        <v>#VALUE!</v>
      </c>
      <c r="AC953" s="73" t="str">
        <f t="shared" si="300"/>
        <v>missing data</v>
      </c>
      <c r="AD953" s="80" t="str">
        <f t="shared" si="301"/>
        <v>missing data</v>
      </c>
      <c r="AE953" s="128" t="e">
        <f t="shared" si="308"/>
        <v>#VALUE!</v>
      </c>
      <c r="AF953" s="81" t="e">
        <f t="shared" si="309"/>
        <v>#VALUE!</v>
      </c>
    </row>
    <row r="954" spans="1:32" x14ac:dyDescent="0.25">
      <c r="A954" s="114" t="s">
        <v>74</v>
      </c>
      <c r="B954" s="163"/>
      <c r="C954" s="105"/>
      <c r="D954" s="105"/>
      <c r="E954" s="104">
        <f t="shared" si="302"/>
        <v>0</v>
      </c>
      <c r="F954" s="105"/>
      <c r="G954" s="201"/>
      <c r="H954" s="201"/>
      <c r="I954" s="201"/>
      <c r="J954" s="150" t="str">
        <f t="shared" si="310"/>
        <v xml:space="preserve"> </v>
      </c>
      <c r="K954" s="145" t="str">
        <f t="shared" si="311"/>
        <v xml:space="preserve"> </v>
      </c>
      <c r="L954" s="145" t="str">
        <f t="shared" si="312"/>
        <v xml:space="preserve"> </v>
      </c>
      <c r="M954" s="145">
        <f t="shared" si="313"/>
        <v>0</v>
      </c>
      <c r="N954" s="145" t="str">
        <f t="shared" si="314"/>
        <v xml:space="preserve"> </v>
      </c>
      <c r="O954" s="145" t="str">
        <f t="shared" si="315"/>
        <v xml:space="preserve"> </v>
      </c>
      <c r="P954" s="145" t="str">
        <f t="shared" si="316"/>
        <v xml:space="preserve"> </v>
      </c>
      <c r="Q954" s="150" t="e">
        <f t="shared" si="317"/>
        <v>#VALUE!</v>
      </c>
      <c r="R954" s="145" t="e">
        <f t="shared" si="318"/>
        <v>#VALUE!</v>
      </c>
      <c r="S954" s="126" t="e">
        <f t="shared" si="319"/>
        <v>#VALUE!</v>
      </c>
      <c r="T954" s="73" t="str">
        <f t="shared" si="303"/>
        <v>donnée(s) manquante(s)</v>
      </c>
      <c r="U954" s="74" t="str">
        <f t="shared" si="304"/>
        <v>donnée(s) manquante(s)</v>
      </c>
      <c r="V954" s="127" t="str">
        <f>IF(ISBLANK(H954)," ",IF(H954&lt;=Scenario!$C$3,0,IF(H954&lt;=Scenario!$C$5,1,IF(H954&lt;=Scenario!$C$6,2,IF(H954&lt;=Scenario!$C$7,3,IF(H954&lt;=Scenario!$C$8,4,5))))))</f>
        <v xml:space="preserve"> </v>
      </c>
      <c r="W954" s="127" t="str">
        <f>IF(ISBLANK(I954)," ",IF(I954&lt;=Scenario!$G$3,0,IF(I954&lt;=Scenario!$G$5,1,IF(I954&lt;=Scenario!$G$6,2,IF(I954&lt;=Scenario!$G$7,3,IF(I954&lt;=Scenario!$G$8,4,IF(I954&lt;=Scenario!$G$9,5,IF(I954&lt;=Scenario!$G$10,6,7))))))))</f>
        <v xml:space="preserve"> </v>
      </c>
      <c r="X954" s="12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2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27" t="e">
        <f t="shared" si="305"/>
        <v>#VALUE!</v>
      </c>
      <c r="AA954" s="127" t="e">
        <f t="shared" si="306"/>
        <v>#VALUE!</v>
      </c>
      <c r="AB954" s="126" t="e">
        <f t="shared" si="307"/>
        <v>#VALUE!</v>
      </c>
      <c r="AC954" s="73" t="str">
        <f t="shared" si="300"/>
        <v>missing data</v>
      </c>
      <c r="AD954" s="80" t="str">
        <f t="shared" si="301"/>
        <v>missing data</v>
      </c>
      <c r="AE954" s="128" t="e">
        <f t="shared" si="308"/>
        <v>#VALUE!</v>
      </c>
      <c r="AF954" s="81" t="e">
        <f t="shared" si="309"/>
        <v>#VALUE!</v>
      </c>
    </row>
    <row r="955" spans="1:32" x14ac:dyDescent="0.25">
      <c r="A955" s="114" t="s">
        <v>74</v>
      </c>
      <c r="B955" s="163"/>
      <c r="C955" s="105"/>
      <c r="D955" s="105"/>
      <c r="E955" s="104">
        <f t="shared" si="302"/>
        <v>0</v>
      </c>
      <c r="F955" s="105"/>
      <c r="G955" s="201"/>
      <c r="H955" s="201"/>
      <c r="I955" s="201"/>
      <c r="J955" s="150" t="str">
        <f t="shared" si="310"/>
        <v xml:space="preserve"> </v>
      </c>
      <c r="K955" s="145" t="str">
        <f t="shared" si="311"/>
        <v xml:space="preserve"> </v>
      </c>
      <c r="L955" s="145" t="str">
        <f t="shared" si="312"/>
        <v xml:space="preserve"> </v>
      </c>
      <c r="M955" s="145">
        <f t="shared" si="313"/>
        <v>0</v>
      </c>
      <c r="N955" s="145" t="str">
        <f t="shared" si="314"/>
        <v xml:space="preserve"> </v>
      </c>
      <c r="O955" s="145" t="str">
        <f t="shared" si="315"/>
        <v xml:space="preserve"> </v>
      </c>
      <c r="P955" s="145" t="str">
        <f t="shared" si="316"/>
        <v xml:space="preserve"> </v>
      </c>
      <c r="Q955" s="150" t="e">
        <f t="shared" si="317"/>
        <v>#VALUE!</v>
      </c>
      <c r="R955" s="145" t="e">
        <f t="shared" si="318"/>
        <v>#VALUE!</v>
      </c>
      <c r="S955" s="126" t="e">
        <f t="shared" si="319"/>
        <v>#VALUE!</v>
      </c>
      <c r="T955" s="73" t="str">
        <f t="shared" si="303"/>
        <v>donnée(s) manquante(s)</v>
      </c>
      <c r="U955" s="74" t="str">
        <f t="shared" si="304"/>
        <v>donnée(s) manquante(s)</v>
      </c>
      <c r="V955" s="127" t="str">
        <f>IF(ISBLANK(H955)," ",IF(H955&lt;=Scenario!$C$3,0,IF(H955&lt;=Scenario!$C$5,1,IF(H955&lt;=Scenario!$C$6,2,IF(H955&lt;=Scenario!$C$7,3,IF(H955&lt;=Scenario!$C$8,4,5))))))</f>
        <v xml:space="preserve"> </v>
      </c>
      <c r="W955" s="127" t="str">
        <f>IF(ISBLANK(I955)," ",IF(I955&lt;=Scenario!$G$3,0,IF(I955&lt;=Scenario!$G$5,1,IF(I955&lt;=Scenario!$G$6,2,IF(I955&lt;=Scenario!$G$7,3,IF(I955&lt;=Scenario!$G$8,4,IF(I955&lt;=Scenario!$G$9,5,IF(I955&lt;=Scenario!$G$10,6,7))))))))</f>
        <v xml:space="preserve"> </v>
      </c>
      <c r="X955" s="12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2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27" t="e">
        <f t="shared" si="305"/>
        <v>#VALUE!</v>
      </c>
      <c r="AA955" s="127" t="e">
        <f t="shared" si="306"/>
        <v>#VALUE!</v>
      </c>
      <c r="AB955" s="126" t="e">
        <f t="shared" si="307"/>
        <v>#VALUE!</v>
      </c>
      <c r="AC955" s="73" t="str">
        <f t="shared" si="300"/>
        <v>missing data</v>
      </c>
      <c r="AD955" s="80" t="str">
        <f t="shared" si="301"/>
        <v>missing data</v>
      </c>
      <c r="AE955" s="128" t="e">
        <f t="shared" si="308"/>
        <v>#VALUE!</v>
      </c>
      <c r="AF955" s="81" t="e">
        <f t="shared" si="309"/>
        <v>#VALUE!</v>
      </c>
    </row>
    <row r="956" spans="1:32" x14ac:dyDescent="0.25">
      <c r="A956" s="114" t="s">
        <v>74</v>
      </c>
      <c r="B956" s="163"/>
      <c r="C956" s="105"/>
      <c r="D956" s="105"/>
      <c r="E956" s="104">
        <f t="shared" si="302"/>
        <v>0</v>
      </c>
      <c r="F956" s="105"/>
      <c r="G956" s="201"/>
      <c r="H956" s="201"/>
      <c r="I956" s="201"/>
      <c r="J956" s="150" t="str">
        <f t="shared" si="310"/>
        <v xml:space="preserve"> </v>
      </c>
      <c r="K956" s="145" t="str">
        <f t="shared" si="311"/>
        <v xml:space="preserve"> </v>
      </c>
      <c r="L956" s="145" t="str">
        <f t="shared" si="312"/>
        <v xml:space="preserve"> </v>
      </c>
      <c r="M956" s="145">
        <f t="shared" si="313"/>
        <v>0</v>
      </c>
      <c r="N956" s="145" t="str">
        <f t="shared" si="314"/>
        <v xml:space="preserve"> </v>
      </c>
      <c r="O956" s="145" t="str">
        <f t="shared" si="315"/>
        <v xml:space="preserve"> </v>
      </c>
      <c r="P956" s="145" t="str">
        <f t="shared" si="316"/>
        <v xml:space="preserve"> </v>
      </c>
      <c r="Q956" s="150" t="e">
        <f t="shared" si="317"/>
        <v>#VALUE!</v>
      </c>
      <c r="R956" s="145" t="e">
        <f t="shared" si="318"/>
        <v>#VALUE!</v>
      </c>
      <c r="S956" s="126" t="e">
        <f t="shared" si="319"/>
        <v>#VALUE!</v>
      </c>
      <c r="T956" s="73" t="str">
        <f t="shared" si="303"/>
        <v>donnée(s) manquante(s)</v>
      </c>
      <c r="U956" s="74" t="str">
        <f t="shared" si="304"/>
        <v>donnée(s) manquante(s)</v>
      </c>
      <c r="V956" s="127" t="str">
        <f>IF(ISBLANK(H956)," ",IF(H956&lt;=Scenario!$C$3,0,IF(H956&lt;=Scenario!$C$5,1,IF(H956&lt;=Scenario!$C$6,2,IF(H956&lt;=Scenario!$C$7,3,IF(H956&lt;=Scenario!$C$8,4,5))))))</f>
        <v xml:space="preserve"> </v>
      </c>
      <c r="W956" s="127" t="str">
        <f>IF(ISBLANK(I956)," ",IF(I956&lt;=Scenario!$G$3,0,IF(I956&lt;=Scenario!$G$5,1,IF(I956&lt;=Scenario!$G$6,2,IF(I956&lt;=Scenario!$G$7,3,IF(I956&lt;=Scenario!$G$8,4,IF(I956&lt;=Scenario!$G$9,5,IF(I956&lt;=Scenario!$G$10,6,7))))))))</f>
        <v xml:space="preserve"> </v>
      </c>
      <c r="X956" s="12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2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27" t="e">
        <f t="shared" si="305"/>
        <v>#VALUE!</v>
      </c>
      <c r="AA956" s="127" t="e">
        <f t="shared" si="306"/>
        <v>#VALUE!</v>
      </c>
      <c r="AB956" s="126" t="e">
        <f t="shared" si="307"/>
        <v>#VALUE!</v>
      </c>
      <c r="AC956" s="73" t="str">
        <f t="shared" si="300"/>
        <v>missing data</v>
      </c>
      <c r="AD956" s="80" t="str">
        <f t="shared" si="301"/>
        <v>missing data</v>
      </c>
      <c r="AE956" s="128" t="e">
        <f t="shared" si="308"/>
        <v>#VALUE!</v>
      </c>
      <c r="AF956" s="81" t="e">
        <f t="shared" si="309"/>
        <v>#VALUE!</v>
      </c>
    </row>
    <row r="957" spans="1:32" x14ac:dyDescent="0.25">
      <c r="A957" s="114" t="s">
        <v>74</v>
      </c>
      <c r="B957" s="163"/>
      <c r="C957" s="105"/>
      <c r="D957" s="105"/>
      <c r="E957" s="104">
        <f t="shared" si="302"/>
        <v>0</v>
      </c>
      <c r="F957" s="105"/>
      <c r="G957" s="201"/>
      <c r="H957" s="201"/>
      <c r="I957" s="201"/>
      <c r="J957" s="150" t="str">
        <f t="shared" si="310"/>
        <v xml:space="preserve"> </v>
      </c>
      <c r="K957" s="145" t="str">
        <f t="shared" si="311"/>
        <v xml:space="preserve"> </v>
      </c>
      <c r="L957" s="145" t="str">
        <f t="shared" si="312"/>
        <v xml:space="preserve"> </v>
      </c>
      <c r="M957" s="145">
        <f t="shared" si="313"/>
        <v>0</v>
      </c>
      <c r="N957" s="145" t="str">
        <f t="shared" si="314"/>
        <v xml:space="preserve"> </v>
      </c>
      <c r="O957" s="145" t="str">
        <f t="shared" si="315"/>
        <v xml:space="preserve"> </v>
      </c>
      <c r="P957" s="145" t="str">
        <f t="shared" si="316"/>
        <v xml:space="preserve"> </v>
      </c>
      <c r="Q957" s="150" t="e">
        <f t="shared" si="317"/>
        <v>#VALUE!</v>
      </c>
      <c r="R957" s="145" t="e">
        <f t="shared" si="318"/>
        <v>#VALUE!</v>
      </c>
      <c r="S957" s="126" t="e">
        <f t="shared" si="319"/>
        <v>#VALUE!</v>
      </c>
      <c r="T957" s="73" t="str">
        <f t="shared" si="303"/>
        <v>donnée(s) manquante(s)</v>
      </c>
      <c r="U957" s="74" t="str">
        <f t="shared" si="304"/>
        <v>donnée(s) manquante(s)</v>
      </c>
      <c r="V957" s="127" t="str">
        <f>IF(ISBLANK(H957)," ",IF(H957&lt;=Scenario!$C$3,0,IF(H957&lt;=Scenario!$C$5,1,IF(H957&lt;=Scenario!$C$6,2,IF(H957&lt;=Scenario!$C$7,3,IF(H957&lt;=Scenario!$C$8,4,5))))))</f>
        <v xml:space="preserve"> </v>
      </c>
      <c r="W957" s="127" t="str">
        <f>IF(ISBLANK(I957)," ",IF(I957&lt;=Scenario!$G$3,0,IF(I957&lt;=Scenario!$G$5,1,IF(I957&lt;=Scenario!$G$6,2,IF(I957&lt;=Scenario!$G$7,3,IF(I957&lt;=Scenario!$G$8,4,IF(I957&lt;=Scenario!$G$9,5,IF(I957&lt;=Scenario!$G$10,6,7))))))))</f>
        <v xml:space="preserve"> </v>
      </c>
      <c r="X957" s="12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2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27" t="e">
        <f t="shared" si="305"/>
        <v>#VALUE!</v>
      </c>
      <c r="AA957" s="127" t="e">
        <f t="shared" si="306"/>
        <v>#VALUE!</v>
      </c>
      <c r="AB957" s="126" t="e">
        <f t="shared" si="307"/>
        <v>#VALUE!</v>
      </c>
      <c r="AC957" s="73" t="str">
        <f t="shared" si="300"/>
        <v>missing data</v>
      </c>
      <c r="AD957" s="80" t="str">
        <f t="shared" si="301"/>
        <v>missing data</v>
      </c>
      <c r="AE957" s="128" t="e">
        <f t="shared" si="308"/>
        <v>#VALUE!</v>
      </c>
      <c r="AF957" s="81" t="e">
        <f t="shared" si="309"/>
        <v>#VALUE!</v>
      </c>
    </row>
    <row r="958" spans="1:32" x14ac:dyDescent="0.25">
      <c r="A958" s="114" t="s">
        <v>74</v>
      </c>
      <c r="B958" s="163"/>
      <c r="C958" s="105"/>
      <c r="D958" s="105"/>
      <c r="E958" s="104">
        <f t="shared" si="302"/>
        <v>0</v>
      </c>
      <c r="F958" s="105"/>
      <c r="G958" s="201"/>
      <c r="H958" s="201"/>
      <c r="I958" s="201"/>
      <c r="J958" s="150" t="str">
        <f t="shared" si="310"/>
        <v xml:space="preserve"> </v>
      </c>
      <c r="K958" s="145" t="str">
        <f t="shared" si="311"/>
        <v xml:space="preserve"> </v>
      </c>
      <c r="L958" s="145" t="str">
        <f t="shared" si="312"/>
        <v xml:space="preserve"> </v>
      </c>
      <c r="M958" s="145">
        <f t="shared" si="313"/>
        <v>0</v>
      </c>
      <c r="N958" s="145" t="str">
        <f t="shared" si="314"/>
        <v xml:space="preserve"> </v>
      </c>
      <c r="O958" s="145" t="str">
        <f t="shared" si="315"/>
        <v xml:space="preserve"> </v>
      </c>
      <c r="P958" s="145" t="str">
        <f t="shared" si="316"/>
        <v xml:space="preserve"> </v>
      </c>
      <c r="Q958" s="150" t="e">
        <f t="shared" si="317"/>
        <v>#VALUE!</v>
      </c>
      <c r="R958" s="145" t="e">
        <f t="shared" si="318"/>
        <v>#VALUE!</v>
      </c>
      <c r="S958" s="126" t="e">
        <f t="shared" si="319"/>
        <v>#VALUE!</v>
      </c>
      <c r="T958" s="73" t="str">
        <f t="shared" si="303"/>
        <v>donnée(s) manquante(s)</v>
      </c>
      <c r="U958" s="74" t="str">
        <f t="shared" si="304"/>
        <v>donnée(s) manquante(s)</v>
      </c>
      <c r="V958" s="127" t="str">
        <f>IF(ISBLANK(H958)," ",IF(H958&lt;=Scenario!$C$3,0,IF(H958&lt;=Scenario!$C$5,1,IF(H958&lt;=Scenario!$C$6,2,IF(H958&lt;=Scenario!$C$7,3,IF(H958&lt;=Scenario!$C$8,4,5))))))</f>
        <v xml:space="preserve"> </v>
      </c>
      <c r="W958" s="127" t="str">
        <f>IF(ISBLANK(I958)," ",IF(I958&lt;=Scenario!$G$3,0,IF(I958&lt;=Scenario!$G$5,1,IF(I958&lt;=Scenario!$G$6,2,IF(I958&lt;=Scenario!$G$7,3,IF(I958&lt;=Scenario!$G$8,4,IF(I958&lt;=Scenario!$G$9,5,IF(I958&lt;=Scenario!$G$10,6,7))))))))</f>
        <v xml:space="preserve"> </v>
      </c>
      <c r="X958" s="12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2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27" t="e">
        <f t="shared" si="305"/>
        <v>#VALUE!</v>
      </c>
      <c r="AA958" s="127" t="e">
        <f t="shared" si="306"/>
        <v>#VALUE!</v>
      </c>
      <c r="AB958" s="126" t="e">
        <f t="shared" si="307"/>
        <v>#VALUE!</v>
      </c>
      <c r="AC958" s="73" t="str">
        <f t="shared" si="300"/>
        <v>missing data</v>
      </c>
      <c r="AD958" s="80" t="str">
        <f t="shared" si="301"/>
        <v>missing data</v>
      </c>
      <c r="AE958" s="128" t="e">
        <f t="shared" si="308"/>
        <v>#VALUE!</v>
      </c>
      <c r="AF958" s="81" t="e">
        <f t="shared" si="309"/>
        <v>#VALUE!</v>
      </c>
    </row>
    <row r="959" spans="1:32" x14ac:dyDescent="0.25">
      <c r="A959" s="114" t="s">
        <v>74</v>
      </c>
      <c r="B959" s="163"/>
      <c r="C959" s="105"/>
      <c r="D959" s="105"/>
      <c r="E959" s="104">
        <f t="shared" si="302"/>
        <v>0</v>
      </c>
      <c r="F959" s="105"/>
      <c r="G959" s="201"/>
      <c r="H959" s="201"/>
      <c r="I959" s="201"/>
      <c r="J959" s="150" t="str">
        <f t="shared" si="310"/>
        <v xml:space="preserve"> </v>
      </c>
      <c r="K959" s="145" t="str">
        <f t="shared" si="311"/>
        <v xml:space="preserve"> </v>
      </c>
      <c r="L959" s="145" t="str">
        <f t="shared" si="312"/>
        <v xml:space="preserve"> </v>
      </c>
      <c r="M959" s="145">
        <f t="shared" si="313"/>
        <v>0</v>
      </c>
      <c r="N959" s="145" t="str">
        <f t="shared" si="314"/>
        <v xml:space="preserve"> </v>
      </c>
      <c r="O959" s="145" t="str">
        <f t="shared" si="315"/>
        <v xml:space="preserve"> </v>
      </c>
      <c r="P959" s="145" t="str">
        <f t="shared" si="316"/>
        <v xml:space="preserve"> </v>
      </c>
      <c r="Q959" s="150" t="e">
        <f t="shared" si="317"/>
        <v>#VALUE!</v>
      </c>
      <c r="R959" s="145" t="e">
        <f t="shared" si="318"/>
        <v>#VALUE!</v>
      </c>
      <c r="S959" s="126" t="e">
        <f t="shared" si="319"/>
        <v>#VALUE!</v>
      </c>
      <c r="T959" s="73" t="str">
        <f t="shared" si="303"/>
        <v>donnée(s) manquante(s)</v>
      </c>
      <c r="U959" s="74" t="str">
        <f t="shared" si="304"/>
        <v>donnée(s) manquante(s)</v>
      </c>
      <c r="V959" s="127" t="str">
        <f>IF(ISBLANK(H959)," ",IF(H959&lt;=Scenario!$C$3,0,IF(H959&lt;=Scenario!$C$5,1,IF(H959&lt;=Scenario!$C$6,2,IF(H959&lt;=Scenario!$C$7,3,IF(H959&lt;=Scenario!$C$8,4,5))))))</f>
        <v xml:space="preserve"> </v>
      </c>
      <c r="W959" s="127" t="str">
        <f>IF(ISBLANK(I959)," ",IF(I959&lt;=Scenario!$G$3,0,IF(I959&lt;=Scenario!$G$5,1,IF(I959&lt;=Scenario!$G$6,2,IF(I959&lt;=Scenario!$G$7,3,IF(I959&lt;=Scenario!$G$8,4,IF(I959&lt;=Scenario!$G$9,5,IF(I959&lt;=Scenario!$G$10,6,7))))))))</f>
        <v xml:space="preserve"> </v>
      </c>
      <c r="X959" s="12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2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27" t="e">
        <f t="shared" si="305"/>
        <v>#VALUE!</v>
      </c>
      <c r="AA959" s="127" t="e">
        <f t="shared" si="306"/>
        <v>#VALUE!</v>
      </c>
      <c r="AB959" s="126" t="e">
        <f t="shared" si="307"/>
        <v>#VALUE!</v>
      </c>
      <c r="AC959" s="73" t="str">
        <f t="shared" si="300"/>
        <v>missing data</v>
      </c>
      <c r="AD959" s="80" t="str">
        <f t="shared" si="301"/>
        <v>missing data</v>
      </c>
      <c r="AE959" s="128" t="e">
        <f t="shared" si="308"/>
        <v>#VALUE!</v>
      </c>
      <c r="AF959" s="81" t="e">
        <f t="shared" si="309"/>
        <v>#VALUE!</v>
      </c>
    </row>
    <row r="960" spans="1:32" x14ac:dyDescent="0.25">
      <c r="A960" s="114" t="s">
        <v>74</v>
      </c>
      <c r="B960" s="163"/>
      <c r="C960" s="105"/>
      <c r="D960" s="105"/>
      <c r="E960" s="104">
        <f t="shared" si="302"/>
        <v>0</v>
      </c>
      <c r="F960" s="105"/>
      <c r="G960" s="201"/>
      <c r="H960" s="201"/>
      <c r="I960" s="201"/>
      <c r="J960" s="150" t="str">
        <f t="shared" si="310"/>
        <v xml:space="preserve"> </v>
      </c>
      <c r="K960" s="145" t="str">
        <f t="shared" si="311"/>
        <v xml:space="preserve"> </v>
      </c>
      <c r="L960" s="145" t="str">
        <f t="shared" si="312"/>
        <v xml:space="preserve"> </v>
      </c>
      <c r="M960" s="145">
        <f t="shared" si="313"/>
        <v>0</v>
      </c>
      <c r="N960" s="145" t="str">
        <f t="shared" si="314"/>
        <v xml:space="preserve"> </v>
      </c>
      <c r="O960" s="145" t="str">
        <f t="shared" si="315"/>
        <v xml:space="preserve"> </v>
      </c>
      <c r="P960" s="145" t="str">
        <f t="shared" si="316"/>
        <v xml:space="preserve"> </v>
      </c>
      <c r="Q960" s="150" t="e">
        <f t="shared" si="317"/>
        <v>#VALUE!</v>
      </c>
      <c r="R960" s="145" t="e">
        <f t="shared" si="318"/>
        <v>#VALUE!</v>
      </c>
      <c r="S960" s="126" t="e">
        <f t="shared" si="319"/>
        <v>#VALUE!</v>
      </c>
      <c r="T960" s="73" t="str">
        <f t="shared" si="303"/>
        <v>donnée(s) manquante(s)</v>
      </c>
      <c r="U960" s="74" t="str">
        <f t="shared" si="304"/>
        <v>donnée(s) manquante(s)</v>
      </c>
      <c r="V960" s="127" t="str">
        <f>IF(ISBLANK(H960)," ",IF(H960&lt;=Scenario!$C$3,0,IF(H960&lt;=Scenario!$C$5,1,IF(H960&lt;=Scenario!$C$6,2,IF(H960&lt;=Scenario!$C$7,3,IF(H960&lt;=Scenario!$C$8,4,5))))))</f>
        <v xml:space="preserve"> </v>
      </c>
      <c r="W960" s="127" t="str">
        <f>IF(ISBLANK(I960)," ",IF(I960&lt;=Scenario!$G$3,0,IF(I960&lt;=Scenario!$G$5,1,IF(I960&lt;=Scenario!$G$6,2,IF(I960&lt;=Scenario!$G$7,3,IF(I960&lt;=Scenario!$G$8,4,IF(I960&lt;=Scenario!$G$9,5,IF(I960&lt;=Scenario!$G$10,6,7))))))))</f>
        <v xml:space="preserve"> </v>
      </c>
      <c r="X960" s="12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2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27" t="e">
        <f t="shared" si="305"/>
        <v>#VALUE!</v>
      </c>
      <c r="AA960" s="127" t="e">
        <f t="shared" si="306"/>
        <v>#VALUE!</v>
      </c>
      <c r="AB960" s="126" t="e">
        <f t="shared" si="307"/>
        <v>#VALUE!</v>
      </c>
      <c r="AC960" s="73" t="str">
        <f t="shared" si="300"/>
        <v>missing data</v>
      </c>
      <c r="AD960" s="80" t="str">
        <f t="shared" si="301"/>
        <v>missing data</v>
      </c>
      <c r="AE960" s="128" t="e">
        <f t="shared" si="308"/>
        <v>#VALUE!</v>
      </c>
      <c r="AF960" s="81" t="e">
        <f t="shared" si="309"/>
        <v>#VALUE!</v>
      </c>
    </row>
    <row r="961" spans="1:32" x14ac:dyDescent="0.25">
      <c r="A961" s="114" t="s">
        <v>74</v>
      </c>
      <c r="B961" s="163"/>
      <c r="C961" s="105"/>
      <c r="D961" s="105"/>
      <c r="E961" s="104">
        <f t="shared" si="302"/>
        <v>0</v>
      </c>
      <c r="F961" s="105"/>
      <c r="G961" s="201"/>
      <c r="H961" s="201"/>
      <c r="I961" s="201"/>
      <c r="J961" s="150" t="str">
        <f t="shared" si="310"/>
        <v xml:space="preserve"> </v>
      </c>
      <c r="K961" s="145" t="str">
        <f t="shared" si="311"/>
        <v xml:space="preserve"> </v>
      </c>
      <c r="L961" s="145" t="str">
        <f t="shared" si="312"/>
        <v xml:space="preserve"> </v>
      </c>
      <c r="M961" s="145">
        <f t="shared" si="313"/>
        <v>0</v>
      </c>
      <c r="N961" s="145" t="str">
        <f t="shared" si="314"/>
        <v xml:space="preserve"> </v>
      </c>
      <c r="O961" s="145" t="str">
        <f t="shared" si="315"/>
        <v xml:space="preserve"> </v>
      </c>
      <c r="P961" s="145" t="str">
        <f t="shared" si="316"/>
        <v xml:space="preserve"> </v>
      </c>
      <c r="Q961" s="150" t="e">
        <f t="shared" si="317"/>
        <v>#VALUE!</v>
      </c>
      <c r="R961" s="145" t="e">
        <f t="shared" si="318"/>
        <v>#VALUE!</v>
      </c>
      <c r="S961" s="126" t="e">
        <f t="shared" si="319"/>
        <v>#VALUE!</v>
      </c>
      <c r="T961" s="73" t="str">
        <f t="shared" si="303"/>
        <v>donnée(s) manquante(s)</v>
      </c>
      <c r="U961" s="74" t="str">
        <f t="shared" si="304"/>
        <v>donnée(s) manquante(s)</v>
      </c>
      <c r="V961" s="127" t="str">
        <f>IF(ISBLANK(H961)," ",IF(H961&lt;=Scenario!$C$3,0,IF(H961&lt;=Scenario!$C$5,1,IF(H961&lt;=Scenario!$C$6,2,IF(H961&lt;=Scenario!$C$7,3,IF(H961&lt;=Scenario!$C$8,4,5))))))</f>
        <v xml:space="preserve"> </v>
      </c>
      <c r="W961" s="127" t="str">
        <f>IF(ISBLANK(I961)," ",IF(I961&lt;=Scenario!$G$3,0,IF(I961&lt;=Scenario!$G$5,1,IF(I961&lt;=Scenario!$G$6,2,IF(I961&lt;=Scenario!$G$7,3,IF(I961&lt;=Scenario!$G$8,4,IF(I961&lt;=Scenario!$G$9,5,IF(I961&lt;=Scenario!$G$10,6,7))))))))</f>
        <v xml:space="preserve"> </v>
      </c>
      <c r="X961" s="12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2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27" t="e">
        <f t="shared" si="305"/>
        <v>#VALUE!</v>
      </c>
      <c r="AA961" s="127" t="e">
        <f t="shared" si="306"/>
        <v>#VALUE!</v>
      </c>
      <c r="AB961" s="126" t="e">
        <f t="shared" si="307"/>
        <v>#VALUE!</v>
      </c>
      <c r="AC961" s="73" t="str">
        <f t="shared" si="300"/>
        <v>missing data</v>
      </c>
      <c r="AD961" s="80" t="str">
        <f t="shared" si="301"/>
        <v>missing data</v>
      </c>
      <c r="AE961" s="128" t="e">
        <f t="shared" si="308"/>
        <v>#VALUE!</v>
      </c>
      <c r="AF961" s="81" t="e">
        <f t="shared" si="309"/>
        <v>#VALUE!</v>
      </c>
    </row>
    <row r="962" spans="1:32" x14ac:dyDescent="0.25">
      <c r="A962" s="114" t="s">
        <v>74</v>
      </c>
      <c r="B962" s="163"/>
      <c r="C962" s="105"/>
      <c r="D962" s="105"/>
      <c r="E962" s="104">
        <f t="shared" si="302"/>
        <v>0</v>
      </c>
      <c r="F962" s="105"/>
      <c r="G962" s="201"/>
      <c r="H962" s="201"/>
      <c r="I962" s="201"/>
      <c r="J962" s="150" t="str">
        <f t="shared" si="310"/>
        <v xml:space="preserve"> </v>
      </c>
      <c r="K962" s="145" t="str">
        <f t="shared" si="311"/>
        <v xml:space="preserve"> </v>
      </c>
      <c r="L962" s="145" t="str">
        <f t="shared" si="312"/>
        <v xml:space="preserve"> </v>
      </c>
      <c r="M962" s="145">
        <f t="shared" si="313"/>
        <v>0</v>
      </c>
      <c r="N962" s="145" t="str">
        <f t="shared" si="314"/>
        <v xml:space="preserve"> </v>
      </c>
      <c r="O962" s="145" t="str">
        <f t="shared" si="315"/>
        <v xml:space="preserve"> </v>
      </c>
      <c r="P962" s="145" t="str">
        <f t="shared" si="316"/>
        <v xml:space="preserve"> </v>
      </c>
      <c r="Q962" s="150" t="e">
        <f t="shared" si="317"/>
        <v>#VALUE!</v>
      </c>
      <c r="R962" s="145" t="e">
        <f t="shared" si="318"/>
        <v>#VALUE!</v>
      </c>
      <c r="S962" s="126" t="e">
        <f t="shared" si="319"/>
        <v>#VALUE!</v>
      </c>
      <c r="T962" s="73" t="str">
        <f t="shared" si="303"/>
        <v>donnée(s) manquante(s)</v>
      </c>
      <c r="U962" s="74" t="str">
        <f t="shared" si="304"/>
        <v>donnée(s) manquante(s)</v>
      </c>
      <c r="V962" s="127" t="str">
        <f>IF(ISBLANK(H962)," ",IF(H962&lt;=Scenario!$C$3,0,IF(H962&lt;=Scenario!$C$5,1,IF(H962&lt;=Scenario!$C$6,2,IF(H962&lt;=Scenario!$C$7,3,IF(H962&lt;=Scenario!$C$8,4,5))))))</f>
        <v xml:space="preserve"> </v>
      </c>
      <c r="W962" s="127" t="str">
        <f>IF(ISBLANK(I962)," ",IF(I962&lt;=Scenario!$G$3,0,IF(I962&lt;=Scenario!$G$5,1,IF(I962&lt;=Scenario!$G$6,2,IF(I962&lt;=Scenario!$G$7,3,IF(I962&lt;=Scenario!$G$8,4,IF(I962&lt;=Scenario!$G$9,5,IF(I962&lt;=Scenario!$G$10,6,7))))))))</f>
        <v xml:space="preserve"> </v>
      </c>
      <c r="X962" s="12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2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27" t="e">
        <f t="shared" si="305"/>
        <v>#VALUE!</v>
      </c>
      <c r="AA962" s="127" t="e">
        <f t="shared" si="306"/>
        <v>#VALUE!</v>
      </c>
      <c r="AB962" s="126" t="e">
        <f t="shared" si="307"/>
        <v>#VALUE!</v>
      </c>
      <c r="AC962" s="73" t="str">
        <f t="shared" si="300"/>
        <v>missing data</v>
      </c>
      <c r="AD962" s="80" t="str">
        <f t="shared" si="301"/>
        <v>missing data</v>
      </c>
      <c r="AE962" s="128" t="e">
        <f t="shared" si="308"/>
        <v>#VALUE!</v>
      </c>
      <c r="AF962" s="81" t="e">
        <f t="shared" si="309"/>
        <v>#VALUE!</v>
      </c>
    </row>
    <row r="963" spans="1:32" x14ac:dyDescent="0.25">
      <c r="A963" s="114" t="s">
        <v>74</v>
      </c>
      <c r="B963" s="163"/>
      <c r="C963" s="105"/>
      <c r="D963" s="105"/>
      <c r="E963" s="104">
        <f t="shared" si="302"/>
        <v>0</v>
      </c>
      <c r="F963" s="105"/>
      <c r="G963" s="201"/>
      <c r="H963" s="201"/>
      <c r="I963" s="201"/>
      <c r="J963" s="150" t="str">
        <f t="shared" si="310"/>
        <v xml:space="preserve"> </v>
      </c>
      <c r="K963" s="145" t="str">
        <f t="shared" si="311"/>
        <v xml:space="preserve"> </v>
      </c>
      <c r="L963" s="145" t="str">
        <f t="shared" si="312"/>
        <v xml:space="preserve"> </v>
      </c>
      <c r="M963" s="145">
        <f t="shared" si="313"/>
        <v>0</v>
      </c>
      <c r="N963" s="145" t="str">
        <f t="shared" si="314"/>
        <v xml:space="preserve"> </v>
      </c>
      <c r="O963" s="145" t="str">
        <f t="shared" si="315"/>
        <v xml:space="preserve"> </v>
      </c>
      <c r="P963" s="145" t="str">
        <f t="shared" si="316"/>
        <v xml:space="preserve"> </v>
      </c>
      <c r="Q963" s="150" t="e">
        <f t="shared" si="317"/>
        <v>#VALUE!</v>
      </c>
      <c r="R963" s="145" t="e">
        <f t="shared" si="318"/>
        <v>#VALUE!</v>
      </c>
      <c r="S963" s="126" t="e">
        <f t="shared" si="319"/>
        <v>#VALUE!</v>
      </c>
      <c r="T963" s="73" t="str">
        <f t="shared" si="303"/>
        <v>donnée(s) manquante(s)</v>
      </c>
      <c r="U963" s="74" t="str">
        <f t="shared" si="304"/>
        <v>donnée(s) manquante(s)</v>
      </c>
      <c r="V963" s="127" t="str">
        <f>IF(ISBLANK(H963)," ",IF(H963&lt;=Scenario!$C$3,0,IF(H963&lt;=Scenario!$C$5,1,IF(H963&lt;=Scenario!$C$6,2,IF(H963&lt;=Scenario!$C$7,3,IF(H963&lt;=Scenario!$C$8,4,5))))))</f>
        <v xml:space="preserve"> </v>
      </c>
      <c r="W963" s="127" t="str">
        <f>IF(ISBLANK(I963)," ",IF(I963&lt;=Scenario!$G$3,0,IF(I963&lt;=Scenario!$G$5,1,IF(I963&lt;=Scenario!$G$6,2,IF(I963&lt;=Scenario!$G$7,3,IF(I963&lt;=Scenario!$G$8,4,IF(I963&lt;=Scenario!$G$9,5,IF(I963&lt;=Scenario!$G$10,6,7))))))))</f>
        <v xml:space="preserve"> </v>
      </c>
      <c r="X963" s="12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2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27" t="e">
        <f t="shared" si="305"/>
        <v>#VALUE!</v>
      </c>
      <c r="AA963" s="127" t="e">
        <f t="shared" si="306"/>
        <v>#VALUE!</v>
      </c>
      <c r="AB963" s="126" t="e">
        <f t="shared" si="307"/>
        <v>#VALUE!</v>
      </c>
      <c r="AC963" s="73" t="str">
        <f t="shared" si="300"/>
        <v>missing data</v>
      </c>
      <c r="AD963" s="80" t="str">
        <f t="shared" si="301"/>
        <v>missing data</v>
      </c>
      <c r="AE963" s="128" t="e">
        <f t="shared" si="308"/>
        <v>#VALUE!</v>
      </c>
      <c r="AF963" s="81" t="e">
        <f t="shared" si="309"/>
        <v>#VALUE!</v>
      </c>
    </row>
    <row r="964" spans="1:32" x14ac:dyDescent="0.25">
      <c r="A964" s="114" t="s">
        <v>74</v>
      </c>
      <c r="B964" s="163"/>
      <c r="C964" s="105"/>
      <c r="D964" s="105"/>
      <c r="E964" s="104">
        <f t="shared" si="302"/>
        <v>0</v>
      </c>
      <c r="F964" s="105"/>
      <c r="G964" s="201"/>
      <c r="H964" s="201"/>
      <c r="I964" s="201"/>
      <c r="J964" s="150" t="str">
        <f t="shared" si="310"/>
        <v xml:space="preserve"> </v>
      </c>
      <c r="K964" s="145" t="str">
        <f t="shared" si="311"/>
        <v xml:space="preserve"> </v>
      </c>
      <c r="L964" s="145" t="str">
        <f t="shared" si="312"/>
        <v xml:space="preserve"> </v>
      </c>
      <c r="M964" s="145">
        <f t="shared" si="313"/>
        <v>0</v>
      </c>
      <c r="N964" s="145" t="str">
        <f t="shared" si="314"/>
        <v xml:space="preserve"> </v>
      </c>
      <c r="O964" s="145" t="str">
        <f t="shared" si="315"/>
        <v xml:space="preserve"> </v>
      </c>
      <c r="P964" s="145" t="str">
        <f t="shared" si="316"/>
        <v xml:space="preserve"> </v>
      </c>
      <c r="Q964" s="150" t="e">
        <f t="shared" si="317"/>
        <v>#VALUE!</v>
      </c>
      <c r="R964" s="145" t="e">
        <f t="shared" si="318"/>
        <v>#VALUE!</v>
      </c>
      <c r="S964" s="126" t="e">
        <f t="shared" si="319"/>
        <v>#VALUE!</v>
      </c>
      <c r="T964" s="73" t="str">
        <f t="shared" si="303"/>
        <v>donnée(s) manquante(s)</v>
      </c>
      <c r="U964" s="74" t="str">
        <f t="shared" si="304"/>
        <v>donnée(s) manquante(s)</v>
      </c>
      <c r="V964" s="127" t="str">
        <f>IF(ISBLANK(H964)," ",IF(H964&lt;=Scenario!$C$3,0,IF(H964&lt;=Scenario!$C$5,1,IF(H964&lt;=Scenario!$C$6,2,IF(H964&lt;=Scenario!$C$7,3,IF(H964&lt;=Scenario!$C$8,4,5))))))</f>
        <v xml:space="preserve"> </v>
      </c>
      <c r="W964" s="127" t="str">
        <f>IF(ISBLANK(I964)," ",IF(I964&lt;=Scenario!$G$3,0,IF(I964&lt;=Scenario!$G$5,1,IF(I964&lt;=Scenario!$G$6,2,IF(I964&lt;=Scenario!$G$7,3,IF(I964&lt;=Scenario!$G$8,4,IF(I964&lt;=Scenario!$G$9,5,IF(I964&lt;=Scenario!$G$10,6,7))))))))</f>
        <v xml:space="preserve"> </v>
      </c>
      <c r="X964" s="12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2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27" t="e">
        <f t="shared" si="305"/>
        <v>#VALUE!</v>
      </c>
      <c r="AA964" s="127" t="e">
        <f t="shared" si="306"/>
        <v>#VALUE!</v>
      </c>
      <c r="AB964" s="126" t="e">
        <f t="shared" si="307"/>
        <v>#VALUE!</v>
      </c>
      <c r="AC964" s="73" t="str">
        <f t="shared" ref="AC964:AC1027" si="320">IF(OR(ISBLANK(B964),ISBLANK(C964),ISBLANK(D964),ISBLANK(F964),ISBLANK(G964),ISBLANK(H964),ISBLANK(I964)),"missing data",IF(AB964&lt;1,"Nutriscore_A",IF(AB964&lt;3,"Nutriscore_B",IF(AB964&lt;11,"Nutriscore_C",IF(AB964&lt;19,"Nutriscore_D","Nutriscore_E")))))</f>
        <v>missing data</v>
      </c>
      <c r="AD964" s="80" t="str">
        <f t="shared" ref="AD964:AD1027" si="321">IF(AC964="missing data","missing data",IF(AC964="Nutriscore_A","dark green",IF(AC964="Nutriscore_B","green",IF(AC964="Nutriscore_C","yellow",IF(AC964="Nutriscore_D","orange","dark orange")))))</f>
        <v>missing data</v>
      </c>
      <c r="AE964" s="128" t="e">
        <f t="shared" si="308"/>
        <v>#VALUE!</v>
      </c>
      <c r="AF964" s="81" t="e">
        <f t="shared" si="309"/>
        <v>#VALUE!</v>
      </c>
    </row>
    <row r="965" spans="1:32" x14ac:dyDescent="0.25">
      <c r="A965" s="114" t="s">
        <v>74</v>
      </c>
      <c r="B965" s="163"/>
      <c r="C965" s="105"/>
      <c r="D965" s="105"/>
      <c r="E965" s="104">
        <f t="shared" si="302"/>
        <v>0</v>
      </c>
      <c r="F965" s="105"/>
      <c r="G965" s="201"/>
      <c r="H965" s="201"/>
      <c r="I965" s="201"/>
      <c r="J965" s="150" t="str">
        <f t="shared" si="310"/>
        <v xml:space="preserve"> </v>
      </c>
      <c r="K965" s="145" t="str">
        <f t="shared" si="311"/>
        <v xml:space="preserve"> </v>
      </c>
      <c r="L965" s="145" t="str">
        <f t="shared" si="312"/>
        <v xml:space="preserve"> </v>
      </c>
      <c r="M965" s="145">
        <f t="shared" si="313"/>
        <v>0</v>
      </c>
      <c r="N965" s="145" t="str">
        <f t="shared" si="314"/>
        <v xml:space="preserve"> </v>
      </c>
      <c r="O965" s="145" t="str">
        <f t="shared" si="315"/>
        <v xml:space="preserve"> </v>
      </c>
      <c r="P965" s="145" t="str">
        <f t="shared" si="316"/>
        <v xml:space="preserve"> </v>
      </c>
      <c r="Q965" s="150" t="e">
        <f t="shared" si="317"/>
        <v>#VALUE!</v>
      </c>
      <c r="R965" s="145" t="e">
        <f t="shared" si="318"/>
        <v>#VALUE!</v>
      </c>
      <c r="S965" s="126" t="e">
        <f t="shared" si="319"/>
        <v>#VALUE!</v>
      </c>
      <c r="T965" s="73" t="str">
        <f t="shared" si="303"/>
        <v>donnée(s) manquante(s)</v>
      </c>
      <c r="U965" s="74" t="str">
        <f t="shared" si="304"/>
        <v>donnée(s) manquante(s)</v>
      </c>
      <c r="V965" s="127" t="str">
        <f>IF(ISBLANK(H965)," ",IF(H965&lt;=Scenario!$C$3,0,IF(H965&lt;=Scenario!$C$5,1,IF(H965&lt;=Scenario!$C$6,2,IF(H965&lt;=Scenario!$C$7,3,IF(H965&lt;=Scenario!$C$8,4,5))))))</f>
        <v xml:space="preserve"> </v>
      </c>
      <c r="W965" s="127" t="str">
        <f>IF(ISBLANK(I965)," ",IF(I965&lt;=Scenario!$G$3,0,IF(I965&lt;=Scenario!$G$5,1,IF(I965&lt;=Scenario!$G$6,2,IF(I965&lt;=Scenario!$G$7,3,IF(I965&lt;=Scenario!$G$8,4,IF(I965&lt;=Scenario!$G$9,5,IF(I965&lt;=Scenario!$G$10,6,7))))))))</f>
        <v xml:space="preserve"> </v>
      </c>
      <c r="X965" s="12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2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27" t="e">
        <f t="shared" si="305"/>
        <v>#VALUE!</v>
      </c>
      <c r="AA965" s="127" t="e">
        <f t="shared" si="306"/>
        <v>#VALUE!</v>
      </c>
      <c r="AB965" s="126" t="e">
        <f t="shared" si="307"/>
        <v>#VALUE!</v>
      </c>
      <c r="AC965" s="73" t="str">
        <f t="shared" si="320"/>
        <v>missing data</v>
      </c>
      <c r="AD965" s="80" t="str">
        <f t="shared" si="321"/>
        <v>missing data</v>
      </c>
      <c r="AE965" s="128" t="e">
        <f t="shared" si="308"/>
        <v>#VALUE!</v>
      </c>
      <c r="AF965" s="81" t="e">
        <f t="shared" si="309"/>
        <v>#VALUE!</v>
      </c>
    </row>
    <row r="966" spans="1:32" x14ac:dyDescent="0.25">
      <c r="A966" s="114" t="s">
        <v>74</v>
      </c>
      <c r="B966" s="163"/>
      <c r="C966" s="105"/>
      <c r="D966" s="105"/>
      <c r="E966" s="104">
        <f t="shared" si="302"/>
        <v>0</v>
      </c>
      <c r="F966" s="105"/>
      <c r="G966" s="201"/>
      <c r="H966" s="201"/>
      <c r="I966" s="201"/>
      <c r="J966" s="150" t="str">
        <f t="shared" si="310"/>
        <v xml:space="preserve"> </v>
      </c>
      <c r="K966" s="145" t="str">
        <f t="shared" si="311"/>
        <v xml:space="preserve"> </v>
      </c>
      <c r="L966" s="145" t="str">
        <f t="shared" si="312"/>
        <v xml:space="preserve"> </v>
      </c>
      <c r="M966" s="145">
        <f t="shared" si="313"/>
        <v>0</v>
      </c>
      <c r="N966" s="145" t="str">
        <f t="shared" si="314"/>
        <v xml:space="preserve"> </v>
      </c>
      <c r="O966" s="145" t="str">
        <f t="shared" si="315"/>
        <v xml:space="preserve"> </v>
      </c>
      <c r="P966" s="145" t="str">
        <f t="shared" si="316"/>
        <v xml:space="preserve"> </v>
      </c>
      <c r="Q966" s="150" t="e">
        <f t="shared" si="317"/>
        <v>#VALUE!</v>
      </c>
      <c r="R966" s="145" t="e">
        <f t="shared" si="318"/>
        <v>#VALUE!</v>
      </c>
      <c r="S966" s="126" t="e">
        <f t="shared" si="319"/>
        <v>#VALUE!</v>
      </c>
      <c r="T966" s="73" t="str">
        <f t="shared" si="303"/>
        <v>donnée(s) manquante(s)</v>
      </c>
      <c r="U966" s="74" t="str">
        <f t="shared" si="304"/>
        <v>donnée(s) manquante(s)</v>
      </c>
      <c r="V966" s="127" t="str">
        <f>IF(ISBLANK(H966)," ",IF(H966&lt;=Scenario!$C$3,0,IF(H966&lt;=Scenario!$C$5,1,IF(H966&lt;=Scenario!$C$6,2,IF(H966&lt;=Scenario!$C$7,3,IF(H966&lt;=Scenario!$C$8,4,5))))))</f>
        <v xml:space="preserve"> </v>
      </c>
      <c r="W966" s="127" t="str">
        <f>IF(ISBLANK(I966)," ",IF(I966&lt;=Scenario!$G$3,0,IF(I966&lt;=Scenario!$G$5,1,IF(I966&lt;=Scenario!$G$6,2,IF(I966&lt;=Scenario!$G$7,3,IF(I966&lt;=Scenario!$G$8,4,IF(I966&lt;=Scenario!$G$9,5,IF(I966&lt;=Scenario!$G$10,6,7))))))))</f>
        <v xml:space="preserve"> </v>
      </c>
      <c r="X966" s="12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2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27" t="e">
        <f t="shared" si="305"/>
        <v>#VALUE!</v>
      </c>
      <c r="AA966" s="127" t="e">
        <f t="shared" si="306"/>
        <v>#VALUE!</v>
      </c>
      <c r="AB966" s="126" t="e">
        <f t="shared" si="307"/>
        <v>#VALUE!</v>
      </c>
      <c r="AC966" s="73" t="str">
        <f t="shared" si="320"/>
        <v>missing data</v>
      </c>
      <c r="AD966" s="80" t="str">
        <f t="shared" si="321"/>
        <v>missing data</v>
      </c>
      <c r="AE966" s="128" t="e">
        <f t="shared" si="308"/>
        <v>#VALUE!</v>
      </c>
      <c r="AF966" s="81" t="e">
        <f t="shared" si="309"/>
        <v>#VALUE!</v>
      </c>
    </row>
    <row r="967" spans="1:32" x14ac:dyDescent="0.25">
      <c r="A967" s="114" t="s">
        <v>74</v>
      </c>
      <c r="B967" s="163"/>
      <c r="C967" s="105"/>
      <c r="D967" s="105"/>
      <c r="E967" s="104">
        <f t="shared" si="302"/>
        <v>0</v>
      </c>
      <c r="F967" s="105"/>
      <c r="G967" s="201"/>
      <c r="H967" s="201"/>
      <c r="I967" s="201"/>
      <c r="J967" s="150" t="str">
        <f t="shared" si="310"/>
        <v xml:space="preserve"> </v>
      </c>
      <c r="K967" s="145" t="str">
        <f t="shared" si="311"/>
        <v xml:space="preserve"> </v>
      </c>
      <c r="L967" s="145" t="str">
        <f t="shared" si="312"/>
        <v xml:space="preserve"> </v>
      </c>
      <c r="M967" s="145">
        <f t="shared" si="313"/>
        <v>0</v>
      </c>
      <c r="N967" s="145" t="str">
        <f t="shared" si="314"/>
        <v xml:space="preserve"> </v>
      </c>
      <c r="O967" s="145" t="str">
        <f t="shared" si="315"/>
        <v xml:space="preserve"> </v>
      </c>
      <c r="P967" s="145" t="str">
        <f t="shared" si="316"/>
        <v xml:space="preserve"> </v>
      </c>
      <c r="Q967" s="150" t="e">
        <f t="shared" si="317"/>
        <v>#VALUE!</v>
      </c>
      <c r="R967" s="145" t="e">
        <f t="shared" si="318"/>
        <v>#VALUE!</v>
      </c>
      <c r="S967" s="126" t="e">
        <f t="shared" si="319"/>
        <v>#VALUE!</v>
      </c>
      <c r="T967" s="73" t="str">
        <f t="shared" si="303"/>
        <v>donnée(s) manquante(s)</v>
      </c>
      <c r="U967" s="74" t="str">
        <f t="shared" si="304"/>
        <v>donnée(s) manquante(s)</v>
      </c>
      <c r="V967" s="127" t="str">
        <f>IF(ISBLANK(H967)," ",IF(H967&lt;=Scenario!$C$3,0,IF(H967&lt;=Scenario!$C$5,1,IF(H967&lt;=Scenario!$C$6,2,IF(H967&lt;=Scenario!$C$7,3,IF(H967&lt;=Scenario!$C$8,4,5))))))</f>
        <v xml:space="preserve"> </v>
      </c>
      <c r="W967" s="127" t="str">
        <f>IF(ISBLANK(I967)," ",IF(I967&lt;=Scenario!$G$3,0,IF(I967&lt;=Scenario!$G$5,1,IF(I967&lt;=Scenario!$G$6,2,IF(I967&lt;=Scenario!$G$7,3,IF(I967&lt;=Scenario!$G$8,4,IF(I967&lt;=Scenario!$G$9,5,IF(I967&lt;=Scenario!$G$10,6,7))))))))</f>
        <v xml:space="preserve"> </v>
      </c>
      <c r="X967" s="12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2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27" t="e">
        <f t="shared" si="305"/>
        <v>#VALUE!</v>
      </c>
      <c r="AA967" s="127" t="e">
        <f t="shared" si="306"/>
        <v>#VALUE!</v>
      </c>
      <c r="AB967" s="126" t="e">
        <f t="shared" si="307"/>
        <v>#VALUE!</v>
      </c>
      <c r="AC967" s="73" t="str">
        <f t="shared" si="320"/>
        <v>missing data</v>
      </c>
      <c r="AD967" s="80" t="str">
        <f t="shared" si="321"/>
        <v>missing data</v>
      </c>
      <c r="AE967" s="128" t="e">
        <f t="shared" si="308"/>
        <v>#VALUE!</v>
      </c>
      <c r="AF967" s="81" t="e">
        <f t="shared" si="309"/>
        <v>#VALUE!</v>
      </c>
    </row>
    <row r="968" spans="1:32" x14ac:dyDescent="0.25">
      <c r="A968" s="114" t="s">
        <v>74</v>
      </c>
      <c r="B968" s="163"/>
      <c r="C968" s="105"/>
      <c r="D968" s="105"/>
      <c r="E968" s="104">
        <f t="shared" ref="E968:E1031" si="322">ROUND(F968/2.5*1000,0)</f>
        <v>0</v>
      </c>
      <c r="F968" s="105"/>
      <c r="G968" s="201"/>
      <c r="H968" s="201"/>
      <c r="I968" s="201"/>
      <c r="J968" s="150" t="str">
        <f t="shared" si="310"/>
        <v xml:space="preserve"> </v>
      </c>
      <c r="K968" s="145" t="str">
        <f t="shared" si="311"/>
        <v xml:space="preserve"> </v>
      </c>
      <c r="L968" s="145" t="str">
        <f t="shared" si="312"/>
        <v xml:space="preserve"> </v>
      </c>
      <c r="M968" s="145">
        <f t="shared" si="313"/>
        <v>0</v>
      </c>
      <c r="N968" s="145" t="str">
        <f t="shared" si="314"/>
        <v xml:space="preserve"> </v>
      </c>
      <c r="O968" s="145" t="str">
        <f t="shared" si="315"/>
        <v xml:space="preserve"> </v>
      </c>
      <c r="P968" s="145" t="str">
        <f t="shared" si="316"/>
        <v xml:space="preserve"> </v>
      </c>
      <c r="Q968" s="150" t="e">
        <f t="shared" si="317"/>
        <v>#VALUE!</v>
      </c>
      <c r="R968" s="145" t="e">
        <f t="shared" si="318"/>
        <v>#VALUE!</v>
      </c>
      <c r="S968" s="126" t="e">
        <f t="shared" si="319"/>
        <v>#VALUE!</v>
      </c>
      <c r="T968" s="73" t="str">
        <f t="shared" ref="T968:T1031" si="323">IF(OR(ISBLANK(B968),ISBLANK(C968),ISBLANK(D968),ISBLANK(E968),ISBLANK(G968),ISBLANK(H968),ISBLANK(I968)),"donnée(s) manquante(s)",IF(S968&lt;0,"Nutriscore_A",IF(S968&lt;3,"Nutriscore_B",IF(S968&lt;11,"Nutriscore_C",IF(S968&lt;19,"Nutriscore_D","Nutriscore_E")))))</f>
        <v>donnée(s) manquante(s)</v>
      </c>
      <c r="U968" s="74" t="str">
        <f t="shared" ref="U968:U1031" si="324">IF(T968="donnée(s) manquante(s)","donnée(s) manquante(s)",IF(T968="Nutriscore_A","dark green",IF(T968="Nutriscore_B","green",IF(T968="Nutriscore_C","yellow",IF(T968="Nutriscore_D","orange","dark orange")))))</f>
        <v>donnée(s) manquante(s)</v>
      </c>
      <c r="V968" s="127" t="str">
        <f>IF(ISBLANK(H968)," ",IF(H968&lt;=Scenario!$C$3,0,IF(H968&lt;=Scenario!$C$5,1,IF(H968&lt;=Scenario!$C$6,2,IF(H968&lt;=Scenario!$C$7,3,IF(H968&lt;=Scenario!$C$8,4,5))))))</f>
        <v xml:space="preserve"> </v>
      </c>
      <c r="W968" s="127" t="str">
        <f>IF(ISBLANK(I968)," ",IF(I968&lt;=Scenario!$G$3,0,IF(I968&lt;=Scenario!$G$5,1,IF(I968&lt;=Scenario!$G$6,2,IF(I968&lt;=Scenario!$G$7,3,IF(I968&lt;=Scenario!$G$8,4,IF(I968&lt;=Scenario!$G$9,5,IF(I968&lt;=Scenario!$G$10,6,7))))))))</f>
        <v xml:space="preserve"> </v>
      </c>
      <c r="X968" s="12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2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27" t="e">
        <f t="shared" ref="Z968:Z1031" si="325">Y968+X968+J968+L968</f>
        <v>#VALUE!</v>
      </c>
      <c r="AA968" s="127" t="e">
        <f t="shared" ref="AA968:AA1031" si="326">W968+N968+V968</f>
        <v>#VALUE!</v>
      </c>
      <c r="AB968" s="126" t="e">
        <f t="shared" ref="AB968:AB1031" si="327">Z968-AA968</f>
        <v>#VALUE!</v>
      </c>
      <c r="AC968" s="73" t="str">
        <f t="shared" si="320"/>
        <v>missing data</v>
      </c>
      <c r="AD968" s="80" t="str">
        <f t="shared" si="321"/>
        <v>missing data</v>
      </c>
      <c r="AE968" s="128" t="e">
        <f t="shared" ref="AE968:AE1031" si="328">AB968-S968</f>
        <v>#VALUE!</v>
      </c>
      <c r="AF968" s="81" t="e">
        <f t="shared" ref="AF968:AF1031" si="329">IF(OR(ISBLANK(U968),ISBLANK(AD968)),"donnée manquante",IF(T968=AC968,"no change",IF(T968&lt;&gt;AC968,IF(S968&lt;AB968,"less favourable",IF(S968&gt;AB968,"more favourable")))))</f>
        <v>#VALUE!</v>
      </c>
    </row>
    <row r="969" spans="1:32" x14ac:dyDescent="0.25">
      <c r="A969" s="114" t="s">
        <v>74</v>
      </c>
      <c r="B969" s="163"/>
      <c r="C969" s="105"/>
      <c r="D969" s="105"/>
      <c r="E969" s="104">
        <f t="shared" si="322"/>
        <v>0</v>
      </c>
      <c r="F969" s="105"/>
      <c r="G969" s="201"/>
      <c r="H969" s="201"/>
      <c r="I969" s="201"/>
      <c r="J969" s="150" t="str">
        <f t="shared" si="310"/>
        <v xml:space="preserve"> </v>
      </c>
      <c r="K969" s="145" t="str">
        <f t="shared" si="311"/>
        <v xml:space="preserve"> </v>
      </c>
      <c r="L969" s="145" t="str">
        <f t="shared" si="312"/>
        <v xml:space="preserve"> </v>
      </c>
      <c r="M969" s="145">
        <f t="shared" si="313"/>
        <v>0</v>
      </c>
      <c r="N969" s="145" t="str">
        <f t="shared" si="314"/>
        <v xml:space="preserve"> </v>
      </c>
      <c r="O969" s="145" t="str">
        <f t="shared" si="315"/>
        <v xml:space="preserve"> </v>
      </c>
      <c r="P969" s="145" t="str">
        <f t="shared" si="316"/>
        <v xml:space="preserve"> </v>
      </c>
      <c r="Q969" s="150" t="e">
        <f t="shared" si="317"/>
        <v>#VALUE!</v>
      </c>
      <c r="R969" s="145" t="e">
        <f t="shared" si="318"/>
        <v>#VALUE!</v>
      </c>
      <c r="S969" s="126" t="e">
        <f t="shared" si="319"/>
        <v>#VALUE!</v>
      </c>
      <c r="T969" s="73" t="str">
        <f t="shared" si="323"/>
        <v>donnée(s) manquante(s)</v>
      </c>
      <c r="U969" s="74" t="str">
        <f t="shared" si="324"/>
        <v>donnée(s) manquante(s)</v>
      </c>
      <c r="V969" s="127" t="str">
        <f>IF(ISBLANK(H969)," ",IF(H969&lt;=Scenario!$C$3,0,IF(H969&lt;=Scenario!$C$5,1,IF(H969&lt;=Scenario!$C$6,2,IF(H969&lt;=Scenario!$C$7,3,IF(H969&lt;=Scenario!$C$8,4,5))))))</f>
        <v xml:space="preserve"> </v>
      </c>
      <c r="W969" s="127" t="str">
        <f>IF(ISBLANK(I969)," ",IF(I969&lt;=Scenario!$G$3,0,IF(I969&lt;=Scenario!$G$5,1,IF(I969&lt;=Scenario!$G$6,2,IF(I969&lt;=Scenario!$G$7,3,IF(I969&lt;=Scenario!$G$8,4,IF(I969&lt;=Scenario!$G$9,5,IF(I969&lt;=Scenario!$G$10,6,7))))))))</f>
        <v xml:space="preserve"> </v>
      </c>
      <c r="X969" s="12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2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27" t="e">
        <f t="shared" si="325"/>
        <v>#VALUE!</v>
      </c>
      <c r="AA969" s="127" t="e">
        <f t="shared" si="326"/>
        <v>#VALUE!</v>
      </c>
      <c r="AB969" s="126" t="e">
        <f t="shared" si="327"/>
        <v>#VALUE!</v>
      </c>
      <c r="AC969" s="73" t="str">
        <f t="shared" si="320"/>
        <v>missing data</v>
      </c>
      <c r="AD969" s="80" t="str">
        <f t="shared" si="321"/>
        <v>missing data</v>
      </c>
      <c r="AE969" s="128" t="e">
        <f t="shared" si="328"/>
        <v>#VALUE!</v>
      </c>
      <c r="AF969" s="81" t="e">
        <f t="shared" si="329"/>
        <v>#VALUE!</v>
      </c>
    </row>
    <row r="970" spans="1:32" x14ac:dyDescent="0.25">
      <c r="A970" s="114" t="s">
        <v>74</v>
      </c>
      <c r="B970" s="163"/>
      <c r="C970" s="105"/>
      <c r="D970" s="105"/>
      <c r="E970" s="104">
        <f t="shared" si="322"/>
        <v>0</v>
      </c>
      <c r="F970" s="105"/>
      <c r="G970" s="201"/>
      <c r="H970" s="201"/>
      <c r="I970" s="201"/>
      <c r="J970" s="150" t="str">
        <f t="shared" si="310"/>
        <v xml:space="preserve"> </v>
      </c>
      <c r="K970" s="145" t="str">
        <f t="shared" si="311"/>
        <v xml:space="preserve"> </v>
      </c>
      <c r="L970" s="145" t="str">
        <f t="shared" si="312"/>
        <v xml:space="preserve"> </v>
      </c>
      <c r="M970" s="145">
        <f t="shared" si="313"/>
        <v>0</v>
      </c>
      <c r="N970" s="145" t="str">
        <f t="shared" si="314"/>
        <v xml:space="preserve"> </v>
      </c>
      <c r="O970" s="145" t="str">
        <f t="shared" si="315"/>
        <v xml:space="preserve"> </v>
      </c>
      <c r="P970" s="145" t="str">
        <f t="shared" si="316"/>
        <v xml:space="preserve"> </v>
      </c>
      <c r="Q970" s="150" t="e">
        <f t="shared" si="317"/>
        <v>#VALUE!</v>
      </c>
      <c r="R970" s="145" t="e">
        <f t="shared" si="318"/>
        <v>#VALUE!</v>
      </c>
      <c r="S970" s="126" t="e">
        <f t="shared" si="319"/>
        <v>#VALUE!</v>
      </c>
      <c r="T970" s="73" t="str">
        <f t="shared" si="323"/>
        <v>donnée(s) manquante(s)</v>
      </c>
      <c r="U970" s="74" t="str">
        <f t="shared" si="324"/>
        <v>donnée(s) manquante(s)</v>
      </c>
      <c r="V970" s="127" t="str">
        <f>IF(ISBLANK(H970)," ",IF(H970&lt;=Scenario!$C$3,0,IF(H970&lt;=Scenario!$C$5,1,IF(H970&lt;=Scenario!$C$6,2,IF(H970&lt;=Scenario!$C$7,3,IF(H970&lt;=Scenario!$C$8,4,5))))))</f>
        <v xml:space="preserve"> </v>
      </c>
      <c r="W970" s="127" t="str">
        <f>IF(ISBLANK(I970)," ",IF(I970&lt;=Scenario!$G$3,0,IF(I970&lt;=Scenario!$G$5,1,IF(I970&lt;=Scenario!$G$6,2,IF(I970&lt;=Scenario!$G$7,3,IF(I970&lt;=Scenario!$G$8,4,IF(I970&lt;=Scenario!$G$9,5,IF(I970&lt;=Scenario!$G$10,6,7))))))))</f>
        <v xml:space="preserve"> </v>
      </c>
      <c r="X970" s="12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2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27" t="e">
        <f t="shared" si="325"/>
        <v>#VALUE!</v>
      </c>
      <c r="AA970" s="127" t="e">
        <f t="shared" si="326"/>
        <v>#VALUE!</v>
      </c>
      <c r="AB970" s="126" t="e">
        <f t="shared" si="327"/>
        <v>#VALUE!</v>
      </c>
      <c r="AC970" s="73" t="str">
        <f t="shared" si="320"/>
        <v>missing data</v>
      </c>
      <c r="AD970" s="80" t="str">
        <f t="shared" si="321"/>
        <v>missing data</v>
      </c>
      <c r="AE970" s="128" t="e">
        <f t="shared" si="328"/>
        <v>#VALUE!</v>
      </c>
      <c r="AF970" s="81" t="e">
        <f t="shared" si="329"/>
        <v>#VALUE!</v>
      </c>
    </row>
    <row r="971" spans="1:32" x14ac:dyDescent="0.25">
      <c r="A971" s="114" t="s">
        <v>74</v>
      </c>
      <c r="B971" s="163"/>
      <c r="C971" s="105"/>
      <c r="D971" s="105"/>
      <c r="E971" s="104">
        <f t="shared" si="322"/>
        <v>0</v>
      </c>
      <c r="F971" s="105"/>
      <c r="G971" s="201"/>
      <c r="H971" s="201"/>
      <c r="I971" s="201"/>
      <c r="J971" s="150" t="str">
        <f t="shared" si="310"/>
        <v xml:space="preserve"> </v>
      </c>
      <c r="K971" s="145" t="str">
        <f t="shared" si="311"/>
        <v xml:space="preserve"> </v>
      </c>
      <c r="L971" s="145" t="str">
        <f t="shared" si="312"/>
        <v xml:space="preserve"> </v>
      </c>
      <c r="M971" s="145">
        <f t="shared" si="313"/>
        <v>0</v>
      </c>
      <c r="N971" s="145" t="str">
        <f t="shared" si="314"/>
        <v xml:space="preserve"> </v>
      </c>
      <c r="O971" s="145" t="str">
        <f t="shared" si="315"/>
        <v xml:space="preserve"> </v>
      </c>
      <c r="P971" s="145" t="str">
        <f t="shared" si="316"/>
        <v xml:space="preserve"> </v>
      </c>
      <c r="Q971" s="150" t="e">
        <f t="shared" si="317"/>
        <v>#VALUE!</v>
      </c>
      <c r="R971" s="145" t="e">
        <f t="shared" si="318"/>
        <v>#VALUE!</v>
      </c>
      <c r="S971" s="126" t="e">
        <f t="shared" si="319"/>
        <v>#VALUE!</v>
      </c>
      <c r="T971" s="73" t="str">
        <f t="shared" si="323"/>
        <v>donnée(s) manquante(s)</v>
      </c>
      <c r="U971" s="74" t="str">
        <f t="shared" si="324"/>
        <v>donnée(s) manquante(s)</v>
      </c>
      <c r="V971" s="127" t="str">
        <f>IF(ISBLANK(H971)," ",IF(H971&lt;=Scenario!$C$3,0,IF(H971&lt;=Scenario!$C$5,1,IF(H971&lt;=Scenario!$C$6,2,IF(H971&lt;=Scenario!$C$7,3,IF(H971&lt;=Scenario!$C$8,4,5))))))</f>
        <v xml:space="preserve"> </v>
      </c>
      <c r="W971" s="127" t="str">
        <f>IF(ISBLANK(I971)," ",IF(I971&lt;=Scenario!$G$3,0,IF(I971&lt;=Scenario!$G$5,1,IF(I971&lt;=Scenario!$G$6,2,IF(I971&lt;=Scenario!$G$7,3,IF(I971&lt;=Scenario!$G$8,4,IF(I971&lt;=Scenario!$G$9,5,IF(I971&lt;=Scenario!$G$10,6,7))))))))</f>
        <v xml:space="preserve"> </v>
      </c>
      <c r="X971" s="12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2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27" t="e">
        <f t="shared" si="325"/>
        <v>#VALUE!</v>
      </c>
      <c r="AA971" s="127" t="e">
        <f t="shared" si="326"/>
        <v>#VALUE!</v>
      </c>
      <c r="AB971" s="126" t="e">
        <f t="shared" si="327"/>
        <v>#VALUE!</v>
      </c>
      <c r="AC971" s="73" t="str">
        <f t="shared" si="320"/>
        <v>missing data</v>
      </c>
      <c r="AD971" s="80" t="str">
        <f t="shared" si="321"/>
        <v>missing data</v>
      </c>
      <c r="AE971" s="128" t="e">
        <f t="shared" si="328"/>
        <v>#VALUE!</v>
      </c>
      <c r="AF971" s="81" t="e">
        <f t="shared" si="329"/>
        <v>#VALUE!</v>
      </c>
    </row>
    <row r="972" spans="1:32" x14ac:dyDescent="0.25">
      <c r="A972" s="114" t="s">
        <v>74</v>
      </c>
      <c r="B972" s="163"/>
      <c r="C972" s="105"/>
      <c r="D972" s="105"/>
      <c r="E972" s="104">
        <f t="shared" si="322"/>
        <v>0</v>
      </c>
      <c r="F972" s="105"/>
      <c r="G972" s="201"/>
      <c r="H972" s="201"/>
      <c r="I972" s="201"/>
      <c r="J972" s="150" t="str">
        <f t="shared" si="310"/>
        <v xml:space="preserve"> </v>
      </c>
      <c r="K972" s="145" t="str">
        <f t="shared" si="311"/>
        <v xml:space="preserve"> </v>
      </c>
      <c r="L972" s="145" t="str">
        <f t="shared" si="312"/>
        <v xml:space="preserve"> </v>
      </c>
      <c r="M972" s="145">
        <f t="shared" si="313"/>
        <v>0</v>
      </c>
      <c r="N972" s="145" t="str">
        <f t="shared" si="314"/>
        <v xml:space="preserve"> </v>
      </c>
      <c r="O972" s="145" t="str">
        <f t="shared" si="315"/>
        <v xml:space="preserve"> </v>
      </c>
      <c r="P972" s="145" t="str">
        <f t="shared" si="316"/>
        <v xml:space="preserve"> </v>
      </c>
      <c r="Q972" s="150" t="e">
        <f t="shared" si="317"/>
        <v>#VALUE!</v>
      </c>
      <c r="R972" s="145" t="e">
        <f t="shared" si="318"/>
        <v>#VALUE!</v>
      </c>
      <c r="S972" s="126" t="e">
        <f t="shared" si="319"/>
        <v>#VALUE!</v>
      </c>
      <c r="T972" s="73" t="str">
        <f t="shared" si="323"/>
        <v>donnée(s) manquante(s)</v>
      </c>
      <c r="U972" s="74" t="str">
        <f t="shared" si="324"/>
        <v>donnée(s) manquante(s)</v>
      </c>
      <c r="V972" s="127" t="str">
        <f>IF(ISBLANK(H972)," ",IF(H972&lt;=Scenario!$C$3,0,IF(H972&lt;=Scenario!$C$5,1,IF(H972&lt;=Scenario!$C$6,2,IF(H972&lt;=Scenario!$C$7,3,IF(H972&lt;=Scenario!$C$8,4,5))))))</f>
        <v xml:space="preserve"> </v>
      </c>
      <c r="W972" s="127" t="str">
        <f>IF(ISBLANK(I972)," ",IF(I972&lt;=Scenario!$G$3,0,IF(I972&lt;=Scenario!$G$5,1,IF(I972&lt;=Scenario!$G$6,2,IF(I972&lt;=Scenario!$G$7,3,IF(I972&lt;=Scenario!$G$8,4,IF(I972&lt;=Scenario!$G$9,5,IF(I972&lt;=Scenario!$G$10,6,7))))))))</f>
        <v xml:space="preserve"> </v>
      </c>
      <c r="X972" s="12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2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27" t="e">
        <f t="shared" si="325"/>
        <v>#VALUE!</v>
      </c>
      <c r="AA972" s="127" t="e">
        <f t="shared" si="326"/>
        <v>#VALUE!</v>
      </c>
      <c r="AB972" s="126" t="e">
        <f t="shared" si="327"/>
        <v>#VALUE!</v>
      </c>
      <c r="AC972" s="73" t="str">
        <f t="shared" si="320"/>
        <v>missing data</v>
      </c>
      <c r="AD972" s="80" t="str">
        <f t="shared" si="321"/>
        <v>missing data</v>
      </c>
      <c r="AE972" s="128" t="e">
        <f t="shared" si="328"/>
        <v>#VALUE!</v>
      </c>
      <c r="AF972" s="81" t="e">
        <f t="shared" si="329"/>
        <v>#VALUE!</v>
      </c>
    </row>
    <row r="973" spans="1:32" x14ac:dyDescent="0.25">
      <c r="A973" s="114" t="s">
        <v>74</v>
      </c>
      <c r="B973" s="163"/>
      <c r="C973" s="105"/>
      <c r="D973" s="105"/>
      <c r="E973" s="104">
        <f t="shared" si="322"/>
        <v>0</v>
      </c>
      <c r="F973" s="105"/>
      <c r="G973" s="201"/>
      <c r="H973" s="201"/>
      <c r="I973" s="201"/>
      <c r="J973" s="150" t="str">
        <f t="shared" si="310"/>
        <v xml:space="preserve"> </v>
      </c>
      <c r="K973" s="145" t="str">
        <f t="shared" si="311"/>
        <v xml:space="preserve"> </v>
      </c>
      <c r="L973" s="145" t="str">
        <f t="shared" si="312"/>
        <v xml:space="preserve"> </v>
      </c>
      <c r="M973" s="145">
        <f t="shared" si="313"/>
        <v>0</v>
      </c>
      <c r="N973" s="145" t="str">
        <f t="shared" si="314"/>
        <v xml:space="preserve"> </v>
      </c>
      <c r="O973" s="145" t="str">
        <f t="shared" si="315"/>
        <v xml:space="preserve"> </v>
      </c>
      <c r="P973" s="145" t="str">
        <f t="shared" si="316"/>
        <v xml:space="preserve"> </v>
      </c>
      <c r="Q973" s="150" t="e">
        <f t="shared" si="317"/>
        <v>#VALUE!</v>
      </c>
      <c r="R973" s="145" t="e">
        <f t="shared" si="318"/>
        <v>#VALUE!</v>
      </c>
      <c r="S973" s="126" t="e">
        <f t="shared" si="319"/>
        <v>#VALUE!</v>
      </c>
      <c r="T973" s="73" t="str">
        <f t="shared" si="323"/>
        <v>donnée(s) manquante(s)</v>
      </c>
      <c r="U973" s="74" t="str">
        <f t="shared" si="324"/>
        <v>donnée(s) manquante(s)</v>
      </c>
      <c r="V973" s="127" t="str">
        <f>IF(ISBLANK(H973)," ",IF(H973&lt;=Scenario!$C$3,0,IF(H973&lt;=Scenario!$C$5,1,IF(H973&lt;=Scenario!$C$6,2,IF(H973&lt;=Scenario!$C$7,3,IF(H973&lt;=Scenario!$C$8,4,5))))))</f>
        <v xml:space="preserve"> </v>
      </c>
      <c r="W973" s="127" t="str">
        <f>IF(ISBLANK(I973)," ",IF(I973&lt;=Scenario!$G$3,0,IF(I973&lt;=Scenario!$G$5,1,IF(I973&lt;=Scenario!$G$6,2,IF(I973&lt;=Scenario!$G$7,3,IF(I973&lt;=Scenario!$G$8,4,IF(I973&lt;=Scenario!$G$9,5,IF(I973&lt;=Scenario!$G$10,6,7))))))))</f>
        <v xml:space="preserve"> </v>
      </c>
      <c r="X973" s="12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2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27" t="e">
        <f t="shared" si="325"/>
        <v>#VALUE!</v>
      </c>
      <c r="AA973" s="127" t="e">
        <f t="shared" si="326"/>
        <v>#VALUE!</v>
      </c>
      <c r="AB973" s="126" t="e">
        <f t="shared" si="327"/>
        <v>#VALUE!</v>
      </c>
      <c r="AC973" s="73" t="str">
        <f t="shared" si="320"/>
        <v>missing data</v>
      </c>
      <c r="AD973" s="80" t="str">
        <f t="shared" si="321"/>
        <v>missing data</v>
      </c>
      <c r="AE973" s="128" t="e">
        <f t="shared" si="328"/>
        <v>#VALUE!</v>
      </c>
      <c r="AF973" s="81" t="e">
        <f t="shared" si="329"/>
        <v>#VALUE!</v>
      </c>
    </row>
    <row r="974" spans="1:32" x14ac:dyDescent="0.25">
      <c r="A974" s="114" t="s">
        <v>74</v>
      </c>
      <c r="B974" s="163"/>
      <c r="C974" s="105"/>
      <c r="D974" s="105"/>
      <c r="E974" s="104">
        <f t="shared" si="322"/>
        <v>0</v>
      </c>
      <c r="F974" s="105"/>
      <c r="G974" s="201"/>
      <c r="H974" s="201"/>
      <c r="I974" s="201"/>
      <c r="J974" s="150" t="str">
        <f t="shared" si="310"/>
        <v xml:space="preserve"> </v>
      </c>
      <c r="K974" s="145" t="str">
        <f t="shared" si="311"/>
        <v xml:space="preserve"> </v>
      </c>
      <c r="L974" s="145" t="str">
        <f t="shared" si="312"/>
        <v xml:space="preserve"> </v>
      </c>
      <c r="M974" s="145">
        <f t="shared" si="313"/>
        <v>0</v>
      </c>
      <c r="N974" s="145" t="str">
        <f t="shared" si="314"/>
        <v xml:space="preserve"> </v>
      </c>
      <c r="O974" s="145" t="str">
        <f t="shared" si="315"/>
        <v xml:space="preserve"> </v>
      </c>
      <c r="P974" s="145" t="str">
        <f t="shared" si="316"/>
        <v xml:space="preserve"> </v>
      </c>
      <c r="Q974" s="150" t="e">
        <f t="shared" si="317"/>
        <v>#VALUE!</v>
      </c>
      <c r="R974" s="145" t="e">
        <f t="shared" si="318"/>
        <v>#VALUE!</v>
      </c>
      <c r="S974" s="126" t="e">
        <f t="shared" si="319"/>
        <v>#VALUE!</v>
      </c>
      <c r="T974" s="73" t="str">
        <f t="shared" si="323"/>
        <v>donnée(s) manquante(s)</v>
      </c>
      <c r="U974" s="74" t="str">
        <f t="shared" si="324"/>
        <v>donnée(s) manquante(s)</v>
      </c>
      <c r="V974" s="127" t="str">
        <f>IF(ISBLANK(H974)," ",IF(H974&lt;=Scenario!$C$3,0,IF(H974&lt;=Scenario!$C$5,1,IF(H974&lt;=Scenario!$C$6,2,IF(H974&lt;=Scenario!$C$7,3,IF(H974&lt;=Scenario!$C$8,4,5))))))</f>
        <v xml:space="preserve"> </v>
      </c>
      <c r="W974" s="127" t="str">
        <f>IF(ISBLANK(I974)," ",IF(I974&lt;=Scenario!$G$3,0,IF(I974&lt;=Scenario!$G$5,1,IF(I974&lt;=Scenario!$G$6,2,IF(I974&lt;=Scenario!$G$7,3,IF(I974&lt;=Scenario!$G$8,4,IF(I974&lt;=Scenario!$G$9,5,IF(I974&lt;=Scenario!$G$10,6,7))))))))</f>
        <v xml:space="preserve"> </v>
      </c>
      <c r="X974" s="12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2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27" t="e">
        <f t="shared" si="325"/>
        <v>#VALUE!</v>
      </c>
      <c r="AA974" s="127" t="e">
        <f t="shared" si="326"/>
        <v>#VALUE!</v>
      </c>
      <c r="AB974" s="126" t="e">
        <f t="shared" si="327"/>
        <v>#VALUE!</v>
      </c>
      <c r="AC974" s="73" t="str">
        <f t="shared" si="320"/>
        <v>missing data</v>
      </c>
      <c r="AD974" s="80" t="str">
        <f t="shared" si="321"/>
        <v>missing data</v>
      </c>
      <c r="AE974" s="128" t="e">
        <f t="shared" si="328"/>
        <v>#VALUE!</v>
      </c>
      <c r="AF974" s="81" t="e">
        <f t="shared" si="329"/>
        <v>#VALUE!</v>
      </c>
    </row>
    <row r="975" spans="1:32" x14ac:dyDescent="0.25">
      <c r="A975" s="114" t="s">
        <v>74</v>
      </c>
      <c r="B975" s="163"/>
      <c r="C975" s="105"/>
      <c r="D975" s="105"/>
      <c r="E975" s="104">
        <f t="shared" si="322"/>
        <v>0</v>
      </c>
      <c r="F975" s="105"/>
      <c r="G975" s="201"/>
      <c r="H975" s="201"/>
      <c r="I975" s="201"/>
      <c r="J975" s="150" t="str">
        <f t="shared" si="310"/>
        <v xml:space="preserve"> </v>
      </c>
      <c r="K975" s="145" t="str">
        <f t="shared" si="311"/>
        <v xml:space="preserve"> </v>
      </c>
      <c r="L975" s="145" t="str">
        <f t="shared" si="312"/>
        <v xml:space="preserve"> </v>
      </c>
      <c r="M975" s="145">
        <f t="shared" si="313"/>
        <v>0</v>
      </c>
      <c r="N975" s="145" t="str">
        <f t="shared" si="314"/>
        <v xml:space="preserve"> </v>
      </c>
      <c r="O975" s="145" t="str">
        <f t="shared" si="315"/>
        <v xml:space="preserve"> </v>
      </c>
      <c r="P975" s="145" t="str">
        <f t="shared" si="316"/>
        <v xml:space="preserve"> </v>
      </c>
      <c r="Q975" s="150" t="e">
        <f t="shared" si="317"/>
        <v>#VALUE!</v>
      </c>
      <c r="R975" s="145" t="e">
        <f t="shared" si="318"/>
        <v>#VALUE!</v>
      </c>
      <c r="S975" s="126" t="e">
        <f t="shared" si="319"/>
        <v>#VALUE!</v>
      </c>
      <c r="T975" s="73" t="str">
        <f t="shared" si="323"/>
        <v>donnée(s) manquante(s)</v>
      </c>
      <c r="U975" s="74" t="str">
        <f t="shared" si="324"/>
        <v>donnée(s) manquante(s)</v>
      </c>
      <c r="V975" s="127" t="str">
        <f>IF(ISBLANK(H975)," ",IF(H975&lt;=Scenario!$C$3,0,IF(H975&lt;=Scenario!$C$5,1,IF(H975&lt;=Scenario!$C$6,2,IF(H975&lt;=Scenario!$C$7,3,IF(H975&lt;=Scenario!$C$8,4,5))))))</f>
        <v xml:space="preserve"> </v>
      </c>
      <c r="W975" s="127" t="str">
        <f>IF(ISBLANK(I975)," ",IF(I975&lt;=Scenario!$G$3,0,IF(I975&lt;=Scenario!$G$5,1,IF(I975&lt;=Scenario!$G$6,2,IF(I975&lt;=Scenario!$G$7,3,IF(I975&lt;=Scenario!$G$8,4,IF(I975&lt;=Scenario!$G$9,5,IF(I975&lt;=Scenario!$G$10,6,7))))))))</f>
        <v xml:space="preserve"> </v>
      </c>
      <c r="X975" s="12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2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27" t="e">
        <f t="shared" si="325"/>
        <v>#VALUE!</v>
      </c>
      <c r="AA975" s="127" t="e">
        <f t="shared" si="326"/>
        <v>#VALUE!</v>
      </c>
      <c r="AB975" s="126" t="e">
        <f t="shared" si="327"/>
        <v>#VALUE!</v>
      </c>
      <c r="AC975" s="73" t="str">
        <f t="shared" si="320"/>
        <v>missing data</v>
      </c>
      <c r="AD975" s="80" t="str">
        <f t="shared" si="321"/>
        <v>missing data</v>
      </c>
      <c r="AE975" s="128" t="e">
        <f t="shared" si="328"/>
        <v>#VALUE!</v>
      </c>
      <c r="AF975" s="81" t="e">
        <f t="shared" si="329"/>
        <v>#VALUE!</v>
      </c>
    </row>
    <row r="976" spans="1:32" x14ac:dyDescent="0.25">
      <c r="A976" s="114" t="s">
        <v>74</v>
      </c>
      <c r="B976" s="163"/>
      <c r="C976" s="105"/>
      <c r="D976" s="105"/>
      <c r="E976" s="104">
        <f t="shared" si="322"/>
        <v>0</v>
      </c>
      <c r="F976" s="105"/>
      <c r="G976" s="201"/>
      <c r="H976" s="201"/>
      <c r="I976" s="201"/>
      <c r="J976" s="150" t="str">
        <f t="shared" si="310"/>
        <v xml:space="preserve"> </v>
      </c>
      <c r="K976" s="145" t="str">
        <f t="shared" si="311"/>
        <v xml:space="preserve"> </v>
      </c>
      <c r="L976" s="145" t="str">
        <f t="shared" si="312"/>
        <v xml:space="preserve"> </v>
      </c>
      <c r="M976" s="145">
        <f t="shared" si="313"/>
        <v>0</v>
      </c>
      <c r="N976" s="145" t="str">
        <f t="shared" si="314"/>
        <v xml:space="preserve"> </v>
      </c>
      <c r="O976" s="145" t="str">
        <f t="shared" si="315"/>
        <v xml:space="preserve"> </v>
      </c>
      <c r="P976" s="145" t="str">
        <f t="shared" si="316"/>
        <v xml:space="preserve"> </v>
      </c>
      <c r="Q976" s="150" t="e">
        <f t="shared" si="317"/>
        <v>#VALUE!</v>
      </c>
      <c r="R976" s="145" t="e">
        <f t="shared" si="318"/>
        <v>#VALUE!</v>
      </c>
      <c r="S976" s="126" t="e">
        <f t="shared" si="319"/>
        <v>#VALUE!</v>
      </c>
      <c r="T976" s="73" t="str">
        <f t="shared" si="323"/>
        <v>donnée(s) manquante(s)</v>
      </c>
      <c r="U976" s="74" t="str">
        <f t="shared" si="324"/>
        <v>donnée(s) manquante(s)</v>
      </c>
      <c r="V976" s="127" t="str">
        <f>IF(ISBLANK(H976)," ",IF(H976&lt;=Scenario!$C$3,0,IF(H976&lt;=Scenario!$C$5,1,IF(H976&lt;=Scenario!$C$6,2,IF(H976&lt;=Scenario!$C$7,3,IF(H976&lt;=Scenario!$C$8,4,5))))))</f>
        <v xml:space="preserve"> </v>
      </c>
      <c r="W976" s="127" t="str">
        <f>IF(ISBLANK(I976)," ",IF(I976&lt;=Scenario!$G$3,0,IF(I976&lt;=Scenario!$G$5,1,IF(I976&lt;=Scenario!$G$6,2,IF(I976&lt;=Scenario!$G$7,3,IF(I976&lt;=Scenario!$G$8,4,IF(I976&lt;=Scenario!$G$9,5,IF(I976&lt;=Scenario!$G$10,6,7))))))))</f>
        <v xml:space="preserve"> </v>
      </c>
      <c r="X976" s="12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2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27" t="e">
        <f t="shared" si="325"/>
        <v>#VALUE!</v>
      </c>
      <c r="AA976" s="127" t="e">
        <f t="shared" si="326"/>
        <v>#VALUE!</v>
      </c>
      <c r="AB976" s="126" t="e">
        <f t="shared" si="327"/>
        <v>#VALUE!</v>
      </c>
      <c r="AC976" s="73" t="str">
        <f t="shared" si="320"/>
        <v>missing data</v>
      </c>
      <c r="AD976" s="80" t="str">
        <f t="shared" si="321"/>
        <v>missing data</v>
      </c>
      <c r="AE976" s="128" t="e">
        <f t="shared" si="328"/>
        <v>#VALUE!</v>
      </c>
      <c r="AF976" s="81" t="e">
        <f t="shared" si="329"/>
        <v>#VALUE!</v>
      </c>
    </row>
    <row r="977" spans="1:32" x14ac:dyDescent="0.25">
      <c r="A977" s="114" t="s">
        <v>74</v>
      </c>
      <c r="B977" s="163"/>
      <c r="C977" s="105"/>
      <c r="D977" s="105"/>
      <c r="E977" s="104">
        <f t="shared" si="322"/>
        <v>0</v>
      </c>
      <c r="F977" s="105"/>
      <c r="G977" s="201"/>
      <c r="H977" s="201"/>
      <c r="I977" s="201"/>
      <c r="J977" s="150" t="str">
        <f t="shared" si="310"/>
        <v xml:space="preserve"> </v>
      </c>
      <c r="K977" s="145" t="str">
        <f t="shared" si="311"/>
        <v xml:space="preserve"> </v>
      </c>
      <c r="L977" s="145" t="str">
        <f t="shared" si="312"/>
        <v xml:space="preserve"> </v>
      </c>
      <c r="M977" s="145">
        <f t="shared" si="313"/>
        <v>0</v>
      </c>
      <c r="N977" s="145" t="str">
        <f t="shared" si="314"/>
        <v xml:space="preserve"> </v>
      </c>
      <c r="O977" s="145" t="str">
        <f t="shared" si="315"/>
        <v xml:space="preserve"> </v>
      </c>
      <c r="P977" s="145" t="str">
        <f t="shared" si="316"/>
        <v xml:space="preserve"> </v>
      </c>
      <c r="Q977" s="150" t="e">
        <f t="shared" si="317"/>
        <v>#VALUE!</v>
      </c>
      <c r="R977" s="145" t="e">
        <f t="shared" si="318"/>
        <v>#VALUE!</v>
      </c>
      <c r="S977" s="126" t="e">
        <f t="shared" si="319"/>
        <v>#VALUE!</v>
      </c>
      <c r="T977" s="73" t="str">
        <f t="shared" si="323"/>
        <v>donnée(s) manquante(s)</v>
      </c>
      <c r="U977" s="74" t="str">
        <f t="shared" si="324"/>
        <v>donnée(s) manquante(s)</v>
      </c>
      <c r="V977" s="127" t="str">
        <f>IF(ISBLANK(H977)," ",IF(H977&lt;=Scenario!$C$3,0,IF(H977&lt;=Scenario!$C$5,1,IF(H977&lt;=Scenario!$C$6,2,IF(H977&lt;=Scenario!$C$7,3,IF(H977&lt;=Scenario!$C$8,4,5))))))</f>
        <v xml:space="preserve"> </v>
      </c>
      <c r="W977" s="127" t="str">
        <f>IF(ISBLANK(I977)," ",IF(I977&lt;=Scenario!$G$3,0,IF(I977&lt;=Scenario!$G$5,1,IF(I977&lt;=Scenario!$G$6,2,IF(I977&lt;=Scenario!$G$7,3,IF(I977&lt;=Scenario!$G$8,4,IF(I977&lt;=Scenario!$G$9,5,IF(I977&lt;=Scenario!$G$10,6,7))))))))</f>
        <v xml:space="preserve"> </v>
      </c>
      <c r="X977" s="12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2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27" t="e">
        <f t="shared" si="325"/>
        <v>#VALUE!</v>
      </c>
      <c r="AA977" s="127" t="e">
        <f t="shared" si="326"/>
        <v>#VALUE!</v>
      </c>
      <c r="AB977" s="126" t="e">
        <f t="shared" si="327"/>
        <v>#VALUE!</v>
      </c>
      <c r="AC977" s="73" t="str">
        <f t="shared" si="320"/>
        <v>missing data</v>
      </c>
      <c r="AD977" s="80" t="str">
        <f t="shared" si="321"/>
        <v>missing data</v>
      </c>
      <c r="AE977" s="128" t="e">
        <f t="shared" si="328"/>
        <v>#VALUE!</v>
      </c>
      <c r="AF977" s="81" t="e">
        <f t="shared" si="329"/>
        <v>#VALUE!</v>
      </c>
    </row>
    <row r="978" spans="1:32" x14ac:dyDescent="0.25">
      <c r="A978" s="114" t="s">
        <v>74</v>
      </c>
      <c r="B978" s="163"/>
      <c r="C978" s="105"/>
      <c r="D978" s="105"/>
      <c r="E978" s="104">
        <f t="shared" si="322"/>
        <v>0</v>
      </c>
      <c r="F978" s="105"/>
      <c r="G978" s="201"/>
      <c r="H978" s="201"/>
      <c r="I978" s="201"/>
      <c r="J978" s="150" t="str">
        <f t="shared" si="310"/>
        <v xml:space="preserve"> </v>
      </c>
      <c r="K978" s="145" t="str">
        <f t="shared" si="311"/>
        <v xml:space="preserve"> </v>
      </c>
      <c r="L978" s="145" t="str">
        <f t="shared" si="312"/>
        <v xml:space="preserve"> </v>
      </c>
      <c r="M978" s="145">
        <f t="shared" si="313"/>
        <v>0</v>
      </c>
      <c r="N978" s="145" t="str">
        <f t="shared" si="314"/>
        <v xml:space="preserve"> </v>
      </c>
      <c r="O978" s="145" t="str">
        <f t="shared" si="315"/>
        <v xml:space="preserve"> </v>
      </c>
      <c r="P978" s="145" t="str">
        <f t="shared" si="316"/>
        <v xml:space="preserve"> </v>
      </c>
      <c r="Q978" s="150" t="e">
        <f t="shared" si="317"/>
        <v>#VALUE!</v>
      </c>
      <c r="R978" s="145" t="e">
        <f t="shared" si="318"/>
        <v>#VALUE!</v>
      </c>
      <c r="S978" s="126" t="e">
        <f t="shared" si="319"/>
        <v>#VALUE!</v>
      </c>
      <c r="T978" s="73" t="str">
        <f t="shared" si="323"/>
        <v>donnée(s) manquante(s)</v>
      </c>
      <c r="U978" s="74" t="str">
        <f t="shared" si="324"/>
        <v>donnée(s) manquante(s)</v>
      </c>
      <c r="V978" s="127" t="str">
        <f>IF(ISBLANK(H978)," ",IF(H978&lt;=Scenario!$C$3,0,IF(H978&lt;=Scenario!$C$5,1,IF(H978&lt;=Scenario!$C$6,2,IF(H978&lt;=Scenario!$C$7,3,IF(H978&lt;=Scenario!$C$8,4,5))))))</f>
        <v xml:space="preserve"> </v>
      </c>
      <c r="W978" s="127" t="str">
        <f>IF(ISBLANK(I978)," ",IF(I978&lt;=Scenario!$G$3,0,IF(I978&lt;=Scenario!$G$5,1,IF(I978&lt;=Scenario!$G$6,2,IF(I978&lt;=Scenario!$G$7,3,IF(I978&lt;=Scenario!$G$8,4,IF(I978&lt;=Scenario!$G$9,5,IF(I978&lt;=Scenario!$G$10,6,7))))))))</f>
        <v xml:space="preserve"> </v>
      </c>
      <c r="X978" s="12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2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27" t="e">
        <f t="shared" si="325"/>
        <v>#VALUE!</v>
      </c>
      <c r="AA978" s="127" t="e">
        <f t="shared" si="326"/>
        <v>#VALUE!</v>
      </c>
      <c r="AB978" s="126" t="e">
        <f t="shared" si="327"/>
        <v>#VALUE!</v>
      </c>
      <c r="AC978" s="73" t="str">
        <f t="shared" si="320"/>
        <v>missing data</v>
      </c>
      <c r="AD978" s="80" t="str">
        <f t="shared" si="321"/>
        <v>missing data</v>
      </c>
      <c r="AE978" s="128" t="e">
        <f t="shared" si="328"/>
        <v>#VALUE!</v>
      </c>
      <c r="AF978" s="81" t="e">
        <f t="shared" si="329"/>
        <v>#VALUE!</v>
      </c>
    </row>
    <row r="979" spans="1:32" x14ac:dyDescent="0.25">
      <c r="A979" s="114" t="s">
        <v>74</v>
      </c>
      <c r="B979" s="163"/>
      <c r="C979" s="105"/>
      <c r="D979" s="105"/>
      <c r="E979" s="104">
        <f t="shared" si="322"/>
        <v>0</v>
      </c>
      <c r="F979" s="105"/>
      <c r="G979" s="201"/>
      <c r="H979" s="201"/>
      <c r="I979" s="201"/>
      <c r="J979" s="150" t="str">
        <f t="shared" si="310"/>
        <v xml:space="preserve"> </v>
      </c>
      <c r="K979" s="145" t="str">
        <f t="shared" si="311"/>
        <v xml:space="preserve"> </v>
      </c>
      <c r="L979" s="145" t="str">
        <f t="shared" si="312"/>
        <v xml:space="preserve"> </v>
      </c>
      <c r="M979" s="145">
        <f t="shared" si="313"/>
        <v>0</v>
      </c>
      <c r="N979" s="145" t="str">
        <f t="shared" si="314"/>
        <v xml:space="preserve"> </v>
      </c>
      <c r="O979" s="145" t="str">
        <f t="shared" si="315"/>
        <v xml:space="preserve"> </v>
      </c>
      <c r="P979" s="145" t="str">
        <f t="shared" si="316"/>
        <v xml:space="preserve"> </v>
      </c>
      <c r="Q979" s="150" t="e">
        <f t="shared" si="317"/>
        <v>#VALUE!</v>
      </c>
      <c r="R979" s="145" t="e">
        <f t="shared" si="318"/>
        <v>#VALUE!</v>
      </c>
      <c r="S979" s="126" t="e">
        <f t="shared" si="319"/>
        <v>#VALUE!</v>
      </c>
      <c r="T979" s="73" t="str">
        <f t="shared" si="323"/>
        <v>donnée(s) manquante(s)</v>
      </c>
      <c r="U979" s="74" t="str">
        <f t="shared" si="324"/>
        <v>donnée(s) manquante(s)</v>
      </c>
      <c r="V979" s="127" t="str">
        <f>IF(ISBLANK(H979)," ",IF(H979&lt;=Scenario!$C$3,0,IF(H979&lt;=Scenario!$C$5,1,IF(H979&lt;=Scenario!$C$6,2,IF(H979&lt;=Scenario!$C$7,3,IF(H979&lt;=Scenario!$C$8,4,5))))))</f>
        <v xml:space="preserve"> </v>
      </c>
      <c r="W979" s="127" t="str">
        <f>IF(ISBLANK(I979)," ",IF(I979&lt;=Scenario!$G$3,0,IF(I979&lt;=Scenario!$G$5,1,IF(I979&lt;=Scenario!$G$6,2,IF(I979&lt;=Scenario!$G$7,3,IF(I979&lt;=Scenario!$G$8,4,IF(I979&lt;=Scenario!$G$9,5,IF(I979&lt;=Scenario!$G$10,6,7))))))))</f>
        <v xml:space="preserve"> </v>
      </c>
      <c r="X979" s="12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2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27" t="e">
        <f t="shared" si="325"/>
        <v>#VALUE!</v>
      </c>
      <c r="AA979" s="127" t="e">
        <f t="shared" si="326"/>
        <v>#VALUE!</v>
      </c>
      <c r="AB979" s="126" t="e">
        <f t="shared" si="327"/>
        <v>#VALUE!</v>
      </c>
      <c r="AC979" s="73" t="str">
        <f t="shared" si="320"/>
        <v>missing data</v>
      </c>
      <c r="AD979" s="80" t="str">
        <f t="shared" si="321"/>
        <v>missing data</v>
      </c>
      <c r="AE979" s="128" t="e">
        <f t="shared" si="328"/>
        <v>#VALUE!</v>
      </c>
      <c r="AF979" s="81" t="e">
        <f t="shared" si="329"/>
        <v>#VALUE!</v>
      </c>
    </row>
    <row r="980" spans="1:32" x14ac:dyDescent="0.25">
      <c r="A980" s="114" t="s">
        <v>74</v>
      </c>
      <c r="B980" s="163"/>
      <c r="C980" s="105"/>
      <c r="D980" s="105"/>
      <c r="E980" s="104">
        <f t="shared" si="322"/>
        <v>0</v>
      </c>
      <c r="F980" s="105"/>
      <c r="G980" s="201"/>
      <c r="H980" s="201"/>
      <c r="I980" s="201"/>
      <c r="J980" s="150" t="str">
        <f t="shared" si="310"/>
        <v xml:space="preserve"> </v>
      </c>
      <c r="K980" s="145" t="str">
        <f t="shared" si="311"/>
        <v xml:space="preserve"> </v>
      </c>
      <c r="L980" s="145" t="str">
        <f t="shared" si="312"/>
        <v xml:space="preserve"> </v>
      </c>
      <c r="M980" s="145">
        <f t="shared" si="313"/>
        <v>0</v>
      </c>
      <c r="N980" s="145" t="str">
        <f t="shared" si="314"/>
        <v xml:space="preserve"> </v>
      </c>
      <c r="O980" s="145" t="str">
        <f t="shared" si="315"/>
        <v xml:space="preserve"> </v>
      </c>
      <c r="P980" s="145" t="str">
        <f t="shared" si="316"/>
        <v xml:space="preserve"> </v>
      </c>
      <c r="Q980" s="150" t="e">
        <f t="shared" si="317"/>
        <v>#VALUE!</v>
      </c>
      <c r="R980" s="145" t="e">
        <f t="shared" si="318"/>
        <v>#VALUE!</v>
      </c>
      <c r="S980" s="126" t="e">
        <f t="shared" si="319"/>
        <v>#VALUE!</v>
      </c>
      <c r="T980" s="73" t="str">
        <f t="shared" si="323"/>
        <v>donnée(s) manquante(s)</v>
      </c>
      <c r="U980" s="74" t="str">
        <f t="shared" si="324"/>
        <v>donnée(s) manquante(s)</v>
      </c>
      <c r="V980" s="127" t="str">
        <f>IF(ISBLANK(H980)," ",IF(H980&lt;=Scenario!$C$3,0,IF(H980&lt;=Scenario!$C$5,1,IF(H980&lt;=Scenario!$C$6,2,IF(H980&lt;=Scenario!$C$7,3,IF(H980&lt;=Scenario!$C$8,4,5))))))</f>
        <v xml:space="preserve"> </v>
      </c>
      <c r="W980" s="127" t="str">
        <f>IF(ISBLANK(I980)," ",IF(I980&lt;=Scenario!$G$3,0,IF(I980&lt;=Scenario!$G$5,1,IF(I980&lt;=Scenario!$G$6,2,IF(I980&lt;=Scenario!$G$7,3,IF(I980&lt;=Scenario!$G$8,4,IF(I980&lt;=Scenario!$G$9,5,IF(I980&lt;=Scenario!$G$10,6,7))))))))</f>
        <v xml:space="preserve"> </v>
      </c>
      <c r="X980" s="12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2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27" t="e">
        <f t="shared" si="325"/>
        <v>#VALUE!</v>
      </c>
      <c r="AA980" s="127" t="e">
        <f t="shared" si="326"/>
        <v>#VALUE!</v>
      </c>
      <c r="AB980" s="126" t="e">
        <f t="shared" si="327"/>
        <v>#VALUE!</v>
      </c>
      <c r="AC980" s="73" t="str">
        <f t="shared" si="320"/>
        <v>missing data</v>
      </c>
      <c r="AD980" s="80" t="str">
        <f t="shared" si="321"/>
        <v>missing data</v>
      </c>
      <c r="AE980" s="128" t="e">
        <f t="shared" si="328"/>
        <v>#VALUE!</v>
      </c>
      <c r="AF980" s="81" t="e">
        <f t="shared" si="329"/>
        <v>#VALUE!</v>
      </c>
    </row>
    <row r="981" spans="1:32" x14ac:dyDescent="0.25">
      <c r="A981" s="114" t="s">
        <v>74</v>
      </c>
      <c r="B981" s="163"/>
      <c r="C981" s="105"/>
      <c r="D981" s="105"/>
      <c r="E981" s="104">
        <f t="shared" si="322"/>
        <v>0</v>
      </c>
      <c r="F981" s="105"/>
      <c r="G981" s="201"/>
      <c r="H981" s="201"/>
      <c r="I981" s="201"/>
      <c r="J981" s="150" t="str">
        <f t="shared" si="310"/>
        <v xml:space="preserve"> </v>
      </c>
      <c r="K981" s="145" t="str">
        <f t="shared" si="311"/>
        <v xml:space="preserve"> </v>
      </c>
      <c r="L981" s="145" t="str">
        <f t="shared" si="312"/>
        <v xml:space="preserve"> </v>
      </c>
      <c r="M981" s="145">
        <f t="shared" si="313"/>
        <v>0</v>
      </c>
      <c r="N981" s="145" t="str">
        <f t="shared" si="314"/>
        <v xml:space="preserve"> </v>
      </c>
      <c r="O981" s="145" t="str">
        <f t="shared" si="315"/>
        <v xml:space="preserve"> </v>
      </c>
      <c r="P981" s="145" t="str">
        <f t="shared" si="316"/>
        <v xml:space="preserve"> </v>
      </c>
      <c r="Q981" s="150" t="e">
        <f t="shared" si="317"/>
        <v>#VALUE!</v>
      </c>
      <c r="R981" s="145" t="e">
        <f t="shared" si="318"/>
        <v>#VALUE!</v>
      </c>
      <c r="S981" s="126" t="e">
        <f t="shared" si="319"/>
        <v>#VALUE!</v>
      </c>
      <c r="T981" s="73" t="str">
        <f t="shared" si="323"/>
        <v>donnée(s) manquante(s)</v>
      </c>
      <c r="U981" s="74" t="str">
        <f t="shared" si="324"/>
        <v>donnée(s) manquante(s)</v>
      </c>
      <c r="V981" s="127" t="str">
        <f>IF(ISBLANK(H981)," ",IF(H981&lt;=Scenario!$C$3,0,IF(H981&lt;=Scenario!$C$5,1,IF(H981&lt;=Scenario!$C$6,2,IF(H981&lt;=Scenario!$C$7,3,IF(H981&lt;=Scenario!$C$8,4,5))))))</f>
        <v xml:space="preserve"> </v>
      </c>
      <c r="W981" s="127" t="str">
        <f>IF(ISBLANK(I981)," ",IF(I981&lt;=Scenario!$G$3,0,IF(I981&lt;=Scenario!$G$5,1,IF(I981&lt;=Scenario!$G$6,2,IF(I981&lt;=Scenario!$G$7,3,IF(I981&lt;=Scenario!$G$8,4,IF(I981&lt;=Scenario!$G$9,5,IF(I981&lt;=Scenario!$G$10,6,7))))))))</f>
        <v xml:space="preserve"> </v>
      </c>
      <c r="X981" s="12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2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27" t="e">
        <f t="shared" si="325"/>
        <v>#VALUE!</v>
      </c>
      <c r="AA981" s="127" t="e">
        <f t="shared" si="326"/>
        <v>#VALUE!</v>
      </c>
      <c r="AB981" s="126" t="e">
        <f t="shared" si="327"/>
        <v>#VALUE!</v>
      </c>
      <c r="AC981" s="73" t="str">
        <f t="shared" si="320"/>
        <v>missing data</v>
      </c>
      <c r="AD981" s="80" t="str">
        <f t="shared" si="321"/>
        <v>missing data</v>
      </c>
      <c r="AE981" s="128" t="e">
        <f t="shared" si="328"/>
        <v>#VALUE!</v>
      </c>
      <c r="AF981" s="81" t="e">
        <f t="shared" si="329"/>
        <v>#VALUE!</v>
      </c>
    </row>
    <row r="982" spans="1:32" x14ac:dyDescent="0.25">
      <c r="A982" s="114" t="s">
        <v>74</v>
      </c>
      <c r="B982" s="163"/>
      <c r="C982" s="105"/>
      <c r="D982" s="105"/>
      <c r="E982" s="104">
        <f t="shared" si="322"/>
        <v>0</v>
      </c>
      <c r="F982" s="105"/>
      <c r="G982" s="201"/>
      <c r="H982" s="201"/>
      <c r="I982" s="201"/>
      <c r="J982" s="150" t="str">
        <f t="shared" si="310"/>
        <v xml:space="preserve"> </v>
      </c>
      <c r="K982" s="145" t="str">
        <f t="shared" si="311"/>
        <v xml:space="preserve"> </v>
      </c>
      <c r="L982" s="145" t="str">
        <f t="shared" si="312"/>
        <v xml:space="preserve"> </v>
      </c>
      <c r="M982" s="145">
        <f t="shared" si="313"/>
        <v>0</v>
      </c>
      <c r="N982" s="145" t="str">
        <f t="shared" si="314"/>
        <v xml:space="preserve"> </v>
      </c>
      <c r="O982" s="145" t="str">
        <f t="shared" si="315"/>
        <v xml:space="preserve"> </v>
      </c>
      <c r="P982" s="145" t="str">
        <f t="shared" si="316"/>
        <v xml:space="preserve"> </v>
      </c>
      <c r="Q982" s="150" t="e">
        <f t="shared" si="317"/>
        <v>#VALUE!</v>
      </c>
      <c r="R982" s="145" t="e">
        <f t="shared" si="318"/>
        <v>#VALUE!</v>
      </c>
      <c r="S982" s="126" t="e">
        <f t="shared" si="319"/>
        <v>#VALUE!</v>
      </c>
      <c r="T982" s="73" t="str">
        <f t="shared" si="323"/>
        <v>donnée(s) manquante(s)</v>
      </c>
      <c r="U982" s="74" t="str">
        <f t="shared" si="324"/>
        <v>donnée(s) manquante(s)</v>
      </c>
      <c r="V982" s="127" t="str">
        <f>IF(ISBLANK(H982)," ",IF(H982&lt;=Scenario!$C$3,0,IF(H982&lt;=Scenario!$C$5,1,IF(H982&lt;=Scenario!$C$6,2,IF(H982&lt;=Scenario!$C$7,3,IF(H982&lt;=Scenario!$C$8,4,5))))))</f>
        <v xml:space="preserve"> </v>
      </c>
      <c r="W982" s="127" t="str">
        <f>IF(ISBLANK(I982)," ",IF(I982&lt;=Scenario!$G$3,0,IF(I982&lt;=Scenario!$G$5,1,IF(I982&lt;=Scenario!$G$6,2,IF(I982&lt;=Scenario!$G$7,3,IF(I982&lt;=Scenario!$G$8,4,IF(I982&lt;=Scenario!$G$9,5,IF(I982&lt;=Scenario!$G$10,6,7))))))))</f>
        <v xml:space="preserve"> </v>
      </c>
      <c r="X982" s="12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2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27" t="e">
        <f t="shared" si="325"/>
        <v>#VALUE!</v>
      </c>
      <c r="AA982" s="127" t="e">
        <f t="shared" si="326"/>
        <v>#VALUE!</v>
      </c>
      <c r="AB982" s="126" t="e">
        <f t="shared" si="327"/>
        <v>#VALUE!</v>
      </c>
      <c r="AC982" s="73" t="str">
        <f t="shared" si="320"/>
        <v>missing data</v>
      </c>
      <c r="AD982" s="80" t="str">
        <f t="shared" si="321"/>
        <v>missing data</v>
      </c>
      <c r="AE982" s="128" t="e">
        <f t="shared" si="328"/>
        <v>#VALUE!</v>
      </c>
      <c r="AF982" s="81" t="e">
        <f t="shared" si="329"/>
        <v>#VALUE!</v>
      </c>
    </row>
    <row r="983" spans="1:32" x14ac:dyDescent="0.25">
      <c r="A983" s="114" t="s">
        <v>74</v>
      </c>
      <c r="B983" s="163"/>
      <c r="C983" s="105"/>
      <c r="D983" s="105"/>
      <c r="E983" s="104">
        <f t="shared" si="322"/>
        <v>0</v>
      </c>
      <c r="F983" s="105"/>
      <c r="G983" s="201"/>
      <c r="H983" s="201"/>
      <c r="I983" s="201"/>
      <c r="J983" s="150" t="str">
        <f t="shared" si="310"/>
        <v xml:space="preserve"> </v>
      </c>
      <c r="K983" s="145" t="str">
        <f t="shared" si="311"/>
        <v xml:space="preserve"> </v>
      </c>
      <c r="L983" s="145" t="str">
        <f t="shared" si="312"/>
        <v xml:space="preserve"> </v>
      </c>
      <c r="M983" s="145">
        <f t="shared" si="313"/>
        <v>0</v>
      </c>
      <c r="N983" s="145" t="str">
        <f t="shared" si="314"/>
        <v xml:space="preserve"> </v>
      </c>
      <c r="O983" s="145" t="str">
        <f t="shared" si="315"/>
        <v xml:space="preserve"> </v>
      </c>
      <c r="P983" s="145" t="str">
        <f t="shared" si="316"/>
        <v xml:space="preserve"> </v>
      </c>
      <c r="Q983" s="150" t="e">
        <f t="shared" si="317"/>
        <v>#VALUE!</v>
      </c>
      <c r="R983" s="145" t="e">
        <f t="shared" si="318"/>
        <v>#VALUE!</v>
      </c>
      <c r="S983" s="126" t="e">
        <f t="shared" si="319"/>
        <v>#VALUE!</v>
      </c>
      <c r="T983" s="73" t="str">
        <f t="shared" si="323"/>
        <v>donnée(s) manquante(s)</v>
      </c>
      <c r="U983" s="74" t="str">
        <f t="shared" si="324"/>
        <v>donnée(s) manquante(s)</v>
      </c>
      <c r="V983" s="127" t="str">
        <f>IF(ISBLANK(H983)," ",IF(H983&lt;=Scenario!$C$3,0,IF(H983&lt;=Scenario!$C$5,1,IF(H983&lt;=Scenario!$C$6,2,IF(H983&lt;=Scenario!$C$7,3,IF(H983&lt;=Scenario!$C$8,4,5))))))</f>
        <v xml:space="preserve"> </v>
      </c>
      <c r="W983" s="127" t="str">
        <f>IF(ISBLANK(I983)," ",IF(I983&lt;=Scenario!$G$3,0,IF(I983&lt;=Scenario!$G$5,1,IF(I983&lt;=Scenario!$G$6,2,IF(I983&lt;=Scenario!$G$7,3,IF(I983&lt;=Scenario!$G$8,4,IF(I983&lt;=Scenario!$G$9,5,IF(I983&lt;=Scenario!$G$10,6,7))))))))</f>
        <v xml:space="preserve"> </v>
      </c>
      <c r="X983" s="12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2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27" t="e">
        <f t="shared" si="325"/>
        <v>#VALUE!</v>
      </c>
      <c r="AA983" s="127" t="e">
        <f t="shared" si="326"/>
        <v>#VALUE!</v>
      </c>
      <c r="AB983" s="126" t="e">
        <f t="shared" si="327"/>
        <v>#VALUE!</v>
      </c>
      <c r="AC983" s="73" t="str">
        <f t="shared" si="320"/>
        <v>missing data</v>
      </c>
      <c r="AD983" s="80" t="str">
        <f t="shared" si="321"/>
        <v>missing data</v>
      </c>
      <c r="AE983" s="128" t="e">
        <f t="shared" si="328"/>
        <v>#VALUE!</v>
      </c>
      <c r="AF983" s="81" t="e">
        <f t="shared" si="329"/>
        <v>#VALUE!</v>
      </c>
    </row>
    <row r="984" spans="1:32" x14ac:dyDescent="0.25">
      <c r="A984" s="114" t="s">
        <v>74</v>
      </c>
      <c r="B984" s="163"/>
      <c r="C984" s="105"/>
      <c r="D984" s="105"/>
      <c r="E984" s="104">
        <f t="shared" si="322"/>
        <v>0</v>
      </c>
      <c r="F984" s="105"/>
      <c r="G984" s="201"/>
      <c r="H984" s="201"/>
      <c r="I984" s="201"/>
      <c r="J984" s="150" t="str">
        <f t="shared" si="310"/>
        <v xml:space="preserve"> </v>
      </c>
      <c r="K984" s="145" t="str">
        <f t="shared" si="311"/>
        <v xml:space="preserve"> </v>
      </c>
      <c r="L984" s="145" t="str">
        <f t="shared" si="312"/>
        <v xml:space="preserve"> </v>
      </c>
      <c r="M984" s="145">
        <f t="shared" si="313"/>
        <v>0</v>
      </c>
      <c r="N984" s="145" t="str">
        <f t="shared" si="314"/>
        <v xml:space="preserve"> </v>
      </c>
      <c r="O984" s="145" t="str">
        <f t="shared" si="315"/>
        <v xml:space="preserve"> </v>
      </c>
      <c r="P984" s="145" t="str">
        <f t="shared" si="316"/>
        <v xml:space="preserve"> </v>
      </c>
      <c r="Q984" s="150" t="e">
        <f t="shared" si="317"/>
        <v>#VALUE!</v>
      </c>
      <c r="R984" s="145" t="e">
        <f t="shared" si="318"/>
        <v>#VALUE!</v>
      </c>
      <c r="S984" s="126" t="e">
        <f t="shared" si="319"/>
        <v>#VALUE!</v>
      </c>
      <c r="T984" s="73" t="str">
        <f t="shared" si="323"/>
        <v>donnée(s) manquante(s)</v>
      </c>
      <c r="U984" s="74" t="str">
        <f t="shared" si="324"/>
        <v>donnée(s) manquante(s)</v>
      </c>
      <c r="V984" s="127" t="str">
        <f>IF(ISBLANK(H984)," ",IF(H984&lt;=Scenario!$C$3,0,IF(H984&lt;=Scenario!$C$5,1,IF(H984&lt;=Scenario!$C$6,2,IF(H984&lt;=Scenario!$C$7,3,IF(H984&lt;=Scenario!$C$8,4,5))))))</f>
        <v xml:space="preserve"> </v>
      </c>
      <c r="W984" s="127" t="str">
        <f>IF(ISBLANK(I984)," ",IF(I984&lt;=Scenario!$G$3,0,IF(I984&lt;=Scenario!$G$5,1,IF(I984&lt;=Scenario!$G$6,2,IF(I984&lt;=Scenario!$G$7,3,IF(I984&lt;=Scenario!$G$8,4,IF(I984&lt;=Scenario!$G$9,5,IF(I984&lt;=Scenario!$G$10,6,7))))))))</f>
        <v xml:space="preserve"> </v>
      </c>
      <c r="X984" s="12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2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27" t="e">
        <f t="shared" si="325"/>
        <v>#VALUE!</v>
      </c>
      <c r="AA984" s="127" t="e">
        <f t="shared" si="326"/>
        <v>#VALUE!</v>
      </c>
      <c r="AB984" s="126" t="e">
        <f t="shared" si="327"/>
        <v>#VALUE!</v>
      </c>
      <c r="AC984" s="73" t="str">
        <f t="shared" si="320"/>
        <v>missing data</v>
      </c>
      <c r="AD984" s="80" t="str">
        <f t="shared" si="321"/>
        <v>missing data</v>
      </c>
      <c r="AE984" s="128" t="e">
        <f t="shared" si="328"/>
        <v>#VALUE!</v>
      </c>
      <c r="AF984" s="81" t="e">
        <f t="shared" si="329"/>
        <v>#VALUE!</v>
      </c>
    </row>
    <row r="985" spans="1:32" x14ac:dyDescent="0.25">
      <c r="A985" s="114" t="s">
        <v>74</v>
      </c>
      <c r="B985" s="163"/>
      <c r="C985" s="105"/>
      <c r="D985" s="105"/>
      <c r="E985" s="104">
        <f t="shared" si="322"/>
        <v>0</v>
      </c>
      <c r="F985" s="105"/>
      <c r="G985" s="201"/>
      <c r="H985" s="201"/>
      <c r="I985" s="201"/>
      <c r="J985" s="150" t="str">
        <f t="shared" si="310"/>
        <v xml:space="preserve"> </v>
      </c>
      <c r="K985" s="145" t="str">
        <f t="shared" si="311"/>
        <v xml:space="preserve"> </v>
      </c>
      <c r="L985" s="145" t="str">
        <f t="shared" si="312"/>
        <v xml:space="preserve"> </v>
      </c>
      <c r="M985" s="145">
        <f t="shared" si="313"/>
        <v>0</v>
      </c>
      <c r="N985" s="145" t="str">
        <f t="shared" si="314"/>
        <v xml:space="preserve"> </v>
      </c>
      <c r="O985" s="145" t="str">
        <f t="shared" si="315"/>
        <v xml:space="preserve"> </v>
      </c>
      <c r="P985" s="145" t="str">
        <f t="shared" si="316"/>
        <v xml:space="preserve"> </v>
      </c>
      <c r="Q985" s="150" t="e">
        <f t="shared" si="317"/>
        <v>#VALUE!</v>
      </c>
      <c r="R985" s="145" t="e">
        <f t="shared" si="318"/>
        <v>#VALUE!</v>
      </c>
      <c r="S985" s="126" t="e">
        <f t="shared" si="319"/>
        <v>#VALUE!</v>
      </c>
      <c r="T985" s="73" t="str">
        <f t="shared" si="323"/>
        <v>donnée(s) manquante(s)</v>
      </c>
      <c r="U985" s="74" t="str">
        <f t="shared" si="324"/>
        <v>donnée(s) manquante(s)</v>
      </c>
      <c r="V985" s="127" t="str">
        <f>IF(ISBLANK(H985)," ",IF(H985&lt;=Scenario!$C$3,0,IF(H985&lt;=Scenario!$C$5,1,IF(H985&lt;=Scenario!$C$6,2,IF(H985&lt;=Scenario!$C$7,3,IF(H985&lt;=Scenario!$C$8,4,5))))))</f>
        <v xml:space="preserve"> </v>
      </c>
      <c r="W985" s="127" t="str">
        <f>IF(ISBLANK(I985)," ",IF(I985&lt;=Scenario!$G$3,0,IF(I985&lt;=Scenario!$G$5,1,IF(I985&lt;=Scenario!$G$6,2,IF(I985&lt;=Scenario!$G$7,3,IF(I985&lt;=Scenario!$G$8,4,IF(I985&lt;=Scenario!$G$9,5,IF(I985&lt;=Scenario!$G$10,6,7))))))))</f>
        <v xml:space="preserve"> </v>
      </c>
      <c r="X985" s="12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2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27" t="e">
        <f t="shared" si="325"/>
        <v>#VALUE!</v>
      </c>
      <c r="AA985" s="127" t="e">
        <f t="shared" si="326"/>
        <v>#VALUE!</v>
      </c>
      <c r="AB985" s="126" t="e">
        <f t="shared" si="327"/>
        <v>#VALUE!</v>
      </c>
      <c r="AC985" s="73" t="str">
        <f t="shared" si="320"/>
        <v>missing data</v>
      </c>
      <c r="AD985" s="80" t="str">
        <f t="shared" si="321"/>
        <v>missing data</v>
      </c>
      <c r="AE985" s="128" t="e">
        <f t="shared" si="328"/>
        <v>#VALUE!</v>
      </c>
      <c r="AF985" s="81" t="e">
        <f t="shared" si="329"/>
        <v>#VALUE!</v>
      </c>
    </row>
    <row r="986" spans="1:32" x14ac:dyDescent="0.25">
      <c r="A986" s="114" t="s">
        <v>74</v>
      </c>
      <c r="B986" s="163"/>
      <c r="C986" s="105"/>
      <c r="D986" s="105"/>
      <c r="E986" s="104">
        <f t="shared" si="322"/>
        <v>0</v>
      </c>
      <c r="F986" s="105"/>
      <c r="G986" s="201"/>
      <c r="H986" s="201"/>
      <c r="I986" s="201"/>
      <c r="J986" s="150" t="str">
        <f t="shared" si="310"/>
        <v xml:space="preserve"> </v>
      </c>
      <c r="K986" s="145" t="str">
        <f t="shared" si="311"/>
        <v xml:space="preserve"> </v>
      </c>
      <c r="L986" s="145" t="str">
        <f t="shared" si="312"/>
        <v xml:space="preserve"> </v>
      </c>
      <c r="M986" s="145">
        <f t="shared" si="313"/>
        <v>0</v>
      </c>
      <c r="N986" s="145" t="str">
        <f t="shared" si="314"/>
        <v xml:space="preserve"> </v>
      </c>
      <c r="O986" s="145" t="str">
        <f t="shared" si="315"/>
        <v xml:space="preserve"> </v>
      </c>
      <c r="P986" s="145" t="str">
        <f t="shared" si="316"/>
        <v xml:space="preserve"> </v>
      </c>
      <c r="Q986" s="150" t="e">
        <f t="shared" si="317"/>
        <v>#VALUE!</v>
      </c>
      <c r="R986" s="145" t="e">
        <f t="shared" si="318"/>
        <v>#VALUE!</v>
      </c>
      <c r="S986" s="126" t="e">
        <f t="shared" si="319"/>
        <v>#VALUE!</v>
      </c>
      <c r="T986" s="73" t="str">
        <f t="shared" si="323"/>
        <v>donnée(s) manquante(s)</v>
      </c>
      <c r="U986" s="74" t="str">
        <f t="shared" si="324"/>
        <v>donnée(s) manquante(s)</v>
      </c>
      <c r="V986" s="127" t="str">
        <f>IF(ISBLANK(H986)," ",IF(H986&lt;=Scenario!$C$3,0,IF(H986&lt;=Scenario!$C$5,1,IF(H986&lt;=Scenario!$C$6,2,IF(H986&lt;=Scenario!$C$7,3,IF(H986&lt;=Scenario!$C$8,4,5))))))</f>
        <v xml:space="preserve"> </v>
      </c>
      <c r="W986" s="127" t="str">
        <f>IF(ISBLANK(I986)," ",IF(I986&lt;=Scenario!$G$3,0,IF(I986&lt;=Scenario!$G$5,1,IF(I986&lt;=Scenario!$G$6,2,IF(I986&lt;=Scenario!$G$7,3,IF(I986&lt;=Scenario!$G$8,4,IF(I986&lt;=Scenario!$G$9,5,IF(I986&lt;=Scenario!$G$10,6,7))))))))</f>
        <v xml:space="preserve"> </v>
      </c>
      <c r="X986" s="12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2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27" t="e">
        <f t="shared" si="325"/>
        <v>#VALUE!</v>
      </c>
      <c r="AA986" s="127" t="e">
        <f t="shared" si="326"/>
        <v>#VALUE!</v>
      </c>
      <c r="AB986" s="126" t="e">
        <f t="shared" si="327"/>
        <v>#VALUE!</v>
      </c>
      <c r="AC986" s="73" t="str">
        <f t="shared" si="320"/>
        <v>missing data</v>
      </c>
      <c r="AD986" s="80" t="str">
        <f t="shared" si="321"/>
        <v>missing data</v>
      </c>
      <c r="AE986" s="128" t="e">
        <f t="shared" si="328"/>
        <v>#VALUE!</v>
      </c>
      <c r="AF986" s="81" t="e">
        <f t="shared" si="329"/>
        <v>#VALUE!</v>
      </c>
    </row>
    <row r="987" spans="1:32" x14ac:dyDescent="0.25">
      <c r="A987" s="114" t="s">
        <v>74</v>
      </c>
      <c r="B987" s="163"/>
      <c r="C987" s="105"/>
      <c r="D987" s="105"/>
      <c r="E987" s="104">
        <f t="shared" si="322"/>
        <v>0</v>
      </c>
      <c r="F987" s="105"/>
      <c r="G987" s="201"/>
      <c r="H987" s="201"/>
      <c r="I987" s="201"/>
      <c r="J987" s="150" t="str">
        <f t="shared" si="310"/>
        <v xml:space="preserve"> </v>
      </c>
      <c r="K987" s="145" t="str">
        <f t="shared" si="311"/>
        <v xml:space="preserve"> </v>
      </c>
      <c r="L987" s="145" t="str">
        <f t="shared" si="312"/>
        <v xml:space="preserve"> </v>
      </c>
      <c r="M987" s="145">
        <f t="shared" si="313"/>
        <v>0</v>
      </c>
      <c r="N987" s="145" t="str">
        <f t="shared" si="314"/>
        <v xml:space="preserve"> </v>
      </c>
      <c r="O987" s="145" t="str">
        <f t="shared" si="315"/>
        <v xml:space="preserve"> </v>
      </c>
      <c r="P987" s="145" t="str">
        <f t="shared" si="316"/>
        <v xml:space="preserve"> </v>
      </c>
      <c r="Q987" s="150" t="e">
        <f t="shared" si="317"/>
        <v>#VALUE!</v>
      </c>
      <c r="R987" s="145" t="e">
        <f t="shared" si="318"/>
        <v>#VALUE!</v>
      </c>
      <c r="S987" s="126" t="e">
        <f t="shared" si="319"/>
        <v>#VALUE!</v>
      </c>
      <c r="T987" s="73" t="str">
        <f t="shared" si="323"/>
        <v>donnée(s) manquante(s)</v>
      </c>
      <c r="U987" s="74" t="str">
        <f t="shared" si="324"/>
        <v>donnée(s) manquante(s)</v>
      </c>
      <c r="V987" s="127" t="str">
        <f>IF(ISBLANK(H987)," ",IF(H987&lt;=Scenario!$C$3,0,IF(H987&lt;=Scenario!$C$5,1,IF(H987&lt;=Scenario!$C$6,2,IF(H987&lt;=Scenario!$C$7,3,IF(H987&lt;=Scenario!$C$8,4,5))))))</f>
        <v xml:space="preserve"> </v>
      </c>
      <c r="W987" s="127" t="str">
        <f>IF(ISBLANK(I987)," ",IF(I987&lt;=Scenario!$G$3,0,IF(I987&lt;=Scenario!$G$5,1,IF(I987&lt;=Scenario!$G$6,2,IF(I987&lt;=Scenario!$G$7,3,IF(I987&lt;=Scenario!$G$8,4,IF(I987&lt;=Scenario!$G$9,5,IF(I987&lt;=Scenario!$G$10,6,7))))))))</f>
        <v xml:space="preserve"> </v>
      </c>
      <c r="X987" s="12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2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27" t="e">
        <f t="shared" si="325"/>
        <v>#VALUE!</v>
      </c>
      <c r="AA987" s="127" t="e">
        <f t="shared" si="326"/>
        <v>#VALUE!</v>
      </c>
      <c r="AB987" s="126" t="e">
        <f t="shared" si="327"/>
        <v>#VALUE!</v>
      </c>
      <c r="AC987" s="73" t="str">
        <f t="shared" si="320"/>
        <v>missing data</v>
      </c>
      <c r="AD987" s="80" t="str">
        <f t="shared" si="321"/>
        <v>missing data</v>
      </c>
      <c r="AE987" s="128" t="e">
        <f t="shared" si="328"/>
        <v>#VALUE!</v>
      </c>
      <c r="AF987" s="81" t="e">
        <f t="shared" si="329"/>
        <v>#VALUE!</v>
      </c>
    </row>
    <row r="988" spans="1:32" x14ac:dyDescent="0.25">
      <c r="A988" s="114" t="s">
        <v>74</v>
      </c>
      <c r="B988" s="163"/>
      <c r="C988" s="105"/>
      <c r="D988" s="105"/>
      <c r="E988" s="104">
        <f t="shared" si="322"/>
        <v>0</v>
      </c>
      <c r="F988" s="105"/>
      <c r="G988" s="201"/>
      <c r="H988" s="201"/>
      <c r="I988" s="201"/>
      <c r="J988" s="150" t="str">
        <f t="shared" si="310"/>
        <v xml:space="preserve"> </v>
      </c>
      <c r="K988" s="145" t="str">
        <f t="shared" si="311"/>
        <v xml:space="preserve"> </v>
      </c>
      <c r="L988" s="145" t="str">
        <f t="shared" si="312"/>
        <v xml:space="preserve"> </v>
      </c>
      <c r="M988" s="145">
        <f t="shared" si="313"/>
        <v>0</v>
      </c>
      <c r="N988" s="145" t="str">
        <f t="shared" si="314"/>
        <v xml:space="preserve"> </v>
      </c>
      <c r="O988" s="145" t="str">
        <f t="shared" si="315"/>
        <v xml:space="preserve"> </v>
      </c>
      <c r="P988" s="145" t="str">
        <f t="shared" si="316"/>
        <v xml:space="preserve"> </v>
      </c>
      <c r="Q988" s="150" t="e">
        <f t="shared" si="317"/>
        <v>#VALUE!</v>
      </c>
      <c r="R988" s="145" t="e">
        <f t="shared" si="318"/>
        <v>#VALUE!</v>
      </c>
      <c r="S988" s="126" t="e">
        <f t="shared" si="319"/>
        <v>#VALUE!</v>
      </c>
      <c r="T988" s="73" t="str">
        <f t="shared" si="323"/>
        <v>donnée(s) manquante(s)</v>
      </c>
      <c r="U988" s="74" t="str">
        <f t="shared" si="324"/>
        <v>donnée(s) manquante(s)</v>
      </c>
      <c r="V988" s="127" t="str">
        <f>IF(ISBLANK(H988)," ",IF(H988&lt;=Scenario!$C$3,0,IF(H988&lt;=Scenario!$C$5,1,IF(H988&lt;=Scenario!$C$6,2,IF(H988&lt;=Scenario!$C$7,3,IF(H988&lt;=Scenario!$C$8,4,5))))))</f>
        <v xml:space="preserve"> </v>
      </c>
      <c r="W988" s="127" t="str">
        <f>IF(ISBLANK(I988)," ",IF(I988&lt;=Scenario!$G$3,0,IF(I988&lt;=Scenario!$G$5,1,IF(I988&lt;=Scenario!$G$6,2,IF(I988&lt;=Scenario!$G$7,3,IF(I988&lt;=Scenario!$G$8,4,IF(I988&lt;=Scenario!$G$9,5,IF(I988&lt;=Scenario!$G$10,6,7))))))))</f>
        <v xml:space="preserve"> </v>
      </c>
      <c r="X988" s="12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2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27" t="e">
        <f t="shared" si="325"/>
        <v>#VALUE!</v>
      </c>
      <c r="AA988" s="127" t="e">
        <f t="shared" si="326"/>
        <v>#VALUE!</v>
      </c>
      <c r="AB988" s="126" t="e">
        <f t="shared" si="327"/>
        <v>#VALUE!</v>
      </c>
      <c r="AC988" s="73" t="str">
        <f t="shared" si="320"/>
        <v>missing data</v>
      </c>
      <c r="AD988" s="80" t="str">
        <f t="shared" si="321"/>
        <v>missing data</v>
      </c>
      <c r="AE988" s="128" t="e">
        <f t="shared" si="328"/>
        <v>#VALUE!</v>
      </c>
      <c r="AF988" s="81" t="e">
        <f t="shared" si="329"/>
        <v>#VALUE!</v>
      </c>
    </row>
    <row r="989" spans="1:32" x14ac:dyDescent="0.25">
      <c r="A989" s="114" t="s">
        <v>74</v>
      </c>
      <c r="B989" s="163"/>
      <c r="C989" s="105"/>
      <c r="D989" s="105"/>
      <c r="E989" s="104">
        <f t="shared" si="322"/>
        <v>0</v>
      </c>
      <c r="F989" s="105"/>
      <c r="G989" s="201"/>
      <c r="H989" s="201"/>
      <c r="I989" s="201"/>
      <c r="J989" s="150" t="str">
        <f t="shared" si="310"/>
        <v xml:space="preserve"> </v>
      </c>
      <c r="K989" s="145" t="str">
        <f t="shared" si="311"/>
        <v xml:space="preserve"> </v>
      </c>
      <c r="L989" s="145" t="str">
        <f t="shared" si="312"/>
        <v xml:space="preserve"> </v>
      </c>
      <c r="M989" s="145">
        <f t="shared" si="313"/>
        <v>0</v>
      </c>
      <c r="N989" s="145" t="str">
        <f t="shared" si="314"/>
        <v xml:space="preserve"> </v>
      </c>
      <c r="O989" s="145" t="str">
        <f t="shared" si="315"/>
        <v xml:space="preserve"> </v>
      </c>
      <c r="P989" s="145" t="str">
        <f t="shared" si="316"/>
        <v xml:space="preserve"> </v>
      </c>
      <c r="Q989" s="150" t="e">
        <f t="shared" si="317"/>
        <v>#VALUE!</v>
      </c>
      <c r="R989" s="145" t="e">
        <f t="shared" si="318"/>
        <v>#VALUE!</v>
      </c>
      <c r="S989" s="126" t="e">
        <f t="shared" si="319"/>
        <v>#VALUE!</v>
      </c>
      <c r="T989" s="73" t="str">
        <f t="shared" si="323"/>
        <v>donnée(s) manquante(s)</v>
      </c>
      <c r="U989" s="74" t="str">
        <f t="shared" si="324"/>
        <v>donnée(s) manquante(s)</v>
      </c>
      <c r="V989" s="127" t="str">
        <f>IF(ISBLANK(H989)," ",IF(H989&lt;=Scenario!$C$3,0,IF(H989&lt;=Scenario!$C$5,1,IF(H989&lt;=Scenario!$C$6,2,IF(H989&lt;=Scenario!$C$7,3,IF(H989&lt;=Scenario!$C$8,4,5))))))</f>
        <v xml:space="preserve"> </v>
      </c>
      <c r="W989" s="127" t="str">
        <f>IF(ISBLANK(I989)," ",IF(I989&lt;=Scenario!$G$3,0,IF(I989&lt;=Scenario!$G$5,1,IF(I989&lt;=Scenario!$G$6,2,IF(I989&lt;=Scenario!$G$7,3,IF(I989&lt;=Scenario!$G$8,4,IF(I989&lt;=Scenario!$G$9,5,IF(I989&lt;=Scenario!$G$10,6,7))))))))</f>
        <v xml:space="preserve"> </v>
      </c>
      <c r="X989" s="12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2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27" t="e">
        <f t="shared" si="325"/>
        <v>#VALUE!</v>
      </c>
      <c r="AA989" s="127" t="e">
        <f t="shared" si="326"/>
        <v>#VALUE!</v>
      </c>
      <c r="AB989" s="126" t="e">
        <f t="shared" si="327"/>
        <v>#VALUE!</v>
      </c>
      <c r="AC989" s="73" t="str">
        <f t="shared" si="320"/>
        <v>missing data</v>
      </c>
      <c r="AD989" s="80" t="str">
        <f t="shared" si="321"/>
        <v>missing data</v>
      </c>
      <c r="AE989" s="128" t="e">
        <f t="shared" si="328"/>
        <v>#VALUE!</v>
      </c>
      <c r="AF989" s="81" t="e">
        <f t="shared" si="329"/>
        <v>#VALUE!</v>
      </c>
    </row>
    <row r="990" spans="1:32" x14ac:dyDescent="0.25">
      <c r="A990" s="114" t="s">
        <v>74</v>
      </c>
      <c r="B990" s="163"/>
      <c r="C990" s="105"/>
      <c r="D990" s="105"/>
      <c r="E990" s="104">
        <f t="shared" si="322"/>
        <v>0</v>
      </c>
      <c r="F990" s="105"/>
      <c r="G990" s="201"/>
      <c r="H990" s="201"/>
      <c r="I990" s="201"/>
      <c r="J990" s="150" t="str">
        <f t="shared" si="310"/>
        <v xml:space="preserve"> </v>
      </c>
      <c r="K990" s="145" t="str">
        <f t="shared" si="311"/>
        <v xml:space="preserve"> </v>
      </c>
      <c r="L990" s="145" t="str">
        <f t="shared" si="312"/>
        <v xml:space="preserve"> </v>
      </c>
      <c r="M990" s="145">
        <f t="shared" si="313"/>
        <v>0</v>
      </c>
      <c r="N990" s="145" t="str">
        <f t="shared" si="314"/>
        <v xml:space="preserve"> </v>
      </c>
      <c r="O990" s="145" t="str">
        <f t="shared" si="315"/>
        <v xml:space="preserve"> </v>
      </c>
      <c r="P990" s="145" t="str">
        <f t="shared" si="316"/>
        <v xml:space="preserve"> </v>
      </c>
      <c r="Q990" s="150" t="e">
        <f t="shared" si="317"/>
        <v>#VALUE!</v>
      </c>
      <c r="R990" s="145" t="e">
        <f t="shared" si="318"/>
        <v>#VALUE!</v>
      </c>
      <c r="S990" s="126" t="e">
        <f t="shared" si="319"/>
        <v>#VALUE!</v>
      </c>
      <c r="T990" s="73" t="str">
        <f t="shared" si="323"/>
        <v>donnée(s) manquante(s)</v>
      </c>
      <c r="U990" s="74" t="str">
        <f t="shared" si="324"/>
        <v>donnée(s) manquante(s)</v>
      </c>
      <c r="V990" s="127" t="str">
        <f>IF(ISBLANK(H990)," ",IF(H990&lt;=Scenario!$C$3,0,IF(H990&lt;=Scenario!$C$5,1,IF(H990&lt;=Scenario!$C$6,2,IF(H990&lt;=Scenario!$C$7,3,IF(H990&lt;=Scenario!$C$8,4,5))))))</f>
        <v xml:space="preserve"> </v>
      </c>
      <c r="W990" s="127" t="str">
        <f>IF(ISBLANK(I990)," ",IF(I990&lt;=Scenario!$G$3,0,IF(I990&lt;=Scenario!$G$5,1,IF(I990&lt;=Scenario!$G$6,2,IF(I990&lt;=Scenario!$G$7,3,IF(I990&lt;=Scenario!$G$8,4,IF(I990&lt;=Scenario!$G$9,5,IF(I990&lt;=Scenario!$G$10,6,7))))))))</f>
        <v xml:space="preserve"> </v>
      </c>
      <c r="X990" s="12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2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27" t="e">
        <f t="shared" si="325"/>
        <v>#VALUE!</v>
      </c>
      <c r="AA990" s="127" t="e">
        <f t="shared" si="326"/>
        <v>#VALUE!</v>
      </c>
      <c r="AB990" s="126" t="e">
        <f t="shared" si="327"/>
        <v>#VALUE!</v>
      </c>
      <c r="AC990" s="73" t="str">
        <f t="shared" si="320"/>
        <v>missing data</v>
      </c>
      <c r="AD990" s="80" t="str">
        <f t="shared" si="321"/>
        <v>missing data</v>
      </c>
      <c r="AE990" s="128" t="e">
        <f t="shared" si="328"/>
        <v>#VALUE!</v>
      </c>
      <c r="AF990" s="81" t="e">
        <f t="shared" si="329"/>
        <v>#VALUE!</v>
      </c>
    </row>
    <row r="991" spans="1:32" x14ac:dyDescent="0.25">
      <c r="A991" s="114" t="s">
        <v>74</v>
      </c>
      <c r="B991" s="163"/>
      <c r="C991" s="105"/>
      <c r="D991" s="105"/>
      <c r="E991" s="104">
        <f t="shared" si="322"/>
        <v>0</v>
      </c>
      <c r="F991" s="105"/>
      <c r="G991" s="201"/>
      <c r="H991" s="201"/>
      <c r="I991" s="201"/>
      <c r="J991" s="150" t="str">
        <f t="shared" si="310"/>
        <v xml:space="preserve"> </v>
      </c>
      <c r="K991" s="145" t="str">
        <f t="shared" si="311"/>
        <v xml:space="preserve"> </v>
      </c>
      <c r="L991" s="145" t="str">
        <f t="shared" si="312"/>
        <v xml:space="preserve"> </v>
      </c>
      <c r="M991" s="145">
        <f t="shared" si="313"/>
        <v>0</v>
      </c>
      <c r="N991" s="145" t="str">
        <f t="shared" si="314"/>
        <v xml:space="preserve"> </v>
      </c>
      <c r="O991" s="145" t="str">
        <f t="shared" si="315"/>
        <v xml:space="preserve"> </v>
      </c>
      <c r="P991" s="145" t="str">
        <f t="shared" si="316"/>
        <v xml:space="preserve"> </v>
      </c>
      <c r="Q991" s="150" t="e">
        <f t="shared" si="317"/>
        <v>#VALUE!</v>
      </c>
      <c r="R991" s="145" t="e">
        <f t="shared" si="318"/>
        <v>#VALUE!</v>
      </c>
      <c r="S991" s="126" t="e">
        <f t="shared" si="319"/>
        <v>#VALUE!</v>
      </c>
      <c r="T991" s="73" t="str">
        <f t="shared" si="323"/>
        <v>donnée(s) manquante(s)</v>
      </c>
      <c r="U991" s="74" t="str">
        <f t="shared" si="324"/>
        <v>donnée(s) manquante(s)</v>
      </c>
      <c r="V991" s="127" t="str">
        <f>IF(ISBLANK(H991)," ",IF(H991&lt;=Scenario!$C$3,0,IF(H991&lt;=Scenario!$C$5,1,IF(H991&lt;=Scenario!$C$6,2,IF(H991&lt;=Scenario!$C$7,3,IF(H991&lt;=Scenario!$C$8,4,5))))))</f>
        <v xml:space="preserve"> </v>
      </c>
      <c r="W991" s="127" t="str">
        <f>IF(ISBLANK(I991)," ",IF(I991&lt;=Scenario!$G$3,0,IF(I991&lt;=Scenario!$G$5,1,IF(I991&lt;=Scenario!$G$6,2,IF(I991&lt;=Scenario!$G$7,3,IF(I991&lt;=Scenario!$G$8,4,IF(I991&lt;=Scenario!$G$9,5,IF(I991&lt;=Scenario!$G$10,6,7))))))))</f>
        <v xml:space="preserve"> </v>
      </c>
      <c r="X991" s="12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2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27" t="e">
        <f t="shared" si="325"/>
        <v>#VALUE!</v>
      </c>
      <c r="AA991" s="127" t="e">
        <f t="shared" si="326"/>
        <v>#VALUE!</v>
      </c>
      <c r="AB991" s="126" t="e">
        <f t="shared" si="327"/>
        <v>#VALUE!</v>
      </c>
      <c r="AC991" s="73" t="str">
        <f t="shared" si="320"/>
        <v>missing data</v>
      </c>
      <c r="AD991" s="80" t="str">
        <f t="shared" si="321"/>
        <v>missing data</v>
      </c>
      <c r="AE991" s="128" t="e">
        <f t="shared" si="328"/>
        <v>#VALUE!</v>
      </c>
      <c r="AF991" s="81" t="e">
        <f t="shared" si="329"/>
        <v>#VALUE!</v>
      </c>
    </row>
    <row r="992" spans="1:32" x14ac:dyDescent="0.25">
      <c r="A992" s="114" t="s">
        <v>74</v>
      </c>
      <c r="B992" s="163"/>
      <c r="C992" s="105"/>
      <c r="D992" s="105"/>
      <c r="E992" s="104">
        <f t="shared" si="322"/>
        <v>0</v>
      </c>
      <c r="F992" s="105"/>
      <c r="G992" s="201"/>
      <c r="H992" s="201"/>
      <c r="I992" s="201"/>
      <c r="J992" s="150" t="str">
        <f t="shared" si="310"/>
        <v xml:space="preserve"> </v>
      </c>
      <c r="K992" s="145" t="str">
        <f t="shared" si="311"/>
        <v xml:space="preserve"> </v>
      </c>
      <c r="L992" s="145" t="str">
        <f t="shared" si="312"/>
        <v xml:space="preserve"> </v>
      </c>
      <c r="M992" s="145">
        <f t="shared" si="313"/>
        <v>0</v>
      </c>
      <c r="N992" s="145" t="str">
        <f t="shared" si="314"/>
        <v xml:space="preserve"> </v>
      </c>
      <c r="O992" s="145" t="str">
        <f t="shared" si="315"/>
        <v xml:space="preserve"> </v>
      </c>
      <c r="P992" s="145" t="str">
        <f t="shared" si="316"/>
        <v xml:space="preserve"> </v>
      </c>
      <c r="Q992" s="150" t="e">
        <f t="shared" si="317"/>
        <v>#VALUE!</v>
      </c>
      <c r="R992" s="145" t="e">
        <f t="shared" si="318"/>
        <v>#VALUE!</v>
      </c>
      <c r="S992" s="126" t="e">
        <f t="shared" si="319"/>
        <v>#VALUE!</v>
      </c>
      <c r="T992" s="73" t="str">
        <f t="shared" si="323"/>
        <v>donnée(s) manquante(s)</v>
      </c>
      <c r="U992" s="74" t="str">
        <f t="shared" si="324"/>
        <v>donnée(s) manquante(s)</v>
      </c>
      <c r="V992" s="127" t="str">
        <f>IF(ISBLANK(H992)," ",IF(H992&lt;=Scenario!$C$3,0,IF(H992&lt;=Scenario!$C$5,1,IF(H992&lt;=Scenario!$C$6,2,IF(H992&lt;=Scenario!$C$7,3,IF(H992&lt;=Scenario!$C$8,4,5))))))</f>
        <v xml:space="preserve"> </v>
      </c>
      <c r="W992" s="127" t="str">
        <f>IF(ISBLANK(I992)," ",IF(I992&lt;=Scenario!$G$3,0,IF(I992&lt;=Scenario!$G$5,1,IF(I992&lt;=Scenario!$G$6,2,IF(I992&lt;=Scenario!$G$7,3,IF(I992&lt;=Scenario!$G$8,4,IF(I992&lt;=Scenario!$G$9,5,IF(I992&lt;=Scenario!$G$10,6,7))))))))</f>
        <v xml:space="preserve"> </v>
      </c>
      <c r="X992" s="12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2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27" t="e">
        <f t="shared" si="325"/>
        <v>#VALUE!</v>
      </c>
      <c r="AA992" s="127" t="e">
        <f t="shared" si="326"/>
        <v>#VALUE!</v>
      </c>
      <c r="AB992" s="126" t="e">
        <f t="shared" si="327"/>
        <v>#VALUE!</v>
      </c>
      <c r="AC992" s="73" t="str">
        <f t="shared" si="320"/>
        <v>missing data</v>
      </c>
      <c r="AD992" s="80" t="str">
        <f t="shared" si="321"/>
        <v>missing data</v>
      </c>
      <c r="AE992" s="128" t="e">
        <f t="shared" si="328"/>
        <v>#VALUE!</v>
      </c>
      <c r="AF992" s="81" t="e">
        <f t="shared" si="329"/>
        <v>#VALUE!</v>
      </c>
    </row>
    <row r="993" spans="1:32" x14ac:dyDescent="0.25">
      <c r="A993" s="114" t="s">
        <v>74</v>
      </c>
      <c r="B993" s="163"/>
      <c r="C993" s="105"/>
      <c r="D993" s="105"/>
      <c r="E993" s="104">
        <f t="shared" si="322"/>
        <v>0</v>
      </c>
      <c r="F993" s="105"/>
      <c r="G993" s="201"/>
      <c r="H993" s="201"/>
      <c r="I993" s="201"/>
      <c r="J993" s="150" t="str">
        <f t="shared" si="310"/>
        <v xml:space="preserve"> </v>
      </c>
      <c r="K993" s="145" t="str">
        <f t="shared" si="311"/>
        <v xml:space="preserve"> </v>
      </c>
      <c r="L993" s="145" t="str">
        <f t="shared" si="312"/>
        <v xml:space="preserve"> </v>
      </c>
      <c r="M993" s="145">
        <f t="shared" si="313"/>
        <v>0</v>
      </c>
      <c r="N993" s="145" t="str">
        <f t="shared" si="314"/>
        <v xml:space="preserve"> </v>
      </c>
      <c r="O993" s="145" t="str">
        <f t="shared" si="315"/>
        <v xml:space="preserve"> </v>
      </c>
      <c r="P993" s="145" t="str">
        <f t="shared" si="316"/>
        <v xml:space="preserve"> </v>
      </c>
      <c r="Q993" s="150" t="e">
        <f t="shared" si="317"/>
        <v>#VALUE!</v>
      </c>
      <c r="R993" s="145" t="e">
        <f t="shared" si="318"/>
        <v>#VALUE!</v>
      </c>
      <c r="S993" s="126" t="e">
        <f t="shared" si="319"/>
        <v>#VALUE!</v>
      </c>
      <c r="T993" s="73" t="str">
        <f t="shared" si="323"/>
        <v>donnée(s) manquante(s)</v>
      </c>
      <c r="U993" s="74" t="str">
        <f t="shared" si="324"/>
        <v>donnée(s) manquante(s)</v>
      </c>
      <c r="V993" s="127" t="str">
        <f>IF(ISBLANK(H993)," ",IF(H993&lt;=Scenario!$C$3,0,IF(H993&lt;=Scenario!$C$5,1,IF(H993&lt;=Scenario!$C$6,2,IF(H993&lt;=Scenario!$C$7,3,IF(H993&lt;=Scenario!$C$8,4,5))))))</f>
        <v xml:space="preserve"> </v>
      </c>
      <c r="W993" s="127" t="str">
        <f>IF(ISBLANK(I993)," ",IF(I993&lt;=Scenario!$G$3,0,IF(I993&lt;=Scenario!$G$5,1,IF(I993&lt;=Scenario!$G$6,2,IF(I993&lt;=Scenario!$G$7,3,IF(I993&lt;=Scenario!$G$8,4,IF(I993&lt;=Scenario!$G$9,5,IF(I993&lt;=Scenario!$G$10,6,7))))))))</f>
        <v xml:space="preserve"> </v>
      </c>
      <c r="X993" s="12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2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27" t="e">
        <f t="shared" si="325"/>
        <v>#VALUE!</v>
      </c>
      <c r="AA993" s="127" t="e">
        <f t="shared" si="326"/>
        <v>#VALUE!</v>
      </c>
      <c r="AB993" s="126" t="e">
        <f t="shared" si="327"/>
        <v>#VALUE!</v>
      </c>
      <c r="AC993" s="73" t="str">
        <f t="shared" si="320"/>
        <v>missing data</v>
      </c>
      <c r="AD993" s="80" t="str">
        <f t="shared" si="321"/>
        <v>missing data</v>
      </c>
      <c r="AE993" s="128" t="e">
        <f t="shared" si="328"/>
        <v>#VALUE!</v>
      </c>
      <c r="AF993" s="81" t="e">
        <f t="shared" si="329"/>
        <v>#VALUE!</v>
      </c>
    </row>
    <row r="994" spans="1:32" x14ac:dyDescent="0.25">
      <c r="A994" s="114" t="s">
        <v>74</v>
      </c>
      <c r="B994" s="163"/>
      <c r="C994" s="105"/>
      <c r="D994" s="105"/>
      <c r="E994" s="104">
        <f t="shared" si="322"/>
        <v>0</v>
      </c>
      <c r="F994" s="105"/>
      <c r="G994" s="201"/>
      <c r="H994" s="201"/>
      <c r="I994" s="201"/>
      <c r="J994" s="150" t="str">
        <f t="shared" si="310"/>
        <v xml:space="preserve"> </v>
      </c>
      <c r="K994" s="145" t="str">
        <f t="shared" si="311"/>
        <v xml:space="preserve"> </v>
      </c>
      <c r="L994" s="145" t="str">
        <f t="shared" si="312"/>
        <v xml:space="preserve"> </v>
      </c>
      <c r="M994" s="145">
        <f t="shared" si="313"/>
        <v>0</v>
      </c>
      <c r="N994" s="145" t="str">
        <f t="shared" si="314"/>
        <v xml:space="preserve"> </v>
      </c>
      <c r="O994" s="145" t="str">
        <f t="shared" si="315"/>
        <v xml:space="preserve"> </v>
      </c>
      <c r="P994" s="145" t="str">
        <f t="shared" si="316"/>
        <v xml:space="preserve"> </v>
      </c>
      <c r="Q994" s="150" t="e">
        <f t="shared" si="317"/>
        <v>#VALUE!</v>
      </c>
      <c r="R994" s="145" t="e">
        <f t="shared" si="318"/>
        <v>#VALUE!</v>
      </c>
      <c r="S994" s="126" t="e">
        <f t="shared" si="319"/>
        <v>#VALUE!</v>
      </c>
      <c r="T994" s="73" t="str">
        <f t="shared" si="323"/>
        <v>donnée(s) manquante(s)</v>
      </c>
      <c r="U994" s="74" t="str">
        <f t="shared" si="324"/>
        <v>donnée(s) manquante(s)</v>
      </c>
      <c r="V994" s="127" t="str">
        <f>IF(ISBLANK(H994)," ",IF(H994&lt;=Scenario!$C$3,0,IF(H994&lt;=Scenario!$C$5,1,IF(H994&lt;=Scenario!$C$6,2,IF(H994&lt;=Scenario!$C$7,3,IF(H994&lt;=Scenario!$C$8,4,5))))))</f>
        <v xml:space="preserve"> </v>
      </c>
      <c r="W994" s="127" t="str">
        <f>IF(ISBLANK(I994)," ",IF(I994&lt;=Scenario!$G$3,0,IF(I994&lt;=Scenario!$G$5,1,IF(I994&lt;=Scenario!$G$6,2,IF(I994&lt;=Scenario!$G$7,3,IF(I994&lt;=Scenario!$G$8,4,IF(I994&lt;=Scenario!$G$9,5,IF(I994&lt;=Scenario!$G$10,6,7))))))))</f>
        <v xml:space="preserve"> </v>
      </c>
      <c r="X994" s="12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2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27" t="e">
        <f t="shared" si="325"/>
        <v>#VALUE!</v>
      </c>
      <c r="AA994" s="127" t="e">
        <f t="shared" si="326"/>
        <v>#VALUE!</v>
      </c>
      <c r="AB994" s="126" t="e">
        <f t="shared" si="327"/>
        <v>#VALUE!</v>
      </c>
      <c r="AC994" s="73" t="str">
        <f t="shared" si="320"/>
        <v>missing data</v>
      </c>
      <c r="AD994" s="80" t="str">
        <f t="shared" si="321"/>
        <v>missing data</v>
      </c>
      <c r="AE994" s="128" t="e">
        <f t="shared" si="328"/>
        <v>#VALUE!</v>
      </c>
      <c r="AF994" s="81" t="e">
        <f t="shared" si="329"/>
        <v>#VALUE!</v>
      </c>
    </row>
    <row r="995" spans="1:32" x14ac:dyDescent="0.25">
      <c r="A995" s="114" t="s">
        <v>74</v>
      </c>
      <c r="B995" s="163"/>
      <c r="C995" s="105"/>
      <c r="D995" s="105"/>
      <c r="E995" s="104">
        <f t="shared" si="322"/>
        <v>0</v>
      </c>
      <c r="F995" s="105"/>
      <c r="G995" s="201"/>
      <c r="H995" s="201"/>
      <c r="I995" s="201"/>
      <c r="J995" s="150" t="str">
        <f t="shared" ref="J995:J1058" si="330">IF(ISBLANK(B995)," ",IF(B995&lt;=335,0,IF(B995&lt;=670,1,IF(B995&lt;=1005,2,IF(B995&lt;=1340,3,IF(B995&lt;=1675,4,IF(B995&lt;=2010,5,IF(B995&lt;=2345,6,IF(B995&lt;=2680,7,IF(B995&lt;=3015,8,IF(B995&lt;=3350,9,10)))))))))))</f>
        <v xml:space="preserve"> </v>
      </c>
      <c r="K995" s="145" t="str">
        <f t="shared" ref="K995:K1058" si="331">IF(ISBLANK(C995)," ",IF(C995&lt;=4.5,0,IF(ROUND(C995,1)&lt;=9,1,IF(C995&lt;=13.5,2,IF(ROUND(C995,1)&lt;=18,3,IF(C995&lt;=22.5,4,IF(ROUND(C995,1)&lt;=27,5,IF(ROUND(C995,1)&lt;=31,6,IF(ROUND(C995,1)&lt;=36,7,IF(ROUND(C995,1)&lt;=40,8,IF(ROUND(C995,1)&lt;=45,9,10)))))))))))</f>
        <v xml:space="preserve"> </v>
      </c>
      <c r="L995" s="145" t="str">
        <f t="shared" ref="L995:L1058" si="332">IF(ISBLANK(D995)," ",IF(D995&lt;=1,0,IF(D995&lt;=2,1,IF(D995&lt;=3,2,IF(D995&lt;=4,3,IF(D995&lt;=5,4,IF(D995&lt;=6,5,IF(D995&lt;=7,6,IF(D995&lt;=8,7,IF(D995&lt;=9,8,IF(D995&lt;=10,9,10)))))))))))</f>
        <v xml:space="preserve"> </v>
      </c>
      <c r="M995" s="145">
        <f t="shared" ref="M995:M1058" si="333">IF(ISBLANK(E995)," ",IF(E995&lt;=90,0,IF(E995&lt;=180,1,IF(E995&lt;=270,2,IF(E995&lt;=360,3,IF(E995&lt;=450,4,IF(E995&lt;=540,5,IF(E995&lt;=630,6,IF(E995&lt;=720,7,IF(E995&lt;=810,8,IF(E995&lt;=900,9,10)))))))))))</f>
        <v>0</v>
      </c>
      <c r="N995" s="145" t="str">
        <f t="shared" ref="N995:N1058" si="334">IF(ISBLANK(G995)," ",IF(G995&lt;=40,0,IF(G995&lt;=60,1,IF(G995&lt;=80,2,5))))</f>
        <v xml:space="preserve"> </v>
      </c>
      <c r="O995" s="145" t="str">
        <f t="shared" ref="O995:O1058" si="335">IF(ISBLANK(H995)," ",IF(H995&lt;=0.9,0,IF(H995&lt;=1.9,1,IF(H995&lt;=2.8,2,IF(H995&lt;=3.7,3,IF(H995&lt;=4.7,4,5))))))</f>
        <v xml:space="preserve"> </v>
      </c>
      <c r="P995" s="145" t="str">
        <f t="shared" ref="P995:P1058" si="336">IF(ISBLANK(I995)," ",IF(I995&lt;=1.6,0,IF(I995&lt;=3.2,1,IF(I995&lt;=4.8,2,IF(I995&lt;=6.4,3,IF(ROUND(I995,1)&lt;=8,4,5))))))</f>
        <v xml:space="preserve"> </v>
      </c>
      <c r="Q995" s="150" t="e">
        <f t="shared" ref="Q995:Q1058" si="337">SUM(J995+K995+L995+M995)</f>
        <v>#VALUE!</v>
      </c>
      <c r="R995" s="145" t="e">
        <f t="shared" ref="R995:R1058" si="338">SUM(N995+O995+P995)</f>
        <v>#VALUE!</v>
      </c>
      <c r="S995" s="126" t="e">
        <f t="shared" ref="S995:S1058" si="339">Q995-R995</f>
        <v>#VALUE!</v>
      </c>
      <c r="T995" s="73" t="str">
        <f t="shared" si="323"/>
        <v>donnée(s) manquante(s)</v>
      </c>
      <c r="U995" s="74" t="str">
        <f t="shared" si="324"/>
        <v>donnée(s) manquante(s)</v>
      </c>
      <c r="V995" s="127" t="str">
        <f>IF(ISBLANK(H995)," ",IF(H995&lt;=Scenario!$C$3,0,IF(H995&lt;=Scenario!$C$5,1,IF(H995&lt;=Scenario!$C$6,2,IF(H995&lt;=Scenario!$C$7,3,IF(H995&lt;=Scenario!$C$8,4,5))))))</f>
        <v xml:space="preserve"> </v>
      </c>
      <c r="W995" s="127" t="str">
        <f>IF(ISBLANK(I995)," ",IF(I995&lt;=Scenario!$G$3,0,IF(I995&lt;=Scenario!$G$5,1,IF(I995&lt;=Scenario!$G$6,2,IF(I995&lt;=Scenario!$G$7,3,IF(I995&lt;=Scenario!$G$8,4,IF(I995&lt;=Scenario!$G$9,5,IF(I995&lt;=Scenario!$G$10,6,7))))))))</f>
        <v xml:space="preserve"> </v>
      </c>
      <c r="X995" s="12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2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27" t="e">
        <f t="shared" si="325"/>
        <v>#VALUE!</v>
      </c>
      <c r="AA995" s="127" t="e">
        <f t="shared" si="326"/>
        <v>#VALUE!</v>
      </c>
      <c r="AB995" s="126" t="e">
        <f t="shared" si="327"/>
        <v>#VALUE!</v>
      </c>
      <c r="AC995" s="73" t="str">
        <f t="shared" si="320"/>
        <v>missing data</v>
      </c>
      <c r="AD995" s="80" t="str">
        <f t="shared" si="321"/>
        <v>missing data</v>
      </c>
      <c r="AE995" s="128" t="e">
        <f t="shared" si="328"/>
        <v>#VALUE!</v>
      </c>
      <c r="AF995" s="81" t="e">
        <f t="shared" si="329"/>
        <v>#VALUE!</v>
      </c>
    </row>
    <row r="996" spans="1:32" x14ac:dyDescent="0.25">
      <c r="A996" s="114" t="s">
        <v>74</v>
      </c>
      <c r="B996" s="163"/>
      <c r="C996" s="105"/>
      <c r="D996" s="105"/>
      <c r="E996" s="104">
        <f t="shared" si="322"/>
        <v>0</v>
      </c>
      <c r="F996" s="105"/>
      <c r="G996" s="201"/>
      <c r="H996" s="201"/>
      <c r="I996" s="201"/>
      <c r="J996" s="150" t="str">
        <f t="shared" si="330"/>
        <v xml:space="preserve"> </v>
      </c>
      <c r="K996" s="145" t="str">
        <f t="shared" si="331"/>
        <v xml:space="preserve"> </v>
      </c>
      <c r="L996" s="145" t="str">
        <f t="shared" si="332"/>
        <v xml:space="preserve"> </v>
      </c>
      <c r="M996" s="145">
        <f t="shared" si="333"/>
        <v>0</v>
      </c>
      <c r="N996" s="145" t="str">
        <f t="shared" si="334"/>
        <v xml:space="preserve"> </v>
      </c>
      <c r="O996" s="145" t="str">
        <f t="shared" si="335"/>
        <v xml:space="preserve"> </v>
      </c>
      <c r="P996" s="145" t="str">
        <f t="shared" si="336"/>
        <v xml:space="preserve"> </v>
      </c>
      <c r="Q996" s="150" t="e">
        <f t="shared" si="337"/>
        <v>#VALUE!</v>
      </c>
      <c r="R996" s="145" t="e">
        <f t="shared" si="338"/>
        <v>#VALUE!</v>
      </c>
      <c r="S996" s="126" t="e">
        <f t="shared" si="339"/>
        <v>#VALUE!</v>
      </c>
      <c r="T996" s="73" t="str">
        <f t="shared" si="323"/>
        <v>donnée(s) manquante(s)</v>
      </c>
      <c r="U996" s="74" t="str">
        <f t="shared" si="324"/>
        <v>donnée(s) manquante(s)</v>
      </c>
      <c r="V996" s="127" t="str">
        <f>IF(ISBLANK(H996)," ",IF(H996&lt;=Scenario!$C$3,0,IF(H996&lt;=Scenario!$C$5,1,IF(H996&lt;=Scenario!$C$6,2,IF(H996&lt;=Scenario!$C$7,3,IF(H996&lt;=Scenario!$C$8,4,5))))))</f>
        <v xml:space="preserve"> </v>
      </c>
      <c r="W996" s="127" t="str">
        <f>IF(ISBLANK(I996)," ",IF(I996&lt;=Scenario!$G$3,0,IF(I996&lt;=Scenario!$G$5,1,IF(I996&lt;=Scenario!$G$6,2,IF(I996&lt;=Scenario!$G$7,3,IF(I996&lt;=Scenario!$G$8,4,IF(I996&lt;=Scenario!$G$9,5,IF(I996&lt;=Scenario!$G$10,6,7))))))))</f>
        <v xml:space="preserve"> </v>
      </c>
      <c r="X996" s="12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2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27" t="e">
        <f t="shared" si="325"/>
        <v>#VALUE!</v>
      </c>
      <c r="AA996" s="127" t="e">
        <f t="shared" si="326"/>
        <v>#VALUE!</v>
      </c>
      <c r="AB996" s="126" t="e">
        <f t="shared" si="327"/>
        <v>#VALUE!</v>
      </c>
      <c r="AC996" s="73" t="str">
        <f t="shared" si="320"/>
        <v>missing data</v>
      </c>
      <c r="AD996" s="80" t="str">
        <f t="shared" si="321"/>
        <v>missing data</v>
      </c>
      <c r="AE996" s="128" t="e">
        <f t="shared" si="328"/>
        <v>#VALUE!</v>
      </c>
      <c r="AF996" s="81" t="e">
        <f t="shared" si="329"/>
        <v>#VALUE!</v>
      </c>
    </row>
    <row r="997" spans="1:32" x14ac:dyDescent="0.25">
      <c r="A997" s="114" t="s">
        <v>74</v>
      </c>
      <c r="B997" s="163"/>
      <c r="C997" s="105"/>
      <c r="D997" s="105"/>
      <c r="E997" s="104">
        <f t="shared" si="322"/>
        <v>0</v>
      </c>
      <c r="F997" s="105"/>
      <c r="G997" s="201"/>
      <c r="H997" s="201"/>
      <c r="I997" s="201"/>
      <c r="J997" s="150" t="str">
        <f t="shared" si="330"/>
        <v xml:space="preserve"> </v>
      </c>
      <c r="K997" s="145" t="str">
        <f t="shared" si="331"/>
        <v xml:space="preserve"> </v>
      </c>
      <c r="L997" s="145" t="str">
        <f t="shared" si="332"/>
        <v xml:space="preserve"> </v>
      </c>
      <c r="M997" s="145">
        <f t="shared" si="333"/>
        <v>0</v>
      </c>
      <c r="N997" s="145" t="str">
        <f t="shared" si="334"/>
        <v xml:space="preserve"> </v>
      </c>
      <c r="O997" s="145" t="str">
        <f t="shared" si="335"/>
        <v xml:space="preserve"> </v>
      </c>
      <c r="P997" s="145" t="str">
        <f t="shared" si="336"/>
        <v xml:space="preserve"> </v>
      </c>
      <c r="Q997" s="150" t="e">
        <f t="shared" si="337"/>
        <v>#VALUE!</v>
      </c>
      <c r="R997" s="145" t="e">
        <f t="shared" si="338"/>
        <v>#VALUE!</v>
      </c>
      <c r="S997" s="126" t="e">
        <f t="shared" si="339"/>
        <v>#VALUE!</v>
      </c>
      <c r="T997" s="73" t="str">
        <f t="shared" si="323"/>
        <v>donnée(s) manquante(s)</v>
      </c>
      <c r="U997" s="74" t="str">
        <f t="shared" si="324"/>
        <v>donnée(s) manquante(s)</v>
      </c>
      <c r="V997" s="127" t="str">
        <f>IF(ISBLANK(H997)," ",IF(H997&lt;=Scenario!$C$3,0,IF(H997&lt;=Scenario!$C$5,1,IF(H997&lt;=Scenario!$C$6,2,IF(H997&lt;=Scenario!$C$7,3,IF(H997&lt;=Scenario!$C$8,4,5))))))</f>
        <v xml:space="preserve"> </v>
      </c>
      <c r="W997" s="127" t="str">
        <f>IF(ISBLANK(I997)," ",IF(I997&lt;=Scenario!$G$3,0,IF(I997&lt;=Scenario!$G$5,1,IF(I997&lt;=Scenario!$G$6,2,IF(I997&lt;=Scenario!$G$7,3,IF(I997&lt;=Scenario!$G$8,4,IF(I997&lt;=Scenario!$G$9,5,IF(I997&lt;=Scenario!$G$10,6,7))))))))</f>
        <v xml:space="preserve"> </v>
      </c>
      <c r="X997" s="12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2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27" t="e">
        <f t="shared" si="325"/>
        <v>#VALUE!</v>
      </c>
      <c r="AA997" s="127" t="e">
        <f t="shared" si="326"/>
        <v>#VALUE!</v>
      </c>
      <c r="AB997" s="126" t="e">
        <f t="shared" si="327"/>
        <v>#VALUE!</v>
      </c>
      <c r="AC997" s="73" t="str">
        <f t="shared" si="320"/>
        <v>missing data</v>
      </c>
      <c r="AD997" s="80" t="str">
        <f t="shared" si="321"/>
        <v>missing data</v>
      </c>
      <c r="AE997" s="128" t="e">
        <f t="shared" si="328"/>
        <v>#VALUE!</v>
      </c>
      <c r="AF997" s="81" t="e">
        <f t="shared" si="329"/>
        <v>#VALUE!</v>
      </c>
    </row>
    <row r="998" spans="1:32" x14ac:dyDescent="0.25">
      <c r="A998" s="114" t="s">
        <v>74</v>
      </c>
      <c r="B998" s="163"/>
      <c r="C998" s="105"/>
      <c r="D998" s="105"/>
      <c r="E998" s="104">
        <f t="shared" si="322"/>
        <v>0</v>
      </c>
      <c r="F998" s="105"/>
      <c r="G998" s="201"/>
      <c r="H998" s="201"/>
      <c r="I998" s="201"/>
      <c r="J998" s="150" t="str">
        <f t="shared" si="330"/>
        <v xml:space="preserve"> </v>
      </c>
      <c r="K998" s="145" t="str">
        <f t="shared" si="331"/>
        <v xml:space="preserve"> </v>
      </c>
      <c r="L998" s="145" t="str">
        <f t="shared" si="332"/>
        <v xml:space="preserve"> </v>
      </c>
      <c r="M998" s="145">
        <f t="shared" si="333"/>
        <v>0</v>
      </c>
      <c r="N998" s="145" t="str">
        <f t="shared" si="334"/>
        <v xml:space="preserve"> </v>
      </c>
      <c r="O998" s="145" t="str">
        <f t="shared" si="335"/>
        <v xml:space="preserve"> </v>
      </c>
      <c r="P998" s="145" t="str">
        <f t="shared" si="336"/>
        <v xml:space="preserve"> </v>
      </c>
      <c r="Q998" s="150" t="e">
        <f t="shared" si="337"/>
        <v>#VALUE!</v>
      </c>
      <c r="R998" s="145" t="e">
        <f t="shared" si="338"/>
        <v>#VALUE!</v>
      </c>
      <c r="S998" s="126" t="e">
        <f t="shared" si="339"/>
        <v>#VALUE!</v>
      </c>
      <c r="T998" s="73" t="str">
        <f t="shared" si="323"/>
        <v>donnée(s) manquante(s)</v>
      </c>
      <c r="U998" s="74" t="str">
        <f t="shared" si="324"/>
        <v>donnée(s) manquante(s)</v>
      </c>
      <c r="V998" s="127" t="str">
        <f>IF(ISBLANK(H998)," ",IF(H998&lt;=Scenario!$C$3,0,IF(H998&lt;=Scenario!$C$5,1,IF(H998&lt;=Scenario!$C$6,2,IF(H998&lt;=Scenario!$C$7,3,IF(H998&lt;=Scenario!$C$8,4,5))))))</f>
        <v xml:space="preserve"> </v>
      </c>
      <c r="W998" s="127" t="str">
        <f>IF(ISBLANK(I998)," ",IF(I998&lt;=Scenario!$G$3,0,IF(I998&lt;=Scenario!$G$5,1,IF(I998&lt;=Scenario!$G$6,2,IF(I998&lt;=Scenario!$G$7,3,IF(I998&lt;=Scenario!$G$8,4,IF(I998&lt;=Scenario!$G$9,5,IF(I998&lt;=Scenario!$G$10,6,7))))))))</f>
        <v xml:space="preserve"> </v>
      </c>
      <c r="X998" s="12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2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27" t="e">
        <f t="shared" si="325"/>
        <v>#VALUE!</v>
      </c>
      <c r="AA998" s="127" t="e">
        <f t="shared" si="326"/>
        <v>#VALUE!</v>
      </c>
      <c r="AB998" s="126" t="e">
        <f t="shared" si="327"/>
        <v>#VALUE!</v>
      </c>
      <c r="AC998" s="73" t="str">
        <f t="shared" si="320"/>
        <v>missing data</v>
      </c>
      <c r="AD998" s="80" t="str">
        <f t="shared" si="321"/>
        <v>missing data</v>
      </c>
      <c r="AE998" s="128" t="e">
        <f t="shared" si="328"/>
        <v>#VALUE!</v>
      </c>
      <c r="AF998" s="81" t="e">
        <f t="shared" si="329"/>
        <v>#VALUE!</v>
      </c>
    </row>
    <row r="999" spans="1:32" x14ac:dyDescent="0.25">
      <c r="A999" s="114" t="s">
        <v>74</v>
      </c>
      <c r="B999" s="163"/>
      <c r="C999" s="105"/>
      <c r="D999" s="105"/>
      <c r="E999" s="104">
        <f t="shared" si="322"/>
        <v>0</v>
      </c>
      <c r="F999" s="105"/>
      <c r="G999" s="201"/>
      <c r="H999" s="201"/>
      <c r="I999" s="201"/>
      <c r="J999" s="150" t="str">
        <f t="shared" si="330"/>
        <v xml:space="preserve"> </v>
      </c>
      <c r="K999" s="145" t="str">
        <f t="shared" si="331"/>
        <v xml:space="preserve"> </v>
      </c>
      <c r="L999" s="145" t="str">
        <f t="shared" si="332"/>
        <v xml:space="preserve"> </v>
      </c>
      <c r="M999" s="145">
        <f t="shared" si="333"/>
        <v>0</v>
      </c>
      <c r="N999" s="145" t="str">
        <f t="shared" si="334"/>
        <v xml:space="preserve"> </v>
      </c>
      <c r="O999" s="145" t="str">
        <f t="shared" si="335"/>
        <v xml:space="preserve"> </v>
      </c>
      <c r="P999" s="145" t="str">
        <f t="shared" si="336"/>
        <v xml:space="preserve"> </v>
      </c>
      <c r="Q999" s="150" t="e">
        <f t="shared" si="337"/>
        <v>#VALUE!</v>
      </c>
      <c r="R999" s="145" t="e">
        <f t="shared" si="338"/>
        <v>#VALUE!</v>
      </c>
      <c r="S999" s="126" t="e">
        <f t="shared" si="339"/>
        <v>#VALUE!</v>
      </c>
      <c r="T999" s="73" t="str">
        <f t="shared" si="323"/>
        <v>donnée(s) manquante(s)</v>
      </c>
      <c r="U999" s="74" t="str">
        <f t="shared" si="324"/>
        <v>donnée(s) manquante(s)</v>
      </c>
      <c r="V999" s="127" t="str">
        <f>IF(ISBLANK(H999)," ",IF(H999&lt;=Scenario!$C$3,0,IF(H999&lt;=Scenario!$C$5,1,IF(H999&lt;=Scenario!$C$6,2,IF(H999&lt;=Scenario!$C$7,3,IF(H999&lt;=Scenario!$C$8,4,5))))))</f>
        <v xml:space="preserve"> </v>
      </c>
      <c r="W999" s="127" t="str">
        <f>IF(ISBLANK(I999)," ",IF(I999&lt;=Scenario!$G$3,0,IF(I999&lt;=Scenario!$G$5,1,IF(I999&lt;=Scenario!$G$6,2,IF(I999&lt;=Scenario!$G$7,3,IF(I999&lt;=Scenario!$G$8,4,IF(I999&lt;=Scenario!$G$9,5,IF(I999&lt;=Scenario!$G$10,6,7))))))))</f>
        <v xml:space="preserve"> </v>
      </c>
      <c r="X999" s="12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2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27" t="e">
        <f t="shared" si="325"/>
        <v>#VALUE!</v>
      </c>
      <c r="AA999" s="127" t="e">
        <f t="shared" si="326"/>
        <v>#VALUE!</v>
      </c>
      <c r="AB999" s="126" t="e">
        <f t="shared" si="327"/>
        <v>#VALUE!</v>
      </c>
      <c r="AC999" s="73" t="str">
        <f t="shared" si="320"/>
        <v>missing data</v>
      </c>
      <c r="AD999" s="80" t="str">
        <f t="shared" si="321"/>
        <v>missing data</v>
      </c>
      <c r="AE999" s="128" t="e">
        <f t="shared" si="328"/>
        <v>#VALUE!</v>
      </c>
      <c r="AF999" s="81" t="e">
        <f t="shared" si="329"/>
        <v>#VALUE!</v>
      </c>
    </row>
    <row r="1000" spans="1:32" x14ac:dyDescent="0.25">
      <c r="A1000" s="114" t="s">
        <v>74</v>
      </c>
      <c r="B1000" s="163"/>
      <c r="C1000" s="105"/>
      <c r="D1000" s="105"/>
      <c r="E1000" s="104">
        <f t="shared" si="322"/>
        <v>0</v>
      </c>
      <c r="F1000" s="105"/>
      <c r="G1000" s="201"/>
      <c r="H1000" s="201"/>
      <c r="I1000" s="201"/>
      <c r="J1000" s="150" t="str">
        <f t="shared" si="330"/>
        <v xml:space="preserve"> </v>
      </c>
      <c r="K1000" s="145" t="str">
        <f t="shared" si="331"/>
        <v xml:space="preserve"> </v>
      </c>
      <c r="L1000" s="145" t="str">
        <f t="shared" si="332"/>
        <v xml:space="preserve"> </v>
      </c>
      <c r="M1000" s="145">
        <f t="shared" si="333"/>
        <v>0</v>
      </c>
      <c r="N1000" s="145" t="str">
        <f t="shared" si="334"/>
        <v xml:space="preserve"> </v>
      </c>
      <c r="O1000" s="145" t="str">
        <f t="shared" si="335"/>
        <v xml:space="preserve"> </v>
      </c>
      <c r="P1000" s="145" t="str">
        <f t="shared" si="336"/>
        <v xml:space="preserve"> </v>
      </c>
      <c r="Q1000" s="150" t="e">
        <f t="shared" si="337"/>
        <v>#VALUE!</v>
      </c>
      <c r="R1000" s="145" t="e">
        <f t="shared" si="338"/>
        <v>#VALUE!</v>
      </c>
      <c r="S1000" s="126" t="e">
        <f t="shared" si="339"/>
        <v>#VALUE!</v>
      </c>
      <c r="T1000" s="73" t="str">
        <f t="shared" si="323"/>
        <v>donnée(s) manquante(s)</v>
      </c>
      <c r="U1000" s="74" t="str">
        <f t="shared" si="324"/>
        <v>donnée(s) manquante(s)</v>
      </c>
      <c r="V1000" s="127" t="str">
        <f>IF(ISBLANK(H1000)," ",IF(H1000&lt;=Scenario!$C$3,0,IF(H1000&lt;=Scenario!$C$5,1,IF(H1000&lt;=Scenario!$C$6,2,IF(H1000&lt;=Scenario!$C$7,3,IF(H1000&lt;=Scenario!$C$8,4,5))))))</f>
        <v xml:space="preserve"> </v>
      </c>
      <c r="W1000" s="127" t="str">
        <f>IF(ISBLANK(I1000)," ",IF(I1000&lt;=Scenario!$G$3,0,IF(I1000&lt;=Scenario!$G$5,1,IF(I1000&lt;=Scenario!$G$6,2,IF(I1000&lt;=Scenario!$G$7,3,IF(I1000&lt;=Scenario!$G$8,4,IF(I1000&lt;=Scenario!$G$9,5,IF(I1000&lt;=Scenario!$G$10,6,7))))))))</f>
        <v xml:space="preserve"> </v>
      </c>
      <c r="X1000" s="12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2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27" t="e">
        <f t="shared" si="325"/>
        <v>#VALUE!</v>
      </c>
      <c r="AA1000" s="127" t="e">
        <f t="shared" si="326"/>
        <v>#VALUE!</v>
      </c>
      <c r="AB1000" s="126" t="e">
        <f t="shared" si="327"/>
        <v>#VALUE!</v>
      </c>
      <c r="AC1000" s="73" t="str">
        <f t="shared" si="320"/>
        <v>missing data</v>
      </c>
      <c r="AD1000" s="80" t="str">
        <f t="shared" si="321"/>
        <v>missing data</v>
      </c>
      <c r="AE1000" s="128" t="e">
        <f t="shared" si="328"/>
        <v>#VALUE!</v>
      </c>
      <c r="AF1000" s="81" t="e">
        <f t="shared" si="329"/>
        <v>#VALUE!</v>
      </c>
    </row>
    <row r="1001" spans="1:32" x14ac:dyDescent="0.25">
      <c r="A1001" s="114" t="s">
        <v>74</v>
      </c>
      <c r="B1001" s="163"/>
      <c r="C1001" s="105"/>
      <c r="D1001" s="105"/>
      <c r="E1001" s="104">
        <f t="shared" si="322"/>
        <v>0</v>
      </c>
      <c r="F1001" s="105"/>
      <c r="G1001" s="201"/>
      <c r="H1001" s="201"/>
      <c r="I1001" s="201"/>
      <c r="J1001" s="150" t="str">
        <f t="shared" si="330"/>
        <v xml:space="preserve"> </v>
      </c>
      <c r="K1001" s="145" t="str">
        <f t="shared" si="331"/>
        <v xml:space="preserve"> </v>
      </c>
      <c r="L1001" s="145" t="str">
        <f t="shared" si="332"/>
        <v xml:space="preserve"> </v>
      </c>
      <c r="M1001" s="145">
        <f t="shared" si="333"/>
        <v>0</v>
      </c>
      <c r="N1001" s="145" t="str">
        <f t="shared" si="334"/>
        <v xml:space="preserve"> </v>
      </c>
      <c r="O1001" s="145" t="str">
        <f t="shared" si="335"/>
        <v xml:space="preserve"> </v>
      </c>
      <c r="P1001" s="145" t="str">
        <f t="shared" si="336"/>
        <v xml:space="preserve"> </v>
      </c>
      <c r="Q1001" s="150" t="e">
        <f t="shared" si="337"/>
        <v>#VALUE!</v>
      </c>
      <c r="R1001" s="145" t="e">
        <f t="shared" si="338"/>
        <v>#VALUE!</v>
      </c>
      <c r="S1001" s="126" t="e">
        <f t="shared" si="339"/>
        <v>#VALUE!</v>
      </c>
      <c r="T1001" s="73" t="str">
        <f t="shared" si="323"/>
        <v>donnée(s) manquante(s)</v>
      </c>
      <c r="U1001" s="74" t="str">
        <f t="shared" si="324"/>
        <v>donnée(s) manquante(s)</v>
      </c>
      <c r="V1001" s="127" t="str">
        <f>IF(ISBLANK(H1001)," ",IF(H1001&lt;=Scenario!$C$3,0,IF(H1001&lt;=Scenario!$C$5,1,IF(H1001&lt;=Scenario!$C$6,2,IF(H1001&lt;=Scenario!$C$7,3,IF(H1001&lt;=Scenario!$C$8,4,5))))))</f>
        <v xml:space="preserve"> </v>
      </c>
      <c r="W1001" s="127" t="str">
        <f>IF(ISBLANK(I1001)," ",IF(I1001&lt;=Scenario!$G$3,0,IF(I1001&lt;=Scenario!$G$5,1,IF(I1001&lt;=Scenario!$G$6,2,IF(I1001&lt;=Scenario!$G$7,3,IF(I1001&lt;=Scenario!$G$8,4,IF(I1001&lt;=Scenario!$G$9,5,IF(I1001&lt;=Scenario!$G$10,6,7))))))))</f>
        <v xml:space="preserve"> </v>
      </c>
      <c r="X1001" s="12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2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27" t="e">
        <f t="shared" si="325"/>
        <v>#VALUE!</v>
      </c>
      <c r="AA1001" s="127" t="e">
        <f t="shared" si="326"/>
        <v>#VALUE!</v>
      </c>
      <c r="AB1001" s="126" t="e">
        <f t="shared" si="327"/>
        <v>#VALUE!</v>
      </c>
      <c r="AC1001" s="73" t="str">
        <f t="shared" si="320"/>
        <v>missing data</v>
      </c>
      <c r="AD1001" s="80" t="str">
        <f t="shared" si="321"/>
        <v>missing data</v>
      </c>
      <c r="AE1001" s="128" t="e">
        <f t="shared" si="328"/>
        <v>#VALUE!</v>
      </c>
      <c r="AF1001" s="81" t="e">
        <f t="shared" si="329"/>
        <v>#VALUE!</v>
      </c>
    </row>
    <row r="1002" spans="1:32" x14ac:dyDescent="0.25">
      <c r="A1002" s="114" t="s">
        <v>74</v>
      </c>
      <c r="B1002" s="163"/>
      <c r="C1002" s="105"/>
      <c r="D1002" s="105"/>
      <c r="E1002" s="104">
        <f t="shared" si="322"/>
        <v>0</v>
      </c>
      <c r="F1002" s="105"/>
      <c r="G1002" s="201"/>
      <c r="H1002" s="201"/>
      <c r="I1002" s="201"/>
      <c r="J1002" s="150" t="str">
        <f t="shared" si="330"/>
        <v xml:space="preserve"> </v>
      </c>
      <c r="K1002" s="145" t="str">
        <f t="shared" si="331"/>
        <v xml:space="preserve"> </v>
      </c>
      <c r="L1002" s="145" t="str">
        <f t="shared" si="332"/>
        <v xml:space="preserve"> </v>
      </c>
      <c r="M1002" s="145">
        <f t="shared" si="333"/>
        <v>0</v>
      </c>
      <c r="N1002" s="145" t="str">
        <f t="shared" si="334"/>
        <v xml:space="preserve"> </v>
      </c>
      <c r="O1002" s="145" t="str">
        <f t="shared" si="335"/>
        <v xml:space="preserve"> </v>
      </c>
      <c r="P1002" s="145" t="str">
        <f t="shared" si="336"/>
        <v xml:space="preserve"> </v>
      </c>
      <c r="Q1002" s="150" t="e">
        <f t="shared" si="337"/>
        <v>#VALUE!</v>
      </c>
      <c r="R1002" s="145" t="e">
        <f t="shared" si="338"/>
        <v>#VALUE!</v>
      </c>
      <c r="S1002" s="126" t="e">
        <f t="shared" si="339"/>
        <v>#VALUE!</v>
      </c>
      <c r="T1002" s="73" t="str">
        <f t="shared" si="323"/>
        <v>donnée(s) manquante(s)</v>
      </c>
      <c r="U1002" s="74" t="str">
        <f t="shared" si="324"/>
        <v>donnée(s) manquante(s)</v>
      </c>
      <c r="V1002" s="127" t="str">
        <f>IF(ISBLANK(H1002)," ",IF(H1002&lt;=Scenario!$C$3,0,IF(H1002&lt;=Scenario!$C$5,1,IF(H1002&lt;=Scenario!$C$6,2,IF(H1002&lt;=Scenario!$C$7,3,IF(H1002&lt;=Scenario!$C$8,4,5))))))</f>
        <v xml:space="preserve"> </v>
      </c>
      <c r="W1002" s="127" t="str">
        <f>IF(ISBLANK(I1002)," ",IF(I1002&lt;=Scenario!$G$3,0,IF(I1002&lt;=Scenario!$G$5,1,IF(I1002&lt;=Scenario!$G$6,2,IF(I1002&lt;=Scenario!$G$7,3,IF(I1002&lt;=Scenario!$G$8,4,IF(I1002&lt;=Scenario!$G$9,5,IF(I1002&lt;=Scenario!$G$10,6,7))))))))</f>
        <v xml:space="preserve"> </v>
      </c>
      <c r="X1002" s="12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2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27" t="e">
        <f t="shared" si="325"/>
        <v>#VALUE!</v>
      </c>
      <c r="AA1002" s="127" t="e">
        <f t="shared" si="326"/>
        <v>#VALUE!</v>
      </c>
      <c r="AB1002" s="126" t="e">
        <f t="shared" si="327"/>
        <v>#VALUE!</v>
      </c>
      <c r="AC1002" s="73" t="str">
        <f t="shared" si="320"/>
        <v>missing data</v>
      </c>
      <c r="AD1002" s="80" t="str">
        <f t="shared" si="321"/>
        <v>missing data</v>
      </c>
      <c r="AE1002" s="128" t="e">
        <f t="shared" si="328"/>
        <v>#VALUE!</v>
      </c>
      <c r="AF1002" s="81" t="e">
        <f t="shared" si="329"/>
        <v>#VALUE!</v>
      </c>
    </row>
    <row r="1003" spans="1:32" x14ac:dyDescent="0.25">
      <c r="A1003" s="114" t="s">
        <v>74</v>
      </c>
      <c r="B1003" s="163"/>
      <c r="C1003" s="105"/>
      <c r="D1003" s="105"/>
      <c r="E1003" s="104">
        <f t="shared" si="322"/>
        <v>0</v>
      </c>
      <c r="F1003" s="105"/>
      <c r="G1003" s="201"/>
      <c r="H1003" s="201"/>
      <c r="I1003" s="201"/>
      <c r="J1003" s="150" t="str">
        <f t="shared" si="330"/>
        <v xml:space="preserve"> </v>
      </c>
      <c r="K1003" s="145" t="str">
        <f t="shared" si="331"/>
        <v xml:space="preserve"> </v>
      </c>
      <c r="L1003" s="145" t="str">
        <f t="shared" si="332"/>
        <v xml:space="preserve"> </v>
      </c>
      <c r="M1003" s="145">
        <f t="shared" si="333"/>
        <v>0</v>
      </c>
      <c r="N1003" s="145" t="str">
        <f t="shared" si="334"/>
        <v xml:space="preserve"> </v>
      </c>
      <c r="O1003" s="145" t="str">
        <f t="shared" si="335"/>
        <v xml:space="preserve"> </v>
      </c>
      <c r="P1003" s="145" t="str">
        <f t="shared" si="336"/>
        <v xml:space="preserve"> </v>
      </c>
      <c r="Q1003" s="150" t="e">
        <f t="shared" si="337"/>
        <v>#VALUE!</v>
      </c>
      <c r="R1003" s="145" t="e">
        <f t="shared" si="338"/>
        <v>#VALUE!</v>
      </c>
      <c r="S1003" s="126" t="e">
        <f t="shared" si="339"/>
        <v>#VALUE!</v>
      </c>
      <c r="T1003" s="73" t="str">
        <f t="shared" si="323"/>
        <v>donnée(s) manquante(s)</v>
      </c>
      <c r="U1003" s="74" t="str">
        <f t="shared" si="324"/>
        <v>donnée(s) manquante(s)</v>
      </c>
      <c r="V1003" s="127" t="str">
        <f>IF(ISBLANK(H1003)," ",IF(H1003&lt;=Scenario!$C$3,0,IF(H1003&lt;=Scenario!$C$5,1,IF(H1003&lt;=Scenario!$C$6,2,IF(H1003&lt;=Scenario!$C$7,3,IF(H1003&lt;=Scenario!$C$8,4,5))))))</f>
        <v xml:space="preserve"> </v>
      </c>
      <c r="W1003" s="127" t="str">
        <f>IF(ISBLANK(I1003)," ",IF(I1003&lt;=Scenario!$G$3,0,IF(I1003&lt;=Scenario!$G$5,1,IF(I1003&lt;=Scenario!$G$6,2,IF(I1003&lt;=Scenario!$G$7,3,IF(I1003&lt;=Scenario!$G$8,4,IF(I1003&lt;=Scenario!$G$9,5,IF(I1003&lt;=Scenario!$G$10,6,7))))))))</f>
        <v xml:space="preserve"> </v>
      </c>
      <c r="X1003" s="12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2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27" t="e">
        <f t="shared" si="325"/>
        <v>#VALUE!</v>
      </c>
      <c r="AA1003" s="127" t="e">
        <f t="shared" si="326"/>
        <v>#VALUE!</v>
      </c>
      <c r="AB1003" s="126" t="e">
        <f t="shared" si="327"/>
        <v>#VALUE!</v>
      </c>
      <c r="AC1003" s="73" t="str">
        <f t="shared" si="320"/>
        <v>missing data</v>
      </c>
      <c r="AD1003" s="80" t="str">
        <f t="shared" si="321"/>
        <v>missing data</v>
      </c>
      <c r="AE1003" s="128" t="e">
        <f t="shared" si="328"/>
        <v>#VALUE!</v>
      </c>
      <c r="AF1003" s="81" t="e">
        <f t="shared" si="329"/>
        <v>#VALUE!</v>
      </c>
    </row>
    <row r="1004" spans="1:32" x14ac:dyDescent="0.25">
      <c r="A1004" s="114" t="s">
        <v>74</v>
      </c>
      <c r="B1004" s="163"/>
      <c r="C1004" s="105"/>
      <c r="D1004" s="105"/>
      <c r="E1004" s="104">
        <f t="shared" si="322"/>
        <v>0</v>
      </c>
      <c r="F1004" s="105"/>
      <c r="G1004" s="201"/>
      <c r="H1004" s="201"/>
      <c r="I1004" s="201"/>
      <c r="J1004" s="150" t="str">
        <f t="shared" si="330"/>
        <v xml:space="preserve"> </v>
      </c>
      <c r="K1004" s="145" t="str">
        <f t="shared" si="331"/>
        <v xml:space="preserve"> </v>
      </c>
      <c r="L1004" s="145" t="str">
        <f t="shared" si="332"/>
        <v xml:space="preserve"> </v>
      </c>
      <c r="M1004" s="145">
        <f t="shared" si="333"/>
        <v>0</v>
      </c>
      <c r="N1004" s="145" t="str">
        <f t="shared" si="334"/>
        <v xml:space="preserve"> </v>
      </c>
      <c r="O1004" s="145" t="str">
        <f t="shared" si="335"/>
        <v xml:space="preserve"> </v>
      </c>
      <c r="P1004" s="145" t="str">
        <f t="shared" si="336"/>
        <v xml:space="preserve"> </v>
      </c>
      <c r="Q1004" s="150" t="e">
        <f t="shared" si="337"/>
        <v>#VALUE!</v>
      </c>
      <c r="R1004" s="145" t="e">
        <f t="shared" si="338"/>
        <v>#VALUE!</v>
      </c>
      <c r="S1004" s="126" t="e">
        <f t="shared" si="339"/>
        <v>#VALUE!</v>
      </c>
      <c r="T1004" s="73" t="str">
        <f t="shared" si="323"/>
        <v>donnée(s) manquante(s)</v>
      </c>
      <c r="U1004" s="74" t="str">
        <f t="shared" si="324"/>
        <v>donnée(s) manquante(s)</v>
      </c>
      <c r="V1004" s="127" t="str">
        <f>IF(ISBLANK(H1004)," ",IF(H1004&lt;=Scenario!$C$3,0,IF(H1004&lt;=Scenario!$C$5,1,IF(H1004&lt;=Scenario!$C$6,2,IF(H1004&lt;=Scenario!$C$7,3,IF(H1004&lt;=Scenario!$C$8,4,5))))))</f>
        <v xml:space="preserve"> </v>
      </c>
      <c r="W1004" s="127" t="str">
        <f>IF(ISBLANK(I1004)," ",IF(I1004&lt;=Scenario!$G$3,0,IF(I1004&lt;=Scenario!$G$5,1,IF(I1004&lt;=Scenario!$G$6,2,IF(I1004&lt;=Scenario!$G$7,3,IF(I1004&lt;=Scenario!$G$8,4,IF(I1004&lt;=Scenario!$G$9,5,IF(I1004&lt;=Scenario!$G$10,6,7))))))))</f>
        <v xml:space="preserve"> </v>
      </c>
      <c r="X1004" s="12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2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27" t="e">
        <f t="shared" si="325"/>
        <v>#VALUE!</v>
      </c>
      <c r="AA1004" s="127" t="e">
        <f t="shared" si="326"/>
        <v>#VALUE!</v>
      </c>
      <c r="AB1004" s="126" t="e">
        <f t="shared" si="327"/>
        <v>#VALUE!</v>
      </c>
      <c r="AC1004" s="73" t="str">
        <f t="shared" si="320"/>
        <v>missing data</v>
      </c>
      <c r="AD1004" s="80" t="str">
        <f t="shared" si="321"/>
        <v>missing data</v>
      </c>
      <c r="AE1004" s="128" t="e">
        <f t="shared" si="328"/>
        <v>#VALUE!</v>
      </c>
      <c r="AF1004" s="81" t="e">
        <f t="shared" si="329"/>
        <v>#VALUE!</v>
      </c>
    </row>
    <row r="1005" spans="1:32" x14ac:dyDescent="0.25">
      <c r="A1005" s="114" t="s">
        <v>74</v>
      </c>
      <c r="B1005" s="163"/>
      <c r="C1005" s="105"/>
      <c r="D1005" s="105"/>
      <c r="E1005" s="104">
        <f t="shared" si="322"/>
        <v>0</v>
      </c>
      <c r="F1005" s="105"/>
      <c r="G1005" s="201"/>
      <c r="H1005" s="201"/>
      <c r="I1005" s="201"/>
      <c r="J1005" s="150" t="str">
        <f t="shared" si="330"/>
        <v xml:space="preserve"> </v>
      </c>
      <c r="K1005" s="145" t="str">
        <f t="shared" si="331"/>
        <v xml:space="preserve"> </v>
      </c>
      <c r="L1005" s="145" t="str">
        <f t="shared" si="332"/>
        <v xml:space="preserve"> </v>
      </c>
      <c r="M1005" s="145">
        <f t="shared" si="333"/>
        <v>0</v>
      </c>
      <c r="N1005" s="145" t="str">
        <f t="shared" si="334"/>
        <v xml:space="preserve"> </v>
      </c>
      <c r="O1005" s="145" t="str">
        <f t="shared" si="335"/>
        <v xml:space="preserve"> </v>
      </c>
      <c r="P1005" s="145" t="str">
        <f t="shared" si="336"/>
        <v xml:space="preserve"> </v>
      </c>
      <c r="Q1005" s="150" t="e">
        <f t="shared" si="337"/>
        <v>#VALUE!</v>
      </c>
      <c r="R1005" s="145" t="e">
        <f t="shared" si="338"/>
        <v>#VALUE!</v>
      </c>
      <c r="S1005" s="126" t="e">
        <f t="shared" si="339"/>
        <v>#VALUE!</v>
      </c>
      <c r="T1005" s="73" t="str">
        <f t="shared" si="323"/>
        <v>donnée(s) manquante(s)</v>
      </c>
      <c r="U1005" s="74" t="str">
        <f t="shared" si="324"/>
        <v>donnée(s) manquante(s)</v>
      </c>
      <c r="V1005" s="127" t="str">
        <f>IF(ISBLANK(H1005)," ",IF(H1005&lt;=Scenario!$C$3,0,IF(H1005&lt;=Scenario!$C$5,1,IF(H1005&lt;=Scenario!$C$6,2,IF(H1005&lt;=Scenario!$C$7,3,IF(H1005&lt;=Scenario!$C$8,4,5))))))</f>
        <v xml:space="preserve"> </v>
      </c>
      <c r="W1005" s="127" t="str">
        <f>IF(ISBLANK(I1005)," ",IF(I1005&lt;=Scenario!$G$3,0,IF(I1005&lt;=Scenario!$G$5,1,IF(I1005&lt;=Scenario!$G$6,2,IF(I1005&lt;=Scenario!$G$7,3,IF(I1005&lt;=Scenario!$G$8,4,IF(I1005&lt;=Scenario!$G$9,5,IF(I1005&lt;=Scenario!$G$10,6,7))))))))</f>
        <v xml:space="preserve"> </v>
      </c>
      <c r="X1005" s="12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2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27" t="e">
        <f t="shared" si="325"/>
        <v>#VALUE!</v>
      </c>
      <c r="AA1005" s="127" t="e">
        <f t="shared" si="326"/>
        <v>#VALUE!</v>
      </c>
      <c r="AB1005" s="126" t="e">
        <f t="shared" si="327"/>
        <v>#VALUE!</v>
      </c>
      <c r="AC1005" s="73" t="str">
        <f t="shared" si="320"/>
        <v>missing data</v>
      </c>
      <c r="AD1005" s="80" t="str">
        <f t="shared" si="321"/>
        <v>missing data</v>
      </c>
      <c r="AE1005" s="128" t="e">
        <f t="shared" si="328"/>
        <v>#VALUE!</v>
      </c>
      <c r="AF1005" s="81" t="e">
        <f t="shared" si="329"/>
        <v>#VALUE!</v>
      </c>
    </row>
    <row r="1006" spans="1:32" x14ac:dyDescent="0.25">
      <c r="A1006" s="114" t="s">
        <v>74</v>
      </c>
      <c r="B1006" s="163"/>
      <c r="C1006" s="105"/>
      <c r="D1006" s="105"/>
      <c r="E1006" s="104">
        <f t="shared" si="322"/>
        <v>0</v>
      </c>
      <c r="F1006" s="105"/>
      <c r="G1006" s="201"/>
      <c r="H1006" s="201"/>
      <c r="I1006" s="201"/>
      <c r="J1006" s="150" t="str">
        <f t="shared" si="330"/>
        <v xml:space="preserve"> </v>
      </c>
      <c r="K1006" s="145" t="str">
        <f t="shared" si="331"/>
        <v xml:space="preserve"> </v>
      </c>
      <c r="L1006" s="145" t="str">
        <f t="shared" si="332"/>
        <v xml:space="preserve"> </v>
      </c>
      <c r="M1006" s="145">
        <f t="shared" si="333"/>
        <v>0</v>
      </c>
      <c r="N1006" s="145" t="str">
        <f t="shared" si="334"/>
        <v xml:space="preserve"> </v>
      </c>
      <c r="O1006" s="145" t="str">
        <f t="shared" si="335"/>
        <v xml:space="preserve"> </v>
      </c>
      <c r="P1006" s="145" t="str">
        <f t="shared" si="336"/>
        <v xml:space="preserve"> </v>
      </c>
      <c r="Q1006" s="150" t="e">
        <f t="shared" si="337"/>
        <v>#VALUE!</v>
      </c>
      <c r="R1006" s="145" t="e">
        <f t="shared" si="338"/>
        <v>#VALUE!</v>
      </c>
      <c r="S1006" s="126" t="e">
        <f t="shared" si="339"/>
        <v>#VALUE!</v>
      </c>
      <c r="T1006" s="73" t="str">
        <f t="shared" si="323"/>
        <v>donnée(s) manquante(s)</v>
      </c>
      <c r="U1006" s="74" t="str">
        <f t="shared" si="324"/>
        <v>donnée(s) manquante(s)</v>
      </c>
      <c r="V1006" s="127" t="str">
        <f>IF(ISBLANK(H1006)," ",IF(H1006&lt;=Scenario!$C$3,0,IF(H1006&lt;=Scenario!$C$5,1,IF(H1006&lt;=Scenario!$C$6,2,IF(H1006&lt;=Scenario!$C$7,3,IF(H1006&lt;=Scenario!$C$8,4,5))))))</f>
        <v xml:space="preserve"> </v>
      </c>
      <c r="W1006" s="127" t="str">
        <f>IF(ISBLANK(I1006)," ",IF(I1006&lt;=Scenario!$G$3,0,IF(I1006&lt;=Scenario!$G$5,1,IF(I1006&lt;=Scenario!$G$6,2,IF(I1006&lt;=Scenario!$G$7,3,IF(I1006&lt;=Scenario!$G$8,4,IF(I1006&lt;=Scenario!$G$9,5,IF(I1006&lt;=Scenario!$G$10,6,7))))))))</f>
        <v xml:space="preserve"> </v>
      </c>
      <c r="X1006" s="12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2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27" t="e">
        <f t="shared" si="325"/>
        <v>#VALUE!</v>
      </c>
      <c r="AA1006" s="127" t="e">
        <f t="shared" si="326"/>
        <v>#VALUE!</v>
      </c>
      <c r="AB1006" s="126" t="e">
        <f t="shared" si="327"/>
        <v>#VALUE!</v>
      </c>
      <c r="AC1006" s="73" t="str">
        <f t="shared" si="320"/>
        <v>missing data</v>
      </c>
      <c r="AD1006" s="80" t="str">
        <f t="shared" si="321"/>
        <v>missing data</v>
      </c>
      <c r="AE1006" s="128" t="e">
        <f t="shared" si="328"/>
        <v>#VALUE!</v>
      </c>
      <c r="AF1006" s="81" t="e">
        <f t="shared" si="329"/>
        <v>#VALUE!</v>
      </c>
    </row>
    <row r="1007" spans="1:32" x14ac:dyDescent="0.25">
      <c r="A1007" s="114" t="s">
        <v>74</v>
      </c>
      <c r="B1007" s="163"/>
      <c r="C1007" s="105"/>
      <c r="D1007" s="105"/>
      <c r="E1007" s="104">
        <f t="shared" si="322"/>
        <v>0</v>
      </c>
      <c r="F1007" s="105"/>
      <c r="G1007" s="201"/>
      <c r="H1007" s="201"/>
      <c r="I1007" s="201"/>
      <c r="J1007" s="150" t="str">
        <f t="shared" si="330"/>
        <v xml:space="preserve"> </v>
      </c>
      <c r="K1007" s="145" t="str">
        <f t="shared" si="331"/>
        <v xml:space="preserve"> </v>
      </c>
      <c r="L1007" s="145" t="str">
        <f t="shared" si="332"/>
        <v xml:space="preserve"> </v>
      </c>
      <c r="M1007" s="145">
        <f t="shared" si="333"/>
        <v>0</v>
      </c>
      <c r="N1007" s="145" t="str">
        <f t="shared" si="334"/>
        <v xml:space="preserve"> </v>
      </c>
      <c r="O1007" s="145" t="str">
        <f t="shared" si="335"/>
        <v xml:space="preserve"> </v>
      </c>
      <c r="P1007" s="145" t="str">
        <f t="shared" si="336"/>
        <v xml:space="preserve"> </v>
      </c>
      <c r="Q1007" s="150" t="e">
        <f t="shared" si="337"/>
        <v>#VALUE!</v>
      </c>
      <c r="R1007" s="145" t="e">
        <f t="shared" si="338"/>
        <v>#VALUE!</v>
      </c>
      <c r="S1007" s="126" t="e">
        <f t="shared" si="339"/>
        <v>#VALUE!</v>
      </c>
      <c r="T1007" s="73" t="str">
        <f t="shared" si="323"/>
        <v>donnée(s) manquante(s)</v>
      </c>
      <c r="U1007" s="74" t="str">
        <f t="shared" si="324"/>
        <v>donnée(s) manquante(s)</v>
      </c>
      <c r="V1007" s="127" t="str">
        <f>IF(ISBLANK(H1007)," ",IF(H1007&lt;=Scenario!$C$3,0,IF(H1007&lt;=Scenario!$C$5,1,IF(H1007&lt;=Scenario!$C$6,2,IF(H1007&lt;=Scenario!$C$7,3,IF(H1007&lt;=Scenario!$C$8,4,5))))))</f>
        <v xml:space="preserve"> </v>
      </c>
      <c r="W1007" s="127" t="str">
        <f>IF(ISBLANK(I1007)," ",IF(I1007&lt;=Scenario!$G$3,0,IF(I1007&lt;=Scenario!$G$5,1,IF(I1007&lt;=Scenario!$G$6,2,IF(I1007&lt;=Scenario!$G$7,3,IF(I1007&lt;=Scenario!$G$8,4,IF(I1007&lt;=Scenario!$G$9,5,IF(I1007&lt;=Scenario!$G$10,6,7))))))))</f>
        <v xml:space="preserve"> </v>
      </c>
      <c r="X1007" s="12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2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27" t="e">
        <f t="shared" si="325"/>
        <v>#VALUE!</v>
      </c>
      <c r="AA1007" s="127" t="e">
        <f t="shared" si="326"/>
        <v>#VALUE!</v>
      </c>
      <c r="AB1007" s="126" t="e">
        <f t="shared" si="327"/>
        <v>#VALUE!</v>
      </c>
      <c r="AC1007" s="73" t="str">
        <f t="shared" si="320"/>
        <v>missing data</v>
      </c>
      <c r="AD1007" s="80" t="str">
        <f t="shared" si="321"/>
        <v>missing data</v>
      </c>
      <c r="AE1007" s="128" t="e">
        <f t="shared" si="328"/>
        <v>#VALUE!</v>
      </c>
      <c r="AF1007" s="81" t="e">
        <f t="shared" si="329"/>
        <v>#VALUE!</v>
      </c>
    </row>
    <row r="1008" spans="1:32" x14ac:dyDescent="0.25">
      <c r="A1008" s="114" t="s">
        <v>74</v>
      </c>
      <c r="B1008" s="163"/>
      <c r="C1008" s="105"/>
      <c r="D1008" s="105"/>
      <c r="E1008" s="104">
        <f t="shared" si="322"/>
        <v>0</v>
      </c>
      <c r="F1008" s="105"/>
      <c r="G1008" s="201"/>
      <c r="H1008" s="201"/>
      <c r="I1008" s="201"/>
      <c r="J1008" s="150" t="str">
        <f t="shared" si="330"/>
        <v xml:space="preserve"> </v>
      </c>
      <c r="K1008" s="145" t="str">
        <f t="shared" si="331"/>
        <v xml:space="preserve"> </v>
      </c>
      <c r="L1008" s="145" t="str">
        <f t="shared" si="332"/>
        <v xml:space="preserve"> </v>
      </c>
      <c r="M1008" s="145">
        <f t="shared" si="333"/>
        <v>0</v>
      </c>
      <c r="N1008" s="145" t="str">
        <f t="shared" si="334"/>
        <v xml:space="preserve"> </v>
      </c>
      <c r="O1008" s="145" t="str">
        <f t="shared" si="335"/>
        <v xml:space="preserve"> </v>
      </c>
      <c r="P1008" s="145" t="str">
        <f t="shared" si="336"/>
        <v xml:space="preserve"> </v>
      </c>
      <c r="Q1008" s="150" t="e">
        <f t="shared" si="337"/>
        <v>#VALUE!</v>
      </c>
      <c r="R1008" s="145" t="e">
        <f t="shared" si="338"/>
        <v>#VALUE!</v>
      </c>
      <c r="S1008" s="126" t="e">
        <f t="shared" si="339"/>
        <v>#VALUE!</v>
      </c>
      <c r="T1008" s="73" t="str">
        <f t="shared" si="323"/>
        <v>donnée(s) manquante(s)</v>
      </c>
      <c r="U1008" s="74" t="str">
        <f t="shared" si="324"/>
        <v>donnée(s) manquante(s)</v>
      </c>
      <c r="V1008" s="127" t="str">
        <f>IF(ISBLANK(H1008)," ",IF(H1008&lt;=Scenario!$C$3,0,IF(H1008&lt;=Scenario!$C$5,1,IF(H1008&lt;=Scenario!$C$6,2,IF(H1008&lt;=Scenario!$C$7,3,IF(H1008&lt;=Scenario!$C$8,4,5))))))</f>
        <v xml:space="preserve"> </v>
      </c>
      <c r="W1008" s="127" t="str">
        <f>IF(ISBLANK(I1008)," ",IF(I1008&lt;=Scenario!$G$3,0,IF(I1008&lt;=Scenario!$G$5,1,IF(I1008&lt;=Scenario!$G$6,2,IF(I1008&lt;=Scenario!$G$7,3,IF(I1008&lt;=Scenario!$G$8,4,IF(I1008&lt;=Scenario!$G$9,5,IF(I1008&lt;=Scenario!$G$10,6,7))))))))</f>
        <v xml:space="preserve"> </v>
      </c>
      <c r="X1008" s="12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2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27" t="e">
        <f t="shared" si="325"/>
        <v>#VALUE!</v>
      </c>
      <c r="AA1008" s="127" t="e">
        <f t="shared" si="326"/>
        <v>#VALUE!</v>
      </c>
      <c r="AB1008" s="126" t="e">
        <f t="shared" si="327"/>
        <v>#VALUE!</v>
      </c>
      <c r="AC1008" s="73" t="str">
        <f t="shared" si="320"/>
        <v>missing data</v>
      </c>
      <c r="AD1008" s="80" t="str">
        <f t="shared" si="321"/>
        <v>missing data</v>
      </c>
      <c r="AE1008" s="128" t="e">
        <f t="shared" si="328"/>
        <v>#VALUE!</v>
      </c>
      <c r="AF1008" s="81" t="e">
        <f t="shared" si="329"/>
        <v>#VALUE!</v>
      </c>
    </row>
    <row r="1009" spans="1:32" x14ac:dyDescent="0.25">
      <c r="A1009" s="114" t="s">
        <v>74</v>
      </c>
      <c r="B1009" s="163"/>
      <c r="C1009" s="105"/>
      <c r="D1009" s="105"/>
      <c r="E1009" s="104">
        <f t="shared" si="322"/>
        <v>0</v>
      </c>
      <c r="F1009" s="105"/>
      <c r="G1009" s="201"/>
      <c r="H1009" s="201"/>
      <c r="I1009" s="201"/>
      <c r="J1009" s="150" t="str">
        <f t="shared" si="330"/>
        <v xml:space="preserve"> </v>
      </c>
      <c r="K1009" s="145" t="str">
        <f t="shared" si="331"/>
        <v xml:space="preserve"> </v>
      </c>
      <c r="L1009" s="145" t="str">
        <f t="shared" si="332"/>
        <v xml:space="preserve"> </v>
      </c>
      <c r="M1009" s="145">
        <f t="shared" si="333"/>
        <v>0</v>
      </c>
      <c r="N1009" s="145" t="str">
        <f t="shared" si="334"/>
        <v xml:space="preserve"> </v>
      </c>
      <c r="O1009" s="145" t="str">
        <f t="shared" si="335"/>
        <v xml:space="preserve"> </v>
      </c>
      <c r="P1009" s="145" t="str">
        <f t="shared" si="336"/>
        <v xml:space="preserve"> </v>
      </c>
      <c r="Q1009" s="150" t="e">
        <f t="shared" si="337"/>
        <v>#VALUE!</v>
      </c>
      <c r="R1009" s="145" t="e">
        <f t="shared" si="338"/>
        <v>#VALUE!</v>
      </c>
      <c r="S1009" s="126" t="e">
        <f t="shared" si="339"/>
        <v>#VALUE!</v>
      </c>
      <c r="T1009" s="73" t="str">
        <f t="shared" si="323"/>
        <v>donnée(s) manquante(s)</v>
      </c>
      <c r="U1009" s="74" t="str">
        <f t="shared" si="324"/>
        <v>donnée(s) manquante(s)</v>
      </c>
      <c r="V1009" s="127" t="str">
        <f>IF(ISBLANK(H1009)," ",IF(H1009&lt;=Scenario!$C$3,0,IF(H1009&lt;=Scenario!$C$5,1,IF(H1009&lt;=Scenario!$C$6,2,IF(H1009&lt;=Scenario!$C$7,3,IF(H1009&lt;=Scenario!$C$8,4,5))))))</f>
        <v xml:space="preserve"> </v>
      </c>
      <c r="W1009" s="127" t="str">
        <f>IF(ISBLANK(I1009)," ",IF(I1009&lt;=Scenario!$G$3,0,IF(I1009&lt;=Scenario!$G$5,1,IF(I1009&lt;=Scenario!$G$6,2,IF(I1009&lt;=Scenario!$G$7,3,IF(I1009&lt;=Scenario!$G$8,4,IF(I1009&lt;=Scenario!$G$9,5,IF(I1009&lt;=Scenario!$G$10,6,7))))))))</f>
        <v xml:space="preserve"> </v>
      </c>
      <c r="X1009" s="12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2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27" t="e">
        <f t="shared" si="325"/>
        <v>#VALUE!</v>
      </c>
      <c r="AA1009" s="127" t="e">
        <f t="shared" si="326"/>
        <v>#VALUE!</v>
      </c>
      <c r="AB1009" s="126" t="e">
        <f t="shared" si="327"/>
        <v>#VALUE!</v>
      </c>
      <c r="AC1009" s="73" t="str">
        <f t="shared" si="320"/>
        <v>missing data</v>
      </c>
      <c r="AD1009" s="80" t="str">
        <f t="shared" si="321"/>
        <v>missing data</v>
      </c>
      <c r="AE1009" s="128" t="e">
        <f t="shared" si="328"/>
        <v>#VALUE!</v>
      </c>
      <c r="AF1009" s="81" t="e">
        <f t="shared" si="329"/>
        <v>#VALUE!</v>
      </c>
    </row>
    <row r="1010" spans="1:32" x14ac:dyDescent="0.25">
      <c r="A1010" s="114" t="s">
        <v>74</v>
      </c>
      <c r="B1010" s="163"/>
      <c r="C1010" s="105"/>
      <c r="D1010" s="105"/>
      <c r="E1010" s="104">
        <f t="shared" si="322"/>
        <v>0</v>
      </c>
      <c r="F1010" s="105"/>
      <c r="G1010" s="201"/>
      <c r="H1010" s="201"/>
      <c r="I1010" s="201"/>
      <c r="J1010" s="150" t="str">
        <f t="shared" si="330"/>
        <v xml:space="preserve"> </v>
      </c>
      <c r="K1010" s="145" t="str">
        <f t="shared" si="331"/>
        <v xml:space="preserve"> </v>
      </c>
      <c r="L1010" s="145" t="str">
        <f t="shared" si="332"/>
        <v xml:space="preserve"> </v>
      </c>
      <c r="M1010" s="145">
        <f t="shared" si="333"/>
        <v>0</v>
      </c>
      <c r="N1010" s="145" t="str">
        <f t="shared" si="334"/>
        <v xml:space="preserve"> </v>
      </c>
      <c r="O1010" s="145" t="str">
        <f t="shared" si="335"/>
        <v xml:space="preserve"> </v>
      </c>
      <c r="P1010" s="145" t="str">
        <f t="shared" si="336"/>
        <v xml:space="preserve"> </v>
      </c>
      <c r="Q1010" s="150" t="e">
        <f t="shared" si="337"/>
        <v>#VALUE!</v>
      </c>
      <c r="R1010" s="145" t="e">
        <f t="shared" si="338"/>
        <v>#VALUE!</v>
      </c>
      <c r="S1010" s="126" t="e">
        <f t="shared" si="339"/>
        <v>#VALUE!</v>
      </c>
      <c r="T1010" s="73" t="str">
        <f t="shared" si="323"/>
        <v>donnée(s) manquante(s)</v>
      </c>
      <c r="U1010" s="74" t="str">
        <f t="shared" si="324"/>
        <v>donnée(s) manquante(s)</v>
      </c>
      <c r="V1010" s="127" t="str">
        <f>IF(ISBLANK(H1010)," ",IF(H1010&lt;=Scenario!$C$3,0,IF(H1010&lt;=Scenario!$C$5,1,IF(H1010&lt;=Scenario!$C$6,2,IF(H1010&lt;=Scenario!$C$7,3,IF(H1010&lt;=Scenario!$C$8,4,5))))))</f>
        <v xml:space="preserve"> </v>
      </c>
      <c r="W1010" s="127" t="str">
        <f>IF(ISBLANK(I1010)," ",IF(I1010&lt;=Scenario!$G$3,0,IF(I1010&lt;=Scenario!$G$5,1,IF(I1010&lt;=Scenario!$G$6,2,IF(I1010&lt;=Scenario!$G$7,3,IF(I1010&lt;=Scenario!$G$8,4,IF(I1010&lt;=Scenario!$G$9,5,IF(I1010&lt;=Scenario!$G$10,6,7))))))))</f>
        <v xml:space="preserve"> </v>
      </c>
      <c r="X1010" s="12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2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27" t="e">
        <f t="shared" si="325"/>
        <v>#VALUE!</v>
      </c>
      <c r="AA1010" s="127" t="e">
        <f t="shared" si="326"/>
        <v>#VALUE!</v>
      </c>
      <c r="AB1010" s="126" t="e">
        <f t="shared" si="327"/>
        <v>#VALUE!</v>
      </c>
      <c r="AC1010" s="73" t="str">
        <f t="shared" si="320"/>
        <v>missing data</v>
      </c>
      <c r="AD1010" s="80" t="str">
        <f t="shared" si="321"/>
        <v>missing data</v>
      </c>
      <c r="AE1010" s="128" t="e">
        <f t="shared" si="328"/>
        <v>#VALUE!</v>
      </c>
      <c r="AF1010" s="81" t="e">
        <f t="shared" si="329"/>
        <v>#VALUE!</v>
      </c>
    </row>
    <row r="1011" spans="1:32" x14ac:dyDescent="0.25">
      <c r="A1011" s="114" t="s">
        <v>74</v>
      </c>
      <c r="B1011" s="163"/>
      <c r="C1011" s="105"/>
      <c r="D1011" s="105"/>
      <c r="E1011" s="104">
        <f t="shared" si="322"/>
        <v>0</v>
      </c>
      <c r="F1011" s="105"/>
      <c r="G1011" s="201"/>
      <c r="H1011" s="201"/>
      <c r="I1011" s="201"/>
      <c r="J1011" s="150" t="str">
        <f t="shared" si="330"/>
        <v xml:space="preserve"> </v>
      </c>
      <c r="K1011" s="145" t="str">
        <f t="shared" si="331"/>
        <v xml:space="preserve"> </v>
      </c>
      <c r="L1011" s="145" t="str">
        <f t="shared" si="332"/>
        <v xml:space="preserve"> </v>
      </c>
      <c r="M1011" s="145">
        <f t="shared" si="333"/>
        <v>0</v>
      </c>
      <c r="N1011" s="145" t="str">
        <f t="shared" si="334"/>
        <v xml:space="preserve"> </v>
      </c>
      <c r="O1011" s="145" t="str">
        <f t="shared" si="335"/>
        <v xml:space="preserve"> </v>
      </c>
      <c r="P1011" s="145" t="str">
        <f t="shared" si="336"/>
        <v xml:space="preserve"> </v>
      </c>
      <c r="Q1011" s="150" t="e">
        <f t="shared" si="337"/>
        <v>#VALUE!</v>
      </c>
      <c r="R1011" s="145" t="e">
        <f t="shared" si="338"/>
        <v>#VALUE!</v>
      </c>
      <c r="S1011" s="126" t="e">
        <f t="shared" si="339"/>
        <v>#VALUE!</v>
      </c>
      <c r="T1011" s="73" t="str">
        <f t="shared" si="323"/>
        <v>donnée(s) manquante(s)</v>
      </c>
      <c r="U1011" s="74" t="str">
        <f t="shared" si="324"/>
        <v>donnée(s) manquante(s)</v>
      </c>
      <c r="V1011" s="127" t="str">
        <f>IF(ISBLANK(H1011)," ",IF(H1011&lt;=Scenario!$C$3,0,IF(H1011&lt;=Scenario!$C$5,1,IF(H1011&lt;=Scenario!$C$6,2,IF(H1011&lt;=Scenario!$C$7,3,IF(H1011&lt;=Scenario!$C$8,4,5))))))</f>
        <v xml:space="preserve"> </v>
      </c>
      <c r="W1011" s="127" t="str">
        <f>IF(ISBLANK(I1011)," ",IF(I1011&lt;=Scenario!$G$3,0,IF(I1011&lt;=Scenario!$G$5,1,IF(I1011&lt;=Scenario!$G$6,2,IF(I1011&lt;=Scenario!$G$7,3,IF(I1011&lt;=Scenario!$G$8,4,IF(I1011&lt;=Scenario!$G$9,5,IF(I1011&lt;=Scenario!$G$10,6,7))))))))</f>
        <v xml:space="preserve"> </v>
      </c>
      <c r="X1011" s="12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2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27" t="e">
        <f t="shared" si="325"/>
        <v>#VALUE!</v>
      </c>
      <c r="AA1011" s="127" t="e">
        <f t="shared" si="326"/>
        <v>#VALUE!</v>
      </c>
      <c r="AB1011" s="126" t="e">
        <f t="shared" si="327"/>
        <v>#VALUE!</v>
      </c>
      <c r="AC1011" s="73" t="str">
        <f t="shared" si="320"/>
        <v>missing data</v>
      </c>
      <c r="AD1011" s="80" t="str">
        <f t="shared" si="321"/>
        <v>missing data</v>
      </c>
      <c r="AE1011" s="128" t="e">
        <f t="shared" si="328"/>
        <v>#VALUE!</v>
      </c>
      <c r="AF1011" s="81" t="e">
        <f t="shared" si="329"/>
        <v>#VALUE!</v>
      </c>
    </row>
    <row r="1012" spans="1:32" x14ac:dyDescent="0.25">
      <c r="A1012" s="114" t="s">
        <v>74</v>
      </c>
      <c r="B1012" s="163"/>
      <c r="C1012" s="105"/>
      <c r="D1012" s="105"/>
      <c r="E1012" s="104">
        <f t="shared" si="322"/>
        <v>0</v>
      </c>
      <c r="F1012" s="105"/>
      <c r="G1012" s="201"/>
      <c r="H1012" s="201"/>
      <c r="I1012" s="201"/>
      <c r="J1012" s="150" t="str">
        <f t="shared" si="330"/>
        <v xml:space="preserve"> </v>
      </c>
      <c r="K1012" s="145" t="str">
        <f t="shared" si="331"/>
        <v xml:space="preserve"> </v>
      </c>
      <c r="L1012" s="145" t="str">
        <f t="shared" si="332"/>
        <v xml:space="preserve"> </v>
      </c>
      <c r="M1012" s="145">
        <f t="shared" si="333"/>
        <v>0</v>
      </c>
      <c r="N1012" s="145" t="str">
        <f t="shared" si="334"/>
        <v xml:space="preserve"> </v>
      </c>
      <c r="O1012" s="145" t="str">
        <f t="shared" si="335"/>
        <v xml:space="preserve"> </v>
      </c>
      <c r="P1012" s="145" t="str">
        <f t="shared" si="336"/>
        <v xml:space="preserve"> </v>
      </c>
      <c r="Q1012" s="150" t="e">
        <f t="shared" si="337"/>
        <v>#VALUE!</v>
      </c>
      <c r="R1012" s="145" t="e">
        <f t="shared" si="338"/>
        <v>#VALUE!</v>
      </c>
      <c r="S1012" s="126" t="e">
        <f t="shared" si="339"/>
        <v>#VALUE!</v>
      </c>
      <c r="T1012" s="73" t="str">
        <f t="shared" si="323"/>
        <v>donnée(s) manquante(s)</v>
      </c>
      <c r="U1012" s="74" t="str">
        <f t="shared" si="324"/>
        <v>donnée(s) manquante(s)</v>
      </c>
      <c r="V1012" s="127" t="str">
        <f>IF(ISBLANK(H1012)," ",IF(H1012&lt;=Scenario!$C$3,0,IF(H1012&lt;=Scenario!$C$5,1,IF(H1012&lt;=Scenario!$C$6,2,IF(H1012&lt;=Scenario!$C$7,3,IF(H1012&lt;=Scenario!$C$8,4,5))))))</f>
        <v xml:space="preserve"> </v>
      </c>
      <c r="W1012" s="127" t="str">
        <f>IF(ISBLANK(I1012)," ",IF(I1012&lt;=Scenario!$G$3,0,IF(I1012&lt;=Scenario!$G$5,1,IF(I1012&lt;=Scenario!$G$6,2,IF(I1012&lt;=Scenario!$G$7,3,IF(I1012&lt;=Scenario!$G$8,4,IF(I1012&lt;=Scenario!$G$9,5,IF(I1012&lt;=Scenario!$G$10,6,7))))))))</f>
        <v xml:space="preserve"> </v>
      </c>
      <c r="X1012" s="12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2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27" t="e">
        <f t="shared" si="325"/>
        <v>#VALUE!</v>
      </c>
      <c r="AA1012" s="127" t="e">
        <f t="shared" si="326"/>
        <v>#VALUE!</v>
      </c>
      <c r="AB1012" s="126" t="e">
        <f t="shared" si="327"/>
        <v>#VALUE!</v>
      </c>
      <c r="AC1012" s="73" t="str">
        <f t="shared" si="320"/>
        <v>missing data</v>
      </c>
      <c r="AD1012" s="80" t="str">
        <f t="shared" si="321"/>
        <v>missing data</v>
      </c>
      <c r="AE1012" s="128" t="e">
        <f t="shared" si="328"/>
        <v>#VALUE!</v>
      </c>
      <c r="AF1012" s="81" t="e">
        <f t="shared" si="329"/>
        <v>#VALUE!</v>
      </c>
    </row>
    <row r="1013" spans="1:32" x14ac:dyDescent="0.25">
      <c r="A1013" s="114" t="s">
        <v>74</v>
      </c>
      <c r="B1013" s="163"/>
      <c r="C1013" s="105"/>
      <c r="D1013" s="105"/>
      <c r="E1013" s="104">
        <f t="shared" si="322"/>
        <v>0</v>
      </c>
      <c r="F1013" s="105"/>
      <c r="G1013" s="201"/>
      <c r="H1013" s="201"/>
      <c r="I1013" s="201"/>
      <c r="J1013" s="150" t="str">
        <f t="shared" si="330"/>
        <v xml:space="preserve"> </v>
      </c>
      <c r="K1013" s="145" t="str">
        <f t="shared" si="331"/>
        <v xml:space="preserve"> </v>
      </c>
      <c r="L1013" s="145" t="str">
        <f t="shared" si="332"/>
        <v xml:space="preserve"> </v>
      </c>
      <c r="M1013" s="145">
        <f t="shared" si="333"/>
        <v>0</v>
      </c>
      <c r="N1013" s="145" t="str">
        <f t="shared" si="334"/>
        <v xml:space="preserve"> </v>
      </c>
      <c r="O1013" s="145" t="str">
        <f t="shared" si="335"/>
        <v xml:space="preserve"> </v>
      </c>
      <c r="P1013" s="145" t="str">
        <f t="shared" si="336"/>
        <v xml:space="preserve"> </v>
      </c>
      <c r="Q1013" s="150" t="e">
        <f t="shared" si="337"/>
        <v>#VALUE!</v>
      </c>
      <c r="R1013" s="145" t="e">
        <f t="shared" si="338"/>
        <v>#VALUE!</v>
      </c>
      <c r="S1013" s="126" t="e">
        <f t="shared" si="339"/>
        <v>#VALUE!</v>
      </c>
      <c r="T1013" s="73" t="str">
        <f t="shared" si="323"/>
        <v>donnée(s) manquante(s)</v>
      </c>
      <c r="U1013" s="74" t="str">
        <f t="shared" si="324"/>
        <v>donnée(s) manquante(s)</v>
      </c>
      <c r="V1013" s="127" t="str">
        <f>IF(ISBLANK(H1013)," ",IF(H1013&lt;=Scenario!$C$3,0,IF(H1013&lt;=Scenario!$C$5,1,IF(H1013&lt;=Scenario!$C$6,2,IF(H1013&lt;=Scenario!$C$7,3,IF(H1013&lt;=Scenario!$C$8,4,5))))))</f>
        <v xml:space="preserve"> </v>
      </c>
      <c r="W1013" s="127" t="str">
        <f>IF(ISBLANK(I1013)," ",IF(I1013&lt;=Scenario!$G$3,0,IF(I1013&lt;=Scenario!$G$5,1,IF(I1013&lt;=Scenario!$G$6,2,IF(I1013&lt;=Scenario!$G$7,3,IF(I1013&lt;=Scenario!$G$8,4,IF(I1013&lt;=Scenario!$G$9,5,IF(I1013&lt;=Scenario!$G$10,6,7))))))))</f>
        <v xml:space="preserve"> </v>
      </c>
      <c r="X1013" s="12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2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27" t="e">
        <f t="shared" si="325"/>
        <v>#VALUE!</v>
      </c>
      <c r="AA1013" s="127" t="e">
        <f t="shared" si="326"/>
        <v>#VALUE!</v>
      </c>
      <c r="AB1013" s="126" t="e">
        <f t="shared" si="327"/>
        <v>#VALUE!</v>
      </c>
      <c r="AC1013" s="73" t="str">
        <f t="shared" si="320"/>
        <v>missing data</v>
      </c>
      <c r="AD1013" s="80" t="str">
        <f t="shared" si="321"/>
        <v>missing data</v>
      </c>
      <c r="AE1013" s="128" t="e">
        <f t="shared" si="328"/>
        <v>#VALUE!</v>
      </c>
      <c r="AF1013" s="81" t="e">
        <f t="shared" si="329"/>
        <v>#VALUE!</v>
      </c>
    </row>
    <row r="1014" spans="1:32" x14ac:dyDescent="0.25">
      <c r="A1014" s="114" t="s">
        <v>74</v>
      </c>
      <c r="B1014" s="163"/>
      <c r="C1014" s="105"/>
      <c r="D1014" s="105"/>
      <c r="E1014" s="104">
        <f t="shared" si="322"/>
        <v>0</v>
      </c>
      <c r="F1014" s="105"/>
      <c r="G1014" s="201"/>
      <c r="H1014" s="201"/>
      <c r="I1014" s="201"/>
      <c r="J1014" s="150" t="str">
        <f t="shared" si="330"/>
        <v xml:space="preserve"> </v>
      </c>
      <c r="K1014" s="145" t="str">
        <f t="shared" si="331"/>
        <v xml:space="preserve"> </v>
      </c>
      <c r="L1014" s="145" t="str">
        <f t="shared" si="332"/>
        <v xml:space="preserve"> </v>
      </c>
      <c r="M1014" s="145">
        <f t="shared" si="333"/>
        <v>0</v>
      </c>
      <c r="N1014" s="145" t="str">
        <f t="shared" si="334"/>
        <v xml:space="preserve"> </v>
      </c>
      <c r="O1014" s="145" t="str">
        <f t="shared" si="335"/>
        <v xml:space="preserve"> </v>
      </c>
      <c r="P1014" s="145" t="str">
        <f t="shared" si="336"/>
        <v xml:space="preserve"> </v>
      </c>
      <c r="Q1014" s="150" t="e">
        <f t="shared" si="337"/>
        <v>#VALUE!</v>
      </c>
      <c r="R1014" s="145" t="e">
        <f t="shared" si="338"/>
        <v>#VALUE!</v>
      </c>
      <c r="S1014" s="126" t="e">
        <f t="shared" si="339"/>
        <v>#VALUE!</v>
      </c>
      <c r="T1014" s="73" t="str">
        <f t="shared" si="323"/>
        <v>donnée(s) manquante(s)</v>
      </c>
      <c r="U1014" s="74" t="str">
        <f t="shared" si="324"/>
        <v>donnée(s) manquante(s)</v>
      </c>
      <c r="V1014" s="127" t="str">
        <f>IF(ISBLANK(H1014)," ",IF(H1014&lt;=Scenario!$C$3,0,IF(H1014&lt;=Scenario!$C$5,1,IF(H1014&lt;=Scenario!$C$6,2,IF(H1014&lt;=Scenario!$C$7,3,IF(H1014&lt;=Scenario!$C$8,4,5))))))</f>
        <v xml:space="preserve"> </v>
      </c>
      <c r="W1014" s="127" t="str">
        <f>IF(ISBLANK(I1014)," ",IF(I1014&lt;=Scenario!$G$3,0,IF(I1014&lt;=Scenario!$G$5,1,IF(I1014&lt;=Scenario!$G$6,2,IF(I1014&lt;=Scenario!$G$7,3,IF(I1014&lt;=Scenario!$G$8,4,IF(I1014&lt;=Scenario!$G$9,5,IF(I1014&lt;=Scenario!$G$10,6,7))))))))</f>
        <v xml:space="preserve"> </v>
      </c>
      <c r="X1014" s="12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2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27" t="e">
        <f t="shared" si="325"/>
        <v>#VALUE!</v>
      </c>
      <c r="AA1014" s="127" t="e">
        <f t="shared" si="326"/>
        <v>#VALUE!</v>
      </c>
      <c r="AB1014" s="126" t="e">
        <f t="shared" si="327"/>
        <v>#VALUE!</v>
      </c>
      <c r="AC1014" s="73" t="str">
        <f t="shared" si="320"/>
        <v>missing data</v>
      </c>
      <c r="AD1014" s="80" t="str">
        <f t="shared" si="321"/>
        <v>missing data</v>
      </c>
      <c r="AE1014" s="128" t="e">
        <f t="shared" si="328"/>
        <v>#VALUE!</v>
      </c>
      <c r="AF1014" s="81" t="e">
        <f t="shared" si="329"/>
        <v>#VALUE!</v>
      </c>
    </row>
    <row r="1015" spans="1:32" x14ac:dyDescent="0.25">
      <c r="A1015" s="114" t="s">
        <v>74</v>
      </c>
      <c r="B1015" s="163"/>
      <c r="C1015" s="105"/>
      <c r="D1015" s="105"/>
      <c r="E1015" s="104">
        <f t="shared" si="322"/>
        <v>0</v>
      </c>
      <c r="F1015" s="105"/>
      <c r="G1015" s="201"/>
      <c r="H1015" s="201"/>
      <c r="I1015" s="201"/>
      <c r="J1015" s="150" t="str">
        <f t="shared" si="330"/>
        <v xml:space="preserve"> </v>
      </c>
      <c r="K1015" s="145" t="str">
        <f t="shared" si="331"/>
        <v xml:space="preserve"> </v>
      </c>
      <c r="L1015" s="145" t="str">
        <f t="shared" si="332"/>
        <v xml:space="preserve"> </v>
      </c>
      <c r="M1015" s="145">
        <f t="shared" si="333"/>
        <v>0</v>
      </c>
      <c r="N1015" s="145" t="str">
        <f t="shared" si="334"/>
        <v xml:space="preserve"> </v>
      </c>
      <c r="O1015" s="145" t="str">
        <f t="shared" si="335"/>
        <v xml:space="preserve"> </v>
      </c>
      <c r="P1015" s="145" t="str">
        <f t="shared" si="336"/>
        <v xml:space="preserve"> </v>
      </c>
      <c r="Q1015" s="150" t="e">
        <f t="shared" si="337"/>
        <v>#VALUE!</v>
      </c>
      <c r="R1015" s="145" t="e">
        <f t="shared" si="338"/>
        <v>#VALUE!</v>
      </c>
      <c r="S1015" s="126" t="e">
        <f t="shared" si="339"/>
        <v>#VALUE!</v>
      </c>
      <c r="T1015" s="73" t="str">
        <f t="shared" si="323"/>
        <v>donnée(s) manquante(s)</v>
      </c>
      <c r="U1015" s="74" t="str">
        <f t="shared" si="324"/>
        <v>donnée(s) manquante(s)</v>
      </c>
      <c r="V1015" s="127" t="str">
        <f>IF(ISBLANK(H1015)," ",IF(H1015&lt;=Scenario!$C$3,0,IF(H1015&lt;=Scenario!$C$5,1,IF(H1015&lt;=Scenario!$C$6,2,IF(H1015&lt;=Scenario!$C$7,3,IF(H1015&lt;=Scenario!$C$8,4,5))))))</f>
        <v xml:space="preserve"> </v>
      </c>
      <c r="W1015" s="127" t="str">
        <f>IF(ISBLANK(I1015)," ",IF(I1015&lt;=Scenario!$G$3,0,IF(I1015&lt;=Scenario!$G$5,1,IF(I1015&lt;=Scenario!$G$6,2,IF(I1015&lt;=Scenario!$G$7,3,IF(I1015&lt;=Scenario!$G$8,4,IF(I1015&lt;=Scenario!$G$9,5,IF(I1015&lt;=Scenario!$G$10,6,7))))))))</f>
        <v xml:space="preserve"> </v>
      </c>
      <c r="X1015" s="12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2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27" t="e">
        <f t="shared" si="325"/>
        <v>#VALUE!</v>
      </c>
      <c r="AA1015" s="127" t="e">
        <f t="shared" si="326"/>
        <v>#VALUE!</v>
      </c>
      <c r="AB1015" s="126" t="e">
        <f t="shared" si="327"/>
        <v>#VALUE!</v>
      </c>
      <c r="AC1015" s="73" t="str">
        <f t="shared" si="320"/>
        <v>missing data</v>
      </c>
      <c r="AD1015" s="80" t="str">
        <f t="shared" si="321"/>
        <v>missing data</v>
      </c>
      <c r="AE1015" s="128" t="e">
        <f t="shared" si="328"/>
        <v>#VALUE!</v>
      </c>
      <c r="AF1015" s="81" t="e">
        <f t="shared" si="329"/>
        <v>#VALUE!</v>
      </c>
    </row>
    <row r="1016" spans="1:32" x14ac:dyDescent="0.25">
      <c r="A1016" s="114" t="s">
        <v>74</v>
      </c>
      <c r="B1016" s="163"/>
      <c r="C1016" s="105"/>
      <c r="D1016" s="105"/>
      <c r="E1016" s="104">
        <f t="shared" si="322"/>
        <v>0</v>
      </c>
      <c r="F1016" s="105"/>
      <c r="G1016" s="201"/>
      <c r="H1016" s="201"/>
      <c r="I1016" s="201"/>
      <c r="J1016" s="150" t="str">
        <f t="shared" si="330"/>
        <v xml:space="preserve"> </v>
      </c>
      <c r="K1016" s="145" t="str">
        <f t="shared" si="331"/>
        <v xml:space="preserve"> </v>
      </c>
      <c r="L1016" s="145" t="str">
        <f t="shared" si="332"/>
        <v xml:space="preserve"> </v>
      </c>
      <c r="M1016" s="145">
        <f t="shared" si="333"/>
        <v>0</v>
      </c>
      <c r="N1016" s="145" t="str">
        <f t="shared" si="334"/>
        <v xml:space="preserve"> </v>
      </c>
      <c r="O1016" s="145" t="str">
        <f t="shared" si="335"/>
        <v xml:space="preserve"> </v>
      </c>
      <c r="P1016" s="145" t="str">
        <f t="shared" si="336"/>
        <v xml:space="preserve"> </v>
      </c>
      <c r="Q1016" s="150" t="e">
        <f t="shared" si="337"/>
        <v>#VALUE!</v>
      </c>
      <c r="R1016" s="145" t="e">
        <f t="shared" si="338"/>
        <v>#VALUE!</v>
      </c>
      <c r="S1016" s="126" t="e">
        <f t="shared" si="339"/>
        <v>#VALUE!</v>
      </c>
      <c r="T1016" s="73" t="str">
        <f t="shared" si="323"/>
        <v>donnée(s) manquante(s)</v>
      </c>
      <c r="U1016" s="74" t="str">
        <f t="shared" si="324"/>
        <v>donnée(s) manquante(s)</v>
      </c>
      <c r="V1016" s="127" t="str">
        <f>IF(ISBLANK(H1016)," ",IF(H1016&lt;=Scenario!$C$3,0,IF(H1016&lt;=Scenario!$C$5,1,IF(H1016&lt;=Scenario!$C$6,2,IF(H1016&lt;=Scenario!$C$7,3,IF(H1016&lt;=Scenario!$C$8,4,5))))))</f>
        <v xml:space="preserve"> </v>
      </c>
      <c r="W1016" s="127" t="str">
        <f>IF(ISBLANK(I1016)," ",IF(I1016&lt;=Scenario!$G$3,0,IF(I1016&lt;=Scenario!$G$5,1,IF(I1016&lt;=Scenario!$G$6,2,IF(I1016&lt;=Scenario!$G$7,3,IF(I1016&lt;=Scenario!$G$8,4,IF(I1016&lt;=Scenario!$G$9,5,IF(I1016&lt;=Scenario!$G$10,6,7))))))))</f>
        <v xml:space="preserve"> </v>
      </c>
      <c r="X1016" s="12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2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27" t="e">
        <f t="shared" si="325"/>
        <v>#VALUE!</v>
      </c>
      <c r="AA1016" s="127" t="e">
        <f t="shared" si="326"/>
        <v>#VALUE!</v>
      </c>
      <c r="AB1016" s="126" t="e">
        <f t="shared" si="327"/>
        <v>#VALUE!</v>
      </c>
      <c r="AC1016" s="73" t="str">
        <f t="shared" si="320"/>
        <v>missing data</v>
      </c>
      <c r="AD1016" s="80" t="str">
        <f t="shared" si="321"/>
        <v>missing data</v>
      </c>
      <c r="AE1016" s="128" t="e">
        <f t="shared" si="328"/>
        <v>#VALUE!</v>
      </c>
      <c r="AF1016" s="81" t="e">
        <f t="shared" si="329"/>
        <v>#VALUE!</v>
      </c>
    </row>
    <row r="1017" spans="1:32" x14ac:dyDescent="0.25">
      <c r="A1017" s="114" t="s">
        <v>74</v>
      </c>
      <c r="B1017" s="163"/>
      <c r="C1017" s="105"/>
      <c r="D1017" s="105"/>
      <c r="E1017" s="104">
        <f t="shared" si="322"/>
        <v>0</v>
      </c>
      <c r="F1017" s="105"/>
      <c r="G1017" s="201"/>
      <c r="H1017" s="201"/>
      <c r="I1017" s="201"/>
      <c r="J1017" s="150" t="str">
        <f t="shared" si="330"/>
        <v xml:space="preserve"> </v>
      </c>
      <c r="K1017" s="145" t="str">
        <f t="shared" si="331"/>
        <v xml:space="preserve"> </v>
      </c>
      <c r="L1017" s="145" t="str">
        <f t="shared" si="332"/>
        <v xml:space="preserve"> </v>
      </c>
      <c r="M1017" s="145">
        <f t="shared" si="333"/>
        <v>0</v>
      </c>
      <c r="N1017" s="145" t="str">
        <f t="shared" si="334"/>
        <v xml:space="preserve"> </v>
      </c>
      <c r="O1017" s="145" t="str">
        <f t="shared" si="335"/>
        <v xml:space="preserve"> </v>
      </c>
      <c r="P1017" s="145" t="str">
        <f t="shared" si="336"/>
        <v xml:space="preserve"> </v>
      </c>
      <c r="Q1017" s="150" t="e">
        <f t="shared" si="337"/>
        <v>#VALUE!</v>
      </c>
      <c r="R1017" s="145" t="e">
        <f t="shared" si="338"/>
        <v>#VALUE!</v>
      </c>
      <c r="S1017" s="126" t="e">
        <f t="shared" si="339"/>
        <v>#VALUE!</v>
      </c>
      <c r="T1017" s="73" t="str">
        <f t="shared" si="323"/>
        <v>donnée(s) manquante(s)</v>
      </c>
      <c r="U1017" s="74" t="str">
        <f t="shared" si="324"/>
        <v>donnée(s) manquante(s)</v>
      </c>
      <c r="V1017" s="127" t="str">
        <f>IF(ISBLANK(H1017)," ",IF(H1017&lt;=Scenario!$C$3,0,IF(H1017&lt;=Scenario!$C$5,1,IF(H1017&lt;=Scenario!$C$6,2,IF(H1017&lt;=Scenario!$C$7,3,IF(H1017&lt;=Scenario!$C$8,4,5))))))</f>
        <v xml:space="preserve"> </v>
      </c>
      <c r="W1017" s="127" t="str">
        <f>IF(ISBLANK(I1017)," ",IF(I1017&lt;=Scenario!$G$3,0,IF(I1017&lt;=Scenario!$G$5,1,IF(I1017&lt;=Scenario!$G$6,2,IF(I1017&lt;=Scenario!$G$7,3,IF(I1017&lt;=Scenario!$G$8,4,IF(I1017&lt;=Scenario!$G$9,5,IF(I1017&lt;=Scenario!$G$10,6,7))))))))</f>
        <v xml:space="preserve"> </v>
      </c>
      <c r="X1017" s="12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2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27" t="e">
        <f t="shared" si="325"/>
        <v>#VALUE!</v>
      </c>
      <c r="AA1017" s="127" t="e">
        <f t="shared" si="326"/>
        <v>#VALUE!</v>
      </c>
      <c r="AB1017" s="126" t="e">
        <f t="shared" si="327"/>
        <v>#VALUE!</v>
      </c>
      <c r="AC1017" s="73" t="str">
        <f t="shared" si="320"/>
        <v>missing data</v>
      </c>
      <c r="AD1017" s="80" t="str">
        <f t="shared" si="321"/>
        <v>missing data</v>
      </c>
      <c r="AE1017" s="128" t="e">
        <f t="shared" si="328"/>
        <v>#VALUE!</v>
      </c>
      <c r="AF1017" s="81" t="e">
        <f t="shared" si="329"/>
        <v>#VALUE!</v>
      </c>
    </row>
    <row r="1018" spans="1:32" x14ac:dyDescent="0.25">
      <c r="A1018" s="114" t="s">
        <v>74</v>
      </c>
      <c r="B1018" s="163"/>
      <c r="C1018" s="105"/>
      <c r="D1018" s="105"/>
      <c r="E1018" s="104">
        <f t="shared" si="322"/>
        <v>0</v>
      </c>
      <c r="F1018" s="105"/>
      <c r="G1018" s="201"/>
      <c r="H1018" s="201"/>
      <c r="I1018" s="201"/>
      <c r="J1018" s="150" t="str">
        <f t="shared" si="330"/>
        <v xml:space="preserve"> </v>
      </c>
      <c r="K1018" s="145" t="str">
        <f t="shared" si="331"/>
        <v xml:space="preserve"> </v>
      </c>
      <c r="L1018" s="145" t="str">
        <f t="shared" si="332"/>
        <v xml:space="preserve"> </v>
      </c>
      <c r="M1018" s="145">
        <f t="shared" si="333"/>
        <v>0</v>
      </c>
      <c r="N1018" s="145" t="str">
        <f t="shared" si="334"/>
        <v xml:space="preserve"> </v>
      </c>
      <c r="O1018" s="145" t="str">
        <f t="shared" si="335"/>
        <v xml:space="preserve"> </v>
      </c>
      <c r="P1018" s="145" t="str">
        <f t="shared" si="336"/>
        <v xml:space="preserve"> </v>
      </c>
      <c r="Q1018" s="150" t="e">
        <f t="shared" si="337"/>
        <v>#VALUE!</v>
      </c>
      <c r="R1018" s="145" t="e">
        <f t="shared" si="338"/>
        <v>#VALUE!</v>
      </c>
      <c r="S1018" s="126" t="e">
        <f t="shared" si="339"/>
        <v>#VALUE!</v>
      </c>
      <c r="T1018" s="73" t="str">
        <f t="shared" si="323"/>
        <v>donnée(s) manquante(s)</v>
      </c>
      <c r="U1018" s="74" t="str">
        <f t="shared" si="324"/>
        <v>donnée(s) manquante(s)</v>
      </c>
      <c r="V1018" s="127" t="str">
        <f>IF(ISBLANK(H1018)," ",IF(H1018&lt;=Scenario!$C$3,0,IF(H1018&lt;=Scenario!$C$5,1,IF(H1018&lt;=Scenario!$C$6,2,IF(H1018&lt;=Scenario!$C$7,3,IF(H1018&lt;=Scenario!$C$8,4,5))))))</f>
        <v xml:space="preserve"> </v>
      </c>
      <c r="W1018" s="127" t="str">
        <f>IF(ISBLANK(I1018)," ",IF(I1018&lt;=Scenario!$G$3,0,IF(I1018&lt;=Scenario!$G$5,1,IF(I1018&lt;=Scenario!$G$6,2,IF(I1018&lt;=Scenario!$G$7,3,IF(I1018&lt;=Scenario!$G$8,4,IF(I1018&lt;=Scenario!$G$9,5,IF(I1018&lt;=Scenario!$G$10,6,7))))))))</f>
        <v xml:space="preserve"> </v>
      </c>
      <c r="X1018" s="12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2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27" t="e">
        <f t="shared" si="325"/>
        <v>#VALUE!</v>
      </c>
      <c r="AA1018" s="127" t="e">
        <f t="shared" si="326"/>
        <v>#VALUE!</v>
      </c>
      <c r="AB1018" s="126" t="e">
        <f t="shared" si="327"/>
        <v>#VALUE!</v>
      </c>
      <c r="AC1018" s="73" t="str">
        <f t="shared" si="320"/>
        <v>missing data</v>
      </c>
      <c r="AD1018" s="80" t="str">
        <f t="shared" si="321"/>
        <v>missing data</v>
      </c>
      <c r="AE1018" s="128" t="e">
        <f t="shared" si="328"/>
        <v>#VALUE!</v>
      </c>
      <c r="AF1018" s="81" t="e">
        <f t="shared" si="329"/>
        <v>#VALUE!</v>
      </c>
    </row>
    <row r="1019" spans="1:32" x14ac:dyDescent="0.25">
      <c r="A1019" s="114" t="s">
        <v>74</v>
      </c>
      <c r="B1019" s="163"/>
      <c r="C1019" s="105"/>
      <c r="D1019" s="105"/>
      <c r="E1019" s="104">
        <f t="shared" si="322"/>
        <v>0</v>
      </c>
      <c r="F1019" s="105"/>
      <c r="G1019" s="201"/>
      <c r="H1019" s="201"/>
      <c r="I1019" s="201"/>
      <c r="J1019" s="150" t="str">
        <f t="shared" si="330"/>
        <v xml:space="preserve"> </v>
      </c>
      <c r="K1019" s="145" t="str">
        <f t="shared" si="331"/>
        <v xml:space="preserve"> </v>
      </c>
      <c r="L1019" s="145" t="str">
        <f t="shared" si="332"/>
        <v xml:space="preserve"> </v>
      </c>
      <c r="M1019" s="145">
        <f t="shared" si="333"/>
        <v>0</v>
      </c>
      <c r="N1019" s="145" t="str">
        <f t="shared" si="334"/>
        <v xml:space="preserve"> </v>
      </c>
      <c r="O1019" s="145" t="str">
        <f t="shared" si="335"/>
        <v xml:space="preserve"> </v>
      </c>
      <c r="P1019" s="145" t="str">
        <f t="shared" si="336"/>
        <v xml:space="preserve"> </v>
      </c>
      <c r="Q1019" s="150" t="e">
        <f t="shared" si="337"/>
        <v>#VALUE!</v>
      </c>
      <c r="R1019" s="145" t="e">
        <f t="shared" si="338"/>
        <v>#VALUE!</v>
      </c>
      <c r="S1019" s="126" t="e">
        <f t="shared" si="339"/>
        <v>#VALUE!</v>
      </c>
      <c r="T1019" s="73" t="str">
        <f t="shared" si="323"/>
        <v>donnée(s) manquante(s)</v>
      </c>
      <c r="U1019" s="74" t="str">
        <f t="shared" si="324"/>
        <v>donnée(s) manquante(s)</v>
      </c>
      <c r="V1019" s="127" t="str">
        <f>IF(ISBLANK(H1019)," ",IF(H1019&lt;=Scenario!$C$3,0,IF(H1019&lt;=Scenario!$C$5,1,IF(H1019&lt;=Scenario!$C$6,2,IF(H1019&lt;=Scenario!$C$7,3,IF(H1019&lt;=Scenario!$C$8,4,5))))))</f>
        <v xml:space="preserve"> </v>
      </c>
      <c r="W1019" s="127" t="str">
        <f>IF(ISBLANK(I1019)," ",IF(I1019&lt;=Scenario!$G$3,0,IF(I1019&lt;=Scenario!$G$5,1,IF(I1019&lt;=Scenario!$G$6,2,IF(I1019&lt;=Scenario!$G$7,3,IF(I1019&lt;=Scenario!$G$8,4,IF(I1019&lt;=Scenario!$G$9,5,IF(I1019&lt;=Scenario!$G$10,6,7))))))))</f>
        <v xml:space="preserve"> </v>
      </c>
      <c r="X1019" s="12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2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27" t="e">
        <f t="shared" si="325"/>
        <v>#VALUE!</v>
      </c>
      <c r="AA1019" s="127" t="e">
        <f t="shared" si="326"/>
        <v>#VALUE!</v>
      </c>
      <c r="AB1019" s="126" t="e">
        <f t="shared" si="327"/>
        <v>#VALUE!</v>
      </c>
      <c r="AC1019" s="73" t="str">
        <f t="shared" si="320"/>
        <v>missing data</v>
      </c>
      <c r="AD1019" s="80" t="str">
        <f t="shared" si="321"/>
        <v>missing data</v>
      </c>
      <c r="AE1019" s="128" t="e">
        <f t="shared" si="328"/>
        <v>#VALUE!</v>
      </c>
      <c r="AF1019" s="81" t="e">
        <f t="shared" si="329"/>
        <v>#VALUE!</v>
      </c>
    </row>
    <row r="1020" spans="1:32" x14ac:dyDescent="0.25">
      <c r="A1020" s="114" t="s">
        <v>74</v>
      </c>
      <c r="B1020" s="163"/>
      <c r="C1020" s="105"/>
      <c r="D1020" s="105"/>
      <c r="E1020" s="104">
        <f t="shared" si="322"/>
        <v>0</v>
      </c>
      <c r="F1020" s="105"/>
      <c r="G1020" s="201"/>
      <c r="H1020" s="201"/>
      <c r="I1020" s="201"/>
      <c r="J1020" s="150" t="str">
        <f t="shared" si="330"/>
        <v xml:space="preserve"> </v>
      </c>
      <c r="K1020" s="145" t="str">
        <f t="shared" si="331"/>
        <v xml:space="preserve"> </v>
      </c>
      <c r="L1020" s="145" t="str">
        <f t="shared" si="332"/>
        <v xml:space="preserve"> </v>
      </c>
      <c r="M1020" s="145">
        <f t="shared" si="333"/>
        <v>0</v>
      </c>
      <c r="N1020" s="145" t="str">
        <f t="shared" si="334"/>
        <v xml:space="preserve"> </v>
      </c>
      <c r="O1020" s="145" t="str">
        <f t="shared" si="335"/>
        <v xml:space="preserve"> </v>
      </c>
      <c r="P1020" s="145" t="str">
        <f t="shared" si="336"/>
        <v xml:space="preserve"> </v>
      </c>
      <c r="Q1020" s="150" t="e">
        <f t="shared" si="337"/>
        <v>#VALUE!</v>
      </c>
      <c r="R1020" s="145" t="e">
        <f t="shared" si="338"/>
        <v>#VALUE!</v>
      </c>
      <c r="S1020" s="126" t="e">
        <f t="shared" si="339"/>
        <v>#VALUE!</v>
      </c>
      <c r="T1020" s="73" t="str">
        <f t="shared" si="323"/>
        <v>donnée(s) manquante(s)</v>
      </c>
      <c r="U1020" s="74" t="str">
        <f t="shared" si="324"/>
        <v>donnée(s) manquante(s)</v>
      </c>
      <c r="V1020" s="127" t="str">
        <f>IF(ISBLANK(H1020)," ",IF(H1020&lt;=Scenario!$C$3,0,IF(H1020&lt;=Scenario!$C$5,1,IF(H1020&lt;=Scenario!$C$6,2,IF(H1020&lt;=Scenario!$C$7,3,IF(H1020&lt;=Scenario!$C$8,4,5))))))</f>
        <v xml:space="preserve"> </v>
      </c>
      <c r="W1020" s="127" t="str">
        <f>IF(ISBLANK(I1020)," ",IF(I1020&lt;=Scenario!$G$3,0,IF(I1020&lt;=Scenario!$G$5,1,IF(I1020&lt;=Scenario!$G$6,2,IF(I1020&lt;=Scenario!$G$7,3,IF(I1020&lt;=Scenario!$G$8,4,IF(I1020&lt;=Scenario!$G$9,5,IF(I1020&lt;=Scenario!$G$10,6,7))))))))</f>
        <v xml:space="preserve"> </v>
      </c>
      <c r="X1020" s="12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2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27" t="e">
        <f t="shared" si="325"/>
        <v>#VALUE!</v>
      </c>
      <c r="AA1020" s="127" t="e">
        <f t="shared" si="326"/>
        <v>#VALUE!</v>
      </c>
      <c r="AB1020" s="126" t="e">
        <f t="shared" si="327"/>
        <v>#VALUE!</v>
      </c>
      <c r="AC1020" s="73" t="str">
        <f t="shared" si="320"/>
        <v>missing data</v>
      </c>
      <c r="AD1020" s="80" t="str">
        <f t="shared" si="321"/>
        <v>missing data</v>
      </c>
      <c r="AE1020" s="128" t="e">
        <f t="shared" si="328"/>
        <v>#VALUE!</v>
      </c>
      <c r="AF1020" s="81" t="e">
        <f t="shared" si="329"/>
        <v>#VALUE!</v>
      </c>
    </row>
    <row r="1021" spans="1:32" x14ac:dyDescent="0.25">
      <c r="A1021" s="114" t="s">
        <v>74</v>
      </c>
      <c r="B1021" s="163"/>
      <c r="C1021" s="105"/>
      <c r="D1021" s="105"/>
      <c r="E1021" s="104">
        <f t="shared" si="322"/>
        <v>0</v>
      </c>
      <c r="F1021" s="105"/>
      <c r="G1021" s="201"/>
      <c r="H1021" s="201"/>
      <c r="I1021" s="201"/>
      <c r="J1021" s="150" t="str">
        <f t="shared" si="330"/>
        <v xml:space="preserve"> </v>
      </c>
      <c r="K1021" s="145" t="str">
        <f t="shared" si="331"/>
        <v xml:space="preserve"> </v>
      </c>
      <c r="L1021" s="145" t="str">
        <f t="shared" si="332"/>
        <v xml:space="preserve"> </v>
      </c>
      <c r="M1021" s="145">
        <f t="shared" si="333"/>
        <v>0</v>
      </c>
      <c r="N1021" s="145" t="str">
        <f t="shared" si="334"/>
        <v xml:space="preserve"> </v>
      </c>
      <c r="O1021" s="145" t="str">
        <f t="shared" si="335"/>
        <v xml:space="preserve"> </v>
      </c>
      <c r="P1021" s="145" t="str">
        <f t="shared" si="336"/>
        <v xml:space="preserve"> </v>
      </c>
      <c r="Q1021" s="150" t="e">
        <f t="shared" si="337"/>
        <v>#VALUE!</v>
      </c>
      <c r="R1021" s="145" t="e">
        <f t="shared" si="338"/>
        <v>#VALUE!</v>
      </c>
      <c r="S1021" s="126" t="e">
        <f t="shared" si="339"/>
        <v>#VALUE!</v>
      </c>
      <c r="T1021" s="73" t="str">
        <f t="shared" si="323"/>
        <v>donnée(s) manquante(s)</v>
      </c>
      <c r="U1021" s="74" t="str">
        <f t="shared" si="324"/>
        <v>donnée(s) manquante(s)</v>
      </c>
      <c r="V1021" s="127" t="str">
        <f>IF(ISBLANK(H1021)," ",IF(H1021&lt;=Scenario!$C$3,0,IF(H1021&lt;=Scenario!$C$5,1,IF(H1021&lt;=Scenario!$C$6,2,IF(H1021&lt;=Scenario!$C$7,3,IF(H1021&lt;=Scenario!$C$8,4,5))))))</f>
        <v xml:space="preserve"> </v>
      </c>
      <c r="W1021" s="127" t="str">
        <f>IF(ISBLANK(I1021)," ",IF(I1021&lt;=Scenario!$G$3,0,IF(I1021&lt;=Scenario!$G$5,1,IF(I1021&lt;=Scenario!$G$6,2,IF(I1021&lt;=Scenario!$G$7,3,IF(I1021&lt;=Scenario!$G$8,4,IF(I1021&lt;=Scenario!$G$9,5,IF(I1021&lt;=Scenario!$G$10,6,7))))))))</f>
        <v xml:space="preserve"> </v>
      </c>
      <c r="X1021" s="12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2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27" t="e">
        <f t="shared" si="325"/>
        <v>#VALUE!</v>
      </c>
      <c r="AA1021" s="127" t="e">
        <f t="shared" si="326"/>
        <v>#VALUE!</v>
      </c>
      <c r="AB1021" s="126" t="e">
        <f t="shared" si="327"/>
        <v>#VALUE!</v>
      </c>
      <c r="AC1021" s="73" t="str">
        <f t="shared" si="320"/>
        <v>missing data</v>
      </c>
      <c r="AD1021" s="80" t="str">
        <f t="shared" si="321"/>
        <v>missing data</v>
      </c>
      <c r="AE1021" s="128" t="e">
        <f t="shared" si="328"/>
        <v>#VALUE!</v>
      </c>
      <c r="AF1021" s="81" t="e">
        <f t="shared" si="329"/>
        <v>#VALUE!</v>
      </c>
    </row>
    <row r="1022" spans="1:32" x14ac:dyDescent="0.25">
      <c r="A1022" s="114" t="s">
        <v>74</v>
      </c>
      <c r="B1022" s="163"/>
      <c r="C1022" s="105"/>
      <c r="D1022" s="105"/>
      <c r="E1022" s="104">
        <f t="shared" si="322"/>
        <v>0</v>
      </c>
      <c r="F1022" s="105"/>
      <c r="G1022" s="201"/>
      <c r="H1022" s="201"/>
      <c r="I1022" s="201"/>
      <c r="J1022" s="150" t="str">
        <f t="shared" si="330"/>
        <v xml:space="preserve"> </v>
      </c>
      <c r="K1022" s="145" t="str">
        <f t="shared" si="331"/>
        <v xml:space="preserve"> </v>
      </c>
      <c r="L1022" s="145" t="str">
        <f t="shared" si="332"/>
        <v xml:space="preserve"> </v>
      </c>
      <c r="M1022" s="145">
        <f t="shared" si="333"/>
        <v>0</v>
      </c>
      <c r="N1022" s="145" t="str">
        <f t="shared" si="334"/>
        <v xml:space="preserve"> </v>
      </c>
      <c r="O1022" s="145" t="str">
        <f t="shared" si="335"/>
        <v xml:space="preserve"> </v>
      </c>
      <c r="P1022" s="145" t="str">
        <f t="shared" si="336"/>
        <v xml:space="preserve"> </v>
      </c>
      <c r="Q1022" s="150" t="e">
        <f t="shared" si="337"/>
        <v>#VALUE!</v>
      </c>
      <c r="R1022" s="145" t="e">
        <f t="shared" si="338"/>
        <v>#VALUE!</v>
      </c>
      <c r="S1022" s="126" t="e">
        <f t="shared" si="339"/>
        <v>#VALUE!</v>
      </c>
      <c r="T1022" s="73" t="str">
        <f t="shared" si="323"/>
        <v>donnée(s) manquante(s)</v>
      </c>
      <c r="U1022" s="74" t="str">
        <f t="shared" si="324"/>
        <v>donnée(s) manquante(s)</v>
      </c>
      <c r="V1022" s="127" t="str">
        <f>IF(ISBLANK(H1022)," ",IF(H1022&lt;=Scenario!$C$3,0,IF(H1022&lt;=Scenario!$C$5,1,IF(H1022&lt;=Scenario!$C$6,2,IF(H1022&lt;=Scenario!$C$7,3,IF(H1022&lt;=Scenario!$C$8,4,5))))))</f>
        <v xml:space="preserve"> </v>
      </c>
      <c r="W1022" s="127" t="str">
        <f>IF(ISBLANK(I1022)," ",IF(I1022&lt;=Scenario!$G$3,0,IF(I1022&lt;=Scenario!$G$5,1,IF(I1022&lt;=Scenario!$G$6,2,IF(I1022&lt;=Scenario!$G$7,3,IF(I1022&lt;=Scenario!$G$8,4,IF(I1022&lt;=Scenario!$G$9,5,IF(I1022&lt;=Scenario!$G$10,6,7))))))))</f>
        <v xml:space="preserve"> </v>
      </c>
      <c r="X1022" s="12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2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27" t="e">
        <f t="shared" si="325"/>
        <v>#VALUE!</v>
      </c>
      <c r="AA1022" s="127" t="e">
        <f t="shared" si="326"/>
        <v>#VALUE!</v>
      </c>
      <c r="AB1022" s="126" t="e">
        <f t="shared" si="327"/>
        <v>#VALUE!</v>
      </c>
      <c r="AC1022" s="73" t="str">
        <f t="shared" si="320"/>
        <v>missing data</v>
      </c>
      <c r="AD1022" s="80" t="str">
        <f t="shared" si="321"/>
        <v>missing data</v>
      </c>
      <c r="AE1022" s="128" t="e">
        <f t="shared" si="328"/>
        <v>#VALUE!</v>
      </c>
      <c r="AF1022" s="81" t="e">
        <f t="shared" si="329"/>
        <v>#VALUE!</v>
      </c>
    </row>
    <row r="1023" spans="1:32" x14ac:dyDescent="0.25">
      <c r="A1023" s="114" t="s">
        <v>74</v>
      </c>
      <c r="B1023" s="163"/>
      <c r="C1023" s="105"/>
      <c r="D1023" s="105"/>
      <c r="E1023" s="104">
        <f t="shared" si="322"/>
        <v>0</v>
      </c>
      <c r="F1023" s="105"/>
      <c r="G1023" s="201"/>
      <c r="H1023" s="201"/>
      <c r="I1023" s="201"/>
      <c r="J1023" s="150" t="str">
        <f t="shared" si="330"/>
        <v xml:space="preserve"> </v>
      </c>
      <c r="K1023" s="145" t="str">
        <f t="shared" si="331"/>
        <v xml:space="preserve"> </v>
      </c>
      <c r="L1023" s="145" t="str">
        <f t="shared" si="332"/>
        <v xml:space="preserve"> </v>
      </c>
      <c r="M1023" s="145">
        <f t="shared" si="333"/>
        <v>0</v>
      </c>
      <c r="N1023" s="145" t="str">
        <f t="shared" si="334"/>
        <v xml:space="preserve"> </v>
      </c>
      <c r="O1023" s="145" t="str">
        <f t="shared" si="335"/>
        <v xml:space="preserve"> </v>
      </c>
      <c r="P1023" s="145" t="str">
        <f t="shared" si="336"/>
        <v xml:space="preserve"> </v>
      </c>
      <c r="Q1023" s="150" t="e">
        <f t="shared" si="337"/>
        <v>#VALUE!</v>
      </c>
      <c r="R1023" s="145" t="e">
        <f t="shared" si="338"/>
        <v>#VALUE!</v>
      </c>
      <c r="S1023" s="126" t="e">
        <f t="shared" si="339"/>
        <v>#VALUE!</v>
      </c>
      <c r="T1023" s="73" t="str">
        <f t="shared" si="323"/>
        <v>donnée(s) manquante(s)</v>
      </c>
      <c r="U1023" s="74" t="str">
        <f t="shared" si="324"/>
        <v>donnée(s) manquante(s)</v>
      </c>
      <c r="V1023" s="127" t="str">
        <f>IF(ISBLANK(H1023)," ",IF(H1023&lt;=Scenario!$C$3,0,IF(H1023&lt;=Scenario!$C$5,1,IF(H1023&lt;=Scenario!$C$6,2,IF(H1023&lt;=Scenario!$C$7,3,IF(H1023&lt;=Scenario!$C$8,4,5))))))</f>
        <v xml:space="preserve"> </v>
      </c>
      <c r="W1023" s="127" t="str">
        <f>IF(ISBLANK(I1023)," ",IF(I1023&lt;=Scenario!$G$3,0,IF(I1023&lt;=Scenario!$G$5,1,IF(I1023&lt;=Scenario!$G$6,2,IF(I1023&lt;=Scenario!$G$7,3,IF(I1023&lt;=Scenario!$G$8,4,IF(I1023&lt;=Scenario!$G$9,5,IF(I1023&lt;=Scenario!$G$10,6,7))))))))</f>
        <v xml:space="preserve"> </v>
      </c>
      <c r="X1023" s="12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2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27" t="e">
        <f t="shared" si="325"/>
        <v>#VALUE!</v>
      </c>
      <c r="AA1023" s="127" t="e">
        <f t="shared" si="326"/>
        <v>#VALUE!</v>
      </c>
      <c r="AB1023" s="126" t="e">
        <f t="shared" si="327"/>
        <v>#VALUE!</v>
      </c>
      <c r="AC1023" s="73" t="str">
        <f t="shared" si="320"/>
        <v>missing data</v>
      </c>
      <c r="AD1023" s="80" t="str">
        <f t="shared" si="321"/>
        <v>missing data</v>
      </c>
      <c r="AE1023" s="128" t="e">
        <f t="shared" si="328"/>
        <v>#VALUE!</v>
      </c>
      <c r="AF1023" s="81" t="e">
        <f t="shared" si="329"/>
        <v>#VALUE!</v>
      </c>
    </row>
    <row r="1024" spans="1:32" x14ac:dyDescent="0.25">
      <c r="A1024" s="114" t="s">
        <v>74</v>
      </c>
      <c r="B1024" s="163"/>
      <c r="C1024" s="105"/>
      <c r="D1024" s="105"/>
      <c r="E1024" s="104">
        <f t="shared" si="322"/>
        <v>0</v>
      </c>
      <c r="F1024" s="105"/>
      <c r="G1024" s="201"/>
      <c r="H1024" s="201"/>
      <c r="I1024" s="201"/>
      <c r="J1024" s="150" t="str">
        <f t="shared" si="330"/>
        <v xml:space="preserve"> </v>
      </c>
      <c r="K1024" s="145" t="str">
        <f t="shared" si="331"/>
        <v xml:space="preserve"> </v>
      </c>
      <c r="L1024" s="145" t="str">
        <f t="shared" si="332"/>
        <v xml:space="preserve"> </v>
      </c>
      <c r="M1024" s="145">
        <f t="shared" si="333"/>
        <v>0</v>
      </c>
      <c r="N1024" s="145" t="str">
        <f t="shared" si="334"/>
        <v xml:space="preserve"> </v>
      </c>
      <c r="O1024" s="145" t="str">
        <f t="shared" si="335"/>
        <v xml:space="preserve"> </v>
      </c>
      <c r="P1024" s="145" t="str">
        <f t="shared" si="336"/>
        <v xml:space="preserve"> </v>
      </c>
      <c r="Q1024" s="150" t="e">
        <f t="shared" si="337"/>
        <v>#VALUE!</v>
      </c>
      <c r="R1024" s="145" t="e">
        <f t="shared" si="338"/>
        <v>#VALUE!</v>
      </c>
      <c r="S1024" s="126" t="e">
        <f t="shared" si="339"/>
        <v>#VALUE!</v>
      </c>
      <c r="T1024" s="73" t="str">
        <f t="shared" si="323"/>
        <v>donnée(s) manquante(s)</v>
      </c>
      <c r="U1024" s="74" t="str">
        <f t="shared" si="324"/>
        <v>donnée(s) manquante(s)</v>
      </c>
      <c r="V1024" s="127" t="str">
        <f>IF(ISBLANK(H1024)," ",IF(H1024&lt;=Scenario!$C$3,0,IF(H1024&lt;=Scenario!$C$5,1,IF(H1024&lt;=Scenario!$C$6,2,IF(H1024&lt;=Scenario!$C$7,3,IF(H1024&lt;=Scenario!$C$8,4,5))))))</f>
        <v xml:space="preserve"> </v>
      </c>
      <c r="W1024" s="127" t="str">
        <f>IF(ISBLANK(I1024)," ",IF(I1024&lt;=Scenario!$G$3,0,IF(I1024&lt;=Scenario!$G$5,1,IF(I1024&lt;=Scenario!$G$6,2,IF(I1024&lt;=Scenario!$G$7,3,IF(I1024&lt;=Scenario!$G$8,4,IF(I1024&lt;=Scenario!$G$9,5,IF(I1024&lt;=Scenario!$G$10,6,7))))))))</f>
        <v xml:space="preserve"> </v>
      </c>
      <c r="X1024" s="12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2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27" t="e">
        <f t="shared" si="325"/>
        <v>#VALUE!</v>
      </c>
      <c r="AA1024" s="127" t="e">
        <f t="shared" si="326"/>
        <v>#VALUE!</v>
      </c>
      <c r="AB1024" s="126" t="e">
        <f t="shared" si="327"/>
        <v>#VALUE!</v>
      </c>
      <c r="AC1024" s="73" t="str">
        <f t="shared" si="320"/>
        <v>missing data</v>
      </c>
      <c r="AD1024" s="80" t="str">
        <f t="shared" si="321"/>
        <v>missing data</v>
      </c>
      <c r="AE1024" s="128" t="e">
        <f t="shared" si="328"/>
        <v>#VALUE!</v>
      </c>
      <c r="AF1024" s="81" t="e">
        <f t="shared" si="329"/>
        <v>#VALUE!</v>
      </c>
    </row>
    <row r="1025" spans="1:32" x14ac:dyDescent="0.25">
      <c r="A1025" s="114" t="s">
        <v>74</v>
      </c>
      <c r="B1025" s="163"/>
      <c r="C1025" s="105"/>
      <c r="D1025" s="105"/>
      <c r="E1025" s="104">
        <f t="shared" si="322"/>
        <v>0</v>
      </c>
      <c r="F1025" s="105"/>
      <c r="G1025" s="201"/>
      <c r="H1025" s="201"/>
      <c r="I1025" s="201"/>
      <c r="J1025" s="150" t="str">
        <f t="shared" si="330"/>
        <v xml:space="preserve"> </v>
      </c>
      <c r="K1025" s="145" t="str">
        <f t="shared" si="331"/>
        <v xml:space="preserve"> </v>
      </c>
      <c r="L1025" s="145" t="str">
        <f t="shared" si="332"/>
        <v xml:space="preserve"> </v>
      </c>
      <c r="M1025" s="145">
        <f t="shared" si="333"/>
        <v>0</v>
      </c>
      <c r="N1025" s="145" t="str">
        <f t="shared" si="334"/>
        <v xml:space="preserve"> </v>
      </c>
      <c r="O1025" s="145" t="str">
        <f t="shared" si="335"/>
        <v xml:space="preserve"> </v>
      </c>
      <c r="P1025" s="145" t="str">
        <f t="shared" si="336"/>
        <v xml:space="preserve"> </v>
      </c>
      <c r="Q1025" s="150" t="e">
        <f t="shared" si="337"/>
        <v>#VALUE!</v>
      </c>
      <c r="R1025" s="145" t="e">
        <f t="shared" si="338"/>
        <v>#VALUE!</v>
      </c>
      <c r="S1025" s="126" t="e">
        <f t="shared" si="339"/>
        <v>#VALUE!</v>
      </c>
      <c r="T1025" s="73" t="str">
        <f t="shared" si="323"/>
        <v>donnée(s) manquante(s)</v>
      </c>
      <c r="U1025" s="74" t="str">
        <f t="shared" si="324"/>
        <v>donnée(s) manquante(s)</v>
      </c>
      <c r="V1025" s="127" t="str">
        <f>IF(ISBLANK(H1025)," ",IF(H1025&lt;=Scenario!$C$3,0,IF(H1025&lt;=Scenario!$C$5,1,IF(H1025&lt;=Scenario!$C$6,2,IF(H1025&lt;=Scenario!$C$7,3,IF(H1025&lt;=Scenario!$C$8,4,5))))))</f>
        <v xml:space="preserve"> </v>
      </c>
      <c r="W1025" s="127" t="str">
        <f>IF(ISBLANK(I1025)," ",IF(I1025&lt;=Scenario!$G$3,0,IF(I1025&lt;=Scenario!$G$5,1,IF(I1025&lt;=Scenario!$G$6,2,IF(I1025&lt;=Scenario!$G$7,3,IF(I1025&lt;=Scenario!$G$8,4,IF(I1025&lt;=Scenario!$G$9,5,IF(I1025&lt;=Scenario!$G$10,6,7))))))))</f>
        <v xml:space="preserve"> </v>
      </c>
      <c r="X1025" s="12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2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27" t="e">
        <f t="shared" si="325"/>
        <v>#VALUE!</v>
      </c>
      <c r="AA1025" s="127" t="e">
        <f t="shared" si="326"/>
        <v>#VALUE!</v>
      </c>
      <c r="AB1025" s="126" t="e">
        <f t="shared" si="327"/>
        <v>#VALUE!</v>
      </c>
      <c r="AC1025" s="73" t="str">
        <f t="shared" si="320"/>
        <v>missing data</v>
      </c>
      <c r="AD1025" s="80" t="str">
        <f t="shared" si="321"/>
        <v>missing data</v>
      </c>
      <c r="AE1025" s="128" t="e">
        <f t="shared" si="328"/>
        <v>#VALUE!</v>
      </c>
      <c r="AF1025" s="81" t="e">
        <f t="shared" si="329"/>
        <v>#VALUE!</v>
      </c>
    </row>
    <row r="1026" spans="1:32" x14ac:dyDescent="0.25">
      <c r="A1026" s="114" t="s">
        <v>74</v>
      </c>
      <c r="B1026" s="163"/>
      <c r="C1026" s="105"/>
      <c r="D1026" s="105"/>
      <c r="E1026" s="104">
        <f t="shared" si="322"/>
        <v>0</v>
      </c>
      <c r="F1026" s="105"/>
      <c r="G1026" s="201"/>
      <c r="H1026" s="201"/>
      <c r="I1026" s="201"/>
      <c r="J1026" s="150" t="str">
        <f t="shared" si="330"/>
        <v xml:space="preserve"> </v>
      </c>
      <c r="K1026" s="145" t="str">
        <f t="shared" si="331"/>
        <v xml:space="preserve"> </v>
      </c>
      <c r="L1026" s="145" t="str">
        <f t="shared" si="332"/>
        <v xml:space="preserve"> </v>
      </c>
      <c r="M1026" s="145">
        <f t="shared" si="333"/>
        <v>0</v>
      </c>
      <c r="N1026" s="145" t="str">
        <f t="shared" si="334"/>
        <v xml:space="preserve"> </v>
      </c>
      <c r="O1026" s="145" t="str">
        <f t="shared" si="335"/>
        <v xml:space="preserve"> </v>
      </c>
      <c r="P1026" s="145" t="str">
        <f t="shared" si="336"/>
        <v xml:space="preserve"> </v>
      </c>
      <c r="Q1026" s="150" t="e">
        <f t="shared" si="337"/>
        <v>#VALUE!</v>
      </c>
      <c r="R1026" s="145" t="e">
        <f t="shared" si="338"/>
        <v>#VALUE!</v>
      </c>
      <c r="S1026" s="126" t="e">
        <f t="shared" si="339"/>
        <v>#VALUE!</v>
      </c>
      <c r="T1026" s="73" t="str">
        <f t="shared" si="323"/>
        <v>donnée(s) manquante(s)</v>
      </c>
      <c r="U1026" s="74" t="str">
        <f t="shared" si="324"/>
        <v>donnée(s) manquante(s)</v>
      </c>
      <c r="V1026" s="127" t="str">
        <f>IF(ISBLANK(H1026)," ",IF(H1026&lt;=Scenario!$C$3,0,IF(H1026&lt;=Scenario!$C$5,1,IF(H1026&lt;=Scenario!$C$6,2,IF(H1026&lt;=Scenario!$C$7,3,IF(H1026&lt;=Scenario!$C$8,4,5))))))</f>
        <v xml:space="preserve"> </v>
      </c>
      <c r="W1026" s="127" t="str">
        <f>IF(ISBLANK(I1026)," ",IF(I1026&lt;=Scenario!$G$3,0,IF(I1026&lt;=Scenario!$G$5,1,IF(I1026&lt;=Scenario!$G$6,2,IF(I1026&lt;=Scenario!$G$7,3,IF(I1026&lt;=Scenario!$G$8,4,IF(I1026&lt;=Scenario!$G$9,5,IF(I1026&lt;=Scenario!$G$10,6,7))))))))</f>
        <v xml:space="preserve"> </v>
      </c>
      <c r="X1026" s="12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2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27" t="e">
        <f t="shared" si="325"/>
        <v>#VALUE!</v>
      </c>
      <c r="AA1026" s="127" t="e">
        <f t="shared" si="326"/>
        <v>#VALUE!</v>
      </c>
      <c r="AB1026" s="126" t="e">
        <f t="shared" si="327"/>
        <v>#VALUE!</v>
      </c>
      <c r="AC1026" s="73" t="str">
        <f t="shared" si="320"/>
        <v>missing data</v>
      </c>
      <c r="AD1026" s="80" t="str">
        <f t="shared" si="321"/>
        <v>missing data</v>
      </c>
      <c r="AE1026" s="128" t="e">
        <f t="shared" si="328"/>
        <v>#VALUE!</v>
      </c>
      <c r="AF1026" s="81" t="e">
        <f t="shared" si="329"/>
        <v>#VALUE!</v>
      </c>
    </row>
    <row r="1027" spans="1:32" x14ac:dyDescent="0.25">
      <c r="A1027" s="114" t="s">
        <v>74</v>
      </c>
      <c r="B1027" s="163"/>
      <c r="C1027" s="105"/>
      <c r="D1027" s="105"/>
      <c r="E1027" s="104">
        <f t="shared" si="322"/>
        <v>0</v>
      </c>
      <c r="F1027" s="105"/>
      <c r="G1027" s="201"/>
      <c r="H1027" s="201"/>
      <c r="I1027" s="201"/>
      <c r="J1027" s="150" t="str">
        <f t="shared" si="330"/>
        <v xml:space="preserve"> </v>
      </c>
      <c r="K1027" s="145" t="str">
        <f t="shared" si="331"/>
        <v xml:space="preserve"> </v>
      </c>
      <c r="L1027" s="145" t="str">
        <f t="shared" si="332"/>
        <v xml:space="preserve"> </v>
      </c>
      <c r="M1027" s="145">
        <f t="shared" si="333"/>
        <v>0</v>
      </c>
      <c r="N1027" s="145" t="str">
        <f t="shared" si="334"/>
        <v xml:space="preserve"> </v>
      </c>
      <c r="O1027" s="145" t="str">
        <f t="shared" si="335"/>
        <v xml:space="preserve"> </v>
      </c>
      <c r="P1027" s="145" t="str">
        <f t="shared" si="336"/>
        <v xml:space="preserve"> </v>
      </c>
      <c r="Q1027" s="150" t="e">
        <f t="shared" si="337"/>
        <v>#VALUE!</v>
      </c>
      <c r="R1027" s="145" t="e">
        <f t="shared" si="338"/>
        <v>#VALUE!</v>
      </c>
      <c r="S1027" s="126" t="e">
        <f t="shared" si="339"/>
        <v>#VALUE!</v>
      </c>
      <c r="T1027" s="73" t="str">
        <f t="shared" si="323"/>
        <v>donnée(s) manquante(s)</v>
      </c>
      <c r="U1027" s="74" t="str">
        <f t="shared" si="324"/>
        <v>donnée(s) manquante(s)</v>
      </c>
      <c r="V1027" s="127" t="str">
        <f>IF(ISBLANK(H1027)," ",IF(H1027&lt;=Scenario!$C$3,0,IF(H1027&lt;=Scenario!$C$5,1,IF(H1027&lt;=Scenario!$C$6,2,IF(H1027&lt;=Scenario!$C$7,3,IF(H1027&lt;=Scenario!$C$8,4,5))))))</f>
        <v xml:space="preserve"> </v>
      </c>
      <c r="W1027" s="127" t="str">
        <f>IF(ISBLANK(I1027)," ",IF(I1027&lt;=Scenario!$G$3,0,IF(I1027&lt;=Scenario!$G$5,1,IF(I1027&lt;=Scenario!$G$6,2,IF(I1027&lt;=Scenario!$G$7,3,IF(I1027&lt;=Scenario!$G$8,4,IF(I1027&lt;=Scenario!$G$9,5,IF(I1027&lt;=Scenario!$G$10,6,7))))))))</f>
        <v xml:space="preserve"> </v>
      </c>
      <c r="X1027" s="12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2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27" t="e">
        <f t="shared" si="325"/>
        <v>#VALUE!</v>
      </c>
      <c r="AA1027" s="127" t="e">
        <f t="shared" si="326"/>
        <v>#VALUE!</v>
      </c>
      <c r="AB1027" s="126" t="e">
        <f t="shared" si="327"/>
        <v>#VALUE!</v>
      </c>
      <c r="AC1027" s="73" t="str">
        <f t="shared" si="320"/>
        <v>missing data</v>
      </c>
      <c r="AD1027" s="80" t="str">
        <f t="shared" si="321"/>
        <v>missing data</v>
      </c>
      <c r="AE1027" s="128" t="e">
        <f t="shared" si="328"/>
        <v>#VALUE!</v>
      </c>
      <c r="AF1027" s="81" t="e">
        <f t="shared" si="329"/>
        <v>#VALUE!</v>
      </c>
    </row>
    <row r="1028" spans="1:32" x14ac:dyDescent="0.25">
      <c r="A1028" s="114" t="s">
        <v>74</v>
      </c>
      <c r="B1028" s="163"/>
      <c r="C1028" s="105"/>
      <c r="D1028" s="105"/>
      <c r="E1028" s="104">
        <f t="shared" si="322"/>
        <v>0</v>
      </c>
      <c r="F1028" s="105"/>
      <c r="G1028" s="201"/>
      <c r="H1028" s="201"/>
      <c r="I1028" s="201"/>
      <c r="J1028" s="150" t="str">
        <f t="shared" si="330"/>
        <v xml:space="preserve"> </v>
      </c>
      <c r="K1028" s="145" t="str">
        <f t="shared" si="331"/>
        <v xml:space="preserve"> </v>
      </c>
      <c r="L1028" s="145" t="str">
        <f t="shared" si="332"/>
        <v xml:space="preserve"> </v>
      </c>
      <c r="M1028" s="145">
        <f t="shared" si="333"/>
        <v>0</v>
      </c>
      <c r="N1028" s="145" t="str">
        <f t="shared" si="334"/>
        <v xml:space="preserve"> </v>
      </c>
      <c r="O1028" s="145" t="str">
        <f t="shared" si="335"/>
        <v xml:space="preserve"> </v>
      </c>
      <c r="P1028" s="145" t="str">
        <f t="shared" si="336"/>
        <v xml:space="preserve"> </v>
      </c>
      <c r="Q1028" s="150" t="e">
        <f t="shared" si="337"/>
        <v>#VALUE!</v>
      </c>
      <c r="R1028" s="145" t="e">
        <f t="shared" si="338"/>
        <v>#VALUE!</v>
      </c>
      <c r="S1028" s="126" t="e">
        <f t="shared" si="339"/>
        <v>#VALUE!</v>
      </c>
      <c r="T1028" s="73" t="str">
        <f t="shared" si="323"/>
        <v>donnée(s) manquante(s)</v>
      </c>
      <c r="U1028" s="74" t="str">
        <f t="shared" si="324"/>
        <v>donnée(s) manquante(s)</v>
      </c>
      <c r="V1028" s="127" t="str">
        <f>IF(ISBLANK(H1028)," ",IF(H1028&lt;=Scenario!$C$3,0,IF(H1028&lt;=Scenario!$C$5,1,IF(H1028&lt;=Scenario!$C$6,2,IF(H1028&lt;=Scenario!$C$7,3,IF(H1028&lt;=Scenario!$C$8,4,5))))))</f>
        <v xml:space="preserve"> </v>
      </c>
      <c r="W1028" s="127" t="str">
        <f>IF(ISBLANK(I1028)," ",IF(I1028&lt;=Scenario!$G$3,0,IF(I1028&lt;=Scenario!$G$5,1,IF(I1028&lt;=Scenario!$G$6,2,IF(I1028&lt;=Scenario!$G$7,3,IF(I1028&lt;=Scenario!$G$8,4,IF(I1028&lt;=Scenario!$G$9,5,IF(I1028&lt;=Scenario!$G$10,6,7))))))))</f>
        <v xml:space="preserve"> </v>
      </c>
      <c r="X1028" s="12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2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27" t="e">
        <f t="shared" si="325"/>
        <v>#VALUE!</v>
      </c>
      <c r="AA1028" s="127" t="e">
        <f t="shared" si="326"/>
        <v>#VALUE!</v>
      </c>
      <c r="AB1028" s="126" t="e">
        <f t="shared" si="327"/>
        <v>#VALUE!</v>
      </c>
      <c r="AC1028" s="73" t="str">
        <f t="shared" ref="AC1028:AC1091" si="340">IF(OR(ISBLANK(B1028),ISBLANK(C1028),ISBLANK(D1028),ISBLANK(F1028),ISBLANK(G1028),ISBLANK(H1028),ISBLANK(I1028)),"missing data",IF(AB1028&lt;1,"Nutriscore_A",IF(AB1028&lt;3,"Nutriscore_B",IF(AB1028&lt;11,"Nutriscore_C",IF(AB1028&lt;19,"Nutriscore_D","Nutriscore_E")))))</f>
        <v>missing data</v>
      </c>
      <c r="AD1028" s="80" t="str">
        <f t="shared" ref="AD1028:AD1091" si="341">IF(AC1028="missing data","missing data",IF(AC1028="Nutriscore_A","dark green",IF(AC1028="Nutriscore_B","green",IF(AC1028="Nutriscore_C","yellow",IF(AC1028="Nutriscore_D","orange","dark orange")))))</f>
        <v>missing data</v>
      </c>
      <c r="AE1028" s="128" t="e">
        <f t="shared" si="328"/>
        <v>#VALUE!</v>
      </c>
      <c r="AF1028" s="81" t="e">
        <f t="shared" si="329"/>
        <v>#VALUE!</v>
      </c>
    </row>
    <row r="1029" spans="1:32" x14ac:dyDescent="0.25">
      <c r="A1029" s="114" t="s">
        <v>74</v>
      </c>
      <c r="B1029" s="163"/>
      <c r="C1029" s="105"/>
      <c r="D1029" s="105"/>
      <c r="E1029" s="104">
        <f t="shared" si="322"/>
        <v>0</v>
      </c>
      <c r="F1029" s="105"/>
      <c r="G1029" s="201"/>
      <c r="H1029" s="201"/>
      <c r="I1029" s="201"/>
      <c r="J1029" s="150" t="str">
        <f t="shared" si="330"/>
        <v xml:space="preserve"> </v>
      </c>
      <c r="K1029" s="145" t="str">
        <f t="shared" si="331"/>
        <v xml:space="preserve"> </v>
      </c>
      <c r="L1029" s="145" t="str">
        <f t="shared" si="332"/>
        <v xml:space="preserve"> </v>
      </c>
      <c r="M1029" s="145">
        <f t="shared" si="333"/>
        <v>0</v>
      </c>
      <c r="N1029" s="145" t="str">
        <f t="shared" si="334"/>
        <v xml:space="preserve"> </v>
      </c>
      <c r="O1029" s="145" t="str">
        <f t="shared" si="335"/>
        <v xml:space="preserve"> </v>
      </c>
      <c r="P1029" s="145" t="str">
        <f t="shared" si="336"/>
        <v xml:space="preserve"> </v>
      </c>
      <c r="Q1029" s="150" t="e">
        <f t="shared" si="337"/>
        <v>#VALUE!</v>
      </c>
      <c r="R1029" s="145" t="e">
        <f t="shared" si="338"/>
        <v>#VALUE!</v>
      </c>
      <c r="S1029" s="126" t="e">
        <f t="shared" si="339"/>
        <v>#VALUE!</v>
      </c>
      <c r="T1029" s="73" t="str">
        <f t="shared" si="323"/>
        <v>donnée(s) manquante(s)</v>
      </c>
      <c r="U1029" s="74" t="str">
        <f t="shared" si="324"/>
        <v>donnée(s) manquante(s)</v>
      </c>
      <c r="V1029" s="127" t="str">
        <f>IF(ISBLANK(H1029)," ",IF(H1029&lt;=Scenario!$C$3,0,IF(H1029&lt;=Scenario!$C$5,1,IF(H1029&lt;=Scenario!$C$6,2,IF(H1029&lt;=Scenario!$C$7,3,IF(H1029&lt;=Scenario!$C$8,4,5))))))</f>
        <v xml:space="preserve"> </v>
      </c>
      <c r="W1029" s="127" t="str">
        <f>IF(ISBLANK(I1029)," ",IF(I1029&lt;=Scenario!$G$3,0,IF(I1029&lt;=Scenario!$G$5,1,IF(I1029&lt;=Scenario!$G$6,2,IF(I1029&lt;=Scenario!$G$7,3,IF(I1029&lt;=Scenario!$G$8,4,IF(I1029&lt;=Scenario!$G$9,5,IF(I1029&lt;=Scenario!$G$10,6,7))))))))</f>
        <v xml:space="preserve"> </v>
      </c>
      <c r="X1029" s="12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2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27" t="e">
        <f t="shared" si="325"/>
        <v>#VALUE!</v>
      </c>
      <c r="AA1029" s="127" t="e">
        <f t="shared" si="326"/>
        <v>#VALUE!</v>
      </c>
      <c r="AB1029" s="126" t="e">
        <f t="shared" si="327"/>
        <v>#VALUE!</v>
      </c>
      <c r="AC1029" s="73" t="str">
        <f t="shared" si="340"/>
        <v>missing data</v>
      </c>
      <c r="AD1029" s="80" t="str">
        <f t="shared" si="341"/>
        <v>missing data</v>
      </c>
      <c r="AE1029" s="128" t="e">
        <f t="shared" si="328"/>
        <v>#VALUE!</v>
      </c>
      <c r="AF1029" s="81" t="e">
        <f t="shared" si="329"/>
        <v>#VALUE!</v>
      </c>
    </row>
    <row r="1030" spans="1:32" x14ac:dyDescent="0.25">
      <c r="A1030" s="114" t="s">
        <v>74</v>
      </c>
      <c r="B1030" s="163"/>
      <c r="C1030" s="105"/>
      <c r="D1030" s="105"/>
      <c r="E1030" s="104">
        <f t="shared" si="322"/>
        <v>0</v>
      </c>
      <c r="F1030" s="105"/>
      <c r="G1030" s="201"/>
      <c r="H1030" s="201"/>
      <c r="I1030" s="201"/>
      <c r="J1030" s="150" t="str">
        <f t="shared" si="330"/>
        <v xml:space="preserve"> </v>
      </c>
      <c r="K1030" s="145" t="str">
        <f t="shared" si="331"/>
        <v xml:space="preserve"> </v>
      </c>
      <c r="L1030" s="145" t="str">
        <f t="shared" si="332"/>
        <v xml:space="preserve"> </v>
      </c>
      <c r="M1030" s="145">
        <f t="shared" si="333"/>
        <v>0</v>
      </c>
      <c r="N1030" s="145" t="str">
        <f t="shared" si="334"/>
        <v xml:space="preserve"> </v>
      </c>
      <c r="O1030" s="145" t="str">
        <f t="shared" si="335"/>
        <v xml:space="preserve"> </v>
      </c>
      <c r="P1030" s="145" t="str">
        <f t="shared" si="336"/>
        <v xml:space="preserve"> </v>
      </c>
      <c r="Q1030" s="150" t="e">
        <f t="shared" si="337"/>
        <v>#VALUE!</v>
      </c>
      <c r="R1030" s="145" t="e">
        <f t="shared" si="338"/>
        <v>#VALUE!</v>
      </c>
      <c r="S1030" s="126" t="e">
        <f t="shared" si="339"/>
        <v>#VALUE!</v>
      </c>
      <c r="T1030" s="73" t="str">
        <f t="shared" si="323"/>
        <v>donnée(s) manquante(s)</v>
      </c>
      <c r="U1030" s="74" t="str">
        <f t="shared" si="324"/>
        <v>donnée(s) manquante(s)</v>
      </c>
      <c r="V1030" s="127" t="str">
        <f>IF(ISBLANK(H1030)," ",IF(H1030&lt;=Scenario!$C$3,0,IF(H1030&lt;=Scenario!$C$5,1,IF(H1030&lt;=Scenario!$C$6,2,IF(H1030&lt;=Scenario!$C$7,3,IF(H1030&lt;=Scenario!$C$8,4,5))))))</f>
        <v xml:space="preserve"> </v>
      </c>
      <c r="W1030" s="127" t="str">
        <f>IF(ISBLANK(I1030)," ",IF(I1030&lt;=Scenario!$G$3,0,IF(I1030&lt;=Scenario!$G$5,1,IF(I1030&lt;=Scenario!$G$6,2,IF(I1030&lt;=Scenario!$G$7,3,IF(I1030&lt;=Scenario!$G$8,4,IF(I1030&lt;=Scenario!$G$9,5,IF(I1030&lt;=Scenario!$G$10,6,7))))))))</f>
        <v xml:space="preserve"> </v>
      </c>
      <c r="X1030" s="12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2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27" t="e">
        <f t="shared" si="325"/>
        <v>#VALUE!</v>
      </c>
      <c r="AA1030" s="127" t="e">
        <f t="shared" si="326"/>
        <v>#VALUE!</v>
      </c>
      <c r="AB1030" s="126" t="e">
        <f t="shared" si="327"/>
        <v>#VALUE!</v>
      </c>
      <c r="AC1030" s="73" t="str">
        <f t="shared" si="340"/>
        <v>missing data</v>
      </c>
      <c r="AD1030" s="80" t="str">
        <f t="shared" si="341"/>
        <v>missing data</v>
      </c>
      <c r="AE1030" s="128" t="e">
        <f t="shared" si="328"/>
        <v>#VALUE!</v>
      </c>
      <c r="AF1030" s="81" t="e">
        <f t="shared" si="329"/>
        <v>#VALUE!</v>
      </c>
    </row>
    <row r="1031" spans="1:32" x14ac:dyDescent="0.25">
      <c r="A1031" s="114" t="s">
        <v>74</v>
      </c>
      <c r="B1031" s="163"/>
      <c r="C1031" s="105"/>
      <c r="D1031" s="105"/>
      <c r="E1031" s="104">
        <f t="shared" si="322"/>
        <v>0</v>
      </c>
      <c r="F1031" s="105"/>
      <c r="G1031" s="201"/>
      <c r="H1031" s="201"/>
      <c r="I1031" s="201"/>
      <c r="J1031" s="150" t="str">
        <f t="shared" si="330"/>
        <v xml:space="preserve"> </v>
      </c>
      <c r="K1031" s="145" t="str">
        <f t="shared" si="331"/>
        <v xml:space="preserve"> </v>
      </c>
      <c r="L1031" s="145" t="str">
        <f t="shared" si="332"/>
        <v xml:space="preserve"> </v>
      </c>
      <c r="M1031" s="145">
        <f t="shared" si="333"/>
        <v>0</v>
      </c>
      <c r="N1031" s="145" t="str">
        <f t="shared" si="334"/>
        <v xml:space="preserve"> </v>
      </c>
      <c r="O1031" s="145" t="str">
        <f t="shared" si="335"/>
        <v xml:space="preserve"> </v>
      </c>
      <c r="P1031" s="145" t="str">
        <f t="shared" si="336"/>
        <v xml:space="preserve"> </v>
      </c>
      <c r="Q1031" s="150" t="e">
        <f t="shared" si="337"/>
        <v>#VALUE!</v>
      </c>
      <c r="R1031" s="145" t="e">
        <f t="shared" si="338"/>
        <v>#VALUE!</v>
      </c>
      <c r="S1031" s="126" t="e">
        <f t="shared" si="339"/>
        <v>#VALUE!</v>
      </c>
      <c r="T1031" s="73" t="str">
        <f t="shared" si="323"/>
        <v>donnée(s) manquante(s)</v>
      </c>
      <c r="U1031" s="74" t="str">
        <f t="shared" si="324"/>
        <v>donnée(s) manquante(s)</v>
      </c>
      <c r="V1031" s="127" t="str">
        <f>IF(ISBLANK(H1031)," ",IF(H1031&lt;=Scenario!$C$3,0,IF(H1031&lt;=Scenario!$C$5,1,IF(H1031&lt;=Scenario!$C$6,2,IF(H1031&lt;=Scenario!$C$7,3,IF(H1031&lt;=Scenario!$C$8,4,5))))))</f>
        <v xml:space="preserve"> </v>
      </c>
      <c r="W1031" s="127" t="str">
        <f>IF(ISBLANK(I1031)," ",IF(I1031&lt;=Scenario!$G$3,0,IF(I1031&lt;=Scenario!$G$5,1,IF(I1031&lt;=Scenario!$G$6,2,IF(I1031&lt;=Scenario!$G$7,3,IF(I1031&lt;=Scenario!$G$8,4,IF(I1031&lt;=Scenario!$G$9,5,IF(I1031&lt;=Scenario!$G$10,6,7))))))))</f>
        <v xml:space="preserve"> </v>
      </c>
      <c r="X1031" s="12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2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27" t="e">
        <f t="shared" si="325"/>
        <v>#VALUE!</v>
      </c>
      <c r="AA1031" s="127" t="e">
        <f t="shared" si="326"/>
        <v>#VALUE!</v>
      </c>
      <c r="AB1031" s="126" t="e">
        <f t="shared" si="327"/>
        <v>#VALUE!</v>
      </c>
      <c r="AC1031" s="73" t="str">
        <f t="shared" si="340"/>
        <v>missing data</v>
      </c>
      <c r="AD1031" s="80" t="str">
        <f t="shared" si="341"/>
        <v>missing data</v>
      </c>
      <c r="AE1031" s="128" t="e">
        <f t="shared" si="328"/>
        <v>#VALUE!</v>
      </c>
      <c r="AF1031" s="81" t="e">
        <f t="shared" si="329"/>
        <v>#VALUE!</v>
      </c>
    </row>
    <row r="1032" spans="1:32" x14ac:dyDescent="0.25">
      <c r="A1032" s="114" t="s">
        <v>74</v>
      </c>
      <c r="B1032" s="163"/>
      <c r="C1032" s="105"/>
      <c r="D1032" s="105"/>
      <c r="E1032" s="104">
        <f t="shared" ref="E1032:E1095" si="342">ROUND(F1032/2.5*1000,0)</f>
        <v>0</v>
      </c>
      <c r="F1032" s="105"/>
      <c r="G1032" s="201"/>
      <c r="H1032" s="201"/>
      <c r="I1032" s="201"/>
      <c r="J1032" s="150" t="str">
        <f t="shared" si="330"/>
        <v xml:space="preserve"> </v>
      </c>
      <c r="K1032" s="145" t="str">
        <f t="shared" si="331"/>
        <v xml:space="preserve"> </v>
      </c>
      <c r="L1032" s="145" t="str">
        <f t="shared" si="332"/>
        <v xml:space="preserve"> </v>
      </c>
      <c r="M1032" s="145">
        <f t="shared" si="333"/>
        <v>0</v>
      </c>
      <c r="N1032" s="145" t="str">
        <f t="shared" si="334"/>
        <v xml:space="preserve"> </v>
      </c>
      <c r="O1032" s="145" t="str">
        <f t="shared" si="335"/>
        <v xml:space="preserve"> </v>
      </c>
      <c r="P1032" s="145" t="str">
        <f t="shared" si="336"/>
        <v xml:space="preserve"> </v>
      </c>
      <c r="Q1032" s="150" t="e">
        <f t="shared" si="337"/>
        <v>#VALUE!</v>
      </c>
      <c r="R1032" s="145" t="e">
        <f t="shared" si="338"/>
        <v>#VALUE!</v>
      </c>
      <c r="S1032" s="126" t="e">
        <f t="shared" si="339"/>
        <v>#VALUE!</v>
      </c>
      <c r="T1032" s="73" t="str">
        <f t="shared" ref="T1032:T1095" si="343">IF(OR(ISBLANK(B1032),ISBLANK(C1032),ISBLANK(D1032),ISBLANK(E1032),ISBLANK(G1032),ISBLANK(H1032),ISBLANK(I1032)),"donnée(s) manquante(s)",IF(S1032&lt;0,"Nutriscore_A",IF(S1032&lt;3,"Nutriscore_B",IF(S1032&lt;11,"Nutriscore_C",IF(S1032&lt;19,"Nutriscore_D","Nutriscore_E")))))</f>
        <v>donnée(s) manquante(s)</v>
      </c>
      <c r="U1032" s="74" t="str">
        <f t="shared" ref="U1032:U1095" si="344">IF(T1032="donnée(s) manquante(s)","donnée(s) manquante(s)",IF(T1032="Nutriscore_A","dark green",IF(T1032="Nutriscore_B","green",IF(T1032="Nutriscore_C","yellow",IF(T1032="Nutriscore_D","orange","dark orange")))))</f>
        <v>donnée(s) manquante(s)</v>
      </c>
      <c r="V1032" s="127" t="str">
        <f>IF(ISBLANK(H1032)," ",IF(H1032&lt;=Scenario!$C$3,0,IF(H1032&lt;=Scenario!$C$5,1,IF(H1032&lt;=Scenario!$C$6,2,IF(H1032&lt;=Scenario!$C$7,3,IF(H1032&lt;=Scenario!$C$8,4,5))))))</f>
        <v xml:space="preserve"> </v>
      </c>
      <c r="W1032" s="127" t="str">
        <f>IF(ISBLANK(I1032)," ",IF(I1032&lt;=Scenario!$G$3,0,IF(I1032&lt;=Scenario!$G$5,1,IF(I1032&lt;=Scenario!$G$6,2,IF(I1032&lt;=Scenario!$G$7,3,IF(I1032&lt;=Scenario!$G$8,4,IF(I1032&lt;=Scenario!$G$9,5,IF(I1032&lt;=Scenario!$G$10,6,7))))))))</f>
        <v xml:space="preserve"> </v>
      </c>
      <c r="X1032" s="12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2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27" t="e">
        <f t="shared" ref="Z1032:Z1095" si="345">Y1032+X1032+J1032+L1032</f>
        <v>#VALUE!</v>
      </c>
      <c r="AA1032" s="127" t="e">
        <f t="shared" ref="AA1032:AA1095" si="346">W1032+N1032+V1032</f>
        <v>#VALUE!</v>
      </c>
      <c r="AB1032" s="126" t="e">
        <f t="shared" ref="AB1032:AB1095" si="347">Z1032-AA1032</f>
        <v>#VALUE!</v>
      </c>
      <c r="AC1032" s="73" t="str">
        <f t="shared" si="340"/>
        <v>missing data</v>
      </c>
      <c r="AD1032" s="80" t="str">
        <f t="shared" si="341"/>
        <v>missing data</v>
      </c>
      <c r="AE1032" s="128" t="e">
        <f t="shared" ref="AE1032:AE1095" si="348">AB1032-S1032</f>
        <v>#VALUE!</v>
      </c>
      <c r="AF1032" s="81" t="e">
        <f t="shared" ref="AF1032:AF1095" si="349">IF(OR(ISBLANK(U1032),ISBLANK(AD1032)),"donnée manquante",IF(T1032=AC1032,"no change",IF(T1032&lt;&gt;AC1032,IF(S1032&lt;AB1032,"less favourable",IF(S1032&gt;AB1032,"more favourable")))))</f>
        <v>#VALUE!</v>
      </c>
    </row>
    <row r="1033" spans="1:32" x14ac:dyDescent="0.25">
      <c r="A1033" s="114" t="s">
        <v>74</v>
      </c>
      <c r="B1033" s="163"/>
      <c r="C1033" s="105"/>
      <c r="D1033" s="105"/>
      <c r="E1033" s="104">
        <f t="shared" si="342"/>
        <v>0</v>
      </c>
      <c r="F1033" s="105"/>
      <c r="G1033" s="201"/>
      <c r="H1033" s="201"/>
      <c r="I1033" s="201"/>
      <c r="J1033" s="150" t="str">
        <f t="shared" si="330"/>
        <v xml:space="preserve"> </v>
      </c>
      <c r="K1033" s="145" t="str">
        <f t="shared" si="331"/>
        <v xml:space="preserve"> </v>
      </c>
      <c r="L1033" s="145" t="str">
        <f t="shared" si="332"/>
        <v xml:space="preserve"> </v>
      </c>
      <c r="M1033" s="145">
        <f t="shared" si="333"/>
        <v>0</v>
      </c>
      <c r="N1033" s="145" t="str">
        <f t="shared" si="334"/>
        <v xml:space="preserve"> </v>
      </c>
      <c r="O1033" s="145" t="str">
        <f t="shared" si="335"/>
        <v xml:space="preserve"> </v>
      </c>
      <c r="P1033" s="145" t="str">
        <f t="shared" si="336"/>
        <v xml:space="preserve"> </v>
      </c>
      <c r="Q1033" s="150" t="e">
        <f t="shared" si="337"/>
        <v>#VALUE!</v>
      </c>
      <c r="R1033" s="145" t="e">
        <f t="shared" si="338"/>
        <v>#VALUE!</v>
      </c>
      <c r="S1033" s="126" t="e">
        <f t="shared" si="339"/>
        <v>#VALUE!</v>
      </c>
      <c r="T1033" s="73" t="str">
        <f t="shared" si="343"/>
        <v>donnée(s) manquante(s)</v>
      </c>
      <c r="U1033" s="74" t="str">
        <f t="shared" si="344"/>
        <v>donnée(s) manquante(s)</v>
      </c>
      <c r="V1033" s="127" t="str">
        <f>IF(ISBLANK(H1033)," ",IF(H1033&lt;=Scenario!$C$3,0,IF(H1033&lt;=Scenario!$C$5,1,IF(H1033&lt;=Scenario!$C$6,2,IF(H1033&lt;=Scenario!$C$7,3,IF(H1033&lt;=Scenario!$C$8,4,5))))))</f>
        <v xml:space="preserve"> </v>
      </c>
      <c r="W1033" s="127" t="str">
        <f>IF(ISBLANK(I1033)," ",IF(I1033&lt;=Scenario!$G$3,0,IF(I1033&lt;=Scenario!$G$5,1,IF(I1033&lt;=Scenario!$G$6,2,IF(I1033&lt;=Scenario!$G$7,3,IF(I1033&lt;=Scenario!$G$8,4,IF(I1033&lt;=Scenario!$G$9,5,IF(I1033&lt;=Scenario!$G$10,6,7))))))))</f>
        <v xml:space="preserve"> </v>
      </c>
      <c r="X1033" s="12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2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27" t="e">
        <f t="shared" si="345"/>
        <v>#VALUE!</v>
      </c>
      <c r="AA1033" s="127" t="e">
        <f t="shared" si="346"/>
        <v>#VALUE!</v>
      </c>
      <c r="AB1033" s="126" t="e">
        <f t="shared" si="347"/>
        <v>#VALUE!</v>
      </c>
      <c r="AC1033" s="73" t="str">
        <f t="shared" si="340"/>
        <v>missing data</v>
      </c>
      <c r="AD1033" s="80" t="str">
        <f t="shared" si="341"/>
        <v>missing data</v>
      </c>
      <c r="AE1033" s="128" t="e">
        <f t="shared" si="348"/>
        <v>#VALUE!</v>
      </c>
      <c r="AF1033" s="81" t="e">
        <f t="shared" si="349"/>
        <v>#VALUE!</v>
      </c>
    </row>
    <row r="1034" spans="1:32" x14ac:dyDescent="0.25">
      <c r="A1034" s="114" t="s">
        <v>74</v>
      </c>
      <c r="B1034" s="163"/>
      <c r="C1034" s="105"/>
      <c r="D1034" s="105"/>
      <c r="E1034" s="104">
        <f t="shared" si="342"/>
        <v>0</v>
      </c>
      <c r="F1034" s="105"/>
      <c r="G1034" s="201"/>
      <c r="H1034" s="201"/>
      <c r="I1034" s="201"/>
      <c r="J1034" s="150" t="str">
        <f t="shared" si="330"/>
        <v xml:space="preserve"> </v>
      </c>
      <c r="K1034" s="145" t="str">
        <f t="shared" si="331"/>
        <v xml:space="preserve"> </v>
      </c>
      <c r="L1034" s="145" t="str">
        <f t="shared" si="332"/>
        <v xml:space="preserve"> </v>
      </c>
      <c r="M1034" s="145">
        <f t="shared" si="333"/>
        <v>0</v>
      </c>
      <c r="N1034" s="145" t="str">
        <f t="shared" si="334"/>
        <v xml:space="preserve"> </v>
      </c>
      <c r="O1034" s="145" t="str">
        <f t="shared" si="335"/>
        <v xml:space="preserve"> </v>
      </c>
      <c r="P1034" s="145" t="str">
        <f t="shared" si="336"/>
        <v xml:space="preserve"> </v>
      </c>
      <c r="Q1034" s="150" t="e">
        <f t="shared" si="337"/>
        <v>#VALUE!</v>
      </c>
      <c r="R1034" s="145" t="e">
        <f t="shared" si="338"/>
        <v>#VALUE!</v>
      </c>
      <c r="S1034" s="126" t="e">
        <f t="shared" si="339"/>
        <v>#VALUE!</v>
      </c>
      <c r="T1034" s="73" t="str">
        <f t="shared" si="343"/>
        <v>donnée(s) manquante(s)</v>
      </c>
      <c r="U1034" s="74" t="str">
        <f t="shared" si="344"/>
        <v>donnée(s) manquante(s)</v>
      </c>
      <c r="V1034" s="127" t="str">
        <f>IF(ISBLANK(H1034)," ",IF(H1034&lt;=Scenario!$C$3,0,IF(H1034&lt;=Scenario!$C$5,1,IF(H1034&lt;=Scenario!$C$6,2,IF(H1034&lt;=Scenario!$C$7,3,IF(H1034&lt;=Scenario!$C$8,4,5))))))</f>
        <v xml:space="preserve"> </v>
      </c>
      <c r="W1034" s="127" t="str">
        <f>IF(ISBLANK(I1034)," ",IF(I1034&lt;=Scenario!$G$3,0,IF(I1034&lt;=Scenario!$G$5,1,IF(I1034&lt;=Scenario!$G$6,2,IF(I1034&lt;=Scenario!$G$7,3,IF(I1034&lt;=Scenario!$G$8,4,IF(I1034&lt;=Scenario!$G$9,5,IF(I1034&lt;=Scenario!$G$10,6,7))))))))</f>
        <v xml:space="preserve"> </v>
      </c>
      <c r="X1034" s="12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2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27" t="e">
        <f t="shared" si="345"/>
        <v>#VALUE!</v>
      </c>
      <c r="AA1034" s="127" t="e">
        <f t="shared" si="346"/>
        <v>#VALUE!</v>
      </c>
      <c r="AB1034" s="126" t="e">
        <f t="shared" si="347"/>
        <v>#VALUE!</v>
      </c>
      <c r="AC1034" s="73" t="str">
        <f t="shared" si="340"/>
        <v>missing data</v>
      </c>
      <c r="AD1034" s="80" t="str">
        <f t="shared" si="341"/>
        <v>missing data</v>
      </c>
      <c r="AE1034" s="128" t="e">
        <f t="shared" si="348"/>
        <v>#VALUE!</v>
      </c>
      <c r="AF1034" s="81" t="e">
        <f t="shared" si="349"/>
        <v>#VALUE!</v>
      </c>
    </row>
    <row r="1035" spans="1:32" x14ac:dyDescent="0.25">
      <c r="A1035" s="114" t="s">
        <v>74</v>
      </c>
      <c r="B1035" s="163"/>
      <c r="C1035" s="105"/>
      <c r="D1035" s="105"/>
      <c r="E1035" s="104">
        <f t="shared" si="342"/>
        <v>0</v>
      </c>
      <c r="F1035" s="105"/>
      <c r="G1035" s="201"/>
      <c r="H1035" s="201"/>
      <c r="I1035" s="201"/>
      <c r="J1035" s="150" t="str">
        <f t="shared" si="330"/>
        <v xml:space="preserve"> </v>
      </c>
      <c r="K1035" s="145" t="str">
        <f t="shared" si="331"/>
        <v xml:space="preserve"> </v>
      </c>
      <c r="L1035" s="145" t="str">
        <f t="shared" si="332"/>
        <v xml:space="preserve"> </v>
      </c>
      <c r="M1035" s="145">
        <f t="shared" si="333"/>
        <v>0</v>
      </c>
      <c r="N1035" s="145" t="str">
        <f t="shared" si="334"/>
        <v xml:space="preserve"> </v>
      </c>
      <c r="O1035" s="145" t="str">
        <f t="shared" si="335"/>
        <v xml:space="preserve"> </v>
      </c>
      <c r="P1035" s="145" t="str">
        <f t="shared" si="336"/>
        <v xml:space="preserve"> </v>
      </c>
      <c r="Q1035" s="150" t="e">
        <f t="shared" si="337"/>
        <v>#VALUE!</v>
      </c>
      <c r="R1035" s="145" t="e">
        <f t="shared" si="338"/>
        <v>#VALUE!</v>
      </c>
      <c r="S1035" s="126" t="e">
        <f t="shared" si="339"/>
        <v>#VALUE!</v>
      </c>
      <c r="T1035" s="73" t="str">
        <f t="shared" si="343"/>
        <v>donnée(s) manquante(s)</v>
      </c>
      <c r="U1035" s="74" t="str">
        <f t="shared" si="344"/>
        <v>donnée(s) manquante(s)</v>
      </c>
      <c r="V1035" s="127" t="str">
        <f>IF(ISBLANK(H1035)," ",IF(H1035&lt;=Scenario!$C$3,0,IF(H1035&lt;=Scenario!$C$5,1,IF(H1035&lt;=Scenario!$C$6,2,IF(H1035&lt;=Scenario!$C$7,3,IF(H1035&lt;=Scenario!$C$8,4,5))))))</f>
        <v xml:space="preserve"> </v>
      </c>
      <c r="W1035" s="127" t="str">
        <f>IF(ISBLANK(I1035)," ",IF(I1035&lt;=Scenario!$G$3,0,IF(I1035&lt;=Scenario!$G$5,1,IF(I1035&lt;=Scenario!$G$6,2,IF(I1035&lt;=Scenario!$G$7,3,IF(I1035&lt;=Scenario!$G$8,4,IF(I1035&lt;=Scenario!$G$9,5,IF(I1035&lt;=Scenario!$G$10,6,7))))))))</f>
        <v xml:space="preserve"> </v>
      </c>
      <c r="X1035" s="12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2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27" t="e">
        <f t="shared" si="345"/>
        <v>#VALUE!</v>
      </c>
      <c r="AA1035" s="127" t="e">
        <f t="shared" si="346"/>
        <v>#VALUE!</v>
      </c>
      <c r="AB1035" s="126" t="e">
        <f t="shared" si="347"/>
        <v>#VALUE!</v>
      </c>
      <c r="AC1035" s="73" t="str">
        <f t="shared" si="340"/>
        <v>missing data</v>
      </c>
      <c r="AD1035" s="80" t="str">
        <f t="shared" si="341"/>
        <v>missing data</v>
      </c>
      <c r="AE1035" s="128" t="e">
        <f t="shared" si="348"/>
        <v>#VALUE!</v>
      </c>
      <c r="AF1035" s="81" t="e">
        <f t="shared" si="349"/>
        <v>#VALUE!</v>
      </c>
    </row>
    <row r="1036" spans="1:32" x14ac:dyDescent="0.25">
      <c r="A1036" s="114" t="s">
        <v>74</v>
      </c>
      <c r="B1036" s="163"/>
      <c r="C1036" s="105"/>
      <c r="D1036" s="105"/>
      <c r="E1036" s="104">
        <f t="shared" si="342"/>
        <v>0</v>
      </c>
      <c r="F1036" s="105"/>
      <c r="G1036" s="201"/>
      <c r="H1036" s="201"/>
      <c r="I1036" s="201"/>
      <c r="J1036" s="150" t="str">
        <f t="shared" si="330"/>
        <v xml:space="preserve"> </v>
      </c>
      <c r="K1036" s="145" t="str">
        <f t="shared" si="331"/>
        <v xml:space="preserve"> </v>
      </c>
      <c r="L1036" s="145" t="str">
        <f t="shared" si="332"/>
        <v xml:space="preserve"> </v>
      </c>
      <c r="M1036" s="145">
        <f t="shared" si="333"/>
        <v>0</v>
      </c>
      <c r="N1036" s="145" t="str">
        <f t="shared" si="334"/>
        <v xml:space="preserve"> </v>
      </c>
      <c r="O1036" s="145" t="str">
        <f t="shared" si="335"/>
        <v xml:space="preserve"> </v>
      </c>
      <c r="P1036" s="145" t="str">
        <f t="shared" si="336"/>
        <v xml:space="preserve"> </v>
      </c>
      <c r="Q1036" s="150" t="e">
        <f t="shared" si="337"/>
        <v>#VALUE!</v>
      </c>
      <c r="R1036" s="145" t="e">
        <f t="shared" si="338"/>
        <v>#VALUE!</v>
      </c>
      <c r="S1036" s="126" t="e">
        <f t="shared" si="339"/>
        <v>#VALUE!</v>
      </c>
      <c r="T1036" s="73" t="str">
        <f t="shared" si="343"/>
        <v>donnée(s) manquante(s)</v>
      </c>
      <c r="U1036" s="74" t="str">
        <f t="shared" si="344"/>
        <v>donnée(s) manquante(s)</v>
      </c>
      <c r="V1036" s="127" t="str">
        <f>IF(ISBLANK(H1036)," ",IF(H1036&lt;=Scenario!$C$3,0,IF(H1036&lt;=Scenario!$C$5,1,IF(H1036&lt;=Scenario!$C$6,2,IF(H1036&lt;=Scenario!$C$7,3,IF(H1036&lt;=Scenario!$C$8,4,5))))))</f>
        <v xml:space="preserve"> </v>
      </c>
      <c r="W1036" s="127" t="str">
        <f>IF(ISBLANK(I1036)," ",IF(I1036&lt;=Scenario!$G$3,0,IF(I1036&lt;=Scenario!$G$5,1,IF(I1036&lt;=Scenario!$G$6,2,IF(I1036&lt;=Scenario!$G$7,3,IF(I1036&lt;=Scenario!$G$8,4,IF(I1036&lt;=Scenario!$G$9,5,IF(I1036&lt;=Scenario!$G$10,6,7))))))))</f>
        <v xml:space="preserve"> </v>
      </c>
      <c r="X1036" s="12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2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27" t="e">
        <f t="shared" si="345"/>
        <v>#VALUE!</v>
      </c>
      <c r="AA1036" s="127" t="e">
        <f t="shared" si="346"/>
        <v>#VALUE!</v>
      </c>
      <c r="AB1036" s="126" t="e">
        <f t="shared" si="347"/>
        <v>#VALUE!</v>
      </c>
      <c r="AC1036" s="73" t="str">
        <f t="shared" si="340"/>
        <v>missing data</v>
      </c>
      <c r="AD1036" s="80" t="str">
        <f t="shared" si="341"/>
        <v>missing data</v>
      </c>
      <c r="AE1036" s="128" t="e">
        <f t="shared" si="348"/>
        <v>#VALUE!</v>
      </c>
      <c r="AF1036" s="81" t="e">
        <f t="shared" si="349"/>
        <v>#VALUE!</v>
      </c>
    </row>
    <row r="1037" spans="1:32" x14ac:dyDescent="0.25">
      <c r="A1037" s="114" t="s">
        <v>74</v>
      </c>
      <c r="B1037" s="163"/>
      <c r="C1037" s="105"/>
      <c r="D1037" s="105"/>
      <c r="E1037" s="104">
        <f t="shared" si="342"/>
        <v>0</v>
      </c>
      <c r="F1037" s="105"/>
      <c r="G1037" s="201"/>
      <c r="H1037" s="201"/>
      <c r="I1037" s="201"/>
      <c r="J1037" s="150" t="str">
        <f t="shared" si="330"/>
        <v xml:space="preserve"> </v>
      </c>
      <c r="K1037" s="145" t="str">
        <f t="shared" si="331"/>
        <v xml:space="preserve"> </v>
      </c>
      <c r="L1037" s="145" t="str">
        <f t="shared" si="332"/>
        <v xml:space="preserve"> </v>
      </c>
      <c r="M1037" s="145">
        <f t="shared" si="333"/>
        <v>0</v>
      </c>
      <c r="N1037" s="145" t="str">
        <f t="shared" si="334"/>
        <v xml:space="preserve"> </v>
      </c>
      <c r="O1037" s="145" t="str">
        <f t="shared" si="335"/>
        <v xml:space="preserve"> </v>
      </c>
      <c r="P1037" s="145" t="str">
        <f t="shared" si="336"/>
        <v xml:space="preserve"> </v>
      </c>
      <c r="Q1037" s="150" t="e">
        <f t="shared" si="337"/>
        <v>#VALUE!</v>
      </c>
      <c r="R1037" s="145" t="e">
        <f t="shared" si="338"/>
        <v>#VALUE!</v>
      </c>
      <c r="S1037" s="126" t="e">
        <f t="shared" si="339"/>
        <v>#VALUE!</v>
      </c>
      <c r="T1037" s="73" t="str">
        <f t="shared" si="343"/>
        <v>donnée(s) manquante(s)</v>
      </c>
      <c r="U1037" s="74" t="str">
        <f t="shared" si="344"/>
        <v>donnée(s) manquante(s)</v>
      </c>
      <c r="V1037" s="127" t="str">
        <f>IF(ISBLANK(H1037)," ",IF(H1037&lt;=Scenario!$C$3,0,IF(H1037&lt;=Scenario!$C$5,1,IF(H1037&lt;=Scenario!$C$6,2,IF(H1037&lt;=Scenario!$C$7,3,IF(H1037&lt;=Scenario!$C$8,4,5))))))</f>
        <v xml:space="preserve"> </v>
      </c>
      <c r="W1037" s="127" t="str">
        <f>IF(ISBLANK(I1037)," ",IF(I1037&lt;=Scenario!$G$3,0,IF(I1037&lt;=Scenario!$G$5,1,IF(I1037&lt;=Scenario!$G$6,2,IF(I1037&lt;=Scenario!$G$7,3,IF(I1037&lt;=Scenario!$G$8,4,IF(I1037&lt;=Scenario!$G$9,5,IF(I1037&lt;=Scenario!$G$10,6,7))))))))</f>
        <v xml:space="preserve"> </v>
      </c>
      <c r="X1037" s="12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2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27" t="e">
        <f t="shared" si="345"/>
        <v>#VALUE!</v>
      </c>
      <c r="AA1037" s="127" t="e">
        <f t="shared" si="346"/>
        <v>#VALUE!</v>
      </c>
      <c r="AB1037" s="126" t="e">
        <f t="shared" si="347"/>
        <v>#VALUE!</v>
      </c>
      <c r="AC1037" s="73" t="str">
        <f t="shared" si="340"/>
        <v>missing data</v>
      </c>
      <c r="AD1037" s="80" t="str">
        <f t="shared" si="341"/>
        <v>missing data</v>
      </c>
      <c r="AE1037" s="128" t="e">
        <f t="shared" si="348"/>
        <v>#VALUE!</v>
      </c>
      <c r="AF1037" s="81" t="e">
        <f t="shared" si="349"/>
        <v>#VALUE!</v>
      </c>
    </row>
    <row r="1038" spans="1:32" x14ac:dyDescent="0.25">
      <c r="A1038" s="114" t="s">
        <v>74</v>
      </c>
      <c r="B1038" s="163"/>
      <c r="C1038" s="105"/>
      <c r="D1038" s="105"/>
      <c r="E1038" s="104">
        <f t="shared" si="342"/>
        <v>0</v>
      </c>
      <c r="F1038" s="105"/>
      <c r="G1038" s="201"/>
      <c r="H1038" s="201"/>
      <c r="I1038" s="201"/>
      <c r="J1038" s="150" t="str">
        <f t="shared" si="330"/>
        <v xml:space="preserve"> </v>
      </c>
      <c r="K1038" s="145" t="str">
        <f t="shared" si="331"/>
        <v xml:space="preserve"> </v>
      </c>
      <c r="L1038" s="145" t="str">
        <f t="shared" si="332"/>
        <v xml:space="preserve"> </v>
      </c>
      <c r="M1038" s="145">
        <f t="shared" si="333"/>
        <v>0</v>
      </c>
      <c r="N1038" s="145" t="str">
        <f t="shared" si="334"/>
        <v xml:space="preserve"> </v>
      </c>
      <c r="O1038" s="145" t="str">
        <f t="shared" si="335"/>
        <v xml:space="preserve"> </v>
      </c>
      <c r="P1038" s="145" t="str">
        <f t="shared" si="336"/>
        <v xml:space="preserve"> </v>
      </c>
      <c r="Q1038" s="150" t="e">
        <f t="shared" si="337"/>
        <v>#VALUE!</v>
      </c>
      <c r="R1038" s="145" t="e">
        <f t="shared" si="338"/>
        <v>#VALUE!</v>
      </c>
      <c r="S1038" s="126" t="e">
        <f t="shared" si="339"/>
        <v>#VALUE!</v>
      </c>
      <c r="T1038" s="73" t="str">
        <f t="shared" si="343"/>
        <v>donnée(s) manquante(s)</v>
      </c>
      <c r="U1038" s="74" t="str">
        <f t="shared" si="344"/>
        <v>donnée(s) manquante(s)</v>
      </c>
      <c r="V1038" s="127" t="str">
        <f>IF(ISBLANK(H1038)," ",IF(H1038&lt;=Scenario!$C$3,0,IF(H1038&lt;=Scenario!$C$5,1,IF(H1038&lt;=Scenario!$C$6,2,IF(H1038&lt;=Scenario!$C$7,3,IF(H1038&lt;=Scenario!$C$8,4,5))))))</f>
        <v xml:space="preserve"> </v>
      </c>
      <c r="W1038" s="127" t="str">
        <f>IF(ISBLANK(I1038)," ",IF(I1038&lt;=Scenario!$G$3,0,IF(I1038&lt;=Scenario!$G$5,1,IF(I1038&lt;=Scenario!$G$6,2,IF(I1038&lt;=Scenario!$G$7,3,IF(I1038&lt;=Scenario!$G$8,4,IF(I1038&lt;=Scenario!$G$9,5,IF(I1038&lt;=Scenario!$G$10,6,7))))))))</f>
        <v xml:space="preserve"> </v>
      </c>
      <c r="X1038" s="12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2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27" t="e">
        <f t="shared" si="345"/>
        <v>#VALUE!</v>
      </c>
      <c r="AA1038" s="127" t="e">
        <f t="shared" si="346"/>
        <v>#VALUE!</v>
      </c>
      <c r="AB1038" s="126" t="e">
        <f t="shared" si="347"/>
        <v>#VALUE!</v>
      </c>
      <c r="AC1038" s="73" t="str">
        <f t="shared" si="340"/>
        <v>missing data</v>
      </c>
      <c r="AD1038" s="80" t="str">
        <f t="shared" si="341"/>
        <v>missing data</v>
      </c>
      <c r="AE1038" s="128" t="e">
        <f t="shared" si="348"/>
        <v>#VALUE!</v>
      </c>
      <c r="AF1038" s="81" t="e">
        <f t="shared" si="349"/>
        <v>#VALUE!</v>
      </c>
    </row>
    <row r="1039" spans="1:32" x14ac:dyDescent="0.25">
      <c r="A1039" s="114" t="s">
        <v>74</v>
      </c>
      <c r="B1039" s="163"/>
      <c r="C1039" s="105"/>
      <c r="D1039" s="105"/>
      <c r="E1039" s="104">
        <f t="shared" si="342"/>
        <v>0</v>
      </c>
      <c r="F1039" s="105"/>
      <c r="G1039" s="201"/>
      <c r="H1039" s="201"/>
      <c r="I1039" s="201"/>
      <c r="J1039" s="150" t="str">
        <f t="shared" si="330"/>
        <v xml:space="preserve"> </v>
      </c>
      <c r="K1039" s="145" t="str">
        <f t="shared" si="331"/>
        <v xml:space="preserve"> </v>
      </c>
      <c r="L1039" s="145" t="str">
        <f t="shared" si="332"/>
        <v xml:space="preserve"> </v>
      </c>
      <c r="M1039" s="145">
        <f t="shared" si="333"/>
        <v>0</v>
      </c>
      <c r="N1039" s="145" t="str">
        <f t="shared" si="334"/>
        <v xml:space="preserve"> </v>
      </c>
      <c r="O1039" s="145" t="str">
        <f t="shared" si="335"/>
        <v xml:space="preserve"> </v>
      </c>
      <c r="P1039" s="145" t="str">
        <f t="shared" si="336"/>
        <v xml:space="preserve"> </v>
      </c>
      <c r="Q1039" s="150" t="e">
        <f t="shared" si="337"/>
        <v>#VALUE!</v>
      </c>
      <c r="R1039" s="145" t="e">
        <f t="shared" si="338"/>
        <v>#VALUE!</v>
      </c>
      <c r="S1039" s="126" t="e">
        <f t="shared" si="339"/>
        <v>#VALUE!</v>
      </c>
      <c r="T1039" s="73" t="str">
        <f t="shared" si="343"/>
        <v>donnée(s) manquante(s)</v>
      </c>
      <c r="U1039" s="74" t="str">
        <f t="shared" si="344"/>
        <v>donnée(s) manquante(s)</v>
      </c>
      <c r="V1039" s="127" t="str">
        <f>IF(ISBLANK(H1039)," ",IF(H1039&lt;=Scenario!$C$3,0,IF(H1039&lt;=Scenario!$C$5,1,IF(H1039&lt;=Scenario!$C$6,2,IF(H1039&lt;=Scenario!$C$7,3,IF(H1039&lt;=Scenario!$C$8,4,5))))))</f>
        <v xml:space="preserve"> </v>
      </c>
      <c r="W1039" s="127" t="str">
        <f>IF(ISBLANK(I1039)," ",IF(I1039&lt;=Scenario!$G$3,0,IF(I1039&lt;=Scenario!$G$5,1,IF(I1039&lt;=Scenario!$G$6,2,IF(I1039&lt;=Scenario!$G$7,3,IF(I1039&lt;=Scenario!$G$8,4,IF(I1039&lt;=Scenario!$G$9,5,IF(I1039&lt;=Scenario!$G$10,6,7))))))))</f>
        <v xml:space="preserve"> </v>
      </c>
      <c r="X1039" s="12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2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27" t="e">
        <f t="shared" si="345"/>
        <v>#VALUE!</v>
      </c>
      <c r="AA1039" s="127" t="e">
        <f t="shared" si="346"/>
        <v>#VALUE!</v>
      </c>
      <c r="AB1039" s="126" t="e">
        <f t="shared" si="347"/>
        <v>#VALUE!</v>
      </c>
      <c r="AC1039" s="73" t="str">
        <f t="shared" si="340"/>
        <v>missing data</v>
      </c>
      <c r="AD1039" s="80" t="str">
        <f t="shared" si="341"/>
        <v>missing data</v>
      </c>
      <c r="AE1039" s="128" t="e">
        <f t="shared" si="348"/>
        <v>#VALUE!</v>
      </c>
      <c r="AF1039" s="81" t="e">
        <f t="shared" si="349"/>
        <v>#VALUE!</v>
      </c>
    </row>
    <row r="1040" spans="1:32" x14ac:dyDescent="0.25">
      <c r="A1040" s="114" t="s">
        <v>74</v>
      </c>
      <c r="B1040" s="163"/>
      <c r="C1040" s="105"/>
      <c r="D1040" s="105"/>
      <c r="E1040" s="104">
        <f t="shared" si="342"/>
        <v>0</v>
      </c>
      <c r="F1040" s="105"/>
      <c r="G1040" s="201"/>
      <c r="H1040" s="201"/>
      <c r="I1040" s="201"/>
      <c r="J1040" s="150" t="str">
        <f t="shared" si="330"/>
        <v xml:space="preserve"> </v>
      </c>
      <c r="K1040" s="145" t="str">
        <f t="shared" si="331"/>
        <v xml:space="preserve"> </v>
      </c>
      <c r="L1040" s="145" t="str">
        <f t="shared" si="332"/>
        <v xml:space="preserve"> </v>
      </c>
      <c r="M1040" s="145">
        <f t="shared" si="333"/>
        <v>0</v>
      </c>
      <c r="N1040" s="145" t="str">
        <f t="shared" si="334"/>
        <v xml:space="preserve"> </v>
      </c>
      <c r="O1040" s="145" t="str">
        <f t="shared" si="335"/>
        <v xml:space="preserve"> </v>
      </c>
      <c r="P1040" s="145" t="str">
        <f t="shared" si="336"/>
        <v xml:space="preserve"> </v>
      </c>
      <c r="Q1040" s="150" t="e">
        <f t="shared" si="337"/>
        <v>#VALUE!</v>
      </c>
      <c r="R1040" s="145" t="e">
        <f t="shared" si="338"/>
        <v>#VALUE!</v>
      </c>
      <c r="S1040" s="126" t="e">
        <f t="shared" si="339"/>
        <v>#VALUE!</v>
      </c>
      <c r="T1040" s="73" t="str">
        <f t="shared" si="343"/>
        <v>donnée(s) manquante(s)</v>
      </c>
      <c r="U1040" s="74" t="str">
        <f t="shared" si="344"/>
        <v>donnée(s) manquante(s)</v>
      </c>
      <c r="V1040" s="127" t="str">
        <f>IF(ISBLANK(H1040)," ",IF(H1040&lt;=Scenario!$C$3,0,IF(H1040&lt;=Scenario!$C$5,1,IF(H1040&lt;=Scenario!$C$6,2,IF(H1040&lt;=Scenario!$C$7,3,IF(H1040&lt;=Scenario!$C$8,4,5))))))</f>
        <v xml:space="preserve"> </v>
      </c>
      <c r="W1040" s="127" t="str">
        <f>IF(ISBLANK(I1040)," ",IF(I1040&lt;=Scenario!$G$3,0,IF(I1040&lt;=Scenario!$G$5,1,IF(I1040&lt;=Scenario!$G$6,2,IF(I1040&lt;=Scenario!$G$7,3,IF(I1040&lt;=Scenario!$G$8,4,IF(I1040&lt;=Scenario!$G$9,5,IF(I1040&lt;=Scenario!$G$10,6,7))))))))</f>
        <v xml:space="preserve"> </v>
      </c>
      <c r="X1040" s="12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2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27" t="e">
        <f t="shared" si="345"/>
        <v>#VALUE!</v>
      </c>
      <c r="AA1040" s="127" t="e">
        <f t="shared" si="346"/>
        <v>#VALUE!</v>
      </c>
      <c r="AB1040" s="126" t="e">
        <f t="shared" si="347"/>
        <v>#VALUE!</v>
      </c>
      <c r="AC1040" s="73" t="str">
        <f t="shared" si="340"/>
        <v>missing data</v>
      </c>
      <c r="AD1040" s="80" t="str">
        <f t="shared" si="341"/>
        <v>missing data</v>
      </c>
      <c r="AE1040" s="128" t="e">
        <f t="shared" si="348"/>
        <v>#VALUE!</v>
      </c>
      <c r="AF1040" s="81" t="e">
        <f t="shared" si="349"/>
        <v>#VALUE!</v>
      </c>
    </row>
    <row r="1041" spans="1:32" x14ac:dyDescent="0.25">
      <c r="A1041" s="114" t="s">
        <v>74</v>
      </c>
      <c r="B1041" s="163"/>
      <c r="C1041" s="105"/>
      <c r="D1041" s="105"/>
      <c r="E1041" s="104">
        <f t="shared" si="342"/>
        <v>0</v>
      </c>
      <c r="F1041" s="105"/>
      <c r="G1041" s="201"/>
      <c r="H1041" s="201"/>
      <c r="I1041" s="201"/>
      <c r="J1041" s="150" t="str">
        <f t="shared" si="330"/>
        <v xml:space="preserve"> </v>
      </c>
      <c r="K1041" s="145" t="str">
        <f t="shared" si="331"/>
        <v xml:space="preserve"> </v>
      </c>
      <c r="L1041" s="145" t="str">
        <f t="shared" si="332"/>
        <v xml:space="preserve"> </v>
      </c>
      <c r="M1041" s="145">
        <f t="shared" si="333"/>
        <v>0</v>
      </c>
      <c r="N1041" s="145" t="str">
        <f t="shared" si="334"/>
        <v xml:space="preserve"> </v>
      </c>
      <c r="O1041" s="145" t="str">
        <f t="shared" si="335"/>
        <v xml:space="preserve"> </v>
      </c>
      <c r="P1041" s="145" t="str">
        <f t="shared" si="336"/>
        <v xml:space="preserve"> </v>
      </c>
      <c r="Q1041" s="150" t="e">
        <f t="shared" si="337"/>
        <v>#VALUE!</v>
      </c>
      <c r="R1041" s="145" t="e">
        <f t="shared" si="338"/>
        <v>#VALUE!</v>
      </c>
      <c r="S1041" s="126" t="e">
        <f t="shared" si="339"/>
        <v>#VALUE!</v>
      </c>
      <c r="T1041" s="73" t="str">
        <f t="shared" si="343"/>
        <v>donnée(s) manquante(s)</v>
      </c>
      <c r="U1041" s="74" t="str">
        <f t="shared" si="344"/>
        <v>donnée(s) manquante(s)</v>
      </c>
      <c r="V1041" s="127" t="str">
        <f>IF(ISBLANK(H1041)," ",IF(H1041&lt;=Scenario!$C$3,0,IF(H1041&lt;=Scenario!$C$5,1,IF(H1041&lt;=Scenario!$C$6,2,IF(H1041&lt;=Scenario!$C$7,3,IF(H1041&lt;=Scenario!$C$8,4,5))))))</f>
        <v xml:space="preserve"> </v>
      </c>
      <c r="W1041" s="127" t="str">
        <f>IF(ISBLANK(I1041)," ",IF(I1041&lt;=Scenario!$G$3,0,IF(I1041&lt;=Scenario!$G$5,1,IF(I1041&lt;=Scenario!$G$6,2,IF(I1041&lt;=Scenario!$G$7,3,IF(I1041&lt;=Scenario!$G$8,4,IF(I1041&lt;=Scenario!$G$9,5,IF(I1041&lt;=Scenario!$G$10,6,7))))))))</f>
        <v xml:space="preserve"> </v>
      </c>
      <c r="X1041" s="12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2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27" t="e">
        <f t="shared" si="345"/>
        <v>#VALUE!</v>
      </c>
      <c r="AA1041" s="127" t="e">
        <f t="shared" si="346"/>
        <v>#VALUE!</v>
      </c>
      <c r="AB1041" s="126" t="e">
        <f t="shared" si="347"/>
        <v>#VALUE!</v>
      </c>
      <c r="AC1041" s="73" t="str">
        <f t="shared" si="340"/>
        <v>missing data</v>
      </c>
      <c r="AD1041" s="80" t="str">
        <f t="shared" si="341"/>
        <v>missing data</v>
      </c>
      <c r="AE1041" s="128" t="e">
        <f t="shared" si="348"/>
        <v>#VALUE!</v>
      </c>
      <c r="AF1041" s="81" t="e">
        <f t="shared" si="349"/>
        <v>#VALUE!</v>
      </c>
    </row>
    <row r="1042" spans="1:32" x14ac:dyDescent="0.25">
      <c r="A1042" s="114" t="s">
        <v>74</v>
      </c>
      <c r="B1042" s="163"/>
      <c r="C1042" s="105"/>
      <c r="D1042" s="105"/>
      <c r="E1042" s="104">
        <f t="shared" si="342"/>
        <v>0</v>
      </c>
      <c r="F1042" s="105"/>
      <c r="G1042" s="201"/>
      <c r="H1042" s="201"/>
      <c r="I1042" s="201"/>
      <c r="J1042" s="150" t="str">
        <f t="shared" si="330"/>
        <v xml:space="preserve"> </v>
      </c>
      <c r="K1042" s="145" t="str">
        <f t="shared" si="331"/>
        <v xml:space="preserve"> </v>
      </c>
      <c r="L1042" s="145" t="str">
        <f t="shared" si="332"/>
        <v xml:space="preserve"> </v>
      </c>
      <c r="M1042" s="145">
        <f t="shared" si="333"/>
        <v>0</v>
      </c>
      <c r="N1042" s="145" t="str">
        <f t="shared" si="334"/>
        <v xml:space="preserve"> </v>
      </c>
      <c r="O1042" s="145" t="str">
        <f t="shared" si="335"/>
        <v xml:space="preserve"> </v>
      </c>
      <c r="P1042" s="145" t="str">
        <f t="shared" si="336"/>
        <v xml:space="preserve"> </v>
      </c>
      <c r="Q1042" s="150" t="e">
        <f t="shared" si="337"/>
        <v>#VALUE!</v>
      </c>
      <c r="R1042" s="145" t="e">
        <f t="shared" si="338"/>
        <v>#VALUE!</v>
      </c>
      <c r="S1042" s="126" t="e">
        <f t="shared" si="339"/>
        <v>#VALUE!</v>
      </c>
      <c r="T1042" s="73" t="str">
        <f t="shared" si="343"/>
        <v>donnée(s) manquante(s)</v>
      </c>
      <c r="U1042" s="74" t="str">
        <f t="shared" si="344"/>
        <v>donnée(s) manquante(s)</v>
      </c>
      <c r="V1042" s="127" t="str">
        <f>IF(ISBLANK(H1042)," ",IF(H1042&lt;=Scenario!$C$3,0,IF(H1042&lt;=Scenario!$C$5,1,IF(H1042&lt;=Scenario!$C$6,2,IF(H1042&lt;=Scenario!$C$7,3,IF(H1042&lt;=Scenario!$C$8,4,5))))))</f>
        <v xml:space="preserve"> </v>
      </c>
      <c r="W1042" s="127" t="str">
        <f>IF(ISBLANK(I1042)," ",IF(I1042&lt;=Scenario!$G$3,0,IF(I1042&lt;=Scenario!$G$5,1,IF(I1042&lt;=Scenario!$G$6,2,IF(I1042&lt;=Scenario!$G$7,3,IF(I1042&lt;=Scenario!$G$8,4,IF(I1042&lt;=Scenario!$G$9,5,IF(I1042&lt;=Scenario!$G$10,6,7))))))))</f>
        <v xml:space="preserve"> </v>
      </c>
      <c r="X1042" s="12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2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27" t="e">
        <f t="shared" si="345"/>
        <v>#VALUE!</v>
      </c>
      <c r="AA1042" s="127" t="e">
        <f t="shared" si="346"/>
        <v>#VALUE!</v>
      </c>
      <c r="AB1042" s="126" t="e">
        <f t="shared" si="347"/>
        <v>#VALUE!</v>
      </c>
      <c r="AC1042" s="73" t="str">
        <f t="shared" si="340"/>
        <v>missing data</v>
      </c>
      <c r="AD1042" s="80" t="str">
        <f t="shared" si="341"/>
        <v>missing data</v>
      </c>
      <c r="AE1042" s="128" t="e">
        <f t="shared" si="348"/>
        <v>#VALUE!</v>
      </c>
      <c r="AF1042" s="81" t="e">
        <f t="shared" si="349"/>
        <v>#VALUE!</v>
      </c>
    </row>
    <row r="1043" spans="1:32" x14ac:dyDescent="0.25">
      <c r="A1043" s="114" t="s">
        <v>74</v>
      </c>
      <c r="B1043" s="163"/>
      <c r="C1043" s="105"/>
      <c r="D1043" s="105"/>
      <c r="E1043" s="104">
        <f t="shared" si="342"/>
        <v>0</v>
      </c>
      <c r="F1043" s="105"/>
      <c r="G1043" s="201"/>
      <c r="H1043" s="201"/>
      <c r="I1043" s="201"/>
      <c r="J1043" s="150" t="str">
        <f t="shared" si="330"/>
        <v xml:space="preserve"> </v>
      </c>
      <c r="K1043" s="145" t="str">
        <f t="shared" si="331"/>
        <v xml:space="preserve"> </v>
      </c>
      <c r="L1043" s="145" t="str">
        <f t="shared" si="332"/>
        <v xml:space="preserve"> </v>
      </c>
      <c r="M1043" s="145">
        <f t="shared" si="333"/>
        <v>0</v>
      </c>
      <c r="N1043" s="145" t="str">
        <f t="shared" si="334"/>
        <v xml:space="preserve"> </v>
      </c>
      <c r="O1043" s="145" t="str">
        <f t="shared" si="335"/>
        <v xml:space="preserve"> </v>
      </c>
      <c r="P1043" s="145" t="str">
        <f t="shared" si="336"/>
        <v xml:space="preserve"> </v>
      </c>
      <c r="Q1043" s="150" t="e">
        <f t="shared" si="337"/>
        <v>#VALUE!</v>
      </c>
      <c r="R1043" s="145" t="e">
        <f t="shared" si="338"/>
        <v>#VALUE!</v>
      </c>
      <c r="S1043" s="126" t="e">
        <f t="shared" si="339"/>
        <v>#VALUE!</v>
      </c>
      <c r="T1043" s="73" t="str">
        <f t="shared" si="343"/>
        <v>donnée(s) manquante(s)</v>
      </c>
      <c r="U1043" s="74" t="str">
        <f t="shared" si="344"/>
        <v>donnée(s) manquante(s)</v>
      </c>
      <c r="V1043" s="127" t="str">
        <f>IF(ISBLANK(H1043)," ",IF(H1043&lt;=Scenario!$C$3,0,IF(H1043&lt;=Scenario!$C$5,1,IF(H1043&lt;=Scenario!$C$6,2,IF(H1043&lt;=Scenario!$C$7,3,IF(H1043&lt;=Scenario!$C$8,4,5))))))</f>
        <v xml:space="preserve"> </v>
      </c>
      <c r="W1043" s="127" t="str">
        <f>IF(ISBLANK(I1043)," ",IF(I1043&lt;=Scenario!$G$3,0,IF(I1043&lt;=Scenario!$G$5,1,IF(I1043&lt;=Scenario!$G$6,2,IF(I1043&lt;=Scenario!$G$7,3,IF(I1043&lt;=Scenario!$G$8,4,IF(I1043&lt;=Scenario!$G$9,5,IF(I1043&lt;=Scenario!$G$10,6,7))))))))</f>
        <v xml:space="preserve"> </v>
      </c>
      <c r="X1043" s="12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2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27" t="e">
        <f t="shared" si="345"/>
        <v>#VALUE!</v>
      </c>
      <c r="AA1043" s="127" t="e">
        <f t="shared" si="346"/>
        <v>#VALUE!</v>
      </c>
      <c r="AB1043" s="126" t="e">
        <f t="shared" si="347"/>
        <v>#VALUE!</v>
      </c>
      <c r="AC1043" s="73" t="str">
        <f t="shared" si="340"/>
        <v>missing data</v>
      </c>
      <c r="AD1043" s="80" t="str">
        <f t="shared" si="341"/>
        <v>missing data</v>
      </c>
      <c r="AE1043" s="128" t="e">
        <f t="shared" si="348"/>
        <v>#VALUE!</v>
      </c>
      <c r="AF1043" s="81" t="e">
        <f t="shared" si="349"/>
        <v>#VALUE!</v>
      </c>
    </row>
    <row r="1044" spans="1:32" x14ac:dyDescent="0.25">
      <c r="A1044" s="114" t="s">
        <v>74</v>
      </c>
      <c r="B1044" s="163"/>
      <c r="C1044" s="105"/>
      <c r="D1044" s="105"/>
      <c r="E1044" s="104">
        <f t="shared" si="342"/>
        <v>0</v>
      </c>
      <c r="F1044" s="105"/>
      <c r="G1044" s="201"/>
      <c r="H1044" s="201"/>
      <c r="I1044" s="201"/>
      <c r="J1044" s="150" t="str">
        <f t="shared" si="330"/>
        <v xml:space="preserve"> </v>
      </c>
      <c r="K1044" s="145" t="str">
        <f t="shared" si="331"/>
        <v xml:space="preserve"> </v>
      </c>
      <c r="L1044" s="145" t="str">
        <f t="shared" si="332"/>
        <v xml:space="preserve"> </v>
      </c>
      <c r="M1044" s="145">
        <f t="shared" si="333"/>
        <v>0</v>
      </c>
      <c r="N1044" s="145" t="str">
        <f t="shared" si="334"/>
        <v xml:space="preserve"> </v>
      </c>
      <c r="O1044" s="145" t="str">
        <f t="shared" si="335"/>
        <v xml:space="preserve"> </v>
      </c>
      <c r="P1044" s="145" t="str">
        <f t="shared" si="336"/>
        <v xml:space="preserve"> </v>
      </c>
      <c r="Q1044" s="150" t="e">
        <f t="shared" si="337"/>
        <v>#VALUE!</v>
      </c>
      <c r="R1044" s="145" t="e">
        <f t="shared" si="338"/>
        <v>#VALUE!</v>
      </c>
      <c r="S1044" s="126" t="e">
        <f t="shared" si="339"/>
        <v>#VALUE!</v>
      </c>
      <c r="T1044" s="73" t="str">
        <f t="shared" si="343"/>
        <v>donnée(s) manquante(s)</v>
      </c>
      <c r="U1044" s="74" t="str">
        <f t="shared" si="344"/>
        <v>donnée(s) manquante(s)</v>
      </c>
      <c r="V1044" s="127" t="str">
        <f>IF(ISBLANK(H1044)," ",IF(H1044&lt;=Scenario!$C$3,0,IF(H1044&lt;=Scenario!$C$5,1,IF(H1044&lt;=Scenario!$C$6,2,IF(H1044&lt;=Scenario!$C$7,3,IF(H1044&lt;=Scenario!$C$8,4,5))))))</f>
        <v xml:space="preserve"> </v>
      </c>
      <c r="W1044" s="127" t="str">
        <f>IF(ISBLANK(I1044)," ",IF(I1044&lt;=Scenario!$G$3,0,IF(I1044&lt;=Scenario!$G$5,1,IF(I1044&lt;=Scenario!$G$6,2,IF(I1044&lt;=Scenario!$G$7,3,IF(I1044&lt;=Scenario!$G$8,4,IF(I1044&lt;=Scenario!$G$9,5,IF(I1044&lt;=Scenario!$G$10,6,7))))))))</f>
        <v xml:space="preserve"> </v>
      </c>
      <c r="X1044" s="12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2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27" t="e">
        <f t="shared" si="345"/>
        <v>#VALUE!</v>
      </c>
      <c r="AA1044" s="127" t="e">
        <f t="shared" si="346"/>
        <v>#VALUE!</v>
      </c>
      <c r="AB1044" s="126" t="e">
        <f t="shared" si="347"/>
        <v>#VALUE!</v>
      </c>
      <c r="AC1044" s="73" t="str">
        <f t="shared" si="340"/>
        <v>missing data</v>
      </c>
      <c r="AD1044" s="80" t="str">
        <f t="shared" si="341"/>
        <v>missing data</v>
      </c>
      <c r="AE1044" s="128" t="e">
        <f t="shared" si="348"/>
        <v>#VALUE!</v>
      </c>
      <c r="AF1044" s="81" t="e">
        <f t="shared" si="349"/>
        <v>#VALUE!</v>
      </c>
    </row>
    <row r="1045" spans="1:32" x14ac:dyDescent="0.25">
      <c r="A1045" s="114" t="s">
        <v>74</v>
      </c>
      <c r="B1045" s="163"/>
      <c r="C1045" s="105"/>
      <c r="D1045" s="105"/>
      <c r="E1045" s="104">
        <f t="shared" si="342"/>
        <v>0</v>
      </c>
      <c r="F1045" s="105"/>
      <c r="G1045" s="201"/>
      <c r="H1045" s="201"/>
      <c r="I1045" s="201"/>
      <c r="J1045" s="150" t="str">
        <f t="shared" si="330"/>
        <v xml:space="preserve"> </v>
      </c>
      <c r="K1045" s="145" t="str">
        <f t="shared" si="331"/>
        <v xml:space="preserve"> </v>
      </c>
      <c r="L1045" s="145" t="str">
        <f t="shared" si="332"/>
        <v xml:space="preserve"> </v>
      </c>
      <c r="M1045" s="145">
        <f t="shared" si="333"/>
        <v>0</v>
      </c>
      <c r="N1045" s="145" t="str">
        <f t="shared" si="334"/>
        <v xml:space="preserve"> </v>
      </c>
      <c r="O1045" s="145" t="str">
        <f t="shared" si="335"/>
        <v xml:space="preserve"> </v>
      </c>
      <c r="P1045" s="145" t="str">
        <f t="shared" si="336"/>
        <v xml:space="preserve"> </v>
      </c>
      <c r="Q1045" s="150" t="e">
        <f t="shared" si="337"/>
        <v>#VALUE!</v>
      </c>
      <c r="R1045" s="145" t="e">
        <f t="shared" si="338"/>
        <v>#VALUE!</v>
      </c>
      <c r="S1045" s="126" t="e">
        <f t="shared" si="339"/>
        <v>#VALUE!</v>
      </c>
      <c r="T1045" s="73" t="str">
        <f t="shared" si="343"/>
        <v>donnée(s) manquante(s)</v>
      </c>
      <c r="U1045" s="74" t="str">
        <f t="shared" si="344"/>
        <v>donnée(s) manquante(s)</v>
      </c>
      <c r="V1045" s="127" t="str">
        <f>IF(ISBLANK(H1045)," ",IF(H1045&lt;=Scenario!$C$3,0,IF(H1045&lt;=Scenario!$C$5,1,IF(H1045&lt;=Scenario!$C$6,2,IF(H1045&lt;=Scenario!$C$7,3,IF(H1045&lt;=Scenario!$C$8,4,5))))))</f>
        <v xml:space="preserve"> </v>
      </c>
      <c r="W1045" s="127" t="str">
        <f>IF(ISBLANK(I1045)," ",IF(I1045&lt;=Scenario!$G$3,0,IF(I1045&lt;=Scenario!$G$5,1,IF(I1045&lt;=Scenario!$G$6,2,IF(I1045&lt;=Scenario!$G$7,3,IF(I1045&lt;=Scenario!$G$8,4,IF(I1045&lt;=Scenario!$G$9,5,IF(I1045&lt;=Scenario!$G$10,6,7))))))))</f>
        <v xml:space="preserve"> </v>
      </c>
      <c r="X1045" s="12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2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27" t="e">
        <f t="shared" si="345"/>
        <v>#VALUE!</v>
      </c>
      <c r="AA1045" s="127" t="e">
        <f t="shared" si="346"/>
        <v>#VALUE!</v>
      </c>
      <c r="AB1045" s="126" t="e">
        <f t="shared" si="347"/>
        <v>#VALUE!</v>
      </c>
      <c r="AC1045" s="73" t="str">
        <f t="shared" si="340"/>
        <v>missing data</v>
      </c>
      <c r="AD1045" s="80" t="str">
        <f t="shared" si="341"/>
        <v>missing data</v>
      </c>
      <c r="AE1045" s="128" t="e">
        <f t="shared" si="348"/>
        <v>#VALUE!</v>
      </c>
      <c r="AF1045" s="81" t="e">
        <f t="shared" si="349"/>
        <v>#VALUE!</v>
      </c>
    </row>
    <row r="1046" spans="1:32" x14ac:dyDescent="0.25">
      <c r="A1046" s="114" t="s">
        <v>74</v>
      </c>
      <c r="B1046" s="163"/>
      <c r="C1046" s="105"/>
      <c r="D1046" s="105"/>
      <c r="E1046" s="104">
        <f t="shared" si="342"/>
        <v>0</v>
      </c>
      <c r="F1046" s="105"/>
      <c r="G1046" s="201"/>
      <c r="H1046" s="201"/>
      <c r="I1046" s="201"/>
      <c r="J1046" s="150" t="str">
        <f t="shared" si="330"/>
        <v xml:space="preserve"> </v>
      </c>
      <c r="K1046" s="145" t="str">
        <f t="shared" si="331"/>
        <v xml:space="preserve"> </v>
      </c>
      <c r="L1046" s="145" t="str">
        <f t="shared" si="332"/>
        <v xml:space="preserve"> </v>
      </c>
      <c r="M1046" s="145">
        <f t="shared" si="333"/>
        <v>0</v>
      </c>
      <c r="N1046" s="145" t="str">
        <f t="shared" si="334"/>
        <v xml:space="preserve"> </v>
      </c>
      <c r="O1046" s="145" t="str">
        <f t="shared" si="335"/>
        <v xml:space="preserve"> </v>
      </c>
      <c r="P1046" s="145" t="str">
        <f t="shared" si="336"/>
        <v xml:space="preserve"> </v>
      </c>
      <c r="Q1046" s="150" t="e">
        <f t="shared" si="337"/>
        <v>#VALUE!</v>
      </c>
      <c r="R1046" s="145" t="e">
        <f t="shared" si="338"/>
        <v>#VALUE!</v>
      </c>
      <c r="S1046" s="126" t="e">
        <f t="shared" si="339"/>
        <v>#VALUE!</v>
      </c>
      <c r="T1046" s="73" t="str">
        <f t="shared" si="343"/>
        <v>donnée(s) manquante(s)</v>
      </c>
      <c r="U1046" s="74" t="str">
        <f t="shared" si="344"/>
        <v>donnée(s) manquante(s)</v>
      </c>
      <c r="V1046" s="127" t="str">
        <f>IF(ISBLANK(H1046)," ",IF(H1046&lt;=Scenario!$C$3,0,IF(H1046&lt;=Scenario!$C$5,1,IF(H1046&lt;=Scenario!$C$6,2,IF(H1046&lt;=Scenario!$C$7,3,IF(H1046&lt;=Scenario!$C$8,4,5))))))</f>
        <v xml:space="preserve"> </v>
      </c>
      <c r="W1046" s="127" t="str">
        <f>IF(ISBLANK(I1046)," ",IF(I1046&lt;=Scenario!$G$3,0,IF(I1046&lt;=Scenario!$G$5,1,IF(I1046&lt;=Scenario!$G$6,2,IF(I1046&lt;=Scenario!$G$7,3,IF(I1046&lt;=Scenario!$G$8,4,IF(I1046&lt;=Scenario!$G$9,5,IF(I1046&lt;=Scenario!$G$10,6,7))))))))</f>
        <v xml:space="preserve"> </v>
      </c>
      <c r="X1046" s="12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2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27" t="e">
        <f t="shared" si="345"/>
        <v>#VALUE!</v>
      </c>
      <c r="AA1046" s="127" t="e">
        <f t="shared" si="346"/>
        <v>#VALUE!</v>
      </c>
      <c r="AB1046" s="126" t="e">
        <f t="shared" si="347"/>
        <v>#VALUE!</v>
      </c>
      <c r="AC1046" s="73" t="str">
        <f t="shared" si="340"/>
        <v>missing data</v>
      </c>
      <c r="AD1046" s="80" t="str">
        <f t="shared" si="341"/>
        <v>missing data</v>
      </c>
      <c r="AE1046" s="128" t="e">
        <f t="shared" si="348"/>
        <v>#VALUE!</v>
      </c>
      <c r="AF1046" s="81" t="e">
        <f t="shared" si="349"/>
        <v>#VALUE!</v>
      </c>
    </row>
    <row r="1047" spans="1:32" x14ac:dyDescent="0.25">
      <c r="A1047" s="114" t="s">
        <v>74</v>
      </c>
      <c r="B1047" s="163"/>
      <c r="C1047" s="105"/>
      <c r="D1047" s="105"/>
      <c r="E1047" s="104">
        <f t="shared" si="342"/>
        <v>0</v>
      </c>
      <c r="F1047" s="105"/>
      <c r="G1047" s="201"/>
      <c r="H1047" s="201"/>
      <c r="I1047" s="201"/>
      <c r="J1047" s="150" t="str">
        <f t="shared" si="330"/>
        <v xml:space="preserve"> </v>
      </c>
      <c r="K1047" s="145" t="str">
        <f t="shared" si="331"/>
        <v xml:space="preserve"> </v>
      </c>
      <c r="L1047" s="145" t="str">
        <f t="shared" si="332"/>
        <v xml:space="preserve"> </v>
      </c>
      <c r="M1047" s="145">
        <f t="shared" si="333"/>
        <v>0</v>
      </c>
      <c r="N1047" s="145" t="str">
        <f t="shared" si="334"/>
        <v xml:space="preserve"> </v>
      </c>
      <c r="O1047" s="145" t="str">
        <f t="shared" si="335"/>
        <v xml:space="preserve"> </v>
      </c>
      <c r="P1047" s="145" t="str">
        <f t="shared" si="336"/>
        <v xml:space="preserve"> </v>
      </c>
      <c r="Q1047" s="150" t="e">
        <f t="shared" si="337"/>
        <v>#VALUE!</v>
      </c>
      <c r="R1047" s="145" t="e">
        <f t="shared" si="338"/>
        <v>#VALUE!</v>
      </c>
      <c r="S1047" s="126" t="e">
        <f t="shared" si="339"/>
        <v>#VALUE!</v>
      </c>
      <c r="T1047" s="73" t="str">
        <f t="shared" si="343"/>
        <v>donnée(s) manquante(s)</v>
      </c>
      <c r="U1047" s="74" t="str">
        <f t="shared" si="344"/>
        <v>donnée(s) manquante(s)</v>
      </c>
      <c r="V1047" s="127" t="str">
        <f>IF(ISBLANK(H1047)," ",IF(H1047&lt;=Scenario!$C$3,0,IF(H1047&lt;=Scenario!$C$5,1,IF(H1047&lt;=Scenario!$C$6,2,IF(H1047&lt;=Scenario!$C$7,3,IF(H1047&lt;=Scenario!$C$8,4,5))))))</f>
        <v xml:space="preserve"> </v>
      </c>
      <c r="W1047" s="127" t="str">
        <f>IF(ISBLANK(I1047)," ",IF(I1047&lt;=Scenario!$G$3,0,IF(I1047&lt;=Scenario!$G$5,1,IF(I1047&lt;=Scenario!$G$6,2,IF(I1047&lt;=Scenario!$G$7,3,IF(I1047&lt;=Scenario!$G$8,4,IF(I1047&lt;=Scenario!$G$9,5,IF(I1047&lt;=Scenario!$G$10,6,7))))))))</f>
        <v xml:space="preserve"> </v>
      </c>
      <c r="X1047" s="12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2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27" t="e">
        <f t="shared" si="345"/>
        <v>#VALUE!</v>
      </c>
      <c r="AA1047" s="127" t="e">
        <f t="shared" si="346"/>
        <v>#VALUE!</v>
      </c>
      <c r="AB1047" s="126" t="e">
        <f t="shared" si="347"/>
        <v>#VALUE!</v>
      </c>
      <c r="AC1047" s="73" t="str">
        <f t="shared" si="340"/>
        <v>missing data</v>
      </c>
      <c r="AD1047" s="80" t="str">
        <f t="shared" si="341"/>
        <v>missing data</v>
      </c>
      <c r="AE1047" s="128" t="e">
        <f t="shared" si="348"/>
        <v>#VALUE!</v>
      </c>
      <c r="AF1047" s="81" t="e">
        <f t="shared" si="349"/>
        <v>#VALUE!</v>
      </c>
    </row>
    <row r="1048" spans="1:32" x14ac:dyDescent="0.25">
      <c r="A1048" s="114" t="s">
        <v>74</v>
      </c>
      <c r="B1048" s="163"/>
      <c r="C1048" s="105"/>
      <c r="D1048" s="105"/>
      <c r="E1048" s="104">
        <f t="shared" si="342"/>
        <v>0</v>
      </c>
      <c r="F1048" s="105"/>
      <c r="G1048" s="201"/>
      <c r="H1048" s="201"/>
      <c r="I1048" s="201"/>
      <c r="J1048" s="150" t="str">
        <f t="shared" si="330"/>
        <v xml:space="preserve"> </v>
      </c>
      <c r="K1048" s="145" t="str">
        <f t="shared" si="331"/>
        <v xml:space="preserve"> </v>
      </c>
      <c r="L1048" s="145" t="str">
        <f t="shared" si="332"/>
        <v xml:space="preserve"> </v>
      </c>
      <c r="M1048" s="145">
        <f t="shared" si="333"/>
        <v>0</v>
      </c>
      <c r="N1048" s="145" t="str">
        <f t="shared" si="334"/>
        <v xml:space="preserve"> </v>
      </c>
      <c r="O1048" s="145" t="str">
        <f t="shared" si="335"/>
        <v xml:space="preserve"> </v>
      </c>
      <c r="P1048" s="145" t="str">
        <f t="shared" si="336"/>
        <v xml:space="preserve"> </v>
      </c>
      <c r="Q1048" s="150" t="e">
        <f t="shared" si="337"/>
        <v>#VALUE!</v>
      </c>
      <c r="R1048" s="145" t="e">
        <f t="shared" si="338"/>
        <v>#VALUE!</v>
      </c>
      <c r="S1048" s="126" t="e">
        <f t="shared" si="339"/>
        <v>#VALUE!</v>
      </c>
      <c r="T1048" s="73" t="str">
        <f t="shared" si="343"/>
        <v>donnée(s) manquante(s)</v>
      </c>
      <c r="U1048" s="74" t="str">
        <f t="shared" si="344"/>
        <v>donnée(s) manquante(s)</v>
      </c>
      <c r="V1048" s="127" t="str">
        <f>IF(ISBLANK(H1048)," ",IF(H1048&lt;=Scenario!$C$3,0,IF(H1048&lt;=Scenario!$C$5,1,IF(H1048&lt;=Scenario!$C$6,2,IF(H1048&lt;=Scenario!$C$7,3,IF(H1048&lt;=Scenario!$C$8,4,5))))))</f>
        <v xml:space="preserve"> </v>
      </c>
      <c r="W1048" s="127" t="str">
        <f>IF(ISBLANK(I1048)," ",IF(I1048&lt;=Scenario!$G$3,0,IF(I1048&lt;=Scenario!$G$5,1,IF(I1048&lt;=Scenario!$G$6,2,IF(I1048&lt;=Scenario!$G$7,3,IF(I1048&lt;=Scenario!$G$8,4,IF(I1048&lt;=Scenario!$G$9,5,IF(I1048&lt;=Scenario!$G$10,6,7))))))))</f>
        <v xml:space="preserve"> </v>
      </c>
      <c r="X1048" s="12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2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27" t="e">
        <f t="shared" si="345"/>
        <v>#VALUE!</v>
      </c>
      <c r="AA1048" s="127" t="e">
        <f t="shared" si="346"/>
        <v>#VALUE!</v>
      </c>
      <c r="AB1048" s="126" t="e">
        <f t="shared" si="347"/>
        <v>#VALUE!</v>
      </c>
      <c r="AC1048" s="73" t="str">
        <f t="shared" si="340"/>
        <v>missing data</v>
      </c>
      <c r="AD1048" s="80" t="str">
        <f t="shared" si="341"/>
        <v>missing data</v>
      </c>
      <c r="AE1048" s="128" t="e">
        <f t="shared" si="348"/>
        <v>#VALUE!</v>
      </c>
      <c r="AF1048" s="81" t="e">
        <f t="shared" si="349"/>
        <v>#VALUE!</v>
      </c>
    </row>
    <row r="1049" spans="1:32" x14ac:dyDescent="0.25">
      <c r="A1049" s="114" t="s">
        <v>74</v>
      </c>
      <c r="B1049" s="163"/>
      <c r="C1049" s="105"/>
      <c r="D1049" s="105"/>
      <c r="E1049" s="104">
        <f t="shared" si="342"/>
        <v>0</v>
      </c>
      <c r="F1049" s="105"/>
      <c r="G1049" s="201"/>
      <c r="H1049" s="201"/>
      <c r="I1049" s="201"/>
      <c r="J1049" s="150" t="str">
        <f t="shared" si="330"/>
        <v xml:space="preserve"> </v>
      </c>
      <c r="K1049" s="145" t="str">
        <f t="shared" si="331"/>
        <v xml:space="preserve"> </v>
      </c>
      <c r="L1049" s="145" t="str">
        <f t="shared" si="332"/>
        <v xml:space="preserve"> </v>
      </c>
      <c r="M1049" s="145">
        <f t="shared" si="333"/>
        <v>0</v>
      </c>
      <c r="N1049" s="145" t="str">
        <f t="shared" si="334"/>
        <v xml:space="preserve"> </v>
      </c>
      <c r="O1049" s="145" t="str">
        <f t="shared" si="335"/>
        <v xml:space="preserve"> </v>
      </c>
      <c r="P1049" s="145" t="str">
        <f t="shared" si="336"/>
        <v xml:space="preserve"> </v>
      </c>
      <c r="Q1049" s="150" t="e">
        <f t="shared" si="337"/>
        <v>#VALUE!</v>
      </c>
      <c r="R1049" s="145" t="e">
        <f t="shared" si="338"/>
        <v>#VALUE!</v>
      </c>
      <c r="S1049" s="126" t="e">
        <f t="shared" si="339"/>
        <v>#VALUE!</v>
      </c>
      <c r="T1049" s="73" t="str">
        <f t="shared" si="343"/>
        <v>donnée(s) manquante(s)</v>
      </c>
      <c r="U1049" s="74" t="str">
        <f t="shared" si="344"/>
        <v>donnée(s) manquante(s)</v>
      </c>
      <c r="V1049" s="127" t="str">
        <f>IF(ISBLANK(H1049)," ",IF(H1049&lt;=Scenario!$C$3,0,IF(H1049&lt;=Scenario!$C$5,1,IF(H1049&lt;=Scenario!$C$6,2,IF(H1049&lt;=Scenario!$C$7,3,IF(H1049&lt;=Scenario!$C$8,4,5))))))</f>
        <v xml:space="preserve"> </v>
      </c>
      <c r="W1049" s="127" t="str">
        <f>IF(ISBLANK(I1049)," ",IF(I1049&lt;=Scenario!$G$3,0,IF(I1049&lt;=Scenario!$G$5,1,IF(I1049&lt;=Scenario!$G$6,2,IF(I1049&lt;=Scenario!$G$7,3,IF(I1049&lt;=Scenario!$G$8,4,IF(I1049&lt;=Scenario!$G$9,5,IF(I1049&lt;=Scenario!$G$10,6,7))))))))</f>
        <v xml:space="preserve"> </v>
      </c>
      <c r="X1049" s="12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2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27" t="e">
        <f t="shared" si="345"/>
        <v>#VALUE!</v>
      </c>
      <c r="AA1049" s="127" t="e">
        <f t="shared" si="346"/>
        <v>#VALUE!</v>
      </c>
      <c r="AB1049" s="126" t="e">
        <f t="shared" si="347"/>
        <v>#VALUE!</v>
      </c>
      <c r="AC1049" s="73" t="str">
        <f t="shared" si="340"/>
        <v>missing data</v>
      </c>
      <c r="AD1049" s="80" t="str">
        <f t="shared" si="341"/>
        <v>missing data</v>
      </c>
      <c r="AE1049" s="128" t="e">
        <f t="shared" si="348"/>
        <v>#VALUE!</v>
      </c>
      <c r="AF1049" s="81" t="e">
        <f t="shared" si="349"/>
        <v>#VALUE!</v>
      </c>
    </row>
    <row r="1050" spans="1:32" x14ac:dyDescent="0.25">
      <c r="A1050" s="114" t="s">
        <v>74</v>
      </c>
      <c r="B1050" s="163"/>
      <c r="C1050" s="105"/>
      <c r="D1050" s="105"/>
      <c r="E1050" s="104">
        <f t="shared" si="342"/>
        <v>0</v>
      </c>
      <c r="F1050" s="105"/>
      <c r="G1050" s="201"/>
      <c r="H1050" s="201"/>
      <c r="I1050" s="201"/>
      <c r="J1050" s="150" t="str">
        <f t="shared" si="330"/>
        <v xml:space="preserve"> </v>
      </c>
      <c r="K1050" s="145" t="str">
        <f t="shared" si="331"/>
        <v xml:space="preserve"> </v>
      </c>
      <c r="L1050" s="145" t="str">
        <f t="shared" si="332"/>
        <v xml:space="preserve"> </v>
      </c>
      <c r="M1050" s="145">
        <f t="shared" si="333"/>
        <v>0</v>
      </c>
      <c r="N1050" s="145" t="str">
        <f t="shared" si="334"/>
        <v xml:space="preserve"> </v>
      </c>
      <c r="O1050" s="145" t="str">
        <f t="shared" si="335"/>
        <v xml:space="preserve"> </v>
      </c>
      <c r="P1050" s="145" t="str">
        <f t="shared" si="336"/>
        <v xml:space="preserve"> </v>
      </c>
      <c r="Q1050" s="150" t="e">
        <f t="shared" si="337"/>
        <v>#VALUE!</v>
      </c>
      <c r="R1050" s="145" t="e">
        <f t="shared" si="338"/>
        <v>#VALUE!</v>
      </c>
      <c r="S1050" s="126" t="e">
        <f t="shared" si="339"/>
        <v>#VALUE!</v>
      </c>
      <c r="T1050" s="73" t="str">
        <f t="shared" si="343"/>
        <v>donnée(s) manquante(s)</v>
      </c>
      <c r="U1050" s="74" t="str">
        <f t="shared" si="344"/>
        <v>donnée(s) manquante(s)</v>
      </c>
      <c r="V1050" s="127" t="str">
        <f>IF(ISBLANK(H1050)," ",IF(H1050&lt;=Scenario!$C$3,0,IF(H1050&lt;=Scenario!$C$5,1,IF(H1050&lt;=Scenario!$C$6,2,IF(H1050&lt;=Scenario!$C$7,3,IF(H1050&lt;=Scenario!$C$8,4,5))))))</f>
        <v xml:space="preserve"> </v>
      </c>
      <c r="W1050" s="127" t="str">
        <f>IF(ISBLANK(I1050)," ",IF(I1050&lt;=Scenario!$G$3,0,IF(I1050&lt;=Scenario!$G$5,1,IF(I1050&lt;=Scenario!$G$6,2,IF(I1050&lt;=Scenario!$G$7,3,IF(I1050&lt;=Scenario!$G$8,4,IF(I1050&lt;=Scenario!$G$9,5,IF(I1050&lt;=Scenario!$G$10,6,7))))))))</f>
        <v xml:space="preserve"> </v>
      </c>
      <c r="X1050" s="12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2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27" t="e">
        <f t="shared" si="345"/>
        <v>#VALUE!</v>
      </c>
      <c r="AA1050" s="127" t="e">
        <f t="shared" si="346"/>
        <v>#VALUE!</v>
      </c>
      <c r="AB1050" s="126" t="e">
        <f t="shared" si="347"/>
        <v>#VALUE!</v>
      </c>
      <c r="AC1050" s="73" t="str">
        <f t="shared" si="340"/>
        <v>missing data</v>
      </c>
      <c r="AD1050" s="80" t="str">
        <f t="shared" si="341"/>
        <v>missing data</v>
      </c>
      <c r="AE1050" s="128" t="e">
        <f t="shared" si="348"/>
        <v>#VALUE!</v>
      </c>
      <c r="AF1050" s="81" t="e">
        <f t="shared" si="349"/>
        <v>#VALUE!</v>
      </c>
    </row>
    <row r="1051" spans="1:32" x14ac:dyDescent="0.25">
      <c r="A1051" s="114" t="s">
        <v>74</v>
      </c>
      <c r="B1051" s="163"/>
      <c r="C1051" s="105"/>
      <c r="D1051" s="105"/>
      <c r="E1051" s="104">
        <f t="shared" si="342"/>
        <v>0</v>
      </c>
      <c r="F1051" s="105"/>
      <c r="G1051" s="201"/>
      <c r="H1051" s="201"/>
      <c r="I1051" s="201"/>
      <c r="J1051" s="150" t="str">
        <f t="shared" si="330"/>
        <v xml:space="preserve"> </v>
      </c>
      <c r="K1051" s="145" t="str">
        <f t="shared" si="331"/>
        <v xml:space="preserve"> </v>
      </c>
      <c r="L1051" s="145" t="str">
        <f t="shared" si="332"/>
        <v xml:space="preserve"> </v>
      </c>
      <c r="M1051" s="145">
        <f t="shared" si="333"/>
        <v>0</v>
      </c>
      <c r="N1051" s="145" t="str">
        <f t="shared" si="334"/>
        <v xml:space="preserve"> </v>
      </c>
      <c r="O1051" s="145" t="str">
        <f t="shared" si="335"/>
        <v xml:space="preserve"> </v>
      </c>
      <c r="P1051" s="145" t="str">
        <f t="shared" si="336"/>
        <v xml:space="preserve"> </v>
      </c>
      <c r="Q1051" s="150" t="e">
        <f t="shared" si="337"/>
        <v>#VALUE!</v>
      </c>
      <c r="R1051" s="145" t="e">
        <f t="shared" si="338"/>
        <v>#VALUE!</v>
      </c>
      <c r="S1051" s="126" t="e">
        <f t="shared" si="339"/>
        <v>#VALUE!</v>
      </c>
      <c r="T1051" s="73" t="str">
        <f t="shared" si="343"/>
        <v>donnée(s) manquante(s)</v>
      </c>
      <c r="U1051" s="74" t="str">
        <f t="shared" si="344"/>
        <v>donnée(s) manquante(s)</v>
      </c>
      <c r="V1051" s="127" t="str">
        <f>IF(ISBLANK(H1051)," ",IF(H1051&lt;=Scenario!$C$3,0,IF(H1051&lt;=Scenario!$C$5,1,IF(H1051&lt;=Scenario!$C$6,2,IF(H1051&lt;=Scenario!$C$7,3,IF(H1051&lt;=Scenario!$C$8,4,5))))))</f>
        <v xml:space="preserve"> </v>
      </c>
      <c r="W1051" s="127" t="str">
        <f>IF(ISBLANK(I1051)," ",IF(I1051&lt;=Scenario!$G$3,0,IF(I1051&lt;=Scenario!$G$5,1,IF(I1051&lt;=Scenario!$G$6,2,IF(I1051&lt;=Scenario!$G$7,3,IF(I1051&lt;=Scenario!$G$8,4,IF(I1051&lt;=Scenario!$G$9,5,IF(I1051&lt;=Scenario!$G$10,6,7))))))))</f>
        <v xml:space="preserve"> </v>
      </c>
      <c r="X1051" s="12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2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27" t="e">
        <f t="shared" si="345"/>
        <v>#VALUE!</v>
      </c>
      <c r="AA1051" s="127" t="e">
        <f t="shared" si="346"/>
        <v>#VALUE!</v>
      </c>
      <c r="AB1051" s="126" t="e">
        <f t="shared" si="347"/>
        <v>#VALUE!</v>
      </c>
      <c r="AC1051" s="73" t="str">
        <f t="shared" si="340"/>
        <v>missing data</v>
      </c>
      <c r="AD1051" s="80" t="str">
        <f t="shared" si="341"/>
        <v>missing data</v>
      </c>
      <c r="AE1051" s="128" t="e">
        <f t="shared" si="348"/>
        <v>#VALUE!</v>
      </c>
      <c r="AF1051" s="81" t="e">
        <f t="shared" si="349"/>
        <v>#VALUE!</v>
      </c>
    </row>
    <row r="1052" spans="1:32" x14ac:dyDescent="0.25">
      <c r="A1052" s="114" t="s">
        <v>74</v>
      </c>
      <c r="B1052" s="163"/>
      <c r="C1052" s="105"/>
      <c r="D1052" s="105"/>
      <c r="E1052" s="104">
        <f t="shared" si="342"/>
        <v>0</v>
      </c>
      <c r="F1052" s="105"/>
      <c r="G1052" s="201"/>
      <c r="H1052" s="201"/>
      <c r="I1052" s="201"/>
      <c r="J1052" s="150" t="str">
        <f t="shared" si="330"/>
        <v xml:space="preserve"> </v>
      </c>
      <c r="K1052" s="145" t="str">
        <f t="shared" si="331"/>
        <v xml:space="preserve"> </v>
      </c>
      <c r="L1052" s="145" t="str">
        <f t="shared" si="332"/>
        <v xml:space="preserve"> </v>
      </c>
      <c r="M1052" s="145">
        <f t="shared" si="333"/>
        <v>0</v>
      </c>
      <c r="N1052" s="145" t="str">
        <f t="shared" si="334"/>
        <v xml:space="preserve"> </v>
      </c>
      <c r="O1052" s="145" t="str">
        <f t="shared" si="335"/>
        <v xml:space="preserve"> </v>
      </c>
      <c r="P1052" s="145" t="str">
        <f t="shared" si="336"/>
        <v xml:space="preserve"> </v>
      </c>
      <c r="Q1052" s="150" t="e">
        <f t="shared" si="337"/>
        <v>#VALUE!</v>
      </c>
      <c r="R1052" s="145" t="e">
        <f t="shared" si="338"/>
        <v>#VALUE!</v>
      </c>
      <c r="S1052" s="126" t="e">
        <f t="shared" si="339"/>
        <v>#VALUE!</v>
      </c>
      <c r="T1052" s="73" t="str">
        <f t="shared" si="343"/>
        <v>donnée(s) manquante(s)</v>
      </c>
      <c r="U1052" s="74" t="str">
        <f t="shared" si="344"/>
        <v>donnée(s) manquante(s)</v>
      </c>
      <c r="V1052" s="127" t="str">
        <f>IF(ISBLANK(H1052)," ",IF(H1052&lt;=Scenario!$C$3,0,IF(H1052&lt;=Scenario!$C$5,1,IF(H1052&lt;=Scenario!$C$6,2,IF(H1052&lt;=Scenario!$C$7,3,IF(H1052&lt;=Scenario!$C$8,4,5))))))</f>
        <v xml:space="preserve"> </v>
      </c>
      <c r="W1052" s="127" t="str">
        <f>IF(ISBLANK(I1052)," ",IF(I1052&lt;=Scenario!$G$3,0,IF(I1052&lt;=Scenario!$G$5,1,IF(I1052&lt;=Scenario!$G$6,2,IF(I1052&lt;=Scenario!$G$7,3,IF(I1052&lt;=Scenario!$G$8,4,IF(I1052&lt;=Scenario!$G$9,5,IF(I1052&lt;=Scenario!$G$10,6,7))))))))</f>
        <v xml:space="preserve"> </v>
      </c>
      <c r="X1052" s="12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2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27" t="e">
        <f t="shared" si="345"/>
        <v>#VALUE!</v>
      </c>
      <c r="AA1052" s="127" t="e">
        <f t="shared" si="346"/>
        <v>#VALUE!</v>
      </c>
      <c r="AB1052" s="126" t="e">
        <f t="shared" si="347"/>
        <v>#VALUE!</v>
      </c>
      <c r="AC1052" s="73" t="str">
        <f t="shared" si="340"/>
        <v>missing data</v>
      </c>
      <c r="AD1052" s="80" t="str">
        <f t="shared" si="341"/>
        <v>missing data</v>
      </c>
      <c r="AE1052" s="128" t="e">
        <f t="shared" si="348"/>
        <v>#VALUE!</v>
      </c>
      <c r="AF1052" s="81" t="e">
        <f t="shared" si="349"/>
        <v>#VALUE!</v>
      </c>
    </row>
    <row r="1053" spans="1:32" x14ac:dyDescent="0.25">
      <c r="A1053" s="114" t="s">
        <v>74</v>
      </c>
      <c r="B1053" s="163"/>
      <c r="C1053" s="105"/>
      <c r="D1053" s="105"/>
      <c r="E1053" s="104">
        <f t="shared" si="342"/>
        <v>0</v>
      </c>
      <c r="F1053" s="105"/>
      <c r="G1053" s="201"/>
      <c r="H1053" s="201"/>
      <c r="I1053" s="201"/>
      <c r="J1053" s="150" t="str">
        <f t="shared" si="330"/>
        <v xml:space="preserve"> </v>
      </c>
      <c r="K1053" s="145" t="str">
        <f t="shared" si="331"/>
        <v xml:space="preserve"> </v>
      </c>
      <c r="L1053" s="145" t="str">
        <f t="shared" si="332"/>
        <v xml:space="preserve"> </v>
      </c>
      <c r="M1053" s="145">
        <f t="shared" si="333"/>
        <v>0</v>
      </c>
      <c r="N1053" s="145" t="str">
        <f t="shared" si="334"/>
        <v xml:space="preserve"> </v>
      </c>
      <c r="O1053" s="145" t="str">
        <f t="shared" si="335"/>
        <v xml:space="preserve"> </v>
      </c>
      <c r="P1053" s="145" t="str">
        <f t="shared" si="336"/>
        <v xml:space="preserve"> </v>
      </c>
      <c r="Q1053" s="150" t="e">
        <f t="shared" si="337"/>
        <v>#VALUE!</v>
      </c>
      <c r="R1053" s="145" t="e">
        <f t="shared" si="338"/>
        <v>#VALUE!</v>
      </c>
      <c r="S1053" s="126" t="e">
        <f t="shared" si="339"/>
        <v>#VALUE!</v>
      </c>
      <c r="T1053" s="73" t="str">
        <f t="shared" si="343"/>
        <v>donnée(s) manquante(s)</v>
      </c>
      <c r="U1053" s="74" t="str">
        <f t="shared" si="344"/>
        <v>donnée(s) manquante(s)</v>
      </c>
      <c r="V1053" s="127" t="str">
        <f>IF(ISBLANK(H1053)," ",IF(H1053&lt;=Scenario!$C$3,0,IF(H1053&lt;=Scenario!$C$5,1,IF(H1053&lt;=Scenario!$C$6,2,IF(H1053&lt;=Scenario!$C$7,3,IF(H1053&lt;=Scenario!$C$8,4,5))))))</f>
        <v xml:space="preserve"> </v>
      </c>
      <c r="W1053" s="127" t="str">
        <f>IF(ISBLANK(I1053)," ",IF(I1053&lt;=Scenario!$G$3,0,IF(I1053&lt;=Scenario!$G$5,1,IF(I1053&lt;=Scenario!$G$6,2,IF(I1053&lt;=Scenario!$G$7,3,IF(I1053&lt;=Scenario!$G$8,4,IF(I1053&lt;=Scenario!$G$9,5,IF(I1053&lt;=Scenario!$G$10,6,7))))))))</f>
        <v xml:space="preserve"> </v>
      </c>
      <c r="X1053" s="12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2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27" t="e">
        <f t="shared" si="345"/>
        <v>#VALUE!</v>
      </c>
      <c r="AA1053" s="127" t="e">
        <f t="shared" si="346"/>
        <v>#VALUE!</v>
      </c>
      <c r="AB1053" s="126" t="e">
        <f t="shared" si="347"/>
        <v>#VALUE!</v>
      </c>
      <c r="AC1053" s="73" t="str">
        <f t="shared" si="340"/>
        <v>missing data</v>
      </c>
      <c r="AD1053" s="80" t="str">
        <f t="shared" si="341"/>
        <v>missing data</v>
      </c>
      <c r="AE1053" s="128" t="e">
        <f t="shared" si="348"/>
        <v>#VALUE!</v>
      </c>
      <c r="AF1053" s="81" t="e">
        <f t="shared" si="349"/>
        <v>#VALUE!</v>
      </c>
    </row>
    <row r="1054" spans="1:32" x14ac:dyDescent="0.25">
      <c r="A1054" s="114" t="s">
        <v>74</v>
      </c>
      <c r="B1054" s="163"/>
      <c r="C1054" s="105"/>
      <c r="D1054" s="105"/>
      <c r="E1054" s="104">
        <f t="shared" si="342"/>
        <v>0</v>
      </c>
      <c r="F1054" s="105"/>
      <c r="G1054" s="201"/>
      <c r="H1054" s="201"/>
      <c r="I1054" s="201"/>
      <c r="J1054" s="150" t="str">
        <f t="shared" si="330"/>
        <v xml:space="preserve"> </v>
      </c>
      <c r="K1054" s="145" t="str">
        <f t="shared" si="331"/>
        <v xml:space="preserve"> </v>
      </c>
      <c r="L1054" s="145" t="str">
        <f t="shared" si="332"/>
        <v xml:space="preserve"> </v>
      </c>
      <c r="M1054" s="145">
        <f t="shared" si="333"/>
        <v>0</v>
      </c>
      <c r="N1054" s="145" t="str">
        <f t="shared" si="334"/>
        <v xml:space="preserve"> </v>
      </c>
      <c r="O1054" s="145" t="str">
        <f t="shared" si="335"/>
        <v xml:space="preserve"> </v>
      </c>
      <c r="P1054" s="145" t="str">
        <f t="shared" si="336"/>
        <v xml:space="preserve"> </v>
      </c>
      <c r="Q1054" s="150" t="e">
        <f t="shared" si="337"/>
        <v>#VALUE!</v>
      </c>
      <c r="R1054" s="145" t="e">
        <f t="shared" si="338"/>
        <v>#VALUE!</v>
      </c>
      <c r="S1054" s="126" t="e">
        <f t="shared" si="339"/>
        <v>#VALUE!</v>
      </c>
      <c r="T1054" s="73" t="str">
        <f t="shared" si="343"/>
        <v>donnée(s) manquante(s)</v>
      </c>
      <c r="U1054" s="74" t="str">
        <f t="shared" si="344"/>
        <v>donnée(s) manquante(s)</v>
      </c>
      <c r="V1054" s="127" t="str">
        <f>IF(ISBLANK(H1054)," ",IF(H1054&lt;=Scenario!$C$3,0,IF(H1054&lt;=Scenario!$C$5,1,IF(H1054&lt;=Scenario!$C$6,2,IF(H1054&lt;=Scenario!$C$7,3,IF(H1054&lt;=Scenario!$C$8,4,5))))))</f>
        <v xml:space="preserve"> </v>
      </c>
      <c r="W1054" s="127" t="str">
        <f>IF(ISBLANK(I1054)," ",IF(I1054&lt;=Scenario!$G$3,0,IF(I1054&lt;=Scenario!$G$5,1,IF(I1054&lt;=Scenario!$G$6,2,IF(I1054&lt;=Scenario!$G$7,3,IF(I1054&lt;=Scenario!$G$8,4,IF(I1054&lt;=Scenario!$G$9,5,IF(I1054&lt;=Scenario!$G$10,6,7))))))))</f>
        <v xml:space="preserve"> </v>
      </c>
      <c r="X1054" s="12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2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27" t="e">
        <f t="shared" si="345"/>
        <v>#VALUE!</v>
      </c>
      <c r="AA1054" s="127" t="e">
        <f t="shared" si="346"/>
        <v>#VALUE!</v>
      </c>
      <c r="AB1054" s="126" t="e">
        <f t="shared" si="347"/>
        <v>#VALUE!</v>
      </c>
      <c r="AC1054" s="73" t="str">
        <f t="shared" si="340"/>
        <v>missing data</v>
      </c>
      <c r="AD1054" s="80" t="str">
        <f t="shared" si="341"/>
        <v>missing data</v>
      </c>
      <c r="AE1054" s="128" t="e">
        <f t="shared" si="348"/>
        <v>#VALUE!</v>
      </c>
      <c r="AF1054" s="81" t="e">
        <f t="shared" si="349"/>
        <v>#VALUE!</v>
      </c>
    </row>
    <row r="1055" spans="1:32" x14ac:dyDescent="0.25">
      <c r="A1055" s="114" t="s">
        <v>74</v>
      </c>
      <c r="B1055" s="163"/>
      <c r="C1055" s="105"/>
      <c r="D1055" s="105"/>
      <c r="E1055" s="104">
        <f t="shared" si="342"/>
        <v>0</v>
      </c>
      <c r="F1055" s="105"/>
      <c r="G1055" s="201"/>
      <c r="H1055" s="201"/>
      <c r="I1055" s="201"/>
      <c r="J1055" s="150" t="str">
        <f t="shared" si="330"/>
        <v xml:space="preserve"> </v>
      </c>
      <c r="K1055" s="145" t="str">
        <f t="shared" si="331"/>
        <v xml:space="preserve"> </v>
      </c>
      <c r="L1055" s="145" t="str">
        <f t="shared" si="332"/>
        <v xml:space="preserve"> </v>
      </c>
      <c r="M1055" s="145">
        <f t="shared" si="333"/>
        <v>0</v>
      </c>
      <c r="N1055" s="145" t="str">
        <f t="shared" si="334"/>
        <v xml:space="preserve"> </v>
      </c>
      <c r="O1055" s="145" t="str">
        <f t="shared" si="335"/>
        <v xml:space="preserve"> </v>
      </c>
      <c r="P1055" s="145" t="str">
        <f t="shared" si="336"/>
        <v xml:space="preserve"> </v>
      </c>
      <c r="Q1055" s="150" t="e">
        <f t="shared" si="337"/>
        <v>#VALUE!</v>
      </c>
      <c r="R1055" s="145" t="e">
        <f t="shared" si="338"/>
        <v>#VALUE!</v>
      </c>
      <c r="S1055" s="126" t="e">
        <f t="shared" si="339"/>
        <v>#VALUE!</v>
      </c>
      <c r="T1055" s="73" t="str">
        <f t="shared" si="343"/>
        <v>donnée(s) manquante(s)</v>
      </c>
      <c r="U1055" s="74" t="str">
        <f t="shared" si="344"/>
        <v>donnée(s) manquante(s)</v>
      </c>
      <c r="V1055" s="127" t="str">
        <f>IF(ISBLANK(H1055)," ",IF(H1055&lt;=Scenario!$C$3,0,IF(H1055&lt;=Scenario!$C$5,1,IF(H1055&lt;=Scenario!$C$6,2,IF(H1055&lt;=Scenario!$C$7,3,IF(H1055&lt;=Scenario!$C$8,4,5))))))</f>
        <v xml:space="preserve"> </v>
      </c>
      <c r="W1055" s="127" t="str">
        <f>IF(ISBLANK(I1055)," ",IF(I1055&lt;=Scenario!$G$3,0,IF(I1055&lt;=Scenario!$G$5,1,IF(I1055&lt;=Scenario!$G$6,2,IF(I1055&lt;=Scenario!$G$7,3,IF(I1055&lt;=Scenario!$G$8,4,IF(I1055&lt;=Scenario!$G$9,5,IF(I1055&lt;=Scenario!$G$10,6,7))))))))</f>
        <v xml:space="preserve"> </v>
      </c>
      <c r="X1055" s="12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2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27" t="e">
        <f t="shared" si="345"/>
        <v>#VALUE!</v>
      </c>
      <c r="AA1055" s="127" t="e">
        <f t="shared" si="346"/>
        <v>#VALUE!</v>
      </c>
      <c r="AB1055" s="126" t="e">
        <f t="shared" si="347"/>
        <v>#VALUE!</v>
      </c>
      <c r="AC1055" s="73" t="str">
        <f t="shared" si="340"/>
        <v>missing data</v>
      </c>
      <c r="AD1055" s="80" t="str">
        <f t="shared" si="341"/>
        <v>missing data</v>
      </c>
      <c r="AE1055" s="128" t="e">
        <f t="shared" si="348"/>
        <v>#VALUE!</v>
      </c>
      <c r="AF1055" s="81" t="e">
        <f t="shared" si="349"/>
        <v>#VALUE!</v>
      </c>
    </row>
    <row r="1056" spans="1:32" x14ac:dyDescent="0.25">
      <c r="A1056" s="114" t="s">
        <v>74</v>
      </c>
      <c r="B1056" s="163"/>
      <c r="C1056" s="105"/>
      <c r="D1056" s="105"/>
      <c r="E1056" s="104">
        <f t="shared" si="342"/>
        <v>0</v>
      </c>
      <c r="F1056" s="105"/>
      <c r="G1056" s="201"/>
      <c r="H1056" s="201"/>
      <c r="I1056" s="201"/>
      <c r="J1056" s="150" t="str">
        <f t="shared" si="330"/>
        <v xml:space="preserve"> </v>
      </c>
      <c r="K1056" s="145" t="str">
        <f t="shared" si="331"/>
        <v xml:space="preserve"> </v>
      </c>
      <c r="L1056" s="145" t="str">
        <f t="shared" si="332"/>
        <v xml:space="preserve"> </v>
      </c>
      <c r="M1056" s="145">
        <f t="shared" si="333"/>
        <v>0</v>
      </c>
      <c r="N1056" s="145" t="str">
        <f t="shared" si="334"/>
        <v xml:space="preserve"> </v>
      </c>
      <c r="O1056" s="145" t="str">
        <f t="shared" si="335"/>
        <v xml:space="preserve"> </v>
      </c>
      <c r="P1056" s="145" t="str">
        <f t="shared" si="336"/>
        <v xml:space="preserve"> </v>
      </c>
      <c r="Q1056" s="150" t="e">
        <f t="shared" si="337"/>
        <v>#VALUE!</v>
      </c>
      <c r="R1056" s="145" t="e">
        <f t="shared" si="338"/>
        <v>#VALUE!</v>
      </c>
      <c r="S1056" s="126" t="e">
        <f t="shared" si="339"/>
        <v>#VALUE!</v>
      </c>
      <c r="T1056" s="73" t="str">
        <f t="shared" si="343"/>
        <v>donnée(s) manquante(s)</v>
      </c>
      <c r="U1056" s="74" t="str">
        <f t="shared" si="344"/>
        <v>donnée(s) manquante(s)</v>
      </c>
      <c r="V1056" s="127" t="str">
        <f>IF(ISBLANK(H1056)," ",IF(H1056&lt;=Scenario!$C$3,0,IF(H1056&lt;=Scenario!$C$5,1,IF(H1056&lt;=Scenario!$C$6,2,IF(H1056&lt;=Scenario!$C$7,3,IF(H1056&lt;=Scenario!$C$8,4,5))))))</f>
        <v xml:space="preserve"> </v>
      </c>
      <c r="W1056" s="127" t="str">
        <f>IF(ISBLANK(I1056)," ",IF(I1056&lt;=Scenario!$G$3,0,IF(I1056&lt;=Scenario!$G$5,1,IF(I1056&lt;=Scenario!$G$6,2,IF(I1056&lt;=Scenario!$G$7,3,IF(I1056&lt;=Scenario!$G$8,4,IF(I1056&lt;=Scenario!$G$9,5,IF(I1056&lt;=Scenario!$G$10,6,7))))))))</f>
        <v xml:space="preserve"> </v>
      </c>
      <c r="X1056" s="12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2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27" t="e">
        <f t="shared" si="345"/>
        <v>#VALUE!</v>
      </c>
      <c r="AA1056" s="127" t="e">
        <f t="shared" si="346"/>
        <v>#VALUE!</v>
      </c>
      <c r="AB1056" s="126" t="e">
        <f t="shared" si="347"/>
        <v>#VALUE!</v>
      </c>
      <c r="AC1056" s="73" t="str">
        <f t="shared" si="340"/>
        <v>missing data</v>
      </c>
      <c r="AD1056" s="80" t="str">
        <f t="shared" si="341"/>
        <v>missing data</v>
      </c>
      <c r="AE1056" s="128" t="e">
        <f t="shared" si="348"/>
        <v>#VALUE!</v>
      </c>
      <c r="AF1056" s="81" t="e">
        <f t="shared" si="349"/>
        <v>#VALUE!</v>
      </c>
    </row>
    <row r="1057" spans="1:32" x14ac:dyDescent="0.25">
      <c r="A1057" s="114" t="s">
        <v>74</v>
      </c>
      <c r="B1057" s="163"/>
      <c r="C1057" s="105"/>
      <c r="D1057" s="105"/>
      <c r="E1057" s="104">
        <f t="shared" si="342"/>
        <v>0</v>
      </c>
      <c r="F1057" s="105"/>
      <c r="G1057" s="201"/>
      <c r="H1057" s="201"/>
      <c r="I1057" s="201"/>
      <c r="J1057" s="150" t="str">
        <f t="shared" si="330"/>
        <v xml:space="preserve"> </v>
      </c>
      <c r="K1057" s="145" t="str">
        <f t="shared" si="331"/>
        <v xml:space="preserve"> </v>
      </c>
      <c r="L1057" s="145" t="str">
        <f t="shared" si="332"/>
        <v xml:space="preserve"> </v>
      </c>
      <c r="M1057" s="145">
        <f t="shared" si="333"/>
        <v>0</v>
      </c>
      <c r="N1057" s="145" t="str">
        <f t="shared" si="334"/>
        <v xml:space="preserve"> </v>
      </c>
      <c r="O1057" s="145" t="str">
        <f t="shared" si="335"/>
        <v xml:space="preserve"> </v>
      </c>
      <c r="P1057" s="145" t="str">
        <f t="shared" si="336"/>
        <v xml:space="preserve"> </v>
      </c>
      <c r="Q1057" s="150" t="e">
        <f t="shared" si="337"/>
        <v>#VALUE!</v>
      </c>
      <c r="R1057" s="145" t="e">
        <f t="shared" si="338"/>
        <v>#VALUE!</v>
      </c>
      <c r="S1057" s="126" t="e">
        <f t="shared" si="339"/>
        <v>#VALUE!</v>
      </c>
      <c r="T1057" s="73" t="str">
        <f t="shared" si="343"/>
        <v>donnée(s) manquante(s)</v>
      </c>
      <c r="U1057" s="74" t="str">
        <f t="shared" si="344"/>
        <v>donnée(s) manquante(s)</v>
      </c>
      <c r="V1057" s="127" t="str">
        <f>IF(ISBLANK(H1057)," ",IF(H1057&lt;=Scenario!$C$3,0,IF(H1057&lt;=Scenario!$C$5,1,IF(H1057&lt;=Scenario!$C$6,2,IF(H1057&lt;=Scenario!$C$7,3,IF(H1057&lt;=Scenario!$C$8,4,5))))))</f>
        <v xml:space="preserve"> </v>
      </c>
      <c r="W1057" s="127" t="str">
        <f>IF(ISBLANK(I1057)," ",IF(I1057&lt;=Scenario!$G$3,0,IF(I1057&lt;=Scenario!$G$5,1,IF(I1057&lt;=Scenario!$G$6,2,IF(I1057&lt;=Scenario!$G$7,3,IF(I1057&lt;=Scenario!$G$8,4,IF(I1057&lt;=Scenario!$G$9,5,IF(I1057&lt;=Scenario!$G$10,6,7))))))))</f>
        <v xml:space="preserve"> </v>
      </c>
      <c r="X1057" s="12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2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27" t="e">
        <f t="shared" si="345"/>
        <v>#VALUE!</v>
      </c>
      <c r="AA1057" s="127" t="e">
        <f t="shared" si="346"/>
        <v>#VALUE!</v>
      </c>
      <c r="AB1057" s="126" t="e">
        <f t="shared" si="347"/>
        <v>#VALUE!</v>
      </c>
      <c r="AC1057" s="73" t="str">
        <f t="shared" si="340"/>
        <v>missing data</v>
      </c>
      <c r="AD1057" s="80" t="str">
        <f t="shared" si="341"/>
        <v>missing data</v>
      </c>
      <c r="AE1057" s="128" t="e">
        <f t="shared" si="348"/>
        <v>#VALUE!</v>
      </c>
      <c r="AF1057" s="81" t="e">
        <f t="shared" si="349"/>
        <v>#VALUE!</v>
      </c>
    </row>
    <row r="1058" spans="1:32" x14ac:dyDescent="0.25">
      <c r="A1058" s="114" t="s">
        <v>74</v>
      </c>
      <c r="B1058" s="163"/>
      <c r="C1058" s="105"/>
      <c r="D1058" s="105"/>
      <c r="E1058" s="104">
        <f t="shared" si="342"/>
        <v>0</v>
      </c>
      <c r="F1058" s="105"/>
      <c r="G1058" s="201"/>
      <c r="H1058" s="201"/>
      <c r="I1058" s="201"/>
      <c r="J1058" s="150" t="str">
        <f t="shared" si="330"/>
        <v xml:space="preserve"> </v>
      </c>
      <c r="K1058" s="145" t="str">
        <f t="shared" si="331"/>
        <v xml:space="preserve"> </v>
      </c>
      <c r="L1058" s="145" t="str">
        <f t="shared" si="332"/>
        <v xml:space="preserve"> </v>
      </c>
      <c r="M1058" s="145">
        <f t="shared" si="333"/>
        <v>0</v>
      </c>
      <c r="N1058" s="145" t="str">
        <f t="shared" si="334"/>
        <v xml:space="preserve"> </v>
      </c>
      <c r="O1058" s="145" t="str">
        <f t="shared" si="335"/>
        <v xml:space="preserve"> </v>
      </c>
      <c r="P1058" s="145" t="str">
        <f t="shared" si="336"/>
        <v xml:space="preserve"> </v>
      </c>
      <c r="Q1058" s="150" t="e">
        <f t="shared" si="337"/>
        <v>#VALUE!</v>
      </c>
      <c r="R1058" s="145" t="e">
        <f t="shared" si="338"/>
        <v>#VALUE!</v>
      </c>
      <c r="S1058" s="126" t="e">
        <f t="shared" si="339"/>
        <v>#VALUE!</v>
      </c>
      <c r="T1058" s="73" t="str">
        <f t="shared" si="343"/>
        <v>donnée(s) manquante(s)</v>
      </c>
      <c r="U1058" s="74" t="str">
        <f t="shared" si="344"/>
        <v>donnée(s) manquante(s)</v>
      </c>
      <c r="V1058" s="127" t="str">
        <f>IF(ISBLANK(H1058)," ",IF(H1058&lt;=Scenario!$C$3,0,IF(H1058&lt;=Scenario!$C$5,1,IF(H1058&lt;=Scenario!$C$6,2,IF(H1058&lt;=Scenario!$C$7,3,IF(H1058&lt;=Scenario!$C$8,4,5))))))</f>
        <v xml:space="preserve"> </v>
      </c>
      <c r="W1058" s="127" t="str">
        <f>IF(ISBLANK(I1058)," ",IF(I1058&lt;=Scenario!$G$3,0,IF(I1058&lt;=Scenario!$G$5,1,IF(I1058&lt;=Scenario!$G$6,2,IF(I1058&lt;=Scenario!$G$7,3,IF(I1058&lt;=Scenario!$G$8,4,IF(I1058&lt;=Scenario!$G$9,5,IF(I1058&lt;=Scenario!$G$10,6,7))))))))</f>
        <v xml:space="preserve"> </v>
      </c>
      <c r="X1058" s="12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2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27" t="e">
        <f t="shared" si="345"/>
        <v>#VALUE!</v>
      </c>
      <c r="AA1058" s="127" t="e">
        <f t="shared" si="346"/>
        <v>#VALUE!</v>
      </c>
      <c r="AB1058" s="126" t="e">
        <f t="shared" si="347"/>
        <v>#VALUE!</v>
      </c>
      <c r="AC1058" s="73" t="str">
        <f t="shared" si="340"/>
        <v>missing data</v>
      </c>
      <c r="AD1058" s="80" t="str">
        <f t="shared" si="341"/>
        <v>missing data</v>
      </c>
      <c r="AE1058" s="128" t="e">
        <f t="shared" si="348"/>
        <v>#VALUE!</v>
      </c>
      <c r="AF1058" s="81" t="e">
        <f t="shared" si="349"/>
        <v>#VALUE!</v>
      </c>
    </row>
    <row r="1059" spans="1:32" x14ac:dyDescent="0.25">
      <c r="A1059" s="114" t="s">
        <v>74</v>
      </c>
      <c r="B1059" s="163"/>
      <c r="C1059" s="105"/>
      <c r="D1059" s="105"/>
      <c r="E1059" s="104">
        <f t="shared" si="342"/>
        <v>0</v>
      </c>
      <c r="F1059" s="105"/>
      <c r="G1059" s="201"/>
      <c r="H1059" s="201"/>
      <c r="I1059" s="201"/>
      <c r="J1059" s="150" t="str">
        <f t="shared" ref="J1059:J1100" si="350">IF(ISBLANK(B1059)," ",IF(B1059&lt;=335,0,IF(B1059&lt;=670,1,IF(B1059&lt;=1005,2,IF(B1059&lt;=1340,3,IF(B1059&lt;=1675,4,IF(B1059&lt;=2010,5,IF(B1059&lt;=2345,6,IF(B1059&lt;=2680,7,IF(B1059&lt;=3015,8,IF(B1059&lt;=3350,9,10)))))))))))</f>
        <v xml:space="preserve"> </v>
      </c>
      <c r="K1059" s="145" t="str">
        <f t="shared" ref="K1059:K1100" si="351">IF(ISBLANK(C1059)," ",IF(C1059&lt;=4.5,0,IF(ROUND(C1059,1)&lt;=9,1,IF(C1059&lt;=13.5,2,IF(ROUND(C1059,1)&lt;=18,3,IF(C1059&lt;=22.5,4,IF(ROUND(C1059,1)&lt;=27,5,IF(ROUND(C1059,1)&lt;=31,6,IF(ROUND(C1059,1)&lt;=36,7,IF(ROUND(C1059,1)&lt;=40,8,IF(ROUND(C1059,1)&lt;=45,9,10)))))))))))</f>
        <v xml:space="preserve"> </v>
      </c>
      <c r="L1059" s="145" t="str">
        <f t="shared" ref="L1059:L1100" si="352">IF(ISBLANK(D1059)," ",IF(D1059&lt;=1,0,IF(D1059&lt;=2,1,IF(D1059&lt;=3,2,IF(D1059&lt;=4,3,IF(D1059&lt;=5,4,IF(D1059&lt;=6,5,IF(D1059&lt;=7,6,IF(D1059&lt;=8,7,IF(D1059&lt;=9,8,IF(D1059&lt;=10,9,10)))))))))))</f>
        <v xml:space="preserve"> </v>
      </c>
      <c r="M1059" s="145">
        <f t="shared" ref="M1059:M1100" si="353">IF(ISBLANK(E1059)," ",IF(E1059&lt;=90,0,IF(E1059&lt;=180,1,IF(E1059&lt;=270,2,IF(E1059&lt;=360,3,IF(E1059&lt;=450,4,IF(E1059&lt;=540,5,IF(E1059&lt;=630,6,IF(E1059&lt;=720,7,IF(E1059&lt;=810,8,IF(E1059&lt;=900,9,10)))))))))))</f>
        <v>0</v>
      </c>
      <c r="N1059" s="145" t="str">
        <f t="shared" ref="N1059:N1100" si="354">IF(ISBLANK(G1059)," ",IF(G1059&lt;=40,0,IF(G1059&lt;=60,1,IF(G1059&lt;=80,2,5))))</f>
        <v xml:space="preserve"> </v>
      </c>
      <c r="O1059" s="145" t="str">
        <f t="shared" ref="O1059:O1100" si="355">IF(ISBLANK(H1059)," ",IF(H1059&lt;=0.9,0,IF(H1059&lt;=1.9,1,IF(H1059&lt;=2.8,2,IF(H1059&lt;=3.7,3,IF(H1059&lt;=4.7,4,5))))))</f>
        <v xml:space="preserve"> </v>
      </c>
      <c r="P1059" s="145" t="str">
        <f t="shared" ref="P1059:P1100" si="356">IF(ISBLANK(I1059)," ",IF(I1059&lt;=1.6,0,IF(I1059&lt;=3.2,1,IF(I1059&lt;=4.8,2,IF(I1059&lt;=6.4,3,IF(ROUND(I1059,1)&lt;=8,4,5))))))</f>
        <v xml:space="preserve"> </v>
      </c>
      <c r="Q1059" s="150" t="e">
        <f t="shared" ref="Q1059:Q1100" si="357">SUM(J1059+K1059+L1059+M1059)</f>
        <v>#VALUE!</v>
      </c>
      <c r="R1059" s="145" t="e">
        <f t="shared" ref="R1059:R1100" si="358">SUM(N1059+O1059+P1059)</f>
        <v>#VALUE!</v>
      </c>
      <c r="S1059" s="126" t="e">
        <f t="shared" ref="S1059:S1100" si="359">Q1059-R1059</f>
        <v>#VALUE!</v>
      </c>
      <c r="T1059" s="73" t="str">
        <f t="shared" si="343"/>
        <v>donnée(s) manquante(s)</v>
      </c>
      <c r="U1059" s="74" t="str">
        <f t="shared" si="344"/>
        <v>donnée(s) manquante(s)</v>
      </c>
      <c r="V1059" s="127" t="str">
        <f>IF(ISBLANK(H1059)," ",IF(H1059&lt;=Scenario!$C$3,0,IF(H1059&lt;=Scenario!$C$5,1,IF(H1059&lt;=Scenario!$C$6,2,IF(H1059&lt;=Scenario!$C$7,3,IF(H1059&lt;=Scenario!$C$8,4,5))))))</f>
        <v xml:space="preserve"> </v>
      </c>
      <c r="W1059" s="127" t="str">
        <f>IF(ISBLANK(I1059)," ",IF(I1059&lt;=Scenario!$G$3,0,IF(I1059&lt;=Scenario!$G$5,1,IF(I1059&lt;=Scenario!$G$6,2,IF(I1059&lt;=Scenario!$G$7,3,IF(I1059&lt;=Scenario!$G$8,4,IF(I1059&lt;=Scenario!$G$9,5,IF(I1059&lt;=Scenario!$G$10,6,7))))))))</f>
        <v xml:space="preserve"> </v>
      </c>
      <c r="X1059" s="12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2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27" t="e">
        <f t="shared" si="345"/>
        <v>#VALUE!</v>
      </c>
      <c r="AA1059" s="127" t="e">
        <f t="shared" si="346"/>
        <v>#VALUE!</v>
      </c>
      <c r="AB1059" s="126" t="e">
        <f t="shared" si="347"/>
        <v>#VALUE!</v>
      </c>
      <c r="AC1059" s="73" t="str">
        <f t="shared" si="340"/>
        <v>missing data</v>
      </c>
      <c r="AD1059" s="80" t="str">
        <f t="shared" si="341"/>
        <v>missing data</v>
      </c>
      <c r="AE1059" s="128" t="e">
        <f t="shared" si="348"/>
        <v>#VALUE!</v>
      </c>
      <c r="AF1059" s="81" t="e">
        <f t="shared" si="349"/>
        <v>#VALUE!</v>
      </c>
    </row>
    <row r="1060" spans="1:32" x14ac:dyDescent="0.25">
      <c r="A1060" s="114" t="s">
        <v>74</v>
      </c>
      <c r="B1060" s="163"/>
      <c r="C1060" s="105"/>
      <c r="D1060" s="105"/>
      <c r="E1060" s="104">
        <f t="shared" si="342"/>
        <v>0</v>
      </c>
      <c r="F1060" s="105"/>
      <c r="G1060" s="201"/>
      <c r="H1060" s="201"/>
      <c r="I1060" s="201"/>
      <c r="J1060" s="150" t="str">
        <f t="shared" si="350"/>
        <v xml:space="preserve"> </v>
      </c>
      <c r="K1060" s="145" t="str">
        <f t="shared" si="351"/>
        <v xml:space="preserve"> </v>
      </c>
      <c r="L1060" s="145" t="str">
        <f t="shared" si="352"/>
        <v xml:space="preserve"> </v>
      </c>
      <c r="M1060" s="145">
        <f t="shared" si="353"/>
        <v>0</v>
      </c>
      <c r="N1060" s="145" t="str">
        <f t="shared" si="354"/>
        <v xml:space="preserve"> </v>
      </c>
      <c r="O1060" s="145" t="str">
        <f t="shared" si="355"/>
        <v xml:space="preserve"> </v>
      </c>
      <c r="P1060" s="145" t="str">
        <f t="shared" si="356"/>
        <v xml:space="preserve"> </v>
      </c>
      <c r="Q1060" s="150" t="e">
        <f t="shared" si="357"/>
        <v>#VALUE!</v>
      </c>
      <c r="R1060" s="145" t="e">
        <f t="shared" si="358"/>
        <v>#VALUE!</v>
      </c>
      <c r="S1060" s="126" t="e">
        <f t="shared" si="359"/>
        <v>#VALUE!</v>
      </c>
      <c r="T1060" s="73" t="str">
        <f t="shared" si="343"/>
        <v>donnée(s) manquante(s)</v>
      </c>
      <c r="U1060" s="74" t="str">
        <f t="shared" si="344"/>
        <v>donnée(s) manquante(s)</v>
      </c>
      <c r="V1060" s="127" t="str">
        <f>IF(ISBLANK(H1060)," ",IF(H1060&lt;=Scenario!$C$3,0,IF(H1060&lt;=Scenario!$C$5,1,IF(H1060&lt;=Scenario!$C$6,2,IF(H1060&lt;=Scenario!$C$7,3,IF(H1060&lt;=Scenario!$C$8,4,5))))))</f>
        <v xml:space="preserve"> </v>
      </c>
      <c r="W1060" s="127" t="str">
        <f>IF(ISBLANK(I1060)," ",IF(I1060&lt;=Scenario!$G$3,0,IF(I1060&lt;=Scenario!$G$5,1,IF(I1060&lt;=Scenario!$G$6,2,IF(I1060&lt;=Scenario!$G$7,3,IF(I1060&lt;=Scenario!$G$8,4,IF(I1060&lt;=Scenario!$G$9,5,IF(I1060&lt;=Scenario!$G$10,6,7))))))))</f>
        <v xml:space="preserve"> </v>
      </c>
      <c r="X1060" s="12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2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27" t="e">
        <f t="shared" si="345"/>
        <v>#VALUE!</v>
      </c>
      <c r="AA1060" s="127" t="e">
        <f t="shared" si="346"/>
        <v>#VALUE!</v>
      </c>
      <c r="AB1060" s="126" t="e">
        <f t="shared" si="347"/>
        <v>#VALUE!</v>
      </c>
      <c r="AC1060" s="73" t="str">
        <f t="shared" si="340"/>
        <v>missing data</v>
      </c>
      <c r="AD1060" s="80" t="str">
        <f t="shared" si="341"/>
        <v>missing data</v>
      </c>
      <c r="AE1060" s="128" t="e">
        <f t="shared" si="348"/>
        <v>#VALUE!</v>
      </c>
      <c r="AF1060" s="81" t="e">
        <f t="shared" si="349"/>
        <v>#VALUE!</v>
      </c>
    </row>
    <row r="1061" spans="1:32" x14ac:dyDescent="0.25">
      <c r="A1061" s="114" t="s">
        <v>74</v>
      </c>
      <c r="B1061" s="163"/>
      <c r="C1061" s="105"/>
      <c r="D1061" s="105"/>
      <c r="E1061" s="104">
        <f t="shared" si="342"/>
        <v>0</v>
      </c>
      <c r="F1061" s="105"/>
      <c r="G1061" s="201"/>
      <c r="H1061" s="201"/>
      <c r="I1061" s="201"/>
      <c r="J1061" s="150" t="str">
        <f t="shared" si="350"/>
        <v xml:space="preserve"> </v>
      </c>
      <c r="K1061" s="145" t="str">
        <f t="shared" si="351"/>
        <v xml:space="preserve"> </v>
      </c>
      <c r="L1061" s="145" t="str">
        <f t="shared" si="352"/>
        <v xml:space="preserve"> </v>
      </c>
      <c r="M1061" s="145">
        <f t="shared" si="353"/>
        <v>0</v>
      </c>
      <c r="N1061" s="145" t="str">
        <f t="shared" si="354"/>
        <v xml:space="preserve"> </v>
      </c>
      <c r="O1061" s="145" t="str">
        <f t="shared" si="355"/>
        <v xml:space="preserve"> </v>
      </c>
      <c r="P1061" s="145" t="str">
        <f t="shared" si="356"/>
        <v xml:space="preserve"> </v>
      </c>
      <c r="Q1061" s="150" t="e">
        <f t="shared" si="357"/>
        <v>#VALUE!</v>
      </c>
      <c r="R1061" s="145" t="e">
        <f t="shared" si="358"/>
        <v>#VALUE!</v>
      </c>
      <c r="S1061" s="126" t="e">
        <f t="shared" si="359"/>
        <v>#VALUE!</v>
      </c>
      <c r="T1061" s="73" t="str">
        <f t="shared" si="343"/>
        <v>donnée(s) manquante(s)</v>
      </c>
      <c r="U1061" s="74" t="str">
        <f t="shared" si="344"/>
        <v>donnée(s) manquante(s)</v>
      </c>
      <c r="V1061" s="127" t="str">
        <f>IF(ISBLANK(H1061)," ",IF(H1061&lt;=Scenario!$C$3,0,IF(H1061&lt;=Scenario!$C$5,1,IF(H1061&lt;=Scenario!$C$6,2,IF(H1061&lt;=Scenario!$C$7,3,IF(H1061&lt;=Scenario!$C$8,4,5))))))</f>
        <v xml:space="preserve"> </v>
      </c>
      <c r="W1061" s="127" t="str">
        <f>IF(ISBLANK(I1061)," ",IF(I1061&lt;=Scenario!$G$3,0,IF(I1061&lt;=Scenario!$G$5,1,IF(I1061&lt;=Scenario!$G$6,2,IF(I1061&lt;=Scenario!$G$7,3,IF(I1061&lt;=Scenario!$G$8,4,IF(I1061&lt;=Scenario!$G$9,5,IF(I1061&lt;=Scenario!$G$10,6,7))))))))</f>
        <v xml:space="preserve"> </v>
      </c>
      <c r="X1061" s="12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2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27" t="e">
        <f t="shared" si="345"/>
        <v>#VALUE!</v>
      </c>
      <c r="AA1061" s="127" t="e">
        <f t="shared" si="346"/>
        <v>#VALUE!</v>
      </c>
      <c r="AB1061" s="126" t="e">
        <f t="shared" si="347"/>
        <v>#VALUE!</v>
      </c>
      <c r="AC1061" s="73" t="str">
        <f t="shared" si="340"/>
        <v>missing data</v>
      </c>
      <c r="AD1061" s="80" t="str">
        <f t="shared" si="341"/>
        <v>missing data</v>
      </c>
      <c r="AE1061" s="128" t="e">
        <f t="shared" si="348"/>
        <v>#VALUE!</v>
      </c>
      <c r="AF1061" s="81" t="e">
        <f t="shared" si="349"/>
        <v>#VALUE!</v>
      </c>
    </row>
    <row r="1062" spans="1:32" x14ac:dyDescent="0.25">
      <c r="A1062" s="114" t="s">
        <v>74</v>
      </c>
      <c r="B1062" s="163"/>
      <c r="C1062" s="105"/>
      <c r="D1062" s="105"/>
      <c r="E1062" s="104">
        <f t="shared" si="342"/>
        <v>0</v>
      </c>
      <c r="F1062" s="105"/>
      <c r="G1062" s="201"/>
      <c r="H1062" s="201"/>
      <c r="I1062" s="201"/>
      <c r="J1062" s="150" t="str">
        <f t="shared" si="350"/>
        <v xml:space="preserve"> </v>
      </c>
      <c r="K1062" s="145" t="str">
        <f t="shared" si="351"/>
        <v xml:space="preserve"> </v>
      </c>
      <c r="L1062" s="145" t="str">
        <f t="shared" si="352"/>
        <v xml:space="preserve"> </v>
      </c>
      <c r="M1062" s="145">
        <f t="shared" si="353"/>
        <v>0</v>
      </c>
      <c r="N1062" s="145" t="str">
        <f t="shared" si="354"/>
        <v xml:space="preserve"> </v>
      </c>
      <c r="O1062" s="145" t="str">
        <f t="shared" si="355"/>
        <v xml:space="preserve"> </v>
      </c>
      <c r="P1062" s="145" t="str">
        <f t="shared" si="356"/>
        <v xml:space="preserve"> </v>
      </c>
      <c r="Q1062" s="150" t="e">
        <f t="shared" si="357"/>
        <v>#VALUE!</v>
      </c>
      <c r="R1062" s="145" t="e">
        <f t="shared" si="358"/>
        <v>#VALUE!</v>
      </c>
      <c r="S1062" s="126" t="e">
        <f t="shared" si="359"/>
        <v>#VALUE!</v>
      </c>
      <c r="T1062" s="73" t="str">
        <f t="shared" si="343"/>
        <v>donnée(s) manquante(s)</v>
      </c>
      <c r="U1062" s="74" t="str">
        <f t="shared" si="344"/>
        <v>donnée(s) manquante(s)</v>
      </c>
      <c r="V1062" s="127" t="str">
        <f>IF(ISBLANK(H1062)," ",IF(H1062&lt;=Scenario!$C$3,0,IF(H1062&lt;=Scenario!$C$5,1,IF(H1062&lt;=Scenario!$C$6,2,IF(H1062&lt;=Scenario!$C$7,3,IF(H1062&lt;=Scenario!$C$8,4,5))))))</f>
        <v xml:space="preserve"> </v>
      </c>
      <c r="W1062" s="127" t="str">
        <f>IF(ISBLANK(I1062)," ",IF(I1062&lt;=Scenario!$G$3,0,IF(I1062&lt;=Scenario!$G$5,1,IF(I1062&lt;=Scenario!$G$6,2,IF(I1062&lt;=Scenario!$G$7,3,IF(I1062&lt;=Scenario!$G$8,4,IF(I1062&lt;=Scenario!$G$9,5,IF(I1062&lt;=Scenario!$G$10,6,7))))))))</f>
        <v xml:space="preserve"> </v>
      </c>
      <c r="X1062" s="12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2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27" t="e">
        <f t="shared" si="345"/>
        <v>#VALUE!</v>
      </c>
      <c r="AA1062" s="127" t="e">
        <f t="shared" si="346"/>
        <v>#VALUE!</v>
      </c>
      <c r="AB1062" s="126" t="e">
        <f t="shared" si="347"/>
        <v>#VALUE!</v>
      </c>
      <c r="AC1062" s="73" t="str">
        <f t="shared" si="340"/>
        <v>missing data</v>
      </c>
      <c r="AD1062" s="80" t="str">
        <f t="shared" si="341"/>
        <v>missing data</v>
      </c>
      <c r="AE1062" s="128" t="e">
        <f t="shared" si="348"/>
        <v>#VALUE!</v>
      </c>
      <c r="AF1062" s="81" t="e">
        <f t="shared" si="349"/>
        <v>#VALUE!</v>
      </c>
    </row>
    <row r="1063" spans="1:32" x14ac:dyDescent="0.25">
      <c r="A1063" s="114" t="s">
        <v>74</v>
      </c>
      <c r="B1063" s="163"/>
      <c r="C1063" s="105"/>
      <c r="D1063" s="105"/>
      <c r="E1063" s="104">
        <f t="shared" si="342"/>
        <v>0</v>
      </c>
      <c r="F1063" s="105"/>
      <c r="G1063" s="201"/>
      <c r="H1063" s="201"/>
      <c r="I1063" s="201"/>
      <c r="J1063" s="150" t="str">
        <f t="shared" si="350"/>
        <v xml:space="preserve"> </v>
      </c>
      <c r="K1063" s="145" t="str">
        <f t="shared" si="351"/>
        <v xml:space="preserve"> </v>
      </c>
      <c r="L1063" s="145" t="str">
        <f t="shared" si="352"/>
        <v xml:space="preserve"> </v>
      </c>
      <c r="M1063" s="145">
        <f t="shared" si="353"/>
        <v>0</v>
      </c>
      <c r="N1063" s="145" t="str">
        <f t="shared" si="354"/>
        <v xml:space="preserve"> </v>
      </c>
      <c r="O1063" s="145" t="str">
        <f t="shared" si="355"/>
        <v xml:space="preserve"> </v>
      </c>
      <c r="P1063" s="145" t="str">
        <f t="shared" si="356"/>
        <v xml:space="preserve"> </v>
      </c>
      <c r="Q1063" s="150" t="e">
        <f t="shared" si="357"/>
        <v>#VALUE!</v>
      </c>
      <c r="R1063" s="145" t="e">
        <f t="shared" si="358"/>
        <v>#VALUE!</v>
      </c>
      <c r="S1063" s="126" t="e">
        <f t="shared" si="359"/>
        <v>#VALUE!</v>
      </c>
      <c r="T1063" s="73" t="str">
        <f t="shared" si="343"/>
        <v>donnée(s) manquante(s)</v>
      </c>
      <c r="U1063" s="74" t="str">
        <f t="shared" si="344"/>
        <v>donnée(s) manquante(s)</v>
      </c>
      <c r="V1063" s="127" t="str">
        <f>IF(ISBLANK(H1063)," ",IF(H1063&lt;=Scenario!$C$3,0,IF(H1063&lt;=Scenario!$C$5,1,IF(H1063&lt;=Scenario!$C$6,2,IF(H1063&lt;=Scenario!$C$7,3,IF(H1063&lt;=Scenario!$C$8,4,5))))))</f>
        <v xml:space="preserve"> </v>
      </c>
      <c r="W1063" s="127" t="str">
        <f>IF(ISBLANK(I1063)," ",IF(I1063&lt;=Scenario!$G$3,0,IF(I1063&lt;=Scenario!$G$5,1,IF(I1063&lt;=Scenario!$G$6,2,IF(I1063&lt;=Scenario!$G$7,3,IF(I1063&lt;=Scenario!$G$8,4,IF(I1063&lt;=Scenario!$G$9,5,IF(I1063&lt;=Scenario!$G$10,6,7))))))))</f>
        <v xml:space="preserve"> </v>
      </c>
      <c r="X1063" s="12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2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27" t="e">
        <f t="shared" si="345"/>
        <v>#VALUE!</v>
      </c>
      <c r="AA1063" s="127" t="e">
        <f t="shared" si="346"/>
        <v>#VALUE!</v>
      </c>
      <c r="AB1063" s="126" t="e">
        <f t="shared" si="347"/>
        <v>#VALUE!</v>
      </c>
      <c r="AC1063" s="73" t="str">
        <f t="shared" si="340"/>
        <v>missing data</v>
      </c>
      <c r="AD1063" s="80" t="str">
        <f t="shared" si="341"/>
        <v>missing data</v>
      </c>
      <c r="AE1063" s="128" t="e">
        <f t="shared" si="348"/>
        <v>#VALUE!</v>
      </c>
      <c r="AF1063" s="81" t="e">
        <f t="shared" si="349"/>
        <v>#VALUE!</v>
      </c>
    </row>
    <row r="1064" spans="1:32" x14ac:dyDescent="0.25">
      <c r="A1064" s="114" t="s">
        <v>74</v>
      </c>
      <c r="B1064" s="163"/>
      <c r="C1064" s="105"/>
      <c r="D1064" s="105"/>
      <c r="E1064" s="104">
        <f t="shared" si="342"/>
        <v>0</v>
      </c>
      <c r="F1064" s="105"/>
      <c r="G1064" s="201"/>
      <c r="H1064" s="201"/>
      <c r="I1064" s="201"/>
      <c r="J1064" s="150" t="str">
        <f t="shared" si="350"/>
        <v xml:space="preserve"> </v>
      </c>
      <c r="K1064" s="145" t="str">
        <f t="shared" si="351"/>
        <v xml:space="preserve"> </v>
      </c>
      <c r="L1064" s="145" t="str">
        <f t="shared" si="352"/>
        <v xml:space="preserve"> </v>
      </c>
      <c r="M1064" s="145">
        <f t="shared" si="353"/>
        <v>0</v>
      </c>
      <c r="N1064" s="145" t="str">
        <f t="shared" si="354"/>
        <v xml:space="preserve"> </v>
      </c>
      <c r="O1064" s="145" t="str">
        <f t="shared" si="355"/>
        <v xml:space="preserve"> </v>
      </c>
      <c r="P1064" s="145" t="str">
        <f t="shared" si="356"/>
        <v xml:space="preserve"> </v>
      </c>
      <c r="Q1064" s="150" t="e">
        <f t="shared" si="357"/>
        <v>#VALUE!</v>
      </c>
      <c r="R1064" s="145" t="e">
        <f t="shared" si="358"/>
        <v>#VALUE!</v>
      </c>
      <c r="S1064" s="126" t="e">
        <f t="shared" si="359"/>
        <v>#VALUE!</v>
      </c>
      <c r="T1064" s="73" t="str">
        <f t="shared" si="343"/>
        <v>donnée(s) manquante(s)</v>
      </c>
      <c r="U1064" s="74" t="str">
        <f t="shared" si="344"/>
        <v>donnée(s) manquante(s)</v>
      </c>
      <c r="V1064" s="127" t="str">
        <f>IF(ISBLANK(H1064)," ",IF(H1064&lt;=Scenario!$C$3,0,IF(H1064&lt;=Scenario!$C$5,1,IF(H1064&lt;=Scenario!$C$6,2,IF(H1064&lt;=Scenario!$C$7,3,IF(H1064&lt;=Scenario!$C$8,4,5))))))</f>
        <v xml:space="preserve"> </v>
      </c>
      <c r="W1064" s="127" t="str">
        <f>IF(ISBLANK(I1064)," ",IF(I1064&lt;=Scenario!$G$3,0,IF(I1064&lt;=Scenario!$G$5,1,IF(I1064&lt;=Scenario!$G$6,2,IF(I1064&lt;=Scenario!$G$7,3,IF(I1064&lt;=Scenario!$G$8,4,IF(I1064&lt;=Scenario!$G$9,5,IF(I1064&lt;=Scenario!$G$10,6,7))))))))</f>
        <v xml:space="preserve"> </v>
      </c>
      <c r="X1064" s="12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2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27" t="e">
        <f t="shared" si="345"/>
        <v>#VALUE!</v>
      </c>
      <c r="AA1064" s="127" t="e">
        <f t="shared" si="346"/>
        <v>#VALUE!</v>
      </c>
      <c r="AB1064" s="126" t="e">
        <f t="shared" si="347"/>
        <v>#VALUE!</v>
      </c>
      <c r="AC1064" s="73" t="str">
        <f t="shared" si="340"/>
        <v>missing data</v>
      </c>
      <c r="AD1064" s="80" t="str">
        <f t="shared" si="341"/>
        <v>missing data</v>
      </c>
      <c r="AE1064" s="128" t="e">
        <f t="shared" si="348"/>
        <v>#VALUE!</v>
      </c>
      <c r="AF1064" s="81" t="e">
        <f t="shared" si="349"/>
        <v>#VALUE!</v>
      </c>
    </row>
    <row r="1065" spans="1:32" x14ac:dyDescent="0.25">
      <c r="A1065" s="114" t="s">
        <v>74</v>
      </c>
      <c r="B1065" s="163"/>
      <c r="C1065" s="105"/>
      <c r="D1065" s="105"/>
      <c r="E1065" s="104">
        <f t="shared" si="342"/>
        <v>0</v>
      </c>
      <c r="F1065" s="105"/>
      <c r="G1065" s="201"/>
      <c r="H1065" s="201"/>
      <c r="I1065" s="201"/>
      <c r="J1065" s="150" t="str">
        <f t="shared" si="350"/>
        <v xml:space="preserve"> </v>
      </c>
      <c r="K1065" s="145" t="str">
        <f t="shared" si="351"/>
        <v xml:space="preserve"> </v>
      </c>
      <c r="L1065" s="145" t="str">
        <f t="shared" si="352"/>
        <v xml:space="preserve"> </v>
      </c>
      <c r="M1065" s="145">
        <f t="shared" si="353"/>
        <v>0</v>
      </c>
      <c r="N1065" s="145" t="str">
        <f t="shared" si="354"/>
        <v xml:space="preserve"> </v>
      </c>
      <c r="O1065" s="145" t="str">
        <f t="shared" si="355"/>
        <v xml:space="preserve"> </v>
      </c>
      <c r="P1065" s="145" t="str">
        <f t="shared" si="356"/>
        <v xml:space="preserve"> </v>
      </c>
      <c r="Q1065" s="150" t="e">
        <f t="shared" si="357"/>
        <v>#VALUE!</v>
      </c>
      <c r="R1065" s="145" t="e">
        <f t="shared" si="358"/>
        <v>#VALUE!</v>
      </c>
      <c r="S1065" s="126" t="e">
        <f t="shared" si="359"/>
        <v>#VALUE!</v>
      </c>
      <c r="T1065" s="73" t="str">
        <f t="shared" si="343"/>
        <v>donnée(s) manquante(s)</v>
      </c>
      <c r="U1065" s="74" t="str">
        <f t="shared" si="344"/>
        <v>donnée(s) manquante(s)</v>
      </c>
      <c r="V1065" s="127" t="str">
        <f>IF(ISBLANK(H1065)," ",IF(H1065&lt;=Scenario!$C$3,0,IF(H1065&lt;=Scenario!$C$5,1,IF(H1065&lt;=Scenario!$C$6,2,IF(H1065&lt;=Scenario!$C$7,3,IF(H1065&lt;=Scenario!$C$8,4,5))))))</f>
        <v xml:space="preserve"> </v>
      </c>
      <c r="W1065" s="127" t="str">
        <f>IF(ISBLANK(I1065)," ",IF(I1065&lt;=Scenario!$G$3,0,IF(I1065&lt;=Scenario!$G$5,1,IF(I1065&lt;=Scenario!$G$6,2,IF(I1065&lt;=Scenario!$G$7,3,IF(I1065&lt;=Scenario!$G$8,4,IF(I1065&lt;=Scenario!$G$9,5,IF(I1065&lt;=Scenario!$G$10,6,7))))))))</f>
        <v xml:space="preserve"> </v>
      </c>
      <c r="X1065" s="12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2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27" t="e">
        <f t="shared" si="345"/>
        <v>#VALUE!</v>
      </c>
      <c r="AA1065" s="127" t="e">
        <f t="shared" si="346"/>
        <v>#VALUE!</v>
      </c>
      <c r="AB1065" s="126" t="e">
        <f t="shared" si="347"/>
        <v>#VALUE!</v>
      </c>
      <c r="AC1065" s="73" t="str">
        <f t="shared" si="340"/>
        <v>missing data</v>
      </c>
      <c r="AD1065" s="80" t="str">
        <f t="shared" si="341"/>
        <v>missing data</v>
      </c>
      <c r="AE1065" s="128" t="e">
        <f t="shared" si="348"/>
        <v>#VALUE!</v>
      </c>
      <c r="AF1065" s="81" t="e">
        <f t="shared" si="349"/>
        <v>#VALUE!</v>
      </c>
    </row>
    <row r="1066" spans="1:32" x14ac:dyDescent="0.25">
      <c r="A1066" s="114" t="s">
        <v>74</v>
      </c>
      <c r="B1066" s="163"/>
      <c r="C1066" s="105"/>
      <c r="D1066" s="105"/>
      <c r="E1066" s="104">
        <f t="shared" si="342"/>
        <v>0</v>
      </c>
      <c r="F1066" s="105"/>
      <c r="G1066" s="201"/>
      <c r="H1066" s="201"/>
      <c r="I1066" s="201"/>
      <c r="J1066" s="150" t="str">
        <f t="shared" si="350"/>
        <v xml:space="preserve"> </v>
      </c>
      <c r="K1066" s="145" t="str">
        <f t="shared" si="351"/>
        <v xml:space="preserve"> </v>
      </c>
      <c r="L1066" s="145" t="str">
        <f t="shared" si="352"/>
        <v xml:space="preserve"> </v>
      </c>
      <c r="M1066" s="145">
        <f t="shared" si="353"/>
        <v>0</v>
      </c>
      <c r="N1066" s="145" t="str">
        <f t="shared" si="354"/>
        <v xml:space="preserve"> </v>
      </c>
      <c r="O1066" s="145" t="str">
        <f t="shared" si="355"/>
        <v xml:space="preserve"> </v>
      </c>
      <c r="P1066" s="145" t="str">
        <f t="shared" si="356"/>
        <v xml:space="preserve"> </v>
      </c>
      <c r="Q1066" s="150" t="e">
        <f t="shared" si="357"/>
        <v>#VALUE!</v>
      </c>
      <c r="R1066" s="145" t="e">
        <f t="shared" si="358"/>
        <v>#VALUE!</v>
      </c>
      <c r="S1066" s="126" t="e">
        <f t="shared" si="359"/>
        <v>#VALUE!</v>
      </c>
      <c r="T1066" s="73" t="str">
        <f t="shared" si="343"/>
        <v>donnée(s) manquante(s)</v>
      </c>
      <c r="U1066" s="74" t="str">
        <f t="shared" si="344"/>
        <v>donnée(s) manquante(s)</v>
      </c>
      <c r="V1066" s="127" t="str">
        <f>IF(ISBLANK(H1066)," ",IF(H1066&lt;=Scenario!$C$3,0,IF(H1066&lt;=Scenario!$C$5,1,IF(H1066&lt;=Scenario!$C$6,2,IF(H1066&lt;=Scenario!$C$7,3,IF(H1066&lt;=Scenario!$C$8,4,5))))))</f>
        <v xml:space="preserve"> </v>
      </c>
      <c r="W1066" s="127" t="str">
        <f>IF(ISBLANK(I1066)," ",IF(I1066&lt;=Scenario!$G$3,0,IF(I1066&lt;=Scenario!$G$5,1,IF(I1066&lt;=Scenario!$G$6,2,IF(I1066&lt;=Scenario!$G$7,3,IF(I1066&lt;=Scenario!$G$8,4,IF(I1066&lt;=Scenario!$G$9,5,IF(I1066&lt;=Scenario!$G$10,6,7))))))))</f>
        <v xml:space="preserve"> </v>
      </c>
      <c r="X1066" s="12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2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27" t="e">
        <f t="shared" si="345"/>
        <v>#VALUE!</v>
      </c>
      <c r="AA1066" s="127" t="e">
        <f t="shared" si="346"/>
        <v>#VALUE!</v>
      </c>
      <c r="AB1066" s="126" t="e">
        <f t="shared" si="347"/>
        <v>#VALUE!</v>
      </c>
      <c r="AC1066" s="73" t="str">
        <f t="shared" si="340"/>
        <v>missing data</v>
      </c>
      <c r="AD1066" s="80" t="str">
        <f t="shared" si="341"/>
        <v>missing data</v>
      </c>
      <c r="AE1066" s="128" t="e">
        <f t="shared" si="348"/>
        <v>#VALUE!</v>
      </c>
      <c r="AF1066" s="81" t="e">
        <f t="shared" si="349"/>
        <v>#VALUE!</v>
      </c>
    </row>
    <row r="1067" spans="1:32" x14ac:dyDescent="0.25">
      <c r="A1067" s="114" t="s">
        <v>74</v>
      </c>
      <c r="B1067" s="163"/>
      <c r="C1067" s="105"/>
      <c r="D1067" s="105"/>
      <c r="E1067" s="104">
        <f t="shared" si="342"/>
        <v>0</v>
      </c>
      <c r="F1067" s="105"/>
      <c r="G1067" s="201"/>
      <c r="H1067" s="201"/>
      <c r="I1067" s="201"/>
      <c r="J1067" s="150" t="str">
        <f t="shared" si="350"/>
        <v xml:space="preserve"> </v>
      </c>
      <c r="K1067" s="145" t="str">
        <f t="shared" si="351"/>
        <v xml:space="preserve"> </v>
      </c>
      <c r="L1067" s="145" t="str">
        <f t="shared" si="352"/>
        <v xml:space="preserve"> </v>
      </c>
      <c r="M1067" s="145">
        <f t="shared" si="353"/>
        <v>0</v>
      </c>
      <c r="N1067" s="145" t="str">
        <f t="shared" si="354"/>
        <v xml:space="preserve"> </v>
      </c>
      <c r="O1067" s="145" t="str">
        <f t="shared" si="355"/>
        <v xml:space="preserve"> </v>
      </c>
      <c r="P1067" s="145" t="str">
        <f t="shared" si="356"/>
        <v xml:space="preserve"> </v>
      </c>
      <c r="Q1067" s="150" t="e">
        <f t="shared" si="357"/>
        <v>#VALUE!</v>
      </c>
      <c r="R1067" s="145" t="e">
        <f t="shared" si="358"/>
        <v>#VALUE!</v>
      </c>
      <c r="S1067" s="126" t="e">
        <f t="shared" si="359"/>
        <v>#VALUE!</v>
      </c>
      <c r="T1067" s="73" t="str">
        <f t="shared" si="343"/>
        <v>donnée(s) manquante(s)</v>
      </c>
      <c r="U1067" s="74" t="str">
        <f t="shared" si="344"/>
        <v>donnée(s) manquante(s)</v>
      </c>
      <c r="V1067" s="127" t="str">
        <f>IF(ISBLANK(H1067)," ",IF(H1067&lt;=Scenario!$C$3,0,IF(H1067&lt;=Scenario!$C$5,1,IF(H1067&lt;=Scenario!$C$6,2,IF(H1067&lt;=Scenario!$C$7,3,IF(H1067&lt;=Scenario!$C$8,4,5))))))</f>
        <v xml:space="preserve"> </v>
      </c>
      <c r="W1067" s="127" t="str">
        <f>IF(ISBLANK(I1067)," ",IF(I1067&lt;=Scenario!$G$3,0,IF(I1067&lt;=Scenario!$G$5,1,IF(I1067&lt;=Scenario!$G$6,2,IF(I1067&lt;=Scenario!$G$7,3,IF(I1067&lt;=Scenario!$G$8,4,IF(I1067&lt;=Scenario!$G$9,5,IF(I1067&lt;=Scenario!$G$10,6,7))))))))</f>
        <v xml:space="preserve"> </v>
      </c>
      <c r="X1067" s="12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2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27" t="e">
        <f t="shared" si="345"/>
        <v>#VALUE!</v>
      </c>
      <c r="AA1067" s="127" t="e">
        <f t="shared" si="346"/>
        <v>#VALUE!</v>
      </c>
      <c r="AB1067" s="126" t="e">
        <f t="shared" si="347"/>
        <v>#VALUE!</v>
      </c>
      <c r="AC1067" s="73" t="str">
        <f t="shared" si="340"/>
        <v>missing data</v>
      </c>
      <c r="AD1067" s="80" t="str">
        <f t="shared" si="341"/>
        <v>missing data</v>
      </c>
      <c r="AE1067" s="128" t="e">
        <f t="shared" si="348"/>
        <v>#VALUE!</v>
      </c>
      <c r="AF1067" s="81" t="e">
        <f t="shared" si="349"/>
        <v>#VALUE!</v>
      </c>
    </row>
    <row r="1068" spans="1:32" x14ac:dyDescent="0.25">
      <c r="A1068" s="114" t="s">
        <v>74</v>
      </c>
      <c r="B1068" s="163"/>
      <c r="C1068" s="105"/>
      <c r="D1068" s="105"/>
      <c r="E1068" s="104">
        <f t="shared" si="342"/>
        <v>0</v>
      </c>
      <c r="F1068" s="105"/>
      <c r="G1068" s="201"/>
      <c r="H1068" s="201"/>
      <c r="I1068" s="201"/>
      <c r="J1068" s="150" t="str">
        <f t="shared" si="350"/>
        <v xml:space="preserve"> </v>
      </c>
      <c r="K1068" s="145" t="str">
        <f t="shared" si="351"/>
        <v xml:space="preserve"> </v>
      </c>
      <c r="L1068" s="145" t="str">
        <f t="shared" si="352"/>
        <v xml:space="preserve"> </v>
      </c>
      <c r="M1068" s="145">
        <f t="shared" si="353"/>
        <v>0</v>
      </c>
      <c r="N1068" s="145" t="str">
        <f t="shared" si="354"/>
        <v xml:space="preserve"> </v>
      </c>
      <c r="O1068" s="145" t="str">
        <f t="shared" si="355"/>
        <v xml:space="preserve"> </v>
      </c>
      <c r="P1068" s="145" t="str">
        <f t="shared" si="356"/>
        <v xml:space="preserve"> </v>
      </c>
      <c r="Q1068" s="150" t="e">
        <f t="shared" si="357"/>
        <v>#VALUE!</v>
      </c>
      <c r="R1068" s="145" t="e">
        <f t="shared" si="358"/>
        <v>#VALUE!</v>
      </c>
      <c r="S1068" s="126" t="e">
        <f t="shared" si="359"/>
        <v>#VALUE!</v>
      </c>
      <c r="T1068" s="73" t="str">
        <f t="shared" si="343"/>
        <v>donnée(s) manquante(s)</v>
      </c>
      <c r="U1068" s="74" t="str">
        <f t="shared" si="344"/>
        <v>donnée(s) manquante(s)</v>
      </c>
      <c r="V1068" s="127" t="str">
        <f>IF(ISBLANK(H1068)," ",IF(H1068&lt;=Scenario!$C$3,0,IF(H1068&lt;=Scenario!$C$5,1,IF(H1068&lt;=Scenario!$C$6,2,IF(H1068&lt;=Scenario!$C$7,3,IF(H1068&lt;=Scenario!$C$8,4,5))))))</f>
        <v xml:space="preserve"> </v>
      </c>
      <c r="W1068" s="127" t="str">
        <f>IF(ISBLANK(I1068)," ",IF(I1068&lt;=Scenario!$G$3,0,IF(I1068&lt;=Scenario!$G$5,1,IF(I1068&lt;=Scenario!$G$6,2,IF(I1068&lt;=Scenario!$G$7,3,IF(I1068&lt;=Scenario!$G$8,4,IF(I1068&lt;=Scenario!$G$9,5,IF(I1068&lt;=Scenario!$G$10,6,7))))))))</f>
        <v xml:space="preserve"> </v>
      </c>
      <c r="X1068" s="12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2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27" t="e">
        <f t="shared" si="345"/>
        <v>#VALUE!</v>
      </c>
      <c r="AA1068" s="127" t="e">
        <f t="shared" si="346"/>
        <v>#VALUE!</v>
      </c>
      <c r="AB1068" s="126" t="e">
        <f t="shared" si="347"/>
        <v>#VALUE!</v>
      </c>
      <c r="AC1068" s="73" t="str">
        <f t="shared" si="340"/>
        <v>missing data</v>
      </c>
      <c r="AD1068" s="80" t="str">
        <f t="shared" si="341"/>
        <v>missing data</v>
      </c>
      <c r="AE1068" s="128" t="e">
        <f t="shared" si="348"/>
        <v>#VALUE!</v>
      </c>
      <c r="AF1068" s="81" t="e">
        <f t="shared" si="349"/>
        <v>#VALUE!</v>
      </c>
    </row>
    <row r="1069" spans="1:32" x14ac:dyDescent="0.25">
      <c r="A1069" s="114" t="s">
        <v>74</v>
      </c>
      <c r="B1069" s="163"/>
      <c r="C1069" s="105"/>
      <c r="D1069" s="105"/>
      <c r="E1069" s="104">
        <f t="shared" si="342"/>
        <v>0</v>
      </c>
      <c r="F1069" s="105"/>
      <c r="G1069" s="201"/>
      <c r="H1069" s="201"/>
      <c r="I1069" s="201"/>
      <c r="J1069" s="150" t="str">
        <f t="shared" si="350"/>
        <v xml:space="preserve"> </v>
      </c>
      <c r="K1069" s="145" t="str">
        <f t="shared" si="351"/>
        <v xml:space="preserve"> </v>
      </c>
      <c r="L1069" s="145" t="str">
        <f t="shared" si="352"/>
        <v xml:space="preserve"> </v>
      </c>
      <c r="M1069" s="145">
        <f t="shared" si="353"/>
        <v>0</v>
      </c>
      <c r="N1069" s="145" t="str">
        <f t="shared" si="354"/>
        <v xml:space="preserve"> </v>
      </c>
      <c r="O1069" s="145" t="str">
        <f t="shared" si="355"/>
        <v xml:space="preserve"> </v>
      </c>
      <c r="P1069" s="145" t="str">
        <f t="shared" si="356"/>
        <v xml:space="preserve"> </v>
      </c>
      <c r="Q1069" s="150" t="e">
        <f t="shared" si="357"/>
        <v>#VALUE!</v>
      </c>
      <c r="R1069" s="145" t="e">
        <f t="shared" si="358"/>
        <v>#VALUE!</v>
      </c>
      <c r="S1069" s="126" t="e">
        <f t="shared" si="359"/>
        <v>#VALUE!</v>
      </c>
      <c r="T1069" s="73" t="str">
        <f t="shared" si="343"/>
        <v>donnée(s) manquante(s)</v>
      </c>
      <c r="U1069" s="74" t="str">
        <f t="shared" si="344"/>
        <v>donnée(s) manquante(s)</v>
      </c>
      <c r="V1069" s="127" t="str">
        <f>IF(ISBLANK(H1069)," ",IF(H1069&lt;=Scenario!$C$3,0,IF(H1069&lt;=Scenario!$C$5,1,IF(H1069&lt;=Scenario!$C$6,2,IF(H1069&lt;=Scenario!$C$7,3,IF(H1069&lt;=Scenario!$C$8,4,5))))))</f>
        <v xml:space="preserve"> </v>
      </c>
      <c r="W1069" s="127" t="str">
        <f>IF(ISBLANK(I1069)," ",IF(I1069&lt;=Scenario!$G$3,0,IF(I1069&lt;=Scenario!$G$5,1,IF(I1069&lt;=Scenario!$G$6,2,IF(I1069&lt;=Scenario!$G$7,3,IF(I1069&lt;=Scenario!$G$8,4,IF(I1069&lt;=Scenario!$G$9,5,IF(I1069&lt;=Scenario!$G$10,6,7))))))))</f>
        <v xml:space="preserve"> </v>
      </c>
      <c r="X1069" s="12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2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27" t="e">
        <f t="shared" si="345"/>
        <v>#VALUE!</v>
      </c>
      <c r="AA1069" s="127" t="e">
        <f t="shared" si="346"/>
        <v>#VALUE!</v>
      </c>
      <c r="AB1069" s="126" t="e">
        <f t="shared" si="347"/>
        <v>#VALUE!</v>
      </c>
      <c r="AC1069" s="73" t="str">
        <f t="shared" si="340"/>
        <v>missing data</v>
      </c>
      <c r="AD1069" s="80" t="str">
        <f t="shared" si="341"/>
        <v>missing data</v>
      </c>
      <c r="AE1069" s="128" t="e">
        <f t="shared" si="348"/>
        <v>#VALUE!</v>
      </c>
      <c r="AF1069" s="81" t="e">
        <f t="shared" si="349"/>
        <v>#VALUE!</v>
      </c>
    </row>
    <row r="1070" spans="1:32" x14ac:dyDescent="0.25">
      <c r="A1070" s="114" t="s">
        <v>74</v>
      </c>
      <c r="B1070" s="163"/>
      <c r="C1070" s="105"/>
      <c r="D1070" s="105"/>
      <c r="E1070" s="104">
        <f t="shared" si="342"/>
        <v>0</v>
      </c>
      <c r="F1070" s="105"/>
      <c r="G1070" s="201"/>
      <c r="H1070" s="201"/>
      <c r="I1070" s="201"/>
      <c r="J1070" s="150" t="str">
        <f t="shared" si="350"/>
        <v xml:space="preserve"> </v>
      </c>
      <c r="K1070" s="145" t="str">
        <f t="shared" si="351"/>
        <v xml:space="preserve"> </v>
      </c>
      <c r="L1070" s="145" t="str">
        <f t="shared" si="352"/>
        <v xml:space="preserve"> </v>
      </c>
      <c r="M1070" s="145">
        <f t="shared" si="353"/>
        <v>0</v>
      </c>
      <c r="N1070" s="145" t="str">
        <f t="shared" si="354"/>
        <v xml:space="preserve"> </v>
      </c>
      <c r="O1070" s="145" t="str">
        <f t="shared" si="355"/>
        <v xml:space="preserve"> </v>
      </c>
      <c r="P1070" s="145" t="str">
        <f t="shared" si="356"/>
        <v xml:space="preserve"> </v>
      </c>
      <c r="Q1070" s="150" t="e">
        <f t="shared" si="357"/>
        <v>#VALUE!</v>
      </c>
      <c r="R1070" s="145" t="e">
        <f t="shared" si="358"/>
        <v>#VALUE!</v>
      </c>
      <c r="S1070" s="126" t="e">
        <f t="shared" si="359"/>
        <v>#VALUE!</v>
      </c>
      <c r="T1070" s="73" t="str">
        <f t="shared" si="343"/>
        <v>donnée(s) manquante(s)</v>
      </c>
      <c r="U1070" s="74" t="str">
        <f t="shared" si="344"/>
        <v>donnée(s) manquante(s)</v>
      </c>
      <c r="V1070" s="127" t="str">
        <f>IF(ISBLANK(H1070)," ",IF(H1070&lt;=Scenario!$C$3,0,IF(H1070&lt;=Scenario!$C$5,1,IF(H1070&lt;=Scenario!$C$6,2,IF(H1070&lt;=Scenario!$C$7,3,IF(H1070&lt;=Scenario!$C$8,4,5))))))</f>
        <v xml:space="preserve"> </v>
      </c>
      <c r="W1070" s="127" t="str">
        <f>IF(ISBLANK(I1070)," ",IF(I1070&lt;=Scenario!$G$3,0,IF(I1070&lt;=Scenario!$G$5,1,IF(I1070&lt;=Scenario!$G$6,2,IF(I1070&lt;=Scenario!$G$7,3,IF(I1070&lt;=Scenario!$G$8,4,IF(I1070&lt;=Scenario!$G$9,5,IF(I1070&lt;=Scenario!$G$10,6,7))))))))</f>
        <v xml:space="preserve"> </v>
      </c>
      <c r="X1070" s="12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2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27" t="e">
        <f t="shared" si="345"/>
        <v>#VALUE!</v>
      </c>
      <c r="AA1070" s="127" t="e">
        <f t="shared" si="346"/>
        <v>#VALUE!</v>
      </c>
      <c r="AB1070" s="126" t="e">
        <f t="shared" si="347"/>
        <v>#VALUE!</v>
      </c>
      <c r="AC1070" s="73" t="str">
        <f t="shared" si="340"/>
        <v>missing data</v>
      </c>
      <c r="AD1070" s="80" t="str">
        <f t="shared" si="341"/>
        <v>missing data</v>
      </c>
      <c r="AE1070" s="128" t="e">
        <f t="shared" si="348"/>
        <v>#VALUE!</v>
      </c>
      <c r="AF1070" s="81" t="e">
        <f t="shared" si="349"/>
        <v>#VALUE!</v>
      </c>
    </row>
    <row r="1071" spans="1:32" x14ac:dyDescent="0.25">
      <c r="A1071" s="114" t="s">
        <v>74</v>
      </c>
      <c r="B1071" s="163"/>
      <c r="C1071" s="105"/>
      <c r="D1071" s="105"/>
      <c r="E1071" s="104">
        <f t="shared" si="342"/>
        <v>0</v>
      </c>
      <c r="F1071" s="105"/>
      <c r="G1071" s="201"/>
      <c r="H1071" s="201"/>
      <c r="I1071" s="201"/>
      <c r="J1071" s="150" t="str">
        <f t="shared" si="350"/>
        <v xml:space="preserve"> </v>
      </c>
      <c r="K1071" s="145" t="str">
        <f t="shared" si="351"/>
        <v xml:space="preserve"> </v>
      </c>
      <c r="L1071" s="145" t="str">
        <f t="shared" si="352"/>
        <v xml:space="preserve"> </v>
      </c>
      <c r="M1071" s="145">
        <f t="shared" si="353"/>
        <v>0</v>
      </c>
      <c r="N1071" s="145" t="str">
        <f t="shared" si="354"/>
        <v xml:space="preserve"> </v>
      </c>
      <c r="O1071" s="145" t="str">
        <f t="shared" si="355"/>
        <v xml:space="preserve"> </v>
      </c>
      <c r="P1071" s="145" t="str">
        <f t="shared" si="356"/>
        <v xml:space="preserve"> </v>
      </c>
      <c r="Q1071" s="150" t="e">
        <f t="shared" si="357"/>
        <v>#VALUE!</v>
      </c>
      <c r="R1071" s="145" t="e">
        <f t="shared" si="358"/>
        <v>#VALUE!</v>
      </c>
      <c r="S1071" s="126" t="e">
        <f t="shared" si="359"/>
        <v>#VALUE!</v>
      </c>
      <c r="T1071" s="73" t="str">
        <f t="shared" si="343"/>
        <v>donnée(s) manquante(s)</v>
      </c>
      <c r="U1071" s="74" t="str">
        <f t="shared" si="344"/>
        <v>donnée(s) manquante(s)</v>
      </c>
      <c r="V1071" s="127" t="str">
        <f>IF(ISBLANK(H1071)," ",IF(H1071&lt;=Scenario!$C$3,0,IF(H1071&lt;=Scenario!$C$5,1,IF(H1071&lt;=Scenario!$C$6,2,IF(H1071&lt;=Scenario!$C$7,3,IF(H1071&lt;=Scenario!$C$8,4,5))))))</f>
        <v xml:space="preserve"> </v>
      </c>
      <c r="W1071" s="127" t="str">
        <f>IF(ISBLANK(I1071)," ",IF(I1071&lt;=Scenario!$G$3,0,IF(I1071&lt;=Scenario!$G$5,1,IF(I1071&lt;=Scenario!$G$6,2,IF(I1071&lt;=Scenario!$G$7,3,IF(I1071&lt;=Scenario!$G$8,4,IF(I1071&lt;=Scenario!$G$9,5,IF(I1071&lt;=Scenario!$G$10,6,7))))))))</f>
        <v xml:space="preserve"> </v>
      </c>
      <c r="X1071" s="12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2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27" t="e">
        <f t="shared" si="345"/>
        <v>#VALUE!</v>
      </c>
      <c r="AA1071" s="127" t="e">
        <f t="shared" si="346"/>
        <v>#VALUE!</v>
      </c>
      <c r="AB1071" s="126" t="e">
        <f t="shared" si="347"/>
        <v>#VALUE!</v>
      </c>
      <c r="AC1071" s="73" t="str">
        <f t="shared" si="340"/>
        <v>missing data</v>
      </c>
      <c r="AD1071" s="80" t="str">
        <f t="shared" si="341"/>
        <v>missing data</v>
      </c>
      <c r="AE1071" s="128" t="e">
        <f t="shared" si="348"/>
        <v>#VALUE!</v>
      </c>
      <c r="AF1071" s="81" t="e">
        <f t="shared" si="349"/>
        <v>#VALUE!</v>
      </c>
    </row>
    <row r="1072" spans="1:32" x14ac:dyDescent="0.25">
      <c r="A1072" s="114" t="s">
        <v>74</v>
      </c>
      <c r="B1072" s="163"/>
      <c r="C1072" s="105"/>
      <c r="D1072" s="105"/>
      <c r="E1072" s="104">
        <f t="shared" si="342"/>
        <v>0</v>
      </c>
      <c r="F1072" s="105"/>
      <c r="G1072" s="201"/>
      <c r="H1072" s="201"/>
      <c r="I1072" s="201"/>
      <c r="J1072" s="150" t="str">
        <f t="shared" si="350"/>
        <v xml:space="preserve"> </v>
      </c>
      <c r="K1072" s="145" t="str">
        <f t="shared" si="351"/>
        <v xml:space="preserve"> </v>
      </c>
      <c r="L1072" s="145" t="str">
        <f t="shared" si="352"/>
        <v xml:space="preserve"> </v>
      </c>
      <c r="M1072" s="145">
        <f t="shared" si="353"/>
        <v>0</v>
      </c>
      <c r="N1072" s="145" t="str">
        <f t="shared" si="354"/>
        <v xml:space="preserve"> </v>
      </c>
      <c r="O1072" s="145" t="str">
        <f t="shared" si="355"/>
        <v xml:space="preserve"> </v>
      </c>
      <c r="P1072" s="145" t="str">
        <f t="shared" si="356"/>
        <v xml:space="preserve"> </v>
      </c>
      <c r="Q1072" s="150" t="e">
        <f t="shared" si="357"/>
        <v>#VALUE!</v>
      </c>
      <c r="R1072" s="145" t="e">
        <f t="shared" si="358"/>
        <v>#VALUE!</v>
      </c>
      <c r="S1072" s="126" t="e">
        <f t="shared" si="359"/>
        <v>#VALUE!</v>
      </c>
      <c r="T1072" s="73" t="str">
        <f t="shared" si="343"/>
        <v>donnée(s) manquante(s)</v>
      </c>
      <c r="U1072" s="74" t="str">
        <f t="shared" si="344"/>
        <v>donnée(s) manquante(s)</v>
      </c>
      <c r="V1072" s="127" t="str">
        <f>IF(ISBLANK(H1072)," ",IF(H1072&lt;=Scenario!$C$3,0,IF(H1072&lt;=Scenario!$C$5,1,IF(H1072&lt;=Scenario!$C$6,2,IF(H1072&lt;=Scenario!$C$7,3,IF(H1072&lt;=Scenario!$C$8,4,5))))))</f>
        <v xml:space="preserve"> </v>
      </c>
      <c r="W1072" s="127" t="str">
        <f>IF(ISBLANK(I1072)," ",IF(I1072&lt;=Scenario!$G$3,0,IF(I1072&lt;=Scenario!$G$5,1,IF(I1072&lt;=Scenario!$G$6,2,IF(I1072&lt;=Scenario!$G$7,3,IF(I1072&lt;=Scenario!$G$8,4,IF(I1072&lt;=Scenario!$G$9,5,IF(I1072&lt;=Scenario!$G$10,6,7))))))))</f>
        <v xml:space="preserve"> </v>
      </c>
      <c r="X1072" s="12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2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27" t="e">
        <f t="shared" si="345"/>
        <v>#VALUE!</v>
      </c>
      <c r="AA1072" s="127" t="e">
        <f t="shared" si="346"/>
        <v>#VALUE!</v>
      </c>
      <c r="AB1072" s="126" t="e">
        <f t="shared" si="347"/>
        <v>#VALUE!</v>
      </c>
      <c r="AC1072" s="73" t="str">
        <f t="shared" si="340"/>
        <v>missing data</v>
      </c>
      <c r="AD1072" s="80" t="str">
        <f t="shared" si="341"/>
        <v>missing data</v>
      </c>
      <c r="AE1072" s="128" t="e">
        <f t="shared" si="348"/>
        <v>#VALUE!</v>
      </c>
      <c r="AF1072" s="81" t="e">
        <f t="shared" si="349"/>
        <v>#VALUE!</v>
      </c>
    </row>
    <row r="1073" spans="1:32" x14ac:dyDescent="0.25">
      <c r="A1073" s="114" t="s">
        <v>74</v>
      </c>
      <c r="B1073" s="163"/>
      <c r="C1073" s="105"/>
      <c r="D1073" s="105"/>
      <c r="E1073" s="104">
        <f t="shared" si="342"/>
        <v>0</v>
      </c>
      <c r="F1073" s="105"/>
      <c r="G1073" s="201"/>
      <c r="H1073" s="201"/>
      <c r="I1073" s="201"/>
      <c r="J1073" s="150" t="str">
        <f t="shared" si="350"/>
        <v xml:space="preserve"> </v>
      </c>
      <c r="K1073" s="145" t="str">
        <f t="shared" si="351"/>
        <v xml:space="preserve"> </v>
      </c>
      <c r="L1073" s="145" t="str">
        <f t="shared" si="352"/>
        <v xml:space="preserve"> </v>
      </c>
      <c r="M1073" s="145">
        <f t="shared" si="353"/>
        <v>0</v>
      </c>
      <c r="N1073" s="145" t="str">
        <f t="shared" si="354"/>
        <v xml:space="preserve"> </v>
      </c>
      <c r="O1073" s="145" t="str">
        <f t="shared" si="355"/>
        <v xml:space="preserve"> </v>
      </c>
      <c r="P1073" s="145" t="str">
        <f t="shared" si="356"/>
        <v xml:space="preserve"> </v>
      </c>
      <c r="Q1073" s="150" t="e">
        <f t="shared" si="357"/>
        <v>#VALUE!</v>
      </c>
      <c r="R1073" s="145" t="e">
        <f t="shared" si="358"/>
        <v>#VALUE!</v>
      </c>
      <c r="S1073" s="126" t="e">
        <f t="shared" si="359"/>
        <v>#VALUE!</v>
      </c>
      <c r="T1073" s="73" t="str">
        <f t="shared" si="343"/>
        <v>donnée(s) manquante(s)</v>
      </c>
      <c r="U1073" s="74" t="str">
        <f t="shared" si="344"/>
        <v>donnée(s) manquante(s)</v>
      </c>
      <c r="V1073" s="127" t="str">
        <f>IF(ISBLANK(H1073)," ",IF(H1073&lt;=Scenario!$C$3,0,IF(H1073&lt;=Scenario!$C$5,1,IF(H1073&lt;=Scenario!$C$6,2,IF(H1073&lt;=Scenario!$C$7,3,IF(H1073&lt;=Scenario!$C$8,4,5))))))</f>
        <v xml:space="preserve"> </v>
      </c>
      <c r="W1073" s="127" t="str">
        <f>IF(ISBLANK(I1073)," ",IF(I1073&lt;=Scenario!$G$3,0,IF(I1073&lt;=Scenario!$G$5,1,IF(I1073&lt;=Scenario!$G$6,2,IF(I1073&lt;=Scenario!$G$7,3,IF(I1073&lt;=Scenario!$G$8,4,IF(I1073&lt;=Scenario!$G$9,5,IF(I1073&lt;=Scenario!$G$10,6,7))))))))</f>
        <v xml:space="preserve"> </v>
      </c>
      <c r="X1073" s="12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2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27" t="e">
        <f t="shared" si="345"/>
        <v>#VALUE!</v>
      </c>
      <c r="AA1073" s="127" t="e">
        <f t="shared" si="346"/>
        <v>#VALUE!</v>
      </c>
      <c r="AB1073" s="126" t="e">
        <f t="shared" si="347"/>
        <v>#VALUE!</v>
      </c>
      <c r="AC1073" s="73" t="str">
        <f t="shared" si="340"/>
        <v>missing data</v>
      </c>
      <c r="AD1073" s="80" t="str">
        <f t="shared" si="341"/>
        <v>missing data</v>
      </c>
      <c r="AE1073" s="128" t="e">
        <f t="shared" si="348"/>
        <v>#VALUE!</v>
      </c>
      <c r="AF1073" s="81" t="e">
        <f t="shared" si="349"/>
        <v>#VALUE!</v>
      </c>
    </row>
    <row r="1074" spans="1:32" x14ac:dyDescent="0.25">
      <c r="A1074" s="114" t="s">
        <v>74</v>
      </c>
      <c r="B1074" s="163"/>
      <c r="C1074" s="105"/>
      <c r="D1074" s="105"/>
      <c r="E1074" s="104">
        <f t="shared" si="342"/>
        <v>0</v>
      </c>
      <c r="F1074" s="105"/>
      <c r="G1074" s="201"/>
      <c r="H1074" s="201"/>
      <c r="I1074" s="201"/>
      <c r="J1074" s="150" t="str">
        <f t="shared" si="350"/>
        <v xml:space="preserve"> </v>
      </c>
      <c r="K1074" s="145" t="str">
        <f t="shared" si="351"/>
        <v xml:space="preserve"> </v>
      </c>
      <c r="L1074" s="145" t="str">
        <f t="shared" si="352"/>
        <v xml:space="preserve"> </v>
      </c>
      <c r="M1074" s="145">
        <f t="shared" si="353"/>
        <v>0</v>
      </c>
      <c r="N1074" s="145" t="str">
        <f t="shared" si="354"/>
        <v xml:space="preserve"> </v>
      </c>
      <c r="O1074" s="145" t="str">
        <f t="shared" si="355"/>
        <v xml:space="preserve"> </v>
      </c>
      <c r="P1074" s="145" t="str">
        <f t="shared" si="356"/>
        <v xml:space="preserve"> </v>
      </c>
      <c r="Q1074" s="150" t="e">
        <f t="shared" si="357"/>
        <v>#VALUE!</v>
      </c>
      <c r="R1074" s="145" t="e">
        <f t="shared" si="358"/>
        <v>#VALUE!</v>
      </c>
      <c r="S1074" s="126" t="e">
        <f t="shared" si="359"/>
        <v>#VALUE!</v>
      </c>
      <c r="T1074" s="73" t="str">
        <f t="shared" si="343"/>
        <v>donnée(s) manquante(s)</v>
      </c>
      <c r="U1074" s="74" t="str">
        <f t="shared" si="344"/>
        <v>donnée(s) manquante(s)</v>
      </c>
      <c r="V1074" s="127" t="str">
        <f>IF(ISBLANK(H1074)," ",IF(H1074&lt;=Scenario!$C$3,0,IF(H1074&lt;=Scenario!$C$5,1,IF(H1074&lt;=Scenario!$C$6,2,IF(H1074&lt;=Scenario!$C$7,3,IF(H1074&lt;=Scenario!$C$8,4,5))))))</f>
        <v xml:space="preserve"> </v>
      </c>
      <c r="W1074" s="127" t="str">
        <f>IF(ISBLANK(I1074)," ",IF(I1074&lt;=Scenario!$G$3,0,IF(I1074&lt;=Scenario!$G$5,1,IF(I1074&lt;=Scenario!$G$6,2,IF(I1074&lt;=Scenario!$G$7,3,IF(I1074&lt;=Scenario!$G$8,4,IF(I1074&lt;=Scenario!$G$9,5,IF(I1074&lt;=Scenario!$G$10,6,7))))))))</f>
        <v xml:space="preserve"> </v>
      </c>
      <c r="X1074" s="12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2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27" t="e">
        <f t="shared" si="345"/>
        <v>#VALUE!</v>
      </c>
      <c r="AA1074" s="127" t="e">
        <f t="shared" si="346"/>
        <v>#VALUE!</v>
      </c>
      <c r="AB1074" s="126" t="e">
        <f t="shared" si="347"/>
        <v>#VALUE!</v>
      </c>
      <c r="AC1074" s="73" t="str">
        <f t="shared" si="340"/>
        <v>missing data</v>
      </c>
      <c r="AD1074" s="80" t="str">
        <f t="shared" si="341"/>
        <v>missing data</v>
      </c>
      <c r="AE1074" s="128" t="e">
        <f t="shared" si="348"/>
        <v>#VALUE!</v>
      </c>
      <c r="AF1074" s="81" t="e">
        <f t="shared" si="349"/>
        <v>#VALUE!</v>
      </c>
    </row>
    <row r="1075" spans="1:32" x14ac:dyDescent="0.25">
      <c r="A1075" s="114" t="s">
        <v>74</v>
      </c>
      <c r="B1075" s="163"/>
      <c r="C1075" s="105"/>
      <c r="D1075" s="105"/>
      <c r="E1075" s="104">
        <f t="shared" si="342"/>
        <v>0</v>
      </c>
      <c r="F1075" s="105"/>
      <c r="G1075" s="201"/>
      <c r="H1075" s="201"/>
      <c r="I1075" s="201"/>
      <c r="J1075" s="150" t="str">
        <f t="shared" si="350"/>
        <v xml:space="preserve"> </v>
      </c>
      <c r="K1075" s="145" t="str">
        <f t="shared" si="351"/>
        <v xml:space="preserve"> </v>
      </c>
      <c r="L1075" s="145" t="str">
        <f t="shared" si="352"/>
        <v xml:space="preserve"> </v>
      </c>
      <c r="M1075" s="145">
        <f t="shared" si="353"/>
        <v>0</v>
      </c>
      <c r="N1075" s="145" t="str">
        <f t="shared" si="354"/>
        <v xml:space="preserve"> </v>
      </c>
      <c r="O1075" s="145" t="str">
        <f t="shared" si="355"/>
        <v xml:space="preserve"> </v>
      </c>
      <c r="P1075" s="145" t="str">
        <f t="shared" si="356"/>
        <v xml:space="preserve"> </v>
      </c>
      <c r="Q1075" s="150" t="e">
        <f t="shared" si="357"/>
        <v>#VALUE!</v>
      </c>
      <c r="R1075" s="145" t="e">
        <f t="shared" si="358"/>
        <v>#VALUE!</v>
      </c>
      <c r="S1075" s="126" t="e">
        <f t="shared" si="359"/>
        <v>#VALUE!</v>
      </c>
      <c r="T1075" s="73" t="str">
        <f t="shared" si="343"/>
        <v>donnée(s) manquante(s)</v>
      </c>
      <c r="U1075" s="74" t="str">
        <f t="shared" si="344"/>
        <v>donnée(s) manquante(s)</v>
      </c>
      <c r="V1075" s="127" t="str">
        <f>IF(ISBLANK(H1075)," ",IF(H1075&lt;=Scenario!$C$3,0,IF(H1075&lt;=Scenario!$C$5,1,IF(H1075&lt;=Scenario!$C$6,2,IF(H1075&lt;=Scenario!$C$7,3,IF(H1075&lt;=Scenario!$C$8,4,5))))))</f>
        <v xml:space="preserve"> </v>
      </c>
      <c r="W1075" s="127" t="str">
        <f>IF(ISBLANK(I1075)," ",IF(I1075&lt;=Scenario!$G$3,0,IF(I1075&lt;=Scenario!$G$5,1,IF(I1075&lt;=Scenario!$G$6,2,IF(I1075&lt;=Scenario!$G$7,3,IF(I1075&lt;=Scenario!$G$8,4,IF(I1075&lt;=Scenario!$G$9,5,IF(I1075&lt;=Scenario!$G$10,6,7))))))))</f>
        <v xml:space="preserve"> </v>
      </c>
      <c r="X1075" s="12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2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27" t="e">
        <f t="shared" si="345"/>
        <v>#VALUE!</v>
      </c>
      <c r="AA1075" s="127" t="e">
        <f t="shared" si="346"/>
        <v>#VALUE!</v>
      </c>
      <c r="AB1075" s="126" t="e">
        <f t="shared" si="347"/>
        <v>#VALUE!</v>
      </c>
      <c r="AC1075" s="73" t="str">
        <f t="shared" si="340"/>
        <v>missing data</v>
      </c>
      <c r="AD1075" s="80" t="str">
        <f t="shared" si="341"/>
        <v>missing data</v>
      </c>
      <c r="AE1075" s="128" t="e">
        <f t="shared" si="348"/>
        <v>#VALUE!</v>
      </c>
      <c r="AF1075" s="81" t="e">
        <f t="shared" si="349"/>
        <v>#VALUE!</v>
      </c>
    </row>
    <row r="1076" spans="1:32" x14ac:dyDescent="0.25">
      <c r="A1076" s="114" t="s">
        <v>74</v>
      </c>
      <c r="B1076" s="163"/>
      <c r="C1076" s="105"/>
      <c r="D1076" s="105"/>
      <c r="E1076" s="104">
        <f t="shared" si="342"/>
        <v>0</v>
      </c>
      <c r="F1076" s="105"/>
      <c r="G1076" s="201"/>
      <c r="H1076" s="201"/>
      <c r="I1076" s="201"/>
      <c r="J1076" s="150" t="str">
        <f t="shared" si="350"/>
        <v xml:space="preserve"> </v>
      </c>
      <c r="K1076" s="145" t="str">
        <f t="shared" si="351"/>
        <v xml:space="preserve"> </v>
      </c>
      <c r="L1076" s="145" t="str">
        <f t="shared" si="352"/>
        <v xml:space="preserve"> </v>
      </c>
      <c r="M1076" s="145">
        <f t="shared" si="353"/>
        <v>0</v>
      </c>
      <c r="N1076" s="145" t="str">
        <f t="shared" si="354"/>
        <v xml:space="preserve"> </v>
      </c>
      <c r="O1076" s="145" t="str">
        <f t="shared" si="355"/>
        <v xml:space="preserve"> </v>
      </c>
      <c r="P1076" s="145" t="str">
        <f t="shared" si="356"/>
        <v xml:space="preserve"> </v>
      </c>
      <c r="Q1076" s="150" t="e">
        <f t="shared" si="357"/>
        <v>#VALUE!</v>
      </c>
      <c r="R1076" s="145" t="e">
        <f t="shared" si="358"/>
        <v>#VALUE!</v>
      </c>
      <c r="S1076" s="126" t="e">
        <f t="shared" si="359"/>
        <v>#VALUE!</v>
      </c>
      <c r="T1076" s="73" t="str">
        <f t="shared" si="343"/>
        <v>donnée(s) manquante(s)</v>
      </c>
      <c r="U1076" s="74" t="str">
        <f t="shared" si="344"/>
        <v>donnée(s) manquante(s)</v>
      </c>
      <c r="V1076" s="127" t="str">
        <f>IF(ISBLANK(H1076)," ",IF(H1076&lt;=Scenario!$C$3,0,IF(H1076&lt;=Scenario!$C$5,1,IF(H1076&lt;=Scenario!$C$6,2,IF(H1076&lt;=Scenario!$C$7,3,IF(H1076&lt;=Scenario!$C$8,4,5))))))</f>
        <v xml:space="preserve"> </v>
      </c>
      <c r="W1076" s="127" t="str">
        <f>IF(ISBLANK(I1076)," ",IF(I1076&lt;=Scenario!$G$3,0,IF(I1076&lt;=Scenario!$G$5,1,IF(I1076&lt;=Scenario!$G$6,2,IF(I1076&lt;=Scenario!$G$7,3,IF(I1076&lt;=Scenario!$G$8,4,IF(I1076&lt;=Scenario!$G$9,5,IF(I1076&lt;=Scenario!$G$10,6,7))))))))</f>
        <v xml:space="preserve"> </v>
      </c>
      <c r="X1076" s="12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2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27" t="e">
        <f t="shared" si="345"/>
        <v>#VALUE!</v>
      </c>
      <c r="AA1076" s="127" t="e">
        <f t="shared" si="346"/>
        <v>#VALUE!</v>
      </c>
      <c r="AB1076" s="126" t="e">
        <f t="shared" si="347"/>
        <v>#VALUE!</v>
      </c>
      <c r="AC1076" s="73" t="str">
        <f t="shared" si="340"/>
        <v>missing data</v>
      </c>
      <c r="AD1076" s="80" t="str">
        <f t="shared" si="341"/>
        <v>missing data</v>
      </c>
      <c r="AE1076" s="128" t="e">
        <f t="shared" si="348"/>
        <v>#VALUE!</v>
      </c>
      <c r="AF1076" s="81" t="e">
        <f t="shared" si="349"/>
        <v>#VALUE!</v>
      </c>
    </row>
    <row r="1077" spans="1:32" x14ac:dyDescent="0.25">
      <c r="A1077" s="114" t="s">
        <v>74</v>
      </c>
      <c r="B1077" s="163"/>
      <c r="C1077" s="105"/>
      <c r="D1077" s="105"/>
      <c r="E1077" s="104">
        <f t="shared" si="342"/>
        <v>0</v>
      </c>
      <c r="F1077" s="105"/>
      <c r="G1077" s="201"/>
      <c r="H1077" s="201"/>
      <c r="I1077" s="201"/>
      <c r="J1077" s="150" t="str">
        <f t="shared" si="350"/>
        <v xml:space="preserve"> </v>
      </c>
      <c r="K1077" s="145" t="str">
        <f t="shared" si="351"/>
        <v xml:space="preserve"> </v>
      </c>
      <c r="L1077" s="145" t="str">
        <f t="shared" si="352"/>
        <v xml:space="preserve"> </v>
      </c>
      <c r="M1077" s="145">
        <f t="shared" si="353"/>
        <v>0</v>
      </c>
      <c r="N1077" s="145" t="str">
        <f t="shared" si="354"/>
        <v xml:space="preserve"> </v>
      </c>
      <c r="O1077" s="145" t="str">
        <f t="shared" si="355"/>
        <v xml:space="preserve"> </v>
      </c>
      <c r="P1077" s="145" t="str">
        <f t="shared" si="356"/>
        <v xml:space="preserve"> </v>
      </c>
      <c r="Q1077" s="150" t="e">
        <f t="shared" si="357"/>
        <v>#VALUE!</v>
      </c>
      <c r="R1077" s="145" t="e">
        <f t="shared" si="358"/>
        <v>#VALUE!</v>
      </c>
      <c r="S1077" s="126" t="e">
        <f t="shared" si="359"/>
        <v>#VALUE!</v>
      </c>
      <c r="T1077" s="73" t="str">
        <f t="shared" si="343"/>
        <v>donnée(s) manquante(s)</v>
      </c>
      <c r="U1077" s="74" t="str">
        <f t="shared" si="344"/>
        <v>donnée(s) manquante(s)</v>
      </c>
      <c r="V1077" s="127" t="str">
        <f>IF(ISBLANK(H1077)," ",IF(H1077&lt;=Scenario!$C$3,0,IF(H1077&lt;=Scenario!$C$5,1,IF(H1077&lt;=Scenario!$C$6,2,IF(H1077&lt;=Scenario!$C$7,3,IF(H1077&lt;=Scenario!$C$8,4,5))))))</f>
        <v xml:space="preserve"> </v>
      </c>
      <c r="W1077" s="127" t="str">
        <f>IF(ISBLANK(I1077)," ",IF(I1077&lt;=Scenario!$G$3,0,IF(I1077&lt;=Scenario!$G$5,1,IF(I1077&lt;=Scenario!$G$6,2,IF(I1077&lt;=Scenario!$G$7,3,IF(I1077&lt;=Scenario!$G$8,4,IF(I1077&lt;=Scenario!$G$9,5,IF(I1077&lt;=Scenario!$G$10,6,7))))))))</f>
        <v xml:space="preserve"> </v>
      </c>
      <c r="X1077" s="12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2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27" t="e">
        <f t="shared" si="345"/>
        <v>#VALUE!</v>
      </c>
      <c r="AA1077" s="127" t="e">
        <f t="shared" si="346"/>
        <v>#VALUE!</v>
      </c>
      <c r="AB1077" s="126" t="e">
        <f t="shared" si="347"/>
        <v>#VALUE!</v>
      </c>
      <c r="AC1077" s="73" t="str">
        <f t="shared" si="340"/>
        <v>missing data</v>
      </c>
      <c r="AD1077" s="80" t="str">
        <f t="shared" si="341"/>
        <v>missing data</v>
      </c>
      <c r="AE1077" s="128" t="e">
        <f t="shared" si="348"/>
        <v>#VALUE!</v>
      </c>
      <c r="AF1077" s="81" t="e">
        <f t="shared" si="349"/>
        <v>#VALUE!</v>
      </c>
    </row>
    <row r="1078" spans="1:32" x14ac:dyDescent="0.25">
      <c r="A1078" s="114" t="s">
        <v>74</v>
      </c>
      <c r="B1078" s="163"/>
      <c r="C1078" s="105"/>
      <c r="D1078" s="105"/>
      <c r="E1078" s="104">
        <f t="shared" si="342"/>
        <v>0</v>
      </c>
      <c r="F1078" s="105"/>
      <c r="G1078" s="201"/>
      <c r="H1078" s="201"/>
      <c r="I1078" s="201"/>
      <c r="J1078" s="150" t="str">
        <f t="shared" si="350"/>
        <v xml:space="preserve"> </v>
      </c>
      <c r="K1078" s="145" t="str">
        <f t="shared" si="351"/>
        <v xml:space="preserve"> </v>
      </c>
      <c r="L1078" s="145" t="str">
        <f t="shared" si="352"/>
        <v xml:space="preserve"> </v>
      </c>
      <c r="M1078" s="145">
        <f t="shared" si="353"/>
        <v>0</v>
      </c>
      <c r="N1078" s="145" t="str">
        <f t="shared" si="354"/>
        <v xml:space="preserve"> </v>
      </c>
      <c r="O1078" s="145" t="str">
        <f t="shared" si="355"/>
        <v xml:space="preserve"> </v>
      </c>
      <c r="P1078" s="145" t="str">
        <f t="shared" si="356"/>
        <v xml:space="preserve"> </v>
      </c>
      <c r="Q1078" s="150" t="e">
        <f t="shared" si="357"/>
        <v>#VALUE!</v>
      </c>
      <c r="R1078" s="145" t="e">
        <f t="shared" si="358"/>
        <v>#VALUE!</v>
      </c>
      <c r="S1078" s="126" t="e">
        <f t="shared" si="359"/>
        <v>#VALUE!</v>
      </c>
      <c r="T1078" s="73" t="str">
        <f t="shared" si="343"/>
        <v>donnée(s) manquante(s)</v>
      </c>
      <c r="U1078" s="74" t="str">
        <f t="shared" si="344"/>
        <v>donnée(s) manquante(s)</v>
      </c>
      <c r="V1078" s="127" t="str">
        <f>IF(ISBLANK(H1078)," ",IF(H1078&lt;=Scenario!$C$3,0,IF(H1078&lt;=Scenario!$C$5,1,IF(H1078&lt;=Scenario!$C$6,2,IF(H1078&lt;=Scenario!$C$7,3,IF(H1078&lt;=Scenario!$C$8,4,5))))))</f>
        <v xml:space="preserve"> </v>
      </c>
      <c r="W1078" s="127" t="str">
        <f>IF(ISBLANK(I1078)," ",IF(I1078&lt;=Scenario!$G$3,0,IF(I1078&lt;=Scenario!$G$5,1,IF(I1078&lt;=Scenario!$G$6,2,IF(I1078&lt;=Scenario!$G$7,3,IF(I1078&lt;=Scenario!$G$8,4,IF(I1078&lt;=Scenario!$G$9,5,IF(I1078&lt;=Scenario!$G$10,6,7))))))))</f>
        <v xml:space="preserve"> </v>
      </c>
      <c r="X1078" s="12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2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27" t="e">
        <f t="shared" si="345"/>
        <v>#VALUE!</v>
      </c>
      <c r="AA1078" s="127" t="e">
        <f t="shared" si="346"/>
        <v>#VALUE!</v>
      </c>
      <c r="AB1078" s="126" t="e">
        <f t="shared" si="347"/>
        <v>#VALUE!</v>
      </c>
      <c r="AC1078" s="73" t="str">
        <f t="shared" si="340"/>
        <v>missing data</v>
      </c>
      <c r="AD1078" s="80" t="str">
        <f t="shared" si="341"/>
        <v>missing data</v>
      </c>
      <c r="AE1078" s="128" t="e">
        <f t="shared" si="348"/>
        <v>#VALUE!</v>
      </c>
      <c r="AF1078" s="81" t="e">
        <f t="shared" si="349"/>
        <v>#VALUE!</v>
      </c>
    </row>
    <row r="1079" spans="1:32" x14ac:dyDescent="0.25">
      <c r="A1079" s="114" t="s">
        <v>74</v>
      </c>
      <c r="B1079" s="163"/>
      <c r="C1079" s="105"/>
      <c r="D1079" s="105"/>
      <c r="E1079" s="104">
        <f t="shared" si="342"/>
        <v>0</v>
      </c>
      <c r="F1079" s="105"/>
      <c r="G1079" s="201"/>
      <c r="H1079" s="201"/>
      <c r="I1079" s="201"/>
      <c r="J1079" s="150" t="str">
        <f t="shared" si="350"/>
        <v xml:space="preserve"> </v>
      </c>
      <c r="K1079" s="145" t="str">
        <f t="shared" si="351"/>
        <v xml:space="preserve"> </v>
      </c>
      <c r="L1079" s="145" t="str">
        <f t="shared" si="352"/>
        <v xml:space="preserve"> </v>
      </c>
      <c r="M1079" s="145">
        <f t="shared" si="353"/>
        <v>0</v>
      </c>
      <c r="N1079" s="145" t="str">
        <f t="shared" si="354"/>
        <v xml:space="preserve"> </v>
      </c>
      <c r="O1079" s="145" t="str">
        <f t="shared" si="355"/>
        <v xml:space="preserve"> </v>
      </c>
      <c r="P1079" s="145" t="str">
        <f t="shared" si="356"/>
        <v xml:space="preserve"> </v>
      </c>
      <c r="Q1079" s="150" t="e">
        <f t="shared" si="357"/>
        <v>#VALUE!</v>
      </c>
      <c r="R1079" s="145" t="e">
        <f t="shared" si="358"/>
        <v>#VALUE!</v>
      </c>
      <c r="S1079" s="126" t="e">
        <f t="shared" si="359"/>
        <v>#VALUE!</v>
      </c>
      <c r="T1079" s="73" t="str">
        <f t="shared" si="343"/>
        <v>donnée(s) manquante(s)</v>
      </c>
      <c r="U1079" s="74" t="str">
        <f t="shared" si="344"/>
        <v>donnée(s) manquante(s)</v>
      </c>
      <c r="V1079" s="127" t="str">
        <f>IF(ISBLANK(H1079)," ",IF(H1079&lt;=Scenario!$C$3,0,IF(H1079&lt;=Scenario!$C$5,1,IF(H1079&lt;=Scenario!$C$6,2,IF(H1079&lt;=Scenario!$C$7,3,IF(H1079&lt;=Scenario!$C$8,4,5))))))</f>
        <v xml:space="preserve"> </v>
      </c>
      <c r="W1079" s="127" t="str">
        <f>IF(ISBLANK(I1079)," ",IF(I1079&lt;=Scenario!$G$3,0,IF(I1079&lt;=Scenario!$G$5,1,IF(I1079&lt;=Scenario!$G$6,2,IF(I1079&lt;=Scenario!$G$7,3,IF(I1079&lt;=Scenario!$G$8,4,IF(I1079&lt;=Scenario!$G$9,5,IF(I1079&lt;=Scenario!$G$10,6,7))))))))</f>
        <v xml:space="preserve"> </v>
      </c>
      <c r="X1079" s="12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2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27" t="e">
        <f t="shared" si="345"/>
        <v>#VALUE!</v>
      </c>
      <c r="AA1079" s="127" t="e">
        <f t="shared" si="346"/>
        <v>#VALUE!</v>
      </c>
      <c r="AB1079" s="126" t="e">
        <f t="shared" si="347"/>
        <v>#VALUE!</v>
      </c>
      <c r="AC1079" s="73" t="str">
        <f t="shared" si="340"/>
        <v>missing data</v>
      </c>
      <c r="AD1079" s="80" t="str">
        <f t="shared" si="341"/>
        <v>missing data</v>
      </c>
      <c r="AE1079" s="128" t="e">
        <f t="shared" si="348"/>
        <v>#VALUE!</v>
      </c>
      <c r="AF1079" s="81" t="e">
        <f t="shared" si="349"/>
        <v>#VALUE!</v>
      </c>
    </row>
    <row r="1080" spans="1:32" x14ac:dyDescent="0.25">
      <c r="A1080" s="114" t="s">
        <v>74</v>
      </c>
      <c r="B1080" s="163"/>
      <c r="C1080" s="105"/>
      <c r="D1080" s="105"/>
      <c r="E1080" s="104">
        <f t="shared" si="342"/>
        <v>0</v>
      </c>
      <c r="F1080" s="105"/>
      <c r="G1080" s="201"/>
      <c r="H1080" s="201"/>
      <c r="I1080" s="201"/>
      <c r="J1080" s="150" t="str">
        <f t="shared" si="350"/>
        <v xml:space="preserve"> </v>
      </c>
      <c r="K1080" s="145" t="str">
        <f t="shared" si="351"/>
        <v xml:space="preserve"> </v>
      </c>
      <c r="L1080" s="145" t="str">
        <f t="shared" si="352"/>
        <v xml:space="preserve"> </v>
      </c>
      <c r="M1080" s="145">
        <f t="shared" si="353"/>
        <v>0</v>
      </c>
      <c r="N1080" s="145" t="str">
        <f t="shared" si="354"/>
        <v xml:space="preserve"> </v>
      </c>
      <c r="O1080" s="145" t="str">
        <f t="shared" si="355"/>
        <v xml:space="preserve"> </v>
      </c>
      <c r="P1080" s="145" t="str">
        <f t="shared" si="356"/>
        <v xml:space="preserve"> </v>
      </c>
      <c r="Q1080" s="150" t="e">
        <f t="shared" si="357"/>
        <v>#VALUE!</v>
      </c>
      <c r="R1080" s="145" t="e">
        <f t="shared" si="358"/>
        <v>#VALUE!</v>
      </c>
      <c r="S1080" s="126" t="e">
        <f t="shared" si="359"/>
        <v>#VALUE!</v>
      </c>
      <c r="T1080" s="73" t="str">
        <f t="shared" si="343"/>
        <v>donnée(s) manquante(s)</v>
      </c>
      <c r="U1080" s="74" t="str">
        <f t="shared" si="344"/>
        <v>donnée(s) manquante(s)</v>
      </c>
      <c r="V1080" s="127" t="str">
        <f>IF(ISBLANK(H1080)," ",IF(H1080&lt;=Scenario!$C$3,0,IF(H1080&lt;=Scenario!$C$5,1,IF(H1080&lt;=Scenario!$C$6,2,IF(H1080&lt;=Scenario!$C$7,3,IF(H1080&lt;=Scenario!$C$8,4,5))))))</f>
        <v xml:space="preserve"> </v>
      </c>
      <c r="W1080" s="127" t="str">
        <f>IF(ISBLANK(I1080)," ",IF(I1080&lt;=Scenario!$G$3,0,IF(I1080&lt;=Scenario!$G$5,1,IF(I1080&lt;=Scenario!$G$6,2,IF(I1080&lt;=Scenario!$G$7,3,IF(I1080&lt;=Scenario!$G$8,4,IF(I1080&lt;=Scenario!$G$9,5,IF(I1080&lt;=Scenario!$G$10,6,7))))))))</f>
        <v xml:space="preserve"> </v>
      </c>
      <c r="X1080" s="12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2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27" t="e">
        <f t="shared" si="345"/>
        <v>#VALUE!</v>
      </c>
      <c r="AA1080" s="127" t="e">
        <f t="shared" si="346"/>
        <v>#VALUE!</v>
      </c>
      <c r="AB1080" s="126" t="e">
        <f t="shared" si="347"/>
        <v>#VALUE!</v>
      </c>
      <c r="AC1080" s="73" t="str">
        <f t="shared" si="340"/>
        <v>missing data</v>
      </c>
      <c r="AD1080" s="80" t="str">
        <f t="shared" si="341"/>
        <v>missing data</v>
      </c>
      <c r="AE1080" s="128" t="e">
        <f t="shared" si="348"/>
        <v>#VALUE!</v>
      </c>
      <c r="AF1080" s="81" t="e">
        <f t="shared" si="349"/>
        <v>#VALUE!</v>
      </c>
    </row>
    <row r="1081" spans="1:32" x14ac:dyDescent="0.25">
      <c r="A1081" s="114" t="s">
        <v>74</v>
      </c>
      <c r="B1081" s="163"/>
      <c r="C1081" s="105"/>
      <c r="D1081" s="105"/>
      <c r="E1081" s="104">
        <f t="shared" si="342"/>
        <v>0</v>
      </c>
      <c r="F1081" s="105"/>
      <c r="G1081" s="201"/>
      <c r="H1081" s="201"/>
      <c r="I1081" s="201"/>
      <c r="J1081" s="150" t="str">
        <f t="shared" si="350"/>
        <v xml:space="preserve"> </v>
      </c>
      <c r="K1081" s="145" t="str">
        <f t="shared" si="351"/>
        <v xml:space="preserve"> </v>
      </c>
      <c r="L1081" s="145" t="str">
        <f t="shared" si="352"/>
        <v xml:space="preserve"> </v>
      </c>
      <c r="M1081" s="145">
        <f t="shared" si="353"/>
        <v>0</v>
      </c>
      <c r="N1081" s="145" t="str">
        <f t="shared" si="354"/>
        <v xml:space="preserve"> </v>
      </c>
      <c r="O1081" s="145" t="str">
        <f t="shared" si="355"/>
        <v xml:space="preserve"> </v>
      </c>
      <c r="P1081" s="145" t="str">
        <f t="shared" si="356"/>
        <v xml:space="preserve"> </v>
      </c>
      <c r="Q1081" s="150" t="e">
        <f t="shared" si="357"/>
        <v>#VALUE!</v>
      </c>
      <c r="R1081" s="145" t="e">
        <f t="shared" si="358"/>
        <v>#VALUE!</v>
      </c>
      <c r="S1081" s="126" t="e">
        <f t="shared" si="359"/>
        <v>#VALUE!</v>
      </c>
      <c r="T1081" s="73" t="str">
        <f t="shared" si="343"/>
        <v>donnée(s) manquante(s)</v>
      </c>
      <c r="U1081" s="74" t="str">
        <f t="shared" si="344"/>
        <v>donnée(s) manquante(s)</v>
      </c>
      <c r="V1081" s="127" t="str">
        <f>IF(ISBLANK(H1081)," ",IF(H1081&lt;=Scenario!$C$3,0,IF(H1081&lt;=Scenario!$C$5,1,IF(H1081&lt;=Scenario!$C$6,2,IF(H1081&lt;=Scenario!$C$7,3,IF(H1081&lt;=Scenario!$C$8,4,5))))))</f>
        <v xml:space="preserve"> </v>
      </c>
      <c r="W1081" s="127" t="str">
        <f>IF(ISBLANK(I1081)," ",IF(I1081&lt;=Scenario!$G$3,0,IF(I1081&lt;=Scenario!$G$5,1,IF(I1081&lt;=Scenario!$G$6,2,IF(I1081&lt;=Scenario!$G$7,3,IF(I1081&lt;=Scenario!$G$8,4,IF(I1081&lt;=Scenario!$G$9,5,IF(I1081&lt;=Scenario!$G$10,6,7))))))))</f>
        <v xml:space="preserve"> </v>
      </c>
      <c r="X1081" s="12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2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27" t="e">
        <f t="shared" si="345"/>
        <v>#VALUE!</v>
      </c>
      <c r="AA1081" s="127" t="e">
        <f t="shared" si="346"/>
        <v>#VALUE!</v>
      </c>
      <c r="AB1081" s="126" t="e">
        <f t="shared" si="347"/>
        <v>#VALUE!</v>
      </c>
      <c r="AC1081" s="73" t="str">
        <f t="shared" si="340"/>
        <v>missing data</v>
      </c>
      <c r="AD1081" s="80" t="str">
        <f t="shared" si="341"/>
        <v>missing data</v>
      </c>
      <c r="AE1081" s="128" t="e">
        <f t="shared" si="348"/>
        <v>#VALUE!</v>
      </c>
      <c r="AF1081" s="81" t="e">
        <f t="shared" si="349"/>
        <v>#VALUE!</v>
      </c>
    </row>
    <row r="1082" spans="1:32" x14ac:dyDescent="0.25">
      <c r="A1082" s="114" t="s">
        <v>74</v>
      </c>
      <c r="B1082" s="163"/>
      <c r="C1082" s="105"/>
      <c r="D1082" s="105"/>
      <c r="E1082" s="104">
        <f t="shared" si="342"/>
        <v>0</v>
      </c>
      <c r="F1082" s="105"/>
      <c r="G1082" s="201"/>
      <c r="H1082" s="201"/>
      <c r="I1082" s="201"/>
      <c r="J1082" s="150" t="str">
        <f t="shared" si="350"/>
        <v xml:space="preserve"> </v>
      </c>
      <c r="K1082" s="145" t="str">
        <f t="shared" si="351"/>
        <v xml:space="preserve"> </v>
      </c>
      <c r="L1082" s="145" t="str">
        <f t="shared" si="352"/>
        <v xml:space="preserve"> </v>
      </c>
      <c r="M1082" s="145">
        <f t="shared" si="353"/>
        <v>0</v>
      </c>
      <c r="N1082" s="145" t="str">
        <f t="shared" si="354"/>
        <v xml:space="preserve"> </v>
      </c>
      <c r="O1082" s="145" t="str">
        <f t="shared" si="355"/>
        <v xml:space="preserve"> </v>
      </c>
      <c r="P1082" s="145" t="str">
        <f t="shared" si="356"/>
        <v xml:space="preserve"> </v>
      </c>
      <c r="Q1082" s="150" t="e">
        <f t="shared" si="357"/>
        <v>#VALUE!</v>
      </c>
      <c r="R1082" s="145" t="e">
        <f t="shared" si="358"/>
        <v>#VALUE!</v>
      </c>
      <c r="S1082" s="126" t="e">
        <f t="shared" si="359"/>
        <v>#VALUE!</v>
      </c>
      <c r="T1082" s="73" t="str">
        <f t="shared" si="343"/>
        <v>donnée(s) manquante(s)</v>
      </c>
      <c r="U1082" s="74" t="str">
        <f t="shared" si="344"/>
        <v>donnée(s) manquante(s)</v>
      </c>
      <c r="V1082" s="127" t="str">
        <f>IF(ISBLANK(H1082)," ",IF(H1082&lt;=Scenario!$C$3,0,IF(H1082&lt;=Scenario!$C$5,1,IF(H1082&lt;=Scenario!$C$6,2,IF(H1082&lt;=Scenario!$C$7,3,IF(H1082&lt;=Scenario!$C$8,4,5))))))</f>
        <v xml:space="preserve"> </v>
      </c>
      <c r="W1082" s="127" t="str">
        <f>IF(ISBLANK(I1082)," ",IF(I1082&lt;=Scenario!$G$3,0,IF(I1082&lt;=Scenario!$G$5,1,IF(I1082&lt;=Scenario!$G$6,2,IF(I1082&lt;=Scenario!$G$7,3,IF(I1082&lt;=Scenario!$G$8,4,IF(I1082&lt;=Scenario!$G$9,5,IF(I1082&lt;=Scenario!$G$10,6,7))))))))</f>
        <v xml:space="preserve"> </v>
      </c>
      <c r="X1082" s="12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2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27" t="e">
        <f t="shared" si="345"/>
        <v>#VALUE!</v>
      </c>
      <c r="AA1082" s="127" t="e">
        <f t="shared" si="346"/>
        <v>#VALUE!</v>
      </c>
      <c r="AB1082" s="126" t="e">
        <f t="shared" si="347"/>
        <v>#VALUE!</v>
      </c>
      <c r="AC1082" s="73" t="str">
        <f t="shared" si="340"/>
        <v>missing data</v>
      </c>
      <c r="AD1082" s="80" t="str">
        <f t="shared" si="341"/>
        <v>missing data</v>
      </c>
      <c r="AE1082" s="128" t="e">
        <f t="shared" si="348"/>
        <v>#VALUE!</v>
      </c>
      <c r="AF1082" s="81" t="e">
        <f t="shared" si="349"/>
        <v>#VALUE!</v>
      </c>
    </row>
    <row r="1083" spans="1:32" x14ac:dyDescent="0.25">
      <c r="A1083" s="114" t="s">
        <v>74</v>
      </c>
      <c r="B1083" s="163"/>
      <c r="C1083" s="105"/>
      <c r="D1083" s="105"/>
      <c r="E1083" s="104">
        <f t="shared" si="342"/>
        <v>0</v>
      </c>
      <c r="F1083" s="105"/>
      <c r="G1083" s="201"/>
      <c r="H1083" s="201"/>
      <c r="I1083" s="201"/>
      <c r="J1083" s="150" t="str">
        <f t="shared" si="350"/>
        <v xml:space="preserve"> </v>
      </c>
      <c r="K1083" s="145" t="str">
        <f t="shared" si="351"/>
        <v xml:space="preserve"> </v>
      </c>
      <c r="L1083" s="145" t="str">
        <f t="shared" si="352"/>
        <v xml:space="preserve"> </v>
      </c>
      <c r="M1083" s="145">
        <f t="shared" si="353"/>
        <v>0</v>
      </c>
      <c r="N1083" s="145" t="str">
        <f t="shared" si="354"/>
        <v xml:space="preserve"> </v>
      </c>
      <c r="O1083" s="145" t="str">
        <f t="shared" si="355"/>
        <v xml:space="preserve"> </v>
      </c>
      <c r="P1083" s="145" t="str">
        <f t="shared" si="356"/>
        <v xml:space="preserve"> </v>
      </c>
      <c r="Q1083" s="150" t="e">
        <f t="shared" si="357"/>
        <v>#VALUE!</v>
      </c>
      <c r="R1083" s="145" t="e">
        <f t="shared" si="358"/>
        <v>#VALUE!</v>
      </c>
      <c r="S1083" s="126" t="e">
        <f t="shared" si="359"/>
        <v>#VALUE!</v>
      </c>
      <c r="T1083" s="73" t="str">
        <f t="shared" si="343"/>
        <v>donnée(s) manquante(s)</v>
      </c>
      <c r="U1083" s="74" t="str">
        <f t="shared" si="344"/>
        <v>donnée(s) manquante(s)</v>
      </c>
      <c r="V1083" s="127" t="str">
        <f>IF(ISBLANK(H1083)," ",IF(H1083&lt;=Scenario!$C$3,0,IF(H1083&lt;=Scenario!$C$5,1,IF(H1083&lt;=Scenario!$C$6,2,IF(H1083&lt;=Scenario!$C$7,3,IF(H1083&lt;=Scenario!$C$8,4,5))))))</f>
        <v xml:space="preserve"> </v>
      </c>
      <c r="W1083" s="127" t="str">
        <f>IF(ISBLANK(I1083)," ",IF(I1083&lt;=Scenario!$G$3,0,IF(I1083&lt;=Scenario!$G$5,1,IF(I1083&lt;=Scenario!$G$6,2,IF(I1083&lt;=Scenario!$G$7,3,IF(I1083&lt;=Scenario!$G$8,4,IF(I1083&lt;=Scenario!$G$9,5,IF(I1083&lt;=Scenario!$G$10,6,7))))))))</f>
        <v xml:space="preserve"> </v>
      </c>
      <c r="X1083" s="12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2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27" t="e">
        <f t="shared" si="345"/>
        <v>#VALUE!</v>
      </c>
      <c r="AA1083" s="127" t="e">
        <f t="shared" si="346"/>
        <v>#VALUE!</v>
      </c>
      <c r="AB1083" s="126" t="e">
        <f t="shared" si="347"/>
        <v>#VALUE!</v>
      </c>
      <c r="AC1083" s="73" t="str">
        <f t="shared" si="340"/>
        <v>missing data</v>
      </c>
      <c r="AD1083" s="80" t="str">
        <f t="shared" si="341"/>
        <v>missing data</v>
      </c>
      <c r="AE1083" s="128" t="e">
        <f t="shared" si="348"/>
        <v>#VALUE!</v>
      </c>
      <c r="AF1083" s="81" t="e">
        <f t="shared" si="349"/>
        <v>#VALUE!</v>
      </c>
    </row>
    <row r="1084" spans="1:32" x14ac:dyDescent="0.25">
      <c r="A1084" s="114" t="s">
        <v>74</v>
      </c>
      <c r="B1084" s="163"/>
      <c r="C1084" s="105"/>
      <c r="D1084" s="105"/>
      <c r="E1084" s="104">
        <f t="shared" si="342"/>
        <v>0</v>
      </c>
      <c r="F1084" s="105"/>
      <c r="G1084" s="201"/>
      <c r="H1084" s="201"/>
      <c r="I1084" s="201"/>
      <c r="J1084" s="150" t="str">
        <f t="shared" si="350"/>
        <v xml:space="preserve"> </v>
      </c>
      <c r="K1084" s="145" t="str">
        <f t="shared" si="351"/>
        <v xml:space="preserve"> </v>
      </c>
      <c r="L1084" s="145" t="str">
        <f t="shared" si="352"/>
        <v xml:space="preserve"> </v>
      </c>
      <c r="M1084" s="145">
        <f t="shared" si="353"/>
        <v>0</v>
      </c>
      <c r="N1084" s="145" t="str">
        <f t="shared" si="354"/>
        <v xml:space="preserve"> </v>
      </c>
      <c r="O1084" s="145" t="str">
        <f t="shared" si="355"/>
        <v xml:space="preserve"> </v>
      </c>
      <c r="P1084" s="145" t="str">
        <f t="shared" si="356"/>
        <v xml:space="preserve"> </v>
      </c>
      <c r="Q1084" s="150" t="e">
        <f t="shared" si="357"/>
        <v>#VALUE!</v>
      </c>
      <c r="R1084" s="145" t="e">
        <f t="shared" si="358"/>
        <v>#VALUE!</v>
      </c>
      <c r="S1084" s="126" t="e">
        <f t="shared" si="359"/>
        <v>#VALUE!</v>
      </c>
      <c r="T1084" s="73" t="str">
        <f t="shared" si="343"/>
        <v>donnée(s) manquante(s)</v>
      </c>
      <c r="U1084" s="74" t="str">
        <f t="shared" si="344"/>
        <v>donnée(s) manquante(s)</v>
      </c>
      <c r="V1084" s="127" t="str">
        <f>IF(ISBLANK(H1084)," ",IF(H1084&lt;=Scenario!$C$3,0,IF(H1084&lt;=Scenario!$C$5,1,IF(H1084&lt;=Scenario!$C$6,2,IF(H1084&lt;=Scenario!$C$7,3,IF(H1084&lt;=Scenario!$C$8,4,5))))))</f>
        <v xml:space="preserve"> </v>
      </c>
      <c r="W1084" s="127" t="str">
        <f>IF(ISBLANK(I1084)," ",IF(I1084&lt;=Scenario!$G$3,0,IF(I1084&lt;=Scenario!$G$5,1,IF(I1084&lt;=Scenario!$G$6,2,IF(I1084&lt;=Scenario!$G$7,3,IF(I1084&lt;=Scenario!$G$8,4,IF(I1084&lt;=Scenario!$G$9,5,IF(I1084&lt;=Scenario!$G$10,6,7))))))))</f>
        <v xml:space="preserve"> </v>
      </c>
      <c r="X1084" s="12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2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27" t="e">
        <f t="shared" si="345"/>
        <v>#VALUE!</v>
      </c>
      <c r="AA1084" s="127" t="e">
        <f t="shared" si="346"/>
        <v>#VALUE!</v>
      </c>
      <c r="AB1084" s="126" t="e">
        <f t="shared" si="347"/>
        <v>#VALUE!</v>
      </c>
      <c r="AC1084" s="73" t="str">
        <f t="shared" si="340"/>
        <v>missing data</v>
      </c>
      <c r="AD1084" s="80" t="str">
        <f t="shared" si="341"/>
        <v>missing data</v>
      </c>
      <c r="AE1084" s="128" t="e">
        <f t="shared" si="348"/>
        <v>#VALUE!</v>
      </c>
      <c r="AF1084" s="81" t="e">
        <f t="shared" si="349"/>
        <v>#VALUE!</v>
      </c>
    </row>
    <row r="1085" spans="1:32" x14ac:dyDescent="0.25">
      <c r="A1085" s="114" t="s">
        <v>74</v>
      </c>
      <c r="B1085" s="163"/>
      <c r="C1085" s="105"/>
      <c r="D1085" s="105"/>
      <c r="E1085" s="104">
        <f t="shared" si="342"/>
        <v>0</v>
      </c>
      <c r="F1085" s="105"/>
      <c r="G1085" s="201"/>
      <c r="H1085" s="201"/>
      <c r="I1085" s="201"/>
      <c r="J1085" s="150" t="str">
        <f t="shared" si="350"/>
        <v xml:space="preserve"> </v>
      </c>
      <c r="K1085" s="145" t="str">
        <f t="shared" si="351"/>
        <v xml:space="preserve"> </v>
      </c>
      <c r="L1085" s="145" t="str">
        <f t="shared" si="352"/>
        <v xml:space="preserve"> </v>
      </c>
      <c r="M1085" s="145">
        <f t="shared" si="353"/>
        <v>0</v>
      </c>
      <c r="N1085" s="145" t="str">
        <f t="shared" si="354"/>
        <v xml:space="preserve"> </v>
      </c>
      <c r="O1085" s="145" t="str">
        <f t="shared" si="355"/>
        <v xml:space="preserve"> </v>
      </c>
      <c r="P1085" s="145" t="str">
        <f t="shared" si="356"/>
        <v xml:space="preserve"> </v>
      </c>
      <c r="Q1085" s="150" t="e">
        <f t="shared" si="357"/>
        <v>#VALUE!</v>
      </c>
      <c r="R1085" s="145" t="e">
        <f t="shared" si="358"/>
        <v>#VALUE!</v>
      </c>
      <c r="S1085" s="126" t="e">
        <f t="shared" si="359"/>
        <v>#VALUE!</v>
      </c>
      <c r="T1085" s="73" t="str">
        <f t="shared" si="343"/>
        <v>donnée(s) manquante(s)</v>
      </c>
      <c r="U1085" s="74" t="str">
        <f t="shared" si="344"/>
        <v>donnée(s) manquante(s)</v>
      </c>
      <c r="V1085" s="127" t="str">
        <f>IF(ISBLANK(H1085)," ",IF(H1085&lt;=Scenario!$C$3,0,IF(H1085&lt;=Scenario!$C$5,1,IF(H1085&lt;=Scenario!$C$6,2,IF(H1085&lt;=Scenario!$C$7,3,IF(H1085&lt;=Scenario!$C$8,4,5))))))</f>
        <v xml:space="preserve"> </v>
      </c>
      <c r="W1085" s="127" t="str">
        <f>IF(ISBLANK(I1085)," ",IF(I1085&lt;=Scenario!$G$3,0,IF(I1085&lt;=Scenario!$G$5,1,IF(I1085&lt;=Scenario!$G$6,2,IF(I1085&lt;=Scenario!$G$7,3,IF(I1085&lt;=Scenario!$G$8,4,IF(I1085&lt;=Scenario!$G$9,5,IF(I1085&lt;=Scenario!$G$10,6,7))))))))</f>
        <v xml:space="preserve"> </v>
      </c>
      <c r="X1085" s="12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2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27" t="e">
        <f t="shared" si="345"/>
        <v>#VALUE!</v>
      </c>
      <c r="AA1085" s="127" t="e">
        <f t="shared" si="346"/>
        <v>#VALUE!</v>
      </c>
      <c r="AB1085" s="126" t="e">
        <f t="shared" si="347"/>
        <v>#VALUE!</v>
      </c>
      <c r="AC1085" s="73" t="str">
        <f t="shared" si="340"/>
        <v>missing data</v>
      </c>
      <c r="AD1085" s="80" t="str">
        <f t="shared" si="341"/>
        <v>missing data</v>
      </c>
      <c r="AE1085" s="128" t="e">
        <f t="shared" si="348"/>
        <v>#VALUE!</v>
      </c>
      <c r="AF1085" s="81" t="e">
        <f t="shared" si="349"/>
        <v>#VALUE!</v>
      </c>
    </row>
    <row r="1086" spans="1:32" x14ac:dyDescent="0.25">
      <c r="A1086" s="114" t="s">
        <v>74</v>
      </c>
      <c r="B1086" s="163"/>
      <c r="C1086" s="105"/>
      <c r="D1086" s="105"/>
      <c r="E1086" s="104">
        <f t="shared" si="342"/>
        <v>0</v>
      </c>
      <c r="F1086" s="105"/>
      <c r="G1086" s="201"/>
      <c r="H1086" s="201"/>
      <c r="I1086" s="201"/>
      <c r="J1086" s="150" t="str">
        <f t="shared" si="350"/>
        <v xml:space="preserve"> </v>
      </c>
      <c r="K1086" s="145" t="str">
        <f t="shared" si="351"/>
        <v xml:space="preserve"> </v>
      </c>
      <c r="L1086" s="145" t="str">
        <f t="shared" si="352"/>
        <v xml:space="preserve"> </v>
      </c>
      <c r="M1086" s="145">
        <f t="shared" si="353"/>
        <v>0</v>
      </c>
      <c r="N1086" s="145" t="str">
        <f t="shared" si="354"/>
        <v xml:space="preserve"> </v>
      </c>
      <c r="O1086" s="145" t="str">
        <f t="shared" si="355"/>
        <v xml:space="preserve"> </v>
      </c>
      <c r="P1086" s="145" t="str">
        <f t="shared" si="356"/>
        <v xml:space="preserve"> </v>
      </c>
      <c r="Q1086" s="150" t="e">
        <f t="shared" si="357"/>
        <v>#VALUE!</v>
      </c>
      <c r="R1086" s="145" t="e">
        <f t="shared" si="358"/>
        <v>#VALUE!</v>
      </c>
      <c r="S1086" s="126" t="e">
        <f t="shared" si="359"/>
        <v>#VALUE!</v>
      </c>
      <c r="T1086" s="73" t="str">
        <f t="shared" si="343"/>
        <v>donnée(s) manquante(s)</v>
      </c>
      <c r="U1086" s="74" t="str">
        <f t="shared" si="344"/>
        <v>donnée(s) manquante(s)</v>
      </c>
      <c r="V1086" s="127" t="str">
        <f>IF(ISBLANK(H1086)," ",IF(H1086&lt;=Scenario!$C$3,0,IF(H1086&lt;=Scenario!$C$5,1,IF(H1086&lt;=Scenario!$C$6,2,IF(H1086&lt;=Scenario!$C$7,3,IF(H1086&lt;=Scenario!$C$8,4,5))))))</f>
        <v xml:space="preserve"> </v>
      </c>
      <c r="W1086" s="127" t="str">
        <f>IF(ISBLANK(I1086)," ",IF(I1086&lt;=Scenario!$G$3,0,IF(I1086&lt;=Scenario!$G$5,1,IF(I1086&lt;=Scenario!$G$6,2,IF(I1086&lt;=Scenario!$G$7,3,IF(I1086&lt;=Scenario!$G$8,4,IF(I1086&lt;=Scenario!$G$9,5,IF(I1086&lt;=Scenario!$G$10,6,7))))))))</f>
        <v xml:space="preserve"> </v>
      </c>
      <c r="X1086" s="12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2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27" t="e">
        <f t="shared" si="345"/>
        <v>#VALUE!</v>
      </c>
      <c r="AA1086" s="127" t="e">
        <f t="shared" si="346"/>
        <v>#VALUE!</v>
      </c>
      <c r="AB1086" s="126" t="e">
        <f t="shared" si="347"/>
        <v>#VALUE!</v>
      </c>
      <c r="AC1086" s="73" t="str">
        <f t="shared" si="340"/>
        <v>missing data</v>
      </c>
      <c r="AD1086" s="80" t="str">
        <f t="shared" si="341"/>
        <v>missing data</v>
      </c>
      <c r="AE1086" s="128" t="e">
        <f t="shared" si="348"/>
        <v>#VALUE!</v>
      </c>
      <c r="AF1086" s="81" t="e">
        <f t="shared" si="349"/>
        <v>#VALUE!</v>
      </c>
    </row>
    <row r="1087" spans="1:32" x14ac:dyDescent="0.25">
      <c r="A1087" s="114" t="s">
        <v>74</v>
      </c>
      <c r="B1087" s="163"/>
      <c r="C1087" s="105"/>
      <c r="D1087" s="105"/>
      <c r="E1087" s="104">
        <f t="shared" si="342"/>
        <v>0</v>
      </c>
      <c r="F1087" s="105"/>
      <c r="G1087" s="201"/>
      <c r="H1087" s="201"/>
      <c r="I1087" s="201"/>
      <c r="J1087" s="150" t="str">
        <f t="shared" si="350"/>
        <v xml:space="preserve"> </v>
      </c>
      <c r="K1087" s="145" t="str">
        <f t="shared" si="351"/>
        <v xml:space="preserve"> </v>
      </c>
      <c r="L1087" s="145" t="str">
        <f t="shared" si="352"/>
        <v xml:space="preserve"> </v>
      </c>
      <c r="M1087" s="145">
        <f t="shared" si="353"/>
        <v>0</v>
      </c>
      <c r="N1087" s="145" t="str">
        <f t="shared" si="354"/>
        <v xml:space="preserve"> </v>
      </c>
      <c r="O1087" s="145" t="str">
        <f t="shared" si="355"/>
        <v xml:space="preserve"> </v>
      </c>
      <c r="P1087" s="145" t="str">
        <f t="shared" si="356"/>
        <v xml:space="preserve"> </v>
      </c>
      <c r="Q1087" s="150" t="e">
        <f t="shared" si="357"/>
        <v>#VALUE!</v>
      </c>
      <c r="R1087" s="145" t="e">
        <f t="shared" si="358"/>
        <v>#VALUE!</v>
      </c>
      <c r="S1087" s="126" t="e">
        <f t="shared" si="359"/>
        <v>#VALUE!</v>
      </c>
      <c r="T1087" s="73" t="str">
        <f t="shared" si="343"/>
        <v>donnée(s) manquante(s)</v>
      </c>
      <c r="U1087" s="74" t="str">
        <f t="shared" si="344"/>
        <v>donnée(s) manquante(s)</v>
      </c>
      <c r="V1087" s="127" t="str">
        <f>IF(ISBLANK(H1087)," ",IF(H1087&lt;=Scenario!$C$3,0,IF(H1087&lt;=Scenario!$C$5,1,IF(H1087&lt;=Scenario!$C$6,2,IF(H1087&lt;=Scenario!$C$7,3,IF(H1087&lt;=Scenario!$C$8,4,5))))))</f>
        <v xml:space="preserve"> </v>
      </c>
      <c r="W1087" s="127" t="str">
        <f>IF(ISBLANK(I1087)," ",IF(I1087&lt;=Scenario!$G$3,0,IF(I1087&lt;=Scenario!$G$5,1,IF(I1087&lt;=Scenario!$G$6,2,IF(I1087&lt;=Scenario!$G$7,3,IF(I1087&lt;=Scenario!$G$8,4,IF(I1087&lt;=Scenario!$G$9,5,IF(I1087&lt;=Scenario!$G$10,6,7))))))))</f>
        <v xml:space="preserve"> </v>
      </c>
      <c r="X1087" s="12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2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27" t="e">
        <f t="shared" si="345"/>
        <v>#VALUE!</v>
      </c>
      <c r="AA1087" s="127" t="e">
        <f t="shared" si="346"/>
        <v>#VALUE!</v>
      </c>
      <c r="AB1087" s="126" t="e">
        <f t="shared" si="347"/>
        <v>#VALUE!</v>
      </c>
      <c r="AC1087" s="73" t="str">
        <f t="shared" si="340"/>
        <v>missing data</v>
      </c>
      <c r="AD1087" s="80" t="str">
        <f t="shared" si="341"/>
        <v>missing data</v>
      </c>
      <c r="AE1087" s="128" t="e">
        <f t="shared" si="348"/>
        <v>#VALUE!</v>
      </c>
      <c r="AF1087" s="81" t="e">
        <f t="shared" si="349"/>
        <v>#VALUE!</v>
      </c>
    </row>
    <row r="1088" spans="1:32" x14ac:dyDescent="0.25">
      <c r="A1088" s="114" t="s">
        <v>74</v>
      </c>
      <c r="B1088" s="163"/>
      <c r="C1088" s="105"/>
      <c r="D1088" s="105"/>
      <c r="E1088" s="104">
        <f t="shared" si="342"/>
        <v>0</v>
      </c>
      <c r="F1088" s="105"/>
      <c r="G1088" s="201"/>
      <c r="H1088" s="201"/>
      <c r="I1088" s="201"/>
      <c r="J1088" s="150" t="str">
        <f t="shared" si="350"/>
        <v xml:space="preserve"> </v>
      </c>
      <c r="K1088" s="145" t="str">
        <f t="shared" si="351"/>
        <v xml:space="preserve"> </v>
      </c>
      <c r="L1088" s="145" t="str">
        <f t="shared" si="352"/>
        <v xml:space="preserve"> </v>
      </c>
      <c r="M1088" s="145">
        <f t="shared" si="353"/>
        <v>0</v>
      </c>
      <c r="N1088" s="145" t="str">
        <f t="shared" si="354"/>
        <v xml:space="preserve"> </v>
      </c>
      <c r="O1088" s="145" t="str">
        <f t="shared" si="355"/>
        <v xml:space="preserve"> </v>
      </c>
      <c r="P1088" s="145" t="str">
        <f t="shared" si="356"/>
        <v xml:space="preserve"> </v>
      </c>
      <c r="Q1088" s="150" t="e">
        <f t="shared" si="357"/>
        <v>#VALUE!</v>
      </c>
      <c r="R1088" s="145" t="e">
        <f t="shared" si="358"/>
        <v>#VALUE!</v>
      </c>
      <c r="S1088" s="126" t="e">
        <f t="shared" si="359"/>
        <v>#VALUE!</v>
      </c>
      <c r="T1088" s="73" t="str">
        <f t="shared" si="343"/>
        <v>donnée(s) manquante(s)</v>
      </c>
      <c r="U1088" s="74" t="str">
        <f t="shared" si="344"/>
        <v>donnée(s) manquante(s)</v>
      </c>
      <c r="V1088" s="127" t="str">
        <f>IF(ISBLANK(H1088)," ",IF(H1088&lt;=Scenario!$C$3,0,IF(H1088&lt;=Scenario!$C$5,1,IF(H1088&lt;=Scenario!$C$6,2,IF(H1088&lt;=Scenario!$C$7,3,IF(H1088&lt;=Scenario!$C$8,4,5))))))</f>
        <v xml:space="preserve"> </v>
      </c>
      <c r="W1088" s="127" t="str">
        <f>IF(ISBLANK(I1088)," ",IF(I1088&lt;=Scenario!$G$3,0,IF(I1088&lt;=Scenario!$G$5,1,IF(I1088&lt;=Scenario!$G$6,2,IF(I1088&lt;=Scenario!$G$7,3,IF(I1088&lt;=Scenario!$G$8,4,IF(I1088&lt;=Scenario!$G$9,5,IF(I1088&lt;=Scenario!$G$10,6,7))))))))</f>
        <v xml:space="preserve"> </v>
      </c>
      <c r="X1088" s="12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2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27" t="e">
        <f t="shared" si="345"/>
        <v>#VALUE!</v>
      </c>
      <c r="AA1088" s="127" t="e">
        <f t="shared" si="346"/>
        <v>#VALUE!</v>
      </c>
      <c r="AB1088" s="126" t="e">
        <f t="shared" si="347"/>
        <v>#VALUE!</v>
      </c>
      <c r="AC1088" s="73" t="str">
        <f t="shared" si="340"/>
        <v>missing data</v>
      </c>
      <c r="AD1088" s="80" t="str">
        <f t="shared" si="341"/>
        <v>missing data</v>
      </c>
      <c r="AE1088" s="128" t="e">
        <f t="shared" si="348"/>
        <v>#VALUE!</v>
      </c>
      <c r="AF1088" s="81" t="e">
        <f t="shared" si="349"/>
        <v>#VALUE!</v>
      </c>
    </row>
    <row r="1089" spans="1:32" x14ac:dyDescent="0.25">
      <c r="A1089" s="114" t="s">
        <v>74</v>
      </c>
      <c r="B1089" s="163"/>
      <c r="C1089" s="105"/>
      <c r="D1089" s="105"/>
      <c r="E1089" s="104">
        <f t="shared" si="342"/>
        <v>0</v>
      </c>
      <c r="F1089" s="105"/>
      <c r="G1089" s="201"/>
      <c r="H1089" s="201"/>
      <c r="I1089" s="201"/>
      <c r="J1089" s="150" t="str">
        <f t="shared" si="350"/>
        <v xml:space="preserve"> </v>
      </c>
      <c r="K1089" s="145" t="str">
        <f t="shared" si="351"/>
        <v xml:space="preserve"> </v>
      </c>
      <c r="L1089" s="145" t="str">
        <f t="shared" si="352"/>
        <v xml:space="preserve"> </v>
      </c>
      <c r="M1089" s="145">
        <f t="shared" si="353"/>
        <v>0</v>
      </c>
      <c r="N1089" s="145" t="str">
        <f t="shared" si="354"/>
        <v xml:space="preserve"> </v>
      </c>
      <c r="O1089" s="145" t="str">
        <f t="shared" si="355"/>
        <v xml:space="preserve"> </v>
      </c>
      <c r="P1089" s="145" t="str">
        <f t="shared" si="356"/>
        <v xml:space="preserve"> </v>
      </c>
      <c r="Q1089" s="150" t="e">
        <f t="shared" si="357"/>
        <v>#VALUE!</v>
      </c>
      <c r="R1089" s="145" t="e">
        <f t="shared" si="358"/>
        <v>#VALUE!</v>
      </c>
      <c r="S1089" s="126" t="e">
        <f t="shared" si="359"/>
        <v>#VALUE!</v>
      </c>
      <c r="T1089" s="73" t="str">
        <f t="shared" si="343"/>
        <v>donnée(s) manquante(s)</v>
      </c>
      <c r="U1089" s="74" t="str">
        <f t="shared" si="344"/>
        <v>donnée(s) manquante(s)</v>
      </c>
      <c r="V1089" s="127" t="str">
        <f>IF(ISBLANK(H1089)," ",IF(H1089&lt;=Scenario!$C$3,0,IF(H1089&lt;=Scenario!$C$5,1,IF(H1089&lt;=Scenario!$C$6,2,IF(H1089&lt;=Scenario!$C$7,3,IF(H1089&lt;=Scenario!$C$8,4,5))))))</f>
        <v xml:space="preserve"> </v>
      </c>
      <c r="W1089" s="127" t="str">
        <f>IF(ISBLANK(I1089)," ",IF(I1089&lt;=Scenario!$G$3,0,IF(I1089&lt;=Scenario!$G$5,1,IF(I1089&lt;=Scenario!$G$6,2,IF(I1089&lt;=Scenario!$G$7,3,IF(I1089&lt;=Scenario!$G$8,4,IF(I1089&lt;=Scenario!$G$9,5,IF(I1089&lt;=Scenario!$G$10,6,7))))))))</f>
        <v xml:space="preserve"> </v>
      </c>
      <c r="X1089" s="12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2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27" t="e">
        <f t="shared" si="345"/>
        <v>#VALUE!</v>
      </c>
      <c r="AA1089" s="127" t="e">
        <f t="shared" si="346"/>
        <v>#VALUE!</v>
      </c>
      <c r="AB1089" s="126" t="e">
        <f t="shared" si="347"/>
        <v>#VALUE!</v>
      </c>
      <c r="AC1089" s="73" t="str">
        <f t="shared" si="340"/>
        <v>missing data</v>
      </c>
      <c r="AD1089" s="80" t="str">
        <f t="shared" si="341"/>
        <v>missing data</v>
      </c>
      <c r="AE1089" s="128" t="e">
        <f t="shared" si="348"/>
        <v>#VALUE!</v>
      </c>
      <c r="AF1089" s="81" t="e">
        <f t="shared" si="349"/>
        <v>#VALUE!</v>
      </c>
    </row>
    <row r="1090" spans="1:32" x14ac:dyDescent="0.25">
      <c r="A1090" s="114" t="s">
        <v>74</v>
      </c>
      <c r="B1090" s="163"/>
      <c r="C1090" s="105"/>
      <c r="D1090" s="105"/>
      <c r="E1090" s="104">
        <f t="shared" si="342"/>
        <v>0</v>
      </c>
      <c r="F1090" s="105"/>
      <c r="G1090" s="201"/>
      <c r="H1090" s="201"/>
      <c r="I1090" s="201"/>
      <c r="J1090" s="150" t="str">
        <f t="shared" si="350"/>
        <v xml:space="preserve"> </v>
      </c>
      <c r="K1090" s="145" t="str">
        <f t="shared" si="351"/>
        <v xml:space="preserve"> </v>
      </c>
      <c r="L1090" s="145" t="str">
        <f t="shared" si="352"/>
        <v xml:space="preserve"> </v>
      </c>
      <c r="M1090" s="145">
        <f t="shared" si="353"/>
        <v>0</v>
      </c>
      <c r="N1090" s="145" t="str">
        <f t="shared" si="354"/>
        <v xml:space="preserve"> </v>
      </c>
      <c r="O1090" s="145" t="str">
        <f t="shared" si="355"/>
        <v xml:space="preserve"> </v>
      </c>
      <c r="P1090" s="145" t="str">
        <f t="shared" si="356"/>
        <v xml:space="preserve"> </v>
      </c>
      <c r="Q1090" s="150" t="e">
        <f t="shared" si="357"/>
        <v>#VALUE!</v>
      </c>
      <c r="R1090" s="145" t="e">
        <f t="shared" si="358"/>
        <v>#VALUE!</v>
      </c>
      <c r="S1090" s="126" t="e">
        <f t="shared" si="359"/>
        <v>#VALUE!</v>
      </c>
      <c r="T1090" s="73" t="str">
        <f t="shared" si="343"/>
        <v>donnée(s) manquante(s)</v>
      </c>
      <c r="U1090" s="74" t="str">
        <f t="shared" si="344"/>
        <v>donnée(s) manquante(s)</v>
      </c>
      <c r="V1090" s="127" t="str">
        <f>IF(ISBLANK(H1090)," ",IF(H1090&lt;=Scenario!$C$3,0,IF(H1090&lt;=Scenario!$C$5,1,IF(H1090&lt;=Scenario!$C$6,2,IF(H1090&lt;=Scenario!$C$7,3,IF(H1090&lt;=Scenario!$C$8,4,5))))))</f>
        <v xml:space="preserve"> </v>
      </c>
      <c r="W1090" s="127" t="str">
        <f>IF(ISBLANK(I1090)," ",IF(I1090&lt;=Scenario!$G$3,0,IF(I1090&lt;=Scenario!$G$5,1,IF(I1090&lt;=Scenario!$G$6,2,IF(I1090&lt;=Scenario!$G$7,3,IF(I1090&lt;=Scenario!$G$8,4,IF(I1090&lt;=Scenario!$G$9,5,IF(I1090&lt;=Scenario!$G$10,6,7))))))))</f>
        <v xml:space="preserve"> </v>
      </c>
      <c r="X1090" s="12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2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27" t="e">
        <f t="shared" si="345"/>
        <v>#VALUE!</v>
      </c>
      <c r="AA1090" s="127" t="e">
        <f t="shared" si="346"/>
        <v>#VALUE!</v>
      </c>
      <c r="AB1090" s="126" t="e">
        <f t="shared" si="347"/>
        <v>#VALUE!</v>
      </c>
      <c r="AC1090" s="73" t="str">
        <f t="shared" si="340"/>
        <v>missing data</v>
      </c>
      <c r="AD1090" s="80" t="str">
        <f t="shared" si="341"/>
        <v>missing data</v>
      </c>
      <c r="AE1090" s="128" t="e">
        <f t="shared" si="348"/>
        <v>#VALUE!</v>
      </c>
      <c r="AF1090" s="81" t="e">
        <f t="shared" si="349"/>
        <v>#VALUE!</v>
      </c>
    </row>
    <row r="1091" spans="1:32" x14ac:dyDescent="0.25">
      <c r="A1091" s="114" t="s">
        <v>74</v>
      </c>
      <c r="B1091" s="163"/>
      <c r="C1091" s="105"/>
      <c r="D1091" s="105"/>
      <c r="E1091" s="104">
        <f t="shared" si="342"/>
        <v>0</v>
      </c>
      <c r="F1091" s="105"/>
      <c r="G1091" s="201"/>
      <c r="H1091" s="201"/>
      <c r="I1091" s="201"/>
      <c r="J1091" s="150" t="str">
        <f t="shared" si="350"/>
        <v xml:space="preserve"> </v>
      </c>
      <c r="K1091" s="145" t="str">
        <f t="shared" si="351"/>
        <v xml:space="preserve"> </v>
      </c>
      <c r="L1091" s="145" t="str">
        <f t="shared" si="352"/>
        <v xml:space="preserve"> </v>
      </c>
      <c r="M1091" s="145">
        <f t="shared" si="353"/>
        <v>0</v>
      </c>
      <c r="N1091" s="145" t="str">
        <f t="shared" si="354"/>
        <v xml:space="preserve"> </v>
      </c>
      <c r="O1091" s="145" t="str">
        <f t="shared" si="355"/>
        <v xml:space="preserve"> </v>
      </c>
      <c r="P1091" s="145" t="str">
        <f t="shared" si="356"/>
        <v xml:space="preserve"> </v>
      </c>
      <c r="Q1091" s="150" t="e">
        <f t="shared" si="357"/>
        <v>#VALUE!</v>
      </c>
      <c r="R1091" s="145" t="e">
        <f t="shared" si="358"/>
        <v>#VALUE!</v>
      </c>
      <c r="S1091" s="126" t="e">
        <f t="shared" si="359"/>
        <v>#VALUE!</v>
      </c>
      <c r="T1091" s="73" t="str">
        <f t="shared" si="343"/>
        <v>donnée(s) manquante(s)</v>
      </c>
      <c r="U1091" s="74" t="str">
        <f t="shared" si="344"/>
        <v>donnée(s) manquante(s)</v>
      </c>
      <c r="V1091" s="127" t="str">
        <f>IF(ISBLANK(H1091)," ",IF(H1091&lt;=Scenario!$C$3,0,IF(H1091&lt;=Scenario!$C$5,1,IF(H1091&lt;=Scenario!$C$6,2,IF(H1091&lt;=Scenario!$C$7,3,IF(H1091&lt;=Scenario!$C$8,4,5))))))</f>
        <v xml:space="preserve"> </v>
      </c>
      <c r="W1091" s="127" t="str">
        <f>IF(ISBLANK(I1091)," ",IF(I1091&lt;=Scenario!$G$3,0,IF(I1091&lt;=Scenario!$G$5,1,IF(I1091&lt;=Scenario!$G$6,2,IF(I1091&lt;=Scenario!$G$7,3,IF(I1091&lt;=Scenario!$G$8,4,IF(I1091&lt;=Scenario!$G$9,5,IF(I1091&lt;=Scenario!$G$10,6,7))))))))</f>
        <v xml:space="preserve"> </v>
      </c>
      <c r="X1091" s="12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2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27" t="e">
        <f t="shared" si="345"/>
        <v>#VALUE!</v>
      </c>
      <c r="AA1091" s="127" t="e">
        <f t="shared" si="346"/>
        <v>#VALUE!</v>
      </c>
      <c r="AB1091" s="126" t="e">
        <f t="shared" si="347"/>
        <v>#VALUE!</v>
      </c>
      <c r="AC1091" s="73" t="str">
        <f t="shared" si="340"/>
        <v>missing data</v>
      </c>
      <c r="AD1091" s="80" t="str">
        <f t="shared" si="341"/>
        <v>missing data</v>
      </c>
      <c r="AE1091" s="128" t="e">
        <f t="shared" si="348"/>
        <v>#VALUE!</v>
      </c>
      <c r="AF1091" s="81" t="e">
        <f t="shared" si="349"/>
        <v>#VALUE!</v>
      </c>
    </row>
    <row r="1092" spans="1:32" x14ac:dyDescent="0.25">
      <c r="A1092" s="114" t="s">
        <v>74</v>
      </c>
      <c r="B1092" s="163"/>
      <c r="C1092" s="105"/>
      <c r="D1092" s="105"/>
      <c r="E1092" s="104">
        <f t="shared" si="342"/>
        <v>0</v>
      </c>
      <c r="F1092" s="105"/>
      <c r="G1092" s="201"/>
      <c r="H1092" s="201"/>
      <c r="I1092" s="201"/>
      <c r="J1092" s="150" t="str">
        <f t="shared" si="350"/>
        <v xml:space="preserve"> </v>
      </c>
      <c r="K1092" s="145" t="str">
        <f t="shared" si="351"/>
        <v xml:space="preserve"> </v>
      </c>
      <c r="L1092" s="145" t="str">
        <f t="shared" si="352"/>
        <v xml:space="preserve"> </v>
      </c>
      <c r="M1092" s="145">
        <f t="shared" si="353"/>
        <v>0</v>
      </c>
      <c r="N1092" s="145" t="str">
        <f t="shared" si="354"/>
        <v xml:space="preserve"> </v>
      </c>
      <c r="O1092" s="145" t="str">
        <f t="shared" si="355"/>
        <v xml:space="preserve"> </v>
      </c>
      <c r="P1092" s="145" t="str">
        <f t="shared" si="356"/>
        <v xml:space="preserve"> </v>
      </c>
      <c r="Q1092" s="150" t="e">
        <f t="shared" si="357"/>
        <v>#VALUE!</v>
      </c>
      <c r="R1092" s="145" t="e">
        <f t="shared" si="358"/>
        <v>#VALUE!</v>
      </c>
      <c r="S1092" s="126" t="e">
        <f t="shared" si="359"/>
        <v>#VALUE!</v>
      </c>
      <c r="T1092" s="73" t="str">
        <f t="shared" si="343"/>
        <v>donnée(s) manquante(s)</v>
      </c>
      <c r="U1092" s="74" t="str">
        <f t="shared" si="344"/>
        <v>donnée(s) manquante(s)</v>
      </c>
      <c r="V1092" s="127" t="str">
        <f>IF(ISBLANK(H1092)," ",IF(H1092&lt;=Scenario!$C$3,0,IF(H1092&lt;=Scenario!$C$5,1,IF(H1092&lt;=Scenario!$C$6,2,IF(H1092&lt;=Scenario!$C$7,3,IF(H1092&lt;=Scenario!$C$8,4,5))))))</f>
        <v xml:space="preserve"> </v>
      </c>
      <c r="W1092" s="127" t="str">
        <f>IF(ISBLANK(I1092)," ",IF(I1092&lt;=Scenario!$G$3,0,IF(I1092&lt;=Scenario!$G$5,1,IF(I1092&lt;=Scenario!$G$6,2,IF(I1092&lt;=Scenario!$G$7,3,IF(I1092&lt;=Scenario!$G$8,4,IF(I1092&lt;=Scenario!$G$9,5,IF(I1092&lt;=Scenario!$G$10,6,7))))))))</f>
        <v xml:space="preserve"> </v>
      </c>
      <c r="X1092" s="12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2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27" t="e">
        <f t="shared" si="345"/>
        <v>#VALUE!</v>
      </c>
      <c r="AA1092" s="127" t="e">
        <f t="shared" si="346"/>
        <v>#VALUE!</v>
      </c>
      <c r="AB1092" s="126" t="e">
        <f t="shared" si="347"/>
        <v>#VALUE!</v>
      </c>
      <c r="AC1092" s="73" t="str">
        <f t="shared" ref="AC1092:AC1100" si="360">IF(OR(ISBLANK(B1092),ISBLANK(C1092),ISBLANK(D1092),ISBLANK(F1092),ISBLANK(G1092),ISBLANK(H1092),ISBLANK(I1092)),"missing data",IF(AB1092&lt;1,"Nutriscore_A",IF(AB1092&lt;3,"Nutriscore_B",IF(AB1092&lt;11,"Nutriscore_C",IF(AB1092&lt;19,"Nutriscore_D","Nutriscore_E")))))</f>
        <v>missing data</v>
      </c>
      <c r="AD1092" s="80" t="str">
        <f t="shared" ref="AD1092:AD1100" si="361">IF(AC1092="missing data","missing data",IF(AC1092="Nutriscore_A","dark green",IF(AC1092="Nutriscore_B","green",IF(AC1092="Nutriscore_C","yellow",IF(AC1092="Nutriscore_D","orange","dark orange")))))</f>
        <v>missing data</v>
      </c>
      <c r="AE1092" s="128" t="e">
        <f t="shared" si="348"/>
        <v>#VALUE!</v>
      </c>
      <c r="AF1092" s="81" t="e">
        <f t="shared" si="349"/>
        <v>#VALUE!</v>
      </c>
    </row>
    <row r="1093" spans="1:32" x14ac:dyDescent="0.25">
      <c r="A1093" s="114" t="s">
        <v>74</v>
      </c>
      <c r="B1093" s="163"/>
      <c r="C1093" s="105"/>
      <c r="D1093" s="105"/>
      <c r="E1093" s="104">
        <f t="shared" si="342"/>
        <v>0</v>
      </c>
      <c r="F1093" s="105"/>
      <c r="G1093" s="201"/>
      <c r="H1093" s="201"/>
      <c r="I1093" s="201"/>
      <c r="J1093" s="150" t="str">
        <f t="shared" si="350"/>
        <v xml:space="preserve"> </v>
      </c>
      <c r="K1093" s="145" t="str">
        <f t="shared" si="351"/>
        <v xml:space="preserve"> </v>
      </c>
      <c r="L1093" s="145" t="str">
        <f t="shared" si="352"/>
        <v xml:space="preserve"> </v>
      </c>
      <c r="M1093" s="145">
        <f t="shared" si="353"/>
        <v>0</v>
      </c>
      <c r="N1093" s="145" t="str">
        <f t="shared" si="354"/>
        <v xml:space="preserve"> </v>
      </c>
      <c r="O1093" s="145" t="str">
        <f t="shared" si="355"/>
        <v xml:space="preserve"> </v>
      </c>
      <c r="P1093" s="145" t="str">
        <f t="shared" si="356"/>
        <v xml:space="preserve"> </v>
      </c>
      <c r="Q1093" s="150" t="e">
        <f t="shared" si="357"/>
        <v>#VALUE!</v>
      </c>
      <c r="R1093" s="145" t="e">
        <f t="shared" si="358"/>
        <v>#VALUE!</v>
      </c>
      <c r="S1093" s="126" t="e">
        <f t="shared" si="359"/>
        <v>#VALUE!</v>
      </c>
      <c r="T1093" s="73" t="str">
        <f t="shared" si="343"/>
        <v>donnée(s) manquante(s)</v>
      </c>
      <c r="U1093" s="74" t="str">
        <f t="shared" si="344"/>
        <v>donnée(s) manquante(s)</v>
      </c>
      <c r="V1093" s="127" t="str">
        <f>IF(ISBLANK(H1093)," ",IF(H1093&lt;=Scenario!$C$3,0,IF(H1093&lt;=Scenario!$C$5,1,IF(H1093&lt;=Scenario!$C$6,2,IF(H1093&lt;=Scenario!$C$7,3,IF(H1093&lt;=Scenario!$C$8,4,5))))))</f>
        <v xml:space="preserve"> </v>
      </c>
      <c r="W1093" s="127" t="str">
        <f>IF(ISBLANK(I1093)," ",IF(I1093&lt;=Scenario!$G$3,0,IF(I1093&lt;=Scenario!$G$5,1,IF(I1093&lt;=Scenario!$G$6,2,IF(I1093&lt;=Scenario!$G$7,3,IF(I1093&lt;=Scenario!$G$8,4,IF(I1093&lt;=Scenario!$G$9,5,IF(I1093&lt;=Scenario!$G$10,6,7))))))))</f>
        <v xml:space="preserve"> </v>
      </c>
      <c r="X1093" s="12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2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27" t="e">
        <f t="shared" si="345"/>
        <v>#VALUE!</v>
      </c>
      <c r="AA1093" s="127" t="e">
        <f t="shared" si="346"/>
        <v>#VALUE!</v>
      </c>
      <c r="AB1093" s="126" t="e">
        <f t="shared" si="347"/>
        <v>#VALUE!</v>
      </c>
      <c r="AC1093" s="73" t="str">
        <f t="shared" si="360"/>
        <v>missing data</v>
      </c>
      <c r="AD1093" s="80" t="str">
        <f t="shared" si="361"/>
        <v>missing data</v>
      </c>
      <c r="AE1093" s="128" t="e">
        <f t="shared" si="348"/>
        <v>#VALUE!</v>
      </c>
      <c r="AF1093" s="81" t="e">
        <f t="shared" si="349"/>
        <v>#VALUE!</v>
      </c>
    </row>
    <row r="1094" spans="1:32" x14ac:dyDescent="0.25">
      <c r="A1094" s="114" t="s">
        <v>74</v>
      </c>
      <c r="B1094" s="163"/>
      <c r="C1094" s="105"/>
      <c r="D1094" s="105"/>
      <c r="E1094" s="104">
        <f t="shared" si="342"/>
        <v>0</v>
      </c>
      <c r="F1094" s="105"/>
      <c r="G1094" s="201"/>
      <c r="H1094" s="201"/>
      <c r="I1094" s="201"/>
      <c r="J1094" s="150" t="str">
        <f t="shared" si="350"/>
        <v xml:space="preserve"> </v>
      </c>
      <c r="K1094" s="145" t="str">
        <f t="shared" si="351"/>
        <v xml:space="preserve"> </v>
      </c>
      <c r="L1094" s="145" t="str">
        <f t="shared" si="352"/>
        <v xml:space="preserve"> </v>
      </c>
      <c r="M1094" s="145">
        <f t="shared" si="353"/>
        <v>0</v>
      </c>
      <c r="N1094" s="145" t="str">
        <f t="shared" si="354"/>
        <v xml:space="preserve"> </v>
      </c>
      <c r="O1094" s="145" t="str">
        <f t="shared" si="355"/>
        <v xml:space="preserve"> </v>
      </c>
      <c r="P1094" s="145" t="str">
        <f t="shared" si="356"/>
        <v xml:space="preserve"> </v>
      </c>
      <c r="Q1094" s="150" t="e">
        <f t="shared" si="357"/>
        <v>#VALUE!</v>
      </c>
      <c r="R1094" s="145" t="e">
        <f t="shared" si="358"/>
        <v>#VALUE!</v>
      </c>
      <c r="S1094" s="126" t="e">
        <f t="shared" si="359"/>
        <v>#VALUE!</v>
      </c>
      <c r="T1094" s="73" t="str">
        <f t="shared" si="343"/>
        <v>donnée(s) manquante(s)</v>
      </c>
      <c r="U1094" s="74" t="str">
        <f t="shared" si="344"/>
        <v>donnée(s) manquante(s)</v>
      </c>
      <c r="V1094" s="127" t="str">
        <f>IF(ISBLANK(H1094)," ",IF(H1094&lt;=Scenario!$C$3,0,IF(H1094&lt;=Scenario!$C$5,1,IF(H1094&lt;=Scenario!$C$6,2,IF(H1094&lt;=Scenario!$C$7,3,IF(H1094&lt;=Scenario!$C$8,4,5))))))</f>
        <v xml:space="preserve"> </v>
      </c>
      <c r="W1094" s="127" t="str">
        <f>IF(ISBLANK(I1094)," ",IF(I1094&lt;=Scenario!$G$3,0,IF(I1094&lt;=Scenario!$G$5,1,IF(I1094&lt;=Scenario!$G$6,2,IF(I1094&lt;=Scenario!$G$7,3,IF(I1094&lt;=Scenario!$G$8,4,IF(I1094&lt;=Scenario!$G$9,5,IF(I1094&lt;=Scenario!$G$10,6,7))))))))</f>
        <v xml:space="preserve"> </v>
      </c>
      <c r="X1094" s="12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2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27" t="e">
        <f t="shared" si="345"/>
        <v>#VALUE!</v>
      </c>
      <c r="AA1094" s="127" t="e">
        <f t="shared" si="346"/>
        <v>#VALUE!</v>
      </c>
      <c r="AB1094" s="126" t="e">
        <f t="shared" si="347"/>
        <v>#VALUE!</v>
      </c>
      <c r="AC1094" s="73" t="str">
        <f t="shared" si="360"/>
        <v>missing data</v>
      </c>
      <c r="AD1094" s="80" t="str">
        <f t="shared" si="361"/>
        <v>missing data</v>
      </c>
      <c r="AE1094" s="128" t="e">
        <f t="shared" si="348"/>
        <v>#VALUE!</v>
      </c>
      <c r="AF1094" s="81" t="e">
        <f t="shared" si="349"/>
        <v>#VALUE!</v>
      </c>
    </row>
    <row r="1095" spans="1:32" x14ac:dyDescent="0.25">
      <c r="A1095" s="114" t="s">
        <v>74</v>
      </c>
      <c r="B1095" s="163"/>
      <c r="C1095" s="105"/>
      <c r="D1095" s="105"/>
      <c r="E1095" s="104">
        <f t="shared" si="342"/>
        <v>0</v>
      </c>
      <c r="F1095" s="105"/>
      <c r="G1095" s="201"/>
      <c r="H1095" s="201"/>
      <c r="I1095" s="201"/>
      <c r="J1095" s="150" t="str">
        <f t="shared" si="350"/>
        <v xml:space="preserve"> </v>
      </c>
      <c r="K1095" s="145" t="str">
        <f t="shared" si="351"/>
        <v xml:space="preserve"> </v>
      </c>
      <c r="L1095" s="145" t="str">
        <f t="shared" si="352"/>
        <v xml:space="preserve"> </v>
      </c>
      <c r="M1095" s="145">
        <f t="shared" si="353"/>
        <v>0</v>
      </c>
      <c r="N1095" s="145" t="str">
        <f t="shared" si="354"/>
        <v xml:space="preserve"> </v>
      </c>
      <c r="O1095" s="145" t="str">
        <f t="shared" si="355"/>
        <v xml:space="preserve"> </v>
      </c>
      <c r="P1095" s="145" t="str">
        <f t="shared" si="356"/>
        <v xml:space="preserve"> </v>
      </c>
      <c r="Q1095" s="150" t="e">
        <f t="shared" si="357"/>
        <v>#VALUE!</v>
      </c>
      <c r="R1095" s="145" t="e">
        <f t="shared" si="358"/>
        <v>#VALUE!</v>
      </c>
      <c r="S1095" s="126" t="e">
        <f t="shared" si="359"/>
        <v>#VALUE!</v>
      </c>
      <c r="T1095" s="73" t="str">
        <f t="shared" si="343"/>
        <v>donnée(s) manquante(s)</v>
      </c>
      <c r="U1095" s="74" t="str">
        <f t="shared" si="344"/>
        <v>donnée(s) manquante(s)</v>
      </c>
      <c r="V1095" s="127" t="str">
        <f>IF(ISBLANK(H1095)," ",IF(H1095&lt;=Scenario!$C$3,0,IF(H1095&lt;=Scenario!$C$5,1,IF(H1095&lt;=Scenario!$C$6,2,IF(H1095&lt;=Scenario!$C$7,3,IF(H1095&lt;=Scenario!$C$8,4,5))))))</f>
        <v xml:space="preserve"> </v>
      </c>
      <c r="W1095" s="127" t="str">
        <f>IF(ISBLANK(I1095)," ",IF(I1095&lt;=Scenario!$G$3,0,IF(I1095&lt;=Scenario!$G$5,1,IF(I1095&lt;=Scenario!$G$6,2,IF(I1095&lt;=Scenario!$G$7,3,IF(I1095&lt;=Scenario!$G$8,4,IF(I1095&lt;=Scenario!$G$9,5,IF(I1095&lt;=Scenario!$G$10,6,7))))))))</f>
        <v xml:space="preserve"> </v>
      </c>
      <c r="X1095" s="12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2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27" t="e">
        <f t="shared" si="345"/>
        <v>#VALUE!</v>
      </c>
      <c r="AA1095" s="127" t="e">
        <f t="shared" si="346"/>
        <v>#VALUE!</v>
      </c>
      <c r="AB1095" s="126" t="e">
        <f t="shared" si="347"/>
        <v>#VALUE!</v>
      </c>
      <c r="AC1095" s="73" t="str">
        <f t="shared" si="360"/>
        <v>missing data</v>
      </c>
      <c r="AD1095" s="80" t="str">
        <f t="shared" si="361"/>
        <v>missing data</v>
      </c>
      <c r="AE1095" s="128" t="e">
        <f t="shared" si="348"/>
        <v>#VALUE!</v>
      </c>
      <c r="AF1095" s="81" t="e">
        <f t="shared" si="349"/>
        <v>#VALUE!</v>
      </c>
    </row>
    <row r="1096" spans="1:32" x14ac:dyDescent="0.25">
      <c r="A1096" s="114" t="s">
        <v>74</v>
      </c>
      <c r="B1096" s="163"/>
      <c r="C1096" s="105"/>
      <c r="D1096" s="105"/>
      <c r="E1096" s="104">
        <f t="shared" ref="E1096:E1100" si="362">ROUND(F1096/2.5*1000,0)</f>
        <v>0</v>
      </c>
      <c r="F1096" s="105"/>
      <c r="G1096" s="201"/>
      <c r="H1096" s="201"/>
      <c r="I1096" s="201"/>
      <c r="J1096" s="150" t="str">
        <f t="shared" si="350"/>
        <v xml:space="preserve"> </v>
      </c>
      <c r="K1096" s="145" t="str">
        <f t="shared" si="351"/>
        <v xml:space="preserve"> </v>
      </c>
      <c r="L1096" s="145" t="str">
        <f t="shared" si="352"/>
        <v xml:space="preserve"> </v>
      </c>
      <c r="M1096" s="145">
        <f t="shared" si="353"/>
        <v>0</v>
      </c>
      <c r="N1096" s="145" t="str">
        <f t="shared" si="354"/>
        <v xml:space="preserve"> </v>
      </c>
      <c r="O1096" s="145" t="str">
        <f t="shared" si="355"/>
        <v xml:space="preserve"> </v>
      </c>
      <c r="P1096" s="145" t="str">
        <f t="shared" si="356"/>
        <v xml:space="preserve"> </v>
      </c>
      <c r="Q1096" s="150" t="e">
        <f t="shared" si="357"/>
        <v>#VALUE!</v>
      </c>
      <c r="R1096" s="145" t="e">
        <f t="shared" si="358"/>
        <v>#VALUE!</v>
      </c>
      <c r="S1096" s="126" t="e">
        <f t="shared" si="359"/>
        <v>#VALUE!</v>
      </c>
      <c r="T1096" s="73" t="str">
        <f t="shared" ref="T1096:T1100" si="363">IF(OR(ISBLANK(B1096),ISBLANK(C1096),ISBLANK(D1096),ISBLANK(E1096),ISBLANK(G1096),ISBLANK(H1096),ISBLANK(I1096)),"donnée(s) manquante(s)",IF(S1096&lt;0,"Nutriscore_A",IF(S1096&lt;3,"Nutriscore_B",IF(S1096&lt;11,"Nutriscore_C",IF(S1096&lt;19,"Nutriscore_D","Nutriscore_E")))))</f>
        <v>donnée(s) manquante(s)</v>
      </c>
      <c r="U1096" s="74" t="str">
        <f t="shared" ref="U1096:U1100" si="364">IF(T1096="donnée(s) manquante(s)","donnée(s) manquante(s)",IF(T1096="Nutriscore_A","dark green",IF(T1096="Nutriscore_B","green",IF(T1096="Nutriscore_C","yellow",IF(T1096="Nutriscore_D","orange","dark orange")))))</f>
        <v>donnée(s) manquante(s)</v>
      </c>
      <c r="V1096" s="127" t="str">
        <f>IF(ISBLANK(H1096)," ",IF(H1096&lt;=Scenario!$C$3,0,IF(H1096&lt;=Scenario!$C$5,1,IF(H1096&lt;=Scenario!$C$6,2,IF(H1096&lt;=Scenario!$C$7,3,IF(H1096&lt;=Scenario!$C$8,4,5))))))</f>
        <v xml:space="preserve"> </v>
      </c>
      <c r="W1096" s="127" t="str">
        <f>IF(ISBLANK(I1096)," ",IF(I1096&lt;=Scenario!$G$3,0,IF(I1096&lt;=Scenario!$G$5,1,IF(I1096&lt;=Scenario!$G$6,2,IF(I1096&lt;=Scenario!$G$7,3,IF(I1096&lt;=Scenario!$G$8,4,IF(I1096&lt;=Scenario!$G$9,5,IF(I1096&lt;=Scenario!$G$10,6,7))))))))</f>
        <v xml:space="preserve"> </v>
      </c>
      <c r="X1096" s="12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2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27" t="e">
        <f t="shared" ref="Z1096:Z1100" si="365">Y1096+X1096+J1096+L1096</f>
        <v>#VALUE!</v>
      </c>
      <c r="AA1096" s="127" t="e">
        <f t="shared" ref="AA1096:AA1100" si="366">W1096+N1096+V1096</f>
        <v>#VALUE!</v>
      </c>
      <c r="AB1096" s="126" t="e">
        <f t="shared" ref="AB1096:AB1100" si="367">Z1096-AA1096</f>
        <v>#VALUE!</v>
      </c>
      <c r="AC1096" s="73" t="str">
        <f t="shared" si="360"/>
        <v>missing data</v>
      </c>
      <c r="AD1096" s="80" t="str">
        <f t="shared" si="361"/>
        <v>missing data</v>
      </c>
      <c r="AE1096" s="128" t="e">
        <f t="shared" ref="AE1096:AE1100" si="368">AB1096-S1096</f>
        <v>#VALUE!</v>
      </c>
      <c r="AF1096" s="81" t="e">
        <f t="shared" ref="AF1096:AF1100" si="369">IF(OR(ISBLANK(U1096),ISBLANK(AD1096)),"donnée manquante",IF(T1096=AC1096,"no change",IF(T1096&lt;&gt;AC1096,IF(S1096&lt;AB1096,"less favourable",IF(S1096&gt;AB1096,"more favourable")))))</f>
        <v>#VALUE!</v>
      </c>
    </row>
    <row r="1097" spans="1:32" x14ac:dyDescent="0.25">
      <c r="A1097" s="114" t="s">
        <v>74</v>
      </c>
      <c r="B1097" s="163"/>
      <c r="C1097" s="105"/>
      <c r="D1097" s="105"/>
      <c r="E1097" s="104">
        <f t="shared" si="362"/>
        <v>0</v>
      </c>
      <c r="F1097" s="105"/>
      <c r="G1097" s="201"/>
      <c r="H1097" s="201"/>
      <c r="I1097" s="201"/>
      <c r="J1097" s="150" t="str">
        <f t="shared" si="350"/>
        <v xml:space="preserve"> </v>
      </c>
      <c r="K1097" s="145" t="str">
        <f t="shared" si="351"/>
        <v xml:space="preserve"> </v>
      </c>
      <c r="L1097" s="145" t="str">
        <f t="shared" si="352"/>
        <v xml:space="preserve"> </v>
      </c>
      <c r="M1097" s="145">
        <f t="shared" si="353"/>
        <v>0</v>
      </c>
      <c r="N1097" s="145" t="str">
        <f t="shared" si="354"/>
        <v xml:space="preserve"> </v>
      </c>
      <c r="O1097" s="145" t="str">
        <f t="shared" si="355"/>
        <v xml:space="preserve"> </v>
      </c>
      <c r="P1097" s="145" t="str">
        <f t="shared" si="356"/>
        <v xml:space="preserve"> </v>
      </c>
      <c r="Q1097" s="150" t="e">
        <f t="shared" si="357"/>
        <v>#VALUE!</v>
      </c>
      <c r="R1097" s="145" t="e">
        <f t="shared" si="358"/>
        <v>#VALUE!</v>
      </c>
      <c r="S1097" s="126" t="e">
        <f t="shared" si="359"/>
        <v>#VALUE!</v>
      </c>
      <c r="T1097" s="73" t="str">
        <f t="shared" si="363"/>
        <v>donnée(s) manquante(s)</v>
      </c>
      <c r="U1097" s="74" t="str">
        <f t="shared" si="364"/>
        <v>donnée(s) manquante(s)</v>
      </c>
      <c r="V1097" s="127" t="str">
        <f>IF(ISBLANK(H1097)," ",IF(H1097&lt;=Scenario!$C$3,0,IF(H1097&lt;=Scenario!$C$5,1,IF(H1097&lt;=Scenario!$C$6,2,IF(H1097&lt;=Scenario!$C$7,3,IF(H1097&lt;=Scenario!$C$8,4,5))))))</f>
        <v xml:space="preserve"> </v>
      </c>
      <c r="W1097" s="127" t="str">
        <f>IF(ISBLANK(I1097)," ",IF(I1097&lt;=Scenario!$G$3,0,IF(I1097&lt;=Scenario!$G$5,1,IF(I1097&lt;=Scenario!$G$6,2,IF(I1097&lt;=Scenario!$G$7,3,IF(I1097&lt;=Scenario!$G$8,4,IF(I1097&lt;=Scenario!$G$9,5,IF(I1097&lt;=Scenario!$G$10,6,7))))))))</f>
        <v xml:space="preserve"> </v>
      </c>
      <c r="X1097" s="12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2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27" t="e">
        <f t="shared" si="365"/>
        <v>#VALUE!</v>
      </c>
      <c r="AA1097" s="127" t="e">
        <f t="shared" si="366"/>
        <v>#VALUE!</v>
      </c>
      <c r="AB1097" s="126" t="e">
        <f t="shared" si="367"/>
        <v>#VALUE!</v>
      </c>
      <c r="AC1097" s="73" t="str">
        <f t="shared" si="360"/>
        <v>missing data</v>
      </c>
      <c r="AD1097" s="80" t="str">
        <f t="shared" si="361"/>
        <v>missing data</v>
      </c>
      <c r="AE1097" s="128" t="e">
        <f t="shared" si="368"/>
        <v>#VALUE!</v>
      </c>
      <c r="AF1097" s="81" t="e">
        <f t="shared" si="369"/>
        <v>#VALUE!</v>
      </c>
    </row>
    <row r="1098" spans="1:32" x14ac:dyDescent="0.25">
      <c r="A1098" s="114" t="s">
        <v>74</v>
      </c>
      <c r="B1098" s="163"/>
      <c r="C1098" s="105"/>
      <c r="D1098" s="105"/>
      <c r="E1098" s="104">
        <f t="shared" si="362"/>
        <v>0</v>
      </c>
      <c r="F1098" s="105"/>
      <c r="G1098" s="201"/>
      <c r="H1098" s="201"/>
      <c r="I1098" s="201"/>
      <c r="J1098" s="150" t="str">
        <f t="shared" si="350"/>
        <v xml:space="preserve"> </v>
      </c>
      <c r="K1098" s="145" t="str">
        <f t="shared" si="351"/>
        <v xml:space="preserve"> </v>
      </c>
      <c r="L1098" s="145" t="str">
        <f t="shared" si="352"/>
        <v xml:space="preserve"> </v>
      </c>
      <c r="M1098" s="145">
        <f t="shared" si="353"/>
        <v>0</v>
      </c>
      <c r="N1098" s="145" t="str">
        <f t="shared" si="354"/>
        <v xml:space="preserve"> </v>
      </c>
      <c r="O1098" s="145" t="str">
        <f t="shared" si="355"/>
        <v xml:space="preserve"> </v>
      </c>
      <c r="P1098" s="145" t="str">
        <f t="shared" si="356"/>
        <v xml:space="preserve"> </v>
      </c>
      <c r="Q1098" s="150" t="e">
        <f t="shared" si="357"/>
        <v>#VALUE!</v>
      </c>
      <c r="R1098" s="145" t="e">
        <f t="shared" si="358"/>
        <v>#VALUE!</v>
      </c>
      <c r="S1098" s="126" t="e">
        <f t="shared" si="359"/>
        <v>#VALUE!</v>
      </c>
      <c r="T1098" s="73" t="str">
        <f t="shared" si="363"/>
        <v>donnée(s) manquante(s)</v>
      </c>
      <c r="U1098" s="74" t="str">
        <f t="shared" si="364"/>
        <v>donnée(s) manquante(s)</v>
      </c>
      <c r="V1098" s="127" t="str">
        <f>IF(ISBLANK(H1098)," ",IF(H1098&lt;=Scenario!$C$3,0,IF(H1098&lt;=Scenario!$C$5,1,IF(H1098&lt;=Scenario!$C$6,2,IF(H1098&lt;=Scenario!$C$7,3,IF(H1098&lt;=Scenario!$C$8,4,5))))))</f>
        <v xml:space="preserve"> </v>
      </c>
      <c r="W1098" s="127" t="str">
        <f>IF(ISBLANK(I1098)," ",IF(I1098&lt;=Scenario!$G$3,0,IF(I1098&lt;=Scenario!$G$5,1,IF(I1098&lt;=Scenario!$G$6,2,IF(I1098&lt;=Scenario!$G$7,3,IF(I1098&lt;=Scenario!$G$8,4,IF(I1098&lt;=Scenario!$G$9,5,IF(I1098&lt;=Scenario!$G$10,6,7))))))))</f>
        <v xml:space="preserve"> </v>
      </c>
      <c r="X1098" s="12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2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27" t="e">
        <f t="shared" si="365"/>
        <v>#VALUE!</v>
      </c>
      <c r="AA1098" s="127" t="e">
        <f t="shared" si="366"/>
        <v>#VALUE!</v>
      </c>
      <c r="AB1098" s="126" t="e">
        <f t="shared" si="367"/>
        <v>#VALUE!</v>
      </c>
      <c r="AC1098" s="73" t="str">
        <f t="shared" si="360"/>
        <v>missing data</v>
      </c>
      <c r="AD1098" s="80" t="str">
        <f t="shared" si="361"/>
        <v>missing data</v>
      </c>
      <c r="AE1098" s="128" t="e">
        <f t="shared" si="368"/>
        <v>#VALUE!</v>
      </c>
      <c r="AF1098" s="81" t="e">
        <f t="shared" si="369"/>
        <v>#VALUE!</v>
      </c>
    </row>
    <row r="1099" spans="1:32" x14ac:dyDescent="0.25">
      <c r="A1099" s="114" t="s">
        <v>74</v>
      </c>
      <c r="B1099" s="163"/>
      <c r="C1099" s="105"/>
      <c r="D1099" s="105"/>
      <c r="E1099" s="104">
        <f t="shared" si="362"/>
        <v>0</v>
      </c>
      <c r="F1099" s="105"/>
      <c r="G1099" s="201"/>
      <c r="H1099" s="201"/>
      <c r="I1099" s="201"/>
      <c r="J1099" s="150" t="str">
        <f t="shared" si="350"/>
        <v xml:space="preserve"> </v>
      </c>
      <c r="K1099" s="145" t="str">
        <f t="shared" si="351"/>
        <v xml:space="preserve"> </v>
      </c>
      <c r="L1099" s="145" t="str">
        <f t="shared" si="352"/>
        <v xml:space="preserve"> </v>
      </c>
      <c r="M1099" s="145">
        <f t="shared" si="353"/>
        <v>0</v>
      </c>
      <c r="N1099" s="145" t="str">
        <f t="shared" si="354"/>
        <v xml:space="preserve"> </v>
      </c>
      <c r="O1099" s="145" t="str">
        <f t="shared" si="355"/>
        <v xml:space="preserve"> </v>
      </c>
      <c r="P1099" s="145" t="str">
        <f t="shared" si="356"/>
        <v xml:space="preserve"> </v>
      </c>
      <c r="Q1099" s="150" t="e">
        <f t="shared" si="357"/>
        <v>#VALUE!</v>
      </c>
      <c r="R1099" s="145" t="e">
        <f t="shared" si="358"/>
        <v>#VALUE!</v>
      </c>
      <c r="S1099" s="126" t="e">
        <f t="shared" si="359"/>
        <v>#VALUE!</v>
      </c>
      <c r="T1099" s="73" t="str">
        <f t="shared" si="363"/>
        <v>donnée(s) manquante(s)</v>
      </c>
      <c r="U1099" s="74" t="str">
        <f t="shared" si="364"/>
        <v>donnée(s) manquante(s)</v>
      </c>
      <c r="V1099" s="127" t="str">
        <f>IF(ISBLANK(H1099)," ",IF(H1099&lt;=Scenario!$C$3,0,IF(H1099&lt;=Scenario!$C$5,1,IF(H1099&lt;=Scenario!$C$6,2,IF(H1099&lt;=Scenario!$C$7,3,IF(H1099&lt;=Scenario!$C$8,4,5))))))</f>
        <v xml:space="preserve"> </v>
      </c>
      <c r="W1099" s="127" t="str">
        <f>IF(ISBLANK(I1099)," ",IF(I1099&lt;=Scenario!$G$3,0,IF(I1099&lt;=Scenario!$G$5,1,IF(I1099&lt;=Scenario!$G$6,2,IF(I1099&lt;=Scenario!$G$7,3,IF(I1099&lt;=Scenario!$G$8,4,IF(I1099&lt;=Scenario!$G$9,5,IF(I1099&lt;=Scenario!$G$10,6,7))))))))</f>
        <v xml:space="preserve"> </v>
      </c>
      <c r="X1099" s="12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2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27" t="e">
        <f t="shared" si="365"/>
        <v>#VALUE!</v>
      </c>
      <c r="AA1099" s="127" t="e">
        <f t="shared" si="366"/>
        <v>#VALUE!</v>
      </c>
      <c r="AB1099" s="126" t="e">
        <f t="shared" si="367"/>
        <v>#VALUE!</v>
      </c>
      <c r="AC1099" s="73" t="str">
        <f t="shared" si="360"/>
        <v>missing data</v>
      </c>
      <c r="AD1099" s="80" t="str">
        <f t="shared" si="361"/>
        <v>missing data</v>
      </c>
      <c r="AE1099" s="128" t="e">
        <f t="shared" si="368"/>
        <v>#VALUE!</v>
      </c>
      <c r="AF1099" s="81" t="e">
        <f t="shared" si="369"/>
        <v>#VALUE!</v>
      </c>
    </row>
    <row r="1100" spans="1:32" x14ac:dyDescent="0.25">
      <c r="A1100" s="114" t="s">
        <v>74</v>
      </c>
      <c r="B1100" s="163"/>
      <c r="C1100" s="105"/>
      <c r="D1100" s="105"/>
      <c r="E1100" s="104">
        <f t="shared" si="362"/>
        <v>0</v>
      </c>
      <c r="F1100" s="105"/>
      <c r="G1100" s="201"/>
      <c r="H1100" s="201"/>
      <c r="I1100" s="201"/>
      <c r="J1100" s="150" t="str">
        <f t="shared" si="350"/>
        <v xml:space="preserve"> </v>
      </c>
      <c r="K1100" s="145" t="str">
        <f t="shared" si="351"/>
        <v xml:space="preserve"> </v>
      </c>
      <c r="L1100" s="145" t="str">
        <f t="shared" si="352"/>
        <v xml:space="preserve"> </v>
      </c>
      <c r="M1100" s="145">
        <f t="shared" si="353"/>
        <v>0</v>
      </c>
      <c r="N1100" s="145" t="str">
        <f t="shared" si="354"/>
        <v xml:space="preserve"> </v>
      </c>
      <c r="O1100" s="145" t="str">
        <f t="shared" si="355"/>
        <v xml:space="preserve"> </v>
      </c>
      <c r="P1100" s="145" t="str">
        <f t="shared" si="356"/>
        <v xml:space="preserve"> </v>
      </c>
      <c r="Q1100" s="150" t="e">
        <f t="shared" si="357"/>
        <v>#VALUE!</v>
      </c>
      <c r="R1100" s="145" t="e">
        <f t="shared" si="358"/>
        <v>#VALUE!</v>
      </c>
      <c r="S1100" s="126" t="e">
        <f t="shared" si="359"/>
        <v>#VALUE!</v>
      </c>
      <c r="T1100" s="73" t="str">
        <f t="shared" si="363"/>
        <v>donnée(s) manquante(s)</v>
      </c>
      <c r="U1100" s="74" t="str">
        <f t="shared" si="364"/>
        <v>donnée(s) manquante(s)</v>
      </c>
      <c r="V1100" s="127" t="str">
        <f>IF(ISBLANK(H1100)," ",IF(H1100&lt;=Scenario!$C$3,0,IF(H1100&lt;=Scenario!$C$5,1,IF(H1100&lt;=Scenario!$C$6,2,IF(H1100&lt;=Scenario!$C$7,3,IF(H1100&lt;=Scenario!$C$8,4,5))))))</f>
        <v xml:space="preserve"> </v>
      </c>
      <c r="W1100" s="127" t="str">
        <f>IF(ISBLANK(I1100)," ",IF(I1100&lt;=Scenario!$G$3,0,IF(I1100&lt;=Scenario!$G$5,1,IF(I1100&lt;=Scenario!$G$6,2,IF(I1100&lt;=Scenario!$G$7,3,IF(I1100&lt;=Scenario!$G$8,4,IF(I1100&lt;=Scenario!$G$9,5,IF(I1100&lt;=Scenario!$G$10,6,7))))))))</f>
        <v xml:space="preserve"> </v>
      </c>
      <c r="X1100" s="12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2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27" t="e">
        <f t="shared" si="365"/>
        <v>#VALUE!</v>
      </c>
      <c r="AA1100" s="127" t="e">
        <f t="shared" si="366"/>
        <v>#VALUE!</v>
      </c>
      <c r="AB1100" s="126" t="e">
        <f t="shared" si="367"/>
        <v>#VALUE!</v>
      </c>
      <c r="AC1100" s="73" t="str">
        <f t="shared" si="360"/>
        <v>missing data</v>
      </c>
      <c r="AD1100" s="80" t="str">
        <f t="shared" si="361"/>
        <v>missing data</v>
      </c>
      <c r="AE1100" s="128" t="e">
        <f t="shared" si="368"/>
        <v>#VALUE!</v>
      </c>
      <c r="AF1100" s="81" t="e">
        <f t="shared" si="369"/>
        <v>#VALUE!</v>
      </c>
    </row>
  </sheetData>
  <sheetProtection algorithmName="SHA-512" hashValue="yFyAUU5hXqZTAH4ve8hYToEegP0lq8u1NaKng0lIkYXMtTsBGEMLalMWm0HXxBg35UY81oNBktdPEaujmqk2mw==" saltValue="m/kGdJWfNxyQN6PhIRqnlA==" spinCount="100000" sheet="1" objects="1" scenarios="1"/>
  <mergeCells count="6">
    <mergeCell ref="AB1:AD1"/>
    <mergeCell ref="B1:I1"/>
    <mergeCell ref="J1:L1"/>
    <mergeCell ref="M1:O1"/>
    <mergeCell ref="P1:R1"/>
    <mergeCell ref="S1:U1"/>
  </mergeCells>
  <conditionalFormatting sqref="U3:U1100 AD3:AD1100">
    <cfRule type="containsText" dxfId="34" priority="6" operator="containsText" text="dark orange">
      <formula>NOT(ISERROR(SEARCH("dark orange",U3)))</formula>
    </cfRule>
    <cfRule type="beginsWith" dxfId="33" priority="7" operator="beginsWith" text="orange">
      <formula>LEFT(U3,LEN("orange"))="orange"</formula>
    </cfRule>
    <cfRule type="containsText" dxfId="32" priority="8" operator="containsText" text="yellow">
      <formula>NOT(ISERROR(SEARCH("yellow",U3)))</formula>
    </cfRule>
    <cfRule type="beginsWith" dxfId="31" priority="9" operator="beginsWith" text="green">
      <formula>LEFT(U3,LEN("green"))="green"</formula>
    </cfRule>
    <cfRule type="containsText" dxfId="30" priority="10" operator="containsText" text="dark green">
      <formula>NOT(ISERROR(SEARCH("dark green",U3)))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866"/>
  <sheetViews>
    <sheetView workbookViewId="0">
      <selection activeCell="K9" sqref="K9"/>
    </sheetView>
  </sheetViews>
  <sheetFormatPr baseColWidth="10" defaultColWidth="11.42578125" defaultRowHeight="15" x14ac:dyDescent="0.25"/>
  <cols>
    <col min="1" max="1" width="32.42578125" style="92" customWidth="1"/>
    <col min="2" max="7" width="11.42578125" style="92"/>
    <col min="8" max="8" width="0" style="92" hidden="1" customWidth="1"/>
    <col min="9" max="9" width="11.42578125" style="92"/>
    <col min="10" max="10" width="0" style="92" hidden="1" customWidth="1"/>
    <col min="11" max="13" width="11.42578125" style="92"/>
    <col min="14" max="22" width="11.42578125" style="92" hidden="1" customWidth="1"/>
    <col min="23" max="34" width="11.42578125" style="82" hidden="1" customWidth="1"/>
    <col min="35" max="36" width="11.42578125" style="82"/>
    <col min="37" max="37" width="23.28515625" style="82" bestFit="1" customWidth="1"/>
    <col min="38" max="38" width="0" style="82" hidden="1" customWidth="1"/>
    <col min="39" max="39" width="18.140625" style="82" hidden="1" customWidth="1"/>
    <col min="40" max="16384" width="11.42578125" style="92"/>
  </cols>
  <sheetData>
    <row r="1" spans="1:65" s="141" customFormat="1" ht="30" customHeight="1" x14ac:dyDescent="0.25">
      <c r="A1" s="83"/>
      <c r="B1" s="188"/>
      <c r="C1" s="85"/>
      <c r="D1" s="85"/>
      <c r="E1" s="85"/>
      <c r="F1" s="85"/>
      <c r="G1" s="85"/>
      <c r="H1" s="85"/>
      <c r="I1" s="85"/>
      <c r="J1" s="85"/>
      <c r="K1" s="85"/>
      <c r="L1" s="85"/>
      <c r="M1" s="85"/>
      <c r="N1" s="84" t="s">
        <v>20</v>
      </c>
      <c r="O1" s="85"/>
      <c r="P1" s="85"/>
      <c r="Q1" s="85"/>
      <c r="R1" s="85"/>
      <c r="S1" s="85"/>
      <c r="T1" s="85"/>
      <c r="U1" s="85"/>
      <c r="V1" s="85"/>
      <c r="W1" s="235" t="s">
        <v>93</v>
      </c>
      <c r="X1" s="236"/>
      <c r="Y1" s="237"/>
      <c r="Z1" s="129"/>
      <c r="AA1" s="119"/>
      <c r="AB1" s="119"/>
      <c r="AC1" s="63"/>
      <c r="AD1" s="63"/>
      <c r="AE1" s="63"/>
      <c r="AF1" s="63"/>
      <c r="AG1" s="63"/>
      <c r="AH1" s="63"/>
      <c r="AI1" s="235" t="s">
        <v>171</v>
      </c>
      <c r="AJ1" s="236"/>
      <c r="AK1" s="237"/>
      <c r="AL1" s="63"/>
      <c r="AM1" s="63"/>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row>
    <row r="2" spans="1:65" s="145" customFormat="1" ht="120" x14ac:dyDescent="0.25">
      <c r="A2" s="93" t="s">
        <v>105</v>
      </c>
      <c r="B2" s="189" t="s">
        <v>106</v>
      </c>
      <c r="C2" s="187" t="s">
        <v>101</v>
      </c>
      <c r="D2" s="95" t="s">
        <v>99</v>
      </c>
      <c r="E2" s="192" t="s">
        <v>21</v>
      </c>
      <c r="F2" s="142" t="s">
        <v>102</v>
      </c>
      <c r="G2" s="95" t="s">
        <v>4</v>
      </c>
      <c r="H2" s="96" t="s">
        <v>5</v>
      </c>
      <c r="I2" s="96" t="s">
        <v>18</v>
      </c>
      <c r="J2" s="97" t="s">
        <v>116</v>
      </c>
      <c r="K2" s="97" t="s">
        <v>204</v>
      </c>
      <c r="L2" s="98" t="s">
        <v>6</v>
      </c>
      <c r="M2" s="99" t="s">
        <v>7</v>
      </c>
      <c r="N2" s="100" t="s">
        <v>8</v>
      </c>
      <c r="O2" s="95" t="s">
        <v>9</v>
      </c>
      <c r="P2" s="95" t="s">
        <v>26</v>
      </c>
      <c r="Q2" s="95" t="s">
        <v>10</v>
      </c>
      <c r="R2" s="98" t="s">
        <v>100</v>
      </c>
      <c r="S2" s="98" t="s">
        <v>11</v>
      </c>
      <c r="T2" s="99" t="s">
        <v>12</v>
      </c>
      <c r="U2" s="100" t="s">
        <v>1</v>
      </c>
      <c r="V2" s="99" t="s">
        <v>2</v>
      </c>
      <c r="W2" s="130" t="s">
        <v>17</v>
      </c>
      <c r="X2" s="121" t="s">
        <v>94</v>
      </c>
      <c r="Y2" s="122" t="s">
        <v>95</v>
      </c>
      <c r="Z2" s="124" t="s">
        <v>78</v>
      </c>
      <c r="AA2" s="115" t="s">
        <v>11</v>
      </c>
      <c r="AB2" s="123" t="s">
        <v>12</v>
      </c>
      <c r="AC2" s="124" t="s">
        <v>19</v>
      </c>
      <c r="AD2" s="124" t="s">
        <v>29</v>
      </c>
      <c r="AE2" s="124" t="s">
        <v>25</v>
      </c>
      <c r="AF2" s="115" t="s">
        <v>100</v>
      </c>
      <c r="AG2" s="125" t="s">
        <v>1</v>
      </c>
      <c r="AH2" s="125" t="s">
        <v>2</v>
      </c>
      <c r="AI2" s="190" t="s">
        <v>96</v>
      </c>
      <c r="AJ2" s="65" t="s">
        <v>94</v>
      </c>
      <c r="AK2" s="66" t="s">
        <v>95</v>
      </c>
      <c r="AL2" s="118" t="s">
        <v>97</v>
      </c>
      <c r="AM2" s="70" t="s">
        <v>117</v>
      </c>
    </row>
    <row r="3" spans="1:65" x14ac:dyDescent="0.25">
      <c r="A3" s="145" t="s">
        <v>37</v>
      </c>
      <c r="B3" s="146">
        <v>3036</v>
      </c>
      <c r="C3" s="103">
        <v>81.3</v>
      </c>
      <c r="D3" s="105">
        <v>54.7</v>
      </c>
      <c r="E3" s="194">
        <f t="shared" ref="E3:E5" si="0">D3/C3*100</f>
        <v>67.281672816728175</v>
      </c>
      <c r="F3" s="191">
        <f>D3*37</f>
        <v>2023.9</v>
      </c>
      <c r="G3" s="147">
        <v>0.9</v>
      </c>
      <c r="H3" s="147">
        <f t="shared" ref="H3:H5" si="1">I3*1000/2.5</f>
        <v>240</v>
      </c>
      <c r="I3" s="147">
        <v>0.6</v>
      </c>
      <c r="J3" s="148">
        <v>0</v>
      </c>
      <c r="K3" s="148">
        <v>0</v>
      </c>
      <c r="L3" s="148">
        <v>0</v>
      </c>
      <c r="M3" s="149">
        <v>0.7</v>
      </c>
      <c r="N3" s="150">
        <f t="shared" ref="N3:N13" si="2">IF(ISBLANK(B3)," ",IF(B3&lt;=335,0,IF(B3&lt;=670,1,IF(B3&lt;=1005,2,IF(B3&lt;=1340,3,IF(B3&lt;=1675,4,IF(B3&lt;=2010,5,IF(B3&lt;=2345,6,IF(B3&lt;=2680,7,IF(B3&lt;=3015,8,IF(B3&lt;=3350,9,10)))))))))))</f>
        <v>9</v>
      </c>
      <c r="O3" s="145">
        <f t="shared" ref="O3:O66" si="3">IF(ISBLANK(G3)," ",IF(G3&lt;=4.5,0,IF(G3&lt;=9,1,IF(G3&lt;=13.5,2,IF(G3&lt;=18,3,IF(G3&lt;=22.5,4,IF(G3&lt;=27,5,IF(G3&lt;=31,6,IF(G3&lt;=36,7,IF(G3&lt;=40,8,IF(G3&lt;=45,9,10)))))))))))</f>
        <v>0</v>
      </c>
      <c r="P3" s="145">
        <f t="shared" ref="P3:P13" si="4">IF(ISBLANK(E3)," ",IF(E3&lt;10,0,IF(E3&lt;16,1,IF(E3&lt;22,2,IF(E3&lt;28,3,IF(E3&lt;34,4,IF(E3&lt;40,5,IF(E3&lt;46,6,IF(E3&lt;52,7,IF(E3&lt;58,8,IF(E3&lt;64,9,10)))))))))))</f>
        <v>10</v>
      </c>
      <c r="Q3" s="145">
        <f t="shared" ref="Q3:Q66" si="5">IF(ISBLANK(H3)," ",IF(H3&lt;=90,0,IF(H3&lt;=180,1,IF(H3&lt;=270,2,IF(H3&lt;=360,3,IF(H3&lt;=450,4,IF(H3&lt;=540,5,IF(H3&lt;=630,6,IF(H3&lt;=720,7,IF(H3&lt;=810,8,IF(H3&lt;=900,9,10)))))))))))</f>
        <v>2</v>
      </c>
      <c r="R3" s="145">
        <f t="shared" ref="R3:R66" si="6">IF(ISBLANK(J3)," ",IF(J3&lt;=40,0,IF(J3&lt;=60,1,IF(J3&lt;=80,2,5))))</f>
        <v>0</v>
      </c>
      <c r="S3" s="145">
        <f t="shared" ref="S3:S66" si="7">IF(ISBLANK(L3)," ",IF(L3&lt;=0.9,0,IF(L3&lt;=1.9,1,IF(L3&lt;=2.8,2,IF(L3&lt;=3.7,3,IF(L3&lt;=4.7,4,5))))))</f>
        <v>0</v>
      </c>
      <c r="T3" s="145">
        <f t="shared" ref="T3:T24" si="8">IF(ISBLANK(M3)," ",IF(M3&lt;=1.6,0,IF(M3&lt;=3.2,1,IF(M3&lt;=4.8,2,IF(M3&lt;=6.4,3,IF(M3&lt;=8,4,5))))))</f>
        <v>0</v>
      </c>
      <c r="U3" s="151">
        <f t="shared" ref="U3:U5" si="9">SUM(N3+O3+P3+Q3)</f>
        <v>21</v>
      </c>
      <c r="V3" s="152">
        <f t="shared" ref="V3:V8" si="10">SUM(R3+S3+T3)</f>
        <v>0</v>
      </c>
      <c r="W3" s="134">
        <f t="shared" ref="W3:W8" si="11">IF(AND(U3&gt;=0,U3&lt;11),U3-V3,IF(AND(U3&gt;=11,R3=5),U3-V3,U3-R3-S3))</f>
        <v>21</v>
      </c>
      <c r="X3" s="73" t="str">
        <f>IF(OR(ISBLANK(E3),ISBLANK(F3),ISBLANK(G3),ISBLANK(H3),ISBLANK(K3),ISBLANK(L3),ISBLANK(M3)),"donnée(s) manquante(s)",IF(W3&lt;-5,"Nutriscore_A",IF(W3&lt;3,"Nutriscore_B",IF(W3&lt;11,"Nutriscore_C",IF(W3&lt;19,"Nutriscore_D","Nutriscore_E")))))</f>
        <v>Nutriscore_E</v>
      </c>
      <c r="Y3" s="74" t="str">
        <f t="shared" ref="Y3:Y8" si="12">IF(X3="donnée(s) manquante(s)","donnée(s) manquante(s)",IF(X3="Nutriscore_A","dark green",IF(X3="Nutriscore_B","green",IF(X3="Nutriscore_C","yellow",IF(X3="Nutriscore_D","orange","dark orange")))))</f>
        <v>dark orange</v>
      </c>
      <c r="Z3" s="131">
        <f t="shared" ref="Z3:Z66" si="13">IF(ISBLANK(E3)," ",IF(E3&lt;10,0,IF(E3&lt;16,1,IF(E3&lt;22,2,IF(E3&lt;28,3,IF(E3&lt;34,4,IF(E3&lt;40,5,IF(E3&lt;46,6,IF(E3&lt;52,7,IF(E3&lt;58,8,IF(E3&lt;64,9,10)))))))))))</f>
        <v>10</v>
      </c>
      <c r="AA3" s="127">
        <f>IF(ISBLANK(L3)," ",IF(L3&lt;=Scenario!$C$3,0,IF(L3&lt;=Scenario!$C$5,1,IF(L3&lt;=Scenario!$C$6,2,IF(L3&lt;=Scenario!$C$7,3,IF(L3&lt;=Scenario!$C$8,4,5))))))</f>
        <v>0</v>
      </c>
      <c r="AB3" s="127">
        <f>IF(ISBLANK(M3)," ",IF(M3&lt;=Scenario!$G$3,0,IF(M3&lt;=Scenario!$G$5,1,IF(M3&lt;=Scenario!$G$6,2,IF(M3&lt;=Scenario!$G$7,3,IF(M3&lt;=Scenario!$G$8,4,IF(M3&lt;=Scenario!$G$9,5,IF(M3&lt;=Scenario!$G$10,6,7))))))))</f>
        <v>0</v>
      </c>
      <c r="AC3" s="127">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27">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27">
        <f>IF(ISBLANK(F3)," ",IF(F3&lt;=Scenario!$AI$3,0,IF(F3&lt;=Scenario!$AI$5,1,IF(F3&lt;=Scenario!$AI$6,2,IF(F3&lt;=Scenario!$AI$7,3,IF(F3&lt;=Scenario!$AI$8,4,IF(F3&lt;=Scenario!$AI$9,5,IF(F3&lt;=Scenario!$AI$10,6,IF(F3&lt;=Scenario!$AI$11,7,IF(F3&lt;=Scenario!$AI$12,8,IF(F3&lt;=Scenario!$AI$13,9,10)))))))))))</f>
        <v>10</v>
      </c>
      <c r="AF3" s="127">
        <f t="shared" ref="AF3:AF66" si="14">IF(ISBLANK(K3)," ",IF(K3&lt;=40,0,IF(K3&lt;=60,1,IF(K3&lt;=80,2,5))))</f>
        <v>0</v>
      </c>
      <c r="AG3" s="135">
        <f>AD3+AC3+AE3+Z3</f>
        <v>22</v>
      </c>
      <c r="AH3" s="133">
        <f>AB3+AF3+AA3</f>
        <v>0</v>
      </c>
      <c r="AI3" s="126">
        <f t="shared" ref="AI3:AI5" si="15">IF(AG3&lt;7,AG3-AH3,AG3-AF3-AA3)</f>
        <v>22</v>
      </c>
      <c r="AJ3" s="73" t="str">
        <f>IF(OR(ISBLANK(E3),ISBLANK(F3),ISBLANK(G3),ISBLANK(I3),ISBLANK(K3),ISBLANK(L3),ISBLANK(M3)),"missing data",IF(AI3&lt;-5,"Nutriscore_A",IF(AI3&lt;3,"Nutriscore_B",IF(AI3&lt;11,"Nutriscore_C",IF(AI3&lt;19,"Nutriscore_D","Nutriscore_E")))))</f>
        <v>Nutriscore_E</v>
      </c>
      <c r="AK3" s="80" t="str">
        <f>IF(AJ3="missing data","missing data",IF(AJ3="Nutriscore_A","dark green",IF(AJ3="Nutriscore_B","green",IF(AJ3="Nutriscore_C","yellow",IF(AJ3="Nutriscore_D","orange","dark orange")))))</f>
        <v>dark orange</v>
      </c>
      <c r="AL3" s="136">
        <f>AI3-W3</f>
        <v>1</v>
      </c>
      <c r="AM3" s="81" t="str">
        <f t="shared" ref="AM3:AM5" si="16">IF(OR(ISBLANK(Y3),ISBLANK(AK3)),"donnée manquante",IF(Y3=AK3,"no change",IF(Y3&lt;&gt;AK3,IF(W3&lt;AI3,"less favourable",IF(W3&gt;AI3,"more favourable")))))</f>
        <v>no change</v>
      </c>
    </row>
    <row r="4" spans="1:65" x14ac:dyDescent="0.25">
      <c r="A4" s="145" t="s">
        <v>38</v>
      </c>
      <c r="B4" s="146">
        <v>2144</v>
      </c>
      <c r="C4" s="103">
        <v>56.9</v>
      </c>
      <c r="D4" s="105">
        <v>28.5</v>
      </c>
      <c r="E4" s="193">
        <f t="shared" si="0"/>
        <v>50.087873462214418</v>
      </c>
      <c r="F4" s="191">
        <f t="shared" ref="F4:F5" si="17">D4*37</f>
        <v>1054.5</v>
      </c>
      <c r="G4" s="147">
        <v>0.8</v>
      </c>
      <c r="H4" s="147">
        <f t="shared" si="1"/>
        <v>280</v>
      </c>
      <c r="I4" s="147">
        <v>0.7</v>
      </c>
      <c r="J4" s="148">
        <v>0</v>
      </c>
      <c r="K4" s="148">
        <v>0</v>
      </c>
      <c r="L4" s="148">
        <v>0.3</v>
      </c>
      <c r="M4" s="149">
        <v>0.5</v>
      </c>
      <c r="N4" s="150">
        <f t="shared" si="2"/>
        <v>6</v>
      </c>
      <c r="O4" s="145">
        <f t="shared" si="3"/>
        <v>0</v>
      </c>
      <c r="P4" s="145">
        <f t="shared" si="4"/>
        <v>7</v>
      </c>
      <c r="Q4" s="145">
        <f t="shared" si="5"/>
        <v>3</v>
      </c>
      <c r="R4" s="145">
        <f t="shared" si="6"/>
        <v>0</v>
      </c>
      <c r="S4" s="145">
        <f t="shared" si="7"/>
        <v>0</v>
      </c>
      <c r="T4" s="145">
        <f t="shared" si="8"/>
        <v>0</v>
      </c>
      <c r="U4" s="151">
        <f t="shared" si="9"/>
        <v>16</v>
      </c>
      <c r="V4" s="152">
        <f t="shared" si="10"/>
        <v>0</v>
      </c>
      <c r="W4" s="134">
        <f t="shared" si="11"/>
        <v>16</v>
      </c>
      <c r="X4" s="73" t="str">
        <f>IF(OR(ISBLANK(E4),ISBLANK(F4),ISBLANK(G4),ISBLANK(H4),ISBLANK(K4),ISBLANK(L4),ISBLANK(M4)),"donnée(s) manquante(s)",IF(W4&lt;-5,"Nutriscore_A",IF(W4&lt;3,"Nutriscore_B",IF(W4&lt;11,"Nutriscore_C",IF(W4&lt;19,"Nutriscore_D","Nutriscore_E")))))</f>
        <v>Nutriscore_D</v>
      </c>
      <c r="Y4" s="74" t="str">
        <f t="shared" si="12"/>
        <v>orange</v>
      </c>
      <c r="Z4" s="131">
        <f t="shared" si="13"/>
        <v>7</v>
      </c>
      <c r="AA4" s="127">
        <f>IF(ISBLANK(L4)," ",IF(L4&lt;=Scenario!$C$3,0,IF(L4&lt;=Scenario!$C$5,1,IF(L4&lt;=Scenario!$C$6,2,IF(L4&lt;=Scenario!$C$7,3,IF(L4&lt;=Scenario!$C$8,4,5))))))</f>
        <v>0</v>
      </c>
      <c r="AB4" s="127">
        <f>IF(ISBLANK(M4)," ",IF(M4&lt;=Scenario!$G$3,0,IF(M4&lt;=Scenario!$G$5,1,IF(M4&lt;=Scenario!$G$6,2,IF(M4&lt;=Scenario!$G$7,3,IF(M4&lt;=Scenario!$G$8,4,IF(M4&lt;=Scenario!$G$9,5,IF(M4&lt;=Scenario!$G$10,6,7))))))))</f>
        <v>0</v>
      </c>
      <c r="AC4" s="127">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27">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27">
        <f>IF(ISBLANK(F4)," ",IF(F4&lt;=Scenario!$AI$3,0,IF(F4&lt;=Scenario!$AI$5,1,IF(F4&lt;=Scenario!$AI$6,2,IF(F4&lt;=Scenario!$AI$7,3,IF(F4&lt;=Scenario!$AI$8,4,IF(F4&lt;=Scenario!$AI$9,5,IF(F4&lt;=Scenario!$AI$10,6,IF(F4&lt;=Scenario!$AI$11,7,IF(F4&lt;=Scenario!$AI$12,8,IF(F4&lt;=Scenario!$AI$13,9,10)))))))))))</f>
        <v>8</v>
      </c>
      <c r="AF4" s="127">
        <f t="shared" si="14"/>
        <v>0</v>
      </c>
      <c r="AG4" s="135">
        <f>AD4+AC4+AE4+Z4</f>
        <v>18</v>
      </c>
      <c r="AH4" s="133">
        <f>AB4+AF4+AA4</f>
        <v>0</v>
      </c>
      <c r="AI4" s="126">
        <f t="shared" si="15"/>
        <v>18</v>
      </c>
      <c r="AJ4" s="73" t="str">
        <f t="shared" ref="AJ4:AJ67" si="18">IF(OR(ISBLANK(E4),ISBLANK(F4),ISBLANK(G4),ISBLANK(I4),ISBLANK(K4),ISBLANK(L4),ISBLANK(M4)),"missing data",IF(AI4&lt;-5,"Nutriscore_A",IF(AI4&lt;3,"Nutriscore_B",IF(AI4&lt;11,"Nutriscore_C",IF(AI4&lt;19,"Nutriscore_D","Nutriscore_E")))))</f>
        <v>Nutriscore_D</v>
      </c>
      <c r="AK4" s="80" t="str">
        <f t="shared" ref="AK4:AK67" si="19">IF(AJ4="missing data","missing data",IF(AJ4="Nutriscore_A","dark green",IF(AJ4="Nutriscore_B","green",IF(AJ4="Nutriscore_C","yellow",IF(AJ4="Nutriscore_D","orange","dark orange")))))</f>
        <v>orange</v>
      </c>
      <c r="AL4" s="136">
        <f>AI4-W4</f>
        <v>2</v>
      </c>
      <c r="AM4" s="81" t="str">
        <f t="shared" si="16"/>
        <v>no change</v>
      </c>
    </row>
    <row r="5" spans="1:65" x14ac:dyDescent="0.25">
      <c r="A5" s="145" t="s">
        <v>39</v>
      </c>
      <c r="B5" s="146">
        <v>3169</v>
      </c>
      <c r="C5" s="103">
        <v>85.5</v>
      </c>
      <c r="D5" s="105">
        <v>20.9</v>
      </c>
      <c r="E5" s="193">
        <f t="shared" si="0"/>
        <v>24.444444444444443</v>
      </c>
      <c r="F5" s="191">
        <f t="shared" si="17"/>
        <v>773.3</v>
      </c>
      <c r="G5" s="147">
        <v>0.2</v>
      </c>
      <c r="H5" s="147">
        <f t="shared" si="1"/>
        <v>240</v>
      </c>
      <c r="I5" s="147">
        <v>0.6</v>
      </c>
      <c r="J5" s="148">
        <v>0</v>
      </c>
      <c r="K5" s="148">
        <v>0</v>
      </c>
      <c r="L5" s="148">
        <v>0</v>
      </c>
      <c r="M5" s="149">
        <v>0.2</v>
      </c>
      <c r="N5" s="150">
        <f t="shared" si="2"/>
        <v>9</v>
      </c>
      <c r="O5" s="145">
        <f t="shared" si="3"/>
        <v>0</v>
      </c>
      <c r="P5" s="145">
        <f t="shared" si="4"/>
        <v>3</v>
      </c>
      <c r="Q5" s="145">
        <f t="shared" si="5"/>
        <v>2</v>
      </c>
      <c r="R5" s="145">
        <f t="shared" si="6"/>
        <v>0</v>
      </c>
      <c r="S5" s="145">
        <f t="shared" si="7"/>
        <v>0</v>
      </c>
      <c r="T5" s="145">
        <f t="shared" si="8"/>
        <v>0</v>
      </c>
      <c r="U5" s="150">
        <f t="shared" si="9"/>
        <v>14</v>
      </c>
      <c r="V5" s="145">
        <f t="shared" si="10"/>
        <v>0</v>
      </c>
      <c r="W5" s="137">
        <f t="shared" si="11"/>
        <v>14</v>
      </c>
      <c r="X5" s="73" t="str">
        <f>IF(OR(ISBLANK(E5),ISBLANK(F5),ISBLANK(G5),ISBLANK(H5),ISBLANK(K5),ISBLANK(L5),ISBLANK(M5)),"donnée(s) manquante(s)",IF(W5&lt;-5,"Nutriscore_A",IF(W5&lt;3,"Nutriscore_B",IF(W5&lt;11,"Nutriscore_C",IF(W5&lt;19,"Nutriscore_D","Nutriscore_E")))))</f>
        <v>Nutriscore_D</v>
      </c>
      <c r="Y5" s="74" t="str">
        <f t="shared" si="12"/>
        <v>orange</v>
      </c>
      <c r="Z5" s="131">
        <f t="shared" si="13"/>
        <v>3</v>
      </c>
      <c r="AA5" s="127">
        <f>IF(ISBLANK(L5)," ",IF(L5&lt;=Scenario!$C$3,0,IF(L5&lt;=Scenario!$C$5,1,IF(L5&lt;=Scenario!$C$6,2,IF(L5&lt;=Scenario!$C$7,3,IF(L5&lt;=Scenario!$C$8,4,5))))))</f>
        <v>0</v>
      </c>
      <c r="AB5" s="127">
        <f>IF(ISBLANK(M5)," ",IF(M5&lt;=Scenario!$G$3,0,IF(M5&lt;=Scenario!$G$5,1,IF(M5&lt;=Scenario!$G$6,2,IF(M5&lt;=Scenario!$G$7,3,IF(M5&lt;=Scenario!$G$8,4,IF(M5&lt;=Scenario!$G$9,5,IF(M5&lt;=Scenario!$G$10,6,7))))))))</f>
        <v>0</v>
      </c>
      <c r="AC5" s="127">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2</v>
      </c>
      <c r="AD5" s="127">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0</v>
      </c>
      <c r="AE5" s="127">
        <f>IF(ISBLANK(F5)," ",IF(F5&lt;=Scenario!$AI$3,0,IF(F5&lt;=Scenario!$AI$5,1,IF(F5&lt;=Scenario!$AI$6,2,IF(F5&lt;=Scenario!$AI$7,3,IF(F5&lt;=Scenario!$AI$8,4,IF(F5&lt;=Scenario!$AI$9,5,IF(F5&lt;=Scenario!$AI$10,6,IF(F5&lt;=Scenario!$AI$11,7,IF(F5&lt;=Scenario!$AI$12,8,IF(F5&lt;=Scenario!$AI$13,9,10)))))))))))</f>
        <v>6</v>
      </c>
      <c r="AF5" s="127">
        <f t="shared" si="14"/>
        <v>0</v>
      </c>
      <c r="AG5" s="132">
        <f>AD5+AC5+AE5+Z5</f>
        <v>11</v>
      </c>
      <c r="AH5" s="133">
        <f t="shared" ref="AH5" si="20">AB5+AF5+AA5</f>
        <v>0</v>
      </c>
      <c r="AI5" s="126">
        <f t="shared" si="15"/>
        <v>11</v>
      </c>
      <c r="AJ5" s="73" t="str">
        <f t="shared" si="18"/>
        <v>Nutriscore_D</v>
      </c>
      <c r="AK5" s="80" t="str">
        <f t="shared" si="19"/>
        <v>orange</v>
      </c>
      <c r="AL5" s="128">
        <f>AI5-W5</f>
        <v>-3</v>
      </c>
      <c r="AM5" s="81" t="str">
        <f t="shared" si="16"/>
        <v>no change</v>
      </c>
    </row>
    <row r="6" spans="1:65" x14ac:dyDescent="0.25">
      <c r="A6" s="153" t="s">
        <v>40</v>
      </c>
      <c r="B6" s="102">
        <v>2464</v>
      </c>
      <c r="C6" s="103">
        <v>45.6</v>
      </c>
      <c r="D6" s="105">
        <v>6.6</v>
      </c>
      <c r="E6" s="193">
        <f t="shared" ref="E6:E24" si="21">D6/C6*100</f>
        <v>14.473684210526313</v>
      </c>
      <c r="F6" s="191">
        <f t="shared" ref="F6:F8" si="22">D6*37</f>
        <v>244.2</v>
      </c>
      <c r="G6" s="103">
        <v>7.8</v>
      </c>
      <c r="H6" s="147">
        <f t="shared" ref="H6:H8" si="23">I6*1000/2.5</f>
        <v>440</v>
      </c>
      <c r="I6" s="147">
        <v>1.1000000000000001</v>
      </c>
      <c r="J6" s="106">
        <v>90</v>
      </c>
      <c r="K6" s="106">
        <v>0</v>
      </c>
      <c r="L6" s="106">
        <v>6</v>
      </c>
      <c r="M6" s="107">
        <v>18.7</v>
      </c>
      <c r="N6" s="150">
        <f>IF(ISBLANK(B6)," ",IF(B6&lt;=335,0,IF(B6&lt;=670,1,IF(B6&lt;=1005,2,IF(B6&lt;=1340,3,IF(B6&lt;=1675,4,IF(B6&lt;=2010,5,IF(B6&lt;=2345,6,IF(B6&lt;=2680,7,IF(B6&lt;=3015,8,IF(B6&lt;=3350,9,10)))))))))))</f>
        <v>7</v>
      </c>
      <c r="O6" s="145">
        <f t="shared" ref="O6:O8" si="24">IF(ISBLANK(G6)," ",IF(G6&lt;=4.5,0,IF(G6&lt;=9,1,IF(G6&lt;=13.5,2,IF(G6&lt;=18,3,IF(G6&lt;=22.5,4,IF(G6&lt;=27,5,IF(G6&lt;=31,6,IF(G6&lt;=36,7,IF(G6&lt;=40,8,IF(G6&lt;=45,9,10)))))))))))</f>
        <v>1</v>
      </c>
      <c r="P6" s="154">
        <f>IF(ISBLANK(D6)," ",IF(D6&lt;=1,0,IF(D6&lt;=2,1,IF(D6&lt;=3,2,IF(D6&lt;=4,3,IF(D6&lt;=5,4,IF(D6&lt;=6,5,IF(D6&lt;=7,6,IF(D6&lt;=8,7,IF(D6&lt;=9,8,IF(D6&lt;=10,9,10)))))))))))</f>
        <v>6</v>
      </c>
      <c r="Q6" s="145">
        <f t="shared" ref="Q6:Q8" si="25">IF(ISBLANK(H6)," ",IF(H6&lt;=90,0,IF(H6&lt;=180,1,IF(H6&lt;=270,2,IF(H6&lt;=360,3,IF(H6&lt;=450,4,IF(H6&lt;=540,5,IF(H6&lt;=630,6,IF(H6&lt;=720,7,IF(H6&lt;=810,8,IF(H6&lt;=900,9,10)))))))))))</f>
        <v>4</v>
      </c>
      <c r="R6" s="145">
        <f t="shared" ref="R6:R8" si="26">IF(ISBLANK(J6)," ",IF(J6&lt;=40,0,IF(J6&lt;=60,1,IF(J6&lt;=80,2,5))))</f>
        <v>5</v>
      </c>
      <c r="S6" s="145">
        <f t="shared" ref="S6:S8" si="27">IF(ISBLANK(L6)," ",IF(L6&lt;=0.9,0,IF(L6&lt;=1.9,1,IF(L6&lt;=2.8,2,IF(L6&lt;=3.7,3,IF(L6&lt;=4.7,4,5))))))</f>
        <v>5</v>
      </c>
      <c r="T6" s="145">
        <f t="shared" ref="T6:T8" si="28">IF(ISBLANK(M6)," ",IF(M6&lt;=1.6,0,IF(M6&lt;=3.2,1,IF(M6&lt;=4.8,2,IF(M6&lt;=6.4,3,IF(M6&lt;=8,4,5))))))</f>
        <v>5</v>
      </c>
      <c r="U6" s="151">
        <f>SUM(N6+O6+P6+Q6)</f>
        <v>18</v>
      </c>
      <c r="V6" s="152">
        <f t="shared" si="10"/>
        <v>15</v>
      </c>
      <c r="W6" s="134">
        <f t="shared" si="11"/>
        <v>3</v>
      </c>
      <c r="X6" s="73" t="str">
        <f>IF(OR(ISBLANK(E6),ISBLANK(F6),ISBLANK(G6),ISBLANK(H6),ISBLANK(K6),ISBLANK(L6),ISBLANK(M6)),"donnée(s) manquante(s)",IF(W6&lt;0,"Nutriscore_A",IF(W6&lt;3,"Nutriscore_B",IF(W6&lt;11,"Nutriscore_C",IF(W6&lt;19,"Nutriscore_D","Nutriscore_E")))))</f>
        <v>Nutriscore_C</v>
      </c>
      <c r="Y6" s="74" t="str">
        <f t="shared" si="12"/>
        <v>yellow</v>
      </c>
      <c r="Z6" s="131">
        <f t="shared" ref="Z6:Z8" si="29">IF(ISBLANK(E6)," ",IF(E6&lt;10,0,IF(E6&lt;16,1,IF(E6&lt;22,2,IF(E6&lt;28,3,IF(E6&lt;34,4,IF(E6&lt;40,5,IF(E6&lt;46,6,IF(E6&lt;52,7,IF(E6&lt;58,8,IF(E6&lt;64,9,10)))))))))))</f>
        <v>1</v>
      </c>
      <c r="AA6" s="127">
        <f>IF(ISBLANK(L6)," ",IF(L6&lt;=Scenario!$C$3,0,IF(L6&lt;=Scenario!$C$5,1,IF(L6&lt;=Scenario!$C$6,2,IF(L6&lt;=Scenario!$C$7,3,IF(L6&lt;=Scenario!$C$8,4,5))))))</f>
        <v>3</v>
      </c>
      <c r="AB6" s="127">
        <f>IF(ISBLANK(M6)," ",IF(M6&lt;=Scenario!$G$3,0,IF(M6&lt;=Scenario!$G$5,1,IF(M6&lt;=Scenario!$G$6,2,IF(M6&lt;=Scenario!$G$7,3,IF(M6&lt;=Scenario!$G$8,4,IF(M6&lt;=Scenario!$G$9,5,IF(M6&lt;=Scenario!$G$10,6,7))))))))</f>
        <v>7</v>
      </c>
      <c r="AC6" s="127">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5</v>
      </c>
      <c r="AD6" s="127">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2</v>
      </c>
      <c r="AE6" s="127">
        <f>IF(ISBLANK(F6)," ",IF(F6&lt;=Scenario!$AI$3,0,IF(F6&lt;=Scenario!$AI$5,1,IF(F6&lt;=Scenario!$AI$6,2,IF(F6&lt;=Scenario!$AI$7,3,IF(F6&lt;=Scenario!$AI$8,4,IF(F6&lt;=Scenario!$AI$9,5,IF(F6&lt;=Scenario!$AI$10,6,IF(F6&lt;=Scenario!$AI$11,7,IF(F6&lt;=Scenario!$AI$12,8,IF(F6&lt;=Scenario!$AI$13,9,10)))))))))))</f>
        <v>2</v>
      </c>
      <c r="AF6" s="127">
        <f t="shared" ref="AF6:AF8" si="30">IF(ISBLANK(K6)," ",IF(K6&lt;=40,0,IF(K6&lt;=60,1,IF(K6&lt;=80,2,5))))</f>
        <v>0</v>
      </c>
      <c r="AG6" s="138">
        <f>AD6+AC6+AE6+Z6</f>
        <v>10</v>
      </c>
      <c r="AH6" s="133">
        <f>AB6+AF6+AA6</f>
        <v>10</v>
      </c>
      <c r="AI6" s="126">
        <f t="shared" ref="AI6:AI8" si="31">IF(AG6&lt;7,AG6-AH6,AG6-AF6-AA6)</f>
        <v>7</v>
      </c>
      <c r="AJ6" s="73" t="str">
        <f t="shared" si="18"/>
        <v>Nutriscore_C</v>
      </c>
      <c r="AK6" s="80" t="str">
        <f t="shared" si="19"/>
        <v>yellow</v>
      </c>
      <c r="AL6" s="128">
        <f t="shared" ref="AL6:AL13" si="32">AI6-W6</f>
        <v>4</v>
      </c>
      <c r="AM6" s="81" t="str">
        <f t="shared" ref="AM6:AM13" si="33">IF(OR(ISBLANK(Y6),ISBLANK(AK6)),"donnée manquante",IF(Y6=AK6,"no change",IF(Y6&lt;&gt;AK6,IF(W6&lt;AI6,"less favourable",IF(W6&gt;AI6,"more favourable")))))</f>
        <v>no change</v>
      </c>
    </row>
    <row r="7" spans="1:65" x14ac:dyDescent="0.25">
      <c r="A7" s="153" t="s">
        <v>41</v>
      </c>
      <c r="B7" s="102">
        <v>2513</v>
      </c>
      <c r="C7" s="103">
        <v>49.7</v>
      </c>
      <c r="D7" s="105">
        <v>6.4</v>
      </c>
      <c r="E7" s="193">
        <f t="shared" si="21"/>
        <v>12.877263581488934</v>
      </c>
      <c r="F7" s="191">
        <f t="shared" si="22"/>
        <v>236.8</v>
      </c>
      <c r="G7" s="103">
        <v>11.2</v>
      </c>
      <c r="H7" s="147">
        <f t="shared" si="23"/>
        <v>0</v>
      </c>
      <c r="I7" s="147">
        <v>0</v>
      </c>
      <c r="J7" s="106">
        <v>90</v>
      </c>
      <c r="K7" s="106">
        <v>0</v>
      </c>
      <c r="L7" s="106">
        <v>7.3</v>
      </c>
      <c r="M7" s="107">
        <v>17.2</v>
      </c>
      <c r="N7" s="150">
        <f t="shared" ref="N7:N8" si="34">IF(ISBLANK(B7)," ",IF(B7&lt;=335,0,IF(B7&lt;=670,1,IF(B7&lt;=1005,2,IF(B7&lt;=1340,3,IF(B7&lt;=1675,4,IF(B7&lt;=2010,5,IF(B7&lt;=2345,6,IF(B7&lt;=2680,7,IF(B7&lt;=3015,8,IF(B7&lt;=3350,9,10)))))))))))</f>
        <v>7</v>
      </c>
      <c r="O7" s="145">
        <f t="shared" si="24"/>
        <v>2</v>
      </c>
      <c r="P7" s="154">
        <f t="shared" ref="P7:P8" si="35">IF(ISBLANK(D7)," ",IF(D7&lt;=1,0,IF(D7&lt;=2,1,IF(D7&lt;=3,2,IF(D7&lt;=4,3,IF(D7&lt;=5,4,IF(D7&lt;=6,5,IF(D7&lt;=7,6,IF(D7&lt;=8,7,IF(D7&lt;=9,8,IF(D7&lt;=10,9,10)))))))))))</f>
        <v>6</v>
      </c>
      <c r="Q7" s="145">
        <f t="shared" si="25"/>
        <v>0</v>
      </c>
      <c r="R7" s="145">
        <f t="shared" si="26"/>
        <v>5</v>
      </c>
      <c r="S7" s="145">
        <f t="shared" si="27"/>
        <v>5</v>
      </c>
      <c r="T7" s="145">
        <f t="shared" si="28"/>
        <v>5</v>
      </c>
      <c r="U7" s="151">
        <f t="shared" ref="U7:U8" si="36">SUM(N7+O7+P7+Q7)</f>
        <v>15</v>
      </c>
      <c r="V7" s="152">
        <f t="shared" si="10"/>
        <v>15</v>
      </c>
      <c r="W7" s="134">
        <f t="shared" si="11"/>
        <v>0</v>
      </c>
      <c r="X7" s="73" t="str">
        <f>IF(OR(ISBLANK(E7),ISBLANK(F7),ISBLANK(G7),ISBLANK(H7),ISBLANK(K7),ISBLANK(L7),ISBLANK(M7)),"donnée(s) manquante(s)",IF(W7&lt;0,"Nutriscore_A",IF(W7&lt;3,"Nutriscore_B",IF(W7&lt;11,"Nutriscore_C",IF(W7&lt;19,"Nutriscore_D","Nutriscore_E")))))</f>
        <v>Nutriscore_B</v>
      </c>
      <c r="Y7" s="74" t="str">
        <f t="shared" si="12"/>
        <v>green</v>
      </c>
      <c r="Z7" s="131">
        <f t="shared" si="29"/>
        <v>1</v>
      </c>
      <c r="AA7" s="127">
        <f>IF(ISBLANK(L7)," ",IF(L7&lt;=Scenario!$C$3,0,IF(L7&lt;=Scenario!$C$5,1,IF(L7&lt;=Scenario!$C$6,2,IF(L7&lt;=Scenario!$C$7,3,IF(L7&lt;=Scenario!$C$8,4,5))))))</f>
        <v>4</v>
      </c>
      <c r="AB7" s="127">
        <f>IF(ISBLANK(M7)," ",IF(M7&lt;=Scenario!$G$3,0,IF(M7&lt;=Scenario!$G$5,1,IF(M7&lt;=Scenario!$G$6,2,IF(M7&lt;=Scenario!$G$7,3,IF(M7&lt;=Scenario!$G$8,4,IF(M7&lt;=Scenario!$G$9,5,IF(M7&lt;=Scenario!$G$10,6,7))))))))</f>
        <v>7</v>
      </c>
      <c r="AC7" s="127">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0</v>
      </c>
      <c r="AD7" s="127">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3</v>
      </c>
      <c r="AE7" s="127">
        <f>IF(ISBLANK(F7)," ",IF(F7&lt;=Scenario!$AI$3,0,IF(F7&lt;=Scenario!$AI$5,1,IF(F7&lt;=Scenario!$AI$6,2,IF(F7&lt;=Scenario!$AI$7,3,IF(F7&lt;=Scenario!$AI$8,4,IF(F7&lt;=Scenario!$AI$9,5,IF(F7&lt;=Scenario!$AI$10,6,IF(F7&lt;=Scenario!$AI$11,7,IF(F7&lt;=Scenario!$AI$12,8,IF(F7&lt;=Scenario!$AI$13,9,10)))))))))))</f>
        <v>1</v>
      </c>
      <c r="AF7" s="127">
        <f t="shared" si="30"/>
        <v>0</v>
      </c>
      <c r="AG7" s="135">
        <f t="shared" ref="AG7:AG8" si="37">AD7+AC7+AE7+Z7</f>
        <v>5</v>
      </c>
      <c r="AH7" s="133">
        <f>AB7+AF7+AA7</f>
        <v>11</v>
      </c>
      <c r="AI7" s="126">
        <f t="shared" si="31"/>
        <v>-6</v>
      </c>
      <c r="AJ7" s="73" t="str">
        <f t="shared" si="18"/>
        <v>Nutriscore_A</v>
      </c>
      <c r="AK7" s="80" t="str">
        <f t="shared" si="19"/>
        <v>dark green</v>
      </c>
      <c r="AL7" s="128">
        <f t="shared" si="32"/>
        <v>-6</v>
      </c>
      <c r="AM7" s="81" t="str">
        <f t="shared" si="33"/>
        <v>more favourable</v>
      </c>
    </row>
    <row r="8" spans="1:65" x14ac:dyDescent="0.25">
      <c r="A8" s="153" t="s">
        <v>42</v>
      </c>
      <c r="B8" s="102">
        <v>2601</v>
      </c>
      <c r="C8" s="103">
        <v>52.7</v>
      </c>
      <c r="D8" s="105">
        <v>9.8000000000000007</v>
      </c>
      <c r="E8" s="193">
        <f t="shared" si="21"/>
        <v>18.595825426944973</v>
      </c>
      <c r="F8" s="191">
        <f t="shared" si="22"/>
        <v>362.6</v>
      </c>
      <c r="G8" s="103">
        <v>6.9</v>
      </c>
      <c r="H8" s="147">
        <f t="shared" si="23"/>
        <v>240</v>
      </c>
      <c r="I8" s="147">
        <v>0.6</v>
      </c>
      <c r="J8" s="106">
        <v>90</v>
      </c>
      <c r="K8" s="106">
        <v>0</v>
      </c>
      <c r="L8" s="106">
        <v>7.9</v>
      </c>
      <c r="M8" s="107">
        <v>21.9</v>
      </c>
      <c r="N8" s="150">
        <f t="shared" si="34"/>
        <v>7</v>
      </c>
      <c r="O8" s="145">
        <f t="shared" si="24"/>
        <v>1</v>
      </c>
      <c r="P8" s="154">
        <f t="shared" si="35"/>
        <v>9</v>
      </c>
      <c r="Q8" s="145">
        <f t="shared" si="25"/>
        <v>2</v>
      </c>
      <c r="R8" s="145">
        <f t="shared" si="26"/>
        <v>5</v>
      </c>
      <c r="S8" s="145">
        <f t="shared" si="27"/>
        <v>5</v>
      </c>
      <c r="T8" s="145">
        <f t="shared" si="28"/>
        <v>5</v>
      </c>
      <c r="U8" s="150">
        <f t="shared" si="36"/>
        <v>19</v>
      </c>
      <c r="V8" s="145">
        <f t="shared" si="10"/>
        <v>15</v>
      </c>
      <c r="W8" s="137">
        <f t="shared" si="11"/>
        <v>4</v>
      </c>
      <c r="X8" s="73" t="str">
        <f>IF(OR(ISBLANK(E8),ISBLANK(F8),ISBLANK(G8),ISBLANK(H8),ISBLANK(K8),ISBLANK(L8),ISBLANK(M8)),"donnée(s) manquante(s)",IF(W8&lt;0,"Nutriscore_A",IF(W8&lt;3,"Nutriscore_B",IF(W8&lt;11,"Nutriscore_C",IF(W8&lt;19,"Nutriscore_D","Nutriscore_E")))))</f>
        <v>Nutriscore_C</v>
      </c>
      <c r="Y8" s="74" t="str">
        <f t="shared" si="12"/>
        <v>yellow</v>
      </c>
      <c r="Z8" s="131">
        <f t="shared" si="29"/>
        <v>2</v>
      </c>
      <c r="AA8" s="127">
        <f>IF(ISBLANK(L8)," ",IF(L8&lt;=Scenario!$C$3,0,IF(L8&lt;=Scenario!$C$5,1,IF(L8&lt;=Scenario!$C$6,2,IF(L8&lt;=Scenario!$C$7,3,IF(L8&lt;=Scenario!$C$8,4,5))))))</f>
        <v>5</v>
      </c>
      <c r="AB8" s="127">
        <f>IF(ISBLANK(M8)," ",IF(M8&lt;=Scenario!$G$3,0,IF(M8&lt;=Scenario!$G$5,1,IF(M8&lt;=Scenario!$G$6,2,IF(M8&lt;=Scenario!$G$7,3,IF(M8&lt;=Scenario!$G$8,4,IF(M8&lt;=Scenario!$G$9,5,IF(M8&lt;=Scenario!$G$10,6,7))))))))</f>
        <v>7</v>
      </c>
      <c r="AC8" s="127">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2</v>
      </c>
      <c r="AD8" s="127">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2</v>
      </c>
      <c r="AE8" s="127">
        <f>IF(ISBLANK(F8)," ",IF(F8&lt;=Scenario!$AI$3,0,IF(F8&lt;=Scenario!$AI$5,1,IF(F8&lt;=Scenario!$AI$6,2,IF(F8&lt;=Scenario!$AI$7,3,IF(F8&lt;=Scenario!$AI$8,4,IF(F8&lt;=Scenario!$AI$9,5,IF(F8&lt;=Scenario!$AI$10,6,IF(F8&lt;=Scenario!$AI$11,7,IF(F8&lt;=Scenario!$AI$12,8,IF(F8&lt;=Scenario!$AI$13,9,10)))))))))))</f>
        <v>3</v>
      </c>
      <c r="AF8" s="127">
        <f t="shared" si="30"/>
        <v>0</v>
      </c>
      <c r="AG8" s="132">
        <f t="shared" si="37"/>
        <v>9</v>
      </c>
      <c r="AH8" s="133">
        <f t="shared" ref="AH8" si="38">AB8+AF8+AA8</f>
        <v>12</v>
      </c>
      <c r="AI8" s="126">
        <f t="shared" si="31"/>
        <v>4</v>
      </c>
      <c r="AJ8" s="73" t="str">
        <f t="shared" si="18"/>
        <v>Nutriscore_C</v>
      </c>
      <c r="AK8" s="80" t="str">
        <f t="shared" si="19"/>
        <v>yellow</v>
      </c>
      <c r="AL8" s="128">
        <f t="shared" si="32"/>
        <v>0</v>
      </c>
      <c r="AM8" s="81" t="str">
        <f t="shared" si="33"/>
        <v>no change</v>
      </c>
    </row>
    <row r="9" spans="1:65" x14ac:dyDescent="0.25">
      <c r="A9" s="114" t="s">
        <v>74</v>
      </c>
      <c r="B9" s="146"/>
      <c r="C9" s="103"/>
      <c r="D9" s="105"/>
      <c r="E9" s="193" t="e">
        <f t="shared" si="21"/>
        <v>#DIV/0!</v>
      </c>
      <c r="F9" s="191">
        <f t="shared" ref="F9:F24" si="39">D9*37</f>
        <v>0</v>
      </c>
      <c r="G9" s="147"/>
      <c r="H9" s="104">
        <f t="shared" ref="H9:H13" si="40">ROUND(I9/2.5*1000,0)</f>
        <v>0</v>
      </c>
      <c r="I9" s="147"/>
      <c r="J9" s="148"/>
      <c r="K9" s="148"/>
      <c r="L9" s="148"/>
      <c r="M9" s="149"/>
      <c r="N9" s="150" t="str">
        <f t="shared" si="2"/>
        <v xml:space="preserve"> </v>
      </c>
      <c r="O9" s="145" t="str">
        <f t="shared" si="3"/>
        <v xml:space="preserve"> </v>
      </c>
      <c r="P9" s="145" t="e">
        <f t="shared" si="4"/>
        <v>#DIV/0!</v>
      </c>
      <c r="Q9" s="145">
        <f t="shared" si="5"/>
        <v>0</v>
      </c>
      <c r="R9" s="145" t="str">
        <f t="shared" si="6"/>
        <v xml:space="preserve"> </v>
      </c>
      <c r="S9" s="145" t="str">
        <f t="shared" si="7"/>
        <v xml:space="preserve"> </v>
      </c>
      <c r="T9" s="145" t="str">
        <f t="shared" si="8"/>
        <v xml:space="preserve"> </v>
      </c>
      <c r="U9" s="150" t="e">
        <f t="shared" ref="U9:U13" si="41">SUM(N9+O9+P9+Q9)</f>
        <v>#VALUE!</v>
      </c>
      <c r="V9" s="145" t="e">
        <f t="shared" ref="V9:V13" si="42">SUM(R9+S9+T9)</f>
        <v>#VALUE!</v>
      </c>
      <c r="W9" s="137" t="e">
        <f t="shared" ref="W9:W13" si="43">IF(AND(U9&gt;=0,U9&lt;11),U9-V9,IF(AND(U9&gt;=11,R9=5),U9-V9,U9-R9-S9))</f>
        <v>#VALUE!</v>
      </c>
      <c r="X9" s="73" t="str">
        <f t="shared" ref="X9:X13" si="44">IF(OR(ISBLANK(E9),ISBLANK(F9),ISBLANK(G9),ISBLANK(H9),ISBLANK(K9),ISBLANK(L9),ISBLANK(M9)),"donnée(s) manquante(s)",IF(W9&lt;-5,"Nutriscore_A",IF(W9&lt;3,"Nutriscore_B",IF(W9&lt;11,"Nutriscore_C",IF(W9&lt;19,"Nutriscore_D","Nutriscore_E")))))</f>
        <v>donnée(s) manquante(s)</v>
      </c>
      <c r="Y9" s="74" t="str">
        <f t="shared" ref="Y9:Y13" si="45">IF(X9="donnée(s) manquante(s)","donnée(s) manquante(s)",IF(X9="Nutriscore_A","dark green",IF(X9="Nutriscore_B","green",IF(X9="Nutriscore_C","yellow",IF(X9="Nutriscore_D","orange","dark orange")))))</f>
        <v>donnée(s) manquante(s)</v>
      </c>
      <c r="Z9" s="131" t="e">
        <f t="shared" ref="Z9:Z13" si="46">IF(ISBLANK(E9)," ",IF(E9&lt;10,0,IF(E9&lt;16,1,IF(E9&lt;22,2,IF(E9&lt;28,3,IF(E9&lt;34,4,IF(E9&lt;40,5,IF(E9&lt;46,6,IF(E9&lt;52,7,IF(E9&lt;58,8,IF(E9&lt;64,9,10)))))))))))</f>
        <v>#DIV/0!</v>
      </c>
      <c r="AA9" s="127" t="str">
        <f>IF(ISBLANK(L9)," ",IF(L9&lt;=Scenario!$C$3,0,IF(L9&lt;=Scenario!$C$5,1,IF(L9&lt;=Scenario!$C$6,2,IF(L9&lt;=Scenario!$C$7,3,IF(L9&lt;=Scenario!$C$8,4,5))))))</f>
        <v xml:space="preserve"> </v>
      </c>
      <c r="AB9" s="127" t="str">
        <f>IF(ISBLANK(M9)," ",IF(M9&lt;=Scenario!$G$3,0,IF(M9&lt;=Scenario!$G$5,1,IF(M9&lt;=Scenario!$G$6,2,IF(M9&lt;=Scenario!$G$7,3,IF(M9&lt;=Scenario!$G$8,4,IF(M9&lt;=Scenario!$G$9,5,IF(M9&lt;=Scenario!$G$10,6,7))))))))</f>
        <v xml:space="preserve"> </v>
      </c>
      <c r="AC9" s="127"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27"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27">
        <f>IF(ISBLANK(F9)," ",IF(F9&lt;=Scenario!$AI$3,0,IF(F9&lt;=Scenario!$AI$5,1,IF(F9&lt;=Scenario!$AI$6,2,IF(F9&lt;=Scenario!$AI$7,3,IF(F9&lt;=Scenario!$AI$8,4,IF(F9&lt;=Scenario!$AI$9,5,IF(F9&lt;=Scenario!$AI$10,6,IF(F9&lt;=Scenario!$AI$11,7,IF(F9&lt;=Scenario!$AI$12,8,IF(F9&lt;=Scenario!$AI$13,9,10)))))))))))</f>
        <v>0</v>
      </c>
      <c r="AF9" s="127" t="str">
        <f t="shared" ref="AF9:AF13" si="47">IF(ISBLANK(K9)," ",IF(K9&lt;=40,0,IF(K9&lt;=60,1,IF(K9&lt;=80,2,5))))</f>
        <v xml:space="preserve"> </v>
      </c>
      <c r="AG9" s="132" t="e">
        <f t="shared" ref="AG9:AG13" si="48">AD9+AC9+AE9+Z9</f>
        <v>#VALUE!</v>
      </c>
      <c r="AH9" s="133" t="e">
        <f t="shared" ref="AH9:AH13" si="49">AB9+AF9+AA9</f>
        <v>#VALUE!</v>
      </c>
      <c r="AI9" s="126" t="e">
        <f t="shared" ref="AI9:AI13" si="50">IF(AG9&lt;7,AG9-AH9,AG9-AF9-AA9)</f>
        <v>#VALUE!</v>
      </c>
      <c r="AJ9" s="73" t="str">
        <f t="shared" si="18"/>
        <v>missing data</v>
      </c>
      <c r="AK9" s="80" t="str">
        <f t="shared" si="19"/>
        <v>missing data</v>
      </c>
      <c r="AL9" s="128" t="e">
        <f t="shared" si="32"/>
        <v>#VALUE!</v>
      </c>
      <c r="AM9" s="81" t="e">
        <f t="shared" si="33"/>
        <v>#VALUE!</v>
      </c>
    </row>
    <row r="10" spans="1:65" x14ac:dyDescent="0.25">
      <c r="A10" s="114" t="s">
        <v>74</v>
      </c>
      <c r="B10" s="146"/>
      <c r="C10" s="103"/>
      <c r="D10" s="105"/>
      <c r="E10" s="193" t="e">
        <f t="shared" si="21"/>
        <v>#DIV/0!</v>
      </c>
      <c r="F10" s="191">
        <f t="shared" si="39"/>
        <v>0</v>
      </c>
      <c r="G10" s="147"/>
      <c r="H10" s="104">
        <f t="shared" si="40"/>
        <v>0</v>
      </c>
      <c r="I10" s="147"/>
      <c r="J10" s="148"/>
      <c r="K10" s="148"/>
      <c r="L10" s="148"/>
      <c r="M10" s="149"/>
      <c r="N10" s="150" t="str">
        <f t="shared" si="2"/>
        <v xml:space="preserve"> </v>
      </c>
      <c r="O10" s="145" t="str">
        <f t="shared" si="3"/>
        <v xml:space="preserve"> </v>
      </c>
      <c r="P10" s="145" t="e">
        <f t="shared" si="4"/>
        <v>#DIV/0!</v>
      </c>
      <c r="Q10" s="145">
        <f t="shared" si="5"/>
        <v>0</v>
      </c>
      <c r="R10" s="145" t="str">
        <f t="shared" si="6"/>
        <v xml:space="preserve"> </v>
      </c>
      <c r="S10" s="145" t="str">
        <f t="shared" si="7"/>
        <v xml:space="preserve"> </v>
      </c>
      <c r="T10" s="145" t="str">
        <f t="shared" si="8"/>
        <v xml:space="preserve"> </v>
      </c>
      <c r="U10" s="150" t="e">
        <f t="shared" si="41"/>
        <v>#VALUE!</v>
      </c>
      <c r="V10" s="145" t="e">
        <f t="shared" si="42"/>
        <v>#VALUE!</v>
      </c>
      <c r="W10" s="137" t="e">
        <f t="shared" si="43"/>
        <v>#VALUE!</v>
      </c>
      <c r="X10" s="73" t="str">
        <f t="shared" si="44"/>
        <v>donnée(s) manquante(s)</v>
      </c>
      <c r="Y10" s="74" t="str">
        <f t="shared" si="45"/>
        <v>donnée(s) manquante(s)</v>
      </c>
      <c r="Z10" s="131" t="e">
        <f t="shared" si="46"/>
        <v>#DIV/0!</v>
      </c>
      <c r="AA10" s="127" t="str">
        <f>IF(ISBLANK(L10)," ",IF(L10&lt;=Scenario!$C$3,0,IF(L10&lt;=Scenario!$C$5,1,IF(L10&lt;=Scenario!$C$6,2,IF(L10&lt;=Scenario!$C$7,3,IF(L10&lt;=Scenario!$C$8,4,5))))))</f>
        <v xml:space="preserve"> </v>
      </c>
      <c r="AB10" s="127" t="str">
        <f>IF(ISBLANK(M10)," ",IF(M10&lt;=Scenario!$G$3,0,IF(M10&lt;=Scenario!$G$5,1,IF(M10&lt;=Scenario!$G$6,2,IF(M10&lt;=Scenario!$G$7,3,IF(M10&lt;=Scenario!$G$8,4,IF(M10&lt;=Scenario!$G$9,5,IF(M10&lt;=Scenario!$G$10,6,7))))))))</f>
        <v xml:space="preserve"> </v>
      </c>
      <c r="AC10" s="127"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27"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27">
        <f>IF(ISBLANK(F10)," ",IF(F10&lt;=Scenario!$AI$3,0,IF(F10&lt;=Scenario!$AI$5,1,IF(F10&lt;=Scenario!$AI$6,2,IF(F10&lt;=Scenario!$AI$7,3,IF(F10&lt;=Scenario!$AI$8,4,IF(F10&lt;=Scenario!$AI$9,5,IF(F10&lt;=Scenario!$AI$10,6,IF(F10&lt;=Scenario!$AI$11,7,IF(F10&lt;=Scenario!$AI$12,8,IF(F10&lt;=Scenario!$AI$13,9,10)))))))))))</f>
        <v>0</v>
      </c>
      <c r="AF10" s="127" t="str">
        <f t="shared" si="47"/>
        <v xml:space="preserve"> </v>
      </c>
      <c r="AG10" s="132" t="e">
        <f t="shared" si="48"/>
        <v>#VALUE!</v>
      </c>
      <c r="AH10" s="133" t="e">
        <f t="shared" si="49"/>
        <v>#VALUE!</v>
      </c>
      <c r="AI10" s="126" t="e">
        <f t="shared" si="50"/>
        <v>#VALUE!</v>
      </c>
      <c r="AJ10" s="73" t="str">
        <f t="shared" si="18"/>
        <v>missing data</v>
      </c>
      <c r="AK10" s="80" t="str">
        <f t="shared" si="19"/>
        <v>missing data</v>
      </c>
      <c r="AL10" s="128" t="e">
        <f t="shared" si="32"/>
        <v>#VALUE!</v>
      </c>
      <c r="AM10" s="81" t="e">
        <f t="shared" si="33"/>
        <v>#VALUE!</v>
      </c>
    </row>
    <row r="11" spans="1:65" x14ac:dyDescent="0.25">
      <c r="A11" s="114" t="s">
        <v>74</v>
      </c>
      <c r="B11" s="146"/>
      <c r="C11" s="103"/>
      <c r="D11" s="105"/>
      <c r="E11" s="193" t="e">
        <f t="shared" si="21"/>
        <v>#DIV/0!</v>
      </c>
      <c r="F11" s="191">
        <f t="shared" si="39"/>
        <v>0</v>
      </c>
      <c r="G11" s="147"/>
      <c r="H11" s="104">
        <f t="shared" si="40"/>
        <v>0</v>
      </c>
      <c r="I11" s="147"/>
      <c r="J11" s="148"/>
      <c r="K11" s="148"/>
      <c r="L11" s="148"/>
      <c r="M11" s="149"/>
      <c r="N11" s="150" t="str">
        <f t="shared" si="2"/>
        <v xml:space="preserve"> </v>
      </c>
      <c r="O11" s="145" t="str">
        <f t="shared" si="3"/>
        <v xml:space="preserve"> </v>
      </c>
      <c r="P11" s="145" t="e">
        <f t="shared" si="4"/>
        <v>#DIV/0!</v>
      </c>
      <c r="Q11" s="145">
        <f t="shared" si="5"/>
        <v>0</v>
      </c>
      <c r="R11" s="145" t="str">
        <f t="shared" si="6"/>
        <v xml:space="preserve"> </v>
      </c>
      <c r="S11" s="145" t="str">
        <f t="shared" si="7"/>
        <v xml:space="preserve"> </v>
      </c>
      <c r="T11" s="145" t="str">
        <f t="shared" si="8"/>
        <v xml:space="preserve"> </v>
      </c>
      <c r="U11" s="150" t="e">
        <f t="shared" si="41"/>
        <v>#VALUE!</v>
      </c>
      <c r="V11" s="145" t="e">
        <f t="shared" si="42"/>
        <v>#VALUE!</v>
      </c>
      <c r="W11" s="137" t="e">
        <f t="shared" si="43"/>
        <v>#VALUE!</v>
      </c>
      <c r="X11" s="73" t="str">
        <f t="shared" si="44"/>
        <v>donnée(s) manquante(s)</v>
      </c>
      <c r="Y11" s="74" t="str">
        <f t="shared" si="45"/>
        <v>donnée(s) manquante(s)</v>
      </c>
      <c r="Z11" s="131" t="e">
        <f t="shared" si="46"/>
        <v>#DIV/0!</v>
      </c>
      <c r="AA11" s="127" t="str">
        <f>IF(ISBLANK(L11)," ",IF(L11&lt;=Scenario!$C$3,0,IF(L11&lt;=Scenario!$C$5,1,IF(L11&lt;=Scenario!$C$6,2,IF(L11&lt;=Scenario!$C$7,3,IF(L11&lt;=Scenario!$C$8,4,5))))))</f>
        <v xml:space="preserve"> </v>
      </c>
      <c r="AB11" s="127" t="str">
        <f>IF(ISBLANK(M11)," ",IF(M11&lt;=Scenario!$G$3,0,IF(M11&lt;=Scenario!$G$5,1,IF(M11&lt;=Scenario!$G$6,2,IF(M11&lt;=Scenario!$G$7,3,IF(M11&lt;=Scenario!$G$8,4,IF(M11&lt;=Scenario!$G$9,5,IF(M11&lt;=Scenario!$G$10,6,7))))))))</f>
        <v xml:space="preserve"> </v>
      </c>
      <c r="AC11" s="127"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27"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27">
        <f>IF(ISBLANK(F11)," ",IF(F11&lt;=Scenario!$AI$3,0,IF(F11&lt;=Scenario!$AI$5,1,IF(F11&lt;=Scenario!$AI$6,2,IF(F11&lt;=Scenario!$AI$7,3,IF(F11&lt;=Scenario!$AI$8,4,IF(F11&lt;=Scenario!$AI$9,5,IF(F11&lt;=Scenario!$AI$10,6,IF(F11&lt;=Scenario!$AI$11,7,IF(F11&lt;=Scenario!$AI$12,8,IF(F11&lt;=Scenario!$AI$13,9,10)))))))))))</f>
        <v>0</v>
      </c>
      <c r="AF11" s="127" t="str">
        <f t="shared" si="47"/>
        <v xml:space="preserve"> </v>
      </c>
      <c r="AG11" s="132" t="e">
        <f t="shared" si="48"/>
        <v>#VALUE!</v>
      </c>
      <c r="AH11" s="133" t="e">
        <f t="shared" si="49"/>
        <v>#VALUE!</v>
      </c>
      <c r="AI11" s="126" t="e">
        <f t="shared" si="50"/>
        <v>#VALUE!</v>
      </c>
      <c r="AJ11" s="73" t="str">
        <f t="shared" si="18"/>
        <v>missing data</v>
      </c>
      <c r="AK11" s="80" t="str">
        <f t="shared" si="19"/>
        <v>missing data</v>
      </c>
      <c r="AL11" s="128" t="e">
        <f t="shared" si="32"/>
        <v>#VALUE!</v>
      </c>
      <c r="AM11" s="81" t="e">
        <f t="shared" si="33"/>
        <v>#VALUE!</v>
      </c>
    </row>
    <row r="12" spans="1:65" x14ac:dyDescent="0.25">
      <c r="A12" s="114" t="s">
        <v>74</v>
      </c>
      <c r="B12" s="146"/>
      <c r="C12" s="103"/>
      <c r="D12" s="105"/>
      <c r="E12" s="193" t="e">
        <f t="shared" si="21"/>
        <v>#DIV/0!</v>
      </c>
      <c r="F12" s="191">
        <f t="shared" si="39"/>
        <v>0</v>
      </c>
      <c r="G12" s="147"/>
      <c r="H12" s="104">
        <f t="shared" si="40"/>
        <v>0</v>
      </c>
      <c r="I12" s="147"/>
      <c r="J12" s="148"/>
      <c r="K12" s="148"/>
      <c r="L12" s="148"/>
      <c r="M12" s="149"/>
      <c r="N12" s="150" t="str">
        <f t="shared" si="2"/>
        <v xml:space="preserve"> </v>
      </c>
      <c r="O12" s="145" t="str">
        <f t="shared" si="3"/>
        <v xml:space="preserve"> </v>
      </c>
      <c r="P12" s="145" t="e">
        <f t="shared" si="4"/>
        <v>#DIV/0!</v>
      </c>
      <c r="Q12" s="145">
        <f t="shared" si="5"/>
        <v>0</v>
      </c>
      <c r="R12" s="145" t="str">
        <f t="shared" si="6"/>
        <v xml:space="preserve"> </v>
      </c>
      <c r="S12" s="145" t="str">
        <f t="shared" si="7"/>
        <v xml:space="preserve"> </v>
      </c>
      <c r="T12" s="145" t="str">
        <f t="shared" si="8"/>
        <v xml:space="preserve"> </v>
      </c>
      <c r="U12" s="150" t="e">
        <f t="shared" si="41"/>
        <v>#VALUE!</v>
      </c>
      <c r="V12" s="145" t="e">
        <f t="shared" si="42"/>
        <v>#VALUE!</v>
      </c>
      <c r="W12" s="137" t="e">
        <f t="shared" si="43"/>
        <v>#VALUE!</v>
      </c>
      <c r="X12" s="73" t="str">
        <f t="shared" si="44"/>
        <v>donnée(s) manquante(s)</v>
      </c>
      <c r="Y12" s="74" t="str">
        <f t="shared" si="45"/>
        <v>donnée(s) manquante(s)</v>
      </c>
      <c r="Z12" s="131" t="e">
        <f t="shared" si="46"/>
        <v>#DIV/0!</v>
      </c>
      <c r="AA12" s="127" t="str">
        <f>IF(ISBLANK(L12)," ",IF(L12&lt;=Scenario!$C$3,0,IF(L12&lt;=Scenario!$C$5,1,IF(L12&lt;=Scenario!$C$6,2,IF(L12&lt;=Scenario!$C$7,3,IF(L12&lt;=Scenario!$C$8,4,5))))))</f>
        <v xml:space="preserve"> </v>
      </c>
      <c r="AB12" s="127" t="str">
        <f>IF(ISBLANK(M12)," ",IF(M12&lt;=Scenario!$G$3,0,IF(M12&lt;=Scenario!$G$5,1,IF(M12&lt;=Scenario!$G$6,2,IF(M12&lt;=Scenario!$G$7,3,IF(M12&lt;=Scenario!$G$8,4,IF(M12&lt;=Scenario!$G$9,5,IF(M12&lt;=Scenario!$G$10,6,7))))))))</f>
        <v xml:space="preserve"> </v>
      </c>
      <c r="AC12" s="127"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27"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27">
        <f>IF(ISBLANK(F12)," ",IF(F12&lt;=Scenario!$AI$3,0,IF(F12&lt;=Scenario!$AI$5,1,IF(F12&lt;=Scenario!$AI$6,2,IF(F12&lt;=Scenario!$AI$7,3,IF(F12&lt;=Scenario!$AI$8,4,IF(F12&lt;=Scenario!$AI$9,5,IF(F12&lt;=Scenario!$AI$10,6,IF(F12&lt;=Scenario!$AI$11,7,IF(F12&lt;=Scenario!$AI$12,8,IF(F12&lt;=Scenario!$AI$13,9,10)))))))))))</f>
        <v>0</v>
      </c>
      <c r="AF12" s="127" t="str">
        <f t="shared" si="47"/>
        <v xml:space="preserve"> </v>
      </c>
      <c r="AG12" s="132" t="e">
        <f t="shared" si="48"/>
        <v>#VALUE!</v>
      </c>
      <c r="AH12" s="133" t="e">
        <f t="shared" si="49"/>
        <v>#VALUE!</v>
      </c>
      <c r="AI12" s="126" t="e">
        <f t="shared" si="50"/>
        <v>#VALUE!</v>
      </c>
      <c r="AJ12" s="73" t="str">
        <f t="shared" si="18"/>
        <v>missing data</v>
      </c>
      <c r="AK12" s="80" t="str">
        <f t="shared" si="19"/>
        <v>missing data</v>
      </c>
      <c r="AL12" s="128" t="e">
        <f t="shared" si="32"/>
        <v>#VALUE!</v>
      </c>
      <c r="AM12" s="81" t="e">
        <f t="shared" si="33"/>
        <v>#VALUE!</v>
      </c>
    </row>
    <row r="13" spans="1:65" x14ac:dyDescent="0.25">
      <c r="A13" s="114" t="s">
        <v>74</v>
      </c>
      <c r="B13" s="146"/>
      <c r="C13" s="103"/>
      <c r="D13" s="105"/>
      <c r="E13" s="193" t="e">
        <f t="shared" si="21"/>
        <v>#DIV/0!</v>
      </c>
      <c r="F13" s="191">
        <f t="shared" si="39"/>
        <v>0</v>
      </c>
      <c r="G13" s="147"/>
      <c r="H13" s="104">
        <f t="shared" si="40"/>
        <v>0</v>
      </c>
      <c r="I13" s="147"/>
      <c r="J13" s="148"/>
      <c r="K13" s="148"/>
      <c r="L13" s="148"/>
      <c r="M13" s="149"/>
      <c r="N13" s="150" t="str">
        <f t="shared" si="2"/>
        <v xml:space="preserve"> </v>
      </c>
      <c r="O13" s="145" t="str">
        <f t="shared" si="3"/>
        <v xml:space="preserve"> </v>
      </c>
      <c r="P13" s="145" t="e">
        <f t="shared" si="4"/>
        <v>#DIV/0!</v>
      </c>
      <c r="Q13" s="145">
        <f t="shared" si="5"/>
        <v>0</v>
      </c>
      <c r="R13" s="145" t="str">
        <f t="shared" si="6"/>
        <v xml:space="preserve"> </v>
      </c>
      <c r="S13" s="145" t="str">
        <f t="shared" si="7"/>
        <v xml:space="preserve"> </v>
      </c>
      <c r="T13" s="145" t="str">
        <f t="shared" si="8"/>
        <v xml:space="preserve"> </v>
      </c>
      <c r="U13" s="150" t="e">
        <f t="shared" si="41"/>
        <v>#VALUE!</v>
      </c>
      <c r="V13" s="145" t="e">
        <f t="shared" si="42"/>
        <v>#VALUE!</v>
      </c>
      <c r="W13" s="137" t="e">
        <f t="shared" si="43"/>
        <v>#VALUE!</v>
      </c>
      <c r="X13" s="73" t="str">
        <f t="shared" si="44"/>
        <v>donnée(s) manquante(s)</v>
      </c>
      <c r="Y13" s="74" t="str">
        <f t="shared" si="45"/>
        <v>donnée(s) manquante(s)</v>
      </c>
      <c r="Z13" s="131" t="e">
        <f t="shared" si="46"/>
        <v>#DIV/0!</v>
      </c>
      <c r="AA13" s="127" t="str">
        <f>IF(ISBLANK(L13)," ",IF(L13&lt;=Scenario!$C$3,0,IF(L13&lt;=Scenario!$C$5,1,IF(L13&lt;=Scenario!$C$6,2,IF(L13&lt;=Scenario!$C$7,3,IF(L13&lt;=Scenario!$C$8,4,5))))))</f>
        <v xml:space="preserve"> </v>
      </c>
      <c r="AB13" s="127" t="str">
        <f>IF(ISBLANK(M13)," ",IF(M13&lt;=Scenario!$G$3,0,IF(M13&lt;=Scenario!$G$5,1,IF(M13&lt;=Scenario!$G$6,2,IF(M13&lt;=Scenario!$G$7,3,IF(M13&lt;=Scenario!$G$8,4,IF(M13&lt;=Scenario!$G$9,5,IF(M13&lt;=Scenario!$G$10,6,7))))))))</f>
        <v xml:space="preserve"> </v>
      </c>
      <c r="AC13" s="127"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27"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27">
        <f>IF(ISBLANK(F13)," ",IF(F13&lt;=Scenario!$AI$3,0,IF(F13&lt;=Scenario!$AI$5,1,IF(F13&lt;=Scenario!$AI$6,2,IF(F13&lt;=Scenario!$AI$7,3,IF(F13&lt;=Scenario!$AI$8,4,IF(F13&lt;=Scenario!$AI$9,5,IF(F13&lt;=Scenario!$AI$10,6,IF(F13&lt;=Scenario!$AI$11,7,IF(F13&lt;=Scenario!$AI$12,8,IF(F13&lt;=Scenario!$AI$13,9,10)))))))))))</f>
        <v>0</v>
      </c>
      <c r="AF13" s="127" t="str">
        <f t="shared" si="47"/>
        <v xml:space="preserve"> </v>
      </c>
      <c r="AG13" s="132" t="e">
        <f t="shared" si="48"/>
        <v>#VALUE!</v>
      </c>
      <c r="AH13" s="133" t="e">
        <f t="shared" si="49"/>
        <v>#VALUE!</v>
      </c>
      <c r="AI13" s="126" t="e">
        <f t="shared" si="50"/>
        <v>#VALUE!</v>
      </c>
      <c r="AJ13" s="73" t="str">
        <f t="shared" si="18"/>
        <v>missing data</v>
      </c>
      <c r="AK13" s="80" t="str">
        <f t="shared" si="19"/>
        <v>missing data</v>
      </c>
      <c r="AL13" s="128" t="e">
        <f t="shared" si="32"/>
        <v>#VALUE!</v>
      </c>
      <c r="AM13" s="81" t="e">
        <f t="shared" si="33"/>
        <v>#VALUE!</v>
      </c>
    </row>
    <row r="14" spans="1:65" x14ac:dyDescent="0.25">
      <c r="A14" s="114" t="s">
        <v>74</v>
      </c>
      <c r="B14" s="102"/>
      <c r="C14" s="103"/>
      <c r="D14" s="105"/>
      <c r="E14" s="193" t="e">
        <f t="shared" si="21"/>
        <v>#DIV/0!</v>
      </c>
      <c r="F14" s="191">
        <f t="shared" si="39"/>
        <v>0</v>
      </c>
      <c r="G14" s="103"/>
      <c r="H14" s="147"/>
      <c r="I14" s="147"/>
      <c r="J14" s="106"/>
      <c r="K14" s="106"/>
      <c r="L14" s="106"/>
      <c r="M14" s="107"/>
      <c r="N14" s="150" t="str">
        <f t="shared" ref="N14:N16" si="51">IF(ISBLANK(B14)," ",IF(B14&lt;=335,0,IF(B14&lt;=670,1,IF(B14&lt;=1005,2,IF(B14&lt;=1340,3,IF(B14&lt;=1675,4,IF(B14&lt;=2010,5,IF(B14&lt;=2345,6,IF(B14&lt;=2680,7,IF(B14&lt;=3015,8,IF(B14&lt;=3350,9,10)))))))))))</f>
        <v xml:space="preserve"> </v>
      </c>
      <c r="O14" s="145" t="str">
        <f t="shared" ref="O14:O16" si="52">IF(ISBLANK(G14)," ",IF(G14&lt;=4.5,0,IF(G14&lt;=9,1,IF(G14&lt;=13.5,2,IF(G14&lt;=18,3,IF(G14&lt;=22.5,4,IF(G14&lt;=27,5,IF(G14&lt;=31,6,IF(G14&lt;=36,7,IF(G14&lt;=40,8,IF(G14&lt;=45,9,10)))))))))))</f>
        <v xml:space="preserve"> </v>
      </c>
      <c r="P14" s="145" t="e">
        <f t="shared" ref="P14:P16" si="53">IF(ISBLANK(E14)," ",IF(E14&lt;10,0,IF(E14&lt;16,1,IF(E14&lt;22,2,IF(E14&lt;28,3,IF(E14&lt;34,4,IF(E14&lt;40,5,IF(E14&lt;46,6,IF(E14&lt;52,7,IF(E14&lt;58,8,IF(E14&lt;64,9,10)))))))))))</f>
        <v>#DIV/0!</v>
      </c>
      <c r="Q14" s="145" t="str">
        <f t="shared" ref="Q14:Q16" si="54">IF(ISBLANK(H14)," ",IF(H14&lt;=90,0,IF(H14&lt;=180,1,IF(H14&lt;=270,2,IF(H14&lt;=360,3,IF(H14&lt;=450,4,IF(H14&lt;=540,5,IF(H14&lt;=630,6,IF(H14&lt;=720,7,IF(H14&lt;=810,8,IF(H14&lt;=900,9,10)))))))))))</f>
        <v xml:space="preserve"> </v>
      </c>
      <c r="R14" s="145" t="str">
        <f t="shared" ref="R14:R16" si="55">IF(ISBLANK(J14)," ",IF(J14&lt;=40,0,IF(J14&lt;=60,1,IF(J14&lt;=80,2,5))))</f>
        <v xml:space="preserve"> </v>
      </c>
      <c r="S14" s="145" t="str">
        <f t="shared" ref="S14:S16" si="56">IF(ISBLANK(L14)," ",IF(L14&lt;=0.9,0,IF(L14&lt;=1.9,1,IF(L14&lt;=2.8,2,IF(L14&lt;=3.7,3,IF(L14&lt;=4.7,4,5))))))</f>
        <v xml:space="preserve"> </v>
      </c>
      <c r="T14" s="145" t="str">
        <f t="shared" ref="T14:T16" si="57">IF(ISBLANK(M14)," ",IF(M14&lt;=1.6,0,IF(M14&lt;=3.2,1,IF(M14&lt;=4.8,2,IF(M14&lt;=6.4,3,IF(M14&lt;=8,4,5))))))</f>
        <v xml:space="preserve"> </v>
      </c>
      <c r="U14" s="150" t="e">
        <f t="shared" ref="U14:U16" si="58">SUM(N14+O14+P14+Q14)</f>
        <v>#VALUE!</v>
      </c>
      <c r="V14" s="145" t="e">
        <f t="shared" ref="V14:V16" si="59">SUM(R14+S14+T14)</f>
        <v>#VALUE!</v>
      </c>
      <c r="W14" s="137" t="e">
        <f t="shared" ref="W14:W16" si="60">IF(AND(U14&gt;=0,U14&lt;11),U14-V14,IF(AND(U14&gt;=11,R14=5),U14-V14,U14-R14-S14))</f>
        <v>#VALUE!</v>
      </c>
      <c r="X14" s="73" t="str">
        <f t="shared" ref="X14:X16" si="61">IF(OR(ISBLANK(E14),ISBLANK(F14),ISBLANK(G14),ISBLANK(H14),ISBLANK(K14),ISBLANK(L14),ISBLANK(M14)),"donnée(s) manquante(s)",IF(W14&lt;-5,"Nutriscore_A",IF(W14&lt;3,"Nutriscore_B",IF(W14&lt;11,"Nutriscore_C",IF(W14&lt;19,"Nutriscore_D","Nutriscore_E")))))</f>
        <v>donnée(s) manquante(s)</v>
      </c>
      <c r="Y14" s="74" t="str">
        <f t="shared" ref="Y14:Y16" si="62">IF(X14="donnée(s) manquante(s)","donnée(s) manquante(s)",IF(X14="Nutriscore_A","dark green",IF(X14="Nutriscore_B","green",IF(X14="Nutriscore_C","yellow",IF(X14="Nutriscore_D","orange","dark orange")))))</f>
        <v>donnée(s) manquante(s)</v>
      </c>
      <c r="Z14" s="131" t="e">
        <f t="shared" ref="Z14:Z16" si="63">IF(ISBLANK(E14)," ",IF(E14&lt;10,0,IF(E14&lt;16,1,IF(E14&lt;22,2,IF(E14&lt;28,3,IF(E14&lt;34,4,IF(E14&lt;40,5,IF(E14&lt;46,6,IF(E14&lt;52,7,IF(E14&lt;58,8,IF(E14&lt;64,9,10)))))))))))</f>
        <v>#DIV/0!</v>
      </c>
      <c r="AA14" s="127" t="str">
        <f>IF(ISBLANK(L14)," ",IF(L14&lt;=Scenario!$C$3,0,IF(L14&lt;=Scenario!$C$5,1,IF(L14&lt;=Scenario!$C$6,2,IF(L14&lt;=Scenario!$C$7,3,IF(L14&lt;=Scenario!$C$8,4,5))))))</f>
        <v xml:space="preserve"> </v>
      </c>
      <c r="AB14" s="127" t="str">
        <f>IF(ISBLANK(M14)," ",IF(M14&lt;=Scenario!$G$3,0,IF(M14&lt;=Scenario!$G$5,1,IF(M14&lt;=Scenario!$G$6,2,IF(M14&lt;=Scenario!$G$7,3,IF(M14&lt;=Scenario!$G$8,4,IF(M14&lt;=Scenario!$G$9,5,IF(M14&lt;=Scenario!$G$10,6,7))))))))</f>
        <v xml:space="preserve"> </v>
      </c>
      <c r="AC14" s="127"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27"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27">
        <f>IF(ISBLANK(F14)," ",IF(F14&lt;=Scenario!$AI$3,0,IF(F14&lt;=Scenario!$AI$5,1,IF(F14&lt;=Scenario!$AI$6,2,IF(F14&lt;=Scenario!$AI$7,3,IF(F14&lt;=Scenario!$AI$8,4,IF(F14&lt;=Scenario!$AI$9,5,IF(F14&lt;=Scenario!$AI$10,6,IF(F14&lt;=Scenario!$AI$11,7,IF(F14&lt;=Scenario!$AI$12,8,IF(F14&lt;=Scenario!$AI$13,9,10)))))))))))</f>
        <v>0</v>
      </c>
      <c r="AF14" s="127" t="str">
        <f t="shared" ref="AF14:AF16" si="64">IF(ISBLANK(K14)," ",IF(K14&lt;=40,0,IF(K14&lt;=60,1,IF(K14&lt;=80,2,5))))</f>
        <v xml:space="preserve"> </v>
      </c>
      <c r="AG14" s="132" t="e">
        <f t="shared" ref="AG14:AG16" si="65">AD14+AC14+AE14+Z14</f>
        <v>#VALUE!</v>
      </c>
      <c r="AH14" s="133" t="e">
        <f t="shared" ref="AH14:AH16" si="66">AB14+AF14+AA14</f>
        <v>#VALUE!</v>
      </c>
      <c r="AI14" s="126" t="e">
        <f t="shared" ref="AI14:AI16" si="67">IF(AG14&lt;7,AG14-AH14,AG14-AF14-AA14)</f>
        <v>#VALUE!</v>
      </c>
      <c r="AJ14" s="73" t="str">
        <f t="shared" si="18"/>
        <v>missing data</v>
      </c>
      <c r="AK14" s="80" t="str">
        <f t="shared" si="19"/>
        <v>missing data</v>
      </c>
      <c r="AL14" s="136" t="e">
        <f t="shared" ref="AL14:AL16" si="68">AI14-W14</f>
        <v>#VALUE!</v>
      </c>
      <c r="AM14" s="81" t="e">
        <f>IF(OR(ISBLANK(Y14),ISBLANK(AK14)),"donnée manquante",IF(Y14=AK14,"no change",IF(Y14&lt;&gt;AK14,IF(W14&lt;AI14,"less favourable",IF(W14&gt;AI14,"more favourable")))))</f>
        <v>#VALUE!</v>
      </c>
    </row>
    <row r="15" spans="1:65" x14ac:dyDescent="0.25">
      <c r="A15" s="114" t="s">
        <v>74</v>
      </c>
      <c r="B15" s="102"/>
      <c r="C15" s="103"/>
      <c r="D15" s="105"/>
      <c r="E15" s="193" t="e">
        <f t="shared" si="21"/>
        <v>#DIV/0!</v>
      </c>
      <c r="F15" s="191">
        <f t="shared" si="39"/>
        <v>0</v>
      </c>
      <c r="G15" s="103"/>
      <c r="H15" s="147"/>
      <c r="I15" s="147"/>
      <c r="J15" s="106"/>
      <c r="K15" s="106"/>
      <c r="L15" s="106"/>
      <c r="M15" s="107"/>
      <c r="N15" s="150" t="str">
        <f t="shared" si="51"/>
        <v xml:space="preserve"> </v>
      </c>
      <c r="O15" s="145" t="str">
        <f t="shared" si="52"/>
        <v xml:space="preserve"> </v>
      </c>
      <c r="P15" s="145" t="e">
        <f t="shared" si="53"/>
        <v>#DIV/0!</v>
      </c>
      <c r="Q15" s="145" t="str">
        <f t="shared" si="54"/>
        <v xml:space="preserve"> </v>
      </c>
      <c r="R15" s="145" t="str">
        <f t="shared" si="55"/>
        <v xml:space="preserve"> </v>
      </c>
      <c r="S15" s="145" t="str">
        <f t="shared" si="56"/>
        <v xml:space="preserve"> </v>
      </c>
      <c r="T15" s="145" t="str">
        <f t="shared" si="57"/>
        <v xml:space="preserve"> </v>
      </c>
      <c r="U15" s="150" t="e">
        <f t="shared" si="58"/>
        <v>#VALUE!</v>
      </c>
      <c r="V15" s="145" t="e">
        <f t="shared" si="59"/>
        <v>#VALUE!</v>
      </c>
      <c r="W15" s="137" t="e">
        <f t="shared" si="60"/>
        <v>#VALUE!</v>
      </c>
      <c r="X15" s="73" t="str">
        <f t="shared" si="61"/>
        <v>donnée(s) manquante(s)</v>
      </c>
      <c r="Y15" s="74" t="str">
        <f t="shared" si="62"/>
        <v>donnée(s) manquante(s)</v>
      </c>
      <c r="Z15" s="131" t="e">
        <f t="shared" si="63"/>
        <v>#DIV/0!</v>
      </c>
      <c r="AA15" s="127" t="str">
        <f>IF(ISBLANK(L15)," ",IF(L15&lt;=Scenario!$C$3,0,IF(L15&lt;=Scenario!$C$5,1,IF(L15&lt;=Scenario!$C$6,2,IF(L15&lt;=Scenario!$C$7,3,IF(L15&lt;=Scenario!$C$8,4,5))))))</f>
        <v xml:space="preserve"> </v>
      </c>
      <c r="AB15" s="127" t="str">
        <f>IF(ISBLANK(M15)," ",IF(M15&lt;=Scenario!$G$3,0,IF(M15&lt;=Scenario!$G$5,1,IF(M15&lt;=Scenario!$G$6,2,IF(M15&lt;=Scenario!$G$7,3,IF(M15&lt;=Scenario!$G$8,4,IF(M15&lt;=Scenario!$G$9,5,IF(M15&lt;=Scenario!$G$10,6,7))))))))</f>
        <v xml:space="preserve"> </v>
      </c>
      <c r="AC15" s="127"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27"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27">
        <f>IF(ISBLANK(F15)," ",IF(F15&lt;=Scenario!$AI$3,0,IF(F15&lt;=Scenario!$AI$5,1,IF(F15&lt;=Scenario!$AI$6,2,IF(F15&lt;=Scenario!$AI$7,3,IF(F15&lt;=Scenario!$AI$8,4,IF(F15&lt;=Scenario!$AI$9,5,IF(F15&lt;=Scenario!$AI$10,6,IF(F15&lt;=Scenario!$AI$11,7,IF(F15&lt;=Scenario!$AI$12,8,IF(F15&lt;=Scenario!$AI$13,9,10)))))))))))</f>
        <v>0</v>
      </c>
      <c r="AF15" s="127" t="str">
        <f t="shared" si="64"/>
        <v xml:space="preserve"> </v>
      </c>
      <c r="AG15" s="132" t="e">
        <f t="shared" si="65"/>
        <v>#VALUE!</v>
      </c>
      <c r="AH15" s="133" t="e">
        <f t="shared" si="66"/>
        <v>#VALUE!</v>
      </c>
      <c r="AI15" s="126" t="e">
        <f t="shared" si="67"/>
        <v>#VALUE!</v>
      </c>
      <c r="AJ15" s="73" t="str">
        <f t="shared" si="18"/>
        <v>missing data</v>
      </c>
      <c r="AK15" s="80" t="str">
        <f t="shared" si="19"/>
        <v>missing data</v>
      </c>
      <c r="AL15" s="136" t="e">
        <f t="shared" si="68"/>
        <v>#VALUE!</v>
      </c>
      <c r="AM15" s="81" t="e">
        <f t="shared" ref="AM15:AM16" si="69">IF(OR(ISBLANK(Y15),ISBLANK(AK15)),"donnée manquante",IF(Y15=AK15,"no change",IF(Y15&lt;&gt;AK15,IF(W15&lt;AI15,"less favourable",IF(W15&gt;AI15,"more favourable")))))</f>
        <v>#VALUE!</v>
      </c>
    </row>
    <row r="16" spans="1:65" x14ac:dyDescent="0.25">
      <c r="A16" s="114" t="s">
        <v>74</v>
      </c>
      <c r="B16" s="102"/>
      <c r="C16" s="103"/>
      <c r="D16" s="105"/>
      <c r="E16" s="193" t="e">
        <f t="shared" si="21"/>
        <v>#DIV/0!</v>
      </c>
      <c r="F16" s="191">
        <f t="shared" si="39"/>
        <v>0</v>
      </c>
      <c r="G16" s="103"/>
      <c r="H16" s="147"/>
      <c r="I16" s="147"/>
      <c r="J16" s="106"/>
      <c r="K16" s="106"/>
      <c r="L16" s="106"/>
      <c r="M16" s="107"/>
      <c r="N16" s="150" t="str">
        <f t="shared" si="51"/>
        <v xml:space="preserve"> </v>
      </c>
      <c r="O16" s="145" t="str">
        <f t="shared" si="52"/>
        <v xml:space="preserve"> </v>
      </c>
      <c r="P16" s="145" t="e">
        <f t="shared" si="53"/>
        <v>#DIV/0!</v>
      </c>
      <c r="Q16" s="145" t="str">
        <f t="shared" si="54"/>
        <v xml:space="preserve"> </v>
      </c>
      <c r="R16" s="145" t="str">
        <f t="shared" si="55"/>
        <v xml:space="preserve"> </v>
      </c>
      <c r="S16" s="145" t="str">
        <f t="shared" si="56"/>
        <v xml:space="preserve"> </v>
      </c>
      <c r="T16" s="145" t="str">
        <f t="shared" si="57"/>
        <v xml:space="preserve"> </v>
      </c>
      <c r="U16" s="150" t="e">
        <f t="shared" si="58"/>
        <v>#VALUE!</v>
      </c>
      <c r="V16" s="145" t="e">
        <f t="shared" si="59"/>
        <v>#VALUE!</v>
      </c>
      <c r="W16" s="137" t="e">
        <f t="shared" si="60"/>
        <v>#VALUE!</v>
      </c>
      <c r="X16" s="73" t="str">
        <f t="shared" si="61"/>
        <v>donnée(s) manquante(s)</v>
      </c>
      <c r="Y16" s="74" t="str">
        <f t="shared" si="62"/>
        <v>donnée(s) manquante(s)</v>
      </c>
      <c r="Z16" s="131" t="e">
        <f t="shared" si="63"/>
        <v>#DIV/0!</v>
      </c>
      <c r="AA16" s="127" t="str">
        <f>IF(ISBLANK(L16)," ",IF(L16&lt;=Scenario!$C$3,0,IF(L16&lt;=Scenario!$C$5,1,IF(L16&lt;=Scenario!$C$6,2,IF(L16&lt;=Scenario!$C$7,3,IF(L16&lt;=Scenario!$C$8,4,5))))))</f>
        <v xml:space="preserve"> </v>
      </c>
      <c r="AB16" s="127" t="str">
        <f>IF(ISBLANK(M16)," ",IF(M16&lt;=Scenario!$G$3,0,IF(M16&lt;=Scenario!$G$5,1,IF(M16&lt;=Scenario!$G$6,2,IF(M16&lt;=Scenario!$G$7,3,IF(M16&lt;=Scenario!$G$8,4,IF(M16&lt;=Scenario!$G$9,5,IF(M16&lt;=Scenario!$G$10,6,7))))))))</f>
        <v xml:space="preserve"> </v>
      </c>
      <c r="AC16" s="127"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27"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27">
        <f>IF(ISBLANK(F16)," ",IF(F16&lt;=Scenario!$AI$3,0,IF(F16&lt;=Scenario!$AI$5,1,IF(F16&lt;=Scenario!$AI$6,2,IF(F16&lt;=Scenario!$AI$7,3,IF(F16&lt;=Scenario!$AI$8,4,IF(F16&lt;=Scenario!$AI$9,5,IF(F16&lt;=Scenario!$AI$10,6,IF(F16&lt;=Scenario!$AI$11,7,IF(F16&lt;=Scenario!$AI$12,8,IF(F16&lt;=Scenario!$AI$13,9,10)))))))))))</f>
        <v>0</v>
      </c>
      <c r="AF16" s="127" t="str">
        <f t="shared" si="64"/>
        <v xml:space="preserve"> </v>
      </c>
      <c r="AG16" s="132" t="e">
        <f t="shared" si="65"/>
        <v>#VALUE!</v>
      </c>
      <c r="AH16" s="133" t="e">
        <f t="shared" si="66"/>
        <v>#VALUE!</v>
      </c>
      <c r="AI16" s="126" t="e">
        <f t="shared" si="67"/>
        <v>#VALUE!</v>
      </c>
      <c r="AJ16" s="73" t="str">
        <f t="shared" si="18"/>
        <v>missing data</v>
      </c>
      <c r="AK16" s="80" t="str">
        <f t="shared" si="19"/>
        <v>missing data</v>
      </c>
      <c r="AL16" s="128" t="e">
        <f t="shared" si="68"/>
        <v>#VALUE!</v>
      </c>
      <c r="AM16" s="81" t="e">
        <f t="shared" si="69"/>
        <v>#VALUE!</v>
      </c>
    </row>
    <row r="17" spans="1:39" x14ac:dyDescent="0.25">
      <c r="A17" s="114" t="s">
        <v>74</v>
      </c>
      <c r="B17" s="102"/>
      <c r="C17" s="103"/>
      <c r="D17" s="105"/>
      <c r="E17" s="193" t="e">
        <f t="shared" si="21"/>
        <v>#DIV/0!</v>
      </c>
      <c r="F17" s="191">
        <f t="shared" si="39"/>
        <v>0</v>
      </c>
      <c r="G17" s="103"/>
      <c r="H17" s="104">
        <f>ROUND(I17/2.5*1000,0)</f>
        <v>0</v>
      </c>
      <c r="I17" s="147"/>
      <c r="J17" s="106"/>
      <c r="K17" s="106"/>
      <c r="L17" s="106"/>
      <c r="M17" s="107"/>
      <c r="N17" s="150" t="str">
        <f t="shared" ref="N17:N78" si="70">IF(ISBLANK(B17)," ",IF(B17&lt;=335,0,IF(B17&lt;=670,1,IF(B17&lt;=1005,2,IF(B17&lt;=1340,3,IF(B17&lt;=1675,4,IF(B17&lt;=2010,5,IF(B17&lt;=2345,6,IF(B17&lt;=2680,7,IF(B17&lt;=3015,8,IF(B17&lt;=3350,9,10)))))))))))</f>
        <v xml:space="preserve"> </v>
      </c>
      <c r="O17" s="145" t="str">
        <f t="shared" si="3"/>
        <v xml:space="preserve"> </v>
      </c>
      <c r="P17" s="154" t="str">
        <f t="shared" ref="P17:P78" si="71">IF(ISBLANK(D17)," ",IF(D17&lt;=1,0,IF(D17&lt;=2,1,IF(D17&lt;=3,2,IF(D17&lt;=4,3,IF(D17&lt;=5,4,IF(D17&lt;=6,5,IF(D17&lt;=7,6,IF(D17&lt;=8,7,IF(D17&lt;=9,8,IF(D17&lt;=10,9,10)))))))))))</f>
        <v xml:space="preserve"> </v>
      </c>
      <c r="Q17" s="145">
        <f t="shared" si="5"/>
        <v>0</v>
      </c>
      <c r="R17" s="145" t="str">
        <f t="shared" si="6"/>
        <v xml:space="preserve"> </v>
      </c>
      <c r="S17" s="145" t="str">
        <f t="shared" si="7"/>
        <v xml:space="preserve"> </v>
      </c>
      <c r="T17" s="145" t="str">
        <f t="shared" si="8"/>
        <v xml:space="preserve"> </v>
      </c>
      <c r="U17" s="150" t="e">
        <f t="shared" ref="U17:U24" si="72">SUM(N17+O17+P17+Q17)</f>
        <v>#VALUE!</v>
      </c>
      <c r="V17" s="145" t="e">
        <f t="shared" ref="V17:V24" si="73">SUM(R17+S17+T17)</f>
        <v>#VALUE!</v>
      </c>
      <c r="W17" s="137" t="e">
        <f t="shared" ref="W17:W24" si="74">IF(AND(U17&gt;=0,U17&lt;11),U17-V17,IF(AND(U17&gt;=11,R17=5),U17-V17,U17-R17-S17))</f>
        <v>#VALUE!</v>
      </c>
      <c r="X17" s="73" t="str">
        <f t="shared" ref="X17:X24" si="75">IF(OR(ISBLANK(E17),ISBLANK(F17),ISBLANK(G17),ISBLANK(H17),ISBLANK(K17),ISBLANK(L17),ISBLANK(M17)),"donnée(s) manquante(s)",IF(W17&lt;0,"Nutriscore_A",IF(W17&lt;3,"Nutriscore_B",IF(W17&lt;11,"Nutriscore_C",IF(W17&lt;19,"Nutriscore_D","Nutriscore_E")))))</f>
        <v>donnée(s) manquante(s)</v>
      </c>
      <c r="Y17" s="74" t="str">
        <f t="shared" ref="Y17:Y24" si="76">IF(X17="donnée(s) manquante(s)","donnée(s) manquante(s)",IF(X17="Nutriscore_A","dark green",IF(X17="Nutriscore_B","green",IF(X17="Nutriscore_C","yellow",IF(X17="Nutriscore_D","orange","dark orange")))))</f>
        <v>donnée(s) manquante(s)</v>
      </c>
      <c r="Z17" s="131" t="e">
        <f t="shared" ref="Z17:Z24" si="77">IF(ISBLANK(E17)," ",IF(E17&lt;10,0,IF(E17&lt;16,1,IF(E17&lt;22,2,IF(E17&lt;28,3,IF(E17&lt;34,4,IF(E17&lt;40,5,IF(E17&lt;46,6,IF(E17&lt;52,7,IF(E17&lt;58,8,IF(E17&lt;64,9,10)))))))))))</f>
        <v>#DIV/0!</v>
      </c>
      <c r="AA17" s="127" t="str">
        <f>IF(ISBLANK(L17)," ",IF(L17&lt;=Scenario!$C$3,0,IF(L17&lt;=Scenario!$C$5,1,IF(L17&lt;=Scenario!$C$6,2,IF(L17&lt;=Scenario!$C$7,3,IF(L17&lt;=Scenario!$C$8,4,5))))))</f>
        <v xml:space="preserve"> </v>
      </c>
      <c r="AB17" s="127" t="str">
        <f>IF(ISBLANK(M17)," ",IF(M17&lt;=Scenario!$G$3,0,IF(M17&lt;=Scenario!$G$5,1,IF(M17&lt;=Scenario!$G$6,2,IF(M17&lt;=Scenario!$G$7,3,IF(M17&lt;=Scenario!$G$8,4,IF(M17&lt;=Scenario!$G$9,5,IF(M17&lt;=Scenario!$G$10,6,7))))))))</f>
        <v xml:space="preserve"> </v>
      </c>
      <c r="AC17" s="127"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27"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27">
        <f>IF(ISBLANK(F17)," ",IF(F17&lt;=Scenario!$AI$3,0,IF(F17&lt;=Scenario!$AI$5,1,IF(F17&lt;=Scenario!$AI$6,2,IF(F17&lt;=Scenario!$AI$7,3,IF(F17&lt;=Scenario!$AI$8,4,IF(F17&lt;=Scenario!$AI$9,5,IF(F17&lt;=Scenario!$AI$10,6,IF(F17&lt;=Scenario!$AI$11,7,IF(F17&lt;=Scenario!$AI$12,8,IF(F17&lt;=Scenario!$AI$13,9,10)))))))))))</f>
        <v>0</v>
      </c>
      <c r="AF17" s="127" t="str">
        <f t="shared" ref="AF17:AF24" si="78">IF(ISBLANK(K17)," ",IF(K17&lt;=40,0,IF(K17&lt;=60,1,IF(K17&lt;=80,2,5))))</f>
        <v xml:space="preserve"> </v>
      </c>
      <c r="AG17" s="132" t="e">
        <f t="shared" ref="AG17:AG24" si="79">AD17+AC17+AE17+Z17</f>
        <v>#VALUE!</v>
      </c>
      <c r="AH17" s="133" t="e">
        <f t="shared" ref="AH17:AH24" si="80">AB17+AF17+AA17</f>
        <v>#VALUE!</v>
      </c>
      <c r="AI17" s="126" t="e">
        <f t="shared" ref="AI17" si="81">IF(AG17&lt;7,AG17-AH17,AG17-AF17-AA17)</f>
        <v>#VALUE!</v>
      </c>
      <c r="AJ17" s="73" t="str">
        <f t="shared" si="18"/>
        <v>missing data</v>
      </c>
      <c r="AK17" s="80" t="str">
        <f t="shared" si="19"/>
        <v>missing data</v>
      </c>
      <c r="AL17" s="128" t="e">
        <f t="shared" ref="AL17:AL24" si="82">AI17-W17</f>
        <v>#VALUE!</v>
      </c>
      <c r="AM17" s="81" t="e">
        <f t="shared" ref="AM17:AM24" si="83">IF(OR(ISBLANK(Y17),ISBLANK(AK17)),"donnée manquante",IF(Y17=AK17,"no change",IF(Y17&lt;&gt;AK17,IF(W17&lt;AI17,"less favourable",IF(W17&gt;AI17,"more favourable")))))</f>
        <v>#VALUE!</v>
      </c>
    </row>
    <row r="18" spans="1:39" x14ac:dyDescent="0.25">
      <c r="A18" s="114" t="s">
        <v>74</v>
      </c>
      <c r="B18" s="102"/>
      <c r="C18" s="103"/>
      <c r="D18" s="105"/>
      <c r="E18" s="193" t="e">
        <f t="shared" si="21"/>
        <v>#DIV/0!</v>
      </c>
      <c r="F18" s="191">
        <f t="shared" si="39"/>
        <v>0</v>
      </c>
      <c r="G18" s="103"/>
      <c r="H18" s="104">
        <f t="shared" ref="H18:H24" si="84">ROUND(I18/2.5*1000,0)</f>
        <v>0</v>
      </c>
      <c r="I18" s="147"/>
      <c r="J18" s="106"/>
      <c r="K18" s="106"/>
      <c r="L18" s="106"/>
      <c r="M18" s="107"/>
      <c r="N18" s="150" t="str">
        <f t="shared" si="70"/>
        <v xml:space="preserve"> </v>
      </c>
      <c r="O18" s="145" t="str">
        <f t="shared" si="3"/>
        <v xml:space="preserve"> </v>
      </c>
      <c r="P18" s="154" t="str">
        <f t="shared" si="71"/>
        <v xml:space="preserve"> </v>
      </c>
      <c r="Q18" s="145">
        <f t="shared" si="5"/>
        <v>0</v>
      </c>
      <c r="R18" s="145" t="str">
        <f t="shared" si="6"/>
        <v xml:space="preserve"> </v>
      </c>
      <c r="S18" s="145" t="str">
        <f t="shared" si="7"/>
        <v xml:space="preserve"> </v>
      </c>
      <c r="T18" s="145" t="str">
        <f t="shared" si="8"/>
        <v xml:space="preserve"> </v>
      </c>
      <c r="U18" s="150" t="e">
        <f t="shared" si="72"/>
        <v>#VALUE!</v>
      </c>
      <c r="V18" s="145" t="e">
        <f t="shared" si="73"/>
        <v>#VALUE!</v>
      </c>
      <c r="W18" s="137" t="e">
        <f t="shared" si="74"/>
        <v>#VALUE!</v>
      </c>
      <c r="X18" s="73" t="str">
        <f t="shared" si="75"/>
        <v>donnée(s) manquante(s)</v>
      </c>
      <c r="Y18" s="74" t="str">
        <f t="shared" si="76"/>
        <v>donnée(s) manquante(s)</v>
      </c>
      <c r="Z18" s="131" t="e">
        <f t="shared" si="77"/>
        <v>#DIV/0!</v>
      </c>
      <c r="AA18" s="127" t="str">
        <f>IF(ISBLANK(L18)," ",IF(L18&lt;=Scenario!$C$3,0,IF(L18&lt;=Scenario!$C$5,1,IF(L18&lt;=Scenario!$C$6,2,IF(L18&lt;=Scenario!$C$7,3,IF(L18&lt;=Scenario!$C$8,4,5))))))</f>
        <v xml:space="preserve"> </v>
      </c>
      <c r="AB18" s="127" t="str">
        <f>IF(ISBLANK(M18)," ",IF(M18&lt;=Scenario!$G$3,0,IF(M18&lt;=Scenario!$G$5,1,IF(M18&lt;=Scenario!$G$6,2,IF(M18&lt;=Scenario!$G$7,3,IF(M18&lt;=Scenario!$G$8,4,IF(M18&lt;=Scenario!$G$9,5,IF(M18&lt;=Scenario!$G$10,6,7))))))))</f>
        <v xml:space="preserve"> </v>
      </c>
      <c r="AC18" s="127"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27"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27">
        <f>IF(ISBLANK(F18)," ",IF(F18&lt;=Scenario!$AI$3,0,IF(F18&lt;=Scenario!$AI$5,1,IF(F18&lt;=Scenario!$AI$6,2,IF(F18&lt;=Scenario!$AI$7,3,IF(F18&lt;=Scenario!$AI$8,4,IF(F18&lt;=Scenario!$AI$9,5,IF(F18&lt;=Scenario!$AI$10,6,IF(F18&lt;=Scenario!$AI$11,7,IF(F18&lt;=Scenario!$AI$12,8,IF(F18&lt;=Scenario!$AI$13,9,10)))))))))))</f>
        <v>0</v>
      </c>
      <c r="AF18" s="127" t="str">
        <f t="shared" si="78"/>
        <v xml:space="preserve"> </v>
      </c>
      <c r="AG18" s="132" t="e">
        <f t="shared" si="79"/>
        <v>#VALUE!</v>
      </c>
      <c r="AH18" s="133" t="e">
        <f t="shared" si="80"/>
        <v>#VALUE!</v>
      </c>
      <c r="AI18" s="126" t="e">
        <f t="shared" ref="AI18:AI29" si="85">IF(AG18&lt;7,AG18-AH18,AG18-AF18-AA18)</f>
        <v>#VALUE!</v>
      </c>
      <c r="AJ18" s="73" t="str">
        <f t="shared" si="18"/>
        <v>missing data</v>
      </c>
      <c r="AK18" s="80" t="str">
        <f t="shared" si="19"/>
        <v>missing data</v>
      </c>
      <c r="AL18" s="128" t="e">
        <f t="shared" si="82"/>
        <v>#VALUE!</v>
      </c>
      <c r="AM18" s="81" t="e">
        <f t="shared" si="83"/>
        <v>#VALUE!</v>
      </c>
    </row>
    <row r="19" spans="1:39" x14ac:dyDescent="0.25">
      <c r="A19" s="114" t="s">
        <v>74</v>
      </c>
      <c r="B19" s="102"/>
      <c r="C19" s="103"/>
      <c r="D19" s="105"/>
      <c r="E19" s="193" t="e">
        <f t="shared" si="21"/>
        <v>#DIV/0!</v>
      </c>
      <c r="F19" s="191">
        <f t="shared" si="39"/>
        <v>0</v>
      </c>
      <c r="G19" s="103"/>
      <c r="H19" s="104">
        <f t="shared" si="84"/>
        <v>0</v>
      </c>
      <c r="I19" s="147"/>
      <c r="J19" s="106"/>
      <c r="K19" s="106"/>
      <c r="L19" s="106"/>
      <c r="M19" s="107"/>
      <c r="N19" s="150" t="str">
        <f t="shared" si="70"/>
        <v xml:space="preserve"> </v>
      </c>
      <c r="O19" s="145" t="str">
        <f t="shared" si="3"/>
        <v xml:space="preserve"> </v>
      </c>
      <c r="P19" s="154" t="str">
        <f t="shared" si="71"/>
        <v xml:space="preserve"> </v>
      </c>
      <c r="Q19" s="145">
        <f t="shared" si="5"/>
        <v>0</v>
      </c>
      <c r="R19" s="145" t="str">
        <f t="shared" si="6"/>
        <v xml:space="preserve"> </v>
      </c>
      <c r="S19" s="145" t="str">
        <f t="shared" si="7"/>
        <v xml:space="preserve"> </v>
      </c>
      <c r="T19" s="145" t="str">
        <f t="shared" si="8"/>
        <v xml:space="preserve"> </v>
      </c>
      <c r="U19" s="150" t="e">
        <f t="shared" si="72"/>
        <v>#VALUE!</v>
      </c>
      <c r="V19" s="145" t="e">
        <f t="shared" si="73"/>
        <v>#VALUE!</v>
      </c>
      <c r="W19" s="137" t="e">
        <f t="shared" si="74"/>
        <v>#VALUE!</v>
      </c>
      <c r="X19" s="73" t="str">
        <f t="shared" si="75"/>
        <v>donnée(s) manquante(s)</v>
      </c>
      <c r="Y19" s="74" t="str">
        <f t="shared" si="76"/>
        <v>donnée(s) manquante(s)</v>
      </c>
      <c r="Z19" s="131" t="e">
        <f t="shared" si="77"/>
        <v>#DIV/0!</v>
      </c>
      <c r="AA19" s="127" t="str">
        <f>IF(ISBLANK(L19)," ",IF(L19&lt;=Scenario!$C$3,0,IF(L19&lt;=Scenario!$C$5,1,IF(L19&lt;=Scenario!$C$6,2,IF(L19&lt;=Scenario!$C$7,3,IF(L19&lt;=Scenario!$C$8,4,5))))))</f>
        <v xml:space="preserve"> </v>
      </c>
      <c r="AB19" s="127" t="str">
        <f>IF(ISBLANK(M19)," ",IF(M19&lt;=Scenario!$G$3,0,IF(M19&lt;=Scenario!$G$5,1,IF(M19&lt;=Scenario!$G$6,2,IF(M19&lt;=Scenario!$G$7,3,IF(M19&lt;=Scenario!$G$8,4,IF(M19&lt;=Scenario!$G$9,5,IF(M19&lt;=Scenario!$G$10,6,7))))))))</f>
        <v xml:space="preserve"> </v>
      </c>
      <c r="AC19" s="127"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27"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27">
        <f>IF(ISBLANK(F19)," ",IF(F19&lt;=Scenario!$AI$3,0,IF(F19&lt;=Scenario!$AI$5,1,IF(F19&lt;=Scenario!$AI$6,2,IF(F19&lt;=Scenario!$AI$7,3,IF(F19&lt;=Scenario!$AI$8,4,IF(F19&lt;=Scenario!$AI$9,5,IF(F19&lt;=Scenario!$AI$10,6,IF(F19&lt;=Scenario!$AI$11,7,IF(F19&lt;=Scenario!$AI$12,8,IF(F19&lt;=Scenario!$AI$13,9,10)))))))))))</f>
        <v>0</v>
      </c>
      <c r="AF19" s="127" t="str">
        <f t="shared" si="78"/>
        <v xml:space="preserve"> </v>
      </c>
      <c r="AG19" s="132" t="e">
        <f t="shared" si="79"/>
        <v>#VALUE!</v>
      </c>
      <c r="AH19" s="133" t="e">
        <f t="shared" si="80"/>
        <v>#VALUE!</v>
      </c>
      <c r="AI19" s="126" t="e">
        <f>IF(AG19&lt;7,AG19-AH19,AG19-AF19-AA19)</f>
        <v>#VALUE!</v>
      </c>
      <c r="AJ19" s="73" t="str">
        <f t="shared" si="18"/>
        <v>missing data</v>
      </c>
      <c r="AK19" s="80" t="str">
        <f t="shared" si="19"/>
        <v>missing data</v>
      </c>
      <c r="AL19" s="128" t="e">
        <f t="shared" si="82"/>
        <v>#VALUE!</v>
      </c>
      <c r="AM19" s="81" t="e">
        <f t="shared" si="83"/>
        <v>#VALUE!</v>
      </c>
    </row>
    <row r="20" spans="1:39" x14ac:dyDescent="0.25">
      <c r="A20" s="114" t="s">
        <v>74</v>
      </c>
      <c r="B20" s="102"/>
      <c r="C20" s="103"/>
      <c r="D20" s="105"/>
      <c r="E20" s="193" t="e">
        <f t="shared" si="21"/>
        <v>#DIV/0!</v>
      </c>
      <c r="F20" s="191">
        <f t="shared" si="39"/>
        <v>0</v>
      </c>
      <c r="G20" s="103"/>
      <c r="H20" s="104">
        <f t="shared" si="84"/>
        <v>0</v>
      </c>
      <c r="I20" s="147"/>
      <c r="J20" s="106"/>
      <c r="K20" s="106"/>
      <c r="L20" s="106"/>
      <c r="M20" s="107"/>
      <c r="N20" s="150" t="str">
        <f t="shared" si="70"/>
        <v xml:space="preserve"> </v>
      </c>
      <c r="O20" s="145" t="str">
        <f t="shared" si="3"/>
        <v xml:space="preserve"> </v>
      </c>
      <c r="P20" s="154" t="str">
        <f t="shared" si="71"/>
        <v xml:space="preserve"> </v>
      </c>
      <c r="Q20" s="145">
        <f t="shared" si="5"/>
        <v>0</v>
      </c>
      <c r="R20" s="145" t="str">
        <f t="shared" si="6"/>
        <v xml:space="preserve"> </v>
      </c>
      <c r="S20" s="145" t="str">
        <f t="shared" si="7"/>
        <v xml:space="preserve"> </v>
      </c>
      <c r="T20" s="145" t="str">
        <f t="shared" si="8"/>
        <v xml:space="preserve"> </v>
      </c>
      <c r="U20" s="150" t="e">
        <f t="shared" si="72"/>
        <v>#VALUE!</v>
      </c>
      <c r="V20" s="145" t="e">
        <f t="shared" si="73"/>
        <v>#VALUE!</v>
      </c>
      <c r="W20" s="137" t="e">
        <f t="shared" si="74"/>
        <v>#VALUE!</v>
      </c>
      <c r="X20" s="73" t="str">
        <f t="shared" si="75"/>
        <v>donnée(s) manquante(s)</v>
      </c>
      <c r="Y20" s="74" t="str">
        <f t="shared" si="76"/>
        <v>donnée(s) manquante(s)</v>
      </c>
      <c r="Z20" s="131" t="e">
        <f t="shared" si="77"/>
        <v>#DIV/0!</v>
      </c>
      <c r="AA20" s="127" t="str">
        <f>IF(ISBLANK(L20)," ",IF(L20&lt;=Scenario!$C$3,0,IF(L20&lt;=Scenario!$C$5,1,IF(L20&lt;=Scenario!$C$6,2,IF(L20&lt;=Scenario!$C$7,3,IF(L20&lt;=Scenario!$C$8,4,5))))))</f>
        <v xml:space="preserve"> </v>
      </c>
      <c r="AB20" s="127" t="str">
        <f>IF(ISBLANK(M20)," ",IF(M20&lt;=Scenario!$G$3,0,IF(M20&lt;=Scenario!$G$5,1,IF(M20&lt;=Scenario!$G$6,2,IF(M20&lt;=Scenario!$G$7,3,IF(M20&lt;=Scenario!$G$8,4,IF(M20&lt;=Scenario!$G$9,5,IF(M20&lt;=Scenario!$G$10,6,7))))))))</f>
        <v xml:space="preserve"> </v>
      </c>
      <c r="AC20" s="127"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27"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27">
        <f>IF(ISBLANK(F20)," ",IF(F20&lt;=Scenario!$AI$3,0,IF(F20&lt;=Scenario!$AI$5,1,IF(F20&lt;=Scenario!$AI$6,2,IF(F20&lt;=Scenario!$AI$7,3,IF(F20&lt;=Scenario!$AI$8,4,IF(F20&lt;=Scenario!$AI$9,5,IF(F20&lt;=Scenario!$AI$10,6,IF(F20&lt;=Scenario!$AI$11,7,IF(F20&lt;=Scenario!$AI$12,8,IF(F20&lt;=Scenario!$AI$13,9,10)))))))))))</f>
        <v>0</v>
      </c>
      <c r="AF20" s="127" t="str">
        <f t="shared" si="78"/>
        <v xml:space="preserve"> </v>
      </c>
      <c r="AG20" s="132" t="e">
        <f t="shared" si="79"/>
        <v>#VALUE!</v>
      </c>
      <c r="AH20" s="133" t="e">
        <f>AB20+AF20+AA20</f>
        <v>#VALUE!</v>
      </c>
      <c r="AI20" s="126" t="e">
        <f t="shared" si="85"/>
        <v>#VALUE!</v>
      </c>
      <c r="AJ20" s="73" t="str">
        <f t="shared" si="18"/>
        <v>missing data</v>
      </c>
      <c r="AK20" s="80" t="str">
        <f t="shared" si="19"/>
        <v>missing data</v>
      </c>
      <c r="AL20" s="128" t="e">
        <f t="shared" si="82"/>
        <v>#VALUE!</v>
      </c>
      <c r="AM20" s="81" t="e">
        <f t="shared" si="83"/>
        <v>#VALUE!</v>
      </c>
    </row>
    <row r="21" spans="1:39" x14ac:dyDescent="0.25">
      <c r="A21" s="114" t="s">
        <v>74</v>
      </c>
      <c r="B21" s="102"/>
      <c r="C21" s="103"/>
      <c r="D21" s="105"/>
      <c r="E21" s="193" t="e">
        <f t="shared" si="21"/>
        <v>#DIV/0!</v>
      </c>
      <c r="F21" s="191">
        <f t="shared" si="39"/>
        <v>0</v>
      </c>
      <c r="G21" s="103"/>
      <c r="H21" s="104">
        <f t="shared" si="84"/>
        <v>0</v>
      </c>
      <c r="I21" s="147"/>
      <c r="J21" s="106"/>
      <c r="K21" s="106"/>
      <c r="L21" s="106"/>
      <c r="M21" s="107"/>
      <c r="N21" s="150" t="str">
        <f t="shared" si="70"/>
        <v xml:space="preserve"> </v>
      </c>
      <c r="O21" s="145" t="str">
        <f t="shared" si="3"/>
        <v xml:space="preserve"> </v>
      </c>
      <c r="P21" s="154" t="str">
        <f t="shared" si="71"/>
        <v xml:space="preserve"> </v>
      </c>
      <c r="Q21" s="145">
        <f t="shared" si="5"/>
        <v>0</v>
      </c>
      <c r="R21" s="145" t="str">
        <f t="shared" si="6"/>
        <v xml:space="preserve"> </v>
      </c>
      <c r="S21" s="145" t="str">
        <f t="shared" si="7"/>
        <v xml:space="preserve"> </v>
      </c>
      <c r="T21" s="145" t="str">
        <f t="shared" si="8"/>
        <v xml:space="preserve"> </v>
      </c>
      <c r="U21" s="150" t="e">
        <f t="shared" si="72"/>
        <v>#VALUE!</v>
      </c>
      <c r="V21" s="145" t="e">
        <f t="shared" si="73"/>
        <v>#VALUE!</v>
      </c>
      <c r="W21" s="137" t="e">
        <f t="shared" si="74"/>
        <v>#VALUE!</v>
      </c>
      <c r="X21" s="73" t="str">
        <f t="shared" si="75"/>
        <v>donnée(s) manquante(s)</v>
      </c>
      <c r="Y21" s="74" t="str">
        <f t="shared" si="76"/>
        <v>donnée(s) manquante(s)</v>
      </c>
      <c r="Z21" s="131" t="e">
        <f t="shared" si="77"/>
        <v>#DIV/0!</v>
      </c>
      <c r="AA21" s="127" t="str">
        <f>IF(ISBLANK(L21)," ",IF(L21&lt;=Scenario!$C$3,0,IF(L21&lt;=Scenario!$C$5,1,IF(L21&lt;=Scenario!$C$6,2,IF(L21&lt;=Scenario!$C$7,3,IF(L21&lt;=Scenario!$C$8,4,5))))))</f>
        <v xml:space="preserve"> </v>
      </c>
      <c r="AB21" s="127" t="str">
        <f>IF(ISBLANK(M21)," ",IF(M21&lt;=Scenario!$G$3,0,IF(M21&lt;=Scenario!$G$5,1,IF(M21&lt;=Scenario!$G$6,2,IF(M21&lt;=Scenario!$G$7,3,IF(M21&lt;=Scenario!$G$8,4,IF(M21&lt;=Scenario!$G$9,5,IF(M21&lt;=Scenario!$G$10,6,7))))))))</f>
        <v xml:space="preserve"> </v>
      </c>
      <c r="AC21" s="127"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27"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27">
        <f>IF(ISBLANK(F21)," ",IF(F21&lt;=Scenario!$AI$3,0,IF(F21&lt;=Scenario!$AI$5,1,IF(F21&lt;=Scenario!$AI$6,2,IF(F21&lt;=Scenario!$AI$7,3,IF(F21&lt;=Scenario!$AI$8,4,IF(F21&lt;=Scenario!$AI$9,5,IF(F21&lt;=Scenario!$AI$10,6,IF(F21&lt;=Scenario!$AI$11,7,IF(F21&lt;=Scenario!$AI$12,8,IF(F21&lt;=Scenario!$AI$13,9,10)))))))))))</f>
        <v>0</v>
      </c>
      <c r="AF21" s="127" t="str">
        <f t="shared" si="78"/>
        <v xml:space="preserve"> </v>
      </c>
      <c r="AG21" s="132" t="e">
        <f t="shared" si="79"/>
        <v>#VALUE!</v>
      </c>
      <c r="AH21" s="133" t="e">
        <f t="shared" si="80"/>
        <v>#VALUE!</v>
      </c>
      <c r="AI21" s="126" t="e">
        <f t="shared" si="85"/>
        <v>#VALUE!</v>
      </c>
      <c r="AJ21" s="73" t="str">
        <f t="shared" si="18"/>
        <v>missing data</v>
      </c>
      <c r="AK21" s="80" t="str">
        <f t="shared" si="19"/>
        <v>missing data</v>
      </c>
      <c r="AL21" s="128" t="e">
        <f t="shared" si="82"/>
        <v>#VALUE!</v>
      </c>
      <c r="AM21" s="81" t="e">
        <f t="shared" si="83"/>
        <v>#VALUE!</v>
      </c>
    </row>
    <row r="22" spans="1:39" x14ac:dyDescent="0.25">
      <c r="A22" s="114" t="s">
        <v>74</v>
      </c>
      <c r="B22" s="102"/>
      <c r="C22" s="103"/>
      <c r="D22" s="105"/>
      <c r="E22" s="193" t="e">
        <f t="shared" si="21"/>
        <v>#DIV/0!</v>
      </c>
      <c r="F22" s="191">
        <f t="shared" si="39"/>
        <v>0</v>
      </c>
      <c r="G22" s="103"/>
      <c r="H22" s="104">
        <f t="shared" si="84"/>
        <v>0</v>
      </c>
      <c r="I22" s="147"/>
      <c r="J22" s="106"/>
      <c r="K22" s="106"/>
      <c r="L22" s="106"/>
      <c r="M22" s="107"/>
      <c r="N22" s="150" t="str">
        <f t="shared" si="70"/>
        <v xml:space="preserve"> </v>
      </c>
      <c r="O22" s="145" t="str">
        <f t="shared" si="3"/>
        <v xml:space="preserve"> </v>
      </c>
      <c r="P22" s="154" t="str">
        <f t="shared" si="71"/>
        <v xml:space="preserve"> </v>
      </c>
      <c r="Q22" s="145">
        <f t="shared" si="5"/>
        <v>0</v>
      </c>
      <c r="R22" s="145" t="str">
        <f t="shared" si="6"/>
        <v xml:space="preserve"> </v>
      </c>
      <c r="S22" s="145" t="str">
        <f t="shared" si="7"/>
        <v xml:space="preserve"> </v>
      </c>
      <c r="T22" s="145" t="str">
        <f t="shared" si="8"/>
        <v xml:space="preserve"> </v>
      </c>
      <c r="U22" s="150" t="e">
        <f t="shared" si="72"/>
        <v>#VALUE!</v>
      </c>
      <c r="V22" s="145" t="e">
        <f t="shared" si="73"/>
        <v>#VALUE!</v>
      </c>
      <c r="W22" s="137" t="e">
        <f t="shared" si="74"/>
        <v>#VALUE!</v>
      </c>
      <c r="X22" s="73" t="str">
        <f t="shared" si="75"/>
        <v>donnée(s) manquante(s)</v>
      </c>
      <c r="Y22" s="74" t="str">
        <f t="shared" si="76"/>
        <v>donnée(s) manquante(s)</v>
      </c>
      <c r="Z22" s="131" t="e">
        <f t="shared" si="77"/>
        <v>#DIV/0!</v>
      </c>
      <c r="AA22" s="127" t="str">
        <f>IF(ISBLANK(L22)," ",IF(L22&lt;=Scenario!$C$3,0,IF(L22&lt;=Scenario!$C$5,1,IF(L22&lt;=Scenario!$C$6,2,IF(L22&lt;=Scenario!$C$7,3,IF(L22&lt;=Scenario!$C$8,4,5))))))</f>
        <v xml:space="preserve"> </v>
      </c>
      <c r="AB22" s="127" t="str">
        <f>IF(ISBLANK(M22)," ",IF(M22&lt;=Scenario!$G$3,0,IF(M22&lt;=Scenario!$G$5,1,IF(M22&lt;=Scenario!$G$6,2,IF(M22&lt;=Scenario!$G$7,3,IF(M22&lt;=Scenario!$G$8,4,IF(M22&lt;=Scenario!$G$9,5,IF(M22&lt;=Scenario!$G$10,6,7))))))))</f>
        <v xml:space="preserve"> </v>
      </c>
      <c r="AC22" s="127"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27"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27">
        <f>IF(ISBLANK(F22)," ",IF(F22&lt;=Scenario!$AI$3,0,IF(F22&lt;=Scenario!$AI$5,1,IF(F22&lt;=Scenario!$AI$6,2,IF(F22&lt;=Scenario!$AI$7,3,IF(F22&lt;=Scenario!$AI$8,4,IF(F22&lt;=Scenario!$AI$9,5,IF(F22&lt;=Scenario!$AI$10,6,IF(F22&lt;=Scenario!$AI$11,7,IF(F22&lt;=Scenario!$AI$12,8,IF(F22&lt;=Scenario!$AI$13,9,10)))))))))))</f>
        <v>0</v>
      </c>
      <c r="AF22" s="127" t="str">
        <f t="shared" si="78"/>
        <v xml:space="preserve"> </v>
      </c>
      <c r="AG22" s="132" t="e">
        <f t="shared" si="79"/>
        <v>#VALUE!</v>
      </c>
      <c r="AH22" s="133" t="e">
        <f t="shared" si="80"/>
        <v>#VALUE!</v>
      </c>
      <c r="AI22" s="126" t="e">
        <f t="shared" si="85"/>
        <v>#VALUE!</v>
      </c>
      <c r="AJ22" s="73" t="str">
        <f t="shared" si="18"/>
        <v>missing data</v>
      </c>
      <c r="AK22" s="80" t="str">
        <f t="shared" si="19"/>
        <v>missing data</v>
      </c>
      <c r="AL22" s="128" t="e">
        <f t="shared" si="82"/>
        <v>#VALUE!</v>
      </c>
      <c r="AM22" s="81" t="e">
        <f t="shared" si="83"/>
        <v>#VALUE!</v>
      </c>
    </row>
    <row r="23" spans="1:39" x14ac:dyDescent="0.25">
      <c r="A23" s="114" t="s">
        <v>74</v>
      </c>
      <c r="B23" s="102"/>
      <c r="C23" s="103"/>
      <c r="D23" s="105"/>
      <c r="E23" s="193" t="e">
        <f t="shared" si="21"/>
        <v>#DIV/0!</v>
      </c>
      <c r="F23" s="191">
        <f t="shared" si="39"/>
        <v>0</v>
      </c>
      <c r="G23" s="103"/>
      <c r="H23" s="104">
        <f t="shared" si="84"/>
        <v>0</v>
      </c>
      <c r="I23" s="147"/>
      <c r="J23" s="106"/>
      <c r="K23" s="106"/>
      <c r="L23" s="106"/>
      <c r="M23" s="107"/>
      <c r="N23" s="150" t="str">
        <f t="shared" si="70"/>
        <v xml:space="preserve"> </v>
      </c>
      <c r="O23" s="145" t="str">
        <f t="shared" si="3"/>
        <v xml:space="preserve"> </v>
      </c>
      <c r="P23" s="154" t="str">
        <f t="shared" si="71"/>
        <v xml:space="preserve"> </v>
      </c>
      <c r="Q23" s="145">
        <f t="shared" si="5"/>
        <v>0</v>
      </c>
      <c r="R23" s="145" t="str">
        <f t="shared" si="6"/>
        <v xml:space="preserve"> </v>
      </c>
      <c r="S23" s="145" t="str">
        <f t="shared" si="7"/>
        <v xml:space="preserve"> </v>
      </c>
      <c r="T23" s="145" t="str">
        <f t="shared" si="8"/>
        <v xml:space="preserve"> </v>
      </c>
      <c r="U23" s="150" t="e">
        <f t="shared" si="72"/>
        <v>#VALUE!</v>
      </c>
      <c r="V23" s="145" t="e">
        <f t="shared" si="73"/>
        <v>#VALUE!</v>
      </c>
      <c r="W23" s="137" t="e">
        <f t="shared" si="74"/>
        <v>#VALUE!</v>
      </c>
      <c r="X23" s="73" t="str">
        <f t="shared" si="75"/>
        <v>donnée(s) manquante(s)</v>
      </c>
      <c r="Y23" s="74" t="str">
        <f t="shared" si="76"/>
        <v>donnée(s) manquante(s)</v>
      </c>
      <c r="Z23" s="131" t="e">
        <f t="shared" si="77"/>
        <v>#DIV/0!</v>
      </c>
      <c r="AA23" s="127" t="str">
        <f>IF(ISBLANK(L23)," ",IF(L23&lt;=Scenario!$C$3,0,IF(L23&lt;=Scenario!$C$5,1,IF(L23&lt;=Scenario!$C$6,2,IF(L23&lt;=Scenario!$C$7,3,IF(L23&lt;=Scenario!$C$8,4,5))))))</f>
        <v xml:space="preserve"> </v>
      </c>
      <c r="AB23" s="127" t="str">
        <f>IF(ISBLANK(M23)," ",IF(M23&lt;=Scenario!$G$3,0,IF(M23&lt;=Scenario!$G$5,1,IF(M23&lt;=Scenario!$G$6,2,IF(M23&lt;=Scenario!$G$7,3,IF(M23&lt;=Scenario!$G$8,4,IF(M23&lt;=Scenario!$G$9,5,IF(M23&lt;=Scenario!$G$10,6,7))))))))</f>
        <v xml:space="preserve"> </v>
      </c>
      <c r="AC23" s="127"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27"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27">
        <f>IF(ISBLANK(F23)," ",IF(F23&lt;=Scenario!$AI$3,0,IF(F23&lt;=Scenario!$AI$5,1,IF(F23&lt;=Scenario!$AI$6,2,IF(F23&lt;=Scenario!$AI$7,3,IF(F23&lt;=Scenario!$AI$8,4,IF(F23&lt;=Scenario!$AI$9,5,IF(F23&lt;=Scenario!$AI$10,6,IF(F23&lt;=Scenario!$AI$11,7,IF(F23&lt;=Scenario!$AI$12,8,IF(F23&lt;=Scenario!$AI$13,9,10)))))))))))</f>
        <v>0</v>
      </c>
      <c r="AF23" s="127" t="str">
        <f t="shared" si="78"/>
        <v xml:space="preserve"> </v>
      </c>
      <c r="AG23" s="132" t="e">
        <f t="shared" si="79"/>
        <v>#VALUE!</v>
      </c>
      <c r="AH23" s="133" t="e">
        <f t="shared" si="80"/>
        <v>#VALUE!</v>
      </c>
      <c r="AI23" s="126" t="e">
        <f t="shared" si="85"/>
        <v>#VALUE!</v>
      </c>
      <c r="AJ23" s="73" t="str">
        <f t="shared" si="18"/>
        <v>missing data</v>
      </c>
      <c r="AK23" s="80" t="str">
        <f t="shared" si="19"/>
        <v>missing data</v>
      </c>
      <c r="AL23" s="128" t="e">
        <f t="shared" si="82"/>
        <v>#VALUE!</v>
      </c>
      <c r="AM23" s="81" t="e">
        <f t="shared" si="83"/>
        <v>#VALUE!</v>
      </c>
    </row>
    <row r="24" spans="1:39" x14ac:dyDescent="0.25">
      <c r="A24" s="114" t="s">
        <v>74</v>
      </c>
      <c r="B24" s="102"/>
      <c r="C24" s="103"/>
      <c r="D24" s="105"/>
      <c r="E24" s="193" t="e">
        <f t="shared" si="21"/>
        <v>#DIV/0!</v>
      </c>
      <c r="F24" s="191">
        <f t="shared" si="39"/>
        <v>0</v>
      </c>
      <c r="G24" s="103"/>
      <c r="H24" s="104">
        <f t="shared" si="84"/>
        <v>0</v>
      </c>
      <c r="I24" s="147"/>
      <c r="J24" s="106"/>
      <c r="K24" s="106"/>
      <c r="L24" s="106"/>
      <c r="M24" s="107"/>
      <c r="N24" s="150" t="str">
        <f t="shared" si="70"/>
        <v xml:space="preserve"> </v>
      </c>
      <c r="O24" s="145" t="str">
        <f t="shared" si="3"/>
        <v xml:space="preserve"> </v>
      </c>
      <c r="P24" s="154" t="str">
        <f t="shared" si="71"/>
        <v xml:space="preserve"> </v>
      </c>
      <c r="Q24" s="145">
        <f t="shared" si="5"/>
        <v>0</v>
      </c>
      <c r="R24" s="145" t="str">
        <f t="shared" si="6"/>
        <v xml:space="preserve"> </v>
      </c>
      <c r="S24" s="145" t="str">
        <f t="shared" si="7"/>
        <v xml:space="preserve"> </v>
      </c>
      <c r="T24" s="145" t="str">
        <f t="shared" si="8"/>
        <v xml:space="preserve"> </v>
      </c>
      <c r="U24" s="150" t="e">
        <f t="shared" si="72"/>
        <v>#VALUE!</v>
      </c>
      <c r="V24" s="145" t="e">
        <f t="shared" si="73"/>
        <v>#VALUE!</v>
      </c>
      <c r="W24" s="137" t="e">
        <f t="shared" si="74"/>
        <v>#VALUE!</v>
      </c>
      <c r="X24" s="73" t="str">
        <f t="shared" si="75"/>
        <v>donnée(s) manquante(s)</v>
      </c>
      <c r="Y24" s="74" t="str">
        <f t="shared" si="76"/>
        <v>donnée(s) manquante(s)</v>
      </c>
      <c r="Z24" s="131" t="e">
        <f t="shared" si="77"/>
        <v>#DIV/0!</v>
      </c>
      <c r="AA24" s="127" t="str">
        <f>IF(ISBLANK(L24)," ",IF(L24&lt;=Scenario!$C$3,0,IF(L24&lt;=Scenario!$C$5,1,IF(L24&lt;=Scenario!$C$6,2,IF(L24&lt;=Scenario!$C$7,3,IF(L24&lt;=Scenario!$C$8,4,5))))))</f>
        <v xml:space="preserve"> </v>
      </c>
      <c r="AB24" s="127" t="str">
        <f>IF(ISBLANK(M24)," ",IF(M24&lt;=Scenario!$G$3,0,IF(M24&lt;=Scenario!$G$5,1,IF(M24&lt;=Scenario!$G$6,2,IF(M24&lt;=Scenario!$G$7,3,IF(M24&lt;=Scenario!$G$8,4,IF(M24&lt;=Scenario!$G$9,5,IF(M24&lt;=Scenario!$G$10,6,7))))))))</f>
        <v xml:space="preserve"> </v>
      </c>
      <c r="AC24" s="127"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27"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27">
        <f>IF(ISBLANK(F24)," ",IF(F24&lt;=Scenario!$AI$3,0,IF(F24&lt;=Scenario!$AI$5,1,IF(F24&lt;=Scenario!$AI$6,2,IF(F24&lt;=Scenario!$AI$7,3,IF(F24&lt;=Scenario!$AI$8,4,IF(F24&lt;=Scenario!$AI$9,5,IF(F24&lt;=Scenario!$AI$10,6,IF(F24&lt;=Scenario!$AI$11,7,IF(F24&lt;=Scenario!$AI$12,8,IF(F24&lt;=Scenario!$AI$13,9,10)))))))))))</f>
        <v>0</v>
      </c>
      <c r="AF24" s="127" t="str">
        <f t="shared" si="78"/>
        <v xml:space="preserve"> </v>
      </c>
      <c r="AG24" s="132" t="e">
        <f t="shared" si="79"/>
        <v>#VALUE!</v>
      </c>
      <c r="AH24" s="133" t="e">
        <f t="shared" si="80"/>
        <v>#VALUE!</v>
      </c>
      <c r="AI24" s="126" t="e">
        <f t="shared" si="85"/>
        <v>#VALUE!</v>
      </c>
      <c r="AJ24" s="73" t="str">
        <f t="shared" si="18"/>
        <v>missing data</v>
      </c>
      <c r="AK24" s="80" t="str">
        <f t="shared" si="19"/>
        <v>missing data</v>
      </c>
      <c r="AL24" s="128" t="e">
        <f t="shared" si="82"/>
        <v>#VALUE!</v>
      </c>
      <c r="AM24" s="81" t="e">
        <f t="shared" si="83"/>
        <v>#VALUE!</v>
      </c>
    </row>
    <row r="25" spans="1:39" x14ac:dyDescent="0.25">
      <c r="A25" s="114" t="s">
        <v>74</v>
      </c>
      <c r="B25" s="102"/>
      <c r="C25" s="103"/>
      <c r="D25" s="105"/>
      <c r="E25" s="193" t="e">
        <f t="shared" ref="E25:E88" si="86">D25/C25*100</f>
        <v>#DIV/0!</v>
      </c>
      <c r="F25" s="191">
        <f t="shared" ref="F25:F88" si="87">D25*37</f>
        <v>0</v>
      </c>
      <c r="G25" s="103"/>
      <c r="H25" s="104">
        <f t="shared" ref="H25:H88" si="88">ROUND(I25/2.5*1000,0)</f>
        <v>0</v>
      </c>
      <c r="I25" s="147"/>
      <c r="J25" s="106"/>
      <c r="K25" s="106"/>
      <c r="L25" s="106"/>
      <c r="M25" s="107"/>
      <c r="N25" s="150" t="str">
        <f t="shared" si="70"/>
        <v xml:space="preserve"> </v>
      </c>
      <c r="O25" s="145" t="str">
        <f t="shared" si="3"/>
        <v xml:space="preserve"> </v>
      </c>
      <c r="P25" s="154" t="str">
        <f t="shared" si="71"/>
        <v xml:space="preserve"> </v>
      </c>
      <c r="Q25" s="145">
        <f t="shared" si="5"/>
        <v>0</v>
      </c>
      <c r="R25" s="145" t="str">
        <f t="shared" si="6"/>
        <v xml:space="preserve"> </v>
      </c>
      <c r="S25" s="145" t="str">
        <f t="shared" si="7"/>
        <v xml:space="preserve"> </v>
      </c>
      <c r="T25" s="145" t="str">
        <f t="shared" ref="T25:T66" si="89">IF(ISBLANK(M25)," ",IF(M25&lt;=1.6,0,IF(M25&lt;=3.2,1,IF(M25&lt;=4.8,2,IF(M25&lt;=6.4,3,IF(ROUND(M25,1)&lt;=8,4,5))))))</f>
        <v xml:space="preserve"> </v>
      </c>
      <c r="U25" s="150" t="e">
        <f t="shared" ref="U25:U80" si="90">SUM(N25+O25+P25+Q25)</f>
        <v>#VALUE!</v>
      </c>
      <c r="V25" s="145" t="e">
        <f t="shared" ref="V25:V80" si="91">SUM(R25+S25+T25)</f>
        <v>#VALUE!</v>
      </c>
      <c r="W25" s="137" t="e">
        <f t="shared" ref="W25:W88" si="92">IF(AND(U25&gt;=0,U25&lt;11),U25-V25,IF(AND(U25&gt;=11,R25=5),U25-V25,U25-R25-S25))</f>
        <v>#VALUE!</v>
      </c>
      <c r="X25" s="73" t="str">
        <f t="shared" ref="X25:X88" si="93">IF(OR(ISBLANK(E25),ISBLANK(F25),ISBLANK(G25),ISBLANK(H25),ISBLANK(K25),ISBLANK(L25),ISBLANK(M25)),"donnée(s) manquante(s)",IF(W25&lt;0,"Nutriscore_A",IF(W25&lt;3,"Nutriscore_B",IF(W25&lt;11,"Nutriscore_C",IF(W25&lt;19,"Nutriscore_D","Nutriscore_E")))))</f>
        <v>donnée(s) manquante(s)</v>
      </c>
      <c r="Y25" s="74" t="str">
        <f t="shared" ref="Y25:Y88" si="94">IF(X25="donnée(s) manquante(s)","donnée(s) manquante(s)",IF(X25="Nutriscore_A","dark green",IF(X25="Nutriscore_B","green",IF(X25="Nutriscore_C","yellow",IF(X25="Nutriscore_D","orange","dark orange")))))</f>
        <v>donnée(s) manquante(s)</v>
      </c>
      <c r="Z25" s="131" t="e">
        <f t="shared" si="13"/>
        <v>#DIV/0!</v>
      </c>
      <c r="AA25" s="127" t="str">
        <f>IF(ISBLANK(L25)," ",IF(L25&lt;=Scenario!$C$3,0,IF(L25&lt;=Scenario!$C$5,1,IF(L25&lt;=Scenario!$C$6,2,IF(L25&lt;=Scenario!$C$7,3,IF(L25&lt;=Scenario!$C$8,4,5))))))</f>
        <v xml:space="preserve"> </v>
      </c>
      <c r="AB25" s="127" t="str">
        <f>IF(ISBLANK(M25)," ",IF(M25&lt;=Scenario!$G$3,0,IF(M25&lt;=Scenario!$G$5,1,IF(M25&lt;=Scenario!$G$6,2,IF(M25&lt;=Scenario!$G$7,3,IF(M25&lt;=Scenario!$G$8,4,IF(M25&lt;=Scenario!$G$9,5,IF(M25&lt;=Scenario!$G$10,6,7))))))))</f>
        <v xml:space="preserve"> </v>
      </c>
      <c r="AC25" s="127"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27"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27">
        <f>IF(ISBLANK(F25)," ",IF(F25&lt;=Scenario!$AI$3,0,IF(F25&lt;=Scenario!$AI$5,1,IF(F25&lt;=Scenario!$AI$6,2,IF(F25&lt;=Scenario!$AI$7,3,IF(F25&lt;=Scenario!$AI$8,4,IF(F25&lt;=Scenario!$AI$9,5,IF(F25&lt;=Scenario!$AI$10,6,IF(F25&lt;=Scenario!$AI$11,7,IF(F25&lt;=Scenario!$AI$12,8,IF(F25&lt;=Scenario!$AI$13,9,10)))))))))))</f>
        <v>0</v>
      </c>
      <c r="AF25" s="127" t="str">
        <f t="shared" si="14"/>
        <v xml:space="preserve"> </v>
      </c>
      <c r="AG25" s="132" t="e">
        <f t="shared" ref="AG25:AG80" si="95">AD25+AC25+AE25+Z25</f>
        <v>#VALUE!</v>
      </c>
      <c r="AH25" s="133" t="e">
        <f t="shared" ref="AH25:AH78" si="96">AB25+AF25+AA25</f>
        <v>#VALUE!</v>
      </c>
      <c r="AI25" s="126" t="e">
        <f t="shared" si="85"/>
        <v>#VALUE!</v>
      </c>
      <c r="AJ25" s="73" t="str">
        <f t="shared" si="18"/>
        <v>missing data</v>
      </c>
      <c r="AK25" s="80" t="str">
        <f t="shared" si="19"/>
        <v>missing data</v>
      </c>
      <c r="AL25" s="128"/>
      <c r="AM25" s="139"/>
    </row>
    <row r="26" spans="1:39" x14ac:dyDescent="0.25">
      <c r="A26" s="114" t="s">
        <v>74</v>
      </c>
      <c r="B26" s="102"/>
      <c r="C26" s="103"/>
      <c r="D26" s="105"/>
      <c r="E26" s="193" t="e">
        <f t="shared" si="86"/>
        <v>#DIV/0!</v>
      </c>
      <c r="F26" s="191">
        <f t="shared" si="87"/>
        <v>0</v>
      </c>
      <c r="G26" s="103"/>
      <c r="H26" s="104">
        <f t="shared" si="88"/>
        <v>0</v>
      </c>
      <c r="I26" s="147"/>
      <c r="J26" s="106"/>
      <c r="K26" s="106"/>
      <c r="L26" s="106"/>
      <c r="M26" s="107"/>
      <c r="N26" s="150" t="str">
        <f t="shared" si="70"/>
        <v xml:space="preserve"> </v>
      </c>
      <c r="O26" s="145" t="str">
        <f t="shared" si="3"/>
        <v xml:space="preserve"> </v>
      </c>
      <c r="P26" s="154" t="str">
        <f t="shared" si="71"/>
        <v xml:space="preserve"> </v>
      </c>
      <c r="Q26" s="145">
        <f t="shared" si="5"/>
        <v>0</v>
      </c>
      <c r="R26" s="145" t="str">
        <f t="shared" si="6"/>
        <v xml:space="preserve"> </v>
      </c>
      <c r="S26" s="145" t="str">
        <f t="shared" si="7"/>
        <v xml:space="preserve"> </v>
      </c>
      <c r="T26" s="145" t="str">
        <f t="shared" si="89"/>
        <v xml:space="preserve"> </v>
      </c>
      <c r="U26" s="150" t="e">
        <f t="shared" si="90"/>
        <v>#VALUE!</v>
      </c>
      <c r="V26" s="145" t="e">
        <f t="shared" si="91"/>
        <v>#VALUE!</v>
      </c>
      <c r="W26" s="137" t="e">
        <f t="shared" si="92"/>
        <v>#VALUE!</v>
      </c>
      <c r="X26" s="73" t="str">
        <f t="shared" si="93"/>
        <v>donnée(s) manquante(s)</v>
      </c>
      <c r="Y26" s="74" t="str">
        <f t="shared" si="94"/>
        <v>donnée(s) manquante(s)</v>
      </c>
      <c r="Z26" s="131" t="e">
        <f t="shared" si="13"/>
        <v>#DIV/0!</v>
      </c>
      <c r="AA26" s="127" t="str">
        <f>IF(ISBLANK(L26)," ",IF(L26&lt;=Scenario!$C$3,0,IF(L26&lt;=Scenario!$C$5,1,IF(L26&lt;=Scenario!$C$6,2,IF(L26&lt;=Scenario!$C$7,3,IF(L26&lt;=Scenario!$C$8,4,5))))))</f>
        <v xml:space="preserve"> </v>
      </c>
      <c r="AB26" s="127" t="str">
        <f>IF(ISBLANK(M26)," ",IF(M26&lt;=Scenario!$G$3,0,IF(M26&lt;=Scenario!$G$5,1,IF(M26&lt;=Scenario!$G$6,2,IF(M26&lt;=Scenario!$G$7,3,IF(M26&lt;=Scenario!$G$8,4,IF(M26&lt;=Scenario!$G$9,5,IF(M26&lt;=Scenario!$G$10,6,7))))))))</f>
        <v xml:space="preserve"> </v>
      </c>
      <c r="AC26" s="127"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27"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27">
        <f>IF(ISBLANK(F26)," ",IF(F26&lt;=Scenario!$AI$3,0,IF(F26&lt;=Scenario!$AI$5,1,IF(F26&lt;=Scenario!$AI$6,2,IF(F26&lt;=Scenario!$AI$7,3,IF(F26&lt;=Scenario!$AI$8,4,IF(F26&lt;=Scenario!$AI$9,5,IF(F26&lt;=Scenario!$AI$10,6,IF(F26&lt;=Scenario!$AI$11,7,IF(F26&lt;=Scenario!$AI$12,8,IF(F26&lt;=Scenario!$AI$13,9,10)))))))))))</f>
        <v>0</v>
      </c>
      <c r="AF26" s="127" t="str">
        <f t="shared" si="14"/>
        <v xml:space="preserve"> </v>
      </c>
      <c r="AG26" s="132" t="e">
        <f t="shared" si="95"/>
        <v>#VALUE!</v>
      </c>
      <c r="AH26" s="133" t="e">
        <f t="shared" si="96"/>
        <v>#VALUE!</v>
      </c>
      <c r="AI26" s="126" t="e">
        <f t="shared" si="85"/>
        <v>#VALUE!</v>
      </c>
      <c r="AJ26" s="73" t="str">
        <f t="shared" si="18"/>
        <v>missing data</v>
      </c>
      <c r="AK26" s="80" t="str">
        <f t="shared" si="19"/>
        <v>missing data</v>
      </c>
      <c r="AL26" s="136"/>
      <c r="AM26" s="139"/>
    </row>
    <row r="27" spans="1:39" x14ac:dyDescent="0.25">
      <c r="A27" s="114" t="s">
        <v>74</v>
      </c>
      <c r="B27" s="102"/>
      <c r="C27" s="103"/>
      <c r="D27" s="105"/>
      <c r="E27" s="193" t="e">
        <f t="shared" si="86"/>
        <v>#DIV/0!</v>
      </c>
      <c r="F27" s="191">
        <f t="shared" si="87"/>
        <v>0</v>
      </c>
      <c r="G27" s="103"/>
      <c r="H27" s="104">
        <f t="shared" si="88"/>
        <v>0</v>
      </c>
      <c r="I27" s="147"/>
      <c r="J27" s="106"/>
      <c r="K27" s="106"/>
      <c r="L27" s="106"/>
      <c r="M27" s="107"/>
      <c r="N27" s="150" t="str">
        <f t="shared" si="70"/>
        <v xml:space="preserve"> </v>
      </c>
      <c r="O27" s="145" t="str">
        <f t="shared" si="3"/>
        <v xml:space="preserve"> </v>
      </c>
      <c r="P27" s="154" t="str">
        <f t="shared" si="71"/>
        <v xml:space="preserve"> </v>
      </c>
      <c r="Q27" s="145">
        <f t="shared" si="5"/>
        <v>0</v>
      </c>
      <c r="R27" s="145" t="str">
        <f t="shared" si="6"/>
        <v xml:space="preserve"> </v>
      </c>
      <c r="S27" s="145" t="str">
        <f t="shared" si="7"/>
        <v xml:space="preserve"> </v>
      </c>
      <c r="T27" s="145" t="str">
        <f t="shared" si="89"/>
        <v xml:space="preserve"> </v>
      </c>
      <c r="U27" s="150" t="e">
        <f t="shared" si="90"/>
        <v>#VALUE!</v>
      </c>
      <c r="V27" s="145" t="e">
        <f t="shared" si="91"/>
        <v>#VALUE!</v>
      </c>
      <c r="W27" s="137" t="e">
        <f t="shared" si="92"/>
        <v>#VALUE!</v>
      </c>
      <c r="X27" s="73" t="str">
        <f t="shared" si="93"/>
        <v>donnée(s) manquante(s)</v>
      </c>
      <c r="Y27" s="74" t="str">
        <f t="shared" si="94"/>
        <v>donnée(s) manquante(s)</v>
      </c>
      <c r="Z27" s="131" t="e">
        <f t="shared" si="13"/>
        <v>#DIV/0!</v>
      </c>
      <c r="AA27" s="127" t="str">
        <f>IF(ISBLANK(L27)," ",IF(L27&lt;=Scenario!$C$3,0,IF(L27&lt;=Scenario!$C$5,1,IF(L27&lt;=Scenario!$C$6,2,IF(L27&lt;=Scenario!$C$7,3,IF(L27&lt;=Scenario!$C$8,4,5))))))</f>
        <v xml:space="preserve"> </v>
      </c>
      <c r="AB27" s="127" t="str">
        <f>IF(ISBLANK(M27)," ",IF(M27&lt;=Scenario!$G$3,0,IF(M27&lt;=Scenario!$G$5,1,IF(M27&lt;=Scenario!$G$6,2,IF(M27&lt;=Scenario!$G$7,3,IF(M27&lt;=Scenario!$G$8,4,IF(M27&lt;=Scenario!$G$9,5,IF(M27&lt;=Scenario!$G$10,6,7))))))))</f>
        <v xml:space="preserve"> </v>
      </c>
      <c r="AC27" s="127"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27"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27">
        <f>IF(ISBLANK(F27)," ",IF(F27&lt;=Scenario!$AI$3,0,IF(F27&lt;=Scenario!$AI$5,1,IF(F27&lt;=Scenario!$AI$6,2,IF(F27&lt;=Scenario!$AI$7,3,IF(F27&lt;=Scenario!$AI$8,4,IF(F27&lt;=Scenario!$AI$9,5,IF(F27&lt;=Scenario!$AI$10,6,IF(F27&lt;=Scenario!$AI$11,7,IF(F27&lt;=Scenario!$AI$12,8,IF(F27&lt;=Scenario!$AI$13,9,10)))))))))))</f>
        <v>0</v>
      </c>
      <c r="AF27" s="127" t="str">
        <f t="shared" si="14"/>
        <v xml:space="preserve"> </v>
      </c>
      <c r="AG27" s="132" t="e">
        <f t="shared" si="95"/>
        <v>#VALUE!</v>
      </c>
      <c r="AH27" s="133" t="e">
        <f t="shared" si="96"/>
        <v>#VALUE!</v>
      </c>
      <c r="AI27" s="126" t="e">
        <f t="shared" si="85"/>
        <v>#VALUE!</v>
      </c>
      <c r="AJ27" s="73" t="str">
        <f t="shared" si="18"/>
        <v>missing data</v>
      </c>
      <c r="AK27" s="80" t="str">
        <f t="shared" si="19"/>
        <v>missing data</v>
      </c>
      <c r="AL27" s="136"/>
      <c r="AM27" s="139"/>
    </row>
    <row r="28" spans="1:39" x14ac:dyDescent="0.25">
      <c r="A28" s="114" t="s">
        <v>74</v>
      </c>
      <c r="B28" s="102"/>
      <c r="C28" s="103"/>
      <c r="D28" s="105"/>
      <c r="E28" s="193" t="e">
        <f t="shared" si="86"/>
        <v>#DIV/0!</v>
      </c>
      <c r="F28" s="191">
        <f t="shared" si="87"/>
        <v>0</v>
      </c>
      <c r="G28" s="103"/>
      <c r="H28" s="104">
        <f t="shared" si="88"/>
        <v>0</v>
      </c>
      <c r="I28" s="147"/>
      <c r="J28" s="106"/>
      <c r="K28" s="106"/>
      <c r="L28" s="106"/>
      <c r="M28" s="107"/>
      <c r="N28" s="150" t="str">
        <f t="shared" si="70"/>
        <v xml:space="preserve"> </v>
      </c>
      <c r="O28" s="145" t="str">
        <f t="shared" si="3"/>
        <v xml:space="preserve"> </v>
      </c>
      <c r="P28" s="154" t="str">
        <f t="shared" si="71"/>
        <v xml:space="preserve"> </v>
      </c>
      <c r="Q28" s="145">
        <f t="shared" si="5"/>
        <v>0</v>
      </c>
      <c r="R28" s="145" t="str">
        <f t="shared" si="6"/>
        <v xml:space="preserve"> </v>
      </c>
      <c r="S28" s="145" t="str">
        <f t="shared" si="7"/>
        <v xml:space="preserve"> </v>
      </c>
      <c r="T28" s="145" t="str">
        <f t="shared" si="89"/>
        <v xml:space="preserve"> </v>
      </c>
      <c r="U28" s="150" t="e">
        <f t="shared" si="90"/>
        <v>#VALUE!</v>
      </c>
      <c r="V28" s="145" t="e">
        <f t="shared" si="91"/>
        <v>#VALUE!</v>
      </c>
      <c r="W28" s="137" t="e">
        <f t="shared" si="92"/>
        <v>#VALUE!</v>
      </c>
      <c r="X28" s="73" t="str">
        <f t="shared" si="93"/>
        <v>donnée(s) manquante(s)</v>
      </c>
      <c r="Y28" s="74" t="str">
        <f t="shared" si="94"/>
        <v>donnée(s) manquante(s)</v>
      </c>
      <c r="Z28" s="131" t="e">
        <f t="shared" si="13"/>
        <v>#DIV/0!</v>
      </c>
      <c r="AA28" s="127" t="str">
        <f>IF(ISBLANK(L28)," ",IF(L28&lt;=Scenario!$C$3,0,IF(L28&lt;=Scenario!$C$5,1,IF(L28&lt;=Scenario!$C$6,2,IF(L28&lt;=Scenario!$C$7,3,IF(L28&lt;=Scenario!$C$8,4,5))))))</f>
        <v xml:space="preserve"> </v>
      </c>
      <c r="AB28" s="127" t="str">
        <f>IF(ISBLANK(M28)," ",IF(M28&lt;=Scenario!$G$3,0,IF(M28&lt;=Scenario!$G$5,1,IF(M28&lt;=Scenario!$G$6,2,IF(M28&lt;=Scenario!$G$7,3,IF(M28&lt;=Scenario!$G$8,4,IF(M28&lt;=Scenario!$G$9,5,IF(M28&lt;=Scenario!$G$10,6,7))))))))</f>
        <v xml:space="preserve"> </v>
      </c>
      <c r="AC28" s="127"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27"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27">
        <f>IF(ISBLANK(F28)," ",IF(F28&lt;=Scenario!$AI$3,0,IF(F28&lt;=Scenario!$AI$5,1,IF(F28&lt;=Scenario!$AI$6,2,IF(F28&lt;=Scenario!$AI$7,3,IF(F28&lt;=Scenario!$AI$8,4,IF(F28&lt;=Scenario!$AI$9,5,IF(F28&lt;=Scenario!$AI$10,6,IF(F28&lt;=Scenario!$AI$11,7,IF(F28&lt;=Scenario!$AI$12,8,IF(F28&lt;=Scenario!$AI$13,9,10)))))))))))</f>
        <v>0</v>
      </c>
      <c r="AF28" s="127" t="str">
        <f t="shared" si="14"/>
        <v xml:space="preserve"> </v>
      </c>
      <c r="AG28" s="132" t="e">
        <f t="shared" si="95"/>
        <v>#VALUE!</v>
      </c>
      <c r="AH28" s="133" t="e">
        <f t="shared" si="96"/>
        <v>#VALUE!</v>
      </c>
      <c r="AI28" s="126" t="e">
        <f t="shared" si="85"/>
        <v>#VALUE!</v>
      </c>
      <c r="AJ28" s="73" t="str">
        <f t="shared" si="18"/>
        <v>missing data</v>
      </c>
      <c r="AK28" s="80" t="str">
        <f t="shared" si="19"/>
        <v>missing data</v>
      </c>
    </row>
    <row r="29" spans="1:39" x14ac:dyDescent="0.25">
      <c r="A29" s="114" t="s">
        <v>74</v>
      </c>
      <c r="B29" s="102"/>
      <c r="C29" s="103"/>
      <c r="D29" s="105"/>
      <c r="E29" s="193" t="e">
        <f t="shared" si="86"/>
        <v>#DIV/0!</v>
      </c>
      <c r="F29" s="191">
        <f t="shared" si="87"/>
        <v>0</v>
      </c>
      <c r="G29" s="103"/>
      <c r="H29" s="104">
        <f t="shared" si="88"/>
        <v>0</v>
      </c>
      <c r="I29" s="147"/>
      <c r="J29" s="106"/>
      <c r="K29" s="106"/>
      <c r="L29" s="106"/>
      <c r="M29" s="107"/>
      <c r="N29" s="150" t="str">
        <f t="shared" si="70"/>
        <v xml:space="preserve"> </v>
      </c>
      <c r="O29" s="145" t="str">
        <f t="shared" si="3"/>
        <v xml:space="preserve"> </v>
      </c>
      <c r="P29" s="154" t="str">
        <f t="shared" si="71"/>
        <v xml:space="preserve"> </v>
      </c>
      <c r="Q29" s="145">
        <f t="shared" si="5"/>
        <v>0</v>
      </c>
      <c r="R29" s="145" t="str">
        <f t="shared" si="6"/>
        <v xml:space="preserve"> </v>
      </c>
      <c r="S29" s="145" t="str">
        <f t="shared" si="7"/>
        <v xml:space="preserve"> </v>
      </c>
      <c r="T29" s="145" t="str">
        <f t="shared" si="89"/>
        <v xml:space="preserve"> </v>
      </c>
      <c r="U29" s="150" t="e">
        <f t="shared" si="90"/>
        <v>#VALUE!</v>
      </c>
      <c r="V29" s="145" t="e">
        <f t="shared" si="91"/>
        <v>#VALUE!</v>
      </c>
      <c r="W29" s="137" t="e">
        <f t="shared" si="92"/>
        <v>#VALUE!</v>
      </c>
      <c r="X29" s="73" t="str">
        <f t="shared" si="93"/>
        <v>donnée(s) manquante(s)</v>
      </c>
      <c r="Y29" s="74" t="str">
        <f t="shared" si="94"/>
        <v>donnée(s) manquante(s)</v>
      </c>
      <c r="Z29" s="131" t="e">
        <f t="shared" si="13"/>
        <v>#DIV/0!</v>
      </c>
      <c r="AA29" s="127" t="str">
        <f>IF(ISBLANK(L29)," ",IF(L29&lt;=Scenario!$C$3,0,IF(L29&lt;=Scenario!$C$5,1,IF(L29&lt;=Scenario!$C$6,2,IF(L29&lt;=Scenario!$C$7,3,IF(L29&lt;=Scenario!$C$8,4,5))))))</f>
        <v xml:space="preserve"> </v>
      </c>
      <c r="AB29" s="127" t="str">
        <f>IF(ISBLANK(M29)," ",IF(M29&lt;=Scenario!$G$3,0,IF(M29&lt;=Scenario!$G$5,1,IF(M29&lt;=Scenario!$G$6,2,IF(M29&lt;=Scenario!$G$7,3,IF(M29&lt;=Scenario!$G$8,4,IF(M29&lt;=Scenario!$G$9,5,IF(M29&lt;=Scenario!$G$10,6,7))))))))</f>
        <v xml:space="preserve"> </v>
      </c>
      <c r="AC29" s="127"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27"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27">
        <f>IF(ISBLANK(F29)," ",IF(F29&lt;=Scenario!$AI$3,0,IF(F29&lt;=Scenario!$AI$5,1,IF(F29&lt;=Scenario!$AI$6,2,IF(F29&lt;=Scenario!$AI$7,3,IF(F29&lt;=Scenario!$AI$8,4,IF(F29&lt;=Scenario!$AI$9,5,IF(F29&lt;=Scenario!$AI$10,6,IF(F29&lt;=Scenario!$AI$11,7,IF(F29&lt;=Scenario!$AI$12,8,IF(F29&lt;=Scenario!$AI$13,9,10)))))))))))</f>
        <v>0</v>
      </c>
      <c r="AF29" s="127" t="str">
        <f t="shared" si="14"/>
        <v xml:space="preserve"> </v>
      </c>
      <c r="AG29" s="132" t="e">
        <f t="shared" si="95"/>
        <v>#VALUE!</v>
      </c>
      <c r="AH29" s="133" t="e">
        <f t="shared" si="96"/>
        <v>#VALUE!</v>
      </c>
      <c r="AI29" s="126" t="e">
        <f t="shared" si="85"/>
        <v>#VALUE!</v>
      </c>
      <c r="AJ29" s="73" t="str">
        <f t="shared" si="18"/>
        <v>missing data</v>
      </c>
      <c r="AK29" s="80" t="str">
        <f t="shared" si="19"/>
        <v>missing data</v>
      </c>
    </row>
    <row r="30" spans="1:39" x14ac:dyDescent="0.25">
      <c r="A30" s="114" t="s">
        <v>74</v>
      </c>
      <c r="B30" s="102"/>
      <c r="C30" s="103"/>
      <c r="D30" s="105"/>
      <c r="E30" s="193" t="e">
        <f t="shared" si="86"/>
        <v>#DIV/0!</v>
      </c>
      <c r="F30" s="191">
        <f t="shared" si="87"/>
        <v>0</v>
      </c>
      <c r="G30" s="103"/>
      <c r="H30" s="104">
        <f t="shared" si="88"/>
        <v>0</v>
      </c>
      <c r="I30" s="147"/>
      <c r="J30" s="106"/>
      <c r="K30" s="106"/>
      <c r="L30" s="106"/>
      <c r="M30" s="107"/>
      <c r="N30" s="150" t="str">
        <f t="shared" si="70"/>
        <v xml:space="preserve"> </v>
      </c>
      <c r="O30" s="145" t="str">
        <f t="shared" si="3"/>
        <v xml:space="preserve"> </v>
      </c>
      <c r="P30" s="154" t="str">
        <f t="shared" si="71"/>
        <v xml:space="preserve"> </v>
      </c>
      <c r="Q30" s="145">
        <f t="shared" si="5"/>
        <v>0</v>
      </c>
      <c r="R30" s="145" t="str">
        <f t="shared" si="6"/>
        <v xml:space="preserve"> </v>
      </c>
      <c r="S30" s="145" t="str">
        <f t="shared" si="7"/>
        <v xml:space="preserve"> </v>
      </c>
      <c r="T30" s="145" t="str">
        <f t="shared" si="89"/>
        <v xml:space="preserve"> </v>
      </c>
      <c r="U30" s="150" t="e">
        <f t="shared" si="90"/>
        <v>#VALUE!</v>
      </c>
      <c r="V30" s="145" t="e">
        <f t="shared" si="91"/>
        <v>#VALUE!</v>
      </c>
      <c r="W30" s="137" t="e">
        <f t="shared" si="92"/>
        <v>#VALUE!</v>
      </c>
      <c r="X30" s="73" t="str">
        <f t="shared" si="93"/>
        <v>donnée(s) manquante(s)</v>
      </c>
      <c r="Y30" s="74" t="str">
        <f t="shared" si="94"/>
        <v>donnée(s) manquante(s)</v>
      </c>
      <c r="Z30" s="131" t="e">
        <f t="shared" si="13"/>
        <v>#DIV/0!</v>
      </c>
      <c r="AA30" s="127" t="str">
        <f>IF(ISBLANK(L30)," ",IF(L30&lt;=Scenario!$C$3,0,IF(L30&lt;=Scenario!$C$5,1,IF(L30&lt;=Scenario!$C$6,2,IF(L30&lt;=Scenario!$C$7,3,IF(L30&lt;=Scenario!$C$8,4,5))))))</f>
        <v xml:space="preserve"> </v>
      </c>
      <c r="AB30" s="127" t="str">
        <f>IF(ISBLANK(M30)," ",IF(M30&lt;=Scenario!$G$3,0,IF(M30&lt;=Scenario!$G$5,1,IF(M30&lt;=Scenario!$G$6,2,IF(M30&lt;=Scenario!$G$7,3,IF(M30&lt;=Scenario!$G$8,4,IF(M30&lt;=Scenario!$G$9,5,IF(M30&lt;=Scenario!$G$10,6,7))))))))</f>
        <v xml:space="preserve"> </v>
      </c>
      <c r="AC30" s="127"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27"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27">
        <f>IF(ISBLANK(F30)," ",IF(F30&lt;=Scenario!$AI$3,0,IF(F30&lt;=Scenario!$AI$5,1,IF(F30&lt;=Scenario!$AI$6,2,IF(F30&lt;=Scenario!$AI$7,3,IF(F30&lt;=Scenario!$AI$8,4,IF(F30&lt;=Scenario!$AI$9,5,IF(F30&lt;=Scenario!$AI$10,6,IF(F30&lt;=Scenario!$AI$11,7,IF(F30&lt;=Scenario!$AI$12,8,IF(F30&lt;=Scenario!$AI$13,9,10)))))))))))</f>
        <v>0</v>
      </c>
      <c r="AF30" s="127" t="str">
        <f t="shared" si="14"/>
        <v xml:space="preserve"> </v>
      </c>
      <c r="AG30" s="132" t="e">
        <f t="shared" si="95"/>
        <v>#VALUE!</v>
      </c>
      <c r="AH30" s="133" t="e">
        <f t="shared" si="96"/>
        <v>#VALUE!</v>
      </c>
      <c r="AI30" s="126" t="e">
        <f t="shared" ref="AI30:AI93" si="97">IF(AG30&lt;7,AG30-AH30,AG30-AF30-AA30)</f>
        <v>#VALUE!</v>
      </c>
      <c r="AJ30" s="73" t="str">
        <f t="shared" si="18"/>
        <v>missing data</v>
      </c>
      <c r="AK30" s="80" t="str">
        <f t="shared" si="19"/>
        <v>missing data</v>
      </c>
    </row>
    <row r="31" spans="1:39" x14ac:dyDescent="0.25">
      <c r="A31" s="114" t="s">
        <v>74</v>
      </c>
      <c r="B31" s="102"/>
      <c r="C31" s="103"/>
      <c r="D31" s="105"/>
      <c r="E31" s="193" t="e">
        <f t="shared" si="86"/>
        <v>#DIV/0!</v>
      </c>
      <c r="F31" s="191">
        <f t="shared" si="87"/>
        <v>0</v>
      </c>
      <c r="G31" s="103"/>
      <c r="H31" s="104">
        <f t="shared" si="88"/>
        <v>0</v>
      </c>
      <c r="I31" s="147"/>
      <c r="J31" s="106"/>
      <c r="K31" s="106"/>
      <c r="L31" s="106"/>
      <c r="M31" s="107"/>
      <c r="N31" s="150" t="str">
        <f t="shared" si="70"/>
        <v xml:space="preserve"> </v>
      </c>
      <c r="O31" s="145" t="str">
        <f t="shared" si="3"/>
        <v xml:space="preserve"> </v>
      </c>
      <c r="P31" s="154" t="str">
        <f t="shared" si="71"/>
        <v xml:space="preserve"> </v>
      </c>
      <c r="Q31" s="145">
        <f t="shared" si="5"/>
        <v>0</v>
      </c>
      <c r="R31" s="145" t="str">
        <f t="shared" si="6"/>
        <v xml:space="preserve"> </v>
      </c>
      <c r="S31" s="145" t="str">
        <f t="shared" si="7"/>
        <v xml:space="preserve"> </v>
      </c>
      <c r="T31" s="145" t="str">
        <f t="shared" si="89"/>
        <v xml:space="preserve"> </v>
      </c>
      <c r="U31" s="150" t="e">
        <f t="shared" si="90"/>
        <v>#VALUE!</v>
      </c>
      <c r="V31" s="145" t="e">
        <f t="shared" si="91"/>
        <v>#VALUE!</v>
      </c>
      <c r="W31" s="137" t="e">
        <f t="shared" si="92"/>
        <v>#VALUE!</v>
      </c>
      <c r="X31" s="73" t="str">
        <f t="shared" si="93"/>
        <v>donnée(s) manquante(s)</v>
      </c>
      <c r="Y31" s="74" t="str">
        <f t="shared" si="94"/>
        <v>donnée(s) manquante(s)</v>
      </c>
      <c r="Z31" s="131" t="e">
        <f t="shared" si="13"/>
        <v>#DIV/0!</v>
      </c>
      <c r="AA31" s="127" t="str">
        <f>IF(ISBLANK(L31)," ",IF(L31&lt;=Scenario!$C$3,0,IF(L31&lt;=Scenario!$C$5,1,IF(L31&lt;=Scenario!$C$6,2,IF(L31&lt;=Scenario!$C$7,3,IF(L31&lt;=Scenario!$C$8,4,5))))))</f>
        <v xml:space="preserve"> </v>
      </c>
      <c r="AB31" s="127" t="str">
        <f>IF(ISBLANK(M31)," ",IF(M31&lt;=Scenario!$G$3,0,IF(M31&lt;=Scenario!$G$5,1,IF(M31&lt;=Scenario!$G$6,2,IF(M31&lt;=Scenario!$G$7,3,IF(M31&lt;=Scenario!$G$8,4,IF(M31&lt;=Scenario!$G$9,5,IF(M31&lt;=Scenario!$G$10,6,7))))))))</f>
        <v xml:space="preserve"> </v>
      </c>
      <c r="AC31" s="127"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27"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27">
        <f>IF(ISBLANK(F31)," ",IF(F31&lt;=Scenario!$AI$3,0,IF(F31&lt;=Scenario!$AI$5,1,IF(F31&lt;=Scenario!$AI$6,2,IF(F31&lt;=Scenario!$AI$7,3,IF(F31&lt;=Scenario!$AI$8,4,IF(F31&lt;=Scenario!$AI$9,5,IF(F31&lt;=Scenario!$AI$10,6,IF(F31&lt;=Scenario!$AI$11,7,IF(F31&lt;=Scenario!$AI$12,8,IF(F31&lt;=Scenario!$AI$13,9,10)))))))))))</f>
        <v>0</v>
      </c>
      <c r="AF31" s="127" t="str">
        <f t="shared" si="14"/>
        <v xml:space="preserve"> </v>
      </c>
      <c r="AG31" s="132" t="e">
        <f t="shared" si="95"/>
        <v>#VALUE!</v>
      </c>
      <c r="AH31" s="133" t="e">
        <f t="shared" si="96"/>
        <v>#VALUE!</v>
      </c>
      <c r="AI31" s="126" t="e">
        <f t="shared" si="97"/>
        <v>#VALUE!</v>
      </c>
      <c r="AJ31" s="73" t="str">
        <f t="shared" si="18"/>
        <v>missing data</v>
      </c>
      <c r="AK31" s="80" t="str">
        <f t="shared" si="19"/>
        <v>missing data</v>
      </c>
    </row>
    <row r="32" spans="1:39" x14ac:dyDescent="0.25">
      <c r="A32" s="114" t="s">
        <v>74</v>
      </c>
      <c r="B32" s="102"/>
      <c r="C32" s="103"/>
      <c r="D32" s="105"/>
      <c r="E32" s="193" t="e">
        <f t="shared" si="86"/>
        <v>#DIV/0!</v>
      </c>
      <c r="F32" s="191">
        <f t="shared" si="87"/>
        <v>0</v>
      </c>
      <c r="G32" s="103"/>
      <c r="H32" s="104">
        <f t="shared" si="88"/>
        <v>0</v>
      </c>
      <c r="I32" s="147"/>
      <c r="J32" s="106"/>
      <c r="K32" s="106"/>
      <c r="L32" s="106"/>
      <c r="M32" s="107"/>
      <c r="N32" s="150" t="str">
        <f t="shared" si="70"/>
        <v xml:space="preserve"> </v>
      </c>
      <c r="O32" s="145" t="str">
        <f t="shared" si="3"/>
        <v xml:space="preserve"> </v>
      </c>
      <c r="P32" s="154" t="str">
        <f t="shared" si="71"/>
        <v xml:space="preserve"> </v>
      </c>
      <c r="Q32" s="145">
        <f t="shared" si="5"/>
        <v>0</v>
      </c>
      <c r="R32" s="145" t="str">
        <f t="shared" si="6"/>
        <v xml:space="preserve"> </v>
      </c>
      <c r="S32" s="145" t="str">
        <f t="shared" si="7"/>
        <v xml:space="preserve"> </v>
      </c>
      <c r="T32" s="145" t="str">
        <f t="shared" si="89"/>
        <v xml:space="preserve"> </v>
      </c>
      <c r="U32" s="150" t="e">
        <f t="shared" si="90"/>
        <v>#VALUE!</v>
      </c>
      <c r="V32" s="145" t="e">
        <f t="shared" si="91"/>
        <v>#VALUE!</v>
      </c>
      <c r="W32" s="137" t="e">
        <f t="shared" si="92"/>
        <v>#VALUE!</v>
      </c>
      <c r="X32" s="73" t="str">
        <f t="shared" si="93"/>
        <v>donnée(s) manquante(s)</v>
      </c>
      <c r="Y32" s="74" t="str">
        <f t="shared" si="94"/>
        <v>donnée(s) manquante(s)</v>
      </c>
      <c r="Z32" s="131" t="e">
        <f t="shared" si="13"/>
        <v>#DIV/0!</v>
      </c>
      <c r="AA32" s="127" t="str">
        <f>IF(ISBLANK(L32)," ",IF(L32&lt;=Scenario!$C$3,0,IF(L32&lt;=Scenario!$C$5,1,IF(L32&lt;=Scenario!$C$6,2,IF(L32&lt;=Scenario!$C$7,3,IF(L32&lt;=Scenario!$C$8,4,5))))))</f>
        <v xml:space="preserve"> </v>
      </c>
      <c r="AB32" s="127" t="str">
        <f>IF(ISBLANK(M32)," ",IF(M32&lt;=Scenario!$G$3,0,IF(M32&lt;=Scenario!$G$5,1,IF(M32&lt;=Scenario!$G$6,2,IF(M32&lt;=Scenario!$G$7,3,IF(M32&lt;=Scenario!$G$8,4,IF(M32&lt;=Scenario!$G$9,5,IF(M32&lt;=Scenario!$G$10,6,7))))))))</f>
        <v xml:space="preserve"> </v>
      </c>
      <c r="AC32" s="127"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27"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27">
        <f>IF(ISBLANK(F32)," ",IF(F32&lt;=Scenario!$AI$3,0,IF(F32&lt;=Scenario!$AI$5,1,IF(F32&lt;=Scenario!$AI$6,2,IF(F32&lt;=Scenario!$AI$7,3,IF(F32&lt;=Scenario!$AI$8,4,IF(F32&lt;=Scenario!$AI$9,5,IF(F32&lt;=Scenario!$AI$10,6,IF(F32&lt;=Scenario!$AI$11,7,IF(F32&lt;=Scenario!$AI$12,8,IF(F32&lt;=Scenario!$AI$13,9,10)))))))))))</f>
        <v>0</v>
      </c>
      <c r="AF32" s="127" t="str">
        <f t="shared" si="14"/>
        <v xml:space="preserve"> </v>
      </c>
      <c r="AG32" s="132" t="e">
        <f t="shared" si="95"/>
        <v>#VALUE!</v>
      </c>
      <c r="AH32" s="133" t="e">
        <f t="shared" si="96"/>
        <v>#VALUE!</v>
      </c>
      <c r="AI32" s="126" t="e">
        <f t="shared" si="97"/>
        <v>#VALUE!</v>
      </c>
      <c r="AJ32" s="73" t="str">
        <f t="shared" si="18"/>
        <v>missing data</v>
      </c>
      <c r="AK32" s="80" t="str">
        <f t="shared" si="19"/>
        <v>missing data</v>
      </c>
    </row>
    <row r="33" spans="1:37" x14ac:dyDescent="0.25">
      <c r="A33" s="114" t="s">
        <v>74</v>
      </c>
      <c r="B33" s="102"/>
      <c r="C33" s="103"/>
      <c r="D33" s="105"/>
      <c r="E33" s="193" t="e">
        <f t="shared" si="86"/>
        <v>#DIV/0!</v>
      </c>
      <c r="F33" s="191">
        <f t="shared" si="87"/>
        <v>0</v>
      </c>
      <c r="G33" s="103"/>
      <c r="H33" s="104">
        <f t="shared" si="88"/>
        <v>0</v>
      </c>
      <c r="I33" s="147"/>
      <c r="J33" s="106"/>
      <c r="K33" s="106"/>
      <c r="L33" s="106"/>
      <c r="M33" s="107"/>
      <c r="N33" s="150" t="str">
        <f t="shared" si="70"/>
        <v xml:space="preserve"> </v>
      </c>
      <c r="O33" s="145" t="str">
        <f t="shared" si="3"/>
        <v xml:space="preserve"> </v>
      </c>
      <c r="P33" s="154" t="str">
        <f t="shared" si="71"/>
        <v xml:space="preserve"> </v>
      </c>
      <c r="Q33" s="145">
        <f t="shared" si="5"/>
        <v>0</v>
      </c>
      <c r="R33" s="145" t="str">
        <f t="shared" si="6"/>
        <v xml:space="preserve"> </v>
      </c>
      <c r="S33" s="145" t="str">
        <f t="shared" si="7"/>
        <v xml:space="preserve"> </v>
      </c>
      <c r="T33" s="145" t="str">
        <f t="shared" si="89"/>
        <v xml:space="preserve"> </v>
      </c>
      <c r="U33" s="150" t="e">
        <f t="shared" si="90"/>
        <v>#VALUE!</v>
      </c>
      <c r="V33" s="145" t="e">
        <f t="shared" si="91"/>
        <v>#VALUE!</v>
      </c>
      <c r="W33" s="137" t="e">
        <f t="shared" si="92"/>
        <v>#VALUE!</v>
      </c>
      <c r="X33" s="73" t="str">
        <f t="shared" si="93"/>
        <v>donnée(s) manquante(s)</v>
      </c>
      <c r="Y33" s="74" t="str">
        <f t="shared" si="94"/>
        <v>donnée(s) manquante(s)</v>
      </c>
      <c r="Z33" s="131" t="e">
        <f t="shared" si="13"/>
        <v>#DIV/0!</v>
      </c>
      <c r="AA33" s="127" t="str">
        <f>IF(ISBLANK(L33)," ",IF(L33&lt;=Scenario!$C$3,0,IF(L33&lt;=Scenario!$C$5,1,IF(L33&lt;=Scenario!$C$6,2,IF(L33&lt;=Scenario!$C$7,3,IF(L33&lt;=Scenario!$C$8,4,5))))))</f>
        <v xml:space="preserve"> </v>
      </c>
      <c r="AB33" s="127" t="str">
        <f>IF(ISBLANK(M33)," ",IF(M33&lt;=Scenario!$G$3,0,IF(M33&lt;=Scenario!$G$5,1,IF(M33&lt;=Scenario!$G$6,2,IF(M33&lt;=Scenario!$G$7,3,IF(M33&lt;=Scenario!$G$8,4,IF(M33&lt;=Scenario!$G$9,5,IF(M33&lt;=Scenario!$G$10,6,7))))))))</f>
        <v xml:space="preserve"> </v>
      </c>
      <c r="AC33" s="127"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27"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27">
        <f>IF(ISBLANK(F33)," ",IF(F33&lt;=Scenario!$AI$3,0,IF(F33&lt;=Scenario!$AI$5,1,IF(F33&lt;=Scenario!$AI$6,2,IF(F33&lt;=Scenario!$AI$7,3,IF(F33&lt;=Scenario!$AI$8,4,IF(F33&lt;=Scenario!$AI$9,5,IF(F33&lt;=Scenario!$AI$10,6,IF(F33&lt;=Scenario!$AI$11,7,IF(F33&lt;=Scenario!$AI$12,8,IF(F33&lt;=Scenario!$AI$13,9,10)))))))))))</f>
        <v>0</v>
      </c>
      <c r="AF33" s="127" t="str">
        <f t="shared" si="14"/>
        <v xml:space="preserve"> </v>
      </c>
      <c r="AG33" s="132" t="e">
        <f t="shared" si="95"/>
        <v>#VALUE!</v>
      </c>
      <c r="AH33" s="133" t="e">
        <f t="shared" si="96"/>
        <v>#VALUE!</v>
      </c>
      <c r="AI33" s="126" t="e">
        <f t="shared" si="97"/>
        <v>#VALUE!</v>
      </c>
      <c r="AJ33" s="73" t="str">
        <f t="shared" si="18"/>
        <v>missing data</v>
      </c>
      <c r="AK33" s="80" t="str">
        <f t="shared" si="19"/>
        <v>missing data</v>
      </c>
    </row>
    <row r="34" spans="1:37" x14ac:dyDescent="0.25">
      <c r="A34" s="114" t="s">
        <v>74</v>
      </c>
      <c r="B34" s="102"/>
      <c r="C34" s="103"/>
      <c r="D34" s="105"/>
      <c r="E34" s="193" t="e">
        <f t="shared" si="86"/>
        <v>#DIV/0!</v>
      </c>
      <c r="F34" s="191">
        <f t="shared" si="87"/>
        <v>0</v>
      </c>
      <c r="G34" s="103"/>
      <c r="H34" s="104">
        <f t="shared" si="88"/>
        <v>0</v>
      </c>
      <c r="I34" s="147"/>
      <c r="J34" s="106"/>
      <c r="K34" s="106"/>
      <c r="L34" s="106"/>
      <c r="M34" s="107"/>
      <c r="N34" s="150" t="str">
        <f t="shared" si="70"/>
        <v xml:space="preserve"> </v>
      </c>
      <c r="O34" s="145" t="str">
        <f t="shared" si="3"/>
        <v xml:space="preserve"> </v>
      </c>
      <c r="P34" s="154" t="str">
        <f t="shared" si="71"/>
        <v xml:space="preserve"> </v>
      </c>
      <c r="Q34" s="145">
        <f t="shared" si="5"/>
        <v>0</v>
      </c>
      <c r="R34" s="145" t="str">
        <f t="shared" si="6"/>
        <v xml:space="preserve"> </v>
      </c>
      <c r="S34" s="145" t="str">
        <f t="shared" si="7"/>
        <v xml:space="preserve"> </v>
      </c>
      <c r="T34" s="145" t="str">
        <f t="shared" si="89"/>
        <v xml:space="preserve"> </v>
      </c>
      <c r="U34" s="150" t="e">
        <f t="shared" si="90"/>
        <v>#VALUE!</v>
      </c>
      <c r="V34" s="145" t="e">
        <f t="shared" si="91"/>
        <v>#VALUE!</v>
      </c>
      <c r="W34" s="137" t="e">
        <f t="shared" si="92"/>
        <v>#VALUE!</v>
      </c>
      <c r="X34" s="73" t="str">
        <f t="shared" si="93"/>
        <v>donnée(s) manquante(s)</v>
      </c>
      <c r="Y34" s="74" t="str">
        <f t="shared" si="94"/>
        <v>donnée(s) manquante(s)</v>
      </c>
      <c r="Z34" s="131" t="e">
        <f t="shared" si="13"/>
        <v>#DIV/0!</v>
      </c>
      <c r="AA34" s="127" t="str">
        <f>IF(ISBLANK(L34)," ",IF(L34&lt;=Scenario!$C$3,0,IF(L34&lt;=Scenario!$C$5,1,IF(L34&lt;=Scenario!$C$6,2,IF(L34&lt;=Scenario!$C$7,3,IF(L34&lt;=Scenario!$C$8,4,5))))))</f>
        <v xml:space="preserve"> </v>
      </c>
      <c r="AB34" s="127" t="str">
        <f>IF(ISBLANK(M34)," ",IF(M34&lt;=Scenario!$G$3,0,IF(M34&lt;=Scenario!$G$5,1,IF(M34&lt;=Scenario!$G$6,2,IF(M34&lt;=Scenario!$G$7,3,IF(M34&lt;=Scenario!$G$8,4,IF(M34&lt;=Scenario!$G$9,5,IF(M34&lt;=Scenario!$G$10,6,7))))))))</f>
        <v xml:space="preserve"> </v>
      </c>
      <c r="AC34" s="127"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27"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27">
        <f>IF(ISBLANK(F34)," ",IF(F34&lt;=Scenario!$AI$3,0,IF(F34&lt;=Scenario!$AI$5,1,IF(F34&lt;=Scenario!$AI$6,2,IF(F34&lt;=Scenario!$AI$7,3,IF(F34&lt;=Scenario!$AI$8,4,IF(F34&lt;=Scenario!$AI$9,5,IF(F34&lt;=Scenario!$AI$10,6,IF(F34&lt;=Scenario!$AI$11,7,IF(F34&lt;=Scenario!$AI$12,8,IF(F34&lt;=Scenario!$AI$13,9,10)))))))))))</f>
        <v>0</v>
      </c>
      <c r="AF34" s="127" t="str">
        <f t="shared" si="14"/>
        <v xml:space="preserve"> </v>
      </c>
      <c r="AG34" s="132" t="e">
        <f t="shared" si="95"/>
        <v>#VALUE!</v>
      </c>
      <c r="AH34" s="133" t="e">
        <f t="shared" si="96"/>
        <v>#VALUE!</v>
      </c>
      <c r="AI34" s="126" t="e">
        <f t="shared" si="97"/>
        <v>#VALUE!</v>
      </c>
      <c r="AJ34" s="73" t="str">
        <f t="shared" si="18"/>
        <v>missing data</v>
      </c>
      <c r="AK34" s="80" t="str">
        <f t="shared" si="19"/>
        <v>missing data</v>
      </c>
    </row>
    <row r="35" spans="1:37" x14ac:dyDescent="0.25">
      <c r="A35" s="114" t="s">
        <v>74</v>
      </c>
      <c r="B35" s="102"/>
      <c r="C35" s="103"/>
      <c r="D35" s="105"/>
      <c r="E35" s="193" t="e">
        <f t="shared" si="86"/>
        <v>#DIV/0!</v>
      </c>
      <c r="F35" s="191">
        <f t="shared" si="87"/>
        <v>0</v>
      </c>
      <c r="G35" s="103"/>
      <c r="H35" s="104">
        <f t="shared" si="88"/>
        <v>0</v>
      </c>
      <c r="I35" s="147"/>
      <c r="J35" s="106"/>
      <c r="K35" s="106"/>
      <c r="L35" s="106"/>
      <c r="M35" s="107"/>
      <c r="N35" s="150" t="str">
        <f t="shared" si="70"/>
        <v xml:space="preserve"> </v>
      </c>
      <c r="O35" s="145" t="str">
        <f t="shared" si="3"/>
        <v xml:space="preserve"> </v>
      </c>
      <c r="P35" s="154" t="str">
        <f t="shared" si="71"/>
        <v xml:space="preserve"> </v>
      </c>
      <c r="Q35" s="145">
        <f t="shared" si="5"/>
        <v>0</v>
      </c>
      <c r="R35" s="145" t="str">
        <f t="shared" si="6"/>
        <v xml:space="preserve"> </v>
      </c>
      <c r="S35" s="145" t="str">
        <f t="shared" si="7"/>
        <v xml:space="preserve"> </v>
      </c>
      <c r="T35" s="145" t="str">
        <f t="shared" si="89"/>
        <v xml:space="preserve"> </v>
      </c>
      <c r="U35" s="150" t="e">
        <f t="shared" si="90"/>
        <v>#VALUE!</v>
      </c>
      <c r="V35" s="145" t="e">
        <f t="shared" si="91"/>
        <v>#VALUE!</v>
      </c>
      <c r="W35" s="137" t="e">
        <f t="shared" si="92"/>
        <v>#VALUE!</v>
      </c>
      <c r="X35" s="73" t="str">
        <f t="shared" si="93"/>
        <v>donnée(s) manquante(s)</v>
      </c>
      <c r="Y35" s="74" t="str">
        <f t="shared" si="94"/>
        <v>donnée(s) manquante(s)</v>
      </c>
      <c r="Z35" s="131" t="e">
        <f t="shared" si="13"/>
        <v>#DIV/0!</v>
      </c>
      <c r="AA35" s="127" t="str">
        <f>IF(ISBLANK(L35)," ",IF(L35&lt;=Scenario!$C$3,0,IF(L35&lt;=Scenario!$C$5,1,IF(L35&lt;=Scenario!$C$6,2,IF(L35&lt;=Scenario!$C$7,3,IF(L35&lt;=Scenario!$C$8,4,5))))))</f>
        <v xml:space="preserve"> </v>
      </c>
      <c r="AB35" s="127" t="str">
        <f>IF(ISBLANK(M35)," ",IF(M35&lt;=Scenario!$G$3,0,IF(M35&lt;=Scenario!$G$5,1,IF(M35&lt;=Scenario!$G$6,2,IF(M35&lt;=Scenario!$G$7,3,IF(M35&lt;=Scenario!$G$8,4,IF(M35&lt;=Scenario!$G$9,5,IF(M35&lt;=Scenario!$G$10,6,7))))))))</f>
        <v xml:space="preserve"> </v>
      </c>
      <c r="AC35" s="127"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27"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27">
        <f>IF(ISBLANK(F35)," ",IF(F35&lt;=Scenario!$AI$3,0,IF(F35&lt;=Scenario!$AI$5,1,IF(F35&lt;=Scenario!$AI$6,2,IF(F35&lt;=Scenario!$AI$7,3,IF(F35&lt;=Scenario!$AI$8,4,IF(F35&lt;=Scenario!$AI$9,5,IF(F35&lt;=Scenario!$AI$10,6,IF(F35&lt;=Scenario!$AI$11,7,IF(F35&lt;=Scenario!$AI$12,8,IF(F35&lt;=Scenario!$AI$13,9,10)))))))))))</f>
        <v>0</v>
      </c>
      <c r="AF35" s="127" t="str">
        <f t="shared" si="14"/>
        <v xml:space="preserve"> </v>
      </c>
      <c r="AG35" s="132" t="e">
        <f t="shared" si="95"/>
        <v>#VALUE!</v>
      </c>
      <c r="AH35" s="133" t="e">
        <f t="shared" si="96"/>
        <v>#VALUE!</v>
      </c>
      <c r="AI35" s="126" t="e">
        <f t="shared" si="97"/>
        <v>#VALUE!</v>
      </c>
      <c r="AJ35" s="73" t="str">
        <f t="shared" si="18"/>
        <v>missing data</v>
      </c>
      <c r="AK35" s="80" t="str">
        <f t="shared" si="19"/>
        <v>missing data</v>
      </c>
    </row>
    <row r="36" spans="1:37" x14ac:dyDescent="0.25">
      <c r="A36" s="114" t="s">
        <v>74</v>
      </c>
      <c r="B36" s="102"/>
      <c r="C36" s="103"/>
      <c r="D36" s="105"/>
      <c r="E36" s="193" t="e">
        <f t="shared" si="86"/>
        <v>#DIV/0!</v>
      </c>
      <c r="F36" s="191">
        <f t="shared" si="87"/>
        <v>0</v>
      </c>
      <c r="G36" s="103"/>
      <c r="H36" s="104">
        <f t="shared" si="88"/>
        <v>0</v>
      </c>
      <c r="I36" s="147"/>
      <c r="J36" s="106"/>
      <c r="K36" s="106"/>
      <c r="L36" s="106"/>
      <c r="M36" s="107"/>
      <c r="N36" s="150" t="str">
        <f t="shared" si="70"/>
        <v xml:space="preserve"> </v>
      </c>
      <c r="O36" s="145" t="str">
        <f t="shared" si="3"/>
        <v xml:space="preserve"> </v>
      </c>
      <c r="P36" s="154" t="str">
        <f t="shared" si="71"/>
        <v xml:space="preserve"> </v>
      </c>
      <c r="Q36" s="145">
        <f t="shared" si="5"/>
        <v>0</v>
      </c>
      <c r="R36" s="145" t="str">
        <f t="shared" si="6"/>
        <v xml:space="preserve"> </v>
      </c>
      <c r="S36" s="145" t="str">
        <f t="shared" si="7"/>
        <v xml:space="preserve"> </v>
      </c>
      <c r="T36" s="145" t="str">
        <f t="shared" si="89"/>
        <v xml:space="preserve"> </v>
      </c>
      <c r="U36" s="150" t="e">
        <f t="shared" si="90"/>
        <v>#VALUE!</v>
      </c>
      <c r="V36" s="145" t="e">
        <f t="shared" si="91"/>
        <v>#VALUE!</v>
      </c>
      <c r="W36" s="137" t="e">
        <f t="shared" si="92"/>
        <v>#VALUE!</v>
      </c>
      <c r="X36" s="73" t="str">
        <f t="shared" si="93"/>
        <v>donnée(s) manquante(s)</v>
      </c>
      <c r="Y36" s="74" t="str">
        <f t="shared" si="94"/>
        <v>donnée(s) manquante(s)</v>
      </c>
      <c r="Z36" s="131" t="e">
        <f t="shared" si="13"/>
        <v>#DIV/0!</v>
      </c>
      <c r="AA36" s="127" t="str">
        <f>IF(ISBLANK(L36)," ",IF(L36&lt;=Scenario!$C$3,0,IF(L36&lt;=Scenario!$C$5,1,IF(L36&lt;=Scenario!$C$6,2,IF(L36&lt;=Scenario!$C$7,3,IF(L36&lt;=Scenario!$C$8,4,5))))))</f>
        <v xml:space="preserve"> </v>
      </c>
      <c r="AB36" s="127" t="str">
        <f>IF(ISBLANK(M36)," ",IF(M36&lt;=Scenario!$G$3,0,IF(M36&lt;=Scenario!$G$5,1,IF(M36&lt;=Scenario!$G$6,2,IF(M36&lt;=Scenario!$G$7,3,IF(M36&lt;=Scenario!$G$8,4,IF(M36&lt;=Scenario!$G$9,5,IF(M36&lt;=Scenario!$G$10,6,7))))))))</f>
        <v xml:space="preserve"> </v>
      </c>
      <c r="AC36" s="127"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27"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27">
        <f>IF(ISBLANK(F36)," ",IF(F36&lt;=Scenario!$AI$3,0,IF(F36&lt;=Scenario!$AI$5,1,IF(F36&lt;=Scenario!$AI$6,2,IF(F36&lt;=Scenario!$AI$7,3,IF(F36&lt;=Scenario!$AI$8,4,IF(F36&lt;=Scenario!$AI$9,5,IF(F36&lt;=Scenario!$AI$10,6,IF(F36&lt;=Scenario!$AI$11,7,IF(F36&lt;=Scenario!$AI$12,8,IF(F36&lt;=Scenario!$AI$13,9,10)))))))))))</f>
        <v>0</v>
      </c>
      <c r="AF36" s="127" t="str">
        <f t="shared" si="14"/>
        <v xml:space="preserve"> </v>
      </c>
      <c r="AG36" s="132" t="e">
        <f t="shared" si="95"/>
        <v>#VALUE!</v>
      </c>
      <c r="AH36" s="133" t="e">
        <f t="shared" si="96"/>
        <v>#VALUE!</v>
      </c>
      <c r="AI36" s="126" t="e">
        <f t="shared" si="97"/>
        <v>#VALUE!</v>
      </c>
      <c r="AJ36" s="73" t="str">
        <f t="shared" si="18"/>
        <v>missing data</v>
      </c>
      <c r="AK36" s="80" t="str">
        <f t="shared" si="19"/>
        <v>missing data</v>
      </c>
    </row>
    <row r="37" spans="1:37" x14ac:dyDescent="0.25">
      <c r="A37" s="114" t="s">
        <v>74</v>
      </c>
      <c r="B37" s="102"/>
      <c r="C37" s="103"/>
      <c r="D37" s="105"/>
      <c r="E37" s="193" t="e">
        <f t="shared" si="86"/>
        <v>#DIV/0!</v>
      </c>
      <c r="F37" s="191">
        <f t="shared" si="87"/>
        <v>0</v>
      </c>
      <c r="G37" s="103"/>
      <c r="H37" s="104">
        <f t="shared" si="88"/>
        <v>0</v>
      </c>
      <c r="I37" s="147"/>
      <c r="J37" s="106"/>
      <c r="K37" s="106"/>
      <c r="L37" s="106"/>
      <c r="M37" s="107"/>
      <c r="N37" s="150" t="str">
        <f t="shared" si="70"/>
        <v xml:space="preserve"> </v>
      </c>
      <c r="O37" s="145" t="str">
        <f t="shared" si="3"/>
        <v xml:space="preserve"> </v>
      </c>
      <c r="P37" s="154" t="str">
        <f t="shared" si="71"/>
        <v xml:space="preserve"> </v>
      </c>
      <c r="Q37" s="145">
        <f t="shared" si="5"/>
        <v>0</v>
      </c>
      <c r="R37" s="145" t="str">
        <f t="shared" si="6"/>
        <v xml:space="preserve"> </v>
      </c>
      <c r="S37" s="145" t="str">
        <f t="shared" si="7"/>
        <v xml:space="preserve"> </v>
      </c>
      <c r="T37" s="145" t="str">
        <f t="shared" si="89"/>
        <v xml:space="preserve"> </v>
      </c>
      <c r="U37" s="150" t="e">
        <f t="shared" si="90"/>
        <v>#VALUE!</v>
      </c>
      <c r="V37" s="145" t="e">
        <f t="shared" si="91"/>
        <v>#VALUE!</v>
      </c>
      <c r="W37" s="137" t="e">
        <f t="shared" si="92"/>
        <v>#VALUE!</v>
      </c>
      <c r="X37" s="73" t="str">
        <f t="shared" si="93"/>
        <v>donnée(s) manquante(s)</v>
      </c>
      <c r="Y37" s="74" t="str">
        <f t="shared" si="94"/>
        <v>donnée(s) manquante(s)</v>
      </c>
      <c r="Z37" s="131" t="e">
        <f t="shared" si="13"/>
        <v>#DIV/0!</v>
      </c>
      <c r="AA37" s="127" t="str">
        <f>IF(ISBLANK(L37)," ",IF(L37&lt;=Scenario!$C$3,0,IF(L37&lt;=Scenario!$C$5,1,IF(L37&lt;=Scenario!$C$6,2,IF(L37&lt;=Scenario!$C$7,3,IF(L37&lt;=Scenario!$C$8,4,5))))))</f>
        <v xml:space="preserve"> </v>
      </c>
      <c r="AB37" s="127" t="str">
        <f>IF(ISBLANK(M37)," ",IF(M37&lt;=Scenario!$G$3,0,IF(M37&lt;=Scenario!$G$5,1,IF(M37&lt;=Scenario!$G$6,2,IF(M37&lt;=Scenario!$G$7,3,IF(M37&lt;=Scenario!$G$8,4,IF(M37&lt;=Scenario!$G$9,5,IF(M37&lt;=Scenario!$G$10,6,7))))))))</f>
        <v xml:space="preserve"> </v>
      </c>
      <c r="AC37" s="127"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27"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27">
        <f>IF(ISBLANK(F37)," ",IF(F37&lt;=Scenario!$AI$3,0,IF(F37&lt;=Scenario!$AI$5,1,IF(F37&lt;=Scenario!$AI$6,2,IF(F37&lt;=Scenario!$AI$7,3,IF(F37&lt;=Scenario!$AI$8,4,IF(F37&lt;=Scenario!$AI$9,5,IF(F37&lt;=Scenario!$AI$10,6,IF(F37&lt;=Scenario!$AI$11,7,IF(F37&lt;=Scenario!$AI$12,8,IF(F37&lt;=Scenario!$AI$13,9,10)))))))))))</f>
        <v>0</v>
      </c>
      <c r="AF37" s="127" t="str">
        <f t="shared" si="14"/>
        <v xml:space="preserve"> </v>
      </c>
      <c r="AG37" s="132" t="e">
        <f t="shared" si="95"/>
        <v>#VALUE!</v>
      </c>
      <c r="AH37" s="133" t="e">
        <f t="shared" si="96"/>
        <v>#VALUE!</v>
      </c>
      <c r="AI37" s="126" t="e">
        <f t="shared" si="97"/>
        <v>#VALUE!</v>
      </c>
      <c r="AJ37" s="73" t="str">
        <f t="shared" si="18"/>
        <v>missing data</v>
      </c>
      <c r="AK37" s="80" t="str">
        <f t="shared" si="19"/>
        <v>missing data</v>
      </c>
    </row>
    <row r="38" spans="1:37" x14ac:dyDescent="0.25">
      <c r="A38" s="114" t="s">
        <v>74</v>
      </c>
      <c r="B38" s="102"/>
      <c r="C38" s="103"/>
      <c r="D38" s="105"/>
      <c r="E38" s="193" t="e">
        <f t="shared" si="86"/>
        <v>#DIV/0!</v>
      </c>
      <c r="F38" s="191">
        <f t="shared" si="87"/>
        <v>0</v>
      </c>
      <c r="G38" s="103"/>
      <c r="H38" s="104">
        <f t="shared" si="88"/>
        <v>0</v>
      </c>
      <c r="I38" s="147"/>
      <c r="J38" s="106"/>
      <c r="K38" s="106"/>
      <c r="L38" s="106"/>
      <c r="M38" s="107"/>
      <c r="N38" s="150" t="str">
        <f t="shared" si="70"/>
        <v xml:space="preserve"> </v>
      </c>
      <c r="O38" s="145" t="str">
        <f t="shared" si="3"/>
        <v xml:space="preserve"> </v>
      </c>
      <c r="P38" s="154" t="str">
        <f t="shared" si="71"/>
        <v xml:space="preserve"> </v>
      </c>
      <c r="Q38" s="145">
        <f t="shared" si="5"/>
        <v>0</v>
      </c>
      <c r="R38" s="145" t="str">
        <f t="shared" si="6"/>
        <v xml:space="preserve"> </v>
      </c>
      <c r="S38" s="145" t="str">
        <f t="shared" si="7"/>
        <v xml:space="preserve"> </v>
      </c>
      <c r="T38" s="145" t="str">
        <f t="shared" si="89"/>
        <v xml:space="preserve"> </v>
      </c>
      <c r="U38" s="150" t="e">
        <f t="shared" si="90"/>
        <v>#VALUE!</v>
      </c>
      <c r="V38" s="145" t="e">
        <f t="shared" si="91"/>
        <v>#VALUE!</v>
      </c>
      <c r="W38" s="137" t="e">
        <f t="shared" si="92"/>
        <v>#VALUE!</v>
      </c>
      <c r="X38" s="73" t="str">
        <f t="shared" si="93"/>
        <v>donnée(s) manquante(s)</v>
      </c>
      <c r="Y38" s="74" t="str">
        <f t="shared" si="94"/>
        <v>donnée(s) manquante(s)</v>
      </c>
      <c r="Z38" s="131" t="e">
        <f t="shared" si="13"/>
        <v>#DIV/0!</v>
      </c>
      <c r="AA38" s="127" t="str">
        <f>IF(ISBLANK(L38)," ",IF(L38&lt;=Scenario!$C$3,0,IF(L38&lt;=Scenario!$C$5,1,IF(L38&lt;=Scenario!$C$6,2,IF(L38&lt;=Scenario!$C$7,3,IF(L38&lt;=Scenario!$C$8,4,5))))))</f>
        <v xml:space="preserve"> </v>
      </c>
      <c r="AB38" s="127" t="str">
        <f>IF(ISBLANK(M38)," ",IF(M38&lt;=Scenario!$G$3,0,IF(M38&lt;=Scenario!$G$5,1,IF(M38&lt;=Scenario!$G$6,2,IF(M38&lt;=Scenario!$G$7,3,IF(M38&lt;=Scenario!$G$8,4,IF(M38&lt;=Scenario!$G$9,5,IF(M38&lt;=Scenario!$G$10,6,7))))))))</f>
        <v xml:space="preserve"> </v>
      </c>
      <c r="AC38" s="127"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27"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27">
        <f>IF(ISBLANK(F38)," ",IF(F38&lt;=Scenario!$AI$3,0,IF(F38&lt;=Scenario!$AI$5,1,IF(F38&lt;=Scenario!$AI$6,2,IF(F38&lt;=Scenario!$AI$7,3,IF(F38&lt;=Scenario!$AI$8,4,IF(F38&lt;=Scenario!$AI$9,5,IF(F38&lt;=Scenario!$AI$10,6,IF(F38&lt;=Scenario!$AI$11,7,IF(F38&lt;=Scenario!$AI$12,8,IF(F38&lt;=Scenario!$AI$13,9,10)))))))))))</f>
        <v>0</v>
      </c>
      <c r="AF38" s="127" t="str">
        <f t="shared" si="14"/>
        <v xml:space="preserve"> </v>
      </c>
      <c r="AG38" s="132" t="e">
        <f t="shared" si="95"/>
        <v>#VALUE!</v>
      </c>
      <c r="AH38" s="133" t="e">
        <f t="shared" si="96"/>
        <v>#VALUE!</v>
      </c>
      <c r="AI38" s="126" t="e">
        <f t="shared" si="97"/>
        <v>#VALUE!</v>
      </c>
      <c r="AJ38" s="73" t="str">
        <f t="shared" si="18"/>
        <v>missing data</v>
      </c>
      <c r="AK38" s="80" t="str">
        <f t="shared" si="19"/>
        <v>missing data</v>
      </c>
    </row>
    <row r="39" spans="1:37" x14ac:dyDescent="0.25">
      <c r="A39" s="114" t="s">
        <v>74</v>
      </c>
      <c r="B39" s="102"/>
      <c r="C39" s="103"/>
      <c r="D39" s="105"/>
      <c r="E39" s="193" t="e">
        <f t="shared" si="86"/>
        <v>#DIV/0!</v>
      </c>
      <c r="F39" s="191">
        <f t="shared" si="87"/>
        <v>0</v>
      </c>
      <c r="G39" s="103"/>
      <c r="H39" s="104">
        <f t="shared" si="88"/>
        <v>0</v>
      </c>
      <c r="I39" s="147"/>
      <c r="J39" s="106"/>
      <c r="K39" s="106"/>
      <c r="L39" s="106"/>
      <c r="M39" s="107"/>
      <c r="N39" s="150" t="str">
        <f t="shared" si="70"/>
        <v xml:space="preserve"> </v>
      </c>
      <c r="O39" s="145" t="str">
        <f t="shared" si="3"/>
        <v xml:space="preserve"> </v>
      </c>
      <c r="P39" s="154" t="str">
        <f t="shared" si="71"/>
        <v xml:space="preserve"> </v>
      </c>
      <c r="Q39" s="145">
        <f t="shared" si="5"/>
        <v>0</v>
      </c>
      <c r="R39" s="145" t="str">
        <f t="shared" si="6"/>
        <v xml:space="preserve"> </v>
      </c>
      <c r="S39" s="145" t="str">
        <f t="shared" si="7"/>
        <v xml:space="preserve"> </v>
      </c>
      <c r="T39" s="145" t="str">
        <f t="shared" si="89"/>
        <v xml:space="preserve"> </v>
      </c>
      <c r="U39" s="150" t="e">
        <f t="shared" si="90"/>
        <v>#VALUE!</v>
      </c>
      <c r="V39" s="145" t="e">
        <f t="shared" si="91"/>
        <v>#VALUE!</v>
      </c>
      <c r="W39" s="137" t="e">
        <f t="shared" si="92"/>
        <v>#VALUE!</v>
      </c>
      <c r="X39" s="73" t="str">
        <f t="shared" si="93"/>
        <v>donnée(s) manquante(s)</v>
      </c>
      <c r="Y39" s="74" t="str">
        <f t="shared" si="94"/>
        <v>donnée(s) manquante(s)</v>
      </c>
      <c r="Z39" s="131" t="e">
        <f t="shared" si="13"/>
        <v>#DIV/0!</v>
      </c>
      <c r="AA39" s="127" t="str">
        <f>IF(ISBLANK(L39)," ",IF(L39&lt;=Scenario!$C$3,0,IF(L39&lt;=Scenario!$C$5,1,IF(L39&lt;=Scenario!$C$6,2,IF(L39&lt;=Scenario!$C$7,3,IF(L39&lt;=Scenario!$C$8,4,5))))))</f>
        <v xml:space="preserve"> </v>
      </c>
      <c r="AB39" s="127" t="str">
        <f>IF(ISBLANK(M39)," ",IF(M39&lt;=Scenario!$G$3,0,IF(M39&lt;=Scenario!$G$5,1,IF(M39&lt;=Scenario!$G$6,2,IF(M39&lt;=Scenario!$G$7,3,IF(M39&lt;=Scenario!$G$8,4,IF(M39&lt;=Scenario!$G$9,5,IF(M39&lt;=Scenario!$G$10,6,7))))))))</f>
        <v xml:space="preserve"> </v>
      </c>
      <c r="AC39" s="127"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27"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27">
        <f>IF(ISBLANK(F39)," ",IF(F39&lt;=Scenario!$AI$3,0,IF(F39&lt;=Scenario!$AI$5,1,IF(F39&lt;=Scenario!$AI$6,2,IF(F39&lt;=Scenario!$AI$7,3,IF(F39&lt;=Scenario!$AI$8,4,IF(F39&lt;=Scenario!$AI$9,5,IF(F39&lt;=Scenario!$AI$10,6,IF(F39&lt;=Scenario!$AI$11,7,IF(F39&lt;=Scenario!$AI$12,8,IF(F39&lt;=Scenario!$AI$13,9,10)))))))))))</f>
        <v>0</v>
      </c>
      <c r="AF39" s="127" t="str">
        <f t="shared" si="14"/>
        <v xml:space="preserve"> </v>
      </c>
      <c r="AG39" s="132" t="e">
        <f t="shared" si="95"/>
        <v>#VALUE!</v>
      </c>
      <c r="AH39" s="133" t="e">
        <f t="shared" si="96"/>
        <v>#VALUE!</v>
      </c>
      <c r="AI39" s="126" t="e">
        <f t="shared" si="97"/>
        <v>#VALUE!</v>
      </c>
      <c r="AJ39" s="73" t="str">
        <f t="shared" si="18"/>
        <v>missing data</v>
      </c>
      <c r="AK39" s="80" t="str">
        <f t="shared" si="19"/>
        <v>missing data</v>
      </c>
    </row>
    <row r="40" spans="1:37" x14ac:dyDescent="0.25">
      <c r="A40" s="114" t="s">
        <v>74</v>
      </c>
      <c r="B40" s="102"/>
      <c r="C40" s="103"/>
      <c r="D40" s="105"/>
      <c r="E40" s="193" t="e">
        <f t="shared" si="86"/>
        <v>#DIV/0!</v>
      </c>
      <c r="F40" s="191">
        <f t="shared" si="87"/>
        <v>0</v>
      </c>
      <c r="G40" s="103"/>
      <c r="H40" s="104">
        <f t="shared" si="88"/>
        <v>0</v>
      </c>
      <c r="I40" s="147"/>
      <c r="J40" s="106"/>
      <c r="K40" s="106"/>
      <c r="L40" s="106"/>
      <c r="M40" s="107"/>
      <c r="N40" s="150" t="str">
        <f t="shared" si="70"/>
        <v xml:space="preserve"> </v>
      </c>
      <c r="O40" s="145" t="str">
        <f t="shared" si="3"/>
        <v xml:space="preserve"> </v>
      </c>
      <c r="P40" s="154" t="str">
        <f t="shared" si="71"/>
        <v xml:space="preserve"> </v>
      </c>
      <c r="Q40" s="145">
        <f t="shared" si="5"/>
        <v>0</v>
      </c>
      <c r="R40" s="145" t="str">
        <f t="shared" si="6"/>
        <v xml:space="preserve"> </v>
      </c>
      <c r="S40" s="145" t="str">
        <f t="shared" si="7"/>
        <v xml:space="preserve"> </v>
      </c>
      <c r="T40" s="145" t="str">
        <f t="shared" si="89"/>
        <v xml:space="preserve"> </v>
      </c>
      <c r="U40" s="150" t="e">
        <f t="shared" si="90"/>
        <v>#VALUE!</v>
      </c>
      <c r="V40" s="145" t="e">
        <f t="shared" si="91"/>
        <v>#VALUE!</v>
      </c>
      <c r="W40" s="137" t="e">
        <f t="shared" si="92"/>
        <v>#VALUE!</v>
      </c>
      <c r="X40" s="73" t="str">
        <f t="shared" si="93"/>
        <v>donnée(s) manquante(s)</v>
      </c>
      <c r="Y40" s="74" t="str">
        <f t="shared" si="94"/>
        <v>donnée(s) manquante(s)</v>
      </c>
      <c r="Z40" s="131" t="e">
        <f t="shared" si="13"/>
        <v>#DIV/0!</v>
      </c>
      <c r="AA40" s="127" t="str">
        <f>IF(ISBLANK(L40)," ",IF(L40&lt;=Scenario!$C$3,0,IF(L40&lt;=Scenario!$C$5,1,IF(L40&lt;=Scenario!$C$6,2,IF(L40&lt;=Scenario!$C$7,3,IF(L40&lt;=Scenario!$C$8,4,5))))))</f>
        <v xml:space="preserve"> </v>
      </c>
      <c r="AB40" s="127" t="str">
        <f>IF(ISBLANK(M40)," ",IF(M40&lt;=Scenario!$G$3,0,IF(M40&lt;=Scenario!$G$5,1,IF(M40&lt;=Scenario!$G$6,2,IF(M40&lt;=Scenario!$G$7,3,IF(M40&lt;=Scenario!$G$8,4,IF(M40&lt;=Scenario!$G$9,5,IF(M40&lt;=Scenario!$G$10,6,7))))))))</f>
        <v xml:space="preserve"> </v>
      </c>
      <c r="AC40" s="127"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27"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27">
        <f>IF(ISBLANK(F40)," ",IF(F40&lt;=Scenario!$AI$3,0,IF(F40&lt;=Scenario!$AI$5,1,IF(F40&lt;=Scenario!$AI$6,2,IF(F40&lt;=Scenario!$AI$7,3,IF(F40&lt;=Scenario!$AI$8,4,IF(F40&lt;=Scenario!$AI$9,5,IF(F40&lt;=Scenario!$AI$10,6,IF(F40&lt;=Scenario!$AI$11,7,IF(F40&lt;=Scenario!$AI$12,8,IF(F40&lt;=Scenario!$AI$13,9,10)))))))))))</f>
        <v>0</v>
      </c>
      <c r="AF40" s="127" t="str">
        <f t="shared" si="14"/>
        <v xml:space="preserve"> </v>
      </c>
      <c r="AG40" s="132" t="e">
        <f t="shared" si="95"/>
        <v>#VALUE!</v>
      </c>
      <c r="AH40" s="133" t="e">
        <f t="shared" si="96"/>
        <v>#VALUE!</v>
      </c>
      <c r="AI40" s="126" t="e">
        <f t="shared" si="97"/>
        <v>#VALUE!</v>
      </c>
      <c r="AJ40" s="73" t="str">
        <f t="shared" si="18"/>
        <v>missing data</v>
      </c>
      <c r="AK40" s="80" t="str">
        <f t="shared" si="19"/>
        <v>missing data</v>
      </c>
    </row>
    <row r="41" spans="1:37" x14ac:dyDescent="0.25">
      <c r="A41" s="114" t="s">
        <v>74</v>
      </c>
      <c r="B41" s="102"/>
      <c r="C41" s="103"/>
      <c r="D41" s="105"/>
      <c r="E41" s="193" t="e">
        <f t="shared" si="86"/>
        <v>#DIV/0!</v>
      </c>
      <c r="F41" s="191">
        <f t="shared" si="87"/>
        <v>0</v>
      </c>
      <c r="G41" s="103"/>
      <c r="H41" s="104">
        <f t="shared" si="88"/>
        <v>0</v>
      </c>
      <c r="I41" s="147"/>
      <c r="J41" s="106"/>
      <c r="K41" s="106"/>
      <c r="L41" s="106"/>
      <c r="M41" s="107"/>
      <c r="N41" s="150" t="str">
        <f t="shared" si="70"/>
        <v xml:space="preserve"> </v>
      </c>
      <c r="O41" s="145" t="str">
        <f t="shared" si="3"/>
        <v xml:space="preserve"> </v>
      </c>
      <c r="P41" s="154" t="str">
        <f t="shared" si="71"/>
        <v xml:space="preserve"> </v>
      </c>
      <c r="Q41" s="145">
        <f t="shared" si="5"/>
        <v>0</v>
      </c>
      <c r="R41" s="145" t="str">
        <f t="shared" si="6"/>
        <v xml:space="preserve"> </v>
      </c>
      <c r="S41" s="145" t="str">
        <f t="shared" si="7"/>
        <v xml:space="preserve"> </v>
      </c>
      <c r="T41" s="145" t="str">
        <f t="shared" si="89"/>
        <v xml:space="preserve"> </v>
      </c>
      <c r="U41" s="150" t="e">
        <f t="shared" si="90"/>
        <v>#VALUE!</v>
      </c>
      <c r="V41" s="145" t="e">
        <f t="shared" si="91"/>
        <v>#VALUE!</v>
      </c>
      <c r="W41" s="137" t="e">
        <f t="shared" si="92"/>
        <v>#VALUE!</v>
      </c>
      <c r="X41" s="73" t="str">
        <f t="shared" si="93"/>
        <v>donnée(s) manquante(s)</v>
      </c>
      <c r="Y41" s="74" t="str">
        <f t="shared" si="94"/>
        <v>donnée(s) manquante(s)</v>
      </c>
      <c r="Z41" s="131" t="e">
        <f t="shared" si="13"/>
        <v>#DIV/0!</v>
      </c>
      <c r="AA41" s="127" t="str">
        <f>IF(ISBLANK(L41)," ",IF(L41&lt;=Scenario!$C$3,0,IF(L41&lt;=Scenario!$C$5,1,IF(L41&lt;=Scenario!$C$6,2,IF(L41&lt;=Scenario!$C$7,3,IF(L41&lt;=Scenario!$C$8,4,5))))))</f>
        <v xml:space="preserve"> </v>
      </c>
      <c r="AB41" s="127" t="str">
        <f>IF(ISBLANK(M41)," ",IF(M41&lt;=Scenario!$G$3,0,IF(M41&lt;=Scenario!$G$5,1,IF(M41&lt;=Scenario!$G$6,2,IF(M41&lt;=Scenario!$G$7,3,IF(M41&lt;=Scenario!$G$8,4,IF(M41&lt;=Scenario!$G$9,5,IF(M41&lt;=Scenario!$G$10,6,7))))))))</f>
        <v xml:space="preserve"> </v>
      </c>
      <c r="AC41" s="127"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27"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27">
        <f>IF(ISBLANK(F41)," ",IF(F41&lt;=Scenario!$AI$3,0,IF(F41&lt;=Scenario!$AI$5,1,IF(F41&lt;=Scenario!$AI$6,2,IF(F41&lt;=Scenario!$AI$7,3,IF(F41&lt;=Scenario!$AI$8,4,IF(F41&lt;=Scenario!$AI$9,5,IF(F41&lt;=Scenario!$AI$10,6,IF(F41&lt;=Scenario!$AI$11,7,IF(F41&lt;=Scenario!$AI$12,8,IF(F41&lt;=Scenario!$AI$13,9,10)))))))))))</f>
        <v>0</v>
      </c>
      <c r="AF41" s="127" t="str">
        <f t="shared" si="14"/>
        <v xml:space="preserve"> </v>
      </c>
      <c r="AG41" s="132" t="e">
        <f t="shared" si="95"/>
        <v>#VALUE!</v>
      </c>
      <c r="AH41" s="133" t="e">
        <f t="shared" si="96"/>
        <v>#VALUE!</v>
      </c>
      <c r="AI41" s="126" t="e">
        <f t="shared" si="97"/>
        <v>#VALUE!</v>
      </c>
      <c r="AJ41" s="73" t="str">
        <f t="shared" si="18"/>
        <v>missing data</v>
      </c>
      <c r="AK41" s="80" t="str">
        <f t="shared" si="19"/>
        <v>missing data</v>
      </c>
    </row>
    <row r="42" spans="1:37" x14ac:dyDescent="0.25">
      <c r="A42" s="114" t="s">
        <v>74</v>
      </c>
      <c r="B42" s="102"/>
      <c r="C42" s="103"/>
      <c r="D42" s="105"/>
      <c r="E42" s="193" t="e">
        <f t="shared" si="86"/>
        <v>#DIV/0!</v>
      </c>
      <c r="F42" s="191">
        <f t="shared" si="87"/>
        <v>0</v>
      </c>
      <c r="G42" s="103"/>
      <c r="H42" s="104">
        <f t="shared" si="88"/>
        <v>0</v>
      </c>
      <c r="I42" s="147"/>
      <c r="J42" s="106"/>
      <c r="K42" s="106"/>
      <c r="L42" s="106"/>
      <c r="M42" s="107"/>
      <c r="N42" s="150" t="str">
        <f t="shared" si="70"/>
        <v xml:space="preserve"> </v>
      </c>
      <c r="O42" s="145" t="str">
        <f t="shared" si="3"/>
        <v xml:space="preserve"> </v>
      </c>
      <c r="P42" s="154" t="str">
        <f t="shared" si="71"/>
        <v xml:space="preserve"> </v>
      </c>
      <c r="Q42" s="145">
        <f t="shared" si="5"/>
        <v>0</v>
      </c>
      <c r="R42" s="145" t="str">
        <f t="shared" si="6"/>
        <v xml:space="preserve"> </v>
      </c>
      <c r="S42" s="145" t="str">
        <f t="shared" si="7"/>
        <v xml:space="preserve"> </v>
      </c>
      <c r="T42" s="145" t="str">
        <f t="shared" si="89"/>
        <v xml:space="preserve"> </v>
      </c>
      <c r="U42" s="150" t="e">
        <f t="shared" si="90"/>
        <v>#VALUE!</v>
      </c>
      <c r="V42" s="145" t="e">
        <f t="shared" si="91"/>
        <v>#VALUE!</v>
      </c>
      <c r="W42" s="137" t="e">
        <f t="shared" si="92"/>
        <v>#VALUE!</v>
      </c>
      <c r="X42" s="73" t="str">
        <f t="shared" si="93"/>
        <v>donnée(s) manquante(s)</v>
      </c>
      <c r="Y42" s="74" t="str">
        <f t="shared" si="94"/>
        <v>donnée(s) manquante(s)</v>
      </c>
      <c r="Z42" s="131" t="e">
        <f t="shared" si="13"/>
        <v>#DIV/0!</v>
      </c>
      <c r="AA42" s="127" t="str">
        <f>IF(ISBLANK(L42)," ",IF(L42&lt;=Scenario!$C$3,0,IF(L42&lt;=Scenario!$C$5,1,IF(L42&lt;=Scenario!$C$6,2,IF(L42&lt;=Scenario!$C$7,3,IF(L42&lt;=Scenario!$C$8,4,5))))))</f>
        <v xml:space="preserve"> </v>
      </c>
      <c r="AB42" s="127" t="str">
        <f>IF(ISBLANK(M42)," ",IF(M42&lt;=Scenario!$G$3,0,IF(M42&lt;=Scenario!$G$5,1,IF(M42&lt;=Scenario!$G$6,2,IF(M42&lt;=Scenario!$G$7,3,IF(M42&lt;=Scenario!$G$8,4,IF(M42&lt;=Scenario!$G$9,5,IF(M42&lt;=Scenario!$G$10,6,7))))))))</f>
        <v xml:space="preserve"> </v>
      </c>
      <c r="AC42" s="127"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27"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27">
        <f>IF(ISBLANK(F42)," ",IF(F42&lt;=Scenario!$AI$3,0,IF(F42&lt;=Scenario!$AI$5,1,IF(F42&lt;=Scenario!$AI$6,2,IF(F42&lt;=Scenario!$AI$7,3,IF(F42&lt;=Scenario!$AI$8,4,IF(F42&lt;=Scenario!$AI$9,5,IF(F42&lt;=Scenario!$AI$10,6,IF(F42&lt;=Scenario!$AI$11,7,IF(F42&lt;=Scenario!$AI$12,8,IF(F42&lt;=Scenario!$AI$13,9,10)))))))))))</f>
        <v>0</v>
      </c>
      <c r="AF42" s="127" t="str">
        <f t="shared" si="14"/>
        <v xml:space="preserve"> </v>
      </c>
      <c r="AG42" s="132" t="e">
        <f t="shared" si="95"/>
        <v>#VALUE!</v>
      </c>
      <c r="AH42" s="133" t="e">
        <f t="shared" si="96"/>
        <v>#VALUE!</v>
      </c>
      <c r="AI42" s="126" t="e">
        <f t="shared" si="97"/>
        <v>#VALUE!</v>
      </c>
      <c r="AJ42" s="73" t="str">
        <f t="shared" si="18"/>
        <v>missing data</v>
      </c>
      <c r="AK42" s="80" t="str">
        <f t="shared" si="19"/>
        <v>missing data</v>
      </c>
    </row>
    <row r="43" spans="1:37" x14ac:dyDescent="0.25">
      <c r="A43" s="114" t="s">
        <v>74</v>
      </c>
      <c r="B43" s="102"/>
      <c r="C43" s="103"/>
      <c r="D43" s="105"/>
      <c r="E43" s="193" t="e">
        <f t="shared" si="86"/>
        <v>#DIV/0!</v>
      </c>
      <c r="F43" s="191">
        <f t="shared" si="87"/>
        <v>0</v>
      </c>
      <c r="G43" s="103"/>
      <c r="H43" s="104">
        <f t="shared" si="88"/>
        <v>0</v>
      </c>
      <c r="I43" s="147"/>
      <c r="J43" s="106"/>
      <c r="K43" s="106"/>
      <c r="L43" s="106"/>
      <c r="M43" s="107"/>
      <c r="N43" s="150" t="str">
        <f t="shared" si="70"/>
        <v xml:space="preserve"> </v>
      </c>
      <c r="O43" s="145" t="str">
        <f t="shared" si="3"/>
        <v xml:space="preserve"> </v>
      </c>
      <c r="P43" s="154" t="str">
        <f t="shared" si="71"/>
        <v xml:space="preserve"> </v>
      </c>
      <c r="Q43" s="145">
        <f t="shared" si="5"/>
        <v>0</v>
      </c>
      <c r="R43" s="145" t="str">
        <f t="shared" si="6"/>
        <v xml:space="preserve"> </v>
      </c>
      <c r="S43" s="145" t="str">
        <f t="shared" si="7"/>
        <v xml:space="preserve"> </v>
      </c>
      <c r="T43" s="145" t="str">
        <f t="shared" si="89"/>
        <v xml:space="preserve"> </v>
      </c>
      <c r="U43" s="150" t="e">
        <f t="shared" si="90"/>
        <v>#VALUE!</v>
      </c>
      <c r="V43" s="145" t="e">
        <f t="shared" si="91"/>
        <v>#VALUE!</v>
      </c>
      <c r="W43" s="137" t="e">
        <f t="shared" si="92"/>
        <v>#VALUE!</v>
      </c>
      <c r="X43" s="73" t="str">
        <f t="shared" si="93"/>
        <v>donnée(s) manquante(s)</v>
      </c>
      <c r="Y43" s="74" t="str">
        <f t="shared" si="94"/>
        <v>donnée(s) manquante(s)</v>
      </c>
      <c r="Z43" s="131" t="e">
        <f t="shared" si="13"/>
        <v>#DIV/0!</v>
      </c>
      <c r="AA43" s="127" t="str">
        <f>IF(ISBLANK(L43)," ",IF(L43&lt;=Scenario!$C$3,0,IF(L43&lt;=Scenario!$C$5,1,IF(L43&lt;=Scenario!$C$6,2,IF(L43&lt;=Scenario!$C$7,3,IF(L43&lt;=Scenario!$C$8,4,5))))))</f>
        <v xml:space="preserve"> </v>
      </c>
      <c r="AB43" s="127" t="str">
        <f>IF(ISBLANK(M43)," ",IF(M43&lt;=Scenario!$G$3,0,IF(M43&lt;=Scenario!$G$5,1,IF(M43&lt;=Scenario!$G$6,2,IF(M43&lt;=Scenario!$G$7,3,IF(M43&lt;=Scenario!$G$8,4,IF(M43&lt;=Scenario!$G$9,5,IF(M43&lt;=Scenario!$G$10,6,7))))))))</f>
        <v xml:space="preserve"> </v>
      </c>
      <c r="AC43" s="127"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27"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27">
        <f>IF(ISBLANK(F43)," ",IF(F43&lt;=Scenario!$AI$3,0,IF(F43&lt;=Scenario!$AI$5,1,IF(F43&lt;=Scenario!$AI$6,2,IF(F43&lt;=Scenario!$AI$7,3,IF(F43&lt;=Scenario!$AI$8,4,IF(F43&lt;=Scenario!$AI$9,5,IF(F43&lt;=Scenario!$AI$10,6,IF(F43&lt;=Scenario!$AI$11,7,IF(F43&lt;=Scenario!$AI$12,8,IF(F43&lt;=Scenario!$AI$13,9,10)))))))))))</f>
        <v>0</v>
      </c>
      <c r="AF43" s="127" t="str">
        <f t="shared" si="14"/>
        <v xml:space="preserve"> </v>
      </c>
      <c r="AG43" s="132" t="e">
        <f t="shared" si="95"/>
        <v>#VALUE!</v>
      </c>
      <c r="AH43" s="133" t="e">
        <f t="shared" si="96"/>
        <v>#VALUE!</v>
      </c>
      <c r="AI43" s="126" t="e">
        <f t="shared" si="97"/>
        <v>#VALUE!</v>
      </c>
      <c r="AJ43" s="73" t="str">
        <f t="shared" si="18"/>
        <v>missing data</v>
      </c>
      <c r="AK43" s="80" t="str">
        <f t="shared" si="19"/>
        <v>missing data</v>
      </c>
    </row>
    <row r="44" spans="1:37" x14ac:dyDescent="0.25">
      <c r="A44" s="114" t="s">
        <v>74</v>
      </c>
      <c r="B44" s="102"/>
      <c r="C44" s="103"/>
      <c r="D44" s="105"/>
      <c r="E44" s="193" t="e">
        <f t="shared" si="86"/>
        <v>#DIV/0!</v>
      </c>
      <c r="F44" s="191">
        <f t="shared" si="87"/>
        <v>0</v>
      </c>
      <c r="G44" s="103"/>
      <c r="H44" s="104">
        <f t="shared" si="88"/>
        <v>0</v>
      </c>
      <c r="I44" s="147"/>
      <c r="J44" s="106"/>
      <c r="K44" s="106"/>
      <c r="L44" s="106"/>
      <c r="M44" s="107"/>
      <c r="N44" s="150" t="str">
        <f t="shared" si="70"/>
        <v xml:space="preserve"> </v>
      </c>
      <c r="O44" s="145" t="str">
        <f t="shared" si="3"/>
        <v xml:space="preserve"> </v>
      </c>
      <c r="P44" s="154" t="str">
        <f t="shared" si="71"/>
        <v xml:space="preserve"> </v>
      </c>
      <c r="Q44" s="145">
        <f t="shared" si="5"/>
        <v>0</v>
      </c>
      <c r="R44" s="145" t="str">
        <f t="shared" si="6"/>
        <v xml:space="preserve"> </v>
      </c>
      <c r="S44" s="145" t="str">
        <f t="shared" si="7"/>
        <v xml:space="preserve"> </v>
      </c>
      <c r="T44" s="145" t="str">
        <f t="shared" si="89"/>
        <v xml:space="preserve"> </v>
      </c>
      <c r="U44" s="150" t="e">
        <f t="shared" si="90"/>
        <v>#VALUE!</v>
      </c>
      <c r="V44" s="145" t="e">
        <f t="shared" si="91"/>
        <v>#VALUE!</v>
      </c>
      <c r="W44" s="137" t="e">
        <f t="shared" si="92"/>
        <v>#VALUE!</v>
      </c>
      <c r="X44" s="73" t="str">
        <f t="shared" si="93"/>
        <v>donnée(s) manquante(s)</v>
      </c>
      <c r="Y44" s="74" t="str">
        <f t="shared" si="94"/>
        <v>donnée(s) manquante(s)</v>
      </c>
      <c r="Z44" s="131" t="e">
        <f t="shared" si="13"/>
        <v>#DIV/0!</v>
      </c>
      <c r="AA44" s="127" t="str">
        <f>IF(ISBLANK(L44)," ",IF(L44&lt;=Scenario!$C$3,0,IF(L44&lt;=Scenario!$C$5,1,IF(L44&lt;=Scenario!$C$6,2,IF(L44&lt;=Scenario!$C$7,3,IF(L44&lt;=Scenario!$C$8,4,5))))))</f>
        <v xml:space="preserve"> </v>
      </c>
      <c r="AB44" s="127" t="str">
        <f>IF(ISBLANK(M44)," ",IF(M44&lt;=Scenario!$G$3,0,IF(M44&lt;=Scenario!$G$5,1,IF(M44&lt;=Scenario!$G$6,2,IF(M44&lt;=Scenario!$G$7,3,IF(M44&lt;=Scenario!$G$8,4,IF(M44&lt;=Scenario!$G$9,5,IF(M44&lt;=Scenario!$G$10,6,7))))))))</f>
        <v xml:space="preserve"> </v>
      </c>
      <c r="AC44" s="127"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27"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27">
        <f>IF(ISBLANK(F44)," ",IF(F44&lt;=Scenario!$AI$3,0,IF(F44&lt;=Scenario!$AI$5,1,IF(F44&lt;=Scenario!$AI$6,2,IF(F44&lt;=Scenario!$AI$7,3,IF(F44&lt;=Scenario!$AI$8,4,IF(F44&lt;=Scenario!$AI$9,5,IF(F44&lt;=Scenario!$AI$10,6,IF(F44&lt;=Scenario!$AI$11,7,IF(F44&lt;=Scenario!$AI$12,8,IF(F44&lt;=Scenario!$AI$13,9,10)))))))))))</f>
        <v>0</v>
      </c>
      <c r="AF44" s="127" t="str">
        <f t="shared" si="14"/>
        <v xml:space="preserve"> </v>
      </c>
      <c r="AG44" s="132" t="e">
        <f t="shared" si="95"/>
        <v>#VALUE!</v>
      </c>
      <c r="AH44" s="133" t="e">
        <f t="shared" si="96"/>
        <v>#VALUE!</v>
      </c>
      <c r="AI44" s="126" t="e">
        <f t="shared" si="97"/>
        <v>#VALUE!</v>
      </c>
      <c r="AJ44" s="73" t="str">
        <f t="shared" si="18"/>
        <v>missing data</v>
      </c>
      <c r="AK44" s="80" t="str">
        <f t="shared" si="19"/>
        <v>missing data</v>
      </c>
    </row>
    <row r="45" spans="1:37" x14ac:dyDescent="0.25">
      <c r="A45" s="114" t="s">
        <v>74</v>
      </c>
      <c r="B45" s="102"/>
      <c r="C45" s="103"/>
      <c r="D45" s="105"/>
      <c r="E45" s="193" t="e">
        <f t="shared" si="86"/>
        <v>#DIV/0!</v>
      </c>
      <c r="F45" s="191">
        <f t="shared" si="87"/>
        <v>0</v>
      </c>
      <c r="G45" s="103"/>
      <c r="H45" s="104">
        <f t="shared" si="88"/>
        <v>0</v>
      </c>
      <c r="I45" s="147"/>
      <c r="J45" s="106"/>
      <c r="K45" s="106"/>
      <c r="L45" s="106"/>
      <c r="M45" s="107"/>
      <c r="N45" s="150" t="str">
        <f t="shared" si="70"/>
        <v xml:space="preserve"> </v>
      </c>
      <c r="O45" s="145" t="str">
        <f t="shared" si="3"/>
        <v xml:space="preserve"> </v>
      </c>
      <c r="P45" s="154" t="str">
        <f t="shared" si="71"/>
        <v xml:space="preserve"> </v>
      </c>
      <c r="Q45" s="145">
        <f t="shared" si="5"/>
        <v>0</v>
      </c>
      <c r="R45" s="145" t="str">
        <f t="shared" si="6"/>
        <v xml:space="preserve"> </v>
      </c>
      <c r="S45" s="145" t="str">
        <f t="shared" si="7"/>
        <v xml:space="preserve"> </v>
      </c>
      <c r="T45" s="145" t="str">
        <f t="shared" si="89"/>
        <v xml:space="preserve"> </v>
      </c>
      <c r="U45" s="150" t="e">
        <f t="shared" si="90"/>
        <v>#VALUE!</v>
      </c>
      <c r="V45" s="145" t="e">
        <f t="shared" si="91"/>
        <v>#VALUE!</v>
      </c>
      <c r="W45" s="137" t="e">
        <f t="shared" si="92"/>
        <v>#VALUE!</v>
      </c>
      <c r="X45" s="73" t="str">
        <f t="shared" si="93"/>
        <v>donnée(s) manquante(s)</v>
      </c>
      <c r="Y45" s="74" t="str">
        <f t="shared" si="94"/>
        <v>donnée(s) manquante(s)</v>
      </c>
      <c r="Z45" s="131" t="e">
        <f t="shared" si="13"/>
        <v>#DIV/0!</v>
      </c>
      <c r="AA45" s="127" t="str">
        <f>IF(ISBLANK(L45)," ",IF(L45&lt;=Scenario!$C$3,0,IF(L45&lt;=Scenario!$C$5,1,IF(L45&lt;=Scenario!$C$6,2,IF(L45&lt;=Scenario!$C$7,3,IF(L45&lt;=Scenario!$C$8,4,5))))))</f>
        <v xml:space="preserve"> </v>
      </c>
      <c r="AB45" s="127" t="str">
        <f>IF(ISBLANK(M45)," ",IF(M45&lt;=Scenario!$G$3,0,IF(M45&lt;=Scenario!$G$5,1,IF(M45&lt;=Scenario!$G$6,2,IF(M45&lt;=Scenario!$G$7,3,IF(M45&lt;=Scenario!$G$8,4,IF(M45&lt;=Scenario!$G$9,5,IF(M45&lt;=Scenario!$G$10,6,7))))))))</f>
        <v xml:space="preserve"> </v>
      </c>
      <c r="AC45" s="127"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27"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27">
        <f>IF(ISBLANK(F45)," ",IF(F45&lt;=Scenario!$AI$3,0,IF(F45&lt;=Scenario!$AI$5,1,IF(F45&lt;=Scenario!$AI$6,2,IF(F45&lt;=Scenario!$AI$7,3,IF(F45&lt;=Scenario!$AI$8,4,IF(F45&lt;=Scenario!$AI$9,5,IF(F45&lt;=Scenario!$AI$10,6,IF(F45&lt;=Scenario!$AI$11,7,IF(F45&lt;=Scenario!$AI$12,8,IF(F45&lt;=Scenario!$AI$13,9,10)))))))))))</f>
        <v>0</v>
      </c>
      <c r="AF45" s="127" t="str">
        <f t="shared" si="14"/>
        <v xml:space="preserve"> </v>
      </c>
      <c r="AG45" s="132" t="e">
        <f t="shared" si="95"/>
        <v>#VALUE!</v>
      </c>
      <c r="AH45" s="133" t="e">
        <f t="shared" si="96"/>
        <v>#VALUE!</v>
      </c>
      <c r="AI45" s="126" t="e">
        <f t="shared" si="97"/>
        <v>#VALUE!</v>
      </c>
      <c r="AJ45" s="73" t="str">
        <f t="shared" si="18"/>
        <v>missing data</v>
      </c>
      <c r="AK45" s="80" t="str">
        <f t="shared" si="19"/>
        <v>missing data</v>
      </c>
    </row>
    <row r="46" spans="1:37" x14ac:dyDescent="0.25">
      <c r="A46" s="114" t="s">
        <v>74</v>
      </c>
      <c r="B46" s="102"/>
      <c r="C46" s="103"/>
      <c r="D46" s="105"/>
      <c r="E46" s="193" t="e">
        <f t="shared" si="86"/>
        <v>#DIV/0!</v>
      </c>
      <c r="F46" s="191">
        <f t="shared" si="87"/>
        <v>0</v>
      </c>
      <c r="G46" s="103"/>
      <c r="H46" s="104">
        <f t="shared" si="88"/>
        <v>0</v>
      </c>
      <c r="I46" s="147"/>
      <c r="J46" s="106"/>
      <c r="K46" s="106"/>
      <c r="L46" s="106"/>
      <c r="M46" s="107"/>
      <c r="N46" s="150" t="str">
        <f t="shared" si="70"/>
        <v xml:space="preserve"> </v>
      </c>
      <c r="O46" s="145" t="str">
        <f t="shared" si="3"/>
        <v xml:space="preserve"> </v>
      </c>
      <c r="P46" s="154" t="str">
        <f t="shared" si="71"/>
        <v xml:space="preserve"> </v>
      </c>
      <c r="Q46" s="145">
        <f t="shared" si="5"/>
        <v>0</v>
      </c>
      <c r="R46" s="145" t="str">
        <f t="shared" si="6"/>
        <v xml:space="preserve"> </v>
      </c>
      <c r="S46" s="145" t="str">
        <f t="shared" si="7"/>
        <v xml:space="preserve"> </v>
      </c>
      <c r="T46" s="145" t="str">
        <f t="shared" si="89"/>
        <v xml:space="preserve"> </v>
      </c>
      <c r="U46" s="150" t="e">
        <f t="shared" si="90"/>
        <v>#VALUE!</v>
      </c>
      <c r="V46" s="145" t="e">
        <f t="shared" si="91"/>
        <v>#VALUE!</v>
      </c>
      <c r="W46" s="137" t="e">
        <f t="shared" si="92"/>
        <v>#VALUE!</v>
      </c>
      <c r="X46" s="73" t="str">
        <f t="shared" si="93"/>
        <v>donnée(s) manquante(s)</v>
      </c>
      <c r="Y46" s="74" t="str">
        <f t="shared" si="94"/>
        <v>donnée(s) manquante(s)</v>
      </c>
      <c r="Z46" s="131" t="e">
        <f t="shared" si="13"/>
        <v>#DIV/0!</v>
      </c>
      <c r="AA46" s="127" t="str">
        <f>IF(ISBLANK(L46)," ",IF(L46&lt;=Scenario!$C$3,0,IF(L46&lt;=Scenario!$C$5,1,IF(L46&lt;=Scenario!$C$6,2,IF(L46&lt;=Scenario!$C$7,3,IF(L46&lt;=Scenario!$C$8,4,5))))))</f>
        <v xml:space="preserve"> </v>
      </c>
      <c r="AB46" s="127" t="str">
        <f>IF(ISBLANK(M46)," ",IF(M46&lt;=Scenario!$G$3,0,IF(M46&lt;=Scenario!$G$5,1,IF(M46&lt;=Scenario!$G$6,2,IF(M46&lt;=Scenario!$G$7,3,IF(M46&lt;=Scenario!$G$8,4,IF(M46&lt;=Scenario!$G$9,5,IF(M46&lt;=Scenario!$G$10,6,7))))))))</f>
        <v xml:space="preserve"> </v>
      </c>
      <c r="AC46" s="127"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27"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27">
        <f>IF(ISBLANK(F46)," ",IF(F46&lt;=Scenario!$AI$3,0,IF(F46&lt;=Scenario!$AI$5,1,IF(F46&lt;=Scenario!$AI$6,2,IF(F46&lt;=Scenario!$AI$7,3,IF(F46&lt;=Scenario!$AI$8,4,IF(F46&lt;=Scenario!$AI$9,5,IF(F46&lt;=Scenario!$AI$10,6,IF(F46&lt;=Scenario!$AI$11,7,IF(F46&lt;=Scenario!$AI$12,8,IF(F46&lt;=Scenario!$AI$13,9,10)))))))))))</f>
        <v>0</v>
      </c>
      <c r="AF46" s="127" t="str">
        <f t="shared" si="14"/>
        <v xml:space="preserve"> </v>
      </c>
      <c r="AG46" s="132" t="e">
        <f t="shared" si="95"/>
        <v>#VALUE!</v>
      </c>
      <c r="AH46" s="133" t="e">
        <f t="shared" si="96"/>
        <v>#VALUE!</v>
      </c>
      <c r="AI46" s="126" t="e">
        <f t="shared" si="97"/>
        <v>#VALUE!</v>
      </c>
      <c r="AJ46" s="73" t="str">
        <f t="shared" si="18"/>
        <v>missing data</v>
      </c>
      <c r="AK46" s="80" t="str">
        <f t="shared" si="19"/>
        <v>missing data</v>
      </c>
    </row>
    <row r="47" spans="1:37" x14ac:dyDescent="0.25">
      <c r="A47" s="114" t="s">
        <v>74</v>
      </c>
      <c r="B47" s="102"/>
      <c r="C47" s="103"/>
      <c r="D47" s="105"/>
      <c r="E47" s="193" t="e">
        <f t="shared" si="86"/>
        <v>#DIV/0!</v>
      </c>
      <c r="F47" s="191">
        <f t="shared" si="87"/>
        <v>0</v>
      </c>
      <c r="G47" s="103"/>
      <c r="H47" s="104">
        <f t="shared" si="88"/>
        <v>0</v>
      </c>
      <c r="I47" s="147"/>
      <c r="J47" s="106"/>
      <c r="K47" s="106"/>
      <c r="L47" s="106"/>
      <c r="M47" s="107"/>
      <c r="N47" s="150" t="str">
        <f t="shared" si="70"/>
        <v xml:space="preserve"> </v>
      </c>
      <c r="O47" s="145" t="str">
        <f t="shared" si="3"/>
        <v xml:space="preserve"> </v>
      </c>
      <c r="P47" s="154" t="str">
        <f t="shared" si="71"/>
        <v xml:space="preserve"> </v>
      </c>
      <c r="Q47" s="145">
        <f t="shared" si="5"/>
        <v>0</v>
      </c>
      <c r="R47" s="145" t="str">
        <f t="shared" si="6"/>
        <v xml:space="preserve"> </v>
      </c>
      <c r="S47" s="145" t="str">
        <f t="shared" si="7"/>
        <v xml:space="preserve"> </v>
      </c>
      <c r="T47" s="145" t="str">
        <f t="shared" si="89"/>
        <v xml:space="preserve"> </v>
      </c>
      <c r="U47" s="150" t="e">
        <f t="shared" si="90"/>
        <v>#VALUE!</v>
      </c>
      <c r="V47" s="145" t="e">
        <f t="shared" si="91"/>
        <v>#VALUE!</v>
      </c>
      <c r="W47" s="137" t="e">
        <f t="shared" si="92"/>
        <v>#VALUE!</v>
      </c>
      <c r="X47" s="73" t="str">
        <f t="shared" si="93"/>
        <v>donnée(s) manquante(s)</v>
      </c>
      <c r="Y47" s="74" t="str">
        <f t="shared" si="94"/>
        <v>donnée(s) manquante(s)</v>
      </c>
      <c r="Z47" s="131" t="e">
        <f t="shared" si="13"/>
        <v>#DIV/0!</v>
      </c>
      <c r="AA47" s="127" t="str">
        <f>IF(ISBLANK(L47)," ",IF(L47&lt;=Scenario!$C$3,0,IF(L47&lt;=Scenario!$C$5,1,IF(L47&lt;=Scenario!$C$6,2,IF(L47&lt;=Scenario!$C$7,3,IF(L47&lt;=Scenario!$C$8,4,5))))))</f>
        <v xml:space="preserve"> </v>
      </c>
      <c r="AB47" s="127" t="str">
        <f>IF(ISBLANK(M47)," ",IF(M47&lt;=Scenario!$G$3,0,IF(M47&lt;=Scenario!$G$5,1,IF(M47&lt;=Scenario!$G$6,2,IF(M47&lt;=Scenario!$G$7,3,IF(M47&lt;=Scenario!$G$8,4,IF(M47&lt;=Scenario!$G$9,5,IF(M47&lt;=Scenario!$G$10,6,7))))))))</f>
        <v xml:space="preserve"> </v>
      </c>
      <c r="AC47" s="127"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27"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27">
        <f>IF(ISBLANK(F47)," ",IF(F47&lt;=Scenario!$AI$3,0,IF(F47&lt;=Scenario!$AI$5,1,IF(F47&lt;=Scenario!$AI$6,2,IF(F47&lt;=Scenario!$AI$7,3,IF(F47&lt;=Scenario!$AI$8,4,IF(F47&lt;=Scenario!$AI$9,5,IF(F47&lt;=Scenario!$AI$10,6,IF(F47&lt;=Scenario!$AI$11,7,IF(F47&lt;=Scenario!$AI$12,8,IF(F47&lt;=Scenario!$AI$13,9,10)))))))))))</f>
        <v>0</v>
      </c>
      <c r="AF47" s="127" t="str">
        <f t="shared" si="14"/>
        <v xml:space="preserve"> </v>
      </c>
      <c r="AG47" s="132" t="e">
        <f t="shared" si="95"/>
        <v>#VALUE!</v>
      </c>
      <c r="AH47" s="133" t="e">
        <f t="shared" si="96"/>
        <v>#VALUE!</v>
      </c>
      <c r="AI47" s="126" t="e">
        <f t="shared" si="97"/>
        <v>#VALUE!</v>
      </c>
      <c r="AJ47" s="73" t="str">
        <f t="shared" si="18"/>
        <v>missing data</v>
      </c>
      <c r="AK47" s="80" t="str">
        <f t="shared" si="19"/>
        <v>missing data</v>
      </c>
    </row>
    <row r="48" spans="1:37" x14ac:dyDescent="0.25">
      <c r="A48" s="114" t="s">
        <v>74</v>
      </c>
      <c r="B48" s="102"/>
      <c r="C48" s="103"/>
      <c r="D48" s="105"/>
      <c r="E48" s="193" t="e">
        <f t="shared" si="86"/>
        <v>#DIV/0!</v>
      </c>
      <c r="F48" s="191">
        <f t="shared" si="87"/>
        <v>0</v>
      </c>
      <c r="G48" s="103"/>
      <c r="H48" s="104">
        <f t="shared" si="88"/>
        <v>0</v>
      </c>
      <c r="I48" s="147"/>
      <c r="J48" s="106"/>
      <c r="K48" s="106"/>
      <c r="L48" s="106"/>
      <c r="M48" s="107"/>
      <c r="N48" s="150" t="str">
        <f t="shared" si="70"/>
        <v xml:space="preserve"> </v>
      </c>
      <c r="O48" s="145" t="str">
        <f t="shared" si="3"/>
        <v xml:space="preserve"> </v>
      </c>
      <c r="P48" s="154" t="str">
        <f t="shared" si="71"/>
        <v xml:space="preserve"> </v>
      </c>
      <c r="Q48" s="145">
        <f t="shared" si="5"/>
        <v>0</v>
      </c>
      <c r="R48" s="145" t="str">
        <f t="shared" si="6"/>
        <v xml:space="preserve"> </v>
      </c>
      <c r="S48" s="145" t="str">
        <f t="shared" si="7"/>
        <v xml:space="preserve"> </v>
      </c>
      <c r="T48" s="145" t="str">
        <f t="shared" si="89"/>
        <v xml:space="preserve"> </v>
      </c>
      <c r="U48" s="150" t="e">
        <f t="shared" si="90"/>
        <v>#VALUE!</v>
      </c>
      <c r="V48" s="145" t="e">
        <f t="shared" si="91"/>
        <v>#VALUE!</v>
      </c>
      <c r="W48" s="137" t="e">
        <f t="shared" si="92"/>
        <v>#VALUE!</v>
      </c>
      <c r="X48" s="73" t="str">
        <f t="shared" si="93"/>
        <v>donnée(s) manquante(s)</v>
      </c>
      <c r="Y48" s="74" t="str">
        <f t="shared" si="94"/>
        <v>donnée(s) manquante(s)</v>
      </c>
      <c r="Z48" s="131" t="e">
        <f t="shared" si="13"/>
        <v>#DIV/0!</v>
      </c>
      <c r="AA48" s="127" t="str">
        <f>IF(ISBLANK(L48)," ",IF(L48&lt;=Scenario!$C$3,0,IF(L48&lt;=Scenario!$C$5,1,IF(L48&lt;=Scenario!$C$6,2,IF(L48&lt;=Scenario!$C$7,3,IF(L48&lt;=Scenario!$C$8,4,5))))))</f>
        <v xml:space="preserve"> </v>
      </c>
      <c r="AB48" s="127" t="str">
        <f>IF(ISBLANK(M48)," ",IF(M48&lt;=Scenario!$G$3,0,IF(M48&lt;=Scenario!$G$5,1,IF(M48&lt;=Scenario!$G$6,2,IF(M48&lt;=Scenario!$G$7,3,IF(M48&lt;=Scenario!$G$8,4,IF(M48&lt;=Scenario!$G$9,5,IF(M48&lt;=Scenario!$G$10,6,7))))))))</f>
        <v xml:space="preserve"> </v>
      </c>
      <c r="AC48" s="127"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27"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27">
        <f>IF(ISBLANK(F48)," ",IF(F48&lt;=Scenario!$AI$3,0,IF(F48&lt;=Scenario!$AI$5,1,IF(F48&lt;=Scenario!$AI$6,2,IF(F48&lt;=Scenario!$AI$7,3,IF(F48&lt;=Scenario!$AI$8,4,IF(F48&lt;=Scenario!$AI$9,5,IF(F48&lt;=Scenario!$AI$10,6,IF(F48&lt;=Scenario!$AI$11,7,IF(F48&lt;=Scenario!$AI$12,8,IF(F48&lt;=Scenario!$AI$13,9,10)))))))))))</f>
        <v>0</v>
      </c>
      <c r="AF48" s="127" t="str">
        <f t="shared" si="14"/>
        <v xml:space="preserve"> </v>
      </c>
      <c r="AG48" s="132" t="e">
        <f t="shared" si="95"/>
        <v>#VALUE!</v>
      </c>
      <c r="AH48" s="133" t="e">
        <f t="shared" si="96"/>
        <v>#VALUE!</v>
      </c>
      <c r="AI48" s="126" t="e">
        <f t="shared" si="97"/>
        <v>#VALUE!</v>
      </c>
      <c r="AJ48" s="73" t="str">
        <f t="shared" si="18"/>
        <v>missing data</v>
      </c>
      <c r="AK48" s="80" t="str">
        <f t="shared" si="19"/>
        <v>missing data</v>
      </c>
    </row>
    <row r="49" spans="1:37" x14ac:dyDescent="0.25">
      <c r="A49" s="114" t="s">
        <v>74</v>
      </c>
      <c r="B49" s="102"/>
      <c r="C49" s="103"/>
      <c r="D49" s="105"/>
      <c r="E49" s="193" t="e">
        <f t="shared" si="86"/>
        <v>#DIV/0!</v>
      </c>
      <c r="F49" s="191">
        <f t="shared" si="87"/>
        <v>0</v>
      </c>
      <c r="G49" s="103"/>
      <c r="H49" s="104">
        <f t="shared" si="88"/>
        <v>0</v>
      </c>
      <c r="I49" s="147"/>
      <c r="J49" s="106"/>
      <c r="K49" s="106"/>
      <c r="L49" s="106"/>
      <c r="M49" s="107"/>
      <c r="N49" s="150" t="str">
        <f t="shared" si="70"/>
        <v xml:space="preserve"> </v>
      </c>
      <c r="O49" s="145" t="str">
        <f t="shared" si="3"/>
        <v xml:space="preserve"> </v>
      </c>
      <c r="P49" s="154" t="str">
        <f t="shared" si="71"/>
        <v xml:space="preserve"> </v>
      </c>
      <c r="Q49" s="145">
        <f t="shared" si="5"/>
        <v>0</v>
      </c>
      <c r="R49" s="145" t="str">
        <f t="shared" si="6"/>
        <v xml:space="preserve"> </v>
      </c>
      <c r="S49" s="145" t="str">
        <f t="shared" si="7"/>
        <v xml:space="preserve"> </v>
      </c>
      <c r="T49" s="145" t="str">
        <f t="shared" si="89"/>
        <v xml:space="preserve"> </v>
      </c>
      <c r="U49" s="150" t="e">
        <f t="shared" si="90"/>
        <v>#VALUE!</v>
      </c>
      <c r="V49" s="145" t="e">
        <f t="shared" si="91"/>
        <v>#VALUE!</v>
      </c>
      <c r="W49" s="137" t="e">
        <f t="shared" si="92"/>
        <v>#VALUE!</v>
      </c>
      <c r="X49" s="73" t="str">
        <f t="shared" si="93"/>
        <v>donnée(s) manquante(s)</v>
      </c>
      <c r="Y49" s="74" t="str">
        <f t="shared" si="94"/>
        <v>donnée(s) manquante(s)</v>
      </c>
      <c r="Z49" s="131" t="e">
        <f t="shared" si="13"/>
        <v>#DIV/0!</v>
      </c>
      <c r="AA49" s="127" t="str">
        <f>IF(ISBLANK(L49)," ",IF(L49&lt;=Scenario!$C$3,0,IF(L49&lt;=Scenario!$C$5,1,IF(L49&lt;=Scenario!$C$6,2,IF(L49&lt;=Scenario!$C$7,3,IF(L49&lt;=Scenario!$C$8,4,5))))))</f>
        <v xml:space="preserve"> </v>
      </c>
      <c r="AB49" s="127" t="str">
        <f>IF(ISBLANK(M49)," ",IF(M49&lt;=Scenario!$G$3,0,IF(M49&lt;=Scenario!$G$5,1,IF(M49&lt;=Scenario!$G$6,2,IF(M49&lt;=Scenario!$G$7,3,IF(M49&lt;=Scenario!$G$8,4,IF(M49&lt;=Scenario!$G$9,5,IF(M49&lt;=Scenario!$G$10,6,7))))))))</f>
        <v xml:space="preserve"> </v>
      </c>
      <c r="AC49" s="127"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27"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27">
        <f>IF(ISBLANK(F49)," ",IF(F49&lt;=Scenario!$AI$3,0,IF(F49&lt;=Scenario!$AI$5,1,IF(F49&lt;=Scenario!$AI$6,2,IF(F49&lt;=Scenario!$AI$7,3,IF(F49&lt;=Scenario!$AI$8,4,IF(F49&lt;=Scenario!$AI$9,5,IF(F49&lt;=Scenario!$AI$10,6,IF(F49&lt;=Scenario!$AI$11,7,IF(F49&lt;=Scenario!$AI$12,8,IF(F49&lt;=Scenario!$AI$13,9,10)))))))))))</f>
        <v>0</v>
      </c>
      <c r="AF49" s="127" t="str">
        <f t="shared" si="14"/>
        <v xml:space="preserve"> </v>
      </c>
      <c r="AG49" s="132" t="e">
        <f t="shared" si="95"/>
        <v>#VALUE!</v>
      </c>
      <c r="AH49" s="133" t="e">
        <f t="shared" si="96"/>
        <v>#VALUE!</v>
      </c>
      <c r="AI49" s="126" t="e">
        <f t="shared" si="97"/>
        <v>#VALUE!</v>
      </c>
      <c r="AJ49" s="73" t="str">
        <f t="shared" si="18"/>
        <v>missing data</v>
      </c>
      <c r="AK49" s="80" t="str">
        <f t="shared" si="19"/>
        <v>missing data</v>
      </c>
    </row>
    <row r="50" spans="1:37" x14ac:dyDescent="0.25">
      <c r="A50" s="114" t="s">
        <v>74</v>
      </c>
      <c r="B50" s="102"/>
      <c r="C50" s="103"/>
      <c r="D50" s="105"/>
      <c r="E50" s="193" t="e">
        <f t="shared" si="86"/>
        <v>#DIV/0!</v>
      </c>
      <c r="F50" s="191">
        <f t="shared" si="87"/>
        <v>0</v>
      </c>
      <c r="G50" s="103"/>
      <c r="H50" s="104">
        <f t="shared" si="88"/>
        <v>0</v>
      </c>
      <c r="I50" s="147"/>
      <c r="J50" s="106"/>
      <c r="K50" s="106"/>
      <c r="L50" s="106"/>
      <c r="M50" s="107"/>
      <c r="N50" s="150" t="str">
        <f t="shared" si="70"/>
        <v xml:space="preserve"> </v>
      </c>
      <c r="O50" s="145" t="str">
        <f t="shared" si="3"/>
        <v xml:space="preserve"> </v>
      </c>
      <c r="P50" s="154" t="str">
        <f t="shared" si="71"/>
        <v xml:space="preserve"> </v>
      </c>
      <c r="Q50" s="145">
        <f t="shared" si="5"/>
        <v>0</v>
      </c>
      <c r="R50" s="145" t="str">
        <f t="shared" si="6"/>
        <v xml:space="preserve"> </v>
      </c>
      <c r="S50" s="145" t="str">
        <f t="shared" si="7"/>
        <v xml:space="preserve"> </v>
      </c>
      <c r="T50" s="145" t="str">
        <f t="shared" si="89"/>
        <v xml:space="preserve"> </v>
      </c>
      <c r="U50" s="150" t="e">
        <f t="shared" si="90"/>
        <v>#VALUE!</v>
      </c>
      <c r="V50" s="145" t="e">
        <f t="shared" si="91"/>
        <v>#VALUE!</v>
      </c>
      <c r="W50" s="137" t="e">
        <f t="shared" si="92"/>
        <v>#VALUE!</v>
      </c>
      <c r="X50" s="73" t="str">
        <f t="shared" si="93"/>
        <v>donnée(s) manquante(s)</v>
      </c>
      <c r="Y50" s="74" t="str">
        <f t="shared" si="94"/>
        <v>donnée(s) manquante(s)</v>
      </c>
      <c r="Z50" s="131" t="e">
        <f t="shared" si="13"/>
        <v>#DIV/0!</v>
      </c>
      <c r="AA50" s="127" t="str">
        <f>IF(ISBLANK(L50)," ",IF(L50&lt;=Scenario!$C$3,0,IF(L50&lt;=Scenario!$C$5,1,IF(L50&lt;=Scenario!$C$6,2,IF(L50&lt;=Scenario!$C$7,3,IF(L50&lt;=Scenario!$C$8,4,5))))))</f>
        <v xml:space="preserve"> </v>
      </c>
      <c r="AB50" s="127" t="str">
        <f>IF(ISBLANK(M50)," ",IF(M50&lt;=Scenario!$G$3,0,IF(M50&lt;=Scenario!$G$5,1,IF(M50&lt;=Scenario!$G$6,2,IF(M50&lt;=Scenario!$G$7,3,IF(M50&lt;=Scenario!$G$8,4,IF(M50&lt;=Scenario!$G$9,5,IF(M50&lt;=Scenario!$G$10,6,7))))))))</f>
        <v xml:space="preserve"> </v>
      </c>
      <c r="AC50" s="127"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27"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27">
        <f>IF(ISBLANK(F50)," ",IF(F50&lt;=Scenario!$AI$3,0,IF(F50&lt;=Scenario!$AI$5,1,IF(F50&lt;=Scenario!$AI$6,2,IF(F50&lt;=Scenario!$AI$7,3,IF(F50&lt;=Scenario!$AI$8,4,IF(F50&lt;=Scenario!$AI$9,5,IF(F50&lt;=Scenario!$AI$10,6,IF(F50&lt;=Scenario!$AI$11,7,IF(F50&lt;=Scenario!$AI$12,8,IF(F50&lt;=Scenario!$AI$13,9,10)))))))))))</f>
        <v>0</v>
      </c>
      <c r="AF50" s="127" t="str">
        <f t="shared" si="14"/>
        <v xml:space="preserve"> </v>
      </c>
      <c r="AG50" s="132" t="e">
        <f t="shared" si="95"/>
        <v>#VALUE!</v>
      </c>
      <c r="AH50" s="133" t="e">
        <f t="shared" si="96"/>
        <v>#VALUE!</v>
      </c>
      <c r="AI50" s="126" t="e">
        <f t="shared" si="97"/>
        <v>#VALUE!</v>
      </c>
      <c r="AJ50" s="73" t="str">
        <f t="shared" si="18"/>
        <v>missing data</v>
      </c>
      <c r="AK50" s="80" t="str">
        <f t="shared" si="19"/>
        <v>missing data</v>
      </c>
    </row>
    <row r="51" spans="1:37" x14ac:dyDescent="0.25">
      <c r="A51" s="114" t="s">
        <v>74</v>
      </c>
      <c r="B51" s="102"/>
      <c r="C51" s="103"/>
      <c r="D51" s="105"/>
      <c r="E51" s="193" t="e">
        <f t="shared" si="86"/>
        <v>#DIV/0!</v>
      </c>
      <c r="F51" s="191">
        <f t="shared" si="87"/>
        <v>0</v>
      </c>
      <c r="G51" s="103"/>
      <c r="H51" s="104">
        <f t="shared" si="88"/>
        <v>0</v>
      </c>
      <c r="I51" s="147"/>
      <c r="J51" s="106"/>
      <c r="K51" s="106"/>
      <c r="L51" s="106"/>
      <c r="M51" s="107"/>
      <c r="N51" s="150" t="str">
        <f t="shared" si="70"/>
        <v xml:space="preserve"> </v>
      </c>
      <c r="O51" s="145" t="str">
        <f t="shared" si="3"/>
        <v xml:space="preserve"> </v>
      </c>
      <c r="P51" s="154" t="str">
        <f t="shared" si="71"/>
        <v xml:space="preserve"> </v>
      </c>
      <c r="Q51" s="145">
        <f t="shared" si="5"/>
        <v>0</v>
      </c>
      <c r="R51" s="145" t="str">
        <f t="shared" si="6"/>
        <v xml:space="preserve"> </v>
      </c>
      <c r="S51" s="145" t="str">
        <f t="shared" si="7"/>
        <v xml:space="preserve"> </v>
      </c>
      <c r="T51" s="145" t="str">
        <f t="shared" si="89"/>
        <v xml:space="preserve"> </v>
      </c>
      <c r="U51" s="150" t="e">
        <f t="shared" si="90"/>
        <v>#VALUE!</v>
      </c>
      <c r="V51" s="145" t="e">
        <f t="shared" si="91"/>
        <v>#VALUE!</v>
      </c>
      <c r="W51" s="137" t="e">
        <f t="shared" si="92"/>
        <v>#VALUE!</v>
      </c>
      <c r="X51" s="73" t="str">
        <f t="shared" si="93"/>
        <v>donnée(s) manquante(s)</v>
      </c>
      <c r="Y51" s="74" t="str">
        <f t="shared" si="94"/>
        <v>donnée(s) manquante(s)</v>
      </c>
      <c r="Z51" s="131" t="e">
        <f t="shared" si="13"/>
        <v>#DIV/0!</v>
      </c>
      <c r="AA51" s="127" t="str">
        <f>IF(ISBLANK(L51)," ",IF(L51&lt;=Scenario!$C$3,0,IF(L51&lt;=Scenario!$C$5,1,IF(L51&lt;=Scenario!$C$6,2,IF(L51&lt;=Scenario!$C$7,3,IF(L51&lt;=Scenario!$C$8,4,5))))))</f>
        <v xml:space="preserve"> </v>
      </c>
      <c r="AB51" s="127" t="str">
        <f>IF(ISBLANK(M51)," ",IF(M51&lt;=Scenario!$G$3,0,IF(M51&lt;=Scenario!$G$5,1,IF(M51&lt;=Scenario!$G$6,2,IF(M51&lt;=Scenario!$G$7,3,IF(M51&lt;=Scenario!$G$8,4,IF(M51&lt;=Scenario!$G$9,5,IF(M51&lt;=Scenario!$G$10,6,7))))))))</f>
        <v xml:space="preserve"> </v>
      </c>
      <c r="AC51" s="127"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27"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27">
        <f>IF(ISBLANK(F51)," ",IF(F51&lt;=Scenario!$AI$3,0,IF(F51&lt;=Scenario!$AI$5,1,IF(F51&lt;=Scenario!$AI$6,2,IF(F51&lt;=Scenario!$AI$7,3,IF(F51&lt;=Scenario!$AI$8,4,IF(F51&lt;=Scenario!$AI$9,5,IF(F51&lt;=Scenario!$AI$10,6,IF(F51&lt;=Scenario!$AI$11,7,IF(F51&lt;=Scenario!$AI$12,8,IF(F51&lt;=Scenario!$AI$13,9,10)))))))))))</f>
        <v>0</v>
      </c>
      <c r="AF51" s="127" t="str">
        <f t="shared" si="14"/>
        <v xml:space="preserve"> </v>
      </c>
      <c r="AG51" s="132" t="e">
        <f t="shared" si="95"/>
        <v>#VALUE!</v>
      </c>
      <c r="AH51" s="133" t="e">
        <f t="shared" si="96"/>
        <v>#VALUE!</v>
      </c>
      <c r="AI51" s="126" t="e">
        <f t="shared" si="97"/>
        <v>#VALUE!</v>
      </c>
      <c r="AJ51" s="73" t="str">
        <f t="shared" si="18"/>
        <v>missing data</v>
      </c>
      <c r="AK51" s="80" t="str">
        <f t="shared" si="19"/>
        <v>missing data</v>
      </c>
    </row>
    <row r="52" spans="1:37" x14ac:dyDescent="0.25">
      <c r="A52" s="114" t="s">
        <v>74</v>
      </c>
      <c r="B52" s="102"/>
      <c r="C52" s="103"/>
      <c r="D52" s="105"/>
      <c r="E52" s="193" t="e">
        <f t="shared" si="86"/>
        <v>#DIV/0!</v>
      </c>
      <c r="F52" s="191">
        <f t="shared" si="87"/>
        <v>0</v>
      </c>
      <c r="G52" s="103"/>
      <c r="H52" s="104">
        <f t="shared" si="88"/>
        <v>0</v>
      </c>
      <c r="I52" s="147"/>
      <c r="J52" s="106"/>
      <c r="K52" s="106"/>
      <c r="L52" s="106"/>
      <c r="M52" s="107"/>
      <c r="N52" s="150" t="str">
        <f t="shared" si="70"/>
        <v xml:space="preserve"> </v>
      </c>
      <c r="O52" s="145" t="str">
        <f t="shared" si="3"/>
        <v xml:space="preserve"> </v>
      </c>
      <c r="P52" s="154" t="str">
        <f t="shared" si="71"/>
        <v xml:space="preserve"> </v>
      </c>
      <c r="Q52" s="145">
        <f t="shared" si="5"/>
        <v>0</v>
      </c>
      <c r="R52" s="145" t="str">
        <f t="shared" si="6"/>
        <v xml:space="preserve"> </v>
      </c>
      <c r="S52" s="145" t="str">
        <f t="shared" si="7"/>
        <v xml:space="preserve"> </v>
      </c>
      <c r="T52" s="145" t="str">
        <f t="shared" si="89"/>
        <v xml:space="preserve"> </v>
      </c>
      <c r="U52" s="150" t="e">
        <f t="shared" si="90"/>
        <v>#VALUE!</v>
      </c>
      <c r="V52" s="145" t="e">
        <f t="shared" si="91"/>
        <v>#VALUE!</v>
      </c>
      <c r="W52" s="137" t="e">
        <f t="shared" si="92"/>
        <v>#VALUE!</v>
      </c>
      <c r="X52" s="73" t="str">
        <f t="shared" si="93"/>
        <v>donnée(s) manquante(s)</v>
      </c>
      <c r="Y52" s="74" t="str">
        <f t="shared" si="94"/>
        <v>donnée(s) manquante(s)</v>
      </c>
      <c r="Z52" s="131" t="e">
        <f t="shared" si="13"/>
        <v>#DIV/0!</v>
      </c>
      <c r="AA52" s="127" t="str">
        <f>IF(ISBLANK(L52)," ",IF(L52&lt;=Scenario!$C$3,0,IF(L52&lt;=Scenario!$C$5,1,IF(L52&lt;=Scenario!$C$6,2,IF(L52&lt;=Scenario!$C$7,3,IF(L52&lt;=Scenario!$C$8,4,5))))))</f>
        <v xml:space="preserve"> </v>
      </c>
      <c r="AB52" s="127" t="str">
        <f>IF(ISBLANK(M52)," ",IF(M52&lt;=Scenario!$G$3,0,IF(M52&lt;=Scenario!$G$5,1,IF(M52&lt;=Scenario!$G$6,2,IF(M52&lt;=Scenario!$G$7,3,IF(M52&lt;=Scenario!$G$8,4,IF(M52&lt;=Scenario!$G$9,5,IF(M52&lt;=Scenario!$G$10,6,7))))))))</f>
        <v xml:space="preserve"> </v>
      </c>
      <c r="AC52" s="127"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27"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27">
        <f>IF(ISBLANK(F52)," ",IF(F52&lt;=Scenario!$AI$3,0,IF(F52&lt;=Scenario!$AI$5,1,IF(F52&lt;=Scenario!$AI$6,2,IF(F52&lt;=Scenario!$AI$7,3,IF(F52&lt;=Scenario!$AI$8,4,IF(F52&lt;=Scenario!$AI$9,5,IF(F52&lt;=Scenario!$AI$10,6,IF(F52&lt;=Scenario!$AI$11,7,IF(F52&lt;=Scenario!$AI$12,8,IF(F52&lt;=Scenario!$AI$13,9,10)))))))))))</f>
        <v>0</v>
      </c>
      <c r="AF52" s="127" t="str">
        <f t="shared" si="14"/>
        <v xml:space="preserve"> </v>
      </c>
      <c r="AG52" s="132" t="e">
        <f t="shared" si="95"/>
        <v>#VALUE!</v>
      </c>
      <c r="AH52" s="133" t="e">
        <f t="shared" si="96"/>
        <v>#VALUE!</v>
      </c>
      <c r="AI52" s="126" t="e">
        <f t="shared" si="97"/>
        <v>#VALUE!</v>
      </c>
      <c r="AJ52" s="73" t="str">
        <f t="shared" si="18"/>
        <v>missing data</v>
      </c>
      <c r="AK52" s="80" t="str">
        <f t="shared" si="19"/>
        <v>missing data</v>
      </c>
    </row>
    <row r="53" spans="1:37" x14ac:dyDescent="0.25">
      <c r="A53" s="114" t="s">
        <v>74</v>
      </c>
      <c r="B53" s="102"/>
      <c r="C53" s="103"/>
      <c r="D53" s="105"/>
      <c r="E53" s="193" t="e">
        <f t="shared" si="86"/>
        <v>#DIV/0!</v>
      </c>
      <c r="F53" s="191">
        <f t="shared" si="87"/>
        <v>0</v>
      </c>
      <c r="G53" s="103"/>
      <c r="H53" s="104">
        <f t="shared" si="88"/>
        <v>0</v>
      </c>
      <c r="I53" s="147"/>
      <c r="J53" s="106"/>
      <c r="K53" s="106"/>
      <c r="L53" s="106"/>
      <c r="M53" s="107"/>
      <c r="N53" s="150" t="str">
        <f t="shared" si="70"/>
        <v xml:space="preserve"> </v>
      </c>
      <c r="O53" s="145" t="str">
        <f t="shared" si="3"/>
        <v xml:space="preserve"> </v>
      </c>
      <c r="P53" s="154" t="str">
        <f t="shared" si="71"/>
        <v xml:space="preserve"> </v>
      </c>
      <c r="Q53" s="145">
        <f t="shared" si="5"/>
        <v>0</v>
      </c>
      <c r="R53" s="145" t="str">
        <f t="shared" si="6"/>
        <v xml:space="preserve"> </v>
      </c>
      <c r="S53" s="145" t="str">
        <f t="shared" si="7"/>
        <v xml:space="preserve"> </v>
      </c>
      <c r="T53" s="145" t="str">
        <f t="shared" si="89"/>
        <v xml:space="preserve"> </v>
      </c>
      <c r="U53" s="150" t="e">
        <f t="shared" si="90"/>
        <v>#VALUE!</v>
      </c>
      <c r="V53" s="145" t="e">
        <f t="shared" si="91"/>
        <v>#VALUE!</v>
      </c>
      <c r="W53" s="137" t="e">
        <f t="shared" si="92"/>
        <v>#VALUE!</v>
      </c>
      <c r="X53" s="73" t="str">
        <f t="shared" si="93"/>
        <v>donnée(s) manquante(s)</v>
      </c>
      <c r="Y53" s="74" t="str">
        <f t="shared" si="94"/>
        <v>donnée(s) manquante(s)</v>
      </c>
      <c r="Z53" s="131" t="e">
        <f t="shared" si="13"/>
        <v>#DIV/0!</v>
      </c>
      <c r="AA53" s="127" t="str">
        <f>IF(ISBLANK(L53)," ",IF(L53&lt;=Scenario!$C$3,0,IF(L53&lt;=Scenario!$C$5,1,IF(L53&lt;=Scenario!$C$6,2,IF(L53&lt;=Scenario!$C$7,3,IF(L53&lt;=Scenario!$C$8,4,5))))))</f>
        <v xml:space="preserve"> </v>
      </c>
      <c r="AB53" s="127" t="str">
        <f>IF(ISBLANK(M53)," ",IF(M53&lt;=Scenario!$G$3,0,IF(M53&lt;=Scenario!$G$5,1,IF(M53&lt;=Scenario!$G$6,2,IF(M53&lt;=Scenario!$G$7,3,IF(M53&lt;=Scenario!$G$8,4,IF(M53&lt;=Scenario!$G$9,5,IF(M53&lt;=Scenario!$G$10,6,7))))))))</f>
        <v xml:space="preserve"> </v>
      </c>
      <c r="AC53" s="127"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27"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27">
        <f>IF(ISBLANK(F53)," ",IF(F53&lt;=Scenario!$AI$3,0,IF(F53&lt;=Scenario!$AI$5,1,IF(F53&lt;=Scenario!$AI$6,2,IF(F53&lt;=Scenario!$AI$7,3,IF(F53&lt;=Scenario!$AI$8,4,IF(F53&lt;=Scenario!$AI$9,5,IF(F53&lt;=Scenario!$AI$10,6,IF(F53&lt;=Scenario!$AI$11,7,IF(F53&lt;=Scenario!$AI$12,8,IF(F53&lt;=Scenario!$AI$13,9,10)))))))))))</f>
        <v>0</v>
      </c>
      <c r="AF53" s="127" t="str">
        <f t="shared" si="14"/>
        <v xml:space="preserve"> </v>
      </c>
      <c r="AG53" s="132" t="e">
        <f t="shared" si="95"/>
        <v>#VALUE!</v>
      </c>
      <c r="AH53" s="133" t="e">
        <f t="shared" si="96"/>
        <v>#VALUE!</v>
      </c>
      <c r="AI53" s="126" t="e">
        <f t="shared" si="97"/>
        <v>#VALUE!</v>
      </c>
      <c r="AJ53" s="73" t="str">
        <f t="shared" si="18"/>
        <v>missing data</v>
      </c>
      <c r="AK53" s="80" t="str">
        <f t="shared" si="19"/>
        <v>missing data</v>
      </c>
    </row>
    <row r="54" spans="1:37" x14ac:dyDescent="0.25">
      <c r="A54" s="114" t="s">
        <v>74</v>
      </c>
      <c r="B54" s="102"/>
      <c r="C54" s="103"/>
      <c r="D54" s="105"/>
      <c r="E54" s="193" t="e">
        <f t="shared" si="86"/>
        <v>#DIV/0!</v>
      </c>
      <c r="F54" s="191">
        <f t="shared" si="87"/>
        <v>0</v>
      </c>
      <c r="G54" s="103"/>
      <c r="H54" s="104">
        <f t="shared" si="88"/>
        <v>0</v>
      </c>
      <c r="I54" s="147"/>
      <c r="J54" s="106"/>
      <c r="K54" s="106"/>
      <c r="L54" s="106"/>
      <c r="M54" s="107"/>
      <c r="N54" s="150" t="str">
        <f t="shared" si="70"/>
        <v xml:space="preserve"> </v>
      </c>
      <c r="O54" s="145" t="str">
        <f t="shared" si="3"/>
        <v xml:space="preserve"> </v>
      </c>
      <c r="P54" s="154" t="str">
        <f t="shared" si="71"/>
        <v xml:space="preserve"> </v>
      </c>
      <c r="Q54" s="145">
        <f t="shared" si="5"/>
        <v>0</v>
      </c>
      <c r="R54" s="145" t="str">
        <f t="shared" si="6"/>
        <v xml:space="preserve"> </v>
      </c>
      <c r="S54" s="145" t="str">
        <f t="shared" si="7"/>
        <v xml:space="preserve"> </v>
      </c>
      <c r="T54" s="145" t="str">
        <f t="shared" si="89"/>
        <v xml:space="preserve"> </v>
      </c>
      <c r="U54" s="150" t="e">
        <f t="shared" si="90"/>
        <v>#VALUE!</v>
      </c>
      <c r="V54" s="145" t="e">
        <f t="shared" si="91"/>
        <v>#VALUE!</v>
      </c>
      <c r="W54" s="137" t="e">
        <f t="shared" si="92"/>
        <v>#VALUE!</v>
      </c>
      <c r="X54" s="73" t="str">
        <f t="shared" si="93"/>
        <v>donnée(s) manquante(s)</v>
      </c>
      <c r="Y54" s="74" t="str">
        <f t="shared" si="94"/>
        <v>donnée(s) manquante(s)</v>
      </c>
      <c r="Z54" s="131" t="e">
        <f t="shared" si="13"/>
        <v>#DIV/0!</v>
      </c>
      <c r="AA54" s="127" t="str">
        <f>IF(ISBLANK(L54)," ",IF(L54&lt;=Scenario!$C$3,0,IF(L54&lt;=Scenario!$C$5,1,IF(L54&lt;=Scenario!$C$6,2,IF(L54&lt;=Scenario!$C$7,3,IF(L54&lt;=Scenario!$C$8,4,5))))))</f>
        <v xml:space="preserve"> </v>
      </c>
      <c r="AB54" s="127" t="str">
        <f>IF(ISBLANK(M54)," ",IF(M54&lt;=Scenario!$G$3,0,IF(M54&lt;=Scenario!$G$5,1,IF(M54&lt;=Scenario!$G$6,2,IF(M54&lt;=Scenario!$G$7,3,IF(M54&lt;=Scenario!$G$8,4,IF(M54&lt;=Scenario!$G$9,5,IF(M54&lt;=Scenario!$G$10,6,7))))))))</f>
        <v xml:space="preserve"> </v>
      </c>
      <c r="AC54" s="127"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27"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27">
        <f>IF(ISBLANK(F54)," ",IF(F54&lt;=Scenario!$AI$3,0,IF(F54&lt;=Scenario!$AI$5,1,IF(F54&lt;=Scenario!$AI$6,2,IF(F54&lt;=Scenario!$AI$7,3,IF(F54&lt;=Scenario!$AI$8,4,IF(F54&lt;=Scenario!$AI$9,5,IF(F54&lt;=Scenario!$AI$10,6,IF(F54&lt;=Scenario!$AI$11,7,IF(F54&lt;=Scenario!$AI$12,8,IF(F54&lt;=Scenario!$AI$13,9,10)))))))))))</f>
        <v>0</v>
      </c>
      <c r="AF54" s="127" t="str">
        <f t="shared" si="14"/>
        <v xml:space="preserve"> </v>
      </c>
      <c r="AG54" s="132" t="e">
        <f t="shared" si="95"/>
        <v>#VALUE!</v>
      </c>
      <c r="AH54" s="133" t="e">
        <f t="shared" si="96"/>
        <v>#VALUE!</v>
      </c>
      <c r="AI54" s="126" t="e">
        <f t="shared" si="97"/>
        <v>#VALUE!</v>
      </c>
      <c r="AJ54" s="73" t="str">
        <f t="shared" si="18"/>
        <v>missing data</v>
      </c>
      <c r="AK54" s="80" t="str">
        <f t="shared" si="19"/>
        <v>missing data</v>
      </c>
    </row>
    <row r="55" spans="1:37" x14ac:dyDescent="0.25">
      <c r="A55" s="114" t="s">
        <v>74</v>
      </c>
      <c r="B55" s="102"/>
      <c r="C55" s="103"/>
      <c r="D55" s="105"/>
      <c r="E55" s="193" t="e">
        <f t="shared" si="86"/>
        <v>#DIV/0!</v>
      </c>
      <c r="F55" s="191">
        <f t="shared" si="87"/>
        <v>0</v>
      </c>
      <c r="G55" s="103"/>
      <c r="H55" s="104">
        <f t="shared" si="88"/>
        <v>0</v>
      </c>
      <c r="I55" s="147"/>
      <c r="J55" s="106"/>
      <c r="K55" s="106"/>
      <c r="L55" s="106"/>
      <c r="M55" s="107"/>
      <c r="N55" s="150" t="str">
        <f t="shared" si="70"/>
        <v xml:space="preserve"> </v>
      </c>
      <c r="O55" s="145" t="str">
        <f t="shared" si="3"/>
        <v xml:space="preserve"> </v>
      </c>
      <c r="P55" s="154" t="str">
        <f t="shared" si="71"/>
        <v xml:space="preserve"> </v>
      </c>
      <c r="Q55" s="145">
        <f t="shared" si="5"/>
        <v>0</v>
      </c>
      <c r="R55" s="145" t="str">
        <f t="shared" si="6"/>
        <v xml:space="preserve"> </v>
      </c>
      <c r="S55" s="145" t="str">
        <f t="shared" si="7"/>
        <v xml:space="preserve"> </v>
      </c>
      <c r="T55" s="145" t="str">
        <f t="shared" si="89"/>
        <v xml:space="preserve"> </v>
      </c>
      <c r="U55" s="150" t="e">
        <f t="shared" si="90"/>
        <v>#VALUE!</v>
      </c>
      <c r="V55" s="145" t="e">
        <f t="shared" si="91"/>
        <v>#VALUE!</v>
      </c>
      <c r="W55" s="137" t="e">
        <f t="shared" si="92"/>
        <v>#VALUE!</v>
      </c>
      <c r="X55" s="73" t="str">
        <f t="shared" si="93"/>
        <v>donnée(s) manquante(s)</v>
      </c>
      <c r="Y55" s="74" t="str">
        <f t="shared" si="94"/>
        <v>donnée(s) manquante(s)</v>
      </c>
      <c r="Z55" s="131" t="e">
        <f t="shared" si="13"/>
        <v>#DIV/0!</v>
      </c>
      <c r="AA55" s="127" t="str">
        <f>IF(ISBLANK(L55)," ",IF(L55&lt;=Scenario!$C$3,0,IF(L55&lt;=Scenario!$C$5,1,IF(L55&lt;=Scenario!$C$6,2,IF(L55&lt;=Scenario!$C$7,3,IF(L55&lt;=Scenario!$C$8,4,5))))))</f>
        <v xml:space="preserve"> </v>
      </c>
      <c r="AB55" s="127" t="str">
        <f>IF(ISBLANK(M55)," ",IF(M55&lt;=Scenario!$G$3,0,IF(M55&lt;=Scenario!$G$5,1,IF(M55&lt;=Scenario!$G$6,2,IF(M55&lt;=Scenario!$G$7,3,IF(M55&lt;=Scenario!$G$8,4,IF(M55&lt;=Scenario!$G$9,5,IF(M55&lt;=Scenario!$G$10,6,7))))))))</f>
        <v xml:space="preserve"> </v>
      </c>
      <c r="AC55" s="127"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27"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27">
        <f>IF(ISBLANK(F55)," ",IF(F55&lt;=Scenario!$AI$3,0,IF(F55&lt;=Scenario!$AI$5,1,IF(F55&lt;=Scenario!$AI$6,2,IF(F55&lt;=Scenario!$AI$7,3,IF(F55&lt;=Scenario!$AI$8,4,IF(F55&lt;=Scenario!$AI$9,5,IF(F55&lt;=Scenario!$AI$10,6,IF(F55&lt;=Scenario!$AI$11,7,IF(F55&lt;=Scenario!$AI$12,8,IF(F55&lt;=Scenario!$AI$13,9,10)))))))))))</f>
        <v>0</v>
      </c>
      <c r="AF55" s="127" t="str">
        <f t="shared" si="14"/>
        <v xml:space="preserve"> </v>
      </c>
      <c r="AG55" s="132" t="e">
        <f t="shared" si="95"/>
        <v>#VALUE!</v>
      </c>
      <c r="AH55" s="133" t="e">
        <f t="shared" si="96"/>
        <v>#VALUE!</v>
      </c>
      <c r="AI55" s="126" t="e">
        <f t="shared" si="97"/>
        <v>#VALUE!</v>
      </c>
      <c r="AJ55" s="73" t="str">
        <f t="shared" si="18"/>
        <v>missing data</v>
      </c>
      <c r="AK55" s="80" t="str">
        <f t="shared" si="19"/>
        <v>missing data</v>
      </c>
    </row>
    <row r="56" spans="1:37" x14ac:dyDescent="0.25">
      <c r="A56" s="114" t="s">
        <v>74</v>
      </c>
      <c r="B56" s="102"/>
      <c r="C56" s="103"/>
      <c r="D56" s="105"/>
      <c r="E56" s="193" t="e">
        <f t="shared" si="86"/>
        <v>#DIV/0!</v>
      </c>
      <c r="F56" s="191">
        <f t="shared" si="87"/>
        <v>0</v>
      </c>
      <c r="G56" s="103"/>
      <c r="H56" s="104">
        <f t="shared" si="88"/>
        <v>0</v>
      </c>
      <c r="I56" s="147"/>
      <c r="J56" s="106"/>
      <c r="K56" s="106"/>
      <c r="L56" s="106"/>
      <c r="M56" s="107"/>
      <c r="N56" s="150" t="str">
        <f t="shared" si="70"/>
        <v xml:space="preserve"> </v>
      </c>
      <c r="O56" s="145" t="str">
        <f t="shared" si="3"/>
        <v xml:space="preserve"> </v>
      </c>
      <c r="P56" s="154" t="str">
        <f t="shared" si="71"/>
        <v xml:space="preserve"> </v>
      </c>
      <c r="Q56" s="145">
        <f t="shared" si="5"/>
        <v>0</v>
      </c>
      <c r="R56" s="145" t="str">
        <f t="shared" si="6"/>
        <v xml:space="preserve"> </v>
      </c>
      <c r="S56" s="145" t="str">
        <f t="shared" si="7"/>
        <v xml:space="preserve"> </v>
      </c>
      <c r="T56" s="145" t="str">
        <f t="shared" si="89"/>
        <v xml:space="preserve"> </v>
      </c>
      <c r="U56" s="150" t="e">
        <f t="shared" si="90"/>
        <v>#VALUE!</v>
      </c>
      <c r="V56" s="145" t="e">
        <f t="shared" si="91"/>
        <v>#VALUE!</v>
      </c>
      <c r="W56" s="137" t="e">
        <f t="shared" si="92"/>
        <v>#VALUE!</v>
      </c>
      <c r="X56" s="73" t="str">
        <f t="shared" si="93"/>
        <v>donnée(s) manquante(s)</v>
      </c>
      <c r="Y56" s="74" t="str">
        <f t="shared" si="94"/>
        <v>donnée(s) manquante(s)</v>
      </c>
      <c r="Z56" s="131" t="e">
        <f t="shared" si="13"/>
        <v>#DIV/0!</v>
      </c>
      <c r="AA56" s="127" t="str">
        <f>IF(ISBLANK(L56)," ",IF(L56&lt;=Scenario!$C$3,0,IF(L56&lt;=Scenario!$C$5,1,IF(L56&lt;=Scenario!$C$6,2,IF(L56&lt;=Scenario!$C$7,3,IF(L56&lt;=Scenario!$C$8,4,5))))))</f>
        <v xml:space="preserve"> </v>
      </c>
      <c r="AB56" s="127" t="str">
        <f>IF(ISBLANK(M56)," ",IF(M56&lt;=Scenario!$G$3,0,IF(M56&lt;=Scenario!$G$5,1,IF(M56&lt;=Scenario!$G$6,2,IF(M56&lt;=Scenario!$G$7,3,IF(M56&lt;=Scenario!$G$8,4,IF(M56&lt;=Scenario!$G$9,5,IF(M56&lt;=Scenario!$G$10,6,7))))))))</f>
        <v xml:space="preserve"> </v>
      </c>
      <c r="AC56" s="127"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27"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27">
        <f>IF(ISBLANK(F56)," ",IF(F56&lt;=Scenario!$AI$3,0,IF(F56&lt;=Scenario!$AI$5,1,IF(F56&lt;=Scenario!$AI$6,2,IF(F56&lt;=Scenario!$AI$7,3,IF(F56&lt;=Scenario!$AI$8,4,IF(F56&lt;=Scenario!$AI$9,5,IF(F56&lt;=Scenario!$AI$10,6,IF(F56&lt;=Scenario!$AI$11,7,IF(F56&lt;=Scenario!$AI$12,8,IF(F56&lt;=Scenario!$AI$13,9,10)))))))))))</f>
        <v>0</v>
      </c>
      <c r="AF56" s="127" t="str">
        <f t="shared" si="14"/>
        <v xml:space="preserve"> </v>
      </c>
      <c r="AG56" s="132" t="e">
        <f t="shared" si="95"/>
        <v>#VALUE!</v>
      </c>
      <c r="AH56" s="133" t="e">
        <f t="shared" si="96"/>
        <v>#VALUE!</v>
      </c>
      <c r="AI56" s="126" t="e">
        <f t="shared" si="97"/>
        <v>#VALUE!</v>
      </c>
      <c r="AJ56" s="73" t="str">
        <f t="shared" si="18"/>
        <v>missing data</v>
      </c>
      <c r="AK56" s="80" t="str">
        <f t="shared" si="19"/>
        <v>missing data</v>
      </c>
    </row>
    <row r="57" spans="1:37" x14ac:dyDescent="0.25">
      <c r="A57" s="114" t="s">
        <v>74</v>
      </c>
      <c r="B57" s="102"/>
      <c r="C57" s="103"/>
      <c r="D57" s="105"/>
      <c r="E57" s="193" t="e">
        <f t="shared" si="86"/>
        <v>#DIV/0!</v>
      </c>
      <c r="F57" s="191">
        <f t="shared" si="87"/>
        <v>0</v>
      </c>
      <c r="G57" s="103"/>
      <c r="H57" s="104">
        <f t="shared" si="88"/>
        <v>0</v>
      </c>
      <c r="I57" s="147"/>
      <c r="J57" s="106"/>
      <c r="K57" s="106"/>
      <c r="L57" s="106"/>
      <c r="M57" s="107"/>
      <c r="N57" s="150" t="str">
        <f t="shared" si="70"/>
        <v xml:space="preserve"> </v>
      </c>
      <c r="O57" s="145" t="str">
        <f t="shared" si="3"/>
        <v xml:space="preserve"> </v>
      </c>
      <c r="P57" s="154" t="str">
        <f t="shared" si="71"/>
        <v xml:space="preserve"> </v>
      </c>
      <c r="Q57" s="145">
        <f t="shared" si="5"/>
        <v>0</v>
      </c>
      <c r="R57" s="145" t="str">
        <f t="shared" si="6"/>
        <v xml:space="preserve"> </v>
      </c>
      <c r="S57" s="145" t="str">
        <f t="shared" si="7"/>
        <v xml:space="preserve"> </v>
      </c>
      <c r="T57" s="145" t="str">
        <f t="shared" si="89"/>
        <v xml:space="preserve"> </v>
      </c>
      <c r="U57" s="150" t="e">
        <f t="shared" si="90"/>
        <v>#VALUE!</v>
      </c>
      <c r="V57" s="145" t="e">
        <f t="shared" si="91"/>
        <v>#VALUE!</v>
      </c>
      <c r="W57" s="137" t="e">
        <f t="shared" si="92"/>
        <v>#VALUE!</v>
      </c>
      <c r="X57" s="73" t="str">
        <f t="shared" si="93"/>
        <v>donnée(s) manquante(s)</v>
      </c>
      <c r="Y57" s="74" t="str">
        <f t="shared" si="94"/>
        <v>donnée(s) manquante(s)</v>
      </c>
      <c r="Z57" s="131" t="e">
        <f t="shared" si="13"/>
        <v>#DIV/0!</v>
      </c>
      <c r="AA57" s="127" t="str">
        <f>IF(ISBLANK(L57)," ",IF(L57&lt;=Scenario!$C$3,0,IF(L57&lt;=Scenario!$C$5,1,IF(L57&lt;=Scenario!$C$6,2,IF(L57&lt;=Scenario!$C$7,3,IF(L57&lt;=Scenario!$C$8,4,5))))))</f>
        <v xml:space="preserve"> </v>
      </c>
      <c r="AB57" s="127" t="str">
        <f>IF(ISBLANK(M57)," ",IF(M57&lt;=Scenario!$G$3,0,IF(M57&lt;=Scenario!$G$5,1,IF(M57&lt;=Scenario!$G$6,2,IF(M57&lt;=Scenario!$G$7,3,IF(M57&lt;=Scenario!$G$8,4,IF(M57&lt;=Scenario!$G$9,5,IF(M57&lt;=Scenario!$G$10,6,7))))))))</f>
        <v xml:space="preserve"> </v>
      </c>
      <c r="AC57" s="127"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27"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27">
        <f>IF(ISBLANK(F57)," ",IF(F57&lt;=Scenario!$AI$3,0,IF(F57&lt;=Scenario!$AI$5,1,IF(F57&lt;=Scenario!$AI$6,2,IF(F57&lt;=Scenario!$AI$7,3,IF(F57&lt;=Scenario!$AI$8,4,IF(F57&lt;=Scenario!$AI$9,5,IF(F57&lt;=Scenario!$AI$10,6,IF(F57&lt;=Scenario!$AI$11,7,IF(F57&lt;=Scenario!$AI$12,8,IF(F57&lt;=Scenario!$AI$13,9,10)))))))))))</f>
        <v>0</v>
      </c>
      <c r="AF57" s="127" t="str">
        <f t="shared" si="14"/>
        <v xml:space="preserve"> </v>
      </c>
      <c r="AG57" s="132" t="e">
        <f t="shared" si="95"/>
        <v>#VALUE!</v>
      </c>
      <c r="AH57" s="133" t="e">
        <f t="shared" si="96"/>
        <v>#VALUE!</v>
      </c>
      <c r="AI57" s="126" t="e">
        <f t="shared" si="97"/>
        <v>#VALUE!</v>
      </c>
      <c r="AJ57" s="73" t="str">
        <f t="shared" si="18"/>
        <v>missing data</v>
      </c>
      <c r="AK57" s="80" t="str">
        <f t="shared" si="19"/>
        <v>missing data</v>
      </c>
    </row>
    <row r="58" spans="1:37" x14ac:dyDescent="0.25">
      <c r="A58" s="114" t="s">
        <v>74</v>
      </c>
      <c r="B58" s="102"/>
      <c r="C58" s="103"/>
      <c r="D58" s="105"/>
      <c r="E58" s="193" t="e">
        <f t="shared" si="86"/>
        <v>#DIV/0!</v>
      </c>
      <c r="F58" s="191">
        <f t="shared" si="87"/>
        <v>0</v>
      </c>
      <c r="G58" s="103"/>
      <c r="H58" s="104">
        <f t="shared" si="88"/>
        <v>0</v>
      </c>
      <c r="I58" s="147"/>
      <c r="J58" s="106"/>
      <c r="K58" s="106"/>
      <c r="L58" s="106"/>
      <c r="M58" s="107"/>
      <c r="N58" s="150" t="str">
        <f t="shared" si="70"/>
        <v xml:space="preserve"> </v>
      </c>
      <c r="O58" s="145" t="str">
        <f t="shared" si="3"/>
        <v xml:space="preserve"> </v>
      </c>
      <c r="P58" s="154" t="str">
        <f t="shared" si="71"/>
        <v xml:space="preserve"> </v>
      </c>
      <c r="Q58" s="145">
        <f t="shared" si="5"/>
        <v>0</v>
      </c>
      <c r="R58" s="145" t="str">
        <f t="shared" si="6"/>
        <v xml:space="preserve"> </v>
      </c>
      <c r="S58" s="145" t="str">
        <f t="shared" si="7"/>
        <v xml:space="preserve"> </v>
      </c>
      <c r="T58" s="145" t="str">
        <f t="shared" si="89"/>
        <v xml:space="preserve"> </v>
      </c>
      <c r="U58" s="150" t="e">
        <f t="shared" si="90"/>
        <v>#VALUE!</v>
      </c>
      <c r="V58" s="145" t="e">
        <f t="shared" si="91"/>
        <v>#VALUE!</v>
      </c>
      <c r="W58" s="137" t="e">
        <f t="shared" si="92"/>
        <v>#VALUE!</v>
      </c>
      <c r="X58" s="73" t="str">
        <f t="shared" si="93"/>
        <v>donnée(s) manquante(s)</v>
      </c>
      <c r="Y58" s="74" t="str">
        <f t="shared" si="94"/>
        <v>donnée(s) manquante(s)</v>
      </c>
      <c r="Z58" s="131" t="e">
        <f t="shared" si="13"/>
        <v>#DIV/0!</v>
      </c>
      <c r="AA58" s="127" t="str">
        <f>IF(ISBLANK(L58)," ",IF(L58&lt;=Scenario!$C$3,0,IF(L58&lt;=Scenario!$C$5,1,IF(L58&lt;=Scenario!$C$6,2,IF(L58&lt;=Scenario!$C$7,3,IF(L58&lt;=Scenario!$C$8,4,5))))))</f>
        <v xml:space="preserve"> </v>
      </c>
      <c r="AB58" s="127" t="str">
        <f>IF(ISBLANK(M58)," ",IF(M58&lt;=Scenario!$G$3,0,IF(M58&lt;=Scenario!$G$5,1,IF(M58&lt;=Scenario!$G$6,2,IF(M58&lt;=Scenario!$G$7,3,IF(M58&lt;=Scenario!$G$8,4,IF(M58&lt;=Scenario!$G$9,5,IF(M58&lt;=Scenario!$G$10,6,7))))))))</f>
        <v xml:space="preserve"> </v>
      </c>
      <c r="AC58" s="127"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27"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27">
        <f>IF(ISBLANK(F58)," ",IF(F58&lt;=Scenario!$AI$3,0,IF(F58&lt;=Scenario!$AI$5,1,IF(F58&lt;=Scenario!$AI$6,2,IF(F58&lt;=Scenario!$AI$7,3,IF(F58&lt;=Scenario!$AI$8,4,IF(F58&lt;=Scenario!$AI$9,5,IF(F58&lt;=Scenario!$AI$10,6,IF(F58&lt;=Scenario!$AI$11,7,IF(F58&lt;=Scenario!$AI$12,8,IF(F58&lt;=Scenario!$AI$13,9,10)))))))))))</f>
        <v>0</v>
      </c>
      <c r="AF58" s="127" t="str">
        <f t="shared" si="14"/>
        <v xml:space="preserve"> </v>
      </c>
      <c r="AG58" s="132" t="e">
        <f t="shared" si="95"/>
        <v>#VALUE!</v>
      </c>
      <c r="AH58" s="133" t="e">
        <f t="shared" si="96"/>
        <v>#VALUE!</v>
      </c>
      <c r="AI58" s="126" t="e">
        <f t="shared" si="97"/>
        <v>#VALUE!</v>
      </c>
      <c r="AJ58" s="73" t="str">
        <f t="shared" si="18"/>
        <v>missing data</v>
      </c>
      <c r="AK58" s="80" t="str">
        <f t="shared" si="19"/>
        <v>missing data</v>
      </c>
    </row>
    <row r="59" spans="1:37" x14ac:dyDescent="0.25">
      <c r="A59" s="114" t="s">
        <v>74</v>
      </c>
      <c r="B59" s="102"/>
      <c r="C59" s="103"/>
      <c r="D59" s="105"/>
      <c r="E59" s="193" t="e">
        <f t="shared" si="86"/>
        <v>#DIV/0!</v>
      </c>
      <c r="F59" s="191">
        <f t="shared" si="87"/>
        <v>0</v>
      </c>
      <c r="G59" s="103"/>
      <c r="H59" s="104">
        <f t="shared" si="88"/>
        <v>0</v>
      </c>
      <c r="I59" s="147"/>
      <c r="J59" s="106"/>
      <c r="K59" s="106"/>
      <c r="L59" s="106"/>
      <c r="M59" s="107"/>
      <c r="N59" s="150" t="str">
        <f t="shared" si="70"/>
        <v xml:space="preserve"> </v>
      </c>
      <c r="O59" s="145" t="str">
        <f t="shared" si="3"/>
        <v xml:space="preserve"> </v>
      </c>
      <c r="P59" s="154" t="str">
        <f t="shared" si="71"/>
        <v xml:space="preserve"> </v>
      </c>
      <c r="Q59" s="145">
        <f t="shared" si="5"/>
        <v>0</v>
      </c>
      <c r="R59" s="145" t="str">
        <f t="shared" si="6"/>
        <v xml:space="preserve"> </v>
      </c>
      <c r="S59" s="145" t="str">
        <f t="shared" si="7"/>
        <v xml:space="preserve"> </v>
      </c>
      <c r="T59" s="145" t="str">
        <f t="shared" si="89"/>
        <v xml:space="preserve"> </v>
      </c>
      <c r="U59" s="150" t="e">
        <f t="shared" si="90"/>
        <v>#VALUE!</v>
      </c>
      <c r="V59" s="145" t="e">
        <f t="shared" si="91"/>
        <v>#VALUE!</v>
      </c>
      <c r="W59" s="137" t="e">
        <f t="shared" si="92"/>
        <v>#VALUE!</v>
      </c>
      <c r="X59" s="73" t="str">
        <f t="shared" si="93"/>
        <v>donnée(s) manquante(s)</v>
      </c>
      <c r="Y59" s="74" t="str">
        <f t="shared" si="94"/>
        <v>donnée(s) manquante(s)</v>
      </c>
      <c r="Z59" s="131" t="e">
        <f t="shared" si="13"/>
        <v>#DIV/0!</v>
      </c>
      <c r="AA59" s="127" t="str">
        <f>IF(ISBLANK(L59)," ",IF(L59&lt;=Scenario!$C$3,0,IF(L59&lt;=Scenario!$C$5,1,IF(L59&lt;=Scenario!$C$6,2,IF(L59&lt;=Scenario!$C$7,3,IF(L59&lt;=Scenario!$C$8,4,5))))))</f>
        <v xml:space="preserve"> </v>
      </c>
      <c r="AB59" s="127" t="str">
        <f>IF(ISBLANK(M59)," ",IF(M59&lt;=Scenario!$G$3,0,IF(M59&lt;=Scenario!$G$5,1,IF(M59&lt;=Scenario!$G$6,2,IF(M59&lt;=Scenario!$G$7,3,IF(M59&lt;=Scenario!$G$8,4,IF(M59&lt;=Scenario!$G$9,5,IF(M59&lt;=Scenario!$G$10,6,7))))))))</f>
        <v xml:space="preserve"> </v>
      </c>
      <c r="AC59" s="127"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27"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27">
        <f>IF(ISBLANK(F59)," ",IF(F59&lt;=Scenario!$AI$3,0,IF(F59&lt;=Scenario!$AI$5,1,IF(F59&lt;=Scenario!$AI$6,2,IF(F59&lt;=Scenario!$AI$7,3,IF(F59&lt;=Scenario!$AI$8,4,IF(F59&lt;=Scenario!$AI$9,5,IF(F59&lt;=Scenario!$AI$10,6,IF(F59&lt;=Scenario!$AI$11,7,IF(F59&lt;=Scenario!$AI$12,8,IF(F59&lt;=Scenario!$AI$13,9,10)))))))))))</f>
        <v>0</v>
      </c>
      <c r="AF59" s="127" t="str">
        <f t="shared" si="14"/>
        <v xml:space="preserve"> </v>
      </c>
      <c r="AG59" s="132" t="e">
        <f t="shared" si="95"/>
        <v>#VALUE!</v>
      </c>
      <c r="AH59" s="133" t="e">
        <f t="shared" si="96"/>
        <v>#VALUE!</v>
      </c>
      <c r="AI59" s="126" t="e">
        <f t="shared" si="97"/>
        <v>#VALUE!</v>
      </c>
      <c r="AJ59" s="73" t="str">
        <f t="shared" si="18"/>
        <v>missing data</v>
      </c>
      <c r="AK59" s="80" t="str">
        <f t="shared" si="19"/>
        <v>missing data</v>
      </c>
    </row>
    <row r="60" spans="1:37" x14ac:dyDescent="0.25">
      <c r="A60" s="114" t="s">
        <v>74</v>
      </c>
      <c r="B60" s="102"/>
      <c r="C60" s="103"/>
      <c r="D60" s="105"/>
      <c r="E60" s="193" t="e">
        <f t="shared" si="86"/>
        <v>#DIV/0!</v>
      </c>
      <c r="F60" s="191">
        <f t="shared" si="87"/>
        <v>0</v>
      </c>
      <c r="G60" s="103"/>
      <c r="H60" s="104">
        <f t="shared" si="88"/>
        <v>0</v>
      </c>
      <c r="I60" s="147"/>
      <c r="J60" s="106"/>
      <c r="K60" s="106"/>
      <c r="L60" s="106"/>
      <c r="M60" s="107"/>
      <c r="N60" s="150" t="str">
        <f t="shared" si="70"/>
        <v xml:space="preserve"> </v>
      </c>
      <c r="O60" s="145" t="str">
        <f t="shared" si="3"/>
        <v xml:space="preserve"> </v>
      </c>
      <c r="P60" s="154" t="str">
        <f t="shared" si="71"/>
        <v xml:space="preserve"> </v>
      </c>
      <c r="Q60" s="145">
        <f t="shared" si="5"/>
        <v>0</v>
      </c>
      <c r="R60" s="145" t="str">
        <f t="shared" si="6"/>
        <v xml:space="preserve"> </v>
      </c>
      <c r="S60" s="145" t="str">
        <f t="shared" si="7"/>
        <v xml:space="preserve"> </v>
      </c>
      <c r="T60" s="145" t="str">
        <f t="shared" si="89"/>
        <v xml:space="preserve"> </v>
      </c>
      <c r="U60" s="150" t="e">
        <f t="shared" si="90"/>
        <v>#VALUE!</v>
      </c>
      <c r="V60" s="145" t="e">
        <f t="shared" si="91"/>
        <v>#VALUE!</v>
      </c>
      <c r="W60" s="137" t="e">
        <f t="shared" si="92"/>
        <v>#VALUE!</v>
      </c>
      <c r="X60" s="73" t="str">
        <f t="shared" si="93"/>
        <v>donnée(s) manquante(s)</v>
      </c>
      <c r="Y60" s="74" t="str">
        <f t="shared" si="94"/>
        <v>donnée(s) manquante(s)</v>
      </c>
      <c r="Z60" s="131" t="e">
        <f t="shared" si="13"/>
        <v>#DIV/0!</v>
      </c>
      <c r="AA60" s="127" t="str">
        <f>IF(ISBLANK(L60)," ",IF(L60&lt;=Scenario!$C$3,0,IF(L60&lt;=Scenario!$C$5,1,IF(L60&lt;=Scenario!$C$6,2,IF(L60&lt;=Scenario!$C$7,3,IF(L60&lt;=Scenario!$C$8,4,5))))))</f>
        <v xml:space="preserve"> </v>
      </c>
      <c r="AB60" s="127" t="str">
        <f>IF(ISBLANK(M60)," ",IF(M60&lt;=Scenario!$G$3,0,IF(M60&lt;=Scenario!$G$5,1,IF(M60&lt;=Scenario!$G$6,2,IF(M60&lt;=Scenario!$G$7,3,IF(M60&lt;=Scenario!$G$8,4,IF(M60&lt;=Scenario!$G$9,5,IF(M60&lt;=Scenario!$G$10,6,7))))))))</f>
        <v xml:space="preserve"> </v>
      </c>
      <c r="AC60" s="127"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27"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27">
        <f>IF(ISBLANK(F60)," ",IF(F60&lt;=Scenario!$AI$3,0,IF(F60&lt;=Scenario!$AI$5,1,IF(F60&lt;=Scenario!$AI$6,2,IF(F60&lt;=Scenario!$AI$7,3,IF(F60&lt;=Scenario!$AI$8,4,IF(F60&lt;=Scenario!$AI$9,5,IF(F60&lt;=Scenario!$AI$10,6,IF(F60&lt;=Scenario!$AI$11,7,IF(F60&lt;=Scenario!$AI$12,8,IF(F60&lt;=Scenario!$AI$13,9,10)))))))))))</f>
        <v>0</v>
      </c>
      <c r="AF60" s="127" t="str">
        <f t="shared" si="14"/>
        <v xml:space="preserve"> </v>
      </c>
      <c r="AG60" s="132" t="e">
        <f t="shared" si="95"/>
        <v>#VALUE!</v>
      </c>
      <c r="AH60" s="133" t="e">
        <f t="shared" si="96"/>
        <v>#VALUE!</v>
      </c>
      <c r="AI60" s="126" t="e">
        <f t="shared" si="97"/>
        <v>#VALUE!</v>
      </c>
      <c r="AJ60" s="73" t="str">
        <f t="shared" si="18"/>
        <v>missing data</v>
      </c>
      <c r="AK60" s="80" t="str">
        <f t="shared" si="19"/>
        <v>missing data</v>
      </c>
    </row>
    <row r="61" spans="1:37" x14ac:dyDescent="0.25">
      <c r="A61" s="114" t="s">
        <v>74</v>
      </c>
      <c r="B61" s="102"/>
      <c r="C61" s="103"/>
      <c r="D61" s="105"/>
      <c r="E61" s="193" t="e">
        <f t="shared" si="86"/>
        <v>#DIV/0!</v>
      </c>
      <c r="F61" s="191">
        <f t="shared" si="87"/>
        <v>0</v>
      </c>
      <c r="G61" s="103"/>
      <c r="H61" s="104">
        <f t="shared" si="88"/>
        <v>0</v>
      </c>
      <c r="I61" s="147"/>
      <c r="J61" s="106"/>
      <c r="K61" s="106"/>
      <c r="L61" s="106"/>
      <c r="M61" s="107"/>
      <c r="N61" s="150" t="str">
        <f t="shared" si="70"/>
        <v xml:space="preserve"> </v>
      </c>
      <c r="O61" s="145" t="str">
        <f t="shared" si="3"/>
        <v xml:space="preserve"> </v>
      </c>
      <c r="P61" s="154" t="str">
        <f t="shared" si="71"/>
        <v xml:space="preserve"> </v>
      </c>
      <c r="Q61" s="145">
        <f t="shared" si="5"/>
        <v>0</v>
      </c>
      <c r="R61" s="145" t="str">
        <f t="shared" si="6"/>
        <v xml:space="preserve"> </v>
      </c>
      <c r="S61" s="145" t="str">
        <f t="shared" si="7"/>
        <v xml:space="preserve"> </v>
      </c>
      <c r="T61" s="145" t="str">
        <f t="shared" si="89"/>
        <v xml:space="preserve"> </v>
      </c>
      <c r="U61" s="150" t="e">
        <f t="shared" si="90"/>
        <v>#VALUE!</v>
      </c>
      <c r="V61" s="145" t="e">
        <f t="shared" si="91"/>
        <v>#VALUE!</v>
      </c>
      <c r="W61" s="137" t="e">
        <f t="shared" si="92"/>
        <v>#VALUE!</v>
      </c>
      <c r="X61" s="73" t="str">
        <f t="shared" si="93"/>
        <v>donnée(s) manquante(s)</v>
      </c>
      <c r="Y61" s="74" t="str">
        <f t="shared" si="94"/>
        <v>donnée(s) manquante(s)</v>
      </c>
      <c r="Z61" s="131" t="e">
        <f t="shared" si="13"/>
        <v>#DIV/0!</v>
      </c>
      <c r="AA61" s="127" t="str">
        <f>IF(ISBLANK(L61)," ",IF(L61&lt;=Scenario!$C$3,0,IF(L61&lt;=Scenario!$C$5,1,IF(L61&lt;=Scenario!$C$6,2,IF(L61&lt;=Scenario!$C$7,3,IF(L61&lt;=Scenario!$C$8,4,5))))))</f>
        <v xml:space="preserve"> </v>
      </c>
      <c r="AB61" s="127" t="str">
        <f>IF(ISBLANK(M61)," ",IF(M61&lt;=Scenario!$G$3,0,IF(M61&lt;=Scenario!$G$5,1,IF(M61&lt;=Scenario!$G$6,2,IF(M61&lt;=Scenario!$G$7,3,IF(M61&lt;=Scenario!$G$8,4,IF(M61&lt;=Scenario!$G$9,5,IF(M61&lt;=Scenario!$G$10,6,7))))))))</f>
        <v xml:space="preserve"> </v>
      </c>
      <c r="AC61" s="127"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27"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27">
        <f>IF(ISBLANK(F61)," ",IF(F61&lt;=Scenario!$AI$3,0,IF(F61&lt;=Scenario!$AI$5,1,IF(F61&lt;=Scenario!$AI$6,2,IF(F61&lt;=Scenario!$AI$7,3,IF(F61&lt;=Scenario!$AI$8,4,IF(F61&lt;=Scenario!$AI$9,5,IF(F61&lt;=Scenario!$AI$10,6,IF(F61&lt;=Scenario!$AI$11,7,IF(F61&lt;=Scenario!$AI$12,8,IF(F61&lt;=Scenario!$AI$13,9,10)))))))))))</f>
        <v>0</v>
      </c>
      <c r="AF61" s="127" t="str">
        <f t="shared" si="14"/>
        <v xml:space="preserve"> </v>
      </c>
      <c r="AG61" s="132" t="e">
        <f t="shared" si="95"/>
        <v>#VALUE!</v>
      </c>
      <c r="AH61" s="133" t="e">
        <f t="shared" si="96"/>
        <v>#VALUE!</v>
      </c>
      <c r="AI61" s="126" t="e">
        <f t="shared" si="97"/>
        <v>#VALUE!</v>
      </c>
      <c r="AJ61" s="73" t="str">
        <f t="shared" si="18"/>
        <v>missing data</v>
      </c>
      <c r="AK61" s="80" t="str">
        <f t="shared" si="19"/>
        <v>missing data</v>
      </c>
    </row>
    <row r="62" spans="1:37" x14ac:dyDescent="0.25">
      <c r="A62" s="114" t="s">
        <v>74</v>
      </c>
      <c r="B62" s="102"/>
      <c r="C62" s="103"/>
      <c r="D62" s="105"/>
      <c r="E62" s="193" t="e">
        <f t="shared" si="86"/>
        <v>#DIV/0!</v>
      </c>
      <c r="F62" s="191">
        <f t="shared" si="87"/>
        <v>0</v>
      </c>
      <c r="G62" s="103"/>
      <c r="H62" s="104">
        <f t="shared" si="88"/>
        <v>0</v>
      </c>
      <c r="I62" s="147"/>
      <c r="J62" s="106"/>
      <c r="K62" s="106"/>
      <c r="L62" s="106"/>
      <c r="M62" s="107"/>
      <c r="N62" s="150" t="str">
        <f t="shared" si="70"/>
        <v xml:space="preserve"> </v>
      </c>
      <c r="O62" s="145" t="str">
        <f t="shared" si="3"/>
        <v xml:space="preserve"> </v>
      </c>
      <c r="P62" s="154" t="str">
        <f t="shared" si="71"/>
        <v xml:space="preserve"> </v>
      </c>
      <c r="Q62" s="145">
        <f t="shared" si="5"/>
        <v>0</v>
      </c>
      <c r="R62" s="145" t="str">
        <f t="shared" si="6"/>
        <v xml:space="preserve"> </v>
      </c>
      <c r="S62" s="145" t="str">
        <f t="shared" si="7"/>
        <v xml:space="preserve"> </v>
      </c>
      <c r="T62" s="145" t="str">
        <f t="shared" si="89"/>
        <v xml:space="preserve"> </v>
      </c>
      <c r="U62" s="150" t="e">
        <f t="shared" si="90"/>
        <v>#VALUE!</v>
      </c>
      <c r="V62" s="145" t="e">
        <f t="shared" si="91"/>
        <v>#VALUE!</v>
      </c>
      <c r="W62" s="137" t="e">
        <f t="shared" si="92"/>
        <v>#VALUE!</v>
      </c>
      <c r="X62" s="73" t="str">
        <f t="shared" si="93"/>
        <v>donnée(s) manquante(s)</v>
      </c>
      <c r="Y62" s="74" t="str">
        <f t="shared" si="94"/>
        <v>donnée(s) manquante(s)</v>
      </c>
      <c r="Z62" s="131" t="e">
        <f t="shared" si="13"/>
        <v>#DIV/0!</v>
      </c>
      <c r="AA62" s="127" t="str">
        <f>IF(ISBLANK(L62)," ",IF(L62&lt;=Scenario!$C$3,0,IF(L62&lt;=Scenario!$C$5,1,IF(L62&lt;=Scenario!$C$6,2,IF(L62&lt;=Scenario!$C$7,3,IF(L62&lt;=Scenario!$C$8,4,5))))))</f>
        <v xml:space="preserve"> </v>
      </c>
      <c r="AB62" s="127" t="str">
        <f>IF(ISBLANK(M62)," ",IF(M62&lt;=Scenario!$G$3,0,IF(M62&lt;=Scenario!$G$5,1,IF(M62&lt;=Scenario!$G$6,2,IF(M62&lt;=Scenario!$G$7,3,IF(M62&lt;=Scenario!$G$8,4,IF(M62&lt;=Scenario!$G$9,5,IF(M62&lt;=Scenario!$G$10,6,7))))))))</f>
        <v xml:space="preserve"> </v>
      </c>
      <c r="AC62" s="127"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27"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27">
        <f>IF(ISBLANK(F62)," ",IF(F62&lt;=Scenario!$AI$3,0,IF(F62&lt;=Scenario!$AI$5,1,IF(F62&lt;=Scenario!$AI$6,2,IF(F62&lt;=Scenario!$AI$7,3,IF(F62&lt;=Scenario!$AI$8,4,IF(F62&lt;=Scenario!$AI$9,5,IF(F62&lt;=Scenario!$AI$10,6,IF(F62&lt;=Scenario!$AI$11,7,IF(F62&lt;=Scenario!$AI$12,8,IF(F62&lt;=Scenario!$AI$13,9,10)))))))))))</f>
        <v>0</v>
      </c>
      <c r="AF62" s="127" t="str">
        <f t="shared" si="14"/>
        <v xml:space="preserve"> </v>
      </c>
      <c r="AG62" s="132" t="e">
        <f t="shared" si="95"/>
        <v>#VALUE!</v>
      </c>
      <c r="AH62" s="133" t="e">
        <f t="shared" si="96"/>
        <v>#VALUE!</v>
      </c>
      <c r="AI62" s="126" t="e">
        <f t="shared" si="97"/>
        <v>#VALUE!</v>
      </c>
      <c r="AJ62" s="73" t="str">
        <f t="shared" si="18"/>
        <v>missing data</v>
      </c>
      <c r="AK62" s="80" t="str">
        <f t="shared" si="19"/>
        <v>missing data</v>
      </c>
    </row>
    <row r="63" spans="1:37" x14ac:dyDescent="0.25">
      <c r="A63" s="114" t="s">
        <v>74</v>
      </c>
      <c r="B63" s="102"/>
      <c r="C63" s="103"/>
      <c r="D63" s="105"/>
      <c r="E63" s="193" t="e">
        <f t="shared" si="86"/>
        <v>#DIV/0!</v>
      </c>
      <c r="F63" s="191">
        <f t="shared" si="87"/>
        <v>0</v>
      </c>
      <c r="G63" s="103"/>
      <c r="H63" s="104">
        <f t="shared" si="88"/>
        <v>0</v>
      </c>
      <c r="I63" s="147"/>
      <c r="J63" s="106"/>
      <c r="K63" s="106"/>
      <c r="L63" s="106"/>
      <c r="M63" s="107"/>
      <c r="N63" s="150" t="str">
        <f t="shared" si="70"/>
        <v xml:space="preserve"> </v>
      </c>
      <c r="O63" s="145" t="str">
        <f t="shared" si="3"/>
        <v xml:space="preserve"> </v>
      </c>
      <c r="P63" s="154" t="str">
        <f t="shared" si="71"/>
        <v xml:space="preserve"> </v>
      </c>
      <c r="Q63" s="145">
        <f t="shared" si="5"/>
        <v>0</v>
      </c>
      <c r="R63" s="145" t="str">
        <f t="shared" si="6"/>
        <v xml:space="preserve"> </v>
      </c>
      <c r="S63" s="145" t="str">
        <f t="shared" si="7"/>
        <v xml:space="preserve"> </v>
      </c>
      <c r="T63" s="145" t="str">
        <f t="shared" si="89"/>
        <v xml:space="preserve"> </v>
      </c>
      <c r="U63" s="150" t="e">
        <f t="shared" si="90"/>
        <v>#VALUE!</v>
      </c>
      <c r="V63" s="145" t="e">
        <f t="shared" si="91"/>
        <v>#VALUE!</v>
      </c>
      <c r="W63" s="137" t="e">
        <f t="shared" si="92"/>
        <v>#VALUE!</v>
      </c>
      <c r="X63" s="73" t="str">
        <f t="shared" si="93"/>
        <v>donnée(s) manquante(s)</v>
      </c>
      <c r="Y63" s="74" t="str">
        <f t="shared" si="94"/>
        <v>donnée(s) manquante(s)</v>
      </c>
      <c r="Z63" s="131" t="e">
        <f t="shared" si="13"/>
        <v>#DIV/0!</v>
      </c>
      <c r="AA63" s="127" t="str">
        <f>IF(ISBLANK(L63)," ",IF(L63&lt;=Scenario!$C$3,0,IF(L63&lt;=Scenario!$C$5,1,IF(L63&lt;=Scenario!$C$6,2,IF(L63&lt;=Scenario!$C$7,3,IF(L63&lt;=Scenario!$C$8,4,5))))))</f>
        <v xml:space="preserve"> </v>
      </c>
      <c r="AB63" s="127" t="str">
        <f>IF(ISBLANK(M63)," ",IF(M63&lt;=Scenario!$G$3,0,IF(M63&lt;=Scenario!$G$5,1,IF(M63&lt;=Scenario!$G$6,2,IF(M63&lt;=Scenario!$G$7,3,IF(M63&lt;=Scenario!$G$8,4,IF(M63&lt;=Scenario!$G$9,5,IF(M63&lt;=Scenario!$G$10,6,7))))))))</f>
        <v xml:space="preserve"> </v>
      </c>
      <c r="AC63" s="127"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27"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27">
        <f>IF(ISBLANK(F63)," ",IF(F63&lt;=Scenario!$AI$3,0,IF(F63&lt;=Scenario!$AI$5,1,IF(F63&lt;=Scenario!$AI$6,2,IF(F63&lt;=Scenario!$AI$7,3,IF(F63&lt;=Scenario!$AI$8,4,IF(F63&lt;=Scenario!$AI$9,5,IF(F63&lt;=Scenario!$AI$10,6,IF(F63&lt;=Scenario!$AI$11,7,IF(F63&lt;=Scenario!$AI$12,8,IF(F63&lt;=Scenario!$AI$13,9,10)))))))))))</f>
        <v>0</v>
      </c>
      <c r="AF63" s="127" t="str">
        <f t="shared" si="14"/>
        <v xml:space="preserve"> </v>
      </c>
      <c r="AG63" s="132" t="e">
        <f t="shared" si="95"/>
        <v>#VALUE!</v>
      </c>
      <c r="AH63" s="133" t="e">
        <f t="shared" si="96"/>
        <v>#VALUE!</v>
      </c>
      <c r="AI63" s="126" t="e">
        <f t="shared" si="97"/>
        <v>#VALUE!</v>
      </c>
      <c r="AJ63" s="73" t="str">
        <f t="shared" si="18"/>
        <v>missing data</v>
      </c>
      <c r="AK63" s="80" t="str">
        <f t="shared" si="19"/>
        <v>missing data</v>
      </c>
    </row>
    <row r="64" spans="1:37" x14ac:dyDescent="0.25">
      <c r="A64" s="114" t="s">
        <v>74</v>
      </c>
      <c r="B64" s="102"/>
      <c r="C64" s="103"/>
      <c r="D64" s="105"/>
      <c r="E64" s="193" t="e">
        <f t="shared" si="86"/>
        <v>#DIV/0!</v>
      </c>
      <c r="F64" s="191">
        <f t="shared" si="87"/>
        <v>0</v>
      </c>
      <c r="G64" s="103"/>
      <c r="H64" s="104">
        <f t="shared" si="88"/>
        <v>0</v>
      </c>
      <c r="I64" s="147"/>
      <c r="J64" s="106"/>
      <c r="K64" s="106"/>
      <c r="L64" s="106"/>
      <c r="M64" s="107"/>
      <c r="N64" s="150" t="str">
        <f t="shared" si="70"/>
        <v xml:space="preserve"> </v>
      </c>
      <c r="O64" s="145" t="str">
        <f t="shared" si="3"/>
        <v xml:space="preserve"> </v>
      </c>
      <c r="P64" s="154" t="str">
        <f t="shared" si="71"/>
        <v xml:space="preserve"> </v>
      </c>
      <c r="Q64" s="145">
        <f t="shared" si="5"/>
        <v>0</v>
      </c>
      <c r="R64" s="145" t="str">
        <f t="shared" si="6"/>
        <v xml:space="preserve"> </v>
      </c>
      <c r="S64" s="145" t="str">
        <f t="shared" si="7"/>
        <v xml:space="preserve"> </v>
      </c>
      <c r="T64" s="145" t="str">
        <f t="shared" si="89"/>
        <v xml:space="preserve"> </v>
      </c>
      <c r="U64" s="150" t="e">
        <f t="shared" si="90"/>
        <v>#VALUE!</v>
      </c>
      <c r="V64" s="145" t="e">
        <f t="shared" si="91"/>
        <v>#VALUE!</v>
      </c>
      <c r="W64" s="137" t="e">
        <f t="shared" si="92"/>
        <v>#VALUE!</v>
      </c>
      <c r="X64" s="73" t="str">
        <f t="shared" si="93"/>
        <v>donnée(s) manquante(s)</v>
      </c>
      <c r="Y64" s="74" t="str">
        <f t="shared" si="94"/>
        <v>donnée(s) manquante(s)</v>
      </c>
      <c r="Z64" s="131" t="e">
        <f t="shared" si="13"/>
        <v>#DIV/0!</v>
      </c>
      <c r="AA64" s="127" t="str">
        <f>IF(ISBLANK(L64)," ",IF(L64&lt;=Scenario!$C$3,0,IF(L64&lt;=Scenario!$C$5,1,IF(L64&lt;=Scenario!$C$6,2,IF(L64&lt;=Scenario!$C$7,3,IF(L64&lt;=Scenario!$C$8,4,5))))))</f>
        <v xml:space="preserve"> </v>
      </c>
      <c r="AB64" s="127" t="str">
        <f>IF(ISBLANK(M64)," ",IF(M64&lt;=Scenario!$G$3,0,IF(M64&lt;=Scenario!$G$5,1,IF(M64&lt;=Scenario!$G$6,2,IF(M64&lt;=Scenario!$G$7,3,IF(M64&lt;=Scenario!$G$8,4,IF(M64&lt;=Scenario!$G$9,5,IF(M64&lt;=Scenario!$G$10,6,7))))))))</f>
        <v xml:space="preserve"> </v>
      </c>
      <c r="AC64" s="127"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27"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27">
        <f>IF(ISBLANK(F64)," ",IF(F64&lt;=Scenario!$AI$3,0,IF(F64&lt;=Scenario!$AI$5,1,IF(F64&lt;=Scenario!$AI$6,2,IF(F64&lt;=Scenario!$AI$7,3,IF(F64&lt;=Scenario!$AI$8,4,IF(F64&lt;=Scenario!$AI$9,5,IF(F64&lt;=Scenario!$AI$10,6,IF(F64&lt;=Scenario!$AI$11,7,IF(F64&lt;=Scenario!$AI$12,8,IF(F64&lt;=Scenario!$AI$13,9,10)))))))))))</f>
        <v>0</v>
      </c>
      <c r="AF64" s="127" t="str">
        <f t="shared" si="14"/>
        <v xml:space="preserve"> </v>
      </c>
      <c r="AG64" s="132" t="e">
        <f t="shared" si="95"/>
        <v>#VALUE!</v>
      </c>
      <c r="AH64" s="133" t="e">
        <f t="shared" si="96"/>
        <v>#VALUE!</v>
      </c>
      <c r="AI64" s="126" t="e">
        <f t="shared" si="97"/>
        <v>#VALUE!</v>
      </c>
      <c r="AJ64" s="73" t="str">
        <f t="shared" si="18"/>
        <v>missing data</v>
      </c>
      <c r="AK64" s="80" t="str">
        <f t="shared" si="19"/>
        <v>missing data</v>
      </c>
    </row>
    <row r="65" spans="1:37" x14ac:dyDescent="0.25">
      <c r="A65" s="114" t="s">
        <v>74</v>
      </c>
      <c r="B65" s="102"/>
      <c r="C65" s="103"/>
      <c r="D65" s="105"/>
      <c r="E65" s="193" t="e">
        <f t="shared" si="86"/>
        <v>#DIV/0!</v>
      </c>
      <c r="F65" s="191">
        <f t="shared" si="87"/>
        <v>0</v>
      </c>
      <c r="G65" s="103"/>
      <c r="H65" s="104">
        <f t="shared" si="88"/>
        <v>0</v>
      </c>
      <c r="I65" s="147"/>
      <c r="J65" s="106"/>
      <c r="K65" s="106"/>
      <c r="L65" s="106"/>
      <c r="M65" s="107"/>
      <c r="N65" s="150" t="str">
        <f t="shared" si="70"/>
        <v xml:space="preserve"> </v>
      </c>
      <c r="O65" s="145" t="str">
        <f t="shared" si="3"/>
        <v xml:space="preserve"> </v>
      </c>
      <c r="P65" s="154" t="str">
        <f t="shared" si="71"/>
        <v xml:space="preserve"> </v>
      </c>
      <c r="Q65" s="145">
        <f t="shared" si="5"/>
        <v>0</v>
      </c>
      <c r="R65" s="145" t="str">
        <f t="shared" si="6"/>
        <v xml:space="preserve"> </v>
      </c>
      <c r="S65" s="145" t="str">
        <f t="shared" si="7"/>
        <v xml:space="preserve"> </v>
      </c>
      <c r="T65" s="145" t="str">
        <f t="shared" si="89"/>
        <v xml:space="preserve"> </v>
      </c>
      <c r="U65" s="150" t="e">
        <f t="shared" si="90"/>
        <v>#VALUE!</v>
      </c>
      <c r="V65" s="145" t="e">
        <f t="shared" si="91"/>
        <v>#VALUE!</v>
      </c>
      <c r="W65" s="137" t="e">
        <f t="shared" si="92"/>
        <v>#VALUE!</v>
      </c>
      <c r="X65" s="73" t="str">
        <f t="shared" si="93"/>
        <v>donnée(s) manquante(s)</v>
      </c>
      <c r="Y65" s="74" t="str">
        <f t="shared" si="94"/>
        <v>donnée(s) manquante(s)</v>
      </c>
      <c r="Z65" s="131" t="e">
        <f t="shared" si="13"/>
        <v>#DIV/0!</v>
      </c>
      <c r="AA65" s="127" t="str">
        <f>IF(ISBLANK(L65)," ",IF(L65&lt;=Scenario!$C$3,0,IF(L65&lt;=Scenario!$C$5,1,IF(L65&lt;=Scenario!$C$6,2,IF(L65&lt;=Scenario!$C$7,3,IF(L65&lt;=Scenario!$C$8,4,5))))))</f>
        <v xml:space="preserve"> </v>
      </c>
      <c r="AB65" s="127" t="str">
        <f>IF(ISBLANK(M65)," ",IF(M65&lt;=Scenario!$G$3,0,IF(M65&lt;=Scenario!$G$5,1,IF(M65&lt;=Scenario!$G$6,2,IF(M65&lt;=Scenario!$G$7,3,IF(M65&lt;=Scenario!$G$8,4,IF(M65&lt;=Scenario!$G$9,5,IF(M65&lt;=Scenario!$G$10,6,7))))))))</f>
        <v xml:space="preserve"> </v>
      </c>
      <c r="AC65" s="127"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27"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27">
        <f>IF(ISBLANK(F65)," ",IF(F65&lt;=Scenario!$AI$3,0,IF(F65&lt;=Scenario!$AI$5,1,IF(F65&lt;=Scenario!$AI$6,2,IF(F65&lt;=Scenario!$AI$7,3,IF(F65&lt;=Scenario!$AI$8,4,IF(F65&lt;=Scenario!$AI$9,5,IF(F65&lt;=Scenario!$AI$10,6,IF(F65&lt;=Scenario!$AI$11,7,IF(F65&lt;=Scenario!$AI$12,8,IF(F65&lt;=Scenario!$AI$13,9,10)))))))))))</f>
        <v>0</v>
      </c>
      <c r="AF65" s="127" t="str">
        <f t="shared" si="14"/>
        <v xml:space="preserve"> </v>
      </c>
      <c r="AG65" s="132" t="e">
        <f t="shared" si="95"/>
        <v>#VALUE!</v>
      </c>
      <c r="AH65" s="133" t="e">
        <f t="shared" si="96"/>
        <v>#VALUE!</v>
      </c>
      <c r="AI65" s="126" t="e">
        <f t="shared" si="97"/>
        <v>#VALUE!</v>
      </c>
      <c r="AJ65" s="73" t="str">
        <f t="shared" si="18"/>
        <v>missing data</v>
      </c>
      <c r="AK65" s="80" t="str">
        <f t="shared" si="19"/>
        <v>missing data</v>
      </c>
    </row>
    <row r="66" spans="1:37" x14ac:dyDescent="0.25">
      <c r="A66" s="114" t="s">
        <v>74</v>
      </c>
      <c r="B66" s="102"/>
      <c r="C66" s="103"/>
      <c r="D66" s="105"/>
      <c r="E66" s="193" t="e">
        <f t="shared" si="86"/>
        <v>#DIV/0!</v>
      </c>
      <c r="F66" s="191">
        <f t="shared" si="87"/>
        <v>0</v>
      </c>
      <c r="G66" s="103"/>
      <c r="H66" s="104">
        <f t="shared" si="88"/>
        <v>0</v>
      </c>
      <c r="I66" s="147"/>
      <c r="J66" s="106"/>
      <c r="K66" s="106"/>
      <c r="L66" s="106"/>
      <c r="M66" s="107"/>
      <c r="N66" s="150" t="str">
        <f t="shared" si="70"/>
        <v xml:space="preserve"> </v>
      </c>
      <c r="O66" s="145" t="str">
        <f t="shared" si="3"/>
        <v xml:space="preserve"> </v>
      </c>
      <c r="P66" s="154" t="str">
        <f t="shared" si="71"/>
        <v xml:space="preserve"> </v>
      </c>
      <c r="Q66" s="145">
        <f t="shared" si="5"/>
        <v>0</v>
      </c>
      <c r="R66" s="145" t="str">
        <f t="shared" si="6"/>
        <v xml:space="preserve"> </v>
      </c>
      <c r="S66" s="145" t="str">
        <f t="shared" si="7"/>
        <v xml:space="preserve"> </v>
      </c>
      <c r="T66" s="145" t="str">
        <f t="shared" si="89"/>
        <v xml:space="preserve"> </v>
      </c>
      <c r="U66" s="150" t="e">
        <f t="shared" si="90"/>
        <v>#VALUE!</v>
      </c>
      <c r="V66" s="145" t="e">
        <f t="shared" si="91"/>
        <v>#VALUE!</v>
      </c>
      <c r="W66" s="137" t="e">
        <f t="shared" si="92"/>
        <v>#VALUE!</v>
      </c>
      <c r="X66" s="73" t="str">
        <f t="shared" si="93"/>
        <v>donnée(s) manquante(s)</v>
      </c>
      <c r="Y66" s="74" t="str">
        <f t="shared" si="94"/>
        <v>donnée(s) manquante(s)</v>
      </c>
      <c r="Z66" s="131" t="e">
        <f t="shared" si="13"/>
        <v>#DIV/0!</v>
      </c>
      <c r="AA66" s="127" t="str">
        <f>IF(ISBLANK(L66)," ",IF(L66&lt;=Scenario!$C$3,0,IF(L66&lt;=Scenario!$C$5,1,IF(L66&lt;=Scenario!$C$6,2,IF(L66&lt;=Scenario!$C$7,3,IF(L66&lt;=Scenario!$C$8,4,5))))))</f>
        <v xml:space="preserve"> </v>
      </c>
      <c r="AB66" s="127" t="str">
        <f>IF(ISBLANK(M66)," ",IF(M66&lt;=Scenario!$G$3,0,IF(M66&lt;=Scenario!$G$5,1,IF(M66&lt;=Scenario!$G$6,2,IF(M66&lt;=Scenario!$G$7,3,IF(M66&lt;=Scenario!$G$8,4,IF(M66&lt;=Scenario!$G$9,5,IF(M66&lt;=Scenario!$G$10,6,7))))))))</f>
        <v xml:space="preserve"> </v>
      </c>
      <c r="AC66" s="127"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27"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27">
        <f>IF(ISBLANK(F66)," ",IF(F66&lt;=Scenario!$AI$3,0,IF(F66&lt;=Scenario!$AI$5,1,IF(F66&lt;=Scenario!$AI$6,2,IF(F66&lt;=Scenario!$AI$7,3,IF(F66&lt;=Scenario!$AI$8,4,IF(F66&lt;=Scenario!$AI$9,5,IF(F66&lt;=Scenario!$AI$10,6,IF(F66&lt;=Scenario!$AI$11,7,IF(F66&lt;=Scenario!$AI$12,8,IF(F66&lt;=Scenario!$AI$13,9,10)))))))))))</f>
        <v>0</v>
      </c>
      <c r="AF66" s="127" t="str">
        <f t="shared" si="14"/>
        <v xml:space="preserve"> </v>
      </c>
      <c r="AG66" s="132" t="e">
        <f t="shared" si="95"/>
        <v>#VALUE!</v>
      </c>
      <c r="AH66" s="133" t="e">
        <f t="shared" si="96"/>
        <v>#VALUE!</v>
      </c>
      <c r="AI66" s="126" t="e">
        <f t="shared" si="97"/>
        <v>#VALUE!</v>
      </c>
      <c r="AJ66" s="73" t="str">
        <f t="shared" si="18"/>
        <v>missing data</v>
      </c>
      <c r="AK66" s="80" t="str">
        <f t="shared" si="19"/>
        <v>missing data</v>
      </c>
    </row>
    <row r="67" spans="1:37" x14ac:dyDescent="0.25">
      <c r="A67" s="114" t="s">
        <v>74</v>
      </c>
      <c r="B67" s="102"/>
      <c r="C67" s="103"/>
      <c r="D67" s="105"/>
      <c r="E67" s="193" t="e">
        <f t="shared" si="86"/>
        <v>#DIV/0!</v>
      </c>
      <c r="F67" s="191">
        <f t="shared" si="87"/>
        <v>0</v>
      </c>
      <c r="G67" s="103"/>
      <c r="H67" s="104">
        <f t="shared" si="88"/>
        <v>0</v>
      </c>
      <c r="I67" s="147"/>
      <c r="J67" s="106"/>
      <c r="K67" s="106"/>
      <c r="L67" s="106"/>
      <c r="M67" s="107"/>
      <c r="N67" s="150" t="str">
        <f t="shared" si="70"/>
        <v xml:space="preserve"> </v>
      </c>
      <c r="O67" s="145" t="str">
        <f t="shared" ref="O67:O130" si="98">IF(ISBLANK(G67)," ",IF(G67&lt;=4.5,0,IF(G67&lt;=9,1,IF(G67&lt;=13.5,2,IF(G67&lt;=18,3,IF(G67&lt;=22.5,4,IF(G67&lt;=27,5,IF(G67&lt;=31,6,IF(G67&lt;=36,7,IF(G67&lt;=40,8,IF(G67&lt;=45,9,10)))))))))))</f>
        <v xml:space="preserve"> </v>
      </c>
      <c r="P67" s="154" t="str">
        <f t="shared" si="71"/>
        <v xml:space="preserve"> </v>
      </c>
      <c r="Q67" s="145">
        <f t="shared" ref="Q67:Q130" si="99">IF(ISBLANK(H67)," ",IF(H67&lt;=90,0,IF(H67&lt;=180,1,IF(H67&lt;=270,2,IF(H67&lt;=360,3,IF(H67&lt;=450,4,IF(H67&lt;=540,5,IF(H67&lt;=630,6,IF(H67&lt;=720,7,IF(H67&lt;=810,8,IF(H67&lt;=900,9,10)))))))))))</f>
        <v>0</v>
      </c>
      <c r="R67" s="145" t="str">
        <f t="shared" ref="R67:R130" si="100">IF(ISBLANK(J67)," ",IF(J67&lt;=40,0,IF(J67&lt;=60,1,IF(J67&lt;=80,2,5))))</f>
        <v xml:space="preserve"> </v>
      </c>
      <c r="S67" s="145" t="str">
        <f t="shared" ref="S67:S130" si="101">IF(ISBLANK(L67)," ",IF(L67&lt;=0.9,0,IF(L67&lt;=1.9,1,IF(L67&lt;=2.8,2,IF(L67&lt;=3.7,3,IF(L67&lt;=4.7,4,5))))))</f>
        <v xml:space="preserve"> </v>
      </c>
      <c r="T67" s="145" t="str">
        <f t="shared" ref="T67:T130" si="102">IF(ISBLANK(M67)," ",IF(M67&lt;=1.6,0,IF(M67&lt;=3.2,1,IF(M67&lt;=4.8,2,IF(M67&lt;=6.4,3,IF(ROUND(M67,1)&lt;=8,4,5))))))</f>
        <v xml:space="preserve"> </v>
      </c>
      <c r="U67" s="150" t="e">
        <f t="shared" si="90"/>
        <v>#VALUE!</v>
      </c>
      <c r="V67" s="145" t="e">
        <f t="shared" si="91"/>
        <v>#VALUE!</v>
      </c>
      <c r="W67" s="137" t="e">
        <f t="shared" si="92"/>
        <v>#VALUE!</v>
      </c>
      <c r="X67" s="73" t="str">
        <f t="shared" si="93"/>
        <v>donnée(s) manquante(s)</v>
      </c>
      <c r="Y67" s="74" t="str">
        <f t="shared" si="94"/>
        <v>donnée(s) manquante(s)</v>
      </c>
      <c r="Z67" s="131" t="e">
        <f t="shared" ref="Z67:Z130" si="103">IF(ISBLANK(E67)," ",IF(E67&lt;10,0,IF(E67&lt;16,1,IF(E67&lt;22,2,IF(E67&lt;28,3,IF(E67&lt;34,4,IF(E67&lt;40,5,IF(E67&lt;46,6,IF(E67&lt;52,7,IF(E67&lt;58,8,IF(E67&lt;64,9,10)))))))))))</f>
        <v>#DIV/0!</v>
      </c>
      <c r="AA67" s="127" t="str">
        <f>IF(ISBLANK(L67)," ",IF(L67&lt;=Scenario!$C$3,0,IF(L67&lt;=Scenario!$C$5,1,IF(L67&lt;=Scenario!$C$6,2,IF(L67&lt;=Scenario!$C$7,3,IF(L67&lt;=Scenario!$C$8,4,5))))))</f>
        <v xml:space="preserve"> </v>
      </c>
      <c r="AB67" s="127" t="str">
        <f>IF(ISBLANK(M67)," ",IF(M67&lt;=Scenario!$G$3,0,IF(M67&lt;=Scenario!$G$5,1,IF(M67&lt;=Scenario!$G$6,2,IF(M67&lt;=Scenario!$G$7,3,IF(M67&lt;=Scenario!$G$8,4,IF(M67&lt;=Scenario!$G$9,5,IF(M67&lt;=Scenario!$G$10,6,7))))))))</f>
        <v xml:space="preserve"> </v>
      </c>
      <c r="AC67" s="127"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27"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27">
        <f>IF(ISBLANK(F67)," ",IF(F67&lt;=Scenario!$AI$3,0,IF(F67&lt;=Scenario!$AI$5,1,IF(F67&lt;=Scenario!$AI$6,2,IF(F67&lt;=Scenario!$AI$7,3,IF(F67&lt;=Scenario!$AI$8,4,IF(F67&lt;=Scenario!$AI$9,5,IF(F67&lt;=Scenario!$AI$10,6,IF(F67&lt;=Scenario!$AI$11,7,IF(F67&lt;=Scenario!$AI$12,8,IF(F67&lt;=Scenario!$AI$13,9,10)))))))))))</f>
        <v>0</v>
      </c>
      <c r="AF67" s="127" t="str">
        <f t="shared" ref="AF67:AF130" si="104">IF(ISBLANK(K67)," ",IF(K67&lt;=40,0,IF(K67&lt;=60,1,IF(K67&lt;=80,2,5))))</f>
        <v xml:space="preserve"> </v>
      </c>
      <c r="AG67" s="132" t="e">
        <f t="shared" si="95"/>
        <v>#VALUE!</v>
      </c>
      <c r="AH67" s="133" t="e">
        <f t="shared" si="96"/>
        <v>#VALUE!</v>
      </c>
      <c r="AI67" s="126" t="e">
        <f t="shared" si="97"/>
        <v>#VALUE!</v>
      </c>
      <c r="AJ67" s="73" t="str">
        <f t="shared" si="18"/>
        <v>missing data</v>
      </c>
      <c r="AK67" s="80" t="str">
        <f t="shared" si="19"/>
        <v>missing data</v>
      </c>
    </row>
    <row r="68" spans="1:37" x14ac:dyDescent="0.25">
      <c r="A68" s="114" t="s">
        <v>74</v>
      </c>
      <c r="B68" s="102"/>
      <c r="C68" s="103"/>
      <c r="D68" s="105"/>
      <c r="E68" s="193" t="e">
        <f t="shared" si="86"/>
        <v>#DIV/0!</v>
      </c>
      <c r="F68" s="191">
        <f t="shared" si="87"/>
        <v>0</v>
      </c>
      <c r="G68" s="103"/>
      <c r="H68" s="104">
        <f t="shared" si="88"/>
        <v>0</v>
      </c>
      <c r="I68" s="147"/>
      <c r="J68" s="106"/>
      <c r="K68" s="106"/>
      <c r="L68" s="106"/>
      <c r="M68" s="107"/>
      <c r="N68" s="150" t="str">
        <f t="shared" si="70"/>
        <v xml:space="preserve"> </v>
      </c>
      <c r="O68" s="145" t="str">
        <f t="shared" si="98"/>
        <v xml:space="preserve"> </v>
      </c>
      <c r="P68" s="154" t="str">
        <f t="shared" si="71"/>
        <v xml:space="preserve"> </v>
      </c>
      <c r="Q68" s="145">
        <f t="shared" si="99"/>
        <v>0</v>
      </c>
      <c r="R68" s="145" t="str">
        <f t="shared" si="100"/>
        <v xml:space="preserve"> </v>
      </c>
      <c r="S68" s="145" t="str">
        <f t="shared" si="101"/>
        <v xml:space="preserve"> </v>
      </c>
      <c r="T68" s="145" t="str">
        <f t="shared" si="102"/>
        <v xml:space="preserve"> </v>
      </c>
      <c r="U68" s="150" t="e">
        <f t="shared" si="90"/>
        <v>#VALUE!</v>
      </c>
      <c r="V68" s="145" t="e">
        <f t="shared" si="91"/>
        <v>#VALUE!</v>
      </c>
      <c r="W68" s="137" t="e">
        <f t="shared" si="92"/>
        <v>#VALUE!</v>
      </c>
      <c r="X68" s="73" t="str">
        <f t="shared" si="93"/>
        <v>donnée(s) manquante(s)</v>
      </c>
      <c r="Y68" s="74" t="str">
        <f t="shared" si="94"/>
        <v>donnée(s) manquante(s)</v>
      </c>
      <c r="Z68" s="131" t="e">
        <f t="shared" si="103"/>
        <v>#DIV/0!</v>
      </c>
      <c r="AA68" s="127" t="str">
        <f>IF(ISBLANK(L68)," ",IF(L68&lt;=Scenario!$C$3,0,IF(L68&lt;=Scenario!$C$5,1,IF(L68&lt;=Scenario!$C$6,2,IF(L68&lt;=Scenario!$C$7,3,IF(L68&lt;=Scenario!$C$8,4,5))))))</f>
        <v xml:space="preserve"> </v>
      </c>
      <c r="AB68" s="127" t="str">
        <f>IF(ISBLANK(M68)," ",IF(M68&lt;=Scenario!$G$3,0,IF(M68&lt;=Scenario!$G$5,1,IF(M68&lt;=Scenario!$G$6,2,IF(M68&lt;=Scenario!$G$7,3,IF(M68&lt;=Scenario!$G$8,4,IF(M68&lt;=Scenario!$G$9,5,IF(M68&lt;=Scenario!$G$10,6,7))))))))</f>
        <v xml:space="preserve"> </v>
      </c>
      <c r="AC68" s="127"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27"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27">
        <f>IF(ISBLANK(F68)," ",IF(F68&lt;=Scenario!$AI$3,0,IF(F68&lt;=Scenario!$AI$5,1,IF(F68&lt;=Scenario!$AI$6,2,IF(F68&lt;=Scenario!$AI$7,3,IF(F68&lt;=Scenario!$AI$8,4,IF(F68&lt;=Scenario!$AI$9,5,IF(F68&lt;=Scenario!$AI$10,6,IF(F68&lt;=Scenario!$AI$11,7,IF(F68&lt;=Scenario!$AI$12,8,IF(F68&lt;=Scenario!$AI$13,9,10)))))))))))</f>
        <v>0</v>
      </c>
      <c r="AF68" s="127" t="str">
        <f t="shared" si="104"/>
        <v xml:space="preserve"> </v>
      </c>
      <c r="AG68" s="132" t="e">
        <f t="shared" si="95"/>
        <v>#VALUE!</v>
      </c>
      <c r="AH68" s="133" t="e">
        <f t="shared" si="96"/>
        <v>#VALUE!</v>
      </c>
      <c r="AI68" s="126" t="e">
        <f t="shared" si="97"/>
        <v>#VALUE!</v>
      </c>
      <c r="AJ68" s="73" t="str">
        <f t="shared" ref="AJ68:AJ131" si="105">IF(OR(ISBLANK(E68),ISBLANK(F68),ISBLANK(G68),ISBLANK(I68),ISBLANK(K68),ISBLANK(L68),ISBLANK(M68)),"missing data",IF(AI68&lt;-5,"Nutriscore_A",IF(AI68&lt;3,"Nutriscore_B",IF(AI68&lt;11,"Nutriscore_C",IF(AI68&lt;19,"Nutriscore_D","Nutriscore_E")))))</f>
        <v>missing data</v>
      </c>
      <c r="AK68" s="80" t="str">
        <f t="shared" ref="AK68:AK131" si="106">IF(AJ68="missing data","missing data",IF(AJ68="Nutriscore_A","dark green",IF(AJ68="Nutriscore_B","green",IF(AJ68="Nutriscore_C","yellow",IF(AJ68="Nutriscore_D","orange","dark orange")))))</f>
        <v>missing data</v>
      </c>
    </row>
    <row r="69" spans="1:37" x14ac:dyDescent="0.25">
      <c r="A69" s="114" t="s">
        <v>74</v>
      </c>
      <c r="B69" s="102"/>
      <c r="C69" s="103"/>
      <c r="D69" s="105"/>
      <c r="E69" s="193" t="e">
        <f t="shared" si="86"/>
        <v>#DIV/0!</v>
      </c>
      <c r="F69" s="191">
        <f t="shared" si="87"/>
        <v>0</v>
      </c>
      <c r="G69" s="103"/>
      <c r="H69" s="104">
        <f t="shared" si="88"/>
        <v>0</v>
      </c>
      <c r="I69" s="147"/>
      <c r="J69" s="106"/>
      <c r="K69" s="106"/>
      <c r="L69" s="106"/>
      <c r="M69" s="107"/>
      <c r="N69" s="150" t="str">
        <f t="shared" si="70"/>
        <v xml:space="preserve"> </v>
      </c>
      <c r="O69" s="145" t="str">
        <f t="shared" si="98"/>
        <v xml:space="preserve"> </v>
      </c>
      <c r="P69" s="154" t="str">
        <f t="shared" si="71"/>
        <v xml:space="preserve"> </v>
      </c>
      <c r="Q69" s="145">
        <f t="shared" si="99"/>
        <v>0</v>
      </c>
      <c r="R69" s="145" t="str">
        <f t="shared" si="100"/>
        <v xml:space="preserve"> </v>
      </c>
      <c r="S69" s="145" t="str">
        <f t="shared" si="101"/>
        <v xml:space="preserve"> </v>
      </c>
      <c r="T69" s="145" t="str">
        <f t="shared" si="102"/>
        <v xml:space="preserve"> </v>
      </c>
      <c r="U69" s="150" t="e">
        <f t="shared" si="90"/>
        <v>#VALUE!</v>
      </c>
      <c r="V69" s="145" t="e">
        <f t="shared" si="91"/>
        <v>#VALUE!</v>
      </c>
      <c r="W69" s="137" t="e">
        <f t="shared" si="92"/>
        <v>#VALUE!</v>
      </c>
      <c r="X69" s="73" t="str">
        <f t="shared" si="93"/>
        <v>donnée(s) manquante(s)</v>
      </c>
      <c r="Y69" s="74" t="str">
        <f t="shared" si="94"/>
        <v>donnée(s) manquante(s)</v>
      </c>
      <c r="Z69" s="131" t="e">
        <f t="shared" si="103"/>
        <v>#DIV/0!</v>
      </c>
      <c r="AA69" s="127" t="str">
        <f>IF(ISBLANK(L69)," ",IF(L69&lt;=Scenario!$C$3,0,IF(L69&lt;=Scenario!$C$5,1,IF(L69&lt;=Scenario!$C$6,2,IF(L69&lt;=Scenario!$C$7,3,IF(L69&lt;=Scenario!$C$8,4,5))))))</f>
        <v xml:space="preserve"> </v>
      </c>
      <c r="AB69" s="127" t="str">
        <f>IF(ISBLANK(M69)," ",IF(M69&lt;=Scenario!$G$3,0,IF(M69&lt;=Scenario!$G$5,1,IF(M69&lt;=Scenario!$G$6,2,IF(M69&lt;=Scenario!$G$7,3,IF(M69&lt;=Scenario!$G$8,4,IF(M69&lt;=Scenario!$G$9,5,IF(M69&lt;=Scenario!$G$10,6,7))))))))</f>
        <v xml:space="preserve"> </v>
      </c>
      <c r="AC69" s="127"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27"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27">
        <f>IF(ISBLANK(F69)," ",IF(F69&lt;=Scenario!$AI$3,0,IF(F69&lt;=Scenario!$AI$5,1,IF(F69&lt;=Scenario!$AI$6,2,IF(F69&lt;=Scenario!$AI$7,3,IF(F69&lt;=Scenario!$AI$8,4,IF(F69&lt;=Scenario!$AI$9,5,IF(F69&lt;=Scenario!$AI$10,6,IF(F69&lt;=Scenario!$AI$11,7,IF(F69&lt;=Scenario!$AI$12,8,IF(F69&lt;=Scenario!$AI$13,9,10)))))))))))</f>
        <v>0</v>
      </c>
      <c r="AF69" s="127" t="str">
        <f t="shared" si="104"/>
        <v xml:space="preserve"> </v>
      </c>
      <c r="AG69" s="132" t="e">
        <f t="shared" si="95"/>
        <v>#VALUE!</v>
      </c>
      <c r="AH69" s="133" t="e">
        <f t="shared" si="96"/>
        <v>#VALUE!</v>
      </c>
      <c r="AI69" s="126" t="e">
        <f t="shared" si="97"/>
        <v>#VALUE!</v>
      </c>
      <c r="AJ69" s="73" t="str">
        <f t="shared" si="105"/>
        <v>missing data</v>
      </c>
      <c r="AK69" s="80" t="str">
        <f t="shared" si="106"/>
        <v>missing data</v>
      </c>
    </row>
    <row r="70" spans="1:37" x14ac:dyDescent="0.25">
      <c r="A70" s="114" t="s">
        <v>74</v>
      </c>
      <c r="B70" s="102"/>
      <c r="C70" s="103"/>
      <c r="D70" s="105"/>
      <c r="E70" s="193" t="e">
        <f t="shared" si="86"/>
        <v>#DIV/0!</v>
      </c>
      <c r="F70" s="191">
        <f t="shared" si="87"/>
        <v>0</v>
      </c>
      <c r="G70" s="103"/>
      <c r="H70" s="104">
        <f t="shared" si="88"/>
        <v>0</v>
      </c>
      <c r="I70" s="147"/>
      <c r="J70" s="106"/>
      <c r="K70" s="106"/>
      <c r="L70" s="106"/>
      <c r="M70" s="107"/>
      <c r="N70" s="150" t="str">
        <f t="shared" si="70"/>
        <v xml:space="preserve"> </v>
      </c>
      <c r="O70" s="145" t="str">
        <f t="shared" si="98"/>
        <v xml:space="preserve"> </v>
      </c>
      <c r="P70" s="154" t="str">
        <f t="shared" si="71"/>
        <v xml:space="preserve"> </v>
      </c>
      <c r="Q70" s="145">
        <f t="shared" si="99"/>
        <v>0</v>
      </c>
      <c r="R70" s="145" t="str">
        <f t="shared" si="100"/>
        <v xml:space="preserve"> </v>
      </c>
      <c r="S70" s="145" t="str">
        <f t="shared" si="101"/>
        <v xml:space="preserve"> </v>
      </c>
      <c r="T70" s="145" t="str">
        <f t="shared" si="102"/>
        <v xml:space="preserve"> </v>
      </c>
      <c r="U70" s="150" t="e">
        <f t="shared" si="90"/>
        <v>#VALUE!</v>
      </c>
      <c r="V70" s="145" t="e">
        <f t="shared" si="91"/>
        <v>#VALUE!</v>
      </c>
      <c r="W70" s="137" t="e">
        <f t="shared" si="92"/>
        <v>#VALUE!</v>
      </c>
      <c r="X70" s="73" t="str">
        <f t="shared" si="93"/>
        <v>donnée(s) manquante(s)</v>
      </c>
      <c r="Y70" s="74" t="str">
        <f t="shared" si="94"/>
        <v>donnée(s) manquante(s)</v>
      </c>
      <c r="Z70" s="131" t="e">
        <f t="shared" si="103"/>
        <v>#DIV/0!</v>
      </c>
      <c r="AA70" s="127" t="str">
        <f>IF(ISBLANK(L70)," ",IF(L70&lt;=Scenario!$C$3,0,IF(L70&lt;=Scenario!$C$5,1,IF(L70&lt;=Scenario!$C$6,2,IF(L70&lt;=Scenario!$C$7,3,IF(L70&lt;=Scenario!$C$8,4,5))))))</f>
        <v xml:space="preserve"> </v>
      </c>
      <c r="AB70" s="127" t="str">
        <f>IF(ISBLANK(M70)," ",IF(M70&lt;=Scenario!$G$3,0,IF(M70&lt;=Scenario!$G$5,1,IF(M70&lt;=Scenario!$G$6,2,IF(M70&lt;=Scenario!$G$7,3,IF(M70&lt;=Scenario!$G$8,4,IF(M70&lt;=Scenario!$G$9,5,IF(M70&lt;=Scenario!$G$10,6,7))))))))</f>
        <v xml:space="preserve"> </v>
      </c>
      <c r="AC70" s="127"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27"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27">
        <f>IF(ISBLANK(F70)," ",IF(F70&lt;=Scenario!$AI$3,0,IF(F70&lt;=Scenario!$AI$5,1,IF(F70&lt;=Scenario!$AI$6,2,IF(F70&lt;=Scenario!$AI$7,3,IF(F70&lt;=Scenario!$AI$8,4,IF(F70&lt;=Scenario!$AI$9,5,IF(F70&lt;=Scenario!$AI$10,6,IF(F70&lt;=Scenario!$AI$11,7,IF(F70&lt;=Scenario!$AI$12,8,IF(F70&lt;=Scenario!$AI$13,9,10)))))))))))</f>
        <v>0</v>
      </c>
      <c r="AF70" s="127" t="str">
        <f t="shared" si="104"/>
        <v xml:space="preserve"> </v>
      </c>
      <c r="AG70" s="132" t="e">
        <f t="shared" si="95"/>
        <v>#VALUE!</v>
      </c>
      <c r="AH70" s="133" t="e">
        <f t="shared" si="96"/>
        <v>#VALUE!</v>
      </c>
      <c r="AI70" s="126" t="e">
        <f t="shared" si="97"/>
        <v>#VALUE!</v>
      </c>
      <c r="AJ70" s="73" t="str">
        <f t="shared" si="105"/>
        <v>missing data</v>
      </c>
      <c r="AK70" s="80" t="str">
        <f t="shared" si="106"/>
        <v>missing data</v>
      </c>
    </row>
    <row r="71" spans="1:37" x14ac:dyDescent="0.25">
      <c r="A71" s="114" t="s">
        <v>74</v>
      </c>
      <c r="B71" s="102"/>
      <c r="C71" s="103"/>
      <c r="D71" s="105"/>
      <c r="E71" s="193" t="e">
        <f t="shared" si="86"/>
        <v>#DIV/0!</v>
      </c>
      <c r="F71" s="191">
        <f t="shared" si="87"/>
        <v>0</v>
      </c>
      <c r="G71" s="103"/>
      <c r="H71" s="104">
        <f t="shared" si="88"/>
        <v>0</v>
      </c>
      <c r="I71" s="147"/>
      <c r="J71" s="106"/>
      <c r="K71" s="106"/>
      <c r="L71" s="106"/>
      <c r="M71" s="107"/>
      <c r="N71" s="150" t="str">
        <f t="shared" si="70"/>
        <v xml:space="preserve"> </v>
      </c>
      <c r="O71" s="145" t="str">
        <f t="shared" si="98"/>
        <v xml:space="preserve"> </v>
      </c>
      <c r="P71" s="154" t="str">
        <f t="shared" si="71"/>
        <v xml:space="preserve"> </v>
      </c>
      <c r="Q71" s="145">
        <f t="shared" si="99"/>
        <v>0</v>
      </c>
      <c r="R71" s="145" t="str">
        <f t="shared" si="100"/>
        <v xml:space="preserve"> </v>
      </c>
      <c r="S71" s="145" t="str">
        <f t="shared" si="101"/>
        <v xml:space="preserve"> </v>
      </c>
      <c r="T71" s="145" t="str">
        <f t="shared" si="102"/>
        <v xml:space="preserve"> </v>
      </c>
      <c r="U71" s="150" t="e">
        <f t="shared" si="90"/>
        <v>#VALUE!</v>
      </c>
      <c r="V71" s="145" t="e">
        <f t="shared" si="91"/>
        <v>#VALUE!</v>
      </c>
      <c r="W71" s="137" t="e">
        <f t="shared" si="92"/>
        <v>#VALUE!</v>
      </c>
      <c r="X71" s="73" t="str">
        <f t="shared" si="93"/>
        <v>donnée(s) manquante(s)</v>
      </c>
      <c r="Y71" s="74" t="str">
        <f t="shared" si="94"/>
        <v>donnée(s) manquante(s)</v>
      </c>
      <c r="Z71" s="131" t="e">
        <f t="shared" si="103"/>
        <v>#DIV/0!</v>
      </c>
      <c r="AA71" s="127" t="str">
        <f>IF(ISBLANK(L71)," ",IF(L71&lt;=Scenario!$C$3,0,IF(L71&lt;=Scenario!$C$5,1,IF(L71&lt;=Scenario!$C$6,2,IF(L71&lt;=Scenario!$C$7,3,IF(L71&lt;=Scenario!$C$8,4,5))))))</f>
        <v xml:space="preserve"> </v>
      </c>
      <c r="AB71" s="127" t="str">
        <f>IF(ISBLANK(M71)," ",IF(M71&lt;=Scenario!$G$3,0,IF(M71&lt;=Scenario!$G$5,1,IF(M71&lt;=Scenario!$G$6,2,IF(M71&lt;=Scenario!$G$7,3,IF(M71&lt;=Scenario!$G$8,4,IF(M71&lt;=Scenario!$G$9,5,IF(M71&lt;=Scenario!$G$10,6,7))))))))</f>
        <v xml:space="preserve"> </v>
      </c>
      <c r="AC71" s="127"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27"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27">
        <f>IF(ISBLANK(F71)," ",IF(F71&lt;=Scenario!$AI$3,0,IF(F71&lt;=Scenario!$AI$5,1,IF(F71&lt;=Scenario!$AI$6,2,IF(F71&lt;=Scenario!$AI$7,3,IF(F71&lt;=Scenario!$AI$8,4,IF(F71&lt;=Scenario!$AI$9,5,IF(F71&lt;=Scenario!$AI$10,6,IF(F71&lt;=Scenario!$AI$11,7,IF(F71&lt;=Scenario!$AI$12,8,IF(F71&lt;=Scenario!$AI$13,9,10)))))))))))</f>
        <v>0</v>
      </c>
      <c r="AF71" s="127" t="str">
        <f t="shared" si="104"/>
        <v xml:space="preserve"> </v>
      </c>
      <c r="AG71" s="132" t="e">
        <f t="shared" si="95"/>
        <v>#VALUE!</v>
      </c>
      <c r="AH71" s="133" t="e">
        <f t="shared" si="96"/>
        <v>#VALUE!</v>
      </c>
      <c r="AI71" s="126" t="e">
        <f t="shared" si="97"/>
        <v>#VALUE!</v>
      </c>
      <c r="AJ71" s="73" t="str">
        <f t="shared" si="105"/>
        <v>missing data</v>
      </c>
      <c r="AK71" s="80" t="str">
        <f t="shared" si="106"/>
        <v>missing data</v>
      </c>
    </row>
    <row r="72" spans="1:37" x14ac:dyDescent="0.25">
      <c r="A72" s="114" t="s">
        <v>74</v>
      </c>
      <c r="B72" s="102"/>
      <c r="C72" s="103"/>
      <c r="D72" s="105"/>
      <c r="E72" s="193" t="e">
        <f t="shared" si="86"/>
        <v>#DIV/0!</v>
      </c>
      <c r="F72" s="191">
        <f t="shared" si="87"/>
        <v>0</v>
      </c>
      <c r="G72" s="103"/>
      <c r="H72" s="104">
        <f t="shared" si="88"/>
        <v>0</v>
      </c>
      <c r="I72" s="147"/>
      <c r="J72" s="106"/>
      <c r="K72" s="106"/>
      <c r="L72" s="106"/>
      <c r="M72" s="107"/>
      <c r="N72" s="150" t="str">
        <f t="shared" si="70"/>
        <v xml:space="preserve"> </v>
      </c>
      <c r="O72" s="145" t="str">
        <f t="shared" si="98"/>
        <v xml:space="preserve"> </v>
      </c>
      <c r="P72" s="154" t="str">
        <f t="shared" si="71"/>
        <v xml:space="preserve"> </v>
      </c>
      <c r="Q72" s="145">
        <f t="shared" si="99"/>
        <v>0</v>
      </c>
      <c r="R72" s="145" t="str">
        <f t="shared" si="100"/>
        <v xml:space="preserve"> </v>
      </c>
      <c r="S72" s="145" t="str">
        <f t="shared" si="101"/>
        <v xml:space="preserve"> </v>
      </c>
      <c r="T72" s="145" t="str">
        <f t="shared" si="102"/>
        <v xml:space="preserve"> </v>
      </c>
      <c r="U72" s="150" t="e">
        <f t="shared" si="90"/>
        <v>#VALUE!</v>
      </c>
      <c r="V72" s="145" t="e">
        <f t="shared" si="91"/>
        <v>#VALUE!</v>
      </c>
      <c r="W72" s="137" t="e">
        <f t="shared" si="92"/>
        <v>#VALUE!</v>
      </c>
      <c r="X72" s="73" t="str">
        <f t="shared" si="93"/>
        <v>donnée(s) manquante(s)</v>
      </c>
      <c r="Y72" s="74" t="str">
        <f t="shared" si="94"/>
        <v>donnée(s) manquante(s)</v>
      </c>
      <c r="Z72" s="131" t="e">
        <f t="shared" si="103"/>
        <v>#DIV/0!</v>
      </c>
      <c r="AA72" s="127" t="str">
        <f>IF(ISBLANK(L72)," ",IF(L72&lt;=Scenario!$C$3,0,IF(L72&lt;=Scenario!$C$5,1,IF(L72&lt;=Scenario!$C$6,2,IF(L72&lt;=Scenario!$C$7,3,IF(L72&lt;=Scenario!$C$8,4,5))))))</f>
        <v xml:space="preserve"> </v>
      </c>
      <c r="AB72" s="127" t="str">
        <f>IF(ISBLANK(M72)," ",IF(M72&lt;=Scenario!$G$3,0,IF(M72&lt;=Scenario!$G$5,1,IF(M72&lt;=Scenario!$G$6,2,IF(M72&lt;=Scenario!$G$7,3,IF(M72&lt;=Scenario!$G$8,4,IF(M72&lt;=Scenario!$G$9,5,IF(M72&lt;=Scenario!$G$10,6,7))))))))</f>
        <v xml:space="preserve"> </v>
      </c>
      <c r="AC72" s="127"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27"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27">
        <f>IF(ISBLANK(F72)," ",IF(F72&lt;=Scenario!$AI$3,0,IF(F72&lt;=Scenario!$AI$5,1,IF(F72&lt;=Scenario!$AI$6,2,IF(F72&lt;=Scenario!$AI$7,3,IF(F72&lt;=Scenario!$AI$8,4,IF(F72&lt;=Scenario!$AI$9,5,IF(F72&lt;=Scenario!$AI$10,6,IF(F72&lt;=Scenario!$AI$11,7,IF(F72&lt;=Scenario!$AI$12,8,IF(F72&lt;=Scenario!$AI$13,9,10)))))))))))</f>
        <v>0</v>
      </c>
      <c r="AF72" s="127" t="str">
        <f t="shared" si="104"/>
        <v xml:space="preserve"> </v>
      </c>
      <c r="AG72" s="132" t="e">
        <f t="shared" si="95"/>
        <v>#VALUE!</v>
      </c>
      <c r="AH72" s="133" t="e">
        <f t="shared" si="96"/>
        <v>#VALUE!</v>
      </c>
      <c r="AI72" s="126" t="e">
        <f t="shared" si="97"/>
        <v>#VALUE!</v>
      </c>
      <c r="AJ72" s="73" t="str">
        <f t="shared" si="105"/>
        <v>missing data</v>
      </c>
      <c r="AK72" s="80" t="str">
        <f t="shared" si="106"/>
        <v>missing data</v>
      </c>
    </row>
    <row r="73" spans="1:37" x14ac:dyDescent="0.25">
      <c r="A73" s="114" t="s">
        <v>74</v>
      </c>
      <c r="B73" s="102"/>
      <c r="C73" s="103"/>
      <c r="D73" s="105"/>
      <c r="E73" s="193" t="e">
        <f t="shared" si="86"/>
        <v>#DIV/0!</v>
      </c>
      <c r="F73" s="191">
        <f t="shared" si="87"/>
        <v>0</v>
      </c>
      <c r="G73" s="103"/>
      <c r="H73" s="104">
        <f t="shared" si="88"/>
        <v>0</v>
      </c>
      <c r="I73" s="147"/>
      <c r="J73" s="106"/>
      <c r="K73" s="106"/>
      <c r="L73" s="106"/>
      <c r="M73" s="107"/>
      <c r="N73" s="150" t="str">
        <f t="shared" si="70"/>
        <v xml:space="preserve"> </v>
      </c>
      <c r="O73" s="145" t="str">
        <f t="shared" si="98"/>
        <v xml:space="preserve"> </v>
      </c>
      <c r="P73" s="154" t="str">
        <f t="shared" si="71"/>
        <v xml:space="preserve"> </v>
      </c>
      <c r="Q73" s="145">
        <f t="shared" si="99"/>
        <v>0</v>
      </c>
      <c r="R73" s="145" t="str">
        <f t="shared" si="100"/>
        <v xml:space="preserve"> </v>
      </c>
      <c r="S73" s="145" t="str">
        <f t="shared" si="101"/>
        <v xml:space="preserve"> </v>
      </c>
      <c r="T73" s="145" t="str">
        <f t="shared" si="102"/>
        <v xml:space="preserve"> </v>
      </c>
      <c r="U73" s="150" t="e">
        <f t="shared" si="90"/>
        <v>#VALUE!</v>
      </c>
      <c r="V73" s="145" t="e">
        <f t="shared" si="91"/>
        <v>#VALUE!</v>
      </c>
      <c r="W73" s="137" t="e">
        <f t="shared" si="92"/>
        <v>#VALUE!</v>
      </c>
      <c r="X73" s="73" t="str">
        <f t="shared" si="93"/>
        <v>donnée(s) manquante(s)</v>
      </c>
      <c r="Y73" s="74" t="str">
        <f t="shared" si="94"/>
        <v>donnée(s) manquante(s)</v>
      </c>
      <c r="Z73" s="131" t="e">
        <f t="shared" si="103"/>
        <v>#DIV/0!</v>
      </c>
      <c r="AA73" s="127" t="str">
        <f>IF(ISBLANK(L73)," ",IF(L73&lt;=Scenario!$C$3,0,IF(L73&lt;=Scenario!$C$5,1,IF(L73&lt;=Scenario!$C$6,2,IF(L73&lt;=Scenario!$C$7,3,IF(L73&lt;=Scenario!$C$8,4,5))))))</f>
        <v xml:space="preserve"> </v>
      </c>
      <c r="AB73" s="127" t="str">
        <f>IF(ISBLANK(M73)," ",IF(M73&lt;=Scenario!$G$3,0,IF(M73&lt;=Scenario!$G$5,1,IF(M73&lt;=Scenario!$G$6,2,IF(M73&lt;=Scenario!$G$7,3,IF(M73&lt;=Scenario!$G$8,4,IF(M73&lt;=Scenario!$G$9,5,IF(M73&lt;=Scenario!$G$10,6,7))))))))</f>
        <v xml:space="preserve"> </v>
      </c>
      <c r="AC73" s="127"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27"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27">
        <f>IF(ISBLANK(F73)," ",IF(F73&lt;=Scenario!$AI$3,0,IF(F73&lt;=Scenario!$AI$5,1,IF(F73&lt;=Scenario!$AI$6,2,IF(F73&lt;=Scenario!$AI$7,3,IF(F73&lt;=Scenario!$AI$8,4,IF(F73&lt;=Scenario!$AI$9,5,IF(F73&lt;=Scenario!$AI$10,6,IF(F73&lt;=Scenario!$AI$11,7,IF(F73&lt;=Scenario!$AI$12,8,IF(F73&lt;=Scenario!$AI$13,9,10)))))))))))</f>
        <v>0</v>
      </c>
      <c r="AF73" s="127" t="str">
        <f t="shared" si="104"/>
        <v xml:space="preserve"> </v>
      </c>
      <c r="AG73" s="132" t="e">
        <f t="shared" si="95"/>
        <v>#VALUE!</v>
      </c>
      <c r="AH73" s="133" t="e">
        <f t="shared" si="96"/>
        <v>#VALUE!</v>
      </c>
      <c r="AI73" s="126" t="e">
        <f t="shared" si="97"/>
        <v>#VALUE!</v>
      </c>
      <c r="AJ73" s="73" t="str">
        <f t="shared" si="105"/>
        <v>missing data</v>
      </c>
      <c r="AK73" s="80" t="str">
        <f t="shared" si="106"/>
        <v>missing data</v>
      </c>
    </row>
    <row r="74" spans="1:37" x14ac:dyDescent="0.25">
      <c r="A74" s="114" t="s">
        <v>74</v>
      </c>
      <c r="B74" s="102"/>
      <c r="C74" s="103"/>
      <c r="D74" s="105"/>
      <c r="E74" s="193" t="e">
        <f t="shared" si="86"/>
        <v>#DIV/0!</v>
      </c>
      <c r="F74" s="191">
        <f t="shared" si="87"/>
        <v>0</v>
      </c>
      <c r="G74" s="103"/>
      <c r="H74" s="104">
        <f t="shared" si="88"/>
        <v>0</v>
      </c>
      <c r="I74" s="147"/>
      <c r="J74" s="106"/>
      <c r="K74" s="106"/>
      <c r="L74" s="106"/>
      <c r="M74" s="107"/>
      <c r="N74" s="150" t="str">
        <f t="shared" si="70"/>
        <v xml:space="preserve"> </v>
      </c>
      <c r="O74" s="145" t="str">
        <f t="shared" si="98"/>
        <v xml:space="preserve"> </v>
      </c>
      <c r="P74" s="154" t="str">
        <f t="shared" si="71"/>
        <v xml:space="preserve"> </v>
      </c>
      <c r="Q74" s="145">
        <f t="shared" si="99"/>
        <v>0</v>
      </c>
      <c r="R74" s="145" t="str">
        <f t="shared" si="100"/>
        <v xml:space="preserve"> </v>
      </c>
      <c r="S74" s="145" t="str">
        <f t="shared" si="101"/>
        <v xml:space="preserve"> </v>
      </c>
      <c r="T74" s="145" t="str">
        <f t="shared" si="102"/>
        <v xml:space="preserve"> </v>
      </c>
      <c r="U74" s="150" t="e">
        <f t="shared" si="90"/>
        <v>#VALUE!</v>
      </c>
      <c r="V74" s="145" t="e">
        <f t="shared" si="91"/>
        <v>#VALUE!</v>
      </c>
      <c r="W74" s="137" t="e">
        <f t="shared" si="92"/>
        <v>#VALUE!</v>
      </c>
      <c r="X74" s="73" t="str">
        <f t="shared" si="93"/>
        <v>donnée(s) manquante(s)</v>
      </c>
      <c r="Y74" s="74" t="str">
        <f t="shared" si="94"/>
        <v>donnée(s) manquante(s)</v>
      </c>
      <c r="Z74" s="131" t="e">
        <f t="shared" si="103"/>
        <v>#DIV/0!</v>
      </c>
      <c r="AA74" s="127" t="str">
        <f>IF(ISBLANK(L74)," ",IF(L74&lt;=Scenario!$C$3,0,IF(L74&lt;=Scenario!$C$5,1,IF(L74&lt;=Scenario!$C$6,2,IF(L74&lt;=Scenario!$C$7,3,IF(L74&lt;=Scenario!$C$8,4,5))))))</f>
        <v xml:space="preserve"> </v>
      </c>
      <c r="AB74" s="127" t="str">
        <f>IF(ISBLANK(M74)," ",IF(M74&lt;=Scenario!$G$3,0,IF(M74&lt;=Scenario!$G$5,1,IF(M74&lt;=Scenario!$G$6,2,IF(M74&lt;=Scenario!$G$7,3,IF(M74&lt;=Scenario!$G$8,4,IF(M74&lt;=Scenario!$G$9,5,IF(M74&lt;=Scenario!$G$10,6,7))))))))</f>
        <v xml:space="preserve"> </v>
      </c>
      <c r="AC74" s="127"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27"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27">
        <f>IF(ISBLANK(F74)," ",IF(F74&lt;=Scenario!$AI$3,0,IF(F74&lt;=Scenario!$AI$5,1,IF(F74&lt;=Scenario!$AI$6,2,IF(F74&lt;=Scenario!$AI$7,3,IF(F74&lt;=Scenario!$AI$8,4,IF(F74&lt;=Scenario!$AI$9,5,IF(F74&lt;=Scenario!$AI$10,6,IF(F74&lt;=Scenario!$AI$11,7,IF(F74&lt;=Scenario!$AI$12,8,IF(F74&lt;=Scenario!$AI$13,9,10)))))))))))</f>
        <v>0</v>
      </c>
      <c r="AF74" s="127" t="str">
        <f t="shared" si="104"/>
        <v xml:space="preserve"> </v>
      </c>
      <c r="AG74" s="132" t="e">
        <f t="shared" si="95"/>
        <v>#VALUE!</v>
      </c>
      <c r="AH74" s="133" t="e">
        <f t="shared" si="96"/>
        <v>#VALUE!</v>
      </c>
      <c r="AI74" s="126" t="e">
        <f t="shared" si="97"/>
        <v>#VALUE!</v>
      </c>
      <c r="AJ74" s="73" t="str">
        <f t="shared" si="105"/>
        <v>missing data</v>
      </c>
      <c r="AK74" s="80" t="str">
        <f t="shared" si="106"/>
        <v>missing data</v>
      </c>
    </row>
    <row r="75" spans="1:37" x14ac:dyDescent="0.25">
      <c r="A75" s="114" t="s">
        <v>74</v>
      </c>
      <c r="B75" s="102"/>
      <c r="C75" s="103"/>
      <c r="D75" s="105"/>
      <c r="E75" s="193" t="e">
        <f t="shared" si="86"/>
        <v>#DIV/0!</v>
      </c>
      <c r="F75" s="191">
        <f t="shared" si="87"/>
        <v>0</v>
      </c>
      <c r="G75" s="103"/>
      <c r="H75" s="104">
        <f t="shared" si="88"/>
        <v>0</v>
      </c>
      <c r="I75" s="147"/>
      <c r="J75" s="106"/>
      <c r="K75" s="106"/>
      <c r="L75" s="106"/>
      <c r="M75" s="107"/>
      <c r="N75" s="150" t="str">
        <f t="shared" si="70"/>
        <v xml:space="preserve"> </v>
      </c>
      <c r="O75" s="145" t="str">
        <f t="shared" si="98"/>
        <v xml:space="preserve"> </v>
      </c>
      <c r="P75" s="154" t="str">
        <f t="shared" si="71"/>
        <v xml:space="preserve"> </v>
      </c>
      <c r="Q75" s="145">
        <f t="shared" si="99"/>
        <v>0</v>
      </c>
      <c r="R75" s="145" t="str">
        <f t="shared" si="100"/>
        <v xml:space="preserve"> </v>
      </c>
      <c r="S75" s="145" t="str">
        <f t="shared" si="101"/>
        <v xml:space="preserve"> </v>
      </c>
      <c r="T75" s="145" t="str">
        <f t="shared" si="102"/>
        <v xml:space="preserve"> </v>
      </c>
      <c r="U75" s="150" t="e">
        <f t="shared" si="90"/>
        <v>#VALUE!</v>
      </c>
      <c r="V75" s="145" t="e">
        <f t="shared" si="91"/>
        <v>#VALUE!</v>
      </c>
      <c r="W75" s="137" t="e">
        <f t="shared" si="92"/>
        <v>#VALUE!</v>
      </c>
      <c r="X75" s="73" t="str">
        <f t="shared" si="93"/>
        <v>donnée(s) manquante(s)</v>
      </c>
      <c r="Y75" s="74" t="str">
        <f t="shared" si="94"/>
        <v>donnée(s) manquante(s)</v>
      </c>
      <c r="Z75" s="131" t="e">
        <f t="shared" si="103"/>
        <v>#DIV/0!</v>
      </c>
      <c r="AA75" s="127" t="str">
        <f>IF(ISBLANK(L75)," ",IF(L75&lt;=Scenario!$C$3,0,IF(L75&lt;=Scenario!$C$5,1,IF(L75&lt;=Scenario!$C$6,2,IF(L75&lt;=Scenario!$C$7,3,IF(L75&lt;=Scenario!$C$8,4,5))))))</f>
        <v xml:space="preserve"> </v>
      </c>
      <c r="AB75" s="127" t="str">
        <f>IF(ISBLANK(M75)," ",IF(M75&lt;=Scenario!$G$3,0,IF(M75&lt;=Scenario!$G$5,1,IF(M75&lt;=Scenario!$G$6,2,IF(M75&lt;=Scenario!$G$7,3,IF(M75&lt;=Scenario!$G$8,4,IF(M75&lt;=Scenario!$G$9,5,IF(M75&lt;=Scenario!$G$10,6,7))))))))</f>
        <v xml:space="preserve"> </v>
      </c>
      <c r="AC75" s="127"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27"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27">
        <f>IF(ISBLANK(F75)," ",IF(F75&lt;=Scenario!$AI$3,0,IF(F75&lt;=Scenario!$AI$5,1,IF(F75&lt;=Scenario!$AI$6,2,IF(F75&lt;=Scenario!$AI$7,3,IF(F75&lt;=Scenario!$AI$8,4,IF(F75&lt;=Scenario!$AI$9,5,IF(F75&lt;=Scenario!$AI$10,6,IF(F75&lt;=Scenario!$AI$11,7,IF(F75&lt;=Scenario!$AI$12,8,IF(F75&lt;=Scenario!$AI$13,9,10)))))))))))</f>
        <v>0</v>
      </c>
      <c r="AF75" s="127" t="str">
        <f t="shared" si="104"/>
        <v xml:space="preserve"> </v>
      </c>
      <c r="AG75" s="132" t="e">
        <f t="shared" si="95"/>
        <v>#VALUE!</v>
      </c>
      <c r="AH75" s="133" t="e">
        <f t="shared" si="96"/>
        <v>#VALUE!</v>
      </c>
      <c r="AI75" s="126" t="e">
        <f t="shared" si="97"/>
        <v>#VALUE!</v>
      </c>
      <c r="AJ75" s="73" t="str">
        <f t="shared" si="105"/>
        <v>missing data</v>
      </c>
      <c r="AK75" s="80" t="str">
        <f t="shared" si="106"/>
        <v>missing data</v>
      </c>
    </row>
    <row r="76" spans="1:37" x14ac:dyDescent="0.25">
      <c r="A76" s="114" t="s">
        <v>74</v>
      </c>
      <c r="B76" s="102"/>
      <c r="C76" s="103"/>
      <c r="D76" s="105"/>
      <c r="E76" s="193" t="e">
        <f t="shared" si="86"/>
        <v>#DIV/0!</v>
      </c>
      <c r="F76" s="191">
        <f t="shared" si="87"/>
        <v>0</v>
      </c>
      <c r="G76" s="103"/>
      <c r="H76" s="104">
        <f t="shared" si="88"/>
        <v>0</v>
      </c>
      <c r="I76" s="147"/>
      <c r="J76" s="106"/>
      <c r="K76" s="106"/>
      <c r="L76" s="106"/>
      <c r="M76" s="107"/>
      <c r="N76" s="150" t="str">
        <f t="shared" si="70"/>
        <v xml:space="preserve"> </v>
      </c>
      <c r="O76" s="145" t="str">
        <f t="shared" si="98"/>
        <v xml:space="preserve"> </v>
      </c>
      <c r="P76" s="154" t="str">
        <f t="shared" si="71"/>
        <v xml:space="preserve"> </v>
      </c>
      <c r="Q76" s="145">
        <f t="shared" si="99"/>
        <v>0</v>
      </c>
      <c r="R76" s="145" t="str">
        <f t="shared" si="100"/>
        <v xml:space="preserve"> </v>
      </c>
      <c r="S76" s="145" t="str">
        <f t="shared" si="101"/>
        <v xml:space="preserve"> </v>
      </c>
      <c r="T76" s="145" t="str">
        <f t="shared" si="102"/>
        <v xml:space="preserve"> </v>
      </c>
      <c r="U76" s="150" t="e">
        <f t="shared" si="90"/>
        <v>#VALUE!</v>
      </c>
      <c r="V76" s="145" t="e">
        <f t="shared" si="91"/>
        <v>#VALUE!</v>
      </c>
      <c r="W76" s="137" t="e">
        <f t="shared" si="92"/>
        <v>#VALUE!</v>
      </c>
      <c r="X76" s="73" t="str">
        <f t="shared" si="93"/>
        <v>donnée(s) manquante(s)</v>
      </c>
      <c r="Y76" s="74" t="str">
        <f t="shared" si="94"/>
        <v>donnée(s) manquante(s)</v>
      </c>
      <c r="Z76" s="131" t="e">
        <f t="shared" si="103"/>
        <v>#DIV/0!</v>
      </c>
      <c r="AA76" s="127" t="str">
        <f>IF(ISBLANK(L76)," ",IF(L76&lt;=Scenario!$C$3,0,IF(L76&lt;=Scenario!$C$5,1,IF(L76&lt;=Scenario!$C$6,2,IF(L76&lt;=Scenario!$C$7,3,IF(L76&lt;=Scenario!$C$8,4,5))))))</f>
        <v xml:space="preserve"> </v>
      </c>
      <c r="AB76" s="127" t="str">
        <f>IF(ISBLANK(M76)," ",IF(M76&lt;=Scenario!$G$3,0,IF(M76&lt;=Scenario!$G$5,1,IF(M76&lt;=Scenario!$G$6,2,IF(M76&lt;=Scenario!$G$7,3,IF(M76&lt;=Scenario!$G$8,4,IF(M76&lt;=Scenario!$G$9,5,IF(M76&lt;=Scenario!$G$10,6,7))))))))</f>
        <v xml:space="preserve"> </v>
      </c>
      <c r="AC76" s="127"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27"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27">
        <f>IF(ISBLANK(F76)," ",IF(F76&lt;=Scenario!$AI$3,0,IF(F76&lt;=Scenario!$AI$5,1,IF(F76&lt;=Scenario!$AI$6,2,IF(F76&lt;=Scenario!$AI$7,3,IF(F76&lt;=Scenario!$AI$8,4,IF(F76&lt;=Scenario!$AI$9,5,IF(F76&lt;=Scenario!$AI$10,6,IF(F76&lt;=Scenario!$AI$11,7,IF(F76&lt;=Scenario!$AI$12,8,IF(F76&lt;=Scenario!$AI$13,9,10)))))))))))</f>
        <v>0</v>
      </c>
      <c r="AF76" s="127" t="str">
        <f t="shared" si="104"/>
        <v xml:space="preserve"> </v>
      </c>
      <c r="AG76" s="132" t="e">
        <f t="shared" si="95"/>
        <v>#VALUE!</v>
      </c>
      <c r="AH76" s="133" t="e">
        <f t="shared" si="96"/>
        <v>#VALUE!</v>
      </c>
      <c r="AI76" s="126" t="e">
        <f t="shared" si="97"/>
        <v>#VALUE!</v>
      </c>
      <c r="AJ76" s="73" t="str">
        <f t="shared" si="105"/>
        <v>missing data</v>
      </c>
      <c r="AK76" s="80" t="str">
        <f t="shared" si="106"/>
        <v>missing data</v>
      </c>
    </row>
    <row r="77" spans="1:37" x14ac:dyDescent="0.25">
      <c r="A77" s="114" t="s">
        <v>74</v>
      </c>
      <c r="B77" s="102"/>
      <c r="C77" s="103"/>
      <c r="D77" s="105"/>
      <c r="E77" s="193" t="e">
        <f t="shared" si="86"/>
        <v>#DIV/0!</v>
      </c>
      <c r="F77" s="191">
        <f t="shared" si="87"/>
        <v>0</v>
      </c>
      <c r="G77" s="103"/>
      <c r="H77" s="104">
        <f t="shared" si="88"/>
        <v>0</v>
      </c>
      <c r="I77" s="147"/>
      <c r="J77" s="106"/>
      <c r="K77" s="106"/>
      <c r="L77" s="106"/>
      <c r="M77" s="107"/>
      <c r="N77" s="150" t="str">
        <f t="shared" si="70"/>
        <v xml:space="preserve"> </v>
      </c>
      <c r="O77" s="145" t="str">
        <f t="shared" si="98"/>
        <v xml:space="preserve"> </v>
      </c>
      <c r="P77" s="154" t="str">
        <f t="shared" si="71"/>
        <v xml:space="preserve"> </v>
      </c>
      <c r="Q77" s="145">
        <f t="shared" si="99"/>
        <v>0</v>
      </c>
      <c r="R77" s="145" t="str">
        <f t="shared" si="100"/>
        <v xml:space="preserve"> </v>
      </c>
      <c r="S77" s="145" t="str">
        <f t="shared" si="101"/>
        <v xml:space="preserve"> </v>
      </c>
      <c r="T77" s="145" t="str">
        <f t="shared" si="102"/>
        <v xml:space="preserve"> </v>
      </c>
      <c r="U77" s="150" t="e">
        <f t="shared" si="90"/>
        <v>#VALUE!</v>
      </c>
      <c r="V77" s="145" t="e">
        <f t="shared" si="91"/>
        <v>#VALUE!</v>
      </c>
      <c r="W77" s="137" t="e">
        <f t="shared" si="92"/>
        <v>#VALUE!</v>
      </c>
      <c r="X77" s="73" t="str">
        <f t="shared" si="93"/>
        <v>donnée(s) manquante(s)</v>
      </c>
      <c r="Y77" s="74" t="str">
        <f t="shared" si="94"/>
        <v>donnée(s) manquante(s)</v>
      </c>
      <c r="Z77" s="131" t="e">
        <f t="shared" si="103"/>
        <v>#DIV/0!</v>
      </c>
      <c r="AA77" s="127" t="str">
        <f>IF(ISBLANK(L77)," ",IF(L77&lt;=Scenario!$C$3,0,IF(L77&lt;=Scenario!$C$5,1,IF(L77&lt;=Scenario!$C$6,2,IF(L77&lt;=Scenario!$C$7,3,IF(L77&lt;=Scenario!$C$8,4,5))))))</f>
        <v xml:space="preserve"> </v>
      </c>
      <c r="AB77" s="127" t="str">
        <f>IF(ISBLANK(M77)," ",IF(M77&lt;=Scenario!$G$3,0,IF(M77&lt;=Scenario!$G$5,1,IF(M77&lt;=Scenario!$G$6,2,IF(M77&lt;=Scenario!$G$7,3,IF(M77&lt;=Scenario!$G$8,4,IF(M77&lt;=Scenario!$G$9,5,IF(M77&lt;=Scenario!$G$10,6,7))))))))</f>
        <v xml:space="preserve"> </v>
      </c>
      <c r="AC77" s="127"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27"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27">
        <f>IF(ISBLANK(F77)," ",IF(F77&lt;=Scenario!$AI$3,0,IF(F77&lt;=Scenario!$AI$5,1,IF(F77&lt;=Scenario!$AI$6,2,IF(F77&lt;=Scenario!$AI$7,3,IF(F77&lt;=Scenario!$AI$8,4,IF(F77&lt;=Scenario!$AI$9,5,IF(F77&lt;=Scenario!$AI$10,6,IF(F77&lt;=Scenario!$AI$11,7,IF(F77&lt;=Scenario!$AI$12,8,IF(F77&lt;=Scenario!$AI$13,9,10)))))))))))</f>
        <v>0</v>
      </c>
      <c r="AF77" s="127" t="str">
        <f t="shared" si="104"/>
        <v xml:space="preserve"> </v>
      </c>
      <c r="AG77" s="132" t="e">
        <f t="shared" si="95"/>
        <v>#VALUE!</v>
      </c>
      <c r="AH77" s="133" t="e">
        <f t="shared" si="96"/>
        <v>#VALUE!</v>
      </c>
      <c r="AI77" s="126" t="e">
        <f t="shared" si="97"/>
        <v>#VALUE!</v>
      </c>
      <c r="AJ77" s="73" t="str">
        <f t="shared" si="105"/>
        <v>missing data</v>
      </c>
      <c r="AK77" s="80" t="str">
        <f t="shared" si="106"/>
        <v>missing data</v>
      </c>
    </row>
    <row r="78" spans="1:37" x14ac:dyDescent="0.25">
      <c r="A78" s="114" t="s">
        <v>74</v>
      </c>
      <c r="B78" s="102"/>
      <c r="C78" s="103"/>
      <c r="D78" s="105"/>
      <c r="E78" s="193" t="e">
        <f t="shared" si="86"/>
        <v>#DIV/0!</v>
      </c>
      <c r="F78" s="191">
        <f t="shared" si="87"/>
        <v>0</v>
      </c>
      <c r="G78" s="103"/>
      <c r="H78" s="104">
        <f t="shared" si="88"/>
        <v>0</v>
      </c>
      <c r="I78" s="147"/>
      <c r="J78" s="106"/>
      <c r="K78" s="106"/>
      <c r="L78" s="106"/>
      <c r="M78" s="107"/>
      <c r="N78" s="150" t="str">
        <f t="shared" si="70"/>
        <v xml:space="preserve"> </v>
      </c>
      <c r="O78" s="145" t="str">
        <f t="shared" si="98"/>
        <v xml:space="preserve"> </v>
      </c>
      <c r="P78" s="154" t="str">
        <f t="shared" si="71"/>
        <v xml:space="preserve"> </v>
      </c>
      <c r="Q78" s="145">
        <f t="shared" si="99"/>
        <v>0</v>
      </c>
      <c r="R78" s="145" t="str">
        <f t="shared" si="100"/>
        <v xml:space="preserve"> </v>
      </c>
      <c r="S78" s="145" t="str">
        <f t="shared" si="101"/>
        <v xml:space="preserve"> </v>
      </c>
      <c r="T78" s="145" t="str">
        <f t="shared" si="102"/>
        <v xml:space="preserve"> </v>
      </c>
      <c r="U78" s="150" t="e">
        <f t="shared" si="90"/>
        <v>#VALUE!</v>
      </c>
      <c r="V78" s="145" t="e">
        <f t="shared" si="91"/>
        <v>#VALUE!</v>
      </c>
      <c r="W78" s="137" t="e">
        <f t="shared" si="92"/>
        <v>#VALUE!</v>
      </c>
      <c r="X78" s="73" t="str">
        <f t="shared" si="93"/>
        <v>donnée(s) manquante(s)</v>
      </c>
      <c r="Y78" s="74" t="str">
        <f t="shared" si="94"/>
        <v>donnée(s) manquante(s)</v>
      </c>
      <c r="Z78" s="131" t="e">
        <f t="shared" si="103"/>
        <v>#DIV/0!</v>
      </c>
      <c r="AA78" s="127" t="str">
        <f>IF(ISBLANK(L78)," ",IF(L78&lt;=Scenario!$C$3,0,IF(L78&lt;=Scenario!$C$5,1,IF(L78&lt;=Scenario!$C$6,2,IF(L78&lt;=Scenario!$C$7,3,IF(L78&lt;=Scenario!$C$8,4,5))))))</f>
        <v xml:space="preserve"> </v>
      </c>
      <c r="AB78" s="127" t="str">
        <f>IF(ISBLANK(M78)," ",IF(M78&lt;=Scenario!$G$3,0,IF(M78&lt;=Scenario!$G$5,1,IF(M78&lt;=Scenario!$G$6,2,IF(M78&lt;=Scenario!$G$7,3,IF(M78&lt;=Scenario!$G$8,4,IF(M78&lt;=Scenario!$G$9,5,IF(M78&lt;=Scenario!$G$10,6,7))))))))</f>
        <v xml:space="preserve"> </v>
      </c>
      <c r="AC78" s="127"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27"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27">
        <f>IF(ISBLANK(F78)," ",IF(F78&lt;=Scenario!$AI$3,0,IF(F78&lt;=Scenario!$AI$5,1,IF(F78&lt;=Scenario!$AI$6,2,IF(F78&lt;=Scenario!$AI$7,3,IF(F78&lt;=Scenario!$AI$8,4,IF(F78&lt;=Scenario!$AI$9,5,IF(F78&lt;=Scenario!$AI$10,6,IF(F78&lt;=Scenario!$AI$11,7,IF(F78&lt;=Scenario!$AI$12,8,IF(F78&lt;=Scenario!$AI$13,9,10)))))))))))</f>
        <v>0</v>
      </c>
      <c r="AF78" s="127" t="str">
        <f t="shared" si="104"/>
        <v xml:space="preserve"> </v>
      </c>
      <c r="AG78" s="132" t="e">
        <f t="shared" si="95"/>
        <v>#VALUE!</v>
      </c>
      <c r="AH78" s="133" t="e">
        <f t="shared" si="96"/>
        <v>#VALUE!</v>
      </c>
      <c r="AI78" s="126" t="e">
        <f t="shared" si="97"/>
        <v>#VALUE!</v>
      </c>
      <c r="AJ78" s="73" t="str">
        <f t="shared" si="105"/>
        <v>missing data</v>
      </c>
      <c r="AK78" s="80" t="str">
        <f t="shared" si="106"/>
        <v>missing data</v>
      </c>
    </row>
    <row r="79" spans="1:37" x14ac:dyDescent="0.25">
      <c r="A79" s="114" t="s">
        <v>74</v>
      </c>
      <c r="B79" s="102"/>
      <c r="C79" s="103"/>
      <c r="D79" s="105"/>
      <c r="E79" s="193" t="e">
        <f t="shared" si="86"/>
        <v>#DIV/0!</v>
      </c>
      <c r="F79" s="191">
        <f t="shared" si="87"/>
        <v>0</v>
      </c>
      <c r="G79" s="103"/>
      <c r="H79" s="104">
        <f t="shared" si="88"/>
        <v>0</v>
      </c>
      <c r="I79" s="147"/>
      <c r="J79" s="106"/>
      <c r="K79" s="106"/>
      <c r="L79" s="106"/>
      <c r="M79" s="107"/>
      <c r="N79" s="150" t="str">
        <f t="shared" ref="N79:N142" si="107">IF(ISBLANK(B79)," ",IF(B79&lt;=335,0,IF(B79&lt;=670,1,IF(B79&lt;=1005,2,IF(B79&lt;=1340,3,IF(B79&lt;=1675,4,IF(B79&lt;=2010,5,IF(B79&lt;=2345,6,IF(B79&lt;=2680,7,IF(B79&lt;=3015,8,IF(B79&lt;=3350,9,10)))))))))))</f>
        <v xml:space="preserve"> </v>
      </c>
      <c r="O79" s="145" t="str">
        <f t="shared" si="98"/>
        <v xml:space="preserve"> </v>
      </c>
      <c r="P79" s="154" t="str">
        <f t="shared" ref="P79:P142" si="108">IF(ISBLANK(D79)," ",IF(D79&lt;=1,0,IF(D79&lt;=2,1,IF(D79&lt;=3,2,IF(D79&lt;=4,3,IF(D79&lt;=5,4,IF(D79&lt;=6,5,IF(D79&lt;=7,6,IF(D79&lt;=8,7,IF(D79&lt;=9,8,IF(D79&lt;=10,9,10)))))))))))</f>
        <v xml:space="preserve"> </v>
      </c>
      <c r="Q79" s="145">
        <f t="shared" si="99"/>
        <v>0</v>
      </c>
      <c r="R79" s="145" t="str">
        <f t="shared" si="100"/>
        <v xml:space="preserve"> </v>
      </c>
      <c r="S79" s="145" t="str">
        <f t="shared" si="101"/>
        <v xml:space="preserve"> </v>
      </c>
      <c r="T79" s="145" t="str">
        <f t="shared" si="102"/>
        <v xml:space="preserve"> </v>
      </c>
      <c r="U79" s="150" t="e">
        <f t="shared" si="90"/>
        <v>#VALUE!</v>
      </c>
      <c r="V79" s="145" t="e">
        <f t="shared" si="91"/>
        <v>#VALUE!</v>
      </c>
      <c r="W79" s="137" t="e">
        <f t="shared" si="92"/>
        <v>#VALUE!</v>
      </c>
      <c r="X79" s="73" t="str">
        <f t="shared" si="93"/>
        <v>donnée(s) manquante(s)</v>
      </c>
      <c r="Y79" s="74" t="str">
        <f t="shared" si="94"/>
        <v>donnée(s) manquante(s)</v>
      </c>
      <c r="Z79" s="131" t="e">
        <f t="shared" si="103"/>
        <v>#DIV/0!</v>
      </c>
      <c r="AA79" s="127" t="str">
        <f>IF(ISBLANK(L79)," ",IF(L79&lt;=Scenario!$C$3,0,IF(L79&lt;=Scenario!$C$5,1,IF(L79&lt;=Scenario!$C$6,2,IF(L79&lt;=Scenario!$C$7,3,IF(L79&lt;=Scenario!$C$8,4,5))))))</f>
        <v xml:space="preserve"> </v>
      </c>
      <c r="AB79" s="127" t="str">
        <f>IF(ISBLANK(M79)," ",IF(M79&lt;=Scenario!$G$3,0,IF(M79&lt;=Scenario!$G$5,1,IF(M79&lt;=Scenario!$G$6,2,IF(M79&lt;=Scenario!$G$7,3,IF(M79&lt;=Scenario!$G$8,4,IF(M79&lt;=Scenario!$G$9,5,IF(M79&lt;=Scenario!$G$10,6,7))))))))</f>
        <v xml:space="preserve"> </v>
      </c>
      <c r="AC79" s="127"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27"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27">
        <f>IF(ISBLANK(F79)," ",IF(F79&lt;=Scenario!$AI$3,0,IF(F79&lt;=Scenario!$AI$5,1,IF(F79&lt;=Scenario!$AI$6,2,IF(F79&lt;=Scenario!$AI$7,3,IF(F79&lt;=Scenario!$AI$8,4,IF(F79&lt;=Scenario!$AI$9,5,IF(F79&lt;=Scenario!$AI$10,6,IF(F79&lt;=Scenario!$AI$11,7,IF(F79&lt;=Scenario!$AI$12,8,IF(F79&lt;=Scenario!$AI$13,9,10)))))))))))</f>
        <v>0</v>
      </c>
      <c r="AF79" s="127" t="str">
        <f t="shared" si="104"/>
        <v xml:space="preserve"> </v>
      </c>
      <c r="AG79" s="132" t="e">
        <f t="shared" si="95"/>
        <v>#VALUE!</v>
      </c>
      <c r="AH79" s="133" t="e">
        <f t="shared" ref="AH79:AH142" si="109">AB79+AF79+AA79</f>
        <v>#VALUE!</v>
      </c>
      <c r="AI79" s="126" t="e">
        <f t="shared" si="97"/>
        <v>#VALUE!</v>
      </c>
      <c r="AJ79" s="73" t="str">
        <f t="shared" si="105"/>
        <v>missing data</v>
      </c>
      <c r="AK79" s="80" t="str">
        <f t="shared" si="106"/>
        <v>missing data</v>
      </c>
    </row>
    <row r="80" spans="1:37" x14ac:dyDescent="0.25">
      <c r="A80" s="114" t="s">
        <v>74</v>
      </c>
      <c r="B80" s="102"/>
      <c r="C80" s="103"/>
      <c r="D80" s="105"/>
      <c r="E80" s="193" t="e">
        <f t="shared" si="86"/>
        <v>#DIV/0!</v>
      </c>
      <c r="F80" s="191">
        <f t="shared" si="87"/>
        <v>0</v>
      </c>
      <c r="G80" s="103"/>
      <c r="H80" s="104">
        <f t="shared" si="88"/>
        <v>0</v>
      </c>
      <c r="I80" s="147"/>
      <c r="J80" s="106"/>
      <c r="K80" s="106"/>
      <c r="L80" s="106"/>
      <c r="M80" s="107"/>
      <c r="N80" s="150" t="str">
        <f t="shared" si="107"/>
        <v xml:space="preserve"> </v>
      </c>
      <c r="O80" s="145" t="str">
        <f t="shared" si="98"/>
        <v xml:space="preserve"> </v>
      </c>
      <c r="P80" s="154" t="str">
        <f t="shared" si="108"/>
        <v xml:space="preserve"> </v>
      </c>
      <c r="Q80" s="145">
        <f t="shared" si="99"/>
        <v>0</v>
      </c>
      <c r="R80" s="145" t="str">
        <f t="shared" si="100"/>
        <v xml:space="preserve"> </v>
      </c>
      <c r="S80" s="145" t="str">
        <f t="shared" si="101"/>
        <v xml:space="preserve"> </v>
      </c>
      <c r="T80" s="145" t="str">
        <f t="shared" si="102"/>
        <v xml:space="preserve"> </v>
      </c>
      <c r="U80" s="150" t="e">
        <f t="shared" si="90"/>
        <v>#VALUE!</v>
      </c>
      <c r="V80" s="145" t="e">
        <f t="shared" si="91"/>
        <v>#VALUE!</v>
      </c>
      <c r="W80" s="137" t="e">
        <f t="shared" si="92"/>
        <v>#VALUE!</v>
      </c>
      <c r="X80" s="73" t="str">
        <f t="shared" si="93"/>
        <v>donnée(s) manquante(s)</v>
      </c>
      <c r="Y80" s="74" t="str">
        <f t="shared" si="94"/>
        <v>donnée(s) manquante(s)</v>
      </c>
      <c r="Z80" s="131" t="e">
        <f t="shared" si="103"/>
        <v>#DIV/0!</v>
      </c>
      <c r="AA80" s="127" t="str">
        <f>IF(ISBLANK(L80)," ",IF(L80&lt;=Scenario!$C$3,0,IF(L80&lt;=Scenario!$C$5,1,IF(L80&lt;=Scenario!$C$6,2,IF(L80&lt;=Scenario!$C$7,3,IF(L80&lt;=Scenario!$C$8,4,5))))))</f>
        <v xml:space="preserve"> </v>
      </c>
      <c r="AB80" s="127" t="str">
        <f>IF(ISBLANK(M80)," ",IF(M80&lt;=Scenario!$G$3,0,IF(M80&lt;=Scenario!$G$5,1,IF(M80&lt;=Scenario!$G$6,2,IF(M80&lt;=Scenario!$G$7,3,IF(M80&lt;=Scenario!$G$8,4,IF(M80&lt;=Scenario!$G$9,5,IF(M80&lt;=Scenario!$G$10,6,7))))))))</f>
        <v xml:space="preserve"> </v>
      </c>
      <c r="AC80" s="127"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27"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27">
        <f>IF(ISBLANK(F80)," ",IF(F80&lt;=Scenario!$AI$3,0,IF(F80&lt;=Scenario!$AI$5,1,IF(F80&lt;=Scenario!$AI$6,2,IF(F80&lt;=Scenario!$AI$7,3,IF(F80&lt;=Scenario!$AI$8,4,IF(F80&lt;=Scenario!$AI$9,5,IF(F80&lt;=Scenario!$AI$10,6,IF(F80&lt;=Scenario!$AI$11,7,IF(F80&lt;=Scenario!$AI$12,8,IF(F80&lt;=Scenario!$AI$13,9,10)))))))))))</f>
        <v>0</v>
      </c>
      <c r="AF80" s="127" t="str">
        <f t="shared" si="104"/>
        <v xml:space="preserve"> </v>
      </c>
      <c r="AG80" s="132" t="e">
        <f t="shared" si="95"/>
        <v>#VALUE!</v>
      </c>
      <c r="AH80" s="133" t="e">
        <f t="shared" si="109"/>
        <v>#VALUE!</v>
      </c>
      <c r="AI80" s="126" t="e">
        <f t="shared" si="97"/>
        <v>#VALUE!</v>
      </c>
      <c r="AJ80" s="73" t="str">
        <f t="shared" si="105"/>
        <v>missing data</v>
      </c>
      <c r="AK80" s="80" t="str">
        <f t="shared" si="106"/>
        <v>missing data</v>
      </c>
    </row>
    <row r="81" spans="1:37" x14ac:dyDescent="0.25">
      <c r="A81" s="114" t="s">
        <v>74</v>
      </c>
      <c r="B81" s="102"/>
      <c r="C81" s="103"/>
      <c r="D81" s="105"/>
      <c r="E81" s="193" t="e">
        <f t="shared" si="86"/>
        <v>#DIV/0!</v>
      </c>
      <c r="F81" s="191">
        <f t="shared" si="87"/>
        <v>0</v>
      </c>
      <c r="G81" s="103"/>
      <c r="H81" s="104">
        <f t="shared" si="88"/>
        <v>0</v>
      </c>
      <c r="I81" s="147"/>
      <c r="J81" s="106"/>
      <c r="K81" s="106"/>
      <c r="L81" s="106"/>
      <c r="M81" s="107"/>
      <c r="N81" s="150" t="str">
        <f t="shared" si="107"/>
        <v xml:space="preserve"> </v>
      </c>
      <c r="O81" s="145" t="str">
        <f t="shared" si="98"/>
        <v xml:space="preserve"> </v>
      </c>
      <c r="P81" s="154" t="str">
        <f t="shared" si="108"/>
        <v xml:space="preserve"> </v>
      </c>
      <c r="Q81" s="145">
        <f t="shared" si="99"/>
        <v>0</v>
      </c>
      <c r="R81" s="145" t="str">
        <f t="shared" si="100"/>
        <v xml:space="preserve"> </v>
      </c>
      <c r="S81" s="145" t="str">
        <f t="shared" si="101"/>
        <v xml:space="preserve"> </v>
      </c>
      <c r="T81" s="145" t="str">
        <f t="shared" si="102"/>
        <v xml:space="preserve"> </v>
      </c>
      <c r="U81" s="150" t="e">
        <f t="shared" ref="U81:U144" si="110">SUM(N81+O81+P81+Q81)</f>
        <v>#VALUE!</v>
      </c>
      <c r="V81" s="145" t="e">
        <f t="shared" ref="V81:V144" si="111">SUM(R81+S81+T81)</f>
        <v>#VALUE!</v>
      </c>
      <c r="W81" s="137" t="e">
        <f t="shared" si="92"/>
        <v>#VALUE!</v>
      </c>
      <c r="X81" s="73" t="str">
        <f t="shared" si="93"/>
        <v>donnée(s) manquante(s)</v>
      </c>
      <c r="Y81" s="74" t="str">
        <f t="shared" si="94"/>
        <v>donnée(s) manquante(s)</v>
      </c>
      <c r="Z81" s="131" t="e">
        <f t="shared" si="103"/>
        <v>#DIV/0!</v>
      </c>
      <c r="AA81" s="127" t="str">
        <f>IF(ISBLANK(L81)," ",IF(L81&lt;=Scenario!$C$3,0,IF(L81&lt;=Scenario!$C$5,1,IF(L81&lt;=Scenario!$C$6,2,IF(L81&lt;=Scenario!$C$7,3,IF(L81&lt;=Scenario!$C$8,4,5))))))</f>
        <v xml:space="preserve"> </v>
      </c>
      <c r="AB81" s="127" t="str">
        <f>IF(ISBLANK(M81)," ",IF(M81&lt;=Scenario!$G$3,0,IF(M81&lt;=Scenario!$G$5,1,IF(M81&lt;=Scenario!$G$6,2,IF(M81&lt;=Scenario!$G$7,3,IF(M81&lt;=Scenario!$G$8,4,IF(M81&lt;=Scenario!$G$9,5,IF(M81&lt;=Scenario!$G$10,6,7))))))))</f>
        <v xml:space="preserve"> </v>
      </c>
      <c r="AC81" s="127"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27"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27">
        <f>IF(ISBLANK(F81)," ",IF(F81&lt;=Scenario!$AI$3,0,IF(F81&lt;=Scenario!$AI$5,1,IF(F81&lt;=Scenario!$AI$6,2,IF(F81&lt;=Scenario!$AI$7,3,IF(F81&lt;=Scenario!$AI$8,4,IF(F81&lt;=Scenario!$AI$9,5,IF(F81&lt;=Scenario!$AI$10,6,IF(F81&lt;=Scenario!$AI$11,7,IF(F81&lt;=Scenario!$AI$12,8,IF(F81&lt;=Scenario!$AI$13,9,10)))))))))))</f>
        <v>0</v>
      </c>
      <c r="AF81" s="127" t="str">
        <f t="shared" si="104"/>
        <v xml:space="preserve"> </v>
      </c>
      <c r="AG81" s="132" t="e">
        <f t="shared" ref="AG81:AG144" si="112">AD81+AC81+AE81+Z81</f>
        <v>#VALUE!</v>
      </c>
      <c r="AH81" s="133" t="e">
        <f t="shared" si="109"/>
        <v>#VALUE!</v>
      </c>
      <c r="AI81" s="126" t="e">
        <f t="shared" si="97"/>
        <v>#VALUE!</v>
      </c>
      <c r="AJ81" s="73" t="str">
        <f t="shared" si="105"/>
        <v>missing data</v>
      </c>
      <c r="AK81" s="80" t="str">
        <f t="shared" si="106"/>
        <v>missing data</v>
      </c>
    </row>
    <row r="82" spans="1:37" x14ac:dyDescent="0.25">
      <c r="A82" s="114" t="s">
        <v>74</v>
      </c>
      <c r="B82" s="102"/>
      <c r="C82" s="103"/>
      <c r="D82" s="105"/>
      <c r="E82" s="193" t="e">
        <f t="shared" si="86"/>
        <v>#DIV/0!</v>
      </c>
      <c r="F82" s="191">
        <f t="shared" si="87"/>
        <v>0</v>
      </c>
      <c r="G82" s="103"/>
      <c r="H82" s="104">
        <f t="shared" si="88"/>
        <v>0</v>
      </c>
      <c r="I82" s="147"/>
      <c r="J82" s="106"/>
      <c r="K82" s="106"/>
      <c r="L82" s="106"/>
      <c r="M82" s="107"/>
      <c r="N82" s="150" t="str">
        <f t="shared" si="107"/>
        <v xml:space="preserve"> </v>
      </c>
      <c r="O82" s="145" t="str">
        <f t="shared" si="98"/>
        <v xml:space="preserve"> </v>
      </c>
      <c r="P82" s="154" t="str">
        <f t="shared" si="108"/>
        <v xml:space="preserve"> </v>
      </c>
      <c r="Q82" s="145">
        <f t="shared" si="99"/>
        <v>0</v>
      </c>
      <c r="R82" s="145" t="str">
        <f t="shared" si="100"/>
        <v xml:space="preserve"> </v>
      </c>
      <c r="S82" s="145" t="str">
        <f t="shared" si="101"/>
        <v xml:space="preserve"> </v>
      </c>
      <c r="T82" s="145" t="str">
        <f t="shared" si="102"/>
        <v xml:space="preserve"> </v>
      </c>
      <c r="U82" s="150" t="e">
        <f t="shared" si="110"/>
        <v>#VALUE!</v>
      </c>
      <c r="V82" s="145" t="e">
        <f t="shared" si="111"/>
        <v>#VALUE!</v>
      </c>
      <c r="W82" s="137" t="e">
        <f t="shared" si="92"/>
        <v>#VALUE!</v>
      </c>
      <c r="X82" s="73" t="str">
        <f t="shared" si="93"/>
        <v>donnée(s) manquante(s)</v>
      </c>
      <c r="Y82" s="74" t="str">
        <f t="shared" si="94"/>
        <v>donnée(s) manquante(s)</v>
      </c>
      <c r="Z82" s="131" t="e">
        <f t="shared" si="103"/>
        <v>#DIV/0!</v>
      </c>
      <c r="AA82" s="127" t="str">
        <f>IF(ISBLANK(L82)," ",IF(L82&lt;=Scenario!$C$3,0,IF(L82&lt;=Scenario!$C$5,1,IF(L82&lt;=Scenario!$C$6,2,IF(L82&lt;=Scenario!$C$7,3,IF(L82&lt;=Scenario!$C$8,4,5))))))</f>
        <v xml:space="preserve"> </v>
      </c>
      <c r="AB82" s="127" t="str">
        <f>IF(ISBLANK(M82)," ",IF(M82&lt;=Scenario!$G$3,0,IF(M82&lt;=Scenario!$G$5,1,IF(M82&lt;=Scenario!$G$6,2,IF(M82&lt;=Scenario!$G$7,3,IF(M82&lt;=Scenario!$G$8,4,IF(M82&lt;=Scenario!$G$9,5,IF(M82&lt;=Scenario!$G$10,6,7))))))))</f>
        <v xml:space="preserve"> </v>
      </c>
      <c r="AC82" s="127"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27"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27">
        <f>IF(ISBLANK(F82)," ",IF(F82&lt;=Scenario!$AI$3,0,IF(F82&lt;=Scenario!$AI$5,1,IF(F82&lt;=Scenario!$AI$6,2,IF(F82&lt;=Scenario!$AI$7,3,IF(F82&lt;=Scenario!$AI$8,4,IF(F82&lt;=Scenario!$AI$9,5,IF(F82&lt;=Scenario!$AI$10,6,IF(F82&lt;=Scenario!$AI$11,7,IF(F82&lt;=Scenario!$AI$12,8,IF(F82&lt;=Scenario!$AI$13,9,10)))))))))))</f>
        <v>0</v>
      </c>
      <c r="AF82" s="127" t="str">
        <f t="shared" si="104"/>
        <v xml:space="preserve"> </v>
      </c>
      <c r="AG82" s="132" t="e">
        <f t="shared" si="112"/>
        <v>#VALUE!</v>
      </c>
      <c r="AH82" s="133" t="e">
        <f t="shared" si="109"/>
        <v>#VALUE!</v>
      </c>
      <c r="AI82" s="126" t="e">
        <f t="shared" si="97"/>
        <v>#VALUE!</v>
      </c>
      <c r="AJ82" s="73" t="str">
        <f t="shared" si="105"/>
        <v>missing data</v>
      </c>
      <c r="AK82" s="80" t="str">
        <f t="shared" si="106"/>
        <v>missing data</v>
      </c>
    </row>
    <row r="83" spans="1:37" x14ac:dyDescent="0.25">
      <c r="A83" s="114" t="s">
        <v>74</v>
      </c>
      <c r="B83" s="102"/>
      <c r="C83" s="103"/>
      <c r="D83" s="105"/>
      <c r="E83" s="193" t="e">
        <f t="shared" si="86"/>
        <v>#DIV/0!</v>
      </c>
      <c r="F83" s="191">
        <f t="shared" si="87"/>
        <v>0</v>
      </c>
      <c r="G83" s="103"/>
      <c r="H83" s="104">
        <f t="shared" si="88"/>
        <v>0</v>
      </c>
      <c r="I83" s="147"/>
      <c r="J83" s="106"/>
      <c r="K83" s="106"/>
      <c r="L83" s="106"/>
      <c r="M83" s="107"/>
      <c r="N83" s="150" t="str">
        <f t="shared" si="107"/>
        <v xml:space="preserve"> </v>
      </c>
      <c r="O83" s="145" t="str">
        <f t="shared" si="98"/>
        <v xml:space="preserve"> </v>
      </c>
      <c r="P83" s="154" t="str">
        <f t="shared" si="108"/>
        <v xml:space="preserve"> </v>
      </c>
      <c r="Q83" s="145">
        <f t="shared" si="99"/>
        <v>0</v>
      </c>
      <c r="R83" s="145" t="str">
        <f t="shared" si="100"/>
        <v xml:space="preserve"> </v>
      </c>
      <c r="S83" s="145" t="str">
        <f t="shared" si="101"/>
        <v xml:space="preserve"> </v>
      </c>
      <c r="T83" s="145" t="str">
        <f t="shared" si="102"/>
        <v xml:space="preserve"> </v>
      </c>
      <c r="U83" s="150" t="e">
        <f t="shared" si="110"/>
        <v>#VALUE!</v>
      </c>
      <c r="V83" s="145" t="e">
        <f t="shared" si="111"/>
        <v>#VALUE!</v>
      </c>
      <c r="W83" s="137" t="e">
        <f t="shared" si="92"/>
        <v>#VALUE!</v>
      </c>
      <c r="X83" s="73" t="str">
        <f t="shared" si="93"/>
        <v>donnée(s) manquante(s)</v>
      </c>
      <c r="Y83" s="74" t="str">
        <f t="shared" si="94"/>
        <v>donnée(s) manquante(s)</v>
      </c>
      <c r="Z83" s="131" t="e">
        <f t="shared" si="103"/>
        <v>#DIV/0!</v>
      </c>
      <c r="AA83" s="127" t="str">
        <f>IF(ISBLANK(L83)," ",IF(L83&lt;=Scenario!$C$3,0,IF(L83&lt;=Scenario!$C$5,1,IF(L83&lt;=Scenario!$C$6,2,IF(L83&lt;=Scenario!$C$7,3,IF(L83&lt;=Scenario!$C$8,4,5))))))</f>
        <v xml:space="preserve"> </v>
      </c>
      <c r="AB83" s="127" t="str">
        <f>IF(ISBLANK(M83)," ",IF(M83&lt;=Scenario!$G$3,0,IF(M83&lt;=Scenario!$G$5,1,IF(M83&lt;=Scenario!$G$6,2,IF(M83&lt;=Scenario!$G$7,3,IF(M83&lt;=Scenario!$G$8,4,IF(M83&lt;=Scenario!$G$9,5,IF(M83&lt;=Scenario!$G$10,6,7))))))))</f>
        <v xml:space="preserve"> </v>
      </c>
      <c r="AC83" s="127"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27"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27">
        <f>IF(ISBLANK(F83)," ",IF(F83&lt;=Scenario!$AI$3,0,IF(F83&lt;=Scenario!$AI$5,1,IF(F83&lt;=Scenario!$AI$6,2,IF(F83&lt;=Scenario!$AI$7,3,IF(F83&lt;=Scenario!$AI$8,4,IF(F83&lt;=Scenario!$AI$9,5,IF(F83&lt;=Scenario!$AI$10,6,IF(F83&lt;=Scenario!$AI$11,7,IF(F83&lt;=Scenario!$AI$12,8,IF(F83&lt;=Scenario!$AI$13,9,10)))))))))))</f>
        <v>0</v>
      </c>
      <c r="AF83" s="127" t="str">
        <f t="shared" si="104"/>
        <v xml:space="preserve"> </v>
      </c>
      <c r="AG83" s="132" t="e">
        <f t="shared" si="112"/>
        <v>#VALUE!</v>
      </c>
      <c r="AH83" s="133" t="e">
        <f t="shared" si="109"/>
        <v>#VALUE!</v>
      </c>
      <c r="AI83" s="126" t="e">
        <f t="shared" si="97"/>
        <v>#VALUE!</v>
      </c>
      <c r="AJ83" s="73" t="str">
        <f t="shared" si="105"/>
        <v>missing data</v>
      </c>
      <c r="AK83" s="80" t="str">
        <f t="shared" si="106"/>
        <v>missing data</v>
      </c>
    </row>
    <row r="84" spans="1:37" x14ac:dyDescent="0.25">
      <c r="A84" s="114" t="s">
        <v>74</v>
      </c>
      <c r="B84" s="102"/>
      <c r="C84" s="103"/>
      <c r="D84" s="105"/>
      <c r="E84" s="193" t="e">
        <f t="shared" si="86"/>
        <v>#DIV/0!</v>
      </c>
      <c r="F84" s="191">
        <f t="shared" si="87"/>
        <v>0</v>
      </c>
      <c r="G84" s="103"/>
      <c r="H84" s="104">
        <f t="shared" si="88"/>
        <v>0</v>
      </c>
      <c r="I84" s="147"/>
      <c r="J84" s="106"/>
      <c r="K84" s="106"/>
      <c r="L84" s="106"/>
      <c r="M84" s="107"/>
      <c r="N84" s="150" t="str">
        <f t="shared" si="107"/>
        <v xml:space="preserve"> </v>
      </c>
      <c r="O84" s="145" t="str">
        <f t="shared" si="98"/>
        <v xml:space="preserve"> </v>
      </c>
      <c r="P84" s="154" t="str">
        <f t="shared" si="108"/>
        <v xml:space="preserve"> </v>
      </c>
      <c r="Q84" s="145">
        <f t="shared" si="99"/>
        <v>0</v>
      </c>
      <c r="R84" s="145" t="str">
        <f t="shared" si="100"/>
        <v xml:space="preserve"> </v>
      </c>
      <c r="S84" s="145" t="str">
        <f t="shared" si="101"/>
        <v xml:space="preserve"> </v>
      </c>
      <c r="T84" s="145" t="str">
        <f t="shared" si="102"/>
        <v xml:space="preserve"> </v>
      </c>
      <c r="U84" s="150" t="e">
        <f t="shared" si="110"/>
        <v>#VALUE!</v>
      </c>
      <c r="V84" s="145" t="e">
        <f t="shared" si="111"/>
        <v>#VALUE!</v>
      </c>
      <c r="W84" s="137" t="e">
        <f t="shared" si="92"/>
        <v>#VALUE!</v>
      </c>
      <c r="X84" s="73" t="str">
        <f t="shared" si="93"/>
        <v>donnée(s) manquante(s)</v>
      </c>
      <c r="Y84" s="74" t="str">
        <f t="shared" si="94"/>
        <v>donnée(s) manquante(s)</v>
      </c>
      <c r="Z84" s="131" t="e">
        <f t="shared" si="103"/>
        <v>#DIV/0!</v>
      </c>
      <c r="AA84" s="127" t="str">
        <f>IF(ISBLANK(L84)," ",IF(L84&lt;=Scenario!$C$3,0,IF(L84&lt;=Scenario!$C$5,1,IF(L84&lt;=Scenario!$C$6,2,IF(L84&lt;=Scenario!$C$7,3,IF(L84&lt;=Scenario!$C$8,4,5))))))</f>
        <v xml:space="preserve"> </v>
      </c>
      <c r="AB84" s="127" t="str">
        <f>IF(ISBLANK(M84)," ",IF(M84&lt;=Scenario!$G$3,0,IF(M84&lt;=Scenario!$G$5,1,IF(M84&lt;=Scenario!$G$6,2,IF(M84&lt;=Scenario!$G$7,3,IF(M84&lt;=Scenario!$G$8,4,IF(M84&lt;=Scenario!$G$9,5,IF(M84&lt;=Scenario!$G$10,6,7))))))))</f>
        <v xml:space="preserve"> </v>
      </c>
      <c r="AC84" s="127"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27"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27">
        <f>IF(ISBLANK(F84)," ",IF(F84&lt;=Scenario!$AI$3,0,IF(F84&lt;=Scenario!$AI$5,1,IF(F84&lt;=Scenario!$AI$6,2,IF(F84&lt;=Scenario!$AI$7,3,IF(F84&lt;=Scenario!$AI$8,4,IF(F84&lt;=Scenario!$AI$9,5,IF(F84&lt;=Scenario!$AI$10,6,IF(F84&lt;=Scenario!$AI$11,7,IF(F84&lt;=Scenario!$AI$12,8,IF(F84&lt;=Scenario!$AI$13,9,10)))))))))))</f>
        <v>0</v>
      </c>
      <c r="AF84" s="127" t="str">
        <f t="shared" si="104"/>
        <v xml:space="preserve"> </v>
      </c>
      <c r="AG84" s="132" t="e">
        <f t="shared" si="112"/>
        <v>#VALUE!</v>
      </c>
      <c r="AH84" s="133" t="e">
        <f t="shared" si="109"/>
        <v>#VALUE!</v>
      </c>
      <c r="AI84" s="126" t="e">
        <f t="shared" si="97"/>
        <v>#VALUE!</v>
      </c>
      <c r="AJ84" s="73" t="str">
        <f t="shared" si="105"/>
        <v>missing data</v>
      </c>
      <c r="AK84" s="80" t="str">
        <f t="shared" si="106"/>
        <v>missing data</v>
      </c>
    </row>
    <row r="85" spans="1:37" x14ac:dyDescent="0.25">
      <c r="A85" s="114" t="s">
        <v>74</v>
      </c>
      <c r="B85" s="102"/>
      <c r="C85" s="103"/>
      <c r="D85" s="105"/>
      <c r="E85" s="193" t="e">
        <f t="shared" si="86"/>
        <v>#DIV/0!</v>
      </c>
      <c r="F85" s="191">
        <f t="shared" si="87"/>
        <v>0</v>
      </c>
      <c r="G85" s="103"/>
      <c r="H85" s="104">
        <f t="shared" si="88"/>
        <v>0</v>
      </c>
      <c r="I85" s="147"/>
      <c r="J85" s="106"/>
      <c r="K85" s="106"/>
      <c r="L85" s="106"/>
      <c r="M85" s="107"/>
      <c r="N85" s="150" t="str">
        <f t="shared" si="107"/>
        <v xml:space="preserve"> </v>
      </c>
      <c r="O85" s="145" t="str">
        <f t="shared" si="98"/>
        <v xml:space="preserve"> </v>
      </c>
      <c r="P85" s="154" t="str">
        <f t="shared" si="108"/>
        <v xml:space="preserve"> </v>
      </c>
      <c r="Q85" s="145">
        <f t="shared" si="99"/>
        <v>0</v>
      </c>
      <c r="R85" s="145" t="str">
        <f t="shared" si="100"/>
        <v xml:space="preserve"> </v>
      </c>
      <c r="S85" s="145" t="str">
        <f t="shared" si="101"/>
        <v xml:space="preserve"> </v>
      </c>
      <c r="T85" s="145" t="str">
        <f t="shared" si="102"/>
        <v xml:space="preserve"> </v>
      </c>
      <c r="U85" s="150" t="e">
        <f t="shared" si="110"/>
        <v>#VALUE!</v>
      </c>
      <c r="V85" s="145" t="e">
        <f t="shared" si="111"/>
        <v>#VALUE!</v>
      </c>
      <c r="W85" s="137" t="e">
        <f t="shared" si="92"/>
        <v>#VALUE!</v>
      </c>
      <c r="X85" s="73" t="str">
        <f t="shared" si="93"/>
        <v>donnée(s) manquante(s)</v>
      </c>
      <c r="Y85" s="74" t="str">
        <f t="shared" si="94"/>
        <v>donnée(s) manquante(s)</v>
      </c>
      <c r="Z85" s="131" t="e">
        <f t="shared" si="103"/>
        <v>#DIV/0!</v>
      </c>
      <c r="AA85" s="127" t="str">
        <f>IF(ISBLANK(L85)," ",IF(L85&lt;=Scenario!$C$3,0,IF(L85&lt;=Scenario!$C$5,1,IF(L85&lt;=Scenario!$C$6,2,IF(L85&lt;=Scenario!$C$7,3,IF(L85&lt;=Scenario!$C$8,4,5))))))</f>
        <v xml:space="preserve"> </v>
      </c>
      <c r="AB85" s="127" t="str">
        <f>IF(ISBLANK(M85)," ",IF(M85&lt;=Scenario!$G$3,0,IF(M85&lt;=Scenario!$G$5,1,IF(M85&lt;=Scenario!$G$6,2,IF(M85&lt;=Scenario!$G$7,3,IF(M85&lt;=Scenario!$G$8,4,IF(M85&lt;=Scenario!$G$9,5,IF(M85&lt;=Scenario!$G$10,6,7))))))))</f>
        <v xml:space="preserve"> </v>
      </c>
      <c r="AC85" s="127"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27"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27">
        <f>IF(ISBLANK(F85)," ",IF(F85&lt;=Scenario!$AI$3,0,IF(F85&lt;=Scenario!$AI$5,1,IF(F85&lt;=Scenario!$AI$6,2,IF(F85&lt;=Scenario!$AI$7,3,IF(F85&lt;=Scenario!$AI$8,4,IF(F85&lt;=Scenario!$AI$9,5,IF(F85&lt;=Scenario!$AI$10,6,IF(F85&lt;=Scenario!$AI$11,7,IF(F85&lt;=Scenario!$AI$12,8,IF(F85&lt;=Scenario!$AI$13,9,10)))))))))))</f>
        <v>0</v>
      </c>
      <c r="AF85" s="127" t="str">
        <f t="shared" si="104"/>
        <v xml:space="preserve"> </v>
      </c>
      <c r="AG85" s="132" t="e">
        <f t="shared" si="112"/>
        <v>#VALUE!</v>
      </c>
      <c r="AH85" s="133" t="e">
        <f t="shared" si="109"/>
        <v>#VALUE!</v>
      </c>
      <c r="AI85" s="126" t="e">
        <f t="shared" si="97"/>
        <v>#VALUE!</v>
      </c>
      <c r="AJ85" s="73" t="str">
        <f t="shared" si="105"/>
        <v>missing data</v>
      </c>
      <c r="AK85" s="80" t="str">
        <f t="shared" si="106"/>
        <v>missing data</v>
      </c>
    </row>
    <row r="86" spans="1:37" x14ac:dyDescent="0.25">
      <c r="A86" s="114" t="s">
        <v>74</v>
      </c>
      <c r="B86" s="102"/>
      <c r="C86" s="103"/>
      <c r="D86" s="105"/>
      <c r="E86" s="193" t="e">
        <f t="shared" si="86"/>
        <v>#DIV/0!</v>
      </c>
      <c r="F86" s="191">
        <f t="shared" si="87"/>
        <v>0</v>
      </c>
      <c r="G86" s="103"/>
      <c r="H86" s="104">
        <f t="shared" si="88"/>
        <v>0</v>
      </c>
      <c r="I86" s="147"/>
      <c r="J86" s="106"/>
      <c r="K86" s="106"/>
      <c r="L86" s="106"/>
      <c r="M86" s="107"/>
      <c r="N86" s="150" t="str">
        <f t="shared" si="107"/>
        <v xml:space="preserve"> </v>
      </c>
      <c r="O86" s="145" t="str">
        <f t="shared" si="98"/>
        <v xml:space="preserve"> </v>
      </c>
      <c r="P86" s="154" t="str">
        <f t="shared" si="108"/>
        <v xml:space="preserve"> </v>
      </c>
      <c r="Q86" s="145">
        <f t="shared" si="99"/>
        <v>0</v>
      </c>
      <c r="R86" s="145" t="str">
        <f t="shared" si="100"/>
        <v xml:space="preserve"> </v>
      </c>
      <c r="S86" s="145" t="str">
        <f t="shared" si="101"/>
        <v xml:space="preserve"> </v>
      </c>
      <c r="T86" s="145" t="str">
        <f t="shared" si="102"/>
        <v xml:space="preserve"> </v>
      </c>
      <c r="U86" s="150" t="e">
        <f t="shared" si="110"/>
        <v>#VALUE!</v>
      </c>
      <c r="V86" s="145" t="e">
        <f t="shared" si="111"/>
        <v>#VALUE!</v>
      </c>
      <c r="W86" s="137" t="e">
        <f t="shared" si="92"/>
        <v>#VALUE!</v>
      </c>
      <c r="X86" s="73" t="str">
        <f t="shared" si="93"/>
        <v>donnée(s) manquante(s)</v>
      </c>
      <c r="Y86" s="74" t="str">
        <f t="shared" si="94"/>
        <v>donnée(s) manquante(s)</v>
      </c>
      <c r="Z86" s="131" t="e">
        <f t="shared" si="103"/>
        <v>#DIV/0!</v>
      </c>
      <c r="AA86" s="127" t="str">
        <f>IF(ISBLANK(L86)," ",IF(L86&lt;=Scenario!$C$3,0,IF(L86&lt;=Scenario!$C$5,1,IF(L86&lt;=Scenario!$C$6,2,IF(L86&lt;=Scenario!$C$7,3,IF(L86&lt;=Scenario!$C$8,4,5))))))</f>
        <v xml:space="preserve"> </v>
      </c>
      <c r="AB86" s="127" t="str">
        <f>IF(ISBLANK(M86)," ",IF(M86&lt;=Scenario!$G$3,0,IF(M86&lt;=Scenario!$G$5,1,IF(M86&lt;=Scenario!$G$6,2,IF(M86&lt;=Scenario!$G$7,3,IF(M86&lt;=Scenario!$G$8,4,IF(M86&lt;=Scenario!$G$9,5,IF(M86&lt;=Scenario!$G$10,6,7))))))))</f>
        <v xml:space="preserve"> </v>
      </c>
      <c r="AC86" s="127"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27"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27">
        <f>IF(ISBLANK(F86)," ",IF(F86&lt;=Scenario!$AI$3,0,IF(F86&lt;=Scenario!$AI$5,1,IF(F86&lt;=Scenario!$AI$6,2,IF(F86&lt;=Scenario!$AI$7,3,IF(F86&lt;=Scenario!$AI$8,4,IF(F86&lt;=Scenario!$AI$9,5,IF(F86&lt;=Scenario!$AI$10,6,IF(F86&lt;=Scenario!$AI$11,7,IF(F86&lt;=Scenario!$AI$12,8,IF(F86&lt;=Scenario!$AI$13,9,10)))))))))))</f>
        <v>0</v>
      </c>
      <c r="AF86" s="127" t="str">
        <f t="shared" si="104"/>
        <v xml:space="preserve"> </v>
      </c>
      <c r="AG86" s="132" t="e">
        <f t="shared" si="112"/>
        <v>#VALUE!</v>
      </c>
      <c r="AH86" s="133" t="e">
        <f t="shared" si="109"/>
        <v>#VALUE!</v>
      </c>
      <c r="AI86" s="126" t="e">
        <f t="shared" si="97"/>
        <v>#VALUE!</v>
      </c>
      <c r="AJ86" s="73" t="str">
        <f t="shared" si="105"/>
        <v>missing data</v>
      </c>
      <c r="AK86" s="80" t="str">
        <f t="shared" si="106"/>
        <v>missing data</v>
      </c>
    </row>
    <row r="87" spans="1:37" x14ac:dyDescent="0.25">
      <c r="A87" s="114" t="s">
        <v>74</v>
      </c>
      <c r="B87" s="102"/>
      <c r="C87" s="103"/>
      <c r="D87" s="105"/>
      <c r="E87" s="193" t="e">
        <f t="shared" si="86"/>
        <v>#DIV/0!</v>
      </c>
      <c r="F87" s="191">
        <f t="shared" si="87"/>
        <v>0</v>
      </c>
      <c r="G87" s="103"/>
      <c r="H87" s="104">
        <f t="shared" si="88"/>
        <v>0</v>
      </c>
      <c r="I87" s="147"/>
      <c r="J87" s="106"/>
      <c r="K87" s="106"/>
      <c r="L87" s="106"/>
      <c r="M87" s="107"/>
      <c r="N87" s="150" t="str">
        <f t="shared" si="107"/>
        <v xml:space="preserve"> </v>
      </c>
      <c r="O87" s="145" t="str">
        <f t="shared" si="98"/>
        <v xml:space="preserve"> </v>
      </c>
      <c r="P87" s="154" t="str">
        <f t="shared" si="108"/>
        <v xml:space="preserve"> </v>
      </c>
      <c r="Q87" s="145">
        <f t="shared" si="99"/>
        <v>0</v>
      </c>
      <c r="R87" s="145" t="str">
        <f t="shared" si="100"/>
        <v xml:space="preserve"> </v>
      </c>
      <c r="S87" s="145" t="str">
        <f t="shared" si="101"/>
        <v xml:space="preserve"> </v>
      </c>
      <c r="T87" s="145" t="str">
        <f t="shared" si="102"/>
        <v xml:space="preserve"> </v>
      </c>
      <c r="U87" s="150" t="e">
        <f t="shared" si="110"/>
        <v>#VALUE!</v>
      </c>
      <c r="V87" s="145" t="e">
        <f t="shared" si="111"/>
        <v>#VALUE!</v>
      </c>
      <c r="W87" s="137" t="e">
        <f t="shared" si="92"/>
        <v>#VALUE!</v>
      </c>
      <c r="X87" s="73" t="str">
        <f t="shared" si="93"/>
        <v>donnée(s) manquante(s)</v>
      </c>
      <c r="Y87" s="74" t="str">
        <f t="shared" si="94"/>
        <v>donnée(s) manquante(s)</v>
      </c>
      <c r="Z87" s="131" t="e">
        <f t="shared" si="103"/>
        <v>#DIV/0!</v>
      </c>
      <c r="AA87" s="127" t="str">
        <f>IF(ISBLANK(L87)," ",IF(L87&lt;=Scenario!$C$3,0,IF(L87&lt;=Scenario!$C$5,1,IF(L87&lt;=Scenario!$C$6,2,IF(L87&lt;=Scenario!$C$7,3,IF(L87&lt;=Scenario!$C$8,4,5))))))</f>
        <v xml:space="preserve"> </v>
      </c>
      <c r="AB87" s="127" t="str">
        <f>IF(ISBLANK(M87)," ",IF(M87&lt;=Scenario!$G$3,0,IF(M87&lt;=Scenario!$G$5,1,IF(M87&lt;=Scenario!$G$6,2,IF(M87&lt;=Scenario!$G$7,3,IF(M87&lt;=Scenario!$G$8,4,IF(M87&lt;=Scenario!$G$9,5,IF(M87&lt;=Scenario!$G$10,6,7))))))))</f>
        <v xml:space="preserve"> </v>
      </c>
      <c r="AC87" s="127"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27"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27">
        <f>IF(ISBLANK(F87)," ",IF(F87&lt;=Scenario!$AI$3,0,IF(F87&lt;=Scenario!$AI$5,1,IF(F87&lt;=Scenario!$AI$6,2,IF(F87&lt;=Scenario!$AI$7,3,IF(F87&lt;=Scenario!$AI$8,4,IF(F87&lt;=Scenario!$AI$9,5,IF(F87&lt;=Scenario!$AI$10,6,IF(F87&lt;=Scenario!$AI$11,7,IF(F87&lt;=Scenario!$AI$12,8,IF(F87&lt;=Scenario!$AI$13,9,10)))))))))))</f>
        <v>0</v>
      </c>
      <c r="AF87" s="127" t="str">
        <f t="shared" si="104"/>
        <v xml:space="preserve"> </v>
      </c>
      <c r="AG87" s="132" t="e">
        <f t="shared" si="112"/>
        <v>#VALUE!</v>
      </c>
      <c r="AH87" s="133" t="e">
        <f t="shared" si="109"/>
        <v>#VALUE!</v>
      </c>
      <c r="AI87" s="126" t="e">
        <f t="shared" si="97"/>
        <v>#VALUE!</v>
      </c>
      <c r="AJ87" s="73" t="str">
        <f t="shared" si="105"/>
        <v>missing data</v>
      </c>
      <c r="AK87" s="80" t="str">
        <f t="shared" si="106"/>
        <v>missing data</v>
      </c>
    </row>
    <row r="88" spans="1:37" x14ac:dyDescent="0.25">
      <c r="A88" s="114" t="s">
        <v>74</v>
      </c>
      <c r="B88" s="102"/>
      <c r="C88" s="103"/>
      <c r="D88" s="105"/>
      <c r="E88" s="193" t="e">
        <f t="shared" si="86"/>
        <v>#DIV/0!</v>
      </c>
      <c r="F88" s="191">
        <f t="shared" si="87"/>
        <v>0</v>
      </c>
      <c r="G88" s="103"/>
      <c r="H88" s="104">
        <f t="shared" si="88"/>
        <v>0</v>
      </c>
      <c r="I88" s="147"/>
      <c r="J88" s="106"/>
      <c r="K88" s="106"/>
      <c r="L88" s="106"/>
      <c r="M88" s="107"/>
      <c r="N88" s="150" t="str">
        <f t="shared" si="107"/>
        <v xml:space="preserve"> </v>
      </c>
      <c r="O88" s="145" t="str">
        <f t="shared" si="98"/>
        <v xml:space="preserve"> </v>
      </c>
      <c r="P88" s="154" t="str">
        <f t="shared" si="108"/>
        <v xml:space="preserve"> </v>
      </c>
      <c r="Q88" s="145">
        <f t="shared" si="99"/>
        <v>0</v>
      </c>
      <c r="R88" s="145" t="str">
        <f t="shared" si="100"/>
        <v xml:space="preserve"> </v>
      </c>
      <c r="S88" s="145" t="str">
        <f t="shared" si="101"/>
        <v xml:space="preserve"> </v>
      </c>
      <c r="T88" s="145" t="str">
        <f t="shared" si="102"/>
        <v xml:space="preserve"> </v>
      </c>
      <c r="U88" s="150" t="e">
        <f t="shared" si="110"/>
        <v>#VALUE!</v>
      </c>
      <c r="V88" s="145" t="e">
        <f t="shared" si="111"/>
        <v>#VALUE!</v>
      </c>
      <c r="W88" s="137" t="e">
        <f t="shared" si="92"/>
        <v>#VALUE!</v>
      </c>
      <c r="X88" s="73" t="str">
        <f t="shared" si="93"/>
        <v>donnée(s) manquante(s)</v>
      </c>
      <c r="Y88" s="74" t="str">
        <f t="shared" si="94"/>
        <v>donnée(s) manquante(s)</v>
      </c>
      <c r="Z88" s="131" t="e">
        <f t="shared" si="103"/>
        <v>#DIV/0!</v>
      </c>
      <c r="AA88" s="127" t="str">
        <f>IF(ISBLANK(L88)," ",IF(L88&lt;=Scenario!$C$3,0,IF(L88&lt;=Scenario!$C$5,1,IF(L88&lt;=Scenario!$C$6,2,IF(L88&lt;=Scenario!$C$7,3,IF(L88&lt;=Scenario!$C$8,4,5))))))</f>
        <v xml:space="preserve"> </v>
      </c>
      <c r="AB88" s="127" t="str">
        <f>IF(ISBLANK(M88)," ",IF(M88&lt;=Scenario!$G$3,0,IF(M88&lt;=Scenario!$G$5,1,IF(M88&lt;=Scenario!$G$6,2,IF(M88&lt;=Scenario!$G$7,3,IF(M88&lt;=Scenario!$G$8,4,IF(M88&lt;=Scenario!$G$9,5,IF(M88&lt;=Scenario!$G$10,6,7))))))))</f>
        <v xml:space="preserve"> </v>
      </c>
      <c r="AC88" s="127"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27"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27">
        <f>IF(ISBLANK(F88)," ",IF(F88&lt;=Scenario!$AI$3,0,IF(F88&lt;=Scenario!$AI$5,1,IF(F88&lt;=Scenario!$AI$6,2,IF(F88&lt;=Scenario!$AI$7,3,IF(F88&lt;=Scenario!$AI$8,4,IF(F88&lt;=Scenario!$AI$9,5,IF(F88&lt;=Scenario!$AI$10,6,IF(F88&lt;=Scenario!$AI$11,7,IF(F88&lt;=Scenario!$AI$12,8,IF(F88&lt;=Scenario!$AI$13,9,10)))))))))))</f>
        <v>0</v>
      </c>
      <c r="AF88" s="127" t="str">
        <f t="shared" si="104"/>
        <v xml:space="preserve"> </v>
      </c>
      <c r="AG88" s="132" t="e">
        <f t="shared" si="112"/>
        <v>#VALUE!</v>
      </c>
      <c r="AH88" s="133" t="e">
        <f t="shared" si="109"/>
        <v>#VALUE!</v>
      </c>
      <c r="AI88" s="126" t="e">
        <f t="shared" si="97"/>
        <v>#VALUE!</v>
      </c>
      <c r="AJ88" s="73" t="str">
        <f t="shared" si="105"/>
        <v>missing data</v>
      </c>
      <c r="AK88" s="80" t="str">
        <f t="shared" si="106"/>
        <v>missing data</v>
      </c>
    </row>
    <row r="89" spans="1:37" x14ac:dyDescent="0.25">
      <c r="A89" s="114" t="s">
        <v>74</v>
      </c>
      <c r="B89" s="102"/>
      <c r="C89" s="103"/>
      <c r="D89" s="105"/>
      <c r="E89" s="193" t="e">
        <f t="shared" ref="E89:E152" si="113">D89/C89*100</f>
        <v>#DIV/0!</v>
      </c>
      <c r="F89" s="191">
        <f t="shared" ref="F89:F152" si="114">D89*37</f>
        <v>0</v>
      </c>
      <c r="G89" s="103"/>
      <c r="H89" s="104">
        <f t="shared" ref="H89:H152" si="115">ROUND(I89/2.5*1000,0)</f>
        <v>0</v>
      </c>
      <c r="I89" s="147"/>
      <c r="J89" s="106"/>
      <c r="K89" s="106"/>
      <c r="L89" s="106"/>
      <c r="M89" s="107"/>
      <c r="N89" s="150" t="str">
        <f t="shared" si="107"/>
        <v xml:space="preserve"> </v>
      </c>
      <c r="O89" s="145" t="str">
        <f t="shared" si="98"/>
        <v xml:space="preserve"> </v>
      </c>
      <c r="P89" s="154" t="str">
        <f t="shared" si="108"/>
        <v xml:space="preserve"> </v>
      </c>
      <c r="Q89" s="145">
        <f t="shared" si="99"/>
        <v>0</v>
      </c>
      <c r="R89" s="145" t="str">
        <f t="shared" si="100"/>
        <v xml:space="preserve"> </v>
      </c>
      <c r="S89" s="145" t="str">
        <f t="shared" si="101"/>
        <v xml:space="preserve"> </v>
      </c>
      <c r="T89" s="145" t="str">
        <f t="shared" si="102"/>
        <v xml:space="preserve"> </v>
      </c>
      <c r="U89" s="150" t="e">
        <f t="shared" si="110"/>
        <v>#VALUE!</v>
      </c>
      <c r="V89" s="145" t="e">
        <f t="shared" si="111"/>
        <v>#VALUE!</v>
      </c>
      <c r="W89" s="137" t="e">
        <f t="shared" ref="W89:W152" si="116">IF(AND(U89&gt;=0,U89&lt;11),U89-V89,IF(AND(U89&gt;=11,R89=5),U89-V89,U89-R89-S89))</f>
        <v>#VALUE!</v>
      </c>
      <c r="X89" s="73" t="str">
        <f t="shared" ref="X89:X152" si="117">IF(OR(ISBLANK(E89),ISBLANK(F89),ISBLANK(G89),ISBLANK(H89),ISBLANK(K89),ISBLANK(L89),ISBLANK(M89)),"donnée(s) manquante(s)",IF(W89&lt;0,"Nutriscore_A",IF(W89&lt;3,"Nutriscore_B",IF(W89&lt;11,"Nutriscore_C",IF(W89&lt;19,"Nutriscore_D","Nutriscore_E")))))</f>
        <v>donnée(s) manquante(s)</v>
      </c>
      <c r="Y89" s="74" t="str">
        <f t="shared" ref="Y89:Y152" si="118">IF(X89="donnée(s) manquante(s)","donnée(s) manquante(s)",IF(X89="Nutriscore_A","dark green",IF(X89="Nutriscore_B","green",IF(X89="Nutriscore_C","yellow",IF(X89="Nutriscore_D","orange","dark orange")))))</f>
        <v>donnée(s) manquante(s)</v>
      </c>
      <c r="Z89" s="131" t="e">
        <f t="shared" si="103"/>
        <v>#DIV/0!</v>
      </c>
      <c r="AA89" s="127" t="str">
        <f>IF(ISBLANK(L89)," ",IF(L89&lt;=Scenario!$C$3,0,IF(L89&lt;=Scenario!$C$5,1,IF(L89&lt;=Scenario!$C$6,2,IF(L89&lt;=Scenario!$C$7,3,IF(L89&lt;=Scenario!$C$8,4,5))))))</f>
        <v xml:space="preserve"> </v>
      </c>
      <c r="AB89" s="127" t="str">
        <f>IF(ISBLANK(M89)," ",IF(M89&lt;=Scenario!$G$3,0,IF(M89&lt;=Scenario!$G$5,1,IF(M89&lt;=Scenario!$G$6,2,IF(M89&lt;=Scenario!$G$7,3,IF(M89&lt;=Scenario!$G$8,4,IF(M89&lt;=Scenario!$G$9,5,IF(M89&lt;=Scenario!$G$10,6,7))))))))</f>
        <v xml:space="preserve"> </v>
      </c>
      <c r="AC89" s="127"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27"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27">
        <f>IF(ISBLANK(F89)," ",IF(F89&lt;=Scenario!$AI$3,0,IF(F89&lt;=Scenario!$AI$5,1,IF(F89&lt;=Scenario!$AI$6,2,IF(F89&lt;=Scenario!$AI$7,3,IF(F89&lt;=Scenario!$AI$8,4,IF(F89&lt;=Scenario!$AI$9,5,IF(F89&lt;=Scenario!$AI$10,6,IF(F89&lt;=Scenario!$AI$11,7,IF(F89&lt;=Scenario!$AI$12,8,IF(F89&lt;=Scenario!$AI$13,9,10)))))))))))</f>
        <v>0</v>
      </c>
      <c r="AF89" s="127" t="str">
        <f t="shared" si="104"/>
        <v xml:space="preserve"> </v>
      </c>
      <c r="AG89" s="132" t="e">
        <f t="shared" si="112"/>
        <v>#VALUE!</v>
      </c>
      <c r="AH89" s="133" t="e">
        <f t="shared" si="109"/>
        <v>#VALUE!</v>
      </c>
      <c r="AI89" s="126" t="e">
        <f t="shared" si="97"/>
        <v>#VALUE!</v>
      </c>
      <c r="AJ89" s="73" t="str">
        <f t="shared" si="105"/>
        <v>missing data</v>
      </c>
      <c r="AK89" s="80" t="str">
        <f t="shared" si="106"/>
        <v>missing data</v>
      </c>
    </row>
    <row r="90" spans="1:37" x14ac:dyDescent="0.25">
      <c r="A90" s="114" t="s">
        <v>74</v>
      </c>
      <c r="B90" s="102"/>
      <c r="C90" s="103"/>
      <c r="D90" s="105"/>
      <c r="E90" s="193" t="e">
        <f t="shared" si="113"/>
        <v>#DIV/0!</v>
      </c>
      <c r="F90" s="191">
        <f t="shared" si="114"/>
        <v>0</v>
      </c>
      <c r="G90" s="103"/>
      <c r="H90" s="104">
        <f t="shared" si="115"/>
        <v>0</v>
      </c>
      <c r="I90" s="147"/>
      <c r="J90" s="106"/>
      <c r="K90" s="106"/>
      <c r="L90" s="106"/>
      <c r="M90" s="107"/>
      <c r="N90" s="150" t="str">
        <f t="shared" si="107"/>
        <v xml:space="preserve"> </v>
      </c>
      <c r="O90" s="145" t="str">
        <f t="shared" si="98"/>
        <v xml:space="preserve"> </v>
      </c>
      <c r="P90" s="154" t="str">
        <f t="shared" si="108"/>
        <v xml:space="preserve"> </v>
      </c>
      <c r="Q90" s="145">
        <f t="shared" si="99"/>
        <v>0</v>
      </c>
      <c r="R90" s="145" t="str">
        <f t="shared" si="100"/>
        <v xml:space="preserve"> </v>
      </c>
      <c r="S90" s="145" t="str">
        <f t="shared" si="101"/>
        <v xml:space="preserve"> </v>
      </c>
      <c r="T90" s="145" t="str">
        <f t="shared" si="102"/>
        <v xml:space="preserve"> </v>
      </c>
      <c r="U90" s="150" t="e">
        <f t="shared" si="110"/>
        <v>#VALUE!</v>
      </c>
      <c r="V90" s="145" t="e">
        <f t="shared" si="111"/>
        <v>#VALUE!</v>
      </c>
      <c r="W90" s="137" t="e">
        <f t="shared" si="116"/>
        <v>#VALUE!</v>
      </c>
      <c r="X90" s="73" t="str">
        <f t="shared" si="117"/>
        <v>donnée(s) manquante(s)</v>
      </c>
      <c r="Y90" s="74" t="str">
        <f t="shared" si="118"/>
        <v>donnée(s) manquante(s)</v>
      </c>
      <c r="Z90" s="131" t="e">
        <f t="shared" si="103"/>
        <v>#DIV/0!</v>
      </c>
      <c r="AA90" s="127" t="str">
        <f>IF(ISBLANK(L90)," ",IF(L90&lt;=Scenario!$C$3,0,IF(L90&lt;=Scenario!$C$5,1,IF(L90&lt;=Scenario!$C$6,2,IF(L90&lt;=Scenario!$C$7,3,IF(L90&lt;=Scenario!$C$8,4,5))))))</f>
        <v xml:space="preserve"> </v>
      </c>
      <c r="AB90" s="127" t="str">
        <f>IF(ISBLANK(M90)," ",IF(M90&lt;=Scenario!$G$3,0,IF(M90&lt;=Scenario!$G$5,1,IF(M90&lt;=Scenario!$G$6,2,IF(M90&lt;=Scenario!$G$7,3,IF(M90&lt;=Scenario!$G$8,4,IF(M90&lt;=Scenario!$G$9,5,IF(M90&lt;=Scenario!$G$10,6,7))))))))</f>
        <v xml:space="preserve"> </v>
      </c>
      <c r="AC90" s="127"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27"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27">
        <f>IF(ISBLANK(F90)," ",IF(F90&lt;=Scenario!$AI$3,0,IF(F90&lt;=Scenario!$AI$5,1,IF(F90&lt;=Scenario!$AI$6,2,IF(F90&lt;=Scenario!$AI$7,3,IF(F90&lt;=Scenario!$AI$8,4,IF(F90&lt;=Scenario!$AI$9,5,IF(F90&lt;=Scenario!$AI$10,6,IF(F90&lt;=Scenario!$AI$11,7,IF(F90&lt;=Scenario!$AI$12,8,IF(F90&lt;=Scenario!$AI$13,9,10)))))))))))</f>
        <v>0</v>
      </c>
      <c r="AF90" s="127" t="str">
        <f t="shared" si="104"/>
        <v xml:space="preserve"> </v>
      </c>
      <c r="AG90" s="132" t="e">
        <f t="shared" si="112"/>
        <v>#VALUE!</v>
      </c>
      <c r="AH90" s="133" t="e">
        <f t="shared" si="109"/>
        <v>#VALUE!</v>
      </c>
      <c r="AI90" s="126" t="e">
        <f t="shared" si="97"/>
        <v>#VALUE!</v>
      </c>
      <c r="AJ90" s="73" t="str">
        <f t="shared" si="105"/>
        <v>missing data</v>
      </c>
      <c r="AK90" s="80" t="str">
        <f t="shared" si="106"/>
        <v>missing data</v>
      </c>
    </row>
    <row r="91" spans="1:37" x14ac:dyDescent="0.25">
      <c r="A91" s="114" t="s">
        <v>74</v>
      </c>
      <c r="B91" s="102"/>
      <c r="C91" s="103"/>
      <c r="D91" s="105"/>
      <c r="E91" s="193" t="e">
        <f t="shared" si="113"/>
        <v>#DIV/0!</v>
      </c>
      <c r="F91" s="191">
        <f t="shared" si="114"/>
        <v>0</v>
      </c>
      <c r="G91" s="103"/>
      <c r="H91" s="104">
        <f t="shared" si="115"/>
        <v>0</v>
      </c>
      <c r="I91" s="147"/>
      <c r="J91" s="106"/>
      <c r="K91" s="106"/>
      <c r="L91" s="106"/>
      <c r="M91" s="107"/>
      <c r="N91" s="150" t="str">
        <f t="shared" si="107"/>
        <v xml:space="preserve"> </v>
      </c>
      <c r="O91" s="145" t="str">
        <f t="shared" si="98"/>
        <v xml:space="preserve"> </v>
      </c>
      <c r="P91" s="154" t="str">
        <f t="shared" si="108"/>
        <v xml:space="preserve"> </v>
      </c>
      <c r="Q91" s="145">
        <f t="shared" si="99"/>
        <v>0</v>
      </c>
      <c r="R91" s="145" t="str">
        <f t="shared" si="100"/>
        <v xml:space="preserve"> </v>
      </c>
      <c r="S91" s="145" t="str">
        <f t="shared" si="101"/>
        <v xml:space="preserve"> </v>
      </c>
      <c r="T91" s="145" t="str">
        <f t="shared" si="102"/>
        <v xml:space="preserve"> </v>
      </c>
      <c r="U91" s="150" t="e">
        <f t="shared" si="110"/>
        <v>#VALUE!</v>
      </c>
      <c r="V91" s="145" t="e">
        <f t="shared" si="111"/>
        <v>#VALUE!</v>
      </c>
      <c r="W91" s="137" t="e">
        <f t="shared" si="116"/>
        <v>#VALUE!</v>
      </c>
      <c r="X91" s="73" t="str">
        <f t="shared" si="117"/>
        <v>donnée(s) manquante(s)</v>
      </c>
      <c r="Y91" s="74" t="str">
        <f t="shared" si="118"/>
        <v>donnée(s) manquante(s)</v>
      </c>
      <c r="Z91" s="131" t="e">
        <f t="shared" si="103"/>
        <v>#DIV/0!</v>
      </c>
      <c r="AA91" s="127" t="str">
        <f>IF(ISBLANK(L91)," ",IF(L91&lt;=Scenario!$C$3,0,IF(L91&lt;=Scenario!$C$5,1,IF(L91&lt;=Scenario!$C$6,2,IF(L91&lt;=Scenario!$C$7,3,IF(L91&lt;=Scenario!$C$8,4,5))))))</f>
        <v xml:space="preserve"> </v>
      </c>
      <c r="AB91" s="127" t="str">
        <f>IF(ISBLANK(M91)," ",IF(M91&lt;=Scenario!$G$3,0,IF(M91&lt;=Scenario!$G$5,1,IF(M91&lt;=Scenario!$G$6,2,IF(M91&lt;=Scenario!$G$7,3,IF(M91&lt;=Scenario!$G$8,4,IF(M91&lt;=Scenario!$G$9,5,IF(M91&lt;=Scenario!$G$10,6,7))))))))</f>
        <v xml:space="preserve"> </v>
      </c>
      <c r="AC91" s="127"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27"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27">
        <f>IF(ISBLANK(F91)," ",IF(F91&lt;=Scenario!$AI$3,0,IF(F91&lt;=Scenario!$AI$5,1,IF(F91&lt;=Scenario!$AI$6,2,IF(F91&lt;=Scenario!$AI$7,3,IF(F91&lt;=Scenario!$AI$8,4,IF(F91&lt;=Scenario!$AI$9,5,IF(F91&lt;=Scenario!$AI$10,6,IF(F91&lt;=Scenario!$AI$11,7,IF(F91&lt;=Scenario!$AI$12,8,IF(F91&lt;=Scenario!$AI$13,9,10)))))))))))</f>
        <v>0</v>
      </c>
      <c r="AF91" s="127" t="str">
        <f t="shared" si="104"/>
        <v xml:space="preserve"> </v>
      </c>
      <c r="AG91" s="132" t="e">
        <f t="shared" si="112"/>
        <v>#VALUE!</v>
      </c>
      <c r="AH91" s="133" t="e">
        <f t="shared" si="109"/>
        <v>#VALUE!</v>
      </c>
      <c r="AI91" s="126" t="e">
        <f t="shared" si="97"/>
        <v>#VALUE!</v>
      </c>
      <c r="AJ91" s="73" t="str">
        <f t="shared" si="105"/>
        <v>missing data</v>
      </c>
      <c r="AK91" s="80" t="str">
        <f t="shared" si="106"/>
        <v>missing data</v>
      </c>
    </row>
    <row r="92" spans="1:37" x14ac:dyDescent="0.25">
      <c r="A92" s="114" t="s">
        <v>74</v>
      </c>
      <c r="B92" s="102"/>
      <c r="C92" s="103"/>
      <c r="D92" s="105"/>
      <c r="E92" s="193" t="e">
        <f t="shared" si="113"/>
        <v>#DIV/0!</v>
      </c>
      <c r="F92" s="191">
        <f t="shared" si="114"/>
        <v>0</v>
      </c>
      <c r="G92" s="103"/>
      <c r="H92" s="104">
        <f t="shared" si="115"/>
        <v>0</v>
      </c>
      <c r="I92" s="147"/>
      <c r="J92" s="106"/>
      <c r="K92" s="106"/>
      <c r="L92" s="106"/>
      <c r="M92" s="107"/>
      <c r="N92" s="150" t="str">
        <f t="shared" si="107"/>
        <v xml:space="preserve"> </v>
      </c>
      <c r="O92" s="145" t="str">
        <f t="shared" si="98"/>
        <v xml:space="preserve"> </v>
      </c>
      <c r="P92" s="154" t="str">
        <f t="shared" si="108"/>
        <v xml:space="preserve"> </v>
      </c>
      <c r="Q92" s="145">
        <f t="shared" si="99"/>
        <v>0</v>
      </c>
      <c r="R92" s="145" t="str">
        <f t="shared" si="100"/>
        <v xml:space="preserve"> </v>
      </c>
      <c r="S92" s="145" t="str">
        <f t="shared" si="101"/>
        <v xml:space="preserve"> </v>
      </c>
      <c r="T92" s="145" t="str">
        <f t="shared" si="102"/>
        <v xml:space="preserve"> </v>
      </c>
      <c r="U92" s="150" t="e">
        <f t="shared" si="110"/>
        <v>#VALUE!</v>
      </c>
      <c r="V92" s="145" t="e">
        <f t="shared" si="111"/>
        <v>#VALUE!</v>
      </c>
      <c r="W92" s="137" t="e">
        <f t="shared" si="116"/>
        <v>#VALUE!</v>
      </c>
      <c r="X92" s="73" t="str">
        <f t="shared" si="117"/>
        <v>donnée(s) manquante(s)</v>
      </c>
      <c r="Y92" s="74" t="str">
        <f t="shared" si="118"/>
        <v>donnée(s) manquante(s)</v>
      </c>
      <c r="Z92" s="131" t="e">
        <f t="shared" si="103"/>
        <v>#DIV/0!</v>
      </c>
      <c r="AA92" s="127" t="str">
        <f>IF(ISBLANK(L92)," ",IF(L92&lt;=Scenario!$C$3,0,IF(L92&lt;=Scenario!$C$5,1,IF(L92&lt;=Scenario!$C$6,2,IF(L92&lt;=Scenario!$C$7,3,IF(L92&lt;=Scenario!$C$8,4,5))))))</f>
        <v xml:space="preserve"> </v>
      </c>
      <c r="AB92" s="127" t="str">
        <f>IF(ISBLANK(M92)," ",IF(M92&lt;=Scenario!$G$3,0,IF(M92&lt;=Scenario!$G$5,1,IF(M92&lt;=Scenario!$G$6,2,IF(M92&lt;=Scenario!$G$7,3,IF(M92&lt;=Scenario!$G$8,4,IF(M92&lt;=Scenario!$G$9,5,IF(M92&lt;=Scenario!$G$10,6,7))))))))</f>
        <v xml:space="preserve"> </v>
      </c>
      <c r="AC92" s="127"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27"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27">
        <f>IF(ISBLANK(F92)," ",IF(F92&lt;=Scenario!$AI$3,0,IF(F92&lt;=Scenario!$AI$5,1,IF(F92&lt;=Scenario!$AI$6,2,IF(F92&lt;=Scenario!$AI$7,3,IF(F92&lt;=Scenario!$AI$8,4,IF(F92&lt;=Scenario!$AI$9,5,IF(F92&lt;=Scenario!$AI$10,6,IF(F92&lt;=Scenario!$AI$11,7,IF(F92&lt;=Scenario!$AI$12,8,IF(F92&lt;=Scenario!$AI$13,9,10)))))))))))</f>
        <v>0</v>
      </c>
      <c r="AF92" s="127" t="str">
        <f t="shared" si="104"/>
        <v xml:space="preserve"> </v>
      </c>
      <c r="AG92" s="132" t="e">
        <f t="shared" si="112"/>
        <v>#VALUE!</v>
      </c>
      <c r="AH92" s="133" t="e">
        <f t="shared" si="109"/>
        <v>#VALUE!</v>
      </c>
      <c r="AI92" s="126" t="e">
        <f t="shared" si="97"/>
        <v>#VALUE!</v>
      </c>
      <c r="AJ92" s="73" t="str">
        <f t="shared" si="105"/>
        <v>missing data</v>
      </c>
      <c r="AK92" s="80" t="str">
        <f t="shared" si="106"/>
        <v>missing data</v>
      </c>
    </row>
    <row r="93" spans="1:37" x14ac:dyDescent="0.25">
      <c r="A93" s="114" t="s">
        <v>74</v>
      </c>
      <c r="B93" s="102"/>
      <c r="C93" s="103"/>
      <c r="D93" s="105"/>
      <c r="E93" s="193" t="e">
        <f t="shared" si="113"/>
        <v>#DIV/0!</v>
      </c>
      <c r="F93" s="191">
        <f t="shared" si="114"/>
        <v>0</v>
      </c>
      <c r="G93" s="103"/>
      <c r="H93" s="104">
        <f t="shared" si="115"/>
        <v>0</v>
      </c>
      <c r="I93" s="147"/>
      <c r="J93" s="106"/>
      <c r="K93" s="106"/>
      <c r="L93" s="106"/>
      <c r="M93" s="107"/>
      <c r="N93" s="150" t="str">
        <f t="shared" si="107"/>
        <v xml:space="preserve"> </v>
      </c>
      <c r="O93" s="145" t="str">
        <f t="shared" si="98"/>
        <v xml:space="preserve"> </v>
      </c>
      <c r="P93" s="154" t="str">
        <f t="shared" si="108"/>
        <v xml:space="preserve"> </v>
      </c>
      <c r="Q93" s="145">
        <f t="shared" si="99"/>
        <v>0</v>
      </c>
      <c r="R93" s="145" t="str">
        <f t="shared" si="100"/>
        <v xml:space="preserve"> </v>
      </c>
      <c r="S93" s="145" t="str">
        <f t="shared" si="101"/>
        <v xml:space="preserve"> </v>
      </c>
      <c r="T93" s="145" t="str">
        <f t="shared" si="102"/>
        <v xml:space="preserve"> </v>
      </c>
      <c r="U93" s="150" t="e">
        <f t="shared" si="110"/>
        <v>#VALUE!</v>
      </c>
      <c r="V93" s="145" t="e">
        <f t="shared" si="111"/>
        <v>#VALUE!</v>
      </c>
      <c r="W93" s="137" t="e">
        <f t="shared" si="116"/>
        <v>#VALUE!</v>
      </c>
      <c r="X93" s="73" t="str">
        <f t="shared" si="117"/>
        <v>donnée(s) manquante(s)</v>
      </c>
      <c r="Y93" s="74" t="str">
        <f t="shared" si="118"/>
        <v>donnée(s) manquante(s)</v>
      </c>
      <c r="Z93" s="131" t="e">
        <f t="shared" si="103"/>
        <v>#DIV/0!</v>
      </c>
      <c r="AA93" s="127" t="str">
        <f>IF(ISBLANK(L93)," ",IF(L93&lt;=Scenario!$C$3,0,IF(L93&lt;=Scenario!$C$5,1,IF(L93&lt;=Scenario!$C$6,2,IF(L93&lt;=Scenario!$C$7,3,IF(L93&lt;=Scenario!$C$8,4,5))))))</f>
        <v xml:space="preserve"> </v>
      </c>
      <c r="AB93" s="127" t="str">
        <f>IF(ISBLANK(M93)," ",IF(M93&lt;=Scenario!$G$3,0,IF(M93&lt;=Scenario!$G$5,1,IF(M93&lt;=Scenario!$G$6,2,IF(M93&lt;=Scenario!$G$7,3,IF(M93&lt;=Scenario!$G$8,4,IF(M93&lt;=Scenario!$G$9,5,IF(M93&lt;=Scenario!$G$10,6,7))))))))</f>
        <v xml:space="preserve"> </v>
      </c>
      <c r="AC93" s="127"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27"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27">
        <f>IF(ISBLANK(F93)," ",IF(F93&lt;=Scenario!$AI$3,0,IF(F93&lt;=Scenario!$AI$5,1,IF(F93&lt;=Scenario!$AI$6,2,IF(F93&lt;=Scenario!$AI$7,3,IF(F93&lt;=Scenario!$AI$8,4,IF(F93&lt;=Scenario!$AI$9,5,IF(F93&lt;=Scenario!$AI$10,6,IF(F93&lt;=Scenario!$AI$11,7,IF(F93&lt;=Scenario!$AI$12,8,IF(F93&lt;=Scenario!$AI$13,9,10)))))))))))</f>
        <v>0</v>
      </c>
      <c r="AF93" s="127" t="str">
        <f t="shared" si="104"/>
        <v xml:space="preserve"> </v>
      </c>
      <c r="AG93" s="132" t="e">
        <f t="shared" si="112"/>
        <v>#VALUE!</v>
      </c>
      <c r="AH93" s="133" t="e">
        <f t="shared" si="109"/>
        <v>#VALUE!</v>
      </c>
      <c r="AI93" s="126" t="e">
        <f t="shared" si="97"/>
        <v>#VALUE!</v>
      </c>
      <c r="AJ93" s="73" t="str">
        <f t="shared" si="105"/>
        <v>missing data</v>
      </c>
      <c r="AK93" s="80" t="str">
        <f t="shared" si="106"/>
        <v>missing data</v>
      </c>
    </row>
    <row r="94" spans="1:37" x14ac:dyDescent="0.25">
      <c r="A94" s="114" t="s">
        <v>74</v>
      </c>
      <c r="B94" s="102"/>
      <c r="C94" s="103"/>
      <c r="D94" s="105"/>
      <c r="E94" s="193" t="e">
        <f t="shared" si="113"/>
        <v>#DIV/0!</v>
      </c>
      <c r="F94" s="191">
        <f t="shared" si="114"/>
        <v>0</v>
      </c>
      <c r="G94" s="103"/>
      <c r="H94" s="104">
        <f t="shared" si="115"/>
        <v>0</v>
      </c>
      <c r="I94" s="147"/>
      <c r="J94" s="106"/>
      <c r="K94" s="106"/>
      <c r="L94" s="106"/>
      <c r="M94" s="107"/>
      <c r="N94" s="150" t="str">
        <f t="shared" si="107"/>
        <v xml:space="preserve"> </v>
      </c>
      <c r="O94" s="145" t="str">
        <f t="shared" si="98"/>
        <v xml:space="preserve"> </v>
      </c>
      <c r="P94" s="154" t="str">
        <f t="shared" si="108"/>
        <v xml:space="preserve"> </v>
      </c>
      <c r="Q94" s="145">
        <f t="shared" si="99"/>
        <v>0</v>
      </c>
      <c r="R94" s="145" t="str">
        <f t="shared" si="100"/>
        <v xml:space="preserve"> </v>
      </c>
      <c r="S94" s="145" t="str">
        <f t="shared" si="101"/>
        <v xml:space="preserve"> </v>
      </c>
      <c r="T94" s="145" t="str">
        <f t="shared" si="102"/>
        <v xml:space="preserve"> </v>
      </c>
      <c r="U94" s="150" t="e">
        <f t="shared" si="110"/>
        <v>#VALUE!</v>
      </c>
      <c r="V94" s="145" t="e">
        <f t="shared" si="111"/>
        <v>#VALUE!</v>
      </c>
      <c r="W94" s="137" t="e">
        <f t="shared" si="116"/>
        <v>#VALUE!</v>
      </c>
      <c r="X94" s="73" t="str">
        <f t="shared" si="117"/>
        <v>donnée(s) manquante(s)</v>
      </c>
      <c r="Y94" s="74" t="str">
        <f t="shared" si="118"/>
        <v>donnée(s) manquante(s)</v>
      </c>
      <c r="Z94" s="131" t="e">
        <f t="shared" si="103"/>
        <v>#DIV/0!</v>
      </c>
      <c r="AA94" s="127" t="str">
        <f>IF(ISBLANK(L94)," ",IF(L94&lt;=Scenario!$C$3,0,IF(L94&lt;=Scenario!$C$5,1,IF(L94&lt;=Scenario!$C$6,2,IF(L94&lt;=Scenario!$C$7,3,IF(L94&lt;=Scenario!$C$8,4,5))))))</f>
        <v xml:space="preserve"> </v>
      </c>
      <c r="AB94" s="127" t="str">
        <f>IF(ISBLANK(M94)," ",IF(M94&lt;=Scenario!$G$3,0,IF(M94&lt;=Scenario!$G$5,1,IF(M94&lt;=Scenario!$G$6,2,IF(M94&lt;=Scenario!$G$7,3,IF(M94&lt;=Scenario!$G$8,4,IF(M94&lt;=Scenario!$G$9,5,IF(M94&lt;=Scenario!$G$10,6,7))))))))</f>
        <v xml:space="preserve"> </v>
      </c>
      <c r="AC94" s="127"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27"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27">
        <f>IF(ISBLANK(F94)," ",IF(F94&lt;=Scenario!$AI$3,0,IF(F94&lt;=Scenario!$AI$5,1,IF(F94&lt;=Scenario!$AI$6,2,IF(F94&lt;=Scenario!$AI$7,3,IF(F94&lt;=Scenario!$AI$8,4,IF(F94&lt;=Scenario!$AI$9,5,IF(F94&lt;=Scenario!$AI$10,6,IF(F94&lt;=Scenario!$AI$11,7,IF(F94&lt;=Scenario!$AI$12,8,IF(F94&lt;=Scenario!$AI$13,9,10)))))))))))</f>
        <v>0</v>
      </c>
      <c r="AF94" s="127" t="str">
        <f t="shared" si="104"/>
        <v xml:space="preserve"> </v>
      </c>
      <c r="AG94" s="132" t="e">
        <f t="shared" si="112"/>
        <v>#VALUE!</v>
      </c>
      <c r="AH94" s="133" t="e">
        <f t="shared" si="109"/>
        <v>#VALUE!</v>
      </c>
      <c r="AI94" s="126" t="e">
        <f t="shared" ref="AI94:AI157" si="119">IF(AG94&lt;7,AG94-AH94,AG94-AF94-AA94)</f>
        <v>#VALUE!</v>
      </c>
      <c r="AJ94" s="73" t="str">
        <f t="shared" si="105"/>
        <v>missing data</v>
      </c>
      <c r="AK94" s="80" t="str">
        <f t="shared" si="106"/>
        <v>missing data</v>
      </c>
    </row>
    <row r="95" spans="1:37" x14ac:dyDescent="0.25">
      <c r="A95" s="114" t="s">
        <v>74</v>
      </c>
      <c r="B95" s="102"/>
      <c r="C95" s="103"/>
      <c r="D95" s="105"/>
      <c r="E95" s="193" t="e">
        <f t="shared" si="113"/>
        <v>#DIV/0!</v>
      </c>
      <c r="F95" s="191">
        <f t="shared" si="114"/>
        <v>0</v>
      </c>
      <c r="G95" s="103"/>
      <c r="H95" s="104">
        <f t="shared" si="115"/>
        <v>0</v>
      </c>
      <c r="I95" s="147"/>
      <c r="J95" s="106"/>
      <c r="K95" s="106"/>
      <c r="L95" s="106"/>
      <c r="M95" s="107"/>
      <c r="N95" s="150" t="str">
        <f t="shared" si="107"/>
        <v xml:space="preserve"> </v>
      </c>
      <c r="O95" s="145" t="str">
        <f t="shared" si="98"/>
        <v xml:space="preserve"> </v>
      </c>
      <c r="P95" s="154" t="str">
        <f t="shared" si="108"/>
        <v xml:space="preserve"> </v>
      </c>
      <c r="Q95" s="145">
        <f t="shared" si="99"/>
        <v>0</v>
      </c>
      <c r="R95" s="145" t="str">
        <f t="shared" si="100"/>
        <v xml:space="preserve"> </v>
      </c>
      <c r="S95" s="145" t="str">
        <f t="shared" si="101"/>
        <v xml:space="preserve"> </v>
      </c>
      <c r="T95" s="145" t="str">
        <f t="shared" si="102"/>
        <v xml:space="preserve"> </v>
      </c>
      <c r="U95" s="150" t="e">
        <f t="shared" si="110"/>
        <v>#VALUE!</v>
      </c>
      <c r="V95" s="145" t="e">
        <f t="shared" si="111"/>
        <v>#VALUE!</v>
      </c>
      <c r="W95" s="137" t="e">
        <f t="shared" si="116"/>
        <v>#VALUE!</v>
      </c>
      <c r="X95" s="73" t="str">
        <f t="shared" si="117"/>
        <v>donnée(s) manquante(s)</v>
      </c>
      <c r="Y95" s="74" t="str">
        <f t="shared" si="118"/>
        <v>donnée(s) manquante(s)</v>
      </c>
      <c r="Z95" s="131" t="e">
        <f t="shared" si="103"/>
        <v>#DIV/0!</v>
      </c>
      <c r="AA95" s="127" t="str">
        <f>IF(ISBLANK(L95)," ",IF(L95&lt;=Scenario!$C$3,0,IF(L95&lt;=Scenario!$C$5,1,IF(L95&lt;=Scenario!$C$6,2,IF(L95&lt;=Scenario!$C$7,3,IF(L95&lt;=Scenario!$C$8,4,5))))))</f>
        <v xml:space="preserve"> </v>
      </c>
      <c r="AB95" s="127" t="str">
        <f>IF(ISBLANK(M95)," ",IF(M95&lt;=Scenario!$G$3,0,IF(M95&lt;=Scenario!$G$5,1,IF(M95&lt;=Scenario!$G$6,2,IF(M95&lt;=Scenario!$G$7,3,IF(M95&lt;=Scenario!$G$8,4,IF(M95&lt;=Scenario!$G$9,5,IF(M95&lt;=Scenario!$G$10,6,7))))))))</f>
        <v xml:space="preserve"> </v>
      </c>
      <c r="AC95" s="127"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27"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27">
        <f>IF(ISBLANK(F95)," ",IF(F95&lt;=Scenario!$AI$3,0,IF(F95&lt;=Scenario!$AI$5,1,IF(F95&lt;=Scenario!$AI$6,2,IF(F95&lt;=Scenario!$AI$7,3,IF(F95&lt;=Scenario!$AI$8,4,IF(F95&lt;=Scenario!$AI$9,5,IF(F95&lt;=Scenario!$AI$10,6,IF(F95&lt;=Scenario!$AI$11,7,IF(F95&lt;=Scenario!$AI$12,8,IF(F95&lt;=Scenario!$AI$13,9,10)))))))))))</f>
        <v>0</v>
      </c>
      <c r="AF95" s="127" t="str">
        <f t="shared" si="104"/>
        <v xml:space="preserve"> </v>
      </c>
      <c r="AG95" s="132" t="e">
        <f t="shared" si="112"/>
        <v>#VALUE!</v>
      </c>
      <c r="AH95" s="133" t="e">
        <f t="shared" si="109"/>
        <v>#VALUE!</v>
      </c>
      <c r="AI95" s="126" t="e">
        <f t="shared" si="119"/>
        <v>#VALUE!</v>
      </c>
      <c r="AJ95" s="73" t="str">
        <f t="shared" si="105"/>
        <v>missing data</v>
      </c>
      <c r="AK95" s="80" t="str">
        <f t="shared" si="106"/>
        <v>missing data</v>
      </c>
    </row>
    <row r="96" spans="1:37" x14ac:dyDescent="0.25">
      <c r="A96" s="114" t="s">
        <v>74</v>
      </c>
      <c r="B96" s="102"/>
      <c r="C96" s="103"/>
      <c r="D96" s="105"/>
      <c r="E96" s="193" t="e">
        <f t="shared" si="113"/>
        <v>#DIV/0!</v>
      </c>
      <c r="F96" s="191">
        <f t="shared" si="114"/>
        <v>0</v>
      </c>
      <c r="G96" s="103"/>
      <c r="H96" s="104">
        <f t="shared" si="115"/>
        <v>0</v>
      </c>
      <c r="I96" s="147"/>
      <c r="J96" s="106"/>
      <c r="K96" s="106"/>
      <c r="L96" s="106"/>
      <c r="M96" s="107"/>
      <c r="N96" s="150" t="str">
        <f t="shared" si="107"/>
        <v xml:space="preserve"> </v>
      </c>
      <c r="O96" s="145" t="str">
        <f t="shared" si="98"/>
        <v xml:space="preserve"> </v>
      </c>
      <c r="P96" s="154" t="str">
        <f t="shared" si="108"/>
        <v xml:space="preserve"> </v>
      </c>
      <c r="Q96" s="145">
        <f t="shared" si="99"/>
        <v>0</v>
      </c>
      <c r="R96" s="145" t="str">
        <f t="shared" si="100"/>
        <v xml:space="preserve"> </v>
      </c>
      <c r="S96" s="145" t="str">
        <f t="shared" si="101"/>
        <v xml:space="preserve"> </v>
      </c>
      <c r="T96" s="145" t="str">
        <f t="shared" si="102"/>
        <v xml:space="preserve"> </v>
      </c>
      <c r="U96" s="150" t="e">
        <f t="shared" si="110"/>
        <v>#VALUE!</v>
      </c>
      <c r="V96" s="145" t="e">
        <f t="shared" si="111"/>
        <v>#VALUE!</v>
      </c>
      <c r="W96" s="137" t="e">
        <f t="shared" si="116"/>
        <v>#VALUE!</v>
      </c>
      <c r="X96" s="73" t="str">
        <f t="shared" si="117"/>
        <v>donnée(s) manquante(s)</v>
      </c>
      <c r="Y96" s="74" t="str">
        <f t="shared" si="118"/>
        <v>donnée(s) manquante(s)</v>
      </c>
      <c r="Z96" s="131" t="e">
        <f t="shared" si="103"/>
        <v>#DIV/0!</v>
      </c>
      <c r="AA96" s="127" t="str">
        <f>IF(ISBLANK(L96)," ",IF(L96&lt;=Scenario!$C$3,0,IF(L96&lt;=Scenario!$C$5,1,IF(L96&lt;=Scenario!$C$6,2,IF(L96&lt;=Scenario!$C$7,3,IF(L96&lt;=Scenario!$C$8,4,5))))))</f>
        <v xml:space="preserve"> </v>
      </c>
      <c r="AB96" s="127" t="str">
        <f>IF(ISBLANK(M96)," ",IF(M96&lt;=Scenario!$G$3,0,IF(M96&lt;=Scenario!$G$5,1,IF(M96&lt;=Scenario!$G$6,2,IF(M96&lt;=Scenario!$G$7,3,IF(M96&lt;=Scenario!$G$8,4,IF(M96&lt;=Scenario!$G$9,5,IF(M96&lt;=Scenario!$G$10,6,7))))))))</f>
        <v xml:space="preserve"> </v>
      </c>
      <c r="AC96" s="127"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27"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27">
        <f>IF(ISBLANK(F96)," ",IF(F96&lt;=Scenario!$AI$3,0,IF(F96&lt;=Scenario!$AI$5,1,IF(F96&lt;=Scenario!$AI$6,2,IF(F96&lt;=Scenario!$AI$7,3,IF(F96&lt;=Scenario!$AI$8,4,IF(F96&lt;=Scenario!$AI$9,5,IF(F96&lt;=Scenario!$AI$10,6,IF(F96&lt;=Scenario!$AI$11,7,IF(F96&lt;=Scenario!$AI$12,8,IF(F96&lt;=Scenario!$AI$13,9,10)))))))))))</f>
        <v>0</v>
      </c>
      <c r="AF96" s="127" t="str">
        <f t="shared" si="104"/>
        <v xml:space="preserve"> </v>
      </c>
      <c r="AG96" s="132" t="e">
        <f t="shared" si="112"/>
        <v>#VALUE!</v>
      </c>
      <c r="AH96" s="133" t="e">
        <f t="shared" si="109"/>
        <v>#VALUE!</v>
      </c>
      <c r="AI96" s="126" t="e">
        <f t="shared" si="119"/>
        <v>#VALUE!</v>
      </c>
      <c r="AJ96" s="73" t="str">
        <f t="shared" si="105"/>
        <v>missing data</v>
      </c>
      <c r="AK96" s="80" t="str">
        <f t="shared" si="106"/>
        <v>missing data</v>
      </c>
    </row>
    <row r="97" spans="1:37" x14ac:dyDescent="0.25">
      <c r="A97" s="114" t="s">
        <v>74</v>
      </c>
      <c r="B97" s="102"/>
      <c r="C97" s="103"/>
      <c r="D97" s="105"/>
      <c r="E97" s="193" t="e">
        <f t="shared" si="113"/>
        <v>#DIV/0!</v>
      </c>
      <c r="F97" s="191">
        <f t="shared" si="114"/>
        <v>0</v>
      </c>
      <c r="G97" s="103"/>
      <c r="H97" s="104">
        <f t="shared" si="115"/>
        <v>0</v>
      </c>
      <c r="I97" s="147"/>
      <c r="J97" s="106"/>
      <c r="K97" s="106"/>
      <c r="L97" s="106"/>
      <c r="M97" s="107"/>
      <c r="N97" s="150" t="str">
        <f t="shared" si="107"/>
        <v xml:space="preserve"> </v>
      </c>
      <c r="O97" s="145" t="str">
        <f t="shared" si="98"/>
        <v xml:space="preserve"> </v>
      </c>
      <c r="P97" s="154" t="str">
        <f t="shared" si="108"/>
        <v xml:space="preserve"> </v>
      </c>
      <c r="Q97" s="145">
        <f t="shared" si="99"/>
        <v>0</v>
      </c>
      <c r="R97" s="145" t="str">
        <f t="shared" si="100"/>
        <v xml:space="preserve"> </v>
      </c>
      <c r="S97" s="145" t="str">
        <f t="shared" si="101"/>
        <v xml:space="preserve"> </v>
      </c>
      <c r="T97" s="145" t="str">
        <f t="shared" si="102"/>
        <v xml:space="preserve"> </v>
      </c>
      <c r="U97" s="150" t="e">
        <f t="shared" si="110"/>
        <v>#VALUE!</v>
      </c>
      <c r="V97" s="145" t="e">
        <f t="shared" si="111"/>
        <v>#VALUE!</v>
      </c>
      <c r="W97" s="137" t="e">
        <f t="shared" si="116"/>
        <v>#VALUE!</v>
      </c>
      <c r="X97" s="73" t="str">
        <f t="shared" si="117"/>
        <v>donnée(s) manquante(s)</v>
      </c>
      <c r="Y97" s="74" t="str">
        <f t="shared" si="118"/>
        <v>donnée(s) manquante(s)</v>
      </c>
      <c r="Z97" s="131" t="e">
        <f t="shared" si="103"/>
        <v>#DIV/0!</v>
      </c>
      <c r="AA97" s="127" t="str">
        <f>IF(ISBLANK(L97)," ",IF(L97&lt;=Scenario!$C$3,0,IF(L97&lt;=Scenario!$C$5,1,IF(L97&lt;=Scenario!$C$6,2,IF(L97&lt;=Scenario!$C$7,3,IF(L97&lt;=Scenario!$C$8,4,5))))))</f>
        <v xml:space="preserve"> </v>
      </c>
      <c r="AB97" s="127" t="str">
        <f>IF(ISBLANK(M97)," ",IF(M97&lt;=Scenario!$G$3,0,IF(M97&lt;=Scenario!$G$5,1,IF(M97&lt;=Scenario!$G$6,2,IF(M97&lt;=Scenario!$G$7,3,IF(M97&lt;=Scenario!$G$8,4,IF(M97&lt;=Scenario!$G$9,5,IF(M97&lt;=Scenario!$G$10,6,7))))))))</f>
        <v xml:space="preserve"> </v>
      </c>
      <c r="AC97" s="127"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27"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27">
        <f>IF(ISBLANK(F97)," ",IF(F97&lt;=Scenario!$AI$3,0,IF(F97&lt;=Scenario!$AI$5,1,IF(F97&lt;=Scenario!$AI$6,2,IF(F97&lt;=Scenario!$AI$7,3,IF(F97&lt;=Scenario!$AI$8,4,IF(F97&lt;=Scenario!$AI$9,5,IF(F97&lt;=Scenario!$AI$10,6,IF(F97&lt;=Scenario!$AI$11,7,IF(F97&lt;=Scenario!$AI$12,8,IF(F97&lt;=Scenario!$AI$13,9,10)))))))))))</f>
        <v>0</v>
      </c>
      <c r="AF97" s="127" t="str">
        <f t="shared" si="104"/>
        <v xml:space="preserve"> </v>
      </c>
      <c r="AG97" s="132" t="e">
        <f t="shared" si="112"/>
        <v>#VALUE!</v>
      </c>
      <c r="AH97" s="133" t="e">
        <f t="shared" si="109"/>
        <v>#VALUE!</v>
      </c>
      <c r="AI97" s="126" t="e">
        <f t="shared" si="119"/>
        <v>#VALUE!</v>
      </c>
      <c r="AJ97" s="73" t="str">
        <f t="shared" si="105"/>
        <v>missing data</v>
      </c>
      <c r="AK97" s="80" t="str">
        <f t="shared" si="106"/>
        <v>missing data</v>
      </c>
    </row>
    <row r="98" spans="1:37" x14ac:dyDescent="0.25">
      <c r="A98" s="114" t="s">
        <v>74</v>
      </c>
      <c r="B98" s="102"/>
      <c r="C98" s="103"/>
      <c r="D98" s="105"/>
      <c r="E98" s="193" t="e">
        <f t="shared" si="113"/>
        <v>#DIV/0!</v>
      </c>
      <c r="F98" s="191">
        <f t="shared" si="114"/>
        <v>0</v>
      </c>
      <c r="G98" s="103"/>
      <c r="H98" s="104">
        <f t="shared" si="115"/>
        <v>0</v>
      </c>
      <c r="I98" s="147"/>
      <c r="J98" s="106"/>
      <c r="K98" s="106"/>
      <c r="L98" s="106"/>
      <c r="M98" s="107"/>
      <c r="N98" s="150" t="str">
        <f t="shared" si="107"/>
        <v xml:space="preserve"> </v>
      </c>
      <c r="O98" s="145" t="str">
        <f t="shared" si="98"/>
        <v xml:space="preserve"> </v>
      </c>
      <c r="P98" s="154" t="str">
        <f t="shared" si="108"/>
        <v xml:space="preserve"> </v>
      </c>
      <c r="Q98" s="145">
        <f t="shared" si="99"/>
        <v>0</v>
      </c>
      <c r="R98" s="145" t="str">
        <f t="shared" si="100"/>
        <v xml:space="preserve"> </v>
      </c>
      <c r="S98" s="145" t="str">
        <f t="shared" si="101"/>
        <v xml:space="preserve"> </v>
      </c>
      <c r="T98" s="145" t="str">
        <f t="shared" si="102"/>
        <v xml:space="preserve"> </v>
      </c>
      <c r="U98" s="150" t="e">
        <f t="shared" si="110"/>
        <v>#VALUE!</v>
      </c>
      <c r="V98" s="145" t="e">
        <f t="shared" si="111"/>
        <v>#VALUE!</v>
      </c>
      <c r="W98" s="137" t="e">
        <f t="shared" si="116"/>
        <v>#VALUE!</v>
      </c>
      <c r="X98" s="73" t="str">
        <f t="shared" si="117"/>
        <v>donnée(s) manquante(s)</v>
      </c>
      <c r="Y98" s="74" t="str">
        <f t="shared" si="118"/>
        <v>donnée(s) manquante(s)</v>
      </c>
      <c r="Z98" s="131" t="e">
        <f t="shared" si="103"/>
        <v>#DIV/0!</v>
      </c>
      <c r="AA98" s="127" t="str">
        <f>IF(ISBLANK(L98)," ",IF(L98&lt;=Scenario!$C$3,0,IF(L98&lt;=Scenario!$C$5,1,IF(L98&lt;=Scenario!$C$6,2,IF(L98&lt;=Scenario!$C$7,3,IF(L98&lt;=Scenario!$C$8,4,5))))))</f>
        <v xml:space="preserve"> </v>
      </c>
      <c r="AB98" s="127" t="str">
        <f>IF(ISBLANK(M98)," ",IF(M98&lt;=Scenario!$G$3,0,IF(M98&lt;=Scenario!$G$5,1,IF(M98&lt;=Scenario!$G$6,2,IF(M98&lt;=Scenario!$G$7,3,IF(M98&lt;=Scenario!$G$8,4,IF(M98&lt;=Scenario!$G$9,5,IF(M98&lt;=Scenario!$G$10,6,7))))))))</f>
        <v xml:space="preserve"> </v>
      </c>
      <c r="AC98" s="127"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27"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27">
        <f>IF(ISBLANK(F98)," ",IF(F98&lt;=Scenario!$AI$3,0,IF(F98&lt;=Scenario!$AI$5,1,IF(F98&lt;=Scenario!$AI$6,2,IF(F98&lt;=Scenario!$AI$7,3,IF(F98&lt;=Scenario!$AI$8,4,IF(F98&lt;=Scenario!$AI$9,5,IF(F98&lt;=Scenario!$AI$10,6,IF(F98&lt;=Scenario!$AI$11,7,IF(F98&lt;=Scenario!$AI$12,8,IF(F98&lt;=Scenario!$AI$13,9,10)))))))))))</f>
        <v>0</v>
      </c>
      <c r="AF98" s="127" t="str">
        <f t="shared" si="104"/>
        <v xml:space="preserve"> </v>
      </c>
      <c r="AG98" s="132" t="e">
        <f t="shared" si="112"/>
        <v>#VALUE!</v>
      </c>
      <c r="AH98" s="133" t="e">
        <f t="shared" si="109"/>
        <v>#VALUE!</v>
      </c>
      <c r="AI98" s="126" t="e">
        <f t="shared" si="119"/>
        <v>#VALUE!</v>
      </c>
      <c r="AJ98" s="73" t="str">
        <f t="shared" si="105"/>
        <v>missing data</v>
      </c>
      <c r="AK98" s="80" t="str">
        <f t="shared" si="106"/>
        <v>missing data</v>
      </c>
    </row>
    <row r="99" spans="1:37" x14ac:dyDescent="0.25">
      <c r="A99" s="114" t="s">
        <v>74</v>
      </c>
      <c r="B99" s="102"/>
      <c r="C99" s="103"/>
      <c r="D99" s="105"/>
      <c r="E99" s="193" t="e">
        <f t="shared" si="113"/>
        <v>#DIV/0!</v>
      </c>
      <c r="F99" s="191">
        <f t="shared" si="114"/>
        <v>0</v>
      </c>
      <c r="G99" s="103"/>
      <c r="H99" s="104">
        <f t="shared" si="115"/>
        <v>0</v>
      </c>
      <c r="I99" s="147"/>
      <c r="J99" s="106"/>
      <c r="K99" s="106"/>
      <c r="L99" s="106"/>
      <c r="M99" s="107"/>
      <c r="N99" s="150" t="str">
        <f t="shared" si="107"/>
        <v xml:space="preserve"> </v>
      </c>
      <c r="O99" s="145" t="str">
        <f t="shared" si="98"/>
        <v xml:space="preserve"> </v>
      </c>
      <c r="P99" s="154" t="str">
        <f t="shared" si="108"/>
        <v xml:space="preserve"> </v>
      </c>
      <c r="Q99" s="145">
        <f t="shared" si="99"/>
        <v>0</v>
      </c>
      <c r="R99" s="145" t="str">
        <f t="shared" si="100"/>
        <v xml:space="preserve"> </v>
      </c>
      <c r="S99" s="145" t="str">
        <f t="shared" si="101"/>
        <v xml:space="preserve"> </v>
      </c>
      <c r="T99" s="145" t="str">
        <f t="shared" si="102"/>
        <v xml:space="preserve"> </v>
      </c>
      <c r="U99" s="150" t="e">
        <f t="shared" si="110"/>
        <v>#VALUE!</v>
      </c>
      <c r="V99" s="145" t="e">
        <f t="shared" si="111"/>
        <v>#VALUE!</v>
      </c>
      <c r="W99" s="137" t="e">
        <f t="shared" si="116"/>
        <v>#VALUE!</v>
      </c>
      <c r="X99" s="73" t="str">
        <f t="shared" si="117"/>
        <v>donnée(s) manquante(s)</v>
      </c>
      <c r="Y99" s="74" t="str">
        <f t="shared" si="118"/>
        <v>donnée(s) manquante(s)</v>
      </c>
      <c r="Z99" s="131" t="e">
        <f t="shared" si="103"/>
        <v>#DIV/0!</v>
      </c>
      <c r="AA99" s="127" t="str">
        <f>IF(ISBLANK(L99)," ",IF(L99&lt;=Scenario!$C$3,0,IF(L99&lt;=Scenario!$C$5,1,IF(L99&lt;=Scenario!$C$6,2,IF(L99&lt;=Scenario!$C$7,3,IF(L99&lt;=Scenario!$C$8,4,5))))))</f>
        <v xml:space="preserve"> </v>
      </c>
      <c r="AB99" s="127" t="str">
        <f>IF(ISBLANK(M99)," ",IF(M99&lt;=Scenario!$G$3,0,IF(M99&lt;=Scenario!$G$5,1,IF(M99&lt;=Scenario!$G$6,2,IF(M99&lt;=Scenario!$G$7,3,IF(M99&lt;=Scenario!$G$8,4,IF(M99&lt;=Scenario!$G$9,5,IF(M99&lt;=Scenario!$G$10,6,7))))))))</f>
        <v xml:space="preserve"> </v>
      </c>
      <c r="AC99" s="127"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27"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27">
        <f>IF(ISBLANK(F99)," ",IF(F99&lt;=Scenario!$AI$3,0,IF(F99&lt;=Scenario!$AI$5,1,IF(F99&lt;=Scenario!$AI$6,2,IF(F99&lt;=Scenario!$AI$7,3,IF(F99&lt;=Scenario!$AI$8,4,IF(F99&lt;=Scenario!$AI$9,5,IF(F99&lt;=Scenario!$AI$10,6,IF(F99&lt;=Scenario!$AI$11,7,IF(F99&lt;=Scenario!$AI$12,8,IF(F99&lt;=Scenario!$AI$13,9,10)))))))))))</f>
        <v>0</v>
      </c>
      <c r="AF99" s="127" t="str">
        <f t="shared" si="104"/>
        <v xml:space="preserve"> </v>
      </c>
      <c r="AG99" s="132" t="e">
        <f t="shared" si="112"/>
        <v>#VALUE!</v>
      </c>
      <c r="AH99" s="133" t="e">
        <f t="shared" si="109"/>
        <v>#VALUE!</v>
      </c>
      <c r="AI99" s="126" t="e">
        <f t="shared" si="119"/>
        <v>#VALUE!</v>
      </c>
      <c r="AJ99" s="73" t="str">
        <f t="shared" si="105"/>
        <v>missing data</v>
      </c>
      <c r="AK99" s="80" t="str">
        <f t="shared" si="106"/>
        <v>missing data</v>
      </c>
    </row>
    <row r="100" spans="1:37" x14ac:dyDescent="0.25">
      <c r="A100" s="114" t="s">
        <v>74</v>
      </c>
      <c r="B100" s="102"/>
      <c r="C100" s="103"/>
      <c r="D100" s="105"/>
      <c r="E100" s="193" t="e">
        <f t="shared" si="113"/>
        <v>#DIV/0!</v>
      </c>
      <c r="F100" s="191">
        <f t="shared" si="114"/>
        <v>0</v>
      </c>
      <c r="G100" s="103"/>
      <c r="H100" s="104">
        <f t="shared" si="115"/>
        <v>0</v>
      </c>
      <c r="I100" s="147"/>
      <c r="J100" s="106"/>
      <c r="K100" s="106"/>
      <c r="L100" s="106"/>
      <c r="M100" s="107"/>
      <c r="N100" s="150" t="str">
        <f t="shared" si="107"/>
        <v xml:space="preserve"> </v>
      </c>
      <c r="O100" s="145" t="str">
        <f t="shared" si="98"/>
        <v xml:space="preserve"> </v>
      </c>
      <c r="P100" s="154" t="str">
        <f t="shared" si="108"/>
        <v xml:space="preserve"> </v>
      </c>
      <c r="Q100" s="145">
        <f t="shared" si="99"/>
        <v>0</v>
      </c>
      <c r="R100" s="145" t="str">
        <f t="shared" si="100"/>
        <v xml:space="preserve"> </v>
      </c>
      <c r="S100" s="145" t="str">
        <f t="shared" si="101"/>
        <v xml:space="preserve"> </v>
      </c>
      <c r="T100" s="145" t="str">
        <f t="shared" si="102"/>
        <v xml:space="preserve"> </v>
      </c>
      <c r="U100" s="150" t="e">
        <f t="shared" si="110"/>
        <v>#VALUE!</v>
      </c>
      <c r="V100" s="145" t="e">
        <f t="shared" si="111"/>
        <v>#VALUE!</v>
      </c>
      <c r="W100" s="137" t="e">
        <f t="shared" si="116"/>
        <v>#VALUE!</v>
      </c>
      <c r="X100" s="73" t="str">
        <f t="shared" si="117"/>
        <v>donnée(s) manquante(s)</v>
      </c>
      <c r="Y100" s="74" t="str">
        <f t="shared" si="118"/>
        <v>donnée(s) manquante(s)</v>
      </c>
      <c r="Z100" s="131" t="e">
        <f t="shared" si="103"/>
        <v>#DIV/0!</v>
      </c>
      <c r="AA100" s="127" t="str">
        <f>IF(ISBLANK(L100)," ",IF(L100&lt;=Scenario!$C$3,0,IF(L100&lt;=Scenario!$C$5,1,IF(L100&lt;=Scenario!$C$6,2,IF(L100&lt;=Scenario!$C$7,3,IF(L100&lt;=Scenario!$C$8,4,5))))))</f>
        <v xml:space="preserve"> </v>
      </c>
      <c r="AB100" s="127" t="str">
        <f>IF(ISBLANK(M100)," ",IF(M100&lt;=Scenario!$G$3,0,IF(M100&lt;=Scenario!$G$5,1,IF(M100&lt;=Scenario!$G$6,2,IF(M100&lt;=Scenario!$G$7,3,IF(M100&lt;=Scenario!$G$8,4,IF(M100&lt;=Scenario!$G$9,5,IF(M100&lt;=Scenario!$G$10,6,7))))))))</f>
        <v xml:space="preserve"> </v>
      </c>
      <c r="AC100" s="127"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27"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27">
        <f>IF(ISBLANK(F100)," ",IF(F100&lt;=Scenario!$AI$3,0,IF(F100&lt;=Scenario!$AI$5,1,IF(F100&lt;=Scenario!$AI$6,2,IF(F100&lt;=Scenario!$AI$7,3,IF(F100&lt;=Scenario!$AI$8,4,IF(F100&lt;=Scenario!$AI$9,5,IF(F100&lt;=Scenario!$AI$10,6,IF(F100&lt;=Scenario!$AI$11,7,IF(F100&lt;=Scenario!$AI$12,8,IF(F100&lt;=Scenario!$AI$13,9,10)))))))))))</f>
        <v>0</v>
      </c>
      <c r="AF100" s="127" t="str">
        <f t="shared" si="104"/>
        <v xml:space="preserve"> </v>
      </c>
      <c r="AG100" s="132" t="e">
        <f t="shared" si="112"/>
        <v>#VALUE!</v>
      </c>
      <c r="AH100" s="133" t="e">
        <f t="shared" si="109"/>
        <v>#VALUE!</v>
      </c>
      <c r="AI100" s="126" t="e">
        <f t="shared" si="119"/>
        <v>#VALUE!</v>
      </c>
      <c r="AJ100" s="73" t="str">
        <f t="shared" si="105"/>
        <v>missing data</v>
      </c>
      <c r="AK100" s="80" t="str">
        <f t="shared" si="106"/>
        <v>missing data</v>
      </c>
    </row>
    <row r="101" spans="1:37" x14ac:dyDescent="0.25">
      <c r="A101" s="114" t="s">
        <v>74</v>
      </c>
      <c r="B101" s="102"/>
      <c r="C101" s="103"/>
      <c r="D101" s="105"/>
      <c r="E101" s="193" t="e">
        <f t="shared" si="113"/>
        <v>#DIV/0!</v>
      </c>
      <c r="F101" s="191">
        <f t="shared" si="114"/>
        <v>0</v>
      </c>
      <c r="G101" s="103"/>
      <c r="H101" s="104">
        <f t="shared" si="115"/>
        <v>0</v>
      </c>
      <c r="I101" s="147"/>
      <c r="J101" s="106"/>
      <c r="K101" s="106"/>
      <c r="L101" s="106"/>
      <c r="M101" s="107"/>
      <c r="N101" s="150" t="str">
        <f t="shared" si="107"/>
        <v xml:space="preserve"> </v>
      </c>
      <c r="O101" s="145" t="str">
        <f t="shared" si="98"/>
        <v xml:space="preserve"> </v>
      </c>
      <c r="P101" s="154" t="str">
        <f t="shared" si="108"/>
        <v xml:space="preserve"> </v>
      </c>
      <c r="Q101" s="145">
        <f t="shared" si="99"/>
        <v>0</v>
      </c>
      <c r="R101" s="145" t="str">
        <f t="shared" si="100"/>
        <v xml:space="preserve"> </v>
      </c>
      <c r="S101" s="145" t="str">
        <f t="shared" si="101"/>
        <v xml:space="preserve"> </v>
      </c>
      <c r="T101" s="145" t="str">
        <f t="shared" si="102"/>
        <v xml:space="preserve"> </v>
      </c>
      <c r="U101" s="150" t="e">
        <f t="shared" si="110"/>
        <v>#VALUE!</v>
      </c>
      <c r="V101" s="145" t="e">
        <f t="shared" si="111"/>
        <v>#VALUE!</v>
      </c>
      <c r="W101" s="137" t="e">
        <f t="shared" si="116"/>
        <v>#VALUE!</v>
      </c>
      <c r="X101" s="73" t="str">
        <f t="shared" si="117"/>
        <v>donnée(s) manquante(s)</v>
      </c>
      <c r="Y101" s="74" t="str">
        <f t="shared" si="118"/>
        <v>donnée(s) manquante(s)</v>
      </c>
      <c r="Z101" s="131" t="e">
        <f t="shared" si="103"/>
        <v>#DIV/0!</v>
      </c>
      <c r="AA101" s="127" t="str">
        <f>IF(ISBLANK(L101)," ",IF(L101&lt;=Scenario!$C$3,0,IF(L101&lt;=Scenario!$C$5,1,IF(L101&lt;=Scenario!$C$6,2,IF(L101&lt;=Scenario!$C$7,3,IF(L101&lt;=Scenario!$C$8,4,5))))))</f>
        <v xml:space="preserve"> </v>
      </c>
      <c r="AB101" s="127" t="str">
        <f>IF(ISBLANK(M101)," ",IF(M101&lt;=Scenario!$G$3,0,IF(M101&lt;=Scenario!$G$5,1,IF(M101&lt;=Scenario!$G$6,2,IF(M101&lt;=Scenario!$G$7,3,IF(M101&lt;=Scenario!$G$8,4,IF(M101&lt;=Scenario!$G$9,5,IF(M101&lt;=Scenario!$G$10,6,7))))))))</f>
        <v xml:space="preserve"> </v>
      </c>
      <c r="AC101" s="127"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27"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27">
        <f>IF(ISBLANK(F101)," ",IF(F101&lt;=Scenario!$AI$3,0,IF(F101&lt;=Scenario!$AI$5,1,IF(F101&lt;=Scenario!$AI$6,2,IF(F101&lt;=Scenario!$AI$7,3,IF(F101&lt;=Scenario!$AI$8,4,IF(F101&lt;=Scenario!$AI$9,5,IF(F101&lt;=Scenario!$AI$10,6,IF(F101&lt;=Scenario!$AI$11,7,IF(F101&lt;=Scenario!$AI$12,8,IF(F101&lt;=Scenario!$AI$13,9,10)))))))))))</f>
        <v>0</v>
      </c>
      <c r="AF101" s="127" t="str">
        <f t="shared" si="104"/>
        <v xml:space="preserve"> </v>
      </c>
      <c r="AG101" s="132" t="e">
        <f t="shared" si="112"/>
        <v>#VALUE!</v>
      </c>
      <c r="AH101" s="133" t="e">
        <f t="shared" si="109"/>
        <v>#VALUE!</v>
      </c>
      <c r="AI101" s="126" t="e">
        <f t="shared" si="119"/>
        <v>#VALUE!</v>
      </c>
      <c r="AJ101" s="73" t="str">
        <f t="shared" si="105"/>
        <v>missing data</v>
      </c>
      <c r="AK101" s="80" t="str">
        <f t="shared" si="106"/>
        <v>missing data</v>
      </c>
    </row>
    <row r="102" spans="1:37" x14ac:dyDescent="0.25">
      <c r="A102" s="114" t="s">
        <v>74</v>
      </c>
      <c r="B102" s="102"/>
      <c r="C102" s="103"/>
      <c r="D102" s="105"/>
      <c r="E102" s="193" t="e">
        <f t="shared" si="113"/>
        <v>#DIV/0!</v>
      </c>
      <c r="F102" s="191">
        <f t="shared" si="114"/>
        <v>0</v>
      </c>
      <c r="G102" s="103"/>
      <c r="H102" s="104">
        <f t="shared" si="115"/>
        <v>0</v>
      </c>
      <c r="I102" s="147"/>
      <c r="J102" s="106"/>
      <c r="K102" s="106"/>
      <c r="L102" s="106"/>
      <c r="M102" s="107"/>
      <c r="N102" s="150" t="str">
        <f t="shared" si="107"/>
        <v xml:space="preserve"> </v>
      </c>
      <c r="O102" s="145" t="str">
        <f t="shared" si="98"/>
        <v xml:space="preserve"> </v>
      </c>
      <c r="P102" s="154" t="str">
        <f t="shared" si="108"/>
        <v xml:space="preserve"> </v>
      </c>
      <c r="Q102" s="145">
        <f t="shared" si="99"/>
        <v>0</v>
      </c>
      <c r="R102" s="145" t="str">
        <f t="shared" si="100"/>
        <v xml:space="preserve"> </v>
      </c>
      <c r="S102" s="145" t="str">
        <f t="shared" si="101"/>
        <v xml:space="preserve"> </v>
      </c>
      <c r="T102" s="145" t="str">
        <f t="shared" si="102"/>
        <v xml:space="preserve"> </v>
      </c>
      <c r="U102" s="150" t="e">
        <f t="shared" si="110"/>
        <v>#VALUE!</v>
      </c>
      <c r="V102" s="145" t="e">
        <f t="shared" si="111"/>
        <v>#VALUE!</v>
      </c>
      <c r="W102" s="137" t="e">
        <f t="shared" si="116"/>
        <v>#VALUE!</v>
      </c>
      <c r="X102" s="73" t="str">
        <f t="shared" si="117"/>
        <v>donnée(s) manquante(s)</v>
      </c>
      <c r="Y102" s="74" t="str">
        <f t="shared" si="118"/>
        <v>donnée(s) manquante(s)</v>
      </c>
      <c r="Z102" s="131" t="e">
        <f t="shared" si="103"/>
        <v>#DIV/0!</v>
      </c>
      <c r="AA102" s="127" t="str">
        <f>IF(ISBLANK(L102)," ",IF(L102&lt;=Scenario!$C$3,0,IF(L102&lt;=Scenario!$C$5,1,IF(L102&lt;=Scenario!$C$6,2,IF(L102&lt;=Scenario!$C$7,3,IF(L102&lt;=Scenario!$C$8,4,5))))))</f>
        <v xml:space="preserve"> </v>
      </c>
      <c r="AB102" s="127" t="str">
        <f>IF(ISBLANK(M102)," ",IF(M102&lt;=Scenario!$G$3,0,IF(M102&lt;=Scenario!$G$5,1,IF(M102&lt;=Scenario!$G$6,2,IF(M102&lt;=Scenario!$G$7,3,IF(M102&lt;=Scenario!$G$8,4,IF(M102&lt;=Scenario!$G$9,5,IF(M102&lt;=Scenario!$G$10,6,7))))))))</f>
        <v xml:space="preserve"> </v>
      </c>
      <c r="AC102" s="127"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27"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27">
        <f>IF(ISBLANK(F102)," ",IF(F102&lt;=Scenario!$AI$3,0,IF(F102&lt;=Scenario!$AI$5,1,IF(F102&lt;=Scenario!$AI$6,2,IF(F102&lt;=Scenario!$AI$7,3,IF(F102&lt;=Scenario!$AI$8,4,IF(F102&lt;=Scenario!$AI$9,5,IF(F102&lt;=Scenario!$AI$10,6,IF(F102&lt;=Scenario!$AI$11,7,IF(F102&lt;=Scenario!$AI$12,8,IF(F102&lt;=Scenario!$AI$13,9,10)))))))))))</f>
        <v>0</v>
      </c>
      <c r="AF102" s="127" t="str">
        <f t="shared" si="104"/>
        <v xml:space="preserve"> </v>
      </c>
      <c r="AG102" s="132" t="e">
        <f t="shared" si="112"/>
        <v>#VALUE!</v>
      </c>
      <c r="AH102" s="133" t="e">
        <f t="shared" si="109"/>
        <v>#VALUE!</v>
      </c>
      <c r="AI102" s="126" t="e">
        <f t="shared" si="119"/>
        <v>#VALUE!</v>
      </c>
      <c r="AJ102" s="73" t="str">
        <f t="shared" si="105"/>
        <v>missing data</v>
      </c>
      <c r="AK102" s="80" t="str">
        <f t="shared" si="106"/>
        <v>missing data</v>
      </c>
    </row>
    <row r="103" spans="1:37" x14ac:dyDescent="0.25">
      <c r="A103" s="114" t="s">
        <v>74</v>
      </c>
      <c r="B103" s="102"/>
      <c r="C103" s="103"/>
      <c r="D103" s="105"/>
      <c r="E103" s="193" t="e">
        <f t="shared" si="113"/>
        <v>#DIV/0!</v>
      </c>
      <c r="F103" s="191">
        <f t="shared" si="114"/>
        <v>0</v>
      </c>
      <c r="G103" s="103"/>
      <c r="H103" s="104">
        <f t="shared" si="115"/>
        <v>0</v>
      </c>
      <c r="I103" s="147"/>
      <c r="J103" s="106"/>
      <c r="K103" s="106"/>
      <c r="L103" s="106"/>
      <c r="M103" s="107"/>
      <c r="N103" s="150" t="str">
        <f t="shared" si="107"/>
        <v xml:space="preserve"> </v>
      </c>
      <c r="O103" s="145" t="str">
        <f t="shared" si="98"/>
        <v xml:space="preserve"> </v>
      </c>
      <c r="P103" s="154" t="str">
        <f t="shared" si="108"/>
        <v xml:space="preserve"> </v>
      </c>
      <c r="Q103" s="145">
        <f t="shared" si="99"/>
        <v>0</v>
      </c>
      <c r="R103" s="145" t="str">
        <f t="shared" si="100"/>
        <v xml:space="preserve"> </v>
      </c>
      <c r="S103" s="145" t="str">
        <f t="shared" si="101"/>
        <v xml:space="preserve"> </v>
      </c>
      <c r="T103" s="145" t="str">
        <f t="shared" si="102"/>
        <v xml:space="preserve"> </v>
      </c>
      <c r="U103" s="150" t="e">
        <f t="shared" si="110"/>
        <v>#VALUE!</v>
      </c>
      <c r="V103" s="145" t="e">
        <f t="shared" si="111"/>
        <v>#VALUE!</v>
      </c>
      <c r="W103" s="137" t="e">
        <f t="shared" si="116"/>
        <v>#VALUE!</v>
      </c>
      <c r="X103" s="73" t="str">
        <f t="shared" si="117"/>
        <v>donnée(s) manquante(s)</v>
      </c>
      <c r="Y103" s="74" t="str">
        <f t="shared" si="118"/>
        <v>donnée(s) manquante(s)</v>
      </c>
      <c r="Z103" s="131" t="e">
        <f t="shared" si="103"/>
        <v>#DIV/0!</v>
      </c>
      <c r="AA103" s="127" t="str">
        <f>IF(ISBLANK(L103)," ",IF(L103&lt;=Scenario!$C$3,0,IF(L103&lt;=Scenario!$C$5,1,IF(L103&lt;=Scenario!$C$6,2,IF(L103&lt;=Scenario!$C$7,3,IF(L103&lt;=Scenario!$C$8,4,5))))))</f>
        <v xml:space="preserve"> </v>
      </c>
      <c r="AB103" s="127" t="str">
        <f>IF(ISBLANK(M103)," ",IF(M103&lt;=Scenario!$G$3,0,IF(M103&lt;=Scenario!$G$5,1,IF(M103&lt;=Scenario!$G$6,2,IF(M103&lt;=Scenario!$G$7,3,IF(M103&lt;=Scenario!$G$8,4,IF(M103&lt;=Scenario!$G$9,5,IF(M103&lt;=Scenario!$G$10,6,7))))))))</f>
        <v xml:space="preserve"> </v>
      </c>
      <c r="AC103" s="127"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27"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27">
        <f>IF(ISBLANK(F103)," ",IF(F103&lt;=Scenario!$AI$3,0,IF(F103&lt;=Scenario!$AI$5,1,IF(F103&lt;=Scenario!$AI$6,2,IF(F103&lt;=Scenario!$AI$7,3,IF(F103&lt;=Scenario!$AI$8,4,IF(F103&lt;=Scenario!$AI$9,5,IF(F103&lt;=Scenario!$AI$10,6,IF(F103&lt;=Scenario!$AI$11,7,IF(F103&lt;=Scenario!$AI$12,8,IF(F103&lt;=Scenario!$AI$13,9,10)))))))))))</f>
        <v>0</v>
      </c>
      <c r="AF103" s="127" t="str">
        <f t="shared" si="104"/>
        <v xml:space="preserve"> </v>
      </c>
      <c r="AG103" s="132" t="e">
        <f t="shared" si="112"/>
        <v>#VALUE!</v>
      </c>
      <c r="AH103" s="133" t="e">
        <f t="shared" si="109"/>
        <v>#VALUE!</v>
      </c>
      <c r="AI103" s="126" t="e">
        <f t="shared" si="119"/>
        <v>#VALUE!</v>
      </c>
      <c r="AJ103" s="73" t="str">
        <f t="shared" si="105"/>
        <v>missing data</v>
      </c>
      <c r="AK103" s="80" t="str">
        <f t="shared" si="106"/>
        <v>missing data</v>
      </c>
    </row>
    <row r="104" spans="1:37" x14ac:dyDescent="0.25">
      <c r="A104" s="114" t="s">
        <v>74</v>
      </c>
      <c r="B104" s="102"/>
      <c r="C104" s="103"/>
      <c r="D104" s="105"/>
      <c r="E104" s="193" t="e">
        <f t="shared" si="113"/>
        <v>#DIV/0!</v>
      </c>
      <c r="F104" s="191">
        <f t="shared" si="114"/>
        <v>0</v>
      </c>
      <c r="G104" s="103"/>
      <c r="H104" s="104">
        <f t="shared" si="115"/>
        <v>0</v>
      </c>
      <c r="I104" s="147"/>
      <c r="J104" s="106"/>
      <c r="K104" s="106"/>
      <c r="L104" s="106"/>
      <c r="M104" s="107"/>
      <c r="N104" s="150" t="str">
        <f t="shared" si="107"/>
        <v xml:space="preserve"> </v>
      </c>
      <c r="O104" s="145" t="str">
        <f t="shared" si="98"/>
        <v xml:space="preserve"> </v>
      </c>
      <c r="P104" s="154" t="str">
        <f t="shared" si="108"/>
        <v xml:space="preserve"> </v>
      </c>
      <c r="Q104" s="145">
        <f t="shared" si="99"/>
        <v>0</v>
      </c>
      <c r="R104" s="145" t="str">
        <f t="shared" si="100"/>
        <v xml:space="preserve"> </v>
      </c>
      <c r="S104" s="145" t="str">
        <f t="shared" si="101"/>
        <v xml:space="preserve"> </v>
      </c>
      <c r="T104" s="145" t="str">
        <f t="shared" si="102"/>
        <v xml:space="preserve"> </v>
      </c>
      <c r="U104" s="150" t="e">
        <f t="shared" si="110"/>
        <v>#VALUE!</v>
      </c>
      <c r="V104" s="145" t="e">
        <f t="shared" si="111"/>
        <v>#VALUE!</v>
      </c>
      <c r="W104" s="137" t="e">
        <f t="shared" si="116"/>
        <v>#VALUE!</v>
      </c>
      <c r="X104" s="73" t="str">
        <f t="shared" si="117"/>
        <v>donnée(s) manquante(s)</v>
      </c>
      <c r="Y104" s="74" t="str">
        <f t="shared" si="118"/>
        <v>donnée(s) manquante(s)</v>
      </c>
      <c r="Z104" s="131" t="e">
        <f t="shared" si="103"/>
        <v>#DIV/0!</v>
      </c>
      <c r="AA104" s="127" t="str">
        <f>IF(ISBLANK(L104)," ",IF(L104&lt;=Scenario!$C$3,0,IF(L104&lt;=Scenario!$C$5,1,IF(L104&lt;=Scenario!$C$6,2,IF(L104&lt;=Scenario!$C$7,3,IF(L104&lt;=Scenario!$C$8,4,5))))))</f>
        <v xml:space="preserve"> </v>
      </c>
      <c r="AB104" s="127" t="str">
        <f>IF(ISBLANK(M104)," ",IF(M104&lt;=Scenario!$G$3,0,IF(M104&lt;=Scenario!$G$5,1,IF(M104&lt;=Scenario!$G$6,2,IF(M104&lt;=Scenario!$G$7,3,IF(M104&lt;=Scenario!$G$8,4,IF(M104&lt;=Scenario!$G$9,5,IF(M104&lt;=Scenario!$G$10,6,7))))))))</f>
        <v xml:space="preserve"> </v>
      </c>
      <c r="AC104" s="127"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27"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27">
        <f>IF(ISBLANK(F104)," ",IF(F104&lt;=Scenario!$AI$3,0,IF(F104&lt;=Scenario!$AI$5,1,IF(F104&lt;=Scenario!$AI$6,2,IF(F104&lt;=Scenario!$AI$7,3,IF(F104&lt;=Scenario!$AI$8,4,IF(F104&lt;=Scenario!$AI$9,5,IF(F104&lt;=Scenario!$AI$10,6,IF(F104&lt;=Scenario!$AI$11,7,IF(F104&lt;=Scenario!$AI$12,8,IF(F104&lt;=Scenario!$AI$13,9,10)))))))))))</f>
        <v>0</v>
      </c>
      <c r="AF104" s="127" t="str">
        <f t="shared" si="104"/>
        <v xml:space="preserve"> </v>
      </c>
      <c r="AG104" s="132" t="e">
        <f t="shared" si="112"/>
        <v>#VALUE!</v>
      </c>
      <c r="AH104" s="133" t="e">
        <f t="shared" si="109"/>
        <v>#VALUE!</v>
      </c>
      <c r="AI104" s="126" t="e">
        <f t="shared" si="119"/>
        <v>#VALUE!</v>
      </c>
      <c r="AJ104" s="73" t="str">
        <f t="shared" si="105"/>
        <v>missing data</v>
      </c>
      <c r="AK104" s="80" t="str">
        <f t="shared" si="106"/>
        <v>missing data</v>
      </c>
    </row>
    <row r="105" spans="1:37" x14ac:dyDescent="0.25">
      <c r="A105" s="114" t="s">
        <v>74</v>
      </c>
      <c r="B105" s="102"/>
      <c r="C105" s="103"/>
      <c r="D105" s="105"/>
      <c r="E105" s="193" t="e">
        <f t="shared" si="113"/>
        <v>#DIV/0!</v>
      </c>
      <c r="F105" s="191">
        <f t="shared" si="114"/>
        <v>0</v>
      </c>
      <c r="G105" s="103"/>
      <c r="H105" s="104">
        <f t="shared" si="115"/>
        <v>0</v>
      </c>
      <c r="I105" s="147"/>
      <c r="J105" s="106"/>
      <c r="K105" s="106"/>
      <c r="L105" s="106"/>
      <c r="M105" s="107"/>
      <c r="N105" s="150" t="str">
        <f t="shared" si="107"/>
        <v xml:space="preserve"> </v>
      </c>
      <c r="O105" s="145" t="str">
        <f t="shared" si="98"/>
        <v xml:space="preserve"> </v>
      </c>
      <c r="P105" s="154" t="str">
        <f t="shared" si="108"/>
        <v xml:space="preserve"> </v>
      </c>
      <c r="Q105" s="145">
        <f t="shared" si="99"/>
        <v>0</v>
      </c>
      <c r="R105" s="145" t="str">
        <f t="shared" si="100"/>
        <v xml:space="preserve"> </v>
      </c>
      <c r="S105" s="145" t="str">
        <f t="shared" si="101"/>
        <v xml:space="preserve"> </v>
      </c>
      <c r="T105" s="145" t="str">
        <f t="shared" si="102"/>
        <v xml:space="preserve"> </v>
      </c>
      <c r="U105" s="150" t="e">
        <f t="shared" si="110"/>
        <v>#VALUE!</v>
      </c>
      <c r="V105" s="145" t="e">
        <f t="shared" si="111"/>
        <v>#VALUE!</v>
      </c>
      <c r="W105" s="137" t="e">
        <f t="shared" si="116"/>
        <v>#VALUE!</v>
      </c>
      <c r="X105" s="73" t="str">
        <f t="shared" si="117"/>
        <v>donnée(s) manquante(s)</v>
      </c>
      <c r="Y105" s="74" t="str">
        <f t="shared" si="118"/>
        <v>donnée(s) manquante(s)</v>
      </c>
      <c r="Z105" s="131" t="e">
        <f t="shared" si="103"/>
        <v>#DIV/0!</v>
      </c>
      <c r="AA105" s="127" t="str">
        <f>IF(ISBLANK(L105)," ",IF(L105&lt;=Scenario!$C$3,0,IF(L105&lt;=Scenario!$C$5,1,IF(L105&lt;=Scenario!$C$6,2,IF(L105&lt;=Scenario!$C$7,3,IF(L105&lt;=Scenario!$C$8,4,5))))))</f>
        <v xml:space="preserve"> </v>
      </c>
      <c r="AB105" s="127" t="str">
        <f>IF(ISBLANK(M105)," ",IF(M105&lt;=Scenario!$G$3,0,IF(M105&lt;=Scenario!$G$5,1,IF(M105&lt;=Scenario!$G$6,2,IF(M105&lt;=Scenario!$G$7,3,IF(M105&lt;=Scenario!$G$8,4,IF(M105&lt;=Scenario!$G$9,5,IF(M105&lt;=Scenario!$G$10,6,7))))))))</f>
        <v xml:space="preserve"> </v>
      </c>
      <c r="AC105" s="127"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27"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27">
        <f>IF(ISBLANK(F105)," ",IF(F105&lt;=Scenario!$AI$3,0,IF(F105&lt;=Scenario!$AI$5,1,IF(F105&lt;=Scenario!$AI$6,2,IF(F105&lt;=Scenario!$AI$7,3,IF(F105&lt;=Scenario!$AI$8,4,IF(F105&lt;=Scenario!$AI$9,5,IF(F105&lt;=Scenario!$AI$10,6,IF(F105&lt;=Scenario!$AI$11,7,IF(F105&lt;=Scenario!$AI$12,8,IF(F105&lt;=Scenario!$AI$13,9,10)))))))))))</f>
        <v>0</v>
      </c>
      <c r="AF105" s="127" t="str">
        <f t="shared" si="104"/>
        <v xml:space="preserve"> </v>
      </c>
      <c r="AG105" s="132" t="e">
        <f t="shared" si="112"/>
        <v>#VALUE!</v>
      </c>
      <c r="AH105" s="133" t="e">
        <f t="shared" si="109"/>
        <v>#VALUE!</v>
      </c>
      <c r="AI105" s="126" t="e">
        <f t="shared" si="119"/>
        <v>#VALUE!</v>
      </c>
      <c r="AJ105" s="73" t="str">
        <f t="shared" si="105"/>
        <v>missing data</v>
      </c>
      <c r="AK105" s="80" t="str">
        <f t="shared" si="106"/>
        <v>missing data</v>
      </c>
    </row>
    <row r="106" spans="1:37" x14ac:dyDescent="0.25">
      <c r="A106" s="114" t="s">
        <v>74</v>
      </c>
      <c r="B106" s="102"/>
      <c r="C106" s="103"/>
      <c r="D106" s="105"/>
      <c r="E106" s="193" t="e">
        <f t="shared" si="113"/>
        <v>#DIV/0!</v>
      </c>
      <c r="F106" s="191">
        <f t="shared" si="114"/>
        <v>0</v>
      </c>
      <c r="G106" s="103"/>
      <c r="H106" s="104">
        <f t="shared" si="115"/>
        <v>0</v>
      </c>
      <c r="I106" s="147"/>
      <c r="J106" s="106"/>
      <c r="K106" s="106"/>
      <c r="L106" s="106"/>
      <c r="M106" s="107"/>
      <c r="N106" s="150" t="str">
        <f t="shared" si="107"/>
        <v xml:space="preserve"> </v>
      </c>
      <c r="O106" s="145" t="str">
        <f t="shared" si="98"/>
        <v xml:space="preserve"> </v>
      </c>
      <c r="P106" s="154" t="str">
        <f t="shared" si="108"/>
        <v xml:space="preserve"> </v>
      </c>
      <c r="Q106" s="145">
        <f t="shared" si="99"/>
        <v>0</v>
      </c>
      <c r="R106" s="145" t="str">
        <f t="shared" si="100"/>
        <v xml:space="preserve"> </v>
      </c>
      <c r="S106" s="145" t="str">
        <f t="shared" si="101"/>
        <v xml:space="preserve"> </v>
      </c>
      <c r="T106" s="145" t="str">
        <f t="shared" si="102"/>
        <v xml:space="preserve"> </v>
      </c>
      <c r="U106" s="150" t="e">
        <f t="shared" si="110"/>
        <v>#VALUE!</v>
      </c>
      <c r="V106" s="145" t="e">
        <f t="shared" si="111"/>
        <v>#VALUE!</v>
      </c>
      <c r="W106" s="137" t="e">
        <f t="shared" si="116"/>
        <v>#VALUE!</v>
      </c>
      <c r="X106" s="73" t="str">
        <f t="shared" si="117"/>
        <v>donnée(s) manquante(s)</v>
      </c>
      <c r="Y106" s="74" t="str">
        <f t="shared" si="118"/>
        <v>donnée(s) manquante(s)</v>
      </c>
      <c r="Z106" s="131" t="e">
        <f t="shared" si="103"/>
        <v>#DIV/0!</v>
      </c>
      <c r="AA106" s="127" t="str">
        <f>IF(ISBLANK(L106)," ",IF(L106&lt;=Scenario!$C$3,0,IF(L106&lt;=Scenario!$C$5,1,IF(L106&lt;=Scenario!$C$6,2,IF(L106&lt;=Scenario!$C$7,3,IF(L106&lt;=Scenario!$C$8,4,5))))))</f>
        <v xml:space="preserve"> </v>
      </c>
      <c r="AB106" s="127" t="str">
        <f>IF(ISBLANK(M106)," ",IF(M106&lt;=Scenario!$G$3,0,IF(M106&lt;=Scenario!$G$5,1,IF(M106&lt;=Scenario!$G$6,2,IF(M106&lt;=Scenario!$G$7,3,IF(M106&lt;=Scenario!$G$8,4,IF(M106&lt;=Scenario!$G$9,5,IF(M106&lt;=Scenario!$G$10,6,7))))))))</f>
        <v xml:space="preserve"> </v>
      </c>
      <c r="AC106" s="127"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27"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27">
        <f>IF(ISBLANK(F106)," ",IF(F106&lt;=Scenario!$AI$3,0,IF(F106&lt;=Scenario!$AI$5,1,IF(F106&lt;=Scenario!$AI$6,2,IF(F106&lt;=Scenario!$AI$7,3,IF(F106&lt;=Scenario!$AI$8,4,IF(F106&lt;=Scenario!$AI$9,5,IF(F106&lt;=Scenario!$AI$10,6,IF(F106&lt;=Scenario!$AI$11,7,IF(F106&lt;=Scenario!$AI$12,8,IF(F106&lt;=Scenario!$AI$13,9,10)))))))))))</f>
        <v>0</v>
      </c>
      <c r="AF106" s="127" t="str">
        <f t="shared" si="104"/>
        <v xml:space="preserve"> </v>
      </c>
      <c r="AG106" s="132" t="e">
        <f t="shared" si="112"/>
        <v>#VALUE!</v>
      </c>
      <c r="AH106" s="133" t="e">
        <f t="shared" si="109"/>
        <v>#VALUE!</v>
      </c>
      <c r="AI106" s="126" t="e">
        <f t="shared" si="119"/>
        <v>#VALUE!</v>
      </c>
      <c r="AJ106" s="73" t="str">
        <f t="shared" si="105"/>
        <v>missing data</v>
      </c>
      <c r="AK106" s="80" t="str">
        <f t="shared" si="106"/>
        <v>missing data</v>
      </c>
    </row>
    <row r="107" spans="1:37" x14ac:dyDescent="0.25">
      <c r="A107" s="114" t="s">
        <v>74</v>
      </c>
      <c r="B107" s="102"/>
      <c r="C107" s="103"/>
      <c r="D107" s="105"/>
      <c r="E107" s="193" t="e">
        <f t="shared" si="113"/>
        <v>#DIV/0!</v>
      </c>
      <c r="F107" s="191">
        <f t="shared" si="114"/>
        <v>0</v>
      </c>
      <c r="G107" s="103"/>
      <c r="H107" s="104">
        <f t="shared" si="115"/>
        <v>0</v>
      </c>
      <c r="I107" s="147"/>
      <c r="J107" s="106"/>
      <c r="K107" s="106"/>
      <c r="L107" s="106"/>
      <c r="M107" s="107"/>
      <c r="N107" s="150" t="str">
        <f t="shared" si="107"/>
        <v xml:space="preserve"> </v>
      </c>
      <c r="O107" s="145" t="str">
        <f t="shared" si="98"/>
        <v xml:space="preserve"> </v>
      </c>
      <c r="P107" s="154" t="str">
        <f t="shared" si="108"/>
        <v xml:space="preserve"> </v>
      </c>
      <c r="Q107" s="145">
        <f t="shared" si="99"/>
        <v>0</v>
      </c>
      <c r="R107" s="145" t="str">
        <f t="shared" si="100"/>
        <v xml:space="preserve"> </v>
      </c>
      <c r="S107" s="145" t="str">
        <f t="shared" si="101"/>
        <v xml:space="preserve"> </v>
      </c>
      <c r="T107" s="145" t="str">
        <f t="shared" si="102"/>
        <v xml:space="preserve"> </v>
      </c>
      <c r="U107" s="150" t="e">
        <f t="shared" si="110"/>
        <v>#VALUE!</v>
      </c>
      <c r="V107" s="145" t="e">
        <f t="shared" si="111"/>
        <v>#VALUE!</v>
      </c>
      <c r="W107" s="137" t="e">
        <f t="shared" si="116"/>
        <v>#VALUE!</v>
      </c>
      <c r="X107" s="73" t="str">
        <f t="shared" si="117"/>
        <v>donnée(s) manquante(s)</v>
      </c>
      <c r="Y107" s="74" t="str">
        <f t="shared" si="118"/>
        <v>donnée(s) manquante(s)</v>
      </c>
      <c r="Z107" s="131" t="e">
        <f t="shared" si="103"/>
        <v>#DIV/0!</v>
      </c>
      <c r="AA107" s="127" t="str">
        <f>IF(ISBLANK(L107)," ",IF(L107&lt;=Scenario!$C$3,0,IF(L107&lt;=Scenario!$C$5,1,IF(L107&lt;=Scenario!$C$6,2,IF(L107&lt;=Scenario!$C$7,3,IF(L107&lt;=Scenario!$C$8,4,5))))))</f>
        <v xml:space="preserve"> </v>
      </c>
      <c r="AB107" s="127" t="str">
        <f>IF(ISBLANK(M107)," ",IF(M107&lt;=Scenario!$G$3,0,IF(M107&lt;=Scenario!$G$5,1,IF(M107&lt;=Scenario!$G$6,2,IF(M107&lt;=Scenario!$G$7,3,IF(M107&lt;=Scenario!$G$8,4,IF(M107&lt;=Scenario!$G$9,5,IF(M107&lt;=Scenario!$G$10,6,7))))))))</f>
        <v xml:space="preserve"> </v>
      </c>
      <c r="AC107" s="127"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27"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27">
        <f>IF(ISBLANK(F107)," ",IF(F107&lt;=Scenario!$AI$3,0,IF(F107&lt;=Scenario!$AI$5,1,IF(F107&lt;=Scenario!$AI$6,2,IF(F107&lt;=Scenario!$AI$7,3,IF(F107&lt;=Scenario!$AI$8,4,IF(F107&lt;=Scenario!$AI$9,5,IF(F107&lt;=Scenario!$AI$10,6,IF(F107&lt;=Scenario!$AI$11,7,IF(F107&lt;=Scenario!$AI$12,8,IF(F107&lt;=Scenario!$AI$13,9,10)))))))))))</f>
        <v>0</v>
      </c>
      <c r="AF107" s="127" t="str">
        <f t="shared" si="104"/>
        <v xml:space="preserve"> </v>
      </c>
      <c r="AG107" s="132" t="e">
        <f t="shared" si="112"/>
        <v>#VALUE!</v>
      </c>
      <c r="AH107" s="133" t="e">
        <f t="shared" si="109"/>
        <v>#VALUE!</v>
      </c>
      <c r="AI107" s="126" t="e">
        <f t="shared" si="119"/>
        <v>#VALUE!</v>
      </c>
      <c r="AJ107" s="73" t="str">
        <f t="shared" si="105"/>
        <v>missing data</v>
      </c>
      <c r="AK107" s="80" t="str">
        <f t="shared" si="106"/>
        <v>missing data</v>
      </c>
    </row>
    <row r="108" spans="1:37" x14ac:dyDescent="0.25">
      <c r="A108" s="114" t="s">
        <v>74</v>
      </c>
      <c r="B108" s="102"/>
      <c r="C108" s="103"/>
      <c r="D108" s="105"/>
      <c r="E108" s="193" t="e">
        <f t="shared" si="113"/>
        <v>#DIV/0!</v>
      </c>
      <c r="F108" s="191">
        <f t="shared" si="114"/>
        <v>0</v>
      </c>
      <c r="G108" s="103"/>
      <c r="H108" s="104">
        <f t="shared" si="115"/>
        <v>0</v>
      </c>
      <c r="I108" s="147"/>
      <c r="J108" s="106"/>
      <c r="K108" s="106"/>
      <c r="L108" s="106"/>
      <c r="M108" s="107"/>
      <c r="N108" s="150" t="str">
        <f t="shared" si="107"/>
        <v xml:space="preserve"> </v>
      </c>
      <c r="O108" s="145" t="str">
        <f t="shared" si="98"/>
        <v xml:space="preserve"> </v>
      </c>
      <c r="P108" s="154" t="str">
        <f t="shared" si="108"/>
        <v xml:space="preserve"> </v>
      </c>
      <c r="Q108" s="145">
        <f t="shared" si="99"/>
        <v>0</v>
      </c>
      <c r="R108" s="145" t="str">
        <f t="shared" si="100"/>
        <v xml:space="preserve"> </v>
      </c>
      <c r="S108" s="145" t="str">
        <f t="shared" si="101"/>
        <v xml:space="preserve"> </v>
      </c>
      <c r="T108" s="145" t="str">
        <f t="shared" si="102"/>
        <v xml:space="preserve"> </v>
      </c>
      <c r="U108" s="150" t="e">
        <f t="shared" si="110"/>
        <v>#VALUE!</v>
      </c>
      <c r="V108" s="145" t="e">
        <f t="shared" si="111"/>
        <v>#VALUE!</v>
      </c>
      <c r="W108" s="137" t="e">
        <f t="shared" si="116"/>
        <v>#VALUE!</v>
      </c>
      <c r="X108" s="73" t="str">
        <f t="shared" si="117"/>
        <v>donnée(s) manquante(s)</v>
      </c>
      <c r="Y108" s="74" t="str">
        <f t="shared" si="118"/>
        <v>donnée(s) manquante(s)</v>
      </c>
      <c r="Z108" s="131" t="e">
        <f t="shared" si="103"/>
        <v>#DIV/0!</v>
      </c>
      <c r="AA108" s="127" t="str">
        <f>IF(ISBLANK(L108)," ",IF(L108&lt;=Scenario!$C$3,0,IF(L108&lt;=Scenario!$C$5,1,IF(L108&lt;=Scenario!$C$6,2,IF(L108&lt;=Scenario!$C$7,3,IF(L108&lt;=Scenario!$C$8,4,5))))))</f>
        <v xml:space="preserve"> </v>
      </c>
      <c r="AB108" s="127" t="str">
        <f>IF(ISBLANK(M108)," ",IF(M108&lt;=Scenario!$G$3,0,IF(M108&lt;=Scenario!$G$5,1,IF(M108&lt;=Scenario!$G$6,2,IF(M108&lt;=Scenario!$G$7,3,IF(M108&lt;=Scenario!$G$8,4,IF(M108&lt;=Scenario!$G$9,5,IF(M108&lt;=Scenario!$G$10,6,7))))))))</f>
        <v xml:space="preserve"> </v>
      </c>
      <c r="AC108" s="127"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27"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27">
        <f>IF(ISBLANK(F108)," ",IF(F108&lt;=Scenario!$AI$3,0,IF(F108&lt;=Scenario!$AI$5,1,IF(F108&lt;=Scenario!$AI$6,2,IF(F108&lt;=Scenario!$AI$7,3,IF(F108&lt;=Scenario!$AI$8,4,IF(F108&lt;=Scenario!$AI$9,5,IF(F108&lt;=Scenario!$AI$10,6,IF(F108&lt;=Scenario!$AI$11,7,IF(F108&lt;=Scenario!$AI$12,8,IF(F108&lt;=Scenario!$AI$13,9,10)))))))))))</f>
        <v>0</v>
      </c>
      <c r="AF108" s="127" t="str">
        <f t="shared" si="104"/>
        <v xml:space="preserve"> </v>
      </c>
      <c r="AG108" s="132" t="e">
        <f t="shared" si="112"/>
        <v>#VALUE!</v>
      </c>
      <c r="AH108" s="133" t="e">
        <f t="shared" si="109"/>
        <v>#VALUE!</v>
      </c>
      <c r="AI108" s="126" t="e">
        <f t="shared" si="119"/>
        <v>#VALUE!</v>
      </c>
      <c r="AJ108" s="73" t="str">
        <f t="shared" si="105"/>
        <v>missing data</v>
      </c>
      <c r="AK108" s="80" t="str">
        <f t="shared" si="106"/>
        <v>missing data</v>
      </c>
    </row>
    <row r="109" spans="1:37" x14ac:dyDescent="0.25">
      <c r="A109" s="114" t="s">
        <v>74</v>
      </c>
      <c r="B109" s="102"/>
      <c r="C109" s="103"/>
      <c r="D109" s="105"/>
      <c r="E109" s="193" t="e">
        <f t="shared" si="113"/>
        <v>#DIV/0!</v>
      </c>
      <c r="F109" s="191">
        <f t="shared" si="114"/>
        <v>0</v>
      </c>
      <c r="G109" s="103"/>
      <c r="H109" s="104">
        <f t="shared" si="115"/>
        <v>0</v>
      </c>
      <c r="I109" s="147"/>
      <c r="J109" s="106"/>
      <c r="K109" s="106"/>
      <c r="L109" s="106"/>
      <c r="M109" s="107"/>
      <c r="N109" s="150" t="str">
        <f t="shared" si="107"/>
        <v xml:space="preserve"> </v>
      </c>
      <c r="O109" s="145" t="str">
        <f t="shared" si="98"/>
        <v xml:space="preserve"> </v>
      </c>
      <c r="P109" s="154" t="str">
        <f t="shared" si="108"/>
        <v xml:space="preserve"> </v>
      </c>
      <c r="Q109" s="145">
        <f t="shared" si="99"/>
        <v>0</v>
      </c>
      <c r="R109" s="145" t="str">
        <f t="shared" si="100"/>
        <v xml:space="preserve"> </v>
      </c>
      <c r="S109" s="145" t="str">
        <f t="shared" si="101"/>
        <v xml:space="preserve"> </v>
      </c>
      <c r="T109" s="145" t="str">
        <f t="shared" si="102"/>
        <v xml:space="preserve"> </v>
      </c>
      <c r="U109" s="150" t="e">
        <f t="shared" si="110"/>
        <v>#VALUE!</v>
      </c>
      <c r="V109" s="145" t="e">
        <f t="shared" si="111"/>
        <v>#VALUE!</v>
      </c>
      <c r="W109" s="137" t="e">
        <f t="shared" si="116"/>
        <v>#VALUE!</v>
      </c>
      <c r="X109" s="73" t="str">
        <f t="shared" si="117"/>
        <v>donnée(s) manquante(s)</v>
      </c>
      <c r="Y109" s="74" t="str">
        <f t="shared" si="118"/>
        <v>donnée(s) manquante(s)</v>
      </c>
      <c r="Z109" s="131" t="e">
        <f t="shared" si="103"/>
        <v>#DIV/0!</v>
      </c>
      <c r="AA109" s="127" t="str">
        <f>IF(ISBLANK(L109)," ",IF(L109&lt;=Scenario!$C$3,0,IF(L109&lt;=Scenario!$C$5,1,IF(L109&lt;=Scenario!$C$6,2,IF(L109&lt;=Scenario!$C$7,3,IF(L109&lt;=Scenario!$C$8,4,5))))))</f>
        <v xml:space="preserve"> </v>
      </c>
      <c r="AB109" s="127" t="str">
        <f>IF(ISBLANK(M109)," ",IF(M109&lt;=Scenario!$G$3,0,IF(M109&lt;=Scenario!$G$5,1,IF(M109&lt;=Scenario!$G$6,2,IF(M109&lt;=Scenario!$G$7,3,IF(M109&lt;=Scenario!$G$8,4,IF(M109&lt;=Scenario!$G$9,5,IF(M109&lt;=Scenario!$G$10,6,7))))))))</f>
        <v xml:space="preserve"> </v>
      </c>
      <c r="AC109" s="127"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27"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27">
        <f>IF(ISBLANK(F109)," ",IF(F109&lt;=Scenario!$AI$3,0,IF(F109&lt;=Scenario!$AI$5,1,IF(F109&lt;=Scenario!$AI$6,2,IF(F109&lt;=Scenario!$AI$7,3,IF(F109&lt;=Scenario!$AI$8,4,IF(F109&lt;=Scenario!$AI$9,5,IF(F109&lt;=Scenario!$AI$10,6,IF(F109&lt;=Scenario!$AI$11,7,IF(F109&lt;=Scenario!$AI$12,8,IF(F109&lt;=Scenario!$AI$13,9,10)))))))))))</f>
        <v>0</v>
      </c>
      <c r="AF109" s="127" t="str">
        <f t="shared" si="104"/>
        <v xml:space="preserve"> </v>
      </c>
      <c r="AG109" s="132" t="e">
        <f t="shared" si="112"/>
        <v>#VALUE!</v>
      </c>
      <c r="AH109" s="133" t="e">
        <f t="shared" si="109"/>
        <v>#VALUE!</v>
      </c>
      <c r="AI109" s="126" t="e">
        <f t="shared" si="119"/>
        <v>#VALUE!</v>
      </c>
      <c r="AJ109" s="73" t="str">
        <f t="shared" si="105"/>
        <v>missing data</v>
      </c>
      <c r="AK109" s="80" t="str">
        <f t="shared" si="106"/>
        <v>missing data</v>
      </c>
    </row>
    <row r="110" spans="1:37" x14ac:dyDescent="0.25">
      <c r="A110" s="114" t="s">
        <v>74</v>
      </c>
      <c r="B110" s="102"/>
      <c r="C110" s="103"/>
      <c r="D110" s="105"/>
      <c r="E110" s="193" t="e">
        <f t="shared" si="113"/>
        <v>#DIV/0!</v>
      </c>
      <c r="F110" s="191">
        <f t="shared" si="114"/>
        <v>0</v>
      </c>
      <c r="G110" s="103"/>
      <c r="H110" s="104">
        <f t="shared" si="115"/>
        <v>0</v>
      </c>
      <c r="I110" s="147"/>
      <c r="J110" s="106"/>
      <c r="K110" s="106"/>
      <c r="L110" s="106"/>
      <c r="M110" s="107"/>
      <c r="N110" s="150" t="str">
        <f t="shared" si="107"/>
        <v xml:space="preserve"> </v>
      </c>
      <c r="O110" s="145" t="str">
        <f t="shared" si="98"/>
        <v xml:space="preserve"> </v>
      </c>
      <c r="P110" s="154" t="str">
        <f t="shared" si="108"/>
        <v xml:space="preserve"> </v>
      </c>
      <c r="Q110" s="145">
        <f t="shared" si="99"/>
        <v>0</v>
      </c>
      <c r="R110" s="145" t="str">
        <f t="shared" si="100"/>
        <v xml:space="preserve"> </v>
      </c>
      <c r="S110" s="145" t="str">
        <f t="shared" si="101"/>
        <v xml:space="preserve"> </v>
      </c>
      <c r="T110" s="145" t="str">
        <f t="shared" si="102"/>
        <v xml:space="preserve"> </v>
      </c>
      <c r="U110" s="150" t="e">
        <f t="shared" si="110"/>
        <v>#VALUE!</v>
      </c>
      <c r="V110" s="145" t="e">
        <f t="shared" si="111"/>
        <v>#VALUE!</v>
      </c>
      <c r="W110" s="137" t="e">
        <f t="shared" si="116"/>
        <v>#VALUE!</v>
      </c>
      <c r="X110" s="73" t="str">
        <f t="shared" si="117"/>
        <v>donnée(s) manquante(s)</v>
      </c>
      <c r="Y110" s="74" t="str">
        <f t="shared" si="118"/>
        <v>donnée(s) manquante(s)</v>
      </c>
      <c r="Z110" s="131" t="e">
        <f t="shared" si="103"/>
        <v>#DIV/0!</v>
      </c>
      <c r="AA110" s="127" t="str">
        <f>IF(ISBLANK(L110)," ",IF(L110&lt;=Scenario!$C$3,0,IF(L110&lt;=Scenario!$C$5,1,IF(L110&lt;=Scenario!$C$6,2,IF(L110&lt;=Scenario!$C$7,3,IF(L110&lt;=Scenario!$C$8,4,5))))))</f>
        <v xml:space="preserve"> </v>
      </c>
      <c r="AB110" s="127" t="str">
        <f>IF(ISBLANK(M110)," ",IF(M110&lt;=Scenario!$G$3,0,IF(M110&lt;=Scenario!$G$5,1,IF(M110&lt;=Scenario!$G$6,2,IF(M110&lt;=Scenario!$G$7,3,IF(M110&lt;=Scenario!$G$8,4,IF(M110&lt;=Scenario!$G$9,5,IF(M110&lt;=Scenario!$G$10,6,7))))))))</f>
        <v xml:space="preserve"> </v>
      </c>
      <c r="AC110" s="127"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27"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27">
        <f>IF(ISBLANK(F110)," ",IF(F110&lt;=Scenario!$AI$3,0,IF(F110&lt;=Scenario!$AI$5,1,IF(F110&lt;=Scenario!$AI$6,2,IF(F110&lt;=Scenario!$AI$7,3,IF(F110&lt;=Scenario!$AI$8,4,IF(F110&lt;=Scenario!$AI$9,5,IF(F110&lt;=Scenario!$AI$10,6,IF(F110&lt;=Scenario!$AI$11,7,IF(F110&lt;=Scenario!$AI$12,8,IF(F110&lt;=Scenario!$AI$13,9,10)))))))))))</f>
        <v>0</v>
      </c>
      <c r="AF110" s="127" t="str">
        <f t="shared" si="104"/>
        <v xml:space="preserve"> </v>
      </c>
      <c r="AG110" s="132" t="e">
        <f t="shared" si="112"/>
        <v>#VALUE!</v>
      </c>
      <c r="AH110" s="133" t="e">
        <f t="shared" si="109"/>
        <v>#VALUE!</v>
      </c>
      <c r="AI110" s="126" t="e">
        <f t="shared" si="119"/>
        <v>#VALUE!</v>
      </c>
      <c r="AJ110" s="73" t="str">
        <f t="shared" si="105"/>
        <v>missing data</v>
      </c>
      <c r="AK110" s="80" t="str">
        <f t="shared" si="106"/>
        <v>missing data</v>
      </c>
    </row>
    <row r="111" spans="1:37" x14ac:dyDescent="0.25">
      <c r="A111" s="114" t="s">
        <v>74</v>
      </c>
      <c r="B111" s="102"/>
      <c r="C111" s="103"/>
      <c r="D111" s="105"/>
      <c r="E111" s="193" t="e">
        <f t="shared" si="113"/>
        <v>#DIV/0!</v>
      </c>
      <c r="F111" s="191">
        <f t="shared" si="114"/>
        <v>0</v>
      </c>
      <c r="G111" s="103"/>
      <c r="H111" s="104">
        <f t="shared" si="115"/>
        <v>0</v>
      </c>
      <c r="I111" s="147"/>
      <c r="J111" s="106"/>
      <c r="K111" s="106"/>
      <c r="L111" s="106"/>
      <c r="M111" s="107"/>
      <c r="N111" s="150" t="str">
        <f t="shared" si="107"/>
        <v xml:space="preserve"> </v>
      </c>
      <c r="O111" s="145" t="str">
        <f t="shared" si="98"/>
        <v xml:space="preserve"> </v>
      </c>
      <c r="P111" s="154" t="str">
        <f t="shared" si="108"/>
        <v xml:space="preserve"> </v>
      </c>
      <c r="Q111" s="145">
        <f t="shared" si="99"/>
        <v>0</v>
      </c>
      <c r="R111" s="145" t="str">
        <f t="shared" si="100"/>
        <v xml:space="preserve"> </v>
      </c>
      <c r="S111" s="145" t="str">
        <f t="shared" si="101"/>
        <v xml:space="preserve"> </v>
      </c>
      <c r="T111" s="145" t="str">
        <f t="shared" si="102"/>
        <v xml:space="preserve"> </v>
      </c>
      <c r="U111" s="150" t="e">
        <f t="shared" si="110"/>
        <v>#VALUE!</v>
      </c>
      <c r="V111" s="145" t="e">
        <f t="shared" si="111"/>
        <v>#VALUE!</v>
      </c>
      <c r="W111" s="137" t="e">
        <f t="shared" si="116"/>
        <v>#VALUE!</v>
      </c>
      <c r="X111" s="73" t="str">
        <f t="shared" si="117"/>
        <v>donnée(s) manquante(s)</v>
      </c>
      <c r="Y111" s="74" t="str">
        <f t="shared" si="118"/>
        <v>donnée(s) manquante(s)</v>
      </c>
      <c r="Z111" s="131" t="e">
        <f t="shared" si="103"/>
        <v>#DIV/0!</v>
      </c>
      <c r="AA111" s="127" t="str">
        <f>IF(ISBLANK(L111)," ",IF(L111&lt;=Scenario!$C$3,0,IF(L111&lt;=Scenario!$C$5,1,IF(L111&lt;=Scenario!$C$6,2,IF(L111&lt;=Scenario!$C$7,3,IF(L111&lt;=Scenario!$C$8,4,5))))))</f>
        <v xml:space="preserve"> </v>
      </c>
      <c r="AB111" s="127" t="str">
        <f>IF(ISBLANK(M111)," ",IF(M111&lt;=Scenario!$G$3,0,IF(M111&lt;=Scenario!$G$5,1,IF(M111&lt;=Scenario!$G$6,2,IF(M111&lt;=Scenario!$G$7,3,IF(M111&lt;=Scenario!$G$8,4,IF(M111&lt;=Scenario!$G$9,5,IF(M111&lt;=Scenario!$G$10,6,7))))))))</f>
        <v xml:space="preserve"> </v>
      </c>
      <c r="AC111" s="127"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27"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27">
        <f>IF(ISBLANK(F111)," ",IF(F111&lt;=Scenario!$AI$3,0,IF(F111&lt;=Scenario!$AI$5,1,IF(F111&lt;=Scenario!$AI$6,2,IF(F111&lt;=Scenario!$AI$7,3,IF(F111&lt;=Scenario!$AI$8,4,IF(F111&lt;=Scenario!$AI$9,5,IF(F111&lt;=Scenario!$AI$10,6,IF(F111&lt;=Scenario!$AI$11,7,IF(F111&lt;=Scenario!$AI$12,8,IF(F111&lt;=Scenario!$AI$13,9,10)))))))))))</f>
        <v>0</v>
      </c>
      <c r="AF111" s="127" t="str">
        <f t="shared" si="104"/>
        <v xml:space="preserve"> </v>
      </c>
      <c r="AG111" s="132" t="e">
        <f t="shared" si="112"/>
        <v>#VALUE!</v>
      </c>
      <c r="AH111" s="133" t="e">
        <f t="shared" si="109"/>
        <v>#VALUE!</v>
      </c>
      <c r="AI111" s="126" t="e">
        <f t="shared" si="119"/>
        <v>#VALUE!</v>
      </c>
      <c r="AJ111" s="73" t="str">
        <f t="shared" si="105"/>
        <v>missing data</v>
      </c>
      <c r="AK111" s="80" t="str">
        <f t="shared" si="106"/>
        <v>missing data</v>
      </c>
    </row>
    <row r="112" spans="1:37" x14ac:dyDescent="0.25">
      <c r="A112" s="114" t="s">
        <v>74</v>
      </c>
      <c r="B112" s="102"/>
      <c r="C112" s="103"/>
      <c r="D112" s="105"/>
      <c r="E112" s="193" t="e">
        <f t="shared" si="113"/>
        <v>#DIV/0!</v>
      </c>
      <c r="F112" s="191">
        <f t="shared" si="114"/>
        <v>0</v>
      </c>
      <c r="G112" s="103"/>
      <c r="H112" s="104">
        <f t="shared" si="115"/>
        <v>0</v>
      </c>
      <c r="I112" s="147"/>
      <c r="J112" s="106"/>
      <c r="K112" s="106"/>
      <c r="L112" s="106"/>
      <c r="M112" s="107"/>
      <c r="N112" s="150" t="str">
        <f t="shared" si="107"/>
        <v xml:space="preserve"> </v>
      </c>
      <c r="O112" s="145" t="str">
        <f t="shared" si="98"/>
        <v xml:space="preserve"> </v>
      </c>
      <c r="P112" s="154" t="str">
        <f t="shared" si="108"/>
        <v xml:space="preserve"> </v>
      </c>
      <c r="Q112" s="145">
        <f t="shared" si="99"/>
        <v>0</v>
      </c>
      <c r="R112" s="145" t="str">
        <f t="shared" si="100"/>
        <v xml:space="preserve"> </v>
      </c>
      <c r="S112" s="145" t="str">
        <f t="shared" si="101"/>
        <v xml:space="preserve"> </v>
      </c>
      <c r="T112" s="145" t="str">
        <f t="shared" si="102"/>
        <v xml:space="preserve"> </v>
      </c>
      <c r="U112" s="150" t="e">
        <f t="shared" si="110"/>
        <v>#VALUE!</v>
      </c>
      <c r="V112" s="145" t="e">
        <f t="shared" si="111"/>
        <v>#VALUE!</v>
      </c>
      <c r="W112" s="137" t="e">
        <f t="shared" si="116"/>
        <v>#VALUE!</v>
      </c>
      <c r="X112" s="73" t="str">
        <f t="shared" si="117"/>
        <v>donnée(s) manquante(s)</v>
      </c>
      <c r="Y112" s="74" t="str">
        <f t="shared" si="118"/>
        <v>donnée(s) manquante(s)</v>
      </c>
      <c r="Z112" s="131" t="e">
        <f t="shared" si="103"/>
        <v>#DIV/0!</v>
      </c>
      <c r="AA112" s="127" t="str">
        <f>IF(ISBLANK(L112)," ",IF(L112&lt;=Scenario!$C$3,0,IF(L112&lt;=Scenario!$C$5,1,IF(L112&lt;=Scenario!$C$6,2,IF(L112&lt;=Scenario!$C$7,3,IF(L112&lt;=Scenario!$C$8,4,5))))))</f>
        <v xml:space="preserve"> </v>
      </c>
      <c r="AB112" s="127" t="str">
        <f>IF(ISBLANK(M112)," ",IF(M112&lt;=Scenario!$G$3,0,IF(M112&lt;=Scenario!$G$5,1,IF(M112&lt;=Scenario!$G$6,2,IF(M112&lt;=Scenario!$G$7,3,IF(M112&lt;=Scenario!$G$8,4,IF(M112&lt;=Scenario!$G$9,5,IF(M112&lt;=Scenario!$G$10,6,7))))))))</f>
        <v xml:space="preserve"> </v>
      </c>
      <c r="AC112" s="127"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27"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27">
        <f>IF(ISBLANK(F112)," ",IF(F112&lt;=Scenario!$AI$3,0,IF(F112&lt;=Scenario!$AI$5,1,IF(F112&lt;=Scenario!$AI$6,2,IF(F112&lt;=Scenario!$AI$7,3,IF(F112&lt;=Scenario!$AI$8,4,IF(F112&lt;=Scenario!$AI$9,5,IF(F112&lt;=Scenario!$AI$10,6,IF(F112&lt;=Scenario!$AI$11,7,IF(F112&lt;=Scenario!$AI$12,8,IF(F112&lt;=Scenario!$AI$13,9,10)))))))))))</f>
        <v>0</v>
      </c>
      <c r="AF112" s="127" t="str">
        <f t="shared" si="104"/>
        <v xml:space="preserve"> </v>
      </c>
      <c r="AG112" s="132" t="e">
        <f t="shared" si="112"/>
        <v>#VALUE!</v>
      </c>
      <c r="AH112" s="133" t="e">
        <f t="shared" si="109"/>
        <v>#VALUE!</v>
      </c>
      <c r="AI112" s="126" t="e">
        <f t="shared" si="119"/>
        <v>#VALUE!</v>
      </c>
      <c r="AJ112" s="73" t="str">
        <f t="shared" si="105"/>
        <v>missing data</v>
      </c>
      <c r="AK112" s="80" t="str">
        <f t="shared" si="106"/>
        <v>missing data</v>
      </c>
    </row>
    <row r="113" spans="1:37" x14ac:dyDescent="0.25">
      <c r="A113" s="114" t="s">
        <v>74</v>
      </c>
      <c r="B113" s="102"/>
      <c r="C113" s="103"/>
      <c r="D113" s="105"/>
      <c r="E113" s="193" t="e">
        <f t="shared" si="113"/>
        <v>#DIV/0!</v>
      </c>
      <c r="F113" s="191">
        <f t="shared" si="114"/>
        <v>0</v>
      </c>
      <c r="G113" s="103"/>
      <c r="H113" s="104">
        <f t="shared" si="115"/>
        <v>0</v>
      </c>
      <c r="I113" s="147"/>
      <c r="J113" s="106"/>
      <c r="K113" s="106"/>
      <c r="L113" s="106"/>
      <c r="M113" s="107"/>
      <c r="N113" s="150" t="str">
        <f t="shared" si="107"/>
        <v xml:space="preserve"> </v>
      </c>
      <c r="O113" s="145" t="str">
        <f t="shared" si="98"/>
        <v xml:space="preserve"> </v>
      </c>
      <c r="P113" s="154" t="str">
        <f t="shared" si="108"/>
        <v xml:space="preserve"> </v>
      </c>
      <c r="Q113" s="145">
        <f t="shared" si="99"/>
        <v>0</v>
      </c>
      <c r="R113" s="145" t="str">
        <f t="shared" si="100"/>
        <v xml:space="preserve"> </v>
      </c>
      <c r="S113" s="145" t="str">
        <f t="shared" si="101"/>
        <v xml:space="preserve"> </v>
      </c>
      <c r="T113" s="145" t="str">
        <f t="shared" si="102"/>
        <v xml:space="preserve"> </v>
      </c>
      <c r="U113" s="150" t="e">
        <f t="shared" si="110"/>
        <v>#VALUE!</v>
      </c>
      <c r="V113" s="145" t="e">
        <f t="shared" si="111"/>
        <v>#VALUE!</v>
      </c>
      <c r="W113" s="137" t="e">
        <f t="shared" si="116"/>
        <v>#VALUE!</v>
      </c>
      <c r="X113" s="73" t="str">
        <f t="shared" si="117"/>
        <v>donnée(s) manquante(s)</v>
      </c>
      <c r="Y113" s="74" t="str">
        <f t="shared" si="118"/>
        <v>donnée(s) manquante(s)</v>
      </c>
      <c r="Z113" s="131" t="e">
        <f t="shared" si="103"/>
        <v>#DIV/0!</v>
      </c>
      <c r="AA113" s="127" t="str">
        <f>IF(ISBLANK(L113)," ",IF(L113&lt;=Scenario!$C$3,0,IF(L113&lt;=Scenario!$C$5,1,IF(L113&lt;=Scenario!$C$6,2,IF(L113&lt;=Scenario!$C$7,3,IF(L113&lt;=Scenario!$C$8,4,5))))))</f>
        <v xml:space="preserve"> </v>
      </c>
      <c r="AB113" s="127" t="str">
        <f>IF(ISBLANK(M113)," ",IF(M113&lt;=Scenario!$G$3,0,IF(M113&lt;=Scenario!$G$5,1,IF(M113&lt;=Scenario!$G$6,2,IF(M113&lt;=Scenario!$G$7,3,IF(M113&lt;=Scenario!$G$8,4,IF(M113&lt;=Scenario!$G$9,5,IF(M113&lt;=Scenario!$G$10,6,7))))))))</f>
        <v xml:space="preserve"> </v>
      </c>
      <c r="AC113" s="127"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27"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27">
        <f>IF(ISBLANK(F113)," ",IF(F113&lt;=Scenario!$AI$3,0,IF(F113&lt;=Scenario!$AI$5,1,IF(F113&lt;=Scenario!$AI$6,2,IF(F113&lt;=Scenario!$AI$7,3,IF(F113&lt;=Scenario!$AI$8,4,IF(F113&lt;=Scenario!$AI$9,5,IF(F113&lt;=Scenario!$AI$10,6,IF(F113&lt;=Scenario!$AI$11,7,IF(F113&lt;=Scenario!$AI$12,8,IF(F113&lt;=Scenario!$AI$13,9,10)))))))))))</f>
        <v>0</v>
      </c>
      <c r="AF113" s="127" t="str">
        <f t="shared" si="104"/>
        <v xml:space="preserve"> </v>
      </c>
      <c r="AG113" s="132" t="e">
        <f t="shared" si="112"/>
        <v>#VALUE!</v>
      </c>
      <c r="AH113" s="133" t="e">
        <f t="shared" si="109"/>
        <v>#VALUE!</v>
      </c>
      <c r="AI113" s="126" t="e">
        <f t="shared" si="119"/>
        <v>#VALUE!</v>
      </c>
      <c r="AJ113" s="73" t="str">
        <f t="shared" si="105"/>
        <v>missing data</v>
      </c>
      <c r="AK113" s="80" t="str">
        <f t="shared" si="106"/>
        <v>missing data</v>
      </c>
    </row>
    <row r="114" spans="1:37" x14ac:dyDescent="0.25">
      <c r="A114" s="114" t="s">
        <v>74</v>
      </c>
      <c r="B114" s="102"/>
      <c r="C114" s="103"/>
      <c r="D114" s="105"/>
      <c r="E114" s="193" t="e">
        <f t="shared" si="113"/>
        <v>#DIV/0!</v>
      </c>
      <c r="F114" s="191">
        <f t="shared" si="114"/>
        <v>0</v>
      </c>
      <c r="G114" s="103"/>
      <c r="H114" s="104">
        <f t="shared" si="115"/>
        <v>0</v>
      </c>
      <c r="I114" s="147"/>
      <c r="J114" s="106"/>
      <c r="K114" s="106"/>
      <c r="L114" s="106"/>
      <c r="M114" s="107"/>
      <c r="N114" s="150" t="str">
        <f t="shared" si="107"/>
        <v xml:space="preserve"> </v>
      </c>
      <c r="O114" s="145" t="str">
        <f t="shared" si="98"/>
        <v xml:space="preserve"> </v>
      </c>
      <c r="P114" s="154" t="str">
        <f t="shared" si="108"/>
        <v xml:space="preserve"> </v>
      </c>
      <c r="Q114" s="145">
        <f t="shared" si="99"/>
        <v>0</v>
      </c>
      <c r="R114" s="145" t="str">
        <f t="shared" si="100"/>
        <v xml:space="preserve"> </v>
      </c>
      <c r="S114" s="145" t="str">
        <f t="shared" si="101"/>
        <v xml:space="preserve"> </v>
      </c>
      <c r="T114" s="145" t="str">
        <f t="shared" si="102"/>
        <v xml:space="preserve"> </v>
      </c>
      <c r="U114" s="150" t="e">
        <f t="shared" si="110"/>
        <v>#VALUE!</v>
      </c>
      <c r="V114" s="145" t="e">
        <f t="shared" si="111"/>
        <v>#VALUE!</v>
      </c>
      <c r="W114" s="137" t="e">
        <f t="shared" si="116"/>
        <v>#VALUE!</v>
      </c>
      <c r="X114" s="73" t="str">
        <f t="shared" si="117"/>
        <v>donnée(s) manquante(s)</v>
      </c>
      <c r="Y114" s="74" t="str">
        <f t="shared" si="118"/>
        <v>donnée(s) manquante(s)</v>
      </c>
      <c r="Z114" s="131" t="e">
        <f t="shared" si="103"/>
        <v>#DIV/0!</v>
      </c>
      <c r="AA114" s="127" t="str">
        <f>IF(ISBLANK(L114)," ",IF(L114&lt;=Scenario!$C$3,0,IF(L114&lt;=Scenario!$C$5,1,IF(L114&lt;=Scenario!$C$6,2,IF(L114&lt;=Scenario!$C$7,3,IF(L114&lt;=Scenario!$C$8,4,5))))))</f>
        <v xml:space="preserve"> </v>
      </c>
      <c r="AB114" s="127" t="str">
        <f>IF(ISBLANK(M114)," ",IF(M114&lt;=Scenario!$G$3,0,IF(M114&lt;=Scenario!$G$5,1,IF(M114&lt;=Scenario!$G$6,2,IF(M114&lt;=Scenario!$G$7,3,IF(M114&lt;=Scenario!$G$8,4,IF(M114&lt;=Scenario!$G$9,5,IF(M114&lt;=Scenario!$G$10,6,7))))))))</f>
        <v xml:space="preserve"> </v>
      </c>
      <c r="AC114" s="127"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27"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27">
        <f>IF(ISBLANK(F114)," ",IF(F114&lt;=Scenario!$AI$3,0,IF(F114&lt;=Scenario!$AI$5,1,IF(F114&lt;=Scenario!$AI$6,2,IF(F114&lt;=Scenario!$AI$7,3,IF(F114&lt;=Scenario!$AI$8,4,IF(F114&lt;=Scenario!$AI$9,5,IF(F114&lt;=Scenario!$AI$10,6,IF(F114&lt;=Scenario!$AI$11,7,IF(F114&lt;=Scenario!$AI$12,8,IF(F114&lt;=Scenario!$AI$13,9,10)))))))))))</f>
        <v>0</v>
      </c>
      <c r="AF114" s="127" t="str">
        <f t="shared" si="104"/>
        <v xml:space="preserve"> </v>
      </c>
      <c r="AG114" s="132" t="e">
        <f t="shared" si="112"/>
        <v>#VALUE!</v>
      </c>
      <c r="AH114" s="133" t="e">
        <f t="shared" si="109"/>
        <v>#VALUE!</v>
      </c>
      <c r="AI114" s="126" t="e">
        <f t="shared" si="119"/>
        <v>#VALUE!</v>
      </c>
      <c r="AJ114" s="73" t="str">
        <f t="shared" si="105"/>
        <v>missing data</v>
      </c>
      <c r="AK114" s="80" t="str">
        <f t="shared" si="106"/>
        <v>missing data</v>
      </c>
    </row>
    <row r="115" spans="1:37" x14ac:dyDescent="0.25">
      <c r="A115" s="114" t="s">
        <v>74</v>
      </c>
      <c r="B115" s="102"/>
      <c r="C115" s="103"/>
      <c r="D115" s="105"/>
      <c r="E115" s="193" t="e">
        <f t="shared" si="113"/>
        <v>#DIV/0!</v>
      </c>
      <c r="F115" s="191">
        <f t="shared" si="114"/>
        <v>0</v>
      </c>
      <c r="G115" s="103"/>
      <c r="H115" s="104">
        <f t="shared" si="115"/>
        <v>0</v>
      </c>
      <c r="I115" s="147"/>
      <c r="J115" s="106"/>
      <c r="K115" s="106"/>
      <c r="L115" s="106"/>
      <c r="M115" s="107"/>
      <c r="N115" s="150" t="str">
        <f t="shared" si="107"/>
        <v xml:space="preserve"> </v>
      </c>
      <c r="O115" s="145" t="str">
        <f t="shared" si="98"/>
        <v xml:space="preserve"> </v>
      </c>
      <c r="P115" s="154" t="str">
        <f t="shared" si="108"/>
        <v xml:space="preserve"> </v>
      </c>
      <c r="Q115" s="145">
        <f t="shared" si="99"/>
        <v>0</v>
      </c>
      <c r="R115" s="145" t="str">
        <f t="shared" si="100"/>
        <v xml:space="preserve"> </v>
      </c>
      <c r="S115" s="145" t="str">
        <f t="shared" si="101"/>
        <v xml:space="preserve"> </v>
      </c>
      <c r="T115" s="145" t="str">
        <f t="shared" si="102"/>
        <v xml:space="preserve"> </v>
      </c>
      <c r="U115" s="150" t="e">
        <f t="shared" si="110"/>
        <v>#VALUE!</v>
      </c>
      <c r="V115" s="145" t="e">
        <f t="shared" si="111"/>
        <v>#VALUE!</v>
      </c>
      <c r="W115" s="137" t="e">
        <f t="shared" si="116"/>
        <v>#VALUE!</v>
      </c>
      <c r="X115" s="73" t="str">
        <f t="shared" si="117"/>
        <v>donnée(s) manquante(s)</v>
      </c>
      <c r="Y115" s="74" t="str">
        <f t="shared" si="118"/>
        <v>donnée(s) manquante(s)</v>
      </c>
      <c r="Z115" s="131" t="e">
        <f t="shared" si="103"/>
        <v>#DIV/0!</v>
      </c>
      <c r="AA115" s="127" t="str">
        <f>IF(ISBLANK(L115)," ",IF(L115&lt;=Scenario!$C$3,0,IF(L115&lt;=Scenario!$C$5,1,IF(L115&lt;=Scenario!$C$6,2,IF(L115&lt;=Scenario!$C$7,3,IF(L115&lt;=Scenario!$C$8,4,5))))))</f>
        <v xml:space="preserve"> </v>
      </c>
      <c r="AB115" s="127" t="str">
        <f>IF(ISBLANK(M115)," ",IF(M115&lt;=Scenario!$G$3,0,IF(M115&lt;=Scenario!$G$5,1,IF(M115&lt;=Scenario!$G$6,2,IF(M115&lt;=Scenario!$G$7,3,IF(M115&lt;=Scenario!$G$8,4,IF(M115&lt;=Scenario!$G$9,5,IF(M115&lt;=Scenario!$G$10,6,7))))))))</f>
        <v xml:space="preserve"> </v>
      </c>
      <c r="AC115" s="127"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27"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27">
        <f>IF(ISBLANK(F115)," ",IF(F115&lt;=Scenario!$AI$3,0,IF(F115&lt;=Scenario!$AI$5,1,IF(F115&lt;=Scenario!$AI$6,2,IF(F115&lt;=Scenario!$AI$7,3,IF(F115&lt;=Scenario!$AI$8,4,IF(F115&lt;=Scenario!$AI$9,5,IF(F115&lt;=Scenario!$AI$10,6,IF(F115&lt;=Scenario!$AI$11,7,IF(F115&lt;=Scenario!$AI$12,8,IF(F115&lt;=Scenario!$AI$13,9,10)))))))))))</f>
        <v>0</v>
      </c>
      <c r="AF115" s="127" t="str">
        <f t="shared" si="104"/>
        <v xml:space="preserve"> </v>
      </c>
      <c r="AG115" s="132" t="e">
        <f t="shared" si="112"/>
        <v>#VALUE!</v>
      </c>
      <c r="AH115" s="133" t="e">
        <f t="shared" si="109"/>
        <v>#VALUE!</v>
      </c>
      <c r="AI115" s="126" t="e">
        <f t="shared" si="119"/>
        <v>#VALUE!</v>
      </c>
      <c r="AJ115" s="73" t="str">
        <f t="shared" si="105"/>
        <v>missing data</v>
      </c>
      <c r="AK115" s="80" t="str">
        <f t="shared" si="106"/>
        <v>missing data</v>
      </c>
    </row>
    <row r="116" spans="1:37" x14ac:dyDescent="0.25">
      <c r="A116" s="114" t="s">
        <v>74</v>
      </c>
      <c r="B116" s="102"/>
      <c r="C116" s="103"/>
      <c r="D116" s="105"/>
      <c r="E116" s="193" t="e">
        <f t="shared" si="113"/>
        <v>#DIV/0!</v>
      </c>
      <c r="F116" s="191">
        <f t="shared" si="114"/>
        <v>0</v>
      </c>
      <c r="G116" s="103"/>
      <c r="H116" s="104">
        <f t="shared" si="115"/>
        <v>0</v>
      </c>
      <c r="I116" s="147"/>
      <c r="J116" s="106"/>
      <c r="K116" s="106"/>
      <c r="L116" s="106"/>
      <c r="M116" s="107"/>
      <c r="N116" s="150" t="str">
        <f t="shared" si="107"/>
        <v xml:space="preserve"> </v>
      </c>
      <c r="O116" s="145" t="str">
        <f t="shared" si="98"/>
        <v xml:space="preserve"> </v>
      </c>
      <c r="P116" s="154" t="str">
        <f t="shared" si="108"/>
        <v xml:space="preserve"> </v>
      </c>
      <c r="Q116" s="145">
        <f t="shared" si="99"/>
        <v>0</v>
      </c>
      <c r="R116" s="145" t="str">
        <f t="shared" si="100"/>
        <v xml:space="preserve"> </v>
      </c>
      <c r="S116" s="145" t="str">
        <f t="shared" si="101"/>
        <v xml:space="preserve"> </v>
      </c>
      <c r="T116" s="145" t="str">
        <f t="shared" si="102"/>
        <v xml:space="preserve"> </v>
      </c>
      <c r="U116" s="150" t="e">
        <f t="shared" si="110"/>
        <v>#VALUE!</v>
      </c>
      <c r="V116" s="145" t="e">
        <f t="shared" si="111"/>
        <v>#VALUE!</v>
      </c>
      <c r="W116" s="137" t="e">
        <f t="shared" si="116"/>
        <v>#VALUE!</v>
      </c>
      <c r="X116" s="73" t="str">
        <f t="shared" si="117"/>
        <v>donnée(s) manquante(s)</v>
      </c>
      <c r="Y116" s="74" t="str">
        <f t="shared" si="118"/>
        <v>donnée(s) manquante(s)</v>
      </c>
      <c r="Z116" s="131" t="e">
        <f t="shared" si="103"/>
        <v>#DIV/0!</v>
      </c>
      <c r="AA116" s="127" t="str">
        <f>IF(ISBLANK(L116)," ",IF(L116&lt;=Scenario!$C$3,0,IF(L116&lt;=Scenario!$C$5,1,IF(L116&lt;=Scenario!$C$6,2,IF(L116&lt;=Scenario!$C$7,3,IF(L116&lt;=Scenario!$C$8,4,5))))))</f>
        <v xml:space="preserve"> </v>
      </c>
      <c r="AB116" s="127" t="str">
        <f>IF(ISBLANK(M116)," ",IF(M116&lt;=Scenario!$G$3,0,IF(M116&lt;=Scenario!$G$5,1,IF(M116&lt;=Scenario!$G$6,2,IF(M116&lt;=Scenario!$G$7,3,IF(M116&lt;=Scenario!$G$8,4,IF(M116&lt;=Scenario!$G$9,5,IF(M116&lt;=Scenario!$G$10,6,7))))))))</f>
        <v xml:space="preserve"> </v>
      </c>
      <c r="AC116" s="127"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27"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27">
        <f>IF(ISBLANK(F116)," ",IF(F116&lt;=Scenario!$AI$3,0,IF(F116&lt;=Scenario!$AI$5,1,IF(F116&lt;=Scenario!$AI$6,2,IF(F116&lt;=Scenario!$AI$7,3,IF(F116&lt;=Scenario!$AI$8,4,IF(F116&lt;=Scenario!$AI$9,5,IF(F116&lt;=Scenario!$AI$10,6,IF(F116&lt;=Scenario!$AI$11,7,IF(F116&lt;=Scenario!$AI$12,8,IF(F116&lt;=Scenario!$AI$13,9,10)))))))))))</f>
        <v>0</v>
      </c>
      <c r="AF116" s="127" t="str">
        <f t="shared" si="104"/>
        <v xml:space="preserve"> </v>
      </c>
      <c r="AG116" s="132" t="e">
        <f t="shared" si="112"/>
        <v>#VALUE!</v>
      </c>
      <c r="AH116" s="133" t="e">
        <f t="shared" si="109"/>
        <v>#VALUE!</v>
      </c>
      <c r="AI116" s="126" t="e">
        <f t="shared" si="119"/>
        <v>#VALUE!</v>
      </c>
      <c r="AJ116" s="73" t="str">
        <f t="shared" si="105"/>
        <v>missing data</v>
      </c>
      <c r="AK116" s="80" t="str">
        <f t="shared" si="106"/>
        <v>missing data</v>
      </c>
    </row>
    <row r="117" spans="1:37" x14ac:dyDescent="0.25">
      <c r="A117" s="114" t="s">
        <v>74</v>
      </c>
      <c r="B117" s="102"/>
      <c r="C117" s="103"/>
      <c r="D117" s="105"/>
      <c r="E117" s="193" t="e">
        <f t="shared" si="113"/>
        <v>#DIV/0!</v>
      </c>
      <c r="F117" s="191">
        <f t="shared" si="114"/>
        <v>0</v>
      </c>
      <c r="G117" s="103"/>
      <c r="H117" s="104">
        <f t="shared" si="115"/>
        <v>0</v>
      </c>
      <c r="I117" s="147"/>
      <c r="J117" s="106"/>
      <c r="K117" s="106"/>
      <c r="L117" s="106"/>
      <c r="M117" s="107"/>
      <c r="N117" s="150" t="str">
        <f t="shared" si="107"/>
        <v xml:space="preserve"> </v>
      </c>
      <c r="O117" s="145" t="str">
        <f t="shared" si="98"/>
        <v xml:space="preserve"> </v>
      </c>
      <c r="P117" s="154" t="str">
        <f t="shared" si="108"/>
        <v xml:space="preserve"> </v>
      </c>
      <c r="Q117" s="145">
        <f t="shared" si="99"/>
        <v>0</v>
      </c>
      <c r="R117" s="145" t="str">
        <f t="shared" si="100"/>
        <v xml:space="preserve"> </v>
      </c>
      <c r="S117" s="145" t="str">
        <f t="shared" si="101"/>
        <v xml:space="preserve"> </v>
      </c>
      <c r="T117" s="145" t="str">
        <f t="shared" si="102"/>
        <v xml:space="preserve"> </v>
      </c>
      <c r="U117" s="150" t="e">
        <f t="shared" si="110"/>
        <v>#VALUE!</v>
      </c>
      <c r="V117" s="145" t="e">
        <f t="shared" si="111"/>
        <v>#VALUE!</v>
      </c>
      <c r="W117" s="137" t="e">
        <f t="shared" si="116"/>
        <v>#VALUE!</v>
      </c>
      <c r="X117" s="73" t="str">
        <f t="shared" si="117"/>
        <v>donnée(s) manquante(s)</v>
      </c>
      <c r="Y117" s="74" t="str">
        <f t="shared" si="118"/>
        <v>donnée(s) manquante(s)</v>
      </c>
      <c r="Z117" s="131" t="e">
        <f t="shared" si="103"/>
        <v>#DIV/0!</v>
      </c>
      <c r="AA117" s="127" t="str">
        <f>IF(ISBLANK(L117)," ",IF(L117&lt;=Scenario!$C$3,0,IF(L117&lt;=Scenario!$C$5,1,IF(L117&lt;=Scenario!$C$6,2,IF(L117&lt;=Scenario!$C$7,3,IF(L117&lt;=Scenario!$C$8,4,5))))))</f>
        <v xml:space="preserve"> </v>
      </c>
      <c r="AB117" s="127" t="str">
        <f>IF(ISBLANK(M117)," ",IF(M117&lt;=Scenario!$G$3,0,IF(M117&lt;=Scenario!$G$5,1,IF(M117&lt;=Scenario!$G$6,2,IF(M117&lt;=Scenario!$G$7,3,IF(M117&lt;=Scenario!$G$8,4,IF(M117&lt;=Scenario!$G$9,5,IF(M117&lt;=Scenario!$G$10,6,7))))))))</f>
        <v xml:space="preserve"> </v>
      </c>
      <c r="AC117" s="127"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27"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27">
        <f>IF(ISBLANK(F117)," ",IF(F117&lt;=Scenario!$AI$3,0,IF(F117&lt;=Scenario!$AI$5,1,IF(F117&lt;=Scenario!$AI$6,2,IF(F117&lt;=Scenario!$AI$7,3,IF(F117&lt;=Scenario!$AI$8,4,IF(F117&lt;=Scenario!$AI$9,5,IF(F117&lt;=Scenario!$AI$10,6,IF(F117&lt;=Scenario!$AI$11,7,IF(F117&lt;=Scenario!$AI$12,8,IF(F117&lt;=Scenario!$AI$13,9,10)))))))))))</f>
        <v>0</v>
      </c>
      <c r="AF117" s="127" t="str">
        <f t="shared" si="104"/>
        <v xml:space="preserve"> </v>
      </c>
      <c r="AG117" s="132" t="e">
        <f t="shared" si="112"/>
        <v>#VALUE!</v>
      </c>
      <c r="AH117" s="133" t="e">
        <f t="shared" si="109"/>
        <v>#VALUE!</v>
      </c>
      <c r="AI117" s="126" t="e">
        <f t="shared" si="119"/>
        <v>#VALUE!</v>
      </c>
      <c r="AJ117" s="73" t="str">
        <f t="shared" si="105"/>
        <v>missing data</v>
      </c>
      <c r="AK117" s="80" t="str">
        <f t="shared" si="106"/>
        <v>missing data</v>
      </c>
    </row>
    <row r="118" spans="1:37" x14ac:dyDescent="0.25">
      <c r="A118" s="114" t="s">
        <v>74</v>
      </c>
      <c r="B118" s="102"/>
      <c r="C118" s="103"/>
      <c r="D118" s="105"/>
      <c r="E118" s="193" t="e">
        <f t="shared" si="113"/>
        <v>#DIV/0!</v>
      </c>
      <c r="F118" s="191">
        <f t="shared" si="114"/>
        <v>0</v>
      </c>
      <c r="G118" s="103"/>
      <c r="H118" s="104">
        <f t="shared" si="115"/>
        <v>0</v>
      </c>
      <c r="I118" s="147"/>
      <c r="J118" s="106"/>
      <c r="K118" s="106"/>
      <c r="L118" s="106"/>
      <c r="M118" s="107"/>
      <c r="N118" s="150" t="str">
        <f t="shared" si="107"/>
        <v xml:space="preserve"> </v>
      </c>
      <c r="O118" s="145" t="str">
        <f t="shared" si="98"/>
        <v xml:space="preserve"> </v>
      </c>
      <c r="P118" s="154" t="str">
        <f t="shared" si="108"/>
        <v xml:space="preserve"> </v>
      </c>
      <c r="Q118" s="145">
        <f t="shared" si="99"/>
        <v>0</v>
      </c>
      <c r="R118" s="145" t="str">
        <f t="shared" si="100"/>
        <v xml:space="preserve"> </v>
      </c>
      <c r="S118" s="145" t="str">
        <f t="shared" si="101"/>
        <v xml:space="preserve"> </v>
      </c>
      <c r="T118" s="145" t="str">
        <f t="shared" si="102"/>
        <v xml:space="preserve"> </v>
      </c>
      <c r="U118" s="150" t="e">
        <f t="shared" si="110"/>
        <v>#VALUE!</v>
      </c>
      <c r="V118" s="145" t="e">
        <f t="shared" si="111"/>
        <v>#VALUE!</v>
      </c>
      <c r="W118" s="137" t="e">
        <f t="shared" si="116"/>
        <v>#VALUE!</v>
      </c>
      <c r="X118" s="73" t="str">
        <f t="shared" si="117"/>
        <v>donnée(s) manquante(s)</v>
      </c>
      <c r="Y118" s="74" t="str">
        <f t="shared" si="118"/>
        <v>donnée(s) manquante(s)</v>
      </c>
      <c r="Z118" s="131" t="e">
        <f t="shared" si="103"/>
        <v>#DIV/0!</v>
      </c>
      <c r="AA118" s="127" t="str">
        <f>IF(ISBLANK(L118)," ",IF(L118&lt;=Scenario!$C$3,0,IF(L118&lt;=Scenario!$C$5,1,IF(L118&lt;=Scenario!$C$6,2,IF(L118&lt;=Scenario!$C$7,3,IF(L118&lt;=Scenario!$C$8,4,5))))))</f>
        <v xml:space="preserve"> </v>
      </c>
      <c r="AB118" s="127" t="str">
        <f>IF(ISBLANK(M118)," ",IF(M118&lt;=Scenario!$G$3,0,IF(M118&lt;=Scenario!$G$5,1,IF(M118&lt;=Scenario!$G$6,2,IF(M118&lt;=Scenario!$G$7,3,IF(M118&lt;=Scenario!$G$8,4,IF(M118&lt;=Scenario!$G$9,5,IF(M118&lt;=Scenario!$G$10,6,7))))))))</f>
        <v xml:space="preserve"> </v>
      </c>
      <c r="AC118" s="127"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27"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27">
        <f>IF(ISBLANK(F118)," ",IF(F118&lt;=Scenario!$AI$3,0,IF(F118&lt;=Scenario!$AI$5,1,IF(F118&lt;=Scenario!$AI$6,2,IF(F118&lt;=Scenario!$AI$7,3,IF(F118&lt;=Scenario!$AI$8,4,IF(F118&lt;=Scenario!$AI$9,5,IF(F118&lt;=Scenario!$AI$10,6,IF(F118&lt;=Scenario!$AI$11,7,IF(F118&lt;=Scenario!$AI$12,8,IF(F118&lt;=Scenario!$AI$13,9,10)))))))))))</f>
        <v>0</v>
      </c>
      <c r="AF118" s="127" t="str">
        <f t="shared" si="104"/>
        <v xml:space="preserve"> </v>
      </c>
      <c r="AG118" s="132" t="e">
        <f t="shared" si="112"/>
        <v>#VALUE!</v>
      </c>
      <c r="AH118" s="133" t="e">
        <f t="shared" si="109"/>
        <v>#VALUE!</v>
      </c>
      <c r="AI118" s="126" t="e">
        <f t="shared" si="119"/>
        <v>#VALUE!</v>
      </c>
      <c r="AJ118" s="73" t="str">
        <f t="shared" si="105"/>
        <v>missing data</v>
      </c>
      <c r="AK118" s="80" t="str">
        <f t="shared" si="106"/>
        <v>missing data</v>
      </c>
    </row>
    <row r="119" spans="1:37" x14ac:dyDescent="0.25">
      <c r="A119" s="114" t="s">
        <v>74</v>
      </c>
      <c r="B119" s="102"/>
      <c r="C119" s="103"/>
      <c r="D119" s="105"/>
      <c r="E119" s="193" t="e">
        <f t="shared" si="113"/>
        <v>#DIV/0!</v>
      </c>
      <c r="F119" s="191">
        <f t="shared" si="114"/>
        <v>0</v>
      </c>
      <c r="G119" s="103"/>
      <c r="H119" s="104">
        <f t="shared" si="115"/>
        <v>0</v>
      </c>
      <c r="I119" s="147"/>
      <c r="J119" s="106"/>
      <c r="K119" s="106"/>
      <c r="L119" s="106"/>
      <c r="M119" s="107"/>
      <c r="N119" s="150" t="str">
        <f t="shared" si="107"/>
        <v xml:space="preserve"> </v>
      </c>
      <c r="O119" s="145" t="str">
        <f t="shared" si="98"/>
        <v xml:space="preserve"> </v>
      </c>
      <c r="P119" s="154" t="str">
        <f t="shared" si="108"/>
        <v xml:space="preserve"> </v>
      </c>
      <c r="Q119" s="145">
        <f t="shared" si="99"/>
        <v>0</v>
      </c>
      <c r="R119" s="145" t="str">
        <f t="shared" si="100"/>
        <v xml:space="preserve"> </v>
      </c>
      <c r="S119" s="145" t="str">
        <f t="shared" si="101"/>
        <v xml:space="preserve"> </v>
      </c>
      <c r="T119" s="145" t="str">
        <f t="shared" si="102"/>
        <v xml:space="preserve"> </v>
      </c>
      <c r="U119" s="150" t="e">
        <f t="shared" si="110"/>
        <v>#VALUE!</v>
      </c>
      <c r="V119" s="145" t="e">
        <f t="shared" si="111"/>
        <v>#VALUE!</v>
      </c>
      <c r="W119" s="137" t="e">
        <f t="shared" si="116"/>
        <v>#VALUE!</v>
      </c>
      <c r="X119" s="73" t="str">
        <f t="shared" si="117"/>
        <v>donnée(s) manquante(s)</v>
      </c>
      <c r="Y119" s="74" t="str">
        <f t="shared" si="118"/>
        <v>donnée(s) manquante(s)</v>
      </c>
      <c r="Z119" s="131" t="e">
        <f t="shared" si="103"/>
        <v>#DIV/0!</v>
      </c>
      <c r="AA119" s="127" t="str">
        <f>IF(ISBLANK(L119)," ",IF(L119&lt;=Scenario!$C$3,0,IF(L119&lt;=Scenario!$C$5,1,IF(L119&lt;=Scenario!$C$6,2,IF(L119&lt;=Scenario!$C$7,3,IF(L119&lt;=Scenario!$C$8,4,5))))))</f>
        <v xml:space="preserve"> </v>
      </c>
      <c r="AB119" s="127" t="str">
        <f>IF(ISBLANK(M119)," ",IF(M119&lt;=Scenario!$G$3,0,IF(M119&lt;=Scenario!$G$5,1,IF(M119&lt;=Scenario!$G$6,2,IF(M119&lt;=Scenario!$G$7,3,IF(M119&lt;=Scenario!$G$8,4,IF(M119&lt;=Scenario!$G$9,5,IF(M119&lt;=Scenario!$G$10,6,7))))))))</f>
        <v xml:space="preserve"> </v>
      </c>
      <c r="AC119" s="127"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27"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27">
        <f>IF(ISBLANK(F119)," ",IF(F119&lt;=Scenario!$AI$3,0,IF(F119&lt;=Scenario!$AI$5,1,IF(F119&lt;=Scenario!$AI$6,2,IF(F119&lt;=Scenario!$AI$7,3,IF(F119&lt;=Scenario!$AI$8,4,IF(F119&lt;=Scenario!$AI$9,5,IF(F119&lt;=Scenario!$AI$10,6,IF(F119&lt;=Scenario!$AI$11,7,IF(F119&lt;=Scenario!$AI$12,8,IF(F119&lt;=Scenario!$AI$13,9,10)))))))))))</f>
        <v>0</v>
      </c>
      <c r="AF119" s="127" t="str">
        <f t="shared" si="104"/>
        <v xml:space="preserve"> </v>
      </c>
      <c r="AG119" s="132" t="e">
        <f t="shared" si="112"/>
        <v>#VALUE!</v>
      </c>
      <c r="AH119" s="133" t="e">
        <f t="shared" si="109"/>
        <v>#VALUE!</v>
      </c>
      <c r="AI119" s="126" t="e">
        <f t="shared" si="119"/>
        <v>#VALUE!</v>
      </c>
      <c r="AJ119" s="73" t="str">
        <f t="shared" si="105"/>
        <v>missing data</v>
      </c>
      <c r="AK119" s="80" t="str">
        <f t="shared" si="106"/>
        <v>missing data</v>
      </c>
    </row>
    <row r="120" spans="1:37" x14ac:dyDescent="0.25">
      <c r="A120" s="114" t="s">
        <v>74</v>
      </c>
      <c r="B120" s="102"/>
      <c r="C120" s="103"/>
      <c r="D120" s="105"/>
      <c r="E120" s="193" t="e">
        <f t="shared" si="113"/>
        <v>#DIV/0!</v>
      </c>
      <c r="F120" s="191">
        <f t="shared" si="114"/>
        <v>0</v>
      </c>
      <c r="G120" s="103"/>
      <c r="H120" s="104">
        <f t="shared" si="115"/>
        <v>0</v>
      </c>
      <c r="I120" s="147"/>
      <c r="J120" s="106"/>
      <c r="K120" s="106"/>
      <c r="L120" s="106"/>
      <c r="M120" s="107"/>
      <c r="N120" s="150" t="str">
        <f t="shared" si="107"/>
        <v xml:space="preserve"> </v>
      </c>
      <c r="O120" s="145" t="str">
        <f t="shared" si="98"/>
        <v xml:space="preserve"> </v>
      </c>
      <c r="P120" s="154" t="str">
        <f t="shared" si="108"/>
        <v xml:space="preserve"> </v>
      </c>
      <c r="Q120" s="145">
        <f t="shared" si="99"/>
        <v>0</v>
      </c>
      <c r="R120" s="145" t="str">
        <f t="shared" si="100"/>
        <v xml:space="preserve"> </v>
      </c>
      <c r="S120" s="145" t="str">
        <f t="shared" si="101"/>
        <v xml:space="preserve"> </v>
      </c>
      <c r="T120" s="145" t="str">
        <f t="shared" si="102"/>
        <v xml:space="preserve"> </v>
      </c>
      <c r="U120" s="150" t="e">
        <f t="shared" si="110"/>
        <v>#VALUE!</v>
      </c>
      <c r="V120" s="145" t="e">
        <f t="shared" si="111"/>
        <v>#VALUE!</v>
      </c>
      <c r="W120" s="137" t="e">
        <f t="shared" si="116"/>
        <v>#VALUE!</v>
      </c>
      <c r="X120" s="73" t="str">
        <f t="shared" si="117"/>
        <v>donnée(s) manquante(s)</v>
      </c>
      <c r="Y120" s="74" t="str">
        <f t="shared" si="118"/>
        <v>donnée(s) manquante(s)</v>
      </c>
      <c r="Z120" s="131" t="e">
        <f t="shared" si="103"/>
        <v>#DIV/0!</v>
      </c>
      <c r="AA120" s="127" t="str">
        <f>IF(ISBLANK(L120)," ",IF(L120&lt;=Scenario!$C$3,0,IF(L120&lt;=Scenario!$C$5,1,IF(L120&lt;=Scenario!$C$6,2,IF(L120&lt;=Scenario!$C$7,3,IF(L120&lt;=Scenario!$C$8,4,5))))))</f>
        <v xml:space="preserve"> </v>
      </c>
      <c r="AB120" s="127" t="str">
        <f>IF(ISBLANK(M120)," ",IF(M120&lt;=Scenario!$G$3,0,IF(M120&lt;=Scenario!$G$5,1,IF(M120&lt;=Scenario!$G$6,2,IF(M120&lt;=Scenario!$G$7,3,IF(M120&lt;=Scenario!$G$8,4,IF(M120&lt;=Scenario!$G$9,5,IF(M120&lt;=Scenario!$G$10,6,7))))))))</f>
        <v xml:space="preserve"> </v>
      </c>
      <c r="AC120" s="127"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27"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27">
        <f>IF(ISBLANK(F120)," ",IF(F120&lt;=Scenario!$AI$3,0,IF(F120&lt;=Scenario!$AI$5,1,IF(F120&lt;=Scenario!$AI$6,2,IF(F120&lt;=Scenario!$AI$7,3,IF(F120&lt;=Scenario!$AI$8,4,IF(F120&lt;=Scenario!$AI$9,5,IF(F120&lt;=Scenario!$AI$10,6,IF(F120&lt;=Scenario!$AI$11,7,IF(F120&lt;=Scenario!$AI$12,8,IF(F120&lt;=Scenario!$AI$13,9,10)))))))))))</f>
        <v>0</v>
      </c>
      <c r="AF120" s="127" t="str">
        <f t="shared" si="104"/>
        <v xml:space="preserve"> </v>
      </c>
      <c r="AG120" s="132" t="e">
        <f t="shared" si="112"/>
        <v>#VALUE!</v>
      </c>
      <c r="AH120" s="133" t="e">
        <f t="shared" si="109"/>
        <v>#VALUE!</v>
      </c>
      <c r="AI120" s="126" t="e">
        <f t="shared" si="119"/>
        <v>#VALUE!</v>
      </c>
      <c r="AJ120" s="73" t="str">
        <f t="shared" si="105"/>
        <v>missing data</v>
      </c>
      <c r="AK120" s="80" t="str">
        <f t="shared" si="106"/>
        <v>missing data</v>
      </c>
    </row>
    <row r="121" spans="1:37" x14ac:dyDescent="0.25">
      <c r="A121" s="114" t="s">
        <v>74</v>
      </c>
      <c r="B121" s="102"/>
      <c r="C121" s="103"/>
      <c r="D121" s="105"/>
      <c r="E121" s="193" t="e">
        <f t="shared" si="113"/>
        <v>#DIV/0!</v>
      </c>
      <c r="F121" s="191">
        <f t="shared" si="114"/>
        <v>0</v>
      </c>
      <c r="G121" s="103"/>
      <c r="H121" s="104">
        <f t="shared" si="115"/>
        <v>0</v>
      </c>
      <c r="I121" s="147"/>
      <c r="J121" s="106"/>
      <c r="K121" s="106"/>
      <c r="L121" s="106"/>
      <c r="M121" s="107"/>
      <c r="N121" s="150" t="str">
        <f t="shared" si="107"/>
        <v xml:space="preserve"> </v>
      </c>
      <c r="O121" s="145" t="str">
        <f t="shared" si="98"/>
        <v xml:space="preserve"> </v>
      </c>
      <c r="P121" s="154" t="str">
        <f t="shared" si="108"/>
        <v xml:space="preserve"> </v>
      </c>
      <c r="Q121" s="145">
        <f t="shared" si="99"/>
        <v>0</v>
      </c>
      <c r="R121" s="145" t="str">
        <f t="shared" si="100"/>
        <v xml:space="preserve"> </v>
      </c>
      <c r="S121" s="145" t="str">
        <f t="shared" si="101"/>
        <v xml:space="preserve"> </v>
      </c>
      <c r="T121" s="145" t="str">
        <f t="shared" si="102"/>
        <v xml:space="preserve"> </v>
      </c>
      <c r="U121" s="150" t="e">
        <f t="shared" si="110"/>
        <v>#VALUE!</v>
      </c>
      <c r="V121" s="145" t="e">
        <f t="shared" si="111"/>
        <v>#VALUE!</v>
      </c>
      <c r="W121" s="137" t="e">
        <f t="shared" si="116"/>
        <v>#VALUE!</v>
      </c>
      <c r="X121" s="73" t="str">
        <f t="shared" si="117"/>
        <v>donnée(s) manquante(s)</v>
      </c>
      <c r="Y121" s="74" t="str">
        <f t="shared" si="118"/>
        <v>donnée(s) manquante(s)</v>
      </c>
      <c r="Z121" s="131" t="e">
        <f t="shared" si="103"/>
        <v>#DIV/0!</v>
      </c>
      <c r="AA121" s="127" t="str">
        <f>IF(ISBLANK(L121)," ",IF(L121&lt;=Scenario!$C$3,0,IF(L121&lt;=Scenario!$C$5,1,IF(L121&lt;=Scenario!$C$6,2,IF(L121&lt;=Scenario!$C$7,3,IF(L121&lt;=Scenario!$C$8,4,5))))))</f>
        <v xml:space="preserve"> </v>
      </c>
      <c r="AB121" s="127" t="str">
        <f>IF(ISBLANK(M121)," ",IF(M121&lt;=Scenario!$G$3,0,IF(M121&lt;=Scenario!$G$5,1,IF(M121&lt;=Scenario!$G$6,2,IF(M121&lt;=Scenario!$G$7,3,IF(M121&lt;=Scenario!$G$8,4,IF(M121&lt;=Scenario!$G$9,5,IF(M121&lt;=Scenario!$G$10,6,7))))))))</f>
        <v xml:space="preserve"> </v>
      </c>
      <c r="AC121" s="127"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27"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27">
        <f>IF(ISBLANK(F121)," ",IF(F121&lt;=Scenario!$AI$3,0,IF(F121&lt;=Scenario!$AI$5,1,IF(F121&lt;=Scenario!$AI$6,2,IF(F121&lt;=Scenario!$AI$7,3,IF(F121&lt;=Scenario!$AI$8,4,IF(F121&lt;=Scenario!$AI$9,5,IF(F121&lt;=Scenario!$AI$10,6,IF(F121&lt;=Scenario!$AI$11,7,IF(F121&lt;=Scenario!$AI$12,8,IF(F121&lt;=Scenario!$AI$13,9,10)))))))))))</f>
        <v>0</v>
      </c>
      <c r="AF121" s="127" t="str">
        <f t="shared" si="104"/>
        <v xml:space="preserve"> </v>
      </c>
      <c r="AG121" s="132" t="e">
        <f t="shared" si="112"/>
        <v>#VALUE!</v>
      </c>
      <c r="AH121" s="133" t="e">
        <f t="shared" si="109"/>
        <v>#VALUE!</v>
      </c>
      <c r="AI121" s="126" t="e">
        <f t="shared" si="119"/>
        <v>#VALUE!</v>
      </c>
      <c r="AJ121" s="73" t="str">
        <f t="shared" si="105"/>
        <v>missing data</v>
      </c>
      <c r="AK121" s="80" t="str">
        <f t="shared" si="106"/>
        <v>missing data</v>
      </c>
    </row>
    <row r="122" spans="1:37" x14ac:dyDescent="0.25">
      <c r="A122" s="114" t="s">
        <v>74</v>
      </c>
      <c r="B122" s="102"/>
      <c r="C122" s="103"/>
      <c r="D122" s="105"/>
      <c r="E122" s="193" t="e">
        <f t="shared" si="113"/>
        <v>#DIV/0!</v>
      </c>
      <c r="F122" s="191">
        <f t="shared" si="114"/>
        <v>0</v>
      </c>
      <c r="G122" s="103"/>
      <c r="H122" s="104">
        <f t="shared" si="115"/>
        <v>0</v>
      </c>
      <c r="I122" s="147"/>
      <c r="J122" s="106"/>
      <c r="K122" s="106"/>
      <c r="L122" s="106"/>
      <c r="M122" s="107"/>
      <c r="N122" s="150" t="str">
        <f t="shared" si="107"/>
        <v xml:space="preserve"> </v>
      </c>
      <c r="O122" s="145" t="str">
        <f t="shared" si="98"/>
        <v xml:space="preserve"> </v>
      </c>
      <c r="P122" s="154" t="str">
        <f t="shared" si="108"/>
        <v xml:space="preserve"> </v>
      </c>
      <c r="Q122" s="145">
        <f t="shared" si="99"/>
        <v>0</v>
      </c>
      <c r="R122" s="145" t="str">
        <f t="shared" si="100"/>
        <v xml:space="preserve"> </v>
      </c>
      <c r="S122" s="145" t="str">
        <f t="shared" si="101"/>
        <v xml:space="preserve"> </v>
      </c>
      <c r="T122" s="145" t="str">
        <f t="shared" si="102"/>
        <v xml:space="preserve"> </v>
      </c>
      <c r="U122" s="150" t="e">
        <f t="shared" si="110"/>
        <v>#VALUE!</v>
      </c>
      <c r="V122" s="145" t="e">
        <f t="shared" si="111"/>
        <v>#VALUE!</v>
      </c>
      <c r="W122" s="137" t="e">
        <f t="shared" si="116"/>
        <v>#VALUE!</v>
      </c>
      <c r="X122" s="73" t="str">
        <f t="shared" si="117"/>
        <v>donnée(s) manquante(s)</v>
      </c>
      <c r="Y122" s="74" t="str">
        <f t="shared" si="118"/>
        <v>donnée(s) manquante(s)</v>
      </c>
      <c r="Z122" s="131" t="e">
        <f t="shared" si="103"/>
        <v>#DIV/0!</v>
      </c>
      <c r="AA122" s="127" t="str">
        <f>IF(ISBLANK(L122)," ",IF(L122&lt;=Scenario!$C$3,0,IF(L122&lt;=Scenario!$C$5,1,IF(L122&lt;=Scenario!$C$6,2,IF(L122&lt;=Scenario!$C$7,3,IF(L122&lt;=Scenario!$C$8,4,5))))))</f>
        <v xml:space="preserve"> </v>
      </c>
      <c r="AB122" s="127" t="str">
        <f>IF(ISBLANK(M122)," ",IF(M122&lt;=Scenario!$G$3,0,IF(M122&lt;=Scenario!$G$5,1,IF(M122&lt;=Scenario!$G$6,2,IF(M122&lt;=Scenario!$G$7,3,IF(M122&lt;=Scenario!$G$8,4,IF(M122&lt;=Scenario!$G$9,5,IF(M122&lt;=Scenario!$G$10,6,7))))))))</f>
        <v xml:space="preserve"> </v>
      </c>
      <c r="AC122" s="127"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27"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27">
        <f>IF(ISBLANK(F122)," ",IF(F122&lt;=Scenario!$AI$3,0,IF(F122&lt;=Scenario!$AI$5,1,IF(F122&lt;=Scenario!$AI$6,2,IF(F122&lt;=Scenario!$AI$7,3,IF(F122&lt;=Scenario!$AI$8,4,IF(F122&lt;=Scenario!$AI$9,5,IF(F122&lt;=Scenario!$AI$10,6,IF(F122&lt;=Scenario!$AI$11,7,IF(F122&lt;=Scenario!$AI$12,8,IF(F122&lt;=Scenario!$AI$13,9,10)))))))))))</f>
        <v>0</v>
      </c>
      <c r="AF122" s="127" t="str">
        <f t="shared" si="104"/>
        <v xml:space="preserve"> </v>
      </c>
      <c r="AG122" s="132" t="e">
        <f t="shared" si="112"/>
        <v>#VALUE!</v>
      </c>
      <c r="AH122" s="133" t="e">
        <f t="shared" si="109"/>
        <v>#VALUE!</v>
      </c>
      <c r="AI122" s="126" t="e">
        <f t="shared" si="119"/>
        <v>#VALUE!</v>
      </c>
      <c r="AJ122" s="73" t="str">
        <f t="shared" si="105"/>
        <v>missing data</v>
      </c>
      <c r="AK122" s="80" t="str">
        <f t="shared" si="106"/>
        <v>missing data</v>
      </c>
    </row>
    <row r="123" spans="1:37" x14ac:dyDescent="0.25">
      <c r="A123" s="114" t="s">
        <v>74</v>
      </c>
      <c r="B123" s="102"/>
      <c r="C123" s="103"/>
      <c r="D123" s="105"/>
      <c r="E123" s="193" t="e">
        <f t="shared" si="113"/>
        <v>#DIV/0!</v>
      </c>
      <c r="F123" s="191">
        <f t="shared" si="114"/>
        <v>0</v>
      </c>
      <c r="G123" s="103"/>
      <c r="H123" s="104">
        <f t="shared" si="115"/>
        <v>0</v>
      </c>
      <c r="I123" s="147"/>
      <c r="J123" s="106"/>
      <c r="K123" s="106"/>
      <c r="L123" s="106"/>
      <c r="M123" s="107"/>
      <c r="N123" s="150" t="str">
        <f t="shared" si="107"/>
        <v xml:space="preserve"> </v>
      </c>
      <c r="O123" s="145" t="str">
        <f t="shared" si="98"/>
        <v xml:space="preserve"> </v>
      </c>
      <c r="P123" s="154" t="str">
        <f t="shared" si="108"/>
        <v xml:space="preserve"> </v>
      </c>
      <c r="Q123" s="145">
        <f t="shared" si="99"/>
        <v>0</v>
      </c>
      <c r="R123" s="145" t="str">
        <f t="shared" si="100"/>
        <v xml:space="preserve"> </v>
      </c>
      <c r="S123" s="145" t="str">
        <f t="shared" si="101"/>
        <v xml:space="preserve"> </v>
      </c>
      <c r="T123" s="145" t="str">
        <f t="shared" si="102"/>
        <v xml:space="preserve"> </v>
      </c>
      <c r="U123" s="150" t="e">
        <f t="shared" si="110"/>
        <v>#VALUE!</v>
      </c>
      <c r="V123" s="145" t="e">
        <f t="shared" si="111"/>
        <v>#VALUE!</v>
      </c>
      <c r="W123" s="137" t="e">
        <f t="shared" si="116"/>
        <v>#VALUE!</v>
      </c>
      <c r="X123" s="73" t="str">
        <f t="shared" si="117"/>
        <v>donnée(s) manquante(s)</v>
      </c>
      <c r="Y123" s="74" t="str">
        <f t="shared" si="118"/>
        <v>donnée(s) manquante(s)</v>
      </c>
      <c r="Z123" s="131" t="e">
        <f t="shared" si="103"/>
        <v>#DIV/0!</v>
      </c>
      <c r="AA123" s="127" t="str">
        <f>IF(ISBLANK(L123)," ",IF(L123&lt;=Scenario!$C$3,0,IF(L123&lt;=Scenario!$C$5,1,IF(L123&lt;=Scenario!$C$6,2,IF(L123&lt;=Scenario!$C$7,3,IF(L123&lt;=Scenario!$C$8,4,5))))))</f>
        <v xml:space="preserve"> </v>
      </c>
      <c r="AB123" s="127" t="str">
        <f>IF(ISBLANK(M123)," ",IF(M123&lt;=Scenario!$G$3,0,IF(M123&lt;=Scenario!$G$5,1,IF(M123&lt;=Scenario!$G$6,2,IF(M123&lt;=Scenario!$G$7,3,IF(M123&lt;=Scenario!$G$8,4,IF(M123&lt;=Scenario!$G$9,5,IF(M123&lt;=Scenario!$G$10,6,7))))))))</f>
        <v xml:space="preserve"> </v>
      </c>
      <c r="AC123" s="127"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27"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27">
        <f>IF(ISBLANK(F123)," ",IF(F123&lt;=Scenario!$AI$3,0,IF(F123&lt;=Scenario!$AI$5,1,IF(F123&lt;=Scenario!$AI$6,2,IF(F123&lt;=Scenario!$AI$7,3,IF(F123&lt;=Scenario!$AI$8,4,IF(F123&lt;=Scenario!$AI$9,5,IF(F123&lt;=Scenario!$AI$10,6,IF(F123&lt;=Scenario!$AI$11,7,IF(F123&lt;=Scenario!$AI$12,8,IF(F123&lt;=Scenario!$AI$13,9,10)))))))))))</f>
        <v>0</v>
      </c>
      <c r="AF123" s="127" t="str">
        <f t="shared" si="104"/>
        <v xml:space="preserve"> </v>
      </c>
      <c r="AG123" s="132" t="e">
        <f t="shared" si="112"/>
        <v>#VALUE!</v>
      </c>
      <c r="AH123" s="133" t="e">
        <f t="shared" si="109"/>
        <v>#VALUE!</v>
      </c>
      <c r="AI123" s="126" t="e">
        <f t="shared" si="119"/>
        <v>#VALUE!</v>
      </c>
      <c r="AJ123" s="73" t="str">
        <f t="shared" si="105"/>
        <v>missing data</v>
      </c>
      <c r="AK123" s="80" t="str">
        <f t="shared" si="106"/>
        <v>missing data</v>
      </c>
    </row>
    <row r="124" spans="1:37" x14ac:dyDescent="0.25">
      <c r="A124" s="114" t="s">
        <v>74</v>
      </c>
      <c r="B124" s="102"/>
      <c r="C124" s="103"/>
      <c r="D124" s="105"/>
      <c r="E124" s="193" t="e">
        <f t="shared" si="113"/>
        <v>#DIV/0!</v>
      </c>
      <c r="F124" s="191">
        <f t="shared" si="114"/>
        <v>0</v>
      </c>
      <c r="G124" s="103"/>
      <c r="H124" s="104">
        <f t="shared" si="115"/>
        <v>0</v>
      </c>
      <c r="I124" s="147"/>
      <c r="J124" s="106"/>
      <c r="K124" s="106"/>
      <c r="L124" s="106"/>
      <c r="M124" s="107"/>
      <c r="N124" s="150" t="str">
        <f t="shared" si="107"/>
        <v xml:space="preserve"> </v>
      </c>
      <c r="O124" s="145" t="str">
        <f t="shared" si="98"/>
        <v xml:space="preserve"> </v>
      </c>
      <c r="P124" s="154" t="str">
        <f t="shared" si="108"/>
        <v xml:space="preserve"> </v>
      </c>
      <c r="Q124" s="145">
        <f t="shared" si="99"/>
        <v>0</v>
      </c>
      <c r="R124" s="145" t="str">
        <f t="shared" si="100"/>
        <v xml:space="preserve"> </v>
      </c>
      <c r="S124" s="145" t="str">
        <f t="shared" si="101"/>
        <v xml:space="preserve"> </v>
      </c>
      <c r="T124" s="145" t="str">
        <f t="shared" si="102"/>
        <v xml:space="preserve"> </v>
      </c>
      <c r="U124" s="150" t="e">
        <f t="shared" si="110"/>
        <v>#VALUE!</v>
      </c>
      <c r="V124" s="145" t="e">
        <f t="shared" si="111"/>
        <v>#VALUE!</v>
      </c>
      <c r="W124" s="137" t="e">
        <f t="shared" si="116"/>
        <v>#VALUE!</v>
      </c>
      <c r="X124" s="73" t="str">
        <f t="shared" si="117"/>
        <v>donnée(s) manquante(s)</v>
      </c>
      <c r="Y124" s="74" t="str">
        <f t="shared" si="118"/>
        <v>donnée(s) manquante(s)</v>
      </c>
      <c r="Z124" s="131" t="e">
        <f t="shared" si="103"/>
        <v>#DIV/0!</v>
      </c>
      <c r="AA124" s="127" t="str">
        <f>IF(ISBLANK(L124)," ",IF(L124&lt;=Scenario!$C$3,0,IF(L124&lt;=Scenario!$C$5,1,IF(L124&lt;=Scenario!$C$6,2,IF(L124&lt;=Scenario!$C$7,3,IF(L124&lt;=Scenario!$C$8,4,5))))))</f>
        <v xml:space="preserve"> </v>
      </c>
      <c r="AB124" s="127" t="str">
        <f>IF(ISBLANK(M124)," ",IF(M124&lt;=Scenario!$G$3,0,IF(M124&lt;=Scenario!$G$5,1,IF(M124&lt;=Scenario!$G$6,2,IF(M124&lt;=Scenario!$G$7,3,IF(M124&lt;=Scenario!$G$8,4,IF(M124&lt;=Scenario!$G$9,5,IF(M124&lt;=Scenario!$G$10,6,7))))))))</f>
        <v xml:space="preserve"> </v>
      </c>
      <c r="AC124" s="127"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27"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27">
        <f>IF(ISBLANK(F124)," ",IF(F124&lt;=Scenario!$AI$3,0,IF(F124&lt;=Scenario!$AI$5,1,IF(F124&lt;=Scenario!$AI$6,2,IF(F124&lt;=Scenario!$AI$7,3,IF(F124&lt;=Scenario!$AI$8,4,IF(F124&lt;=Scenario!$AI$9,5,IF(F124&lt;=Scenario!$AI$10,6,IF(F124&lt;=Scenario!$AI$11,7,IF(F124&lt;=Scenario!$AI$12,8,IF(F124&lt;=Scenario!$AI$13,9,10)))))))))))</f>
        <v>0</v>
      </c>
      <c r="AF124" s="127" t="str">
        <f t="shared" si="104"/>
        <v xml:space="preserve"> </v>
      </c>
      <c r="AG124" s="132" t="e">
        <f t="shared" si="112"/>
        <v>#VALUE!</v>
      </c>
      <c r="AH124" s="133" t="e">
        <f t="shared" si="109"/>
        <v>#VALUE!</v>
      </c>
      <c r="AI124" s="126" t="e">
        <f t="shared" si="119"/>
        <v>#VALUE!</v>
      </c>
      <c r="AJ124" s="73" t="str">
        <f t="shared" si="105"/>
        <v>missing data</v>
      </c>
      <c r="AK124" s="80" t="str">
        <f t="shared" si="106"/>
        <v>missing data</v>
      </c>
    </row>
    <row r="125" spans="1:37" x14ac:dyDescent="0.25">
      <c r="A125" s="114" t="s">
        <v>74</v>
      </c>
      <c r="B125" s="102"/>
      <c r="C125" s="103"/>
      <c r="D125" s="105"/>
      <c r="E125" s="193" t="e">
        <f t="shared" si="113"/>
        <v>#DIV/0!</v>
      </c>
      <c r="F125" s="191">
        <f t="shared" si="114"/>
        <v>0</v>
      </c>
      <c r="G125" s="103"/>
      <c r="H125" s="104">
        <f t="shared" si="115"/>
        <v>0</v>
      </c>
      <c r="I125" s="147"/>
      <c r="J125" s="106"/>
      <c r="K125" s="106"/>
      <c r="L125" s="106"/>
      <c r="M125" s="107"/>
      <c r="N125" s="150" t="str">
        <f t="shared" si="107"/>
        <v xml:space="preserve"> </v>
      </c>
      <c r="O125" s="145" t="str">
        <f t="shared" si="98"/>
        <v xml:space="preserve"> </v>
      </c>
      <c r="P125" s="154" t="str">
        <f t="shared" si="108"/>
        <v xml:space="preserve"> </v>
      </c>
      <c r="Q125" s="145">
        <f t="shared" si="99"/>
        <v>0</v>
      </c>
      <c r="R125" s="145" t="str">
        <f t="shared" si="100"/>
        <v xml:space="preserve"> </v>
      </c>
      <c r="S125" s="145" t="str">
        <f t="shared" si="101"/>
        <v xml:space="preserve"> </v>
      </c>
      <c r="T125" s="145" t="str">
        <f t="shared" si="102"/>
        <v xml:space="preserve"> </v>
      </c>
      <c r="U125" s="150" t="e">
        <f t="shared" si="110"/>
        <v>#VALUE!</v>
      </c>
      <c r="V125" s="145" t="e">
        <f t="shared" si="111"/>
        <v>#VALUE!</v>
      </c>
      <c r="W125" s="137" t="e">
        <f t="shared" si="116"/>
        <v>#VALUE!</v>
      </c>
      <c r="X125" s="73" t="str">
        <f t="shared" si="117"/>
        <v>donnée(s) manquante(s)</v>
      </c>
      <c r="Y125" s="74" t="str">
        <f t="shared" si="118"/>
        <v>donnée(s) manquante(s)</v>
      </c>
      <c r="Z125" s="131" t="e">
        <f t="shared" si="103"/>
        <v>#DIV/0!</v>
      </c>
      <c r="AA125" s="127" t="str">
        <f>IF(ISBLANK(L125)," ",IF(L125&lt;=Scenario!$C$3,0,IF(L125&lt;=Scenario!$C$5,1,IF(L125&lt;=Scenario!$C$6,2,IF(L125&lt;=Scenario!$C$7,3,IF(L125&lt;=Scenario!$C$8,4,5))))))</f>
        <v xml:space="preserve"> </v>
      </c>
      <c r="AB125" s="127" t="str">
        <f>IF(ISBLANK(M125)," ",IF(M125&lt;=Scenario!$G$3,0,IF(M125&lt;=Scenario!$G$5,1,IF(M125&lt;=Scenario!$G$6,2,IF(M125&lt;=Scenario!$G$7,3,IF(M125&lt;=Scenario!$G$8,4,IF(M125&lt;=Scenario!$G$9,5,IF(M125&lt;=Scenario!$G$10,6,7))))))))</f>
        <v xml:space="preserve"> </v>
      </c>
      <c r="AC125" s="127"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27"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27">
        <f>IF(ISBLANK(F125)," ",IF(F125&lt;=Scenario!$AI$3,0,IF(F125&lt;=Scenario!$AI$5,1,IF(F125&lt;=Scenario!$AI$6,2,IF(F125&lt;=Scenario!$AI$7,3,IF(F125&lt;=Scenario!$AI$8,4,IF(F125&lt;=Scenario!$AI$9,5,IF(F125&lt;=Scenario!$AI$10,6,IF(F125&lt;=Scenario!$AI$11,7,IF(F125&lt;=Scenario!$AI$12,8,IF(F125&lt;=Scenario!$AI$13,9,10)))))))))))</f>
        <v>0</v>
      </c>
      <c r="AF125" s="127" t="str">
        <f t="shared" si="104"/>
        <v xml:space="preserve"> </v>
      </c>
      <c r="AG125" s="132" t="e">
        <f t="shared" si="112"/>
        <v>#VALUE!</v>
      </c>
      <c r="AH125" s="133" t="e">
        <f t="shared" si="109"/>
        <v>#VALUE!</v>
      </c>
      <c r="AI125" s="126" t="e">
        <f t="shared" si="119"/>
        <v>#VALUE!</v>
      </c>
      <c r="AJ125" s="73" t="str">
        <f t="shared" si="105"/>
        <v>missing data</v>
      </c>
      <c r="AK125" s="80" t="str">
        <f t="shared" si="106"/>
        <v>missing data</v>
      </c>
    </row>
    <row r="126" spans="1:37" x14ac:dyDescent="0.25">
      <c r="A126" s="114" t="s">
        <v>74</v>
      </c>
      <c r="B126" s="102"/>
      <c r="C126" s="103"/>
      <c r="D126" s="105"/>
      <c r="E126" s="193" t="e">
        <f t="shared" si="113"/>
        <v>#DIV/0!</v>
      </c>
      <c r="F126" s="191">
        <f t="shared" si="114"/>
        <v>0</v>
      </c>
      <c r="G126" s="103"/>
      <c r="H126" s="104">
        <f t="shared" si="115"/>
        <v>0</v>
      </c>
      <c r="I126" s="147"/>
      <c r="J126" s="106"/>
      <c r="K126" s="106"/>
      <c r="L126" s="106"/>
      <c r="M126" s="107"/>
      <c r="N126" s="150" t="str">
        <f t="shared" si="107"/>
        <v xml:space="preserve"> </v>
      </c>
      <c r="O126" s="145" t="str">
        <f t="shared" si="98"/>
        <v xml:space="preserve"> </v>
      </c>
      <c r="P126" s="154" t="str">
        <f t="shared" si="108"/>
        <v xml:space="preserve"> </v>
      </c>
      <c r="Q126" s="145">
        <f t="shared" si="99"/>
        <v>0</v>
      </c>
      <c r="R126" s="145" t="str">
        <f t="shared" si="100"/>
        <v xml:space="preserve"> </v>
      </c>
      <c r="S126" s="145" t="str">
        <f t="shared" si="101"/>
        <v xml:space="preserve"> </v>
      </c>
      <c r="T126" s="145" t="str">
        <f t="shared" si="102"/>
        <v xml:space="preserve"> </v>
      </c>
      <c r="U126" s="150" t="e">
        <f t="shared" si="110"/>
        <v>#VALUE!</v>
      </c>
      <c r="V126" s="145" t="e">
        <f t="shared" si="111"/>
        <v>#VALUE!</v>
      </c>
      <c r="W126" s="137" t="e">
        <f t="shared" si="116"/>
        <v>#VALUE!</v>
      </c>
      <c r="X126" s="73" t="str">
        <f t="shared" si="117"/>
        <v>donnée(s) manquante(s)</v>
      </c>
      <c r="Y126" s="74" t="str">
        <f t="shared" si="118"/>
        <v>donnée(s) manquante(s)</v>
      </c>
      <c r="Z126" s="131" t="e">
        <f t="shared" si="103"/>
        <v>#DIV/0!</v>
      </c>
      <c r="AA126" s="127" t="str">
        <f>IF(ISBLANK(L126)," ",IF(L126&lt;=Scenario!$C$3,0,IF(L126&lt;=Scenario!$C$5,1,IF(L126&lt;=Scenario!$C$6,2,IF(L126&lt;=Scenario!$C$7,3,IF(L126&lt;=Scenario!$C$8,4,5))))))</f>
        <v xml:space="preserve"> </v>
      </c>
      <c r="AB126" s="127" t="str">
        <f>IF(ISBLANK(M126)," ",IF(M126&lt;=Scenario!$G$3,0,IF(M126&lt;=Scenario!$G$5,1,IF(M126&lt;=Scenario!$G$6,2,IF(M126&lt;=Scenario!$G$7,3,IF(M126&lt;=Scenario!$G$8,4,IF(M126&lt;=Scenario!$G$9,5,IF(M126&lt;=Scenario!$G$10,6,7))))))))</f>
        <v xml:space="preserve"> </v>
      </c>
      <c r="AC126" s="127"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27"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27">
        <f>IF(ISBLANK(F126)," ",IF(F126&lt;=Scenario!$AI$3,0,IF(F126&lt;=Scenario!$AI$5,1,IF(F126&lt;=Scenario!$AI$6,2,IF(F126&lt;=Scenario!$AI$7,3,IF(F126&lt;=Scenario!$AI$8,4,IF(F126&lt;=Scenario!$AI$9,5,IF(F126&lt;=Scenario!$AI$10,6,IF(F126&lt;=Scenario!$AI$11,7,IF(F126&lt;=Scenario!$AI$12,8,IF(F126&lt;=Scenario!$AI$13,9,10)))))))))))</f>
        <v>0</v>
      </c>
      <c r="AF126" s="127" t="str">
        <f t="shared" si="104"/>
        <v xml:space="preserve"> </v>
      </c>
      <c r="AG126" s="132" t="e">
        <f t="shared" si="112"/>
        <v>#VALUE!</v>
      </c>
      <c r="AH126" s="133" t="e">
        <f t="shared" si="109"/>
        <v>#VALUE!</v>
      </c>
      <c r="AI126" s="126" t="e">
        <f t="shared" si="119"/>
        <v>#VALUE!</v>
      </c>
      <c r="AJ126" s="73" t="str">
        <f t="shared" si="105"/>
        <v>missing data</v>
      </c>
      <c r="AK126" s="80" t="str">
        <f t="shared" si="106"/>
        <v>missing data</v>
      </c>
    </row>
    <row r="127" spans="1:37" x14ac:dyDescent="0.25">
      <c r="A127" s="114" t="s">
        <v>74</v>
      </c>
      <c r="B127" s="102"/>
      <c r="C127" s="103"/>
      <c r="D127" s="105"/>
      <c r="E127" s="193" t="e">
        <f t="shared" si="113"/>
        <v>#DIV/0!</v>
      </c>
      <c r="F127" s="191">
        <f t="shared" si="114"/>
        <v>0</v>
      </c>
      <c r="G127" s="103"/>
      <c r="H127" s="104">
        <f t="shared" si="115"/>
        <v>0</v>
      </c>
      <c r="I127" s="147"/>
      <c r="J127" s="106"/>
      <c r="K127" s="106"/>
      <c r="L127" s="106"/>
      <c r="M127" s="107"/>
      <c r="N127" s="150" t="str">
        <f t="shared" si="107"/>
        <v xml:space="preserve"> </v>
      </c>
      <c r="O127" s="145" t="str">
        <f t="shared" si="98"/>
        <v xml:space="preserve"> </v>
      </c>
      <c r="P127" s="154" t="str">
        <f t="shared" si="108"/>
        <v xml:space="preserve"> </v>
      </c>
      <c r="Q127" s="145">
        <f t="shared" si="99"/>
        <v>0</v>
      </c>
      <c r="R127" s="145" t="str">
        <f t="shared" si="100"/>
        <v xml:space="preserve"> </v>
      </c>
      <c r="S127" s="145" t="str">
        <f t="shared" si="101"/>
        <v xml:space="preserve"> </v>
      </c>
      <c r="T127" s="145" t="str">
        <f t="shared" si="102"/>
        <v xml:space="preserve"> </v>
      </c>
      <c r="U127" s="150" t="e">
        <f t="shared" si="110"/>
        <v>#VALUE!</v>
      </c>
      <c r="V127" s="145" t="e">
        <f t="shared" si="111"/>
        <v>#VALUE!</v>
      </c>
      <c r="W127" s="137" t="e">
        <f t="shared" si="116"/>
        <v>#VALUE!</v>
      </c>
      <c r="X127" s="73" t="str">
        <f t="shared" si="117"/>
        <v>donnée(s) manquante(s)</v>
      </c>
      <c r="Y127" s="74" t="str">
        <f t="shared" si="118"/>
        <v>donnée(s) manquante(s)</v>
      </c>
      <c r="Z127" s="131" t="e">
        <f t="shared" si="103"/>
        <v>#DIV/0!</v>
      </c>
      <c r="AA127" s="127" t="str">
        <f>IF(ISBLANK(L127)," ",IF(L127&lt;=Scenario!$C$3,0,IF(L127&lt;=Scenario!$C$5,1,IF(L127&lt;=Scenario!$C$6,2,IF(L127&lt;=Scenario!$C$7,3,IF(L127&lt;=Scenario!$C$8,4,5))))))</f>
        <v xml:space="preserve"> </v>
      </c>
      <c r="AB127" s="127" t="str">
        <f>IF(ISBLANK(M127)," ",IF(M127&lt;=Scenario!$G$3,0,IF(M127&lt;=Scenario!$G$5,1,IF(M127&lt;=Scenario!$G$6,2,IF(M127&lt;=Scenario!$G$7,3,IF(M127&lt;=Scenario!$G$8,4,IF(M127&lt;=Scenario!$G$9,5,IF(M127&lt;=Scenario!$G$10,6,7))))))))</f>
        <v xml:space="preserve"> </v>
      </c>
      <c r="AC127" s="127"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27"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27">
        <f>IF(ISBLANK(F127)," ",IF(F127&lt;=Scenario!$AI$3,0,IF(F127&lt;=Scenario!$AI$5,1,IF(F127&lt;=Scenario!$AI$6,2,IF(F127&lt;=Scenario!$AI$7,3,IF(F127&lt;=Scenario!$AI$8,4,IF(F127&lt;=Scenario!$AI$9,5,IF(F127&lt;=Scenario!$AI$10,6,IF(F127&lt;=Scenario!$AI$11,7,IF(F127&lt;=Scenario!$AI$12,8,IF(F127&lt;=Scenario!$AI$13,9,10)))))))))))</f>
        <v>0</v>
      </c>
      <c r="AF127" s="127" t="str">
        <f t="shared" si="104"/>
        <v xml:space="preserve"> </v>
      </c>
      <c r="AG127" s="132" t="e">
        <f t="shared" si="112"/>
        <v>#VALUE!</v>
      </c>
      <c r="AH127" s="133" t="e">
        <f t="shared" si="109"/>
        <v>#VALUE!</v>
      </c>
      <c r="AI127" s="126" t="e">
        <f t="shared" si="119"/>
        <v>#VALUE!</v>
      </c>
      <c r="AJ127" s="73" t="str">
        <f t="shared" si="105"/>
        <v>missing data</v>
      </c>
      <c r="AK127" s="80" t="str">
        <f t="shared" si="106"/>
        <v>missing data</v>
      </c>
    </row>
    <row r="128" spans="1:37" x14ac:dyDescent="0.25">
      <c r="A128" s="114" t="s">
        <v>74</v>
      </c>
      <c r="B128" s="102"/>
      <c r="C128" s="103"/>
      <c r="D128" s="105"/>
      <c r="E128" s="193" t="e">
        <f t="shared" si="113"/>
        <v>#DIV/0!</v>
      </c>
      <c r="F128" s="191">
        <f t="shared" si="114"/>
        <v>0</v>
      </c>
      <c r="G128" s="103"/>
      <c r="H128" s="104">
        <f t="shared" si="115"/>
        <v>0</v>
      </c>
      <c r="I128" s="147"/>
      <c r="J128" s="106"/>
      <c r="K128" s="106"/>
      <c r="L128" s="106"/>
      <c r="M128" s="107"/>
      <c r="N128" s="150" t="str">
        <f t="shared" si="107"/>
        <v xml:space="preserve"> </v>
      </c>
      <c r="O128" s="145" t="str">
        <f t="shared" si="98"/>
        <v xml:space="preserve"> </v>
      </c>
      <c r="P128" s="154" t="str">
        <f t="shared" si="108"/>
        <v xml:space="preserve"> </v>
      </c>
      <c r="Q128" s="145">
        <f t="shared" si="99"/>
        <v>0</v>
      </c>
      <c r="R128" s="145" t="str">
        <f t="shared" si="100"/>
        <v xml:space="preserve"> </v>
      </c>
      <c r="S128" s="145" t="str">
        <f t="shared" si="101"/>
        <v xml:space="preserve"> </v>
      </c>
      <c r="T128" s="145" t="str">
        <f t="shared" si="102"/>
        <v xml:space="preserve"> </v>
      </c>
      <c r="U128" s="150" t="e">
        <f t="shared" si="110"/>
        <v>#VALUE!</v>
      </c>
      <c r="V128" s="145" t="e">
        <f t="shared" si="111"/>
        <v>#VALUE!</v>
      </c>
      <c r="W128" s="137" t="e">
        <f t="shared" si="116"/>
        <v>#VALUE!</v>
      </c>
      <c r="X128" s="73" t="str">
        <f t="shared" si="117"/>
        <v>donnée(s) manquante(s)</v>
      </c>
      <c r="Y128" s="74" t="str">
        <f t="shared" si="118"/>
        <v>donnée(s) manquante(s)</v>
      </c>
      <c r="Z128" s="131" t="e">
        <f t="shared" si="103"/>
        <v>#DIV/0!</v>
      </c>
      <c r="AA128" s="127" t="str">
        <f>IF(ISBLANK(L128)," ",IF(L128&lt;=Scenario!$C$3,0,IF(L128&lt;=Scenario!$C$5,1,IF(L128&lt;=Scenario!$C$6,2,IF(L128&lt;=Scenario!$C$7,3,IF(L128&lt;=Scenario!$C$8,4,5))))))</f>
        <v xml:space="preserve"> </v>
      </c>
      <c r="AB128" s="127" t="str">
        <f>IF(ISBLANK(M128)," ",IF(M128&lt;=Scenario!$G$3,0,IF(M128&lt;=Scenario!$G$5,1,IF(M128&lt;=Scenario!$G$6,2,IF(M128&lt;=Scenario!$G$7,3,IF(M128&lt;=Scenario!$G$8,4,IF(M128&lt;=Scenario!$G$9,5,IF(M128&lt;=Scenario!$G$10,6,7))))))))</f>
        <v xml:space="preserve"> </v>
      </c>
      <c r="AC128" s="127"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27"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27">
        <f>IF(ISBLANK(F128)," ",IF(F128&lt;=Scenario!$AI$3,0,IF(F128&lt;=Scenario!$AI$5,1,IF(F128&lt;=Scenario!$AI$6,2,IF(F128&lt;=Scenario!$AI$7,3,IF(F128&lt;=Scenario!$AI$8,4,IF(F128&lt;=Scenario!$AI$9,5,IF(F128&lt;=Scenario!$AI$10,6,IF(F128&lt;=Scenario!$AI$11,7,IF(F128&lt;=Scenario!$AI$12,8,IF(F128&lt;=Scenario!$AI$13,9,10)))))))))))</f>
        <v>0</v>
      </c>
      <c r="AF128" s="127" t="str">
        <f t="shared" si="104"/>
        <v xml:space="preserve"> </v>
      </c>
      <c r="AG128" s="132" t="e">
        <f t="shared" si="112"/>
        <v>#VALUE!</v>
      </c>
      <c r="AH128" s="133" t="e">
        <f t="shared" si="109"/>
        <v>#VALUE!</v>
      </c>
      <c r="AI128" s="126" t="e">
        <f t="shared" si="119"/>
        <v>#VALUE!</v>
      </c>
      <c r="AJ128" s="73" t="str">
        <f t="shared" si="105"/>
        <v>missing data</v>
      </c>
      <c r="AK128" s="80" t="str">
        <f t="shared" si="106"/>
        <v>missing data</v>
      </c>
    </row>
    <row r="129" spans="1:37" x14ac:dyDescent="0.25">
      <c r="A129" s="114" t="s">
        <v>74</v>
      </c>
      <c r="B129" s="102"/>
      <c r="C129" s="103"/>
      <c r="D129" s="105"/>
      <c r="E129" s="193" t="e">
        <f t="shared" si="113"/>
        <v>#DIV/0!</v>
      </c>
      <c r="F129" s="191">
        <f t="shared" si="114"/>
        <v>0</v>
      </c>
      <c r="G129" s="103"/>
      <c r="H129" s="104">
        <f t="shared" si="115"/>
        <v>0</v>
      </c>
      <c r="I129" s="147"/>
      <c r="J129" s="106"/>
      <c r="K129" s="106"/>
      <c r="L129" s="106"/>
      <c r="M129" s="107"/>
      <c r="N129" s="150" t="str">
        <f t="shared" si="107"/>
        <v xml:space="preserve"> </v>
      </c>
      <c r="O129" s="145" t="str">
        <f t="shared" si="98"/>
        <v xml:space="preserve"> </v>
      </c>
      <c r="P129" s="154" t="str">
        <f t="shared" si="108"/>
        <v xml:space="preserve"> </v>
      </c>
      <c r="Q129" s="145">
        <f t="shared" si="99"/>
        <v>0</v>
      </c>
      <c r="R129" s="145" t="str">
        <f t="shared" si="100"/>
        <v xml:space="preserve"> </v>
      </c>
      <c r="S129" s="145" t="str">
        <f t="shared" si="101"/>
        <v xml:space="preserve"> </v>
      </c>
      <c r="T129" s="145" t="str">
        <f t="shared" si="102"/>
        <v xml:space="preserve"> </v>
      </c>
      <c r="U129" s="150" t="e">
        <f t="shared" si="110"/>
        <v>#VALUE!</v>
      </c>
      <c r="V129" s="145" t="e">
        <f t="shared" si="111"/>
        <v>#VALUE!</v>
      </c>
      <c r="W129" s="137" t="e">
        <f t="shared" si="116"/>
        <v>#VALUE!</v>
      </c>
      <c r="X129" s="73" t="str">
        <f t="shared" si="117"/>
        <v>donnée(s) manquante(s)</v>
      </c>
      <c r="Y129" s="74" t="str">
        <f t="shared" si="118"/>
        <v>donnée(s) manquante(s)</v>
      </c>
      <c r="Z129" s="131" t="e">
        <f t="shared" si="103"/>
        <v>#DIV/0!</v>
      </c>
      <c r="AA129" s="127" t="str">
        <f>IF(ISBLANK(L129)," ",IF(L129&lt;=Scenario!$C$3,0,IF(L129&lt;=Scenario!$C$5,1,IF(L129&lt;=Scenario!$C$6,2,IF(L129&lt;=Scenario!$C$7,3,IF(L129&lt;=Scenario!$C$8,4,5))))))</f>
        <v xml:space="preserve"> </v>
      </c>
      <c r="AB129" s="127" t="str">
        <f>IF(ISBLANK(M129)," ",IF(M129&lt;=Scenario!$G$3,0,IF(M129&lt;=Scenario!$G$5,1,IF(M129&lt;=Scenario!$G$6,2,IF(M129&lt;=Scenario!$G$7,3,IF(M129&lt;=Scenario!$G$8,4,IF(M129&lt;=Scenario!$G$9,5,IF(M129&lt;=Scenario!$G$10,6,7))))))))</f>
        <v xml:space="preserve"> </v>
      </c>
      <c r="AC129" s="127"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27"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27">
        <f>IF(ISBLANK(F129)," ",IF(F129&lt;=Scenario!$AI$3,0,IF(F129&lt;=Scenario!$AI$5,1,IF(F129&lt;=Scenario!$AI$6,2,IF(F129&lt;=Scenario!$AI$7,3,IF(F129&lt;=Scenario!$AI$8,4,IF(F129&lt;=Scenario!$AI$9,5,IF(F129&lt;=Scenario!$AI$10,6,IF(F129&lt;=Scenario!$AI$11,7,IF(F129&lt;=Scenario!$AI$12,8,IF(F129&lt;=Scenario!$AI$13,9,10)))))))))))</f>
        <v>0</v>
      </c>
      <c r="AF129" s="127" t="str">
        <f t="shared" si="104"/>
        <v xml:space="preserve"> </v>
      </c>
      <c r="AG129" s="132" t="e">
        <f t="shared" si="112"/>
        <v>#VALUE!</v>
      </c>
      <c r="AH129" s="133" t="e">
        <f t="shared" si="109"/>
        <v>#VALUE!</v>
      </c>
      <c r="AI129" s="126" t="e">
        <f t="shared" si="119"/>
        <v>#VALUE!</v>
      </c>
      <c r="AJ129" s="73" t="str">
        <f t="shared" si="105"/>
        <v>missing data</v>
      </c>
      <c r="AK129" s="80" t="str">
        <f t="shared" si="106"/>
        <v>missing data</v>
      </c>
    </row>
    <row r="130" spans="1:37" x14ac:dyDescent="0.25">
      <c r="A130" s="114" t="s">
        <v>74</v>
      </c>
      <c r="B130" s="102"/>
      <c r="C130" s="103"/>
      <c r="D130" s="105"/>
      <c r="E130" s="193" t="e">
        <f t="shared" si="113"/>
        <v>#DIV/0!</v>
      </c>
      <c r="F130" s="191">
        <f t="shared" si="114"/>
        <v>0</v>
      </c>
      <c r="G130" s="103"/>
      <c r="H130" s="104">
        <f t="shared" si="115"/>
        <v>0</v>
      </c>
      <c r="I130" s="147"/>
      <c r="J130" s="106"/>
      <c r="K130" s="106"/>
      <c r="L130" s="106"/>
      <c r="M130" s="107"/>
      <c r="N130" s="150" t="str">
        <f t="shared" si="107"/>
        <v xml:space="preserve"> </v>
      </c>
      <c r="O130" s="145" t="str">
        <f t="shared" si="98"/>
        <v xml:space="preserve"> </v>
      </c>
      <c r="P130" s="154" t="str">
        <f t="shared" si="108"/>
        <v xml:space="preserve"> </v>
      </c>
      <c r="Q130" s="145">
        <f t="shared" si="99"/>
        <v>0</v>
      </c>
      <c r="R130" s="145" t="str">
        <f t="shared" si="100"/>
        <v xml:space="preserve"> </v>
      </c>
      <c r="S130" s="145" t="str">
        <f t="shared" si="101"/>
        <v xml:space="preserve"> </v>
      </c>
      <c r="T130" s="145" t="str">
        <f t="shared" si="102"/>
        <v xml:space="preserve"> </v>
      </c>
      <c r="U130" s="150" t="e">
        <f t="shared" si="110"/>
        <v>#VALUE!</v>
      </c>
      <c r="V130" s="145" t="e">
        <f t="shared" si="111"/>
        <v>#VALUE!</v>
      </c>
      <c r="W130" s="137" t="e">
        <f t="shared" si="116"/>
        <v>#VALUE!</v>
      </c>
      <c r="X130" s="73" t="str">
        <f t="shared" si="117"/>
        <v>donnée(s) manquante(s)</v>
      </c>
      <c r="Y130" s="74" t="str">
        <f t="shared" si="118"/>
        <v>donnée(s) manquante(s)</v>
      </c>
      <c r="Z130" s="131" t="e">
        <f t="shared" si="103"/>
        <v>#DIV/0!</v>
      </c>
      <c r="AA130" s="127" t="str">
        <f>IF(ISBLANK(L130)," ",IF(L130&lt;=Scenario!$C$3,0,IF(L130&lt;=Scenario!$C$5,1,IF(L130&lt;=Scenario!$C$6,2,IF(L130&lt;=Scenario!$C$7,3,IF(L130&lt;=Scenario!$C$8,4,5))))))</f>
        <v xml:space="preserve"> </v>
      </c>
      <c r="AB130" s="127" t="str">
        <f>IF(ISBLANK(M130)," ",IF(M130&lt;=Scenario!$G$3,0,IF(M130&lt;=Scenario!$G$5,1,IF(M130&lt;=Scenario!$G$6,2,IF(M130&lt;=Scenario!$G$7,3,IF(M130&lt;=Scenario!$G$8,4,IF(M130&lt;=Scenario!$G$9,5,IF(M130&lt;=Scenario!$G$10,6,7))))))))</f>
        <v xml:space="preserve"> </v>
      </c>
      <c r="AC130" s="127"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27"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27">
        <f>IF(ISBLANK(F130)," ",IF(F130&lt;=Scenario!$AI$3,0,IF(F130&lt;=Scenario!$AI$5,1,IF(F130&lt;=Scenario!$AI$6,2,IF(F130&lt;=Scenario!$AI$7,3,IF(F130&lt;=Scenario!$AI$8,4,IF(F130&lt;=Scenario!$AI$9,5,IF(F130&lt;=Scenario!$AI$10,6,IF(F130&lt;=Scenario!$AI$11,7,IF(F130&lt;=Scenario!$AI$12,8,IF(F130&lt;=Scenario!$AI$13,9,10)))))))))))</f>
        <v>0</v>
      </c>
      <c r="AF130" s="127" t="str">
        <f t="shared" si="104"/>
        <v xml:space="preserve"> </v>
      </c>
      <c r="AG130" s="132" t="e">
        <f t="shared" si="112"/>
        <v>#VALUE!</v>
      </c>
      <c r="AH130" s="133" t="e">
        <f t="shared" si="109"/>
        <v>#VALUE!</v>
      </c>
      <c r="AI130" s="126" t="e">
        <f t="shared" si="119"/>
        <v>#VALUE!</v>
      </c>
      <c r="AJ130" s="73" t="str">
        <f t="shared" si="105"/>
        <v>missing data</v>
      </c>
      <c r="AK130" s="80" t="str">
        <f t="shared" si="106"/>
        <v>missing data</v>
      </c>
    </row>
    <row r="131" spans="1:37" x14ac:dyDescent="0.25">
      <c r="A131" s="114" t="s">
        <v>74</v>
      </c>
      <c r="B131" s="102"/>
      <c r="C131" s="103"/>
      <c r="D131" s="105"/>
      <c r="E131" s="193" t="e">
        <f t="shared" si="113"/>
        <v>#DIV/0!</v>
      </c>
      <c r="F131" s="191">
        <f t="shared" si="114"/>
        <v>0</v>
      </c>
      <c r="G131" s="103"/>
      <c r="H131" s="104">
        <f t="shared" si="115"/>
        <v>0</v>
      </c>
      <c r="I131" s="147"/>
      <c r="J131" s="106"/>
      <c r="K131" s="106"/>
      <c r="L131" s="106"/>
      <c r="M131" s="107"/>
      <c r="N131" s="150" t="str">
        <f t="shared" si="107"/>
        <v xml:space="preserve"> </v>
      </c>
      <c r="O131" s="145" t="str">
        <f t="shared" ref="O131:O194" si="120">IF(ISBLANK(G131)," ",IF(G131&lt;=4.5,0,IF(G131&lt;=9,1,IF(G131&lt;=13.5,2,IF(G131&lt;=18,3,IF(G131&lt;=22.5,4,IF(G131&lt;=27,5,IF(G131&lt;=31,6,IF(G131&lt;=36,7,IF(G131&lt;=40,8,IF(G131&lt;=45,9,10)))))))))))</f>
        <v xml:space="preserve"> </v>
      </c>
      <c r="P131" s="154" t="str">
        <f t="shared" si="108"/>
        <v xml:space="preserve"> </v>
      </c>
      <c r="Q131" s="145">
        <f t="shared" ref="Q131:Q194" si="121">IF(ISBLANK(H131)," ",IF(H131&lt;=90,0,IF(H131&lt;=180,1,IF(H131&lt;=270,2,IF(H131&lt;=360,3,IF(H131&lt;=450,4,IF(H131&lt;=540,5,IF(H131&lt;=630,6,IF(H131&lt;=720,7,IF(H131&lt;=810,8,IF(H131&lt;=900,9,10)))))))))))</f>
        <v>0</v>
      </c>
      <c r="R131" s="145" t="str">
        <f t="shared" ref="R131:R194" si="122">IF(ISBLANK(J131)," ",IF(J131&lt;=40,0,IF(J131&lt;=60,1,IF(J131&lt;=80,2,5))))</f>
        <v xml:space="preserve"> </v>
      </c>
      <c r="S131" s="145" t="str">
        <f t="shared" ref="S131:S194" si="123">IF(ISBLANK(L131)," ",IF(L131&lt;=0.9,0,IF(L131&lt;=1.9,1,IF(L131&lt;=2.8,2,IF(L131&lt;=3.7,3,IF(L131&lt;=4.7,4,5))))))</f>
        <v xml:space="preserve"> </v>
      </c>
      <c r="T131" s="145" t="str">
        <f t="shared" ref="T131:T194" si="124">IF(ISBLANK(M131)," ",IF(M131&lt;=1.6,0,IF(M131&lt;=3.2,1,IF(M131&lt;=4.8,2,IF(M131&lt;=6.4,3,IF(ROUND(M131,1)&lt;=8,4,5))))))</f>
        <v xml:space="preserve"> </v>
      </c>
      <c r="U131" s="150" t="e">
        <f t="shared" si="110"/>
        <v>#VALUE!</v>
      </c>
      <c r="V131" s="145" t="e">
        <f t="shared" si="111"/>
        <v>#VALUE!</v>
      </c>
      <c r="W131" s="137" t="e">
        <f t="shared" si="116"/>
        <v>#VALUE!</v>
      </c>
      <c r="X131" s="73" t="str">
        <f t="shared" si="117"/>
        <v>donnée(s) manquante(s)</v>
      </c>
      <c r="Y131" s="74" t="str">
        <f t="shared" si="118"/>
        <v>donnée(s) manquante(s)</v>
      </c>
      <c r="Z131" s="131" t="e">
        <f t="shared" ref="Z131:Z194" si="125">IF(ISBLANK(E131)," ",IF(E131&lt;10,0,IF(E131&lt;16,1,IF(E131&lt;22,2,IF(E131&lt;28,3,IF(E131&lt;34,4,IF(E131&lt;40,5,IF(E131&lt;46,6,IF(E131&lt;52,7,IF(E131&lt;58,8,IF(E131&lt;64,9,10)))))))))))</f>
        <v>#DIV/0!</v>
      </c>
      <c r="AA131" s="127" t="str">
        <f>IF(ISBLANK(L131)," ",IF(L131&lt;=Scenario!$C$3,0,IF(L131&lt;=Scenario!$C$5,1,IF(L131&lt;=Scenario!$C$6,2,IF(L131&lt;=Scenario!$C$7,3,IF(L131&lt;=Scenario!$C$8,4,5))))))</f>
        <v xml:space="preserve"> </v>
      </c>
      <c r="AB131" s="127" t="str">
        <f>IF(ISBLANK(M131)," ",IF(M131&lt;=Scenario!$G$3,0,IF(M131&lt;=Scenario!$G$5,1,IF(M131&lt;=Scenario!$G$6,2,IF(M131&lt;=Scenario!$G$7,3,IF(M131&lt;=Scenario!$G$8,4,IF(M131&lt;=Scenario!$G$9,5,IF(M131&lt;=Scenario!$G$10,6,7))))))))</f>
        <v xml:space="preserve"> </v>
      </c>
      <c r="AC131" s="127"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27"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27">
        <f>IF(ISBLANK(F131)," ",IF(F131&lt;=Scenario!$AI$3,0,IF(F131&lt;=Scenario!$AI$5,1,IF(F131&lt;=Scenario!$AI$6,2,IF(F131&lt;=Scenario!$AI$7,3,IF(F131&lt;=Scenario!$AI$8,4,IF(F131&lt;=Scenario!$AI$9,5,IF(F131&lt;=Scenario!$AI$10,6,IF(F131&lt;=Scenario!$AI$11,7,IF(F131&lt;=Scenario!$AI$12,8,IF(F131&lt;=Scenario!$AI$13,9,10)))))))))))</f>
        <v>0</v>
      </c>
      <c r="AF131" s="127" t="str">
        <f t="shared" ref="AF131:AF194" si="126">IF(ISBLANK(K131)," ",IF(K131&lt;=40,0,IF(K131&lt;=60,1,IF(K131&lt;=80,2,5))))</f>
        <v xml:space="preserve"> </v>
      </c>
      <c r="AG131" s="132" t="e">
        <f t="shared" si="112"/>
        <v>#VALUE!</v>
      </c>
      <c r="AH131" s="133" t="e">
        <f t="shared" si="109"/>
        <v>#VALUE!</v>
      </c>
      <c r="AI131" s="126" t="e">
        <f t="shared" si="119"/>
        <v>#VALUE!</v>
      </c>
      <c r="AJ131" s="73" t="str">
        <f t="shared" si="105"/>
        <v>missing data</v>
      </c>
      <c r="AK131" s="80" t="str">
        <f t="shared" si="106"/>
        <v>missing data</v>
      </c>
    </row>
    <row r="132" spans="1:37" x14ac:dyDescent="0.25">
      <c r="A132" s="114" t="s">
        <v>74</v>
      </c>
      <c r="B132" s="102"/>
      <c r="C132" s="103"/>
      <c r="D132" s="105"/>
      <c r="E132" s="193" t="e">
        <f t="shared" si="113"/>
        <v>#DIV/0!</v>
      </c>
      <c r="F132" s="191">
        <f t="shared" si="114"/>
        <v>0</v>
      </c>
      <c r="G132" s="103"/>
      <c r="H132" s="104">
        <f t="shared" si="115"/>
        <v>0</v>
      </c>
      <c r="I132" s="147"/>
      <c r="J132" s="106"/>
      <c r="K132" s="106"/>
      <c r="L132" s="106"/>
      <c r="M132" s="107"/>
      <c r="N132" s="150" t="str">
        <f t="shared" si="107"/>
        <v xml:space="preserve"> </v>
      </c>
      <c r="O132" s="145" t="str">
        <f t="shared" si="120"/>
        <v xml:space="preserve"> </v>
      </c>
      <c r="P132" s="154" t="str">
        <f t="shared" si="108"/>
        <v xml:space="preserve"> </v>
      </c>
      <c r="Q132" s="145">
        <f t="shared" si="121"/>
        <v>0</v>
      </c>
      <c r="R132" s="145" t="str">
        <f t="shared" si="122"/>
        <v xml:space="preserve"> </v>
      </c>
      <c r="S132" s="145" t="str">
        <f t="shared" si="123"/>
        <v xml:space="preserve"> </v>
      </c>
      <c r="T132" s="145" t="str">
        <f t="shared" si="124"/>
        <v xml:space="preserve"> </v>
      </c>
      <c r="U132" s="150" t="e">
        <f t="shared" si="110"/>
        <v>#VALUE!</v>
      </c>
      <c r="V132" s="145" t="e">
        <f t="shared" si="111"/>
        <v>#VALUE!</v>
      </c>
      <c r="W132" s="137" t="e">
        <f t="shared" si="116"/>
        <v>#VALUE!</v>
      </c>
      <c r="X132" s="73" t="str">
        <f t="shared" si="117"/>
        <v>donnée(s) manquante(s)</v>
      </c>
      <c r="Y132" s="74" t="str">
        <f t="shared" si="118"/>
        <v>donnée(s) manquante(s)</v>
      </c>
      <c r="Z132" s="131" t="e">
        <f t="shared" si="125"/>
        <v>#DIV/0!</v>
      </c>
      <c r="AA132" s="127" t="str">
        <f>IF(ISBLANK(L132)," ",IF(L132&lt;=Scenario!$C$3,0,IF(L132&lt;=Scenario!$C$5,1,IF(L132&lt;=Scenario!$C$6,2,IF(L132&lt;=Scenario!$C$7,3,IF(L132&lt;=Scenario!$C$8,4,5))))))</f>
        <v xml:space="preserve"> </v>
      </c>
      <c r="AB132" s="127" t="str">
        <f>IF(ISBLANK(M132)," ",IF(M132&lt;=Scenario!$G$3,0,IF(M132&lt;=Scenario!$G$5,1,IF(M132&lt;=Scenario!$G$6,2,IF(M132&lt;=Scenario!$G$7,3,IF(M132&lt;=Scenario!$G$8,4,IF(M132&lt;=Scenario!$G$9,5,IF(M132&lt;=Scenario!$G$10,6,7))))))))</f>
        <v xml:space="preserve"> </v>
      </c>
      <c r="AC132" s="127"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27"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27">
        <f>IF(ISBLANK(F132)," ",IF(F132&lt;=Scenario!$AI$3,0,IF(F132&lt;=Scenario!$AI$5,1,IF(F132&lt;=Scenario!$AI$6,2,IF(F132&lt;=Scenario!$AI$7,3,IF(F132&lt;=Scenario!$AI$8,4,IF(F132&lt;=Scenario!$AI$9,5,IF(F132&lt;=Scenario!$AI$10,6,IF(F132&lt;=Scenario!$AI$11,7,IF(F132&lt;=Scenario!$AI$12,8,IF(F132&lt;=Scenario!$AI$13,9,10)))))))))))</f>
        <v>0</v>
      </c>
      <c r="AF132" s="127" t="str">
        <f t="shared" si="126"/>
        <v xml:space="preserve"> </v>
      </c>
      <c r="AG132" s="132" t="e">
        <f t="shared" si="112"/>
        <v>#VALUE!</v>
      </c>
      <c r="AH132" s="133" t="e">
        <f t="shared" si="109"/>
        <v>#VALUE!</v>
      </c>
      <c r="AI132" s="126" t="e">
        <f t="shared" si="119"/>
        <v>#VALUE!</v>
      </c>
      <c r="AJ132" s="73" t="str">
        <f t="shared" ref="AJ132:AJ195" si="127">IF(OR(ISBLANK(E132),ISBLANK(F132),ISBLANK(G132),ISBLANK(I132),ISBLANK(K132),ISBLANK(L132),ISBLANK(M132)),"missing data",IF(AI132&lt;-5,"Nutriscore_A",IF(AI132&lt;3,"Nutriscore_B",IF(AI132&lt;11,"Nutriscore_C",IF(AI132&lt;19,"Nutriscore_D","Nutriscore_E")))))</f>
        <v>missing data</v>
      </c>
      <c r="AK132" s="80" t="str">
        <f t="shared" ref="AK132:AK195" si="128">IF(AJ132="missing data","missing data",IF(AJ132="Nutriscore_A","dark green",IF(AJ132="Nutriscore_B","green",IF(AJ132="Nutriscore_C","yellow",IF(AJ132="Nutriscore_D","orange","dark orange")))))</f>
        <v>missing data</v>
      </c>
    </row>
    <row r="133" spans="1:37" x14ac:dyDescent="0.25">
      <c r="A133" s="114" t="s">
        <v>74</v>
      </c>
      <c r="B133" s="102"/>
      <c r="C133" s="103"/>
      <c r="D133" s="105"/>
      <c r="E133" s="193" t="e">
        <f t="shared" si="113"/>
        <v>#DIV/0!</v>
      </c>
      <c r="F133" s="191">
        <f t="shared" si="114"/>
        <v>0</v>
      </c>
      <c r="G133" s="103"/>
      <c r="H133" s="104">
        <f t="shared" si="115"/>
        <v>0</v>
      </c>
      <c r="I133" s="147"/>
      <c r="J133" s="106"/>
      <c r="K133" s="106"/>
      <c r="L133" s="106"/>
      <c r="M133" s="107"/>
      <c r="N133" s="150" t="str">
        <f t="shared" si="107"/>
        <v xml:space="preserve"> </v>
      </c>
      <c r="O133" s="145" t="str">
        <f t="shared" si="120"/>
        <v xml:space="preserve"> </v>
      </c>
      <c r="P133" s="154" t="str">
        <f t="shared" si="108"/>
        <v xml:space="preserve"> </v>
      </c>
      <c r="Q133" s="145">
        <f t="shared" si="121"/>
        <v>0</v>
      </c>
      <c r="R133" s="145" t="str">
        <f t="shared" si="122"/>
        <v xml:space="preserve"> </v>
      </c>
      <c r="S133" s="145" t="str">
        <f t="shared" si="123"/>
        <v xml:space="preserve"> </v>
      </c>
      <c r="T133" s="145" t="str">
        <f t="shared" si="124"/>
        <v xml:space="preserve"> </v>
      </c>
      <c r="U133" s="150" t="e">
        <f t="shared" si="110"/>
        <v>#VALUE!</v>
      </c>
      <c r="V133" s="145" t="e">
        <f t="shared" si="111"/>
        <v>#VALUE!</v>
      </c>
      <c r="W133" s="137" t="e">
        <f t="shared" si="116"/>
        <v>#VALUE!</v>
      </c>
      <c r="X133" s="73" t="str">
        <f t="shared" si="117"/>
        <v>donnée(s) manquante(s)</v>
      </c>
      <c r="Y133" s="74" t="str">
        <f t="shared" si="118"/>
        <v>donnée(s) manquante(s)</v>
      </c>
      <c r="Z133" s="131" t="e">
        <f t="shared" si="125"/>
        <v>#DIV/0!</v>
      </c>
      <c r="AA133" s="127" t="str">
        <f>IF(ISBLANK(L133)," ",IF(L133&lt;=Scenario!$C$3,0,IF(L133&lt;=Scenario!$C$5,1,IF(L133&lt;=Scenario!$C$6,2,IF(L133&lt;=Scenario!$C$7,3,IF(L133&lt;=Scenario!$C$8,4,5))))))</f>
        <v xml:space="preserve"> </v>
      </c>
      <c r="AB133" s="127" t="str">
        <f>IF(ISBLANK(M133)," ",IF(M133&lt;=Scenario!$G$3,0,IF(M133&lt;=Scenario!$G$5,1,IF(M133&lt;=Scenario!$G$6,2,IF(M133&lt;=Scenario!$G$7,3,IF(M133&lt;=Scenario!$G$8,4,IF(M133&lt;=Scenario!$G$9,5,IF(M133&lt;=Scenario!$G$10,6,7))))))))</f>
        <v xml:space="preserve"> </v>
      </c>
      <c r="AC133" s="127"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27"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27">
        <f>IF(ISBLANK(F133)," ",IF(F133&lt;=Scenario!$AI$3,0,IF(F133&lt;=Scenario!$AI$5,1,IF(F133&lt;=Scenario!$AI$6,2,IF(F133&lt;=Scenario!$AI$7,3,IF(F133&lt;=Scenario!$AI$8,4,IF(F133&lt;=Scenario!$AI$9,5,IF(F133&lt;=Scenario!$AI$10,6,IF(F133&lt;=Scenario!$AI$11,7,IF(F133&lt;=Scenario!$AI$12,8,IF(F133&lt;=Scenario!$AI$13,9,10)))))))))))</f>
        <v>0</v>
      </c>
      <c r="AF133" s="127" t="str">
        <f t="shared" si="126"/>
        <v xml:space="preserve"> </v>
      </c>
      <c r="AG133" s="132" t="e">
        <f t="shared" si="112"/>
        <v>#VALUE!</v>
      </c>
      <c r="AH133" s="133" t="e">
        <f t="shared" si="109"/>
        <v>#VALUE!</v>
      </c>
      <c r="AI133" s="126" t="e">
        <f t="shared" si="119"/>
        <v>#VALUE!</v>
      </c>
      <c r="AJ133" s="73" t="str">
        <f t="shared" si="127"/>
        <v>missing data</v>
      </c>
      <c r="AK133" s="80" t="str">
        <f t="shared" si="128"/>
        <v>missing data</v>
      </c>
    </row>
    <row r="134" spans="1:37" x14ac:dyDescent="0.25">
      <c r="A134" s="114" t="s">
        <v>74</v>
      </c>
      <c r="B134" s="102"/>
      <c r="C134" s="103"/>
      <c r="D134" s="105"/>
      <c r="E134" s="193" t="e">
        <f t="shared" si="113"/>
        <v>#DIV/0!</v>
      </c>
      <c r="F134" s="191">
        <f t="shared" si="114"/>
        <v>0</v>
      </c>
      <c r="G134" s="103"/>
      <c r="H134" s="104">
        <f t="shared" si="115"/>
        <v>0</v>
      </c>
      <c r="I134" s="147"/>
      <c r="J134" s="106"/>
      <c r="K134" s="106"/>
      <c r="L134" s="106"/>
      <c r="M134" s="107"/>
      <c r="N134" s="150" t="str">
        <f t="shared" si="107"/>
        <v xml:space="preserve"> </v>
      </c>
      <c r="O134" s="145" t="str">
        <f t="shared" si="120"/>
        <v xml:space="preserve"> </v>
      </c>
      <c r="P134" s="154" t="str">
        <f t="shared" si="108"/>
        <v xml:space="preserve"> </v>
      </c>
      <c r="Q134" s="145">
        <f t="shared" si="121"/>
        <v>0</v>
      </c>
      <c r="R134" s="145" t="str">
        <f t="shared" si="122"/>
        <v xml:space="preserve"> </v>
      </c>
      <c r="S134" s="145" t="str">
        <f t="shared" si="123"/>
        <v xml:space="preserve"> </v>
      </c>
      <c r="T134" s="145" t="str">
        <f t="shared" si="124"/>
        <v xml:space="preserve"> </v>
      </c>
      <c r="U134" s="150" t="e">
        <f t="shared" si="110"/>
        <v>#VALUE!</v>
      </c>
      <c r="V134" s="145" t="e">
        <f t="shared" si="111"/>
        <v>#VALUE!</v>
      </c>
      <c r="W134" s="137" t="e">
        <f t="shared" si="116"/>
        <v>#VALUE!</v>
      </c>
      <c r="X134" s="73" t="str">
        <f t="shared" si="117"/>
        <v>donnée(s) manquante(s)</v>
      </c>
      <c r="Y134" s="74" t="str">
        <f t="shared" si="118"/>
        <v>donnée(s) manquante(s)</v>
      </c>
      <c r="Z134" s="131" t="e">
        <f t="shared" si="125"/>
        <v>#DIV/0!</v>
      </c>
      <c r="AA134" s="127" t="str">
        <f>IF(ISBLANK(L134)," ",IF(L134&lt;=Scenario!$C$3,0,IF(L134&lt;=Scenario!$C$5,1,IF(L134&lt;=Scenario!$C$6,2,IF(L134&lt;=Scenario!$C$7,3,IF(L134&lt;=Scenario!$C$8,4,5))))))</f>
        <v xml:space="preserve"> </v>
      </c>
      <c r="AB134" s="127" t="str">
        <f>IF(ISBLANK(M134)," ",IF(M134&lt;=Scenario!$G$3,0,IF(M134&lt;=Scenario!$G$5,1,IF(M134&lt;=Scenario!$G$6,2,IF(M134&lt;=Scenario!$G$7,3,IF(M134&lt;=Scenario!$G$8,4,IF(M134&lt;=Scenario!$G$9,5,IF(M134&lt;=Scenario!$G$10,6,7))))))))</f>
        <v xml:space="preserve"> </v>
      </c>
      <c r="AC134" s="127"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27"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27">
        <f>IF(ISBLANK(F134)," ",IF(F134&lt;=Scenario!$AI$3,0,IF(F134&lt;=Scenario!$AI$5,1,IF(F134&lt;=Scenario!$AI$6,2,IF(F134&lt;=Scenario!$AI$7,3,IF(F134&lt;=Scenario!$AI$8,4,IF(F134&lt;=Scenario!$AI$9,5,IF(F134&lt;=Scenario!$AI$10,6,IF(F134&lt;=Scenario!$AI$11,7,IF(F134&lt;=Scenario!$AI$12,8,IF(F134&lt;=Scenario!$AI$13,9,10)))))))))))</f>
        <v>0</v>
      </c>
      <c r="AF134" s="127" t="str">
        <f t="shared" si="126"/>
        <v xml:space="preserve"> </v>
      </c>
      <c r="AG134" s="132" t="e">
        <f t="shared" si="112"/>
        <v>#VALUE!</v>
      </c>
      <c r="AH134" s="133" t="e">
        <f t="shared" si="109"/>
        <v>#VALUE!</v>
      </c>
      <c r="AI134" s="126" t="e">
        <f t="shared" si="119"/>
        <v>#VALUE!</v>
      </c>
      <c r="AJ134" s="73" t="str">
        <f t="shared" si="127"/>
        <v>missing data</v>
      </c>
      <c r="AK134" s="80" t="str">
        <f t="shared" si="128"/>
        <v>missing data</v>
      </c>
    </row>
    <row r="135" spans="1:37" x14ac:dyDescent="0.25">
      <c r="A135" s="114" t="s">
        <v>74</v>
      </c>
      <c r="B135" s="102"/>
      <c r="C135" s="103"/>
      <c r="D135" s="105"/>
      <c r="E135" s="193" t="e">
        <f t="shared" si="113"/>
        <v>#DIV/0!</v>
      </c>
      <c r="F135" s="191">
        <f t="shared" si="114"/>
        <v>0</v>
      </c>
      <c r="G135" s="103"/>
      <c r="H135" s="104">
        <f t="shared" si="115"/>
        <v>0</v>
      </c>
      <c r="I135" s="147"/>
      <c r="J135" s="106"/>
      <c r="K135" s="106"/>
      <c r="L135" s="106"/>
      <c r="M135" s="107"/>
      <c r="N135" s="150" t="str">
        <f t="shared" si="107"/>
        <v xml:space="preserve"> </v>
      </c>
      <c r="O135" s="145" t="str">
        <f t="shared" si="120"/>
        <v xml:space="preserve"> </v>
      </c>
      <c r="P135" s="154" t="str">
        <f t="shared" si="108"/>
        <v xml:space="preserve"> </v>
      </c>
      <c r="Q135" s="145">
        <f t="shared" si="121"/>
        <v>0</v>
      </c>
      <c r="R135" s="145" t="str">
        <f t="shared" si="122"/>
        <v xml:space="preserve"> </v>
      </c>
      <c r="S135" s="145" t="str">
        <f t="shared" si="123"/>
        <v xml:space="preserve"> </v>
      </c>
      <c r="T135" s="145" t="str">
        <f t="shared" si="124"/>
        <v xml:space="preserve"> </v>
      </c>
      <c r="U135" s="150" t="e">
        <f t="shared" si="110"/>
        <v>#VALUE!</v>
      </c>
      <c r="V135" s="145" t="e">
        <f t="shared" si="111"/>
        <v>#VALUE!</v>
      </c>
      <c r="W135" s="137" t="e">
        <f t="shared" si="116"/>
        <v>#VALUE!</v>
      </c>
      <c r="X135" s="73" t="str">
        <f t="shared" si="117"/>
        <v>donnée(s) manquante(s)</v>
      </c>
      <c r="Y135" s="74" t="str">
        <f t="shared" si="118"/>
        <v>donnée(s) manquante(s)</v>
      </c>
      <c r="Z135" s="131" t="e">
        <f t="shared" si="125"/>
        <v>#DIV/0!</v>
      </c>
      <c r="AA135" s="127" t="str">
        <f>IF(ISBLANK(L135)," ",IF(L135&lt;=Scenario!$C$3,0,IF(L135&lt;=Scenario!$C$5,1,IF(L135&lt;=Scenario!$C$6,2,IF(L135&lt;=Scenario!$C$7,3,IF(L135&lt;=Scenario!$C$8,4,5))))))</f>
        <v xml:space="preserve"> </v>
      </c>
      <c r="AB135" s="127" t="str">
        <f>IF(ISBLANK(M135)," ",IF(M135&lt;=Scenario!$G$3,0,IF(M135&lt;=Scenario!$G$5,1,IF(M135&lt;=Scenario!$G$6,2,IF(M135&lt;=Scenario!$G$7,3,IF(M135&lt;=Scenario!$G$8,4,IF(M135&lt;=Scenario!$G$9,5,IF(M135&lt;=Scenario!$G$10,6,7))))))))</f>
        <v xml:space="preserve"> </v>
      </c>
      <c r="AC135" s="127"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27"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27">
        <f>IF(ISBLANK(F135)," ",IF(F135&lt;=Scenario!$AI$3,0,IF(F135&lt;=Scenario!$AI$5,1,IF(F135&lt;=Scenario!$AI$6,2,IF(F135&lt;=Scenario!$AI$7,3,IF(F135&lt;=Scenario!$AI$8,4,IF(F135&lt;=Scenario!$AI$9,5,IF(F135&lt;=Scenario!$AI$10,6,IF(F135&lt;=Scenario!$AI$11,7,IF(F135&lt;=Scenario!$AI$12,8,IF(F135&lt;=Scenario!$AI$13,9,10)))))))))))</f>
        <v>0</v>
      </c>
      <c r="AF135" s="127" t="str">
        <f t="shared" si="126"/>
        <v xml:space="preserve"> </v>
      </c>
      <c r="AG135" s="132" t="e">
        <f t="shared" si="112"/>
        <v>#VALUE!</v>
      </c>
      <c r="AH135" s="133" t="e">
        <f t="shared" si="109"/>
        <v>#VALUE!</v>
      </c>
      <c r="AI135" s="126" t="e">
        <f t="shared" si="119"/>
        <v>#VALUE!</v>
      </c>
      <c r="AJ135" s="73" t="str">
        <f t="shared" si="127"/>
        <v>missing data</v>
      </c>
      <c r="AK135" s="80" t="str">
        <f t="shared" si="128"/>
        <v>missing data</v>
      </c>
    </row>
    <row r="136" spans="1:37" x14ac:dyDescent="0.25">
      <c r="A136" s="114" t="s">
        <v>74</v>
      </c>
      <c r="B136" s="102"/>
      <c r="C136" s="103"/>
      <c r="D136" s="105"/>
      <c r="E136" s="193" t="e">
        <f t="shared" si="113"/>
        <v>#DIV/0!</v>
      </c>
      <c r="F136" s="191">
        <f t="shared" si="114"/>
        <v>0</v>
      </c>
      <c r="G136" s="103"/>
      <c r="H136" s="104">
        <f t="shared" si="115"/>
        <v>0</v>
      </c>
      <c r="I136" s="147"/>
      <c r="J136" s="106"/>
      <c r="K136" s="106"/>
      <c r="L136" s="106"/>
      <c r="M136" s="107"/>
      <c r="N136" s="150" t="str">
        <f t="shared" si="107"/>
        <v xml:space="preserve"> </v>
      </c>
      <c r="O136" s="145" t="str">
        <f t="shared" si="120"/>
        <v xml:space="preserve"> </v>
      </c>
      <c r="P136" s="154" t="str">
        <f t="shared" si="108"/>
        <v xml:space="preserve"> </v>
      </c>
      <c r="Q136" s="145">
        <f t="shared" si="121"/>
        <v>0</v>
      </c>
      <c r="R136" s="145" t="str">
        <f t="shared" si="122"/>
        <v xml:space="preserve"> </v>
      </c>
      <c r="S136" s="145" t="str">
        <f t="shared" si="123"/>
        <v xml:space="preserve"> </v>
      </c>
      <c r="T136" s="145" t="str">
        <f t="shared" si="124"/>
        <v xml:space="preserve"> </v>
      </c>
      <c r="U136" s="150" t="e">
        <f t="shared" si="110"/>
        <v>#VALUE!</v>
      </c>
      <c r="V136" s="145" t="e">
        <f t="shared" si="111"/>
        <v>#VALUE!</v>
      </c>
      <c r="W136" s="137" t="e">
        <f t="shared" si="116"/>
        <v>#VALUE!</v>
      </c>
      <c r="X136" s="73" t="str">
        <f t="shared" si="117"/>
        <v>donnée(s) manquante(s)</v>
      </c>
      <c r="Y136" s="74" t="str">
        <f t="shared" si="118"/>
        <v>donnée(s) manquante(s)</v>
      </c>
      <c r="Z136" s="131" t="e">
        <f t="shared" si="125"/>
        <v>#DIV/0!</v>
      </c>
      <c r="AA136" s="127" t="str">
        <f>IF(ISBLANK(L136)," ",IF(L136&lt;=Scenario!$C$3,0,IF(L136&lt;=Scenario!$C$5,1,IF(L136&lt;=Scenario!$C$6,2,IF(L136&lt;=Scenario!$C$7,3,IF(L136&lt;=Scenario!$C$8,4,5))))))</f>
        <v xml:space="preserve"> </v>
      </c>
      <c r="AB136" s="127" t="str">
        <f>IF(ISBLANK(M136)," ",IF(M136&lt;=Scenario!$G$3,0,IF(M136&lt;=Scenario!$G$5,1,IF(M136&lt;=Scenario!$G$6,2,IF(M136&lt;=Scenario!$G$7,3,IF(M136&lt;=Scenario!$G$8,4,IF(M136&lt;=Scenario!$G$9,5,IF(M136&lt;=Scenario!$G$10,6,7))))))))</f>
        <v xml:space="preserve"> </v>
      </c>
      <c r="AC136" s="127"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27"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27">
        <f>IF(ISBLANK(F136)," ",IF(F136&lt;=Scenario!$AI$3,0,IF(F136&lt;=Scenario!$AI$5,1,IF(F136&lt;=Scenario!$AI$6,2,IF(F136&lt;=Scenario!$AI$7,3,IF(F136&lt;=Scenario!$AI$8,4,IF(F136&lt;=Scenario!$AI$9,5,IF(F136&lt;=Scenario!$AI$10,6,IF(F136&lt;=Scenario!$AI$11,7,IF(F136&lt;=Scenario!$AI$12,8,IF(F136&lt;=Scenario!$AI$13,9,10)))))))))))</f>
        <v>0</v>
      </c>
      <c r="AF136" s="127" t="str">
        <f t="shared" si="126"/>
        <v xml:space="preserve"> </v>
      </c>
      <c r="AG136" s="132" t="e">
        <f t="shared" si="112"/>
        <v>#VALUE!</v>
      </c>
      <c r="AH136" s="133" t="e">
        <f t="shared" si="109"/>
        <v>#VALUE!</v>
      </c>
      <c r="AI136" s="126" t="e">
        <f t="shared" si="119"/>
        <v>#VALUE!</v>
      </c>
      <c r="AJ136" s="73" t="str">
        <f t="shared" si="127"/>
        <v>missing data</v>
      </c>
      <c r="AK136" s="80" t="str">
        <f t="shared" si="128"/>
        <v>missing data</v>
      </c>
    </row>
    <row r="137" spans="1:37" x14ac:dyDescent="0.25">
      <c r="A137" s="114" t="s">
        <v>74</v>
      </c>
      <c r="B137" s="102"/>
      <c r="C137" s="103"/>
      <c r="D137" s="105"/>
      <c r="E137" s="193" t="e">
        <f t="shared" si="113"/>
        <v>#DIV/0!</v>
      </c>
      <c r="F137" s="191">
        <f t="shared" si="114"/>
        <v>0</v>
      </c>
      <c r="G137" s="103"/>
      <c r="H137" s="104">
        <f t="shared" si="115"/>
        <v>0</v>
      </c>
      <c r="I137" s="147"/>
      <c r="J137" s="106"/>
      <c r="K137" s="106"/>
      <c r="L137" s="106"/>
      <c r="M137" s="107"/>
      <c r="N137" s="150" t="str">
        <f t="shared" si="107"/>
        <v xml:space="preserve"> </v>
      </c>
      <c r="O137" s="145" t="str">
        <f t="shared" si="120"/>
        <v xml:space="preserve"> </v>
      </c>
      <c r="P137" s="154" t="str">
        <f t="shared" si="108"/>
        <v xml:space="preserve"> </v>
      </c>
      <c r="Q137" s="145">
        <f t="shared" si="121"/>
        <v>0</v>
      </c>
      <c r="R137" s="145" t="str">
        <f t="shared" si="122"/>
        <v xml:space="preserve"> </v>
      </c>
      <c r="S137" s="145" t="str">
        <f t="shared" si="123"/>
        <v xml:space="preserve"> </v>
      </c>
      <c r="T137" s="145" t="str">
        <f t="shared" si="124"/>
        <v xml:space="preserve"> </v>
      </c>
      <c r="U137" s="150" t="e">
        <f t="shared" si="110"/>
        <v>#VALUE!</v>
      </c>
      <c r="V137" s="145" t="e">
        <f t="shared" si="111"/>
        <v>#VALUE!</v>
      </c>
      <c r="W137" s="137" t="e">
        <f t="shared" si="116"/>
        <v>#VALUE!</v>
      </c>
      <c r="X137" s="73" t="str">
        <f t="shared" si="117"/>
        <v>donnée(s) manquante(s)</v>
      </c>
      <c r="Y137" s="74" t="str">
        <f t="shared" si="118"/>
        <v>donnée(s) manquante(s)</v>
      </c>
      <c r="Z137" s="131" t="e">
        <f t="shared" si="125"/>
        <v>#DIV/0!</v>
      </c>
      <c r="AA137" s="127" t="str">
        <f>IF(ISBLANK(L137)," ",IF(L137&lt;=Scenario!$C$3,0,IF(L137&lt;=Scenario!$C$5,1,IF(L137&lt;=Scenario!$C$6,2,IF(L137&lt;=Scenario!$C$7,3,IF(L137&lt;=Scenario!$C$8,4,5))))))</f>
        <v xml:space="preserve"> </v>
      </c>
      <c r="AB137" s="127" t="str">
        <f>IF(ISBLANK(M137)," ",IF(M137&lt;=Scenario!$G$3,0,IF(M137&lt;=Scenario!$G$5,1,IF(M137&lt;=Scenario!$G$6,2,IF(M137&lt;=Scenario!$G$7,3,IF(M137&lt;=Scenario!$G$8,4,IF(M137&lt;=Scenario!$G$9,5,IF(M137&lt;=Scenario!$G$10,6,7))))))))</f>
        <v xml:space="preserve"> </v>
      </c>
      <c r="AC137" s="127"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27"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27">
        <f>IF(ISBLANK(F137)," ",IF(F137&lt;=Scenario!$AI$3,0,IF(F137&lt;=Scenario!$AI$5,1,IF(F137&lt;=Scenario!$AI$6,2,IF(F137&lt;=Scenario!$AI$7,3,IF(F137&lt;=Scenario!$AI$8,4,IF(F137&lt;=Scenario!$AI$9,5,IF(F137&lt;=Scenario!$AI$10,6,IF(F137&lt;=Scenario!$AI$11,7,IF(F137&lt;=Scenario!$AI$12,8,IF(F137&lt;=Scenario!$AI$13,9,10)))))))))))</f>
        <v>0</v>
      </c>
      <c r="AF137" s="127" t="str">
        <f t="shared" si="126"/>
        <v xml:space="preserve"> </v>
      </c>
      <c r="AG137" s="132" t="e">
        <f t="shared" si="112"/>
        <v>#VALUE!</v>
      </c>
      <c r="AH137" s="133" t="e">
        <f t="shared" si="109"/>
        <v>#VALUE!</v>
      </c>
      <c r="AI137" s="126" t="e">
        <f t="shared" si="119"/>
        <v>#VALUE!</v>
      </c>
      <c r="AJ137" s="73" t="str">
        <f t="shared" si="127"/>
        <v>missing data</v>
      </c>
      <c r="AK137" s="80" t="str">
        <f t="shared" si="128"/>
        <v>missing data</v>
      </c>
    </row>
    <row r="138" spans="1:37" x14ac:dyDescent="0.25">
      <c r="A138" s="114" t="s">
        <v>74</v>
      </c>
      <c r="B138" s="102"/>
      <c r="C138" s="103"/>
      <c r="D138" s="105"/>
      <c r="E138" s="193" t="e">
        <f t="shared" si="113"/>
        <v>#DIV/0!</v>
      </c>
      <c r="F138" s="191">
        <f t="shared" si="114"/>
        <v>0</v>
      </c>
      <c r="G138" s="103"/>
      <c r="H138" s="104">
        <f t="shared" si="115"/>
        <v>0</v>
      </c>
      <c r="I138" s="147"/>
      <c r="J138" s="106"/>
      <c r="K138" s="106"/>
      <c r="L138" s="106"/>
      <c r="M138" s="107"/>
      <c r="N138" s="150" t="str">
        <f t="shared" si="107"/>
        <v xml:space="preserve"> </v>
      </c>
      <c r="O138" s="145" t="str">
        <f t="shared" si="120"/>
        <v xml:space="preserve"> </v>
      </c>
      <c r="P138" s="154" t="str">
        <f t="shared" si="108"/>
        <v xml:space="preserve"> </v>
      </c>
      <c r="Q138" s="145">
        <f t="shared" si="121"/>
        <v>0</v>
      </c>
      <c r="R138" s="145" t="str">
        <f t="shared" si="122"/>
        <v xml:space="preserve"> </v>
      </c>
      <c r="S138" s="145" t="str">
        <f t="shared" si="123"/>
        <v xml:space="preserve"> </v>
      </c>
      <c r="T138" s="145" t="str">
        <f t="shared" si="124"/>
        <v xml:space="preserve"> </v>
      </c>
      <c r="U138" s="150" t="e">
        <f t="shared" si="110"/>
        <v>#VALUE!</v>
      </c>
      <c r="V138" s="145" t="e">
        <f t="shared" si="111"/>
        <v>#VALUE!</v>
      </c>
      <c r="W138" s="137" t="e">
        <f t="shared" si="116"/>
        <v>#VALUE!</v>
      </c>
      <c r="X138" s="73" t="str">
        <f t="shared" si="117"/>
        <v>donnée(s) manquante(s)</v>
      </c>
      <c r="Y138" s="74" t="str">
        <f t="shared" si="118"/>
        <v>donnée(s) manquante(s)</v>
      </c>
      <c r="Z138" s="131" t="e">
        <f t="shared" si="125"/>
        <v>#DIV/0!</v>
      </c>
      <c r="AA138" s="127" t="str">
        <f>IF(ISBLANK(L138)," ",IF(L138&lt;=Scenario!$C$3,0,IF(L138&lt;=Scenario!$C$5,1,IF(L138&lt;=Scenario!$C$6,2,IF(L138&lt;=Scenario!$C$7,3,IF(L138&lt;=Scenario!$C$8,4,5))))))</f>
        <v xml:space="preserve"> </v>
      </c>
      <c r="AB138" s="127" t="str">
        <f>IF(ISBLANK(M138)," ",IF(M138&lt;=Scenario!$G$3,0,IF(M138&lt;=Scenario!$G$5,1,IF(M138&lt;=Scenario!$G$6,2,IF(M138&lt;=Scenario!$G$7,3,IF(M138&lt;=Scenario!$G$8,4,IF(M138&lt;=Scenario!$G$9,5,IF(M138&lt;=Scenario!$G$10,6,7))))))))</f>
        <v xml:space="preserve"> </v>
      </c>
      <c r="AC138" s="127"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27"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27">
        <f>IF(ISBLANK(F138)," ",IF(F138&lt;=Scenario!$AI$3,0,IF(F138&lt;=Scenario!$AI$5,1,IF(F138&lt;=Scenario!$AI$6,2,IF(F138&lt;=Scenario!$AI$7,3,IF(F138&lt;=Scenario!$AI$8,4,IF(F138&lt;=Scenario!$AI$9,5,IF(F138&lt;=Scenario!$AI$10,6,IF(F138&lt;=Scenario!$AI$11,7,IF(F138&lt;=Scenario!$AI$12,8,IF(F138&lt;=Scenario!$AI$13,9,10)))))))))))</f>
        <v>0</v>
      </c>
      <c r="AF138" s="127" t="str">
        <f t="shared" si="126"/>
        <v xml:space="preserve"> </v>
      </c>
      <c r="AG138" s="132" t="e">
        <f t="shared" si="112"/>
        <v>#VALUE!</v>
      </c>
      <c r="AH138" s="133" t="e">
        <f t="shared" si="109"/>
        <v>#VALUE!</v>
      </c>
      <c r="AI138" s="126" t="e">
        <f t="shared" si="119"/>
        <v>#VALUE!</v>
      </c>
      <c r="AJ138" s="73" t="str">
        <f t="shared" si="127"/>
        <v>missing data</v>
      </c>
      <c r="AK138" s="80" t="str">
        <f t="shared" si="128"/>
        <v>missing data</v>
      </c>
    </row>
    <row r="139" spans="1:37" x14ac:dyDescent="0.25">
      <c r="A139" s="114" t="s">
        <v>74</v>
      </c>
      <c r="B139" s="102"/>
      <c r="C139" s="103"/>
      <c r="D139" s="105"/>
      <c r="E139" s="193" t="e">
        <f t="shared" si="113"/>
        <v>#DIV/0!</v>
      </c>
      <c r="F139" s="191">
        <f t="shared" si="114"/>
        <v>0</v>
      </c>
      <c r="G139" s="103"/>
      <c r="H139" s="104">
        <f t="shared" si="115"/>
        <v>0</v>
      </c>
      <c r="I139" s="147"/>
      <c r="J139" s="106"/>
      <c r="K139" s="106"/>
      <c r="L139" s="106"/>
      <c r="M139" s="107"/>
      <c r="N139" s="150" t="str">
        <f t="shared" si="107"/>
        <v xml:space="preserve"> </v>
      </c>
      <c r="O139" s="145" t="str">
        <f t="shared" si="120"/>
        <v xml:space="preserve"> </v>
      </c>
      <c r="P139" s="154" t="str">
        <f t="shared" si="108"/>
        <v xml:space="preserve"> </v>
      </c>
      <c r="Q139" s="145">
        <f t="shared" si="121"/>
        <v>0</v>
      </c>
      <c r="R139" s="145" t="str">
        <f t="shared" si="122"/>
        <v xml:space="preserve"> </v>
      </c>
      <c r="S139" s="145" t="str">
        <f t="shared" si="123"/>
        <v xml:space="preserve"> </v>
      </c>
      <c r="T139" s="145" t="str">
        <f t="shared" si="124"/>
        <v xml:space="preserve"> </v>
      </c>
      <c r="U139" s="150" t="e">
        <f t="shared" si="110"/>
        <v>#VALUE!</v>
      </c>
      <c r="V139" s="145" t="e">
        <f t="shared" si="111"/>
        <v>#VALUE!</v>
      </c>
      <c r="W139" s="137" t="e">
        <f t="shared" si="116"/>
        <v>#VALUE!</v>
      </c>
      <c r="X139" s="73" t="str">
        <f t="shared" si="117"/>
        <v>donnée(s) manquante(s)</v>
      </c>
      <c r="Y139" s="74" t="str">
        <f t="shared" si="118"/>
        <v>donnée(s) manquante(s)</v>
      </c>
      <c r="Z139" s="131" t="e">
        <f t="shared" si="125"/>
        <v>#DIV/0!</v>
      </c>
      <c r="AA139" s="127" t="str">
        <f>IF(ISBLANK(L139)," ",IF(L139&lt;=Scenario!$C$3,0,IF(L139&lt;=Scenario!$C$5,1,IF(L139&lt;=Scenario!$C$6,2,IF(L139&lt;=Scenario!$C$7,3,IF(L139&lt;=Scenario!$C$8,4,5))))))</f>
        <v xml:space="preserve"> </v>
      </c>
      <c r="AB139" s="127" t="str">
        <f>IF(ISBLANK(M139)," ",IF(M139&lt;=Scenario!$G$3,0,IF(M139&lt;=Scenario!$G$5,1,IF(M139&lt;=Scenario!$G$6,2,IF(M139&lt;=Scenario!$G$7,3,IF(M139&lt;=Scenario!$G$8,4,IF(M139&lt;=Scenario!$G$9,5,IF(M139&lt;=Scenario!$G$10,6,7))))))))</f>
        <v xml:space="preserve"> </v>
      </c>
      <c r="AC139" s="127"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27"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27">
        <f>IF(ISBLANK(F139)," ",IF(F139&lt;=Scenario!$AI$3,0,IF(F139&lt;=Scenario!$AI$5,1,IF(F139&lt;=Scenario!$AI$6,2,IF(F139&lt;=Scenario!$AI$7,3,IF(F139&lt;=Scenario!$AI$8,4,IF(F139&lt;=Scenario!$AI$9,5,IF(F139&lt;=Scenario!$AI$10,6,IF(F139&lt;=Scenario!$AI$11,7,IF(F139&lt;=Scenario!$AI$12,8,IF(F139&lt;=Scenario!$AI$13,9,10)))))))))))</f>
        <v>0</v>
      </c>
      <c r="AF139" s="127" t="str">
        <f t="shared" si="126"/>
        <v xml:space="preserve"> </v>
      </c>
      <c r="AG139" s="132" t="e">
        <f t="shared" si="112"/>
        <v>#VALUE!</v>
      </c>
      <c r="AH139" s="133" t="e">
        <f t="shared" si="109"/>
        <v>#VALUE!</v>
      </c>
      <c r="AI139" s="126" t="e">
        <f t="shared" si="119"/>
        <v>#VALUE!</v>
      </c>
      <c r="AJ139" s="73" t="str">
        <f t="shared" si="127"/>
        <v>missing data</v>
      </c>
      <c r="AK139" s="80" t="str">
        <f t="shared" si="128"/>
        <v>missing data</v>
      </c>
    </row>
    <row r="140" spans="1:37" x14ac:dyDescent="0.25">
      <c r="A140" s="114" t="s">
        <v>74</v>
      </c>
      <c r="B140" s="102"/>
      <c r="C140" s="103"/>
      <c r="D140" s="105"/>
      <c r="E140" s="193" t="e">
        <f t="shared" si="113"/>
        <v>#DIV/0!</v>
      </c>
      <c r="F140" s="191">
        <f t="shared" si="114"/>
        <v>0</v>
      </c>
      <c r="G140" s="103"/>
      <c r="H140" s="104">
        <f t="shared" si="115"/>
        <v>0</v>
      </c>
      <c r="I140" s="147"/>
      <c r="J140" s="106"/>
      <c r="K140" s="106"/>
      <c r="L140" s="106"/>
      <c r="M140" s="107"/>
      <c r="N140" s="150" t="str">
        <f t="shared" si="107"/>
        <v xml:space="preserve"> </v>
      </c>
      <c r="O140" s="145" t="str">
        <f t="shared" si="120"/>
        <v xml:space="preserve"> </v>
      </c>
      <c r="P140" s="154" t="str">
        <f t="shared" si="108"/>
        <v xml:space="preserve"> </v>
      </c>
      <c r="Q140" s="145">
        <f t="shared" si="121"/>
        <v>0</v>
      </c>
      <c r="R140" s="145" t="str">
        <f t="shared" si="122"/>
        <v xml:space="preserve"> </v>
      </c>
      <c r="S140" s="145" t="str">
        <f t="shared" si="123"/>
        <v xml:space="preserve"> </v>
      </c>
      <c r="T140" s="145" t="str">
        <f t="shared" si="124"/>
        <v xml:space="preserve"> </v>
      </c>
      <c r="U140" s="150" t="e">
        <f t="shared" si="110"/>
        <v>#VALUE!</v>
      </c>
      <c r="V140" s="145" t="e">
        <f t="shared" si="111"/>
        <v>#VALUE!</v>
      </c>
      <c r="W140" s="137" t="e">
        <f t="shared" si="116"/>
        <v>#VALUE!</v>
      </c>
      <c r="X140" s="73" t="str">
        <f t="shared" si="117"/>
        <v>donnée(s) manquante(s)</v>
      </c>
      <c r="Y140" s="74" t="str">
        <f t="shared" si="118"/>
        <v>donnée(s) manquante(s)</v>
      </c>
      <c r="Z140" s="131" t="e">
        <f t="shared" si="125"/>
        <v>#DIV/0!</v>
      </c>
      <c r="AA140" s="127" t="str">
        <f>IF(ISBLANK(L140)," ",IF(L140&lt;=Scenario!$C$3,0,IF(L140&lt;=Scenario!$C$5,1,IF(L140&lt;=Scenario!$C$6,2,IF(L140&lt;=Scenario!$C$7,3,IF(L140&lt;=Scenario!$C$8,4,5))))))</f>
        <v xml:space="preserve"> </v>
      </c>
      <c r="AB140" s="127" t="str">
        <f>IF(ISBLANK(M140)," ",IF(M140&lt;=Scenario!$G$3,0,IF(M140&lt;=Scenario!$G$5,1,IF(M140&lt;=Scenario!$G$6,2,IF(M140&lt;=Scenario!$G$7,3,IF(M140&lt;=Scenario!$G$8,4,IF(M140&lt;=Scenario!$G$9,5,IF(M140&lt;=Scenario!$G$10,6,7))))))))</f>
        <v xml:space="preserve"> </v>
      </c>
      <c r="AC140" s="127"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27"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27">
        <f>IF(ISBLANK(F140)," ",IF(F140&lt;=Scenario!$AI$3,0,IF(F140&lt;=Scenario!$AI$5,1,IF(F140&lt;=Scenario!$AI$6,2,IF(F140&lt;=Scenario!$AI$7,3,IF(F140&lt;=Scenario!$AI$8,4,IF(F140&lt;=Scenario!$AI$9,5,IF(F140&lt;=Scenario!$AI$10,6,IF(F140&lt;=Scenario!$AI$11,7,IF(F140&lt;=Scenario!$AI$12,8,IF(F140&lt;=Scenario!$AI$13,9,10)))))))))))</f>
        <v>0</v>
      </c>
      <c r="AF140" s="127" t="str">
        <f t="shared" si="126"/>
        <v xml:space="preserve"> </v>
      </c>
      <c r="AG140" s="132" t="e">
        <f t="shared" si="112"/>
        <v>#VALUE!</v>
      </c>
      <c r="AH140" s="133" t="e">
        <f t="shared" si="109"/>
        <v>#VALUE!</v>
      </c>
      <c r="AI140" s="126" t="e">
        <f t="shared" si="119"/>
        <v>#VALUE!</v>
      </c>
      <c r="AJ140" s="73" t="str">
        <f t="shared" si="127"/>
        <v>missing data</v>
      </c>
      <c r="AK140" s="80" t="str">
        <f t="shared" si="128"/>
        <v>missing data</v>
      </c>
    </row>
    <row r="141" spans="1:37" x14ac:dyDescent="0.25">
      <c r="A141" s="114" t="s">
        <v>74</v>
      </c>
      <c r="B141" s="102"/>
      <c r="C141" s="103"/>
      <c r="D141" s="105"/>
      <c r="E141" s="193" t="e">
        <f t="shared" si="113"/>
        <v>#DIV/0!</v>
      </c>
      <c r="F141" s="191">
        <f t="shared" si="114"/>
        <v>0</v>
      </c>
      <c r="G141" s="103"/>
      <c r="H141" s="104">
        <f t="shared" si="115"/>
        <v>0</v>
      </c>
      <c r="I141" s="147"/>
      <c r="J141" s="106"/>
      <c r="K141" s="106"/>
      <c r="L141" s="106"/>
      <c r="M141" s="107"/>
      <c r="N141" s="150" t="str">
        <f t="shared" si="107"/>
        <v xml:space="preserve"> </v>
      </c>
      <c r="O141" s="145" t="str">
        <f t="shared" si="120"/>
        <v xml:space="preserve"> </v>
      </c>
      <c r="P141" s="154" t="str">
        <f t="shared" si="108"/>
        <v xml:space="preserve"> </v>
      </c>
      <c r="Q141" s="145">
        <f t="shared" si="121"/>
        <v>0</v>
      </c>
      <c r="R141" s="145" t="str">
        <f t="shared" si="122"/>
        <v xml:space="preserve"> </v>
      </c>
      <c r="S141" s="145" t="str">
        <f t="shared" si="123"/>
        <v xml:space="preserve"> </v>
      </c>
      <c r="T141" s="145" t="str">
        <f t="shared" si="124"/>
        <v xml:space="preserve"> </v>
      </c>
      <c r="U141" s="150" t="e">
        <f t="shared" si="110"/>
        <v>#VALUE!</v>
      </c>
      <c r="V141" s="145" t="e">
        <f t="shared" si="111"/>
        <v>#VALUE!</v>
      </c>
      <c r="W141" s="137" t="e">
        <f t="shared" si="116"/>
        <v>#VALUE!</v>
      </c>
      <c r="X141" s="73" t="str">
        <f t="shared" si="117"/>
        <v>donnée(s) manquante(s)</v>
      </c>
      <c r="Y141" s="74" t="str">
        <f t="shared" si="118"/>
        <v>donnée(s) manquante(s)</v>
      </c>
      <c r="Z141" s="131" t="e">
        <f t="shared" si="125"/>
        <v>#DIV/0!</v>
      </c>
      <c r="AA141" s="127" t="str">
        <f>IF(ISBLANK(L141)," ",IF(L141&lt;=Scenario!$C$3,0,IF(L141&lt;=Scenario!$C$5,1,IF(L141&lt;=Scenario!$C$6,2,IF(L141&lt;=Scenario!$C$7,3,IF(L141&lt;=Scenario!$C$8,4,5))))))</f>
        <v xml:space="preserve"> </v>
      </c>
      <c r="AB141" s="127" t="str">
        <f>IF(ISBLANK(M141)," ",IF(M141&lt;=Scenario!$G$3,0,IF(M141&lt;=Scenario!$G$5,1,IF(M141&lt;=Scenario!$G$6,2,IF(M141&lt;=Scenario!$G$7,3,IF(M141&lt;=Scenario!$G$8,4,IF(M141&lt;=Scenario!$G$9,5,IF(M141&lt;=Scenario!$G$10,6,7))))))))</f>
        <v xml:space="preserve"> </v>
      </c>
      <c r="AC141" s="127"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27"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27">
        <f>IF(ISBLANK(F141)," ",IF(F141&lt;=Scenario!$AI$3,0,IF(F141&lt;=Scenario!$AI$5,1,IF(F141&lt;=Scenario!$AI$6,2,IF(F141&lt;=Scenario!$AI$7,3,IF(F141&lt;=Scenario!$AI$8,4,IF(F141&lt;=Scenario!$AI$9,5,IF(F141&lt;=Scenario!$AI$10,6,IF(F141&lt;=Scenario!$AI$11,7,IF(F141&lt;=Scenario!$AI$12,8,IF(F141&lt;=Scenario!$AI$13,9,10)))))))))))</f>
        <v>0</v>
      </c>
      <c r="AF141" s="127" t="str">
        <f t="shared" si="126"/>
        <v xml:space="preserve"> </v>
      </c>
      <c r="AG141" s="132" t="e">
        <f t="shared" si="112"/>
        <v>#VALUE!</v>
      </c>
      <c r="AH141" s="133" t="e">
        <f t="shared" si="109"/>
        <v>#VALUE!</v>
      </c>
      <c r="AI141" s="126" t="e">
        <f t="shared" si="119"/>
        <v>#VALUE!</v>
      </c>
      <c r="AJ141" s="73" t="str">
        <f t="shared" si="127"/>
        <v>missing data</v>
      </c>
      <c r="AK141" s="80" t="str">
        <f t="shared" si="128"/>
        <v>missing data</v>
      </c>
    </row>
    <row r="142" spans="1:37" x14ac:dyDescent="0.25">
      <c r="A142" s="114" t="s">
        <v>74</v>
      </c>
      <c r="B142" s="102"/>
      <c r="C142" s="103"/>
      <c r="D142" s="105"/>
      <c r="E142" s="193" t="e">
        <f t="shared" si="113"/>
        <v>#DIV/0!</v>
      </c>
      <c r="F142" s="191">
        <f t="shared" si="114"/>
        <v>0</v>
      </c>
      <c r="G142" s="103"/>
      <c r="H142" s="104">
        <f t="shared" si="115"/>
        <v>0</v>
      </c>
      <c r="I142" s="147"/>
      <c r="J142" s="106"/>
      <c r="K142" s="106"/>
      <c r="L142" s="106"/>
      <c r="M142" s="107"/>
      <c r="N142" s="150" t="str">
        <f t="shared" si="107"/>
        <v xml:space="preserve"> </v>
      </c>
      <c r="O142" s="145" t="str">
        <f t="shared" si="120"/>
        <v xml:space="preserve"> </v>
      </c>
      <c r="P142" s="154" t="str">
        <f t="shared" si="108"/>
        <v xml:space="preserve"> </v>
      </c>
      <c r="Q142" s="145">
        <f t="shared" si="121"/>
        <v>0</v>
      </c>
      <c r="R142" s="145" t="str">
        <f t="shared" si="122"/>
        <v xml:space="preserve"> </v>
      </c>
      <c r="S142" s="145" t="str">
        <f t="shared" si="123"/>
        <v xml:space="preserve"> </v>
      </c>
      <c r="T142" s="145" t="str">
        <f t="shared" si="124"/>
        <v xml:space="preserve"> </v>
      </c>
      <c r="U142" s="150" t="e">
        <f t="shared" si="110"/>
        <v>#VALUE!</v>
      </c>
      <c r="V142" s="145" t="e">
        <f t="shared" si="111"/>
        <v>#VALUE!</v>
      </c>
      <c r="W142" s="137" t="e">
        <f t="shared" si="116"/>
        <v>#VALUE!</v>
      </c>
      <c r="X142" s="73" t="str">
        <f t="shared" si="117"/>
        <v>donnée(s) manquante(s)</v>
      </c>
      <c r="Y142" s="74" t="str">
        <f t="shared" si="118"/>
        <v>donnée(s) manquante(s)</v>
      </c>
      <c r="Z142" s="131" t="e">
        <f t="shared" si="125"/>
        <v>#DIV/0!</v>
      </c>
      <c r="AA142" s="127" t="str">
        <f>IF(ISBLANK(L142)," ",IF(L142&lt;=Scenario!$C$3,0,IF(L142&lt;=Scenario!$C$5,1,IF(L142&lt;=Scenario!$C$6,2,IF(L142&lt;=Scenario!$C$7,3,IF(L142&lt;=Scenario!$C$8,4,5))))))</f>
        <v xml:space="preserve"> </v>
      </c>
      <c r="AB142" s="127" t="str">
        <f>IF(ISBLANK(M142)," ",IF(M142&lt;=Scenario!$G$3,0,IF(M142&lt;=Scenario!$G$5,1,IF(M142&lt;=Scenario!$G$6,2,IF(M142&lt;=Scenario!$G$7,3,IF(M142&lt;=Scenario!$G$8,4,IF(M142&lt;=Scenario!$G$9,5,IF(M142&lt;=Scenario!$G$10,6,7))))))))</f>
        <v xml:space="preserve"> </v>
      </c>
      <c r="AC142" s="127"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27"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27">
        <f>IF(ISBLANK(F142)," ",IF(F142&lt;=Scenario!$AI$3,0,IF(F142&lt;=Scenario!$AI$5,1,IF(F142&lt;=Scenario!$AI$6,2,IF(F142&lt;=Scenario!$AI$7,3,IF(F142&lt;=Scenario!$AI$8,4,IF(F142&lt;=Scenario!$AI$9,5,IF(F142&lt;=Scenario!$AI$10,6,IF(F142&lt;=Scenario!$AI$11,7,IF(F142&lt;=Scenario!$AI$12,8,IF(F142&lt;=Scenario!$AI$13,9,10)))))))))))</f>
        <v>0</v>
      </c>
      <c r="AF142" s="127" t="str">
        <f t="shared" si="126"/>
        <v xml:space="preserve"> </v>
      </c>
      <c r="AG142" s="132" t="e">
        <f t="shared" si="112"/>
        <v>#VALUE!</v>
      </c>
      <c r="AH142" s="133" t="e">
        <f t="shared" si="109"/>
        <v>#VALUE!</v>
      </c>
      <c r="AI142" s="126" t="e">
        <f t="shared" si="119"/>
        <v>#VALUE!</v>
      </c>
      <c r="AJ142" s="73" t="str">
        <f t="shared" si="127"/>
        <v>missing data</v>
      </c>
      <c r="AK142" s="80" t="str">
        <f t="shared" si="128"/>
        <v>missing data</v>
      </c>
    </row>
    <row r="143" spans="1:37" x14ac:dyDescent="0.25">
      <c r="A143" s="114" t="s">
        <v>74</v>
      </c>
      <c r="B143" s="102"/>
      <c r="C143" s="103"/>
      <c r="D143" s="105"/>
      <c r="E143" s="193" t="e">
        <f t="shared" si="113"/>
        <v>#DIV/0!</v>
      </c>
      <c r="F143" s="191">
        <f t="shared" si="114"/>
        <v>0</v>
      </c>
      <c r="G143" s="103"/>
      <c r="H143" s="104">
        <f t="shared" si="115"/>
        <v>0</v>
      </c>
      <c r="I143" s="147"/>
      <c r="J143" s="106"/>
      <c r="K143" s="106"/>
      <c r="L143" s="106"/>
      <c r="M143" s="107"/>
      <c r="N143" s="150" t="str">
        <f t="shared" ref="N143:N206" si="129">IF(ISBLANK(B143)," ",IF(B143&lt;=335,0,IF(B143&lt;=670,1,IF(B143&lt;=1005,2,IF(B143&lt;=1340,3,IF(B143&lt;=1675,4,IF(B143&lt;=2010,5,IF(B143&lt;=2345,6,IF(B143&lt;=2680,7,IF(B143&lt;=3015,8,IF(B143&lt;=3350,9,10)))))))))))</f>
        <v xml:space="preserve"> </v>
      </c>
      <c r="O143" s="145" t="str">
        <f t="shared" si="120"/>
        <v xml:space="preserve"> </v>
      </c>
      <c r="P143" s="154" t="str">
        <f t="shared" ref="P143:P206" si="130">IF(ISBLANK(D143)," ",IF(D143&lt;=1,0,IF(D143&lt;=2,1,IF(D143&lt;=3,2,IF(D143&lt;=4,3,IF(D143&lt;=5,4,IF(D143&lt;=6,5,IF(D143&lt;=7,6,IF(D143&lt;=8,7,IF(D143&lt;=9,8,IF(D143&lt;=10,9,10)))))))))))</f>
        <v xml:space="preserve"> </v>
      </c>
      <c r="Q143" s="145">
        <f t="shared" si="121"/>
        <v>0</v>
      </c>
      <c r="R143" s="145" t="str">
        <f t="shared" si="122"/>
        <v xml:space="preserve"> </v>
      </c>
      <c r="S143" s="145" t="str">
        <f t="shared" si="123"/>
        <v xml:space="preserve"> </v>
      </c>
      <c r="T143" s="145" t="str">
        <f t="shared" si="124"/>
        <v xml:space="preserve"> </v>
      </c>
      <c r="U143" s="150" t="e">
        <f t="shared" si="110"/>
        <v>#VALUE!</v>
      </c>
      <c r="V143" s="145" t="e">
        <f t="shared" si="111"/>
        <v>#VALUE!</v>
      </c>
      <c r="W143" s="137" t="e">
        <f t="shared" si="116"/>
        <v>#VALUE!</v>
      </c>
      <c r="X143" s="73" t="str">
        <f t="shared" si="117"/>
        <v>donnée(s) manquante(s)</v>
      </c>
      <c r="Y143" s="74" t="str">
        <f t="shared" si="118"/>
        <v>donnée(s) manquante(s)</v>
      </c>
      <c r="Z143" s="131" t="e">
        <f t="shared" si="125"/>
        <v>#DIV/0!</v>
      </c>
      <c r="AA143" s="127" t="str">
        <f>IF(ISBLANK(L143)," ",IF(L143&lt;=Scenario!$C$3,0,IF(L143&lt;=Scenario!$C$5,1,IF(L143&lt;=Scenario!$C$6,2,IF(L143&lt;=Scenario!$C$7,3,IF(L143&lt;=Scenario!$C$8,4,5))))))</f>
        <v xml:space="preserve"> </v>
      </c>
      <c r="AB143" s="127" t="str">
        <f>IF(ISBLANK(M143)," ",IF(M143&lt;=Scenario!$G$3,0,IF(M143&lt;=Scenario!$G$5,1,IF(M143&lt;=Scenario!$G$6,2,IF(M143&lt;=Scenario!$G$7,3,IF(M143&lt;=Scenario!$G$8,4,IF(M143&lt;=Scenario!$G$9,5,IF(M143&lt;=Scenario!$G$10,6,7))))))))</f>
        <v xml:space="preserve"> </v>
      </c>
      <c r="AC143" s="127"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27"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27">
        <f>IF(ISBLANK(F143)," ",IF(F143&lt;=Scenario!$AI$3,0,IF(F143&lt;=Scenario!$AI$5,1,IF(F143&lt;=Scenario!$AI$6,2,IF(F143&lt;=Scenario!$AI$7,3,IF(F143&lt;=Scenario!$AI$8,4,IF(F143&lt;=Scenario!$AI$9,5,IF(F143&lt;=Scenario!$AI$10,6,IF(F143&lt;=Scenario!$AI$11,7,IF(F143&lt;=Scenario!$AI$12,8,IF(F143&lt;=Scenario!$AI$13,9,10)))))))))))</f>
        <v>0</v>
      </c>
      <c r="AF143" s="127" t="str">
        <f t="shared" si="126"/>
        <v xml:space="preserve"> </v>
      </c>
      <c r="AG143" s="132" t="e">
        <f t="shared" si="112"/>
        <v>#VALUE!</v>
      </c>
      <c r="AH143" s="133" t="e">
        <f t="shared" ref="AH143:AH206" si="131">AB143+AF143+AA143</f>
        <v>#VALUE!</v>
      </c>
      <c r="AI143" s="126" t="e">
        <f t="shared" si="119"/>
        <v>#VALUE!</v>
      </c>
      <c r="AJ143" s="73" t="str">
        <f t="shared" si="127"/>
        <v>missing data</v>
      </c>
      <c r="AK143" s="80" t="str">
        <f t="shared" si="128"/>
        <v>missing data</v>
      </c>
    </row>
    <row r="144" spans="1:37" x14ac:dyDescent="0.25">
      <c r="A144" s="114" t="s">
        <v>74</v>
      </c>
      <c r="B144" s="102"/>
      <c r="C144" s="103"/>
      <c r="D144" s="105"/>
      <c r="E144" s="193" t="e">
        <f t="shared" si="113"/>
        <v>#DIV/0!</v>
      </c>
      <c r="F144" s="191">
        <f t="shared" si="114"/>
        <v>0</v>
      </c>
      <c r="G144" s="103"/>
      <c r="H144" s="104">
        <f t="shared" si="115"/>
        <v>0</v>
      </c>
      <c r="I144" s="147"/>
      <c r="J144" s="106"/>
      <c r="K144" s="106"/>
      <c r="L144" s="106"/>
      <c r="M144" s="107"/>
      <c r="N144" s="150" t="str">
        <f t="shared" si="129"/>
        <v xml:space="preserve"> </v>
      </c>
      <c r="O144" s="145" t="str">
        <f t="shared" si="120"/>
        <v xml:space="preserve"> </v>
      </c>
      <c r="P144" s="154" t="str">
        <f t="shared" si="130"/>
        <v xml:space="preserve"> </v>
      </c>
      <c r="Q144" s="145">
        <f t="shared" si="121"/>
        <v>0</v>
      </c>
      <c r="R144" s="145" t="str">
        <f t="shared" si="122"/>
        <v xml:space="preserve"> </v>
      </c>
      <c r="S144" s="145" t="str">
        <f t="shared" si="123"/>
        <v xml:space="preserve"> </v>
      </c>
      <c r="T144" s="145" t="str">
        <f t="shared" si="124"/>
        <v xml:space="preserve"> </v>
      </c>
      <c r="U144" s="150" t="e">
        <f t="shared" si="110"/>
        <v>#VALUE!</v>
      </c>
      <c r="V144" s="145" t="e">
        <f t="shared" si="111"/>
        <v>#VALUE!</v>
      </c>
      <c r="W144" s="137" t="e">
        <f t="shared" si="116"/>
        <v>#VALUE!</v>
      </c>
      <c r="X144" s="73" t="str">
        <f t="shared" si="117"/>
        <v>donnée(s) manquante(s)</v>
      </c>
      <c r="Y144" s="74" t="str">
        <f t="shared" si="118"/>
        <v>donnée(s) manquante(s)</v>
      </c>
      <c r="Z144" s="131" t="e">
        <f t="shared" si="125"/>
        <v>#DIV/0!</v>
      </c>
      <c r="AA144" s="127" t="str">
        <f>IF(ISBLANK(L144)," ",IF(L144&lt;=Scenario!$C$3,0,IF(L144&lt;=Scenario!$C$5,1,IF(L144&lt;=Scenario!$C$6,2,IF(L144&lt;=Scenario!$C$7,3,IF(L144&lt;=Scenario!$C$8,4,5))))))</f>
        <v xml:space="preserve"> </v>
      </c>
      <c r="AB144" s="127" t="str">
        <f>IF(ISBLANK(M144)," ",IF(M144&lt;=Scenario!$G$3,0,IF(M144&lt;=Scenario!$G$5,1,IF(M144&lt;=Scenario!$G$6,2,IF(M144&lt;=Scenario!$G$7,3,IF(M144&lt;=Scenario!$G$8,4,IF(M144&lt;=Scenario!$G$9,5,IF(M144&lt;=Scenario!$G$10,6,7))))))))</f>
        <v xml:space="preserve"> </v>
      </c>
      <c r="AC144" s="127"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27"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27">
        <f>IF(ISBLANK(F144)," ",IF(F144&lt;=Scenario!$AI$3,0,IF(F144&lt;=Scenario!$AI$5,1,IF(F144&lt;=Scenario!$AI$6,2,IF(F144&lt;=Scenario!$AI$7,3,IF(F144&lt;=Scenario!$AI$8,4,IF(F144&lt;=Scenario!$AI$9,5,IF(F144&lt;=Scenario!$AI$10,6,IF(F144&lt;=Scenario!$AI$11,7,IF(F144&lt;=Scenario!$AI$12,8,IF(F144&lt;=Scenario!$AI$13,9,10)))))))))))</f>
        <v>0</v>
      </c>
      <c r="AF144" s="127" t="str">
        <f t="shared" si="126"/>
        <v xml:space="preserve"> </v>
      </c>
      <c r="AG144" s="132" t="e">
        <f t="shared" si="112"/>
        <v>#VALUE!</v>
      </c>
      <c r="AH144" s="133" t="e">
        <f t="shared" si="131"/>
        <v>#VALUE!</v>
      </c>
      <c r="AI144" s="126" t="e">
        <f t="shared" si="119"/>
        <v>#VALUE!</v>
      </c>
      <c r="AJ144" s="73" t="str">
        <f t="shared" si="127"/>
        <v>missing data</v>
      </c>
      <c r="AK144" s="80" t="str">
        <f t="shared" si="128"/>
        <v>missing data</v>
      </c>
    </row>
    <row r="145" spans="1:37" x14ac:dyDescent="0.25">
      <c r="A145" s="114" t="s">
        <v>74</v>
      </c>
      <c r="B145" s="102"/>
      <c r="C145" s="103"/>
      <c r="D145" s="105"/>
      <c r="E145" s="193" t="e">
        <f t="shared" si="113"/>
        <v>#DIV/0!</v>
      </c>
      <c r="F145" s="191">
        <f t="shared" si="114"/>
        <v>0</v>
      </c>
      <c r="G145" s="103"/>
      <c r="H145" s="104">
        <f t="shared" si="115"/>
        <v>0</v>
      </c>
      <c r="I145" s="147"/>
      <c r="J145" s="106"/>
      <c r="K145" s="106"/>
      <c r="L145" s="106"/>
      <c r="M145" s="107"/>
      <c r="N145" s="150" t="str">
        <f t="shared" si="129"/>
        <v xml:space="preserve"> </v>
      </c>
      <c r="O145" s="145" t="str">
        <f t="shared" si="120"/>
        <v xml:space="preserve"> </v>
      </c>
      <c r="P145" s="154" t="str">
        <f t="shared" si="130"/>
        <v xml:space="preserve"> </v>
      </c>
      <c r="Q145" s="145">
        <f t="shared" si="121"/>
        <v>0</v>
      </c>
      <c r="R145" s="145" t="str">
        <f t="shared" si="122"/>
        <v xml:space="preserve"> </v>
      </c>
      <c r="S145" s="145" t="str">
        <f t="shared" si="123"/>
        <v xml:space="preserve"> </v>
      </c>
      <c r="T145" s="145" t="str">
        <f t="shared" si="124"/>
        <v xml:space="preserve"> </v>
      </c>
      <c r="U145" s="150" t="e">
        <f t="shared" ref="U145:U208" si="132">SUM(N145+O145+P145+Q145)</f>
        <v>#VALUE!</v>
      </c>
      <c r="V145" s="145" t="e">
        <f t="shared" ref="V145:V208" si="133">SUM(R145+S145+T145)</f>
        <v>#VALUE!</v>
      </c>
      <c r="W145" s="137" t="e">
        <f t="shared" si="116"/>
        <v>#VALUE!</v>
      </c>
      <c r="X145" s="73" t="str">
        <f t="shared" si="117"/>
        <v>donnée(s) manquante(s)</v>
      </c>
      <c r="Y145" s="74" t="str">
        <f t="shared" si="118"/>
        <v>donnée(s) manquante(s)</v>
      </c>
      <c r="Z145" s="131" t="e">
        <f t="shared" si="125"/>
        <v>#DIV/0!</v>
      </c>
      <c r="AA145" s="127" t="str">
        <f>IF(ISBLANK(L145)," ",IF(L145&lt;=Scenario!$C$3,0,IF(L145&lt;=Scenario!$C$5,1,IF(L145&lt;=Scenario!$C$6,2,IF(L145&lt;=Scenario!$C$7,3,IF(L145&lt;=Scenario!$C$8,4,5))))))</f>
        <v xml:space="preserve"> </v>
      </c>
      <c r="AB145" s="127" t="str">
        <f>IF(ISBLANK(M145)," ",IF(M145&lt;=Scenario!$G$3,0,IF(M145&lt;=Scenario!$G$5,1,IF(M145&lt;=Scenario!$G$6,2,IF(M145&lt;=Scenario!$G$7,3,IF(M145&lt;=Scenario!$G$8,4,IF(M145&lt;=Scenario!$G$9,5,IF(M145&lt;=Scenario!$G$10,6,7))))))))</f>
        <v xml:space="preserve"> </v>
      </c>
      <c r="AC145" s="127"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27"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27">
        <f>IF(ISBLANK(F145)," ",IF(F145&lt;=Scenario!$AI$3,0,IF(F145&lt;=Scenario!$AI$5,1,IF(F145&lt;=Scenario!$AI$6,2,IF(F145&lt;=Scenario!$AI$7,3,IF(F145&lt;=Scenario!$AI$8,4,IF(F145&lt;=Scenario!$AI$9,5,IF(F145&lt;=Scenario!$AI$10,6,IF(F145&lt;=Scenario!$AI$11,7,IF(F145&lt;=Scenario!$AI$12,8,IF(F145&lt;=Scenario!$AI$13,9,10)))))))))))</f>
        <v>0</v>
      </c>
      <c r="AF145" s="127" t="str">
        <f t="shared" si="126"/>
        <v xml:space="preserve"> </v>
      </c>
      <c r="AG145" s="132" t="e">
        <f t="shared" ref="AG145:AG208" si="134">AD145+AC145+AE145+Z145</f>
        <v>#VALUE!</v>
      </c>
      <c r="AH145" s="133" t="e">
        <f t="shared" si="131"/>
        <v>#VALUE!</v>
      </c>
      <c r="AI145" s="126" t="e">
        <f t="shared" si="119"/>
        <v>#VALUE!</v>
      </c>
      <c r="AJ145" s="73" t="str">
        <f t="shared" si="127"/>
        <v>missing data</v>
      </c>
      <c r="AK145" s="80" t="str">
        <f t="shared" si="128"/>
        <v>missing data</v>
      </c>
    </row>
    <row r="146" spans="1:37" x14ac:dyDescent="0.25">
      <c r="A146" s="114" t="s">
        <v>74</v>
      </c>
      <c r="B146" s="102"/>
      <c r="C146" s="103"/>
      <c r="D146" s="105"/>
      <c r="E146" s="193" t="e">
        <f t="shared" si="113"/>
        <v>#DIV/0!</v>
      </c>
      <c r="F146" s="191">
        <f t="shared" si="114"/>
        <v>0</v>
      </c>
      <c r="G146" s="103"/>
      <c r="H146" s="104">
        <f t="shared" si="115"/>
        <v>0</v>
      </c>
      <c r="I146" s="147"/>
      <c r="J146" s="106"/>
      <c r="K146" s="106"/>
      <c r="L146" s="106"/>
      <c r="M146" s="107"/>
      <c r="N146" s="150" t="str">
        <f t="shared" si="129"/>
        <v xml:space="preserve"> </v>
      </c>
      <c r="O146" s="145" t="str">
        <f t="shared" si="120"/>
        <v xml:space="preserve"> </v>
      </c>
      <c r="P146" s="154" t="str">
        <f t="shared" si="130"/>
        <v xml:space="preserve"> </v>
      </c>
      <c r="Q146" s="145">
        <f t="shared" si="121"/>
        <v>0</v>
      </c>
      <c r="R146" s="145" t="str">
        <f t="shared" si="122"/>
        <v xml:space="preserve"> </v>
      </c>
      <c r="S146" s="145" t="str">
        <f t="shared" si="123"/>
        <v xml:space="preserve"> </v>
      </c>
      <c r="T146" s="145" t="str">
        <f t="shared" si="124"/>
        <v xml:space="preserve"> </v>
      </c>
      <c r="U146" s="150" t="e">
        <f t="shared" si="132"/>
        <v>#VALUE!</v>
      </c>
      <c r="V146" s="145" t="e">
        <f t="shared" si="133"/>
        <v>#VALUE!</v>
      </c>
      <c r="W146" s="137" t="e">
        <f t="shared" si="116"/>
        <v>#VALUE!</v>
      </c>
      <c r="X146" s="73" t="str">
        <f t="shared" si="117"/>
        <v>donnée(s) manquante(s)</v>
      </c>
      <c r="Y146" s="74" t="str">
        <f t="shared" si="118"/>
        <v>donnée(s) manquante(s)</v>
      </c>
      <c r="Z146" s="131" t="e">
        <f t="shared" si="125"/>
        <v>#DIV/0!</v>
      </c>
      <c r="AA146" s="127" t="str">
        <f>IF(ISBLANK(L146)," ",IF(L146&lt;=Scenario!$C$3,0,IF(L146&lt;=Scenario!$C$5,1,IF(L146&lt;=Scenario!$C$6,2,IF(L146&lt;=Scenario!$C$7,3,IF(L146&lt;=Scenario!$C$8,4,5))))))</f>
        <v xml:space="preserve"> </v>
      </c>
      <c r="AB146" s="127" t="str">
        <f>IF(ISBLANK(M146)," ",IF(M146&lt;=Scenario!$G$3,0,IF(M146&lt;=Scenario!$G$5,1,IF(M146&lt;=Scenario!$G$6,2,IF(M146&lt;=Scenario!$G$7,3,IF(M146&lt;=Scenario!$G$8,4,IF(M146&lt;=Scenario!$G$9,5,IF(M146&lt;=Scenario!$G$10,6,7))))))))</f>
        <v xml:space="preserve"> </v>
      </c>
      <c r="AC146" s="127"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27"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27">
        <f>IF(ISBLANK(F146)," ",IF(F146&lt;=Scenario!$AI$3,0,IF(F146&lt;=Scenario!$AI$5,1,IF(F146&lt;=Scenario!$AI$6,2,IF(F146&lt;=Scenario!$AI$7,3,IF(F146&lt;=Scenario!$AI$8,4,IF(F146&lt;=Scenario!$AI$9,5,IF(F146&lt;=Scenario!$AI$10,6,IF(F146&lt;=Scenario!$AI$11,7,IF(F146&lt;=Scenario!$AI$12,8,IF(F146&lt;=Scenario!$AI$13,9,10)))))))))))</f>
        <v>0</v>
      </c>
      <c r="AF146" s="127" t="str">
        <f t="shared" si="126"/>
        <v xml:space="preserve"> </v>
      </c>
      <c r="AG146" s="132" t="e">
        <f t="shared" si="134"/>
        <v>#VALUE!</v>
      </c>
      <c r="AH146" s="133" t="e">
        <f t="shared" si="131"/>
        <v>#VALUE!</v>
      </c>
      <c r="AI146" s="126" t="e">
        <f t="shared" si="119"/>
        <v>#VALUE!</v>
      </c>
      <c r="AJ146" s="73" t="str">
        <f t="shared" si="127"/>
        <v>missing data</v>
      </c>
      <c r="AK146" s="80" t="str">
        <f t="shared" si="128"/>
        <v>missing data</v>
      </c>
    </row>
    <row r="147" spans="1:37" x14ac:dyDescent="0.25">
      <c r="A147" s="114" t="s">
        <v>74</v>
      </c>
      <c r="B147" s="102"/>
      <c r="C147" s="103"/>
      <c r="D147" s="105"/>
      <c r="E147" s="193" t="e">
        <f t="shared" si="113"/>
        <v>#DIV/0!</v>
      </c>
      <c r="F147" s="191">
        <f t="shared" si="114"/>
        <v>0</v>
      </c>
      <c r="G147" s="103"/>
      <c r="H147" s="104">
        <f t="shared" si="115"/>
        <v>0</v>
      </c>
      <c r="I147" s="147"/>
      <c r="J147" s="106"/>
      <c r="K147" s="106"/>
      <c r="L147" s="106"/>
      <c r="M147" s="107"/>
      <c r="N147" s="150" t="str">
        <f t="shared" si="129"/>
        <v xml:space="preserve"> </v>
      </c>
      <c r="O147" s="145" t="str">
        <f t="shared" si="120"/>
        <v xml:space="preserve"> </v>
      </c>
      <c r="P147" s="154" t="str">
        <f t="shared" si="130"/>
        <v xml:space="preserve"> </v>
      </c>
      <c r="Q147" s="145">
        <f t="shared" si="121"/>
        <v>0</v>
      </c>
      <c r="R147" s="145" t="str">
        <f t="shared" si="122"/>
        <v xml:space="preserve"> </v>
      </c>
      <c r="S147" s="145" t="str">
        <f t="shared" si="123"/>
        <v xml:space="preserve"> </v>
      </c>
      <c r="T147" s="145" t="str">
        <f t="shared" si="124"/>
        <v xml:space="preserve"> </v>
      </c>
      <c r="U147" s="150" t="e">
        <f t="shared" si="132"/>
        <v>#VALUE!</v>
      </c>
      <c r="V147" s="145" t="e">
        <f t="shared" si="133"/>
        <v>#VALUE!</v>
      </c>
      <c r="W147" s="137" t="e">
        <f t="shared" si="116"/>
        <v>#VALUE!</v>
      </c>
      <c r="X147" s="73" t="str">
        <f t="shared" si="117"/>
        <v>donnée(s) manquante(s)</v>
      </c>
      <c r="Y147" s="74" t="str">
        <f t="shared" si="118"/>
        <v>donnée(s) manquante(s)</v>
      </c>
      <c r="Z147" s="131" t="e">
        <f t="shared" si="125"/>
        <v>#DIV/0!</v>
      </c>
      <c r="AA147" s="127" t="str">
        <f>IF(ISBLANK(L147)," ",IF(L147&lt;=Scenario!$C$3,0,IF(L147&lt;=Scenario!$C$5,1,IF(L147&lt;=Scenario!$C$6,2,IF(L147&lt;=Scenario!$C$7,3,IF(L147&lt;=Scenario!$C$8,4,5))))))</f>
        <v xml:space="preserve"> </v>
      </c>
      <c r="AB147" s="127" t="str">
        <f>IF(ISBLANK(M147)," ",IF(M147&lt;=Scenario!$G$3,0,IF(M147&lt;=Scenario!$G$5,1,IF(M147&lt;=Scenario!$G$6,2,IF(M147&lt;=Scenario!$G$7,3,IF(M147&lt;=Scenario!$G$8,4,IF(M147&lt;=Scenario!$G$9,5,IF(M147&lt;=Scenario!$G$10,6,7))))))))</f>
        <v xml:space="preserve"> </v>
      </c>
      <c r="AC147" s="127"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27"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27">
        <f>IF(ISBLANK(F147)," ",IF(F147&lt;=Scenario!$AI$3,0,IF(F147&lt;=Scenario!$AI$5,1,IF(F147&lt;=Scenario!$AI$6,2,IF(F147&lt;=Scenario!$AI$7,3,IF(F147&lt;=Scenario!$AI$8,4,IF(F147&lt;=Scenario!$AI$9,5,IF(F147&lt;=Scenario!$AI$10,6,IF(F147&lt;=Scenario!$AI$11,7,IF(F147&lt;=Scenario!$AI$12,8,IF(F147&lt;=Scenario!$AI$13,9,10)))))))))))</f>
        <v>0</v>
      </c>
      <c r="AF147" s="127" t="str">
        <f t="shared" si="126"/>
        <v xml:space="preserve"> </v>
      </c>
      <c r="AG147" s="132" t="e">
        <f t="shared" si="134"/>
        <v>#VALUE!</v>
      </c>
      <c r="AH147" s="133" t="e">
        <f t="shared" si="131"/>
        <v>#VALUE!</v>
      </c>
      <c r="AI147" s="126" t="e">
        <f t="shared" si="119"/>
        <v>#VALUE!</v>
      </c>
      <c r="AJ147" s="73" t="str">
        <f t="shared" si="127"/>
        <v>missing data</v>
      </c>
      <c r="AK147" s="80" t="str">
        <f t="shared" si="128"/>
        <v>missing data</v>
      </c>
    </row>
    <row r="148" spans="1:37" x14ac:dyDescent="0.25">
      <c r="A148" s="114" t="s">
        <v>74</v>
      </c>
      <c r="B148" s="102"/>
      <c r="C148" s="103"/>
      <c r="D148" s="105"/>
      <c r="E148" s="193" t="e">
        <f t="shared" si="113"/>
        <v>#DIV/0!</v>
      </c>
      <c r="F148" s="191">
        <f t="shared" si="114"/>
        <v>0</v>
      </c>
      <c r="G148" s="103"/>
      <c r="H148" s="104">
        <f t="shared" si="115"/>
        <v>0</v>
      </c>
      <c r="I148" s="147"/>
      <c r="J148" s="106"/>
      <c r="K148" s="106"/>
      <c r="L148" s="106"/>
      <c r="M148" s="107"/>
      <c r="N148" s="150" t="str">
        <f t="shared" si="129"/>
        <v xml:space="preserve"> </v>
      </c>
      <c r="O148" s="145" t="str">
        <f t="shared" si="120"/>
        <v xml:space="preserve"> </v>
      </c>
      <c r="P148" s="154" t="str">
        <f t="shared" si="130"/>
        <v xml:space="preserve"> </v>
      </c>
      <c r="Q148" s="145">
        <f t="shared" si="121"/>
        <v>0</v>
      </c>
      <c r="R148" s="145" t="str">
        <f t="shared" si="122"/>
        <v xml:space="preserve"> </v>
      </c>
      <c r="S148" s="145" t="str">
        <f t="shared" si="123"/>
        <v xml:space="preserve"> </v>
      </c>
      <c r="T148" s="145" t="str">
        <f t="shared" si="124"/>
        <v xml:space="preserve"> </v>
      </c>
      <c r="U148" s="150" t="e">
        <f t="shared" si="132"/>
        <v>#VALUE!</v>
      </c>
      <c r="V148" s="145" t="e">
        <f t="shared" si="133"/>
        <v>#VALUE!</v>
      </c>
      <c r="W148" s="137" t="e">
        <f t="shared" si="116"/>
        <v>#VALUE!</v>
      </c>
      <c r="X148" s="73" t="str">
        <f t="shared" si="117"/>
        <v>donnée(s) manquante(s)</v>
      </c>
      <c r="Y148" s="74" t="str">
        <f t="shared" si="118"/>
        <v>donnée(s) manquante(s)</v>
      </c>
      <c r="Z148" s="131" t="e">
        <f t="shared" si="125"/>
        <v>#DIV/0!</v>
      </c>
      <c r="AA148" s="127" t="str">
        <f>IF(ISBLANK(L148)," ",IF(L148&lt;=Scenario!$C$3,0,IF(L148&lt;=Scenario!$C$5,1,IF(L148&lt;=Scenario!$C$6,2,IF(L148&lt;=Scenario!$C$7,3,IF(L148&lt;=Scenario!$C$8,4,5))))))</f>
        <v xml:space="preserve"> </v>
      </c>
      <c r="AB148" s="127" t="str">
        <f>IF(ISBLANK(M148)," ",IF(M148&lt;=Scenario!$G$3,0,IF(M148&lt;=Scenario!$G$5,1,IF(M148&lt;=Scenario!$G$6,2,IF(M148&lt;=Scenario!$G$7,3,IF(M148&lt;=Scenario!$G$8,4,IF(M148&lt;=Scenario!$G$9,5,IF(M148&lt;=Scenario!$G$10,6,7))))))))</f>
        <v xml:space="preserve"> </v>
      </c>
      <c r="AC148" s="127"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27"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27">
        <f>IF(ISBLANK(F148)," ",IF(F148&lt;=Scenario!$AI$3,0,IF(F148&lt;=Scenario!$AI$5,1,IF(F148&lt;=Scenario!$AI$6,2,IF(F148&lt;=Scenario!$AI$7,3,IF(F148&lt;=Scenario!$AI$8,4,IF(F148&lt;=Scenario!$AI$9,5,IF(F148&lt;=Scenario!$AI$10,6,IF(F148&lt;=Scenario!$AI$11,7,IF(F148&lt;=Scenario!$AI$12,8,IF(F148&lt;=Scenario!$AI$13,9,10)))))))))))</f>
        <v>0</v>
      </c>
      <c r="AF148" s="127" t="str">
        <f t="shared" si="126"/>
        <v xml:space="preserve"> </v>
      </c>
      <c r="AG148" s="132" t="e">
        <f t="shared" si="134"/>
        <v>#VALUE!</v>
      </c>
      <c r="AH148" s="133" t="e">
        <f t="shared" si="131"/>
        <v>#VALUE!</v>
      </c>
      <c r="AI148" s="126" t="e">
        <f t="shared" si="119"/>
        <v>#VALUE!</v>
      </c>
      <c r="AJ148" s="73" t="str">
        <f t="shared" si="127"/>
        <v>missing data</v>
      </c>
      <c r="AK148" s="80" t="str">
        <f t="shared" si="128"/>
        <v>missing data</v>
      </c>
    </row>
    <row r="149" spans="1:37" x14ac:dyDescent="0.25">
      <c r="A149" s="114" t="s">
        <v>74</v>
      </c>
      <c r="B149" s="102"/>
      <c r="C149" s="103"/>
      <c r="D149" s="105"/>
      <c r="E149" s="193" t="e">
        <f t="shared" si="113"/>
        <v>#DIV/0!</v>
      </c>
      <c r="F149" s="191">
        <f t="shared" si="114"/>
        <v>0</v>
      </c>
      <c r="G149" s="103"/>
      <c r="H149" s="104">
        <f t="shared" si="115"/>
        <v>0</v>
      </c>
      <c r="I149" s="147"/>
      <c r="J149" s="106"/>
      <c r="K149" s="106"/>
      <c r="L149" s="106"/>
      <c r="M149" s="107"/>
      <c r="N149" s="150" t="str">
        <f t="shared" si="129"/>
        <v xml:space="preserve"> </v>
      </c>
      <c r="O149" s="145" t="str">
        <f t="shared" si="120"/>
        <v xml:space="preserve"> </v>
      </c>
      <c r="P149" s="154" t="str">
        <f t="shared" si="130"/>
        <v xml:space="preserve"> </v>
      </c>
      <c r="Q149" s="145">
        <f t="shared" si="121"/>
        <v>0</v>
      </c>
      <c r="R149" s="145" t="str">
        <f t="shared" si="122"/>
        <v xml:space="preserve"> </v>
      </c>
      <c r="S149" s="145" t="str">
        <f t="shared" si="123"/>
        <v xml:space="preserve"> </v>
      </c>
      <c r="T149" s="145" t="str">
        <f t="shared" si="124"/>
        <v xml:space="preserve"> </v>
      </c>
      <c r="U149" s="150" t="e">
        <f t="shared" si="132"/>
        <v>#VALUE!</v>
      </c>
      <c r="V149" s="145" t="e">
        <f t="shared" si="133"/>
        <v>#VALUE!</v>
      </c>
      <c r="W149" s="137" t="e">
        <f t="shared" si="116"/>
        <v>#VALUE!</v>
      </c>
      <c r="X149" s="73" t="str">
        <f t="shared" si="117"/>
        <v>donnée(s) manquante(s)</v>
      </c>
      <c r="Y149" s="74" t="str">
        <f t="shared" si="118"/>
        <v>donnée(s) manquante(s)</v>
      </c>
      <c r="Z149" s="131" t="e">
        <f t="shared" si="125"/>
        <v>#DIV/0!</v>
      </c>
      <c r="AA149" s="127" t="str">
        <f>IF(ISBLANK(L149)," ",IF(L149&lt;=Scenario!$C$3,0,IF(L149&lt;=Scenario!$C$5,1,IF(L149&lt;=Scenario!$C$6,2,IF(L149&lt;=Scenario!$C$7,3,IF(L149&lt;=Scenario!$C$8,4,5))))))</f>
        <v xml:space="preserve"> </v>
      </c>
      <c r="AB149" s="127" t="str">
        <f>IF(ISBLANK(M149)," ",IF(M149&lt;=Scenario!$G$3,0,IF(M149&lt;=Scenario!$G$5,1,IF(M149&lt;=Scenario!$G$6,2,IF(M149&lt;=Scenario!$G$7,3,IF(M149&lt;=Scenario!$G$8,4,IF(M149&lt;=Scenario!$G$9,5,IF(M149&lt;=Scenario!$G$10,6,7))))))))</f>
        <v xml:space="preserve"> </v>
      </c>
      <c r="AC149" s="127"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27"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27">
        <f>IF(ISBLANK(F149)," ",IF(F149&lt;=Scenario!$AI$3,0,IF(F149&lt;=Scenario!$AI$5,1,IF(F149&lt;=Scenario!$AI$6,2,IF(F149&lt;=Scenario!$AI$7,3,IF(F149&lt;=Scenario!$AI$8,4,IF(F149&lt;=Scenario!$AI$9,5,IF(F149&lt;=Scenario!$AI$10,6,IF(F149&lt;=Scenario!$AI$11,7,IF(F149&lt;=Scenario!$AI$12,8,IF(F149&lt;=Scenario!$AI$13,9,10)))))))))))</f>
        <v>0</v>
      </c>
      <c r="AF149" s="127" t="str">
        <f t="shared" si="126"/>
        <v xml:space="preserve"> </v>
      </c>
      <c r="AG149" s="132" t="e">
        <f t="shared" si="134"/>
        <v>#VALUE!</v>
      </c>
      <c r="AH149" s="133" t="e">
        <f t="shared" si="131"/>
        <v>#VALUE!</v>
      </c>
      <c r="AI149" s="126" t="e">
        <f t="shared" si="119"/>
        <v>#VALUE!</v>
      </c>
      <c r="AJ149" s="73" t="str">
        <f t="shared" si="127"/>
        <v>missing data</v>
      </c>
      <c r="AK149" s="80" t="str">
        <f t="shared" si="128"/>
        <v>missing data</v>
      </c>
    </row>
    <row r="150" spans="1:37" x14ac:dyDescent="0.25">
      <c r="A150" s="114" t="s">
        <v>74</v>
      </c>
      <c r="B150" s="102"/>
      <c r="C150" s="103"/>
      <c r="D150" s="105"/>
      <c r="E150" s="193" t="e">
        <f t="shared" si="113"/>
        <v>#DIV/0!</v>
      </c>
      <c r="F150" s="191">
        <f t="shared" si="114"/>
        <v>0</v>
      </c>
      <c r="G150" s="103"/>
      <c r="H150" s="104">
        <f t="shared" si="115"/>
        <v>0</v>
      </c>
      <c r="I150" s="147"/>
      <c r="J150" s="106"/>
      <c r="K150" s="106"/>
      <c r="L150" s="106"/>
      <c r="M150" s="107"/>
      <c r="N150" s="150" t="str">
        <f t="shared" si="129"/>
        <v xml:space="preserve"> </v>
      </c>
      <c r="O150" s="145" t="str">
        <f t="shared" si="120"/>
        <v xml:space="preserve"> </v>
      </c>
      <c r="P150" s="154" t="str">
        <f t="shared" si="130"/>
        <v xml:space="preserve"> </v>
      </c>
      <c r="Q150" s="145">
        <f t="shared" si="121"/>
        <v>0</v>
      </c>
      <c r="R150" s="145" t="str">
        <f t="shared" si="122"/>
        <v xml:space="preserve"> </v>
      </c>
      <c r="S150" s="145" t="str">
        <f t="shared" si="123"/>
        <v xml:space="preserve"> </v>
      </c>
      <c r="T150" s="145" t="str">
        <f t="shared" si="124"/>
        <v xml:space="preserve"> </v>
      </c>
      <c r="U150" s="150" t="e">
        <f t="shared" si="132"/>
        <v>#VALUE!</v>
      </c>
      <c r="V150" s="145" t="e">
        <f t="shared" si="133"/>
        <v>#VALUE!</v>
      </c>
      <c r="W150" s="137" t="e">
        <f t="shared" si="116"/>
        <v>#VALUE!</v>
      </c>
      <c r="X150" s="73" t="str">
        <f t="shared" si="117"/>
        <v>donnée(s) manquante(s)</v>
      </c>
      <c r="Y150" s="74" t="str">
        <f t="shared" si="118"/>
        <v>donnée(s) manquante(s)</v>
      </c>
      <c r="Z150" s="131" t="e">
        <f t="shared" si="125"/>
        <v>#DIV/0!</v>
      </c>
      <c r="AA150" s="127" t="str">
        <f>IF(ISBLANK(L150)," ",IF(L150&lt;=Scenario!$C$3,0,IF(L150&lt;=Scenario!$C$5,1,IF(L150&lt;=Scenario!$C$6,2,IF(L150&lt;=Scenario!$C$7,3,IF(L150&lt;=Scenario!$C$8,4,5))))))</f>
        <v xml:space="preserve"> </v>
      </c>
      <c r="AB150" s="127" t="str">
        <f>IF(ISBLANK(M150)," ",IF(M150&lt;=Scenario!$G$3,0,IF(M150&lt;=Scenario!$G$5,1,IF(M150&lt;=Scenario!$G$6,2,IF(M150&lt;=Scenario!$G$7,3,IF(M150&lt;=Scenario!$G$8,4,IF(M150&lt;=Scenario!$G$9,5,IF(M150&lt;=Scenario!$G$10,6,7))))))))</f>
        <v xml:space="preserve"> </v>
      </c>
      <c r="AC150" s="127"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27"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27">
        <f>IF(ISBLANK(F150)," ",IF(F150&lt;=Scenario!$AI$3,0,IF(F150&lt;=Scenario!$AI$5,1,IF(F150&lt;=Scenario!$AI$6,2,IF(F150&lt;=Scenario!$AI$7,3,IF(F150&lt;=Scenario!$AI$8,4,IF(F150&lt;=Scenario!$AI$9,5,IF(F150&lt;=Scenario!$AI$10,6,IF(F150&lt;=Scenario!$AI$11,7,IF(F150&lt;=Scenario!$AI$12,8,IF(F150&lt;=Scenario!$AI$13,9,10)))))))))))</f>
        <v>0</v>
      </c>
      <c r="AF150" s="127" t="str">
        <f t="shared" si="126"/>
        <v xml:space="preserve"> </v>
      </c>
      <c r="AG150" s="132" t="e">
        <f t="shared" si="134"/>
        <v>#VALUE!</v>
      </c>
      <c r="AH150" s="133" t="e">
        <f t="shared" si="131"/>
        <v>#VALUE!</v>
      </c>
      <c r="AI150" s="126" t="e">
        <f t="shared" si="119"/>
        <v>#VALUE!</v>
      </c>
      <c r="AJ150" s="73" t="str">
        <f t="shared" si="127"/>
        <v>missing data</v>
      </c>
      <c r="AK150" s="80" t="str">
        <f t="shared" si="128"/>
        <v>missing data</v>
      </c>
    </row>
    <row r="151" spans="1:37" x14ac:dyDescent="0.25">
      <c r="A151" s="114" t="s">
        <v>74</v>
      </c>
      <c r="B151" s="102"/>
      <c r="C151" s="103"/>
      <c r="D151" s="105"/>
      <c r="E151" s="193" t="e">
        <f t="shared" si="113"/>
        <v>#DIV/0!</v>
      </c>
      <c r="F151" s="191">
        <f t="shared" si="114"/>
        <v>0</v>
      </c>
      <c r="G151" s="103"/>
      <c r="H151" s="104">
        <f t="shared" si="115"/>
        <v>0</v>
      </c>
      <c r="I151" s="147"/>
      <c r="J151" s="106"/>
      <c r="K151" s="106"/>
      <c r="L151" s="106"/>
      <c r="M151" s="107"/>
      <c r="N151" s="150" t="str">
        <f t="shared" si="129"/>
        <v xml:space="preserve"> </v>
      </c>
      <c r="O151" s="145" t="str">
        <f t="shared" si="120"/>
        <v xml:space="preserve"> </v>
      </c>
      <c r="P151" s="154" t="str">
        <f t="shared" si="130"/>
        <v xml:space="preserve"> </v>
      </c>
      <c r="Q151" s="145">
        <f t="shared" si="121"/>
        <v>0</v>
      </c>
      <c r="R151" s="145" t="str">
        <f t="shared" si="122"/>
        <v xml:space="preserve"> </v>
      </c>
      <c r="S151" s="145" t="str">
        <f t="shared" si="123"/>
        <v xml:space="preserve"> </v>
      </c>
      <c r="T151" s="145" t="str">
        <f t="shared" si="124"/>
        <v xml:space="preserve"> </v>
      </c>
      <c r="U151" s="150" t="e">
        <f t="shared" si="132"/>
        <v>#VALUE!</v>
      </c>
      <c r="V151" s="145" t="e">
        <f t="shared" si="133"/>
        <v>#VALUE!</v>
      </c>
      <c r="W151" s="137" t="e">
        <f t="shared" si="116"/>
        <v>#VALUE!</v>
      </c>
      <c r="X151" s="73" t="str">
        <f t="shared" si="117"/>
        <v>donnée(s) manquante(s)</v>
      </c>
      <c r="Y151" s="74" t="str">
        <f t="shared" si="118"/>
        <v>donnée(s) manquante(s)</v>
      </c>
      <c r="Z151" s="131" t="e">
        <f t="shared" si="125"/>
        <v>#DIV/0!</v>
      </c>
      <c r="AA151" s="127" t="str">
        <f>IF(ISBLANK(L151)," ",IF(L151&lt;=Scenario!$C$3,0,IF(L151&lt;=Scenario!$C$5,1,IF(L151&lt;=Scenario!$C$6,2,IF(L151&lt;=Scenario!$C$7,3,IF(L151&lt;=Scenario!$C$8,4,5))))))</f>
        <v xml:space="preserve"> </v>
      </c>
      <c r="AB151" s="127" t="str">
        <f>IF(ISBLANK(M151)," ",IF(M151&lt;=Scenario!$G$3,0,IF(M151&lt;=Scenario!$G$5,1,IF(M151&lt;=Scenario!$G$6,2,IF(M151&lt;=Scenario!$G$7,3,IF(M151&lt;=Scenario!$G$8,4,IF(M151&lt;=Scenario!$G$9,5,IF(M151&lt;=Scenario!$G$10,6,7))))))))</f>
        <v xml:space="preserve"> </v>
      </c>
      <c r="AC151" s="127"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27"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27">
        <f>IF(ISBLANK(F151)," ",IF(F151&lt;=Scenario!$AI$3,0,IF(F151&lt;=Scenario!$AI$5,1,IF(F151&lt;=Scenario!$AI$6,2,IF(F151&lt;=Scenario!$AI$7,3,IF(F151&lt;=Scenario!$AI$8,4,IF(F151&lt;=Scenario!$AI$9,5,IF(F151&lt;=Scenario!$AI$10,6,IF(F151&lt;=Scenario!$AI$11,7,IF(F151&lt;=Scenario!$AI$12,8,IF(F151&lt;=Scenario!$AI$13,9,10)))))))))))</f>
        <v>0</v>
      </c>
      <c r="AF151" s="127" t="str">
        <f t="shared" si="126"/>
        <v xml:space="preserve"> </v>
      </c>
      <c r="AG151" s="132" t="e">
        <f t="shared" si="134"/>
        <v>#VALUE!</v>
      </c>
      <c r="AH151" s="133" t="e">
        <f t="shared" si="131"/>
        <v>#VALUE!</v>
      </c>
      <c r="AI151" s="126" t="e">
        <f t="shared" si="119"/>
        <v>#VALUE!</v>
      </c>
      <c r="AJ151" s="73" t="str">
        <f t="shared" si="127"/>
        <v>missing data</v>
      </c>
      <c r="AK151" s="80" t="str">
        <f t="shared" si="128"/>
        <v>missing data</v>
      </c>
    </row>
    <row r="152" spans="1:37" x14ac:dyDescent="0.25">
      <c r="A152" s="114" t="s">
        <v>74</v>
      </c>
      <c r="B152" s="102"/>
      <c r="C152" s="103"/>
      <c r="D152" s="105"/>
      <c r="E152" s="193" t="e">
        <f t="shared" si="113"/>
        <v>#DIV/0!</v>
      </c>
      <c r="F152" s="191">
        <f t="shared" si="114"/>
        <v>0</v>
      </c>
      <c r="G152" s="103"/>
      <c r="H152" s="104">
        <f t="shared" si="115"/>
        <v>0</v>
      </c>
      <c r="I152" s="147"/>
      <c r="J152" s="106"/>
      <c r="K152" s="106"/>
      <c r="L152" s="106"/>
      <c r="M152" s="107"/>
      <c r="N152" s="150" t="str">
        <f t="shared" si="129"/>
        <v xml:space="preserve"> </v>
      </c>
      <c r="O152" s="145" t="str">
        <f t="shared" si="120"/>
        <v xml:space="preserve"> </v>
      </c>
      <c r="P152" s="154" t="str">
        <f t="shared" si="130"/>
        <v xml:space="preserve"> </v>
      </c>
      <c r="Q152" s="145">
        <f t="shared" si="121"/>
        <v>0</v>
      </c>
      <c r="R152" s="145" t="str">
        <f t="shared" si="122"/>
        <v xml:space="preserve"> </v>
      </c>
      <c r="S152" s="145" t="str">
        <f t="shared" si="123"/>
        <v xml:space="preserve"> </v>
      </c>
      <c r="T152" s="145" t="str">
        <f t="shared" si="124"/>
        <v xml:space="preserve"> </v>
      </c>
      <c r="U152" s="150" t="e">
        <f t="shared" si="132"/>
        <v>#VALUE!</v>
      </c>
      <c r="V152" s="145" t="e">
        <f t="shared" si="133"/>
        <v>#VALUE!</v>
      </c>
      <c r="W152" s="137" t="e">
        <f t="shared" si="116"/>
        <v>#VALUE!</v>
      </c>
      <c r="X152" s="73" t="str">
        <f t="shared" si="117"/>
        <v>donnée(s) manquante(s)</v>
      </c>
      <c r="Y152" s="74" t="str">
        <f t="shared" si="118"/>
        <v>donnée(s) manquante(s)</v>
      </c>
      <c r="Z152" s="131" t="e">
        <f t="shared" si="125"/>
        <v>#DIV/0!</v>
      </c>
      <c r="AA152" s="127" t="str">
        <f>IF(ISBLANK(L152)," ",IF(L152&lt;=Scenario!$C$3,0,IF(L152&lt;=Scenario!$C$5,1,IF(L152&lt;=Scenario!$C$6,2,IF(L152&lt;=Scenario!$C$7,3,IF(L152&lt;=Scenario!$C$8,4,5))))))</f>
        <v xml:space="preserve"> </v>
      </c>
      <c r="AB152" s="127" t="str">
        <f>IF(ISBLANK(M152)," ",IF(M152&lt;=Scenario!$G$3,0,IF(M152&lt;=Scenario!$G$5,1,IF(M152&lt;=Scenario!$G$6,2,IF(M152&lt;=Scenario!$G$7,3,IF(M152&lt;=Scenario!$G$8,4,IF(M152&lt;=Scenario!$G$9,5,IF(M152&lt;=Scenario!$G$10,6,7))))))))</f>
        <v xml:space="preserve"> </v>
      </c>
      <c r="AC152" s="127"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27"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27">
        <f>IF(ISBLANK(F152)," ",IF(F152&lt;=Scenario!$AI$3,0,IF(F152&lt;=Scenario!$AI$5,1,IF(F152&lt;=Scenario!$AI$6,2,IF(F152&lt;=Scenario!$AI$7,3,IF(F152&lt;=Scenario!$AI$8,4,IF(F152&lt;=Scenario!$AI$9,5,IF(F152&lt;=Scenario!$AI$10,6,IF(F152&lt;=Scenario!$AI$11,7,IF(F152&lt;=Scenario!$AI$12,8,IF(F152&lt;=Scenario!$AI$13,9,10)))))))))))</f>
        <v>0</v>
      </c>
      <c r="AF152" s="127" t="str">
        <f t="shared" si="126"/>
        <v xml:space="preserve"> </v>
      </c>
      <c r="AG152" s="132" t="e">
        <f t="shared" si="134"/>
        <v>#VALUE!</v>
      </c>
      <c r="AH152" s="133" t="e">
        <f t="shared" si="131"/>
        <v>#VALUE!</v>
      </c>
      <c r="AI152" s="126" t="e">
        <f t="shared" si="119"/>
        <v>#VALUE!</v>
      </c>
      <c r="AJ152" s="73" t="str">
        <f t="shared" si="127"/>
        <v>missing data</v>
      </c>
      <c r="AK152" s="80" t="str">
        <f t="shared" si="128"/>
        <v>missing data</v>
      </c>
    </row>
    <row r="153" spans="1:37" x14ac:dyDescent="0.25">
      <c r="A153" s="114" t="s">
        <v>74</v>
      </c>
      <c r="B153" s="102"/>
      <c r="C153" s="103"/>
      <c r="D153" s="105"/>
      <c r="E153" s="193" t="e">
        <f t="shared" ref="E153:E216" si="135">D153/C153*100</f>
        <v>#DIV/0!</v>
      </c>
      <c r="F153" s="191">
        <f t="shared" ref="F153:F216" si="136">D153*37</f>
        <v>0</v>
      </c>
      <c r="G153" s="103"/>
      <c r="H153" s="104">
        <f t="shared" ref="H153:H216" si="137">ROUND(I153/2.5*1000,0)</f>
        <v>0</v>
      </c>
      <c r="I153" s="147"/>
      <c r="J153" s="106"/>
      <c r="K153" s="106"/>
      <c r="L153" s="106"/>
      <c r="M153" s="107"/>
      <c r="N153" s="150" t="str">
        <f t="shared" si="129"/>
        <v xml:space="preserve"> </v>
      </c>
      <c r="O153" s="145" t="str">
        <f t="shared" si="120"/>
        <v xml:space="preserve"> </v>
      </c>
      <c r="P153" s="154" t="str">
        <f t="shared" si="130"/>
        <v xml:space="preserve"> </v>
      </c>
      <c r="Q153" s="145">
        <f t="shared" si="121"/>
        <v>0</v>
      </c>
      <c r="R153" s="145" t="str">
        <f t="shared" si="122"/>
        <v xml:space="preserve"> </v>
      </c>
      <c r="S153" s="145" t="str">
        <f t="shared" si="123"/>
        <v xml:space="preserve"> </v>
      </c>
      <c r="T153" s="145" t="str">
        <f t="shared" si="124"/>
        <v xml:space="preserve"> </v>
      </c>
      <c r="U153" s="150" t="e">
        <f t="shared" si="132"/>
        <v>#VALUE!</v>
      </c>
      <c r="V153" s="145" t="e">
        <f t="shared" si="133"/>
        <v>#VALUE!</v>
      </c>
      <c r="W153" s="137" t="e">
        <f t="shared" ref="W153:W216" si="138">IF(AND(U153&gt;=0,U153&lt;11),U153-V153,IF(AND(U153&gt;=11,R153=5),U153-V153,U153-R153-S153))</f>
        <v>#VALUE!</v>
      </c>
      <c r="X153" s="73" t="str">
        <f t="shared" ref="X153:X216" si="139">IF(OR(ISBLANK(E153),ISBLANK(F153),ISBLANK(G153),ISBLANK(H153),ISBLANK(K153),ISBLANK(L153),ISBLANK(M153)),"donnée(s) manquante(s)",IF(W153&lt;0,"Nutriscore_A",IF(W153&lt;3,"Nutriscore_B",IF(W153&lt;11,"Nutriscore_C",IF(W153&lt;19,"Nutriscore_D","Nutriscore_E")))))</f>
        <v>donnée(s) manquante(s)</v>
      </c>
      <c r="Y153" s="74" t="str">
        <f t="shared" ref="Y153:Y216" si="140">IF(X153="donnée(s) manquante(s)","donnée(s) manquante(s)",IF(X153="Nutriscore_A","dark green",IF(X153="Nutriscore_B","green",IF(X153="Nutriscore_C","yellow",IF(X153="Nutriscore_D","orange","dark orange")))))</f>
        <v>donnée(s) manquante(s)</v>
      </c>
      <c r="Z153" s="131" t="e">
        <f t="shared" si="125"/>
        <v>#DIV/0!</v>
      </c>
      <c r="AA153" s="127" t="str">
        <f>IF(ISBLANK(L153)," ",IF(L153&lt;=Scenario!$C$3,0,IF(L153&lt;=Scenario!$C$5,1,IF(L153&lt;=Scenario!$C$6,2,IF(L153&lt;=Scenario!$C$7,3,IF(L153&lt;=Scenario!$C$8,4,5))))))</f>
        <v xml:space="preserve"> </v>
      </c>
      <c r="AB153" s="127" t="str">
        <f>IF(ISBLANK(M153)," ",IF(M153&lt;=Scenario!$G$3,0,IF(M153&lt;=Scenario!$G$5,1,IF(M153&lt;=Scenario!$G$6,2,IF(M153&lt;=Scenario!$G$7,3,IF(M153&lt;=Scenario!$G$8,4,IF(M153&lt;=Scenario!$G$9,5,IF(M153&lt;=Scenario!$G$10,6,7))))))))</f>
        <v xml:space="preserve"> </v>
      </c>
      <c r="AC153" s="127"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27"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27">
        <f>IF(ISBLANK(F153)," ",IF(F153&lt;=Scenario!$AI$3,0,IF(F153&lt;=Scenario!$AI$5,1,IF(F153&lt;=Scenario!$AI$6,2,IF(F153&lt;=Scenario!$AI$7,3,IF(F153&lt;=Scenario!$AI$8,4,IF(F153&lt;=Scenario!$AI$9,5,IF(F153&lt;=Scenario!$AI$10,6,IF(F153&lt;=Scenario!$AI$11,7,IF(F153&lt;=Scenario!$AI$12,8,IF(F153&lt;=Scenario!$AI$13,9,10)))))))))))</f>
        <v>0</v>
      </c>
      <c r="AF153" s="127" t="str">
        <f t="shared" si="126"/>
        <v xml:space="preserve"> </v>
      </c>
      <c r="AG153" s="132" t="e">
        <f t="shared" si="134"/>
        <v>#VALUE!</v>
      </c>
      <c r="AH153" s="133" t="e">
        <f t="shared" si="131"/>
        <v>#VALUE!</v>
      </c>
      <c r="AI153" s="126" t="e">
        <f t="shared" si="119"/>
        <v>#VALUE!</v>
      </c>
      <c r="AJ153" s="73" t="str">
        <f t="shared" si="127"/>
        <v>missing data</v>
      </c>
      <c r="AK153" s="80" t="str">
        <f t="shared" si="128"/>
        <v>missing data</v>
      </c>
    </row>
    <row r="154" spans="1:37" x14ac:dyDescent="0.25">
      <c r="A154" s="114" t="s">
        <v>74</v>
      </c>
      <c r="B154" s="102"/>
      <c r="C154" s="103"/>
      <c r="D154" s="105"/>
      <c r="E154" s="193" t="e">
        <f t="shared" si="135"/>
        <v>#DIV/0!</v>
      </c>
      <c r="F154" s="191">
        <f t="shared" si="136"/>
        <v>0</v>
      </c>
      <c r="G154" s="103"/>
      <c r="H154" s="104">
        <f t="shared" si="137"/>
        <v>0</v>
      </c>
      <c r="I154" s="147"/>
      <c r="J154" s="106"/>
      <c r="K154" s="106"/>
      <c r="L154" s="106"/>
      <c r="M154" s="107"/>
      <c r="N154" s="150" t="str">
        <f t="shared" si="129"/>
        <v xml:space="preserve"> </v>
      </c>
      <c r="O154" s="145" t="str">
        <f t="shared" si="120"/>
        <v xml:space="preserve"> </v>
      </c>
      <c r="P154" s="154" t="str">
        <f t="shared" si="130"/>
        <v xml:space="preserve"> </v>
      </c>
      <c r="Q154" s="145">
        <f t="shared" si="121"/>
        <v>0</v>
      </c>
      <c r="R154" s="145" t="str">
        <f t="shared" si="122"/>
        <v xml:space="preserve"> </v>
      </c>
      <c r="S154" s="145" t="str">
        <f t="shared" si="123"/>
        <v xml:space="preserve"> </v>
      </c>
      <c r="T154" s="145" t="str">
        <f t="shared" si="124"/>
        <v xml:space="preserve"> </v>
      </c>
      <c r="U154" s="150" t="e">
        <f t="shared" si="132"/>
        <v>#VALUE!</v>
      </c>
      <c r="V154" s="145" t="e">
        <f t="shared" si="133"/>
        <v>#VALUE!</v>
      </c>
      <c r="W154" s="137" t="e">
        <f t="shared" si="138"/>
        <v>#VALUE!</v>
      </c>
      <c r="X154" s="73" t="str">
        <f t="shared" si="139"/>
        <v>donnée(s) manquante(s)</v>
      </c>
      <c r="Y154" s="74" t="str">
        <f t="shared" si="140"/>
        <v>donnée(s) manquante(s)</v>
      </c>
      <c r="Z154" s="131" t="e">
        <f t="shared" si="125"/>
        <v>#DIV/0!</v>
      </c>
      <c r="AA154" s="127" t="str">
        <f>IF(ISBLANK(L154)," ",IF(L154&lt;=Scenario!$C$3,0,IF(L154&lt;=Scenario!$C$5,1,IF(L154&lt;=Scenario!$C$6,2,IF(L154&lt;=Scenario!$C$7,3,IF(L154&lt;=Scenario!$C$8,4,5))))))</f>
        <v xml:space="preserve"> </v>
      </c>
      <c r="AB154" s="127" t="str">
        <f>IF(ISBLANK(M154)," ",IF(M154&lt;=Scenario!$G$3,0,IF(M154&lt;=Scenario!$G$5,1,IF(M154&lt;=Scenario!$G$6,2,IF(M154&lt;=Scenario!$G$7,3,IF(M154&lt;=Scenario!$G$8,4,IF(M154&lt;=Scenario!$G$9,5,IF(M154&lt;=Scenario!$G$10,6,7))))))))</f>
        <v xml:space="preserve"> </v>
      </c>
      <c r="AC154" s="127"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27"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27">
        <f>IF(ISBLANK(F154)," ",IF(F154&lt;=Scenario!$AI$3,0,IF(F154&lt;=Scenario!$AI$5,1,IF(F154&lt;=Scenario!$AI$6,2,IF(F154&lt;=Scenario!$AI$7,3,IF(F154&lt;=Scenario!$AI$8,4,IF(F154&lt;=Scenario!$AI$9,5,IF(F154&lt;=Scenario!$AI$10,6,IF(F154&lt;=Scenario!$AI$11,7,IF(F154&lt;=Scenario!$AI$12,8,IF(F154&lt;=Scenario!$AI$13,9,10)))))))))))</f>
        <v>0</v>
      </c>
      <c r="AF154" s="127" t="str">
        <f t="shared" si="126"/>
        <v xml:space="preserve"> </v>
      </c>
      <c r="AG154" s="132" t="e">
        <f t="shared" si="134"/>
        <v>#VALUE!</v>
      </c>
      <c r="AH154" s="133" t="e">
        <f t="shared" si="131"/>
        <v>#VALUE!</v>
      </c>
      <c r="AI154" s="126" t="e">
        <f t="shared" si="119"/>
        <v>#VALUE!</v>
      </c>
      <c r="AJ154" s="73" t="str">
        <f t="shared" si="127"/>
        <v>missing data</v>
      </c>
      <c r="AK154" s="80" t="str">
        <f t="shared" si="128"/>
        <v>missing data</v>
      </c>
    </row>
    <row r="155" spans="1:37" x14ac:dyDescent="0.25">
      <c r="A155" s="114" t="s">
        <v>74</v>
      </c>
      <c r="B155" s="102"/>
      <c r="C155" s="103"/>
      <c r="D155" s="105"/>
      <c r="E155" s="193" t="e">
        <f t="shared" si="135"/>
        <v>#DIV/0!</v>
      </c>
      <c r="F155" s="191">
        <f t="shared" si="136"/>
        <v>0</v>
      </c>
      <c r="G155" s="103"/>
      <c r="H155" s="104">
        <f t="shared" si="137"/>
        <v>0</v>
      </c>
      <c r="I155" s="147"/>
      <c r="J155" s="106"/>
      <c r="K155" s="106"/>
      <c r="L155" s="106"/>
      <c r="M155" s="107"/>
      <c r="N155" s="150" t="str">
        <f t="shared" si="129"/>
        <v xml:space="preserve"> </v>
      </c>
      <c r="O155" s="145" t="str">
        <f t="shared" si="120"/>
        <v xml:space="preserve"> </v>
      </c>
      <c r="P155" s="154" t="str">
        <f t="shared" si="130"/>
        <v xml:space="preserve"> </v>
      </c>
      <c r="Q155" s="145">
        <f t="shared" si="121"/>
        <v>0</v>
      </c>
      <c r="R155" s="145" t="str">
        <f t="shared" si="122"/>
        <v xml:space="preserve"> </v>
      </c>
      <c r="S155" s="145" t="str">
        <f t="shared" si="123"/>
        <v xml:space="preserve"> </v>
      </c>
      <c r="T155" s="145" t="str">
        <f t="shared" si="124"/>
        <v xml:space="preserve"> </v>
      </c>
      <c r="U155" s="150" t="e">
        <f t="shared" si="132"/>
        <v>#VALUE!</v>
      </c>
      <c r="V155" s="145" t="e">
        <f t="shared" si="133"/>
        <v>#VALUE!</v>
      </c>
      <c r="W155" s="137" t="e">
        <f t="shared" si="138"/>
        <v>#VALUE!</v>
      </c>
      <c r="X155" s="73" t="str">
        <f t="shared" si="139"/>
        <v>donnée(s) manquante(s)</v>
      </c>
      <c r="Y155" s="74" t="str">
        <f t="shared" si="140"/>
        <v>donnée(s) manquante(s)</v>
      </c>
      <c r="Z155" s="131" t="e">
        <f t="shared" si="125"/>
        <v>#DIV/0!</v>
      </c>
      <c r="AA155" s="127" t="str">
        <f>IF(ISBLANK(L155)," ",IF(L155&lt;=Scenario!$C$3,0,IF(L155&lt;=Scenario!$C$5,1,IF(L155&lt;=Scenario!$C$6,2,IF(L155&lt;=Scenario!$C$7,3,IF(L155&lt;=Scenario!$C$8,4,5))))))</f>
        <v xml:space="preserve"> </v>
      </c>
      <c r="AB155" s="127" t="str">
        <f>IF(ISBLANK(M155)," ",IF(M155&lt;=Scenario!$G$3,0,IF(M155&lt;=Scenario!$G$5,1,IF(M155&lt;=Scenario!$G$6,2,IF(M155&lt;=Scenario!$G$7,3,IF(M155&lt;=Scenario!$G$8,4,IF(M155&lt;=Scenario!$G$9,5,IF(M155&lt;=Scenario!$G$10,6,7))))))))</f>
        <v xml:space="preserve"> </v>
      </c>
      <c r="AC155" s="127"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27"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27">
        <f>IF(ISBLANK(F155)," ",IF(F155&lt;=Scenario!$AI$3,0,IF(F155&lt;=Scenario!$AI$5,1,IF(F155&lt;=Scenario!$AI$6,2,IF(F155&lt;=Scenario!$AI$7,3,IF(F155&lt;=Scenario!$AI$8,4,IF(F155&lt;=Scenario!$AI$9,5,IF(F155&lt;=Scenario!$AI$10,6,IF(F155&lt;=Scenario!$AI$11,7,IF(F155&lt;=Scenario!$AI$12,8,IF(F155&lt;=Scenario!$AI$13,9,10)))))))))))</f>
        <v>0</v>
      </c>
      <c r="AF155" s="127" t="str">
        <f t="shared" si="126"/>
        <v xml:space="preserve"> </v>
      </c>
      <c r="AG155" s="132" t="e">
        <f t="shared" si="134"/>
        <v>#VALUE!</v>
      </c>
      <c r="AH155" s="133" t="e">
        <f t="shared" si="131"/>
        <v>#VALUE!</v>
      </c>
      <c r="AI155" s="126" t="e">
        <f t="shared" si="119"/>
        <v>#VALUE!</v>
      </c>
      <c r="AJ155" s="73" t="str">
        <f t="shared" si="127"/>
        <v>missing data</v>
      </c>
      <c r="AK155" s="80" t="str">
        <f t="shared" si="128"/>
        <v>missing data</v>
      </c>
    </row>
    <row r="156" spans="1:37" x14ac:dyDescent="0.25">
      <c r="A156" s="114" t="s">
        <v>74</v>
      </c>
      <c r="B156" s="102"/>
      <c r="C156" s="103"/>
      <c r="D156" s="105"/>
      <c r="E156" s="193" t="e">
        <f t="shared" si="135"/>
        <v>#DIV/0!</v>
      </c>
      <c r="F156" s="191">
        <f t="shared" si="136"/>
        <v>0</v>
      </c>
      <c r="G156" s="103"/>
      <c r="H156" s="104">
        <f t="shared" si="137"/>
        <v>0</v>
      </c>
      <c r="I156" s="147"/>
      <c r="J156" s="106"/>
      <c r="K156" s="106"/>
      <c r="L156" s="106"/>
      <c r="M156" s="107"/>
      <c r="N156" s="150" t="str">
        <f t="shared" si="129"/>
        <v xml:space="preserve"> </v>
      </c>
      <c r="O156" s="145" t="str">
        <f t="shared" si="120"/>
        <v xml:space="preserve"> </v>
      </c>
      <c r="P156" s="154" t="str">
        <f t="shared" si="130"/>
        <v xml:space="preserve"> </v>
      </c>
      <c r="Q156" s="145">
        <f t="shared" si="121"/>
        <v>0</v>
      </c>
      <c r="R156" s="145" t="str">
        <f t="shared" si="122"/>
        <v xml:space="preserve"> </v>
      </c>
      <c r="S156" s="145" t="str">
        <f t="shared" si="123"/>
        <v xml:space="preserve"> </v>
      </c>
      <c r="T156" s="145" t="str">
        <f t="shared" si="124"/>
        <v xml:space="preserve"> </v>
      </c>
      <c r="U156" s="150" t="e">
        <f t="shared" si="132"/>
        <v>#VALUE!</v>
      </c>
      <c r="V156" s="145" t="e">
        <f t="shared" si="133"/>
        <v>#VALUE!</v>
      </c>
      <c r="W156" s="137" t="e">
        <f t="shared" si="138"/>
        <v>#VALUE!</v>
      </c>
      <c r="X156" s="73" t="str">
        <f t="shared" si="139"/>
        <v>donnée(s) manquante(s)</v>
      </c>
      <c r="Y156" s="74" t="str">
        <f t="shared" si="140"/>
        <v>donnée(s) manquante(s)</v>
      </c>
      <c r="Z156" s="131" t="e">
        <f t="shared" si="125"/>
        <v>#DIV/0!</v>
      </c>
      <c r="AA156" s="127" t="str">
        <f>IF(ISBLANK(L156)," ",IF(L156&lt;=Scenario!$C$3,0,IF(L156&lt;=Scenario!$C$5,1,IF(L156&lt;=Scenario!$C$6,2,IF(L156&lt;=Scenario!$C$7,3,IF(L156&lt;=Scenario!$C$8,4,5))))))</f>
        <v xml:space="preserve"> </v>
      </c>
      <c r="AB156" s="127" t="str">
        <f>IF(ISBLANK(M156)," ",IF(M156&lt;=Scenario!$G$3,0,IF(M156&lt;=Scenario!$G$5,1,IF(M156&lt;=Scenario!$G$6,2,IF(M156&lt;=Scenario!$G$7,3,IF(M156&lt;=Scenario!$G$8,4,IF(M156&lt;=Scenario!$G$9,5,IF(M156&lt;=Scenario!$G$10,6,7))))))))</f>
        <v xml:space="preserve"> </v>
      </c>
      <c r="AC156" s="127"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27"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27">
        <f>IF(ISBLANK(F156)," ",IF(F156&lt;=Scenario!$AI$3,0,IF(F156&lt;=Scenario!$AI$5,1,IF(F156&lt;=Scenario!$AI$6,2,IF(F156&lt;=Scenario!$AI$7,3,IF(F156&lt;=Scenario!$AI$8,4,IF(F156&lt;=Scenario!$AI$9,5,IF(F156&lt;=Scenario!$AI$10,6,IF(F156&lt;=Scenario!$AI$11,7,IF(F156&lt;=Scenario!$AI$12,8,IF(F156&lt;=Scenario!$AI$13,9,10)))))))))))</f>
        <v>0</v>
      </c>
      <c r="AF156" s="127" t="str">
        <f t="shared" si="126"/>
        <v xml:space="preserve"> </v>
      </c>
      <c r="AG156" s="132" t="e">
        <f t="shared" si="134"/>
        <v>#VALUE!</v>
      </c>
      <c r="AH156" s="133" t="e">
        <f t="shared" si="131"/>
        <v>#VALUE!</v>
      </c>
      <c r="AI156" s="126" t="e">
        <f t="shared" si="119"/>
        <v>#VALUE!</v>
      </c>
      <c r="AJ156" s="73" t="str">
        <f t="shared" si="127"/>
        <v>missing data</v>
      </c>
      <c r="AK156" s="80" t="str">
        <f t="shared" si="128"/>
        <v>missing data</v>
      </c>
    </row>
    <row r="157" spans="1:37" x14ac:dyDescent="0.25">
      <c r="A157" s="114" t="s">
        <v>74</v>
      </c>
      <c r="B157" s="102"/>
      <c r="C157" s="103"/>
      <c r="D157" s="105"/>
      <c r="E157" s="193" t="e">
        <f t="shared" si="135"/>
        <v>#DIV/0!</v>
      </c>
      <c r="F157" s="191">
        <f t="shared" si="136"/>
        <v>0</v>
      </c>
      <c r="G157" s="103"/>
      <c r="H157" s="104">
        <f t="shared" si="137"/>
        <v>0</v>
      </c>
      <c r="I157" s="147"/>
      <c r="J157" s="106"/>
      <c r="K157" s="106"/>
      <c r="L157" s="106"/>
      <c r="M157" s="107"/>
      <c r="N157" s="150" t="str">
        <f t="shared" si="129"/>
        <v xml:space="preserve"> </v>
      </c>
      <c r="O157" s="145" t="str">
        <f t="shared" si="120"/>
        <v xml:space="preserve"> </v>
      </c>
      <c r="P157" s="154" t="str">
        <f t="shared" si="130"/>
        <v xml:space="preserve"> </v>
      </c>
      <c r="Q157" s="145">
        <f t="shared" si="121"/>
        <v>0</v>
      </c>
      <c r="R157" s="145" t="str">
        <f t="shared" si="122"/>
        <v xml:space="preserve"> </v>
      </c>
      <c r="S157" s="145" t="str">
        <f t="shared" si="123"/>
        <v xml:space="preserve"> </v>
      </c>
      <c r="T157" s="145" t="str">
        <f t="shared" si="124"/>
        <v xml:space="preserve"> </v>
      </c>
      <c r="U157" s="150" t="e">
        <f t="shared" si="132"/>
        <v>#VALUE!</v>
      </c>
      <c r="V157" s="145" t="e">
        <f t="shared" si="133"/>
        <v>#VALUE!</v>
      </c>
      <c r="W157" s="137" t="e">
        <f t="shared" si="138"/>
        <v>#VALUE!</v>
      </c>
      <c r="X157" s="73" t="str">
        <f t="shared" si="139"/>
        <v>donnée(s) manquante(s)</v>
      </c>
      <c r="Y157" s="74" t="str">
        <f t="shared" si="140"/>
        <v>donnée(s) manquante(s)</v>
      </c>
      <c r="Z157" s="131" t="e">
        <f t="shared" si="125"/>
        <v>#DIV/0!</v>
      </c>
      <c r="AA157" s="127" t="str">
        <f>IF(ISBLANK(L157)," ",IF(L157&lt;=Scenario!$C$3,0,IF(L157&lt;=Scenario!$C$5,1,IF(L157&lt;=Scenario!$C$6,2,IF(L157&lt;=Scenario!$C$7,3,IF(L157&lt;=Scenario!$C$8,4,5))))))</f>
        <v xml:space="preserve"> </v>
      </c>
      <c r="AB157" s="127" t="str">
        <f>IF(ISBLANK(M157)," ",IF(M157&lt;=Scenario!$G$3,0,IF(M157&lt;=Scenario!$G$5,1,IF(M157&lt;=Scenario!$G$6,2,IF(M157&lt;=Scenario!$G$7,3,IF(M157&lt;=Scenario!$G$8,4,IF(M157&lt;=Scenario!$G$9,5,IF(M157&lt;=Scenario!$G$10,6,7))))))))</f>
        <v xml:space="preserve"> </v>
      </c>
      <c r="AC157" s="127"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27"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27">
        <f>IF(ISBLANK(F157)," ",IF(F157&lt;=Scenario!$AI$3,0,IF(F157&lt;=Scenario!$AI$5,1,IF(F157&lt;=Scenario!$AI$6,2,IF(F157&lt;=Scenario!$AI$7,3,IF(F157&lt;=Scenario!$AI$8,4,IF(F157&lt;=Scenario!$AI$9,5,IF(F157&lt;=Scenario!$AI$10,6,IF(F157&lt;=Scenario!$AI$11,7,IF(F157&lt;=Scenario!$AI$12,8,IF(F157&lt;=Scenario!$AI$13,9,10)))))))))))</f>
        <v>0</v>
      </c>
      <c r="AF157" s="127" t="str">
        <f t="shared" si="126"/>
        <v xml:space="preserve"> </v>
      </c>
      <c r="AG157" s="132" t="e">
        <f t="shared" si="134"/>
        <v>#VALUE!</v>
      </c>
      <c r="AH157" s="133" t="e">
        <f t="shared" si="131"/>
        <v>#VALUE!</v>
      </c>
      <c r="AI157" s="126" t="e">
        <f t="shared" si="119"/>
        <v>#VALUE!</v>
      </c>
      <c r="AJ157" s="73" t="str">
        <f t="shared" si="127"/>
        <v>missing data</v>
      </c>
      <c r="AK157" s="80" t="str">
        <f t="shared" si="128"/>
        <v>missing data</v>
      </c>
    </row>
    <row r="158" spans="1:37" x14ac:dyDescent="0.25">
      <c r="A158" s="114" t="s">
        <v>74</v>
      </c>
      <c r="B158" s="102"/>
      <c r="C158" s="103"/>
      <c r="D158" s="105"/>
      <c r="E158" s="193" t="e">
        <f t="shared" si="135"/>
        <v>#DIV/0!</v>
      </c>
      <c r="F158" s="191">
        <f t="shared" si="136"/>
        <v>0</v>
      </c>
      <c r="G158" s="103"/>
      <c r="H158" s="104">
        <f t="shared" si="137"/>
        <v>0</v>
      </c>
      <c r="I158" s="147"/>
      <c r="J158" s="106"/>
      <c r="K158" s="106"/>
      <c r="L158" s="106"/>
      <c r="M158" s="107"/>
      <c r="N158" s="150" t="str">
        <f t="shared" si="129"/>
        <v xml:space="preserve"> </v>
      </c>
      <c r="O158" s="145" t="str">
        <f t="shared" si="120"/>
        <v xml:space="preserve"> </v>
      </c>
      <c r="P158" s="154" t="str">
        <f t="shared" si="130"/>
        <v xml:space="preserve"> </v>
      </c>
      <c r="Q158" s="145">
        <f t="shared" si="121"/>
        <v>0</v>
      </c>
      <c r="R158" s="145" t="str">
        <f t="shared" si="122"/>
        <v xml:space="preserve"> </v>
      </c>
      <c r="S158" s="145" t="str">
        <f t="shared" si="123"/>
        <v xml:space="preserve"> </v>
      </c>
      <c r="T158" s="145" t="str">
        <f t="shared" si="124"/>
        <v xml:space="preserve"> </v>
      </c>
      <c r="U158" s="150" t="e">
        <f t="shared" si="132"/>
        <v>#VALUE!</v>
      </c>
      <c r="V158" s="145" t="e">
        <f t="shared" si="133"/>
        <v>#VALUE!</v>
      </c>
      <c r="W158" s="137" t="e">
        <f t="shared" si="138"/>
        <v>#VALUE!</v>
      </c>
      <c r="X158" s="73" t="str">
        <f t="shared" si="139"/>
        <v>donnée(s) manquante(s)</v>
      </c>
      <c r="Y158" s="74" t="str">
        <f t="shared" si="140"/>
        <v>donnée(s) manquante(s)</v>
      </c>
      <c r="Z158" s="131" t="e">
        <f t="shared" si="125"/>
        <v>#DIV/0!</v>
      </c>
      <c r="AA158" s="127" t="str">
        <f>IF(ISBLANK(L158)," ",IF(L158&lt;=Scenario!$C$3,0,IF(L158&lt;=Scenario!$C$5,1,IF(L158&lt;=Scenario!$C$6,2,IF(L158&lt;=Scenario!$C$7,3,IF(L158&lt;=Scenario!$C$8,4,5))))))</f>
        <v xml:space="preserve"> </v>
      </c>
      <c r="AB158" s="127" t="str">
        <f>IF(ISBLANK(M158)," ",IF(M158&lt;=Scenario!$G$3,0,IF(M158&lt;=Scenario!$G$5,1,IF(M158&lt;=Scenario!$G$6,2,IF(M158&lt;=Scenario!$G$7,3,IF(M158&lt;=Scenario!$G$8,4,IF(M158&lt;=Scenario!$G$9,5,IF(M158&lt;=Scenario!$G$10,6,7))))))))</f>
        <v xml:space="preserve"> </v>
      </c>
      <c r="AC158" s="127"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27"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27">
        <f>IF(ISBLANK(F158)," ",IF(F158&lt;=Scenario!$AI$3,0,IF(F158&lt;=Scenario!$AI$5,1,IF(F158&lt;=Scenario!$AI$6,2,IF(F158&lt;=Scenario!$AI$7,3,IF(F158&lt;=Scenario!$AI$8,4,IF(F158&lt;=Scenario!$AI$9,5,IF(F158&lt;=Scenario!$AI$10,6,IF(F158&lt;=Scenario!$AI$11,7,IF(F158&lt;=Scenario!$AI$12,8,IF(F158&lt;=Scenario!$AI$13,9,10)))))))))))</f>
        <v>0</v>
      </c>
      <c r="AF158" s="127" t="str">
        <f t="shared" si="126"/>
        <v xml:space="preserve"> </v>
      </c>
      <c r="AG158" s="132" t="e">
        <f t="shared" si="134"/>
        <v>#VALUE!</v>
      </c>
      <c r="AH158" s="133" t="e">
        <f t="shared" si="131"/>
        <v>#VALUE!</v>
      </c>
      <c r="AI158" s="126" t="e">
        <f t="shared" ref="AI158:AI221" si="141">IF(AG158&lt;7,AG158-AH158,AG158-AF158-AA158)</f>
        <v>#VALUE!</v>
      </c>
      <c r="AJ158" s="73" t="str">
        <f t="shared" si="127"/>
        <v>missing data</v>
      </c>
      <c r="AK158" s="80" t="str">
        <f t="shared" si="128"/>
        <v>missing data</v>
      </c>
    </row>
    <row r="159" spans="1:37" x14ac:dyDescent="0.25">
      <c r="A159" s="114" t="s">
        <v>74</v>
      </c>
      <c r="B159" s="102"/>
      <c r="C159" s="103"/>
      <c r="D159" s="105"/>
      <c r="E159" s="193" t="e">
        <f t="shared" si="135"/>
        <v>#DIV/0!</v>
      </c>
      <c r="F159" s="191">
        <f t="shared" si="136"/>
        <v>0</v>
      </c>
      <c r="G159" s="103"/>
      <c r="H159" s="104">
        <f t="shared" si="137"/>
        <v>0</v>
      </c>
      <c r="I159" s="147"/>
      <c r="J159" s="106"/>
      <c r="K159" s="106"/>
      <c r="L159" s="106"/>
      <c r="M159" s="107"/>
      <c r="N159" s="150" t="str">
        <f t="shared" si="129"/>
        <v xml:space="preserve"> </v>
      </c>
      <c r="O159" s="145" t="str">
        <f t="shared" si="120"/>
        <v xml:space="preserve"> </v>
      </c>
      <c r="P159" s="154" t="str">
        <f t="shared" si="130"/>
        <v xml:space="preserve"> </v>
      </c>
      <c r="Q159" s="145">
        <f t="shared" si="121"/>
        <v>0</v>
      </c>
      <c r="R159" s="145" t="str">
        <f t="shared" si="122"/>
        <v xml:space="preserve"> </v>
      </c>
      <c r="S159" s="145" t="str">
        <f t="shared" si="123"/>
        <v xml:space="preserve"> </v>
      </c>
      <c r="T159" s="145" t="str">
        <f t="shared" si="124"/>
        <v xml:space="preserve"> </v>
      </c>
      <c r="U159" s="150" t="e">
        <f t="shared" si="132"/>
        <v>#VALUE!</v>
      </c>
      <c r="V159" s="145" t="e">
        <f t="shared" si="133"/>
        <v>#VALUE!</v>
      </c>
      <c r="W159" s="137" t="e">
        <f t="shared" si="138"/>
        <v>#VALUE!</v>
      </c>
      <c r="X159" s="73" t="str">
        <f t="shared" si="139"/>
        <v>donnée(s) manquante(s)</v>
      </c>
      <c r="Y159" s="74" t="str">
        <f t="shared" si="140"/>
        <v>donnée(s) manquante(s)</v>
      </c>
      <c r="Z159" s="131" t="e">
        <f t="shared" si="125"/>
        <v>#DIV/0!</v>
      </c>
      <c r="AA159" s="127" t="str">
        <f>IF(ISBLANK(L159)," ",IF(L159&lt;=Scenario!$C$3,0,IF(L159&lt;=Scenario!$C$5,1,IF(L159&lt;=Scenario!$C$6,2,IF(L159&lt;=Scenario!$C$7,3,IF(L159&lt;=Scenario!$C$8,4,5))))))</f>
        <v xml:space="preserve"> </v>
      </c>
      <c r="AB159" s="127" t="str">
        <f>IF(ISBLANK(M159)," ",IF(M159&lt;=Scenario!$G$3,0,IF(M159&lt;=Scenario!$G$5,1,IF(M159&lt;=Scenario!$G$6,2,IF(M159&lt;=Scenario!$G$7,3,IF(M159&lt;=Scenario!$G$8,4,IF(M159&lt;=Scenario!$G$9,5,IF(M159&lt;=Scenario!$G$10,6,7))))))))</f>
        <v xml:space="preserve"> </v>
      </c>
      <c r="AC159" s="127"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27"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27">
        <f>IF(ISBLANK(F159)," ",IF(F159&lt;=Scenario!$AI$3,0,IF(F159&lt;=Scenario!$AI$5,1,IF(F159&lt;=Scenario!$AI$6,2,IF(F159&lt;=Scenario!$AI$7,3,IF(F159&lt;=Scenario!$AI$8,4,IF(F159&lt;=Scenario!$AI$9,5,IF(F159&lt;=Scenario!$AI$10,6,IF(F159&lt;=Scenario!$AI$11,7,IF(F159&lt;=Scenario!$AI$12,8,IF(F159&lt;=Scenario!$AI$13,9,10)))))))))))</f>
        <v>0</v>
      </c>
      <c r="AF159" s="127" t="str">
        <f t="shared" si="126"/>
        <v xml:space="preserve"> </v>
      </c>
      <c r="AG159" s="132" t="e">
        <f t="shared" si="134"/>
        <v>#VALUE!</v>
      </c>
      <c r="AH159" s="133" t="e">
        <f t="shared" si="131"/>
        <v>#VALUE!</v>
      </c>
      <c r="AI159" s="126" t="e">
        <f t="shared" si="141"/>
        <v>#VALUE!</v>
      </c>
      <c r="AJ159" s="73" t="str">
        <f t="shared" si="127"/>
        <v>missing data</v>
      </c>
      <c r="AK159" s="80" t="str">
        <f t="shared" si="128"/>
        <v>missing data</v>
      </c>
    </row>
    <row r="160" spans="1:37" x14ac:dyDescent="0.25">
      <c r="A160" s="114" t="s">
        <v>74</v>
      </c>
      <c r="B160" s="102"/>
      <c r="C160" s="103"/>
      <c r="D160" s="105"/>
      <c r="E160" s="193" t="e">
        <f t="shared" si="135"/>
        <v>#DIV/0!</v>
      </c>
      <c r="F160" s="191">
        <f t="shared" si="136"/>
        <v>0</v>
      </c>
      <c r="G160" s="103"/>
      <c r="H160" s="104">
        <f t="shared" si="137"/>
        <v>0</v>
      </c>
      <c r="I160" s="147"/>
      <c r="J160" s="106"/>
      <c r="K160" s="106"/>
      <c r="L160" s="106"/>
      <c r="M160" s="107"/>
      <c r="N160" s="150" t="str">
        <f t="shared" si="129"/>
        <v xml:space="preserve"> </v>
      </c>
      <c r="O160" s="145" t="str">
        <f t="shared" si="120"/>
        <v xml:space="preserve"> </v>
      </c>
      <c r="P160" s="154" t="str">
        <f t="shared" si="130"/>
        <v xml:space="preserve"> </v>
      </c>
      <c r="Q160" s="145">
        <f t="shared" si="121"/>
        <v>0</v>
      </c>
      <c r="R160" s="145" t="str">
        <f t="shared" si="122"/>
        <v xml:space="preserve"> </v>
      </c>
      <c r="S160" s="145" t="str">
        <f t="shared" si="123"/>
        <v xml:space="preserve"> </v>
      </c>
      <c r="T160" s="145" t="str">
        <f t="shared" si="124"/>
        <v xml:space="preserve"> </v>
      </c>
      <c r="U160" s="150" t="e">
        <f t="shared" si="132"/>
        <v>#VALUE!</v>
      </c>
      <c r="V160" s="145" t="e">
        <f t="shared" si="133"/>
        <v>#VALUE!</v>
      </c>
      <c r="W160" s="137" t="e">
        <f t="shared" si="138"/>
        <v>#VALUE!</v>
      </c>
      <c r="X160" s="73" t="str">
        <f t="shared" si="139"/>
        <v>donnée(s) manquante(s)</v>
      </c>
      <c r="Y160" s="74" t="str">
        <f t="shared" si="140"/>
        <v>donnée(s) manquante(s)</v>
      </c>
      <c r="Z160" s="131" t="e">
        <f t="shared" si="125"/>
        <v>#DIV/0!</v>
      </c>
      <c r="AA160" s="127" t="str">
        <f>IF(ISBLANK(L160)," ",IF(L160&lt;=Scenario!$C$3,0,IF(L160&lt;=Scenario!$C$5,1,IF(L160&lt;=Scenario!$C$6,2,IF(L160&lt;=Scenario!$C$7,3,IF(L160&lt;=Scenario!$C$8,4,5))))))</f>
        <v xml:space="preserve"> </v>
      </c>
      <c r="AB160" s="127" t="str">
        <f>IF(ISBLANK(M160)," ",IF(M160&lt;=Scenario!$G$3,0,IF(M160&lt;=Scenario!$G$5,1,IF(M160&lt;=Scenario!$G$6,2,IF(M160&lt;=Scenario!$G$7,3,IF(M160&lt;=Scenario!$G$8,4,IF(M160&lt;=Scenario!$G$9,5,IF(M160&lt;=Scenario!$G$10,6,7))))))))</f>
        <v xml:space="preserve"> </v>
      </c>
      <c r="AC160" s="127"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27"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27">
        <f>IF(ISBLANK(F160)," ",IF(F160&lt;=Scenario!$AI$3,0,IF(F160&lt;=Scenario!$AI$5,1,IF(F160&lt;=Scenario!$AI$6,2,IF(F160&lt;=Scenario!$AI$7,3,IF(F160&lt;=Scenario!$AI$8,4,IF(F160&lt;=Scenario!$AI$9,5,IF(F160&lt;=Scenario!$AI$10,6,IF(F160&lt;=Scenario!$AI$11,7,IF(F160&lt;=Scenario!$AI$12,8,IF(F160&lt;=Scenario!$AI$13,9,10)))))))))))</f>
        <v>0</v>
      </c>
      <c r="AF160" s="127" t="str">
        <f t="shared" si="126"/>
        <v xml:space="preserve"> </v>
      </c>
      <c r="AG160" s="132" t="e">
        <f t="shared" si="134"/>
        <v>#VALUE!</v>
      </c>
      <c r="AH160" s="133" t="e">
        <f t="shared" si="131"/>
        <v>#VALUE!</v>
      </c>
      <c r="AI160" s="126" t="e">
        <f t="shared" si="141"/>
        <v>#VALUE!</v>
      </c>
      <c r="AJ160" s="73" t="str">
        <f t="shared" si="127"/>
        <v>missing data</v>
      </c>
      <c r="AK160" s="80" t="str">
        <f t="shared" si="128"/>
        <v>missing data</v>
      </c>
    </row>
    <row r="161" spans="1:37" x14ac:dyDescent="0.25">
      <c r="A161" s="114" t="s">
        <v>74</v>
      </c>
      <c r="B161" s="102"/>
      <c r="C161" s="103"/>
      <c r="D161" s="105"/>
      <c r="E161" s="193" t="e">
        <f t="shared" si="135"/>
        <v>#DIV/0!</v>
      </c>
      <c r="F161" s="191">
        <f t="shared" si="136"/>
        <v>0</v>
      </c>
      <c r="G161" s="103"/>
      <c r="H161" s="104">
        <f t="shared" si="137"/>
        <v>0</v>
      </c>
      <c r="I161" s="147"/>
      <c r="J161" s="106"/>
      <c r="K161" s="106"/>
      <c r="L161" s="106"/>
      <c r="M161" s="107"/>
      <c r="N161" s="150" t="str">
        <f t="shared" si="129"/>
        <v xml:space="preserve"> </v>
      </c>
      <c r="O161" s="145" t="str">
        <f t="shared" si="120"/>
        <v xml:space="preserve"> </v>
      </c>
      <c r="P161" s="154" t="str">
        <f t="shared" si="130"/>
        <v xml:space="preserve"> </v>
      </c>
      <c r="Q161" s="145">
        <f t="shared" si="121"/>
        <v>0</v>
      </c>
      <c r="R161" s="145" t="str">
        <f t="shared" si="122"/>
        <v xml:space="preserve"> </v>
      </c>
      <c r="S161" s="145" t="str">
        <f t="shared" si="123"/>
        <v xml:space="preserve"> </v>
      </c>
      <c r="T161" s="145" t="str">
        <f t="shared" si="124"/>
        <v xml:space="preserve"> </v>
      </c>
      <c r="U161" s="150" t="e">
        <f t="shared" si="132"/>
        <v>#VALUE!</v>
      </c>
      <c r="V161" s="145" t="e">
        <f t="shared" si="133"/>
        <v>#VALUE!</v>
      </c>
      <c r="W161" s="137" t="e">
        <f t="shared" si="138"/>
        <v>#VALUE!</v>
      </c>
      <c r="X161" s="73" t="str">
        <f t="shared" si="139"/>
        <v>donnée(s) manquante(s)</v>
      </c>
      <c r="Y161" s="74" t="str">
        <f t="shared" si="140"/>
        <v>donnée(s) manquante(s)</v>
      </c>
      <c r="Z161" s="131" t="e">
        <f t="shared" si="125"/>
        <v>#DIV/0!</v>
      </c>
      <c r="AA161" s="127" t="str">
        <f>IF(ISBLANK(L161)," ",IF(L161&lt;=Scenario!$C$3,0,IF(L161&lt;=Scenario!$C$5,1,IF(L161&lt;=Scenario!$C$6,2,IF(L161&lt;=Scenario!$C$7,3,IF(L161&lt;=Scenario!$C$8,4,5))))))</f>
        <v xml:space="preserve"> </v>
      </c>
      <c r="AB161" s="127" t="str">
        <f>IF(ISBLANK(M161)," ",IF(M161&lt;=Scenario!$G$3,0,IF(M161&lt;=Scenario!$G$5,1,IF(M161&lt;=Scenario!$G$6,2,IF(M161&lt;=Scenario!$G$7,3,IF(M161&lt;=Scenario!$G$8,4,IF(M161&lt;=Scenario!$G$9,5,IF(M161&lt;=Scenario!$G$10,6,7))))))))</f>
        <v xml:space="preserve"> </v>
      </c>
      <c r="AC161" s="127"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27"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27">
        <f>IF(ISBLANK(F161)," ",IF(F161&lt;=Scenario!$AI$3,0,IF(F161&lt;=Scenario!$AI$5,1,IF(F161&lt;=Scenario!$AI$6,2,IF(F161&lt;=Scenario!$AI$7,3,IF(F161&lt;=Scenario!$AI$8,4,IF(F161&lt;=Scenario!$AI$9,5,IF(F161&lt;=Scenario!$AI$10,6,IF(F161&lt;=Scenario!$AI$11,7,IF(F161&lt;=Scenario!$AI$12,8,IF(F161&lt;=Scenario!$AI$13,9,10)))))))))))</f>
        <v>0</v>
      </c>
      <c r="AF161" s="127" t="str">
        <f t="shared" si="126"/>
        <v xml:space="preserve"> </v>
      </c>
      <c r="AG161" s="132" t="e">
        <f t="shared" si="134"/>
        <v>#VALUE!</v>
      </c>
      <c r="AH161" s="133" t="e">
        <f t="shared" si="131"/>
        <v>#VALUE!</v>
      </c>
      <c r="AI161" s="126" t="e">
        <f t="shared" si="141"/>
        <v>#VALUE!</v>
      </c>
      <c r="AJ161" s="73" t="str">
        <f t="shared" si="127"/>
        <v>missing data</v>
      </c>
      <c r="AK161" s="80" t="str">
        <f t="shared" si="128"/>
        <v>missing data</v>
      </c>
    </row>
    <row r="162" spans="1:37" x14ac:dyDescent="0.25">
      <c r="A162" s="114" t="s">
        <v>74</v>
      </c>
      <c r="B162" s="102"/>
      <c r="C162" s="103"/>
      <c r="D162" s="105"/>
      <c r="E162" s="193" t="e">
        <f t="shared" si="135"/>
        <v>#DIV/0!</v>
      </c>
      <c r="F162" s="191">
        <f t="shared" si="136"/>
        <v>0</v>
      </c>
      <c r="G162" s="103"/>
      <c r="H162" s="104">
        <f t="shared" si="137"/>
        <v>0</v>
      </c>
      <c r="I162" s="147"/>
      <c r="J162" s="106"/>
      <c r="K162" s="106"/>
      <c r="L162" s="106"/>
      <c r="M162" s="107"/>
      <c r="N162" s="150" t="str">
        <f t="shared" si="129"/>
        <v xml:space="preserve"> </v>
      </c>
      <c r="O162" s="145" t="str">
        <f t="shared" si="120"/>
        <v xml:space="preserve"> </v>
      </c>
      <c r="P162" s="154" t="str">
        <f t="shared" si="130"/>
        <v xml:space="preserve"> </v>
      </c>
      <c r="Q162" s="145">
        <f t="shared" si="121"/>
        <v>0</v>
      </c>
      <c r="R162" s="145" t="str">
        <f t="shared" si="122"/>
        <v xml:space="preserve"> </v>
      </c>
      <c r="S162" s="145" t="str">
        <f t="shared" si="123"/>
        <v xml:space="preserve"> </v>
      </c>
      <c r="T162" s="145" t="str">
        <f t="shared" si="124"/>
        <v xml:space="preserve"> </v>
      </c>
      <c r="U162" s="150" t="e">
        <f t="shared" si="132"/>
        <v>#VALUE!</v>
      </c>
      <c r="V162" s="145" t="e">
        <f t="shared" si="133"/>
        <v>#VALUE!</v>
      </c>
      <c r="W162" s="137" t="e">
        <f t="shared" si="138"/>
        <v>#VALUE!</v>
      </c>
      <c r="X162" s="73" t="str">
        <f t="shared" si="139"/>
        <v>donnée(s) manquante(s)</v>
      </c>
      <c r="Y162" s="74" t="str">
        <f t="shared" si="140"/>
        <v>donnée(s) manquante(s)</v>
      </c>
      <c r="Z162" s="131" t="e">
        <f t="shared" si="125"/>
        <v>#DIV/0!</v>
      </c>
      <c r="AA162" s="127" t="str">
        <f>IF(ISBLANK(L162)," ",IF(L162&lt;=Scenario!$C$3,0,IF(L162&lt;=Scenario!$C$5,1,IF(L162&lt;=Scenario!$C$6,2,IF(L162&lt;=Scenario!$C$7,3,IF(L162&lt;=Scenario!$C$8,4,5))))))</f>
        <v xml:space="preserve"> </v>
      </c>
      <c r="AB162" s="127" t="str">
        <f>IF(ISBLANK(M162)," ",IF(M162&lt;=Scenario!$G$3,0,IF(M162&lt;=Scenario!$G$5,1,IF(M162&lt;=Scenario!$G$6,2,IF(M162&lt;=Scenario!$G$7,3,IF(M162&lt;=Scenario!$G$8,4,IF(M162&lt;=Scenario!$G$9,5,IF(M162&lt;=Scenario!$G$10,6,7))))))))</f>
        <v xml:space="preserve"> </v>
      </c>
      <c r="AC162" s="127"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27"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27">
        <f>IF(ISBLANK(F162)," ",IF(F162&lt;=Scenario!$AI$3,0,IF(F162&lt;=Scenario!$AI$5,1,IF(F162&lt;=Scenario!$AI$6,2,IF(F162&lt;=Scenario!$AI$7,3,IF(F162&lt;=Scenario!$AI$8,4,IF(F162&lt;=Scenario!$AI$9,5,IF(F162&lt;=Scenario!$AI$10,6,IF(F162&lt;=Scenario!$AI$11,7,IF(F162&lt;=Scenario!$AI$12,8,IF(F162&lt;=Scenario!$AI$13,9,10)))))))))))</f>
        <v>0</v>
      </c>
      <c r="AF162" s="127" t="str">
        <f t="shared" si="126"/>
        <v xml:space="preserve"> </v>
      </c>
      <c r="AG162" s="132" t="e">
        <f t="shared" si="134"/>
        <v>#VALUE!</v>
      </c>
      <c r="AH162" s="133" t="e">
        <f t="shared" si="131"/>
        <v>#VALUE!</v>
      </c>
      <c r="AI162" s="126" t="e">
        <f t="shared" si="141"/>
        <v>#VALUE!</v>
      </c>
      <c r="AJ162" s="73" t="str">
        <f t="shared" si="127"/>
        <v>missing data</v>
      </c>
      <c r="AK162" s="80" t="str">
        <f t="shared" si="128"/>
        <v>missing data</v>
      </c>
    </row>
    <row r="163" spans="1:37" x14ac:dyDescent="0.25">
      <c r="A163" s="114" t="s">
        <v>74</v>
      </c>
      <c r="B163" s="102"/>
      <c r="C163" s="103"/>
      <c r="D163" s="105"/>
      <c r="E163" s="193" t="e">
        <f t="shared" si="135"/>
        <v>#DIV/0!</v>
      </c>
      <c r="F163" s="191">
        <f t="shared" si="136"/>
        <v>0</v>
      </c>
      <c r="G163" s="103"/>
      <c r="H163" s="104">
        <f t="shared" si="137"/>
        <v>0</v>
      </c>
      <c r="I163" s="147"/>
      <c r="J163" s="106"/>
      <c r="K163" s="106"/>
      <c r="L163" s="106"/>
      <c r="M163" s="107"/>
      <c r="N163" s="150" t="str">
        <f t="shared" si="129"/>
        <v xml:space="preserve"> </v>
      </c>
      <c r="O163" s="145" t="str">
        <f t="shared" si="120"/>
        <v xml:space="preserve"> </v>
      </c>
      <c r="P163" s="154" t="str">
        <f t="shared" si="130"/>
        <v xml:space="preserve"> </v>
      </c>
      <c r="Q163" s="145">
        <f t="shared" si="121"/>
        <v>0</v>
      </c>
      <c r="R163" s="145" t="str">
        <f t="shared" si="122"/>
        <v xml:space="preserve"> </v>
      </c>
      <c r="S163" s="145" t="str">
        <f t="shared" si="123"/>
        <v xml:space="preserve"> </v>
      </c>
      <c r="T163" s="145" t="str">
        <f t="shared" si="124"/>
        <v xml:space="preserve"> </v>
      </c>
      <c r="U163" s="150" t="e">
        <f t="shared" si="132"/>
        <v>#VALUE!</v>
      </c>
      <c r="V163" s="145" t="e">
        <f t="shared" si="133"/>
        <v>#VALUE!</v>
      </c>
      <c r="W163" s="137" t="e">
        <f t="shared" si="138"/>
        <v>#VALUE!</v>
      </c>
      <c r="X163" s="73" t="str">
        <f t="shared" si="139"/>
        <v>donnée(s) manquante(s)</v>
      </c>
      <c r="Y163" s="74" t="str">
        <f t="shared" si="140"/>
        <v>donnée(s) manquante(s)</v>
      </c>
      <c r="Z163" s="131" t="e">
        <f t="shared" si="125"/>
        <v>#DIV/0!</v>
      </c>
      <c r="AA163" s="127" t="str">
        <f>IF(ISBLANK(L163)," ",IF(L163&lt;=Scenario!$C$3,0,IF(L163&lt;=Scenario!$C$5,1,IF(L163&lt;=Scenario!$C$6,2,IF(L163&lt;=Scenario!$C$7,3,IF(L163&lt;=Scenario!$C$8,4,5))))))</f>
        <v xml:space="preserve"> </v>
      </c>
      <c r="AB163" s="127" t="str">
        <f>IF(ISBLANK(M163)," ",IF(M163&lt;=Scenario!$G$3,0,IF(M163&lt;=Scenario!$G$5,1,IF(M163&lt;=Scenario!$G$6,2,IF(M163&lt;=Scenario!$G$7,3,IF(M163&lt;=Scenario!$G$8,4,IF(M163&lt;=Scenario!$G$9,5,IF(M163&lt;=Scenario!$G$10,6,7))))))))</f>
        <v xml:space="preserve"> </v>
      </c>
      <c r="AC163" s="127"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27"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27">
        <f>IF(ISBLANK(F163)," ",IF(F163&lt;=Scenario!$AI$3,0,IF(F163&lt;=Scenario!$AI$5,1,IF(F163&lt;=Scenario!$AI$6,2,IF(F163&lt;=Scenario!$AI$7,3,IF(F163&lt;=Scenario!$AI$8,4,IF(F163&lt;=Scenario!$AI$9,5,IF(F163&lt;=Scenario!$AI$10,6,IF(F163&lt;=Scenario!$AI$11,7,IF(F163&lt;=Scenario!$AI$12,8,IF(F163&lt;=Scenario!$AI$13,9,10)))))))))))</f>
        <v>0</v>
      </c>
      <c r="AF163" s="127" t="str">
        <f t="shared" si="126"/>
        <v xml:space="preserve"> </v>
      </c>
      <c r="AG163" s="132" t="e">
        <f t="shared" si="134"/>
        <v>#VALUE!</v>
      </c>
      <c r="AH163" s="133" t="e">
        <f t="shared" si="131"/>
        <v>#VALUE!</v>
      </c>
      <c r="AI163" s="126" t="e">
        <f t="shared" si="141"/>
        <v>#VALUE!</v>
      </c>
      <c r="AJ163" s="73" t="str">
        <f t="shared" si="127"/>
        <v>missing data</v>
      </c>
      <c r="AK163" s="80" t="str">
        <f t="shared" si="128"/>
        <v>missing data</v>
      </c>
    </row>
    <row r="164" spans="1:37" x14ac:dyDescent="0.25">
      <c r="A164" s="114" t="s">
        <v>74</v>
      </c>
      <c r="B164" s="102"/>
      <c r="C164" s="103"/>
      <c r="D164" s="105"/>
      <c r="E164" s="193" t="e">
        <f t="shared" si="135"/>
        <v>#DIV/0!</v>
      </c>
      <c r="F164" s="191">
        <f t="shared" si="136"/>
        <v>0</v>
      </c>
      <c r="G164" s="103"/>
      <c r="H164" s="104">
        <f t="shared" si="137"/>
        <v>0</v>
      </c>
      <c r="I164" s="147"/>
      <c r="J164" s="106"/>
      <c r="K164" s="106"/>
      <c r="L164" s="106"/>
      <c r="M164" s="107"/>
      <c r="N164" s="150" t="str">
        <f t="shared" si="129"/>
        <v xml:space="preserve"> </v>
      </c>
      <c r="O164" s="145" t="str">
        <f t="shared" si="120"/>
        <v xml:space="preserve"> </v>
      </c>
      <c r="P164" s="154" t="str">
        <f t="shared" si="130"/>
        <v xml:space="preserve"> </v>
      </c>
      <c r="Q164" s="145">
        <f t="shared" si="121"/>
        <v>0</v>
      </c>
      <c r="R164" s="145" t="str">
        <f t="shared" si="122"/>
        <v xml:space="preserve"> </v>
      </c>
      <c r="S164" s="145" t="str">
        <f t="shared" si="123"/>
        <v xml:space="preserve"> </v>
      </c>
      <c r="T164" s="145" t="str">
        <f t="shared" si="124"/>
        <v xml:space="preserve"> </v>
      </c>
      <c r="U164" s="150" t="e">
        <f t="shared" si="132"/>
        <v>#VALUE!</v>
      </c>
      <c r="V164" s="145" t="e">
        <f t="shared" si="133"/>
        <v>#VALUE!</v>
      </c>
      <c r="W164" s="137" t="e">
        <f t="shared" si="138"/>
        <v>#VALUE!</v>
      </c>
      <c r="X164" s="73" t="str">
        <f t="shared" si="139"/>
        <v>donnée(s) manquante(s)</v>
      </c>
      <c r="Y164" s="74" t="str">
        <f t="shared" si="140"/>
        <v>donnée(s) manquante(s)</v>
      </c>
      <c r="Z164" s="131" t="e">
        <f t="shared" si="125"/>
        <v>#DIV/0!</v>
      </c>
      <c r="AA164" s="127" t="str">
        <f>IF(ISBLANK(L164)," ",IF(L164&lt;=Scenario!$C$3,0,IF(L164&lt;=Scenario!$C$5,1,IF(L164&lt;=Scenario!$C$6,2,IF(L164&lt;=Scenario!$C$7,3,IF(L164&lt;=Scenario!$C$8,4,5))))))</f>
        <v xml:space="preserve"> </v>
      </c>
      <c r="AB164" s="127" t="str">
        <f>IF(ISBLANK(M164)," ",IF(M164&lt;=Scenario!$G$3,0,IF(M164&lt;=Scenario!$G$5,1,IF(M164&lt;=Scenario!$G$6,2,IF(M164&lt;=Scenario!$G$7,3,IF(M164&lt;=Scenario!$G$8,4,IF(M164&lt;=Scenario!$G$9,5,IF(M164&lt;=Scenario!$G$10,6,7))))))))</f>
        <v xml:space="preserve"> </v>
      </c>
      <c r="AC164" s="127"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27"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27">
        <f>IF(ISBLANK(F164)," ",IF(F164&lt;=Scenario!$AI$3,0,IF(F164&lt;=Scenario!$AI$5,1,IF(F164&lt;=Scenario!$AI$6,2,IF(F164&lt;=Scenario!$AI$7,3,IF(F164&lt;=Scenario!$AI$8,4,IF(F164&lt;=Scenario!$AI$9,5,IF(F164&lt;=Scenario!$AI$10,6,IF(F164&lt;=Scenario!$AI$11,7,IF(F164&lt;=Scenario!$AI$12,8,IF(F164&lt;=Scenario!$AI$13,9,10)))))))))))</f>
        <v>0</v>
      </c>
      <c r="AF164" s="127" t="str">
        <f t="shared" si="126"/>
        <v xml:space="preserve"> </v>
      </c>
      <c r="AG164" s="132" t="e">
        <f t="shared" si="134"/>
        <v>#VALUE!</v>
      </c>
      <c r="AH164" s="133" t="e">
        <f t="shared" si="131"/>
        <v>#VALUE!</v>
      </c>
      <c r="AI164" s="126" t="e">
        <f t="shared" si="141"/>
        <v>#VALUE!</v>
      </c>
      <c r="AJ164" s="73" t="str">
        <f t="shared" si="127"/>
        <v>missing data</v>
      </c>
      <c r="AK164" s="80" t="str">
        <f t="shared" si="128"/>
        <v>missing data</v>
      </c>
    </row>
    <row r="165" spans="1:37" x14ac:dyDescent="0.25">
      <c r="A165" s="114" t="s">
        <v>74</v>
      </c>
      <c r="B165" s="102"/>
      <c r="C165" s="103"/>
      <c r="D165" s="105"/>
      <c r="E165" s="193" t="e">
        <f t="shared" si="135"/>
        <v>#DIV/0!</v>
      </c>
      <c r="F165" s="191">
        <f t="shared" si="136"/>
        <v>0</v>
      </c>
      <c r="G165" s="103"/>
      <c r="H165" s="104">
        <f t="shared" si="137"/>
        <v>0</v>
      </c>
      <c r="I165" s="147"/>
      <c r="J165" s="106"/>
      <c r="K165" s="106"/>
      <c r="L165" s="106"/>
      <c r="M165" s="107"/>
      <c r="N165" s="150" t="str">
        <f t="shared" si="129"/>
        <v xml:space="preserve"> </v>
      </c>
      <c r="O165" s="145" t="str">
        <f t="shared" si="120"/>
        <v xml:space="preserve"> </v>
      </c>
      <c r="P165" s="154" t="str">
        <f t="shared" si="130"/>
        <v xml:space="preserve"> </v>
      </c>
      <c r="Q165" s="145">
        <f t="shared" si="121"/>
        <v>0</v>
      </c>
      <c r="R165" s="145" t="str">
        <f t="shared" si="122"/>
        <v xml:space="preserve"> </v>
      </c>
      <c r="S165" s="145" t="str">
        <f t="shared" si="123"/>
        <v xml:space="preserve"> </v>
      </c>
      <c r="T165" s="145" t="str">
        <f t="shared" si="124"/>
        <v xml:space="preserve"> </v>
      </c>
      <c r="U165" s="150" t="e">
        <f t="shared" si="132"/>
        <v>#VALUE!</v>
      </c>
      <c r="V165" s="145" t="e">
        <f t="shared" si="133"/>
        <v>#VALUE!</v>
      </c>
      <c r="W165" s="137" t="e">
        <f t="shared" si="138"/>
        <v>#VALUE!</v>
      </c>
      <c r="X165" s="73" t="str">
        <f t="shared" si="139"/>
        <v>donnée(s) manquante(s)</v>
      </c>
      <c r="Y165" s="74" t="str">
        <f t="shared" si="140"/>
        <v>donnée(s) manquante(s)</v>
      </c>
      <c r="Z165" s="131" t="e">
        <f t="shared" si="125"/>
        <v>#DIV/0!</v>
      </c>
      <c r="AA165" s="127" t="str">
        <f>IF(ISBLANK(L165)," ",IF(L165&lt;=Scenario!$C$3,0,IF(L165&lt;=Scenario!$C$5,1,IF(L165&lt;=Scenario!$C$6,2,IF(L165&lt;=Scenario!$C$7,3,IF(L165&lt;=Scenario!$C$8,4,5))))))</f>
        <v xml:space="preserve"> </v>
      </c>
      <c r="AB165" s="127" t="str">
        <f>IF(ISBLANK(M165)," ",IF(M165&lt;=Scenario!$G$3,0,IF(M165&lt;=Scenario!$G$5,1,IF(M165&lt;=Scenario!$G$6,2,IF(M165&lt;=Scenario!$G$7,3,IF(M165&lt;=Scenario!$G$8,4,IF(M165&lt;=Scenario!$G$9,5,IF(M165&lt;=Scenario!$G$10,6,7))))))))</f>
        <v xml:space="preserve"> </v>
      </c>
      <c r="AC165" s="127"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27"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27">
        <f>IF(ISBLANK(F165)," ",IF(F165&lt;=Scenario!$AI$3,0,IF(F165&lt;=Scenario!$AI$5,1,IF(F165&lt;=Scenario!$AI$6,2,IF(F165&lt;=Scenario!$AI$7,3,IF(F165&lt;=Scenario!$AI$8,4,IF(F165&lt;=Scenario!$AI$9,5,IF(F165&lt;=Scenario!$AI$10,6,IF(F165&lt;=Scenario!$AI$11,7,IF(F165&lt;=Scenario!$AI$12,8,IF(F165&lt;=Scenario!$AI$13,9,10)))))))))))</f>
        <v>0</v>
      </c>
      <c r="AF165" s="127" t="str">
        <f t="shared" si="126"/>
        <v xml:space="preserve"> </v>
      </c>
      <c r="AG165" s="132" t="e">
        <f t="shared" si="134"/>
        <v>#VALUE!</v>
      </c>
      <c r="AH165" s="133" t="e">
        <f t="shared" si="131"/>
        <v>#VALUE!</v>
      </c>
      <c r="AI165" s="126" t="e">
        <f t="shared" si="141"/>
        <v>#VALUE!</v>
      </c>
      <c r="AJ165" s="73" t="str">
        <f t="shared" si="127"/>
        <v>missing data</v>
      </c>
      <c r="AK165" s="80" t="str">
        <f t="shared" si="128"/>
        <v>missing data</v>
      </c>
    </row>
    <row r="166" spans="1:37" x14ac:dyDescent="0.25">
      <c r="A166" s="114" t="s">
        <v>74</v>
      </c>
      <c r="B166" s="102"/>
      <c r="C166" s="103"/>
      <c r="D166" s="105"/>
      <c r="E166" s="193" t="e">
        <f t="shared" si="135"/>
        <v>#DIV/0!</v>
      </c>
      <c r="F166" s="191">
        <f t="shared" si="136"/>
        <v>0</v>
      </c>
      <c r="G166" s="103"/>
      <c r="H166" s="104">
        <f t="shared" si="137"/>
        <v>0</v>
      </c>
      <c r="I166" s="147"/>
      <c r="J166" s="106"/>
      <c r="K166" s="106"/>
      <c r="L166" s="106"/>
      <c r="M166" s="107"/>
      <c r="N166" s="150" t="str">
        <f t="shared" si="129"/>
        <v xml:space="preserve"> </v>
      </c>
      <c r="O166" s="145" t="str">
        <f t="shared" si="120"/>
        <v xml:space="preserve"> </v>
      </c>
      <c r="P166" s="154" t="str">
        <f t="shared" si="130"/>
        <v xml:space="preserve"> </v>
      </c>
      <c r="Q166" s="145">
        <f t="shared" si="121"/>
        <v>0</v>
      </c>
      <c r="R166" s="145" t="str">
        <f t="shared" si="122"/>
        <v xml:space="preserve"> </v>
      </c>
      <c r="S166" s="145" t="str">
        <f t="shared" si="123"/>
        <v xml:space="preserve"> </v>
      </c>
      <c r="T166" s="145" t="str">
        <f t="shared" si="124"/>
        <v xml:space="preserve"> </v>
      </c>
      <c r="U166" s="150" t="e">
        <f t="shared" si="132"/>
        <v>#VALUE!</v>
      </c>
      <c r="V166" s="145" t="e">
        <f t="shared" si="133"/>
        <v>#VALUE!</v>
      </c>
      <c r="W166" s="137" t="e">
        <f t="shared" si="138"/>
        <v>#VALUE!</v>
      </c>
      <c r="X166" s="73" t="str">
        <f t="shared" si="139"/>
        <v>donnée(s) manquante(s)</v>
      </c>
      <c r="Y166" s="74" t="str">
        <f t="shared" si="140"/>
        <v>donnée(s) manquante(s)</v>
      </c>
      <c r="Z166" s="131" t="e">
        <f t="shared" si="125"/>
        <v>#DIV/0!</v>
      </c>
      <c r="AA166" s="127" t="str">
        <f>IF(ISBLANK(L166)," ",IF(L166&lt;=Scenario!$C$3,0,IF(L166&lt;=Scenario!$C$5,1,IF(L166&lt;=Scenario!$C$6,2,IF(L166&lt;=Scenario!$C$7,3,IF(L166&lt;=Scenario!$C$8,4,5))))))</f>
        <v xml:space="preserve"> </v>
      </c>
      <c r="AB166" s="127" t="str">
        <f>IF(ISBLANK(M166)," ",IF(M166&lt;=Scenario!$G$3,0,IF(M166&lt;=Scenario!$G$5,1,IF(M166&lt;=Scenario!$G$6,2,IF(M166&lt;=Scenario!$G$7,3,IF(M166&lt;=Scenario!$G$8,4,IF(M166&lt;=Scenario!$G$9,5,IF(M166&lt;=Scenario!$G$10,6,7))))))))</f>
        <v xml:space="preserve"> </v>
      </c>
      <c r="AC166" s="127"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27"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27">
        <f>IF(ISBLANK(F166)," ",IF(F166&lt;=Scenario!$AI$3,0,IF(F166&lt;=Scenario!$AI$5,1,IF(F166&lt;=Scenario!$AI$6,2,IF(F166&lt;=Scenario!$AI$7,3,IF(F166&lt;=Scenario!$AI$8,4,IF(F166&lt;=Scenario!$AI$9,5,IF(F166&lt;=Scenario!$AI$10,6,IF(F166&lt;=Scenario!$AI$11,7,IF(F166&lt;=Scenario!$AI$12,8,IF(F166&lt;=Scenario!$AI$13,9,10)))))))))))</f>
        <v>0</v>
      </c>
      <c r="AF166" s="127" t="str">
        <f t="shared" si="126"/>
        <v xml:space="preserve"> </v>
      </c>
      <c r="AG166" s="132" t="e">
        <f t="shared" si="134"/>
        <v>#VALUE!</v>
      </c>
      <c r="AH166" s="133" t="e">
        <f t="shared" si="131"/>
        <v>#VALUE!</v>
      </c>
      <c r="AI166" s="126" t="e">
        <f t="shared" si="141"/>
        <v>#VALUE!</v>
      </c>
      <c r="AJ166" s="73" t="str">
        <f t="shared" si="127"/>
        <v>missing data</v>
      </c>
      <c r="AK166" s="80" t="str">
        <f t="shared" si="128"/>
        <v>missing data</v>
      </c>
    </row>
    <row r="167" spans="1:37" x14ac:dyDescent="0.25">
      <c r="A167" s="114" t="s">
        <v>74</v>
      </c>
      <c r="B167" s="102"/>
      <c r="C167" s="103"/>
      <c r="D167" s="105"/>
      <c r="E167" s="193" t="e">
        <f t="shared" si="135"/>
        <v>#DIV/0!</v>
      </c>
      <c r="F167" s="191">
        <f t="shared" si="136"/>
        <v>0</v>
      </c>
      <c r="G167" s="103"/>
      <c r="H167" s="104">
        <f t="shared" si="137"/>
        <v>0</v>
      </c>
      <c r="I167" s="147"/>
      <c r="J167" s="106"/>
      <c r="K167" s="106"/>
      <c r="L167" s="106"/>
      <c r="M167" s="107"/>
      <c r="N167" s="150" t="str">
        <f t="shared" si="129"/>
        <v xml:space="preserve"> </v>
      </c>
      <c r="O167" s="145" t="str">
        <f t="shared" si="120"/>
        <v xml:space="preserve"> </v>
      </c>
      <c r="P167" s="154" t="str">
        <f t="shared" si="130"/>
        <v xml:space="preserve"> </v>
      </c>
      <c r="Q167" s="145">
        <f t="shared" si="121"/>
        <v>0</v>
      </c>
      <c r="R167" s="145" t="str">
        <f t="shared" si="122"/>
        <v xml:space="preserve"> </v>
      </c>
      <c r="S167" s="145" t="str">
        <f t="shared" si="123"/>
        <v xml:space="preserve"> </v>
      </c>
      <c r="T167" s="145" t="str">
        <f t="shared" si="124"/>
        <v xml:space="preserve"> </v>
      </c>
      <c r="U167" s="150" t="e">
        <f t="shared" si="132"/>
        <v>#VALUE!</v>
      </c>
      <c r="V167" s="145" t="e">
        <f t="shared" si="133"/>
        <v>#VALUE!</v>
      </c>
      <c r="W167" s="137" t="e">
        <f t="shared" si="138"/>
        <v>#VALUE!</v>
      </c>
      <c r="X167" s="73" t="str">
        <f t="shared" si="139"/>
        <v>donnée(s) manquante(s)</v>
      </c>
      <c r="Y167" s="74" t="str">
        <f t="shared" si="140"/>
        <v>donnée(s) manquante(s)</v>
      </c>
      <c r="Z167" s="131" t="e">
        <f t="shared" si="125"/>
        <v>#DIV/0!</v>
      </c>
      <c r="AA167" s="127" t="str">
        <f>IF(ISBLANK(L167)," ",IF(L167&lt;=Scenario!$C$3,0,IF(L167&lt;=Scenario!$C$5,1,IF(L167&lt;=Scenario!$C$6,2,IF(L167&lt;=Scenario!$C$7,3,IF(L167&lt;=Scenario!$C$8,4,5))))))</f>
        <v xml:space="preserve"> </v>
      </c>
      <c r="AB167" s="127" t="str">
        <f>IF(ISBLANK(M167)," ",IF(M167&lt;=Scenario!$G$3,0,IF(M167&lt;=Scenario!$G$5,1,IF(M167&lt;=Scenario!$G$6,2,IF(M167&lt;=Scenario!$G$7,3,IF(M167&lt;=Scenario!$G$8,4,IF(M167&lt;=Scenario!$G$9,5,IF(M167&lt;=Scenario!$G$10,6,7))))))))</f>
        <v xml:space="preserve"> </v>
      </c>
      <c r="AC167" s="127"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27"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27">
        <f>IF(ISBLANK(F167)," ",IF(F167&lt;=Scenario!$AI$3,0,IF(F167&lt;=Scenario!$AI$5,1,IF(F167&lt;=Scenario!$AI$6,2,IF(F167&lt;=Scenario!$AI$7,3,IF(F167&lt;=Scenario!$AI$8,4,IF(F167&lt;=Scenario!$AI$9,5,IF(F167&lt;=Scenario!$AI$10,6,IF(F167&lt;=Scenario!$AI$11,7,IF(F167&lt;=Scenario!$AI$12,8,IF(F167&lt;=Scenario!$AI$13,9,10)))))))))))</f>
        <v>0</v>
      </c>
      <c r="AF167" s="127" t="str">
        <f t="shared" si="126"/>
        <v xml:space="preserve"> </v>
      </c>
      <c r="AG167" s="132" t="e">
        <f t="shared" si="134"/>
        <v>#VALUE!</v>
      </c>
      <c r="AH167" s="133" t="e">
        <f t="shared" si="131"/>
        <v>#VALUE!</v>
      </c>
      <c r="AI167" s="126" t="e">
        <f t="shared" si="141"/>
        <v>#VALUE!</v>
      </c>
      <c r="AJ167" s="73" t="str">
        <f t="shared" si="127"/>
        <v>missing data</v>
      </c>
      <c r="AK167" s="80" t="str">
        <f t="shared" si="128"/>
        <v>missing data</v>
      </c>
    </row>
    <row r="168" spans="1:37" x14ac:dyDescent="0.25">
      <c r="A168" s="114" t="s">
        <v>74</v>
      </c>
      <c r="B168" s="102"/>
      <c r="C168" s="103"/>
      <c r="D168" s="105"/>
      <c r="E168" s="193" t="e">
        <f t="shared" si="135"/>
        <v>#DIV/0!</v>
      </c>
      <c r="F168" s="191">
        <f t="shared" si="136"/>
        <v>0</v>
      </c>
      <c r="G168" s="103"/>
      <c r="H168" s="104">
        <f t="shared" si="137"/>
        <v>0</v>
      </c>
      <c r="I168" s="147"/>
      <c r="J168" s="106"/>
      <c r="K168" s="106"/>
      <c r="L168" s="106"/>
      <c r="M168" s="107"/>
      <c r="N168" s="150" t="str">
        <f t="shared" si="129"/>
        <v xml:space="preserve"> </v>
      </c>
      <c r="O168" s="145" t="str">
        <f t="shared" si="120"/>
        <v xml:space="preserve"> </v>
      </c>
      <c r="P168" s="154" t="str">
        <f t="shared" si="130"/>
        <v xml:space="preserve"> </v>
      </c>
      <c r="Q168" s="145">
        <f t="shared" si="121"/>
        <v>0</v>
      </c>
      <c r="R168" s="145" t="str">
        <f t="shared" si="122"/>
        <v xml:space="preserve"> </v>
      </c>
      <c r="S168" s="145" t="str">
        <f t="shared" si="123"/>
        <v xml:space="preserve"> </v>
      </c>
      <c r="T168" s="145" t="str">
        <f t="shared" si="124"/>
        <v xml:space="preserve"> </v>
      </c>
      <c r="U168" s="150" t="e">
        <f t="shared" si="132"/>
        <v>#VALUE!</v>
      </c>
      <c r="V168" s="145" t="e">
        <f t="shared" si="133"/>
        <v>#VALUE!</v>
      </c>
      <c r="W168" s="137" t="e">
        <f t="shared" si="138"/>
        <v>#VALUE!</v>
      </c>
      <c r="X168" s="73" t="str">
        <f t="shared" si="139"/>
        <v>donnée(s) manquante(s)</v>
      </c>
      <c r="Y168" s="74" t="str">
        <f t="shared" si="140"/>
        <v>donnée(s) manquante(s)</v>
      </c>
      <c r="Z168" s="131" t="e">
        <f t="shared" si="125"/>
        <v>#DIV/0!</v>
      </c>
      <c r="AA168" s="127" t="str">
        <f>IF(ISBLANK(L168)," ",IF(L168&lt;=Scenario!$C$3,0,IF(L168&lt;=Scenario!$C$5,1,IF(L168&lt;=Scenario!$C$6,2,IF(L168&lt;=Scenario!$C$7,3,IF(L168&lt;=Scenario!$C$8,4,5))))))</f>
        <v xml:space="preserve"> </v>
      </c>
      <c r="AB168" s="127" t="str">
        <f>IF(ISBLANK(M168)," ",IF(M168&lt;=Scenario!$G$3,0,IF(M168&lt;=Scenario!$G$5,1,IF(M168&lt;=Scenario!$G$6,2,IF(M168&lt;=Scenario!$G$7,3,IF(M168&lt;=Scenario!$G$8,4,IF(M168&lt;=Scenario!$G$9,5,IF(M168&lt;=Scenario!$G$10,6,7))))))))</f>
        <v xml:space="preserve"> </v>
      </c>
      <c r="AC168" s="127"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27"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27">
        <f>IF(ISBLANK(F168)," ",IF(F168&lt;=Scenario!$AI$3,0,IF(F168&lt;=Scenario!$AI$5,1,IF(F168&lt;=Scenario!$AI$6,2,IF(F168&lt;=Scenario!$AI$7,3,IF(F168&lt;=Scenario!$AI$8,4,IF(F168&lt;=Scenario!$AI$9,5,IF(F168&lt;=Scenario!$AI$10,6,IF(F168&lt;=Scenario!$AI$11,7,IF(F168&lt;=Scenario!$AI$12,8,IF(F168&lt;=Scenario!$AI$13,9,10)))))))))))</f>
        <v>0</v>
      </c>
      <c r="AF168" s="127" t="str">
        <f t="shared" si="126"/>
        <v xml:space="preserve"> </v>
      </c>
      <c r="AG168" s="132" t="e">
        <f t="shared" si="134"/>
        <v>#VALUE!</v>
      </c>
      <c r="AH168" s="133" t="e">
        <f t="shared" si="131"/>
        <v>#VALUE!</v>
      </c>
      <c r="AI168" s="126" t="e">
        <f t="shared" si="141"/>
        <v>#VALUE!</v>
      </c>
      <c r="AJ168" s="73" t="str">
        <f t="shared" si="127"/>
        <v>missing data</v>
      </c>
      <c r="AK168" s="80" t="str">
        <f t="shared" si="128"/>
        <v>missing data</v>
      </c>
    </row>
    <row r="169" spans="1:37" x14ac:dyDescent="0.25">
      <c r="A169" s="114" t="s">
        <v>74</v>
      </c>
      <c r="B169" s="102"/>
      <c r="C169" s="103"/>
      <c r="D169" s="105"/>
      <c r="E169" s="193" t="e">
        <f t="shared" si="135"/>
        <v>#DIV/0!</v>
      </c>
      <c r="F169" s="191">
        <f t="shared" si="136"/>
        <v>0</v>
      </c>
      <c r="G169" s="103"/>
      <c r="H169" s="104">
        <f t="shared" si="137"/>
        <v>0</v>
      </c>
      <c r="I169" s="147"/>
      <c r="J169" s="106"/>
      <c r="K169" s="106"/>
      <c r="L169" s="106"/>
      <c r="M169" s="107"/>
      <c r="N169" s="150" t="str">
        <f t="shared" si="129"/>
        <v xml:space="preserve"> </v>
      </c>
      <c r="O169" s="145" t="str">
        <f t="shared" si="120"/>
        <v xml:space="preserve"> </v>
      </c>
      <c r="P169" s="154" t="str">
        <f t="shared" si="130"/>
        <v xml:space="preserve"> </v>
      </c>
      <c r="Q169" s="145">
        <f t="shared" si="121"/>
        <v>0</v>
      </c>
      <c r="R169" s="145" t="str">
        <f t="shared" si="122"/>
        <v xml:space="preserve"> </v>
      </c>
      <c r="S169" s="145" t="str">
        <f t="shared" si="123"/>
        <v xml:space="preserve"> </v>
      </c>
      <c r="T169" s="145" t="str">
        <f t="shared" si="124"/>
        <v xml:space="preserve"> </v>
      </c>
      <c r="U169" s="150" t="e">
        <f t="shared" si="132"/>
        <v>#VALUE!</v>
      </c>
      <c r="V169" s="145" t="e">
        <f t="shared" si="133"/>
        <v>#VALUE!</v>
      </c>
      <c r="W169" s="137" t="e">
        <f t="shared" si="138"/>
        <v>#VALUE!</v>
      </c>
      <c r="X169" s="73" t="str">
        <f t="shared" si="139"/>
        <v>donnée(s) manquante(s)</v>
      </c>
      <c r="Y169" s="74" t="str">
        <f t="shared" si="140"/>
        <v>donnée(s) manquante(s)</v>
      </c>
      <c r="Z169" s="131" t="e">
        <f t="shared" si="125"/>
        <v>#DIV/0!</v>
      </c>
      <c r="AA169" s="127" t="str">
        <f>IF(ISBLANK(L169)," ",IF(L169&lt;=Scenario!$C$3,0,IF(L169&lt;=Scenario!$C$5,1,IF(L169&lt;=Scenario!$C$6,2,IF(L169&lt;=Scenario!$C$7,3,IF(L169&lt;=Scenario!$C$8,4,5))))))</f>
        <v xml:space="preserve"> </v>
      </c>
      <c r="AB169" s="127" t="str">
        <f>IF(ISBLANK(M169)," ",IF(M169&lt;=Scenario!$G$3,0,IF(M169&lt;=Scenario!$G$5,1,IF(M169&lt;=Scenario!$G$6,2,IF(M169&lt;=Scenario!$G$7,3,IF(M169&lt;=Scenario!$G$8,4,IF(M169&lt;=Scenario!$G$9,5,IF(M169&lt;=Scenario!$G$10,6,7))))))))</f>
        <v xml:space="preserve"> </v>
      </c>
      <c r="AC169" s="127"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27"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27">
        <f>IF(ISBLANK(F169)," ",IF(F169&lt;=Scenario!$AI$3,0,IF(F169&lt;=Scenario!$AI$5,1,IF(F169&lt;=Scenario!$AI$6,2,IF(F169&lt;=Scenario!$AI$7,3,IF(F169&lt;=Scenario!$AI$8,4,IF(F169&lt;=Scenario!$AI$9,5,IF(F169&lt;=Scenario!$AI$10,6,IF(F169&lt;=Scenario!$AI$11,7,IF(F169&lt;=Scenario!$AI$12,8,IF(F169&lt;=Scenario!$AI$13,9,10)))))))))))</f>
        <v>0</v>
      </c>
      <c r="AF169" s="127" t="str">
        <f t="shared" si="126"/>
        <v xml:space="preserve"> </v>
      </c>
      <c r="AG169" s="132" t="e">
        <f t="shared" si="134"/>
        <v>#VALUE!</v>
      </c>
      <c r="AH169" s="133" t="e">
        <f t="shared" si="131"/>
        <v>#VALUE!</v>
      </c>
      <c r="AI169" s="126" t="e">
        <f t="shared" si="141"/>
        <v>#VALUE!</v>
      </c>
      <c r="AJ169" s="73" t="str">
        <f t="shared" si="127"/>
        <v>missing data</v>
      </c>
      <c r="AK169" s="80" t="str">
        <f t="shared" si="128"/>
        <v>missing data</v>
      </c>
    </row>
    <row r="170" spans="1:37" x14ac:dyDescent="0.25">
      <c r="A170" s="114" t="s">
        <v>74</v>
      </c>
      <c r="B170" s="102"/>
      <c r="C170" s="103"/>
      <c r="D170" s="105"/>
      <c r="E170" s="193" t="e">
        <f t="shared" si="135"/>
        <v>#DIV/0!</v>
      </c>
      <c r="F170" s="191">
        <f t="shared" si="136"/>
        <v>0</v>
      </c>
      <c r="G170" s="103"/>
      <c r="H170" s="104">
        <f t="shared" si="137"/>
        <v>0</v>
      </c>
      <c r="I170" s="147"/>
      <c r="J170" s="106"/>
      <c r="K170" s="106"/>
      <c r="L170" s="106"/>
      <c r="M170" s="107"/>
      <c r="N170" s="150" t="str">
        <f t="shared" si="129"/>
        <v xml:space="preserve"> </v>
      </c>
      <c r="O170" s="145" t="str">
        <f t="shared" si="120"/>
        <v xml:space="preserve"> </v>
      </c>
      <c r="P170" s="154" t="str">
        <f t="shared" si="130"/>
        <v xml:space="preserve"> </v>
      </c>
      <c r="Q170" s="145">
        <f t="shared" si="121"/>
        <v>0</v>
      </c>
      <c r="R170" s="145" t="str">
        <f t="shared" si="122"/>
        <v xml:space="preserve"> </v>
      </c>
      <c r="S170" s="145" t="str">
        <f t="shared" si="123"/>
        <v xml:space="preserve"> </v>
      </c>
      <c r="T170" s="145" t="str">
        <f t="shared" si="124"/>
        <v xml:space="preserve"> </v>
      </c>
      <c r="U170" s="150" t="e">
        <f t="shared" si="132"/>
        <v>#VALUE!</v>
      </c>
      <c r="V170" s="145" t="e">
        <f t="shared" si="133"/>
        <v>#VALUE!</v>
      </c>
      <c r="W170" s="137" t="e">
        <f t="shared" si="138"/>
        <v>#VALUE!</v>
      </c>
      <c r="X170" s="73" t="str">
        <f t="shared" si="139"/>
        <v>donnée(s) manquante(s)</v>
      </c>
      <c r="Y170" s="74" t="str">
        <f t="shared" si="140"/>
        <v>donnée(s) manquante(s)</v>
      </c>
      <c r="Z170" s="131" t="e">
        <f t="shared" si="125"/>
        <v>#DIV/0!</v>
      </c>
      <c r="AA170" s="127" t="str">
        <f>IF(ISBLANK(L170)," ",IF(L170&lt;=Scenario!$C$3,0,IF(L170&lt;=Scenario!$C$5,1,IF(L170&lt;=Scenario!$C$6,2,IF(L170&lt;=Scenario!$C$7,3,IF(L170&lt;=Scenario!$C$8,4,5))))))</f>
        <v xml:space="preserve"> </v>
      </c>
      <c r="AB170" s="127" t="str">
        <f>IF(ISBLANK(M170)," ",IF(M170&lt;=Scenario!$G$3,0,IF(M170&lt;=Scenario!$G$5,1,IF(M170&lt;=Scenario!$G$6,2,IF(M170&lt;=Scenario!$G$7,3,IF(M170&lt;=Scenario!$G$8,4,IF(M170&lt;=Scenario!$G$9,5,IF(M170&lt;=Scenario!$G$10,6,7))))))))</f>
        <v xml:space="preserve"> </v>
      </c>
      <c r="AC170" s="127"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27"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27">
        <f>IF(ISBLANK(F170)," ",IF(F170&lt;=Scenario!$AI$3,0,IF(F170&lt;=Scenario!$AI$5,1,IF(F170&lt;=Scenario!$AI$6,2,IF(F170&lt;=Scenario!$AI$7,3,IF(F170&lt;=Scenario!$AI$8,4,IF(F170&lt;=Scenario!$AI$9,5,IF(F170&lt;=Scenario!$AI$10,6,IF(F170&lt;=Scenario!$AI$11,7,IF(F170&lt;=Scenario!$AI$12,8,IF(F170&lt;=Scenario!$AI$13,9,10)))))))))))</f>
        <v>0</v>
      </c>
      <c r="AF170" s="127" t="str">
        <f t="shared" si="126"/>
        <v xml:space="preserve"> </v>
      </c>
      <c r="AG170" s="132" t="e">
        <f t="shared" si="134"/>
        <v>#VALUE!</v>
      </c>
      <c r="AH170" s="133" t="e">
        <f t="shared" si="131"/>
        <v>#VALUE!</v>
      </c>
      <c r="AI170" s="126" t="e">
        <f t="shared" si="141"/>
        <v>#VALUE!</v>
      </c>
      <c r="AJ170" s="73" t="str">
        <f t="shared" si="127"/>
        <v>missing data</v>
      </c>
      <c r="AK170" s="80" t="str">
        <f t="shared" si="128"/>
        <v>missing data</v>
      </c>
    </row>
    <row r="171" spans="1:37" x14ac:dyDescent="0.25">
      <c r="A171" s="114" t="s">
        <v>74</v>
      </c>
      <c r="B171" s="102"/>
      <c r="C171" s="103"/>
      <c r="D171" s="105"/>
      <c r="E171" s="193" t="e">
        <f t="shared" si="135"/>
        <v>#DIV/0!</v>
      </c>
      <c r="F171" s="191">
        <f t="shared" si="136"/>
        <v>0</v>
      </c>
      <c r="G171" s="103"/>
      <c r="H171" s="104">
        <f t="shared" si="137"/>
        <v>0</v>
      </c>
      <c r="I171" s="147"/>
      <c r="J171" s="106"/>
      <c r="K171" s="106"/>
      <c r="L171" s="106"/>
      <c r="M171" s="107"/>
      <c r="N171" s="150" t="str">
        <f t="shared" si="129"/>
        <v xml:space="preserve"> </v>
      </c>
      <c r="O171" s="145" t="str">
        <f t="shared" si="120"/>
        <v xml:space="preserve"> </v>
      </c>
      <c r="P171" s="154" t="str">
        <f t="shared" si="130"/>
        <v xml:space="preserve"> </v>
      </c>
      <c r="Q171" s="145">
        <f t="shared" si="121"/>
        <v>0</v>
      </c>
      <c r="R171" s="145" t="str">
        <f t="shared" si="122"/>
        <v xml:space="preserve"> </v>
      </c>
      <c r="S171" s="145" t="str">
        <f t="shared" si="123"/>
        <v xml:space="preserve"> </v>
      </c>
      <c r="T171" s="145" t="str">
        <f t="shared" si="124"/>
        <v xml:space="preserve"> </v>
      </c>
      <c r="U171" s="150" t="e">
        <f t="shared" si="132"/>
        <v>#VALUE!</v>
      </c>
      <c r="V171" s="145" t="e">
        <f t="shared" si="133"/>
        <v>#VALUE!</v>
      </c>
      <c r="W171" s="137" t="e">
        <f t="shared" si="138"/>
        <v>#VALUE!</v>
      </c>
      <c r="X171" s="73" t="str">
        <f t="shared" si="139"/>
        <v>donnée(s) manquante(s)</v>
      </c>
      <c r="Y171" s="74" t="str">
        <f t="shared" si="140"/>
        <v>donnée(s) manquante(s)</v>
      </c>
      <c r="Z171" s="131" t="e">
        <f t="shared" si="125"/>
        <v>#DIV/0!</v>
      </c>
      <c r="AA171" s="127" t="str">
        <f>IF(ISBLANK(L171)," ",IF(L171&lt;=Scenario!$C$3,0,IF(L171&lt;=Scenario!$C$5,1,IF(L171&lt;=Scenario!$C$6,2,IF(L171&lt;=Scenario!$C$7,3,IF(L171&lt;=Scenario!$C$8,4,5))))))</f>
        <v xml:space="preserve"> </v>
      </c>
      <c r="AB171" s="127" t="str">
        <f>IF(ISBLANK(M171)," ",IF(M171&lt;=Scenario!$G$3,0,IF(M171&lt;=Scenario!$G$5,1,IF(M171&lt;=Scenario!$G$6,2,IF(M171&lt;=Scenario!$G$7,3,IF(M171&lt;=Scenario!$G$8,4,IF(M171&lt;=Scenario!$G$9,5,IF(M171&lt;=Scenario!$G$10,6,7))))))))</f>
        <v xml:space="preserve"> </v>
      </c>
      <c r="AC171" s="127"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27"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27">
        <f>IF(ISBLANK(F171)," ",IF(F171&lt;=Scenario!$AI$3,0,IF(F171&lt;=Scenario!$AI$5,1,IF(F171&lt;=Scenario!$AI$6,2,IF(F171&lt;=Scenario!$AI$7,3,IF(F171&lt;=Scenario!$AI$8,4,IF(F171&lt;=Scenario!$AI$9,5,IF(F171&lt;=Scenario!$AI$10,6,IF(F171&lt;=Scenario!$AI$11,7,IF(F171&lt;=Scenario!$AI$12,8,IF(F171&lt;=Scenario!$AI$13,9,10)))))))))))</f>
        <v>0</v>
      </c>
      <c r="AF171" s="127" t="str">
        <f t="shared" si="126"/>
        <v xml:space="preserve"> </v>
      </c>
      <c r="AG171" s="132" t="e">
        <f t="shared" si="134"/>
        <v>#VALUE!</v>
      </c>
      <c r="AH171" s="133" t="e">
        <f t="shared" si="131"/>
        <v>#VALUE!</v>
      </c>
      <c r="AI171" s="126" t="e">
        <f t="shared" si="141"/>
        <v>#VALUE!</v>
      </c>
      <c r="AJ171" s="73" t="str">
        <f t="shared" si="127"/>
        <v>missing data</v>
      </c>
      <c r="AK171" s="80" t="str">
        <f t="shared" si="128"/>
        <v>missing data</v>
      </c>
    </row>
    <row r="172" spans="1:37" x14ac:dyDescent="0.25">
      <c r="A172" s="114" t="s">
        <v>74</v>
      </c>
      <c r="B172" s="102"/>
      <c r="C172" s="103"/>
      <c r="D172" s="105"/>
      <c r="E172" s="193" t="e">
        <f t="shared" si="135"/>
        <v>#DIV/0!</v>
      </c>
      <c r="F172" s="191">
        <f t="shared" si="136"/>
        <v>0</v>
      </c>
      <c r="G172" s="103"/>
      <c r="H172" s="104">
        <f t="shared" si="137"/>
        <v>0</v>
      </c>
      <c r="I172" s="147"/>
      <c r="J172" s="106"/>
      <c r="K172" s="106"/>
      <c r="L172" s="106"/>
      <c r="M172" s="107"/>
      <c r="N172" s="150" t="str">
        <f t="shared" si="129"/>
        <v xml:space="preserve"> </v>
      </c>
      <c r="O172" s="145" t="str">
        <f t="shared" si="120"/>
        <v xml:space="preserve"> </v>
      </c>
      <c r="P172" s="154" t="str">
        <f t="shared" si="130"/>
        <v xml:space="preserve"> </v>
      </c>
      <c r="Q172" s="145">
        <f t="shared" si="121"/>
        <v>0</v>
      </c>
      <c r="R172" s="145" t="str">
        <f t="shared" si="122"/>
        <v xml:space="preserve"> </v>
      </c>
      <c r="S172" s="145" t="str">
        <f t="shared" si="123"/>
        <v xml:space="preserve"> </v>
      </c>
      <c r="T172" s="145" t="str">
        <f t="shared" si="124"/>
        <v xml:space="preserve"> </v>
      </c>
      <c r="U172" s="150" t="e">
        <f t="shared" si="132"/>
        <v>#VALUE!</v>
      </c>
      <c r="V172" s="145" t="e">
        <f t="shared" si="133"/>
        <v>#VALUE!</v>
      </c>
      <c r="W172" s="137" t="e">
        <f t="shared" si="138"/>
        <v>#VALUE!</v>
      </c>
      <c r="X172" s="73" t="str">
        <f t="shared" si="139"/>
        <v>donnée(s) manquante(s)</v>
      </c>
      <c r="Y172" s="74" t="str">
        <f t="shared" si="140"/>
        <v>donnée(s) manquante(s)</v>
      </c>
      <c r="Z172" s="131" t="e">
        <f t="shared" si="125"/>
        <v>#DIV/0!</v>
      </c>
      <c r="AA172" s="127" t="str">
        <f>IF(ISBLANK(L172)," ",IF(L172&lt;=Scenario!$C$3,0,IF(L172&lt;=Scenario!$C$5,1,IF(L172&lt;=Scenario!$C$6,2,IF(L172&lt;=Scenario!$C$7,3,IF(L172&lt;=Scenario!$C$8,4,5))))))</f>
        <v xml:space="preserve"> </v>
      </c>
      <c r="AB172" s="127" t="str">
        <f>IF(ISBLANK(M172)," ",IF(M172&lt;=Scenario!$G$3,0,IF(M172&lt;=Scenario!$G$5,1,IF(M172&lt;=Scenario!$G$6,2,IF(M172&lt;=Scenario!$G$7,3,IF(M172&lt;=Scenario!$G$8,4,IF(M172&lt;=Scenario!$G$9,5,IF(M172&lt;=Scenario!$G$10,6,7))))))))</f>
        <v xml:space="preserve"> </v>
      </c>
      <c r="AC172" s="127"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27"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27">
        <f>IF(ISBLANK(F172)," ",IF(F172&lt;=Scenario!$AI$3,0,IF(F172&lt;=Scenario!$AI$5,1,IF(F172&lt;=Scenario!$AI$6,2,IF(F172&lt;=Scenario!$AI$7,3,IF(F172&lt;=Scenario!$AI$8,4,IF(F172&lt;=Scenario!$AI$9,5,IF(F172&lt;=Scenario!$AI$10,6,IF(F172&lt;=Scenario!$AI$11,7,IF(F172&lt;=Scenario!$AI$12,8,IF(F172&lt;=Scenario!$AI$13,9,10)))))))))))</f>
        <v>0</v>
      </c>
      <c r="AF172" s="127" t="str">
        <f t="shared" si="126"/>
        <v xml:space="preserve"> </v>
      </c>
      <c r="AG172" s="132" t="e">
        <f t="shared" si="134"/>
        <v>#VALUE!</v>
      </c>
      <c r="AH172" s="133" t="e">
        <f t="shared" si="131"/>
        <v>#VALUE!</v>
      </c>
      <c r="AI172" s="126" t="e">
        <f t="shared" si="141"/>
        <v>#VALUE!</v>
      </c>
      <c r="AJ172" s="73" t="str">
        <f t="shared" si="127"/>
        <v>missing data</v>
      </c>
      <c r="AK172" s="80" t="str">
        <f t="shared" si="128"/>
        <v>missing data</v>
      </c>
    </row>
    <row r="173" spans="1:37" x14ac:dyDescent="0.25">
      <c r="A173" s="114" t="s">
        <v>74</v>
      </c>
      <c r="B173" s="102"/>
      <c r="C173" s="103"/>
      <c r="D173" s="105"/>
      <c r="E173" s="193" t="e">
        <f t="shared" si="135"/>
        <v>#DIV/0!</v>
      </c>
      <c r="F173" s="191">
        <f t="shared" si="136"/>
        <v>0</v>
      </c>
      <c r="G173" s="103"/>
      <c r="H173" s="104">
        <f t="shared" si="137"/>
        <v>0</v>
      </c>
      <c r="I173" s="147"/>
      <c r="J173" s="106"/>
      <c r="K173" s="106"/>
      <c r="L173" s="106"/>
      <c r="M173" s="107"/>
      <c r="N173" s="150" t="str">
        <f t="shared" si="129"/>
        <v xml:space="preserve"> </v>
      </c>
      <c r="O173" s="145" t="str">
        <f t="shared" si="120"/>
        <v xml:space="preserve"> </v>
      </c>
      <c r="P173" s="154" t="str">
        <f t="shared" si="130"/>
        <v xml:space="preserve"> </v>
      </c>
      <c r="Q173" s="145">
        <f t="shared" si="121"/>
        <v>0</v>
      </c>
      <c r="R173" s="145" t="str">
        <f t="shared" si="122"/>
        <v xml:space="preserve"> </v>
      </c>
      <c r="S173" s="145" t="str">
        <f t="shared" si="123"/>
        <v xml:space="preserve"> </v>
      </c>
      <c r="T173" s="145" t="str">
        <f t="shared" si="124"/>
        <v xml:space="preserve"> </v>
      </c>
      <c r="U173" s="150" t="e">
        <f t="shared" si="132"/>
        <v>#VALUE!</v>
      </c>
      <c r="V173" s="145" t="e">
        <f t="shared" si="133"/>
        <v>#VALUE!</v>
      </c>
      <c r="W173" s="137" t="e">
        <f t="shared" si="138"/>
        <v>#VALUE!</v>
      </c>
      <c r="X173" s="73" t="str">
        <f t="shared" si="139"/>
        <v>donnée(s) manquante(s)</v>
      </c>
      <c r="Y173" s="74" t="str">
        <f t="shared" si="140"/>
        <v>donnée(s) manquante(s)</v>
      </c>
      <c r="Z173" s="131" t="e">
        <f t="shared" si="125"/>
        <v>#DIV/0!</v>
      </c>
      <c r="AA173" s="127" t="str">
        <f>IF(ISBLANK(L173)," ",IF(L173&lt;=Scenario!$C$3,0,IF(L173&lt;=Scenario!$C$5,1,IF(L173&lt;=Scenario!$C$6,2,IF(L173&lt;=Scenario!$C$7,3,IF(L173&lt;=Scenario!$C$8,4,5))))))</f>
        <v xml:space="preserve"> </v>
      </c>
      <c r="AB173" s="127" t="str">
        <f>IF(ISBLANK(M173)," ",IF(M173&lt;=Scenario!$G$3,0,IF(M173&lt;=Scenario!$G$5,1,IF(M173&lt;=Scenario!$G$6,2,IF(M173&lt;=Scenario!$G$7,3,IF(M173&lt;=Scenario!$G$8,4,IF(M173&lt;=Scenario!$G$9,5,IF(M173&lt;=Scenario!$G$10,6,7))))))))</f>
        <v xml:space="preserve"> </v>
      </c>
      <c r="AC173" s="127"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27"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27">
        <f>IF(ISBLANK(F173)," ",IF(F173&lt;=Scenario!$AI$3,0,IF(F173&lt;=Scenario!$AI$5,1,IF(F173&lt;=Scenario!$AI$6,2,IF(F173&lt;=Scenario!$AI$7,3,IF(F173&lt;=Scenario!$AI$8,4,IF(F173&lt;=Scenario!$AI$9,5,IF(F173&lt;=Scenario!$AI$10,6,IF(F173&lt;=Scenario!$AI$11,7,IF(F173&lt;=Scenario!$AI$12,8,IF(F173&lt;=Scenario!$AI$13,9,10)))))))))))</f>
        <v>0</v>
      </c>
      <c r="AF173" s="127" t="str">
        <f t="shared" si="126"/>
        <v xml:space="preserve"> </v>
      </c>
      <c r="AG173" s="132" t="e">
        <f t="shared" si="134"/>
        <v>#VALUE!</v>
      </c>
      <c r="AH173" s="133" t="e">
        <f t="shared" si="131"/>
        <v>#VALUE!</v>
      </c>
      <c r="AI173" s="126" t="e">
        <f t="shared" si="141"/>
        <v>#VALUE!</v>
      </c>
      <c r="AJ173" s="73" t="str">
        <f t="shared" si="127"/>
        <v>missing data</v>
      </c>
      <c r="AK173" s="80" t="str">
        <f t="shared" si="128"/>
        <v>missing data</v>
      </c>
    </row>
    <row r="174" spans="1:37" x14ac:dyDescent="0.25">
      <c r="A174" s="114" t="s">
        <v>74</v>
      </c>
      <c r="B174" s="102"/>
      <c r="C174" s="103"/>
      <c r="D174" s="105"/>
      <c r="E174" s="193" t="e">
        <f t="shared" si="135"/>
        <v>#DIV/0!</v>
      </c>
      <c r="F174" s="191">
        <f t="shared" si="136"/>
        <v>0</v>
      </c>
      <c r="G174" s="103"/>
      <c r="H174" s="104">
        <f t="shared" si="137"/>
        <v>0</v>
      </c>
      <c r="I174" s="147"/>
      <c r="J174" s="106"/>
      <c r="K174" s="106"/>
      <c r="L174" s="106"/>
      <c r="M174" s="107"/>
      <c r="N174" s="150" t="str">
        <f t="shared" si="129"/>
        <v xml:space="preserve"> </v>
      </c>
      <c r="O174" s="145" t="str">
        <f t="shared" si="120"/>
        <v xml:space="preserve"> </v>
      </c>
      <c r="P174" s="154" t="str">
        <f t="shared" si="130"/>
        <v xml:space="preserve"> </v>
      </c>
      <c r="Q174" s="145">
        <f t="shared" si="121"/>
        <v>0</v>
      </c>
      <c r="R174" s="145" t="str">
        <f t="shared" si="122"/>
        <v xml:space="preserve"> </v>
      </c>
      <c r="S174" s="145" t="str">
        <f t="shared" si="123"/>
        <v xml:space="preserve"> </v>
      </c>
      <c r="T174" s="145" t="str">
        <f t="shared" si="124"/>
        <v xml:space="preserve"> </v>
      </c>
      <c r="U174" s="150" t="e">
        <f t="shared" si="132"/>
        <v>#VALUE!</v>
      </c>
      <c r="V174" s="145" t="e">
        <f t="shared" si="133"/>
        <v>#VALUE!</v>
      </c>
      <c r="W174" s="137" t="e">
        <f t="shared" si="138"/>
        <v>#VALUE!</v>
      </c>
      <c r="X174" s="73" t="str">
        <f t="shared" si="139"/>
        <v>donnée(s) manquante(s)</v>
      </c>
      <c r="Y174" s="74" t="str">
        <f t="shared" si="140"/>
        <v>donnée(s) manquante(s)</v>
      </c>
      <c r="Z174" s="131" t="e">
        <f t="shared" si="125"/>
        <v>#DIV/0!</v>
      </c>
      <c r="AA174" s="127" t="str">
        <f>IF(ISBLANK(L174)," ",IF(L174&lt;=Scenario!$C$3,0,IF(L174&lt;=Scenario!$C$5,1,IF(L174&lt;=Scenario!$C$6,2,IF(L174&lt;=Scenario!$C$7,3,IF(L174&lt;=Scenario!$C$8,4,5))))))</f>
        <v xml:space="preserve"> </v>
      </c>
      <c r="AB174" s="127" t="str">
        <f>IF(ISBLANK(M174)," ",IF(M174&lt;=Scenario!$G$3,0,IF(M174&lt;=Scenario!$G$5,1,IF(M174&lt;=Scenario!$G$6,2,IF(M174&lt;=Scenario!$G$7,3,IF(M174&lt;=Scenario!$G$8,4,IF(M174&lt;=Scenario!$G$9,5,IF(M174&lt;=Scenario!$G$10,6,7))))))))</f>
        <v xml:space="preserve"> </v>
      </c>
      <c r="AC174" s="127"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27"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27">
        <f>IF(ISBLANK(F174)," ",IF(F174&lt;=Scenario!$AI$3,0,IF(F174&lt;=Scenario!$AI$5,1,IF(F174&lt;=Scenario!$AI$6,2,IF(F174&lt;=Scenario!$AI$7,3,IF(F174&lt;=Scenario!$AI$8,4,IF(F174&lt;=Scenario!$AI$9,5,IF(F174&lt;=Scenario!$AI$10,6,IF(F174&lt;=Scenario!$AI$11,7,IF(F174&lt;=Scenario!$AI$12,8,IF(F174&lt;=Scenario!$AI$13,9,10)))))))))))</f>
        <v>0</v>
      </c>
      <c r="AF174" s="127" t="str">
        <f t="shared" si="126"/>
        <v xml:space="preserve"> </v>
      </c>
      <c r="AG174" s="132" t="e">
        <f t="shared" si="134"/>
        <v>#VALUE!</v>
      </c>
      <c r="AH174" s="133" t="e">
        <f t="shared" si="131"/>
        <v>#VALUE!</v>
      </c>
      <c r="AI174" s="126" t="e">
        <f t="shared" si="141"/>
        <v>#VALUE!</v>
      </c>
      <c r="AJ174" s="73" t="str">
        <f t="shared" si="127"/>
        <v>missing data</v>
      </c>
      <c r="AK174" s="80" t="str">
        <f t="shared" si="128"/>
        <v>missing data</v>
      </c>
    </row>
    <row r="175" spans="1:37" x14ac:dyDescent="0.25">
      <c r="A175" s="114" t="s">
        <v>74</v>
      </c>
      <c r="B175" s="102"/>
      <c r="C175" s="103"/>
      <c r="D175" s="105"/>
      <c r="E175" s="193" t="e">
        <f t="shared" si="135"/>
        <v>#DIV/0!</v>
      </c>
      <c r="F175" s="191">
        <f t="shared" si="136"/>
        <v>0</v>
      </c>
      <c r="G175" s="103"/>
      <c r="H175" s="104">
        <f t="shared" si="137"/>
        <v>0</v>
      </c>
      <c r="I175" s="147"/>
      <c r="J175" s="106"/>
      <c r="K175" s="106"/>
      <c r="L175" s="106"/>
      <c r="M175" s="107"/>
      <c r="N175" s="150" t="str">
        <f t="shared" si="129"/>
        <v xml:space="preserve"> </v>
      </c>
      <c r="O175" s="145" t="str">
        <f t="shared" si="120"/>
        <v xml:space="preserve"> </v>
      </c>
      <c r="P175" s="154" t="str">
        <f t="shared" si="130"/>
        <v xml:space="preserve"> </v>
      </c>
      <c r="Q175" s="145">
        <f t="shared" si="121"/>
        <v>0</v>
      </c>
      <c r="R175" s="145" t="str">
        <f t="shared" si="122"/>
        <v xml:space="preserve"> </v>
      </c>
      <c r="S175" s="145" t="str">
        <f t="shared" si="123"/>
        <v xml:space="preserve"> </v>
      </c>
      <c r="T175" s="145" t="str">
        <f t="shared" si="124"/>
        <v xml:space="preserve"> </v>
      </c>
      <c r="U175" s="150" t="e">
        <f t="shared" si="132"/>
        <v>#VALUE!</v>
      </c>
      <c r="V175" s="145" t="e">
        <f t="shared" si="133"/>
        <v>#VALUE!</v>
      </c>
      <c r="W175" s="137" t="e">
        <f t="shared" si="138"/>
        <v>#VALUE!</v>
      </c>
      <c r="X175" s="73" t="str">
        <f t="shared" si="139"/>
        <v>donnée(s) manquante(s)</v>
      </c>
      <c r="Y175" s="74" t="str">
        <f t="shared" si="140"/>
        <v>donnée(s) manquante(s)</v>
      </c>
      <c r="Z175" s="131" t="e">
        <f t="shared" si="125"/>
        <v>#DIV/0!</v>
      </c>
      <c r="AA175" s="127" t="str">
        <f>IF(ISBLANK(L175)," ",IF(L175&lt;=Scenario!$C$3,0,IF(L175&lt;=Scenario!$C$5,1,IF(L175&lt;=Scenario!$C$6,2,IF(L175&lt;=Scenario!$C$7,3,IF(L175&lt;=Scenario!$C$8,4,5))))))</f>
        <v xml:space="preserve"> </v>
      </c>
      <c r="AB175" s="127" t="str">
        <f>IF(ISBLANK(M175)," ",IF(M175&lt;=Scenario!$G$3,0,IF(M175&lt;=Scenario!$G$5,1,IF(M175&lt;=Scenario!$G$6,2,IF(M175&lt;=Scenario!$G$7,3,IF(M175&lt;=Scenario!$G$8,4,IF(M175&lt;=Scenario!$G$9,5,IF(M175&lt;=Scenario!$G$10,6,7))))))))</f>
        <v xml:space="preserve"> </v>
      </c>
      <c r="AC175" s="127"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27"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27">
        <f>IF(ISBLANK(F175)," ",IF(F175&lt;=Scenario!$AI$3,0,IF(F175&lt;=Scenario!$AI$5,1,IF(F175&lt;=Scenario!$AI$6,2,IF(F175&lt;=Scenario!$AI$7,3,IF(F175&lt;=Scenario!$AI$8,4,IF(F175&lt;=Scenario!$AI$9,5,IF(F175&lt;=Scenario!$AI$10,6,IF(F175&lt;=Scenario!$AI$11,7,IF(F175&lt;=Scenario!$AI$12,8,IF(F175&lt;=Scenario!$AI$13,9,10)))))))))))</f>
        <v>0</v>
      </c>
      <c r="AF175" s="127" t="str">
        <f t="shared" si="126"/>
        <v xml:space="preserve"> </v>
      </c>
      <c r="AG175" s="132" t="e">
        <f t="shared" si="134"/>
        <v>#VALUE!</v>
      </c>
      <c r="AH175" s="133" t="e">
        <f t="shared" si="131"/>
        <v>#VALUE!</v>
      </c>
      <c r="AI175" s="126" t="e">
        <f t="shared" si="141"/>
        <v>#VALUE!</v>
      </c>
      <c r="AJ175" s="73" t="str">
        <f t="shared" si="127"/>
        <v>missing data</v>
      </c>
      <c r="AK175" s="80" t="str">
        <f t="shared" si="128"/>
        <v>missing data</v>
      </c>
    </row>
    <row r="176" spans="1:37" x14ac:dyDescent="0.25">
      <c r="A176" s="114" t="s">
        <v>74</v>
      </c>
      <c r="B176" s="102"/>
      <c r="C176" s="103"/>
      <c r="D176" s="105"/>
      <c r="E176" s="193" t="e">
        <f t="shared" si="135"/>
        <v>#DIV/0!</v>
      </c>
      <c r="F176" s="191">
        <f t="shared" si="136"/>
        <v>0</v>
      </c>
      <c r="G176" s="103"/>
      <c r="H176" s="104">
        <f t="shared" si="137"/>
        <v>0</v>
      </c>
      <c r="I176" s="147"/>
      <c r="J176" s="106"/>
      <c r="K176" s="106"/>
      <c r="L176" s="106"/>
      <c r="M176" s="107"/>
      <c r="N176" s="150" t="str">
        <f t="shared" si="129"/>
        <v xml:space="preserve"> </v>
      </c>
      <c r="O176" s="145" t="str">
        <f t="shared" si="120"/>
        <v xml:space="preserve"> </v>
      </c>
      <c r="P176" s="154" t="str">
        <f t="shared" si="130"/>
        <v xml:space="preserve"> </v>
      </c>
      <c r="Q176" s="145">
        <f t="shared" si="121"/>
        <v>0</v>
      </c>
      <c r="R176" s="145" t="str">
        <f t="shared" si="122"/>
        <v xml:space="preserve"> </v>
      </c>
      <c r="S176" s="145" t="str">
        <f t="shared" si="123"/>
        <v xml:space="preserve"> </v>
      </c>
      <c r="T176" s="145" t="str">
        <f t="shared" si="124"/>
        <v xml:space="preserve"> </v>
      </c>
      <c r="U176" s="150" t="e">
        <f t="shared" si="132"/>
        <v>#VALUE!</v>
      </c>
      <c r="V176" s="145" t="e">
        <f t="shared" si="133"/>
        <v>#VALUE!</v>
      </c>
      <c r="W176" s="137" t="e">
        <f t="shared" si="138"/>
        <v>#VALUE!</v>
      </c>
      <c r="X176" s="73" t="str">
        <f t="shared" si="139"/>
        <v>donnée(s) manquante(s)</v>
      </c>
      <c r="Y176" s="74" t="str">
        <f t="shared" si="140"/>
        <v>donnée(s) manquante(s)</v>
      </c>
      <c r="Z176" s="131" t="e">
        <f t="shared" si="125"/>
        <v>#DIV/0!</v>
      </c>
      <c r="AA176" s="127" t="str">
        <f>IF(ISBLANK(L176)," ",IF(L176&lt;=Scenario!$C$3,0,IF(L176&lt;=Scenario!$C$5,1,IF(L176&lt;=Scenario!$C$6,2,IF(L176&lt;=Scenario!$C$7,3,IF(L176&lt;=Scenario!$C$8,4,5))))))</f>
        <v xml:space="preserve"> </v>
      </c>
      <c r="AB176" s="127" t="str">
        <f>IF(ISBLANK(M176)," ",IF(M176&lt;=Scenario!$G$3,0,IF(M176&lt;=Scenario!$G$5,1,IF(M176&lt;=Scenario!$G$6,2,IF(M176&lt;=Scenario!$G$7,3,IF(M176&lt;=Scenario!$G$8,4,IF(M176&lt;=Scenario!$G$9,5,IF(M176&lt;=Scenario!$G$10,6,7))))))))</f>
        <v xml:space="preserve"> </v>
      </c>
      <c r="AC176" s="127"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27"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27">
        <f>IF(ISBLANK(F176)," ",IF(F176&lt;=Scenario!$AI$3,0,IF(F176&lt;=Scenario!$AI$5,1,IF(F176&lt;=Scenario!$AI$6,2,IF(F176&lt;=Scenario!$AI$7,3,IF(F176&lt;=Scenario!$AI$8,4,IF(F176&lt;=Scenario!$AI$9,5,IF(F176&lt;=Scenario!$AI$10,6,IF(F176&lt;=Scenario!$AI$11,7,IF(F176&lt;=Scenario!$AI$12,8,IF(F176&lt;=Scenario!$AI$13,9,10)))))))))))</f>
        <v>0</v>
      </c>
      <c r="AF176" s="127" t="str">
        <f t="shared" si="126"/>
        <v xml:space="preserve"> </v>
      </c>
      <c r="AG176" s="132" t="e">
        <f t="shared" si="134"/>
        <v>#VALUE!</v>
      </c>
      <c r="AH176" s="133" t="e">
        <f t="shared" si="131"/>
        <v>#VALUE!</v>
      </c>
      <c r="AI176" s="126" t="e">
        <f t="shared" si="141"/>
        <v>#VALUE!</v>
      </c>
      <c r="AJ176" s="73" t="str">
        <f t="shared" si="127"/>
        <v>missing data</v>
      </c>
      <c r="AK176" s="80" t="str">
        <f t="shared" si="128"/>
        <v>missing data</v>
      </c>
    </row>
    <row r="177" spans="1:37" x14ac:dyDescent="0.25">
      <c r="A177" s="114" t="s">
        <v>74</v>
      </c>
      <c r="B177" s="102"/>
      <c r="C177" s="103"/>
      <c r="D177" s="105"/>
      <c r="E177" s="193" t="e">
        <f t="shared" si="135"/>
        <v>#DIV/0!</v>
      </c>
      <c r="F177" s="191">
        <f t="shared" si="136"/>
        <v>0</v>
      </c>
      <c r="G177" s="103"/>
      <c r="H177" s="104">
        <f t="shared" si="137"/>
        <v>0</v>
      </c>
      <c r="I177" s="147"/>
      <c r="J177" s="106"/>
      <c r="K177" s="106"/>
      <c r="L177" s="106"/>
      <c r="M177" s="107"/>
      <c r="N177" s="150" t="str">
        <f t="shared" si="129"/>
        <v xml:space="preserve"> </v>
      </c>
      <c r="O177" s="145" t="str">
        <f t="shared" si="120"/>
        <v xml:space="preserve"> </v>
      </c>
      <c r="P177" s="154" t="str">
        <f t="shared" si="130"/>
        <v xml:space="preserve"> </v>
      </c>
      <c r="Q177" s="145">
        <f t="shared" si="121"/>
        <v>0</v>
      </c>
      <c r="R177" s="145" t="str">
        <f t="shared" si="122"/>
        <v xml:space="preserve"> </v>
      </c>
      <c r="S177" s="145" t="str">
        <f t="shared" si="123"/>
        <v xml:space="preserve"> </v>
      </c>
      <c r="T177" s="145" t="str">
        <f t="shared" si="124"/>
        <v xml:space="preserve"> </v>
      </c>
      <c r="U177" s="150" t="e">
        <f t="shared" si="132"/>
        <v>#VALUE!</v>
      </c>
      <c r="V177" s="145" t="e">
        <f t="shared" si="133"/>
        <v>#VALUE!</v>
      </c>
      <c r="W177" s="137" t="e">
        <f t="shared" si="138"/>
        <v>#VALUE!</v>
      </c>
      <c r="X177" s="73" t="str">
        <f t="shared" si="139"/>
        <v>donnée(s) manquante(s)</v>
      </c>
      <c r="Y177" s="74" t="str">
        <f t="shared" si="140"/>
        <v>donnée(s) manquante(s)</v>
      </c>
      <c r="Z177" s="131" t="e">
        <f t="shared" si="125"/>
        <v>#DIV/0!</v>
      </c>
      <c r="AA177" s="127" t="str">
        <f>IF(ISBLANK(L177)," ",IF(L177&lt;=Scenario!$C$3,0,IF(L177&lt;=Scenario!$C$5,1,IF(L177&lt;=Scenario!$C$6,2,IF(L177&lt;=Scenario!$C$7,3,IF(L177&lt;=Scenario!$C$8,4,5))))))</f>
        <v xml:space="preserve"> </v>
      </c>
      <c r="AB177" s="127" t="str">
        <f>IF(ISBLANK(M177)," ",IF(M177&lt;=Scenario!$G$3,0,IF(M177&lt;=Scenario!$G$5,1,IF(M177&lt;=Scenario!$G$6,2,IF(M177&lt;=Scenario!$G$7,3,IF(M177&lt;=Scenario!$G$8,4,IF(M177&lt;=Scenario!$G$9,5,IF(M177&lt;=Scenario!$G$10,6,7))))))))</f>
        <v xml:space="preserve"> </v>
      </c>
      <c r="AC177" s="127"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27"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27">
        <f>IF(ISBLANK(F177)," ",IF(F177&lt;=Scenario!$AI$3,0,IF(F177&lt;=Scenario!$AI$5,1,IF(F177&lt;=Scenario!$AI$6,2,IF(F177&lt;=Scenario!$AI$7,3,IF(F177&lt;=Scenario!$AI$8,4,IF(F177&lt;=Scenario!$AI$9,5,IF(F177&lt;=Scenario!$AI$10,6,IF(F177&lt;=Scenario!$AI$11,7,IF(F177&lt;=Scenario!$AI$12,8,IF(F177&lt;=Scenario!$AI$13,9,10)))))))))))</f>
        <v>0</v>
      </c>
      <c r="AF177" s="127" t="str">
        <f t="shared" si="126"/>
        <v xml:space="preserve"> </v>
      </c>
      <c r="AG177" s="132" t="e">
        <f t="shared" si="134"/>
        <v>#VALUE!</v>
      </c>
      <c r="AH177" s="133" t="e">
        <f t="shared" si="131"/>
        <v>#VALUE!</v>
      </c>
      <c r="AI177" s="126" t="e">
        <f t="shared" si="141"/>
        <v>#VALUE!</v>
      </c>
      <c r="AJ177" s="73" t="str">
        <f t="shared" si="127"/>
        <v>missing data</v>
      </c>
      <c r="AK177" s="80" t="str">
        <f t="shared" si="128"/>
        <v>missing data</v>
      </c>
    </row>
    <row r="178" spans="1:37" x14ac:dyDescent="0.25">
      <c r="A178" s="114" t="s">
        <v>74</v>
      </c>
      <c r="B178" s="102"/>
      <c r="C178" s="103"/>
      <c r="D178" s="105"/>
      <c r="E178" s="193" t="e">
        <f t="shared" si="135"/>
        <v>#DIV/0!</v>
      </c>
      <c r="F178" s="191">
        <f t="shared" si="136"/>
        <v>0</v>
      </c>
      <c r="G178" s="103"/>
      <c r="H178" s="104">
        <f t="shared" si="137"/>
        <v>0</v>
      </c>
      <c r="I178" s="147"/>
      <c r="J178" s="106"/>
      <c r="K178" s="106"/>
      <c r="L178" s="106"/>
      <c r="M178" s="107"/>
      <c r="N178" s="150" t="str">
        <f t="shared" si="129"/>
        <v xml:space="preserve"> </v>
      </c>
      <c r="O178" s="145" t="str">
        <f t="shared" si="120"/>
        <v xml:space="preserve"> </v>
      </c>
      <c r="P178" s="154" t="str">
        <f t="shared" si="130"/>
        <v xml:space="preserve"> </v>
      </c>
      <c r="Q178" s="145">
        <f t="shared" si="121"/>
        <v>0</v>
      </c>
      <c r="R178" s="145" t="str">
        <f t="shared" si="122"/>
        <v xml:space="preserve"> </v>
      </c>
      <c r="S178" s="145" t="str">
        <f t="shared" si="123"/>
        <v xml:space="preserve"> </v>
      </c>
      <c r="T178" s="145" t="str">
        <f t="shared" si="124"/>
        <v xml:space="preserve"> </v>
      </c>
      <c r="U178" s="150" t="e">
        <f t="shared" si="132"/>
        <v>#VALUE!</v>
      </c>
      <c r="V178" s="145" t="e">
        <f t="shared" si="133"/>
        <v>#VALUE!</v>
      </c>
      <c r="W178" s="137" t="e">
        <f t="shared" si="138"/>
        <v>#VALUE!</v>
      </c>
      <c r="X178" s="73" t="str">
        <f t="shared" si="139"/>
        <v>donnée(s) manquante(s)</v>
      </c>
      <c r="Y178" s="74" t="str">
        <f t="shared" si="140"/>
        <v>donnée(s) manquante(s)</v>
      </c>
      <c r="Z178" s="131" t="e">
        <f t="shared" si="125"/>
        <v>#DIV/0!</v>
      </c>
      <c r="AA178" s="127" t="str">
        <f>IF(ISBLANK(L178)," ",IF(L178&lt;=Scenario!$C$3,0,IF(L178&lt;=Scenario!$C$5,1,IF(L178&lt;=Scenario!$C$6,2,IF(L178&lt;=Scenario!$C$7,3,IF(L178&lt;=Scenario!$C$8,4,5))))))</f>
        <v xml:space="preserve"> </v>
      </c>
      <c r="AB178" s="127" t="str">
        <f>IF(ISBLANK(M178)," ",IF(M178&lt;=Scenario!$G$3,0,IF(M178&lt;=Scenario!$G$5,1,IF(M178&lt;=Scenario!$G$6,2,IF(M178&lt;=Scenario!$G$7,3,IF(M178&lt;=Scenario!$G$8,4,IF(M178&lt;=Scenario!$G$9,5,IF(M178&lt;=Scenario!$G$10,6,7))))))))</f>
        <v xml:space="preserve"> </v>
      </c>
      <c r="AC178" s="127"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27"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27">
        <f>IF(ISBLANK(F178)," ",IF(F178&lt;=Scenario!$AI$3,0,IF(F178&lt;=Scenario!$AI$5,1,IF(F178&lt;=Scenario!$AI$6,2,IF(F178&lt;=Scenario!$AI$7,3,IF(F178&lt;=Scenario!$AI$8,4,IF(F178&lt;=Scenario!$AI$9,5,IF(F178&lt;=Scenario!$AI$10,6,IF(F178&lt;=Scenario!$AI$11,7,IF(F178&lt;=Scenario!$AI$12,8,IF(F178&lt;=Scenario!$AI$13,9,10)))))))))))</f>
        <v>0</v>
      </c>
      <c r="AF178" s="127" t="str">
        <f t="shared" si="126"/>
        <v xml:space="preserve"> </v>
      </c>
      <c r="AG178" s="132" t="e">
        <f t="shared" si="134"/>
        <v>#VALUE!</v>
      </c>
      <c r="AH178" s="133" t="e">
        <f t="shared" si="131"/>
        <v>#VALUE!</v>
      </c>
      <c r="AI178" s="126" t="e">
        <f t="shared" si="141"/>
        <v>#VALUE!</v>
      </c>
      <c r="AJ178" s="73" t="str">
        <f t="shared" si="127"/>
        <v>missing data</v>
      </c>
      <c r="AK178" s="80" t="str">
        <f t="shared" si="128"/>
        <v>missing data</v>
      </c>
    </row>
    <row r="179" spans="1:37" x14ac:dyDescent="0.25">
      <c r="A179" s="114" t="s">
        <v>74</v>
      </c>
      <c r="B179" s="102"/>
      <c r="C179" s="103"/>
      <c r="D179" s="105"/>
      <c r="E179" s="193" t="e">
        <f t="shared" si="135"/>
        <v>#DIV/0!</v>
      </c>
      <c r="F179" s="191">
        <f t="shared" si="136"/>
        <v>0</v>
      </c>
      <c r="G179" s="103"/>
      <c r="H179" s="104">
        <f t="shared" si="137"/>
        <v>0</v>
      </c>
      <c r="I179" s="147"/>
      <c r="J179" s="106"/>
      <c r="K179" s="106"/>
      <c r="L179" s="106"/>
      <c r="M179" s="107"/>
      <c r="N179" s="150" t="str">
        <f t="shared" si="129"/>
        <v xml:space="preserve"> </v>
      </c>
      <c r="O179" s="145" t="str">
        <f t="shared" si="120"/>
        <v xml:space="preserve"> </v>
      </c>
      <c r="P179" s="154" t="str">
        <f t="shared" si="130"/>
        <v xml:space="preserve"> </v>
      </c>
      <c r="Q179" s="145">
        <f t="shared" si="121"/>
        <v>0</v>
      </c>
      <c r="R179" s="145" t="str">
        <f t="shared" si="122"/>
        <v xml:space="preserve"> </v>
      </c>
      <c r="S179" s="145" t="str">
        <f t="shared" si="123"/>
        <v xml:space="preserve"> </v>
      </c>
      <c r="T179" s="145" t="str">
        <f t="shared" si="124"/>
        <v xml:space="preserve"> </v>
      </c>
      <c r="U179" s="150" t="e">
        <f t="shared" si="132"/>
        <v>#VALUE!</v>
      </c>
      <c r="V179" s="145" t="e">
        <f t="shared" si="133"/>
        <v>#VALUE!</v>
      </c>
      <c r="W179" s="137" t="e">
        <f t="shared" si="138"/>
        <v>#VALUE!</v>
      </c>
      <c r="X179" s="73" t="str">
        <f t="shared" si="139"/>
        <v>donnée(s) manquante(s)</v>
      </c>
      <c r="Y179" s="74" t="str">
        <f t="shared" si="140"/>
        <v>donnée(s) manquante(s)</v>
      </c>
      <c r="Z179" s="131" t="e">
        <f t="shared" si="125"/>
        <v>#DIV/0!</v>
      </c>
      <c r="AA179" s="127" t="str">
        <f>IF(ISBLANK(L179)," ",IF(L179&lt;=Scenario!$C$3,0,IF(L179&lt;=Scenario!$C$5,1,IF(L179&lt;=Scenario!$C$6,2,IF(L179&lt;=Scenario!$C$7,3,IF(L179&lt;=Scenario!$C$8,4,5))))))</f>
        <v xml:space="preserve"> </v>
      </c>
      <c r="AB179" s="127" t="str">
        <f>IF(ISBLANK(M179)," ",IF(M179&lt;=Scenario!$G$3,0,IF(M179&lt;=Scenario!$G$5,1,IF(M179&lt;=Scenario!$G$6,2,IF(M179&lt;=Scenario!$G$7,3,IF(M179&lt;=Scenario!$G$8,4,IF(M179&lt;=Scenario!$G$9,5,IF(M179&lt;=Scenario!$G$10,6,7))))))))</f>
        <v xml:space="preserve"> </v>
      </c>
      <c r="AC179" s="127"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27"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27">
        <f>IF(ISBLANK(F179)," ",IF(F179&lt;=Scenario!$AI$3,0,IF(F179&lt;=Scenario!$AI$5,1,IF(F179&lt;=Scenario!$AI$6,2,IF(F179&lt;=Scenario!$AI$7,3,IF(F179&lt;=Scenario!$AI$8,4,IF(F179&lt;=Scenario!$AI$9,5,IF(F179&lt;=Scenario!$AI$10,6,IF(F179&lt;=Scenario!$AI$11,7,IF(F179&lt;=Scenario!$AI$12,8,IF(F179&lt;=Scenario!$AI$13,9,10)))))))))))</f>
        <v>0</v>
      </c>
      <c r="AF179" s="127" t="str">
        <f t="shared" si="126"/>
        <v xml:space="preserve"> </v>
      </c>
      <c r="AG179" s="132" t="e">
        <f t="shared" si="134"/>
        <v>#VALUE!</v>
      </c>
      <c r="AH179" s="133" t="e">
        <f t="shared" si="131"/>
        <v>#VALUE!</v>
      </c>
      <c r="AI179" s="126" t="e">
        <f t="shared" si="141"/>
        <v>#VALUE!</v>
      </c>
      <c r="AJ179" s="73" t="str">
        <f t="shared" si="127"/>
        <v>missing data</v>
      </c>
      <c r="AK179" s="80" t="str">
        <f t="shared" si="128"/>
        <v>missing data</v>
      </c>
    </row>
    <row r="180" spans="1:37" x14ac:dyDescent="0.25">
      <c r="A180" s="114" t="s">
        <v>74</v>
      </c>
      <c r="B180" s="102"/>
      <c r="C180" s="103"/>
      <c r="D180" s="105"/>
      <c r="E180" s="193" t="e">
        <f t="shared" si="135"/>
        <v>#DIV/0!</v>
      </c>
      <c r="F180" s="191">
        <f t="shared" si="136"/>
        <v>0</v>
      </c>
      <c r="G180" s="103"/>
      <c r="H180" s="104">
        <f t="shared" si="137"/>
        <v>0</v>
      </c>
      <c r="I180" s="147"/>
      <c r="J180" s="106"/>
      <c r="K180" s="106"/>
      <c r="L180" s="106"/>
      <c r="M180" s="107"/>
      <c r="N180" s="150" t="str">
        <f t="shared" si="129"/>
        <v xml:space="preserve"> </v>
      </c>
      <c r="O180" s="145" t="str">
        <f t="shared" si="120"/>
        <v xml:space="preserve"> </v>
      </c>
      <c r="P180" s="154" t="str">
        <f t="shared" si="130"/>
        <v xml:space="preserve"> </v>
      </c>
      <c r="Q180" s="145">
        <f t="shared" si="121"/>
        <v>0</v>
      </c>
      <c r="R180" s="145" t="str">
        <f t="shared" si="122"/>
        <v xml:space="preserve"> </v>
      </c>
      <c r="S180" s="145" t="str">
        <f t="shared" si="123"/>
        <v xml:space="preserve"> </v>
      </c>
      <c r="T180" s="145" t="str">
        <f t="shared" si="124"/>
        <v xml:space="preserve"> </v>
      </c>
      <c r="U180" s="150" t="e">
        <f t="shared" si="132"/>
        <v>#VALUE!</v>
      </c>
      <c r="V180" s="145" t="e">
        <f t="shared" si="133"/>
        <v>#VALUE!</v>
      </c>
      <c r="W180" s="137" t="e">
        <f t="shared" si="138"/>
        <v>#VALUE!</v>
      </c>
      <c r="X180" s="73" t="str">
        <f t="shared" si="139"/>
        <v>donnée(s) manquante(s)</v>
      </c>
      <c r="Y180" s="74" t="str">
        <f t="shared" si="140"/>
        <v>donnée(s) manquante(s)</v>
      </c>
      <c r="Z180" s="131" t="e">
        <f t="shared" si="125"/>
        <v>#DIV/0!</v>
      </c>
      <c r="AA180" s="127" t="str">
        <f>IF(ISBLANK(L180)," ",IF(L180&lt;=Scenario!$C$3,0,IF(L180&lt;=Scenario!$C$5,1,IF(L180&lt;=Scenario!$C$6,2,IF(L180&lt;=Scenario!$C$7,3,IF(L180&lt;=Scenario!$C$8,4,5))))))</f>
        <v xml:space="preserve"> </v>
      </c>
      <c r="AB180" s="127" t="str">
        <f>IF(ISBLANK(M180)," ",IF(M180&lt;=Scenario!$G$3,0,IF(M180&lt;=Scenario!$G$5,1,IF(M180&lt;=Scenario!$G$6,2,IF(M180&lt;=Scenario!$G$7,3,IF(M180&lt;=Scenario!$G$8,4,IF(M180&lt;=Scenario!$G$9,5,IF(M180&lt;=Scenario!$G$10,6,7))))))))</f>
        <v xml:space="preserve"> </v>
      </c>
      <c r="AC180" s="127"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27"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27">
        <f>IF(ISBLANK(F180)," ",IF(F180&lt;=Scenario!$AI$3,0,IF(F180&lt;=Scenario!$AI$5,1,IF(F180&lt;=Scenario!$AI$6,2,IF(F180&lt;=Scenario!$AI$7,3,IF(F180&lt;=Scenario!$AI$8,4,IF(F180&lt;=Scenario!$AI$9,5,IF(F180&lt;=Scenario!$AI$10,6,IF(F180&lt;=Scenario!$AI$11,7,IF(F180&lt;=Scenario!$AI$12,8,IF(F180&lt;=Scenario!$AI$13,9,10)))))))))))</f>
        <v>0</v>
      </c>
      <c r="AF180" s="127" t="str">
        <f t="shared" si="126"/>
        <v xml:space="preserve"> </v>
      </c>
      <c r="AG180" s="132" t="e">
        <f t="shared" si="134"/>
        <v>#VALUE!</v>
      </c>
      <c r="AH180" s="133" t="e">
        <f t="shared" si="131"/>
        <v>#VALUE!</v>
      </c>
      <c r="AI180" s="126" t="e">
        <f t="shared" si="141"/>
        <v>#VALUE!</v>
      </c>
      <c r="AJ180" s="73" t="str">
        <f t="shared" si="127"/>
        <v>missing data</v>
      </c>
      <c r="AK180" s="80" t="str">
        <f t="shared" si="128"/>
        <v>missing data</v>
      </c>
    </row>
    <row r="181" spans="1:37" x14ac:dyDescent="0.25">
      <c r="A181" s="114" t="s">
        <v>74</v>
      </c>
      <c r="B181" s="102"/>
      <c r="C181" s="103"/>
      <c r="D181" s="105"/>
      <c r="E181" s="193" t="e">
        <f t="shared" si="135"/>
        <v>#DIV/0!</v>
      </c>
      <c r="F181" s="191">
        <f t="shared" si="136"/>
        <v>0</v>
      </c>
      <c r="G181" s="103"/>
      <c r="H181" s="104">
        <f t="shared" si="137"/>
        <v>0</v>
      </c>
      <c r="I181" s="147"/>
      <c r="J181" s="106"/>
      <c r="K181" s="106"/>
      <c r="L181" s="106"/>
      <c r="M181" s="107"/>
      <c r="N181" s="150" t="str">
        <f t="shared" si="129"/>
        <v xml:space="preserve"> </v>
      </c>
      <c r="O181" s="145" t="str">
        <f t="shared" si="120"/>
        <v xml:space="preserve"> </v>
      </c>
      <c r="P181" s="154" t="str">
        <f t="shared" si="130"/>
        <v xml:space="preserve"> </v>
      </c>
      <c r="Q181" s="145">
        <f t="shared" si="121"/>
        <v>0</v>
      </c>
      <c r="R181" s="145" t="str">
        <f t="shared" si="122"/>
        <v xml:space="preserve"> </v>
      </c>
      <c r="S181" s="145" t="str">
        <f t="shared" si="123"/>
        <v xml:space="preserve"> </v>
      </c>
      <c r="T181" s="145" t="str">
        <f t="shared" si="124"/>
        <v xml:space="preserve"> </v>
      </c>
      <c r="U181" s="150" t="e">
        <f t="shared" si="132"/>
        <v>#VALUE!</v>
      </c>
      <c r="V181" s="145" t="e">
        <f t="shared" si="133"/>
        <v>#VALUE!</v>
      </c>
      <c r="W181" s="137" t="e">
        <f t="shared" si="138"/>
        <v>#VALUE!</v>
      </c>
      <c r="X181" s="73" t="str">
        <f t="shared" si="139"/>
        <v>donnée(s) manquante(s)</v>
      </c>
      <c r="Y181" s="74" t="str">
        <f t="shared" si="140"/>
        <v>donnée(s) manquante(s)</v>
      </c>
      <c r="Z181" s="131" t="e">
        <f t="shared" si="125"/>
        <v>#DIV/0!</v>
      </c>
      <c r="AA181" s="127" t="str">
        <f>IF(ISBLANK(L181)," ",IF(L181&lt;=Scenario!$C$3,0,IF(L181&lt;=Scenario!$C$5,1,IF(L181&lt;=Scenario!$C$6,2,IF(L181&lt;=Scenario!$C$7,3,IF(L181&lt;=Scenario!$C$8,4,5))))))</f>
        <v xml:space="preserve"> </v>
      </c>
      <c r="AB181" s="127" t="str">
        <f>IF(ISBLANK(M181)," ",IF(M181&lt;=Scenario!$G$3,0,IF(M181&lt;=Scenario!$G$5,1,IF(M181&lt;=Scenario!$G$6,2,IF(M181&lt;=Scenario!$G$7,3,IF(M181&lt;=Scenario!$G$8,4,IF(M181&lt;=Scenario!$G$9,5,IF(M181&lt;=Scenario!$G$10,6,7))))))))</f>
        <v xml:space="preserve"> </v>
      </c>
      <c r="AC181" s="127"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27"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27">
        <f>IF(ISBLANK(F181)," ",IF(F181&lt;=Scenario!$AI$3,0,IF(F181&lt;=Scenario!$AI$5,1,IF(F181&lt;=Scenario!$AI$6,2,IF(F181&lt;=Scenario!$AI$7,3,IF(F181&lt;=Scenario!$AI$8,4,IF(F181&lt;=Scenario!$AI$9,5,IF(F181&lt;=Scenario!$AI$10,6,IF(F181&lt;=Scenario!$AI$11,7,IF(F181&lt;=Scenario!$AI$12,8,IF(F181&lt;=Scenario!$AI$13,9,10)))))))))))</f>
        <v>0</v>
      </c>
      <c r="AF181" s="127" t="str">
        <f t="shared" si="126"/>
        <v xml:space="preserve"> </v>
      </c>
      <c r="AG181" s="132" t="e">
        <f t="shared" si="134"/>
        <v>#VALUE!</v>
      </c>
      <c r="AH181" s="133" t="e">
        <f t="shared" si="131"/>
        <v>#VALUE!</v>
      </c>
      <c r="AI181" s="126" t="e">
        <f t="shared" si="141"/>
        <v>#VALUE!</v>
      </c>
      <c r="AJ181" s="73" t="str">
        <f t="shared" si="127"/>
        <v>missing data</v>
      </c>
      <c r="AK181" s="80" t="str">
        <f t="shared" si="128"/>
        <v>missing data</v>
      </c>
    </row>
    <row r="182" spans="1:37" x14ac:dyDescent="0.25">
      <c r="A182" s="114" t="s">
        <v>74</v>
      </c>
      <c r="B182" s="102"/>
      <c r="C182" s="103"/>
      <c r="D182" s="105"/>
      <c r="E182" s="193" t="e">
        <f t="shared" si="135"/>
        <v>#DIV/0!</v>
      </c>
      <c r="F182" s="191">
        <f t="shared" si="136"/>
        <v>0</v>
      </c>
      <c r="G182" s="103"/>
      <c r="H182" s="104">
        <f t="shared" si="137"/>
        <v>0</v>
      </c>
      <c r="I182" s="147"/>
      <c r="J182" s="106"/>
      <c r="K182" s="106"/>
      <c r="L182" s="106"/>
      <c r="M182" s="107"/>
      <c r="N182" s="150" t="str">
        <f t="shared" si="129"/>
        <v xml:space="preserve"> </v>
      </c>
      <c r="O182" s="145" t="str">
        <f t="shared" si="120"/>
        <v xml:space="preserve"> </v>
      </c>
      <c r="P182" s="154" t="str">
        <f t="shared" si="130"/>
        <v xml:space="preserve"> </v>
      </c>
      <c r="Q182" s="145">
        <f t="shared" si="121"/>
        <v>0</v>
      </c>
      <c r="R182" s="145" t="str">
        <f t="shared" si="122"/>
        <v xml:space="preserve"> </v>
      </c>
      <c r="S182" s="145" t="str">
        <f t="shared" si="123"/>
        <v xml:space="preserve"> </v>
      </c>
      <c r="T182" s="145" t="str">
        <f t="shared" si="124"/>
        <v xml:space="preserve"> </v>
      </c>
      <c r="U182" s="150" t="e">
        <f t="shared" si="132"/>
        <v>#VALUE!</v>
      </c>
      <c r="V182" s="145" t="e">
        <f t="shared" si="133"/>
        <v>#VALUE!</v>
      </c>
      <c r="W182" s="137" t="e">
        <f t="shared" si="138"/>
        <v>#VALUE!</v>
      </c>
      <c r="X182" s="73" t="str">
        <f t="shared" si="139"/>
        <v>donnée(s) manquante(s)</v>
      </c>
      <c r="Y182" s="74" t="str">
        <f t="shared" si="140"/>
        <v>donnée(s) manquante(s)</v>
      </c>
      <c r="Z182" s="131" t="e">
        <f t="shared" si="125"/>
        <v>#DIV/0!</v>
      </c>
      <c r="AA182" s="127" t="str">
        <f>IF(ISBLANK(L182)," ",IF(L182&lt;=Scenario!$C$3,0,IF(L182&lt;=Scenario!$C$5,1,IF(L182&lt;=Scenario!$C$6,2,IF(L182&lt;=Scenario!$C$7,3,IF(L182&lt;=Scenario!$C$8,4,5))))))</f>
        <v xml:space="preserve"> </v>
      </c>
      <c r="AB182" s="127" t="str">
        <f>IF(ISBLANK(M182)," ",IF(M182&lt;=Scenario!$G$3,0,IF(M182&lt;=Scenario!$G$5,1,IF(M182&lt;=Scenario!$G$6,2,IF(M182&lt;=Scenario!$G$7,3,IF(M182&lt;=Scenario!$G$8,4,IF(M182&lt;=Scenario!$G$9,5,IF(M182&lt;=Scenario!$G$10,6,7))))))))</f>
        <v xml:space="preserve"> </v>
      </c>
      <c r="AC182" s="127"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27"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27">
        <f>IF(ISBLANK(F182)," ",IF(F182&lt;=Scenario!$AI$3,0,IF(F182&lt;=Scenario!$AI$5,1,IF(F182&lt;=Scenario!$AI$6,2,IF(F182&lt;=Scenario!$AI$7,3,IF(F182&lt;=Scenario!$AI$8,4,IF(F182&lt;=Scenario!$AI$9,5,IF(F182&lt;=Scenario!$AI$10,6,IF(F182&lt;=Scenario!$AI$11,7,IF(F182&lt;=Scenario!$AI$12,8,IF(F182&lt;=Scenario!$AI$13,9,10)))))))))))</f>
        <v>0</v>
      </c>
      <c r="AF182" s="127" t="str">
        <f t="shared" si="126"/>
        <v xml:space="preserve"> </v>
      </c>
      <c r="AG182" s="132" t="e">
        <f t="shared" si="134"/>
        <v>#VALUE!</v>
      </c>
      <c r="AH182" s="133" t="e">
        <f t="shared" si="131"/>
        <v>#VALUE!</v>
      </c>
      <c r="AI182" s="126" t="e">
        <f t="shared" si="141"/>
        <v>#VALUE!</v>
      </c>
      <c r="AJ182" s="73" t="str">
        <f t="shared" si="127"/>
        <v>missing data</v>
      </c>
      <c r="AK182" s="80" t="str">
        <f t="shared" si="128"/>
        <v>missing data</v>
      </c>
    </row>
    <row r="183" spans="1:37" x14ac:dyDescent="0.25">
      <c r="A183" s="114" t="s">
        <v>74</v>
      </c>
      <c r="B183" s="102"/>
      <c r="C183" s="103"/>
      <c r="D183" s="105"/>
      <c r="E183" s="193" t="e">
        <f t="shared" si="135"/>
        <v>#DIV/0!</v>
      </c>
      <c r="F183" s="191">
        <f t="shared" si="136"/>
        <v>0</v>
      </c>
      <c r="G183" s="103"/>
      <c r="H183" s="104">
        <f t="shared" si="137"/>
        <v>0</v>
      </c>
      <c r="I183" s="147"/>
      <c r="J183" s="106"/>
      <c r="K183" s="106"/>
      <c r="L183" s="106"/>
      <c r="M183" s="107"/>
      <c r="N183" s="150" t="str">
        <f t="shared" si="129"/>
        <v xml:space="preserve"> </v>
      </c>
      <c r="O183" s="145" t="str">
        <f t="shared" si="120"/>
        <v xml:space="preserve"> </v>
      </c>
      <c r="P183" s="154" t="str">
        <f t="shared" si="130"/>
        <v xml:space="preserve"> </v>
      </c>
      <c r="Q183" s="145">
        <f t="shared" si="121"/>
        <v>0</v>
      </c>
      <c r="R183" s="145" t="str">
        <f t="shared" si="122"/>
        <v xml:space="preserve"> </v>
      </c>
      <c r="S183" s="145" t="str">
        <f t="shared" si="123"/>
        <v xml:space="preserve"> </v>
      </c>
      <c r="T183" s="145" t="str">
        <f t="shared" si="124"/>
        <v xml:space="preserve"> </v>
      </c>
      <c r="U183" s="150" t="e">
        <f t="shared" si="132"/>
        <v>#VALUE!</v>
      </c>
      <c r="V183" s="145" t="e">
        <f t="shared" si="133"/>
        <v>#VALUE!</v>
      </c>
      <c r="W183" s="137" t="e">
        <f t="shared" si="138"/>
        <v>#VALUE!</v>
      </c>
      <c r="X183" s="73" t="str">
        <f t="shared" si="139"/>
        <v>donnée(s) manquante(s)</v>
      </c>
      <c r="Y183" s="74" t="str">
        <f t="shared" si="140"/>
        <v>donnée(s) manquante(s)</v>
      </c>
      <c r="Z183" s="131" t="e">
        <f t="shared" si="125"/>
        <v>#DIV/0!</v>
      </c>
      <c r="AA183" s="127" t="str">
        <f>IF(ISBLANK(L183)," ",IF(L183&lt;=Scenario!$C$3,0,IF(L183&lt;=Scenario!$C$5,1,IF(L183&lt;=Scenario!$C$6,2,IF(L183&lt;=Scenario!$C$7,3,IF(L183&lt;=Scenario!$C$8,4,5))))))</f>
        <v xml:space="preserve"> </v>
      </c>
      <c r="AB183" s="127" t="str">
        <f>IF(ISBLANK(M183)," ",IF(M183&lt;=Scenario!$G$3,0,IF(M183&lt;=Scenario!$G$5,1,IF(M183&lt;=Scenario!$G$6,2,IF(M183&lt;=Scenario!$G$7,3,IF(M183&lt;=Scenario!$G$8,4,IF(M183&lt;=Scenario!$G$9,5,IF(M183&lt;=Scenario!$G$10,6,7))))))))</f>
        <v xml:space="preserve"> </v>
      </c>
      <c r="AC183" s="127"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27"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27">
        <f>IF(ISBLANK(F183)," ",IF(F183&lt;=Scenario!$AI$3,0,IF(F183&lt;=Scenario!$AI$5,1,IF(F183&lt;=Scenario!$AI$6,2,IF(F183&lt;=Scenario!$AI$7,3,IF(F183&lt;=Scenario!$AI$8,4,IF(F183&lt;=Scenario!$AI$9,5,IF(F183&lt;=Scenario!$AI$10,6,IF(F183&lt;=Scenario!$AI$11,7,IF(F183&lt;=Scenario!$AI$12,8,IF(F183&lt;=Scenario!$AI$13,9,10)))))))))))</f>
        <v>0</v>
      </c>
      <c r="AF183" s="127" t="str">
        <f t="shared" si="126"/>
        <v xml:space="preserve"> </v>
      </c>
      <c r="AG183" s="132" t="e">
        <f t="shared" si="134"/>
        <v>#VALUE!</v>
      </c>
      <c r="AH183" s="133" t="e">
        <f t="shared" si="131"/>
        <v>#VALUE!</v>
      </c>
      <c r="AI183" s="126" t="e">
        <f t="shared" si="141"/>
        <v>#VALUE!</v>
      </c>
      <c r="AJ183" s="73" t="str">
        <f t="shared" si="127"/>
        <v>missing data</v>
      </c>
      <c r="AK183" s="80" t="str">
        <f t="shared" si="128"/>
        <v>missing data</v>
      </c>
    </row>
    <row r="184" spans="1:37" x14ac:dyDescent="0.25">
      <c r="A184" s="114" t="s">
        <v>74</v>
      </c>
      <c r="B184" s="102"/>
      <c r="C184" s="103"/>
      <c r="D184" s="105"/>
      <c r="E184" s="193" t="e">
        <f t="shared" si="135"/>
        <v>#DIV/0!</v>
      </c>
      <c r="F184" s="191">
        <f t="shared" si="136"/>
        <v>0</v>
      </c>
      <c r="G184" s="103"/>
      <c r="H184" s="104">
        <f t="shared" si="137"/>
        <v>0</v>
      </c>
      <c r="I184" s="147"/>
      <c r="J184" s="106"/>
      <c r="K184" s="106"/>
      <c r="L184" s="106"/>
      <c r="M184" s="107"/>
      <c r="N184" s="150" t="str">
        <f t="shared" si="129"/>
        <v xml:space="preserve"> </v>
      </c>
      <c r="O184" s="145" t="str">
        <f t="shared" si="120"/>
        <v xml:space="preserve"> </v>
      </c>
      <c r="P184" s="154" t="str">
        <f t="shared" si="130"/>
        <v xml:space="preserve"> </v>
      </c>
      <c r="Q184" s="145">
        <f t="shared" si="121"/>
        <v>0</v>
      </c>
      <c r="R184" s="145" t="str">
        <f t="shared" si="122"/>
        <v xml:space="preserve"> </v>
      </c>
      <c r="S184" s="145" t="str">
        <f t="shared" si="123"/>
        <v xml:space="preserve"> </v>
      </c>
      <c r="T184" s="145" t="str">
        <f t="shared" si="124"/>
        <v xml:space="preserve"> </v>
      </c>
      <c r="U184" s="150" t="e">
        <f t="shared" si="132"/>
        <v>#VALUE!</v>
      </c>
      <c r="V184" s="145" t="e">
        <f t="shared" si="133"/>
        <v>#VALUE!</v>
      </c>
      <c r="W184" s="137" t="e">
        <f t="shared" si="138"/>
        <v>#VALUE!</v>
      </c>
      <c r="X184" s="73" t="str">
        <f t="shared" si="139"/>
        <v>donnée(s) manquante(s)</v>
      </c>
      <c r="Y184" s="74" t="str">
        <f t="shared" si="140"/>
        <v>donnée(s) manquante(s)</v>
      </c>
      <c r="Z184" s="131" t="e">
        <f t="shared" si="125"/>
        <v>#DIV/0!</v>
      </c>
      <c r="AA184" s="127" t="str">
        <f>IF(ISBLANK(L184)," ",IF(L184&lt;=Scenario!$C$3,0,IF(L184&lt;=Scenario!$C$5,1,IF(L184&lt;=Scenario!$C$6,2,IF(L184&lt;=Scenario!$C$7,3,IF(L184&lt;=Scenario!$C$8,4,5))))))</f>
        <v xml:space="preserve"> </v>
      </c>
      <c r="AB184" s="127" t="str">
        <f>IF(ISBLANK(M184)," ",IF(M184&lt;=Scenario!$G$3,0,IF(M184&lt;=Scenario!$G$5,1,IF(M184&lt;=Scenario!$G$6,2,IF(M184&lt;=Scenario!$G$7,3,IF(M184&lt;=Scenario!$G$8,4,IF(M184&lt;=Scenario!$G$9,5,IF(M184&lt;=Scenario!$G$10,6,7))))))))</f>
        <v xml:space="preserve"> </v>
      </c>
      <c r="AC184" s="127"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27"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27">
        <f>IF(ISBLANK(F184)," ",IF(F184&lt;=Scenario!$AI$3,0,IF(F184&lt;=Scenario!$AI$5,1,IF(F184&lt;=Scenario!$AI$6,2,IF(F184&lt;=Scenario!$AI$7,3,IF(F184&lt;=Scenario!$AI$8,4,IF(F184&lt;=Scenario!$AI$9,5,IF(F184&lt;=Scenario!$AI$10,6,IF(F184&lt;=Scenario!$AI$11,7,IF(F184&lt;=Scenario!$AI$12,8,IF(F184&lt;=Scenario!$AI$13,9,10)))))))))))</f>
        <v>0</v>
      </c>
      <c r="AF184" s="127" t="str">
        <f t="shared" si="126"/>
        <v xml:space="preserve"> </v>
      </c>
      <c r="AG184" s="132" t="e">
        <f t="shared" si="134"/>
        <v>#VALUE!</v>
      </c>
      <c r="AH184" s="133" t="e">
        <f t="shared" si="131"/>
        <v>#VALUE!</v>
      </c>
      <c r="AI184" s="126" t="e">
        <f t="shared" si="141"/>
        <v>#VALUE!</v>
      </c>
      <c r="AJ184" s="73" t="str">
        <f t="shared" si="127"/>
        <v>missing data</v>
      </c>
      <c r="AK184" s="80" t="str">
        <f t="shared" si="128"/>
        <v>missing data</v>
      </c>
    </row>
    <row r="185" spans="1:37" x14ac:dyDescent="0.25">
      <c r="A185" s="114" t="s">
        <v>74</v>
      </c>
      <c r="B185" s="102"/>
      <c r="C185" s="103"/>
      <c r="D185" s="105"/>
      <c r="E185" s="193" t="e">
        <f t="shared" si="135"/>
        <v>#DIV/0!</v>
      </c>
      <c r="F185" s="191">
        <f t="shared" si="136"/>
        <v>0</v>
      </c>
      <c r="G185" s="103"/>
      <c r="H185" s="104">
        <f t="shared" si="137"/>
        <v>0</v>
      </c>
      <c r="I185" s="147"/>
      <c r="J185" s="106"/>
      <c r="K185" s="106"/>
      <c r="L185" s="106"/>
      <c r="M185" s="107"/>
      <c r="N185" s="150" t="str">
        <f t="shared" si="129"/>
        <v xml:space="preserve"> </v>
      </c>
      <c r="O185" s="145" t="str">
        <f t="shared" si="120"/>
        <v xml:space="preserve"> </v>
      </c>
      <c r="P185" s="154" t="str">
        <f t="shared" si="130"/>
        <v xml:space="preserve"> </v>
      </c>
      <c r="Q185" s="145">
        <f t="shared" si="121"/>
        <v>0</v>
      </c>
      <c r="R185" s="145" t="str">
        <f t="shared" si="122"/>
        <v xml:space="preserve"> </v>
      </c>
      <c r="S185" s="145" t="str">
        <f t="shared" si="123"/>
        <v xml:space="preserve"> </v>
      </c>
      <c r="T185" s="145" t="str">
        <f t="shared" si="124"/>
        <v xml:space="preserve"> </v>
      </c>
      <c r="U185" s="150" t="e">
        <f t="shared" si="132"/>
        <v>#VALUE!</v>
      </c>
      <c r="V185" s="145" t="e">
        <f t="shared" si="133"/>
        <v>#VALUE!</v>
      </c>
      <c r="W185" s="137" t="e">
        <f t="shared" si="138"/>
        <v>#VALUE!</v>
      </c>
      <c r="X185" s="73" t="str">
        <f t="shared" si="139"/>
        <v>donnée(s) manquante(s)</v>
      </c>
      <c r="Y185" s="74" t="str">
        <f t="shared" si="140"/>
        <v>donnée(s) manquante(s)</v>
      </c>
      <c r="Z185" s="131" t="e">
        <f t="shared" si="125"/>
        <v>#DIV/0!</v>
      </c>
      <c r="AA185" s="127" t="str">
        <f>IF(ISBLANK(L185)," ",IF(L185&lt;=Scenario!$C$3,0,IF(L185&lt;=Scenario!$C$5,1,IF(L185&lt;=Scenario!$C$6,2,IF(L185&lt;=Scenario!$C$7,3,IF(L185&lt;=Scenario!$C$8,4,5))))))</f>
        <v xml:space="preserve"> </v>
      </c>
      <c r="AB185" s="127" t="str">
        <f>IF(ISBLANK(M185)," ",IF(M185&lt;=Scenario!$G$3,0,IF(M185&lt;=Scenario!$G$5,1,IF(M185&lt;=Scenario!$G$6,2,IF(M185&lt;=Scenario!$G$7,3,IF(M185&lt;=Scenario!$G$8,4,IF(M185&lt;=Scenario!$G$9,5,IF(M185&lt;=Scenario!$G$10,6,7))))))))</f>
        <v xml:space="preserve"> </v>
      </c>
      <c r="AC185" s="127"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27"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27">
        <f>IF(ISBLANK(F185)," ",IF(F185&lt;=Scenario!$AI$3,0,IF(F185&lt;=Scenario!$AI$5,1,IF(F185&lt;=Scenario!$AI$6,2,IF(F185&lt;=Scenario!$AI$7,3,IF(F185&lt;=Scenario!$AI$8,4,IF(F185&lt;=Scenario!$AI$9,5,IF(F185&lt;=Scenario!$AI$10,6,IF(F185&lt;=Scenario!$AI$11,7,IF(F185&lt;=Scenario!$AI$12,8,IF(F185&lt;=Scenario!$AI$13,9,10)))))))))))</f>
        <v>0</v>
      </c>
      <c r="AF185" s="127" t="str">
        <f t="shared" si="126"/>
        <v xml:space="preserve"> </v>
      </c>
      <c r="AG185" s="132" t="e">
        <f t="shared" si="134"/>
        <v>#VALUE!</v>
      </c>
      <c r="AH185" s="133" t="e">
        <f t="shared" si="131"/>
        <v>#VALUE!</v>
      </c>
      <c r="AI185" s="126" t="e">
        <f t="shared" si="141"/>
        <v>#VALUE!</v>
      </c>
      <c r="AJ185" s="73" t="str">
        <f t="shared" si="127"/>
        <v>missing data</v>
      </c>
      <c r="AK185" s="80" t="str">
        <f t="shared" si="128"/>
        <v>missing data</v>
      </c>
    </row>
    <row r="186" spans="1:37" x14ac:dyDescent="0.25">
      <c r="A186" s="114" t="s">
        <v>74</v>
      </c>
      <c r="B186" s="102"/>
      <c r="C186" s="103"/>
      <c r="D186" s="105"/>
      <c r="E186" s="193" t="e">
        <f t="shared" si="135"/>
        <v>#DIV/0!</v>
      </c>
      <c r="F186" s="191">
        <f t="shared" si="136"/>
        <v>0</v>
      </c>
      <c r="G186" s="103"/>
      <c r="H186" s="104">
        <f t="shared" si="137"/>
        <v>0</v>
      </c>
      <c r="I186" s="147"/>
      <c r="J186" s="106"/>
      <c r="K186" s="106"/>
      <c r="L186" s="106"/>
      <c r="M186" s="107"/>
      <c r="N186" s="150" t="str">
        <f t="shared" si="129"/>
        <v xml:space="preserve"> </v>
      </c>
      <c r="O186" s="145" t="str">
        <f t="shared" si="120"/>
        <v xml:space="preserve"> </v>
      </c>
      <c r="P186" s="154" t="str">
        <f t="shared" si="130"/>
        <v xml:space="preserve"> </v>
      </c>
      <c r="Q186" s="145">
        <f t="shared" si="121"/>
        <v>0</v>
      </c>
      <c r="R186" s="145" t="str">
        <f t="shared" si="122"/>
        <v xml:space="preserve"> </v>
      </c>
      <c r="S186" s="145" t="str">
        <f t="shared" si="123"/>
        <v xml:space="preserve"> </v>
      </c>
      <c r="T186" s="145" t="str">
        <f t="shared" si="124"/>
        <v xml:space="preserve"> </v>
      </c>
      <c r="U186" s="150" t="e">
        <f t="shared" si="132"/>
        <v>#VALUE!</v>
      </c>
      <c r="V186" s="145" t="e">
        <f t="shared" si="133"/>
        <v>#VALUE!</v>
      </c>
      <c r="W186" s="137" t="e">
        <f t="shared" si="138"/>
        <v>#VALUE!</v>
      </c>
      <c r="X186" s="73" t="str">
        <f t="shared" si="139"/>
        <v>donnée(s) manquante(s)</v>
      </c>
      <c r="Y186" s="74" t="str">
        <f t="shared" si="140"/>
        <v>donnée(s) manquante(s)</v>
      </c>
      <c r="Z186" s="131" t="e">
        <f t="shared" si="125"/>
        <v>#DIV/0!</v>
      </c>
      <c r="AA186" s="127" t="str">
        <f>IF(ISBLANK(L186)," ",IF(L186&lt;=Scenario!$C$3,0,IF(L186&lt;=Scenario!$C$5,1,IF(L186&lt;=Scenario!$C$6,2,IF(L186&lt;=Scenario!$C$7,3,IF(L186&lt;=Scenario!$C$8,4,5))))))</f>
        <v xml:space="preserve"> </v>
      </c>
      <c r="AB186" s="127" t="str">
        <f>IF(ISBLANK(M186)," ",IF(M186&lt;=Scenario!$G$3,0,IF(M186&lt;=Scenario!$G$5,1,IF(M186&lt;=Scenario!$G$6,2,IF(M186&lt;=Scenario!$G$7,3,IF(M186&lt;=Scenario!$G$8,4,IF(M186&lt;=Scenario!$G$9,5,IF(M186&lt;=Scenario!$G$10,6,7))))))))</f>
        <v xml:space="preserve"> </v>
      </c>
      <c r="AC186" s="127"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27"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27">
        <f>IF(ISBLANK(F186)," ",IF(F186&lt;=Scenario!$AI$3,0,IF(F186&lt;=Scenario!$AI$5,1,IF(F186&lt;=Scenario!$AI$6,2,IF(F186&lt;=Scenario!$AI$7,3,IF(F186&lt;=Scenario!$AI$8,4,IF(F186&lt;=Scenario!$AI$9,5,IF(F186&lt;=Scenario!$AI$10,6,IF(F186&lt;=Scenario!$AI$11,7,IF(F186&lt;=Scenario!$AI$12,8,IF(F186&lt;=Scenario!$AI$13,9,10)))))))))))</f>
        <v>0</v>
      </c>
      <c r="AF186" s="127" t="str">
        <f t="shared" si="126"/>
        <v xml:space="preserve"> </v>
      </c>
      <c r="AG186" s="132" t="e">
        <f t="shared" si="134"/>
        <v>#VALUE!</v>
      </c>
      <c r="AH186" s="133" t="e">
        <f t="shared" si="131"/>
        <v>#VALUE!</v>
      </c>
      <c r="AI186" s="126" t="e">
        <f t="shared" si="141"/>
        <v>#VALUE!</v>
      </c>
      <c r="AJ186" s="73" t="str">
        <f t="shared" si="127"/>
        <v>missing data</v>
      </c>
      <c r="AK186" s="80" t="str">
        <f t="shared" si="128"/>
        <v>missing data</v>
      </c>
    </row>
    <row r="187" spans="1:37" x14ac:dyDescent="0.25">
      <c r="A187" s="114" t="s">
        <v>74</v>
      </c>
      <c r="B187" s="102"/>
      <c r="C187" s="103"/>
      <c r="D187" s="105"/>
      <c r="E187" s="193" t="e">
        <f t="shared" si="135"/>
        <v>#DIV/0!</v>
      </c>
      <c r="F187" s="191">
        <f t="shared" si="136"/>
        <v>0</v>
      </c>
      <c r="G187" s="103"/>
      <c r="H187" s="104">
        <f t="shared" si="137"/>
        <v>0</v>
      </c>
      <c r="I187" s="147"/>
      <c r="J187" s="106"/>
      <c r="K187" s="106"/>
      <c r="L187" s="106"/>
      <c r="M187" s="107"/>
      <c r="N187" s="150" t="str">
        <f t="shared" si="129"/>
        <v xml:space="preserve"> </v>
      </c>
      <c r="O187" s="145" t="str">
        <f t="shared" si="120"/>
        <v xml:space="preserve"> </v>
      </c>
      <c r="P187" s="154" t="str">
        <f t="shared" si="130"/>
        <v xml:space="preserve"> </v>
      </c>
      <c r="Q187" s="145">
        <f t="shared" si="121"/>
        <v>0</v>
      </c>
      <c r="R187" s="145" t="str">
        <f t="shared" si="122"/>
        <v xml:space="preserve"> </v>
      </c>
      <c r="S187" s="145" t="str">
        <f t="shared" si="123"/>
        <v xml:space="preserve"> </v>
      </c>
      <c r="T187" s="145" t="str">
        <f t="shared" si="124"/>
        <v xml:space="preserve"> </v>
      </c>
      <c r="U187" s="150" t="e">
        <f t="shared" si="132"/>
        <v>#VALUE!</v>
      </c>
      <c r="V187" s="145" t="e">
        <f t="shared" si="133"/>
        <v>#VALUE!</v>
      </c>
      <c r="W187" s="137" t="e">
        <f t="shared" si="138"/>
        <v>#VALUE!</v>
      </c>
      <c r="X187" s="73" t="str">
        <f t="shared" si="139"/>
        <v>donnée(s) manquante(s)</v>
      </c>
      <c r="Y187" s="74" t="str">
        <f t="shared" si="140"/>
        <v>donnée(s) manquante(s)</v>
      </c>
      <c r="Z187" s="131" t="e">
        <f t="shared" si="125"/>
        <v>#DIV/0!</v>
      </c>
      <c r="AA187" s="127" t="str">
        <f>IF(ISBLANK(L187)," ",IF(L187&lt;=Scenario!$C$3,0,IF(L187&lt;=Scenario!$C$5,1,IF(L187&lt;=Scenario!$C$6,2,IF(L187&lt;=Scenario!$C$7,3,IF(L187&lt;=Scenario!$C$8,4,5))))))</f>
        <v xml:space="preserve"> </v>
      </c>
      <c r="AB187" s="127" t="str">
        <f>IF(ISBLANK(M187)," ",IF(M187&lt;=Scenario!$G$3,0,IF(M187&lt;=Scenario!$G$5,1,IF(M187&lt;=Scenario!$G$6,2,IF(M187&lt;=Scenario!$G$7,3,IF(M187&lt;=Scenario!$G$8,4,IF(M187&lt;=Scenario!$G$9,5,IF(M187&lt;=Scenario!$G$10,6,7))))))))</f>
        <v xml:space="preserve"> </v>
      </c>
      <c r="AC187" s="127"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27"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27">
        <f>IF(ISBLANK(F187)," ",IF(F187&lt;=Scenario!$AI$3,0,IF(F187&lt;=Scenario!$AI$5,1,IF(F187&lt;=Scenario!$AI$6,2,IF(F187&lt;=Scenario!$AI$7,3,IF(F187&lt;=Scenario!$AI$8,4,IF(F187&lt;=Scenario!$AI$9,5,IF(F187&lt;=Scenario!$AI$10,6,IF(F187&lt;=Scenario!$AI$11,7,IF(F187&lt;=Scenario!$AI$12,8,IF(F187&lt;=Scenario!$AI$13,9,10)))))))))))</f>
        <v>0</v>
      </c>
      <c r="AF187" s="127" t="str">
        <f t="shared" si="126"/>
        <v xml:space="preserve"> </v>
      </c>
      <c r="AG187" s="132" t="e">
        <f t="shared" si="134"/>
        <v>#VALUE!</v>
      </c>
      <c r="AH187" s="133" t="e">
        <f t="shared" si="131"/>
        <v>#VALUE!</v>
      </c>
      <c r="AI187" s="126" t="e">
        <f t="shared" si="141"/>
        <v>#VALUE!</v>
      </c>
      <c r="AJ187" s="73" t="str">
        <f t="shared" si="127"/>
        <v>missing data</v>
      </c>
      <c r="AK187" s="80" t="str">
        <f t="shared" si="128"/>
        <v>missing data</v>
      </c>
    </row>
    <row r="188" spans="1:37" x14ac:dyDescent="0.25">
      <c r="A188" s="114" t="s">
        <v>74</v>
      </c>
      <c r="B188" s="102"/>
      <c r="C188" s="103"/>
      <c r="D188" s="105"/>
      <c r="E188" s="193" t="e">
        <f t="shared" si="135"/>
        <v>#DIV/0!</v>
      </c>
      <c r="F188" s="191">
        <f t="shared" si="136"/>
        <v>0</v>
      </c>
      <c r="G188" s="103"/>
      <c r="H188" s="104">
        <f t="shared" si="137"/>
        <v>0</v>
      </c>
      <c r="I188" s="147"/>
      <c r="J188" s="106"/>
      <c r="K188" s="106"/>
      <c r="L188" s="106"/>
      <c r="M188" s="107"/>
      <c r="N188" s="150" t="str">
        <f t="shared" si="129"/>
        <v xml:space="preserve"> </v>
      </c>
      <c r="O188" s="145" t="str">
        <f t="shared" si="120"/>
        <v xml:space="preserve"> </v>
      </c>
      <c r="P188" s="154" t="str">
        <f t="shared" si="130"/>
        <v xml:space="preserve"> </v>
      </c>
      <c r="Q188" s="145">
        <f t="shared" si="121"/>
        <v>0</v>
      </c>
      <c r="R188" s="145" t="str">
        <f t="shared" si="122"/>
        <v xml:space="preserve"> </v>
      </c>
      <c r="S188" s="145" t="str">
        <f t="shared" si="123"/>
        <v xml:space="preserve"> </v>
      </c>
      <c r="T188" s="145" t="str">
        <f t="shared" si="124"/>
        <v xml:space="preserve"> </v>
      </c>
      <c r="U188" s="150" t="e">
        <f t="shared" si="132"/>
        <v>#VALUE!</v>
      </c>
      <c r="V188" s="145" t="e">
        <f t="shared" si="133"/>
        <v>#VALUE!</v>
      </c>
      <c r="W188" s="137" t="e">
        <f t="shared" si="138"/>
        <v>#VALUE!</v>
      </c>
      <c r="X188" s="73" t="str">
        <f t="shared" si="139"/>
        <v>donnée(s) manquante(s)</v>
      </c>
      <c r="Y188" s="74" t="str">
        <f t="shared" si="140"/>
        <v>donnée(s) manquante(s)</v>
      </c>
      <c r="Z188" s="131" t="e">
        <f t="shared" si="125"/>
        <v>#DIV/0!</v>
      </c>
      <c r="AA188" s="127" t="str">
        <f>IF(ISBLANK(L188)," ",IF(L188&lt;=Scenario!$C$3,0,IF(L188&lt;=Scenario!$C$5,1,IF(L188&lt;=Scenario!$C$6,2,IF(L188&lt;=Scenario!$C$7,3,IF(L188&lt;=Scenario!$C$8,4,5))))))</f>
        <v xml:space="preserve"> </v>
      </c>
      <c r="AB188" s="127" t="str">
        <f>IF(ISBLANK(M188)," ",IF(M188&lt;=Scenario!$G$3,0,IF(M188&lt;=Scenario!$G$5,1,IF(M188&lt;=Scenario!$G$6,2,IF(M188&lt;=Scenario!$G$7,3,IF(M188&lt;=Scenario!$G$8,4,IF(M188&lt;=Scenario!$G$9,5,IF(M188&lt;=Scenario!$G$10,6,7))))))))</f>
        <v xml:space="preserve"> </v>
      </c>
      <c r="AC188" s="127"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27"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27">
        <f>IF(ISBLANK(F188)," ",IF(F188&lt;=Scenario!$AI$3,0,IF(F188&lt;=Scenario!$AI$5,1,IF(F188&lt;=Scenario!$AI$6,2,IF(F188&lt;=Scenario!$AI$7,3,IF(F188&lt;=Scenario!$AI$8,4,IF(F188&lt;=Scenario!$AI$9,5,IF(F188&lt;=Scenario!$AI$10,6,IF(F188&lt;=Scenario!$AI$11,7,IF(F188&lt;=Scenario!$AI$12,8,IF(F188&lt;=Scenario!$AI$13,9,10)))))))))))</f>
        <v>0</v>
      </c>
      <c r="AF188" s="127" t="str">
        <f t="shared" si="126"/>
        <v xml:space="preserve"> </v>
      </c>
      <c r="AG188" s="132" t="e">
        <f t="shared" si="134"/>
        <v>#VALUE!</v>
      </c>
      <c r="AH188" s="133" t="e">
        <f t="shared" si="131"/>
        <v>#VALUE!</v>
      </c>
      <c r="AI188" s="126" t="e">
        <f t="shared" si="141"/>
        <v>#VALUE!</v>
      </c>
      <c r="AJ188" s="73" t="str">
        <f t="shared" si="127"/>
        <v>missing data</v>
      </c>
      <c r="AK188" s="80" t="str">
        <f t="shared" si="128"/>
        <v>missing data</v>
      </c>
    </row>
    <row r="189" spans="1:37" x14ac:dyDescent="0.25">
      <c r="A189" s="114" t="s">
        <v>74</v>
      </c>
      <c r="B189" s="102"/>
      <c r="C189" s="103"/>
      <c r="D189" s="105"/>
      <c r="E189" s="193" t="e">
        <f t="shared" si="135"/>
        <v>#DIV/0!</v>
      </c>
      <c r="F189" s="191">
        <f t="shared" si="136"/>
        <v>0</v>
      </c>
      <c r="G189" s="103"/>
      <c r="H189" s="104">
        <f t="shared" si="137"/>
        <v>0</v>
      </c>
      <c r="I189" s="147"/>
      <c r="J189" s="106"/>
      <c r="K189" s="106"/>
      <c r="L189" s="106"/>
      <c r="M189" s="107"/>
      <c r="N189" s="150" t="str">
        <f t="shared" si="129"/>
        <v xml:space="preserve"> </v>
      </c>
      <c r="O189" s="145" t="str">
        <f t="shared" si="120"/>
        <v xml:space="preserve"> </v>
      </c>
      <c r="P189" s="154" t="str">
        <f t="shared" si="130"/>
        <v xml:space="preserve"> </v>
      </c>
      <c r="Q189" s="145">
        <f t="shared" si="121"/>
        <v>0</v>
      </c>
      <c r="R189" s="145" t="str">
        <f t="shared" si="122"/>
        <v xml:space="preserve"> </v>
      </c>
      <c r="S189" s="145" t="str">
        <f t="shared" si="123"/>
        <v xml:space="preserve"> </v>
      </c>
      <c r="T189" s="145" t="str">
        <f t="shared" si="124"/>
        <v xml:space="preserve"> </v>
      </c>
      <c r="U189" s="150" t="e">
        <f t="shared" si="132"/>
        <v>#VALUE!</v>
      </c>
      <c r="V189" s="145" t="e">
        <f t="shared" si="133"/>
        <v>#VALUE!</v>
      </c>
      <c r="W189" s="137" t="e">
        <f t="shared" si="138"/>
        <v>#VALUE!</v>
      </c>
      <c r="X189" s="73" t="str">
        <f t="shared" si="139"/>
        <v>donnée(s) manquante(s)</v>
      </c>
      <c r="Y189" s="74" t="str">
        <f t="shared" si="140"/>
        <v>donnée(s) manquante(s)</v>
      </c>
      <c r="Z189" s="131" t="e">
        <f t="shared" si="125"/>
        <v>#DIV/0!</v>
      </c>
      <c r="AA189" s="127" t="str">
        <f>IF(ISBLANK(L189)," ",IF(L189&lt;=Scenario!$C$3,0,IF(L189&lt;=Scenario!$C$5,1,IF(L189&lt;=Scenario!$C$6,2,IF(L189&lt;=Scenario!$C$7,3,IF(L189&lt;=Scenario!$C$8,4,5))))))</f>
        <v xml:space="preserve"> </v>
      </c>
      <c r="AB189" s="127" t="str">
        <f>IF(ISBLANK(M189)," ",IF(M189&lt;=Scenario!$G$3,0,IF(M189&lt;=Scenario!$G$5,1,IF(M189&lt;=Scenario!$G$6,2,IF(M189&lt;=Scenario!$G$7,3,IF(M189&lt;=Scenario!$G$8,4,IF(M189&lt;=Scenario!$G$9,5,IF(M189&lt;=Scenario!$G$10,6,7))))))))</f>
        <v xml:space="preserve"> </v>
      </c>
      <c r="AC189" s="127"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27"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27">
        <f>IF(ISBLANK(F189)," ",IF(F189&lt;=Scenario!$AI$3,0,IF(F189&lt;=Scenario!$AI$5,1,IF(F189&lt;=Scenario!$AI$6,2,IF(F189&lt;=Scenario!$AI$7,3,IF(F189&lt;=Scenario!$AI$8,4,IF(F189&lt;=Scenario!$AI$9,5,IF(F189&lt;=Scenario!$AI$10,6,IF(F189&lt;=Scenario!$AI$11,7,IF(F189&lt;=Scenario!$AI$12,8,IF(F189&lt;=Scenario!$AI$13,9,10)))))))))))</f>
        <v>0</v>
      </c>
      <c r="AF189" s="127" t="str">
        <f t="shared" si="126"/>
        <v xml:space="preserve"> </v>
      </c>
      <c r="AG189" s="132" t="e">
        <f t="shared" si="134"/>
        <v>#VALUE!</v>
      </c>
      <c r="AH189" s="133" t="e">
        <f t="shared" si="131"/>
        <v>#VALUE!</v>
      </c>
      <c r="AI189" s="126" t="e">
        <f t="shared" si="141"/>
        <v>#VALUE!</v>
      </c>
      <c r="AJ189" s="73" t="str">
        <f t="shared" si="127"/>
        <v>missing data</v>
      </c>
      <c r="AK189" s="80" t="str">
        <f t="shared" si="128"/>
        <v>missing data</v>
      </c>
    </row>
    <row r="190" spans="1:37" x14ac:dyDescent="0.25">
      <c r="A190" s="114" t="s">
        <v>74</v>
      </c>
      <c r="B190" s="102"/>
      <c r="C190" s="103"/>
      <c r="D190" s="105"/>
      <c r="E190" s="193" t="e">
        <f t="shared" si="135"/>
        <v>#DIV/0!</v>
      </c>
      <c r="F190" s="191">
        <f t="shared" si="136"/>
        <v>0</v>
      </c>
      <c r="G190" s="103"/>
      <c r="H190" s="104">
        <f t="shared" si="137"/>
        <v>0</v>
      </c>
      <c r="I190" s="147"/>
      <c r="J190" s="106"/>
      <c r="K190" s="106"/>
      <c r="L190" s="106"/>
      <c r="M190" s="107"/>
      <c r="N190" s="150" t="str">
        <f t="shared" si="129"/>
        <v xml:space="preserve"> </v>
      </c>
      <c r="O190" s="145" t="str">
        <f t="shared" si="120"/>
        <v xml:space="preserve"> </v>
      </c>
      <c r="P190" s="154" t="str">
        <f t="shared" si="130"/>
        <v xml:space="preserve"> </v>
      </c>
      <c r="Q190" s="145">
        <f t="shared" si="121"/>
        <v>0</v>
      </c>
      <c r="R190" s="145" t="str">
        <f t="shared" si="122"/>
        <v xml:space="preserve"> </v>
      </c>
      <c r="S190" s="145" t="str">
        <f t="shared" si="123"/>
        <v xml:space="preserve"> </v>
      </c>
      <c r="T190" s="145" t="str">
        <f t="shared" si="124"/>
        <v xml:space="preserve"> </v>
      </c>
      <c r="U190" s="150" t="e">
        <f t="shared" si="132"/>
        <v>#VALUE!</v>
      </c>
      <c r="V190" s="145" t="e">
        <f t="shared" si="133"/>
        <v>#VALUE!</v>
      </c>
      <c r="W190" s="137" t="e">
        <f t="shared" si="138"/>
        <v>#VALUE!</v>
      </c>
      <c r="X190" s="73" t="str">
        <f t="shared" si="139"/>
        <v>donnée(s) manquante(s)</v>
      </c>
      <c r="Y190" s="74" t="str">
        <f t="shared" si="140"/>
        <v>donnée(s) manquante(s)</v>
      </c>
      <c r="Z190" s="131" t="e">
        <f t="shared" si="125"/>
        <v>#DIV/0!</v>
      </c>
      <c r="AA190" s="127" t="str">
        <f>IF(ISBLANK(L190)," ",IF(L190&lt;=Scenario!$C$3,0,IF(L190&lt;=Scenario!$C$5,1,IF(L190&lt;=Scenario!$C$6,2,IF(L190&lt;=Scenario!$C$7,3,IF(L190&lt;=Scenario!$C$8,4,5))))))</f>
        <v xml:space="preserve"> </v>
      </c>
      <c r="AB190" s="127" t="str">
        <f>IF(ISBLANK(M190)," ",IF(M190&lt;=Scenario!$G$3,0,IF(M190&lt;=Scenario!$G$5,1,IF(M190&lt;=Scenario!$G$6,2,IF(M190&lt;=Scenario!$G$7,3,IF(M190&lt;=Scenario!$G$8,4,IF(M190&lt;=Scenario!$G$9,5,IF(M190&lt;=Scenario!$G$10,6,7))))))))</f>
        <v xml:space="preserve"> </v>
      </c>
      <c r="AC190" s="127"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27"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27">
        <f>IF(ISBLANK(F190)," ",IF(F190&lt;=Scenario!$AI$3,0,IF(F190&lt;=Scenario!$AI$5,1,IF(F190&lt;=Scenario!$AI$6,2,IF(F190&lt;=Scenario!$AI$7,3,IF(F190&lt;=Scenario!$AI$8,4,IF(F190&lt;=Scenario!$AI$9,5,IF(F190&lt;=Scenario!$AI$10,6,IF(F190&lt;=Scenario!$AI$11,7,IF(F190&lt;=Scenario!$AI$12,8,IF(F190&lt;=Scenario!$AI$13,9,10)))))))))))</f>
        <v>0</v>
      </c>
      <c r="AF190" s="127" t="str">
        <f t="shared" si="126"/>
        <v xml:space="preserve"> </v>
      </c>
      <c r="AG190" s="132" t="e">
        <f t="shared" si="134"/>
        <v>#VALUE!</v>
      </c>
      <c r="AH190" s="133" t="e">
        <f t="shared" si="131"/>
        <v>#VALUE!</v>
      </c>
      <c r="AI190" s="126" t="e">
        <f t="shared" si="141"/>
        <v>#VALUE!</v>
      </c>
      <c r="AJ190" s="73" t="str">
        <f t="shared" si="127"/>
        <v>missing data</v>
      </c>
      <c r="AK190" s="80" t="str">
        <f t="shared" si="128"/>
        <v>missing data</v>
      </c>
    </row>
    <row r="191" spans="1:37" x14ac:dyDescent="0.25">
      <c r="A191" s="114" t="s">
        <v>74</v>
      </c>
      <c r="B191" s="102"/>
      <c r="C191" s="103"/>
      <c r="D191" s="105"/>
      <c r="E191" s="193" t="e">
        <f t="shared" si="135"/>
        <v>#DIV/0!</v>
      </c>
      <c r="F191" s="191">
        <f t="shared" si="136"/>
        <v>0</v>
      </c>
      <c r="G191" s="103"/>
      <c r="H191" s="104">
        <f t="shared" si="137"/>
        <v>0</v>
      </c>
      <c r="I191" s="147"/>
      <c r="J191" s="106"/>
      <c r="K191" s="106"/>
      <c r="L191" s="106"/>
      <c r="M191" s="107"/>
      <c r="N191" s="150" t="str">
        <f t="shared" si="129"/>
        <v xml:space="preserve"> </v>
      </c>
      <c r="O191" s="145" t="str">
        <f t="shared" si="120"/>
        <v xml:space="preserve"> </v>
      </c>
      <c r="P191" s="154" t="str">
        <f t="shared" si="130"/>
        <v xml:space="preserve"> </v>
      </c>
      <c r="Q191" s="145">
        <f t="shared" si="121"/>
        <v>0</v>
      </c>
      <c r="R191" s="145" t="str">
        <f t="shared" si="122"/>
        <v xml:space="preserve"> </v>
      </c>
      <c r="S191" s="145" t="str">
        <f t="shared" si="123"/>
        <v xml:space="preserve"> </v>
      </c>
      <c r="T191" s="145" t="str">
        <f t="shared" si="124"/>
        <v xml:space="preserve"> </v>
      </c>
      <c r="U191" s="150" t="e">
        <f t="shared" si="132"/>
        <v>#VALUE!</v>
      </c>
      <c r="V191" s="145" t="e">
        <f t="shared" si="133"/>
        <v>#VALUE!</v>
      </c>
      <c r="W191" s="137" t="e">
        <f t="shared" si="138"/>
        <v>#VALUE!</v>
      </c>
      <c r="X191" s="73" t="str">
        <f t="shared" si="139"/>
        <v>donnée(s) manquante(s)</v>
      </c>
      <c r="Y191" s="74" t="str">
        <f t="shared" si="140"/>
        <v>donnée(s) manquante(s)</v>
      </c>
      <c r="Z191" s="131" t="e">
        <f t="shared" si="125"/>
        <v>#DIV/0!</v>
      </c>
      <c r="AA191" s="127" t="str">
        <f>IF(ISBLANK(L191)," ",IF(L191&lt;=Scenario!$C$3,0,IF(L191&lt;=Scenario!$C$5,1,IF(L191&lt;=Scenario!$C$6,2,IF(L191&lt;=Scenario!$C$7,3,IF(L191&lt;=Scenario!$C$8,4,5))))))</f>
        <v xml:space="preserve"> </v>
      </c>
      <c r="AB191" s="127" t="str">
        <f>IF(ISBLANK(M191)," ",IF(M191&lt;=Scenario!$G$3,0,IF(M191&lt;=Scenario!$G$5,1,IF(M191&lt;=Scenario!$G$6,2,IF(M191&lt;=Scenario!$G$7,3,IF(M191&lt;=Scenario!$G$8,4,IF(M191&lt;=Scenario!$G$9,5,IF(M191&lt;=Scenario!$G$10,6,7))))))))</f>
        <v xml:space="preserve"> </v>
      </c>
      <c r="AC191" s="127"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27"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27">
        <f>IF(ISBLANK(F191)," ",IF(F191&lt;=Scenario!$AI$3,0,IF(F191&lt;=Scenario!$AI$5,1,IF(F191&lt;=Scenario!$AI$6,2,IF(F191&lt;=Scenario!$AI$7,3,IF(F191&lt;=Scenario!$AI$8,4,IF(F191&lt;=Scenario!$AI$9,5,IF(F191&lt;=Scenario!$AI$10,6,IF(F191&lt;=Scenario!$AI$11,7,IF(F191&lt;=Scenario!$AI$12,8,IF(F191&lt;=Scenario!$AI$13,9,10)))))))))))</f>
        <v>0</v>
      </c>
      <c r="AF191" s="127" t="str">
        <f t="shared" si="126"/>
        <v xml:space="preserve"> </v>
      </c>
      <c r="AG191" s="132" t="e">
        <f t="shared" si="134"/>
        <v>#VALUE!</v>
      </c>
      <c r="AH191" s="133" t="e">
        <f t="shared" si="131"/>
        <v>#VALUE!</v>
      </c>
      <c r="AI191" s="126" t="e">
        <f t="shared" si="141"/>
        <v>#VALUE!</v>
      </c>
      <c r="AJ191" s="73" t="str">
        <f t="shared" si="127"/>
        <v>missing data</v>
      </c>
      <c r="AK191" s="80" t="str">
        <f t="shared" si="128"/>
        <v>missing data</v>
      </c>
    </row>
    <row r="192" spans="1:37" x14ac:dyDescent="0.25">
      <c r="A192" s="114" t="s">
        <v>74</v>
      </c>
      <c r="B192" s="102"/>
      <c r="C192" s="103"/>
      <c r="D192" s="105"/>
      <c r="E192" s="193" t="e">
        <f t="shared" si="135"/>
        <v>#DIV/0!</v>
      </c>
      <c r="F192" s="191">
        <f t="shared" si="136"/>
        <v>0</v>
      </c>
      <c r="G192" s="103"/>
      <c r="H192" s="104">
        <f t="shared" si="137"/>
        <v>0</v>
      </c>
      <c r="I192" s="147"/>
      <c r="J192" s="106"/>
      <c r="K192" s="106"/>
      <c r="L192" s="106"/>
      <c r="M192" s="107"/>
      <c r="N192" s="150" t="str">
        <f t="shared" si="129"/>
        <v xml:space="preserve"> </v>
      </c>
      <c r="O192" s="145" t="str">
        <f t="shared" si="120"/>
        <v xml:space="preserve"> </v>
      </c>
      <c r="P192" s="154" t="str">
        <f t="shared" si="130"/>
        <v xml:space="preserve"> </v>
      </c>
      <c r="Q192" s="145">
        <f t="shared" si="121"/>
        <v>0</v>
      </c>
      <c r="R192" s="145" t="str">
        <f t="shared" si="122"/>
        <v xml:space="preserve"> </v>
      </c>
      <c r="S192" s="145" t="str">
        <f t="shared" si="123"/>
        <v xml:space="preserve"> </v>
      </c>
      <c r="T192" s="145" t="str">
        <f t="shared" si="124"/>
        <v xml:space="preserve"> </v>
      </c>
      <c r="U192" s="150" t="e">
        <f t="shared" si="132"/>
        <v>#VALUE!</v>
      </c>
      <c r="V192" s="145" t="e">
        <f t="shared" si="133"/>
        <v>#VALUE!</v>
      </c>
      <c r="W192" s="137" t="e">
        <f t="shared" si="138"/>
        <v>#VALUE!</v>
      </c>
      <c r="X192" s="73" t="str">
        <f t="shared" si="139"/>
        <v>donnée(s) manquante(s)</v>
      </c>
      <c r="Y192" s="74" t="str">
        <f t="shared" si="140"/>
        <v>donnée(s) manquante(s)</v>
      </c>
      <c r="Z192" s="131" t="e">
        <f t="shared" si="125"/>
        <v>#DIV/0!</v>
      </c>
      <c r="AA192" s="127" t="str">
        <f>IF(ISBLANK(L192)," ",IF(L192&lt;=Scenario!$C$3,0,IF(L192&lt;=Scenario!$C$5,1,IF(L192&lt;=Scenario!$C$6,2,IF(L192&lt;=Scenario!$C$7,3,IF(L192&lt;=Scenario!$C$8,4,5))))))</f>
        <v xml:space="preserve"> </v>
      </c>
      <c r="AB192" s="127" t="str">
        <f>IF(ISBLANK(M192)," ",IF(M192&lt;=Scenario!$G$3,0,IF(M192&lt;=Scenario!$G$5,1,IF(M192&lt;=Scenario!$G$6,2,IF(M192&lt;=Scenario!$G$7,3,IF(M192&lt;=Scenario!$G$8,4,IF(M192&lt;=Scenario!$G$9,5,IF(M192&lt;=Scenario!$G$10,6,7))))))))</f>
        <v xml:space="preserve"> </v>
      </c>
      <c r="AC192" s="127"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27"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27">
        <f>IF(ISBLANK(F192)," ",IF(F192&lt;=Scenario!$AI$3,0,IF(F192&lt;=Scenario!$AI$5,1,IF(F192&lt;=Scenario!$AI$6,2,IF(F192&lt;=Scenario!$AI$7,3,IF(F192&lt;=Scenario!$AI$8,4,IF(F192&lt;=Scenario!$AI$9,5,IF(F192&lt;=Scenario!$AI$10,6,IF(F192&lt;=Scenario!$AI$11,7,IF(F192&lt;=Scenario!$AI$12,8,IF(F192&lt;=Scenario!$AI$13,9,10)))))))))))</f>
        <v>0</v>
      </c>
      <c r="AF192" s="127" t="str">
        <f t="shared" si="126"/>
        <v xml:space="preserve"> </v>
      </c>
      <c r="AG192" s="132" t="e">
        <f t="shared" si="134"/>
        <v>#VALUE!</v>
      </c>
      <c r="AH192" s="133" t="e">
        <f t="shared" si="131"/>
        <v>#VALUE!</v>
      </c>
      <c r="AI192" s="126" t="e">
        <f t="shared" si="141"/>
        <v>#VALUE!</v>
      </c>
      <c r="AJ192" s="73" t="str">
        <f t="shared" si="127"/>
        <v>missing data</v>
      </c>
      <c r="AK192" s="80" t="str">
        <f t="shared" si="128"/>
        <v>missing data</v>
      </c>
    </row>
    <row r="193" spans="1:37" x14ac:dyDescent="0.25">
      <c r="A193" s="114" t="s">
        <v>74</v>
      </c>
      <c r="B193" s="102"/>
      <c r="C193" s="103"/>
      <c r="D193" s="105"/>
      <c r="E193" s="193" t="e">
        <f t="shared" si="135"/>
        <v>#DIV/0!</v>
      </c>
      <c r="F193" s="191">
        <f t="shared" si="136"/>
        <v>0</v>
      </c>
      <c r="G193" s="103"/>
      <c r="H193" s="104">
        <f t="shared" si="137"/>
        <v>0</v>
      </c>
      <c r="I193" s="147"/>
      <c r="J193" s="106"/>
      <c r="K193" s="106"/>
      <c r="L193" s="106"/>
      <c r="M193" s="107"/>
      <c r="N193" s="150" t="str">
        <f t="shared" si="129"/>
        <v xml:space="preserve"> </v>
      </c>
      <c r="O193" s="145" t="str">
        <f t="shared" si="120"/>
        <v xml:space="preserve"> </v>
      </c>
      <c r="P193" s="154" t="str">
        <f t="shared" si="130"/>
        <v xml:space="preserve"> </v>
      </c>
      <c r="Q193" s="145">
        <f t="shared" si="121"/>
        <v>0</v>
      </c>
      <c r="R193" s="145" t="str">
        <f t="shared" si="122"/>
        <v xml:space="preserve"> </v>
      </c>
      <c r="S193" s="145" t="str">
        <f t="shared" si="123"/>
        <v xml:space="preserve"> </v>
      </c>
      <c r="T193" s="145" t="str">
        <f t="shared" si="124"/>
        <v xml:space="preserve"> </v>
      </c>
      <c r="U193" s="150" t="e">
        <f t="shared" si="132"/>
        <v>#VALUE!</v>
      </c>
      <c r="V193" s="145" t="e">
        <f t="shared" si="133"/>
        <v>#VALUE!</v>
      </c>
      <c r="W193" s="137" t="e">
        <f t="shared" si="138"/>
        <v>#VALUE!</v>
      </c>
      <c r="X193" s="73" t="str">
        <f t="shared" si="139"/>
        <v>donnée(s) manquante(s)</v>
      </c>
      <c r="Y193" s="74" t="str">
        <f t="shared" si="140"/>
        <v>donnée(s) manquante(s)</v>
      </c>
      <c r="Z193" s="131" t="e">
        <f t="shared" si="125"/>
        <v>#DIV/0!</v>
      </c>
      <c r="AA193" s="127" t="str">
        <f>IF(ISBLANK(L193)," ",IF(L193&lt;=Scenario!$C$3,0,IF(L193&lt;=Scenario!$C$5,1,IF(L193&lt;=Scenario!$C$6,2,IF(L193&lt;=Scenario!$C$7,3,IF(L193&lt;=Scenario!$C$8,4,5))))))</f>
        <v xml:space="preserve"> </v>
      </c>
      <c r="AB193" s="127" t="str">
        <f>IF(ISBLANK(M193)," ",IF(M193&lt;=Scenario!$G$3,0,IF(M193&lt;=Scenario!$G$5,1,IF(M193&lt;=Scenario!$G$6,2,IF(M193&lt;=Scenario!$G$7,3,IF(M193&lt;=Scenario!$G$8,4,IF(M193&lt;=Scenario!$G$9,5,IF(M193&lt;=Scenario!$G$10,6,7))))))))</f>
        <v xml:space="preserve"> </v>
      </c>
      <c r="AC193" s="127"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27"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27">
        <f>IF(ISBLANK(F193)," ",IF(F193&lt;=Scenario!$AI$3,0,IF(F193&lt;=Scenario!$AI$5,1,IF(F193&lt;=Scenario!$AI$6,2,IF(F193&lt;=Scenario!$AI$7,3,IF(F193&lt;=Scenario!$AI$8,4,IF(F193&lt;=Scenario!$AI$9,5,IF(F193&lt;=Scenario!$AI$10,6,IF(F193&lt;=Scenario!$AI$11,7,IF(F193&lt;=Scenario!$AI$12,8,IF(F193&lt;=Scenario!$AI$13,9,10)))))))))))</f>
        <v>0</v>
      </c>
      <c r="AF193" s="127" t="str">
        <f t="shared" si="126"/>
        <v xml:space="preserve"> </v>
      </c>
      <c r="AG193" s="132" t="e">
        <f t="shared" si="134"/>
        <v>#VALUE!</v>
      </c>
      <c r="AH193" s="133" t="e">
        <f t="shared" si="131"/>
        <v>#VALUE!</v>
      </c>
      <c r="AI193" s="126" t="e">
        <f t="shared" si="141"/>
        <v>#VALUE!</v>
      </c>
      <c r="AJ193" s="73" t="str">
        <f t="shared" si="127"/>
        <v>missing data</v>
      </c>
      <c r="AK193" s="80" t="str">
        <f t="shared" si="128"/>
        <v>missing data</v>
      </c>
    </row>
    <row r="194" spans="1:37" x14ac:dyDescent="0.25">
      <c r="A194" s="114" t="s">
        <v>74</v>
      </c>
      <c r="B194" s="102"/>
      <c r="C194" s="103"/>
      <c r="D194" s="105"/>
      <c r="E194" s="193" t="e">
        <f t="shared" si="135"/>
        <v>#DIV/0!</v>
      </c>
      <c r="F194" s="191">
        <f t="shared" si="136"/>
        <v>0</v>
      </c>
      <c r="G194" s="103"/>
      <c r="H194" s="104">
        <f t="shared" si="137"/>
        <v>0</v>
      </c>
      <c r="I194" s="147"/>
      <c r="J194" s="106"/>
      <c r="K194" s="106"/>
      <c r="L194" s="106"/>
      <c r="M194" s="107"/>
      <c r="N194" s="150" t="str">
        <f t="shared" si="129"/>
        <v xml:space="preserve"> </v>
      </c>
      <c r="O194" s="145" t="str">
        <f t="shared" si="120"/>
        <v xml:space="preserve"> </v>
      </c>
      <c r="P194" s="154" t="str">
        <f t="shared" si="130"/>
        <v xml:space="preserve"> </v>
      </c>
      <c r="Q194" s="145">
        <f t="shared" si="121"/>
        <v>0</v>
      </c>
      <c r="R194" s="145" t="str">
        <f t="shared" si="122"/>
        <v xml:space="preserve"> </v>
      </c>
      <c r="S194" s="145" t="str">
        <f t="shared" si="123"/>
        <v xml:space="preserve"> </v>
      </c>
      <c r="T194" s="145" t="str">
        <f t="shared" si="124"/>
        <v xml:space="preserve"> </v>
      </c>
      <c r="U194" s="150" t="e">
        <f t="shared" si="132"/>
        <v>#VALUE!</v>
      </c>
      <c r="V194" s="145" t="e">
        <f t="shared" si="133"/>
        <v>#VALUE!</v>
      </c>
      <c r="W194" s="137" t="e">
        <f t="shared" si="138"/>
        <v>#VALUE!</v>
      </c>
      <c r="X194" s="73" t="str">
        <f t="shared" si="139"/>
        <v>donnée(s) manquante(s)</v>
      </c>
      <c r="Y194" s="74" t="str">
        <f t="shared" si="140"/>
        <v>donnée(s) manquante(s)</v>
      </c>
      <c r="Z194" s="131" t="e">
        <f t="shared" si="125"/>
        <v>#DIV/0!</v>
      </c>
      <c r="AA194" s="127" t="str">
        <f>IF(ISBLANK(L194)," ",IF(L194&lt;=Scenario!$C$3,0,IF(L194&lt;=Scenario!$C$5,1,IF(L194&lt;=Scenario!$C$6,2,IF(L194&lt;=Scenario!$C$7,3,IF(L194&lt;=Scenario!$C$8,4,5))))))</f>
        <v xml:space="preserve"> </v>
      </c>
      <c r="AB194" s="127" t="str">
        <f>IF(ISBLANK(M194)," ",IF(M194&lt;=Scenario!$G$3,0,IF(M194&lt;=Scenario!$G$5,1,IF(M194&lt;=Scenario!$G$6,2,IF(M194&lt;=Scenario!$G$7,3,IF(M194&lt;=Scenario!$G$8,4,IF(M194&lt;=Scenario!$G$9,5,IF(M194&lt;=Scenario!$G$10,6,7))))))))</f>
        <v xml:space="preserve"> </v>
      </c>
      <c r="AC194" s="127"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27"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27">
        <f>IF(ISBLANK(F194)," ",IF(F194&lt;=Scenario!$AI$3,0,IF(F194&lt;=Scenario!$AI$5,1,IF(F194&lt;=Scenario!$AI$6,2,IF(F194&lt;=Scenario!$AI$7,3,IF(F194&lt;=Scenario!$AI$8,4,IF(F194&lt;=Scenario!$AI$9,5,IF(F194&lt;=Scenario!$AI$10,6,IF(F194&lt;=Scenario!$AI$11,7,IF(F194&lt;=Scenario!$AI$12,8,IF(F194&lt;=Scenario!$AI$13,9,10)))))))))))</f>
        <v>0</v>
      </c>
      <c r="AF194" s="127" t="str">
        <f t="shared" si="126"/>
        <v xml:space="preserve"> </v>
      </c>
      <c r="AG194" s="132" t="e">
        <f t="shared" si="134"/>
        <v>#VALUE!</v>
      </c>
      <c r="AH194" s="133" t="e">
        <f t="shared" si="131"/>
        <v>#VALUE!</v>
      </c>
      <c r="AI194" s="126" t="e">
        <f t="shared" si="141"/>
        <v>#VALUE!</v>
      </c>
      <c r="AJ194" s="73" t="str">
        <f t="shared" si="127"/>
        <v>missing data</v>
      </c>
      <c r="AK194" s="80" t="str">
        <f t="shared" si="128"/>
        <v>missing data</v>
      </c>
    </row>
    <row r="195" spans="1:37" x14ac:dyDescent="0.25">
      <c r="A195" s="114" t="s">
        <v>74</v>
      </c>
      <c r="B195" s="102"/>
      <c r="C195" s="103"/>
      <c r="D195" s="105"/>
      <c r="E195" s="193" t="e">
        <f t="shared" si="135"/>
        <v>#DIV/0!</v>
      </c>
      <c r="F195" s="191">
        <f t="shared" si="136"/>
        <v>0</v>
      </c>
      <c r="G195" s="103"/>
      <c r="H195" s="104">
        <f t="shared" si="137"/>
        <v>0</v>
      </c>
      <c r="I195" s="147"/>
      <c r="J195" s="106"/>
      <c r="K195" s="106"/>
      <c r="L195" s="106"/>
      <c r="M195" s="107"/>
      <c r="N195" s="150" t="str">
        <f t="shared" si="129"/>
        <v xml:space="preserve"> </v>
      </c>
      <c r="O195" s="145" t="str">
        <f t="shared" ref="O195:O258" si="142">IF(ISBLANK(G195)," ",IF(G195&lt;=4.5,0,IF(G195&lt;=9,1,IF(G195&lt;=13.5,2,IF(G195&lt;=18,3,IF(G195&lt;=22.5,4,IF(G195&lt;=27,5,IF(G195&lt;=31,6,IF(G195&lt;=36,7,IF(G195&lt;=40,8,IF(G195&lt;=45,9,10)))))))))))</f>
        <v xml:space="preserve"> </v>
      </c>
      <c r="P195" s="154" t="str">
        <f t="shared" si="130"/>
        <v xml:space="preserve"> </v>
      </c>
      <c r="Q195" s="145">
        <f t="shared" ref="Q195:Q258" si="143">IF(ISBLANK(H195)," ",IF(H195&lt;=90,0,IF(H195&lt;=180,1,IF(H195&lt;=270,2,IF(H195&lt;=360,3,IF(H195&lt;=450,4,IF(H195&lt;=540,5,IF(H195&lt;=630,6,IF(H195&lt;=720,7,IF(H195&lt;=810,8,IF(H195&lt;=900,9,10)))))))))))</f>
        <v>0</v>
      </c>
      <c r="R195" s="145" t="str">
        <f t="shared" ref="R195:R258" si="144">IF(ISBLANK(J195)," ",IF(J195&lt;=40,0,IF(J195&lt;=60,1,IF(J195&lt;=80,2,5))))</f>
        <v xml:space="preserve"> </v>
      </c>
      <c r="S195" s="145" t="str">
        <f t="shared" ref="S195:S258" si="145">IF(ISBLANK(L195)," ",IF(L195&lt;=0.9,0,IF(L195&lt;=1.9,1,IF(L195&lt;=2.8,2,IF(L195&lt;=3.7,3,IF(L195&lt;=4.7,4,5))))))</f>
        <v xml:space="preserve"> </v>
      </c>
      <c r="T195" s="145" t="str">
        <f t="shared" ref="T195:T258" si="146">IF(ISBLANK(M195)," ",IF(M195&lt;=1.6,0,IF(M195&lt;=3.2,1,IF(M195&lt;=4.8,2,IF(M195&lt;=6.4,3,IF(ROUND(M195,1)&lt;=8,4,5))))))</f>
        <v xml:space="preserve"> </v>
      </c>
      <c r="U195" s="150" t="e">
        <f t="shared" si="132"/>
        <v>#VALUE!</v>
      </c>
      <c r="V195" s="145" t="e">
        <f t="shared" si="133"/>
        <v>#VALUE!</v>
      </c>
      <c r="W195" s="137" t="e">
        <f t="shared" si="138"/>
        <v>#VALUE!</v>
      </c>
      <c r="X195" s="73" t="str">
        <f t="shared" si="139"/>
        <v>donnée(s) manquante(s)</v>
      </c>
      <c r="Y195" s="74" t="str">
        <f t="shared" si="140"/>
        <v>donnée(s) manquante(s)</v>
      </c>
      <c r="Z195" s="131" t="e">
        <f t="shared" ref="Z195:Z258" si="147">IF(ISBLANK(E195)," ",IF(E195&lt;10,0,IF(E195&lt;16,1,IF(E195&lt;22,2,IF(E195&lt;28,3,IF(E195&lt;34,4,IF(E195&lt;40,5,IF(E195&lt;46,6,IF(E195&lt;52,7,IF(E195&lt;58,8,IF(E195&lt;64,9,10)))))))))))</f>
        <v>#DIV/0!</v>
      </c>
      <c r="AA195" s="127" t="str">
        <f>IF(ISBLANK(L195)," ",IF(L195&lt;=Scenario!$C$3,0,IF(L195&lt;=Scenario!$C$5,1,IF(L195&lt;=Scenario!$C$6,2,IF(L195&lt;=Scenario!$C$7,3,IF(L195&lt;=Scenario!$C$8,4,5))))))</f>
        <v xml:space="preserve"> </v>
      </c>
      <c r="AB195" s="127" t="str">
        <f>IF(ISBLANK(M195)," ",IF(M195&lt;=Scenario!$G$3,0,IF(M195&lt;=Scenario!$G$5,1,IF(M195&lt;=Scenario!$G$6,2,IF(M195&lt;=Scenario!$G$7,3,IF(M195&lt;=Scenario!$G$8,4,IF(M195&lt;=Scenario!$G$9,5,IF(M195&lt;=Scenario!$G$10,6,7))))))))</f>
        <v xml:space="preserve"> </v>
      </c>
      <c r="AC195" s="127"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27"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27">
        <f>IF(ISBLANK(F195)," ",IF(F195&lt;=Scenario!$AI$3,0,IF(F195&lt;=Scenario!$AI$5,1,IF(F195&lt;=Scenario!$AI$6,2,IF(F195&lt;=Scenario!$AI$7,3,IF(F195&lt;=Scenario!$AI$8,4,IF(F195&lt;=Scenario!$AI$9,5,IF(F195&lt;=Scenario!$AI$10,6,IF(F195&lt;=Scenario!$AI$11,7,IF(F195&lt;=Scenario!$AI$12,8,IF(F195&lt;=Scenario!$AI$13,9,10)))))))))))</f>
        <v>0</v>
      </c>
      <c r="AF195" s="127" t="str">
        <f t="shared" ref="AF195:AF258" si="148">IF(ISBLANK(K195)," ",IF(K195&lt;=40,0,IF(K195&lt;=60,1,IF(K195&lt;=80,2,5))))</f>
        <v xml:space="preserve"> </v>
      </c>
      <c r="AG195" s="132" t="e">
        <f t="shared" si="134"/>
        <v>#VALUE!</v>
      </c>
      <c r="AH195" s="133" t="e">
        <f t="shared" si="131"/>
        <v>#VALUE!</v>
      </c>
      <c r="AI195" s="126" t="e">
        <f t="shared" si="141"/>
        <v>#VALUE!</v>
      </c>
      <c r="AJ195" s="73" t="str">
        <f t="shared" si="127"/>
        <v>missing data</v>
      </c>
      <c r="AK195" s="80" t="str">
        <f t="shared" si="128"/>
        <v>missing data</v>
      </c>
    </row>
    <row r="196" spans="1:37" x14ac:dyDescent="0.25">
      <c r="A196" s="114" t="s">
        <v>74</v>
      </c>
      <c r="B196" s="102"/>
      <c r="C196" s="103"/>
      <c r="D196" s="105"/>
      <c r="E196" s="193" t="e">
        <f t="shared" si="135"/>
        <v>#DIV/0!</v>
      </c>
      <c r="F196" s="191">
        <f t="shared" si="136"/>
        <v>0</v>
      </c>
      <c r="G196" s="103"/>
      <c r="H196" s="104">
        <f t="shared" si="137"/>
        <v>0</v>
      </c>
      <c r="I196" s="147"/>
      <c r="J196" s="106"/>
      <c r="K196" s="106"/>
      <c r="L196" s="106"/>
      <c r="M196" s="107"/>
      <c r="N196" s="150" t="str">
        <f t="shared" si="129"/>
        <v xml:space="preserve"> </v>
      </c>
      <c r="O196" s="145" t="str">
        <f t="shared" si="142"/>
        <v xml:space="preserve"> </v>
      </c>
      <c r="P196" s="154" t="str">
        <f t="shared" si="130"/>
        <v xml:space="preserve"> </v>
      </c>
      <c r="Q196" s="145">
        <f t="shared" si="143"/>
        <v>0</v>
      </c>
      <c r="R196" s="145" t="str">
        <f t="shared" si="144"/>
        <v xml:space="preserve"> </v>
      </c>
      <c r="S196" s="145" t="str">
        <f t="shared" si="145"/>
        <v xml:space="preserve"> </v>
      </c>
      <c r="T196" s="145" t="str">
        <f t="shared" si="146"/>
        <v xml:space="preserve"> </v>
      </c>
      <c r="U196" s="150" t="e">
        <f t="shared" si="132"/>
        <v>#VALUE!</v>
      </c>
      <c r="V196" s="145" t="e">
        <f t="shared" si="133"/>
        <v>#VALUE!</v>
      </c>
      <c r="W196" s="137" t="e">
        <f t="shared" si="138"/>
        <v>#VALUE!</v>
      </c>
      <c r="X196" s="73" t="str">
        <f t="shared" si="139"/>
        <v>donnée(s) manquante(s)</v>
      </c>
      <c r="Y196" s="74" t="str">
        <f t="shared" si="140"/>
        <v>donnée(s) manquante(s)</v>
      </c>
      <c r="Z196" s="131" t="e">
        <f t="shared" si="147"/>
        <v>#DIV/0!</v>
      </c>
      <c r="AA196" s="127" t="str">
        <f>IF(ISBLANK(L196)," ",IF(L196&lt;=Scenario!$C$3,0,IF(L196&lt;=Scenario!$C$5,1,IF(L196&lt;=Scenario!$C$6,2,IF(L196&lt;=Scenario!$C$7,3,IF(L196&lt;=Scenario!$C$8,4,5))))))</f>
        <v xml:space="preserve"> </v>
      </c>
      <c r="AB196" s="127" t="str">
        <f>IF(ISBLANK(M196)," ",IF(M196&lt;=Scenario!$G$3,0,IF(M196&lt;=Scenario!$G$5,1,IF(M196&lt;=Scenario!$G$6,2,IF(M196&lt;=Scenario!$G$7,3,IF(M196&lt;=Scenario!$G$8,4,IF(M196&lt;=Scenario!$G$9,5,IF(M196&lt;=Scenario!$G$10,6,7))))))))</f>
        <v xml:space="preserve"> </v>
      </c>
      <c r="AC196" s="127"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27"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27">
        <f>IF(ISBLANK(F196)," ",IF(F196&lt;=Scenario!$AI$3,0,IF(F196&lt;=Scenario!$AI$5,1,IF(F196&lt;=Scenario!$AI$6,2,IF(F196&lt;=Scenario!$AI$7,3,IF(F196&lt;=Scenario!$AI$8,4,IF(F196&lt;=Scenario!$AI$9,5,IF(F196&lt;=Scenario!$AI$10,6,IF(F196&lt;=Scenario!$AI$11,7,IF(F196&lt;=Scenario!$AI$12,8,IF(F196&lt;=Scenario!$AI$13,9,10)))))))))))</f>
        <v>0</v>
      </c>
      <c r="AF196" s="127" t="str">
        <f t="shared" si="148"/>
        <v xml:space="preserve"> </v>
      </c>
      <c r="AG196" s="132" t="e">
        <f t="shared" si="134"/>
        <v>#VALUE!</v>
      </c>
      <c r="AH196" s="133" t="e">
        <f t="shared" si="131"/>
        <v>#VALUE!</v>
      </c>
      <c r="AI196" s="126" t="e">
        <f t="shared" si="141"/>
        <v>#VALUE!</v>
      </c>
      <c r="AJ196" s="73" t="str">
        <f t="shared" ref="AJ196:AJ259" si="149">IF(OR(ISBLANK(E196),ISBLANK(F196),ISBLANK(G196),ISBLANK(I196),ISBLANK(K196),ISBLANK(L196),ISBLANK(M196)),"missing data",IF(AI196&lt;-5,"Nutriscore_A",IF(AI196&lt;3,"Nutriscore_B",IF(AI196&lt;11,"Nutriscore_C",IF(AI196&lt;19,"Nutriscore_D","Nutriscore_E")))))</f>
        <v>missing data</v>
      </c>
      <c r="AK196" s="80" t="str">
        <f t="shared" ref="AK196:AK259" si="150">IF(AJ196="missing data","missing data",IF(AJ196="Nutriscore_A","dark green",IF(AJ196="Nutriscore_B","green",IF(AJ196="Nutriscore_C","yellow",IF(AJ196="Nutriscore_D","orange","dark orange")))))</f>
        <v>missing data</v>
      </c>
    </row>
    <row r="197" spans="1:37" x14ac:dyDescent="0.25">
      <c r="A197" s="114" t="s">
        <v>74</v>
      </c>
      <c r="B197" s="102"/>
      <c r="C197" s="103"/>
      <c r="D197" s="105"/>
      <c r="E197" s="193" t="e">
        <f t="shared" si="135"/>
        <v>#DIV/0!</v>
      </c>
      <c r="F197" s="191">
        <f t="shared" si="136"/>
        <v>0</v>
      </c>
      <c r="G197" s="103"/>
      <c r="H197" s="104">
        <f t="shared" si="137"/>
        <v>0</v>
      </c>
      <c r="I197" s="147"/>
      <c r="J197" s="106"/>
      <c r="K197" s="106"/>
      <c r="L197" s="106"/>
      <c r="M197" s="107"/>
      <c r="N197" s="150" t="str">
        <f t="shared" si="129"/>
        <v xml:space="preserve"> </v>
      </c>
      <c r="O197" s="145" t="str">
        <f t="shared" si="142"/>
        <v xml:space="preserve"> </v>
      </c>
      <c r="P197" s="154" t="str">
        <f t="shared" si="130"/>
        <v xml:space="preserve"> </v>
      </c>
      <c r="Q197" s="145">
        <f t="shared" si="143"/>
        <v>0</v>
      </c>
      <c r="R197" s="145" t="str">
        <f t="shared" si="144"/>
        <v xml:space="preserve"> </v>
      </c>
      <c r="S197" s="145" t="str">
        <f t="shared" si="145"/>
        <v xml:space="preserve"> </v>
      </c>
      <c r="T197" s="145" t="str">
        <f t="shared" si="146"/>
        <v xml:space="preserve"> </v>
      </c>
      <c r="U197" s="150" t="e">
        <f t="shared" si="132"/>
        <v>#VALUE!</v>
      </c>
      <c r="V197" s="145" t="e">
        <f t="shared" si="133"/>
        <v>#VALUE!</v>
      </c>
      <c r="W197" s="137" t="e">
        <f t="shared" si="138"/>
        <v>#VALUE!</v>
      </c>
      <c r="X197" s="73" t="str">
        <f t="shared" si="139"/>
        <v>donnée(s) manquante(s)</v>
      </c>
      <c r="Y197" s="74" t="str">
        <f t="shared" si="140"/>
        <v>donnée(s) manquante(s)</v>
      </c>
      <c r="Z197" s="131" t="e">
        <f t="shared" si="147"/>
        <v>#DIV/0!</v>
      </c>
      <c r="AA197" s="127" t="str">
        <f>IF(ISBLANK(L197)," ",IF(L197&lt;=Scenario!$C$3,0,IF(L197&lt;=Scenario!$C$5,1,IF(L197&lt;=Scenario!$C$6,2,IF(L197&lt;=Scenario!$C$7,3,IF(L197&lt;=Scenario!$C$8,4,5))))))</f>
        <v xml:space="preserve"> </v>
      </c>
      <c r="AB197" s="127" t="str">
        <f>IF(ISBLANK(M197)," ",IF(M197&lt;=Scenario!$G$3,0,IF(M197&lt;=Scenario!$G$5,1,IF(M197&lt;=Scenario!$G$6,2,IF(M197&lt;=Scenario!$G$7,3,IF(M197&lt;=Scenario!$G$8,4,IF(M197&lt;=Scenario!$G$9,5,IF(M197&lt;=Scenario!$G$10,6,7))))))))</f>
        <v xml:space="preserve"> </v>
      </c>
      <c r="AC197" s="127"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27"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27">
        <f>IF(ISBLANK(F197)," ",IF(F197&lt;=Scenario!$AI$3,0,IF(F197&lt;=Scenario!$AI$5,1,IF(F197&lt;=Scenario!$AI$6,2,IF(F197&lt;=Scenario!$AI$7,3,IF(F197&lt;=Scenario!$AI$8,4,IF(F197&lt;=Scenario!$AI$9,5,IF(F197&lt;=Scenario!$AI$10,6,IF(F197&lt;=Scenario!$AI$11,7,IF(F197&lt;=Scenario!$AI$12,8,IF(F197&lt;=Scenario!$AI$13,9,10)))))))))))</f>
        <v>0</v>
      </c>
      <c r="AF197" s="127" t="str">
        <f t="shared" si="148"/>
        <v xml:space="preserve"> </v>
      </c>
      <c r="AG197" s="132" t="e">
        <f t="shared" si="134"/>
        <v>#VALUE!</v>
      </c>
      <c r="AH197" s="133" t="e">
        <f t="shared" si="131"/>
        <v>#VALUE!</v>
      </c>
      <c r="AI197" s="126" t="e">
        <f t="shared" si="141"/>
        <v>#VALUE!</v>
      </c>
      <c r="AJ197" s="73" t="str">
        <f t="shared" si="149"/>
        <v>missing data</v>
      </c>
      <c r="AK197" s="80" t="str">
        <f t="shared" si="150"/>
        <v>missing data</v>
      </c>
    </row>
    <row r="198" spans="1:37" x14ac:dyDescent="0.25">
      <c r="A198" s="114" t="s">
        <v>74</v>
      </c>
      <c r="B198" s="102"/>
      <c r="C198" s="103"/>
      <c r="D198" s="105"/>
      <c r="E198" s="193" t="e">
        <f t="shared" si="135"/>
        <v>#DIV/0!</v>
      </c>
      <c r="F198" s="191">
        <f t="shared" si="136"/>
        <v>0</v>
      </c>
      <c r="G198" s="103"/>
      <c r="H198" s="104">
        <f t="shared" si="137"/>
        <v>0</v>
      </c>
      <c r="I198" s="147"/>
      <c r="J198" s="106"/>
      <c r="K198" s="106"/>
      <c r="L198" s="106"/>
      <c r="M198" s="107"/>
      <c r="N198" s="150" t="str">
        <f t="shared" si="129"/>
        <v xml:space="preserve"> </v>
      </c>
      <c r="O198" s="145" t="str">
        <f t="shared" si="142"/>
        <v xml:space="preserve"> </v>
      </c>
      <c r="P198" s="154" t="str">
        <f t="shared" si="130"/>
        <v xml:space="preserve"> </v>
      </c>
      <c r="Q198" s="145">
        <f t="shared" si="143"/>
        <v>0</v>
      </c>
      <c r="R198" s="145" t="str">
        <f t="shared" si="144"/>
        <v xml:space="preserve"> </v>
      </c>
      <c r="S198" s="145" t="str">
        <f t="shared" si="145"/>
        <v xml:space="preserve"> </v>
      </c>
      <c r="T198" s="145" t="str">
        <f t="shared" si="146"/>
        <v xml:space="preserve"> </v>
      </c>
      <c r="U198" s="150" t="e">
        <f t="shared" si="132"/>
        <v>#VALUE!</v>
      </c>
      <c r="V198" s="145" t="e">
        <f t="shared" si="133"/>
        <v>#VALUE!</v>
      </c>
      <c r="W198" s="137" t="e">
        <f t="shared" si="138"/>
        <v>#VALUE!</v>
      </c>
      <c r="X198" s="73" t="str">
        <f t="shared" si="139"/>
        <v>donnée(s) manquante(s)</v>
      </c>
      <c r="Y198" s="74" t="str">
        <f t="shared" si="140"/>
        <v>donnée(s) manquante(s)</v>
      </c>
      <c r="Z198" s="131" t="e">
        <f t="shared" si="147"/>
        <v>#DIV/0!</v>
      </c>
      <c r="AA198" s="127" t="str">
        <f>IF(ISBLANK(L198)," ",IF(L198&lt;=Scenario!$C$3,0,IF(L198&lt;=Scenario!$C$5,1,IF(L198&lt;=Scenario!$C$6,2,IF(L198&lt;=Scenario!$C$7,3,IF(L198&lt;=Scenario!$C$8,4,5))))))</f>
        <v xml:space="preserve"> </v>
      </c>
      <c r="AB198" s="127" t="str">
        <f>IF(ISBLANK(M198)," ",IF(M198&lt;=Scenario!$G$3,0,IF(M198&lt;=Scenario!$G$5,1,IF(M198&lt;=Scenario!$G$6,2,IF(M198&lt;=Scenario!$G$7,3,IF(M198&lt;=Scenario!$G$8,4,IF(M198&lt;=Scenario!$G$9,5,IF(M198&lt;=Scenario!$G$10,6,7))))))))</f>
        <v xml:space="preserve"> </v>
      </c>
      <c r="AC198" s="127"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27"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27">
        <f>IF(ISBLANK(F198)," ",IF(F198&lt;=Scenario!$AI$3,0,IF(F198&lt;=Scenario!$AI$5,1,IF(F198&lt;=Scenario!$AI$6,2,IF(F198&lt;=Scenario!$AI$7,3,IF(F198&lt;=Scenario!$AI$8,4,IF(F198&lt;=Scenario!$AI$9,5,IF(F198&lt;=Scenario!$AI$10,6,IF(F198&lt;=Scenario!$AI$11,7,IF(F198&lt;=Scenario!$AI$12,8,IF(F198&lt;=Scenario!$AI$13,9,10)))))))))))</f>
        <v>0</v>
      </c>
      <c r="AF198" s="127" t="str">
        <f t="shared" si="148"/>
        <v xml:space="preserve"> </v>
      </c>
      <c r="AG198" s="132" t="e">
        <f t="shared" si="134"/>
        <v>#VALUE!</v>
      </c>
      <c r="AH198" s="133" t="e">
        <f t="shared" si="131"/>
        <v>#VALUE!</v>
      </c>
      <c r="AI198" s="126" t="e">
        <f t="shared" si="141"/>
        <v>#VALUE!</v>
      </c>
      <c r="AJ198" s="73" t="str">
        <f t="shared" si="149"/>
        <v>missing data</v>
      </c>
      <c r="AK198" s="80" t="str">
        <f t="shared" si="150"/>
        <v>missing data</v>
      </c>
    </row>
    <row r="199" spans="1:37" x14ac:dyDescent="0.25">
      <c r="A199" s="114" t="s">
        <v>74</v>
      </c>
      <c r="B199" s="102"/>
      <c r="C199" s="103"/>
      <c r="D199" s="105"/>
      <c r="E199" s="193" t="e">
        <f t="shared" si="135"/>
        <v>#DIV/0!</v>
      </c>
      <c r="F199" s="191">
        <f t="shared" si="136"/>
        <v>0</v>
      </c>
      <c r="G199" s="103"/>
      <c r="H199" s="104">
        <f t="shared" si="137"/>
        <v>0</v>
      </c>
      <c r="I199" s="147"/>
      <c r="J199" s="106"/>
      <c r="K199" s="106"/>
      <c r="L199" s="106"/>
      <c r="M199" s="107"/>
      <c r="N199" s="150" t="str">
        <f t="shared" si="129"/>
        <v xml:space="preserve"> </v>
      </c>
      <c r="O199" s="145" t="str">
        <f t="shared" si="142"/>
        <v xml:space="preserve"> </v>
      </c>
      <c r="P199" s="154" t="str">
        <f t="shared" si="130"/>
        <v xml:space="preserve"> </v>
      </c>
      <c r="Q199" s="145">
        <f t="shared" si="143"/>
        <v>0</v>
      </c>
      <c r="R199" s="145" t="str">
        <f t="shared" si="144"/>
        <v xml:space="preserve"> </v>
      </c>
      <c r="S199" s="145" t="str">
        <f t="shared" si="145"/>
        <v xml:space="preserve"> </v>
      </c>
      <c r="T199" s="145" t="str">
        <f t="shared" si="146"/>
        <v xml:space="preserve"> </v>
      </c>
      <c r="U199" s="150" t="e">
        <f t="shared" si="132"/>
        <v>#VALUE!</v>
      </c>
      <c r="V199" s="145" t="e">
        <f t="shared" si="133"/>
        <v>#VALUE!</v>
      </c>
      <c r="W199" s="137" t="e">
        <f t="shared" si="138"/>
        <v>#VALUE!</v>
      </c>
      <c r="X199" s="73" t="str">
        <f t="shared" si="139"/>
        <v>donnée(s) manquante(s)</v>
      </c>
      <c r="Y199" s="74" t="str">
        <f t="shared" si="140"/>
        <v>donnée(s) manquante(s)</v>
      </c>
      <c r="Z199" s="131" t="e">
        <f t="shared" si="147"/>
        <v>#DIV/0!</v>
      </c>
      <c r="AA199" s="127" t="str">
        <f>IF(ISBLANK(L199)," ",IF(L199&lt;=Scenario!$C$3,0,IF(L199&lt;=Scenario!$C$5,1,IF(L199&lt;=Scenario!$C$6,2,IF(L199&lt;=Scenario!$C$7,3,IF(L199&lt;=Scenario!$C$8,4,5))))))</f>
        <v xml:space="preserve"> </v>
      </c>
      <c r="AB199" s="127" t="str">
        <f>IF(ISBLANK(M199)," ",IF(M199&lt;=Scenario!$G$3,0,IF(M199&lt;=Scenario!$G$5,1,IF(M199&lt;=Scenario!$G$6,2,IF(M199&lt;=Scenario!$G$7,3,IF(M199&lt;=Scenario!$G$8,4,IF(M199&lt;=Scenario!$G$9,5,IF(M199&lt;=Scenario!$G$10,6,7))))))))</f>
        <v xml:space="preserve"> </v>
      </c>
      <c r="AC199" s="127"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27"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27">
        <f>IF(ISBLANK(F199)," ",IF(F199&lt;=Scenario!$AI$3,0,IF(F199&lt;=Scenario!$AI$5,1,IF(F199&lt;=Scenario!$AI$6,2,IF(F199&lt;=Scenario!$AI$7,3,IF(F199&lt;=Scenario!$AI$8,4,IF(F199&lt;=Scenario!$AI$9,5,IF(F199&lt;=Scenario!$AI$10,6,IF(F199&lt;=Scenario!$AI$11,7,IF(F199&lt;=Scenario!$AI$12,8,IF(F199&lt;=Scenario!$AI$13,9,10)))))))))))</f>
        <v>0</v>
      </c>
      <c r="AF199" s="127" t="str">
        <f t="shared" si="148"/>
        <v xml:space="preserve"> </v>
      </c>
      <c r="AG199" s="132" t="e">
        <f t="shared" si="134"/>
        <v>#VALUE!</v>
      </c>
      <c r="AH199" s="133" t="e">
        <f t="shared" si="131"/>
        <v>#VALUE!</v>
      </c>
      <c r="AI199" s="126" t="e">
        <f t="shared" si="141"/>
        <v>#VALUE!</v>
      </c>
      <c r="AJ199" s="73" t="str">
        <f t="shared" si="149"/>
        <v>missing data</v>
      </c>
      <c r="AK199" s="80" t="str">
        <f t="shared" si="150"/>
        <v>missing data</v>
      </c>
    </row>
    <row r="200" spans="1:37" x14ac:dyDescent="0.25">
      <c r="A200" s="114" t="s">
        <v>74</v>
      </c>
      <c r="B200" s="102"/>
      <c r="C200" s="103"/>
      <c r="D200" s="105"/>
      <c r="E200" s="193" t="e">
        <f t="shared" si="135"/>
        <v>#DIV/0!</v>
      </c>
      <c r="F200" s="191">
        <f t="shared" si="136"/>
        <v>0</v>
      </c>
      <c r="G200" s="103"/>
      <c r="H200" s="104">
        <f t="shared" si="137"/>
        <v>0</v>
      </c>
      <c r="I200" s="147"/>
      <c r="J200" s="106"/>
      <c r="K200" s="106"/>
      <c r="L200" s="106"/>
      <c r="M200" s="107"/>
      <c r="N200" s="150" t="str">
        <f t="shared" si="129"/>
        <v xml:space="preserve"> </v>
      </c>
      <c r="O200" s="145" t="str">
        <f t="shared" si="142"/>
        <v xml:space="preserve"> </v>
      </c>
      <c r="P200" s="154" t="str">
        <f t="shared" si="130"/>
        <v xml:space="preserve"> </v>
      </c>
      <c r="Q200" s="145">
        <f t="shared" si="143"/>
        <v>0</v>
      </c>
      <c r="R200" s="145" t="str">
        <f t="shared" si="144"/>
        <v xml:space="preserve"> </v>
      </c>
      <c r="S200" s="145" t="str">
        <f t="shared" si="145"/>
        <v xml:space="preserve"> </v>
      </c>
      <c r="T200" s="145" t="str">
        <f t="shared" si="146"/>
        <v xml:space="preserve"> </v>
      </c>
      <c r="U200" s="150" t="e">
        <f t="shared" si="132"/>
        <v>#VALUE!</v>
      </c>
      <c r="V200" s="145" t="e">
        <f t="shared" si="133"/>
        <v>#VALUE!</v>
      </c>
      <c r="W200" s="137" t="e">
        <f t="shared" si="138"/>
        <v>#VALUE!</v>
      </c>
      <c r="X200" s="73" t="str">
        <f t="shared" si="139"/>
        <v>donnée(s) manquante(s)</v>
      </c>
      <c r="Y200" s="74" t="str">
        <f t="shared" si="140"/>
        <v>donnée(s) manquante(s)</v>
      </c>
      <c r="Z200" s="131" t="e">
        <f t="shared" si="147"/>
        <v>#DIV/0!</v>
      </c>
      <c r="AA200" s="127" t="str">
        <f>IF(ISBLANK(L200)," ",IF(L200&lt;=Scenario!$C$3,0,IF(L200&lt;=Scenario!$C$5,1,IF(L200&lt;=Scenario!$C$6,2,IF(L200&lt;=Scenario!$C$7,3,IF(L200&lt;=Scenario!$C$8,4,5))))))</f>
        <v xml:space="preserve"> </v>
      </c>
      <c r="AB200" s="127" t="str">
        <f>IF(ISBLANK(M200)," ",IF(M200&lt;=Scenario!$G$3,0,IF(M200&lt;=Scenario!$G$5,1,IF(M200&lt;=Scenario!$G$6,2,IF(M200&lt;=Scenario!$G$7,3,IF(M200&lt;=Scenario!$G$8,4,IF(M200&lt;=Scenario!$G$9,5,IF(M200&lt;=Scenario!$G$10,6,7))))))))</f>
        <v xml:space="preserve"> </v>
      </c>
      <c r="AC200" s="127"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27"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27">
        <f>IF(ISBLANK(F200)," ",IF(F200&lt;=Scenario!$AI$3,0,IF(F200&lt;=Scenario!$AI$5,1,IF(F200&lt;=Scenario!$AI$6,2,IF(F200&lt;=Scenario!$AI$7,3,IF(F200&lt;=Scenario!$AI$8,4,IF(F200&lt;=Scenario!$AI$9,5,IF(F200&lt;=Scenario!$AI$10,6,IF(F200&lt;=Scenario!$AI$11,7,IF(F200&lt;=Scenario!$AI$12,8,IF(F200&lt;=Scenario!$AI$13,9,10)))))))))))</f>
        <v>0</v>
      </c>
      <c r="AF200" s="127" t="str">
        <f t="shared" si="148"/>
        <v xml:space="preserve"> </v>
      </c>
      <c r="AG200" s="132" t="e">
        <f t="shared" si="134"/>
        <v>#VALUE!</v>
      </c>
      <c r="AH200" s="133" t="e">
        <f t="shared" si="131"/>
        <v>#VALUE!</v>
      </c>
      <c r="AI200" s="126" t="e">
        <f t="shared" si="141"/>
        <v>#VALUE!</v>
      </c>
      <c r="AJ200" s="73" t="str">
        <f t="shared" si="149"/>
        <v>missing data</v>
      </c>
      <c r="AK200" s="80" t="str">
        <f t="shared" si="150"/>
        <v>missing data</v>
      </c>
    </row>
    <row r="201" spans="1:37" x14ac:dyDescent="0.25">
      <c r="A201" s="114" t="s">
        <v>74</v>
      </c>
      <c r="B201" s="102"/>
      <c r="C201" s="103"/>
      <c r="D201" s="105"/>
      <c r="E201" s="193" t="e">
        <f t="shared" si="135"/>
        <v>#DIV/0!</v>
      </c>
      <c r="F201" s="191">
        <f t="shared" si="136"/>
        <v>0</v>
      </c>
      <c r="G201" s="103"/>
      <c r="H201" s="104">
        <f t="shared" si="137"/>
        <v>0</v>
      </c>
      <c r="I201" s="147"/>
      <c r="J201" s="106"/>
      <c r="K201" s="106"/>
      <c r="L201" s="106"/>
      <c r="M201" s="107"/>
      <c r="N201" s="150" t="str">
        <f t="shared" si="129"/>
        <v xml:space="preserve"> </v>
      </c>
      <c r="O201" s="145" t="str">
        <f t="shared" si="142"/>
        <v xml:space="preserve"> </v>
      </c>
      <c r="P201" s="154" t="str">
        <f t="shared" si="130"/>
        <v xml:space="preserve"> </v>
      </c>
      <c r="Q201" s="145">
        <f t="shared" si="143"/>
        <v>0</v>
      </c>
      <c r="R201" s="145" t="str">
        <f t="shared" si="144"/>
        <v xml:space="preserve"> </v>
      </c>
      <c r="S201" s="145" t="str">
        <f t="shared" si="145"/>
        <v xml:space="preserve"> </v>
      </c>
      <c r="T201" s="145" t="str">
        <f t="shared" si="146"/>
        <v xml:space="preserve"> </v>
      </c>
      <c r="U201" s="150" t="e">
        <f t="shared" si="132"/>
        <v>#VALUE!</v>
      </c>
      <c r="V201" s="145" t="e">
        <f t="shared" si="133"/>
        <v>#VALUE!</v>
      </c>
      <c r="W201" s="137" t="e">
        <f t="shared" si="138"/>
        <v>#VALUE!</v>
      </c>
      <c r="X201" s="73" t="str">
        <f t="shared" si="139"/>
        <v>donnée(s) manquante(s)</v>
      </c>
      <c r="Y201" s="74" t="str">
        <f t="shared" si="140"/>
        <v>donnée(s) manquante(s)</v>
      </c>
      <c r="Z201" s="131" t="e">
        <f t="shared" si="147"/>
        <v>#DIV/0!</v>
      </c>
      <c r="AA201" s="127" t="str">
        <f>IF(ISBLANK(L201)," ",IF(L201&lt;=Scenario!$C$3,0,IF(L201&lt;=Scenario!$C$5,1,IF(L201&lt;=Scenario!$C$6,2,IF(L201&lt;=Scenario!$C$7,3,IF(L201&lt;=Scenario!$C$8,4,5))))))</f>
        <v xml:space="preserve"> </v>
      </c>
      <c r="AB201" s="127" t="str">
        <f>IF(ISBLANK(M201)," ",IF(M201&lt;=Scenario!$G$3,0,IF(M201&lt;=Scenario!$G$5,1,IF(M201&lt;=Scenario!$G$6,2,IF(M201&lt;=Scenario!$G$7,3,IF(M201&lt;=Scenario!$G$8,4,IF(M201&lt;=Scenario!$G$9,5,IF(M201&lt;=Scenario!$G$10,6,7))))))))</f>
        <v xml:space="preserve"> </v>
      </c>
      <c r="AC201" s="127"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27"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27">
        <f>IF(ISBLANK(F201)," ",IF(F201&lt;=Scenario!$AI$3,0,IF(F201&lt;=Scenario!$AI$5,1,IF(F201&lt;=Scenario!$AI$6,2,IF(F201&lt;=Scenario!$AI$7,3,IF(F201&lt;=Scenario!$AI$8,4,IF(F201&lt;=Scenario!$AI$9,5,IF(F201&lt;=Scenario!$AI$10,6,IF(F201&lt;=Scenario!$AI$11,7,IF(F201&lt;=Scenario!$AI$12,8,IF(F201&lt;=Scenario!$AI$13,9,10)))))))))))</f>
        <v>0</v>
      </c>
      <c r="AF201" s="127" t="str">
        <f t="shared" si="148"/>
        <v xml:space="preserve"> </v>
      </c>
      <c r="AG201" s="132" t="e">
        <f t="shared" si="134"/>
        <v>#VALUE!</v>
      </c>
      <c r="AH201" s="133" t="e">
        <f t="shared" si="131"/>
        <v>#VALUE!</v>
      </c>
      <c r="AI201" s="126" t="e">
        <f t="shared" si="141"/>
        <v>#VALUE!</v>
      </c>
      <c r="AJ201" s="73" t="str">
        <f t="shared" si="149"/>
        <v>missing data</v>
      </c>
      <c r="AK201" s="80" t="str">
        <f t="shared" si="150"/>
        <v>missing data</v>
      </c>
    </row>
    <row r="202" spans="1:37" x14ac:dyDescent="0.25">
      <c r="A202" s="114" t="s">
        <v>74</v>
      </c>
      <c r="B202" s="102"/>
      <c r="C202" s="103"/>
      <c r="D202" s="105"/>
      <c r="E202" s="193" t="e">
        <f t="shared" si="135"/>
        <v>#DIV/0!</v>
      </c>
      <c r="F202" s="191">
        <f t="shared" si="136"/>
        <v>0</v>
      </c>
      <c r="G202" s="103"/>
      <c r="H202" s="104">
        <f t="shared" si="137"/>
        <v>0</v>
      </c>
      <c r="I202" s="147"/>
      <c r="J202" s="106"/>
      <c r="K202" s="106"/>
      <c r="L202" s="106"/>
      <c r="M202" s="107"/>
      <c r="N202" s="150" t="str">
        <f t="shared" si="129"/>
        <v xml:space="preserve"> </v>
      </c>
      <c r="O202" s="145" t="str">
        <f t="shared" si="142"/>
        <v xml:space="preserve"> </v>
      </c>
      <c r="P202" s="154" t="str">
        <f t="shared" si="130"/>
        <v xml:space="preserve"> </v>
      </c>
      <c r="Q202" s="145">
        <f t="shared" si="143"/>
        <v>0</v>
      </c>
      <c r="R202" s="145" t="str">
        <f t="shared" si="144"/>
        <v xml:space="preserve"> </v>
      </c>
      <c r="S202" s="145" t="str">
        <f t="shared" si="145"/>
        <v xml:space="preserve"> </v>
      </c>
      <c r="T202" s="145" t="str">
        <f t="shared" si="146"/>
        <v xml:space="preserve"> </v>
      </c>
      <c r="U202" s="150" t="e">
        <f t="shared" si="132"/>
        <v>#VALUE!</v>
      </c>
      <c r="V202" s="145" t="e">
        <f t="shared" si="133"/>
        <v>#VALUE!</v>
      </c>
      <c r="W202" s="137" t="e">
        <f t="shared" si="138"/>
        <v>#VALUE!</v>
      </c>
      <c r="X202" s="73" t="str">
        <f t="shared" si="139"/>
        <v>donnée(s) manquante(s)</v>
      </c>
      <c r="Y202" s="74" t="str">
        <f t="shared" si="140"/>
        <v>donnée(s) manquante(s)</v>
      </c>
      <c r="Z202" s="131" t="e">
        <f t="shared" si="147"/>
        <v>#DIV/0!</v>
      </c>
      <c r="AA202" s="127" t="str">
        <f>IF(ISBLANK(L202)," ",IF(L202&lt;=Scenario!$C$3,0,IF(L202&lt;=Scenario!$C$5,1,IF(L202&lt;=Scenario!$C$6,2,IF(L202&lt;=Scenario!$C$7,3,IF(L202&lt;=Scenario!$C$8,4,5))))))</f>
        <v xml:space="preserve"> </v>
      </c>
      <c r="AB202" s="127" t="str">
        <f>IF(ISBLANK(M202)," ",IF(M202&lt;=Scenario!$G$3,0,IF(M202&lt;=Scenario!$G$5,1,IF(M202&lt;=Scenario!$G$6,2,IF(M202&lt;=Scenario!$G$7,3,IF(M202&lt;=Scenario!$G$8,4,IF(M202&lt;=Scenario!$G$9,5,IF(M202&lt;=Scenario!$G$10,6,7))))))))</f>
        <v xml:space="preserve"> </v>
      </c>
      <c r="AC202" s="127"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27"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27">
        <f>IF(ISBLANK(F202)," ",IF(F202&lt;=Scenario!$AI$3,0,IF(F202&lt;=Scenario!$AI$5,1,IF(F202&lt;=Scenario!$AI$6,2,IF(F202&lt;=Scenario!$AI$7,3,IF(F202&lt;=Scenario!$AI$8,4,IF(F202&lt;=Scenario!$AI$9,5,IF(F202&lt;=Scenario!$AI$10,6,IF(F202&lt;=Scenario!$AI$11,7,IF(F202&lt;=Scenario!$AI$12,8,IF(F202&lt;=Scenario!$AI$13,9,10)))))))))))</f>
        <v>0</v>
      </c>
      <c r="AF202" s="127" t="str">
        <f t="shared" si="148"/>
        <v xml:space="preserve"> </v>
      </c>
      <c r="AG202" s="132" t="e">
        <f t="shared" si="134"/>
        <v>#VALUE!</v>
      </c>
      <c r="AH202" s="133" t="e">
        <f t="shared" si="131"/>
        <v>#VALUE!</v>
      </c>
      <c r="AI202" s="126" t="e">
        <f t="shared" si="141"/>
        <v>#VALUE!</v>
      </c>
      <c r="AJ202" s="73" t="str">
        <f t="shared" si="149"/>
        <v>missing data</v>
      </c>
      <c r="AK202" s="80" t="str">
        <f t="shared" si="150"/>
        <v>missing data</v>
      </c>
    </row>
    <row r="203" spans="1:37" x14ac:dyDescent="0.25">
      <c r="A203" s="114" t="s">
        <v>74</v>
      </c>
      <c r="B203" s="102"/>
      <c r="C203" s="103"/>
      <c r="D203" s="105"/>
      <c r="E203" s="193" t="e">
        <f t="shared" si="135"/>
        <v>#DIV/0!</v>
      </c>
      <c r="F203" s="191">
        <f t="shared" si="136"/>
        <v>0</v>
      </c>
      <c r="G203" s="103"/>
      <c r="H203" s="104">
        <f t="shared" si="137"/>
        <v>0</v>
      </c>
      <c r="I203" s="147"/>
      <c r="J203" s="106"/>
      <c r="K203" s="106"/>
      <c r="L203" s="106"/>
      <c r="M203" s="107"/>
      <c r="N203" s="150" t="str">
        <f t="shared" si="129"/>
        <v xml:space="preserve"> </v>
      </c>
      <c r="O203" s="145" t="str">
        <f t="shared" si="142"/>
        <v xml:space="preserve"> </v>
      </c>
      <c r="P203" s="154" t="str">
        <f t="shared" si="130"/>
        <v xml:space="preserve"> </v>
      </c>
      <c r="Q203" s="145">
        <f t="shared" si="143"/>
        <v>0</v>
      </c>
      <c r="R203" s="145" t="str">
        <f t="shared" si="144"/>
        <v xml:space="preserve"> </v>
      </c>
      <c r="S203" s="145" t="str">
        <f t="shared" si="145"/>
        <v xml:space="preserve"> </v>
      </c>
      <c r="T203" s="145" t="str">
        <f t="shared" si="146"/>
        <v xml:space="preserve"> </v>
      </c>
      <c r="U203" s="150" t="e">
        <f t="shared" si="132"/>
        <v>#VALUE!</v>
      </c>
      <c r="V203" s="145" t="e">
        <f t="shared" si="133"/>
        <v>#VALUE!</v>
      </c>
      <c r="W203" s="137" t="e">
        <f t="shared" si="138"/>
        <v>#VALUE!</v>
      </c>
      <c r="X203" s="73" t="str">
        <f t="shared" si="139"/>
        <v>donnée(s) manquante(s)</v>
      </c>
      <c r="Y203" s="74" t="str">
        <f t="shared" si="140"/>
        <v>donnée(s) manquante(s)</v>
      </c>
      <c r="Z203" s="131" t="e">
        <f t="shared" si="147"/>
        <v>#DIV/0!</v>
      </c>
      <c r="AA203" s="127" t="str">
        <f>IF(ISBLANK(L203)," ",IF(L203&lt;=Scenario!$C$3,0,IF(L203&lt;=Scenario!$C$5,1,IF(L203&lt;=Scenario!$C$6,2,IF(L203&lt;=Scenario!$C$7,3,IF(L203&lt;=Scenario!$C$8,4,5))))))</f>
        <v xml:space="preserve"> </v>
      </c>
      <c r="AB203" s="127" t="str">
        <f>IF(ISBLANK(M203)," ",IF(M203&lt;=Scenario!$G$3,0,IF(M203&lt;=Scenario!$G$5,1,IF(M203&lt;=Scenario!$G$6,2,IF(M203&lt;=Scenario!$G$7,3,IF(M203&lt;=Scenario!$G$8,4,IF(M203&lt;=Scenario!$G$9,5,IF(M203&lt;=Scenario!$G$10,6,7))))))))</f>
        <v xml:space="preserve"> </v>
      </c>
      <c r="AC203" s="127"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27"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27">
        <f>IF(ISBLANK(F203)," ",IF(F203&lt;=Scenario!$AI$3,0,IF(F203&lt;=Scenario!$AI$5,1,IF(F203&lt;=Scenario!$AI$6,2,IF(F203&lt;=Scenario!$AI$7,3,IF(F203&lt;=Scenario!$AI$8,4,IF(F203&lt;=Scenario!$AI$9,5,IF(F203&lt;=Scenario!$AI$10,6,IF(F203&lt;=Scenario!$AI$11,7,IF(F203&lt;=Scenario!$AI$12,8,IF(F203&lt;=Scenario!$AI$13,9,10)))))))))))</f>
        <v>0</v>
      </c>
      <c r="AF203" s="127" t="str">
        <f t="shared" si="148"/>
        <v xml:space="preserve"> </v>
      </c>
      <c r="AG203" s="132" t="e">
        <f t="shared" si="134"/>
        <v>#VALUE!</v>
      </c>
      <c r="AH203" s="133" t="e">
        <f t="shared" si="131"/>
        <v>#VALUE!</v>
      </c>
      <c r="AI203" s="126" t="e">
        <f t="shared" si="141"/>
        <v>#VALUE!</v>
      </c>
      <c r="AJ203" s="73" t="str">
        <f t="shared" si="149"/>
        <v>missing data</v>
      </c>
      <c r="AK203" s="80" t="str">
        <f t="shared" si="150"/>
        <v>missing data</v>
      </c>
    </row>
    <row r="204" spans="1:37" x14ac:dyDescent="0.25">
      <c r="A204" s="114" t="s">
        <v>74</v>
      </c>
      <c r="B204" s="102"/>
      <c r="C204" s="103"/>
      <c r="D204" s="105"/>
      <c r="E204" s="193" t="e">
        <f t="shared" si="135"/>
        <v>#DIV/0!</v>
      </c>
      <c r="F204" s="191">
        <f t="shared" si="136"/>
        <v>0</v>
      </c>
      <c r="G204" s="103"/>
      <c r="H204" s="104">
        <f t="shared" si="137"/>
        <v>0</v>
      </c>
      <c r="I204" s="147"/>
      <c r="J204" s="106"/>
      <c r="K204" s="106"/>
      <c r="L204" s="106"/>
      <c r="M204" s="107"/>
      <c r="N204" s="150" t="str">
        <f t="shared" si="129"/>
        <v xml:space="preserve"> </v>
      </c>
      <c r="O204" s="145" t="str">
        <f t="shared" si="142"/>
        <v xml:space="preserve"> </v>
      </c>
      <c r="P204" s="154" t="str">
        <f t="shared" si="130"/>
        <v xml:space="preserve"> </v>
      </c>
      <c r="Q204" s="145">
        <f t="shared" si="143"/>
        <v>0</v>
      </c>
      <c r="R204" s="145" t="str">
        <f t="shared" si="144"/>
        <v xml:space="preserve"> </v>
      </c>
      <c r="S204" s="145" t="str">
        <f t="shared" si="145"/>
        <v xml:space="preserve"> </v>
      </c>
      <c r="T204" s="145" t="str">
        <f t="shared" si="146"/>
        <v xml:space="preserve"> </v>
      </c>
      <c r="U204" s="150" t="e">
        <f t="shared" si="132"/>
        <v>#VALUE!</v>
      </c>
      <c r="V204" s="145" t="e">
        <f t="shared" si="133"/>
        <v>#VALUE!</v>
      </c>
      <c r="W204" s="137" t="e">
        <f t="shared" si="138"/>
        <v>#VALUE!</v>
      </c>
      <c r="X204" s="73" t="str">
        <f t="shared" si="139"/>
        <v>donnée(s) manquante(s)</v>
      </c>
      <c r="Y204" s="74" t="str">
        <f t="shared" si="140"/>
        <v>donnée(s) manquante(s)</v>
      </c>
      <c r="Z204" s="131" t="e">
        <f t="shared" si="147"/>
        <v>#DIV/0!</v>
      </c>
      <c r="AA204" s="127" t="str">
        <f>IF(ISBLANK(L204)," ",IF(L204&lt;=Scenario!$C$3,0,IF(L204&lt;=Scenario!$C$5,1,IF(L204&lt;=Scenario!$C$6,2,IF(L204&lt;=Scenario!$C$7,3,IF(L204&lt;=Scenario!$C$8,4,5))))))</f>
        <v xml:space="preserve"> </v>
      </c>
      <c r="AB204" s="127" t="str">
        <f>IF(ISBLANK(M204)," ",IF(M204&lt;=Scenario!$G$3,0,IF(M204&lt;=Scenario!$G$5,1,IF(M204&lt;=Scenario!$G$6,2,IF(M204&lt;=Scenario!$G$7,3,IF(M204&lt;=Scenario!$G$8,4,IF(M204&lt;=Scenario!$G$9,5,IF(M204&lt;=Scenario!$G$10,6,7))))))))</f>
        <v xml:space="preserve"> </v>
      </c>
      <c r="AC204" s="127"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27"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27">
        <f>IF(ISBLANK(F204)," ",IF(F204&lt;=Scenario!$AI$3,0,IF(F204&lt;=Scenario!$AI$5,1,IF(F204&lt;=Scenario!$AI$6,2,IF(F204&lt;=Scenario!$AI$7,3,IF(F204&lt;=Scenario!$AI$8,4,IF(F204&lt;=Scenario!$AI$9,5,IF(F204&lt;=Scenario!$AI$10,6,IF(F204&lt;=Scenario!$AI$11,7,IF(F204&lt;=Scenario!$AI$12,8,IF(F204&lt;=Scenario!$AI$13,9,10)))))))))))</f>
        <v>0</v>
      </c>
      <c r="AF204" s="127" t="str">
        <f t="shared" si="148"/>
        <v xml:space="preserve"> </v>
      </c>
      <c r="AG204" s="132" t="e">
        <f t="shared" si="134"/>
        <v>#VALUE!</v>
      </c>
      <c r="AH204" s="133" t="e">
        <f t="shared" si="131"/>
        <v>#VALUE!</v>
      </c>
      <c r="AI204" s="126" t="e">
        <f t="shared" si="141"/>
        <v>#VALUE!</v>
      </c>
      <c r="AJ204" s="73" t="str">
        <f t="shared" si="149"/>
        <v>missing data</v>
      </c>
      <c r="AK204" s="80" t="str">
        <f t="shared" si="150"/>
        <v>missing data</v>
      </c>
    </row>
    <row r="205" spans="1:37" x14ac:dyDescent="0.25">
      <c r="A205" s="114" t="s">
        <v>74</v>
      </c>
      <c r="B205" s="102"/>
      <c r="C205" s="103"/>
      <c r="D205" s="105"/>
      <c r="E205" s="193" t="e">
        <f t="shared" si="135"/>
        <v>#DIV/0!</v>
      </c>
      <c r="F205" s="191">
        <f t="shared" si="136"/>
        <v>0</v>
      </c>
      <c r="G205" s="103"/>
      <c r="H205" s="104">
        <f t="shared" si="137"/>
        <v>0</v>
      </c>
      <c r="I205" s="147"/>
      <c r="J205" s="106"/>
      <c r="K205" s="106"/>
      <c r="L205" s="106"/>
      <c r="M205" s="107"/>
      <c r="N205" s="150" t="str">
        <f t="shared" si="129"/>
        <v xml:space="preserve"> </v>
      </c>
      <c r="O205" s="145" t="str">
        <f t="shared" si="142"/>
        <v xml:space="preserve"> </v>
      </c>
      <c r="P205" s="154" t="str">
        <f t="shared" si="130"/>
        <v xml:space="preserve"> </v>
      </c>
      <c r="Q205" s="145">
        <f t="shared" si="143"/>
        <v>0</v>
      </c>
      <c r="R205" s="145" t="str">
        <f t="shared" si="144"/>
        <v xml:space="preserve"> </v>
      </c>
      <c r="S205" s="145" t="str">
        <f t="shared" si="145"/>
        <v xml:space="preserve"> </v>
      </c>
      <c r="T205" s="145" t="str">
        <f t="shared" si="146"/>
        <v xml:space="preserve"> </v>
      </c>
      <c r="U205" s="150" t="e">
        <f t="shared" si="132"/>
        <v>#VALUE!</v>
      </c>
      <c r="V205" s="145" t="e">
        <f t="shared" si="133"/>
        <v>#VALUE!</v>
      </c>
      <c r="W205" s="137" t="e">
        <f t="shared" si="138"/>
        <v>#VALUE!</v>
      </c>
      <c r="X205" s="73" t="str">
        <f t="shared" si="139"/>
        <v>donnée(s) manquante(s)</v>
      </c>
      <c r="Y205" s="74" t="str">
        <f t="shared" si="140"/>
        <v>donnée(s) manquante(s)</v>
      </c>
      <c r="Z205" s="131" t="e">
        <f t="shared" si="147"/>
        <v>#DIV/0!</v>
      </c>
      <c r="AA205" s="127" t="str">
        <f>IF(ISBLANK(L205)," ",IF(L205&lt;=Scenario!$C$3,0,IF(L205&lt;=Scenario!$C$5,1,IF(L205&lt;=Scenario!$C$6,2,IF(L205&lt;=Scenario!$C$7,3,IF(L205&lt;=Scenario!$C$8,4,5))))))</f>
        <v xml:space="preserve"> </v>
      </c>
      <c r="AB205" s="127" t="str">
        <f>IF(ISBLANK(M205)," ",IF(M205&lt;=Scenario!$G$3,0,IF(M205&lt;=Scenario!$G$5,1,IF(M205&lt;=Scenario!$G$6,2,IF(M205&lt;=Scenario!$G$7,3,IF(M205&lt;=Scenario!$G$8,4,IF(M205&lt;=Scenario!$G$9,5,IF(M205&lt;=Scenario!$G$10,6,7))))))))</f>
        <v xml:space="preserve"> </v>
      </c>
      <c r="AC205" s="127"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27"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27">
        <f>IF(ISBLANK(F205)," ",IF(F205&lt;=Scenario!$AI$3,0,IF(F205&lt;=Scenario!$AI$5,1,IF(F205&lt;=Scenario!$AI$6,2,IF(F205&lt;=Scenario!$AI$7,3,IF(F205&lt;=Scenario!$AI$8,4,IF(F205&lt;=Scenario!$AI$9,5,IF(F205&lt;=Scenario!$AI$10,6,IF(F205&lt;=Scenario!$AI$11,7,IF(F205&lt;=Scenario!$AI$12,8,IF(F205&lt;=Scenario!$AI$13,9,10)))))))))))</f>
        <v>0</v>
      </c>
      <c r="AF205" s="127" t="str">
        <f t="shared" si="148"/>
        <v xml:space="preserve"> </v>
      </c>
      <c r="AG205" s="132" t="e">
        <f t="shared" si="134"/>
        <v>#VALUE!</v>
      </c>
      <c r="AH205" s="133" t="e">
        <f t="shared" si="131"/>
        <v>#VALUE!</v>
      </c>
      <c r="AI205" s="126" t="e">
        <f t="shared" si="141"/>
        <v>#VALUE!</v>
      </c>
      <c r="AJ205" s="73" t="str">
        <f t="shared" si="149"/>
        <v>missing data</v>
      </c>
      <c r="AK205" s="80" t="str">
        <f t="shared" si="150"/>
        <v>missing data</v>
      </c>
    </row>
    <row r="206" spans="1:37" x14ac:dyDescent="0.25">
      <c r="A206" s="114" t="s">
        <v>74</v>
      </c>
      <c r="B206" s="102"/>
      <c r="C206" s="103"/>
      <c r="D206" s="105"/>
      <c r="E206" s="193" t="e">
        <f t="shared" si="135"/>
        <v>#DIV/0!</v>
      </c>
      <c r="F206" s="191">
        <f t="shared" si="136"/>
        <v>0</v>
      </c>
      <c r="G206" s="103"/>
      <c r="H206" s="104">
        <f t="shared" si="137"/>
        <v>0</v>
      </c>
      <c r="I206" s="147"/>
      <c r="J206" s="106"/>
      <c r="K206" s="106"/>
      <c r="L206" s="106"/>
      <c r="M206" s="107"/>
      <c r="N206" s="150" t="str">
        <f t="shared" si="129"/>
        <v xml:space="preserve"> </v>
      </c>
      <c r="O206" s="145" t="str">
        <f t="shared" si="142"/>
        <v xml:space="preserve"> </v>
      </c>
      <c r="P206" s="154" t="str">
        <f t="shared" si="130"/>
        <v xml:space="preserve"> </v>
      </c>
      <c r="Q206" s="145">
        <f t="shared" si="143"/>
        <v>0</v>
      </c>
      <c r="R206" s="145" t="str">
        <f t="shared" si="144"/>
        <v xml:space="preserve"> </v>
      </c>
      <c r="S206" s="145" t="str">
        <f t="shared" si="145"/>
        <v xml:space="preserve"> </v>
      </c>
      <c r="T206" s="145" t="str">
        <f t="shared" si="146"/>
        <v xml:space="preserve"> </v>
      </c>
      <c r="U206" s="150" t="e">
        <f t="shared" si="132"/>
        <v>#VALUE!</v>
      </c>
      <c r="V206" s="145" t="e">
        <f t="shared" si="133"/>
        <v>#VALUE!</v>
      </c>
      <c r="W206" s="137" t="e">
        <f t="shared" si="138"/>
        <v>#VALUE!</v>
      </c>
      <c r="X206" s="73" t="str">
        <f t="shared" si="139"/>
        <v>donnée(s) manquante(s)</v>
      </c>
      <c r="Y206" s="74" t="str">
        <f t="shared" si="140"/>
        <v>donnée(s) manquante(s)</v>
      </c>
      <c r="Z206" s="131" t="e">
        <f t="shared" si="147"/>
        <v>#DIV/0!</v>
      </c>
      <c r="AA206" s="127" t="str">
        <f>IF(ISBLANK(L206)," ",IF(L206&lt;=Scenario!$C$3,0,IF(L206&lt;=Scenario!$C$5,1,IF(L206&lt;=Scenario!$C$6,2,IF(L206&lt;=Scenario!$C$7,3,IF(L206&lt;=Scenario!$C$8,4,5))))))</f>
        <v xml:space="preserve"> </v>
      </c>
      <c r="AB206" s="127" t="str">
        <f>IF(ISBLANK(M206)," ",IF(M206&lt;=Scenario!$G$3,0,IF(M206&lt;=Scenario!$G$5,1,IF(M206&lt;=Scenario!$G$6,2,IF(M206&lt;=Scenario!$G$7,3,IF(M206&lt;=Scenario!$G$8,4,IF(M206&lt;=Scenario!$G$9,5,IF(M206&lt;=Scenario!$G$10,6,7))))))))</f>
        <v xml:space="preserve"> </v>
      </c>
      <c r="AC206" s="127"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27"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27">
        <f>IF(ISBLANK(F206)," ",IF(F206&lt;=Scenario!$AI$3,0,IF(F206&lt;=Scenario!$AI$5,1,IF(F206&lt;=Scenario!$AI$6,2,IF(F206&lt;=Scenario!$AI$7,3,IF(F206&lt;=Scenario!$AI$8,4,IF(F206&lt;=Scenario!$AI$9,5,IF(F206&lt;=Scenario!$AI$10,6,IF(F206&lt;=Scenario!$AI$11,7,IF(F206&lt;=Scenario!$AI$12,8,IF(F206&lt;=Scenario!$AI$13,9,10)))))))))))</f>
        <v>0</v>
      </c>
      <c r="AF206" s="127" t="str">
        <f t="shared" si="148"/>
        <v xml:space="preserve"> </v>
      </c>
      <c r="AG206" s="132" t="e">
        <f t="shared" si="134"/>
        <v>#VALUE!</v>
      </c>
      <c r="AH206" s="133" t="e">
        <f t="shared" si="131"/>
        <v>#VALUE!</v>
      </c>
      <c r="AI206" s="126" t="e">
        <f t="shared" si="141"/>
        <v>#VALUE!</v>
      </c>
      <c r="AJ206" s="73" t="str">
        <f t="shared" si="149"/>
        <v>missing data</v>
      </c>
      <c r="AK206" s="80" t="str">
        <f t="shared" si="150"/>
        <v>missing data</v>
      </c>
    </row>
    <row r="207" spans="1:37" x14ac:dyDescent="0.25">
      <c r="A207" s="114" t="s">
        <v>74</v>
      </c>
      <c r="B207" s="102"/>
      <c r="C207" s="103"/>
      <c r="D207" s="105"/>
      <c r="E207" s="193" t="e">
        <f t="shared" si="135"/>
        <v>#DIV/0!</v>
      </c>
      <c r="F207" s="191">
        <f t="shared" si="136"/>
        <v>0</v>
      </c>
      <c r="G207" s="103"/>
      <c r="H207" s="104">
        <f t="shared" si="137"/>
        <v>0</v>
      </c>
      <c r="I207" s="147"/>
      <c r="J207" s="106"/>
      <c r="K207" s="106"/>
      <c r="L207" s="106"/>
      <c r="M207" s="107"/>
      <c r="N207" s="150" t="str">
        <f t="shared" ref="N207:N270" si="151">IF(ISBLANK(B207)," ",IF(B207&lt;=335,0,IF(B207&lt;=670,1,IF(B207&lt;=1005,2,IF(B207&lt;=1340,3,IF(B207&lt;=1675,4,IF(B207&lt;=2010,5,IF(B207&lt;=2345,6,IF(B207&lt;=2680,7,IF(B207&lt;=3015,8,IF(B207&lt;=3350,9,10)))))))))))</f>
        <v xml:space="preserve"> </v>
      </c>
      <c r="O207" s="145" t="str">
        <f t="shared" si="142"/>
        <v xml:space="preserve"> </v>
      </c>
      <c r="P207" s="154" t="str">
        <f t="shared" ref="P207:P270" si="152">IF(ISBLANK(D207)," ",IF(D207&lt;=1,0,IF(D207&lt;=2,1,IF(D207&lt;=3,2,IF(D207&lt;=4,3,IF(D207&lt;=5,4,IF(D207&lt;=6,5,IF(D207&lt;=7,6,IF(D207&lt;=8,7,IF(D207&lt;=9,8,IF(D207&lt;=10,9,10)))))))))))</f>
        <v xml:space="preserve"> </v>
      </c>
      <c r="Q207" s="145">
        <f t="shared" si="143"/>
        <v>0</v>
      </c>
      <c r="R207" s="145" t="str">
        <f t="shared" si="144"/>
        <v xml:space="preserve"> </v>
      </c>
      <c r="S207" s="145" t="str">
        <f t="shared" si="145"/>
        <v xml:space="preserve"> </v>
      </c>
      <c r="T207" s="145" t="str">
        <f t="shared" si="146"/>
        <v xml:space="preserve"> </v>
      </c>
      <c r="U207" s="150" t="e">
        <f t="shared" si="132"/>
        <v>#VALUE!</v>
      </c>
      <c r="V207" s="145" t="e">
        <f t="shared" si="133"/>
        <v>#VALUE!</v>
      </c>
      <c r="W207" s="137" t="e">
        <f t="shared" si="138"/>
        <v>#VALUE!</v>
      </c>
      <c r="X207" s="73" t="str">
        <f t="shared" si="139"/>
        <v>donnée(s) manquante(s)</v>
      </c>
      <c r="Y207" s="74" t="str">
        <f t="shared" si="140"/>
        <v>donnée(s) manquante(s)</v>
      </c>
      <c r="Z207" s="131" t="e">
        <f t="shared" si="147"/>
        <v>#DIV/0!</v>
      </c>
      <c r="AA207" s="127" t="str">
        <f>IF(ISBLANK(L207)," ",IF(L207&lt;=Scenario!$C$3,0,IF(L207&lt;=Scenario!$C$5,1,IF(L207&lt;=Scenario!$C$6,2,IF(L207&lt;=Scenario!$C$7,3,IF(L207&lt;=Scenario!$C$8,4,5))))))</f>
        <v xml:space="preserve"> </v>
      </c>
      <c r="AB207" s="127" t="str">
        <f>IF(ISBLANK(M207)," ",IF(M207&lt;=Scenario!$G$3,0,IF(M207&lt;=Scenario!$G$5,1,IF(M207&lt;=Scenario!$G$6,2,IF(M207&lt;=Scenario!$G$7,3,IF(M207&lt;=Scenario!$G$8,4,IF(M207&lt;=Scenario!$G$9,5,IF(M207&lt;=Scenario!$G$10,6,7))))))))</f>
        <v xml:space="preserve"> </v>
      </c>
      <c r="AC207" s="127"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27"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27">
        <f>IF(ISBLANK(F207)," ",IF(F207&lt;=Scenario!$AI$3,0,IF(F207&lt;=Scenario!$AI$5,1,IF(F207&lt;=Scenario!$AI$6,2,IF(F207&lt;=Scenario!$AI$7,3,IF(F207&lt;=Scenario!$AI$8,4,IF(F207&lt;=Scenario!$AI$9,5,IF(F207&lt;=Scenario!$AI$10,6,IF(F207&lt;=Scenario!$AI$11,7,IF(F207&lt;=Scenario!$AI$12,8,IF(F207&lt;=Scenario!$AI$13,9,10)))))))))))</f>
        <v>0</v>
      </c>
      <c r="AF207" s="127" t="str">
        <f t="shared" si="148"/>
        <v xml:space="preserve"> </v>
      </c>
      <c r="AG207" s="132" t="e">
        <f t="shared" si="134"/>
        <v>#VALUE!</v>
      </c>
      <c r="AH207" s="133" t="e">
        <f t="shared" ref="AH207:AH270" si="153">AB207+AF207+AA207</f>
        <v>#VALUE!</v>
      </c>
      <c r="AI207" s="126" t="e">
        <f t="shared" si="141"/>
        <v>#VALUE!</v>
      </c>
      <c r="AJ207" s="73" t="str">
        <f t="shared" si="149"/>
        <v>missing data</v>
      </c>
      <c r="AK207" s="80" t="str">
        <f t="shared" si="150"/>
        <v>missing data</v>
      </c>
    </row>
    <row r="208" spans="1:37" x14ac:dyDescent="0.25">
      <c r="A208" s="114" t="s">
        <v>74</v>
      </c>
      <c r="B208" s="102"/>
      <c r="C208" s="103"/>
      <c r="D208" s="105"/>
      <c r="E208" s="193" t="e">
        <f t="shared" si="135"/>
        <v>#DIV/0!</v>
      </c>
      <c r="F208" s="191">
        <f t="shared" si="136"/>
        <v>0</v>
      </c>
      <c r="G208" s="103"/>
      <c r="H208" s="104">
        <f t="shared" si="137"/>
        <v>0</v>
      </c>
      <c r="I208" s="147"/>
      <c r="J208" s="106"/>
      <c r="K208" s="106"/>
      <c r="L208" s="106"/>
      <c r="M208" s="107"/>
      <c r="N208" s="150" t="str">
        <f t="shared" si="151"/>
        <v xml:space="preserve"> </v>
      </c>
      <c r="O208" s="145" t="str">
        <f t="shared" si="142"/>
        <v xml:space="preserve"> </v>
      </c>
      <c r="P208" s="154" t="str">
        <f t="shared" si="152"/>
        <v xml:space="preserve"> </v>
      </c>
      <c r="Q208" s="145">
        <f t="shared" si="143"/>
        <v>0</v>
      </c>
      <c r="R208" s="145" t="str">
        <f t="shared" si="144"/>
        <v xml:space="preserve"> </v>
      </c>
      <c r="S208" s="145" t="str">
        <f t="shared" si="145"/>
        <v xml:space="preserve"> </v>
      </c>
      <c r="T208" s="145" t="str">
        <f t="shared" si="146"/>
        <v xml:space="preserve"> </v>
      </c>
      <c r="U208" s="150" t="e">
        <f t="shared" si="132"/>
        <v>#VALUE!</v>
      </c>
      <c r="V208" s="145" t="e">
        <f t="shared" si="133"/>
        <v>#VALUE!</v>
      </c>
      <c r="W208" s="137" t="e">
        <f t="shared" si="138"/>
        <v>#VALUE!</v>
      </c>
      <c r="X208" s="73" t="str">
        <f t="shared" si="139"/>
        <v>donnée(s) manquante(s)</v>
      </c>
      <c r="Y208" s="74" t="str">
        <f t="shared" si="140"/>
        <v>donnée(s) manquante(s)</v>
      </c>
      <c r="Z208" s="131" t="e">
        <f t="shared" si="147"/>
        <v>#DIV/0!</v>
      </c>
      <c r="AA208" s="127" t="str">
        <f>IF(ISBLANK(L208)," ",IF(L208&lt;=Scenario!$C$3,0,IF(L208&lt;=Scenario!$C$5,1,IF(L208&lt;=Scenario!$C$6,2,IF(L208&lt;=Scenario!$C$7,3,IF(L208&lt;=Scenario!$C$8,4,5))))))</f>
        <v xml:space="preserve"> </v>
      </c>
      <c r="AB208" s="127" t="str">
        <f>IF(ISBLANK(M208)," ",IF(M208&lt;=Scenario!$G$3,0,IF(M208&lt;=Scenario!$G$5,1,IF(M208&lt;=Scenario!$G$6,2,IF(M208&lt;=Scenario!$G$7,3,IF(M208&lt;=Scenario!$G$8,4,IF(M208&lt;=Scenario!$G$9,5,IF(M208&lt;=Scenario!$G$10,6,7))))))))</f>
        <v xml:space="preserve"> </v>
      </c>
      <c r="AC208" s="127"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27"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27">
        <f>IF(ISBLANK(F208)," ",IF(F208&lt;=Scenario!$AI$3,0,IF(F208&lt;=Scenario!$AI$5,1,IF(F208&lt;=Scenario!$AI$6,2,IF(F208&lt;=Scenario!$AI$7,3,IF(F208&lt;=Scenario!$AI$8,4,IF(F208&lt;=Scenario!$AI$9,5,IF(F208&lt;=Scenario!$AI$10,6,IF(F208&lt;=Scenario!$AI$11,7,IF(F208&lt;=Scenario!$AI$12,8,IF(F208&lt;=Scenario!$AI$13,9,10)))))))))))</f>
        <v>0</v>
      </c>
      <c r="AF208" s="127" t="str">
        <f t="shared" si="148"/>
        <v xml:space="preserve"> </v>
      </c>
      <c r="AG208" s="132" t="e">
        <f t="shared" si="134"/>
        <v>#VALUE!</v>
      </c>
      <c r="AH208" s="133" t="e">
        <f t="shared" si="153"/>
        <v>#VALUE!</v>
      </c>
      <c r="AI208" s="126" t="e">
        <f t="shared" si="141"/>
        <v>#VALUE!</v>
      </c>
      <c r="AJ208" s="73" t="str">
        <f t="shared" si="149"/>
        <v>missing data</v>
      </c>
      <c r="AK208" s="80" t="str">
        <f t="shared" si="150"/>
        <v>missing data</v>
      </c>
    </row>
    <row r="209" spans="1:37" x14ac:dyDescent="0.25">
      <c r="A209" s="114" t="s">
        <v>74</v>
      </c>
      <c r="B209" s="102"/>
      <c r="C209" s="103"/>
      <c r="D209" s="105"/>
      <c r="E209" s="193" t="e">
        <f t="shared" si="135"/>
        <v>#DIV/0!</v>
      </c>
      <c r="F209" s="191">
        <f t="shared" si="136"/>
        <v>0</v>
      </c>
      <c r="G209" s="103"/>
      <c r="H209" s="104">
        <f t="shared" si="137"/>
        <v>0</v>
      </c>
      <c r="I209" s="147"/>
      <c r="J209" s="106"/>
      <c r="K209" s="106"/>
      <c r="L209" s="106"/>
      <c r="M209" s="107"/>
      <c r="N209" s="150" t="str">
        <f t="shared" si="151"/>
        <v xml:space="preserve"> </v>
      </c>
      <c r="O209" s="145" t="str">
        <f t="shared" si="142"/>
        <v xml:space="preserve"> </v>
      </c>
      <c r="P209" s="154" t="str">
        <f t="shared" si="152"/>
        <v xml:space="preserve"> </v>
      </c>
      <c r="Q209" s="145">
        <f t="shared" si="143"/>
        <v>0</v>
      </c>
      <c r="R209" s="145" t="str">
        <f t="shared" si="144"/>
        <v xml:space="preserve"> </v>
      </c>
      <c r="S209" s="145" t="str">
        <f t="shared" si="145"/>
        <v xml:space="preserve"> </v>
      </c>
      <c r="T209" s="145" t="str">
        <f t="shared" si="146"/>
        <v xml:space="preserve"> </v>
      </c>
      <c r="U209" s="150" t="e">
        <f t="shared" ref="U209:U272" si="154">SUM(N209+O209+P209+Q209)</f>
        <v>#VALUE!</v>
      </c>
      <c r="V209" s="145" t="e">
        <f t="shared" ref="V209:V272" si="155">SUM(R209+S209+T209)</f>
        <v>#VALUE!</v>
      </c>
      <c r="W209" s="137" t="e">
        <f t="shared" si="138"/>
        <v>#VALUE!</v>
      </c>
      <c r="X209" s="73" t="str">
        <f t="shared" si="139"/>
        <v>donnée(s) manquante(s)</v>
      </c>
      <c r="Y209" s="74" t="str">
        <f t="shared" si="140"/>
        <v>donnée(s) manquante(s)</v>
      </c>
      <c r="Z209" s="131" t="e">
        <f t="shared" si="147"/>
        <v>#DIV/0!</v>
      </c>
      <c r="AA209" s="127" t="str">
        <f>IF(ISBLANK(L209)," ",IF(L209&lt;=Scenario!$C$3,0,IF(L209&lt;=Scenario!$C$5,1,IF(L209&lt;=Scenario!$C$6,2,IF(L209&lt;=Scenario!$C$7,3,IF(L209&lt;=Scenario!$C$8,4,5))))))</f>
        <v xml:space="preserve"> </v>
      </c>
      <c r="AB209" s="127" t="str">
        <f>IF(ISBLANK(M209)," ",IF(M209&lt;=Scenario!$G$3,0,IF(M209&lt;=Scenario!$G$5,1,IF(M209&lt;=Scenario!$G$6,2,IF(M209&lt;=Scenario!$G$7,3,IF(M209&lt;=Scenario!$G$8,4,IF(M209&lt;=Scenario!$G$9,5,IF(M209&lt;=Scenario!$G$10,6,7))))))))</f>
        <v xml:space="preserve"> </v>
      </c>
      <c r="AC209" s="127"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27"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27">
        <f>IF(ISBLANK(F209)," ",IF(F209&lt;=Scenario!$AI$3,0,IF(F209&lt;=Scenario!$AI$5,1,IF(F209&lt;=Scenario!$AI$6,2,IF(F209&lt;=Scenario!$AI$7,3,IF(F209&lt;=Scenario!$AI$8,4,IF(F209&lt;=Scenario!$AI$9,5,IF(F209&lt;=Scenario!$AI$10,6,IF(F209&lt;=Scenario!$AI$11,7,IF(F209&lt;=Scenario!$AI$12,8,IF(F209&lt;=Scenario!$AI$13,9,10)))))))))))</f>
        <v>0</v>
      </c>
      <c r="AF209" s="127" t="str">
        <f t="shared" si="148"/>
        <v xml:space="preserve"> </v>
      </c>
      <c r="AG209" s="132" t="e">
        <f t="shared" ref="AG209:AG272" si="156">AD209+AC209+AE209+Z209</f>
        <v>#VALUE!</v>
      </c>
      <c r="AH209" s="133" t="e">
        <f t="shared" si="153"/>
        <v>#VALUE!</v>
      </c>
      <c r="AI209" s="126" t="e">
        <f t="shared" si="141"/>
        <v>#VALUE!</v>
      </c>
      <c r="AJ209" s="73" t="str">
        <f t="shared" si="149"/>
        <v>missing data</v>
      </c>
      <c r="AK209" s="80" t="str">
        <f t="shared" si="150"/>
        <v>missing data</v>
      </c>
    </row>
    <row r="210" spans="1:37" x14ac:dyDescent="0.25">
      <c r="A210" s="114" t="s">
        <v>74</v>
      </c>
      <c r="B210" s="102"/>
      <c r="C210" s="103"/>
      <c r="D210" s="105"/>
      <c r="E210" s="193" t="e">
        <f t="shared" si="135"/>
        <v>#DIV/0!</v>
      </c>
      <c r="F210" s="191">
        <f t="shared" si="136"/>
        <v>0</v>
      </c>
      <c r="G210" s="103"/>
      <c r="H210" s="104">
        <f t="shared" si="137"/>
        <v>0</v>
      </c>
      <c r="I210" s="147"/>
      <c r="J210" s="106"/>
      <c r="K210" s="106"/>
      <c r="L210" s="106"/>
      <c r="M210" s="107"/>
      <c r="N210" s="150" t="str">
        <f t="shared" si="151"/>
        <v xml:space="preserve"> </v>
      </c>
      <c r="O210" s="145" t="str">
        <f t="shared" si="142"/>
        <v xml:space="preserve"> </v>
      </c>
      <c r="P210" s="154" t="str">
        <f t="shared" si="152"/>
        <v xml:space="preserve"> </v>
      </c>
      <c r="Q210" s="145">
        <f t="shared" si="143"/>
        <v>0</v>
      </c>
      <c r="R210" s="145" t="str">
        <f t="shared" si="144"/>
        <v xml:space="preserve"> </v>
      </c>
      <c r="S210" s="145" t="str">
        <f t="shared" si="145"/>
        <v xml:space="preserve"> </v>
      </c>
      <c r="T210" s="145" t="str">
        <f t="shared" si="146"/>
        <v xml:space="preserve"> </v>
      </c>
      <c r="U210" s="150" t="e">
        <f t="shared" si="154"/>
        <v>#VALUE!</v>
      </c>
      <c r="V210" s="145" t="e">
        <f t="shared" si="155"/>
        <v>#VALUE!</v>
      </c>
      <c r="W210" s="137" t="e">
        <f t="shared" si="138"/>
        <v>#VALUE!</v>
      </c>
      <c r="X210" s="73" t="str">
        <f t="shared" si="139"/>
        <v>donnée(s) manquante(s)</v>
      </c>
      <c r="Y210" s="74" t="str">
        <f t="shared" si="140"/>
        <v>donnée(s) manquante(s)</v>
      </c>
      <c r="Z210" s="131" t="e">
        <f t="shared" si="147"/>
        <v>#DIV/0!</v>
      </c>
      <c r="AA210" s="127" t="str">
        <f>IF(ISBLANK(L210)," ",IF(L210&lt;=Scenario!$C$3,0,IF(L210&lt;=Scenario!$C$5,1,IF(L210&lt;=Scenario!$C$6,2,IF(L210&lt;=Scenario!$C$7,3,IF(L210&lt;=Scenario!$C$8,4,5))))))</f>
        <v xml:space="preserve"> </v>
      </c>
      <c r="AB210" s="127" t="str">
        <f>IF(ISBLANK(M210)," ",IF(M210&lt;=Scenario!$G$3,0,IF(M210&lt;=Scenario!$G$5,1,IF(M210&lt;=Scenario!$G$6,2,IF(M210&lt;=Scenario!$G$7,3,IF(M210&lt;=Scenario!$G$8,4,IF(M210&lt;=Scenario!$G$9,5,IF(M210&lt;=Scenario!$G$10,6,7))))))))</f>
        <v xml:space="preserve"> </v>
      </c>
      <c r="AC210" s="127"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27"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27">
        <f>IF(ISBLANK(F210)," ",IF(F210&lt;=Scenario!$AI$3,0,IF(F210&lt;=Scenario!$AI$5,1,IF(F210&lt;=Scenario!$AI$6,2,IF(F210&lt;=Scenario!$AI$7,3,IF(F210&lt;=Scenario!$AI$8,4,IF(F210&lt;=Scenario!$AI$9,5,IF(F210&lt;=Scenario!$AI$10,6,IF(F210&lt;=Scenario!$AI$11,7,IF(F210&lt;=Scenario!$AI$12,8,IF(F210&lt;=Scenario!$AI$13,9,10)))))))))))</f>
        <v>0</v>
      </c>
      <c r="AF210" s="127" t="str">
        <f t="shared" si="148"/>
        <v xml:space="preserve"> </v>
      </c>
      <c r="AG210" s="132" t="e">
        <f t="shared" si="156"/>
        <v>#VALUE!</v>
      </c>
      <c r="AH210" s="133" t="e">
        <f t="shared" si="153"/>
        <v>#VALUE!</v>
      </c>
      <c r="AI210" s="126" t="e">
        <f t="shared" si="141"/>
        <v>#VALUE!</v>
      </c>
      <c r="AJ210" s="73" t="str">
        <f t="shared" si="149"/>
        <v>missing data</v>
      </c>
      <c r="AK210" s="80" t="str">
        <f t="shared" si="150"/>
        <v>missing data</v>
      </c>
    </row>
    <row r="211" spans="1:37" x14ac:dyDescent="0.25">
      <c r="A211" s="114" t="s">
        <v>74</v>
      </c>
      <c r="B211" s="102"/>
      <c r="C211" s="103"/>
      <c r="D211" s="105"/>
      <c r="E211" s="193" t="e">
        <f t="shared" si="135"/>
        <v>#DIV/0!</v>
      </c>
      <c r="F211" s="191">
        <f t="shared" si="136"/>
        <v>0</v>
      </c>
      <c r="G211" s="103"/>
      <c r="H211" s="104">
        <f t="shared" si="137"/>
        <v>0</v>
      </c>
      <c r="I211" s="147"/>
      <c r="J211" s="106"/>
      <c r="K211" s="106"/>
      <c r="L211" s="106"/>
      <c r="M211" s="107"/>
      <c r="N211" s="150" t="str">
        <f t="shared" si="151"/>
        <v xml:space="preserve"> </v>
      </c>
      <c r="O211" s="145" t="str">
        <f t="shared" si="142"/>
        <v xml:space="preserve"> </v>
      </c>
      <c r="P211" s="154" t="str">
        <f t="shared" si="152"/>
        <v xml:space="preserve"> </v>
      </c>
      <c r="Q211" s="145">
        <f t="shared" si="143"/>
        <v>0</v>
      </c>
      <c r="R211" s="145" t="str">
        <f t="shared" si="144"/>
        <v xml:space="preserve"> </v>
      </c>
      <c r="S211" s="145" t="str">
        <f t="shared" si="145"/>
        <v xml:space="preserve"> </v>
      </c>
      <c r="T211" s="145" t="str">
        <f t="shared" si="146"/>
        <v xml:space="preserve"> </v>
      </c>
      <c r="U211" s="150" t="e">
        <f t="shared" si="154"/>
        <v>#VALUE!</v>
      </c>
      <c r="V211" s="145" t="e">
        <f t="shared" si="155"/>
        <v>#VALUE!</v>
      </c>
      <c r="W211" s="137" t="e">
        <f t="shared" si="138"/>
        <v>#VALUE!</v>
      </c>
      <c r="X211" s="73" t="str">
        <f t="shared" si="139"/>
        <v>donnée(s) manquante(s)</v>
      </c>
      <c r="Y211" s="74" t="str">
        <f t="shared" si="140"/>
        <v>donnée(s) manquante(s)</v>
      </c>
      <c r="Z211" s="131" t="e">
        <f t="shared" si="147"/>
        <v>#DIV/0!</v>
      </c>
      <c r="AA211" s="127" t="str">
        <f>IF(ISBLANK(L211)," ",IF(L211&lt;=Scenario!$C$3,0,IF(L211&lt;=Scenario!$C$5,1,IF(L211&lt;=Scenario!$C$6,2,IF(L211&lt;=Scenario!$C$7,3,IF(L211&lt;=Scenario!$C$8,4,5))))))</f>
        <v xml:space="preserve"> </v>
      </c>
      <c r="AB211" s="127" t="str">
        <f>IF(ISBLANK(M211)," ",IF(M211&lt;=Scenario!$G$3,0,IF(M211&lt;=Scenario!$G$5,1,IF(M211&lt;=Scenario!$G$6,2,IF(M211&lt;=Scenario!$G$7,3,IF(M211&lt;=Scenario!$G$8,4,IF(M211&lt;=Scenario!$G$9,5,IF(M211&lt;=Scenario!$G$10,6,7))))))))</f>
        <v xml:space="preserve"> </v>
      </c>
      <c r="AC211" s="127"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27"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27">
        <f>IF(ISBLANK(F211)," ",IF(F211&lt;=Scenario!$AI$3,0,IF(F211&lt;=Scenario!$AI$5,1,IF(F211&lt;=Scenario!$AI$6,2,IF(F211&lt;=Scenario!$AI$7,3,IF(F211&lt;=Scenario!$AI$8,4,IF(F211&lt;=Scenario!$AI$9,5,IF(F211&lt;=Scenario!$AI$10,6,IF(F211&lt;=Scenario!$AI$11,7,IF(F211&lt;=Scenario!$AI$12,8,IF(F211&lt;=Scenario!$AI$13,9,10)))))))))))</f>
        <v>0</v>
      </c>
      <c r="AF211" s="127" t="str">
        <f t="shared" si="148"/>
        <v xml:space="preserve"> </v>
      </c>
      <c r="AG211" s="132" t="e">
        <f t="shared" si="156"/>
        <v>#VALUE!</v>
      </c>
      <c r="AH211" s="133" t="e">
        <f t="shared" si="153"/>
        <v>#VALUE!</v>
      </c>
      <c r="AI211" s="126" t="e">
        <f t="shared" si="141"/>
        <v>#VALUE!</v>
      </c>
      <c r="AJ211" s="73" t="str">
        <f t="shared" si="149"/>
        <v>missing data</v>
      </c>
      <c r="AK211" s="80" t="str">
        <f t="shared" si="150"/>
        <v>missing data</v>
      </c>
    </row>
    <row r="212" spans="1:37" x14ac:dyDescent="0.25">
      <c r="A212" s="114" t="s">
        <v>74</v>
      </c>
      <c r="B212" s="102"/>
      <c r="C212" s="103"/>
      <c r="D212" s="105"/>
      <c r="E212" s="193" t="e">
        <f t="shared" si="135"/>
        <v>#DIV/0!</v>
      </c>
      <c r="F212" s="191">
        <f t="shared" si="136"/>
        <v>0</v>
      </c>
      <c r="G212" s="103"/>
      <c r="H212" s="104">
        <f t="shared" si="137"/>
        <v>0</v>
      </c>
      <c r="I212" s="147"/>
      <c r="J212" s="106"/>
      <c r="K212" s="106"/>
      <c r="L212" s="106"/>
      <c r="M212" s="107"/>
      <c r="N212" s="150" t="str">
        <f t="shared" si="151"/>
        <v xml:space="preserve"> </v>
      </c>
      <c r="O212" s="145" t="str">
        <f t="shared" si="142"/>
        <v xml:space="preserve"> </v>
      </c>
      <c r="P212" s="154" t="str">
        <f t="shared" si="152"/>
        <v xml:space="preserve"> </v>
      </c>
      <c r="Q212" s="145">
        <f t="shared" si="143"/>
        <v>0</v>
      </c>
      <c r="R212" s="145" t="str">
        <f t="shared" si="144"/>
        <v xml:space="preserve"> </v>
      </c>
      <c r="S212" s="145" t="str">
        <f t="shared" si="145"/>
        <v xml:space="preserve"> </v>
      </c>
      <c r="T212" s="145" t="str">
        <f t="shared" si="146"/>
        <v xml:space="preserve"> </v>
      </c>
      <c r="U212" s="150" t="e">
        <f t="shared" si="154"/>
        <v>#VALUE!</v>
      </c>
      <c r="V212" s="145" t="e">
        <f t="shared" si="155"/>
        <v>#VALUE!</v>
      </c>
      <c r="W212" s="137" t="e">
        <f t="shared" si="138"/>
        <v>#VALUE!</v>
      </c>
      <c r="X212" s="73" t="str">
        <f t="shared" si="139"/>
        <v>donnée(s) manquante(s)</v>
      </c>
      <c r="Y212" s="74" t="str">
        <f t="shared" si="140"/>
        <v>donnée(s) manquante(s)</v>
      </c>
      <c r="Z212" s="131" t="e">
        <f t="shared" si="147"/>
        <v>#DIV/0!</v>
      </c>
      <c r="AA212" s="127" t="str">
        <f>IF(ISBLANK(L212)," ",IF(L212&lt;=Scenario!$C$3,0,IF(L212&lt;=Scenario!$C$5,1,IF(L212&lt;=Scenario!$C$6,2,IF(L212&lt;=Scenario!$C$7,3,IF(L212&lt;=Scenario!$C$8,4,5))))))</f>
        <v xml:space="preserve"> </v>
      </c>
      <c r="AB212" s="127" t="str">
        <f>IF(ISBLANK(M212)," ",IF(M212&lt;=Scenario!$G$3,0,IF(M212&lt;=Scenario!$G$5,1,IF(M212&lt;=Scenario!$G$6,2,IF(M212&lt;=Scenario!$G$7,3,IF(M212&lt;=Scenario!$G$8,4,IF(M212&lt;=Scenario!$G$9,5,IF(M212&lt;=Scenario!$G$10,6,7))))))))</f>
        <v xml:space="preserve"> </v>
      </c>
      <c r="AC212" s="127"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27"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27">
        <f>IF(ISBLANK(F212)," ",IF(F212&lt;=Scenario!$AI$3,0,IF(F212&lt;=Scenario!$AI$5,1,IF(F212&lt;=Scenario!$AI$6,2,IF(F212&lt;=Scenario!$AI$7,3,IF(F212&lt;=Scenario!$AI$8,4,IF(F212&lt;=Scenario!$AI$9,5,IF(F212&lt;=Scenario!$AI$10,6,IF(F212&lt;=Scenario!$AI$11,7,IF(F212&lt;=Scenario!$AI$12,8,IF(F212&lt;=Scenario!$AI$13,9,10)))))))))))</f>
        <v>0</v>
      </c>
      <c r="AF212" s="127" t="str">
        <f t="shared" si="148"/>
        <v xml:space="preserve"> </v>
      </c>
      <c r="AG212" s="132" t="e">
        <f t="shared" si="156"/>
        <v>#VALUE!</v>
      </c>
      <c r="AH212" s="133" t="e">
        <f t="shared" si="153"/>
        <v>#VALUE!</v>
      </c>
      <c r="AI212" s="126" t="e">
        <f t="shared" si="141"/>
        <v>#VALUE!</v>
      </c>
      <c r="AJ212" s="73" t="str">
        <f t="shared" si="149"/>
        <v>missing data</v>
      </c>
      <c r="AK212" s="80" t="str">
        <f t="shared" si="150"/>
        <v>missing data</v>
      </c>
    </row>
    <row r="213" spans="1:37" x14ac:dyDescent="0.25">
      <c r="A213" s="114" t="s">
        <v>74</v>
      </c>
      <c r="B213" s="102"/>
      <c r="C213" s="103"/>
      <c r="D213" s="105"/>
      <c r="E213" s="193" t="e">
        <f t="shared" si="135"/>
        <v>#DIV/0!</v>
      </c>
      <c r="F213" s="191">
        <f t="shared" si="136"/>
        <v>0</v>
      </c>
      <c r="G213" s="103"/>
      <c r="H213" s="104">
        <f t="shared" si="137"/>
        <v>0</v>
      </c>
      <c r="I213" s="147"/>
      <c r="J213" s="106"/>
      <c r="K213" s="106"/>
      <c r="L213" s="106"/>
      <c r="M213" s="107"/>
      <c r="N213" s="150" t="str">
        <f t="shared" si="151"/>
        <v xml:space="preserve"> </v>
      </c>
      <c r="O213" s="145" t="str">
        <f t="shared" si="142"/>
        <v xml:space="preserve"> </v>
      </c>
      <c r="P213" s="154" t="str">
        <f t="shared" si="152"/>
        <v xml:space="preserve"> </v>
      </c>
      <c r="Q213" s="145">
        <f t="shared" si="143"/>
        <v>0</v>
      </c>
      <c r="R213" s="145" t="str">
        <f t="shared" si="144"/>
        <v xml:space="preserve"> </v>
      </c>
      <c r="S213" s="145" t="str">
        <f t="shared" si="145"/>
        <v xml:space="preserve"> </v>
      </c>
      <c r="T213" s="145" t="str">
        <f t="shared" si="146"/>
        <v xml:space="preserve"> </v>
      </c>
      <c r="U213" s="150" t="e">
        <f t="shared" si="154"/>
        <v>#VALUE!</v>
      </c>
      <c r="V213" s="145" t="e">
        <f t="shared" si="155"/>
        <v>#VALUE!</v>
      </c>
      <c r="W213" s="137" t="e">
        <f t="shared" si="138"/>
        <v>#VALUE!</v>
      </c>
      <c r="X213" s="73" t="str">
        <f t="shared" si="139"/>
        <v>donnée(s) manquante(s)</v>
      </c>
      <c r="Y213" s="74" t="str">
        <f t="shared" si="140"/>
        <v>donnée(s) manquante(s)</v>
      </c>
      <c r="Z213" s="131" t="e">
        <f t="shared" si="147"/>
        <v>#DIV/0!</v>
      </c>
      <c r="AA213" s="127" t="str">
        <f>IF(ISBLANK(L213)," ",IF(L213&lt;=Scenario!$C$3,0,IF(L213&lt;=Scenario!$C$5,1,IF(L213&lt;=Scenario!$C$6,2,IF(L213&lt;=Scenario!$C$7,3,IF(L213&lt;=Scenario!$C$8,4,5))))))</f>
        <v xml:space="preserve"> </v>
      </c>
      <c r="AB213" s="127" t="str">
        <f>IF(ISBLANK(M213)," ",IF(M213&lt;=Scenario!$G$3,0,IF(M213&lt;=Scenario!$G$5,1,IF(M213&lt;=Scenario!$G$6,2,IF(M213&lt;=Scenario!$G$7,3,IF(M213&lt;=Scenario!$G$8,4,IF(M213&lt;=Scenario!$G$9,5,IF(M213&lt;=Scenario!$G$10,6,7))))))))</f>
        <v xml:space="preserve"> </v>
      </c>
      <c r="AC213" s="127"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27"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27">
        <f>IF(ISBLANK(F213)," ",IF(F213&lt;=Scenario!$AI$3,0,IF(F213&lt;=Scenario!$AI$5,1,IF(F213&lt;=Scenario!$AI$6,2,IF(F213&lt;=Scenario!$AI$7,3,IF(F213&lt;=Scenario!$AI$8,4,IF(F213&lt;=Scenario!$AI$9,5,IF(F213&lt;=Scenario!$AI$10,6,IF(F213&lt;=Scenario!$AI$11,7,IF(F213&lt;=Scenario!$AI$12,8,IF(F213&lt;=Scenario!$AI$13,9,10)))))))))))</f>
        <v>0</v>
      </c>
      <c r="AF213" s="127" t="str">
        <f t="shared" si="148"/>
        <v xml:space="preserve"> </v>
      </c>
      <c r="AG213" s="132" t="e">
        <f t="shared" si="156"/>
        <v>#VALUE!</v>
      </c>
      <c r="AH213" s="133" t="e">
        <f t="shared" si="153"/>
        <v>#VALUE!</v>
      </c>
      <c r="AI213" s="126" t="e">
        <f t="shared" si="141"/>
        <v>#VALUE!</v>
      </c>
      <c r="AJ213" s="73" t="str">
        <f t="shared" si="149"/>
        <v>missing data</v>
      </c>
      <c r="AK213" s="80" t="str">
        <f t="shared" si="150"/>
        <v>missing data</v>
      </c>
    </row>
    <row r="214" spans="1:37" x14ac:dyDescent="0.25">
      <c r="A214" s="114" t="s">
        <v>74</v>
      </c>
      <c r="B214" s="102"/>
      <c r="C214" s="103"/>
      <c r="D214" s="105"/>
      <c r="E214" s="193" t="e">
        <f t="shared" si="135"/>
        <v>#DIV/0!</v>
      </c>
      <c r="F214" s="191">
        <f t="shared" si="136"/>
        <v>0</v>
      </c>
      <c r="G214" s="103"/>
      <c r="H214" s="104">
        <f t="shared" si="137"/>
        <v>0</v>
      </c>
      <c r="I214" s="147"/>
      <c r="J214" s="106"/>
      <c r="K214" s="106"/>
      <c r="L214" s="106"/>
      <c r="M214" s="107"/>
      <c r="N214" s="150" t="str">
        <f t="shared" si="151"/>
        <v xml:space="preserve"> </v>
      </c>
      <c r="O214" s="145" t="str">
        <f t="shared" si="142"/>
        <v xml:space="preserve"> </v>
      </c>
      <c r="P214" s="154" t="str">
        <f t="shared" si="152"/>
        <v xml:space="preserve"> </v>
      </c>
      <c r="Q214" s="145">
        <f t="shared" si="143"/>
        <v>0</v>
      </c>
      <c r="R214" s="145" t="str">
        <f t="shared" si="144"/>
        <v xml:space="preserve"> </v>
      </c>
      <c r="S214" s="145" t="str">
        <f t="shared" si="145"/>
        <v xml:space="preserve"> </v>
      </c>
      <c r="T214" s="145" t="str">
        <f t="shared" si="146"/>
        <v xml:space="preserve"> </v>
      </c>
      <c r="U214" s="150" t="e">
        <f t="shared" si="154"/>
        <v>#VALUE!</v>
      </c>
      <c r="V214" s="145" t="e">
        <f t="shared" si="155"/>
        <v>#VALUE!</v>
      </c>
      <c r="W214" s="137" t="e">
        <f t="shared" si="138"/>
        <v>#VALUE!</v>
      </c>
      <c r="X214" s="73" t="str">
        <f t="shared" si="139"/>
        <v>donnée(s) manquante(s)</v>
      </c>
      <c r="Y214" s="74" t="str">
        <f t="shared" si="140"/>
        <v>donnée(s) manquante(s)</v>
      </c>
      <c r="Z214" s="131" t="e">
        <f t="shared" si="147"/>
        <v>#DIV/0!</v>
      </c>
      <c r="AA214" s="127" t="str">
        <f>IF(ISBLANK(L214)," ",IF(L214&lt;=Scenario!$C$3,0,IF(L214&lt;=Scenario!$C$5,1,IF(L214&lt;=Scenario!$C$6,2,IF(L214&lt;=Scenario!$C$7,3,IF(L214&lt;=Scenario!$C$8,4,5))))))</f>
        <v xml:space="preserve"> </v>
      </c>
      <c r="AB214" s="127" t="str">
        <f>IF(ISBLANK(M214)," ",IF(M214&lt;=Scenario!$G$3,0,IF(M214&lt;=Scenario!$G$5,1,IF(M214&lt;=Scenario!$G$6,2,IF(M214&lt;=Scenario!$G$7,3,IF(M214&lt;=Scenario!$G$8,4,IF(M214&lt;=Scenario!$G$9,5,IF(M214&lt;=Scenario!$G$10,6,7))))))))</f>
        <v xml:space="preserve"> </v>
      </c>
      <c r="AC214" s="127"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27"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27">
        <f>IF(ISBLANK(F214)," ",IF(F214&lt;=Scenario!$AI$3,0,IF(F214&lt;=Scenario!$AI$5,1,IF(F214&lt;=Scenario!$AI$6,2,IF(F214&lt;=Scenario!$AI$7,3,IF(F214&lt;=Scenario!$AI$8,4,IF(F214&lt;=Scenario!$AI$9,5,IF(F214&lt;=Scenario!$AI$10,6,IF(F214&lt;=Scenario!$AI$11,7,IF(F214&lt;=Scenario!$AI$12,8,IF(F214&lt;=Scenario!$AI$13,9,10)))))))))))</f>
        <v>0</v>
      </c>
      <c r="AF214" s="127" t="str">
        <f t="shared" si="148"/>
        <v xml:space="preserve"> </v>
      </c>
      <c r="AG214" s="132" t="e">
        <f t="shared" si="156"/>
        <v>#VALUE!</v>
      </c>
      <c r="AH214" s="133" t="e">
        <f t="shared" si="153"/>
        <v>#VALUE!</v>
      </c>
      <c r="AI214" s="126" t="e">
        <f t="shared" si="141"/>
        <v>#VALUE!</v>
      </c>
      <c r="AJ214" s="73" t="str">
        <f t="shared" si="149"/>
        <v>missing data</v>
      </c>
      <c r="AK214" s="80" t="str">
        <f t="shared" si="150"/>
        <v>missing data</v>
      </c>
    </row>
    <row r="215" spans="1:37" x14ac:dyDescent="0.25">
      <c r="A215" s="114" t="s">
        <v>74</v>
      </c>
      <c r="B215" s="102"/>
      <c r="C215" s="103"/>
      <c r="D215" s="105"/>
      <c r="E215" s="193" t="e">
        <f t="shared" si="135"/>
        <v>#DIV/0!</v>
      </c>
      <c r="F215" s="191">
        <f t="shared" si="136"/>
        <v>0</v>
      </c>
      <c r="G215" s="103"/>
      <c r="H215" s="104">
        <f t="shared" si="137"/>
        <v>0</v>
      </c>
      <c r="I215" s="147"/>
      <c r="J215" s="106"/>
      <c r="K215" s="106"/>
      <c r="L215" s="106"/>
      <c r="M215" s="107"/>
      <c r="N215" s="150" t="str">
        <f t="shared" si="151"/>
        <v xml:space="preserve"> </v>
      </c>
      <c r="O215" s="145" t="str">
        <f t="shared" si="142"/>
        <v xml:space="preserve"> </v>
      </c>
      <c r="P215" s="154" t="str">
        <f t="shared" si="152"/>
        <v xml:space="preserve"> </v>
      </c>
      <c r="Q215" s="145">
        <f t="shared" si="143"/>
        <v>0</v>
      </c>
      <c r="R215" s="145" t="str">
        <f t="shared" si="144"/>
        <v xml:space="preserve"> </v>
      </c>
      <c r="S215" s="145" t="str">
        <f t="shared" si="145"/>
        <v xml:space="preserve"> </v>
      </c>
      <c r="T215" s="145" t="str">
        <f t="shared" si="146"/>
        <v xml:space="preserve"> </v>
      </c>
      <c r="U215" s="150" t="e">
        <f t="shared" si="154"/>
        <v>#VALUE!</v>
      </c>
      <c r="V215" s="145" t="e">
        <f t="shared" si="155"/>
        <v>#VALUE!</v>
      </c>
      <c r="W215" s="137" t="e">
        <f t="shared" si="138"/>
        <v>#VALUE!</v>
      </c>
      <c r="X215" s="73" t="str">
        <f t="shared" si="139"/>
        <v>donnée(s) manquante(s)</v>
      </c>
      <c r="Y215" s="74" t="str">
        <f t="shared" si="140"/>
        <v>donnée(s) manquante(s)</v>
      </c>
      <c r="Z215" s="131" t="e">
        <f t="shared" si="147"/>
        <v>#DIV/0!</v>
      </c>
      <c r="AA215" s="127" t="str">
        <f>IF(ISBLANK(L215)," ",IF(L215&lt;=Scenario!$C$3,0,IF(L215&lt;=Scenario!$C$5,1,IF(L215&lt;=Scenario!$C$6,2,IF(L215&lt;=Scenario!$C$7,3,IF(L215&lt;=Scenario!$C$8,4,5))))))</f>
        <v xml:space="preserve"> </v>
      </c>
      <c r="AB215" s="127" t="str">
        <f>IF(ISBLANK(M215)," ",IF(M215&lt;=Scenario!$G$3,0,IF(M215&lt;=Scenario!$G$5,1,IF(M215&lt;=Scenario!$G$6,2,IF(M215&lt;=Scenario!$G$7,3,IF(M215&lt;=Scenario!$G$8,4,IF(M215&lt;=Scenario!$G$9,5,IF(M215&lt;=Scenario!$G$10,6,7))))))))</f>
        <v xml:space="preserve"> </v>
      </c>
      <c r="AC215" s="127"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27"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27">
        <f>IF(ISBLANK(F215)," ",IF(F215&lt;=Scenario!$AI$3,0,IF(F215&lt;=Scenario!$AI$5,1,IF(F215&lt;=Scenario!$AI$6,2,IF(F215&lt;=Scenario!$AI$7,3,IF(F215&lt;=Scenario!$AI$8,4,IF(F215&lt;=Scenario!$AI$9,5,IF(F215&lt;=Scenario!$AI$10,6,IF(F215&lt;=Scenario!$AI$11,7,IF(F215&lt;=Scenario!$AI$12,8,IF(F215&lt;=Scenario!$AI$13,9,10)))))))))))</f>
        <v>0</v>
      </c>
      <c r="AF215" s="127" t="str">
        <f t="shared" si="148"/>
        <v xml:space="preserve"> </v>
      </c>
      <c r="AG215" s="132" t="e">
        <f t="shared" si="156"/>
        <v>#VALUE!</v>
      </c>
      <c r="AH215" s="133" t="e">
        <f t="shared" si="153"/>
        <v>#VALUE!</v>
      </c>
      <c r="AI215" s="126" t="e">
        <f t="shared" si="141"/>
        <v>#VALUE!</v>
      </c>
      <c r="AJ215" s="73" t="str">
        <f t="shared" si="149"/>
        <v>missing data</v>
      </c>
      <c r="AK215" s="80" t="str">
        <f t="shared" si="150"/>
        <v>missing data</v>
      </c>
    </row>
    <row r="216" spans="1:37" x14ac:dyDescent="0.25">
      <c r="A216" s="114" t="s">
        <v>74</v>
      </c>
      <c r="B216" s="102"/>
      <c r="C216" s="103"/>
      <c r="D216" s="105"/>
      <c r="E216" s="193" t="e">
        <f t="shared" si="135"/>
        <v>#DIV/0!</v>
      </c>
      <c r="F216" s="191">
        <f t="shared" si="136"/>
        <v>0</v>
      </c>
      <c r="G216" s="103"/>
      <c r="H216" s="104">
        <f t="shared" si="137"/>
        <v>0</v>
      </c>
      <c r="I216" s="147"/>
      <c r="J216" s="106"/>
      <c r="K216" s="106"/>
      <c r="L216" s="106"/>
      <c r="M216" s="107"/>
      <c r="N216" s="150" t="str">
        <f t="shared" si="151"/>
        <v xml:space="preserve"> </v>
      </c>
      <c r="O216" s="145" t="str">
        <f t="shared" si="142"/>
        <v xml:space="preserve"> </v>
      </c>
      <c r="P216" s="154" t="str">
        <f t="shared" si="152"/>
        <v xml:space="preserve"> </v>
      </c>
      <c r="Q216" s="145">
        <f t="shared" si="143"/>
        <v>0</v>
      </c>
      <c r="R216" s="145" t="str">
        <f t="shared" si="144"/>
        <v xml:space="preserve"> </v>
      </c>
      <c r="S216" s="145" t="str">
        <f t="shared" si="145"/>
        <v xml:space="preserve"> </v>
      </c>
      <c r="T216" s="145" t="str">
        <f t="shared" si="146"/>
        <v xml:space="preserve"> </v>
      </c>
      <c r="U216" s="150" t="e">
        <f t="shared" si="154"/>
        <v>#VALUE!</v>
      </c>
      <c r="V216" s="145" t="e">
        <f t="shared" si="155"/>
        <v>#VALUE!</v>
      </c>
      <c r="W216" s="137" t="e">
        <f t="shared" si="138"/>
        <v>#VALUE!</v>
      </c>
      <c r="X216" s="73" t="str">
        <f t="shared" si="139"/>
        <v>donnée(s) manquante(s)</v>
      </c>
      <c r="Y216" s="74" t="str">
        <f t="shared" si="140"/>
        <v>donnée(s) manquante(s)</v>
      </c>
      <c r="Z216" s="131" t="e">
        <f t="shared" si="147"/>
        <v>#DIV/0!</v>
      </c>
      <c r="AA216" s="127" t="str">
        <f>IF(ISBLANK(L216)," ",IF(L216&lt;=Scenario!$C$3,0,IF(L216&lt;=Scenario!$C$5,1,IF(L216&lt;=Scenario!$C$6,2,IF(L216&lt;=Scenario!$C$7,3,IF(L216&lt;=Scenario!$C$8,4,5))))))</f>
        <v xml:space="preserve"> </v>
      </c>
      <c r="AB216" s="127" t="str">
        <f>IF(ISBLANK(M216)," ",IF(M216&lt;=Scenario!$G$3,0,IF(M216&lt;=Scenario!$G$5,1,IF(M216&lt;=Scenario!$G$6,2,IF(M216&lt;=Scenario!$G$7,3,IF(M216&lt;=Scenario!$G$8,4,IF(M216&lt;=Scenario!$G$9,5,IF(M216&lt;=Scenario!$G$10,6,7))))))))</f>
        <v xml:space="preserve"> </v>
      </c>
      <c r="AC216" s="127"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27"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27">
        <f>IF(ISBLANK(F216)," ",IF(F216&lt;=Scenario!$AI$3,0,IF(F216&lt;=Scenario!$AI$5,1,IF(F216&lt;=Scenario!$AI$6,2,IF(F216&lt;=Scenario!$AI$7,3,IF(F216&lt;=Scenario!$AI$8,4,IF(F216&lt;=Scenario!$AI$9,5,IF(F216&lt;=Scenario!$AI$10,6,IF(F216&lt;=Scenario!$AI$11,7,IF(F216&lt;=Scenario!$AI$12,8,IF(F216&lt;=Scenario!$AI$13,9,10)))))))))))</f>
        <v>0</v>
      </c>
      <c r="AF216" s="127" t="str">
        <f t="shared" si="148"/>
        <v xml:space="preserve"> </v>
      </c>
      <c r="AG216" s="132" t="e">
        <f t="shared" si="156"/>
        <v>#VALUE!</v>
      </c>
      <c r="AH216" s="133" t="e">
        <f t="shared" si="153"/>
        <v>#VALUE!</v>
      </c>
      <c r="AI216" s="126" t="e">
        <f t="shared" si="141"/>
        <v>#VALUE!</v>
      </c>
      <c r="AJ216" s="73" t="str">
        <f t="shared" si="149"/>
        <v>missing data</v>
      </c>
      <c r="AK216" s="80" t="str">
        <f t="shared" si="150"/>
        <v>missing data</v>
      </c>
    </row>
    <row r="217" spans="1:37" x14ac:dyDescent="0.25">
      <c r="A217" s="114" t="s">
        <v>74</v>
      </c>
      <c r="B217" s="102"/>
      <c r="C217" s="103"/>
      <c r="D217" s="105"/>
      <c r="E217" s="193" t="e">
        <f t="shared" ref="E217:E280" si="157">D217/C217*100</f>
        <v>#DIV/0!</v>
      </c>
      <c r="F217" s="191">
        <f t="shared" ref="F217:F280" si="158">D217*37</f>
        <v>0</v>
      </c>
      <c r="G217" s="103"/>
      <c r="H217" s="104">
        <f t="shared" ref="H217:H280" si="159">ROUND(I217/2.5*1000,0)</f>
        <v>0</v>
      </c>
      <c r="I217" s="147"/>
      <c r="J217" s="106"/>
      <c r="K217" s="106"/>
      <c r="L217" s="106"/>
      <c r="M217" s="107"/>
      <c r="N217" s="150" t="str">
        <f t="shared" si="151"/>
        <v xml:space="preserve"> </v>
      </c>
      <c r="O217" s="145" t="str">
        <f t="shared" si="142"/>
        <v xml:space="preserve"> </v>
      </c>
      <c r="P217" s="154" t="str">
        <f t="shared" si="152"/>
        <v xml:space="preserve"> </v>
      </c>
      <c r="Q217" s="145">
        <f t="shared" si="143"/>
        <v>0</v>
      </c>
      <c r="R217" s="145" t="str">
        <f t="shared" si="144"/>
        <v xml:space="preserve"> </v>
      </c>
      <c r="S217" s="145" t="str">
        <f t="shared" si="145"/>
        <v xml:space="preserve"> </v>
      </c>
      <c r="T217" s="145" t="str">
        <f t="shared" si="146"/>
        <v xml:space="preserve"> </v>
      </c>
      <c r="U217" s="150" t="e">
        <f t="shared" si="154"/>
        <v>#VALUE!</v>
      </c>
      <c r="V217" s="145" t="e">
        <f t="shared" si="155"/>
        <v>#VALUE!</v>
      </c>
      <c r="W217" s="137" t="e">
        <f t="shared" ref="W217:W280" si="160">IF(AND(U217&gt;=0,U217&lt;11),U217-V217,IF(AND(U217&gt;=11,R217=5),U217-V217,U217-R217-S217))</f>
        <v>#VALUE!</v>
      </c>
      <c r="X217" s="73" t="str">
        <f t="shared" ref="X217:X280" si="161">IF(OR(ISBLANK(E217),ISBLANK(F217),ISBLANK(G217),ISBLANK(H217),ISBLANK(K217),ISBLANK(L217),ISBLANK(M217)),"donnée(s) manquante(s)",IF(W217&lt;0,"Nutriscore_A",IF(W217&lt;3,"Nutriscore_B",IF(W217&lt;11,"Nutriscore_C",IF(W217&lt;19,"Nutriscore_D","Nutriscore_E")))))</f>
        <v>donnée(s) manquante(s)</v>
      </c>
      <c r="Y217" s="74" t="str">
        <f t="shared" ref="Y217:Y280" si="162">IF(X217="donnée(s) manquante(s)","donnée(s) manquante(s)",IF(X217="Nutriscore_A","dark green",IF(X217="Nutriscore_B","green",IF(X217="Nutriscore_C","yellow",IF(X217="Nutriscore_D","orange","dark orange")))))</f>
        <v>donnée(s) manquante(s)</v>
      </c>
      <c r="Z217" s="131" t="e">
        <f t="shared" si="147"/>
        <v>#DIV/0!</v>
      </c>
      <c r="AA217" s="127" t="str">
        <f>IF(ISBLANK(L217)," ",IF(L217&lt;=Scenario!$C$3,0,IF(L217&lt;=Scenario!$C$5,1,IF(L217&lt;=Scenario!$C$6,2,IF(L217&lt;=Scenario!$C$7,3,IF(L217&lt;=Scenario!$C$8,4,5))))))</f>
        <v xml:space="preserve"> </v>
      </c>
      <c r="AB217" s="127" t="str">
        <f>IF(ISBLANK(M217)," ",IF(M217&lt;=Scenario!$G$3,0,IF(M217&lt;=Scenario!$G$5,1,IF(M217&lt;=Scenario!$G$6,2,IF(M217&lt;=Scenario!$G$7,3,IF(M217&lt;=Scenario!$G$8,4,IF(M217&lt;=Scenario!$G$9,5,IF(M217&lt;=Scenario!$G$10,6,7))))))))</f>
        <v xml:space="preserve"> </v>
      </c>
      <c r="AC217" s="127"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27"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27">
        <f>IF(ISBLANK(F217)," ",IF(F217&lt;=Scenario!$AI$3,0,IF(F217&lt;=Scenario!$AI$5,1,IF(F217&lt;=Scenario!$AI$6,2,IF(F217&lt;=Scenario!$AI$7,3,IF(F217&lt;=Scenario!$AI$8,4,IF(F217&lt;=Scenario!$AI$9,5,IF(F217&lt;=Scenario!$AI$10,6,IF(F217&lt;=Scenario!$AI$11,7,IF(F217&lt;=Scenario!$AI$12,8,IF(F217&lt;=Scenario!$AI$13,9,10)))))))))))</f>
        <v>0</v>
      </c>
      <c r="AF217" s="127" t="str">
        <f t="shared" si="148"/>
        <v xml:space="preserve"> </v>
      </c>
      <c r="AG217" s="132" t="e">
        <f t="shared" si="156"/>
        <v>#VALUE!</v>
      </c>
      <c r="AH217" s="133" t="e">
        <f t="shared" si="153"/>
        <v>#VALUE!</v>
      </c>
      <c r="AI217" s="126" t="e">
        <f t="shared" si="141"/>
        <v>#VALUE!</v>
      </c>
      <c r="AJ217" s="73" t="str">
        <f t="shared" si="149"/>
        <v>missing data</v>
      </c>
      <c r="AK217" s="80" t="str">
        <f t="shared" si="150"/>
        <v>missing data</v>
      </c>
    </row>
    <row r="218" spans="1:37" x14ac:dyDescent="0.25">
      <c r="A218" s="114" t="s">
        <v>74</v>
      </c>
      <c r="B218" s="102"/>
      <c r="C218" s="103"/>
      <c r="D218" s="105"/>
      <c r="E218" s="193" t="e">
        <f t="shared" si="157"/>
        <v>#DIV/0!</v>
      </c>
      <c r="F218" s="191">
        <f t="shared" si="158"/>
        <v>0</v>
      </c>
      <c r="G218" s="103"/>
      <c r="H218" s="104">
        <f t="shared" si="159"/>
        <v>0</v>
      </c>
      <c r="I218" s="147"/>
      <c r="J218" s="106"/>
      <c r="K218" s="106"/>
      <c r="L218" s="106"/>
      <c r="M218" s="107"/>
      <c r="N218" s="150" t="str">
        <f t="shared" si="151"/>
        <v xml:space="preserve"> </v>
      </c>
      <c r="O218" s="145" t="str">
        <f t="shared" si="142"/>
        <v xml:space="preserve"> </v>
      </c>
      <c r="P218" s="154" t="str">
        <f t="shared" si="152"/>
        <v xml:space="preserve"> </v>
      </c>
      <c r="Q218" s="145">
        <f t="shared" si="143"/>
        <v>0</v>
      </c>
      <c r="R218" s="145" t="str">
        <f t="shared" si="144"/>
        <v xml:space="preserve"> </v>
      </c>
      <c r="S218" s="145" t="str">
        <f t="shared" si="145"/>
        <v xml:space="preserve"> </v>
      </c>
      <c r="T218" s="145" t="str">
        <f t="shared" si="146"/>
        <v xml:space="preserve"> </v>
      </c>
      <c r="U218" s="150" t="e">
        <f t="shared" si="154"/>
        <v>#VALUE!</v>
      </c>
      <c r="V218" s="145" t="e">
        <f t="shared" si="155"/>
        <v>#VALUE!</v>
      </c>
      <c r="W218" s="137" t="e">
        <f t="shared" si="160"/>
        <v>#VALUE!</v>
      </c>
      <c r="X218" s="73" t="str">
        <f t="shared" si="161"/>
        <v>donnée(s) manquante(s)</v>
      </c>
      <c r="Y218" s="74" t="str">
        <f t="shared" si="162"/>
        <v>donnée(s) manquante(s)</v>
      </c>
      <c r="Z218" s="131" t="e">
        <f t="shared" si="147"/>
        <v>#DIV/0!</v>
      </c>
      <c r="AA218" s="127" t="str">
        <f>IF(ISBLANK(L218)," ",IF(L218&lt;=Scenario!$C$3,0,IF(L218&lt;=Scenario!$C$5,1,IF(L218&lt;=Scenario!$C$6,2,IF(L218&lt;=Scenario!$C$7,3,IF(L218&lt;=Scenario!$C$8,4,5))))))</f>
        <v xml:space="preserve"> </v>
      </c>
      <c r="AB218" s="127" t="str">
        <f>IF(ISBLANK(M218)," ",IF(M218&lt;=Scenario!$G$3,0,IF(M218&lt;=Scenario!$G$5,1,IF(M218&lt;=Scenario!$G$6,2,IF(M218&lt;=Scenario!$G$7,3,IF(M218&lt;=Scenario!$G$8,4,IF(M218&lt;=Scenario!$G$9,5,IF(M218&lt;=Scenario!$G$10,6,7))))))))</f>
        <v xml:space="preserve"> </v>
      </c>
      <c r="AC218" s="127"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27"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27">
        <f>IF(ISBLANK(F218)," ",IF(F218&lt;=Scenario!$AI$3,0,IF(F218&lt;=Scenario!$AI$5,1,IF(F218&lt;=Scenario!$AI$6,2,IF(F218&lt;=Scenario!$AI$7,3,IF(F218&lt;=Scenario!$AI$8,4,IF(F218&lt;=Scenario!$AI$9,5,IF(F218&lt;=Scenario!$AI$10,6,IF(F218&lt;=Scenario!$AI$11,7,IF(F218&lt;=Scenario!$AI$12,8,IF(F218&lt;=Scenario!$AI$13,9,10)))))))))))</f>
        <v>0</v>
      </c>
      <c r="AF218" s="127" t="str">
        <f t="shared" si="148"/>
        <v xml:space="preserve"> </v>
      </c>
      <c r="AG218" s="132" t="e">
        <f t="shared" si="156"/>
        <v>#VALUE!</v>
      </c>
      <c r="AH218" s="133" t="e">
        <f t="shared" si="153"/>
        <v>#VALUE!</v>
      </c>
      <c r="AI218" s="126" t="e">
        <f t="shared" si="141"/>
        <v>#VALUE!</v>
      </c>
      <c r="AJ218" s="73" t="str">
        <f t="shared" si="149"/>
        <v>missing data</v>
      </c>
      <c r="AK218" s="80" t="str">
        <f t="shared" si="150"/>
        <v>missing data</v>
      </c>
    </row>
    <row r="219" spans="1:37" x14ac:dyDescent="0.25">
      <c r="A219" s="114" t="s">
        <v>74</v>
      </c>
      <c r="B219" s="102"/>
      <c r="C219" s="103"/>
      <c r="D219" s="105"/>
      <c r="E219" s="193" t="e">
        <f t="shared" si="157"/>
        <v>#DIV/0!</v>
      </c>
      <c r="F219" s="191">
        <f t="shared" si="158"/>
        <v>0</v>
      </c>
      <c r="G219" s="103"/>
      <c r="H219" s="104">
        <f t="shared" si="159"/>
        <v>0</v>
      </c>
      <c r="I219" s="147"/>
      <c r="J219" s="106"/>
      <c r="K219" s="106"/>
      <c r="L219" s="106"/>
      <c r="M219" s="107"/>
      <c r="N219" s="150" t="str">
        <f t="shared" si="151"/>
        <v xml:space="preserve"> </v>
      </c>
      <c r="O219" s="145" t="str">
        <f t="shared" si="142"/>
        <v xml:space="preserve"> </v>
      </c>
      <c r="P219" s="154" t="str">
        <f t="shared" si="152"/>
        <v xml:space="preserve"> </v>
      </c>
      <c r="Q219" s="145">
        <f t="shared" si="143"/>
        <v>0</v>
      </c>
      <c r="R219" s="145" t="str">
        <f t="shared" si="144"/>
        <v xml:space="preserve"> </v>
      </c>
      <c r="S219" s="145" t="str">
        <f t="shared" si="145"/>
        <v xml:space="preserve"> </v>
      </c>
      <c r="T219" s="145" t="str">
        <f t="shared" si="146"/>
        <v xml:space="preserve"> </v>
      </c>
      <c r="U219" s="150" t="e">
        <f t="shared" si="154"/>
        <v>#VALUE!</v>
      </c>
      <c r="V219" s="145" t="e">
        <f t="shared" si="155"/>
        <v>#VALUE!</v>
      </c>
      <c r="W219" s="137" t="e">
        <f t="shared" si="160"/>
        <v>#VALUE!</v>
      </c>
      <c r="X219" s="73" t="str">
        <f t="shared" si="161"/>
        <v>donnée(s) manquante(s)</v>
      </c>
      <c r="Y219" s="74" t="str">
        <f t="shared" si="162"/>
        <v>donnée(s) manquante(s)</v>
      </c>
      <c r="Z219" s="131" t="e">
        <f t="shared" si="147"/>
        <v>#DIV/0!</v>
      </c>
      <c r="AA219" s="127" t="str">
        <f>IF(ISBLANK(L219)," ",IF(L219&lt;=Scenario!$C$3,0,IF(L219&lt;=Scenario!$C$5,1,IF(L219&lt;=Scenario!$C$6,2,IF(L219&lt;=Scenario!$C$7,3,IF(L219&lt;=Scenario!$C$8,4,5))))))</f>
        <v xml:space="preserve"> </v>
      </c>
      <c r="AB219" s="127" t="str">
        <f>IF(ISBLANK(M219)," ",IF(M219&lt;=Scenario!$G$3,0,IF(M219&lt;=Scenario!$G$5,1,IF(M219&lt;=Scenario!$G$6,2,IF(M219&lt;=Scenario!$G$7,3,IF(M219&lt;=Scenario!$G$8,4,IF(M219&lt;=Scenario!$G$9,5,IF(M219&lt;=Scenario!$G$10,6,7))))))))</f>
        <v xml:space="preserve"> </v>
      </c>
      <c r="AC219" s="127"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27"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27">
        <f>IF(ISBLANK(F219)," ",IF(F219&lt;=Scenario!$AI$3,0,IF(F219&lt;=Scenario!$AI$5,1,IF(F219&lt;=Scenario!$AI$6,2,IF(F219&lt;=Scenario!$AI$7,3,IF(F219&lt;=Scenario!$AI$8,4,IF(F219&lt;=Scenario!$AI$9,5,IF(F219&lt;=Scenario!$AI$10,6,IF(F219&lt;=Scenario!$AI$11,7,IF(F219&lt;=Scenario!$AI$12,8,IF(F219&lt;=Scenario!$AI$13,9,10)))))))))))</f>
        <v>0</v>
      </c>
      <c r="AF219" s="127" t="str">
        <f t="shared" si="148"/>
        <v xml:space="preserve"> </v>
      </c>
      <c r="AG219" s="132" t="e">
        <f t="shared" si="156"/>
        <v>#VALUE!</v>
      </c>
      <c r="AH219" s="133" t="e">
        <f t="shared" si="153"/>
        <v>#VALUE!</v>
      </c>
      <c r="AI219" s="126" t="e">
        <f t="shared" si="141"/>
        <v>#VALUE!</v>
      </c>
      <c r="AJ219" s="73" t="str">
        <f t="shared" si="149"/>
        <v>missing data</v>
      </c>
      <c r="AK219" s="80" t="str">
        <f t="shared" si="150"/>
        <v>missing data</v>
      </c>
    </row>
    <row r="220" spans="1:37" x14ac:dyDescent="0.25">
      <c r="A220" s="114" t="s">
        <v>74</v>
      </c>
      <c r="B220" s="102"/>
      <c r="C220" s="103"/>
      <c r="D220" s="105"/>
      <c r="E220" s="193" t="e">
        <f t="shared" si="157"/>
        <v>#DIV/0!</v>
      </c>
      <c r="F220" s="191">
        <f t="shared" si="158"/>
        <v>0</v>
      </c>
      <c r="G220" s="103"/>
      <c r="H220" s="104">
        <f t="shared" si="159"/>
        <v>0</v>
      </c>
      <c r="I220" s="147"/>
      <c r="J220" s="106"/>
      <c r="K220" s="106"/>
      <c r="L220" s="106"/>
      <c r="M220" s="107"/>
      <c r="N220" s="150" t="str">
        <f t="shared" si="151"/>
        <v xml:space="preserve"> </v>
      </c>
      <c r="O220" s="145" t="str">
        <f t="shared" si="142"/>
        <v xml:space="preserve"> </v>
      </c>
      <c r="P220" s="154" t="str">
        <f t="shared" si="152"/>
        <v xml:space="preserve"> </v>
      </c>
      <c r="Q220" s="145">
        <f t="shared" si="143"/>
        <v>0</v>
      </c>
      <c r="R220" s="145" t="str">
        <f t="shared" si="144"/>
        <v xml:space="preserve"> </v>
      </c>
      <c r="S220" s="145" t="str">
        <f t="shared" si="145"/>
        <v xml:space="preserve"> </v>
      </c>
      <c r="T220" s="145" t="str">
        <f t="shared" si="146"/>
        <v xml:space="preserve"> </v>
      </c>
      <c r="U220" s="150" t="e">
        <f t="shared" si="154"/>
        <v>#VALUE!</v>
      </c>
      <c r="V220" s="145" t="e">
        <f t="shared" si="155"/>
        <v>#VALUE!</v>
      </c>
      <c r="W220" s="137" t="e">
        <f t="shared" si="160"/>
        <v>#VALUE!</v>
      </c>
      <c r="X220" s="73" t="str">
        <f t="shared" si="161"/>
        <v>donnée(s) manquante(s)</v>
      </c>
      <c r="Y220" s="74" t="str">
        <f t="shared" si="162"/>
        <v>donnée(s) manquante(s)</v>
      </c>
      <c r="Z220" s="131" t="e">
        <f t="shared" si="147"/>
        <v>#DIV/0!</v>
      </c>
      <c r="AA220" s="127" t="str">
        <f>IF(ISBLANK(L220)," ",IF(L220&lt;=Scenario!$C$3,0,IF(L220&lt;=Scenario!$C$5,1,IF(L220&lt;=Scenario!$C$6,2,IF(L220&lt;=Scenario!$C$7,3,IF(L220&lt;=Scenario!$C$8,4,5))))))</f>
        <v xml:space="preserve"> </v>
      </c>
      <c r="AB220" s="127" t="str">
        <f>IF(ISBLANK(M220)," ",IF(M220&lt;=Scenario!$G$3,0,IF(M220&lt;=Scenario!$G$5,1,IF(M220&lt;=Scenario!$G$6,2,IF(M220&lt;=Scenario!$G$7,3,IF(M220&lt;=Scenario!$G$8,4,IF(M220&lt;=Scenario!$G$9,5,IF(M220&lt;=Scenario!$G$10,6,7))))))))</f>
        <v xml:space="preserve"> </v>
      </c>
      <c r="AC220" s="127"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27"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27">
        <f>IF(ISBLANK(F220)," ",IF(F220&lt;=Scenario!$AI$3,0,IF(F220&lt;=Scenario!$AI$5,1,IF(F220&lt;=Scenario!$AI$6,2,IF(F220&lt;=Scenario!$AI$7,3,IF(F220&lt;=Scenario!$AI$8,4,IF(F220&lt;=Scenario!$AI$9,5,IF(F220&lt;=Scenario!$AI$10,6,IF(F220&lt;=Scenario!$AI$11,7,IF(F220&lt;=Scenario!$AI$12,8,IF(F220&lt;=Scenario!$AI$13,9,10)))))))))))</f>
        <v>0</v>
      </c>
      <c r="AF220" s="127" t="str">
        <f t="shared" si="148"/>
        <v xml:space="preserve"> </v>
      </c>
      <c r="AG220" s="132" t="e">
        <f t="shared" si="156"/>
        <v>#VALUE!</v>
      </c>
      <c r="AH220" s="133" t="e">
        <f t="shared" si="153"/>
        <v>#VALUE!</v>
      </c>
      <c r="AI220" s="126" t="e">
        <f t="shared" si="141"/>
        <v>#VALUE!</v>
      </c>
      <c r="AJ220" s="73" t="str">
        <f t="shared" si="149"/>
        <v>missing data</v>
      </c>
      <c r="AK220" s="80" t="str">
        <f t="shared" si="150"/>
        <v>missing data</v>
      </c>
    </row>
    <row r="221" spans="1:37" x14ac:dyDescent="0.25">
      <c r="A221" s="114" t="s">
        <v>74</v>
      </c>
      <c r="B221" s="102"/>
      <c r="C221" s="103"/>
      <c r="D221" s="105"/>
      <c r="E221" s="193" t="e">
        <f t="shared" si="157"/>
        <v>#DIV/0!</v>
      </c>
      <c r="F221" s="191">
        <f t="shared" si="158"/>
        <v>0</v>
      </c>
      <c r="G221" s="103"/>
      <c r="H221" s="104">
        <f t="shared" si="159"/>
        <v>0</v>
      </c>
      <c r="I221" s="147"/>
      <c r="J221" s="106"/>
      <c r="K221" s="106"/>
      <c r="L221" s="106"/>
      <c r="M221" s="107"/>
      <c r="N221" s="150" t="str">
        <f t="shared" si="151"/>
        <v xml:space="preserve"> </v>
      </c>
      <c r="O221" s="145" t="str">
        <f t="shared" si="142"/>
        <v xml:space="preserve"> </v>
      </c>
      <c r="P221" s="154" t="str">
        <f t="shared" si="152"/>
        <v xml:space="preserve"> </v>
      </c>
      <c r="Q221" s="145">
        <f t="shared" si="143"/>
        <v>0</v>
      </c>
      <c r="R221" s="145" t="str">
        <f t="shared" si="144"/>
        <v xml:space="preserve"> </v>
      </c>
      <c r="S221" s="145" t="str">
        <f t="shared" si="145"/>
        <v xml:space="preserve"> </v>
      </c>
      <c r="T221" s="145" t="str">
        <f t="shared" si="146"/>
        <v xml:space="preserve"> </v>
      </c>
      <c r="U221" s="150" t="e">
        <f t="shared" si="154"/>
        <v>#VALUE!</v>
      </c>
      <c r="V221" s="145" t="e">
        <f t="shared" si="155"/>
        <v>#VALUE!</v>
      </c>
      <c r="W221" s="137" t="e">
        <f t="shared" si="160"/>
        <v>#VALUE!</v>
      </c>
      <c r="X221" s="73" t="str">
        <f t="shared" si="161"/>
        <v>donnée(s) manquante(s)</v>
      </c>
      <c r="Y221" s="74" t="str">
        <f t="shared" si="162"/>
        <v>donnée(s) manquante(s)</v>
      </c>
      <c r="Z221" s="131" t="e">
        <f t="shared" si="147"/>
        <v>#DIV/0!</v>
      </c>
      <c r="AA221" s="127" t="str">
        <f>IF(ISBLANK(L221)," ",IF(L221&lt;=Scenario!$C$3,0,IF(L221&lt;=Scenario!$C$5,1,IF(L221&lt;=Scenario!$C$6,2,IF(L221&lt;=Scenario!$C$7,3,IF(L221&lt;=Scenario!$C$8,4,5))))))</f>
        <v xml:space="preserve"> </v>
      </c>
      <c r="AB221" s="127" t="str">
        <f>IF(ISBLANK(M221)," ",IF(M221&lt;=Scenario!$G$3,0,IF(M221&lt;=Scenario!$G$5,1,IF(M221&lt;=Scenario!$G$6,2,IF(M221&lt;=Scenario!$G$7,3,IF(M221&lt;=Scenario!$G$8,4,IF(M221&lt;=Scenario!$G$9,5,IF(M221&lt;=Scenario!$G$10,6,7))))))))</f>
        <v xml:space="preserve"> </v>
      </c>
      <c r="AC221" s="127"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27"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27">
        <f>IF(ISBLANK(F221)," ",IF(F221&lt;=Scenario!$AI$3,0,IF(F221&lt;=Scenario!$AI$5,1,IF(F221&lt;=Scenario!$AI$6,2,IF(F221&lt;=Scenario!$AI$7,3,IF(F221&lt;=Scenario!$AI$8,4,IF(F221&lt;=Scenario!$AI$9,5,IF(F221&lt;=Scenario!$AI$10,6,IF(F221&lt;=Scenario!$AI$11,7,IF(F221&lt;=Scenario!$AI$12,8,IF(F221&lt;=Scenario!$AI$13,9,10)))))))))))</f>
        <v>0</v>
      </c>
      <c r="AF221" s="127" t="str">
        <f t="shared" si="148"/>
        <v xml:space="preserve"> </v>
      </c>
      <c r="AG221" s="132" t="e">
        <f t="shared" si="156"/>
        <v>#VALUE!</v>
      </c>
      <c r="AH221" s="133" t="e">
        <f t="shared" si="153"/>
        <v>#VALUE!</v>
      </c>
      <c r="AI221" s="126" t="e">
        <f t="shared" si="141"/>
        <v>#VALUE!</v>
      </c>
      <c r="AJ221" s="73" t="str">
        <f t="shared" si="149"/>
        <v>missing data</v>
      </c>
      <c r="AK221" s="80" t="str">
        <f t="shared" si="150"/>
        <v>missing data</v>
      </c>
    </row>
    <row r="222" spans="1:37" x14ac:dyDescent="0.25">
      <c r="A222" s="114" t="s">
        <v>74</v>
      </c>
      <c r="B222" s="102"/>
      <c r="C222" s="103"/>
      <c r="D222" s="105"/>
      <c r="E222" s="193" t="e">
        <f t="shared" si="157"/>
        <v>#DIV/0!</v>
      </c>
      <c r="F222" s="191">
        <f t="shared" si="158"/>
        <v>0</v>
      </c>
      <c r="G222" s="103"/>
      <c r="H222" s="104">
        <f t="shared" si="159"/>
        <v>0</v>
      </c>
      <c r="I222" s="147"/>
      <c r="J222" s="106"/>
      <c r="K222" s="106"/>
      <c r="L222" s="106"/>
      <c r="M222" s="107"/>
      <c r="N222" s="150" t="str">
        <f t="shared" si="151"/>
        <v xml:space="preserve"> </v>
      </c>
      <c r="O222" s="145" t="str">
        <f t="shared" si="142"/>
        <v xml:space="preserve"> </v>
      </c>
      <c r="P222" s="154" t="str">
        <f t="shared" si="152"/>
        <v xml:space="preserve"> </v>
      </c>
      <c r="Q222" s="145">
        <f t="shared" si="143"/>
        <v>0</v>
      </c>
      <c r="R222" s="145" t="str">
        <f t="shared" si="144"/>
        <v xml:space="preserve"> </v>
      </c>
      <c r="S222" s="145" t="str">
        <f t="shared" si="145"/>
        <v xml:space="preserve"> </v>
      </c>
      <c r="T222" s="145" t="str">
        <f t="shared" si="146"/>
        <v xml:space="preserve"> </v>
      </c>
      <c r="U222" s="150" t="e">
        <f t="shared" si="154"/>
        <v>#VALUE!</v>
      </c>
      <c r="V222" s="145" t="e">
        <f t="shared" si="155"/>
        <v>#VALUE!</v>
      </c>
      <c r="W222" s="137" t="e">
        <f t="shared" si="160"/>
        <v>#VALUE!</v>
      </c>
      <c r="X222" s="73" t="str">
        <f t="shared" si="161"/>
        <v>donnée(s) manquante(s)</v>
      </c>
      <c r="Y222" s="74" t="str">
        <f t="shared" si="162"/>
        <v>donnée(s) manquante(s)</v>
      </c>
      <c r="Z222" s="131" t="e">
        <f t="shared" si="147"/>
        <v>#DIV/0!</v>
      </c>
      <c r="AA222" s="127" t="str">
        <f>IF(ISBLANK(L222)," ",IF(L222&lt;=Scenario!$C$3,0,IF(L222&lt;=Scenario!$C$5,1,IF(L222&lt;=Scenario!$C$6,2,IF(L222&lt;=Scenario!$C$7,3,IF(L222&lt;=Scenario!$C$8,4,5))))))</f>
        <v xml:space="preserve"> </v>
      </c>
      <c r="AB222" s="127" t="str">
        <f>IF(ISBLANK(M222)," ",IF(M222&lt;=Scenario!$G$3,0,IF(M222&lt;=Scenario!$G$5,1,IF(M222&lt;=Scenario!$G$6,2,IF(M222&lt;=Scenario!$G$7,3,IF(M222&lt;=Scenario!$G$8,4,IF(M222&lt;=Scenario!$G$9,5,IF(M222&lt;=Scenario!$G$10,6,7))))))))</f>
        <v xml:space="preserve"> </v>
      </c>
      <c r="AC222" s="127"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27"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27">
        <f>IF(ISBLANK(F222)," ",IF(F222&lt;=Scenario!$AI$3,0,IF(F222&lt;=Scenario!$AI$5,1,IF(F222&lt;=Scenario!$AI$6,2,IF(F222&lt;=Scenario!$AI$7,3,IF(F222&lt;=Scenario!$AI$8,4,IF(F222&lt;=Scenario!$AI$9,5,IF(F222&lt;=Scenario!$AI$10,6,IF(F222&lt;=Scenario!$AI$11,7,IF(F222&lt;=Scenario!$AI$12,8,IF(F222&lt;=Scenario!$AI$13,9,10)))))))))))</f>
        <v>0</v>
      </c>
      <c r="AF222" s="127" t="str">
        <f t="shared" si="148"/>
        <v xml:space="preserve"> </v>
      </c>
      <c r="AG222" s="132" t="e">
        <f t="shared" si="156"/>
        <v>#VALUE!</v>
      </c>
      <c r="AH222" s="133" t="e">
        <f t="shared" si="153"/>
        <v>#VALUE!</v>
      </c>
      <c r="AI222" s="126" t="e">
        <f t="shared" ref="AI222:AI285" si="163">IF(AG222&lt;7,AG222-AH222,AG222-AF222-AA222)</f>
        <v>#VALUE!</v>
      </c>
      <c r="AJ222" s="73" t="str">
        <f t="shared" si="149"/>
        <v>missing data</v>
      </c>
      <c r="AK222" s="80" t="str">
        <f t="shared" si="150"/>
        <v>missing data</v>
      </c>
    </row>
    <row r="223" spans="1:37" x14ac:dyDescent="0.25">
      <c r="A223" s="114" t="s">
        <v>74</v>
      </c>
      <c r="B223" s="102"/>
      <c r="C223" s="103"/>
      <c r="D223" s="105"/>
      <c r="E223" s="193" t="e">
        <f t="shared" si="157"/>
        <v>#DIV/0!</v>
      </c>
      <c r="F223" s="191">
        <f t="shared" si="158"/>
        <v>0</v>
      </c>
      <c r="G223" s="103"/>
      <c r="H223" s="104">
        <f t="shared" si="159"/>
        <v>0</v>
      </c>
      <c r="I223" s="147"/>
      <c r="J223" s="106"/>
      <c r="K223" s="106"/>
      <c r="L223" s="106"/>
      <c r="M223" s="107"/>
      <c r="N223" s="150" t="str">
        <f t="shared" si="151"/>
        <v xml:space="preserve"> </v>
      </c>
      <c r="O223" s="145" t="str">
        <f t="shared" si="142"/>
        <v xml:space="preserve"> </v>
      </c>
      <c r="P223" s="154" t="str">
        <f t="shared" si="152"/>
        <v xml:space="preserve"> </v>
      </c>
      <c r="Q223" s="145">
        <f t="shared" si="143"/>
        <v>0</v>
      </c>
      <c r="R223" s="145" t="str">
        <f t="shared" si="144"/>
        <v xml:space="preserve"> </v>
      </c>
      <c r="S223" s="145" t="str">
        <f t="shared" si="145"/>
        <v xml:space="preserve"> </v>
      </c>
      <c r="T223" s="145" t="str">
        <f t="shared" si="146"/>
        <v xml:space="preserve"> </v>
      </c>
      <c r="U223" s="150" t="e">
        <f t="shared" si="154"/>
        <v>#VALUE!</v>
      </c>
      <c r="V223" s="145" t="e">
        <f t="shared" si="155"/>
        <v>#VALUE!</v>
      </c>
      <c r="W223" s="137" t="e">
        <f t="shared" si="160"/>
        <v>#VALUE!</v>
      </c>
      <c r="X223" s="73" t="str">
        <f t="shared" si="161"/>
        <v>donnée(s) manquante(s)</v>
      </c>
      <c r="Y223" s="74" t="str">
        <f t="shared" si="162"/>
        <v>donnée(s) manquante(s)</v>
      </c>
      <c r="Z223" s="131" t="e">
        <f t="shared" si="147"/>
        <v>#DIV/0!</v>
      </c>
      <c r="AA223" s="127" t="str">
        <f>IF(ISBLANK(L223)," ",IF(L223&lt;=Scenario!$C$3,0,IF(L223&lt;=Scenario!$C$5,1,IF(L223&lt;=Scenario!$C$6,2,IF(L223&lt;=Scenario!$C$7,3,IF(L223&lt;=Scenario!$C$8,4,5))))))</f>
        <v xml:space="preserve"> </v>
      </c>
      <c r="AB223" s="127" t="str">
        <f>IF(ISBLANK(M223)," ",IF(M223&lt;=Scenario!$G$3,0,IF(M223&lt;=Scenario!$G$5,1,IF(M223&lt;=Scenario!$G$6,2,IF(M223&lt;=Scenario!$G$7,3,IF(M223&lt;=Scenario!$G$8,4,IF(M223&lt;=Scenario!$G$9,5,IF(M223&lt;=Scenario!$G$10,6,7))))))))</f>
        <v xml:space="preserve"> </v>
      </c>
      <c r="AC223" s="127"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27"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27">
        <f>IF(ISBLANK(F223)," ",IF(F223&lt;=Scenario!$AI$3,0,IF(F223&lt;=Scenario!$AI$5,1,IF(F223&lt;=Scenario!$AI$6,2,IF(F223&lt;=Scenario!$AI$7,3,IF(F223&lt;=Scenario!$AI$8,4,IF(F223&lt;=Scenario!$AI$9,5,IF(F223&lt;=Scenario!$AI$10,6,IF(F223&lt;=Scenario!$AI$11,7,IF(F223&lt;=Scenario!$AI$12,8,IF(F223&lt;=Scenario!$AI$13,9,10)))))))))))</f>
        <v>0</v>
      </c>
      <c r="AF223" s="127" t="str">
        <f t="shared" si="148"/>
        <v xml:space="preserve"> </v>
      </c>
      <c r="AG223" s="132" t="e">
        <f t="shared" si="156"/>
        <v>#VALUE!</v>
      </c>
      <c r="AH223" s="133" t="e">
        <f t="shared" si="153"/>
        <v>#VALUE!</v>
      </c>
      <c r="AI223" s="126" t="e">
        <f t="shared" si="163"/>
        <v>#VALUE!</v>
      </c>
      <c r="AJ223" s="73" t="str">
        <f t="shared" si="149"/>
        <v>missing data</v>
      </c>
      <c r="AK223" s="80" t="str">
        <f t="shared" si="150"/>
        <v>missing data</v>
      </c>
    </row>
    <row r="224" spans="1:37" x14ac:dyDescent="0.25">
      <c r="A224" s="114" t="s">
        <v>74</v>
      </c>
      <c r="B224" s="102"/>
      <c r="C224" s="103"/>
      <c r="D224" s="105"/>
      <c r="E224" s="193" t="e">
        <f t="shared" si="157"/>
        <v>#DIV/0!</v>
      </c>
      <c r="F224" s="191">
        <f t="shared" si="158"/>
        <v>0</v>
      </c>
      <c r="G224" s="103"/>
      <c r="H224" s="104">
        <f t="shared" si="159"/>
        <v>0</v>
      </c>
      <c r="I224" s="147"/>
      <c r="J224" s="106"/>
      <c r="K224" s="106"/>
      <c r="L224" s="106"/>
      <c r="M224" s="107"/>
      <c r="N224" s="150" t="str">
        <f t="shared" si="151"/>
        <v xml:space="preserve"> </v>
      </c>
      <c r="O224" s="145" t="str">
        <f t="shared" si="142"/>
        <v xml:space="preserve"> </v>
      </c>
      <c r="P224" s="154" t="str">
        <f t="shared" si="152"/>
        <v xml:space="preserve"> </v>
      </c>
      <c r="Q224" s="145">
        <f t="shared" si="143"/>
        <v>0</v>
      </c>
      <c r="R224" s="145" t="str">
        <f t="shared" si="144"/>
        <v xml:space="preserve"> </v>
      </c>
      <c r="S224" s="145" t="str">
        <f t="shared" si="145"/>
        <v xml:space="preserve"> </v>
      </c>
      <c r="T224" s="145" t="str">
        <f t="shared" si="146"/>
        <v xml:space="preserve"> </v>
      </c>
      <c r="U224" s="150" t="e">
        <f t="shared" si="154"/>
        <v>#VALUE!</v>
      </c>
      <c r="V224" s="145" t="e">
        <f t="shared" si="155"/>
        <v>#VALUE!</v>
      </c>
      <c r="W224" s="137" t="e">
        <f t="shared" si="160"/>
        <v>#VALUE!</v>
      </c>
      <c r="X224" s="73" t="str">
        <f t="shared" si="161"/>
        <v>donnée(s) manquante(s)</v>
      </c>
      <c r="Y224" s="74" t="str">
        <f t="shared" si="162"/>
        <v>donnée(s) manquante(s)</v>
      </c>
      <c r="Z224" s="131" t="e">
        <f t="shared" si="147"/>
        <v>#DIV/0!</v>
      </c>
      <c r="AA224" s="127" t="str">
        <f>IF(ISBLANK(L224)," ",IF(L224&lt;=Scenario!$C$3,0,IF(L224&lt;=Scenario!$C$5,1,IF(L224&lt;=Scenario!$C$6,2,IF(L224&lt;=Scenario!$C$7,3,IF(L224&lt;=Scenario!$C$8,4,5))))))</f>
        <v xml:space="preserve"> </v>
      </c>
      <c r="AB224" s="127" t="str">
        <f>IF(ISBLANK(M224)," ",IF(M224&lt;=Scenario!$G$3,0,IF(M224&lt;=Scenario!$G$5,1,IF(M224&lt;=Scenario!$G$6,2,IF(M224&lt;=Scenario!$G$7,3,IF(M224&lt;=Scenario!$G$8,4,IF(M224&lt;=Scenario!$G$9,5,IF(M224&lt;=Scenario!$G$10,6,7))))))))</f>
        <v xml:space="preserve"> </v>
      </c>
      <c r="AC224" s="127"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27"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27">
        <f>IF(ISBLANK(F224)," ",IF(F224&lt;=Scenario!$AI$3,0,IF(F224&lt;=Scenario!$AI$5,1,IF(F224&lt;=Scenario!$AI$6,2,IF(F224&lt;=Scenario!$AI$7,3,IF(F224&lt;=Scenario!$AI$8,4,IF(F224&lt;=Scenario!$AI$9,5,IF(F224&lt;=Scenario!$AI$10,6,IF(F224&lt;=Scenario!$AI$11,7,IF(F224&lt;=Scenario!$AI$12,8,IF(F224&lt;=Scenario!$AI$13,9,10)))))))))))</f>
        <v>0</v>
      </c>
      <c r="AF224" s="127" t="str">
        <f t="shared" si="148"/>
        <v xml:space="preserve"> </v>
      </c>
      <c r="AG224" s="132" t="e">
        <f t="shared" si="156"/>
        <v>#VALUE!</v>
      </c>
      <c r="AH224" s="133" t="e">
        <f t="shared" si="153"/>
        <v>#VALUE!</v>
      </c>
      <c r="AI224" s="126" t="e">
        <f t="shared" si="163"/>
        <v>#VALUE!</v>
      </c>
      <c r="AJ224" s="73" t="str">
        <f t="shared" si="149"/>
        <v>missing data</v>
      </c>
      <c r="AK224" s="80" t="str">
        <f t="shared" si="150"/>
        <v>missing data</v>
      </c>
    </row>
    <row r="225" spans="1:37" x14ac:dyDescent="0.25">
      <c r="A225" s="114" t="s">
        <v>74</v>
      </c>
      <c r="B225" s="102"/>
      <c r="C225" s="103"/>
      <c r="D225" s="105"/>
      <c r="E225" s="193" t="e">
        <f t="shared" si="157"/>
        <v>#DIV/0!</v>
      </c>
      <c r="F225" s="191">
        <f t="shared" si="158"/>
        <v>0</v>
      </c>
      <c r="G225" s="103"/>
      <c r="H225" s="104">
        <f t="shared" si="159"/>
        <v>0</v>
      </c>
      <c r="I225" s="147"/>
      <c r="J225" s="106"/>
      <c r="K225" s="106"/>
      <c r="L225" s="106"/>
      <c r="M225" s="107"/>
      <c r="N225" s="150" t="str">
        <f t="shared" si="151"/>
        <v xml:space="preserve"> </v>
      </c>
      <c r="O225" s="145" t="str">
        <f t="shared" si="142"/>
        <v xml:space="preserve"> </v>
      </c>
      <c r="P225" s="154" t="str">
        <f t="shared" si="152"/>
        <v xml:space="preserve"> </v>
      </c>
      <c r="Q225" s="145">
        <f t="shared" si="143"/>
        <v>0</v>
      </c>
      <c r="R225" s="145" t="str">
        <f t="shared" si="144"/>
        <v xml:space="preserve"> </v>
      </c>
      <c r="S225" s="145" t="str">
        <f t="shared" si="145"/>
        <v xml:space="preserve"> </v>
      </c>
      <c r="T225" s="145" t="str">
        <f t="shared" si="146"/>
        <v xml:space="preserve"> </v>
      </c>
      <c r="U225" s="150" t="e">
        <f t="shared" si="154"/>
        <v>#VALUE!</v>
      </c>
      <c r="V225" s="145" t="e">
        <f t="shared" si="155"/>
        <v>#VALUE!</v>
      </c>
      <c r="W225" s="137" t="e">
        <f t="shared" si="160"/>
        <v>#VALUE!</v>
      </c>
      <c r="X225" s="73" t="str">
        <f t="shared" si="161"/>
        <v>donnée(s) manquante(s)</v>
      </c>
      <c r="Y225" s="74" t="str">
        <f t="shared" si="162"/>
        <v>donnée(s) manquante(s)</v>
      </c>
      <c r="Z225" s="131" t="e">
        <f t="shared" si="147"/>
        <v>#DIV/0!</v>
      </c>
      <c r="AA225" s="127" t="str">
        <f>IF(ISBLANK(L225)," ",IF(L225&lt;=Scenario!$C$3,0,IF(L225&lt;=Scenario!$C$5,1,IF(L225&lt;=Scenario!$C$6,2,IF(L225&lt;=Scenario!$C$7,3,IF(L225&lt;=Scenario!$C$8,4,5))))))</f>
        <v xml:space="preserve"> </v>
      </c>
      <c r="AB225" s="127" t="str">
        <f>IF(ISBLANK(M225)," ",IF(M225&lt;=Scenario!$G$3,0,IF(M225&lt;=Scenario!$G$5,1,IF(M225&lt;=Scenario!$G$6,2,IF(M225&lt;=Scenario!$G$7,3,IF(M225&lt;=Scenario!$G$8,4,IF(M225&lt;=Scenario!$G$9,5,IF(M225&lt;=Scenario!$G$10,6,7))))))))</f>
        <v xml:space="preserve"> </v>
      </c>
      <c r="AC225" s="127"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27"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27">
        <f>IF(ISBLANK(F225)," ",IF(F225&lt;=Scenario!$AI$3,0,IF(F225&lt;=Scenario!$AI$5,1,IF(F225&lt;=Scenario!$AI$6,2,IF(F225&lt;=Scenario!$AI$7,3,IF(F225&lt;=Scenario!$AI$8,4,IF(F225&lt;=Scenario!$AI$9,5,IF(F225&lt;=Scenario!$AI$10,6,IF(F225&lt;=Scenario!$AI$11,7,IF(F225&lt;=Scenario!$AI$12,8,IF(F225&lt;=Scenario!$AI$13,9,10)))))))))))</f>
        <v>0</v>
      </c>
      <c r="AF225" s="127" t="str">
        <f t="shared" si="148"/>
        <v xml:space="preserve"> </v>
      </c>
      <c r="AG225" s="132" t="e">
        <f t="shared" si="156"/>
        <v>#VALUE!</v>
      </c>
      <c r="AH225" s="133" t="e">
        <f t="shared" si="153"/>
        <v>#VALUE!</v>
      </c>
      <c r="AI225" s="126" t="e">
        <f t="shared" si="163"/>
        <v>#VALUE!</v>
      </c>
      <c r="AJ225" s="73" t="str">
        <f t="shared" si="149"/>
        <v>missing data</v>
      </c>
      <c r="AK225" s="80" t="str">
        <f t="shared" si="150"/>
        <v>missing data</v>
      </c>
    </row>
    <row r="226" spans="1:37" x14ac:dyDescent="0.25">
      <c r="A226" s="114" t="s">
        <v>74</v>
      </c>
      <c r="B226" s="102"/>
      <c r="C226" s="103"/>
      <c r="D226" s="105"/>
      <c r="E226" s="193" t="e">
        <f t="shared" si="157"/>
        <v>#DIV/0!</v>
      </c>
      <c r="F226" s="191">
        <f t="shared" si="158"/>
        <v>0</v>
      </c>
      <c r="G226" s="103"/>
      <c r="H226" s="104">
        <f t="shared" si="159"/>
        <v>0</v>
      </c>
      <c r="I226" s="147"/>
      <c r="J226" s="106"/>
      <c r="K226" s="106"/>
      <c r="L226" s="106"/>
      <c r="M226" s="107"/>
      <c r="N226" s="150" t="str">
        <f t="shared" si="151"/>
        <v xml:space="preserve"> </v>
      </c>
      <c r="O226" s="145" t="str">
        <f t="shared" si="142"/>
        <v xml:space="preserve"> </v>
      </c>
      <c r="P226" s="154" t="str">
        <f t="shared" si="152"/>
        <v xml:space="preserve"> </v>
      </c>
      <c r="Q226" s="145">
        <f t="shared" si="143"/>
        <v>0</v>
      </c>
      <c r="R226" s="145" t="str">
        <f t="shared" si="144"/>
        <v xml:space="preserve"> </v>
      </c>
      <c r="S226" s="145" t="str">
        <f t="shared" si="145"/>
        <v xml:space="preserve"> </v>
      </c>
      <c r="T226" s="145" t="str">
        <f t="shared" si="146"/>
        <v xml:space="preserve"> </v>
      </c>
      <c r="U226" s="150" t="e">
        <f t="shared" si="154"/>
        <v>#VALUE!</v>
      </c>
      <c r="V226" s="145" t="e">
        <f t="shared" si="155"/>
        <v>#VALUE!</v>
      </c>
      <c r="W226" s="137" t="e">
        <f t="shared" si="160"/>
        <v>#VALUE!</v>
      </c>
      <c r="X226" s="73" t="str">
        <f t="shared" si="161"/>
        <v>donnée(s) manquante(s)</v>
      </c>
      <c r="Y226" s="74" t="str">
        <f t="shared" si="162"/>
        <v>donnée(s) manquante(s)</v>
      </c>
      <c r="Z226" s="131" t="e">
        <f t="shared" si="147"/>
        <v>#DIV/0!</v>
      </c>
      <c r="AA226" s="127" t="str">
        <f>IF(ISBLANK(L226)," ",IF(L226&lt;=Scenario!$C$3,0,IF(L226&lt;=Scenario!$C$5,1,IF(L226&lt;=Scenario!$C$6,2,IF(L226&lt;=Scenario!$C$7,3,IF(L226&lt;=Scenario!$C$8,4,5))))))</f>
        <v xml:space="preserve"> </v>
      </c>
      <c r="AB226" s="127" t="str">
        <f>IF(ISBLANK(M226)," ",IF(M226&lt;=Scenario!$G$3,0,IF(M226&lt;=Scenario!$G$5,1,IF(M226&lt;=Scenario!$G$6,2,IF(M226&lt;=Scenario!$G$7,3,IF(M226&lt;=Scenario!$G$8,4,IF(M226&lt;=Scenario!$G$9,5,IF(M226&lt;=Scenario!$G$10,6,7))))))))</f>
        <v xml:space="preserve"> </v>
      </c>
      <c r="AC226" s="127"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27"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27">
        <f>IF(ISBLANK(F226)," ",IF(F226&lt;=Scenario!$AI$3,0,IF(F226&lt;=Scenario!$AI$5,1,IF(F226&lt;=Scenario!$AI$6,2,IF(F226&lt;=Scenario!$AI$7,3,IF(F226&lt;=Scenario!$AI$8,4,IF(F226&lt;=Scenario!$AI$9,5,IF(F226&lt;=Scenario!$AI$10,6,IF(F226&lt;=Scenario!$AI$11,7,IF(F226&lt;=Scenario!$AI$12,8,IF(F226&lt;=Scenario!$AI$13,9,10)))))))))))</f>
        <v>0</v>
      </c>
      <c r="AF226" s="127" t="str">
        <f t="shared" si="148"/>
        <v xml:space="preserve"> </v>
      </c>
      <c r="AG226" s="132" t="e">
        <f t="shared" si="156"/>
        <v>#VALUE!</v>
      </c>
      <c r="AH226" s="133" t="e">
        <f t="shared" si="153"/>
        <v>#VALUE!</v>
      </c>
      <c r="AI226" s="126" t="e">
        <f t="shared" si="163"/>
        <v>#VALUE!</v>
      </c>
      <c r="AJ226" s="73" t="str">
        <f t="shared" si="149"/>
        <v>missing data</v>
      </c>
      <c r="AK226" s="80" t="str">
        <f t="shared" si="150"/>
        <v>missing data</v>
      </c>
    </row>
    <row r="227" spans="1:37" x14ac:dyDescent="0.25">
      <c r="A227" s="114" t="s">
        <v>74</v>
      </c>
      <c r="B227" s="102"/>
      <c r="C227" s="103"/>
      <c r="D227" s="105"/>
      <c r="E227" s="193" t="e">
        <f t="shared" si="157"/>
        <v>#DIV/0!</v>
      </c>
      <c r="F227" s="191">
        <f t="shared" si="158"/>
        <v>0</v>
      </c>
      <c r="G227" s="103"/>
      <c r="H227" s="104">
        <f t="shared" si="159"/>
        <v>0</v>
      </c>
      <c r="I227" s="147"/>
      <c r="J227" s="106"/>
      <c r="K227" s="106"/>
      <c r="L227" s="106"/>
      <c r="M227" s="107"/>
      <c r="N227" s="150" t="str">
        <f t="shared" si="151"/>
        <v xml:space="preserve"> </v>
      </c>
      <c r="O227" s="145" t="str">
        <f t="shared" si="142"/>
        <v xml:space="preserve"> </v>
      </c>
      <c r="P227" s="154" t="str">
        <f t="shared" si="152"/>
        <v xml:space="preserve"> </v>
      </c>
      <c r="Q227" s="145">
        <f t="shared" si="143"/>
        <v>0</v>
      </c>
      <c r="R227" s="145" t="str">
        <f t="shared" si="144"/>
        <v xml:space="preserve"> </v>
      </c>
      <c r="S227" s="145" t="str">
        <f t="shared" si="145"/>
        <v xml:space="preserve"> </v>
      </c>
      <c r="T227" s="145" t="str">
        <f t="shared" si="146"/>
        <v xml:space="preserve"> </v>
      </c>
      <c r="U227" s="150" t="e">
        <f t="shared" si="154"/>
        <v>#VALUE!</v>
      </c>
      <c r="V227" s="145" t="e">
        <f t="shared" si="155"/>
        <v>#VALUE!</v>
      </c>
      <c r="W227" s="137" t="e">
        <f t="shared" si="160"/>
        <v>#VALUE!</v>
      </c>
      <c r="X227" s="73" t="str">
        <f t="shared" si="161"/>
        <v>donnée(s) manquante(s)</v>
      </c>
      <c r="Y227" s="74" t="str">
        <f t="shared" si="162"/>
        <v>donnée(s) manquante(s)</v>
      </c>
      <c r="Z227" s="131" t="e">
        <f t="shared" si="147"/>
        <v>#DIV/0!</v>
      </c>
      <c r="AA227" s="127" t="str">
        <f>IF(ISBLANK(L227)," ",IF(L227&lt;=Scenario!$C$3,0,IF(L227&lt;=Scenario!$C$5,1,IF(L227&lt;=Scenario!$C$6,2,IF(L227&lt;=Scenario!$C$7,3,IF(L227&lt;=Scenario!$C$8,4,5))))))</f>
        <v xml:space="preserve"> </v>
      </c>
      <c r="AB227" s="127" t="str">
        <f>IF(ISBLANK(M227)," ",IF(M227&lt;=Scenario!$G$3,0,IF(M227&lt;=Scenario!$G$5,1,IF(M227&lt;=Scenario!$G$6,2,IF(M227&lt;=Scenario!$G$7,3,IF(M227&lt;=Scenario!$G$8,4,IF(M227&lt;=Scenario!$G$9,5,IF(M227&lt;=Scenario!$G$10,6,7))))))))</f>
        <v xml:space="preserve"> </v>
      </c>
      <c r="AC227" s="127"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27"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27">
        <f>IF(ISBLANK(F227)," ",IF(F227&lt;=Scenario!$AI$3,0,IF(F227&lt;=Scenario!$AI$5,1,IF(F227&lt;=Scenario!$AI$6,2,IF(F227&lt;=Scenario!$AI$7,3,IF(F227&lt;=Scenario!$AI$8,4,IF(F227&lt;=Scenario!$AI$9,5,IF(F227&lt;=Scenario!$AI$10,6,IF(F227&lt;=Scenario!$AI$11,7,IF(F227&lt;=Scenario!$AI$12,8,IF(F227&lt;=Scenario!$AI$13,9,10)))))))))))</f>
        <v>0</v>
      </c>
      <c r="AF227" s="127" t="str">
        <f t="shared" si="148"/>
        <v xml:space="preserve"> </v>
      </c>
      <c r="AG227" s="132" t="e">
        <f t="shared" si="156"/>
        <v>#VALUE!</v>
      </c>
      <c r="AH227" s="133" t="e">
        <f t="shared" si="153"/>
        <v>#VALUE!</v>
      </c>
      <c r="AI227" s="126" t="e">
        <f t="shared" si="163"/>
        <v>#VALUE!</v>
      </c>
      <c r="AJ227" s="73" t="str">
        <f t="shared" si="149"/>
        <v>missing data</v>
      </c>
      <c r="AK227" s="80" t="str">
        <f t="shared" si="150"/>
        <v>missing data</v>
      </c>
    </row>
    <row r="228" spans="1:37" x14ac:dyDescent="0.25">
      <c r="A228" s="114" t="s">
        <v>74</v>
      </c>
      <c r="B228" s="102"/>
      <c r="C228" s="103"/>
      <c r="D228" s="105"/>
      <c r="E228" s="193" t="e">
        <f t="shared" si="157"/>
        <v>#DIV/0!</v>
      </c>
      <c r="F228" s="191">
        <f t="shared" si="158"/>
        <v>0</v>
      </c>
      <c r="G228" s="103"/>
      <c r="H228" s="104">
        <f t="shared" si="159"/>
        <v>0</v>
      </c>
      <c r="I228" s="147"/>
      <c r="J228" s="106"/>
      <c r="K228" s="106"/>
      <c r="L228" s="106"/>
      <c r="M228" s="107"/>
      <c r="N228" s="150" t="str">
        <f t="shared" si="151"/>
        <v xml:space="preserve"> </v>
      </c>
      <c r="O228" s="145" t="str">
        <f t="shared" si="142"/>
        <v xml:space="preserve"> </v>
      </c>
      <c r="P228" s="154" t="str">
        <f t="shared" si="152"/>
        <v xml:space="preserve"> </v>
      </c>
      <c r="Q228" s="145">
        <f t="shared" si="143"/>
        <v>0</v>
      </c>
      <c r="R228" s="145" t="str">
        <f t="shared" si="144"/>
        <v xml:space="preserve"> </v>
      </c>
      <c r="S228" s="145" t="str">
        <f t="shared" si="145"/>
        <v xml:space="preserve"> </v>
      </c>
      <c r="T228" s="145" t="str">
        <f t="shared" si="146"/>
        <v xml:space="preserve"> </v>
      </c>
      <c r="U228" s="150" t="e">
        <f t="shared" si="154"/>
        <v>#VALUE!</v>
      </c>
      <c r="V228" s="145" t="e">
        <f t="shared" si="155"/>
        <v>#VALUE!</v>
      </c>
      <c r="W228" s="137" t="e">
        <f t="shared" si="160"/>
        <v>#VALUE!</v>
      </c>
      <c r="X228" s="73" t="str">
        <f t="shared" si="161"/>
        <v>donnée(s) manquante(s)</v>
      </c>
      <c r="Y228" s="74" t="str">
        <f t="shared" si="162"/>
        <v>donnée(s) manquante(s)</v>
      </c>
      <c r="Z228" s="131" t="e">
        <f t="shared" si="147"/>
        <v>#DIV/0!</v>
      </c>
      <c r="AA228" s="127" t="str">
        <f>IF(ISBLANK(L228)," ",IF(L228&lt;=Scenario!$C$3,0,IF(L228&lt;=Scenario!$C$5,1,IF(L228&lt;=Scenario!$C$6,2,IF(L228&lt;=Scenario!$C$7,3,IF(L228&lt;=Scenario!$C$8,4,5))))))</f>
        <v xml:space="preserve"> </v>
      </c>
      <c r="AB228" s="127" t="str">
        <f>IF(ISBLANK(M228)," ",IF(M228&lt;=Scenario!$G$3,0,IF(M228&lt;=Scenario!$G$5,1,IF(M228&lt;=Scenario!$G$6,2,IF(M228&lt;=Scenario!$G$7,3,IF(M228&lt;=Scenario!$G$8,4,IF(M228&lt;=Scenario!$G$9,5,IF(M228&lt;=Scenario!$G$10,6,7))))))))</f>
        <v xml:space="preserve"> </v>
      </c>
      <c r="AC228" s="127"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27"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27">
        <f>IF(ISBLANK(F228)," ",IF(F228&lt;=Scenario!$AI$3,0,IF(F228&lt;=Scenario!$AI$5,1,IF(F228&lt;=Scenario!$AI$6,2,IF(F228&lt;=Scenario!$AI$7,3,IF(F228&lt;=Scenario!$AI$8,4,IF(F228&lt;=Scenario!$AI$9,5,IF(F228&lt;=Scenario!$AI$10,6,IF(F228&lt;=Scenario!$AI$11,7,IF(F228&lt;=Scenario!$AI$12,8,IF(F228&lt;=Scenario!$AI$13,9,10)))))))))))</f>
        <v>0</v>
      </c>
      <c r="AF228" s="127" t="str">
        <f t="shared" si="148"/>
        <v xml:space="preserve"> </v>
      </c>
      <c r="AG228" s="132" t="e">
        <f t="shared" si="156"/>
        <v>#VALUE!</v>
      </c>
      <c r="AH228" s="133" t="e">
        <f t="shared" si="153"/>
        <v>#VALUE!</v>
      </c>
      <c r="AI228" s="126" t="e">
        <f t="shared" si="163"/>
        <v>#VALUE!</v>
      </c>
      <c r="AJ228" s="73" t="str">
        <f t="shared" si="149"/>
        <v>missing data</v>
      </c>
      <c r="AK228" s="80" t="str">
        <f t="shared" si="150"/>
        <v>missing data</v>
      </c>
    </row>
    <row r="229" spans="1:37" x14ac:dyDescent="0.25">
      <c r="A229" s="114" t="s">
        <v>74</v>
      </c>
      <c r="B229" s="102"/>
      <c r="C229" s="103"/>
      <c r="D229" s="105"/>
      <c r="E229" s="193" t="e">
        <f t="shared" si="157"/>
        <v>#DIV/0!</v>
      </c>
      <c r="F229" s="191">
        <f t="shared" si="158"/>
        <v>0</v>
      </c>
      <c r="G229" s="103"/>
      <c r="H229" s="104">
        <f t="shared" si="159"/>
        <v>0</v>
      </c>
      <c r="I229" s="147"/>
      <c r="J229" s="106"/>
      <c r="K229" s="106"/>
      <c r="L229" s="106"/>
      <c r="M229" s="107"/>
      <c r="N229" s="150" t="str">
        <f t="shared" si="151"/>
        <v xml:space="preserve"> </v>
      </c>
      <c r="O229" s="145" t="str">
        <f t="shared" si="142"/>
        <v xml:space="preserve"> </v>
      </c>
      <c r="P229" s="154" t="str">
        <f t="shared" si="152"/>
        <v xml:space="preserve"> </v>
      </c>
      <c r="Q229" s="145">
        <f t="shared" si="143"/>
        <v>0</v>
      </c>
      <c r="R229" s="145" t="str">
        <f t="shared" si="144"/>
        <v xml:space="preserve"> </v>
      </c>
      <c r="S229" s="145" t="str">
        <f t="shared" si="145"/>
        <v xml:space="preserve"> </v>
      </c>
      <c r="T229" s="145" t="str">
        <f t="shared" si="146"/>
        <v xml:space="preserve"> </v>
      </c>
      <c r="U229" s="150" t="e">
        <f t="shared" si="154"/>
        <v>#VALUE!</v>
      </c>
      <c r="V229" s="145" t="e">
        <f t="shared" si="155"/>
        <v>#VALUE!</v>
      </c>
      <c r="W229" s="137" t="e">
        <f t="shared" si="160"/>
        <v>#VALUE!</v>
      </c>
      <c r="X229" s="73" t="str">
        <f t="shared" si="161"/>
        <v>donnée(s) manquante(s)</v>
      </c>
      <c r="Y229" s="74" t="str">
        <f t="shared" si="162"/>
        <v>donnée(s) manquante(s)</v>
      </c>
      <c r="Z229" s="131" t="e">
        <f t="shared" si="147"/>
        <v>#DIV/0!</v>
      </c>
      <c r="AA229" s="127" t="str">
        <f>IF(ISBLANK(L229)," ",IF(L229&lt;=Scenario!$C$3,0,IF(L229&lt;=Scenario!$C$5,1,IF(L229&lt;=Scenario!$C$6,2,IF(L229&lt;=Scenario!$C$7,3,IF(L229&lt;=Scenario!$C$8,4,5))))))</f>
        <v xml:space="preserve"> </v>
      </c>
      <c r="AB229" s="127" t="str">
        <f>IF(ISBLANK(M229)," ",IF(M229&lt;=Scenario!$G$3,0,IF(M229&lt;=Scenario!$G$5,1,IF(M229&lt;=Scenario!$G$6,2,IF(M229&lt;=Scenario!$G$7,3,IF(M229&lt;=Scenario!$G$8,4,IF(M229&lt;=Scenario!$G$9,5,IF(M229&lt;=Scenario!$G$10,6,7))))))))</f>
        <v xml:space="preserve"> </v>
      </c>
      <c r="AC229" s="127"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27"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27">
        <f>IF(ISBLANK(F229)," ",IF(F229&lt;=Scenario!$AI$3,0,IF(F229&lt;=Scenario!$AI$5,1,IF(F229&lt;=Scenario!$AI$6,2,IF(F229&lt;=Scenario!$AI$7,3,IF(F229&lt;=Scenario!$AI$8,4,IF(F229&lt;=Scenario!$AI$9,5,IF(F229&lt;=Scenario!$AI$10,6,IF(F229&lt;=Scenario!$AI$11,7,IF(F229&lt;=Scenario!$AI$12,8,IF(F229&lt;=Scenario!$AI$13,9,10)))))))))))</f>
        <v>0</v>
      </c>
      <c r="AF229" s="127" t="str">
        <f t="shared" si="148"/>
        <v xml:space="preserve"> </v>
      </c>
      <c r="AG229" s="132" t="e">
        <f t="shared" si="156"/>
        <v>#VALUE!</v>
      </c>
      <c r="AH229" s="133" t="e">
        <f t="shared" si="153"/>
        <v>#VALUE!</v>
      </c>
      <c r="AI229" s="126" t="e">
        <f t="shared" si="163"/>
        <v>#VALUE!</v>
      </c>
      <c r="AJ229" s="73" t="str">
        <f t="shared" si="149"/>
        <v>missing data</v>
      </c>
      <c r="AK229" s="80" t="str">
        <f t="shared" si="150"/>
        <v>missing data</v>
      </c>
    </row>
    <row r="230" spans="1:37" x14ac:dyDescent="0.25">
      <c r="A230" s="114" t="s">
        <v>74</v>
      </c>
      <c r="B230" s="102"/>
      <c r="C230" s="103"/>
      <c r="D230" s="105"/>
      <c r="E230" s="193" t="e">
        <f t="shared" si="157"/>
        <v>#DIV/0!</v>
      </c>
      <c r="F230" s="191">
        <f t="shared" si="158"/>
        <v>0</v>
      </c>
      <c r="G230" s="103"/>
      <c r="H230" s="104">
        <f t="shared" si="159"/>
        <v>0</v>
      </c>
      <c r="I230" s="147"/>
      <c r="J230" s="106"/>
      <c r="K230" s="106"/>
      <c r="L230" s="106"/>
      <c r="M230" s="107"/>
      <c r="N230" s="150" t="str">
        <f t="shared" si="151"/>
        <v xml:space="preserve"> </v>
      </c>
      <c r="O230" s="145" t="str">
        <f t="shared" si="142"/>
        <v xml:space="preserve"> </v>
      </c>
      <c r="P230" s="154" t="str">
        <f t="shared" si="152"/>
        <v xml:space="preserve"> </v>
      </c>
      <c r="Q230" s="145">
        <f t="shared" si="143"/>
        <v>0</v>
      </c>
      <c r="R230" s="145" t="str">
        <f t="shared" si="144"/>
        <v xml:space="preserve"> </v>
      </c>
      <c r="S230" s="145" t="str">
        <f t="shared" si="145"/>
        <v xml:space="preserve"> </v>
      </c>
      <c r="T230" s="145" t="str">
        <f t="shared" si="146"/>
        <v xml:space="preserve"> </v>
      </c>
      <c r="U230" s="150" t="e">
        <f t="shared" si="154"/>
        <v>#VALUE!</v>
      </c>
      <c r="V230" s="145" t="e">
        <f t="shared" si="155"/>
        <v>#VALUE!</v>
      </c>
      <c r="W230" s="137" t="e">
        <f t="shared" si="160"/>
        <v>#VALUE!</v>
      </c>
      <c r="X230" s="73" t="str">
        <f t="shared" si="161"/>
        <v>donnée(s) manquante(s)</v>
      </c>
      <c r="Y230" s="74" t="str">
        <f t="shared" si="162"/>
        <v>donnée(s) manquante(s)</v>
      </c>
      <c r="Z230" s="131" t="e">
        <f t="shared" si="147"/>
        <v>#DIV/0!</v>
      </c>
      <c r="AA230" s="127" t="str">
        <f>IF(ISBLANK(L230)," ",IF(L230&lt;=Scenario!$C$3,0,IF(L230&lt;=Scenario!$C$5,1,IF(L230&lt;=Scenario!$C$6,2,IF(L230&lt;=Scenario!$C$7,3,IF(L230&lt;=Scenario!$C$8,4,5))))))</f>
        <v xml:space="preserve"> </v>
      </c>
      <c r="AB230" s="127" t="str">
        <f>IF(ISBLANK(M230)," ",IF(M230&lt;=Scenario!$G$3,0,IF(M230&lt;=Scenario!$G$5,1,IF(M230&lt;=Scenario!$G$6,2,IF(M230&lt;=Scenario!$G$7,3,IF(M230&lt;=Scenario!$G$8,4,IF(M230&lt;=Scenario!$G$9,5,IF(M230&lt;=Scenario!$G$10,6,7))))))))</f>
        <v xml:space="preserve"> </v>
      </c>
      <c r="AC230" s="127"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27"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27">
        <f>IF(ISBLANK(F230)," ",IF(F230&lt;=Scenario!$AI$3,0,IF(F230&lt;=Scenario!$AI$5,1,IF(F230&lt;=Scenario!$AI$6,2,IF(F230&lt;=Scenario!$AI$7,3,IF(F230&lt;=Scenario!$AI$8,4,IF(F230&lt;=Scenario!$AI$9,5,IF(F230&lt;=Scenario!$AI$10,6,IF(F230&lt;=Scenario!$AI$11,7,IF(F230&lt;=Scenario!$AI$12,8,IF(F230&lt;=Scenario!$AI$13,9,10)))))))))))</f>
        <v>0</v>
      </c>
      <c r="AF230" s="127" t="str">
        <f t="shared" si="148"/>
        <v xml:space="preserve"> </v>
      </c>
      <c r="AG230" s="132" t="e">
        <f t="shared" si="156"/>
        <v>#VALUE!</v>
      </c>
      <c r="AH230" s="133" t="e">
        <f t="shared" si="153"/>
        <v>#VALUE!</v>
      </c>
      <c r="AI230" s="126" t="e">
        <f t="shared" si="163"/>
        <v>#VALUE!</v>
      </c>
      <c r="AJ230" s="73" t="str">
        <f t="shared" si="149"/>
        <v>missing data</v>
      </c>
      <c r="AK230" s="80" t="str">
        <f t="shared" si="150"/>
        <v>missing data</v>
      </c>
    </row>
    <row r="231" spans="1:37" x14ac:dyDescent="0.25">
      <c r="A231" s="114" t="s">
        <v>74</v>
      </c>
      <c r="B231" s="102"/>
      <c r="C231" s="103"/>
      <c r="D231" s="105"/>
      <c r="E231" s="193" t="e">
        <f t="shared" si="157"/>
        <v>#DIV/0!</v>
      </c>
      <c r="F231" s="191">
        <f t="shared" si="158"/>
        <v>0</v>
      </c>
      <c r="G231" s="103"/>
      <c r="H231" s="104">
        <f t="shared" si="159"/>
        <v>0</v>
      </c>
      <c r="I231" s="147"/>
      <c r="J231" s="106"/>
      <c r="K231" s="106"/>
      <c r="L231" s="106"/>
      <c r="M231" s="107"/>
      <c r="N231" s="150" t="str">
        <f t="shared" si="151"/>
        <v xml:space="preserve"> </v>
      </c>
      <c r="O231" s="145" t="str">
        <f t="shared" si="142"/>
        <v xml:space="preserve"> </v>
      </c>
      <c r="P231" s="154" t="str">
        <f t="shared" si="152"/>
        <v xml:space="preserve"> </v>
      </c>
      <c r="Q231" s="145">
        <f t="shared" si="143"/>
        <v>0</v>
      </c>
      <c r="R231" s="145" t="str">
        <f t="shared" si="144"/>
        <v xml:space="preserve"> </v>
      </c>
      <c r="S231" s="145" t="str">
        <f t="shared" si="145"/>
        <v xml:space="preserve"> </v>
      </c>
      <c r="T231" s="145" t="str">
        <f t="shared" si="146"/>
        <v xml:space="preserve"> </v>
      </c>
      <c r="U231" s="150" t="e">
        <f t="shared" si="154"/>
        <v>#VALUE!</v>
      </c>
      <c r="V231" s="145" t="e">
        <f t="shared" si="155"/>
        <v>#VALUE!</v>
      </c>
      <c r="W231" s="137" t="e">
        <f t="shared" si="160"/>
        <v>#VALUE!</v>
      </c>
      <c r="X231" s="73" t="str">
        <f t="shared" si="161"/>
        <v>donnée(s) manquante(s)</v>
      </c>
      <c r="Y231" s="74" t="str">
        <f t="shared" si="162"/>
        <v>donnée(s) manquante(s)</v>
      </c>
      <c r="Z231" s="131" t="e">
        <f t="shared" si="147"/>
        <v>#DIV/0!</v>
      </c>
      <c r="AA231" s="127" t="str">
        <f>IF(ISBLANK(L231)," ",IF(L231&lt;=Scenario!$C$3,0,IF(L231&lt;=Scenario!$C$5,1,IF(L231&lt;=Scenario!$C$6,2,IF(L231&lt;=Scenario!$C$7,3,IF(L231&lt;=Scenario!$C$8,4,5))))))</f>
        <v xml:space="preserve"> </v>
      </c>
      <c r="AB231" s="127" t="str">
        <f>IF(ISBLANK(M231)," ",IF(M231&lt;=Scenario!$G$3,0,IF(M231&lt;=Scenario!$G$5,1,IF(M231&lt;=Scenario!$G$6,2,IF(M231&lt;=Scenario!$G$7,3,IF(M231&lt;=Scenario!$G$8,4,IF(M231&lt;=Scenario!$G$9,5,IF(M231&lt;=Scenario!$G$10,6,7))))))))</f>
        <v xml:space="preserve"> </v>
      </c>
      <c r="AC231" s="127"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27"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27">
        <f>IF(ISBLANK(F231)," ",IF(F231&lt;=Scenario!$AI$3,0,IF(F231&lt;=Scenario!$AI$5,1,IF(F231&lt;=Scenario!$AI$6,2,IF(F231&lt;=Scenario!$AI$7,3,IF(F231&lt;=Scenario!$AI$8,4,IF(F231&lt;=Scenario!$AI$9,5,IF(F231&lt;=Scenario!$AI$10,6,IF(F231&lt;=Scenario!$AI$11,7,IF(F231&lt;=Scenario!$AI$12,8,IF(F231&lt;=Scenario!$AI$13,9,10)))))))))))</f>
        <v>0</v>
      </c>
      <c r="AF231" s="127" t="str">
        <f t="shared" si="148"/>
        <v xml:space="preserve"> </v>
      </c>
      <c r="AG231" s="132" t="e">
        <f t="shared" si="156"/>
        <v>#VALUE!</v>
      </c>
      <c r="AH231" s="133" t="e">
        <f t="shared" si="153"/>
        <v>#VALUE!</v>
      </c>
      <c r="AI231" s="126" t="e">
        <f t="shared" si="163"/>
        <v>#VALUE!</v>
      </c>
      <c r="AJ231" s="73" t="str">
        <f t="shared" si="149"/>
        <v>missing data</v>
      </c>
      <c r="AK231" s="80" t="str">
        <f t="shared" si="150"/>
        <v>missing data</v>
      </c>
    </row>
    <row r="232" spans="1:37" x14ac:dyDescent="0.25">
      <c r="A232" s="114" t="s">
        <v>74</v>
      </c>
      <c r="B232" s="102"/>
      <c r="C232" s="103"/>
      <c r="D232" s="105"/>
      <c r="E232" s="193" t="e">
        <f t="shared" si="157"/>
        <v>#DIV/0!</v>
      </c>
      <c r="F232" s="191">
        <f t="shared" si="158"/>
        <v>0</v>
      </c>
      <c r="G232" s="103"/>
      <c r="H232" s="104">
        <f t="shared" si="159"/>
        <v>0</v>
      </c>
      <c r="I232" s="147"/>
      <c r="J232" s="106"/>
      <c r="K232" s="106"/>
      <c r="L232" s="106"/>
      <c r="M232" s="107"/>
      <c r="N232" s="150" t="str">
        <f t="shared" si="151"/>
        <v xml:space="preserve"> </v>
      </c>
      <c r="O232" s="145" t="str">
        <f t="shared" si="142"/>
        <v xml:space="preserve"> </v>
      </c>
      <c r="P232" s="154" t="str">
        <f t="shared" si="152"/>
        <v xml:space="preserve"> </v>
      </c>
      <c r="Q232" s="145">
        <f t="shared" si="143"/>
        <v>0</v>
      </c>
      <c r="R232" s="145" t="str">
        <f t="shared" si="144"/>
        <v xml:space="preserve"> </v>
      </c>
      <c r="S232" s="145" t="str">
        <f t="shared" si="145"/>
        <v xml:space="preserve"> </v>
      </c>
      <c r="T232" s="145" t="str">
        <f t="shared" si="146"/>
        <v xml:space="preserve"> </v>
      </c>
      <c r="U232" s="150" t="e">
        <f t="shared" si="154"/>
        <v>#VALUE!</v>
      </c>
      <c r="V232" s="145" t="e">
        <f t="shared" si="155"/>
        <v>#VALUE!</v>
      </c>
      <c r="W232" s="137" t="e">
        <f t="shared" si="160"/>
        <v>#VALUE!</v>
      </c>
      <c r="X232" s="73" t="str">
        <f t="shared" si="161"/>
        <v>donnée(s) manquante(s)</v>
      </c>
      <c r="Y232" s="74" t="str">
        <f t="shared" si="162"/>
        <v>donnée(s) manquante(s)</v>
      </c>
      <c r="Z232" s="131" t="e">
        <f t="shared" si="147"/>
        <v>#DIV/0!</v>
      </c>
      <c r="AA232" s="127" t="str">
        <f>IF(ISBLANK(L232)," ",IF(L232&lt;=Scenario!$C$3,0,IF(L232&lt;=Scenario!$C$5,1,IF(L232&lt;=Scenario!$C$6,2,IF(L232&lt;=Scenario!$C$7,3,IF(L232&lt;=Scenario!$C$8,4,5))))))</f>
        <v xml:space="preserve"> </v>
      </c>
      <c r="AB232" s="127" t="str">
        <f>IF(ISBLANK(M232)," ",IF(M232&lt;=Scenario!$G$3,0,IF(M232&lt;=Scenario!$G$5,1,IF(M232&lt;=Scenario!$G$6,2,IF(M232&lt;=Scenario!$G$7,3,IF(M232&lt;=Scenario!$G$8,4,IF(M232&lt;=Scenario!$G$9,5,IF(M232&lt;=Scenario!$G$10,6,7))))))))</f>
        <v xml:space="preserve"> </v>
      </c>
      <c r="AC232" s="127"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27"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27">
        <f>IF(ISBLANK(F232)," ",IF(F232&lt;=Scenario!$AI$3,0,IF(F232&lt;=Scenario!$AI$5,1,IF(F232&lt;=Scenario!$AI$6,2,IF(F232&lt;=Scenario!$AI$7,3,IF(F232&lt;=Scenario!$AI$8,4,IF(F232&lt;=Scenario!$AI$9,5,IF(F232&lt;=Scenario!$AI$10,6,IF(F232&lt;=Scenario!$AI$11,7,IF(F232&lt;=Scenario!$AI$12,8,IF(F232&lt;=Scenario!$AI$13,9,10)))))))))))</f>
        <v>0</v>
      </c>
      <c r="AF232" s="127" t="str">
        <f t="shared" si="148"/>
        <v xml:space="preserve"> </v>
      </c>
      <c r="AG232" s="132" t="e">
        <f t="shared" si="156"/>
        <v>#VALUE!</v>
      </c>
      <c r="AH232" s="133" t="e">
        <f t="shared" si="153"/>
        <v>#VALUE!</v>
      </c>
      <c r="AI232" s="126" t="e">
        <f t="shared" si="163"/>
        <v>#VALUE!</v>
      </c>
      <c r="AJ232" s="73" t="str">
        <f t="shared" si="149"/>
        <v>missing data</v>
      </c>
      <c r="AK232" s="80" t="str">
        <f t="shared" si="150"/>
        <v>missing data</v>
      </c>
    </row>
    <row r="233" spans="1:37" x14ac:dyDescent="0.25">
      <c r="A233" s="114" t="s">
        <v>74</v>
      </c>
      <c r="B233" s="102"/>
      <c r="C233" s="103"/>
      <c r="D233" s="105"/>
      <c r="E233" s="193" t="e">
        <f t="shared" si="157"/>
        <v>#DIV/0!</v>
      </c>
      <c r="F233" s="191">
        <f t="shared" si="158"/>
        <v>0</v>
      </c>
      <c r="G233" s="103"/>
      <c r="H233" s="104">
        <f t="shared" si="159"/>
        <v>0</v>
      </c>
      <c r="I233" s="147"/>
      <c r="J233" s="106"/>
      <c r="K233" s="106"/>
      <c r="L233" s="106"/>
      <c r="M233" s="107"/>
      <c r="N233" s="150" t="str">
        <f t="shared" si="151"/>
        <v xml:space="preserve"> </v>
      </c>
      <c r="O233" s="145" t="str">
        <f t="shared" si="142"/>
        <v xml:space="preserve"> </v>
      </c>
      <c r="P233" s="154" t="str">
        <f t="shared" si="152"/>
        <v xml:space="preserve"> </v>
      </c>
      <c r="Q233" s="145">
        <f t="shared" si="143"/>
        <v>0</v>
      </c>
      <c r="R233" s="145" t="str">
        <f t="shared" si="144"/>
        <v xml:space="preserve"> </v>
      </c>
      <c r="S233" s="145" t="str">
        <f t="shared" si="145"/>
        <v xml:space="preserve"> </v>
      </c>
      <c r="T233" s="145" t="str">
        <f t="shared" si="146"/>
        <v xml:space="preserve"> </v>
      </c>
      <c r="U233" s="150" t="e">
        <f t="shared" si="154"/>
        <v>#VALUE!</v>
      </c>
      <c r="V233" s="145" t="e">
        <f t="shared" si="155"/>
        <v>#VALUE!</v>
      </c>
      <c r="W233" s="137" t="e">
        <f t="shared" si="160"/>
        <v>#VALUE!</v>
      </c>
      <c r="X233" s="73" t="str">
        <f t="shared" si="161"/>
        <v>donnée(s) manquante(s)</v>
      </c>
      <c r="Y233" s="74" t="str">
        <f t="shared" si="162"/>
        <v>donnée(s) manquante(s)</v>
      </c>
      <c r="Z233" s="131" t="e">
        <f t="shared" si="147"/>
        <v>#DIV/0!</v>
      </c>
      <c r="AA233" s="127" t="str">
        <f>IF(ISBLANK(L233)," ",IF(L233&lt;=Scenario!$C$3,0,IF(L233&lt;=Scenario!$C$5,1,IF(L233&lt;=Scenario!$C$6,2,IF(L233&lt;=Scenario!$C$7,3,IF(L233&lt;=Scenario!$C$8,4,5))))))</f>
        <v xml:space="preserve"> </v>
      </c>
      <c r="AB233" s="127" t="str">
        <f>IF(ISBLANK(M233)," ",IF(M233&lt;=Scenario!$G$3,0,IF(M233&lt;=Scenario!$G$5,1,IF(M233&lt;=Scenario!$G$6,2,IF(M233&lt;=Scenario!$G$7,3,IF(M233&lt;=Scenario!$G$8,4,IF(M233&lt;=Scenario!$G$9,5,IF(M233&lt;=Scenario!$G$10,6,7))))))))</f>
        <v xml:space="preserve"> </v>
      </c>
      <c r="AC233" s="127"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27"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27">
        <f>IF(ISBLANK(F233)," ",IF(F233&lt;=Scenario!$AI$3,0,IF(F233&lt;=Scenario!$AI$5,1,IF(F233&lt;=Scenario!$AI$6,2,IF(F233&lt;=Scenario!$AI$7,3,IF(F233&lt;=Scenario!$AI$8,4,IF(F233&lt;=Scenario!$AI$9,5,IF(F233&lt;=Scenario!$AI$10,6,IF(F233&lt;=Scenario!$AI$11,7,IF(F233&lt;=Scenario!$AI$12,8,IF(F233&lt;=Scenario!$AI$13,9,10)))))))))))</f>
        <v>0</v>
      </c>
      <c r="AF233" s="127" t="str">
        <f t="shared" si="148"/>
        <v xml:space="preserve"> </v>
      </c>
      <c r="AG233" s="132" t="e">
        <f t="shared" si="156"/>
        <v>#VALUE!</v>
      </c>
      <c r="AH233" s="133" t="e">
        <f t="shared" si="153"/>
        <v>#VALUE!</v>
      </c>
      <c r="AI233" s="126" t="e">
        <f t="shared" si="163"/>
        <v>#VALUE!</v>
      </c>
      <c r="AJ233" s="73" t="str">
        <f t="shared" si="149"/>
        <v>missing data</v>
      </c>
      <c r="AK233" s="80" t="str">
        <f t="shared" si="150"/>
        <v>missing data</v>
      </c>
    </row>
    <row r="234" spans="1:37" x14ac:dyDescent="0.25">
      <c r="A234" s="114" t="s">
        <v>74</v>
      </c>
      <c r="B234" s="102"/>
      <c r="C234" s="103"/>
      <c r="D234" s="105"/>
      <c r="E234" s="193" t="e">
        <f t="shared" si="157"/>
        <v>#DIV/0!</v>
      </c>
      <c r="F234" s="191">
        <f t="shared" si="158"/>
        <v>0</v>
      </c>
      <c r="G234" s="103"/>
      <c r="H234" s="104">
        <f t="shared" si="159"/>
        <v>0</v>
      </c>
      <c r="I234" s="147"/>
      <c r="J234" s="106"/>
      <c r="K234" s="106"/>
      <c r="L234" s="106"/>
      <c r="M234" s="107"/>
      <c r="N234" s="150" t="str">
        <f t="shared" si="151"/>
        <v xml:space="preserve"> </v>
      </c>
      <c r="O234" s="145" t="str">
        <f t="shared" si="142"/>
        <v xml:space="preserve"> </v>
      </c>
      <c r="P234" s="154" t="str">
        <f t="shared" si="152"/>
        <v xml:space="preserve"> </v>
      </c>
      <c r="Q234" s="145">
        <f t="shared" si="143"/>
        <v>0</v>
      </c>
      <c r="R234" s="145" t="str">
        <f t="shared" si="144"/>
        <v xml:space="preserve"> </v>
      </c>
      <c r="S234" s="145" t="str">
        <f t="shared" si="145"/>
        <v xml:space="preserve"> </v>
      </c>
      <c r="T234" s="145" t="str">
        <f t="shared" si="146"/>
        <v xml:space="preserve"> </v>
      </c>
      <c r="U234" s="150" t="e">
        <f t="shared" si="154"/>
        <v>#VALUE!</v>
      </c>
      <c r="V234" s="145" t="e">
        <f t="shared" si="155"/>
        <v>#VALUE!</v>
      </c>
      <c r="W234" s="137" t="e">
        <f t="shared" si="160"/>
        <v>#VALUE!</v>
      </c>
      <c r="X234" s="73" t="str">
        <f t="shared" si="161"/>
        <v>donnée(s) manquante(s)</v>
      </c>
      <c r="Y234" s="74" t="str">
        <f t="shared" si="162"/>
        <v>donnée(s) manquante(s)</v>
      </c>
      <c r="Z234" s="131" t="e">
        <f t="shared" si="147"/>
        <v>#DIV/0!</v>
      </c>
      <c r="AA234" s="127" t="str">
        <f>IF(ISBLANK(L234)," ",IF(L234&lt;=Scenario!$C$3,0,IF(L234&lt;=Scenario!$C$5,1,IF(L234&lt;=Scenario!$C$6,2,IF(L234&lt;=Scenario!$C$7,3,IF(L234&lt;=Scenario!$C$8,4,5))))))</f>
        <v xml:space="preserve"> </v>
      </c>
      <c r="AB234" s="127" t="str">
        <f>IF(ISBLANK(M234)," ",IF(M234&lt;=Scenario!$G$3,0,IF(M234&lt;=Scenario!$G$5,1,IF(M234&lt;=Scenario!$G$6,2,IF(M234&lt;=Scenario!$G$7,3,IF(M234&lt;=Scenario!$G$8,4,IF(M234&lt;=Scenario!$G$9,5,IF(M234&lt;=Scenario!$G$10,6,7))))))))</f>
        <v xml:space="preserve"> </v>
      </c>
      <c r="AC234" s="127"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27"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27">
        <f>IF(ISBLANK(F234)," ",IF(F234&lt;=Scenario!$AI$3,0,IF(F234&lt;=Scenario!$AI$5,1,IF(F234&lt;=Scenario!$AI$6,2,IF(F234&lt;=Scenario!$AI$7,3,IF(F234&lt;=Scenario!$AI$8,4,IF(F234&lt;=Scenario!$AI$9,5,IF(F234&lt;=Scenario!$AI$10,6,IF(F234&lt;=Scenario!$AI$11,7,IF(F234&lt;=Scenario!$AI$12,8,IF(F234&lt;=Scenario!$AI$13,9,10)))))))))))</f>
        <v>0</v>
      </c>
      <c r="AF234" s="127" t="str">
        <f t="shared" si="148"/>
        <v xml:space="preserve"> </v>
      </c>
      <c r="AG234" s="132" t="e">
        <f t="shared" si="156"/>
        <v>#VALUE!</v>
      </c>
      <c r="AH234" s="133" t="e">
        <f t="shared" si="153"/>
        <v>#VALUE!</v>
      </c>
      <c r="AI234" s="126" t="e">
        <f t="shared" si="163"/>
        <v>#VALUE!</v>
      </c>
      <c r="AJ234" s="73" t="str">
        <f t="shared" si="149"/>
        <v>missing data</v>
      </c>
      <c r="AK234" s="80" t="str">
        <f t="shared" si="150"/>
        <v>missing data</v>
      </c>
    </row>
    <row r="235" spans="1:37" x14ac:dyDescent="0.25">
      <c r="A235" s="114" t="s">
        <v>74</v>
      </c>
      <c r="B235" s="102"/>
      <c r="C235" s="103"/>
      <c r="D235" s="105"/>
      <c r="E235" s="193" t="e">
        <f t="shared" si="157"/>
        <v>#DIV/0!</v>
      </c>
      <c r="F235" s="191">
        <f t="shared" si="158"/>
        <v>0</v>
      </c>
      <c r="G235" s="103"/>
      <c r="H235" s="104">
        <f t="shared" si="159"/>
        <v>0</v>
      </c>
      <c r="I235" s="147"/>
      <c r="J235" s="106"/>
      <c r="K235" s="106"/>
      <c r="L235" s="106"/>
      <c r="M235" s="107"/>
      <c r="N235" s="150" t="str">
        <f t="shared" si="151"/>
        <v xml:space="preserve"> </v>
      </c>
      <c r="O235" s="145" t="str">
        <f t="shared" si="142"/>
        <v xml:space="preserve"> </v>
      </c>
      <c r="P235" s="154" t="str">
        <f t="shared" si="152"/>
        <v xml:space="preserve"> </v>
      </c>
      <c r="Q235" s="145">
        <f t="shared" si="143"/>
        <v>0</v>
      </c>
      <c r="R235" s="145" t="str">
        <f t="shared" si="144"/>
        <v xml:space="preserve"> </v>
      </c>
      <c r="S235" s="145" t="str">
        <f t="shared" si="145"/>
        <v xml:space="preserve"> </v>
      </c>
      <c r="T235" s="145" t="str">
        <f t="shared" si="146"/>
        <v xml:space="preserve"> </v>
      </c>
      <c r="U235" s="150" t="e">
        <f t="shared" si="154"/>
        <v>#VALUE!</v>
      </c>
      <c r="V235" s="145" t="e">
        <f t="shared" si="155"/>
        <v>#VALUE!</v>
      </c>
      <c r="W235" s="137" t="e">
        <f t="shared" si="160"/>
        <v>#VALUE!</v>
      </c>
      <c r="X235" s="73" t="str">
        <f t="shared" si="161"/>
        <v>donnée(s) manquante(s)</v>
      </c>
      <c r="Y235" s="74" t="str">
        <f t="shared" si="162"/>
        <v>donnée(s) manquante(s)</v>
      </c>
      <c r="Z235" s="131" t="e">
        <f t="shared" si="147"/>
        <v>#DIV/0!</v>
      </c>
      <c r="AA235" s="127" t="str">
        <f>IF(ISBLANK(L235)," ",IF(L235&lt;=Scenario!$C$3,0,IF(L235&lt;=Scenario!$C$5,1,IF(L235&lt;=Scenario!$C$6,2,IF(L235&lt;=Scenario!$C$7,3,IF(L235&lt;=Scenario!$C$8,4,5))))))</f>
        <v xml:space="preserve"> </v>
      </c>
      <c r="AB235" s="127" t="str">
        <f>IF(ISBLANK(M235)," ",IF(M235&lt;=Scenario!$G$3,0,IF(M235&lt;=Scenario!$G$5,1,IF(M235&lt;=Scenario!$G$6,2,IF(M235&lt;=Scenario!$G$7,3,IF(M235&lt;=Scenario!$G$8,4,IF(M235&lt;=Scenario!$G$9,5,IF(M235&lt;=Scenario!$G$10,6,7))))))))</f>
        <v xml:space="preserve"> </v>
      </c>
      <c r="AC235" s="127"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27"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27">
        <f>IF(ISBLANK(F235)," ",IF(F235&lt;=Scenario!$AI$3,0,IF(F235&lt;=Scenario!$AI$5,1,IF(F235&lt;=Scenario!$AI$6,2,IF(F235&lt;=Scenario!$AI$7,3,IF(F235&lt;=Scenario!$AI$8,4,IF(F235&lt;=Scenario!$AI$9,5,IF(F235&lt;=Scenario!$AI$10,6,IF(F235&lt;=Scenario!$AI$11,7,IF(F235&lt;=Scenario!$AI$12,8,IF(F235&lt;=Scenario!$AI$13,9,10)))))))))))</f>
        <v>0</v>
      </c>
      <c r="AF235" s="127" t="str">
        <f t="shared" si="148"/>
        <v xml:space="preserve"> </v>
      </c>
      <c r="AG235" s="132" t="e">
        <f t="shared" si="156"/>
        <v>#VALUE!</v>
      </c>
      <c r="AH235" s="133" t="e">
        <f t="shared" si="153"/>
        <v>#VALUE!</v>
      </c>
      <c r="AI235" s="126" t="e">
        <f t="shared" si="163"/>
        <v>#VALUE!</v>
      </c>
      <c r="AJ235" s="73" t="str">
        <f t="shared" si="149"/>
        <v>missing data</v>
      </c>
      <c r="AK235" s="80" t="str">
        <f t="shared" si="150"/>
        <v>missing data</v>
      </c>
    </row>
    <row r="236" spans="1:37" x14ac:dyDescent="0.25">
      <c r="A236" s="114" t="s">
        <v>74</v>
      </c>
      <c r="B236" s="102"/>
      <c r="C236" s="103"/>
      <c r="D236" s="105"/>
      <c r="E236" s="193" t="e">
        <f t="shared" si="157"/>
        <v>#DIV/0!</v>
      </c>
      <c r="F236" s="191">
        <f t="shared" si="158"/>
        <v>0</v>
      </c>
      <c r="G236" s="103"/>
      <c r="H236" s="104">
        <f t="shared" si="159"/>
        <v>0</v>
      </c>
      <c r="I236" s="147"/>
      <c r="J236" s="106"/>
      <c r="K236" s="106"/>
      <c r="L236" s="106"/>
      <c r="M236" s="107"/>
      <c r="N236" s="150" t="str">
        <f t="shared" si="151"/>
        <v xml:space="preserve"> </v>
      </c>
      <c r="O236" s="145" t="str">
        <f t="shared" si="142"/>
        <v xml:space="preserve"> </v>
      </c>
      <c r="P236" s="154" t="str">
        <f t="shared" si="152"/>
        <v xml:space="preserve"> </v>
      </c>
      <c r="Q236" s="145">
        <f t="shared" si="143"/>
        <v>0</v>
      </c>
      <c r="R236" s="145" t="str">
        <f t="shared" si="144"/>
        <v xml:space="preserve"> </v>
      </c>
      <c r="S236" s="145" t="str">
        <f t="shared" si="145"/>
        <v xml:space="preserve"> </v>
      </c>
      <c r="T236" s="145" t="str">
        <f t="shared" si="146"/>
        <v xml:space="preserve"> </v>
      </c>
      <c r="U236" s="150" t="e">
        <f t="shared" si="154"/>
        <v>#VALUE!</v>
      </c>
      <c r="V236" s="145" t="e">
        <f t="shared" si="155"/>
        <v>#VALUE!</v>
      </c>
      <c r="W236" s="137" t="e">
        <f t="shared" si="160"/>
        <v>#VALUE!</v>
      </c>
      <c r="X236" s="73" t="str">
        <f t="shared" si="161"/>
        <v>donnée(s) manquante(s)</v>
      </c>
      <c r="Y236" s="74" t="str">
        <f t="shared" si="162"/>
        <v>donnée(s) manquante(s)</v>
      </c>
      <c r="Z236" s="131" t="e">
        <f t="shared" si="147"/>
        <v>#DIV/0!</v>
      </c>
      <c r="AA236" s="127" t="str">
        <f>IF(ISBLANK(L236)," ",IF(L236&lt;=Scenario!$C$3,0,IF(L236&lt;=Scenario!$C$5,1,IF(L236&lt;=Scenario!$C$6,2,IF(L236&lt;=Scenario!$C$7,3,IF(L236&lt;=Scenario!$C$8,4,5))))))</f>
        <v xml:space="preserve"> </v>
      </c>
      <c r="AB236" s="127" t="str">
        <f>IF(ISBLANK(M236)," ",IF(M236&lt;=Scenario!$G$3,0,IF(M236&lt;=Scenario!$G$5,1,IF(M236&lt;=Scenario!$G$6,2,IF(M236&lt;=Scenario!$G$7,3,IF(M236&lt;=Scenario!$G$8,4,IF(M236&lt;=Scenario!$G$9,5,IF(M236&lt;=Scenario!$G$10,6,7))))))))</f>
        <v xml:space="preserve"> </v>
      </c>
      <c r="AC236" s="127"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27"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27">
        <f>IF(ISBLANK(F236)," ",IF(F236&lt;=Scenario!$AI$3,0,IF(F236&lt;=Scenario!$AI$5,1,IF(F236&lt;=Scenario!$AI$6,2,IF(F236&lt;=Scenario!$AI$7,3,IF(F236&lt;=Scenario!$AI$8,4,IF(F236&lt;=Scenario!$AI$9,5,IF(F236&lt;=Scenario!$AI$10,6,IF(F236&lt;=Scenario!$AI$11,7,IF(F236&lt;=Scenario!$AI$12,8,IF(F236&lt;=Scenario!$AI$13,9,10)))))))))))</f>
        <v>0</v>
      </c>
      <c r="AF236" s="127" t="str">
        <f t="shared" si="148"/>
        <v xml:space="preserve"> </v>
      </c>
      <c r="AG236" s="132" t="e">
        <f t="shared" si="156"/>
        <v>#VALUE!</v>
      </c>
      <c r="AH236" s="133" t="e">
        <f t="shared" si="153"/>
        <v>#VALUE!</v>
      </c>
      <c r="AI236" s="126" t="e">
        <f t="shared" si="163"/>
        <v>#VALUE!</v>
      </c>
      <c r="AJ236" s="73" t="str">
        <f t="shared" si="149"/>
        <v>missing data</v>
      </c>
      <c r="AK236" s="80" t="str">
        <f t="shared" si="150"/>
        <v>missing data</v>
      </c>
    </row>
    <row r="237" spans="1:37" x14ac:dyDescent="0.25">
      <c r="A237" s="114" t="s">
        <v>74</v>
      </c>
      <c r="B237" s="102"/>
      <c r="C237" s="103"/>
      <c r="D237" s="105"/>
      <c r="E237" s="193" t="e">
        <f t="shared" si="157"/>
        <v>#DIV/0!</v>
      </c>
      <c r="F237" s="191">
        <f t="shared" si="158"/>
        <v>0</v>
      </c>
      <c r="G237" s="103"/>
      <c r="H237" s="104">
        <f t="shared" si="159"/>
        <v>0</v>
      </c>
      <c r="I237" s="147"/>
      <c r="J237" s="106"/>
      <c r="K237" s="106"/>
      <c r="L237" s="106"/>
      <c r="M237" s="107"/>
      <c r="N237" s="150" t="str">
        <f t="shared" si="151"/>
        <v xml:space="preserve"> </v>
      </c>
      <c r="O237" s="145" t="str">
        <f t="shared" si="142"/>
        <v xml:space="preserve"> </v>
      </c>
      <c r="P237" s="154" t="str">
        <f t="shared" si="152"/>
        <v xml:space="preserve"> </v>
      </c>
      <c r="Q237" s="145">
        <f t="shared" si="143"/>
        <v>0</v>
      </c>
      <c r="R237" s="145" t="str">
        <f t="shared" si="144"/>
        <v xml:space="preserve"> </v>
      </c>
      <c r="S237" s="145" t="str">
        <f t="shared" si="145"/>
        <v xml:space="preserve"> </v>
      </c>
      <c r="T237" s="145" t="str">
        <f t="shared" si="146"/>
        <v xml:space="preserve"> </v>
      </c>
      <c r="U237" s="150" t="e">
        <f t="shared" si="154"/>
        <v>#VALUE!</v>
      </c>
      <c r="V237" s="145" t="e">
        <f t="shared" si="155"/>
        <v>#VALUE!</v>
      </c>
      <c r="W237" s="137" t="e">
        <f t="shared" si="160"/>
        <v>#VALUE!</v>
      </c>
      <c r="X237" s="73" t="str">
        <f t="shared" si="161"/>
        <v>donnée(s) manquante(s)</v>
      </c>
      <c r="Y237" s="74" t="str">
        <f t="shared" si="162"/>
        <v>donnée(s) manquante(s)</v>
      </c>
      <c r="Z237" s="131" t="e">
        <f t="shared" si="147"/>
        <v>#DIV/0!</v>
      </c>
      <c r="AA237" s="127" t="str">
        <f>IF(ISBLANK(L237)," ",IF(L237&lt;=Scenario!$C$3,0,IF(L237&lt;=Scenario!$C$5,1,IF(L237&lt;=Scenario!$C$6,2,IF(L237&lt;=Scenario!$C$7,3,IF(L237&lt;=Scenario!$C$8,4,5))))))</f>
        <v xml:space="preserve"> </v>
      </c>
      <c r="AB237" s="127" t="str">
        <f>IF(ISBLANK(M237)," ",IF(M237&lt;=Scenario!$G$3,0,IF(M237&lt;=Scenario!$G$5,1,IF(M237&lt;=Scenario!$G$6,2,IF(M237&lt;=Scenario!$G$7,3,IF(M237&lt;=Scenario!$G$8,4,IF(M237&lt;=Scenario!$G$9,5,IF(M237&lt;=Scenario!$G$10,6,7))))))))</f>
        <v xml:space="preserve"> </v>
      </c>
      <c r="AC237" s="127"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27"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27">
        <f>IF(ISBLANK(F237)," ",IF(F237&lt;=Scenario!$AI$3,0,IF(F237&lt;=Scenario!$AI$5,1,IF(F237&lt;=Scenario!$AI$6,2,IF(F237&lt;=Scenario!$AI$7,3,IF(F237&lt;=Scenario!$AI$8,4,IF(F237&lt;=Scenario!$AI$9,5,IF(F237&lt;=Scenario!$AI$10,6,IF(F237&lt;=Scenario!$AI$11,7,IF(F237&lt;=Scenario!$AI$12,8,IF(F237&lt;=Scenario!$AI$13,9,10)))))))))))</f>
        <v>0</v>
      </c>
      <c r="AF237" s="127" t="str">
        <f t="shared" si="148"/>
        <v xml:space="preserve"> </v>
      </c>
      <c r="AG237" s="132" t="e">
        <f t="shared" si="156"/>
        <v>#VALUE!</v>
      </c>
      <c r="AH237" s="133" t="e">
        <f t="shared" si="153"/>
        <v>#VALUE!</v>
      </c>
      <c r="AI237" s="126" t="e">
        <f t="shared" si="163"/>
        <v>#VALUE!</v>
      </c>
      <c r="AJ237" s="73" t="str">
        <f t="shared" si="149"/>
        <v>missing data</v>
      </c>
      <c r="AK237" s="80" t="str">
        <f t="shared" si="150"/>
        <v>missing data</v>
      </c>
    </row>
    <row r="238" spans="1:37" x14ac:dyDescent="0.25">
      <c r="A238" s="114" t="s">
        <v>74</v>
      </c>
      <c r="B238" s="102"/>
      <c r="C238" s="103"/>
      <c r="D238" s="105"/>
      <c r="E238" s="193" t="e">
        <f t="shared" si="157"/>
        <v>#DIV/0!</v>
      </c>
      <c r="F238" s="191">
        <f t="shared" si="158"/>
        <v>0</v>
      </c>
      <c r="G238" s="103"/>
      <c r="H238" s="104">
        <f t="shared" si="159"/>
        <v>0</v>
      </c>
      <c r="I238" s="147"/>
      <c r="J238" s="106"/>
      <c r="K238" s="106"/>
      <c r="L238" s="106"/>
      <c r="M238" s="107"/>
      <c r="N238" s="150" t="str">
        <f t="shared" si="151"/>
        <v xml:space="preserve"> </v>
      </c>
      <c r="O238" s="145" t="str">
        <f t="shared" si="142"/>
        <v xml:space="preserve"> </v>
      </c>
      <c r="P238" s="154" t="str">
        <f t="shared" si="152"/>
        <v xml:space="preserve"> </v>
      </c>
      <c r="Q238" s="145">
        <f t="shared" si="143"/>
        <v>0</v>
      </c>
      <c r="R238" s="145" t="str">
        <f t="shared" si="144"/>
        <v xml:space="preserve"> </v>
      </c>
      <c r="S238" s="145" t="str">
        <f t="shared" si="145"/>
        <v xml:space="preserve"> </v>
      </c>
      <c r="T238" s="145" t="str">
        <f t="shared" si="146"/>
        <v xml:space="preserve"> </v>
      </c>
      <c r="U238" s="150" t="e">
        <f t="shared" si="154"/>
        <v>#VALUE!</v>
      </c>
      <c r="V238" s="145" t="e">
        <f t="shared" si="155"/>
        <v>#VALUE!</v>
      </c>
      <c r="W238" s="137" t="e">
        <f t="shared" si="160"/>
        <v>#VALUE!</v>
      </c>
      <c r="X238" s="73" t="str">
        <f t="shared" si="161"/>
        <v>donnée(s) manquante(s)</v>
      </c>
      <c r="Y238" s="74" t="str">
        <f t="shared" si="162"/>
        <v>donnée(s) manquante(s)</v>
      </c>
      <c r="Z238" s="131" t="e">
        <f t="shared" si="147"/>
        <v>#DIV/0!</v>
      </c>
      <c r="AA238" s="127" t="str">
        <f>IF(ISBLANK(L238)," ",IF(L238&lt;=Scenario!$C$3,0,IF(L238&lt;=Scenario!$C$5,1,IF(L238&lt;=Scenario!$C$6,2,IF(L238&lt;=Scenario!$C$7,3,IF(L238&lt;=Scenario!$C$8,4,5))))))</f>
        <v xml:space="preserve"> </v>
      </c>
      <c r="AB238" s="127" t="str">
        <f>IF(ISBLANK(M238)," ",IF(M238&lt;=Scenario!$G$3,0,IF(M238&lt;=Scenario!$G$5,1,IF(M238&lt;=Scenario!$G$6,2,IF(M238&lt;=Scenario!$G$7,3,IF(M238&lt;=Scenario!$G$8,4,IF(M238&lt;=Scenario!$G$9,5,IF(M238&lt;=Scenario!$G$10,6,7))))))))</f>
        <v xml:space="preserve"> </v>
      </c>
      <c r="AC238" s="127"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27"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27">
        <f>IF(ISBLANK(F238)," ",IF(F238&lt;=Scenario!$AI$3,0,IF(F238&lt;=Scenario!$AI$5,1,IF(F238&lt;=Scenario!$AI$6,2,IF(F238&lt;=Scenario!$AI$7,3,IF(F238&lt;=Scenario!$AI$8,4,IF(F238&lt;=Scenario!$AI$9,5,IF(F238&lt;=Scenario!$AI$10,6,IF(F238&lt;=Scenario!$AI$11,7,IF(F238&lt;=Scenario!$AI$12,8,IF(F238&lt;=Scenario!$AI$13,9,10)))))))))))</f>
        <v>0</v>
      </c>
      <c r="AF238" s="127" t="str">
        <f t="shared" si="148"/>
        <v xml:space="preserve"> </v>
      </c>
      <c r="AG238" s="132" t="e">
        <f t="shared" si="156"/>
        <v>#VALUE!</v>
      </c>
      <c r="AH238" s="133" t="e">
        <f t="shared" si="153"/>
        <v>#VALUE!</v>
      </c>
      <c r="AI238" s="126" t="e">
        <f t="shared" si="163"/>
        <v>#VALUE!</v>
      </c>
      <c r="AJ238" s="73" t="str">
        <f t="shared" si="149"/>
        <v>missing data</v>
      </c>
      <c r="AK238" s="80" t="str">
        <f t="shared" si="150"/>
        <v>missing data</v>
      </c>
    </row>
    <row r="239" spans="1:37" x14ac:dyDescent="0.25">
      <c r="A239" s="114" t="s">
        <v>74</v>
      </c>
      <c r="B239" s="102"/>
      <c r="C239" s="103"/>
      <c r="D239" s="105"/>
      <c r="E239" s="193" t="e">
        <f t="shared" si="157"/>
        <v>#DIV/0!</v>
      </c>
      <c r="F239" s="191">
        <f t="shared" si="158"/>
        <v>0</v>
      </c>
      <c r="G239" s="103"/>
      <c r="H239" s="104">
        <f t="shared" si="159"/>
        <v>0</v>
      </c>
      <c r="I239" s="147"/>
      <c r="J239" s="106"/>
      <c r="K239" s="106"/>
      <c r="L239" s="106"/>
      <c r="M239" s="107"/>
      <c r="N239" s="150" t="str">
        <f t="shared" si="151"/>
        <v xml:space="preserve"> </v>
      </c>
      <c r="O239" s="145" t="str">
        <f t="shared" si="142"/>
        <v xml:space="preserve"> </v>
      </c>
      <c r="P239" s="154" t="str">
        <f t="shared" si="152"/>
        <v xml:space="preserve"> </v>
      </c>
      <c r="Q239" s="145">
        <f t="shared" si="143"/>
        <v>0</v>
      </c>
      <c r="R239" s="145" t="str">
        <f t="shared" si="144"/>
        <v xml:space="preserve"> </v>
      </c>
      <c r="S239" s="145" t="str">
        <f t="shared" si="145"/>
        <v xml:space="preserve"> </v>
      </c>
      <c r="T239" s="145" t="str">
        <f t="shared" si="146"/>
        <v xml:space="preserve"> </v>
      </c>
      <c r="U239" s="150" t="e">
        <f t="shared" si="154"/>
        <v>#VALUE!</v>
      </c>
      <c r="V239" s="145" t="e">
        <f t="shared" si="155"/>
        <v>#VALUE!</v>
      </c>
      <c r="W239" s="137" t="e">
        <f t="shared" si="160"/>
        <v>#VALUE!</v>
      </c>
      <c r="X239" s="73" t="str">
        <f t="shared" si="161"/>
        <v>donnée(s) manquante(s)</v>
      </c>
      <c r="Y239" s="74" t="str">
        <f t="shared" si="162"/>
        <v>donnée(s) manquante(s)</v>
      </c>
      <c r="Z239" s="131" t="e">
        <f t="shared" si="147"/>
        <v>#DIV/0!</v>
      </c>
      <c r="AA239" s="127" t="str">
        <f>IF(ISBLANK(L239)," ",IF(L239&lt;=Scenario!$C$3,0,IF(L239&lt;=Scenario!$C$5,1,IF(L239&lt;=Scenario!$C$6,2,IF(L239&lt;=Scenario!$C$7,3,IF(L239&lt;=Scenario!$C$8,4,5))))))</f>
        <v xml:space="preserve"> </v>
      </c>
      <c r="AB239" s="127" t="str">
        <f>IF(ISBLANK(M239)," ",IF(M239&lt;=Scenario!$G$3,0,IF(M239&lt;=Scenario!$G$5,1,IF(M239&lt;=Scenario!$G$6,2,IF(M239&lt;=Scenario!$G$7,3,IF(M239&lt;=Scenario!$G$8,4,IF(M239&lt;=Scenario!$G$9,5,IF(M239&lt;=Scenario!$G$10,6,7))))))))</f>
        <v xml:space="preserve"> </v>
      </c>
      <c r="AC239" s="127"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27"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27">
        <f>IF(ISBLANK(F239)," ",IF(F239&lt;=Scenario!$AI$3,0,IF(F239&lt;=Scenario!$AI$5,1,IF(F239&lt;=Scenario!$AI$6,2,IF(F239&lt;=Scenario!$AI$7,3,IF(F239&lt;=Scenario!$AI$8,4,IF(F239&lt;=Scenario!$AI$9,5,IF(F239&lt;=Scenario!$AI$10,6,IF(F239&lt;=Scenario!$AI$11,7,IF(F239&lt;=Scenario!$AI$12,8,IF(F239&lt;=Scenario!$AI$13,9,10)))))))))))</f>
        <v>0</v>
      </c>
      <c r="AF239" s="127" t="str">
        <f t="shared" si="148"/>
        <v xml:space="preserve"> </v>
      </c>
      <c r="AG239" s="132" t="e">
        <f t="shared" si="156"/>
        <v>#VALUE!</v>
      </c>
      <c r="AH239" s="133" t="e">
        <f t="shared" si="153"/>
        <v>#VALUE!</v>
      </c>
      <c r="AI239" s="126" t="e">
        <f t="shared" si="163"/>
        <v>#VALUE!</v>
      </c>
      <c r="AJ239" s="73" t="str">
        <f t="shared" si="149"/>
        <v>missing data</v>
      </c>
      <c r="AK239" s="80" t="str">
        <f t="shared" si="150"/>
        <v>missing data</v>
      </c>
    </row>
    <row r="240" spans="1:37" x14ac:dyDescent="0.25">
      <c r="A240" s="114" t="s">
        <v>74</v>
      </c>
      <c r="B240" s="102"/>
      <c r="C240" s="103"/>
      <c r="D240" s="105"/>
      <c r="E240" s="193" t="e">
        <f t="shared" si="157"/>
        <v>#DIV/0!</v>
      </c>
      <c r="F240" s="191">
        <f t="shared" si="158"/>
        <v>0</v>
      </c>
      <c r="G240" s="103"/>
      <c r="H240" s="104">
        <f t="shared" si="159"/>
        <v>0</v>
      </c>
      <c r="I240" s="147"/>
      <c r="J240" s="106"/>
      <c r="K240" s="106"/>
      <c r="L240" s="106"/>
      <c r="M240" s="107"/>
      <c r="N240" s="150" t="str">
        <f t="shared" si="151"/>
        <v xml:space="preserve"> </v>
      </c>
      <c r="O240" s="145" t="str">
        <f t="shared" si="142"/>
        <v xml:space="preserve"> </v>
      </c>
      <c r="P240" s="154" t="str">
        <f t="shared" si="152"/>
        <v xml:space="preserve"> </v>
      </c>
      <c r="Q240" s="145">
        <f t="shared" si="143"/>
        <v>0</v>
      </c>
      <c r="R240" s="145" t="str">
        <f t="shared" si="144"/>
        <v xml:space="preserve"> </v>
      </c>
      <c r="S240" s="145" t="str">
        <f t="shared" si="145"/>
        <v xml:space="preserve"> </v>
      </c>
      <c r="T240" s="145" t="str">
        <f t="shared" si="146"/>
        <v xml:space="preserve"> </v>
      </c>
      <c r="U240" s="150" t="e">
        <f t="shared" si="154"/>
        <v>#VALUE!</v>
      </c>
      <c r="V240" s="145" t="e">
        <f t="shared" si="155"/>
        <v>#VALUE!</v>
      </c>
      <c r="W240" s="137" t="e">
        <f t="shared" si="160"/>
        <v>#VALUE!</v>
      </c>
      <c r="X240" s="73" t="str">
        <f t="shared" si="161"/>
        <v>donnée(s) manquante(s)</v>
      </c>
      <c r="Y240" s="74" t="str">
        <f t="shared" si="162"/>
        <v>donnée(s) manquante(s)</v>
      </c>
      <c r="Z240" s="131" t="e">
        <f t="shared" si="147"/>
        <v>#DIV/0!</v>
      </c>
      <c r="AA240" s="127" t="str">
        <f>IF(ISBLANK(L240)," ",IF(L240&lt;=Scenario!$C$3,0,IF(L240&lt;=Scenario!$C$5,1,IF(L240&lt;=Scenario!$C$6,2,IF(L240&lt;=Scenario!$C$7,3,IF(L240&lt;=Scenario!$C$8,4,5))))))</f>
        <v xml:space="preserve"> </v>
      </c>
      <c r="AB240" s="127" t="str">
        <f>IF(ISBLANK(M240)," ",IF(M240&lt;=Scenario!$G$3,0,IF(M240&lt;=Scenario!$G$5,1,IF(M240&lt;=Scenario!$G$6,2,IF(M240&lt;=Scenario!$G$7,3,IF(M240&lt;=Scenario!$G$8,4,IF(M240&lt;=Scenario!$G$9,5,IF(M240&lt;=Scenario!$G$10,6,7))))))))</f>
        <v xml:space="preserve"> </v>
      </c>
      <c r="AC240" s="127"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27"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27">
        <f>IF(ISBLANK(F240)," ",IF(F240&lt;=Scenario!$AI$3,0,IF(F240&lt;=Scenario!$AI$5,1,IF(F240&lt;=Scenario!$AI$6,2,IF(F240&lt;=Scenario!$AI$7,3,IF(F240&lt;=Scenario!$AI$8,4,IF(F240&lt;=Scenario!$AI$9,5,IF(F240&lt;=Scenario!$AI$10,6,IF(F240&lt;=Scenario!$AI$11,7,IF(F240&lt;=Scenario!$AI$12,8,IF(F240&lt;=Scenario!$AI$13,9,10)))))))))))</f>
        <v>0</v>
      </c>
      <c r="AF240" s="127" t="str">
        <f t="shared" si="148"/>
        <v xml:space="preserve"> </v>
      </c>
      <c r="AG240" s="132" t="e">
        <f t="shared" si="156"/>
        <v>#VALUE!</v>
      </c>
      <c r="AH240" s="133" t="e">
        <f t="shared" si="153"/>
        <v>#VALUE!</v>
      </c>
      <c r="AI240" s="126" t="e">
        <f t="shared" si="163"/>
        <v>#VALUE!</v>
      </c>
      <c r="AJ240" s="73" t="str">
        <f t="shared" si="149"/>
        <v>missing data</v>
      </c>
      <c r="AK240" s="80" t="str">
        <f t="shared" si="150"/>
        <v>missing data</v>
      </c>
    </row>
    <row r="241" spans="1:37" x14ac:dyDescent="0.25">
      <c r="A241" s="114" t="s">
        <v>74</v>
      </c>
      <c r="B241" s="102"/>
      <c r="C241" s="103"/>
      <c r="D241" s="105"/>
      <c r="E241" s="193" t="e">
        <f t="shared" si="157"/>
        <v>#DIV/0!</v>
      </c>
      <c r="F241" s="191">
        <f t="shared" si="158"/>
        <v>0</v>
      </c>
      <c r="G241" s="103"/>
      <c r="H241" s="104">
        <f t="shared" si="159"/>
        <v>0</v>
      </c>
      <c r="I241" s="147"/>
      <c r="J241" s="106"/>
      <c r="K241" s="106"/>
      <c r="L241" s="106"/>
      <c r="M241" s="107"/>
      <c r="N241" s="150" t="str">
        <f t="shared" si="151"/>
        <v xml:space="preserve"> </v>
      </c>
      <c r="O241" s="145" t="str">
        <f t="shared" si="142"/>
        <v xml:space="preserve"> </v>
      </c>
      <c r="P241" s="154" t="str">
        <f t="shared" si="152"/>
        <v xml:space="preserve"> </v>
      </c>
      <c r="Q241" s="145">
        <f t="shared" si="143"/>
        <v>0</v>
      </c>
      <c r="R241" s="145" t="str">
        <f t="shared" si="144"/>
        <v xml:space="preserve"> </v>
      </c>
      <c r="S241" s="145" t="str">
        <f t="shared" si="145"/>
        <v xml:space="preserve"> </v>
      </c>
      <c r="T241" s="145" t="str">
        <f t="shared" si="146"/>
        <v xml:space="preserve"> </v>
      </c>
      <c r="U241" s="150" t="e">
        <f t="shared" si="154"/>
        <v>#VALUE!</v>
      </c>
      <c r="V241" s="145" t="e">
        <f t="shared" si="155"/>
        <v>#VALUE!</v>
      </c>
      <c r="W241" s="137" t="e">
        <f t="shared" si="160"/>
        <v>#VALUE!</v>
      </c>
      <c r="X241" s="73" t="str">
        <f t="shared" si="161"/>
        <v>donnée(s) manquante(s)</v>
      </c>
      <c r="Y241" s="74" t="str">
        <f t="shared" si="162"/>
        <v>donnée(s) manquante(s)</v>
      </c>
      <c r="Z241" s="131" t="e">
        <f t="shared" si="147"/>
        <v>#DIV/0!</v>
      </c>
      <c r="AA241" s="127" t="str">
        <f>IF(ISBLANK(L241)," ",IF(L241&lt;=Scenario!$C$3,0,IF(L241&lt;=Scenario!$C$5,1,IF(L241&lt;=Scenario!$C$6,2,IF(L241&lt;=Scenario!$C$7,3,IF(L241&lt;=Scenario!$C$8,4,5))))))</f>
        <v xml:space="preserve"> </v>
      </c>
      <c r="AB241" s="127" t="str">
        <f>IF(ISBLANK(M241)," ",IF(M241&lt;=Scenario!$G$3,0,IF(M241&lt;=Scenario!$G$5,1,IF(M241&lt;=Scenario!$G$6,2,IF(M241&lt;=Scenario!$G$7,3,IF(M241&lt;=Scenario!$G$8,4,IF(M241&lt;=Scenario!$G$9,5,IF(M241&lt;=Scenario!$G$10,6,7))))))))</f>
        <v xml:space="preserve"> </v>
      </c>
      <c r="AC241" s="127"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27"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27">
        <f>IF(ISBLANK(F241)," ",IF(F241&lt;=Scenario!$AI$3,0,IF(F241&lt;=Scenario!$AI$5,1,IF(F241&lt;=Scenario!$AI$6,2,IF(F241&lt;=Scenario!$AI$7,3,IF(F241&lt;=Scenario!$AI$8,4,IF(F241&lt;=Scenario!$AI$9,5,IF(F241&lt;=Scenario!$AI$10,6,IF(F241&lt;=Scenario!$AI$11,7,IF(F241&lt;=Scenario!$AI$12,8,IF(F241&lt;=Scenario!$AI$13,9,10)))))))))))</f>
        <v>0</v>
      </c>
      <c r="AF241" s="127" t="str">
        <f t="shared" si="148"/>
        <v xml:space="preserve"> </v>
      </c>
      <c r="AG241" s="132" t="e">
        <f t="shared" si="156"/>
        <v>#VALUE!</v>
      </c>
      <c r="AH241" s="133" t="e">
        <f t="shared" si="153"/>
        <v>#VALUE!</v>
      </c>
      <c r="AI241" s="126" t="e">
        <f t="shared" si="163"/>
        <v>#VALUE!</v>
      </c>
      <c r="AJ241" s="73" t="str">
        <f t="shared" si="149"/>
        <v>missing data</v>
      </c>
      <c r="AK241" s="80" t="str">
        <f t="shared" si="150"/>
        <v>missing data</v>
      </c>
    </row>
    <row r="242" spans="1:37" x14ac:dyDescent="0.25">
      <c r="A242" s="114" t="s">
        <v>74</v>
      </c>
      <c r="B242" s="102"/>
      <c r="C242" s="103"/>
      <c r="D242" s="105"/>
      <c r="E242" s="193" t="e">
        <f t="shared" si="157"/>
        <v>#DIV/0!</v>
      </c>
      <c r="F242" s="191">
        <f t="shared" si="158"/>
        <v>0</v>
      </c>
      <c r="G242" s="103"/>
      <c r="H242" s="104">
        <f t="shared" si="159"/>
        <v>0</v>
      </c>
      <c r="I242" s="147"/>
      <c r="J242" s="106"/>
      <c r="K242" s="106"/>
      <c r="L242" s="106"/>
      <c r="M242" s="107"/>
      <c r="N242" s="150" t="str">
        <f t="shared" si="151"/>
        <v xml:space="preserve"> </v>
      </c>
      <c r="O242" s="145" t="str">
        <f t="shared" si="142"/>
        <v xml:space="preserve"> </v>
      </c>
      <c r="P242" s="154" t="str">
        <f t="shared" si="152"/>
        <v xml:space="preserve"> </v>
      </c>
      <c r="Q242" s="145">
        <f t="shared" si="143"/>
        <v>0</v>
      </c>
      <c r="R242" s="145" t="str">
        <f t="shared" si="144"/>
        <v xml:space="preserve"> </v>
      </c>
      <c r="S242" s="145" t="str">
        <f t="shared" si="145"/>
        <v xml:space="preserve"> </v>
      </c>
      <c r="T242" s="145" t="str">
        <f t="shared" si="146"/>
        <v xml:space="preserve"> </v>
      </c>
      <c r="U242" s="150" t="e">
        <f t="shared" si="154"/>
        <v>#VALUE!</v>
      </c>
      <c r="V242" s="145" t="e">
        <f t="shared" si="155"/>
        <v>#VALUE!</v>
      </c>
      <c r="W242" s="137" t="e">
        <f t="shared" si="160"/>
        <v>#VALUE!</v>
      </c>
      <c r="X242" s="73" t="str">
        <f t="shared" si="161"/>
        <v>donnée(s) manquante(s)</v>
      </c>
      <c r="Y242" s="74" t="str">
        <f t="shared" si="162"/>
        <v>donnée(s) manquante(s)</v>
      </c>
      <c r="Z242" s="131" t="e">
        <f t="shared" si="147"/>
        <v>#DIV/0!</v>
      </c>
      <c r="AA242" s="127" t="str">
        <f>IF(ISBLANK(L242)," ",IF(L242&lt;=Scenario!$C$3,0,IF(L242&lt;=Scenario!$C$5,1,IF(L242&lt;=Scenario!$C$6,2,IF(L242&lt;=Scenario!$C$7,3,IF(L242&lt;=Scenario!$C$8,4,5))))))</f>
        <v xml:space="preserve"> </v>
      </c>
      <c r="AB242" s="127" t="str">
        <f>IF(ISBLANK(M242)," ",IF(M242&lt;=Scenario!$G$3,0,IF(M242&lt;=Scenario!$G$5,1,IF(M242&lt;=Scenario!$G$6,2,IF(M242&lt;=Scenario!$G$7,3,IF(M242&lt;=Scenario!$G$8,4,IF(M242&lt;=Scenario!$G$9,5,IF(M242&lt;=Scenario!$G$10,6,7))))))))</f>
        <v xml:space="preserve"> </v>
      </c>
      <c r="AC242" s="127"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27"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27">
        <f>IF(ISBLANK(F242)," ",IF(F242&lt;=Scenario!$AI$3,0,IF(F242&lt;=Scenario!$AI$5,1,IF(F242&lt;=Scenario!$AI$6,2,IF(F242&lt;=Scenario!$AI$7,3,IF(F242&lt;=Scenario!$AI$8,4,IF(F242&lt;=Scenario!$AI$9,5,IF(F242&lt;=Scenario!$AI$10,6,IF(F242&lt;=Scenario!$AI$11,7,IF(F242&lt;=Scenario!$AI$12,8,IF(F242&lt;=Scenario!$AI$13,9,10)))))))))))</f>
        <v>0</v>
      </c>
      <c r="AF242" s="127" t="str">
        <f t="shared" si="148"/>
        <v xml:space="preserve"> </v>
      </c>
      <c r="AG242" s="132" t="e">
        <f t="shared" si="156"/>
        <v>#VALUE!</v>
      </c>
      <c r="AH242" s="133" t="e">
        <f t="shared" si="153"/>
        <v>#VALUE!</v>
      </c>
      <c r="AI242" s="126" t="e">
        <f t="shared" si="163"/>
        <v>#VALUE!</v>
      </c>
      <c r="AJ242" s="73" t="str">
        <f t="shared" si="149"/>
        <v>missing data</v>
      </c>
      <c r="AK242" s="80" t="str">
        <f t="shared" si="150"/>
        <v>missing data</v>
      </c>
    </row>
    <row r="243" spans="1:37" x14ac:dyDescent="0.25">
      <c r="A243" s="114" t="s">
        <v>74</v>
      </c>
      <c r="B243" s="102"/>
      <c r="C243" s="103"/>
      <c r="D243" s="105"/>
      <c r="E243" s="193" t="e">
        <f t="shared" si="157"/>
        <v>#DIV/0!</v>
      </c>
      <c r="F243" s="191">
        <f t="shared" si="158"/>
        <v>0</v>
      </c>
      <c r="G243" s="103"/>
      <c r="H243" s="104">
        <f t="shared" si="159"/>
        <v>0</v>
      </c>
      <c r="I243" s="147"/>
      <c r="J243" s="106"/>
      <c r="K243" s="106"/>
      <c r="L243" s="106"/>
      <c r="M243" s="107"/>
      <c r="N243" s="150" t="str">
        <f t="shared" si="151"/>
        <v xml:space="preserve"> </v>
      </c>
      <c r="O243" s="145" t="str">
        <f t="shared" si="142"/>
        <v xml:space="preserve"> </v>
      </c>
      <c r="P243" s="154" t="str">
        <f t="shared" si="152"/>
        <v xml:space="preserve"> </v>
      </c>
      <c r="Q243" s="145">
        <f t="shared" si="143"/>
        <v>0</v>
      </c>
      <c r="R243" s="145" t="str">
        <f t="shared" si="144"/>
        <v xml:space="preserve"> </v>
      </c>
      <c r="S243" s="145" t="str">
        <f t="shared" si="145"/>
        <v xml:space="preserve"> </v>
      </c>
      <c r="T243" s="145" t="str">
        <f t="shared" si="146"/>
        <v xml:space="preserve"> </v>
      </c>
      <c r="U243" s="150" t="e">
        <f t="shared" si="154"/>
        <v>#VALUE!</v>
      </c>
      <c r="V243" s="145" t="e">
        <f t="shared" si="155"/>
        <v>#VALUE!</v>
      </c>
      <c r="W243" s="137" t="e">
        <f t="shared" si="160"/>
        <v>#VALUE!</v>
      </c>
      <c r="X243" s="73" t="str">
        <f t="shared" si="161"/>
        <v>donnée(s) manquante(s)</v>
      </c>
      <c r="Y243" s="74" t="str">
        <f t="shared" si="162"/>
        <v>donnée(s) manquante(s)</v>
      </c>
      <c r="Z243" s="131" t="e">
        <f t="shared" si="147"/>
        <v>#DIV/0!</v>
      </c>
      <c r="AA243" s="127" t="str">
        <f>IF(ISBLANK(L243)," ",IF(L243&lt;=Scenario!$C$3,0,IF(L243&lt;=Scenario!$C$5,1,IF(L243&lt;=Scenario!$C$6,2,IF(L243&lt;=Scenario!$C$7,3,IF(L243&lt;=Scenario!$C$8,4,5))))))</f>
        <v xml:space="preserve"> </v>
      </c>
      <c r="AB243" s="127" t="str">
        <f>IF(ISBLANK(M243)," ",IF(M243&lt;=Scenario!$G$3,0,IF(M243&lt;=Scenario!$G$5,1,IF(M243&lt;=Scenario!$G$6,2,IF(M243&lt;=Scenario!$G$7,3,IF(M243&lt;=Scenario!$G$8,4,IF(M243&lt;=Scenario!$G$9,5,IF(M243&lt;=Scenario!$G$10,6,7))))))))</f>
        <v xml:space="preserve"> </v>
      </c>
      <c r="AC243" s="127"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27"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27">
        <f>IF(ISBLANK(F243)," ",IF(F243&lt;=Scenario!$AI$3,0,IF(F243&lt;=Scenario!$AI$5,1,IF(F243&lt;=Scenario!$AI$6,2,IF(F243&lt;=Scenario!$AI$7,3,IF(F243&lt;=Scenario!$AI$8,4,IF(F243&lt;=Scenario!$AI$9,5,IF(F243&lt;=Scenario!$AI$10,6,IF(F243&lt;=Scenario!$AI$11,7,IF(F243&lt;=Scenario!$AI$12,8,IF(F243&lt;=Scenario!$AI$13,9,10)))))))))))</f>
        <v>0</v>
      </c>
      <c r="AF243" s="127" t="str">
        <f t="shared" si="148"/>
        <v xml:space="preserve"> </v>
      </c>
      <c r="AG243" s="132" t="e">
        <f t="shared" si="156"/>
        <v>#VALUE!</v>
      </c>
      <c r="AH243" s="133" t="e">
        <f t="shared" si="153"/>
        <v>#VALUE!</v>
      </c>
      <c r="AI243" s="126" t="e">
        <f t="shared" si="163"/>
        <v>#VALUE!</v>
      </c>
      <c r="AJ243" s="73" t="str">
        <f t="shared" si="149"/>
        <v>missing data</v>
      </c>
      <c r="AK243" s="80" t="str">
        <f t="shared" si="150"/>
        <v>missing data</v>
      </c>
    </row>
    <row r="244" spans="1:37" x14ac:dyDescent="0.25">
      <c r="A244" s="114" t="s">
        <v>74</v>
      </c>
      <c r="B244" s="102"/>
      <c r="C244" s="103"/>
      <c r="D244" s="105"/>
      <c r="E244" s="193" t="e">
        <f t="shared" si="157"/>
        <v>#DIV/0!</v>
      </c>
      <c r="F244" s="191">
        <f t="shared" si="158"/>
        <v>0</v>
      </c>
      <c r="G244" s="103"/>
      <c r="H244" s="104">
        <f t="shared" si="159"/>
        <v>0</v>
      </c>
      <c r="I244" s="147"/>
      <c r="J244" s="106"/>
      <c r="K244" s="106"/>
      <c r="L244" s="106"/>
      <c r="M244" s="107"/>
      <c r="N244" s="150" t="str">
        <f t="shared" si="151"/>
        <v xml:space="preserve"> </v>
      </c>
      <c r="O244" s="145" t="str">
        <f t="shared" si="142"/>
        <v xml:space="preserve"> </v>
      </c>
      <c r="P244" s="154" t="str">
        <f t="shared" si="152"/>
        <v xml:space="preserve"> </v>
      </c>
      <c r="Q244" s="145">
        <f t="shared" si="143"/>
        <v>0</v>
      </c>
      <c r="R244" s="145" t="str">
        <f t="shared" si="144"/>
        <v xml:space="preserve"> </v>
      </c>
      <c r="S244" s="145" t="str">
        <f t="shared" si="145"/>
        <v xml:space="preserve"> </v>
      </c>
      <c r="T244" s="145" t="str">
        <f t="shared" si="146"/>
        <v xml:space="preserve"> </v>
      </c>
      <c r="U244" s="150" t="e">
        <f t="shared" si="154"/>
        <v>#VALUE!</v>
      </c>
      <c r="V244" s="145" t="e">
        <f t="shared" si="155"/>
        <v>#VALUE!</v>
      </c>
      <c r="W244" s="137" t="e">
        <f t="shared" si="160"/>
        <v>#VALUE!</v>
      </c>
      <c r="X244" s="73" t="str">
        <f t="shared" si="161"/>
        <v>donnée(s) manquante(s)</v>
      </c>
      <c r="Y244" s="74" t="str">
        <f t="shared" si="162"/>
        <v>donnée(s) manquante(s)</v>
      </c>
      <c r="Z244" s="131" t="e">
        <f t="shared" si="147"/>
        <v>#DIV/0!</v>
      </c>
      <c r="AA244" s="127" t="str">
        <f>IF(ISBLANK(L244)," ",IF(L244&lt;=Scenario!$C$3,0,IF(L244&lt;=Scenario!$C$5,1,IF(L244&lt;=Scenario!$C$6,2,IF(L244&lt;=Scenario!$C$7,3,IF(L244&lt;=Scenario!$C$8,4,5))))))</f>
        <v xml:space="preserve"> </v>
      </c>
      <c r="AB244" s="127" t="str">
        <f>IF(ISBLANK(M244)," ",IF(M244&lt;=Scenario!$G$3,0,IF(M244&lt;=Scenario!$G$5,1,IF(M244&lt;=Scenario!$G$6,2,IF(M244&lt;=Scenario!$G$7,3,IF(M244&lt;=Scenario!$G$8,4,IF(M244&lt;=Scenario!$G$9,5,IF(M244&lt;=Scenario!$G$10,6,7))))))))</f>
        <v xml:space="preserve"> </v>
      </c>
      <c r="AC244" s="127"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27"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27">
        <f>IF(ISBLANK(F244)," ",IF(F244&lt;=Scenario!$AI$3,0,IF(F244&lt;=Scenario!$AI$5,1,IF(F244&lt;=Scenario!$AI$6,2,IF(F244&lt;=Scenario!$AI$7,3,IF(F244&lt;=Scenario!$AI$8,4,IF(F244&lt;=Scenario!$AI$9,5,IF(F244&lt;=Scenario!$AI$10,6,IF(F244&lt;=Scenario!$AI$11,7,IF(F244&lt;=Scenario!$AI$12,8,IF(F244&lt;=Scenario!$AI$13,9,10)))))))))))</f>
        <v>0</v>
      </c>
      <c r="AF244" s="127" t="str">
        <f t="shared" si="148"/>
        <v xml:space="preserve"> </v>
      </c>
      <c r="AG244" s="132" t="e">
        <f t="shared" si="156"/>
        <v>#VALUE!</v>
      </c>
      <c r="AH244" s="133" t="e">
        <f t="shared" si="153"/>
        <v>#VALUE!</v>
      </c>
      <c r="AI244" s="126" t="e">
        <f t="shared" si="163"/>
        <v>#VALUE!</v>
      </c>
      <c r="AJ244" s="73" t="str">
        <f t="shared" si="149"/>
        <v>missing data</v>
      </c>
      <c r="AK244" s="80" t="str">
        <f t="shared" si="150"/>
        <v>missing data</v>
      </c>
    </row>
    <row r="245" spans="1:37" x14ac:dyDescent="0.25">
      <c r="A245" s="114" t="s">
        <v>74</v>
      </c>
      <c r="B245" s="102"/>
      <c r="C245" s="103"/>
      <c r="D245" s="105"/>
      <c r="E245" s="193" t="e">
        <f t="shared" si="157"/>
        <v>#DIV/0!</v>
      </c>
      <c r="F245" s="191">
        <f t="shared" si="158"/>
        <v>0</v>
      </c>
      <c r="G245" s="103"/>
      <c r="H245" s="104">
        <f t="shared" si="159"/>
        <v>0</v>
      </c>
      <c r="I245" s="147"/>
      <c r="J245" s="106"/>
      <c r="K245" s="106"/>
      <c r="L245" s="106"/>
      <c r="M245" s="107"/>
      <c r="N245" s="150" t="str">
        <f t="shared" si="151"/>
        <v xml:space="preserve"> </v>
      </c>
      <c r="O245" s="145" t="str">
        <f t="shared" si="142"/>
        <v xml:space="preserve"> </v>
      </c>
      <c r="P245" s="154" t="str">
        <f t="shared" si="152"/>
        <v xml:space="preserve"> </v>
      </c>
      <c r="Q245" s="145">
        <f t="shared" si="143"/>
        <v>0</v>
      </c>
      <c r="R245" s="145" t="str">
        <f t="shared" si="144"/>
        <v xml:space="preserve"> </v>
      </c>
      <c r="S245" s="145" t="str">
        <f t="shared" si="145"/>
        <v xml:space="preserve"> </v>
      </c>
      <c r="T245" s="145" t="str">
        <f t="shared" si="146"/>
        <v xml:space="preserve"> </v>
      </c>
      <c r="U245" s="150" t="e">
        <f t="shared" si="154"/>
        <v>#VALUE!</v>
      </c>
      <c r="V245" s="145" t="e">
        <f t="shared" si="155"/>
        <v>#VALUE!</v>
      </c>
      <c r="W245" s="137" t="e">
        <f t="shared" si="160"/>
        <v>#VALUE!</v>
      </c>
      <c r="X245" s="73" t="str">
        <f t="shared" si="161"/>
        <v>donnée(s) manquante(s)</v>
      </c>
      <c r="Y245" s="74" t="str">
        <f t="shared" si="162"/>
        <v>donnée(s) manquante(s)</v>
      </c>
      <c r="Z245" s="131" t="e">
        <f t="shared" si="147"/>
        <v>#DIV/0!</v>
      </c>
      <c r="AA245" s="127" t="str">
        <f>IF(ISBLANK(L245)," ",IF(L245&lt;=Scenario!$C$3,0,IF(L245&lt;=Scenario!$C$5,1,IF(L245&lt;=Scenario!$C$6,2,IF(L245&lt;=Scenario!$C$7,3,IF(L245&lt;=Scenario!$C$8,4,5))))))</f>
        <v xml:space="preserve"> </v>
      </c>
      <c r="AB245" s="127" t="str">
        <f>IF(ISBLANK(M245)," ",IF(M245&lt;=Scenario!$G$3,0,IF(M245&lt;=Scenario!$G$5,1,IF(M245&lt;=Scenario!$G$6,2,IF(M245&lt;=Scenario!$G$7,3,IF(M245&lt;=Scenario!$G$8,4,IF(M245&lt;=Scenario!$G$9,5,IF(M245&lt;=Scenario!$G$10,6,7))))))))</f>
        <v xml:space="preserve"> </v>
      </c>
      <c r="AC245" s="127"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27"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27">
        <f>IF(ISBLANK(F245)," ",IF(F245&lt;=Scenario!$AI$3,0,IF(F245&lt;=Scenario!$AI$5,1,IF(F245&lt;=Scenario!$AI$6,2,IF(F245&lt;=Scenario!$AI$7,3,IF(F245&lt;=Scenario!$AI$8,4,IF(F245&lt;=Scenario!$AI$9,5,IF(F245&lt;=Scenario!$AI$10,6,IF(F245&lt;=Scenario!$AI$11,7,IF(F245&lt;=Scenario!$AI$12,8,IF(F245&lt;=Scenario!$AI$13,9,10)))))))))))</f>
        <v>0</v>
      </c>
      <c r="AF245" s="127" t="str">
        <f t="shared" si="148"/>
        <v xml:space="preserve"> </v>
      </c>
      <c r="AG245" s="132" t="e">
        <f t="shared" si="156"/>
        <v>#VALUE!</v>
      </c>
      <c r="AH245" s="133" t="e">
        <f t="shared" si="153"/>
        <v>#VALUE!</v>
      </c>
      <c r="AI245" s="126" t="e">
        <f t="shared" si="163"/>
        <v>#VALUE!</v>
      </c>
      <c r="AJ245" s="73" t="str">
        <f t="shared" si="149"/>
        <v>missing data</v>
      </c>
      <c r="AK245" s="80" t="str">
        <f t="shared" si="150"/>
        <v>missing data</v>
      </c>
    </row>
    <row r="246" spans="1:37" x14ac:dyDescent="0.25">
      <c r="A246" s="114" t="s">
        <v>74</v>
      </c>
      <c r="B246" s="102"/>
      <c r="C246" s="103"/>
      <c r="D246" s="105"/>
      <c r="E246" s="193" t="e">
        <f t="shared" si="157"/>
        <v>#DIV/0!</v>
      </c>
      <c r="F246" s="191">
        <f t="shared" si="158"/>
        <v>0</v>
      </c>
      <c r="G246" s="103"/>
      <c r="H246" s="104">
        <f t="shared" si="159"/>
        <v>0</v>
      </c>
      <c r="I246" s="147"/>
      <c r="J246" s="106"/>
      <c r="K246" s="106"/>
      <c r="L246" s="106"/>
      <c r="M246" s="107"/>
      <c r="N246" s="150" t="str">
        <f t="shared" si="151"/>
        <v xml:space="preserve"> </v>
      </c>
      <c r="O246" s="145" t="str">
        <f t="shared" si="142"/>
        <v xml:space="preserve"> </v>
      </c>
      <c r="P246" s="154" t="str">
        <f t="shared" si="152"/>
        <v xml:space="preserve"> </v>
      </c>
      <c r="Q246" s="145">
        <f t="shared" si="143"/>
        <v>0</v>
      </c>
      <c r="R246" s="145" t="str">
        <f t="shared" si="144"/>
        <v xml:space="preserve"> </v>
      </c>
      <c r="S246" s="145" t="str">
        <f t="shared" si="145"/>
        <v xml:space="preserve"> </v>
      </c>
      <c r="T246" s="145" t="str">
        <f t="shared" si="146"/>
        <v xml:space="preserve"> </v>
      </c>
      <c r="U246" s="150" t="e">
        <f t="shared" si="154"/>
        <v>#VALUE!</v>
      </c>
      <c r="V246" s="145" t="e">
        <f t="shared" si="155"/>
        <v>#VALUE!</v>
      </c>
      <c r="W246" s="137" t="e">
        <f t="shared" si="160"/>
        <v>#VALUE!</v>
      </c>
      <c r="X246" s="73" t="str">
        <f t="shared" si="161"/>
        <v>donnée(s) manquante(s)</v>
      </c>
      <c r="Y246" s="74" t="str">
        <f t="shared" si="162"/>
        <v>donnée(s) manquante(s)</v>
      </c>
      <c r="Z246" s="131" t="e">
        <f t="shared" si="147"/>
        <v>#DIV/0!</v>
      </c>
      <c r="AA246" s="127" t="str">
        <f>IF(ISBLANK(L246)," ",IF(L246&lt;=Scenario!$C$3,0,IF(L246&lt;=Scenario!$C$5,1,IF(L246&lt;=Scenario!$C$6,2,IF(L246&lt;=Scenario!$C$7,3,IF(L246&lt;=Scenario!$C$8,4,5))))))</f>
        <v xml:space="preserve"> </v>
      </c>
      <c r="AB246" s="127" t="str">
        <f>IF(ISBLANK(M246)," ",IF(M246&lt;=Scenario!$G$3,0,IF(M246&lt;=Scenario!$G$5,1,IF(M246&lt;=Scenario!$G$6,2,IF(M246&lt;=Scenario!$G$7,3,IF(M246&lt;=Scenario!$G$8,4,IF(M246&lt;=Scenario!$G$9,5,IF(M246&lt;=Scenario!$G$10,6,7))))))))</f>
        <v xml:space="preserve"> </v>
      </c>
      <c r="AC246" s="127"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27"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27">
        <f>IF(ISBLANK(F246)," ",IF(F246&lt;=Scenario!$AI$3,0,IF(F246&lt;=Scenario!$AI$5,1,IF(F246&lt;=Scenario!$AI$6,2,IF(F246&lt;=Scenario!$AI$7,3,IF(F246&lt;=Scenario!$AI$8,4,IF(F246&lt;=Scenario!$AI$9,5,IF(F246&lt;=Scenario!$AI$10,6,IF(F246&lt;=Scenario!$AI$11,7,IF(F246&lt;=Scenario!$AI$12,8,IF(F246&lt;=Scenario!$AI$13,9,10)))))))))))</f>
        <v>0</v>
      </c>
      <c r="AF246" s="127" t="str">
        <f t="shared" si="148"/>
        <v xml:space="preserve"> </v>
      </c>
      <c r="AG246" s="132" t="e">
        <f t="shared" si="156"/>
        <v>#VALUE!</v>
      </c>
      <c r="AH246" s="133" t="e">
        <f t="shared" si="153"/>
        <v>#VALUE!</v>
      </c>
      <c r="AI246" s="126" t="e">
        <f t="shared" si="163"/>
        <v>#VALUE!</v>
      </c>
      <c r="AJ246" s="73" t="str">
        <f t="shared" si="149"/>
        <v>missing data</v>
      </c>
      <c r="AK246" s="80" t="str">
        <f t="shared" si="150"/>
        <v>missing data</v>
      </c>
    </row>
    <row r="247" spans="1:37" x14ac:dyDescent="0.25">
      <c r="A247" s="114" t="s">
        <v>74</v>
      </c>
      <c r="B247" s="102"/>
      <c r="C247" s="103"/>
      <c r="D247" s="105"/>
      <c r="E247" s="193" t="e">
        <f t="shared" si="157"/>
        <v>#DIV/0!</v>
      </c>
      <c r="F247" s="191">
        <f t="shared" si="158"/>
        <v>0</v>
      </c>
      <c r="G247" s="103"/>
      <c r="H247" s="104">
        <f t="shared" si="159"/>
        <v>0</v>
      </c>
      <c r="I247" s="147"/>
      <c r="J247" s="106"/>
      <c r="K247" s="106"/>
      <c r="L247" s="106"/>
      <c r="M247" s="107"/>
      <c r="N247" s="150" t="str">
        <f t="shared" si="151"/>
        <v xml:space="preserve"> </v>
      </c>
      <c r="O247" s="145" t="str">
        <f t="shared" si="142"/>
        <v xml:space="preserve"> </v>
      </c>
      <c r="P247" s="154" t="str">
        <f t="shared" si="152"/>
        <v xml:space="preserve"> </v>
      </c>
      <c r="Q247" s="145">
        <f t="shared" si="143"/>
        <v>0</v>
      </c>
      <c r="R247" s="145" t="str">
        <f t="shared" si="144"/>
        <v xml:space="preserve"> </v>
      </c>
      <c r="S247" s="145" t="str">
        <f t="shared" si="145"/>
        <v xml:space="preserve"> </v>
      </c>
      <c r="T247" s="145" t="str">
        <f t="shared" si="146"/>
        <v xml:space="preserve"> </v>
      </c>
      <c r="U247" s="150" t="e">
        <f t="shared" si="154"/>
        <v>#VALUE!</v>
      </c>
      <c r="V247" s="145" t="e">
        <f t="shared" si="155"/>
        <v>#VALUE!</v>
      </c>
      <c r="W247" s="137" t="e">
        <f t="shared" si="160"/>
        <v>#VALUE!</v>
      </c>
      <c r="X247" s="73" t="str">
        <f t="shared" si="161"/>
        <v>donnée(s) manquante(s)</v>
      </c>
      <c r="Y247" s="74" t="str">
        <f t="shared" si="162"/>
        <v>donnée(s) manquante(s)</v>
      </c>
      <c r="Z247" s="131" t="e">
        <f t="shared" si="147"/>
        <v>#DIV/0!</v>
      </c>
      <c r="AA247" s="127" t="str">
        <f>IF(ISBLANK(L247)," ",IF(L247&lt;=Scenario!$C$3,0,IF(L247&lt;=Scenario!$C$5,1,IF(L247&lt;=Scenario!$C$6,2,IF(L247&lt;=Scenario!$C$7,3,IF(L247&lt;=Scenario!$C$8,4,5))))))</f>
        <v xml:space="preserve"> </v>
      </c>
      <c r="AB247" s="127" t="str">
        <f>IF(ISBLANK(M247)," ",IF(M247&lt;=Scenario!$G$3,0,IF(M247&lt;=Scenario!$G$5,1,IF(M247&lt;=Scenario!$G$6,2,IF(M247&lt;=Scenario!$G$7,3,IF(M247&lt;=Scenario!$G$8,4,IF(M247&lt;=Scenario!$G$9,5,IF(M247&lt;=Scenario!$G$10,6,7))))))))</f>
        <v xml:space="preserve"> </v>
      </c>
      <c r="AC247" s="127"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27"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27">
        <f>IF(ISBLANK(F247)," ",IF(F247&lt;=Scenario!$AI$3,0,IF(F247&lt;=Scenario!$AI$5,1,IF(F247&lt;=Scenario!$AI$6,2,IF(F247&lt;=Scenario!$AI$7,3,IF(F247&lt;=Scenario!$AI$8,4,IF(F247&lt;=Scenario!$AI$9,5,IF(F247&lt;=Scenario!$AI$10,6,IF(F247&lt;=Scenario!$AI$11,7,IF(F247&lt;=Scenario!$AI$12,8,IF(F247&lt;=Scenario!$AI$13,9,10)))))))))))</f>
        <v>0</v>
      </c>
      <c r="AF247" s="127" t="str">
        <f t="shared" si="148"/>
        <v xml:space="preserve"> </v>
      </c>
      <c r="AG247" s="132" t="e">
        <f t="shared" si="156"/>
        <v>#VALUE!</v>
      </c>
      <c r="AH247" s="133" t="e">
        <f t="shared" si="153"/>
        <v>#VALUE!</v>
      </c>
      <c r="AI247" s="126" t="e">
        <f t="shared" si="163"/>
        <v>#VALUE!</v>
      </c>
      <c r="AJ247" s="73" t="str">
        <f t="shared" si="149"/>
        <v>missing data</v>
      </c>
      <c r="AK247" s="80" t="str">
        <f t="shared" si="150"/>
        <v>missing data</v>
      </c>
    </row>
    <row r="248" spans="1:37" x14ac:dyDescent="0.25">
      <c r="A248" s="114" t="s">
        <v>74</v>
      </c>
      <c r="B248" s="102"/>
      <c r="C248" s="103"/>
      <c r="D248" s="105"/>
      <c r="E248" s="193" t="e">
        <f t="shared" si="157"/>
        <v>#DIV/0!</v>
      </c>
      <c r="F248" s="191">
        <f t="shared" si="158"/>
        <v>0</v>
      </c>
      <c r="G248" s="103"/>
      <c r="H248" s="104">
        <f t="shared" si="159"/>
        <v>0</v>
      </c>
      <c r="I248" s="147"/>
      <c r="J248" s="106"/>
      <c r="K248" s="106"/>
      <c r="L248" s="106"/>
      <c r="M248" s="107"/>
      <c r="N248" s="150" t="str">
        <f t="shared" si="151"/>
        <v xml:space="preserve"> </v>
      </c>
      <c r="O248" s="145" t="str">
        <f t="shared" si="142"/>
        <v xml:space="preserve"> </v>
      </c>
      <c r="P248" s="154" t="str">
        <f t="shared" si="152"/>
        <v xml:space="preserve"> </v>
      </c>
      <c r="Q248" s="145">
        <f t="shared" si="143"/>
        <v>0</v>
      </c>
      <c r="R248" s="145" t="str">
        <f t="shared" si="144"/>
        <v xml:space="preserve"> </v>
      </c>
      <c r="S248" s="145" t="str">
        <f t="shared" si="145"/>
        <v xml:space="preserve"> </v>
      </c>
      <c r="T248" s="145" t="str">
        <f t="shared" si="146"/>
        <v xml:space="preserve"> </v>
      </c>
      <c r="U248" s="150" t="e">
        <f t="shared" si="154"/>
        <v>#VALUE!</v>
      </c>
      <c r="V248" s="145" t="e">
        <f t="shared" si="155"/>
        <v>#VALUE!</v>
      </c>
      <c r="W248" s="137" t="e">
        <f t="shared" si="160"/>
        <v>#VALUE!</v>
      </c>
      <c r="X248" s="73" t="str">
        <f t="shared" si="161"/>
        <v>donnée(s) manquante(s)</v>
      </c>
      <c r="Y248" s="74" t="str">
        <f t="shared" si="162"/>
        <v>donnée(s) manquante(s)</v>
      </c>
      <c r="Z248" s="131" t="e">
        <f t="shared" si="147"/>
        <v>#DIV/0!</v>
      </c>
      <c r="AA248" s="127" t="str">
        <f>IF(ISBLANK(L248)," ",IF(L248&lt;=Scenario!$C$3,0,IF(L248&lt;=Scenario!$C$5,1,IF(L248&lt;=Scenario!$C$6,2,IF(L248&lt;=Scenario!$C$7,3,IF(L248&lt;=Scenario!$C$8,4,5))))))</f>
        <v xml:space="preserve"> </v>
      </c>
      <c r="AB248" s="127" t="str">
        <f>IF(ISBLANK(M248)," ",IF(M248&lt;=Scenario!$G$3,0,IF(M248&lt;=Scenario!$G$5,1,IF(M248&lt;=Scenario!$G$6,2,IF(M248&lt;=Scenario!$G$7,3,IF(M248&lt;=Scenario!$G$8,4,IF(M248&lt;=Scenario!$G$9,5,IF(M248&lt;=Scenario!$G$10,6,7))))))))</f>
        <v xml:space="preserve"> </v>
      </c>
      <c r="AC248" s="127"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27"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27">
        <f>IF(ISBLANK(F248)," ",IF(F248&lt;=Scenario!$AI$3,0,IF(F248&lt;=Scenario!$AI$5,1,IF(F248&lt;=Scenario!$AI$6,2,IF(F248&lt;=Scenario!$AI$7,3,IF(F248&lt;=Scenario!$AI$8,4,IF(F248&lt;=Scenario!$AI$9,5,IF(F248&lt;=Scenario!$AI$10,6,IF(F248&lt;=Scenario!$AI$11,7,IF(F248&lt;=Scenario!$AI$12,8,IF(F248&lt;=Scenario!$AI$13,9,10)))))))))))</f>
        <v>0</v>
      </c>
      <c r="AF248" s="127" t="str">
        <f t="shared" si="148"/>
        <v xml:space="preserve"> </v>
      </c>
      <c r="AG248" s="132" t="e">
        <f t="shared" si="156"/>
        <v>#VALUE!</v>
      </c>
      <c r="AH248" s="133" t="e">
        <f t="shared" si="153"/>
        <v>#VALUE!</v>
      </c>
      <c r="AI248" s="126" t="e">
        <f t="shared" si="163"/>
        <v>#VALUE!</v>
      </c>
      <c r="AJ248" s="73" t="str">
        <f t="shared" si="149"/>
        <v>missing data</v>
      </c>
      <c r="AK248" s="80" t="str">
        <f t="shared" si="150"/>
        <v>missing data</v>
      </c>
    </row>
    <row r="249" spans="1:37" x14ac:dyDescent="0.25">
      <c r="A249" s="114" t="s">
        <v>74</v>
      </c>
      <c r="B249" s="102"/>
      <c r="C249" s="103"/>
      <c r="D249" s="105"/>
      <c r="E249" s="193" t="e">
        <f t="shared" si="157"/>
        <v>#DIV/0!</v>
      </c>
      <c r="F249" s="191">
        <f t="shared" si="158"/>
        <v>0</v>
      </c>
      <c r="G249" s="103"/>
      <c r="H249" s="104">
        <f t="shared" si="159"/>
        <v>0</v>
      </c>
      <c r="I249" s="147"/>
      <c r="J249" s="106"/>
      <c r="K249" s="106"/>
      <c r="L249" s="106"/>
      <c r="M249" s="107"/>
      <c r="N249" s="150" t="str">
        <f t="shared" si="151"/>
        <v xml:space="preserve"> </v>
      </c>
      <c r="O249" s="145" t="str">
        <f t="shared" si="142"/>
        <v xml:space="preserve"> </v>
      </c>
      <c r="P249" s="154" t="str">
        <f t="shared" si="152"/>
        <v xml:space="preserve"> </v>
      </c>
      <c r="Q249" s="145">
        <f t="shared" si="143"/>
        <v>0</v>
      </c>
      <c r="R249" s="145" t="str">
        <f t="shared" si="144"/>
        <v xml:space="preserve"> </v>
      </c>
      <c r="S249" s="145" t="str">
        <f t="shared" si="145"/>
        <v xml:space="preserve"> </v>
      </c>
      <c r="T249" s="145" t="str">
        <f t="shared" si="146"/>
        <v xml:space="preserve"> </v>
      </c>
      <c r="U249" s="150" t="e">
        <f t="shared" si="154"/>
        <v>#VALUE!</v>
      </c>
      <c r="V249" s="145" t="e">
        <f t="shared" si="155"/>
        <v>#VALUE!</v>
      </c>
      <c r="W249" s="137" t="e">
        <f t="shared" si="160"/>
        <v>#VALUE!</v>
      </c>
      <c r="X249" s="73" t="str">
        <f t="shared" si="161"/>
        <v>donnée(s) manquante(s)</v>
      </c>
      <c r="Y249" s="74" t="str">
        <f t="shared" si="162"/>
        <v>donnée(s) manquante(s)</v>
      </c>
      <c r="Z249" s="131" t="e">
        <f t="shared" si="147"/>
        <v>#DIV/0!</v>
      </c>
      <c r="AA249" s="127" t="str">
        <f>IF(ISBLANK(L249)," ",IF(L249&lt;=Scenario!$C$3,0,IF(L249&lt;=Scenario!$C$5,1,IF(L249&lt;=Scenario!$C$6,2,IF(L249&lt;=Scenario!$C$7,3,IF(L249&lt;=Scenario!$C$8,4,5))))))</f>
        <v xml:space="preserve"> </v>
      </c>
      <c r="AB249" s="127" t="str">
        <f>IF(ISBLANK(M249)," ",IF(M249&lt;=Scenario!$G$3,0,IF(M249&lt;=Scenario!$G$5,1,IF(M249&lt;=Scenario!$G$6,2,IF(M249&lt;=Scenario!$G$7,3,IF(M249&lt;=Scenario!$G$8,4,IF(M249&lt;=Scenario!$G$9,5,IF(M249&lt;=Scenario!$G$10,6,7))))))))</f>
        <v xml:space="preserve"> </v>
      </c>
      <c r="AC249" s="127"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27"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27">
        <f>IF(ISBLANK(F249)," ",IF(F249&lt;=Scenario!$AI$3,0,IF(F249&lt;=Scenario!$AI$5,1,IF(F249&lt;=Scenario!$AI$6,2,IF(F249&lt;=Scenario!$AI$7,3,IF(F249&lt;=Scenario!$AI$8,4,IF(F249&lt;=Scenario!$AI$9,5,IF(F249&lt;=Scenario!$AI$10,6,IF(F249&lt;=Scenario!$AI$11,7,IF(F249&lt;=Scenario!$AI$12,8,IF(F249&lt;=Scenario!$AI$13,9,10)))))))))))</f>
        <v>0</v>
      </c>
      <c r="AF249" s="127" t="str">
        <f t="shared" si="148"/>
        <v xml:space="preserve"> </v>
      </c>
      <c r="AG249" s="132" t="e">
        <f t="shared" si="156"/>
        <v>#VALUE!</v>
      </c>
      <c r="AH249" s="133" t="e">
        <f t="shared" si="153"/>
        <v>#VALUE!</v>
      </c>
      <c r="AI249" s="126" t="e">
        <f t="shared" si="163"/>
        <v>#VALUE!</v>
      </c>
      <c r="AJ249" s="73" t="str">
        <f t="shared" si="149"/>
        <v>missing data</v>
      </c>
      <c r="AK249" s="80" t="str">
        <f t="shared" si="150"/>
        <v>missing data</v>
      </c>
    </row>
    <row r="250" spans="1:37" x14ac:dyDescent="0.25">
      <c r="A250" s="114" t="s">
        <v>74</v>
      </c>
      <c r="B250" s="102"/>
      <c r="C250" s="103"/>
      <c r="D250" s="105"/>
      <c r="E250" s="193" t="e">
        <f t="shared" si="157"/>
        <v>#DIV/0!</v>
      </c>
      <c r="F250" s="191">
        <f t="shared" si="158"/>
        <v>0</v>
      </c>
      <c r="G250" s="103"/>
      <c r="H250" s="104">
        <f t="shared" si="159"/>
        <v>0</v>
      </c>
      <c r="I250" s="147"/>
      <c r="J250" s="106"/>
      <c r="K250" s="106"/>
      <c r="L250" s="106"/>
      <c r="M250" s="107"/>
      <c r="N250" s="150" t="str">
        <f t="shared" si="151"/>
        <v xml:space="preserve"> </v>
      </c>
      <c r="O250" s="145" t="str">
        <f t="shared" si="142"/>
        <v xml:space="preserve"> </v>
      </c>
      <c r="P250" s="154" t="str">
        <f t="shared" si="152"/>
        <v xml:space="preserve"> </v>
      </c>
      <c r="Q250" s="145">
        <f t="shared" si="143"/>
        <v>0</v>
      </c>
      <c r="R250" s="145" t="str">
        <f t="shared" si="144"/>
        <v xml:space="preserve"> </v>
      </c>
      <c r="S250" s="145" t="str">
        <f t="shared" si="145"/>
        <v xml:space="preserve"> </v>
      </c>
      <c r="T250" s="145" t="str">
        <f t="shared" si="146"/>
        <v xml:space="preserve"> </v>
      </c>
      <c r="U250" s="150" t="e">
        <f t="shared" si="154"/>
        <v>#VALUE!</v>
      </c>
      <c r="V250" s="145" t="e">
        <f t="shared" si="155"/>
        <v>#VALUE!</v>
      </c>
      <c r="W250" s="137" t="e">
        <f t="shared" si="160"/>
        <v>#VALUE!</v>
      </c>
      <c r="X250" s="73" t="str">
        <f t="shared" si="161"/>
        <v>donnée(s) manquante(s)</v>
      </c>
      <c r="Y250" s="74" t="str">
        <f t="shared" si="162"/>
        <v>donnée(s) manquante(s)</v>
      </c>
      <c r="Z250" s="131" t="e">
        <f t="shared" si="147"/>
        <v>#DIV/0!</v>
      </c>
      <c r="AA250" s="127" t="str">
        <f>IF(ISBLANK(L250)," ",IF(L250&lt;=Scenario!$C$3,0,IF(L250&lt;=Scenario!$C$5,1,IF(L250&lt;=Scenario!$C$6,2,IF(L250&lt;=Scenario!$C$7,3,IF(L250&lt;=Scenario!$C$8,4,5))))))</f>
        <v xml:space="preserve"> </v>
      </c>
      <c r="AB250" s="127" t="str">
        <f>IF(ISBLANK(M250)," ",IF(M250&lt;=Scenario!$G$3,0,IF(M250&lt;=Scenario!$G$5,1,IF(M250&lt;=Scenario!$G$6,2,IF(M250&lt;=Scenario!$G$7,3,IF(M250&lt;=Scenario!$G$8,4,IF(M250&lt;=Scenario!$G$9,5,IF(M250&lt;=Scenario!$G$10,6,7))))))))</f>
        <v xml:space="preserve"> </v>
      </c>
      <c r="AC250" s="127"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27"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27">
        <f>IF(ISBLANK(F250)," ",IF(F250&lt;=Scenario!$AI$3,0,IF(F250&lt;=Scenario!$AI$5,1,IF(F250&lt;=Scenario!$AI$6,2,IF(F250&lt;=Scenario!$AI$7,3,IF(F250&lt;=Scenario!$AI$8,4,IF(F250&lt;=Scenario!$AI$9,5,IF(F250&lt;=Scenario!$AI$10,6,IF(F250&lt;=Scenario!$AI$11,7,IF(F250&lt;=Scenario!$AI$12,8,IF(F250&lt;=Scenario!$AI$13,9,10)))))))))))</f>
        <v>0</v>
      </c>
      <c r="AF250" s="127" t="str">
        <f t="shared" si="148"/>
        <v xml:space="preserve"> </v>
      </c>
      <c r="AG250" s="132" t="e">
        <f t="shared" si="156"/>
        <v>#VALUE!</v>
      </c>
      <c r="AH250" s="133" t="e">
        <f t="shared" si="153"/>
        <v>#VALUE!</v>
      </c>
      <c r="AI250" s="126" t="e">
        <f t="shared" si="163"/>
        <v>#VALUE!</v>
      </c>
      <c r="AJ250" s="73" t="str">
        <f t="shared" si="149"/>
        <v>missing data</v>
      </c>
      <c r="AK250" s="80" t="str">
        <f t="shared" si="150"/>
        <v>missing data</v>
      </c>
    </row>
    <row r="251" spans="1:37" x14ac:dyDescent="0.25">
      <c r="A251" s="114" t="s">
        <v>74</v>
      </c>
      <c r="B251" s="102"/>
      <c r="C251" s="103"/>
      <c r="D251" s="105"/>
      <c r="E251" s="193" t="e">
        <f t="shared" si="157"/>
        <v>#DIV/0!</v>
      </c>
      <c r="F251" s="191">
        <f t="shared" si="158"/>
        <v>0</v>
      </c>
      <c r="G251" s="103"/>
      <c r="H251" s="104">
        <f t="shared" si="159"/>
        <v>0</v>
      </c>
      <c r="I251" s="147"/>
      <c r="J251" s="106"/>
      <c r="K251" s="106"/>
      <c r="L251" s="106"/>
      <c r="M251" s="107"/>
      <c r="N251" s="150" t="str">
        <f t="shared" si="151"/>
        <v xml:space="preserve"> </v>
      </c>
      <c r="O251" s="145" t="str">
        <f t="shared" si="142"/>
        <v xml:space="preserve"> </v>
      </c>
      <c r="P251" s="154" t="str">
        <f t="shared" si="152"/>
        <v xml:space="preserve"> </v>
      </c>
      <c r="Q251" s="145">
        <f t="shared" si="143"/>
        <v>0</v>
      </c>
      <c r="R251" s="145" t="str">
        <f t="shared" si="144"/>
        <v xml:space="preserve"> </v>
      </c>
      <c r="S251" s="145" t="str">
        <f t="shared" si="145"/>
        <v xml:space="preserve"> </v>
      </c>
      <c r="T251" s="145" t="str">
        <f t="shared" si="146"/>
        <v xml:space="preserve"> </v>
      </c>
      <c r="U251" s="150" t="e">
        <f t="shared" si="154"/>
        <v>#VALUE!</v>
      </c>
      <c r="V251" s="145" t="e">
        <f t="shared" si="155"/>
        <v>#VALUE!</v>
      </c>
      <c r="W251" s="137" t="e">
        <f t="shared" si="160"/>
        <v>#VALUE!</v>
      </c>
      <c r="X251" s="73" t="str">
        <f t="shared" si="161"/>
        <v>donnée(s) manquante(s)</v>
      </c>
      <c r="Y251" s="74" t="str">
        <f t="shared" si="162"/>
        <v>donnée(s) manquante(s)</v>
      </c>
      <c r="Z251" s="131" t="e">
        <f t="shared" si="147"/>
        <v>#DIV/0!</v>
      </c>
      <c r="AA251" s="127" t="str">
        <f>IF(ISBLANK(L251)," ",IF(L251&lt;=Scenario!$C$3,0,IF(L251&lt;=Scenario!$C$5,1,IF(L251&lt;=Scenario!$C$6,2,IF(L251&lt;=Scenario!$C$7,3,IF(L251&lt;=Scenario!$C$8,4,5))))))</f>
        <v xml:space="preserve"> </v>
      </c>
      <c r="AB251" s="127" t="str">
        <f>IF(ISBLANK(M251)," ",IF(M251&lt;=Scenario!$G$3,0,IF(M251&lt;=Scenario!$G$5,1,IF(M251&lt;=Scenario!$G$6,2,IF(M251&lt;=Scenario!$G$7,3,IF(M251&lt;=Scenario!$G$8,4,IF(M251&lt;=Scenario!$G$9,5,IF(M251&lt;=Scenario!$G$10,6,7))))))))</f>
        <v xml:space="preserve"> </v>
      </c>
      <c r="AC251" s="127"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27"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27">
        <f>IF(ISBLANK(F251)," ",IF(F251&lt;=Scenario!$AI$3,0,IF(F251&lt;=Scenario!$AI$5,1,IF(F251&lt;=Scenario!$AI$6,2,IF(F251&lt;=Scenario!$AI$7,3,IF(F251&lt;=Scenario!$AI$8,4,IF(F251&lt;=Scenario!$AI$9,5,IF(F251&lt;=Scenario!$AI$10,6,IF(F251&lt;=Scenario!$AI$11,7,IF(F251&lt;=Scenario!$AI$12,8,IF(F251&lt;=Scenario!$AI$13,9,10)))))))))))</f>
        <v>0</v>
      </c>
      <c r="AF251" s="127" t="str">
        <f t="shared" si="148"/>
        <v xml:space="preserve"> </v>
      </c>
      <c r="AG251" s="132" t="e">
        <f t="shared" si="156"/>
        <v>#VALUE!</v>
      </c>
      <c r="AH251" s="133" t="e">
        <f t="shared" si="153"/>
        <v>#VALUE!</v>
      </c>
      <c r="AI251" s="126" t="e">
        <f t="shared" si="163"/>
        <v>#VALUE!</v>
      </c>
      <c r="AJ251" s="73" t="str">
        <f t="shared" si="149"/>
        <v>missing data</v>
      </c>
      <c r="AK251" s="80" t="str">
        <f t="shared" si="150"/>
        <v>missing data</v>
      </c>
    </row>
    <row r="252" spans="1:37" x14ac:dyDescent="0.25">
      <c r="A252" s="114" t="s">
        <v>74</v>
      </c>
      <c r="B252" s="102"/>
      <c r="C252" s="103"/>
      <c r="D252" s="105"/>
      <c r="E252" s="193" t="e">
        <f t="shared" si="157"/>
        <v>#DIV/0!</v>
      </c>
      <c r="F252" s="191">
        <f t="shared" si="158"/>
        <v>0</v>
      </c>
      <c r="G252" s="103"/>
      <c r="H252" s="104">
        <f t="shared" si="159"/>
        <v>0</v>
      </c>
      <c r="I252" s="147"/>
      <c r="J252" s="106"/>
      <c r="K252" s="106"/>
      <c r="L252" s="106"/>
      <c r="M252" s="107"/>
      <c r="N252" s="150" t="str">
        <f t="shared" si="151"/>
        <v xml:space="preserve"> </v>
      </c>
      <c r="O252" s="145" t="str">
        <f t="shared" si="142"/>
        <v xml:space="preserve"> </v>
      </c>
      <c r="P252" s="154" t="str">
        <f t="shared" si="152"/>
        <v xml:space="preserve"> </v>
      </c>
      <c r="Q252" s="145">
        <f t="shared" si="143"/>
        <v>0</v>
      </c>
      <c r="R252" s="145" t="str">
        <f t="shared" si="144"/>
        <v xml:space="preserve"> </v>
      </c>
      <c r="S252" s="145" t="str">
        <f t="shared" si="145"/>
        <v xml:space="preserve"> </v>
      </c>
      <c r="T252" s="145" t="str">
        <f t="shared" si="146"/>
        <v xml:space="preserve"> </v>
      </c>
      <c r="U252" s="150" t="e">
        <f t="shared" si="154"/>
        <v>#VALUE!</v>
      </c>
      <c r="V252" s="145" t="e">
        <f t="shared" si="155"/>
        <v>#VALUE!</v>
      </c>
      <c r="W252" s="137" t="e">
        <f t="shared" si="160"/>
        <v>#VALUE!</v>
      </c>
      <c r="X252" s="73" t="str">
        <f t="shared" si="161"/>
        <v>donnée(s) manquante(s)</v>
      </c>
      <c r="Y252" s="74" t="str">
        <f t="shared" si="162"/>
        <v>donnée(s) manquante(s)</v>
      </c>
      <c r="Z252" s="131" t="e">
        <f t="shared" si="147"/>
        <v>#DIV/0!</v>
      </c>
      <c r="AA252" s="127" t="str">
        <f>IF(ISBLANK(L252)," ",IF(L252&lt;=Scenario!$C$3,0,IF(L252&lt;=Scenario!$C$5,1,IF(L252&lt;=Scenario!$C$6,2,IF(L252&lt;=Scenario!$C$7,3,IF(L252&lt;=Scenario!$C$8,4,5))))))</f>
        <v xml:space="preserve"> </v>
      </c>
      <c r="AB252" s="127" t="str">
        <f>IF(ISBLANK(M252)," ",IF(M252&lt;=Scenario!$G$3,0,IF(M252&lt;=Scenario!$G$5,1,IF(M252&lt;=Scenario!$G$6,2,IF(M252&lt;=Scenario!$G$7,3,IF(M252&lt;=Scenario!$G$8,4,IF(M252&lt;=Scenario!$G$9,5,IF(M252&lt;=Scenario!$G$10,6,7))))))))</f>
        <v xml:space="preserve"> </v>
      </c>
      <c r="AC252" s="127"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27"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27">
        <f>IF(ISBLANK(F252)," ",IF(F252&lt;=Scenario!$AI$3,0,IF(F252&lt;=Scenario!$AI$5,1,IF(F252&lt;=Scenario!$AI$6,2,IF(F252&lt;=Scenario!$AI$7,3,IF(F252&lt;=Scenario!$AI$8,4,IF(F252&lt;=Scenario!$AI$9,5,IF(F252&lt;=Scenario!$AI$10,6,IF(F252&lt;=Scenario!$AI$11,7,IF(F252&lt;=Scenario!$AI$12,8,IF(F252&lt;=Scenario!$AI$13,9,10)))))))))))</f>
        <v>0</v>
      </c>
      <c r="AF252" s="127" t="str">
        <f t="shared" si="148"/>
        <v xml:space="preserve"> </v>
      </c>
      <c r="AG252" s="132" t="e">
        <f t="shared" si="156"/>
        <v>#VALUE!</v>
      </c>
      <c r="AH252" s="133" t="e">
        <f t="shared" si="153"/>
        <v>#VALUE!</v>
      </c>
      <c r="AI252" s="126" t="e">
        <f t="shared" si="163"/>
        <v>#VALUE!</v>
      </c>
      <c r="AJ252" s="73" t="str">
        <f t="shared" si="149"/>
        <v>missing data</v>
      </c>
      <c r="AK252" s="80" t="str">
        <f t="shared" si="150"/>
        <v>missing data</v>
      </c>
    </row>
    <row r="253" spans="1:37" x14ac:dyDescent="0.25">
      <c r="A253" s="114" t="s">
        <v>74</v>
      </c>
      <c r="B253" s="102"/>
      <c r="C253" s="103"/>
      <c r="D253" s="105"/>
      <c r="E253" s="193" t="e">
        <f t="shared" si="157"/>
        <v>#DIV/0!</v>
      </c>
      <c r="F253" s="191">
        <f t="shared" si="158"/>
        <v>0</v>
      </c>
      <c r="G253" s="103"/>
      <c r="H253" s="104">
        <f t="shared" si="159"/>
        <v>0</v>
      </c>
      <c r="I253" s="147"/>
      <c r="J253" s="106"/>
      <c r="K253" s="106"/>
      <c r="L253" s="106"/>
      <c r="M253" s="107"/>
      <c r="N253" s="150" t="str">
        <f t="shared" si="151"/>
        <v xml:space="preserve"> </v>
      </c>
      <c r="O253" s="145" t="str">
        <f t="shared" si="142"/>
        <v xml:space="preserve"> </v>
      </c>
      <c r="P253" s="154" t="str">
        <f t="shared" si="152"/>
        <v xml:space="preserve"> </v>
      </c>
      <c r="Q253" s="145">
        <f t="shared" si="143"/>
        <v>0</v>
      </c>
      <c r="R253" s="145" t="str">
        <f t="shared" si="144"/>
        <v xml:space="preserve"> </v>
      </c>
      <c r="S253" s="145" t="str">
        <f t="shared" si="145"/>
        <v xml:space="preserve"> </v>
      </c>
      <c r="T253" s="145" t="str">
        <f t="shared" si="146"/>
        <v xml:space="preserve"> </v>
      </c>
      <c r="U253" s="150" t="e">
        <f t="shared" si="154"/>
        <v>#VALUE!</v>
      </c>
      <c r="V253" s="145" t="e">
        <f t="shared" si="155"/>
        <v>#VALUE!</v>
      </c>
      <c r="W253" s="137" t="e">
        <f t="shared" si="160"/>
        <v>#VALUE!</v>
      </c>
      <c r="X253" s="73" t="str">
        <f t="shared" si="161"/>
        <v>donnée(s) manquante(s)</v>
      </c>
      <c r="Y253" s="74" t="str">
        <f t="shared" si="162"/>
        <v>donnée(s) manquante(s)</v>
      </c>
      <c r="Z253" s="131" t="e">
        <f t="shared" si="147"/>
        <v>#DIV/0!</v>
      </c>
      <c r="AA253" s="127" t="str">
        <f>IF(ISBLANK(L253)," ",IF(L253&lt;=Scenario!$C$3,0,IF(L253&lt;=Scenario!$C$5,1,IF(L253&lt;=Scenario!$C$6,2,IF(L253&lt;=Scenario!$C$7,3,IF(L253&lt;=Scenario!$C$8,4,5))))))</f>
        <v xml:space="preserve"> </v>
      </c>
      <c r="AB253" s="127" t="str">
        <f>IF(ISBLANK(M253)," ",IF(M253&lt;=Scenario!$G$3,0,IF(M253&lt;=Scenario!$G$5,1,IF(M253&lt;=Scenario!$G$6,2,IF(M253&lt;=Scenario!$G$7,3,IF(M253&lt;=Scenario!$G$8,4,IF(M253&lt;=Scenario!$G$9,5,IF(M253&lt;=Scenario!$G$10,6,7))))))))</f>
        <v xml:space="preserve"> </v>
      </c>
      <c r="AC253" s="127"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27"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27">
        <f>IF(ISBLANK(F253)," ",IF(F253&lt;=Scenario!$AI$3,0,IF(F253&lt;=Scenario!$AI$5,1,IF(F253&lt;=Scenario!$AI$6,2,IF(F253&lt;=Scenario!$AI$7,3,IF(F253&lt;=Scenario!$AI$8,4,IF(F253&lt;=Scenario!$AI$9,5,IF(F253&lt;=Scenario!$AI$10,6,IF(F253&lt;=Scenario!$AI$11,7,IF(F253&lt;=Scenario!$AI$12,8,IF(F253&lt;=Scenario!$AI$13,9,10)))))))))))</f>
        <v>0</v>
      </c>
      <c r="AF253" s="127" t="str">
        <f t="shared" si="148"/>
        <v xml:space="preserve"> </v>
      </c>
      <c r="AG253" s="132" t="e">
        <f t="shared" si="156"/>
        <v>#VALUE!</v>
      </c>
      <c r="AH253" s="133" t="e">
        <f t="shared" si="153"/>
        <v>#VALUE!</v>
      </c>
      <c r="AI253" s="126" t="e">
        <f t="shared" si="163"/>
        <v>#VALUE!</v>
      </c>
      <c r="AJ253" s="73" t="str">
        <f t="shared" si="149"/>
        <v>missing data</v>
      </c>
      <c r="AK253" s="80" t="str">
        <f t="shared" si="150"/>
        <v>missing data</v>
      </c>
    </row>
    <row r="254" spans="1:37" x14ac:dyDescent="0.25">
      <c r="A254" s="114" t="s">
        <v>74</v>
      </c>
      <c r="B254" s="102"/>
      <c r="C254" s="103"/>
      <c r="D254" s="105"/>
      <c r="E254" s="193" t="e">
        <f t="shared" si="157"/>
        <v>#DIV/0!</v>
      </c>
      <c r="F254" s="191">
        <f t="shared" si="158"/>
        <v>0</v>
      </c>
      <c r="G254" s="103"/>
      <c r="H254" s="104">
        <f t="shared" si="159"/>
        <v>0</v>
      </c>
      <c r="I254" s="147"/>
      <c r="J254" s="106"/>
      <c r="K254" s="106"/>
      <c r="L254" s="106"/>
      <c r="M254" s="107"/>
      <c r="N254" s="150" t="str">
        <f t="shared" si="151"/>
        <v xml:space="preserve"> </v>
      </c>
      <c r="O254" s="145" t="str">
        <f t="shared" si="142"/>
        <v xml:space="preserve"> </v>
      </c>
      <c r="P254" s="154" t="str">
        <f t="shared" si="152"/>
        <v xml:space="preserve"> </v>
      </c>
      <c r="Q254" s="145">
        <f t="shared" si="143"/>
        <v>0</v>
      </c>
      <c r="R254" s="145" t="str">
        <f t="shared" si="144"/>
        <v xml:space="preserve"> </v>
      </c>
      <c r="S254" s="145" t="str">
        <f t="shared" si="145"/>
        <v xml:space="preserve"> </v>
      </c>
      <c r="T254" s="145" t="str">
        <f t="shared" si="146"/>
        <v xml:space="preserve"> </v>
      </c>
      <c r="U254" s="150" t="e">
        <f t="shared" si="154"/>
        <v>#VALUE!</v>
      </c>
      <c r="V254" s="145" t="e">
        <f t="shared" si="155"/>
        <v>#VALUE!</v>
      </c>
      <c r="W254" s="137" t="e">
        <f t="shared" si="160"/>
        <v>#VALUE!</v>
      </c>
      <c r="X254" s="73" t="str">
        <f t="shared" si="161"/>
        <v>donnée(s) manquante(s)</v>
      </c>
      <c r="Y254" s="74" t="str">
        <f t="shared" si="162"/>
        <v>donnée(s) manquante(s)</v>
      </c>
      <c r="Z254" s="131" t="e">
        <f t="shared" si="147"/>
        <v>#DIV/0!</v>
      </c>
      <c r="AA254" s="127" t="str">
        <f>IF(ISBLANK(L254)," ",IF(L254&lt;=Scenario!$C$3,0,IF(L254&lt;=Scenario!$C$5,1,IF(L254&lt;=Scenario!$C$6,2,IF(L254&lt;=Scenario!$C$7,3,IF(L254&lt;=Scenario!$C$8,4,5))))))</f>
        <v xml:space="preserve"> </v>
      </c>
      <c r="AB254" s="127" t="str">
        <f>IF(ISBLANK(M254)," ",IF(M254&lt;=Scenario!$G$3,0,IF(M254&lt;=Scenario!$G$5,1,IF(M254&lt;=Scenario!$G$6,2,IF(M254&lt;=Scenario!$G$7,3,IF(M254&lt;=Scenario!$G$8,4,IF(M254&lt;=Scenario!$G$9,5,IF(M254&lt;=Scenario!$G$10,6,7))))))))</f>
        <v xml:space="preserve"> </v>
      </c>
      <c r="AC254" s="127"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27"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27">
        <f>IF(ISBLANK(F254)," ",IF(F254&lt;=Scenario!$AI$3,0,IF(F254&lt;=Scenario!$AI$5,1,IF(F254&lt;=Scenario!$AI$6,2,IF(F254&lt;=Scenario!$AI$7,3,IF(F254&lt;=Scenario!$AI$8,4,IF(F254&lt;=Scenario!$AI$9,5,IF(F254&lt;=Scenario!$AI$10,6,IF(F254&lt;=Scenario!$AI$11,7,IF(F254&lt;=Scenario!$AI$12,8,IF(F254&lt;=Scenario!$AI$13,9,10)))))))))))</f>
        <v>0</v>
      </c>
      <c r="AF254" s="127" t="str">
        <f t="shared" si="148"/>
        <v xml:space="preserve"> </v>
      </c>
      <c r="AG254" s="132" t="e">
        <f t="shared" si="156"/>
        <v>#VALUE!</v>
      </c>
      <c r="AH254" s="133" t="e">
        <f t="shared" si="153"/>
        <v>#VALUE!</v>
      </c>
      <c r="AI254" s="126" t="e">
        <f t="shared" si="163"/>
        <v>#VALUE!</v>
      </c>
      <c r="AJ254" s="73" t="str">
        <f t="shared" si="149"/>
        <v>missing data</v>
      </c>
      <c r="AK254" s="80" t="str">
        <f t="shared" si="150"/>
        <v>missing data</v>
      </c>
    </row>
    <row r="255" spans="1:37" x14ac:dyDescent="0.25">
      <c r="A255" s="114" t="s">
        <v>74</v>
      </c>
      <c r="B255" s="102"/>
      <c r="C255" s="103"/>
      <c r="D255" s="105"/>
      <c r="E255" s="193" t="e">
        <f t="shared" si="157"/>
        <v>#DIV/0!</v>
      </c>
      <c r="F255" s="191">
        <f t="shared" si="158"/>
        <v>0</v>
      </c>
      <c r="G255" s="103"/>
      <c r="H255" s="104">
        <f t="shared" si="159"/>
        <v>0</v>
      </c>
      <c r="I255" s="147"/>
      <c r="J255" s="106"/>
      <c r="K255" s="106"/>
      <c r="L255" s="106"/>
      <c r="M255" s="107"/>
      <c r="N255" s="150" t="str">
        <f t="shared" si="151"/>
        <v xml:space="preserve"> </v>
      </c>
      <c r="O255" s="145" t="str">
        <f t="shared" si="142"/>
        <v xml:space="preserve"> </v>
      </c>
      <c r="P255" s="154" t="str">
        <f t="shared" si="152"/>
        <v xml:space="preserve"> </v>
      </c>
      <c r="Q255" s="145">
        <f t="shared" si="143"/>
        <v>0</v>
      </c>
      <c r="R255" s="145" t="str">
        <f t="shared" si="144"/>
        <v xml:space="preserve"> </v>
      </c>
      <c r="S255" s="145" t="str">
        <f t="shared" si="145"/>
        <v xml:space="preserve"> </v>
      </c>
      <c r="T255" s="145" t="str">
        <f t="shared" si="146"/>
        <v xml:space="preserve"> </v>
      </c>
      <c r="U255" s="150" t="e">
        <f t="shared" si="154"/>
        <v>#VALUE!</v>
      </c>
      <c r="V255" s="145" t="e">
        <f t="shared" si="155"/>
        <v>#VALUE!</v>
      </c>
      <c r="W255" s="137" t="e">
        <f t="shared" si="160"/>
        <v>#VALUE!</v>
      </c>
      <c r="X255" s="73" t="str">
        <f t="shared" si="161"/>
        <v>donnée(s) manquante(s)</v>
      </c>
      <c r="Y255" s="74" t="str">
        <f t="shared" si="162"/>
        <v>donnée(s) manquante(s)</v>
      </c>
      <c r="Z255" s="131" t="e">
        <f t="shared" si="147"/>
        <v>#DIV/0!</v>
      </c>
      <c r="AA255" s="127" t="str">
        <f>IF(ISBLANK(L255)," ",IF(L255&lt;=Scenario!$C$3,0,IF(L255&lt;=Scenario!$C$5,1,IF(L255&lt;=Scenario!$C$6,2,IF(L255&lt;=Scenario!$C$7,3,IF(L255&lt;=Scenario!$C$8,4,5))))))</f>
        <v xml:space="preserve"> </v>
      </c>
      <c r="AB255" s="127" t="str">
        <f>IF(ISBLANK(M255)," ",IF(M255&lt;=Scenario!$G$3,0,IF(M255&lt;=Scenario!$G$5,1,IF(M255&lt;=Scenario!$G$6,2,IF(M255&lt;=Scenario!$G$7,3,IF(M255&lt;=Scenario!$G$8,4,IF(M255&lt;=Scenario!$G$9,5,IF(M255&lt;=Scenario!$G$10,6,7))))))))</f>
        <v xml:space="preserve"> </v>
      </c>
      <c r="AC255" s="127"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27"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27">
        <f>IF(ISBLANK(F255)," ",IF(F255&lt;=Scenario!$AI$3,0,IF(F255&lt;=Scenario!$AI$5,1,IF(F255&lt;=Scenario!$AI$6,2,IF(F255&lt;=Scenario!$AI$7,3,IF(F255&lt;=Scenario!$AI$8,4,IF(F255&lt;=Scenario!$AI$9,5,IF(F255&lt;=Scenario!$AI$10,6,IF(F255&lt;=Scenario!$AI$11,7,IF(F255&lt;=Scenario!$AI$12,8,IF(F255&lt;=Scenario!$AI$13,9,10)))))))))))</f>
        <v>0</v>
      </c>
      <c r="AF255" s="127" t="str">
        <f t="shared" si="148"/>
        <v xml:space="preserve"> </v>
      </c>
      <c r="AG255" s="132" t="e">
        <f t="shared" si="156"/>
        <v>#VALUE!</v>
      </c>
      <c r="AH255" s="133" t="e">
        <f t="shared" si="153"/>
        <v>#VALUE!</v>
      </c>
      <c r="AI255" s="126" t="e">
        <f t="shared" si="163"/>
        <v>#VALUE!</v>
      </c>
      <c r="AJ255" s="73" t="str">
        <f t="shared" si="149"/>
        <v>missing data</v>
      </c>
      <c r="AK255" s="80" t="str">
        <f t="shared" si="150"/>
        <v>missing data</v>
      </c>
    </row>
    <row r="256" spans="1:37" x14ac:dyDescent="0.25">
      <c r="A256" s="114" t="s">
        <v>74</v>
      </c>
      <c r="B256" s="102"/>
      <c r="C256" s="103"/>
      <c r="D256" s="105"/>
      <c r="E256" s="193" t="e">
        <f t="shared" si="157"/>
        <v>#DIV/0!</v>
      </c>
      <c r="F256" s="191">
        <f t="shared" si="158"/>
        <v>0</v>
      </c>
      <c r="G256" s="103"/>
      <c r="H256" s="104">
        <f t="shared" si="159"/>
        <v>0</v>
      </c>
      <c r="I256" s="147"/>
      <c r="J256" s="106"/>
      <c r="K256" s="106"/>
      <c r="L256" s="106"/>
      <c r="M256" s="107"/>
      <c r="N256" s="150" t="str">
        <f t="shared" si="151"/>
        <v xml:space="preserve"> </v>
      </c>
      <c r="O256" s="145" t="str">
        <f t="shared" si="142"/>
        <v xml:space="preserve"> </v>
      </c>
      <c r="P256" s="154" t="str">
        <f t="shared" si="152"/>
        <v xml:space="preserve"> </v>
      </c>
      <c r="Q256" s="145">
        <f t="shared" si="143"/>
        <v>0</v>
      </c>
      <c r="R256" s="145" t="str">
        <f t="shared" si="144"/>
        <v xml:space="preserve"> </v>
      </c>
      <c r="S256" s="145" t="str">
        <f t="shared" si="145"/>
        <v xml:space="preserve"> </v>
      </c>
      <c r="T256" s="145" t="str">
        <f t="shared" si="146"/>
        <v xml:space="preserve"> </v>
      </c>
      <c r="U256" s="150" t="e">
        <f t="shared" si="154"/>
        <v>#VALUE!</v>
      </c>
      <c r="V256" s="145" t="e">
        <f t="shared" si="155"/>
        <v>#VALUE!</v>
      </c>
      <c r="W256" s="137" t="e">
        <f t="shared" si="160"/>
        <v>#VALUE!</v>
      </c>
      <c r="X256" s="73" t="str">
        <f t="shared" si="161"/>
        <v>donnée(s) manquante(s)</v>
      </c>
      <c r="Y256" s="74" t="str">
        <f t="shared" si="162"/>
        <v>donnée(s) manquante(s)</v>
      </c>
      <c r="Z256" s="131" t="e">
        <f t="shared" si="147"/>
        <v>#DIV/0!</v>
      </c>
      <c r="AA256" s="127" t="str">
        <f>IF(ISBLANK(L256)," ",IF(L256&lt;=Scenario!$C$3,0,IF(L256&lt;=Scenario!$C$5,1,IF(L256&lt;=Scenario!$C$6,2,IF(L256&lt;=Scenario!$C$7,3,IF(L256&lt;=Scenario!$C$8,4,5))))))</f>
        <v xml:space="preserve"> </v>
      </c>
      <c r="AB256" s="127" t="str">
        <f>IF(ISBLANK(M256)," ",IF(M256&lt;=Scenario!$G$3,0,IF(M256&lt;=Scenario!$G$5,1,IF(M256&lt;=Scenario!$G$6,2,IF(M256&lt;=Scenario!$G$7,3,IF(M256&lt;=Scenario!$G$8,4,IF(M256&lt;=Scenario!$G$9,5,IF(M256&lt;=Scenario!$G$10,6,7))))))))</f>
        <v xml:space="preserve"> </v>
      </c>
      <c r="AC256" s="127"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27"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27">
        <f>IF(ISBLANK(F256)," ",IF(F256&lt;=Scenario!$AI$3,0,IF(F256&lt;=Scenario!$AI$5,1,IF(F256&lt;=Scenario!$AI$6,2,IF(F256&lt;=Scenario!$AI$7,3,IF(F256&lt;=Scenario!$AI$8,4,IF(F256&lt;=Scenario!$AI$9,5,IF(F256&lt;=Scenario!$AI$10,6,IF(F256&lt;=Scenario!$AI$11,7,IF(F256&lt;=Scenario!$AI$12,8,IF(F256&lt;=Scenario!$AI$13,9,10)))))))))))</f>
        <v>0</v>
      </c>
      <c r="AF256" s="127" t="str">
        <f t="shared" si="148"/>
        <v xml:space="preserve"> </v>
      </c>
      <c r="AG256" s="132" t="e">
        <f t="shared" si="156"/>
        <v>#VALUE!</v>
      </c>
      <c r="AH256" s="133" t="e">
        <f t="shared" si="153"/>
        <v>#VALUE!</v>
      </c>
      <c r="AI256" s="126" t="e">
        <f t="shared" si="163"/>
        <v>#VALUE!</v>
      </c>
      <c r="AJ256" s="73" t="str">
        <f t="shared" si="149"/>
        <v>missing data</v>
      </c>
      <c r="AK256" s="80" t="str">
        <f t="shared" si="150"/>
        <v>missing data</v>
      </c>
    </row>
    <row r="257" spans="1:37" x14ac:dyDescent="0.25">
      <c r="A257" s="114" t="s">
        <v>74</v>
      </c>
      <c r="B257" s="102"/>
      <c r="C257" s="103"/>
      <c r="D257" s="105"/>
      <c r="E257" s="193" t="e">
        <f t="shared" si="157"/>
        <v>#DIV/0!</v>
      </c>
      <c r="F257" s="191">
        <f t="shared" si="158"/>
        <v>0</v>
      </c>
      <c r="G257" s="103"/>
      <c r="H257" s="104">
        <f t="shared" si="159"/>
        <v>0</v>
      </c>
      <c r="I257" s="147"/>
      <c r="J257" s="106"/>
      <c r="K257" s="106"/>
      <c r="L257" s="106"/>
      <c r="M257" s="107"/>
      <c r="N257" s="150" t="str">
        <f t="shared" si="151"/>
        <v xml:space="preserve"> </v>
      </c>
      <c r="O257" s="145" t="str">
        <f t="shared" si="142"/>
        <v xml:space="preserve"> </v>
      </c>
      <c r="P257" s="154" t="str">
        <f t="shared" si="152"/>
        <v xml:space="preserve"> </v>
      </c>
      <c r="Q257" s="145">
        <f t="shared" si="143"/>
        <v>0</v>
      </c>
      <c r="R257" s="145" t="str">
        <f t="shared" si="144"/>
        <v xml:space="preserve"> </v>
      </c>
      <c r="S257" s="145" t="str">
        <f t="shared" si="145"/>
        <v xml:space="preserve"> </v>
      </c>
      <c r="T257" s="145" t="str">
        <f t="shared" si="146"/>
        <v xml:space="preserve"> </v>
      </c>
      <c r="U257" s="150" t="e">
        <f t="shared" si="154"/>
        <v>#VALUE!</v>
      </c>
      <c r="V257" s="145" t="e">
        <f t="shared" si="155"/>
        <v>#VALUE!</v>
      </c>
      <c r="W257" s="137" t="e">
        <f t="shared" si="160"/>
        <v>#VALUE!</v>
      </c>
      <c r="X257" s="73" t="str">
        <f t="shared" si="161"/>
        <v>donnée(s) manquante(s)</v>
      </c>
      <c r="Y257" s="74" t="str">
        <f t="shared" si="162"/>
        <v>donnée(s) manquante(s)</v>
      </c>
      <c r="Z257" s="131" t="e">
        <f t="shared" si="147"/>
        <v>#DIV/0!</v>
      </c>
      <c r="AA257" s="127" t="str">
        <f>IF(ISBLANK(L257)," ",IF(L257&lt;=Scenario!$C$3,0,IF(L257&lt;=Scenario!$C$5,1,IF(L257&lt;=Scenario!$C$6,2,IF(L257&lt;=Scenario!$C$7,3,IF(L257&lt;=Scenario!$C$8,4,5))))))</f>
        <v xml:space="preserve"> </v>
      </c>
      <c r="AB257" s="127" t="str">
        <f>IF(ISBLANK(M257)," ",IF(M257&lt;=Scenario!$G$3,0,IF(M257&lt;=Scenario!$G$5,1,IF(M257&lt;=Scenario!$G$6,2,IF(M257&lt;=Scenario!$G$7,3,IF(M257&lt;=Scenario!$G$8,4,IF(M257&lt;=Scenario!$G$9,5,IF(M257&lt;=Scenario!$G$10,6,7))))))))</f>
        <v xml:space="preserve"> </v>
      </c>
      <c r="AC257" s="127"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27"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27">
        <f>IF(ISBLANK(F257)," ",IF(F257&lt;=Scenario!$AI$3,0,IF(F257&lt;=Scenario!$AI$5,1,IF(F257&lt;=Scenario!$AI$6,2,IF(F257&lt;=Scenario!$AI$7,3,IF(F257&lt;=Scenario!$AI$8,4,IF(F257&lt;=Scenario!$AI$9,5,IF(F257&lt;=Scenario!$AI$10,6,IF(F257&lt;=Scenario!$AI$11,7,IF(F257&lt;=Scenario!$AI$12,8,IF(F257&lt;=Scenario!$AI$13,9,10)))))))))))</f>
        <v>0</v>
      </c>
      <c r="AF257" s="127" t="str">
        <f t="shared" si="148"/>
        <v xml:space="preserve"> </v>
      </c>
      <c r="AG257" s="132" t="e">
        <f t="shared" si="156"/>
        <v>#VALUE!</v>
      </c>
      <c r="AH257" s="133" t="e">
        <f t="shared" si="153"/>
        <v>#VALUE!</v>
      </c>
      <c r="AI257" s="126" t="e">
        <f t="shared" si="163"/>
        <v>#VALUE!</v>
      </c>
      <c r="AJ257" s="73" t="str">
        <f t="shared" si="149"/>
        <v>missing data</v>
      </c>
      <c r="AK257" s="80" t="str">
        <f t="shared" si="150"/>
        <v>missing data</v>
      </c>
    </row>
    <row r="258" spans="1:37" x14ac:dyDescent="0.25">
      <c r="A258" s="114" t="s">
        <v>74</v>
      </c>
      <c r="B258" s="102"/>
      <c r="C258" s="103"/>
      <c r="D258" s="105"/>
      <c r="E258" s="193" t="e">
        <f t="shared" si="157"/>
        <v>#DIV/0!</v>
      </c>
      <c r="F258" s="191">
        <f t="shared" si="158"/>
        <v>0</v>
      </c>
      <c r="G258" s="103"/>
      <c r="H258" s="104">
        <f t="shared" si="159"/>
        <v>0</v>
      </c>
      <c r="I258" s="147"/>
      <c r="J258" s="106"/>
      <c r="K258" s="106"/>
      <c r="L258" s="106"/>
      <c r="M258" s="107"/>
      <c r="N258" s="150" t="str">
        <f t="shared" si="151"/>
        <v xml:space="preserve"> </v>
      </c>
      <c r="O258" s="145" t="str">
        <f t="shared" si="142"/>
        <v xml:space="preserve"> </v>
      </c>
      <c r="P258" s="154" t="str">
        <f t="shared" si="152"/>
        <v xml:space="preserve"> </v>
      </c>
      <c r="Q258" s="145">
        <f t="shared" si="143"/>
        <v>0</v>
      </c>
      <c r="R258" s="145" t="str">
        <f t="shared" si="144"/>
        <v xml:space="preserve"> </v>
      </c>
      <c r="S258" s="145" t="str">
        <f t="shared" si="145"/>
        <v xml:space="preserve"> </v>
      </c>
      <c r="T258" s="145" t="str">
        <f t="shared" si="146"/>
        <v xml:space="preserve"> </v>
      </c>
      <c r="U258" s="150" t="e">
        <f t="shared" si="154"/>
        <v>#VALUE!</v>
      </c>
      <c r="V258" s="145" t="e">
        <f t="shared" si="155"/>
        <v>#VALUE!</v>
      </c>
      <c r="W258" s="137" t="e">
        <f t="shared" si="160"/>
        <v>#VALUE!</v>
      </c>
      <c r="X258" s="73" t="str">
        <f t="shared" si="161"/>
        <v>donnée(s) manquante(s)</v>
      </c>
      <c r="Y258" s="74" t="str">
        <f t="shared" si="162"/>
        <v>donnée(s) manquante(s)</v>
      </c>
      <c r="Z258" s="131" t="e">
        <f t="shared" si="147"/>
        <v>#DIV/0!</v>
      </c>
      <c r="AA258" s="127" t="str">
        <f>IF(ISBLANK(L258)," ",IF(L258&lt;=Scenario!$C$3,0,IF(L258&lt;=Scenario!$C$5,1,IF(L258&lt;=Scenario!$C$6,2,IF(L258&lt;=Scenario!$C$7,3,IF(L258&lt;=Scenario!$C$8,4,5))))))</f>
        <v xml:space="preserve"> </v>
      </c>
      <c r="AB258" s="127" t="str">
        <f>IF(ISBLANK(M258)," ",IF(M258&lt;=Scenario!$G$3,0,IF(M258&lt;=Scenario!$G$5,1,IF(M258&lt;=Scenario!$G$6,2,IF(M258&lt;=Scenario!$G$7,3,IF(M258&lt;=Scenario!$G$8,4,IF(M258&lt;=Scenario!$G$9,5,IF(M258&lt;=Scenario!$G$10,6,7))))))))</f>
        <v xml:space="preserve"> </v>
      </c>
      <c r="AC258" s="127"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27"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27">
        <f>IF(ISBLANK(F258)," ",IF(F258&lt;=Scenario!$AI$3,0,IF(F258&lt;=Scenario!$AI$5,1,IF(F258&lt;=Scenario!$AI$6,2,IF(F258&lt;=Scenario!$AI$7,3,IF(F258&lt;=Scenario!$AI$8,4,IF(F258&lt;=Scenario!$AI$9,5,IF(F258&lt;=Scenario!$AI$10,6,IF(F258&lt;=Scenario!$AI$11,7,IF(F258&lt;=Scenario!$AI$12,8,IF(F258&lt;=Scenario!$AI$13,9,10)))))))))))</f>
        <v>0</v>
      </c>
      <c r="AF258" s="127" t="str">
        <f t="shared" si="148"/>
        <v xml:space="preserve"> </v>
      </c>
      <c r="AG258" s="132" t="e">
        <f t="shared" si="156"/>
        <v>#VALUE!</v>
      </c>
      <c r="AH258" s="133" t="e">
        <f t="shared" si="153"/>
        <v>#VALUE!</v>
      </c>
      <c r="AI258" s="126" t="e">
        <f t="shared" si="163"/>
        <v>#VALUE!</v>
      </c>
      <c r="AJ258" s="73" t="str">
        <f t="shared" si="149"/>
        <v>missing data</v>
      </c>
      <c r="AK258" s="80" t="str">
        <f t="shared" si="150"/>
        <v>missing data</v>
      </c>
    </row>
    <row r="259" spans="1:37" x14ac:dyDescent="0.25">
      <c r="A259" s="114" t="s">
        <v>74</v>
      </c>
      <c r="B259" s="102"/>
      <c r="C259" s="103"/>
      <c r="D259" s="105"/>
      <c r="E259" s="193" t="e">
        <f t="shared" si="157"/>
        <v>#DIV/0!</v>
      </c>
      <c r="F259" s="191">
        <f t="shared" si="158"/>
        <v>0</v>
      </c>
      <c r="G259" s="103"/>
      <c r="H259" s="104">
        <f t="shared" si="159"/>
        <v>0</v>
      </c>
      <c r="I259" s="147"/>
      <c r="J259" s="106"/>
      <c r="K259" s="106"/>
      <c r="L259" s="106"/>
      <c r="M259" s="107"/>
      <c r="N259" s="150" t="str">
        <f t="shared" si="151"/>
        <v xml:space="preserve"> </v>
      </c>
      <c r="O259" s="145" t="str">
        <f t="shared" ref="O259:O322" si="164">IF(ISBLANK(G259)," ",IF(G259&lt;=4.5,0,IF(G259&lt;=9,1,IF(G259&lt;=13.5,2,IF(G259&lt;=18,3,IF(G259&lt;=22.5,4,IF(G259&lt;=27,5,IF(G259&lt;=31,6,IF(G259&lt;=36,7,IF(G259&lt;=40,8,IF(G259&lt;=45,9,10)))))))))))</f>
        <v xml:space="preserve"> </v>
      </c>
      <c r="P259" s="154" t="str">
        <f t="shared" si="152"/>
        <v xml:space="preserve"> </v>
      </c>
      <c r="Q259" s="145">
        <f t="shared" ref="Q259:Q322" si="165">IF(ISBLANK(H259)," ",IF(H259&lt;=90,0,IF(H259&lt;=180,1,IF(H259&lt;=270,2,IF(H259&lt;=360,3,IF(H259&lt;=450,4,IF(H259&lt;=540,5,IF(H259&lt;=630,6,IF(H259&lt;=720,7,IF(H259&lt;=810,8,IF(H259&lt;=900,9,10)))))))))))</f>
        <v>0</v>
      </c>
      <c r="R259" s="145" t="str">
        <f t="shared" ref="R259:R322" si="166">IF(ISBLANK(J259)," ",IF(J259&lt;=40,0,IF(J259&lt;=60,1,IF(J259&lt;=80,2,5))))</f>
        <v xml:space="preserve"> </v>
      </c>
      <c r="S259" s="145" t="str">
        <f t="shared" ref="S259:S322" si="167">IF(ISBLANK(L259)," ",IF(L259&lt;=0.9,0,IF(L259&lt;=1.9,1,IF(L259&lt;=2.8,2,IF(L259&lt;=3.7,3,IF(L259&lt;=4.7,4,5))))))</f>
        <v xml:space="preserve"> </v>
      </c>
      <c r="T259" s="145" t="str">
        <f t="shared" ref="T259:T322" si="168">IF(ISBLANK(M259)," ",IF(M259&lt;=1.6,0,IF(M259&lt;=3.2,1,IF(M259&lt;=4.8,2,IF(M259&lt;=6.4,3,IF(ROUND(M259,1)&lt;=8,4,5))))))</f>
        <v xml:space="preserve"> </v>
      </c>
      <c r="U259" s="150" t="e">
        <f t="shared" si="154"/>
        <v>#VALUE!</v>
      </c>
      <c r="V259" s="145" t="e">
        <f t="shared" si="155"/>
        <v>#VALUE!</v>
      </c>
      <c r="W259" s="137" t="e">
        <f t="shared" si="160"/>
        <v>#VALUE!</v>
      </c>
      <c r="X259" s="73" t="str">
        <f t="shared" si="161"/>
        <v>donnée(s) manquante(s)</v>
      </c>
      <c r="Y259" s="74" t="str">
        <f t="shared" si="162"/>
        <v>donnée(s) manquante(s)</v>
      </c>
      <c r="Z259" s="131" t="e">
        <f t="shared" ref="Z259:Z322" si="169">IF(ISBLANK(E259)," ",IF(E259&lt;10,0,IF(E259&lt;16,1,IF(E259&lt;22,2,IF(E259&lt;28,3,IF(E259&lt;34,4,IF(E259&lt;40,5,IF(E259&lt;46,6,IF(E259&lt;52,7,IF(E259&lt;58,8,IF(E259&lt;64,9,10)))))))))))</f>
        <v>#DIV/0!</v>
      </c>
      <c r="AA259" s="127" t="str">
        <f>IF(ISBLANK(L259)," ",IF(L259&lt;=Scenario!$C$3,0,IF(L259&lt;=Scenario!$C$5,1,IF(L259&lt;=Scenario!$C$6,2,IF(L259&lt;=Scenario!$C$7,3,IF(L259&lt;=Scenario!$C$8,4,5))))))</f>
        <v xml:space="preserve"> </v>
      </c>
      <c r="AB259" s="127" t="str">
        <f>IF(ISBLANK(M259)," ",IF(M259&lt;=Scenario!$G$3,0,IF(M259&lt;=Scenario!$G$5,1,IF(M259&lt;=Scenario!$G$6,2,IF(M259&lt;=Scenario!$G$7,3,IF(M259&lt;=Scenario!$G$8,4,IF(M259&lt;=Scenario!$G$9,5,IF(M259&lt;=Scenario!$G$10,6,7))))))))</f>
        <v xml:space="preserve"> </v>
      </c>
      <c r="AC259" s="127"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27"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27">
        <f>IF(ISBLANK(F259)," ",IF(F259&lt;=Scenario!$AI$3,0,IF(F259&lt;=Scenario!$AI$5,1,IF(F259&lt;=Scenario!$AI$6,2,IF(F259&lt;=Scenario!$AI$7,3,IF(F259&lt;=Scenario!$AI$8,4,IF(F259&lt;=Scenario!$AI$9,5,IF(F259&lt;=Scenario!$AI$10,6,IF(F259&lt;=Scenario!$AI$11,7,IF(F259&lt;=Scenario!$AI$12,8,IF(F259&lt;=Scenario!$AI$13,9,10)))))))))))</f>
        <v>0</v>
      </c>
      <c r="AF259" s="127" t="str">
        <f t="shared" ref="AF259:AF322" si="170">IF(ISBLANK(K259)," ",IF(K259&lt;=40,0,IF(K259&lt;=60,1,IF(K259&lt;=80,2,5))))</f>
        <v xml:space="preserve"> </v>
      </c>
      <c r="AG259" s="132" t="e">
        <f t="shared" si="156"/>
        <v>#VALUE!</v>
      </c>
      <c r="AH259" s="133" t="e">
        <f t="shared" si="153"/>
        <v>#VALUE!</v>
      </c>
      <c r="AI259" s="126" t="e">
        <f t="shared" si="163"/>
        <v>#VALUE!</v>
      </c>
      <c r="AJ259" s="73" t="str">
        <f t="shared" si="149"/>
        <v>missing data</v>
      </c>
      <c r="AK259" s="80" t="str">
        <f t="shared" si="150"/>
        <v>missing data</v>
      </c>
    </row>
    <row r="260" spans="1:37" x14ac:dyDescent="0.25">
      <c r="A260" s="114" t="s">
        <v>74</v>
      </c>
      <c r="B260" s="102"/>
      <c r="C260" s="103"/>
      <c r="D260" s="105"/>
      <c r="E260" s="193" t="e">
        <f t="shared" si="157"/>
        <v>#DIV/0!</v>
      </c>
      <c r="F260" s="191">
        <f t="shared" si="158"/>
        <v>0</v>
      </c>
      <c r="G260" s="103"/>
      <c r="H260" s="104">
        <f t="shared" si="159"/>
        <v>0</v>
      </c>
      <c r="I260" s="147"/>
      <c r="J260" s="106"/>
      <c r="K260" s="106"/>
      <c r="L260" s="106"/>
      <c r="M260" s="107"/>
      <c r="N260" s="150" t="str">
        <f t="shared" si="151"/>
        <v xml:space="preserve"> </v>
      </c>
      <c r="O260" s="145" t="str">
        <f t="shared" si="164"/>
        <v xml:space="preserve"> </v>
      </c>
      <c r="P260" s="154" t="str">
        <f t="shared" si="152"/>
        <v xml:space="preserve"> </v>
      </c>
      <c r="Q260" s="145">
        <f t="shared" si="165"/>
        <v>0</v>
      </c>
      <c r="R260" s="145" t="str">
        <f t="shared" si="166"/>
        <v xml:space="preserve"> </v>
      </c>
      <c r="S260" s="145" t="str">
        <f t="shared" si="167"/>
        <v xml:space="preserve"> </v>
      </c>
      <c r="T260" s="145" t="str">
        <f t="shared" si="168"/>
        <v xml:space="preserve"> </v>
      </c>
      <c r="U260" s="150" t="e">
        <f t="shared" si="154"/>
        <v>#VALUE!</v>
      </c>
      <c r="V260" s="145" t="e">
        <f t="shared" si="155"/>
        <v>#VALUE!</v>
      </c>
      <c r="W260" s="137" t="e">
        <f t="shared" si="160"/>
        <v>#VALUE!</v>
      </c>
      <c r="X260" s="73" t="str">
        <f t="shared" si="161"/>
        <v>donnée(s) manquante(s)</v>
      </c>
      <c r="Y260" s="74" t="str">
        <f t="shared" si="162"/>
        <v>donnée(s) manquante(s)</v>
      </c>
      <c r="Z260" s="131" t="e">
        <f t="shared" si="169"/>
        <v>#DIV/0!</v>
      </c>
      <c r="AA260" s="127" t="str">
        <f>IF(ISBLANK(L260)," ",IF(L260&lt;=Scenario!$C$3,0,IF(L260&lt;=Scenario!$C$5,1,IF(L260&lt;=Scenario!$C$6,2,IF(L260&lt;=Scenario!$C$7,3,IF(L260&lt;=Scenario!$C$8,4,5))))))</f>
        <v xml:space="preserve"> </v>
      </c>
      <c r="AB260" s="127" t="str">
        <f>IF(ISBLANK(M260)," ",IF(M260&lt;=Scenario!$G$3,0,IF(M260&lt;=Scenario!$G$5,1,IF(M260&lt;=Scenario!$G$6,2,IF(M260&lt;=Scenario!$G$7,3,IF(M260&lt;=Scenario!$G$8,4,IF(M260&lt;=Scenario!$G$9,5,IF(M260&lt;=Scenario!$G$10,6,7))))))))</f>
        <v xml:space="preserve"> </v>
      </c>
      <c r="AC260" s="127"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27"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27">
        <f>IF(ISBLANK(F260)," ",IF(F260&lt;=Scenario!$AI$3,0,IF(F260&lt;=Scenario!$AI$5,1,IF(F260&lt;=Scenario!$AI$6,2,IF(F260&lt;=Scenario!$AI$7,3,IF(F260&lt;=Scenario!$AI$8,4,IF(F260&lt;=Scenario!$AI$9,5,IF(F260&lt;=Scenario!$AI$10,6,IF(F260&lt;=Scenario!$AI$11,7,IF(F260&lt;=Scenario!$AI$12,8,IF(F260&lt;=Scenario!$AI$13,9,10)))))))))))</f>
        <v>0</v>
      </c>
      <c r="AF260" s="127" t="str">
        <f t="shared" si="170"/>
        <v xml:space="preserve"> </v>
      </c>
      <c r="AG260" s="132" t="e">
        <f t="shared" si="156"/>
        <v>#VALUE!</v>
      </c>
      <c r="AH260" s="133" t="e">
        <f t="shared" si="153"/>
        <v>#VALUE!</v>
      </c>
      <c r="AI260" s="126" t="e">
        <f t="shared" si="163"/>
        <v>#VALUE!</v>
      </c>
      <c r="AJ260" s="73" t="str">
        <f t="shared" ref="AJ260:AJ323" si="171">IF(OR(ISBLANK(E260),ISBLANK(F260),ISBLANK(G260),ISBLANK(I260),ISBLANK(K260),ISBLANK(L260),ISBLANK(M260)),"missing data",IF(AI260&lt;-5,"Nutriscore_A",IF(AI260&lt;3,"Nutriscore_B",IF(AI260&lt;11,"Nutriscore_C",IF(AI260&lt;19,"Nutriscore_D","Nutriscore_E")))))</f>
        <v>missing data</v>
      </c>
      <c r="AK260" s="80" t="str">
        <f t="shared" ref="AK260:AK323" si="172">IF(AJ260="missing data","missing data",IF(AJ260="Nutriscore_A","dark green",IF(AJ260="Nutriscore_B","green",IF(AJ260="Nutriscore_C","yellow",IF(AJ260="Nutriscore_D","orange","dark orange")))))</f>
        <v>missing data</v>
      </c>
    </row>
    <row r="261" spans="1:37" x14ac:dyDescent="0.25">
      <c r="A261" s="114" t="s">
        <v>74</v>
      </c>
      <c r="B261" s="102"/>
      <c r="C261" s="103"/>
      <c r="D261" s="105"/>
      <c r="E261" s="193" t="e">
        <f t="shared" si="157"/>
        <v>#DIV/0!</v>
      </c>
      <c r="F261" s="191">
        <f t="shared" si="158"/>
        <v>0</v>
      </c>
      <c r="G261" s="103"/>
      <c r="H261" s="104">
        <f t="shared" si="159"/>
        <v>0</v>
      </c>
      <c r="I261" s="147"/>
      <c r="J261" s="106"/>
      <c r="K261" s="106"/>
      <c r="L261" s="106"/>
      <c r="M261" s="107"/>
      <c r="N261" s="150" t="str">
        <f t="shared" si="151"/>
        <v xml:space="preserve"> </v>
      </c>
      <c r="O261" s="145" t="str">
        <f t="shared" si="164"/>
        <v xml:space="preserve"> </v>
      </c>
      <c r="P261" s="154" t="str">
        <f t="shared" si="152"/>
        <v xml:space="preserve"> </v>
      </c>
      <c r="Q261" s="145">
        <f t="shared" si="165"/>
        <v>0</v>
      </c>
      <c r="R261" s="145" t="str">
        <f t="shared" si="166"/>
        <v xml:space="preserve"> </v>
      </c>
      <c r="S261" s="145" t="str">
        <f t="shared" si="167"/>
        <v xml:space="preserve"> </v>
      </c>
      <c r="T261" s="145" t="str">
        <f t="shared" si="168"/>
        <v xml:space="preserve"> </v>
      </c>
      <c r="U261" s="150" t="e">
        <f t="shared" si="154"/>
        <v>#VALUE!</v>
      </c>
      <c r="V261" s="145" t="e">
        <f t="shared" si="155"/>
        <v>#VALUE!</v>
      </c>
      <c r="W261" s="137" t="e">
        <f t="shared" si="160"/>
        <v>#VALUE!</v>
      </c>
      <c r="X261" s="73" t="str">
        <f t="shared" si="161"/>
        <v>donnée(s) manquante(s)</v>
      </c>
      <c r="Y261" s="74" t="str">
        <f t="shared" si="162"/>
        <v>donnée(s) manquante(s)</v>
      </c>
      <c r="Z261" s="131" t="e">
        <f t="shared" si="169"/>
        <v>#DIV/0!</v>
      </c>
      <c r="AA261" s="127" t="str">
        <f>IF(ISBLANK(L261)," ",IF(L261&lt;=Scenario!$C$3,0,IF(L261&lt;=Scenario!$C$5,1,IF(L261&lt;=Scenario!$C$6,2,IF(L261&lt;=Scenario!$C$7,3,IF(L261&lt;=Scenario!$C$8,4,5))))))</f>
        <v xml:space="preserve"> </v>
      </c>
      <c r="AB261" s="127" t="str">
        <f>IF(ISBLANK(M261)," ",IF(M261&lt;=Scenario!$G$3,0,IF(M261&lt;=Scenario!$G$5,1,IF(M261&lt;=Scenario!$G$6,2,IF(M261&lt;=Scenario!$G$7,3,IF(M261&lt;=Scenario!$G$8,4,IF(M261&lt;=Scenario!$G$9,5,IF(M261&lt;=Scenario!$G$10,6,7))))))))</f>
        <v xml:space="preserve"> </v>
      </c>
      <c r="AC261" s="127"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27"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27">
        <f>IF(ISBLANK(F261)," ",IF(F261&lt;=Scenario!$AI$3,0,IF(F261&lt;=Scenario!$AI$5,1,IF(F261&lt;=Scenario!$AI$6,2,IF(F261&lt;=Scenario!$AI$7,3,IF(F261&lt;=Scenario!$AI$8,4,IF(F261&lt;=Scenario!$AI$9,5,IF(F261&lt;=Scenario!$AI$10,6,IF(F261&lt;=Scenario!$AI$11,7,IF(F261&lt;=Scenario!$AI$12,8,IF(F261&lt;=Scenario!$AI$13,9,10)))))))))))</f>
        <v>0</v>
      </c>
      <c r="AF261" s="127" t="str">
        <f t="shared" si="170"/>
        <v xml:space="preserve"> </v>
      </c>
      <c r="AG261" s="132" t="e">
        <f t="shared" si="156"/>
        <v>#VALUE!</v>
      </c>
      <c r="AH261" s="133" t="e">
        <f t="shared" si="153"/>
        <v>#VALUE!</v>
      </c>
      <c r="AI261" s="126" t="e">
        <f t="shared" si="163"/>
        <v>#VALUE!</v>
      </c>
      <c r="AJ261" s="73" t="str">
        <f t="shared" si="171"/>
        <v>missing data</v>
      </c>
      <c r="AK261" s="80" t="str">
        <f t="shared" si="172"/>
        <v>missing data</v>
      </c>
    </row>
    <row r="262" spans="1:37" x14ac:dyDescent="0.25">
      <c r="A262" s="114" t="s">
        <v>74</v>
      </c>
      <c r="B262" s="102"/>
      <c r="C262" s="103"/>
      <c r="D262" s="105"/>
      <c r="E262" s="193" t="e">
        <f t="shared" si="157"/>
        <v>#DIV/0!</v>
      </c>
      <c r="F262" s="191">
        <f t="shared" si="158"/>
        <v>0</v>
      </c>
      <c r="G262" s="103"/>
      <c r="H262" s="104">
        <f t="shared" si="159"/>
        <v>0</v>
      </c>
      <c r="I262" s="147"/>
      <c r="J262" s="106"/>
      <c r="K262" s="106"/>
      <c r="L262" s="106"/>
      <c r="M262" s="107"/>
      <c r="N262" s="150" t="str">
        <f t="shared" si="151"/>
        <v xml:space="preserve"> </v>
      </c>
      <c r="O262" s="145" t="str">
        <f t="shared" si="164"/>
        <v xml:space="preserve"> </v>
      </c>
      <c r="P262" s="154" t="str">
        <f t="shared" si="152"/>
        <v xml:space="preserve"> </v>
      </c>
      <c r="Q262" s="145">
        <f t="shared" si="165"/>
        <v>0</v>
      </c>
      <c r="R262" s="145" t="str">
        <f t="shared" si="166"/>
        <v xml:space="preserve"> </v>
      </c>
      <c r="S262" s="145" t="str">
        <f t="shared" si="167"/>
        <v xml:space="preserve"> </v>
      </c>
      <c r="T262" s="145" t="str">
        <f t="shared" si="168"/>
        <v xml:space="preserve"> </v>
      </c>
      <c r="U262" s="150" t="e">
        <f t="shared" si="154"/>
        <v>#VALUE!</v>
      </c>
      <c r="V262" s="145" t="e">
        <f t="shared" si="155"/>
        <v>#VALUE!</v>
      </c>
      <c r="W262" s="137" t="e">
        <f t="shared" si="160"/>
        <v>#VALUE!</v>
      </c>
      <c r="X262" s="73" t="str">
        <f t="shared" si="161"/>
        <v>donnée(s) manquante(s)</v>
      </c>
      <c r="Y262" s="74" t="str">
        <f t="shared" si="162"/>
        <v>donnée(s) manquante(s)</v>
      </c>
      <c r="Z262" s="131" t="e">
        <f t="shared" si="169"/>
        <v>#DIV/0!</v>
      </c>
      <c r="AA262" s="127" t="str">
        <f>IF(ISBLANK(L262)," ",IF(L262&lt;=Scenario!$C$3,0,IF(L262&lt;=Scenario!$C$5,1,IF(L262&lt;=Scenario!$C$6,2,IF(L262&lt;=Scenario!$C$7,3,IF(L262&lt;=Scenario!$C$8,4,5))))))</f>
        <v xml:space="preserve"> </v>
      </c>
      <c r="AB262" s="127" t="str">
        <f>IF(ISBLANK(M262)," ",IF(M262&lt;=Scenario!$G$3,0,IF(M262&lt;=Scenario!$G$5,1,IF(M262&lt;=Scenario!$G$6,2,IF(M262&lt;=Scenario!$G$7,3,IF(M262&lt;=Scenario!$G$8,4,IF(M262&lt;=Scenario!$G$9,5,IF(M262&lt;=Scenario!$G$10,6,7))))))))</f>
        <v xml:space="preserve"> </v>
      </c>
      <c r="AC262" s="127"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27"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27">
        <f>IF(ISBLANK(F262)," ",IF(F262&lt;=Scenario!$AI$3,0,IF(F262&lt;=Scenario!$AI$5,1,IF(F262&lt;=Scenario!$AI$6,2,IF(F262&lt;=Scenario!$AI$7,3,IF(F262&lt;=Scenario!$AI$8,4,IF(F262&lt;=Scenario!$AI$9,5,IF(F262&lt;=Scenario!$AI$10,6,IF(F262&lt;=Scenario!$AI$11,7,IF(F262&lt;=Scenario!$AI$12,8,IF(F262&lt;=Scenario!$AI$13,9,10)))))))))))</f>
        <v>0</v>
      </c>
      <c r="AF262" s="127" t="str">
        <f t="shared" si="170"/>
        <v xml:space="preserve"> </v>
      </c>
      <c r="AG262" s="132" t="e">
        <f t="shared" si="156"/>
        <v>#VALUE!</v>
      </c>
      <c r="AH262" s="133" t="e">
        <f t="shared" si="153"/>
        <v>#VALUE!</v>
      </c>
      <c r="AI262" s="126" t="e">
        <f t="shared" si="163"/>
        <v>#VALUE!</v>
      </c>
      <c r="AJ262" s="73" t="str">
        <f t="shared" si="171"/>
        <v>missing data</v>
      </c>
      <c r="AK262" s="80" t="str">
        <f t="shared" si="172"/>
        <v>missing data</v>
      </c>
    </row>
    <row r="263" spans="1:37" x14ac:dyDescent="0.25">
      <c r="A263" s="114" t="s">
        <v>74</v>
      </c>
      <c r="B263" s="102"/>
      <c r="C263" s="103"/>
      <c r="D263" s="105"/>
      <c r="E263" s="193" t="e">
        <f t="shared" si="157"/>
        <v>#DIV/0!</v>
      </c>
      <c r="F263" s="191">
        <f t="shared" si="158"/>
        <v>0</v>
      </c>
      <c r="G263" s="103"/>
      <c r="H263" s="104">
        <f t="shared" si="159"/>
        <v>0</v>
      </c>
      <c r="I263" s="147"/>
      <c r="J263" s="106"/>
      <c r="K263" s="106"/>
      <c r="L263" s="106"/>
      <c r="M263" s="107"/>
      <c r="N263" s="150" t="str">
        <f t="shared" si="151"/>
        <v xml:space="preserve"> </v>
      </c>
      <c r="O263" s="145" t="str">
        <f t="shared" si="164"/>
        <v xml:space="preserve"> </v>
      </c>
      <c r="P263" s="154" t="str">
        <f t="shared" si="152"/>
        <v xml:space="preserve"> </v>
      </c>
      <c r="Q263" s="145">
        <f t="shared" si="165"/>
        <v>0</v>
      </c>
      <c r="R263" s="145" t="str">
        <f t="shared" si="166"/>
        <v xml:space="preserve"> </v>
      </c>
      <c r="S263" s="145" t="str">
        <f t="shared" si="167"/>
        <v xml:space="preserve"> </v>
      </c>
      <c r="T263" s="145" t="str">
        <f t="shared" si="168"/>
        <v xml:space="preserve"> </v>
      </c>
      <c r="U263" s="150" t="e">
        <f t="shared" si="154"/>
        <v>#VALUE!</v>
      </c>
      <c r="V263" s="145" t="e">
        <f t="shared" si="155"/>
        <v>#VALUE!</v>
      </c>
      <c r="W263" s="137" t="e">
        <f t="shared" si="160"/>
        <v>#VALUE!</v>
      </c>
      <c r="X263" s="73" t="str">
        <f t="shared" si="161"/>
        <v>donnée(s) manquante(s)</v>
      </c>
      <c r="Y263" s="74" t="str">
        <f t="shared" si="162"/>
        <v>donnée(s) manquante(s)</v>
      </c>
      <c r="Z263" s="131" t="e">
        <f t="shared" si="169"/>
        <v>#DIV/0!</v>
      </c>
      <c r="AA263" s="127" t="str">
        <f>IF(ISBLANK(L263)," ",IF(L263&lt;=Scenario!$C$3,0,IF(L263&lt;=Scenario!$C$5,1,IF(L263&lt;=Scenario!$C$6,2,IF(L263&lt;=Scenario!$C$7,3,IF(L263&lt;=Scenario!$C$8,4,5))))))</f>
        <v xml:space="preserve"> </v>
      </c>
      <c r="AB263" s="127" t="str">
        <f>IF(ISBLANK(M263)," ",IF(M263&lt;=Scenario!$G$3,0,IF(M263&lt;=Scenario!$G$5,1,IF(M263&lt;=Scenario!$G$6,2,IF(M263&lt;=Scenario!$G$7,3,IF(M263&lt;=Scenario!$G$8,4,IF(M263&lt;=Scenario!$G$9,5,IF(M263&lt;=Scenario!$G$10,6,7))))))))</f>
        <v xml:space="preserve"> </v>
      </c>
      <c r="AC263" s="127"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27"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27">
        <f>IF(ISBLANK(F263)," ",IF(F263&lt;=Scenario!$AI$3,0,IF(F263&lt;=Scenario!$AI$5,1,IF(F263&lt;=Scenario!$AI$6,2,IF(F263&lt;=Scenario!$AI$7,3,IF(F263&lt;=Scenario!$AI$8,4,IF(F263&lt;=Scenario!$AI$9,5,IF(F263&lt;=Scenario!$AI$10,6,IF(F263&lt;=Scenario!$AI$11,7,IF(F263&lt;=Scenario!$AI$12,8,IF(F263&lt;=Scenario!$AI$13,9,10)))))))))))</f>
        <v>0</v>
      </c>
      <c r="AF263" s="127" t="str">
        <f t="shared" si="170"/>
        <v xml:space="preserve"> </v>
      </c>
      <c r="AG263" s="132" t="e">
        <f t="shared" si="156"/>
        <v>#VALUE!</v>
      </c>
      <c r="AH263" s="133" t="e">
        <f t="shared" si="153"/>
        <v>#VALUE!</v>
      </c>
      <c r="AI263" s="126" t="e">
        <f t="shared" si="163"/>
        <v>#VALUE!</v>
      </c>
      <c r="AJ263" s="73" t="str">
        <f t="shared" si="171"/>
        <v>missing data</v>
      </c>
      <c r="AK263" s="80" t="str">
        <f t="shared" si="172"/>
        <v>missing data</v>
      </c>
    </row>
    <row r="264" spans="1:37" x14ac:dyDescent="0.25">
      <c r="A264" s="114" t="s">
        <v>74</v>
      </c>
      <c r="B264" s="102"/>
      <c r="C264" s="103"/>
      <c r="D264" s="105"/>
      <c r="E264" s="193" t="e">
        <f t="shared" si="157"/>
        <v>#DIV/0!</v>
      </c>
      <c r="F264" s="191">
        <f t="shared" si="158"/>
        <v>0</v>
      </c>
      <c r="G264" s="103"/>
      <c r="H264" s="104">
        <f t="shared" si="159"/>
        <v>0</v>
      </c>
      <c r="I264" s="147"/>
      <c r="J264" s="106"/>
      <c r="K264" s="106"/>
      <c r="L264" s="106"/>
      <c r="M264" s="107"/>
      <c r="N264" s="150" t="str">
        <f t="shared" si="151"/>
        <v xml:space="preserve"> </v>
      </c>
      <c r="O264" s="145" t="str">
        <f t="shared" si="164"/>
        <v xml:space="preserve"> </v>
      </c>
      <c r="P264" s="154" t="str">
        <f t="shared" si="152"/>
        <v xml:space="preserve"> </v>
      </c>
      <c r="Q264" s="145">
        <f t="shared" si="165"/>
        <v>0</v>
      </c>
      <c r="R264" s="145" t="str">
        <f t="shared" si="166"/>
        <v xml:space="preserve"> </v>
      </c>
      <c r="S264" s="145" t="str">
        <f t="shared" si="167"/>
        <v xml:space="preserve"> </v>
      </c>
      <c r="T264" s="145" t="str">
        <f t="shared" si="168"/>
        <v xml:space="preserve"> </v>
      </c>
      <c r="U264" s="150" t="e">
        <f t="shared" si="154"/>
        <v>#VALUE!</v>
      </c>
      <c r="V264" s="145" t="e">
        <f t="shared" si="155"/>
        <v>#VALUE!</v>
      </c>
      <c r="W264" s="137" t="e">
        <f t="shared" si="160"/>
        <v>#VALUE!</v>
      </c>
      <c r="X264" s="73" t="str">
        <f t="shared" si="161"/>
        <v>donnée(s) manquante(s)</v>
      </c>
      <c r="Y264" s="74" t="str">
        <f t="shared" si="162"/>
        <v>donnée(s) manquante(s)</v>
      </c>
      <c r="Z264" s="131" t="e">
        <f t="shared" si="169"/>
        <v>#DIV/0!</v>
      </c>
      <c r="AA264" s="127" t="str">
        <f>IF(ISBLANK(L264)," ",IF(L264&lt;=Scenario!$C$3,0,IF(L264&lt;=Scenario!$C$5,1,IF(L264&lt;=Scenario!$C$6,2,IF(L264&lt;=Scenario!$C$7,3,IF(L264&lt;=Scenario!$C$8,4,5))))))</f>
        <v xml:space="preserve"> </v>
      </c>
      <c r="AB264" s="127" t="str">
        <f>IF(ISBLANK(M264)," ",IF(M264&lt;=Scenario!$G$3,0,IF(M264&lt;=Scenario!$G$5,1,IF(M264&lt;=Scenario!$G$6,2,IF(M264&lt;=Scenario!$G$7,3,IF(M264&lt;=Scenario!$G$8,4,IF(M264&lt;=Scenario!$G$9,5,IF(M264&lt;=Scenario!$G$10,6,7))))))))</f>
        <v xml:space="preserve"> </v>
      </c>
      <c r="AC264" s="127"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27"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27">
        <f>IF(ISBLANK(F264)," ",IF(F264&lt;=Scenario!$AI$3,0,IF(F264&lt;=Scenario!$AI$5,1,IF(F264&lt;=Scenario!$AI$6,2,IF(F264&lt;=Scenario!$AI$7,3,IF(F264&lt;=Scenario!$AI$8,4,IF(F264&lt;=Scenario!$AI$9,5,IF(F264&lt;=Scenario!$AI$10,6,IF(F264&lt;=Scenario!$AI$11,7,IF(F264&lt;=Scenario!$AI$12,8,IF(F264&lt;=Scenario!$AI$13,9,10)))))))))))</f>
        <v>0</v>
      </c>
      <c r="AF264" s="127" t="str">
        <f t="shared" si="170"/>
        <v xml:space="preserve"> </v>
      </c>
      <c r="AG264" s="132" t="e">
        <f t="shared" si="156"/>
        <v>#VALUE!</v>
      </c>
      <c r="AH264" s="133" t="e">
        <f t="shared" si="153"/>
        <v>#VALUE!</v>
      </c>
      <c r="AI264" s="126" t="e">
        <f t="shared" si="163"/>
        <v>#VALUE!</v>
      </c>
      <c r="AJ264" s="73" t="str">
        <f t="shared" si="171"/>
        <v>missing data</v>
      </c>
      <c r="AK264" s="80" t="str">
        <f t="shared" si="172"/>
        <v>missing data</v>
      </c>
    </row>
    <row r="265" spans="1:37" x14ac:dyDescent="0.25">
      <c r="A265" s="114" t="s">
        <v>74</v>
      </c>
      <c r="B265" s="102"/>
      <c r="C265" s="103"/>
      <c r="D265" s="105"/>
      <c r="E265" s="193" t="e">
        <f t="shared" si="157"/>
        <v>#DIV/0!</v>
      </c>
      <c r="F265" s="191">
        <f t="shared" si="158"/>
        <v>0</v>
      </c>
      <c r="G265" s="103"/>
      <c r="H265" s="104">
        <f t="shared" si="159"/>
        <v>0</v>
      </c>
      <c r="I265" s="147"/>
      <c r="J265" s="106"/>
      <c r="K265" s="106"/>
      <c r="L265" s="106"/>
      <c r="M265" s="107"/>
      <c r="N265" s="150" t="str">
        <f t="shared" si="151"/>
        <v xml:space="preserve"> </v>
      </c>
      <c r="O265" s="145" t="str">
        <f t="shared" si="164"/>
        <v xml:space="preserve"> </v>
      </c>
      <c r="P265" s="154" t="str">
        <f t="shared" si="152"/>
        <v xml:space="preserve"> </v>
      </c>
      <c r="Q265" s="145">
        <f t="shared" si="165"/>
        <v>0</v>
      </c>
      <c r="R265" s="145" t="str">
        <f t="shared" si="166"/>
        <v xml:space="preserve"> </v>
      </c>
      <c r="S265" s="145" t="str">
        <f t="shared" si="167"/>
        <v xml:space="preserve"> </v>
      </c>
      <c r="T265" s="145" t="str">
        <f t="shared" si="168"/>
        <v xml:space="preserve"> </v>
      </c>
      <c r="U265" s="150" t="e">
        <f t="shared" si="154"/>
        <v>#VALUE!</v>
      </c>
      <c r="V265" s="145" t="e">
        <f t="shared" si="155"/>
        <v>#VALUE!</v>
      </c>
      <c r="W265" s="137" t="e">
        <f t="shared" si="160"/>
        <v>#VALUE!</v>
      </c>
      <c r="X265" s="73" t="str">
        <f t="shared" si="161"/>
        <v>donnée(s) manquante(s)</v>
      </c>
      <c r="Y265" s="74" t="str">
        <f t="shared" si="162"/>
        <v>donnée(s) manquante(s)</v>
      </c>
      <c r="Z265" s="131" t="e">
        <f t="shared" si="169"/>
        <v>#DIV/0!</v>
      </c>
      <c r="AA265" s="127" t="str">
        <f>IF(ISBLANK(L265)," ",IF(L265&lt;=Scenario!$C$3,0,IF(L265&lt;=Scenario!$C$5,1,IF(L265&lt;=Scenario!$C$6,2,IF(L265&lt;=Scenario!$C$7,3,IF(L265&lt;=Scenario!$C$8,4,5))))))</f>
        <v xml:space="preserve"> </v>
      </c>
      <c r="AB265" s="127" t="str">
        <f>IF(ISBLANK(M265)," ",IF(M265&lt;=Scenario!$G$3,0,IF(M265&lt;=Scenario!$G$5,1,IF(M265&lt;=Scenario!$G$6,2,IF(M265&lt;=Scenario!$G$7,3,IF(M265&lt;=Scenario!$G$8,4,IF(M265&lt;=Scenario!$G$9,5,IF(M265&lt;=Scenario!$G$10,6,7))))))))</f>
        <v xml:space="preserve"> </v>
      </c>
      <c r="AC265" s="127"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27"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27">
        <f>IF(ISBLANK(F265)," ",IF(F265&lt;=Scenario!$AI$3,0,IF(F265&lt;=Scenario!$AI$5,1,IF(F265&lt;=Scenario!$AI$6,2,IF(F265&lt;=Scenario!$AI$7,3,IF(F265&lt;=Scenario!$AI$8,4,IF(F265&lt;=Scenario!$AI$9,5,IF(F265&lt;=Scenario!$AI$10,6,IF(F265&lt;=Scenario!$AI$11,7,IF(F265&lt;=Scenario!$AI$12,8,IF(F265&lt;=Scenario!$AI$13,9,10)))))))))))</f>
        <v>0</v>
      </c>
      <c r="AF265" s="127" t="str">
        <f t="shared" si="170"/>
        <v xml:space="preserve"> </v>
      </c>
      <c r="AG265" s="132" t="e">
        <f t="shared" si="156"/>
        <v>#VALUE!</v>
      </c>
      <c r="AH265" s="133" t="e">
        <f t="shared" si="153"/>
        <v>#VALUE!</v>
      </c>
      <c r="AI265" s="126" t="e">
        <f t="shared" si="163"/>
        <v>#VALUE!</v>
      </c>
      <c r="AJ265" s="73" t="str">
        <f t="shared" si="171"/>
        <v>missing data</v>
      </c>
      <c r="AK265" s="80" t="str">
        <f t="shared" si="172"/>
        <v>missing data</v>
      </c>
    </row>
    <row r="266" spans="1:37" x14ac:dyDescent="0.25">
      <c r="A266" s="114" t="s">
        <v>74</v>
      </c>
      <c r="B266" s="102"/>
      <c r="C266" s="103"/>
      <c r="D266" s="105"/>
      <c r="E266" s="193" t="e">
        <f t="shared" si="157"/>
        <v>#DIV/0!</v>
      </c>
      <c r="F266" s="191">
        <f t="shared" si="158"/>
        <v>0</v>
      </c>
      <c r="G266" s="103"/>
      <c r="H266" s="104">
        <f t="shared" si="159"/>
        <v>0</v>
      </c>
      <c r="I266" s="147"/>
      <c r="J266" s="106"/>
      <c r="K266" s="106"/>
      <c r="L266" s="106"/>
      <c r="M266" s="107"/>
      <c r="N266" s="150" t="str">
        <f t="shared" si="151"/>
        <v xml:space="preserve"> </v>
      </c>
      <c r="O266" s="145" t="str">
        <f t="shared" si="164"/>
        <v xml:space="preserve"> </v>
      </c>
      <c r="P266" s="154" t="str">
        <f t="shared" si="152"/>
        <v xml:space="preserve"> </v>
      </c>
      <c r="Q266" s="145">
        <f t="shared" si="165"/>
        <v>0</v>
      </c>
      <c r="R266" s="145" t="str">
        <f t="shared" si="166"/>
        <v xml:space="preserve"> </v>
      </c>
      <c r="S266" s="145" t="str">
        <f t="shared" si="167"/>
        <v xml:space="preserve"> </v>
      </c>
      <c r="T266" s="145" t="str">
        <f t="shared" si="168"/>
        <v xml:space="preserve"> </v>
      </c>
      <c r="U266" s="150" t="e">
        <f t="shared" si="154"/>
        <v>#VALUE!</v>
      </c>
      <c r="V266" s="145" t="e">
        <f t="shared" si="155"/>
        <v>#VALUE!</v>
      </c>
      <c r="W266" s="137" t="e">
        <f t="shared" si="160"/>
        <v>#VALUE!</v>
      </c>
      <c r="X266" s="73" t="str">
        <f t="shared" si="161"/>
        <v>donnée(s) manquante(s)</v>
      </c>
      <c r="Y266" s="74" t="str">
        <f t="shared" si="162"/>
        <v>donnée(s) manquante(s)</v>
      </c>
      <c r="Z266" s="131" t="e">
        <f t="shared" si="169"/>
        <v>#DIV/0!</v>
      </c>
      <c r="AA266" s="127" t="str">
        <f>IF(ISBLANK(L266)," ",IF(L266&lt;=Scenario!$C$3,0,IF(L266&lt;=Scenario!$C$5,1,IF(L266&lt;=Scenario!$C$6,2,IF(L266&lt;=Scenario!$C$7,3,IF(L266&lt;=Scenario!$C$8,4,5))))))</f>
        <v xml:space="preserve"> </v>
      </c>
      <c r="AB266" s="127" t="str">
        <f>IF(ISBLANK(M266)," ",IF(M266&lt;=Scenario!$G$3,0,IF(M266&lt;=Scenario!$G$5,1,IF(M266&lt;=Scenario!$G$6,2,IF(M266&lt;=Scenario!$G$7,3,IF(M266&lt;=Scenario!$G$8,4,IF(M266&lt;=Scenario!$G$9,5,IF(M266&lt;=Scenario!$G$10,6,7))))))))</f>
        <v xml:space="preserve"> </v>
      </c>
      <c r="AC266" s="127"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27"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27">
        <f>IF(ISBLANK(F266)," ",IF(F266&lt;=Scenario!$AI$3,0,IF(F266&lt;=Scenario!$AI$5,1,IF(F266&lt;=Scenario!$AI$6,2,IF(F266&lt;=Scenario!$AI$7,3,IF(F266&lt;=Scenario!$AI$8,4,IF(F266&lt;=Scenario!$AI$9,5,IF(F266&lt;=Scenario!$AI$10,6,IF(F266&lt;=Scenario!$AI$11,7,IF(F266&lt;=Scenario!$AI$12,8,IF(F266&lt;=Scenario!$AI$13,9,10)))))))))))</f>
        <v>0</v>
      </c>
      <c r="AF266" s="127" t="str">
        <f t="shared" si="170"/>
        <v xml:space="preserve"> </v>
      </c>
      <c r="AG266" s="132" t="e">
        <f t="shared" si="156"/>
        <v>#VALUE!</v>
      </c>
      <c r="AH266" s="133" t="e">
        <f t="shared" si="153"/>
        <v>#VALUE!</v>
      </c>
      <c r="AI266" s="126" t="e">
        <f t="shared" si="163"/>
        <v>#VALUE!</v>
      </c>
      <c r="AJ266" s="73" t="str">
        <f t="shared" si="171"/>
        <v>missing data</v>
      </c>
      <c r="AK266" s="80" t="str">
        <f t="shared" si="172"/>
        <v>missing data</v>
      </c>
    </row>
    <row r="267" spans="1:37" x14ac:dyDescent="0.25">
      <c r="A267" s="114" t="s">
        <v>74</v>
      </c>
      <c r="B267" s="102"/>
      <c r="C267" s="103"/>
      <c r="D267" s="105"/>
      <c r="E267" s="193" t="e">
        <f t="shared" si="157"/>
        <v>#DIV/0!</v>
      </c>
      <c r="F267" s="191">
        <f t="shared" si="158"/>
        <v>0</v>
      </c>
      <c r="G267" s="103"/>
      <c r="H267" s="104">
        <f t="shared" si="159"/>
        <v>0</v>
      </c>
      <c r="I267" s="147"/>
      <c r="J267" s="106"/>
      <c r="K267" s="106"/>
      <c r="L267" s="106"/>
      <c r="M267" s="107"/>
      <c r="N267" s="150" t="str">
        <f t="shared" si="151"/>
        <v xml:space="preserve"> </v>
      </c>
      <c r="O267" s="145" t="str">
        <f t="shared" si="164"/>
        <v xml:space="preserve"> </v>
      </c>
      <c r="P267" s="154" t="str">
        <f t="shared" si="152"/>
        <v xml:space="preserve"> </v>
      </c>
      <c r="Q267" s="145">
        <f t="shared" si="165"/>
        <v>0</v>
      </c>
      <c r="R267" s="145" t="str">
        <f t="shared" si="166"/>
        <v xml:space="preserve"> </v>
      </c>
      <c r="S267" s="145" t="str">
        <f t="shared" si="167"/>
        <v xml:space="preserve"> </v>
      </c>
      <c r="T267" s="145" t="str">
        <f t="shared" si="168"/>
        <v xml:space="preserve"> </v>
      </c>
      <c r="U267" s="150" t="e">
        <f t="shared" si="154"/>
        <v>#VALUE!</v>
      </c>
      <c r="V267" s="145" t="e">
        <f t="shared" si="155"/>
        <v>#VALUE!</v>
      </c>
      <c r="W267" s="137" t="e">
        <f t="shared" si="160"/>
        <v>#VALUE!</v>
      </c>
      <c r="X267" s="73" t="str">
        <f t="shared" si="161"/>
        <v>donnée(s) manquante(s)</v>
      </c>
      <c r="Y267" s="74" t="str">
        <f t="shared" si="162"/>
        <v>donnée(s) manquante(s)</v>
      </c>
      <c r="Z267" s="131" t="e">
        <f t="shared" si="169"/>
        <v>#DIV/0!</v>
      </c>
      <c r="AA267" s="127" t="str">
        <f>IF(ISBLANK(L267)," ",IF(L267&lt;=Scenario!$C$3,0,IF(L267&lt;=Scenario!$C$5,1,IF(L267&lt;=Scenario!$C$6,2,IF(L267&lt;=Scenario!$C$7,3,IF(L267&lt;=Scenario!$C$8,4,5))))))</f>
        <v xml:space="preserve"> </v>
      </c>
      <c r="AB267" s="127" t="str">
        <f>IF(ISBLANK(M267)," ",IF(M267&lt;=Scenario!$G$3,0,IF(M267&lt;=Scenario!$G$5,1,IF(M267&lt;=Scenario!$G$6,2,IF(M267&lt;=Scenario!$G$7,3,IF(M267&lt;=Scenario!$G$8,4,IF(M267&lt;=Scenario!$G$9,5,IF(M267&lt;=Scenario!$G$10,6,7))))))))</f>
        <v xml:space="preserve"> </v>
      </c>
      <c r="AC267" s="127"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27"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27">
        <f>IF(ISBLANK(F267)," ",IF(F267&lt;=Scenario!$AI$3,0,IF(F267&lt;=Scenario!$AI$5,1,IF(F267&lt;=Scenario!$AI$6,2,IF(F267&lt;=Scenario!$AI$7,3,IF(F267&lt;=Scenario!$AI$8,4,IF(F267&lt;=Scenario!$AI$9,5,IF(F267&lt;=Scenario!$AI$10,6,IF(F267&lt;=Scenario!$AI$11,7,IF(F267&lt;=Scenario!$AI$12,8,IF(F267&lt;=Scenario!$AI$13,9,10)))))))))))</f>
        <v>0</v>
      </c>
      <c r="AF267" s="127" t="str">
        <f t="shared" si="170"/>
        <v xml:space="preserve"> </v>
      </c>
      <c r="AG267" s="132" t="e">
        <f t="shared" si="156"/>
        <v>#VALUE!</v>
      </c>
      <c r="AH267" s="133" t="e">
        <f t="shared" si="153"/>
        <v>#VALUE!</v>
      </c>
      <c r="AI267" s="126" t="e">
        <f t="shared" si="163"/>
        <v>#VALUE!</v>
      </c>
      <c r="AJ267" s="73" t="str">
        <f t="shared" si="171"/>
        <v>missing data</v>
      </c>
      <c r="AK267" s="80" t="str">
        <f t="shared" si="172"/>
        <v>missing data</v>
      </c>
    </row>
    <row r="268" spans="1:37" x14ac:dyDescent="0.25">
      <c r="A268" s="114" t="s">
        <v>74</v>
      </c>
      <c r="B268" s="102"/>
      <c r="C268" s="103"/>
      <c r="D268" s="105"/>
      <c r="E268" s="193" t="e">
        <f t="shared" si="157"/>
        <v>#DIV/0!</v>
      </c>
      <c r="F268" s="191">
        <f t="shared" si="158"/>
        <v>0</v>
      </c>
      <c r="G268" s="103"/>
      <c r="H268" s="104">
        <f t="shared" si="159"/>
        <v>0</v>
      </c>
      <c r="I268" s="147"/>
      <c r="J268" s="106"/>
      <c r="K268" s="106"/>
      <c r="L268" s="106"/>
      <c r="M268" s="107"/>
      <c r="N268" s="150" t="str">
        <f t="shared" si="151"/>
        <v xml:space="preserve"> </v>
      </c>
      <c r="O268" s="145" t="str">
        <f t="shared" si="164"/>
        <v xml:space="preserve"> </v>
      </c>
      <c r="P268" s="154" t="str">
        <f t="shared" si="152"/>
        <v xml:space="preserve"> </v>
      </c>
      <c r="Q268" s="145">
        <f t="shared" si="165"/>
        <v>0</v>
      </c>
      <c r="R268" s="145" t="str">
        <f t="shared" si="166"/>
        <v xml:space="preserve"> </v>
      </c>
      <c r="S268" s="145" t="str">
        <f t="shared" si="167"/>
        <v xml:space="preserve"> </v>
      </c>
      <c r="T268" s="145" t="str">
        <f t="shared" si="168"/>
        <v xml:space="preserve"> </v>
      </c>
      <c r="U268" s="150" t="e">
        <f t="shared" si="154"/>
        <v>#VALUE!</v>
      </c>
      <c r="V268" s="145" t="e">
        <f t="shared" si="155"/>
        <v>#VALUE!</v>
      </c>
      <c r="W268" s="137" t="e">
        <f t="shared" si="160"/>
        <v>#VALUE!</v>
      </c>
      <c r="X268" s="73" t="str">
        <f t="shared" si="161"/>
        <v>donnée(s) manquante(s)</v>
      </c>
      <c r="Y268" s="74" t="str">
        <f t="shared" si="162"/>
        <v>donnée(s) manquante(s)</v>
      </c>
      <c r="Z268" s="131" t="e">
        <f t="shared" si="169"/>
        <v>#DIV/0!</v>
      </c>
      <c r="AA268" s="127" t="str">
        <f>IF(ISBLANK(L268)," ",IF(L268&lt;=Scenario!$C$3,0,IF(L268&lt;=Scenario!$C$5,1,IF(L268&lt;=Scenario!$C$6,2,IF(L268&lt;=Scenario!$C$7,3,IF(L268&lt;=Scenario!$C$8,4,5))))))</f>
        <v xml:space="preserve"> </v>
      </c>
      <c r="AB268" s="127" t="str">
        <f>IF(ISBLANK(M268)," ",IF(M268&lt;=Scenario!$G$3,0,IF(M268&lt;=Scenario!$G$5,1,IF(M268&lt;=Scenario!$G$6,2,IF(M268&lt;=Scenario!$G$7,3,IF(M268&lt;=Scenario!$G$8,4,IF(M268&lt;=Scenario!$G$9,5,IF(M268&lt;=Scenario!$G$10,6,7))))))))</f>
        <v xml:space="preserve"> </v>
      </c>
      <c r="AC268" s="127"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27"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27">
        <f>IF(ISBLANK(F268)," ",IF(F268&lt;=Scenario!$AI$3,0,IF(F268&lt;=Scenario!$AI$5,1,IF(F268&lt;=Scenario!$AI$6,2,IF(F268&lt;=Scenario!$AI$7,3,IF(F268&lt;=Scenario!$AI$8,4,IF(F268&lt;=Scenario!$AI$9,5,IF(F268&lt;=Scenario!$AI$10,6,IF(F268&lt;=Scenario!$AI$11,7,IF(F268&lt;=Scenario!$AI$12,8,IF(F268&lt;=Scenario!$AI$13,9,10)))))))))))</f>
        <v>0</v>
      </c>
      <c r="AF268" s="127" t="str">
        <f t="shared" si="170"/>
        <v xml:space="preserve"> </v>
      </c>
      <c r="AG268" s="132" t="e">
        <f t="shared" si="156"/>
        <v>#VALUE!</v>
      </c>
      <c r="AH268" s="133" t="e">
        <f t="shared" si="153"/>
        <v>#VALUE!</v>
      </c>
      <c r="AI268" s="126" t="e">
        <f t="shared" si="163"/>
        <v>#VALUE!</v>
      </c>
      <c r="AJ268" s="73" t="str">
        <f t="shared" si="171"/>
        <v>missing data</v>
      </c>
      <c r="AK268" s="80" t="str">
        <f t="shared" si="172"/>
        <v>missing data</v>
      </c>
    </row>
    <row r="269" spans="1:37" x14ac:dyDescent="0.25">
      <c r="A269" s="114" t="s">
        <v>74</v>
      </c>
      <c r="B269" s="102"/>
      <c r="C269" s="103"/>
      <c r="D269" s="105"/>
      <c r="E269" s="193" t="e">
        <f t="shared" si="157"/>
        <v>#DIV/0!</v>
      </c>
      <c r="F269" s="191">
        <f t="shared" si="158"/>
        <v>0</v>
      </c>
      <c r="G269" s="103"/>
      <c r="H269" s="104">
        <f t="shared" si="159"/>
        <v>0</v>
      </c>
      <c r="I269" s="147"/>
      <c r="J269" s="106"/>
      <c r="K269" s="106"/>
      <c r="L269" s="106"/>
      <c r="M269" s="107"/>
      <c r="N269" s="150" t="str">
        <f t="shared" si="151"/>
        <v xml:space="preserve"> </v>
      </c>
      <c r="O269" s="145" t="str">
        <f t="shared" si="164"/>
        <v xml:space="preserve"> </v>
      </c>
      <c r="P269" s="154" t="str">
        <f t="shared" si="152"/>
        <v xml:space="preserve"> </v>
      </c>
      <c r="Q269" s="145">
        <f t="shared" si="165"/>
        <v>0</v>
      </c>
      <c r="R269" s="145" t="str">
        <f t="shared" si="166"/>
        <v xml:space="preserve"> </v>
      </c>
      <c r="S269" s="145" t="str">
        <f t="shared" si="167"/>
        <v xml:space="preserve"> </v>
      </c>
      <c r="T269" s="145" t="str">
        <f t="shared" si="168"/>
        <v xml:space="preserve"> </v>
      </c>
      <c r="U269" s="150" t="e">
        <f t="shared" si="154"/>
        <v>#VALUE!</v>
      </c>
      <c r="V269" s="145" t="e">
        <f t="shared" si="155"/>
        <v>#VALUE!</v>
      </c>
      <c r="W269" s="137" t="e">
        <f t="shared" si="160"/>
        <v>#VALUE!</v>
      </c>
      <c r="X269" s="73" t="str">
        <f t="shared" si="161"/>
        <v>donnée(s) manquante(s)</v>
      </c>
      <c r="Y269" s="74" t="str">
        <f t="shared" si="162"/>
        <v>donnée(s) manquante(s)</v>
      </c>
      <c r="Z269" s="131" t="e">
        <f t="shared" si="169"/>
        <v>#DIV/0!</v>
      </c>
      <c r="AA269" s="127" t="str">
        <f>IF(ISBLANK(L269)," ",IF(L269&lt;=Scenario!$C$3,0,IF(L269&lt;=Scenario!$C$5,1,IF(L269&lt;=Scenario!$C$6,2,IF(L269&lt;=Scenario!$C$7,3,IF(L269&lt;=Scenario!$C$8,4,5))))))</f>
        <v xml:space="preserve"> </v>
      </c>
      <c r="AB269" s="127" t="str">
        <f>IF(ISBLANK(M269)," ",IF(M269&lt;=Scenario!$G$3,0,IF(M269&lt;=Scenario!$G$5,1,IF(M269&lt;=Scenario!$G$6,2,IF(M269&lt;=Scenario!$G$7,3,IF(M269&lt;=Scenario!$G$8,4,IF(M269&lt;=Scenario!$G$9,5,IF(M269&lt;=Scenario!$G$10,6,7))))))))</f>
        <v xml:space="preserve"> </v>
      </c>
      <c r="AC269" s="127"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27"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27">
        <f>IF(ISBLANK(F269)," ",IF(F269&lt;=Scenario!$AI$3,0,IF(F269&lt;=Scenario!$AI$5,1,IF(F269&lt;=Scenario!$AI$6,2,IF(F269&lt;=Scenario!$AI$7,3,IF(F269&lt;=Scenario!$AI$8,4,IF(F269&lt;=Scenario!$AI$9,5,IF(F269&lt;=Scenario!$AI$10,6,IF(F269&lt;=Scenario!$AI$11,7,IF(F269&lt;=Scenario!$AI$12,8,IF(F269&lt;=Scenario!$AI$13,9,10)))))))))))</f>
        <v>0</v>
      </c>
      <c r="AF269" s="127" t="str">
        <f t="shared" si="170"/>
        <v xml:space="preserve"> </v>
      </c>
      <c r="AG269" s="132" t="e">
        <f t="shared" si="156"/>
        <v>#VALUE!</v>
      </c>
      <c r="AH269" s="133" t="e">
        <f t="shared" si="153"/>
        <v>#VALUE!</v>
      </c>
      <c r="AI269" s="126" t="e">
        <f t="shared" si="163"/>
        <v>#VALUE!</v>
      </c>
      <c r="AJ269" s="73" t="str">
        <f t="shared" si="171"/>
        <v>missing data</v>
      </c>
      <c r="AK269" s="80" t="str">
        <f t="shared" si="172"/>
        <v>missing data</v>
      </c>
    </row>
    <row r="270" spans="1:37" x14ac:dyDescent="0.25">
      <c r="A270" s="114" t="s">
        <v>74</v>
      </c>
      <c r="B270" s="102"/>
      <c r="C270" s="103"/>
      <c r="D270" s="105"/>
      <c r="E270" s="193" t="e">
        <f t="shared" si="157"/>
        <v>#DIV/0!</v>
      </c>
      <c r="F270" s="191">
        <f t="shared" si="158"/>
        <v>0</v>
      </c>
      <c r="G270" s="103"/>
      <c r="H270" s="104">
        <f t="shared" si="159"/>
        <v>0</v>
      </c>
      <c r="I270" s="147"/>
      <c r="J270" s="106"/>
      <c r="K270" s="106"/>
      <c r="L270" s="106"/>
      <c r="M270" s="107"/>
      <c r="N270" s="150" t="str">
        <f t="shared" si="151"/>
        <v xml:space="preserve"> </v>
      </c>
      <c r="O270" s="145" t="str">
        <f t="shared" si="164"/>
        <v xml:space="preserve"> </v>
      </c>
      <c r="P270" s="154" t="str">
        <f t="shared" si="152"/>
        <v xml:space="preserve"> </v>
      </c>
      <c r="Q270" s="145">
        <f t="shared" si="165"/>
        <v>0</v>
      </c>
      <c r="R270" s="145" t="str">
        <f t="shared" si="166"/>
        <v xml:space="preserve"> </v>
      </c>
      <c r="S270" s="145" t="str">
        <f t="shared" si="167"/>
        <v xml:space="preserve"> </v>
      </c>
      <c r="T270" s="145" t="str">
        <f t="shared" si="168"/>
        <v xml:space="preserve"> </v>
      </c>
      <c r="U270" s="150" t="e">
        <f t="shared" si="154"/>
        <v>#VALUE!</v>
      </c>
      <c r="V270" s="145" t="e">
        <f t="shared" si="155"/>
        <v>#VALUE!</v>
      </c>
      <c r="W270" s="137" t="e">
        <f t="shared" si="160"/>
        <v>#VALUE!</v>
      </c>
      <c r="X270" s="73" t="str">
        <f t="shared" si="161"/>
        <v>donnée(s) manquante(s)</v>
      </c>
      <c r="Y270" s="74" t="str">
        <f t="shared" si="162"/>
        <v>donnée(s) manquante(s)</v>
      </c>
      <c r="Z270" s="131" t="e">
        <f t="shared" si="169"/>
        <v>#DIV/0!</v>
      </c>
      <c r="AA270" s="127" t="str">
        <f>IF(ISBLANK(L270)," ",IF(L270&lt;=Scenario!$C$3,0,IF(L270&lt;=Scenario!$C$5,1,IF(L270&lt;=Scenario!$C$6,2,IF(L270&lt;=Scenario!$C$7,3,IF(L270&lt;=Scenario!$C$8,4,5))))))</f>
        <v xml:space="preserve"> </v>
      </c>
      <c r="AB270" s="127" t="str">
        <f>IF(ISBLANK(M270)," ",IF(M270&lt;=Scenario!$G$3,0,IF(M270&lt;=Scenario!$G$5,1,IF(M270&lt;=Scenario!$G$6,2,IF(M270&lt;=Scenario!$G$7,3,IF(M270&lt;=Scenario!$G$8,4,IF(M270&lt;=Scenario!$G$9,5,IF(M270&lt;=Scenario!$G$10,6,7))))))))</f>
        <v xml:space="preserve"> </v>
      </c>
      <c r="AC270" s="127"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27"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27">
        <f>IF(ISBLANK(F270)," ",IF(F270&lt;=Scenario!$AI$3,0,IF(F270&lt;=Scenario!$AI$5,1,IF(F270&lt;=Scenario!$AI$6,2,IF(F270&lt;=Scenario!$AI$7,3,IF(F270&lt;=Scenario!$AI$8,4,IF(F270&lt;=Scenario!$AI$9,5,IF(F270&lt;=Scenario!$AI$10,6,IF(F270&lt;=Scenario!$AI$11,7,IF(F270&lt;=Scenario!$AI$12,8,IF(F270&lt;=Scenario!$AI$13,9,10)))))))))))</f>
        <v>0</v>
      </c>
      <c r="AF270" s="127" t="str">
        <f t="shared" si="170"/>
        <v xml:space="preserve"> </v>
      </c>
      <c r="AG270" s="132" t="e">
        <f t="shared" si="156"/>
        <v>#VALUE!</v>
      </c>
      <c r="AH270" s="133" t="e">
        <f t="shared" si="153"/>
        <v>#VALUE!</v>
      </c>
      <c r="AI270" s="126" t="e">
        <f t="shared" si="163"/>
        <v>#VALUE!</v>
      </c>
      <c r="AJ270" s="73" t="str">
        <f t="shared" si="171"/>
        <v>missing data</v>
      </c>
      <c r="AK270" s="80" t="str">
        <f t="shared" si="172"/>
        <v>missing data</v>
      </c>
    </row>
    <row r="271" spans="1:37" x14ac:dyDescent="0.25">
      <c r="A271" s="114" t="s">
        <v>74</v>
      </c>
      <c r="B271" s="102"/>
      <c r="C271" s="103"/>
      <c r="D271" s="105"/>
      <c r="E271" s="193" t="e">
        <f t="shared" si="157"/>
        <v>#DIV/0!</v>
      </c>
      <c r="F271" s="191">
        <f t="shared" si="158"/>
        <v>0</v>
      </c>
      <c r="G271" s="103"/>
      <c r="H271" s="104">
        <f t="shared" si="159"/>
        <v>0</v>
      </c>
      <c r="I271" s="147"/>
      <c r="J271" s="106"/>
      <c r="K271" s="106"/>
      <c r="L271" s="106"/>
      <c r="M271" s="107"/>
      <c r="N271" s="150" t="str">
        <f t="shared" ref="N271:N334" si="173">IF(ISBLANK(B271)," ",IF(B271&lt;=335,0,IF(B271&lt;=670,1,IF(B271&lt;=1005,2,IF(B271&lt;=1340,3,IF(B271&lt;=1675,4,IF(B271&lt;=2010,5,IF(B271&lt;=2345,6,IF(B271&lt;=2680,7,IF(B271&lt;=3015,8,IF(B271&lt;=3350,9,10)))))))))))</f>
        <v xml:space="preserve"> </v>
      </c>
      <c r="O271" s="145" t="str">
        <f t="shared" si="164"/>
        <v xml:space="preserve"> </v>
      </c>
      <c r="P271" s="154" t="str">
        <f t="shared" ref="P271:P334" si="174">IF(ISBLANK(D271)," ",IF(D271&lt;=1,0,IF(D271&lt;=2,1,IF(D271&lt;=3,2,IF(D271&lt;=4,3,IF(D271&lt;=5,4,IF(D271&lt;=6,5,IF(D271&lt;=7,6,IF(D271&lt;=8,7,IF(D271&lt;=9,8,IF(D271&lt;=10,9,10)))))))))))</f>
        <v xml:space="preserve"> </v>
      </c>
      <c r="Q271" s="145">
        <f t="shared" si="165"/>
        <v>0</v>
      </c>
      <c r="R271" s="145" t="str">
        <f t="shared" si="166"/>
        <v xml:space="preserve"> </v>
      </c>
      <c r="S271" s="145" t="str">
        <f t="shared" si="167"/>
        <v xml:space="preserve"> </v>
      </c>
      <c r="T271" s="145" t="str">
        <f t="shared" si="168"/>
        <v xml:space="preserve"> </v>
      </c>
      <c r="U271" s="150" t="e">
        <f t="shared" si="154"/>
        <v>#VALUE!</v>
      </c>
      <c r="V271" s="145" t="e">
        <f t="shared" si="155"/>
        <v>#VALUE!</v>
      </c>
      <c r="W271" s="137" t="e">
        <f t="shared" si="160"/>
        <v>#VALUE!</v>
      </c>
      <c r="X271" s="73" t="str">
        <f t="shared" si="161"/>
        <v>donnée(s) manquante(s)</v>
      </c>
      <c r="Y271" s="74" t="str">
        <f t="shared" si="162"/>
        <v>donnée(s) manquante(s)</v>
      </c>
      <c r="Z271" s="131" t="e">
        <f t="shared" si="169"/>
        <v>#DIV/0!</v>
      </c>
      <c r="AA271" s="127" t="str">
        <f>IF(ISBLANK(L271)," ",IF(L271&lt;=Scenario!$C$3,0,IF(L271&lt;=Scenario!$C$5,1,IF(L271&lt;=Scenario!$C$6,2,IF(L271&lt;=Scenario!$C$7,3,IF(L271&lt;=Scenario!$C$8,4,5))))))</f>
        <v xml:space="preserve"> </v>
      </c>
      <c r="AB271" s="127" t="str">
        <f>IF(ISBLANK(M271)," ",IF(M271&lt;=Scenario!$G$3,0,IF(M271&lt;=Scenario!$G$5,1,IF(M271&lt;=Scenario!$G$6,2,IF(M271&lt;=Scenario!$G$7,3,IF(M271&lt;=Scenario!$G$8,4,IF(M271&lt;=Scenario!$G$9,5,IF(M271&lt;=Scenario!$G$10,6,7))))))))</f>
        <v xml:space="preserve"> </v>
      </c>
      <c r="AC271" s="127"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27"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27">
        <f>IF(ISBLANK(F271)," ",IF(F271&lt;=Scenario!$AI$3,0,IF(F271&lt;=Scenario!$AI$5,1,IF(F271&lt;=Scenario!$AI$6,2,IF(F271&lt;=Scenario!$AI$7,3,IF(F271&lt;=Scenario!$AI$8,4,IF(F271&lt;=Scenario!$AI$9,5,IF(F271&lt;=Scenario!$AI$10,6,IF(F271&lt;=Scenario!$AI$11,7,IF(F271&lt;=Scenario!$AI$12,8,IF(F271&lt;=Scenario!$AI$13,9,10)))))))))))</f>
        <v>0</v>
      </c>
      <c r="AF271" s="127" t="str">
        <f t="shared" si="170"/>
        <v xml:space="preserve"> </v>
      </c>
      <c r="AG271" s="132" t="e">
        <f t="shared" si="156"/>
        <v>#VALUE!</v>
      </c>
      <c r="AH271" s="133" t="e">
        <f t="shared" ref="AH271:AH334" si="175">AB271+AF271+AA271</f>
        <v>#VALUE!</v>
      </c>
      <c r="AI271" s="126" t="e">
        <f t="shared" si="163"/>
        <v>#VALUE!</v>
      </c>
      <c r="AJ271" s="73" t="str">
        <f t="shared" si="171"/>
        <v>missing data</v>
      </c>
      <c r="AK271" s="80" t="str">
        <f t="shared" si="172"/>
        <v>missing data</v>
      </c>
    </row>
    <row r="272" spans="1:37" x14ac:dyDescent="0.25">
      <c r="A272" s="114" t="s">
        <v>74</v>
      </c>
      <c r="B272" s="102"/>
      <c r="C272" s="103"/>
      <c r="D272" s="105"/>
      <c r="E272" s="193" t="e">
        <f t="shared" si="157"/>
        <v>#DIV/0!</v>
      </c>
      <c r="F272" s="191">
        <f t="shared" si="158"/>
        <v>0</v>
      </c>
      <c r="G272" s="103"/>
      <c r="H272" s="104">
        <f t="shared" si="159"/>
        <v>0</v>
      </c>
      <c r="I272" s="147"/>
      <c r="J272" s="106"/>
      <c r="K272" s="106"/>
      <c r="L272" s="106"/>
      <c r="M272" s="107"/>
      <c r="N272" s="150" t="str">
        <f t="shared" si="173"/>
        <v xml:space="preserve"> </v>
      </c>
      <c r="O272" s="145" t="str">
        <f t="shared" si="164"/>
        <v xml:space="preserve"> </v>
      </c>
      <c r="P272" s="154" t="str">
        <f t="shared" si="174"/>
        <v xml:space="preserve"> </v>
      </c>
      <c r="Q272" s="145">
        <f t="shared" si="165"/>
        <v>0</v>
      </c>
      <c r="R272" s="145" t="str">
        <f t="shared" si="166"/>
        <v xml:space="preserve"> </v>
      </c>
      <c r="S272" s="145" t="str">
        <f t="shared" si="167"/>
        <v xml:space="preserve"> </v>
      </c>
      <c r="T272" s="145" t="str">
        <f t="shared" si="168"/>
        <v xml:space="preserve"> </v>
      </c>
      <c r="U272" s="150" t="e">
        <f t="shared" si="154"/>
        <v>#VALUE!</v>
      </c>
      <c r="V272" s="145" t="e">
        <f t="shared" si="155"/>
        <v>#VALUE!</v>
      </c>
      <c r="W272" s="137" t="e">
        <f t="shared" si="160"/>
        <v>#VALUE!</v>
      </c>
      <c r="X272" s="73" t="str">
        <f t="shared" si="161"/>
        <v>donnée(s) manquante(s)</v>
      </c>
      <c r="Y272" s="74" t="str">
        <f t="shared" si="162"/>
        <v>donnée(s) manquante(s)</v>
      </c>
      <c r="Z272" s="131" t="e">
        <f t="shared" si="169"/>
        <v>#DIV/0!</v>
      </c>
      <c r="AA272" s="127" t="str">
        <f>IF(ISBLANK(L272)," ",IF(L272&lt;=Scenario!$C$3,0,IF(L272&lt;=Scenario!$C$5,1,IF(L272&lt;=Scenario!$C$6,2,IF(L272&lt;=Scenario!$C$7,3,IF(L272&lt;=Scenario!$C$8,4,5))))))</f>
        <v xml:space="preserve"> </v>
      </c>
      <c r="AB272" s="127" t="str">
        <f>IF(ISBLANK(M272)," ",IF(M272&lt;=Scenario!$G$3,0,IF(M272&lt;=Scenario!$G$5,1,IF(M272&lt;=Scenario!$G$6,2,IF(M272&lt;=Scenario!$G$7,3,IF(M272&lt;=Scenario!$G$8,4,IF(M272&lt;=Scenario!$G$9,5,IF(M272&lt;=Scenario!$G$10,6,7))))))))</f>
        <v xml:space="preserve"> </v>
      </c>
      <c r="AC272" s="127"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27"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27">
        <f>IF(ISBLANK(F272)," ",IF(F272&lt;=Scenario!$AI$3,0,IF(F272&lt;=Scenario!$AI$5,1,IF(F272&lt;=Scenario!$AI$6,2,IF(F272&lt;=Scenario!$AI$7,3,IF(F272&lt;=Scenario!$AI$8,4,IF(F272&lt;=Scenario!$AI$9,5,IF(F272&lt;=Scenario!$AI$10,6,IF(F272&lt;=Scenario!$AI$11,7,IF(F272&lt;=Scenario!$AI$12,8,IF(F272&lt;=Scenario!$AI$13,9,10)))))))))))</f>
        <v>0</v>
      </c>
      <c r="AF272" s="127" t="str">
        <f t="shared" si="170"/>
        <v xml:space="preserve"> </v>
      </c>
      <c r="AG272" s="132" t="e">
        <f t="shared" si="156"/>
        <v>#VALUE!</v>
      </c>
      <c r="AH272" s="133" t="e">
        <f t="shared" si="175"/>
        <v>#VALUE!</v>
      </c>
      <c r="AI272" s="126" t="e">
        <f t="shared" si="163"/>
        <v>#VALUE!</v>
      </c>
      <c r="AJ272" s="73" t="str">
        <f t="shared" si="171"/>
        <v>missing data</v>
      </c>
      <c r="AK272" s="80" t="str">
        <f t="shared" si="172"/>
        <v>missing data</v>
      </c>
    </row>
    <row r="273" spans="1:37" x14ac:dyDescent="0.25">
      <c r="A273" s="114" t="s">
        <v>74</v>
      </c>
      <c r="B273" s="102"/>
      <c r="C273" s="103"/>
      <c r="D273" s="105"/>
      <c r="E273" s="193" t="e">
        <f t="shared" si="157"/>
        <v>#DIV/0!</v>
      </c>
      <c r="F273" s="191">
        <f t="shared" si="158"/>
        <v>0</v>
      </c>
      <c r="G273" s="103"/>
      <c r="H273" s="104">
        <f t="shared" si="159"/>
        <v>0</v>
      </c>
      <c r="I273" s="147"/>
      <c r="J273" s="106"/>
      <c r="K273" s="106"/>
      <c r="L273" s="106"/>
      <c r="M273" s="107"/>
      <c r="N273" s="150" t="str">
        <f t="shared" si="173"/>
        <v xml:space="preserve"> </v>
      </c>
      <c r="O273" s="145" t="str">
        <f t="shared" si="164"/>
        <v xml:space="preserve"> </v>
      </c>
      <c r="P273" s="154" t="str">
        <f t="shared" si="174"/>
        <v xml:space="preserve"> </v>
      </c>
      <c r="Q273" s="145">
        <f t="shared" si="165"/>
        <v>0</v>
      </c>
      <c r="R273" s="145" t="str">
        <f t="shared" si="166"/>
        <v xml:space="preserve"> </v>
      </c>
      <c r="S273" s="145" t="str">
        <f t="shared" si="167"/>
        <v xml:space="preserve"> </v>
      </c>
      <c r="T273" s="145" t="str">
        <f t="shared" si="168"/>
        <v xml:space="preserve"> </v>
      </c>
      <c r="U273" s="150" t="e">
        <f t="shared" ref="U273:U336" si="176">SUM(N273+O273+P273+Q273)</f>
        <v>#VALUE!</v>
      </c>
      <c r="V273" s="145" t="e">
        <f t="shared" ref="V273:V336" si="177">SUM(R273+S273+T273)</f>
        <v>#VALUE!</v>
      </c>
      <c r="W273" s="137" t="e">
        <f t="shared" si="160"/>
        <v>#VALUE!</v>
      </c>
      <c r="X273" s="73" t="str">
        <f t="shared" si="161"/>
        <v>donnée(s) manquante(s)</v>
      </c>
      <c r="Y273" s="74" t="str">
        <f t="shared" si="162"/>
        <v>donnée(s) manquante(s)</v>
      </c>
      <c r="Z273" s="131" t="e">
        <f t="shared" si="169"/>
        <v>#DIV/0!</v>
      </c>
      <c r="AA273" s="127" t="str">
        <f>IF(ISBLANK(L273)," ",IF(L273&lt;=Scenario!$C$3,0,IF(L273&lt;=Scenario!$C$5,1,IF(L273&lt;=Scenario!$C$6,2,IF(L273&lt;=Scenario!$C$7,3,IF(L273&lt;=Scenario!$C$8,4,5))))))</f>
        <v xml:space="preserve"> </v>
      </c>
      <c r="AB273" s="127" t="str">
        <f>IF(ISBLANK(M273)," ",IF(M273&lt;=Scenario!$G$3,0,IF(M273&lt;=Scenario!$G$5,1,IF(M273&lt;=Scenario!$G$6,2,IF(M273&lt;=Scenario!$G$7,3,IF(M273&lt;=Scenario!$G$8,4,IF(M273&lt;=Scenario!$G$9,5,IF(M273&lt;=Scenario!$G$10,6,7))))))))</f>
        <v xml:space="preserve"> </v>
      </c>
      <c r="AC273" s="127"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27"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27">
        <f>IF(ISBLANK(F273)," ",IF(F273&lt;=Scenario!$AI$3,0,IF(F273&lt;=Scenario!$AI$5,1,IF(F273&lt;=Scenario!$AI$6,2,IF(F273&lt;=Scenario!$AI$7,3,IF(F273&lt;=Scenario!$AI$8,4,IF(F273&lt;=Scenario!$AI$9,5,IF(F273&lt;=Scenario!$AI$10,6,IF(F273&lt;=Scenario!$AI$11,7,IF(F273&lt;=Scenario!$AI$12,8,IF(F273&lt;=Scenario!$AI$13,9,10)))))))))))</f>
        <v>0</v>
      </c>
      <c r="AF273" s="127" t="str">
        <f t="shared" si="170"/>
        <v xml:space="preserve"> </v>
      </c>
      <c r="AG273" s="132" t="e">
        <f t="shared" ref="AG273:AG336" si="178">AD273+AC273+AE273+Z273</f>
        <v>#VALUE!</v>
      </c>
      <c r="AH273" s="133" t="e">
        <f t="shared" si="175"/>
        <v>#VALUE!</v>
      </c>
      <c r="AI273" s="126" t="e">
        <f t="shared" si="163"/>
        <v>#VALUE!</v>
      </c>
      <c r="AJ273" s="73" t="str">
        <f t="shared" si="171"/>
        <v>missing data</v>
      </c>
      <c r="AK273" s="80" t="str">
        <f t="shared" si="172"/>
        <v>missing data</v>
      </c>
    </row>
    <row r="274" spans="1:37" x14ac:dyDescent="0.25">
      <c r="A274" s="114" t="s">
        <v>74</v>
      </c>
      <c r="B274" s="102"/>
      <c r="C274" s="103"/>
      <c r="D274" s="105"/>
      <c r="E274" s="193" t="e">
        <f t="shared" si="157"/>
        <v>#DIV/0!</v>
      </c>
      <c r="F274" s="191">
        <f t="shared" si="158"/>
        <v>0</v>
      </c>
      <c r="G274" s="103"/>
      <c r="H274" s="104">
        <f t="shared" si="159"/>
        <v>0</v>
      </c>
      <c r="I274" s="147"/>
      <c r="J274" s="106"/>
      <c r="K274" s="106"/>
      <c r="L274" s="106"/>
      <c r="M274" s="107"/>
      <c r="N274" s="150" t="str">
        <f t="shared" si="173"/>
        <v xml:space="preserve"> </v>
      </c>
      <c r="O274" s="145" t="str">
        <f t="shared" si="164"/>
        <v xml:space="preserve"> </v>
      </c>
      <c r="P274" s="154" t="str">
        <f t="shared" si="174"/>
        <v xml:space="preserve"> </v>
      </c>
      <c r="Q274" s="145">
        <f t="shared" si="165"/>
        <v>0</v>
      </c>
      <c r="R274" s="145" t="str">
        <f t="shared" si="166"/>
        <v xml:space="preserve"> </v>
      </c>
      <c r="S274" s="145" t="str">
        <f t="shared" si="167"/>
        <v xml:space="preserve"> </v>
      </c>
      <c r="T274" s="145" t="str">
        <f t="shared" si="168"/>
        <v xml:space="preserve"> </v>
      </c>
      <c r="U274" s="150" t="e">
        <f t="shared" si="176"/>
        <v>#VALUE!</v>
      </c>
      <c r="V274" s="145" t="e">
        <f t="shared" si="177"/>
        <v>#VALUE!</v>
      </c>
      <c r="W274" s="137" t="e">
        <f t="shared" si="160"/>
        <v>#VALUE!</v>
      </c>
      <c r="X274" s="73" t="str">
        <f t="shared" si="161"/>
        <v>donnée(s) manquante(s)</v>
      </c>
      <c r="Y274" s="74" t="str">
        <f t="shared" si="162"/>
        <v>donnée(s) manquante(s)</v>
      </c>
      <c r="Z274" s="131" t="e">
        <f t="shared" si="169"/>
        <v>#DIV/0!</v>
      </c>
      <c r="AA274" s="127" t="str">
        <f>IF(ISBLANK(L274)," ",IF(L274&lt;=Scenario!$C$3,0,IF(L274&lt;=Scenario!$C$5,1,IF(L274&lt;=Scenario!$C$6,2,IF(L274&lt;=Scenario!$C$7,3,IF(L274&lt;=Scenario!$C$8,4,5))))))</f>
        <v xml:space="preserve"> </v>
      </c>
      <c r="AB274" s="127" t="str">
        <f>IF(ISBLANK(M274)," ",IF(M274&lt;=Scenario!$G$3,0,IF(M274&lt;=Scenario!$G$5,1,IF(M274&lt;=Scenario!$G$6,2,IF(M274&lt;=Scenario!$G$7,3,IF(M274&lt;=Scenario!$G$8,4,IF(M274&lt;=Scenario!$G$9,5,IF(M274&lt;=Scenario!$G$10,6,7))))))))</f>
        <v xml:space="preserve"> </v>
      </c>
      <c r="AC274" s="127"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27"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27">
        <f>IF(ISBLANK(F274)," ",IF(F274&lt;=Scenario!$AI$3,0,IF(F274&lt;=Scenario!$AI$5,1,IF(F274&lt;=Scenario!$AI$6,2,IF(F274&lt;=Scenario!$AI$7,3,IF(F274&lt;=Scenario!$AI$8,4,IF(F274&lt;=Scenario!$AI$9,5,IF(F274&lt;=Scenario!$AI$10,6,IF(F274&lt;=Scenario!$AI$11,7,IF(F274&lt;=Scenario!$AI$12,8,IF(F274&lt;=Scenario!$AI$13,9,10)))))))))))</f>
        <v>0</v>
      </c>
      <c r="AF274" s="127" t="str">
        <f t="shared" si="170"/>
        <v xml:space="preserve"> </v>
      </c>
      <c r="AG274" s="132" t="e">
        <f t="shared" si="178"/>
        <v>#VALUE!</v>
      </c>
      <c r="AH274" s="133" t="e">
        <f t="shared" si="175"/>
        <v>#VALUE!</v>
      </c>
      <c r="AI274" s="126" t="e">
        <f t="shared" si="163"/>
        <v>#VALUE!</v>
      </c>
      <c r="AJ274" s="73" t="str">
        <f t="shared" si="171"/>
        <v>missing data</v>
      </c>
      <c r="AK274" s="80" t="str">
        <f t="shared" si="172"/>
        <v>missing data</v>
      </c>
    </row>
    <row r="275" spans="1:37" x14ac:dyDescent="0.25">
      <c r="A275" s="114" t="s">
        <v>74</v>
      </c>
      <c r="B275" s="102"/>
      <c r="C275" s="103"/>
      <c r="D275" s="105"/>
      <c r="E275" s="193" t="e">
        <f t="shared" si="157"/>
        <v>#DIV/0!</v>
      </c>
      <c r="F275" s="191">
        <f t="shared" si="158"/>
        <v>0</v>
      </c>
      <c r="G275" s="103"/>
      <c r="H275" s="104">
        <f t="shared" si="159"/>
        <v>0</v>
      </c>
      <c r="I275" s="147"/>
      <c r="J275" s="106"/>
      <c r="K275" s="106"/>
      <c r="L275" s="106"/>
      <c r="M275" s="107"/>
      <c r="N275" s="150" t="str">
        <f t="shared" si="173"/>
        <v xml:space="preserve"> </v>
      </c>
      <c r="O275" s="145" t="str">
        <f t="shared" si="164"/>
        <v xml:space="preserve"> </v>
      </c>
      <c r="P275" s="154" t="str">
        <f t="shared" si="174"/>
        <v xml:space="preserve"> </v>
      </c>
      <c r="Q275" s="145">
        <f t="shared" si="165"/>
        <v>0</v>
      </c>
      <c r="R275" s="145" t="str">
        <f t="shared" si="166"/>
        <v xml:space="preserve"> </v>
      </c>
      <c r="S275" s="145" t="str">
        <f t="shared" si="167"/>
        <v xml:space="preserve"> </v>
      </c>
      <c r="T275" s="145" t="str">
        <f t="shared" si="168"/>
        <v xml:space="preserve"> </v>
      </c>
      <c r="U275" s="150" t="e">
        <f t="shared" si="176"/>
        <v>#VALUE!</v>
      </c>
      <c r="V275" s="145" t="e">
        <f t="shared" si="177"/>
        <v>#VALUE!</v>
      </c>
      <c r="W275" s="137" t="e">
        <f t="shared" si="160"/>
        <v>#VALUE!</v>
      </c>
      <c r="X275" s="73" t="str">
        <f t="shared" si="161"/>
        <v>donnée(s) manquante(s)</v>
      </c>
      <c r="Y275" s="74" t="str">
        <f t="shared" si="162"/>
        <v>donnée(s) manquante(s)</v>
      </c>
      <c r="Z275" s="131" t="e">
        <f t="shared" si="169"/>
        <v>#DIV/0!</v>
      </c>
      <c r="AA275" s="127" t="str">
        <f>IF(ISBLANK(L275)," ",IF(L275&lt;=Scenario!$C$3,0,IF(L275&lt;=Scenario!$C$5,1,IF(L275&lt;=Scenario!$C$6,2,IF(L275&lt;=Scenario!$C$7,3,IF(L275&lt;=Scenario!$C$8,4,5))))))</f>
        <v xml:space="preserve"> </v>
      </c>
      <c r="AB275" s="127" t="str">
        <f>IF(ISBLANK(M275)," ",IF(M275&lt;=Scenario!$G$3,0,IF(M275&lt;=Scenario!$G$5,1,IF(M275&lt;=Scenario!$G$6,2,IF(M275&lt;=Scenario!$G$7,3,IF(M275&lt;=Scenario!$G$8,4,IF(M275&lt;=Scenario!$G$9,5,IF(M275&lt;=Scenario!$G$10,6,7))))))))</f>
        <v xml:space="preserve"> </v>
      </c>
      <c r="AC275" s="127"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27"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27">
        <f>IF(ISBLANK(F275)," ",IF(F275&lt;=Scenario!$AI$3,0,IF(F275&lt;=Scenario!$AI$5,1,IF(F275&lt;=Scenario!$AI$6,2,IF(F275&lt;=Scenario!$AI$7,3,IF(F275&lt;=Scenario!$AI$8,4,IF(F275&lt;=Scenario!$AI$9,5,IF(F275&lt;=Scenario!$AI$10,6,IF(F275&lt;=Scenario!$AI$11,7,IF(F275&lt;=Scenario!$AI$12,8,IF(F275&lt;=Scenario!$AI$13,9,10)))))))))))</f>
        <v>0</v>
      </c>
      <c r="AF275" s="127" t="str">
        <f t="shared" si="170"/>
        <v xml:space="preserve"> </v>
      </c>
      <c r="AG275" s="132" t="e">
        <f t="shared" si="178"/>
        <v>#VALUE!</v>
      </c>
      <c r="AH275" s="133" t="e">
        <f t="shared" si="175"/>
        <v>#VALUE!</v>
      </c>
      <c r="AI275" s="126" t="e">
        <f t="shared" si="163"/>
        <v>#VALUE!</v>
      </c>
      <c r="AJ275" s="73" t="str">
        <f t="shared" si="171"/>
        <v>missing data</v>
      </c>
      <c r="AK275" s="80" t="str">
        <f t="shared" si="172"/>
        <v>missing data</v>
      </c>
    </row>
    <row r="276" spans="1:37" x14ac:dyDescent="0.25">
      <c r="A276" s="114" t="s">
        <v>74</v>
      </c>
      <c r="B276" s="102"/>
      <c r="C276" s="103"/>
      <c r="D276" s="105"/>
      <c r="E276" s="193" t="e">
        <f t="shared" si="157"/>
        <v>#DIV/0!</v>
      </c>
      <c r="F276" s="191">
        <f t="shared" si="158"/>
        <v>0</v>
      </c>
      <c r="G276" s="103"/>
      <c r="H276" s="104">
        <f t="shared" si="159"/>
        <v>0</v>
      </c>
      <c r="I276" s="147"/>
      <c r="J276" s="106"/>
      <c r="K276" s="106"/>
      <c r="L276" s="106"/>
      <c r="M276" s="107"/>
      <c r="N276" s="150" t="str">
        <f t="shared" si="173"/>
        <v xml:space="preserve"> </v>
      </c>
      <c r="O276" s="145" t="str">
        <f t="shared" si="164"/>
        <v xml:space="preserve"> </v>
      </c>
      <c r="P276" s="154" t="str">
        <f t="shared" si="174"/>
        <v xml:space="preserve"> </v>
      </c>
      <c r="Q276" s="145">
        <f t="shared" si="165"/>
        <v>0</v>
      </c>
      <c r="R276" s="145" t="str">
        <f t="shared" si="166"/>
        <v xml:space="preserve"> </v>
      </c>
      <c r="S276" s="145" t="str">
        <f t="shared" si="167"/>
        <v xml:space="preserve"> </v>
      </c>
      <c r="T276" s="145" t="str">
        <f t="shared" si="168"/>
        <v xml:space="preserve"> </v>
      </c>
      <c r="U276" s="150" t="e">
        <f t="shared" si="176"/>
        <v>#VALUE!</v>
      </c>
      <c r="V276" s="145" t="e">
        <f t="shared" si="177"/>
        <v>#VALUE!</v>
      </c>
      <c r="W276" s="137" t="e">
        <f t="shared" si="160"/>
        <v>#VALUE!</v>
      </c>
      <c r="X276" s="73" t="str">
        <f t="shared" si="161"/>
        <v>donnée(s) manquante(s)</v>
      </c>
      <c r="Y276" s="74" t="str">
        <f t="shared" si="162"/>
        <v>donnée(s) manquante(s)</v>
      </c>
      <c r="Z276" s="131" t="e">
        <f t="shared" si="169"/>
        <v>#DIV/0!</v>
      </c>
      <c r="AA276" s="127" t="str">
        <f>IF(ISBLANK(L276)," ",IF(L276&lt;=Scenario!$C$3,0,IF(L276&lt;=Scenario!$C$5,1,IF(L276&lt;=Scenario!$C$6,2,IF(L276&lt;=Scenario!$C$7,3,IF(L276&lt;=Scenario!$C$8,4,5))))))</f>
        <v xml:space="preserve"> </v>
      </c>
      <c r="AB276" s="127" t="str">
        <f>IF(ISBLANK(M276)," ",IF(M276&lt;=Scenario!$G$3,0,IF(M276&lt;=Scenario!$G$5,1,IF(M276&lt;=Scenario!$G$6,2,IF(M276&lt;=Scenario!$G$7,3,IF(M276&lt;=Scenario!$G$8,4,IF(M276&lt;=Scenario!$G$9,5,IF(M276&lt;=Scenario!$G$10,6,7))))))))</f>
        <v xml:space="preserve"> </v>
      </c>
      <c r="AC276" s="127"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27"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27">
        <f>IF(ISBLANK(F276)," ",IF(F276&lt;=Scenario!$AI$3,0,IF(F276&lt;=Scenario!$AI$5,1,IF(F276&lt;=Scenario!$AI$6,2,IF(F276&lt;=Scenario!$AI$7,3,IF(F276&lt;=Scenario!$AI$8,4,IF(F276&lt;=Scenario!$AI$9,5,IF(F276&lt;=Scenario!$AI$10,6,IF(F276&lt;=Scenario!$AI$11,7,IF(F276&lt;=Scenario!$AI$12,8,IF(F276&lt;=Scenario!$AI$13,9,10)))))))))))</f>
        <v>0</v>
      </c>
      <c r="AF276" s="127" t="str">
        <f t="shared" si="170"/>
        <v xml:space="preserve"> </v>
      </c>
      <c r="AG276" s="132" t="e">
        <f t="shared" si="178"/>
        <v>#VALUE!</v>
      </c>
      <c r="AH276" s="133" t="e">
        <f t="shared" si="175"/>
        <v>#VALUE!</v>
      </c>
      <c r="AI276" s="126" t="e">
        <f t="shared" si="163"/>
        <v>#VALUE!</v>
      </c>
      <c r="AJ276" s="73" t="str">
        <f t="shared" si="171"/>
        <v>missing data</v>
      </c>
      <c r="AK276" s="80" t="str">
        <f t="shared" si="172"/>
        <v>missing data</v>
      </c>
    </row>
    <row r="277" spans="1:37" x14ac:dyDescent="0.25">
      <c r="A277" s="114" t="s">
        <v>74</v>
      </c>
      <c r="B277" s="102"/>
      <c r="C277" s="103"/>
      <c r="D277" s="105"/>
      <c r="E277" s="193" t="e">
        <f t="shared" si="157"/>
        <v>#DIV/0!</v>
      </c>
      <c r="F277" s="191">
        <f t="shared" si="158"/>
        <v>0</v>
      </c>
      <c r="G277" s="103"/>
      <c r="H277" s="104">
        <f t="shared" si="159"/>
        <v>0</v>
      </c>
      <c r="I277" s="147"/>
      <c r="J277" s="106"/>
      <c r="K277" s="106"/>
      <c r="L277" s="106"/>
      <c r="M277" s="107"/>
      <c r="N277" s="150" t="str">
        <f t="shared" si="173"/>
        <v xml:space="preserve"> </v>
      </c>
      <c r="O277" s="145" t="str">
        <f t="shared" si="164"/>
        <v xml:space="preserve"> </v>
      </c>
      <c r="P277" s="154" t="str">
        <f t="shared" si="174"/>
        <v xml:space="preserve"> </v>
      </c>
      <c r="Q277" s="145">
        <f t="shared" si="165"/>
        <v>0</v>
      </c>
      <c r="R277" s="145" t="str">
        <f t="shared" si="166"/>
        <v xml:space="preserve"> </v>
      </c>
      <c r="S277" s="145" t="str">
        <f t="shared" si="167"/>
        <v xml:space="preserve"> </v>
      </c>
      <c r="T277" s="145" t="str">
        <f t="shared" si="168"/>
        <v xml:space="preserve"> </v>
      </c>
      <c r="U277" s="150" t="e">
        <f t="shared" si="176"/>
        <v>#VALUE!</v>
      </c>
      <c r="V277" s="145" t="e">
        <f t="shared" si="177"/>
        <v>#VALUE!</v>
      </c>
      <c r="W277" s="137" t="e">
        <f t="shared" si="160"/>
        <v>#VALUE!</v>
      </c>
      <c r="X277" s="73" t="str">
        <f t="shared" si="161"/>
        <v>donnée(s) manquante(s)</v>
      </c>
      <c r="Y277" s="74" t="str">
        <f t="shared" si="162"/>
        <v>donnée(s) manquante(s)</v>
      </c>
      <c r="Z277" s="131" t="e">
        <f t="shared" si="169"/>
        <v>#DIV/0!</v>
      </c>
      <c r="AA277" s="127" t="str">
        <f>IF(ISBLANK(L277)," ",IF(L277&lt;=Scenario!$C$3,0,IF(L277&lt;=Scenario!$C$5,1,IF(L277&lt;=Scenario!$C$6,2,IF(L277&lt;=Scenario!$C$7,3,IF(L277&lt;=Scenario!$C$8,4,5))))))</f>
        <v xml:space="preserve"> </v>
      </c>
      <c r="AB277" s="127" t="str">
        <f>IF(ISBLANK(M277)," ",IF(M277&lt;=Scenario!$G$3,0,IF(M277&lt;=Scenario!$G$5,1,IF(M277&lt;=Scenario!$G$6,2,IF(M277&lt;=Scenario!$G$7,3,IF(M277&lt;=Scenario!$G$8,4,IF(M277&lt;=Scenario!$G$9,5,IF(M277&lt;=Scenario!$G$10,6,7))))))))</f>
        <v xml:space="preserve"> </v>
      </c>
      <c r="AC277" s="127"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27"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27">
        <f>IF(ISBLANK(F277)," ",IF(F277&lt;=Scenario!$AI$3,0,IF(F277&lt;=Scenario!$AI$5,1,IF(F277&lt;=Scenario!$AI$6,2,IF(F277&lt;=Scenario!$AI$7,3,IF(F277&lt;=Scenario!$AI$8,4,IF(F277&lt;=Scenario!$AI$9,5,IF(F277&lt;=Scenario!$AI$10,6,IF(F277&lt;=Scenario!$AI$11,7,IF(F277&lt;=Scenario!$AI$12,8,IF(F277&lt;=Scenario!$AI$13,9,10)))))))))))</f>
        <v>0</v>
      </c>
      <c r="AF277" s="127" t="str">
        <f t="shared" si="170"/>
        <v xml:space="preserve"> </v>
      </c>
      <c r="AG277" s="132" t="e">
        <f t="shared" si="178"/>
        <v>#VALUE!</v>
      </c>
      <c r="AH277" s="133" t="e">
        <f t="shared" si="175"/>
        <v>#VALUE!</v>
      </c>
      <c r="AI277" s="126" t="e">
        <f t="shared" si="163"/>
        <v>#VALUE!</v>
      </c>
      <c r="AJ277" s="73" t="str">
        <f t="shared" si="171"/>
        <v>missing data</v>
      </c>
      <c r="AK277" s="80" t="str">
        <f t="shared" si="172"/>
        <v>missing data</v>
      </c>
    </row>
    <row r="278" spans="1:37" x14ac:dyDescent="0.25">
      <c r="A278" s="114" t="s">
        <v>74</v>
      </c>
      <c r="B278" s="102"/>
      <c r="C278" s="103"/>
      <c r="D278" s="105"/>
      <c r="E278" s="193" t="e">
        <f t="shared" si="157"/>
        <v>#DIV/0!</v>
      </c>
      <c r="F278" s="191">
        <f t="shared" si="158"/>
        <v>0</v>
      </c>
      <c r="G278" s="103"/>
      <c r="H278" s="104">
        <f t="shared" si="159"/>
        <v>0</v>
      </c>
      <c r="I278" s="147"/>
      <c r="J278" s="106"/>
      <c r="K278" s="106"/>
      <c r="L278" s="106"/>
      <c r="M278" s="107"/>
      <c r="N278" s="150" t="str">
        <f t="shared" si="173"/>
        <v xml:space="preserve"> </v>
      </c>
      <c r="O278" s="145" t="str">
        <f t="shared" si="164"/>
        <v xml:space="preserve"> </v>
      </c>
      <c r="P278" s="154" t="str">
        <f t="shared" si="174"/>
        <v xml:space="preserve"> </v>
      </c>
      <c r="Q278" s="145">
        <f t="shared" si="165"/>
        <v>0</v>
      </c>
      <c r="R278" s="145" t="str">
        <f t="shared" si="166"/>
        <v xml:space="preserve"> </v>
      </c>
      <c r="S278" s="145" t="str">
        <f t="shared" si="167"/>
        <v xml:space="preserve"> </v>
      </c>
      <c r="T278" s="145" t="str">
        <f t="shared" si="168"/>
        <v xml:space="preserve"> </v>
      </c>
      <c r="U278" s="150" t="e">
        <f t="shared" si="176"/>
        <v>#VALUE!</v>
      </c>
      <c r="V278" s="145" t="e">
        <f t="shared" si="177"/>
        <v>#VALUE!</v>
      </c>
      <c r="W278" s="137" t="e">
        <f t="shared" si="160"/>
        <v>#VALUE!</v>
      </c>
      <c r="X278" s="73" t="str">
        <f t="shared" si="161"/>
        <v>donnée(s) manquante(s)</v>
      </c>
      <c r="Y278" s="74" t="str">
        <f t="shared" si="162"/>
        <v>donnée(s) manquante(s)</v>
      </c>
      <c r="Z278" s="131" t="e">
        <f t="shared" si="169"/>
        <v>#DIV/0!</v>
      </c>
      <c r="AA278" s="127" t="str">
        <f>IF(ISBLANK(L278)," ",IF(L278&lt;=Scenario!$C$3,0,IF(L278&lt;=Scenario!$C$5,1,IF(L278&lt;=Scenario!$C$6,2,IF(L278&lt;=Scenario!$C$7,3,IF(L278&lt;=Scenario!$C$8,4,5))))))</f>
        <v xml:space="preserve"> </v>
      </c>
      <c r="AB278" s="127" t="str">
        <f>IF(ISBLANK(M278)," ",IF(M278&lt;=Scenario!$G$3,0,IF(M278&lt;=Scenario!$G$5,1,IF(M278&lt;=Scenario!$G$6,2,IF(M278&lt;=Scenario!$G$7,3,IF(M278&lt;=Scenario!$G$8,4,IF(M278&lt;=Scenario!$G$9,5,IF(M278&lt;=Scenario!$G$10,6,7))))))))</f>
        <v xml:space="preserve"> </v>
      </c>
      <c r="AC278" s="127"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27"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27">
        <f>IF(ISBLANK(F278)," ",IF(F278&lt;=Scenario!$AI$3,0,IF(F278&lt;=Scenario!$AI$5,1,IF(F278&lt;=Scenario!$AI$6,2,IF(F278&lt;=Scenario!$AI$7,3,IF(F278&lt;=Scenario!$AI$8,4,IF(F278&lt;=Scenario!$AI$9,5,IF(F278&lt;=Scenario!$AI$10,6,IF(F278&lt;=Scenario!$AI$11,7,IF(F278&lt;=Scenario!$AI$12,8,IF(F278&lt;=Scenario!$AI$13,9,10)))))))))))</f>
        <v>0</v>
      </c>
      <c r="AF278" s="127" t="str">
        <f t="shared" si="170"/>
        <v xml:space="preserve"> </v>
      </c>
      <c r="AG278" s="132" t="e">
        <f t="shared" si="178"/>
        <v>#VALUE!</v>
      </c>
      <c r="AH278" s="133" t="e">
        <f t="shared" si="175"/>
        <v>#VALUE!</v>
      </c>
      <c r="AI278" s="126" t="e">
        <f t="shared" si="163"/>
        <v>#VALUE!</v>
      </c>
      <c r="AJ278" s="73" t="str">
        <f t="shared" si="171"/>
        <v>missing data</v>
      </c>
      <c r="AK278" s="80" t="str">
        <f t="shared" si="172"/>
        <v>missing data</v>
      </c>
    </row>
    <row r="279" spans="1:37" x14ac:dyDescent="0.25">
      <c r="A279" s="114" t="s">
        <v>74</v>
      </c>
      <c r="B279" s="102"/>
      <c r="C279" s="103"/>
      <c r="D279" s="105"/>
      <c r="E279" s="193" t="e">
        <f t="shared" si="157"/>
        <v>#DIV/0!</v>
      </c>
      <c r="F279" s="191">
        <f t="shared" si="158"/>
        <v>0</v>
      </c>
      <c r="G279" s="103"/>
      <c r="H279" s="104">
        <f t="shared" si="159"/>
        <v>0</v>
      </c>
      <c r="I279" s="147"/>
      <c r="J279" s="106"/>
      <c r="K279" s="106"/>
      <c r="L279" s="106"/>
      <c r="M279" s="107"/>
      <c r="N279" s="150" t="str">
        <f t="shared" si="173"/>
        <v xml:space="preserve"> </v>
      </c>
      <c r="O279" s="145" t="str">
        <f t="shared" si="164"/>
        <v xml:space="preserve"> </v>
      </c>
      <c r="P279" s="154" t="str">
        <f t="shared" si="174"/>
        <v xml:space="preserve"> </v>
      </c>
      <c r="Q279" s="145">
        <f t="shared" si="165"/>
        <v>0</v>
      </c>
      <c r="R279" s="145" t="str">
        <f t="shared" si="166"/>
        <v xml:space="preserve"> </v>
      </c>
      <c r="S279" s="145" t="str">
        <f t="shared" si="167"/>
        <v xml:space="preserve"> </v>
      </c>
      <c r="T279" s="145" t="str">
        <f t="shared" si="168"/>
        <v xml:space="preserve"> </v>
      </c>
      <c r="U279" s="150" t="e">
        <f t="shared" si="176"/>
        <v>#VALUE!</v>
      </c>
      <c r="V279" s="145" t="e">
        <f t="shared" si="177"/>
        <v>#VALUE!</v>
      </c>
      <c r="W279" s="137" t="e">
        <f t="shared" si="160"/>
        <v>#VALUE!</v>
      </c>
      <c r="X279" s="73" t="str">
        <f t="shared" si="161"/>
        <v>donnée(s) manquante(s)</v>
      </c>
      <c r="Y279" s="74" t="str">
        <f t="shared" si="162"/>
        <v>donnée(s) manquante(s)</v>
      </c>
      <c r="Z279" s="131" t="e">
        <f t="shared" si="169"/>
        <v>#DIV/0!</v>
      </c>
      <c r="AA279" s="127" t="str">
        <f>IF(ISBLANK(L279)," ",IF(L279&lt;=Scenario!$C$3,0,IF(L279&lt;=Scenario!$C$5,1,IF(L279&lt;=Scenario!$C$6,2,IF(L279&lt;=Scenario!$C$7,3,IF(L279&lt;=Scenario!$C$8,4,5))))))</f>
        <v xml:space="preserve"> </v>
      </c>
      <c r="AB279" s="127" t="str">
        <f>IF(ISBLANK(M279)," ",IF(M279&lt;=Scenario!$G$3,0,IF(M279&lt;=Scenario!$G$5,1,IF(M279&lt;=Scenario!$G$6,2,IF(M279&lt;=Scenario!$G$7,3,IF(M279&lt;=Scenario!$G$8,4,IF(M279&lt;=Scenario!$G$9,5,IF(M279&lt;=Scenario!$G$10,6,7))))))))</f>
        <v xml:space="preserve"> </v>
      </c>
      <c r="AC279" s="127"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27"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27">
        <f>IF(ISBLANK(F279)," ",IF(F279&lt;=Scenario!$AI$3,0,IF(F279&lt;=Scenario!$AI$5,1,IF(F279&lt;=Scenario!$AI$6,2,IF(F279&lt;=Scenario!$AI$7,3,IF(F279&lt;=Scenario!$AI$8,4,IF(F279&lt;=Scenario!$AI$9,5,IF(F279&lt;=Scenario!$AI$10,6,IF(F279&lt;=Scenario!$AI$11,7,IF(F279&lt;=Scenario!$AI$12,8,IF(F279&lt;=Scenario!$AI$13,9,10)))))))))))</f>
        <v>0</v>
      </c>
      <c r="AF279" s="127" t="str">
        <f t="shared" si="170"/>
        <v xml:space="preserve"> </v>
      </c>
      <c r="AG279" s="132" t="e">
        <f t="shared" si="178"/>
        <v>#VALUE!</v>
      </c>
      <c r="AH279" s="133" t="e">
        <f t="shared" si="175"/>
        <v>#VALUE!</v>
      </c>
      <c r="AI279" s="126" t="e">
        <f t="shared" si="163"/>
        <v>#VALUE!</v>
      </c>
      <c r="AJ279" s="73" t="str">
        <f t="shared" si="171"/>
        <v>missing data</v>
      </c>
      <c r="AK279" s="80" t="str">
        <f t="shared" si="172"/>
        <v>missing data</v>
      </c>
    </row>
    <row r="280" spans="1:37" x14ac:dyDescent="0.25">
      <c r="A280" s="114" t="s">
        <v>74</v>
      </c>
      <c r="B280" s="102"/>
      <c r="C280" s="103"/>
      <c r="D280" s="105"/>
      <c r="E280" s="193" t="e">
        <f t="shared" si="157"/>
        <v>#DIV/0!</v>
      </c>
      <c r="F280" s="191">
        <f t="shared" si="158"/>
        <v>0</v>
      </c>
      <c r="G280" s="103"/>
      <c r="H280" s="104">
        <f t="shared" si="159"/>
        <v>0</v>
      </c>
      <c r="I280" s="147"/>
      <c r="J280" s="106"/>
      <c r="K280" s="106"/>
      <c r="L280" s="106"/>
      <c r="M280" s="107"/>
      <c r="N280" s="150" t="str">
        <f t="shared" si="173"/>
        <v xml:space="preserve"> </v>
      </c>
      <c r="O280" s="145" t="str">
        <f t="shared" si="164"/>
        <v xml:space="preserve"> </v>
      </c>
      <c r="P280" s="154" t="str">
        <f t="shared" si="174"/>
        <v xml:space="preserve"> </v>
      </c>
      <c r="Q280" s="145">
        <f t="shared" si="165"/>
        <v>0</v>
      </c>
      <c r="R280" s="145" t="str">
        <f t="shared" si="166"/>
        <v xml:space="preserve"> </v>
      </c>
      <c r="S280" s="145" t="str">
        <f t="shared" si="167"/>
        <v xml:space="preserve"> </v>
      </c>
      <c r="T280" s="145" t="str">
        <f t="shared" si="168"/>
        <v xml:space="preserve"> </v>
      </c>
      <c r="U280" s="150" t="e">
        <f t="shared" si="176"/>
        <v>#VALUE!</v>
      </c>
      <c r="V280" s="145" t="e">
        <f t="shared" si="177"/>
        <v>#VALUE!</v>
      </c>
      <c r="W280" s="137" t="e">
        <f t="shared" si="160"/>
        <v>#VALUE!</v>
      </c>
      <c r="X280" s="73" t="str">
        <f t="shared" si="161"/>
        <v>donnée(s) manquante(s)</v>
      </c>
      <c r="Y280" s="74" t="str">
        <f t="shared" si="162"/>
        <v>donnée(s) manquante(s)</v>
      </c>
      <c r="Z280" s="131" t="e">
        <f t="shared" si="169"/>
        <v>#DIV/0!</v>
      </c>
      <c r="AA280" s="127" t="str">
        <f>IF(ISBLANK(L280)," ",IF(L280&lt;=Scenario!$C$3,0,IF(L280&lt;=Scenario!$C$5,1,IF(L280&lt;=Scenario!$C$6,2,IF(L280&lt;=Scenario!$C$7,3,IF(L280&lt;=Scenario!$C$8,4,5))))))</f>
        <v xml:space="preserve"> </v>
      </c>
      <c r="AB280" s="127" t="str">
        <f>IF(ISBLANK(M280)," ",IF(M280&lt;=Scenario!$G$3,0,IF(M280&lt;=Scenario!$G$5,1,IF(M280&lt;=Scenario!$G$6,2,IF(M280&lt;=Scenario!$G$7,3,IF(M280&lt;=Scenario!$G$8,4,IF(M280&lt;=Scenario!$G$9,5,IF(M280&lt;=Scenario!$G$10,6,7))))))))</f>
        <v xml:space="preserve"> </v>
      </c>
      <c r="AC280" s="127"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27"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27">
        <f>IF(ISBLANK(F280)," ",IF(F280&lt;=Scenario!$AI$3,0,IF(F280&lt;=Scenario!$AI$5,1,IF(F280&lt;=Scenario!$AI$6,2,IF(F280&lt;=Scenario!$AI$7,3,IF(F280&lt;=Scenario!$AI$8,4,IF(F280&lt;=Scenario!$AI$9,5,IF(F280&lt;=Scenario!$AI$10,6,IF(F280&lt;=Scenario!$AI$11,7,IF(F280&lt;=Scenario!$AI$12,8,IF(F280&lt;=Scenario!$AI$13,9,10)))))))))))</f>
        <v>0</v>
      </c>
      <c r="AF280" s="127" t="str">
        <f t="shared" si="170"/>
        <v xml:space="preserve"> </v>
      </c>
      <c r="AG280" s="132" t="e">
        <f t="shared" si="178"/>
        <v>#VALUE!</v>
      </c>
      <c r="AH280" s="133" t="e">
        <f t="shared" si="175"/>
        <v>#VALUE!</v>
      </c>
      <c r="AI280" s="126" t="e">
        <f t="shared" si="163"/>
        <v>#VALUE!</v>
      </c>
      <c r="AJ280" s="73" t="str">
        <f t="shared" si="171"/>
        <v>missing data</v>
      </c>
      <c r="AK280" s="80" t="str">
        <f t="shared" si="172"/>
        <v>missing data</v>
      </c>
    </row>
    <row r="281" spans="1:37" x14ac:dyDescent="0.25">
      <c r="A281" s="114" t="s">
        <v>74</v>
      </c>
      <c r="B281" s="102"/>
      <c r="C281" s="103"/>
      <c r="D281" s="105"/>
      <c r="E281" s="193" t="e">
        <f t="shared" ref="E281:E344" si="179">D281/C281*100</f>
        <v>#DIV/0!</v>
      </c>
      <c r="F281" s="191">
        <f t="shared" ref="F281:F344" si="180">D281*37</f>
        <v>0</v>
      </c>
      <c r="G281" s="103"/>
      <c r="H281" s="104">
        <f t="shared" ref="H281:H344" si="181">ROUND(I281/2.5*1000,0)</f>
        <v>0</v>
      </c>
      <c r="I281" s="147"/>
      <c r="J281" s="106"/>
      <c r="K281" s="106"/>
      <c r="L281" s="106"/>
      <c r="M281" s="107"/>
      <c r="N281" s="150" t="str">
        <f t="shared" si="173"/>
        <v xml:space="preserve"> </v>
      </c>
      <c r="O281" s="145" t="str">
        <f t="shared" si="164"/>
        <v xml:space="preserve"> </v>
      </c>
      <c r="P281" s="154" t="str">
        <f t="shared" si="174"/>
        <v xml:space="preserve"> </v>
      </c>
      <c r="Q281" s="145">
        <f t="shared" si="165"/>
        <v>0</v>
      </c>
      <c r="R281" s="145" t="str">
        <f t="shared" si="166"/>
        <v xml:space="preserve"> </v>
      </c>
      <c r="S281" s="145" t="str">
        <f t="shared" si="167"/>
        <v xml:space="preserve"> </v>
      </c>
      <c r="T281" s="145" t="str">
        <f t="shared" si="168"/>
        <v xml:space="preserve"> </v>
      </c>
      <c r="U281" s="150" t="e">
        <f t="shared" si="176"/>
        <v>#VALUE!</v>
      </c>
      <c r="V281" s="145" t="e">
        <f t="shared" si="177"/>
        <v>#VALUE!</v>
      </c>
      <c r="W281" s="137" t="e">
        <f t="shared" ref="W281:W344" si="182">IF(AND(U281&gt;=0,U281&lt;11),U281-V281,IF(AND(U281&gt;=11,R281=5),U281-V281,U281-R281-S281))</f>
        <v>#VALUE!</v>
      </c>
      <c r="X281" s="73" t="str">
        <f t="shared" ref="X281:X344" si="183">IF(OR(ISBLANK(E281),ISBLANK(F281),ISBLANK(G281),ISBLANK(H281),ISBLANK(K281),ISBLANK(L281),ISBLANK(M281)),"donnée(s) manquante(s)",IF(W281&lt;0,"Nutriscore_A",IF(W281&lt;3,"Nutriscore_B",IF(W281&lt;11,"Nutriscore_C",IF(W281&lt;19,"Nutriscore_D","Nutriscore_E")))))</f>
        <v>donnée(s) manquante(s)</v>
      </c>
      <c r="Y281" s="74" t="str">
        <f t="shared" ref="Y281:Y344" si="184">IF(X281="donnée(s) manquante(s)","donnée(s) manquante(s)",IF(X281="Nutriscore_A","dark green",IF(X281="Nutriscore_B","green",IF(X281="Nutriscore_C","yellow",IF(X281="Nutriscore_D","orange","dark orange")))))</f>
        <v>donnée(s) manquante(s)</v>
      </c>
      <c r="Z281" s="131" t="e">
        <f t="shared" si="169"/>
        <v>#DIV/0!</v>
      </c>
      <c r="AA281" s="127" t="str">
        <f>IF(ISBLANK(L281)," ",IF(L281&lt;=Scenario!$C$3,0,IF(L281&lt;=Scenario!$C$5,1,IF(L281&lt;=Scenario!$C$6,2,IF(L281&lt;=Scenario!$C$7,3,IF(L281&lt;=Scenario!$C$8,4,5))))))</f>
        <v xml:space="preserve"> </v>
      </c>
      <c r="AB281" s="127" t="str">
        <f>IF(ISBLANK(M281)," ",IF(M281&lt;=Scenario!$G$3,0,IF(M281&lt;=Scenario!$G$5,1,IF(M281&lt;=Scenario!$G$6,2,IF(M281&lt;=Scenario!$G$7,3,IF(M281&lt;=Scenario!$G$8,4,IF(M281&lt;=Scenario!$G$9,5,IF(M281&lt;=Scenario!$G$10,6,7))))))))</f>
        <v xml:space="preserve"> </v>
      </c>
      <c r="AC281" s="127"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27"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27">
        <f>IF(ISBLANK(F281)," ",IF(F281&lt;=Scenario!$AI$3,0,IF(F281&lt;=Scenario!$AI$5,1,IF(F281&lt;=Scenario!$AI$6,2,IF(F281&lt;=Scenario!$AI$7,3,IF(F281&lt;=Scenario!$AI$8,4,IF(F281&lt;=Scenario!$AI$9,5,IF(F281&lt;=Scenario!$AI$10,6,IF(F281&lt;=Scenario!$AI$11,7,IF(F281&lt;=Scenario!$AI$12,8,IF(F281&lt;=Scenario!$AI$13,9,10)))))))))))</f>
        <v>0</v>
      </c>
      <c r="AF281" s="127" t="str">
        <f t="shared" si="170"/>
        <v xml:space="preserve"> </v>
      </c>
      <c r="AG281" s="132" t="e">
        <f t="shared" si="178"/>
        <v>#VALUE!</v>
      </c>
      <c r="AH281" s="133" t="e">
        <f t="shared" si="175"/>
        <v>#VALUE!</v>
      </c>
      <c r="AI281" s="126" t="e">
        <f t="shared" si="163"/>
        <v>#VALUE!</v>
      </c>
      <c r="AJ281" s="73" t="str">
        <f t="shared" si="171"/>
        <v>missing data</v>
      </c>
      <c r="AK281" s="80" t="str">
        <f t="shared" si="172"/>
        <v>missing data</v>
      </c>
    </row>
    <row r="282" spans="1:37" x14ac:dyDescent="0.25">
      <c r="A282" s="114" t="s">
        <v>74</v>
      </c>
      <c r="B282" s="102"/>
      <c r="C282" s="103"/>
      <c r="D282" s="105"/>
      <c r="E282" s="193" t="e">
        <f t="shared" si="179"/>
        <v>#DIV/0!</v>
      </c>
      <c r="F282" s="191">
        <f t="shared" si="180"/>
        <v>0</v>
      </c>
      <c r="G282" s="103"/>
      <c r="H282" s="104">
        <f t="shared" si="181"/>
        <v>0</v>
      </c>
      <c r="I282" s="147"/>
      <c r="J282" s="106"/>
      <c r="K282" s="106"/>
      <c r="L282" s="106"/>
      <c r="M282" s="107"/>
      <c r="N282" s="150" t="str">
        <f t="shared" si="173"/>
        <v xml:space="preserve"> </v>
      </c>
      <c r="O282" s="145" t="str">
        <f t="shared" si="164"/>
        <v xml:space="preserve"> </v>
      </c>
      <c r="P282" s="154" t="str">
        <f t="shared" si="174"/>
        <v xml:space="preserve"> </v>
      </c>
      <c r="Q282" s="145">
        <f t="shared" si="165"/>
        <v>0</v>
      </c>
      <c r="R282" s="145" t="str">
        <f t="shared" si="166"/>
        <v xml:space="preserve"> </v>
      </c>
      <c r="S282" s="145" t="str">
        <f t="shared" si="167"/>
        <v xml:space="preserve"> </v>
      </c>
      <c r="T282" s="145" t="str">
        <f t="shared" si="168"/>
        <v xml:space="preserve"> </v>
      </c>
      <c r="U282" s="150" t="e">
        <f t="shared" si="176"/>
        <v>#VALUE!</v>
      </c>
      <c r="V282" s="145" t="e">
        <f t="shared" si="177"/>
        <v>#VALUE!</v>
      </c>
      <c r="W282" s="137" t="e">
        <f t="shared" si="182"/>
        <v>#VALUE!</v>
      </c>
      <c r="X282" s="73" t="str">
        <f t="shared" si="183"/>
        <v>donnée(s) manquante(s)</v>
      </c>
      <c r="Y282" s="74" t="str">
        <f t="shared" si="184"/>
        <v>donnée(s) manquante(s)</v>
      </c>
      <c r="Z282" s="131" t="e">
        <f t="shared" si="169"/>
        <v>#DIV/0!</v>
      </c>
      <c r="AA282" s="127" t="str">
        <f>IF(ISBLANK(L282)," ",IF(L282&lt;=Scenario!$C$3,0,IF(L282&lt;=Scenario!$C$5,1,IF(L282&lt;=Scenario!$C$6,2,IF(L282&lt;=Scenario!$C$7,3,IF(L282&lt;=Scenario!$C$8,4,5))))))</f>
        <v xml:space="preserve"> </v>
      </c>
      <c r="AB282" s="127" t="str">
        <f>IF(ISBLANK(M282)," ",IF(M282&lt;=Scenario!$G$3,0,IF(M282&lt;=Scenario!$G$5,1,IF(M282&lt;=Scenario!$G$6,2,IF(M282&lt;=Scenario!$G$7,3,IF(M282&lt;=Scenario!$G$8,4,IF(M282&lt;=Scenario!$G$9,5,IF(M282&lt;=Scenario!$G$10,6,7))))))))</f>
        <v xml:space="preserve"> </v>
      </c>
      <c r="AC282" s="127"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27"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27">
        <f>IF(ISBLANK(F282)," ",IF(F282&lt;=Scenario!$AI$3,0,IF(F282&lt;=Scenario!$AI$5,1,IF(F282&lt;=Scenario!$AI$6,2,IF(F282&lt;=Scenario!$AI$7,3,IF(F282&lt;=Scenario!$AI$8,4,IF(F282&lt;=Scenario!$AI$9,5,IF(F282&lt;=Scenario!$AI$10,6,IF(F282&lt;=Scenario!$AI$11,7,IF(F282&lt;=Scenario!$AI$12,8,IF(F282&lt;=Scenario!$AI$13,9,10)))))))))))</f>
        <v>0</v>
      </c>
      <c r="AF282" s="127" t="str">
        <f t="shared" si="170"/>
        <v xml:space="preserve"> </v>
      </c>
      <c r="AG282" s="132" t="e">
        <f t="shared" si="178"/>
        <v>#VALUE!</v>
      </c>
      <c r="AH282" s="133" t="e">
        <f t="shared" si="175"/>
        <v>#VALUE!</v>
      </c>
      <c r="AI282" s="126" t="e">
        <f t="shared" si="163"/>
        <v>#VALUE!</v>
      </c>
      <c r="AJ282" s="73" t="str">
        <f t="shared" si="171"/>
        <v>missing data</v>
      </c>
      <c r="AK282" s="80" t="str">
        <f t="shared" si="172"/>
        <v>missing data</v>
      </c>
    </row>
    <row r="283" spans="1:37" x14ac:dyDescent="0.25">
      <c r="A283" s="114" t="s">
        <v>74</v>
      </c>
      <c r="B283" s="102"/>
      <c r="C283" s="103"/>
      <c r="D283" s="105"/>
      <c r="E283" s="193" t="e">
        <f t="shared" si="179"/>
        <v>#DIV/0!</v>
      </c>
      <c r="F283" s="191">
        <f t="shared" si="180"/>
        <v>0</v>
      </c>
      <c r="G283" s="103"/>
      <c r="H283" s="104">
        <f t="shared" si="181"/>
        <v>0</v>
      </c>
      <c r="I283" s="147"/>
      <c r="J283" s="106"/>
      <c r="K283" s="106"/>
      <c r="L283" s="106"/>
      <c r="M283" s="107"/>
      <c r="N283" s="150" t="str">
        <f t="shared" si="173"/>
        <v xml:space="preserve"> </v>
      </c>
      <c r="O283" s="145" t="str">
        <f t="shared" si="164"/>
        <v xml:space="preserve"> </v>
      </c>
      <c r="P283" s="154" t="str">
        <f t="shared" si="174"/>
        <v xml:space="preserve"> </v>
      </c>
      <c r="Q283" s="145">
        <f t="shared" si="165"/>
        <v>0</v>
      </c>
      <c r="R283" s="145" t="str">
        <f t="shared" si="166"/>
        <v xml:space="preserve"> </v>
      </c>
      <c r="S283" s="145" t="str">
        <f t="shared" si="167"/>
        <v xml:space="preserve"> </v>
      </c>
      <c r="T283" s="145" t="str">
        <f t="shared" si="168"/>
        <v xml:space="preserve"> </v>
      </c>
      <c r="U283" s="150" t="e">
        <f t="shared" si="176"/>
        <v>#VALUE!</v>
      </c>
      <c r="V283" s="145" t="e">
        <f t="shared" si="177"/>
        <v>#VALUE!</v>
      </c>
      <c r="W283" s="137" t="e">
        <f t="shared" si="182"/>
        <v>#VALUE!</v>
      </c>
      <c r="X283" s="73" t="str">
        <f t="shared" si="183"/>
        <v>donnée(s) manquante(s)</v>
      </c>
      <c r="Y283" s="74" t="str">
        <f t="shared" si="184"/>
        <v>donnée(s) manquante(s)</v>
      </c>
      <c r="Z283" s="131" t="e">
        <f t="shared" si="169"/>
        <v>#DIV/0!</v>
      </c>
      <c r="AA283" s="127" t="str">
        <f>IF(ISBLANK(L283)," ",IF(L283&lt;=Scenario!$C$3,0,IF(L283&lt;=Scenario!$C$5,1,IF(L283&lt;=Scenario!$C$6,2,IF(L283&lt;=Scenario!$C$7,3,IF(L283&lt;=Scenario!$C$8,4,5))))))</f>
        <v xml:space="preserve"> </v>
      </c>
      <c r="AB283" s="127" t="str">
        <f>IF(ISBLANK(M283)," ",IF(M283&lt;=Scenario!$G$3,0,IF(M283&lt;=Scenario!$G$5,1,IF(M283&lt;=Scenario!$G$6,2,IF(M283&lt;=Scenario!$G$7,3,IF(M283&lt;=Scenario!$G$8,4,IF(M283&lt;=Scenario!$G$9,5,IF(M283&lt;=Scenario!$G$10,6,7))))))))</f>
        <v xml:space="preserve"> </v>
      </c>
      <c r="AC283" s="127"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27"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27">
        <f>IF(ISBLANK(F283)," ",IF(F283&lt;=Scenario!$AI$3,0,IF(F283&lt;=Scenario!$AI$5,1,IF(F283&lt;=Scenario!$AI$6,2,IF(F283&lt;=Scenario!$AI$7,3,IF(F283&lt;=Scenario!$AI$8,4,IF(F283&lt;=Scenario!$AI$9,5,IF(F283&lt;=Scenario!$AI$10,6,IF(F283&lt;=Scenario!$AI$11,7,IF(F283&lt;=Scenario!$AI$12,8,IF(F283&lt;=Scenario!$AI$13,9,10)))))))))))</f>
        <v>0</v>
      </c>
      <c r="AF283" s="127" t="str">
        <f t="shared" si="170"/>
        <v xml:space="preserve"> </v>
      </c>
      <c r="AG283" s="132" t="e">
        <f t="shared" si="178"/>
        <v>#VALUE!</v>
      </c>
      <c r="AH283" s="133" t="e">
        <f t="shared" si="175"/>
        <v>#VALUE!</v>
      </c>
      <c r="AI283" s="126" t="e">
        <f t="shared" si="163"/>
        <v>#VALUE!</v>
      </c>
      <c r="AJ283" s="73" t="str">
        <f t="shared" si="171"/>
        <v>missing data</v>
      </c>
      <c r="AK283" s="80" t="str">
        <f t="shared" si="172"/>
        <v>missing data</v>
      </c>
    </row>
    <row r="284" spans="1:37" x14ac:dyDescent="0.25">
      <c r="A284" s="114" t="s">
        <v>74</v>
      </c>
      <c r="B284" s="102"/>
      <c r="C284" s="103"/>
      <c r="D284" s="105"/>
      <c r="E284" s="193" t="e">
        <f t="shared" si="179"/>
        <v>#DIV/0!</v>
      </c>
      <c r="F284" s="191">
        <f t="shared" si="180"/>
        <v>0</v>
      </c>
      <c r="G284" s="103"/>
      <c r="H284" s="104">
        <f t="shared" si="181"/>
        <v>0</v>
      </c>
      <c r="I284" s="147"/>
      <c r="J284" s="106"/>
      <c r="K284" s="106"/>
      <c r="L284" s="106"/>
      <c r="M284" s="107"/>
      <c r="N284" s="150" t="str">
        <f t="shared" si="173"/>
        <v xml:space="preserve"> </v>
      </c>
      <c r="O284" s="145" t="str">
        <f t="shared" si="164"/>
        <v xml:space="preserve"> </v>
      </c>
      <c r="P284" s="154" t="str">
        <f t="shared" si="174"/>
        <v xml:space="preserve"> </v>
      </c>
      <c r="Q284" s="145">
        <f t="shared" si="165"/>
        <v>0</v>
      </c>
      <c r="R284" s="145" t="str">
        <f t="shared" si="166"/>
        <v xml:space="preserve"> </v>
      </c>
      <c r="S284" s="145" t="str">
        <f t="shared" si="167"/>
        <v xml:space="preserve"> </v>
      </c>
      <c r="T284" s="145" t="str">
        <f t="shared" si="168"/>
        <v xml:space="preserve"> </v>
      </c>
      <c r="U284" s="150" t="e">
        <f t="shared" si="176"/>
        <v>#VALUE!</v>
      </c>
      <c r="V284" s="145" t="e">
        <f t="shared" si="177"/>
        <v>#VALUE!</v>
      </c>
      <c r="W284" s="137" t="e">
        <f t="shared" si="182"/>
        <v>#VALUE!</v>
      </c>
      <c r="X284" s="73" t="str">
        <f t="shared" si="183"/>
        <v>donnée(s) manquante(s)</v>
      </c>
      <c r="Y284" s="74" t="str">
        <f t="shared" si="184"/>
        <v>donnée(s) manquante(s)</v>
      </c>
      <c r="Z284" s="131" t="e">
        <f t="shared" si="169"/>
        <v>#DIV/0!</v>
      </c>
      <c r="AA284" s="127" t="str">
        <f>IF(ISBLANK(L284)," ",IF(L284&lt;=Scenario!$C$3,0,IF(L284&lt;=Scenario!$C$5,1,IF(L284&lt;=Scenario!$C$6,2,IF(L284&lt;=Scenario!$C$7,3,IF(L284&lt;=Scenario!$C$8,4,5))))))</f>
        <v xml:space="preserve"> </v>
      </c>
      <c r="AB284" s="127" t="str">
        <f>IF(ISBLANK(M284)," ",IF(M284&lt;=Scenario!$G$3,0,IF(M284&lt;=Scenario!$G$5,1,IF(M284&lt;=Scenario!$G$6,2,IF(M284&lt;=Scenario!$G$7,3,IF(M284&lt;=Scenario!$G$8,4,IF(M284&lt;=Scenario!$G$9,5,IF(M284&lt;=Scenario!$G$10,6,7))))))))</f>
        <v xml:space="preserve"> </v>
      </c>
      <c r="AC284" s="127"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27"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27">
        <f>IF(ISBLANK(F284)," ",IF(F284&lt;=Scenario!$AI$3,0,IF(F284&lt;=Scenario!$AI$5,1,IF(F284&lt;=Scenario!$AI$6,2,IF(F284&lt;=Scenario!$AI$7,3,IF(F284&lt;=Scenario!$AI$8,4,IF(F284&lt;=Scenario!$AI$9,5,IF(F284&lt;=Scenario!$AI$10,6,IF(F284&lt;=Scenario!$AI$11,7,IF(F284&lt;=Scenario!$AI$12,8,IF(F284&lt;=Scenario!$AI$13,9,10)))))))))))</f>
        <v>0</v>
      </c>
      <c r="AF284" s="127" t="str">
        <f t="shared" si="170"/>
        <v xml:space="preserve"> </v>
      </c>
      <c r="AG284" s="132" t="e">
        <f t="shared" si="178"/>
        <v>#VALUE!</v>
      </c>
      <c r="AH284" s="133" t="e">
        <f t="shared" si="175"/>
        <v>#VALUE!</v>
      </c>
      <c r="AI284" s="126" t="e">
        <f t="shared" si="163"/>
        <v>#VALUE!</v>
      </c>
      <c r="AJ284" s="73" t="str">
        <f t="shared" si="171"/>
        <v>missing data</v>
      </c>
      <c r="AK284" s="80" t="str">
        <f t="shared" si="172"/>
        <v>missing data</v>
      </c>
    </row>
    <row r="285" spans="1:37" x14ac:dyDescent="0.25">
      <c r="A285" s="114" t="s">
        <v>74</v>
      </c>
      <c r="B285" s="102"/>
      <c r="C285" s="103"/>
      <c r="D285" s="105"/>
      <c r="E285" s="193" t="e">
        <f t="shared" si="179"/>
        <v>#DIV/0!</v>
      </c>
      <c r="F285" s="191">
        <f t="shared" si="180"/>
        <v>0</v>
      </c>
      <c r="G285" s="103"/>
      <c r="H285" s="104">
        <f t="shared" si="181"/>
        <v>0</v>
      </c>
      <c r="I285" s="147"/>
      <c r="J285" s="106"/>
      <c r="K285" s="106"/>
      <c r="L285" s="106"/>
      <c r="M285" s="107"/>
      <c r="N285" s="150" t="str">
        <f t="shared" si="173"/>
        <v xml:space="preserve"> </v>
      </c>
      <c r="O285" s="145" t="str">
        <f t="shared" si="164"/>
        <v xml:space="preserve"> </v>
      </c>
      <c r="P285" s="154" t="str">
        <f t="shared" si="174"/>
        <v xml:space="preserve"> </v>
      </c>
      <c r="Q285" s="145">
        <f t="shared" si="165"/>
        <v>0</v>
      </c>
      <c r="R285" s="145" t="str">
        <f t="shared" si="166"/>
        <v xml:space="preserve"> </v>
      </c>
      <c r="S285" s="145" t="str">
        <f t="shared" si="167"/>
        <v xml:space="preserve"> </v>
      </c>
      <c r="T285" s="145" t="str">
        <f t="shared" si="168"/>
        <v xml:space="preserve"> </v>
      </c>
      <c r="U285" s="150" t="e">
        <f t="shared" si="176"/>
        <v>#VALUE!</v>
      </c>
      <c r="V285" s="145" t="e">
        <f t="shared" si="177"/>
        <v>#VALUE!</v>
      </c>
      <c r="W285" s="137" t="e">
        <f t="shared" si="182"/>
        <v>#VALUE!</v>
      </c>
      <c r="X285" s="73" t="str">
        <f t="shared" si="183"/>
        <v>donnée(s) manquante(s)</v>
      </c>
      <c r="Y285" s="74" t="str">
        <f t="shared" si="184"/>
        <v>donnée(s) manquante(s)</v>
      </c>
      <c r="Z285" s="131" t="e">
        <f t="shared" si="169"/>
        <v>#DIV/0!</v>
      </c>
      <c r="AA285" s="127" t="str">
        <f>IF(ISBLANK(L285)," ",IF(L285&lt;=Scenario!$C$3,0,IF(L285&lt;=Scenario!$C$5,1,IF(L285&lt;=Scenario!$C$6,2,IF(L285&lt;=Scenario!$C$7,3,IF(L285&lt;=Scenario!$C$8,4,5))))))</f>
        <v xml:space="preserve"> </v>
      </c>
      <c r="AB285" s="127" t="str">
        <f>IF(ISBLANK(M285)," ",IF(M285&lt;=Scenario!$G$3,0,IF(M285&lt;=Scenario!$G$5,1,IF(M285&lt;=Scenario!$G$6,2,IF(M285&lt;=Scenario!$G$7,3,IF(M285&lt;=Scenario!$G$8,4,IF(M285&lt;=Scenario!$G$9,5,IF(M285&lt;=Scenario!$G$10,6,7))))))))</f>
        <v xml:space="preserve"> </v>
      </c>
      <c r="AC285" s="127"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27"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27">
        <f>IF(ISBLANK(F285)," ",IF(F285&lt;=Scenario!$AI$3,0,IF(F285&lt;=Scenario!$AI$5,1,IF(F285&lt;=Scenario!$AI$6,2,IF(F285&lt;=Scenario!$AI$7,3,IF(F285&lt;=Scenario!$AI$8,4,IF(F285&lt;=Scenario!$AI$9,5,IF(F285&lt;=Scenario!$AI$10,6,IF(F285&lt;=Scenario!$AI$11,7,IF(F285&lt;=Scenario!$AI$12,8,IF(F285&lt;=Scenario!$AI$13,9,10)))))))))))</f>
        <v>0</v>
      </c>
      <c r="AF285" s="127" t="str">
        <f t="shared" si="170"/>
        <v xml:space="preserve"> </v>
      </c>
      <c r="AG285" s="132" t="e">
        <f t="shared" si="178"/>
        <v>#VALUE!</v>
      </c>
      <c r="AH285" s="133" t="e">
        <f t="shared" si="175"/>
        <v>#VALUE!</v>
      </c>
      <c r="AI285" s="126" t="e">
        <f t="shared" si="163"/>
        <v>#VALUE!</v>
      </c>
      <c r="AJ285" s="73" t="str">
        <f t="shared" si="171"/>
        <v>missing data</v>
      </c>
      <c r="AK285" s="80" t="str">
        <f t="shared" si="172"/>
        <v>missing data</v>
      </c>
    </row>
    <row r="286" spans="1:37" x14ac:dyDescent="0.25">
      <c r="A286" s="114" t="s">
        <v>74</v>
      </c>
      <c r="B286" s="102"/>
      <c r="C286" s="103"/>
      <c r="D286" s="105"/>
      <c r="E286" s="193" t="e">
        <f t="shared" si="179"/>
        <v>#DIV/0!</v>
      </c>
      <c r="F286" s="191">
        <f t="shared" si="180"/>
        <v>0</v>
      </c>
      <c r="G286" s="103"/>
      <c r="H286" s="104">
        <f t="shared" si="181"/>
        <v>0</v>
      </c>
      <c r="I286" s="147"/>
      <c r="J286" s="106"/>
      <c r="K286" s="106"/>
      <c r="L286" s="106"/>
      <c r="M286" s="107"/>
      <c r="N286" s="150" t="str">
        <f t="shared" si="173"/>
        <v xml:space="preserve"> </v>
      </c>
      <c r="O286" s="145" t="str">
        <f t="shared" si="164"/>
        <v xml:space="preserve"> </v>
      </c>
      <c r="P286" s="154" t="str">
        <f t="shared" si="174"/>
        <v xml:space="preserve"> </v>
      </c>
      <c r="Q286" s="145">
        <f t="shared" si="165"/>
        <v>0</v>
      </c>
      <c r="R286" s="145" t="str">
        <f t="shared" si="166"/>
        <v xml:space="preserve"> </v>
      </c>
      <c r="S286" s="145" t="str">
        <f t="shared" si="167"/>
        <v xml:space="preserve"> </v>
      </c>
      <c r="T286" s="145" t="str">
        <f t="shared" si="168"/>
        <v xml:space="preserve"> </v>
      </c>
      <c r="U286" s="150" t="e">
        <f t="shared" si="176"/>
        <v>#VALUE!</v>
      </c>
      <c r="V286" s="145" t="e">
        <f t="shared" si="177"/>
        <v>#VALUE!</v>
      </c>
      <c r="W286" s="137" t="e">
        <f t="shared" si="182"/>
        <v>#VALUE!</v>
      </c>
      <c r="X286" s="73" t="str">
        <f t="shared" si="183"/>
        <v>donnée(s) manquante(s)</v>
      </c>
      <c r="Y286" s="74" t="str">
        <f t="shared" si="184"/>
        <v>donnée(s) manquante(s)</v>
      </c>
      <c r="Z286" s="131" t="e">
        <f t="shared" si="169"/>
        <v>#DIV/0!</v>
      </c>
      <c r="AA286" s="127" t="str">
        <f>IF(ISBLANK(L286)," ",IF(L286&lt;=Scenario!$C$3,0,IF(L286&lt;=Scenario!$C$5,1,IF(L286&lt;=Scenario!$C$6,2,IF(L286&lt;=Scenario!$C$7,3,IF(L286&lt;=Scenario!$C$8,4,5))))))</f>
        <v xml:space="preserve"> </v>
      </c>
      <c r="AB286" s="127" t="str">
        <f>IF(ISBLANK(M286)," ",IF(M286&lt;=Scenario!$G$3,0,IF(M286&lt;=Scenario!$G$5,1,IF(M286&lt;=Scenario!$G$6,2,IF(M286&lt;=Scenario!$G$7,3,IF(M286&lt;=Scenario!$G$8,4,IF(M286&lt;=Scenario!$G$9,5,IF(M286&lt;=Scenario!$G$10,6,7))))))))</f>
        <v xml:space="preserve"> </v>
      </c>
      <c r="AC286" s="127"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27"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27">
        <f>IF(ISBLANK(F286)," ",IF(F286&lt;=Scenario!$AI$3,0,IF(F286&lt;=Scenario!$AI$5,1,IF(F286&lt;=Scenario!$AI$6,2,IF(F286&lt;=Scenario!$AI$7,3,IF(F286&lt;=Scenario!$AI$8,4,IF(F286&lt;=Scenario!$AI$9,5,IF(F286&lt;=Scenario!$AI$10,6,IF(F286&lt;=Scenario!$AI$11,7,IF(F286&lt;=Scenario!$AI$12,8,IF(F286&lt;=Scenario!$AI$13,9,10)))))))))))</f>
        <v>0</v>
      </c>
      <c r="AF286" s="127" t="str">
        <f t="shared" si="170"/>
        <v xml:space="preserve"> </v>
      </c>
      <c r="AG286" s="132" t="e">
        <f t="shared" si="178"/>
        <v>#VALUE!</v>
      </c>
      <c r="AH286" s="133" t="e">
        <f t="shared" si="175"/>
        <v>#VALUE!</v>
      </c>
      <c r="AI286" s="126" t="e">
        <f t="shared" ref="AI286:AI349" si="185">IF(AG286&lt;7,AG286-AH286,AG286-AF286-AA286)</f>
        <v>#VALUE!</v>
      </c>
      <c r="AJ286" s="73" t="str">
        <f t="shared" si="171"/>
        <v>missing data</v>
      </c>
      <c r="AK286" s="80" t="str">
        <f t="shared" si="172"/>
        <v>missing data</v>
      </c>
    </row>
    <row r="287" spans="1:37" x14ac:dyDescent="0.25">
      <c r="A287" s="114" t="s">
        <v>74</v>
      </c>
      <c r="B287" s="102"/>
      <c r="C287" s="103"/>
      <c r="D287" s="105"/>
      <c r="E287" s="193" t="e">
        <f t="shared" si="179"/>
        <v>#DIV/0!</v>
      </c>
      <c r="F287" s="191">
        <f t="shared" si="180"/>
        <v>0</v>
      </c>
      <c r="G287" s="103"/>
      <c r="H287" s="104">
        <f t="shared" si="181"/>
        <v>0</v>
      </c>
      <c r="I287" s="147"/>
      <c r="J287" s="106"/>
      <c r="K287" s="106"/>
      <c r="L287" s="106"/>
      <c r="M287" s="107"/>
      <c r="N287" s="150" t="str">
        <f t="shared" si="173"/>
        <v xml:space="preserve"> </v>
      </c>
      <c r="O287" s="145" t="str">
        <f t="shared" si="164"/>
        <v xml:space="preserve"> </v>
      </c>
      <c r="P287" s="154" t="str">
        <f t="shared" si="174"/>
        <v xml:space="preserve"> </v>
      </c>
      <c r="Q287" s="145">
        <f t="shared" si="165"/>
        <v>0</v>
      </c>
      <c r="R287" s="145" t="str">
        <f t="shared" si="166"/>
        <v xml:space="preserve"> </v>
      </c>
      <c r="S287" s="145" t="str">
        <f t="shared" si="167"/>
        <v xml:space="preserve"> </v>
      </c>
      <c r="T287" s="145" t="str">
        <f t="shared" si="168"/>
        <v xml:space="preserve"> </v>
      </c>
      <c r="U287" s="150" t="e">
        <f t="shared" si="176"/>
        <v>#VALUE!</v>
      </c>
      <c r="V287" s="145" t="e">
        <f t="shared" si="177"/>
        <v>#VALUE!</v>
      </c>
      <c r="W287" s="137" t="e">
        <f t="shared" si="182"/>
        <v>#VALUE!</v>
      </c>
      <c r="X287" s="73" t="str">
        <f t="shared" si="183"/>
        <v>donnée(s) manquante(s)</v>
      </c>
      <c r="Y287" s="74" t="str">
        <f t="shared" si="184"/>
        <v>donnée(s) manquante(s)</v>
      </c>
      <c r="Z287" s="131" t="e">
        <f t="shared" si="169"/>
        <v>#DIV/0!</v>
      </c>
      <c r="AA287" s="127" t="str">
        <f>IF(ISBLANK(L287)," ",IF(L287&lt;=Scenario!$C$3,0,IF(L287&lt;=Scenario!$C$5,1,IF(L287&lt;=Scenario!$C$6,2,IF(L287&lt;=Scenario!$C$7,3,IF(L287&lt;=Scenario!$C$8,4,5))))))</f>
        <v xml:space="preserve"> </v>
      </c>
      <c r="AB287" s="127" t="str">
        <f>IF(ISBLANK(M287)," ",IF(M287&lt;=Scenario!$G$3,0,IF(M287&lt;=Scenario!$G$5,1,IF(M287&lt;=Scenario!$G$6,2,IF(M287&lt;=Scenario!$G$7,3,IF(M287&lt;=Scenario!$G$8,4,IF(M287&lt;=Scenario!$G$9,5,IF(M287&lt;=Scenario!$G$10,6,7))))))))</f>
        <v xml:space="preserve"> </v>
      </c>
      <c r="AC287" s="127"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27"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27">
        <f>IF(ISBLANK(F287)," ",IF(F287&lt;=Scenario!$AI$3,0,IF(F287&lt;=Scenario!$AI$5,1,IF(F287&lt;=Scenario!$AI$6,2,IF(F287&lt;=Scenario!$AI$7,3,IF(F287&lt;=Scenario!$AI$8,4,IF(F287&lt;=Scenario!$AI$9,5,IF(F287&lt;=Scenario!$AI$10,6,IF(F287&lt;=Scenario!$AI$11,7,IF(F287&lt;=Scenario!$AI$12,8,IF(F287&lt;=Scenario!$AI$13,9,10)))))))))))</f>
        <v>0</v>
      </c>
      <c r="AF287" s="127" t="str">
        <f t="shared" si="170"/>
        <v xml:space="preserve"> </v>
      </c>
      <c r="AG287" s="132" t="e">
        <f t="shared" si="178"/>
        <v>#VALUE!</v>
      </c>
      <c r="AH287" s="133" t="e">
        <f t="shared" si="175"/>
        <v>#VALUE!</v>
      </c>
      <c r="AI287" s="126" t="e">
        <f t="shared" si="185"/>
        <v>#VALUE!</v>
      </c>
      <c r="AJ287" s="73" t="str">
        <f t="shared" si="171"/>
        <v>missing data</v>
      </c>
      <c r="AK287" s="80" t="str">
        <f t="shared" si="172"/>
        <v>missing data</v>
      </c>
    </row>
    <row r="288" spans="1:37" x14ac:dyDescent="0.25">
      <c r="A288" s="114" t="s">
        <v>74</v>
      </c>
      <c r="B288" s="102"/>
      <c r="C288" s="103"/>
      <c r="D288" s="105"/>
      <c r="E288" s="193" t="e">
        <f t="shared" si="179"/>
        <v>#DIV/0!</v>
      </c>
      <c r="F288" s="191">
        <f t="shared" si="180"/>
        <v>0</v>
      </c>
      <c r="G288" s="103"/>
      <c r="H288" s="104">
        <f t="shared" si="181"/>
        <v>0</v>
      </c>
      <c r="I288" s="147"/>
      <c r="J288" s="106"/>
      <c r="K288" s="106"/>
      <c r="L288" s="106"/>
      <c r="M288" s="107"/>
      <c r="N288" s="150" t="str">
        <f t="shared" si="173"/>
        <v xml:space="preserve"> </v>
      </c>
      <c r="O288" s="145" t="str">
        <f t="shared" si="164"/>
        <v xml:space="preserve"> </v>
      </c>
      <c r="P288" s="154" t="str">
        <f t="shared" si="174"/>
        <v xml:space="preserve"> </v>
      </c>
      <c r="Q288" s="145">
        <f t="shared" si="165"/>
        <v>0</v>
      </c>
      <c r="R288" s="145" t="str">
        <f t="shared" si="166"/>
        <v xml:space="preserve"> </v>
      </c>
      <c r="S288" s="145" t="str">
        <f t="shared" si="167"/>
        <v xml:space="preserve"> </v>
      </c>
      <c r="T288" s="145" t="str">
        <f t="shared" si="168"/>
        <v xml:space="preserve"> </v>
      </c>
      <c r="U288" s="150" t="e">
        <f t="shared" si="176"/>
        <v>#VALUE!</v>
      </c>
      <c r="V288" s="145" t="e">
        <f t="shared" si="177"/>
        <v>#VALUE!</v>
      </c>
      <c r="W288" s="137" t="e">
        <f t="shared" si="182"/>
        <v>#VALUE!</v>
      </c>
      <c r="X288" s="73" t="str">
        <f t="shared" si="183"/>
        <v>donnée(s) manquante(s)</v>
      </c>
      <c r="Y288" s="74" t="str">
        <f t="shared" si="184"/>
        <v>donnée(s) manquante(s)</v>
      </c>
      <c r="Z288" s="131" t="e">
        <f t="shared" si="169"/>
        <v>#DIV/0!</v>
      </c>
      <c r="AA288" s="127" t="str">
        <f>IF(ISBLANK(L288)," ",IF(L288&lt;=Scenario!$C$3,0,IF(L288&lt;=Scenario!$C$5,1,IF(L288&lt;=Scenario!$C$6,2,IF(L288&lt;=Scenario!$C$7,3,IF(L288&lt;=Scenario!$C$8,4,5))))))</f>
        <v xml:space="preserve"> </v>
      </c>
      <c r="AB288" s="127" t="str">
        <f>IF(ISBLANK(M288)," ",IF(M288&lt;=Scenario!$G$3,0,IF(M288&lt;=Scenario!$G$5,1,IF(M288&lt;=Scenario!$G$6,2,IF(M288&lt;=Scenario!$G$7,3,IF(M288&lt;=Scenario!$G$8,4,IF(M288&lt;=Scenario!$G$9,5,IF(M288&lt;=Scenario!$G$10,6,7))))))))</f>
        <v xml:space="preserve"> </v>
      </c>
      <c r="AC288" s="127"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27"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27">
        <f>IF(ISBLANK(F288)," ",IF(F288&lt;=Scenario!$AI$3,0,IF(F288&lt;=Scenario!$AI$5,1,IF(F288&lt;=Scenario!$AI$6,2,IF(F288&lt;=Scenario!$AI$7,3,IF(F288&lt;=Scenario!$AI$8,4,IF(F288&lt;=Scenario!$AI$9,5,IF(F288&lt;=Scenario!$AI$10,6,IF(F288&lt;=Scenario!$AI$11,7,IF(F288&lt;=Scenario!$AI$12,8,IF(F288&lt;=Scenario!$AI$13,9,10)))))))))))</f>
        <v>0</v>
      </c>
      <c r="AF288" s="127" t="str">
        <f t="shared" si="170"/>
        <v xml:space="preserve"> </v>
      </c>
      <c r="AG288" s="132" t="e">
        <f t="shared" si="178"/>
        <v>#VALUE!</v>
      </c>
      <c r="AH288" s="133" t="e">
        <f t="shared" si="175"/>
        <v>#VALUE!</v>
      </c>
      <c r="AI288" s="126" t="e">
        <f t="shared" si="185"/>
        <v>#VALUE!</v>
      </c>
      <c r="AJ288" s="73" t="str">
        <f t="shared" si="171"/>
        <v>missing data</v>
      </c>
      <c r="AK288" s="80" t="str">
        <f t="shared" si="172"/>
        <v>missing data</v>
      </c>
    </row>
    <row r="289" spans="1:37" x14ac:dyDescent="0.25">
      <c r="A289" s="114" t="s">
        <v>74</v>
      </c>
      <c r="B289" s="102"/>
      <c r="C289" s="103"/>
      <c r="D289" s="105"/>
      <c r="E289" s="193" t="e">
        <f t="shared" si="179"/>
        <v>#DIV/0!</v>
      </c>
      <c r="F289" s="191">
        <f t="shared" si="180"/>
        <v>0</v>
      </c>
      <c r="G289" s="103"/>
      <c r="H289" s="104">
        <f t="shared" si="181"/>
        <v>0</v>
      </c>
      <c r="I289" s="147"/>
      <c r="J289" s="106"/>
      <c r="K289" s="106"/>
      <c r="L289" s="106"/>
      <c r="M289" s="107"/>
      <c r="N289" s="150" t="str">
        <f t="shared" si="173"/>
        <v xml:space="preserve"> </v>
      </c>
      <c r="O289" s="145" t="str">
        <f t="shared" si="164"/>
        <v xml:space="preserve"> </v>
      </c>
      <c r="P289" s="154" t="str">
        <f t="shared" si="174"/>
        <v xml:space="preserve"> </v>
      </c>
      <c r="Q289" s="145">
        <f t="shared" si="165"/>
        <v>0</v>
      </c>
      <c r="R289" s="145" t="str">
        <f t="shared" si="166"/>
        <v xml:space="preserve"> </v>
      </c>
      <c r="S289" s="145" t="str">
        <f t="shared" si="167"/>
        <v xml:space="preserve"> </v>
      </c>
      <c r="T289" s="145" t="str">
        <f t="shared" si="168"/>
        <v xml:space="preserve"> </v>
      </c>
      <c r="U289" s="150" t="e">
        <f t="shared" si="176"/>
        <v>#VALUE!</v>
      </c>
      <c r="V289" s="145" t="e">
        <f t="shared" si="177"/>
        <v>#VALUE!</v>
      </c>
      <c r="W289" s="137" t="e">
        <f t="shared" si="182"/>
        <v>#VALUE!</v>
      </c>
      <c r="X289" s="73" t="str">
        <f t="shared" si="183"/>
        <v>donnée(s) manquante(s)</v>
      </c>
      <c r="Y289" s="74" t="str">
        <f t="shared" si="184"/>
        <v>donnée(s) manquante(s)</v>
      </c>
      <c r="Z289" s="131" t="e">
        <f t="shared" si="169"/>
        <v>#DIV/0!</v>
      </c>
      <c r="AA289" s="127" t="str">
        <f>IF(ISBLANK(L289)," ",IF(L289&lt;=Scenario!$C$3,0,IF(L289&lt;=Scenario!$C$5,1,IF(L289&lt;=Scenario!$C$6,2,IF(L289&lt;=Scenario!$C$7,3,IF(L289&lt;=Scenario!$C$8,4,5))))))</f>
        <v xml:space="preserve"> </v>
      </c>
      <c r="AB289" s="127" t="str">
        <f>IF(ISBLANK(M289)," ",IF(M289&lt;=Scenario!$G$3,0,IF(M289&lt;=Scenario!$G$5,1,IF(M289&lt;=Scenario!$G$6,2,IF(M289&lt;=Scenario!$G$7,3,IF(M289&lt;=Scenario!$G$8,4,IF(M289&lt;=Scenario!$G$9,5,IF(M289&lt;=Scenario!$G$10,6,7))))))))</f>
        <v xml:space="preserve"> </v>
      </c>
      <c r="AC289" s="127"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27"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27">
        <f>IF(ISBLANK(F289)," ",IF(F289&lt;=Scenario!$AI$3,0,IF(F289&lt;=Scenario!$AI$5,1,IF(F289&lt;=Scenario!$AI$6,2,IF(F289&lt;=Scenario!$AI$7,3,IF(F289&lt;=Scenario!$AI$8,4,IF(F289&lt;=Scenario!$AI$9,5,IF(F289&lt;=Scenario!$AI$10,6,IF(F289&lt;=Scenario!$AI$11,7,IF(F289&lt;=Scenario!$AI$12,8,IF(F289&lt;=Scenario!$AI$13,9,10)))))))))))</f>
        <v>0</v>
      </c>
      <c r="AF289" s="127" t="str">
        <f t="shared" si="170"/>
        <v xml:space="preserve"> </v>
      </c>
      <c r="AG289" s="132" t="e">
        <f t="shared" si="178"/>
        <v>#VALUE!</v>
      </c>
      <c r="AH289" s="133" t="e">
        <f t="shared" si="175"/>
        <v>#VALUE!</v>
      </c>
      <c r="AI289" s="126" t="e">
        <f t="shared" si="185"/>
        <v>#VALUE!</v>
      </c>
      <c r="AJ289" s="73" t="str">
        <f t="shared" si="171"/>
        <v>missing data</v>
      </c>
      <c r="AK289" s="80" t="str">
        <f t="shared" si="172"/>
        <v>missing data</v>
      </c>
    </row>
    <row r="290" spans="1:37" x14ac:dyDescent="0.25">
      <c r="A290" s="114" t="s">
        <v>74</v>
      </c>
      <c r="B290" s="102"/>
      <c r="C290" s="103"/>
      <c r="D290" s="105"/>
      <c r="E290" s="193" t="e">
        <f t="shared" si="179"/>
        <v>#DIV/0!</v>
      </c>
      <c r="F290" s="191">
        <f t="shared" si="180"/>
        <v>0</v>
      </c>
      <c r="G290" s="103"/>
      <c r="H290" s="104">
        <f t="shared" si="181"/>
        <v>0</v>
      </c>
      <c r="I290" s="147"/>
      <c r="J290" s="106"/>
      <c r="K290" s="106"/>
      <c r="L290" s="106"/>
      <c r="M290" s="107"/>
      <c r="N290" s="150" t="str">
        <f t="shared" si="173"/>
        <v xml:space="preserve"> </v>
      </c>
      <c r="O290" s="145" t="str">
        <f t="shared" si="164"/>
        <v xml:space="preserve"> </v>
      </c>
      <c r="P290" s="154" t="str">
        <f t="shared" si="174"/>
        <v xml:space="preserve"> </v>
      </c>
      <c r="Q290" s="145">
        <f t="shared" si="165"/>
        <v>0</v>
      </c>
      <c r="R290" s="145" t="str">
        <f t="shared" si="166"/>
        <v xml:space="preserve"> </v>
      </c>
      <c r="S290" s="145" t="str">
        <f t="shared" si="167"/>
        <v xml:space="preserve"> </v>
      </c>
      <c r="T290" s="145" t="str">
        <f t="shared" si="168"/>
        <v xml:space="preserve"> </v>
      </c>
      <c r="U290" s="150" t="e">
        <f t="shared" si="176"/>
        <v>#VALUE!</v>
      </c>
      <c r="V290" s="145" t="e">
        <f t="shared" si="177"/>
        <v>#VALUE!</v>
      </c>
      <c r="W290" s="137" t="e">
        <f t="shared" si="182"/>
        <v>#VALUE!</v>
      </c>
      <c r="X290" s="73" t="str">
        <f t="shared" si="183"/>
        <v>donnée(s) manquante(s)</v>
      </c>
      <c r="Y290" s="74" t="str">
        <f t="shared" si="184"/>
        <v>donnée(s) manquante(s)</v>
      </c>
      <c r="Z290" s="131" t="e">
        <f t="shared" si="169"/>
        <v>#DIV/0!</v>
      </c>
      <c r="AA290" s="127" t="str">
        <f>IF(ISBLANK(L290)," ",IF(L290&lt;=Scenario!$C$3,0,IF(L290&lt;=Scenario!$C$5,1,IF(L290&lt;=Scenario!$C$6,2,IF(L290&lt;=Scenario!$C$7,3,IF(L290&lt;=Scenario!$C$8,4,5))))))</f>
        <v xml:space="preserve"> </v>
      </c>
      <c r="AB290" s="127" t="str">
        <f>IF(ISBLANK(M290)," ",IF(M290&lt;=Scenario!$G$3,0,IF(M290&lt;=Scenario!$G$5,1,IF(M290&lt;=Scenario!$G$6,2,IF(M290&lt;=Scenario!$G$7,3,IF(M290&lt;=Scenario!$G$8,4,IF(M290&lt;=Scenario!$G$9,5,IF(M290&lt;=Scenario!$G$10,6,7))))))))</f>
        <v xml:space="preserve"> </v>
      </c>
      <c r="AC290" s="127"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27"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27">
        <f>IF(ISBLANK(F290)," ",IF(F290&lt;=Scenario!$AI$3,0,IF(F290&lt;=Scenario!$AI$5,1,IF(F290&lt;=Scenario!$AI$6,2,IF(F290&lt;=Scenario!$AI$7,3,IF(F290&lt;=Scenario!$AI$8,4,IF(F290&lt;=Scenario!$AI$9,5,IF(F290&lt;=Scenario!$AI$10,6,IF(F290&lt;=Scenario!$AI$11,7,IF(F290&lt;=Scenario!$AI$12,8,IF(F290&lt;=Scenario!$AI$13,9,10)))))))))))</f>
        <v>0</v>
      </c>
      <c r="AF290" s="127" t="str">
        <f t="shared" si="170"/>
        <v xml:space="preserve"> </v>
      </c>
      <c r="AG290" s="132" t="e">
        <f t="shared" si="178"/>
        <v>#VALUE!</v>
      </c>
      <c r="AH290" s="133" t="e">
        <f t="shared" si="175"/>
        <v>#VALUE!</v>
      </c>
      <c r="AI290" s="126" t="e">
        <f t="shared" si="185"/>
        <v>#VALUE!</v>
      </c>
      <c r="AJ290" s="73" t="str">
        <f t="shared" si="171"/>
        <v>missing data</v>
      </c>
      <c r="AK290" s="80" t="str">
        <f t="shared" si="172"/>
        <v>missing data</v>
      </c>
    </row>
    <row r="291" spans="1:37" x14ac:dyDescent="0.25">
      <c r="A291" s="114" t="s">
        <v>74</v>
      </c>
      <c r="B291" s="102"/>
      <c r="C291" s="103"/>
      <c r="D291" s="105"/>
      <c r="E291" s="193" t="e">
        <f t="shared" si="179"/>
        <v>#DIV/0!</v>
      </c>
      <c r="F291" s="191">
        <f t="shared" si="180"/>
        <v>0</v>
      </c>
      <c r="G291" s="103"/>
      <c r="H291" s="104">
        <f t="shared" si="181"/>
        <v>0</v>
      </c>
      <c r="I291" s="147"/>
      <c r="J291" s="106"/>
      <c r="K291" s="106"/>
      <c r="L291" s="106"/>
      <c r="M291" s="107"/>
      <c r="N291" s="150" t="str">
        <f t="shared" si="173"/>
        <v xml:space="preserve"> </v>
      </c>
      <c r="O291" s="145" t="str">
        <f t="shared" si="164"/>
        <v xml:space="preserve"> </v>
      </c>
      <c r="P291" s="154" t="str">
        <f t="shared" si="174"/>
        <v xml:space="preserve"> </v>
      </c>
      <c r="Q291" s="145">
        <f t="shared" si="165"/>
        <v>0</v>
      </c>
      <c r="R291" s="145" t="str">
        <f t="shared" si="166"/>
        <v xml:space="preserve"> </v>
      </c>
      <c r="S291" s="145" t="str">
        <f t="shared" si="167"/>
        <v xml:space="preserve"> </v>
      </c>
      <c r="T291" s="145" t="str">
        <f t="shared" si="168"/>
        <v xml:space="preserve"> </v>
      </c>
      <c r="U291" s="150" t="e">
        <f t="shared" si="176"/>
        <v>#VALUE!</v>
      </c>
      <c r="V291" s="145" t="e">
        <f t="shared" si="177"/>
        <v>#VALUE!</v>
      </c>
      <c r="W291" s="137" t="e">
        <f t="shared" si="182"/>
        <v>#VALUE!</v>
      </c>
      <c r="X291" s="73" t="str">
        <f t="shared" si="183"/>
        <v>donnée(s) manquante(s)</v>
      </c>
      <c r="Y291" s="74" t="str">
        <f t="shared" si="184"/>
        <v>donnée(s) manquante(s)</v>
      </c>
      <c r="Z291" s="131" t="e">
        <f t="shared" si="169"/>
        <v>#DIV/0!</v>
      </c>
      <c r="AA291" s="127" t="str">
        <f>IF(ISBLANK(L291)," ",IF(L291&lt;=Scenario!$C$3,0,IF(L291&lt;=Scenario!$C$5,1,IF(L291&lt;=Scenario!$C$6,2,IF(L291&lt;=Scenario!$C$7,3,IF(L291&lt;=Scenario!$C$8,4,5))))))</f>
        <v xml:space="preserve"> </v>
      </c>
      <c r="AB291" s="127" t="str">
        <f>IF(ISBLANK(M291)," ",IF(M291&lt;=Scenario!$G$3,0,IF(M291&lt;=Scenario!$G$5,1,IF(M291&lt;=Scenario!$G$6,2,IF(M291&lt;=Scenario!$G$7,3,IF(M291&lt;=Scenario!$G$8,4,IF(M291&lt;=Scenario!$G$9,5,IF(M291&lt;=Scenario!$G$10,6,7))))))))</f>
        <v xml:space="preserve"> </v>
      </c>
      <c r="AC291" s="127"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27"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27">
        <f>IF(ISBLANK(F291)," ",IF(F291&lt;=Scenario!$AI$3,0,IF(F291&lt;=Scenario!$AI$5,1,IF(F291&lt;=Scenario!$AI$6,2,IF(F291&lt;=Scenario!$AI$7,3,IF(F291&lt;=Scenario!$AI$8,4,IF(F291&lt;=Scenario!$AI$9,5,IF(F291&lt;=Scenario!$AI$10,6,IF(F291&lt;=Scenario!$AI$11,7,IF(F291&lt;=Scenario!$AI$12,8,IF(F291&lt;=Scenario!$AI$13,9,10)))))))))))</f>
        <v>0</v>
      </c>
      <c r="AF291" s="127" t="str">
        <f t="shared" si="170"/>
        <v xml:space="preserve"> </v>
      </c>
      <c r="AG291" s="132" t="e">
        <f t="shared" si="178"/>
        <v>#VALUE!</v>
      </c>
      <c r="AH291" s="133" t="e">
        <f t="shared" si="175"/>
        <v>#VALUE!</v>
      </c>
      <c r="AI291" s="126" t="e">
        <f t="shared" si="185"/>
        <v>#VALUE!</v>
      </c>
      <c r="AJ291" s="73" t="str">
        <f t="shared" si="171"/>
        <v>missing data</v>
      </c>
      <c r="AK291" s="80" t="str">
        <f t="shared" si="172"/>
        <v>missing data</v>
      </c>
    </row>
    <row r="292" spans="1:37" x14ac:dyDescent="0.25">
      <c r="A292" s="114" t="s">
        <v>74</v>
      </c>
      <c r="B292" s="102"/>
      <c r="C292" s="103"/>
      <c r="D292" s="105"/>
      <c r="E292" s="193" t="e">
        <f t="shared" si="179"/>
        <v>#DIV/0!</v>
      </c>
      <c r="F292" s="191">
        <f t="shared" si="180"/>
        <v>0</v>
      </c>
      <c r="G292" s="103"/>
      <c r="H292" s="104">
        <f t="shared" si="181"/>
        <v>0</v>
      </c>
      <c r="I292" s="147"/>
      <c r="J292" s="106"/>
      <c r="K292" s="106"/>
      <c r="L292" s="106"/>
      <c r="M292" s="107"/>
      <c r="N292" s="150" t="str">
        <f t="shared" si="173"/>
        <v xml:space="preserve"> </v>
      </c>
      <c r="O292" s="145" t="str">
        <f t="shared" si="164"/>
        <v xml:space="preserve"> </v>
      </c>
      <c r="P292" s="154" t="str">
        <f t="shared" si="174"/>
        <v xml:space="preserve"> </v>
      </c>
      <c r="Q292" s="145">
        <f t="shared" si="165"/>
        <v>0</v>
      </c>
      <c r="R292" s="145" t="str">
        <f t="shared" si="166"/>
        <v xml:space="preserve"> </v>
      </c>
      <c r="S292" s="145" t="str">
        <f t="shared" si="167"/>
        <v xml:space="preserve"> </v>
      </c>
      <c r="T292" s="145" t="str">
        <f t="shared" si="168"/>
        <v xml:space="preserve"> </v>
      </c>
      <c r="U292" s="150" t="e">
        <f t="shared" si="176"/>
        <v>#VALUE!</v>
      </c>
      <c r="V292" s="145" t="e">
        <f t="shared" si="177"/>
        <v>#VALUE!</v>
      </c>
      <c r="W292" s="137" t="e">
        <f t="shared" si="182"/>
        <v>#VALUE!</v>
      </c>
      <c r="X292" s="73" t="str">
        <f t="shared" si="183"/>
        <v>donnée(s) manquante(s)</v>
      </c>
      <c r="Y292" s="74" t="str">
        <f t="shared" si="184"/>
        <v>donnée(s) manquante(s)</v>
      </c>
      <c r="Z292" s="131" t="e">
        <f t="shared" si="169"/>
        <v>#DIV/0!</v>
      </c>
      <c r="AA292" s="127" t="str">
        <f>IF(ISBLANK(L292)," ",IF(L292&lt;=Scenario!$C$3,0,IF(L292&lt;=Scenario!$C$5,1,IF(L292&lt;=Scenario!$C$6,2,IF(L292&lt;=Scenario!$C$7,3,IF(L292&lt;=Scenario!$C$8,4,5))))))</f>
        <v xml:space="preserve"> </v>
      </c>
      <c r="AB292" s="127" t="str">
        <f>IF(ISBLANK(M292)," ",IF(M292&lt;=Scenario!$G$3,0,IF(M292&lt;=Scenario!$G$5,1,IF(M292&lt;=Scenario!$G$6,2,IF(M292&lt;=Scenario!$G$7,3,IF(M292&lt;=Scenario!$G$8,4,IF(M292&lt;=Scenario!$G$9,5,IF(M292&lt;=Scenario!$G$10,6,7))))))))</f>
        <v xml:space="preserve"> </v>
      </c>
      <c r="AC292" s="127"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27"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27">
        <f>IF(ISBLANK(F292)," ",IF(F292&lt;=Scenario!$AI$3,0,IF(F292&lt;=Scenario!$AI$5,1,IF(F292&lt;=Scenario!$AI$6,2,IF(F292&lt;=Scenario!$AI$7,3,IF(F292&lt;=Scenario!$AI$8,4,IF(F292&lt;=Scenario!$AI$9,5,IF(F292&lt;=Scenario!$AI$10,6,IF(F292&lt;=Scenario!$AI$11,7,IF(F292&lt;=Scenario!$AI$12,8,IF(F292&lt;=Scenario!$AI$13,9,10)))))))))))</f>
        <v>0</v>
      </c>
      <c r="AF292" s="127" t="str">
        <f t="shared" si="170"/>
        <v xml:space="preserve"> </v>
      </c>
      <c r="AG292" s="132" t="e">
        <f t="shared" si="178"/>
        <v>#VALUE!</v>
      </c>
      <c r="AH292" s="133" t="e">
        <f t="shared" si="175"/>
        <v>#VALUE!</v>
      </c>
      <c r="AI292" s="126" t="e">
        <f t="shared" si="185"/>
        <v>#VALUE!</v>
      </c>
      <c r="AJ292" s="73" t="str">
        <f t="shared" si="171"/>
        <v>missing data</v>
      </c>
      <c r="AK292" s="80" t="str">
        <f t="shared" si="172"/>
        <v>missing data</v>
      </c>
    </row>
    <row r="293" spans="1:37" x14ac:dyDescent="0.25">
      <c r="A293" s="114" t="s">
        <v>74</v>
      </c>
      <c r="B293" s="102"/>
      <c r="C293" s="103"/>
      <c r="D293" s="105"/>
      <c r="E293" s="193" t="e">
        <f t="shared" si="179"/>
        <v>#DIV/0!</v>
      </c>
      <c r="F293" s="191">
        <f t="shared" si="180"/>
        <v>0</v>
      </c>
      <c r="G293" s="103"/>
      <c r="H293" s="104">
        <f t="shared" si="181"/>
        <v>0</v>
      </c>
      <c r="I293" s="147"/>
      <c r="J293" s="106"/>
      <c r="K293" s="106"/>
      <c r="L293" s="106"/>
      <c r="M293" s="107"/>
      <c r="N293" s="150" t="str">
        <f t="shared" si="173"/>
        <v xml:space="preserve"> </v>
      </c>
      <c r="O293" s="145" t="str">
        <f t="shared" si="164"/>
        <v xml:space="preserve"> </v>
      </c>
      <c r="P293" s="154" t="str">
        <f t="shared" si="174"/>
        <v xml:space="preserve"> </v>
      </c>
      <c r="Q293" s="145">
        <f t="shared" si="165"/>
        <v>0</v>
      </c>
      <c r="R293" s="145" t="str">
        <f t="shared" si="166"/>
        <v xml:space="preserve"> </v>
      </c>
      <c r="S293" s="145" t="str">
        <f t="shared" si="167"/>
        <v xml:space="preserve"> </v>
      </c>
      <c r="T293" s="145" t="str">
        <f t="shared" si="168"/>
        <v xml:space="preserve"> </v>
      </c>
      <c r="U293" s="150" t="e">
        <f t="shared" si="176"/>
        <v>#VALUE!</v>
      </c>
      <c r="V293" s="145" t="e">
        <f t="shared" si="177"/>
        <v>#VALUE!</v>
      </c>
      <c r="W293" s="137" t="e">
        <f t="shared" si="182"/>
        <v>#VALUE!</v>
      </c>
      <c r="X293" s="73" t="str">
        <f t="shared" si="183"/>
        <v>donnée(s) manquante(s)</v>
      </c>
      <c r="Y293" s="74" t="str">
        <f t="shared" si="184"/>
        <v>donnée(s) manquante(s)</v>
      </c>
      <c r="Z293" s="131" t="e">
        <f t="shared" si="169"/>
        <v>#DIV/0!</v>
      </c>
      <c r="AA293" s="127" t="str">
        <f>IF(ISBLANK(L293)," ",IF(L293&lt;=Scenario!$C$3,0,IF(L293&lt;=Scenario!$C$5,1,IF(L293&lt;=Scenario!$C$6,2,IF(L293&lt;=Scenario!$C$7,3,IF(L293&lt;=Scenario!$C$8,4,5))))))</f>
        <v xml:space="preserve"> </v>
      </c>
      <c r="AB293" s="127" t="str">
        <f>IF(ISBLANK(M293)," ",IF(M293&lt;=Scenario!$G$3,0,IF(M293&lt;=Scenario!$G$5,1,IF(M293&lt;=Scenario!$G$6,2,IF(M293&lt;=Scenario!$G$7,3,IF(M293&lt;=Scenario!$G$8,4,IF(M293&lt;=Scenario!$G$9,5,IF(M293&lt;=Scenario!$G$10,6,7))))))))</f>
        <v xml:space="preserve"> </v>
      </c>
      <c r="AC293" s="127"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27"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27">
        <f>IF(ISBLANK(F293)," ",IF(F293&lt;=Scenario!$AI$3,0,IF(F293&lt;=Scenario!$AI$5,1,IF(F293&lt;=Scenario!$AI$6,2,IF(F293&lt;=Scenario!$AI$7,3,IF(F293&lt;=Scenario!$AI$8,4,IF(F293&lt;=Scenario!$AI$9,5,IF(F293&lt;=Scenario!$AI$10,6,IF(F293&lt;=Scenario!$AI$11,7,IF(F293&lt;=Scenario!$AI$12,8,IF(F293&lt;=Scenario!$AI$13,9,10)))))))))))</f>
        <v>0</v>
      </c>
      <c r="AF293" s="127" t="str">
        <f t="shared" si="170"/>
        <v xml:space="preserve"> </v>
      </c>
      <c r="AG293" s="132" t="e">
        <f t="shared" si="178"/>
        <v>#VALUE!</v>
      </c>
      <c r="AH293" s="133" t="e">
        <f t="shared" si="175"/>
        <v>#VALUE!</v>
      </c>
      <c r="AI293" s="126" t="e">
        <f t="shared" si="185"/>
        <v>#VALUE!</v>
      </c>
      <c r="AJ293" s="73" t="str">
        <f t="shared" si="171"/>
        <v>missing data</v>
      </c>
      <c r="AK293" s="80" t="str">
        <f t="shared" si="172"/>
        <v>missing data</v>
      </c>
    </row>
    <row r="294" spans="1:37" x14ac:dyDescent="0.25">
      <c r="A294" s="114" t="s">
        <v>74</v>
      </c>
      <c r="B294" s="102"/>
      <c r="C294" s="103"/>
      <c r="D294" s="105"/>
      <c r="E294" s="193" t="e">
        <f t="shared" si="179"/>
        <v>#DIV/0!</v>
      </c>
      <c r="F294" s="191">
        <f t="shared" si="180"/>
        <v>0</v>
      </c>
      <c r="G294" s="103"/>
      <c r="H294" s="104">
        <f t="shared" si="181"/>
        <v>0</v>
      </c>
      <c r="I294" s="147"/>
      <c r="J294" s="106"/>
      <c r="K294" s="106"/>
      <c r="L294" s="106"/>
      <c r="M294" s="107"/>
      <c r="N294" s="150" t="str">
        <f t="shared" si="173"/>
        <v xml:space="preserve"> </v>
      </c>
      <c r="O294" s="145" t="str">
        <f t="shared" si="164"/>
        <v xml:space="preserve"> </v>
      </c>
      <c r="P294" s="154" t="str">
        <f t="shared" si="174"/>
        <v xml:space="preserve"> </v>
      </c>
      <c r="Q294" s="145">
        <f t="shared" si="165"/>
        <v>0</v>
      </c>
      <c r="R294" s="145" t="str">
        <f t="shared" si="166"/>
        <v xml:space="preserve"> </v>
      </c>
      <c r="S294" s="145" t="str">
        <f t="shared" si="167"/>
        <v xml:space="preserve"> </v>
      </c>
      <c r="T294" s="145" t="str">
        <f t="shared" si="168"/>
        <v xml:space="preserve"> </v>
      </c>
      <c r="U294" s="150" t="e">
        <f t="shared" si="176"/>
        <v>#VALUE!</v>
      </c>
      <c r="V294" s="145" t="e">
        <f t="shared" si="177"/>
        <v>#VALUE!</v>
      </c>
      <c r="W294" s="137" t="e">
        <f t="shared" si="182"/>
        <v>#VALUE!</v>
      </c>
      <c r="X294" s="73" t="str">
        <f t="shared" si="183"/>
        <v>donnée(s) manquante(s)</v>
      </c>
      <c r="Y294" s="74" t="str">
        <f t="shared" si="184"/>
        <v>donnée(s) manquante(s)</v>
      </c>
      <c r="Z294" s="131" t="e">
        <f t="shared" si="169"/>
        <v>#DIV/0!</v>
      </c>
      <c r="AA294" s="127" t="str">
        <f>IF(ISBLANK(L294)," ",IF(L294&lt;=Scenario!$C$3,0,IF(L294&lt;=Scenario!$C$5,1,IF(L294&lt;=Scenario!$C$6,2,IF(L294&lt;=Scenario!$C$7,3,IF(L294&lt;=Scenario!$C$8,4,5))))))</f>
        <v xml:space="preserve"> </v>
      </c>
      <c r="AB294" s="127" t="str">
        <f>IF(ISBLANK(M294)," ",IF(M294&lt;=Scenario!$G$3,0,IF(M294&lt;=Scenario!$G$5,1,IF(M294&lt;=Scenario!$G$6,2,IF(M294&lt;=Scenario!$G$7,3,IF(M294&lt;=Scenario!$G$8,4,IF(M294&lt;=Scenario!$G$9,5,IF(M294&lt;=Scenario!$G$10,6,7))))))))</f>
        <v xml:space="preserve"> </v>
      </c>
      <c r="AC294" s="127"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27"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27">
        <f>IF(ISBLANK(F294)," ",IF(F294&lt;=Scenario!$AI$3,0,IF(F294&lt;=Scenario!$AI$5,1,IF(F294&lt;=Scenario!$AI$6,2,IF(F294&lt;=Scenario!$AI$7,3,IF(F294&lt;=Scenario!$AI$8,4,IF(F294&lt;=Scenario!$AI$9,5,IF(F294&lt;=Scenario!$AI$10,6,IF(F294&lt;=Scenario!$AI$11,7,IF(F294&lt;=Scenario!$AI$12,8,IF(F294&lt;=Scenario!$AI$13,9,10)))))))))))</f>
        <v>0</v>
      </c>
      <c r="AF294" s="127" t="str">
        <f t="shared" si="170"/>
        <v xml:space="preserve"> </v>
      </c>
      <c r="AG294" s="132" t="e">
        <f t="shared" si="178"/>
        <v>#VALUE!</v>
      </c>
      <c r="AH294" s="133" t="e">
        <f t="shared" si="175"/>
        <v>#VALUE!</v>
      </c>
      <c r="AI294" s="126" t="e">
        <f t="shared" si="185"/>
        <v>#VALUE!</v>
      </c>
      <c r="AJ294" s="73" t="str">
        <f t="shared" si="171"/>
        <v>missing data</v>
      </c>
      <c r="AK294" s="80" t="str">
        <f t="shared" si="172"/>
        <v>missing data</v>
      </c>
    </row>
    <row r="295" spans="1:37" x14ac:dyDescent="0.25">
      <c r="A295" s="114" t="s">
        <v>74</v>
      </c>
      <c r="B295" s="102"/>
      <c r="C295" s="103"/>
      <c r="D295" s="105"/>
      <c r="E295" s="193" t="e">
        <f t="shared" si="179"/>
        <v>#DIV/0!</v>
      </c>
      <c r="F295" s="191">
        <f t="shared" si="180"/>
        <v>0</v>
      </c>
      <c r="G295" s="103"/>
      <c r="H295" s="104">
        <f t="shared" si="181"/>
        <v>0</v>
      </c>
      <c r="I295" s="147"/>
      <c r="J295" s="106"/>
      <c r="K295" s="106"/>
      <c r="L295" s="106"/>
      <c r="M295" s="107"/>
      <c r="N295" s="150" t="str">
        <f t="shared" si="173"/>
        <v xml:space="preserve"> </v>
      </c>
      <c r="O295" s="145" t="str">
        <f t="shared" si="164"/>
        <v xml:space="preserve"> </v>
      </c>
      <c r="P295" s="154" t="str">
        <f t="shared" si="174"/>
        <v xml:space="preserve"> </v>
      </c>
      <c r="Q295" s="145">
        <f t="shared" si="165"/>
        <v>0</v>
      </c>
      <c r="R295" s="145" t="str">
        <f t="shared" si="166"/>
        <v xml:space="preserve"> </v>
      </c>
      <c r="S295" s="145" t="str">
        <f t="shared" si="167"/>
        <v xml:space="preserve"> </v>
      </c>
      <c r="T295" s="145" t="str">
        <f t="shared" si="168"/>
        <v xml:space="preserve"> </v>
      </c>
      <c r="U295" s="150" t="e">
        <f t="shared" si="176"/>
        <v>#VALUE!</v>
      </c>
      <c r="V295" s="145" t="e">
        <f t="shared" si="177"/>
        <v>#VALUE!</v>
      </c>
      <c r="W295" s="137" t="e">
        <f t="shared" si="182"/>
        <v>#VALUE!</v>
      </c>
      <c r="X295" s="73" t="str">
        <f t="shared" si="183"/>
        <v>donnée(s) manquante(s)</v>
      </c>
      <c r="Y295" s="74" t="str">
        <f t="shared" si="184"/>
        <v>donnée(s) manquante(s)</v>
      </c>
      <c r="Z295" s="131" t="e">
        <f t="shared" si="169"/>
        <v>#DIV/0!</v>
      </c>
      <c r="AA295" s="127" t="str">
        <f>IF(ISBLANK(L295)," ",IF(L295&lt;=Scenario!$C$3,0,IF(L295&lt;=Scenario!$C$5,1,IF(L295&lt;=Scenario!$C$6,2,IF(L295&lt;=Scenario!$C$7,3,IF(L295&lt;=Scenario!$C$8,4,5))))))</f>
        <v xml:space="preserve"> </v>
      </c>
      <c r="AB295" s="127" t="str">
        <f>IF(ISBLANK(M295)," ",IF(M295&lt;=Scenario!$G$3,0,IF(M295&lt;=Scenario!$G$5,1,IF(M295&lt;=Scenario!$G$6,2,IF(M295&lt;=Scenario!$G$7,3,IF(M295&lt;=Scenario!$G$8,4,IF(M295&lt;=Scenario!$G$9,5,IF(M295&lt;=Scenario!$G$10,6,7))))))))</f>
        <v xml:space="preserve"> </v>
      </c>
      <c r="AC295" s="127"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27"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27">
        <f>IF(ISBLANK(F295)," ",IF(F295&lt;=Scenario!$AI$3,0,IF(F295&lt;=Scenario!$AI$5,1,IF(F295&lt;=Scenario!$AI$6,2,IF(F295&lt;=Scenario!$AI$7,3,IF(F295&lt;=Scenario!$AI$8,4,IF(F295&lt;=Scenario!$AI$9,5,IF(F295&lt;=Scenario!$AI$10,6,IF(F295&lt;=Scenario!$AI$11,7,IF(F295&lt;=Scenario!$AI$12,8,IF(F295&lt;=Scenario!$AI$13,9,10)))))))))))</f>
        <v>0</v>
      </c>
      <c r="AF295" s="127" t="str">
        <f t="shared" si="170"/>
        <v xml:space="preserve"> </v>
      </c>
      <c r="AG295" s="132" t="e">
        <f t="shared" si="178"/>
        <v>#VALUE!</v>
      </c>
      <c r="AH295" s="133" t="e">
        <f t="shared" si="175"/>
        <v>#VALUE!</v>
      </c>
      <c r="AI295" s="126" t="e">
        <f t="shared" si="185"/>
        <v>#VALUE!</v>
      </c>
      <c r="AJ295" s="73" t="str">
        <f t="shared" si="171"/>
        <v>missing data</v>
      </c>
      <c r="AK295" s="80" t="str">
        <f t="shared" si="172"/>
        <v>missing data</v>
      </c>
    </row>
    <row r="296" spans="1:37" x14ac:dyDescent="0.25">
      <c r="A296" s="114" t="s">
        <v>74</v>
      </c>
      <c r="B296" s="102"/>
      <c r="C296" s="103"/>
      <c r="D296" s="105"/>
      <c r="E296" s="193" t="e">
        <f t="shared" si="179"/>
        <v>#DIV/0!</v>
      </c>
      <c r="F296" s="191">
        <f t="shared" si="180"/>
        <v>0</v>
      </c>
      <c r="G296" s="103"/>
      <c r="H296" s="104">
        <f t="shared" si="181"/>
        <v>0</v>
      </c>
      <c r="I296" s="147"/>
      <c r="J296" s="106"/>
      <c r="K296" s="106"/>
      <c r="L296" s="106"/>
      <c r="M296" s="107"/>
      <c r="N296" s="150" t="str">
        <f t="shared" si="173"/>
        <v xml:space="preserve"> </v>
      </c>
      <c r="O296" s="145" t="str">
        <f t="shared" si="164"/>
        <v xml:space="preserve"> </v>
      </c>
      <c r="P296" s="154" t="str">
        <f t="shared" si="174"/>
        <v xml:space="preserve"> </v>
      </c>
      <c r="Q296" s="145">
        <f t="shared" si="165"/>
        <v>0</v>
      </c>
      <c r="R296" s="145" t="str">
        <f t="shared" si="166"/>
        <v xml:space="preserve"> </v>
      </c>
      <c r="S296" s="145" t="str">
        <f t="shared" si="167"/>
        <v xml:space="preserve"> </v>
      </c>
      <c r="T296" s="145" t="str">
        <f t="shared" si="168"/>
        <v xml:space="preserve"> </v>
      </c>
      <c r="U296" s="150" t="e">
        <f t="shared" si="176"/>
        <v>#VALUE!</v>
      </c>
      <c r="V296" s="145" t="e">
        <f t="shared" si="177"/>
        <v>#VALUE!</v>
      </c>
      <c r="W296" s="137" t="e">
        <f t="shared" si="182"/>
        <v>#VALUE!</v>
      </c>
      <c r="X296" s="73" t="str">
        <f t="shared" si="183"/>
        <v>donnée(s) manquante(s)</v>
      </c>
      <c r="Y296" s="74" t="str">
        <f t="shared" si="184"/>
        <v>donnée(s) manquante(s)</v>
      </c>
      <c r="Z296" s="131" t="e">
        <f t="shared" si="169"/>
        <v>#DIV/0!</v>
      </c>
      <c r="AA296" s="127" t="str">
        <f>IF(ISBLANK(L296)," ",IF(L296&lt;=Scenario!$C$3,0,IF(L296&lt;=Scenario!$C$5,1,IF(L296&lt;=Scenario!$C$6,2,IF(L296&lt;=Scenario!$C$7,3,IF(L296&lt;=Scenario!$C$8,4,5))))))</f>
        <v xml:space="preserve"> </v>
      </c>
      <c r="AB296" s="127" t="str">
        <f>IF(ISBLANK(M296)," ",IF(M296&lt;=Scenario!$G$3,0,IF(M296&lt;=Scenario!$G$5,1,IF(M296&lt;=Scenario!$G$6,2,IF(M296&lt;=Scenario!$G$7,3,IF(M296&lt;=Scenario!$G$8,4,IF(M296&lt;=Scenario!$G$9,5,IF(M296&lt;=Scenario!$G$10,6,7))))))))</f>
        <v xml:space="preserve"> </v>
      </c>
      <c r="AC296" s="127"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27"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27">
        <f>IF(ISBLANK(F296)," ",IF(F296&lt;=Scenario!$AI$3,0,IF(F296&lt;=Scenario!$AI$5,1,IF(F296&lt;=Scenario!$AI$6,2,IF(F296&lt;=Scenario!$AI$7,3,IF(F296&lt;=Scenario!$AI$8,4,IF(F296&lt;=Scenario!$AI$9,5,IF(F296&lt;=Scenario!$AI$10,6,IF(F296&lt;=Scenario!$AI$11,7,IF(F296&lt;=Scenario!$AI$12,8,IF(F296&lt;=Scenario!$AI$13,9,10)))))))))))</f>
        <v>0</v>
      </c>
      <c r="AF296" s="127" t="str">
        <f t="shared" si="170"/>
        <v xml:space="preserve"> </v>
      </c>
      <c r="AG296" s="132" t="e">
        <f t="shared" si="178"/>
        <v>#VALUE!</v>
      </c>
      <c r="AH296" s="133" t="e">
        <f t="shared" si="175"/>
        <v>#VALUE!</v>
      </c>
      <c r="AI296" s="126" t="e">
        <f t="shared" si="185"/>
        <v>#VALUE!</v>
      </c>
      <c r="AJ296" s="73" t="str">
        <f t="shared" si="171"/>
        <v>missing data</v>
      </c>
      <c r="AK296" s="80" t="str">
        <f t="shared" si="172"/>
        <v>missing data</v>
      </c>
    </row>
    <row r="297" spans="1:37" x14ac:dyDescent="0.25">
      <c r="A297" s="114" t="s">
        <v>74</v>
      </c>
      <c r="B297" s="102"/>
      <c r="C297" s="103"/>
      <c r="D297" s="105"/>
      <c r="E297" s="193" t="e">
        <f t="shared" si="179"/>
        <v>#DIV/0!</v>
      </c>
      <c r="F297" s="191">
        <f t="shared" si="180"/>
        <v>0</v>
      </c>
      <c r="G297" s="103"/>
      <c r="H297" s="104">
        <f t="shared" si="181"/>
        <v>0</v>
      </c>
      <c r="I297" s="147"/>
      <c r="J297" s="106"/>
      <c r="K297" s="106"/>
      <c r="L297" s="106"/>
      <c r="M297" s="107"/>
      <c r="N297" s="150" t="str">
        <f t="shared" si="173"/>
        <v xml:space="preserve"> </v>
      </c>
      <c r="O297" s="145" t="str">
        <f t="shared" si="164"/>
        <v xml:space="preserve"> </v>
      </c>
      <c r="P297" s="154" t="str">
        <f t="shared" si="174"/>
        <v xml:space="preserve"> </v>
      </c>
      <c r="Q297" s="145">
        <f t="shared" si="165"/>
        <v>0</v>
      </c>
      <c r="R297" s="145" t="str">
        <f t="shared" si="166"/>
        <v xml:space="preserve"> </v>
      </c>
      <c r="S297" s="145" t="str">
        <f t="shared" si="167"/>
        <v xml:space="preserve"> </v>
      </c>
      <c r="T297" s="145" t="str">
        <f t="shared" si="168"/>
        <v xml:space="preserve"> </v>
      </c>
      <c r="U297" s="150" t="e">
        <f t="shared" si="176"/>
        <v>#VALUE!</v>
      </c>
      <c r="V297" s="145" t="e">
        <f t="shared" si="177"/>
        <v>#VALUE!</v>
      </c>
      <c r="W297" s="137" t="e">
        <f t="shared" si="182"/>
        <v>#VALUE!</v>
      </c>
      <c r="X297" s="73" t="str">
        <f t="shared" si="183"/>
        <v>donnée(s) manquante(s)</v>
      </c>
      <c r="Y297" s="74" t="str">
        <f t="shared" si="184"/>
        <v>donnée(s) manquante(s)</v>
      </c>
      <c r="Z297" s="131" t="e">
        <f t="shared" si="169"/>
        <v>#DIV/0!</v>
      </c>
      <c r="AA297" s="127" t="str">
        <f>IF(ISBLANK(L297)," ",IF(L297&lt;=Scenario!$C$3,0,IF(L297&lt;=Scenario!$C$5,1,IF(L297&lt;=Scenario!$C$6,2,IF(L297&lt;=Scenario!$C$7,3,IF(L297&lt;=Scenario!$C$8,4,5))))))</f>
        <v xml:space="preserve"> </v>
      </c>
      <c r="AB297" s="127" t="str">
        <f>IF(ISBLANK(M297)," ",IF(M297&lt;=Scenario!$G$3,0,IF(M297&lt;=Scenario!$G$5,1,IF(M297&lt;=Scenario!$G$6,2,IF(M297&lt;=Scenario!$G$7,3,IF(M297&lt;=Scenario!$G$8,4,IF(M297&lt;=Scenario!$G$9,5,IF(M297&lt;=Scenario!$G$10,6,7))))))))</f>
        <v xml:space="preserve"> </v>
      </c>
      <c r="AC297" s="127"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27"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27">
        <f>IF(ISBLANK(F297)," ",IF(F297&lt;=Scenario!$AI$3,0,IF(F297&lt;=Scenario!$AI$5,1,IF(F297&lt;=Scenario!$AI$6,2,IF(F297&lt;=Scenario!$AI$7,3,IF(F297&lt;=Scenario!$AI$8,4,IF(F297&lt;=Scenario!$AI$9,5,IF(F297&lt;=Scenario!$AI$10,6,IF(F297&lt;=Scenario!$AI$11,7,IF(F297&lt;=Scenario!$AI$12,8,IF(F297&lt;=Scenario!$AI$13,9,10)))))))))))</f>
        <v>0</v>
      </c>
      <c r="AF297" s="127" t="str">
        <f t="shared" si="170"/>
        <v xml:space="preserve"> </v>
      </c>
      <c r="AG297" s="132" t="e">
        <f t="shared" si="178"/>
        <v>#VALUE!</v>
      </c>
      <c r="AH297" s="133" t="e">
        <f t="shared" si="175"/>
        <v>#VALUE!</v>
      </c>
      <c r="AI297" s="126" t="e">
        <f t="shared" si="185"/>
        <v>#VALUE!</v>
      </c>
      <c r="AJ297" s="73" t="str">
        <f t="shared" si="171"/>
        <v>missing data</v>
      </c>
      <c r="AK297" s="80" t="str">
        <f t="shared" si="172"/>
        <v>missing data</v>
      </c>
    </row>
    <row r="298" spans="1:37" x14ac:dyDescent="0.25">
      <c r="A298" s="114" t="s">
        <v>74</v>
      </c>
      <c r="B298" s="102"/>
      <c r="C298" s="103"/>
      <c r="D298" s="105"/>
      <c r="E298" s="193" t="e">
        <f t="shared" si="179"/>
        <v>#DIV/0!</v>
      </c>
      <c r="F298" s="191">
        <f t="shared" si="180"/>
        <v>0</v>
      </c>
      <c r="G298" s="103"/>
      <c r="H298" s="104">
        <f t="shared" si="181"/>
        <v>0</v>
      </c>
      <c r="I298" s="147"/>
      <c r="J298" s="106"/>
      <c r="K298" s="106"/>
      <c r="L298" s="106"/>
      <c r="M298" s="107"/>
      <c r="N298" s="150" t="str">
        <f t="shared" si="173"/>
        <v xml:space="preserve"> </v>
      </c>
      <c r="O298" s="145" t="str">
        <f t="shared" si="164"/>
        <v xml:space="preserve"> </v>
      </c>
      <c r="P298" s="154" t="str">
        <f t="shared" si="174"/>
        <v xml:space="preserve"> </v>
      </c>
      <c r="Q298" s="145">
        <f t="shared" si="165"/>
        <v>0</v>
      </c>
      <c r="R298" s="145" t="str">
        <f t="shared" si="166"/>
        <v xml:space="preserve"> </v>
      </c>
      <c r="S298" s="145" t="str">
        <f t="shared" si="167"/>
        <v xml:space="preserve"> </v>
      </c>
      <c r="T298" s="145" t="str">
        <f t="shared" si="168"/>
        <v xml:space="preserve"> </v>
      </c>
      <c r="U298" s="150" t="e">
        <f t="shared" si="176"/>
        <v>#VALUE!</v>
      </c>
      <c r="V298" s="145" t="e">
        <f t="shared" si="177"/>
        <v>#VALUE!</v>
      </c>
      <c r="W298" s="137" t="e">
        <f t="shared" si="182"/>
        <v>#VALUE!</v>
      </c>
      <c r="X298" s="73" t="str">
        <f t="shared" si="183"/>
        <v>donnée(s) manquante(s)</v>
      </c>
      <c r="Y298" s="74" t="str">
        <f t="shared" si="184"/>
        <v>donnée(s) manquante(s)</v>
      </c>
      <c r="Z298" s="131" t="e">
        <f t="shared" si="169"/>
        <v>#DIV/0!</v>
      </c>
      <c r="AA298" s="127" t="str">
        <f>IF(ISBLANK(L298)," ",IF(L298&lt;=Scenario!$C$3,0,IF(L298&lt;=Scenario!$C$5,1,IF(L298&lt;=Scenario!$C$6,2,IF(L298&lt;=Scenario!$C$7,3,IF(L298&lt;=Scenario!$C$8,4,5))))))</f>
        <v xml:space="preserve"> </v>
      </c>
      <c r="AB298" s="127" t="str">
        <f>IF(ISBLANK(M298)," ",IF(M298&lt;=Scenario!$G$3,0,IF(M298&lt;=Scenario!$G$5,1,IF(M298&lt;=Scenario!$G$6,2,IF(M298&lt;=Scenario!$G$7,3,IF(M298&lt;=Scenario!$G$8,4,IF(M298&lt;=Scenario!$G$9,5,IF(M298&lt;=Scenario!$G$10,6,7))))))))</f>
        <v xml:space="preserve"> </v>
      </c>
      <c r="AC298" s="127"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27"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27">
        <f>IF(ISBLANK(F298)," ",IF(F298&lt;=Scenario!$AI$3,0,IF(F298&lt;=Scenario!$AI$5,1,IF(F298&lt;=Scenario!$AI$6,2,IF(F298&lt;=Scenario!$AI$7,3,IF(F298&lt;=Scenario!$AI$8,4,IF(F298&lt;=Scenario!$AI$9,5,IF(F298&lt;=Scenario!$AI$10,6,IF(F298&lt;=Scenario!$AI$11,7,IF(F298&lt;=Scenario!$AI$12,8,IF(F298&lt;=Scenario!$AI$13,9,10)))))))))))</f>
        <v>0</v>
      </c>
      <c r="AF298" s="127" t="str">
        <f t="shared" si="170"/>
        <v xml:space="preserve"> </v>
      </c>
      <c r="AG298" s="132" t="e">
        <f t="shared" si="178"/>
        <v>#VALUE!</v>
      </c>
      <c r="AH298" s="133" t="e">
        <f t="shared" si="175"/>
        <v>#VALUE!</v>
      </c>
      <c r="AI298" s="126" t="e">
        <f t="shared" si="185"/>
        <v>#VALUE!</v>
      </c>
      <c r="AJ298" s="73" t="str">
        <f t="shared" si="171"/>
        <v>missing data</v>
      </c>
      <c r="AK298" s="80" t="str">
        <f t="shared" si="172"/>
        <v>missing data</v>
      </c>
    </row>
    <row r="299" spans="1:37" x14ac:dyDescent="0.25">
      <c r="A299" s="114" t="s">
        <v>74</v>
      </c>
      <c r="B299" s="102"/>
      <c r="C299" s="103"/>
      <c r="D299" s="105"/>
      <c r="E299" s="193" t="e">
        <f t="shared" si="179"/>
        <v>#DIV/0!</v>
      </c>
      <c r="F299" s="191">
        <f t="shared" si="180"/>
        <v>0</v>
      </c>
      <c r="G299" s="103"/>
      <c r="H299" s="104">
        <f t="shared" si="181"/>
        <v>0</v>
      </c>
      <c r="I299" s="147"/>
      <c r="J299" s="106"/>
      <c r="K299" s="106"/>
      <c r="L299" s="106"/>
      <c r="M299" s="107"/>
      <c r="N299" s="150" t="str">
        <f t="shared" si="173"/>
        <v xml:space="preserve"> </v>
      </c>
      <c r="O299" s="145" t="str">
        <f t="shared" si="164"/>
        <v xml:space="preserve"> </v>
      </c>
      <c r="P299" s="154" t="str">
        <f t="shared" si="174"/>
        <v xml:space="preserve"> </v>
      </c>
      <c r="Q299" s="145">
        <f t="shared" si="165"/>
        <v>0</v>
      </c>
      <c r="R299" s="145" t="str">
        <f t="shared" si="166"/>
        <v xml:space="preserve"> </v>
      </c>
      <c r="S299" s="145" t="str">
        <f t="shared" si="167"/>
        <v xml:space="preserve"> </v>
      </c>
      <c r="T299" s="145" t="str">
        <f t="shared" si="168"/>
        <v xml:space="preserve"> </v>
      </c>
      <c r="U299" s="150" t="e">
        <f t="shared" si="176"/>
        <v>#VALUE!</v>
      </c>
      <c r="V299" s="145" t="e">
        <f t="shared" si="177"/>
        <v>#VALUE!</v>
      </c>
      <c r="W299" s="137" t="e">
        <f t="shared" si="182"/>
        <v>#VALUE!</v>
      </c>
      <c r="X299" s="73" t="str">
        <f t="shared" si="183"/>
        <v>donnée(s) manquante(s)</v>
      </c>
      <c r="Y299" s="74" t="str">
        <f t="shared" si="184"/>
        <v>donnée(s) manquante(s)</v>
      </c>
      <c r="Z299" s="131" t="e">
        <f t="shared" si="169"/>
        <v>#DIV/0!</v>
      </c>
      <c r="AA299" s="127" t="str">
        <f>IF(ISBLANK(L299)," ",IF(L299&lt;=Scenario!$C$3,0,IF(L299&lt;=Scenario!$C$5,1,IF(L299&lt;=Scenario!$C$6,2,IF(L299&lt;=Scenario!$C$7,3,IF(L299&lt;=Scenario!$C$8,4,5))))))</f>
        <v xml:space="preserve"> </v>
      </c>
      <c r="AB299" s="127" t="str">
        <f>IF(ISBLANK(M299)," ",IF(M299&lt;=Scenario!$G$3,0,IF(M299&lt;=Scenario!$G$5,1,IF(M299&lt;=Scenario!$G$6,2,IF(M299&lt;=Scenario!$G$7,3,IF(M299&lt;=Scenario!$G$8,4,IF(M299&lt;=Scenario!$G$9,5,IF(M299&lt;=Scenario!$G$10,6,7))))))))</f>
        <v xml:space="preserve"> </v>
      </c>
      <c r="AC299" s="127"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27"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27">
        <f>IF(ISBLANK(F299)," ",IF(F299&lt;=Scenario!$AI$3,0,IF(F299&lt;=Scenario!$AI$5,1,IF(F299&lt;=Scenario!$AI$6,2,IF(F299&lt;=Scenario!$AI$7,3,IF(F299&lt;=Scenario!$AI$8,4,IF(F299&lt;=Scenario!$AI$9,5,IF(F299&lt;=Scenario!$AI$10,6,IF(F299&lt;=Scenario!$AI$11,7,IF(F299&lt;=Scenario!$AI$12,8,IF(F299&lt;=Scenario!$AI$13,9,10)))))))))))</f>
        <v>0</v>
      </c>
      <c r="AF299" s="127" t="str">
        <f t="shared" si="170"/>
        <v xml:space="preserve"> </v>
      </c>
      <c r="AG299" s="132" t="e">
        <f t="shared" si="178"/>
        <v>#VALUE!</v>
      </c>
      <c r="AH299" s="133" t="e">
        <f t="shared" si="175"/>
        <v>#VALUE!</v>
      </c>
      <c r="AI299" s="126" t="e">
        <f t="shared" si="185"/>
        <v>#VALUE!</v>
      </c>
      <c r="AJ299" s="73" t="str">
        <f t="shared" si="171"/>
        <v>missing data</v>
      </c>
      <c r="AK299" s="80" t="str">
        <f t="shared" si="172"/>
        <v>missing data</v>
      </c>
    </row>
    <row r="300" spans="1:37" x14ac:dyDescent="0.25">
      <c r="A300" s="114" t="s">
        <v>74</v>
      </c>
      <c r="B300" s="102"/>
      <c r="C300" s="103"/>
      <c r="D300" s="105"/>
      <c r="E300" s="193" t="e">
        <f t="shared" si="179"/>
        <v>#DIV/0!</v>
      </c>
      <c r="F300" s="191">
        <f t="shared" si="180"/>
        <v>0</v>
      </c>
      <c r="G300" s="103"/>
      <c r="H300" s="104">
        <f t="shared" si="181"/>
        <v>0</v>
      </c>
      <c r="I300" s="147"/>
      <c r="J300" s="106"/>
      <c r="K300" s="106"/>
      <c r="L300" s="106"/>
      <c r="M300" s="107"/>
      <c r="N300" s="150" t="str">
        <f t="shared" si="173"/>
        <v xml:space="preserve"> </v>
      </c>
      <c r="O300" s="145" t="str">
        <f t="shared" si="164"/>
        <v xml:space="preserve"> </v>
      </c>
      <c r="P300" s="154" t="str">
        <f t="shared" si="174"/>
        <v xml:space="preserve"> </v>
      </c>
      <c r="Q300" s="145">
        <f t="shared" si="165"/>
        <v>0</v>
      </c>
      <c r="R300" s="145" t="str">
        <f t="shared" si="166"/>
        <v xml:space="preserve"> </v>
      </c>
      <c r="S300" s="145" t="str">
        <f t="shared" si="167"/>
        <v xml:space="preserve"> </v>
      </c>
      <c r="T300" s="145" t="str">
        <f t="shared" si="168"/>
        <v xml:space="preserve"> </v>
      </c>
      <c r="U300" s="150" t="e">
        <f t="shared" si="176"/>
        <v>#VALUE!</v>
      </c>
      <c r="V300" s="145" t="e">
        <f t="shared" si="177"/>
        <v>#VALUE!</v>
      </c>
      <c r="W300" s="137" t="e">
        <f t="shared" si="182"/>
        <v>#VALUE!</v>
      </c>
      <c r="X300" s="73" t="str">
        <f t="shared" si="183"/>
        <v>donnée(s) manquante(s)</v>
      </c>
      <c r="Y300" s="74" t="str">
        <f t="shared" si="184"/>
        <v>donnée(s) manquante(s)</v>
      </c>
      <c r="Z300" s="131" t="e">
        <f t="shared" si="169"/>
        <v>#DIV/0!</v>
      </c>
      <c r="AA300" s="127" t="str">
        <f>IF(ISBLANK(L300)," ",IF(L300&lt;=Scenario!$C$3,0,IF(L300&lt;=Scenario!$C$5,1,IF(L300&lt;=Scenario!$C$6,2,IF(L300&lt;=Scenario!$C$7,3,IF(L300&lt;=Scenario!$C$8,4,5))))))</f>
        <v xml:space="preserve"> </v>
      </c>
      <c r="AB300" s="127" t="str">
        <f>IF(ISBLANK(M300)," ",IF(M300&lt;=Scenario!$G$3,0,IF(M300&lt;=Scenario!$G$5,1,IF(M300&lt;=Scenario!$G$6,2,IF(M300&lt;=Scenario!$G$7,3,IF(M300&lt;=Scenario!$G$8,4,IF(M300&lt;=Scenario!$G$9,5,IF(M300&lt;=Scenario!$G$10,6,7))))))))</f>
        <v xml:space="preserve"> </v>
      </c>
      <c r="AC300" s="127"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27"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27">
        <f>IF(ISBLANK(F300)," ",IF(F300&lt;=Scenario!$AI$3,0,IF(F300&lt;=Scenario!$AI$5,1,IF(F300&lt;=Scenario!$AI$6,2,IF(F300&lt;=Scenario!$AI$7,3,IF(F300&lt;=Scenario!$AI$8,4,IF(F300&lt;=Scenario!$AI$9,5,IF(F300&lt;=Scenario!$AI$10,6,IF(F300&lt;=Scenario!$AI$11,7,IF(F300&lt;=Scenario!$AI$12,8,IF(F300&lt;=Scenario!$AI$13,9,10)))))))))))</f>
        <v>0</v>
      </c>
      <c r="AF300" s="127" t="str">
        <f t="shared" si="170"/>
        <v xml:space="preserve"> </v>
      </c>
      <c r="AG300" s="132" t="e">
        <f t="shared" si="178"/>
        <v>#VALUE!</v>
      </c>
      <c r="AH300" s="133" t="e">
        <f t="shared" si="175"/>
        <v>#VALUE!</v>
      </c>
      <c r="AI300" s="126" t="e">
        <f t="shared" si="185"/>
        <v>#VALUE!</v>
      </c>
      <c r="AJ300" s="73" t="str">
        <f t="shared" si="171"/>
        <v>missing data</v>
      </c>
      <c r="AK300" s="80" t="str">
        <f t="shared" si="172"/>
        <v>missing data</v>
      </c>
    </row>
    <row r="301" spans="1:37" x14ac:dyDescent="0.25">
      <c r="A301" s="114" t="s">
        <v>74</v>
      </c>
      <c r="B301" s="102"/>
      <c r="C301" s="103"/>
      <c r="D301" s="105"/>
      <c r="E301" s="193" t="e">
        <f t="shared" si="179"/>
        <v>#DIV/0!</v>
      </c>
      <c r="F301" s="191">
        <f t="shared" si="180"/>
        <v>0</v>
      </c>
      <c r="G301" s="103"/>
      <c r="H301" s="104">
        <f t="shared" si="181"/>
        <v>0</v>
      </c>
      <c r="I301" s="147"/>
      <c r="J301" s="106"/>
      <c r="K301" s="106"/>
      <c r="L301" s="106"/>
      <c r="M301" s="107"/>
      <c r="N301" s="150" t="str">
        <f t="shared" si="173"/>
        <v xml:space="preserve"> </v>
      </c>
      <c r="O301" s="145" t="str">
        <f t="shared" si="164"/>
        <v xml:space="preserve"> </v>
      </c>
      <c r="P301" s="154" t="str">
        <f t="shared" si="174"/>
        <v xml:space="preserve"> </v>
      </c>
      <c r="Q301" s="145">
        <f t="shared" si="165"/>
        <v>0</v>
      </c>
      <c r="R301" s="145" t="str">
        <f t="shared" si="166"/>
        <v xml:space="preserve"> </v>
      </c>
      <c r="S301" s="145" t="str">
        <f t="shared" si="167"/>
        <v xml:space="preserve"> </v>
      </c>
      <c r="T301" s="145" t="str">
        <f t="shared" si="168"/>
        <v xml:space="preserve"> </v>
      </c>
      <c r="U301" s="150" t="e">
        <f t="shared" si="176"/>
        <v>#VALUE!</v>
      </c>
      <c r="V301" s="145" t="e">
        <f t="shared" si="177"/>
        <v>#VALUE!</v>
      </c>
      <c r="W301" s="137" t="e">
        <f t="shared" si="182"/>
        <v>#VALUE!</v>
      </c>
      <c r="X301" s="73" t="str">
        <f t="shared" si="183"/>
        <v>donnée(s) manquante(s)</v>
      </c>
      <c r="Y301" s="74" t="str">
        <f t="shared" si="184"/>
        <v>donnée(s) manquante(s)</v>
      </c>
      <c r="Z301" s="131" t="e">
        <f t="shared" si="169"/>
        <v>#DIV/0!</v>
      </c>
      <c r="AA301" s="127" t="str">
        <f>IF(ISBLANK(L301)," ",IF(L301&lt;=Scenario!$C$3,0,IF(L301&lt;=Scenario!$C$5,1,IF(L301&lt;=Scenario!$C$6,2,IF(L301&lt;=Scenario!$C$7,3,IF(L301&lt;=Scenario!$C$8,4,5))))))</f>
        <v xml:space="preserve"> </v>
      </c>
      <c r="AB301" s="127" t="str">
        <f>IF(ISBLANK(M301)," ",IF(M301&lt;=Scenario!$G$3,0,IF(M301&lt;=Scenario!$G$5,1,IF(M301&lt;=Scenario!$G$6,2,IF(M301&lt;=Scenario!$G$7,3,IF(M301&lt;=Scenario!$G$8,4,IF(M301&lt;=Scenario!$G$9,5,IF(M301&lt;=Scenario!$G$10,6,7))))))))</f>
        <v xml:space="preserve"> </v>
      </c>
      <c r="AC301" s="127"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27"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27">
        <f>IF(ISBLANK(F301)," ",IF(F301&lt;=Scenario!$AI$3,0,IF(F301&lt;=Scenario!$AI$5,1,IF(F301&lt;=Scenario!$AI$6,2,IF(F301&lt;=Scenario!$AI$7,3,IF(F301&lt;=Scenario!$AI$8,4,IF(F301&lt;=Scenario!$AI$9,5,IF(F301&lt;=Scenario!$AI$10,6,IF(F301&lt;=Scenario!$AI$11,7,IF(F301&lt;=Scenario!$AI$12,8,IF(F301&lt;=Scenario!$AI$13,9,10)))))))))))</f>
        <v>0</v>
      </c>
      <c r="AF301" s="127" t="str">
        <f t="shared" si="170"/>
        <v xml:space="preserve"> </v>
      </c>
      <c r="AG301" s="132" t="e">
        <f t="shared" si="178"/>
        <v>#VALUE!</v>
      </c>
      <c r="AH301" s="133" t="e">
        <f t="shared" si="175"/>
        <v>#VALUE!</v>
      </c>
      <c r="AI301" s="126" t="e">
        <f t="shared" si="185"/>
        <v>#VALUE!</v>
      </c>
      <c r="AJ301" s="73" t="str">
        <f t="shared" si="171"/>
        <v>missing data</v>
      </c>
      <c r="AK301" s="80" t="str">
        <f t="shared" si="172"/>
        <v>missing data</v>
      </c>
    </row>
    <row r="302" spans="1:37" x14ac:dyDescent="0.25">
      <c r="A302" s="114" t="s">
        <v>74</v>
      </c>
      <c r="B302" s="102"/>
      <c r="C302" s="103"/>
      <c r="D302" s="105"/>
      <c r="E302" s="193" t="e">
        <f t="shared" si="179"/>
        <v>#DIV/0!</v>
      </c>
      <c r="F302" s="191">
        <f t="shared" si="180"/>
        <v>0</v>
      </c>
      <c r="G302" s="103"/>
      <c r="H302" s="104">
        <f t="shared" si="181"/>
        <v>0</v>
      </c>
      <c r="I302" s="147"/>
      <c r="J302" s="106"/>
      <c r="K302" s="106"/>
      <c r="L302" s="106"/>
      <c r="M302" s="107"/>
      <c r="N302" s="150" t="str">
        <f t="shared" si="173"/>
        <v xml:space="preserve"> </v>
      </c>
      <c r="O302" s="145" t="str">
        <f t="shared" si="164"/>
        <v xml:space="preserve"> </v>
      </c>
      <c r="P302" s="154" t="str">
        <f t="shared" si="174"/>
        <v xml:space="preserve"> </v>
      </c>
      <c r="Q302" s="145">
        <f t="shared" si="165"/>
        <v>0</v>
      </c>
      <c r="R302" s="145" t="str">
        <f t="shared" si="166"/>
        <v xml:space="preserve"> </v>
      </c>
      <c r="S302" s="145" t="str">
        <f t="shared" si="167"/>
        <v xml:space="preserve"> </v>
      </c>
      <c r="T302" s="145" t="str">
        <f t="shared" si="168"/>
        <v xml:space="preserve"> </v>
      </c>
      <c r="U302" s="150" t="e">
        <f t="shared" si="176"/>
        <v>#VALUE!</v>
      </c>
      <c r="V302" s="145" t="e">
        <f t="shared" si="177"/>
        <v>#VALUE!</v>
      </c>
      <c r="W302" s="137" t="e">
        <f t="shared" si="182"/>
        <v>#VALUE!</v>
      </c>
      <c r="X302" s="73" t="str">
        <f t="shared" si="183"/>
        <v>donnée(s) manquante(s)</v>
      </c>
      <c r="Y302" s="74" t="str">
        <f t="shared" si="184"/>
        <v>donnée(s) manquante(s)</v>
      </c>
      <c r="Z302" s="131" t="e">
        <f t="shared" si="169"/>
        <v>#DIV/0!</v>
      </c>
      <c r="AA302" s="127" t="str">
        <f>IF(ISBLANK(L302)," ",IF(L302&lt;=Scenario!$C$3,0,IF(L302&lt;=Scenario!$C$5,1,IF(L302&lt;=Scenario!$C$6,2,IF(L302&lt;=Scenario!$C$7,3,IF(L302&lt;=Scenario!$C$8,4,5))))))</f>
        <v xml:space="preserve"> </v>
      </c>
      <c r="AB302" s="127" t="str">
        <f>IF(ISBLANK(M302)," ",IF(M302&lt;=Scenario!$G$3,0,IF(M302&lt;=Scenario!$G$5,1,IF(M302&lt;=Scenario!$G$6,2,IF(M302&lt;=Scenario!$G$7,3,IF(M302&lt;=Scenario!$G$8,4,IF(M302&lt;=Scenario!$G$9,5,IF(M302&lt;=Scenario!$G$10,6,7))))))))</f>
        <v xml:space="preserve"> </v>
      </c>
      <c r="AC302" s="127"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27"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27">
        <f>IF(ISBLANK(F302)," ",IF(F302&lt;=Scenario!$AI$3,0,IF(F302&lt;=Scenario!$AI$5,1,IF(F302&lt;=Scenario!$AI$6,2,IF(F302&lt;=Scenario!$AI$7,3,IF(F302&lt;=Scenario!$AI$8,4,IF(F302&lt;=Scenario!$AI$9,5,IF(F302&lt;=Scenario!$AI$10,6,IF(F302&lt;=Scenario!$AI$11,7,IF(F302&lt;=Scenario!$AI$12,8,IF(F302&lt;=Scenario!$AI$13,9,10)))))))))))</f>
        <v>0</v>
      </c>
      <c r="AF302" s="127" t="str">
        <f t="shared" si="170"/>
        <v xml:space="preserve"> </v>
      </c>
      <c r="AG302" s="132" t="e">
        <f t="shared" si="178"/>
        <v>#VALUE!</v>
      </c>
      <c r="AH302" s="133" t="e">
        <f t="shared" si="175"/>
        <v>#VALUE!</v>
      </c>
      <c r="AI302" s="126" t="e">
        <f t="shared" si="185"/>
        <v>#VALUE!</v>
      </c>
      <c r="AJ302" s="73" t="str">
        <f t="shared" si="171"/>
        <v>missing data</v>
      </c>
      <c r="AK302" s="80" t="str">
        <f t="shared" si="172"/>
        <v>missing data</v>
      </c>
    </row>
    <row r="303" spans="1:37" x14ac:dyDescent="0.25">
      <c r="A303" s="114" t="s">
        <v>74</v>
      </c>
      <c r="B303" s="102"/>
      <c r="C303" s="103"/>
      <c r="D303" s="105"/>
      <c r="E303" s="193" t="e">
        <f t="shared" si="179"/>
        <v>#DIV/0!</v>
      </c>
      <c r="F303" s="191">
        <f t="shared" si="180"/>
        <v>0</v>
      </c>
      <c r="G303" s="103"/>
      <c r="H303" s="104">
        <f t="shared" si="181"/>
        <v>0</v>
      </c>
      <c r="I303" s="147"/>
      <c r="J303" s="106"/>
      <c r="K303" s="106"/>
      <c r="L303" s="106"/>
      <c r="M303" s="107"/>
      <c r="N303" s="150" t="str">
        <f t="shared" si="173"/>
        <v xml:space="preserve"> </v>
      </c>
      <c r="O303" s="145" t="str">
        <f t="shared" si="164"/>
        <v xml:space="preserve"> </v>
      </c>
      <c r="P303" s="154" t="str">
        <f t="shared" si="174"/>
        <v xml:space="preserve"> </v>
      </c>
      <c r="Q303" s="145">
        <f t="shared" si="165"/>
        <v>0</v>
      </c>
      <c r="R303" s="145" t="str">
        <f t="shared" si="166"/>
        <v xml:space="preserve"> </v>
      </c>
      <c r="S303" s="145" t="str">
        <f t="shared" si="167"/>
        <v xml:space="preserve"> </v>
      </c>
      <c r="T303" s="145" t="str">
        <f t="shared" si="168"/>
        <v xml:space="preserve"> </v>
      </c>
      <c r="U303" s="150" t="e">
        <f t="shared" si="176"/>
        <v>#VALUE!</v>
      </c>
      <c r="V303" s="145" t="e">
        <f t="shared" si="177"/>
        <v>#VALUE!</v>
      </c>
      <c r="W303" s="137" t="e">
        <f t="shared" si="182"/>
        <v>#VALUE!</v>
      </c>
      <c r="X303" s="73" t="str">
        <f t="shared" si="183"/>
        <v>donnée(s) manquante(s)</v>
      </c>
      <c r="Y303" s="74" t="str">
        <f t="shared" si="184"/>
        <v>donnée(s) manquante(s)</v>
      </c>
      <c r="Z303" s="131" t="e">
        <f t="shared" si="169"/>
        <v>#DIV/0!</v>
      </c>
      <c r="AA303" s="127" t="str">
        <f>IF(ISBLANK(L303)," ",IF(L303&lt;=Scenario!$C$3,0,IF(L303&lt;=Scenario!$C$5,1,IF(L303&lt;=Scenario!$C$6,2,IF(L303&lt;=Scenario!$C$7,3,IF(L303&lt;=Scenario!$C$8,4,5))))))</f>
        <v xml:space="preserve"> </v>
      </c>
      <c r="AB303" s="127" t="str">
        <f>IF(ISBLANK(M303)," ",IF(M303&lt;=Scenario!$G$3,0,IF(M303&lt;=Scenario!$G$5,1,IF(M303&lt;=Scenario!$G$6,2,IF(M303&lt;=Scenario!$G$7,3,IF(M303&lt;=Scenario!$G$8,4,IF(M303&lt;=Scenario!$G$9,5,IF(M303&lt;=Scenario!$G$10,6,7))))))))</f>
        <v xml:space="preserve"> </v>
      </c>
      <c r="AC303" s="127"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27"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27">
        <f>IF(ISBLANK(F303)," ",IF(F303&lt;=Scenario!$AI$3,0,IF(F303&lt;=Scenario!$AI$5,1,IF(F303&lt;=Scenario!$AI$6,2,IF(F303&lt;=Scenario!$AI$7,3,IF(F303&lt;=Scenario!$AI$8,4,IF(F303&lt;=Scenario!$AI$9,5,IF(F303&lt;=Scenario!$AI$10,6,IF(F303&lt;=Scenario!$AI$11,7,IF(F303&lt;=Scenario!$AI$12,8,IF(F303&lt;=Scenario!$AI$13,9,10)))))))))))</f>
        <v>0</v>
      </c>
      <c r="AF303" s="127" t="str">
        <f t="shared" si="170"/>
        <v xml:space="preserve"> </v>
      </c>
      <c r="AG303" s="132" t="e">
        <f t="shared" si="178"/>
        <v>#VALUE!</v>
      </c>
      <c r="AH303" s="133" t="e">
        <f t="shared" si="175"/>
        <v>#VALUE!</v>
      </c>
      <c r="AI303" s="126" t="e">
        <f t="shared" si="185"/>
        <v>#VALUE!</v>
      </c>
      <c r="AJ303" s="73" t="str">
        <f t="shared" si="171"/>
        <v>missing data</v>
      </c>
      <c r="AK303" s="80" t="str">
        <f t="shared" si="172"/>
        <v>missing data</v>
      </c>
    </row>
    <row r="304" spans="1:37" x14ac:dyDescent="0.25">
      <c r="A304" s="114" t="s">
        <v>74</v>
      </c>
      <c r="B304" s="102"/>
      <c r="C304" s="103"/>
      <c r="D304" s="105"/>
      <c r="E304" s="193" t="e">
        <f t="shared" si="179"/>
        <v>#DIV/0!</v>
      </c>
      <c r="F304" s="191">
        <f t="shared" si="180"/>
        <v>0</v>
      </c>
      <c r="G304" s="103"/>
      <c r="H304" s="104">
        <f t="shared" si="181"/>
        <v>0</v>
      </c>
      <c r="I304" s="147"/>
      <c r="J304" s="106"/>
      <c r="K304" s="106"/>
      <c r="L304" s="106"/>
      <c r="M304" s="107"/>
      <c r="N304" s="150" t="str">
        <f t="shared" si="173"/>
        <v xml:space="preserve"> </v>
      </c>
      <c r="O304" s="145" t="str">
        <f t="shared" si="164"/>
        <v xml:space="preserve"> </v>
      </c>
      <c r="P304" s="154" t="str">
        <f t="shared" si="174"/>
        <v xml:space="preserve"> </v>
      </c>
      <c r="Q304" s="145">
        <f t="shared" si="165"/>
        <v>0</v>
      </c>
      <c r="R304" s="145" t="str">
        <f t="shared" si="166"/>
        <v xml:space="preserve"> </v>
      </c>
      <c r="S304" s="145" t="str">
        <f t="shared" si="167"/>
        <v xml:space="preserve"> </v>
      </c>
      <c r="T304" s="145" t="str">
        <f t="shared" si="168"/>
        <v xml:space="preserve"> </v>
      </c>
      <c r="U304" s="150" t="e">
        <f t="shared" si="176"/>
        <v>#VALUE!</v>
      </c>
      <c r="V304" s="145" t="e">
        <f t="shared" si="177"/>
        <v>#VALUE!</v>
      </c>
      <c r="W304" s="137" t="e">
        <f t="shared" si="182"/>
        <v>#VALUE!</v>
      </c>
      <c r="X304" s="73" t="str">
        <f t="shared" si="183"/>
        <v>donnée(s) manquante(s)</v>
      </c>
      <c r="Y304" s="74" t="str">
        <f t="shared" si="184"/>
        <v>donnée(s) manquante(s)</v>
      </c>
      <c r="Z304" s="131" t="e">
        <f t="shared" si="169"/>
        <v>#DIV/0!</v>
      </c>
      <c r="AA304" s="127" t="str">
        <f>IF(ISBLANK(L304)," ",IF(L304&lt;=Scenario!$C$3,0,IF(L304&lt;=Scenario!$C$5,1,IF(L304&lt;=Scenario!$C$6,2,IF(L304&lt;=Scenario!$C$7,3,IF(L304&lt;=Scenario!$C$8,4,5))))))</f>
        <v xml:space="preserve"> </v>
      </c>
      <c r="AB304" s="127" t="str">
        <f>IF(ISBLANK(M304)," ",IF(M304&lt;=Scenario!$G$3,0,IF(M304&lt;=Scenario!$G$5,1,IF(M304&lt;=Scenario!$G$6,2,IF(M304&lt;=Scenario!$G$7,3,IF(M304&lt;=Scenario!$G$8,4,IF(M304&lt;=Scenario!$G$9,5,IF(M304&lt;=Scenario!$G$10,6,7))))))))</f>
        <v xml:space="preserve"> </v>
      </c>
      <c r="AC304" s="127"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27"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27">
        <f>IF(ISBLANK(F304)," ",IF(F304&lt;=Scenario!$AI$3,0,IF(F304&lt;=Scenario!$AI$5,1,IF(F304&lt;=Scenario!$AI$6,2,IF(F304&lt;=Scenario!$AI$7,3,IF(F304&lt;=Scenario!$AI$8,4,IF(F304&lt;=Scenario!$AI$9,5,IF(F304&lt;=Scenario!$AI$10,6,IF(F304&lt;=Scenario!$AI$11,7,IF(F304&lt;=Scenario!$AI$12,8,IF(F304&lt;=Scenario!$AI$13,9,10)))))))))))</f>
        <v>0</v>
      </c>
      <c r="AF304" s="127" t="str">
        <f t="shared" si="170"/>
        <v xml:space="preserve"> </v>
      </c>
      <c r="AG304" s="132" t="e">
        <f t="shared" si="178"/>
        <v>#VALUE!</v>
      </c>
      <c r="AH304" s="133" t="e">
        <f t="shared" si="175"/>
        <v>#VALUE!</v>
      </c>
      <c r="AI304" s="126" t="e">
        <f t="shared" si="185"/>
        <v>#VALUE!</v>
      </c>
      <c r="AJ304" s="73" t="str">
        <f t="shared" si="171"/>
        <v>missing data</v>
      </c>
      <c r="AK304" s="80" t="str">
        <f t="shared" si="172"/>
        <v>missing data</v>
      </c>
    </row>
    <row r="305" spans="1:37" x14ac:dyDescent="0.25">
      <c r="A305" s="114" t="s">
        <v>74</v>
      </c>
      <c r="B305" s="102"/>
      <c r="C305" s="103"/>
      <c r="D305" s="105"/>
      <c r="E305" s="193" t="e">
        <f t="shared" si="179"/>
        <v>#DIV/0!</v>
      </c>
      <c r="F305" s="191">
        <f t="shared" si="180"/>
        <v>0</v>
      </c>
      <c r="G305" s="103"/>
      <c r="H305" s="104">
        <f t="shared" si="181"/>
        <v>0</v>
      </c>
      <c r="I305" s="147"/>
      <c r="J305" s="106"/>
      <c r="K305" s="106"/>
      <c r="L305" s="106"/>
      <c r="M305" s="107"/>
      <c r="N305" s="150" t="str">
        <f t="shared" si="173"/>
        <v xml:space="preserve"> </v>
      </c>
      <c r="O305" s="145" t="str">
        <f t="shared" si="164"/>
        <v xml:space="preserve"> </v>
      </c>
      <c r="P305" s="154" t="str">
        <f t="shared" si="174"/>
        <v xml:space="preserve"> </v>
      </c>
      <c r="Q305" s="145">
        <f t="shared" si="165"/>
        <v>0</v>
      </c>
      <c r="R305" s="145" t="str">
        <f t="shared" si="166"/>
        <v xml:space="preserve"> </v>
      </c>
      <c r="S305" s="145" t="str">
        <f t="shared" si="167"/>
        <v xml:space="preserve"> </v>
      </c>
      <c r="T305" s="145" t="str">
        <f t="shared" si="168"/>
        <v xml:space="preserve"> </v>
      </c>
      <c r="U305" s="150" t="e">
        <f t="shared" si="176"/>
        <v>#VALUE!</v>
      </c>
      <c r="V305" s="145" t="e">
        <f t="shared" si="177"/>
        <v>#VALUE!</v>
      </c>
      <c r="W305" s="137" t="e">
        <f t="shared" si="182"/>
        <v>#VALUE!</v>
      </c>
      <c r="X305" s="73" t="str">
        <f t="shared" si="183"/>
        <v>donnée(s) manquante(s)</v>
      </c>
      <c r="Y305" s="74" t="str">
        <f t="shared" si="184"/>
        <v>donnée(s) manquante(s)</v>
      </c>
      <c r="Z305" s="131" t="e">
        <f t="shared" si="169"/>
        <v>#DIV/0!</v>
      </c>
      <c r="AA305" s="127" t="str">
        <f>IF(ISBLANK(L305)," ",IF(L305&lt;=Scenario!$C$3,0,IF(L305&lt;=Scenario!$C$5,1,IF(L305&lt;=Scenario!$C$6,2,IF(L305&lt;=Scenario!$C$7,3,IF(L305&lt;=Scenario!$C$8,4,5))))))</f>
        <v xml:space="preserve"> </v>
      </c>
      <c r="AB305" s="127" t="str">
        <f>IF(ISBLANK(M305)," ",IF(M305&lt;=Scenario!$G$3,0,IF(M305&lt;=Scenario!$G$5,1,IF(M305&lt;=Scenario!$G$6,2,IF(M305&lt;=Scenario!$G$7,3,IF(M305&lt;=Scenario!$G$8,4,IF(M305&lt;=Scenario!$G$9,5,IF(M305&lt;=Scenario!$G$10,6,7))))))))</f>
        <v xml:space="preserve"> </v>
      </c>
      <c r="AC305" s="127"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27"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27">
        <f>IF(ISBLANK(F305)," ",IF(F305&lt;=Scenario!$AI$3,0,IF(F305&lt;=Scenario!$AI$5,1,IF(F305&lt;=Scenario!$AI$6,2,IF(F305&lt;=Scenario!$AI$7,3,IF(F305&lt;=Scenario!$AI$8,4,IF(F305&lt;=Scenario!$AI$9,5,IF(F305&lt;=Scenario!$AI$10,6,IF(F305&lt;=Scenario!$AI$11,7,IF(F305&lt;=Scenario!$AI$12,8,IF(F305&lt;=Scenario!$AI$13,9,10)))))))))))</f>
        <v>0</v>
      </c>
      <c r="AF305" s="127" t="str">
        <f t="shared" si="170"/>
        <v xml:space="preserve"> </v>
      </c>
      <c r="AG305" s="132" t="e">
        <f t="shared" si="178"/>
        <v>#VALUE!</v>
      </c>
      <c r="AH305" s="133" t="e">
        <f t="shared" si="175"/>
        <v>#VALUE!</v>
      </c>
      <c r="AI305" s="126" t="e">
        <f t="shared" si="185"/>
        <v>#VALUE!</v>
      </c>
      <c r="AJ305" s="73" t="str">
        <f t="shared" si="171"/>
        <v>missing data</v>
      </c>
      <c r="AK305" s="80" t="str">
        <f t="shared" si="172"/>
        <v>missing data</v>
      </c>
    </row>
    <row r="306" spans="1:37" x14ac:dyDescent="0.25">
      <c r="A306" s="114" t="s">
        <v>74</v>
      </c>
      <c r="B306" s="102"/>
      <c r="C306" s="103"/>
      <c r="D306" s="105"/>
      <c r="E306" s="193" t="e">
        <f t="shared" si="179"/>
        <v>#DIV/0!</v>
      </c>
      <c r="F306" s="191">
        <f t="shared" si="180"/>
        <v>0</v>
      </c>
      <c r="G306" s="103"/>
      <c r="H306" s="104">
        <f t="shared" si="181"/>
        <v>0</v>
      </c>
      <c r="I306" s="147"/>
      <c r="J306" s="106"/>
      <c r="K306" s="106"/>
      <c r="L306" s="106"/>
      <c r="M306" s="107"/>
      <c r="N306" s="150" t="str">
        <f t="shared" si="173"/>
        <v xml:space="preserve"> </v>
      </c>
      <c r="O306" s="145" t="str">
        <f t="shared" si="164"/>
        <v xml:space="preserve"> </v>
      </c>
      <c r="P306" s="154" t="str">
        <f t="shared" si="174"/>
        <v xml:space="preserve"> </v>
      </c>
      <c r="Q306" s="145">
        <f t="shared" si="165"/>
        <v>0</v>
      </c>
      <c r="R306" s="145" t="str">
        <f t="shared" si="166"/>
        <v xml:space="preserve"> </v>
      </c>
      <c r="S306" s="145" t="str">
        <f t="shared" si="167"/>
        <v xml:space="preserve"> </v>
      </c>
      <c r="T306" s="145" t="str">
        <f t="shared" si="168"/>
        <v xml:space="preserve"> </v>
      </c>
      <c r="U306" s="150" t="e">
        <f t="shared" si="176"/>
        <v>#VALUE!</v>
      </c>
      <c r="V306" s="145" t="e">
        <f t="shared" si="177"/>
        <v>#VALUE!</v>
      </c>
      <c r="W306" s="137" t="e">
        <f t="shared" si="182"/>
        <v>#VALUE!</v>
      </c>
      <c r="X306" s="73" t="str">
        <f t="shared" si="183"/>
        <v>donnée(s) manquante(s)</v>
      </c>
      <c r="Y306" s="74" t="str">
        <f t="shared" si="184"/>
        <v>donnée(s) manquante(s)</v>
      </c>
      <c r="Z306" s="131" t="e">
        <f t="shared" si="169"/>
        <v>#DIV/0!</v>
      </c>
      <c r="AA306" s="127" t="str">
        <f>IF(ISBLANK(L306)," ",IF(L306&lt;=Scenario!$C$3,0,IF(L306&lt;=Scenario!$C$5,1,IF(L306&lt;=Scenario!$C$6,2,IF(L306&lt;=Scenario!$C$7,3,IF(L306&lt;=Scenario!$C$8,4,5))))))</f>
        <v xml:space="preserve"> </v>
      </c>
      <c r="AB306" s="127" t="str">
        <f>IF(ISBLANK(M306)," ",IF(M306&lt;=Scenario!$G$3,0,IF(M306&lt;=Scenario!$G$5,1,IF(M306&lt;=Scenario!$G$6,2,IF(M306&lt;=Scenario!$G$7,3,IF(M306&lt;=Scenario!$G$8,4,IF(M306&lt;=Scenario!$G$9,5,IF(M306&lt;=Scenario!$G$10,6,7))))))))</f>
        <v xml:space="preserve"> </v>
      </c>
      <c r="AC306" s="127"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27"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27">
        <f>IF(ISBLANK(F306)," ",IF(F306&lt;=Scenario!$AI$3,0,IF(F306&lt;=Scenario!$AI$5,1,IF(F306&lt;=Scenario!$AI$6,2,IF(F306&lt;=Scenario!$AI$7,3,IF(F306&lt;=Scenario!$AI$8,4,IF(F306&lt;=Scenario!$AI$9,5,IF(F306&lt;=Scenario!$AI$10,6,IF(F306&lt;=Scenario!$AI$11,7,IF(F306&lt;=Scenario!$AI$12,8,IF(F306&lt;=Scenario!$AI$13,9,10)))))))))))</f>
        <v>0</v>
      </c>
      <c r="AF306" s="127" t="str">
        <f t="shared" si="170"/>
        <v xml:space="preserve"> </v>
      </c>
      <c r="AG306" s="132" t="e">
        <f t="shared" si="178"/>
        <v>#VALUE!</v>
      </c>
      <c r="AH306" s="133" t="e">
        <f t="shared" si="175"/>
        <v>#VALUE!</v>
      </c>
      <c r="AI306" s="126" t="e">
        <f t="shared" si="185"/>
        <v>#VALUE!</v>
      </c>
      <c r="AJ306" s="73" t="str">
        <f t="shared" si="171"/>
        <v>missing data</v>
      </c>
      <c r="AK306" s="80" t="str">
        <f t="shared" si="172"/>
        <v>missing data</v>
      </c>
    </row>
    <row r="307" spans="1:37" x14ac:dyDescent="0.25">
      <c r="A307" s="114" t="s">
        <v>74</v>
      </c>
      <c r="B307" s="102"/>
      <c r="C307" s="103"/>
      <c r="D307" s="105"/>
      <c r="E307" s="193" t="e">
        <f t="shared" si="179"/>
        <v>#DIV/0!</v>
      </c>
      <c r="F307" s="191">
        <f t="shared" si="180"/>
        <v>0</v>
      </c>
      <c r="G307" s="103"/>
      <c r="H307" s="104">
        <f t="shared" si="181"/>
        <v>0</v>
      </c>
      <c r="I307" s="147"/>
      <c r="J307" s="106"/>
      <c r="K307" s="106"/>
      <c r="L307" s="106"/>
      <c r="M307" s="107"/>
      <c r="N307" s="150" t="str">
        <f t="shared" si="173"/>
        <v xml:space="preserve"> </v>
      </c>
      <c r="O307" s="145" t="str">
        <f t="shared" si="164"/>
        <v xml:space="preserve"> </v>
      </c>
      <c r="P307" s="154" t="str">
        <f t="shared" si="174"/>
        <v xml:space="preserve"> </v>
      </c>
      <c r="Q307" s="145">
        <f t="shared" si="165"/>
        <v>0</v>
      </c>
      <c r="R307" s="145" t="str">
        <f t="shared" si="166"/>
        <v xml:space="preserve"> </v>
      </c>
      <c r="S307" s="145" t="str">
        <f t="shared" si="167"/>
        <v xml:space="preserve"> </v>
      </c>
      <c r="T307" s="145" t="str">
        <f t="shared" si="168"/>
        <v xml:space="preserve"> </v>
      </c>
      <c r="U307" s="150" t="e">
        <f t="shared" si="176"/>
        <v>#VALUE!</v>
      </c>
      <c r="V307" s="145" t="e">
        <f t="shared" si="177"/>
        <v>#VALUE!</v>
      </c>
      <c r="W307" s="137" t="e">
        <f t="shared" si="182"/>
        <v>#VALUE!</v>
      </c>
      <c r="X307" s="73" t="str">
        <f t="shared" si="183"/>
        <v>donnée(s) manquante(s)</v>
      </c>
      <c r="Y307" s="74" t="str">
        <f t="shared" si="184"/>
        <v>donnée(s) manquante(s)</v>
      </c>
      <c r="Z307" s="131" t="e">
        <f t="shared" si="169"/>
        <v>#DIV/0!</v>
      </c>
      <c r="AA307" s="127" t="str">
        <f>IF(ISBLANK(L307)," ",IF(L307&lt;=Scenario!$C$3,0,IF(L307&lt;=Scenario!$C$5,1,IF(L307&lt;=Scenario!$C$6,2,IF(L307&lt;=Scenario!$C$7,3,IF(L307&lt;=Scenario!$C$8,4,5))))))</f>
        <v xml:space="preserve"> </v>
      </c>
      <c r="AB307" s="127" t="str">
        <f>IF(ISBLANK(M307)," ",IF(M307&lt;=Scenario!$G$3,0,IF(M307&lt;=Scenario!$G$5,1,IF(M307&lt;=Scenario!$G$6,2,IF(M307&lt;=Scenario!$G$7,3,IF(M307&lt;=Scenario!$G$8,4,IF(M307&lt;=Scenario!$G$9,5,IF(M307&lt;=Scenario!$G$10,6,7))))))))</f>
        <v xml:space="preserve"> </v>
      </c>
      <c r="AC307" s="127"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27"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27">
        <f>IF(ISBLANK(F307)," ",IF(F307&lt;=Scenario!$AI$3,0,IF(F307&lt;=Scenario!$AI$5,1,IF(F307&lt;=Scenario!$AI$6,2,IF(F307&lt;=Scenario!$AI$7,3,IF(F307&lt;=Scenario!$AI$8,4,IF(F307&lt;=Scenario!$AI$9,5,IF(F307&lt;=Scenario!$AI$10,6,IF(F307&lt;=Scenario!$AI$11,7,IF(F307&lt;=Scenario!$AI$12,8,IF(F307&lt;=Scenario!$AI$13,9,10)))))))))))</f>
        <v>0</v>
      </c>
      <c r="AF307" s="127" t="str">
        <f t="shared" si="170"/>
        <v xml:space="preserve"> </v>
      </c>
      <c r="AG307" s="132" t="e">
        <f t="shared" si="178"/>
        <v>#VALUE!</v>
      </c>
      <c r="AH307" s="133" t="e">
        <f t="shared" si="175"/>
        <v>#VALUE!</v>
      </c>
      <c r="AI307" s="126" t="e">
        <f t="shared" si="185"/>
        <v>#VALUE!</v>
      </c>
      <c r="AJ307" s="73" t="str">
        <f t="shared" si="171"/>
        <v>missing data</v>
      </c>
      <c r="AK307" s="80" t="str">
        <f t="shared" si="172"/>
        <v>missing data</v>
      </c>
    </row>
    <row r="308" spans="1:37" x14ac:dyDescent="0.25">
      <c r="A308" s="114" t="s">
        <v>74</v>
      </c>
      <c r="B308" s="102"/>
      <c r="C308" s="103"/>
      <c r="D308" s="105"/>
      <c r="E308" s="193" t="e">
        <f t="shared" si="179"/>
        <v>#DIV/0!</v>
      </c>
      <c r="F308" s="191">
        <f t="shared" si="180"/>
        <v>0</v>
      </c>
      <c r="G308" s="103"/>
      <c r="H308" s="104">
        <f t="shared" si="181"/>
        <v>0</v>
      </c>
      <c r="I308" s="147"/>
      <c r="J308" s="106"/>
      <c r="K308" s="106"/>
      <c r="L308" s="106"/>
      <c r="M308" s="107"/>
      <c r="N308" s="150" t="str">
        <f t="shared" si="173"/>
        <v xml:space="preserve"> </v>
      </c>
      <c r="O308" s="145" t="str">
        <f t="shared" si="164"/>
        <v xml:space="preserve"> </v>
      </c>
      <c r="P308" s="154" t="str">
        <f t="shared" si="174"/>
        <v xml:space="preserve"> </v>
      </c>
      <c r="Q308" s="145">
        <f t="shared" si="165"/>
        <v>0</v>
      </c>
      <c r="R308" s="145" t="str">
        <f t="shared" si="166"/>
        <v xml:space="preserve"> </v>
      </c>
      <c r="S308" s="145" t="str">
        <f t="shared" si="167"/>
        <v xml:space="preserve"> </v>
      </c>
      <c r="T308" s="145" t="str">
        <f t="shared" si="168"/>
        <v xml:space="preserve"> </v>
      </c>
      <c r="U308" s="150" t="e">
        <f t="shared" si="176"/>
        <v>#VALUE!</v>
      </c>
      <c r="V308" s="145" t="e">
        <f t="shared" si="177"/>
        <v>#VALUE!</v>
      </c>
      <c r="W308" s="137" t="e">
        <f t="shared" si="182"/>
        <v>#VALUE!</v>
      </c>
      <c r="X308" s="73" t="str">
        <f t="shared" si="183"/>
        <v>donnée(s) manquante(s)</v>
      </c>
      <c r="Y308" s="74" t="str">
        <f t="shared" si="184"/>
        <v>donnée(s) manquante(s)</v>
      </c>
      <c r="Z308" s="131" t="e">
        <f t="shared" si="169"/>
        <v>#DIV/0!</v>
      </c>
      <c r="AA308" s="127" t="str">
        <f>IF(ISBLANK(L308)," ",IF(L308&lt;=Scenario!$C$3,0,IF(L308&lt;=Scenario!$C$5,1,IF(L308&lt;=Scenario!$C$6,2,IF(L308&lt;=Scenario!$C$7,3,IF(L308&lt;=Scenario!$C$8,4,5))))))</f>
        <v xml:space="preserve"> </v>
      </c>
      <c r="AB308" s="127" t="str">
        <f>IF(ISBLANK(M308)," ",IF(M308&lt;=Scenario!$G$3,0,IF(M308&lt;=Scenario!$G$5,1,IF(M308&lt;=Scenario!$G$6,2,IF(M308&lt;=Scenario!$G$7,3,IF(M308&lt;=Scenario!$G$8,4,IF(M308&lt;=Scenario!$G$9,5,IF(M308&lt;=Scenario!$G$10,6,7))))))))</f>
        <v xml:space="preserve"> </v>
      </c>
      <c r="AC308" s="127"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27"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27">
        <f>IF(ISBLANK(F308)," ",IF(F308&lt;=Scenario!$AI$3,0,IF(F308&lt;=Scenario!$AI$5,1,IF(F308&lt;=Scenario!$AI$6,2,IF(F308&lt;=Scenario!$AI$7,3,IF(F308&lt;=Scenario!$AI$8,4,IF(F308&lt;=Scenario!$AI$9,5,IF(F308&lt;=Scenario!$AI$10,6,IF(F308&lt;=Scenario!$AI$11,7,IF(F308&lt;=Scenario!$AI$12,8,IF(F308&lt;=Scenario!$AI$13,9,10)))))))))))</f>
        <v>0</v>
      </c>
      <c r="AF308" s="127" t="str">
        <f t="shared" si="170"/>
        <v xml:space="preserve"> </v>
      </c>
      <c r="AG308" s="132" t="e">
        <f t="shared" si="178"/>
        <v>#VALUE!</v>
      </c>
      <c r="AH308" s="133" t="e">
        <f t="shared" si="175"/>
        <v>#VALUE!</v>
      </c>
      <c r="AI308" s="126" t="e">
        <f t="shared" si="185"/>
        <v>#VALUE!</v>
      </c>
      <c r="AJ308" s="73" t="str">
        <f t="shared" si="171"/>
        <v>missing data</v>
      </c>
      <c r="AK308" s="80" t="str">
        <f t="shared" si="172"/>
        <v>missing data</v>
      </c>
    </row>
    <row r="309" spans="1:37" x14ac:dyDescent="0.25">
      <c r="A309" s="114" t="s">
        <v>74</v>
      </c>
      <c r="B309" s="102"/>
      <c r="C309" s="103"/>
      <c r="D309" s="105"/>
      <c r="E309" s="193" t="e">
        <f t="shared" si="179"/>
        <v>#DIV/0!</v>
      </c>
      <c r="F309" s="191">
        <f t="shared" si="180"/>
        <v>0</v>
      </c>
      <c r="G309" s="103"/>
      <c r="H309" s="104">
        <f t="shared" si="181"/>
        <v>0</v>
      </c>
      <c r="I309" s="147"/>
      <c r="J309" s="106"/>
      <c r="K309" s="106"/>
      <c r="L309" s="106"/>
      <c r="M309" s="107"/>
      <c r="N309" s="150" t="str">
        <f t="shared" si="173"/>
        <v xml:space="preserve"> </v>
      </c>
      <c r="O309" s="145" t="str">
        <f t="shared" si="164"/>
        <v xml:space="preserve"> </v>
      </c>
      <c r="P309" s="154" t="str">
        <f t="shared" si="174"/>
        <v xml:space="preserve"> </v>
      </c>
      <c r="Q309" s="145">
        <f t="shared" si="165"/>
        <v>0</v>
      </c>
      <c r="R309" s="145" t="str">
        <f t="shared" si="166"/>
        <v xml:space="preserve"> </v>
      </c>
      <c r="S309" s="145" t="str">
        <f t="shared" si="167"/>
        <v xml:space="preserve"> </v>
      </c>
      <c r="T309" s="145" t="str">
        <f t="shared" si="168"/>
        <v xml:space="preserve"> </v>
      </c>
      <c r="U309" s="150" t="e">
        <f t="shared" si="176"/>
        <v>#VALUE!</v>
      </c>
      <c r="V309" s="145" t="e">
        <f t="shared" si="177"/>
        <v>#VALUE!</v>
      </c>
      <c r="W309" s="137" t="e">
        <f t="shared" si="182"/>
        <v>#VALUE!</v>
      </c>
      <c r="X309" s="73" t="str">
        <f t="shared" si="183"/>
        <v>donnée(s) manquante(s)</v>
      </c>
      <c r="Y309" s="74" t="str">
        <f t="shared" si="184"/>
        <v>donnée(s) manquante(s)</v>
      </c>
      <c r="Z309" s="131" t="e">
        <f t="shared" si="169"/>
        <v>#DIV/0!</v>
      </c>
      <c r="AA309" s="127" t="str">
        <f>IF(ISBLANK(L309)," ",IF(L309&lt;=Scenario!$C$3,0,IF(L309&lt;=Scenario!$C$5,1,IF(L309&lt;=Scenario!$C$6,2,IF(L309&lt;=Scenario!$C$7,3,IF(L309&lt;=Scenario!$C$8,4,5))))))</f>
        <v xml:space="preserve"> </v>
      </c>
      <c r="AB309" s="127" t="str">
        <f>IF(ISBLANK(M309)," ",IF(M309&lt;=Scenario!$G$3,0,IF(M309&lt;=Scenario!$G$5,1,IF(M309&lt;=Scenario!$G$6,2,IF(M309&lt;=Scenario!$G$7,3,IF(M309&lt;=Scenario!$G$8,4,IF(M309&lt;=Scenario!$G$9,5,IF(M309&lt;=Scenario!$G$10,6,7))))))))</f>
        <v xml:space="preserve"> </v>
      </c>
      <c r="AC309" s="127"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27"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27">
        <f>IF(ISBLANK(F309)," ",IF(F309&lt;=Scenario!$AI$3,0,IF(F309&lt;=Scenario!$AI$5,1,IF(F309&lt;=Scenario!$AI$6,2,IF(F309&lt;=Scenario!$AI$7,3,IF(F309&lt;=Scenario!$AI$8,4,IF(F309&lt;=Scenario!$AI$9,5,IF(F309&lt;=Scenario!$AI$10,6,IF(F309&lt;=Scenario!$AI$11,7,IF(F309&lt;=Scenario!$AI$12,8,IF(F309&lt;=Scenario!$AI$13,9,10)))))))))))</f>
        <v>0</v>
      </c>
      <c r="AF309" s="127" t="str">
        <f t="shared" si="170"/>
        <v xml:space="preserve"> </v>
      </c>
      <c r="AG309" s="132" t="e">
        <f t="shared" si="178"/>
        <v>#VALUE!</v>
      </c>
      <c r="AH309" s="133" t="e">
        <f t="shared" si="175"/>
        <v>#VALUE!</v>
      </c>
      <c r="AI309" s="126" t="e">
        <f t="shared" si="185"/>
        <v>#VALUE!</v>
      </c>
      <c r="AJ309" s="73" t="str">
        <f t="shared" si="171"/>
        <v>missing data</v>
      </c>
      <c r="AK309" s="80" t="str">
        <f t="shared" si="172"/>
        <v>missing data</v>
      </c>
    </row>
    <row r="310" spans="1:37" x14ac:dyDescent="0.25">
      <c r="A310" s="114" t="s">
        <v>74</v>
      </c>
      <c r="B310" s="102"/>
      <c r="C310" s="103"/>
      <c r="D310" s="105"/>
      <c r="E310" s="193" t="e">
        <f t="shared" si="179"/>
        <v>#DIV/0!</v>
      </c>
      <c r="F310" s="191">
        <f t="shared" si="180"/>
        <v>0</v>
      </c>
      <c r="G310" s="103"/>
      <c r="H310" s="104">
        <f t="shared" si="181"/>
        <v>0</v>
      </c>
      <c r="I310" s="147"/>
      <c r="J310" s="106"/>
      <c r="K310" s="106"/>
      <c r="L310" s="106"/>
      <c r="M310" s="107"/>
      <c r="N310" s="150" t="str">
        <f t="shared" si="173"/>
        <v xml:space="preserve"> </v>
      </c>
      <c r="O310" s="145" t="str">
        <f t="shared" si="164"/>
        <v xml:space="preserve"> </v>
      </c>
      <c r="P310" s="154" t="str">
        <f t="shared" si="174"/>
        <v xml:space="preserve"> </v>
      </c>
      <c r="Q310" s="145">
        <f t="shared" si="165"/>
        <v>0</v>
      </c>
      <c r="R310" s="145" t="str">
        <f t="shared" si="166"/>
        <v xml:space="preserve"> </v>
      </c>
      <c r="S310" s="145" t="str">
        <f t="shared" si="167"/>
        <v xml:space="preserve"> </v>
      </c>
      <c r="T310" s="145" t="str">
        <f t="shared" si="168"/>
        <v xml:space="preserve"> </v>
      </c>
      <c r="U310" s="150" t="e">
        <f t="shared" si="176"/>
        <v>#VALUE!</v>
      </c>
      <c r="V310" s="145" t="e">
        <f t="shared" si="177"/>
        <v>#VALUE!</v>
      </c>
      <c r="W310" s="137" t="e">
        <f t="shared" si="182"/>
        <v>#VALUE!</v>
      </c>
      <c r="X310" s="73" t="str">
        <f t="shared" si="183"/>
        <v>donnée(s) manquante(s)</v>
      </c>
      <c r="Y310" s="74" t="str">
        <f t="shared" si="184"/>
        <v>donnée(s) manquante(s)</v>
      </c>
      <c r="Z310" s="131" t="e">
        <f t="shared" si="169"/>
        <v>#DIV/0!</v>
      </c>
      <c r="AA310" s="127" t="str">
        <f>IF(ISBLANK(L310)," ",IF(L310&lt;=Scenario!$C$3,0,IF(L310&lt;=Scenario!$C$5,1,IF(L310&lt;=Scenario!$C$6,2,IF(L310&lt;=Scenario!$C$7,3,IF(L310&lt;=Scenario!$C$8,4,5))))))</f>
        <v xml:space="preserve"> </v>
      </c>
      <c r="AB310" s="127" t="str">
        <f>IF(ISBLANK(M310)," ",IF(M310&lt;=Scenario!$G$3,0,IF(M310&lt;=Scenario!$G$5,1,IF(M310&lt;=Scenario!$G$6,2,IF(M310&lt;=Scenario!$G$7,3,IF(M310&lt;=Scenario!$G$8,4,IF(M310&lt;=Scenario!$G$9,5,IF(M310&lt;=Scenario!$G$10,6,7))))))))</f>
        <v xml:space="preserve"> </v>
      </c>
      <c r="AC310" s="127"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27"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27">
        <f>IF(ISBLANK(F310)," ",IF(F310&lt;=Scenario!$AI$3,0,IF(F310&lt;=Scenario!$AI$5,1,IF(F310&lt;=Scenario!$AI$6,2,IF(F310&lt;=Scenario!$AI$7,3,IF(F310&lt;=Scenario!$AI$8,4,IF(F310&lt;=Scenario!$AI$9,5,IF(F310&lt;=Scenario!$AI$10,6,IF(F310&lt;=Scenario!$AI$11,7,IF(F310&lt;=Scenario!$AI$12,8,IF(F310&lt;=Scenario!$AI$13,9,10)))))))))))</f>
        <v>0</v>
      </c>
      <c r="AF310" s="127" t="str">
        <f t="shared" si="170"/>
        <v xml:space="preserve"> </v>
      </c>
      <c r="AG310" s="132" t="e">
        <f t="shared" si="178"/>
        <v>#VALUE!</v>
      </c>
      <c r="AH310" s="133" t="e">
        <f t="shared" si="175"/>
        <v>#VALUE!</v>
      </c>
      <c r="AI310" s="126" t="e">
        <f t="shared" si="185"/>
        <v>#VALUE!</v>
      </c>
      <c r="AJ310" s="73" t="str">
        <f t="shared" si="171"/>
        <v>missing data</v>
      </c>
      <c r="AK310" s="80" t="str">
        <f t="shared" si="172"/>
        <v>missing data</v>
      </c>
    </row>
    <row r="311" spans="1:37" x14ac:dyDescent="0.25">
      <c r="A311" s="114" t="s">
        <v>74</v>
      </c>
      <c r="B311" s="102"/>
      <c r="C311" s="103"/>
      <c r="D311" s="105"/>
      <c r="E311" s="193" t="e">
        <f t="shared" si="179"/>
        <v>#DIV/0!</v>
      </c>
      <c r="F311" s="191">
        <f t="shared" si="180"/>
        <v>0</v>
      </c>
      <c r="G311" s="103"/>
      <c r="H311" s="104">
        <f t="shared" si="181"/>
        <v>0</v>
      </c>
      <c r="I311" s="147"/>
      <c r="J311" s="106"/>
      <c r="K311" s="106"/>
      <c r="L311" s="106"/>
      <c r="M311" s="107"/>
      <c r="N311" s="150" t="str">
        <f t="shared" si="173"/>
        <v xml:space="preserve"> </v>
      </c>
      <c r="O311" s="145" t="str">
        <f t="shared" si="164"/>
        <v xml:space="preserve"> </v>
      </c>
      <c r="P311" s="154" t="str">
        <f t="shared" si="174"/>
        <v xml:space="preserve"> </v>
      </c>
      <c r="Q311" s="145">
        <f t="shared" si="165"/>
        <v>0</v>
      </c>
      <c r="R311" s="145" t="str">
        <f t="shared" si="166"/>
        <v xml:space="preserve"> </v>
      </c>
      <c r="S311" s="145" t="str">
        <f t="shared" si="167"/>
        <v xml:space="preserve"> </v>
      </c>
      <c r="T311" s="145" t="str">
        <f t="shared" si="168"/>
        <v xml:space="preserve"> </v>
      </c>
      <c r="U311" s="150" t="e">
        <f t="shared" si="176"/>
        <v>#VALUE!</v>
      </c>
      <c r="V311" s="145" t="e">
        <f t="shared" si="177"/>
        <v>#VALUE!</v>
      </c>
      <c r="W311" s="137" t="e">
        <f t="shared" si="182"/>
        <v>#VALUE!</v>
      </c>
      <c r="X311" s="73" t="str">
        <f t="shared" si="183"/>
        <v>donnée(s) manquante(s)</v>
      </c>
      <c r="Y311" s="74" t="str">
        <f t="shared" si="184"/>
        <v>donnée(s) manquante(s)</v>
      </c>
      <c r="Z311" s="131" t="e">
        <f t="shared" si="169"/>
        <v>#DIV/0!</v>
      </c>
      <c r="AA311" s="127" t="str">
        <f>IF(ISBLANK(L311)," ",IF(L311&lt;=Scenario!$C$3,0,IF(L311&lt;=Scenario!$C$5,1,IF(L311&lt;=Scenario!$C$6,2,IF(L311&lt;=Scenario!$C$7,3,IF(L311&lt;=Scenario!$C$8,4,5))))))</f>
        <v xml:space="preserve"> </v>
      </c>
      <c r="AB311" s="127" t="str">
        <f>IF(ISBLANK(M311)," ",IF(M311&lt;=Scenario!$G$3,0,IF(M311&lt;=Scenario!$G$5,1,IF(M311&lt;=Scenario!$G$6,2,IF(M311&lt;=Scenario!$G$7,3,IF(M311&lt;=Scenario!$G$8,4,IF(M311&lt;=Scenario!$G$9,5,IF(M311&lt;=Scenario!$G$10,6,7))))))))</f>
        <v xml:space="preserve"> </v>
      </c>
      <c r="AC311" s="127"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27"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27">
        <f>IF(ISBLANK(F311)," ",IF(F311&lt;=Scenario!$AI$3,0,IF(F311&lt;=Scenario!$AI$5,1,IF(F311&lt;=Scenario!$AI$6,2,IF(F311&lt;=Scenario!$AI$7,3,IF(F311&lt;=Scenario!$AI$8,4,IF(F311&lt;=Scenario!$AI$9,5,IF(F311&lt;=Scenario!$AI$10,6,IF(F311&lt;=Scenario!$AI$11,7,IF(F311&lt;=Scenario!$AI$12,8,IF(F311&lt;=Scenario!$AI$13,9,10)))))))))))</f>
        <v>0</v>
      </c>
      <c r="AF311" s="127" t="str">
        <f t="shared" si="170"/>
        <v xml:space="preserve"> </v>
      </c>
      <c r="AG311" s="132" t="e">
        <f t="shared" si="178"/>
        <v>#VALUE!</v>
      </c>
      <c r="AH311" s="133" t="e">
        <f t="shared" si="175"/>
        <v>#VALUE!</v>
      </c>
      <c r="AI311" s="126" t="e">
        <f t="shared" si="185"/>
        <v>#VALUE!</v>
      </c>
      <c r="AJ311" s="73" t="str">
        <f t="shared" si="171"/>
        <v>missing data</v>
      </c>
      <c r="AK311" s="80" t="str">
        <f t="shared" si="172"/>
        <v>missing data</v>
      </c>
    </row>
    <row r="312" spans="1:37" x14ac:dyDescent="0.25">
      <c r="A312" s="114" t="s">
        <v>74</v>
      </c>
      <c r="B312" s="102"/>
      <c r="C312" s="103"/>
      <c r="D312" s="105"/>
      <c r="E312" s="193" t="e">
        <f t="shared" si="179"/>
        <v>#DIV/0!</v>
      </c>
      <c r="F312" s="191">
        <f t="shared" si="180"/>
        <v>0</v>
      </c>
      <c r="G312" s="103"/>
      <c r="H312" s="104">
        <f t="shared" si="181"/>
        <v>0</v>
      </c>
      <c r="I312" s="147"/>
      <c r="J312" s="106"/>
      <c r="K312" s="106"/>
      <c r="L312" s="106"/>
      <c r="M312" s="107"/>
      <c r="N312" s="150" t="str">
        <f t="shared" si="173"/>
        <v xml:space="preserve"> </v>
      </c>
      <c r="O312" s="145" t="str">
        <f t="shared" si="164"/>
        <v xml:space="preserve"> </v>
      </c>
      <c r="P312" s="154" t="str">
        <f t="shared" si="174"/>
        <v xml:space="preserve"> </v>
      </c>
      <c r="Q312" s="145">
        <f t="shared" si="165"/>
        <v>0</v>
      </c>
      <c r="R312" s="145" t="str">
        <f t="shared" si="166"/>
        <v xml:space="preserve"> </v>
      </c>
      <c r="S312" s="145" t="str">
        <f t="shared" si="167"/>
        <v xml:space="preserve"> </v>
      </c>
      <c r="T312" s="145" t="str">
        <f t="shared" si="168"/>
        <v xml:space="preserve"> </v>
      </c>
      <c r="U312" s="150" t="e">
        <f t="shared" si="176"/>
        <v>#VALUE!</v>
      </c>
      <c r="V312" s="145" t="e">
        <f t="shared" si="177"/>
        <v>#VALUE!</v>
      </c>
      <c r="W312" s="137" t="e">
        <f t="shared" si="182"/>
        <v>#VALUE!</v>
      </c>
      <c r="X312" s="73" t="str">
        <f t="shared" si="183"/>
        <v>donnée(s) manquante(s)</v>
      </c>
      <c r="Y312" s="74" t="str">
        <f t="shared" si="184"/>
        <v>donnée(s) manquante(s)</v>
      </c>
      <c r="Z312" s="131" t="e">
        <f t="shared" si="169"/>
        <v>#DIV/0!</v>
      </c>
      <c r="AA312" s="127" t="str">
        <f>IF(ISBLANK(L312)," ",IF(L312&lt;=Scenario!$C$3,0,IF(L312&lt;=Scenario!$C$5,1,IF(L312&lt;=Scenario!$C$6,2,IF(L312&lt;=Scenario!$C$7,3,IF(L312&lt;=Scenario!$C$8,4,5))))))</f>
        <v xml:space="preserve"> </v>
      </c>
      <c r="AB312" s="127" t="str">
        <f>IF(ISBLANK(M312)," ",IF(M312&lt;=Scenario!$G$3,0,IF(M312&lt;=Scenario!$G$5,1,IF(M312&lt;=Scenario!$G$6,2,IF(M312&lt;=Scenario!$G$7,3,IF(M312&lt;=Scenario!$G$8,4,IF(M312&lt;=Scenario!$G$9,5,IF(M312&lt;=Scenario!$G$10,6,7))))))))</f>
        <v xml:space="preserve"> </v>
      </c>
      <c r="AC312" s="127"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27"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27">
        <f>IF(ISBLANK(F312)," ",IF(F312&lt;=Scenario!$AI$3,0,IF(F312&lt;=Scenario!$AI$5,1,IF(F312&lt;=Scenario!$AI$6,2,IF(F312&lt;=Scenario!$AI$7,3,IF(F312&lt;=Scenario!$AI$8,4,IF(F312&lt;=Scenario!$AI$9,5,IF(F312&lt;=Scenario!$AI$10,6,IF(F312&lt;=Scenario!$AI$11,7,IF(F312&lt;=Scenario!$AI$12,8,IF(F312&lt;=Scenario!$AI$13,9,10)))))))))))</f>
        <v>0</v>
      </c>
      <c r="AF312" s="127" t="str">
        <f t="shared" si="170"/>
        <v xml:space="preserve"> </v>
      </c>
      <c r="AG312" s="132" t="e">
        <f t="shared" si="178"/>
        <v>#VALUE!</v>
      </c>
      <c r="AH312" s="133" t="e">
        <f t="shared" si="175"/>
        <v>#VALUE!</v>
      </c>
      <c r="AI312" s="126" t="e">
        <f t="shared" si="185"/>
        <v>#VALUE!</v>
      </c>
      <c r="AJ312" s="73" t="str">
        <f t="shared" si="171"/>
        <v>missing data</v>
      </c>
      <c r="AK312" s="80" t="str">
        <f t="shared" si="172"/>
        <v>missing data</v>
      </c>
    </row>
    <row r="313" spans="1:37" x14ac:dyDescent="0.25">
      <c r="A313" s="114" t="s">
        <v>74</v>
      </c>
      <c r="B313" s="102"/>
      <c r="C313" s="103"/>
      <c r="D313" s="105"/>
      <c r="E313" s="193" t="e">
        <f t="shared" si="179"/>
        <v>#DIV/0!</v>
      </c>
      <c r="F313" s="191">
        <f t="shared" si="180"/>
        <v>0</v>
      </c>
      <c r="G313" s="103"/>
      <c r="H313" s="104">
        <f t="shared" si="181"/>
        <v>0</v>
      </c>
      <c r="I313" s="147"/>
      <c r="J313" s="106"/>
      <c r="K313" s="106"/>
      <c r="L313" s="106"/>
      <c r="M313" s="107"/>
      <c r="N313" s="150" t="str">
        <f t="shared" si="173"/>
        <v xml:space="preserve"> </v>
      </c>
      <c r="O313" s="145" t="str">
        <f t="shared" si="164"/>
        <v xml:space="preserve"> </v>
      </c>
      <c r="P313" s="154" t="str">
        <f t="shared" si="174"/>
        <v xml:space="preserve"> </v>
      </c>
      <c r="Q313" s="145">
        <f t="shared" si="165"/>
        <v>0</v>
      </c>
      <c r="R313" s="145" t="str">
        <f t="shared" si="166"/>
        <v xml:space="preserve"> </v>
      </c>
      <c r="S313" s="145" t="str">
        <f t="shared" si="167"/>
        <v xml:space="preserve"> </v>
      </c>
      <c r="T313" s="145" t="str">
        <f t="shared" si="168"/>
        <v xml:space="preserve"> </v>
      </c>
      <c r="U313" s="150" t="e">
        <f t="shared" si="176"/>
        <v>#VALUE!</v>
      </c>
      <c r="V313" s="145" t="e">
        <f t="shared" si="177"/>
        <v>#VALUE!</v>
      </c>
      <c r="W313" s="137" t="e">
        <f t="shared" si="182"/>
        <v>#VALUE!</v>
      </c>
      <c r="X313" s="73" t="str">
        <f t="shared" si="183"/>
        <v>donnée(s) manquante(s)</v>
      </c>
      <c r="Y313" s="74" t="str">
        <f t="shared" si="184"/>
        <v>donnée(s) manquante(s)</v>
      </c>
      <c r="Z313" s="131" t="e">
        <f t="shared" si="169"/>
        <v>#DIV/0!</v>
      </c>
      <c r="AA313" s="127" t="str">
        <f>IF(ISBLANK(L313)," ",IF(L313&lt;=Scenario!$C$3,0,IF(L313&lt;=Scenario!$C$5,1,IF(L313&lt;=Scenario!$C$6,2,IF(L313&lt;=Scenario!$C$7,3,IF(L313&lt;=Scenario!$C$8,4,5))))))</f>
        <v xml:space="preserve"> </v>
      </c>
      <c r="AB313" s="127" t="str">
        <f>IF(ISBLANK(M313)," ",IF(M313&lt;=Scenario!$G$3,0,IF(M313&lt;=Scenario!$G$5,1,IF(M313&lt;=Scenario!$G$6,2,IF(M313&lt;=Scenario!$G$7,3,IF(M313&lt;=Scenario!$G$8,4,IF(M313&lt;=Scenario!$G$9,5,IF(M313&lt;=Scenario!$G$10,6,7))))))))</f>
        <v xml:space="preserve"> </v>
      </c>
      <c r="AC313" s="127"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27"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27">
        <f>IF(ISBLANK(F313)," ",IF(F313&lt;=Scenario!$AI$3,0,IF(F313&lt;=Scenario!$AI$5,1,IF(F313&lt;=Scenario!$AI$6,2,IF(F313&lt;=Scenario!$AI$7,3,IF(F313&lt;=Scenario!$AI$8,4,IF(F313&lt;=Scenario!$AI$9,5,IF(F313&lt;=Scenario!$AI$10,6,IF(F313&lt;=Scenario!$AI$11,7,IF(F313&lt;=Scenario!$AI$12,8,IF(F313&lt;=Scenario!$AI$13,9,10)))))))))))</f>
        <v>0</v>
      </c>
      <c r="AF313" s="127" t="str">
        <f t="shared" si="170"/>
        <v xml:space="preserve"> </v>
      </c>
      <c r="AG313" s="132" t="e">
        <f t="shared" si="178"/>
        <v>#VALUE!</v>
      </c>
      <c r="AH313" s="133" t="e">
        <f t="shared" si="175"/>
        <v>#VALUE!</v>
      </c>
      <c r="AI313" s="126" t="e">
        <f t="shared" si="185"/>
        <v>#VALUE!</v>
      </c>
      <c r="AJ313" s="73" t="str">
        <f t="shared" si="171"/>
        <v>missing data</v>
      </c>
      <c r="AK313" s="80" t="str">
        <f t="shared" si="172"/>
        <v>missing data</v>
      </c>
    </row>
    <row r="314" spans="1:37" x14ac:dyDescent="0.25">
      <c r="A314" s="114" t="s">
        <v>74</v>
      </c>
      <c r="B314" s="102"/>
      <c r="C314" s="103"/>
      <c r="D314" s="105"/>
      <c r="E314" s="193" t="e">
        <f t="shared" si="179"/>
        <v>#DIV/0!</v>
      </c>
      <c r="F314" s="191">
        <f t="shared" si="180"/>
        <v>0</v>
      </c>
      <c r="G314" s="103"/>
      <c r="H314" s="104">
        <f t="shared" si="181"/>
        <v>0</v>
      </c>
      <c r="I314" s="147"/>
      <c r="J314" s="106"/>
      <c r="K314" s="106"/>
      <c r="L314" s="106"/>
      <c r="M314" s="107"/>
      <c r="N314" s="150" t="str">
        <f t="shared" si="173"/>
        <v xml:space="preserve"> </v>
      </c>
      <c r="O314" s="145" t="str">
        <f t="shared" si="164"/>
        <v xml:space="preserve"> </v>
      </c>
      <c r="P314" s="154" t="str">
        <f t="shared" si="174"/>
        <v xml:space="preserve"> </v>
      </c>
      <c r="Q314" s="145">
        <f t="shared" si="165"/>
        <v>0</v>
      </c>
      <c r="R314" s="145" t="str">
        <f t="shared" si="166"/>
        <v xml:space="preserve"> </v>
      </c>
      <c r="S314" s="145" t="str">
        <f t="shared" si="167"/>
        <v xml:space="preserve"> </v>
      </c>
      <c r="T314" s="145" t="str">
        <f t="shared" si="168"/>
        <v xml:space="preserve"> </v>
      </c>
      <c r="U314" s="150" t="e">
        <f t="shared" si="176"/>
        <v>#VALUE!</v>
      </c>
      <c r="V314" s="145" t="e">
        <f t="shared" si="177"/>
        <v>#VALUE!</v>
      </c>
      <c r="W314" s="137" t="e">
        <f t="shared" si="182"/>
        <v>#VALUE!</v>
      </c>
      <c r="X314" s="73" t="str">
        <f t="shared" si="183"/>
        <v>donnée(s) manquante(s)</v>
      </c>
      <c r="Y314" s="74" t="str">
        <f t="shared" si="184"/>
        <v>donnée(s) manquante(s)</v>
      </c>
      <c r="Z314" s="131" t="e">
        <f t="shared" si="169"/>
        <v>#DIV/0!</v>
      </c>
      <c r="AA314" s="127" t="str">
        <f>IF(ISBLANK(L314)," ",IF(L314&lt;=Scenario!$C$3,0,IF(L314&lt;=Scenario!$C$5,1,IF(L314&lt;=Scenario!$C$6,2,IF(L314&lt;=Scenario!$C$7,3,IF(L314&lt;=Scenario!$C$8,4,5))))))</f>
        <v xml:space="preserve"> </v>
      </c>
      <c r="AB314" s="127" t="str">
        <f>IF(ISBLANK(M314)," ",IF(M314&lt;=Scenario!$G$3,0,IF(M314&lt;=Scenario!$G$5,1,IF(M314&lt;=Scenario!$G$6,2,IF(M314&lt;=Scenario!$G$7,3,IF(M314&lt;=Scenario!$G$8,4,IF(M314&lt;=Scenario!$G$9,5,IF(M314&lt;=Scenario!$G$10,6,7))))))))</f>
        <v xml:space="preserve"> </v>
      </c>
      <c r="AC314" s="127"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27"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27">
        <f>IF(ISBLANK(F314)," ",IF(F314&lt;=Scenario!$AI$3,0,IF(F314&lt;=Scenario!$AI$5,1,IF(F314&lt;=Scenario!$AI$6,2,IF(F314&lt;=Scenario!$AI$7,3,IF(F314&lt;=Scenario!$AI$8,4,IF(F314&lt;=Scenario!$AI$9,5,IF(F314&lt;=Scenario!$AI$10,6,IF(F314&lt;=Scenario!$AI$11,7,IF(F314&lt;=Scenario!$AI$12,8,IF(F314&lt;=Scenario!$AI$13,9,10)))))))))))</f>
        <v>0</v>
      </c>
      <c r="AF314" s="127" t="str">
        <f t="shared" si="170"/>
        <v xml:space="preserve"> </v>
      </c>
      <c r="AG314" s="132" t="e">
        <f t="shared" si="178"/>
        <v>#VALUE!</v>
      </c>
      <c r="AH314" s="133" t="e">
        <f t="shared" si="175"/>
        <v>#VALUE!</v>
      </c>
      <c r="AI314" s="126" t="e">
        <f t="shared" si="185"/>
        <v>#VALUE!</v>
      </c>
      <c r="AJ314" s="73" t="str">
        <f t="shared" si="171"/>
        <v>missing data</v>
      </c>
      <c r="AK314" s="80" t="str">
        <f t="shared" si="172"/>
        <v>missing data</v>
      </c>
    </row>
    <row r="315" spans="1:37" x14ac:dyDescent="0.25">
      <c r="A315" s="114" t="s">
        <v>74</v>
      </c>
      <c r="B315" s="102"/>
      <c r="C315" s="103"/>
      <c r="D315" s="105"/>
      <c r="E315" s="193" t="e">
        <f t="shared" si="179"/>
        <v>#DIV/0!</v>
      </c>
      <c r="F315" s="191">
        <f t="shared" si="180"/>
        <v>0</v>
      </c>
      <c r="G315" s="103"/>
      <c r="H315" s="104">
        <f t="shared" si="181"/>
        <v>0</v>
      </c>
      <c r="I315" s="147"/>
      <c r="J315" s="106"/>
      <c r="K315" s="106"/>
      <c r="L315" s="106"/>
      <c r="M315" s="107"/>
      <c r="N315" s="150" t="str">
        <f t="shared" si="173"/>
        <v xml:space="preserve"> </v>
      </c>
      <c r="O315" s="145" t="str">
        <f t="shared" si="164"/>
        <v xml:space="preserve"> </v>
      </c>
      <c r="P315" s="154" t="str">
        <f t="shared" si="174"/>
        <v xml:space="preserve"> </v>
      </c>
      <c r="Q315" s="145">
        <f t="shared" si="165"/>
        <v>0</v>
      </c>
      <c r="R315" s="145" t="str">
        <f t="shared" si="166"/>
        <v xml:space="preserve"> </v>
      </c>
      <c r="S315" s="145" t="str">
        <f t="shared" si="167"/>
        <v xml:space="preserve"> </v>
      </c>
      <c r="T315" s="145" t="str">
        <f t="shared" si="168"/>
        <v xml:space="preserve"> </v>
      </c>
      <c r="U315" s="150" t="e">
        <f t="shared" si="176"/>
        <v>#VALUE!</v>
      </c>
      <c r="V315" s="145" t="e">
        <f t="shared" si="177"/>
        <v>#VALUE!</v>
      </c>
      <c r="W315" s="137" t="e">
        <f t="shared" si="182"/>
        <v>#VALUE!</v>
      </c>
      <c r="X315" s="73" t="str">
        <f t="shared" si="183"/>
        <v>donnée(s) manquante(s)</v>
      </c>
      <c r="Y315" s="74" t="str">
        <f t="shared" si="184"/>
        <v>donnée(s) manquante(s)</v>
      </c>
      <c r="Z315" s="131" t="e">
        <f t="shared" si="169"/>
        <v>#DIV/0!</v>
      </c>
      <c r="AA315" s="127" t="str">
        <f>IF(ISBLANK(L315)," ",IF(L315&lt;=Scenario!$C$3,0,IF(L315&lt;=Scenario!$C$5,1,IF(L315&lt;=Scenario!$C$6,2,IF(L315&lt;=Scenario!$C$7,3,IF(L315&lt;=Scenario!$C$8,4,5))))))</f>
        <v xml:space="preserve"> </v>
      </c>
      <c r="AB315" s="127" t="str">
        <f>IF(ISBLANK(M315)," ",IF(M315&lt;=Scenario!$G$3,0,IF(M315&lt;=Scenario!$G$5,1,IF(M315&lt;=Scenario!$G$6,2,IF(M315&lt;=Scenario!$G$7,3,IF(M315&lt;=Scenario!$G$8,4,IF(M315&lt;=Scenario!$G$9,5,IF(M315&lt;=Scenario!$G$10,6,7))))))))</f>
        <v xml:space="preserve"> </v>
      </c>
      <c r="AC315" s="127"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27"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27">
        <f>IF(ISBLANK(F315)," ",IF(F315&lt;=Scenario!$AI$3,0,IF(F315&lt;=Scenario!$AI$5,1,IF(F315&lt;=Scenario!$AI$6,2,IF(F315&lt;=Scenario!$AI$7,3,IF(F315&lt;=Scenario!$AI$8,4,IF(F315&lt;=Scenario!$AI$9,5,IF(F315&lt;=Scenario!$AI$10,6,IF(F315&lt;=Scenario!$AI$11,7,IF(F315&lt;=Scenario!$AI$12,8,IF(F315&lt;=Scenario!$AI$13,9,10)))))))))))</f>
        <v>0</v>
      </c>
      <c r="AF315" s="127" t="str">
        <f t="shared" si="170"/>
        <v xml:space="preserve"> </v>
      </c>
      <c r="AG315" s="132" t="e">
        <f t="shared" si="178"/>
        <v>#VALUE!</v>
      </c>
      <c r="AH315" s="133" t="e">
        <f t="shared" si="175"/>
        <v>#VALUE!</v>
      </c>
      <c r="AI315" s="126" t="e">
        <f t="shared" si="185"/>
        <v>#VALUE!</v>
      </c>
      <c r="AJ315" s="73" t="str">
        <f t="shared" si="171"/>
        <v>missing data</v>
      </c>
      <c r="AK315" s="80" t="str">
        <f t="shared" si="172"/>
        <v>missing data</v>
      </c>
    </row>
    <row r="316" spans="1:37" x14ac:dyDescent="0.25">
      <c r="A316" s="114" t="s">
        <v>74</v>
      </c>
      <c r="B316" s="102"/>
      <c r="C316" s="103"/>
      <c r="D316" s="105"/>
      <c r="E316" s="193" t="e">
        <f t="shared" si="179"/>
        <v>#DIV/0!</v>
      </c>
      <c r="F316" s="191">
        <f t="shared" si="180"/>
        <v>0</v>
      </c>
      <c r="G316" s="103"/>
      <c r="H316" s="104">
        <f t="shared" si="181"/>
        <v>0</v>
      </c>
      <c r="I316" s="147"/>
      <c r="J316" s="106"/>
      <c r="K316" s="106"/>
      <c r="L316" s="106"/>
      <c r="M316" s="107"/>
      <c r="N316" s="150" t="str">
        <f t="shared" si="173"/>
        <v xml:space="preserve"> </v>
      </c>
      <c r="O316" s="145" t="str">
        <f t="shared" si="164"/>
        <v xml:space="preserve"> </v>
      </c>
      <c r="P316" s="154" t="str">
        <f t="shared" si="174"/>
        <v xml:space="preserve"> </v>
      </c>
      <c r="Q316" s="145">
        <f t="shared" si="165"/>
        <v>0</v>
      </c>
      <c r="R316" s="145" t="str">
        <f t="shared" si="166"/>
        <v xml:space="preserve"> </v>
      </c>
      <c r="S316" s="145" t="str">
        <f t="shared" si="167"/>
        <v xml:space="preserve"> </v>
      </c>
      <c r="T316" s="145" t="str">
        <f t="shared" si="168"/>
        <v xml:space="preserve"> </v>
      </c>
      <c r="U316" s="150" t="e">
        <f t="shared" si="176"/>
        <v>#VALUE!</v>
      </c>
      <c r="V316" s="145" t="e">
        <f t="shared" si="177"/>
        <v>#VALUE!</v>
      </c>
      <c r="W316" s="137" t="e">
        <f t="shared" si="182"/>
        <v>#VALUE!</v>
      </c>
      <c r="X316" s="73" t="str">
        <f t="shared" si="183"/>
        <v>donnée(s) manquante(s)</v>
      </c>
      <c r="Y316" s="74" t="str">
        <f t="shared" si="184"/>
        <v>donnée(s) manquante(s)</v>
      </c>
      <c r="Z316" s="131" t="e">
        <f t="shared" si="169"/>
        <v>#DIV/0!</v>
      </c>
      <c r="AA316" s="127" t="str">
        <f>IF(ISBLANK(L316)," ",IF(L316&lt;=Scenario!$C$3,0,IF(L316&lt;=Scenario!$C$5,1,IF(L316&lt;=Scenario!$C$6,2,IF(L316&lt;=Scenario!$C$7,3,IF(L316&lt;=Scenario!$C$8,4,5))))))</f>
        <v xml:space="preserve"> </v>
      </c>
      <c r="AB316" s="127" t="str">
        <f>IF(ISBLANK(M316)," ",IF(M316&lt;=Scenario!$G$3,0,IF(M316&lt;=Scenario!$G$5,1,IF(M316&lt;=Scenario!$G$6,2,IF(M316&lt;=Scenario!$G$7,3,IF(M316&lt;=Scenario!$G$8,4,IF(M316&lt;=Scenario!$G$9,5,IF(M316&lt;=Scenario!$G$10,6,7))))))))</f>
        <v xml:space="preserve"> </v>
      </c>
      <c r="AC316" s="127"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27"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27">
        <f>IF(ISBLANK(F316)," ",IF(F316&lt;=Scenario!$AI$3,0,IF(F316&lt;=Scenario!$AI$5,1,IF(F316&lt;=Scenario!$AI$6,2,IF(F316&lt;=Scenario!$AI$7,3,IF(F316&lt;=Scenario!$AI$8,4,IF(F316&lt;=Scenario!$AI$9,5,IF(F316&lt;=Scenario!$AI$10,6,IF(F316&lt;=Scenario!$AI$11,7,IF(F316&lt;=Scenario!$AI$12,8,IF(F316&lt;=Scenario!$AI$13,9,10)))))))))))</f>
        <v>0</v>
      </c>
      <c r="AF316" s="127" t="str">
        <f t="shared" si="170"/>
        <v xml:space="preserve"> </v>
      </c>
      <c r="AG316" s="132" t="e">
        <f t="shared" si="178"/>
        <v>#VALUE!</v>
      </c>
      <c r="AH316" s="133" t="e">
        <f t="shared" si="175"/>
        <v>#VALUE!</v>
      </c>
      <c r="AI316" s="126" t="e">
        <f t="shared" si="185"/>
        <v>#VALUE!</v>
      </c>
      <c r="AJ316" s="73" t="str">
        <f t="shared" si="171"/>
        <v>missing data</v>
      </c>
      <c r="AK316" s="80" t="str">
        <f t="shared" si="172"/>
        <v>missing data</v>
      </c>
    </row>
    <row r="317" spans="1:37" x14ac:dyDescent="0.25">
      <c r="A317" s="114" t="s">
        <v>74</v>
      </c>
      <c r="B317" s="102"/>
      <c r="C317" s="103"/>
      <c r="D317" s="105"/>
      <c r="E317" s="193" t="e">
        <f t="shared" si="179"/>
        <v>#DIV/0!</v>
      </c>
      <c r="F317" s="191">
        <f t="shared" si="180"/>
        <v>0</v>
      </c>
      <c r="G317" s="103"/>
      <c r="H317" s="104">
        <f t="shared" si="181"/>
        <v>0</v>
      </c>
      <c r="I317" s="147"/>
      <c r="J317" s="106"/>
      <c r="K317" s="106"/>
      <c r="L317" s="106"/>
      <c r="M317" s="107"/>
      <c r="N317" s="150" t="str">
        <f t="shared" si="173"/>
        <v xml:space="preserve"> </v>
      </c>
      <c r="O317" s="145" t="str">
        <f t="shared" si="164"/>
        <v xml:space="preserve"> </v>
      </c>
      <c r="P317" s="154" t="str">
        <f t="shared" si="174"/>
        <v xml:space="preserve"> </v>
      </c>
      <c r="Q317" s="145">
        <f t="shared" si="165"/>
        <v>0</v>
      </c>
      <c r="R317" s="145" t="str">
        <f t="shared" si="166"/>
        <v xml:space="preserve"> </v>
      </c>
      <c r="S317" s="145" t="str">
        <f t="shared" si="167"/>
        <v xml:space="preserve"> </v>
      </c>
      <c r="T317" s="145" t="str">
        <f t="shared" si="168"/>
        <v xml:space="preserve"> </v>
      </c>
      <c r="U317" s="150" t="e">
        <f t="shared" si="176"/>
        <v>#VALUE!</v>
      </c>
      <c r="V317" s="145" t="e">
        <f t="shared" si="177"/>
        <v>#VALUE!</v>
      </c>
      <c r="W317" s="137" t="e">
        <f t="shared" si="182"/>
        <v>#VALUE!</v>
      </c>
      <c r="X317" s="73" t="str">
        <f t="shared" si="183"/>
        <v>donnée(s) manquante(s)</v>
      </c>
      <c r="Y317" s="74" t="str">
        <f t="shared" si="184"/>
        <v>donnée(s) manquante(s)</v>
      </c>
      <c r="Z317" s="131" t="e">
        <f t="shared" si="169"/>
        <v>#DIV/0!</v>
      </c>
      <c r="AA317" s="127" t="str">
        <f>IF(ISBLANK(L317)," ",IF(L317&lt;=Scenario!$C$3,0,IF(L317&lt;=Scenario!$C$5,1,IF(L317&lt;=Scenario!$C$6,2,IF(L317&lt;=Scenario!$C$7,3,IF(L317&lt;=Scenario!$C$8,4,5))))))</f>
        <v xml:space="preserve"> </v>
      </c>
      <c r="AB317" s="127" t="str">
        <f>IF(ISBLANK(M317)," ",IF(M317&lt;=Scenario!$G$3,0,IF(M317&lt;=Scenario!$G$5,1,IF(M317&lt;=Scenario!$G$6,2,IF(M317&lt;=Scenario!$G$7,3,IF(M317&lt;=Scenario!$G$8,4,IF(M317&lt;=Scenario!$G$9,5,IF(M317&lt;=Scenario!$G$10,6,7))))))))</f>
        <v xml:space="preserve"> </v>
      </c>
      <c r="AC317" s="127"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27"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27">
        <f>IF(ISBLANK(F317)," ",IF(F317&lt;=Scenario!$AI$3,0,IF(F317&lt;=Scenario!$AI$5,1,IF(F317&lt;=Scenario!$AI$6,2,IF(F317&lt;=Scenario!$AI$7,3,IF(F317&lt;=Scenario!$AI$8,4,IF(F317&lt;=Scenario!$AI$9,5,IF(F317&lt;=Scenario!$AI$10,6,IF(F317&lt;=Scenario!$AI$11,7,IF(F317&lt;=Scenario!$AI$12,8,IF(F317&lt;=Scenario!$AI$13,9,10)))))))))))</f>
        <v>0</v>
      </c>
      <c r="AF317" s="127" t="str">
        <f t="shared" si="170"/>
        <v xml:space="preserve"> </v>
      </c>
      <c r="AG317" s="132" t="e">
        <f t="shared" si="178"/>
        <v>#VALUE!</v>
      </c>
      <c r="AH317" s="133" t="e">
        <f t="shared" si="175"/>
        <v>#VALUE!</v>
      </c>
      <c r="AI317" s="126" t="e">
        <f t="shared" si="185"/>
        <v>#VALUE!</v>
      </c>
      <c r="AJ317" s="73" t="str">
        <f t="shared" si="171"/>
        <v>missing data</v>
      </c>
      <c r="AK317" s="80" t="str">
        <f t="shared" si="172"/>
        <v>missing data</v>
      </c>
    </row>
    <row r="318" spans="1:37" x14ac:dyDescent="0.25">
      <c r="A318" s="114" t="s">
        <v>74</v>
      </c>
      <c r="B318" s="102"/>
      <c r="C318" s="103"/>
      <c r="D318" s="105"/>
      <c r="E318" s="193" t="e">
        <f t="shared" si="179"/>
        <v>#DIV/0!</v>
      </c>
      <c r="F318" s="191">
        <f t="shared" si="180"/>
        <v>0</v>
      </c>
      <c r="G318" s="103"/>
      <c r="H318" s="104">
        <f t="shared" si="181"/>
        <v>0</v>
      </c>
      <c r="I318" s="147"/>
      <c r="J318" s="106"/>
      <c r="K318" s="106"/>
      <c r="L318" s="106"/>
      <c r="M318" s="107"/>
      <c r="N318" s="150" t="str">
        <f t="shared" si="173"/>
        <v xml:space="preserve"> </v>
      </c>
      <c r="O318" s="145" t="str">
        <f t="shared" si="164"/>
        <v xml:space="preserve"> </v>
      </c>
      <c r="P318" s="154" t="str">
        <f t="shared" si="174"/>
        <v xml:space="preserve"> </v>
      </c>
      <c r="Q318" s="145">
        <f t="shared" si="165"/>
        <v>0</v>
      </c>
      <c r="R318" s="145" t="str">
        <f t="shared" si="166"/>
        <v xml:space="preserve"> </v>
      </c>
      <c r="S318" s="145" t="str">
        <f t="shared" si="167"/>
        <v xml:space="preserve"> </v>
      </c>
      <c r="T318" s="145" t="str">
        <f t="shared" si="168"/>
        <v xml:space="preserve"> </v>
      </c>
      <c r="U318" s="150" t="e">
        <f t="shared" si="176"/>
        <v>#VALUE!</v>
      </c>
      <c r="V318" s="145" t="e">
        <f t="shared" si="177"/>
        <v>#VALUE!</v>
      </c>
      <c r="W318" s="137" t="e">
        <f t="shared" si="182"/>
        <v>#VALUE!</v>
      </c>
      <c r="X318" s="73" t="str">
        <f t="shared" si="183"/>
        <v>donnée(s) manquante(s)</v>
      </c>
      <c r="Y318" s="74" t="str">
        <f t="shared" si="184"/>
        <v>donnée(s) manquante(s)</v>
      </c>
      <c r="Z318" s="131" t="e">
        <f t="shared" si="169"/>
        <v>#DIV/0!</v>
      </c>
      <c r="AA318" s="127" t="str">
        <f>IF(ISBLANK(L318)," ",IF(L318&lt;=Scenario!$C$3,0,IF(L318&lt;=Scenario!$C$5,1,IF(L318&lt;=Scenario!$C$6,2,IF(L318&lt;=Scenario!$C$7,3,IF(L318&lt;=Scenario!$C$8,4,5))))))</f>
        <v xml:space="preserve"> </v>
      </c>
      <c r="AB318" s="127" t="str">
        <f>IF(ISBLANK(M318)," ",IF(M318&lt;=Scenario!$G$3,0,IF(M318&lt;=Scenario!$G$5,1,IF(M318&lt;=Scenario!$G$6,2,IF(M318&lt;=Scenario!$G$7,3,IF(M318&lt;=Scenario!$G$8,4,IF(M318&lt;=Scenario!$G$9,5,IF(M318&lt;=Scenario!$G$10,6,7))))))))</f>
        <v xml:space="preserve"> </v>
      </c>
      <c r="AC318" s="127"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27"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27">
        <f>IF(ISBLANK(F318)," ",IF(F318&lt;=Scenario!$AI$3,0,IF(F318&lt;=Scenario!$AI$5,1,IF(F318&lt;=Scenario!$AI$6,2,IF(F318&lt;=Scenario!$AI$7,3,IF(F318&lt;=Scenario!$AI$8,4,IF(F318&lt;=Scenario!$AI$9,5,IF(F318&lt;=Scenario!$AI$10,6,IF(F318&lt;=Scenario!$AI$11,7,IF(F318&lt;=Scenario!$AI$12,8,IF(F318&lt;=Scenario!$AI$13,9,10)))))))))))</f>
        <v>0</v>
      </c>
      <c r="AF318" s="127" t="str">
        <f t="shared" si="170"/>
        <v xml:space="preserve"> </v>
      </c>
      <c r="AG318" s="132" t="e">
        <f t="shared" si="178"/>
        <v>#VALUE!</v>
      </c>
      <c r="AH318" s="133" t="e">
        <f t="shared" si="175"/>
        <v>#VALUE!</v>
      </c>
      <c r="AI318" s="126" t="e">
        <f t="shared" si="185"/>
        <v>#VALUE!</v>
      </c>
      <c r="AJ318" s="73" t="str">
        <f t="shared" si="171"/>
        <v>missing data</v>
      </c>
      <c r="AK318" s="80" t="str">
        <f t="shared" si="172"/>
        <v>missing data</v>
      </c>
    </row>
    <row r="319" spans="1:37" x14ac:dyDescent="0.25">
      <c r="A319" s="114" t="s">
        <v>74</v>
      </c>
      <c r="B319" s="102"/>
      <c r="C319" s="103"/>
      <c r="D319" s="105"/>
      <c r="E319" s="193" t="e">
        <f t="shared" si="179"/>
        <v>#DIV/0!</v>
      </c>
      <c r="F319" s="191">
        <f t="shared" si="180"/>
        <v>0</v>
      </c>
      <c r="G319" s="103"/>
      <c r="H319" s="104">
        <f t="shared" si="181"/>
        <v>0</v>
      </c>
      <c r="I319" s="147"/>
      <c r="J319" s="106"/>
      <c r="K319" s="106"/>
      <c r="L319" s="106"/>
      <c r="M319" s="107"/>
      <c r="N319" s="150" t="str">
        <f t="shared" si="173"/>
        <v xml:space="preserve"> </v>
      </c>
      <c r="O319" s="145" t="str">
        <f t="shared" si="164"/>
        <v xml:space="preserve"> </v>
      </c>
      <c r="P319" s="154" t="str">
        <f t="shared" si="174"/>
        <v xml:space="preserve"> </v>
      </c>
      <c r="Q319" s="145">
        <f t="shared" si="165"/>
        <v>0</v>
      </c>
      <c r="R319" s="145" t="str">
        <f t="shared" si="166"/>
        <v xml:space="preserve"> </v>
      </c>
      <c r="S319" s="145" t="str">
        <f t="shared" si="167"/>
        <v xml:space="preserve"> </v>
      </c>
      <c r="T319" s="145" t="str">
        <f t="shared" si="168"/>
        <v xml:space="preserve"> </v>
      </c>
      <c r="U319" s="150" t="e">
        <f t="shared" si="176"/>
        <v>#VALUE!</v>
      </c>
      <c r="V319" s="145" t="e">
        <f t="shared" si="177"/>
        <v>#VALUE!</v>
      </c>
      <c r="W319" s="137" t="e">
        <f t="shared" si="182"/>
        <v>#VALUE!</v>
      </c>
      <c r="X319" s="73" t="str">
        <f t="shared" si="183"/>
        <v>donnée(s) manquante(s)</v>
      </c>
      <c r="Y319" s="74" t="str">
        <f t="shared" si="184"/>
        <v>donnée(s) manquante(s)</v>
      </c>
      <c r="Z319" s="131" t="e">
        <f t="shared" si="169"/>
        <v>#DIV/0!</v>
      </c>
      <c r="AA319" s="127" t="str">
        <f>IF(ISBLANK(L319)," ",IF(L319&lt;=Scenario!$C$3,0,IF(L319&lt;=Scenario!$C$5,1,IF(L319&lt;=Scenario!$C$6,2,IF(L319&lt;=Scenario!$C$7,3,IF(L319&lt;=Scenario!$C$8,4,5))))))</f>
        <v xml:space="preserve"> </v>
      </c>
      <c r="AB319" s="127" t="str">
        <f>IF(ISBLANK(M319)," ",IF(M319&lt;=Scenario!$G$3,0,IF(M319&lt;=Scenario!$G$5,1,IF(M319&lt;=Scenario!$G$6,2,IF(M319&lt;=Scenario!$G$7,3,IF(M319&lt;=Scenario!$G$8,4,IF(M319&lt;=Scenario!$G$9,5,IF(M319&lt;=Scenario!$G$10,6,7))))))))</f>
        <v xml:space="preserve"> </v>
      </c>
      <c r="AC319" s="127"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27"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27">
        <f>IF(ISBLANK(F319)," ",IF(F319&lt;=Scenario!$AI$3,0,IF(F319&lt;=Scenario!$AI$5,1,IF(F319&lt;=Scenario!$AI$6,2,IF(F319&lt;=Scenario!$AI$7,3,IF(F319&lt;=Scenario!$AI$8,4,IF(F319&lt;=Scenario!$AI$9,5,IF(F319&lt;=Scenario!$AI$10,6,IF(F319&lt;=Scenario!$AI$11,7,IF(F319&lt;=Scenario!$AI$12,8,IF(F319&lt;=Scenario!$AI$13,9,10)))))))))))</f>
        <v>0</v>
      </c>
      <c r="AF319" s="127" t="str">
        <f t="shared" si="170"/>
        <v xml:space="preserve"> </v>
      </c>
      <c r="AG319" s="132" t="e">
        <f t="shared" si="178"/>
        <v>#VALUE!</v>
      </c>
      <c r="AH319" s="133" t="e">
        <f t="shared" si="175"/>
        <v>#VALUE!</v>
      </c>
      <c r="AI319" s="126" t="e">
        <f t="shared" si="185"/>
        <v>#VALUE!</v>
      </c>
      <c r="AJ319" s="73" t="str">
        <f t="shared" si="171"/>
        <v>missing data</v>
      </c>
      <c r="AK319" s="80" t="str">
        <f t="shared" si="172"/>
        <v>missing data</v>
      </c>
    </row>
    <row r="320" spans="1:37" x14ac:dyDescent="0.25">
      <c r="A320" s="114" t="s">
        <v>74</v>
      </c>
      <c r="B320" s="102"/>
      <c r="C320" s="103"/>
      <c r="D320" s="105"/>
      <c r="E320" s="193" t="e">
        <f t="shared" si="179"/>
        <v>#DIV/0!</v>
      </c>
      <c r="F320" s="191">
        <f t="shared" si="180"/>
        <v>0</v>
      </c>
      <c r="G320" s="103"/>
      <c r="H320" s="104">
        <f t="shared" si="181"/>
        <v>0</v>
      </c>
      <c r="I320" s="147"/>
      <c r="J320" s="106"/>
      <c r="K320" s="106"/>
      <c r="L320" s="106"/>
      <c r="M320" s="107"/>
      <c r="N320" s="150" t="str">
        <f t="shared" si="173"/>
        <v xml:space="preserve"> </v>
      </c>
      <c r="O320" s="145" t="str">
        <f t="shared" si="164"/>
        <v xml:space="preserve"> </v>
      </c>
      <c r="P320" s="154" t="str">
        <f t="shared" si="174"/>
        <v xml:space="preserve"> </v>
      </c>
      <c r="Q320" s="145">
        <f t="shared" si="165"/>
        <v>0</v>
      </c>
      <c r="R320" s="145" t="str">
        <f t="shared" si="166"/>
        <v xml:space="preserve"> </v>
      </c>
      <c r="S320" s="145" t="str">
        <f t="shared" si="167"/>
        <v xml:space="preserve"> </v>
      </c>
      <c r="T320" s="145" t="str">
        <f t="shared" si="168"/>
        <v xml:space="preserve"> </v>
      </c>
      <c r="U320" s="150" t="e">
        <f t="shared" si="176"/>
        <v>#VALUE!</v>
      </c>
      <c r="V320" s="145" t="e">
        <f t="shared" si="177"/>
        <v>#VALUE!</v>
      </c>
      <c r="W320" s="137" t="e">
        <f t="shared" si="182"/>
        <v>#VALUE!</v>
      </c>
      <c r="X320" s="73" t="str">
        <f t="shared" si="183"/>
        <v>donnée(s) manquante(s)</v>
      </c>
      <c r="Y320" s="74" t="str">
        <f t="shared" si="184"/>
        <v>donnée(s) manquante(s)</v>
      </c>
      <c r="Z320" s="131" t="e">
        <f t="shared" si="169"/>
        <v>#DIV/0!</v>
      </c>
      <c r="AA320" s="127" t="str">
        <f>IF(ISBLANK(L320)," ",IF(L320&lt;=Scenario!$C$3,0,IF(L320&lt;=Scenario!$C$5,1,IF(L320&lt;=Scenario!$C$6,2,IF(L320&lt;=Scenario!$C$7,3,IF(L320&lt;=Scenario!$C$8,4,5))))))</f>
        <v xml:space="preserve"> </v>
      </c>
      <c r="AB320" s="127" t="str">
        <f>IF(ISBLANK(M320)," ",IF(M320&lt;=Scenario!$G$3,0,IF(M320&lt;=Scenario!$G$5,1,IF(M320&lt;=Scenario!$G$6,2,IF(M320&lt;=Scenario!$G$7,3,IF(M320&lt;=Scenario!$G$8,4,IF(M320&lt;=Scenario!$G$9,5,IF(M320&lt;=Scenario!$G$10,6,7))))))))</f>
        <v xml:space="preserve"> </v>
      </c>
      <c r="AC320" s="127"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27"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27">
        <f>IF(ISBLANK(F320)," ",IF(F320&lt;=Scenario!$AI$3,0,IF(F320&lt;=Scenario!$AI$5,1,IF(F320&lt;=Scenario!$AI$6,2,IF(F320&lt;=Scenario!$AI$7,3,IF(F320&lt;=Scenario!$AI$8,4,IF(F320&lt;=Scenario!$AI$9,5,IF(F320&lt;=Scenario!$AI$10,6,IF(F320&lt;=Scenario!$AI$11,7,IF(F320&lt;=Scenario!$AI$12,8,IF(F320&lt;=Scenario!$AI$13,9,10)))))))))))</f>
        <v>0</v>
      </c>
      <c r="AF320" s="127" t="str">
        <f t="shared" si="170"/>
        <v xml:space="preserve"> </v>
      </c>
      <c r="AG320" s="132" t="e">
        <f t="shared" si="178"/>
        <v>#VALUE!</v>
      </c>
      <c r="AH320" s="133" t="e">
        <f t="shared" si="175"/>
        <v>#VALUE!</v>
      </c>
      <c r="AI320" s="126" t="e">
        <f t="shared" si="185"/>
        <v>#VALUE!</v>
      </c>
      <c r="AJ320" s="73" t="str">
        <f t="shared" si="171"/>
        <v>missing data</v>
      </c>
      <c r="AK320" s="80" t="str">
        <f t="shared" si="172"/>
        <v>missing data</v>
      </c>
    </row>
    <row r="321" spans="1:37" x14ac:dyDescent="0.25">
      <c r="A321" s="114" t="s">
        <v>74</v>
      </c>
      <c r="B321" s="102"/>
      <c r="C321" s="103"/>
      <c r="D321" s="105"/>
      <c r="E321" s="193" t="e">
        <f t="shared" si="179"/>
        <v>#DIV/0!</v>
      </c>
      <c r="F321" s="191">
        <f t="shared" si="180"/>
        <v>0</v>
      </c>
      <c r="G321" s="103"/>
      <c r="H321" s="104">
        <f t="shared" si="181"/>
        <v>0</v>
      </c>
      <c r="I321" s="147"/>
      <c r="J321" s="106"/>
      <c r="K321" s="106"/>
      <c r="L321" s="106"/>
      <c r="M321" s="107"/>
      <c r="N321" s="150" t="str">
        <f t="shared" si="173"/>
        <v xml:space="preserve"> </v>
      </c>
      <c r="O321" s="145" t="str">
        <f t="shared" si="164"/>
        <v xml:space="preserve"> </v>
      </c>
      <c r="P321" s="154" t="str">
        <f t="shared" si="174"/>
        <v xml:space="preserve"> </v>
      </c>
      <c r="Q321" s="145">
        <f t="shared" si="165"/>
        <v>0</v>
      </c>
      <c r="R321" s="145" t="str">
        <f t="shared" si="166"/>
        <v xml:space="preserve"> </v>
      </c>
      <c r="S321" s="145" t="str">
        <f t="shared" si="167"/>
        <v xml:space="preserve"> </v>
      </c>
      <c r="T321" s="145" t="str">
        <f t="shared" si="168"/>
        <v xml:space="preserve"> </v>
      </c>
      <c r="U321" s="150" t="e">
        <f t="shared" si="176"/>
        <v>#VALUE!</v>
      </c>
      <c r="V321" s="145" t="e">
        <f t="shared" si="177"/>
        <v>#VALUE!</v>
      </c>
      <c r="W321" s="137" t="e">
        <f t="shared" si="182"/>
        <v>#VALUE!</v>
      </c>
      <c r="X321" s="73" t="str">
        <f t="shared" si="183"/>
        <v>donnée(s) manquante(s)</v>
      </c>
      <c r="Y321" s="74" t="str">
        <f t="shared" si="184"/>
        <v>donnée(s) manquante(s)</v>
      </c>
      <c r="Z321" s="131" t="e">
        <f t="shared" si="169"/>
        <v>#DIV/0!</v>
      </c>
      <c r="AA321" s="127" t="str">
        <f>IF(ISBLANK(L321)," ",IF(L321&lt;=Scenario!$C$3,0,IF(L321&lt;=Scenario!$C$5,1,IF(L321&lt;=Scenario!$C$6,2,IF(L321&lt;=Scenario!$C$7,3,IF(L321&lt;=Scenario!$C$8,4,5))))))</f>
        <v xml:space="preserve"> </v>
      </c>
      <c r="AB321" s="127" t="str">
        <f>IF(ISBLANK(M321)," ",IF(M321&lt;=Scenario!$G$3,0,IF(M321&lt;=Scenario!$G$5,1,IF(M321&lt;=Scenario!$G$6,2,IF(M321&lt;=Scenario!$G$7,3,IF(M321&lt;=Scenario!$G$8,4,IF(M321&lt;=Scenario!$G$9,5,IF(M321&lt;=Scenario!$G$10,6,7))))))))</f>
        <v xml:space="preserve"> </v>
      </c>
      <c r="AC321" s="127"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27"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27">
        <f>IF(ISBLANK(F321)," ",IF(F321&lt;=Scenario!$AI$3,0,IF(F321&lt;=Scenario!$AI$5,1,IF(F321&lt;=Scenario!$AI$6,2,IF(F321&lt;=Scenario!$AI$7,3,IF(F321&lt;=Scenario!$AI$8,4,IF(F321&lt;=Scenario!$AI$9,5,IF(F321&lt;=Scenario!$AI$10,6,IF(F321&lt;=Scenario!$AI$11,7,IF(F321&lt;=Scenario!$AI$12,8,IF(F321&lt;=Scenario!$AI$13,9,10)))))))))))</f>
        <v>0</v>
      </c>
      <c r="AF321" s="127" t="str">
        <f t="shared" si="170"/>
        <v xml:space="preserve"> </v>
      </c>
      <c r="AG321" s="132" t="e">
        <f t="shared" si="178"/>
        <v>#VALUE!</v>
      </c>
      <c r="AH321" s="133" t="e">
        <f t="shared" si="175"/>
        <v>#VALUE!</v>
      </c>
      <c r="AI321" s="126" t="e">
        <f t="shared" si="185"/>
        <v>#VALUE!</v>
      </c>
      <c r="AJ321" s="73" t="str">
        <f t="shared" si="171"/>
        <v>missing data</v>
      </c>
      <c r="AK321" s="80" t="str">
        <f t="shared" si="172"/>
        <v>missing data</v>
      </c>
    </row>
    <row r="322" spans="1:37" x14ac:dyDescent="0.25">
      <c r="A322" s="114" t="s">
        <v>74</v>
      </c>
      <c r="B322" s="102"/>
      <c r="C322" s="103"/>
      <c r="D322" s="105"/>
      <c r="E322" s="193" t="e">
        <f t="shared" si="179"/>
        <v>#DIV/0!</v>
      </c>
      <c r="F322" s="191">
        <f t="shared" si="180"/>
        <v>0</v>
      </c>
      <c r="G322" s="103"/>
      <c r="H322" s="104">
        <f t="shared" si="181"/>
        <v>0</v>
      </c>
      <c r="I322" s="147"/>
      <c r="J322" s="106"/>
      <c r="K322" s="106"/>
      <c r="L322" s="106"/>
      <c r="M322" s="107"/>
      <c r="N322" s="150" t="str">
        <f t="shared" si="173"/>
        <v xml:space="preserve"> </v>
      </c>
      <c r="O322" s="145" t="str">
        <f t="shared" si="164"/>
        <v xml:space="preserve"> </v>
      </c>
      <c r="P322" s="154" t="str">
        <f t="shared" si="174"/>
        <v xml:space="preserve"> </v>
      </c>
      <c r="Q322" s="145">
        <f t="shared" si="165"/>
        <v>0</v>
      </c>
      <c r="R322" s="145" t="str">
        <f t="shared" si="166"/>
        <v xml:space="preserve"> </v>
      </c>
      <c r="S322" s="145" t="str">
        <f t="shared" si="167"/>
        <v xml:space="preserve"> </v>
      </c>
      <c r="T322" s="145" t="str">
        <f t="shared" si="168"/>
        <v xml:space="preserve"> </v>
      </c>
      <c r="U322" s="150" t="e">
        <f t="shared" si="176"/>
        <v>#VALUE!</v>
      </c>
      <c r="V322" s="145" t="e">
        <f t="shared" si="177"/>
        <v>#VALUE!</v>
      </c>
      <c r="W322" s="137" t="e">
        <f t="shared" si="182"/>
        <v>#VALUE!</v>
      </c>
      <c r="X322" s="73" t="str">
        <f t="shared" si="183"/>
        <v>donnée(s) manquante(s)</v>
      </c>
      <c r="Y322" s="74" t="str">
        <f t="shared" si="184"/>
        <v>donnée(s) manquante(s)</v>
      </c>
      <c r="Z322" s="131" t="e">
        <f t="shared" si="169"/>
        <v>#DIV/0!</v>
      </c>
      <c r="AA322" s="127" t="str">
        <f>IF(ISBLANK(L322)," ",IF(L322&lt;=Scenario!$C$3,0,IF(L322&lt;=Scenario!$C$5,1,IF(L322&lt;=Scenario!$C$6,2,IF(L322&lt;=Scenario!$C$7,3,IF(L322&lt;=Scenario!$C$8,4,5))))))</f>
        <v xml:space="preserve"> </v>
      </c>
      <c r="AB322" s="127" t="str">
        <f>IF(ISBLANK(M322)," ",IF(M322&lt;=Scenario!$G$3,0,IF(M322&lt;=Scenario!$G$5,1,IF(M322&lt;=Scenario!$G$6,2,IF(M322&lt;=Scenario!$G$7,3,IF(M322&lt;=Scenario!$G$8,4,IF(M322&lt;=Scenario!$G$9,5,IF(M322&lt;=Scenario!$G$10,6,7))))))))</f>
        <v xml:space="preserve"> </v>
      </c>
      <c r="AC322" s="127"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27"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27">
        <f>IF(ISBLANK(F322)," ",IF(F322&lt;=Scenario!$AI$3,0,IF(F322&lt;=Scenario!$AI$5,1,IF(F322&lt;=Scenario!$AI$6,2,IF(F322&lt;=Scenario!$AI$7,3,IF(F322&lt;=Scenario!$AI$8,4,IF(F322&lt;=Scenario!$AI$9,5,IF(F322&lt;=Scenario!$AI$10,6,IF(F322&lt;=Scenario!$AI$11,7,IF(F322&lt;=Scenario!$AI$12,8,IF(F322&lt;=Scenario!$AI$13,9,10)))))))))))</f>
        <v>0</v>
      </c>
      <c r="AF322" s="127" t="str">
        <f t="shared" si="170"/>
        <v xml:space="preserve"> </v>
      </c>
      <c r="AG322" s="132" t="e">
        <f t="shared" si="178"/>
        <v>#VALUE!</v>
      </c>
      <c r="AH322" s="133" t="e">
        <f t="shared" si="175"/>
        <v>#VALUE!</v>
      </c>
      <c r="AI322" s="126" t="e">
        <f t="shared" si="185"/>
        <v>#VALUE!</v>
      </c>
      <c r="AJ322" s="73" t="str">
        <f t="shared" si="171"/>
        <v>missing data</v>
      </c>
      <c r="AK322" s="80" t="str">
        <f t="shared" si="172"/>
        <v>missing data</v>
      </c>
    </row>
    <row r="323" spans="1:37" x14ac:dyDescent="0.25">
      <c r="A323" s="114" t="s">
        <v>74</v>
      </c>
      <c r="B323" s="102"/>
      <c r="C323" s="103"/>
      <c r="D323" s="105"/>
      <c r="E323" s="193" t="e">
        <f t="shared" si="179"/>
        <v>#DIV/0!</v>
      </c>
      <c r="F323" s="191">
        <f t="shared" si="180"/>
        <v>0</v>
      </c>
      <c r="G323" s="103"/>
      <c r="H323" s="104">
        <f t="shared" si="181"/>
        <v>0</v>
      </c>
      <c r="I323" s="147"/>
      <c r="J323" s="106"/>
      <c r="K323" s="106"/>
      <c r="L323" s="106"/>
      <c r="M323" s="107"/>
      <c r="N323" s="150" t="str">
        <f t="shared" si="173"/>
        <v xml:space="preserve"> </v>
      </c>
      <c r="O323" s="145" t="str">
        <f t="shared" ref="O323:O386" si="186">IF(ISBLANK(G323)," ",IF(G323&lt;=4.5,0,IF(G323&lt;=9,1,IF(G323&lt;=13.5,2,IF(G323&lt;=18,3,IF(G323&lt;=22.5,4,IF(G323&lt;=27,5,IF(G323&lt;=31,6,IF(G323&lt;=36,7,IF(G323&lt;=40,8,IF(G323&lt;=45,9,10)))))))))))</f>
        <v xml:space="preserve"> </v>
      </c>
      <c r="P323" s="154" t="str">
        <f t="shared" si="174"/>
        <v xml:space="preserve"> </v>
      </c>
      <c r="Q323" s="145">
        <f t="shared" ref="Q323:Q386" si="187">IF(ISBLANK(H323)," ",IF(H323&lt;=90,0,IF(H323&lt;=180,1,IF(H323&lt;=270,2,IF(H323&lt;=360,3,IF(H323&lt;=450,4,IF(H323&lt;=540,5,IF(H323&lt;=630,6,IF(H323&lt;=720,7,IF(H323&lt;=810,8,IF(H323&lt;=900,9,10)))))))))))</f>
        <v>0</v>
      </c>
      <c r="R323" s="145" t="str">
        <f t="shared" ref="R323:R386" si="188">IF(ISBLANK(J323)," ",IF(J323&lt;=40,0,IF(J323&lt;=60,1,IF(J323&lt;=80,2,5))))</f>
        <v xml:space="preserve"> </v>
      </c>
      <c r="S323" s="145" t="str">
        <f t="shared" ref="S323:S386" si="189">IF(ISBLANK(L323)," ",IF(L323&lt;=0.9,0,IF(L323&lt;=1.9,1,IF(L323&lt;=2.8,2,IF(L323&lt;=3.7,3,IF(L323&lt;=4.7,4,5))))))</f>
        <v xml:space="preserve"> </v>
      </c>
      <c r="T323" s="145" t="str">
        <f t="shared" ref="T323:T386" si="190">IF(ISBLANK(M323)," ",IF(M323&lt;=1.6,0,IF(M323&lt;=3.2,1,IF(M323&lt;=4.8,2,IF(M323&lt;=6.4,3,IF(ROUND(M323,1)&lt;=8,4,5))))))</f>
        <v xml:space="preserve"> </v>
      </c>
      <c r="U323" s="150" t="e">
        <f t="shared" si="176"/>
        <v>#VALUE!</v>
      </c>
      <c r="V323" s="145" t="e">
        <f t="shared" si="177"/>
        <v>#VALUE!</v>
      </c>
      <c r="W323" s="137" t="e">
        <f t="shared" si="182"/>
        <v>#VALUE!</v>
      </c>
      <c r="X323" s="73" t="str">
        <f t="shared" si="183"/>
        <v>donnée(s) manquante(s)</v>
      </c>
      <c r="Y323" s="74" t="str">
        <f t="shared" si="184"/>
        <v>donnée(s) manquante(s)</v>
      </c>
      <c r="Z323" s="131" t="e">
        <f t="shared" ref="Z323:Z386" si="191">IF(ISBLANK(E323)," ",IF(E323&lt;10,0,IF(E323&lt;16,1,IF(E323&lt;22,2,IF(E323&lt;28,3,IF(E323&lt;34,4,IF(E323&lt;40,5,IF(E323&lt;46,6,IF(E323&lt;52,7,IF(E323&lt;58,8,IF(E323&lt;64,9,10)))))))))))</f>
        <v>#DIV/0!</v>
      </c>
      <c r="AA323" s="127" t="str">
        <f>IF(ISBLANK(L323)," ",IF(L323&lt;=Scenario!$C$3,0,IF(L323&lt;=Scenario!$C$5,1,IF(L323&lt;=Scenario!$C$6,2,IF(L323&lt;=Scenario!$C$7,3,IF(L323&lt;=Scenario!$C$8,4,5))))))</f>
        <v xml:space="preserve"> </v>
      </c>
      <c r="AB323" s="127" t="str">
        <f>IF(ISBLANK(M323)," ",IF(M323&lt;=Scenario!$G$3,0,IF(M323&lt;=Scenario!$G$5,1,IF(M323&lt;=Scenario!$G$6,2,IF(M323&lt;=Scenario!$G$7,3,IF(M323&lt;=Scenario!$G$8,4,IF(M323&lt;=Scenario!$G$9,5,IF(M323&lt;=Scenario!$G$10,6,7))))))))</f>
        <v xml:space="preserve"> </v>
      </c>
      <c r="AC323" s="127"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27"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27">
        <f>IF(ISBLANK(F323)," ",IF(F323&lt;=Scenario!$AI$3,0,IF(F323&lt;=Scenario!$AI$5,1,IF(F323&lt;=Scenario!$AI$6,2,IF(F323&lt;=Scenario!$AI$7,3,IF(F323&lt;=Scenario!$AI$8,4,IF(F323&lt;=Scenario!$AI$9,5,IF(F323&lt;=Scenario!$AI$10,6,IF(F323&lt;=Scenario!$AI$11,7,IF(F323&lt;=Scenario!$AI$12,8,IF(F323&lt;=Scenario!$AI$13,9,10)))))))))))</f>
        <v>0</v>
      </c>
      <c r="AF323" s="127" t="str">
        <f t="shared" ref="AF323:AF386" si="192">IF(ISBLANK(K323)," ",IF(K323&lt;=40,0,IF(K323&lt;=60,1,IF(K323&lt;=80,2,5))))</f>
        <v xml:space="preserve"> </v>
      </c>
      <c r="AG323" s="132" t="e">
        <f t="shared" si="178"/>
        <v>#VALUE!</v>
      </c>
      <c r="AH323" s="133" t="e">
        <f t="shared" si="175"/>
        <v>#VALUE!</v>
      </c>
      <c r="AI323" s="126" t="e">
        <f t="shared" si="185"/>
        <v>#VALUE!</v>
      </c>
      <c r="AJ323" s="73" t="str">
        <f t="shared" si="171"/>
        <v>missing data</v>
      </c>
      <c r="AK323" s="80" t="str">
        <f t="shared" si="172"/>
        <v>missing data</v>
      </c>
    </row>
    <row r="324" spans="1:37" x14ac:dyDescent="0.25">
      <c r="A324" s="114" t="s">
        <v>74</v>
      </c>
      <c r="B324" s="102"/>
      <c r="C324" s="103"/>
      <c r="D324" s="105"/>
      <c r="E324" s="193" t="e">
        <f t="shared" si="179"/>
        <v>#DIV/0!</v>
      </c>
      <c r="F324" s="191">
        <f t="shared" si="180"/>
        <v>0</v>
      </c>
      <c r="G324" s="103"/>
      <c r="H324" s="104">
        <f t="shared" si="181"/>
        <v>0</v>
      </c>
      <c r="I324" s="147"/>
      <c r="J324" s="106"/>
      <c r="K324" s="106"/>
      <c r="L324" s="106"/>
      <c r="M324" s="107"/>
      <c r="N324" s="150" t="str">
        <f t="shared" si="173"/>
        <v xml:space="preserve"> </v>
      </c>
      <c r="O324" s="145" t="str">
        <f t="shared" si="186"/>
        <v xml:space="preserve"> </v>
      </c>
      <c r="P324" s="154" t="str">
        <f t="shared" si="174"/>
        <v xml:space="preserve"> </v>
      </c>
      <c r="Q324" s="145">
        <f t="shared" si="187"/>
        <v>0</v>
      </c>
      <c r="R324" s="145" t="str">
        <f t="shared" si="188"/>
        <v xml:space="preserve"> </v>
      </c>
      <c r="S324" s="145" t="str">
        <f t="shared" si="189"/>
        <v xml:space="preserve"> </v>
      </c>
      <c r="T324" s="145" t="str">
        <f t="shared" si="190"/>
        <v xml:space="preserve"> </v>
      </c>
      <c r="U324" s="150" t="e">
        <f t="shared" si="176"/>
        <v>#VALUE!</v>
      </c>
      <c r="V324" s="145" t="e">
        <f t="shared" si="177"/>
        <v>#VALUE!</v>
      </c>
      <c r="W324" s="137" t="e">
        <f t="shared" si="182"/>
        <v>#VALUE!</v>
      </c>
      <c r="X324" s="73" t="str">
        <f t="shared" si="183"/>
        <v>donnée(s) manquante(s)</v>
      </c>
      <c r="Y324" s="74" t="str">
        <f t="shared" si="184"/>
        <v>donnée(s) manquante(s)</v>
      </c>
      <c r="Z324" s="131" t="e">
        <f t="shared" si="191"/>
        <v>#DIV/0!</v>
      </c>
      <c r="AA324" s="127" t="str">
        <f>IF(ISBLANK(L324)," ",IF(L324&lt;=Scenario!$C$3,0,IF(L324&lt;=Scenario!$C$5,1,IF(L324&lt;=Scenario!$C$6,2,IF(L324&lt;=Scenario!$C$7,3,IF(L324&lt;=Scenario!$C$8,4,5))))))</f>
        <v xml:space="preserve"> </v>
      </c>
      <c r="AB324" s="127" t="str">
        <f>IF(ISBLANK(M324)," ",IF(M324&lt;=Scenario!$G$3,0,IF(M324&lt;=Scenario!$G$5,1,IF(M324&lt;=Scenario!$G$6,2,IF(M324&lt;=Scenario!$G$7,3,IF(M324&lt;=Scenario!$G$8,4,IF(M324&lt;=Scenario!$G$9,5,IF(M324&lt;=Scenario!$G$10,6,7))))))))</f>
        <v xml:space="preserve"> </v>
      </c>
      <c r="AC324" s="127"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27"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27">
        <f>IF(ISBLANK(F324)," ",IF(F324&lt;=Scenario!$AI$3,0,IF(F324&lt;=Scenario!$AI$5,1,IF(F324&lt;=Scenario!$AI$6,2,IF(F324&lt;=Scenario!$AI$7,3,IF(F324&lt;=Scenario!$AI$8,4,IF(F324&lt;=Scenario!$AI$9,5,IF(F324&lt;=Scenario!$AI$10,6,IF(F324&lt;=Scenario!$AI$11,7,IF(F324&lt;=Scenario!$AI$12,8,IF(F324&lt;=Scenario!$AI$13,9,10)))))))))))</f>
        <v>0</v>
      </c>
      <c r="AF324" s="127" t="str">
        <f t="shared" si="192"/>
        <v xml:space="preserve"> </v>
      </c>
      <c r="AG324" s="132" t="e">
        <f t="shared" si="178"/>
        <v>#VALUE!</v>
      </c>
      <c r="AH324" s="133" t="e">
        <f t="shared" si="175"/>
        <v>#VALUE!</v>
      </c>
      <c r="AI324" s="126" t="e">
        <f t="shared" si="185"/>
        <v>#VALUE!</v>
      </c>
      <c r="AJ324" s="73" t="str">
        <f t="shared" ref="AJ324:AJ387" si="193">IF(OR(ISBLANK(E324),ISBLANK(F324),ISBLANK(G324),ISBLANK(I324),ISBLANK(K324),ISBLANK(L324),ISBLANK(M324)),"missing data",IF(AI324&lt;-5,"Nutriscore_A",IF(AI324&lt;3,"Nutriscore_B",IF(AI324&lt;11,"Nutriscore_C",IF(AI324&lt;19,"Nutriscore_D","Nutriscore_E")))))</f>
        <v>missing data</v>
      </c>
      <c r="AK324" s="80" t="str">
        <f t="shared" ref="AK324:AK387" si="194">IF(AJ324="missing data","missing data",IF(AJ324="Nutriscore_A","dark green",IF(AJ324="Nutriscore_B","green",IF(AJ324="Nutriscore_C","yellow",IF(AJ324="Nutriscore_D","orange","dark orange")))))</f>
        <v>missing data</v>
      </c>
    </row>
    <row r="325" spans="1:37" x14ac:dyDescent="0.25">
      <c r="A325" s="114" t="s">
        <v>74</v>
      </c>
      <c r="B325" s="102"/>
      <c r="C325" s="103"/>
      <c r="D325" s="105"/>
      <c r="E325" s="193" t="e">
        <f t="shared" si="179"/>
        <v>#DIV/0!</v>
      </c>
      <c r="F325" s="191">
        <f t="shared" si="180"/>
        <v>0</v>
      </c>
      <c r="G325" s="103"/>
      <c r="H325" s="104">
        <f t="shared" si="181"/>
        <v>0</v>
      </c>
      <c r="I325" s="147"/>
      <c r="J325" s="106"/>
      <c r="K325" s="106"/>
      <c r="L325" s="106"/>
      <c r="M325" s="107"/>
      <c r="N325" s="150" t="str">
        <f t="shared" si="173"/>
        <v xml:space="preserve"> </v>
      </c>
      <c r="O325" s="145" t="str">
        <f t="shared" si="186"/>
        <v xml:space="preserve"> </v>
      </c>
      <c r="P325" s="154" t="str">
        <f t="shared" si="174"/>
        <v xml:space="preserve"> </v>
      </c>
      <c r="Q325" s="145">
        <f t="shared" si="187"/>
        <v>0</v>
      </c>
      <c r="R325" s="145" t="str">
        <f t="shared" si="188"/>
        <v xml:space="preserve"> </v>
      </c>
      <c r="S325" s="145" t="str">
        <f t="shared" si="189"/>
        <v xml:space="preserve"> </v>
      </c>
      <c r="T325" s="145" t="str">
        <f t="shared" si="190"/>
        <v xml:space="preserve"> </v>
      </c>
      <c r="U325" s="150" t="e">
        <f t="shared" si="176"/>
        <v>#VALUE!</v>
      </c>
      <c r="V325" s="145" t="e">
        <f t="shared" si="177"/>
        <v>#VALUE!</v>
      </c>
      <c r="W325" s="137" t="e">
        <f t="shared" si="182"/>
        <v>#VALUE!</v>
      </c>
      <c r="X325" s="73" t="str">
        <f t="shared" si="183"/>
        <v>donnée(s) manquante(s)</v>
      </c>
      <c r="Y325" s="74" t="str">
        <f t="shared" si="184"/>
        <v>donnée(s) manquante(s)</v>
      </c>
      <c r="Z325" s="131" t="e">
        <f t="shared" si="191"/>
        <v>#DIV/0!</v>
      </c>
      <c r="AA325" s="127" t="str">
        <f>IF(ISBLANK(L325)," ",IF(L325&lt;=Scenario!$C$3,0,IF(L325&lt;=Scenario!$C$5,1,IF(L325&lt;=Scenario!$C$6,2,IF(L325&lt;=Scenario!$C$7,3,IF(L325&lt;=Scenario!$C$8,4,5))))))</f>
        <v xml:space="preserve"> </v>
      </c>
      <c r="AB325" s="127" t="str">
        <f>IF(ISBLANK(M325)," ",IF(M325&lt;=Scenario!$G$3,0,IF(M325&lt;=Scenario!$G$5,1,IF(M325&lt;=Scenario!$G$6,2,IF(M325&lt;=Scenario!$G$7,3,IF(M325&lt;=Scenario!$G$8,4,IF(M325&lt;=Scenario!$G$9,5,IF(M325&lt;=Scenario!$G$10,6,7))))))))</f>
        <v xml:space="preserve"> </v>
      </c>
      <c r="AC325" s="127"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27"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27">
        <f>IF(ISBLANK(F325)," ",IF(F325&lt;=Scenario!$AI$3,0,IF(F325&lt;=Scenario!$AI$5,1,IF(F325&lt;=Scenario!$AI$6,2,IF(F325&lt;=Scenario!$AI$7,3,IF(F325&lt;=Scenario!$AI$8,4,IF(F325&lt;=Scenario!$AI$9,5,IF(F325&lt;=Scenario!$AI$10,6,IF(F325&lt;=Scenario!$AI$11,7,IF(F325&lt;=Scenario!$AI$12,8,IF(F325&lt;=Scenario!$AI$13,9,10)))))))))))</f>
        <v>0</v>
      </c>
      <c r="AF325" s="127" t="str">
        <f t="shared" si="192"/>
        <v xml:space="preserve"> </v>
      </c>
      <c r="AG325" s="132" t="e">
        <f t="shared" si="178"/>
        <v>#VALUE!</v>
      </c>
      <c r="AH325" s="133" t="e">
        <f t="shared" si="175"/>
        <v>#VALUE!</v>
      </c>
      <c r="AI325" s="126" t="e">
        <f t="shared" si="185"/>
        <v>#VALUE!</v>
      </c>
      <c r="AJ325" s="73" t="str">
        <f t="shared" si="193"/>
        <v>missing data</v>
      </c>
      <c r="AK325" s="80" t="str">
        <f t="shared" si="194"/>
        <v>missing data</v>
      </c>
    </row>
    <row r="326" spans="1:37" x14ac:dyDescent="0.25">
      <c r="A326" s="114" t="s">
        <v>74</v>
      </c>
      <c r="B326" s="102"/>
      <c r="C326" s="103"/>
      <c r="D326" s="105"/>
      <c r="E326" s="193" t="e">
        <f t="shared" si="179"/>
        <v>#DIV/0!</v>
      </c>
      <c r="F326" s="191">
        <f t="shared" si="180"/>
        <v>0</v>
      </c>
      <c r="G326" s="103"/>
      <c r="H326" s="104">
        <f t="shared" si="181"/>
        <v>0</v>
      </c>
      <c r="I326" s="147"/>
      <c r="J326" s="106"/>
      <c r="K326" s="106"/>
      <c r="L326" s="106"/>
      <c r="M326" s="107"/>
      <c r="N326" s="150" t="str">
        <f t="shared" si="173"/>
        <v xml:space="preserve"> </v>
      </c>
      <c r="O326" s="145" t="str">
        <f t="shared" si="186"/>
        <v xml:space="preserve"> </v>
      </c>
      <c r="P326" s="154" t="str">
        <f t="shared" si="174"/>
        <v xml:space="preserve"> </v>
      </c>
      <c r="Q326" s="145">
        <f t="shared" si="187"/>
        <v>0</v>
      </c>
      <c r="R326" s="145" t="str">
        <f t="shared" si="188"/>
        <v xml:space="preserve"> </v>
      </c>
      <c r="S326" s="145" t="str">
        <f t="shared" si="189"/>
        <v xml:space="preserve"> </v>
      </c>
      <c r="T326" s="145" t="str">
        <f t="shared" si="190"/>
        <v xml:space="preserve"> </v>
      </c>
      <c r="U326" s="150" t="e">
        <f t="shared" si="176"/>
        <v>#VALUE!</v>
      </c>
      <c r="V326" s="145" t="e">
        <f t="shared" si="177"/>
        <v>#VALUE!</v>
      </c>
      <c r="W326" s="137" t="e">
        <f t="shared" si="182"/>
        <v>#VALUE!</v>
      </c>
      <c r="X326" s="73" t="str">
        <f t="shared" si="183"/>
        <v>donnée(s) manquante(s)</v>
      </c>
      <c r="Y326" s="74" t="str">
        <f t="shared" si="184"/>
        <v>donnée(s) manquante(s)</v>
      </c>
      <c r="Z326" s="131" t="e">
        <f t="shared" si="191"/>
        <v>#DIV/0!</v>
      </c>
      <c r="AA326" s="127" t="str">
        <f>IF(ISBLANK(L326)," ",IF(L326&lt;=Scenario!$C$3,0,IF(L326&lt;=Scenario!$C$5,1,IF(L326&lt;=Scenario!$C$6,2,IF(L326&lt;=Scenario!$C$7,3,IF(L326&lt;=Scenario!$C$8,4,5))))))</f>
        <v xml:space="preserve"> </v>
      </c>
      <c r="AB326" s="127" t="str">
        <f>IF(ISBLANK(M326)," ",IF(M326&lt;=Scenario!$G$3,0,IF(M326&lt;=Scenario!$G$5,1,IF(M326&lt;=Scenario!$G$6,2,IF(M326&lt;=Scenario!$G$7,3,IF(M326&lt;=Scenario!$G$8,4,IF(M326&lt;=Scenario!$G$9,5,IF(M326&lt;=Scenario!$G$10,6,7))))))))</f>
        <v xml:space="preserve"> </v>
      </c>
      <c r="AC326" s="127"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27"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27">
        <f>IF(ISBLANK(F326)," ",IF(F326&lt;=Scenario!$AI$3,0,IF(F326&lt;=Scenario!$AI$5,1,IF(F326&lt;=Scenario!$AI$6,2,IF(F326&lt;=Scenario!$AI$7,3,IF(F326&lt;=Scenario!$AI$8,4,IF(F326&lt;=Scenario!$AI$9,5,IF(F326&lt;=Scenario!$AI$10,6,IF(F326&lt;=Scenario!$AI$11,7,IF(F326&lt;=Scenario!$AI$12,8,IF(F326&lt;=Scenario!$AI$13,9,10)))))))))))</f>
        <v>0</v>
      </c>
      <c r="AF326" s="127" t="str">
        <f t="shared" si="192"/>
        <v xml:space="preserve"> </v>
      </c>
      <c r="AG326" s="132" t="e">
        <f t="shared" si="178"/>
        <v>#VALUE!</v>
      </c>
      <c r="AH326" s="133" t="e">
        <f t="shared" si="175"/>
        <v>#VALUE!</v>
      </c>
      <c r="AI326" s="126" t="e">
        <f t="shared" si="185"/>
        <v>#VALUE!</v>
      </c>
      <c r="AJ326" s="73" t="str">
        <f t="shared" si="193"/>
        <v>missing data</v>
      </c>
      <c r="AK326" s="80" t="str">
        <f t="shared" si="194"/>
        <v>missing data</v>
      </c>
    </row>
    <row r="327" spans="1:37" x14ac:dyDescent="0.25">
      <c r="A327" s="114" t="s">
        <v>74</v>
      </c>
      <c r="B327" s="102"/>
      <c r="C327" s="103"/>
      <c r="D327" s="105"/>
      <c r="E327" s="193" t="e">
        <f t="shared" si="179"/>
        <v>#DIV/0!</v>
      </c>
      <c r="F327" s="191">
        <f t="shared" si="180"/>
        <v>0</v>
      </c>
      <c r="G327" s="103"/>
      <c r="H327" s="104">
        <f t="shared" si="181"/>
        <v>0</v>
      </c>
      <c r="I327" s="147"/>
      <c r="J327" s="106"/>
      <c r="K327" s="106"/>
      <c r="L327" s="106"/>
      <c r="M327" s="107"/>
      <c r="N327" s="150" t="str">
        <f t="shared" si="173"/>
        <v xml:space="preserve"> </v>
      </c>
      <c r="O327" s="145" t="str">
        <f t="shared" si="186"/>
        <v xml:space="preserve"> </v>
      </c>
      <c r="P327" s="154" t="str">
        <f t="shared" si="174"/>
        <v xml:space="preserve"> </v>
      </c>
      <c r="Q327" s="145">
        <f t="shared" si="187"/>
        <v>0</v>
      </c>
      <c r="R327" s="145" t="str">
        <f t="shared" si="188"/>
        <v xml:space="preserve"> </v>
      </c>
      <c r="S327" s="145" t="str">
        <f t="shared" si="189"/>
        <v xml:space="preserve"> </v>
      </c>
      <c r="T327" s="145" t="str">
        <f t="shared" si="190"/>
        <v xml:space="preserve"> </v>
      </c>
      <c r="U327" s="150" t="e">
        <f t="shared" si="176"/>
        <v>#VALUE!</v>
      </c>
      <c r="V327" s="145" t="e">
        <f t="shared" si="177"/>
        <v>#VALUE!</v>
      </c>
      <c r="W327" s="137" t="e">
        <f t="shared" si="182"/>
        <v>#VALUE!</v>
      </c>
      <c r="X327" s="73" t="str">
        <f t="shared" si="183"/>
        <v>donnée(s) manquante(s)</v>
      </c>
      <c r="Y327" s="74" t="str">
        <f t="shared" si="184"/>
        <v>donnée(s) manquante(s)</v>
      </c>
      <c r="Z327" s="131" t="e">
        <f t="shared" si="191"/>
        <v>#DIV/0!</v>
      </c>
      <c r="AA327" s="127" t="str">
        <f>IF(ISBLANK(L327)," ",IF(L327&lt;=Scenario!$C$3,0,IF(L327&lt;=Scenario!$C$5,1,IF(L327&lt;=Scenario!$C$6,2,IF(L327&lt;=Scenario!$C$7,3,IF(L327&lt;=Scenario!$C$8,4,5))))))</f>
        <v xml:space="preserve"> </v>
      </c>
      <c r="AB327" s="127" t="str">
        <f>IF(ISBLANK(M327)," ",IF(M327&lt;=Scenario!$G$3,0,IF(M327&lt;=Scenario!$G$5,1,IF(M327&lt;=Scenario!$G$6,2,IF(M327&lt;=Scenario!$G$7,3,IF(M327&lt;=Scenario!$G$8,4,IF(M327&lt;=Scenario!$G$9,5,IF(M327&lt;=Scenario!$G$10,6,7))))))))</f>
        <v xml:space="preserve"> </v>
      </c>
      <c r="AC327" s="127"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27"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27">
        <f>IF(ISBLANK(F327)," ",IF(F327&lt;=Scenario!$AI$3,0,IF(F327&lt;=Scenario!$AI$5,1,IF(F327&lt;=Scenario!$AI$6,2,IF(F327&lt;=Scenario!$AI$7,3,IF(F327&lt;=Scenario!$AI$8,4,IF(F327&lt;=Scenario!$AI$9,5,IF(F327&lt;=Scenario!$AI$10,6,IF(F327&lt;=Scenario!$AI$11,7,IF(F327&lt;=Scenario!$AI$12,8,IF(F327&lt;=Scenario!$AI$13,9,10)))))))))))</f>
        <v>0</v>
      </c>
      <c r="AF327" s="127" t="str">
        <f t="shared" si="192"/>
        <v xml:space="preserve"> </v>
      </c>
      <c r="AG327" s="132" t="e">
        <f t="shared" si="178"/>
        <v>#VALUE!</v>
      </c>
      <c r="AH327" s="133" t="e">
        <f t="shared" si="175"/>
        <v>#VALUE!</v>
      </c>
      <c r="AI327" s="126" t="e">
        <f t="shared" si="185"/>
        <v>#VALUE!</v>
      </c>
      <c r="AJ327" s="73" t="str">
        <f t="shared" si="193"/>
        <v>missing data</v>
      </c>
      <c r="AK327" s="80" t="str">
        <f t="shared" si="194"/>
        <v>missing data</v>
      </c>
    </row>
    <row r="328" spans="1:37" x14ac:dyDescent="0.25">
      <c r="A328" s="114" t="s">
        <v>74</v>
      </c>
      <c r="B328" s="102"/>
      <c r="C328" s="103"/>
      <c r="D328" s="105"/>
      <c r="E328" s="193" t="e">
        <f t="shared" si="179"/>
        <v>#DIV/0!</v>
      </c>
      <c r="F328" s="191">
        <f t="shared" si="180"/>
        <v>0</v>
      </c>
      <c r="G328" s="103"/>
      <c r="H328" s="104">
        <f t="shared" si="181"/>
        <v>0</v>
      </c>
      <c r="I328" s="147"/>
      <c r="J328" s="106"/>
      <c r="K328" s="106"/>
      <c r="L328" s="106"/>
      <c r="M328" s="107"/>
      <c r="N328" s="150" t="str">
        <f t="shared" si="173"/>
        <v xml:space="preserve"> </v>
      </c>
      <c r="O328" s="145" t="str">
        <f t="shared" si="186"/>
        <v xml:space="preserve"> </v>
      </c>
      <c r="P328" s="154" t="str">
        <f t="shared" si="174"/>
        <v xml:space="preserve"> </v>
      </c>
      <c r="Q328" s="145">
        <f t="shared" si="187"/>
        <v>0</v>
      </c>
      <c r="R328" s="145" t="str">
        <f t="shared" si="188"/>
        <v xml:space="preserve"> </v>
      </c>
      <c r="S328" s="145" t="str">
        <f t="shared" si="189"/>
        <v xml:space="preserve"> </v>
      </c>
      <c r="T328" s="145" t="str">
        <f t="shared" si="190"/>
        <v xml:space="preserve"> </v>
      </c>
      <c r="U328" s="150" t="e">
        <f t="shared" si="176"/>
        <v>#VALUE!</v>
      </c>
      <c r="V328" s="145" t="e">
        <f t="shared" si="177"/>
        <v>#VALUE!</v>
      </c>
      <c r="W328" s="137" t="e">
        <f t="shared" si="182"/>
        <v>#VALUE!</v>
      </c>
      <c r="X328" s="73" t="str">
        <f t="shared" si="183"/>
        <v>donnée(s) manquante(s)</v>
      </c>
      <c r="Y328" s="74" t="str">
        <f t="shared" si="184"/>
        <v>donnée(s) manquante(s)</v>
      </c>
      <c r="Z328" s="131" t="e">
        <f t="shared" si="191"/>
        <v>#DIV/0!</v>
      </c>
      <c r="AA328" s="127" t="str">
        <f>IF(ISBLANK(L328)," ",IF(L328&lt;=Scenario!$C$3,0,IF(L328&lt;=Scenario!$C$5,1,IF(L328&lt;=Scenario!$C$6,2,IF(L328&lt;=Scenario!$C$7,3,IF(L328&lt;=Scenario!$C$8,4,5))))))</f>
        <v xml:space="preserve"> </v>
      </c>
      <c r="AB328" s="127" t="str">
        <f>IF(ISBLANK(M328)," ",IF(M328&lt;=Scenario!$G$3,0,IF(M328&lt;=Scenario!$G$5,1,IF(M328&lt;=Scenario!$G$6,2,IF(M328&lt;=Scenario!$G$7,3,IF(M328&lt;=Scenario!$G$8,4,IF(M328&lt;=Scenario!$G$9,5,IF(M328&lt;=Scenario!$G$10,6,7))))))))</f>
        <v xml:space="preserve"> </v>
      </c>
      <c r="AC328" s="127"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27"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27">
        <f>IF(ISBLANK(F328)," ",IF(F328&lt;=Scenario!$AI$3,0,IF(F328&lt;=Scenario!$AI$5,1,IF(F328&lt;=Scenario!$AI$6,2,IF(F328&lt;=Scenario!$AI$7,3,IF(F328&lt;=Scenario!$AI$8,4,IF(F328&lt;=Scenario!$AI$9,5,IF(F328&lt;=Scenario!$AI$10,6,IF(F328&lt;=Scenario!$AI$11,7,IF(F328&lt;=Scenario!$AI$12,8,IF(F328&lt;=Scenario!$AI$13,9,10)))))))))))</f>
        <v>0</v>
      </c>
      <c r="AF328" s="127" t="str">
        <f t="shared" si="192"/>
        <v xml:space="preserve"> </v>
      </c>
      <c r="AG328" s="132" t="e">
        <f t="shared" si="178"/>
        <v>#VALUE!</v>
      </c>
      <c r="AH328" s="133" t="e">
        <f t="shared" si="175"/>
        <v>#VALUE!</v>
      </c>
      <c r="AI328" s="126" t="e">
        <f t="shared" si="185"/>
        <v>#VALUE!</v>
      </c>
      <c r="AJ328" s="73" t="str">
        <f t="shared" si="193"/>
        <v>missing data</v>
      </c>
      <c r="AK328" s="80" t="str">
        <f t="shared" si="194"/>
        <v>missing data</v>
      </c>
    </row>
    <row r="329" spans="1:37" x14ac:dyDescent="0.25">
      <c r="A329" s="114" t="s">
        <v>74</v>
      </c>
      <c r="B329" s="102"/>
      <c r="C329" s="103"/>
      <c r="D329" s="105"/>
      <c r="E329" s="193" t="e">
        <f t="shared" si="179"/>
        <v>#DIV/0!</v>
      </c>
      <c r="F329" s="191">
        <f t="shared" si="180"/>
        <v>0</v>
      </c>
      <c r="G329" s="103"/>
      <c r="H329" s="104">
        <f t="shared" si="181"/>
        <v>0</v>
      </c>
      <c r="I329" s="147"/>
      <c r="J329" s="106"/>
      <c r="K329" s="106"/>
      <c r="L329" s="106"/>
      <c r="M329" s="107"/>
      <c r="N329" s="150" t="str">
        <f t="shared" si="173"/>
        <v xml:space="preserve"> </v>
      </c>
      <c r="O329" s="145" t="str">
        <f t="shared" si="186"/>
        <v xml:space="preserve"> </v>
      </c>
      <c r="P329" s="154" t="str">
        <f t="shared" si="174"/>
        <v xml:space="preserve"> </v>
      </c>
      <c r="Q329" s="145">
        <f t="shared" si="187"/>
        <v>0</v>
      </c>
      <c r="R329" s="145" t="str">
        <f t="shared" si="188"/>
        <v xml:space="preserve"> </v>
      </c>
      <c r="S329" s="145" t="str">
        <f t="shared" si="189"/>
        <v xml:space="preserve"> </v>
      </c>
      <c r="T329" s="145" t="str">
        <f t="shared" si="190"/>
        <v xml:space="preserve"> </v>
      </c>
      <c r="U329" s="150" t="e">
        <f t="shared" si="176"/>
        <v>#VALUE!</v>
      </c>
      <c r="V329" s="145" t="e">
        <f t="shared" si="177"/>
        <v>#VALUE!</v>
      </c>
      <c r="W329" s="137" t="e">
        <f t="shared" si="182"/>
        <v>#VALUE!</v>
      </c>
      <c r="X329" s="73" t="str">
        <f t="shared" si="183"/>
        <v>donnée(s) manquante(s)</v>
      </c>
      <c r="Y329" s="74" t="str">
        <f t="shared" si="184"/>
        <v>donnée(s) manquante(s)</v>
      </c>
      <c r="Z329" s="131" t="e">
        <f t="shared" si="191"/>
        <v>#DIV/0!</v>
      </c>
      <c r="AA329" s="127" t="str">
        <f>IF(ISBLANK(L329)," ",IF(L329&lt;=Scenario!$C$3,0,IF(L329&lt;=Scenario!$C$5,1,IF(L329&lt;=Scenario!$C$6,2,IF(L329&lt;=Scenario!$C$7,3,IF(L329&lt;=Scenario!$C$8,4,5))))))</f>
        <v xml:space="preserve"> </v>
      </c>
      <c r="AB329" s="127" t="str">
        <f>IF(ISBLANK(M329)," ",IF(M329&lt;=Scenario!$G$3,0,IF(M329&lt;=Scenario!$G$5,1,IF(M329&lt;=Scenario!$G$6,2,IF(M329&lt;=Scenario!$G$7,3,IF(M329&lt;=Scenario!$G$8,4,IF(M329&lt;=Scenario!$G$9,5,IF(M329&lt;=Scenario!$G$10,6,7))))))))</f>
        <v xml:space="preserve"> </v>
      </c>
      <c r="AC329" s="127"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27"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27">
        <f>IF(ISBLANK(F329)," ",IF(F329&lt;=Scenario!$AI$3,0,IF(F329&lt;=Scenario!$AI$5,1,IF(F329&lt;=Scenario!$AI$6,2,IF(F329&lt;=Scenario!$AI$7,3,IF(F329&lt;=Scenario!$AI$8,4,IF(F329&lt;=Scenario!$AI$9,5,IF(F329&lt;=Scenario!$AI$10,6,IF(F329&lt;=Scenario!$AI$11,7,IF(F329&lt;=Scenario!$AI$12,8,IF(F329&lt;=Scenario!$AI$13,9,10)))))))))))</f>
        <v>0</v>
      </c>
      <c r="AF329" s="127" t="str">
        <f t="shared" si="192"/>
        <v xml:space="preserve"> </v>
      </c>
      <c r="AG329" s="132" t="e">
        <f t="shared" si="178"/>
        <v>#VALUE!</v>
      </c>
      <c r="AH329" s="133" t="e">
        <f t="shared" si="175"/>
        <v>#VALUE!</v>
      </c>
      <c r="AI329" s="126" t="e">
        <f t="shared" si="185"/>
        <v>#VALUE!</v>
      </c>
      <c r="AJ329" s="73" t="str">
        <f t="shared" si="193"/>
        <v>missing data</v>
      </c>
      <c r="AK329" s="80" t="str">
        <f t="shared" si="194"/>
        <v>missing data</v>
      </c>
    </row>
    <row r="330" spans="1:37" x14ac:dyDescent="0.25">
      <c r="A330" s="114" t="s">
        <v>74</v>
      </c>
      <c r="B330" s="102"/>
      <c r="C330" s="103"/>
      <c r="D330" s="105"/>
      <c r="E330" s="193" t="e">
        <f t="shared" si="179"/>
        <v>#DIV/0!</v>
      </c>
      <c r="F330" s="191">
        <f t="shared" si="180"/>
        <v>0</v>
      </c>
      <c r="G330" s="103"/>
      <c r="H330" s="104">
        <f t="shared" si="181"/>
        <v>0</v>
      </c>
      <c r="I330" s="147"/>
      <c r="J330" s="106"/>
      <c r="K330" s="106"/>
      <c r="L330" s="106"/>
      <c r="M330" s="107"/>
      <c r="N330" s="150" t="str">
        <f t="shared" si="173"/>
        <v xml:space="preserve"> </v>
      </c>
      <c r="O330" s="145" t="str">
        <f t="shared" si="186"/>
        <v xml:space="preserve"> </v>
      </c>
      <c r="P330" s="154" t="str">
        <f t="shared" si="174"/>
        <v xml:space="preserve"> </v>
      </c>
      <c r="Q330" s="145">
        <f t="shared" si="187"/>
        <v>0</v>
      </c>
      <c r="R330" s="145" t="str">
        <f t="shared" si="188"/>
        <v xml:space="preserve"> </v>
      </c>
      <c r="S330" s="145" t="str">
        <f t="shared" si="189"/>
        <v xml:space="preserve"> </v>
      </c>
      <c r="T330" s="145" t="str">
        <f t="shared" si="190"/>
        <v xml:space="preserve"> </v>
      </c>
      <c r="U330" s="150" t="e">
        <f t="shared" si="176"/>
        <v>#VALUE!</v>
      </c>
      <c r="V330" s="145" t="e">
        <f t="shared" si="177"/>
        <v>#VALUE!</v>
      </c>
      <c r="W330" s="137" t="e">
        <f t="shared" si="182"/>
        <v>#VALUE!</v>
      </c>
      <c r="X330" s="73" t="str">
        <f t="shared" si="183"/>
        <v>donnée(s) manquante(s)</v>
      </c>
      <c r="Y330" s="74" t="str">
        <f t="shared" si="184"/>
        <v>donnée(s) manquante(s)</v>
      </c>
      <c r="Z330" s="131" t="e">
        <f t="shared" si="191"/>
        <v>#DIV/0!</v>
      </c>
      <c r="AA330" s="127" t="str">
        <f>IF(ISBLANK(L330)," ",IF(L330&lt;=Scenario!$C$3,0,IF(L330&lt;=Scenario!$C$5,1,IF(L330&lt;=Scenario!$C$6,2,IF(L330&lt;=Scenario!$C$7,3,IF(L330&lt;=Scenario!$C$8,4,5))))))</f>
        <v xml:space="preserve"> </v>
      </c>
      <c r="AB330" s="127" t="str">
        <f>IF(ISBLANK(M330)," ",IF(M330&lt;=Scenario!$G$3,0,IF(M330&lt;=Scenario!$G$5,1,IF(M330&lt;=Scenario!$G$6,2,IF(M330&lt;=Scenario!$G$7,3,IF(M330&lt;=Scenario!$G$8,4,IF(M330&lt;=Scenario!$G$9,5,IF(M330&lt;=Scenario!$G$10,6,7))))))))</f>
        <v xml:space="preserve"> </v>
      </c>
      <c r="AC330" s="127"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27"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27">
        <f>IF(ISBLANK(F330)," ",IF(F330&lt;=Scenario!$AI$3,0,IF(F330&lt;=Scenario!$AI$5,1,IF(F330&lt;=Scenario!$AI$6,2,IF(F330&lt;=Scenario!$AI$7,3,IF(F330&lt;=Scenario!$AI$8,4,IF(F330&lt;=Scenario!$AI$9,5,IF(F330&lt;=Scenario!$AI$10,6,IF(F330&lt;=Scenario!$AI$11,7,IF(F330&lt;=Scenario!$AI$12,8,IF(F330&lt;=Scenario!$AI$13,9,10)))))))))))</f>
        <v>0</v>
      </c>
      <c r="AF330" s="127" t="str">
        <f t="shared" si="192"/>
        <v xml:space="preserve"> </v>
      </c>
      <c r="AG330" s="132" t="e">
        <f t="shared" si="178"/>
        <v>#VALUE!</v>
      </c>
      <c r="AH330" s="133" t="e">
        <f t="shared" si="175"/>
        <v>#VALUE!</v>
      </c>
      <c r="AI330" s="126" t="e">
        <f t="shared" si="185"/>
        <v>#VALUE!</v>
      </c>
      <c r="AJ330" s="73" t="str">
        <f t="shared" si="193"/>
        <v>missing data</v>
      </c>
      <c r="AK330" s="80" t="str">
        <f t="shared" si="194"/>
        <v>missing data</v>
      </c>
    </row>
    <row r="331" spans="1:37" x14ac:dyDescent="0.25">
      <c r="A331" s="114" t="s">
        <v>74</v>
      </c>
      <c r="B331" s="102"/>
      <c r="C331" s="103"/>
      <c r="D331" s="105"/>
      <c r="E331" s="193" t="e">
        <f t="shared" si="179"/>
        <v>#DIV/0!</v>
      </c>
      <c r="F331" s="191">
        <f t="shared" si="180"/>
        <v>0</v>
      </c>
      <c r="G331" s="103"/>
      <c r="H331" s="104">
        <f t="shared" si="181"/>
        <v>0</v>
      </c>
      <c r="I331" s="147"/>
      <c r="J331" s="106"/>
      <c r="K331" s="106"/>
      <c r="L331" s="106"/>
      <c r="M331" s="107"/>
      <c r="N331" s="150" t="str">
        <f t="shared" si="173"/>
        <v xml:space="preserve"> </v>
      </c>
      <c r="O331" s="145" t="str">
        <f t="shared" si="186"/>
        <v xml:space="preserve"> </v>
      </c>
      <c r="P331" s="154" t="str">
        <f t="shared" si="174"/>
        <v xml:space="preserve"> </v>
      </c>
      <c r="Q331" s="145">
        <f t="shared" si="187"/>
        <v>0</v>
      </c>
      <c r="R331" s="145" t="str">
        <f t="shared" si="188"/>
        <v xml:space="preserve"> </v>
      </c>
      <c r="S331" s="145" t="str">
        <f t="shared" si="189"/>
        <v xml:space="preserve"> </v>
      </c>
      <c r="T331" s="145" t="str">
        <f t="shared" si="190"/>
        <v xml:space="preserve"> </v>
      </c>
      <c r="U331" s="150" t="e">
        <f t="shared" si="176"/>
        <v>#VALUE!</v>
      </c>
      <c r="V331" s="145" t="e">
        <f t="shared" si="177"/>
        <v>#VALUE!</v>
      </c>
      <c r="W331" s="137" t="e">
        <f t="shared" si="182"/>
        <v>#VALUE!</v>
      </c>
      <c r="X331" s="73" t="str">
        <f t="shared" si="183"/>
        <v>donnée(s) manquante(s)</v>
      </c>
      <c r="Y331" s="74" t="str">
        <f t="shared" si="184"/>
        <v>donnée(s) manquante(s)</v>
      </c>
      <c r="Z331" s="131" t="e">
        <f t="shared" si="191"/>
        <v>#DIV/0!</v>
      </c>
      <c r="AA331" s="127" t="str">
        <f>IF(ISBLANK(L331)," ",IF(L331&lt;=Scenario!$C$3,0,IF(L331&lt;=Scenario!$C$5,1,IF(L331&lt;=Scenario!$C$6,2,IF(L331&lt;=Scenario!$C$7,3,IF(L331&lt;=Scenario!$C$8,4,5))))))</f>
        <v xml:space="preserve"> </v>
      </c>
      <c r="AB331" s="127" t="str">
        <f>IF(ISBLANK(M331)," ",IF(M331&lt;=Scenario!$G$3,0,IF(M331&lt;=Scenario!$G$5,1,IF(M331&lt;=Scenario!$G$6,2,IF(M331&lt;=Scenario!$G$7,3,IF(M331&lt;=Scenario!$G$8,4,IF(M331&lt;=Scenario!$G$9,5,IF(M331&lt;=Scenario!$G$10,6,7))))))))</f>
        <v xml:space="preserve"> </v>
      </c>
      <c r="AC331" s="127"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27"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27">
        <f>IF(ISBLANK(F331)," ",IF(F331&lt;=Scenario!$AI$3,0,IF(F331&lt;=Scenario!$AI$5,1,IF(F331&lt;=Scenario!$AI$6,2,IF(F331&lt;=Scenario!$AI$7,3,IF(F331&lt;=Scenario!$AI$8,4,IF(F331&lt;=Scenario!$AI$9,5,IF(F331&lt;=Scenario!$AI$10,6,IF(F331&lt;=Scenario!$AI$11,7,IF(F331&lt;=Scenario!$AI$12,8,IF(F331&lt;=Scenario!$AI$13,9,10)))))))))))</f>
        <v>0</v>
      </c>
      <c r="AF331" s="127" t="str">
        <f t="shared" si="192"/>
        <v xml:space="preserve"> </v>
      </c>
      <c r="AG331" s="132" t="e">
        <f t="shared" si="178"/>
        <v>#VALUE!</v>
      </c>
      <c r="AH331" s="133" t="e">
        <f t="shared" si="175"/>
        <v>#VALUE!</v>
      </c>
      <c r="AI331" s="126" t="e">
        <f t="shared" si="185"/>
        <v>#VALUE!</v>
      </c>
      <c r="AJ331" s="73" t="str">
        <f t="shared" si="193"/>
        <v>missing data</v>
      </c>
      <c r="AK331" s="80" t="str">
        <f t="shared" si="194"/>
        <v>missing data</v>
      </c>
    </row>
    <row r="332" spans="1:37" x14ac:dyDescent="0.25">
      <c r="A332" s="114" t="s">
        <v>74</v>
      </c>
      <c r="B332" s="102"/>
      <c r="C332" s="103"/>
      <c r="D332" s="105"/>
      <c r="E332" s="193" t="e">
        <f t="shared" si="179"/>
        <v>#DIV/0!</v>
      </c>
      <c r="F332" s="191">
        <f t="shared" si="180"/>
        <v>0</v>
      </c>
      <c r="G332" s="103"/>
      <c r="H332" s="104">
        <f t="shared" si="181"/>
        <v>0</v>
      </c>
      <c r="I332" s="147"/>
      <c r="J332" s="106"/>
      <c r="K332" s="106"/>
      <c r="L332" s="106"/>
      <c r="M332" s="107"/>
      <c r="N332" s="150" t="str">
        <f t="shared" si="173"/>
        <v xml:space="preserve"> </v>
      </c>
      <c r="O332" s="145" t="str">
        <f t="shared" si="186"/>
        <v xml:space="preserve"> </v>
      </c>
      <c r="P332" s="154" t="str">
        <f t="shared" si="174"/>
        <v xml:space="preserve"> </v>
      </c>
      <c r="Q332" s="145">
        <f t="shared" si="187"/>
        <v>0</v>
      </c>
      <c r="R332" s="145" t="str">
        <f t="shared" si="188"/>
        <v xml:space="preserve"> </v>
      </c>
      <c r="S332" s="145" t="str">
        <f t="shared" si="189"/>
        <v xml:space="preserve"> </v>
      </c>
      <c r="T332" s="145" t="str">
        <f t="shared" si="190"/>
        <v xml:space="preserve"> </v>
      </c>
      <c r="U332" s="150" t="e">
        <f t="shared" si="176"/>
        <v>#VALUE!</v>
      </c>
      <c r="V332" s="145" t="e">
        <f t="shared" si="177"/>
        <v>#VALUE!</v>
      </c>
      <c r="W332" s="137" t="e">
        <f t="shared" si="182"/>
        <v>#VALUE!</v>
      </c>
      <c r="X332" s="73" t="str">
        <f t="shared" si="183"/>
        <v>donnée(s) manquante(s)</v>
      </c>
      <c r="Y332" s="74" t="str">
        <f t="shared" si="184"/>
        <v>donnée(s) manquante(s)</v>
      </c>
      <c r="Z332" s="131" t="e">
        <f t="shared" si="191"/>
        <v>#DIV/0!</v>
      </c>
      <c r="AA332" s="127" t="str">
        <f>IF(ISBLANK(L332)," ",IF(L332&lt;=Scenario!$C$3,0,IF(L332&lt;=Scenario!$C$5,1,IF(L332&lt;=Scenario!$C$6,2,IF(L332&lt;=Scenario!$C$7,3,IF(L332&lt;=Scenario!$C$8,4,5))))))</f>
        <v xml:space="preserve"> </v>
      </c>
      <c r="AB332" s="127" t="str">
        <f>IF(ISBLANK(M332)," ",IF(M332&lt;=Scenario!$G$3,0,IF(M332&lt;=Scenario!$G$5,1,IF(M332&lt;=Scenario!$G$6,2,IF(M332&lt;=Scenario!$G$7,3,IF(M332&lt;=Scenario!$G$8,4,IF(M332&lt;=Scenario!$G$9,5,IF(M332&lt;=Scenario!$G$10,6,7))))))))</f>
        <v xml:space="preserve"> </v>
      </c>
      <c r="AC332" s="127"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27"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27">
        <f>IF(ISBLANK(F332)," ",IF(F332&lt;=Scenario!$AI$3,0,IF(F332&lt;=Scenario!$AI$5,1,IF(F332&lt;=Scenario!$AI$6,2,IF(F332&lt;=Scenario!$AI$7,3,IF(F332&lt;=Scenario!$AI$8,4,IF(F332&lt;=Scenario!$AI$9,5,IF(F332&lt;=Scenario!$AI$10,6,IF(F332&lt;=Scenario!$AI$11,7,IF(F332&lt;=Scenario!$AI$12,8,IF(F332&lt;=Scenario!$AI$13,9,10)))))))))))</f>
        <v>0</v>
      </c>
      <c r="AF332" s="127" t="str">
        <f t="shared" si="192"/>
        <v xml:space="preserve"> </v>
      </c>
      <c r="AG332" s="132" t="e">
        <f t="shared" si="178"/>
        <v>#VALUE!</v>
      </c>
      <c r="AH332" s="133" t="e">
        <f t="shared" si="175"/>
        <v>#VALUE!</v>
      </c>
      <c r="AI332" s="126" t="e">
        <f t="shared" si="185"/>
        <v>#VALUE!</v>
      </c>
      <c r="AJ332" s="73" t="str">
        <f t="shared" si="193"/>
        <v>missing data</v>
      </c>
      <c r="AK332" s="80" t="str">
        <f t="shared" si="194"/>
        <v>missing data</v>
      </c>
    </row>
    <row r="333" spans="1:37" x14ac:dyDescent="0.25">
      <c r="A333" s="114" t="s">
        <v>74</v>
      </c>
      <c r="B333" s="102"/>
      <c r="C333" s="103"/>
      <c r="D333" s="105"/>
      <c r="E333" s="193" t="e">
        <f t="shared" si="179"/>
        <v>#DIV/0!</v>
      </c>
      <c r="F333" s="191">
        <f t="shared" si="180"/>
        <v>0</v>
      </c>
      <c r="G333" s="103"/>
      <c r="H333" s="104">
        <f t="shared" si="181"/>
        <v>0</v>
      </c>
      <c r="I333" s="147"/>
      <c r="J333" s="106"/>
      <c r="K333" s="106"/>
      <c r="L333" s="106"/>
      <c r="M333" s="107"/>
      <c r="N333" s="150" t="str">
        <f t="shared" si="173"/>
        <v xml:space="preserve"> </v>
      </c>
      <c r="O333" s="145" t="str">
        <f t="shared" si="186"/>
        <v xml:space="preserve"> </v>
      </c>
      <c r="P333" s="154" t="str">
        <f t="shared" si="174"/>
        <v xml:space="preserve"> </v>
      </c>
      <c r="Q333" s="145">
        <f t="shared" si="187"/>
        <v>0</v>
      </c>
      <c r="R333" s="145" t="str">
        <f t="shared" si="188"/>
        <v xml:space="preserve"> </v>
      </c>
      <c r="S333" s="145" t="str">
        <f t="shared" si="189"/>
        <v xml:space="preserve"> </v>
      </c>
      <c r="T333" s="145" t="str">
        <f t="shared" si="190"/>
        <v xml:space="preserve"> </v>
      </c>
      <c r="U333" s="150" t="e">
        <f t="shared" si="176"/>
        <v>#VALUE!</v>
      </c>
      <c r="V333" s="145" t="e">
        <f t="shared" si="177"/>
        <v>#VALUE!</v>
      </c>
      <c r="W333" s="137" t="e">
        <f t="shared" si="182"/>
        <v>#VALUE!</v>
      </c>
      <c r="X333" s="73" t="str">
        <f t="shared" si="183"/>
        <v>donnée(s) manquante(s)</v>
      </c>
      <c r="Y333" s="74" t="str">
        <f t="shared" si="184"/>
        <v>donnée(s) manquante(s)</v>
      </c>
      <c r="Z333" s="131" t="e">
        <f t="shared" si="191"/>
        <v>#DIV/0!</v>
      </c>
      <c r="AA333" s="127" t="str">
        <f>IF(ISBLANK(L333)," ",IF(L333&lt;=Scenario!$C$3,0,IF(L333&lt;=Scenario!$C$5,1,IF(L333&lt;=Scenario!$C$6,2,IF(L333&lt;=Scenario!$C$7,3,IF(L333&lt;=Scenario!$C$8,4,5))))))</f>
        <v xml:space="preserve"> </v>
      </c>
      <c r="AB333" s="127" t="str">
        <f>IF(ISBLANK(M333)," ",IF(M333&lt;=Scenario!$G$3,0,IF(M333&lt;=Scenario!$G$5,1,IF(M333&lt;=Scenario!$G$6,2,IF(M333&lt;=Scenario!$G$7,3,IF(M333&lt;=Scenario!$G$8,4,IF(M333&lt;=Scenario!$G$9,5,IF(M333&lt;=Scenario!$G$10,6,7))))))))</f>
        <v xml:space="preserve"> </v>
      </c>
      <c r="AC333" s="127"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27"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27">
        <f>IF(ISBLANK(F333)," ",IF(F333&lt;=Scenario!$AI$3,0,IF(F333&lt;=Scenario!$AI$5,1,IF(F333&lt;=Scenario!$AI$6,2,IF(F333&lt;=Scenario!$AI$7,3,IF(F333&lt;=Scenario!$AI$8,4,IF(F333&lt;=Scenario!$AI$9,5,IF(F333&lt;=Scenario!$AI$10,6,IF(F333&lt;=Scenario!$AI$11,7,IF(F333&lt;=Scenario!$AI$12,8,IF(F333&lt;=Scenario!$AI$13,9,10)))))))))))</f>
        <v>0</v>
      </c>
      <c r="AF333" s="127" t="str">
        <f t="shared" si="192"/>
        <v xml:space="preserve"> </v>
      </c>
      <c r="AG333" s="132" t="e">
        <f t="shared" si="178"/>
        <v>#VALUE!</v>
      </c>
      <c r="AH333" s="133" t="e">
        <f t="shared" si="175"/>
        <v>#VALUE!</v>
      </c>
      <c r="AI333" s="126" t="e">
        <f t="shared" si="185"/>
        <v>#VALUE!</v>
      </c>
      <c r="AJ333" s="73" t="str">
        <f t="shared" si="193"/>
        <v>missing data</v>
      </c>
      <c r="AK333" s="80" t="str">
        <f t="shared" si="194"/>
        <v>missing data</v>
      </c>
    </row>
    <row r="334" spans="1:37" x14ac:dyDescent="0.25">
      <c r="A334" s="114" t="s">
        <v>74</v>
      </c>
      <c r="B334" s="102"/>
      <c r="C334" s="103"/>
      <c r="D334" s="105"/>
      <c r="E334" s="193" t="e">
        <f t="shared" si="179"/>
        <v>#DIV/0!</v>
      </c>
      <c r="F334" s="191">
        <f t="shared" si="180"/>
        <v>0</v>
      </c>
      <c r="G334" s="103"/>
      <c r="H334" s="104">
        <f t="shared" si="181"/>
        <v>0</v>
      </c>
      <c r="I334" s="147"/>
      <c r="J334" s="106"/>
      <c r="K334" s="106"/>
      <c r="L334" s="106"/>
      <c r="M334" s="107"/>
      <c r="N334" s="150" t="str">
        <f t="shared" si="173"/>
        <v xml:space="preserve"> </v>
      </c>
      <c r="O334" s="145" t="str">
        <f t="shared" si="186"/>
        <v xml:space="preserve"> </v>
      </c>
      <c r="P334" s="154" t="str">
        <f t="shared" si="174"/>
        <v xml:space="preserve"> </v>
      </c>
      <c r="Q334" s="145">
        <f t="shared" si="187"/>
        <v>0</v>
      </c>
      <c r="R334" s="145" t="str">
        <f t="shared" si="188"/>
        <v xml:space="preserve"> </v>
      </c>
      <c r="S334" s="145" t="str">
        <f t="shared" si="189"/>
        <v xml:space="preserve"> </v>
      </c>
      <c r="T334" s="145" t="str">
        <f t="shared" si="190"/>
        <v xml:space="preserve"> </v>
      </c>
      <c r="U334" s="150" t="e">
        <f t="shared" si="176"/>
        <v>#VALUE!</v>
      </c>
      <c r="V334" s="145" t="e">
        <f t="shared" si="177"/>
        <v>#VALUE!</v>
      </c>
      <c r="W334" s="137" t="e">
        <f t="shared" si="182"/>
        <v>#VALUE!</v>
      </c>
      <c r="X334" s="73" t="str">
        <f t="shared" si="183"/>
        <v>donnée(s) manquante(s)</v>
      </c>
      <c r="Y334" s="74" t="str">
        <f t="shared" si="184"/>
        <v>donnée(s) manquante(s)</v>
      </c>
      <c r="Z334" s="131" t="e">
        <f t="shared" si="191"/>
        <v>#DIV/0!</v>
      </c>
      <c r="AA334" s="127" t="str">
        <f>IF(ISBLANK(L334)," ",IF(L334&lt;=Scenario!$C$3,0,IF(L334&lt;=Scenario!$C$5,1,IF(L334&lt;=Scenario!$C$6,2,IF(L334&lt;=Scenario!$C$7,3,IF(L334&lt;=Scenario!$C$8,4,5))))))</f>
        <v xml:space="preserve"> </v>
      </c>
      <c r="AB334" s="127" t="str">
        <f>IF(ISBLANK(M334)," ",IF(M334&lt;=Scenario!$G$3,0,IF(M334&lt;=Scenario!$G$5,1,IF(M334&lt;=Scenario!$G$6,2,IF(M334&lt;=Scenario!$G$7,3,IF(M334&lt;=Scenario!$G$8,4,IF(M334&lt;=Scenario!$G$9,5,IF(M334&lt;=Scenario!$G$10,6,7))))))))</f>
        <v xml:space="preserve"> </v>
      </c>
      <c r="AC334" s="127"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27"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27">
        <f>IF(ISBLANK(F334)," ",IF(F334&lt;=Scenario!$AI$3,0,IF(F334&lt;=Scenario!$AI$5,1,IF(F334&lt;=Scenario!$AI$6,2,IF(F334&lt;=Scenario!$AI$7,3,IF(F334&lt;=Scenario!$AI$8,4,IF(F334&lt;=Scenario!$AI$9,5,IF(F334&lt;=Scenario!$AI$10,6,IF(F334&lt;=Scenario!$AI$11,7,IF(F334&lt;=Scenario!$AI$12,8,IF(F334&lt;=Scenario!$AI$13,9,10)))))))))))</f>
        <v>0</v>
      </c>
      <c r="AF334" s="127" t="str">
        <f t="shared" si="192"/>
        <v xml:space="preserve"> </v>
      </c>
      <c r="AG334" s="132" t="e">
        <f t="shared" si="178"/>
        <v>#VALUE!</v>
      </c>
      <c r="AH334" s="133" t="e">
        <f t="shared" si="175"/>
        <v>#VALUE!</v>
      </c>
      <c r="AI334" s="126" t="e">
        <f t="shared" si="185"/>
        <v>#VALUE!</v>
      </c>
      <c r="AJ334" s="73" t="str">
        <f t="shared" si="193"/>
        <v>missing data</v>
      </c>
      <c r="AK334" s="80" t="str">
        <f t="shared" si="194"/>
        <v>missing data</v>
      </c>
    </row>
    <row r="335" spans="1:37" x14ac:dyDescent="0.25">
      <c r="A335" s="114" t="s">
        <v>74</v>
      </c>
      <c r="B335" s="102"/>
      <c r="C335" s="103"/>
      <c r="D335" s="105"/>
      <c r="E335" s="193" t="e">
        <f t="shared" si="179"/>
        <v>#DIV/0!</v>
      </c>
      <c r="F335" s="191">
        <f t="shared" si="180"/>
        <v>0</v>
      </c>
      <c r="G335" s="103"/>
      <c r="H335" s="104">
        <f t="shared" si="181"/>
        <v>0</v>
      </c>
      <c r="I335" s="147"/>
      <c r="J335" s="106"/>
      <c r="K335" s="106"/>
      <c r="L335" s="106"/>
      <c r="M335" s="107"/>
      <c r="N335" s="150" t="str">
        <f t="shared" ref="N335:N398" si="195">IF(ISBLANK(B335)," ",IF(B335&lt;=335,0,IF(B335&lt;=670,1,IF(B335&lt;=1005,2,IF(B335&lt;=1340,3,IF(B335&lt;=1675,4,IF(B335&lt;=2010,5,IF(B335&lt;=2345,6,IF(B335&lt;=2680,7,IF(B335&lt;=3015,8,IF(B335&lt;=3350,9,10)))))))))))</f>
        <v xml:space="preserve"> </v>
      </c>
      <c r="O335" s="145" t="str">
        <f t="shared" si="186"/>
        <v xml:space="preserve"> </v>
      </c>
      <c r="P335" s="154" t="str">
        <f t="shared" ref="P335:P398" si="196">IF(ISBLANK(D335)," ",IF(D335&lt;=1,0,IF(D335&lt;=2,1,IF(D335&lt;=3,2,IF(D335&lt;=4,3,IF(D335&lt;=5,4,IF(D335&lt;=6,5,IF(D335&lt;=7,6,IF(D335&lt;=8,7,IF(D335&lt;=9,8,IF(D335&lt;=10,9,10)))))))))))</f>
        <v xml:space="preserve"> </v>
      </c>
      <c r="Q335" s="145">
        <f t="shared" si="187"/>
        <v>0</v>
      </c>
      <c r="R335" s="145" t="str">
        <f t="shared" si="188"/>
        <v xml:space="preserve"> </v>
      </c>
      <c r="S335" s="145" t="str">
        <f t="shared" si="189"/>
        <v xml:space="preserve"> </v>
      </c>
      <c r="T335" s="145" t="str">
        <f t="shared" si="190"/>
        <v xml:space="preserve"> </v>
      </c>
      <c r="U335" s="150" t="e">
        <f t="shared" si="176"/>
        <v>#VALUE!</v>
      </c>
      <c r="V335" s="145" t="e">
        <f t="shared" si="177"/>
        <v>#VALUE!</v>
      </c>
      <c r="W335" s="137" t="e">
        <f t="shared" si="182"/>
        <v>#VALUE!</v>
      </c>
      <c r="X335" s="73" t="str">
        <f t="shared" si="183"/>
        <v>donnée(s) manquante(s)</v>
      </c>
      <c r="Y335" s="74" t="str">
        <f t="shared" si="184"/>
        <v>donnée(s) manquante(s)</v>
      </c>
      <c r="Z335" s="131" t="e">
        <f t="shared" si="191"/>
        <v>#DIV/0!</v>
      </c>
      <c r="AA335" s="127" t="str">
        <f>IF(ISBLANK(L335)," ",IF(L335&lt;=Scenario!$C$3,0,IF(L335&lt;=Scenario!$C$5,1,IF(L335&lt;=Scenario!$C$6,2,IF(L335&lt;=Scenario!$C$7,3,IF(L335&lt;=Scenario!$C$8,4,5))))))</f>
        <v xml:space="preserve"> </v>
      </c>
      <c r="AB335" s="127" t="str">
        <f>IF(ISBLANK(M335)," ",IF(M335&lt;=Scenario!$G$3,0,IF(M335&lt;=Scenario!$G$5,1,IF(M335&lt;=Scenario!$G$6,2,IF(M335&lt;=Scenario!$G$7,3,IF(M335&lt;=Scenario!$G$8,4,IF(M335&lt;=Scenario!$G$9,5,IF(M335&lt;=Scenario!$G$10,6,7))))))))</f>
        <v xml:space="preserve"> </v>
      </c>
      <c r="AC335" s="127"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27"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27">
        <f>IF(ISBLANK(F335)," ",IF(F335&lt;=Scenario!$AI$3,0,IF(F335&lt;=Scenario!$AI$5,1,IF(F335&lt;=Scenario!$AI$6,2,IF(F335&lt;=Scenario!$AI$7,3,IF(F335&lt;=Scenario!$AI$8,4,IF(F335&lt;=Scenario!$AI$9,5,IF(F335&lt;=Scenario!$AI$10,6,IF(F335&lt;=Scenario!$AI$11,7,IF(F335&lt;=Scenario!$AI$12,8,IF(F335&lt;=Scenario!$AI$13,9,10)))))))))))</f>
        <v>0</v>
      </c>
      <c r="AF335" s="127" t="str">
        <f t="shared" si="192"/>
        <v xml:space="preserve"> </v>
      </c>
      <c r="AG335" s="132" t="e">
        <f t="shared" si="178"/>
        <v>#VALUE!</v>
      </c>
      <c r="AH335" s="133" t="e">
        <f t="shared" ref="AH335:AH398" si="197">AB335+AF335+AA335</f>
        <v>#VALUE!</v>
      </c>
      <c r="AI335" s="126" t="e">
        <f t="shared" si="185"/>
        <v>#VALUE!</v>
      </c>
      <c r="AJ335" s="73" t="str">
        <f t="shared" si="193"/>
        <v>missing data</v>
      </c>
      <c r="AK335" s="80" t="str">
        <f t="shared" si="194"/>
        <v>missing data</v>
      </c>
    </row>
    <row r="336" spans="1:37" x14ac:dyDescent="0.25">
      <c r="A336" s="114" t="s">
        <v>74</v>
      </c>
      <c r="B336" s="102"/>
      <c r="C336" s="103"/>
      <c r="D336" s="105"/>
      <c r="E336" s="193" t="e">
        <f t="shared" si="179"/>
        <v>#DIV/0!</v>
      </c>
      <c r="F336" s="191">
        <f t="shared" si="180"/>
        <v>0</v>
      </c>
      <c r="G336" s="103"/>
      <c r="H336" s="104">
        <f t="shared" si="181"/>
        <v>0</v>
      </c>
      <c r="I336" s="147"/>
      <c r="J336" s="106"/>
      <c r="K336" s="106"/>
      <c r="L336" s="106"/>
      <c r="M336" s="107"/>
      <c r="N336" s="150" t="str">
        <f t="shared" si="195"/>
        <v xml:space="preserve"> </v>
      </c>
      <c r="O336" s="145" t="str">
        <f t="shared" si="186"/>
        <v xml:space="preserve"> </v>
      </c>
      <c r="P336" s="154" t="str">
        <f t="shared" si="196"/>
        <v xml:space="preserve"> </v>
      </c>
      <c r="Q336" s="145">
        <f t="shared" si="187"/>
        <v>0</v>
      </c>
      <c r="R336" s="145" t="str">
        <f t="shared" si="188"/>
        <v xml:space="preserve"> </v>
      </c>
      <c r="S336" s="145" t="str">
        <f t="shared" si="189"/>
        <v xml:space="preserve"> </v>
      </c>
      <c r="T336" s="145" t="str">
        <f t="shared" si="190"/>
        <v xml:space="preserve"> </v>
      </c>
      <c r="U336" s="150" t="e">
        <f t="shared" si="176"/>
        <v>#VALUE!</v>
      </c>
      <c r="V336" s="145" t="e">
        <f t="shared" si="177"/>
        <v>#VALUE!</v>
      </c>
      <c r="W336" s="137" t="e">
        <f t="shared" si="182"/>
        <v>#VALUE!</v>
      </c>
      <c r="X336" s="73" t="str">
        <f t="shared" si="183"/>
        <v>donnée(s) manquante(s)</v>
      </c>
      <c r="Y336" s="74" t="str">
        <f t="shared" si="184"/>
        <v>donnée(s) manquante(s)</v>
      </c>
      <c r="Z336" s="131" t="e">
        <f t="shared" si="191"/>
        <v>#DIV/0!</v>
      </c>
      <c r="AA336" s="127" t="str">
        <f>IF(ISBLANK(L336)," ",IF(L336&lt;=Scenario!$C$3,0,IF(L336&lt;=Scenario!$C$5,1,IF(L336&lt;=Scenario!$C$6,2,IF(L336&lt;=Scenario!$C$7,3,IF(L336&lt;=Scenario!$C$8,4,5))))))</f>
        <v xml:space="preserve"> </v>
      </c>
      <c r="AB336" s="127" t="str">
        <f>IF(ISBLANK(M336)," ",IF(M336&lt;=Scenario!$G$3,0,IF(M336&lt;=Scenario!$G$5,1,IF(M336&lt;=Scenario!$G$6,2,IF(M336&lt;=Scenario!$G$7,3,IF(M336&lt;=Scenario!$G$8,4,IF(M336&lt;=Scenario!$G$9,5,IF(M336&lt;=Scenario!$G$10,6,7))))))))</f>
        <v xml:space="preserve"> </v>
      </c>
      <c r="AC336" s="127"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27"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27">
        <f>IF(ISBLANK(F336)," ",IF(F336&lt;=Scenario!$AI$3,0,IF(F336&lt;=Scenario!$AI$5,1,IF(F336&lt;=Scenario!$AI$6,2,IF(F336&lt;=Scenario!$AI$7,3,IF(F336&lt;=Scenario!$AI$8,4,IF(F336&lt;=Scenario!$AI$9,5,IF(F336&lt;=Scenario!$AI$10,6,IF(F336&lt;=Scenario!$AI$11,7,IF(F336&lt;=Scenario!$AI$12,8,IF(F336&lt;=Scenario!$AI$13,9,10)))))))))))</f>
        <v>0</v>
      </c>
      <c r="AF336" s="127" t="str">
        <f t="shared" si="192"/>
        <v xml:space="preserve"> </v>
      </c>
      <c r="AG336" s="132" t="e">
        <f t="shared" si="178"/>
        <v>#VALUE!</v>
      </c>
      <c r="AH336" s="133" t="e">
        <f t="shared" si="197"/>
        <v>#VALUE!</v>
      </c>
      <c r="AI336" s="126" t="e">
        <f t="shared" si="185"/>
        <v>#VALUE!</v>
      </c>
      <c r="AJ336" s="73" t="str">
        <f t="shared" si="193"/>
        <v>missing data</v>
      </c>
      <c r="AK336" s="80" t="str">
        <f t="shared" si="194"/>
        <v>missing data</v>
      </c>
    </row>
    <row r="337" spans="1:37" x14ac:dyDescent="0.25">
      <c r="A337" s="114" t="s">
        <v>74</v>
      </c>
      <c r="B337" s="102"/>
      <c r="C337" s="103"/>
      <c r="D337" s="105"/>
      <c r="E337" s="193" t="e">
        <f t="shared" si="179"/>
        <v>#DIV/0!</v>
      </c>
      <c r="F337" s="191">
        <f t="shared" si="180"/>
        <v>0</v>
      </c>
      <c r="G337" s="103"/>
      <c r="H337" s="104">
        <f t="shared" si="181"/>
        <v>0</v>
      </c>
      <c r="I337" s="147"/>
      <c r="J337" s="106"/>
      <c r="K337" s="106"/>
      <c r="L337" s="106"/>
      <c r="M337" s="107"/>
      <c r="N337" s="150" t="str">
        <f t="shared" si="195"/>
        <v xml:space="preserve"> </v>
      </c>
      <c r="O337" s="145" t="str">
        <f t="shared" si="186"/>
        <v xml:space="preserve"> </v>
      </c>
      <c r="P337" s="154" t="str">
        <f t="shared" si="196"/>
        <v xml:space="preserve"> </v>
      </c>
      <c r="Q337" s="145">
        <f t="shared" si="187"/>
        <v>0</v>
      </c>
      <c r="R337" s="145" t="str">
        <f t="shared" si="188"/>
        <v xml:space="preserve"> </v>
      </c>
      <c r="S337" s="145" t="str">
        <f t="shared" si="189"/>
        <v xml:space="preserve"> </v>
      </c>
      <c r="T337" s="145" t="str">
        <f t="shared" si="190"/>
        <v xml:space="preserve"> </v>
      </c>
      <c r="U337" s="150" t="e">
        <f t="shared" ref="U337:U400" si="198">SUM(N337+O337+P337+Q337)</f>
        <v>#VALUE!</v>
      </c>
      <c r="V337" s="145" t="e">
        <f t="shared" ref="V337:V400" si="199">SUM(R337+S337+T337)</f>
        <v>#VALUE!</v>
      </c>
      <c r="W337" s="137" t="e">
        <f t="shared" si="182"/>
        <v>#VALUE!</v>
      </c>
      <c r="X337" s="73" t="str">
        <f t="shared" si="183"/>
        <v>donnée(s) manquante(s)</v>
      </c>
      <c r="Y337" s="74" t="str">
        <f t="shared" si="184"/>
        <v>donnée(s) manquante(s)</v>
      </c>
      <c r="Z337" s="131" t="e">
        <f t="shared" si="191"/>
        <v>#DIV/0!</v>
      </c>
      <c r="AA337" s="127" t="str">
        <f>IF(ISBLANK(L337)," ",IF(L337&lt;=Scenario!$C$3,0,IF(L337&lt;=Scenario!$C$5,1,IF(L337&lt;=Scenario!$C$6,2,IF(L337&lt;=Scenario!$C$7,3,IF(L337&lt;=Scenario!$C$8,4,5))))))</f>
        <v xml:space="preserve"> </v>
      </c>
      <c r="AB337" s="127" t="str">
        <f>IF(ISBLANK(M337)," ",IF(M337&lt;=Scenario!$G$3,0,IF(M337&lt;=Scenario!$G$5,1,IF(M337&lt;=Scenario!$G$6,2,IF(M337&lt;=Scenario!$G$7,3,IF(M337&lt;=Scenario!$G$8,4,IF(M337&lt;=Scenario!$G$9,5,IF(M337&lt;=Scenario!$G$10,6,7))))))))</f>
        <v xml:space="preserve"> </v>
      </c>
      <c r="AC337" s="127"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27"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27">
        <f>IF(ISBLANK(F337)," ",IF(F337&lt;=Scenario!$AI$3,0,IF(F337&lt;=Scenario!$AI$5,1,IF(F337&lt;=Scenario!$AI$6,2,IF(F337&lt;=Scenario!$AI$7,3,IF(F337&lt;=Scenario!$AI$8,4,IF(F337&lt;=Scenario!$AI$9,5,IF(F337&lt;=Scenario!$AI$10,6,IF(F337&lt;=Scenario!$AI$11,7,IF(F337&lt;=Scenario!$AI$12,8,IF(F337&lt;=Scenario!$AI$13,9,10)))))))))))</f>
        <v>0</v>
      </c>
      <c r="AF337" s="127" t="str">
        <f t="shared" si="192"/>
        <v xml:space="preserve"> </v>
      </c>
      <c r="AG337" s="132" t="e">
        <f t="shared" ref="AG337:AG400" si="200">AD337+AC337+AE337+Z337</f>
        <v>#VALUE!</v>
      </c>
      <c r="AH337" s="133" t="e">
        <f t="shared" si="197"/>
        <v>#VALUE!</v>
      </c>
      <c r="AI337" s="126" t="e">
        <f t="shared" si="185"/>
        <v>#VALUE!</v>
      </c>
      <c r="AJ337" s="73" t="str">
        <f t="shared" si="193"/>
        <v>missing data</v>
      </c>
      <c r="AK337" s="80" t="str">
        <f t="shared" si="194"/>
        <v>missing data</v>
      </c>
    </row>
    <row r="338" spans="1:37" x14ac:dyDescent="0.25">
      <c r="A338" s="114" t="s">
        <v>74</v>
      </c>
      <c r="B338" s="102"/>
      <c r="C338" s="103"/>
      <c r="D338" s="105"/>
      <c r="E338" s="193" t="e">
        <f t="shared" si="179"/>
        <v>#DIV/0!</v>
      </c>
      <c r="F338" s="191">
        <f t="shared" si="180"/>
        <v>0</v>
      </c>
      <c r="G338" s="103"/>
      <c r="H338" s="104">
        <f t="shared" si="181"/>
        <v>0</v>
      </c>
      <c r="I338" s="147"/>
      <c r="J338" s="106"/>
      <c r="K338" s="106"/>
      <c r="L338" s="106"/>
      <c r="M338" s="107"/>
      <c r="N338" s="150" t="str">
        <f t="shared" si="195"/>
        <v xml:space="preserve"> </v>
      </c>
      <c r="O338" s="145" t="str">
        <f t="shared" si="186"/>
        <v xml:space="preserve"> </v>
      </c>
      <c r="P338" s="154" t="str">
        <f t="shared" si="196"/>
        <v xml:space="preserve"> </v>
      </c>
      <c r="Q338" s="145">
        <f t="shared" si="187"/>
        <v>0</v>
      </c>
      <c r="R338" s="145" t="str">
        <f t="shared" si="188"/>
        <v xml:space="preserve"> </v>
      </c>
      <c r="S338" s="145" t="str">
        <f t="shared" si="189"/>
        <v xml:space="preserve"> </v>
      </c>
      <c r="T338" s="145" t="str">
        <f t="shared" si="190"/>
        <v xml:space="preserve"> </v>
      </c>
      <c r="U338" s="150" t="e">
        <f t="shared" si="198"/>
        <v>#VALUE!</v>
      </c>
      <c r="V338" s="145" t="e">
        <f t="shared" si="199"/>
        <v>#VALUE!</v>
      </c>
      <c r="W338" s="137" t="e">
        <f t="shared" si="182"/>
        <v>#VALUE!</v>
      </c>
      <c r="X338" s="73" t="str">
        <f t="shared" si="183"/>
        <v>donnée(s) manquante(s)</v>
      </c>
      <c r="Y338" s="74" t="str">
        <f t="shared" si="184"/>
        <v>donnée(s) manquante(s)</v>
      </c>
      <c r="Z338" s="131" t="e">
        <f t="shared" si="191"/>
        <v>#DIV/0!</v>
      </c>
      <c r="AA338" s="127" t="str">
        <f>IF(ISBLANK(L338)," ",IF(L338&lt;=Scenario!$C$3,0,IF(L338&lt;=Scenario!$C$5,1,IF(L338&lt;=Scenario!$C$6,2,IF(L338&lt;=Scenario!$C$7,3,IF(L338&lt;=Scenario!$C$8,4,5))))))</f>
        <v xml:space="preserve"> </v>
      </c>
      <c r="AB338" s="127" t="str">
        <f>IF(ISBLANK(M338)," ",IF(M338&lt;=Scenario!$G$3,0,IF(M338&lt;=Scenario!$G$5,1,IF(M338&lt;=Scenario!$G$6,2,IF(M338&lt;=Scenario!$G$7,3,IF(M338&lt;=Scenario!$G$8,4,IF(M338&lt;=Scenario!$G$9,5,IF(M338&lt;=Scenario!$G$10,6,7))))))))</f>
        <v xml:space="preserve"> </v>
      </c>
      <c r="AC338" s="127"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27"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27">
        <f>IF(ISBLANK(F338)," ",IF(F338&lt;=Scenario!$AI$3,0,IF(F338&lt;=Scenario!$AI$5,1,IF(F338&lt;=Scenario!$AI$6,2,IF(F338&lt;=Scenario!$AI$7,3,IF(F338&lt;=Scenario!$AI$8,4,IF(F338&lt;=Scenario!$AI$9,5,IF(F338&lt;=Scenario!$AI$10,6,IF(F338&lt;=Scenario!$AI$11,7,IF(F338&lt;=Scenario!$AI$12,8,IF(F338&lt;=Scenario!$AI$13,9,10)))))))))))</f>
        <v>0</v>
      </c>
      <c r="AF338" s="127" t="str">
        <f t="shared" si="192"/>
        <v xml:space="preserve"> </v>
      </c>
      <c r="AG338" s="132" t="e">
        <f t="shared" si="200"/>
        <v>#VALUE!</v>
      </c>
      <c r="AH338" s="133" t="e">
        <f t="shared" si="197"/>
        <v>#VALUE!</v>
      </c>
      <c r="AI338" s="126" t="e">
        <f t="shared" si="185"/>
        <v>#VALUE!</v>
      </c>
      <c r="AJ338" s="73" t="str">
        <f t="shared" si="193"/>
        <v>missing data</v>
      </c>
      <c r="AK338" s="80" t="str">
        <f t="shared" si="194"/>
        <v>missing data</v>
      </c>
    </row>
    <row r="339" spans="1:37" x14ac:dyDescent="0.25">
      <c r="A339" s="114" t="s">
        <v>74</v>
      </c>
      <c r="B339" s="102"/>
      <c r="C339" s="103"/>
      <c r="D339" s="105"/>
      <c r="E339" s="193" t="e">
        <f t="shared" si="179"/>
        <v>#DIV/0!</v>
      </c>
      <c r="F339" s="191">
        <f t="shared" si="180"/>
        <v>0</v>
      </c>
      <c r="G339" s="103"/>
      <c r="H339" s="104">
        <f t="shared" si="181"/>
        <v>0</v>
      </c>
      <c r="I339" s="147"/>
      <c r="J339" s="106"/>
      <c r="K339" s="106"/>
      <c r="L339" s="106"/>
      <c r="M339" s="107"/>
      <c r="N339" s="150" t="str">
        <f t="shared" si="195"/>
        <v xml:space="preserve"> </v>
      </c>
      <c r="O339" s="145" t="str">
        <f t="shared" si="186"/>
        <v xml:space="preserve"> </v>
      </c>
      <c r="P339" s="154" t="str">
        <f t="shared" si="196"/>
        <v xml:space="preserve"> </v>
      </c>
      <c r="Q339" s="145">
        <f t="shared" si="187"/>
        <v>0</v>
      </c>
      <c r="R339" s="145" t="str">
        <f t="shared" si="188"/>
        <v xml:space="preserve"> </v>
      </c>
      <c r="S339" s="145" t="str">
        <f t="shared" si="189"/>
        <v xml:space="preserve"> </v>
      </c>
      <c r="T339" s="145" t="str">
        <f t="shared" si="190"/>
        <v xml:space="preserve"> </v>
      </c>
      <c r="U339" s="150" t="e">
        <f t="shared" si="198"/>
        <v>#VALUE!</v>
      </c>
      <c r="V339" s="145" t="e">
        <f t="shared" si="199"/>
        <v>#VALUE!</v>
      </c>
      <c r="W339" s="137" t="e">
        <f t="shared" si="182"/>
        <v>#VALUE!</v>
      </c>
      <c r="X339" s="73" t="str">
        <f t="shared" si="183"/>
        <v>donnée(s) manquante(s)</v>
      </c>
      <c r="Y339" s="74" t="str">
        <f t="shared" si="184"/>
        <v>donnée(s) manquante(s)</v>
      </c>
      <c r="Z339" s="131" t="e">
        <f t="shared" si="191"/>
        <v>#DIV/0!</v>
      </c>
      <c r="AA339" s="127" t="str">
        <f>IF(ISBLANK(L339)," ",IF(L339&lt;=Scenario!$C$3,0,IF(L339&lt;=Scenario!$C$5,1,IF(L339&lt;=Scenario!$C$6,2,IF(L339&lt;=Scenario!$C$7,3,IF(L339&lt;=Scenario!$C$8,4,5))))))</f>
        <v xml:space="preserve"> </v>
      </c>
      <c r="AB339" s="127" t="str">
        <f>IF(ISBLANK(M339)," ",IF(M339&lt;=Scenario!$G$3,0,IF(M339&lt;=Scenario!$G$5,1,IF(M339&lt;=Scenario!$G$6,2,IF(M339&lt;=Scenario!$G$7,3,IF(M339&lt;=Scenario!$G$8,4,IF(M339&lt;=Scenario!$G$9,5,IF(M339&lt;=Scenario!$G$10,6,7))))))))</f>
        <v xml:space="preserve"> </v>
      </c>
      <c r="AC339" s="127"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27"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27">
        <f>IF(ISBLANK(F339)," ",IF(F339&lt;=Scenario!$AI$3,0,IF(F339&lt;=Scenario!$AI$5,1,IF(F339&lt;=Scenario!$AI$6,2,IF(F339&lt;=Scenario!$AI$7,3,IF(F339&lt;=Scenario!$AI$8,4,IF(F339&lt;=Scenario!$AI$9,5,IF(F339&lt;=Scenario!$AI$10,6,IF(F339&lt;=Scenario!$AI$11,7,IF(F339&lt;=Scenario!$AI$12,8,IF(F339&lt;=Scenario!$AI$13,9,10)))))))))))</f>
        <v>0</v>
      </c>
      <c r="AF339" s="127" t="str">
        <f t="shared" si="192"/>
        <v xml:space="preserve"> </v>
      </c>
      <c r="AG339" s="132" t="e">
        <f t="shared" si="200"/>
        <v>#VALUE!</v>
      </c>
      <c r="AH339" s="133" t="e">
        <f t="shared" si="197"/>
        <v>#VALUE!</v>
      </c>
      <c r="AI339" s="126" t="e">
        <f t="shared" si="185"/>
        <v>#VALUE!</v>
      </c>
      <c r="AJ339" s="73" t="str">
        <f t="shared" si="193"/>
        <v>missing data</v>
      </c>
      <c r="AK339" s="80" t="str">
        <f t="shared" si="194"/>
        <v>missing data</v>
      </c>
    </row>
    <row r="340" spans="1:37" x14ac:dyDescent="0.25">
      <c r="A340" s="114" t="s">
        <v>74</v>
      </c>
      <c r="B340" s="102"/>
      <c r="C340" s="103"/>
      <c r="D340" s="105"/>
      <c r="E340" s="193" t="e">
        <f t="shared" si="179"/>
        <v>#DIV/0!</v>
      </c>
      <c r="F340" s="191">
        <f t="shared" si="180"/>
        <v>0</v>
      </c>
      <c r="G340" s="103"/>
      <c r="H340" s="104">
        <f t="shared" si="181"/>
        <v>0</v>
      </c>
      <c r="I340" s="147"/>
      <c r="J340" s="106"/>
      <c r="K340" s="106"/>
      <c r="L340" s="106"/>
      <c r="M340" s="107"/>
      <c r="N340" s="150" t="str">
        <f t="shared" si="195"/>
        <v xml:space="preserve"> </v>
      </c>
      <c r="O340" s="145" t="str">
        <f t="shared" si="186"/>
        <v xml:space="preserve"> </v>
      </c>
      <c r="P340" s="154" t="str">
        <f t="shared" si="196"/>
        <v xml:space="preserve"> </v>
      </c>
      <c r="Q340" s="145">
        <f t="shared" si="187"/>
        <v>0</v>
      </c>
      <c r="R340" s="145" t="str">
        <f t="shared" si="188"/>
        <v xml:space="preserve"> </v>
      </c>
      <c r="S340" s="145" t="str">
        <f t="shared" si="189"/>
        <v xml:space="preserve"> </v>
      </c>
      <c r="T340" s="145" t="str">
        <f t="shared" si="190"/>
        <v xml:space="preserve"> </v>
      </c>
      <c r="U340" s="150" t="e">
        <f t="shared" si="198"/>
        <v>#VALUE!</v>
      </c>
      <c r="V340" s="145" t="e">
        <f t="shared" si="199"/>
        <v>#VALUE!</v>
      </c>
      <c r="W340" s="137" t="e">
        <f t="shared" si="182"/>
        <v>#VALUE!</v>
      </c>
      <c r="X340" s="73" t="str">
        <f t="shared" si="183"/>
        <v>donnée(s) manquante(s)</v>
      </c>
      <c r="Y340" s="74" t="str">
        <f t="shared" si="184"/>
        <v>donnée(s) manquante(s)</v>
      </c>
      <c r="Z340" s="131" t="e">
        <f t="shared" si="191"/>
        <v>#DIV/0!</v>
      </c>
      <c r="AA340" s="127" t="str">
        <f>IF(ISBLANK(L340)," ",IF(L340&lt;=Scenario!$C$3,0,IF(L340&lt;=Scenario!$C$5,1,IF(L340&lt;=Scenario!$C$6,2,IF(L340&lt;=Scenario!$C$7,3,IF(L340&lt;=Scenario!$C$8,4,5))))))</f>
        <v xml:space="preserve"> </v>
      </c>
      <c r="AB340" s="127" t="str">
        <f>IF(ISBLANK(M340)," ",IF(M340&lt;=Scenario!$G$3,0,IF(M340&lt;=Scenario!$G$5,1,IF(M340&lt;=Scenario!$G$6,2,IF(M340&lt;=Scenario!$G$7,3,IF(M340&lt;=Scenario!$G$8,4,IF(M340&lt;=Scenario!$G$9,5,IF(M340&lt;=Scenario!$G$10,6,7))))))))</f>
        <v xml:space="preserve"> </v>
      </c>
      <c r="AC340" s="127"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27"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27">
        <f>IF(ISBLANK(F340)," ",IF(F340&lt;=Scenario!$AI$3,0,IF(F340&lt;=Scenario!$AI$5,1,IF(F340&lt;=Scenario!$AI$6,2,IF(F340&lt;=Scenario!$AI$7,3,IF(F340&lt;=Scenario!$AI$8,4,IF(F340&lt;=Scenario!$AI$9,5,IF(F340&lt;=Scenario!$AI$10,6,IF(F340&lt;=Scenario!$AI$11,7,IF(F340&lt;=Scenario!$AI$12,8,IF(F340&lt;=Scenario!$AI$13,9,10)))))))))))</f>
        <v>0</v>
      </c>
      <c r="AF340" s="127" t="str">
        <f t="shared" si="192"/>
        <v xml:space="preserve"> </v>
      </c>
      <c r="AG340" s="132" t="e">
        <f t="shared" si="200"/>
        <v>#VALUE!</v>
      </c>
      <c r="AH340" s="133" t="e">
        <f t="shared" si="197"/>
        <v>#VALUE!</v>
      </c>
      <c r="AI340" s="126" t="e">
        <f t="shared" si="185"/>
        <v>#VALUE!</v>
      </c>
      <c r="AJ340" s="73" t="str">
        <f t="shared" si="193"/>
        <v>missing data</v>
      </c>
      <c r="AK340" s="80" t="str">
        <f t="shared" si="194"/>
        <v>missing data</v>
      </c>
    </row>
    <row r="341" spans="1:37" x14ac:dyDescent="0.25">
      <c r="A341" s="114" t="s">
        <v>74</v>
      </c>
      <c r="B341" s="102"/>
      <c r="C341" s="103"/>
      <c r="D341" s="105"/>
      <c r="E341" s="193" t="e">
        <f t="shared" si="179"/>
        <v>#DIV/0!</v>
      </c>
      <c r="F341" s="191">
        <f t="shared" si="180"/>
        <v>0</v>
      </c>
      <c r="G341" s="103"/>
      <c r="H341" s="104">
        <f t="shared" si="181"/>
        <v>0</v>
      </c>
      <c r="I341" s="147"/>
      <c r="J341" s="106"/>
      <c r="K341" s="106"/>
      <c r="L341" s="106"/>
      <c r="M341" s="107"/>
      <c r="N341" s="150" t="str">
        <f t="shared" si="195"/>
        <v xml:space="preserve"> </v>
      </c>
      <c r="O341" s="145" t="str">
        <f t="shared" si="186"/>
        <v xml:space="preserve"> </v>
      </c>
      <c r="P341" s="154" t="str">
        <f t="shared" si="196"/>
        <v xml:space="preserve"> </v>
      </c>
      <c r="Q341" s="145">
        <f t="shared" si="187"/>
        <v>0</v>
      </c>
      <c r="R341" s="145" t="str">
        <f t="shared" si="188"/>
        <v xml:space="preserve"> </v>
      </c>
      <c r="S341" s="145" t="str">
        <f t="shared" si="189"/>
        <v xml:space="preserve"> </v>
      </c>
      <c r="T341" s="145" t="str">
        <f t="shared" si="190"/>
        <v xml:space="preserve"> </v>
      </c>
      <c r="U341" s="150" t="e">
        <f t="shared" si="198"/>
        <v>#VALUE!</v>
      </c>
      <c r="V341" s="145" t="e">
        <f t="shared" si="199"/>
        <v>#VALUE!</v>
      </c>
      <c r="W341" s="137" t="e">
        <f t="shared" si="182"/>
        <v>#VALUE!</v>
      </c>
      <c r="X341" s="73" t="str">
        <f t="shared" si="183"/>
        <v>donnée(s) manquante(s)</v>
      </c>
      <c r="Y341" s="74" t="str">
        <f t="shared" si="184"/>
        <v>donnée(s) manquante(s)</v>
      </c>
      <c r="Z341" s="131" t="e">
        <f t="shared" si="191"/>
        <v>#DIV/0!</v>
      </c>
      <c r="AA341" s="127" t="str">
        <f>IF(ISBLANK(L341)," ",IF(L341&lt;=Scenario!$C$3,0,IF(L341&lt;=Scenario!$C$5,1,IF(L341&lt;=Scenario!$C$6,2,IF(L341&lt;=Scenario!$C$7,3,IF(L341&lt;=Scenario!$C$8,4,5))))))</f>
        <v xml:space="preserve"> </v>
      </c>
      <c r="AB341" s="127" t="str">
        <f>IF(ISBLANK(M341)," ",IF(M341&lt;=Scenario!$G$3,0,IF(M341&lt;=Scenario!$G$5,1,IF(M341&lt;=Scenario!$G$6,2,IF(M341&lt;=Scenario!$G$7,3,IF(M341&lt;=Scenario!$G$8,4,IF(M341&lt;=Scenario!$G$9,5,IF(M341&lt;=Scenario!$G$10,6,7))))))))</f>
        <v xml:space="preserve"> </v>
      </c>
      <c r="AC341" s="127"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27"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27">
        <f>IF(ISBLANK(F341)," ",IF(F341&lt;=Scenario!$AI$3,0,IF(F341&lt;=Scenario!$AI$5,1,IF(F341&lt;=Scenario!$AI$6,2,IF(F341&lt;=Scenario!$AI$7,3,IF(F341&lt;=Scenario!$AI$8,4,IF(F341&lt;=Scenario!$AI$9,5,IF(F341&lt;=Scenario!$AI$10,6,IF(F341&lt;=Scenario!$AI$11,7,IF(F341&lt;=Scenario!$AI$12,8,IF(F341&lt;=Scenario!$AI$13,9,10)))))))))))</f>
        <v>0</v>
      </c>
      <c r="AF341" s="127" t="str">
        <f t="shared" si="192"/>
        <v xml:space="preserve"> </v>
      </c>
      <c r="AG341" s="132" t="e">
        <f t="shared" si="200"/>
        <v>#VALUE!</v>
      </c>
      <c r="AH341" s="133" t="e">
        <f t="shared" si="197"/>
        <v>#VALUE!</v>
      </c>
      <c r="AI341" s="126" t="e">
        <f t="shared" si="185"/>
        <v>#VALUE!</v>
      </c>
      <c r="AJ341" s="73" t="str">
        <f t="shared" si="193"/>
        <v>missing data</v>
      </c>
      <c r="AK341" s="80" t="str">
        <f t="shared" si="194"/>
        <v>missing data</v>
      </c>
    </row>
    <row r="342" spans="1:37" x14ac:dyDescent="0.25">
      <c r="A342" s="114" t="s">
        <v>74</v>
      </c>
      <c r="B342" s="102"/>
      <c r="C342" s="103"/>
      <c r="D342" s="105"/>
      <c r="E342" s="193" t="e">
        <f t="shared" si="179"/>
        <v>#DIV/0!</v>
      </c>
      <c r="F342" s="191">
        <f t="shared" si="180"/>
        <v>0</v>
      </c>
      <c r="G342" s="103"/>
      <c r="H342" s="104">
        <f t="shared" si="181"/>
        <v>0</v>
      </c>
      <c r="I342" s="147"/>
      <c r="J342" s="106"/>
      <c r="K342" s="106"/>
      <c r="L342" s="106"/>
      <c r="M342" s="107"/>
      <c r="N342" s="150" t="str">
        <f t="shared" si="195"/>
        <v xml:space="preserve"> </v>
      </c>
      <c r="O342" s="145" t="str">
        <f t="shared" si="186"/>
        <v xml:space="preserve"> </v>
      </c>
      <c r="P342" s="154" t="str">
        <f t="shared" si="196"/>
        <v xml:space="preserve"> </v>
      </c>
      <c r="Q342" s="145">
        <f t="shared" si="187"/>
        <v>0</v>
      </c>
      <c r="R342" s="145" t="str">
        <f t="shared" si="188"/>
        <v xml:space="preserve"> </v>
      </c>
      <c r="S342" s="145" t="str">
        <f t="shared" si="189"/>
        <v xml:space="preserve"> </v>
      </c>
      <c r="T342" s="145" t="str">
        <f t="shared" si="190"/>
        <v xml:space="preserve"> </v>
      </c>
      <c r="U342" s="150" t="e">
        <f t="shared" si="198"/>
        <v>#VALUE!</v>
      </c>
      <c r="V342" s="145" t="e">
        <f t="shared" si="199"/>
        <v>#VALUE!</v>
      </c>
      <c r="W342" s="137" t="e">
        <f t="shared" si="182"/>
        <v>#VALUE!</v>
      </c>
      <c r="X342" s="73" t="str">
        <f t="shared" si="183"/>
        <v>donnée(s) manquante(s)</v>
      </c>
      <c r="Y342" s="74" t="str">
        <f t="shared" si="184"/>
        <v>donnée(s) manquante(s)</v>
      </c>
      <c r="Z342" s="131" t="e">
        <f t="shared" si="191"/>
        <v>#DIV/0!</v>
      </c>
      <c r="AA342" s="127" t="str">
        <f>IF(ISBLANK(L342)," ",IF(L342&lt;=Scenario!$C$3,0,IF(L342&lt;=Scenario!$C$5,1,IF(L342&lt;=Scenario!$C$6,2,IF(L342&lt;=Scenario!$C$7,3,IF(L342&lt;=Scenario!$C$8,4,5))))))</f>
        <v xml:space="preserve"> </v>
      </c>
      <c r="AB342" s="127" t="str">
        <f>IF(ISBLANK(M342)," ",IF(M342&lt;=Scenario!$G$3,0,IF(M342&lt;=Scenario!$G$5,1,IF(M342&lt;=Scenario!$G$6,2,IF(M342&lt;=Scenario!$G$7,3,IF(M342&lt;=Scenario!$G$8,4,IF(M342&lt;=Scenario!$G$9,5,IF(M342&lt;=Scenario!$G$10,6,7))))))))</f>
        <v xml:space="preserve"> </v>
      </c>
      <c r="AC342" s="127"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27"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27">
        <f>IF(ISBLANK(F342)," ",IF(F342&lt;=Scenario!$AI$3,0,IF(F342&lt;=Scenario!$AI$5,1,IF(F342&lt;=Scenario!$AI$6,2,IF(F342&lt;=Scenario!$AI$7,3,IF(F342&lt;=Scenario!$AI$8,4,IF(F342&lt;=Scenario!$AI$9,5,IF(F342&lt;=Scenario!$AI$10,6,IF(F342&lt;=Scenario!$AI$11,7,IF(F342&lt;=Scenario!$AI$12,8,IF(F342&lt;=Scenario!$AI$13,9,10)))))))))))</f>
        <v>0</v>
      </c>
      <c r="AF342" s="127" t="str">
        <f t="shared" si="192"/>
        <v xml:space="preserve"> </v>
      </c>
      <c r="AG342" s="132" t="e">
        <f t="shared" si="200"/>
        <v>#VALUE!</v>
      </c>
      <c r="AH342" s="133" t="e">
        <f t="shared" si="197"/>
        <v>#VALUE!</v>
      </c>
      <c r="AI342" s="126" t="e">
        <f t="shared" si="185"/>
        <v>#VALUE!</v>
      </c>
      <c r="AJ342" s="73" t="str">
        <f t="shared" si="193"/>
        <v>missing data</v>
      </c>
      <c r="AK342" s="80" t="str">
        <f t="shared" si="194"/>
        <v>missing data</v>
      </c>
    </row>
    <row r="343" spans="1:37" x14ac:dyDescent="0.25">
      <c r="A343" s="114" t="s">
        <v>74</v>
      </c>
      <c r="B343" s="102"/>
      <c r="C343" s="103"/>
      <c r="D343" s="105"/>
      <c r="E343" s="193" t="e">
        <f t="shared" si="179"/>
        <v>#DIV/0!</v>
      </c>
      <c r="F343" s="191">
        <f t="shared" si="180"/>
        <v>0</v>
      </c>
      <c r="G343" s="103"/>
      <c r="H343" s="104">
        <f t="shared" si="181"/>
        <v>0</v>
      </c>
      <c r="I343" s="147"/>
      <c r="J343" s="106"/>
      <c r="K343" s="106"/>
      <c r="L343" s="106"/>
      <c r="M343" s="107"/>
      <c r="N343" s="150" t="str">
        <f t="shared" si="195"/>
        <v xml:space="preserve"> </v>
      </c>
      <c r="O343" s="145" t="str">
        <f t="shared" si="186"/>
        <v xml:space="preserve"> </v>
      </c>
      <c r="P343" s="154" t="str">
        <f t="shared" si="196"/>
        <v xml:space="preserve"> </v>
      </c>
      <c r="Q343" s="145">
        <f t="shared" si="187"/>
        <v>0</v>
      </c>
      <c r="R343" s="145" t="str">
        <f t="shared" si="188"/>
        <v xml:space="preserve"> </v>
      </c>
      <c r="S343" s="145" t="str">
        <f t="shared" si="189"/>
        <v xml:space="preserve"> </v>
      </c>
      <c r="T343" s="145" t="str">
        <f t="shared" si="190"/>
        <v xml:space="preserve"> </v>
      </c>
      <c r="U343" s="150" t="e">
        <f t="shared" si="198"/>
        <v>#VALUE!</v>
      </c>
      <c r="V343" s="145" t="e">
        <f t="shared" si="199"/>
        <v>#VALUE!</v>
      </c>
      <c r="W343" s="137" t="e">
        <f t="shared" si="182"/>
        <v>#VALUE!</v>
      </c>
      <c r="X343" s="73" t="str">
        <f t="shared" si="183"/>
        <v>donnée(s) manquante(s)</v>
      </c>
      <c r="Y343" s="74" t="str">
        <f t="shared" si="184"/>
        <v>donnée(s) manquante(s)</v>
      </c>
      <c r="Z343" s="131" t="e">
        <f t="shared" si="191"/>
        <v>#DIV/0!</v>
      </c>
      <c r="AA343" s="127" t="str">
        <f>IF(ISBLANK(L343)," ",IF(L343&lt;=Scenario!$C$3,0,IF(L343&lt;=Scenario!$C$5,1,IF(L343&lt;=Scenario!$C$6,2,IF(L343&lt;=Scenario!$C$7,3,IF(L343&lt;=Scenario!$C$8,4,5))))))</f>
        <v xml:space="preserve"> </v>
      </c>
      <c r="AB343" s="127" t="str">
        <f>IF(ISBLANK(M343)," ",IF(M343&lt;=Scenario!$G$3,0,IF(M343&lt;=Scenario!$G$5,1,IF(M343&lt;=Scenario!$G$6,2,IF(M343&lt;=Scenario!$G$7,3,IF(M343&lt;=Scenario!$G$8,4,IF(M343&lt;=Scenario!$G$9,5,IF(M343&lt;=Scenario!$G$10,6,7))))))))</f>
        <v xml:space="preserve"> </v>
      </c>
      <c r="AC343" s="127"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27"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27">
        <f>IF(ISBLANK(F343)," ",IF(F343&lt;=Scenario!$AI$3,0,IF(F343&lt;=Scenario!$AI$5,1,IF(F343&lt;=Scenario!$AI$6,2,IF(F343&lt;=Scenario!$AI$7,3,IF(F343&lt;=Scenario!$AI$8,4,IF(F343&lt;=Scenario!$AI$9,5,IF(F343&lt;=Scenario!$AI$10,6,IF(F343&lt;=Scenario!$AI$11,7,IF(F343&lt;=Scenario!$AI$12,8,IF(F343&lt;=Scenario!$AI$13,9,10)))))))))))</f>
        <v>0</v>
      </c>
      <c r="AF343" s="127" t="str">
        <f t="shared" si="192"/>
        <v xml:space="preserve"> </v>
      </c>
      <c r="AG343" s="132" t="e">
        <f t="shared" si="200"/>
        <v>#VALUE!</v>
      </c>
      <c r="AH343" s="133" t="e">
        <f t="shared" si="197"/>
        <v>#VALUE!</v>
      </c>
      <c r="AI343" s="126" t="e">
        <f t="shared" si="185"/>
        <v>#VALUE!</v>
      </c>
      <c r="AJ343" s="73" t="str">
        <f t="shared" si="193"/>
        <v>missing data</v>
      </c>
      <c r="AK343" s="80" t="str">
        <f t="shared" si="194"/>
        <v>missing data</v>
      </c>
    </row>
    <row r="344" spans="1:37" x14ac:dyDescent="0.25">
      <c r="A344" s="114" t="s">
        <v>74</v>
      </c>
      <c r="B344" s="102"/>
      <c r="C344" s="103"/>
      <c r="D344" s="105"/>
      <c r="E344" s="193" t="e">
        <f t="shared" si="179"/>
        <v>#DIV/0!</v>
      </c>
      <c r="F344" s="191">
        <f t="shared" si="180"/>
        <v>0</v>
      </c>
      <c r="G344" s="103"/>
      <c r="H344" s="104">
        <f t="shared" si="181"/>
        <v>0</v>
      </c>
      <c r="I344" s="147"/>
      <c r="J344" s="106"/>
      <c r="K344" s="106"/>
      <c r="L344" s="106"/>
      <c r="M344" s="107"/>
      <c r="N344" s="150" t="str">
        <f t="shared" si="195"/>
        <v xml:space="preserve"> </v>
      </c>
      <c r="O344" s="145" t="str">
        <f t="shared" si="186"/>
        <v xml:space="preserve"> </v>
      </c>
      <c r="P344" s="154" t="str">
        <f t="shared" si="196"/>
        <v xml:space="preserve"> </v>
      </c>
      <c r="Q344" s="145">
        <f t="shared" si="187"/>
        <v>0</v>
      </c>
      <c r="R344" s="145" t="str">
        <f t="shared" si="188"/>
        <v xml:space="preserve"> </v>
      </c>
      <c r="S344" s="145" t="str">
        <f t="shared" si="189"/>
        <v xml:space="preserve"> </v>
      </c>
      <c r="T344" s="145" t="str">
        <f t="shared" si="190"/>
        <v xml:space="preserve"> </v>
      </c>
      <c r="U344" s="150" t="e">
        <f t="shared" si="198"/>
        <v>#VALUE!</v>
      </c>
      <c r="V344" s="145" t="e">
        <f t="shared" si="199"/>
        <v>#VALUE!</v>
      </c>
      <c r="W344" s="137" t="e">
        <f t="shared" si="182"/>
        <v>#VALUE!</v>
      </c>
      <c r="X344" s="73" t="str">
        <f t="shared" si="183"/>
        <v>donnée(s) manquante(s)</v>
      </c>
      <c r="Y344" s="74" t="str">
        <f t="shared" si="184"/>
        <v>donnée(s) manquante(s)</v>
      </c>
      <c r="Z344" s="131" t="e">
        <f t="shared" si="191"/>
        <v>#DIV/0!</v>
      </c>
      <c r="AA344" s="127" t="str">
        <f>IF(ISBLANK(L344)," ",IF(L344&lt;=Scenario!$C$3,0,IF(L344&lt;=Scenario!$C$5,1,IF(L344&lt;=Scenario!$C$6,2,IF(L344&lt;=Scenario!$C$7,3,IF(L344&lt;=Scenario!$C$8,4,5))))))</f>
        <v xml:space="preserve"> </v>
      </c>
      <c r="AB344" s="127" t="str">
        <f>IF(ISBLANK(M344)," ",IF(M344&lt;=Scenario!$G$3,0,IF(M344&lt;=Scenario!$G$5,1,IF(M344&lt;=Scenario!$G$6,2,IF(M344&lt;=Scenario!$G$7,3,IF(M344&lt;=Scenario!$G$8,4,IF(M344&lt;=Scenario!$G$9,5,IF(M344&lt;=Scenario!$G$10,6,7))))))))</f>
        <v xml:space="preserve"> </v>
      </c>
      <c r="AC344" s="127"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27"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27">
        <f>IF(ISBLANK(F344)," ",IF(F344&lt;=Scenario!$AI$3,0,IF(F344&lt;=Scenario!$AI$5,1,IF(F344&lt;=Scenario!$AI$6,2,IF(F344&lt;=Scenario!$AI$7,3,IF(F344&lt;=Scenario!$AI$8,4,IF(F344&lt;=Scenario!$AI$9,5,IF(F344&lt;=Scenario!$AI$10,6,IF(F344&lt;=Scenario!$AI$11,7,IF(F344&lt;=Scenario!$AI$12,8,IF(F344&lt;=Scenario!$AI$13,9,10)))))))))))</f>
        <v>0</v>
      </c>
      <c r="AF344" s="127" t="str">
        <f t="shared" si="192"/>
        <v xml:space="preserve"> </v>
      </c>
      <c r="AG344" s="132" t="e">
        <f t="shared" si="200"/>
        <v>#VALUE!</v>
      </c>
      <c r="AH344" s="133" t="e">
        <f t="shared" si="197"/>
        <v>#VALUE!</v>
      </c>
      <c r="AI344" s="126" t="e">
        <f t="shared" si="185"/>
        <v>#VALUE!</v>
      </c>
      <c r="AJ344" s="73" t="str">
        <f t="shared" si="193"/>
        <v>missing data</v>
      </c>
      <c r="AK344" s="80" t="str">
        <f t="shared" si="194"/>
        <v>missing data</v>
      </c>
    </row>
    <row r="345" spans="1:37" x14ac:dyDescent="0.25">
      <c r="A345" s="114" t="s">
        <v>74</v>
      </c>
      <c r="B345" s="102"/>
      <c r="C345" s="103"/>
      <c r="D345" s="105"/>
      <c r="E345" s="193" t="e">
        <f t="shared" ref="E345:E408" si="201">D345/C345*100</f>
        <v>#DIV/0!</v>
      </c>
      <c r="F345" s="191">
        <f t="shared" ref="F345:F408" si="202">D345*37</f>
        <v>0</v>
      </c>
      <c r="G345" s="103"/>
      <c r="H345" s="104">
        <f t="shared" ref="H345:H408" si="203">ROUND(I345/2.5*1000,0)</f>
        <v>0</v>
      </c>
      <c r="I345" s="147"/>
      <c r="J345" s="106"/>
      <c r="K345" s="106"/>
      <c r="L345" s="106"/>
      <c r="M345" s="107"/>
      <c r="N345" s="150" t="str">
        <f t="shared" si="195"/>
        <v xml:space="preserve"> </v>
      </c>
      <c r="O345" s="145" t="str">
        <f t="shared" si="186"/>
        <v xml:space="preserve"> </v>
      </c>
      <c r="P345" s="154" t="str">
        <f t="shared" si="196"/>
        <v xml:space="preserve"> </v>
      </c>
      <c r="Q345" s="145">
        <f t="shared" si="187"/>
        <v>0</v>
      </c>
      <c r="R345" s="145" t="str">
        <f t="shared" si="188"/>
        <v xml:space="preserve"> </v>
      </c>
      <c r="S345" s="145" t="str">
        <f t="shared" si="189"/>
        <v xml:space="preserve"> </v>
      </c>
      <c r="T345" s="145" t="str">
        <f t="shared" si="190"/>
        <v xml:space="preserve"> </v>
      </c>
      <c r="U345" s="150" t="e">
        <f t="shared" si="198"/>
        <v>#VALUE!</v>
      </c>
      <c r="V345" s="145" t="e">
        <f t="shared" si="199"/>
        <v>#VALUE!</v>
      </c>
      <c r="W345" s="137" t="e">
        <f t="shared" ref="W345:W408" si="204">IF(AND(U345&gt;=0,U345&lt;11),U345-V345,IF(AND(U345&gt;=11,R345=5),U345-V345,U345-R345-S345))</f>
        <v>#VALUE!</v>
      </c>
      <c r="X345" s="73" t="str">
        <f t="shared" ref="X345:X408" si="205">IF(OR(ISBLANK(E345),ISBLANK(F345),ISBLANK(G345),ISBLANK(H345),ISBLANK(K345),ISBLANK(L345),ISBLANK(M345)),"donnée(s) manquante(s)",IF(W345&lt;0,"Nutriscore_A",IF(W345&lt;3,"Nutriscore_B",IF(W345&lt;11,"Nutriscore_C",IF(W345&lt;19,"Nutriscore_D","Nutriscore_E")))))</f>
        <v>donnée(s) manquante(s)</v>
      </c>
      <c r="Y345" s="74" t="str">
        <f t="shared" ref="Y345:Y408" si="206">IF(X345="donnée(s) manquante(s)","donnée(s) manquante(s)",IF(X345="Nutriscore_A","dark green",IF(X345="Nutriscore_B","green",IF(X345="Nutriscore_C","yellow",IF(X345="Nutriscore_D","orange","dark orange")))))</f>
        <v>donnée(s) manquante(s)</v>
      </c>
      <c r="Z345" s="131" t="e">
        <f t="shared" si="191"/>
        <v>#DIV/0!</v>
      </c>
      <c r="AA345" s="127" t="str">
        <f>IF(ISBLANK(L345)," ",IF(L345&lt;=Scenario!$C$3,0,IF(L345&lt;=Scenario!$C$5,1,IF(L345&lt;=Scenario!$C$6,2,IF(L345&lt;=Scenario!$C$7,3,IF(L345&lt;=Scenario!$C$8,4,5))))))</f>
        <v xml:space="preserve"> </v>
      </c>
      <c r="AB345" s="127" t="str">
        <f>IF(ISBLANK(M345)," ",IF(M345&lt;=Scenario!$G$3,0,IF(M345&lt;=Scenario!$G$5,1,IF(M345&lt;=Scenario!$G$6,2,IF(M345&lt;=Scenario!$G$7,3,IF(M345&lt;=Scenario!$G$8,4,IF(M345&lt;=Scenario!$G$9,5,IF(M345&lt;=Scenario!$G$10,6,7))))))))</f>
        <v xml:space="preserve"> </v>
      </c>
      <c r="AC345" s="127"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27"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27">
        <f>IF(ISBLANK(F345)," ",IF(F345&lt;=Scenario!$AI$3,0,IF(F345&lt;=Scenario!$AI$5,1,IF(F345&lt;=Scenario!$AI$6,2,IF(F345&lt;=Scenario!$AI$7,3,IF(F345&lt;=Scenario!$AI$8,4,IF(F345&lt;=Scenario!$AI$9,5,IF(F345&lt;=Scenario!$AI$10,6,IF(F345&lt;=Scenario!$AI$11,7,IF(F345&lt;=Scenario!$AI$12,8,IF(F345&lt;=Scenario!$AI$13,9,10)))))))))))</f>
        <v>0</v>
      </c>
      <c r="AF345" s="127" t="str">
        <f t="shared" si="192"/>
        <v xml:space="preserve"> </v>
      </c>
      <c r="AG345" s="132" t="e">
        <f t="shared" si="200"/>
        <v>#VALUE!</v>
      </c>
      <c r="AH345" s="133" t="e">
        <f t="shared" si="197"/>
        <v>#VALUE!</v>
      </c>
      <c r="AI345" s="126" t="e">
        <f t="shared" si="185"/>
        <v>#VALUE!</v>
      </c>
      <c r="AJ345" s="73" t="str">
        <f t="shared" si="193"/>
        <v>missing data</v>
      </c>
      <c r="AK345" s="80" t="str">
        <f t="shared" si="194"/>
        <v>missing data</v>
      </c>
    </row>
    <row r="346" spans="1:37" x14ac:dyDescent="0.25">
      <c r="A346" s="114" t="s">
        <v>74</v>
      </c>
      <c r="B346" s="102"/>
      <c r="C346" s="103"/>
      <c r="D346" s="105"/>
      <c r="E346" s="193" t="e">
        <f t="shared" si="201"/>
        <v>#DIV/0!</v>
      </c>
      <c r="F346" s="191">
        <f t="shared" si="202"/>
        <v>0</v>
      </c>
      <c r="G346" s="103"/>
      <c r="H346" s="104">
        <f t="shared" si="203"/>
        <v>0</v>
      </c>
      <c r="I346" s="147"/>
      <c r="J346" s="106"/>
      <c r="K346" s="106"/>
      <c r="L346" s="106"/>
      <c r="M346" s="107"/>
      <c r="N346" s="150" t="str">
        <f t="shared" si="195"/>
        <v xml:space="preserve"> </v>
      </c>
      <c r="O346" s="145" t="str">
        <f t="shared" si="186"/>
        <v xml:space="preserve"> </v>
      </c>
      <c r="P346" s="154" t="str">
        <f t="shared" si="196"/>
        <v xml:space="preserve"> </v>
      </c>
      <c r="Q346" s="145">
        <f t="shared" si="187"/>
        <v>0</v>
      </c>
      <c r="R346" s="145" t="str">
        <f t="shared" si="188"/>
        <v xml:space="preserve"> </v>
      </c>
      <c r="S346" s="145" t="str">
        <f t="shared" si="189"/>
        <v xml:space="preserve"> </v>
      </c>
      <c r="T346" s="145" t="str">
        <f t="shared" si="190"/>
        <v xml:space="preserve"> </v>
      </c>
      <c r="U346" s="150" t="e">
        <f t="shared" si="198"/>
        <v>#VALUE!</v>
      </c>
      <c r="V346" s="145" t="e">
        <f t="shared" si="199"/>
        <v>#VALUE!</v>
      </c>
      <c r="W346" s="137" t="e">
        <f t="shared" si="204"/>
        <v>#VALUE!</v>
      </c>
      <c r="X346" s="73" t="str">
        <f t="shared" si="205"/>
        <v>donnée(s) manquante(s)</v>
      </c>
      <c r="Y346" s="74" t="str">
        <f t="shared" si="206"/>
        <v>donnée(s) manquante(s)</v>
      </c>
      <c r="Z346" s="131" t="e">
        <f t="shared" si="191"/>
        <v>#DIV/0!</v>
      </c>
      <c r="AA346" s="127" t="str">
        <f>IF(ISBLANK(L346)," ",IF(L346&lt;=Scenario!$C$3,0,IF(L346&lt;=Scenario!$C$5,1,IF(L346&lt;=Scenario!$C$6,2,IF(L346&lt;=Scenario!$C$7,3,IF(L346&lt;=Scenario!$C$8,4,5))))))</f>
        <v xml:space="preserve"> </v>
      </c>
      <c r="AB346" s="127" t="str">
        <f>IF(ISBLANK(M346)," ",IF(M346&lt;=Scenario!$G$3,0,IF(M346&lt;=Scenario!$G$5,1,IF(M346&lt;=Scenario!$G$6,2,IF(M346&lt;=Scenario!$G$7,3,IF(M346&lt;=Scenario!$G$8,4,IF(M346&lt;=Scenario!$G$9,5,IF(M346&lt;=Scenario!$G$10,6,7))))))))</f>
        <v xml:space="preserve"> </v>
      </c>
      <c r="AC346" s="127"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27"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27">
        <f>IF(ISBLANK(F346)," ",IF(F346&lt;=Scenario!$AI$3,0,IF(F346&lt;=Scenario!$AI$5,1,IF(F346&lt;=Scenario!$AI$6,2,IF(F346&lt;=Scenario!$AI$7,3,IF(F346&lt;=Scenario!$AI$8,4,IF(F346&lt;=Scenario!$AI$9,5,IF(F346&lt;=Scenario!$AI$10,6,IF(F346&lt;=Scenario!$AI$11,7,IF(F346&lt;=Scenario!$AI$12,8,IF(F346&lt;=Scenario!$AI$13,9,10)))))))))))</f>
        <v>0</v>
      </c>
      <c r="AF346" s="127" t="str">
        <f t="shared" si="192"/>
        <v xml:space="preserve"> </v>
      </c>
      <c r="AG346" s="132" t="e">
        <f t="shared" si="200"/>
        <v>#VALUE!</v>
      </c>
      <c r="AH346" s="133" t="e">
        <f t="shared" si="197"/>
        <v>#VALUE!</v>
      </c>
      <c r="AI346" s="126" t="e">
        <f t="shared" si="185"/>
        <v>#VALUE!</v>
      </c>
      <c r="AJ346" s="73" t="str">
        <f t="shared" si="193"/>
        <v>missing data</v>
      </c>
      <c r="AK346" s="80" t="str">
        <f t="shared" si="194"/>
        <v>missing data</v>
      </c>
    </row>
    <row r="347" spans="1:37" x14ac:dyDescent="0.25">
      <c r="A347" s="114" t="s">
        <v>74</v>
      </c>
      <c r="B347" s="102"/>
      <c r="C347" s="103"/>
      <c r="D347" s="105"/>
      <c r="E347" s="193" t="e">
        <f t="shared" si="201"/>
        <v>#DIV/0!</v>
      </c>
      <c r="F347" s="191">
        <f t="shared" si="202"/>
        <v>0</v>
      </c>
      <c r="G347" s="103"/>
      <c r="H347" s="104">
        <f t="shared" si="203"/>
        <v>0</v>
      </c>
      <c r="I347" s="147"/>
      <c r="J347" s="106"/>
      <c r="K347" s="106"/>
      <c r="L347" s="106"/>
      <c r="M347" s="107"/>
      <c r="N347" s="150" t="str">
        <f t="shared" si="195"/>
        <v xml:space="preserve"> </v>
      </c>
      <c r="O347" s="145" t="str">
        <f t="shared" si="186"/>
        <v xml:space="preserve"> </v>
      </c>
      <c r="P347" s="154" t="str">
        <f t="shared" si="196"/>
        <v xml:space="preserve"> </v>
      </c>
      <c r="Q347" s="145">
        <f t="shared" si="187"/>
        <v>0</v>
      </c>
      <c r="R347" s="145" t="str">
        <f t="shared" si="188"/>
        <v xml:space="preserve"> </v>
      </c>
      <c r="S347" s="145" t="str">
        <f t="shared" si="189"/>
        <v xml:space="preserve"> </v>
      </c>
      <c r="T347" s="145" t="str">
        <f t="shared" si="190"/>
        <v xml:space="preserve"> </v>
      </c>
      <c r="U347" s="150" t="e">
        <f t="shared" si="198"/>
        <v>#VALUE!</v>
      </c>
      <c r="V347" s="145" t="e">
        <f t="shared" si="199"/>
        <v>#VALUE!</v>
      </c>
      <c r="W347" s="137" t="e">
        <f t="shared" si="204"/>
        <v>#VALUE!</v>
      </c>
      <c r="X347" s="73" t="str">
        <f t="shared" si="205"/>
        <v>donnée(s) manquante(s)</v>
      </c>
      <c r="Y347" s="74" t="str">
        <f t="shared" si="206"/>
        <v>donnée(s) manquante(s)</v>
      </c>
      <c r="Z347" s="131" t="e">
        <f t="shared" si="191"/>
        <v>#DIV/0!</v>
      </c>
      <c r="AA347" s="127" t="str">
        <f>IF(ISBLANK(L347)," ",IF(L347&lt;=Scenario!$C$3,0,IF(L347&lt;=Scenario!$C$5,1,IF(L347&lt;=Scenario!$C$6,2,IF(L347&lt;=Scenario!$C$7,3,IF(L347&lt;=Scenario!$C$8,4,5))))))</f>
        <v xml:space="preserve"> </v>
      </c>
      <c r="AB347" s="127" t="str">
        <f>IF(ISBLANK(M347)," ",IF(M347&lt;=Scenario!$G$3,0,IF(M347&lt;=Scenario!$G$5,1,IF(M347&lt;=Scenario!$G$6,2,IF(M347&lt;=Scenario!$G$7,3,IF(M347&lt;=Scenario!$G$8,4,IF(M347&lt;=Scenario!$G$9,5,IF(M347&lt;=Scenario!$G$10,6,7))))))))</f>
        <v xml:space="preserve"> </v>
      </c>
      <c r="AC347" s="127"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27"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27">
        <f>IF(ISBLANK(F347)," ",IF(F347&lt;=Scenario!$AI$3,0,IF(F347&lt;=Scenario!$AI$5,1,IF(F347&lt;=Scenario!$AI$6,2,IF(F347&lt;=Scenario!$AI$7,3,IF(F347&lt;=Scenario!$AI$8,4,IF(F347&lt;=Scenario!$AI$9,5,IF(F347&lt;=Scenario!$AI$10,6,IF(F347&lt;=Scenario!$AI$11,7,IF(F347&lt;=Scenario!$AI$12,8,IF(F347&lt;=Scenario!$AI$13,9,10)))))))))))</f>
        <v>0</v>
      </c>
      <c r="AF347" s="127" t="str">
        <f t="shared" si="192"/>
        <v xml:space="preserve"> </v>
      </c>
      <c r="AG347" s="132" t="e">
        <f t="shared" si="200"/>
        <v>#VALUE!</v>
      </c>
      <c r="AH347" s="133" t="e">
        <f t="shared" si="197"/>
        <v>#VALUE!</v>
      </c>
      <c r="AI347" s="126" t="e">
        <f t="shared" si="185"/>
        <v>#VALUE!</v>
      </c>
      <c r="AJ347" s="73" t="str">
        <f t="shared" si="193"/>
        <v>missing data</v>
      </c>
      <c r="AK347" s="80" t="str">
        <f t="shared" si="194"/>
        <v>missing data</v>
      </c>
    </row>
    <row r="348" spans="1:37" x14ac:dyDescent="0.25">
      <c r="A348" s="114" t="s">
        <v>74</v>
      </c>
      <c r="B348" s="102"/>
      <c r="C348" s="103"/>
      <c r="D348" s="105"/>
      <c r="E348" s="193" t="e">
        <f t="shared" si="201"/>
        <v>#DIV/0!</v>
      </c>
      <c r="F348" s="191">
        <f t="shared" si="202"/>
        <v>0</v>
      </c>
      <c r="G348" s="103"/>
      <c r="H348" s="104">
        <f t="shared" si="203"/>
        <v>0</v>
      </c>
      <c r="I348" s="147"/>
      <c r="J348" s="106"/>
      <c r="K348" s="106"/>
      <c r="L348" s="106"/>
      <c r="M348" s="107"/>
      <c r="N348" s="150" t="str">
        <f t="shared" si="195"/>
        <v xml:space="preserve"> </v>
      </c>
      <c r="O348" s="145" t="str">
        <f t="shared" si="186"/>
        <v xml:space="preserve"> </v>
      </c>
      <c r="P348" s="154" t="str">
        <f t="shared" si="196"/>
        <v xml:space="preserve"> </v>
      </c>
      <c r="Q348" s="145">
        <f t="shared" si="187"/>
        <v>0</v>
      </c>
      <c r="R348" s="145" t="str">
        <f t="shared" si="188"/>
        <v xml:space="preserve"> </v>
      </c>
      <c r="S348" s="145" t="str">
        <f t="shared" si="189"/>
        <v xml:space="preserve"> </v>
      </c>
      <c r="T348" s="145" t="str">
        <f t="shared" si="190"/>
        <v xml:space="preserve"> </v>
      </c>
      <c r="U348" s="150" t="e">
        <f t="shared" si="198"/>
        <v>#VALUE!</v>
      </c>
      <c r="V348" s="145" t="e">
        <f t="shared" si="199"/>
        <v>#VALUE!</v>
      </c>
      <c r="W348" s="137" t="e">
        <f t="shared" si="204"/>
        <v>#VALUE!</v>
      </c>
      <c r="X348" s="73" t="str">
        <f t="shared" si="205"/>
        <v>donnée(s) manquante(s)</v>
      </c>
      <c r="Y348" s="74" t="str">
        <f t="shared" si="206"/>
        <v>donnée(s) manquante(s)</v>
      </c>
      <c r="Z348" s="131" t="e">
        <f t="shared" si="191"/>
        <v>#DIV/0!</v>
      </c>
      <c r="AA348" s="127" t="str">
        <f>IF(ISBLANK(L348)," ",IF(L348&lt;=Scenario!$C$3,0,IF(L348&lt;=Scenario!$C$5,1,IF(L348&lt;=Scenario!$C$6,2,IF(L348&lt;=Scenario!$C$7,3,IF(L348&lt;=Scenario!$C$8,4,5))))))</f>
        <v xml:space="preserve"> </v>
      </c>
      <c r="AB348" s="127" t="str">
        <f>IF(ISBLANK(M348)," ",IF(M348&lt;=Scenario!$G$3,0,IF(M348&lt;=Scenario!$G$5,1,IF(M348&lt;=Scenario!$G$6,2,IF(M348&lt;=Scenario!$G$7,3,IF(M348&lt;=Scenario!$G$8,4,IF(M348&lt;=Scenario!$G$9,5,IF(M348&lt;=Scenario!$G$10,6,7))))))))</f>
        <v xml:space="preserve"> </v>
      </c>
      <c r="AC348" s="127"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27"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27">
        <f>IF(ISBLANK(F348)," ",IF(F348&lt;=Scenario!$AI$3,0,IF(F348&lt;=Scenario!$AI$5,1,IF(F348&lt;=Scenario!$AI$6,2,IF(F348&lt;=Scenario!$AI$7,3,IF(F348&lt;=Scenario!$AI$8,4,IF(F348&lt;=Scenario!$AI$9,5,IF(F348&lt;=Scenario!$AI$10,6,IF(F348&lt;=Scenario!$AI$11,7,IF(F348&lt;=Scenario!$AI$12,8,IF(F348&lt;=Scenario!$AI$13,9,10)))))))))))</f>
        <v>0</v>
      </c>
      <c r="AF348" s="127" t="str">
        <f t="shared" si="192"/>
        <v xml:space="preserve"> </v>
      </c>
      <c r="AG348" s="132" t="e">
        <f t="shared" si="200"/>
        <v>#VALUE!</v>
      </c>
      <c r="AH348" s="133" t="e">
        <f t="shared" si="197"/>
        <v>#VALUE!</v>
      </c>
      <c r="AI348" s="126" t="e">
        <f t="shared" si="185"/>
        <v>#VALUE!</v>
      </c>
      <c r="AJ348" s="73" t="str">
        <f t="shared" si="193"/>
        <v>missing data</v>
      </c>
      <c r="AK348" s="80" t="str">
        <f t="shared" si="194"/>
        <v>missing data</v>
      </c>
    </row>
    <row r="349" spans="1:37" x14ac:dyDescent="0.25">
      <c r="A349" s="114" t="s">
        <v>74</v>
      </c>
      <c r="B349" s="102"/>
      <c r="C349" s="103"/>
      <c r="D349" s="105"/>
      <c r="E349" s="193" t="e">
        <f t="shared" si="201"/>
        <v>#DIV/0!</v>
      </c>
      <c r="F349" s="191">
        <f t="shared" si="202"/>
        <v>0</v>
      </c>
      <c r="G349" s="103"/>
      <c r="H349" s="104">
        <f t="shared" si="203"/>
        <v>0</v>
      </c>
      <c r="I349" s="147"/>
      <c r="J349" s="106"/>
      <c r="K349" s="106"/>
      <c r="L349" s="106"/>
      <c r="M349" s="107"/>
      <c r="N349" s="150" t="str">
        <f t="shared" si="195"/>
        <v xml:space="preserve"> </v>
      </c>
      <c r="O349" s="145" t="str">
        <f t="shared" si="186"/>
        <v xml:space="preserve"> </v>
      </c>
      <c r="P349" s="154" t="str">
        <f t="shared" si="196"/>
        <v xml:space="preserve"> </v>
      </c>
      <c r="Q349" s="145">
        <f t="shared" si="187"/>
        <v>0</v>
      </c>
      <c r="R349" s="145" t="str">
        <f t="shared" si="188"/>
        <v xml:space="preserve"> </v>
      </c>
      <c r="S349" s="145" t="str">
        <f t="shared" si="189"/>
        <v xml:space="preserve"> </v>
      </c>
      <c r="T349" s="145" t="str">
        <f t="shared" si="190"/>
        <v xml:space="preserve"> </v>
      </c>
      <c r="U349" s="150" t="e">
        <f t="shared" si="198"/>
        <v>#VALUE!</v>
      </c>
      <c r="V349" s="145" t="e">
        <f t="shared" si="199"/>
        <v>#VALUE!</v>
      </c>
      <c r="W349" s="137" t="e">
        <f t="shared" si="204"/>
        <v>#VALUE!</v>
      </c>
      <c r="X349" s="73" t="str">
        <f t="shared" si="205"/>
        <v>donnée(s) manquante(s)</v>
      </c>
      <c r="Y349" s="74" t="str">
        <f t="shared" si="206"/>
        <v>donnée(s) manquante(s)</v>
      </c>
      <c r="Z349" s="131" t="e">
        <f t="shared" si="191"/>
        <v>#DIV/0!</v>
      </c>
      <c r="AA349" s="127" t="str">
        <f>IF(ISBLANK(L349)," ",IF(L349&lt;=Scenario!$C$3,0,IF(L349&lt;=Scenario!$C$5,1,IF(L349&lt;=Scenario!$C$6,2,IF(L349&lt;=Scenario!$C$7,3,IF(L349&lt;=Scenario!$C$8,4,5))))))</f>
        <v xml:space="preserve"> </v>
      </c>
      <c r="AB349" s="127" t="str">
        <f>IF(ISBLANK(M349)," ",IF(M349&lt;=Scenario!$G$3,0,IF(M349&lt;=Scenario!$G$5,1,IF(M349&lt;=Scenario!$G$6,2,IF(M349&lt;=Scenario!$G$7,3,IF(M349&lt;=Scenario!$G$8,4,IF(M349&lt;=Scenario!$G$9,5,IF(M349&lt;=Scenario!$G$10,6,7))))))))</f>
        <v xml:space="preserve"> </v>
      </c>
      <c r="AC349" s="127"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27"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27">
        <f>IF(ISBLANK(F349)," ",IF(F349&lt;=Scenario!$AI$3,0,IF(F349&lt;=Scenario!$AI$5,1,IF(F349&lt;=Scenario!$AI$6,2,IF(F349&lt;=Scenario!$AI$7,3,IF(F349&lt;=Scenario!$AI$8,4,IF(F349&lt;=Scenario!$AI$9,5,IF(F349&lt;=Scenario!$AI$10,6,IF(F349&lt;=Scenario!$AI$11,7,IF(F349&lt;=Scenario!$AI$12,8,IF(F349&lt;=Scenario!$AI$13,9,10)))))))))))</f>
        <v>0</v>
      </c>
      <c r="AF349" s="127" t="str">
        <f t="shared" si="192"/>
        <v xml:space="preserve"> </v>
      </c>
      <c r="AG349" s="132" t="e">
        <f t="shared" si="200"/>
        <v>#VALUE!</v>
      </c>
      <c r="AH349" s="133" t="e">
        <f t="shared" si="197"/>
        <v>#VALUE!</v>
      </c>
      <c r="AI349" s="126" t="e">
        <f t="shared" si="185"/>
        <v>#VALUE!</v>
      </c>
      <c r="AJ349" s="73" t="str">
        <f t="shared" si="193"/>
        <v>missing data</v>
      </c>
      <c r="AK349" s="80" t="str">
        <f t="shared" si="194"/>
        <v>missing data</v>
      </c>
    </row>
    <row r="350" spans="1:37" x14ac:dyDescent="0.25">
      <c r="A350" s="114" t="s">
        <v>74</v>
      </c>
      <c r="B350" s="102"/>
      <c r="C350" s="103"/>
      <c r="D350" s="105"/>
      <c r="E350" s="193" t="e">
        <f t="shared" si="201"/>
        <v>#DIV/0!</v>
      </c>
      <c r="F350" s="191">
        <f t="shared" si="202"/>
        <v>0</v>
      </c>
      <c r="G350" s="103"/>
      <c r="H350" s="104">
        <f t="shared" si="203"/>
        <v>0</v>
      </c>
      <c r="I350" s="147"/>
      <c r="J350" s="106"/>
      <c r="K350" s="106"/>
      <c r="L350" s="106"/>
      <c r="M350" s="107"/>
      <c r="N350" s="150" t="str">
        <f t="shared" si="195"/>
        <v xml:space="preserve"> </v>
      </c>
      <c r="O350" s="145" t="str">
        <f t="shared" si="186"/>
        <v xml:space="preserve"> </v>
      </c>
      <c r="P350" s="154" t="str">
        <f t="shared" si="196"/>
        <v xml:space="preserve"> </v>
      </c>
      <c r="Q350" s="145">
        <f t="shared" si="187"/>
        <v>0</v>
      </c>
      <c r="R350" s="145" t="str">
        <f t="shared" si="188"/>
        <v xml:space="preserve"> </v>
      </c>
      <c r="S350" s="145" t="str">
        <f t="shared" si="189"/>
        <v xml:space="preserve"> </v>
      </c>
      <c r="T350" s="145" t="str">
        <f t="shared" si="190"/>
        <v xml:space="preserve"> </v>
      </c>
      <c r="U350" s="150" t="e">
        <f t="shared" si="198"/>
        <v>#VALUE!</v>
      </c>
      <c r="V350" s="145" t="e">
        <f t="shared" si="199"/>
        <v>#VALUE!</v>
      </c>
      <c r="W350" s="137" t="e">
        <f t="shared" si="204"/>
        <v>#VALUE!</v>
      </c>
      <c r="X350" s="73" t="str">
        <f t="shared" si="205"/>
        <v>donnée(s) manquante(s)</v>
      </c>
      <c r="Y350" s="74" t="str">
        <f t="shared" si="206"/>
        <v>donnée(s) manquante(s)</v>
      </c>
      <c r="Z350" s="131" t="e">
        <f t="shared" si="191"/>
        <v>#DIV/0!</v>
      </c>
      <c r="AA350" s="127" t="str">
        <f>IF(ISBLANK(L350)," ",IF(L350&lt;=Scenario!$C$3,0,IF(L350&lt;=Scenario!$C$5,1,IF(L350&lt;=Scenario!$C$6,2,IF(L350&lt;=Scenario!$C$7,3,IF(L350&lt;=Scenario!$C$8,4,5))))))</f>
        <v xml:space="preserve"> </v>
      </c>
      <c r="AB350" s="127" t="str">
        <f>IF(ISBLANK(M350)," ",IF(M350&lt;=Scenario!$G$3,0,IF(M350&lt;=Scenario!$G$5,1,IF(M350&lt;=Scenario!$G$6,2,IF(M350&lt;=Scenario!$G$7,3,IF(M350&lt;=Scenario!$G$8,4,IF(M350&lt;=Scenario!$G$9,5,IF(M350&lt;=Scenario!$G$10,6,7))))))))</f>
        <v xml:space="preserve"> </v>
      </c>
      <c r="AC350" s="127"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27"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27">
        <f>IF(ISBLANK(F350)," ",IF(F350&lt;=Scenario!$AI$3,0,IF(F350&lt;=Scenario!$AI$5,1,IF(F350&lt;=Scenario!$AI$6,2,IF(F350&lt;=Scenario!$AI$7,3,IF(F350&lt;=Scenario!$AI$8,4,IF(F350&lt;=Scenario!$AI$9,5,IF(F350&lt;=Scenario!$AI$10,6,IF(F350&lt;=Scenario!$AI$11,7,IF(F350&lt;=Scenario!$AI$12,8,IF(F350&lt;=Scenario!$AI$13,9,10)))))))))))</f>
        <v>0</v>
      </c>
      <c r="AF350" s="127" t="str">
        <f t="shared" si="192"/>
        <v xml:space="preserve"> </v>
      </c>
      <c r="AG350" s="132" t="e">
        <f t="shared" si="200"/>
        <v>#VALUE!</v>
      </c>
      <c r="AH350" s="133" t="e">
        <f t="shared" si="197"/>
        <v>#VALUE!</v>
      </c>
      <c r="AI350" s="126" t="e">
        <f t="shared" ref="AI350:AI413" si="207">IF(AG350&lt;7,AG350-AH350,AG350-AF350-AA350)</f>
        <v>#VALUE!</v>
      </c>
      <c r="AJ350" s="73" t="str">
        <f t="shared" si="193"/>
        <v>missing data</v>
      </c>
      <c r="AK350" s="80" t="str">
        <f t="shared" si="194"/>
        <v>missing data</v>
      </c>
    </row>
    <row r="351" spans="1:37" x14ac:dyDescent="0.25">
      <c r="A351" s="114" t="s">
        <v>74</v>
      </c>
      <c r="B351" s="102"/>
      <c r="C351" s="103"/>
      <c r="D351" s="105"/>
      <c r="E351" s="193" t="e">
        <f t="shared" si="201"/>
        <v>#DIV/0!</v>
      </c>
      <c r="F351" s="191">
        <f t="shared" si="202"/>
        <v>0</v>
      </c>
      <c r="G351" s="103"/>
      <c r="H351" s="104">
        <f t="shared" si="203"/>
        <v>0</v>
      </c>
      <c r="I351" s="147"/>
      <c r="J351" s="106"/>
      <c r="K351" s="106"/>
      <c r="L351" s="106"/>
      <c r="M351" s="107"/>
      <c r="N351" s="150" t="str">
        <f t="shared" si="195"/>
        <v xml:space="preserve"> </v>
      </c>
      <c r="O351" s="145" t="str">
        <f t="shared" si="186"/>
        <v xml:space="preserve"> </v>
      </c>
      <c r="P351" s="154" t="str">
        <f t="shared" si="196"/>
        <v xml:space="preserve"> </v>
      </c>
      <c r="Q351" s="145">
        <f t="shared" si="187"/>
        <v>0</v>
      </c>
      <c r="R351" s="145" t="str">
        <f t="shared" si="188"/>
        <v xml:space="preserve"> </v>
      </c>
      <c r="S351" s="145" t="str">
        <f t="shared" si="189"/>
        <v xml:space="preserve"> </v>
      </c>
      <c r="T351" s="145" t="str">
        <f t="shared" si="190"/>
        <v xml:space="preserve"> </v>
      </c>
      <c r="U351" s="150" t="e">
        <f t="shared" si="198"/>
        <v>#VALUE!</v>
      </c>
      <c r="V351" s="145" t="e">
        <f t="shared" si="199"/>
        <v>#VALUE!</v>
      </c>
      <c r="W351" s="137" t="e">
        <f t="shared" si="204"/>
        <v>#VALUE!</v>
      </c>
      <c r="X351" s="73" t="str">
        <f t="shared" si="205"/>
        <v>donnée(s) manquante(s)</v>
      </c>
      <c r="Y351" s="74" t="str">
        <f t="shared" si="206"/>
        <v>donnée(s) manquante(s)</v>
      </c>
      <c r="Z351" s="131" t="e">
        <f t="shared" si="191"/>
        <v>#DIV/0!</v>
      </c>
      <c r="AA351" s="127" t="str">
        <f>IF(ISBLANK(L351)," ",IF(L351&lt;=Scenario!$C$3,0,IF(L351&lt;=Scenario!$C$5,1,IF(L351&lt;=Scenario!$C$6,2,IF(L351&lt;=Scenario!$C$7,3,IF(L351&lt;=Scenario!$C$8,4,5))))))</f>
        <v xml:space="preserve"> </v>
      </c>
      <c r="AB351" s="127" t="str">
        <f>IF(ISBLANK(M351)," ",IF(M351&lt;=Scenario!$G$3,0,IF(M351&lt;=Scenario!$G$5,1,IF(M351&lt;=Scenario!$G$6,2,IF(M351&lt;=Scenario!$G$7,3,IF(M351&lt;=Scenario!$G$8,4,IF(M351&lt;=Scenario!$G$9,5,IF(M351&lt;=Scenario!$G$10,6,7))))))))</f>
        <v xml:space="preserve"> </v>
      </c>
      <c r="AC351" s="127"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27"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27">
        <f>IF(ISBLANK(F351)," ",IF(F351&lt;=Scenario!$AI$3,0,IF(F351&lt;=Scenario!$AI$5,1,IF(F351&lt;=Scenario!$AI$6,2,IF(F351&lt;=Scenario!$AI$7,3,IF(F351&lt;=Scenario!$AI$8,4,IF(F351&lt;=Scenario!$AI$9,5,IF(F351&lt;=Scenario!$AI$10,6,IF(F351&lt;=Scenario!$AI$11,7,IF(F351&lt;=Scenario!$AI$12,8,IF(F351&lt;=Scenario!$AI$13,9,10)))))))))))</f>
        <v>0</v>
      </c>
      <c r="AF351" s="127" t="str">
        <f t="shared" si="192"/>
        <v xml:space="preserve"> </v>
      </c>
      <c r="AG351" s="132" t="e">
        <f t="shared" si="200"/>
        <v>#VALUE!</v>
      </c>
      <c r="AH351" s="133" t="e">
        <f t="shared" si="197"/>
        <v>#VALUE!</v>
      </c>
      <c r="AI351" s="126" t="e">
        <f t="shared" si="207"/>
        <v>#VALUE!</v>
      </c>
      <c r="AJ351" s="73" t="str">
        <f t="shared" si="193"/>
        <v>missing data</v>
      </c>
      <c r="AK351" s="80" t="str">
        <f t="shared" si="194"/>
        <v>missing data</v>
      </c>
    </row>
    <row r="352" spans="1:37" x14ac:dyDescent="0.25">
      <c r="A352" s="114" t="s">
        <v>74</v>
      </c>
      <c r="B352" s="102"/>
      <c r="C352" s="103"/>
      <c r="D352" s="105"/>
      <c r="E352" s="193" t="e">
        <f t="shared" si="201"/>
        <v>#DIV/0!</v>
      </c>
      <c r="F352" s="191">
        <f t="shared" si="202"/>
        <v>0</v>
      </c>
      <c r="G352" s="103"/>
      <c r="H352" s="104">
        <f t="shared" si="203"/>
        <v>0</v>
      </c>
      <c r="I352" s="147"/>
      <c r="J352" s="106"/>
      <c r="K352" s="106"/>
      <c r="L352" s="106"/>
      <c r="M352" s="107"/>
      <c r="N352" s="150" t="str">
        <f t="shared" si="195"/>
        <v xml:space="preserve"> </v>
      </c>
      <c r="O352" s="145" t="str">
        <f t="shared" si="186"/>
        <v xml:space="preserve"> </v>
      </c>
      <c r="P352" s="154" t="str">
        <f t="shared" si="196"/>
        <v xml:space="preserve"> </v>
      </c>
      <c r="Q352" s="145">
        <f t="shared" si="187"/>
        <v>0</v>
      </c>
      <c r="R352" s="145" t="str">
        <f t="shared" si="188"/>
        <v xml:space="preserve"> </v>
      </c>
      <c r="S352" s="145" t="str">
        <f t="shared" si="189"/>
        <v xml:space="preserve"> </v>
      </c>
      <c r="T352" s="145" t="str">
        <f t="shared" si="190"/>
        <v xml:space="preserve"> </v>
      </c>
      <c r="U352" s="150" t="e">
        <f t="shared" si="198"/>
        <v>#VALUE!</v>
      </c>
      <c r="V352" s="145" t="e">
        <f t="shared" si="199"/>
        <v>#VALUE!</v>
      </c>
      <c r="W352" s="137" t="e">
        <f t="shared" si="204"/>
        <v>#VALUE!</v>
      </c>
      <c r="X352" s="73" t="str">
        <f t="shared" si="205"/>
        <v>donnée(s) manquante(s)</v>
      </c>
      <c r="Y352" s="74" t="str">
        <f t="shared" si="206"/>
        <v>donnée(s) manquante(s)</v>
      </c>
      <c r="Z352" s="131" t="e">
        <f t="shared" si="191"/>
        <v>#DIV/0!</v>
      </c>
      <c r="AA352" s="127" t="str">
        <f>IF(ISBLANK(L352)," ",IF(L352&lt;=Scenario!$C$3,0,IF(L352&lt;=Scenario!$C$5,1,IF(L352&lt;=Scenario!$C$6,2,IF(L352&lt;=Scenario!$C$7,3,IF(L352&lt;=Scenario!$C$8,4,5))))))</f>
        <v xml:space="preserve"> </v>
      </c>
      <c r="AB352" s="127" t="str">
        <f>IF(ISBLANK(M352)," ",IF(M352&lt;=Scenario!$G$3,0,IF(M352&lt;=Scenario!$G$5,1,IF(M352&lt;=Scenario!$G$6,2,IF(M352&lt;=Scenario!$G$7,3,IF(M352&lt;=Scenario!$G$8,4,IF(M352&lt;=Scenario!$G$9,5,IF(M352&lt;=Scenario!$G$10,6,7))))))))</f>
        <v xml:space="preserve"> </v>
      </c>
      <c r="AC352" s="127"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27"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27">
        <f>IF(ISBLANK(F352)," ",IF(F352&lt;=Scenario!$AI$3,0,IF(F352&lt;=Scenario!$AI$5,1,IF(F352&lt;=Scenario!$AI$6,2,IF(F352&lt;=Scenario!$AI$7,3,IF(F352&lt;=Scenario!$AI$8,4,IF(F352&lt;=Scenario!$AI$9,5,IF(F352&lt;=Scenario!$AI$10,6,IF(F352&lt;=Scenario!$AI$11,7,IF(F352&lt;=Scenario!$AI$12,8,IF(F352&lt;=Scenario!$AI$13,9,10)))))))))))</f>
        <v>0</v>
      </c>
      <c r="AF352" s="127" t="str">
        <f t="shared" si="192"/>
        <v xml:space="preserve"> </v>
      </c>
      <c r="AG352" s="132" t="e">
        <f t="shared" si="200"/>
        <v>#VALUE!</v>
      </c>
      <c r="AH352" s="133" t="e">
        <f t="shared" si="197"/>
        <v>#VALUE!</v>
      </c>
      <c r="AI352" s="126" t="e">
        <f t="shared" si="207"/>
        <v>#VALUE!</v>
      </c>
      <c r="AJ352" s="73" t="str">
        <f t="shared" si="193"/>
        <v>missing data</v>
      </c>
      <c r="AK352" s="80" t="str">
        <f t="shared" si="194"/>
        <v>missing data</v>
      </c>
    </row>
    <row r="353" spans="1:37" x14ac:dyDescent="0.25">
      <c r="A353" s="114" t="s">
        <v>74</v>
      </c>
      <c r="B353" s="102"/>
      <c r="C353" s="103"/>
      <c r="D353" s="105"/>
      <c r="E353" s="193" t="e">
        <f t="shared" si="201"/>
        <v>#DIV/0!</v>
      </c>
      <c r="F353" s="191">
        <f t="shared" si="202"/>
        <v>0</v>
      </c>
      <c r="G353" s="103"/>
      <c r="H353" s="104">
        <f t="shared" si="203"/>
        <v>0</v>
      </c>
      <c r="I353" s="147"/>
      <c r="J353" s="106"/>
      <c r="K353" s="106"/>
      <c r="L353" s="106"/>
      <c r="M353" s="107"/>
      <c r="N353" s="150" t="str">
        <f t="shared" si="195"/>
        <v xml:space="preserve"> </v>
      </c>
      <c r="O353" s="145" t="str">
        <f t="shared" si="186"/>
        <v xml:space="preserve"> </v>
      </c>
      <c r="P353" s="154" t="str">
        <f t="shared" si="196"/>
        <v xml:space="preserve"> </v>
      </c>
      <c r="Q353" s="145">
        <f t="shared" si="187"/>
        <v>0</v>
      </c>
      <c r="R353" s="145" t="str">
        <f t="shared" si="188"/>
        <v xml:space="preserve"> </v>
      </c>
      <c r="S353" s="145" t="str">
        <f t="shared" si="189"/>
        <v xml:space="preserve"> </v>
      </c>
      <c r="T353" s="145" t="str">
        <f t="shared" si="190"/>
        <v xml:space="preserve"> </v>
      </c>
      <c r="U353" s="150" t="e">
        <f t="shared" si="198"/>
        <v>#VALUE!</v>
      </c>
      <c r="V353" s="145" t="e">
        <f t="shared" si="199"/>
        <v>#VALUE!</v>
      </c>
      <c r="W353" s="137" t="e">
        <f t="shared" si="204"/>
        <v>#VALUE!</v>
      </c>
      <c r="X353" s="73" t="str">
        <f t="shared" si="205"/>
        <v>donnée(s) manquante(s)</v>
      </c>
      <c r="Y353" s="74" t="str">
        <f t="shared" si="206"/>
        <v>donnée(s) manquante(s)</v>
      </c>
      <c r="Z353" s="131" t="e">
        <f t="shared" si="191"/>
        <v>#DIV/0!</v>
      </c>
      <c r="AA353" s="127" t="str">
        <f>IF(ISBLANK(L353)," ",IF(L353&lt;=Scenario!$C$3,0,IF(L353&lt;=Scenario!$C$5,1,IF(L353&lt;=Scenario!$C$6,2,IF(L353&lt;=Scenario!$C$7,3,IF(L353&lt;=Scenario!$C$8,4,5))))))</f>
        <v xml:space="preserve"> </v>
      </c>
      <c r="AB353" s="127" t="str">
        <f>IF(ISBLANK(M353)," ",IF(M353&lt;=Scenario!$G$3,0,IF(M353&lt;=Scenario!$G$5,1,IF(M353&lt;=Scenario!$G$6,2,IF(M353&lt;=Scenario!$G$7,3,IF(M353&lt;=Scenario!$G$8,4,IF(M353&lt;=Scenario!$G$9,5,IF(M353&lt;=Scenario!$G$10,6,7))))))))</f>
        <v xml:space="preserve"> </v>
      </c>
      <c r="AC353" s="127"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27"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27">
        <f>IF(ISBLANK(F353)," ",IF(F353&lt;=Scenario!$AI$3,0,IF(F353&lt;=Scenario!$AI$5,1,IF(F353&lt;=Scenario!$AI$6,2,IF(F353&lt;=Scenario!$AI$7,3,IF(F353&lt;=Scenario!$AI$8,4,IF(F353&lt;=Scenario!$AI$9,5,IF(F353&lt;=Scenario!$AI$10,6,IF(F353&lt;=Scenario!$AI$11,7,IF(F353&lt;=Scenario!$AI$12,8,IF(F353&lt;=Scenario!$AI$13,9,10)))))))))))</f>
        <v>0</v>
      </c>
      <c r="AF353" s="127" t="str">
        <f t="shared" si="192"/>
        <v xml:space="preserve"> </v>
      </c>
      <c r="AG353" s="132" t="e">
        <f t="shared" si="200"/>
        <v>#VALUE!</v>
      </c>
      <c r="AH353" s="133" t="e">
        <f t="shared" si="197"/>
        <v>#VALUE!</v>
      </c>
      <c r="AI353" s="126" t="e">
        <f t="shared" si="207"/>
        <v>#VALUE!</v>
      </c>
      <c r="AJ353" s="73" t="str">
        <f t="shared" si="193"/>
        <v>missing data</v>
      </c>
      <c r="AK353" s="80" t="str">
        <f t="shared" si="194"/>
        <v>missing data</v>
      </c>
    </row>
    <row r="354" spans="1:37" x14ac:dyDescent="0.25">
      <c r="A354" s="114" t="s">
        <v>74</v>
      </c>
      <c r="B354" s="102"/>
      <c r="C354" s="103"/>
      <c r="D354" s="105"/>
      <c r="E354" s="193" t="e">
        <f t="shared" si="201"/>
        <v>#DIV/0!</v>
      </c>
      <c r="F354" s="191">
        <f t="shared" si="202"/>
        <v>0</v>
      </c>
      <c r="G354" s="103"/>
      <c r="H354" s="104">
        <f t="shared" si="203"/>
        <v>0</v>
      </c>
      <c r="I354" s="147"/>
      <c r="J354" s="106"/>
      <c r="K354" s="106"/>
      <c r="L354" s="106"/>
      <c r="M354" s="107"/>
      <c r="N354" s="150" t="str">
        <f t="shared" si="195"/>
        <v xml:space="preserve"> </v>
      </c>
      <c r="O354" s="145" t="str">
        <f t="shared" si="186"/>
        <v xml:space="preserve"> </v>
      </c>
      <c r="P354" s="154" t="str">
        <f t="shared" si="196"/>
        <v xml:space="preserve"> </v>
      </c>
      <c r="Q354" s="145">
        <f t="shared" si="187"/>
        <v>0</v>
      </c>
      <c r="R354" s="145" t="str">
        <f t="shared" si="188"/>
        <v xml:space="preserve"> </v>
      </c>
      <c r="S354" s="145" t="str">
        <f t="shared" si="189"/>
        <v xml:space="preserve"> </v>
      </c>
      <c r="T354" s="145" t="str">
        <f t="shared" si="190"/>
        <v xml:space="preserve"> </v>
      </c>
      <c r="U354" s="150" t="e">
        <f t="shared" si="198"/>
        <v>#VALUE!</v>
      </c>
      <c r="V354" s="145" t="e">
        <f t="shared" si="199"/>
        <v>#VALUE!</v>
      </c>
      <c r="W354" s="137" t="e">
        <f t="shared" si="204"/>
        <v>#VALUE!</v>
      </c>
      <c r="X354" s="73" t="str">
        <f t="shared" si="205"/>
        <v>donnée(s) manquante(s)</v>
      </c>
      <c r="Y354" s="74" t="str">
        <f t="shared" si="206"/>
        <v>donnée(s) manquante(s)</v>
      </c>
      <c r="Z354" s="131" t="e">
        <f t="shared" si="191"/>
        <v>#DIV/0!</v>
      </c>
      <c r="AA354" s="127" t="str">
        <f>IF(ISBLANK(L354)," ",IF(L354&lt;=Scenario!$C$3,0,IF(L354&lt;=Scenario!$C$5,1,IF(L354&lt;=Scenario!$C$6,2,IF(L354&lt;=Scenario!$C$7,3,IF(L354&lt;=Scenario!$C$8,4,5))))))</f>
        <v xml:space="preserve"> </v>
      </c>
      <c r="AB354" s="127" t="str">
        <f>IF(ISBLANK(M354)," ",IF(M354&lt;=Scenario!$G$3,0,IF(M354&lt;=Scenario!$G$5,1,IF(M354&lt;=Scenario!$G$6,2,IF(M354&lt;=Scenario!$G$7,3,IF(M354&lt;=Scenario!$G$8,4,IF(M354&lt;=Scenario!$G$9,5,IF(M354&lt;=Scenario!$G$10,6,7))))))))</f>
        <v xml:space="preserve"> </v>
      </c>
      <c r="AC354" s="127"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27"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27">
        <f>IF(ISBLANK(F354)," ",IF(F354&lt;=Scenario!$AI$3,0,IF(F354&lt;=Scenario!$AI$5,1,IF(F354&lt;=Scenario!$AI$6,2,IF(F354&lt;=Scenario!$AI$7,3,IF(F354&lt;=Scenario!$AI$8,4,IF(F354&lt;=Scenario!$AI$9,5,IF(F354&lt;=Scenario!$AI$10,6,IF(F354&lt;=Scenario!$AI$11,7,IF(F354&lt;=Scenario!$AI$12,8,IF(F354&lt;=Scenario!$AI$13,9,10)))))))))))</f>
        <v>0</v>
      </c>
      <c r="AF354" s="127" t="str">
        <f t="shared" si="192"/>
        <v xml:space="preserve"> </v>
      </c>
      <c r="AG354" s="132" t="e">
        <f t="shared" si="200"/>
        <v>#VALUE!</v>
      </c>
      <c r="AH354" s="133" t="e">
        <f t="shared" si="197"/>
        <v>#VALUE!</v>
      </c>
      <c r="AI354" s="126" t="e">
        <f t="shared" si="207"/>
        <v>#VALUE!</v>
      </c>
      <c r="AJ354" s="73" t="str">
        <f t="shared" si="193"/>
        <v>missing data</v>
      </c>
      <c r="AK354" s="80" t="str">
        <f t="shared" si="194"/>
        <v>missing data</v>
      </c>
    </row>
    <row r="355" spans="1:37" x14ac:dyDescent="0.25">
      <c r="A355" s="114" t="s">
        <v>74</v>
      </c>
      <c r="B355" s="102"/>
      <c r="C355" s="103"/>
      <c r="D355" s="105"/>
      <c r="E355" s="193" t="e">
        <f t="shared" si="201"/>
        <v>#DIV/0!</v>
      </c>
      <c r="F355" s="191">
        <f t="shared" si="202"/>
        <v>0</v>
      </c>
      <c r="G355" s="103"/>
      <c r="H355" s="104">
        <f t="shared" si="203"/>
        <v>0</v>
      </c>
      <c r="I355" s="147"/>
      <c r="J355" s="106"/>
      <c r="K355" s="106"/>
      <c r="L355" s="106"/>
      <c r="M355" s="107"/>
      <c r="N355" s="150" t="str">
        <f t="shared" si="195"/>
        <v xml:space="preserve"> </v>
      </c>
      <c r="O355" s="145" t="str">
        <f t="shared" si="186"/>
        <v xml:space="preserve"> </v>
      </c>
      <c r="P355" s="154" t="str">
        <f t="shared" si="196"/>
        <v xml:space="preserve"> </v>
      </c>
      <c r="Q355" s="145">
        <f t="shared" si="187"/>
        <v>0</v>
      </c>
      <c r="R355" s="145" t="str">
        <f t="shared" si="188"/>
        <v xml:space="preserve"> </v>
      </c>
      <c r="S355" s="145" t="str">
        <f t="shared" si="189"/>
        <v xml:space="preserve"> </v>
      </c>
      <c r="T355" s="145" t="str">
        <f t="shared" si="190"/>
        <v xml:space="preserve"> </v>
      </c>
      <c r="U355" s="150" t="e">
        <f t="shared" si="198"/>
        <v>#VALUE!</v>
      </c>
      <c r="V355" s="145" t="e">
        <f t="shared" si="199"/>
        <v>#VALUE!</v>
      </c>
      <c r="W355" s="137" t="e">
        <f t="shared" si="204"/>
        <v>#VALUE!</v>
      </c>
      <c r="X355" s="73" t="str">
        <f t="shared" si="205"/>
        <v>donnée(s) manquante(s)</v>
      </c>
      <c r="Y355" s="74" t="str">
        <f t="shared" si="206"/>
        <v>donnée(s) manquante(s)</v>
      </c>
      <c r="Z355" s="131" t="e">
        <f t="shared" si="191"/>
        <v>#DIV/0!</v>
      </c>
      <c r="AA355" s="127" t="str">
        <f>IF(ISBLANK(L355)," ",IF(L355&lt;=Scenario!$C$3,0,IF(L355&lt;=Scenario!$C$5,1,IF(L355&lt;=Scenario!$C$6,2,IF(L355&lt;=Scenario!$C$7,3,IF(L355&lt;=Scenario!$C$8,4,5))))))</f>
        <v xml:space="preserve"> </v>
      </c>
      <c r="AB355" s="127" t="str">
        <f>IF(ISBLANK(M355)," ",IF(M355&lt;=Scenario!$G$3,0,IF(M355&lt;=Scenario!$G$5,1,IF(M355&lt;=Scenario!$G$6,2,IF(M355&lt;=Scenario!$G$7,3,IF(M355&lt;=Scenario!$G$8,4,IF(M355&lt;=Scenario!$G$9,5,IF(M355&lt;=Scenario!$G$10,6,7))))))))</f>
        <v xml:space="preserve"> </v>
      </c>
      <c r="AC355" s="127"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27"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27">
        <f>IF(ISBLANK(F355)," ",IF(F355&lt;=Scenario!$AI$3,0,IF(F355&lt;=Scenario!$AI$5,1,IF(F355&lt;=Scenario!$AI$6,2,IF(F355&lt;=Scenario!$AI$7,3,IF(F355&lt;=Scenario!$AI$8,4,IF(F355&lt;=Scenario!$AI$9,5,IF(F355&lt;=Scenario!$AI$10,6,IF(F355&lt;=Scenario!$AI$11,7,IF(F355&lt;=Scenario!$AI$12,8,IF(F355&lt;=Scenario!$AI$13,9,10)))))))))))</f>
        <v>0</v>
      </c>
      <c r="AF355" s="127" t="str">
        <f t="shared" si="192"/>
        <v xml:space="preserve"> </v>
      </c>
      <c r="AG355" s="132" t="e">
        <f t="shared" si="200"/>
        <v>#VALUE!</v>
      </c>
      <c r="AH355" s="133" t="e">
        <f t="shared" si="197"/>
        <v>#VALUE!</v>
      </c>
      <c r="AI355" s="126" t="e">
        <f t="shared" si="207"/>
        <v>#VALUE!</v>
      </c>
      <c r="AJ355" s="73" t="str">
        <f t="shared" si="193"/>
        <v>missing data</v>
      </c>
      <c r="AK355" s="80" t="str">
        <f t="shared" si="194"/>
        <v>missing data</v>
      </c>
    </row>
    <row r="356" spans="1:37" x14ac:dyDescent="0.25">
      <c r="A356" s="114" t="s">
        <v>74</v>
      </c>
      <c r="B356" s="102"/>
      <c r="C356" s="103"/>
      <c r="D356" s="105"/>
      <c r="E356" s="193" t="e">
        <f t="shared" si="201"/>
        <v>#DIV/0!</v>
      </c>
      <c r="F356" s="191">
        <f t="shared" si="202"/>
        <v>0</v>
      </c>
      <c r="G356" s="103"/>
      <c r="H356" s="104">
        <f t="shared" si="203"/>
        <v>0</v>
      </c>
      <c r="I356" s="147"/>
      <c r="J356" s="106"/>
      <c r="K356" s="106"/>
      <c r="L356" s="106"/>
      <c r="M356" s="107"/>
      <c r="N356" s="150" t="str">
        <f t="shared" si="195"/>
        <v xml:space="preserve"> </v>
      </c>
      <c r="O356" s="145" t="str">
        <f t="shared" si="186"/>
        <v xml:space="preserve"> </v>
      </c>
      <c r="P356" s="154" t="str">
        <f t="shared" si="196"/>
        <v xml:space="preserve"> </v>
      </c>
      <c r="Q356" s="145">
        <f t="shared" si="187"/>
        <v>0</v>
      </c>
      <c r="R356" s="145" t="str">
        <f t="shared" si="188"/>
        <v xml:space="preserve"> </v>
      </c>
      <c r="S356" s="145" t="str">
        <f t="shared" si="189"/>
        <v xml:space="preserve"> </v>
      </c>
      <c r="T356" s="145" t="str">
        <f t="shared" si="190"/>
        <v xml:space="preserve"> </v>
      </c>
      <c r="U356" s="150" t="e">
        <f t="shared" si="198"/>
        <v>#VALUE!</v>
      </c>
      <c r="V356" s="145" t="e">
        <f t="shared" si="199"/>
        <v>#VALUE!</v>
      </c>
      <c r="W356" s="137" t="e">
        <f t="shared" si="204"/>
        <v>#VALUE!</v>
      </c>
      <c r="X356" s="73" t="str">
        <f t="shared" si="205"/>
        <v>donnée(s) manquante(s)</v>
      </c>
      <c r="Y356" s="74" t="str">
        <f t="shared" si="206"/>
        <v>donnée(s) manquante(s)</v>
      </c>
      <c r="Z356" s="131" t="e">
        <f t="shared" si="191"/>
        <v>#DIV/0!</v>
      </c>
      <c r="AA356" s="127" t="str">
        <f>IF(ISBLANK(L356)," ",IF(L356&lt;=Scenario!$C$3,0,IF(L356&lt;=Scenario!$C$5,1,IF(L356&lt;=Scenario!$C$6,2,IF(L356&lt;=Scenario!$C$7,3,IF(L356&lt;=Scenario!$C$8,4,5))))))</f>
        <v xml:space="preserve"> </v>
      </c>
      <c r="AB356" s="127" t="str">
        <f>IF(ISBLANK(M356)," ",IF(M356&lt;=Scenario!$G$3,0,IF(M356&lt;=Scenario!$G$5,1,IF(M356&lt;=Scenario!$G$6,2,IF(M356&lt;=Scenario!$G$7,3,IF(M356&lt;=Scenario!$G$8,4,IF(M356&lt;=Scenario!$G$9,5,IF(M356&lt;=Scenario!$G$10,6,7))))))))</f>
        <v xml:space="preserve"> </v>
      </c>
      <c r="AC356" s="127"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27"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27">
        <f>IF(ISBLANK(F356)," ",IF(F356&lt;=Scenario!$AI$3,0,IF(F356&lt;=Scenario!$AI$5,1,IF(F356&lt;=Scenario!$AI$6,2,IF(F356&lt;=Scenario!$AI$7,3,IF(F356&lt;=Scenario!$AI$8,4,IF(F356&lt;=Scenario!$AI$9,5,IF(F356&lt;=Scenario!$AI$10,6,IF(F356&lt;=Scenario!$AI$11,7,IF(F356&lt;=Scenario!$AI$12,8,IF(F356&lt;=Scenario!$AI$13,9,10)))))))))))</f>
        <v>0</v>
      </c>
      <c r="AF356" s="127" t="str">
        <f t="shared" si="192"/>
        <v xml:space="preserve"> </v>
      </c>
      <c r="AG356" s="132" t="e">
        <f t="shared" si="200"/>
        <v>#VALUE!</v>
      </c>
      <c r="AH356" s="133" t="e">
        <f t="shared" si="197"/>
        <v>#VALUE!</v>
      </c>
      <c r="AI356" s="126" t="e">
        <f t="shared" si="207"/>
        <v>#VALUE!</v>
      </c>
      <c r="AJ356" s="73" t="str">
        <f t="shared" si="193"/>
        <v>missing data</v>
      </c>
      <c r="AK356" s="80" t="str">
        <f t="shared" si="194"/>
        <v>missing data</v>
      </c>
    </row>
    <row r="357" spans="1:37" x14ac:dyDescent="0.25">
      <c r="A357" s="114" t="s">
        <v>74</v>
      </c>
      <c r="B357" s="102"/>
      <c r="C357" s="103"/>
      <c r="D357" s="105"/>
      <c r="E357" s="193" t="e">
        <f t="shared" si="201"/>
        <v>#DIV/0!</v>
      </c>
      <c r="F357" s="191">
        <f t="shared" si="202"/>
        <v>0</v>
      </c>
      <c r="G357" s="103"/>
      <c r="H357" s="104">
        <f t="shared" si="203"/>
        <v>0</v>
      </c>
      <c r="I357" s="147"/>
      <c r="J357" s="106"/>
      <c r="K357" s="106"/>
      <c r="L357" s="106"/>
      <c r="M357" s="107"/>
      <c r="N357" s="150" t="str">
        <f t="shared" si="195"/>
        <v xml:space="preserve"> </v>
      </c>
      <c r="O357" s="145" t="str">
        <f t="shared" si="186"/>
        <v xml:space="preserve"> </v>
      </c>
      <c r="P357" s="154" t="str">
        <f t="shared" si="196"/>
        <v xml:space="preserve"> </v>
      </c>
      <c r="Q357" s="145">
        <f t="shared" si="187"/>
        <v>0</v>
      </c>
      <c r="R357" s="145" t="str">
        <f t="shared" si="188"/>
        <v xml:space="preserve"> </v>
      </c>
      <c r="S357" s="145" t="str">
        <f t="shared" si="189"/>
        <v xml:space="preserve"> </v>
      </c>
      <c r="T357" s="145" t="str">
        <f t="shared" si="190"/>
        <v xml:space="preserve"> </v>
      </c>
      <c r="U357" s="150" t="e">
        <f t="shared" si="198"/>
        <v>#VALUE!</v>
      </c>
      <c r="V357" s="145" t="e">
        <f t="shared" si="199"/>
        <v>#VALUE!</v>
      </c>
      <c r="W357" s="137" t="e">
        <f t="shared" si="204"/>
        <v>#VALUE!</v>
      </c>
      <c r="X357" s="73" t="str">
        <f t="shared" si="205"/>
        <v>donnée(s) manquante(s)</v>
      </c>
      <c r="Y357" s="74" t="str">
        <f t="shared" si="206"/>
        <v>donnée(s) manquante(s)</v>
      </c>
      <c r="Z357" s="131" t="e">
        <f t="shared" si="191"/>
        <v>#DIV/0!</v>
      </c>
      <c r="AA357" s="127" t="str">
        <f>IF(ISBLANK(L357)," ",IF(L357&lt;=Scenario!$C$3,0,IF(L357&lt;=Scenario!$C$5,1,IF(L357&lt;=Scenario!$C$6,2,IF(L357&lt;=Scenario!$C$7,3,IF(L357&lt;=Scenario!$C$8,4,5))))))</f>
        <v xml:space="preserve"> </v>
      </c>
      <c r="AB357" s="127" t="str">
        <f>IF(ISBLANK(M357)," ",IF(M357&lt;=Scenario!$G$3,0,IF(M357&lt;=Scenario!$G$5,1,IF(M357&lt;=Scenario!$G$6,2,IF(M357&lt;=Scenario!$G$7,3,IF(M357&lt;=Scenario!$G$8,4,IF(M357&lt;=Scenario!$G$9,5,IF(M357&lt;=Scenario!$G$10,6,7))))))))</f>
        <v xml:space="preserve"> </v>
      </c>
      <c r="AC357" s="127"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27"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27">
        <f>IF(ISBLANK(F357)," ",IF(F357&lt;=Scenario!$AI$3,0,IF(F357&lt;=Scenario!$AI$5,1,IF(F357&lt;=Scenario!$AI$6,2,IF(F357&lt;=Scenario!$AI$7,3,IF(F357&lt;=Scenario!$AI$8,4,IF(F357&lt;=Scenario!$AI$9,5,IF(F357&lt;=Scenario!$AI$10,6,IF(F357&lt;=Scenario!$AI$11,7,IF(F357&lt;=Scenario!$AI$12,8,IF(F357&lt;=Scenario!$AI$13,9,10)))))))))))</f>
        <v>0</v>
      </c>
      <c r="AF357" s="127" t="str">
        <f t="shared" si="192"/>
        <v xml:space="preserve"> </v>
      </c>
      <c r="AG357" s="132" t="e">
        <f t="shared" si="200"/>
        <v>#VALUE!</v>
      </c>
      <c r="AH357" s="133" t="e">
        <f t="shared" si="197"/>
        <v>#VALUE!</v>
      </c>
      <c r="AI357" s="126" t="e">
        <f t="shared" si="207"/>
        <v>#VALUE!</v>
      </c>
      <c r="AJ357" s="73" t="str">
        <f t="shared" si="193"/>
        <v>missing data</v>
      </c>
      <c r="AK357" s="80" t="str">
        <f t="shared" si="194"/>
        <v>missing data</v>
      </c>
    </row>
    <row r="358" spans="1:37" x14ac:dyDescent="0.25">
      <c r="A358" s="114" t="s">
        <v>74</v>
      </c>
      <c r="B358" s="102"/>
      <c r="C358" s="103"/>
      <c r="D358" s="105"/>
      <c r="E358" s="193" t="e">
        <f t="shared" si="201"/>
        <v>#DIV/0!</v>
      </c>
      <c r="F358" s="191">
        <f t="shared" si="202"/>
        <v>0</v>
      </c>
      <c r="G358" s="103"/>
      <c r="H358" s="104">
        <f t="shared" si="203"/>
        <v>0</v>
      </c>
      <c r="I358" s="147"/>
      <c r="J358" s="106"/>
      <c r="K358" s="106"/>
      <c r="L358" s="106"/>
      <c r="M358" s="107"/>
      <c r="N358" s="150" t="str">
        <f t="shared" si="195"/>
        <v xml:space="preserve"> </v>
      </c>
      <c r="O358" s="145" t="str">
        <f t="shared" si="186"/>
        <v xml:space="preserve"> </v>
      </c>
      <c r="P358" s="154" t="str">
        <f t="shared" si="196"/>
        <v xml:space="preserve"> </v>
      </c>
      <c r="Q358" s="145">
        <f t="shared" si="187"/>
        <v>0</v>
      </c>
      <c r="R358" s="145" t="str">
        <f t="shared" si="188"/>
        <v xml:space="preserve"> </v>
      </c>
      <c r="S358" s="145" t="str">
        <f t="shared" si="189"/>
        <v xml:space="preserve"> </v>
      </c>
      <c r="T358" s="145" t="str">
        <f t="shared" si="190"/>
        <v xml:space="preserve"> </v>
      </c>
      <c r="U358" s="150" t="e">
        <f t="shared" si="198"/>
        <v>#VALUE!</v>
      </c>
      <c r="V358" s="145" t="e">
        <f t="shared" si="199"/>
        <v>#VALUE!</v>
      </c>
      <c r="W358" s="137" t="e">
        <f t="shared" si="204"/>
        <v>#VALUE!</v>
      </c>
      <c r="X358" s="73" t="str">
        <f t="shared" si="205"/>
        <v>donnée(s) manquante(s)</v>
      </c>
      <c r="Y358" s="74" t="str">
        <f t="shared" si="206"/>
        <v>donnée(s) manquante(s)</v>
      </c>
      <c r="Z358" s="131" t="e">
        <f t="shared" si="191"/>
        <v>#DIV/0!</v>
      </c>
      <c r="AA358" s="127" t="str">
        <f>IF(ISBLANK(L358)," ",IF(L358&lt;=Scenario!$C$3,0,IF(L358&lt;=Scenario!$C$5,1,IF(L358&lt;=Scenario!$C$6,2,IF(L358&lt;=Scenario!$C$7,3,IF(L358&lt;=Scenario!$C$8,4,5))))))</f>
        <v xml:space="preserve"> </v>
      </c>
      <c r="AB358" s="127" t="str">
        <f>IF(ISBLANK(M358)," ",IF(M358&lt;=Scenario!$G$3,0,IF(M358&lt;=Scenario!$G$5,1,IF(M358&lt;=Scenario!$G$6,2,IF(M358&lt;=Scenario!$G$7,3,IF(M358&lt;=Scenario!$G$8,4,IF(M358&lt;=Scenario!$G$9,5,IF(M358&lt;=Scenario!$G$10,6,7))))))))</f>
        <v xml:space="preserve"> </v>
      </c>
      <c r="AC358" s="127"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27"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27">
        <f>IF(ISBLANK(F358)," ",IF(F358&lt;=Scenario!$AI$3,0,IF(F358&lt;=Scenario!$AI$5,1,IF(F358&lt;=Scenario!$AI$6,2,IF(F358&lt;=Scenario!$AI$7,3,IF(F358&lt;=Scenario!$AI$8,4,IF(F358&lt;=Scenario!$AI$9,5,IF(F358&lt;=Scenario!$AI$10,6,IF(F358&lt;=Scenario!$AI$11,7,IF(F358&lt;=Scenario!$AI$12,8,IF(F358&lt;=Scenario!$AI$13,9,10)))))))))))</f>
        <v>0</v>
      </c>
      <c r="AF358" s="127" t="str">
        <f t="shared" si="192"/>
        <v xml:space="preserve"> </v>
      </c>
      <c r="AG358" s="132" t="e">
        <f t="shared" si="200"/>
        <v>#VALUE!</v>
      </c>
      <c r="AH358" s="133" t="e">
        <f t="shared" si="197"/>
        <v>#VALUE!</v>
      </c>
      <c r="AI358" s="126" t="e">
        <f t="shared" si="207"/>
        <v>#VALUE!</v>
      </c>
      <c r="AJ358" s="73" t="str">
        <f t="shared" si="193"/>
        <v>missing data</v>
      </c>
      <c r="AK358" s="80" t="str">
        <f t="shared" si="194"/>
        <v>missing data</v>
      </c>
    </row>
    <row r="359" spans="1:37" x14ac:dyDescent="0.25">
      <c r="A359" s="114" t="s">
        <v>74</v>
      </c>
      <c r="B359" s="102"/>
      <c r="C359" s="103"/>
      <c r="D359" s="105"/>
      <c r="E359" s="193" t="e">
        <f t="shared" si="201"/>
        <v>#DIV/0!</v>
      </c>
      <c r="F359" s="191">
        <f t="shared" si="202"/>
        <v>0</v>
      </c>
      <c r="G359" s="103"/>
      <c r="H359" s="104">
        <f t="shared" si="203"/>
        <v>0</v>
      </c>
      <c r="I359" s="147"/>
      <c r="J359" s="106"/>
      <c r="K359" s="106"/>
      <c r="L359" s="106"/>
      <c r="M359" s="107"/>
      <c r="N359" s="150" t="str">
        <f t="shared" si="195"/>
        <v xml:space="preserve"> </v>
      </c>
      <c r="O359" s="145" t="str">
        <f t="shared" si="186"/>
        <v xml:space="preserve"> </v>
      </c>
      <c r="P359" s="154" t="str">
        <f t="shared" si="196"/>
        <v xml:space="preserve"> </v>
      </c>
      <c r="Q359" s="145">
        <f t="shared" si="187"/>
        <v>0</v>
      </c>
      <c r="R359" s="145" t="str">
        <f t="shared" si="188"/>
        <v xml:space="preserve"> </v>
      </c>
      <c r="S359" s="145" t="str">
        <f t="shared" si="189"/>
        <v xml:space="preserve"> </v>
      </c>
      <c r="T359" s="145" t="str">
        <f t="shared" si="190"/>
        <v xml:space="preserve"> </v>
      </c>
      <c r="U359" s="150" t="e">
        <f t="shared" si="198"/>
        <v>#VALUE!</v>
      </c>
      <c r="V359" s="145" t="e">
        <f t="shared" si="199"/>
        <v>#VALUE!</v>
      </c>
      <c r="W359" s="137" t="e">
        <f t="shared" si="204"/>
        <v>#VALUE!</v>
      </c>
      <c r="X359" s="73" t="str">
        <f t="shared" si="205"/>
        <v>donnée(s) manquante(s)</v>
      </c>
      <c r="Y359" s="74" t="str">
        <f t="shared" si="206"/>
        <v>donnée(s) manquante(s)</v>
      </c>
      <c r="Z359" s="131" t="e">
        <f t="shared" si="191"/>
        <v>#DIV/0!</v>
      </c>
      <c r="AA359" s="127" t="str">
        <f>IF(ISBLANK(L359)," ",IF(L359&lt;=Scenario!$C$3,0,IF(L359&lt;=Scenario!$C$5,1,IF(L359&lt;=Scenario!$C$6,2,IF(L359&lt;=Scenario!$C$7,3,IF(L359&lt;=Scenario!$C$8,4,5))))))</f>
        <v xml:space="preserve"> </v>
      </c>
      <c r="AB359" s="127" t="str">
        <f>IF(ISBLANK(M359)," ",IF(M359&lt;=Scenario!$G$3,0,IF(M359&lt;=Scenario!$G$5,1,IF(M359&lt;=Scenario!$G$6,2,IF(M359&lt;=Scenario!$G$7,3,IF(M359&lt;=Scenario!$G$8,4,IF(M359&lt;=Scenario!$G$9,5,IF(M359&lt;=Scenario!$G$10,6,7))))))))</f>
        <v xml:space="preserve"> </v>
      </c>
      <c r="AC359" s="127"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27"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27">
        <f>IF(ISBLANK(F359)," ",IF(F359&lt;=Scenario!$AI$3,0,IF(F359&lt;=Scenario!$AI$5,1,IF(F359&lt;=Scenario!$AI$6,2,IF(F359&lt;=Scenario!$AI$7,3,IF(F359&lt;=Scenario!$AI$8,4,IF(F359&lt;=Scenario!$AI$9,5,IF(F359&lt;=Scenario!$AI$10,6,IF(F359&lt;=Scenario!$AI$11,7,IF(F359&lt;=Scenario!$AI$12,8,IF(F359&lt;=Scenario!$AI$13,9,10)))))))))))</f>
        <v>0</v>
      </c>
      <c r="AF359" s="127" t="str">
        <f t="shared" si="192"/>
        <v xml:space="preserve"> </v>
      </c>
      <c r="AG359" s="132" t="e">
        <f t="shared" si="200"/>
        <v>#VALUE!</v>
      </c>
      <c r="AH359" s="133" t="e">
        <f t="shared" si="197"/>
        <v>#VALUE!</v>
      </c>
      <c r="AI359" s="126" t="e">
        <f t="shared" si="207"/>
        <v>#VALUE!</v>
      </c>
      <c r="AJ359" s="73" t="str">
        <f t="shared" si="193"/>
        <v>missing data</v>
      </c>
      <c r="AK359" s="80" t="str">
        <f t="shared" si="194"/>
        <v>missing data</v>
      </c>
    </row>
    <row r="360" spans="1:37" x14ac:dyDescent="0.25">
      <c r="A360" s="114" t="s">
        <v>74</v>
      </c>
      <c r="B360" s="102"/>
      <c r="C360" s="103"/>
      <c r="D360" s="105"/>
      <c r="E360" s="193" t="e">
        <f t="shared" si="201"/>
        <v>#DIV/0!</v>
      </c>
      <c r="F360" s="191">
        <f t="shared" si="202"/>
        <v>0</v>
      </c>
      <c r="G360" s="103"/>
      <c r="H360" s="104">
        <f t="shared" si="203"/>
        <v>0</v>
      </c>
      <c r="I360" s="147"/>
      <c r="J360" s="106"/>
      <c r="K360" s="106"/>
      <c r="L360" s="106"/>
      <c r="M360" s="107"/>
      <c r="N360" s="150" t="str">
        <f t="shared" si="195"/>
        <v xml:space="preserve"> </v>
      </c>
      <c r="O360" s="145" t="str">
        <f t="shared" si="186"/>
        <v xml:space="preserve"> </v>
      </c>
      <c r="P360" s="154" t="str">
        <f t="shared" si="196"/>
        <v xml:space="preserve"> </v>
      </c>
      <c r="Q360" s="145">
        <f t="shared" si="187"/>
        <v>0</v>
      </c>
      <c r="R360" s="145" t="str">
        <f t="shared" si="188"/>
        <v xml:space="preserve"> </v>
      </c>
      <c r="S360" s="145" t="str">
        <f t="shared" si="189"/>
        <v xml:space="preserve"> </v>
      </c>
      <c r="T360" s="145" t="str">
        <f t="shared" si="190"/>
        <v xml:space="preserve"> </v>
      </c>
      <c r="U360" s="150" t="e">
        <f t="shared" si="198"/>
        <v>#VALUE!</v>
      </c>
      <c r="V360" s="145" t="e">
        <f t="shared" si="199"/>
        <v>#VALUE!</v>
      </c>
      <c r="W360" s="137" t="e">
        <f t="shared" si="204"/>
        <v>#VALUE!</v>
      </c>
      <c r="X360" s="73" t="str">
        <f t="shared" si="205"/>
        <v>donnée(s) manquante(s)</v>
      </c>
      <c r="Y360" s="74" t="str">
        <f t="shared" si="206"/>
        <v>donnée(s) manquante(s)</v>
      </c>
      <c r="Z360" s="131" t="e">
        <f t="shared" si="191"/>
        <v>#DIV/0!</v>
      </c>
      <c r="AA360" s="127" t="str">
        <f>IF(ISBLANK(L360)," ",IF(L360&lt;=Scenario!$C$3,0,IF(L360&lt;=Scenario!$C$5,1,IF(L360&lt;=Scenario!$C$6,2,IF(L360&lt;=Scenario!$C$7,3,IF(L360&lt;=Scenario!$C$8,4,5))))))</f>
        <v xml:space="preserve"> </v>
      </c>
      <c r="AB360" s="127" t="str">
        <f>IF(ISBLANK(M360)," ",IF(M360&lt;=Scenario!$G$3,0,IF(M360&lt;=Scenario!$G$5,1,IF(M360&lt;=Scenario!$G$6,2,IF(M360&lt;=Scenario!$G$7,3,IF(M360&lt;=Scenario!$G$8,4,IF(M360&lt;=Scenario!$G$9,5,IF(M360&lt;=Scenario!$G$10,6,7))))))))</f>
        <v xml:space="preserve"> </v>
      </c>
      <c r="AC360" s="127"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27"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27">
        <f>IF(ISBLANK(F360)," ",IF(F360&lt;=Scenario!$AI$3,0,IF(F360&lt;=Scenario!$AI$5,1,IF(F360&lt;=Scenario!$AI$6,2,IF(F360&lt;=Scenario!$AI$7,3,IF(F360&lt;=Scenario!$AI$8,4,IF(F360&lt;=Scenario!$AI$9,5,IF(F360&lt;=Scenario!$AI$10,6,IF(F360&lt;=Scenario!$AI$11,7,IF(F360&lt;=Scenario!$AI$12,8,IF(F360&lt;=Scenario!$AI$13,9,10)))))))))))</f>
        <v>0</v>
      </c>
      <c r="AF360" s="127" t="str">
        <f t="shared" si="192"/>
        <v xml:space="preserve"> </v>
      </c>
      <c r="AG360" s="132" t="e">
        <f t="shared" si="200"/>
        <v>#VALUE!</v>
      </c>
      <c r="AH360" s="133" t="e">
        <f t="shared" si="197"/>
        <v>#VALUE!</v>
      </c>
      <c r="AI360" s="126" t="e">
        <f t="shared" si="207"/>
        <v>#VALUE!</v>
      </c>
      <c r="AJ360" s="73" t="str">
        <f t="shared" si="193"/>
        <v>missing data</v>
      </c>
      <c r="AK360" s="80" t="str">
        <f t="shared" si="194"/>
        <v>missing data</v>
      </c>
    </row>
    <row r="361" spans="1:37" x14ac:dyDescent="0.25">
      <c r="A361" s="114" t="s">
        <v>74</v>
      </c>
      <c r="B361" s="102"/>
      <c r="C361" s="103"/>
      <c r="D361" s="105"/>
      <c r="E361" s="193" t="e">
        <f t="shared" si="201"/>
        <v>#DIV/0!</v>
      </c>
      <c r="F361" s="191">
        <f t="shared" si="202"/>
        <v>0</v>
      </c>
      <c r="G361" s="103"/>
      <c r="H361" s="104">
        <f t="shared" si="203"/>
        <v>0</v>
      </c>
      <c r="I361" s="147"/>
      <c r="J361" s="106"/>
      <c r="K361" s="106"/>
      <c r="L361" s="106"/>
      <c r="M361" s="107"/>
      <c r="N361" s="150" t="str">
        <f t="shared" si="195"/>
        <v xml:space="preserve"> </v>
      </c>
      <c r="O361" s="145" t="str">
        <f t="shared" si="186"/>
        <v xml:space="preserve"> </v>
      </c>
      <c r="P361" s="154" t="str">
        <f t="shared" si="196"/>
        <v xml:space="preserve"> </v>
      </c>
      <c r="Q361" s="145">
        <f t="shared" si="187"/>
        <v>0</v>
      </c>
      <c r="R361" s="145" t="str">
        <f t="shared" si="188"/>
        <v xml:space="preserve"> </v>
      </c>
      <c r="S361" s="145" t="str">
        <f t="shared" si="189"/>
        <v xml:space="preserve"> </v>
      </c>
      <c r="T361" s="145" t="str">
        <f t="shared" si="190"/>
        <v xml:space="preserve"> </v>
      </c>
      <c r="U361" s="150" t="e">
        <f t="shared" si="198"/>
        <v>#VALUE!</v>
      </c>
      <c r="V361" s="145" t="e">
        <f t="shared" si="199"/>
        <v>#VALUE!</v>
      </c>
      <c r="W361" s="137" t="e">
        <f t="shared" si="204"/>
        <v>#VALUE!</v>
      </c>
      <c r="X361" s="73" t="str">
        <f t="shared" si="205"/>
        <v>donnée(s) manquante(s)</v>
      </c>
      <c r="Y361" s="74" t="str">
        <f t="shared" si="206"/>
        <v>donnée(s) manquante(s)</v>
      </c>
      <c r="Z361" s="131" t="e">
        <f t="shared" si="191"/>
        <v>#DIV/0!</v>
      </c>
      <c r="AA361" s="127" t="str">
        <f>IF(ISBLANK(L361)," ",IF(L361&lt;=Scenario!$C$3,0,IF(L361&lt;=Scenario!$C$5,1,IF(L361&lt;=Scenario!$C$6,2,IF(L361&lt;=Scenario!$C$7,3,IF(L361&lt;=Scenario!$C$8,4,5))))))</f>
        <v xml:space="preserve"> </v>
      </c>
      <c r="AB361" s="127" t="str">
        <f>IF(ISBLANK(M361)," ",IF(M361&lt;=Scenario!$G$3,0,IF(M361&lt;=Scenario!$G$5,1,IF(M361&lt;=Scenario!$G$6,2,IF(M361&lt;=Scenario!$G$7,3,IF(M361&lt;=Scenario!$G$8,4,IF(M361&lt;=Scenario!$G$9,5,IF(M361&lt;=Scenario!$G$10,6,7))))))))</f>
        <v xml:space="preserve"> </v>
      </c>
      <c r="AC361" s="127"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27"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27">
        <f>IF(ISBLANK(F361)," ",IF(F361&lt;=Scenario!$AI$3,0,IF(F361&lt;=Scenario!$AI$5,1,IF(F361&lt;=Scenario!$AI$6,2,IF(F361&lt;=Scenario!$AI$7,3,IF(F361&lt;=Scenario!$AI$8,4,IF(F361&lt;=Scenario!$AI$9,5,IF(F361&lt;=Scenario!$AI$10,6,IF(F361&lt;=Scenario!$AI$11,7,IF(F361&lt;=Scenario!$AI$12,8,IF(F361&lt;=Scenario!$AI$13,9,10)))))))))))</f>
        <v>0</v>
      </c>
      <c r="AF361" s="127" t="str">
        <f t="shared" si="192"/>
        <v xml:space="preserve"> </v>
      </c>
      <c r="AG361" s="132" t="e">
        <f t="shared" si="200"/>
        <v>#VALUE!</v>
      </c>
      <c r="AH361" s="133" t="e">
        <f t="shared" si="197"/>
        <v>#VALUE!</v>
      </c>
      <c r="AI361" s="126" t="e">
        <f t="shared" si="207"/>
        <v>#VALUE!</v>
      </c>
      <c r="AJ361" s="73" t="str">
        <f t="shared" si="193"/>
        <v>missing data</v>
      </c>
      <c r="AK361" s="80" t="str">
        <f t="shared" si="194"/>
        <v>missing data</v>
      </c>
    </row>
    <row r="362" spans="1:37" x14ac:dyDescent="0.25">
      <c r="A362" s="114" t="s">
        <v>74</v>
      </c>
      <c r="B362" s="102"/>
      <c r="C362" s="103"/>
      <c r="D362" s="105"/>
      <c r="E362" s="193" t="e">
        <f t="shared" si="201"/>
        <v>#DIV/0!</v>
      </c>
      <c r="F362" s="191">
        <f t="shared" si="202"/>
        <v>0</v>
      </c>
      <c r="G362" s="103"/>
      <c r="H362" s="104">
        <f t="shared" si="203"/>
        <v>0</v>
      </c>
      <c r="I362" s="147"/>
      <c r="J362" s="106"/>
      <c r="K362" s="106"/>
      <c r="L362" s="106"/>
      <c r="M362" s="107"/>
      <c r="N362" s="150" t="str">
        <f t="shared" si="195"/>
        <v xml:space="preserve"> </v>
      </c>
      <c r="O362" s="145" t="str">
        <f t="shared" si="186"/>
        <v xml:space="preserve"> </v>
      </c>
      <c r="P362" s="154" t="str">
        <f t="shared" si="196"/>
        <v xml:space="preserve"> </v>
      </c>
      <c r="Q362" s="145">
        <f t="shared" si="187"/>
        <v>0</v>
      </c>
      <c r="R362" s="145" t="str">
        <f t="shared" si="188"/>
        <v xml:space="preserve"> </v>
      </c>
      <c r="S362" s="145" t="str">
        <f t="shared" si="189"/>
        <v xml:space="preserve"> </v>
      </c>
      <c r="T362" s="145" t="str">
        <f t="shared" si="190"/>
        <v xml:space="preserve"> </v>
      </c>
      <c r="U362" s="150" t="e">
        <f t="shared" si="198"/>
        <v>#VALUE!</v>
      </c>
      <c r="V362" s="145" t="e">
        <f t="shared" si="199"/>
        <v>#VALUE!</v>
      </c>
      <c r="W362" s="137" t="e">
        <f t="shared" si="204"/>
        <v>#VALUE!</v>
      </c>
      <c r="X362" s="73" t="str">
        <f t="shared" si="205"/>
        <v>donnée(s) manquante(s)</v>
      </c>
      <c r="Y362" s="74" t="str">
        <f t="shared" si="206"/>
        <v>donnée(s) manquante(s)</v>
      </c>
      <c r="Z362" s="131" t="e">
        <f t="shared" si="191"/>
        <v>#DIV/0!</v>
      </c>
      <c r="AA362" s="127" t="str">
        <f>IF(ISBLANK(L362)," ",IF(L362&lt;=Scenario!$C$3,0,IF(L362&lt;=Scenario!$C$5,1,IF(L362&lt;=Scenario!$C$6,2,IF(L362&lt;=Scenario!$C$7,3,IF(L362&lt;=Scenario!$C$8,4,5))))))</f>
        <v xml:space="preserve"> </v>
      </c>
      <c r="AB362" s="127" t="str">
        <f>IF(ISBLANK(M362)," ",IF(M362&lt;=Scenario!$G$3,0,IF(M362&lt;=Scenario!$G$5,1,IF(M362&lt;=Scenario!$G$6,2,IF(M362&lt;=Scenario!$G$7,3,IF(M362&lt;=Scenario!$G$8,4,IF(M362&lt;=Scenario!$G$9,5,IF(M362&lt;=Scenario!$G$10,6,7))))))))</f>
        <v xml:space="preserve"> </v>
      </c>
      <c r="AC362" s="127"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27"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27">
        <f>IF(ISBLANK(F362)," ",IF(F362&lt;=Scenario!$AI$3,0,IF(F362&lt;=Scenario!$AI$5,1,IF(F362&lt;=Scenario!$AI$6,2,IF(F362&lt;=Scenario!$AI$7,3,IF(F362&lt;=Scenario!$AI$8,4,IF(F362&lt;=Scenario!$AI$9,5,IF(F362&lt;=Scenario!$AI$10,6,IF(F362&lt;=Scenario!$AI$11,7,IF(F362&lt;=Scenario!$AI$12,8,IF(F362&lt;=Scenario!$AI$13,9,10)))))))))))</f>
        <v>0</v>
      </c>
      <c r="AF362" s="127" t="str">
        <f t="shared" si="192"/>
        <v xml:space="preserve"> </v>
      </c>
      <c r="AG362" s="132" t="e">
        <f t="shared" si="200"/>
        <v>#VALUE!</v>
      </c>
      <c r="AH362" s="133" t="e">
        <f t="shared" si="197"/>
        <v>#VALUE!</v>
      </c>
      <c r="AI362" s="126" t="e">
        <f t="shared" si="207"/>
        <v>#VALUE!</v>
      </c>
      <c r="AJ362" s="73" t="str">
        <f t="shared" si="193"/>
        <v>missing data</v>
      </c>
      <c r="AK362" s="80" t="str">
        <f t="shared" si="194"/>
        <v>missing data</v>
      </c>
    </row>
    <row r="363" spans="1:37" x14ac:dyDescent="0.25">
      <c r="A363" s="114" t="s">
        <v>74</v>
      </c>
      <c r="B363" s="102"/>
      <c r="C363" s="103"/>
      <c r="D363" s="105"/>
      <c r="E363" s="193" t="e">
        <f t="shared" si="201"/>
        <v>#DIV/0!</v>
      </c>
      <c r="F363" s="191">
        <f t="shared" si="202"/>
        <v>0</v>
      </c>
      <c r="G363" s="103"/>
      <c r="H363" s="104">
        <f t="shared" si="203"/>
        <v>0</v>
      </c>
      <c r="I363" s="147"/>
      <c r="J363" s="106"/>
      <c r="K363" s="106"/>
      <c r="L363" s="106"/>
      <c r="M363" s="107"/>
      <c r="N363" s="150" t="str">
        <f t="shared" si="195"/>
        <v xml:space="preserve"> </v>
      </c>
      <c r="O363" s="145" t="str">
        <f t="shared" si="186"/>
        <v xml:space="preserve"> </v>
      </c>
      <c r="P363" s="154" t="str">
        <f t="shared" si="196"/>
        <v xml:space="preserve"> </v>
      </c>
      <c r="Q363" s="145">
        <f t="shared" si="187"/>
        <v>0</v>
      </c>
      <c r="R363" s="145" t="str">
        <f t="shared" si="188"/>
        <v xml:space="preserve"> </v>
      </c>
      <c r="S363" s="145" t="str">
        <f t="shared" si="189"/>
        <v xml:space="preserve"> </v>
      </c>
      <c r="T363" s="145" t="str">
        <f t="shared" si="190"/>
        <v xml:space="preserve"> </v>
      </c>
      <c r="U363" s="150" t="e">
        <f t="shared" si="198"/>
        <v>#VALUE!</v>
      </c>
      <c r="V363" s="145" t="e">
        <f t="shared" si="199"/>
        <v>#VALUE!</v>
      </c>
      <c r="W363" s="137" t="e">
        <f t="shared" si="204"/>
        <v>#VALUE!</v>
      </c>
      <c r="X363" s="73" t="str">
        <f t="shared" si="205"/>
        <v>donnée(s) manquante(s)</v>
      </c>
      <c r="Y363" s="74" t="str">
        <f t="shared" si="206"/>
        <v>donnée(s) manquante(s)</v>
      </c>
      <c r="Z363" s="131" t="e">
        <f t="shared" si="191"/>
        <v>#DIV/0!</v>
      </c>
      <c r="AA363" s="127" t="str">
        <f>IF(ISBLANK(L363)," ",IF(L363&lt;=Scenario!$C$3,0,IF(L363&lt;=Scenario!$C$5,1,IF(L363&lt;=Scenario!$C$6,2,IF(L363&lt;=Scenario!$C$7,3,IF(L363&lt;=Scenario!$C$8,4,5))))))</f>
        <v xml:space="preserve"> </v>
      </c>
      <c r="AB363" s="127" t="str">
        <f>IF(ISBLANK(M363)," ",IF(M363&lt;=Scenario!$G$3,0,IF(M363&lt;=Scenario!$G$5,1,IF(M363&lt;=Scenario!$G$6,2,IF(M363&lt;=Scenario!$G$7,3,IF(M363&lt;=Scenario!$G$8,4,IF(M363&lt;=Scenario!$G$9,5,IF(M363&lt;=Scenario!$G$10,6,7))))))))</f>
        <v xml:space="preserve"> </v>
      </c>
      <c r="AC363" s="127"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27"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27">
        <f>IF(ISBLANK(F363)," ",IF(F363&lt;=Scenario!$AI$3,0,IF(F363&lt;=Scenario!$AI$5,1,IF(F363&lt;=Scenario!$AI$6,2,IF(F363&lt;=Scenario!$AI$7,3,IF(F363&lt;=Scenario!$AI$8,4,IF(F363&lt;=Scenario!$AI$9,5,IF(F363&lt;=Scenario!$AI$10,6,IF(F363&lt;=Scenario!$AI$11,7,IF(F363&lt;=Scenario!$AI$12,8,IF(F363&lt;=Scenario!$AI$13,9,10)))))))))))</f>
        <v>0</v>
      </c>
      <c r="AF363" s="127" t="str">
        <f t="shared" si="192"/>
        <v xml:space="preserve"> </v>
      </c>
      <c r="AG363" s="132" t="e">
        <f t="shared" si="200"/>
        <v>#VALUE!</v>
      </c>
      <c r="AH363" s="133" t="e">
        <f t="shared" si="197"/>
        <v>#VALUE!</v>
      </c>
      <c r="AI363" s="126" t="e">
        <f t="shared" si="207"/>
        <v>#VALUE!</v>
      </c>
      <c r="AJ363" s="73" t="str">
        <f t="shared" si="193"/>
        <v>missing data</v>
      </c>
      <c r="AK363" s="80" t="str">
        <f t="shared" si="194"/>
        <v>missing data</v>
      </c>
    </row>
    <row r="364" spans="1:37" x14ac:dyDescent="0.25">
      <c r="A364" s="114" t="s">
        <v>74</v>
      </c>
      <c r="B364" s="102"/>
      <c r="C364" s="103"/>
      <c r="D364" s="105"/>
      <c r="E364" s="193" t="e">
        <f t="shared" si="201"/>
        <v>#DIV/0!</v>
      </c>
      <c r="F364" s="191">
        <f t="shared" si="202"/>
        <v>0</v>
      </c>
      <c r="G364" s="103"/>
      <c r="H364" s="104">
        <f t="shared" si="203"/>
        <v>0</v>
      </c>
      <c r="I364" s="147"/>
      <c r="J364" s="106"/>
      <c r="K364" s="106"/>
      <c r="L364" s="106"/>
      <c r="M364" s="107"/>
      <c r="N364" s="150" t="str">
        <f t="shared" si="195"/>
        <v xml:space="preserve"> </v>
      </c>
      <c r="O364" s="145" t="str">
        <f t="shared" si="186"/>
        <v xml:space="preserve"> </v>
      </c>
      <c r="P364" s="154" t="str">
        <f t="shared" si="196"/>
        <v xml:space="preserve"> </v>
      </c>
      <c r="Q364" s="145">
        <f t="shared" si="187"/>
        <v>0</v>
      </c>
      <c r="R364" s="145" t="str">
        <f t="shared" si="188"/>
        <v xml:space="preserve"> </v>
      </c>
      <c r="S364" s="145" t="str">
        <f t="shared" si="189"/>
        <v xml:space="preserve"> </v>
      </c>
      <c r="T364" s="145" t="str">
        <f t="shared" si="190"/>
        <v xml:space="preserve"> </v>
      </c>
      <c r="U364" s="150" t="e">
        <f t="shared" si="198"/>
        <v>#VALUE!</v>
      </c>
      <c r="V364" s="145" t="e">
        <f t="shared" si="199"/>
        <v>#VALUE!</v>
      </c>
      <c r="W364" s="137" t="e">
        <f t="shared" si="204"/>
        <v>#VALUE!</v>
      </c>
      <c r="X364" s="73" t="str">
        <f t="shared" si="205"/>
        <v>donnée(s) manquante(s)</v>
      </c>
      <c r="Y364" s="74" t="str">
        <f t="shared" si="206"/>
        <v>donnée(s) manquante(s)</v>
      </c>
      <c r="Z364" s="131" t="e">
        <f t="shared" si="191"/>
        <v>#DIV/0!</v>
      </c>
      <c r="AA364" s="127" t="str">
        <f>IF(ISBLANK(L364)," ",IF(L364&lt;=Scenario!$C$3,0,IF(L364&lt;=Scenario!$C$5,1,IF(L364&lt;=Scenario!$C$6,2,IF(L364&lt;=Scenario!$C$7,3,IF(L364&lt;=Scenario!$C$8,4,5))))))</f>
        <v xml:space="preserve"> </v>
      </c>
      <c r="AB364" s="127" t="str">
        <f>IF(ISBLANK(M364)," ",IF(M364&lt;=Scenario!$G$3,0,IF(M364&lt;=Scenario!$G$5,1,IF(M364&lt;=Scenario!$G$6,2,IF(M364&lt;=Scenario!$G$7,3,IF(M364&lt;=Scenario!$G$8,4,IF(M364&lt;=Scenario!$G$9,5,IF(M364&lt;=Scenario!$G$10,6,7))))))))</f>
        <v xml:space="preserve"> </v>
      </c>
      <c r="AC364" s="127"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27"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27">
        <f>IF(ISBLANK(F364)," ",IF(F364&lt;=Scenario!$AI$3,0,IF(F364&lt;=Scenario!$AI$5,1,IF(F364&lt;=Scenario!$AI$6,2,IF(F364&lt;=Scenario!$AI$7,3,IF(F364&lt;=Scenario!$AI$8,4,IF(F364&lt;=Scenario!$AI$9,5,IF(F364&lt;=Scenario!$AI$10,6,IF(F364&lt;=Scenario!$AI$11,7,IF(F364&lt;=Scenario!$AI$12,8,IF(F364&lt;=Scenario!$AI$13,9,10)))))))))))</f>
        <v>0</v>
      </c>
      <c r="AF364" s="127" t="str">
        <f t="shared" si="192"/>
        <v xml:space="preserve"> </v>
      </c>
      <c r="AG364" s="132" t="e">
        <f t="shared" si="200"/>
        <v>#VALUE!</v>
      </c>
      <c r="AH364" s="133" t="e">
        <f t="shared" si="197"/>
        <v>#VALUE!</v>
      </c>
      <c r="AI364" s="126" t="e">
        <f t="shared" si="207"/>
        <v>#VALUE!</v>
      </c>
      <c r="AJ364" s="73" t="str">
        <f t="shared" si="193"/>
        <v>missing data</v>
      </c>
      <c r="AK364" s="80" t="str">
        <f t="shared" si="194"/>
        <v>missing data</v>
      </c>
    </row>
    <row r="365" spans="1:37" x14ac:dyDescent="0.25">
      <c r="A365" s="114" t="s">
        <v>74</v>
      </c>
      <c r="B365" s="102"/>
      <c r="C365" s="103"/>
      <c r="D365" s="105"/>
      <c r="E365" s="193" t="e">
        <f t="shared" si="201"/>
        <v>#DIV/0!</v>
      </c>
      <c r="F365" s="191">
        <f t="shared" si="202"/>
        <v>0</v>
      </c>
      <c r="G365" s="103"/>
      <c r="H365" s="104">
        <f t="shared" si="203"/>
        <v>0</v>
      </c>
      <c r="I365" s="147"/>
      <c r="J365" s="106"/>
      <c r="K365" s="106"/>
      <c r="L365" s="106"/>
      <c r="M365" s="107"/>
      <c r="N365" s="150" t="str">
        <f t="shared" si="195"/>
        <v xml:space="preserve"> </v>
      </c>
      <c r="O365" s="145" t="str">
        <f t="shared" si="186"/>
        <v xml:space="preserve"> </v>
      </c>
      <c r="P365" s="154" t="str">
        <f t="shared" si="196"/>
        <v xml:space="preserve"> </v>
      </c>
      <c r="Q365" s="145">
        <f t="shared" si="187"/>
        <v>0</v>
      </c>
      <c r="R365" s="145" t="str">
        <f t="shared" si="188"/>
        <v xml:space="preserve"> </v>
      </c>
      <c r="S365" s="145" t="str">
        <f t="shared" si="189"/>
        <v xml:space="preserve"> </v>
      </c>
      <c r="T365" s="145" t="str">
        <f t="shared" si="190"/>
        <v xml:space="preserve"> </v>
      </c>
      <c r="U365" s="150" t="e">
        <f t="shared" si="198"/>
        <v>#VALUE!</v>
      </c>
      <c r="V365" s="145" t="e">
        <f t="shared" si="199"/>
        <v>#VALUE!</v>
      </c>
      <c r="W365" s="137" t="e">
        <f t="shared" si="204"/>
        <v>#VALUE!</v>
      </c>
      <c r="X365" s="73" t="str">
        <f t="shared" si="205"/>
        <v>donnée(s) manquante(s)</v>
      </c>
      <c r="Y365" s="74" t="str">
        <f t="shared" si="206"/>
        <v>donnée(s) manquante(s)</v>
      </c>
      <c r="Z365" s="131" t="e">
        <f t="shared" si="191"/>
        <v>#DIV/0!</v>
      </c>
      <c r="AA365" s="127" t="str">
        <f>IF(ISBLANK(L365)," ",IF(L365&lt;=Scenario!$C$3,0,IF(L365&lt;=Scenario!$C$5,1,IF(L365&lt;=Scenario!$C$6,2,IF(L365&lt;=Scenario!$C$7,3,IF(L365&lt;=Scenario!$C$8,4,5))))))</f>
        <v xml:space="preserve"> </v>
      </c>
      <c r="AB365" s="127" t="str">
        <f>IF(ISBLANK(M365)," ",IF(M365&lt;=Scenario!$G$3,0,IF(M365&lt;=Scenario!$G$5,1,IF(M365&lt;=Scenario!$G$6,2,IF(M365&lt;=Scenario!$G$7,3,IF(M365&lt;=Scenario!$G$8,4,IF(M365&lt;=Scenario!$G$9,5,IF(M365&lt;=Scenario!$G$10,6,7))))))))</f>
        <v xml:space="preserve"> </v>
      </c>
      <c r="AC365" s="127"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27"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27">
        <f>IF(ISBLANK(F365)," ",IF(F365&lt;=Scenario!$AI$3,0,IF(F365&lt;=Scenario!$AI$5,1,IF(F365&lt;=Scenario!$AI$6,2,IF(F365&lt;=Scenario!$AI$7,3,IF(F365&lt;=Scenario!$AI$8,4,IF(F365&lt;=Scenario!$AI$9,5,IF(F365&lt;=Scenario!$AI$10,6,IF(F365&lt;=Scenario!$AI$11,7,IF(F365&lt;=Scenario!$AI$12,8,IF(F365&lt;=Scenario!$AI$13,9,10)))))))))))</f>
        <v>0</v>
      </c>
      <c r="AF365" s="127" t="str">
        <f t="shared" si="192"/>
        <v xml:space="preserve"> </v>
      </c>
      <c r="AG365" s="132" t="e">
        <f t="shared" si="200"/>
        <v>#VALUE!</v>
      </c>
      <c r="AH365" s="133" t="e">
        <f t="shared" si="197"/>
        <v>#VALUE!</v>
      </c>
      <c r="AI365" s="126" t="e">
        <f t="shared" si="207"/>
        <v>#VALUE!</v>
      </c>
      <c r="AJ365" s="73" t="str">
        <f t="shared" si="193"/>
        <v>missing data</v>
      </c>
      <c r="AK365" s="80" t="str">
        <f t="shared" si="194"/>
        <v>missing data</v>
      </c>
    </row>
    <row r="366" spans="1:37" x14ac:dyDescent="0.25">
      <c r="A366" s="114" t="s">
        <v>74</v>
      </c>
      <c r="B366" s="102"/>
      <c r="C366" s="103"/>
      <c r="D366" s="105"/>
      <c r="E366" s="193" t="e">
        <f t="shared" si="201"/>
        <v>#DIV/0!</v>
      </c>
      <c r="F366" s="191">
        <f t="shared" si="202"/>
        <v>0</v>
      </c>
      <c r="G366" s="103"/>
      <c r="H366" s="104">
        <f t="shared" si="203"/>
        <v>0</v>
      </c>
      <c r="I366" s="147"/>
      <c r="J366" s="106"/>
      <c r="K366" s="106"/>
      <c r="L366" s="106"/>
      <c r="M366" s="107"/>
      <c r="N366" s="150" t="str">
        <f t="shared" si="195"/>
        <v xml:space="preserve"> </v>
      </c>
      <c r="O366" s="145" t="str">
        <f t="shared" si="186"/>
        <v xml:space="preserve"> </v>
      </c>
      <c r="P366" s="154" t="str">
        <f t="shared" si="196"/>
        <v xml:space="preserve"> </v>
      </c>
      <c r="Q366" s="145">
        <f t="shared" si="187"/>
        <v>0</v>
      </c>
      <c r="R366" s="145" t="str">
        <f t="shared" si="188"/>
        <v xml:space="preserve"> </v>
      </c>
      <c r="S366" s="145" t="str">
        <f t="shared" si="189"/>
        <v xml:space="preserve"> </v>
      </c>
      <c r="T366" s="145" t="str">
        <f t="shared" si="190"/>
        <v xml:space="preserve"> </v>
      </c>
      <c r="U366" s="150" t="e">
        <f t="shared" si="198"/>
        <v>#VALUE!</v>
      </c>
      <c r="V366" s="145" t="e">
        <f t="shared" si="199"/>
        <v>#VALUE!</v>
      </c>
      <c r="W366" s="137" t="e">
        <f t="shared" si="204"/>
        <v>#VALUE!</v>
      </c>
      <c r="X366" s="73" t="str">
        <f t="shared" si="205"/>
        <v>donnée(s) manquante(s)</v>
      </c>
      <c r="Y366" s="74" t="str">
        <f t="shared" si="206"/>
        <v>donnée(s) manquante(s)</v>
      </c>
      <c r="Z366" s="131" t="e">
        <f t="shared" si="191"/>
        <v>#DIV/0!</v>
      </c>
      <c r="AA366" s="127" t="str">
        <f>IF(ISBLANK(L366)," ",IF(L366&lt;=Scenario!$C$3,0,IF(L366&lt;=Scenario!$C$5,1,IF(L366&lt;=Scenario!$C$6,2,IF(L366&lt;=Scenario!$C$7,3,IF(L366&lt;=Scenario!$C$8,4,5))))))</f>
        <v xml:space="preserve"> </v>
      </c>
      <c r="AB366" s="127" t="str">
        <f>IF(ISBLANK(M366)," ",IF(M366&lt;=Scenario!$G$3,0,IF(M366&lt;=Scenario!$G$5,1,IF(M366&lt;=Scenario!$G$6,2,IF(M366&lt;=Scenario!$G$7,3,IF(M366&lt;=Scenario!$G$8,4,IF(M366&lt;=Scenario!$G$9,5,IF(M366&lt;=Scenario!$G$10,6,7))))))))</f>
        <v xml:space="preserve"> </v>
      </c>
      <c r="AC366" s="127"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27"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27">
        <f>IF(ISBLANK(F366)," ",IF(F366&lt;=Scenario!$AI$3,0,IF(F366&lt;=Scenario!$AI$5,1,IF(F366&lt;=Scenario!$AI$6,2,IF(F366&lt;=Scenario!$AI$7,3,IF(F366&lt;=Scenario!$AI$8,4,IF(F366&lt;=Scenario!$AI$9,5,IF(F366&lt;=Scenario!$AI$10,6,IF(F366&lt;=Scenario!$AI$11,7,IF(F366&lt;=Scenario!$AI$12,8,IF(F366&lt;=Scenario!$AI$13,9,10)))))))))))</f>
        <v>0</v>
      </c>
      <c r="AF366" s="127" t="str">
        <f t="shared" si="192"/>
        <v xml:space="preserve"> </v>
      </c>
      <c r="AG366" s="132" t="e">
        <f t="shared" si="200"/>
        <v>#VALUE!</v>
      </c>
      <c r="AH366" s="133" t="e">
        <f t="shared" si="197"/>
        <v>#VALUE!</v>
      </c>
      <c r="AI366" s="126" t="e">
        <f t="shared" si="207"/>
        <v>#VALUE!</v>
      </c>
      <c r="AJ366" s="73" t="str">
        <f t="shared" si="193"/>
        <v>missing data</v>
      </c>
      <c r="AK366" s="80" t="str">
        <f t="shared" si="194"/>
        <v>missing data</v>
      </c>
    </row>
    <row r="367" spans="1:37" x14ac:dyDescent="0.25">
      <c r="A367" s="114" t="s">
        <v>74</v>
      </c>
      <c r="B367" s="102"/>
      <c r="C367" s="103"/>
      <c r="D367" s="105"/>
      <c r="E367" s="193" t="e">
        <f t="shared" si="201"/>
        <v>#DIV/0!</v>
      </c>
      <c r="F367" s="191">
        <f t="shared" si="202"/>
        <v>0</v>
      </c>
      <c r="G367" s="103"/>
      <c r="H367" s="104">
        <f t="shared" si="203"/>
        <v>0</v>
      </c>
      <c r="I367" s="147"/>
      <c r="J367" s="106"/>
      <c r="K367" s="106"/>
      <c r="L367" s="106"/>
      <c r="M367" s="107"/>
      <c r="N367" s="150" t="str">
        <f t="shared" si="195"/>
        <v xml:space="preserve"> </v>
      </c>
      <c r="O367" s="145" t="str">
        <f t="shared" si="186"/>
        <v xml:space="preserve"> </v>
      </c>
      <c r="P367" s="154" t="str">
        <f t="shared" si="196"/>
        <v xml:space="preserve"> </v>
      </c>
      <c r="Q367" s="145">
        <f t="shared" si="187"/>
        <v>0</v>
      </c>
      <c r="R367" s="145" t="str">
        <f t="shared" si="188"/>
        <v xml:space="preserve"> </v>
      </c>
      <c r="S367" s="145" t="str">
        <f t="shared" si="189"/>
        <v xml:space="preserve"> </v>
      </c>
      <c r="T367" s="145" t="str">
        <f t="shared" si="190"/>
        <v xml:space="preserve"> </v>
      </c>
      <c r="U367" s="150" t="e">
        <f t="shared" si="198"/>
        <v>#VALUE!</v>
      </c>
      <c r="V367" s="145" t="e">
        <f t="shared" si="199"/>
        <v>#VALUE!</v>
      </c>
      <c r="W367" s="137" t="e">
        <f t="shared" si="204"/>
        <v>#VALUE!</v>
      </c>
      <c r="X367" s="73" t="str">
        <f t="shared" si="205"/>
        <v>donnée(s) manquante(s)</v>
      </c>
      <c r="Y367" s="74" t="str">
        <f t="shared" si="206"/>
        <v>donnée(s) manquante(s)</v>
      </c>
      <c r="Z367" s="131" t="e">
        <f t="shared" si="191"/>
        <v>#DIV/0!</v>
      </c>
      <c r="AA367" s="127" t="str">
        <f>IF(ISBLANK(L367)," ",IF(L367&lt;=Scenario!$C$3,0,IF(L367&lt;=Scenario!$C$5,1,IF(L367&lt;=Scenario!$C$6,2,IF(L367&lt;=Scenario!$C$7,3,IF(L367&lt;=Scenario!$C$8,4,5))))))</f>
        <v xml:space="preserve"> </v>
      </c>
      <c r="AB367" s="127" t="str">
        <f>IF(ISBLANK(M367)," ",IF(M367&lt;=Scenario!$G$3,0,IF(M367&lt;=Scenario!$G$5,1,IF(M367&lt;=Scenario!$G$6,2,IF(M367&lt;=Scenario!$G$7,3,IF(M367&lt;=Scenario!$G$8,4,IF(M367&lt;=Scenario!$G$9,5,IF(M367&lt;=Scenario!$G$10,6,7))))))))</f>
        <v xml:space="preserve"> </v>
      </c>
      <c r="AC367" s="127"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27"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27">
        <f>IF(ISBLANK(F367)," ",IF(F367&lt;=Scenario!$AI$3,0,IF(F367&lt;=Scenario!$AI$5,1,IF(F367&lt;=Scenario!$AI$6,2,IF(F367&lt;=Scenario!$AI$7,3,IF(F367&lt;=Scenario!$AI$8,4,IF(F367&lt;=Scenario!$AI$9,5,IF(F367&lt;=Scenario!$AI$10,6,IF(F367&lt;=Scenario!$AI$11,7,IF(F367&lt;=Scenario!$AI$12,8,IF(F367&lt;=Scenario!$AI$13,9,10)))))))))))</f>
        <v>0</v>
      </c>
      <c r="AF367" s="127" t="str">
        <f t="shared" si="192"/>
        <v xml:space="preserve"> </v>
      </c>
      <c r="AG367" s="132" t="e">
        <f t="shared" si="200"/>
        <v>#VALUE!</v>
      </c>
      <c r="AH367" s="133" t="e">
        <f t="shared" si="197"/>
        <v>#VALUE!</v>
      </c>
      <c r="AI367" s="126" t="e">
        <f t="shared" si="207"/>
        <v>#VALUE!</v>
      </c>
      <c r="AJ367" s="73" t="str">
        <f t="shared" si="193"/>
        <v>missing data</v>
      </c>
      <c r="AK367" s="80" t="str">
        <f t="shared" si="194"/>
        <v>missing data</v>
      </c>
    </row>
    <row r="368" spans="1:37" x14ac:dyDescent="0.25">
      <c r="A368" s="114" t="s">
        <v>74</v>
      </c>
      <c r="B368" s="102"/>
      <c r="C368" s="103"/>
      <c r="D368" s="105"/>
      <c r="E368" s="193" t="e">
        <f t="shared" si="201"/>
        <v>#DIV/0!</v>
      </c>
      <c r="F368" s="191">
        <f t="shared" si="202"/>
        <v>0</v>
      </c>
      <c r="G368" s="103"/>
      <c r="H368" s="104">
        <f t="shared" si="203"/>
        <v>0</v>
      </c>
      <c r="I368" s="147"/>
      <c r="J368" s="106"/>
      <c r="K368" s="106"/>
      <c r="L368" s="106"/>
      <c r="M368" s="107"/>
      <c r="N368" s="150" t="str">
        <f t="shared" si="195"/>
        <v xml:space="preserve"> </v>
      </c>
      <c r="O368" s="145" t="str">
        <f t="shared" si="186"/>
        <v xml:space="preserve"> </v>
      </c>
      <c r="P368" s="154" t="str">
        <f t="shared" si="196"/>
        <v xml:space="preserve"> </v>
      </c>
      <c r="Q368" s="145">
        <f t="shared" si="187"/>
        <v>0</v>
      </c>
      <c r="R368" s="145" t="str">
        <f t="shared" si="188"/>
        <v xml:space="preserve"> </v>
      </c>
      <c r="S368" s="145" t="str">
        <f t="shared" si="189"/>
        <v xml:space="preserve"> </v>
      </c>
      <c r="T368" s="145" t="str">
        <f t="shared" si="190"/>
        <v xml:space="preserve"> </v>
      </c>
      <c r="U368" s="150" t="e">
        <f t="shared" si="198"/>
        <v>#VALUE!</v>
      </c>
      <c r="V368" s="145" t="e">
        <f t="shared" si="199"/>
        <v>#VALUE!</v>
      </c>
      <c r="W368" s="137" t="e">
        <f t="shared" si="204"/>
        <v>#VALUE!</v>
      </c>
      <c r="X368" s="73" t="str">
        <f t="shared" si="205"/>
        <v>donnée(s) manquante(s)</v>
      </c>
      <c r="Y368" s="74" t="str">
        <f t="shared" si="206"/>
        <v>donnée(s) manquante(s)</v>
      </c>
      <c r="Z368" s="131" t="e">
        <f t="shared" si="191"/>
        <v>#DIV/0!</v>
      </c>
      <c r="AA368" s="127" t="str">
        <f>IF(ISBLANK(L368)," ",IF(L368&lt;=Scenario!$C$3,0,IF(L368&lt;=Scenario!$C$5,1,IF(L368&lt;=Scenario!$C$6,2,IF(L368&lt;=Scenario!$C$7,3,IF(L368&lt;=Scenario!$C$8,4,5))))))</f>
        <v xml:space="preserve"> </v>
      </c>
      <c r="AB368" s="127" t="str">
        <f>IF(ISBLANK(M368)," ",IF(M368&lt;=Scenario!$G$3,0,IF(M368&lt;=Scenario!$G$5,1,IF(M368&lt;=Scenario!$G$6,2,IF(M368&lt;=Scenario!$G$7,3,IF(M368&lt;=Scenario!$G$8,4,IF(M368&lt;=Scenario!$G$9,5,IF(M368&lt;=Scenario!$G$10,6,7))))))))</f>
        <v xml:space="preserve"> </v>
      </c>
      <c r="AC368" s="127"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27"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27">
        <f>IF(ISBLANK(F368)," ",IF(F368&lt;=Scenario!$AI$3,0,IF(F368&lt;=Scenario!$AI$5,1,IF(F368&lt;=Scenario!$AI$6,2,IF(F368&lt;=Scenario!$AI$7,3,IF(F368&lt;=Scenario!$AI$8,4,IF(F368&lt;=Scenario!$AI$9,5,IF(F368&lt;=Scenario!$AI$10,6,IF(F368&lt;=Scenario!$AI$11,7,IF(F368&lt;=Scenario!$AI$12,8,IF(F368&lt;=Scenario!$AI$13,9,10)))))))))))</f>
        <v>0</v>
      </c>
      <c r="AF368" s="127" t="str">
        <f t="shared" si="192"/>
        <v xml:space="preserve"> </v>
      </c>
      <c r="AG368" s="132" t="e">
        <f t="shared" si="200"/>
        <v>#VALUE!</v>
      </c>
      <c r="AH368" s="133" t="e">
        <f t="shared" si="197"/>
        <v>#VALUE!</v>
      </c>
      <c r="AI368" s="126" t="e">
        <f t="shared" si="207"/>
        <v>#VALUE!</v>
      </c>
      <c r="AJ368" s="73" t="str">
        <f t="shared" si="193"/>
        <v>missing data</v>
      </c>
      <c r="AK368" s="80" t="str">
        <f t="shared" si="194"/>
        <v>missing data</v>
      </c>
    </row>
    <row r="369" spans="1:37" x14ac:dyDescent="0.25">
      <c r="A369" s="114" t="s">
        <v>74</v>
      </c>
      <c r="B369" s="102"/>
      <c r="C369" s="103"/>
      <c r="D369" s="105"/>
      <c r="E369" s="193" t="e">
        <f t="shared" si="201"/>
        <v>#DIV/0!</v>
      </c>
      <c r="F369" s="191">
        <f t="shared" si="202"/>
        <v>0</v>
      </c>
      <c r="G369" s="103"/>
      <c r="H369" s="104">
        <f t="shared" si="203"/>
        <v>0</v>
      </c>
      <c r="I369" s="147"/>
      <c r="J369" s="106"/>
      <c r="K369" s="106"/>
      <c r="L369" s="106"/>
      <c r="M369" s="107"/>
      <c r="N369" s="150" t="str">
        <f t="shared" si="195"/>
        <v xml:space="preserve"> </v>
      </c>
      <c r="O369" s="145" t="str">
        <f t="shared" si="186"/>
        <v xml:space="preserve"> </v>
      </c>
      <c r="P369" s="154" t="str">
        <f t="shared" si="196"/>
        <v xml:space="preserve"> </v>
      </c>
      <c r="Q369" s="145">
        <f t="shared" si="187"/>
        <v>0</v>
      </c>
      <c r="R369" s="145" t="str">
        <f t="shared" si="188"/>
        <v xml:space="preserve"> </v>
      </c>
      <c r="S369" s="145" t="str">
        <f t="shared" si="189"/>
        <v xml:space="preserve"> </v>
      </c>
      <c r="T369" s="145" t="str">
        <f t="shared" si="190"/>
        <v xml:space="preserve"> </v>
      </c>
      <c r="U369" s="150" t="e">
        <f t="shared" si="198"/>
        <v>#VALUE!</v>
      </c>
      <c r="V369" s="145" t="e">
        <f t="shared" si="199"/>
        <v>#VALUE!</v>
      </c>
      <c r="W369" s="137" t="e">
        <f t="shared" si="204"/>
        <v>#VALUE!</v>
      </c>
      <c r="X369" s="73" t="str">
        <f t="shared" si="205"/>
        <v>donnée(s) manquante(s)</v>
      </c>
      <c r="Y369" s="74" t="str">
        <f t="shared" si="206"/>
        <v>donnée(s) manquante(s)</v>
      </c>
      <c r="Z369" s="131" t="e">
        <f t="shared" si="191"/>
        <v>#DIV/0!</v>
      </c>
      <c r="AA369" s="127" t="str">
        <f>IF(ISBLANK(L369)," ",IF(L369&lt;=Scenario!$C$3,0,IF(L369&lt;=Scenario!$C$5,1,IF(L369&lt;=Scenario!$C$6,2,IF(L369&lt;=Scenario!$C$7,3,IF(L369&lt;=Scenario!$C$8,4,5))))))</f>
        <v xml:space="preserve"> </v>
      </c>
      <c r="AB369" s="127" t="str">
        <f>IF(ISBLANK(M369)," ",IF(M369&lt;=Scenario!$G$3,0,IF(M369&lt;=Scenario!$G$5,1,IF(M369&lt;=Scenario!$G$6,2,IF(M369&lt;=Scenario!$G$7,3,IF(M369&lt;=Scenario!$G$8,4,IF(M369&lt;=Scenario!$G$9,5,IF(M369&lt;=Scenario!$G$10,6,7))))))))</f>
        <v xml:space="preserve"> </v>
      </c>
      <c r="AC369" s="127"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27"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27">
        <f>IF(ISBLANK(F369)," ",IF(F369&lt;=Scenario!$AI$3,0,IF(F369&lt;=Scenario!$AI$5,1,IF(F369&lt;=Scenario!$AI$6,2,IF(F369&lt;=Scenario!$AI$7,3,IF(F369&lt;=Scenario!$AI$8,4,IF(F369&lt;=Scenario!$AI$9,5,IF(F369&lt;=Scenario!$AI$10,6,IF(F369&lt;=Scenario!$AI$11,7,IF(F369&lt;=Scenario!$AI$12,8,IF(F369&lt;=Scenario!$AI$13,9,10)))))))))))</f>
        <v>0</v>
      </c>
      <c r="AF369" s="127" t="str">
        <f t="shared" si="192"/>
        <v xml:space="preserve"> </v>
      </c>
      <c r="AG369" s="132" t="e">
        <f t="shared" si="200"/>
        <v>#VALUE!</v>
      </c>
      <c r="AH369" s="133" t="e">
        <f t="shared" si="197"/>
        <v>#VALUE!</v>
      </c>
      <c r="AI369" s="126" t="e">
        <f t="shared" si="207"/>
        <v>#VALUE!</v>
      </c>
      <c r="AJ369" s="73" t="str">
        <f t="shared" si="193"/>
        <v>missing data</v>
      </c>
      <c r="AK369" s="80" t="str">
        <f t="shared" si="194"/>
        <v>missing data</v>
      </c>
    </row>
    <row r="370" spans="1:37" x14ac:dyDescent="0.25">
      <c r="A370" s="114" t="s">
        <v>74</v>
      </c>
      <c r="B370" s="102"/>
      <c r="C370" s="103"/>
      <c r="D370" s="105"/>
      <c r="E370" s="193" t="e">
        <f t="shared" si="201"/>
        <v>#DIV/0!</v>
      </c>
      <c r="F370" s="191">
        <f t="shared" si="202"/>
        <v>0</v>
      </c>
      <c r="G370" s="103"/>
      <c r="H370" s="104">
        <f t="shared" si="203"/>
        <v>0</v>
      </c>
      <c r="I370" s="147"/>
      <c r="J370" s="106"/>
      <c r="K370" s="106"/>
      <c r="L370" s="106"/>
      <c r="M370" s="107"/>
      <c r="N370" s="150" t="str">
        <f t="shared" si="195"/>
        <v xml:space="preserve"> </v>
      </c>
      <c r="O370" s="145" t="str">
        <f t="shared" si="186"/>
        <v xml:space="preserve"> </v>
      </c>
      <c r="P370" s="154" t="str">
        <f t="shared" si="196"/>
        <v xml:space="preserve"> </v>
      </c>
      <c r="Q370" s="145">
        <f t="shared" si="187"/>
        <v>0</v>
      </c>
      <c r="R370" s="145" t="str">
        <f t="shared" si="188"/>
        <v xml:space="preserve"> </v>
      </c>
      <c r="S370" s="145" t="str">
        <f t="shared" si="189"/>
        <v xml:space="preserve"> </v>
      </c>
      <c r="T370" s="145" t="str">
        <f t="shared" si="190"/>
        <v xml:space="preserve"> </v>
      </c>
      <c r="U370" s="150" t="e">
        <f t="shared" si="198"/>
        <v>#VALUE!</v>
      </c>
      <c r="V370" s="145" t="e">
        <f t="shared" si="199"/>
        <v>#VALUE!</v>
      </c>
      <c r="W370" s="137" t="e">
        <f t="shared" si="204"/>
        <v>#VALUE!</v>
      </c>
      <c r="X370" s="73" t="str">
        <f t="shared" si="205"/>
        <v>donnée(s) manquante(s)</v>
      </c>
      <c r="Y370" s="74" t="str">
        <f t="shared" si="206"/>
        <v>donnée(s) manquante(s)</v>
      </c>
      <c r="Z370" s="131" t="e">
        <f t="shared" si="191"/>
        <v>#DIV/0!</v>
      </c>
      <c r="AA370" s="127" t="str">
        <f>IF(ISBLANK(L370)," ",IF(L370&lt;=Scenario!$C$3,0,IF(L370&lt;=Scenario!$C$5,1,IF(L370&lt;=Scenario!$C$6,2,IF(L370&lt;=Scenario!$C$7,3,IF(L370&lt;=Scenario!$C$8,4,5))))))</f>
        <v xml:space="preserve"> </v>
      </c>
      <c r="AB370" s="127" t="str">
        <f>IF(ISBLANK(M370)," ",IF(M370&lt;=Scenario!$G$3,0,IF(M370&lt;=Scenario!$G$5,1,IF(M370&lt;=Scenario!$G$6,2,IF(M370&lt;=Scenario!$G$7,3,IF(M370&lt;=Scenario!$G$8,4,IF(M370&lt;=Scenario!$G$9,5,IF(M370&lt;=Scenario!$G$10,6,7))))))))</f>
        <v xml:space="preserve"> </v>
      </c>
      <c r="AC370" s="127"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27"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27">
        <f>IF(ISBLANK(F370)," ",IF(F370&lt;=Scenario!$AI$3,0,IF(F370&lt;=Scenario!$AI$5,1,IF(F370&lt;=Scenario!$AI$6,2,IF(F370&lt;=Scenario!$AI$7,3,IF(F370&lt;=Scenario!$AI$8,4,IF(F370&lt;=Scenario!$AI$9,5,IF(F370&lt;=Scenario!$AI$10,6,IF(F370&lt;=Scenario!$AI$11,7,IF(F370&lt;=Scenario!$AI$12,8,IF(F370&lt;=Scenario!$AI$13,9,10)))))))))))</f>
        <v>0</v>
      </c>
      <c r="AF370" s="127" t="str">
        <f t="shared" si="192"/>
        <v xml:space="preserve"> </v>
      </c>
      <c r="AG370" s="132" t="e">
        <f t="shared" si="200"/>
        <v>#VALUE!</v>
      </c>
      <c r="AH370" s="133" t="e">
        <f t="shared" si="197"/>
        <v>#VALUE!</v>
      </c>
      <c r="AI370" s="126" t="e">
        <f t="shared" si="207"/>
        <v>#VALUE!</v>
      </c>
      <c r="AJ370" s="73" t="str">
        <f t="shared" si="193"/>
        <v>missing data</v>
      </c>
      <c r="AK370" s="80" t="str">
        <f t="shared" si="194"/>
        <v>missing data</v>
      </c>
    </row>
    <row r="371" spans="1:37" x14ac:dyDescent="0.25">
      <c r="A371" s="114" t="s">
        <v>74</v>
      </c>
      <c r="B371" s="102"/>
      <c r="C371" s="103"/>
      <c r="D371" s="105"/>
      <c r="E371" s="193" t="e">
        <f t="shared" si="201"/>
        <v>#DIV/0!</v>
      </c>
      <c r="F371" s="191">
        <f t="shared" si="202"/>
        <v>0</v>
      </c>
      <c r="G371" s="103"/>
      <c r="H371" s="104">
        <f t="shared" si="203"/>
        <v>0</v>
      </c>
      <c r="I371" s="147"/>
      <c r="J371" s="106"/>
      <c r="K371" s="106"/>
      <c r="L371" s="106"/>
      <c r="M371" s="107"/>
      <c r="N371" s="150" t="str">
        <f t="shared" si="195"/>
        <v xml:space="preserve"> </v>
      </c>
      <c r="O371" s="145" t="str">
        <f t="shared" si="186"/>
        <v xml:space="preserve"> </v>
      </c>
      <c r="P371" s="154" t="str">
        <f t="shared" si="196"/>
        <v xml:space="preserve"> </v>
      </c>
      <c r="Q371" s="145">
        <f t="shared" si="187"/>
        <v>0</v>
      </c>
      <c r="R371" s="145" t="str">
        <f t="shared" si="188"/>
        <v xml:space="preserve"> </v>
      </c>
      <c r="S371" s="145" t="str">
        <f t="shared" si="189"/>
        <v xml:space="preserve"> </v>
      </c>
      <c r="T371" s="145" t="str">
        <f t="shared" si="190"/>
        <v xml:space="preserve"> </v>
      </c>
      <c r="U371" s="150" t="e">
        <f t="shared" si="198"/>
        <v>#VALUE!</v>
      </c>
      <c r="V371" s="145" t="e">
        <f t="shared" si="199"/>
        <v>#VALUE!</v>
      </c>
      <c r="W371" s="137" t="e">
        <f t="shared" si="204"/>
        <v>#VALUE!</v>
      </c>
      <c r="X371" s="73" t="str">
        <f t="shared" si="205"/>
        <v>donnée(s) manquante(s)</v>
      </c>
      <c r="Y371" s="74" t="str">
        <f t="shared" si="206"/>
        <v>donnée(s) manquante(s)</v>
      </c>
      <c r="Z371" s="131" t="e">
        <f t="shared" si="191"/>
        <v>#DIV/0!</v>
      </c>
      <c r="AA371" s="127" t="str">
        <f>IF(ISBLANK(L371)," ",IF(L371&lt;=Scenario!$C$3,0,IF(L371&lt;=Scenario!$C$5,1,IF(L371&lt;=Scenario!$C$6,2,IF(L371&lt;=Scenario!$C$7,3,IF(L371&lt;=Scenario!$C$8,4,5))))))</f>
        <v xml:space="preserve"> </v>
      </c>
      <c r="AB371" s="127" t="str">
        <f>IF(ISBLANK(M371)," ",IF(M371&lt;=Scenario!$G$3,0,IF(M371&lt;=Scenario!$G$5,1,IF(M371&lt;=Scenario!$G$6,2,IF(M371&lt;=Scenario!$G$7,3,IF(M371&lt;=Scenario!$G$8,4,IF(M371&lt;=Scenario!$G$9,5,IF(M371&lt;=Scenario!$G$10,6,7))))))))</f>
        <v xml:space="preserve"> </v>
      </c>
      <c r="AC371" s="127"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27"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27">
        <f>IF(ISBLANK(F371)," ",IF(F371&lt;=Scenario!$AI$3,0,IF(F371&lt;=Scenario!$AI$5,1,IF(F371&lt;=Scenario!$AI$6,2,IF(F371&lt;=Scenario!$AI$7,3,IF(F371&lt;=Scenario!$AI$8,4,IF(F371&lt;=Scenario!$AI$9,5,IF(F371&lt;=Scenario!$AI$10,6,IF(F371&lt;=Scenario!$AI$11,7,IF(F371&lt;=Scenario!$AI$12,8,IF(F371&lt;=Scenario!$AI$13,9,10)))))))))))</f>
        <v>0</v>
      </c>
      <c r="AF371" s="127" t="str">
        <f t="shared" si="192"/>
        <v xml:space="preserve"> </v>
      </c>
      <c r="AG371" s="132" t="e">
        <f t="shared" si="200"/>
        <v>#VALUE!</v>
      </c>
      <c r="AH371" s="133" t="e">
        <f t="shared" si="197"/>
        <v>#VALUE!</v>
      </c>
      <c r="AI371" s="126" t="e">
        <f t="shared" si="207"/>
        <v>#VALUE!</v>
      </c>
      <c r="AJ371" s="73" t="str">
        <f t="shared" si="193"/>
        <v>missing data</v>
      </c>
      <c r="AK371" s="80" t="str">
        <f t="shared" si="194"/>
        <v>missing data</v>
      </c>
    </row>
    <row r="372" spans="1:37" x14ac:dyDescent="0.25">
      <c r="A372" s="114" t="s">
        <v>74</v>
      </c>
      <c r="B372" s="102"/>
      <c r="C372" s="103"/>
      <c r="D372" s="105"/>
      <c r="E372" s="193" t="e">
        <f t="shared" si="201"/>
        <v>#DIV/0!</v>
      </c>
      <c r="F372" s="191">
        <f t="shared" si="202"/>
        <v>0</v>
      </c>
      <c r="G372" s="103"/>
      <c r="H372" s="104">
        <f t="shared" si="203"/>
        <v>0</v>
      </c>
      <c r="I372" s="147"/>
      <c r="J372" s="106"/>
      <c r="K372" s="106"/>
      <c r="L372" s="106"/>
      <c r="M372" s="107"/>
      <c r="N372" s="150" t="str">
        <f t="shared" si="195"/>
        <v xml:space="preserve"> </v>
      </c>
      <c r="O372" s="145" t="str">
        <f t="shared" si="186"/>
        <v xml:space="preserve"> </v>
      </c>
      <c r="P372" s="154" t="str">
        <f t="shared" si="196"/>
        <v xml:space="preserve"> </v>
      </c>
      <c r="Q372" s="145">
        <f t="shared" si="187"/>
        <v>0</v>
      </c>
      <c r="R372" s="145" t="str">
        <f t="shared" si="188"/>
        <v xml:space="preserve"> </v>
      </c>
      <c r="S372" s="145" t="str">
        <f t="shared" si="189"/>
        <v xml:space="preserve"> </v>
      </c>
      <c r="T372" s="145" t="str">
        <f t="shared" si="190"/>
        <v xml:space="preserve"> </v>
      </c>
      <c r="U372" s="150" t="e">
        <f t="shared" si="198"/>
        <v>#VALUE!</v>
      </c>
      <c r="V372" s="145" t="e">
        <f t="shared" si="199"/>
        <v>#VALUE!</v>
      </c>
      <c r="W372" s="137" t="e">
        <f t="shared" si="204"/>
        <v>#VALUE!</v>
      </c>
      <c r="X372" s="73" t="str">
        <f t="shared" si="205"/>
        <v>donnée(s) manquante(s)</v>
      </c>
      <c r="Y372" s="74" t="str">
        <f t="shared" si="206"/>
        <v>donnée(s) manquante(s)</v>
      </c>
      <c r="Z372" s="131" t="e">
        <f t="shared" si="191"/>
        <v>#DIV/0!</v>
      </c>
      <c r="AA372" s="127" t="str">
        <f>IF(ISBLANK(L372)," ",IF(L372&lt;=Scenario!$C$3,0,IF(L372&lt;=Scenario!$C$5,1,IF(L372&lt;=Scenario!$C$6,2,IF(L372&lt;=Scenario!$C$7,3,IF(L372&lt;=Scenario!$C$8,4,5))))))</f>
        <v xml:space="preserve"> </v>
      </c>
      <c r="AB372" s="127" t="str">
        <f>IF(ISBLANK(M372)," ",IF(M372&lt;=Scenario!$G$3,0,IF(M372&lt;=Scenario!$G$5,1,IF(M372&lt;=Scenario!$G$6,2,IF(M372&lt;=Scenario!$G$7,3,IF(M372&lt;=Scenario!$G$8,4,IF(M372&lt;=Scenario!$G$9,5,IF(M372&lt;=Scenario!$G$10,6,7))))))))</f>
        <v xml:space="preserve"> </v>
      </c>
      <c r="AC372" s="127"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27"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27">
        <f>IF(ISBLANK(F372)," ",IF(F372&lt;=Scenario!$AI$3,0,IF(F372&lt;=Scenario!$AI$5,1,IF(F372&lt;=Scenario!$AI$6,2,IF(F372&lt;=Scenario!$AI$7,3,IF(F372&lt;=Scenario!$AI$8,4,IF(F372&lt;=Scenario!$AI$9,5,IF(F372&lt;=Scenario!$AI$10,6,IF(F372&lt;=Scenario!$AI$11,7,IF(F372&lt;=Scenario!$AI$12,8,IF(F372&lt;=Scenario!$AI$13,9,10)))))))))))</f>
        <v>0</v>
      </c>
      <c r="AF372" s="127" t="str">
        <f t="shared" si="192"/>
        <v xml:space="preserve"> </v>
      </c>
      <c r="AG372" s="132" t="e">
        <f t="shared" si="200"/>
        <v>#VALUE!</v>
      </c>
      <c r="AH372" s="133" t="e">
        <f t="shared" si="197"/>
        <v>#VALUE!</v>
      </c>
      <c r="AI372" s="126" t="e">
        <f t="shared" si="207"/>
        <v>#VALUE!</v>
      </c>
      <c r="AJ372" s="73" t="str">
        <f t="shared" si="193"/>
        <v>missing data</v>
      </c>
      <c r="AK372" s="80" t="str">
        <f t="shared" si="194"/>
        <v>missing data</v>
      </c>
    </row>
    <row r="373" spans="1:37" x14ac:dyDescent="0.25">
      <c r="A373" s="114" t="s">
        <v>74</v>
      </c>
      <c r="B373" s="102"/>
      <c r="C373" s="103"/>
      <c r="D373" s="105"/>
      <c r="E373" s="193" t="e">
        <f t="shared" si="201"/>
        <v>#DIV/0!</v>
      </c>
      <c r="F373" s="191">
        <f t="shared" si="202"/>
        <v>0</v>
      </c>
      <c r="G373" s="103"/>
      <c r="H373" s="104">
        <f t="shared" si="203"/>
        <v>0</v>
      </c>
      <c r="I373" s="147"/>
      <c r="J373" s="106"/>
      <c r="K373" s="106"/>
      <c r="L373" s="106"/>
      <c r="M373" s="107"/>
      <c r="N373" s="150" t="str">
        <f t="shared" si="195"/>
        <v xml:space="preserve"> </v>
      </c>
      <c r="O373" s="145" t="str">
        <f t="shared" si="186"/>
        <v xml:space="preserve"> </v>
      </c>
      <c r="P373" s="154" t="str">
        <f t="shared" si="196"/>
        <v xml:space="preserve"> </v>
      </c>
      <c r="Q373" s="145">
        <f t="shared" si="187"/>
        <v>0</v>
      </c>
      <c r="R373" s="145" t="str">
        <f t="shared" si="188"/>
        <v xml:space="preserve"> </v>
      </c>
      <c r="S373" s="145" t="str">
        <f t="shared" si="189"/>
        <v xml:space="preserve"> </v>
      </c>
      <c r="T373" s="145" t="str">
        <f t="shared" si="190"/>
        <v xml:space="preserve"> </v>
      </c>
      <c r="U373" s="150" t="e">
        <f t="shared" si="198"/>
        <v>#VALUE!</v>
      </c>
      <c r="V373" s="145" t="e">
        <f t="shared" si="199"/>
        <v>#VALUE!</v>
      </c>
      <c r="W373" s="137" t="e">
        <f t="shared" si="204"/>
        <v>#VALUE!</v>
      </c>
      <c r="X373" s="73" t="str">
        <f t="shared" si="205"/>
        <v>donnée(s) manquante(s)</v>
      </c>
      <c r="Y373" s="74" t="str">
        <f t="shared" si="206"/>
        <v>donnée(s) manquante(s)</v>
      </c>
      <c r="Z373" s="131" t="e">
        <f t="shared" si="191"/>
        <v>#DIV/0!</v>
      </c>
      <c r="AA373" s="127" t="str">
        <f>IF(ISBLANK(L373)," ",IF(L373&lt;=Scenario!$C$3,0,IF(L373&lt;=Scenario!$C$5,1,IF(L373&lt;=Scenario!$C$6,2,IF(L373&lt;=Scenario!$C$7,3,IF(L373&lt;=Scenario!$C$8,4,5))))))</f>
        <v xml:space="preserve"> </v>
      </c>
      <c r="AB373" s="127" t="str">
        <f>IF(ISBLANK(M373)," ",IF(M373&lt;=Scenario!$G$3,0,IF(M373&lt;=Scenario!$G$5,1,IF(M373&lt;=Scenario!$G$6,2,IF(M373&lt;=Scenario!$G$7,3,IF(M373&lt;=Scenario!$G$8,4,IF(M373&lt;=Scenario!$G$9,5,IF(M373&lt;=Scenario!$G$10,6,7))))))))</f>
        <v xml:space="preserve"> </v>
      </c>
      <c r="AC373" s="127"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27"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27">
        <f>IF(ISBLANK(F373)," ",IF(F373&lt;=Scenario!$AI$3,0,IF(F373&lt;=Scenario!$AI$5,1,IF(F373&lt;=Scenario!$AI$6,2,IF(F373&lt;=Scenario!$AI$7,3,IF(F373&lt;=Scenario!$AI$8,4,IF(F373&lt;=Scenario!$AI$9,5,IF(F373&lt;=Scenario!$AI$10,6,IF(F373&lt;=Scenario!$AI$11,7,IF(F373&lt;=Scenario!$AI$12,8,IF(F373&lt;=Scenario!$AI$13,9,10)))))))))))</f>
        <v>0</v>
      </c>
      <c r="AF373" s="127" t="str">
        <f t="shared" si="192"/>
        <v xml:space="preserve"> </v>
      </c>
      <c r="AG373" s="132" t="e">
        <f t="shared" si="200"/>
        <v>#VALUE!</v>
      </c>
      <c r="AH373" s="133" t="e">
        <f t="shared" si="197"/>
        <v>#VALUE!</v>
      </c>
      <c r="AI373" s="126" t="e">
        <f t="shared" si="207"/>
        <v>#VALUE!</v>
      </c>
      <c r="AJ373" s="73" t="str">
        <f t="shared" si="193"/>
        <v>missing data</v>
      </c>
      <c r="AK373" s="80" t="str">
        <f t="shared" si="194"/>
        <v>missing data</v>
      </c>
    </row>
    <row r="374" spans="1:37" x14ac:dyDescent="0.25">
      <c r="A374" s="114" t="s">
        <v>74</v>
      </c>
      <c r="B374" s="102"/>
      <c r="C374" s="103"/>
      <c r="D374" s="105"/>
      <c r="E374" s="193" t="e">
        <f t="shared" si="201"/>
        <v>#DIV/0!</v>
      </c>
      <c r="F374" s="191">
        <f t="shared" si="202"/>
        <v>0</v>
      </c>
      <c r="G374" s="103"/>
      <c r="H374" s="104">
        <f t="shared" si="203"/>
        <v>0</v>
      </c>
      <c r="I374" s="147"/>
      <c r="J374" s="106"/>
      <c r="K374" s="106"/>
      <c r="L374" s="106"/>
      <c r="M374" s="107"/>
      <c r="N374" s="150" t="str">
        <f t="shared" si="195"/>
        <v xml:space="preserve"> </v>
      </c>
      <c r="O374" s="145" t="str">
        <f t="shared" si="186"/>
        <v xml:space="preserve"> </v>
      </c>
      <c r="P374" s="154" t="str">
        <f t="shared" si="196"/>
        <v xml:space="preserve"> </v>
      </c>
      <c r="Q374" s="145">
        <f t="shared" si="187"/>
        <v>0</v>
      </c>
      <c r="R374" s="145" t="str">
        <f t="shared" si="188"/>
        <v xml:space="preserve"> </v>
      </c>
      <c r="S374" s="145" t="str">
        <f t="shared" si="189"/>
        <v xml:space="preserve"> </v>
      </c>
      <c r="T374" s="145" t="str">
        <f t="shared" si="190"/>
        <v xml:space="preserve"> </v>
      </c>
      <c r="U374" s="150" t="e">
        <f t="shared" si="198"/>
        <v>#VALUE!</v>
      </c>
      <c r="V374" s="145" t="e">
        <f t="shared" si="199"/>
        <v>#VALUE!</v>
      </c>
      <c r="W374" s="137" t="e">
        <f t="shared" si="204"/>
        <v>#VALUE!</v>
      </c>
      <c r="X374" s="73" t="str">
        <f t="shared" si="205"/>
        <v>donnée(s) manquante(s)</v>
      </c>
      <c r="Y374" s="74" t="str">
        <f t="shared" si="206"/>
        <v>donnée(s) manquante(s)</v>
      </c>
      <c r="Z374" s="131" t="e">
        <f t="shared" si="191"/>
        <v>#DIV/0!</v>
      </c>
      <c r="AA374" s="127" t="str">
        <f>IF(ISBLANK(L374)," ",IF(L374&lt;=Scenario!$C$3,0,IF(L374&lt;=Scenario!$C$5,1,IF(L374&lt;=Scenario!$C$6,2,IF(L374&lt;=Scenario!$C$7,3,IF(L374&lt;=Scenario!$C$8,4,5))))))</f>
        <v xml:space="preserve"> </v>
      </c>
      <c r="AB374" s="127" t="str">
        <f>IF(ISBLANK(M374)," ",IF(M374&lt;=Scenario!$G$3,0,IF(M374&lt;=Scenario!$G$5,1,IF(M374&lt;=Scenario!$G$6,2,IF(M374&lt;=Scenario!$G$7,3,IF(M374&lt;=Scenario!$G$8,4,IF(M374&lt;=Scenario!$G$9,5,IF(M374&lt;=Scenario!$G$10,6,7))))))))</f>
        <v xml:space="preserve"> </v>
      </c>
      <c r="AC374" s="127"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27"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27">
        <f>IF(ISBLANK(F374)," ",IF(F374&lt;=Scenario!$AI$3,0,IF(F374&lt;=Scenario!$AI$5,1,IF(F374&lt;=Scenario!$AI$6,2,IF(F374&lt;=Scenario!$AI$7,3,IF(F374&lt;=Scenario!$AI$8,4,IF(F374&lt;=Scenario!$AI$9,5,IF(F374&lt;=Scenario!$AI$10,6,IF(F374&lt;=Scenario!$AI$11,7,IF(F374&lt;=Scenario!$AI$12,8,IF(F374&lt;=Scenario!$AI$13,9,10)))))))))))</f>
        <v>0</v>
      </c>
      <c r="AF374" s="127" t="str">
        <f t="shared" si="192"/>
        <v xml:space="preserve"> </v>
      </c>
      <c r="AG374" s="132" t="e">
        <f t="shared" si="200"/>
        <v>#VALUE!</v>
      </c>
      <c r="AH374" s="133" t="e">
        <f t="shared" si="197"/>
        <v>#VALUE!</v>
      </c>
      <c r="AI374" s="126" t="e">
        <f t="shared" si="207"/>
        <v>#VALUE!</v>
      </c>
      <c r="AJ374" s="73" t="str">
        <f t="shared" si="193"/>
        <v>missing data</v>
      </c>
      <c r="AK374" s="80" t="str">
        <f t="shared" si="194"/>
        <v>missing data</v>
      </c>
    </row>
    <row r="375" spans="1:37" x14ac:dyDescent="0.25">
      <c r="A375" s="114" t="s">
        <v>74</v>
      </c>
      <c r="B375" s="102"/>
      <c r="C375" s="103"/>
      <c r="D375" s="105"/>
      <c r="E375" s="193" t="e">
        <f t="shared" si="201"/>
        <v>#DIV/0!</v>
      </c>
      <c r="F375" s="191">
        <f t="shared" si="202"/>
        <v>0</v>
      </c>
      <c r="G375" s="103"/>
      <c r="H375" s="104">
        <f t="shared" si="203"/>
        <v>0</v>
      </c>
      <c r="I375" s="147"/>
      <c r="J375" s="106"/>
      <c r="K375" s="106"/>
      <c r="L375" s="106"/>
      <c r="M375" s="107"/>
      <c r="N375" s="150" t="str">
        <f t="shared" si="195"/>
        <v xml:space="preserve"> </v>
      </c>
      <c r="O375" s="145" t="str">
        <f t="shared" si="186"/>
        <v xml:space="preserve"> </v>
      </c>
      <c r="P375" s="154" t="str">
        <f t="shared" si="196"/>
        <v xml:space="preserve"> </v>
      </c>
      <c r="Q375" s="145">
        <f t="shared" si="187"/>
        <v>0</v>
      </c>
      <c r="R375" s="145" t="str">
        <f t="shared" si="188"/>
        <v xml:space="preserve"> </v>
      </c>
      <c r="S375" s="145" t="str">
        <f t="shared" si="189"/>
        <v xml:space="preserve"> </v>
      </c>
      <c r="T375" s="145" t="str">
        <f t="shared" si="190"/>
        <v xml:space="preserve"> </v>
      </c>
      <c r="U375" s="150" t="e">
        <f t="shared" si="198"/>
        <v>#VALUE!</v>
      </c>
      <c r="V375" s="145" t="e">
        <f t="shared" si="199"/>
        <v>#VALUE!</v>
      </c>
      <c r="W375" s="137" t="e">
        <f t="shared" si="204"/>
        <v>#VALUE!</v>
      </c>
      <c r="X375" s="73" t="str">
        <f t="shared" si="205"/>
        <v>donnée(s) manquante(s)</v>
      </c>
      <c r="Y375" s="74" t="str">
        <f t="shared" si="206"/>
        <v>donnée(s) manquante(s)</v>
      </c>
      <c r="Z375" s="131" t="e">
        <f t="shared" si="191"/>
        <v>#DIV/0!</v>
      </c>
      <c r="AA375" s="127" t="str">
        <f>IF(ISBLANK(L375)," ",IF(L375&lt;=Scenario!$C$3,0,IF(L375&lt;=Scenario!$C$5,1,IF(L375&lt;=Scenario!$C$6,2,IF(L375&lt;=Scenario!$C$7,3,IF(L375&lt;=Scenario!$C$8,4,5))))))</f>
        <v xml:space="preserve"> </v>
      </c>
      <c r="AB375" s="127" t="str">
        <f>IF(ISBLANK(M375)," ",IF(M375&lt;=Scenario!$G$3,0,IF(M375&lt;=Scenario!$G$5,1,IF(M375&lt;=Scenario!$G$6,2,IF(M375&lt;=Scenario!$G$7,3,IF(M375&lt;=Scenario!$G$8,4,IF(M375&lt;=Scenario!$G$9,5,IF(M375&lt;=Scenario!$G$10,6,7))))))))</f>
        <v xml:space="preserve"> </v>
      </c>
      <c r="AC375" s="127"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27"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27">
        <f>IF(ISBLANK(F375)," ",IF(F375&lt;=Scenario!$AI$3,0,IF(F375&lt;=Scenario!$AI$5,1,IF(F375&lt;=Scenario!$AI$6,2,IF(F375&lt;=Scenario!$AI$7,3,IF(F375&lt;=Scenario!$AI$8,4,IF(F375&lt;=Scenario!$AI$9,5,IF(F375&lt;=Scenario!$AI$10,6,IF(F375&lt;=Scenario!$AI$11,7,IF(F375&lt;=Scenario!$AI$12,8,IF(F375&lt;=Scenario!$AI$13,9,10)))))))))))</f>
        <v>0</v>
      </c>
      <c r="AF375" s="127" t="str">
        <f t="shared" si="192"/>
        <v xml:space="preserve"> </v>
      </c>
      <c r="AG375" s="132" t="e">
        <f t="shared" si="200"/>
        <v>#VALUE!</v>
      </c>
      <c r="AH375" s="133" t="e">
        <f t="shared" si="197"/>
        <v>#VALUE!</v>
      </c>
      <c r="AI375" s="126" t="e">
        <f t="shared" si="207"/>
        <v>#VALUE!</v>
      </c>
      <c r="AJ375" s="73" t="str">
        <f t="shared" si="193"/>
        <v>missing data</v>
      </c>
      <c r="AK375" s="80" t="str">
        <f t="shared" si="194"/>
        <v>missing data</v>
      </c>
    </row>
    <row r="376" spans="1:37" x14ac:dyDescent="0.25">
      <c r="A376" s="114" t="s">
        <v>74</v>
      </c>
      <c r="B376" s="102"/>
      <c r="C376" s="103"/>
      <c r="D376" s="105"/>
      <c r="E376" s="193" t="e">
        <f t="shared" si="201"/>
        <v>#DIV/0!</v>
      </c>
      <c r="F376" s="191">
        <f t="shared" si="202"/>
        <v>0</v>
      </c>
      <c r="G376" s="103"/>
      <c r="H376" s="104">
        <f t="shared" si="203"/>
        <v>0</v>
      </c>
      <c r="I376" s="147"/>
      <c r="J376" s="106"/>
      <c r="K376" s="106"/>
      <c r="L376" s="106"/>
      <c r="M376" s="107"/>
      <c r="N376" s="150" t="str">
        <f t="shared" si="195"/>
        <v xml:space="preserve"> </v>
      </c>
      <c r="O376" s="145" t="str">
        <f t="shared" si="186"/>
        <v xml:space="preserve"> </v>
      </c>
      <c r="P376" s="154" t="str">
        <f t="shared" si="196"/>
        <v xml:space="preserve"> </v>
      </c>
      <c r="Q376" s="145">
        <f t="shared" si="187"/>
        <v>0</v>
      </c>
      <c r="R376" s="145" t="str">
        <f t="shared" si="188"/>
        <v xml:space="preserve"> </v>
      </c>
      <c r="S376" s="145" t="str">
        <f t="shared" si="189"/>
        <v xml:space="preserve"> </v>
      </c>
      <c r="T376" s="145" t="str">
        <f t="shared" si="190"/>
        <v xml:space="preserve"> </v>
      </c>
      <c r="U376" s="150" t="e">
        <f t="shared" si="198"/>
        <v>#VALUE!</v>
      </c>
      <c r="V376" s="145" t="e">
        <f t="shared" si="199"/>
        <v>#VALUE!</v>
      </c>
      <c r="W376" s="137" t="e">
        <f t="shared" si="204"/>
        <v>#VALUE!</v>
      </c>
      <c r="X376" s="73" t="str">
        <f t="shared" si="205"/>
        <v>donnée(s) manquante(s)</v>
      </c>
      <c r="Y376" s="74" t="str">
        <f t="shared" si="206"/>
        <v>donnée(s) manquante(s)</v>
      </c>
      <c r="Z376" s="131" t="e">
        <f t="shared" si="191"/>
        <v>#DIV/0!</v>
      </c>
      <c r="AA376" s="127" t="str">
        <f>IF(ISBLANK(L376)," ",IF(L376&lt;=Scenario!$C$3,0,IF(L376&lt;=Scenario!$C$5,1,IF(L376&lt;=Scenario!$C$6,2,IF(L376&lt;=Scenario!$C$7,3,IF(L376&lt;=Scenario!$C$8,4,5))))))</f>
        <v xml:space="preserve"> </v>
      </c>
      <c r="AB376" s="127" t="str">
        <f>IF(ISBLANK(M376)," ",IF(M376&lt;=Scenario!$G$3,0,IF(M376&lt;=Scenario!$G$5,1,IF(M376&lt;=Scenario!$G$6,2,IF(M376&lt;=Scenario!$G$7,3,IF(M376&lt;=Scenario!$G$8,4,IF(M376&lt;=Scenario!$G$9,5,IF(M376&lt;=Scenario!$G$10,6,7))))))))</f>
        <v xml:space="preserve"> </v>
      </c>
      <c r="AC376" s="127"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27"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27">
        <f>IF(ISBLANK(F376)," ",IF(F376&lt;=Scenario!$AI$3,0,IF(F376&lt;=Scenario!$AI$5,1,IF(F376&lt;=Scenario!$AI$6,2,IF(F376&lt;=Scenario!$AI$7,3,IF(F376&lt;=Scenario!$AI$8,4,IF(F376&lt;=Scenario!$AI$9,5,IF(F376&lt;=Scenario!$AI$10,6,IF(F376&lt;=Scenario!$AI$11,7,IF(F376&lt;=Scenario!$AI$12,8,IF(F376&lt;=Scenario!$AI$13,9,10)))))))))))</f>
        <v>0</v>
      </c>
      <c r="AF376" s="127" t="str">
        <f t="shared" si="192"/>
        <v xml:space="preserve"> </v>
      </c>
      <c r="AG376" s="132" t="e">
        <f t="shared" si="200"/>
        <v>#VALUE!</v>
      </c>
      <c r="AH376" s="133" t="e">
        <f t="shared" si="197"/>
        <v>#VALUE!</v>
      </c>
      <c r="AI376" s="126" t="e">
        <f t="shared" si="207"/>
        <v>#VALUE!</v>
      </c>
      <c r="AJ376" s="73" t="str">
        <f t="shared" si="193"/>
        <v>missing data</v>
      </c>
      <c r="AK376" s="80" t="str">
        <f t="shared" si="194"/>
        <v>missing data</v>
      </c>
    </row>
    <row r="377" spans="1:37" x14ac:dyDescent="0.25">
      <c r="A377" s="114" t="s">
        <v>74</v>
      </c>
      <c r="B377" s="102"/>
      <c r="C377" s="103"/>
      <c r="D377" s="105"/>
      <c r="E377" s="193" t="e">
        <f t="shared" si="201"/>
        <v>#DIV/0!</v>
      </c>
      <c r="F377" s="191">
        <f t="shared" si="202"/>
        <v>0</v>
      </c>
      <c r="G377" s="103"/>
      <c r="H377" s="104">
        <f t="shared" si="203"/>
        <v>0</v>
      </c>
      <c r="I377" s="147"/>
      <c r="J377" s="106"/>
      <c r="K377" s="106"/>
      <c r="L377" s="106"/>
      <c r="M377" s="107"/>
      <c r="N377" s="150" t="str">
        <f t="shared" si="195"/>
        <v xml:space="preserve"> </v>
      </c>
      <c r="O377" s="145" t="str">
        <f t="shared" si="186"/>
        <v xml:space="preserve"> </v>
      </c>
      <c r="P377" s="154" t="str">
        <f t="shared" si="196"/>
        <v xml:space="preserve"> </v>
      </c>
      <c r="Q377" s="145">
        <f t="shared" si="187"/>
        <v>0</v>
      </c>
      <c r="R377" s="145" t="str">
        <f t="shared" si="188"/>
        <v xml:space="preserve"> </v>
      </c>
      <c r="S377" s="145" t="str">
        <f t="shared" si="189"/>
        <v xml:space="preserve"> </v>
      </c>
      <c r="T377" s="145" t="str">
        <f t="shared" si="190"/>
        <v xml:space="preserve"> </v>
      </c>
      <c r="U377" s="150" t="e">
        <f t="shared" si="198"/>
        <v>#VALUE!</v>
      </c>
      <c r="V377" s="145" t="e">
        <f t="shared" si="199"/>
        <v>#VALUE!</v>
      </c>
      <c r="W377" s="137" t="e">
        <f t="shared" si="204"/>
        <v>#VALUE!</v>
      </c>
      <c r="X377" s="73" t="str">
        <f t="shared" si="205"/>
        <v>donnée(s) manquante(s)</v>
      </c>
      <c r="Y377" s="74" t="str">
        <f t="shared" si="206"/>
        <v>donnée(s) manquante(s)</v>
      </c>
      <c r="Z377" s="131" t="e">
        <f t="shared" si="191"/>
        <v>#DIV/0!</v>
      </c>
      <c r="AA377" s="127" t="str">
        <f>IF(ISBLANK(L377)," ",IF(L377&lt;=Scenario!$C$3,0,IF(L377&lt;=Scenario!$C$5,1,IF(L377&lt;=Scenario!$C$6,2,IF(L377&lt;=Scenario!$C$7,3,IF(L377&lt;=Scenario!$C$8,4,5))))))</f>
        <v xml:space="preserve"> </v>
      </c>
      <c r="AB377" s="127" t="str">
        <f>IF(ISBLANK(M377)," ",IF(M377&lt;=Scenario!$G$3,0,IF(M377&lt;=Scenario!$G$5,1,IF(M377&lt;=Scenario!$G$6,2,IF(M377&lt;=Scenario!$G$7,3,IF(M377&lt;=Scenario!$G$8,4,IF(M377&lt;=Scenario!$G$9,5,IF(M377&lt;=Scenario!$G$10,6,7))))))))</f>
        <v xml:space="preserve"> </v>
      </c>
      <c r="AC377" s="127"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27"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27">
        <f>IF(ISBLANK(F377)," ",IF(F377&lt;=Scenario!$AI$3,0,IF(F377&lt;=Scenario!$AI$5,1,IF(F377&lt;=Scenario!$AI$6,2,IF(F377&lt;=Scenario!$AI$7,3,IF(F377&lt;=Scenario!$AI$8,4,IF(F377&lt;=Scenario!$AI$9,5,IF(F377&lt;=Scenario!$AI$10,6,IF(F377&lt;=Scenario!$AI$11,7,IF(F377&lt;=Scenario!$AI$12,8,IF(F377&lt;=Scenario!$AI$13,9,10)))))))))))</f>
        <v>0</v>
      </c>
      <c r="AF377" s="127" t="str">
        <f t="shared" si="192"/>
        <v xml:space="preserve"> </v>
      </c>
      <c r="AG377" s="132" t="e">
        <f t="shared" si="200"/>
        <v>#VALUE!</v>
      </c>
      <c r="AH377" s="133" t="e">
        <f t="shared" si="197"/>
        <v>#VALUE!</v>
      </c>
      <c r="AI377" s="126" t="e">
        <f t="shared" si="207"/>
        <v>#VALUE!</v>
      </c>
      <c r="AJ377" s="73" t="str">
        <f t="shared" si="193"/>
        <v>missing data</v>
      </c>
      <c r="AK377" s="80" t="str">
        <f t="shared" si="194"/>
        <v>missing data</v>
      </c>
    </row>
    <row r="378" spans="1:37" x14ac:dyDescent="0.25">
      <c r="A378" s="114" t="s">
        <v>74</v>
      </c>
      <c r="B378" s="102"/>
      <c r="C378" s="103"/>
      <c r="D378" s="105"/>
      <c r="E378" s="193" t="e">
        <f t="shared" si="201"/>
        <v>#DIV/0!</v>
      </c>
      <c r="F378" s="191">
        <f t="shared" si="202"/>
        <v>0</v>
      </c>
      <c r="G378" s="103"/>
      <c r="H378" s="104">
        <f t="shared" si="203"/>
        <v>0</v>
      </c>
      <c r="I378" s="147"/>
      <c r="J378" s="106"/>
      <c r="K378" s="106"/>
      <c r="L378" s="106"/>
      <c r="M378" s="107"/>
      <c r="N378" s="150" t="str">
        <f t="shared" si="195"/>
        <v xml:space="preserve"> </v>
      </c>
      <c r="O378" s="145" t="str">
        <f t="shared" si="186"/>
        <v xml:space="preserve"> </v>
      </c>
      <c r="P378" s="154" t="str">
        <f t="shared" si="196"/>
        <v xml:space="preserve"> </v>
      </c>
      <c r="Q378" s="145">
        <f t="shared" si="187"/>
        <v>0</v>
      </c>
      <c r="R378" s="145" t="str">
        <f t="shared" si="188"/>
        <v xml:space="preserve"> </v>
      </c>
      <c r="S378" s="145" t="str">
        <f t="shared" si="189"/>
        <v xml:space="preserve"> </v>
      </c>
      <c r="T378" s="145" t="str">
        <f t="shared" si="190"/>
        <v xml:space="preserve"> </v>
      </c>
      <c r="U378" s="150" t="e">
        <f t="shared" si="198"/>
        <v>#VALUE!</v>
      </c>
      <c r="V378" s="145" t="e">
        <f t="shared" si="199"/>
        <v>#VALUE!</v>
      </c>
      <c r="W378" s="137" t="e">
        <f t="shared" si="204"/>
        <v>#VALUE!</v>
      </c>
      <c r="X378" s="73" t="str">
        <f t="shared" si="205"/>
        <v>donnée(s) manquante(s)</v>
      </c>
      <c r="Y378" s="74" t="str">
        <f t="shared" si="206"/>
        <v>donnée(s) manquante(s)</v>
      </c>
      <c r="Z378" s="131" t="e">
        <f t="shared" si="191"/>
        <v>#DIV/0!</v>
      </c>
      <c r="AA378" s="127" t="str">
        <f>IF(ISBLANK(L378)," ",IF(L378&lt;=Scenario!$C$3,0,IF(L378&lt;=Scenario!$C$5,1,IF(L378&lt;=Scenario!$C$6,2,IF(L378&lt;=Scenario!$C$7,3,IF(L378&lt;=Scenario!$C$8,4,5))))))</f>
        <v xml:space="preserve"> </v>
      </c>
      <c r="AB378" s="127" t="str">
        <f>IF(ISBLANK(M378)," ",IF(M378&lt;=Scenario!$G$3,0,IF(M378&lt;=Scenario!$G$5,1,IF(M378&lt;=Scenario!$G$6,2,IF(M378&lt;=Scenario!$G$7,3,IF(M378&lt;=Scenario!$G$8,4,IF(M378&lt;=Scenario!$G$9,5,IF(M378&lt;=Scenario!$G$10,6,7))))))))</f>
        <v xml:space="preserve"> </v>
      </c>
      <c r="AC378" s="127"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27"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27">
        <f>IF(ISBLANK(F378)," ",IF(F378&lt;=Scenario!$AI$3,0,IF(F378&lt;=Scenario!$AI$5,1,IF(F378&lt;=Scenario!$AI$6,2,IF(F378&lt;=Scenario!$AI$7,3,IF(F378&lt;=Scenario!$AI$8,4,IF(F378&lt;=Scenario!$AI$9,5,IF(F378&lt;=Scenario!$AI$10,6,IF(F378&lt;=Scenario!$AI$11,7,IF(F378&lt;=Scenario!$AI$12,8,IF(F378&lt;=Scenario!$AI$13,9,10)))))))))))</f>
        <v>0</v>
      </c>
      <c r="AF378" s="127" t="str">
        <f t="shared" si="192"/>
        <v xml:space="preserve"> </v>
      </c>
      <c r="AG378" s="132" t="e">
        <f t="shared" si="200"/>
        <v>#VALUE!</v>
      </c>
      <c r="AH378" s="133" t="e">
        <f t="shared" si="197"/>
        <v>#VALUE!</v>
      </c>
      <c r="AI378" s="126" t="e">
        <f t="shared" si="207"/>
        <v>#VALUE!</v>
      </c>
      <c r="AJ378" s="73" t="str">
        <f t="shared" si="193"/>
        <v>missing data</v>
      </c>
      <c r="AK378" s="80" t="str">
        <f t="shared" si="194"/>
        <v>missing data</v>
      </c>
    </row>
    <row r="379" spans="1:37" x14ac:dyDescent="0.25">
      <c r="A379" s="114" t="s">
        <v>74</v>
      </c>
      <c r="B379" s="102"/>
      <c r="C379" s="103"/>
      <c r="D379" s="105"/>
      <c r="E379" s="193" t="e">
        <f t="shared" si="201"/>
        <v>#DIV/0!</v>
      </c>
      <c r="F379" s="191">
        <f t="shared" si="202"/>
        <v>0</v>
      </c>
      <c r="G379" s="103"/>
      <c r="H379" s="104">
        <f t="shared" si="203"/>
        <v>0</v>
      </c>
      <c r="I379" s="147"/>
      <c r="J379" s="106"/>
      <c r="K379" s="106"/>
      <c r="L379" s="106"/>
      <c r="M379" s="107"/>
      <c r="N379" s="150" t="str">
        <f t="shared" si="195"/>
        <v xml:space="preserve"> </v>
      </c>
      <c r="O379" s="145" t="str">
        <f t="shared" si="186"/>
        <v xml:space="preserve"> </v>
      </c>
      <c r="P379" s="154" t="str">
        <f t="shared" si="196"/>
        <v xml:space="preserve"> </v>
      </c>
      <c r="Q379" s="145">
        <f t="shared" si="187"/>
        <v>0</v>
      </c>
      <c r="R379" s="145" t="str">
        <f t="shared" si="188"/>
        <v xml:space="preserve"> </v>
      </c>
      <c r="S379" s="145" t="str">
        <f t="shared" si="189"/>
        <v xml:space="preserve"> </v>
      </c>
      <c r="T379" s="145" t="str">
        <f t="shared" si="190"/>
        <v xml:space="preserve"> </v>
      </c>
      <c r="U379" s="150" t="e">
        <f t="shared" si="198"/>
        <v>#VALUE!</v>
      </c>
      <c r="V379" s="145" t="e">
        <f t="shared" si="199"/>
        <v>#VALUE!</v>
      </c>
      <c r="W379" s="137" t="e">
        <f t="shared" si="204"/>
        <v>#VALUE!</v>
      </c>
      <c r="X379" s="73" t="str">
        <f t="shared" si="205"/>
        <v>donnée(s) manquante(s)</v>
      </c>
      <c r="Y379" s="74" t="str">
        <f t="shared" si="206"/>
        <v>donnée(s) manquante(s)</v>
      </c>
      <c r="Z379" s="131" t="e">
        <f t="shared" si="191"/>
        <v>#DIV/0!</v>
      </c>
      <c r="AA379" s="127" t="str">
        <f>IF(ISBLANK(L379)," ",IF(L379&lt;=Scenario!$C$3,0,IF(L379&lt;=Scenario!$C$5,1,IF(L379&lt;=Scenario!$C$6,2,IF(L379&lt;=Scenario!$C$7,3,IF(L379&lt;=Scenario!$C$8,4,5))))))</f>
        <v xml:space="preserve"> </v>
      </c>
      <c r="AB379" s="127" t="str">
        <f>IF(ISBLANK(M379)," ",IF(M379&lt;=Scenario!$G$3,0,IF(M379&lt;=Scenario!$G$5,1,IF(M379&lt;=Scenario!$G$6,2,IF(M379&lt;=Scenario!$G$7,3,IF(M379&lt;=Scenario!$G$8,4,IF(M379&lt;=Scenario!$G$9,5,IF(M379&lt;=Scenario!$G$10,6,7))))))))</f>
        <v xml:space="preserve"> </v>
      </c>
      <c r="AC379" s="127"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27"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27">
        <f>IF(ISBLANK(F379)," ",IF(F379&lt;=Scenario!$AI$3,0,IF(F379&lt;=Scenario!$AI$5,1,IF(F379&lt;=Scenario!$AI$6,2,IF(F379&lt;=Scenario!$AI$7,3,IF(F379&lt;=Scenario!$AI$8,4,IF(F379&lt;=Scenario!$AI$9,5,IF(F379&lt;=Scenario!$AI$10,6,IF(F379&lt;=Scenario!$AI$11,7,IF(F379&lt;=Scenario!$AI$12,8,IF(F379&lt;=Scenario!$AI$13,9,10)))))))))))</f>
        <v>0</v>
      </c>
      <c r="AF379" s="127" t="str">
        <f t="shared" si="192"/>
        <v xml:space="preserve"> </v>
      </c>
      <c r="AG379" s="132" t="e">
        <f t="shared" si="200"/>
        <v>#VALUE!</v>
      </c>
      <c r="AH379" s="133" t="e">
        <f t="shared" si="197"/>
        <v>#VALUE!</v>
      </c>
      <c r="AI379" s="126" t="e">
        <f t="shared" si="207"/>
        <v>#VALUE!</v>
      </c>
      <c r="AJ379" s="73" t="str">
        <f t="shared" si="193"/>
        <v>missing data</v>
      </c>
      <c r="AK379" s="80" t="str">
        <f t="shared" si="194"/>
        <v>missing data</v>
      </c>
    </row>
    <row r="380" spans="1:37" x14ac:dyDescent="0.25">
      <c r="A380" s="114" t="s">
        <v>74</v>
      </c>
      <c r="B380" s="102"/>
      <c r="C380" s="103"/>
      <c r="D380" s="105"/>
      <c r="E380" s="193" t="e">
        <f t="shared" si="201"/>
        <v>#DIV/0!</v>
      </c>
      <c r="F380" s="191">
        <f t="shared" si="202"/>
        <v>0</v>
      </c>
      <c r="G380" s="103"/>
      <c r="H380" s="104">
        <f t="shared" si="203"/>
        <v>0</v>
      </c>
      <c r="I380" s="147"/>
      <c r="J380" s="106"/>
      <c r="K380" s="106"/>
      <c r="L380" s="106"/>
      <c r="M380" s="107"/>
      <c r="N380" s="150" t="str">
        <f t="shared" si="195"/>
        <v xml:space="preserve"> </v>
      </c>
      <c r="O380" s="145" t="str">
        <f t="shared" si="186"/>
        <v xml:space="preserve"> </v>
      </c>
      <c r="P380" s="154" t="str">
        <f t="shared" si="196"/>
        <v xml:space="preserve"> </v>
      </c>
      <c r="Q380" s="145">
        <f t="shared" si="187"/>
        <v>0</v>
      </c>
      <c r="R380" s="145" t="str">
        <f t="shared" si="188"/>
        <v xml:space="preserve"> </v>
      </c>
      <c r="S380" s="145" t="str">
        <f t="shared" si="189"/>
        <v xml:space="preserve"> </v>
      </c>
      <c r="T380" s="145" t="str">
        <f t="shared" si="190"/>
        <v xml:space="preserve"> </v>
      </c>
      <c r="U380" s="150" t="e">
        <f t="shared" si="198"/>
        <v>#VALUE!</v>
      </c>
      <c r="V380" s="145" t="e">
        <f t="shared" si="199"/>
        <v>#VALUE!</v>
      </c>
      <c r="W380" s="137" t="e">
        <f t="shared" si="204"/>
        <v>#VALUE!</v>
      </c>
      <c r="X380" s="73" t="str">
        <f t="shared" si="205"/>
        <v>donnée(s) manquante(s)</v>
      </c>
      <c r="Y380" s="74" t="str">
        <f t="shared" si="206"/>
        <v>donnée(s) manquante(s)</v>
      </c>
      <c r="Z380" s="131" t="e">
        <f t="shared" si="191"/>
        <v>#DIV/0!</v>
      </c>
      <c r="AA380" s="127" t="str">
        <f>IF(ISBLANK(L380)," ",IF(L380&lt;=Scenario!$C$3,0,IF(L380&lt;=Scenario!$C$5,1,IF(L380&lt;=Scenario!$C$6,2,IF(L380&lt;=Scenario!$C$7,3,IF(L380&lt;=Scenario!$C$8,4,5))))))</f>
        <v xml:space="preserve"> </v>
      </c>
      <c r="AB380" s="127" t="str">
        <f>IF(ISBLANK(M380)," ",IF(M380&lt;=Scenario!$G$3,0,IF(M380&lt;=Scenario!$G$5,1,IF(M380&lt;=Scenario!$G$6,2,IF(M380&lt;=Scenario!$G$7,3,IF(M380&lt;=Scenario!$G$8,4,IF(M380&lt;=Scenario!$G$9,5,IF(M380&lt;=Scenario!$G$10,6,7))))))))</f>
        <v xml:space="preserve"> </v>
      </c>
      <c r="AC380" s="127"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27"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27">
        <f>IF(ISBLANK(F380)," ",IF(F380&lt;=Scenario!$AI$3,0,IF(F380&lt;=Scenario!$AI$5,1,IF(F380&lt;=Scenario!$AI$6,2,IF(F380&lt;=Scenario!$AI$7,3,IF(F380&lt;=Scenario!$AI$8,4,IF(F380&lt;=Scenario!$AI$9,5,IF(F380&lt;=Scenario!$AI$10,6,IF(F380&lt;=Scenario!$AI$11,7,IF(F380&lt;=Scenario!$AI$12,8,IF(F380&lt;=Scenario!$AI$13,9,10)))))))))))</f>
        <v>0</v>
      </c>
      <c r="AF380" s="127" t="str">
        <f t="shared" si="192"/>
        <v xml:space="preserve"> </v>
      </c>
      <c r="AG380" s="132" t="e">
        <f t="shared" si="200"/>
        <v>#VALUE!</v>
      </c>
      <c r="AH380" s="133" t="e">
        <f t="shared" si="197"/>
        <v>#VALUE!</v>
      </c>
      <c r="AI380" s="126" t="e">
        <f t="shared" si="207"/>
        <v>#VALUE!</v>
      </c>
      <c r="AJ380" s="73" t="str">
        <f t="shared" si="193"/>
        <v>missing data</v>
      </c>
      <c r="AK380" s="80" t="str">
        <f t="shared" si="194"/>
        <v>missing data</v>
      </c>
    </row>
    <row r="381" spans="1:37" x14ac:dyDescent="0.25">
      <c r="A381" s="114" t="s">
        <v>74</v>
      </c>
      <c r="B381" s="102"/>
      <c r="C381" s="103"/>
      <c r="D381" s="105"/>
      <c r="E381" s="193" t="e">
        <f t="shared" si="201"/>
        <v>#DIV/0!</v>
      </c>
      <c r="F381" s="191">
        <f t="shared" si="202"/>
        <v>0</v>
      </c>
      <c r="G381" s="103"/>
      <c r="H381" s="104">
        <f t="shared" si="203"/>
        <v>0</v>
      </c>
      <c r="I381" s="147"/>
      <c r="J381" s="106"/>
      <c r="K381" s="106"/>
      <c r="L381" s="106"/>
      <c r="M381" s="107"/>
      <c r="N381" s="150" t="str">
        <f t="shared" si="195"/>
        <v xml:space="preserve"> </v>
      </c>
      <c r="O381" s="145" t="str">
        <f t="shared" si="186"/>
        <v xml:space="preserve"> </v>
      </c>
      <c r="P381" s="154" t="str">
        <f t="shared" si="196"/>
        <v xml:space="preserve"> </v>
      </c>
      <c r="Q381" s="145">
        <f t="shared" si="187"/>
        <v>0</v>
      </c>
      <c r="R381" s="145" t="str">
        <f t="shared" si="188"/>
        <v xml:space="preserve"> </v>
      </c>
      <c r="S381" s="145" t="str">
        <f t="shared" si="189"/>
        <v xml:space="preserve"> </v>
      </c>
      <c r="T381" s="145" t="str">
        <f t="shared" si="190"/>
        <v xml:space="preserve"> </v>
      </c>
      <c r="U381" s="150" t="e">
        <f t="shared" si="198"/>
        <v>#VALUE!</v>
      </c>
      <c r="V381" s="145" t="e">
        <f t="shared" si="199"/>
        <v>#VALUE!</v>
      </c>
      <c r="W381" s="137" t="e">
        <f t="shared" si="204"/>
        <v>#VALUE!</v>
      </c>
      <c r="X381" s="73" t="str">
        <f t="shared" si="205"/>
        <v>donnée(s) manquante(s)</v>
      </c>
      <c r="Y381" s="74" t="str">
        <f t="shared" si="206"/>
        <v>donnée(s) manquante(s)</v>
      </c>
      <c r="Z381" s="131" t="e">
        <f t="shared" si="191"/>
        <v>#DIV/0!</v>
      </c>
      <c r="AA381" s="127" t="str">
        <f>IF(ISBLANK(L381)," ",IF(L381&lt;=Scenario!$C$3,0,IF(L381&lt;=Scenario!$C$5,1,IF(L381&lt;=Scenario!$C$6,2,IF(L381&lt;=Scenario!$C$7,3,IF(L381&lt;=Scenario!$C$8,4,5))))))</f>
        <v xml:space="preserve"> </v>
      </c>
      <c r="AB381" s="127" t="str">
        <f>IF(ISBLANK(M381)," ",IF(M381&lt;=Scenario!$G$3,0,IF(M381&lt;=Scenario!$G$5,1,IF(M381&lt;=Scenario!$G$6,2,IF(M381&lt;=Scenario!$G$7,3,IF(M381&lt;=Scenario!$G$8,4,IF(M381&lt;=Scenario!$G$9,5,IF(M381&lt;=Scenario!$G$10,6,7))))))))</f>
        <v xml:space="preserve"> </v>
      </c>
      <c r="AC381" s="127"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27"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27">
        <f>IF(ISBLANK(F381)," ",IF(F381&lt;=Scenario!$AI$3,0,IF(F381&lt;=Scenario!$AI$5,1,IF(F381&lt;=Scenario!$AI$6,2,IF(F381&lt;=Scenario!$AI$7,3,IF(F381&lt;=Scenario!$AI$8,4,IF(F381&lt;=Scenario!$AI$9,5,IF(F381&lt;=Scenario!$AI$10,6,IF(F381&lt;=Scenario!$AI$11,7,IF(F381&lt;=Scenario!$AI$12,8,IF(F381&lt;=Scenario!$AI$13,9,10)))))))))))</f>
        <v>0</v>
      </c>
      <c r="AF381" s="127" t="str">
        <f t="shared" si="192"/>
        <v xml:space="preserve"> </v>
      </c>
      <c r="AG381" s="132" t="e">
        <f t="shared" si="200"/>
        <v>#VALUE!</v>
      </c>
      <c r="AH381" s="133" t="e">
        <f t="shared" si="197"/>
        <v>#VALUE!</v>
      </c>
      <c r="AI381" s="126" t="e">
        <f t="shared" si="207"/>
        <v>#VALUE!</v>
      </c>
      <c r="AJ381" s="73" t="str">
        <f t="shared" si="193"/>
        <v>missing data</v>
      </c>
      <c r="AK381" s="80" t="str">
        <f t="shared" si="194"/>
        <v>missing data</v>
      </c>
    </row>
    <row r="382" spans="1:37" x14ac:dyDescent="0.25">
      <c r="A382" s="114" t="s">
        <v>74</v>
      </c>
      <c r="B382" s="102"/>
      <c r="C382" s="103"/>
      <c r="D382" s="105"/>
      <c r="E382" s="193" t="e">
        <f t="shared" si="201"/>
        <v>#DIV/0!</v>
      </c>
      <c r="F382" s="191">
        <f t="shared" si="202"/>
        <v>0</v>
      </c>
      <c r="G382" s="103"/>
      <c r="H382" s="104">
        <f t="shared" si="203"/>
        <v>0</v>
      </c>
      <c r="I382" s="147"/>
      <c r="J382" s="106"/>
      <c r="K382" s="106"/>
      <c r="L382" s="106"/>
      <c r="M382" s="107"/>
      <c r="N382" s="150" t="str">
        <f t="shared" si="195"/>
        <v xml:space="preserve"> </v>
      </c>
      <c r="O382" s="145" t="str">
        <f t="shared" si="186"/>
        <v xml:space="preserve"> </v>
      </c>
      <c r="P382" s="154" t="str">
        <f t="shared" si="196"/>
        <v xml:space="preserve"> </v>
      </c>
      <c r="Q382" s="145">
        <f t="shared" si="187"/>
        <v>0</v>
      </c>
      <c r="R382" s="145" t="str">
        <f t="shared" si="188"/>
        <v xml:space="preserve"> </v>
      </c>
      <c r="S382" s="145" t="str">
        <f t="shared" si="189"/>
        <v xml:space="preserve"> </v>
      </c>
      <c r="T382" s="145" t="str">
        <f t="shared" si="190"/>
        <v xml:space="preserve"> </v>
      </c>
      <c r="U382" s="150" t="e">
        <f t="shared" si="198"/>
        <v>#VALUE!</v>
      </c>
      <c r="V382" s="145" t="e">
        <f t="shared" si="199"/>
        <v>#VALUE!</v>
      </c>
      <c r="W382" s="137" t="e">
        <f t="shared" si="204"/>
        <v>#VALUE!</v>
      </c>
      <c r="X382" s="73" t="str">
        <f t="shared" si="205"/>
        <v>donnée(s) manquante(s)</v>
      </c>
      <c r="Y382" s="74" t="str">
        <f t="shared" si="206"/>
        <v>donnée(s) manquante(s)</v>
      </c>
      <c r="Z382" s="131" t="e">
        <f t="shared" si="191"/>
        <v>#DIV/0!</v>
      </c>
      <c r="AA382" s="127" t="str">
        <f>IF(ISBLANK(L382)," ",IF(L382&lt;=Scenario!$C$3,0,IF(L382&lt;=Scenario!$C$5,1,IF(L382&lt;=Scenario!$C$6,2,IF(L382&lt;=Scenario!$C$7,3,IF(L382&lt;=Scenario!$C$8,4,5))))))</f>
        <v xml:space="preserve"> </v>
      </c>
      <c r="AB382" s="127" t="str">
        <f>IF(ISBLANK(M382)," ",IF(M382&lt;=Scenario!$G$3,0,IF(M382&lt;=Scenario!$G$5,1,IF(M382&lt;=Scenario!$G$6,2,IF(M382&lt;=Scenario!$G$7,3,IF(M382&lt;=Scenario!$G$8,4,IF(M382&lt;=Scenario!$G$9,5,IF(M382&lt;=Scenario!$G$10,6,7))))))))</f>
        <v xml:space="preserve"> </v>
      </c>
      <c r="AC382" s="127"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27"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27">
        <f>IF(ISBLANK(F382)," ",IF(F382&lt;=Scenario!$AI$3,0,IF(F382&lt;=Scenario!$AI$5,1,IF(F382&lt;=Scenario!$AI$6,2,IF(F382&lt;=Scenario!$AI$7,3,IF(F382&lt;=Scenario!$AI$8,4,IF(F382&lt;=Scenario!$AI$9,5,IF(F382&lt;=Scenario!$AI$10,6,IF(F382&lt;=Scenario!$AI$11,7,IF(F382&lt;=Scenario!$AI$12,8,IF(F382&lt;=Scenario!$AI$13,9,10)))))))))))</f>
        <v>0</v>
      </c>
      <c r="AF382" s="127" t="str">
        <f t="shared" si="192"/>
        <v xml:space="preserve"> </v>
      </c>
      <c r="AG382" s="132" t="e">
        <f t="shared" si="200"/>
        <v>#VALUE!</v>
      </c>
      <c r="AH382" s="133" t="e">
        <f t="shared" si="197"/>
        <v>#VALUE!</v>
      </c>
      <c r="AI382" s="126" t="e">
        <f t="shared" si="207"/>
        <v>#VALUE!</v>
      </c>
      <c r="AJ382" s="73" t="str">
        <f t="shared" si="193"/>
        <v>missing data</v>
      </c>
      <c r="AK382" s="80" t="str">
        <f t="shared" si="194"/>
        <v>missing data</v>
      </c>
    </row>
    <row r="383" spans="1:37" x14ac:dyDescent="0.25">
      <c r="A383" s="114" t="s">
        <v>74</v>
      </c>
      <c r="B383" s="102"/>
      <c r="C383" s="103"/>
      <c r="D383" s="105"/>
      <c r="E383" s="193" t="e">
        <f t="shared" si="201"/>
        <v>#DIV/0!</v>
      </c>
      <c r="F383" s="191">
        <f t="shared" si="202"/>
        <v>0</v>
      </c>
      <c r="G383" s="103"/>
      <c r="H383" s="104">
        <f t="shared" si="203"/>
        <v>0</v>
      </c>
      <c r="I383" s="147"/>
      <c r="J383" s="106"/>
      <c r="K383" s="106"/>
      <c r="L383" s="106"/>
      <c r="M383" s="107"/>
      <c r="N383" s="150" t="str">
        <f t="shared" si="195"/>
        <v xml:space="preserve"> </v>
      </c>
      <c r="O383" s="145" t="str">
        <f t="shared" si="186"/>
        <v xml:space="preserve"> </v>
      </c>
      <c r="P383" s="154" t="str">
        <f t="shared" si="196"/>
        <v xml:space="preserve"> </v>
      </c>
      <c r="Q383" s="145">
        <f t="shared" si="187"/>
        <v>0</v>
      </c>
      <c r="R383" s="145" t="str">
        <f t="shared" si="188"/>
        <v xml:space="preserve"> </v>
      </c>
      <c r="S383" s="145" t="str">
        <f t="shared" si="189"/>
        <v xml:space="preserve"> </v>
      </c>
      <c r="T383" s="145" t="str">
        <f t="shared" si="190"/>
        <v xml:space="preserve"> </v>
      </c>
      <c r="U383" s="150" t="e">
        <f t="shared" si="198"/>
        <v>#VALUE!</v>
      </c>
      <c r="V383" s="145" t="e">
        <f t="shared" si="199"/>
        <v>#VALUE!</v>
      </c>
      <c r="W383" s="137" t="e">
        <f t="shared" si="204"/>
        <v>#VALUE!</v>
      </c>
      <c r="X383" s="73" t="str">
        <f t="shared" si="205"/>
        <v>donnée(s) manquante(s)</v>
      </c>
      <c r="Y383" s="74" t="str">
        <f t="shared" si="206"/>
        <v>donnée(s) manquante(s)</v>
      </c>
      <c r="Z383" s="131" t="e">
        <f t="shared" si="191"/>
        <v>#DIV/0!</v>
      </c>
      <c r="AA383" s="127" t="str">
        <f>IF(ISBLANK(L383)," ",IF(L383&lt;=Scenario!$C$3,0,IF(L383&lt;=Scenario!$C$5,1,IF(L383&lt;=Scenario!$C$6,2,IF(L383&lt;=Scenario!$C$7,3,IF(L383&lt;=Scenario!$C$8,4,5))))))</f>
        <v xml:space="preserve"> </v>
      </c>
      <c r="AB383" s="127" t="str">
        <f>IF(ISBLANK(M383)," ",IF(M383&lt;=Scenario!$G$3,0,IF(M383&lt;=Scenario!$G$5,1,IF(M383&lt;=Scenario!$G$6,2,IF(M383&lt;=Scenario!$G$7,3,IF(M383&lt;=Scenario!$G$8,4,IF(M383&lt;=Scenario!$G$9,5,IF(M383&lt;=Scenario!$G$10,6,7))))))))</f>
        <v xml:space="preserve"> </v>
      </c>
      <c r="AC383" s="127"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27"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27">
        <f>IF(ISBLANK(F383)," ",IF(F383&lt;=Scenario!$AI$3,0,IF(F383&lt;=Scenario!$AI$5,1,IF(F383&lt;=Scenario!$AI$6,2,IF(F383&lt;=Scenario!$AI$7,3,IF(F383&lt;=Scenario!$AI$8,4,IF(F383&lt;=Scenario!$AI$9,5,IF(F383&lt;=Scenario!$AI$10,6,IF(F383&lt;=Scenario!$AI$11,7,IF(F383&lt;=Scenario!$AI$12,8,IF(F383&lt;=Scenario!$AI$13,9,10)))))))))))</f>
        <v>0</v>
      </c>
      <c r="AF383" s="127" t="str">
        <f t="shared" si="192"/>
        <v xml:space="preserve"> </v>
      </c>
      <c r="AG383" s="132" t="e">
        <f t="shared" si="200"/>
        <v>#VALUE!</v>
      </c>
      <c r="AH383" s="133" t="e">
        <f t="shared" si="197"/>
        <v>#VALUE!</v>
      </c>
      <c r="AI383" s="126" t="e">
        <f t="shared" si="207"/>
        <v>#VALUE!</v>
      </c>
      <c r="AJ383" s="73" t="str">
        <f t="shared" si="193"/>
        <v>missing data</v>
      </c>
      <c r="AK383" s="80" t="str">
        <f t="shared" si="194"/>
        <v>missing data</v>
      </c>
    </row>
    <row r="384" spans="1:37" x14ac:dyDescent="0.25">
      <c r="A384" s="114" t="s">
        <v>74</v>
      </c>
      <c r="B384" s="102"/>
      <c r="C384" s="103"/>
      <c r="D384" s="105"/>
      <c r="E384" s="193" t="e">
        <f t="shared" si="201"/>
        <v>#DIV/0!</v>
      </c>
      <c r="F384" s="191">
        <f t="shared" si="202"/>
        <v>0</v>
      </c>
      <c r="G384" s="103"/>
      <c r="H384" s="104">
        <f t="shared" si="203"/>
        <v>0</v>
      </c>
      <c r="I384" s="147"/>
      <c r="J384" s="106"/>
      <c r="K384" s="106"/>
      <c r="L384" s="106"/>
      <c r="M384" s="107"/>
      <c r="N384" s="150" t="str">
        <f t="shared" si="195"/>
        <v xml:space="preserve"> </v>
      </c>
      <c r="O384" s="145" t="str">
        <f t="shared" si="186"/>
        <v xml:space="preserve"> </v>
      </c>
      <c r="P384" s="154" t="str">
        <f t="shared" si="196"/>
        <v xml:space="preserve"> </v>
      </c>
      <c r="Q384" s="145">
        <f t="shared" si="187"/>
        <v>0</v>
      </c>
      <c r="R384" s="145" t="str">
        <f t="shared" si="188"/>
        <v xml:space="preserve"> </v>
      </c>
      <c r="S384" s="145" t="str">
        <f t="shared" si="189"/>
        <v xml:space="preserve"> </v>
      </c>
      <c r="T384" s="145" t="str">
        <f t="shared" si="190"/>
        <v xml:space="preserve"> </v>
      </c>
      <c r="U384" s="150" t="e">
        <f t="shared" si="198"/>
        <v>#VALUE!</v>
      </c>
      <c r="V384" s="145" t="e">
        <f t="shared" si="199"/>
        <v>#VALUE!</v>
      </c>
      <c r="W384" s="137" t="e">
        <f t="shared" si="204"/>
        <v>#VALUE!</v>
      </c>
      <c r="X384" s="73" t="str">
        <f t="shared" si="205"/>
        <v>donnée(s) manquante(s)</v>
      </c>
      <c r="Y384" s="74" t="str">
        <f t="shared" si="206"/>
        <v>donnée(s) manquante(s)</v>
      </c>
      <c r="Z384" s="131" t="e">
        <f t="shared" si="191"/>
        <v>#DIV/0!</v>
      </c>
      <c r="AA384" s="127" t="str">
        <f>IF(ISBLANK(L384)," ",IF(L384&lt;=Scenario!$C$3,0,IF(L384&lt;=Scenario!$C$5,1,IF(L384&lt;=Scenario!$C$6,2,IF(L384&lt;=Scenario!$C$7,3,IF(L384&lt;=Scenario!$C$8,4,5))))))</f>
        <v xml:space="preserve"> </v>
      </c>
      <c r="AB384" s="127" t="str">
        <f>IF(ISBLANK(M384)," ",IF(M384&lt;=Scenario!$G$3,0,IF(M384&lt;=Scenario!$G$5,1,IF(M384&lt;=Scenario!$G$6,2,IF(M384&lt;=Scenario!$G$7,3,IF(M384&lt;=Scenario!$G$8,4,IF(M384&lt;=Scenario!$G$9,5,IF(M384&lt;=Scenario!$G$10,6,7))))))))</f>
        <v xml:space="preserve"> </v>
      </c>
      <c r="AC384" s="127"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27"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27">
        <f>IF(ISBLANK(F384)," ",IF(F384&lt;=Scenario!$AI$3,0,IF(F384&lt;=Scenario!$AI$5,1,IF(F384&lt;=Scenario!$AI$6,2,IF(F384&lt;=Scenario!$AI$7,3,IF(F384&lt;=Scenario!$AI$8,4,IF(F384&lt;=Scenario!$AI$9,5,IF(F384&lt;=Scenario!$AI$10,6,IF(F384&lt;=Scenario!$AI$11,7,IF(F384&lt;=Scenario!$AI$12,8,IF(F384&lt;=Scenario!$AI$13,9,10)))))))))))</f>
        <v>0</v>
      </c>
      <c r="AF384" s="127" t="str">
        <f t="shared" si="192"/>
        <v xml:space="preserve"> </v>
      </c>
      <c r="AG384" s="132" t="e">
        <f t="shared" si="200"/>
        <v>#VALUE!</v>
      </c>
      <c r="AH384" s="133" t="e">
        <f t="shared" si="197"/>
        <v>#VALUE!</v>
      </c>
      <c r="AI384" s="126" t="e">
        <f t="shared" si="207"/>
        <v>#VALUE!</v>
      </c>
      <c r="AJ384" s="73" t="str">
        <f t="shared" si="193"/>
        <v>missing data</v>
      </c>
      <c r="AK384" s="80" t="str">
        <f t="shared" si="194"/>
        <v>missing data</v>
      </c>
    </row>
    <row r="385" spans="1:37" x14ac:dyDescent="0.25">
      <c r="A385" s="114" t="s">
        <v>74</v>
      </c>
      <c r="B385" s="102"/>
      <c r="C385" s="103"/>
      <c r="D385" s="105"/>
      <c r="E385" s="193" t="e">
        <f t="shared" si="201"/>
        <v>#DIV/0!</v>
      </c>
      <c r="F385" s="191">
        <f t="shared" si="202"/>
        <v>0</v>
      </c>
      <c r="G385" s="103"/>
      <c r="H385" s="104">
        <f t="shared" si="203"/>
        <v>0</v>
      </c>
      <c r="I385" s="147"/>
      <c r="J385" s="106"/>
      <c r="K385" s="106"/>
      <c r="L385" s="106"/>
      <c r="M385" s="107"/>
      <c r="N385" s="150" t="str">
        <f t="shared" si="195"/>
        <v xml:space="preserve"> </v>
      </c>
      <c r="O385" s="145" t="str">
        <f t="shared" si="186"/>
        <v xml:space="preserve"> </v>
      </c>
      <c r="P385" s="154" t="str">
        <f t="shared" si="196"/>
        <v xml:space="preserve"> </v>
      </c>
      <c r="Q385" s="145">
        <f t="shared" si="187"/>
        <v>0</v>
      </c>
      <c r="R385" s="145" t="str">
        <f t="shared" si="188"/>
        <v xml:space="preserve"> </v>
      </c>
      <c r="S385" s="145" t="str">
        <f t="shared" si="189"/>
        <v xml:space="preserve"> </v>
      </c>
      <c r="T385" s="145" t="str">
        <f t="shared" si="190"/>
        <v xml:space="preserve"> </v>
      </c>
      <c r="U385" s="150" t="e">
        <f t="shared" si="198"/>
        <v>#VALUE!</v>
      </c>
      <c r="V385" s="145" t="e">
        <f t="shared" si="199"/>
        <v>#VALUE!</v>
      </c>
      <c r="W385" s="137" t="e">
        <f t="shared" si="204"/>
        <v>#VALUE!</v>
      </c>
      <c r="X385" s="73" t="str">
        <f t="shared" si="205"/>
        <v>donnée(s) manquante(s)</v>
      </c>
      <c r="Y385" s="74" t="str">
        <f t="shared" si="206"/>
        <v>donnée(s) manquante(s)</v>
      </c>
      <c r="Z385" s="131" t="e">
        <f t="shared" si="191"/>
        <v>#DIV/0!</v>
      </c>
      <c r="AA385" s="127" t="str">
        <f>IF(ISBLANK(L385)," ",IF(L385&lt;=Scenario!$C$3,0,IF(L385&lt;=Scenario!$C$5,1,IF(L385&lt;=Scenario!$C$6,2,IF(L385&lt;=Scenario!$C$7,3,IF(L385&lt;=Scenario!$C$8,4,5))))))</f>
        <v xml:space="preserve"> </v>
      </c>
      <c r="AB385" s="127" t="str">
        <f>IF(ISBLANK(M385)," ",IF(M385&lt;=Scenario!$G$3,0,IF(M385&lt;=Scenario!$G$5,1,IF(M385&lt;=Scenario!$G$6,2,IF(M385&lt;=Scenario!$G$7,3,IF(M385&lt;=Scenario!$G$8,4,IF(M385&lt;=Scenario!$G$9,5,IF(M385&lt;=Scenario!$G$10,6,7))))))))</f>
        <v xml:space="preserve"> </v>
      </c>
      <c r="AC385" s="127"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27"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27">
        <f>IF(ISBLANK(F385)," ",IF(F385&lt;=Scenario!$AI$3,0,IF(F385&lt;=Scenario!$AI$5,1,IF(F385&lt;=Scenario!$AI$6,2,IF(F385&lt;=Scenario!$AI$7,3,IF(F385&lt;=Scenario!$AI$8,4,IF(F385&lt;=Scenario!$AI$9,5,IF(F385&lt;=Scenario!$AI$10,6,IF(F385&lt;=Scenario!$AI$11,7,IF(F385&lt;=Scenario!$AI$12,8,IF(F385&lt;=Scenario!$AI$13,9,10)))))))))))</f>
        <v>0</v>
      </c>
      <c r="AF385" s="127" t="str">
        <f t="shared" si="192"/>
        <v xml:space="preserve"> </v>
      </c>
      <c r="AG385" s="132" t="e">
        <f t="shared" si="200"/>
        <v>#VALUE!</v>
      </c>
      <c r="AH385" s="133" t="e">
        <f t="shared" si="197"/>
        <v>#VALUE!</v>
      </c>
      <c r="AI385" s="126" t="e">
        <f t="shared" si="207"/>
        <v>#VALUE!</v>
      </c>
      <c r="AJ385" s="73" t="str">
        <f t="shared" si="193"/>
        <v>missing data</v>
      </c>
      <c r="AK385" s="80" t="str">
        <f t="shared" si="194"/>
        <v>missing data</v>
      </c>
    </row>
    <row r="386" spans="1:37" x14ac:dyDescent="0.25">
      <c r="A386" s="114" t="s">
        <v>74</v>
      </c>
      <c r="B386" s="102"/>
      <c r="C386" s="103"/>
      <c r="D386" s="105"/>
      <c r="E386" s="193" t="e">
        <f t="shared" si="201"/>
        <v>#DIV/0!</v>
      </c>
      <c r="F386" s="191">
        <f t="shared" si="202"/>
        <v>0</v>
      </c>
      <c r="G386" s="103"/>
      <c r="H386" s="104">
        <f t="shared" si="203"/>
        <v>0</v>
      </c>
      <c r="I386" s="147"/>
      <c r="J386" s="106"/>
      <c r="K386" s="106"/>
      <c r="L386" s="106"/>
      <c r="M386" s="107"/>
      <c r="N386" s="150" t="str">
        <f t="shared" si="195"/>
        <v xml:space="preserve"> </v>
      </c>
      <c r="O386" s="145" t="str">
        <f t="shared" si="186"/>
        <v xml:space="preserve"> </v>
      </c>
      <c r="P386" s="154" t="str">
        <f t="shared" si="196"/>
        <v xml:space="preserve"> </v>
      </c>
      <c r="Q386" s="145">
        <f t="shared" si="187"/>
        <v>0</v>
      </c>
      <c r="R386" s="145" t="str">
        <f t="shared" si="188"/>
        <v xml:space="preserve"> </v>
      </c>
      <c r="S386" s="145" t="str">
        <f t="shared" si="189"/>
        <v xml:space="preserve"> </v>
      </c>
      <c r="T386" s="145" t="str">
        <f t="shared" si="190"/>
        <v xml:space="preserve"> </v>
      </c>
      <c r="U386" s="150" t="e">
        <f t="shared" si="198"/>
        <v>#VALUE!</v>
      </c>
      <c r="V386" s="145" t="e">
        <f t="shared" si="199"/>
        <v>#VALUE!</v>
      </c>
      <c r="W386" s="137" t="e">
        <f t="shared" si="204"/>
        <v>#VALUE!</v>
      </c>
      <c r="X386" s="73" t="str">
        <f t="shared" si="205"/>
        <v>donnée(s) manquante(s)</v>
      </c>
      <c r="Y386" s="74" t="str">
        <f t="shared" si="206"/>
        <v>donnée(s) manquante(s)</v>
      </c>
      <c r="Z386" s="131" t="e">
        <f t="shared" si="191"/>
        <v>#DIV/0!</v>
      </c>
      <c r="AA386" s="127" t="str">
        <f>IF(ISBLANK(L386)," ",IF(L386&lt;=Scenario!$C$3,0,IF(L386&lt;=Scenario!$C$5,1,IF(L386&lt;=Scenario!$C$6,2,IF(L386&lt;=Scenario!$C$7,3,IF(L386&lt;=Scenario!$C$8,4,5))))))</f>
        <v xml:space="preserve"> </v>
      </c>
      <c r="AB386" s="127" t="str">
        <f>IF(ISBLANK(M386)," ",IF(M386&lt;=Scenario!$G$3,0,IF(M386&lt;=Scenario!$G$5,1,IF(M386&lt;=Scenario!$G$6,2,IF(M386&lt;=Scenario!$G$7,3,IF(M386&lt;=Scenario!$G$8,4,IF(M386&lt;=Scenario!$G$9,5,IF(M386&lt;=Scenario!$G$10,6,7))))))))</f>
        <v xml:space="preserve"> </v>
      </c>
      <c r="AC386" s="127"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27"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27">
        <f>IF(ISBLANK(F386)," ",IF(F386&lt;=Scenario!$AI$3,0,IF(F386&lt;=Scenario!$AI$5,1,IF(F386&lt;=Scenario!$AI$6,2,IF(F386&lt;=Scenario!$AI$7,3,IF(F386&lt;=Scenario!$AI$8,4,IF(F386&lt;=Scenario!$AI$9,5,IF(F386&lt;=Scenario!$AI$10,6,IF(F386&lt;=Scenario!$AI$11,7,IF(F386&lt;=Scenario!$AI$12,8,IF(F386&lt;=Scenario!$AI$13,9,10)))))))))))</f>
        <v>0</v>
      </c>
      <c r="AF386" s="127" t="str">
        <f t="shared" si="192"/>
        <v xml:space="preserve"> </v>
      </c>
      <c r="AG386" s="132" t="e">
        <f t="shared" si="200"/>
        <v>#VALUE!</v>
      </c>
      <c r="AH386" s="133" t="e">
        <f t="shared" si="197"/>
        <v>#VALUE!</v>
      </c>
      <c r="AI386" s="126" t="e">
        <f t="shared" si="207"/>
        <v>#VALUE!</v>
      </c>
      <c r="AJ386" s="73" t="str">
        <f t="shared" si="193"/>
        <v>missing data</v>
      </c>
      <c r="AK386" s="80" t="str">
        <f t="shared" si="194"/>
        <v>missing data</v>
      </c>
    </row>
    <row r="387" spans="1:37" x14ac:dyDescent="0.25">
      <c r="A387" s="114" t="s">
        <v>74</v>
      </c>
      <c r="B387" s="102"/>
      <c r="C387" s="103"/>
      <c r="D387" s="105"/>
      <c r="E387" s="193" t="e">
        <f t="shared" si="201"/>
        <v>#DIV/0!</v>
      </c>
      <c r="F387" s="191">
        <f t="shared" si="202"/>
        <v>0</v>
      </c>
      <c r="G387" s="103"/>
      <c r="H387" s="104">
        <f t="shared" si="203"/>
        <v>0</v>
      </c>
      <c r="I387" s="147"/>
      <c r="J387" s="106"/>
      <c r="K387" s="106"/>
      <c r="L387" s="106"/>
      <c r="M387" s="107"/>
      <c r="N387" s="150" t="str">
        <f t="shared" si="195"/>
        <v xml:space="preserve"> </v>
      </c>
      <c r="O387" s="145" t="str">
        <f t="shared" ref="O387:O450" si="208">IF(ISBLANK(G387)," ",IF(G387&lt;=4.5,0,IF(G387&lt;=9,1,IF(G387&lt;=13.5,2,IF(G387&lt;=18,3,IF(G387&lt;=22.5,4,IF(G387&lt;=27,5,IF(G387&lt;=31,6,IF(G387&lt;=36,7,IF(G387&lt;=40,8,IF(G387&lt;=45,9,10)))))))))))</f>
        <v xml:space="preserve"> </v>
      </c>
      <c r="P387" s="154" t="str">
        <f t="shared" si="196"/>
        <v xml:space="preserve"> </v>
      </c>
      <c r="Q387" s="145">
        <f t="shared" ref="Q387:Q450" si="209">IF(ISBLANK(H387)," ",IF(H387&lt;=90,0,IF(H387&lt;=180,1,IF(H387&lt;=270,2,IF(H387&lt;=360,3,IF(H387&lt;=450,4,IF(H387&lt;=540,5,IF(H387&lt;=630,6,IF(H387&lt;=720,7,IF(H387&lt;=810,8,IF(H387&lt;=900,9,10)))))))))))</f>
        <v>0</v>
      </c>
      <c r="R387" s="145" t="str">
        <f t="shared" ref="R387:R450" si="210">IF(ISBLANK(J387)," ",IF(J387&lt;=40,0,IF(J387&lt;=60,1,IF(J387&lt;=80,2,5))))</f>
        <v xml:space="preserve"> </v>
      </c>
      <c r="S387" s="145" t="str">
        <f t="shared" ref="S387:S450" si="211">IF(ISBLANK(L387)," ",IF(L387&lt;=0.9,0,IF(L387&lt;=1.9,1,IF(L387&lt;=2.8,2,IF(L387&lt;=3.7,3,IF(L387&lt;=4.7,4,5))))))</f>
        <v xml:space="preserve"> </v>
      </c>
      <c r="T387" s="145" t="str">
        <f t="shared" ref="T387:T450" si="212">IF(ISBLANK(M387)," ",IF(M387&lt;=1.6,0,IF(M387&lt;=3.2,1,IF(M387&lt;=4.8,2,IF(M387&lt;=6.4,3,IF(ROUND(M387,1)&lt;=8,4,5))))))</f>
        <v xml:space="preserve"> </v>
      </c>
      <c r="U387" s="150" t="e">
        <f t="shared" si="198"/>
        <v>#VALUE!</v>
      </c>
      <c r="V387" s="145" t="e">
        <f t="shared" si="199"/>
        <v>#VALUE!</v>
      </c>
      <c r="W387" s="137" t="e">
        <f t="shared" si="204"/>
        <v>#VALUE!</v>
      </c>
      <c r="X387" s="73" t="str">
        <f t="shared" si="205"/>
        <v>donnée(s) manquante(s)</v>
      </c>
      <c r="Y387" s="74" t="str">
        <f t="shared" si="206"/>
        <v>donnée(s) manquante(s)</v>
      </c>
      <c r="Z387" s="131" t="e">
        <f t="shared" ref="Z387:Z450" si="213">IF(ISBLANK(E387)," ",IF(E387&lt;10,0,IF(E387&lt;16,1,IF(E387&lt;22,2,IF(E387&lt;28,3,IF(E387&lt;34,4,IF(E387&lt;40,5,IF(E387&lt;46,6,IF(E387&lt;52,7,IF(E387&lt;58,8,IF(E387&lt;64,9,10)))))))))))</f>
        <v>#DIV/0!</v>
      </c>
      <c r="AA387" s="127" t="str">
        <f>IF(ISBLANK(L387)," ",IF(L387&lt;=Scenario!$C$3,0,IF(L387&lt;=Scenario!$C$5,1,IF(L387&lt;=Scenario!$C$6,2,IF(L387&lt;=Scenario!$C$7,3,IF(L387&lt;=Scenario!$C$8,4,5))))))</f>
        <v xml:space="preserve"> </v>
      </c>
      <c r="AB387" s="127" t="str">
        <f>IF(ISBLANK(M387)," ",IF(M387&lt;=Scenario!$G$3,0,IF(M387&lt;=Scenario!$G$5,1,IF(M387&lt;=Scenario!$G$6,2,IF(M387&lt;=Scenario!$G$7,3,IF(M387&lt;=Scenario!$G$8,4,IF(M387&lt;=Scenario!$G$9,5,IF(M387&lt;=Scenario!$G$10,6,7))))))))</f>
        <v xml:space="preserve"> </v>
      </c>
      <c r="AC387" s="127"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27"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27">
        <f>IF(ISBLANK(F387)," ",IF(F387&lt;=Scenario!$AI$3,0,IF(F387&lt;=Scenario!$AI$5,1,IF(F387&lt;=Scenario!$AI$6,2,IF(F387&lt;=Scenario!$AI$7,3,IF(F387&lt;=Scenario!$AI$8,4,IF(F387&lt;=Scenario!$AI$9,5,IF(F387&lt;=Scenario!$AI$10,6,IF(F387&lt;=Scenario!$AI$11,7,IF(F387&lt;=Scenario!$AI$12,8,IF(F387&lt;=Scenario!$AI$13,9,10)))))))))))</f>
        <v>0</v>
      </c>
      <c r="AF387" s="127" t="str">
        <f t="shared" ref="AF387:AF450" si="214">IF(ISBLANK(K387)," ",IF(K387&lt;=40,0,IF(K387&lt;=60,1,IF(K387&lt;=80,2,5))))</f>
        <v xml:space="preserve"> </v>
      </c>
      <c r="AG387" s="132" t="e">
        <f t="shared" si="200"/>
        <v>#VALUE!</v>
      </c>
      <c r="AH387" s="133" t="e">
        <f t="shared" si="197"/>
        <v>#VALUE!</v>
      </c>
      <c r="AI387" s="126" t="e">
        <f t="shared" si="207"/>
        <v>#VALUE!</v>
      </c>
      <c r="AJ387" s="73" t="str">
        <f t="shared" si="193"/>
        <v>missing data</v>
      </c>
      <c r="AK387" s="80" t="str">
        <f t="shared" si="194"/>
        <v>missing data</v>
      </c>
    </row>
    <row r="388" spans="1:37" x14ac:dyDescent="0.25">
      <c r="A388" s="114" t="s">
        <v>74</v>
      </c>
      <c r="B388" s="102"/>
      <c r="C388" s="103"/>
      <c r="D388" s="105"/>
      <c r="E388" s="193" t="e">
        <f t="shared" si="201"/>
        <v>#DIV/0!</v>
      </c>
      <c r="F388" s="191">
        <f t="shared" si="202"/>
        <v>0</v>
      </c>
      <c r="G388" s="103"/>
      <c r="H388" s="104">
        <f t="shared" si="203"/>
        <v>0</v>
      </c>
      <c r="I388" s="147"/>
      <c r="J388" s="106"/>
      <c r="K388" s="106"/>
      <c r="L388" s="106"/>
      <c r="M388" s="107"/>
      <c r="N388" s="150" t="str">
        <f t="shared" si="195"/>
        <v xml:space="preserve"> </v>
      </c>
      <c r="O388" s="145" t="str">
        <f t="shared" si="208"/>
        <v xml:space="preserve"> </v>
      </c>
      <c r="P388" s="154" t="str">
        <f t="shared" si="196"/>
        <v xml:space="preserve"> </v>
      </c>
      <c r="Q388" s="145">
        <f t="shared" si="209"/>
        <v>0</v>
      </c>
      <c r="R388" s="145" t="str">
        <f t="shared" si="210"/>
        <v xml:space="preserve"> </v>
      </c>
      <c r="S388" s="145" t="str">
        <f t="shared" si="211"/>
        <v xml:space="preserve"> </v>
      </c>
      <c r="T388" s="145" t="str">
        <f t="shared" si="212"/>
        <v xml:space="preserve"> </v>
      </c>
      <c r="U388" s="150" t="e">
        <f t="shared" si="198"/>
        <v>#VALUE!</v>
      </c>
      <c r="V388" s="145" t="e">
        <f t="shared" si="199"/>
        <v>#VALUE!</v>
      </c>
      <c r="W388" s="137" t="e">
        <f t="shared" si="204"/>
        <v>#VALUE!</v>
      </c>
      <c r="X388" s="73" t="str">
        <f t="shared" si="205"/>
        <v>donnée(s) manquante(s)</v>
      </c>
      <c r="Y388" s="74" t="str">
        <f t="shared" si="206"/>
        <v>donnée(s) manquante(s)</v>
      </c>
      <c r="Z388" s="131" t="e">
        <f t="shared" si="213"/>
        <v>#DIV/0!</v>
      </c>
      <c r="AA388" s="127" t="str">
        <f>IF(ISBLANK(L388)," ",IF(L388&lt;=Scenario!$C$3,0,IF(L388&lt;=Scenario!$C$5,1,IF(L388&lt;=Scenario!$C$6,2,IF(L388&lt;=Scenario!$C$7,3,IF(L388&lt;=Scenario!$C$8,4,5))))))</f>
        <v xml:space="preserve"> </v>
      </c>
      <c r="AB388" s="127" t="str">
        <f>IF(ISBLANK(M388)," ",IF(M388&lt;=Scenario!$G$3,0,IF(M388&lt;=Scenario!$G$5,1,IF(M388&lt;=Scenario!$G$6,2,IF(M388&lt;=Scenario!$G$7,3,IF(M388&lt;=Scenario!$G$8,4,IF(M388&lt;=Scenario!$G$9,5,IF(M388&lt;=Scenario!$G$10,6,7))))))))</f>
        <v xml:space="preserve"> </v>
      </c>
      <c r="AC388" s="127"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27"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27">
        <f>IF(ISBLANK(F388)," ",IF(F388&lt;=Scenario!$AI$3,0,IF(F388&lt;=Scenario!$AI$5,1,IF(F388&lt;=Scenario!$AI$6,2,IF(F388&lt;=Scenario!$AI$7,3,IF(F388&lt;=Scenario!$AI$8,4,IF(F388&lt;=Scenario!$AI$9,5,IF(F388&lt;=Scenario!$AI$10,6,IF(F388&lt;=Scenario!$AI$11,7,IF(F388&lt;=Scenario!$AI$12,8,IF(F388&lt;=Scenario!$AI$13,9,10)))))))))))</f>
        <v>0</v>
      </c>
      <c r="AF388" s="127" t="str">
        <f t="shared" si="214"/>
        <v xml:space="preserve"> </v>
      </c>
      <c r="AG388" s="132" t="e">
        <f t="shared" si="200"/>
        <v>#VALUE!</v>
      </c>
      <c r="AH388" s="133" t="e">
        <f t="shared" si="197"/>
        <v>#VALUE!</v>
      </c>
      <c r="AI388" s="126" t="e">
        <f t="shared" si="207"/>
        <v>#VALUE!</v>
      </c>
      <c r="AJ388" s="73" t="str">
        <f t="shared" ref="AJ388:AJ451" si="215">IF(OR(ISBLANK(E388),ISBLANK(F388),ISBLANK(G388),ISBLANK(I388),ISBLANK(K388),ISBLANK(L388),ISBLANK(M388)),"missing data",IF(AI388&lt;-5,"Nutriscore_A",IF(AI388&lt;3,"Nutriscore_B",IF(AI388&lt;11,"Nutriscore_C",IF(AI388&lt;19,"Nutriscore_D","Nutriscore_E")))))</f>
        <v>missing data</v>
      </c>
      <c r="AK388" s="80" t="str">
        <f t="shared" ref="AK388:AK451" si="216">IF(AJ388="missing data","missing data",IF(AJ388="Nutriscore_A","dark green",IF(AJ388="Nutriscore_B","green",IF(AJ388="Nutriscore_C","yellow",IF(AJ388="Nutriscore_D","orange","dark orange")))))</f>
        <v>missing data</v>
      </c>
    </row>
    <row r="389" spans="1:37" x14ac:dyDescent="0.25">
      <c r="A389" s="114" t="s">
        <v>74</v>
      </c>
      <c r="B389" s="102"/>
      <c r="C389" s="103"/>
      <c r="D389" s="105"/>
      <c r="E389" s="193" t="e">
        <f t="shared" si="201"/>
        <v>#DIV/0!</v>
      </c>
      <c r="F389" s="191">
        <f t="shared" si="202"/>
        <v>0</v>
      </c>
      <c r="G389" s="103"/>
      <c r="H389" s="104">
        <f t="shared" si="203"/>
        <v>0</v>
      </c>
      <c r="I389" s="147"/>
      <c r="J389" s="106"/>
      <c r="K389" s="106"/>
      <c r="L389" s="106"/>
      <c r="M389" s="107"/>
      <c r="N389" s="150" t="str">
        <f t="shared" si="195"/>
        <v xml:space="preserve"> </v>
      </c>
      <c r="O389" s="145" t="str">
        <f t="shared" si="208"/>
        <v xml:space="preserve"> </v>
      </c>
      <c r="P389" s="154" t="str">
        <f t="shared" si="196"/>
        <v xml:space="preserve"> </v>
      </c>
      <c r="Q389" s="145">
        <f t="shared" si="209"/>
        <v>0</v>
      </c>
      <c r="R389" s="145" t="str">
        <f t="shared" si="210"/>
        <v xml:space="preserve"> </v>
      </c>
      <c r="S389" s="145" t="str">
        <f t="shared" si="211"/>
        <v xml:space="preserve"> </v>
      </c>
      <c r="T389" s="145" t="str">
        <f t="shared" si="212"/>
        <v xml:space="preserve"> </v>
      </c>
      <c r="U389" s="150" t="e">
        <f t="shared" si="198"/>
        <v>#VALUE!</v>
      </c>
      <c r="V389" s="145" t="e">
        <f t="shared" si="199"/>
        <v>#VALUE!</v>
      </c>
      <c r="W389" s="137" t="e">
        <f t="shared" si="204"/>
        <v>#VALUE!</v>
      </c>
      <c r="X389" s="73" t="str">
        <f t="shared" si="205"/>
        <v>donnée(s) manquante(s)</v>
      </c>
      <c r="Y389" s="74" t="str">
        <f t="shared" si="206"/>
        <v>donnée(s) manquante(s)</v>
      </c>
      <c r="Z389" s="131" t="e">
        <f t="shared" si="213"/>
        <v>#DIV/0!</v>
      </c>
      <c r="AA389" s="127" t="str">
        <f>IF(ISBLANK(L389)," ",IF(L389&lt;=Scenario!$C$3,0,IF(L389&lt;=Scenario!$C$5,1,IF(L389&lt;=Scenario!$C$6,2,IF(L389&lt;=Scenario!$C$7,3,IF(L389&lt;=Scenario!$C$8,4,5))))))</f>
        <v xml:space="preserve"> </v>
      </c>
      <c r="AB389" s="127" t="str">
        <f>IF(ISBLANK(M389)," ",IF(M389&lt;=Scenario!$G$3,0,IF(M389&lt;=Scenario!$G$5,1,IF(M389&lt;=Scenario!$G$6,2,IF(M389&lt;=Scenario!$G$7,3,IF(M389&lt;=Scenario!$G$8,4,IF(M389&lt;=Scenario!$G$9,5,IF(M389&lt;=Scenario!$G$10,6,7))))))))</f>
        <v xml:space="preserve"> </v>
      </c>
      <c r="AC389" s="127"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27"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27">
        <f>IF(ISBLANK(F389)," ",IF(F389&lt;=Scenario!$AI$3,0,IF(F389&lt;=Scenario!$AI$5,1,IF(F389&lt;=Scenario!$AI$6,2,IF(F389&lt;=Scenario!$AI$7,3,IF(F389&lt;=Scenario!$AI$8,4,IF(F389&lt;=Scenario!$AI$9,5,IF(F389&lt;=Scenario!$AI$10,6,IF(F389&lt;=Scenario!$AI$11,7,IF(F389&lt;=Scenario!$AI$12,8,IF(F389&lt;=Scenario!$AI$13,9,10)))))))))))</f>
        <v>0</v>
      </c>
      <c r="AF389" s="127" t="str">
        <f t="shared" si="214"/>
        <v xml:space="preserve"> </v>
      </c>
      <c r="AG389" s="132" t="e">
        <f t="shared" si="200"/>
        <v>#VALUE!</v>
      </c>
      <c r="AH389" s="133" t="e">
        <f t="shared" si="197"/>
        <v>#VALUE!</v>
      </c>
      <c r="AI389" s="126" t="e">
        <f t="shared" si="207"/>
        <v>#VALUE!</v>
      </c>
      <c r="AJ389" s="73" t="str">
        <f t="shared" si="215"/>
        <v>missing data</v>
      </c>
      <c r="AK389" s="80" t="str">
        <f t="shared" si="216"/>
        <v>missing data</v>
      </c>
    </row>
    <row r="390" spans="1:37" x14ac:dyDescent="0.25">
      <c r="A390" s="114" t="s">
        <v>74</v>
      </c>
      <c r="B390" s="102"/>
      <c r="C390" s="103"/>
      <c r="D390" s="105"/>
      <c r="E390" s="193" t="e">
        <f t="shared" si="201"/>
        <v>#DIV/0!</v>
      </c>
      <c r="F390" s="191">
        <f t="shared" si="202"/>
        <v>0</v>
      </c>
      <c r="G390" s="103"/>
      <c r="H390" s="104">
        <f t="shared" si="203"/>
        <v>0</v>
      </c>
      <c r="I390" s="147"/>
      <c r="J390" s="106"/>
      <c r="K390" s="106"/>
      <c r="L390" s="106"/>
      <c r="M390" s="107"/>
      <c r="N390" s="150" t="str">
        <f t="shared" si="195"/>
        <v xml:space="preserve"> </v>
      </c>
      <c r="O390" s="145" t="str">
        <f t="shared" si="208"/>
        <v xml:space="preserve"> </v>
      </c>
      <c r="P390" s="154" t="str">
        <f t="shared" si="196"/>
        <v xml:space="preserve"> </v>
      </c>
      <c r="Q390" s="145">
        <f t="shared" si="209"/>
        <v>0</v>
      </c>
      <c r="R390" s="145" t="str">
        <f t="shared" si="210"/>
        <v xml:space="preserve"> </v>
      </c>
      <c r="S390" s="145" t="str">
        <f t="shared" si="211"/>
        <v xml:space="preserve"> </v>
      </c>
      <c r="T390" s="145" t="str">
        <f t="shared" si="212"/>
        <v xml:space="preserve"> </v>
      </c>
      <c r="U390" s="150" t="e">
        <f t="shared" si="198"/>
        <v>#VALUE!</v>
      </c>
      <c r="V390" s="145" t="e">
        <f t="shared" si="199"/>
        <v>#VALUE!</v>
      </c>
      <c r="W390" s="137" t="e">
        <f t="shared" si="204"/>
        <v>#VALUE!</v>
      </c>
      <c r="X390" s="73" t="str">
        <f t="shared" si="205"/>
        <v>donnée(s) manquante(s)</v>
      </c>
      <c r="Y390" s="74" t="str">
        <f t="shared" si="206"/>
        <v>donnée(s) manquante(s)</v>
      </c>
      <c r="Z390" s="131" t="e">
        <f t="shared" si="213"/>
        <v>#DIV/0!</v>
      </c>
      <c r="AA390" s="127" t="str">
        <f>IF(ISBLANK(L390)," ",IF(L390&lt;=Scenario!$C$3,0,IF(L390&lt;=Scenario!$C$5,1,IF(L390&lt;=Scenario!$C$6,2,IF(L390&lt;=Scenario!$C$7,3,IF(L390&lt;=Scenario!$C$8,4,5))))))</f>
        <v xml:space="preserve"> </v>
      </c>
      <c r="AB390" s="127" t="str">
        <f>IF(ISBLANK(M390)," ",IF(M390&lt;=Scenario!$G$3,0,IF(M390&lt;=Scenario!$G$5,1,IF(M390&lt;=Scenario!$G$6,2,IF(M390&lt;=Scenario!$G$7,3,IF(M390&lt;=Scenario!$G$8,4,IF(M390&lt;=Scenario!$G$9,5,IF(M390&lt;=Scenario!$G$10,6,7))))))))</f>
        <v xml:space="preserve"> </v>
      </c>
      <c r="AC390" s="127"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27"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27">
        <f>IF(ISBLANK(F390)," ",IF(F390&lt;=Scenario!$AI$3,0,IF(F390&lt;=Scenario!$AI$5,1,IF(F390&lt;=Scenario!$AI$6,2,IF(F390&lt;=Scenario!$AI$7,3,IF(F390&lt;=Scenario!$AI$8,4,IF(F390&lt;=Scenario!$AI$9,5,IF(F390&lt;=Scenario!$AI$10,6,IF(F390&lt;=Scenario!$AI$11,7,IF(F390&lt;=Scenario!$AI$12,8,IF(F390&lt;=Scenario!$AI$13,9,10)))))))))))</f>
        <v>0</v>
      </c>
      <c r="AF390" s="127" t="str">
        <f t="shared" si="214"/>
        <v xml:space="preserve"> </v>
      </c>
      <c r="AG390" s="132" t="e">
        <f t="shared" si="200"/>
        <v>#VALUE!</v>
      </c>
      <c r="AH390" s="133" t="e">
        <f t="shared" si="197"/>
        <v>#VALUE!</v>
      </c>
      <c r="AI390" s="126" t="e">
        <f t="shared" si="207"/>
        <v>#VALUE!</v>
      </c>
      <c r="AJ390" s="73" t="str">
        <f t="shared" si="215"/>
        <v>missing data</v>
      </c>
      <c r="AK390" s="80" t="str">
        <f t="shared" si="216"/>
        <v>missing data</v>
      </c>
    </row>
    <row r="391" spans="1:37" x14ac:dyDescent="0.25">
      <c r="A391" s="114" t="s">
        <v>74</v>
      </c>
      <c r="B391" s="102"/>
      <c r="C391" s="103"/>
      <c r="D391" s="105"/>
      <c r="E391" s="193" t="e">
        <f t="shared" si="201"/>
        <v>#DIV/0!</v>
      </c>
      <c r="F391" s="191">
        <f t="shared" si="202"/>
        <v>0</v>
      </c>
      <c r="G391" s="103"/>
      <c r="H391" s="104">
        <f t="shared" si="203"/>
        <v>0</v>
      </c>
      <c r="I391" s="147"/>
      <c r="J391" s="106"/>
      <c r="K391" s="106"/>
      <c r="L391" s="106"/>
      <c r="M391" s="107"/>
      <c r="N391" s="150" t="str">
        <f t="shared" si="195"/>
        <v xml:space="preserve"> </v>
      </c>
      <c r="O391" s="145" t="str">
        <f t="shared" si="208"/>
        <v xml:space="preserve"> </v>
      </c>
      <c r="P391" s="154" t="str">
        <f t="shared" si="196"/>
        <v xml:space="preserve"> </v>
      </c>
      <c r="Q391" s="145">
        <f t="shared" si="209"/>
        <v>0</v>
      </c>
      <c r="R391" s="145" t="str">
        <f t="shared" si="210"/>
        <v xml:space="preserve"> </v>
      </c>
      <c r="S391" s="145" t="str">
        <f t="shared" si="211"/>
        <v xml:space="preserve"> </v>
      </c>
      <c r="T391" s="145" t="str">
        <f t="shared" si="212"/>
        <v xml:space="preserve"> </v>
      </c>
      <c r="U391" s="150" t="e">
        <f t="shared" si="198"/>
        <v>#VALUE!</v>
      </c>
      <c r="V391" s="145" t="e">
        <f t="shared" si="199"/>
        <v>#VALUE!</v>
      </c>
      <c r="W391" s="137" t="e">
        <f t="shared" si="204"/>
        <v>#VALUE!</v>
      </c>
      <c r="X391" s="73" t="str">
        <f t="shared" si="205"/>
        <v>donnée(s) manquante(s)</v>
      </c>
      <c r="Y391" s="74" t="str">
        <f t="shared" si="206"/>
        <v>donnée(s) manquante(s)</v>
      </c>
      <c r="Z391" s="131" t="e">
        <f t="shared" si="213"/>
        <v>#DIV/0!</v>
      </c>
      <c r="AA391" s="127" t="str">
        <f>IF(ISBLANK(L391)," ",IF(L391&lt;=Scenario!$C$3,0,IF(L391&lt;=Scenario!$C$5,1,IF(L391&lt;=Scenario!$C$6,2,IF(L391&lt;=Scenario!$C$7,3,IF(L391&lt;=Scenario!$C$8,4,5))))))</f>
        <v xml:space="preserve"> </v>
      </c>
      <c r="AB391" s="127" t="str">
        <f>IF(ISBLANK(M391)," ",IF(M391&lt;=Scenario!$G$3,0,IF(M391&lt;=Scenario!$G$5,1,IF(M391&lt;=Scenario!$G$6,2,IF(M391&lt;=Scenario!$G$7,3,IF(M391&lt;=Scenario!$G$8,4,IF(M391&lt;=Scenario!$G$9,5,IF(M391&lt;=Scenario!$G$10,6,7))))))))</f>
        <v xml:space="preserve"> </v>
      </c>
      <c r="AC391" s="127"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27"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27">
        <f>IF(ISBLANK(F391)," ",IF(F391&lt;=Scenario!$AI$3,0,IF(F391&lt;=Scenario!$AI$5,1,IF(F391&lt;=Scenario!$AI$6,2,IF(F391&lt;=Scenario!$AI$7,3,IF(F391&lt;=Scenario!$AI$8,4,IF(F391&lt;=Scenario!$AI$9,5,IF(F391&lt;=Scenario!$AI$10,6,IF(F391&lt;=Scenario!$AI$11,7,IF(F391&lt;=Scenario!$AI$12,8,IF(F391&lt;=Scenario!$AI$13,9,10)))))))))))</f>
        <v>0</v>
      </c>
      <c r="AF391" s="127" t="str">
        <f t="shared" si="214"/>
        <v xml:space="preserve"> </v>
      </c>
      <c r="AG391" s="132" t="e">
        <f t="shared" si="200"/>
        <v>#VALUE!</v>
      </c>
      <c r="AH391" s="133" t="e">
        <f t="shared" si="197"/>
        <v>#VALUE!</v>
      </c>
      <c r="AI391" s="126" t="e">
        <f t="shared" si="207"/>
        <v>#VALUE!</v>
      </c>
      <c r="AJ391" s="73" t="str">
        <f t="shared" si="215"/>
        <v>missing data</v>
      </c>
      <c r="AK391" s="80" t="str">
        <f t="shared" si="216"/>
        <v>missing data</v>
      </c>
    </row>
    <row r="392" spans="1:37" x14ac:dyDescent="0.25">
      <c r="A392" s="114" t="s">
        <v>74</v>
      </c>
      <c r="B392" s="102"/>
      <c r="C392" s="103"/>
      <c r="D392" s="105"/>
      <c r="E392" s="193" t="e">
        <f t="shared" si="201"/>
        <v>#DIV/0!</v>
      </c>
      <c r="F392" s="191">
        <f t="shared" si="202"/>
        <v>0</v>
      </c>
      <c r="G392" s="103"/>
      <c r="H392" s="104">
        <f t="shared" si="203"/>
        <v>0</v>
      </c>
      <c r="I392" s="147"/>
      <c r="J392" s="106"/>
      <c r="K392" s="106"/>
      <c r="L392" s="106"/>
      <c r="M392" s="107"/>
      <c r="N392" s="150" t="str">
        <f t="shared" si="195"/>
        <v xml:space="preserve"> </v>
      </c>
      <c r="O392" s="145" t="str">
        <f t="shared" si="208"/>
        <v xml:space="preserve"> </v>
      </c>
      <c r="P392" s="154" t="str">
        <f t="shared" si="196"/>
        <v xml:space="preserve"> </v>
      </c>
      <c r="Q392" s="145">
        <f t="shared" si="209"/>
        <v>0</v>
      </c>
      <c r="R392" s="145" t="str">
        <f t="shared" si="210"/>
        <v xml:space="preserve"> </v>
      </c>
      <c r="S392" s="145" t="str">
        <f t="shared" si="211"/>
        <v xml:space="preserve"> </v>
      </c>
      <c r="T392" s="145" t="str">
        <f t="shared" si="212"/>
        <v xml:space="preserve"> </v>
      </c>
      <c r="U392" s="150" t="e">
        <f t="shared" si="198"/>
        <v>#VALUE!</v>
      </c>
      <c r="V392" s="145" t="e">
        <f t="shared" si="199"/>
        <v>#VALUE!</v>
      </c>
      <c r="W392" s="137" t="e">
        <f t="shared" si="204"/>
        <v>#VALUE!</v>
      </c>
      <c r="X392" s="73" t="str">
        <f t="shared" si="205"/>
        <v>donnée(s) manquante(s)</v>
      </c>
      <c r="Y392" s="74" t="str">
        <f t="shared" si="206"/>
        <v>donnée(s) manquante(s)</v>
      </c>
      <c r="Z392" s="131" t="e">
        <f t="shared" si="213"/>
        <v>#DIV/0!</v>
      </c>
      <c r="AA392" s="127" t="str">
        <f>IF(ISBLANK(L392)," ",IF(L392&lt;=Scenario!$C$3,0,IF(L392&lt;=Scenario!$C$5,1,IF(L392&lt;=Scenario!$C$6,2,IF(L392&lt;=Scenario!$C$7,3,IF(L392&lt;=Scenario!$C$8,4,5))))))</f>
        <v xml:space="preserve"> </v>
      </c>
      <c r="AB392" s="127" t="str">
        <f>IF(ISBLANK(M392)," ",IF(M392&lt;=Scenario!$G$3,0,IF(M392&lt;=Scenario!$G$5,1,IF(M392&lt;=Scenario!$G$6,2,IF(M392&lt;=Scenario!$G$7,3,IF(M392&lt;=Scenario!$G$8,4,IF(M392&lt;=Scenario!$G$9,5,IF(M392&lt;=Scenario!$G$10,6,7))))))))</f>
        <v xml:space="preserve"> </v>
      </c>
      <c r="AC392" s="127"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27"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27">
        <f>IF(ISBLANK(F392)," ",IF(F392&lt;=Scenario!$AI$3,0,IF(F392&lt;=Scenario!$AI$5,1,IF(F392&lt;=Scenario!$AI$6,2,IF(F392&lt;=Scenario!$AI$7,3,IF(F392&lt;=Scenario!$AI$8,4,IF(F392&lt;=Scenario!$AI$9,5,IF(F392&lt;=Scenario!$AI$10,6,IF(F392&lt;=Scenario!$AI$11,7,IF(F392&lt;=Scenario!$AI$12,8,IF(F392&lt;=Scenario!$AI$13,9,10)))))))))))</f>
        <v>0</v>
      </c>
      <c r="AF392" s="127" t="str">
        <f t="shared" si="214"/>
        <v xml:space="preserve"> </v>
      </c>
      <c r="AG392" s="132" t="e">
        <f t="shared" si="200"/>
        <v>#VALUE!</v>
      </c>
      <c r="AH392" s="133" t="e">
        <f t="shared" si="197"/>
        <v>#VALUE!</v>
      </c>
      <c r="AI392" s="126" t="e">
        <f t="shared" si="207"/>
        <v>#VALUE!</v>
      </c>
      <c r="AJ392" s="73" t="str">
        <f t="shared" si="215"/>
        <v>missing data</v>
      </c>
      <c r="AK392" s="80" t="str">
        <f t="shared" si="216"/>
        <v>missing data</v>
      </c>
    </row>
    <row r="393" spans="1:37" x14ac:dyDescent="0.25">
      <c r="A393" s="114" t="s">
        <v>74</v>
      </c>
      <c r="B393" s="102"/>
      <c r="C393" s="103"/>
      <c r="D393" s="105"/>
      <c r="E393" s="193" t="e">
        <f t="shared" si="201"/>
        <v>#DIV/0!</v>
      </c>
      <c r="F393" s="191">
        <f t="shared" si="202"/>
        <v>0</v>
      </c>
      <c r="G393" s="103"/>
      <c r="H393" s="104">
        <f t="shared" si="203"/>
        <v>0</v>
      </c>
      <c r="I393" s="147"/>
      <c r="J393" s="106"/>
      <c r="K393" s="106"/>
      <c r="L393" s="106"/>
      <c r="M393" s="107"/>
      <c r="N393" s="150" t="str">
        <f t="shared" si="195"/>
        <v xml:space="preserve"> </v>
      </c>
      <c r="O393" s="145" t="str">
        <f t="shared" si="208"/>
        <v xml:space="preserve"> </v>
      </c>
      <c r="P393" s="154" t="str">
        <f t="shared" si="196"/>
        <v xml:space="preserve"> </v>
      </c>
      <c r="Q393" s="145">
        <f t="shared" si="209"/>
        <v>0</v>
      </c>
      <c r="R393" s="145" t="str">
        <f t="shared" si="210"/>
        <v xml:space="preserve"> </v>
      </c>
      <c r="S393" s="145" t="str">
        <f t="shared" si="211"/>
        <v xml:space="preserve"> </v>
      </c>
      <c r="T393" s="145" t="str">
        <f t="shared" si="212"/>
        <v xml:space="preserve"> </v>
      </c>
      <c r="U393" s="150" t="e">
        <f t="shared" si="198"/>
        <v>#VALUE!</v>
      </c>
      <c r="V393" s="145" t="e">
        <f t="shared" si="199"/>
        <v>#VALUE!</v>
      </c>
      <c r="W393" s="137" t="e">
        <f t="shared" si="204"/>
        <v>#VALUE!</v>
      </c>
      <c r="X393" s="73" t="str">
        <f t="shared" si="205"/>
        <v>donnée(s) manquante(s)</v>
      </c>
      <c r="Y393" s="74" t="str">
        <f t="shared" si="206"/>
        <v>donnée(s) manquante(s)</v>
      </c>
      <c r="Z393" s="131" t="e">
        <f t="shared" si="213"/>
        <v>#DIV/0!</v>
      </c>
      <c r="AA393" s="127" t="str">
        <f>IF(ISBLANK(L393)," ",IF(L393&lt;=Scenario!$C$3,0,IF(L393&lt;=Scenario!$C$5,1,IF(L393&lt;=Scenario!$C$6,2,IF(L393&lt;=Scenario!$C$7,3,IF(L393&lt;=Scenario!$C$8,4,5))))))</f>
        <v xml:space="preserve"> </v>
      </c>
      <c r="AB393" s="127" t="str">
        <f>IF(ISBLANK(M393)," ",IF(M393&lt;=Scenario!$G$3,0,IF(M393&lt;=Scenario!$G$5,1,IF(M393&lt;=Scenario!$G$6,2,IF(M393&lt;=Scenario!$G$7,3,IF(M393&lt;=Scenario!$G$8,4,IF(M393&lt;=Scenario!$G$9,5,IF(M393&lt;=Scenario!$G$10,6,7))))))))</f>
        <v xml:space="preserve"> </v>
      </c>
      <c r="AC393" s="127"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27"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27">
        <f>IF(ISBLANK(F393)," ",IF(F393&lt;=Scenario!$AI$3,0,IF(F393&lt;=Scenario!$AI$5,1,IF(F393&lt;=Scenario!$AI$6,2,IF(F393&lt;=Scenario!$AI$7,3,IF(F393&lt;=Scenario!$AI$8,4,IF(F393&lt;=Scenario!$AI$9,5,IF(F393&lt;=Scenario!$AI$10,6,IF(F393&lt;=Scenario!$AI$11,7,IF(F393&lt;=Scenario!$AI$12,8,IF(F393&lt;=Scenario!$AI$13,9,10)))))))))))</f>
        <v>0</v>
      </c>
      <c r="AF393" s="127" t="str">
        <f t="shared" si="214"/>
        <v xml:space="preserve"> </v>
      </c>
      <c r="AG393" s="132" t="e">
        <f t="shared" si="200"/>
        <v>#VALUE!</v>
      </c>
      <c r="AH393" s="133" t="e">
        <f t="shared" si="197"/>
        <v>#VALUE!</v>
      </c>
      <c r="AI393" s="126" t="e">
        <f t="shared" si="207"/>
        <v>#VALUE!</v>
      </c>
      <c r="AJ393" s="73" t="str">
        <f t="shared" si="215"/>
        <v>missing data</v>
      </c>
      <c r="AK393" s="80" t="str">
        <f t="shared" si="216"/>
        <v>missing data</v>
      </c>
    </row>
    <row r="394" spans="1:37" x14ac:dyDescent="0.25">
      <c r="A394" s="114" t="s">
        <v>74</v>
      </c>
      <c r="B394" s="102"/>
      <c r="C394" s="103"/>
      <c r="D394" s="105"/>
      <c r="E394" s="193" t="e">
        <f t="shared" si="201"/>
        <v>#DIV/0!</v>
      </c>
      <c r="F394" s="191">
        <f t="shared" si="202"/>
        <v>0</v>
      </c>
      <c r="G394" s="103"/>
      <c r="H394" s="104">
        <f t="shared" si="203"/>
        <v>0</v>
      </c>
      <c r="I394" s="147"/>
      <c r="J394" s="106"/>
      <c r="K394" s="106"/>
      <c r="L394" s="106"/>
      <c r="M394" s="107"/>
      <c r="N394" s="150" t="str">
        <f t="shared" si="195"/>
        <v xml:space="preserve"> </v>
      </c>
      <c r="O394" s="145" t="str">
        <f t="shared" si="208"/>
        <v xml:space="preserve"> </v>
      </c>
      <c r="P394" s="154" t="str">
        <f t="shared" si="196"/>
        <v xml:space="preserve"> </v>
      </c>
      <c r="Q394" s="145">
        <f t="shared" si="209"/>
        <v>0</v>
      </c>
      <c r="R394" s="145" t="str">
        <f t="shared" si="210"/>
        <v xml:space="preserve"> </v>
      </c>
      <c r="S394" s="145" t="str">
        <f t="shared" si="211"/>
        <v xml:space="preserve"> </v>
      </c>
      <c r="T394" s="145" t="str">
        <f t="shared" si="212"/>
        <v xml:space="preserve"> </v>
      </c>
      <c r="U394" s="150" t="e">
        <f t="shared" si="198"/>
        <v>#VALUE!</v>
      </c>
      <c r="V394" s="145" t="e">
        <f t="shared" si="199"/>
        <v>#VALUE!</v>
      </c>
      <c r="W394" s="137" t="e">
        <f t="shared" si="204"/>
        <v>#VALUE!</v>
      </c>
      <c r="X394" s="73" t="str">
        <f t="shared" si="205"/>
        <v>donnée(s) manquante(s)</v>
      </c>
      <c r="Y394" s="74" t="str">
        <f t="shared" si="206"/>
        <v>donnée(s) manquante(s)</v>
      </c>
      <c r="Z394" s="131" t="e">
        <f t="shared" si="213"/>
        <v>#DIV/0!</v>
      </c>
      <c r="AA394" s="127" t="str">
        <f>IF(ISBLANK(L394)," ",IF(L394&lt;=Scenario!$C$3,0,IF(L394&lt;=Scenario!$C$5,1,IF(L394&lt;=Scenario!$C$6,2,IF(L394&lt;=Scenario!$C$7,3,IF(L394&lt;=Scenario!$C$8,4,5))))))</f>
        <v xml:space="preserve"> </v>
      </c>
      <c r="AB394" s="127" t="str">
        <f>IF(ISBLANK(M394)," ",IF(M394&lt;=Scenario!$G$3,0,IF(M394&lt;=Scenario!$G$5,1,IF(M394&lt;=Scenario!$G$6,2,IF(M394&lt;=Scenario!$G$7,3,IF(M394&lt;=Scenario!$G$8,4,IF(M394&lt;=Scenario!$G$9,5,IF(M394&lt;=Scenario!$G$10,6,7))))))))</f>
        <v xml:space="preserve"> </v>
      </c>
      <c r="AC394" s="127"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27"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27">
        <f>IF(ISBLANK(F394)," ",IF(F394&lt;=Scenario!$AI$3,0,IF(F394&lt;=Scenario!$AI$5,1,IF(F394&lt;=Scenario!$AI$6,2,IF(F394&lt;=Scenario!$AI$7,3,IF(F394&lt;=Scenario!$AI$8,4,IF(F394&lt;=Scenario!$AI$9,5,IF(F394&lt;=Scenario!$AI$10,6,IF(F394&lt;=Scenario!$AI$11,7,IF(F394&lt;=Scenario!$AI$12,8,IF(F394&lt;=Scenario!$AI$13,9,10)))))))))))</f>
        <v>0</v>
      </c>
      <c r="AF394" s="127" t="str">
        <f t="shared" si="214"/>
        <v xml:space="preserve"> </v>
      </c>
      <c r="AG394" s="132" t="e">
        <f t="shared" si="200"/>
        <v>#VALUE!</v>
      </c>
      <c r="AH394" s="133" t="e">
        <f t="shared" si="197"/>
        <v>#VALUE!</v>
      </c>
      <c r="AI394" s="126" t="e">
        <f t="shared" si="207"/>
        <v>#VALUE!</v>
      </c>
      <c r="AJ394" s="73" t="str">
        <f t="shared" si="215"/>
        <v>missing data</v>
      </c>
      <c r="AK394" s="80" t="str">
        <f t="shared" si="216"/>
        <v>missing data</v>
      </c>
    </row>
    <row r="395" spans="1:37" x14ac:dyDescent="0.25">
      <c r="A395" s="114" t="s">
        <v>74</v>
      </c>
      <c r="B395" s="102"/>
      <c r="C395" s="103"/>
      <c r="D395" s="105"/>
      <c r="E395" s="193" t="e">
        <f t="shared" si="201"/>
        <v>#DIV/0!</v>
      </c>
      <c r="F395" s="191">
        <f t="shared" si="202"/>
        <v>0</v>
      </c>
      <c r="G395" s="103"/>
      <c r="H395" s="104">
        <f t="shared" si="203"/>
        <v>0</v>
      </c>
      <c r="I395" s="147"/>
      <c r="J395" s="106"/>
      <c r="K395" s="106"/>
      <c r="L395" s="106"/>
      <c r="M395" s="107"/>
      <c r="N395" s="150" t="str">
        <f t="shared" si="195"/>
        <v xml:space="preserve"> </v>
      </c>
      <c r="O395" s="145" t="str">
        <f t="shared" si="208"/>
        <v xml:space="preserve"> </v>
      </c>
      <c r="P395" s="154" t="str">
        <f t="shared" si="196"/>
        <v xml:space="preserve"> </v>
      </c>
      <c r="Q395" s="145">
        <f t="shared" si="209"/>
        <v>0</v>
      </c>
      <c r="R395" s="145" t="str">
        <f t="shared" si="210"/>
        <v xml:space="preserve"> </v>
      </c>
      <c r="S395" s="145" t="str">
        <f t="shared" si="211"/>
        <v xml:space="preserve"> </v>
      </c>
      <c r="T395" s="145" t="str">
        <f t="shared" si="212"/>
        <v xml:space="preserve"> </v>
      </c>
      <c r="U395" s="150" t="e">
        <f t="shared" si="198"/>
        <v>#VALUE!</v>
      </c>
      <c r="V395" s="145" t="e">
        <f t="shared" si="199"/>
        <v>#VALUE!</v>
      </c>
      <c r="W395" s="137" t="e">
        <f t="shared" si="204"/>
        <v>#VALUE!</v>
      </c>
      <c r="X395" s="73" t="str">
        <f t="shared" si="205"/>
        <v>donnée(s) manquante(s)</v>
      </c>
      <c r="Y395" s="74" t="str">
        <f t="shared" si="206"/>
        <v>donnée(s) manquante(s)</v>
      </c>
      <c r="Z395" s="131" t="e">
        <f t="shared" si="213"/>
        <v>#DIV/0!</v>
      </c>
      <c r="AA395" s="127" t="str">
        <f>IF(ISBLANK(L395)," ",IF(L395&lt;=Scenario!$C$3,0,IF(L395&lt;=Scenario!$C$5,1,IF(L395&lt;=Scenario!$C$6,2,IF(L395&lt;=Scenario!$C$7,3,IF(L395&lt;=Scenario!$C$8,4,5))))))</f>
        <v xml:space="preserve"> </v>
      </c>
      <c r="AB395" s="127" t="str">
        <f>IF(ISBLANK(M395)," ",IF(M395&lt;=Scenario!$G$3,0,IF(M395&lt;=Scenario!$G$5,1,IF(M395&lt;=Scenario!$G$6,2,IF(M395&lt;=Scenario!$G$7,3,IF(M395&lt;=Scenario!$G$8,4,IF(M395&lt;=Scenario!$G$9,5,IF(M395&lt;=Scenario!$G$10,6,7))))))))</f>
        <v xml:space="preserve"> </v>
      </c>
      <c r="AC395" s="127"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27"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27">
        <f>IF(ISBLANK(F395)," ",IF(F395&lt;=Scenario!$AI$3,0,IF(F395&lt;=Scenario!$AI$5,1,IF(F395&lt;=Scenario!$AI$6,2,IF(F395&lt;=Scenario!$AI$7,3,IF(F395&lt;=Scenario!$AI$8,4,IF(F395&lt;=Scenario!$AI$9,5,IF(F395&lt;=Scenario!$AI$10,6,IF(F395&lt;=Scenario!$AI$11,7,IF(F395&lt;=Scenario!$AI$12,8,IF(F395&lt;=Scenario!$AI$13,9,10)))))))))))</f>
        <v>0</v>
      </c>
      <c r="AF395" s="127" t="str">
        <f t="shared" si="214"/>
        <v xml:space="preserve"> </v>
      </c>
      <c r="AG395" s="132" t="e">
        <f t="shared" si="200"/>
        <v>#VALUE!</v>
      </c>
      <c r="AH395" s="133" t="e">
        <f t="shared" si="197"/>
        <v>#VALUE!</v>
      </c>
      <c r="AI395" s="126" t="e">
        <f t="shared" si="207"/>
        <v>#VALUE!</v>
      </c>
      <c r="AJ395" s="73" t="str">
        <f t="shared" si="215"/>
        <v>missing data</v>
      </c>
      <c r="AK395" s="80" t="str">
        <f t="shared" si="216"/>
        <v>missing data</v>
      </c>
    </row>
    <row r="396" spans="1:37" x14ac:dyDescent="0.25">
      <c r="A396" s="114" t="s">
        <v>74</v>
      </c>
      <c r="B396" s="102"/>
      <c r="C396" s="103"/>
      <c r="D396" s="105"/>
      <c r="E396" s="193" t="e">
        <f t="shared" si="201"/>
        <v>#DIV/0!</v>
      </c>
      <c r="F396" s="191">
        <f t="shared" si="202"/>
        <v>0</v>
      </c>
      <c r="G396" s="103"/>
      <c r="H396" s="104">
        <f t="shared" si="203"/>
        <v>0</v>
      </c>
      <c r="I396" s="147"/>
      <c r="J396" s="106"/>
      <c r="K396" s="106"/>
      <c r="L396" s="106"/>
      <c r="M396" s="107"/>
      <c r="N396" s="150" t="str">
        <f t="shared" si="195"/>
        <v xml:space="preserve"> </v>
      </c>
      <c r="O396" s="145" t="str">
        <f t="shared" si="208"/>
        <v xml:space="preserve"> </v>
      </c>
      <c r="P396" s="154" t="str">
        <f t="shared" si="196"/>
        <v xml:space="preserve"> </v>
      </c>
      <c r="Q396" s="145">
        <f t="shared" si="209"/>
        <v>0</v>
      </c>
      <c r="R396" s="145" t="str">
        <f t="shared" si="210"/>
        <v xml:space="preserve"> </v>
      </c>
      <c r="S396" s="145" t="str">
        <f t="shared" si="211"/>
        <v xml:space="preserve"> </v>
      </c>
      <c r="T396" s="145" t="str">
        <f t="shared" si="212"/>
        <v xml:space="preserve"> </v>
      </c>
      <c r="U396" s="150" t="e">
        <f t="shared" si="198"/>
        <v>#VALUE!</v>
      </c>
      <c r="V396" s="145" t="e">
        <f t="shared" si="199"/>
        <v>#VALUE!</v>
      </c>
      <c r="W396" s="137" t="e">
        <f t="shared" si="204"/>
        <v>#VALUE!</v>
      </c>
      <c r="X396" s="73" t="str">
        <f t="shared" si="205"/>
        <v>donnée(s) manquante(s)</v>
      </c>
      <c r="Y396" s="74" t="str">
        <f t="shared" si="206"/>
        <v>donnée(s) manquante(s)</v>
      </c>
      <c r="Z396" s="131" t="e">
        <f t="shared" si="213"/>
        <v>#DIV/0!</v>
      </c>
      <c r="AA396" s="127" t="str">
        <f>IF(ISBLANK(L396)," ",IF(L396&lt;=Scenario!$C$3,0,IF(L396&lt;=Scenario!$C$5,1,IF(L396&lt;=Scenario!$C$6,2,IF(L396&lt;=Scenario!$C$7,3,IF(L396&lt;=Scenario!$C$8,4,5))))))</f>
        <v xml:space="preserve"> </v>
      </c>
      <c r="AB396" s="127" t="str">
        <f>IF(ISBLANK(M396)," ",IF(M396&lt;=Scenario!$G$3,0,IF(M396&lt;=Scenario!$G$5,1,IF(M396&lt;=Scenario!$G$6,2,IF(M396&lt;=Scenario!$G$7,3,IF(M396&lt;=Scenario!$G$8,4,IF(M396&lt;=Scenario!$G$9,5,IF(M396&lt;=Scenario!$G$10,6,7))))))))</f>
        <v xml:space="preserve"> </v>
      </c>
      <c r="AC396" s="127"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27"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27">
        <f>IF(ISBLANK(F396)," ",IF(F396&lt;=Scenario!$AI$3,0,IF(F396&lt;=Scenario!$AI$5,1,IF(F396&lt;=Scenario!$AI$6,2,IF(F396&lt;=Scenario!$AI$7,3,IF(F396&lt;=Scenario!$AI$8,4,IF(F396&lt;=Scenario!$AI$9,5,IF(F396&lt;=Scenario!$AI$10,6,IF(F396&lt;=Scenario!$AI$11,7,IF(F396&lt;=Scenario!$AI$12,8,IF(F396&lt;=Scenario!$AI$13,9,10)))))))))))</f>
        <v>0</v>
      </c>
      <c r="AF396" s="127" t="str">
        <f t="shared" si="214"/>
        <v xml:space="preserve"> </v>
      </c>
      <c r="AG396" s="132" t="e">
        <f t="shared" si="200"/>
        <v>#VALUE!</v>
      </c>
      <c r="AH396" s="133" t="e">
        <f t="shared" si="197"/>
        <v>#VALUE!</v>
      </c>
      <c r="AI396" s="126" t="e">
        <f t="shared" si="207"/>
        <v>#VALUE!</v>
      </c>
      <c r="AJ396" s="73" t="str">
        <f t="shared" si="215"/>
        <v>missing data</v>
      </c>
      <c r="AK396" s="80" t="str">
        <f t="shared" si="216"/>
        <v>missing data</v>
      </c>
    </row>
    <row r="397" spans="1:37" x14ac:dyDescent="0.25">
      <c r="A397" s="114" t="s">
        <v>74</v>
      </c>
      <c r="B397" s="102"/>
      <c r="C397" s="103"/>
      <c r="D397" s="105"/>
      <c r="E397" s="193" t="e">
        <f t="shared" si="201"/>
        <v>#DIV/0!</v>
      </c>
      <c r="F397" s="191">
        <f t="shared" si="202"/>
        <v>0</v>
      </c>
      <c r="G397" s="103"/>
      <c r="H397" s="104">
        <f t="shared" si="203"/>
        <v>0</v>
      </c>
      <c r="I397" s="147"/>
      <c r="J397" s="106"/>
      <c r="K397" s="106"/>
      <c r="L397" s="106"/>
      <c r="M397" s="107"/>
      <c r="N397" s="150" t="str">
        <f t="shared" si="195"/>
        <v xml:space="preserve"> </v>
      </c>
      <c r="O397" s="145" t="str">
        <f t="shared" si="208"/>
        <v xml:space="preserve"> </v>
      </c>
      <c r="P397" s="154" t="str">
        <f t="shared" si="196"/>
        <v xml:space="preserve"> </v>
      </c>
      <c r="Q397" s="145">
        <f t="shared" si="209"/>
        <v>0</v>
      </c>
      <c r="R397" s="145" t="str">
        <f t="shared" si="210"/>
        <v xml:space="preserve"> </v>
      </c>
      <c r="S397" s="145" t="str">
        <f t="shared" si="211"/>
        <v xml:space="preserve"> </v>
      </c>
      <c r="T397" s="145" t="str">
        <f t="shared" si="212"/>
        <v xml:space="preserve"> </v>
      </c>
      <c r="U397" s="150" t="e">
        <f t="shared" si="198"/>
        <v>#VALUE!</v>
      </c>
      <c r="V397" s="145" t="e">
        <f t="shared" si="199"/>
        <v>#VALUE!</v>
      </c>
      <c r="W397" s="137" t="e">
        <f t="shared" si="204"/>
        <v>#VALUE!</v>
      </c>
      <c r="X397" s="73" t="str">
        <f t="shared" si="205"/>
        <v>donnée(s) manquante(s)</v>
      </c>
      <c r="Y397" s="74" t="str">
        <f t="shared" si="206"/>
        <v>donnée(s) manquante(s)</v>
      </c>
      <c r="Z397" s="131" t="e">
        <f t="shared" si="213"/>
        <v>#DIV/0!</v>
      </c>
      <c r="AA397" s="127" t="str">
        <f>IF(ISBLANK(L397)," ",IF(L397&lt;=Scenario!$C$3,0,IF(L397&lt;=Scenario!$C$5,1,IF(L397&lt;=Scenario!$C$6,2,IF(L397&lt;=Scenario!$C$7,3,IF(L397&lt;=Scenario!$C$8,4,5))))))</f>
        <v xml:space="preserve"> </v>
      </c>
      <c r="AB397" s="127" t="str">
        <f>IF(ISBLANK(M397)," ",IF(M397&lt;=Scenario!$G$3,0,IF(M397&lt;=Scenario!$G$5,1,IF(M397&lt;=Scenario!$G$6,2,IF(M397&lt;=Scenario!$G$7,3,IF(M397&lt;=Scenario!$G$8,4,IF(M397&lt;=Scenario!$G$9,5,IF(M397&lt;=Scenario!$G$10,6,7))))))))</f>
        <v xml:space="preserve"> </v>
      </c>
      <c r="AC397" s="127"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27"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27">
        <f>IF(ISBLANK(F397)," ",IF(F397&lt;=Scenario!$AI$3,0,IF(F397&lt;=Scenario!$AI$5,1,IF(F397&lt;=Scenario!$AI$6,2,IF(F397&lt;=Scenario!$AI$7,3,IF(F397&lt;=Scenario!$AI$8,4,IF(F397&lt;=Scenario!$AI$9,5,IF(F397&lt;=Scenario!$AI$10,6,IF(F397&lt;=Scenario!$AI$11,7,IF(F397&lt;=Scenario!$AI$12,8,IF(F397&lt;=Scenario!$AI$13,9,10)))))))))))</f>
        <v>0</v>
      </c>
      <c r="AF397" s="127" t="str">
        <f t="shared" si="214"/>
        <v xml:space="preserve"> </v>
      </c>
      <c r="AG397" s="132" t="e">
        <f t="shared" si="200"/>
        <v>#VALUE!</v>
      </c>
      <c r="AH397" s="133" t="e">
        <f t="shared" si="197"/>
        <v>#VALUE!</v>
      </c>
      <c r="AI397" s="126" t="e">
        <f t="shared" si="207"/>
        <v>#VALUE!</v>
      </c>
      <c r="AJ397" s="73" t="str">
        <f t="shared" si="215"/>
        <v>missing data</v>
      </c>
      <c r="AK397" s="80" t="str">
        <f t="shared" si="216"/>
        <v>missing data</v>
      </c>
    </row>
    <row r="398" spans="1:37" x14ac:dyDescent="0.25">
      <c r="A398" s="114" t="s">
        <v>74</v>
      </c>
      <c r="B398" s="102"/>
      <c r="C398" s="103"/>
      <c r="D398" s="105"/>
      <c r="E398" s="193" t="e">
        <f t="shared" si="201"/>
        <v>#DIV/0!</v>
      </c>
      <c r="F398" s="191">
        <f t="shared" si="202"/>
        <v>0</v>
      </c>
      <c r="G398" s="103"/>
      <c r="H398" s="104">
        <f t="shared" si="203"/>
        <v>0</v>
      </c>
      <c r="I398" s="147"/>
      <c r="J398" s="106"/>
      <c r="K398" s="106"/>
      <c r="L398" s="106"/>
      <c r="M398" s="107"/>
      <c r="N398" s="150" t="str">
        <f t="shared" si="195"/>
        <v xml:space="preserve"> </v>
      </c>
      <c r="O398" s="145" t="str">
        <f t="shared" si="208"/>
        <v xml:space="preserve"> </v>
      </c>
      <c r="P398" s="154" t="str">
        <f t="shared" si="196"/>
        <v xml:space="preserve"> </v>
      </c>
      <c r="Q398" s="145">
        <f t="shared" si="209"/>
        <v>0</v>
      </c>
      <c r="R398" s="145" t="str">
        <f t="shared" si="210"/>
        <v xml:space="preserve"> </v>
      </c>
      <c r="S398" s="145" t="str">
        <f t="shared" si="211"/>
        <v xml:space="preserve"> </v>
      </c>
      <c r="T398" s="145" t="str">
        <f t="shared" si="212"/>
        <v xml:space="preserve"> </v>
      </c>
      <c r="U398" s="150" t="e">
        <f t="shared" si="198"/>
        <v>#VALUE!</v>
      </c>
      <c r="V398" s="145" t="e">
        <f t="shared" si="199"/>
        <v>#VALUE!</v>
      </c>
      <c r="W398" s="137" t="e">
        <f t="shared" si="204"/>
        <v>#VALUE!</v>
      </c>
      <c r="X398" s="73" t="str">
        <f t="shared" si="205"/>
        <v>donnée(s) manquante(s)</v>
      </c>
      <c r="Y398" s="74" t="str">
        <f t="shared" si="206"/>
        <v>donnée(s) manquante(s)</v>
      </c>
      <c r="Z398" s="131" t="e">
        <f t="shared" si="213"/>
        <v>#DIV/0!</v>
      </c>
      <c r="AA398" s="127" t="str">
        <f>IF(ISBLANK(L398)," ",IF(L398&lt;=Scenario!$C$3,0,IF(L398&lt;=Scenario!$C$5,1,IF(L398&lt;=Scenario!$C$6,2,IF(L398&lt;=Scenario!$C$7,3,IF(L398&lt;=Scenario!$C$8,4,5))))))</f>
        <v xml:space="preserve"> </v>
      </c>
      <c r="AB398" s="127" t="str">
        <f>IF(ISBLANK(M398)," ",IF(M398&lt;=Scenario!$G$3,0,IF(M398&lt;=Scenario!$G$5,1,IF(M398&lt;=Scenario!$G$6,2,IF(M398&lt;=Scenario!$G$7,3,IF(M398&lt;=Scenario!$G$8,4,IF(M398&lt;=Scenario!$G$9,5,IF(M398&lt;=Scenario!$G$10,6,7))))))))</f>
        <v xml:space="preserve"> </v>
      </c>
      <c r="AC398" s="127"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27"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27">
        <f>IF(ISBLANK(F398)," ",IF(F398&lt;=Scenario!$AI$3,0,IF(F398&lt;=Scenario!$AI$5,1,IF(F398&lt;=Scenario!$AI$6,2,IF(F398&lt;=Scenario!$AI$7,3,IF(F398&lt;=Scenario!$AI$8,4,IF(F398&lt;=Scenario!$AI$9,5,IF(F398&lt;=Scenario!$AI$10,6,IF(F398&lt;=Scenario!$AI$11,7,IF(F398&lt;=Scenario!$AI$12,8,IF(F398&lt;=Scenario!$AI$13,9,10)))))))))))</f>
        <v>0</v>
      </c>
      <c r="AF398" s="127" t="str">
        <f t="shared" si="214"/>
        <v xml:space="preserve"> </v>
      </c>
      <c r="AG398" s="132" t="e">
        <f t="shared" si="200"/>
        <v>#VALUE!</v>
      </c>
      <c r="AH398" s="133" t="e">
        <f t="shared" si="197"/>
        <v>#VALUE!</v>
      </c>
      <c r="AI398" s="126" t="e">
        <f t="shared" si="207"/>
        <v>#VALUE!</v>
      </c>
      <c r="AJ398" s="73" t="str">
        <f t="shared" si="215"/>
        <v>missing data</v>
      </c>
      <c r="AK398" s="80" t="str">
        <f t="shared" si="216"/>
        <v>missing data</v>
      </c>
    </row>
    <row r="399" spans="1:37" x14ac:dyDescent="0.25">
      <c r="A399" s="114" t="s">
        <v>74</v>
      </c>
      <c r="B399" s="102"/>
      <c r="C399" s="103"/>
      <c r="D399" s="105"/>
      <c r="E399" s="193" t="e">
        <f t="shared" si="201"/>
        <v>#DIV/0!</v>
      </c>
      <c r="F399" s="191">
        <f t="shared" si="202"/>
        <v>0</v>
      </c>
      <c r="G399" s="103"/>
      <c r="H399" s="104">
        <f t="shared" si="203"/>
        <v>0</v>
      </c>
      <c r="I399" s="147"/>
      <c r="J399" s="106"/>
      <c r="K399" s="106"/>
      <c r="L399" s="106"/>
      <c r="M399" s="107"/>
      <c r="N399" s="150" t="str">
        <f t="shared" ref="N399:N462" si="217">IF(ISBLANK(B399)," ",IF(B399&lt;=335,0,IF(B399&lt;=670,1,IF(B399&lt;=1005,2,IF(B399&lt;=1340,3,IF(B399&lt;=1675,4,IF(B399&lt;=2010,5,IF(B399&lt;=2345,6,IF(B399&lt;=2680,7,IF(B399&lt;=3015,8,IF(B399&lt;=3350,9,10)))))))))))</f>
        <v xml:space="preserve"> </v>
      </c>
      <c r="O399" s="145" t="str">
        <f t="shared" si="208"/>
        <v xml:space="preserve"> </v>
      </c>
      <c r="P399" s="154" t="str">
        <f t="shared" ref="P399:P462" si="218">IF(ISBLANK(D399)," ",IF(D399&lt;=1,0,IF(D399&lt;=2,1,IF(D399&lt;=3,2,IF(D399&lt;=4,3,IF(D399&lt;=5,4,IF(D399&lt;=6,5,IF(D399&lt;=7,6,IF(D399&lt;=8,7,IF(D399&lt;=9,8,IF(D399&lt;=10,9,10)))))))))))</f>
        <v xml:space="preserve"> </v>
      </c>
      <c r="Q399" s="145">
        <f t="shared" si="209"/>
        <v>0</v>
      </c>
      <c r="R399" s="145" t="str">
        <f t="shared" si="210"/>
        <v xml:space="preserve"> </v>
      </c>
      <c r="S399" s="145" t="str">
        <f t="shared" si="211"/>
        <v xml:space="preserve"> </v>
      </c>
      <c r="T399" s="145" t="str">
        <f t="shared" si="212"/>
        <v xml:space="preserve"> </v>
      </c>
      <c r="U399" s="150" t="e">
        <f t="shared" si="198"/>
        <v>#VALUE!</v>
      </c>
      <c r="V399" s="145" t="e">
        <f t="shared" si="199"/>
        <v>#VALUE!</v>
      </c>
      <c r="W399" s="137" t="e">
        <f t="shared" si="204"/>
        <v>#VALUE!</v>
      </c>
      <c r="X399" s="73" t="str">
        <f t="shared" si="205"/>
        <v>donnée(s) manquante(s)</v>
      </c>
      <c r="Y399" s="74" t="str">
        <f t="shared" si="206"/>
        <v>donnée(s) manquante(s)</v>
      </c>
      <c r="Z399" s="131" t="e">
        <f t="shared" si="213"/>
        <v>#DIV/0!</v>
      </c>
      <c r="AA399" s="127" t="str">
        <f>IF(ISBLANK(L399)," ",IF(L399&lt;=Scenario!$C$3,0,IF(L399&lt;=Scenario!$C$5,1,IF(L399&lt;=Scenario!$C$6,2,IF(L399&lt;=Scenario!$C$7,3,IF(L399&lt;=Scenario!$C$8,4,5))))))</f>
        <v xml:space="preserve"> </v>
      </c>
      <c r="AB399" s="127" t="str">
        <f>IF(ISBLANK(M399)," ",IF(M399&lt;=Scenario!$G$3,0,IF(M399&lt;=Scenario!$G$5,1,IF(M399&lt;=Scenario!$G$6,2,IF(M399&lt;=Scenario!$G$7,3,IF(M399&lt;=Scenario!$G$8,4,IF(M399&lt;=Scenario!$G$9,5,IF(M399&lt;=Scenario!$G$10,6,7))))))))</f>
        <v xml:space="preserve"> </v>
      </c>
      <c r="AC399" s="127"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27"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27">
        <f>IF(ISBLANK(F399)," ",IF(F399&lt;=Scenario!$AI$3,0,IF(F399&lt;=Scenario!$AI$5,1,IF(F399&lt;=Scenario!$AI$6,2,IF(F399&lt;=Scenario!$AI$7,3,IF(F399&lt;=Scenario!$AI$8,4,IF(F399&lt;=Scenario!$AI$9,5,IF(F399&lt;=Scenario!$AI$10,6,IF(F399&lt;=Scenario!$AI$11,7,IF(F399&lt;=Scenario!$AI$12,8,IF(F399&lt;=Scenario!$AI$13,9,10)))))))))))</f>
        <v>0</v>
      </c>
      <c r="AF399" s="127" t="str">
        <f t="shared" si="214"/>
        <v xml:space="preserve"> </v>
      </c>
      <c r="AG399" s="132" t="e">
        <f t="shared" si="200"/>
        <v>#VALUE!</v>
      </c>
      <c r="AH399" s="133" t="e">
        <f t="shared" ref="AH399:AH462" si="219">AB399+AF399+AA399</f>
        <v>#VALUE!</v>
      </c>
      <c r="AI399" s="126" t="e">
        <f t="shared" si="207"/>
        <v>#VALUE!</v>
      </c>
      <c r="AJ399" s="73" t="str">
        <f t="shared" si="215"/>
        <v>missing data</v>
      </c>
      <c r="AK399" s="80" t="str">
        <f t="shared" si="216"/>
        <v>missing data</v>
      </c>
    </row>
    <row r="400" spans="1:37" x14ac:dyDescent="0.25">
      <c r="A400" s="114" t="s">
        <v>74</v>
      </c>
      <c r="B400" s="102"/>
      <c r="C400" s="103"/>
      <c r="D400" s="105"/>
      <c r="E400" s="193" t="e">
        <f t="shared" si="201"/>
        <v>#DIV/0!</v>
      </c>
      <c r="F400" s="191">
        <f t="shared" si="202"/>
        <v>0</v>
      </c>
      <c r="G400" s="103"/>
      <c r="H400" s="104">
        <f t="shared" si="203"/>
        <v>0</v>
      </c>
      <c r="I400" s="147"/>
      <c r="J400" s="106"/>
      <c r="K400" s="106"/>
      <c r="L400" s="106"/>
      <c r="M400" s="107"/>
      <c r="N400" s="150" t="str">
        <f t="shared" si="217"/>
        <v xml:space="preserve"> </v>
      </c>
      <c r="O400" s="145" t="str">
        <f t="shared" si="208"/>
        <v xml:space="preserve"> </v>
      </c>
      <c r="P400" s="154" t="str">
        <f t="shared" si="218"/>
        <v xml:space="preserve"> </v>
      </c>
      <c r="Q400" s="145">
        <f t="shared" si="209"/>
        <v>0</v>
      </c>
      <c r="R400" s="145" t="str">
        <f t="shared" si="210"/>
        <v xml:space="preserve"> </v>
      </c>
      <c r="S400" s="145" t="str">
        <f t="shared" si="211"/>
        <v xml:space="preserve"> </v>
      </c>
      <c r="T400" s="145" t="str">
        <f t="shared" si="212"/>
        <v xml:space="preserve"> </v>
      </c>
      <c r="U400" s="150" t="e">
        <f t="shared" si="198"/>
        <v>#VALUE!</v>
      </c>
      <c r="V400" s="145" t="e">
        <f t="shared" si="199"/>
        <v>#VALUE!</v>
      </c>
      <c r="W400" s="137" t="e">
        <f t="shared" si="204"/>
        <v>#VALUE!</v>
      </c>
      <c r="X400" s="73" t="str">
        <f t="shared" si="205"/>
        <v>donnée(s) manquante(s)</v>
      </c>
      <c r="Y400" s="74" t="str">
        <f t="shared" si="206"/>
        <v>donnée(s) manquante(s)</v>
      </c>
      <c r="Z400" s="131" t="e">
        <f t="shared" si="213"/>
        <v>#DIV/0!</v>
      </c>
      <c r="AA400" s="127" t="str">
        <f>IF(ISBLANK(L400)," ",IF(L400&lt;=Scenario!$C$3,0,IF(L400&lt;=Scenario!$C$5,1,IF(L400&lt;=Scenario!$C$6,2,IF(L400&lt;=Scenario!$C$7,3,IF(L400&lt;=Scenario!$C$8,4,5))))))</f>
        <v xml:space="preserve"> </v>
      </c>
      <c r="AB400" s="127" t="str">
        <f>IF(ISBLANK(M400)," ",IF(M400&lt;=Scenario!$G$3,0,IF(M400&lt;=Scenario!$G$5,1,IF(M400&lt;=Scenario!$G$6,2,IF(M400&lt;=Scenario!$G$7,3,IF(M400&lt;=Scenario!$G$8,4,IF(M400&lt;=Scenario!$G$9,5,IF(M400&lt;=Scenario!$G$10,6,7))))))))</f>
        <v xml:space="preserve"> </v>
      </c>
      <c r="AC400" s="127"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27"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27">
        <f>IF(ISBLANK(F400)," ",IF(F400&lt;=Scenario!$AI$3,0,IF(F400&lt;=Scenario!$AI$5,1,IF(F400&lt;=Scenario!$AI$6,2,IF(F400&lt;=Scenario!$AI$7,3,IF(F400&lt;=Scenario!$AI$8,4,IF(F400&lt;=Scenario!$AI$9,5,IF(F400&lt;=Scenario!$AI$10,6,IF(F400&lt;=Scenario!$AI$11,7,IF(F400&lt;=Scenario!$AI$12,8,IF(F400&lt;=Scenario!$AI$13,9,10)))))))))))</f>
        <v>0</v>
      </c>
      <c r="AF400" s="127" t="str">
        <f t="shared" si="214"/>
        <v xml:space="preserve"> </v>
      </c>
      <c r="AG400" s="132" t="e">
        <f t="shared" si="200"/>
        <v>#VALUE!</v>
      </c>
      <c r="AH400" s="133" t="e">
        <f t="shared" si="219"/>
        <v>#VALUE!</v>
      </c>
      <c r="AI400" s="126" t="e">
        <f t="shared" si="207"/>
        <v>#VALUE!</v>
      </c>
      <c r="AJ400" s="73" t="str">
        <f t="shared" si="215"/>
        <v>missing data</v>
      </c>
      <c r="AK400" s="80" t="str">
        <f t="shared" si="216"/>
        <v>missing data</v>
      </c>
    </row>
    <row r="401" spans="1:37" x14ac:dyDescent="0.25">
      <c r="A401" s="114" t="s">
        <v>74</v>
      </c>
      <c r="B401" s="102"/>
      <c r="C401" s="103"/>
      <c r="D401" s="105"/>
      <c r="E401" s="193" t="e">
        <f t="shared" si="201"/>
        <v>#DIV/0!</v>
      </c>
      <c r="F401" s="191">
        <f t="shared" si="202"/>
        <v>0</v>
      </c>
      <c r="G401" s="103"/>
      <c r="H401" s="104">
        <f t="shared" si="203"/>
        <v>0</v>
      </c>
      <c r="I401" s="147"/>
      <c r="J401" s="106"/>
      <c r="K401" s="106"/>
      <c r="L401" s="106"/>
      <c r="M401" s="107"/>
      <c r="N401" s="150" t="str">
        <f t="shared" si="217"/>
        <v xml:space="preserve"> </v>
      </c>
      <c r="O401" s="145" t="str">
        <f t="shared" si="208"/>
        <v xml:space="preserve"> </v>
      </c>
      <c r="P401" s="154" t="str">
        <f t="shared" si="218"/>
        <v xml:space="preserve"> </v>
      </c>
      <c r="Q401" s="145">
        <f t="shared" si="209"/>
        <v>0</v>
      </c>
      <c r="R401" s="145" t="str">
        <f t="shared" si="210"/>
        <v xml:space="preserve"> </v>
      </c>
      <c r="S401" s="145" t="str">
        <f t="shared" si="211"/>
        <v xml:space="preserve"> </v>
      </c>
      <c r="T401" s="145" t="str">
        <f t="shared" si="212"/>
        <v xml:space="preserve"> </v>
      </c>
      <c r="U401" s="150" t="e">
        <f t="shared" ref="U401:U464" si="220">SUM(N401+O401+P401+Q401)</f>
        <v>#VALUE!</v>
      </c>
      <c r="V401" s="145" t="e">
        <f t="shared" ref="V401:V464" si="221">SUM(R401+S401+T401)</f>
        <v>#VALUE!</v>
      </c>
      <c r="W401" s="137" t="e">
        <f t="shared" si="204"/>
        <v>#VALUE!</v>
      </c>
      <c r="X401" s="73" t="str">
        <f t="shared" si="205"/>
        <v>donnée(s) manquante(s)</v>
      </c>
      <c r="Y401" s="74" t="str">
        <f t="shared" si="206"/>
        <v>donnée(s) manquante(s)</v>
      </c>
      <c r="Z401" s="131" t="e">
        <f t="shared" si="213"/>
        <v>#DIV/0!</v>
      </c>
      <c r="AA401" s="127" t="str">
        <f>IF(ISBLANK(L401)," ",IF(L401&lt;=Scenario!$C$3,0,IF(L401&lt;=Scenario!$C$5,1,IF(L401&lt;=Scenario!$C$6,2,IF(L401&lt;=Scenario!$C$7,3,IF(L401&lt;=Scenario!$C$8,4,5))))))</f>
        <v xml:space="preserve"> </v>
      </c>
      <c r="AB401" s="127" t="str">
        <f>IF(ISBLANK(M401)," ",IF(M401&lt;=Scenario!$G$3,0,IF(M401&lt;=Scenario!$G$5,1,IF(M401&lt;=Scenario!$G$6,2,IF(M401&lt;=Scenario!$G$7,3,IF(M401&lt;=Scenario!$G$8,4,IF(M401&lt;=Scenario!$G$9,5,IF(M401&lt;=Scenario!$G$10,6,7))))))))</f>
        <v xml:space="preserve"> </v>
      </c>
      <c r="AC401" s="127"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27"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27">
        <f>IF(ISBLANK(F401)," ",IF(F401&lt;=Scenario!$AI$3,0,IF(F401&lt;=Scenario!$AI$5,1,IF(F401&lt;=Scenario!$AI$6,2,IF(F401&lt;=Scenario!$AI$7,3,IF(F401&lt;=Scenario!$AI$8,4,IF(F401&lt;=Scenario!$AI$9,5,IF(F401&lt;=Scenario!$AI$10,6,IF(F401&lt;=Scenario!$AI$11,7,IF(F401&lt;=Scenario!$AI$12,8,IF(F401&lt;=Scenario!$AI$13,9,10)))))))))))</f>
        <v>0</v>
      </c>
      <c r="AF401" s="127" t="str">
        <f t="shared" si="214"/>
        <v xml:space="preserve"> </v>
      </c>
      <c r="AG401" s="132" t="e">
        <f t="shared" ref="AG401:AG464" si="222">AD401+AC401+AE401+Z401</f>
        <v>#VALUE!</v>
      </c>
      <c r="AH401" s="133" t="e">
        <f t="shared" si="219"/>
        <v>#VALUE!</v>
      </c>
      <c r="AI401" s="126" t="e">
        <f t="shared" si="207"/>
        <v>#VALUE!</v>
      </c>
      <c r="AJ401" s="73" t="str">
        <f t="shared" si="215"/>
        <v>missing data</v>
      </c>
      <c r="AK401" s="80" t="str">
        <f t="shared" si="216"/>
        <v>missing data</v>
      </c>
    </row>
    <row r="402" spans="1:37" x14ac:dyDescent="0.25">
      <c r="A402" s="114" t="s">
        <v>74</v>
      </c>
      <c r="B402" s="102"/>
      <c r="C402" s="103"/>
      <c r="D402" s="105"/>
      <c r="E402" s="193" t="e">
        <f t="shared" si="201"/>
        <v>#DIV/0!</v>
      </c>
      <c r="F402" s="191">
        <f t="shared" si="202"/>
        <v>0</v>
      </c>
      <c r="G402" s="103"/>
      <c r="H402" s="104">
        <f t="shared" si="203"/>
        <v>0</v>
      </c>
      <c r="I402" s="147"/>
      <c r="J402" s="106"/>
      <c r="K402" s="106"/>
      <c r="L402" s="106"/>
      <c r="M402" s="107"/>
      <c r="N402" s="150" t="str">
        <f t="shared" si="217"/>
        <v xml:space="preserve"> </v>
      </c>
      <c r="O402" s="145" t="str">
        <f t="shared" si="208"/>
        <v xml:space="preserve"> </v>
      </c>
      <c r="P402" s="154" t="str">
        <f t="shared" si="218"/>
        <v xml:space="preserve"> </v>
      </c>
      <c r="Q402" s="145">
        <f t="shared" si="209"/>
        <v>0</v>
      </c>
      <c r="R402" s="145" t="str">
        <f t="shared" si="210"/>
        <v xml:space="preserve"> </v>
      </c>
      <c r="S402" s="145" t="str">
        <f t="shared" si="211"/>
        <v xml:space="preserve"> </v>
      </c>
      <c r="T402" s="145" t="str">
        <f t="shared" si="212"/>
        <v xml:space="preserve"> </v>
      </c>
      <c r="U402" s="150" t="e">
        <f t="shared" si="220"/>
        <v>#VALUE!</v>
      </c>
      <c r="V402" s="145" t="e">
        <f t="shared" si="221"/>
        <v>#VALUE!</v>
      </c>
      <c r="W402" s="137" t="e">
        <f t="shared" si="204"/>
        <v>#VALUE!</v>
      </c>
      <c r="X402" s="73" t="str">
        <f t="shared" si="205"/>
        <v>donnée(s) manquante(s)</v>
      </c>
      <c r="Y402" s="74" t="str">
        <f t="shared" si="206"/>
        <v>donnée(s) manquante(s)</v>
      </c>
      <c r="Z402" s="131" t="e">
        <f t="shared" si="213"/>
        <v>#DIV/0!</v>
      </c>
      <c r="AA402" s="127" t="str">
        <f>IF(ISBLANK(L402)," ",IF(L402&lt;=Scenario!$C$3,0,IF(L402&lt;=Scenario!$C$5,1,IF(L402&lt;=Scenario!$C$6,2,IF(L402&lt;=Scenario!$C$7,3,IF(L402&lt;=Scenario!$C$8,4,5))))))</f>
        <v xml:space="preserve"> </v>
      </c>
      <c r="AB402" s="127" t="str">
        <f>IF(ISBLANK(M402)," ",IF(M402&lt;=Scenario!$G$3,0,IF(M402&lt;=Scenario!$G$5,1,IF(M402&lt;=Scenario!$G$6,2,IF(M402&lt;=Scenario!$G$7,3,IF(M402&lt;=Scenario!$G$8,4,IF(M402&lt;=Scenario!$G$9,5,IF(M402&lt;=Scenario!$G$10,6,7))))))))</f>
        <v xml:space="preserve"> </v>
      </c>
      <c r="AC402" s="127"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27"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27">
        <f>IF(ISBLANK(F402)," ",IF(F402&lt;=Scenario!$AI$3,0,IF(F402&lt;=Scenario!$AI$5,1,IF(F402&lt;=Scenario!$AI$6,2,IF(F402&lt;=Scenario!$AI$7,3,IF(F402&lt;=Scenario!$AI$8,4,IF(F402&lt;=Scenario!$AI$9,5,IF(F402&lt;=Scenario!$AI$10,6,IF(F402&lt;=Scenario!$AI$11,7,IF(F402&lt;=Scenario!$AI$12,8,IF(F402&lt;=Scenario!$AI$13,9,10)))))))))))</f>
        <v>0</v>
      </c>
      <c r="AF402" s="127" t="str">
        <f t="shared" si="214"/>
        <v xml:space="preserve"> </v>
      </c>
      <c r="AG402" s="132" t="e">
        <f t="shared" si="222"/>
        <v>#VALUE!</v>
      </c>
      <c r="AH402" s="133" t="e">
        <f t="shared" si="219"/>
        <v>#VALUE!</v>
      </c>
      <c r="AI402" s="126" t="e">
        <f t="shared" si="207"/>
        <v>#VALUE!</v>
      </c>
      <c r="AJ402" s="73" t="str">
        <f t="shared" si="215"/>
        <v>missing data</v>
      </c>
      <c r="AK402" s="80" t="str">
        <f t="shared" si="216"/>
        <v>missing data</v>
      </c>
    </row>
    <row r="403" spans="1:37" x14ac:dyDescent="0.25">
      <c r="A403" s="114" t="s">
        <v>74</v>
      </c>
      <c r="B403" s="102"/>
      <c r="C403" s="103"/>
      <c r="D403" s="105"/>
      <c r="E403" s="193" t="e">
        <f t="shared" si="201"/>
        <v>#DIV/0!</v>
      </c>
      <c r="F403" s="191">
        <f t="shared" si="202"/>
        <v>0</v>
      </c>
      <c r="G403" s="103"/>
      <c r="H403" s="104">
        <f t="shared" si="203"/>
        <v>0</v>
      </c>
      <c r="I403" s="147"/>
      <c r="J403" s="106"/>
      <c r="K403" s="106"/>
      <c r="L403" s="106"/>
      <c r="M403" s="107"/>
      <c r="N403" s="150" t="str">
        <f t="shared" si="217"/>
        <v xml:space="preserve"> </v>
      </c>
      <c r="O403" s="145" t="str">
        <f t="shared" si="208"/>
        <v xml:space="preserve"> </v>
      </c>
      <c r="P403" s="154" t="str">
        <f t="shared" si="218"/>
        <v xml:space="preserve"> </v>
      </c>
      <c r="Q403" s="145">
        <f t="shared" si="209"/>
        <v>0</v>
      </c>
      <c r="R403" s="145" t="str">
        <f t="shared" si="210"/>
        <v xml:space="preserve"> </v>
      </c>
      <c r="S403" s="145" t="str">
        <f t="shared" si="211"/>
        <v xml:space="preserve"> </v>
      </c>
      <c r="T403" s="145" t="str">
        <f t="shared" si="212"/>
        <v xml:space="preserve"> </v>
      </c>
      <c r="U403" s="150" t="e">
        <f t="shared" si="220"/>
        <v>#VALUE!</v>
      </c>
      <c r="V403" s="145" t="e">
        <f t="shared" si="221"/>
        <v>#VALUE!</v>
      </c>
      <c r="W403" s="137" t="e">
        <f t="shared" si="204"/>
        <v>#VALUE!</v>
      </c>
      <c r="X403" s="73" t="str">
        <f t="shared" si="205"/>
        <v>donnée(s) manquante(s)</v>
      </c>
      <c r="Y403" s="74" t="str">
        <f t="shared" si="206"/>
        <v>donnée(s) manquante(s)</v>
      </c>
      <c r="Z403" s="131" t="e">
        <f t="shared" si="213"/>
        <v>#DIV/0!</v>
      </c>
      <c r="AA403" s="127" t="str">
        <f>IF(ISBLANK(L403)," ",IF(L403&lt;=Scenario!$C$3,0,IF(L403&lt;=Scenario!$C$5,1,IF(L403&lt;=Scenario!$C$6,2,IF(L403&lt;=Scenario!$C$7,3,IF(L403&lt;=Scenario!$C$8,4,5))))))</f>
        <v xml:space="preserve"> </v>
      </c>
      <c r="AB403" s="127" t="str">
        <f>IF(ISBLANK(M403)," ",IF(M403&lt;=Scenario!$G$3,0,IF(M403&lt;=Scenario!$G$5,1,IF(M403&lt;=Scenario!$G$6,2,IF(M403&lt;=Scenario!$G$7,3,IF(M403&lt;=Scenario!$G$8,4,IF(M403&lt;=Scenario!$G$9,5,IF(M403&lt;=Scenario!$G$10,6,7))))))))</f>
        <v xml:space="preserve"> </v>
      </c>
      <c r="AC403" s="127"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27"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27">
        <f>IF(ISBLANK(F403)," ",IF(F403&lt;=Scenario!$AI$3,0,IF(F403&lt;=Scenario!$AI$5,1,IF(F403&lt;=Scenario!$AI$6,2,IF(F403&lt;=Scenario!$AI$7,3,IF(F403&lt;=Scenario!$AI$8,4,IF(F403&lt;=Scenario!$AI$9,5,IF(F403&lt;=Scenario!$AI$10,6,IF(F403&lt;=Scenario!$AI$11,7,IF(F403&lt;=Scenario!$AI$12,8,IF(F403&lt;=Scenario!$AI$13,9,10)))))))))))</f>
        <v>0</v>
      </c>
      <c r="AF403" s="127" t="str">
        <f t="shared" si="214"/>
        <v xml:space="preserve"> </v>
      </c>
      <c r="AG403" s="132" t="e">
        <f t="shared" si="222"/>
        <v>#VALUE!</v>
      </c>
      <c r="AH403" s="133" t="e">
        <f t="shared" si="219"/>
        <v>#VALUE!</v>
      </c>
      <c r="AI403" s="126" t="e">
        <f t="shared" si="207"/>
        <v>#VALUE!</v>
      </c>
      <c r="AJ403" s="73" t="str">
        <f t="shared" si="215"/>
        <v>missing data</v>
      </c>
      <c r="AK403" s="80" t="str">
        <f t="shared" si="216"/>
        <v>missing data</v>
      </c>
    </row>
    <row r="404" spans="1:37" x14ac:dyDescent="0.25">
      <c r="A404" s="114" t="s">
        <v>74</v>
      </c>
      <c r="B404" s="102"/>
      <c r="C404" s="103"/>
      <c r="D404" s="105"/>
      <c r="E404" s="193" t="e">
        <f t="shared" si="201"/>
        <v>#DIV/0!</v>
      </c>
      <c r="F404" s="191">
        <f t="shared" si="202"/>
        <v>0</v>
      </c>
      <c r="G404" s="103"/>
      <c r="H404" s="104">
        <f t="shared" si="203"/>
        <v>0</v>
      </c>
      <c r="I404" s="147"/>
      <c r="J404" s="106"/>
      <c r="K404" s="106"/>
      <c r="L404" s="106"/>
      <c r="M404" s="107"/>
      <c r="N404" s="150" t="str">
        <f t="shared" si="217"/>
        <v xml:space="preserve"> </v>
      </c>
      <c r="O404" s="145" t="str">
        <f t="shared" si="208"/>
        <v xml:space="preserve"> </v>
      </c>
      <c r="P404" s="154" t="str">
        <f t="shared" si="218"/>
        <v xml:space="preserve"> </v>
      </c>
      <c r="Q404" s="145">
        <f t="shared" si="209"/>
        <v>0</v>
      </c>
      <c r="R404" s="145" t="str">
        <f t="shared" si="210"/>
        <v xml:space="preserve"> </v>
      </c>
      <c r="S404" s="145" t="str">
        <f t="shared" si="211"/>
        <v xml:space="preserve"> </v>
      </c>
      <c r="T404" s="145" t="str">
        <f t="shared" si="212"/>
        <v xml:space="preserve"> </v>
      </c>
      <c r="U404" s="150" t="e">
        <f t="shared" si="220"/>
        <v>#VALUE!</v>
      </c>
      <c r="V404" s="145" t="e">
        <f t="shared" si="221"/>
        <v>#VALUE!</v>
      </c>
      <c r="W404" s="137" t="e">
        <f t="shared" si="204"/>
        <v>#VALUE!</v>
      </c>
      <c r="X404" s="73" t="str">
        <f t="shared" si="205"/>
        <v>donnée(s) manquante(s)</v>
      </c>
      <c r="Y404" s="74" t="str">
        <f t="shared" si="206"/>
        <v>donnée(s) manquante(s)</v>
      </c>
      <c r="Z404" s="131" t="e">
        <f t="shared" si="213"/>
        <v>#DIV/0!</v>
      </c>
      <c r="AA404" s="127" t="str">
        <f>IF(ISBLANK(L404)," ",IF(L404&lt;=Scenario!$C$3,0,IF(L404&lt;=Scenario!$C$5,1,IF(L404&lt;=Scenario!$C$6,2,IF(L404&lt;=Scenario!$C$7,3,IF(L404&lt;=Scenario!$C$8,4,5))))))</f>
        <v xml:space="preserve"> </v>
      </c>
      <c r="AB404" s="127" t="str">
        <f>IF(ISBLANK(M404)," ",IF(M404&lt;=Scenario!$G$3,0,IF(M404&lt;=Scenario!$G$5,1,IF(M404&lt;=Scenario!$G$6,2,IF(M404&lt;=Scenario!$G$7,3,IF(M404&lt;=Scenario!$G$8,4,IF(M404&lt;=Scenario!$G$9,5,IF(M404&lt;=Scenario!$G$10,6,7))))))))</f>
        <v xml:space="preserve"> </v>
      </c>
      <c r="AC404" s="127"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27"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27">
        <f>IF(ISBLANK(F404)," ",IF(F404&lt;=Scenario!$AI$3,0,IF(F404&lt;=Scenario!$AI$5,1,IF(F404&lt;=Scenario!$AI$6,2,IF(F404&lt;=Scenario!$AI$7,3,IF(F404&lt;=Scenario!$AI$8,4,IF(F404&lt;=Scenario!$AI$9,5,IF(F404&lt;=Scenario!$AI$10,6,IF(F404&lt;=Scenario!$AI$11,7,IF(F404&lt;=Scenario!$AI$12,8,IF(F404&lt;=Scenario!$AI$13,9,10)))))))))))</f>
        <v>0</v>
      </c>
      <c r="AF404" s="127" t="str">
        <f t="shared" si="214"/>
        <v xml:space="preserve"> </v>
      </c>
      <c r="AG404" s="132" t="e">
        <f t="shared" si="222"/>
        <v>#VALUE!</v>
      </c>
      <c r="AH404" s="133" t="e">
        <f t="shared" si="219"/>
        <v>#VALUE!</v>
      </c>
      <c r="AI404" s="126" t="e">
        <f t="shared" si="207"/>
        <v>#VALUE!</v>
      </c>
      <c r="AJ404" s="73" t="str">
        <f t="shared" si="215"/>
        <v>missing data</v>
      </c>
      <c r="AK404" s="80" t="str">
        <f t="shared" si="216"/>
        <v>missing data</v>
      </c>
    </row>
    <row r="405" spans="1:37" x14ac:dyDescent="0.25">
      <c r="A405" s="114" t="s">
        <v>74</v>
      </c>
      <c r="B405" s="102"/>
      <c r="C405" s="103"/>
      <c r="D405" s="105"/>
      <c r="E405" s="193" t="e">
        <f t="shared" si="201"/>
        <v>#DIV/0!</v>
      </c>
      <c r="F405" s="191">
        <f t="shared" si="202"/>
        <v>0</v>
      </c>
      <c r="G405" s="103"/>
      <c r="H405" s="104">
        <f t="shared" si="203"/>
        <v>0</v>
      </c>
      <c r="I405" s="147"/>
      <c r="J405" s="106"/>
      <c r="K405" s="106"/>
      <c r="L405" s="106"/>
      <c r="M405" s="107"/>
      <c r="N405" s="150" t="str">
        <f t="shared" si="217"/>
        <v xml:space="preserve"> </v>
      </c>
      <c r="O405" s="145" t="str">
        <f t="shared" si="208"/>
        <v xml:space="preserve"> </v>
      </c>
      <c r="P405" s="154" t="str">
        <f t="shared" si="218"/>
        <v xml:space="preserve"> </v>
      </c>
      <c r="Q405" s="145">
        <f t="shared" si="209"/>
        <v>0</v>
      </c>
      <c r="R405" s="145" t="str">
        <f t="shared" si="210"/>
        <v xml:space="preserve"> </v>
      </c>
      <c r="S405" s="145" t="str">
        <f t="shared" si="211"/>
        <v xml:space="preserve"> </v>
      </c>
      <c r="T405" s="145" t="str">
        <f t="shared" si="212"/>
        <v xml:space="preserve"> </v>
      </c>
      <c r="U405" s="150" t="e">
        <f t="shared" si="220"/>
        <v>#VALUE!</v>
      </c>
      <c r="V405" s="145" t="e">
        <f t="shared" si="221"/>
        <v>#VALUE!</v>
      </c>
      <c r="W405" s="137" t="e">
        <f t="shared" si="204"/>
        <v>#VALUE!</v>
      </c>
      <c r="X405" s="73" t="str">
        <f t="shared" si="205"/>
        <v>donnée(s) manquante(s)</v>
      </c>
      <c r="Y405" s="74" t="str">
        <f t="shared" si="206"/>
        <v>donnée(s) manquante(s)</v>
      </c>
      <c r="Z405" s="131" t="e">
        <f t="shared" si="213"/>
        <v>#DIV/0!</v>
      </c>
      <c r="AA405" s="127" t="str">
        <f>IF(ISBLANK(L405)," ",IF(L405&lt;=Scenario!$C$3,0,IF(L405&lt;=Scenario!$C$5,1,IF(L405&lt;=Scenario!$C$6,2,IF(L405&lt;=Scenario!$C$7,3,IF(L405&lt;=Scenario!$C$8,4,5))))))</f>
        <v xml:space="preserve"> </v>
      </c>
      <c r="AB405" s="127" t="str">
        <f>IF(ISBLANK(M405)," ",IF(M405&lt;=Scenario!$G$3,0,IF(M405&lt;=Scenario!$G$5,1,IF(M405&lt;=Scenario!$G$6,2,IF(M405&lt;=Scenario!$G$7,3,IF(M405&lt;=Scenario!$G$8,4,IF(M405&lt;=Scenario!$G$9,5,IF(M405&lt;=Scenario!$G$10,6,7))))))))</f>
        <v xml:space="preserve"> </v>
      </c>
      <c r="AC405" s="127"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27"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27">
        <f>IF(ISBLANK(F405)," ",IF(F405&lt;=Scenario!$AI$3,0,IF(F405&lt;=Scenario!$AI$5,1,IF(F405&lt;=Scenario!$AI$6,2,IF(F405&lt;=Scenario!$AI$7,3,IF(F405&lt;=Scenario!$AI$8,4,IF(F405&lt;=Scenario!$AI$9,5,IF(F405&lt;=Scenario!$AI$10,6,IF(F405&lt;=Scenario!$AI$11,7,IF(F405&lt;=Scenario!$AI$12,8,IF(F405&lt;=Scenario!$AI$13,9,10)))))))))))</f>
        <v>0</v>
      </c>
      <c r="AF405" s="127" t="str">
        <f t="shared" si="214"/>
        <v xml:space="preserve"> </v>
      </c>
      <c r="AG405" s="132" t="e">
        <f t="shared" si="222"/>
        <v>#VALUE!</v>
      </c>
      <c r="AH405" s="133" t="e">
        <f t="shared" si="219"/>
        <v>#VALUE!</v>
      </c>
      <c r="AI405" s="126" t="e">
        <f t="shared" si="207"/>
        <v>#VALUE!</v>
      </c>
      <c r="AJ405" s="73" t="str">
        <f t="shared" si="215"/>
        <v>missing data</v>
      </c>
      <c r="AK405" s="80" t="str">
        <f t="shared" si="216"/>
        <v>missing data</v>
      </c>
    </row>
    <row r="406" spans="1:37" x14ac:dyDescent="0.25">
      <c r="A406" s="114" t="s">
        <v>74</v>
      </c>
      <c r="B406" s="102"/>
      <c r="C406" s="103"/>
      <c r="D406" s="105"/>
      <c r="E406" s="193" t="e">
        <f t="shared" si="201"/>
        <v>#DIV/0!</v>
      </c>
      <c r="F406" s="191">
        <f t="shared" si="202"/>
        <v>0</v>
      </c>
      <c r="G406" s="103"/>
      <c r="H406" s="104">
        <f t="shared" si="203"/>
        <v>0</v>
      </c>
      <c r="I406" s="147"/>
      <c r="J406" s="106"/>
      <c r="K406" s="106"/>
      <c r="L406" s="106"/>
      <c r="M406" s="107"/>
      <c r="N406" s="150" t="str">
        <f t="shared" si="217"/>
        <v xml:space="preserve"> </v>
      </c>
      <c r="O406" s="145" t="str">
        <f t="shared" si="208"/>
        <v xml:space="preserve"> </v>
      </c>
      <c r="P406" s="154" t="str">
        <f t="shared" si="218"/>
        <v xml:space="preserve"> </v>
      </c>
      <c r="Q406" s="145">
        <f t="shared" si="209"/>
        <v>0</v>
      </c>
      <c r="R406" s="145" t="str">
        <f t="shared" si="210"/>
        <v xml:space="preserve"> </v>
      </c>
      <c r="S406" s="145" t="str">
        <f t="shared" si="211"/>
        <v xml:space="preserve"> </v>
      </c>
      <c r="T406" s="145" t="str">
        <f t="shared" si="212"/>
        <v xml:space="preserve"> </v>
      </c>
      <c r="U406" s="150" t="e">
        <f t="shared" si="220"/>
        <v>#VALUE!</v>
      </c>
      <c r="V406" s="145" t="e">
        <f t="shared" si="221"/>
        <v>#VALUE!</v>
      </c>
      <c r="W406" s="137" t="e">
        <f t="shared" si="204"/>
        <v>#VALUE!</v>
      </c>
      <c r="X406" s="73" t="str">
        <f t="shared" si="205"/>
        <v>donnée(s) manquante(s)</v>
      </c>
      <c r="Y406" s="74" t="str">
        <f t="shared" si="206"/>
        <v>donnée(s) manquante(s)</v>
      </c>
      <c r="Z406" s="131" t="e">
        <f t="shared" si="213"/>
        <v>#DIV/0!</v>
      </c>
      <c r="AA406" s="127" t="str">
        <f>IF(ISBLANK(L406)," ",IF(L406&lt;=Scenario!$C$3,0,IF(L406&lt;=Scenario!$C$5,1,IF(L406&lt;=Scenario!$C$6,2,IF(L406&lt;=Scenario!$C$7,3,IF(L406&lt;=Scenario!$C$8,4,5))))))</f>
        <v xml:space="preserve"> </v>
      </c>
      <c r="AB406" s="127" t="str">
        <f>IF(ISBLANK(M406)," ",IF(M406&lt;=Scenario!$G$3,0,IF(M406&lt;=Scenario!$G$5,1,IF(M406&lt;=Scenario!$G$6,2,IF(M406&lt;=Scenario!$G$7,3,IF(M406&lt;=Scenario!$G$8,4,IF(M406&lt;=Scenario!$G$9,5,IF(M406&lt;=Scenario!$G$10,6,7))))))))</f>
        <v xml:space="preserve"> </v>
      </c>
      <c r="AC406" s="127"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27"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27">
        <f>IF(ISBLANK(F406)," ",IF(F406&lt;=Scenario!$AI$3,0,IF(F406&lt;=Scenario!$AI$5,1,IF(F406&lt;=Scenario!$AI$6,2,IF(F406&lt;=Scenario!$AI$7,3,IF(F406&lt;=Scenario!$AI$8,4,IF(F406&lt;=Scenario!$AI$9,5,IF(F406&lt;=Scenario!$AI$10,6,IF(F406&lt;=Scenario!$AI$11,7,IF(F406&lt;=Scenario!$AI$12,8,IF(F406&lt;=Scenario!$AI$13,9,10)))))))))))</f>
        <v>0</v>
      </c>
      <c r="AF406" s="127" t="str">
        <f t="shared" si="214"/>
        <v xml:space="preserve"> </v>
      </c>
      <c r="AG406" s="132" t="e">
        <f t="shared" si="222"/>
        <v>#VALUE!</v>
      </c>
      <c r="AH406" s="133" t="e">
        <f t="shared" si="219"/>
        <v>#VALUE!</v>
      </c>
      <c r="AI406" s="126" t="e">
        <f t="shared" si="207"/>
        <v>#VALUE!</v>
      </c>
      <c r="AJ406" s="73" t="str">
        <f t="shared" si="215"/>
        <v>missing data</v>
      </c>
      <c r="AK406" s="80" t="str">
        <f t="shared" si="216"/>
        <v>missing data</v>
      </c>
    </row>
    <row r="407" spans="1:37" x14ac:dyDescent="0.25">
      <c r="A407" s="114" t="s">
        <v>74</v>
      </c>
      <c r="B407" s="102"/>
      <c r="C407" s="103"/>
      <c r="D407" s="105"/>
      <c r="E407" s="193" t="e">
        <f t="shared" si="201"/>
        <v>#DIV/0!</v>
      </c>
      <c r="F407" s="191">
        <f t="shared" si="202"/>
        <v>0</v>
      </c>
      <c r="G407" s="103"/>
      <c r="H407" s="104">
        <f t="shared" si="203"/>
        <v>0</v>
      </c>
      <c r="I407" s="147"/>
      <c r="J407" s="106"/>
      <c r="K407" s="106"/>
      <c r="L407" s="106"/>
      <c r="M407" s="107"/>
      <c r="N407" s="150" t="str">
        <f t="shared" si="217"/>
        <v xml:space="preserve"> </v>
      </c>
      <c r="O407" s="145" t="str">
        <f t="shared" si="208"/>
        <v xml:space="preserve"> </v>
      </c>
      <c r="P407" s="154" t="str">
        <f t="shared" si="218"/>
        <v xml:space="preserve"> </v>
      </c>
      <c r="Q407" s="145">
        <f t="shared" si="209"/>
        <v>0</v>
      </c>
      <c r="R407" s="145" t="str">
        <f t="shared" si="210"/>
        <v xml:space="preserve"> </v>
      </c>
      <c r="S407" s="145" t="str">
        <f t="shared" si="211"/>
        <v xml:space="preserve"> </v>
      </c>
      <c r="T407" s="145" t="str">
        <f t="shared" si="212"/>
        <v xml:space="preserve"> </v>
      </c>
      <c r="U407" s="150" t="e">
        <f t="shared" si="220"/>
        <v>#VALUE!</v>
      </c>
      <c r="V407" s="145" t="e">
        <f t="shared" si="221"/>
        <v>#VALUE!</v>
      </c>
      <c r="W407" s="137" t="e">
        <f t="shared" si="204"/>
        <v>#VALUE!</v>
      </c>
      <c r="X407" s="73" t="str">
        <f t="shared" si="205"/>
        <v>donnée(s) manquante(s)</v>
      </c>
      <c r="Y407" s="74" t="str">
        <f t="shared" si="206"/>
        <v>donnée(s) manquante(s)</v>
      </c>
      <c r="Z407" s="131" t="e">
        <f t="shared" si="213"/>
        <v>#DIV/0!</v>
      </c>
      <c r="AA407" s="127" t="str">
        <f>IF(ISBLANK(L407)," ",IF(L407&lt;=Scenario!$C$3,0,IF(L407&lt;=Scenario!$C$5,1,IF(L407&lt;=Scenario!$C$6,2,IF(L407&lt;=Scenario!$C$7,3,IF(L407&lt;=Scenario!$C$8,4,5))))))</f>
        <v xml:space="preserve"> </v>
      </c>
      <c r="AB407" s="127" t="str">
        <f>IF(ISBLANK(M407)," ",IF(M407&lt;=Scenario!$G$3,0,IF(M407&lt;=Scenario!$G$5,1,IF(M407&lt;=Scenario!$G$6,2,IF(M407&lt;=Scenario!$G$7,3,IF(M407&lt;=Scenario!$G$8,4,IF(M407&lt;=Scenario!$G$9,5,IF(M407&lt;=Scenario!$G$10,6,7))))))))</f>
        <v xml:space="preserve"> </v>
      </c>
      <c r="AC407" s="127"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27"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27">
        <f>IF(ISBLANK(F407)," ",IF(F407&lt;=Scenario!$AI$3,0,IF(F407&lt;=Scenario!$AI$5,1,IF(F407&lt;=Scenario!$AI$6,2,IF(F407&lt;=Scenario!$AI$7,3,IF(F407&lt;=Scenario!$AI$8,4,IF(F407&lt;=Scenario!$AI$9,5,IF(F407&lt;=Scenario!$AI$10,6,IF(F407&lt;=Scenario!$AI$11,7,IF(F407&lt;=Scenario!$AI$12,8,IF(F407&lt;=Scenario!$AI$13,9,10)))))))))))</f>
        <v>0</v>
      </c>
      <c r="AF407" s="127" t="str">
        <f t="shared" si="214"/>
        <v xml:space="preserve"> </v>
      </c>
      <c r="AG407" s="132" t="e">
        <f t="shared" si="222"/>
        <v>#VALUE!</v>
      </c>
      <c r="AH407" s="133" t="e">
        <f t="shared" si="219"/>
        <v>#VALUE!</v>
      </c>
      <c r="AI407" s="126" t="e">
        <f t="shared" si="207"/>
        <v>#VALUE!</v>
      </c>
      <c r="AJ407" s="73" t="str">
        <f t="shared" si="215"/>
        <v>missing data</v>
      </c>
      <c r="AK407" s="80" t="str">
        <f t="shared" si="216"/>
        <v>missing data</v>
      </c>
    </row>
    <row r="408" spans="1:37" x14ac:dyDescent="0.25">
      <c r="A408" s="114" t="s">
        <v>74</v>
      </c>
      <c r="B408" s="102"/>
      <c r="C408" s="103"/>
      <c r="D408" s="105"/>
      <c r="E408" s="193" t="e">
        <f t="shared" si="201"/>
        <v>#DIV/0!</v>
      </c>
      <c r="F408" s="191">
        <f t="shared" si="202"/>
        <v>0</v>
      </c>
      <c r="G408" s="103"/>
      <c r="H408" s="104">
        <f t="shared" si="203"/>
        <v>0</v>
      </c>
      <c r="I408" s="147"/>
      <c r="J408" s="106"/>
      <c r="K408" s="106"/>
      <c r="L408" s="106"/>
      <c r="M408" s="107"/>
      <c r="N408" s="150" t="str">
        <f t="shared" si="217"/>
        <v xml:space="preserve"> </v>
      </c>
      <c r="O408" s="145" t="str">
        <f t="shared" si="208"/>
        <v xml:space="preserve"> </v>
      </c>
      <c r="P408" s="154" t="str">
        <f t="shared" si="218"/>
        <v xml:space="preserve"> </v>
      </c>
      <c r="Q408" s="145">
        <f t="shared" si="209"/>
        <v>0</v>
      </c>
      <c r="R408" s="145" t="str">
        <f t="shared" si="210"/>
        <v xml:space="preserve"> </v>
      </c>
      <c r="S408" s="145" t="str">
        <f t="shared" si="211"/>
        <v xml:space="preserve"> </v>
      </c>
      <c r="T408" s="145" t="str">
        <f t="shared" si="212"/>
        <v xml:space="preserve"> </v>
      </c>
      <c r="U408" s="150" t="e">
        <f t="shared" si="220"/>
        <v>#VALUE!</v>
      </c>
      <c r="V408" s="145" t="e">
        <f t="shared" si="221"/>
        <v>#VALUE!</v>
      </c>
      <c r="W408" s="137" t="e">
        <f t="shared" si="204"/>
        <v>#VALUE!</v>
      </c>
      <c r="X408" s="73" t="str">
        <f t="shared" si="205"/>
        <v>donnée(s) manquante(s)</v>
      </c>
      <c r="Y408" s="74" t="str">
        <f t="shared" si="206"/>
        <v>donnée(s) manquante(s)</v>
      </c>
      <c r="Z408" s="131" t="e">
        <f t="shared" si="213"/>
        <v>#DIV/0!</v>
      </c>
      <c r="AA408" s="127" t="str">
        <f>IF(ISBLANK(L408)," ",IF(L408&lt;=Scenario!$C$3,0,IF(L408&lt;=Scenario!$C$5,1,IF(L408&lt;=Scenario!$C$6,2,IF(L408&lt;=Scenario!$C$7,3,IF(L408&lt;=Scenario!$C$8,4,5))))))</f>
        <v xml:space="preserve"> </v>
      </c>
      <c r="AB408" s="127" t="str">
        <f>IF(ISBLANK(M408)," ",IF(M408&lt;=Scenario!$G$3,0,IF(M408&lt;=Scenario!$G$5,1,IF(M408&lt;=Scenario!$G$6,2,IF(M408&lt;=Scenario!$G$7,3,IF(M408&lt;=Scenario!$G$8,4,IF(M408&lt;=Scenario!$G$9,5,IF(M408&lt;=Scenario!$G$10,6,7))))))))</f>
        <v xml:space="preserve"> </v>
      </c>
      <c r="AC408" s="127"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27"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27">
        <f>IF(ISBLANK(F408)," ",IF(F408&lt;=Scenario!$AI$3,0,IF(F408&lt;=Scenario!$AI$5,1,IF(F408&lt;=Scenario!$AI$6,2,IF(F408&lt;=Scenario!$AI$7,3,IF(F408&lt;=Scenario!$AI$8,4,IF(F408&lt;=Scenario!$AI$9,5,IF(F408&lt;=Scenario!$AI$10,6,IF(F408&lt;=Scenario!$AI$11,7,IF(F408&lt;=Scenario!$AI$12,8,IF(F408&lt;=Scenario!$AI$13,9,10)))))))))))</f>
        <v>0</v>
      </c>
      <c r="AF408" s="127" t="str">
        <f t="shared" si="214"/>
        <v xml:space="preserve"> </v>
      </c>
      <c r="AG408" s="132" t="e">
        <f t="shared" si="222"/>
        <v>#VALUE!</v>
      </c>
      <c r="AH408" s="133" t="e">
        <f t="shared" si="219"/>
        <v>#VALUE!</v>
      </c>
      <c r="AI408" s="126" t="e">
        <f t="shared" si="207"/>
        <v>#VALUE!</v>
      </c>
      <c r="AJ408" s="73" t="str">
        <f t="shared" si="215"/>
        <v>missing data</v>
      </c>
      <c r="AK408" s="80" t="str">
        <f t="shared" si="216"/>
        <v>missing data</v>
      </c>
    </row>
    <row r="409" spans="1:37" x14ac:dyDescent="0.25">
      <c r="A409" s="114" t="s">
        <v>74</v>
      </c>
      <c r="B409" s="102"/>
      <c r="C409" s="103"/>
      <c r="D409" s="105"/>
      <c r="E409" s="193" t="e">
        <f t="shared" ref="E409:E472" si="223">D409/C409*100</f>
        <v>#DIV/0!</v>
      </c>
      <c r="F409" s="191">
        <f t="shared" ref="F409:F472" si="224">D409*37</f>
        <v>0</v>
      </c>
      <c r="G409" s="103"/>
      <c r="H409" s="104">
        <f t="shared" ref="H409:H472" si="225">ROUND(I409/2.5*1000,0)</f>
        <v>0</v>
      </c>
      <c r="I409" s="147"/>
      <c r="J409" s="106"/>
      <c r="K409" s="106"/>
      <c r="L409" s="106"/>
      <c r="M409" s="107"/>
      <c r="N409" s="150" t="str">
        <f t="shared" si="217"/>
        <v xml:space="preserve"> </v>
      </c>
      <c r="O409" s="145" t="str">
        <f t="shared" si="208"/>
        <v xml:space="preserve"> </v>
      </c>
      <c r="P409" s="154" t="str">
        <f t="shared" si="218"/>
        <v xml:space="preserve"> </v>
      </c>
      <c r="Q409" s="145">
        <f t="shared" si="209"/>
        <v>0</v>
      </c>
      <c r="R409" s="145" t="str">
        <f t="shared" si="210"/>
        <v xml:space="preserve"> </v>
      </c>
      <c r="S409" s="145" t="str">
        <f t="shared" si="211"/>
        <v xml:space="preserve"> </v>
      </c>
      <c r="T409" s="145" t="str">
        <f t="shared" si="212"/>
        <v xml:space="preserve"> </v>
      </c>
      <c r="U409" s="150" t="e">
        <f t="shared" si="220"/>
        <v>#VALUE!</v>
      </c>
      <c r="V409" s="145" t="e">
        <f t="shared" si="221"/>
        <v>#VALUE!</v>
      </c>
      <c r="W409" s="137" t="e">
        <f t="shared" ref="W409:W472" si="226">IF(AND(U409&gt;=0,U409&lt;11),U409-V409,IF(AND(U409&gt;=11,R409=5),U409-V409,U409-R409-S409))</f>
        <v>#VALUE!</v>
      </c>
      <c r="X409" s="73" t="str">
        <f t="shared" ref="X409:X472" si="227">IF(OR(ISBLANK(E409),ISBLANK(F409),ISBLANK(G409),ISBLANK(H409),ISBLANK(K409),ISBLANK(L409),ISBLANK(M409)),"donnée(s) manquante(s)",IF(W409&lt;0,"Nutriscore_A",IF(W409&lt;3,"Nutriscore_B",IF(W409&lt;11,"Nutriscore_C",IF(W409&lt;19,"Nutriscore_D","Nutriscore_E")))))</f>
        <v>donnée(s) manquante(s)</v>
      </c>
      <c r="Y409" s="74" t="str">
        <f t="shared" ref="Y409:Y472" si="228">IF(X409="donnée(s) manquante(s)","donnée(s) manquante(s)",IF(X409="Nutriscore_A","dark green",IF(X409="Nutriscore_B","green",IF(X409="Nutriscore_C","yellow",IF(X409="Nutriscore_D","orange","dark orange")))))</f>
        <v>donnée(s) manquante(s)</v>
      </c>
      <c r="Z409" s="131" t="e">
        <f t="shared" si="213"/>
        <v>#DIV/0!</v>
      </c>
      <c r="AA409" s="127" t="str">
        <f>IF(ISBLANK(L409)," ",IF(L409&lt;=Scenario!$C$3,0,IF(L409&lt;=Scenario!$C$5,1,IF(L409&lt;=Scenario!$C$6,2,IF(L409&lt;=Scenario!$C$7,3,IF(L409&lt;=Scenario!$C$8,4,5))))))</f>
        <v xml:space="preserve"> </v>
      </c>
      <c r="AB409" s="127" t="str">
        <f>IF(ISBLANK(M409)," ",IF(M409&lt;=Scenario!$G$3,0,IF(M409&lt;=Scenario!$G$5,1,IF(M409&lt;=Scenario!$G$6,2,IF(M409&lt;=Scenario!$G$7,3,IF(M409&lt;=Scenario!$G$8,4,IF(M409&lt;=Scenario!$G$9,5,IF(M409&lt;=Scenario!$G$10,6,7))))))))</f>
        <v xml:space="preserve"> </v>
      </c>
      <c r="AC409" s="127"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27"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27">
        <f>IF(ISBLANK(F409)," ",IF(F409&lt;=Scenario!$AI$3,0,IF(F409&lt;=Scenario!$AI$5,1,IF(F409&lt;=Scenario!$AI$6,2,IF(F409&lt;=Scenario!$AI$7,3,IF(F409&lt;=Scenario!$AI$8,4,IF(F409&lt;=Scenario!$AI$9,5,IF(F409&lt;=Scenario!$AI$10,6,IF(F409&lt;=Scenario!$AI$11,7,IF(F409&lt;=Scenario!$AI$12,8,IF(F409&lt;=Scenario!$AI$13,9,10)))))))))))</f>
        <v>0</v>
      </c>
      <c r="AF409" s="127" t="str">
        <f t="shared" si="214"/>
        <v xml:space="preserve"> </v>
      </c>
      <c r="AG409" s="132" t="e">
        <f t="shared" si="222"/>
        <v>#VALUE!</v>
      </c>
      <c r="AH409" s="133" t="e">
        <f t="shared" si="219"/>
        <v>#VALUE!</v>
      </c>
      <c r="AI409" s="126" t="e">
        <f t="shared" si="207"/>
        <v>#VALUE!</v>
      </c>
      <c r="AJ409" s="73" t="str">
        <f t="shared" si="215"/>
        <v>missing data</v>
      </c>
      <c r="AK409" s="80" t="str">
        <f t="shared" si="216"/>
        <v>missing data</v>
      </c>
    </row>
    <row r="410" spans="1:37" x14ac:dyDescent="0.25">
      <c r="A410" s="114" t="s">
        <v>74</v>
      </c>
      <c r="B410" s="102"/>
      <c r="C410" s="103"/>
      <c r="D410" s="105"/>
      <c r="E410" s="193" t="e">
        <f t="shared" si="223"/>
        <v>#DIV/0!</v>
      </c>
      <c r="F410" s="191">
        <f t="shared" si="224"/>
        <v>0</v>
      </c>
      <c r="G410" s="103"/>
      <c r="H410" s="104">
        <f t="shared" si="225"/>
        <v>0</v>
      </c>
      <c r="I410" s="147"/>
      <c r="J410" s="106"/>
      <c r="K410" s="106"/>
      <c r="L410" s="106"/>
      <c r="M410" s="107"/>
      <c r="N410" s="150" t="str">
        <f t="shared" si="217"/>
        <v xml:space="preserve"> </v>
      </c>
      <c r="O410" s="145" t="str">
        <f t="shared" si="208"/>
        <v xml:space="preserve"> </v>
      </c>
      <c r="P410" s="154" t="str">
        <f t="shared" si="218"/>
        <v xml:space="preserve"> </v>
      </c>
      <c r="Q410" s="145">
        <f t="shared" si="209"/>
        <v>0</v>
      </c>
      <c r="R410" s="145" t="str">
        <f t="shared" si="210"/>
        <v xml:space="preserve"> </v>
      </c>
      <c r="S410" s="145" t="str">
        <f t="shared" si="211"/>
        <v xml:space="preserve"> </v>
      </c>
      <c r="T410" s="145" t="str">
        <f t="shared" si="212"/>
        <v xml:space="preserve"> </v>
      </c>
      <c r="U410" s="150" t="e">
        <f t="shared" si="220"/>
        <v>#VALUE!</v>
      </c>
      <c r="V410" s="145" t="e">
        <f t="shared" si="221"/>
        <v>#VALUE!</v>
      </c>
      <c r="W410" s="137" t="e">
        <f t="shared" si="226"/>
        <v>#VALUE!</v>
      </c>
      <c r="X410" s="73" t="str">
        <f t="shared" si="227"/>
        <v>donnée(s) manquante(s)</v>
      </c>
      <c r="Y410" s="74" t="str">
        <f t="shared" si="228"/>
        <v>donnée(s) manquante(s)</v>
      </c>
      <c r="Z410" s="131" t="e">
        <f t="shared" si="213"/>
        <v>#DIV/0!</v>
      </c>
      <c r="AA410" s="127" t="str">
        <f>IF(ISBLANK(L410)," ",IF(L410&lt;=Scenario!$C$3,0,IF(L410&lt;=Scenario!$C$5,1,IF(L410&lt;=Scenario!$C$6,2,IF(L410&lt;=Scenario!$C$7,3,IF(L410&lt;=Scenario!$C$8,4,5))))))</f>
        <v xml:space="preserve"> </v>
      </c>
      <c r="AB410" s="127" t="str">
        <f>IF(ISBLANK(M410)," ",IF(M410&lt;=Scenario!$G$3,0,IF(M410&lt;=Scenario!$G$5,1,IF(M410&lt;=Scenario!$G$6,2,IF(M410&lt;=Scenario!$G$7,3,IF(M410&lt;=Scenario!$G$8,4,IF(M410&lt;=Scenario!$G$9,5,IF(M410&lt;=Scenario!$G$10,6,7))))))))</f>
        <v xml:space="preserve"> </v>
      </c>
      <c r="AC410" s="127"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27"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27">
        <f>IF(ISBLANK(F410)," ",IF(F410&lt;=Scenario!$AI$3,0,IF(F410&lt;=Scenario!$AI$5,1,IF(F410&lt;=Scenario!$AI$6,2,IF(F410&lt;=Scenario!$AI$7,3,IF(F410&lt;=Scenario!$AI$8,4,IF(F410&lt;=Scenario!$AI$9,5,IF(F410&lt;=Scenario!$AI$10,6,IF(F410&lt;=Scenario!$AI$11,7,IF(F410&lt;=Scenario!$AI$12,8,IF(F410&lt;=Scenario!$AI$13,9,10)))))))))))</f>
        <v>0</v>
      </c>
      <c r="AF410" s="127" t="str">
        <f t="shared" si="214"/>
        <v xml:space="preserve"> </v>
      </c>
      <c r="AG410" s="132" t="e">
        <f t="shared" si="222"/>
        <v>#VALUE!</v>
      </c>
      <c r="AH410" s="133" t="e">
        <f t="shared" si="219"/>
        <v>#VALUE!</v>
      </c>
      <c r="AI410" s="126" t="e">
        <f t="shared" si="207"/>
        <v>#VALUE!</v>
      </c>
      <c r="AJ410" s="73" t="str">
        <f t="shared" si="215"/>
        <v>missing data</v>
      </c>
      <c r="AK410" s="80" t="str">
        <f t="shared" si="216"/>
        <v>missing data</v>
      </c>
    </row>
    <row r="411" spans="1:37" x14ac:dyDescent="0.25">
      <c r="A411" s="114" t="s">
        <v>74</v>
      </c>
      <c r="B411" s="102"/>
      <c r="C411" s="103"/>
      <c r="D411" s="105"/>
      <c r="E411" s="193" t="e">
        <f t="shared" si="223"/>
        <v>#DIV/0!</v>
      </c>
      <c r="F411" s="191">
        <f t="shared" si="224"/>
        <v>0</v>
      </c>
      <c r="G411" s="103"/>
      <c r="H411" s="104">
        <f t="shared" si="225"/>
        <v>0</v>
      </c>
      <c r="I411" s="147"/>
      <c r="J411" s="106"/>
      <c r="K411" s="106"/>
      <c r="L411" s="106"/>
      <c r="M411" s="107"/>
      <c r="N411" s="150" t="str">
        <f t="shared" si="217"/>
        <v xml:space="preserve"> </v>
      </c>
      <c r="O411" s="145" t="str">
        <f t="shared" si="208"/>
        <v xml:space="preserve"> </v>
      </c>
      <c r="P411" s="154" t="str">
        <f t="shared" si="218"/>
        <v xml:space="preserve"> </v>
      </c>
      <c r="Q411" s="145">
        <f t="shared" si="209"/>
        <v>0</v>
      </c>
      <c r="R411" s="145" t="str">
        <f t="shared" si="210"/>
        <v xml:space="preserve"> </v>
      </c>
      <c r="S411" s="145" t="str">
        <f t="shared" si="211"/>
        <v xml:space="preserve"> </v>
      </c>
      <c r="T411" s="145" t="str">
        <f t="shared" si="212"/>
        <v xml:space="preserve"> </v>
      </c>
      <c r="U411" s="150" t="e">
        <f t="shared" si="220"/>
        <v>#VALUE!</v>
      </c>
      <c r="V411" s="145" t="e">
        <f t="shared" si="221"/>
        <v>#VALUE!</v>
      </c>
      <c r="W411" s="137" t="e">
        <f t="shared" si="226"/>
        <v>#VALUE!</v>
      </c>
      <c r="X411" s="73" t="str">
        <f t="shared" si="227"/>
        <v>donnée(s) manquante(s)</v>
      </c>
      <c r="Y411" s="74" t="str">
        <f t="shared" si="228"/>
        <v>donnée(s) manquante(s)</v>
      </c>
      <c r="Z411" s="131" t="e">
        <f t="shared" si="213"/>
        <v>#DIV/0!</v>
      </c>
      <c r="AA411" s="127" t="str">
        <f>IF(ISBLANK(L411)," ",IF(L411&lt;=Scenario!$C$3,0,IF(L411&lt;=Scenario!$C$5,1,IF(L411&lt;=Scenario!$C$6,2,IF(L411&lt;=Scenario!$C$7,3,IF(L411&lt;=Scenario!$C$8,4,5))))))</f>
        <v xml:space="preserve"> </v>
      </c>
      <c r="AB411" s="127" t="str">
        <f>IF(ISBLANK(M411)," ",IF(M411&lt;=Scenario!$G$3,0,IF(M411&lt;=Scenario!$G$5,1,IF(M411&lt;=Scenario!$G$6,2,IF(M411&lt;=Scenario!$G$7,3,IF(M411&lt;=Scenario!$G$8,4,IF(M411&lt;=Scenario!$G$9,5,IF(M411&lt;=Scenario!$G$10,6,7))))))))</f>
        <v xml:space="preserve"> </v>
      </c>
      <c r="AC411" s="127"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27"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27">
        <f>IF(ISBLANK(F411)," ",IF(F411&lt;=Scenario!$AI$3,0,IF(F411&lt;=Scenario!$AI$5,1,IF(F411&lt;=Scenario!$AI$6,2,IF(F411&lt;=Scenario!$AI$7,3,IF(F411&lt;=Scenario!$AI$8,4,IF(F411&lt;=Scenario!$AI$9,5,IF(F411&lt;=Scenario!$AI$10,6,IF(F411&lt;=Scenario!$AI$11,7,IF(F411&lt;=Scenario!$AI$12,8,IF(F411&lt;=Scenario!$AI$13,9,10)))))))))))</f>
        <v>0</v>
      </c>
      <c r="AF411" s="127" t="str">
        <f t="shared" si="214"/>
        <v xml:space="preserve"> </v>
      </c>
      <c r="AG411" s="132" t="e">
        <f t="shared" si="222"/>
        <v>#VALUE!</v>
      </c>
      <c r="AH411" s="133" t="e">
        <f t="shared" si="219"/>
        <v>#VALUE!</v>
      </c>
      <c r="AI411" s="126" t="e">
        <f t="shared" si="207"/>
        <v>#VALUE!</v>
      </c>
      <c r="AJ411" s="73" t="str">
        <f t="shared" si="215"/>
        <v>missing data</v>
      </c>
      <c r="AK411" s="80" t="str">
        <f t="shared" si="216"/>
        <v>missing data</v>
      </c>
    </row>
    <row r="412" spans="1:37" x14ac:dyDescent="0.25">
      <c r="A412" s="114" t="s">
        <v>74</v>
      </c>
      <c r="B412" s="102"/>
      <c r="C412" s="103"/>
      <c r="D412" s="105"/>
      <c r="E412" s="193" t="e">
        <f t="shared" si="223"/>
        <v>#DIV/0!</v>
      </c>
      <c r="F412" s="191">
        <f t="shared" si="224"/>
        <v>0</v>
      </c>
      <c r="G412" s="103"/>
      <c r="H412" s="104">
        <f t="shared" si="225"/>
        <v>0</v>
      </c>
      <c r="I412" s="147"/>
      <c r="J412" s="106"/>
      <c r="K412" s="106"/>
      <c r="L412" s="106"/>
      <c r="M412" s="107"/>
      <c r="N412" s="150" t="str">
        <f t="shared" si="217"/>
        <v xml:space="preserve"> </v>
      </c>
      <c r="O412" s="145" t="str">
        <f t="shared" si="208"/>
        <v xml:space="preserve"> </v>
      </c>
      <c r="P412" s="154" t="str">
        <f t="shared" si="218"/>
        <v xml:space="preserve"> </v>
      </c>
      <c r="Q412" s="145">
        <f t="shared" si="209"/>
        <v>0</v>
      </c>
      <c r="R412" s="145" t="str">
        <f t="shared" si="210"/>
        <v xml:space="preserve"> </v>
      </c>
      <c r="S412" s="145" t="str">
        <f t="shared" si="211"/>
        <v xml:space="preserve"> </v>
      </c>
      <c r="T412" s="145" t="str">
        <f t="shared" si="212"/>
        <v xml:space="preserve"> </v>
      </c>
      <c r="U412" s="150" t="e">
        <f t="shared" si="220"/>
        <v>#VALUE!</v>
      </c>
      <c r="V412" s="145" t="e">
        <f t="shared" si="221"/>
        <v>#VALUE!</v>
      </c>
      <c r="W412" s="137" t="e">
        <f t="shared" si="226"/>
        <v>#VALUE!</v>
      </c>
      <c r="X412" s="73" t="str">
        <f t="shared" si="227"/>
        <v>donnée(s) manquante(s)</v>
      </c>
      <c r="Y412" s="74" t="str">
        <f t="shared" si="228"/>
        <v>donnée(s) manquante(s)</v>
      </c>
      <c r="Z412" s="131" t="e">
        <f t="shared" si="213"/>
        <v>#DIV/0!</v>
      </c>
      <c r="AA412" s="127" t="str">
        <f>IF(ISBLANK(L412)," ",IF(L412&lt;=Scenario!$C$3,0,IF(L412&lt;=Scenario!$C$5,1,IF(L412&lt;=Scenario!$C$6,2,IF(L412&lt;=Scenario!$C$7,3,IF(L412&lt;=Scenario!$C$8,4,5))))))</f>
        <v xml:space="preserve"> </v>
      </c>
      <c r="AB412" s="127" t="str">
        <f>IF(ISBLANK(M412)," ",IF(M412&lt;=Scenario!$G$3,0,IF(M412&lt;=Scenario!$G$5,1,IF(M412&lt;=Scenario!$G$6,2,IF(M412&lt;=Scenario!$G$7,3,IF(M412&lt;=Scenario!$G$8,4,IF(M412&lt;=Scenario!$G$9,5,IF(M412&lt;=Scenario!$G$10,6,7))))))))</f>
        <v xml:space="preserve"> </v>
      </c>
      <c r="AC412" s="127"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27"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27">
        <f>IF(ISBLANK(F412)," ",IF(F412&lt;=Scenario!$AI$3,0,IF(F412&lt;=Scenario!$AI$5,1,IF(F412&lt;=Scenario!$AI$6,2,IF(F412&lt;=Scenario!$AI$7,3,IF(F412&lt;=Scenario!$AI$8,4,IF(F412&lt;=Scenario!$AI$9,5,IF(F412&lt;=Scenario!$AI$10,6,IF(F412&lt;=Scenario!$AI$11,7,IF(F412&lt;=Scenario!$AI$12,8,IF(F412&lt;=Scenario!$AI$13,9,10)))))))))))</f>
        <v>0</v>
      </c>
      <c r="AF412" s="127" t="str">
        <f t="shared" si="214"/>
        <v xml:space="preserve"> </v>
      </c>
      <c r="AG412" s="132" t="e">
        <f t="shared" si="222"/>
        <v>#VALUE!</v>
      </c>
      <c r="AH412" s="133" t="e">
        <f t="shared" si="219"/>
        <v>#VALUE!</v>
      </c>
      <c r="AI412" s="126" t="e">
        <f t="shared" si="207"/>
        <v>#VALUE!</v>
      </c>
      <c r="AJ412" s="73" t="str">
        <f t="shared" si="215"/>
        <v>missing data</v>
      </c>
      <c r="AK412" s="80" t="str">
        <f t="shared" si="216"/>
        <v>missing data</v>
      </c>
    </row>
    <row r="413" spans="1:37" x14ac:dyDescent="0.25">
      <c r="A413" s="114" t="s">
        <v>74</v>
      </c>
      <c r="B413" s="102"/>
      <c r="C413" s="103"/>
      <c r="D413" s="105"/>
      <c r="E413" s="193" t="e">
        <f t="shared" si="223"/>
        <v>#DIV/0!</v>
      </c>
      <c r="F413" s="191">
        <f t="shared" si="224"/>
        <v>0</v>
      </c>
      <c r="G413" s="103"/>
      <c r="H413" s="104">
        <f t="shared" si="225"/>
        <v>0</v>
      </c>
      <c r="I413" s="147"/>
      <c r="J413" s="106"/>
      <c r="K413" s="106"/>
      <c r="L413" s="106"/>
      <c r="M413" s="107"/>
      <c r="N413" s="150" t="str">
        <f t="shared" si="217"/>
        <v xml:space="preserve"> </v>
      </c>
      <c r="O413" s="145" t="str">
        <f t="shared" si="208"/>
        <v xml:space="preserve"> </v>
      </c>
      <c r="P413" s="154" t="str">
        <f t="shared" si="218"/>
        <v xml:space="preserve"> </v>
      </c>
      <c r="Q413" s="145">
        <f t="shared" si="209"/>
        <v>0</v>
      </c>
      <c r="R413" s="145" t="str">
        <f t="shared" si="210"/>
        <v xml:space="preserve"> </v>
      </c>
      <c r="S413" s="145" t="str">
        <f t="shared" si="211"/>
        <v xml:space="preserve"> </v>
      </c>
      <c r="T413" s="145" t="str">
        <f t="shared" si="212"/>
        <v xml:space="preserve"> </v>
      </c>
      <c r="U413" s="150" t="e">
        <f t="shared" si="220"/>
        <v>#VALUE!</v>
      </c>
      <c r="V413" s="145" t="e">
        <f t="shared" si="221"/>
        <v>#VALUE!</v>
      </c>
      <c r="W413" s="137" t="e">
        <f t="shared" si="226"/>
        <v>#VALUE!</v>
      </c>
      <c r="X413" s="73" t="str">
        <f t="shared" si="227"/>
        <v>donnée(s) manquante(s)</v>
      </c>
      <c r="Y413" s="74" t="str">
        <f t="shared" si="228"/>
        <v>donnée(s) manquante(s)</v>
      </c>
      <c r="Z413" s="131" t="e">
        <f t="shared" si="213"/>
        <v>#DIV/0!</v>
      </c>
      <c r="AA413" s="127" t="str">
        <f>IF(ISBLANK(L413)," ",IF(L413&lt;=Scenario!$C$3,0,IF(L413&lt;=Scenario!$C$5,1,IF(L413&lt;=Scenario!$C$6,2,IF(L413&lt;=Scenario!$C$7,3,IF(L413&lt;=Scenario!$C$8,4,5))))))</f>
        <v xml:space="preserve"> </v>
      </c>
      <c r="AB413" s="127" t="str">
        <f>IF(ISBLANK(M413)," ",IF(M413&lt;=Scenario!$G$3,0,IF(M413&lt;=Scenario!$G$5,1,IF(M413&lt;=Scenario!$G$6,2,IF(M413&lt;=Scenario!$G$7,3,IF(M413&lt;=Scenario!$G$8,4,IF(M413&lt;=Scenario!$G$9,5,IF(M413&lt;=Scenario!$G$10,6,7))))))))</f>
        <v xml:space="preserve"> </v>
      </c>
      <c r="AC413" s="127"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27"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27">
        <f>IF(ISBLANK(F413)," ",IF(F413&lt;=Scenario!$AI$3,0,IF(F413&lt;=Scenario!$AI$5,1,IF(F413&lt;=Scenario!$AI$6,2,IF(F413&lt;=Scenario!$AI$7,3,IF(F413&lt;=Scenario!$AI$8,4,IF(F413&lt;=Scenario!$AI$9,5,IF(F413&lt;=Scenario!$AI$10,6,IF(F413&lt;=Scenario!$AI$11,7,IF(F413&lt;=Scenario!$AI$12,8,IF(F413&lt;=Scenario!$AI$13,9,10)))))))))))</f>
        <v>0</v>
      </c>
      <c r="AF413" s="127" t="str">
        <f t="shared" si="214"/>
        <v xml:space="preserve"> </v>
      </c>
      <c r="AG413" s="132" t="e">
        <f t="shared" si="222"/>
        <v>#VALUE!</v>
      </c>
      <c r="AH413" s="133" t="e">
        <f t="shared" si="219"/>
        <v>#VALUE!</v>
      </c>
      <c r="AI413" s="126" t="e">
        <f t="shared" si="207"/>
        <v>#VALUE!</v>
      </c>
      <c r="AJ413" s="73" t="str">
        <f t="shared" si="215"/>
        <v>missing data</v>
      </c>
      <c r="AK413" s="80" t="str">
        <f t="shared" si="216"/>
        <v>missing data</v>
      </c>
    </row>
    <row r="414" spans="1:37" x14ac:dyDescent="0.25">
      <c r="A414" s="114" t="s">
        <v>74</v>
      </c>
      <c r="B414" s="102"/>
      <c r="C414" s="103"/>
      <c r="D414" s="105"/>
      <c r="E414" s="193" t="e">
        <f t="shared" si="223"/>
        <v>#DIV/0!</v>
      </c>
      <c r="F414" s="191">
        <f t="shared" si="224"/>
        <v>0</v>
      </c>
      <c r="G414" s="103"/>
      <c r="H414" s="104">
        <f t="shared" si="225"/>
        <v>0</v>
      </c>
      <c r="I414" s="147"/>
      <c r="J414" s="106"/>
      <c r="K414" s="106"/>
      <c r="L414" s="106"/>
      <c r="M414" s="107"/>
      <c r="N414" s="150" t="str">
        <f t="shared" si="217"/>
        <v xml:space="preserve"> </v>
      </c>
      <c r="O414" s="145" t="str">
        <f t="shared" si="208"/>
        <v xml:space="preserve"> </v>
      </c>
      <c r="P414" s="154" t="str">
        <f t="shared" si="218"/>
        <v xml:space="preserve"> </v>
      </c>
      <c r="Q414" s="145">
        <f t="shared" si="209"/>
        <v>0</v>
      </c>
      <c r="R414" s="145" t="str">
        <f t="shared" si="210"/>
        <v xml:space="preserve"> </v>
      </c>
      <c r="S414" s="145" t="str">
        <f t="shared" si="211"/>
        <v xml:space="preserve"> </v>
      </c>
      <c r="T414" s="145" t="str">
        <f t="shared" si="212"/>
        <v xml:space="preserve"> </v>
      </c>
      <c r="U414" s="150" t="e">
        <f t="shared" si="220"/>
        <v>#VALUE!</v>
      </c>
      <c r="V414" s="145" t="e">
        <f t="shared" si="221"/>
        <v>#VALUE!</v>
      </c>
      <c r="W414" s="137" t="e">
        <f t="shared" si="226"/>
        <v>#VALUE!</v>
      </c>
      <c r="X414" s="73" t="str">
        <f t="shared" si="227"/>
        <v>donnée(s) manquante(s)</v>
      </c>
      <c r="Y414" s="74" t="str">
        <f t="shared" si="228"/>
        <v>donnée(s) manquante(s)</v>
      </c>
      <c r="Z414" s="131" t="e">
        <f t="shared" si="213"/>
        <v>#DIV/0!</v>
      </c>
      <c r="AA414" s="127" t="str">
        <f>IF(ISBLANK(L414)," ",IF(L414&lt;=Scenario!$C$3,0,IF(L414&lt;=Scenario!$C$5,1,IF(L414&lt;=Scenario!$C$6,2,IF(L414&lt;=Scenario!$C$7,3,IF(L414&lt;=Scenario!$C$8,4,5))))))</f>
        <v xml:space="preserve"> </v>
      </c>
      <c r="AB414" s="127" t="str">
        <f>IF(ISBLANK(M414)," ",IF(M414&lt;=Scenario!$G$3,0,IF(M414&lt;=Scenario!$G$5,1,IF(M414&lt;=Scenario!$G$6,2,IF(M414&lt;=Scenario!$G$7,3,IF(M414&lt;=Scenario!$G$8,4,IF(M414&lt;=Scenario!$G$9,5,IF(M414&lt;=Scenario!$G$10,6,7))))))))</f>
        <v xml:space="preserve"> </v>
      </c>
      <c r="AC414" s="127"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27"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27">
        <f>IF(ISBLANK(F414)," ",IF(F414&lt;=Scenario!$AI$3,0,IF(F414&lt;=Scenario!$AI$5,1,IF(F414&lt;=Scenario!$AI$6,2,IF(F414&lt;=Scenario!$AI$7,3,IF(F414&lt;=Scenario!$AI$8,4,IF(F414&lt;=Scenario!$AI$9,5,IF(F414&lt;=Scenario!$AI$10,6,IF(F414&lt;=Scenario!$AI$11,7,IF(F414&lt;=Scenario!$AI$12,8,IF(F414&lt;=Scenario!$AI$13,9,10)))))))))))</f>
        <v>0</v>
      </c>
      <c r="AF414" s="127" t="str">
        <f t="shared" si="214"/>
        <v xml:space="preserve"> </v>
      </c>
      <c r="AG414" s="132" t="e">
        <f t="shared" si="222"/>
        <v>#VALUE!</v>
      </c>
      <c r="AH414" s="133" t="e">
        <f t="shared" si="219"/>
        <v>#VALUE!</v>
      </c>
      <c r="AI414" s="126" t="e">
        <f t="shared" ref="AI414:AI477" si="229">IF(AG414&lt;7,AG414-AH414,AG414-AF414-AA414)</f>
        <v>#VALUE!</v>
      </c>
      <c r="AJ414" s="73" t="str">
        <f t="shared" si="215"/>
        <v>missing data</v>
      </c>
      <c r="AK414" s="80" t="str">
        <f t="shared" si="216"/>
        <v>missing data</v>
      </c>
    </row>
    <row r="415" spans="1:37" x14ac:dyDescent="0.25">
      <c r="A415" s="114" t="s">
        <v>74</v>
      </c>
      <c r="B415" s="102"/>
      <c r="C415" s="103"/>
      <c r="D415" s="105"/>
      <c r="E415" s="193" t="e">
        <f t="shared" si="223"/>
        <v>#DIV/0!</v>
      </c>
      <c r="F415" s="191">
        <f t="shared" si="224"/>
        <v>0</v>
      </c>
      <c r="G415" s="103"/>
      <c r="H415" s="104">
        <f t="shared" si="225"/>
        <v>0</v>
      </c>
      <c r="I415" s="147"/>
      <c r="J415" s="106"/>
      <c r="K415" s="106"/>
      <c r="L415" s="106"/>
      <c r="M415" s="107"/>
      <c r="N415" s="150" t="str">
        <f t="shared" si="217"/>
        <v xml:space="preserve"> </v>
      </c>
      <c r="O415" s="145" t="str">
        <f t="shared" si="208"/>
        <v xml:space="preserve"> </v>
      </c>
      <c r="P415" s="154" t="str">
        <f t="shared" si="218"/>
        <v xml:space="preserve"> </v>
      </c>
      <c r="Q415" s="145">
        <f t="shared" si="209"/>
        <v>0</v>
      </c>
      <c r="R415" s="145" t="str">
        <f t="shared" si="210"/>
        <v xml:space="preserve"> </v>
      </c>
      <c r="S415" s="145" t="str">
        <f t="shared" si="211"/>
        <v xml:space="preserve"> </v>
      </c>
      <c r="T415" s="145" t="str">
        <f t="shared" si="212"/>
        <v xml:space="preserve"> </v>
      </c>
      <c r="U415" s="150" t="e">
        <f t="shared" si="220"/>
        <v>#VALUE!</v>
      </c>
      <c r="V415" s="145" t="e">
        <f t="shared" si="221"/>
        <v>#VALUE!</v>
      </c>
      <c r="W415" s="137" t="e">
        <f t="shared" si="226"/>
        <v>#VALUE!</v>
      </c>
      <c r="X415" s="73" t="str">
        <f t="shared" si="227"/>
        <v>donnée(s) manquante(s)</v>
      </c>
      <c r="Y415" s="74" t="str">
        <f t="shared" si="228"/>
        <v>donnée(s) manquante(s)</v>
      </c>
      <c r="Z415" s="131" t="e">
        <f t="shared" si="213"/>
        <v>#DIV/0!</v>
      </c>
      <c r="AA415" s="127" t="str">
        <f>IF(ISBLANK(L415)," ",IF(L415&lt;=Scenario!$C$3,0,IF(L415&lt;=Scenario!$C$5,1,IF(L415&lt;=Scenario!$C$6,2,IF(L415&lt;=Scenario!$C$7,3,IF(L415&lt;=Scenario!$C$8,4,5))))))</f>
        <v xml:space="preserve"> </v>
      </c>
      <c r="AB415" s="127" t="str">
        <f>IF(ISBLANK(M415)," ",IF(M415&lt;=Scenario!$G$3,0,IF(M415&lt;=Scenario!$G$5,1,IF(M415&lt;=Scenario!$G$6,2,IF(M415&lt;=Scenario!$G$7,3,IF(M415&lt;=Scenario!$G$8,4,IF(M415&lt;=Scenario!$G$9,5,IF(M415&lt;=Scenario!$G$10,6,7))))))))</f>
        <v xml:space="preserve"> </v>
      </c>
      <c r="AC415" s="127"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27"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27">
        <f>IF(ISBLANK(F415)," ",IF(F415&lt;=Scenario!$AI$3,0,IF(F415&lt;=Scenario!$AI$5,1,IF(F415&lt;=Scenario!$AI$6,2,IF(F415&lt;=Scenario!$AI$7,3,IF(F415&lt;=Scenario!$AI$8,4,IF(F415&lt;=Scenario!$AI$9,5,IF(F415&lt;=Scenario!$AI$10,6,IF(F415&lt;=Scenario!$AI$11,7,IF(F415&lt;=Scenario!$AI$12,8,IF(F415&lt;=Scenario!$AI$13,9,10)))))))))))</f>
        <v>0</v>
      </c>
      <c r="AF415" s="127" t="str">
        <f t="shared" si="214"/>
        <v xml:space="preserve"> </v>
      </c>
      <c r="AG415" s="132" t="e">
        <f t="shared" si="222"/>
        <v>#VALUE!</v>
      </c>
      <c r="AH415" s="133" t="e">
        <f t="shared" si="219"/>
        <v>#VALUE!</v>
      </c>
      <c r="AI415" s="126" t="e">
        <f t="shared" si="229"/>
        <v>#VALUE!</v>
      </c>
      <c r="AJ415" s="73" t="str">
        <f t="shared" si="215"/>
        <v>missing data</v>
      </c>
      <c r="AK415" s="80" t="str">
        <f t="shared" si="216"/>
        <v>missing data</v>
      </c>
    </row>
    <row r="416" spans="1:37" x14ac:dyDescent="0.25">
      <c r="A416" s="114" t="s">
        <v>74</v>
      </c>
      <c r="B416" s="102"/>
      <c r="C416" s="103"/>
      <c r="D416" s="105"/>
      <c r="E416" s="193" t="e">
        <f t="shared" si="223"/>
        <v>#DIV/0!</v>
      </c>
      <c r="F416" s="191">
        <f t="shared" si="224"/>
        <v>0</v>
      </c>
      <c r="G416" s="103"/>
      <c r="H416" s="104">
        <f t="shared" si="225"/>
        <v>0</v>
      </c>
      <c r="I416" s="147"/>
      <c r="J416" s="106"/>
      <c r="K416" s="106"/>
      <c r="L416" s="106"/>
      <c r="M416" s="107"/>
      <c r="N416" s="150" t="str">
        <f t="shared" si="217"/>
        <v xml:space="preserve"> </v>
      </c>
      <c r="O416" s="145" t="str">
        <f t="shared" si="208"/>
        <v xml:space="preserve"> </v>
      </c>
      <c r="P416" s="154" t="str">
        <f t="shared" si="218"/>
        <v xml:space="preserve"> </v>
      </c>
      <c r="Q416" s="145">
        <f t="shared" si="209"/>
        <v>0</v>
      </c>
      <c r="R416" s="145" t="str">
        <f t="shared" si="210"/>
        <v xml:space="preserve"> </v>
      </c>
      <c r="S416" s="145" t="str">
        <f t="shared" si="211"/>
        <v xml:space="preserve"> </v>
      </c>
      <c r="T416" s="145" t="str">
        <f t="shared" si="212"/>
        <v xml:space="preserve"> </v>
      </c>
      <c r="U416" s="150" t="e">
        <f t="shared" si="220"/>
        <v>#VALUE!</v>
      </c>
      <c r="V416" s="145" t="e">
        <f t="shared" si="221"/>
        <v>#VALUE!</v>
      </c>
      <c r="W416" s="137" t="e">
        <f t="shared" si="226"/>
        <v>#VALUE!</v>
      </c>
      <c r="X416" s="73" t="str">
        <f t="shared" si="227"/>
        <v>donnée(s) manquante(s)</v>
      </c>
      <c r="Y416" s="74" t="str">
        <f t="shared" si="228"/>
        <v>donnée(s) manquante(s)</v>
      </c>
      <c r="Z416" s="131" t="e">
        <f t="shared" si="213"/>
        <v>#DIV/0!</v>
      </c>
      <c r="AA416" s="127" t="str">
        <f>IF(ISBLANK(L416)," ",IF(L416&lt;=Scenario!$C$3,0,IF(L416&lt;=Scenario!$C$5,1,IF(L416&lt;=Scenario!$C$6,2,IF(L416&lt;=Scenario!$C$7,3,IF(L416&lt;=Scenario!$C$8,4,5))))))</f>
        <v xml:space="preserve"> </v>
      </c>
      <c r="AB416" s="127" t="str">
        <f>IF(ISBLANK(M416)," ",IF(M416&lt;=Scenario!$G$3,0,IF(M416&lt;=Scenario!$G$5,1,IF(M416&lt;=Scenario!$G$6,2,IF(M416&lt;=Scenario!$G$7,3,IF(M416&lt;=Scenario!$G$8,4,IF(M416&lt;=Scenario!$G$9,5,IF(M416&lt;=Scenario!$G$10,6,7))))))))</f>
        <v xml:space="preserve"> </v>
      </c>
      <c r="AC416" s="127"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27"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27">
        <f>IF(ISBLANK(F416)," ",IF(F416&lt;=Scenario!$AI$3,0,IF(F416&lt;=Scenario!$AI$5,1,IF(F416&lt;=Scenario!$AI$6,2,IF(F416&lt;=Scenario!$AI$7,3,IF(F416&lt;=Scenario!$AI$8,4,IF(F416&lt;=Scenario!$AI$9,5,IF(F416&lt;=Scenario!$AI$10,6,IF(F416&lt;=Scenario!$AI$11,7,IF(F416&lt;=Scenario!$AI$12,8,IF(F416&lt;=Scenario!$AI$13,9,10)))))))))))</f>
        <v>0</v>
      </c>
      <c r="AF416" s="127" t="str">
        <f t="shared" si="214"/>
        <v xml:space="preserve"> </v>
      </c>
      <c r="AG416" s="132" t="e">
        <f t="shared" si="222"/>
        <v>#VALUE!</v>
      </c>
      <c r="AH416" s="133" t="e">
        <f t="shared" si="219"/>
        <v>#VALUE!</v>
      </c>
      <c r="AI416" s="126" t="e">
        <f t="shared" si="229"/>
        <v>#VALUE!</v>
      </c>
      <c r="AJ416" s="73" t="str">
        <f t="shared" si="215"/>
        <v>missing data</v>
      </c>
      <c r="AK416" s="80" t="str">
        <f t="shared" si="216"/>
        <v>missing data</v>
      </c>
    </row>
    <row r="417" spans="1:37" x14ac:dyDescent="0.25">
      <c r="A417" s="114" t="s">
        <v>74</v>
      </c>
      <c r="B417" s="102"/>
      <c r="C417" s="103"/>
      <c r="D417" s="105"/>
      <c r="E417" s="193" t="e">
        <f t="shared" si="223"/>
        <v>#DIV/0!</v>
      </c>
      <c r="F417" s="191">
        <f t="shared" si="224"/>
        <v>0</v>
      </c>
      <c r="G417" s="103"/>
      <c r="H417" s="104">
        <f t="shared" si="225"/>
        <v>0</v>
      </c>
      <c r="I417" s="147"/>
      <c r="J417" s="106"/>
      <c r="K417" s="106"/>
      <c r="L417" s="106"/>
      <c r="M417" s="107"/>
      <c r="N417" s="150" t="str">
        <f t="shared" si="217"/>
        <v xml:space="preserve"> </v>
      </c>
      <c r="O417" s="145" t="str">
        <f t="shared" si="208"/>
        <v xml:space="preserve"> </v>
      </c>
      <c r="P417" s="154" t="str">
        <f t="shared" si="218"/>
        <v xml:space="preserve"> </v>
      </c>
      <c r="Q417" s="145">
        <f t="shared" si="209"/>
        <v>0</v>
      </c>
      <c r="R417" s="145" t="str">
        <f t="shared" si="210"/>
        <v xml:space="preserve"> </v>
      </c>
      <c r="S417" s="145" t="str">
        <f t="shared" si="211"/>
        <v xml:space="preserve"> </v>
      </c>
      <c r="T417" s="145" t="str">
        <f t="shared" si="212"/>
        <v xml:space="preserve"> </v>
      </c>
      <c r="U417" s="150" t="e">
        <f t="shared" si="220"/>
        <v>#VALUE!</v>
      </c>
      <c r="V417" s="145" t="e">
        <f t="shared" si="221"/>
        <v>#VALUE!</v>
      </c>
      <c r="W417" s="137" t="e">
        <f t="shared" si="226"/>
        <v>#VALUE!</v>
      </c>
      <c r="X417" s="73" t="str">
        <f t="shared" si="227"/>
        <v>donnée(s) manquante(s)</v>
      </c>
      <c r="Y417" s="74" t="str">
        <f t="shared" si="228"/>
        <v>donnée(s) manquante(s)</v>
      </c>
      <c r="Z417" s="131" t="e">
        <f t="shared" si="213"/>
        <v>#DIV/0!</v>
      </c>
      <c r="AA417" s="127" t="str">
        <f>IF(ISBLANK(L417)," ",IF(L417&lt;=Scenario!$C$3,0,IF(L417&lt;=Scenario!$C$5,1,IF(L417&lt;=Scenario!$C$6,2,IF(L417&lt;=Scenario!$C$7,3,IF(L417&lt;=Scenario!$C$8,4,5))))))</f>
        <v xml:space="preserve"> </v>
      </c>
      <c r="AB417" s="127" t="str">
        <f>IF(ISBLANK(M417)," ",IF(M417&lt;=Scenario!$G$3,0,IF(M417&lt;=Scenario!$G$5,1,IF(M417&lt;=Scenario!$G$6,2,IF(M417&lt;=Scenario!$G$7,3,IF(M417&lt;=Scenario!$G$8,4,IF(M417&lt;=Scenario!$G$9,5,IF(M417&lt;=Scenario!$G$10,6,7))))))))</f>
        <v xml:space="preserve"> </v>
      </c>
      <c r="AC417" s="127"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27"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27">
        <f>IF(ISBLANK(F417)," ",IF(F417&lt;=Scenario!$AI$3,0,IF(F417&lt;=Scenario!$AI$5,1,IF(F417&lt;=Scenario!$AI$6,2,IF(F417&lt;=Scenario!$AI$7,3,IF(F417&lt;=Scenario!$AI$8,4,IF(F417&lt;=Scenario!$AI$9,5,IF(F417&lt;=Scenario!$AI$10,6,IF(F417&lt;=Scenario!$AI$11,7,IF(F417&lt;=Scenario!$AI$12,8,IF(F417&lt;=Scenario!$AI$13,9,10)))))))))))</f>
        <v>0</v>
      </c>
      <c r="AF417" s="127" t="str">
        <f t="shared" si="214"/>
        <v xml:space="preserve"> </v>
      </c>
      <c r="AG417" s="132" t="e">
        <f t="shared" si="222"/>
        <v>#VALUE!</v>
      </c>
      <c r="AH417" s="133" t="e">
        <f t="shared" si="219"/>
        <v>#VALUE!</v>
      </c>
      <c r="AI417" s="126" t="e">
        <f t="shared" si="229"/>
        <v>#VALUE!</v>
      </c>
      <c r="AJ417" s="73" t="str">
        <f t="shared" si="215"/>
        <v>missing data</v>
      </c>
      <c r="AK417" s="80" t="str">
        <f t="shared" si="216"/>
        <v>missing data</v>
      </c>
    </row>
    <row r="418" spans="1:37" x14ac:dyDescent="0.25">
      <c r="A418" s="114" t="s">
        <v>74</v>
      </c>
      <c r="B418" s="102"/>
      <c r="C418" s="103"/>
      <c r="D418" s="105"/>
      <c r="E418" s="193" t="e">
        <f t="shared" si="223"/>
        <v>#DIV/0!</v>
      </c>
      <c r="F418" s="191">
        <f t="shared" si="224"/>
        <v>0</v>
      </c>
      <c r="G418" s="103"/>
      <c r="H418" s="104">
        <f t="shared" si="225"/>
        <v>0</v>
      </c>
      <c r="I418" s="147"/>
      <c r="J418" s="106"/>
      <c r="K418" s="106"/>
      <c r="L418" s="106"/>
      <c r="M418" s="107"/>
      <c r="N418" s="150" t="str">
        <f t="shared" si="217"/>
        <v xml:space="preserve"> </v>
      </c>
      <c r="O418" s="145" t="str">
        <f t="shared" si="208"/>
        <v xml:space="preserve"> </v>
      </c>
      <c r="P418" s="154" t="str">
        <f t="shared" si="218"/>
        <v xml:space="preserve"> </v>
      </c>
      <c r="Q418" s="145">
        <f t="shared" si="209"/>
        <v>0</v>
      </c>
      <c r="R418" s="145" t="str">
        <f t="shared" si="210"/>
        <v xml:space="preserve"> </v>
      </c>
      <c r="S418" s="145" t="str">
        <f t="shared" si="211"/>
        <v xml:space="preserve"> </v>
      </c>
      <c r="T418" s="145" t="str">
        <f t="shared" si="212"/>
        <v xml:space="preserve"> </v>
      </c>
      <c r="U418" s="150" t="e">
        <f t="shared" si="220"/>
        <v>#VALUE!</v>
      </c>
      <c r="V418" s="145" t="e">
        <f t="shared" si="221"/>
        <v>#VALUE!</v>
      </c>
      <c r="W418" s="137" t="e">
        <f t="shared" si="226"/>
        <v>#VALUE!</v>
      </c>
      <c r="X418" s="73" t="str">
        <f t="shared" si="227"/>
        <v>donnée(s) manquante(s)</v>
      </c>
      <c r="Y418" s="74" t="str">
        <f t="shared" si="228"/>
        <v>donnée(s) manquante(s)</v>
      </c>
      <c r="Z418" s="131" t="e">
        <f t="shared" si="213"/>
        <v>#DIV/0!</v>
      </c>
      <c r="AA418" s="127" t="str">
        <f>IF(ISBLANK(L418)," ",IF(L418&lt;=Scenario!$C$3,0,IF(L418&lt;=Scenario!$C$5,1,IF(L418&lt;=Scenario!$C$6,2,IF(L418&lt;=Scenario!$C$7,3,IF(L418&lt;=Scenario!$C$8,4,5))))))</f>
        <v xml:space="preserve"> </v>
      </c>
      <c r="AB418" s="127" t="str">
        <f>IF(ISBLANK(M418)," ",IF(M418&lt;=Scenario!$G$3,0,IF(M418&lt;=Scenario!$G$5,1,IF(M418&lt;=Scenario!$G$6,2,IF(M418&lt;=Scenario!$G$7,3,IF(M418&lt;=Scenario!$G$8,4,IF(M418&lt;=Scenario!$G$9,5,IF(M418&lt;=Scenario!$G$10,6,7))))))))</f>
        <v xml:space="preserve"> </v>
      </c>
      <c r="AC418" s="127"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27"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27">
        <f>IF(ISBLANK(F418)," ",IF(F418&lt;=Scenario!$AI$3,0,IF(F418&lt;=Scenario!$AI$5,1,IF(F418&lt;=Scenario!$AI$6,2,IF(F418&lt;=Scenario!$AI$7,3,IF(F418&lt;=Scenario!$AI$8,4,IF(F418&lt;=Scenario!$AI$9,5,IF(F418&lt;=Scenario!$AI$10,6,IF(F418&lt;=Scenario!$AI$11,7,IF(F418&lt;=Scenario!$AI$12,8,IF(F418&lt;=Scenario!$AI$13,9,10)))))))))))</f>
        <v>0</v>
      </c>
      <c r="AF418" s="127" t="str">
        <f t="shared" si="214"/>
        <v xml:space="preserve"> </v>
      </c>
      <c r="AG418" s="132" t="e">
        <f t="shared" si="222"/>
        <v>#VALUE!</v>
      </c>
      <c r="AH418" s="133" t="e">
        <f t="shared" si="219"/>
        <v>#VALUE!</v>
      </c>
      <c r="AI418" s="126" t="e">
        <f t="shared" si="229"/>
        <v>#VALUE!</v>
      </c>
      <c r="AJ418" s="73" t="str">
        <f t="shared" si="215"/>
        <v>missing data</v>
      </c>
      <c r="AK418" s="80" t="str">
        <f t="shared" si="216"/>
        <v>missing data</v>
      </c>
    </row>
    <row r="419" spans="1:37" x14ac:dyDescent="0.25">
      <c r="A419" s="114" t="s">
        <v>74</v>
      </c>
      <c r="B419" s="102"/>
      <c r="C419" s="103"/>
      <c r="D419" s="105"/>
      <c r="E419" s="193" t="e">
        <f t="shared" si="223"/>
        <v>#DIV/0!</v>
      </c>
      <c r="F419" s="191">
        <f t="shared" si="224"/>
        <v>0</v>
      </c>
      <c r="G419" s="103"/>
      <c r="H419" s="104">
        <f t="shared" si="225"/>
        <v>0</v>
      </c>
      <c r="I419" s="147"/>
      <c r="J419" s="106"/>
      <c r="K419" s="106"/>
      <c r="L419" s="106"/>
      <c r="M419" s="107"/>
      <c r="N419" s="150" t="str">
        <f t="shared" si="217"/>
        <v xml:space="preserve"> </v>
      </c>
      <c r="O419" s="145" t="str">
        <f t="shared" si="208"/>
        <v xml:space="preserve"> </v>
      </c>
      <c r="P419" s="154" t="str">
        <f t="shared" si="218"/>
        <v xml:space="preserve"> </v>
      </c>
      <c r="Q419" s="145">
        <f t="shared" si="209"/>
        <v>0</v>
      </c>
      <c r="R419" s="145" t="str">
        <f t="shared" si="210"/>
        <v xml:space="preserve"> </v>
      </c>
      <c r="S419" s="145" t="str">
        <f t="shared" si="211"/>
        <v xml:space="preserve"> </v>
      </c>
      <c r="T419" s="145" t="str">
        <f t="shared" si="212"/>
        <v xml:space="preserve"> </v>
      </c>
      <c r="U419" s="150" t="e">
        <f t="shared" si="220"/>
        <v>#VALUE!</v>
      </c>
      <c r="V419" s="145" t="e">
        <f t="shared" si="221"/>
        <v>#VALUE!</v>
      </c>
      <c r="W419" s="137" t="e">
        <f t="shared" si="226"/>
        <v>#VALUE!</v>
      </c>
      <c r="X419" s="73" t="str">
        <f t="shared" si="227"/>
        <v>donnée(s) manquante(s)</v>
      </c>
      <c r="Y419" s="74" t="str">
        <f t="shared" si="228"/>
        <v>donnée(s) manquante(s)</v>
      </c>
      <c r="Z419" s="131" t="e">
        <f t="shared" si="213"/>
        <v>#DIV/0!</v>
      </c>
      <c r="AA419" s="127" t="str">
        <f>IF(ISBLANK(L419)," ",IF(L419&lt;=Scenario!$C$3,0,IF(L419&lt;=Scenario!$C$5,1,IF(L419&lt;=Scenario!$C$6,2,IF(L419&lt;=Scenario!$C$7,3,IF(L419&lt;=Scenario!$C$8,4,5))))))</f>
        <v xml:space="preserve"> </v>
      </c>
      <c r="AB419" s="127" t="str">
        <f>IF(ISBLANK(M419)," ",IF(M419&lt;=Scenario!$G$3,0,IF(M419&lt;=Scenario!$G$5,1,IF(M419&lt;=Scenario!$G$6,2,IF(M419&lt;=Scenario!$G$7,3,IF(M419&lt;=Scenario!$G$8,4,IF(M419&lt;=Scenario!$G$9,5,IF(M419&lt;=Scenario!$G$10,6,7))))))))</f>
        <v xml:space="preserve"> </v>
      </c>
      <c r="AC419" s="127"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27"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27">
        <f>IF(ISBLANK(F419)," ",IF(F419&lt;=Scenario!$AI$3,0,IF(F419&lt;=Scenario!$AI$5,1,IF(F419&lt;=Scenario!$AI$6,2,IF(F419&lt;=Scenario!$AI$7,3,IF(F419&lt;=Scenario!$AI$8,4,IF(F419&lt;=Scenario!$AI$9,5,IF(F419&lt;=Scenario!$AI$10,6,IF(F419&lt;=Scenario!$AI$11,7,IF(F419&lt;=Scenario!$AI$12,8,IF(F419&lt;=Scenario!$AI$13,9,10)))))))))))</f>
        <v>0</v>
      </c>
      <c r="AF419" s="127" t="str">
        <f t="shared" si="214"/>
        <v xml:space="preserve"> </v>
      </c>
      <c r="AG419" s="132" t="e">
        <f t="shared" si="222"/>
        <v>#VALUE!</v>
      </c>
      <c r="AH419" s="133" t="e">
        <f t="shared" si="219"/>
        <v>#VALUE!</v>
      </c>
      <c r="AI419" s="126" t="e">
        <f t="shared" si="229"/>
        <v>#VALUE!</v>
      </c>
      <c r="AJ419" s="73" t="str">
        <f t="shared" si="215"/>
        <v>missing data</v>
      </c>
      <c r="AK419" s="80" t="str">
        <f t="shared" si="216"/>
        <v>missing data</v>
      </c>
    </row>
    <row r="420" spans="1:37" x14ac:dyDescent="0.25">
      <c r="A420" s="114" t="s">
        <v>74</v>
      </c>
      <c r="B420" s="102"/>
      <c r="C420" s="103"/>
      <c r="D420" s="105"/>
      <c r="E420" s="193" t="e">
        <f t="shared" si="223"/>
        <v>#DIV/0!</v>
      </c>
      <c r="F420" s="191">
        <f t="shared" si="224"/>
        <v>0</v>
      </c>
      <c r="G420" s="103"/>
      <c r="H420" s="104">
        <f t="shared" si="225"/>
        <v>0</v>
      </c>
      <c r="I420" s="147"/>
      <c r="J420" s="106"/>
      <c r="K420" s="106"/>
      <c r="L420" s="106"/>
      <c r="M420" s="107"/>
      <c r="N420" s="150" t="str">
        <f t="shared" si="217"/>
        <v xml:space="preserve"> </v>
      </c>
      <c r="O420" s="145" t="str">
        <f t="shared" si="208"/>
        <v xml:space="preserve"> </v>
      </c>
      <c r="P420" s="154" t="str">
        <f t="shared" si="218"/>
        <v xml:space="preserve"> </v>
      </c>
      <c r="Q420" s="145">
        <f t="shared" si="209"/>
        <v>0</v>
      </c>
      <c r="R420" s="145" t="str">
        <f t="shared" si="210"/>
        <v xml:space="preserve"> </v>
      </c>
      <c r="S420" s="145" t="str">
        <f t="shared" si="211"/>
        <v xml:space="preserve"> </v>
      </c>
      <c r="T420" s="145" t="str">
        <f t="shared" si="212"/>
        <v xml:space="preserve"> </v>
      </c>
      <c r="U420" s="150" t="e">
        <f t="shared" si="220"/>
        <v>#VALUE!</v>
      </c>
      <c r="V420" s="145" t="e">
        <f t="shared" si="221"/>
        <v>#VALUE!</v>
      </c>
      <c r="W420" s="137" t="e">
        <f t="shared" si="226"/>
        <v>#VALUE!</v>
      </c>
      <c r="X420" s="73" t="str">
        <f t="shared" si="227"/>
        <v>donnée(s) manquante(s)</v>
      </c>
      <c r="Y420" s="74" t="str">
        <f t="shared" si="228"/>
        <v>donnée(s) manquante(s)</v>
      </c>
      <c r="Z420" s="131" t="e">
        <f t="shared" si="213"/>
        <v>#DIV/0!</v>
      </c>
      <c r="AA420" s="127" t="str">
        <f>IF(ISBLANK(L420)," ",IF(L420&lt;=Scenario!$C$3,0,IF(L420&lt;=Scenario!$C$5,1,IF(L420&lt;=Scenario!$C$6,2,IF(L420&lt;=Scenario!$C$7,3,IF(L420&lt;=Scenario!$C$8,4,5))))))</f>
        <v xml:space="preserve"> </v>
      </c>
      <c r="AB420" s="127" t="str">
        <f>IF(ISBLANK(M420)," ",IF(M420&lt;=Scenario!$G$3,0,IF(M420&lt;=Scenario!$G$5,1,IF(M420&lt;=Scenario!$G$6,2,IF(M420&lt;=Scenario!$G$7,3,IF(M420&lt;=Scenario!$G$8,4,IF(M420&lt;=Scenario!$G$9,5,IF(M420&lt;=Scenario!$G$10,6,7))))))))</f>
        <v xml:space="preserve"> </v>
      </c>
      <c r="AC420" s="127"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27"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27">
        <f>IF(ISBLANK(F420)," ",IF(F420&lt;=Scenario!$AI$3,0,IF(F420&lt;=Scenario!$AI$5,1,IF(F420&lt;=Scenario!$AI$6,2,IF(F420&lt;=Scenario!$AI$7,3,IF(F420&lt;=Scenario!$AI$8,4,IF(F420&lt;=Scenario!$AI$9,5,IF(F420&lt;=Scenario!$AI$10,6,IF(F420&lt;=Scenario!$AI$11,7,IF(F420&lt;=Scenario!$AI$12,8,IF(F420&lt;=Scenario!$AI$13,9,10)))))))))))</f>
        <v>0</v>
      </c>
      <c r="AF420" s="127" t="str">
        <f t="shared" si="214"/>
        <v xml:space="preserve"> </v>
      </c>
      <c r="AG420" s="132" t="e">
        <f t="shared" si="222"/>
        <v>#VALUE!</v>
      </c>
      <c r="AH420" s="133" t="e">
        <f t="shared" si="219"/>
        <v>#VALUE!</v>
      </c>
      <c r="AI420" s="126" t="e">
        <f t="shared" si="229"/>
        <v>#VALUE!</v>
      </c>
      <c r="AJ420" s="73" t="str">
        <f t="shared" si="215"/>
        <v>missing data</v>
      </c>
      <c r="AK420" s="80" t="str">
        <f t="shared" si="216"/>
        <v>missing data</v>
      </c>
    </row>
    <row r="421" spans="1:37" x14ac:dyDescent="0.25">
      <c r="A421" s="114" t="s">
        <v>74</v>
      </c>
      <c r="B421" s="102"/>
      <c r="C421" s="103"/>
      <c r="D421" s="105"/>
      <c r="E421" s="193" t="e">
        <f t="shared" si="223"/>
        <v>#DIV/0!</v>
      </c>
      <c r="F421" s="191">
        <f t="shared" si="224"/>
        <v>0</v>
      </c>
      <c r="G421" s="103"/>
      <c r="H421" s="104">
        <f t="shared" si="225"/>
        <v>0</v>
      </c>
      <c r="I421" s="147"/>
      <c r="J421" s="106"/>
      <c r="K421" s="106"/>
      <c r="L421" s="106"/>
      <c r="M421" s="107"/>
      <c r="N421" s="150" t="str">
        <f t="shared" si="217"/>
        <v xml:space="preserve"> </v>
      </c>
      <c r="O421" s="145" t="str">
        <f t="shared" si="208"/>
        <v xml:space="preserve"> </v>
      </c>
      <c r="P421" s="154" t="str">
        <f t="shared" si="218"/>
        <v xml:space="preserve"> </v>
      </c>
      <c r="Q421" s="145">
        <f t="shared" si="209"/>
        <v>0</v>
      </c>
      <c r="R421" s="145" t="str">
        <f t="shared" si="210"/>
        <v xml:space="preserve"> </v>
      </c>
      <c r="S421" s="145" t="str">
        <f t="shared" si="211"/>
        <v xml:space="preserve"> </v>
      </c>
      <c r="T421" s="145" t="str">
        <f t="shared" si="212"/>
        <v xml:space="preserve"> </v>
      </c>
      <c r="U421" s="150" t="e">
        <f t="shared" si="220"/>
        <v>#VALUE!</v>
      </c>
      <c r="V421" s="145" t="e">
        <f t="shared" si="221"/>
        <v>#VALUE!</v>
      </c>
      <c r="W421" s="137" t="e">
        <f t="shared" si="226"/>
        <v>#VALUE!</v>
      </c>
      <c r="X421" s="73" t="str">
        <f t="shared" si="227"/>
        <v>donnée(s) manquante(s)</v>
      </c>
      <c r="Y421" s="74" t="str">
        <f t="shared" si="228"/>
        <v>donnée(s) manquante(s)</v>
      </c>
      <c r="Z421" s="131" t="e">
        <f t="shared" si="213"/>
        <v>#DIV/0!</v>
      </c>
      <c r="AA421" s="127" t="str">
        <f>IF(ISBLANK(L421)," ",IF(L421&lt;=Scenario!$C$3,0,IF(L421&lt;=Scenario!$C$5,1,IF(L421&lt;=Scenario!$C$6,2,IF(L421&lt;=Scenario!$C$7,3,IF(L421&lt;=Scenario!$C$8,4,5))))))</f>
        <v xml:space="preserve"> </v>
      </c>
      <c r="AB421" s="127" t="str">
        <f>IF(ISBLANK(M421)," ",IF(M421&lt;=Scenario!$G$3,0,IF(M421&lt;=Scenario!$G$5,1,IF(M421&lt;=Scenario!$G$6,2,IF(M421&lt;=Scenario!$G$7,3,IF(M421&lt;=Scenario!$G$8,4,IF(M421&lt;=Scenario!$G$9,5,IF(M421&lt;=Scenario!$G$10,6,7))))))))</f>
        <v xml:space="preserve"> </v>
      </c>
      <c r="AC421" s="127"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27"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27">
        <f>IF(ISBLANK(F421)," ",IF(F421&lt;=Scenario!$AI$3,0,IF(F421&lt;=Scenario!$AI$5,1,IF(F421&lt;=Scenario!$AI$6,2,IF(F421&lt;=Scenario!$AI$7,3,IF(F421&lt;=Scenario!$AI$8,4,IF(F421&lt;=Scenario!$AI$9,5,IF(F421&lt;=Scenario!$AI$10,6,IF(F421&lt;=Scenario!$AI$11,7,IF(F421&lt;=Scenario!$AI$12,8,IF(F421&lt;=Scenario!$AI$13,9,10)))))))))))</f>
        <v>0</v>
      </c>
      <c r="AF421" s="127" t="str">
        <f t="shared" si="214"/>
        <v xml:space="preserve"> </v>
      </c>
      <c r="AG421" s="132" t="e">
        <f t="shared" si="222"/>
        <v>#VALUE!</v>
      </c>
      <c r="AH421" s="133" t="e">
        <f t="shared" si="219"/>
        <v>#VALUE!</v>
      </c>
      <c r="AI421" s="126" t="e">
        <f t="shared" si="229"/>
        <v>#VALUE!</v>
      </c>
      <c r="AJ421" s="73" t="str">
        <f t="shared" si="215"/>
        <v>missing data</v>
      </c>
      <c r="AK421" s="80" t="str">
        <f t="shared" si="216"/>
        <v>missing data</v>
      </c>
    </row>
    <row r="422" spans="1:37" x14ac:dyDescent="0.25">
      <c r="A422" s="114" t="s">
        <v>74</v>
      </c>
      <c r="B422" s="102"/>
      <c r="C422" s="103"/>
      <c r="D422" s="105"/>
      <c r="E422" s="193" t="e">
        <f t="shared" si="223"/>
        <v>#DIV/0!</v>
      </c>
      <c r="F422" s="191">
        <f t="shared" si="224"/>
        <v>0</v>
      </c>
      <c r="G422" s="103"/>
      <c r="H422" s="104">
        <f t="shared" si="225"/>
        <v>0</v>
      </c>
      <c r="I422" s="147"/>
      <c r="J422" s="106"/>
      <c r="K422" s="106"/>
      <c r="L422" s="106"/>
      <c r="M422" s="107"/>
      <c r="N422" s="150" t="str">
        <f t="shared" si="217"/>
        <v xml:space="preserve"> </v>
      </c>
      <c r="O422" s="145" t="str">
        <f t="shared" si="208"/>
        <v xml:space="preserve"> </v>
      </c>
      <c r="P422" s="154" t="str">
        <f t="shared" si="218"/>
        <v xml:space="preserve"> </v>
      </c>
      <c r="Q422" s="145">
        <f t="shared" si="209"/>
        <v>0</v>
      </c>
      <c r="R422" s="145" t="str">
        <f t="shared" si="210"/>
        <v xml:space="preserve"> </v>
      </c>
      <c r="S422" s="145" t="str">
        <f t="shared" si="211"/>
        <v xml:space="preserve"> </v>
      </c>
      <c r="T422" s="145" t="str">
        <f t="shared" si="212"/>
        <v xml:space="preserve"> </v>
      </c>
      <c r="U422" s="150" t="e">
        <f t="shared" si="220"/>
        <v>#VALUE!</v>
      </c>
      <c r="V422" s="145" t="e">
        <f t="shared" si="221"/>
        <v>#VALUE!</v>
      </c>
      <c r="W422" s="137" t="e">
        <f t="shared" si="226"/>
        <v>#VALUE!</v>
      </c>
      <c r="X422" s="73" t="str">
        <f t="shared" si="227"/>
        <v>donnée(s) manquante(s)</v>
      </c>
      <c r="Y422" s="74" t="str">
        <f t="shared" si="228"/>
        <v>donnée(s) manquante(s)</v>
      </c>
      <c r="Z422" s="131" t="e">
        <f t="shared" si="213"/>
        <v>#DIV/0!</v>
      </c>
      <c r="AA422" s="127" t="str">
        <f>IF(ISBLANK(L422)," ",IF(L422&lt;=Scenario!$C$3,0,IF(L422&lt;=Scenario!$C$5,1,IF(L422&lt;=Scenario!$C$6,2,IF(L422&lt;=Scenario!$C$7,3,IF(L422&lt;=Scenario!$C$8,4,5))))))</f>
        <v xml:space="preserve"> </v>
      </c>
      <c r="AB422" s="127" t="str">
        <f>IF(ISBLANK(M422)," ",IF(M422&lt;=Scenario!$G$3,0,IF(M422&lt;=Scenario!$G$5,1,IF(M422&lt;=Scenario!$G$6,2,IF(M422&lt;=Scenario!$G$7,3,IF(M422&lt;=Scenario!$G$8,4,IF(M422&lt;=Scenario!$G$9,5,IF(M422&lt;=Scenario!$G$10,6,7))))))))</f>
        <v xml:space="preserve"> </v>
      </c>
      <c r="AC422" s="127"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27"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27">
        <f>IF(ISBLANK(F422)," ",IF(F422&lt;=Scenario!$AI$3,0,IF(F422&lt;=Scenario!$AI$5,1,IF(F422&lt;=Scenario!$AI$6,2,IF(F422&lt;=Scenario!$AI$7,3,IF(F422&lt;=Scenario!$AI$8,4,IF(F422&lt;=Scenario!$AI$9,5,IF(F422&lt;=Scenario!$AI$10,6,IF(F422&lt;=Scenario!$AI$11,7,IF(F422&lt;=Scenario!$AI$12,8,IF(F422&lt;=Scenario!$AI$13,9,10)))))))))))</f>
        <v>0</v>
      </c>
      <c r="AF422" s="127" t="str">
        <f t="shared" si="214"/>
        <v xml:space="preserve"> </v>
      </c>
      <c r="AG422" s="132" t="e">
        <f t="shared" si="222"/>
        <v>#VALUE!</v>
      </c>
      <c r="AH422" s="133" t="e">
        <f t="shared" si="219"/>
        <v>#VALUE!</v>
      </c>
      <c r="AI422" s="126" t="e">
        <f t="shared" si="229"/>
        <v>#VALUE!</v>
      </c>
      <c r="AJ422" s="73" t="str">
        <f t="shared" si="215"/>
        <v>missing data</v>
      </c>
      <c r="AK422" s="80" t="str">
        <f t="shared" si="216"/>
        <v>missing data</v>
      </c>
    </row>
    <row r="423" spans="1:37" x14ac:dyDescent="0.25">
      <c r="A423" s="114" t="s">
        <v>74</v>
      </c>
      <c r="B423" s="102"/>
      <c r="C423" s="103"/>
      <c r="D423" s="105"/>
      <c r="E423" s="193" t="e">
        <f t="shared" si="223"/>
        <v>#DIV/0!</v>
      </c>
      <c r="F423" s="191">
        <f t="shared" si="224"/>
        <v>0</v>
      </c>
      <c r="G423" s="103"/>
      <c r="H423" s="104">
        <f t="shared" si="225"/>
        <v>0</v>
      </c>
      <c r="I423" s="147"/>
      <c r="J423" s="106"/>
      <c r="K423" s="106"/>
      <c r="L423" s="106"/>
      <c r="M423" s="107"/>
      <c r="N423" s="150" t="str">
        <f t="shared" si="217"/>
        <v xml:space="preserve"> </v>
      </c>
      <c r="O423" s="145" t="str">
        <f t="shared" si="208"/>
        <v xml:space="preserve"> </v>
      </c>
      <c r="P423" s="154" t="str">
        <f t="shared" si="218"/>
        <v xml:space="preserve"> </v>
      </c>
      <c r="Q423" s="145">
        <f t="shared" si="209"/>
        <v>0</v>
      </c>
      <c r="R423" s="145" t="str">
        <f t="shared" si="210"/>
        <v xml:space="preserve"> </v>
      </c>
      <c r="S423" s="145" t="str">
        <f t="shared" si="211"/>
        <v xml:space="preserve"> </v>
      </c>
      <c r="T423" s="145" t="str">
        <f t="shared" si="212"/>
        <v xml:space="preserve"> </v>
      </c>
      <c r="U423" s="150" t="e">
        <f t="shared" si="220"/>
        <v>#VALUE!</v>
      </c>
      <c r="V423" s="145" t="e">
        <f t="shared" si="221"/>
        <v>#VALUE!</v>
      </c>
      <c r="W423" s="137" t="e">
        <f t="shared" si="226"/>
        <v>#VALUE!</v>
      </c>
      <c r="X423" s="73" t="str">
        <f t="shared" si="227"/>
        <v>donnée(s) manquante(s)</v>
      </c>
      <c r="Y423" s="74" t="str">
        <f t="shared" si="228"/>
        <v>donnée(s) manquante(s)</v>
      </c>
      <c r="Z423" s="131" t="e">
        <f t="shared" si="213"/>
        <v>#DIV/0!</v>
      </c>
      <c r="AA423" s="127" t="str">
        <f>IF(ISBLANK(L423)," ",IF(L423&lt;=Scenario!$C$3,0,IF(L423&lt;=Scenario!$C$5,1,IF(L423&lt;=Scenario!$C$6,2,IF(L423&lt;=Scenario!$C$7,3,IF(L423&lt;=Scenario!$C$8,4,5))))))</f>
        <v xml:space="preserve"> </v>
      </c>
      <c r="AB423" s="127" t="str">
        <f>IF(ISBLANK(M423)," ",IF(M423&lt;=Scenario!$G$3,0,IF(M423&lt;=Scenario!$G$5,1,IF(M423&lt;=Scenario!$G$6,2,IF(M423&lt;=Scenario!$G$7,3,IF(M423&lt;=Scenario!$G$8,4,IF(M423&lt;=Scenario!$G$9,5,IF(M423&lt;=Scenario!$G$10,6,7))))))))</f>
        <v xml:space="preserve"> </v>
      </c>
      <c r="AC423" s="127"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27"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27">
        <f>IF(ISBLANK(F423)," ",IF(F423&lt;=Scenario!$AI$3,0,IF(F423&lt;=Scenario!$AI$5,1,IF(F423&lt;=Scenario!$AI$6,2,IF(F423&lt;=Scenario!$AI$7,3,IF(F423&lt;=Scenario!$AI$8,4,IF(F423&lt;=Scenario!$AI$9,5,IF(F423&lt;=Scenario!$AI$10,6,IF(F423&lt;=Scenario!$AI$11,7,IF(F423&lt;=Scenario!$AI$12,8,IF(F423&lt;=Scenario!$AI$13,9,10)))))))))))</f>
        <v>0</v>
      </c>
      <c r="AF423" s="127" t="str">
        <f t="shared" si="214"/>
        <v xml:space="preserve"> </v>
      </c>
      <c r="AG423" s="132" t="e">
        <f t="shared" si="222"/>
        <v>#VALUE!</v>
      </c>
      <c r="AH423" s="133" t="e">
        <f t="shared" si="219"/>
        <v>#VALUE!</v>
      </c>
      <c r="AI423" s="126" t="e">
        <f t="shared" si="229"/>
        <v>#VALUE!</v>
      </c>
      <c r="AJ423" s="73" t="str">
        <f t="shared" si="215"/>
        <v>missing data</v>
      </c>
      <c r="AK423" s="80" t="str">
        <f t="shared" si="216"/>
        <v>missing data</v>
      </c>
    </row>
    <row r="424" spans="1:37" x14ac:dyDescent="0.25">
      <c r="A424" s="114" t="s">
        <v>74</v>
      </c>
      <c r="B424" s="102"/>
      <c r="C424" s="103"/>
      <c r="D424" s="105"/>
      <c r="E424" s="193" t="e">
        <f t="shared" si="223"/>
        <v>#DIV/0!</v>
      </c>
      <c r="F424" s="191">
        <f t="shared" si="224"/>
        <v>0</v>
      </c>
      <c r="G424" s="103"/>
      <c r="H424" s="104">
        <f t="shared" si="225"/>
        <v>0</v>
      </c>
      <c r="I424" s="147"/>
      <c r="J424" s="106"/>
      <c r="K424" s="106"/>
      <c r="L424" s="106"/>
      <c r="M424" s="107"/>
      <c r="N424" s="150" t="str">
        <f t="shared" si="217"/>
        <v xml:space="preserve"> </v>
      </c>
      <c r="O424" s="145" t="str">
        <f t="shared" si="208"/>
        <v xml:space="preserve"> </v>
      </c>
      <c r="P424" s="154" t="str">
        <f t="shared" si="218"/>
        <v xml:space="preserve"> </v>
      </c>
      <c r="Q424" s="145">
        <f t="shared" si="209"/>
        <v>0</v>
      </c>
      <c r="R424" s="145" t="str">
        <f t="shared" si="210"/>
        <v xml:space="preserve"> </v>
      </c>
      <c r="S424" s="145" t="str">
        <f t="shared" si="211"/>
        <v xml:space="preserve"> </v>
      </c>
      <c r="T424" s="145" t="str">
        <f t="shared" si="212"/>
        <v xml:space="preserve"> </v>
      </c>
      <c r="U424" s="150" t="e">
        <f t="shared" si="220"/>
        <v>#VALUE!</v>
      </c>
      <c r="V424" s="145" t="e">
        <f t="shared" si="221"/>
        <v>#VALUE!</v>
      </c>
      <c r="W424" s="137" t="e">
        <f t="shared" si="226"/>
        <v>#VALUE!</v>
      </c>
      <c r="X424" s="73" t="str">
        <f t="shared" si="227"/>
        <v>donnée(s) manquante(s)</v>
      </c>
      <c r="Y424" s="74" t="str">
        <f t="shared" si="228"/>
        <v>donnée(s) manquante(s)</v>
      </c>
      <c r="Z424" s="131" t="e">
        <f t="shared" si="213"/>
        <v>#DIV/0!</v>
      </c>
      <c r="AA424" s="127" t="str">
        <f>IF(ISBLANK(L424)," ",IF(L424&lt;=Scenario!$C$3,0,IF(L424&lt;=Scenario!$C$5,1,IF(L424&lt;=Scenario!$C$6,2,IF(L424&lt;=Scenario!$C$7,3,IF(L424&lt;=Scenario!$C$8,4,5))))))</f>
        <v xml:space="preserve"> </v>
      </c>
      <c r="AB424" s="127" t="str">
        <f>IF(ISBLANK(M424)," ",IF(M424&lt;=Scenario!$G$3,0,IF(M424&lt;=Scenario!$G$5,1,IF(M424&lt;=Scenario!$G$6,2,IF(M424&lt;=Scenario!$G$7,3,IF(M424&lt;=Scenario!$G$8,4,IF(M424&lt;=Scenario!$G$9,5,IF(M424&lt;=Scenario!$G$10,6,7))))))))</f>
        <v xml:space="preserve"> </v>
      </c>
      <c r="AC424" s="127"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27"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27">
        <f>IF(ISBLANK(F424)," ",IF(F424&lt;=Scenario!$AI$3,0,IF(F424&lt;=Scenario!$AI$5,1,IF(F424&lt;=Scenario!$AI$6,2,IF(F424&lt;=Scenario!$AI$7,3,IF(F424&lt;=Scenario!$AI$8,4,IF(F424&lt;=Scenario!$AI$9,5,IF(F424&lt;=Scenario!$AI$10,6,IF(F424&lt;=Scenario!$AI$11,7,IF(F424&lt;=Scenario!$AI$12,8,IF(F424&lt;=Scenario!$AI$13,9,10)))))))))))</f>
        <v>0</v>
      </c>
      <c r="AF424" s="127" t="str">
        <f t="shared" si="214"/>
        <v xml:space="preserve"> </v>
      </c>
      <c r="AG424" s="132" t="e">
        <f t="shared" si="222"/>
        <v>#VALUE!</v>
      </c>
      <c r="AH424" s="133" t="e">
        <f t="shared" si="219"/>
        <v>#VALUE!</v>
      </c>
      <c r="AI424" s="126" t="e">
        <f t="shared" si="229"/>
        <v>#VALUE!</v>
      </c>
      <c r="AJ424" s="73" t="str">
        <f t="shared" si="215"/>
        <v>missing data</v>
      </c>
      <c r="AK424" s="80" t="str">
        <f t="shared" si="216"/>
        <v>missing data</v>
      </c>
    </row>
    <row r="425" spans="1:37" x14ac:dyDescent="0.25">
      <c r="A425" s="114" t="s">
        <v>74</v>
      </c>
      <c r="B425" s="102"/>
      <c r="C425" s="103"/>
      <c r="D425" s="105"/>
      <c r="E425" s="193" t="e">
        <f t="shared" si="223"/>
        <v>#DIV/0!</v>
      </c>
      <c r="F425" s="191">
        <f t="shared" si="224"/>
        <v>0</v>
      </c>
      <c r="G425" s="103"/>
      <c r="H425" s="104">
        <f t="shared" si="225"/>
        <v>0</v>
      </c>
      <c r="I425" s="147"/>
      <c r="J425" s="106"/>
      <c r="K425" s="106"/>
      <c r="L425" s="106"/>
      <c r="M425" s="107"/>
      <c r="N425" s="150" t="str">
        <f t="shared" si="217"/>
        <v xml:space="preserve"> </v>
      </c>
      <c r="O425" s="145" t="str">
        <f t="shared" si="208"/>
        <v xml:space="preserve"> </v>
      </c>
      <c r="P425" s="154" t="str">
        <f t="shared" si="218"/>
        <v xml:space="preserve"> </v>
      </c>
      <c r="Q425" s="145">
        <f t="shared" si="209"/>
        <v>0</v>
      </c>
      <c r="R425" s="145" t="str">
        <f t="shared" si="210"/>
        <v xml:space="preserve"> </v>
      </c>
      <c r="S425" s="145" t="str">
        <f t="shared" si="211"/>
        <v xml:space="preserve"> </v>
      </c>
      <c r="T425" s="145" t="str">
        <f t="shared" si="212"/>
        <v xml:space="preserve"> </v>
      </c>
      <c r="U425" s="150" t="e">
        <f t="shared" si="220"/>
        <v>#VALUE!</v>
      </c>
      <c r="V425" s="145" t="e">
        <f t="shared" si="221"/>
        <v>#VALUE!</v>
      </c>
      <c r="W425" s="137" t="e">
        <f t="shared" si="226"/>
        <v>#VALUE!</v>
      </c>
      <c r="X425" s="73" t="str">
        <f t="shared" si="227"/>
        <v>donnée(s) manquante(s)</v>
      </c>
      <c r="Y425" s="74" t="str">
        <f t="shared" si="228"/>
        <v>donnée(s) manquante(s)</v>
      </c>
      <c r="Z425" s="131" t="e">
        <f t="shared" si="213"/>
        <v>#DIV/0!</v>
      </c>
      <c r="AA425" s="127" t="str">
        <f>IF(ISBLANK(L425)," ",IF(L425&lt;=Scenario!$C$3,0,IF(L425&lt;=Scenario!$C$5,1,IF(L425&lt;=Scenario!$C$6,2,IF(L425&lt;=Scenario!$C$7,3,IF(L425&lt;=Scenario!$C$8,4,5))))))</f>
        <v xml:space="preserve"> </v>
      </c>
      <c r="AB425" s="127" t="str">
        <f>IF(ISBLANK(M425)," ",IF(M425&lt;=Scenario!$G$3,0,IF(M425&lt;=Scenario!$G$5,1,IF(M425&lt;=Scenario!$G$6,2,IF(M425&lt;=Scenario!$G$7,3,IF(M425&lt;=Scenario!$G$8,4,IF(M425&lt;=Scenario!$G$9,5,IF(M425&lt;=Scenario!$G$10,6,7))))))))</f>
        <v xml:space="preserve"> </v>
      </c>
      <c r="AC425" s="127"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27"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27">
        <f>IF(ISBLANK(F425)," ",IF(F425&lt;=Scenario!$AI$3,0,IF(F425&lt;=Scenario!$AI$5,1,IF(F425&lt;=Scenario!$AI$6,2,IF(F425&lt;=Scenario!$AI$7,3,IF(F425&lt;=Scenario!$AI$8,4,IF(F425&lt;=Scenario!$AI$9,5,IF(F425&lt;=Scenario!$AI$10,6,IF(F425&lt;=Scenario!$AI$11,7,IF(F425&lt;=Scenario!$AI$12,8,IF(F425&lt;=Scenario!$AI$13,9,10)))))))))))</f>
        <v>0</v>
      </c>
      <c r="AF425" s="127" t="str">
        <f t="shared" si="214"/>
        <v xml:space="preserve"> </v>
      </c>
      <c r="AG425" s="132" t="e">
        <f t="shared" si="222"/>
        <v>#VALUE!</v>
      </c>
      <c r="AH425" s="133" t="e">
        <f t="shared" si="219"/>
        <v>#VALUE!</v>
      </c>
      <c r="AI425" s="126" t="e">
        <f t="shared" si="229"/>
        <v>#VALUE!</v>
      </c>
      <c r="AJ425" s="73" t="str">
        <f t="shared" si="215"/>
        <v>missing data</v>
      </c>
      <c r="AK425" s="80" t="str">
        <f t="shared" si="216"/>
        <v>missing data</v>
      </c>
    </row>
    <row r="426" spans="1:37" x14ac:dyDescent="0.25">
      <c r="A426" s="114" t="s">
        <v>74</v>
      </c>
      <c r="B426" s="102"/>
      <c r="C426" s="103"/>
      <c r="D426" s="105"/>
      <c r="E426" s="193" t="e">
        <f t="shared" si="223"/>
        <v>#DIV/0!</v>
      </c>
      <c r="F426" s="191">
        <f t="shared" si="224"/>
        <v>0</v>
      </c>
      <c r="G426" s="103"/>
      <c r="H426" s="104">
        <f t="shared" si="225"/>
        <v>0</v>
      </c>
      <c r="I426" s="147"/>
      <c r="J426" s="106"/>
      <c r="K426" s="106"/>
      <c r="L426" s="106"/>
      <c r="M426" s="107"/>
      <c r="N426" s="150" t="str">
        <f t="shared" si="217"/>
        <v xml:space="preserve"> </v>
      </c>
      <c r="O426" s="145" t="str">
        <f t="shared" si="208"/>
        <v xml:space="preserve"> </v>
      </c>
      <c r="P426" s="154" t="str">
        <f t="shared" si="218"/>
        <v xml:space="preserve"> </v>
      </c>
      <c r="Q426" s="145">
        <f t="shared" si="209"/>
        <v>0</v>
      </c>
      <c r="R426" s="145" t="str">
        <f t="shared" si="210"/>
        <v xml:space="preserve"> </v>
      </c>
      <c r="S426" s="145" t="str">
        <f t="shared" si="211"/>
        <v xml:space="preserve"> </v>
      </c>
      <c r="T426" s="145" t="str">
        <f t="shared" si="212"/>
        <v xml:space="preserve"> </v>
      </c>
      <c r="U426" s="150" t="e">
        <f t="shared" si="220"/>
        <v>#VALUE!</v>
      </c>
      <c r="V426" s="145" t="e">
        <f t="shared" si="221"/>
        <v>#VALUE!</v>
      </c>
      <c r="W426" s="137" t="e">
        <f t="shared" si="226"/>
        <v>#VALUE!</v>
      </c>
      <c r="X426" s="73" t="str">
        <f t="shared" si="227"/>
        <v>donnée(s) manquante(s)</v>
      </c>
      <c r="Y426" s="74" t="str">
        <f t="shared" si="228"/>
        <v>donnée(s) manquante(s)</v>
      </c>
      <c r="Z426" s="131" t="e">
        <f t="shared" si="213"/>
        <v>#DIV/0!</v>
      </c>
      <c r="AA426" s="127" t="str">
        <f>IF(ISBLANK(L426)," ",IF(L426&lt;=Scenario!$C$3,0,IF(L426&lt;=Scenario!$C$5,1,IF(L426&lt;=Scenario!$C$6,2,IF(L426&lt;=Scenario!$C$7,3,IF(L426&lt;=Scenario!$C$8,4,5))))))</f>
        <v xml:space="preserve"> </v>
      </c>
      <c r="AB426" s="127" t="str">
        <f>IF(ISBLANK(M426)," ",IF(M426&lt;=Scenario!$G$3,0,IF(M426&lt;=Scenario!$G$5,1,IF(M426&lt;=Scenario!$G$6,2,IF(M426&lt;=Scenario!$G$7,3,IF(M426&lt;=Scenario!$G$8,4,IF(M426&lt;=Scenario!$G$9,5,IF(M426&lt;=Scenario!$G$10,6,7))))))))</f>
        <v xml:space="preserve"> </v>
      </c>
      <c r="AC426" s="127"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27"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27">
        <f>IF(ISBLANK(F426)," ",IF(F426&lt;=Scenario!$AI$3,0,IF(F426&lt;=Scenario!$AI$5,1,IF(F426&lt;=Scenario!$AI$6,2,IF(F426&lt;=Scenario!$AI$7,3,IF(F426&lt;=Scenario!$AI$8,4,IF(F426&lt;=Scenario!$AI$9,5,IF(F426&lt;=Scenario!$AI$10,6,IF(F426&lt;=Scenario!$AI$11,7,IF(F426&lt;=Scenario!$AI$12,8,IF(F426&lt;=Scenario!$AI$13,9,10)))))))))))</f>
        <v>0</v>
      </c>
      <c r="AF426" s="127" t="str">
        <f t="shared" si="214"/>
        <v xml:space="preserve"> </v>
      </c>
      <c r="AG426" s="132" t="e">
        <f t="shared" si="222"/>
        <v>#VALUE!</v>
      </c>
      <c r="AH426" s="133" t="e">
        <f t="shared" si="219"/>
        <v>#VALUE!</v>
      </c>
      <c r="AI426" s="126" t="e">
        <f t="shared" si="229"/>
        <v>#VALUE!</v>
      </c>
      <c r="AJ426" s="73" t="str">
        <f t="shared" si="215"/>
        <v>missing data</v>
      </c>
      <c r="AK426" s="80" t="str">
        <f t="shared" si="216"/>
        <v>missing data</v>
      </c>
    </row>
    <row r="427" spans="1:37" x14ac:dyDescent="0.25">
      <c r="A427" s="114" t="s">
        <v>74</v>
      </c>
      <c r="B427" s="102"/>
      <c r="C427" s="103"/>
      <c r="D427" s="105"/>
      <c r="E427" s="193" t="e">
        <f t="shared" si="223"/>
        <v>#DIV/0!</v>
      </c>
      <c r="F427" s="191">
        <f t="shared" si="224"/>
        <v>0</v>
      </c>
      <c r="G427" s="103"/>
      <c r="H427" s="104">
        <f t="shared" si="225"/>
        <v>0</v>
      </c>
      <c r="I427" s="147"/>
      <c r="J427" s="106"/>
      <c r="K427" s="106"/>
      <c r="L427" s="106"/>
      <c r="M427" s="107"/>
      <c r="N427" s="150" t="str">
        <f t="shared" si="217"/>
        <v xml:space="preserve"> </v>
      </c>
      <c r="O427" s="145" t="str">
        <f t="shared" si="208"/>
        <v xml:space="preserve"> </v>
      </c>
      <c r="P427" s="154" t="str">
        <f t="shared" si="218"/>
        <v xml:space="preserve"> </v>
      </c>
      <c r="Q427" s="145">
        <f t="shared" si="209"/>
        <v>0</v>
      </c>
      <c r="R427" s="145" t="str">
        <f t="shared" si="210"/>
        <v xml:space="preserve"> </v>
      </c>
      <c r="S427" s="145" t="str">
        <f t="shared" si="211"/>
        <v xml:space="preserve"> </v>
      </c>
      <c r="T427" s="145" t="str">
        <f t="shared" si="212"/>
        <v xml:space="preserve"> </v>
      </c>
      <c r="U427" s="150" t="e">
        <f t="shared" si="220"/>
        <v>#VALUE!</v>
      </c>
      <c r="V427" s="145" t="e">
        <f t="shared" si="221"/>
        <v>#VALUE!</v>
      </c>
      <c r="W427" s="137" t="e">
        <f t="shared" si="226"/>
        <v>#VALUE!</v>
      </c>
      <c r="X427" s="73" t="str">
        <f t="shared" si="227"/>
        <v>donnée(s) manquante(s)</v>
      </c>
      <c r="Y427" s="74" t="str">
        <f t="shared" si="228"/>
        <v>donnée(s) manquante(s)</v>
      </c>
      <c r="Z427" s="131" t="e">
        <f t="shared" si="213"/>
        <v>#DIV/0!</v>
      </c>
      <c r="AA427" s="127" t="str">
        <f>IF(ISBLANK(L427)," ",IF(L427&lt;=Scenario!$C$3,0,IF(L427&lt;=Scenario!$C$5,1,IF(L427&lt;=Scenario!$C$6,2,IF(L427&lt;=Scenario!$C$7,3,IF(L427&lt;=Scenario!$C$8,4,5))))))</f>
        <v xml:space="preserve"> </v>
      </c>
      <c r="AB427" s="127" t="str">
        <f>IF(ISBLANK(M427)," ",IF(M427&lt;=Scenario!$G$3,0,IF(M427&lt;=Scenario!$G$5,1,IF(M427&lt;=Scenario!$G$6,2,IF(M427&lt;=Scenario!$G$7,3,IF(M427&lt;=Scenario!$G$8,4,IF(M427&lt;=Scenario!$G$9,5,IF(M427&lt;=Scenario!$G$10,6,7))))))))</f>
        <v xml:space="preserve"> </v>
      </c>
      <c r="AC427" s="127"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27"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27">
        <f>IF(ISBLANK(F427)," ",IF(F427&lt;=Scenario!$AI$3,0,IF(F427&lt;=Scenario!$AI$5,1,IF(F427&lt;=Scenario!$AI$6,2,IF(F427&lt;=Scenario!$AI$7,3,IF(F427&lt;=Scenario!$AI$8,4,IF(F427&lt;=Scenario!$AI$9,5,IF(F427&lt;=Scenario!$AI$10,6,IF(F427&lt;=Scenario!$AI$11,7,IF(F427&lt;=Scenario!$AI$12,8,IF(F427&lt;=Scenario!$AI$13,9,10)))))))))))</f>
        <v>0</v>
      </c>
      <c r="AF427" s="127" t="str">
        <f t="shared" si="214"/>
        <v xml:space="preserve"> </v>
      </c>
      <c r="AG427" s="132" t="e">
        <f t="shared" si="222"/>
        <v>#VALUE!</v>
      </c>
      <c r="AH427" s="133" t="e">
        <f t="shared" si="219"/>
        <v>#VALUE!</v>
      </c>
      <c r="AI427" s="126" t="e">
        <f t="shared" si="229"/>
        <v>#VALUE!</v>
      </c>
      <c r="AJ427" s="73" t="str">
        <f t="shared" si="215"/>
        <v>missing data</v>
      </c>
      <c r="AK427" s="80" t="str">
        <f t="shared" si="216"/>
        <v>missing data</v>
      </c>
    </row>
    <row r="428" spans="1:37" x14ac:dyDescent="0.25">
      <c r="A428" s="114" t="s">
        <v>74</v>
      </c>
      <c r="B428" s="102"/>
      <c r="C428" s="103"/>
      <c r="D428" s="105"/>
      <c r="E428" s="193" t="e">
        <f t="shared" si="223"/>
        <v>#DIV/0!</v>
      </c>
      <c r="F428" s="191">
        <f t="shared" si="224"/>
        <v>0</v>
      </c>
      <c r="G428" s="103"/>
      <c r="H428" s="104">
        <f t="shared" si="225"/>
        <v>0</v>
      </c>
      <c r="I428" s="147"/>
      <c r="J428" s="106"/>
      <c r="K428" s="106"/>
      <c r="L428" s="106"/>
      <c r="M428" s="107"/>
      <c r="N428" s="150" t="str">
        <f t="shared" si="217"/>
        <v xml:space="preserve"> </v>
      </c>
      <c r="O428" s="145" t="str">
        <f t="shared" si="208"/>
        <v xml:space="preserve"> </v>
      </c>
      <c r="P428" s="154" t="str">
        <f t="shared" si="218"/>
        <v xml:space="preserve"> </v>
      </c>
      <c r="Q428" s="145">
        <f t="shared" si="209"/>
        <v>0</v>
      </c>
      <c r="R428" s="145" t="str">
        <f t="shared" si="210"/>
        <v xml:space="preserve"> </v>
      </c>
      <c r="S428" s="145" t="str">
        <f t="shared" si="211"/>
        <v xml:space="preserve"> </v>
      </c>
      <c r="T428" s="145" t="str">
        <f t="shared" si="212"/>
        <v xml:space="preserve"> </v>
      </c>
      <c r="U428" s="150" t="e">
        <f t="shared" si="220"/>
        <v>#VALUE!</v>
      </c>
      <c r="V428" s="145" t="e">
        <f t="shared" si="221"/>
        <v>#VALUE!</v>
      </c>
      <c r="W428" s="137" t="e">
        <f t="shared" si="226"/>
        <v>#VALUE!</v>
      </c>
      <c r="X428" s="73" t="str">
        <f t="shared" si="227"/>
        <v>donnée(s) manquante(s)</v>
      </c>
      <c r="Y428" s="74" t="str">
        <f t="shared" si="228"/>
        <v>donnée(s) manquante(s)</v>
      </c>
      <c r="Z428" s="131" t="e">
        <f t="shared" si="213"/>
        <v>#DIV/0!</v>
      </c>
      <c r="AA428" s="127" t="str">
        <f>IF(ISBLANK(L428)," ",IF(L428&lt;=Scenario!$C$3,0,IF(L428&lt;=Scenario!$C$5,1,IF(L428&lt;=Scenario!$C$6,2,IF(L428&lt;=Scenario!$C$7,3,IF(L428&lt;=Scenario!$C$8,4,5))))))</f>
        <v xml:space="preserve"> </v>
      </c>
      <c r="AB428" s="127" t="str">
        <f>IF(ISBLANK(M428)," ",IF(M428&lt;=Scenario!$G$3,0,IF(M428&lt;=Scenario!$G$5,1,IF(M428&lt;=Scenario!$G$6,2,IF(M428&lt;=Scenario!$G$7,3,IF(M428&lt;=Scenario!$G$8,4,IF(M428&lt;=Scenario!$G$9,5,IF(M428&lt;=Scenario!$G$10,6,7))))))))</f>
        <v xml:space="preserve"> </v>
      </c>
      <c r="AC428" s="127"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27"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27">
        <f>IF(ISBLANK(F428)," ",IF(F428&lt;=Scenario!$AI$3,0,IF(F428&lt;=Scenario!$AI$5,1,IF(F428&lt;=Scenario!$AI$6,2,IF(F428&lt;=Scenario!$AI$7,3,IF(F428&lt;=Scenario!$AI$8,4,IF(F428&lt;=Scenario!$AI$9,5,IF(F428&lt;=Scenario!$AI$10,6,IF(F428&lt;=Scenario!$AI$11,7,IF(F428&lt;=Scenario!$AI$12,8,IF(F428&lt;=Scenario!$AI$13,9,10)))))))))))</f>
        <v>0</v>
      </c>
      <c r="AF428" s="127" t="str">
        <f t="shared" si="214"/>
        <v xml:space="preserve"> </v>
      </c>
      <c r="AG428" s="132" t="e">
        <f t="shared" si="222"/>
        <v>#VALUE!</v>
      </c>
      <c r="AH428" s="133" t="e">
        <f t="shared" si="219"/>
        <v>#VALUE!</v>
      </c>
      <c r="AI428" s="126" t="e">
        <f t="shared" si="229"/>
        <v>#VALUE!</v>
      </c>
      <c r="AJ428" s="73" t="str">
        <f t="shared" si="215"/>
        <v>missing data</v>
      </c>
      <c r="AK428" s="80" t="str">
        <f t="shared" si="216"/>
        <v>missing data</v>
      </c>
    </row>
    <row r="429" spans="1:37" x14ac:dyDescent="0.25">
      <c r="A429" s="114" t="s">
        <v>74</v>
      </c>
      <c r="B429" s="102"/>
      <c r="C429" s="103"/>
      <c r="D429" s="105"/>
      <c r="E429" s="193" t="e">
        <f t="shared" si="223"/>
        <v>#DIV/0!</v>
      </c>
      <c r="F429" s="191">
        <f t="shared" si="224"/>
        <v>0</v>
      </c>
      <c r="G429" s="103"/>
      <c r="H429" s="104">
        <f t="shared" si="225"/>
        <v>0</v>
      </c>
      <c r="I429" s="147"/>
      <c r="J429" s="106"/>
      <c r="K429" s="106"/>
      <c r="L429" s="106"/>
      <c r="M429" s="107"/>
      <c r="N429" s="150" t="str">
        <f t="shared" si="217"/>
        <v xml:space="preserve"> </v>
      </c>
      <c r="O429" s="145" t="str">
        <f t="shared" si="208"/>
        <v xml:space="preserve"> </v>
      </c>
      <c r="P429" s="154" t="str">
        <f t="shared" si="218"/>
        <v xml:space="preserve"> </v>
      </c>
      <c r="Q429" s="145">
        <f t="shared" si="209"/>
        <v>0</v>
      </c>
      <c r="R429" s="145" t="str">
        <f t="shared" si="210"/>
        <v xml:space="preserve"> </v>
      </c>
      <c r="S429" s="145" t="str">
        <f t="shared" si="211"/>
        <v xml:space="preserve"> </v>
      </c>
      <c r="T429" s="145" t="str">
        <f t="shared" si="212"/>
        <v xml:space="preserve"> </v>
      </c>
      <c r="U429" s="150" t="e">
        <f t="shared" si="220"/>
        <v>#VALUE!</v>
      </c>
      <c r="V429" s="145" t="e">
        <f t="shared" si="221"/>
        <v>#VALUE!</v>
      </c>
      <c r="W429" s="137" t="e">
        <f t="shared" si="226"/>
        <v>#VALUE!</v>
      </c>
      <c r="X429" s="73" t="str">
        <f t="shared" si="227"/>
        <v>donnée(s) manquante(s)</v>
      </c>
      <c r="Y429" s="74" t="str">
        <f t="shared" si="228"/>
        <v>donnée(s) manquante(s)</v>
      </c>
      <c r="Z429" s="131" t="e">
        <f t="shared" si="213"/>
        <v>#DIV/0!</v>
      </c>
      <c r="AA429" s="127" t="str">
        <f>IF(ISBLANK(L429)," ",IF(L429&lt;=Scenario!$C$3,0,IF(L429&lt;=Scenario!$C$5,1,IF(L429&lt;=Scenario!$C$6,2,IF(L429&lt;=Scenario!$C$7,3,IF(L429&lt;=Scenario!$C$8,4,5))))))</f>
        <v xml:space="preserve"> </v>
      </c>
      <c r="AB429" s="127" t="str">
        <f>IF(ISBLANK(M429)," ",IF(M429&lt;=Scenario!$G$3,0,IF(M429&lt;=Scenario!$G$5,1,IF(M429&lt;=Scenario!$G$6,2,IF(M429&lt;=Scenario!$G$7,3,IF(M429&lt;=Scenario!$G$8,4,IF(M429&lt;=Scenario!$G$9,5,IF(M429&lt;=Scenario!$G$10,6,7))))))))</f>
        <v xml:space="preserve"> </v>
      </c>
      <c r="AC429" s="127"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27"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27">
        <f>IF(ISBLANK(F429)," ",IF(F429&lt;=Scenario!$AI$3,0,IF(F429&lt;=Scenario!$AI$5,1,IF(F429&lt;=Scenario!$AI$6,2,IF(F429&lt;=Scenario!$AI$7,3,IF(F429&lt;=Scenario!$AI$8,4,IF(F429&lt;=Scenario!$AI$9,5,IF(F429&lt;=Scenario!$AI$10,6,IF(F429&lt;=Scenario!$AI$11,7,IF(F429&lt;=Scenario!$AI$12,8,IF(F429&lt;=Scenario!$AI$13,9,10)))))))))))</f>
        <v>0</v>
      </c>
      <c r="AF429" s="127" t="str">
        <f t="shared" si="214"/>
        <v xml:space="preserve"> </v>
      </c>
      <c r="AG429" s="132" t="e">
        <f t="shared" si="222"/>
        <v>#VALUE!</v>
      </c>
      <c r="AH429" s="133" t="e">
        <f t="shared" si="219"/>
        <v>#VALUE!</v>
      </c>
      <c r="AI429" s="126" t="e">
        <f t="shared" si="229"/>
        <v>#VALUE!</v>
      </c>
      <c r="AJ429" s="73" t="str">
        <f t="shared" si="215"/>
        <v>missing data</v>
      </c>
      <c r="AK429" s="80" t="str">
        <f t="shared" si="216"/>
        <v>missing data</v>
      </c>
    </row>
    <row r="430" spans="1:37" x14ac:dyDescent="0.25">
      <c r="A430" s="114" t="s">
        <v>74</v>
      </c>
      <c r="B430" s="102"/>
      <c r="C430" s="103"/>
      <c r="D430" s="105"/>
      <c r="E430" s="193" t="e">
        <f t="shared" si="223"/>
        <v>#DIV/0!</v>
      </c>
      <c r="F430" s="191">
        <f t="shared" si="224"/>
        <v>0</v>
      </c>
      <c r="G430" s="103"/>
      <c r="H430" s="104">
        <f t="shared" si="225"/>
        <v>0</v>
      </c>
      <c r="I430" s="147"/>
      <c r="J430" s="106"/>
      <c r="K430" s="106"/>
      <c r="L430" s="106"/>
      <c r="M430" s="107"/>
      <c r="N430" s="150" t="str">
        <f t="shared" si="217"/>
        <v xml:space="preserve"> </v>
      </c>
      <c r="O430" s="145" t="str">
        <f t="shared" si="208"/>
        <v xml:space="preserve"> </v>
      </c>
      <c r="P430" s="154" t="str">
        <f t="shared" si="218"/>
        <v xml:space="preserve"> </v>
      </c>
      <c r="Q430" s="145">
        <f t="shared" si="209"/>
        <v>0</v>
      </c>
      <c r="R430" s="145" t="str">
        <f t="shared" si="210"/>
        <v xml:space="preserve"> </v>
      </c>
      <c r="S430" s="145" t="str">
        <f t="shared" si="211"/>
        <v xml:space="preserve"> </v>
      </c>
      <c r="T430" s="145" t="str">
        <f t="shared" si="212"/>
        <v xml:space="preserve"> </v>
      </c>
      <c r="U430" s="150" t="e">
        <f t="shared" si="220"/>
        <v>#VALUE!</v>
      </c>
      <c r="V430" s="145" t="e">
        <f t="shared" si="221"/>
        <v>#VALUE!</v>
      </c>
      <c r="W430" s="137" t="e">
        <f t="shared" si="226"/>
        <v>#VALUE!</v>
      </c>
      <c r="X430" s="73" t="str">
        <f t="shared" si="227"/>
        <v>donnée(s) manquante(s)</v>
      </c>
      <c r="Y430" s="74" t="str">
        <f t="shared" si="228"/>
        <v>donnée(s) manquante(s)</v>
      </c>
      <c r="Z430" s="131" t="e">
        <f t="shared" si="213"/>
        <v>#DIV/0!</v>
      </c>
      <c r="AA430" s="127" t="str">
        <f>IF(ISBLANK(L430)," ",IF(L430&lt;=Scenario!$C$3,0,IF(L430&lt;=Scenario!$C$5,1,IF(L430&lt;=Scenario!$C$6,2,IF(L430&lt;=Scenario!$C$7,3,IF(L430&lt;=Scenario!$C$8,4,5))))))</f>
        <v xml:space="preserve"> </v>
      </c>
      <c r="AB430" s="127" t="str">
        <f>IF(ISBLANK(M430)," ",IF(M430&lt;=Scenario!$G$3,0,IF(M430&lt;=Scenario!$G$5,1,IF(M430&lt;=Scenario!$G$6,2,IF(M430&lt;=Scenario!$G$7,3,IF(M430&lt;=Scenario!$G$8,4,IF(M430&lt;=Scenario!$G$9,5,IF(M430&lt;=Scenario!$G$10,6,7))))))))</f>
        <v xml:space="preserve"> </v>
      </c>
      <c r="AC430" s="127"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27"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27">
        <f>IF(ISBLANK(F430)," ",IF(F430&lt;=Scenario!$AI$3,0,IF(F430&lt;=Scenario!$AI$5,1,IF(F430&lt;=Scenario!$AI$6,2,IF(F430&lt;=Scenario!$AI$7,3,IF(F430&lt;=Scenario!$AI$8,4,IF(F430&lt;=Scenario!$AI$9,5,IF(F430&lt;=Scenario!$AI$10,6,IF(F430&lt;=Scenario!$AI$11,7,IF(F430&lt;=Scenario!$AI$12,8,IF(F430&lt;=Scenario!$AI$13,9,10)))))))))))</f>
        <v>0</v>
      </c>
      <c r="AF430" s="127" t="str">
        <f t="shared" si="214"/>
        <v xml:space="preserve"> </v>
      </c>
      <c r="AG430" s="132" t="e">
        <f t="shared" si="222"/>
        <v>#VALUE!</v>
      </c>
      <c r="AH430" s="133" t="e">
        <f t="shared" si="219"/>
        <v>#VALUE!</v>
      </c>
      <c r="AI430" s="126" t="e">
        <f t="shared" si="229"/>
        <v>#VALUE!</v>
      </c>
      <c r="AJ430" s="73" t="str">
        <f t="shared" si="215"/>
        <v>missing data</v>
      </c>
      <c r="AK430" s="80" t="str">
        <f t="shared" si="216"/>
        <v>missing data</v>
      </c>
    </row>
    <row r="431" spans="1:37" x14ac:dyDescent="0.25">
      <c r="A431" s="114" t="s">
        <v>74</v>
      </c>
      <c r="B431" s="102"/>
      <c r="C431" s="103"/>
      <c r="D431" s="105"/>
      <c r="E431" s="193" t="e">
        <f t="shared" si="223"/>
        <v>#DIV/0!</v>
      </c>
      <c r="F431" s="191">
        <f t="shared" si="224"/>
        <v>0</v>
      </c>
      <c r="G431" s="103"/>
      <c r="H431" s="104">
        <f t="shared" si="225"/>
        <v>0</v>
      </c>
      <c r="I431" s="147"/>
      <c r="J431" s="106"/>
      <c r="K431" s="106"/>
      <c r="L431" s="106"/>
      <c r="M431" s="107"/>
      <c r="N431" s="150" t="str">
        <f t="shared" si="217"/>
        <v xml:space="preserve"> </v>
      </c>
      <c r="O431" s="145" t="str">
        <f t="shared" si="208"/>
        <v xml:space="preserve"> </v>
      </c>
      <c r="P431" s="154" t="str">
        <f t="shared" si="218"/>
        <v xml:space="preserve"> </v>
      </c>
      <c r="Q431" s="145">
        <f t="shared" si="209"/>
        <v>0</v>
      </c>
      <c r="R431" s="145" t="str">
        <f t="shared" si="210"/>
        <v xml:space="preserve"> </v>
      </c>
      <c r="S431" s="145" t="str">
        <f t="shared" si="211"/>
        <v xml:space="preserve"> </v>
      </c>
      <c r="T431" s="145" t="str">
        <f t="shared" si="212"/>
        <v xml:space="preserve"> </v>
      </c>
      <c r="U431" s="150" t="e">
        <f t="shared" si="220"/>
        <v>#VALUE!</v>
      </c>
      <c r="V431" s="145" t="e">
        <f t="shared" si="221"/>
        <v>#VALUE!</v>
      </c>
      <c r="W431" s="137" t="e">
        <f t="shared" si="226"/>
        <v>#VALUE!</v>
      </c>
      <c r="X431" s="73" t="str">
        <f t="shared" si="227"/>
        <v>donnée(s) manquante(s)</v>
      </c>
      <c r="Y431" s="74" t="str">
        <f t="shared" si="228"/>
        <v>donnée(s) manquante(s)</v>
      </c>
      <c r="Z431" s="131" t="e">
        <f t="shared" si="213"/>
        <v>#DIV/0!</v>
      </c>
      <c r="AA431" s="127" t="str">
        <f>IF(ISBLANK(L431)," ",IF(L431&lt;=Scenario!$C$3,0,IF(L431&lt;=Scenario!$C$5,1,IF(L431&lt;=Scenario!$C$6,2,IF(L431&lt;=Scenario!$C$7,3,IF(L431&lt;=Scenario!$C$8,4,5))))))</f>
        <v xml:space="preserve"> </v>
      </c>
      <c r="AB431" s="127" t="str">
        <f>IF(ISBLANK(M431)," ",IF(M431&lt;=Scenario!$G$3,0,IF(M431&lt;=Scenario!$G$5,1,IF(M431&lt;=Scenario!$G$6,2,IF(M431&lt;=Scenario!$G$7,3,IF(M431&lt;=Scenario!$G$8,4,IF(M431&lt;=Scenario!$G$9,5,IF(M431&lt;=Scenario!$G$10,6,7))))))))</f>
        <v xml:space="preserve"> </v>
      </c>
      <c r="AC431" s="127"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27"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27">
        <f>IF(ISBLANK(F431)," ",IF(F431&lt;=Scenario!$AI$3,0,IF(F431&lt;=Scenario!$AI$5,1,IF(F431&lt;=Scenario!$AI$6,2,IF(F431&lt;=Scenario!$AI$7,3,IF(F431&lt;=Scenario!$AI$8,4,IF(F431&lt;=Scenario!$AI$9,5,IF(F431&lt;=Scenario!$AI$10,6,IF(F431&lt;=Scenario!$AI$11,7,IF(F431&lt;=Scenario!$AI$12,8,IF(F431&lt;=Scenario!$AI$13,9,10)))))))))))</f>
        <v>0</v>
      </c>
      <c r="AF431" s="127" t="str">
        <f t="shared" si="214"/>
        <v xml:space="preserve"> </v>
      </c>
      <c r="AG431" s="132" t="e">
        <f t="shared" si="222"/>
        <v>#VALUE!</v>
      </c>
      <c r="AH431" s="133" t="e">
        <f t="shared" si="219"/>
        <v>#VALUE!</v>
      </c>
      <c r="AI431" s="126" t="e">
        <f t="shared" si="229"/>
        <v>#VALUE!</v>
      </c>
      <c r="AJ431" s="73" t="str">
        <f t="shared" si="215"/>
        <v>missing data</v>
      </c>
      <c r="AK431" s="80" t="str">
        <f t="shared" si="216"/>
        <v>missing data</v>
      </c>
    </row>
    <row r="432" spans="1:37" x14ac:dyDescent="0.25">
      <c r="A432" s="114" t="s">
        <v>74</v>
      </c>
      <c r="B432" s="102"/>
      <c r="C432" s="103"/>
      <c r="D432" s="105"/>
      <c r="E432" s="193" t="e">
        <f t="shared" si="223"/>
        <v>#DIV/0!</v>
      </c>
      <c r="F432" s="191">
        <f t="shared" si="224"/>
        <v>0</v>
      </c>
      <c r="G432" s="103"/>
      <c r="H432" s="104">
        <f t="shared" si="225"/>
        <v>0</v>
      </c>
      <c r="I432" s="147"/>
      <c r="J432" s="106"/>
      <c r="K432" s="106"/>
      <c r="L432" s="106"/>
      <c r="M432" s="107"/>
      <c r="N432" s="150" t="str">
        <f t="shared" si="217"/>
        <v xml:space="preserve"> </v>
      </c>
      <c r="O432" s="145" t="str">
        <f t="shared" si="208"/>
        <v xml:space="preserve"> </v>
      </c>
      <c r="P432" s="154" t="str">
        <f t="shared" si="218"/>
        <v xml:space="preserve"> </v>
      </c>
      <c r="Q432" s="145">
        <f t="shared" si="209"/>
        <v>0</v>
      </c>
      <c r="R432" s="145" t="str">
        <f t="shared" si="210"/>
        <v xml:space="preserve"> </v>
      </c>
      <c r="S432" s="145" t="str">
        <f t="shared" si="211"/>
        <v xml:space="preserve"> </v>
      </c>
      <c r="T432" s="145" t="str">
        <f t="shared" si="212"/>
        <v xml:space="preserve"> </v>
      </c>
      <c r="U432" s="150" t="e">
        <f t="shared" si="220"/>
        <v>#VALUE!</v>
      </c>
      <c r="V432" s="145" t="e">
        <f t="shared" si="221"/>
        <v>#VALUE!</v>
      </c>
      <c r="W432" s="137" t="e">
        <f t="shared" si="226"/>
        <v>#VALUE!</v>
      </c>
      <c r="X432" s="73" t="str">
        <f t="shared" si="227"/>
        <v>donnée(s) manquante(s)</v>
      </c>
      <c r="Y432" s="74" t="str">
        <f t="shared" si="228"/>
        <v>donnée(s) manquante(s)</v>
      </c>
      <c r="Z432" s="131" t="e">
        <f t="shared" si="213"/>
        <v>#DIV/0!</v>
      </c>
      <c r="AA432" s="127" t="str">
        <f>IF(ISBLANK(L432)," ",IF(L432&lt;=Scenario!$C$3,0,IF(L432&lt;=Scenario!$C$5,1,IF(L432&lt;=Scenario!$C$6,2,IF(L432&lt;=Scenario!$C$7,3,IF(L432&lt;=Scenario!$C$8,4,5))))))</f>
        <v xml:space="preserve"> </v>
      </c>
      <c r="AB432" s="127" t="str">
        <f>IF(ISBLANK(M432)," ",IF(M432&lt;=Scenario!$G$3,0,IF(M432&lt;=Scenario!$G$5,1,IF(M432&lt;=Scenario!$G$6,2,IF(M432&lt;=Scenario!$G$7,3,IF(M432&lt;=Scenario!$G$8,4,IF(M432&lt;=Scenario!$G$9,5,IF(M432&lt;=Scenario!$G$10,6,7))))))))</f>
        <v xml:space="preserve"> </v>
      </c>
      <c r="AC432" s="127"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27"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27">
        <f>IF(ISBLANK(F432)," ",IF(F432&lt;=Scenario!$AI$3,0,IF(F432&lt;=Scenario!$AI$5,1,IF(F432&lt;=Scenario!$AI$6,2,IF(F432&lt;=Scenario!$AI$7,3,IF(F432&lt;=Scenario!$AI$8,4,IF(F432&lt;=Scenario!$AI$9,5,IF(F432&lt;=Scenario!$AI$10,6,IF(F432&lt;=Scenario!$AI$11,7,IF(F432&lt;=Scenario!$AI$12,8,IF(F432&lt;=Scenario!$AI$13,9,10)))))))))))</f>
        <v>0</v>
      </c>
      <c r="AF432" s="127" t="str">
        <f t="shared" si="214"/>
        <v xml:space="preserve"> </v>
      </c>
      <c r="AG432" s="132" t="e">
        <f t="shared" si="222"/>
        <v>#VALUE!</v>
      </c>
      <c r="AH432" s="133" t="e">
        <f t="shared" si="219"/>
        <v>#VALUE!</v>
      </c>
      <c r="AI432" s="126" t="e">
        <f t="shared" si="229"/>
        <v>#VALUE!</v>
      </c>
      <c r="AJ432" s="73" t="str">
        <f t="shared" si="215"/>
        <v>missing data</v>
      </c>
      <c r="AK432" s="80" t="str">
        <f t="shared" si="216"/>
        <v>missing data</v>
      </c>
    </row>
    <row r="433" spans="1:37" x14ac:dyDescent="0.25">
      <c r="A433" s="114" t="s">
        <v>74</v>
      </c>
      <c r="B433" s="102"/>
      <c r="C433" s="103"/>
      <c r="D433" s="105"/>
      <c r="E433" s="193" t="e">
        <f t="shared" si="223"/>
        <v>#DIV/0!</v>
      </c>
      <c r="F433" s="191">
        <f t="shared" si="224"/>
        <v>0</v>
      </c>
      <c r="G433" s="103"/>
      <c r="H433" s="104">
        <f t="shared" si="225"/>
        <v>0</v>
      </c>
      <c r="I433" s="147"/>
      <c r="J433" s="106"/>
      <c r="K433" s="106"/>
      <c r="L433" s="106"/>
      <c r="M433" s="107"/>
      <c r="N433" s="150" t="str">
        <f t="shared" si="217"/>
        <v xml:space="preserve"> </v>
      </c>
      <c r="O433" s="145" t="str">
        <f t="shared" si="208"/>
        <v xml:space="preserve"> </v>
      </c>
      <c r="P433" s="154" t="str">
        <f t="shared" si="218"/>
        <v xml:space="preserve"> </v>
      </c>
      <c r="Q433" s="145">
        <f t="shared" si="209"/>
        <v>0</v>
      </c>
      <c r="R433" s="145" t="str">
        <f t="shared" si="210"/>
        <v xml:space="preserve"> </v>
      </c>
      <c r="S433" s="145" t="str">
        <f t="shared" si="211"/>
        <v xml:space="preserve"> </v>
      </c>
      <c r="T433" s="145" t="str">
        <f t="shared" si="212"/>
        <v xml:space="preserve"> </v>
      </c>
      <c r="U433" s="150" t="e">
        <f t="shared" si="220"/>
        <v>#VALUE!</v>
      </c>
      <c r="V433" s="145" t="e">
        <f t="shared" si="221"/>
        <v>#VALUE!</v>
      </c>
      <c r="W433" s="137" t="e">
        <f t="shared" si="226"/>
        <v>#VALUE!</v>
      </c>
      <c r="X433" s="73" t="str">
        <f t="shared" si="227"/>
        <v>donnée(s) manquante(s)</v>
      </c>
      <c r="Y433" s="74" t="str">
        <f t="shared" si="228"/>
        <v>donnée(s) manquante(s)</v>
      </c>
      <c r="Z433" s="131" t="e">
        <f t="shared" si="213"/>
        <v>#DIV/0!</v>
      </c>
      <c r="AA433" s="127" t="str">
        <f>IF(ISBLANK(L433)," ",IF(L433&lt;=Scenario!$C$3,0,IF(L433&lt;=Scenario!$C$5,1,IF(L433&lt;=Scenario!$C$6,2,IF(L433&lt;=Scenario!$C$7,3,IF(L433&lt;=Scenario!$C$8,4,5))))))</f>
        <v xml:space="preserve"> </v>
      </c>
      <c r="AB433" s="127" t="str">
        <f>IF(ISBLANK(M433)," ",IF(M433&lt;=Scenario!$G$3,0,IF(M433&lt;=Scenario!$G$5,1,IF(M433&lt;=Scenario!$G$6,2,IF(M433&lt;=Scenario!$G$7,3,IF(M433&lt;=Scenario!$G$8,4,IF(M433&lt;=Scenario!$G$9,5,IF(M433&lt;=Scenario!$G$10,6,7))))))))</f>
        <v xml:space="preserve"> </v>
      </c>
      <c r="AC433" s="127"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27"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27">
        <f>IF(ISBLANK(F433)," ",IF(F433&lt;=Scenario!$AI$3,0,IF(F433&lt;=Scenario!$AI$5,1,IF(F433&lt;=Scenario!$AI$6,2,IF(F433&lt;=Scenario!$AI$7,3,IF(F433&lt;=Scenario!$AI$8,4,IF(F433&lt;=Scenario!$AI$9,5,IF(F433&lt;=Scenario!$AI$10,6,IF(F433&lt;=Scenario!$AI$11,7,IF(F433&lt;=Scenario!$AI$12,8,IF(F433&lt;=Scenario!$AI$13,9,10)))))))))))</f>
        <v>0</v>
      </c>
      <c r="AF433" s="127" t="str">
        <f t="shared" si="214"/>
        <v xml:space="preserve"> </v>
      </c>
      <c r="AG433" s="132" t="e">
        <f t="shared" si="222"/>
        <v>#VALUE!</v>
      </c>
      <c r="AH433" s="133" t="e">
        <f t="shared" si="219"/>
        <v>#VALUE!</v>
      </c>
      <c r="AI433" s="126" t="e">
        <f t="shared" si="229"/>
        <v>#VALUE!</v>
      </c>
      <c r="AJ433" s="73" t="str">
        <f t="shared" si="215"/>
        <v>missing data</v>
      </c>
      <c r="AK433" s="80" t="str">
        <f t="shared" si="216"/>
        <v>missing data</v>
      </c>
    </row>
    <row r="434" spans="1:37" x14ac:dyDescent="0.25">
      <c r="A434" s="114" t="s">
        <v>74</v>
      </c>
      <c r="B434" s="102"/>
      <c r="C434" s="103"/>
      <c r="D434" s="105"/>
      <c r="E434" s="193" t="e">
        <f t="shared" si="223"/>
        <v>#DIV/0!</v>
      </c>
      <c r="F434" s="191">
        <f t="shared" si="224"/>
        <v>0</v>
      </c>
      <c r="G434" s="103"/>
      <c r="H434" s="104">
        <f t="shared" si="225"/>
        <v>0</v>
      </c>
      <c r="I434" s="147"/>
      <c r="J434" s="106"/>
      <c r="K434" s="106"/>
      <c r="L434" s="106"/>
      <c r="M434" s="107"/>
      <c r="N434" s="150" t="str">
        <f t="shared" si="217"/>
        <v xml:space="preserve"> </v>
      </c>
      <c r="O434" s="145" t="str">
        <f t="shared" si="208"/>
        <v xml:space="preserve"> </v>
      </c>
      <c r="P434" s="154" t="str">
        <f t="shared" si="218"/>
        <v xml:space="preserve"> </v>
      </c>
      <c r="Q434" s="145">
        <f t="shared" si="209"/>
        <v>0</v>
      </c>
      <c r="R434" s="145" t="str">
        <f t="shared" si="210"/>
        <v xml:space="preserve"> </v>
      </c>
      <c r="S434" s="145" t="str">
        <f t="shared" si="211"/>
        <v xml:space="preserve"> </v>
      </c>
      <c r="T434" s="145" t="str">
        <f t="shared" si="212"/>
        <v xml:space="preserve"> </v>
      </c>
      <c r="U434" s="150" t="e">
        <f t="shared" si="220"/>
        <v>#VALUE!</v>
      </c>
      <c r="V434" s="145" t="e">
        <f t="shared" si="221"/>
        <v>#VALUE!</v>
      </c>
      <c r="W434" s="137" t="e">
        <f t="shared" si="226"/>
        <v>#VALUE!</v>
      </c>
      <c r="X434" s="73" t="str">
        <f t="shared" si="227"/>
        <v>donnée(s) manquante(s)</v>
      </c>
      <c r="Y434" s="74" t="str">
        <f t="shared" si="228"/>
        <v>donnée(s) manquante(s)</v>
      </c>
      <c r="Z434" s="131" t="e">
        <f t="shared" si="213"/>
        <v>#DIV/0!</v>
      </c>
      <c r="AA434" s="127" t="str">
        <f>IF(ISBLANK(L434)," ",IF(L434&lt;=Scenario!$C$3,0,IF(L434&lt;=Scenario!$C$5,1,IF(L434&lt;=Scenario!$C$6,2,IF(L434&lt;=Scenario!$C$7,3,IF(L434&lt;=Scenario!$C$8,4,5))))))</f>
        <v xml:space="preserve"> </v>
      </c>
      <c r="AB434" s="127" t="str">
        <f>IF(ISBLANK(M434)," ",IF(M434&lt;=Scenario!$G$3,0,IF(M434&lt;=Scenario!$G$5,1,IF(M434&lt;=Scenario!$G$6,2,IF(M434&lt;=Scenario!$G$7,3,IF(M434&lt;=Scenario!$G$8,4,IF(M434&lt;=Scenario!$G$9,5,IF(M434&lt;=Scenario!$G$10,6,7))))))))</f>
        <v xml:space="preserve"> </v>
      </c>
      <c r="AC434" s="127"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27"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27">
        <f>IF(ISBLANK(F434)," ",IF(F434&lt;=Scenario!$AI$3,0,IF(F434&lt;=Scenario!$AI$5,1,IF(F434&lt;=Scenario!$AI$6,2,IF(F434&lt;=Scenario!$AI$7,3,IF(F434&lt;=Scenario!$AI$8,4,IF(F434&lt;=Scenario!$AI$9,5,IF(F434&lt;=Scenario!$AI$10,6,IF(F434&lt;=Scenario!$AI$11,7,IF(F434&lt;=Scenario!$AI$12,8,IF(F434&lt;=Scenario!$AI$13,9,10)))))))))))</f>
        <v>0</v>
      </c>
      <c r="AF434" s="127" t="str">
        <f t="shared" si="214"/>
        <v xml:space="preserve"> </v>
      </c>
      <c r="AG434" s="132" t="e">
        <f t="shared" si="222"/>
        <v>#VALUE!</v>
      </c>
      <c r="AH434" s="133" t="e">
        <f t="shared" si="219"/>
        <v>#VALUE!</v>
      </c>
      <c r="AI434" s="126" t="e">
        <f t="shared" si="229"/>
        <v>#VALUE!</v>
      </c>
      <c r="AJ434" s="73" t="str">
        <f t="shared" si="215"/>
        <v>missing data</v>
      </c>
      <c r="AK434" s="80" t="str">
        <f t="shared" si="216"/>
        <v>missing data</v>
      </c>
    </row>
    <row r="435" spans="1:37" x14ac:dyDescent="0.25">
      <c r="A435" s="114" t="s">
        <v>74</v>
      </c>
      <c r="B435" s="102"/>
      <c r="C435" s="103"/>
      <c r="D435" s="105"/>
      <c r="E435" s="193" t="e">
        <f t="shared" si="223"/>
        <v>#DIV/0!</v>
      </c>
      <c r="F435" s="191">
        <f t="shared" si="224"/>
        <v>0</v>
      </c>
      <c r="G435" s="103"/>
      <c r="H435" s="104">
        <f t="shared" si="225"/>
        <v>0</v>
      </c>
      <c r="I435" s="147"/>
      <c r="J435" s="106"/>
      <c r="K435" s="106"/>
      <c r="L435" s="106"/>
      <c r="M435" s="107"/>
      <c r="N435" s="150" t="str">
        <f t="shared" si="217"/>
        <v xml:space="preserve"> </v>
      </c>
      <c r="O435" s="145" t="str">
        <f t="shared" si="208"/>
        <v xml:space="preserve"> </v>
      </c>
      <c r="P435" s="154" t="str">
        <f t="shared" si="218"/>
        <v xml:space="preserve"> </v>
      </c>
      <c r="Q435" s="145">
        <f t="shared" si="209"/>
        <v>0</v>
      </c>
      <c r="R435" s="145" t="str">
        <f t="shared" si="210"/>
        <v xml:space="preserve"> </v>
      </c>
      <c r="S435" s="145" t="str">
        <f t="shared" si="211"/>
        <v xml:space="preserve"> </v>
      </c>
      <c r="T435" s="145" t="str">
        <f t="shared" si="212"/>
        <v xml:space="preserve"> </v>
      </c>
      <c r="U435" s="150" t="e">
        <f t="shared" si="220"/>
        <v>#VALUE!</v>
      </c>
      <c r="V435" s="145" t="e">
        <f t="shared" si="221"/>
        <v>#VALUE!</v>
      </c>
      <c r="W435" s="137" t="e">
        <f t="shared" si="226"/>
        <v>#VALUE!</v>
      </c>
      <c r="X435" s="73" t="str">
        <f t="shared" si="227"/>
        <v>donnée(s) manquante(s)</v>
      </c>
      <c r="Y435" s="74" t="str">
        <f t="shared" si="228"/>
        <v>donnée(s) manquante(s)</v>
      </c>
      <c r="Z435" s="131" t="e">
        <f t="shared" si="213"/>
        <v>#DIV/0!</v>
      </c>
      <c r="AA435" s="127" t="str">
        <f>IF(ISBLANK(L435)," ",IF(L435&lt;=Scenario!$C$3,0,IF(L435&lt;=Scenario!$C$5,1,IF(L435&lt;=Scenario!$C$6,2,IF(L435&lt;=Scenario!$C$7,3,IF(L435&lt;=Scenario!$C$8,4,5))))))</f>
        <v xml:space="preserve"> </v>
      </c>
      <c r="AB435" s="127" t="str">
        <f>IF(ISBLANK(M435)," ",IF(M435&lt;=Scenario!$G$3,0,IF(M435&lt;=Scenario!$G$5,1,IF(M435&lt;=Scenario!$G$6,2,IF(M435&lt;=Scenario!$G$7,3,IF(M435&lt;=Scenario!$G$8,4,IF(M435&lt;=Scenario!$G$9,5,IF(M435&lt;=Scenario!$G$10,6,7))))))))</f>
        <v xml:space="preserve"> </v>
      </c>
      <c r="AC435" s="127"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27"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27">
        <f>IF(ISBLANK(F435)," ",IF(F435&lt;=Scenario!$AI$3,0,IF(F435&lt;=Scenario!$AI$5,1,IF(F435&lt;=Scenario!$AI$6,2,IF(F435&lt;=Scenario!$AI$7,3,IF(F435&lt;=Scenario!$AI$8,4,IF(F435&lt;=Scenario!$AI$9,5,IF(F435&lt;=Scenario!$AI$10,6,IF(F435&lt;=Scenario!$AI$11,7,IF(F435&lt;=Scenario!$AI$12,8,IF(F435&lt;=Scenario!$AI$13,9,10)))))))))))</f>
        <v>0</v>
      </c>
      <c r="AF435" s="127" t="str">
        <f t="shared" si="214"/>
        <v xml:space="preserve"> </v>
      </c>
      <c r="AG435" s="132" t="e">
        <f t="shared" si="222"/>
        <v>#VALUE!</v>
      </c>
      <c r="AH435" s="133" t="e">
        <f t="shared" si="219"/>
        <v>#VALUE!</v>
      </c>
      <c r="AI435" s="126" t="e">
        <f t="shared" si="229"/>
        <v>#VALUE!</v>
      </c>
      <c r="AJ435" s="73" t="str">
        <f t="shared" si="215"/>
        <v>missing data</v>
      </c>
      <c r="AK435" s="80" t="str">
        <f t="shared" si="216"/>
        <v>missing data</v>
      </c>
    </row>
    <row r="436" spans="1:37" x14ac:dyDescent="0.25">
      <c r="A436" s="114" t="s">
        <v>74</v>
      </c>
      <c r="B436" s="102"/>
      <c r="C436" s="103"/>
      <c r="D436" s="105"/>
      <c r="E436" s="193" t="e">
        <f t="shared" si="223"/>
        <v>#DIV/0!</v>
      </c>
      <c r="F436" s="191">
        <f t="shared" si="224"/>
        <v>0</v>
      </c>
      <c r="G436" s="103"/>
      <c r="H436" s="104">
        <f t="shared" si="225"/>
        <v>0</v>
      </c>
      <c r="I436" s="147"/>
      <c r="J436" s="106"/>
      <c r="K436" s="106"/>
      <c r="L436" s="106"/>
      <c r="M436" s="107"/>
      <c r="N436" s="150" t="str">
        <f t="shared" si="217"/>
        <v xml:space="preserve"> </v>
      </c>
      <c r="O436" s="145" t="str">
        <f t="shared" si="208"/>
        <v xml:space="preserve"> </v>
      </c>
      <c r="P436" s="154" t="str">
        <f t="shared" si="218"/>
        <v xml:space="preserve"> </v>
      </c>
      <c r="Q436" s="145">
        <f t="shared" si="209"/>
        <v>0</v>
      </c>
      <c r="R436" s="145" t="str">
        <f t="shared" si="210"/>
        <v xml:space="preserve"> </v>
      </c>
      <c r="S436" s="145" t="str">
        <f t="shared" si="211"/>
        <v xml:space="preserve"> </v>
      </c>
      <c r="T436" s="145" t="str">
        <f t="shared" si="212"/>
        <v xml:space="preserve"> </v>
      </c>
      <c r="U436" s="150" t="e">
        <f t="shared" si="220"/>
        <v>#VALUE!</v>
      </c>
      <c r="V436" s="145" t="e">
        <f t="shared" si="221"/>
        <v>#VALUE!</v>
      </c>
      <c r="W436" s="137" t="e">
        <f t="shared" si="226"/>
        <v>#VALUE!</v>
      </c>
      <c r="X436" s="73" t="str">
        <f t="shared" si="227"/>
        <v>donnée(s) manquante(s)</v>
      </c>
      <c r="Y436" s="74" t="str">
        <f t="shared" si="228"/>
        <v>donnée(s) manquante(s)</v>
      </c>
      <c r="Z436" s="131" t="e">
        <f t="shared" si="213"/>
        <v>#DIV/0!</v>
      </c>
      <c r="AA436" s="127" t="str">
        <f>IF(ISBLANK(L436)," ",IF(L436&lt;=Scenario!$C$3,0,IF(L436&lt;=Scenario!$C$5,1,IF(L436&lt;=Scenario!$C$6,2,IF(L436&lt;=Scenario!$C$7,3,IF(L436&lt;=Scenario!$C$8,4,5))))))</f>
        <v xml:space="preserve"> </v>
      </c>
      <c r="AB436" s="127" t="str">
        <f>IF(ISBLANK(M436)," ",IF(M436&lt;=Scenario!$G$3,0,IF(M436&lt;=Scenario!$G$5,1,IF(M436&lt;=Scenario!$G$6,2,IF(M436&lt;=Scenario!$G$7,3,IF(M436&lt;=Scenario!$G$8,4,IF(M436&lt;=Scenario!$G$9,5,IF(M436&lt;=Scenario!$G$10,6,7))))))))</f>
        <v xml:space="preserve"> </v>
      </c>
      <c r="AC436" s="127"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27"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27">
        <f>IF(ISBLANK(F436)," ",IF(F436&lt;=Scenario!$AI$3,0,IF(F436&lt;=Scenario!$AI$5,1,IF(F436&lt;=Scenario!$AI$6,2,IF(F436&lt;=Scenario!$AI$7,3,IF(F436&lt;=Scenario!$AI$8,4,IF(F436&lt;=Scenario!$AI$9,5,IF(F436&lt;=Scenario!$AI$10,6,IF(F436&lt;=Scenario!$AI$11,7,IF(F436&lt;=Scenario!$AI$12,8,IF(F436&lt;=Scenario!$AI$13,9,10)))))))))))</f>
        <v>0</v>
      </c>
      <c r="AF436" s="127" t="str">
        <f t="shared" si="214"/>
        <v xml:space="preserve"> </v>
      </c>
      <c r="AG436" s="132" t="e">
        <f t="shared" si="222"/>
        <v>#VALUE!</v>
      </c>
      <c r="AH436" s="133" t="e">
        <f t="shared" si="219"/>
        <v>#VALUE!</v>
      </c>
      <c r="AI436" s="126" t="e">
        <f t="shared" si="229"/>
        <v>#VALUE!</v>
      </c>
      <c r="AJ436" s="73" t="str">
        <f t="shared" si="215"/>
        <v>missing data</v>
      </c>
      <c r="AK436" s="80" t="str">
        <f t="shared" si="216"/>
        <v>missing data</v>
      </c>
    </row>
    <row r="437" spans="1:37" x14ac:dyDescent="0.25">
      <c r="A437" s="114" t="s">
        <v>74</v>
      </c>
      <c r="B437" s="102"/>
      <c r="C437" s="103"/>
      <c r="D437" s="105"/>
      <c r="E437" s="193" t="e">
        <f t="shared" si="223"/>
        <v>#DIV/0!</v>
      </c>
      <c r="F437" s="191">
        <f t="shared" si="224"/>
        <v>0</v>
      </c>
      <c r="G437" s="103"/>
      <c r="H437" s="104">
        <f t="shared" si="225"/>
        <v>0</v>
      </c>
      <c r="I437" s="147"/>
      <c r="J437" s="106"/>
      <c r="K437" s="106"/>
      <c r="L437" s="106"/>
      <c r="M437" s="107"/>
      <c r="N437" s="150" t="str">
        <f t="shared" si="217"/>
        <v xml:space="preserve"> </v>
      </c>
      <c r="O437" s="145" t="str">
        <f t="shared" si="208"/>
        <v xml:space="preserve"> </v>
      </c>
      <c r="P437" s="154" t="str">
        <f t="shared" si="218"/>
        <v xml:space="preserve"> </v>
      </c>
      <c r="Q437" s="145">
        <f t="shared" si="209"/>
        <v>0</v>
      </c>
      <c r="R437" s="145" t="str">
        <f t="shared" si="210"/>
        <v xml:space="preserve"> </v>
      </c>
      <c r="S437" s="145" t="str">
        <f t="shared" si="211"/>
        <v xml:space="preserve"> </v>
      </c>
      <c r="T437" s="145" t="str">
        <f t="shared" si="212"/>
        <v xml:space="preserve"> </v>
      </c>
      <c r="U437" s="150" t="e">
        <f t="shared" si="220"/>
        <v>#VALUE!</v>
      </c>
      <c r="V437" s="145" t="e">
        <f t="shared" si="221"/>
        <v>#VALUE!</v>
      </c>
      <c r="W437" s="137" t="e">
        <f t="shared" si="226"/>
        <v>#VALUE!</v>
      </c>
      <c r="X437" s="73" t="str">
        <f t="shared" si="227"/>
        <v>donnée(s) manquante(s)</v>
      </c>
      <c r="Y437" s="74" t="str">
        <f t="shared" si="228"/>
        <v>donnée(s) manquante(s)</v>
      </c>
      <c r="Z437" s="131" t="e">
        <f t="shared" si="213"/>
        <v>#DIV/0!</v>
      </c>
      <c r="AA437" s="127" t="str">
        <f>IF(ISBLANK(L437)," ",IF(L437&lt;=Scenario!$C$3,0,IF(L437&lt;=Scenario!$C$5,1,IF(L437&lt;=Scenario!$C$6,2,IF(L437&lt;=Scenario!$C$7,3,IF(L437&lt;=Scenario!$C$8,4,5))))))</f>
        <v xml:space="preserve"> </v>
      </c>
      <c r="AB437" s="127" t="str">
        <f>IF(ISBLANK(M437)," ",IF(M437&lt;=Scenario!$G$3,0,IF(M437&lt;=Scenario!$G$5,1,IF(M437&lt;=Scenario!$G$6,2,IF(M437&lt;=Scenario!$G$7,3,IF(M437&lt;=Scenario!$G$8,4,IF(M437&lt;=Scenario!$G$9,5,IF(M437&lt;=Scenario!$G$10,6,7))))))))</f>
        <v xml:space="preserve"> </v>
      </c>
      <c r="AC437" s="127"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27"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27">
        <f>IF(ISBLANK(F437)," ",IF(F437&lt;=Scenario!$AI$3,0,IF(F437&lt;=Scenario!$AI$5,1,IF(F437&lt;=Scenario!$AI$6,2,IF(F437&lt;=Scenario!$AI$7,3,IF(F437&lt;=Scenario!$AI$8,4,IF(F437&lt;=Scenario!$AI$9,5,IF(F437&lt;=Scenario!$AI$10,6,IF(F437&lt;=Scenario!$AI$11,7,IF(F437&lt;=Scenario!$AI$12,8,IF(F437&lt;=Scenario!$AI$13,9,10)))))))))))</f>
        <v>0</v>
      </c>
      <c r="AF437" s="127" t="str">
        <f t="shared" si="214"/>
        <v xml:space="preserve"> </v>
      </c>
      <c r="AG437" s="132" t="e">
        <f t="shared" si="222"/>
        <v>#VALUE!</v>
      </c>
      <c r="AH437" s="133" t="e">
        <f t="shared" si="219"/>
        <v>#VALUE!</v>
      </c>
      <c r="AI437" s="126" t="e">
        <f t="shared" si="229"/>
        <v>#VALUE!</v>
      </c>
      <c r="AJ437" s="73" t="str">
        <f t="shared" si="215"/>
        <v>missing data</v>
      </c>
      <c r="AK437" s="80" t="str">
        <f t="shared" si="216"/>
        <v>missing data</v>
      </c>
    </row>
    <row r="438" spans="1:37" x14ac:dyDescent="0.25">
      <c r="A438" s="114" t="s">
        <v>74</v>
      </c>
      <c r="B438" s="102"/>
      <c r="C438" s="103"/>
      <c r="D438" s="105"/>
      <c r="E438" s="193" t="e">
        <f t="shared" si="223"/>
        <v>#DIV/0!</v>
      </c>
      <c r="F438" s="191">
        <f t="shared" si="224"/>
        <v>0</v>
      </c>
      <c r="G438" s="103"/>
      <c r="H438" s="104">
        <f t="shared" si="225"/>
        <v>0</v>
      </c>
      <c r="I438" s="147"/>
      <c r="J438" s="106"/>
      <c r="K438" s="106"/>
      <c r="L438" s="106"/>
      <c r="M438" s="107"/>
      <c r="N438" s="150" t="str">
        <f t="shared" si="217"/>
        <v xml:space="preserve"> </v>
      </c>
      <c r="O438" s="145" t="str">
        <f t="shared" si="208"/>
        <v xml:space="preserve"> </v>
      </c>
      <c r="P438" s="154" t="str">
        <f t="shared" si="218"/>
        <v xml:space="preserve"> </v>
      </c>
      <c r="Q438" s="145">
        <f t="shared" si="209"/>
        <v>0</v>
      </c>
      <c r="R438" s="145" t="str">
        <f t="shared" si="210"/>
        <v xml:space="preserve"> </v>
      </c>
      <c r="S438" s="145" t="str">
        <f t="shared" si="211"/>
        <v xml:space="preserve"> </v>
      </c>
      <c r="T438" s="145" t="str">
        <f t="shared" si="212"/>
        <v xml:space="preserve"> </v>
      </c>
      <c r="U438" s="150" t="e">
        <f t="shared" si="220"/>
        <v>#VALUE!</v>
      </c>
      <c r="V438" s="145" t="e">
        <f t="shared" si="221"/>
        <v>#VALUE!</v>
      </c>
      <c r="W438" s="137" t="e">
        <f t="shared" si="226"/>
        <v>#VALUE!</v>
      </c>
      <c r="X438" s="73" t="str">
        <f t="shared" si="227"/>
        <v>donnée(s) manquante(s)</v>
      </c>
      <c r="Y438" s="74" t="str">
        <f t="shared" si="228"/>
        <v>donnée(s) manquante(s)</v>
      </c>
      <c r="Z438" s="131" t="e">
        <f t="shared" si="213"/>
        <v>#DIV/0!</v>
      </c>
      <c r="AA438" s="127" t="str">
        <f>IF(ISBLANK(L438)," ",IF(L438&lt;=Scenario!$C$3,0,IF(L438&lt;=Scenario!$C$5,1,IF(L438&lt;=Scenario!$C$6,2,IF(L438&lt;=Scenario!$C$7,3,IF(L438&lt;=Scenario!$C$8,4,5))))))</f>
        <v xml:space="preserve"> </v>
      </c>
      <c r="AB438" s="127" t="str">
        <f>IF(ISBLANK(M438)," ",IF(M438&lt;=Scenario!$G$3,0,IF(M438&lt;=Scenario!$G$5,1,IF(M438&lt;=Scenario!$G$6,2,IF(M438&lt;=Scenario!$G$7,3,IF(M438&lt;=Scenario!$G$8,4,IF(M438&lt;=Scenario!$G$9,5,IF(M438&lt;=Scenario!$G$10,6,7))))))))</f>
        <v xml:space="preserve"> </v>
      </c>
      <c r="AC438" s="127"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27"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27">
        <f>IF(ISBLANK(F438)," ",IF(F438&lt;=Scenario!$AI$3,0,IF(F438&lt;=Scenario!$AI$5,1,IF(F438&lt;=Scenario!$AI$6,2,IF(F438&lt;=Scenario!$AI$7,3,IF(F438&lt;=Scenario!$AI$8,4,IF(F438&lt;=Scenario!$AI$9,5,IF(F438&lt;=Scenario!$AI$10,6,IF(F438&lt;=Scenario!$AI$11,7,IF(F438&lt;=Scenario!$AI$12,8,IF(F438&lt;=Scenario!$AI$13,9,10)))))))))))</f>
        <v>0</v>
      </c>
      <c r="AF438" s="127" t="str">
        <f t="shared" si="214"/>
        <v xml:space="preserve"> </v>
      </c>
      <c r="AG438" s="132" t="e">
        <f t="shared" si="222"/>
        <v>#VALUE!</v>
      </c>
      <c r="AH438" s="133" t="e">
        <f t="shared" si="219"/>
        <v>#VALUE!</v>
      </c>
      <c r="AI438" s="126" t="e">
        <f t="shared" si="229"/>
        <v>#VALUE!</v>
      </c>
      <c r="AJ438" s="73" t="str">
        <f t="shared" si="215"/>
        <v>missing data</v>
      </c>
      <c r="AK438" s="80" t="str">
        <f t="shared" si="216"/>
        <v>missing data</v>
      </c>
    </row>
    <row r="439" spans="1:37" x14ac:dyDescent="0.25">
      <c r="A439" s="114" t="s">
        <v>74</v>
      </c>
      <c r="B439" s="102"/>
      <c r="C439" s="103"/>
      <c r="D439" s="105"/>
      <c r="E439" s="193" t="e">
        <f t="shared" si="223"/>
        <v>#DIV/0!</v>
      </c>
      <c r="F439" s="191">
        <f t="shared" si="224"/>
        <v>0</v>
      </c>
      <c r="G439" s="103"/>
      <c r="H439" s="104">
        <f t="shared" si="225"/>
        <v>0</v>
      </c>
      <c r="I439" s="147"/>
      <c r="J439" s="106"/>
      <c r="K439" s="106"/>
      <c r="L439" s="106"/>
      <c r="M439" s="107"/>
      <c r="N439" s="150" t="str">
        <f t="shared" si="217"/>
        <v xml:space="preserve"> </v>
      </c>
      <c r="O439" s="145" t="str">
        <f t="shared" si="208"/>
        <v xml:space="preserve"> </v>
      </c>
      <c r="P439" s="154" t="str">
        <f t="shared" si="218"/>
        <v xml:space="preserve"> </v>
      </c>
      <c r="Q439" s="145">
        <f t="shared" si="209"/>
        <v>0</v>
      </c>
      <c r="R439" s="145" t="str">
        <f t="shared" si="210"/>
        <v xml:space="preserve"> </v>
      </c>
      <c r="S439" s="145" t="str">
        <f t="shared" si="211"/>
        <v xml:space="preserve"> </v>
      </c>
      <c r="T439" s="145" t="str">
        <f t="shared" si="212"/>
        <v xml:space="preserve"> </v>
      </c>
      <c r="U439" s="150" t="e">
        <f t="shared" si="220"/>
        <v>#VALUE!</v>
      </c>
      <c r="V439" s="145" t="e">
        <f t="shared" si="221"/>
        <v>#VALUE!</v>
      </c>
      <c r="W439" s="137" t="e">
        <f t="shared" si="226"/>
        <v>#VALUE!</v>
      </c>
      <c r="X439" s="73" t="str">
        <f t="shared" si="227"/>
        <v>donnée(s) manquante(s)</v>
      </c>
      <c r="Y439" s="74" t="str">
        <f t="shared" si="228"/>
        <v>donnée(s) manquante(s)</v>
      </c>
      <c r="Z439" s="131" t="e">
        <f t="shared" si="213"/>
        <v>#DIV/0!</v>
      </c>
      <c r="AA439" s="127" t="str">
        <f>IF(ISBLANK(L439)," ",IF(L439&lt;=Scenario!$C$3,0,IF(L439&lt;=Scenario!$C$5,1,IF(L439&lt;=Scenario!$C$6,2,IF(L439&lt;=Scenario!$C$7,3,IF(L439&lt;=Scenario!$C$8,4,5))))))</f>
        <v xml:space="preserve"> </v>
      </c>
      <c r="AB439" s="127" t="str">
        <f>IF(ISBLANK(M439)," ",IF(M439&lt;=Scenario!$G$3,0,IF(M439&lt;=Scenario!$G$5,1,IF(M439&lt;=Scenario!$G$6,2,IF(M439&lt;=Scenario!$G$7,3,IF(M439&lt;=Scenario!$G$8,4,IF(M439&lt;=Scenario!$G$9,5,IF(M439&lt;=Scenario!$G$10,6,7))))))))</f>
        <v xml:space="preserve"> </v>
      </c>
      <c r="AC439" s="127"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27"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27">
        <f>IF(ISBLANK(F439)," ",IF(F439&lt;=Scenario!$AI$3,0,IF(F439&lt;=Scenario!$AI$5,1,IF(F439&lt;=Scenario!$AI$6,2,IF(F439&lt;=Scenario!$AI$7,3,IF(F439&lt;=Scenario!$AI$8,4,IF(F439&lt;=Scenario!$AI$9,5,IF(F439&lt;=Scenario!$AI$10,6,IF(F439&lt;=Scenario!$AI$11,7,IF(F439&lt;=Scenario!$AI$12,8,IF(F439&lt;=Scenario!$AI$13,9,10)))))))))))</f>
        <v>0</v>
      </c>
      <c r="AF439" s="127" t="str">
        <f t="shared" si="214"/>
        <v xml:space="preserve"> </v>
      </c>
      <c r="AG439" s="132" t="e">
        <f t="shared" si="222"/>
        <v>#VALUE!</v>
      </c>
      <c r="AH439" s="133" t="e">
        <f t="shared" si="219"/>
        <v>#VALUE!</v>
      </c>
      <c r="AI439" s="126" t="e">
        <f t="shared" si="229"/>
        <v>#VALUE!</v>
      </c>
      <c r="AJ439" s="73" t="str">
        <f t="shared" si="215"/>
        <v>missing data</v>
      </c>
      <c r="AK439" s="80" t="str">
        <f t="shared" si="216"/>
        <v>missing data</v>
      </c>
    </row>
    <row r="440" spans="1:37" x14ac:dyDescent="0.25">
      <c r="A440" s="114" t="s">
        <v>74</v>
      </c>
      <c r="B440" s="102"/>
      <c r="C440" s="103"/>
      <c r="D440" s="105"/>
      <c r="E440" s="193" t="e">
        <f t="shared" si="223"/>
        <v>#DIV/0!</v>
      </c>
      <c r="F440" s="191">
        <f t="shared" si="224"/>
        <v>0</v>
      </c>
      <c r="G440" s="103"/>
      <c r="H440" s="104">
        <f t="shared" si="225"/>
        <v>0</v>
      </c>
      <c r="I440" s="147"/>
      <c r="J440" s="106"/>
      <c r="K440" s="106"/>
      <c r="L440" s="106"/>
      <c r="M440" s="107"/>
      <c r="N440" s="150" t="str">
        <f t="shared" si="217"/>
        <v xml:space="preserve"> </v>
      </c>
      <c r="O440" s="145" t="str">
        <f t="shared" si="208"/>
        <v xml:space="preserve"> </v>
      </c>
      <c r="P440" s="154" t="str">
        <f t="shared" si="218"/>
        <v xml:space="preserve"> </v>
      </c>
      <c r="Q440" s="145">
        <f t="shared" si="209"/>
        <v>0</v>
      </c>
      <c r="R440" s="145" t="str">
        <f t="shared" si="210"/>
        <v xml:space="preserve"> </v>
      </c>
      <c r="S440" s="145" t="str">
        <f t="shared" si="211"/>
        <v xml:space="preserve"> </v>
      </c>
      <c r="T440" s="145" t="str">
        <f t="shared" si="212"/>
        <v xml:space="preserve"> </v>
      </c>
      <c r="U440" s="150" t="e">
        <f t="shared" si="220"/>
        <v>#VALUE!</v>
      </c>
      <c r="V440" s="145" t="e">
        <f t="shared" si="221"/>
        <v>#VALUE!</v>
      </c>
      <c r="W440" s="137" t="e">
        <f t="shared" si="226"/>
        <v>#VALUE!</v>
      </c>
      <c r="X440" s="73" t="str">
        <f t="shared" si="227"/>
        <v>donnée(s) manquante(s)</v>
      </c>
      <c r="Y440" s="74" t="str">
        <f t="shared" si="228"/>
        <v>donnée(s) manquante(s)</v>
      </c>
      <c r="Z440" s="131" t="e">
        <f t="shared" si="213"/>
        <v>#DIV/0!</v>
      </c>
      <c r="AA440" s="127" t="str">
        <f>IF(ISBLANK(L440)," ",IF(L440&lt;=Scenario!$C$3,0,IF(L440&lt;=Scenario!$C$5,1,IF(L440&lt;=Scenario!$C$6,2,IF(L440&lt;=Scenario!$C$7,3,IF(L440&lt;=Scenario!$C$8,4,5))))))</f>
        <v xml:space="preserve"> </v>
      </c>
      <c r="AB440" s="127" t="str">
        <f>IF(ISBLANK(M440)," ",IF(M440&lt;=Scenario!$G$3,0,IF(M440&lt;=Scenario!$G$5,1,IF(M440&lt;=Scenario!$G$6,2,IF(M440&lt;=Scenario!$G$7,3,IF(M440&lt;=Scenario!$G$8,4,IF(M440&lt;=Scenario!$G$9,5,IF(M440&lt;=Scenario!$G$10,6,7))))))))</f>
        <v xml:space="preserve"> </v>
      </c>
      <c r="AC440" s="127"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27"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27">
        <f>IF(ISBLANK(F440)," ",IF(F440&lt;=Scenario!$AI$3,0,IF(F440&lt;=Scenario!$AI$5,1,IF(F440&lt;=Scenario!$AI$6,2,IF(F440&lt;=Scenario!$AI$7,3,IF(F440&lt;=Scenario!$AI$8,4,IF(F440&lt;=Scenario!$AI$9,5,IF(F440&lt;=Scenario!$AI$10,6,IF(F440&lt;=Scenario!$AI$11,7,IF(F440&lt;=Scenario!$AI$12,8,IF(F440&lt;=Scenario!$AI$13,9,10)))))))))))</f>
        <v>0</v>
      </c>
      <c r="AF440" s="127" t="str">
        <f t="shared" si="214"/>
        <v xml:space="preserve"> </v>
      </c>
      <c r="AG440" s="132" t="e">
        <f t="shared" si="222"/>
        <v>#VALUE!</v>
      </c>
      <c r="AH440" s="133" t="e">
        <f t="shared" si="219"/>
        <v>#VALUE!</v>
      </c>
      <c r="AI440" s="126" t="e">
        <f t="shared" si="229"/>
        <v>#VALUE!</v>
      </c>
      <c r="AJ440" s="73" t="str">
        <f t="shared" si="215"/>
        <v>missing data</v>
      </c>
      <c r="AK440" s="80" t="str">
        <f t="shared" si="216"/>
        <v>missing data</v>
      </c>
    </row>
    <row r="441" spans="1:37" x14ac:dyDescent="0.25">
      <c r="A441" s="114" t="s">
        <v>74</v>
      </c>
      <c r="B441" s="102"/>
      <c r="C441" s="103"/>
      <c r="D441" s="105"/>
      <c r="E441" s="193" t="e">
        <f t="shared" si="223"/>
        <v>#DIV/0!</v>
      </c>
      <c r="F441" s="191">
        <f t="shared" si="224"/>
        <v>0</v>
      </c>
      <c r="G441" s="103"/>
      <c r="H441" s="104">
        <f t="shared" si="225"/>
        <v>0</v>
      </c>
      <c r="I441" s="147"/>
      <c r="J441" s="106"/>
      <c r="K441" s="106"/>
      <c r="L441" s="106"/>
      <c r="M441" s="107"/>
      <c r="N441" s="150" t="str">
        <f t="shared" si="217"/>
        <v xml:space="preserve"> </v>
      </c>
      <c r="O441" s="145" t="str">
        <f t="shared" si="208"/>
        <v xml:space="preserve"> </v>
      </c>
      <c r="P441" s="154" t="str">
        <f t="shared" si="218"/>
        <v xml:space="preserve"> </v>
      </c>
      <c r="Q441" s="145">
        <f t="shared" si="209"/>
        <v>0</v>
      </c>
      <c r="R441" s="145" t="str">
        <f t="shared" si="210"/>
        <v xml:space="preserve"> </v>
      </c>
      <c r="S441" s="145" t="str">
        <f t="shared" si="211"/>
        <v xml:space="preserve"> </v>
      </c>
      <c r="T441" s="145" t="str">
        <f t="shared" si="212"/>
        <v xml:space="preserve"> </v>
      </c>
      <c r="U441" s="150" t="e">
        <f t="shared" si="220"/>
        <v>#VALUE!</v>
      </c>
      <c r="V441" s="145" t="e">
        <f t="shared" si="221"/>
        <v>#VALUE!</v>
      </c>
      <c r="W441" s="137" t="e">
        <f t="shared" si="226"/>
        <v>#VALUE!</v>
      </c>
      <c r="X441" s="73" t="str">
        <f t="shared" si="227"/>
        <v>donnée(s) manquante(s)</v>
      </c>
      <c r="Y441" s="74" t="str">
        <f t="shared" si="228"/>
        <v>donnée(s) manquante(s)</v>
      </c>
      <c r="Z441" s="131" t="e">
        <f t="shared" si="213"/>
        <v>#DIV/0!</v>
      </c>
      <c r="AA441" s="127" t="str">
        <f>IF(ISBLANK(L441)," ",IF(L441&lt;=Scenario!$C$3,0,IF(L441&lt;=Scenario!$C$5,1,IF(L441&lt;=Scenario!$C$6,2,IF(L441&lt;=Scenario!$C$7,3,IF(L441&lt;=Scenario!$C$8,4,5))))))</f>
        <v xml:space="preserve"> </v>
      </c>
      <c r="AB441" s="127" t="str">
        <f>IF(ISBLANK(M441)," ",IF(M441&lt;=Scenario!$G$3,0,IF(M441&lt;=Scenario!$G$5,1,IF(M441&lt;=Scenario!$G$6,2,IF(M441&lt;=Scenario!$G$7,3,IF(M441&lt;=Scenario!$G$8,4,IF(M441&lt;=Scenario!$G$9,5,IF(M441&lt;=Scenario!$G$10,6,7))))))))</f>
        <v xml:space="preserve"> </v>
      </c>
      <c r="AC441" s="127"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27"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27">
        <f>IF(ISBLANK(F441)," ",IF(F441&lt;=Scenario!$AI$3,0,IF(F441&lt;=Scenario!$AI$5,1,IF(F441&lt;=Scenario!$AI$6,2,IF(F441&lt;=Scenario!$AI$7,3,IF(F441&lt;=Scenario!$AI$8,4,IF(F441&lt;=Scenario!$AI$9,5,IF(F441&lt;=Scenario!$AI$10,6,IF(F441&lt;=Scenario!$AI$11,7,IF(F441&lt;=Scenario!$AI$12,8,IF(F441&lt;=Scenario!$AI$13,9,10)))))))))))</f>
        <v>0</v>
      </c>
      <c r="AF441" s="127" t="str">
        <f t="shared" si="214"/>
        <v xml:space="preserve"> </v>
      </c>
      <c r="AG441" s="132" t="e">
        <f t="shared" si="222"/>
        <v>#VALUE!</v>
      </c>
      <c r="AH441" s="133" t="e">
        <f t="shared" si="219"/>
        <v>#VALUE!</v>
      </c>
      <c r="AI441" s="126" t="e">
        <f t="shared" si="229"/>
        <v>#VALUE!</v>
      </c>
      <c r="AJ441" s="73" t="str">
        <f t="shared" si="215"/>
        <v>missing data</v>
      </c>
      <c r="AK441" s="80" t="str">
        <f t="shared" si="216"/>
        <v>missing data</v>
      </c>
    </row>
    <row r="442" spans="1:37" x14ac:dyDescent="0.25">
      <c r="A442" s="114" t="s">
        <v>74</v>
      </c>
      <c r="B442" s="102"/>
      <c r="C442" s="103"/>
      <c r="D442" s="105"/>
      <c r="E442" s="193" t="e">
        <f t="shared" si="223"/>
        <v>#DIV/0!</v>
      </c>
      <c r="F442" s="191">
        <f t="shared" si="224"/>
        <v>0</v>
      </c>
      <c r="G442" s="103"/>
      <c r="H442" s="104">
        <f t="shared" si="225"/>
        <v>0</v>
      </c>
      <c r="I442" s="147"/>
      <c r="J442" s="106"/>
      <c r="K442" s="106"/>
      <c r="L442" s="106"/>
      <c r="M442" s="107"/>
      <c r="N442" s="150" t="str">
        <f t="shared" si="217"/>
        <v xml:space="preserve"> </v>
      </c>
      <c r="O442" s="145" t="str">
        <f t="shared" si="208"/>
        <v xml:space="preserve"> </v>
      </c>
      <c r="P442" s="154" t="str">
        <f t="shared" si="218"/>
        <v xml:space="preserve"> </v>
      </c>
      <c r="Q442" s="145">
        <f t="shared" si="209"/>
        <v>0</v>
      </c>
      <c r="R442" s="145" t="str">
        <f t="shared" si="210"/>
        <v xml:space="preserve"> </v>
      </c>
      <c r="S442" s="145" t="str">
        <f t="shared" si="211"/>
        <v xml:space="preserve"> </v>
      </c>
      <c r="T442" s="145" t="str">
        <f t="shared" si="212"/>
        <v xml:space="preserve"> </v>
      </c>
      <c r="U442" s="150" t="e">
        <f t="shared" si="220"/>
        <v>#VALUE!</v>
      </c>
      <c r="V442" s="145" t="e">
        <f t="shared" si="221"/>
        <v>#VALUE!</v>
      </c>
      <c r="W442" s="137" t="e">
        <f t="shared" si="226"/>
        <v>#VALUE!</v>
      </c>
      <c r="X442" s="73" t="str">
        <f t="shared" si="227"/>
        <v>donnée(s) manquante(s)</v>
      </c>
      <c r="Y442" s="74" t="str">
        <f t="shared" si="228"/>
        <v>donnée(s) manquante(s)</v>
      </c>
      <c r="Z442" s="131" t="e">
        <f t="shared" si="213"/>
        <v>#DIV/0!</v>
      </c>
      <c r="AA442" s="127" t="str">
        <f>IF(ISBLANK(L442)," ",IF(L442&lt;=Scenario!$C$3,0,IF(L442&lt;=Scenario!$C$5,1,IF(L442&lt;=Scenario!$C$6,2,IF(L442&lt;=Scenario!$C$7,3,IF(L442&lt;=Scenario!$C$8,4,5))))))</f>
        <v xml:space="preserve"> </v>
      </c>
      <c r="AB442" s="127" t="str">
        <f>IF(ISBLANK(M442)," ",IF(M442&lt;=Scenario!$G$3,0,IF(M442&lt;=Scenario!$G$5,1,IF(M442&lt;=Scenario!$G$6,2,IF(M442&lt;=Scenario!$G$7,3,IF(M442&lt;=Scenario!$G$8,4,IF(M442&lt;=Scenario!$G$9,5,IF(M442&lt;=Scenario!$G$10,6,7))))))))</f>
        <v xml:space="preserve"> </v>
      </c>
      <c r="AC442" s="127"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27"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27">
        <f>IF(ISBLANK(F442)," ",IF(F442&lt;=Scenario!$AI$3,0,IF(F442&lt;=Scenario!$AI$5,1,IF(F442&lt;=Scenario!$AI$6,2,IF(F442&lt;=Scenario!$AI$7,3,IF(F442&lt;=Scenario!$AI$8,4,IF(F442&lt;=Scenario!$AI$9,5,IF(F442&lt;=Scenario!$AI$10,6,IF(F442&lt;=Scenario!$AI$11,7,IF(F442&lt;=Scenario!$AI$12,8,IF(F442&lt;=Scenario!$AI$13,9,10)))))))))))</f>
        <v>0</v>
      </c>
      <c r="AF442" s="127" t="str">
        <f t="shared" si="214"/>
        <v xml:space="preserve"> </v>
      </c>
      <c r="AG442" s="132" t="e">
        <f t="shared" si="222"/>
        <v>#VALUE!</v>
      </c>
      <c r="AH442" s="133" t="e">
        <f t="shared" si="219"/>
        <v>#VALUE!</v>
      </c>
      <c r="AI442" s="126" t="e">
        <f t="shared" si="229"/>
        <v>#VALUE!</v>
      </c>
      <c r="AJ442" s="73" t="str">
        <f t="shared" si="215"/>
        <v>missing data</v>
      </c>
      <c r="AK442" s="80" t="str">
        <f t="shared" si="216"/>
        <v>missing data</v>
      </c>
    </row>
    <row r="443" spans="1:37" x14ac:dyDescent="0.25">
      <c r="A443" s="114" t="s">
        <v>74</v>
      </c>
      <c r="B443" s="102"/>
      <c r="C443" s="103"/>
      <c r="D443" s="105"/>
      <c r="E443" s="193" t="e">
        <f t="shared" si="223"/>
        <v>#DIV/0!</v>
      </c>
      <c r="F443" s="191">
        <f t="shared" si="224"/>
        <v>0</v>
      </c>
      <c r="G443" s="103"/>
      <c r="H443" s="104">
        <f t="shared" si="225"/>
        <v>0</v>
      </c>
      <c r="I443" s="147"/>
      <c r="J443" s="106"/>
      <c r="K443" s="106"/>
      <c r="L443" s="106"/>
      <c r="M443" s="107"/>
      <c r="N443" s="150" t="str">
        <f t="shared" si="217"/>
        <v xml:space="preserve"> </v>
      </c>
      <c r="O443" s="145" t="str">
        <f t="shared" si="208"/>
        <v xml:space="preserve"> </v>
      </c>
      <c r="P443" s="154" t="str">
        <f t="shared" si="218"/>
        <v xml:space="preserve"> </v>
      </c>
      <c r="Q443" s="145">
        <f t="shared" si="209"/>
        <v>0</v>
      </c>
      <c r="R443" s="145" t="str">
        <f t="shared" si="210"/>
        <v xml:space="preserve"> </v>
      </c>
      <c r="S443" s="145" t="str">
        <f t="shared" si="211"/>
        <v xml:space="preserve"> </v>
      </c>
      <c r="T443" s="145" t="str">
        <f t="shared" si="212"/>
        <v xml:space="preserve"> </v>
      </c>
      <c r="U443" s="150" t="e">
        <f t="shared" si="220"/>
        <v>#VALUE!</v>
      </c>
      <c r="V443" s="145" t="e">
        <f t="shared" si="221"/>
        <v>#VALUE!</v>
      </c>
      <c r="W443" s="137" t="e">
        <f t="shared" si="226"/>
        <v>#VALUE!</v>
      </c>
      <c r="X443" s="73" t="str">
        <f t="shared" si="227"/>
        <v>donnée(s) manquante(s)</v>
      </c>
      <c r="Y443" s="74" t="str">
        <f t="shared" si="228"/>
        <v>donnée(s) manquante(s)</v>
      </c>
      <c r="Z443" s="131" t="e">
        <f t="shared" si="213"/>
        <v>#DIV/0!</v>
      </c>
      <c r="AA443" s="127" t="str">
        <f>IF(ISBLANK(L443)," ",IF(L443&lt;=Scenario!$C$3,0,IF(L443&lt;=Scenario!$C$5,1,IF(L443&lt;=Scenario!$C$6,2,IF(L443&lt;=Scenario!$C$7,3,IF(L443&lt;=Scenario!$C$8,4,5))))))</f>
        <v xml:space="preserve"> </v>
      </c>
      <c r="AB443" s="127" t="str">
        <f>IF(ISBLANK(M443)," ",IF(M443&lt;=Scenario!$G$3,0,IF(M443&lt;=Scenario!$G$5,1,IF(M443&lt;=Scenario!$G$6,2,IF(M443&lt;=Scenario!$G$7,3,IF(M443&lt;=Scenario!$G$8,4,IF(M443&lt;=Scenario!$G$9,5,IF(M443&lt;=Scenario!$G$10,6,7))))))))</f>
        <v xml:space="preserve"> </v>
      </c>
      <c r="AC443" s="127"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27"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27">
        <f>IF(ISBLANK(F443)," ",IF(F443&lt;=Scenario!$AI$3,0,IF(F443&lt;=Scenario!$AI$5,1,IF(F443&lt;=Scenario!$AI$6,2,IF(F443&lt;=Scenario!$AI$7,3,IF(F443&lt;=Scenario!$AI$8,4,IF(F443&lt;=Scenario!$AI$9,5,IF(F443&lt;=Scenario!$AI$10,6,IF(F443&lt;=Scenario!$AI$11,7,IF(F443&lt;=Scenario!$AI$12,8,IF(F443&lt;=Scenario!$AI$13,9,10)))))))))))</f>
        <v>0</v>
      </c>
      <c r="AF443" s="127" t="str">
        <f t="shared" si="214"/>
        <v xml:space="preserve"> </v>
      </c>
      <c r="AG443" s="132" t="e">
        <f t="shared" si="222"/>
        <v>#VALUE!</v>
      </c>
      <c r="AH443" s="133" t="e">
        <f t="shared" si="219"/>
        <v>#VALUE!</v>
      </c>
      <c r="AI443" s="126" t="e">
        <f t="shared" si="229"/>
        <v>#VALUE!</v>
      </c>
      <c r="AJ443" s="73" t="str">
        <f t="shared" si="215"/>
        <v>missing data</v>
      </c>
      <c r="AK443" s="80" t="str">
        <f t="shared" si="216"/>
        <v>missing data</v>
      </c>
    </row>
    <row r="444" spans="1:37" x14ac:dyDescent="0.25">
      <c r="A444" s="114" t="s">
        <v>74</v>
      </c>
      <c r="B444" s="102"/>
      <c r="C444" s="103"/>
      <c r="D444" s="105"/>
      <c r="E444" s="193" t="e">
        <f t="shared" si="223"/>
        <v>#DIV/0!</v>
      </c>
      <c r="F444" s="191">
        <f t="shared" si="224"/>
        <v>0</v>
      </c>
      <c r="G444" s="103"/>
      <c r="H444" s="104">
        <f t="shared" si="225"/>
        <v>0</v>
      </c>
      <c r="I444" s="147"/>
      <c r="J444" s="106"/>
      <c r="K444" s="106"/>
      <c r="L444" s="106"/>
      <c r="M444" s="107"/>
      <c r="N444" s="150" t="str">
        <f t="shared" si="217"/>
        <v xml:space="preserve"> </v>
      </c>
      <c r="O444" s="145" t="str">
        <f t="shared" si="208"/>
        <v xml:space="preserve"> </v>
      </c>
      <c r="P444" s="154" t="str">
        <f t="shared" si="218"/>
        <v xml:space="preserve"> </v>
      </c>
      <c r="Q444" s="145">
        <f t="shared" si="209"/>
        <v>0</v>
      </c>
      <c r="R444" s="145" t="str">
        <f t="shared" si="210"/>
        <v xml:space="preserve"> </v>
      </c>
      <c r="S444" s="145" t="str">
        <f t="shared" si="211"/>
        <v xml:space="preserve"> </v>
      </c>
      <c r="T444" s="145" t="str">
        <f t="shared" si="212"/>
        <v xml:space="preserve"> </v>
      </c>
      <c r="U444" s="150" t="e">
        <f t="shared" si="220"/>
        <v>#VALUE!</v>
      </c>
      <c r="V444" s="145" t="e">
        <f t="shared" si="221"/>
        <v>#VALUE!</v>
      </c>
      <c r="W444" s="137" t="e">
        <f t="shared" si="226"/>
        <v>#VALUE!</v>
      </c>
      <c r="X444" s="73" t="str">
        <f t="shared" si="227"/>
        <v>donnée(s) manquante(s)</v>
      </c>
      <c r="Y444" s="74" t="str">
        <f t="shared" si="228"/>
        <v>donnée(s) manquante(s)</v>
      </c>
      <c r="Z444" s="131" t="e">
        <f t="shared" si="213"/>
        <v>#DIV/0!</v>
      </c>
      <c r="AA444" s="127" t="str">
        <f>IF(ISBLANK(L444)," ",IF(L444&lt;=Scenario!$C$3,0,IF(L444&lt;=Scenario!$C$5,1,IF(L444&lt;=Scenario!$C$6,2,IF(L444&lt;=Scenario!$C$7,3,IF(L444&lt;=Scenario!$C$8,4,5))))))</f>
        <v xml:space="preserve"> </v>
      </c>
      <c r="AB444" s="127" t="str">
        <f>IF(ISBLANK(M444)," ",IF(M444&lt;=Scenario!$G$3,0,IF(M444&lt;=Scenario!$G$5,1,IF(M444&lt;=Scenario!$G$6,2,IF(M444&lt;=Scenario!$G$7,3,IF(M444&lt;=Scenario!$G$8,4,IF(M444&lt;=Scenario!$G$9,5,IF(M444&lt;=Scenario!$G$10,6,7))))))))</f>
        <v xml:space="preserve"> </v>
      </c>
      <c r="AC444" s="127"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27"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27">
        <f>IF(ISBLANK(F444)," ",IF(F444&lt;=Scenario!$AI$3,0,IF(F444&lt;=Scenario!$AI$5,1,IF(F444&lt;=Scenario!$AI$6,2,IF(F444&lt;=Scenario!$AI$7,3,IF(F444&lt;=Scenario!$AI$8,4,IF(F444&lt;=Scenario!$AI$9,5,IF(F444&lt;=Scenario!$AI$10,6,IF(F444&lt;=Scenario!$AI$11,7,IF(F444&lt;=Scenario!$AI$12,8,IF(F444&lt;=Scenario!$AI$13,9,10)))))))))))</f>
        <v>0</v>
      </c>
      <c r="AF444" s="127" t="str">
        <f t="shared" si="214"/>
        <v xml:space="preserve"> </v>
      </c>
      <c r="AG444" s="132" t="e">
        <f t="shared" si="222"/>
        <v>#VALUE!</v>
      </c>
      <c r="AH444" s="133" t="e">
        <f t="shared" si="219"/>
        <v>#VALUE!</v>
      </c>
      <c r="AI444" s="126" t="e">
        <f t="shared" si="229"/>
        <v>#VALUE!</v>
      </c>
      <c r="AJ444" s="73" t="str">
        <f t="shared" si="215"/>
        <v>missing data</v>
      </c>
      <c r="AK444" s="80" t="str">
        <f t="shared" si="216"/>
        <v>missing data</v>
      </c>
    </row>
    <row r="445" spans="1:37" x14ac:dyDescent="0.25">
      <c r="A445" s="114" t="s">
        <v>74</v>
      </c>
      <c r="B445" s="102"/>
      <c r="C445" s="103"/>
      <c r="D445" s="105"/>
      <c r="E445" s="193" t="e">
        <f t="shared" si="223"/>
        <v>#DIV/0!</v>
      </c>
      <c r="F445" s="191">
        <f t="shared" si="224"/>
        <v>0</v>
      </c>
      <c r="G445" s="103"/>
      <c r="H445" s="104">
        <f t="shared" si="225"/>
        <v>0</v>
      </c>
      <c r="I445" s="147"/>
      <c r="J445" s="106"/>
      <c r="K445" s="106"/>
      <c r="L445" s="106"/>
      <c r="M445" s="107"/>
      <c r="N445" s="150" t="str">
        <f t="shared" si="217"/>
        <v xml:space="preserve"> </v>
      </c>
      <c r="O445" s="145" t="str">
        <f t="shared" si="208"/>
        <v xml:space="preserve"> </v>
      </c>
      <c r="P445" s="154" t="str">
        <f t="shared" si="218"/>
        <v xml:space="preserve"> </v>
      </c>
      <c r="Q445" s="145">
        <f t="shared" si="209"/>
        <v>0</v>
      </c>
      <c r="R445" s="145" t="str">
        <f t="shared" si="210"/>
        <v xml:space="preserve"> </v>
      </c>
      <c r="S445" s="145" t="str">
        <f t="shared" si="211"/>
        <v xml:space="preserve"> </v>
      </c>
      <c r="T445" s="145" t="str">
        <f t="shared" si="212"/>
        <v xml:space="preserve"> </v>
      </c>
      <c r="U445" s="150" t="e">
        <f t="shared" si="220"/>
        <v>#VALUE!</v>
      </c>
      <c r="V445" s="145" t="e">
        <f t="shared" si="221"/>
        <v>#VALUE!</v>
      </c>
      <c r="W445" s="137" t="e">
        <f t="shared" si="226"/>
        <v>#VALUE!</v>
      </c>
      <c r="X445" s="73" t="str">
        <f t="shared" si="227"/>
        <v>donnée(s) manquante(s)</v>
      </c>
      <c r="Y445" s="74" t="str">
        <f t="shared" si="228"/>
        <v>donnée(s) manquante(s)</v>
      </c>
      <c r="Z445" s="131" t="e">
        <f t="shared" si="213"/>
        <v>#DIV/0!</v>
      </c>
      <c r="AA445" s="127" t="str">
        <f>IF(ISBLANK(L445)," ",IF(L445&lt;=Scenario!$C$3,0,IF(L445&lt;=Scenario!$C$5,1,IF(L445&lt;=Scenario!$C$6,2,IF(L445&lt;=Scenario!$C$7,3,IF(L445&lt;=Scenario!$C$8,4,5))))))</f>
        <v xml:space="preserve"> </v>
      </c>
      <c r="AB445" s="127" t="str">
        <f>IF(ISBLANK(M445)," ",IF(M445&lt;=Scenario!$G$3,0,IF(M445&lt;=Scenario!$G$5,1,IF(M445&lt;=Scenario!$G$6,2,IF(M445&lt;=Scenario!$G$7,3,IF(M445&lt;=Scenario!$G$8,4,IF(M445&lt;=Scenario!$G$9,5,IF(M445&lt;=Scenario!$G$10,6,7))))))))</f>
        <v xml:space="preserve"> </v>
      </c>
      <c r="AC445" s="127"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27"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27">
        <f>IF(ISBLANK(F445)," ",IF(F445&lt;=Scenario!$AI$3,0,IF(F445&lt;=Scenario!$AI$5,1,IF(F445&lt;=Scenario!$AI$6,2,IF(F445&lt;=Scenario!$AI$7,3,IF(F445&lt;=Scenario!$AI$8,4,IF(F445&lt;=Scenario!$AI$9,5,IF(F445&lt;=Scenario!$AI$10,6,IF(F445&lt;=Scenario!$AI$11,7,IF(F445&lt;=Scenario!$AI$12,8,IF(F445&lt;=Scenario!$AI$13,9,10)))))))))))</f>
        <v>0</v>
      </c>
      <c r="AF445" s="127" t="str">
        <f t="shared" si="214"/>
        <v xml:space="preserve"> </v>
      </c>
      <c r="AG445" s="132" t="e">
        <f t="shared" si="222"/>
        <v>#VALUE!</v>
      </c>
      <c r="AH445" s="133" t="e">
        <f t="shared" si="219"/>
        <v>#VALUE!</v>
      </c>
      <c r="AI445" s="126" t="e">
        <f t="shared" si="229"/>
        <v>#VALUE!</v>
      </c>
      <c r="AJ445" s="73" t="str">
        <f t="shared" si="215"/>
        <v>missing data</v>
      </c>
      <c r="AK445" s="80" t="str">
        <f t="shared" si="216"/>
        <v>missing data</v>
      </c>
    </row>
    <row r="446" spans="1:37" x14ac:dyDescent="0.25">
      <c r="A446" s="114" t="s">
        <v>74</v>
      </c>
      <c r="B446" s="102"/>
      <c r="C446" s="103"/>
      <c r="D446" s="105"/>
      <c r="E446" s="193" t="e">
        <f t="shared" si="223"/>
        <v>#DIV/0!</v>
      </c>
      <c r="F446" s="191">
        <f t="shared" si="224"/>
        <v>0</v>
      </c>
      <c r="G446" s="103"/>
      <c r="H446" s="104">
        <f t="shared" si="225"/>
        <v>0</v>
      </c>
      <c r="I446" s="147"/>
      <c r="J446" s="106"/>
      <c r="K446" s="106"/>
      <c r="L446" s="106"/>
      <c r="M446" s="107"/>
      <c r="N446" s="150" t="str">
        <f t="shared" si="217"/>
        <v xml:space="preserve"> </v>
      </c>
      <c r="O446" s="145" t="str">
        <f t="shared" si="208"/>
        <v xml:space="preserve"> </v>
      </c>
      <c r="P446" s="154" t="str">
        <f t="shared" si="218"/>
        <v xml:space="preserve"> </v>
      </c>
      <c r="Q446" s="145">
        <f t="shared" si="209"/>
        <v>0</v>
      </c>
      <c r="R446" s="145" t="str">
        <f t="shared" si="210"/>
        <v xml:space="preserve"> </v>
      </c>
      <c r="S446" s="145" t="str">
        <f t="shared" si="211"/>
        <v xml:space="preserve"> </v>
      </c>
      <c r="T446" s="145" t="str">
        <f t="shared" si="212"/>
        <v xml:space="preserve"> </v>
      </c>
      <c r="U446" s="150" t="e">
        <f t="shared" si="220"/>
        <v>#VALUE!</v>
      </c>
      <c r="V446" s="145" t="e">
        <f t="shared" si="221"/>
        <v>#VALUE!</v>
      </c>
      <c r="W446" s="137" t="e">
        <f t="shared" si="226"/>
        <v>#VALUE!</v>
      </c>
      <c r="X446" s="73" t="str">
        <f t="shared" si="227"/>
        <v>donnée(s) manquante(s)</v>
      </c>
      <c r="Y446" s="74" t="str">
        <f t="shared" si="228"/>
        <v>donnée(s) manquante(s)</v>
      </c>
      <c r="Z446" s="131" t="e">
        <f t="shared" si="213"/>
        <v>#DIV/0!</v>
      </c>
      <c r="AA446" s="127" t="str">
        <f>IF(ISBLANK(L446)," ",IF(L446&lt;=Scenario!$C$3,0,IF(L446&lt;=Scenario!$C$5,1,IF(L446&lt;=Scenario!$C$6,2,IF(L446&lt;=Scenario!$C$7,3,IF(L446&lt;=Scenario!$C$8,4,5))))))</f>
        <v xml:space="preserve"> </v>
      </c>
      <c r="AB446" s="127" t="str">
        <f>IF(ISBLANK(M446)," ",IF(M446&lt;=Scenario!$G$3,0,IF(M446&lt;=Scenario!$G$5,1,IF(M446&lt;=Scenario!$G$6,2,IF(M446&lt;=Scenario!$G$7,3,IF(M446&lt;=Scenario!$G$8,4,IF(M446&lt;=Scenario!$G$9,5,IF(M446&lt;=Scenario!$G$10,6,7))))))))</f>
        <v xml:space="preserve"> </v>
      </c>
      <c r="AC446" s="127"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27"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27">
        <f>IF(ISBLANK(F446)," ",IF(F446&lt;=Scenario!$AI$3,0,IF(F446&lt;=Scenario!$AI$5,1,IF(F446&lt;=Scenario!$AI$6,2,IF(F446&lt;=Scenario!$AI$7,3,IF(F446&lt;=Scenario!$AI$8,4,IF(F446&lt;=Scenario!$AI$9,5,IF(F446&lt;=Scenario!$AI$10,6,IF(F446&lt;=Scenario!$AI$11,7,IF(F446&lt;=Scenario!$AI$12,8,IF(F446&lt;=Scenario!$AI$13,9,10)))))))))))</f>
        <v>0</v>
      </c>
      <c r="AF446" s="127" t="str">
        <f t="shared" si="214"/>
        <v xml:space="preserve"> </v>
      </c>
      <c r="AG446" s="132" t="e">
        <f t="shared" si="222"/>
        <v>#VALUE!</v>
      </c>
      <c r="AH446" s="133" t="e">
        <f t="shared" si="219"/>
        <v>#VALUE!</v>
      </c>
      <c r="AI446" s="126" t="e">
        <f t="shared" si="229"/>
        <v>#VALUE!</v>
      </c>
      <c r="AJ446" s="73" t="str">
        <f t="shared" si="215"/>
        <v>missing data</v>
      </c>
      <c r="AK446" s="80" t="str">
        <f t="shared" si="216"/>
        <v>missing data</v>
      </c>
    </row>
    <row r="447" spans="1:37" x14ac:dyDescent="0.25">
      <c r="A447" s="114" t="s">
        <v>74</v>
      </c>
      <c r="B447" s="102"/>
      <c r="C447" s="103"/>
      <c r="D447" s="105"/>
      <c r="E447" s="193" t="e">
        <f t="shared" si="223"/>
        <v>#DIV/0!</v>
      </c>
      <c r="F447" s="191">
        <f t="shared" si="224"/>
        <v>0</v>
      </c>
      <c r="G447" s="103"/>
      <c r="H447" s="104">
        <f t="shared" si="225"/>
        <v>0</v>
      </c>
      <c r="I447" s="147"/>
      <c r="J447" s="106"/>
      <c r="K447" s="106"/>
      <c r="L447" s="106"/>
      <c r="M447" s="107"/>
      <c r="N447" s="150" t="str">
        <f t="shared" si="217"/>
        <v xml:space="preserve"> </v>
      </c>
      <c r="O447" s="145" t="str">
        <f t="shared" si="208"/>
        <v xml:space="preserve"> </v>
      </c>
      <c r="P447" s="154" t="str">
        <f t="shared" si="218"/>
        <v xml:space="preserve"> </v>
      </c>
      <c r="Q447" s="145">
        <f t="shared" si="209"/>
        <v>0</v>
      </c>
      <c r="R447" s="145" t="str">
        <f t="shared" si="210"/>
        <v xml:space="preserve"> </v>
      </c>
      <c r="S447" s="145" t="str">
        <f t="shared" si="211"/>
        <v xml:space="preserve"> </v>
      </c>
      <c r="T447" s="145" t="str">
        <f t="shared" si="212"/>
        <v xml:space="preserve"> </v>
      </c>
      <c r="U447" s="150" t="e">
        <f t="shared" si="220"/>
        <v>#VALUE!</v>
      </c>
      <c r="V447" s="145" t="e">
        <f t="shared" si="221"/>
        <v>#VALUE!</v>
      </c>
      <c r="W447" s="137" t="e">
        <f t="shared" si="226"/>
        <v>#VALUE!</v>
      </c>
      <c r="X447" s="73" t="str">
        <f t="shared" si="227"/>
        <v>donnée(s) manquante(s)</v>
      </c>
      <c r="Y447" s="74" t="str">
        <f t="shared" si="228"/>
        <v>donnée(s) manquante(s)</v>
      </c>
      <c r="Z447" s="131" t="e">
        <f t="shared" si="213"/>
        <v>#DIV/0!</v>
      </c>
      <c r="AA447" s="127" t="str">
        <f>IF(ISBLANK(L447)," ",IF(L447&lt;=Scenario!$C$3,0,IF(L447&lt;=Scenario!$C$5,1,IF(L447&lt;=Scenario!$C$6,2,IF(L447&lt;=Scenario!$C$7,3,IF(L447&lt;=Scenario!$C$8,4,5))))))</f>
        <v xml:space="preserve"> </v>
      </c>
      <c r="AB447" s="127" t="str">
        <f>IF(ISBLANK(M447)," ",IF(M447&lt;=Scenario!$G$3,0,IF(M447&lt;=Scenario!$G$5,1,IF(M447&lt;=Scenario!$G$6,2,IF(M447&lt;=Scenario!$G$7,3,IF(M447&lt;=Scenario!$G$8,4,IF(M447&lt;=Scenario!$G$9,5,IF(M447&lt;=Scenario!$G$10,6,7))))))))</f>
        <v xml:space="preserve"> </v>
      </c>
      <c r="AC447" s="127"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27"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27">
        <f>IF(ISBLANK(F447)," ",IF(F447&lt;=Scenario!$AI$3,0,IF(F447&lt;=Scenario!$AI$5,1,IF(F447&lt;=Scenario!$AI$6,2,IF(F447&lt;=Scenario!$AI$7,3,IF(F447&lt;=Scenario!$AI$8,4,IF(F447&lt;=Scenario!$AI$9,5,IF(F447&lt;=Scenario!$AI$10,6,IF(F447&lt;=Scenario!$AI$11,7,IF(F447&lt;=Scenario!$AI$12,8,IF(F447&lt;=Scenario!$AI$13,9,10)))))))))))</f>
        <v>0</v>
      </c>
      <c r="AF447" s="127" t="str">
        <f t="shared" si="214"/>
        <v xml:space="preserve"> </v>
      </c>
      <c r="AG447" s="132" t="e">
        <f t="shared" si="222"/>
        <v>#VALUE!</v>
      </c>
      <c r="AH447" s="133" t="e">
        <f t="shared" si="219"/>
        <v>#VALUE!</v>
      </c>
      <c r="AI447" s="126" t="e">
        <f t="shared" si="229"/>
        <v>#VALUE!</v>
      </c>
      <c r="AJ447" s="73" t="str">
        <f t="shared" si="215"/>
        <v>missing data</v>
      </c>
      <c r="AK447" s="80" t="str">
        <f t="shared" si="216"/>
        <v>missing data</v>
      </c>
    </row>
    <row r="448" spans="1:37" x14ac:dyDescent="0.25">
      <c r="A448" s="114" t="s">
        <v>74</v>
      </c>
      <c r="B448" s="102"/>
      <c r="C448" s="103"/>
      <c r="D448" s="105"/>
      <c r="E448" s="193" t="e">
        <f t="shared" si="223"/>
        <v>#DIV/0!</v>
      </c>
      <c r="F448" s="191">
        <f t="shared" si="224"/>
        <v>0</v>
      </c>
      <c r="G448" s="103"/>
      <c r="H448" s="104">
        <f t="shared" si="225"/>
        <v>0</v>
      </c>
      <c r="I448" s="147"/>
      <c r="J448" s="106"/>
      <c r="K448" s="106"/>
      <c r="L448" s="106"/>
      <c r="M448" s="107"/>
      <c r="N448" s="150" t="str">
        <f t="shared" si="217"/>
        <v xml:space="preserve"> </v>
      </c>
      <c r="O448" s="145" t="str">
        <f t="shared" si="208"/>
        <v xml:space="preserve"> </v>
      </c>
      <c r="P448" s="154" t="str">
        <f t="shared" si="218"/>
        <v xml:space="preserve"> </v>
      </c>
      <c r="Q448" s="145">
        <f t="shared" si="209"/>
        <v>0</v>
      </c>
      <c r="R448" s="145" t="str">
        <f t="shared" si="210"/>
        <v xml:space="preserve"> </v>
      </c>
      <c r="S448" s="145" t="str">
        <f t="shared" si="211"/>
        <v xml:space="preserve"> </v>
      </c>
      <c r="T448" s="145" t="str">
        <f t="shared" si="212"/>
        <v xml:space="preserve"> </v>
      </c>
      <c r="U448" s="150" t="e">
        <f t="shared" si="220"/>
        <v>#VALUE!</v>
      </c>
      <c r="V448" s="145" t="e">
        <f t="shared" si="221"/>
        <v>#VALUE!</v>
      </c>
      <c r="W448" s="137" t="e">
        <f t="shared" si="226"/>
        <v>#VALUE!</v>
      </c>
      <c r="X448" s="73" t="str">
        <f t="shared" si="227"/>
        <v>donnée(s) manquante(s)</v>
      </c>
      <c r="Y448" s="74" t="str">
        <f t="shared" si="228"/>
        <v>donnée(s) manquante(s)</v>
      </c>
      <c r="Z448" s="131" t="e">
        <f t="shared" si="213"/>
        <v>#DIV/0!</v>
      </c>
      <c r="AA448" s="127" t="str">
        <f>IF(ISBLANK(L448)," ",IF(L448&lt;=Scenario!$C$3,0,IF(L448&lt;=Scenario!$C$5,1,IF(L448&lt;=Scenario!$C$6,2,IF(L448&lt;=Scenario!$C$7,3,IF(L448&lt;=Scenario!$C$8,4,5))))))</f>
        <v xml:space="preserve"> </v>
      </c>
      <c r="AB448" s="127" t="str">
        <f>IF(ISBLANK(M448)," ",IF(M448&lt;=Scenario!$G$3,0,IF(M448&lt;=Scenario!$G$5,1,IF(M448&lt;=Scenario!$G$6,2,IF(M448&lt;=Scenario!$G$7,3,IF(M448&lt;=Scenario!$G$8,4,IF(M448&lt;=Scenario!$G$9,5,IF(M448&lt;=Scenario!$G$10,6,7))))))))</f>
        <v xml:space="preserve"> </v>
      </c>
      <c r="AC448" s="127"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27"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27">
        <f>IF(ISBLANK(F448)," ",IF(F448&lt;=Scenario!$AI$3,0,IF(F448&lt;=Scenario!$AI$5,1,IF(F448&lt;=Scenario!$AI$6,2,IF(F448&lt;=Scenario!$AI$7,3,IF(F448&lt;=Scenario!$AI$8,4,IF(F448&lt;=Scenario!$AI$9,5,IF(F448&lt;=Scenario!$AI$10,6,IF(F448&lt;=Scenario!$AI$11,7,IF(F448&lt;=Scenario!$AI$12,8,IF(F448&lt;=Scenario!$AI$13,9,10)))))))))))</f>
        <v>0</v>
      </c>
      <c r="AF448" s="127" t="str">
        <f t="shared" si="214"/>
        <v xml:space="preserve"> </v>
      </c>
      <c r="AG448" s="132" t="e">
        <f t="shared" si="222"/>
        <v>#VALUE!</v>
      </c>
      <c r="AH448" s="133" t="e">
        <f t="shared" si="219"/>
        <v>#VALUE!</v>
      </c>
      <c r="AI448" s="126" t="e">
        <f t="shared" si="229"/>
        <v>#VALUE!</v>
      </c>
      <c r="AJ448" s="73" t="str">
        <f t="shared" si="215"/>
        <v>missing data</v>
      </c>
      <c r="AK448" s="80" t="str">
        <f t="shared" si="216"/>
        <v>missing data</v>
      </c>
    </row>
    <row r="449" spans="1:37" x14ac:dyDescent="0.25">
      <c r="A449" s="114" t="s">
        <v>74</v>
      </c>
      <c r="B449" s="102"/>
      <c r="C449" s="103"/>
      <c r="D449" s="105"/>
      <c r="E449" s="193" t="e">
        <f t="shared" si="223"/>
        <v>#DIV/0!</v>
      </c>
      <c r="F449" s="191">
        <f t="shared" si="224"/>
        <v>0</v>
      </c>
      <c r="G449" s="103"/>
      <c r="H449" s="104">
        <f t="shared" si="225"/>
        <v>0</v>
      </c>
      <c r="I449" s="147"/>
      <c r="J449" s="106"/>
      <c r="K449" s="106"/>
      <c r="L449" s="106"/>
      <c r="M449" s="107"/>
      <c r="N449" s="150" t="str">
        <f t="shared" si="217"/>
        <v xml:space="preserve"> </v>
      </c>
      <c r="O449" s="145" t="str">
        <f t="shared" si="208"/>
        <v xml:space="preserve"> </v>
      </c>
      <c r="P449" s="154" t="str">
        <f t="shared" si="218"/>
        <v xml:space="preserve"> </v>
      </c>
      <c r="Q449" s="145">
        <f t="shared" si="209"/>
        <v>0</v>
      </c>
      <c r="R449" s="145" t="str">
        <f t="shared" si="210"/>
        <v xml:space="preserve"> </v>
      </c>
      <c r="S449" s="145" t="str">
        <f t="shared" si="211"/>
        <v xml:space="preserve"> </v>
      </c>
      <c r="T449" s="145" t="str">
        <f t="shared" si="212"/>
        <v xml:space="preserve"> </v>
      </c>
      <c r="U449" s="150" t="e">
        <f t="shared" si="220"/>
        <v>#VALUE!</v>
      </c>
      <c r="V449" s="145" t="e">
        <f t="shared" si="221"/>
        <v>#VALUE!</v>
      </c>
      <c r="W449" s="137" t="e">
        <f t="shared" si="226"/>
        <v>#VALUE!</v>
      </c>
      <c r="X449" s="73" t="str">
        <f t="shared" si="227"/>
        <v>donnée(s) manquante(s)</v>
      </c>
      <c r="Y449" s="74" t="str">
        <f t="shared" si="228"/>
        <v>donnée(s) manquante(s)</v>
      </c>
      <c r="Z449" s="131" t="e">
        <f t="shared" si="213"/>
        <v>#DIV/0!</v>
      </c>
      <c r="AA449" s="127" t="str">
        <f>IF(ISBLANK(L449)," ",IF(L449&lt;=Scenario!$C$3,0,IF(L449&lt;=Scenario!$C$5,1,IF(L449&lt;=Scenario!$C$6,2,IF(L449&lt;=Scenario!$C$7,3,IF(L449&lt;=Scenario!$C$8,4,5))))))</f>
        <v xml:space="preserve"> </v>
      </c>
      <c r="AB449" s="127" t="str">
        <f>IF(ISBLANK(M449)," ",IF(M449&lt;=Scenario!$G$3,0,IF(M449&lt;=Scenario!$G$5,1,IF(M449&lt;=Scenario!$G$6,2,IF(M449&lt;=Scenario!$G$7,3,IF(M449&lt;=Scenario!$G$8,4,IF(M449&lt;=Scenario!$G$9,5,IF(M449&lt;=Scenario!$G$10,6,7))))))))</f>
        <v xml:space="preserve"> </v>
      </c>
      <c r="AC449" s="127"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27"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27">
        <f>IF(ISBLANK(F449)," ",IF(F449&lt;=Scenario!$AI$3,0,IF(F449&lt;=Scenario!$AI$5,1,IF(F449&lt;=Scenario!$AI$6,2,IF(F449&lt;=Scenario!$AI$7,3,IF(F449&lt;=Scenario!$AI$8,4,IF(F449&lt;=Scenario!$AI$9,5,IF(F449&lt;=Scenario!$AI$10,6,IF(F449&lt;=Scenario!$AI$11,7,IF(F449&lt;=Scenario!$AI$12,8,IF(F449&lt;=Scenario!$AI$13,9,10)))))))))))</f>
        <v>0</v>
      </c>
      <c r="AF449" s="127" t="str">
        <f t="shared" si="214"/>
        <v xml:space="preserve"> </v>
      </c>
      <c r="AG449" s="132" t="e">
        <f t="shared" si="222"/>
        <v>#VALUE!</v>
      </c>
      <c r="AH449" s="133" t="e">
        <f t="shared" si="219"/>
        <v>#VALUE!</v>
      </c>
      <c r="AI449" s="126" t="e">
        <f t="shared" si="229"/>
        <v>#VALUE!</v>
      </c>
      <c r="AJ449" s="73" t="str">
        <f t="shared" si="215"/>
        <v>missing data</v>
      </c>
      <c r="AK449" s="80" t="str">
        <f t="shared" si="216"/>
        <v>missing data</v>
      </c>
    </row>
    <row r="450" spans="1:37" x14ac:dyDescent="0.25">
      <c r="A450" s="114" t="s">
        <v>74</v>
      </c>
      <c r="B450" s="102"/>
      <c r="C450" s="103"/>
      <c r="D450" s="105"/>
      <c r="E450" s="193" t="e">
        <f t="shared" si="223"/>
        <v>#DIV/0!</v>
      </c>
      <c r="F450" s="191">
        <f t="shared" si="224"/>
        <v>0</v>
      </c>
      <c r="G450" s="103"/>
      <c r="H450" s="104">
        <f t="shared" si="225"/>
        <v>0</v>
      </c>
      <c r="I450" s="147"/>
      <c r="J450" s="106"/>
      <c r="K450" s="106"/>
      <c r="L450" s="106"/>
      <c r="M450" s="107"/>
      <c r="N450" s="150" t="str">
        <f t="shared" si="217"/>
        <v xml:space="preserve"> </v>
      </c>
      <c r="O450" s="145" t="str">
        <f t="shared" si="208"/>
        <v xml:space="preserve"> </v>
      </c>
      <c r="P450" s="154" t="str">
        <f t="shared" si="218"/>
        <v xml:space="preserve"> </v>
      </c>
      <c r="Q450" s="145">
        <f t="shared" si="209"/>
        <v>0</v>
      </c>
      <c r="R450" s="145" t="str">
        <f t="shared" si="210"/>
        <v xml:space="preserve"> </v>
      </c>
      <c r="S450" s="145" t="str">
        <f t="shared" si="211"/>
        <v xml:space="preserve"> </v>
      </c>
      <c r="T450" s="145" t="str">
        <f t="shared" si="212"/>
        <v xml:space="preserve"> </v>
      </c>
      <c r="U450" s="150" t="e">
        <f t="shared" si="220"/>
        <v>#VALUE!</v>
      </c>
      <c r="V450" s="145" t="e">
        <f t="shared" si="221"/>
        <v>#VALUE!</v>
      </c>
      <c r="W450" s="137" t="e">
        <f t="shared" si="226"/>
        <v>#VALUE!</v>
      </c>
      <c r="X450" s="73" t="str">
        <f t="shared" si="227"/>
        <v>donnée(s) manquante(s)</v>
      </c>
      <c r="Y450" s="74" t="str">
        <f t="shared" si="228"/>
        <v>donnée(s) manquante(s)</v>
      </c>
      <c r="Z450" s="131" t="e">
        <f t="shared" si="213"/>
        <v>#DIV/0!</v>
      </c>
      <c r="AA450" s="127" t="str">
        <f>IF(ISBLANK(L450)," ",IF(L450&lt;=Scenario!$C$3,0,IF(L450&lt;=Scenario!$C$5,1,IF(L450&lt;=Scenario!$C$6,2,IF(L450&lt;=Scenario!$C$7,3,IF(L450&lt;=Scenario!$C$8,4,5))))))</f>
        <v xml:space="preserve"> </v>
      </c>
      <c r="AB450" s="127" t="str">
        <f>IF(ISBLANK(M450)," ",IF(M450&lt;=Scenario!$G$3,0,IF(M450&lt;=Scenario!$G$5,1,IF(M450&lt;=Scenario!$G$6,2,IF(M450&lt;=Scenario!$G$7,3,IF(M450&lt;=Scenario!$G$8,4,IF(M450&lt;=Scenario!$G$9,5,IF(M450&lt;=Scenario!$G$10,6,7))))))))</f>
        <v xml:space="preserve"> </v>
      </c>
      <c r="AC450" s="127"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27"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27">
        <f>IF(ISBLANK(F450)," ",IF(F450&lt;=Scenario!$AI$3,0,IF(F450&lt;=Scenario!$AI$5,1,IF(F450&lt;=Scenario!$AI$6,2,IF(F450&lt;=Scenario!$AI$7,3,IF(F450&lt;=Scenario!$AI$8,4,IF(F450&lt;=Scenario!$AI$9,5,IF(F450&lt;=Scenario!$AI$10,6,IF(F450&lt;=Scenario!$AI$11,7,IF(F450&lt;=Scenario!$AI$12,8,IF(F450&lt;=Scenario!$AI$13,9,10)))))))))))</f>
        <v>0</v>
      </c>
      <c r="AF450" s="127" t="str">
        <f t="shared" si="214"/>
        <v xml:space="preserve"> </v>
      </c>
      <c r="AG450" s="132" t="e">
        <f t="shared" si="222"/>
        <v>#VALUE!</v>
      </c>
      <c r="AH450" s="133" t="e">
        <f t="shared" si="219"/>
        <v>#VALUE!</v>
      </c>
      <c r="AI450" s="126" t="e">
        <f t="shared" si="229"/>
        <v>#VALUE!</v>
      </c>
      <c r="AJ450" s="73" t="str">
        <f t="shared" si="215"/>
        <v>missing data</v>
      </c>
      <c r="AK450" s="80" t="str">
        <f t="shared" si="216"/>
        <v>missing data</v>
      </c>
    </row>
    <row r="451" spans="1:37" x14ac:dyDescent="0.25">
      <c r="A451" s="114" t="s">
        <v>74</v>
      </c>
      <c r="B451" s="102"/>
      <c r="C451" s="103"/>
      <c r="D451" s="105"/>
      <c r="E451" s="193" t="e">
        <f t="shared" si="223"/>
        <v>#DIV/0!</v>
      </c>
      <c r="F451" s="191">
        <f t="shared" si="224"/>
        <v>0</v>
      </c>
      <c r="G451" s="103"/>
      <c r="H451" s="104">
        <f t="shared" si="225"/>
        <v>0</v>
      </c>
      <c r="I451" s="147"/>
      <c r="J451" s="106"/>
      <c r="K451" s="106"/>
      <c r="L451" s="106"/>
      <c r="M451" s="107"/>
      <c r="N451" s="150" t="str">
        <f t="shared" si="217"/>
        <v xml:space="preserve"> </v>
      </c>
      <c r="O451" s="145" t="str">
        <f t="shared" ref="O451:O507" si="230">IF(ISBLANK(G451)," ",IF(G451&lt;=4.5,0,IF(G451&lt;=9,1,IF(G451&lt;=13.5,2,IF(G451&lt;=18,3,IF(G451&lt;=22.5,4,IF(G451&lt;=27,5,IF(G451&lt;=31,6,IF(G451&lt;=36,7,IF(G451&lt;=40,8,IF(G451&lt;=45,9,10)))))))))))</f>
        <v xml:space="preserve"> </v>
      </c>
      <c r="P451" s="154" t="str">
        <f t="shared" si="218"/>
        <v xml:space="preserve"> </v>
      </c>
      <c r="Q451" s="145">
        <f t="shared" ref="Q451:Q507" si="231">IF(ISBLANK(H451)," ",IF(H451&lt;=90,0,IF(H451&lt;=180,1,IF(H451&lt;=270,2,IF(H451&lt;=360,3,IF(H451&lt;=450,4,IF(H451&lt;=540,5,IF(H451&lt;=630,6,IF(H451&lt;=720,7,IF(H451&lt;=810,8,IF(H451&lt;=900,9,10)))))))))))</f>
        <v>0</v>
      </c>
      <c r="R451" s="145" t="str">
        <f t="shared" ref="R451:R507" si="232">IF(ISBLANK(J451)," ",IF(J451&lt;=40,0,IF(J451&lt;=60,1,IF(J451&lt;=80,2,5))))</f>
        <v xml:space="preserve"> </v>
      </c>
      <c r="S451" s="145" t="str">
        <f t="shared" ref="S451:S507" si="233">IF(ISBLANK(L451)," ",IF(L451&lt;=0.9,0,IF(L451&lt;=1.9,1,IF(L451&lt;=2.8,2,IF(L451&lt;=3.7,3,IF(L451&lt;=4.7,4,5))))))</f>
        <v xml:space="preserve"> </v>
      </c>
      <c r="T451" s="145" t="str">
        <f t="shared" ref="T451:T507" si="234">IF(ISBLANK(M451)," ",IF(M451&lt;=1.6,0,IF(M451&lt;=3.2,1,IF(M451&lt;=4.8,2,IF(M451&lt;=6.4,3,IF(ROUND(M451,1)&lt;=8,4,5))))))</f>
        <v xml:space="preserve"> </v>
      </c>
      <c r="U451" s="150" t="e">
        <f t="shared" si="220"/>
        <v>#VALUE!</v>
      </c>
      <c r="V451" s="145" t="e">
        <f t="shared" si="221"/>
        <v>#VALUE!</v>
      </c>
      <c r="W451" s="137" t="e">
        <f t="shared" si="226"/>
        <v>#VALUE!</v>
      </c>
      <c r="X451" s="73" t="str">
        <f t="shared" si="227"/>
        <v>donnée(s) manquante(s)</v>
      </c>
      <c r="Y451" s="74" t="str">
        <f t="shared" si="228"/>
        <v>donnée(s) manquante(s)</v>
      </c>
      <c r="Z451" s="131" t="e">
        <f t="shared" ref="Z451:Z514" si="235">IF(ISBLANK(E451)," ",IF(E451&lt;10,0,IF(E451&lt;16,1,IF(E451&lt;22,2,IF(E451&lt;28,3,IF(E451&lt;34,4,IF(E451&lt;40,5,IF(E451&lt;46,6,IF(E451&lt;52,7,IF(E451&lt;58,8,IF(E451&lt;64,9,10)))))))))))</f>
        <v>#DIV/0!</v>
      </c>
      <c r="AA451" s="127" t="str">
        <f>IF(ISBLANK(L451)," ",IF(L451&lt;=Scenario!$C$3,0,IF(L451&lt;=Scenario!$C$5,1,IF(L451&lt;=Scenario!$C$6,2,IF(L451&lt;=Scenario!$C$7,3,IF(L451&lt;=Scenario!$C$8,4,5))))))</f>
        <v xml:space="preserve"> </v>
      </c>
      <c r="AB451" s="127" t="str">
        <f>IF(ISBLANK(M451)," ",IF(M451&lt;=Scenario!$G$3,0,IF(M451&lt;=Scenario!$G$5,1,IF(M451&lt;=Scenario!$G$6,2,IF(M451&lt;=Scenario!$G$7,3,IF(M451&lt;=Scenario!$G$8,4,IF(M451&lt;=Scenario!$G$9,5,IF(M451&lt;=Scenario!$G$10,6,7))))))))</f>
        <v xml:space="preserve"> </v>
      </c>
      <c r="AC451" s="127"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27"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27">
        <f>IF(ISBLANK(F451)," ",IF(F451&lt;=Scenario!$AI$3,0,IF(F451&lt;=Scenario!$AI$5,1,IF(F451&lt;=Scenario!$AI$6,2,IF(F451&lt;=Scenario!$AI$7,3,IF(F451&lt;=Scenario!$AI$8,4,IF(F451&lt;=Scenario!$AI$9,5,IF(F451&lt;=Scenario!$AI$10,6,IF(F451&lt;=Scenario!$AI$11,7,IF(F451&lt;=Scenario!$AI$12,8,IF(F451&lt;=Scenario!$AI$13,9,10)))))))))))</f>
        <v>0</v>
      </c>
      <c r="AF451" s="127" t="str">
        <f t="shared" ref="AF451:AF514" si="236">IF(ISBLANK(K451)," ",IF(K451&lt;=40,0,IF(K451&lt;=60,1,IF(K451&lt;=80,2,5))))</f>
        <v xml:space="preserve"> </v>
      </c>
      <c r="AG451" s="132" t="e">
        <f t="shared" si="222"/>
        <v>#VALUE!</v>
      </c>
      <c r="AH451" s="133" t="e">
        <f t="shared" si="219"/>
        <v>#VALUE!</v>
      </c>
      <c r="AI451" s="126" t="e">
        <f t="shared" si="229"/>
        <v>#VALUE!</v>
      </c>
      <c r="AJ451" s="73" t="str">
        <f t="shared" si="215"/>
        <v>missing data</v>
      </c>
      <c r="AK451" s="80" t="str">
        <f t="shared" si="216"/>
        <v>missing data</v>
      </c>
    </row>
    <row r="452" spans="1:37" x14ac:dyDescent="0.25">
      <c r="A452" s="114" t="s">
        <v>74</v>
      </c>
      <c r="B452" s="102"/>
      <c r="C452" s="103"/>
      <c r="D452" s="105"/>
      <c r="E452" s="193" t="e">
        <f t="shared" si="223"/>
        <v>#DIV/0!</v>
      </c>
      <c r="F452" s="191">
        <f t="shared" si="224"/>
        <v>0</v>
      </c>
      <c r="G452" s="103"/>
      <c r="H452" s="104">
        <f t="shared" si="225"/>
        <v>0</v>
      </c>
      <c r="I452" s="147"/>
      <c r="J452" s="106"/>
      <c r="K452" s="106"/>
      <c r="L452" s="106"/>
      <c r="M452" s="107"/>
      <c r="N452" s="150" t="str">
        <f t="shared" si="217"/>
        <v xml:space="preserve"> </v>
      </c>
      <c r="O452" s="145" t="str">
        <f t="shared" si="230"/>
        <v xml:space="preserve"> </v>
      </c>
      <c r="P452" s="154" t="str">
        <f t="shared" si="218"/>
        <v xml:space="preserve"> </v>
      </c>
      <c r="Q452" s="145">
        <f t="shared" si="231"/>
        <v>0</v>
      </c>
      <c r="R452" s="145" t="str">
        <f t="shared" si="232"/>
        <v xml:space="preserve"> </v>
      </c>
      <c r="S452" s="145" t="str">
        <f t="shared" si="233"/>
        <v xml:space="preserve"> </v>
      </c>
      <c r="T452" s="145" t="str">
        <f t="shared" si="234"/>
        <v xml:space="preserve"> </v>
      </c>
      <c r="U452" s="150" t="e">
        <f t="shared" si="220"/>
        <v>#VALUE!</v>
      </c>
      <c r="V452" s="145" t="e">
        <f t="shared" si="221"/>
        <v>#VALUE!</v>
      </c>
      <c r="W452" s="137" t="e">
        <f t="shared" si="226"/>
        <v>#VALUE!</v>
      </c>
      <c r="X452" s="73" t="str">
        <f t="shared" si="227"/>
        <v>donnée(s) manquante(s)</v>
      </c>
      <c r="Y452" s="74" t="str">
        <f t="shared" si="228"/>
        <v>donnée(s) manquante(s)</v>
      </c>
      <c r="Z452" s="131" t="e">
        <f t="shared" si="235"/>
        <v>#DIV/0!</v>
      </c>
      <c r="AA452" s="127" t="str">
        <f>IF(ISBLANK(L452)," ",IF(L452&lt;=Scenario!$C$3,0,IF(L452&lt;=Scenario!$C$5,1,IF(L452&lt;=Scenario!$C$6,2,IF(L452&lt;=Scenario!$C$7,3,IF(L452&lt;=Scenario!$C$8,4,5))))))</f>
        <v xml:space="preserve"> </v>
      </c>
      <c r="AB452" s="127" t="str">
        <f>IF(ISBLANK(M452)," ",IF(M452&lt;=Scenario!$G$3,0,IF(M452&lt;=Scenario!$G$5,1,IF(M452&lt;=Scenario!$G$6,2,IF(M452&lt;=Scenario!$G$7,3,IF(M452&lt;=Scenario!$G$8,4,IF(M452&lt;=Scenario!$G$9,5,IF(M452&lt;=Scenario!$G$10,6,7))))))))</f>
        <v xml:space="preserve"> </v>
      </c>
      <c r="AC452" s="127"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27"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27">
        <f>IF(ISBLANK(F452)," ",IF(F452&lt;=Scenario!$AI$3,0,IF(F452&lt;=Scenario!$AI$5,1,IF(F452&lt;=Scenario!$AI$6,2,IF(F452&lt;=Scenario!$AI$7,3,IF(F452&lt;=Scenario!$AI$8,4,IF(F452&lt;=Scenario!$AI$9,5,IF(F452&lt;=Scenario!$AI$10,6,IF(F452&lt;=Scenario!$AI$11,7,IF(F452&lt;=Scenario!$AI$12,8,IF(F452&lt;=Scenario!$AI$13,9,10)))))))))))</f>
        <v>0</v>
      </c>
      <c r="AF452" s="127" t="str">
        <f t="shared" si="236"/>
        <v xml:space="preserve"> </v>
      </c>
      <c r="AG452" s="132" t="e">
        <f t="shared" si="222"/>
        <v>#VALUE!</v>
      </c>
      <c r="AH452" s="133" t="e">
        <f t="shared" si="219"/>
        <v>#VALUE!</v>
      </c>
      <c r="AI452" s="126" t="e">
        <f t="shared" si="229"/>
        <v>#VALUE!</v>
      </c>
      <c r="AJ452" s="73" t="str">
        <f t="shared" ref="AJ452:AJ515" si="237">IF(OR(ISBLANK(E452),ISBLANK(F452),ISBLANK(G452),ISBLANK(I452),ISBLANK(K452),ISBLANK(L452),ISBLANK(M452)),"missing data",IF(AI452&lt;-5,"Nutriscore_A",IF(AI452&lt;3,"Nutriscore_B",IF(AI452&lt;11,"Nutriscore_C",IF(AI452&lt;19,"Nutriscore_D","Nutriscore_E")))))</f>
        <v>missing data</v>
      </c>
      <c r="AK452" s="80" t="str">
        <f t="shared" ref="AK452:AK515" si="238">IF(AJ452="missing data","missing data",IF(AJ452="Nutriscore_A","dark green",IF(AJ452="Nutriscore_B","green",IF(AJ452="Nutriscore_C","yellow",IF(AJ452="Nutriscore_D","orange","dark orange")))))</f>
        <v>missing data</v>
      </c>
    </row>
    <row r="453" spans="1:37" x14ac:dyDescent="0.25">
      <c r="A453" s="114" t="s">
        <v>74</v>
      </c>
      <c r="B453" s="102"/>
      <c r="C453" s="103"/>
      <c r="D453" s="105"/>
      <c r="E453" s="193" t="e">
        <f t="shared" si="223"/>
        <v>#DIV/0!</v>
      </c>
      <c r="F453" s="191">
        <f t="shared" si="224"/>
        <v>0</v>
      </c>
      <c r="G453" s="103"/>
      <c r="H453" s="104">
        <f t="shared" si="225"/>
        <v>0</v>
      </c>
      <c r="I453" s="147"/>
      <c r="J453" s="106"/>
      <c r="K453" s="106"/>
      <c r="L453" s="106"/>
      <c r="M453" s="107"/>
      <c r="N453" s="150" t="str">
        <f t="shared" si="217"/>
        <v xml:space="preserve"> </v>
      </c>
      <c r="O453" s="145" t="str">
        <f t="shared" si="230"/>
        <v xml:space="preserve"> </v>
      </c>
      <c r="P453" s="154" t="str">
        <f t="shared" si="218"/>
        <v xml:space="preserve"> </v>
      </c>
      <c r="Q453" s="145">
        <f t="shared" si="231"/>
        <v>0</v>
      </c>
      <c r="R453" s="145" t="str">
        <f t="shared" si="232"/>
        <v xml:space="preserve"> </v>
      </c>
      <c r="S453" s="145" t="str">
        <f t="shared" si="233"/>
        <v xml:space="preserve"> </v>
      </c>
      <c r="T453" s="145" t="str">
        <f t="shared" si="234"/>
        <v xml:space="preserve"> </v>
      </c>
      <c r="U453" s="150" t="e">
        <f t="shared" si="220"/>
        <v>#VALUE!</v>
      </c>
      <c r="V453" s="145" t="e">
        <f t="shared" si="221"/>
        <v>#VALUE!</v>
      </c>
      <c r="W453" s="137" t="e">
        <f t="shared" si="226"/>
        <v>#VALUE!</v>
      </c>
      <c r="X453" s="73" t="str">
        <f t="shared" si="227"/>
        <v>donnée(s) manquante(s)</v>
      </c>
      <c r="Y453" s="74" t="str">
        <f t="shared" si="228"/>
        <v>donnée(s) manquante(s)</v>
      </c>
      <c r="Z453" s="131" t="e">
        <f t="shared" si="235"/>
        <v>#DIV/0!</v>
      </c>
      <c r="AA453" s="127" t="str">
        <f>IF(ISBLANK(L453)," ",IF(L453&lt;=Scenario!$C$3,0,IF(L453&lt;=Scenario!$C$5,1,IF(L453&lt;=Scenario!$C$6,2,IF(L453&lt;=Scenario!$C$7,3,IF(L453&lt;=Scenario!$C$8,4,5))))))</f>
        <v xml:space="preserve"> </v>
      </c>
      <c r="AB453" s="127" t="str">
        <f>IF(ISBLANK(M453)," ",IF(M453&lt;=Scenario!$G$3,0,IF(M453&lt;=Scenario!$G$5,1,IF(M453&lt;=Scenario!$G$6,2,IF(M453&lt;=Scenario!$G$7,3,IF(M453&lt;=Scenario!$G$8,4,IF(M453&lt;=Scenario!$G$9,5,IF(M453&lt;=Scenario!$G$10,6,7))))))))</f>
        <v xml:space="preserve"> </v>
      </c>
      <c r="AC453" s="127"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27"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27">
        <f>IF(ISBLANK(F453)," ",IF(F453&lt;=Scenario!$AI$3,0,IF(F453&lt;=Scenario!$AI$5,1,IF(F453&lt;=Scenario!$AI$6,2,IF(F453&lt;=Scenario!$AI$7,3,IF(F453&lt;=Scenario!$AI$8,4,IF(F453&lt;=Scenario!$AI$9,5,IF(F453&lt;=Scenario!$AI$10,6,IF(F453&lt;=Scenario!$AI$11,7,IF(F453&lt;=Scenario!$AI$12,8,IF(F453&lt;=Scenario!$AI$13,9,10)))))))))))</f>
        <v>0</v>
      </c>
      <c r="AF453" s="127" t="str">
        <f t="shared" si="236"/>
        <v xml:space="preserve"> </v>
      </c>
      <c r="AG453" s="132" t="e">
        <f t="shared" si="222"/>
        <v>#VALUE!</v>
      </c>
      <c r="AH453" s="133" t="e">
        <f t="shared" si="219"/>
        <v>#VALUE!</v>
      </c>
      <c r="AI453" s="126" t="e">
        <f t="shared" si="229"/>
        <v>#VALUE!</v>
      </c>
      <c r="AJ453" s="73" t="str">
        <f t="shared" si="237"/>
        <v>missing data</v>
      </c>
      <c r="AK453" s="80" t="str">
        <f t="shared" si="238"/>
        <v>missing data</v>
      </c>
    </row>
    <row r="454" spans="1:37" x14ac:dyDescent="0.25">
      <c r="A454" s="114" t="s">
        <v>74</v>
      </c>
      <c r="B454" s="102"/>
      <c r="C454" s="103"/>
      <c r="D454" s="105"/>
      <c r="E454" s="193" t="e">
        <f t="shared" si="223"/>
        <v>#DIV/0!</v>
      </c>
      <c r="F454" s="191">
        <f t="shared" si="224"/>
        <v>0</v>
      </c>
      <c r="G454" s="103"/>
      <c r="H454" s="104">
        <f t="shared" si="225"/>
        <v>0</v>
      </c>
      <c r="I454" s="147"/>
      <c r="J454" s="106"/>
      <c r="K454" s="106"/>
      <c r="L454" s="106"/>
      <c r="M454" s="107"/>
      <c r="N454" s="150" t="str">
        <f t="shared" si="217"/>
        <v xml:space="preserve"> </v>
      </c>
      <c r="O454" s="145" t="str">
        <f t="shared" si="230"/>
        <v xml:space="preserve"> </v>
      </c>
      <c r="P454" s="154" t="str">
        <f t="shared" si="218"/>
        <v xml:space="preserve"> </v>
      </c>
      <c r="Q454" s="145">
        <f t="shared" si="231"/>
        <v>0</v>
      </c>
      <c r="R454" s="145" t="str">
        <f t="shared" si="232"/>
        <v xml:space="preserve"> </v>
      </c>
      <c r="S454" s="145" t="str">
        <f t="shared" si="233"/>
        <v xml:space="preserve"> </v>
      </c>
      <c r="T454" s="145" t="str">
        <f t="shared" si="234"/>
        <v xml:space="preserve"> </v>
      </c>
      <c r="U454" s="150" t="e">
        <f t="shared" si="220"/>
        <v>#VALUE!</v>
      </c>
      <c r="V454" s="145" t="e">
        <f t="shared" si="221"/>
        <v>#VALUE!</v>
      </c>
      <c r="W454" s="137" t="e">
        <f t="shared" si="226"/>
        <v>#VALUE!</v>
      </c>
      <c r="X454" s="73" t="str">
        <f t="shared" si="227"/>
        <v>donnée(s) manquante(s)</v>
      </c>
      <c r="Y454" s="74" t="str">
        <f t="shared" si="228"/>
        <v>donnée(s) manquante(s)</v>
      </c>
      <c r="Z454" s="131" t="e">
        <f t="shared" si="235"/>
        <v>#DIV/0!</v>
      </c>
      <c r="AA454" s="127" t="str">
        <f>IF(ISBLANK(L454)," ",IF(L454&lt;=Scenario!$C$3,0,IF(L454&lt;=Scenario!$C$5,1,IF(L454&lt;=Scenario!$C$6,2,IF(L454&lt;=Scenario!$C$7,3,IF(L454&lt;=Scenario!$C$8,4,5))))))</f>
        <v xml:space="preserve"> </v>
      </c>
      <c r="AB454" s="127" t="str">
        <f>IF(ISBLANK(M454)," ",IF(M454&lt;=Scenario!$G$3,0,IF(M454&lt;=Scenario!$G$5,1,IF(M454&lt;=Scenario!$G$6,2,IF(M454&lt;=Scenario!$G$7,3,IF(M454&lt;=Scenario!$G$8,4,IF(M454&lt;=Scenario!$G$9,5,IF(M454&lt;=Scenario!$G$10,6,7))))))))</f>
        <v xml:space="preserve"> </v>
      </c>
      <c r="AC454" s="127"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27"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27">
        <f>IF(ISBLANK(F454)," ",IF(F454&lt;=Scenario!$AI$3,0,IF(F454&lt;=Scenario!$AI$5,1,IF(F454&lt;=Scenario!$AI$6,2,IF(F454&lt;=Scenario!$AI$7,3,IF(F454&lt;=Scenario!$AI$8,4,IF(F454&lt;=Scenario!$AI$9,5,IF(F454&lt;=Scenario!$AI$10,6,IF(F454&lt;=Scenario!$AI$11,7,IF(F454&lt;=Scenario!$AI$12,8,IF(F454&lt;=Scenario!$AI$13,9,10)))))))))))</f>
        <v>0</v>
      </c>
      <c r="AF454" s="127" t="str">
        <f t="shared" si="236"/>
        <v xml:space="preserve"> </v>
      </c>
      <c r="AG454" s="132" t="e">
        <f t="shared" si="222"/>
        <v>#VALUE!</v>
      </c>
      <c r="AH454" s="133" t="e">
        <f t="shared" si="219"/>
        <v>#VALUE!</v>
      </c>
      <c r="AI454" s="126" t="e">
        <f t="shared" si="229"/>
        <v>#VALUE!</v>
      </c>
      <c r="AJ454" s="73" t="str">
        <f t="shared" si="237"/>
        <v>missing data</v>
      </c>
      <c r="AK454" s="80" t="str">
        <f t="shared" si="238"/>
        <v>missing data</v>
      </c>
    </row>
    <row r="455" spans="1:37" x14ac:dyDescent="0.25">
      <c r="A455" s="114" t="s">
        <v>74</v>
      </c>
      <c r="B455" s="102"/>
      <c r="C455" s="103"/>
      <c r="D455" s="105"/>
      <c r="E455" s="193" t="e">
        <f t="shared" si="223"/>
        <v>#DIV/0!</v>
      </c>
      <c r="F455" s="191">
        <f t="shared" si="224"/>
        <v>0</v>
      </c>
      <c r="G455" s="103"/>
      <c r="H455" s="104">
        <f t="shared" si="225"/>
        <v>0</v>
      </c>
      <c r="I455" s="147"/>
      <c r="J455" s="106"/>
      <c r="K455" s="106"/>
      <c r="L455" s="106"/>
      <c r="M455" s="107"/>
      <c r="N455" s="150" t="str">
        <f t="shared" si="217"/>
        <v xml:space="preserve"> </v>
      </c>
      <c r="O455" s="145" t="str">
        <f t="shared" si="230"/>
        <v xml:space="preserve"> </v>
      </c>
      <c r="P455" s="154" t="str">
        <f t="shared" si="218"/>
        <v xml:space="preserve"> </v>
      </c>
      <c r="Q455" s="145">
        <f t="shared" si="231"/>
        <v>0</v>
      </c>
      <c r="R455" s="145" t="str">
        <f t="shared" si="232"/>
        <v xml:space="preserve"> </v>
      </c>
      <c r="S455" s="145" t="str">
        <f t="shared" si="233"/>
        <v xml:space="preserve"> </v>
      </c>
      <c r="T455" s="145" t="str">
        <f t="shared" si="234"/>
        <v xml:space="preserve"> </v>
      </c>
      <c r="U455" s="150" t="e">
        <f t="shared" si="220"/>
        <v>#VALUE!</v>
      </c>
      <c r="V455" s="145" t="e">
        <f t="shared" si="221"/>
        <v>#VALUE!</v>
      </c>
      <c r="W455" s="137" t="e">
        <f t="shared" si="226"/>
        <v>#VALUE!</v>
      </c>
      <c r="X455" s="73" t="str">
        <f t="shared" si="227"/>
        <v>donnée(s) manquante(s)</v>
      </c>
      <c r="Y455" s="74" t="str">
        <f t="shared" si="228"/>
        <v>donnée(s) manquante(s)</v>
      </c>
      <c r="Z455" s="131" t="e">
        <f t="shared" si="235"/>
        <v>#DIV/0!</v>
      </c>
      <c r="AA455" s="127" t="str">
        <f>IF(ISBLANK(L455)," ",IF(L455&lt;=Scenario!$C$3,0,IF(L455&lt;=Scenario!$C$5,1,IF(L455&lt;=Scenario!$C$6,2,IF(L455&lt;=Scenario!$C$7,3,IF(L455&lt;=Scenario!$C$8,4,5))))))</f>
        <v xml:space="preserve"> </v>
      </c>
      <c r="AB455" s="127" t="str">
        <f>IF(ISBLANK(M455)," ",IF(M455&lt;=Scenario!$G$3,0,IF(M455&lt;=Scenario!$G$5,1,IF(M455&lt;=Scenario!$G$6,2,IF(M455&lt;=Scenario!$G$7,3,IF(M455&lt;=Scenario!$G$8,4,IF(M455&lt;=Scenario!$G$9,5,IF(M455&lt;=Scenario!$G$10,6,7))))))))</f>
        <v xml:space="preserve"> </v>
      </c>
      <c r="AC455" s="127"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27"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27">
        <f>IF(ISBLANK(F455)," ",IF(F455&lt;=Scenario!$AI$3,0,IF(F455&lt;=Scenario!$AI$5,1,IF(F455&lt;=Scenario!$AI$6,2,IF(F455&lt;=Scenario!$AI$7,3,IF(F455&lt;=Scenario!$AI$8,4,IF(F455&lt;=Scenario!$AI$9,5,IF(F455&lt;=Scenario!$AI$10,6,IF(F455&lt;=Scenario!$AI$11,7,IF(F455&lt;=Scenario!$AI$12,8,IF(F455&lt;=Scenario!$AI$13,9,10)))))))))))</f>
        <v>0</v>
      </c>
      <c r="AF455" s="127" t="str">
        <f t="shared" si="236"/>
        <v xml:space="preserve"> </v>
      </c>
      <c r="AG455" s="132" t="e">
        <f t="shared" si="222"/>
        <v>#VALUE!</v>
      </c>
      <c r="AH455" s="133" t="e">
        <f t="shared" si="219"/>
        <v>#VALUE!</v>
      </c>
      <c r="AI455" s="126" t="e">
        <f t="shared" si="229"/>
        <v>#VALUE!</v>
      </c>
      <c r="AJ455" s="73" t="str">
        <f t="shared" si="237"/>
        <v>missing data</v>
      </c>
      <c r="AK455" s="80" t="str">
        <f t="shared" si="238"/>
        <v>missing data</v>
      </c>
    </row>
    <row r="456" spans="1:37" x14ac:dyDescent="0.25">
      <c r="A456" s="114" t="s">
        <v>74</v>
      </c>
      <c r="B456" s="102"/>
      <c r="C456" s="103"/>
      <c r="D456" s="105"/>
      <c r="E456" s="193" t="e">
        <f t="shared" si="223"/>
        <v>#DIV/0!</v>
      </c>
      <c r="F456" s="191">
        <f t="shared" si="224"/>
        <v>0</v>
      </c>
      <c r="G456" s="103"/>
      <c r="H456" s="104">
        <f t="shared" si="225"/>
        <v>0</v>
      </c>
      <c r="I456" s="147"/>
      <c r="J456" s="106"/>
      <c r="K456" s="106"/>
      <c r="L456" s="106"/>
      <c r="M456" s="107"/>
      <c r="N456" s="150" t="str">
        <f t="shared" si="217"/>
        <v xml:space="preserve"> </v>
      </c>
      <c r="O456" s="145" t="str">
        <f t="shared" si="230"/>
        <v xml:space="preserve"> </v>
      </c>
      <c r="P456" s="154" t="str">
        <f t="shared" si="218"/>
        <v xml:space="preserve"> </v>
      </c>
      <c r="Q456" s="145">
        <f t="shared" si="231"/>
        <v>0</v>
      </c>
      <c r="R456" s="145" t="str">
        <f t="shared" si="232"/>
        <v xml:space="preserve"> </v>
      </c>
      <c r="S456" s="145" t="str">
        <f t="shared" si="233"/>
        <v xml:space="preserve"> </v>
      </c>
      <c r="T456" s="145" t="str">
        <f t="shared" si="234"/>
        <v xml:space="preserve"> </v>
      </c>
      <c r="U456" s="150" t="e">
        <f t="shared" si="220"/>
        <v>#VALUE!</v>
      </c>
      <c r="V456" s="145" t="e">
        <f t="shared" si="221"/>
        <v>#VALUE!</v>
      </c>
      <c r="W456" s="137" t="e">
        <f t="shared" si="226"/>
        <v>#VALUE!</v>
      </c>
      <c r="X456" s="73" t="str">
        <f t="shared" si="227"/>
        <v>donnée(s) manquante(s)</v>
      </c>
      <c r="Y456" s="74" t="str">
        <f t="shared" si="228"/>
        <v>donnée(s) manquante(s)</v>
      </c>
      <c r="Z456" s="131" t="e">
        <f t="shared" si="235"/>
        <v>#DIV/0!</v>
      </c>
      <c r="AA456" s="127" t="str">
        <f>IF(ISBLANK(L456)," ",IF(L456&lt;=Scenario!$C$3,0,IF(L456&lt;=Scenario!$C$5,1,IF(L456&lt;=Scenario!$C$6,2,IF(L456&lt;=Scenario!$C$7,3,IF(L456&lt;=Scenario!$C$8,4,5))))))</f>
        <v xml:space="preserve"> </v>
      </c>
      <c r="AB456" s="127" t="str">
        <f>IF(ISBLANK(M456)," ",IF(M456&lt;=Scenario!$G$3,0,IF(M456&lt;=Scenario!$G$5,1,IF(M456&lt;=Scenario!$G$6,2,IF(M456&lt;=Scenario!$G$7,3,IF(M456&lt;=Scenario!$G$8,4,IF(M456&lt;=Scenario!$G$9,5,IF(M456&lt;=Scenario!$G$10,6,7))))))))</f>
        <v xml:space="preserve"> </v>
      </c>
      <c r="AC456" s="127"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27"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27">
        <f>IF(ISBLANK(F456)," ",IF(F456&lt;=Scenario!$AI$3,0,IF(F456&lt;=Scenario!$AI$5,1,IF(F456&lt;=Scenario!$AI$6,2,IF(F456&lt;=Scenario!$AI$7,3,IF(F456&lt;=Scenario!$AI$8,4,IF(F456&lt;=Scenario!$AI$9,5,IF(F456&lt;=Scenario!$AI$10,6,IF(F456&lt;=Scenario!$AI$11,7,IF(F456&lt;=Scenario!$AI$12,8,IF(F456&lt;=Scenario!$AI$13,9,10)))))))))))</f>
        <v>0</v>
      </c>
      <c r="AF456" s="127" t="str">
        <f t="shared" si="236"/>
        <v xml:space="preserve"> </v>
      </c>
      <c r="AG456" s="132" t="e">
        <f t="shared" si="222"/>
        <v>#VALUE!</v>
      </c>
      <c r="AH456" s="133" t="e">
        <f t="shared" si="219"/>
        <v>#VALUE!</v>
      </c>
      <c r="AI456" s="126" t="e">
        <f t="shared" si="229"/>
        <v>#VALUE!</v>
      </c>
      <c r="AJ456" s="73" t="str">
        <f t="shared" si="237"/>
        <v>missing data</v>
      </c>
      <c r="AK456" s="80" t="str">
        <f t="shared" si="238"/>
        <v>missing data</v>
      </c>
    </row>
    <row r="457" spans="1:37" x14ac:dyDescent="0.25">
      <c r="A457" s="114" t="s">
        <v>74</v>
      </c>
      <c r="B457" s="102"/>
      <c r="C457" s="103"/>
      <c r="D457" s="105"/>
      <c r="E457" s="193" t="e">
        <f t="shared" si="223"/>
        <v>#DIV/0!</v>
      </c>
      <c r="F457" s="191">
        <f t="shared" si="224"/>
        <v>0</v>
      </c>
      <c r="G457" s="103"/>
      <c r="H457" s="104">
        <f t="shared" si="225"/>
        <v>0</v>
      </c>
      <c r="I457" s="147"/>
      <c r="J457" s="106"/>
      <c r="K457" s="106"/>
      <c r="L457" s="106"/>
      <c r="M457" s="107"/>
      <c r="N457" s="150" t="str">
        <f t="shared" si="217"/>
        <v xml:space="preserve"> </v>
      </c>
      <c r="O457" s="145" t="str">
        <f t="shared" si="230"/>
        <v xml:space="preserve"> </v>
      </c>
      <c r="P457" s="154" t="str">
        <f t="shared" si="218"/>
        <v xml:space="preserve"> </v>
      </c>
      <c r="Q457" s="145">
        <f t="shared" si="231"/>
        <v>0</v>
      </c>
      <c r="R457" s="145" t="str">
        <f t="shared" si="232"/>
        <v xml:space="preserve"> </v>
      </c>
      <c r="S457" s="145" t="str">
        <f t="shared" si="233"/>
        <v xml:space="preserve"> </v>
      </c>
      <c r="T457" s="145" t="str">
        <f t="shared" si="234"/>
        <v xml:space="preserve"> </v>
      </c>
      <c r="U457" s="150" t="e">
        <f t="shared" si="220"/>
        <v>#VALUE!</v>
      </c>
      <c r="V457" s="145" t="e">
        <f t="shared" si="221"/>
        <v>#VALUE!</v>
      </c>
      <c r="W457" s="137" t="e">
        <f t="shared" si="226"/>
        <v>#VALUE!</v>
      </c>
      <c r="X457" s="73" t="str">
        <f t="shared" si="227"/>
        <v>donnée(s) manquante(s)</v>
      </c>
      <c r="Y457" s="74" t="str">
        <f t="shared" si="228"/>
        <v>donnée(s) manquante(s)</v>
      </c>
      <c r="Z457" s="131" t="e">
        <f t="shared" si="235"/>
        <v>#DIV/0!</v>
      </c>
      <c r="AA457" s="127" t="str">
        <f>IF(ISBLANK(L457)," ",IF(L457&lt;=Scenario!$C$3,0,IF(L457&lt;=Scenario!$C$5,1,IF(L457&lt;=Scenario!$C$6,2,IF(L457&lt;=Scenario!$C$7,3,IF(L457&lt;=Scenario!$C$8,4,5))))))</f>
        <v xml:space="preserve"> </v>
      </c>
      <c r="AB457" s="127" t="str">
        <f>IF(ISBLANK(M457)," ",IF(M457&lt;=Scenario!$G$3,0,IF(M457&lt;=Scenario!$G$5,1,IF(M457&lt;=Scenario!$G$6,2,IF(M457&lt;=Scenario!$G$7,3,IF(M457&lt;=Scenario!$G$8,4,IF(M457&lt;=Scenario!$G$9,5,IF(M457&lt;=Scenario!$G$10,6,7))))))))</f>
        <v xml:space="preserve"> </v>
      </c>
      <c r="AC457" s="127"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27"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27">
        <f>IF(ISBLANK(F457)," ",IF(F457&lt;=Scenario!$AI$3,0,IF(F457&lt;=Scenario!$AI$5,1,IF(F457&lt;=Scenario!$AI$6,2,IF(F457&lt;=Scenario!$AI$7,3,IF(F457&lt;=Scenario!$AI$8,4,IF(F457&lt;=Scenario!$AI$9,5,IF(F457&lt;=Scenario!$AI$10,6,IF(F457&lt;=Scenario!$AI$11,7,IF(F457&lt;=Scenario!$AI$12,8,IF(F457&lt;=Scenario!$AI$13,9,10)))))))))))</f>
        <v>0</v>
      </c>
      <c r="AF457" s="127" t="str">
        <f t="shared" si="236"/>
        <v xml:space="preserve"> </v>
      </c>
      <c r="AG457" s="132" t="e">
        <f t="shared" si="222"/>
        <v>#VALUE!</v>
      </c>
      <c r="AH457" s="133" t="e">
        <f t="shared" si="219"/>
        <v>#VALUE!</v>
      </c>
      <c r="AI457" s="126" t="e">
        <f t="shared" si="229"/>
        <v>#VALUE!</v>
      </c>
      <c r="AJ457" s="73" t="str">
        <f t="shared" si="237"/>
        <v>missing data</v>
      </c>
      <c r="AK457" s="80" t="str">
        <f t="shared" si="238"/>
        <v>missing data</v>
      </c>
    </row>
    <row r="458" spans="1:37" x14ac:dyDescent="0.25">
      <c r="A458" s="114" t="s">
        <v>74</v>
      </c>
      <c r="B458" s="102"/>
      <c r="C458" s="103"/>
      <c r="D458" s="105"/>
      <c r="E458" s="193" t="e">
        <f t="shared" si="223"/>
        <v>#DIV/0!</v>
      </c>
      <c r="F458" s="191">
        <f t="shared" si="224"/>
        <v>0</v>
      </c>
      <c r="G458" s="103"/>
      <c r="H458" s="104">
        <f t="shared" si="225"/>
        <v>0</v>
      </c>
      <c r="I458" s="147"/>
      <c r="J458" s="106"/>
      <c r="K458" s="106"/>
      <c r="L458" s="106"/>
      <c r="M458" s="107"/>
      <c r="N458" s="150" t="str">
        <f t="shared" si="217"/>
        <v xml:space="preserve"> </v>
      </c>
      <c r="O458" s="145" t="str">
        <f t="shared" si="230"/>
        <v xml:space="preserve"> </v>
      </c>
      <c r="P458" s="154" t="str">
        <f t="shared" si="218"/>
        <v xml:space="preserve"> </v>
      </c>
      <c r="Q458" s="145">
        <f t="shared" si="231"/>
        <v>0</v>
      </c>
      <c r="R458" s="145" t="str">
        <f t="shared" si="232"/>
        <v xml:space="preserve"> </v>
      </c>
      <c r="S458" s="145" t="str">
        <f t="shared" si="233"/>
        <v xml:space="preserve"> </v>
      </c>
      <c r="T458" s="145" t="str">
        <f t="shared" si="234"/>
        <v xml:space="preserve"> </v>
      </c>
      <c r="U458" s="150" t="e">
        <f t="shared" si="220"/>
        <v>#VALUE!</v>
      </c>
      <c r="V458" s="145" t="e">
        <f t="shared" si="221"/>
        <v>#VALUE!</v>
      </c>
      <c r="W458" s="137" t="e">
        <f t="shared" si="226"/>
        <v>#VALUE!</v>
      </c>
      <c r="X458" s="73" t="str">
        <f t="shared" si="227"/>
        <v>donnée(s) manquante(s)</v>
      </c>
      <c r="Y458" s="74" t="str">
        <f t="shared" si="228"/>
        <v>donnée(s) manquante(s)</v>
      </c>
      <c r="Z458" s="131" t="e">
        <f t="shared" si="235"/>
        <v>#DIV/0!</v>
      </c>
      <c r="AA458" s="127" t="str">
        <f>IF(ISBLANK(L458)," ",IF(L458&lt;=Scenario!$C$3,0,IF(L458&lt;=Scenario!$C$5,1,IF(L458&lt;=Scenario!$C$6,2,IF(L458&lt;=Scenario!$C$7,3,IF(L458&lt;=Scenario!$C$8,4,5))))))</f>
        <v xml:space="preserve"> </v>
      </c>
      <c r="AB458" s="127" t="str">
        <f>IF(ISBLANK(M458)," ",IF(M458&lt;=Scenario!$G$3,0,IF(M458&lt;=Scenario!$G$5,1,IF(M458&lt;=Scenario!$G$6,2,IF(M458&lt;=Scenario!$G$7,3,IF(M458&lt;=Scenario!$G$8,4,IF(M458&lt;=Scenario!$G$9,5,IF(M458&lt;=Scenario!$G$10,6,7))))))))</f>
        <v xml:space="preserve"> </v>
      </c>
      <c r="AC458" s="127"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27"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27">
        <f>IF(ISBLANK(F458)," ",IF(F458&lt;=Scenario!$AI$3,0,IF(F458&lt;=Scenario!$AI$5,1,IF(F458&lt;=Scenario!$AI$6,2,IF(F458&lt;=Scenario!$AI$7,3,IF(F458&lt;=Scenario!$AI$8,4,IF(F458&lt;=Scenario!$AI$9,5,IF(F458&lt;=Scenario!$AI$10,6,IF(F458&lt;=Scenario!$AI$11,7,IF(F458&lt;=Scenario!$AI$12,8,IF(F458&lt;=Scenario!$AI$13,9,10)))))))))))</f>
        <v>0</v>
      </c>
      <c r="AF458" s="127" t="str">
        <f t="shared" si="236"/>
        <v xml:space="preserve"> </v>
      </c>
      <c r="AG458" s="132" t="e">
        <f t="shared" si="222"/>
        <v>#VALUE!</v>
      </c>
      <c r="AH458" s="133" t="e">
        <f t="shared" si="219"/>
        <v>#VALUE!</v>
      </c>
      <c r="AI458" s="126" t="e">
        <f t="shared" si="229"/>
        <v>#VALUE!</v>
      </c>
      <c r="AJ458" s="73" t="str">
        <f t="shared" si="237"/>
        <v>missing data</v>
      </c>
      <c r="AK458" s="80" t="str">
        <f t="shared" si="238"/>
        <v>missing data</v>
      </c>
    </row>
    <row r="459" spans="1:37" x14ac:dyDescent="0.25">
      <c r="A459" s="114" t="s">
        <v>74</v>
      </c>
      <c r="B459" s="102"/>
      <c r="C459" s="103"/>
      <c r="D459" s="105"/>
      <c r="E459" s="193" t="e">
        <f t="shared" si="223"/>
        <v>#DIV/0!</v>
      </c>
      <c r="F459" s="191">
        <f t="shared" si="224"/>
        <v>0</v>
      </c>
      <c r="G459" s="103"/>
      <c r="H459" s="104">
        <f t="shared" si="225"/>
        <v>0</v>
      </c>
      <c r="I459" s="147"/>
      <c r="J459" s="106"/>
      <c r="K459" s="106"/>
      <c r="L459" s="106"/>
      <c r="M459" s="107"/>
      <c r="N459" s="150" t="str">
        <f t="shared" si="217"/>
        <v xml:space="preserve"> </v>
      </c>
      <c r="O459" s="145" t="str">
        <f t="shared" si="230"/>
        <v xml:space="preserve"> </v>
      </c>
      <c r="P459" s="154" t="str">
        <f t="shared" si="218"/>
        <v xml:space="preserve"> </v>
      </c>
      <c r="Q459" s="145">
        <f t="shared" si="231"/>
        <v>0</v>
      </c>
      <c r="R459" s="145" t="str">
        <f t="shared" si="232"/>
        <v xml:space="preserve"> </v>
      </c>
      <c r="S459" s="145" t="str">
        <f t="shared" si="233"/>
        <v xml:space="preserve"> </v>
      </c>
      <c r="T459" s="145" t="str">
        <f t="shared" si="234"/>
        <v xml:space="preserve"> </v>
      </c>
      <c r="U459" s="150" t="e">
        <f t="shared" si="220"/>
        <v>#VALUE!</v>
      </c>
      <c r="V459" s="145" t="e">
        <f t="shared" si="221"/>
        <v>#VALUE!</v>
      </c>
      <c r="W459" s="137" t="e">
        <f t="shared" si="226"/>
        <v>#VALUE!</v>
      </c>
      <c r="X459" s="73" t="str">
        <f t="shared" si="227"/>
        <v>donnée(s) manquante(s)</v>
      </c>
      <c r="Y459" s="74" t="str">
        <f t="shared" si="228"/>
        <v>donnée(s) manquante(s)</v>
      </c>
      <c r="Z459" s="131" t="e">
        <f t="shared" si="235"/>
        <v>#DIV/0!</v>
      </c>
      <c r="AA459" s="127" t="str">
        <f>IF(ISBLANK(L459)," ",IF(L459&lt;=Scenario!$C$3,0,IF(L459&lt;=Scenario!$C$5,1,IF(L459&lt;=Scenario!$C$6,2,IF(L459&lt;=Scenario!$C$7,3,IF(L459&lt;=Scenario!$C$8,4,5))))))</f>
        <v xml:space="preserve"> </v>
      </c>
      <c r="AB459" s="127" t="str">
        <f>IF(ISBLANK(M459)," ",IF(M459&lt;=Scenario!$G$3,0,IF(M459&lt;=Scenario!$G$5,1,IF(M459&lt;=Scenario!$G$6,2,IF(M459&lt;=Scenario!$G$7,3,IF(M459&lt;=Scenario!$G$8,4,IF(M459&lt;=Scenario!$G$9,5,IF(M459&lt;=Scenario!$G$10,6,7))))))))</f>
        <v xml:space="preserve"> </v>
      </c>
      <c r="AC459" s="127"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27"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27">
        <f>IF(ISBLANK(F459)," ",IF(F459&lt;=Scenario!$AI$3,0,IF(F459&lt;=Scenario!$AI$5,1,IF(F459&lt;=Scenario!$AI$6,2,IF(F459&lt;=Scenario!$AI$7,3,IF(F459&lt;=Scenario!$AI$8,4,IF(F459&lt;=Scenario!$AI$9,5,IF(F459&lt;=Scenario!$AI$10,6,IF(F459&lt;=Scenario!$AI$11,7,IF(F459&lt;=Scenario!$AI$12,8,IF(F459&lt;=Scenario!$AI$13,9,10)))))))))))</f>
        <v>0</v>
      </c>
      <c r="AF459" s="127" t="str">
        <f t="shared" si="236"/>
        <v xml:space="preserve"> </v>
      </c>
      <c r="AG459" s="132" t="e">
        <f t="shared" si="222"/>
        <v>#VALUE!</v>
      </c>
      <c r="AH459" s="133" t="e">
        <f t="shared" si="219"/>
        <v>#VALUE!</v>
      </c>
      <c r="AI459" s="126" t="e">
        <f t="shared" si="229"/>
        <v>#VALUE!</v>
      </c>
      <c r="AJ459" s="73" t="str">
        <f t="shared" si="237"/>
        <v>missing data</v>
      </c>
      <c r="AK459" s="80" t="str">
        <f t="shared" si="238"/>
        <v>missing data</v>
      </c>
    </row>
    <row r="460" spans="1:37" x14ac:dyDescent="0.25">
      <c r="A460" s="114" t="s">
        <v>74</v>
      </c>
      <c r="B460" s="102"/>
      <c r="C460" s="103"/>
      <c r="D460" s="105"/>
      <c r="E460" s="193" t="e">
        <f t="shared" si="223"/>
        <v>#DIV/0!</v>
      </c>
      <c r="F460" s="191">
        <f t="shared" si="224"/>
        <v>0</v>
      </c>
      <c r="G460" s="103"/>
      <c r="H460" s="104">
        <f t="shared" si="225"/>
        <v>0</v>
      </c>
      <c r="I460" s="147"/>
      <c r="J460" s="106"/>
      <c r="K460" s="106"/>
      <c r="L460" s="106"/>
      <c r="M460" s="107"/>
      <c r="N460" s="150" t="str">
        <f t="shared" si="217"/>
        <v xml:space="preserve"> </v>
      </c>
      <c r="O460" s="145" t="str">
        <f t="shared" si="230"/>
        <v xml:space="preserve"> </v>
      </c>
      <c r="P460" s="154" t="str">
        <f t="shared" si="218"/>
        <v xml:space="preserve"> </v>
      </c>
      <c r="Q460" s="145">
        <f t="shared" si="231"/>
        <v>0</v>
      </c>
      <c r="R460" s="145" t="str">
        <f t="shared" si="232"/>
        <v xml:space="preserve"> </v>
      </c>
      <c r="S460" s="145" t="str">
        <f t="shared" si="233"/>
        <v xml:space="preserve"> </v>
      </c>
      <c r="T460" s="145" t="str">
        <f t="shared" si="234"/>
        <v xml:space="preserve"> </v>
      </c>
      <c r="U460" s="150" t="e">
        <f t="shared" si="220"/>
        <v>#VALUE!</v>
      </c>
      <c r="V460" s="145" t="e">
        <f t="shared" si="221"/>
        <v>#VALUE!</v>
      </c>
      <c r="W460" s="137" t="e">
        <f t="shared" si="226"/>
        <v>#VALUE!</v>
      </c>
      <c r="X460" s="73" t="str">
        <f t="shared" si="227"/>
        <v>donnée(s) manquante(s)</v>
      </c>
      <c r="Y460" s="74" t="str">
        <f t="shared" si="228"/>
        <v>donnée(s) manquante(s)</v>
      </c>
      <c r="Z460" s="131" t="e">
        <f t="shared" si="235"/>
        <v>#DIV/0!</v>
      </c>
      <c r="AA460" s="127" t="str">
        <f>IF(ISBLANK(L460)," ",IF(L460&lt;=Scenario!$C$3,0,IF(L460&lt;=Scenario!$C$5,1,IF(L460&lt;=Scenario!$C$6,2,IF(L460&lt;=Scenario!$C$7,3,IF(L460&lt;=Scenario!$C$8,4,5))))))</f>
        <v xml:space="preserve"> </v>
      </c>
      <c r="AB460" s="127" t="str">
        <f>IF(ISBLANK(M460)," ",IF(M460&lt;=Scenario!$G$3,0,IF(M460&lt;=Scenario!$G$5,1,IF(M460&lt;=Scenario!$G$6,2,IF(M460&lt;=Scenario!$G$7,3,IF(M460&lt;=Scenario!$G$8,4,IF(M460&lt;=Scenario!$G$9,5,IF(M460&lt;=Scenario!$G$10,6,7))))))))</f>
        <v xml:space="preserve"> </v>
      </c>
      <c r="AC460" s="127"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27"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27">
        <f>IF(ISBLANK(F460)," ",IF(F460&lt;=Scenario!$AI$3,0,IF(F460&lt;=Scenario!$AI$5,1,IF(F460&lt;=Scenario!$AI$6,2,IF(F460&lt;=Scenario!$AI$7,3,IF(F460&lt;=Scenario!$AI$8,4,IF(F460&lt;=Scenario!$AI$9,5,IF(F460&lt;=Scenario!$AI$10,6,IF(F460&lt;=Scenario!$AI$11,7,IF(F460&lt;=Scenario!$AI$12,8,IF(F460&lt;=Scenario!$AI$13,9,10)))))))))))</f>
        <v>0</v>
      </c>
      <c r="AF460" s="127" t="str">
        <f t="shared" si="236"/>
        <v xml:space="preserve"> </v>
      </c>
      <c r="AG460" s="132" t="e">
        <f t="shared" si="222"/>
        <v>#VALUE!</v>
      </c>
      <c r="AH460" s="133" t="e">
        <f t="shared" si="219"/>
        <v>#VALUE!</v>
      </c>
      <c r="AI460" s="126" t="e">
        <f t="shared" si="229"/>
        <v>#VALUE!</v>
      </c>
      <c r="AJ460" s="73" t="str">
        <f t="shared" si="237"/>
        <v>missing data</v>
      </c>
      <c r="AK460" s="80" t="str">
        <f t="shared" si="238"/>
        <v>missing data</v>
      </c>
    </row>
    <row r="461" spans="1:37" x14ac:dyDescent="0.25">
      <c r="A461" s="114" t="s">
        <v>74</v>
      </c>
      <c r="B461" s="102"/>
      <c r="C461" s="103"/>
      <c r="D461" s="105"/>
      <c r="E461" s="193" t="e">
        <f t="shared" si="223"/>
        <v>#DIV/0!</v>
      </c>
      <c r="F461" s="191">
        <f t="shared" si="224"/>
        <v>0</v>
      </c>
      <c r="G461" s="103"/>
      <c r="H461" s="104">
        <f t="shared" si="225"/>
        <v>0</v>
      </c>
      <c r="I461" s="147"/>
      <c r="J461" s="106"/>
      <c r="K461" s="106"/>
      <c r="L461" s="106"/>
      <c r="M461" s="107"/>
      <c r="N461" s="150" t="str">
        <f t="shared" si="217"/>
        <v xml:space="preserve"> </v>
      </c>
      <c r="O461" s="145" t="str">
        <f t="shared" si="230"/>
        <v xml:space="preserve"> </v>
      </c>
      <c r="P461" s="154" t="str">
        <f t="shared" si="218"/>
        <v xml:space="preserve"> </v>
      </c>
      <c r="Q461" s="145">
        <f t="shared" si="231"/>
        <v>0</v>
      </c>
      <c r="R461" s="145" t="str">
        <f t="shared" si="232"/>
        <v xml:space="preserve"> </v>
      </c>
      <c r="S461" s="145" t="str">
        <f t="shared" si="233"/>
        <v xml:space="preserve"> </v>
      </c>
      <c r="T461" s="145" t="str">
        <f t="shared" si="234"/>
        <v xml:space="preserve"> </v>
      </c>
      <c r="U461" s="150" t="e">
        <f t="shared" si="220"/>
        <v>#VALUE!</v>
      </c>
      <c r="V461" s="145" t="e">
        <f t="shared" si="221"/>
        <v>#VALUE!</v>
      </c>
      <c r="W461" s="137" t="e">
        <f t="shared" si="226"/>
        <v>#VALUE!</v>
      </c>
      <c r="X461" s="73" t="str">
        <f t="shared" si="227"/>
        <v>donnée(s) manquante(s)</v>
      </c>
      <c r="Y461" s="74" t="str">
        <f t="shared" si="228"/>
        <v>donnée(s) manquante(s)</v>
      </c>
      <c r="Z461" s="131" t="e">
        <f t="shared" si="235"/>
        <v>#DIV/0!</v>
      </c>
      <c r="AA461" s="127" t="str">
        <f>IF(ISBLANK(L461)," ",IF(L461&lt;=Scenario!$C$3,0,IF(L461&lt;=Scenario!$C$5,1,IF(L461&lt;=Scenario!$C$6,2,IF(L461&lt;=Scenario!$C$7,3,IF(L461&lt;=Scenario!$C$8,4,5))))))</f>
        <v xml:space="preserve"> </v>
      </c>
      <c r="AB461" s="127" t="str">
        <f>IF(ISBLANK(M461)," ",IF(M461&lt;=Scenario!$G$3,0,IF(M461&lt;=Scenario!$G$5,1,IF(M461&lt;=Scenario!$G$6,2,IF(M461&lt;=Scenario!$G$7,3,IF(M461&lt;=Scenario!$G$8,4,IF(M461&lt;=Scenario!$G$9,5,IF(M461&lt;=Scenario!$G$10,6,7))))))))</f>
        <v xml:space="preserve"> </v>
      </c>
      <c r="AC461" s="127"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27"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27">
        <f>IF(ISBLANK(F461)," ",IF(F461&lt;=Scenario!$AI$3,0,IF(F461&lt;=Scenario!$AI$5,1,IF(F461&lt;=Scenario!$AI$6,2,IF(F461&lt;=Scenario!$AI$7,3,IF(F461&lt;=Scenario!$AI$8,4,IF(F461&lt;=Scenario!$AI$9,5,IF(F461&lt;=Scenario!$AI$10,6,IF(F461&lt;=Scenario!$AI$11,7,IF(F461&lt;=Scenario!$AI$12,8,IF(F461&lt;=Scenario!$AI$13,9,10)))))))))))</f>
        <v>0</v>
      </c>
      <c r="AF461" s="127" t="str">
        <f t="shared" si="236"/>
        <v xml:space="preserve"> </v>
      </c>
      <c r="AG461" s="132" t="e">
        <f t="shared" si="222"/>
        <v>#VALUE!</v>
      </c>
      <c r="AH461" s="133" t="e">
        <f t="shared" si="219"/>
        <v>#VALUE!</v>
      </c>
      <c r="AI461" s="126" t="e">
        <f t="shared" si="229"/>
        <v>#VALUE!</v>
      </c>
      <c r="AJ461" s="73" t="str">
        <f t="shared" si="237"/>
        <v>missing data</v>
      </c>
      <c r="AK461" s="80" t="str">
        <f t="shared" si="238"/>
        <v>missing data</v>
      </c>
    </row>
    <row r="462" spans="1:37" x14ac:dyDescent="0.25">
      <c r="A462" s="114" t="s">
        <v>74</v>
      </c>
      <c r="B462" s="102"/>
      <c r="C462" s="103"/>
      <c r="D462" s="105"/>
      <c r="E462" s="193" t="e">
        <f t="shared" si="223"/>
        <v>#DIV/0!</v>
      </c>
      <c r="F462" s="191">
        <f t="shared" si="224"/>
        <v>0</v>
      </c>
      <c r="G462" s="103"/>
      <c r="H462" s="104">
        <f t="shared" si="225"/>
        <v>0</v>
      </c>
      <c r="I462" s="147"/>
      <c r="J462" s="106"/>
      <c r="K462" s="106"/>
      <c r="L462" s="106"/>
      <c r="M462" s="107"/>
      <c r="N462" s="150" t="str">
        <f t="shared" si="217"/>
        <v xml:space="preserve"> </v>
      </c>
      <c r="O462" s="145" t="str">
        <f t="shared" si="230"/>
        <v xml:space="preserve"> </v>
      </c>
      <c r="P462" s="154" t="str">
        <f t="shared" si="218"/>
        <v xml:space="preserve"> </v>
      </c>
      <c r="Q462" s="145">
        <f t="shared" si="231"/>
        <v>0</v>
      </c>
      <c r="R462" s="145" t="str">
        <f t="shared" si="232"/>
        <v xml:space="preserve"> </v>
      </c>
      <c r="S462" s="145" t="str">
        <f t="shared" si="233"/>
        <v xml:space="preserve"> </v>
      </c>
      <c r="T462" s="145" t="str">
        <f t="shared" si="234"/>
        <v xml:space="preserve"> </v>
      </c>
      <c r="U462" s="150" t="e">
        <f t="shared" si="220"/>
        <v>#VALUE!</v>
      </c>
      <c r="V462" s="145" t="e">
        <f t="shared" si="221"/>
        <v>#VALUE!</v>
      </c>
      <c r="W462" s="137" t="e">
        <f t="shared" si="226"/>
        <v>#VALUE!</v>
      </c>
      <c r="X462" s="73" t="str">
        <f t="shared" si="227"/>
        <v>donnée(s) manquante(s)</v>
      </c>
      <c r="Y462" s="74" t="str">
        <f t="shared" si="228"/>
        <v>donnée(s) manquante(s)</v>
      </c>
      <c r="Z462" s="131" t="e">
        <f t="shared" si="235"/>
        <v>#DIV/0!</v>
      </c>
      <c r="AA462" s="127" t="str">
        <f>IF(ISBLANK(L462)," ",IF(L462&lt;=Scenario!$C$3,0,IF(L462&lt;=Scenario!$C$5,1,IF(L462&lt;=Scenario!$C$6,2,IF(L462&lt;=Scenario!$C$7,3,IF(L462&lt;=Scenario!$C$8,4,5))))))</f>
        <v xml:space="preserve"> </v>
      </c>
      <c r="AB462" s="127" t="str">
        <f>IF(ISBLANK(M462)," ",IF(M462&lt;=Scenario!$G$3,0,IF(M462&lt;=Scenario!$G$5,1,IF(M462&lt;=Scenario!$G$6,2,IF(M462&lt;=Scenario!$G$7,3,IF(M462&lt;=Scenario!$G$8,4,IF(M462&lt;=Scenario!$G$9,5,IF(M462&lt;=Scenario!$G$10,6,7))))))))</f>
        <v xml:space="preserve"> </v>
      </c>
      <c r="AC462" s="127"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27"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27">
        <f>IF(ISBLANK(F462)," ",IF(F462&lt;=Scenario!$AI$3,0,IF(F462&lt;=Scenario!$AI$5,1,IF(F462&lt;=Scenario!$AI$6,2,IF(F462&lt;=Scenario!$AI$7,3,IF(F462&lt;=Scenario!$AI$8,4,IF(F462&lt;=Scenario!$AI$9,5,IF(F462&lt;=Scenario!$AI$10,6,IF(F462&lt;=Scenario!$AI$11,7,IF(F462&lt;=Scenario!$AI$12,8,IF(F462&lt;=Scenario!$AI$13,9,10)))))))))))</f>
        <v>0</v>
      </c>
      <c r="AF462" s="127" t="str">
        <f t="shared" si="236"/>
        <v xml:space="preserve"> </v>
      </c>
      <c r="AG462" s="132" t="e">
        <f t="shared" si="222"/>
        <v>#VALUE!</v>
      </c>
      <c r="AH462" s="133" t="e">
        <f t="shared" si="219"/>
        <v>#VALUE!</v>
      </c>
      <c r="AI462" s="126" t="e">
        <f t="shared" si="229"/>
        <v>#VALUE!</v>
      </c>
      <c r="AJ462" s="73" t="str">
        <f t="shared" si="237"/>
        <v>missing data</v>
      </c>
      <c r="AK462" s="80" t="str">
        <f t="shared" si="238"/>
        <v>missing data</v>
      </c>
    </row>
    <row r="463" spans="1:37" x14ac:dyDescent="0.25">
      <c r="A463" s="114" t="s">
        <v>74</v>
      </c>
      <c r="B463" s="102"/>
      <c r="C463" s="103"/>
      <c r="D463" s="105"/>
      <c r="E463" s="193" t="e">
        <f t="shared" si="223"/>
        <v>#DIV/0!</v>
      </c>
      <c r="F463" s="191">
        <f t="shared" si="224"/>
        <v>0</v>
      </c>
      <c r="G463" s="103"/>
      <c r="H463" s="104">
        <f t="shared" si="225"/>
        <v>0</v>
      </c>
      <c r="I463" s="147"/>
      <c r="J463" s="106"/>
      <c r="K463" s="106"/>
      <c r="L463" s="106"/>
      <c r="M463" s="107"/>
      <c r="N463" s="150" t="str">
        <f t="shared" ref="N463:N507" si="239">IF(ISBLANK(B463)," ",IF(B463&lt;=335,0,IF(B463&lt;=670,1,IF(B463&lt;=1005,2,IF(B463&lt;=1340,3,IF(B463&lt;=1675,4,IF(B463&lt;=2010,5,IF(B463&lt;=2345,6,IF(B463&lt;=2680,7,IF(B463&lt;=3015,8,IF(B463&lt;=3350,9,10)))))))))))</f>
        <v xml:space="preserve"> </v>
      </c>
      <c r="O463" s="145" t="str">
        <f t="shared" si="230"/>
        <v xml:space="preserve"> </v>
      </c>
      <c r="P463" s="154" t="str">
        <f t="shared" ref="P463:P507" si="240">IF(ISBLANK(D463)," ",IF(D463&lt;=1,0,IF(D463&lt;=2,1,IF(D463&lt;=3,2,IF(D463&lt;=4,3,IF(D463&lt;=5,4,IF(D463&lt;=6,5,IF(D463&lt;=7,6,IF(D463&lt;=8,7,IF(D463&lt;=9,8,IF(D463&lt;=10,9,10)))))))))))</f>
        <v xml:space="preserve"> </v>
      </c>
      <c r="Q463" s="145">
        <f t="shared" si="231"/>
        <v>0</v>
      </c>
      <c r="R463" s="145" t="str">
        <f t="shared" si="232"/>
        <v xml:space="preserve"> </v>
      </c>
      <c r="S463" s="145" t="str">
        <f t="shared" si="233"/>
        <v xml:space="preserve"> </v>
      </c>
      <c r="T463" s="145" t="str">
        <f t="shared" si="234"/>
        <v xml:space="preserve"> </v>
      </c>
      <c r="U463" s="150" t="e">
        <f t="shared" si="220"/>
        <v>#VALUE!</v>
      </c>
      <c r="V463" s="145" t="e">
        <f t="shared" si="221"/>
        <v>#VALUE!</v>
      </c>
      <c r="W463" s="137" t="e">
        <f t="shared" si="226"/>
        <v>#VALUE!</v>
      </c>
      <c r="X463" s="73" t="str">
        <f t="shared" si="227"/>
        <v>donnée(s) manquante(s)</v>
      </c>
      <c r="Y463" s="74" t="str">
        <f t="shared" si="228"/>
        <v>donnée(s) manquante(s)</v>
      </c>
      <c r="Z463" s="131" t="e">
        <f t="shared" si="235"/>
        <v>#DIV/0!</v>
      </c>
      <c r="AA463" s="127" t="str">
        <f>IF(ISBLANK(L463)," ",IF(L463&lt;=Scenario!$C$3,0,IF(L463&lt;=Scenario!$C$5,1,IF(L463&lt;=Scenario!$C$6,2,IF(L463&lt;=Scenario!$C$7,3,IF(L463&lt;=Scenario!$C$8,4,5))))))</f>
        <v xml:space="preserve"> </v>
      </c>
      <c r="AB463" s="127" t="str">
        <f>IF(ISBLANK(M463)," ",IF(M463&lt;=Scenario!$G$3,0,IF(M463&lt;=Scenario!$G$5,1,IF(M463&lt;=Scenario!$G$6,2,IF(M463&lt;=Scenario!$G$7,3,IF(M463&lt;=Scenario!$G$8,4,IF(M463&lt;=Scenario!$G$9,5,IF(M463&lt;=Scenario!$G$10,6,7))))))))</f>
        <v xml:space="preserve"> </v>
      </c>
      <c r="AC463" s="127"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27"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27">
        <f>IF(ISBLANK(F463)," ",IF(F463&lt;=Scenario!$AI$3,0,IF(F463&lt;=Scenario!$AI$5,1,IF(F463&lt;=Scenario!$AI$6,2,IF(F463&lt;=Scenario!$AI$7,3,IF(F463&lt;=Scenario!$AI$8,4,IF(F463&lt;=Scenario!$AI$9,5,IF(F463&lt;=Scenario!$AI$10,6,IF(F463&lt;=Scenario!$AI$11,7,IF(F463&lt;=Scenario!$AI$12,8,IF(F463&lt;=Scenario!$AI$13,9,10)))))))))))</f>
        <v>0</v>
      </c>
      <c r="AF463" s="127" t="str">
        <f t="shared" si="236"/>
        <v xml:space="preserve"> </v>
      </c>
      <c r="AG463" s="132" t="e">
        <f t="shared" si="222"/>
        <v>#VALUE!</v>
      </c>
      <c r="AH463" s="133" t="e">
        <f t="shared" ref="AH463:AH526" si="241">AB463+AF463+AA463</f>
        <v>#VALUE!</v>
      </c>
      <c r="AI463" s="126" t="e">
        <f t="shared" si="229"/>
        <v>#VALUE!</v>
      </c>
      <c r="AJ463" s="73" t="str">
        <f t="shared" si="237"/>
        <v>missing data</v>
      </c>
      <c r="AK463" s="80" t="str">
        <f t="shared" si="238"/>
        <v>missing data</v>
      </c>
    </row>
    <row r="464" spans="1:37" x14ac:dyDescent="0.25">
      <c r="A464" s="114" t="s">
        <v>74</v>
      </c>
      <c r="B464" s="102"/>
      <c r="C464" s="103"/>
      <c r="D464" s="105"/>
      <c r="E464" s="193" t="e">
        <f t="shared" si="223"/>
        <v>#DIV/0!</v>
      </c>
      <c r="F464" s="191">
        <f t="shared" si="224"/>
        <v>0</v>
      </c>
      <c r="G464" s="103"/>
      <c r="H464" s="104">
        <f t="shared" si="225"/>
        <v>0</v>
      </c>
      <c r="I464" s="147"/>
      <c r="J464" s="106"/>
      <c r="K464" s="106"/>
      <c r="L464" s="106"/>
      <c r="M464" s="107"/>
      <c r="N464" s="150" t="str">
        <f t="shared" si="239"/>
        <v xml:space="preserve"> </v>
      </c>
      <c r="O464" s="145" t="str">
        <f t="shared" si="230"/>
        <v xml:space="preserve"> </v>
      </c>
      <c r="P464" s="154" t="str">
        <f t="shared" si="240"/>
        <v xml:space="preserve"> </v>
      </c>
      <c r="Q464" s="145">
        <f t="shared" si="231"/>
        <v>0</v>
      </c>
      <c r="R464" s="145" t="str">
        <f t="shared" si="232"/>
        <v xml:space="preserve"> </v>
      </c>
      <c r="S464" s="145" t="str">
        <f t="shared" si="233"/>
        <v xml:space="preserve"> </v>
      </c>
      <c r="T464" s="145" t="str">
        <f t="shared" si="234"/>
        <v xml:space="preserve"> </v>
      </c>
      <c r="U464" s="150" t="e">
        <f t="shared" si="220"/>
        <v>#VALUE!</v>
      </c>
      <c r="V464" s="145" t="e">
        <f t="shared" si="221"/>
        <v>#VALUE!</v>
      </c>
      <c r="W464" s="137" t="e">
        <f t="shared" si="226"/>
        <v>#VALUE!</v>
      </c>
      <c r="X464" s="73" t="str">
        <f t="shared" si="227"/>
        <v>donnée(s) manquante(s)</v>
      </c>
      <c r="Y464" s="74" t="str">
        <f t="shared" si="228"/>
        <v>donnée(s) manquante(s)</v>
      </c>
      <c r="Z464" s="131" t="e">
        <f t="shared" si="235"/>
        <v>#DIV/0!</v>
      </c>
      <c r="AA464" s="127" t="str">
        <f>IF(ISBLANK(L464)," ",IF(L464&lt;=Scenario!$C$3,0,IF(L464&lt;=Scenario!$C$5,1,IF(L464&lt;=Scenario!$C$6,2,IF(L464&lt;=Scenario!$C$7,3,IF(L464&lt;=Scenario!$C$8,4,5))))))</f>
        <v xml:space="preserve"> </v>
      </c>
      <c r="AB464" s="127" t="str">
        <f>IF(ISBLANK(M464)," ",IF(M464&lt;=Scenario!$G$3,0,IF(M464&lt;=Scenario!$G$5,1,IF(M464&lt;=Scenario!$G$6,2,IF(M464&lt;=Scenario!$G$7,3,IF(M464&lt;=Scenario!$G$8,4,IF(M464&lt;=Scenario!$G$9,5,IF(M464&lt;=Scenario!$G$10,6,7))))))))</f>
        <v xml:space="preserve"> </v>
      </c>
      <c r="AC464" s="127"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27"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27">
        <f>IF(ISBLANK(F464)," ",IF(F464&lt;=Scenario!$AI$3,0,IF(F464&lt;=Scenario!$AI$5,1,IF(F464&lt;=Scenario!$AI$6,2,IF(F464&lt;=Scenario!$AI$7,3,IF(F464&lt;=Scenario!$AI$8,4,IF(F464&lt;=Scenario!$AI$9,5,IF(F464&lt;=Scenario!$AI$10,6,IF(F464&lt;=Scenario!$AI$11,7,IF(F464&lt;=Scenario!$AI$12,8,IF(F464&lt;=Scenario!$AI$13,9,10)))))))))))</f>
        <v>0</v>
      </c>
      <c r="AF464" s="127" t="str">
        <f t="shared" si="236"/>
        <v xml:space="preserve"> </v>
      </c>
      <c r="AG464" s="132" t="e">
        <f t="shared" si="222"/>
        <v>#VALUE!</v>
      </c>
      <c r="AH464" s="133" t="e">
        <f t="shared" si="241"/>
        <v>#VALUE!</v>
      </c>
      <c r="AI464" s="126" t="e">
        <f t="shared" si="229"/>
        <v>#VALUE!</v>
      </c>
      <c r="AJ464" s="73" t="str">
        <f t="shared" si="237"/>
        <v>missing data</v>
      </c>
      <c r="AK464" s="80" t="str">
        <f t="shared" si="238"/>
        <v>missing data</v>
      </c>
    </row>
    <row r="465" spans="1:37" x14ac:dyDescent="0.25">
      <c r="A465" s="114" t="s">
        <v>74</v>
      </c>
      <c r="B465" s="102"/>
      <c r="C465" s="103"/>
      <c r="D465" s="105"/>
      <c r="E465" s="193" t="e">
        <f t="shared" si="223"/>
        <v>#DIV/0!</v>
      </c>
      <c r="F465" s="191">
        <f t="shared" si="224"/>
        <v>0</v>
      </c>
      <c r="G465" s="103"/>
      <c r="H465" s="104">
        <f t="shared" si="225"/>
        <v>0</v>
      </c>
      <c r="I465" s="147"/>
      <c r="J465" s="106"/>
      <c r="K465" s="106"/>
      <c r="L465" s="106"/>
      <c r="M465" s="107"/>
      <c r="N465" s="150" t="str">
        <f t="shared" si="239"/>
        <v xml:space="preserve"> </v>
      </c>
      <c r="O465" s="145" t="str">
        <f t="shared" si="230"/>
        <v xml:space="preserve"> </v>
      </c>
      <c r="P465" s="154" t="str">
        <f t="shared" si="240"/>
        <v xml:space="preserve"> </v>
      </c>
      <c r="Q465" s="145">
        <f t="shared" si="231"/>
        <v>0</v>
      </c>
      <c r="R465" s="145" t="str">
        <f t="shared" si="232"/>
        <v xml:space="preserve"> </v>
      </c>
      <c r="S465" s="145" t="str">
        <f t="shared" si="233"/>
        <v xml:space="preserve"> </v>
      </c>
      <c r="T465" s="145" t="str">
        <f t="shared" si="234"/>
        <v xml:space="preserve"> </v>
      </c>
      <c r="U465" s="150" t="e">
        <f t="shared" ref="U465:U507" si="242">SUM(N465+O465+P465+Q465)</f>
        <v>#VALUE!</v>
      </c>
      <c r="V465" s="145" t="e">
        <f t="shared" ref="V465:V507" si="243">SUM(R465+S465+T465)</f>
        <v>#VALUE!</v>
      </c>
      <c r="W465" s="137" t="e">
        <f t="shared" si="226"/>
        <v>#VALUE!</v>
      </c>
      <c r="X465" s="73" t="str">
        <f t="shared" si="227"/>
        <v>donnée(s) manquante(s)</v>
      </c>
      <c r="Y465" s="74" t="str">
        <f t="shared" si="228"/>
        <v>donnée(s) manquante(s)</v>
      </c>
      <c r="Z465" s="131" t="e">
        <f t="shared" si="235"/>
        <v>#DIV/0!</v>
      </c>
      <c r="AA465" s="127" t="str">
        <f>IF(ISBLANK(L465)," ",IF(L465&lt;=Scenario!$C$3,0,IF(L465&lt;=Scenario!$C$5,1,IF(L465&lt;=Scenario!$C$6,2,IF(L465&lt;=Scenario!$C$7,3,IF(L465&lt;=Scenario!$C$8,4,5))))))</f>
        <v xml:space="preserve"> </v>
      </c>
      <c r="AB465" s="127" t="str">
        <f>IF(ISBLANK(M465)," ",IF(M465&lt;=Scenario!$G$3,0,IF(M465&lt;=Scenario!$G$5,1,IF(M465&lt;=Scenario!$G$6,2,IF(M465&lt;=Scenario!$G$7,3,IF(M465&lt;=Scenario!$G$8,4,IF(M465&lt;=Scenario!$G$9,5,IF(M465&lt;=Scenario!$G$10,6,7))))))))</f>
        <v xml:space="preserve"> </v>
      </c>
      <c r="AC465" s="127"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27"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27">
        <f>IF(ISBLANK(F465)," ",IF(F465&lt;=Scenario!$AI$3,0,IF(F465&lt;=Scenario!$AI$5,1,IF(F465&lt;=Scenario!$AI$6,2,IF(F465&lt;=Scenario!$AI$7,3,IF(F465&lt;=Scenario!$AI$8,4,IF(F465&lt;=Scenario!$AI$9,5,IF(F465&lt;=Scenario!$AI$10,6,IF(F465&lt;=Scenario!$AI$11,7,IF(F465&lt;=Scenario!$AI$12,8,IF(F465&lt;=Scenario!$AI$13,9,10)))))))))))</f>
        <v>0</v>
      </c>
      <c r="AF465" s="127" t="str">
        <f t="shared" si="236"/>
        <v xml:space="preserve"> </v>
      </c>
      <c r="AG465" s="132" t="e">
        <f t="shared" ref="AG465:AG528" si="244">AD465+AC465+AE465+Z465</f>
        <v>#VALUE!</v>
      </c>
      <c r="AH465" s="133" t="e">
        <f t="shared" si="241"/>
        <v>#VALUE!</v>
      </c>
      <c r="AI465" s="126" t="e">
        <f t="shared" si="229"/>
        <v>#VALUE!</v>
      </c>
      <c r="AJ465" s="73" t="str">
        <f t="shared" si="237"/>
        <v>missing data</v>
      </c>
      <c r="AK465" s="80" t="str">
        <f t="shared" si="238"/>
        <v>missing data</v>
      </c>
    </row>
    <row r="466" spans="1:37" x14ac:dyDescent="0.25">
      <c r="A466" s="114" t="s">
        <v>74</v>
      </c>
      <c r="B466" s="102"/>
      <c r="C466" s="103"/>
      <c r="D466" s="105"/>
      <c r="E466" s="193" t="e">
        <f t="shared" si="223"/>
        <v>#DIV/0!</v>
      </c>
      <c r="F466" s="191">
        <f t="shared" si="224"/>
        <v>0</v>
      </c>
      <c r="G466" s="103"/>
      <c r="H466" s="104">
        <f t="shared" si="225"/>
        <v>0</v>
      </c>
      <c r="I466" s="147"/>
      <c r="J466" s="106"/>
      <c r="K466" s="106"/>
      <c r="L466" s="106"/>
      <c r="M466" s="107"/>
      <c r="N466" s="150" t="str">
        <f t="shared" si="239"/>
        <v xml:space="preserve"> </v>
      </c>
      <c r="O466" s="145" t="str">
        <f t="shared" si="230"/>
        <v xml:space="preserve"> </v>
      </c>
      <c r="P466" s="154" t="str">
        <f t="shared" si="240"/>
        <v xml:space="preserve"> </v>
      </c>
      <c r="Q466" s="145">
        <f t="shared" si="231"/>
        <v>0</v>
      </c>
      <c r="R466" s="145" t="str">
        <f t="shared" si="232"/>
        <v xml:space="preserve"> </v>
      </c>
      <c r="S466" s="145" t="str">
        <f t="shared" si="233"/>
        <v xml:space="preserve"> </v>
      </c>
      <c r="T466" s="145" t="str">
        <f t="shared" si="234"/>
        <v xml:space="preserve"> </v>
      </c>
      <c r="U466" s="150" t="e">
        <f t="shared" si="242"/>
        <v>#VALUE!</v>
      </c>
      <c r="V466" s="145" t="e">
        <f t="shared" si="243"/>
        <v>#VALUE!</v>
      </c>
      <c r="W466" s="137" t="e">
        <f t="shared" si="226"/>
        <v>#VALUE!</v>
      </c>
      <c r="X466" s="73" t="str">
        <f t="shared" si="227"/>
        <v>donnée(s) manquante(s)</v>
      </c>
      <c r="Y466" s="74" t="str">
        <f t="shared" si="228"/>
        <v>donnée(s) manquante(s)</v>
      </c>
      <c r="Z466" s="131" t="e">
        <f t="shared" si="235"/>
        <v>#DIV/0!</v>
      </c>
      <c r="AA466" s="127" t="str">
        <f>IF(ISBLANK(L466)," ",IF(L466&lt;=Scenario!$C$3,0,IF(L466&lt;=Scenario!$C$5,1,IF(L466&lt;=Scenario!$C$6,2,IF(L466&lt;=Scenario!$C$7,3,IF(L466&lt;=Scenario!$C$8,4,5))))))</f>
        <v xml:space="preserve"> </v>
      </c>
      <c r="AB466" s="127" t="str">
        <f>IF(ISBLANK(M466)," ",IF(M466&lt;=Scenario!$G$3,0,IF(M466&lt;=Scenario!$G$5,1,IF(M466&lt;=Scenario!$G$6,2,IF(M466&lt;=Scenario!$G$7,3,IF(M466&lt;=Scenario!$G$8,4,IF(M466&lt;=Scenario!$G$9,5,IF(M466&lt;=Scenario!$G$10,6,7))))))))</f>
        <v xml:space="preserve"> </v>
      </c>
      <c r="AC466" s="127"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27"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27">
        <f>IF(ISBLANK(F466)," ",IF(F466&lt;=Scenario!$AI$3,0,IF(F466&lt;=Scenario!$AI$5,1,IF(F466&lt;=Scenario!$AI$6,2,IF(F466&lt;=Scenario!$AI$7,3,IF(F466&lt;=Scenario!$AI$8,4,IF(F466&lt;=Scenario!$AI$9,5,IF(F466&lt;=Scenario!$AI$10,6,IF(F466&lt;=Scenario!$AI$11,7,IF(F466&lt;=Scenario!$AI$12,8,IF(F466&lt;=Scenario!$AI$13,9,10)))))))))))</f>
        <v>0</v>
      </c>
      <c r="AF466" s="127" t="str">
        <f t="shared" si="236"/>
        <v xml:space="preserve"> </v>
      </c>
      <c r="AG466" s="132" t="e">
        <f t="shared" si="244"/>
        <v>#VALUE!</v>
      </c>
      <c r="AH466" s="133" t="e">
        <f t="shared" si="241"/>
        <v>#VALUE!</v>
      </c>
      <c r="AI466" s="126" t="e">
        <f t="shared" si="229"/>
        <v>#VALUE!</v>
      </c>
      <c r="AJ466" s="73" t="str">
        <f t="shared" si="237"/>
        <v>missing data</v>
      </c>
      <c r="AK466" s="80" t="str">
        <f t="shared" si="238"/>
        <v>missing data</v>
      </c>
    </row>
    <row r="467" spans="1:37" x14ac:dyDescent="0.25">
      <c r="A467" s="114" t="s">
        <v>74</v>
      </c>
      <c r="B467" s="102"/>
      <c r="C467" s="103"/>
      <c r="D467" s="105"/>
      <c r="E467" s="193" t="e">
        <f t="shared" si="223"/>
        <v>#DIV/0!</v>
      </c>
      <c r="F467" s="191">
        <f t="shared" si="224"/>
        <v>0</v>
      </c>
      <c r="G467" s="103"/>
      <c r="H467" s="104">
        <f t="shared" si="225"/>
        <v>0</v>
      </c>
      <c r="I467" s="147"/>
      <c r="J467" s="106"/>
      <c r="K467" s="106"/>
      <c r="L467" s="106"/>
      <c r="M467" s="107"/>
      <c r="N467" s="150" t="str">
        <f t="shared" si="239"/>
        <v xml:space="preserve"> </v>
      </c>
      <c r="O467" s="145" t="str">
        <f t="shared" si="230"/>
        <v xml:space="preserve"> </v>
      </c>
      <c r="P467" s="154" t="str">
        <f t="shared" si="240"/>
        <v xml:space="preserve"> </v>
      </c>
      <c r="Q467" s="145">
        <f t="shared" si="231"/>
        <v>0</v>
      </c>
      <c r="R467" s="145" t="str">
        <f t="shared" si="232"/>
        <v xml:space="preserve"> </v>
      </c>
      <c r="S467" s="145" t="str">
        <f t="shared" si="233"/>
        <v xml:space="preserve"> </v>
      </c>
      <c r="T467" s="145" t="str">
        <f t="shared" si="234"/>
        <v xml:space="preserve"> </v>
      </c>
      <c r="U467" s="150" t="e">
        <f t="shared" si="242"/>
        <v>#VALUE!</v>
      </c>
      <c r="V467" s="145" t="e">
        <f t="shared" si="243"/>
        <v>#VALUE!</v>
      </c>
      <c r="W467" s="137" t="e">
        <f t="shared" si="226"/>
        <v>#VALUE!</v>
      </c>
      <c r="X467" s="73" t="str">
        <f t="shared" si="227"/>
        <v>donnée(s) manquante(s)</v>
      </c>
      <c r="Y467" s="74" t="str">
        <f t="shared" si="228"/>
        <v>donnée(s) manquante(s)</v>
      </c>
      <c r="Z467" s="131" t="e">
        <f t="shared" si="235"/>
        <v>#DIV/0!</v>
      </c>
      <c r="AA467" s="127" t="str">
        <f>IF(ISBLANK(L467)," ",IF(L467&lt;=Scenario!$C$3,0,IF(L467&lt;=Scenario!$C$5,1,IF(L467&lt;=Scenario!$C$6,2,IF(L467&lt;=Scenario!$C$7,3,IF(L467&lt;=Scenario!$C$8,4,5))))))</f>
        <v xml:space="preserve"> </v>
      </c>
      <c r="AB467" s="127" t="str">
        <f>IF(ISBLANK(M467)," ",IF(M467&lt;=Scenario!$G$3,0,IF(M467&lt;=Scenario!$G$5,1,IF(M467&lt;=Scenario!$G$6,2,IF(M467&lt;=Scenario!$G$7,3,IF(M467&lt;=Scenario!$G$8,4,IF(M467&lt;=Scenario!$G$9,5,IF(M467&lt;=Scenario!$G$10,6,7))))))))</f>
        <v xml:space="preserve"> </v>
      </c>
      <c r="AC467" s="127"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27"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27">
        <f>IF(ISBLANK(F467)," ",IF(F467&lt;=Scenario!$AI$3,0,IF(F467&lt;=Scenario!$AI$5,1,IF(F467&lt;=Scenario!$AI$6,2,IF(F467&lt;=Scenario!$AI$7,3,IF(F467&lt;=Scenario!$AI$8,4,IF(F467&lt;=Scenario!$AI$9,5,IF(F467&lt;=Scenario!$AI$10,6,IF(F467&lt;=Scenario!$AI$11,7,IF(F467&lt;=Scenario!$AI$12,8,IF(F467&lt;=Scenario!$AI$13,9,10)))))))))))</f>
        <v>0</v>
      </c>
      <c r="AF467" s="127" t="str">
        <f t="shared" si="236"/>
        <v xml:space="preserve"> </v>
      </c>
      <c r="AG467" s="132" t="e">
        <f t="shared" si="244"/>
        <v>#VALUE!</v>
      </c>
      <c r="AH467" s="133" t="e">
        <f t="shared" si="241"/>
        <v>#VALUE!</v>
      </c>
      <c r="AI467" s="126" t="e">
        <f t="shared" si="229"/>
        <v>#VALUE!</v>
      </c>
      <c r="AJ467" s="73" t="str">
        <f t="shared" si="237"/>
        <v>missing data</v>
      </c>
      <c r="AK467" s="80" t="str">
        <f t="shared" si="238"/>
        <v>missing data</v>
      </c>
    </row>
    <row r="468" spans="1:37" x14ac:dyDescent="0.25">
      <c r="A468" s="114" t="s">
        <v>74</v>
      </c>
      <c r="B468" s="102"/>
      <c r="C468" s="103"/>
      <c r="D468" s="105"/>
      <c r="E468" s="193" t="e">
        <f t="shared" si="223"/>
        <v>#DIV/0!</v>
      </c>
      <c r="F468" s="191">
        <f t="shared" si="224"/>
        <v>0</v>
      </c>
      <c r="G468" s="103"/>
      <c r="H468" s="104">
        <f t="shared" si="225"/>
        <v>0</v>
      </c>
      <c r="I468" s="147"/>
      <c r="J468" s="106"/>
      <c r="K468" s="106"/>
      <c r="L468" s="106"/>
      <c r="M468" s="107"/>
      <c r="N468" s="150" t="str">
        <f t="shared" si="239"/>
        <v xml:space="preserve"> </v>
      </c>
      <c r="O468" s="145" t="str">
        <f t="shared" si="230"/>
        <v xml:space="preserve"> </v>
      </c>
      <c r="P468" s="154" t="str">
        <f t="shared" si="240"/>
        <v xml:space="preserve"> </v>
      </c>
      <c r="Q468" s="145">
        <f t="shared" si="231"/>
        <v>0</v>
      </c>
      <c r="R468" s="145" t="str">
        <f t="shared" si="232"/>
        <v xml:space="preserve"> </v>
      </c>
      <c r="S468" s="145" t="str">
        <f t="shared" si="233"/>
        <v xml:space="preserve"> </v>
      </c>
      <c r="T468" s="145" t="str">
        <f t="shared" si="234"/>
        <v xml:space="preserve"> </v>
      </c>
      <c r="U468" s="150" t="e">
        <f t="shared" si="242"/>
        <v>#VALUE!</v>
      </c>
      <c r="V468" s="145" t="e">
        <f t="shared" si="243"/>
        <v>#VALUE!</v>
      </c>
      <c r="W468" s="137" t="e">
        <f t="shared" si="226"/>
        <v>#VALUE!</v>
      </c>
      <c r="X468" s="73" t="str">
        <f t="shared" si="227"/>
        <v>donnée(s) manquante(s)</v>
      </c>
      <c r="Y468" s="74" t="str">
        <f t="shared" si="228"/>
        <v>donnée(s) manquante(s)</v>
      </c>
      <c r="Z468" s="131" t="e">
        <f t="shared" si="235"/>
        <v>#DIV/0!</v>
      </c>
      <c r="AA468" s="127" t="str">
        <f>IF(ISBLANK(L468)," ",IF(L468&lt;=Scenario!$C$3,0,IF(L468&lt;=Scenario!$C$5,1,IF(L468&lt;=Scenario!$C$6,2,IF(L468&lt;=Scenario!$C$7,3,IF(L468&lt;=Scenario!$C$8,4,5))))))</f>
        <v xml:space="preserve"> </v>
      </c>
      <c r="AB468" s="127" t="str">
        <f>IF(ISBLANK(M468)," ",IF(M468&lt;=Scenario!$G$3,0,IF(M468&lt;=Scenario!$G$5,1,IF(M468&lt;=Scenario!$G$6,2,IF(M468&lt;=Scenario!$G$7,3,IF(M468&lt;=Scenario!$G$8,4,IF(M468&lt;=Scenario!$G$9,5,IF(M468&lt;=Scenario!$G$10,6,7))))))))</f>
        <v xml:space="preserve"> </v>
      </c>
      <c r="AC468" s="127"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27"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27">
        <f>IF(ISBLANK(F468)," ",IF(F468&lt;=Scenario!$AI$3,0,IF(F468&lt;=Scenario!$AI$5,1,IF(F468&lt;=Scenario!$AI$6,2,IF(F468&lt;=Scenario!$AI$7,3,IF(F468&lt;=Scenario!$AI$8,4,IF(F468&lt;=Scenario!$AI$9,5,IF(F468&lt;=Scenario!$AI$10,6,IF(F468&lt;=Scenario!$AI$11,7,IF(F468&lt;=Scenario!$AI$12,8,IF(F468&lt;=Scenario!$AI$13,9,10)))))))))))</f>
        <v>0</v>
      </c>
      <c r="AF468" s="127" t="str">
        <f t="shared" si="236"/>
        <v xml:space="preserve"> </v>
      </c>
      <c r="AG468" s="132" t="e">
        <f t="shared" si="244"/>
        <v>#VALUE!</v>
      </c>
      <c r="AH468" s="133" t="e">
        <f t="shared" si="241"/>
        <v>#VALUE!</v>
      </c>
      <c r="AI468" s="126" t="e">
        <f t="shared" si="229"/>
        <v>#VALUE!</v>
      </c>
      <c r="AJ468" s="73" t="str">
        <f t="shared" si="237"/>
        <v>missing data</v>
      </c>
      <c r="AK468" s="80" t="str">
        <f t="shared" si="238"/>
        <v>missing data</v>
      </c>
    </row>
    <row r="469" spans="1:37" x14ac:dyDescent="0.25">
      <c r="A469" s="114" t="s">
        <v>74</v>
      </c>
      <c r="B469" s="102"/>
      <c r="C469" s="103"/>
      <c r="D469" s="105"/>
      <c r="E469" s="193" t="e">
        <f t="shared" si="223"/>
        <v>#DIV/0!</v>
      </c>
      <c r="F469" s="191">
        <f t="shared" si="224"/>
        <v>0</v>
      </c>
      <c r="G469" s="103"/>
      <c r="H469" s="104">
        <f t="shared" si="225"/>
        <v>0</v>
      </c>
      <c r="I469" s="147"/>
      <c r="J469" s="106"/>
      <c r="K469" s="106"/>
      <c r="L469" s="106"/>
      <c r="M469" s="107"/>
      <c r="N469" s="150" t="str">
        <f t="shared" si="239"/>
        <v xml:space="preserve"> </v>
      </c>
      <c r="O469" s="145" t="str">
        <f t="shared" si="230"/>
        <v xml:space="preserve"> </v>
      </c>
      <c r="P469" s="154" t="str">
        <f t="shared" si="240"/>
        <v xml:space="preserve"> </v>
      </c>
      <c r="Q469" s="145">
        <f t="shared" si="231"/>
        <v>0</v>
      </c>
      <c r="R469" s="145" t="str">
        <f t="shared" si="232"/>
        <v xml:space="preserve"> </v>
      </c>
      <c r="S469" s="145" t="str">
        <f t="shared" si="233"/>
        <v xml:space="preserve"> </v>
      </c>
      <c r="T469" s="145" t="str">
        <f t="shared" si="234"/>
        <v xml:space="preserve"> </v>
      </c>
      <c r="U469" s="150" t="e">
        <f t="shared" si="242"/>
        <v>#VALUE!</v>
      </c>
      <c r="V469" s="145" t="e">
        <f t="shared" si="243"/>
        <v>#VALUE!</v>
      </c>
      <c r="W469" s="137" t="e">
        <f t="shared" si="226"/>
        <v>#VALUE!</v>
      </c>
      <c r="X469" s="73" t="str">
        <f t="shared" si="227"/>
        <v>donnée(s) manquante(s)</v>
      </c>
      <c r="Y469" s="74" t="str">
        <f t="shared" si="228"/>
        <v>donnée(s) manquante(s)</v>
      </c>
      <c r="Z469" s="131" t="e">
        <f t="shared" si="235"/>
        <v>#DIV/0!</v>
      </c>
      <c r="AA469" s="127" t="str">
        <f>IF(ISBLANK(L469)," ",IF(L469&lt;=Scenario!$C$3,0,IF(L469&lt;=Scenario!$C$5,1,IF(L469&lt;=Scenario!$C$6,2,IF(L469&lt;=Scenario!$C$7,3,IF(L469&lt;=Scenario!$C$8,4,5))))))</f>
        <v xml:space="preserve"> </v>
      </c>
      <c r="AB469" s="127" t="str">
        <f>IF(ISBLANK(M469)," ",IF(M469&lt;=Scenario!$G$3,0,IF(M469&lt;=Scenario!$G$5,1,IF(M469&lt;=Scenario!$G$6,2,IF(M469&lt;=Scenario!$G$7,3,IF(M469&lt;=Scenario!$G$8,4,IF(M469&lt;=Scenario!$G$9,5,IF(M469&lt;=Scenario!$G$10,6,7))))))))</f>
        <v xml:space="preserve"> </v>
      </c>
      <c r="AC469" s="127"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27"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27">
        <f>IF(ISBLANK(F469)," ",IF(F469&lt;=Scenario!$AI$3,0,IF(F469&lt;=Scenario!$AI$5,1,IF(F469&lt;=Scenario!$AI$6,2,IF(F469&lt;=Scenario!$AI$7,3,IF(F469&lt;=Scenario!$AI$8,4,IF(F469&lt;=Scenario!$AI$9,5,IF(F469&lt;=Scenario!$AI$10,6,IF(F469&lt;=Scenario!$AI$11,7,IF(F469&lt;=Scenario!$AI$12,8,IF(F469&lt;=Scenario!$AI$13,9,10)))))))))))</f>
        <v>0</v>
      </c>
      <c r="AF469" s="127" t="str">
        <f t="shared" si="236"/>
        <v xml:space="preserve"> </v>
      </c>
      <c r="AG469" s="132" t="e">
        <f t="shared" si="244"/>
        <v>#VALUE!</v>
      </c>
      <c r="AH469" s="133" t="e">
        <f t="shared" si="241"/>
        <v>#VALUE!</v>
      </c>
      <c r="AI469" s="126" t="e">
        <f t="shared" si="229"/>
        <v>#VALUE!</v>
      </c>
      <c r="AJ469" s="73" t="str">
        <f t="shared" si="237"/>
        <v>missing data</v>
      </c>
      <c r="AK469" s="80" t="str">
        <f t="shared" si="238"/>
        <v>missing data</v>
      </c>
    </row>
    <row r="470" spans="1:37" x14ac:dyDescent="0.25">
      <c r="A470" s="114" t="s">
        <v>74</v>
      </c>
      <c r="B470" s="102"/>
      <c r="C470" s="103"/>
      <c r="D470" s="105"/>
      <c r="E470" s="193" t="e">
        <f t="shared" si="223"/>
        <v>#DIV/0!</v>
      </c>
      <c r="F470" s="191">
        <f t="shared" si="224"/>
        <v>0</v>
      </c>
      <c r="G470" s="103"/>
      <c r="H470" s="104">
        <f t="shared" si="225"/>
        <v>0</v>
      </c>
      <c r="I470" s="147"/>
      <c r="J470" s="106"/>
      <c r="K470" s="106"/>
      <c r="L470" s="106"/>
      <c r="M470" s="107"/>
      <c r="N470" s="150" t="str">
        <f t="shared" si="239"/>
        <v xml:space="preserve"> </v>
      </c>
      <c r="O470" s="145" t="str">
        <f t="shared" si="230"/>
        <v xml:space="preserve"> </v>
      </c>
      <c r="P470" s="154" t="str">
        <f t="shared" si="240"/>
        <v xml:space="preserve"> </v>
      </c>
      <c r="Q470" s="145">
        <f t="shared" si="231"/>
        <v>0</v>
      </c>
      <c r="R470" s="145" t="str">
        <f t="shared" si="232"/>
        <v xml:space="preserve"> </v>
      </c>
      <c r="S470" s="145" t="str">
        <f t="shared" si="233"/>
        <v xml:space="preserve"> </v>
      </c>
      <c r="T470" s="145" t="str">
        <f t="shared" si="234"/>
        <v xml:space="preserve"> </v>
      </c>
      <c r="U470" s="150" t="e">
        <f t="shared" si="242"/>
        <v>#VALUE!</v>
      </c>
      <c r="V470" s="145" t="e">
        <f t="shared" si="243"/>
        <v>#VALUE!</v>
      </c>
      <c r="W470" s="137" t="e">
        <f t="shared" si="226"/>
        <v>#VALUE!</v>
      </c>
      <c r="X470" s="73" t="str">
        <f t="shared" si="227"/>
        <v>donnée(s) manquante(s)</v>
      </c>
      <c r="Y470" s="74" t="str">
        <f t="shared" si="228"/>
        <v>donnée(s) manquante(s)</v>
      </c>
      <c r="Z470" s="131" t="e">
        <f t="shared" si="235"/>
        <v>#DIV/0!</v>
      </c>
      <c r="AA470" s="127" t="str">
        <f>IF(ISBLANK(L470)," ",IF(L470&lt;=Scenario!$C$3,0,IF(L470&lt;=Scenario!$C$5,1,IF(L470&lt;=Scenario!$C$6,2,IF(L470&lt;=Scenario!$C$7,3,IF(L470&lt;=Scenario!$C$8,4,5))))))</f>
        <v xml:space="preserve"> </v>
      </c>
      <c r="AB470" s="127" t="str">
        <f>IF(ISBLANK(M470)," ",IF(M470&lt;=Scenario!$G$3,0,IF(M470&lt;=Scenario!$G$5,1,IF(M470&lt;=Scenario!$G$6,2,IF(M470&lt;=Scenario!$G$7,3,IF(M470&lt;=Scenario!$G$8,4,IF(M470&lt;=Scenario!$G$9,5,IF(M470&lt;=Scenario!$G$10,6,7))))))))</f>
        <v xml:space="preserve"> </v>
      </c>
      <c r="AC470" s="127"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27"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27">
        <f>IF(ISBLANK(F470)," ",IF(F470&lt;=Scenario!$AI$3,0,IF(F470&lt;=Scenario!$AI$5,1,IF(F470&lt;=Scenario!$AI$6,2,IF(F470&lt;=Scenario!$AI$7,3,IF(F470&lt;=Scenario!$AI$8,4,IF(F470&lt;=Scenario!$AI$9,5,IF(F470&lt;=Scenario!$AI$10,6,IF(F470&lt;=Scenario!$AI$11,7,IF(F470&lt;=Scenario!$AI$12,8,IF(F470&lt;=Scenario!$AI$13,9,10)))))))))))</f>
        <v>0</v>
      </c>
      <c r="AF470" s="127" t="str">
        <f t="shared" si="236"/>
        <v xml:space="preserve"> </v>
      </c>
      <c r="AG470" s="132" t="e">
        <f t="shared" si="244"/>
        <v>#VALUE!</v>
      </c>
      <c r="AH470" s="133" t="e">
        <f t="shared" si="241"/>
        <v>#VALUE!</v>
      </c>
      <c r="AI470" s="126" t="e">
        <f t="shared" si="229"/>
        <v>#VALUE!</v>
      </c>
      <c r="AJ470" s="73" t="str">
        <f t="shared" si="237"/>
        <v>missing data</v>
      </c>
      <c r="AK470" s="80" t="str">
        <f t="shared" si="238"/>
        <v>missing data</v>
      </c>
    </row>
    <row r="471" spans="1:37" x14ac:dyDescent="0.25">
      <c r="A471" s="114" t="s">
        <v>74</v>
      </c>
      <c r="B471" s="102"/>
      <c r="C471" s="103"/>
      <c r="D471" s="105"/>
      <c r="E471" s="193" t="e">
        <f t="shared" si="223"/>
        <v>#DIV/0!</v>
      </c>
      <c r="F471" s="191">
        <f t="shared" si="224"/>
        <v>0</v>
      </c>
      <c r="G471" s="103"/>
      <c r="H471" s="104">
        <f t="shared" si="225"/>
        <v>0</v>
      </c>
      <c r="I471" s="147"/>
      <c r="J471" s="106"/>
      <c r="K471" s="106"/>
      <c r="L471" s="106"/>
      <c r="M471" s="107"/>
      <c r="N471" s="150" t="str">
        <f t="shared" si="239"/>
        <v xml:space="preserve"> </v>
      </c>
      <c r="O471" s="145" t="str">
        <f t="shared" si="230"/>
        <v xml:space="preserve"> </v>
      </c>
      <c r="P471" s="154" t="str">
        <f t="shared" si="240"/>
        <v xml:space="preserve"> </v>
      </c>
      <c r="Q471" s="145">
        <f t="shared" si="231"/>
        <v>0</v>
      </c>
      <c r="R471" s="145" t="str">
        <f t="shared" si="232"/>
        <v xml:space="preserve"> </v>
      </c>
      <c r="S471" s="145" t="str">
        <f t="shared" si="233"/>
        <v xml:space="preserve"> </v>
      </c>
      <c r="T471" s="145" t="str">
        <f t="shared" si="234"/>
        <v xml:space="preserve"> </v>
      </c>
      <c r="U471" s="150" t="e">
        <f t="shared" si="242"/>
        <v>#VALUE!</v>
      </c>
      <c r="V471" s="145" t="e">
        <f t="shared" si="243"/>
        <v>#VALUE!</v>
      </c>
      <c r="W471" s="137" t="e">
        <f t="shared" si="226"/>
        <v>#VALUE!</v>
      </c>
      <c r="X471" s="73" t="str">
        <f t="shared" si="227"/>
        <v>donnée(s) manquante(s)</v>
      </c>
      <c r="Y471" s="74" t="str">
        <f t="shared" si="228"/>
        <v>donnée(s) manquante(s)</v>
      </c>
      <c r="Z471" s="131" t="e">
        <f t="shared" si="235"/>
        <v>#DIV/0!</v>
      </c>
      <c r="AA471" s="127" t="str">
        <f>IF(ISBLANK(L471)," ",IF(L471&lt;=Scenario!$C$3,0,IF(L471&lt;=Scenario!$C$5,1,IF(L471&lt;=Scenario!$C$6,2,IF(L471&lt;=Scenario!$C$7,3,IF(L471&lt;=Scenario!$C$8,4,5))))))</f>
        <v xml:space="preserve"> </v>
      </c>
      <c r="AB471" s="127" t="str">
        <f>IF(ISBLANK(M471)," ",IF(M471&lt;=Scenario!$G$3,0,IF(M471&lt;=Scenario!$G$5,1,IF(M471&lt;=Scenario!$G$6,2,IF(M471&lt;=Scenario!$G$7,3,IF(M471&lt;=Scenario!$G$8,4,IF(M471&lt;=Scenario!$G$9,5,IF(M471&lt;=Scenario!$G$10,6,7))))))))</f>
        <v xml:space="preserve"> </v>
      </c>
      <c r="AC471" s="127"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27"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27">
        <f>IF(ISBLANK(F471)," ",IF(F471&lt;=Scenario!$AI$3,0,IF(F471&lt;=Scenario!$AI$5,1,IF(F471&lt;=Scenario!$AI$6,2,IF(F471&lt;=Scenario!$AI$7,3,IF(F471&lt;=Scenario!$AI$8,4,IF(F471&lt;=Scenario!$AI$9,5,IF(F471&lt;=Scenario!$AI$10,6,IF(F471&lt;=Scenario!$AI$11,7,IF(F471&lt;=Scenario!$AI$12,8,IF(F471&lt;=Scenario!$AI$13,9,10)))))))))))</f>
        <v>0</v>
      </c>
      <c r="AF471" s="127" t="str">
        <f t="shared" si="236"/>
        <v xml:space="preserve"> </v>
      </c>
      <c r="AG471" s="132" t="e">
        <f t="shared" si="244"/>
        <v>#VALUE!</v>
      </c>
      <c r="AH471" s="133" t="e">
        <f t="shared" si="241"/>
        <v>#VALUE!</v>
      </c>
      <c r="AI471" s="126" t="e">
        <f t="shared" si="229"/>
        <v>#VALUE!</v>
      </c>
      <c r="AJ471" s="73" t="str">
        <f t="shared" si="237"/>
        <v>missing data</v>
      </c>
      <c r="AK471" s="80" t="str">
        <f t="shared" si="238"/>
        <v>missing data</v>
      </c>
    </row>
    <row r="472" spans="1:37" x14ac:dyDescent="0.25">
      <c r="A472" s="114" t="s">
        <v>74</v>
      </c>
      <c r="B472" s="102"/>
      <c r="C472" s="103"/>
      <c r="D472" s="105"/>
      <c r="E472" s="193" t="e">
        <f t="shared" si="223"/>
        <v>#DIV/0!</v>
      </c>
      <c r="F472" s="191">
        <f t="shared" si="224"/>
        <v>0</v>
      </c>
      <c r="G472" s="103"/>
      <c r="H472" s="104">
        <f t="shared" si="225"/>
        <v>0</v>
      </c>
      <c r="I472" s="147"/>
      <c r="J472" s="106"/>
      <c r="K472" s="106"/>
      <c r="L472" s="106"/>
      <c r="M472" s="107"/>
      <c r="N472" s="150" t="str">
        <f t="shared" si="239"/>
        <v xml:space="preserve"> </v>
      </c>
      <c r="O472" s="145" t="str">
        <f t="shared" si="230"/>
        <v xml:space="preserve"> </v>
      </c>
      <c r="P472" s="154" t="str">
        <f t="shared" si="240"/>
        <v xml:space="preserve"> </v>
      </c>
      <c r="Q472" s="145">
        <f t="shared" si="231"/>
        <v>0</v>
      </c>
      <c r="R472" s="145" t="str">
        <f t="shared" si="232"/>
        <v xml:space="preserve"> </v>
      </c>
      <c r="S472" s="145" t="str">
        <f t="shared" si="233"/>
        <v xml:space="preserve"> </v>
      </c>
      <c r="T472" s="145" t="str">
        <f t="shared" si="234"/>
        <v xml:space="preserve"> </v>
      </c>
      <c r="U472" s="150" t="e">
        <f t="shared" si="242"/>
        <v>#VALUE!</v>
      </c>
      <c r="V472" s="145" t="e">
        <f t="shared" si="243"/>
        <v>#VALUE!</v>
      </c>
      <c r="W472" s="137" t="e">
        <f t="shared" si="226"/>
        <v>#VALUE!</v>
      </c>
      <c r="X472" s="73" t="str">
        <f t="shared" si="227"/>
        <v>donnée(s) manquante(s)</v>
      </c>
      <c r="Y472" s="74" t="str">
        <f t="shared" si="228"/>
        <v>donnée(s) manquante(s)</v>
      </c>
      <c r="Z472" s="131" t="e">
        <f t="shared" si="235"/>
        <v>#DIV/0!</v>
      </c>
      <c r="AA472" s="127" t="str">
        <f>IF(ISBLANK(L472)," ",IF(L472&lt;=Scenario!$C$3,0,IF(L472&lt;=Scenario!$C$5,1,IF(L472&lt;=Scenario!$C$6,2,IF(L472&lt;=Scenario!$C$7,3,IF(L472&lt;=Scenario!$C$8,4,5))))))</f>
        <v xml:space="preserve"> </v>
      </c>
      <c r="AB472" s="127" t="str">
        <f>IF(ISBLANK(M472)," ",IF(M472&lt;=Scenario!$G$3,0,IF(M472&lt;=Scenario!$G$5,1,IF(M472&lt;=Scenario!$G$6,2,IF(M472&lt;=Scenario!$G$7,3,IF(M472&lt;=Scenario!$G$8,4,IF(M472&lt;=Scenario!$G$9,5,IF(M472&lt;=Scenario!$G$10,6,7))))))))</f>
        <v xml:space="preserve"> </v>
      </c>
      <c r="AC472" s="127"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27"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27">
        <f>IF(ISBLANK(F472)," ",IF(F472&lt;=Scenario!$AI$3,0,IF(F472&lt;=Scenario!$AI$5,1,IF(F472&lt;=Scenario!$AI$6,2,IF(F472&lt;=Scenario!$AI$7,3,IF(F472&lt;=Scenario!$AI$8,4,IF(F472&lt;=Scenario!$AI$9,5,IF(F472&lt;=Scenario!$AI$10,6,IF(F472&lt;=Scenario!$AI$11,7,IF(F472&lt;=Scenario!$AI$12,8,IF(F472&lt;=Scenario!$AI$13,9,10)))))))))))</f>
        <v>0</v>
      </c>
      <c r="AF472" s="127" t="str">
        <f t="shared" si="236"/>
        <v xml:space="preserve"> </v>
      </c>
      <c r="AG472" s="132" t="e">
        <f t="shared" si="244"/>
        <v>#VALUE!</v>
      </c>
      <c r="AH472" s="133" t="e">
        <f t="shared" si="241"/>
        <v>#VALUE!</v>
      </c>
      <c r="AI472" s="126" t="e">
        <f t="shared" si="229"/>
        <v>#VALUE!</v>
      </c>
      <c r="AJ472" s="73" t="str">
        <f t="shared" si="237"/>
        <v>missing data</v>
      </c>
      <c r="AK472" s="80" t="str">
        <f t="shared" si="238"/>
        <v>missing data</v>
      </c>
    </row>
    <row r="473" spans="1:37" x14ac:dyDescent="0.25">
      <c r="A473" s="114" t="s">
        <v>74</v>
      </c>
      <c r="B473" s="102"/>
      <c r="C473" s="103"/>
      <c r="D473" s="105"/>
      <c r="E473" s="193" t="e">
        <f t="shared" ref="E473:E536" si="245">D473/C473*100</f>
        <v>#DIV/0!</v>
      </c>
      <c r="F473" s="191">
        <f t="shared" ref="F473:F536" si="246">D473*37</f>
        <v>0</v>
      </c>
      <c r="G473" s="103"/>
      <c r="H473" s="104">
        <f t="shared" ref="H473:H536" si="247">ROUND(I473/2.5*1000,0)</f>
        <v>0</v>
      </c>
      <c r="I473" s="147"/>
      <c r="J473" s="106"/>
      <c r="K473" s="106"/>
      <c r="L473" s="106"/>
      <c r="M473" s="107"/>
      <c r="N473" s="150" t="str">
        <f t="shared" si="239"/>
        <v xml:space="preserve"> </v>
      </c>
      <c r="O473" s="145" t="str">
        <f t="shared" si="230"/>
        <v xml:space="preserve"> </v>
      </c>
      <c r="P473" s="154" t="str">
        <f t="shared" si="240"/>
        <v xml:space="preserve"> </v>
      </c>
      <c r="Q473" s="145">
        <f t="shared" si="231"/>
        <v>0</v>
      </c>
      <c r="R473" s="145" t="str">
        <f t="shared" si="232"/>
        <v xml:space="preserve"> </v>
      </c>
      <c r="S473" s="145" t="str">
        <f t="shared" si="233"/>
        <v xml:space="preserve"> </v>
      </c>
      <c r="T473" s="145" t="str">
        <f t="shared" si="234"/>
        <v xml:space="preserve"> </v>
      </c>
      <c r="U473" s="150" t="e">
        <f t="shared" si="242"/>
        <v>#VALUE!</v>
      </c>
      <c r="V473" s="145" t="e">
        <f t="shared" si="243"/>
        <v>#VALUE!</v>
      </c>
      <c r="W473" s="137" t="e">
        <f t="shared" ref="W473:W507" si="248">IF(AND(U473&gt;=0,U473&lt;11),U473-V473,IF(AND(U473&gt;=11,R473=5),U473-V473,U473-R473-S473))</f>
        <v>#VALUE!</v>
      </c>
      <c r="X473" s="73" t="str">
        <f t="shared" ref="X473:X536" si="249">IF(OR(ISBLANK(E473),ISBLANK(F473),ISBLANK(G473),ISBLANK(H473),ISBLANK(K473),ISBLANK(L473),ISBLANK(M473)),"donnée(s) manquante(s)",IF(W473&lt;0,"Nutriscore_A",IF(W473&lt;3,"Nutriscore_B",IF(W473&lt;11,"Nutriscore_C",IF(W473&lt;19,"Nutriscore_D","Nutriscore_E")))))</f>
        <v>donnée(s) manquante(s)</v>
      </c>
      <c r="Y473" s="74" t="str">
        <f t="shared" ref="Y473:Y536" si="250">IF(X473="donnée(s) manquante(s)","donnée(s) manquante(s)",IF(X473="Nutriscore_A","dark green",IF(X473="Nutriscore_B","green",IF(X473="Nutriscore_C","yellow",IF(X473="Nutriscore_D","orange","dark orange")))))</f>
        <v>donnée(s) manquante(s)</v>
      </c>
      <c r="Z473" s="131" t="e">
        <f t="shared" si="235"/>
        <v>#DIV/0!</v>
      </c>
      <c r="AA473" s="127" t="str">
        <f>IF(ISBLANK(L473)," ",IF(L473&lt;=Scenario!$C$3,0,IF(L473&lt;=Scenario!$C$5,1,IF(L473&lt;=Scenario!$C$6,2,IF(L473&lt;=Scenario!$C$7,3,IF(L473&lt;=Scenario!$C$8,4,5))))))</f>
        <v xml:space="preserve"> </v>
      </c>
      <c r="AB473" s="127" t="str">
        <f>IF(ISBLANK(M473)," ",IF(M473&lt;=Scenario!$G$3,0,IF(M473&lt;=Scenario!$G$5,1,IF(M473&lt;=Scenario!$G$6,2,IF(M473&lt;=Scenario!$G$7,3,IF(M473&lt;=Scenario!$G$8,4,IF(M473&lt;=Scenario!$G$9,5,IF(M473&lt;=Scenario!$G$10,6,7))))))))</f>
        <v xml:space="preserve"> </v>
      </c>
      <c r="AC473" s="127"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27"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27">
        <f>IF(ISBLANK(F473)," ",IF(F473&lt;=Scenario!$AI$3,0,IF(F473&lt;=Scenario!$AI$5,1,IF(F473&lt;=Scenario!$AI$6,2,IF(F473&lt;=Scenario!$AI$7,3,IF(F473&lt;=Scenario!$AI$8,4,IF(F473&lt;=Scenario!$AI$9,5,IF(F473&lt;=Scenario!$AI$10,6,IF(F473&lt;=Scenario!$AI$11,7,IF(F473&lt;=Scenario!$AI$12,8,IF(F473&lt;=Scenario!$AI$13,9,10)))))))))))</f>
        <v>0</v>
      </c>
      <c r="AF473" s="127" t="str">
        <f t="shared" si="236"/>
        <v xml:space="preserve"> </v>
      </c>
      <c r="AG473" s="132" t="e">
        <f t="shared" si="244"/>
        <v>#VALUE!</v>
      </c>
      <c r="AH473" s="133" t="e">
        <f t="shared" si="241"/>
        <v>#VALUE!</v>
      </c>
      <c r="AI473" s="126" t="e">
        <f t="shared" si="229"/>
        <v>#VALUE!</v>
      </c>
      <c r="AJ473" s="73" t="str">
        <f t="shared" si="237"/>
        <v>missing data</v>
      </c>
      <c r="AK473" s="80" t="str">
        <f t="shared" si="238"/>
        <v>missing data</v>
      </c>
    </row>
    <row r="474" spans="1:37" x14ac:dyDescent="0.25">
      <c r="A474" s="114" t="s">
        <v>74</v>
      </c>
      <c r="B474" s="102"/>
      <c r="C474" s="103"/>
      <c r="D474" s="105"/>
      <c r="E474" s="193" t="e">
        <f t="shared" si="245"/>
        <v>#DIV/0!</v>
      </c>
      <c r="F474" s="191">
        <f t="shared" si="246"/>
        <v>0</v>
      </c>
      <c r="G474" s="103"/>
      <c r="H474" s="104">
        <f t="shared" si="247"/>
        <v>0</v>
      </c>
      <c r="I474" s="147"/>
      <c r="J474" s="106"/>
      <c r="K474" s="106"/>
      <c r="L474" s="106"/>
      <c r="M474" s="107"/>
      <c r="N474" s="150" t="str">
        <f t="shared" si="239"/>
        <v xml:space="preserve"> </v>
      </c>
      <c r="O474" s="145" t="str">
        <f t="shared" si="230"/>
        <v xml:space="preserve"> </v>
      </c>
      <c r="P474" s="154" t="str">
        <f t="shared" si="240"/>
        <v xml:space="preserve"> </v>
      </c>
      <c r="Q474" s="145">
        <f t="shared" si="231"/>
        <v>0</v>
      </c>
      <c r="R474" s="145" t="str">
        <f t="shared" si="232"/>
        <v xml:space="preserve"> </v>
      </c>
      <c r="S474" s="145" t="str">
        <f t="shared" si="233"/>
        <v xml:space="preserve"> </v>
      </c>
      <c r="T474" s="145" t="str">
        <f t="shared" si="234"/>
        <v xml:space="preserve"> </v>
      </c>
      <c r="U474" s="150" t="e">
        <f t="shared" si="242"/>
        <v>#VALUE!</v>
      </c>
      <c r="V474" s="145" t="e">
        <f t="shared" si="243"/>
        <v>#VALUE!</v>
      </c>
      <c r="W474" s="137" t="e">
        <f t="shared" si="248"/>
        <v>#VALUE!</v>
      </c>
      <c r="X474" s="73" t="str">
        <f t="shared" si="249"/>
        <v>donnée(s) manquante(s)</v>
      </c>
      <c r="Y474" s="74" t="str">
        <f t="shared" si="250"/>
        <v>donnée(s) manquante(s)</v>
      </c>
      <c r="Z474" s="131" t="e">
        <f t="shared" si="235"/>
        <v>#DIV/0!</v>
      </c>
      <c r="AA474" s="127" t="str">
        <f>IF(ISBLANK(L474)," ",IF(L474&lt;=Scenario!$C$3,0,IF(L474&lt;=Scenario!$C$5,1,IF(L474&lt;=Scenario!$C$6,2,IF(L474&lt;=Scenario!$C$7,3,IF(L474&lt;=Scenario!$C$8,4,5))))))</f>
        <v xml:space="preserve"> </v>
      </c>
      <c r="AB474" s="127" t="str">
        <f>IF(ISBLANK(M474)," ",IF(M474&lt;=Scenario!$G$3,0,IF(M474&lt;=Scenario!$G$5,1,IF(M474&lt;=Scenario!$G$6,2,IF(M474&lt;=Scenario!$G$7,3,IF(M474&lt;=Scenario!$G$8,4,IF(M474&lt;=Scenario!$G$9,5,IF(M474&lt;=Scenario!$G$10,6,7))))))))</f>
        <v xml:space="preserve"> </v>
      </c>
      <c r="AC474" s="127"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27"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27">
        <f>IF(ISBLANK(F474)," ",IF(F474&lt;=Scenario!$AI$3,0,IF(F474&lt;=Scenario!$AI$5,1,IF(F474&lt;=Scenario!$AI$6,2,IF(F474&lt;=Scenario!$AI$7,3,IF(F474&lt;=Scenario!$AI$8,4,IF(F474&lt;=Scenario!$AI$9,5,IF(F474&lt;=Scenario!$AI$10,6,IF(F474&lt;=Scenario!$AI$11,7,IF(F474&lt;=Scenario!$AI$12,8,IF(F474&lt;=Scenario!$AI$13,9,10)))))))))))</f>
        <v>0</v>
      </c>
      <c r="AF474" s="127" t="str">
        <f t="shared" si="236"/>
        <v xml:space="preserve"> </v>
      </c>
      <c r="AG474" s="132" t="e">
        <f t="shared" si="244"/>
        <v>#VALUE!</v>
      </c>
      <c r="AH474" s="133" t="e">
        <f t="shared" si="241"/>
        <v>#VALUE!</v>
      </c>
      <c r="AI474" s="126" t="e">
        <f t="shared" si="229"/>
        <v>#VALUE!</v>
      </c>
      <c r="AJ474" s="73" t="str">
        <f t="shared" si="237"/>
        <v>missing data</v>
      </c>
      <c r="AK474" s="80" t="str">
        <f t="shared" si="238"/>
        <v>missing data</v>
      </c>
    </row>
    <row r="475" spans="1:37" x14ac:dyDescent="0.25">
      <c r="A475" s="114" t="s">
        <v>74</v>
      </c>
      <c r="B475" s="102"/>
      <c r="C475" s="103"/>
      <c r="D475" s="105"/>
      <c r="E475" s="193" t="e">
        <f t="shared" si="245"/>
        <v>#DIV/0!</v>
      </c>
      <c r="F475" s="191">
        <f t="shared" si="246"/>
        <v>0</v>
      </c>
      <c r="G475" s="103"/>
      <c r="H475" s="104">
        <f t="shared" si="247"/>
        <v>0</v>
      </c>
      <c r="I475" s="147"/>
      <c r="J475" s="106"/>
      <c r="K475" s="106"/>
      <c r="L475" s="106"/>
      <c r="M475" s="107"/>
      <c r="N475" s="150" t="str">
        <f t="shared" si="239"/>
        <v xml:space="preserve"> </v>
      </c>
      <c r="O475" s="145" t="str">
        <f t="shared" si="230"/>
        <v xml:space="preserve"> </v>
      </c>
      <c r="P475" s="154" t="str">
        <f t="shared" si="240"/>
        <v xml:space="preserve"> </v>
      </c>
      <c r="Q475" s="145">
        <f t="shared" si="231"/>
        <v>0</v>
      </c>
      <c r="R475" s="145" t="str">
        <f t="shared" si="232"/>
        <v xml:space="preserve"> </v>
      </c>
      <c r="S475" s="145" t="str">
        <f t="shared" si="233"/>
        <v xml:space="preserve"> </v>
      </c>
      <c r="T475" s="145" t="str">
        <f t="shared" si="234"/>
        <v xml:space="preserve"> </v>
      </c>
      <c r="U475" s="150" t="e">
        <f t="shared" si="242"/>
        <v>#VALUE!</v>
      </c>
      <c r="V475" s="145" t="e">
        <f t="shared" si="243"/>
        <v>#VALUE!</v>
      </c>
      <c r="W475" s="137" t="e">
        <f t="shared" si="248"/>
        <v>#VALUE!</v>
      </c>
      <c r="X475" s="73" t="str">
        <f t="shared" si="249"/>
        <v>donnée(s) manquante(s)</v>
      </c>
      <c r="Y475" s="74" t="str">
        <f t="shared" si="250"/>
        <v>donnée(s) manquante(s)</v>
      </c>
      <c r="Z475" s="131" t="e">
        <f t="shared" si="235"/>
        <v>#DIV/0!</v>
      </c>
      <c r="AA475" s="127" t="str">
        <f>IF(ISBLANK(L475)," ",IF(L475&lt;=Scenario!$C$3,0,IF(L475&lt;=Scenario!$C$5,1,IF(L475&lt;=Scenario!$C$6,2,IF(L475&lt;=Scenario!$C$7,3,IF(L475&lt;=Scenario!$C$8,4,5))))))</f>
        <v xml:space="preserve"> </v>
      </c>
      <c r="AB475" s="127" t="str">
        <f>IF(ISBLANK(M475)," ",IF(M475&lt;=Scenario!$G$3,0,IF(M475&lt;=Scenario!$G$5,1,IF(M475&lt;=Scenario!$G$6,2,IF(M475&lt;=Scenario!$G$7,3,IF(M475&lt;=Scenario!$G$8,4,IF(M475&lt;=Scenario!$G$9,5,IF(M475&lt;=Scenario!$G$10,6,7))))))))</f>
        <v xml:space="preserve"> </v>
      </c>
      <c r="AC475" s="127"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27"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27">
        <f>IF(ISBLANK(F475)," ",IF(F475&lt;=Scenario!$AI$3,0,IF(F475&lt;=Scenario!$AI$5,1,IF(F475&lt;=Scenario!$AI$6,2,IF(F475&lt;=Scenario!$AI$7,3,IF(F475&lt;=Scenario!$AI$8,4,IF(F475&lt;=Scenario!$AI$9,5,IF(F475&lt;=Scenario!$AI$10,6,IF(F475&lt;=Scenario!$AI$11,7,IF(F475&lt;=Scenario!$AI$12,8,IF(F475&lt;=Scenario!$AI$13,9,10)))))))))))</f>
        <v>0</v>
      </c>
      <c r="AF475" s="127" t="str">
        <f t="shared" si="236"/>
        <v xml:space="preserve"> </v>
      </c>
      <c r="AG475" s="132" t="e">
        <f t="shared" si="244"/>
        <v>#VALUE!</v>
      </c>
      <c r="AH475" s="133" t="e">
        <f t="shared" si="241"/>
        <v>#VALUE!</v>
      </c>
      <c r="AI475" s="126" t="e">
        <f t="shared" si="229"/>
        <v>#VALUE!</v>
      </c>
      <c r="AJ475" s="73" t="str">
        <f t="shared" si="237"/>
        <v>missing data</v>
      </c>
      <c r="AK475" s="80" t="str">
        <f t="shared" si="238"/>
        <v>missing data</v>
      </c>
    </row>
    <row r="476" spans="1:37" x14ac:dyDescent="0.25">
      <c r="A476" s="114" t="s">
        <v>74</v>
      </c>
      <c r="B476" s="102"/>
      <c r="C476" s="103"/>
      <c r="D476" s="105"/>
      <c r="E476" s="193" t="e">
        <f t="shared" si="245"/>
        <v>#DIV/0!</v>
      </c>
      <c r="F476" s="191">
        <f t="shared" si="246"/>
        <v>0</v>
      </c>
      <c r="G476" s="103"/>
      <c r="H476" s="104">
        <f t="shared" si="247"/>
        <v>0</v>
      </c>
      <c r="I476" s="147"/>
      <c r="J476" s="106"/>
      <c r="K476" s="106"/>
      <c r="L476" s="106"/>
      <c r="M476" s="107"/>
      <c r="N476" s="150" t="str">
        <f t="shared" si="239"/>
        <v xml:space="preserve"> </v>
      </c>
      <c r="O476" s="145" t="str">
        <f t="shared" si="230"/>
        <v xml:space="preserve"> </v>
      </c>
      <c r="P476" s="154" t="str">
        <f t="shared" si="240"/>
        <v xml:space="preserve"> </v>
      </c>
      <c r="Q476" s="145">
        <f t="shared" si="231"/>
        <v>0</v>
      </c>
      <c r="R476" s="145" t="str">
        <f t="shared" si="232"/>
        <v xml:space="preserve"> </v>
      </c>
      <c r="S476" s="145" t="str">
        <f t="shared" si="233"/>
        <v xml:space="preserve"> </v>
      </c>
      <c r="T476" s="145" t="str">
        <f t="shared" si="234"/>
        <v xml:space="preserve"> </v>
      </c>
      <c r="U476" s="150" t="e">
        <f t="shared" si="242"/>
        <v>#VALUE!</v>
      </c>
      <c r="V476" s="145" t="e">
        <f t="shared" si="243"/>
        <v>#VALUE!</v>
      </c>
      <c r="W476" s="137" t="e">
        <f t="shared" si="248"/>
        <v>#VALUE!</v>
      </c>
      <c r="X476" s="73" t="str">
        <f t="shared" si="249"/>
        <v>donnée(s) manquante(s)</v>
      </c>
      <c r="Y476" s="74" t="str">
        <f t="shared" si="250"/>
        <v>donnée(s) manquante(s)</v>
      </c>
      <c r="Z476" s="131" t="e">
        <f t="shared" si="235"/>
        <v>#DIV/0!</v>
      </c>
      <c r="AA476" s="127" t="str">
        <f>IF(ISBLANK(L476)," ",IF(L476&lt;=Scenario!$C$3,0,IF(L476&lt;=Scenario!$C$5,1,IF(L476&lt;=Scenario!$C$6,2,IF(L476&lt;=Scenario!$C$7,3,IF(L476&lt;=Scenario!$C$8,4,5))))))</f>
        <v xml:space="preserve"> </v>
      </c>
      <c r="AB476" s="127" t="str">
        <f>IF(ISBLANK(M476)," ",IF(M476&lt;=Scenario!$G$3,0,IF(M476&lt;=Scenario!$G$5,1,IF(M476&lt;=Scenario!$G$6,2,IF(M476&lt;=Scenario!$G$7,3,IF(M476&lt;=Scenario!$G$8,4,IF(M476&lt;=Scenario!$G$9,5,IF(M476&lt;=Scenario!$G$10,6,7))))))))</f>
        <v xml:space="preserve"> </v>
      </c>
      <c r="AC476" s="127"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27"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27">
        <f>IF(ISBLANK(F476)," ",IF(F476&lt;=Scenario!$AI$3,0,IF(F476&lt;=Scenario!$AI$5,1,IF(F476&lt;=Scenario!$AI$6,2,IF(F476&lt;=Scenario!$AI$7,3,IF(F476&lt;=Scenario!$AI$8,4,IF(F476&lt;=Scenario!$AI$9,5,IF(F476&lt;=Scenario!$AI$10,6,IF(F476&lt;=Scenario!$AI$11,7,IF(F476&lt;=Scenario!$AI$12,8,IF(F476&lt;=Scenario!$AI$13,9,10)))))))))))</f>
        <v>0</v>
      </c>
      <c r="AF476" s="127" t="str">
        <f t="shared" si="236"/>
        <v xml:space="preserve"> </v>
      </c>
      <c r="AG476" s="132" t="e">
        <f t="shared" si="244"/>
        <v>#VALUE!</v>
      </c>
      <c r="AH476" s="133" t="e">
        <f t="shared" si="241"/>
        <v>#VALUE!</v>
      </c>
      <c r="AI476" s="126" t="e">
        <f t="shared" si="229"/>
        <v>#VALUE!</v>
      </c>
      <c r="AJ476" s="73" t="str">
        <f t="shared" si="237"/>
        <v>missing data</v>
      </c>
      <c r="AK476" s="80" t="str">
        <f t="shared" si="238"/>
        <v>missing data</v>
      </c>
    </row>
    <row r="477" spans="1:37" x14ac:dyDescent="0.25">
      <c r="A477" s="114" t="s">
        <v>74</v>
      </c>
      <c r="B477" s="102"/>
      <c r="C477" s="103"/>
      <c r="D477" s="105"/>
      <c r="E477" s="193" t="e">
        <f t="shared" si="245"/>
        <v>#DIV/0!</v>
      </c>
      <c r="F477" s="191">
        <f t="shared" si="246"/>
        <v>0</v>
      </c>
      <c r="G477" s="103"/>
      <c r="H477" s="104">
        <f t="shared" si="247"/>
        <v>0</v>
      </c>
      <c r="I477" s="147"/>
      <c r="J477" s="106"/>
      <c r="K477" s="106"/>
      <c r="L477" s="106"/>
      <c r="M477" s="107"/>
      <c r="N477" s="150" t="str">
        <f t="shared" si="239"/>
        <v xml:space="preserve"> </v>
      </c>
      <c r="O477" s="145" t="str">
        <f t="shared" si="230"/>
        <v xml:space="preserve"> </v>
      </c>
      <c r="P477" s="154" t="str">
        <f t="shared" si="240"/>
        <v xml:space="preserve"> </v>
      </c>
      <c r="Q477" s="145">
        <f t="shared" si="231"/>
        <v>0</v>
      </c>
      <c r="R477" s="145" t="str">
        <f t="shared" si="232"/>
        <v xml:space="preserve"> </v>
      </c>
      <c r="S477" s="145" t="str">
        <f t="shared" si="233"/>
        <v xml:space="preserve"> </v>
      </c>
      <c r="T477" s="145" t="str">
        <f t="shared" si="234"/>
        <v xml:space="preserve"> </v>
      </c>
      <c r="U477" s="150" t="e">
        <f t="shared" si="242"/>
        <v>#VALUE!</v>
      </c>
      <c r="V477" s="145" t="e">
        <f t="shared" si="243"/>
        <v>#VALUE!</v>
      </c>
      <c r="W477" s="137" t="e">
        <f t="shared" si="248"/>
        <v>#VALUE!</v>
      </c>
      <c r="X477" s="73" t="str">
        <f t="shared" si="249"/>
        <v>donnée(s) manquante(s)</v>
      </c>
      <c r="Y477" s="74" t="str">
        <f t="shared" si="250"/>
        <v>donnée(s) manquante(s)</v>
      </c>
      <c r="Z477" s="131" t="e">
        <f t="shared" si="235"/>
        <v>#DIV/0!</v>
      </c>
      <c r="AA477" s="127" t="str">
        <f>IF(ISBLANK(L477)," ",IF(L477&lt;=Scenario!$C$3,0,IF(L477&lt;=Scenario!$C$5,1,IF(L477&lt;=Scenario!$C$6,2,IF(L477&lt;=Scenario!$C$7,3,IF(L477&lt;=Scenario!$C$8,4,5))))))</f>
        <v xml:space="preserve"> </v>
      </c>
      <c r="AB477" s="127" t="str">
        <f>IF(ISBLANK(M477)," ",IF(M477&lt;=Scenario!$G$3,0,IF(M477&lt;=Scenario!$G$5,1,IF(M477&lt;=Scenario!$G$6,2,IF(M477&lt;=Scenario!$G$7,3,IF(M477&lt;=Scenario!$G$8,4,IF(M477&lt;=Scenario!$G$9,5,IF(M477&lt;=Scenario!$G$10,6,7))))))))</f>
        <v xml:space="preserve"> </v>
      </c>
      <c r="AC477" s="127"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27"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27">
        <f>IF(ISBLANK(F477)," ",IF(F477&lt;=Scenario!$AI$3,0,IF(F477&lt;=Scenario!$AI$5,1,IF(F477&lt;=Scenario!$AI$6,2,IF(F477&lt;=Scenario!$AI$7,3,IF(F477&lt;=Scenario!$AI$8,4,IF(F477&lt;=Scenario!$AI$9,5,IF(F477&lt;=Scenario!$AI$10,6,IF(F477&lt;=Scenario!$AI$11,7,IF(F477&lt;=Scenario!$AI$12,8,IF(F477&lt;=Scenario!$AI$13,9,10)))))))))))</f>
        <v>0</v>
      </c>
      <c r="AF477" s="127" t="str">
        <f t="shared" si="236"/>
        <v xml:space="preserve"> </v>
      </c>
      <c r="AG477" s="132" t="e">
        <f t="shared" si="244"/>
        <v>#VALUE!</v>
      </c>
      <c r="AH477" s="133" t="e">
        <f t="shared" si="241"/>
        <v>#VALUE!</v>
      </c>
      <c r="AI477" s="126" t="e">
        <f t="shared" si="229"/>
        <v>#VALUE!</v>
      </c>
      <c r="AJ477" s="73" t="str">
        <f t="shared" si="237"/>
        <v>missing data</v>
      </c>
      <c r="AK477" s="80" t="str">
        <f t="shared" si="238"/>
        <v>missing data</v>
      </c>
    </row>
    <row r="478" spans="1:37" x14ac:dyDescent="0.25">
      <c r="A478" s="114" t="s">
        <v>74</v>
      </c>
      <c r="B478" s="102"/>
      <c r="C478" s="103"/>
      <c r="D478" s="105"/>
      <c r="E478" s="193" t="e">
        <f t="shared" si="245"/>
        <v>#DIV/0!</v>
      </c>
      <c r="F478" s="191">
        <f t="shared" si="246"/>
        <v>0</v>
      </c>
      <c r="G478" s="103"/>
      <c r="H478" s="104">
        <f t="shared" si="247"/>
        <v>0</v>
      </c>
      <c r="I478" s="147"/>
      <c r="J478" s="106"/>
      <c r="K478" s="106"/>
      <c r="L478" s="106"/>
      <c r="M478" s="107"/>
      <c r="N478" s="150" t="str">
        <f t="shared" si="239"/>
        <v xml:space="preserve"> </v>
      </c>
      <c r="O478" s="145" t="str">
        <f t="shared" si="230"/>
        <v xml:space="preserve"> </v>
      </c>
      <c r="P478" s="154" t="str">
        <f t="shared" si="240"/>
        <v xml:space="preserve"> </v>
      </c>
      <c r="Q478" s="145">
        <f t="shared" si="231"/>
        <v>0</v>
      </c>
      <c r="R478" s="145" t="str">
        <f t="shared" si="232"/>
        <v xml:space="preserve"> </v>
      </c>
      <c r="S478" s="145" t="str">
        <f t="shared" si="233"/>
        <v xml:space="preserve"> </v>
      </c>
      <c r="T478" s="145" t="str">
        <f t="shared" si="234"/>
        <v xml:space="preserve"> </v>
      </c>
      <c r="U478" s="150" t="e">
        <f t="shared" si="242"/>
        <v>#VALUE!</v>
      </c>
      <c r="V478" s="145" t="e">
        <f t="shared" si="243"/>
        <v>#VALUE!</v>
      </c>
      <c r="W478" s="137" t="e">
        <f t="shared" si="248"/>
        <v>#VALUE!</v>
      </c>
      <c r="X478" s="73" t="str">
        <f t="shared" si="249"/>
        <v>donnée(s) manquante(s)</v>
      </c>
      <c r="Y478" s="74" t="str">
        <f t="shared" si="250"/>
        <v>donnée(s) manquante(s)</v>
      </c>
      <c r="Z478" s="131" t="e">
        <f t="shared" si="235"/>
        <v>#DIV/0!</v>
      </c>
      <c r="AA478" s="127" t="str">
        <f>IF(ISBLANK(L478)," ",IF(L478&lt;=Scenario!$C$3,0,IF(L478&lt;=Scenario!$C$5,1,IF(L478&lt;=Scenario!$C$6,2,IF(L478&lt;=Scenario!$C$7,3,IF(L478&lt;=Scenario!$C$8,4,5))))))</f>
        <v xml:space="preserve"> </v>
      </c>
      <c r="AB478" s="127" t="str">
        <f>IF(ISBLANK(M478)," ",IF(M478&lt;=Scenario!$G$3,0,IF(M478&lt;=Scenario!$G$5,1,IF(M478&lt;=Scenario!$G$6,2,IF(M478&lt;=Scenario!$G$7,3,IF(M478&lt;=Scenario!$G$8,4,IF(M478&lt;=Scenario!$G$9,5,IF(M478&lt;=Scenario!$G$10,6,7))))))))</f>
        <v xml:space="preserve"> </v>
      </c>
      <c r="AC478" s="127"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27"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27">
        <f>IF(ISBLANK(F478)," ",IF(F478&lt;=Scenario!$AI$3,0,IF(F478&lt;=Scenario!$AI$5,1,IF(F478&lt;=Scenario!$AI$6,2,IF(F478&lt;=Scenario!$AI$7,3,IF(F478&lt;=Scenario!$AI$8,4,IF(F478&lt;=Scenario!$AI$9,5,IF(F478&lt;=Scenario!$AI$10,6,IF(F478&lt;=Scenario!$AI$11,7,IF(F478&lt;=Scenario!$AI$12,8,IF(F478&lt;=Scenario!$AI$13,9,10)))))))))))</f>
        <v>0</v>
      </c>
      <c r="AF478" s="127" t="str">
        <f t="shared" si="236"/>
        <v xml:space="preserve"> </v>
      </c>
      <c r="AG478" s="132" t="e">
        <f t="shared" si="244"/>
        <v>#VALUE!</v>
      </c>
      <c r="AH478" s="133" t="e">
        <f t="shared" si="241"/>
        <v>#VALUE!</v>
      </c>
      <c r="AI478" s="126" t="e">
        <f t="shared" ref="AI478:AI541" si="251">IF(AG478&lt;7,AG478-AH478,AG478-AF478-AA478)</f>
        <v>#VALUE!</v>
      </c>
      <c r="AJ478" s="73" t="str">
        <f t="shared" si="237"/>
        <v>missing data</v>
      </c>
      <c r="AK478" s="80" t="str">
        <f t="shared" si="238"/>
        <v>missing data</v>
      </c>
    </row>
    <row r="479" spans="1:37" x14ac:dyDescent="0.25">
      <c r="A479" s="114" t="s">
        <v>74</v>
      </c>
      <c r="B479" s="102"/>
      <c r="C479" s="103"/>
      <c r="D479" s="105"/>
      <c r="E479" s="193" t="e">
        <f t="shared" si="245"/>
        <v>#DIV/0!</v>
      </c>
      <c r="F479" s="191">
        <f t="shared" si="246"/>
        <v>0</v>
      </c>
      <c r="G479" s="103"/>
      <c r="H479" s="104">
        <f t="shared" si="247"/>
        <v>0</v>
      </c>
      <c r="I479" s="147"/>
      <c r="J479" s="106"/>
      <c r="K479" s="106"/>
      <c r="L479" s="106"/>
      <c r="M479" s="107"/>
      <c r="N479" s="150" t="str">
        <f t="shared" si="239"/>
        <v xml:space="preserve"> </v>
      </c>
      <c r="O479" s="145" t="str">
        <f t="shared" si="230"/>
        <v xml:space="preserve"> </v>
      </c>
      <c r="P479" s="154" t="str">
        <f t="shared" si="240"/>
        <v xml:space="preserve"> </v>
      </c>
      <c r="Q479" s="145">
        <f t="shared" si="231"/>
        <v>0</v>
      </c>
      <c r="R479" s="145" t="str">
        <f t="shared" si="232"/>
        <v xml:space="preserve"> </v>
      </c>
      <c r="S479" s="145" t="str">
        <f t="shared" si="233"/>
        <v xml:space="preserve"> </v>
      </c>
      <c r="T479" s="145" t="str">
        <f t="shared" si="234"/>
        <v xml:space="preserve"> </v>
      </c>
      <c r="U479" s="150" t="e">
        <f t="shared" si="242"/>
        <v>#VALUE!</v>
      </c>
      <c r="V479" s="145" t="e">
        <f t="shared" si="243"/>
        <v>#VALUE!</v>
      </c>
      <c r="W479" s="137" t="e">
        <f t="shared" si="248"/>
        <v>#VALUE!</v>
      </c>
      <c r="X479" s="73" t="str">
        <f t="shared" si="249"/>
        <v>donnée(s) manquante(s)</v>
      </c>
      <c r="Y479" s="74" t="str">
        <f t="shared" si="250"/>
        <v>donnée(s) manquante(s)</v>
      </c>
      <c r="Z479" s="131" t="e">
        <f t="shared" si="235"/>
        <v>#DIV/0!</v>
      </c>
      <c r="AA479" s="127" t="str">
        <f>IF(ISBLANK(L479)," ",IF(L479&lt;=Scenario!$C$3,0,IF(L479&lt;=Scenario!$C$5,1,IF(L479&lt;=Scenario!$C$6,2,IF(L479&lt;=Scenario!$C$7,3,IF(L479&lt;=Scenario!$C$8,4,5))))))</f>
        <v xml:space="preserve"> </v>
      </c>
      <c r="AB479" s="127" t="str">
        <f>IF(ISBLANK(M479)," ",IF(M479&lt;=Scenario!$G$3,0,IF(M479&lt;=Scenario!$G$5,1,IF(M479&lt;=Scenario!$G$6,2,IF(M479&lt;=Scenario!$G$7,3,IF(M479&lt;=Scenario!$G$8,4,IF(M479&lt;=Scenario!$G$9,5,IF(M479&lt;=Scenario!$G$10,6,7))))))))</f>
        <v xml:space="preserve"> </v>
      </c>
      <c r="AC479" s="127"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27"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27">
        <f>IF(ISBLANK(F479)," ",IF(F479&lt;=Scenario!$AI$3,0,IF(F479&lt;=Scenario!$AI$5,1,IF(F479&lt;=Scenario!$AI$6,2,IF(F479&lt;=Scenario!$AI$7,3,IF(F479&lt;=Scenario!$AI$8,4,IF(F479&lt;=Scenario!$AI$9,5,IF(F479&lt;=Scenario!$AI$10,6,IF(F479&lt;=Scenario!$AI$11,7,IF(F479&lt;=Scenario!$AI$12,8,IF(F479&lt;=Scenario!$AI$13,9,10)))))))))))</f>
        <v>0</v>
      </c>
      <c r="AF479" s="127" t="str">
        <f t="shared" si="236"/>
        <v xml:space="preserve"> </v>
      </c>
      <c r="AG479" s="132" t="e">
        <f t="shared" si="244"/>
        <v>#VALUE!</v>
      </c>
      <c r="AH479" s="133" t="e">
        <f t="shared" si="241"/>
        <v>#VALUE!</v>
      </c>
      <c r="AI479" s="126" t="e">
        <f t="shared" si="251"/>
        <v>#VALUE!</v>
      </c>
      <c r="AJ479" s="73" t="str">
        <f t="shared" si="237"/>
        <v>missing data</v>
      </c>
      <c r="AK479" s="80" t="str">
        <f t="shared" si="238"/>
        <v>missing data</v>
      </c>
    </row>
    <row r="480" spans="1:37" x14ac:dyDescent="0.25">
      <c r="A480" s="114" t="s">
        <v>74</v>
      </c>
      <c r="B480" s="102"/>
      <c r="C480" s="103"/>
      <c r="D480" s="105"/>
      <c r="E480" s="193" t="e">
        <f t="shared" si="245"/>
        <v>#DIV/0!</v>
      </c>
      <c r="F480" s="191">
        <f t="shared" si="246"/>
        <v>0</v>
      </c>
      <c r="G480" s="103"/>
      <c r="H480" s="104">
        <f t="shared" si="247"/>
        <v>0</v>
      </c>
      <c r="I480" s="147"/>
      <c r="J480" s="106"/>
      <c r="K480" s="106"/>
      <c r="L480" s="106"/>
      <c r="M480" s="107"/>
      <c r="N480" s="150" t="str">
        <f t="shared" si="239"/>
        <v xml:space="preserve"> </v>
      </c>
      <c r="O480" s="145" t="str">
        <f t="shared" si="230"/>
        <v xml:space="preserve"> </v>
      </c>
      <c r="P480" s="154" t="str">
        <f t="shared" si="240"/>
        <v xml:space="preserve"> </v>
      </c>
      <c r="Q480" s="145">
        <f t="shared" si="231"/>
        <v>0</v>
      </c>
      <c r="R480" s="145" t="str">
        <f t="shared" si="232"/>
        <v xml:space="preserve"> </v>
      </c>
      <c r="S480" s="145" t="str">
        <f t="shared" si="233"/>
        <v xml:space="preserve"> </v>
      </c>
      <c r="T480" s="145" t="str">
        <f t="shared" si="234"/>
        <v xml:space="preserve"> </v>
      </c>
      <c r="U480" s="150" t="e">
        <f t="shared" si="242"/>
        <v>#VALUE!</v>
      </c>
      <c r="V480" s="145" t="e">
        <f t="shared" si="243"/>
        <v>#VALUE!</v>
      </c>
      <c r="W480" s="137" t="e">
        <f t="shared" si="248"/>
        <v>#VALUE!</v>
      </c>
      <c r="X480" s="73" t="str">
        <f t="shared" si="249"/>
        <v>donnée(s) manquante(s)</v>
      </c>
      <c r="Y480" s="74" t="str">
        <f t="shared" si="250"/>
        <v>donnée(s) manquante(s)</v>
      </c>
      <c r="Z480" s="131" t="e">
        <f t="shared" si="235"/>
        <v>#DIV/0!</v>
      </c>
      <c r="AA480" s="127" t="str">
        <f>IF(ISBLANK(L480)," ",IF(L480&lt;=Scenario!$C$3,0,IF(L480&lt;=Scenario!$C$5,1,IF(L480&lt;=Scenario!$C$6,2,IF(L480&lt;=Scenario!$C$7,3,IF(L480&lt;=Scenario!$C$8,4,5))))))</f>
        <v xml:space="preserve"> </v>
      </c>
      <c r="AB480" s="127" t="str">
        <f>IF(ISBLANK(M480)," ",IF(M480&lt;=Scenario!$G$3,0,IF(M480&lt;=Scenario!$G$5,1,IF(M480&lt;=Scenario!$G$6,2,IF(M480&lt;=Scenario!$G$7,3,IF(M480&lt;=Scenario!$G$8,4,IF(M480&lt;=Scenario!$G$9,5,IF(M480&lt;=Scenario!$G$10,6,7))))))))</f>
        <v xml:space="preserve"> </v>
      </c>
      <c r="AC480" s="127"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27"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27">
        <f>IF(ISBLANK(F480)," ",IF(F480&lt;=Scenario!$AI$3,0,IF(F480&lt;=Scenario!$AI$5,1,IF(F480&lt;=Scenario!$AI$6,2,IF(F480&lt;=Scenario!$AI$7,3,IF(F480&lt;=Scenario!$AI$8,4,IF(F480&lt;=Scenario!$AI$9,5,IF(F480&lt;=Scenario!$AI$10,6,IF(F480&lt;=Scenario!$AI$11,7,IF(F480&lt;=Scenario!$AI$12,8,IF(F480&lt;=Scenario!$AI$13,9,10)))))))))))</f>
        <v>0</v>
      </c>
      <c r="AF480" s="127" t="str">
        <f t="shared" si="236"/>
        <v xml:space="preserve"> </v>
      </c>
      <c r="AG480" s="132" t="e">
        <f t="shared" si="244"/>
        <v>#VALUE!</v>
      </c>
      <c r="AH480" s="133" t="e">
        <f t="shared" si="241"/>
        <v>#VALUE!</v>
      </c>
      <c r="AI480" s="126" t="e">
        <f t="shared" si="251"/>
        <v>#VALUE!</v>
      </c>
      <c r="AJ480" s="73" t="str">
        <f t="shared" si="237"/>
        <v>missing data</v>
      </c>
      <c r="AK480" s="80" t="str">
        <f t="shared" si="238"/>
        <v>missing data</v>
      </c>
    </row>
    <row r="481" spans="1:37" x14ac:dyDescent="0.25">
      <c r="A481" s="114" t="s">
        <v>74</v>
      </c>
      <c r="B481" s="102"/>
      <c r="C481" s="103"/>
      <c r="D481" s="105"/>
      <c r="E481" s="193" t="e">
        <f t="shared" si="245"/>
        <v>#DIV/0!</v>
      </c>
      <c r="F481" s="191">
        <f t="shared" si="246"/>
        <v>0</v>
      </c>
      <c r="G481" s="103"/>
      <c r="H481" s="104">
        <f t="shared" si="247"/>
        <v>0</v>
      </c>
      <c r="I481" s="147"/>
      <c r="J481" s="106"/>
      <c r="K481" s="106"/>
      <c r="L481" s="106"/>
      <c r="M481" s="107"/>
      <c r="N481" s="150" t="str">
        <f t="shared" si="239"/>
        <v xml:space="preserve"> </v>
      </c>
      <c r="O481" s="145" t="str">
        <f t="shared" si="230"/>
        <v xml:space="preserve"> </v>
      </c>
      <c r="P481" s="154" t="str">
        <f t="shared" si="240"/>
        <v xml:space="preserve"> </v>
      </c>
      <c r="Q481" s="145">
        <f t="shared" si="231"/>
        <v>0</v>
      </c>
      <c r="R481" s="145" t="str">
        <f t="shared" si="232"/>
        <v xml:space="preserve"> </v>
      </c>
      <c r="S481" s="145" t="str">
        <f t="shared" si="233"/>
        <v xml:space="preserve"> </v>
      </c>
      <c r="T481" s="145" t="str">
        <f t="shared" si="234"/>
        <v xml:space="preserve"> </v>
      </c>
      <c r="U481" s="150" t="e">
        <f t="shared" si="242"/>
        <v>#VALUE!</v>
      </c>
      <c r="V481" s="145" t="e">
        <f t="shared" si="243"/>
        <v>#VALUE!</v>
      </c>
      <c r="W481" s="137" t="e">
        <f t="shared" si="248"/>
        <v>#VALUE!</v>
      </c>
      <c r="X481" s="73" t="str">
        <f t="shared" si="249"/>
        <v>donnée(s) manquante(s)</v>
      </c>
      <c r="Y481" s="74" t="str">
        <f t="shared" si="250"/>
        <v>donnée(s) manquante(s)</v>
      </c>
      <c r="Z481" s="131" t="e">
        <f t="shared" si="235"/>
        <v>#DIV/0!</v>
      </c>
      <c r="AA481" s="127" t="str">
        <f>IF(ISBLANK(L481)," ",IF(L481&lt;=Scenario!$C$3,0,IF(L481&lt;=Scenario!$C$5,1,IF(L481&lt;=Scenario!$C$6,2,IF(L481&lt;=Scenario!$C$7,3,IF(L481&lt;=Scenario!$C$8,4,5))))))</f>
        <v xml:space="preserve"> </v>
      </c>
      <c r="AB481" s="127" t="str">
        <f>IF(ISBLANK(M481)," ",IF(M481&lt;=Scenario!$G$3,0,IF(M481&lt;=Scenario!$G$5,1,IF(M481&lt;=Scenario!$G$6,2,IF(M481&lt;=Scenario!$G$7,3,IF(M481&lt;=Scenario!$G$8,4,IF(M481&lt;=Scenario!$G$9,5,IF(M481&lt;=Scenario!$G$10,6,7))))))))</f>
        <v xml:space="preserve"> </v>
      </c>
      <c r="AC481" s="127"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27"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27">
        <f>IF(ISBLANK(F481)," ",IF(F481&lt;=Scenario!$AI$3,0,IF(F481&lt;=Scenario!$AI$5,1,IF(F481&lt;=Scenario!$AI$6,2,IF(F481&lt;=Scenario!$AI$7,3,IF(F481&lt;=Scenario!$AI$8,4,IF(F481&lt;=Scenario!$AI$9,5,IF(F481&lt;=Scenario!$AI$10,6,IF(F481&lt;=Scenario!$AI$11,7,IF(F481&lt;=Scenario!$AI$12,8,IF(F481&lt;=Scenario!$AI$13,9,10)))))))))))</f>
        <v>0</v>
      </c>
      <c r="AF481" s="127" t="str">
        <f t="shared" si="236"/>
        <v xml:space="preserve"> </v>
      </c>
      <c r="AG481" s="132" t="e">
        <f t="shared" si="244"/>
        <v>#VALUE!</v>
      </c>
      <c r="AH481" s="133" t="e">
        <f t="shared" si="241"/>
        <v>#VALUE!</v>
      </c>
      <c r="AI481" s="126" t="e">
        <f t="shared" si="251"/>
        <v>#VALUE!</v>
      </c>
      <c r="AJ481" s="73" t="str">
        <f t="shared" si="237"/>
        <v>missing data</v>
      </c>
      <c r="AK481" s="80" t="str">
        <f t="shared" si="238"/>
        <v>missing data</v>
      </c>
    </row>
    <row r="482" spans="1:37" x14ac:dyDescent="0.25">
      <c r="A482" s="114" t="s">
        <v>74</v>
      </c>
      <c r="B482" s="102"/>
      <c r="C482" s="103"/>
      <c r="D482" s="105"/>
      <c r="E482" s="193" t="e">
        <f t="shared" si="245"/>
        <v>#DIV/0!</v>
      </c>
      <c r="F482" s="191">
        <f t="shared" si="246"/>
        <v>0</v>
      </c>
      <c r="G482" s="103"/>
      <c r="H482" s="104">
        <f t="shared" si="247"/>
        <v>0</v>
      </c>
      <c r="I482" s="147"/>
      <c r="J482" s="106"/>
      <c r="K482" s="106"/>
      <c r="L482" s="106"/>
      <c r="M482" s="107"/>
      <c r="N482" s="150" t="str">
        <f t="shared" si="239"/>
        <v xml:space="preserve"> </v>
      </c>
      <c r="O482" s="145" t="str">
        <f t="shared" si="230"/>
        <v xml:space="preserve"> </v>
      </c>
      <c r="P482" s="154" t="str">
        <f t="shared" si="240"/>
        <v xml:space="preserve"> </v>
      </c>
      <c r="Q482" s="145">
        <f t="shared" si="231"/>
        <v>0</v>
      </c>
      <c r="R482" s="145" t="str">
        <f t="shared" si="232"/>
        <v xml:space="preserve"> </v>
      </c>
      <c r="S482" s="145" t="str">
        <f t="shared" si="233"/>
        <v xml:space="preserve"> </v>
      </c>
      <c r="T482" s="145" t="str">
        <f t="shared" si="234"/>
        <v xml:space="preserve"> </v>
      </c>
      <c r="U482" s="150" t="e">
        <f t="shared" si="242"/>
        <v>#VALUE!</v>
      </c>
      <c r="V482" s="145" t="e">
        <f t="shared" si="243"/>
        <v>#VALUE!</v>
      </c>
      <c r="W482" s="137" t="e">
        <f t="shared" si="248"/>
        <v>#VALUE!</v>
      </c>
      <c r="X482" s="73" t="str">
        <f t="shared" si="249"/>
        <v>donnée(s) manquante(s)</v>
      </c>
      <c r="Y482" s="74" t="str">
        <f t="shared" si="250"/>
        <v>donnée(s) manquante(s)</v>
      </c>
      <c r="Z482" s="131" t="e">
        <f t="shared" si="235"/>
        <v>#DIV/0!</v>
      </c>
      <c r="AA482" s="127" t="str">
        <f>IF(ISBLANK(L482)," ",IF(L482&lt;=Scenario!$C$3,0,IF(L482&lt;=Scenario!$C$5,1,IF(L482&lt;=Scenario!$C$6,2,IF(L482&lt;=Scenario!$C$7,3,IF(L482&lt;=Scenario!$C$8,4,5))))))</f>
        <v xml:space="preserve"> </v>
      </c>
      <c r="AB482" s="127" t="str">
        <f>IF(ISBLANK(M482)," ",IF(M482&lt;=Scenario!$G$3,0,IF(M482&lt;=Scenario!$G$5,1,IF(M482&lt;=Scenario!$G$6,2,IF(M482&lt;=Scenario!$G$7,3,IF(M482&lt;=Scenario!$G$8,4,IF(M482&lt;=Scenario!$G$9,5,IF(M482&lt;=Scenario!$G$10,6,7))))))))</f>
        <v xml:space="preserve"> </v>
      </c>
      <c r="AC482" s="127"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27"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27">
        <f>IF(ISBLANK(F482)," ",IF(F482&lt;=Scenario!$AI$3,0,IF(F482&lt;=Scenario!$AI$5,1,IF(F482&lt;=Scenario!$AI$6,2,IF(F482&lt;=Scenario!$AI$7,3,IF(F482&lt;=Scenario!$AI$8,4,IF(F482&lt;=Scenario!$AI$9,5,IF(F482&lt;=Scenario!$AI$10,6,IF(F482&lt;=Scenario!$AI$11,7,IF(F482&lt;=Scenario!$AI$12,8,IF(F482&lt;=Scenario!$AI$13,9,10)))))))))))</f>
        <v>0</v>
      </c>
      <c r="AF482" s="127" t="str">
        <f t="shared" si="236"/>
        <v xml:space="preserve"> </v>
      </c>
      <c r="AG482" s="132" t="e">
        <f t="shared" si="244"/>
        <v>#VALUE!</v>
      </c>
      <c r="AH482" s="133" t="e">
        <f t="shared" si="241"/>
        <v>#VALUE!</v>
      </c>
      <c r="AI482" s="126" t="e">
        <f t="shared" si="251"/>
        <v>#VALUE!</v>
      </c>
      <c r="AJ482" s="73" t="str">
        <f t="shared" si="237"/>
        <v>missing data</v>
      </c>
      <c r="AK482" s="80" t="str">
        <f t="shared" si="238"/>
        <v>missing data</v>
      </c>
    </row>
    <row r="483" spans="1:37" x14ac:dyDescent="0.25">
      <c r="A483" s="114" t="s">
        <v>74</v>
      </c>
      <c r="B483" s="102"/>
      <c r="C483" s="103"/>
      <c r="D483" s="105"/>
      <c r="E483" s="193" t="e">
        <f t="shared" si="245"/>
        <v>#DIV/0!</v>
      </c>
      <c r="F483" s="191">
        <f t="shared" si="246"/>
        <v>0</v>
      </c>
      <c r="G483" s="103"/>
      <c r="H483" s="104">
        <f t="shared" si="247"/>
        <v>0</v>
      </c>
      <c r="I483" s="147"/>
      <c r="J483" s="106"/>
      <c r="K483" s="106"/>
      <c r="L483" s="106"/>
      <c r="M483" s="107"/>
      <c r="N483" s="150" t="str">
        <f t="shared" si="239"/>
        <v xml:space="preserve"> </v>
      </c>
      <c r="O483" s="145" t="str">
        <f t="shared" si="230"/>
        <v xml:space="preserve"> </v>
      </c>
      <c r="P483" s="154" t="str">
        <f t="shared" si="240"/>
        <v xml:space="preserve"> </v>
      </c>
      <c r="Q483" s="145">
        <f t="shared" si="231"/>
        <v>0</v>
      </c>
      <c r="R483" s="145" t="str">
        <f t="shared" si="232"/>
        <v xml:space="preserve"> </v>
      </c>
      <c r="S483" s="145" t="str">
        <f t="shared" si="233"/>
        <v xml:space="preserve"> </v>
      </c>
      <c r="T483" s="145" t="str">
        <f t="shared" si="234"/>
        <v xml:space="preserve"> </v>
      </c>
      <c r="U483" s="150" t="e">
        <f t="shared" si="242"/>
        <v>#VALUE!</v>
      </c>
      <c r="V483" s="145" t="e">
        <f t="shared" si="243"/>
        <v>#VALUE!</v>
      </c>
      <c r="W483" s="137" t="e">
        <f t="shared" si="248"/>
        <v>#VALUE!</v>
      </c>
      <c r="X483" s="73" t="str">
        <f t="shared" si="249"/>
        <v>donnée(s) manquante(s)</v>
      </c>
      <c r="Y483" s="74" t="str">
        <f t="shared" si="250"/>
        <v>donnée(s) manquante(s)</v>
      </c>
      <c r="Z483" s="131" t="e">
        <f t="shared" si="235"/>
        <v>#DIV/0!</v>
      </c>
      <c r="AA483" s="127" t="str">
        <f>IF(ISBLANK(L483)," ",IF(L483&lt;=Scenario!$C$3,0,IF(L483&lt;=Scenario!$C$5,1,IF(L483&lt;=Scenario!$C$6,2,IF(L483&lt;=Scenario!$C$7,3,IF(L483&lt;=Scenario!$C$8,4,5))))))</f>
        <v xml:space="preserve"> </v>
      </c>
      <c r="AB483" s="127" t="str">
        <f>IF(ISBLANK(M483)," ",IF(M483&lt;=Scenario!$G$3,0,IF(M483&lt;=Scenario!$G$5,1,IF(M483&lt;=Scenario!$G$6,2,IF(M483&lt;=Scenario!$G$7,3,IF(M483&lt;=Scenario!$G$8,4,IF(M483&lt;=Scenario!$G$9,5,IF(M483&lt;=Scenario!$G$10,6,7))))))))</f>
        <v xml:space="preserve"> </v>
      </c>
      <c r="AC483" s="127"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27"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27">
        <f>IF(ISBLANK(F483)," ",IF(F483&lt;=Scenario!$AI$3,0,IF(F483&lt;=Scenario!$AI$5,1,IF(F483&lt;=Scenario!$AI$6,2,IF(F483&lt;=Scenario!$AI$7,3,IF(F483&lt;=Scenario!$AI$8,4,IF(F483&lt;=Scenario!$AI$9,5,IF(F483&lt;=Scenario!$AI$10,6,IF(F483&lt;=Scenario!$AI$11,7,IF(F483&lt;=Scenario!$AI$12,8,IF(F483&lt;=Scenario!$AI$13,9,10)))))))))))</f>
        <v>0</v>
      </c>
      <c r="AF483" s="127" t="str">
        <f t="shared" si="236"/>
        <v xml:space="preserve"> </v>
      </c>
      <c r="AG483" s="132" t="e">
        <f t="shared" si="244"/>
        <v>#VALUE!</v>
      </c>
      <c r="AH483" s="133" t="e">
        <f t="shared" si="241"/>
        <v>#VALUE!</v>
      </c>
      <c r="AI483" s="126" t="e">
        <f t="shared" si="251"/>
        <v>#VALUE!</v>
      </c>
      <c r="AJ483" s="73" t="str">
        <f t="shared" si="237"/>
        <v>missing data</v>
      </c>
      <c r="AK483" s="80" t="str">
        <f t="shared" si="238"/>
        <v>missing data</v>
      </c>
    </row>
    <row r="484" spans="1:37" x14ac:dyDescent="0.25">
      <c r="A484" s="114" t="s">
        <v>74</v>
      </c>
      <c r="B484" s="102"/>
      <c r="C484" s="103"/>
      <c r="D484" s="105"/>
      <c r="E484" s="193" t="e">
        <f t="shared" si="245"/>
        <v>#DIV/0!</v>
      </c>
      <c r="F484" s="191">
        <f t="shared" si="246"/>
        <v>0</v>
      </c>
      <c r="G484" s="103"/>
      <c r="H484" s="104">
        <f t="shared" si="247"/>
        <v>0</v>
      </c>
      <c r="I484" s="147"/>
      <c r="J484" s="106"/>
      <c r="K484" s="106"/>
      <c r="L484" s="106"/>
      <c r="M484" s="107"/>
      <c r="N484" s="150" t="str">
        <f t="shared" si="239"/>
        <v xml:space="preserve"> </v>
      </c>
      <c r="O484" s="145" t="str">
        <f t="shared" si="230"/>
        <v xml:space="preserve"> </v>
      </c>
      <c r="P484" s="154" t="str">
        <f t="shared" si="240"/>
        <v xml:space="preserve"> </v>
      </c>
      <c r="Q484" s="145">
        <f t="shared" si="231"/>
        <v>0</v>
      </c>
      <c r="R484" s="145" t="str">
        <f t="shared" si="232"/>
        <v xml:space="preserve"> </v>
      </c>
      <c r="S484" s="145" t="str">
        <f t="shared" si="233"/>
        <v xml:space="preserve"> </v>
      </c>
      <c r="T484" s="145" t="str">
        <f t="shared" si="234"/>
        <v xml:space="preserve"> </v>
      </c>
      <c r="U484" s="150" t="e">
        <f t="shared" si="242"/>
        <v>#VALUE!</v>
      </c>
      <c r="V484" s="145" t="e">
        <f t="shared" si="243"/>
        <v>#VALUE!</v>
      </c>
      <c r="W484" s="137" t="e">
        <f t="shared" si="248"/>
        <v>#VALUE!</v>
      </c>
      <c r="X484" s="73" t="str">
        <f t="shared" si="249"/>
        <v>donnée(s) manquante(s)</v>
      </c>
      <c r="Y484" s="74" t="str">
        <f t="shared" si="250"/>
        <v>donnée(s) manquante(s)</v>
      </c>
      <c r="Z484" s="131" t="e">
        <f t="shared" si="235"/>
        <v>#DIV/0!</v>
      </c>
      <c r="AA484" s="127" t="str">
        <f>IF(ISBLANK(L484)," ",IF(L484&lt;=Scenario!$C$3,0,IF(L484&lt;=Scenario!$C$5,1,IF(L484&lt;=Scenario!$C$6,2,IF(L484&lt;=Scenario!$C$7,3,IF(L484&lt;=Scenario!$C$8,4,5))))))</f>
        <v xml:space="preserve"> </v>
      </c>
      <c r="AB484" s="127" t="str">
        <f>IF(ISBLANK(M484)," ",IF(M484&lt;=Scenario!$G$3,0,IF(M484&lt;=Scenario!$G$5,1,IF(M484&lt;=Scenario!$G$6,2,IF(M484&lt;=Scenario!$G$7,3,IF(M484&lt;=Scenario!$G$8,4,IF(M484&lt;=Scenario!$G$9,5,IF(M484&lt;=Scenario!$G$10,6,7))))))))</f>
        <v xml:space="preserve"> </v>
      </c>
      <c r="AC484" s="127"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27"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27">
        <f>IF(ISBLANK(F484)," ",IF(F484&lt;=Scenario!$AI$3,0,IF(F484&lt;=Scenario!$AI$5,1,IF(F484&lt;=Scenario!$AI$6,2,IF(F484&lt;=Scenario!$AI$7,3,IF(F484&lt;=Scenario!$AI$8,4,IF(F484&lt;=Scenario!$AI$9,5,IF(F484&lt;=Scenario!$AI$10,6,IF(F484&lt;=Scenario!$AI$11,7,IF(F484&lt;=Scenario!$AI$12,8,IF(F484&lt;=Scenario!$AI$13,9,10)))))))))))</f>
        <v>0</v>
      </c>
      <c r="AF484" s="127" t="str">
        <f t="shared" si="236"/>
        <v xml:space="preserve"> </v>
      </c>
      <c r="AG484" s="132" t="e">
        <f t="shared" si="244"/>
        <v>#VALUE!</v>
      </c>
      <c r="AH484" s="133" t="e">
        <f t="shared" si="241"/>
        <v>#VALUE!</v>
      </c>
      <c r="AI484" s="126" t="e">
        <f t="shared" si="251"/>
        <v>#VALUE!</v>
      </c>
      <c r="AJ484" s="73" t="str">
        <f t="shared" si="237"/>
        <v>missing data</v>
      </c>
      <c r="AK484" s="80" t="str">
        <f t="shared" si="238"/>
        <v>missing data</v>
      </c>
    </row>
    <row r="485" spans="1:37" x14ac:dyDescent="0.25">
      <c r="A485" s="114" t="s">
        <v>74</v>
      </c>
      <c r="B485" s="102"/>
      <c r="C485" s="103"/>
      <c r="D485" s="105"/>
      <c r="E485" s="193" t="e">
        <f t="shared" si="245"/>
        <v>#DIV/0!</v>
      </c>
      <c r="F485" s="191">
        <f t="shared" si="246"/>
        <v>0</v>
      </c>
      <c r="G485" s="103"/>
      <c r="H485" s="104">
        <f t="shared" si="247"/>
        <v>0</v>
      </c>
      <c r="I485" s="147"/>
      <c r="J485" s="106"/>
      <c r="K485" s="106"/>
      <c r="L485" s="106"/>
      <c r="M485" s="107"/>
      <c r="N485" s="150" t="str">
        <f t="shared" si="239"/>
        <v xml:space="preserve"> </v>
      </c>
      <c r="O485" s="145" t="str">
        <f t="shared" si="230"/>
        <v xml:space="preserve"> </v>
      </c>
      <c r="P485" s="154" t="str">
        <f t="shared" si="240"/>
        <v xml:space="preserve"> </v>
      </c>
      <c r="Q485" s="145">
        <f t="shared" si="231"/>
        <v>0</v>
      </c>
      <c r="R485" s="145" t="str">
        <f t="shared" si="232"/>
        <v xml:space="preserve"> </v>
      </c>
      <c r="S485" s="145" t="str">
        <f t="shared" si="233"/>
        <v xml:space="preserve"> </v>
      </c>
      <c r="T485" s="145" t="str">
        <f t="shared" si="234"/>
        <v xml:space="preserve"> </v>
      </c>
      <c r="U485" s="150" t="e">
        <f t="shared" si="242"/>
        <v>#VALUE!</v>
      </c>
      <c r="V485" s="145" t="e">
        <f t="shared" si="243"/>
        <v>#VALUE!</v>
      </c>
      <c r="W485" s="137" t="e">
        <f t="shared" si="248"/>
        <v>#VALUE!</v>
      </c>
      <c r="X485" s="73" t="str">
        <f t="shared" si="249"/>
        <v>donnée(s) manquante(s)</v>
      </c>
      <c r="Y485" s="74" t="str">
        <f t="shared" si="250"/>
        <v>donnée(s) manquante(s)</v>
      </c>
      <c r="Z485" s="131" t="e">
        <f t="shared" si="235"/>
        <v>#DIV/0!</v>
      </c>
      <c r="AA485" s="127" t="str">
        <f>IF(ISBLANK(L485)," ",IF(L485&lt;=Scenario!$C$3,0,IF(L485&lt;=Scenario!$C$5,1,IF(L485&lt;=Scenario!$C$6,2,IF(L485&lt;=Scenario!$C$7,3,IF(L485&lt;=Scenario!$C$8,4,5))))))</f>
        <v xml:space="preserve"> </v>
      </c>
      <c r="AB485" s="127" t="str">
        <f>IF(ISBLANK(M485)," ",IF(M485&lt;=Scenario!$G$3,0,IF(M485&lt;=Scenario!$G$5,1,IF(M485&lt;=Scenario!$G$6,2,IF(M485&lt;=Scenario!$G$7,3,IF(M485&lt;=Scenario!$G$8,4,IF(M485&lt;=Scenario!$G$9,5,IF(M485&lt;=Scenario!$G$10,6,7))))))))</f>
        <v xml:space="preserve"> </v>
      </c>
      <c r="AC485" s="127"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27"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27">
        <f>IF(ISBLANK(F485)," ",IF(F485&lt;=Scenario!$AI$3,0,IF(F485&lt;=Scenario!$AI$5,1,IF(F485&lt;=Scenario!$AI$6,2,IF(F485&lt;=Scenario!$AI$7,3,IF(F485&lt;=Scenario!$AI$8,4,IF(F485&lt;=Scenario!$AI$9,5,IF(F485&lt;=Scenario!$AI$10,6,IF(F485&lt;=Scenario!$AI$11,7,IF(F485&lt;=Scenario!$AI$12,8,IF(F485&lt;=Scenario!$AI$13,9,10)))))))))))</f>
        <v>0</v>
      </c>
      <c r="AF485" s="127" t="str">
        <f t="shared" si="236"/>
        <v xml:space="preserve"> </v>
      </c>
      <c r="AG485" s="132" t="e">
        <f t="shared" si="244"/>
        <v>#VALUE!</v>
      </c>
      <c r="AH485" s="133" t="e">
        <f t="shared" si="241"/>
        <v>#VALUE!</v>
      </c>
      <c r="AI485" s="126" t="e">
        <f t="shared" si="251"/>
        <v>#VALUE!</v>
      </c>
      <c r="AJ485" s="73" t="str">
        <f t="shared" si="237"/>
        <v>missing data</v>
      </c>
      <c r="AK485" s="80" t="str">
        <f t="shared" si="238"/>
        <v>missing data</v>
      </c>
    </row>
    <row r="486" spans="1:37" x14ac:dyDescent="0.25">
      <c r="A486" s="114" t="s">
        <v>74</v>
      </c>
      <c r="B486" s="102"/>
      <c r="C486" s="103"/>
      <c r="D486" s="105"/>
      <c r="E486" s="193" t="e">
        <f t="shared" si="245"/>
        <v>#DIV/0!</v>
      </c>
      <c r="F486" s="191">
        <f t="shared" si="246"/>
        <v>0</v>
      </c>
      <c r="G486" s="103"/>
      <c r="H486" s="104">
        <f t="shared" si="247"/>
        <v>0</v>
      </c>
      <c r="I486" s="147"/>
      <c r="J486" s="106"/>
      <c r="K486" s="106"/>
      <c r="L486" s="106"/>
      <c r="M486" s="107"/>
      <c r="N486" s="150" t="str">
        <f t="shared" si="239"/>
        <v xml:space="preserve"> </v>
      </c>
      <c r="O486" s="145" t="str">
        <f t="shared" si="230"/>
        <v xml:space="preserve"> </v>
      </c>
      <c r="P486" s="154" t="str">
        <f t="shared" si="240"/>
        <v xml:space="preserve"> </v>
      </c>
      <c r="Q486" s="145">
        <f t="shared" si="231"/>
        <v>0</v>
      </c>
      <c r="R486" s="145" t="str">
        <f t="shared" si="232"/>
        <v xml:space="preserve"> </v>
      </c>
      <c r="S486" s="145" t="str">
        <f t="shared" si="233"/>
        <v xml:space="preserve"> </v>
      </c>
      <c r="T486" s="145" t="str">
        <f t="shared" si="234"/>
        <v xml:space="preserve"> </v>
      </c>
      <c r="U486" s="150" t="e">
        <f t="shared" si="242"/>
        <v>#VALUE!</v>
      </c>
      <c r="V486" s="145" t="e">
        <f t="shared" si="243"/>
        <v>#VALUE!</v>
      </c>
      <c r="W486" s="137" t="e">
        <f t="shared" si="248"/>
        <v>#VALUE!</v>
      </c>
      <c r="X486" s="73" t="str">
        <f t="shared" si="249"/>
        <v>donnée(s) manquante(s)</v>
      </c>
      <c r="Y486" s="74" t="str">
        <f t="shared" si="250"/>
        <v>donnée(s) manquante(s)</v>
      </c>
      <c r="Z486" s="131" t="e">
        <f t="shared" si="235"/>
        <v>#DIV/0!</v>
      </c>
      <c r="AA486" s="127" t="str">
        <f>IF(ISBLANK(L486)," ",IF(L486&lt;=Scenario!$C$3,0,IF(L486&lt;=Scenario!$C$5,1,IF(L486&lt;=Scenario!$C$6,2,IF(L486&lt;=Scenario!$C$7,3,IF(L486&lt;=Scenario!$C$8,4,5))))))</f>
        <v xml:space="preserve"> </v>
      </c>
      <c r="AB486" s="127" t="str">
        <f>IF(ISBLANK(M486)," ",IF(M486&lt;=Scenario!$G$3,0,IF(M486&lt;=Scenario!$G$5,1,IF(M486&lt;=Scenario!$G$6,2,IF(M486&lt;=Scenario!$G$7,3,IF(M486&lt;=Scenario!$G$8,4,IF(M486&lt;=Scenario!$G$9,5,IF(M486&lt;=Scenario!$G$10,6,7))))))))</f>
        <v xml:space="preserve"> </v>
      </c>
      <c r="AC486" s="127"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27"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27">
        <f>IF(ISBLANK(F486)," ",IF(F486&lt;=Scenario!$AI$3,0,IF(F486&lt;=Scenario!$AI$5,1,IF(F486&lt;=Scenario!$AI$6,2,IF(F486&lt;=Scenario!$AI$7,3,IF(F486&lt;=Scenario!$AI$8,4,IF(F486&lt;=Scenario!$AI$9,5,IF(F486&lt;=Scenario!$AI$10,6,IF(F486&lt;=Scenario!$AI$11,7,IF(F486&lt;=Scenario!$AI$12,8,IF(F486&lt;=Scenario!$AI$13,9,10)))))))))))</f>
        <v>0</v>
      </c>
      <c r="AF486" s="127" t="str">
        <f t="shared" si="236"/>
        <v xml:space="preserve"> </v>
      </c>
      <c r="AG486" s="132" t="e">
        <f t="shared" si="244"/>
        <v>#VALUE!</v>
      </c>
      <c r="AH486" s="133" t="e">
        <f t="shared" si="241"/>
        <v>#VALUE!</v>
      </c>
      <c r="AI486" s="126" t="e">
        <f t="shared" si="251"/>
        <v>#VALUE!</v>
      </c>
      <c r="AJ486" s="73" t="str">
        <f t="shared" si="237"/>
        <v>missing data</v>
      </c>
      <c r="AK486" s="80" t="str">
        <f t="shared" si="238"/>
        <v>missing data</v>
      </c>
    </row>
    <row r="487" spans="1:37" x14ac:dyDescent="0.25">
      <c r="A487" s="114" t="s">
        <v>74</v>
      </c>
      <c r="B487" s="102"/>
      <c r="C487" s="103"/>
      <c r="D487" s="105"/>
      <c r="E487" s="193" t="e">
        <f t="shared" si="245"/>
        <v>#DIV/0!</v>
      </c>
      <c r="F487" s="191">
        <f t="shared" si="246"/>
        <v>0</v>
      </c>
      <c r="G487" s="103"/>
      <c r="H487" s="104">
        <f t="shared" si="247"/>
        <v>0</v>
      </c>
      <c r="I487" s="147"/>
      <c r="J487" s="106"/>
      <c r="K487" s="106"/>
      <c r="L487" s="106"/>
      <c r="M487" s="107"/>
      <c r="N487" s="150" t="str">
        <f t="shared" si="239"/>
        <v xml:space="preserve"> </v>
      </c>
      <c r="O487" s="145" t="str">
        <f t="shared" si="230"/>
        <v xml:space="preserve"> </v>
      </c>
      <c r="P487" s="154" t="str">
        <f t="shared" si="240"/>
        <v xml:space="preserve"> </v>
      </c>
      <c r="Q487" s="145">
        <f t="shared" si="231"/>
        <v>0</v>
      </c>
      <c r="R487" s="145" t="str">
        <f t="shared" si="232"/>
        <v xml:space="preserve"> </v>
      </c>
      <c r="S487" s="145" t="str">
        <f t="shared" si="233"/>
        <v xml:space="preserve"> </v>
      </c>
      <c r="T487" s="145" t="str">
        <f t="shared" si="234"/>
        <v xml:space="preserve"> </v>
      </c>
      <c r="U487" s="150" t="e">
        <f t="shared" si="242"/>
        <v>#VALUE!</v>
      </c>
      <c r="V487" s="145" t="e">
        <f t="shared" si="243"/>
        <v>#VALUE!</v>
      </c>
      <c r="W487" s="137" t="e">
        <f t="shared" si="248"/>
        <v>#VALUE!</v>
      </c>
      <c r="X487" s="73" t="str">
        <f t="shared" si="249"/>
        <v>donnée(s) manquante(s)</v>
      </c>
      <c r="Y487" s="74" t="str">
        <f t="shared" si="250"/>
        <v>donnée(s) manquante(s)</v>
      </c>
      <c r="Z487" s="131" t="e">
        <f t="shared" si="235"/>
        <v>#DIV/0!</v>
      </c>
      <c r="AA487" s="127" t="str">
        <f>IF(ISBLANK(L487)," ",IF(L487&lt;=Scenario!$C$3,0,IF(L487&lt;=Scenario!$C$5,1,IF(L487&lt;=Scenario!$C$6,2,IF(L487&lt;=Scenario!$C$7,3,IF(L487&lt;=Scenario!$C$8,4,5))))))</f>
        <v xml:space="preserve"> </v>
      </c>
      <c r="AB487" s="127" t="str">
        <f>IF(ISBLANK(M487)," ",IF(M487&lt;=Scenario!$G$3,0,IF(M487&lt;=Scenario!$G$5,1,IF(M487&lt;=Scenario!$G$6,2,IF(M487&lt;=Scenario!$G$7,3,IF(M487&lt;=Scenario!$G$8,4,IF(M487&lt;=Scenario!$G$9,5,IF(M487&lt;=Scenario!$G$10,6,7))))))))</f>
        <v xml:space="preserve"> </v>
      </c>
      <c r="AC487" s="127"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27"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27">
        <f>IF(ISBLANK(F487)," ",IF(F487&lt;=Scenario!$AI$3,0,IF(F487&lt;=Scenario!$AI$5,1,IF(F487&lt;=Scenario!$AI$6,2,IF(F487&lt;=Scenario!$AI$7,3,IF(F487&lt;=Scenario!$AI$8,4,IF(F487&lt;=Scenario!$AI$9,5,IF(F487&lt;=Scenario!$AI$10,6,IF(F487&lt;=Scenario!$AI$11,7,IF(F487&lt;=Scenario!$AI$12,8,IF(F487&lt;=Scenario!$AI$13,9,10)))))))))))</f>
        <v>0</v>
      </c>
      <c r="AF487" s="127" t="str">
        <f t="shared" si="236"/>
        <v xml:space="preserve"> </v>
      </c>
      <c r="AG487" s="132" t="e">
        <f t="shared" si="244"/>
        <v>#VALUE!</v>
      </c>
      <c r="AH487" s="133" t="e">
        <f t="shared" si="241"/>
        <v>#VALUE!</v>
      </c>
      <c r="AI487" s="126" t="e">
        <f t="shared" si="251"/>
        <v>#VALUE!</v>
      </c>
      <c r="AJ487" s="73" t="str">
        <f t="shared" si="237"/>
        <v>missing data</v>
      </c>
      <c r="AK487" s="80" t="str">
        <f t="shared" si="238"/>
        <v>missing data</v>
      </c>
    </row>
    <row r="488" spans="1:37" x14ac:dyDescent="0.25">
      <c r="A488" s="114" t="s">
        <v>74</v>
      </c>
      <c r="B488" s="102"/>
      <c r="C488" s="103"/>
      <c r="D488" s="105"/>
      <c r="E488" s="193" t="e">
        <f t="shared" si="245"/>
        <v>#DIV/0!</v>
      </c>
      <c r="F488" s="191">
        <f t="shared" si="246"/>
        <v>0</v>
      </c>
      <c r="G488" s="103"/>
      <c r="H488" s="104">
        <f t="shared" si="247"/>
        <v>0</v>
      </c>
      <c r="I488" s="147"/>
      <c r="J488" s="106"/>
      <c r="K488" s="106"/>
      <c r="L488" s="106"/>
      <c r="M488" s="107"/>
      <c r="N488" s="150" t="str">
        <f t="shared" si="239"/>
        <v xml:space="preserve"> </v>
      </c>
      <c r="O488" s="145" t="str">
        <f t="shared" si="230"/>
        <v xml:space="preserve"> </v>
      </c>
      <c r="P488" s="154" t="str">
        <f t="shared" si="240"/>
        <v xml:space="preserve"> </v>
      </c>
      <c r="Q488" s="145">
        <f t="shared" si="231"/>
        <v>0</v>
      </c>
      <c r="R488" s="145" t="str">
        <f t="shared" si="232"/>
        <v xml:space="preserve"> </v>
      </c>
      <c r="S488" s="145" t="str">
        <f t="shared" si="233"/>
        <v xml:space="preserve"> </v>
      </c>
      <c r="T488" s="145" t="str">
        <f t="shared" si="234"/>
        <v xml:space="preserve"> </v>
      </c>
      <c r="U488" s="150" t="e">
        <f t="shared" si="242"/>
        <v>#VALUE!</v>
      </c>
      <c r="V488" s="145" t="e">
        <f t="shared" si="243"/>
        <v>#VALUE!</v>
      </c>
      <c r="W488" s="137" t="e">
        <f t="shared" si="248"/>
        <v>#VALUE!</v>
      </c>
      <c r="X488" s="73" t="str">
        <f t="shared" si="249"/>
        <v>donnée(s) manquante(s)</v>
      </c>
      <c r="Y488" s="74" t="str">
        <f t="shared" si="250"/>
        <v>donnée(s) manquante(s)</v>
      </c>
      <c r="Z488" s="131" t="e">
        <f t="shared" si="235"/>
        <v>#DIV/0!</v>
      </c>
      <c r="AA488" s="127" t="str">
        <f>IF(ISBLANK(L488)," ",IF(L488&lt;=Scenario!$C$3,0,IF(L488&lt;=Scenario!$C$5,1,IF(L488&lt;=Scenario!$C$6,2,IF(L488&lt;=Scenario!$C$7,3,IF(L488&lt;=Scenario!$C$8,4,5))))))</f>
        <v xml:space="preserve"> </v>
      </c>
      <c r="AB488" s="127" t="str">
        <f>IF(ISBLANK(M488)," ",IF(M488&lt;=Scenario!$G$3,0,IF(M488&lt;=Scenario!$G$5,1,IF(M488&lt;=Scenario!$G$6,2,IF(M488&lt;=Scenario!$G$7,3,IF(M488&lt;=Scenario!$G$8,4,IF(M488&lt;=Scenario!$G$9,5,IF(M488&lt;=Scenario!$G$10,6,7))))))))</f>
        <v xml:space="preserve"> </v>
      </c>
      <c r="AC488" s="127"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27"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27">
        <f>IF(ISBLANK(F488)," ",IF(F488&lt;=Scenario!$AI$3,0,IF(F488&lt;=Scenario!$AI$5,1,IF(F488&lt;=Scenario!$AI$6,2,IF(F488&lt;=Scenario!$AI$7,3,IF(F488&lt;=Scenario!$AI$8,4,IF(F488&lt;=Scenario!$AI$9,5,IF(F488&lt;=Scenario!$AI$10,6,IF(F488&lt;=Scenario!$AI$11,7,IF(F488&lt;=Scenario!$AI$12,8,IF(F488&lt;=Scenario!$AI$13,9,10)))))))))))</f>
        <v>0</v>
      </c>
      <c r="AF488" s="127" t="str">
        <f t="shared" si="236"/>
        <v xml:space="preserve"> </v>
      </c>
      <c r="AG488" s="132" t="e">
        <f t="shared" si="244"/>
        <v>#VALUE!</v>
      </c>
      <c r="AH488" s="133" t="e">
        <f t="shared" si="241"/>
        <v>#VALUE!</v>
      </c>
      <c r="AI488" s="126" t="e">
        <f t="shared" si="251"/>
        <v>#VALUE!</v>
      </c>
      <c r="AJ488" s="73" t="str">
        <f t="shared" si="237"/>
        <v>missing data</v>
      </c>
      <c r="AK488" s="80" t="str">
        <f t="shared" si="238"/>
        <v>missing data</v>
      </c>
    </row>
    <row r="489" spans="1:37" x14ac:dyDescent="0.25">
      <c r="A489" s="114" t="s">
        <v>74</v>
      </c>
      <c r="B489" s="102"/>
      <c r="C489" s="103"/>
      <c r="D489" s="105"/>
      <c r="E489" s="193" t="e">
        <f t="shared" si="245"/>
        <v>#DIV/0!</v>
      </c>
      <c r="F489" s="191">
        <f t="shared" si="246"/>
        <v>0</v>
      </c>
      <c r="G489" s="103"/>
      <c r="H489" s="104">
        <f t="shared" si="247"/>
        <v>0</v>
      </c>
      <c r="I489" s="147"/>
      <c r="J489" s="106"/>
      <c r="K489" s="106"/>
      <c r="L489" s="106"/>
      <c r="M489" s="107"/>
      <c r="N489" s="150" t="str">
        <f t="shared" si="239"/>
        <v xml:space="preserve"> </v>
      </c>
      <c r="O489" s="145" t="str">
        <f t="shared" si="230"/>
        <v xml:space="preserve"> </v>
      </c>
      <c r="P489" s="154" t="str">
        <f t="shared" si="240"/>
        <v xml:space="preserve"> </v>
      </c>
      <c r="Q489" s="145">
        <f t="shared" si="231"/>
        <v>0</v>
      </c>
      <c r="R489" s="145" t="str">
        <f t="shared" si="232"/>
        <v xml:space="preserve"> </v>
      </c>
      <c r="S489" s="145" t="str">
        <f t="shared" si="233"/>
        <v xml:space="preserve"> </v>
      </c>
      <c r="T489" s="145" t="str">
        <f t="shared" si="234"/>
        <v xml:space="preserve"> </v>
      </c>
      <c r="U489" s="150" t="e">
        <f t="shared" si="242"/>
        <v>#VALUE!</v>
      </c>
      <c r="V489" s="145" t="e">
        <f t="shared" si="243"/>
        <v>#VALUE!</v>
      </c>
      <c r="W489" s="137" t="e">
        <f t="shared" si="248"/>
        <v>#VALUE!</v>
      </c>
      <c r="X489" s="73" t="str">
        <f t="shared" si="249"/>
        <v>donnée(s) manquante(s)</v>
      </c>
      <c r="Y489" s="74" t="str">
        <f t="shared" si="250"/>
        <v>donnée(s) manquante(s)</v>
      </c>
      <c r="Z489" s="131" t="e">
        <f t="shared" si="235"/>
        <v>#DIV/0!</v>
      </c>
      <c r="AA489" s="127" t="str">
        <f>IF(ISBLANK(L489)," ",IF(L489&lt;=Scenario!$C$3,0,IF(L489&lt;=Scenario!$C$5,1,IF(L489&lt;=Scenario!$C$6,2,IF(L489&lt;=Scenario!$C$7,3,IF(L489&lt;=Scenario!$C$8,4,5))))))</f>
        <v xml:space="preserve"> </v>
      </c>
      <c r="AB489" s="127" t="str">
        <f>IF(ISBLANK(M489)," ",IF(M489&lt;=Scenario!$G$3,0,IF(M489&lt;=Scenario!$G$5,1,IF(M489&lt;=Scenario!$G$6,2,IF(M489&lt;=Scenario!$G$7,3,IF(M489&lt;=Scenario!$G$8,4,IF(M489&lt;=Scenario!$G$9,5,IF(M489&lt;=Scenario!$G$10,6,7))))))))</f>
        <v xml:space="preserve"> </v>
      </c>
      <c r="AC489" s="127"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27"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27">
        <f>IF(ISBLANK(F489)," ",IF(F489&lt;=Scenario!$AI$3,0,IF(F489&lt;=Scenario!$AI$5,1,IF(F489&lt;=Scenario!$AI$6,2,IF(F489&lt;=Scenario!$AI$7,3,IF(F489&lt;=Scenario!$AI$8,4,IF(F489&lt;=Scenario!$AI$9,5,IF(F489&lt;=Scenario!$AI$10,6,IF(F489&lt;=Scenario!$AI$11,7,IF(F489&lt;=Scenario!$AI$12,8,IF(F489&lt;=Scenario!$AI$13,9,10)))))))))))</f>
        <v>0</v>
      </c>
      <c r="AF489" s="127" t="str">
        <f t="shared" si="236"/>
        <v xml:space="preserve"> </v>
      </c>
      <c r="AG489" s="132" t="e">
        <f t="shared" si="244"/>
        <v>#VALUE!</v>
      </c>
      <c r="AH489" s="133" t="e">
        <f t="shared" si="241"/>
        <v>#VALUE!</v>
      </c>
      <c r="AI489" s="126" t="e">
        <f t="shared" si="251"/>
        <v>#VALUE!</v>
      </c>
      <c r="AJ489" s="73" t="str">
        <f t="shared" si="237"/>
        <v>missing data</v>
      </c>
      <c r="AK489" s="80" t="str">
        <f t="shared" si="238"/>
        <v>missing data</v>
      </c>
    </row>
    <row r="490" spans="1:37" x14ac:dyDescent="0.25">
      <c r="A490" s="114" t="s">
        <v>74</v>
      </c>
      <c r="B490" s="102"/>
      <c r="C490" s="103"/>
      <c r="D490" s="105"/>
      <c r="E490" s="193" t="e">
        <f t="shared" si="245"/>
        <v>#DIV/0!</v>
      </c>
      <c r="F490" s="191">
        <f t="shared" si="246"/>
        <v>0</v>
      </c>
      <c r="G490" s="103"/>
      <c r="H490" s="104">
        <f t="shared" si="247"/>
        <v>0</v>
      </c>
      <c r="I490" s="147"/>
      <c r="J490" s="106"/>
      <c r="K490" s="106"/>
      <c r="L490" s="106"/>
      <c r="M490" s="107"/>
      <c r="N490" s="150" t="str">
        <f t="shared" si="239"/>
        <v xml:space="preserve"> </v>
      </c>
      <c r="O490" s="145" t="str">
        <f t="shared" si="230"/>
        <v xml:space="preserve"> </v>
      </c>
      <c r="P490" s="154" t="str">
        <f t="shared" si="240"/>
        <v xml:space="preserve"> </v>
      </c>
      <c r="Q490" s="145">
        <f t="shared" si="231"/>
        <v>0</v>
      </c>
      <c r="R490" s="145" t="str">
        <f t="shared" si="232"/>
        <v xml:space="preserve"> </v>
      </c>
      <c r="S490" s="145" t="str">
        <f t="shared" si="233"/>
        <v xml:space="preserve"> </v>
      </c>
      <c r="T490" s="145" t="str">
        <f t="shared" si="234"/>
        <v xml:space="preserve"> </v>
      </c>
      <c r="U490" s="150" t="e">
        <f t="shared" si="242"/>
        <v>#VALUE!</v>
      </c>
      <c r="V490" s="145" t="e">
        <f t="shared" si="243"/>
        <v>#VALUE!</v>
      </c>
      <c r="W490" s="137" t="e">
        <f t="shared" si="248"/>
        <v>#VALUE!</v>
      </c>
      <c r="X490" s="73" t="str">
        <f t="shared" si="249"/>
        <v>donnée(s) manquante(s)</v>
      </c>
      <c r="Y490" s="74" t="str">
        <f t="shared" si="250"/>
        <v>donnée(s) manquante(s)</v>
      </c>
      <c r="Z490" s="131" t="e">
        <f t="shared" si="235"/>
        <v>#DIV/0!</v>
      </c>
      <c r="AA490" s="127" t="str">
        <f>IF(ISBLANK(L490)," ",IF(L490&lt;=Scenario!$C$3,0,IF(L490&lt;=Scenario!$C$5,1,IF(L490&lt;=Scenario!$C$6,2,IF(L490&lt;=Scenario!$C$7,3,IF(L490&lt;=Scenario!$C$8,4,5))))))</f>
        <v xml:space="preserve"> </v>
      </c>
      <c r="AB490" s="127" t="str">
        <f>IF(ISBLANK(M490)," ",IF(M490&lt;=Scenario!$G$3,0,IF(M490&lt;=Scenario!$G$5,1,IF(M490&lt;=Scenario!$G$6,2,IF(M490&lt;=Scenario!$G$7,3,IF(M490&lt;=Scenario!$G$8,4,IF(M490&lt;=Scenario!$G$9,5,IF(M490&lt;=Scenario!$G$10,6,7))))))))</f>
        <v xml:space="preserve"> </v>
      </c>
      <c r="AC490" s="127"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27"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27">
        <f>IF(ISBLANK(F490)," ",IF(F490&lt;=Scenario!$AI$3,0,IF(F490&lt;=Scenario!$AI$5,1,IF(F490&lt;=Scenario!$AI$6,2,IF(F490&lt;=Scenario!$AI$7,3,IF(F490&lt;=Scenario!$AI$8,4,IF(F490&lt;=Scenario!$AI$9,5,IF(F490&lt;=Scenario!$AI$10,6,IF(F490&lt;=Scenario!$AI$11,7,IF(F490&lt;=Scenario!$AI$12,8,IF(F490&lt;=Scenario!$AI$13,9,10)))))))))))</f>
        <v>0</v>
      </c>
      <c r="AF490" s="127" t="str">
        <f t="shared" si="236"/>
        <v xml:space="preserve"> </v>
      </c>
      <c r="AG490" s="132" t="e">
        <f t="shared" si="244"/>
        <v>#VALUE!</v>
      </c>
      <c r="AH490" s="133" t="e">
        <f t="shared" si="241"/>
        <v>#VALUE!</v>
      </c>
      <c r="AI490" s="126" t="e">
        <f t="shared" si="251"/>
        <v>#VALUE!</v>
      </c>
      <c r="AJ490" s="73" t="str">
        <f t="shared" si="237"/>
        <v>missing data</v>
      </c>
      <c r="AK490" s="80" t="str">
        <f t="shared" si="238"/>
        <v>missing data</v>
      </c>
    </row>
    <row r="491" spans="1:37" x14ac:dyDescent="0.25">
      <c r="A491" s="114" t="s">
        <v>74</v>
      </c>
      <c r="B491" s="102"/>
      <c r="C491" s="103"/>
      <c r="D491" s="105"/>
      <c r="E491" s="193" t="e">
        <f t="shared" si="245"/>
        <v>#DIV/0!</v>
      </c>
      <c r="F491" s="191">
        <f t="shared" si="246"/>
        <v>0</v>
      </c>
      <c r="G491" s="103"/>
      <c r="H491" s="104">
        <f t="shared" si="247"/>
        <v>0</v>
      </c>
      <c r="I491" s="147"/>
      <c r="J491" s="106"/>
      <c r="K491" s="106"/>
      <c r="L491" s="106"/>
      <c r="M491" s="107"/>
      <c r="N491" s="150" t="str">
        <f t="shared" si="239"/>
        <v xml:space="preserve"> </v>
      </c>
      <c r="O491" s="145" t="str">
        <f t="shared" si="230"/>
        <v xml:space="preserve"> </v>
      </c>
      <c r="P491" s="154" t="str">
        <f t="shared" si="240"/>
        <v xml:space="preserve"> </v>
      </c>
      <c r="Q491" s="145">
        <f t="shared" si="231"/>
        <v>0</v>
      </c>
      <c r="R491" s="145" t="str">
        <f t="shared" si="232"/>
        <v xml:space="preserve"> </v>
      </c>
      <c r="S491" s="145" t="str">
        <f t="shared" si="233"/>
        <v xml:space="preserve"> </v>
      </c>
      <c r="T491" s="145" t="str">
        <f t="shared" si="234"/>
        <v xml:space="preserve"> </v>
      </c>
      <c r="U491" s="150" t="e">
        <f t="shared" si="242"/>
        <v>#VALUE!</v>
      </c>
      <c r="V491" s="145" t="e">
        <f t="shared" si="243"/>
        <v>#VALUE!</v>
      </c>
      <c r="W491" s="137" t="e">
        <f t="shared" si="248"/>
        <v>#VALUE!</v>
      </c>
      <c r="X491" s="73" t="str">
        <f t="shared" si="249"/>
        <v>donnée(s) manquante(s)</v>
      </c>
      <c r="Y491" s="74" t="str">
        <f t="shared" si="250"/>
        <v>donnée(s) manquante(s)</v>
      </c>
      <c r="Z491" s="131" t="e">
        <f t="shared" si="235"/>
        <v>#DIV/0!</v>
      </c>
      <c r="AA491" s="127" t="str">
        <f>IF(ISBLANK(L491)," ",IF(L491&lt;=Scenario!$C$3,0,IF(L491&lt;=Scenario!$C$5,1,IF(L491&lt;=Scenario!$C$6,2,IF(L491&lt;=Scenario!$C$7,3,IF(L491&lt;=Scenario!$C$8,4,5))))))</f>
        <v xml:space="preserve"> </v>
      </c>
      <c r="AB491" s="127" t="str">
        <f>IF(ISBLANK(M491)," ",IF(M491&lt;=Scenario!$G$3,0,IF(M491&lt;=Scenario!$G$5,1,IF(M491&lt;=Scenario!$G$6,2,IF(M491&lt;=Scenario!$G$7,3,IF(M491&lt;=Scenario!$G$8,4,IF(M491&lt;=Scenario!$G$9,5,IF(M491&lt;=Scenario!$G$10,6,7))))))))</f>
        <v xml:space="preserve"> </v>
      </c>
      <c r="AC491" s="127"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27"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27">
        <f>IF(ISBLANK(F491)," ",IF(F491&lt;=Scenario!$AI$3,0,IF(F491&lt;=Scenario!$AI$5,1,IF(F491&lt;=Scenario!$AI$6,2,IF(F491&lt;=Scenario!$AI$7,3,IF(F491&lt;=Scenario!$AI$8,4,IF(F491&lt;=Scenario!$AI$9,5,IF(F491&lt;=Scenario!$AI$10,6,IF(F491&lt;=Scenario!$AI$11,7,IF(F491&lt;=Scenario!$AI$12,8,IF(F491&lt;=Scenario!$AI$13,9,10)))))))))))</f>
        <v>0</v>
      </c>
      <c r="AF491" s="127" t="str">
        <f t="shared" si="236"/>
        <v xml:space="preserve"> </v>
      </c>
      <c r="AG491" s="132" t="e">
        <f t="shared" si="244"/>
        <v>#VALUE!</v>
      </c>
      <c r="AH491" s="133" t="e">
        <f t="shared" si="241"/>
        <v>#VALUE!</v>
      </c>
      <c r="AI491" s="126" t="e">
        <f t="shared" si="251"/>
        <v>#VALUE!</v>
      </c>
      <c r="AJ491" s="73" t="str">
        <f t="shared" si="237"/>
        <v>missing data</v>
      </c>
      <c r="AK491" s="80" t="str">
        <f t="shared" si="238"/>
        <v>missing data</v>
      </c>
    </row>
    <row r="492" spans="1:37" x14ac:dyDescent="0.25">
      <c r="A492" s="114" t="s">
        <v>74</v>
      </c>
      <c r="B492" s="102"/>
      <c r="C492" s="103"/>
      <c r="D492" s="105"/>
      <c r="E492" s="193" t="e">
        <f t="shared" si="245"/>
        <v>#DIV/0!</v>
      </c>
      <c r="F492" s="191">
        <f t="shared" si="246"/>
        <v>0</v>
      </c>
      <c r="G492" s="103"/>
      <c r="H492" s="104">
        <f t="shared" si="247"/>
        <v>0</v>
      </c>
      <c r="I492" s="147"/>
      <c r="J492" s="106"/>
      <c r="K492" s="106"/>
      <c r="L492" s="106"/>
      <c r="M492" s="107"/>
      <c r="N492" s="150" t="str">
        <f t="shared" si="239"/>
        <v xml:space="preserve"> </v>
      </c>
      <c r="O492" s="145" t="str">
        <f t="shared" si="230"/>
        <v xml:space="preserve"> </v>
      </c>
      <c r="P492" s="154" t="str">
        <f t="shared" si="240"/>
        <v xml:space="preserve"> </v>
      </c>
      <c r="Q492" s="145">
        <f t="shared" si="231"/>
        <v>0</v>
      </c>
      <c r="R492" s="145" t="str">
        <f t="shared" si="232"/>
        <v xml:space="preserve"> </v>
      </c>
      <c r="S492" s="145" t="str">
        <f t="shared" si="233"/>
        <v xml:space="preserve"> </v>
      </c>
      <c r="T492" s="145" t="str">
        <f t="shared" si="234"/>
        <v xml:space="preserve"> </v>
      </c>
      <c r="U492" s="150" t="e">
        <f t="shared" si="242"/>
        <v>#VALUE!</v>
      </c>
      <c r="V492" s="145" t="e">
        <f t="shared" si="243"/>
        <v>#VALUE!</v>
      </c>
      <c r="W492" s="137" t="e">
        <f t="shared" si="248"/>
        <v>#VALUE!</v>
      </c>
      <c r="X492" s="73" t="str">
        <f t="shared" si="249"/>
        <v>donnée(s) manquante(s)</v>
      </c>
      <c r="Y492" s="74" t="str">
        <f t="shared" si="250"/>
        <v>donnée(s) manquante(s)</v>
      </c>
      <c r="Z492" s="131" t="e">
        <f t="shared" si="235"/>
        <v>#DIV/0!</v>
      </c>
      <c r="AA492" s="127" t="str">
        <f>IF(ISBLANK(L492)," ",IF(L492&lt;=Scenario!$C$3,0,IF(L492&lt;=Scenario!$C$5,1,IF(L492&lt;=Scenario!$C$6,2,IF(L492&lt;=Scenario!$C$7,3,IF(L492&lt;=Scenario!$C$8,4,5))))))</f>
        <v xml:space="preserve"> </v>
      </c>
      <c r="AB492" s="127" t="str">
        <f>IF(ISBLANK(M492)," ",IF(M492&lt;=Scenario!$G$3,0,IF(M492&lt;=Scenario!$G$5,1,IF(M492&lt;=Scenario!$G$6,2,IF(M492&lt;=Scenario!$G$7,3,IF(M492&lt;=Scenario!$G$8,4,IF(M492&lt;=Scenario!$G$9,5,IF(M492&lt;=Scenario!$G$10,6,7))))))))</f>
        <v xml:space="preserve"> </v>
      </c>
      <c r="AC492" s="127"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27"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27">
        <f>IF(ISBLANK(F492)," ",IF(F492&lt;=Scenario!$AI$3,0,IF(F492&lt;=Scenario!$AI$5,1,IF(F492&lt;=Scenario!$AI$6,2,IF(F492&lt;=Scenario!$AI$7,3,IF(F492&lt;=Scenario!$AI$8,4,IF(F492&lt;=Scenario!$AI$9,5,IF(F492&lt;=Scenario!$AI$10,6,IF(F492&lt;=Scenario!$AI$11,7,IF(F492&lt;=Scenario!$AI$12,8,IF(F492&lt;=Scenario!$AI$13,9,10)))))))))))</f>
        <v>0</v>
      </c>
      <c r="AF492" s="127" t="str">
        <f t="shared" si="236"/>
        <v xml:space="preserve"> </v>
      </c>
      <c r="AG492" s="132" t="e">
        <f t="shared" si="244"/>
        <v>#VALUE!</v>
      </c>
      <c r="AH492" s="133" t="e">
        <f t="shared" si="241"/>
        <v>#VALUE!</v>
      </c>
      <c r="AI492" s="126" t="e">
        <f t="shared" si="251"/>
        <v>#VALUE!</v>
      </c>
      <c r="AJ492" s="73" t="str">
        <f t="shared" si="237"/>
        <v>missing data</v>
      </c>
      <c r="AK492" s="80" t="str">
        <f t="shared" si="238"/>
        <v>missing data</v>
      </c>
    </row>
    <row r="493" spans="1:37" x14ac:dyDescent="0.25">
      <c r="A493" s="114" t="s">
        <v>74</v>
      </c>
      <c r="B493" s="102"/>
      <c r="C493" s="103"/>
      <c r="D493" s="105"/>
      <c r="E493" s="193" t="e">
        <f t="shared" si="245"/>
        <v>#DIV/0!</v>
      </c>
      <c r="F493" s="191">
        <f t="shared" si="246"/>
        <v>0</v>
      </c>
      <c r="G493" s="103"/>
      <c r="H493" s="104">
        <f t="shared" si="247"/>
        <v>0</v>
      </c>
      <c r="I493" s="147"/>
      <c r="J493" s="106"/>
      <c r="K493" s="106"/>
      <c r="L493" s="106"/>
      <c r="M493" s="107"/>
      <c r="N493" s="150" t="str">
        <f t="shared" si="239"/>
        <v xml:space="preserve"> </v>
      </c>
      <c r="O493" s="145" t="str">
        <f t="shared" si="230"/>
        <v xml:space="preserve"> </v>
      </c>
      <c r="P493" s="154" t="str">
        <f t="shared" si="240"/>
        <v xml:space="preserve"> </v>
      </c>
      <c r="Q493" s="145">
        <f t="shared" si="231"/>
        <v>0</v>
      </c>
      <c r="R493" s="145" t="str">
        <f t="shared" si="232"/>
        <v xml:space="preserve"> </v>
      </c>
      <c r="S493" s="145" t="str">
        <f t="shared" si="233"/>
        <v xml:space="preserve"> </v>
      </c>
      <c r="T493" s="145" t="str">
        <f t="shared" si="234"/>
        <v xml:space="preserve"> </v>
      </c>
      <c r="U493" s="150" t="e">
        <f t="shared" si="242"/>
        <v>#VALUE!</v>
      </c>
      <c r="V493" s="145" t="e">
        <f t="shared" si="243"/>
        <v>#VALUE!</v>
      </c>
      <c r="W493" s="137" t="e">
        <f t="shared" si="248"/>
        <v>#VALUE!</v>
      </c>
      <c r="X493" s="73" t="str">
        <f t="shared" si="249"/>
        <v>donnée(s) manquante(s)</v>
      </c>
      <c r="Y493" s="74" t="str">
        <f t="shared" si="250"/>
        <v>donnée(s) manquante(s)</v>
      </c>
      <c r="Z493" s="131" t="e">
        <f t="shared" si="235"/>
        <v>#DIV/0!</v>
      </c>
      <c r="AA493" s="127" t="str">
        <f>IF(ISBLANK(L493)," ",IF(L493&lt;=Scenario!$C$3,0,IF(L493&lt;=Scenario!$C$5,1,IF(L493&lt;=Scenario!$C$6,2,IF(L493&lt;=Scenario!$C$7,3,IF(L493&lt;=Scenario!$C$8,4,5))))))</f>
        <v xml:space="preserve"> </v>
      </c>
      <c r="AB493" s="127" t="str">
        <f>IF(ISBLANK(M493)," ",IF(M493&lt;=Scenario!$G$3,0,IF(M493&lt;=Scenario!$G$5,1,IF(M493&lt;=Scenario!$G$6,2,IF(M493&lt;=Scenario!$G$7,3,IF(M493&lt;=Scenario!$G$8,4,IF(M493&lt;=Scenario!$G$9,5,IF(M493&lt;=Scenario!$G$10,6,7))))))))</f>
        <v xml:space="preserve"> </v>
      </c>
      <c r="AC493" s="127"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27"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27">
        <f>IF(ISBLANK(F493)," ",IF(F493&lt;=Scenario!$AI$3,0,IF(F493&lt;=Scenario!$AI$5,1,IF(F493&lt;=Scenario!$AI$6,2,IF(F493&lt;=Scenario!$AI$7,3,IF(F493&lt;=Scenario!$AI$8,4,IF(F493&lt;=Scenario!$AI$9,5,IF(F493&lt;=Scenario!$AI$10,6,IF(F493&lt;=Scenario!$AI$11,7,IF(F493&lt;=Scenario!$AI$12,8,IF(F493&lt;=Scenario!$AI$13,9,10)))))))))))</f>
        <v>0</v>
      </c>
      <c r="AF493" s="127" t="str">
        <f t="shared" si="236"/>
        <v xml:space="preserve"> </v>
      </c>
      <c r="AG493" s="132" t="e">
        <f t="shared" si="244"/>
        <v>#VALUE!</v>
      </c>
      <c r="AH493" s="133" t="e">
        <f t="shared" si="241"/>
        <v>#VALUE!</v>
      </c>
      <c r="AI493" s="126" t="e">
        <f t="shared" si="251"/>
        <v>#VALUE!</v>
      </c>
      <c r="AJ493" s="73" t="str">
        <f t="shared" si="237"/>
        <v>missing data</v>
      </c>
      <c r="AK493" s="80" t="str">
        <f t="shared" si="238"/>
        <v>missing data</v>
      </c>
    </row>
    <row r="494" spans="1:37" x14ac:dyDescent="0.25">
      <c r="A494" s="114" t="s">
        <v>74</v>
      </c>
      <c r="B494" s="102"/>
      <c r="C494" s="103"/>
      <c r="D494" s="105"/>
      <c r="E494" s="193" t="e">
        <f t="shared" si="245"/>
        <v>#DIV/0!</v>
      </c>
      <c r="F494" s="191">
        <f t="shared" si="246"/>
        <v>0</v>
      </c>
      <c r="G494" s="103"/>
      <c r="H494" s="104">
        <f t="shared" si="247"/>
        <v>0</v>
      </c>
      <c r="I494" s="147"/>
      <c r="J494" s="106"/>
      <c r="K494" s="106"/>
      <c r="L494" s="106"/>
      <c r="M494" s="107"/>
      <c r="N494" s="150" t="str">
        <f t="shared" si="239"/>
        <v xml:space="preserve"> </v>
      </c>
      <c r="O494" s="145" t="str">
        <f t="shared" si="230"/>
        <v xml:space="preserve"> </v>
      </c>
      <c r="P494" s="154" t="str">
        <f t="shared" si="240"/>
        <v xml:space="preserve"> </v>
      </c>
      <c r="Q494" s="145">
        <f t="shared" si="231"/>
        <v>0</v>
      </c>
      <c r="R494" s="145" t="str">
        <f t="shared" si="232"/>
        <v xml:space="preserve"> </v>
      </c>
      <c r="S494" s="145" t="str">
        <f t="shared" si="233"/>
        <v xml:space="preserve"> </v>
      </c>
      <c r="T494" s="145" t="str">
        <f t="shared" si="234"/>
        <v xml:space="preserve"> </v>
      </c>
      <c r="U494" s="150" t="e">
        <f t="shared" si="242"/>
        <v>#VALUE!</v>
      </c>
      <c r="V494" s="145" t="e">
        <f t="shared" si="243"/>
        <v>#VALUE!</v>
      </c>
      <c r="W494" s="137" t="e">
        <f t="shared" si="248"/>
        <v>#VALUE!</v>
      </c>
      <c r="X494" s="73" t="str">
        <f t="shared" si="249"/>
        <v>donnée(s) manquante(s)</v>
      </c>
      <c r="Y494" s="74" t="str">
        <f t="shared" si="250"/>
        <v>donnée(s) manquante(s)</v>
      </c>
      <c r="Z494" s="131" t="e">
        <f t="shared" si="235"/>
        <v>#DIV/0!</v>
      </c>
      <c r="AA494" s="127" t="str">
        <f>IF(ISBLANK(L494)," ",IF(L494&lt;=Scenario!$C$3,0,IF(L494&lt;=Scenario!$C$5,1,IF(L494&lt;=Scenario!$C$6,2,IF(L494&lt;=Scenario!$C$7,3,IF(L494&lt;=Scenario!$C$8,4,5))))))</f>
        <v xml:space="preserve"> </v>
      </c>
      <c r="AB494" s="127" t="str">
        <f>IF(ISBLANK(M494)," ",IF(M494&lt;=Scenario!$G$3,0,IF(M494&lt;=Scenario!$G$5,1,IF(M494&lt;=Scenario!$G$6,2,IF(M494&lt;=Scenario!$G$7,3,IF(M494&lt;=Scenario!$G$8,4,IF(M494&lt;=Scenario!$G$9,5,IF(M494&lt;=Scenario!$G$10,6,7))))))))</f>
        <v xml:space="preserve"> </v>
      </c>
      <c r="AC494" s="127"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27"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27">
        <f>IF(ISBLANK(F494)," ",IF(F494&lt;=Scenario!$AI$3,0,IF(F494&lt;=Scenario!$AI$5,1,IF(F494&lt;=Scenario!$AI$6,2,IF(F494&lt;=Scenario!$AI$7,3,IF(F494&lt;=Scenario!$AI$8,4,IF(F494&lt;=Scenario!$AI$9,5,IF(F494&lt;=Scenario!$AI$10,6,IF(F494&lt;=Scenario!$AI$11,7,IF(F494&lt;=Scenario!$AI$12,8,IF(F494&lt;=Scenario!$AI$13,9,10)))))))))))</f>
        <v>0</v>
      </c>
      <c r="AF494" s="127" t="str">
        <f t="shared" si="236"/>
        <v xml:space="preserve"> </v>
      </c>
      <c r="AG494" s="132" t="e">
        <f t="shared" si="244"/>
        <v>#VALUE!</v>
      </c>
      <c r="AH494" s="133" t="e">
        <f t="shared" si="241"/>
        <v>#VALUE!</v>
      </c>
      <c r="AI494" s="126" t="e">
        <f t="shared" si="251"/>
        <v>#VALUE!</v>
      </c>
      <c r="AJ494" s="73" t="str">
        <f t="shared" si="237"/>
        <v>missing data</v>
      </c>
      <c r="AK494" s="80" t="str">
        <f t="shared" si="238"/>
        <v>missing data</v>
      </c>
    </row>
    <row r="495" spans="1:37" x14ac:dyDescent="0.25">
      <c r="A495" s="114" t="s">
        <v>74</v>
      </c>
      <c r="B495" s="102"/>
      <c r="C495" s="103"/>
      <c r="D495" s="105"/>
      <c r="E495" s="193" t="e">
        <f t="shared" si="245"/>
        <v>#DIV/0!</v>
      </c>
      <c r="F495" s="191">
        <f t="shared" si="246"/>
        <v>0</v>
      </c>
      <c r="G495" s="103"/>
      <c r="H495" s="104">
        <f t="shared" si="247"/>
        <v>0</v>
      </c>
      <c r="I495" s="147"/>
      <c r="J495" s="106"/>
      <c r="K495" s="106"/>
      <c r="L495" s="106"/>
      <c r="M495" s="107"/>
      <c r="N495" s="150" t="str">
        <f t="shared" si="239"/>
        <v xml:space="preserve"> </v>
      </c>
      <c r="O495" s="145" t="str">
        <f t="shared" si="230"/>
        <v xml:space="preserve"> </v>
      </c>
      <c r="P495" s="154" t="str">
        <f t="shared" si="240"/>
        <v xml:space="preserve"> </v>
      </c>
      <c r="Q495" s="145">
        <f t="shared" si="231"/>
        <v>0</v>
      </c>
      <c r="R495" s="145" t="str">
        <f t="shared" si="232"/>
        <v xml:space="preserve"> </v>
      </c>
      <c r="S495" s="145" t="str">
        <f t="shared" si="233"/>
        <v xml:space="preserve"> </v>
      </c>
      <c r="T495" s="145" t="str">
        <f t="shared" si="234"/>
        <v xml:space="preserve"> </v>
      </c>
      <c r="U495" s="150" t="e">
        <f t="shared" si="242"/>
        <v>#VALUE!</v>
      </c>
      <c r="V495" s="145" t="e">
        <f t="shared" si="243"/>
        <v>#VALUE!</v>
      </c>
      <c r="W495" s="137" t="e">
        <f t="shared" si="248"/>
        <v>#VALUE!</v>
      </c>
      <c r="X495" s="73" t="str">
        <f t="shared" si="249"/>
        <v>donnée(s) manquante(s)</v>
      </c>
      <c r="Y495" s="74" t="str">
        <f t="shared" si="250"/>
        <v>donnée(s) manquante(s)</v>
      </c>
      <c r="Z495" s="131" t="e">
        <f t="shared" si="235"/>
        <v>#DIV/0!</v>
      </c>
      <c r="AA495" s="127" t="str">
        <f>IF(ISBLANK(L495)," ",IF(L495&lt;=Scenario!$C$3,0,IF(L495&lt;=Scenario!$C$5,1,IF(L495&lt;=Scenario!$C$6,2,IF(L495&lt;=Scenario!$C$7,3,IF(L495&lt;=Scenario!$C$8,4,5))))))</f>
        <v xml:space="preserve"> </v>
      </c>
      <c r="AB495" s="127" t="str">
        <f>IF(ISBLANK(M495)," ",IF(M495&lt;=Scenario!$G$3,0,IF(M495&lt;=Scenario!$G$5,1,IF(M495&lt;=Scenario!$G$6,2,IF(M495&lt;=Scenario!$G$7,3,IF(M495&lt;=Scenario!$G$8,4,IF(M495&lt;=Scenario!$G$9,5,IF(M495&lt;=Scenario!$G$10,6,7))))))))</f>
        <v xml:space="preserve"> </v>
      </c>
      <c r="AC495" s="127"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27"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27">
        <f>IF(ISBLANK(F495)," ",IF(F495&lt;=Scenario!$AI$3,0,IF(F495&lt;=Scenario!$AI$5,1,IF(F495&lt;=Scenario!$AI$6,2,IF(F495&lt;=Scenario!$AI$7,3,IF(F495&lt;=Scenario!$AI$8,4,IF(F495&lt;=Scenario!$AI$9,5,IF(F495&lt;=Scenario!$AI$10,6,IF(F495&lt;=Scenario!$AI$11,7,IF(F495&lt;=Scenario!$AI$12,8,IF(F495&lt;=Scenario!$AI$13,9,10)))))))))))</f>
        <v>0</v>
      </c>
      <c r="AF495" s="127" t="str">
        <f t="shared" si="236"/>
        <v xml:space="preserve"> </v>
      </c>
      <c r="AG495" s="132" t="e">
        <f t="shared" si="244"/>
        <v>#VALUE!</v>
      </c>
      <c r="AH495" s="133" t="e">
        <f t="shared" si="241"/>
        <v>#VALUE!</v>
      </c>
      <c r="AI495" s="126" t="e">
        <f t="shared" si="251"/>
        <v>#VALUE!</v>
      </c>
      <c r="AJ495" s="73" t="str">
        <f t="shared" si="237"/>
        <v>missing data</v>
      </c>
      <c r="AK495" s="80" t="str">
        <f t="shared" si="238"/>
        <v>missing data</v>
      </c>
    </row>
    <row r="496" spans="1:37" x14ac:dyDescent="0.25">
      <c r="A496" s="114" t="s">
        <v>74</v>
      </c>
      <c r="B496" s="102"/>
      <c r="C496" s="103"/>
      <c r="D496" s="105"/>
      <c r="E496" s="193" t="e">
        <f t="shared" si="245"/>
        <v>#DIV/0!</v>
      </c>
      <c r="F496" s="191">
        <f t="shared" si="246"/>
        <v>0</v>
      </c>
      <c r="G496" s="103"/>
      <c r="H496" s="104">
        <f t="shared" si="247"/>
        <v>0</v>
      </c>
      <c r="I496" s="147"/>
      <c r="J496" s="106"/>
      <c r="K496" s="106"/>
      <c r="L496" s="106"/>
      <c r="M496" s="107"/>
      <c r="N496" s="150" t="str">
        <f t="shared" si="239"/>
        <v xml:space="preserve"> </v>
      </c>
      <c r="O496" s="145" t="str">
        <f t="shared" si="230"/>
        <v xml:space="preserve"> </v>
      </c>
      <c r="P496" s="154" t="str">
        <f t="shared" si="240"/>
        <v xml:space="preserve"> </v>
      </c>
      <c r="Q496" s="145">
        <f t="shared" si="231"/>
        <v>0</v>
      </c>
      <c r="R496" s="145" t="str">
        <f t="shared" si="232"/>
        <v xml:space="preserve"> </v>
      </c>
      <c r="S496" s="145" t="str">
        <f t="shared" si="233"/>
        <v xml:space="preserve"> </v>
      </c>
      <c r="T496" s="145" t="str">
        <f t="shared" si="234"/>
        <v xml:space="preserve"> </v>
      </c>
      <c r="U496" s="150" t="e">
        <f t="shared" si="242"/>
        <v>#VALUE!</v>
      </c>
      <c r="V496" s="145" t="e">
        <f t="shared" si="243"/>
        <v>#VALUE!</v>
      </c>
      <c r="W496" s="137" t="e">
        <f t="shared" si="248"/>
        <v>#VALUE!</v>
      </c>
      <c r="X496" s="73" t="str">
        <f t="shared" si="249"/>
        <v>donnée(s) manquante(s)</v>
      </c>
      <c r="Y496" s="74" t="str">
        <f t="shared" si="250"/>
        <v>donnée(s) manquante(s)</v>
      </c>
      <c r="Z496" s="131" t="e">
        <f t="shared" si="235"/>
        <v>#DIV/0!</v>
      </c>
      <c r="AA496" s="127" t="str">
        <f>IF(ISBLANK(L496)," ",IF(L496&lt;=Scenario!$C$3,0,IF(L496&lt;=Scenario!$C$5,1,IF(L496&lt;=Scenario!$C$6,2,IF(L496&lt;=Scenario!$C$7,3,IF(L496&lt;=Scenario!$C$8,4,5))))))</f>
        <v xml:space="preserve"> </v>
      </c>
      <c r="AB496" s="127" t="str">
        <f>IF(ISBLANK(M496)," ",IF(M496&lt;=Scenario!$G$3,0,IF(M496&lt;=Scenario!$G$5,1,IF(M496&lt;=Scenario!$G$6,2,IF(M496&lt;=Scenario!$G$7,3,IF(M496&lt;=Scenario!$G$8,4,IF(M496&lt;=Scenario!$G$9,5,IF(M496&lt;=Scenario!$G$10,6,7))))))))</f>
        <v xml:space="preserve"> </v>
      </c>
      <c r="AC496" s="127"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27"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27">
        <f>IF(ISBLANK(F496)," ",IF(F496&lt;=Scenario!$AI$3,0,IF(F496&lt;=Scenario!$AI$5,1,IF(F496&lt;=Scenario!$AI$6,2,IF(F496&lt;=Scenario!$AI$7,3,IF(F496&lt;=Scenario!$AI$8,4,IF(F496&lt;=Scenario!$AI$9,5,IF(F496&lt;=Scenario!$AI$10,6,IF(F496&lt;=Scenario!$AI$11,7,IF(F496&lt;=Scenario!$AI$12,8,IF(F496&lt;=Scenario!$AI$13,9,10)))))))))))</f>
        <v>0</v>
      </c>
      <c r="AF496" s="127" t="str">
        <f t="shared" si="236"/>
        <v xml:space="preserve"> </v>
      </c>
      <c r="AG496" s="132" t="e">
        <f t="shared" si="244"/>
        <v>#VALUE!</v>
      </c>
      <c r="AH496" s="133" t="e">
        <f t="shared" si="241"/>
        <v>#VALUE!</v>
      </c>
      <c r="AI496" s="126" t="e">
        <f t="shared" si="251"/>
        <v>#VALUE!</v>
      </c>
      <c r="AJ496" s="73" t="str">
        <f t="shared" si="237"/>
        <v>missing data</v>
      </c>
      <c r="AK496" s="80" t="str">
        <f t="shared" si="238"/>
        <v>missing data</v>
      </c>
    </row>
    <row r="497" spans="1:37" x14ac:dyDescent="0.25">
      <c r="A497" s="114" t="s">
        <v>74</v>
      </c>
      <c r="B497" s="102"/>
      <c r="C497" s="103"/>
      <c r="D497" s="105"/>
      <c r="E497" s="193" t="e">
        <f t="shared" si="245"/>
        <v>#DIV/0!</v>
      </c>
      <c r="F497" s="191">
        <f t="shared" si="246"/>
        <v>0</v>
      </c>
      <c r="G497" s="103"/>
      <c r="H497" s="104">
        <f t="shared" si="247"/>
        <v>0</v>
      </c>
      <c r="I497" s="147"/>
      <c r="J497" s="106"/>
      <c r="K497" s="106"/>
      <c r="L497" s="106"/>
      <c r="M497" s="107"/>
      <c r="N497" s="150" t="str">
        <f t="shared" si="239"/>
        <v xml:space="preserve"> </v>
      </c>
      <c r="O497" s="145" t="str">
        <f t="shared" si="230"/>
        <v xml:space="preserve"> </v>
      </c>
      <c r="P497" s="154" t="str">
        <f t="shared" si="240"/>
        <v xml:space="preserve"> </v>
      </c>
      <c r="Q497" s="145">
        <f t="shared" si="231"/>
        <v>0</v>
      </c>
      <c r="R497" s="145" t="str">
        <f t="shared" si="232"/>
        <v xml:space="preserve"> </v>
      </c>
      <c r="S497" s="145" t="str">
        <f t="shared" si="233"/>
        <v xml:space="preserve"> </v>
      </c>
      <c r="T497" s="145" t="str">
        <f t="shared" si="234"/>
        <v xml:space="preserve"> </v>
      </c>
      <c r="U497" s="150" t="e">
        <f t="shared" si="242"/>
        <v>#VALUE!</v>
      </c>
      <c r="V497" s="145" t="e">
        <f t="shared" si="243"/>
        <v>#VALUE!</v>
      </c>
      <c r="W497" s="137" t="e">
        <f t="shared" si="248"/>
        <v>#VALUE!</v>
      </c>
      <c r="X497" s="73" t="str">
        <f t="shared" si="249"/>
        <v>donnée(s) manquante(s)</v>
      </c>
      <c r="Y497" s="74" t="str">
        <f t="shared" si="250"/>
        <v>donnée(s) manquante(s)</v>
      </c>
      <c r="Z497" s="131" t="e">
        <f t="shared" si="235"/>
        <v>#DIV/0!</v>
      </c>
      <c r="AA497" s="127" t="str">
        <f>IF(ISBLANK(L497)," ",IF(L497&lt;=Scenario!$C$3,0,IF(L497&lt;=Scenario!$C$5,1,IF(L497&lt;=Scenario!$C$6,2,IF(L497&lt;=Scenario!$C$7,3,IF(L497&lt;=Scenario!$C$8,4,5))))))</f>
        <v xml:space="preserve"> </v>
      </c>
      <c r="AB497" s="127" t="str">
        <f>IF(ISBLANK(M497)," ",IF(M497&lt;=Scenario!$G$3,0,IF(M497&lt;=Scenario!$G$5,1,IF(M497&lt;=Scenario!$G$6,2,IF(M497&lt;=Scenario!$G$7,3,IF(M497&lt;=Scenario!$G$8,4,IF(M497&lt;=Scenario!$G$9,5,IF(M497&lt;=Scenario!$G$10,6,7))))))))</f>
        <v xml:space="preserve"> </v>
      </c>
      <c r="AC497" s="127"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27"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27">
        <f>IF(ISBLANK(F497)," ",IF(F497&lt;=Scenario!$AI$3,0,IF(F497&lt;=Scenario!$AI$5,1,IF(F497&lt;=Scenario!$AI$6,2,IF(F497&lt;=Scenario!$AI$7,3,IF(F497&lt;=Scenario!$AI$8,4,IF(F497&lt;=Scenario!$AI$9,5,IF(F497&lt;=Scenario!$AI$10,6,IF(F497&lt;=Scenario!$AI$11,7,IF(F497&lt;=Scenario!$AI$12,8,IF(F497&lt;=Scenario!$AI$13,9,10)))))))))))</f>
        <v>0</v>
      </c>
      <c r="AF497" s="127" t="str">
        <f t="shared" si="236"/>
        <v xml:space="preserve"> </v>
      </c>
      <c r="AG497" s="132" t="e">
        <f t="shared" si="244"/>
        <v>#VALUE!</v>
      </c>
      <c r="AH497" s="133" t="e">
        <f t="shared" si="241"/>
        <v>#VALUE!</v>
      </c>
      <c r="AI497" s="126" t="e">
        <f t="shared" si="251"/>
        <v>#VALUE!</v>
      </c>
      <c r="AJ497" s="73" t="str">
        <f t="shared" si="237"/>
        <v>missing data</v>
      </c>
      <c r="AK497" s="80" t="str">
        <f t="shared" si="238"/>
        <v>missing data</v>
      </c>
    </row>
    <row r="498" spans="1:37" x14ac:dyDescent="0.25">
      <c r="A498" s="114" t="s">
        <v>74</v>
      </c>
      <c r="B498" s="102"/>
      <c r="C498" s="103"/>
      <c r="D498" s="105"/>
      <c r="E498" s="193" t="e">
        <f t="shared" si="245"/>
        <v>#DIV/0!</v>
      </c>
      <c r="F498" s="191">
        <f t="shared" si="246"/>
        <v>0</v>
      </c>
      <c r="G498" s="103"/>
      <c r="H498" s="104">
        <f t="shared" si="247"/>
        <v>0</v>
      </c>
      <c r="I498" s="147"/>
      <c r="J498" s="106"/>
      <c r="K498" s="106"/>
      <c r="L498" s="106"/>
      <c r="M498" s="107"/>
      <c r="N498" s="150" t="str">
        <f t="shared" si="239"/>
        <v xml:space="preserve"> </v>
      </c>
      <c r="O498" s="145" t="str">
        <f t="shared" si="230"/>
        <v xml:space="preserve"> </v>
      </c>
      <c r="P498" s="154" t="str">
        <f t="shared" si="240"/>
        <v xml:space="preserve"> </v>
      </c>
      <c r="Q498" s="145">
        <f t="shared" si="231"/>
        <v>0</v>
      </c>
      <c r="R498" s="145" t="str">
        <f t="shared" si="232"/>
        <v xml:space="preserve"> </v>
      </c>
      <c r="S498" s="145" t="str">
        <f t="shared" si="233"/>
        <v xml:space="preserve"> </v>
      </c>
      <c r="T498" s="145" t="str">
        <f t="shared" si="234"/>
        <v xml:space="preserve"> </v>
      </c>
      <c r="U498" s="150" t="e">
        <f t="shared" si="242"/>
        <v>#VALUE!</v>
      </c>
      <c r="V498" s="145" t="e">
        <f t="shared" si="243"/>
        <v>#VALUE!</v>
      </c>
      <c r="W498" s="137" t="e">
        <f t="shared" si="248"/>
        <v>#VALUE!</v>
      </c>
      <c r="X498" s="73" t="str">
        <f t="shared" si="249"/>
        <v>donnée(s) manquante(s)</v>
      </c>
      <c r="Y498" s="74" t="str">
        <f t="shared" si="250"/>
        <v>donnée(s) manquante(s)</v>
      </c>
      <c r="Z498" s="131" t="e">
        <f t="shared" si="235"/>
        <v>#DIV/0!</v>
      </c>
      <c r="AA498" s="127" t="str">
        <f>IF(ISBLANK(L498)," ",IF(L498&lt;=Scenario!$C$3,0,IF(L498&lt;=Scenario!$C$5,1,IF(L498&lt;=Scenario!$C$6,2,IF(L498&lt;=Scenario!$C$7,3,IF(L498&lt;=Scenario!$C$8,4,5))))))</f>
        <v xml:space="preserve"> </v>
      </c>
      <c r="AB498" s="127" t="str">
        <f>IF(ISBLANK(M498)," ",IF(M498&lt;=Scenario!$G$3,0,IF(M498&lt;=Scenario!$G$5,1,IF(M498&lt;=Scenario!$G$6,2,IF(M498&lt;=Scenario!$G$7,3,IF(M498&lt;=Scenario!$G$8,4,IF(M498&lt;=Scenario!$G$9,5,IF(M498&lt;=Scenario!$G$10,6,7))))))))</f>
        <v xml:space="preserve"> </v>
      </c>
      <c r="AC498" s="127"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27"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27">
        <f>IF(ISBLANK(F498)," ",IF(F498&lt;=Scenario!$AI$3,0,IF(F498&lt;=Scenario!$AI$5,1,IF(F498&lt;=Scenario!$AI$6,2,IF(F498&lt;=Scenario!$AI$7,3,IF(F498&lt;=Scenario!$AI$8,4,IF(F498&lt;=Scenario!$AI$9,5,IF(F498&lt;=Scenario!$AI$10,6,IF(F498&lt;=Scenario!$AI$11,7,IF(F498&lt;=Scenario!$AI$12,8,IF(F498&lt;=Scenario!$AI$13,9,10)))))))))))</f>
        <v>0</v>
      </c>
      <c r="AF498" s="127" t="str">
        <f t="shared" si="236"/>
        <v xml:space="preserve"> </v>
      </c>
      <c r="AG498" s="132" t="e">
        <f t="shared" si="244"/>
        <v>#VALUE!</v>
      </c>
      <c r="AH498" s="133" t="e">
        <f t="shared" si="241"/>
        <v>#VALUE!</v>
      </c>
      <c r="AI498" s="126" t="e">
        <f t="shared" si="251"/>
        <v>#VALUE!</v>
      </c>
      <c r="AJ498" s="73" t="str">
        <f t="shared" si="237"/>
        <v>missing data</v>
      </c>
      <c r="AK498" s="80" t="str">
        <f t="shared" si="238"/>
        <v>missing data</v>
      </c>
    </row>
    <row r="499" spans="1:37" x14ac:dyDescent="0.25">
      <c r="A499" s="114" t="s">
        <v>74</v>
      </c>
      <c r="B499" s="102"/>
      <c r="C499" s="103"/>
      <c r="D499" s="105"/>
      <c r="E499" s="193" t="e">
        <f t="shared" si="245"/>
        <v>#DIV/0!</v>
      </c>
      <c r="F499" s="191">
        <f t="shared" si="246"/>
        <v>0</v>
      </c>
      <c r="G499" s="103"/>
      <c r="H499" s="104">
        <f t="shared" si="247"/>
        <v>0</v>
      </c>
      <c r="I499" s="147"/>
      <c r="J499" s="106"/>
      <c r="K499" s="106"/>
      <c r="L499" s="106"/>
      <c r="M499" s="107"/>
      <c r="N499" s="150" t="str">
        <f t="shared" si="239"/>
        <v xml:space="preserve"> </v>
      </c>
      <c r="O499" s="145" t="str">
        <f t="shared" si="230"/>
        <v xml:space="preserve"> </v>
      </c>
      <c r="P499" s="154" t="str">
        <f t="shared" si="240"/>
        <v xml:space="preserve"> </v>
      </c>
      <c r="Q499" s="145">
        <f t="shared" si="231"/>
        <v>0</v>
      </c>
      <c r="R499" s="145" t="str">
        <f t="shared" si="232"/>
        <v xml:space="preserve"> </v>
      </c>
      <c r="S499" s="145" t="str">
        <f t="shared" si="233"/>
        <v xml:space="preserve"> </v>
      </c>
      <c r="T499" s="145" t="str">
        <f t="shared" si="234"/>
        <v xml:space="preserve"> </v>
      </c>
      <c r="U499" s="150" t="e">
        <f t="shared" si="242"/>
        <v>#VALUE!</v>
      </c>
      <c r="V499" s="145" t="e">
        <f t="shared" si="243"/>
        <v>#VALUE!</v>
      </c>
      <c r="W499" s="137" t="e">
        <f t="shared" si="248"/>
        <v>#VALUE!</v>
      </c>
      <c r="X499" s="73" t="str">
        <f t="shared" si="249"/>
        <v>donnée(s) manquante(s)</v>
      </c>
      <c r="Y499" s="74" t="str">
        <f t="shared" si="250"/>
        <v>donnée(s) manquante(s)</v>
      </c>
      <c r="Z499" s="131" t="e">
        <f t="shared" si="235"/>
        <v>#DIV/0!</v>
      </c>
      <c r="AA499" s="127" t="str">
        <f>IF(ISBLANK(L499)," ",IF(L499&lt;=Scenario!$C$3,0,IF(L499&lt;=Scenario!$C$5,1,IF(L499&lt;=Scenario!$C$6,2,IF(L499&lt;=Scenario!$C$7,3,IF(L499&lt;=Scenario!$C$8,4,5))))))</f>
        <v xml:space="preserve"> </v>
      </c>
      <c r="AB499" s="127" t="str">
        <f>IF(ISBLANK(M499)," ",IF(M499&lt;=Scenario!$G$3,0,IF(M499&lt;=Scenario!$G$5,1,IF(M499&lt;=Scenario!$G$6,2,IF(M499&lt;=Scenario!$G$7,3,IF(M499&lt;=Scenario!$G$8,4,IF(M499&lt;=Scenario!$G$9,5,IF(M499&lt;=Scenario!$G$10,6,7))))))))</f>
        <v xml:space="preserve"> </v>
      </c>
      <c r="AC499" s="127"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27"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27">
        <f>IF(ISBLANK(F499)," ",IF(F499&lt;=Scenario!$AI$3,0,IF(F499&lt;=Scenario!$AI$5,1,IF(F499&lt;=Scenario!$AI$6,2,IF(F499&lt;=Scenario!$AI$7,3,IF(F499&lt;=Scenario!$AI$8,4,IF(F499&lt;=Scenario!$AI$9,5,IF(F499&lt;=Scenario!$AI$10,6,IF(F499&lt;=Scenario!$AI$11,7,IF(F499&lt;=Scenario!$AI$12,8,IF(F499&lt;=Scenario!$AI$13,9,10)))))))))))</f>
        <v>0</v>
      </c>
      <c r="AF499" s="127" t="str">
        <f t="shared" si="236"/>
        <v xml:space="preserve"> </v>
      </c>
      <c r="AG499" s="132" t="e">
        <f t="shared" si="244"/>
        <v>#VALUE!</v>
      </c>
      <c r="AH499" s="133" t="e">
        <f t="shared" si="241"/>
        <v>#VALUE!</v>
      </c>
      <c r="AI499" s="126" t="e">
        <f t="shared" si="251"/>
        <v>#VALUE!</v>
      </c>
      <c r="AJ499" s="73" t="str">
        <f t="shared" si="237"/>
        <v>missing data</v>
      </c>
      <c r="AK499" s="80" t="str">
        <f t="shared" si="238"/>
        <v>missing data</v>
      </c>
    </row>
    <row r="500" spans="1:37" x14ac:dyDescent="0.25">
      <c r="A500" s="114" t="s">
        <v>74</v>
      </c>
      <c r="B500" s="102"/>
      <c r="C500" s="103"/>
      <c r="D500" s="105"/>
      <c r="E500" s="193" t="e">
        <f t="shared" si="245"/>
        <v>#DIV/0!</v>
      </c>
      <c r="F500" s="191">
        <f t="shared" si="246"/>
        <v>0</v>
      </c>
      <c r="G500" s="103"/>
      <c r="H500" s="104">
        <f t="shared" si="247"/>
        <v>0</v>
      </c>
      <c r="I500" s="147"/>
      <c r="J500" s="106"/>
      <c r="K500" s="106"/>
      <c r="L500" s="106"/>
      <c r="M500" s="107"/>
      <c r="N500" s="150" t="str">
        <f t="shared" si="239"/>
        <v xml:space="preserve"> </v>
      </c>
      <c r="O500" s="145" t="str">
        <f t="shared" si="230"/>
        <v xml:space="preserve"> </v>
      </c>
      <c r="P500" s="154" t="str">
        <f t="shared" si="240"/>
        <v xml:space="preserve"> </v>
      </c>
      <c r="Q500" s="145">
        <f t="shared" si="231"/>
        <v>0</v>
      </c>
      <c r="R500" s="145" t="str">
        <f t="shared" si="232"/>
        <v xml:space="preserve"> </v>
      </c>
      <c r="S500" s="145" t="str">
        <f t="shared" si="233"/>
        <v xml:space="preserve"> </v>
      </c>
      <c r="T500" s="145" t="str">
        <f t="shared" si="234"/>
        <v xml:space="preserve"> </v>
      </c>
      <c r="U500" s="150" t="e">
        <f t="shared" si="242"/>
        <v>#VALUE!</v>
      </c>
      <c r="V500" s="145" t="e">
        <f t="shared" si="243"/>
        <v>#VALUE!</v>
      </c>
      <c r="W500" s="137" t="e">
        <f t="shared" si="248"/>
        <v>#VALUE!</v>
      </c>
      <c r="X500" s="73" t="str">
        <f t="shared" si="249"/>
        <v>donnée(s) manquante(s)</v>
      </c>
      <c r="Y500" s="74" t="str">
        <f t="shared" si="250"/>
        <v>donnée(s) manquante(s)</v>
      </c>
      <c r="Z500" s="131" t="e">
        <f t="shared" si="235"/>
        <v>#DIV/0!</v>
      </c>
      <c r="AA500" s="127" t="str">
        <f>IF(ISBLANK(L500)," ",IF(L500&lt;=Scenario!$C$3,0,IF(L500&lt;=Scenario!$C$5,1,IF(L500&lt;=Scenario!$C$6,2,IF(L500&lt;=Scenario!$C$7,3,IF(L500&lt;=Scenario!$C$8,4,5))))))</f>
        <v xml:space="preserve"> </v>
      </c>
      <c r="AB500" s="127" t="str">
        <f>IF(ISBLANK(M500)," ",IF(M500&lt;=Scenario!$G$3,0,IF(M500&lt;=Scenario!$G$5,1,IF(M500&lt;=Scenario!$G$6,2,IF(M500&lt;=Scenario!$G$7,3,IF(M500&lt;=Scenario!$G$8,4,IF(M500&lt;=Scenario!$G$9,5,IF(M500&lt;=Scenario!$G$10,6,7))))))))</f>
        <v xml:space="preserve"> </v>
      </c>
      <c r="AC500" s="127"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27"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27">
        <f>IF(ISBLANK(F500)," ",IF(F500&lt;=Scenario!$AI$3,0,IF(F500&lt;=Scenario!$AI$5,1,IF(F500&lt;=Scenario!$AI$6,2,IF(F500&lt;=Scenario!$AI$7,3,IF(F500&lt;=Scenario!$AI$8,4,IF(F500&lt;=Scenario!$AI$9,5,IF(F500&lt;=Scenario!$AI$10,6,IF(F500&lt;=Scenario!$AI$11,7,IF(F500&lt;=Scenario!$AI$12,8,IF(F500&lt;=Scenario!$AI$13,9,10)))))))))))</f>
        <v>0</v>
      </c>
      <c r="AF500" s="127" t="str">
        <f t="shared" si="236"/>
        <v xml:space="preserve"> </v>
      </c>
      <c r="AG500" s="132" t="e">
        <f t="shared" si="244"/>
        <v>#VALUE!</v>
      </c>
      <c r="AH500" s="133" t="e">
        <f t="shared" si="241"/>
        <v>#VALUE!</v>
      </c>
      <c r="AI500" s="126" t="e">
        <f t="shared" si="251"/>
        <v>#VALUE!</v>
      </c>
      <c r="AJ500" s="73" t="str">
        <f t="shared" si="237"/>
        <v>missing data</v>
      </c>
      <c r="AK500" s="80" t="str">
        <f t="shared" si="238"/>
        <v>missing data</v>
      </c>
    </row>
    <row r="501" spans="1:37" x14ac:dyDescent="0.25">
      <c r="A501" s="114" t="s">
        <v>74</v>
      </c>
      <c r="B501" s="102"/>
      <c r="C501" s="103"/>
      <c r="D501" s="105"/>
      <c r="E501" s="193" t="e">
        <f t="shared" si="245"/>
        <v>#DIV/0!</v>
      </c>
      <c r="F501" s="191">
        <f t="shared" si="246"/>
        <v>0</v>
      </c>
      <c r="G501" s="103"/>
      <c r="H501" s="104">
        <f t="shared" si="247"/>
        <v>0</v>
      </c>
      <c r="I501" s="147"/>
      <c r="J501" s="106"/>
      <c r="K501" s="106"/>
      <c r="L501" s="106"/>
      <c r="M501" s="107"/>
      <c r="N501" s="150" t="str">
        <f t="shared" si="239"/>
        <v xml:space="preserve"> </v>
      </c>
      <c r="O501" s="145" t="str">
        <f t="shared" si="230"/>
        <v xml:space="preserve"> </v>
      </c>
      <c r="P501" s="154" t="str">
        <f t="shared" si="240"/>
        <v xml:space="preserve"> </v>
      </c>
      <c r="Q501" s="145">
        <f t="shared" si="231"/>
        <v>0</v>
      </c>
      <c r="R501" s="145" t="str">
        <f t="shared" si="232"/>
        <v xml:space="preserve"> </v>
      </c>
      <c r="S501" s="145" t="str">
        <f t="shared" si="233"/>
        <v xml:space="preserve"> </v>
      </c>
      <c r="T501" s="145" t="str">
        <f t="shared" si="234"/>
        <v xml:space="preserve"> </v>
      </c>
      <c r="U501" s="150" t="e">
        <f t="shared" si="242"/>
        <v>#VALUE!</v>
      </c>
      <c r="V501" s="145" t="e">
        <f t="shared" si="243"/>
        <v>#VALUE!</v>
      </c>
      <c r="W501" s="137" t="e">
        <f t="shared" si="248"/>
        <v>#VALUE!</v>
      </c>
      <c r="X501" s="73" t="str">
        <f t="shared" si="249"/>
        <v>donnée(s) manquante(s)</v>
      </c>
      <c r="Y501" s="74" t="str">
        <f t="shared" si="250"/>
        <v>donnée(s) manquante(s)</v>
      </c>
      <c r="Z501" s="131" t="e">
        <f t="shared" si="235"/>
        <v>#DIV/0!</v>
      </c>
      <c r="AA501" s="127" t="str">
        <f>IF(ISBLANK(L501)," ",IF(L501&lt;=Scenario!$C$3,0,IF(L501&lt;=Scenario!$C$5,1,IF(L501&lt;=Scenario!$C$6,2,IF(L501&lt;=Scenario!$C$7,3,IF(L501&lt;=Scenario!$C$8,4,5))))))</f>
        <v xml:space="preserve"> </v>
      </c>
      <c r="AB501" s="127" t="str">
        <f>IF(ISBLANK(M501)," ",IF(M501&lt;=Scenario!$G$3,0,IF(M501&lt;=Scenario!$G$5,1,IF(M501&lt;=Scenario!$G$6,2,IF(M501&lt;=Scenario!$G$7,3,IF(M501&lt;=Scenario!$G$8,4,IF(M501&lt;=Scenario!$G$9,5,IF(M501&lt;=Scenario!$G$10,6,7))))))))</f>
        <v xml:space="preserve"> </v>
      </c>
      <c r="AC501" s="127"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27"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27">
        <f>IF(ISBLANK(F501)," ",IF(F501&lt;=Scenario!$AI$3,0,IF(F501&lt;=Scenario!$AI$5,1,IF(F501&lt;=Scenario!$AI$6,2,IF(F501&lt;=Scenario!$AI$7,3,IF(F501&lt;=Scenario!$AI$8,4,IF(F501&lt;=Scenario!$AI$9,5,IF(F501&lt;=Scenario!$AI$10,6,IF(F501&lt;=Scenario!$AI$11,7,IF(F501&lt;=Scenario!$AI$12,8,IF(F501&lt;=Scenario!$AI$13,9,10)))))))))))</f>
        <v>0</v>
      </c>
      <c r="AF501" s="127" t="str">
        <f t="shared" si="236"/>
        <v xml:space="preserve"> </v>
      </c>
      <c r="AG501" s="132" t="e">
        <f t="shared" si="244"/>
        <v>#VALUE!</v>
      </c>
      <c r="AH501" s="133" t="e">
        <f t="shared" si="241"/>
        <v>#VALUE!</v>
      </c>
      <c r="AI501" s="126" t="e">
        <f t="shared" si="251"/>
        <v>#VALUE!</v>
      </c>
      <c r="AJ501" s="73" t="str">
        <f t="shared" si="237"/>
        <v>missing data</v>
      </c>
      <c r="AK501" s="80" t="str">
        <f t="shared" si="238"/>
        <v>missing data</v>
      </c>
    </row>
    <row r="502" spans="1:37" x14ac:dyDescent="0.25">
      <c r="A502" s="114" t="s">
        <v>74</v>
      </c>
      <c r="B502" s="102"/>
      <c r="C502" s="103"/>
      <c r="D502" s="105"/>
      <c r="E502" s="193" t="e">
        <f t="shared" si="245"/>
        <v>#DIV/0!</v>
      </c>
      <c r="F502" s="191">
        <f t="shared" si="246"/>
        <v>0</v>
      </c>
      <c r="G502" s="103"/>
      <c r="H502" s="104">
        <f t="shared" si="247"/>
        <v>0</v>
      </c>
      <c r="I502" s="147"/>
      <c r="J502" s="106"/>
      <c r="K502" s="106"/>
      <c r="L502" s="106"/>
      <c r="M502" s="107"/>
      <c r="N502" s="150" t="str">
        <f t="shared" si="239"/>
        <v xml:space="preserve"> </v>
      </c>
      <c r="O502" s="145" t="str">
        <f t="shared" si="230"/>
        <v xml:space="preserve"> </v>
      </c>
      <c r="P502" s="154" t="str">
        <f t="shared" si="240"/>
        <v xml:space="preserve"> </v>
      </c>
      <c r="Q502" s="145">
        <f t="shared" si="231"/>
        <v>0</v>
      </c>
      <c r="R502" s="145" t="str">
        <f t="shared" si="232"/>
        <v xml:space="preserve"> </v>
      </c>
      <c r="S502" s="145" t="str">
        <f t="shared" si="233"/>
        <v xml:space="preserve"> </v>
      </c>
      <c r="T502" s="145" t="str">
        <f t="shared" si="234"/>
        <v xml:space="preserve"> </v>
      </c>
      <c r="U502" s="150" t="e">
        <f t="shared" si="242"/>
        <v>#VALUE!</v>
      </c>
      <c r="V502" s="145" t="e">
        <f t="shared" si="243"/>
        <v>#VALUE!</v>
      </c>
      <c r="W502" s="137" t="e">
        <f t="shared" si="248"/>
        <v>#VALUE!</v>
      </c>
      <c r="X502" s="73" t="str">
        <f t="shared" si="249"/>
        <v>donnée(s) manquante(s)</v>
      </c>
      <c r="Y502" s="74" t="str">
        <f t="shared" si="250"/>
        <v>donnée(s) manquante(s)</v>
      </c>
      <c r="Z502" s="131" t="e">
        <f t="shared" si="235"/>
        <v>#DIV/0!</v>
      </c>
      <c r="AA502" s="127" t="str">
        <f>IF(ISBLANK(L502)," ",IF(L502&lt;=Scenario!$C$3,0,IF(L502&lt;=Scenario!$C$5,1,IF(L502&lt;=Scenario!$C$6,2,IF(L502&lt;=Scenario!$C$7,3,IF(L502&lt;=Scenario!$C$8,4,5))))))</f>
        <v xml:space="preserve"> </v>
      </c>
      <c r="AB502" s="127" t="str">
        <f>IF(ISBLANK(M502)," ",IF(M502&lt;=Scenario!$G$3,0,IF(M502&lt;=Scenario!$G$5,1,IF(M502&lt;=Scenario!$G$6,2,IF(M502&lt;=Scenario!$G$7,3,IF(M502&lt;=Scenario!$G$8,4,IF(M502&lt;=Scenario!$G$9,5,IF(M502&lt;=Scenario!$G$10,6,7))))))))</f>
        <v xml:space="preserve"> </v>
      </c>
      <c r="AC502" s="127"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27"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27">
        <f>IF(ISBLANK(F502)," ",IF(F502&lt;=Scenario!$AI$3,0,IF(F502&lt;=Scenario!$AI$5,1,IF(F502&lt;=Scenario!$AI$6,2,IF(F502&lt;=Scenario!$AI$7,3,IF(F502&lt;=Scenario!$AI$8,4,IF(F502&lt;=Scenario!$AI$9,5,IF(F502&lt;=Scenario!$AI$10,6,IF(F502&lt;=Scenario!$AI$11,7,IF(F502&lt;=Scenario!$AI$12,8,IF(F502&lt;=Scenario!$AI$13,9,10)))))))))))</f>
        <v>0</v>
      </c>
      <c r="AF502" s="127" t="str">
        <f t="shared" si="236"/>
        <v xml:space="preserve"> </v>
      </c>
      <c r="AG502" s="132" t="e">
        <f t="shared" si="244"/>
        <v>#VALUE!</v>
      </c>
      <c r="AH502" s="133" t="e">
        <f t="shared" si="241"/>
        <v>#VALUE!</v>
      </c>
      <c r="AI502" s="126" t="e">
        <f t="shared" si="251"/>
        <v>#VALUE!</v>
      </c>
      <c r="AJ502" s="73" t="str">
        <f t="shared" si="237"/>
        <v>missing data</v>
      </c>
      <c r="AK502" s="80" t="str">
        <f t="shared" si="238"/>
        <v>missing data</v>
      </c>
    </row>
    <row r="503" spans="1:37" x14ac:dyDescent="0.25">
      <c r="A503" s="114" t="s">
        <v>74</v>
      </c>
      <c r="B503" s="102"/>
      <c r="C503" s="103"/>
      <c r="D503" s="105"/>
      <c r="E503" s="193" t="e">
        <f t="shared" si="245"/>
        <v>#DIV/0!</v>
      </c>
      <c r="F503" s="191">
        <f t="shared" si="246"/>
        <v>0</v>
      </c>
      <c r="G503" s="103"/>
      <c r="H503" s="104">
        <f t="shared" si="247"/>
        <v>0</v>
      </c>
      <c r="I503" s="147"/>
      <c r="J503" s="106"/>
      <c r="K503" s="106"/>
      <c r="L503" s="106"/>
      <c r="M503" s="107"/>
      <c r="N503" s="150" t="str">
        <f t="shared" si="239"/>
        <v xml:space="preserve"> </v>
      </c>
      <c r="O503" s="145" t="str">
        <f t="shared" si="230"/>
        <v xml:space="preserve"> </v>
      </c>
      <c r="P503" s="154" t="str">
        <f t="shared" si="240"/>
        <v xml:space="preserve"> </v>
      </c>
      <c r="Q503" s="145">
        <f t="shared" si="231"/>
        <v>0</v>
      </c>
      <c r="R503" s="145" t="str">
        <f t="shared" si="232"/>
        <v xml:space="preserve"> </v>
      </c>
      <c r="S503" s="145" t="str">
        <f t="shared" si="233"/>
        <v xml:space="preserve"> </v>
      </c>
      <c r="T503" s="145" t="str">
        <f t="shared" si="234"/>
        <v xml:space="preserve"> </v>
      </c>
      <c r="U503" s="150" t="e">
        <f t="shared" si="242"/>
        <v>#VALUE!</v>
      </c>
      <c r="V503" s="145" t="e">
        <f t="shared" si="243"/>
        <v>#VALUE!</v>
      </c>
      <c r="W503" s="137" t="e">
        <f t="shared" si="248"/>
        <v>#VALUE!</v>
      </c>
      <c r="X503" s="73" t="str">
        <f t="shared" si="249"/>
        <v>donnée(s) manquante(s)</v>
      </c>
      <c r="Y503" s="74" t="str">
        <f t="shared" si="250"/>
        <v>donnée(s) manquante(s)</v>
      </c>
      <c r="Z503" s="131" t="e">
        <f t="shared" si="235"/>
        <v>#DIV/0!</v>
      </c>
      <c r="AA503" s="127" t="str">
        <f>IF(ISBLANK(L503)," ",IF(L503&lt;=Scenario!$C$3,0,IF(L503&lt;=Scenario!$C$5,1,IF(L503&lt;=Scenario!$C$6,2,IF(L503&lt;=Scenario!$C$7,3,IF(L503&lt;=Scenario!$C$8,4,5))))))</f>
        <v xml:space="preserve"> </v>
      </c>
      <c r="AB503" s="127" t="str">
        <f>IF(ISBLANK(M503)," ",IF(M503&lt;=Scenario!$G$3,0,IF(M503&lt;=Scenario!$G$5,1,IF(M503&lt;=Scenario!$G$6,2,IF(M503&lt;=Scenario!$G$7,3,IF(M503&lt;=Scenario!$G$8,4,IF(M503&lt;=Scenario!$G$9,5,IF(M503&lt;=Scenario!$G$10,6,7))))))))</f>
        <v xml:space="preserve"> </v>
      </c>
      <c r="AC503" s="127"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27"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27">
        <f>IF(ISBLANK(F503)," ",IF(F503&lt;=Scenario!$AI$3,0,IF(F503&lt;=Scenario!$AI$5,1,IF(F503&lt;=Scenario!$AI$6,2,IF(F503&lt;=Scenario!$AI$7,3,IF(F503&lt;=Scenario!$AI$8,4,IF(F503&lt;=Scenario!$AI$9,5,IF(F503&lt;=Scenario!$AI$10,6,IF(F503&lt;=Scenario!$AI$11,7,IF(F503&lt;=Scenario!$AI$12,8,IF(F503&lt;=Scenario!$AI$13,9,10)))))))))))</f>
        <v>0</v>
      </c>
      <c r="AF503" s="127" t="str">
        <f t="shared" si="236"/>
        <v xml:space="preserve"> </v>
      </c>
      <c r="AG503" s="132" t="e">
        <f t="shared" si="244"/>
        <v>#VALUE!</v>
      </c>
      <c r="AH503" s="133" t="e">
        <f t="shared" si="241"/>
        <v>#VALUE!</v>
      </c>
      <c r="AI503" s="126" t="e">
        <f t="shared" si="251"/>
        <v>#VALUE!</v>
      </c>
      <c r="AJ503" s="73" t="str">
        <f t="shared" si="237"/>
        <v>missing data</v>
      </c>
      <c r="AK503" s="80" t="str">
        <f t="shared" si="238"/>
        <v>missing data</v>
      </c>
    </row>
    <row r="504" spans="1:37" x14ac:dyDescent="0.25">
      <c r="A504" s="114" t="s">
        <v>74</v>
      </c>
      <c r="B504" s="102"/>
      <c r="C504" s="103"/>
      <c r="D504" s="105"/>
      <c r="E504" s="193" t="e">
        <f t="shared" si="245"/>
        <v>#DIV/0!</v>
      </c>
      <c r="F504" s="191">
        <f t="shared" si="246"/>
        <v>0</v>
      </c>
      <c r="G504" s="103"/>
      <c r="H504" s="104">
        <f t="shared" si="247"/>
        <v>0</v>
      </c>
      <c r="I504" s="147"/>
      <c r="J504" s="106"/>
      <c r="K504" s="106"/>
      <c r="L504" s="106"/>
      <c r="M504" s="107"/>
      <c r="N504" s="150" t="str">
        <f t="shared" si="239"/>
        <v xml:space="preserve"> </v>
      </c>
      <c r="O504" s="145" t="str">
        <f t="shared" si="230"/>
        <v xml:space="preserve"> </v>
      </c>
      <c r="P504" s="154" t="str">
        <f t="shared" si="240"/>
        <v xml:space="preserve"> </v>
      </c>
      <c r="Q504" s="145">
        <f t="shared" si="231"/>
        <v>0</v>
      </c>
      <c r="R504" s="145" t="str">
        <f t="shared" si="232"/>
        <v xml:space="preserve"> </v>
      </c>
      <c r="S504" s="145" t="str">
        <f t="shared" si="233"/>
        <v xml:space="preserve"> </v>
      </c>
      <c r="T504" s="145" t="str">
        <f t="shared" si="234"/>
        <v xml:space="preserve"> </v>
      </c>
      <c r="U504" s="150" t="e">
        <f t="shared" si="242"/>
        <v>#VALUE!</v>
      </c>
      <c r="V504" s="145" t="e">
        <f t="shared" si="243"/>
        <v>#VALUE!</v>
      </c>
      <c r="W504" s="137" t="e">
        <f t="shared" si="248"/>
        <v>#VALUE!</v>
      </c>
      <c r="X504" s="73" t="str">
        <f t="shared" si="249"/>
        <v>donnée(s) manquante(s)</v>
      </c>
      <c r="Y504" s="74" t="str">
        <f t="shared" si="250"/>
        <v>donnée(s) manquante(s)</v>
      </c>
      <c r="Z504" s="131" t="e">
        <f t="shared" si="235"/>
        <v>#DIV/0!</v>
      </c>
      <c r="AA504" s="127" t="str">
        <f>IF(ISBLANK(L504)," ",IF(L504&lt;=Scenario!$C$3,0,IF(L504&lt;=Scenario!$C$5,1,IF(L504&lt;=Scenario!$C$6,2,IF(L504&lt;=Scenario!$C$7,3,IF(L504&lt;=Scenario!$C$8,4,5))))))</f>
        <v xml:space="preserve"> </v>
      </c>
      <c r="AB504" s="127" t="str">
        <f>IF(ISBLANK(M504)," ",IF(M504&lt;=Scenario!$G$3,0,IF(M504&lt;=Scenario!$G$5,1,IF(M504&lt;=Scenario!$G$6,2,IF(M504&lt;=Scenario!$G$7,3,IF(M504&lt;=Scenario!$G$8,4,IF(M504&lt;=Scenario!$G$9,5,IF(M504&lt;=Scenario!$G$10,6,7))))))))</f>
        <v xml:space="preserve"> </v>
      </c>
      <c r="AC504" s="127"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27"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27">
        <f>IF(ISBLANK(F504)," ",IF(F504&lt;=Scenario!$AI$3,0,IF(F504&lt;=Scenario!$AI$5,1,IF(F504&lt;=Scenario!$AI$6,2,IF(F504&lt;=Scenario!$AI$7,3,IF(F504&lt;=Scenario!$AI$8,4,IF(F504&lt;=Scenario!$AI$9,5,IF(F504&lt;=Scenario!$AI$10,6,IF(F504&lt;=Scenario!$AI$11,7,IF(F504&lt;=Scenario!$AI$12,8,IF(F504&lt;=Scenario!$AI$13,9,10)))))))))))</f>
        <v>0</v>
      </c>
      <c r="AF504" s="127" t="str">
        <f t="shared" si="236"/>
        <v xml:space="preserve"> </v>
      </c>
      <c r="AG504" s="132" t="e">
        <f t="shared" si="244"/>
        <v>#VALUE!</v>
      </c>
      <c r="AH504" s="133" t="e">
        <f t="shared" si="241"/>
        <v>#VALUE!</v>
      </c>
      <c r="AI504" s="126" t="e">
        <f t="shared" si="251"/>
        <v>#VALUE!</v>
      </c>
      <c r="AJ504" s="73" t="str">
        <f t="shared" si="237"/>
        <v>missing data</v>
      </c>
      <c r="AK504" s="80" t="str">
        <f t="shared" si="238"/>
        <v>missing data</v>
      </c>
    </row>
    <row r="505" spans="1:37" x14ac:dyDescent="0.25">
      <c r="A505" s="114" t="s">
        <v>74</v>
      </c>
      <c r="B505" s="102"/>
      <c r="C505" s="103"/>
      <c r="D505" s="105"/>
      <c r="E505" s="193" t="e">
        <f t="shared" si="245"/>
        <v>#DIV/0!</v>
      </c>
      <c r="F505" s="191">
        <f t="shared" si="246"/>
        <v>0</v>
      </c>
      <c r="G505" s="103"/>
      <c r="H505" s="104">
        <f t="shared" si="247"/>
        <v>0</v>
      </c>
      <c r="I505" s="147"/>
      <c r="J505" s="106"/>
      <c r="K505" s="106"/>
      <c r="L505" s="106"/>
      <c r="M505" s="107"/>
      <c r="N505" s="150" t="str">
        <f t="shared" si="239"/>
        <v xml:space="preserve"> </v>
      </c>
      <c r="O505" s="145" t="str">
        <f t="shared" si="230"/>
        <v xml:space="preserve"> </v>
      </c>
      <c r="P505" s="154" t="str">
        <f t="shared" si="240"/>
        <v xml:space="preserve"> </v>
      </c>
      <c r="Q505" s="145">
        <f t="shared" si="231"/>
        <v>0</v>
      </c>
      <c r="R505" s="145" t="str">
        <f t="shared" si="232"/>
        <v xml:space="preserve"> </v>
      </c>
      <c r="S505" s="145" t="str">
        <f t="shared" si="233"/>
        <v xml:space="preserve"> </v>
      </c>
      <c r="T505" s="145" t="str">
        <f t="shared" si="234"/>
        <v xml:space="preserve"> </v>
      </c>
      <c r="U505" s="150" t="e">
        <f t="shared" si="242"/>
        <v>#VALUE!</v>
      </c>
      <c r="V505" s="145" t="e">
        <f t="shared" si="243"/>
        <v>#VALUE!</v>
      </c>
      <c r="W505" s="137" t="e">
        <f t="shared" si="248"/>
        <v>#VALUE!</v>
      </c>
      <c r="X505" s="73" t="str">
        <f t="shared" si="249"/>
        <v>donnée(s) manquante(s)</v>
      </c>
      <c r="Y505" s="74" t="str">
        <f t="shared" si="250"/>
        <v>donnée(s) manquante(s)</v>
      </c>
      <c r="Z505" s="131" t="e">
        <f t="shared" si="235"/>
        <v>#DIV/0!</v>
      </c>
      <c r="AA505" s="127" t="str">
        <f>IF(ISBLANK(L505)," ",IF(L505&lt;=Scenario!$C$3,0,IF(L505&lt;=Scenario!$C$5,1,IF(L505&lt;=Scenario!$C$6,2,IF(L505&lt;=Scenario!$C$7,3,IF(L505&lt;=Scenario!$C$8,4,5))))))</f>
        <v xml:space="preserve"> </v>
      </c>
      <c r="AB505" s="127" t="str">
        <f>IF(ISBLANK(M505)," ",IF(M505&lt;=Scenario!$G$3,0,IF(M505&lt;=Scenario!$G$5,1,IF(M505&lt;=Scenario!$G$6,2,IF(M505&lt;=Scenario!$G$7,3,IF(M505&lt;=Scenario!$G$8,4,IF(M505&lt;=Scenario!$G$9,5,IF(M505&lt;=Scenario!$G$10,6,7))))))))</f>
        <v xml:space="preserve"> </v>
      </c>
      <c r="AC505" s="127"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27"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27">
        <f>IF(ISBLANK(F505)," ",IF(F505&lt;=Scenario!$AI$3,0,IF(F505&lt;=Scenario!$AI$5,1,IF(F505&lt;=Scenario!$AI$6,2,IF(F505&lt;=Scenario!$AI$7,3,IF(F505&lt;=Scenario!$AI$8,4,IF(F505&lt;=Scenario!$AI$9,5,IF(F505&lt;=Scenario!$AI$10,6,IF(F505&lt;=Scenario!$AI$11,7,IF(F505&lt;=Scenario!$AI$12,8,IF(F505&lt;=Scenario!$AI$13,9,10)))))))))))</f>
        <v>0</v>
      </c>
      <c r="AF505" s="127" t="str">
        <f t="shared" si="236"/>
        <v xml:space="preserve"> </v>
      </c>
      <c r="AG505" s="132" t="e">
        <f t="shared" si="244"/>
        <v>#VALUE!</v>
      </c>
      <c r="AH505" s="133" t="e">
        <f t="shared" si="241"/>
        <v>#VALUE!</v>
      </c>
      <c r="AI505" s="126" t="e">
        <f t="shared" si="251"/>
        <v>#VALUE!</v>
      </c>
      <c r="AJ505" s="73" t="str">
        <f t="shared" si="237"/>
        <v>missing data</v>
      </c>
      <c r="AK505" s="80" t="str">
        <f t="shared" si="238"/>
        <v>missing data</v>
      </c>
    </row>
    <row r="506" spans="1:37" x14ac:dyDescent="0.25">
      <c r="A506" s="114" t="s">
        <v>74</v>
      </c>
      <c r="B506" s="102"/>
      <c r="C506" s="103"/>
      <c r="D506" s="105"/>
      <c r="E506" s="193" t="e">
        <f t="shared" si="245"/>
        <v>#DIV/0!</v>
      </c>
      <c r="F506" s="191">
        <f t="shared" si="246"/>
        <v>0</v>
      </c>
      <c r="G506" s="103"/>
      <c r="H506" s="104">
        <f t="shared" si="247"/>
        <v>0</v>
      </c>
      <c r="I506" s="147"/>
      <c r="J506" s="106"/>
      <c r="K506" s="106"/>
      <c r="L506" s="106"/>
      <c r="M506" s="107"/>
      <c r="N506" s="150" t="str">
        <f t="shared" si="239"/>
        <v xml:space="preserve"> </v>
      </c>
      <c r="O506" s="145" t="str">
        <f t="shared" si="230"/>
        <v xml:space="preserve"> </v>
      </c>
      <c r="P506" s="154" t="str">
        <f t="shared" si="240"/>
        <v xml:space="preserve"> </v>
      </c>
      <c r="Q506" s="145">
        <f t="shared" si="231"/>
        <v>0</v>
      </c>
      <c r="R506" s="145" t="str">
        <f t="shared" si="232"/>
        <v xml:space="preserve"> </v>
      </c>
      <c r="S506" s="145" t="str">
        <f t="shared" si="233"/>
        <v xml:space="preserve"> </v>
      </c>
      <c r="T506" s="145" t="str">
        <f t="shared" si="234"/>
        <v xml:space="preserve"> </v>
      </c>
      <c r="U506" s="150" t="e">
        <f t="shared" si="242"/>
        <v>#VALUE!</v>
      </c>
      <c r="V506" s="145" t="e">
        <f t="shared" si="243"/>
        <v>#VALUE!</v>
      </c>
      <c r="W506" s="137" t="e">
        <f t="shared" si="248"/>
        <v>#VALUE!</v>
      </c>
      <c r="X506" s="73" t="str">
        <f t="shared" si="249"/>
        <v>donnée(s) manquante(s)</v>
      </c>
      <c r="Y506" s="74" t="str">
        <f t="shared" si="250"/>
        <v>donnée(s) manquante(s)</v>
      </c>
      <c r="Z506" s="131" t="e">
        <f t="shared" si="235"/>
        <v>#DIV/0!</v>
      </c>
      <c r="AA506" s="127" t="str">
        <f>IF(ISBLANK(L506)," ",IF(L506&lt;=Scenario!$C$3,0,IF(L506&lt;=Scenario!$C$5,1,IF(L506&lt;=Scenario!$C$6,2,IF(L506&lt;=Scenario!$C$7,3,IF(L506&lt;=Scenario!$C$8,4,5))))))</f>
        <v xml:space="preserve"> </v>
      </c>
      <c r="AB506" s="127" t="str">
        <f>IF(ISBLANK(M506)," ",IF(M506&lt;=Scenario!$G$3,0,IF(M506&lt;=Scenario!$G$5,1,IF(M506&lt;=Scenario!$G$6,2,IF(M506&lt;=Scenario!$G$7,3,IF(M506&lt;=Scenario!$G$8,4,IF(M506&lt;=Scenario!$G$9,5,IF(M506&lt;=Scenario!$G$10,6,7))))))))</f>
        <v xml:space="preserve"> </v>
      </c>
      <c r="AC506" s="127"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27"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27">
        <f>IF(ISBLANK(F506)," ",IF(F506&lt;=Scenario!$AI$3,0,IF(F506&lt;=Scenario!$AI$5,1,IF(F506&lt;=Scenario!$AI$6,2,IF(F506&lt;=Scenario!$AI$7,3,IF(F506&lt;=Scenario!$AI$8,4,IF(F506&lt;=Scenario!$AI$9,5,IF(F506&lt;=Scenario!$AI$10,6,IF(F506&lt;=Scenario!$AI$11,7,IF(F506&lt;=Scenario!$AI$12,8,IF(F506&lt;=Scenario!$AI$13,9,10)))))))))))</f>
        <v>0</v>
      </c>
      <c r="AF506" s="127" t="str">
        <f t="shared" si="236"/>
        <v xml:space="preserve"> </v>
      </c>
      <c r="AG506" s="132" t="e">
        <f t="shared" si="244"/>
        <v>#VALUE!</v>
      </c>
      <c r="AH506" s="133" t="e">
        <f t="shared" si="241"/>
        <v>#VALUE!</v>
      </c>
      <c r="AI506" s="126" t="e">
        <f t="shared" si="251"/>
        <v>#VALUE!</v>
      </c>
      <c r="AJ506" s="73" t="str">
        <f t="shared" si="237"/>
        <v>missing data</v>
      </c>
      <c r="AK506" s="80" t="str">
        <f t="shared" si="238"/>
        <v>missing data</v>
      </c>
    </row>
    <row r="507" spans="1:37" x14ac:dyDescent="0.25">
      <c r="A507" s="114" t="s">
        <v>74</v>
      </c>
      <c r="B507" s="102"/>
      <c r="C507" s="103"/>
      <c r="D507" s="105"/>
      <c r="E507" s="193" t="e">
        <f t="shared" si="245"/>
        <v>#DIV/0!</v>
      </c>
      <c r="F507" s="191">
        <f t="shared" si="246"/>
        <v>0</v>
      </c>
      <c r="G507" s="103"/>
      <c r="H507" s="104">
        <f t="shared" si="247"/>
        <v>0</v>
      </c>
      <c r="I507" s="147"/>
      <c r="J507" s="106"/>
      <c r="K507" s="106"/>
      <c r="L507" s="106"/>
      <c r="M507" s="107"/>
      <c r="N507" s="150" t="str">
        <f t="shared" si="239"/>
        <v xml:space="preserve"> </v>
      </c>
      <c r="O507" s="145" t="str">
        <f t="shared" si="230"/>
        <v xml:space="preserve"> </v>
      </c>
      <c r="P507" s="154" t="str">
        <f t="shared" si="240"/>
        <v xml:space="preserve"> </v>
      </c>
      <c r="Q507" s="145">
        <f t="shared" si="231"/>
        <v>0</v>
      </c>
      <c r="R507" s="145" t="str">
        <f t="shared" si="232"/>
        <v xml:space="preserve"> </v>
      </c>
      <c r="S507" s="145" t="str">
        <f t="shared" si="233"/>
        <v xml:space="preserve"> </v>
      </c>
      <c r="T507" s="145" t="str">
        <f t="shared" si="234"/>
        <v xml:space="preserve"> </v>
      </c>
      <c r="U507" s="150" t="e">
        <f t="shared" si="242"/>
        <v>#VALUE!</v>
      </c>
      <c r="V507" s="145" t="e">
        <f t="shared" si="243"/>
        <v>#VALUE!</v>
      </c>
      <c r="W507" s="137" t="e">
        <f t="shared" si="248"/>
        <v>#VALUE!</v>
      </c>
      <c r="X507" s="73" t="str">
        <f t="shared" si="249"/>
        <v>donnée(s) manquante(s)</v>
      </c>
      <c r="Y507" s="74" t="str">
        <f t="shared" si="250"/>
        <v>donnée(s) manquante(s)</v>
      </c>
      <c r="Z507" s="131" t="e">
        <f t="shared" si="235"/>
        <v>#DIV/0!</v>
      </c>
      <c r="AA507" s="127" t="str">
        <f>IF(ISBLANK(L507)," ",IF(L507&lt;=Scenario!$C$3,0,IF(L507&lt;=Scenario!$C$5,1,IF(L507&lt;=Scenario!$C$6,2,IF(L507&lt;=Scenario!$C$7,3,IF(L507&lt;=Scenario!$C$8,4,5))))))</f>
        <v xml:space="preserve"> </v>
      </c>
      <c r="AB507" s="127" t="str">
        <f>IF(ISBLANK(M507)," ",IF(M507&lt;=Scenario!$G$3,0,IF(M507&lt;=Scenario!$G$5,1,IF(M507&lt;=Scenario!$G$6,2,IF(M507&lt;=Scenario!$G$7,3,IF(M507&lt;=Scenario!$G$8,4,IF(M507&lt;=Scenario!$G$9,5,IF(M507&lt;=Scenario!$G$10,6,7))))))))</f>
        <v xml:space="preserve"> </v>
      </c>
      <c r="AC507" s="127"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27"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27">
        <f>IF(ISBLANK(F507)," ",IF(F507&lt;=Scenario!$AI$3,0,IF(F507&lt;=Scenario!$AI$5,1,IF(F507&lt;=Scenario!$AI$6,2,IF(F507&lt;=Scenario!$AI$7,3,IF(F507&lt;=Scenario!$AI$8,4,IF(F507&lt;=Scenario!$AI$9,5,IF(F507&lt;=Scenario!$AI$10,6,IF(F507&lt;=Scenario!$AI$11,7,IF(F507&lt;=Scenario!$AI$12,8,IF(F507&lt;=Scenario!$AI$13,9,10)))))))))))</f>
        <v>0</v>
      </c>
      <c r="AF507" s="127" t="str">
        <f t="shared" si="236"/>
        <v xml:space="preserve"> </v>
      </c>
      <c r="AG507" s="132" t="e">
        <f t="shared" si="244"/>
        <v>#VALUE!</v>
      </c>
      <c r="AH507" s="133" t="e">
        <f t="shared" si="241"/>
        <v>#VALUE!</v>
      </c>
      <c r="AI507" s="126" t="e">
        <f t="shared" si="251"/>
        <v>#VALUE!</v>
      </c>
      <c r="AJ507" s="73" t="str">
        <f t="shared" si="237"/>
        <v>missing data</v>
      </c>
      <c r="AK507" s="80" t="str">
        <f t="shared" si="238"/>
        <v>missing data</v>
      </c>
    </row>
    <row r="508" spans="1:37" x14ac:dyDescent="0.25">
      <c r="A508" s="114" t="s">
        <v>74</v>
      </c>
      <c r="B508" s="102"/>
      <c r="C508" s="103"/>
      <c r="D508" s="105"/>
      <c r="E508" s="193" t="e">
        <f t="shared" si="245"/>
        <v>#DIV/0!</v>
      </c>
      <c r="F508" s="191">
        <f t="shared" si="246"/>
        <v>0</v>
      </c>
      <c r="G508" s="103"/>
      <c r="H508" s="104">
        <f t="shared" si="247"/>
        <v>0</v>
      </c>
      <c r="I508" s="147"/>
      <c r="J508" s="106"/>
      <c r="K508" s="106"/>
      <c r="L508" s="106"/>
      <c r="M508" s="107"/>
      <c r="N508" s="150" t="str">
        <f t="shared" ref="N508:N571" si="252">IF(ISBLANK(B508)," ",IF(B508&lt;=335,0,IF(B508&lt;=670,1,IF(B508&lt;=1005,2,IF(B508&lt;=1340,3,IF(B508&lt;=1675,4,IF(B508&lt;=2010,5,IF(B508&lt;=2345,6,IF(B508&lt;=2680,7,IF(B508&lt;=3015,8,IF(B508&lt;=3350,9,10)))))))))))</f>
        <v xml:space="preserve"> </v>
      </c>
      <c r="O508" s="145" t="str">
        <f t="shared" ref="O508:O571" si="253">IF(ISBLANK(G508)," ",IF(G508&lt;=4.5,0,IF(G508&lt;=9,1,IF(G508&lt;=13.5,2,IF(G508&lt;=18,3,IF(G508&lt;=22.5,4,IF(G508&lt;=27,5,IF(G508&lt;=31,6,IF(G508&lt;=36,7,IF(G508&lt;=40,8,IF(G508&lt;=45,9,10)))))))))))</f>
        <v xml:space="preserve"> </v>
      </c>
      <c r="P508" s="154" t="str">
        <f t="shared" ref="P508:P571" si="254">IF(ISBLANK(D508)," ",IF(D508&lt;=1,0,IF(D508&lt;=2,1,IF(D508&lt;=3,2,IF(D508&lt;=4,3,IF(D508&lt;=5,4,IF(D508&lt;=6,5,IF(D508&lt;=7,6,IF(D508&lt;=8,7,IF(D508&lt;=9,8,IF(D508&lt;=10,9,10)))))))))))</f>
        <v xml:space="preserve"> </v>
      </c>
      <c r="Q508" s="145">
        <f t="shared" ref="Q508:Q571" si="255">IF(ISBLANK(H508)," ",IF(H508&lt;=90,0,IF(H508&lt;=180,1,IF(H508&lt;=270,2,IF(H508&lt;=360,3,IF(H508&lt;=450,4,IF(H508&lt;=540,5,IF(H508&lt;=630,6,IF(H508&lt;=720,7,IF(H508&lt;=810,8,IF(H508&lt;=900,9,10)))))))))))</f>
        <v>0</v>
      </c>
      <c r="R508" s="145" t="str">
        <f t="shared" ref="R508:R571" si="256">IF(ISBLANK(J508)," ",IF(J508&lt;=40,0,IF(J508&lt;=60,1,IF(J508&lt;=80,2,5))))</f>
        <v xml:space="preserve"> </v>
      </c>
      <c r="S508" s="145" t="str">
        <f t="shared" ref="S508:S571" si="257">IF(ISBLANK(L508)," ",IF(L508&lt;=0.9,0,IF(L508&lt;=1.9,1,IF(L508&lt;=2.8,2,IF(L508&lt;=3.7,3,IF(L508&lt;=4.7,4,5))))))</f>
        <v xml:space="preserve"> </v>
      </c>
      <c r="T508" s="145" t="str">
        <f t="shared" ref="T508:T571" si="258">IF(ISBLANK(M508)," ",IF(M508&lt;=1.6,0,IF(M508&lt;=3.2,1,IF(M508&lt;=4.8,2,IF(M508&lt;=6.4,3,IF(ROUND(M508,1)&lt;=8,4,5))))))</f>
        <v xml:space="preserve"> </v>
      </c>
      <c r="U508" s="150" t="e">
        <f t="shared" ref="U508:U571" si="259">SUM(N508+O508+P508+Q508)</f>
        <v>#VALUE!</v>
      </c>
      <c r="V508" s="145" t="e">
        <f t="shared" ref="V508:V571" si="260">SUM(R508+S508+T508)</f>
        <v>#VALUE!</v>
      </c>
      <c r="W508" s="137" t="e">
        <f t="shared" ref="W508:W571" si="261">IF(AND(U508&gt;=0,U508&lt;11),U508-V508,IF(AND(U508&gt;=11,R508=5),U508-V508,U508-R508-S508))</f>
        <v>#VALUE!</v>
      </c>
      <c r="X508" s="73" t="str">
        <f t="shared" si="249"/>
        <v>donnée(s) manquante(s)</v>
      </c>
      <c r="Y508" s="74" t="str">
        <f t="shared" si="250"/>
        <v>donnée(s) manquante(s)</v>
      </c>
      <c r="Z508" s="131" t="e">
        <f t="shared" si="235"/>
        <v>#DIV/0!</v>
      </c>
      <c r="AA508" s="127" t="str">
        <f>IF(ISBLANK(L508)," ",IF(L508&lt;=Scenario!$C$3,0,IF(L508&lt;=Scenario!$C$5,1,IF(L508&lt;=Scenario!$C$6,2,IF(L508&lt;=Scenario!$C$7,3,IF(L508&lt;=Scenario!$C$8,4,5))))))</f>
        <v xml:space="preserve"> </v>
      </c>
      <c r="AB508" s="127" t="str">
        <f>IF(ISBLANK(M508)," ",IF(M508&lt;=Scenario!$G$3,0,IF(M508&lt;=Scenario!$G$5,1,IF(M508&lt;=Scenario!$G$6,2,IF(M508&lt;=Scenario!$G$7,3,IF(M508&lt;=Scenario!$G$8,4,IF(M508&lt;=Scenario!$G$9,5,IF(M508&lt;=Scenario!$G$10,6,7))))))))</f>
        <v xml:space="preserve"> </v>
      </c>
      <c r="AC508" s="127"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27"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27">
        <f>IF(ISBLANK(F508)," ",IF(F508&lt;=Scenario!$AI$3,0,IF(F508&lt;=Scenario!$AI$5,1,IF(F508&lt;=Scenario!$AI$6,2,IF(F508&lt;=Scenario!$AI$7,3,IF(F508&lt;=Scenario!$AI$8,4,IF(F508&lt;=Scenario!$AI$9,5,IF(F508&lt;=Scenario!$AI$10,6,IF(F508&lt;=Scenario!$AI$11,7,IF(F508&lt;=Scenario!$AI$12,8,IF(F508&lt;=Scenario!$AI$13,9,10)))))))))))</f>
        <v>0</v>
      </c>
      <c r="AF508" s="127" t="str">
        <f t="shared" si="236"/>
        <v xml:space="preserve"> </v>
      </c>
      <c r="AG508" s="132" t="e">
        <f t="shared" si="244"/>
        <v>#VALUE!</v>
      </c>
      <c r="AH508" s="133" t="e">
        <f t="shared" si="241"/>
        <v>#VALUE!</v>
      </c>
      <c r="AI508" s="126" t="e">
        <f t="shared" si="251"/>
        <v>#VALUE!</v>
      </c>
      <c r="AJ508" s="73" t="str">
        <f t="shared" si="237"/>
        <v>missing data</v>
      </c>
      <c r="AK508" s="80" t="str">
        <f t="shared" si="238"/>
        <v>missing data</v>
      </c>
    </row>
    <row r="509" spans="1:37" x14ac:dyDescent="0.25">
      <c r="A509" s="114" t="s">
        <v>74</v>
      </c>
      <c r="B509" s="102"/>
      <c r="C509" s="103"/>
      <c r="D509" s="105"/>
      <c r="E509" s="193" t="e">
        <f t="shared" si="245"/>
        <v>#DIV/0!</v>
      </c>
      <c r="F509" s="191">
        <f t="shared" si="246"/>
        <v>0</v>
      </c>
      <c r="G509" s="103"/>
      <c r="H509" s="104">
        <f t="shared" si="247"/>
        <v>0</v>
      </c>
      <c r="I509" s="147"/>
      <c r="J509" s="106"/>
      <c r="K509" s="106"/>
      <c r="L509" s="106"/>
      <c r="M509" s="107"/>
      <c r="N509" s="150" t="str">
        <f t="shared" si="252"/>
        <v xml:space="preserve"> </v>
      </c>
      <c r="O509" s="145" t="str">
        <f t="shared" si="253"/>
        <v xml:space="preserve"> </v>
      </c>
      <c r="P509" s="154" t="str">
        <f t="shared" si="254"/>
        <v xml:space="preserve"> </v>
      </c>
      <c r="Q509" s="145">
        <f t="shared" si="255"/>
        <v>0</v>
      </c>
      <c r="R509" s="145" t="str">
        <f t="shared" si="256"/>
        <v xml:space="preserve"> </v>
      </c>
      <c r="S509" s="145" t="str">
        <f t="shared" si="257"/>
        <v xml:space="preserve"> </v>
      </c>
      <c r="T509" s="145" t="str">
        <f t="shared" si="258"/>
        <v xml:space="preserve"> </v>
      </c>
      <c r="U509" s="150" t="e">
        <f t="shared" si="259"/>
        <v>#VALUE!</v>
      </c>
      <c r="V509" s="145" t="e">
        <f t="shared" si="260"/>
        <v>#VALUE!</v>
      </c>
      <c r="W509" s="137" t="e">
        <f t="shared" si="261"/>
        <v>#VALUE!</v>
      </c>
      <c r="X509" s="73" t="str">
        <f t="shared" si="249"/>
        <v>donnée(s) manquante(s)</v>
      </c>
      <c r="Y509" s="74" t="str">
        <f t="shared" si="250"/>
        <v>donnée(s) manquante(s)</v>
      </c>
      <c r="Z509" s="131" t="e">
        <f t="shared" si="235"/>
        <v>#DIV/0!</v>
      </c>
      <c r="AA509" s="127" t="str">
        <f>IF(ISBLANK(L509)," ",IF(L509&lt;=Scenario!$C$3,0,IF(L509&lt;=Scenario!$C$5,1,IF(L509&lt;=Scenario!$C$6,2,IF(L509&lt;=Scenario!$C$7,3,IF(L509&lt;=Scenario!$C$8,4,5))))))</f>
        <v xml:space="preserve"> </v>
      </c>
      <c r="AB509" s="127" t="str">
        <f>IF(ISBLANK(M509)," ",IF(M509&lt;=Scenario!$G$3,0,IF(M509&lt;=Scenario!$G$5,1,IF(M509&lt;=Scenario!$G$6,2,IF(M509&lt;=Scenario!$G$7,3,IF(M509&lt;=Scenario!$G$8,4,IF(M509&lt;=Scenario!$G$9,5,IF(M509&lt;=Scenario!$G$10,6,7))))))))</f>
        <v xml:space="preserve"> </v>
      </c>
      <c r="AC509" s="127"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27"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27">
        <f>IF(ISBLANK(F509)," ",IF(F509&lt;=Scenario!$AI$3,0,IF(F509&lt;=Scenario!$AI$5,1,IF(F509&lt;=Scenario!$AI$6,2,IF(F509&lt;=Scenario!$AI$7,3,IF(F509&lt;=Scenario!$AI$8,4,IF(F509&lt;=Scenario!$AI$9,5,IF(F509&lt;=Scenario!$AI$10,6,IF(F509&lt;=Scenario!$AI$11,7,IF(F509&lt;=Scenario!$AI$12,8,IF(F509&lt;=Scenario!$AI$13,9,10)))))))))))</f>
        <v>0</v>
      </c>
      <c r="AF509" s="127" t="str">
        <f t="shared" si="236"/>
        <v xml:space="preserve"> </v>
      </c>
      <c r="AG509" s="132" t="e">
        <f t="shared" si="244"/>
        <v>#VALUE!</v>
      </c>
      <c r="AH509" s="133" t="e">
        <f t="shared" si="241"/>
        <v>#VALUE!</v>
      </c>
      <c r="AI509" s="126" t="e">
        <f t="shared" si="251"/>
        <v>#VALUE!</v>
      </c>
      <c r="AJ509" s="73" t="str">
        <f t="shared" si="237"/>
        <v>missing data</v>
      </c>
      <c r="AK509" s="80" t="str">
        <f t="shared" si="238"/>
        <v>missing data</v>
      </c>
    </row>
    <row r="510" spans="1:37" x14ac:dyDescent="0.25">
      <c r="A510" s="114" t="s">
        <v>74</v>
      </c>
      <c r="B510" s="102"/>
      <c r="C510" s="103"/>
      <c r="D510" s="105"/>
      <c r="E510" s="193" t="e">
        <f t="shared" si="245"/>
        <v>#DIV/0!</v>
      </c>
      <c r="F510" s="191">
        <f t="shared" si="246"/>
        <v>0</v>
      </c>
      <c r="G510" s="103"/>
      <c r="H510" s="104">
        <f t="shared" si="247"/>
        <v>0</v>
      </c>
      <c r="I510" s="147"/>
      <c r="J510" s="106"/>
      <c r="K510" s="106"/>
      <c r="L510" s="106"/>
      <c r="M510" s="107"/>
      <c r="N510" s="150" t="str">
        <f t="shared" si="252"/>
        <v xml:space="preserve"> </v>
      </c>
      <c r="O510" s="145" t="str">
        <f t="shared" si="253"/>
        <v xml:space="preserve"> </v>
      </c>
      <c r="P510" s="154" t="str">
        <f t="shared" si="254"/>
        <v xml:space="preserve"> </v>
      </c>
      <c r="Q510" s="145">
        <f t="shared" si="255"/>
        <v>0</v>
      </c>
      <c r="R510" s="145" t="str">
        <f t="shared" si="256"/>
        <v xml:space="preserve"> </v>
      </c>
      <c r="S510" s="145" t="str">
        <f t="shared" si="257"/>
        <v xml:space="preserve"> </v>
      </c>
      <c r="T510" s="145" t="str">
        <f t="shared" si="258"/>
        <v xml:space="preserve"> </v>
      </c>
      <c r="U510" s="150" t="e">
        <f t="shared" si="259"/>
        <v>#VALUE!</v>
      </c>
      <c r="V510" s="145" t="e">
        <f t="shared" si="260"/>
        <v>#VALUE!</v>
      </c>
      <c r="W510" s="137" t="e">
        <f t="shared" si="261"/>
        <v>#VALUE!</v>
      </c>
      <c r="X510" s="73" t="str">
        <f t="shared" si="249"/>
        <v>donnée(s) manquante(s)</v>
      </c>
      <c r="Y510" s="74" t="str">
        <f t="shared" si="250"/>
        <v>donnée(s) manquante(s)</v>
      </c>
      <c r="Z510" s="131" t="e">
        <f t="shared" si="235"/>
        <v>#DIV/0!</v>
      </c>
      <c r="AA510" s="127" t="str">
        <f>IF(ISBLANK(L510)," ",IF(L510&lt;=Scenario!$C$3,0,IF(L510&lt;=Scenario!$C$5,1,IF(L510&lt;=Scenario!$C$6,2,IF(L510&lt;=Scenario!$C$7,3,IF(L510&lt;=Scenario!$C$8,4,5))))))</f>
        <v xml:space="preserve"> </v>
      </c>
      <c r="AB510" s="127" t="str">
        <f>IF(ISBLANK(M510)," ",IF(M510&lt;=Scenario!$G$3,0,IF(M510&lt;=Scenario!$G$5,1,IF(M510&lt;=Scenario!$G$6,2,IF(M510&lt;=Scenario!$G$7,3,IF(M510&lt;=Scenario!$G$8,4,IF(M510&lt;=Scenario!$G$9,5,IF(M510&lt;=Scenario!$G$10,6,7))))))))</f>
        <v xml:space="preserve"> </v>
      </c>
      <c r="AC510" s="127"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27"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27">
        <f>IF(ISBLANK(F510)," ",IF(F510&lt;=Scenario!$AI$3,0,IF(F510&lt;=Scenario!$AI$5,1,IF(F510&lt;=Scenario!$AI$6,2,IF(F510&lt;=Scenario!$AI$7,3,IF(F510&lt;=Scenario!$AI$8,4,IF(F510&lt;=Scenario!$AI$9,5,IF(F510&lt;=Scenario!$AI$10,6,IF(F510&lt;=Scenario!$AI$11,7,IF(F510&lt;=Scenario!$AI$12,8,IF(F510&lt;=Scenario!$AI$13,9,10)))))))))))</f>
        <v>0</v>
      </c>
      <c r="AF510" s="127" t="str">
        <f t="shared" si="236"/>
        <v xml:space="preserve"> </v>
      </c>
      <c r="AG510" s="132" t="e">
        <f t="shared" si="244"/>
        <v>#VALUE!</v>
      </c>
      <c r="AH510" s="133" t="e">
        <f t="shared" si="241"/>
        <v>#VALUE!</v>
      </c>
      <c r="AI510" s="126" t="e">
        <f t="shared" si="251"/>
        <v>#VALUE!</v>
      </c>
      <c r="AJ510" s="73" t="str">
        <f t="shared" si="237"/>
        <v>missing data</v>
      </c>
      <c r="AK510" s="80" t="str">
        <f t="shared" si="238"/>
        <v>missing data</v>
      </c>
    </row>
    <row r="511" spans="1:37" x14ac:dyDescent="0.25">
      <c r="A511" s="114" t="s">
        <v>74</v>
      </c>
      <c r="B511" s="102"/>
      <c r="C511" s="103"/>
      <c r="D511" s="105"/>
      <c r="E511" s="193" t="e">
        <f t="shared" si="245"/>
        <v>#DIV/0!</v>
      </c>
      <c r="F511" s="191">
        <f t="shared" si="246"/>
        <v>0</v>
      </c>
      <c r="G511" s="103"/>
      <c r="H511" s="104">
        <f t="shared" si="247"/>
        <v>0</v>
      </c>
      <c r="I511" s="147"/>
      <c r="J511" s="106"/>
      <c r="K511" s="106"/>
      <c r="L511" s="106"/>
      <c r="M511" s="107"/>
      <c r="N511" s="150" t="str">
        <f t="shared" si="252"/>
        <v xml:space="preserve"> </v>
      </c>
      <c r="O511" s="145" t="str">
        <f t="shared" si="253"/>
        <v xml:space="preserve"> </v>
      </c>
      <c r="P511" s="154" t="str">
        <f t="shared" si="254"/>
        <v xml:space="preserve"> </v>
      </c>
      <c r="Q511" s="145">
        <f t="shared" si="255"/>
        <v>0</v>
      </c>
      <c r="R511" s="145" t="str">
        <f t="shared" si="256"/>
        <v xml:space="preserve"> </v>
      </c>
      <c r="S511" s="145" t="str">
        <f t="shared" si="257"/>
        <v xml:space="preserve"> </v>
      </c>
      <c r="T511" s="145" t="str">
        <f t="shared" si="258"/>
        <v xml:space="preserve"> </v>
      </c>
      <c r="U511" s="150" t="e">
        <f t="shared" si="259"/>
        <v>#VALUE!</v>
      </c>
      <c r="V511" s="145" t="e">
        <f t="shared" si="260"/>
        <v>#VALUE!</v>
      </c>
      <c r="W511" s="137" t="e">
        <f t="shared" si="261"/>
        <v>#VALUE!</v>
      </c>
      <c r="X511" s="73" t="str">
        <f t="shared" si="249"/>
        <v>donnée(s) manquante(s)</v>
      </c>
      <c r="Y511" s="74" t="str">
        <f t="shared" si="250"/>
        <v>donnée(s) manquante(s)</v>
      </c>
      <c r="Z511" s="131" t="e">
        <f t="shared" si="235"/>
        <v>#DIV/0!</v>
      </c>
      <c r="AA511" s="127" t="str">
        <f>IF(ISBLANK(L511)," ",IF(L511&lt;=Scenario!$C$3,0,IF(L511&lt;=Scenario!$C$5,1,IF(L511&lt;=Scenario!$C$6,2,IF(L511&lt;=Scenario!$C$7,3,IF(L511&lt;=Scenario!$C$8,4,5))))))</f>
        <v xml:space="preserve"> </v>
      </c>
      <c r="AB511" s="127" t="str">
        <f>IF(ISBLANK(M511)," ",IF(M511&lt;=Scenario!$G$3,0,IF(M511&lt;=Scenario!$G$5,1,IF(M511&lt;=Scenario!$G$6,2,IF(M511&lt;=Scenario!$G$7,3,IF(M511&lt;=Scenario!$G$8,4,IF(M511&lt;=Scenario!$G$9,5,IF(M511&lt;=Scenario!$G$10,6,7))))))))</f>
        <v xml:space="preserve"> </v>
      </c>
      <c r="AC511" s="127"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27"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27">
        <f>IF(ISBLANK(F511)," ",IF(F511&lt;=Scenario!$AI$3,0,IF(F511&lt;=Scenario!$AI$5,1,IF(F511&lt;=Scenario!$AI$6,2,IF(F511&lt;=Scenario!$AI$7,3,IF(F511&lt;=Scenario!$AI$8,4,IF(F511&lt;=Scenario!$AI$9,5,IF(F511&lt;=Scenario!$AI$10,6,IF(F511&lt;=Scenario!$AI$11,7,IF(F511&lt;=Scenario!$AI$12,8,IF(F511&lt;=Scenario!$AI$13,9,10)))))))))))</f>
        <v>0</v>
      </c>
      <c r="AF511" s="127" t="str">
        <f t="shared" si="236"/>
        <v xml:space="preserve"> </v>
      </c>
      <c r="AG511" s="132" t="e">
        <f t="shared" si="244"/>
        <v>#VALUE!</v>
      </c>
      <c r="AH511" s="133" t="e">
        <f t="shared" si="241"/>
        <v>#VALUE!</v>
      </c>
      <c r="AI511" s="126" t="e">
        <f t="shared" si="251"/>
        <v>#VALUE!</v>
      </c>
      <c r="AJ511" s="73" t="str">
        <f t="shared" si="237"/>
        <v>missing data</v>
      </c>
      <c r="AK511" s="80" t="str">
        <f t="shared" si="238"/>
        <v>missing data</v>
      </c>
    </row>
    <row r="512" spans="1:37" x14ac:dyDescent="0.25">
      <c r="A512" s="114" t="s">
        <v>74</v>
      </c>
      <c r="B512" s="102"/>
      <c r="C512" s="103"/>
      <c r="D512" s="105"/>
      <c r="E512" s="193" t="e">
        <f t="shared" si="245"/>
        <v>#DIV/0!</v>
      </c>
      <c r="F512" s="191">
        <f t="shared" si="246"/>
        <v>0</v>
      </c>
      <c r="G512" s="103"/>
      <c r="H512" s="104">
        <f t="shared" si="247"/>
        <v>0</v>
      </c>
      <c r="I512" s="147"/>
      <c r="J512" s="106"/>
      <c r="K512" s="106"/>
      <c r="L512" s="106"/>
      <c r="M512" s="107"/>
      <c r="N512" s="150" t="str">
        <f t="shared" si="252"/>
        <v xml:space="preserve"> </v>
      </c>
      <c r="O512" s="145" t="str">
        <f t="shared" si="253"/>
        <v xml:space="preserve"> </v>
      </c>
      <c r="P512" s="154" t="str">
        <f t="shared" si="254"/>
        <v xml:space="preserve"> </v>
      </c>
      <c r="Q512" s="145">
        <f t="shared" si="255"/>
        <v>0</v>
      </c>
      <c r="R512" s="145" t="str">
        <f t="shared" si="256"/>
        <v xml:space="preserve"> </v>
      </c>
      <c r="S512" s="145" t="str">
        <f t="shared" si="257"/>
        <v xml:space="preserve"> </v>
      </c>
      <c r="T512" s="145" t="str">
        <f t="shared" si="258"/>
        <v xml:space="preserve"> </v>
      </c>
      <c r="U512" s="150" t="e">
        <f t="shared" si="259"/>
        <v>#VALUE!</v>
      </c>
      <c r="V512" s="145" t="e">
        <f t="shared" si="260"/>
        <v>#VALUE!</v>
      </c>
      <c r="W512" s="137" t="e">
        <f t="shared" si="261"/>
        <v>#VALUE!</v>
      </c>
      <c r="X512" s="73" t="str">
        <f t="shared" si="249"/>
        <v>donnée(s) manquante(s)</v>
      </c>
      <c r="Y512" s="74" t="str">
        <f t="shared" si="250"/>
        <v>donnée(s) manquante(s)</v>
      </c>
      <c r="Z512" s="131" t="e">
        <f t="shared" si="235"/>
        <v>#DIV/0!</v>
      </c>
      <c r="AA512" s="127" t="str">
        <f>IF(ISBLANK(L512)," ",IF(L512&lt;=Scenario!$C$3,0,IF(L512&lt;=Scenario!$C$5,1,IF(L512&lt;=Scenario!$C$6,2,IF(L512&lt;=Scenario!$C$7,3,IF(L512&lt;=Scenario!$C$8,4,5))))))</f>
        <v xml:space="preserve"> </v>
      </c>
      <c r="AB512" s="127" t="str">
        <f>IF(ISBLANK(M512)," ",IF(M512&lt;=Scenario!$G$3,0,IF(M512&lt;=Scenario!$G$5,1,IF(M512&lt;=Scenario!$G$6,2,IF(M512&lt;=Scenario!$G$7,3,IF(M512&lt;=Scenario!$G$8,4,IF(M512&lt;=Scenario!$G$9,5,IF(M512&lt;=Scenario!$G$10,6,7))))))))</f>
        <v xml:space="preserve"> </v>
      </c>
      <c r="AC512" s="127"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27"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27">
        <f>IF(ISBLANK(F512)," ",IF(F512&lt;=Scenario!$AI$3,0,IF(F512&lt;=Scenario!$AI$5,1,IF(F512&lt;=Scenario!$AI$6,2,IF(F512&lt;=Scenario!$AI$7,3,IF(F512&lt;=Scenario!$AI$8,4,IF(F512&lt;=Scenario!$AI$9,5,IF(F512&lt;=Scenario!$AI$10,6,IF(F512&lt;=Scenario!$AI$11,7,IF(F512&lt;=Scenario!$AI$12,8,IF(F512&lt;=Scenario!$AI$13,9,10)))))))))))</f>
        <v>0</v>
      </c>
      <c r="AF512" s="127" t="str">
        <f t="shared" si="236"/>
        <v xml:space="preserve"> </v>
      </c>
      <c r="AG512" s="132" t="e">
        <f t="shared" si="244"/>
        <v>#VALUE!</v>
      </c>
      <c r="AH512" s="133" t="e">
        <f t="shared" si="241"/>
        <v>#VALUE!</v>
      </c>
      <c r="AI512" s="126" t="e">
        <f t="shared" si="251"/>
        <v>#VALUE!</v>
      </c>
      <c r="AJ512" s="73" t="str">
        <f t="shared" si="237"/>
        <v>missing data</v>
      </c>
      <c r="AK512" s="80" t="str">
        <f t="shared" si="238"/>
        <v>missing data</v>
      </c>
    </row>
    <row r="513" spans="1:37" x14ac:dyDescent="0.25">
      <c r="A513" s="114" t="s">
        <v>74</v>
      </c>
      <c r="B513" s="102"/>
      <c r="C513" s="103"/>
      <c r="D513" s="105"/>
      <c r="E513" s="193" t="e">
        <f t="shared" si="245"/>
        <v>#DIV/0!</v>
      </c>
      <c r="F513" s="191">
        <f t="shared" si="246"/>
        <v>0</v>
      </c>
      <c r="G513" s="103"/>
      <c r="H513" s="104">
        <f t="shared" si="247"/>
        <v>0</v>
      </c>
      <c r="I513" s="147"/>
      <c r="J513" s="106"/>
      <c r="K513" s="106"/>
      <c r="L513" s="106"/>
      <c r="M513" s="107"/>
      <c r="N513" s="150" t="str">
        <f t="shared" si="252"/>
        <v xml:space="preserve"> </v>
      </c>
      <c r="O513" s="145" t="str">
        <f t="shared" si="253"/>
        <v xml:space="preserve"> </v>
      </c>
      <c r="P513" s="154" t="str">
        <f t="shared" si="254"/>
        <v xml:space="preserve"> </v>
      </c>
      <c r="Q513" s="145">
        <f t="shared" si="255"/>
        <v>0</v>
      </c>
      <c r="R513" s="145" t="str">
        <f t="shared" si="256"/>
        <v xml:space="preserve"> </v>
      </c>
      <c r="S513" s="145" t="str">
        <f t="shared" si="257"/>
        <v xml:space="preserve"> </v>
      </c>
      <c r="T513" s="145" t="str">
        <f t="shared" si="258"/>
        <v xml:space="preserve"> </v>
      </c>
      <c r="U513" s="150" t="e">
        <f t="shared" si="259"/>
        <v>#VALUE!</v>
      </c>
      <c r="V513" s="145" t="e">
        <f t="shared" si="260"/>
        <v>#VALUE!</v>
      </c>
      <c r="W513" s="137" t="e">
        <f t="shared" si="261"/>
        <v>#VALUE!</v>
      </c>
      <c r="X513" s="73" t="str">
        <f t="shared" si="249"/>
        <v>donnée(s) manquante(s)</v>
      </c>
      <c r="Y513" s="74" t="str">
        <f t="shared" si="250"/>
        <v>donnée(s) manquante(s)</v>
      </c>
      <c r="Z513" s="131" t="e">
        <f t="shared" si="235"/>
        <v>#DIV/0!</v>
      </c>
      <c r="AA513" s="127" t="str">
        <f>IF(ISBLANK(L513)," ",IF(L513&lt;=Scenario!$C$3,0,IF(L513&lt;=Scenario!$C$5,1,IF(L513&lt;=Scenario!$C$6,2,IF(L513&lt;=Scenario!$C$7,3,IF(L513&lt;=Scenario!$C$8,4,5))))))</f>
        <v xml:space="preserve"> </v>
      </c>
      <c r="AB513" s="127" t="str">
        <f>IF(ISBLANK(M513)," ",IF(M513&lt;=Scenario!$G$3,0,IF(M513&lt;=Scenario!$G$5,1,IF(M513&lt;=Scenario!$G$6,2,IF(M513&lt;=Scenario!$G$7,3,IF(M513&lt;=Scenario!$G$8,4,IF(M513&lt;=Scenario!$G$9,5,IF(M513&lt;=Scenario!$G$10,6,7))))))))</f>
        <v xml:space="preserve"> </v>
      </c>
      <c r="AC513" s="127"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27"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27">
        <f>IF(ISBLANK(F513)," ",IF(F513&lt;=Scenario!$AI$3,0,IF(F513&lt;=Scenario!$AI$5,1,IF(F513&lt;=Scenario!$AI$6,2,IF(F513&lt;=Scenario!$AI$7,3,IF(F513&lt;=Scenario!$AI$8,4,IF(F513&lt;=Scenario!$AI$9,5,IF(F513&lt;=Scenario!$AI$10,6,IF(F513&lt;=Scenario!$AI$11,7,IF(F513&lt;=Scenario!$AI$12,8,IF(F513&lt;=Scenario!$AI$13,9,10)))))))))))</f>
        <v>0</v>
      </c>
      <c r="AF513" s="127" t="str">
        <f t="shared" si="236"/>
        <v xml:space="preserve"> </v>
      </c>
      <c r="AG513" s="132" t="e">
        <f t="shared" si="244"/>
        <v>#VALUE!</v>
      </c>
      <c r="AH513" s="133" t="e">
        <f t="shared" si="241"/>
        <v>#VALUE!</v>
      </c>
      <c r="AI513" s="126" t="e">
        <f t="shared" si="251"/>
        <v>#VALUE!</v>
      </c>
      <c r="AJ513" s="73" t="str">
        <f t="shared" si="237"/>
        <v>missing data</v>
      </c>
      <c r="AK513" s="80" t="str">
        <f t="shared" si="238"/>
        <v>missing data</v>
      </c>
    </row>
    <row r="514" spans="1:37" x14ac:dyDescent="0.25">
      <c r="A514" s="114" t="s">
        <v>74</v>
      </c>
      <c r="B514" s="102"/>
      <c r="C514" s="103"/>
      <c r="D514" s="105"/>
      <c r="E514" s="193" t="e">
        <f t="shared" si="245"/>
        <v>#DIV/0!</v>
      </c>
      <c r="F514" s="191">
        <f t="shared" si="246"/>
        <v>0</v>
      </c>
      <c r="G514" s="103"/>
      <c r="H514" s="104">
        <f t="shared" si="247"/>
        <v>0</v>
      </c>
      <c r="I514" s="147"/>
      <c r="J514" s="106"/>
      <c r="K514" s="106"/>
      <c r="L514" s="106"/>
      <c r="M514" s="107"/>
      <c r="N514" s="150" t="str">
        <f t="shared" si="252"/>
        <v xml:space="preserve"> </v>
      </c>
      <c r="O514" s="145" t="str">
        <f t="shared" si="253"/>
        <v xml:space="preserve"> </v>
      </c>
      <c r="P514" s="154" t="str">
        <f t="shared" si="254"/>
        <v xml:space="preserve"> </v>
      </c>
      <c r="Q514" s="145">
        <f t="shared" si="255"/>
        <v>0</v>
      </c>
      <c r="R514" s="145" t="str">
        <f t="shared" si="256"/>
        <v xml:space="preserve"> </v>
      </c>
      <c r="S514" s="145" t="str">
        <f t="shared" si="257"/>
        <v xml:space="preserve"> </v>
      </c>
      <c r="T514" s="145" t="str">
        <f t="shared" si="258"/>
        <v xml:space="preserve"> </v>
      </c>
      <c r="U514" s="150" t="e">
        <f t="shared" si="259"/>
        <v>#VALUE!</v>
      </c>
      <c r="V514" s="145" t="e">
        <f t="shared" si="260"/>
        <v>#VALUE!</v>
      </c>
      <c r="W514" s="137" t="e">
        <f t="shared" si="261"/>
        <v>#VALUE!</v>
      </c>
      <c r="X514" s="73" t="str">
        <f t="shared" si="249"/>
        <v>donnée(s) manquante(s)</v>
      </c>
      <c r="Y514" s="74" t="str">
        <f t="shared" si="250"/>
        <v>donnée(s) manquante(s)</v>
      </c>
      <c r="Z514" s="131" t="e">
        <f t="shared" si="235"/>
        <v>#DIV/0!</v>
      </c>
      <c r="AA514" s="127" t="str">
        <f>IF(ISBLANK(L514)," ",IF(L514&lt;=Scenario!$C$3,0,IF(L514&lt;=Scenario!$C$5,1,IF(L514&lt;=Scenario!$C$6,2,IF(L514&lt;=Scenario!$C$7,3,IF(L514&lt;=Scenario!$C$8,4,5))))))</f>
        <v xml:space="preserve"> </v>
      </c>
      <c r="AB514" s="127" t="str">
        <f>IF(ISBLANK(M514)," ",IF(M514&lt;=Scenario!$G$3,0,IF(M514&lt;=Scenario!$G$5,1,IF(M514&lt;=Scenario!$G$6,2,IF(M514&lt;=Scenario!$G$7,3,IF(M514&lt;=Scenario!$G$8,4,IF(M514&lt;=Scenario!$G$9,5,IF(M514&lt;=Scenario!$G$10,6,7))))))))</f>
        <v xml:space="preserve"> </v>
      </c>
      <c r="AC514" s="127"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27"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27">
        <f>IF(ISBLANK(F514)," ",IF(F514&lt;=Scenario!$AI$3,0,IF(F514&lt;=Scenario!$AI$5,1,IF(F514&lt;=Scenario!$AI$6,2,IF(F514&lt;=Scenario!$AI$7,3,IF(F514&lt;=Scenario!$AI$8,4,IF(F514&lt;=Scenario!$AI$9,5,IF(F514&lt;=Scenario!$AI$10,6,IF(F514&lt;=Scenario!$AI$11,7,IF(F514&lt;=Scenario!$AI$12,8,IF(F514&lt;=Scenario!$AI$13,9,10)))))))))))</f>
        <v>0</v>
      </c>
      <c r="AF514" s="127" t="str">
        <f t="shared" si="236"/>
        <v xml:space="preserve"> </v>
      </c>
      <c r="AG514" s="132" t="e">
        <f t="shared" si="244"/>
        <v>#VALUE!</v>
      </c>
      <c r="AH514" s="133" t="e">
        <f t="shared" si="241"/>
        <v>#VALUE!</v>
      </c>
      <c r="AI514" s="126" t="e">
        <f t="shared" si="251"/>
        <v>#VALUE!</v>
      </c>
      <c r="AJ514" s="73" t="str">
        <f t="shared" si="237"/>
        <v>missing data</v>
      </c>
      <c r="AK514" s="80" t="str">
        <f t="shared" si="238"/>
        <v>missing data</v>
      </c>
    </row>
    <row r="515" spans="1:37" x14ac:dyDescent="0.25">
      <c r="A515" s="114" t="s">
        <v>74</v>
      </c>
      <c r="B515" s="102"/>
      <c r="C515" s="103"/>
      <c r="D515" s="105"/>
      <c r="E515" s="193" t="e">
        <f t="shared" si="245"/>
        <v>#DIV/0!</v>
      </c>
      <c r="F515" s="191">
        <f t="shared" si="246"/>
        <v>0</v>
      </c>
      <c r="G515" s="103"/>
      <c r="H515" s="104">
        <f t="shared" si="247"/>
        <v>0</v>
      </c>
      <c r="I515" s="147"/>
      <c r="J515" s="106"/>
      <c r="K515" s="106"/>
      <c r="L515" s="106"/>
      <c r="M515" s="107"/>
      <c r="N515" s="150" t="str">
        <f t="shared" si="252"/>
        <v xml:space="preserve"> </v>
      </c>
      <c r="O515" s="145" t="str">
        <f t="shared" si="253"/>
        <v xml:space="preserve"> </v>
      </c>
      <c r="P515" s="154" t="str">
        <f t="shared" si="254"/>
        <v xml:space="preserve"> </v>
      </c>
      <c r="Q515" s="145">
        <f t="shared" si="255"/>
        <v>0</v>
      </c>
      <c r="R515" s="145" t="str">
        <f t="shared" si="256"/>
        <v xml:space="preserve"> </v>
      </c>
      <c r="S515" s="145" t="str">
        <f t="shared" si="257"/>
        <v xml:space="preserve"> </v>
      </c>
      <c r="T515" s="145" t="str">
        <f t="shared" si="258"/>
        <v xml:space="preserve"> </v>
      </c>
      <c r="U515" s="150" t="e">
        <f t="shared" si="259"/>
        <v>#VALUE!</v>
      </c>
      <c r="V515" s="145" t="e">
        <f t="shared" si="260"/>
        <v>#VALUE!</v>
      </c>
      <c r="W515" s="137" t="e">
        <f t="shared" si="261"/>
        <v>#VALUE!</v>
      </c>
      <c r="X515" s="73" t="str">
        <f t="shared" si="249"/>
        <v>donnée(s) manquante(s)</v>
      </c>
      <c r="Y515" s="74" t="str">
        <f t="shared" si="250"/>
        <v>donnée(s) manquante(s)</v>
      </c>
      <c r="Z515" s="131" t="e">
        <f t="shared" ref="Z515:Z578" si="262">IF(ISBLANK(E515)," ",IF(E515&lt;10,0,IF(E515&lt;16,1,IF(E515&lt;22,2,IF(E515&lt;28,3,IF(E515&lt;34,4,IF(E515&lt;40,5,IF(E515&lt;46,6,IF(E515&lt;52,7,IF(E515&lt;58,8,IF(E515&lt;64,9,10)))))))))))</f>
        <v>#DIV/0!</v>
      </c>
      <c r="AA515" s="127" t="str">
        <f>IF(ISBLANK(L515)," ",IF(L515&lt;=Scenario!$C$3,0,IF(L515&lt;=Scenario!$C$5,1,IF(L515&lt;=Scenario!$C$6,2,IF(L515&lt;=Scenario!$C$7,3,IF(L515&lt;=Scenario!$C$8,4,5))))))</f>
        <v xml:space="preserve"> </v>
      </c>
      <c r="AB515" s="127" t="str">
        <f>IF(ISBLANK(M515)," ",IF(M515&lt;=Scenario!$G$3,0,IF(M515&lt;=Scenario!$G$5,1,IF(M515&lt;=Scenario!$G$6,2,IF(M515&lt;=Scenario!$G$7,3,IF(M515&lt;=Scenario!$G$8,4,IF(M515&lt;=Scenario!$G$9,5,IF(M515&lt;=Scenario!$G$10,6,7))))))))</f>
        <v xml:space="preserve"> </v>
      </c>
      <c r="AC515" s="127"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27"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27">
        <f>IF(ISBLANK(F515)," ",IF(F515&lt;=Scenario!$AI$3,0,IF(F515&lt;=Scenario!$AI$5,1,IF(F515&lt;=Scenario!$AI$6,2,IF(F515&lt;=Scenario!$AI$7,3,IF(F515&lt;=Scenario!$AI$8,4,IF(F515&lt;=Scenario!$AI$9,5,IF(F515&lt;=Scenario!$AI$10,6,IF(F515&lt;=Scenario!$AI$11,7,IF(F515&lt;=Scenario!$AI$12,8,IF(F515&lt;=Scenario!$AI$13,9,10)))))))))))</f>
        <v>0</v>
      </c>
      <c r="AF515" s="127" t="str">
        <f t="shared" ref="AF515:AF578" si="263">IF(ISBLANK(K515)," ",IF(K515&lt;=40,0,IF(K515&lt;=60,1,IF(K515&lt;=80,2,5))))</f>
        <v xml:space="preserve"> </v>
      </c>
      <c r="AG515" s="132" t="e">
        <f t="shared" si="244"/>
        <v>#VALUE!</v>
      </c>
      <c r="AH515" s="133" t="e">
        <f t="shared" si="241"/>
        <v>#VALUE!</v>
      </c>
      <c r="AI515" s="126" t="e">
        <f t="shared" si="251"/>
        <v>#VALUE!</v>
      </c>
      <c r="AJ515" s="73" t="str">
        <f t="shared" si="237"/>
        <v>missing data</v>
      </c>
      <c r="AK515" s="80" t="str">
        <f t="shared" si="238"/>
        <v>missing data</v>
      </c>
    </row>
    <row r="516" spans="1:37" x14ac:dyDescent="0.25">
      <c r="A516" s="114" t="s">
        <v>74</v>
      </c>
      <c r="B516" s="102"/>
      <c r="C516" s="103"/>
      <c r="D516" s="105"/>
      <c r="E516" s="193" t="e">
        <f t="shared" si="245"/>
        <v>#DIV/0!</v>
      </c>
      <c r="F516" s="191">
        <f t="shared" si="246"/>
        <v>0</v>
      </c>
      <c r="G516" s="103"/>
      <c r="H516" s="104">
        <f t="shared" si="247"/>
        <v>0</v>
      </c>
      <c r="I516" s="147"/>
      <c r="J516" s="106"/>
      <c r="K516" s="106"/>
      <c r="L516" s="106"/>
      <c r="M516" s="107"/>
      <c r="N516" s="150" t="str">
        <f t="shared" si="252"/>
        <v xml:space="preserve"> </v>
      </c>
      <c r="O516" s="145" t="str">
        <f t="shared" si="253"/>
        <v xml:space="preserve"> </v>
      </c>
      <c r="P516" s="154" t="str">
        <f t="shared" si="254"/>
        <v xml:space="preserve"> </v>
      </c>
      <c r="Q516" s="145">
        <f t="shared" si="255"/>
        <v>0</v>
      </c>
      <c r="R516" s="145" t="str">
        <f t="shared" si="256"/>
        <v xml:space="preserve"> </v>
      </c>
      <c r="S516" s="145" t="str">
        <f t="shared" si="257"/>
        <v xml:space="preserve"> </v>
      </c>
      <c r="T516" s="145" t="str">
        <f t="shared" si="258"/>
        <v xml:space="preserve"> </v>
      </c>
      <c r="U516" s="150" t="e">
        <f t="shared" si="259"/>
        <v>#VALUE!</v>
      </c>
      <c r="V516" s="145" t="e">
        <f t="shared" si="260"/>
        <v>#VALUE!</v>
      </c>
      <c r="W516" s="137" t="e">
        <f t="shared" si="261"/>
        <v>#VALUE!</v>
      </c>
      <c r="X516" s="73" t="str">
        <f t="shared" si="249"/>
        <v>donnée(s) manquante(s)</v>
      </c>
      <c r="Y516" s="74" t="str">
        <f t="shared" si="250"/>
        <v>donnée(s) manquante(s)</v>
      </c>
      <c r="Z516" s="131" t="e">
        <f t="shared" si="262"/>
        <v>#DIV/0!</v>
      </c>
      <c r="AA516" s="127" t="str">
        <f>IF(ISBLANK(L516)," ",IF(L516&lt;=Scenario!$C$3,0,IF(L516&lt;=Scenario!$C$5,1,IF(L516&lt;=Scenario!$C$6,2,IF(L516&lt;=Scenario!$C$7,3,IF(L516&lt;=Scenario!$C$8,4,5))))))</f>
        <v xml:space="preserve"> </v>
      </c>
      <c r="AB516" s="127" t="str">
        <f>IF(ISBLANK(M516)," ",IF(M516&lt;=Scenario!$G$3,0,IF(M516&lt;=Scenario!$G$5,1,IF(M516&lt;=Scenario!$G$6,2,IF(M516&lt;=Scenario!$G$7,3,IF(M516&lt;=Scenario!$G$8,4,IF(M516&lt;=Scenario!$G$9,5,IF(M516&lt;=Scenario!$G$10,6,7))))))))</f>
        <v xml:space="preserve"> </v>
      </c>
      <c r="AC516" s="127"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27"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27">
        <f>IF(ISBLANK(F516)," ",IF(F516&lt;=Scenario!$AI$3,0,IF(F516&lt;=Scenario!$AI$5,1,IF(F516&lt;=Scenario!$AI$6,2,IF(F516&lt;=Scenario!$AI$7,3,IF(F516&lt;=Scenario!$AI$8,4,IF(F516&lt;=Scenario!$AI$9,5,IF(F516&lt;=Scenario!$AI$10,6,IF(F516&lt;=Scenario!$AI$11,7,IF(F516&lt;=Scenario!$AI$12,8,IF(F516&lt;=Scenario!$AI$13,9,10)))))))))))</f>
        <v>0</v>
      </c>
      <c r="AF516" s="127" t="str">
        <f t="shared" si="263"/>
        <v xml:space="preserve"> </v>
      </c>
      <c r="AG516" s="132" t="e">
        <f t="shared" si="244"/>
        <v>#VALUE!</v>
      </c>
      <c r="AH516" s="133" t="e">
        <f t="shared" si="241"/>
        <v>#VALUE!</v>
      </c>
      <c r="AI516" s="126" t="e">
        <f t="shared" si="251"/>
        <v>#VALUE!</v>
      </c>
      <c r="AJ516" s="73" t="str">
        <f t="shared" ref="AJ516:AJ579" si="264">IF(OR(ISBLANK(E516),ISBLANK(F516),ISBLANK(G516),ISBLANK(I516),ISBLANK(K516),ISBLANK(L516),ISBLANK(M516)),"missing data",IF(AI516&lt;-5,"Nutriscore_A",IF(AI516&lt;3,"Nutriscore_B",IF(AI516&lt;11,"Nutriscore_C",IF(AI516&lt;19,"Nutriscore_D","Nutriscore_E")))))</f>
        <v>missing data</v>
      </c>
      <c r="AK516" s="80" t="str">
        <f t="shared" ref="AK516:AK579" si="265">IF(AJ516="missing data","missing data",IF(AJ516="Nutriscore_A","dark green",IF(AJ516="Nutriscore_B","green",IF(AJ516="Nutriscore_C","yellow",IF(AJ516="Nutriscore_D","orange","dark orange")))))</f>
        <v>missing data</v>
      </c>
    </row>
    <row r="517" spans="1:37" x14ac:dyDescent="0.25">
      <c r="A517" s="114" t="s">
        <v>74</v>
      </c>
      <c r="B517" s="102"/>
      <c r="C517" s="103"/>
      <c r="D517" s="105"/>
      <c r="E517" s="193" t="e">
        <f t="shared" si="245"/>
        <v>#DIV/0!</v>
      </c>
      <c r="F517" s="191">
        <f t="shared" si="246"/>
        <v>0</v>
      </c>
      <c r="G517" s="103"/>
      <c r="H517" s="104">
        <f t="shared" si="247"/>
        <v>0</v>
      </c>
      <c r="I517" s="147"/>
      <c r="J517" s="106"/>
      <c r="K517" s="106"/>
      <c r="L517" s="106"/>
      <c r="M517" s="107"/>
      <c r="N517" s="150" t="str">
        <f t="shared" si="252"/>
        <v xml:space="preserve"> </v>
      </c>
      <c r="O517" s="145" t="str">
        <f t="shared" si="253"/>
        <v xml:space="preserve"> </v>
      </c>
      <c r="P517" s="154" t="str">
        <f t="shared" si="254"/>
        <v xml:space="preserve"> </v>
      </c>
      <c r="Q517" s="145">
        <f t="shared" si="255"/>
        <v>0</v>
      </c>
      <c r="R517" s="145" t="str">
        <f t="shared" si="256"/>
        <v xml:space="preserve"> </v>
      </c>
      <c r="S517" s="145" t="str">
        <f t="shared" si="257"/>
        <v xml:space="preserve"> </v>
      </c>
      <c r="T517" s="145" t="str">
        <f t="shared" si="258"/>
        <v xml:space="preserve"> </v>
      </c>
      <c r="U517" s="150" t="e">
        <f t="shared" si="259"/>
        <v>#VALUE!</v>
      </c>
      <c r="V517" s="145" t="e">
        <f t="shared" si="260"/>
        <v>#VALUE!</v>
      </c>
      <c r="W517" s="137" t="e">
        <f t="shared" si="261"/>
        <v>#VALUE!</v>
      </c>
      <c r="X517" s="73" t="str">
        <f t="shared" si="249"/>
        <v>donnée(s) manquante(s)</v>
      </c>
      <c r="Y517" s="74" t="str">
        <f t="shared" si="250"/>
        <v>donnée(s) manquante(s)</v>
      </c>
      <c r="Z517" s="131" t="e">
        <f t="shared" si="262"/>
        <v>#DIV/0!</v>
      </c>
      <c r="AA517" s="127" t="str">
        <f>IF(ISBLANK(L517)," ",IF(L517&lt;=Scenario!$C$3,0,IF(L517&lt;=Scenario!$C$5,1,IF(L517&lt;=Scenario!$C$6,2,IF(L517&lt;=Scenario!$C$7,3,IF(L517&lt;=Scenario!$C$8,4,5))))))</f>
        <v xml:space="preserve"> </v>
      </c>
      <c r="AB517" s="127" t="str">
        <f>IF(ISBLANK(M517)," ",IF(M517&lt;=Scenario!$G$3,0,IF(M517&lt;=Scenario!$G$5,1,IF(M517&lt;=Scenario!$G$6,2,IF(M517&lt;=Scenario!$G$7,3,IF(M517&lt;=Scenario!$G$8,4,IF(M517&lt;=Scenario!$G$9,5,IF(M517&lt;=Scenario!$G$10,6,7))))))))</f>
        <v xml:space="preserve"> </v>
      </c>
      <c r="AC517" s="127"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27"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27">
        <f>IF(ISBLANK(F517)," ",IF(F517&lt;=Scenario!$AI$3,0,IF(F517&lt;=Scenario!$AI$5,1,IF(F517&lt;=Scenario!$AI$6,2,IF(F517&lt;=Scenario!$AI$7,3,IF(F517&lt;=Scenario!$AI$8,4,IF(F517&lt;=Scenario!$AI$9,5,IF(F517&lt;=Scenario!$AI$10,6,IF(F517&lt;=Scenario!$AI$11,7,IF(F517&lt;=Scenario!$AI$12,8,IF(F517&lt;=Scenario!$AI$13,9,10)))))))))))</f>
        <v>0</v>
      </c>
      <c r="AF517" s="127" t="str">
        <f t="shared" si="263"/>
        <v xml:space="preserve"> </v>
      </c>
      <c r="AG517" s="132" t="e">
        <f t="shared" si="244"/>
        <v>#VALUE!</v>
      </c>
      <c r="AH517" s="133" t="e">
        <f t="shared" si="241"/>
        <v>#VALUE!</v>
      </c>
      <c r="AI517" s="126" t="e">
        <f t="shared" si="251"/>
        <v>#VALUE!</v>
      </c>
      <c r="AJ517" s="73" t="str">
        <f t="shared" si="264"/>
        <v>missing data</v>
      </c>
      <c r="AK517" s="80" t="str">
        <f t="shared" si="265"/>
        <v>missing data</v>
      </c>
    </row>
    <row r="518" spans="1:37" x14ac:dyDescent="0.25">
      <c r="A518" s="114" t="s">
        <v>74</v>
      </c>
      <c r="B518" s="102"/>
      <c r="C518" s="103"/>
      <c r="D518" s="105"/>
      <c r="E518" s="193" t="e">
        <f t="shared" si="245"/>
        <v>#DIV/0!</v>
      </c>
      <c r="F518" s="191">
        <f t="shared" si="246"/>
        <v>0</v>
      </c>
      <c r="G518" s="103"/>
      <c r="H518" s="104">
        <f t="shared" si="247"/>
        <v>0</v>
      </c>
      <c r="I518" s="147"/>
      <c r="J518" s="106"/>
      <c r="K518" s="106"/>
      <c r="L518" s="106"/>
      <c r="M518" s="107"/>
      <c r="N518" s="150" t="str">
        <f t="shared" si="252"/>
        <v xml:space="preserve"> </v>
      </c>
      <c r="O518" s="145" t="str">
        <f t="shared" si="253"/>
        <v xml:space="preserve"> </v>
      </c>
      <c r="P518" s="154" t="str">
        <f t="shared" si="254"/>
        <v xml:space="preserve"> </v>
      </c>
      <c r="Q518" s="145">
        <f t="shared" si="255"/>
        <v>0</v>
      </c>
      <c r="R518" s="145" t="str">
        <f t="shared" si="256"/>
        <v xml:space="preserve"> </v>
      </c>
      <c r="S518" s="145" t="str">
        <f t="shared" si="257"/>
        <v xml:space="preserve"> </v>
      </c>
      <c r="T518" s="145" t="str">
        <f t="shared" si="258"/>
        <v xml:space="preserve"> </v>
      </c>
      <c r="U518" s="150" t="e">
        <f t="shared" si="259"/>
        <v>#VALUE!</v>
      </c>
      <c r="V518" s="145" t="e">
        <f t="shared" si="260"/>
        <v>#VALUE!</v>
      </c>
      <c r="W518" s="137" t="e">
        <f t="shared" si="261"/>
        <v>#VALUE!</v>
      </c>
      <c r="X518" s="73" t="str">
        <f t="shared" si="249"/>
        <v>donnée(s) manquante(s)</v>
      </c>
      <c r="Y518" s="74" t="str">
        <f t="shared" si="250"/>
        <v>donnée(s) manquante(s)</v>
      </c>
      <c r="Z518" s="131" t="e">
        <f t="shared" si="262"/>
        <v>#DIV/0!</v>
      </c>
      <c r="AA518" s="127" t="str">
        <f>IF(ISBLANK(L518)," ",IF(L518&lt;=Scenario!$C$3,0,IF(L518&lt;=Scenario!$C$5,1,IF(L518&lt;=Scenario!$C$6,2,IF(L518&lt;=Scenario!$C$7,3,IF(L518&lt;=Scenario!$C$8,4,5))))))</f>
        <v xml:space="preserve"> </v>
      </c>
      <c r="AB518" s="127" t="str">
        <f>IF(ISBLANK(M518)," ",IF(M518&lt;=Scenario!$G$3,0,IF(M518&lt;=Scenario!$G$5,1,IF(M518&lt;=Scenario!$G$6,2,IF(M518&lt;=Scenario!$G$7,3,IF(M518&lt;=Scenario!$G$8,4,IF(M518&lt;=Scenario!$G$9,5,IF(M518&lt;=Scenario!$G$10,6,7))))))))</f>
        <v xml:space="preserve"> </v>
      </c>
      <c r="AC518" s="127"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27"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27">
        <f>IF(ISBLANK(F518)," ",IF(F518&lt;=Scenario!$AI$3,0,IF(F518&lt;=Scenario!$AI$5,1,IF(F518&lt;=Scenario!$AI$6,2,IF(F518&lt;=Scenario!$AI$7,3,IF(F518&lt;=Scenario!$AI$8,4,IF(F518&lt;=Scenario!$AI$9,5,IF(F518&lt;=Scenario!$AI$10,6,IF(F518&lt;=Scenario!$AI$11,7,IF(F518&lt;=Scenario!$AI$12,8,IF(F518&lt;=Scenario!$AI$13,9,10)))))))))))</f>
        <v>0</v>
      </c>
      <c r="AF518" s="127" t="str">
        <f t="shared" si="263"/>
        <v xml:space="preserve"> </v>
      </c>
      <c r="AG518" s="132" t="e">
        <f t="shared" si="244"/>
        <v>#VALUE!</v>
      </c>
      <c r="AH518" s="133" t="e">
        <f t="shared" si="241"/>
        <v>#VALUE!</v>
      </c>
      <c r="AI518" s="126" t="e">
        <f t="shared" si="251"/>
        <v>#VALUE!</v>
      </c>
      <c r="AJ518" s="73" t="str">
        <f t="shared" si="264"/>
        <v>missing data</v>
      </c>
      <c r="AK518" s="80" t="str">
        <f t="shared" si="265"/>
        <v>missing data</v>
      </c>
    </row>
    <row r="519" spans="1:37" x14ac:dyDescent="0.25">
      <c r="A519" s="114" t="s">
        <v>74</v>
      </c>
      <c r="B519" s="102"/>
      <c r="C519" s="103"/>
      <c r="D519" s="105"/>
      <c r="E519" s="193" t="e">
        <f t="shared" si="245"/>
        <v>#DIV/0!</v>
      </c>
      <c r="F519" s="191">
        <f t="shared" si="246"/>
        <v>0</v>
      </c>
      <c r="G519" s="103"/>
      <c r="H519" s="104">
        <f t="shared" si="247"/>
        <v>0</v>
      </c>
      <c r="I519" s="147"/>
      <c r="J519" s="106"/>
      <c r="K519" s="106"/>
      <c r="L519" s="106"/>
      <c r="M519" s="107"/>
      <c r="N519" s="150" t="str">
        <f t="shared" si="252"/>
        <v xml:space="preserve"> </v>
      </c>
      <c r="O519" s="145" t="str">
        <f t="shared" si="253"/>
        <v xml:space="preserve"> </v>
      </c>
      <c r="P519" s="154" t="str">
        <f t="shared" si="254"/>
        <v xml:space="preserve"> </v>
      </c>
      <c r="Q519" s="145">
        <f t="shared" si="255"/>
        <v>0</v>
      </c>
      <c r="R519" s="145" t="str">
        <f t="shared" si="256"/>
        <v xml:space="preserve"> </v>
      </c>
      <c r="S519" s="145" t="str">
        <f t="shared" si="257"/>
        <v xml:space="preserve"> </v>
      </c>
      <c r="T519" s="145" t="str">
        <f t="shared" si="258"/>
        <v xml:space="preserve"> </v>
      </c>
      <c r="U519" s="150" t="e">
        <f t="shared" si="259"/>
        <v>#VALUE!</v>
      </c>
      <c r="V519" s="145" t="e">
        <f t="shared" si="260"/>
        <v>#VALUE!</v>
      </c>
      <c r="W519" s="137" t="e">
        <f t="shared" si="261"/>
        <v>#VALUE!</v>
      </c>
      <c r="X519" s="73" t="str">
        <f t="shared" si="249"/>
        <v>donnée(s) manquante(s)</v>
      </c>
      <c r="Y519" s="74" t="str">
        <f t="shared" si="250"/>
        <v>donnée(s) manquante(s)</v>
      </c>
      <c r="Z519" s="131" t="e">
        <f t="shared" si="262"/>
        <v>#DIV/0!</v>
      </c>
      <c r="AA519" s="127" t="str">
        <f>IF(ISBLANK(L519)," ",IF(L519&lt;=Scenario!$C$3,0,IF(L519&lt;=Scenario!$C$5,1,IF(L519&lt;=Scenario!$C$6,2,IF(L519&lt;=Scenario!$C$7,3,IF(L519&lt;=Scenario!$C$8,4,5))))))</f>
        <v xml:space="preserve"> </v>
      </c>
      <c r="AB519" s="127" t="str">
        <f>IF(ISBLANK(M519)," ",IF(M519&lt;=Scenario!$G$3,0,IF(M519&lt;=Scenario!$G$5,1,IF(M519&lt;=Scenario!$G$6,2,IF(M519&lt;=Scenario!$G$7,3,IF(M519&lt;=Scenario!$G$8,4,IF(M519&lt;=Scenario!$G$9,5,IF(M519&lt;=Scenario!$G$10,6,7))))))))</f>
        <v xml:space="preserve"> </v>
      </c>
      <c r="AC519" s="127"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27"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27">
        <f>IF(ISBLANK(F519)," ",IF(F519&lt;=Scenario!$AI$3,0,IF(F519&lt;=Scenario!$AI$5,1,IF(F519&lt;=Scenario!$AI$6,2,IF(F519&lt;=Scenario!$AI$7,3,IF(F519&lt;=Scenario!$AI$8,4,IF(F519&lt;=Scenario!$AI$9,5,IF(F519&lt;=Scenario!$AI$10,6,IF(F519&lt;=Scenario!$AI$11,7,IF(F519&lt;=Scenario!$AI$12,8,IF(F519&lt;=Scenario!$AI$13,9,10)))))))))))</f>
        <v>0</v>
      </c>
      <c r="AF519" s="127" t="str">
        <f t="shared" si="263"/>
        <v xml:space="preserve"> </v>
      </c>
      <c r="AG519" s="132" t="e">
        <f t="shared" si="244"/>
        <v>#VALUE!</v>
      </c>
      <c r="AH519" s="133" t="e">
        <f t="shared" si="241"/>
        <v>#VALUE!</v>
      </c>
      <c r="AI519" s="126" t="e">
        <f t="shared" si="251"/>
        <v>#VALUE!</v>
      </c>
      <c r="AJ519" s="73" t="str">
        <f t="shared" si="264"/>
        <v>missing data</v>
      </c>
      <c r="AK519" s="80" t="str">
        <f t="shared" si="265"/>
        <v>missing data</v>
      </c>
    </row>
    <row r="520" spans="1:37" x14ac:dyDescent="0.25">
      <c r="A520" s="114" t="s">
        <v>74</v>
      </c>
      <c r="B520" s="102"/>
      <c r="C520" s="103"/>
      <c r="D520" s="105"/>
      <c r="E520" s="193" t="e">
        <f t="shared" si="245"/>
        <v>#DIV/0!</v>
      </c>
      <c r="F520" s="191">
        <f t="shared" si="246"/>
        <v>0</v>
      </c>
      <c r="G520" s="103"/>
      <c r="H520" s="104">
        <f t="shared" si="247"/>
        <v>0</v>
      </c>
      <c r="I520" s="147"/>
      <c r="J520" s="106"/>
      <c r="K520" s="106"/>
      <c r="L520" s="106"/>
      <c r="M520" s="107"/>
      <c r="N520" s="150" t="str">
        <f t="shared" si="252"/>
        <v xml:space="preserve"> </v>
      </c>
      <c r="O520" s="145" t="str">
        <f t="shared" si="253"/>
        <v xml:space="preserve"> </v>
      </c>
      <c r="P520" s="154" t="str">
        <f t="shared" si="254"/>
        <v xml:space="preserve"> </v>
      </c>
      <c r="Q520" s="145">
        <f t="shared" si="255"/>
        <v>0</v>
      </c>
      <c r="R520" s="145" t="str">
        <f t="shared" si="256"/>
        <v xml:space="preserve"> </v>
      </c>
      <c r="S520" s="145" t="str">
        <f t="shared" si="257"/>
        <v xml:space="preserve"> </v>
      </c>
      <c r="T520" s="145" t="str">
        <f t="shared" si="258"/>
        <v xml:space="preserve"> </v>
      </c>
      <c r="U520" s="150" t="e">
        <f t="shared" si="259"/>
        <v>#VALUE!</v>
      </c>
      <c r="V520" s="145" t="e">
        <f t="shared" si="260"/>
        <v>#VALUE!</v>
      </c>
      <c r="W520" s="137" t="e">
        <f t="shared" si="261"/>
        <v>#VALUE!</v>
      </c>
      <c r="X520" s="73" t="str">
        <f t="shared" si="249"/>
        <v>donnée(s) manquante(s)</v>
      </c>
      <c r="Y520" s="74" t="str">
        <f t="shared" si="250"/>
        <v>donnée(s) manquante(s)</v>
      </c>
      <c r="Z520" s="131" t="e">
        <f t="shared" si="262"/>
        <v>#DIV/0!</v>
      </c>
      <c r="AA520" s="127" t="str">
        <f>IF(ISBLANK(L520)," ",IF(L520&lt;=Scenario!$C$3,0,IF(L520&lt;=Scenario!$C$5,1,IF(L520&lt;=Scenario!$C$6,2,IF(L520&lt;=Scenario!$C$7,3,IF(L520&lt;=Scenario!$C$8,4,5))))))</f>
        <v xml:space="preserve"> </v>
      </c>
      <c r="AB520" s="127" t="str">
        <f>IF(ISBLANK(M520)," ",IF(M520&lt;=Scenario!$G$3,0,IF(M520&lt;=Scenario!$G$5,1,IF(M520&lt;=Scenario!$G$6,2,IF(M520&lt;=Scenario!$G$7,3,IF(M520&lt;=Scenario!$G$8,4,IF(M520&lt;=Scenario!$G$9,5,IF(M520&lt;=Scenario!$G$10,6,7))))))))</f>
        <v xml:space="preserve"> </v>
      </c>
      <c r="AC520" s="127"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27"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27">
        <f>IF(ISBLANK(F520)," ",IF(F520&lt;=Scenario!$AI$3,0,IF(F520&lt;=Scenario!$AI$5,1,IF(F520&lt;=Scenario!$AI$6,2,IF(F520&lt;=Scenario!$AI$7,3,IF(F520&lt;=Scenario!$AI$8,4,IF(F520&lt;=Scenario!$AI$9,5,IF(F520&lt;=Scenario!$AI$10,6,IF(F520&lt;=Scenario!$AI$11,7,IF(F520&lt;=Scenario!$AI$12,8,IF(F520&lt;=Scenario!$AI$13,9,10)))))))))))</f>
        <v>0</v>
      </c>
      <c r="AF520" s="127" t="str">
        <f t="shared" si="263"/>
        <v xml:space="preserve"> </v>
      </c>
      <c r="AG520" s="132" t="e">
        <f t="shared" si="244"/>
        <v>#VALUE!</v>
      </c>
      <c r="AH520" s="133" t="e">
        <f t="shared" si="241"/>
        <v>#VALUE!</v>
      </c>
      <c r="AI520" s="126" t="e">
        <f t="shared" si="251"/>
        <v>#VALUE!</v>
      </c>
      <c r="AJ520" s="73" t="str">
        <f t="shared" si="264"/>
        <v>missing data</v>
      </c>
      <c r="AK520" s="80" t="str">
        <f t="shared" si="265"/>
        <v>missing data</v>
      </c>
    </row>
    <row r="521" spans="1:37" x14ac:dyDescent="0.25">
      <c r="A521" s="114" t="s">
        <v>74</v>
      </c>
      <c r="B521" s="102"/>
      <c r="C521" s="103"/>
      <c r="D521" s="105"/>
      <c r="E521" s="193" t="e">
        <f t="shared" si="245"/>
        <v>#DIV/0!</v>
      </c>
      <c r="F521" s="191">
        <f t="shared" si="246"/>
        <v>0</v>
      </c>
      <c r="G521" s="103"/>
      <c r="H521" s="104">
        <f t="shared" si="247"/>
        <v>0</v>
      </c>
      <c r="I521" s="147"/>
      <c r="J521" s="106"/>
      <c r="K521" s="106"/>
      <c r="L521" s="106"/>
      <c r="M521" s="107"/>
      <c r="N521" s="150" t="str">
        <f t="shared" si="252"/>
        <v xml:space="preserve"> </v>
      </c>
      <c r="O521" s="145" t="str">
        <f t="shared" si="253"/>
        <v xml:space="preserve"> </v>
      </c>
      <c r="P521" s="154" t="str">
        <f t="shared" si="254"/>
        <v xml:space="preserve"> </v>
      </c>
      <c r="Q521" s="145">
        <f t="shared" si="255"/>
        <v>0</v>
      </c>
      <c r="R521" s="145" t="str">
        <f t="shared" si="256"/>
        <v xml:space="preserve"> </v>
      </c>
      <c r="S521" s="145" t="str">
        <f t="shared" si="257"/>
        <v xml:space="preserve"> </v>
      </c>
      <c r="T521" s="145" t="str">
        <f t="shared" si="258"/>
        <v xml:space="preserve"> </v>
      </c>
      <c r="U521" s="150" t="e">
        <f t="shared" si="259"/>
        <v>#VALUE!</v>
      </c>
      <c r="V521" s="145" t="e">
        <f t="shared" si="260"/>
        <v>#VALUE!</v>
      </c>
      <c r="W521" s="137" t="e">
        <f t="shared" si="261"/>
        <v>#VALUE!</v>
      </c>
      <c r="X521" s="73" t="str">
        <f t="shared" si="249"/>
        <v>donnée(s) manquante(s)</v>
      </c>
      <c r="Y521" s="74" t="str">
        <f t="shared" si="250"/>
        <v>donnée(s) manquante(s)</v>
      </c>
      <c r="Z521" s="131" t="e">
        <f t="shared" si="262"/>
        <v>#DIV/0!</v>
      </c>
      <c r="AA521" s="127" t="str">
        <f>IF(ISBLANK(L521)," ",IF(L521&lt;=Scenario!$C$3,0,IF(L521&lt;=Scenario!$C$5,1,IF(L521&lt;=Scenario!$C$6,2,IF(L521&lt;=Scenario!$C$7,3,IF(L521&lt;=Scenario!$C$8,4,5))))))</f>
        <v xml:space="preserve"> </v>
      </c>
      <c r="AB521" s="127" t="str">
        <f>IF(ISBLANK(M521)," ",IF(M521&lt;=Scenario!$G$3,0,IF(M521&lt;=Scenario!$G$5,1,IF(M521&lt;=Scenario!$G$6,2,IF(M521&lt;=Scenario!$G$7,3,IF(M521&lt;=Scenario!$G$8,4,IF(M521&lt;=Scenario!$G$9,5,IF(M521&lt;=Scenario!$G$10,6,7))))))))</f>
        <v xml:space="preserve"> </v>
      </c>
      <c r="AC521" s="127"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27"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27">
        <f>IF(ISBLANK(F521)," ",IF(F521&lt;=Scenario!$AI$3,0,IF(F521&lt;=Scenario!$AI$5,1,IF(F521&lt;=Scenario!$AI$6,2,IF(F521&lt;=Scenario!$AI$7,3,IF(F521&lt;=Scenario!$AI$8,4,IF(F521&lt;=Scenario!$AI$9,5,IF(F521&lt;=Scenario!$AI$10,6,IF(F521&lt;=Scenario!$AI$11,7,IF(F521&lt;=Scenario!$AI$12,8,IF(F521&lt;=Scenario!$AI$13,9,10)))))))))))</f>
        <v>0</v>
      </c>
      <c r="AF521" s="127" t="str">
        <f t="shared" si="263"/>
        <v xml:space="preserve"> </v>
      </c>
      <c r="AG521" s="132" t="e">
        <f t="shared" si="244"/>
        <v>#VALUE!</v>
      </c>
      <c r="AH521" s="133" t="e">
        <f t="shared" si="241"/>
        <v>#VALUE!</v>
      </c>
      <c r="AI521" s="126" t="e">
        <f t="shared" si="251"/>
        <v>#VALUE!</v>
      </c>
      <c r="AJ521" s="73" t="str">
        <f t="shared" si="264"/>
        <v>missing data</v>
      </c>
      <c r="AK521" s="80" t="str">
        <f t="shared" si="265"/>
        <v>missing data</v>
      </c>
    </row>
    <row r="522" spans="1:37" x14ac:dyDescent="0.25">
      <c r="A522" s="114" t="s">
        <v>74</v>
      </c>
      <c r="B522" s="102"/>
      <c r="C522" s="103"/>
      <c r="D522" s="105"/>
      <c r="E522" s="193" t="e">
        <f t="shared" si="245"/>
        <v>#DIV/0!</v>
      </c>
      <c r="F522" s="191">
        <f t="shared" si="246"/>
        <v>0</v>
      </c>
      <c r="G522" s="103"/>
      <c r="H522" s="104">
        <f t="shared" si="247"/>
        <v>0</v>
      </c>
      <c r="I522" s="147"/>
      <c r="J522" s="106"/>
      <c r="K522" s="106"/>
      <c r="L522" s="106"/>
      <c r="M522" s="107"/>
      <c r="N522" s="150" t="str">
        <f t="shared" si="252"/>
        <v xml:space="preserve"> </v>
      </c>
      <c r="O522" s="145" t="str">
        <f t="shared" si="253"/>
        <v xml:space="preserve"> </v>
      </c>
      <c r="P522" s="154" t="str">
        <f t="shared" si="254"/>
        <v xml:space="preserve"> </v>
      </c>
      <c r="Q522" s="145">
        <f t="shared" si="255"/>
        <v>0</v>
      </c>
      <c r="R522" s="145" t="str">
        <f t="shared" si="256"/>
        <v xml:space="preserve"> </v>
      </c>
      <c r="S522" s="145" t="str">
        <f t="shared" si="257"/>
        <v xml:space="preserve"> </v>
      </c>
      <c r="T522" s="145" t="str">
        <f t="shared" si="258"/>
        <v xml:space="preserve"> </v>
      </c>
      <c r="U522" s="150" t="e">
        <f t="shared" si="259"/>
        <v>#VALUE!</v>
      </c>
      <c r="V522" s="145" t="e">
        <f t="shared" si="260"/>
        <v>#VALUE!</v>
      </c>
      <c r="W522" s="137" t="e">
        <f t="shared" si="261"/>
        <v>#VALUE!</v>
      </c>
      <c r="X522" s="73" t="str">
        <f t="shared" si="249"/>
        <v>donnée(s) manquante(s)</v>
      </c>
      <c r="Y522" s="74" t="str">
        <f t="shared" si="250"/>
        <v>donnée(s) manquante(s)</v>
      </c>
      <c r="Z522" s="131" t="e">
        <f t="shared" si="262"/>
        <v>#DIV/0!</v>
      </c>
      <c r="AA522" s="127" t="str">
        <f>IF(ISBLANK(L522)," ",IF(L522&lt;=Scenario!$C$3,0,IF(L522&lt;=Scenario!$C$5,1,IF(L522&lt;=Scenario!$C$6,2,IF(L522&lt;=Scenario!$C$7,3,IF(L522&lt;=Scenario!$C$8,4,5))))))</f>
        <v xml:space="preserve"> </v>
      </c>
      <c r="AB522" s="127" t="str">
        <f>IF(ISBLANK(M522)," ",IF(M522&lt;=Scenario!$G$3,0,IF(M522&lt;=Scenario!$G$5,1,IF(M522&lt;=Scenario!$G$6,2,IF(M522&lt;=Scenario!$G$7,3,IF(M522&lt;=Scenario!$G$8,4,IF(M522&lt;=Scenario!$G$9,5,IF(M522&lt;=Scenario!$G$10,6,7))))))))</f>
        <v xml:space="preserve"> </v>
      </c>
      <c r="AC522" s="127"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27"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27">
        <f>IF(ISBLANK(F522)," ",IF(F522&lt;=Scenario!$AI$3,0,IF(F522&lt;=Scenario!$AI$5,1,IF(F522&lt;=Scenario!$AI$6,2,IF(F522&lt;=Scenario!$AI$7,3,IF(F522&lt;=Scenario!$AI$8,4,IF(F522&lt;=Scenario!$AI$9,5,IF(F522&lt;=Scenario!$AI$10,6,IF(F522&lt;=Scenario!$AI$11,7,IF(F522&lt;=Scenario!$AI$12,8,IF(F522&lt;=Scenario!$AI$13,9,10)))))))))))</f>
        <v>0</v>
      </c>
      <c r="AF522" s="127" t="str">
        <f t="shared" si="263"/>
        <v xml:space="preserve"> </v>
      </c>
      <c r="AG522" s="132" t="e">
        <f t="shared" si="244"/>
        <v>#VALUE!</v>
      </c>
      <c r="AH522" s="133" t="e">
        <f t="shared" si="241"/>
        <v>#VALUE!</v>
      </c>
      <c r="AI522" s="126" t="e">
        <f t="shared" si="251"/>
        <v>#VALUE!</v>
      </c>
      <c r="AJ522" s="73" t="str">
        <f t="shared" si="264"/>
        <v>missing data</v>
      </c>
      <c r="AK522" s="80" t="str">
        <f t="shared" si="265"/>
        <v>missing data</v>
      </c>
    </row>
    <row r="523" spans="1:37" x14ac:dyDescent="0.25">
      <c r="A523" s="114" t="s">
        <v>74</v>
      </c>
      <c r="B523" s="102"/>
      <c r="C523" s="103"/>
      <c r="D523" s="105"/>
      <c r="E523" s="193" t="e">
        <f t="shared" si="245"/>
        <v>#DIV/0!</v>
      </c>
      <c r="F523" s="191">
        <f t="shared" si="246"/>
        <v>0</v>
      </c>
      <c r="G523" s="103"/>
      <c r="H523" s="104">
        <f t="shared" si="247"/>
        <v>0</v>
      </c>
      <c r="I523" s="147"/>
      <c r="J523" s="106"/>
      <c r="K523" s="106"/>
      <c r="L523" s="106"/>
      <c r="M523" s="107"/>
      <c r="N523" s="150" t="str">
        <f t="shared" si="252"/>
        <v xml:space="preserve"> </v>
      </c>
      <c r="O523" s="145" t="str">
        <f t="shared" si="253"/>
        <v xml:space="preserve"> </v>
      </c>
      <c r="P523" s="154" t="str">
        <f t="shared" si="254"/>
        <v xml:space="preserve"> </v>
      </c>
      <c r="Q523" s="145">
        <f t="shared" si="255"/>
        <v>0</v>
      </c>
      <c r="R523" s="145" t="str">
        <f t="shared" si="256"/>
        <v xml:space="preserve"> </v>
      </c>
      <c r="S523" s="145" t="str">
        <f t="shared" si="257"/>
        <v xml:space="preserve"> </v>
      </c>
      <c r="T523" s="145" t="str">
        <f t="shared" si="258"/>
        <v xml:space="preserve"> </v>
      </c>
      <c r="U523" s="150" t="e">
        <f t="shared" si="259"/>
        <v>#VALUE!</v>
      </c>
      <c r="V523" s="145" t="e">
        <f t="shared" si="260"/>
        <v>#VALUE!</v>
      </c>
      <c r="W523" s="137" t="e">
        <f t="shared" si="261"/>
        <v>#VALUE!</v>
      </c>
      <c r="X523" s="73" t="str">
        <f t="shared" si="249"/>
        <v>donnée(s) manquante(s)</v>
      </c>
      <c r="Y523" s="74" t="str">
        <f t="shared" si="250"/>
        <v>donnée(s) manquante(s)</v>
      </c>
      <c r="Z523" s="131" t="e">
        <f t="shared" si="262"/>
        <v>#DIV/0!</v>
      </c>
      <c r="AA523" s="127" t="str">
        <f>IF(ISBLANK(L523)," ",IF(L523&lt;=Scenario!$C$3,0,IF(L523&lt;=Scenario!$C$5,1,IF(L523&lt;=Scenario!$C$6,2,IF(L523&lt;=Scenario!$C$7,3,IF(L523&lt;=Scenario!$C$8,4,5))))))</f>
        <v xml:space="preserve"> </v>
      </c>
      <c r="AB523" s="127" t="str">
        <f>IF(ISBLANK(M523)," ",IF(M523&lt;=Scenario!$G$3,0,IF(M523&lt;=Scenario!$G$5,1,IF(M523&lt;=Scenario!$G$6,2,IF(M523&lt;=Scenario!$G$7,3,IF(M523&lt;=Scenario!$G$8,4,IF(M523&lt;=Scenario!$G$9,5,IF(M523&lt;=Scenario!$G$10,6,7))))))))</f>
        <v xml:space="preserve"> </v>
      </c>
      <c r="AC523" s="127"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27"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27">
        <f>IF(ISBLANK(F523)," ",IF(F523&lt;=Scenario!$AI$3,0,IF(F523&lt;=Scenario!$AI$5,1,IF(F523&lt;=Scenario!$AI$6,2,IF(F523&lt;=Scenario!$AI$7,3,IF(F523&lt;=Scenario!$AI$8,4,IF(F523&lt;=Scenario!$AI$9,5,IF(F523&lt;=Scenario!$AI$10,6,IF(F523&lt;=Scenario!$AI$11,7,IF(F523&lt;=Scenario!$AI$12,8,IF(F523&lt;=Scenario!$AI$13,9,10)))))))))))</f>
        <v>0</v>
      </c>
      <c r="AF523" s="127" t="str">
        <f t="shared" si="263"/>
        <v xml:space="preserve"> </v>
      </c>
      <c r="AG523" s="132" t="e">
        <f t="shared" si="244"/>
        <v>#VALUE!</v>
      </c>
      <c r="AH523" s="133" t="e">
        <f t="shared" si="241"/>
        <v>#VALUE!</v>
      </c>
      <c r="AI523" s="126" t="e">
        <f t="shared" si="251"/>
        <v>#VALUE!</v>
      </c>
      <c r="AJ523" s="73" t="str">
        <f t="shared" si="264"/>
        <v>missing data</v>
      </c>
      <c r="AK523" s="80" t="str">
        <f t="shared" si="265"/>
        <v>missing data</v>
      </c>
    </row>
    <row r="524" spans="1:37" x14ac:dyDescent="0.25">
      <c r="A524" s="114" t="s">
        <v>74</v>
      </c>
      <c r="B524" s="102"/>
      <c r="C524" s="103"/>
      <c r="D524" s="105"/>
      <c r="E524" s="193" t="e">
        <f t="shared" si="245"/>
        <v>#DIV/0!</v>
      </c>
      <c r="F524" s="191">
        <f t="shared" si="246"/>
        <v>0</v>
      </c>
      <c r="G524" s="103"/>
      <c r="H524" s="104">
        <f t="shared" si="247"/>
        <v>0</v>
      </c>
      <c r="I524" s="147"/>
      <c r="J524" s="106"/>
      <c r="K524" s="106"/>
      <c r="L524" s="106"/>
      <c r="M524" s="107"/>
      <c r="N524" s="150" t="str">
        <f t="shared" si="252"/>
        <v xml:space="preserve"> </v>
      </c>
      <c r="O524" s="145" t="str">
        <f t="shared" si="253"/>
        <v xml:space="preserve"> </v>
      </c>
      <c r="P524" s="154" t="str">
        <f t="shared" si="254"/>
        <v xml:space="preserve"> </v>
      </c>
      <c r="Q524" s="145">
        <f t="shared" si="255"/>
        <v>0</v>
      </c>
      <c r="R524" s="145" t="str">
        <f t="shared" si="256"/>
        <v xml:space="preserve"> </v>
      </c>
      <c r="S524" s="145" t="str">
        <f t="shared" si="257"/>
        <v xml:space="preserve"> </v>
      </c>
      <c r="T524" s="145" t="str">
        <f t="shared" si="258"/>
        <v xml:space="preserve"> </v>
      </c>
      <c r="U524" s="150" t="e">
        <f t="shared" si="259"/>
        <v>#VALUE!</v>
      </c>
      <c r="V524" s="145" t="e">
        <f t="shared" si="260"/>
        <v>#VALUE!</v>
      </c>
      <c r="W524" s="137" t="e">
        <f t="shared" si="261"/>
        <v>#VALUE!</v>
      </c>
      <c r="X524" s="73" t="str">
        <f t="shared" si="249"/>
        <v>donnée(s) manquante(s)</v>
      </c>
      <c r="Y524" s="74" t="str">
        <f t="shared" si="250"/>
        <v>donnée(s) manquante(s)</v>
      </c>
      <c r="Z524" s="131" t="e">
        <f t="shared" si="262"/>
        <v>#DIV/0!</v>
      </c>
      <c r="AA524" s="127" t="str">
        <f>IF(ISBLANK(L524)," ",IF(L524&lt;=Scenario!$C$3,0,IF(L524&lt;=Scenario!$C$5,1,IF(L524&lt;=Scenario!$C$6,2,IF(L524&lt;=Scenario!$C$7,3,IF(L524&lt;=Scenario!$C$8,4,5))))))</f>
        <v xml:space="preserve"> </v>
      </c>
      <c r="AB524" s="127" t="str">
        <f>IF(ISBLANK(M524)," ",IF(M524&lt;=Scenario!$G$3,0,IF(M524&lt;=Scenario!$G$5,1,IF(M524&lt;=Scenario!$G$6,2,IF(M524&lt;=Scenario!$G$7,3,IF(M524&lt;=Scenario!$G$8,4,IF(M524&lt;=Scenario!$G$9,5,IF(M524&lt;=Scenario!$G$10,6,7))))))))</f>
        <v xml:space="preserve"> </v>
      </c>
      <c r="AC524" s="127"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27"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27">
        <f>IF(ISBLANK(F524)," ",IF(F524&lt;=Scenario!$AI$3,0,IF(F524&lt;=Scenario!$AI$5,1,IF(F524&lt;=Scenario!$AI$6,2,IF(F524&lt;=Scenario!$AI$7,3,IF(F524&lt;=Scenario!$AI$8,4,IF(F524&lt;=Scenario!$AI$9,5,IF(F524&lt;=Scenario!$AI$10,6,IF(F524&lt;=Scenario!$AI$11,7,IF(F524&lt;=Scenario!$AI$12,8,IF(F524&lt;=Scenario!$AI$13,9,10)))))))))))</f>
        <v>0</v>
      </c>
      <c r="AF524" s="127" t="str">
        <f t="shared" si="263"/>
        <v xml:space="preserve"> </v>
      </c>
      <c r="AG524" s="132" t="e">
        <f t="shared" si="244"/>
        <v>#VALUE!</v>
      </c>
      <c r="AH524" s="133" t="e">
        <f t="shared" si="241"/>
        <v>#VALUE!</v>
      </c>
      <c r="AI524" s="126" t="e">
        <f t="shared" si="251"/>
        <v>#VALUE!</v>
      </c>
      <c r="AJ524" s="73" t="str">
        <f t="shared" si="264"/>
        <v>missing data</v>
      </c>
      <c r="AK524" s="80" t="str">
        <f t="shared" si="265"/>
        <v>missing data</v>
      </c>
    </row>
    <row r="525" spans="1:37" x14ac:dyDescent="0.25">
      <c r="A525" s="114" t="s">
        <v>74</v>
      </c>
      <c r="B525" s="102"/>
      <c r="C525" s="103"/>
      <c r="D525" s="105"/>
      <c r="E525" s="193" t="e">
        <f t="shared" si="245"/>
        <v>#DIV/0!</v>
      </c>
      <c r="F525" s="191">
        <f t="shared" si="246"/>
        <v>0</v>
      </c>
      <c r="G525" s="103"/>
      <c r="H525" s="104">
        <f t="shared" si="247"/>
        <v>0</v>
      </c>
      <c r="I525" s="147"/>
      <c r="J525" s="106"/>
      <c r="K525" s="106"/>
      <c r="L525" s="106"/>
      <c r="M525" s="107"/>
      <c r="N525" s="150" t="str">
        <f t="shared" si="252"/>
        <v xml:space="preserve"> </v>
      </c>
      <c r="O525" s="145" t="str">
        <f t="shared" si="253"/>
        <v xml:space="preserve"> </v>
      </c>
      <c r="P525" s="154" t="str">
        <f t="shared" si="254"/>
        <v xml:space="preserve"> </v>
      </c>
      <c r="Q525" s="145">
        <f t="shared" si="255"/>
        <v>0</v>
      </c>
      <c r="R525" s="145" t="str">
        <f t="shared" si="256"/>
        <v xml:space="preserve"> </v>
      </c>
      <c r="S525" s="145" t="str">
        <f t="shared" si="257"/>
        <v xml:space="preserve"> </v>
      </c>
      <c r="T525" s="145" t="str">
        <f t="shared" si="258"/>
        <v xml:space="preserve"> </v>
      </c>
      <c r="U525" s="150" t="e">
        <f t="shared" si="259"/>
        <v>#VALUE!</v>
      </c>
      <c r="V525" s="145" t="e">
        <f t="shared" si="260"/>
        <v>#VALUE!</v>
      </c>
      <c r="W525" s="137" t="e">
        <f t="shared" si="261"/>
        <v>#VALUE!</v>
      </c>
      <c r="X525" s="73" t="str">
        <f t="shared" si="249"/>
        <v>donnée(s) manquante(s)</v>
      </c>
      <c r="Y525" s="74" t="str">
        <f t="shared" si="250"/>
        <v>donnée(s) manquante(s)</v>
      </c>
      <c r="Z525" s="131" t="e">
        <f t="shared" si="262"/>
        <v>#DIV/0!</v>
      </c>
      <c r="AA525" s="127" t="str">
        <f>IF(ISBLANK(L525)," ",IF(L525&lt;=Scenario!$C$3,0,IF(L525&lt;=Scenario!$C$5,1,IF(L525&lt;=Scenario!$C$6,2,IF(L525&lt;=Scenario!$C$7,3,IF(L525&lt;=Scenario!$C$8,4,5))))))</f>
        <v xml:space="preserve"> </v>
      </c>
      <c r="AB525" s="127" t="str">
        <f>IF(ISBLANK(M525)," ",IF(M525&lt;=Scenario!$G$3,0,IF(M525&lt;=Scenario!$G$5,1,IF(M525&lt;=Scenario!$G$6,2,IF(M525&lt;=Scenario!$G$7,3,IF(M525&lt;=Scenario!$G$8,4,IF(M525&lt;=Scenario!$G$9,5,IF(M525&lt;=Scenario!$G$10,6,7))))))))</f>
        <v xml:space="preserve"> </v>
      </c>
      <c r="AC525" s="127"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27"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27">
        <f>IF(ISBLANK(F525)," ",IF(F525&lt;=Scenario!$AI$3,0,IF(F525&lt;=Scenario!$AI$5,1,IF(F525&lt;=Scenario!$AI$6,2,IF(F525&lt;=Scenario!$AI$7,3,IF(F525&lt;=Scenario!$AI$8,4,IF(F525&lt;=Scenario!$AI$9,5,IF(F525&lt;=Scenario!$AI$10,6,IF(F525&lt;=Scenario!$AI$11,7,IF(F525&lt;=Scenario!$AI$12,8,IF(F525&lt;=Scenario!$AI$13,9,10)))))))))))</f>
        <v>0</v>
      </c>
      <c r="AF525" s="127" t="str">
        <f t="shared" si="263"/>
        <v xml:space="preserve"> </v>
      </c>
      <c r="AG525" s="132" t="e">
        <f t="shared" si="244"/>
        <v>#VALUE!</v>
      </c>
      <c r="AH525" s="133" t="e">
        <f t="shared" si="241"/>
        <v>#VALUE!</v>
      </c>
      <c r="AI525" s="126" t="e">
        <f t="shared" si="251"/>
        <v>#VALUE!</v>
      </c>
      <c r="AJ525" s="73" t="str">
        <f t="shared" si="264"/>
        <v>missing data</v>
      </c>
      <c r="AK525" s="80" t="str">
        <f t="shared" si="265"/>
        <v>missing data</v>
      </c>
    </row>
    <row r="526" spans="1:37" x14ac:dyDescent="0.25">
      <c r="A526" s="114" t="s">
        <v>74</v>
      </c>
      <c r="B526" s="102"/>
      <c r="C526" s="103"/>
      <c r="D526" s="105"/>
      <c r="E526" s="193" t="e">
        <f t="shared" si="245"/>
        <v>#DIV/0!</v>
      </c>
      <c r="F526" s="191">
        <f t="shared" si="246"/>
        <v>0</v>
      </c>
      <c r="G526" s="103"/>
      <c r="H526" s="104">
        <f t="shared" si="247"/>
        <v>0</v>
      </c>
      <c r="I526" s="147"/>
      <c r="J526" s="106"/>
      <c r="K526" s="106"/>
      <c r="L526" s="106"/>
      <c r="M526" s="107"/>
      <c r="N526" s="150" t="str">
        <f t="shared" si="252"/>
        <v xml:space="preserve"> </v>
      </c>
      <c r="O526" s="145" t="str">
        <f t="shared" si="253"/>
        <v xml:space="preserve"> </v>
      </c>
      <c r="P526" s="154" t="str">
        <f t="shared" si="254"/>
        <v xml:space="preserve"> </v>
      </c>
      <c r="Q526" s="145">
        <f t="shared" si="255"/>
        <v>0</v>
      </c>
      <c r="R526" s="145" t="str">
        <f t="shared" si="256"/>
        <v xml:space="preserve"> </v>
      </c>
      <c r="S526" s="145" t="str">
        <f t="shared" si="257"/>
        <v xml:space="preserve"> </v>
      </c>
      <c r="T526" s="145" t="str">
        <f t="shared" si="258"/>
        <v xml:space="preserve"> </v>
      </c>
      <c r="U526" s="150" t="e">
        <f t="shared" si="259"/>
        <v>#VALUE!</v>
      </c>
      <c r="V526" s="145" t="e">
        <f t="shared" si="260"/>
        <v>#VALUE!</v>
      </c>
      <c r="W526" s="137" t="e">
        <f t="shared" si="261"/>
        <v>#VALUE!</v>
      </c>
      <c r="X526" s="73" t="str">
        <f t="shared" si="249"/>
        <v>donnée(s) manquante(s)</v>
      </c>
      <c r="Y526" s="74" t="str">
        <f t="shared" si="250"/>
        <v>donnée(s) manquante(s)</v>
      </c>
      <c r="Z526" s="131" t="e">
        <f t="shared" si="262"/>
        <v>#DIV/0!</v>
      </c>
      <c r="AA526" s="127" t="str">
        <f>IF(ISBLANK(L526)," ",IF(L526&lt;=Scenario!$C$3,0,IF(L526&lt;=Scenario!$C$5,1,IF(L526&lt;=Scenario!$C$6,2,IF(L526&lt;=Scenario!$C$7,3,IF(L526&lt;=Scenario!$C$8,4,5))))))</f>
        <v xml:space="preserve"> </v>
      </c>
      <c r="AB526" s="127" t="str">
        <f>IF(ISBLANK(M526)," ",IF(M526&lt;=Scenario!$G$3,0,IF(M526&lt;=Scenario!$G$5,1,IF(M526&lt;=Scenario!$G$6,2,IF(M526&lt;=Scenario!$G$7,3,IF(M526&lt;=Scenario!$G$8,4,IF(M526&lt;=Scenario!$G$9,5,IF(M526&lt;=Scenario!$G$10,6,7))))))))</f>
        <v xml:space="preserve"> </v>
      </c>
      <c r="AC526" s="127"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27"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27">
        <f>IF(ISBLANK(F526)," ",IF(F526&lt;=Scenario!$AI$3,0,IF(F526&lt;=Scenario!$AI$5,1,IF(F526&lt;=Scenario!$AI$6,2,IF(F526&lt;=Scenario!$AI$7,3,IF(F526&lt;=Scenario!$AI$8,4,IF(F526&lt;=Scenario!$AI$9,5,IF(F526&lt;=Scenario!$AI$10,6,IF(F526&lt;=Scenario!$AI$11,7,IF(F526&lt;=Scenario!$AI$12,8,IF(F526&lt;=Scenario!$AI$13,9,10)))))))))))</f>
        <v>0</v>
      </c>
      <c r="AF526" s="127" t="str">
        <f t="shared" si="263"/>
        <v xml:space="preserve"> </v>
      </c>
      <c r="AG526" s="132" t="e">
        <f t="shared" si="244"/>
        <v>#VALUE!</v>
      </c>
      <c r="AH526" s="133" t="e">
        <f t="shared" si="241"/>
        <v>#VALUE!</v>
      </c>
      <c r="AI526" s="126" t="e">
        <f t="shared" si="251"/>
        <v>#VALUE!</v>
      </c>
      <c r="AJ526" s="73" t="str">
        <f t="shared" si="264"/>
        <v>missing data</v>
      </c>
      <c r="AK526" s="80" t="str">
        <f t="shared" si="265"/>
        <v>missing data</v>
      </c>
    </row>
    <row r="527" spans="1:37" x14ac:dyDescent="0.25">
      <c r="A527" s="114" t="s">
        <v>74</v>
      </c>
      <c r="B527" s="102"/>
      <c r="C527" s="103"/>
      <c r="D527" s="105"/>
      <c r="E527" s="193" t="e">
        <f t="shared" si="245"/>
        <v>#DIV/0!</v>
      </c>
      <c r="F527" s="191">
        <f t="shared" si="246"/>
        <v>0</v>
      </c>
      <c r="G527" s="103"/>
      <c r="H527" s="104">
        <f t="shared" si="247"/>
        <v>0</v>
      </c>
      <c r="I527" s="147"/>
      <c r="J527" s="106"/>
      <c r="K527" s="106"/>
      <c r="L527" s="106"/>
      <c r="M527" s="107"/>
      <c r="N527" s="150" t="str">
        <f t="shared" si="252"/>
        <v xml:space="preserve"> </v>
      </c>
      <c r="O527" s="145" t="str">
        <f t="shared" si="253"/>
        <v xml:space="preserve"> </v>
      </c>
      <c r="P527" s="154" t="str">
        <f t="shared" si="254"/>
        <v xml:space="preserve"> </v>
      </c>
      <c r="Q527" s="145">
        <f t="shared" si="255"/>
        <v>0</v>
      </c>
      <c r="R527" s="145" t="str">
        <f t="shared" si="256"/>
        <v xml:space="preserve"> </v>
      </c>
      <c r="S527" s="145" t="str">
        <f t="shared" si="257"/>
        <v xml:space="preserve"> </v>
      </c>
      <c r="T527" s="145" t="str">
        <f t="shared" si="258"/>
        <v xml:space="preserve"> </v>
      </c>
      <c r="U527" s="150" t="e">
        <f t="shared" si="259"/>
        <v>#VALUE!</v>
      </c>
      <c r="V527" s="145" t="e">
        <f t="shared" si="260"/>
        <v>#VALUE!</v>
      </c>
      <c r="W527" s="137" t="e">
        <f t="shared" si="261"/>
        <v>#VALUE!</v>
      </c>
      <c r="X527" s="73" t="str">
        <f t="shared" si="249"/>
        <v>donnée(s) manquante(s)</v>
      </c>
      <c r="Y527" s="74" t="str">
        <f t="shared" si="250"/>
        <v>donnée(s) manquante(s)</v>
      </c>
      <c r="Z527" s="131" t="e">
        <f t="shared" si="262"/>
        <v>#DIV/0!</v>
      </c>
      <c r="AA527" s="127" t="str">
        <f>IF(ISBLANK(L527)," ",IF(L527&lt;=Scenario!$C$3,0,IF(L527&lt;=Scenario!$C$5,1,IF(L527&lt;=Scenario!$C$6,2,IF(L527&lt;=Scenario!$C$7,3,IF(L527&lt;=Scenario!$C$8,4,5))))))</f>
        <v xml:space="preserve"> </v>
      </c>
      <c r="AB527" s="127" t="str">
        <f>IF(ISBLANK(M527)," ",IF(M527&lt;=Scenario!$G$3,0,IF(M527&lt;=Scenario!$G$5,1,IF(M527&lt;=Scenario!$G$6,2,IF(M527&lt;=Scenario!$G$7,3,IF(M527&lt;=Scenario!$G$8,4,IF(M527&lt;=Scenario!$G$9,5,IF(M527&lt;=Scenario!$G$10,6,7))))))))</f>
        <v xml:space="preserve"> </v>
      </c>
      <c r="AC527" s="127"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27"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27">
        <f>IF(ISBLANK(F527)," ",IF(F527&lt;=Scenario!$AI$3,0,IF(F527&lt;=Scenario!$AI$5,1,IF(F527&lt;=Scenario!$AI$6,2,IF(F527&lt;=Scenario!$AI$7,3,IF(F527&lt;=Scenario!$AI$8,4,IF(F527&lt;=Scenario!$AI$9,5,IF(F527&lt;=Scenario!$AI$10,6,IF(F527&lt;=Scenario!$AI$11,7,IF(F527&lt;=Scenario!$AI$12,8,IF(F527&lt;=Scenario!$AI$13,9,10)))))))))))</f>
        <v>0</v>
      </c>
      <c r="AF527" s="127" t="str">
        <f t="shared" si="263"/>
        <v xml:space="preserve"> </v>
      </c>
      <c r="AG527" s="132" t="e">
        <f t="shared" si="244"/>
        <v>#VALUE!</v>
      </c>
      <c r="AH527" s="133" t="e">
        <f t="shared" ref="AH527:AH590" si="266">AB527+AF527+AA527</f>
        <v>#VALUE!</v>
      </c>
      <c r="AI527" s="126" t="e">
        <f t="shared" si="251"/>
        <v>#VALUE!</v>
      </c>
      <c r="AJ527" s="73" t="str">
        <f t="shared" si="264"/>
        <v>missing data</v>
      </c>
      <c r="AK527" s="80" t="str">
        <f t="shared" si="265"/>
        <v>missing data</v>
      </c>
    </row>
    <row r="528" spans="1:37" x14ac:dyDescent="0.25">
      <c r="A528" s="114" t="s">
        <v>74</v>
      </c>
      <c r="B528" s="102"/>
      <c r="C528" s="103"/>
      <c r="D528" s="105"/>
      <c r="E528" s="193" t="e">
        <f t="shared" si="245"/>
        <v>#DIV/0!</v>
      </c>
      <c r="F528" s="191">
        <f t="shared" si="246"/>
        <v>0</v>
      </c>
      <c r="G528" s="103"/>
      <c r="H528" s="104">
        <f t="shared" si="247"/>
        <v>0</v>
      </c>
      <c r="I528" s="147"/>
      <c r="J528" s="106"/>
      <c r="K528" s="106"/>
      <c r="L528" s="106"/>
      <c r="M528" s="107"/>
      <c r="N528" s="150" t="str">
        <f t="shared" si="252"/>
        <v xml:space="preserve"> </v>
      </c>
      <c r="O528" s="145" t="str">
        <f t="shared" si="253"/>
        <v xml:space="preserve"> </v>
      </c>
      <c r="P528" s="154" t="str">
        <f t="shared" si="254"/>
        <v xml:space="preserve"> </v>
      </c>
      <c r="Q528" s="145">
        <f t="shared" si="255"/>
        <v>0</v>
      </c>
      <c r="R528" s="145" t="str">
        <f t="shared" si="256"/>
        <v xml:space="preserve"> </v>
      </c>
      <c r="S528" s="145" t="str">
        <f t="shared" si="257"/>
        <v xml:space="preserve"> </v>
      </c>
      <c r="T528" s="145" t="str">
        <f t="shared" si="258"/>
        <v xml:space="preserve"> </v>
      </c>
      <c r="U528" s="150" t="e">
        <f t="shared" si="259"/>
        <v>#VALUE!</v>
      </c>
      <c r="V528" s="145" t="e">
        <f t="shared" si="260"/>
        <v>#VALUE!</v>
      </c>
      <c r="W528" s="137" t="e">
        <f t="shared" si="261"/>
        <v>#VALUE!</v>
      </c>
      <c r="X528" s="73" t="str">
        <f t="shared" si="249"/>
        <v>donnée(s) manquante(s)</v>
      </c>
      <c r="Y528" s="74" t="str">
        <f t="shared" si="250"/>
        <v>donnée(s) manquante(s)</v>
      </c>
      <c r="Z528" s="131" t="e">
        <f t="shared" si="262"/>
        <v>#DIV/0!</v>
      </c>
      <c r="AA528" s="127" t="str">
        <f>IF(ISBLANK(L528)," ",IF(L528&lt;=Scenario!$C$3,0,IF(L528&lt;=Scenario!$C$5,1,IF(L528&lt;=Scenario!$C$6,2,IF(L528&lt;=Scenario!$C$7,3,IF(L528&lt;=Scenario!$C$8,4,5))))))</f>
        <v xml:space="preserve"> </v>
      </c>
      <c r="AB528" s="127" t="str">
        <f>IF(ISBLANK(M528)," ",IF(M528&lt;=Scenario!$G$3,0,IF(M528&lt;=Scenario!$G$5,1,IF(M528&lt;=Scenario!$G$6,2,IF(M528&lt;=Scenario!$G$7,3,IF(M528&lt;=Scenario!$G$8,4,IF(M528&lt;=Scenario!$G$9,5,IF(M528&lt;=Scenario!$G$10,6,7))))))))</f>
        <v xml:space="preserve"> </v>
      </c>
      <c r="AC528" s="127"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27"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27">
        <f>IF(ISBLANK(F528)," ",IF(F528&lt;=Scenario!$AI$3,0,IF(F528&lt;=Scenario!$AI$5,1,IF(F528&lt;=Scenario!$AI$6,2,IF(F528&lt;=Scenario!$AI$7,3,IF(F528&lt;=Scenario!$AI$8,4,IF(F528&lt;=Scenario!$AI$9,5,IF(F528&lt;=Scenario!$AI$10,6,IF(F528&lt;=Scenario!$AI$11,7,IF(F528&lt;=Scenario!$AI$12,8,IF(F528&lt;=Scenario!$AI$13,9,10)))))))))))</f>
        <v>0</v>
      </c>
      <c r="AF528" s="127" t="str">
        <f t="shared" si="263"/>
        <v xml:space="preserve"> </v>
      </c>
      <c r="AG528" s="132" t="e">
        <f t="shared" si="244"/>
        <v>#VALUE!</v>
      </c>
      <c r="AH528" s="133" t="e">
        <f t="shared" si="266"/>
        <v>#VALUE!</v>
      </c>
      <c r="AI528" s="126" t="e">
        <f t="shared" si="251"/>
        <v>#VALUE!</v>
      </c>
      <c r="AJ528" s="73" t="str">
        <f t="shared" si="264"/>
        <v>missing data</v>
      </c>
      <c r="AK528" s="80" t="str">
        <f t="shared" si="265"/>
        <v>missing data</v>
      </c>
    </row>
    <row r="529" spans="1:37" x14ac:dyDescent="0.25">
      <c r="A529" s="114" t="s">
        <v>74</v>
      </c>
      <c r="B529" s="102"/>
      <c r="C529" s="103"/>
      <c r="D529" s="105"/>
      <c r="E529" s="193" t="e">
        <f t="shared" si="245"/>
        <v>#DIV/0!</v>
      </c>
      <c r="F529" s="191">
        <f t="shared" si="246"/>
        <v>0</v>
      </c>
      <c r="G529" s="103"/>
      <c r="H529" s="104">
        <f t="shared" si="247"/>
        <v>0</v>
      </c>
      <c r="I529" s="147"/>
      <c r="J529" s="106"/>
      <c r="K529" s="106"/>
      <c r="L529" s="106"/>
      <c r="M529" s="107"/>
      <c r="N529" s="150" t="str">
        <f t="shared" si="252"/>
        <v xml:space="preserve"> </v>
      </c>
      <c r="O529" s="145" t="str">
        <f t="shared" si="253"/>
        <v xml:space="preserve"> </v>
      </c>
      <c r="P529" s="154" t="str">
        <f t="shared" si="254"/>
        <v xml:space="preserve"> </v>
      </c>
      <c r="Q529" s="145">
        <f t="shared" si="255"/>
        <v>0</v>
      </c>
      <c r="R529" s="145" t="str">
        <f t="shared" si="256"/>
        <v xml:space="preserve"> </v>
      </c>
      <c r="S529" s="145" t="str">
        <f t="shared" si="257"/>
        <v xml:space="preserve"> </v>
      </c>
      <c r="T529" s="145" t="str">
        <f t="shared" si="258"/>
        <v xml:space="preserve"> </v>
      </c>
      <c r="U529" s="150" t="e">
        <f t="shared" si="259"/>
        <v>#VALUE!</v>
      </c>
      <c r="V529" s="145" t="e">
        <f t="shared" si="260"/>
        <v>#VALUE!</v>
      </c>
      <c r="W529" s="137" t="e">
        <f t="shared" si="261"/>
        <v>#VALUE!</v>
      </c>
      <c r="X529" s="73" t="str">
        <f t="shared" si="249"/>
        <v>donnée(s) manquante(s)</v>
      </c>
      <c r="Y529" s="74" t="str">
        <f t="shared" si="250"/>
        <v>donnée(s) manquante(s)</v>
      </c>
      <c r="Z529" s="131" t="e">
        <f t="shared" si="262"/>
        <v>#DIV/0!</v>
      </c>
      <c r="AA529" s="127" t="str">
        <f>IF(ISBLANK(L529)," ",IF(L529&lt;=Scenario!$C$3,0,IF(L529&lt;=Scenario!$C$5,1,IF(L529&lt;=Scenario!$C$6,2,IF(L529&lt;=Scenario!$C$7,3,IF(L529&lt;=Scenario!$C$8,4,5))))))</f>
        <v xml:space="preserve"> </v>
      </c>
      <c r="AB529" s="127" t="str">
        <f>IF(ISBLANK(M529)," ",IF(M529&lt;=Scenario!$G$3,0,IF(M529&lt;=Scenario!$G$5,1,IF(M529&lt;=Scenario!$G$6,2,IF(M529&lt;=Scenario!$G$7,3,IF(M529&lt;=Scenario!$G$8,4,IF(M529&lt;=Scenario!$G$9,5,IF(M529&lt;=Scenario!$G$10,6,7))))))))</f>
        <v xml:space="preserve"> </v>
      </c>
      <c r="AC529" s="127"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27"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27">
        <f>IF(ISBLANK(F529)," ",IF(F529&lt;=Scenario!$AI$3,0,IF(F529&lt;=Scenario!$AI$5,1,IF(F529&lt;=Scenario!$AI$6,2,IF(F529&lt;=Scenario!$AI$7,3,IF(F529&lt;=Scenario!$AI$8,4,IF(F529&lt;=Scenario!$AI$9,5,IF(F529&lt;=Scenario!$AI$10,6,IF(F529&lt;=Scenario!$AI$11,7,IF(F529&lt;=Scenario!$AI$12,8,IF(F529&lt;=Scenario!$AI$13,9,10)))))))))))</f>
        <v>0</v>
      </c>
      <c r="AF529" s="127" t="str">
        <f t="shared" si="263"/>
        <v xml:space="preserve"> </v>
      </c>
      <c r="AG529" s="132" t="e">
        <f t="shared" ref="AG529:AG592" si="267">AD529+AC529+AE529+Z529</f>
        <v>#VALUE!</v>
      </c>
      <c r="AH529" s="133" t="e">
        <f t="shared" si="266"/>
        <v>#VALUE!</v>
      </c>
      <c r="AI529" s="126" t="e">
        <f t="shared" si="251"/>
        <v>#VALUE!</v>
      </c>
      <c r="AJ529" s="73" t="str">
        <f t="shared" si="264"/>
        <v>missing data</v>
      </c>
      <c r="AK529" s="80" t="str">
        <f t="shared" si="265"/>
        <v>missing data</v>
      </c>
    </row>
    <row r="530" spans="1:37" x14ac:dyDescent="0.25">
      <c r="A530" s="114" t="s">
        <v>74</v>
      </c>
      <c r="B530" s="102"/>
      <c r="C530" s="103"/>
      <c r="D530" s="105"/>
      <c r="E530" s="193" t="e">
        <f t="shared" si="245"/>
        <v>#DIV/0!</v>
      </c>
      <c r="F530" s="191">
        <f t="shared" si="246"/>
        <v>0</v>
      </c>
      <c r="G530" s="103"/>
      <c r="H530" s="104">
        <f t="shared" si="247"/>
        <v>0</v>
      </c>
      <c r="I530" s="147"/>
      <c r="J530" s="106"/>
      <c r="K530" s="106"/>
      <c r="L530" s="106"/>
      <c r="M530" s="107"/>
      <c r="N530" s="150" t="str">
        <f t="shared" si="252"/>
        <v xml:space="preserve"> </v>
      </c>
      <c r="O530" s="145" t="str">
        <f t="shared" si="253"/>
        <v xml:space="preserve"> </v>
      </c>
      <c r="P530" s="154" t="str">
        <f t="shared" si="254"/>
        <v xml:space="preserve"> </v>
      </c>
      <c r="Q530" s="145">
        <f t="shared" si="255"/>
        <v>0</v>
      </c>
      <c r="R530" s="145" t="str">
        <f t="shared" si="256"/>
        <v xml:space="preserve"> </v>
      </c>
      <c r="S530" s="145" t="str">
        <f t="shared" si="257"/>
        <v xml:space="preserve"> </v>
      </c>
      <c r="T530" s="145" t="str">
        <f t="shared" si="258"/>
        <v xml:space="preserve"> </v>
      </c>
      <c r="U530" s="150" t="e">
        <f t="shared" si="259"/>
        <v>#VALUE!</v>
      </c>
      <c r="V530" s="145" t="e">
        <f t="shared" si="260"/>
        <v>#VALUE!</v>
      </c>
      <c r="W530" s="137" t="e">
        <f t="shared" si="261"/>
        <v>#VALUE!</v>
      </c>
      <c r="X530" s="73" t="str">
        <f t="shared" si="249"/>
        <v>donnée(s) manquante(s)</v>
      </c>
      <c r="Y530" s="74" t="str">
        <f t="shared" si="250"/>
        <v>donnée(s) manquante(s)</v>
      </c>
      <c r="Z530" s="131" t="e">
        <f t="shared" si="262"/>
        <v>#DIV/0!</v>
      </c>
      <c r="AA530" s="127" t="str">
        <f>IF(ISBLANK(L530)," ",IF(L530&lt;=Scenario!$C$3,0,IF(L530&lt;=Scenario!$C$5,1,IF(L530&lt;=Scenario!$C$6,2,IF(L530&lt;=Scenario!$C$7,3,IF(L530&lt;=Scenario!$C$8,4,5))))))</f>
        <v xml:space="preserve"> </v>
      </c>
      <c r="AB530" s="127" t="str">
        <f>IF(ISBLANK(M530)," ",IF(M530&lt;=Scenario!$G$3,0,IF(M530&lt;=Scenario!$G$5,1,IF(M530&lt;=Scenario!$G$6,2,IF(M530&lt;=Scenario!$G$7,3,IF(M530&lt;=Scenario!$G$8,4,IF(M530&lt;=Scenario!$G$9,5,IF(M530&lt;=Scenario!$G$10,6,7))))))))</f>
        <v xml:space="preserve"> </v>
      </c>
      <c r="AC530" s="127"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27"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27">
        <f>IF(ISBLANK(F530)," ",IF(F530&lt;=Scenario!$AI$3,0,IF(F530&lt;=Scenario!$AI$5,1,IF(F530&lt;=Scenario!$AI$6,2,IF(F530&lt;=Scenario!$AI$7,3,IF(F530&lt;=Scenario!$AI$8,4,IF(F530&lt;=Scenario!$AI$9,5,IF(F530&lt;=Scenario!$AI$10,6,IF(F530&lt;=Scenario!$AI$11,7,IF(F530&lt;=Scenario!$AI$12,8,IF(F530&lt;=Scenario!$AI$13,9,10)))))))))))</f>
        <v>0</v>
      </c>
      <c r="AF530" s="127" t="str">
        <f t="shared" si="263"/>
        <v xml:space="preserve"> </v>
      </c>
      <c r="AG530" s="132" t="e">
        <f t="shared" si="267"/>
        <v>#VALUE!</v>
      </c>
      <c r="AH530" s="133" t="e">
        <f t="shared" si="266"/>
        <v>#VALUE!</v>
      </c>
      <c r="AI530" s="126" t="e">
        <f t="shared" si="251"/>
        <v>#VALUE!</v>
      </c>
      <c r="AJ530" s="73" t="str">
        <f t="shared" si="264"/>
        <v>missing data</v>
      </c>
      <c r="AK530" s="80" t="str">
        <f t="shared" si="265"/>
        <v>missing data</v>
      </c>
    </row>
    <row r="531" spans="1:37" x14ac:dyDescent="0.25">
      <c r="A531" s="114" t="s">
        <v>74</v>
      </c>
      <c r="B531" s="102"/>
      <c r="C531" s="103"/>
      <c r="D531" s="105"/>
      <c r="E531" s="193" t="e">
        <f t="shared" si="245"/>
        <v>#DIV/0!</v>
      </c>
      <c r="F531" s="191">
        <f t="shared" si="246"/>
        <v>0</v>
      </c>
      <c r="G531" s="103"/>
      <c r="H531" s="104">
        <f t="shared" si="247"/>
        <v>0</v>
      </c>
      <c r="I531" s="147"/>
      <c r="J531" s="106"/>
      <c r="K531" s="106"/>
      <c r="L531" s="106"/>
      <c r="M531" s="107"/>
      <c r="N531" s="150" t="str">
        <f t="shared" si="252"/>
        <v xml:space="preserve"> </v>
      </c>
      <c r="O531" s="145" t="str">
        <f t="shared" si="253"/>
        <v xml:space="preserve"> </v>
      </c>
      <c r="P531" s="154" t="str">
        <f t="shared" si="254"/>
        <v xml:space="preserve"> </v>
      </c>
      <c r="Q531" s="145">
        <f t="shared" si="255"/>
        <v>0</v>
      </c>
      <c r="R531" s="145" t="str">
        <f t="shared" si="256"/>
        <v xml:space="preserve"> </v>
      </c>
      <c r="S531" s="145" t="str">
        <f t="shared" si="257"/>
        <v xml:space="preserve"> </v>
      </c>
      <c r="T531" s="145" t="str">
        <f t="shared" si="258"/>
        <v xml:space="preserve"> </v>
      </c>
      <c r="U531" s="150" t="e">
        <f t="shared" si="259"/>
        <v>#VALUE!</v>
      </c>
      <c r="V531" s="145" t="e">
        <f t="shared" si="260"/>
        <v>#VALUE!</v>
      </c>
      <c r="W531" s="137" t="e">
        <f t="shared" si="261"/>
        <v>#VALUE!</v>
      </c>
      <c r="X531" s="73" t="str">
        <f t="shared" si="249"/>
        <v>donnée(s) manquante(s)</v>
      </c>
      <c r="Y531" s="74" t="str">
        <f t="shared" si="250"/>
        <v>donnée(s) manquante(s)</v>
      </c>
      <c r="Z531" s="131" t="e">
        <f t="shared" si="262"/>
        <v>#DIV/0!</v>
      </c>
      <c r="AA531" s="127" t="str">
        <f>IF(ISBLANK(L531)," ",IF(L531&lt;=Scenario!$C$3,0,IF(L531&lt;=Scenario!$C$5,1,IF(L531&lt;=Scenario!$C$6,2,IF(L531&lt;=Scenario!$C$7,3,IF(L531&lt;=Scenario!$C$8,4,5))))))</f>
        <v xml:space="preserve"> </v>
      </c>
      <c r="AB531" s="127" t="str">
        <f>IF(ISBLANK(M531)," ",IF(M531&lt;=Scenario!$G$3,0,IF(M531&lt;=Scenario!$G$5,1,IF(M531&lt;=Scenario!$G$6,2,IF(M531&lt;=Scenario!$G$7,3,IF(M531&lt;=Scenario!$G$8,4,IF(M531&lt;=Scenario!$G$9,5,IF(M531&lt;=Scenario!$G$10,6,7))))))))</f>
        <v xml:space="preserve"> </v>
      </c>
      <c r="AC531" s="127"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27"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27">
        <f>IF(ISBLANK(F531)," ",IF(F531&lt;=Scenario!$AI$3,0,IF(F531&lt;=Scenario!$AI$5,1,IF(F531&lt;=Scenario!$AI$6,2,IF(F531&lt;=Scenario!$AI$7,3,IF(F531&lt;=Scenario!$AI$8,4,IF(F531&lt;=Scenario!$AI$9,5,IF(F531&lt;=Scenario!$AI$10,6,IF(F531&lt;=Scenario!$AI$11,7,IF(F531&lt;=Scenario!$AI$12,8,IF(F531&lt;=Scenario!$AI$13,9,10)))))))))))</f>
        <v>0</v>
      </c>
      <c r="AF531" s="127" t="str">
        <f t="shared" si="263"/>
        <v xml:space="preserve"> </v>
      </c>
      <c r="AG531" s="132" t="e">
        <f t="shared" si="267"/>
        <v>#VALUE!</v>
      </c>
      <c r="AH531" s="133" t="e">
        <f t="shared" si="266"/>
        <v>#VALUE!</v>
      </c>
      <c r="AI531" s="126" t="e">
        <f t="shared" si="251"/>
        <v>#VALUE!</v>
      </c>
      <c r="AJ531" s="73" t="str">
        <f t="shared" si="264"/>
        <v>missing data</v>
      </c>
      <c r="AK531" s="80" t="str">
        <f t="shared" si="265"/>
        <v>missing data</v>
      </c>
    </row>
    <row r="532" spans="1:37" x14ac:dyDescent="0.25">
      <c r="A532" s="114" t="s">
        <v>74</v>
      </c>
      <c r="B532" s="102"/>
      <c r="C532" s="103"/>
      <c r="D532" s="105"/>
      <c r="E532" s="193" t="e">
        <f t="shared" si="245"/>
        <v>#DIV/0!</v>
      </c>
      <c r="F532" s="191">
        <f t="shared" si="246"/>
        <v>0</v>
      </c>
      <c r="G532" s="103"/>
      <c r="H532" s="104">
        <f t="shared" si="247"/>
        <v>0</v>
      </c>
      <c r="I532" s="147"/>
      <c r="J532" s="106"/>
      <c r="K532" s="106"/>
      <c r="L532" s="106"/>
      <c r="M532" s="107"/>
      <c r="N532" s="150" t="str">
        <f t="shared" si="252"/>
        <v xml:space="preserve"> </v>
      </c>
      <c r="O532" s="145" t="str">
        <f t="shared" si="253"/>
        <v xml:space="preserve"> </v>
      </c>
      <c r="P532" s="154" t="str">
        <f t="shared" si="254"/>
        <v xml:space="preserve"> </v>
      </c>
      <c r="Q532" s="145">
        <f t="shared" si="255"/>
        <v>0</v>
      </c>
      <c r="R532" s="145" t="str">
        <f t="shared" si="256"/>
        <v xml:space="preserve"> </v>
      </c>
      <c r="S532" s="145" t="str">
        <f t="shared" si="257"/>
        <v xml:space="preserve"> </v>
      </c>
      <c r="T532" s="145" t="str">
        <f t="shared" si="258"/>
        <v xml:space="preserve"> </v>
      </c>
      <c r="U532" s="150" t="e">
        <f t="shared" si="259"/>
        <v>#VALUE!</v>
      </c>
      <c r="V532" s="145" t="e">
        <f t="shared" si="260"/>
        <v>#VALUE!</v>
      </c>
      <c r="W532" s="137" t="e">
        <f t="shared" si="261"/>
        <v>#VALUE!</v>
      </c>
      <c r="X532" s="73" t="str">
        <f t="shared" si="249"/>
        <v>donnée(s) manquante(s)</v>
      </c>
      <c r="Y532" s="74" t="str">
        <f t="shared" si="250"/>
        <v>donnée(s) manquante(s)</v>
      </c>
      <c r="Z532" s="131" t="e">
        <f t="shared" si="262"/>
        <v>#DIV/0!</v>
      </c>
      <c r="AA532" s="127" t="str">
        <f>IF(ISBLANK(L532)," ",IF(L532&lt;=Scenario!$C$3,0,IF(L532&lt;=Scenario!$C$5,1,IF(L532&lt;=Scenario!$C$6,2,IF(L532&lt;=Scenario!$C$7,3,IF(L532&lt;=Scenario!$C$8,4,5))))))</f>
        <v xml:space="preserve"> </v>
      </c>
      <c r="AB532" s="127" t="str">
        <f>IF(ISBLANK(M532)," ",IF(M532&lt;=Scenario!$G$3,0,IF(M532&lt;=Scenario!$G$5,1,IF(M532&lt;=Scenario!$G$6,2,IF(M532&lt;=Scenario!$G$7,3,IF(M532&lt;=Scenario!$G$8,4,IF(M532&lt;=Scenario!$G$9,5,IF(M532&lt;=Scenario!$G$10,6,7))))))))</f>
        <v xml:space="preserve"> </v>
      </c>
      <c r="AC532" s="127"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27"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27">
        <f>IF(ISBLANK(F532)," ",IF(F532&lt;=Scenario!$AI$3,0,IF(F532&lt;=Scenario!$AI$5,1,IF(F532&lt;=Scenario!$AI$6,2,IF(F532&lt;=Scenario!$AI$7,3,IF(F532&lt;=Scenario!$AI$8,4,IF(F532&lt;=Scenario!$AI$9,5,IF(F532&lt;=Scenario!$AI$10,6,IF(F532&lt;=Scenario!$AI$11,7,IF(F532&lt;=Scenario!$AI$12,8,IF(F532&lt;=Scenario!$AI$13,9,10)))))))))))</f>
        <v>0</v>
      </c>
      <c r="AF532" s="127" t="str">
        <f t="shared" si="263"/>
        <v xml:space="preserve"> </v>
      </c>
      <c r="AG532" s="132" t="e">
        <f t="shared" si="267"/>
        <v>#VALUE!</v>
      </c>
      <c r="AH532" s="133" t="e">
        <f t="shared" si="266"/>
        <v>#VALUE!</v>
      </c>
      <c r="AI532" s="126" t="e">
        <f t="shared" si="251"/>
        <v>#VALUE!</v>
      </c>
      <c r="AJ532" s="73" t="str">
        <f t="shared" si="264"/>
        <v>missing data</v>
      </c>
      <c r="AK532" s="80" t="str">
        <f t="shared" si="265"/>
        <v>missing data</v>
      </c>
    </row>
    <row r="533" spans="1:37" x14ac:dyDescent="0.25">
      <c r="A533" s="114" t="s">
        <v>74</v>
      </c>
      <c r="B533" s="102"/>
      <c r="C533" s="103"/>
      <c r="D533" s="105"/>
      <c r="E533" s="193" t="e">
        <f t="shared" si="245"/>
        <v>#DIV/0!</v>
      </c>
      <c r="F533" s="191">
        <f t="shared" si="246"/>
        <v>0</v>
      </c>
      <c r="G533" s="103"/>
      <c r="H533" s="104">
        <f t="shared" si="247"/>
        <v>0</v>
      </c>
      <c r="I533" s="147"/>
      <c r="J533" s="106"/>
      <c r="K533" s="106"/>
      <c r="L533" s="106"/>
      <c r="M533" s="107"/>
      <c r="N533" s="150" t="str">
        <f t="shared" si="252"/>
        <v xml:space="preserve"> </v>
      </c>
      <c r="O533" s="145" t="str">
        <f t="shared" si="253"/>
        <v xml:space="preserve"> </v>
      </c>
      <c r="P533" s="154" t="str">
        <f t="shared" si="254"/>
        <v xml:space="preserve"> </v>
      </c>
      <c r="Q533" s="145">
        <f t="shared" si="255"/>
        <v>0</v>
      </c>
      <c r="R533" s="145" t="str">
        <f t="shared" si="256"/>
        <v xml:space="preserve"> </v>
      </c>
      <c r="S533" s="145" t="str">
        <f t="shared" si="257"/>
        <v xml:space="preserve"> </v>
      </c>
      <c r="T533" s="145" t="str">
        <f t="shared" si="258"/>
        <v xml:space="preserve"> </v>
      </c>
      <c r="U533" s="150" t="e">
        <f t="shared" si="259"/>
        <v>#VALUE!</v>
      </c>
      <c r="V533" s="145" t="e">
        <f t="shared" si="260"/>
        <v>#VALUE!</v>
      </c>
      <c r="W533" s="137" t="e">
        <f t="shared" si="261"/>
        <v>#VALUE!</v>
      </c>
      <c r="X533" s="73" t="str">
        <f t="shared" si="249"/>
        <v>donnée(s) manquante(s)</v>
      </c>
      <c r="Y533" s="74" t="str">
        <f t="shared" si="250"/>
        <v>donnée(s) manquante(s)</v>
      </c>
      <c r="Z533" s="131" t="e">
        <f t="shared" si="262"/>
        <v>#DIV/0!</v>
      </c>
      <c r="AA533" s="127" t="str">
        <f>IF(ISBLANK(L533)," ",IF(L533&lt;=Scenario!$C$3,0,IF(L533&lt;=Scenario!$C$5,1,IF(L533&lt;=Scenario!$C$6,2,IF(L533&lt;=Scenario!$C$7,3,IF(L533&lt;=Scenario!$C$8,4,5))))))</f>
        <v xml:space="preserve"> </v>
      </c>
      <c r="AB533" s="127" t="str">
        <f>IF(ISBLANK(M533)," ",IF(M533&lt;=Scenario!$G$3,0,IF(M533&lt;=Scenario!$G$5,1,IF(M533&lt;=Scenario!$G$6,2,IF(M533&lt;=Scenario!$G$7,3,IF(M533&lt;=Scenario!$G$8,4,IF(M533&lt;=Scenario!$G$9,5,IF(M533&lt;=Scenario!$G$10,6,7))))))))</f>
        <v xml:space="preserve"> </v>
      </c>
      <c r="AC533" s="127"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27"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27">
        <f>IF(ISBLANK(F533)," ",IF(F533&lt;=Scenario!$AI$3,0,IF(F533&lt;=Scenario!$AI$5,1,IF(F533&lt;=Scenario!$AI$6,2,IF(F533&lt;=Scenario!$AI$7,3,IF(F533&lt;=Scenario!$AI$8,4,IF(F533&lt;=Scenario!$AI$9,5,IF(F533&lt;=Scenario!$AI$10,6,IF(F533&lt;=Scenario!$AI$11,7,IF(F533&lt;=Scenario!$AI$12,8,IF(F533&lt;=Scenario!$AI$13,9,10)))))))))))</f>
        <v>0</v>
      </c>
      <c r="AF533" s="127" t="str">
        <f t="shared" si="263"/>
        <v xml:space="preserve"> </v>
      </c>
      <c r="AG533" s="132" t="e">
        <f t="shared" si="267"/>
        <v>#VALUE!</v>
      </c>
      <c r="AH533" s="133" t="e">
        <f t="shared" si="266"/>
        <v>#VALUE!</v>
      </c>
      <c r="AI533" s="126" t="e">
        <f t="shared" si="251"/>
        <v>#VALUE!</v>
      </c>
      <c r="AJ533" s="73" t="str">
        <f t="shared" si="264"/>
        <v>missing data</v>
      </c>
      <c r="AK533" s="80" t="str">
        <f t="shared" si="265"/>
        <v>missing data</v>
      </c>
    </row>
    <row r="534" spans="1:37" x14ac:dyDescent="0.25">
      <c r="A534" s="114" t="s">
        <v>74</v>
      </c>
      <c r="B534" s="102"/>
      <c r="C534" s="103"/>
      <c r="D534" s="105"/>
      <c r="E534" s="193" t="e">
        <f t="shared" si="245"/>
        <v>#DIV/0!</v>
      </c>
      <c r="F534" s="191">
        <f t="shared" si="246"/>
        <v>0</v>
      </c>
      <c r="G534" s="103"/>
      <c r="H534" s="104">
        <f t="shared" si="247"/>
        <v>0</v>
      </c>
      <c r="I534" s="147"/>
      <c r="J534" s="106"/>
      <c r="K534" s="106"/>
      <c r="L534" s="106"/>
      <c r="M534" s="107"/>
      <c r="N534" s="150" t="str">
        <f t="shared" si="252"/>
        <v xml:space="preserve"> </v>
      </c>
      <c r="O534" s="145" t="str">
        <f t="shared" si="253"/>
        <v xml:space="preserve"> </v>
      </c>
      <c r="P534" s="154" t="str">
        <f t="shared" si="254"/>
        <v xml:space="preserve"> </v>
      </c>
      <c r="Q534" s="145">
        <f t="shared" si="255"/>
        <v>0</v>
      </c>
      <c r="R534" s="145" t="str">
        <f t="shared" si="256"/>
        <v xml:space="preserve"> </v>
      </c>
      <c r="S534" s="145" t="str">
        <f t="shared" si="257"/>
        <v xml:space="preserve"> </v>
      </c>
      <c r="T534" s="145" t="str">
        <f t="shared" si="258"/>
        <v xml:space="preserve"> </v>
      </c>
      <c r="U534" s="150" t="e">
        <f t="shared" si="259"/>
        <v>#VALUE!</v>
      </c>
      <c r="V534" s="145" t="e">
        <f t="shared" si="260"/>
        <v>#VALUE!</v>
      </c>
      <c r="W534" s="137" t="e">
        <f t="shared" si="261"/>
        <v>#VALUE!</v>
      </c>
      <c r="X534" s="73" t="str">
        <f t="shared" si="249"/>
        <v>donnée(s) manquante(s)</v>
      </c>
      <c r="Y534" s="74" t="str">
        <f t="shared" si="250"/>
        <v>donnée(s) manquante(s)</v>
      </c>
      <c r="Z534" s="131" t="e">
        <f t="shared" si="262"/>
        <v>#DIV/0!</v>
      </c>
      <c r="AA534" s="127" t="str">
        <f>IF(ISBLANK(L534)," ",IF(L534&lt;=Scenario!$C$3,0,IF(L534&lt;=Scenario!$C$5,1,IF(L534&lt;=Scenario!$C$6,2,IF(L534&lt;=Scenario!$C$7,3,IF(L534&lt;=Scenario!$C$8,4,5))))))</f>
        <v xml:space="preserve"> </v>
      </c>
      <c r="AB534" s="127" t="str">
        <f>IF(ISBLANK(M534)," ",IF(M534&lt;=Scenario!$G$3,0,IF(M534&lt;=Scenario!$G$5,1,IF(M534&lt;=Scenario!$G$6,2,IF(M534&lt;=Scenario!$G$7,3,IF(M534&lt;=Scenario!$G$8,4,IF(M534&lt;=Scenario!$G$9,5,IF(M534&lt;=Scenario!$G$10,6,7))))))))</f>
        <v xml:space="preserve"> </v>
      </c>
      <c r="AC534" s="127"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27"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27">
        <f>IF(ISBLANK(F534)," ",IF(F534&lt;=Scenario!$AI$3,0,IF(F534&lt;=Scenario!$AI$5,1,IF(F534&lt;=Scenario!$AI$6,2,IF(F534&lt;=Scenario!$AI$7,3,IF(F534&lt;=Scenario!$AI$8,4,IF(F534&lt;=Scenario!$AI$9,5,IF(F534&lt;=Scenario!$AI$10,6,IF(F534&lt;=Scenario!$AI$11,7,IF(F534&lt;=Scenario!$AI$12,8,IF(F534&lt;=Scenario!$AI$13,9,10)))))))))))</f>
        <v>0</v>
      </c>
      <c r="AF534" s="127" t="str">
        <f t="shared" si="263"/>
        <v xml:space="preserve"> </v>
      </c>
      <c r="AG534" s="132" t="e">
        <f t="shared" si="267"/>
        <v>#VALUE!</v>
      </c>
      <c r="AH534" s="133" t="e">
        <f t="shared" si="266"/>
        <v>#VALUE!</v>
      </c>
      <c r="AI534" s="126" t="e">
        <f t="shared" si="251"/>
        <v>#VALUE!</v>
      </c>
      <c r="AJ534" s="73" t="str">
        <f t="shared" si="264"/>
        <v>missing data</v>
      </c>
      <c r="AK534" s="80" t="str">
        <f t="shared" si="265"/>
        <v>missing data</v>
      </c>
    </row>
    <row r="535" spans="1:37" x14ac:dyDescent="0.25">
      <c r="A535" s="114" t="s">
        <v>74</v>
      </c>
      <c r="B535" s="102"/>
      <c r="C535" s="103"/>
      <c r="D535" s="105"/>
      <c r="E535" s="193" t="e">
        <f t="shared" si="245"/>
        <v>#DIV/0!</v>
      </c>
      <c r="F535" s="191">
        <f t="shared" si="246"/>
        <v>0</v>
      </c>
      <c r="G535" s="103"/>
      <c r="H535" s="104">
        <f t="shared" si="247"/>
        <v>0</v>
      </c>
      <c r="I535" s="147"/>
      <c r="J535" s="106"/>
      <c r="K535" s="106"/>
      <c r="L535" s="106"/>
      <c r="M535" s="107"/>
      <c r="N535" s="150" t="str">
        <f t="shared" si="252"/>
        <v xml:space="preserve"> </v>
      </c>
      <c r="O535" s="145" t="str">
        <f t="shared" si="253"/>
        <v xml:space="preserve"> </v>
      </c>
      <c r="P535" s="154" t="str">
        <f t="shared" si="254"/>
        <v xml:space="preserve"> </v>
      </c>
      <c r="Q535" s="145">
        <f t="shared" si="255"/>
        <v>0</v>
      </c>
      <c r="R535" s="145" t="str">
        <f t="shared" si="256"/>
        <v xml:space="preserve"> </v>
      </c>
      <c r="S535" s="145" t="str">
        <f t="shared" si="257"/>
        <v xml:space="preserve"> </v>
      </c>
      <c r="T535" s="145" t="str">
        <f t="shared" si="258"/>
        <v xml:space="preserve"> </v>
      </c>
      <c r="U535" s="150" t="e">
        <f t="shared" si="259"/>
        <v>#VALUE!</v>
      </c>
      <c r="V535" s="145" t="e">
        <f t="shared" si="260"/>
        <v>#VALUE!</v>
      </c>
      <c r="W535" s="137" t="e">
        <f t="shared" si="261"/>
        <v>#VALUE!</v>
      </c>
      <c r="X535" s="73" t="str">
        <f t="shared" si="249"/>
        <v>donnée(s) manquante(s)</v>
      </c>
      <c r="Y535" s="74" t="str">
        <f t="shared" si="250"/>
        <v>donnée(s) manquante(s)</v>
      </c>
      <c r="Z535" s="131" t="e">
        <f t="shared" si="262"/>
        <v>#DIV/0!</v>
      </c>
      <c r="AA535" s="127" t="str">
        <f>IF(ISBLANK(L535)," ",IF(L535&lt;=Scenario!$C$3,0,IF(L535&lt;=Scenario!$C$5,1,IF(L535&lt;=Scenario!$C$6,2,IF(L535&lt;=Scenario!$C$7,3,IF(L535&lt;=Scenario!$C$8,4,5))))))</f>
        <v xml:space="preserve"> </v>
      </c>
      <c r="AB535" s="127" t="str">
        <f>IF(ISBLANK(M535)," ",IF(M535&lt;=Scenario!$G$3,0,IF(M535&lt;=Scenario!$G$5,1,IF(M535&lt;=Scenario!$G$6,2,IF(M535&lt;=Scenario!$G$7,3,IF(M535&lt;=Scenario!$G$8,4,IF(M535&lt;=Scenario!$G$9,5,IF(M535&lt;=Scenario!$G$10,6,7))))))))</f>
        <v xml:space="preserve"> </v>
      </c>
      <c r="AC535" s="127"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27"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27">
        <f>IF(ISBLANK(F535)," ",IF(F535&lt;=Scenario!$AI$3,0,IF(F535&lt;=Scenario!$AI$5,1,IF(F535&lt;=Scenario!$AI$6,2,IF(F535&lt;=Scenario!$AI$7,3,IF(F535&lt;=Scenario!$AI$8,4,IF(F535&lt;=Scenario!$AI$9,5,IF(F535&lt;=Scenario!$AI$10,6,IF(F535&lt;=Scenario!$AI$11,7,IF(F535&lt;=Scenario!$AI$12,8,IF(F535&lt;=Scenario!$AI$13,9,10)))))))))))</f>
        <v>0</v>
      </c>
      <c r="AF535" s="127" t="str">
        <f t="shared" si="263"/>
        <v xml:space="preserve"> </v>
      </c>
      <c r="AG535" s="132" t="e">
        <f t="shared" si="267"/>
        <v>#VALUE!</v>
      </c>
      <c r="AH535" s="133" t="e">
        <f t="shared" si="266"/>
        <v>#VALUE!</v>
      </c>
      <c r="AI535" s="126" t="e">
        <f t="shared" si="251"/>
        <v>#VALUE!</v>
      </c>
      <c r="AJ535" s="73" t="str">
        <f t="shared" si="264"/>
        <v>missing data</v>
      </c>
      <c r="AK535" s="80" t="str">
        <f t="shared" si="265"/>
        <v>missing data</v>
      </c>
    </row>
    <row r="536" spans="1:37" x14ac:dyDescent="0.25">
      <c r="A536" s="114" t="s">
        <v>74</v>
      </c>
      <c r="B536" s="102"/>
      <c r="C536" s="103"/>
      <c r="D536" s="105"/>
      <c r="E536" s="193" t="e">
        <f t="shared" si="245"/>
        <v>#DIV/0!</v>
      </c>
      <c r="F536" s="191">
        <f t="shared" si="246"/>
        <v>0</v>
      </c>
      <c r="G536" s="103"/>
      <c r="H536" s="104">
        <f t="shared" si="247"/>
        <v>0</v>
      </c>
      <c r="I536" s="147"/>
      <c r="J536" s="106"/>
      <c r="K536" s="106"/>
      <c r="L536" s="106"/>
      <c r="M536" s="107"/>
      <c r="N536" s="150" t="str">
        <f t="shared" si="252"/>
        <v xml:space="preserve"> </v>
      </c>
      <c r="O536" s="145" t="str">
        <f t="shared" si="253"/>
        <v xml:space="preserve"> </v>
      </c>
      <c r="P536" s="154" t="str">
        <f t="shared" si="254"/>
        <v xml:space="preserve"> </v>
      </c>
      <c r="Q536" s="145">
        <f t="shared" si="255"/>
        <v>0</v>
      </c>
      <c r="R536" s="145" t="str">
        <f t="shared" si="256"/>
        <v xml:space="preserve"> </v>
      </c>
      <c r="S536" s="145" t="str">
        <f t="shared" si="257"/>
        <v xml:space="preserve"> </v>
      </c>
      <c r="T536" s="145" t="str">
        <f t="shared" si="258"/>
        <v xml:space="preserve"> </v>
      </c>
      <c r="U536" s="150" t="e">
        <f t="shared" si="259"/>
        <v>#VALUE!</v>
      </c>
      <c r="V536" s="145" t="e">
        <f t="shared" si="260"/>
        <v>#VALUE!</v>
      </c>
      <c r="W536" s="137" t="e">
        <f t="shared" si="261"/>
        <v>#VALUE!</v>
      </c>
      <c r="X536" s="73" t="str">
        <f t="shared" si="249"/>
        <v>donnée(s) manquante(s)</v>
      </c>
      <c r="Y536" s="74" t="str">
        <f t="shared" si="250"/>
        <v>donnée(s) manquante(s)</v>
      </c>
      <c r="Z536" s="131" t="e">
        <f t="shared" si="262"/>
        <v>#DIV/0!</v>
      </c>
      <c r="AA536" s="127" t="str">
        <f>IF(ISBLANK(L536)," ",IF(L536&lt;=Scenario!$C$3,0,IF(L536&lt;=Scenario!$C$5,1,IF(L536&lt;=Scenario!$C$6,2,IF(L536&lt;=Scenario!$C$7,3,IF(L536&lt;=Scenario!$C$8,4,5))))))</f>
        <v xml:space="preserve"> </v>
      </c>
      <c r="AB536" s="127" t="str">
        <f>IF(ISBLANK(M536)," ",IF(M536&lt;=Scenario!$G$3,0,IF(M536&lt;=Scenario!$G$5,1,IF(M536&lt;=Scenario!$G$6,2,IF(M536&lt;=Scenario!$G$7,3,IF(M536&lt;=Scenario!$G$8,4,IF(M536&lt;=Scenario!$G$9,5,IF(M536&lt;=Scenario!$G$10,6,7))))))))</f>
        <v xml:space="preserve"> </v>
      </c>
      <c r="AC536" s="127"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27"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27">
        <f>IF(ISBLANK(F536)," ",IF(F536&lt;=Scenario!$AI$3,0,IF(F536&lt;=Scenario!$AI$5,1,IF(F536&lt;=Scenario!$AI$6,2,IF(F536&lt;=Scenario!$AI$7,3,IF(F536&lt;=Scenario!$AI$8,4,IF(F536&lt;=Scenario!$AI$9,5,IF(F536&lt;=Scenario!$AI$10,6,IF(F536&lt;=Scenario!$AI$11,7,IF(F536&lt;=Scenario!$AI$12,8,IF(F536&lt;=Scenario!$AI$13,9,10)))))))))))</f>
        <v>0</v>
      </c>
      <c r="AF536" s="127" t="str">
        <f t="shared" si="263"/>
        <v xml:space="preserve"> </v>
      </c>
      <c r="AG536" s="132" t="e">
        <f t="shared" si="267"/>
        <v>#VALUE!</v>
      </c>
      <c r="AH536" s="133" t="e">
        <f t="shared" si="266"/>
        <v>#VALUE!</v>
      </c>
      <c r="AI536" s="126" t="e">
        <f t="shared" si="251"/>
        <v>#VALUE!</v>
      </c>
      <c r="AJ536" s="73" t="str">
        <f t="shared" si="264"/>
        <v>missing data</v>
      </c>
      <c r="AK536" s="80" t="str">
        <f t="shared" si="265"/>
        <v>missing data</v>
      </c>
    </row>
    <row r="537" spans="1:37" x14ac:dyDescent="0.25">
      <c r="A537" s="114" t="s">
        <v>74</v>
      </c>
      <c r="B537" s="102"/>
      <c r="C537" s="103"/>
      <c r="D537" s="105"/>
      <c r="E537" s="193" t="e">
        <f t="shared" ref="E537:E600" si="268">D537/C537*100</f>
        <v>#DIV/0!</v>
      </c>
      <c r="F537" s="191">
        <f t="shared" ref="F537:F600" si="269">D537*37</f>
        <v>0</v>
      </c>
      <c r="G537" s="103"/>
      <c r="H537" s="104">
        <f t="shared" ref="H537:H600" si="270">ROUND(I537/2.5*1000,0)</f>
        <v>0</v>
      </c>
      <c r="I537" s="147"/>
      <c r="J537" s="106"/>
      <c r="K537" s="106"/>
      <c r="L537" s="106"/>
      <c r="M537" s="107"/>
      <c r="N537" s="150" t="str">
        <f t="shared" si="252"/>
        <v xml:space="preserve"> </v>
      </c>
      <c r="O537" s="145" t="str">
        <f t="shared" si="253"/>
        <v xml:space="preserve"> </v>
      </c>
      <c r="P537" s="154" t="str">
        <f t="shared" si="254"/>
        <v xml:space="preserve"> </v>
      </c>
      <c r="Q537" s="145">
        <f t="shared" si="255"/>
        <v>0</v>
      </c>
      <c r="R537" s="145" t="str">
        <f t="shared" si="256"/>
        <v xml:space="preserve"> </v>
      </c>
      <c r="S537" s="145" t="str">
        <f t="shared" si="257"/>
        <v xml:space="preserve"> </v>
      </c>
      <c r="T537" s="145" t="str">
        <f t="shared" si="258"/>
        <v xml:space="preserve"> </v>
      </c>
      <c r="U537" s="150" t="e">
        <f t="shared" si="259"/>
        <v>#VALUE!</v>
      </c>
      <c r="V537" s="145" t="e">
        <f t="shared" si="260"/>
        <v>#VALUE!</v>
      </c>
      <c r="W537" s="137" t="e">
        <f t="shared" si="261"/>
        <v>#VALUE!</v>
      </c>
      <c r="X537" s="73" t="str">
        <f t="shared" ref="X537:X600" si="271">IF(OR(ISBLANK(E537),ISBLANK(F537),ISBLANK(G537),ISBLANK(H537),ISBLANK(K537),ISBLANK(L537),ISBLANK(M537)),"donnée(s) manquante(s)",IF(W537&lt;0,"Nutriscore_A",IF(W537&lt;3,"Nutriscore_B",IF(W537&lt;11,"Nutriscore_C",IF(W537&lt;19,"Nutriscore_D","Nutriscore_E")))))</f>
        <v>donnée(s) manquante(s)</v>
      </c>
      <c r="Y537" s="74" t="str">
        <f t="shared" ref="Y537:Y600" si="272">IF(X537="donnée(s) manquante(s)","donnée(s) manquante(s)",IF(X537="Nutriscore_A","dark green",IF(X537="Nutriscore_B","green",IF(X537="Nutriscore_C","yellow",IF(X537="Nutriscore_D","orange","dark orange")))))</f>
        <v>donnée(s) manquante(s)</v>
      </c>
      <c r="Z537" s="131" t="e">
        <f t="shared" si="262"/>
        <v>#DIV/0!</v>
      </c>
      <c r="AA537" s="127" t="str">
        <f>IF(ISBLANK(L537)," ",IF(L537&lt;=Scenario!$C$3,0,IF(L537&lt;=Scenario!$C$5,1,IF(L537&lt;=Scenario!$C$6,2,IF(L537&lt;=Scenario!$C$7,3,IF(L537&lt;=Scenario!$C$8,4,5))))))</f>
        <v xml:space="preserve"> </v>
      </c>
      <c r="AB537" s="127" t="str">
        <f>IF(ISBLANK(M537)," ",IF(M537&lt;=Scenario!$G$3,0,IF(M537&lt;=Scenario!$G$5,1,IF(M537&lt;=Scenario!$G$6,2,IF(M537&lt;=Scenario!$G$7,3,IF(M537&lt;=Scenario!$G$8,4,IF(M537&lt;=Scenario!$G$9,5,IF(M537&lt;=Scenario!$G$10,6,7))))))))</f>
        <v xml:space="preserve"> </v>
      </c>
      <c r="AC537" s="127"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27"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27">
        <f>IF(ISBLANK(F537)," ",IF(F537&lt;=Scenario!$AI$3,0,IF(F537&lt;=Scenario!$AI$5,1,IF(F537&lt;=Scenario!$AI$6,2,IF(F537&lt;=Scenario!$AI$7,3,IF(F537&lt;=Scenario!$AI$8,4,IF(F537&lt;=Scenario!$AI$9,5,IF(F537&lt;=Scenario!$AI$10,6,IF(F537&lt;=Scenario!$AI$11,7,IF(F537&lt;=Scenario!$AI$12,8,IF(F537&lt;=Scenario!$AI$13,9,10)))))))))))</f>
        <v>0</v>
      </c>
      <c r="AF537" s="127" t="str">
        <f t="shared" si="263"/>
        <v xml:space="preserve"> </v>
      </c>
      <c r="AG537" s="132" t="e">
        <f t="shared" si="267"/>
        <v>#VALUE!</v>
      </c>
      <c r="AH537" s="133" t="e">
        <f t="shared" si="266"/>
        <v>#VALUE!</v>
      </c>
      <c r="AI537" s="126" t="e">
        <f t="shared" si="251"/>
        <v>#VALUE!</v>
      </c>
      <c r="AJ537" s="73" t="str">
        <f t="shared" si="264"/>
        <v>missing data</v>
      </c>
      <c r="AK537" s="80" t="str">
        <f t="shared" si="265"/>
        <v>missing data</v>
      </c>
    </row>
    <row r="538" spans="1:37" x14ac:dyDescent="0.25">
      <c r="A538" s="114" t="s">
        <v>74</v>
      </c>
      <c r="B538" s="102"/>
      <c r="C538" s="103"/>
      <c r="D538" s="105"/>
      <c r="E538" s="193" t="e">
        <f t="shared" si="268"/>
        <v>#DIV/0!</v>
      </c>
      <c r="F538" s="191">
        <f t="shared" si="269"/>
        <v>0</v>
      </c>
      <c r="G538" s="103"/>
      <c r="H538" s="104">
        <f t="shared" si="270"/>
        <v>0</v>
      </c>
      <c r="I538" s="147"/>
      <c r="J538" s="106"/>
      <c r="K538" s="106"/>
      <c r="L538" s="106"/>
      <c r="M538" s="107"/>
      <c r="N538" s="150" t="str">
        <f t="shared" si="252"/>
        <v xml:space="preserve"> </v>
      </c>
      <c r="O538" s="145" t="str">
        <f t="shared" si="253"/>
        <v xml:space="preserve"> </v>
      </c>
      <c r="P538" s="154" t="str">
        <f t="shared" si="254"/>
        <v xml:space="preserve"> </v>
      </c>
      <c r="Q538" s="145">
        <f t="shared" si="255"/>
        <v>0</v>
      </c>
      <c r="R538" s="145" t="str">
        <f t="shared" si="256"/>
        <v xml:space="preserve"> </v>
      </c>
      <c r="S538" s="145" t="str">
        <f t="shared" si="257"/>
        <v xml:space="preserve"> </v>
      </c>
      <c r="T538" s="145" t="str">
        <f t="shared" si="258"/>
        <v xml:space="preserve"> </v>
      </c>
      <c r="U538" s="150" t="e">
        <f t="shared" si="259"/>
        <v>#VALUE!</v>
      </c>
      <c r="V538" s="145" t="e">
        <f t="shared" si="260"/>
        <v>#VALUE!</v>
      </c>
      <c r="W538" s="137" t="e">
        <f t="shared" si="261"/>
        <v>#VALUE!</v>
      </c>
      <c r="X538" s="73" t="str">
        <f t="shared" si="271"/>
        <v>donnée(s) manquante(s)</v>
      </c>
      <c r="Y538" s="74" t="str">
        <f t="shared" si="272"/>
        <v>donnée(s) manquante(s)</v>
      </c>
      <c r="Z538" s="131" t="e">
        <f t="shared" si="262"/>
        <v>#DIV/0!</v>
      </c>
      <c r="AA538" s="127" t="str">
        <f>IF(ISBLANK(L538)," ",IF(L538&lt;=Scenario!$C$3,0,IF(L538&lt;=Scenario!$C$5,1,IF(L538&lt;=Scenario!$C$6,2,IF(L538&lt;=Scenario!$C$7,3,IF(L538&lt;=Scenario!$C$8,4,5))))))</f>
        <v xml:space="preserve"> </v>
      </c>
      <c r="AB538" s="127" t="str">
        <f>IF(ISBLANK(M538)," ",IF(M538&lt;=Scenario!$G$3,0,IF(M538&lt;=Scenario!$G$5,1,IF(M538&lt;=Scenario!$G$6,2,IF(M538&lt;=Scenario!$G$7,3,IF(M538&lt;=Scenario!$G$8,4,IF(M538&lt;=Scenario!$G$9,5,IF(M538&lt;=Scenario!$G$10,6,7))))))))</f>
        <v xml:space="preserve"> </v>
      </c>
      <c r="AC538" s="127"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27"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27">
        <f>IF(ISBLANK(F538)," ",IF(F538&lt;=Scenario!$AI$3,0,IF(F538&lt;=Scenario!$AI$5,1,IF(F538&lt;=Scenario!$AI$6,2,IF(F538&lt;=Scenario!$AI$7,3,IF(F538&lt;=Scenario!$AI$8,4,IF(F538&lt;=Scenario!$AI$9,5,IF(F538&lt;=Scenario!$AI$10,6,IF(F538&lt;=Scenario!$AI$11,7,IF(F538&lt;=Scenario!$AI$12,8,IF(F538&lt;=Scenario!$AI$13,9,10)))))))))))</f>
        <v>0</v>
      </c>
      <c r="AF538" s="127" t="str">
        <f t="shared" si="263"/>
        <v xml:space="preserve"> </v>
      </c>
      <c r="AG538" s="132" t="e">
        <f t="shared" si="267"/>
        <v>#VALUE!</v>
      </c>
      <c r="AH538" s="133" t="e">
        <f t="shared" si="266"/>
        <v>#VALUE!</v>
      </c>
      <c r="AI538" s="126" t="e">
        <f t="shared" si="251"/>
        <v>#VALUE!</v>
      </c>
      <c r="AJ538" s="73" t="str">
        <f t="shared" si="264"/>
        <v>missing data</v>
      </c>
      <c r="AK538" s="80" t="str">
        <f t="shared" si="265"/>
        <v>missing data</v>
      </c>
    </row>
    <row r="539" spans="1:37" x14ac:dyDescent="0.25">
      <c r="A539" s="114" t="s">
        <v>74</v>
      </c>
      <c r="B539" s="102"/>
      <c r="C539" s="103"/>
      <c r="D539" s="105"/>
      <c r="E539" s="193" t="e">
        <f t="shared" si="268"/>
        <v>#DIV/0!</v>
      </c>
      <c r="F539" s="191">
        <f t="shared" si="269"/>
        <v>0</v>
      </c>
      <c r="G539" s="103"/>
      <c r="H539" s="104">
        <f t="shared" si="270"/>
        <v>0</v>
      </c>
      <c r="I539" s="147"/>
      <c r="J539" s="106"/>
      <c r="K539" s="106"/>
      <c r="L539" s="106"/>
      <c r="M539" s="107"/>
      <c r="N539" s="150" t="str">
        <f t="shared" si="252"/>
        <v xml:space="preserve"> </v>
      </c>
      <c r="O539" s="145" t="str">
        <f t="shared" si="253"/>
        <v xml:space="preserve"> </v>
      </c>
      <c r="P539" s="154" t="str">
        <f t="shared" si="254"/>
        <v xml:space="preserve"> </v>
      </c>
      <c r="Q539" s="145">
        <f t="shared" si="255"/>
        <v>0</v>
      </c>
      <c r="R539" s="145" t="str">
        <f t="shared" si="256"/>
        <v xml:space="preserve"> </v>
      </c>
      <c r="S539" s="145" t="str">
        <f t="shared" si="257"/>
        <v xml:space="preserve"> </v>
      </c>
      <c r="T539" s="145" t="str">
        <f t="shared" si="258"/>
        <v xml:space="preserve"> </v>
      </c>
      <c r="U539" s="150" t="e">
        <f t="shared" si="259"/>
        <v>#VALUE!</v>
      </c>
      <c r="V539" s="145" t="e">
        <f t="shared" si="260"/>
        <v>#VALUE!</v>
      </c>
      <c r="W539" s="137" t="e">
        <f t="shared" si="261"/>
        <v>#VALUE!</v>
      </c>
      <c r="X539" s="73" t="str">
        <f t="shared" si="271"/>
        <v>donnée(s) manquante(s)</v>
      </c>
      <c r="Y539" s="74" t="str">
        <f t="shared" si="272"/>
        <v>donnée(s) manquante(s)</v>
      </c>
      <c r="Z539" s="131" t="e">
        <f t="shared" si="262"/>
        <v>#DIV/0!</v>
      </c>
      <c r="AA539" s="127" t="str">
        <f>IF(ISBLANK(L539)," ",IF(L539&lt;=Scenario!$C$3,0,IF(L539&lt;=Scenario!$C$5,1,IF(L539&lt;=Scenario!$C$6,2,IF(L539&lt;=Scenario!$C$7,3,IF(L539&lt;=Scenario!$C$8,4,5))))))</f>
        <v xml:space="preserve"> </v>
      </c>
      <c r="AB539" s="127" t="str">
        <f>IF(ISBLANK(M539)," ",IF(M539&lt;=Scenario!$G$3,0,IF(M539&lt;=Scenario!$G$5,1,IF(M539&lt;=Scenario!$G$6,2,IF(M539&lt;=Scenario!$G$7,3,IF(M539&lt;=Scenario!$G$8,4,IF(M539&lt;=Scenario!$G$9,5,IF(M539&lt;=Scenario!$G$10,6,7))))))))</f>
        <v xml:space="preserve"> </v>
      </c>
      <c r="AC539" s="127"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27"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27">
        <f>IF(ISBLANK(F539)," ",IF(F539&lt;=Scenario!$AI$3,0,IF(F539&lt;=Scenario!$AI$5,1,IF(F539&lt;=Scenario!$AI$6,2,IF(F539&lt;=Scenario!$AI$7,3,IF(F539&lt;=Scenario!$AI$8,4,IF(F539&lt;=Scenario!$AI$9,5,IF(F539&lt;=Scenario!$AI$10,6,IF(F539&lt;=Scenario!$AI$11,7,IF(F539&lt;=Scenario!$AI$12,8,IF(F539&lt;=Scenario!$AI$13,9,10)))))))))))</f>
        <v>0</v>
      </c>
      <c r="AF539" s="127" t="str">
        <f t="shared" si="263"/>
        <v xml:space="preserve"> </v>
      </c>
      <c r="AG539" s="132" t="e">
        <f t="shared" si="267"/>
        <v>#VALUE!</v>
      </c>
      <c r="AH539" s="133" t="e">
        <f t="shared" si="266"/>
        <v>#VALUE!</v>
      </c>
      <c r="AI539" s="126" t="e">
        <f t="shared" si="251"/>
        <v>#VALUE!</v>
      </c>
      <c r="AJ539" s="73" t="str">
        <f t="shared" si="264"/>
        <v>missing data</v>
      </c>
      <c r="AK539" s="80" t="str">
        <f t="shared" si="265"/>
        <v>missing data</v>
      </c>
    </row>
    <row r="540" spans="1:37" x14ac:dyDescent="0.25">
      <c r="A540" s="114" t="s">
        <v>74</v>
      </c>
      <c r="B540" s="102"/>
      <c r="C540" s="103"/>
      <c r="D540" s="105"/>
      <c r="E540" s="193" t="e">
        <f t="shared" si="268"/>
        <v>#DIV/0!</v>
      </c>
      <c r="F540" s="191">
        <f t="shared" si="269"/>
        <v>0</v>
      </c>
      <c r="G540" s="103"/>
      <c r="H540" s="104">
        <f t="shared" si="270"/>
        <v>0</v>
      </c>
      <c r="I540" s="147"/>
      <c r="J540" s="106"/>
      <c r="K540" s="106"/>
      <c r="L540" s="106"/>
      <c r="M540" s="107"/>
      <c r="N540" s="150" t="str">
        <f t="shared" si="252"/>
        <v xml:space="preserve"> </v>
      </c>
      <c r="O540" s="145" t="str">
        <f t="shared" si="253"/>
        <v xml:space="preserve"> </v>
      </c>
      <c r="P540" s="154" t="str">
        <f t="shared" si="254"/>
        <v xml:space="preserve"> </v>
      </c>
      <c r="Q540" s="145">
        <f t="shared" si="255"/>
        <v>0</v>
      </c>
      <c r="R540" s="145" t="str">
        <f t="shared" si="256"/>
        <v xml:space="preserve"> </v>
      </c>
      <c r="S540" s="145" t="str">
        <f t="shared" si="257"/>
        <v xml:space="preserve"> </v>
      </c>
      <c r="T540" s="145" t="str">
        <f t="shared" si="258"/>
        <v xml:space="preserve"> </v>
      </c>
      <c r="U540" s="150" t="e">
        <f t="shared" si="259"/>
        <v>#VALUE!</v>
      </c>
      <c r="V540" s="145" t="e">
        <f t="shared" si="260"/>
        <v>#VALUE!</v>
      </c>
      <c r="W540" s="137" t="e">
        <f t="shared" si="261"/>
        <v>#VALUE!</v>
      </c>
      <c r="X540" s="73" t="str">
        <f t="shared" si="271"/>
        <v>donnée(s) manquante(s)</v>
      </c>
      <c r="Y540" s="74" t="str">
        <f t="shared" si="272"/>
        <v>donnée(s) manquante(s)</v>
      </c>
      <c r="Z540" s="131" t="e">
        <f t="shared" si="262"/>
        <v>#DIV/0!</v>
      </c>
      <c r="AA540" s="127" t="str">
        <f>IF(ISBLANK(L540)," ",IF(L540&lt;=Scenario!$C$3,0,IF(L540&lt;=Scenario!$C$5,1,IF(L540&lt;=Scenario!$C$6,2,IF(L540&lt;=Scenario!$C$7,3,IF(L540&lt;=Scenario!$C$8,4,5))))))</f>
        <v xml:space="preserve"> </v>
      </c>
      <c r="AB540" s="127" t="str">
        <f>IF(ISBLANK(M540)," ",IF(M540&lt;=Scenario!$G$3,0,IF(M540&lt;=Scenario!$G$5,1,IF(M540&lt;=Scenario!$G$6,2,IF(M540&lt;=Scenario!$G$7,3,IF(M540&lt;=Scenario!$G$8,4,IF(M540&lt;=Scenario!$G$9,5,IF(M540&lt;=Scenario!$G$10,6,7))))))))</f>
        <v xml:space="preserve"> </v>
      </c>
      <c r="AC540" s="127"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27"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27">
        <f>IF(ISBLANK(F540)," ",IF(F540&lt;=Scenario!$AI$3,0,IF(F540&lt;=Scenario!$AI$5,1,IF(F540&lt;=Scenario!$AI$6,2,IF(F540&lt;=Scenario!$AI$7,3,IF(F540&lt;=Scenario!$AI$8,4,IF(F540&lt;=Scenario!$AI$9,5,IF(F540&lt;=Scenario!$AI$10,6,IF(F540&lt;=Scenario!$AI$11,7,IF(F540&lt;=Scenario!$AI$12,8,IF(F540&lt;=Scenario!$AI$13,9,10)))))))))))</f>
        <v>0</v>
      </c>
      <c r="AF540" s="127" t="str">
        <f t="shared" si="263"/>
        <v xml:space="preserve"> </v>
      </c>
      <c r="AG540" s="132" t="e">
        <f t="shared" si="267"/>
        <v>#VALUE!</v>
      </c>
      <c r="AH540" s="133" t="e">
        <f t="shared" si="266"/>
        <v>#VALUE!</v>
      </c>
      <c r="AI540" s="126" t="e">
        <f t="shared" si="251"/>
        <v>#VALUE!</v>
      </c>
      <c r="AJ540" s="73" t="str">
        <f t="shared" si="264"/>
        <v>missing data</v>
      </c>
      <c r="AK540" s="80" t="str">
        <f t="shared" si="265"/>
        <v>missing data</v>
      </c>
    </row>
    <row r="541" spans="1:37" x14ac:dyDescent="0.25">
      <c r="A541" s="114" t="s">
        <v>74</v>
      </c>
      <c r="B541" s="102"/>
      <c r="C541" s="103"/>
      <c r="D541" s="105"/>
      <c r="E541" s="193" t="e">
        <f t="shared" si="268"/>
        <v>#DIV/0!</v>
      </c>
      <c r="F541" s="191">
        <f t="shared" si="269"/>
        <v>0</v>
      </c>
      <c r="G541" s="103"/>
      <c r="H541" s="104">
        <f t="shared" si="270"/>
        <v>0</v>
      </c>
      <c r="I541" s="147"/>
      <c r="J541" s="106"/>
      <c r="K541" s="106"/>
      <c r="L541" s="106"/>
      <c r="M541" s="107"/>
      <c r="N541" s="150" t="str">
        <f t="shared" si="252"/>
        <v xml:space="preserve"> </v>
      </c>
      <c r="O541" s="145" t="str">
        <f t="shared" si="253"/>
        <v xml:space="preserve"> </v>
      </c>
      <c r="P541" s="154" t="str">
        <f t="shared" si="254"/>
        <v xml:space="preserve"> </v>
      </c>
      <c r="Q541" s="145">
        <f t="shared" si="255"/>
        <v>0</v>
      </c>
      <c r="R541" s="145" t="str">
        <f t="shared" si="256"/>
        <v xml:space="preserve"> </v>
      </c>
      <c r="S541" s="145" t="str">
        <f t="shared" si="257"/>
        <v xml:space="preserve"> </v>
      </c>
      <c r="T541" s="145" t="str">
        <f t="shared" si="258"/>
        <v xml:space="preserve"> </v>
      </c>
      <c r="U541" s="150" t="e">
        <f t="shared" si="259"/>
        <v>#VALUE!</v>
      </c>
      <c r="V541" s="145" t="e">
        <f t="shared" si="260"/>
        <v>#VALUE!</v>
      </c>
      <c r="W541" s="137" t="e">
        <f t="shared" si="261"/>
        <v>#VALUE!</v>
      </c>
      <c r="X541" s="73" t="str">
        <f t="shared" si="271"/>
        <v>donnée(s) manquante(s)</v>
      </c>
      <c r="Y541" s="74" t="str">
        <f t="shared" si="272"/>
        <v>donnée(s) manquante(s)</v>
      </c>
      <c r="Z541" s="131" t="e">
        <f t="shared" si="262"/>
        <v>#DIV/0!</v>
      </c>
      <c r="AA541" s="127" t="str">
        <f>IF(ISBLANK(L541)," ",IF(L541&lt;=Scenario!$C$3,0,IF(L541&lt;=Scenario!$C$5,1,IF(L541&lt;=Scenario!$C$6,2,IF(L541&lt;=Scenario!$C$7,3,IF(L541&lt;=Scenario!$C$8,4,5))))))</f>
        <v xml:space="preserve"> </v>
      </c>
      <c r="AB541" s="127" t="str">
        <f>IF(ISBLANK(M541)," ",IF(M541&lt;=Scenario!$G$3,0,IF(M541&lt;=Scenario!$G$5,1,IF(M541&lt;=Scenario!$G$6,2,IF(M541&lt;=Scenario!$G$7,3,IF(M541&lt;=Scenario!$G$8,4,IF(M541&lt;=Scenario!$G$9,5,IF(M541&lt;=Scenario!$G$10,6,7))))))))</f>
        <v xml:space="preserve"> </v>
      </c>
      <c r="AC541" s="127"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27"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27">
        <f>IF(ISBLANK(F541)," ",IF(F541&lt;=Scenario!$AI$3,0,IF(F541&lt;=Scenario!$AI$5,1,IF(F541&lt;=Scenario!$AI$6,2,IF(F541&lt;=Scenario!$AI$7,3,IF(F541&lt;=Scenario!$AI$8,4,IF(F541&lt;=Scenario!$AI$9,5,IF(F541&lt;=Scenario!$AI$10,6,IF(F541&lt;=Scenario!$AI$11,7,IF(F541&lt;=Scenario!$AI$12,8,IF(F541&lt;=Scenario!$AI$13,9,10)))))))))))</f>
        <v>0</v>
      </c>
      <c r="AF541" s="127" t="str">
        <f t="shared" si="263"/>
        <v xml:space="preserve"> </v>
      </c>
      <c r="AG541" s="132" t="e">
        <f t="shared" si="267"/>
        <v>#VALUE!</v>
      </c>
      <c r="AH541" s="133" t="e">
        <f t="shared" si="266"/>
        <v>#VALUE!</v>
      </c>
      <c r="AI541" s="126" t="e">
        <f t="shared" si="251"/>
        <v>#VALUE!</v>
      </c>
      <c r="AJ541" s="73" t="str">
        <f t="shared" si="264"/>
        <v>missing data</v>
      </c>
      <c r="AK541" s="80" t="str">
        <f t="shared" si="265"/>
        <v>missing data</v>
      </c>
    </row>
    <row r="542" spans="1:37" x14ac:dyDescent="0.25">
      <c r="A542" s="114" t="s">
        <v>74</v>
      </c>
      <c r="B542" s="102"/>
      <c r="C542" s="103"/>
      <c r="D542" s="105"/>
      <c r="E542" s="193" t="e">
        <f t="shared" si="268"/>
        <v>#DIV/0!</v>
      </c>
      <c r="F542" s="191">
        <f t="shared" si="269"/>
        <v>0</v>
      </c>
      <c r="G542" s="103"/>
      <c r="H542" s="104">
        <f t="shared" si="270"/>
        <v>0</v>
      </c>
      <c r="I542" s="147"/>
      <c r="J542" s="106"/>
      <c r="K542" s="106"/>
      <c r="L542" s="106"/>
      <c r="M542" s="107"/>
      <c r="N542" s="150" t="str">
        <f t="shared" si="252"/>
        <v xml:space="preserve"> </v>
      </c>
      <c r="O542" s="145" t="str">
        <f t="shared" si="253"/>
        <v xml:space="preserve"> </v>
      </c>
      <c r="P542" s="154" t="str">
        <f t="shared" si="254"/>
        <v xml:space="preserve"> </v>
      </c>
      <c r="Q542" s="145">
        <f t="shared" si="255"/>
        <v>0</v>
      </c>
      <c r="R542" s="145" t="str">
        <f t="shared" si="256"/>
        <v xml:space="preserve"> </v>
      </c>
      <c r="S542" s="145" t="str">
        <f t="shared" si="257"/>
        <v xml:space="preserve"> </v>
      </c>
      <c r="T542" s="145" t="str">
        <f t="shared" si="258"/>
        <v xml:space="preserve"> </v>
      </c>
      <c r="U542" s="150" t="e">
        <f t="shared" si="259"/>
        <v>#VALUE!</v>
      </c>
      <c r="V542" s="145" t="e">
        <f t="shared" si="260"/>
        <v>#VALUE!</v>
      </c>
      <c r="W542" s="137" t="e">
        <f t="shared" si="261"/>
        <v>#VALUE!</v>
      </c>
      <c r="X542" s="73" t="str">
        <f t="shared" si="271"/>
        <v>donnée(s) manquante(s)</v>
      </c>
      <c r="Y542" s="74" t="str">
        <f t="shared" si="272"/>
        <v>donnée(s) manquante(s)</v>
      </c>
      <c r="Z542" s="131" t="e">
        <f t="shared" si="262"/>
        <v>#DIV/0!</v>
      </c>
      <c r="AA542" s="127" t="str">
        <f>IF(ISBLANK(L542)," ",IF(L542&lt;=Scenario!$C$3,0,IF(L542&lt;=Scenario!$C$5,1,IF(L542&lt;=Scenario!$C$6,2,IF(L542&lt;=Scenario!$C$7,3,IF(L542&lt;=Scenario!$C$8,4,5))))))</f>
        <v xml:space="preserve"> </v>
      </c>
      <c r="AB542" s="127" t="str">
        <f>IF(ISBLANK(M542)," ",IF(M542&lt;=Scenario!$G$3,0,IF(M542&lt;=Scenario!$G$5,1,IF(M542&lt;=Scenario!$G$6,2,IF(M542&lt;=Scenario!$G$7,3,IF(M542&lt;=Scenario!$G$8,4,IF(M542&lt;=Scenario!$G$9,5,IF(M542&lt;=Scenario!$G$10,6,7))))))))</f>
        <v xml:space="preserve"> </v>
      </c>
      <c r="AC542" s="127"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27"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27">
        <f>IF(ISBLANK(F542)," ",IF(F542&lt;=Scenario!$AI$3,0,IF(F542&lt;=Scenario!$AI$5,1,IF(F542&lt;=Scenario!$AI$6,2,IF(F542&lt;=Scenario!$AI$7,3,IF(F542&lt;=Scenario!$AI$8,4,IF(F542&lt;=Scenario!$AI$9,5,IF(F542&lt;=Scenario!$AI$10,6,IF(F542&lt;=Scenario!$AI$11,7,IF(F542&lt;=Scenario!$AI$12,8,IF(F542&lt;=Scenario!$AI$13,9,10)))))))))))</f>
        <v>0</v>
      </c>
      <c r="AF542" s="127" t="str">
        <f t="shared" si="263"/>
        <v xml:space="preserve"> </v>
      </c>
      <c r="AG542" s="132" t="e">
        <f t="shared" si="267"/>
        <v>#VALUE!</v>
      </c>
      <c r="AH542" s="133" t="e">
        <f t="shared" si="266"/>
        <v>#VALUE!</v>
      </c>
      <c r="AI542" s="126" t="e">
        <f t="shared" ref="AI542:AI605" si="273">IF(AG542&lt;7,AG542-AH542,AG542-AF542-AA542)</f>
        <v>#VALUE!</v>
      </c>
      <c r="AJ542" s="73" t="str">
        <f t="shared" si="264"/>
        <v>missing data</v>
      </c>
      <c r="AK542" s="80" t="str">
        <f t="shared" si="265"/>
        <v>missing data</v>
      </c>
    </row>
    <row r="543" spans="1:37" x14ac:dyDescent="0.25">
      <c r="A543" s="114" t="s">
        <v>74</v>
      </c>
      <c r="B543" s="102"/>
      <c r="C543" s="103"/>
      <c r="D543" s="105"/>
      <c r="E543" s="193" t="e">
        <f t="shared" si="268"/>
        <v>#DIV/0!</v>
      </c>
      <c r="F543" s="191">
        <f t="shared" si="269"/>
        <v>0</v>
      </c>
      <c r="G543" s="103"/>
      <c r="H543" s="104">
        <f t="shared" si="270"/>
        <v>0</v>
      </c>
      <c r="I543" s="147"/>
      <c r="J543" s="106"/>
      <c r="K543" s="106"/>
      <c r="L543" s="106"/>
      <c r="M543" s="107"/>
      <c r="N543" s="150" t="str">
        <f t="shared" si="252"/>
        <v xml:space="preserve"> </v>
      </c>
      <c r="O543" s="145" t="str">
        <f t="shared" si="253"/>
        <v xml:space="preserve"> </v>
      </c>
      <c r="P543" s="154" t="str">
        <f t="shared" si="254"/>
        <v xml:space="preserve"> </v>
      </c>
      <c r="Q543" s="145">
        <f t="shared" si="255"/>
        <v>0</v>
      </c>
      <c r="R543" s="145" t="str">
        <f t="shared" si="256"/>
        <v xml:space="preserve"> </v>
      </c>
      <c r="S543" s="145" t="str">
        <f t="shared" si="257"/>
        <v xml:space="preserve"> </v>
      </c>
      <c r="T543" s="145" t="str">
        <f t="shared" si="258"/>
        <v xml:space="preserve"> </v>
      </c>
      <c r="U543" s="150" t="e">
        <f t="shared" si="259"/>
        <v>#VALUE!</v>
      </c>
      <c r="V543" s="145" t="e">
        <f t="shared" si="260"/>
        <v>#VALUE!</v>
      </c>
      <c r="W543" s="137" t="e">
        <f t="shared" si="261"/>
        <v>#VALUE!</v>
      </c>
      <c r="X543" s="73" t="str">
        <f t="shared" si="271"/>
        <v>donnée(s) manquante(s)</v>
      </c>
      <c r="Y543" s="74" t="str">
        <f t="shared" si="272"/>
        <v>donnée(s) manquante(s)</v>
      </c>
      <c r="Z543" s="131" t="e">
        <f t="shared" si="262"/>
        <v>#DIV/0!</v>
      </c>
      <c r="AA543" s="127" t="str">
        <f>IF(ISBLANK(L543)," ",IF(L543&lt;=Scenario!$C$3,0,IF(L543&lt;=Scenario!$C$5,1,IF(L543&lt;=Scenario!$C$6,2,IF(L543&lt;=Scenario!$C$7,3,IF(L543&lt;=Scenario!$C$8,4,5))))))</f>
        <v xml:space="preserve"> </v>
      </c>
      <c r="AB543" s="127" t="str">
        <f>IF(ISBLANK(M543)," ",IF(M543&lt;=Scenario!$G$3,0,IF(M543&lt;=Scenario!$G$5,1,IF(M543&lt;=Scenario!$G$6,2,IF(M543&lt;=Scenario!$G$7,3,IF(M543&lt;=Scenario!$G$8,4,IF(M543&lt;=Scenario!$G$9,5,IF(M543&lt;=Scenario!$G$10,6,7))))))))</f>
        <v xml:space="preserve"> </v>
      </c>
      <c r="AC543" s="127"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27"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27">
        <f>IF(ISBLANK(F543)," ",IF(F543&lt;=Scenario!$AI$3,0,IF(F543&lt;=Scenario!$AI$5,1,IF(F543&lt;=Scenario!$AI$6,2,IF(F543&lt;=Scenario!$AI$7,3,IF(F543&lt;=Scenario!$AI$8,4,IF(F543&lt;=Scenario!$AI$9,5,IF(F543&lt;=Scenario!$AI$10,6,IF(F543&lt;=Scenario!$AI$11,7,IF(F543&lt;=Scenario!$AI$12,8,IF(F543&lt;=Scenario!$AI$13,9,10)))))))))))</f>
        <v>0</v>
      </c>
      <c r="AF543" s="127" t="str">
        <f t="shared" si="263"/>
        <v xml:space="preserve"> </v>
      </c>
      <c r="AG543" s="132" t="e">
        <f t="shared" si="267"/>
        <v>#VALUE!</v>
      </c>
      <c r="AH543" s="133" t="e">
        <f t="shared" si="266"/>
        <v>#VALUE!</v>
      </c>
      <c r="AI543" s="126" t="e">
        <f t="shared" si="273"/>
        <v>#VALUE!</v>
      </c>
      <c r="AJ543" s="73" t="str">
        <f t="shared" si="264"/>
        <v>missing data</v>
      </c>
      <c r="AK543" s="80" t="str">
        <f t="shared" si="265"/>
        <v>missing data</v>
      </c>
    </row>
    <row r="544" spans="1:37" x14ac:dyDescent="0.25">
      <c r="A544" s="114" t="s">
        <v>74</v>
      </c>
      <c r="B544" s="102"/>
      <c r="C544" s="103"/>
      <c r="D544" s="105"/>
      <c r="E544" s="193" t="e">
        <f t="shared" si="268"/>
        <v>#DIV/0!</v>
      </c>
      <c r="F544" s="191">
        <f t="shared" si="269"/>
        <v>0</v>
      </c>
      <c r="G544" s="103"/>
      <c r="H544" s="104">
        <f t="shared" si="270"/>
        <v>0</v>
      </c>
      <c r="I544" s="147"/>
      <c r="J544" s="106"/>
      <c r="K544" s="106"/>
      <c r="L544" s="106"/>
      <c r="M544" s="107"/>
      <c r="N544" s="150" t="str">
        <f t="shared" si="252"/>
        <v xml:space="preserve"> </v>
      </c>
      <c r="O544" s="145" t="str">
        <f t="shared" si="253"/>
        <v xml:space="preserve"> </v>
      </c>
      <c r="P544" s="154" t="str">
        <f t="shared" si="254"/>
        <v xml:space="preserve"> </v>
      </c>
      <c r="Q544" s="145">
        <f t="shared" si="255"/>
        <v>0</v>
      </c>
      <c r="R544" s="145" t="str">
        <f t="shared" si="256"/>
        <v xml:space="preserve"> </v>
      </c>
      <c r="S544" s="145" t="str">
        <f t="shared" si="257"/>
        <v xml:space="preserve"> </v>
      </c>
      <c r="T544" s="145" t="str">
        <f t="shared" si="258"/>
        <v xml:space="preserve"> </v>
      </c>
      <c r="U544" s="150" t="e">
        <f t="shared" si="259"/>
        <v>#VALUE!</v>
      </c>
      <c r="V544" s="145" t="e">
        <f t="shared" si="260"/>
        <v>#VALUE!</v>
      </c>
      <c r="W544" s="137" t="e">
        <f t="shared" si="261"/>
        <v>#VALUE!</v>
      </c>
      <c r="X544" s="73" t="str">
        <f t="shared" si="271"/>
        <v>donnée(s) manquante(s)</v>
      </c>
      <c r="Y544" s="74" t="str">
        <f t="shared" si="272"/>
        <v>donnée(s) manquante(s)</v>
      </c>
      <c r="Z544" s="131" t="e">
        <f t="shared" si="262"/>
        <v>#DIV/0!</v>
      </c>
      <c r="AA544" s="127" t="str">
        <f>IF(ISBLANK(L544)," ",IF(L544&lt;=Scenario!$C$3,0,IF(L544&lt;=Scenario!$C$5,1,IF(L544&lt;=Scenario!$C$6,2,IF(L544&lt;=Scenario!$C$7,3,IF(L544&lt;=Scenario!$C$8,4,5))))))</f>
        <v xml:space="preserve"> </v>
      </c>
      <c r="AB544" s="127" t="str">
        <f>IF(ISBLANK(M544)," ",IF(M544&lt;=Scenario!$G$3,0,IF(M544&lt;=Scenario!$G$5,1,IF(M544&lt;=Scenario!$G$6,2,IF(M544&lt;=Scenario!$G$7,3,IF(M544&lt;=Scenario!$G$8,4,IF(M544&lt;=Scenario!$G$9,5,IF(M544&lt;=Scenario!$G$10,6,7))))))))</f>
        <v xml:space="preserve"> </v>
      </c>
      <c r="AC544" s="127"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27"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27">
        <f>IF(ISBLANK(F544)," ",IF(F544&lt;=Scenario!$AI$3,0,IF(F544&lt;=Scenario!$AI$5,1,IF(F544&lt;=Scenario!$AI$6,2,IF(F544&lt;=Scenario!$AI$7,3,IF(F544&lt;=Scenario!$AI$8,4,IF(F544&lt;=Scenario!$AI$9,5,IF(F544&lt;=Scenario!$AI$10,6,IF(F544&lt;=Scenario!$AI$11,7,IF(F544&lt;=Scenario!$AI$12,8,IF(F544&lt;=Scenario!$AI$13,9,10)))))))))))</f>
        <v>0</v>
      </c>
      <c r="AF544" s="127" t="str">
        <f t="shared" si="263"/>
        <v xml:space="preserve"> </v>
      </c>
      <c r="AG544" s="132" t="e">
        <f t="shared" si="267"/>
        <v>#VALUE!</v>
      </c>
      <c r="AH544" s="133" t="e">
        <f t="shared" si="266"/>
        <v>#VALUE!</v>
      </c>
      <c r="AI544" s="126" t="e">
        <f t="shared" si="273"/>
        <v>#VALUE!</v>
      </c>
      <c r="AJ544" s="73" t="str">
        <f t="shared" si="264"/>
        <v>missing data</v>
      </c>
      <c r="AK544" s="80" t="str">
        <f t="shared" si="265"/>
        <v>missing data</v>
      </c>
    </row>
    <row r="545" spans="1:37" x14ac:dyDescent="0.25">
      <c r="A545" s="114" t="s">
        <v>74</v>
      </c>
      <c r="B545" s="102"/>
      <c r="C545" s="103"/>
      <c r="D545" s="105"/>
      <c r="E545" s="193" t="e">
        <f t="shared" si="268"/>
        <v>#DIV/0!</v>
      </c>
      <c r="F545" s="191">
        <f t="shared" si="269"/>
        <v>0</v>
      </c>
      <c r="G545" s="103"/>
      <c r="H545" s="104">
        <f t="shared" si="270"/>
        <v>0</v>
      </c>
      <c r="I545" s="147"/>
      <c r="J545" s="106"/>
      <c r="K545" s="106"/>
      <c r="L545" s="106"/>
      <c r="M545" s="107"/>
      <c r="N545" s="150" t="str">
        <f t="shared" si="252"/>
        <v xml:space="preserve"> </v>
      </c>
      <c r="O545" s="145" t="str">
        <f t="shared" si="253"/>
        <v xml:space="preserve"> </v>
      </c>
      <c r="P545" s="154" t="str">
        <f t="shared" si="254"/>
        <v xml:space="preserve"> </v>
      </c>
      <c r="Q545" s="145">
        <f t="shared" si="255"/>
        <v>0</v>
      </c>
      <c r="R545" s="145" t="str">
        <f t="shared" si="256"/>
        <v xml:space="preserve"> </v>
      </c>
      <c r="S545" s="145" t="str">
        <f t="shared" si="257"/>
        <v xml:space="preserve"> </v>
      </c>
      <c r="T545" s="145" t="str">
        <f t="shared" si="258"/>
        <v xml:space="preserve"> </v>
      </c>
      <c r="U545" s="150" t="e">
        <f t="shared" si="259"/>
        <v>#VALUE!</v>
      </c>
      <c r="V545" s="145" t="e">
        <f t="shared" si="260"/>
        <v>#VALUE!</v>
      </c>
      <c r="W545" s="137" t="e">
        <f t="shared" si="261"/>
        <v>#VALUE!</v>
      </c>
      <c r="X545" s="73" t="str">
        <f t="shared" si="271"/>
        <v>donnée(s) manquante(s)</v>
      </c>
      <c r="Y545" s="74" t="str">
        <f t="shared" si="272"/>
        <v>donnée(s) manquante(s)</v>
      </c>
      <c r="Z545" s="131" t="e">
        <f t="shared" si="262"/>
        <v>#DIV/0!</v>
      </c>
      <c r="AA545" s="127" t="str">
        <f>IF(ISBLANK(L545)," ",IF(L545&lt;=Scenario!$C$3,0,IF(L545&lt;=Scenario!$C$5,1,IF(L545&lt;=Scenario!$C$6,2,IF(L545&lt;=Scenario!$C$7,3,IF(L545&lt;=Scenario!$C$8,4,5))))))</f>
        <v xml:space="preserve"> </v>
      </c>
      <c r="AB545" s="127" t="str">
        <f>IF(ISBLANK(M545)," ",IF(M545&lt;=Scenario!$G$3,0,IF(M545&lt;=Scenario!$G$5,1,IF(M545&lt;=Scenario!$G$6,2,IF(M545&lt;=Scenario!$G$7,3,IF(M545&lt;=Scenario!$G$8,4,IF(M545&lt;=Scenario!$G$9,5,IF(M545&lt;=Scenario!$G$10,6,7))))))))</f>
        <v xml:space="preserve"> </v>
      </c>
      <c r="AC545" s="127"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27"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27">
        <f>IF(ISBLANK(F545)," ",IF(F545&lt;=Scenario!$AI$3,0,IF(F545&lt;=Scenario!$AI$5,1,IF(F545&lt;=Scenario!$AI$6,2,IF(F545&lt;=Scenario!$AI$7,3,IF(F545&lt;=Scenario!$AI$8,4,IF(F545&lt;=Scenario!$AI$9,5,IF(F545&lt;=Scenario!$AI$10,6,IF(F545&lt;=Scenario!$AI$11,7,IF(F545&lt;=Scenario!$AI$12,8,IF(F545&lt;=Scenario!$AI$13,9,10)))))))))))</f>
        <v>0</v>
      </c>
      <c r="AF545" s="127" t="str">
        <f t="shared" si="263"/>
        <v xml:space="preserve"> </v>
      </c>
      <c r="AG545" s="132" t="e">
        <f t="shared" si="267"/>
        <v>#VALUE!</v>
      </c>
      <c r="AH545" s="133" t="e">
        <f t="shared" si="266"/>
        <v>#VALUE!</v>
      </c>
      <c r="AI545" s="126" t="e">
        <f t="shared" si="273"/>
        <v>#VALUE!</v>
      </c>
      <c r="AJ545" s="73" t="str">
        <f t="shared" si="264"/>
        <v>missing data</v>
      </c>
      <c r="AK545" s="80" t="str">
        <f t="shared" si="265"/>
        <v>missing data</v>
      </c>
    </row>
    <row r="546" spans="1:37" x14ac:dyDescent="0.25">
      <c r="A546" s="114" t="s">
        <v>74</v>
      </c>
      <c r="B546" s="102"/>
      <c r="C546" s="103"/>
      <c r="D546" s="105"/>
      <c r="E546" s="193" t="e">
        <f t="shared" si="268"/>
        <v>#DIV/0!</v>
      </c>
      <c r="F546" s="191">
        <f t="shared" si="269"/>
        <v>0</v>
      </c>
      <c r="G546" s="103"/>
      <c r="H546" s="104">
        <f t="shared" si="270"/>
        <v>0</v>
      </c>
      <c r="I546" s="147"/>
      <c r="J546" s="106"/>
      <c r="K546" s="106"/>
      <c r="L546" s="106"/>
      <c r="M546" s="107"/>
      <c r="N546" s="150" t="str">
        <f t="shared" si="252"/>
        <v xml:space="preserve"> </v>
      </c>
      <c r="O546" s="145" t="str">
        <f t="shared" si="253"/>
        <v xml:space="preserve"> </v>
      </c>
      <c r="P546" s="154" t="str">
        <f t="shared" si="254"/>
        <v xml:space="preserve"> </v>
      </c>
      <c r="Q546" s="145">
        <f t="shared" si="255"/>
        <v>0</v>
      </c>
      <c r="R546" s="145" t="str">
        <f t="shared" si="256"/>
        <v xml:space="preserve"> </v>
      </c>
      <c r="S546" s="145" t="str">
        <f t="shared" si="257"/>
        <v xml:space="preserve"> </v>
      </c>
      <c r="T546" s="145" t="str">
        <f t="shared" si="258"/>
        <v xml:space="preserve"> </v>
      </c>
      <c r="U546" s="150" t="e">
        <f t="shared" si="259"/>
        <v>#VALUE!</v>
      </c>
      <c r="V546" s="145" t="e">
        <f t="shared" si="260"/>
        <v>#VALUE!</v>
      </c>
      <c r="W546" s="137" t="e">
        <f t="shared" si="261"/>
        <v>#VALUE!</v>
      </c>
      <c r="X546" s="73" t="str">
        <f t="shared" si="271"/>
        <v>donnée(s) manquante(s)</v>
      </c>
      <c r="Y546" s="74" t="str">
        <f t="shared" si="272"/>
        <v>donnée(s) manquante(s)</v>
      </c>
      <c r="Z546" s="131" t="e">
        <f t="shared" si="262"/>
        <v>#DIV/0!</v>
      </c>
      <c r="AA546" s="127" t="str">
        <f>IF(ISBLANK(L546)," ",IF(L546&lt;=Scenario!$C$3,0,IF(L546&lt;=Scenario!$C$5,1,IF(L546&lt;=Scenario!$C$6,2,IF(L546&lt;=Scenario!$C$7,3,IF(L546&lt;=Scenario!$C$8,4,5))))))</f>
        <v xml:space="preserve"> </v>
      </c>
      <c r="AB546" s="127" t="str">
        <f>IF(ISBLANK(M546)," ",IF(M546&lt;=Scenario!$G$3,0,IF(M546&lt;=Scenario!$G$5,1,IF(M546&lt;=Scenario!$G$6,2,IF(M546&lt;=Scenario!$G$7,3,IF(M546&lt;=Scenario!$G$8,4,IF(M546&lt;=Scenario!$G$9,5,IF(M546&lt;=Scenario!$G$10,6,7))))))))</f>
        <v xml:space="preserve"> </v>
      </c>
      <c r="AC546" s="127"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27"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27">
        <f>IF(ISBLANK(F546)," ",IF(F546&lt;=Scenario!$AI$3,0,IF(F546&lt;=Scenario!$AI$5,1,IF(F546&lt;=Scenario!$AI$6,2,IF(F546&lt;=Scenario!$AI$7,3,IF(F546&lt;=Scenario!$AI$8,4,IF(F546&lt;=Scenario!$AI$9,5,IF(F546&lt;=Scenario!$AI$10,6,IF(F546&lt;=Scenario!$AI$11,7,IF(F546&lt;=Scenario!$AI$12,8,IF(F546&lt;=Scenario!$AI$13,9,10)))))))))))</f>
        <v>0</v>
      </c>
      <c r="AF546" s="127" t="str">
        <f t="shared" si="263"/>
        <v xml:space="preserve"> </v>
      </c>
      <c r="AG546" s="132" t="e">
        <f t="shared" si="267"/>
        <v>#VALUE!</v>
      </c>
      <c r="AH546" s="133" t="e">
        <f t="shared" si="266"/>
        <v>#VALUE!</v>
      </c>
      <c r="AI546" s="126" t="e">
        <f t="shared" si="273"/>
        <v>#VALUE!</v>
      </c>
      <c r="AJ546" s="73" t="str">
        <f t="shared" si="264"/>
        <v>missing data</v>
      </c>
      <c r="AK546" s="80" t="str">
        <f t="shared" si="265"/>
        <v>missing data</v>
      </c>
    </row>
    <row r="547" spans="1:37" x14ac:dyDescent="0.25">
      <c r="A547" s="114" t="s">
        <v>74</v>
      </c>
      <c r="B547" s="102"/>
      <c r="C547" s="103"/>
      <c r="D547" s="105"/>
      <c r="E547" s="193" t="e">
        <f t="shared" si="268"/>
        <v>#DIV/0!</v>
      </c>
      <c r="F547" s="191">
        <f t="shared" si="269"/>
        <v>0</v>
      </c>
      <c r="G547" s="103"/>
      <c r="H547" s="104">
        <f t="shared" si="270"/>
        <v>0</v>
      </c>
      <c r="I547" s="147"/>
      <c r="J547" s="106"/>
      <c r="K547" s="106"/>
      <c r="L547" s="106"/>
      <c r="M547" s="107"/>
      <c r="N547" s="150" t="str">
        <f t="shared" si="252"/>
        <v xml:space="preserve"> </v>
      </c>
      <c r="O547" s="145" t="str">
        <f t="shared" si="253"/>
        <v xml:space="preserve"> </v>
      </c>
      <c r="P547" s="154" t="str">
        <f t="shared" si="254"/>
        <v xml:space="preserve"> </v>
      </c>
      <c r="Q547" s="145">
        <f t="shared" si="255"/>
        <v>0</v>
      </c>
      <c r="R547" s="145" t="str">
        <f t="shared" si="256"/>
        <v xml:space="preserve"> </v>
      </c>
      <c r="S547" s="145" t="str">
        <f t="shared" si="257"/>
        <v xml:space="preserve"> </v>
      </c>
      <c r="T547" s="145" t="str">
        <f t="shared" si="258"/>
        <v xml:space="preserve"> </v>
      </c>
      <c r="U547" s="150" t="e">
        <f t="shared" si="259"/>
        <v>#VALUE!</v>
      </c>
      <c r="V547" s="145" t="e">
        <f t="shared" si="260"/>
        <v>#VALUE!</v>
      </c>
      <c r="W547" s="137" t="e">
        <f t="shared" si="261"/>
        <v>#VALUE!</v>
      </c>
      <c r="X547" s="73" t="str">
        <f t="shared" si="271"/>
        <v>donnée(s) manquante(s)</v>
      </c>
      <c r="Y547" s="74" t="str">
        <f t="shared" si="272"/>
        <v>donnée(s) manquante(s)</v>
      </c>
      <c r="Z547" s="131" t="e">
        <f t="shared" si="262"/>
        <v>#DIV/0!</v>
      </c>
      <c r="AA547" s="127" t="str">
        <f>IF(ISBLANK(L547)," ",IF(L547&lt;=Scenario!$C$3,0,IF(L547&lt;=Scenario!$C$5,1,IF(L547&lt;=Scenario!$C$6,2,IF(L547&lt;=Scenario!$C$7,3,IF(L547&lt;=Scenario!$C$8,4,5))))))</f>
        <v xml:space="preserve"> </v>
      </c>
      <c r="AB547" s="127" t="str">
        <f>IF(ISBLANK(M547)," ",IF(M547&lt;=Scenario!$G$3,0,IF(M547&lt;=Scenario!$G$5,1,IF(M547&lt;=Scenario!$G$6,2,IF(M547&lt;=Scenario!$G$7,3,IF(M547&lt;=Scenario!$G$8,4,IF(M547&lt;=Scenario!$G$9,5,IF(M547&lt;=Scenario!$G$10,6,7))))))))</f>
        <v xml:space="preserve"> </v>
      </c>
      <c r="AC547" s="127"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27"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27">
        <f>IF(ISBLANK(F547)," ",IF(F547&lt;=Scenario!$AI$3,0,IF(F547&lt;=Scenario!$AI$5,1,IF(F547&lt;=Scenario!$AI$6,2,IF(F547&lt;=Scenario!$AI$7,3,IF(F547&lt;=Scenario!$AI$8,4,IF(F547&lt;=Scenario!$AI$9,5,IF(F547&lt;=Scenario!$AI$10,6,IF(F547&lt;=Scenario!$AI$11,7,IF(F547&lt;=Scenario!$AI$12,8,IF(F547&lt;=Scenario!$AI$13,9,10)))))))))))</f>
        <v>0</v>
      </c>
      <c r="AF547" s="127" t="str">
        <f t="shared" si="263"/>
        <v xml:space="preserve"> </v>
      </c>
      <c r="AG547" s="132" t="e">
        <f t="shared" si="267"/>
        <v>#VALUE!</v>
      </c>
      <c r="AH547" s="133" t="e">
        <f t="shared" si="266"/>
        <v>#VALUE!</v>
      </c>
      <c r="AI547" s="126" t="e">
        <f t="shared" si="273"/>
        <v>#VALUE!</v>
      </c>
      <c r="AJ547" s="73" t="str">
        <f t="shared" si="264"/>
        <v>missing data</v>
      </c>
      <c r="AK547" s="80" t="str">
        <f t="shared" si="265"/>
        <v>missing data</v>
      </c>
    </row>
    <row r="548" spans="1:37" x14ac:dyDescent="0.25">
      <c r="A548" s="114" t="s">
        <v>74</v>
      </c>
      <c r="B548" s="102"/>
      <c r="C548" s="103"/>
      <c r="D548" s="105"/>
      <c r="E548" s="193" t="e">
        <f t="shared" si="268"/>
        <v>#DIV/0!</v>
      </c>
      <c r="F548" s="191">
        <f t="shared" si="269"/>
        <v>0</v>
      </c>
      <c r="G548" s="103"/>
      <c r="H548" s="104">
        <f t="shared" si="270"/>
        <v>0</v>
      </c>
      <c r="I548" s="147"/>
      <c r="J548" s="106"/>
      <c r="K548" s="106"/>
      <c r="L548" s="106"/>
      <c r="M548" s="107"/>
      <c r="N548" s="150" t="str">
        <f t="shared" si="252"/>
        <v xml:space="preserve"> </v>
      </c>
      <c r="O548" s="145" t="str">
        <f t="shared" si="253"/>
        <v xml:space="preserve"> </v>
      </c>
      <c r="P548" s="154" t="str">
        <f t="shared" si="254"/>
        <v xml:space="preserve"> </v>
      </c>
      <c r="Q548" s="145">
        <f t="shared" si="255"/>
        <v>0</v>
      </c>
      <c r="R548" s="145" t="str">
        <f t="shared" si="256"/>
        <v xml:space="preserve"> </v>
      </c>
      <c r="S548" s="145" t="str">
        <f t="shared" si="257"/>
        <v xml:space="preserve"> </v>
      </c>
      <c r="T548" s="145" t="str">
        <f t="shared" si="258"/>
        <v xml:space="preserve"> </v>
      </c>
      <c r="U548" s="150" t="e">
        <f t="shared" si="259"/>
        <v>#VALUE!</v>
      </c>
      <c r="V548" s="145" t="e">
        <f t="shared" si="260"/>
        <v>#VALUE!</v>
      </c>
      <c r="W548" s="137" t="e">
        <f t="shared" si="261"/>
        <v>#VALUE!</v>
      </c>
      <c r="X548" s="73" t="str">
        <f t="shared" si="271"/>
        <v>donnée(s) manquante(s)</v>
      </c>
      <c r="Y548" s="74" t="str">
        <f t="shared" si="272"/>
        <v>donnée(s) manquante(s)</v>
      </c>
      <c r="Z548" s="131" t="e">
        <f t="shared" si="262"/>
        <v>#DIV/0!</v>
      </c>
      <c r="AA548" s="127" t="str">
        <f>IF(ISBLANK(L548)," ",IF(L548&lt;=Scenario!$C$3,0,IF(L548&lt;=Scenario!$C$5,1,IF(L548&lt;=Scenario!$C$6,2,IF(L548&lt;=Scenario!$C$7,3,IF(L548&lt;=Scenario!$C$8,4,5))))))</f>
        <v xml:space="preserve"> </v>
      </c>
      <c r="AB548" s="127" t="str">
        <f>IF(ISBLANK(M548)," ",IF(M548&lt;=Scenario!$G$3,0,IF(M548&lt;=Scenario!$G$5,1,IF(M548&lt;=Scenario!$G$6,2,IF(M548&lt;=Scenario!$G$7,3,IF(M548&lt;=Scenario!$G$8,4,IF(M548&lt;=Scenario!$G$9,5,IF(M548&lt;=Scenario!$G$10,6,7))))))))</f>
        <v xml:space="preserve"> </v>
      </c>
      <c r="AC548" s="127"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27"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27">
        <f>IF(ISBLANK(F548)," ",IF(F548&lt;=Scenario!$AI$3,0,IF(F548&lt;=Scenario!$AI$5,1,IF(F548&lt;=Scenario!$AI$6,2,IF(F548&lt;=Scenario!$AI$7,3,IF(F548&lt;=Scenario!$AI$8,4,IF(F548&lt;=Scenario!$AI$9,5,IF(F548&lt;=Scenario!$AI$10,6,IF(F548&lt;=Scenario!$AI$11,7,IF(F548&lt;=Scenario!$AI$12,8,IF(F548&lt;=Scenario!$AI$13,9,10)))))))))))</f>
        <v>0</v>
      </c>
      <c r="AF548" s="127" t="str">
        <f t="shared" si="263"/>
        <v xml:space="preserve"> </v>
      </c>
      <c r="AG548" s="132" t="e">
        <f t="shared" si="267"/>
        <v>#VALUE!</v>
      </c>
      <c r="AH548" s="133" t="e">
        <f t="shared" si="266"/>
        <v>#VALUE!</v>
      </c>
      <c r="AI548" s="126" t="e">
        <f t="shared" si="273"/>
        <v>#VALUE!</v>
      </c>
      <c r="AJ548" s="73" t="str">
        <f t="shared" si="264"/>
        <v>missing data</v>
      </c>
      <c r="AK548" s="80" t="str">
        <f t="shared" si="265"/>
        <v>missing data</v>
      </c>
    </row>
    <row r="549" spans="1:37" x14ac:dyDescent="0.25">
      <c r="A549" s="114" t="s">
        <v>74</v>
      </c>
      <c r="B549" s="102"/>
      <c r="C549" s="103"/>
      <c r="D549" s="105"/>
      <c r="E549" s="193" t="e">
        <f t="shared" si="268"/>
        <v>#DIV/0!</v>
      </c>
      <c r="F549" s="191">
        <f t="shared" si="269"/>
        <v>0</v>
      </c>
      <c r="G549" s="103"/>
      <c r="H549" s="104">
        <f t="shared" si="270"/>
        <v>0</v>
      </c>
      <c r="I549" s="147"/>
      <c r="J549" s="106"/>
      <c r="K549" s="106"/>
      <c r="L549" s="106"/>
      <c r="M549" s="107"/>
      <c r="N549" s="150" t="str">
        <f t="shared" si="252"/>
        <v xml:space="preserve"> </v>
      </c>
      <c r="O549" s="145" t="str">
        <f t="shared" si="253"/>
        <v xml:space="preserve"> </v>
      </c>
      <c r="P549" s="154" t="str">
        <f t="shared" si="254"/>
        <v xml:space="preserve"> </v>
      </c>
      <c r="Q549" s="145">
        <f t="shared" si="255"/>
        <v>0</v>
      </c>
      <c r="R549" s="145" t="str">
        <f t="shared" si="256"/>
        <v xml:space="preserve"> </v>
      </c>
      <c r="S549" s="145" t="str">
        <f t="shared" si="257"/>
        <v xml:space="preserve"> </v>
      </c>
      <c r="T549" s="145" t="str">
        <f t="shared" si="258"/>
        <v xml:space="preserve"> </v>
      </c>
      <c r="U549" s="150" t="e">
        <f t="shared" si="259"/>
        <v>#VALUE!</v>
      </c>
      <c r="V549" s="145" t="e">
        <f t="shared" si="260"/>
        <v>#VALUE!</v>
      </c>
      <c r="W549" s="137" t="e">
        <f t="shared" si="261"/>
        <v>#VALUE!</v>
      </c>
      <c r="X549" s="73" t="str">
        <f t="shared" si="271"/>
        <v>donnée(s) manquante(s)</v>
      </c>
      <c r="Y549" s="74" t="str">
        <f t="shared" si="272"/>
        <v>donnée(s) manquante(s)</v>
      </c>
      <c r="Z549" s="131" t="e">
        <f t="shared" si="262"/>
        <v>#DIV/0!</v>
      </c>
      <c r="AA549" s="127" t="str">
        <f>IF(ISBLANK(L549)," ",IF(L549&lt;=Scenario!$C$3,0,IF(L549&lt;=Scenario!$C$5,1,IF(L549&lt;=Scenario!$C$6,2,IF(L549&lt;=Scenario!$C$7,3,IF(L549&lt;=Scenario!$C$8,4,5))))))</f>
        <v xml:space="preserve"> </v>
      </c>
      <c r="AB549" s="127" t="str">
        <f>IF(ISBLANK(M549)," ",IF(M549&lt;=Scenario!$G$3,0,IF(M549&lt;=Scenario!$G$5,1,IF(M549&lt;=Scenario!$G$6,2,IF(M549&lt;=Scenario!$G$7,3,IF(M549&lt;=Scenario!$G$8,4,IF(M549&lt;=Scenario!$G$9,5,IF(M549&lt;=Scenario!$G$10,6,7))))))))</f>
        <v xml:space="preserve"> </v>
      </c>
      <c r="AC549" s="127"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27"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27">
        <f>IF(ISBLANK(F549)," ",IF(F549&lt;=Scenario!$AI$3,0,IF(F549&lt;=Scenario!$AI$5,1,IF(F549&lt;=Scenario!$AI$6,2,IF(F549&lt;=Scenario!$AI$7,3,IF(F549&lt;=Scenario!$AI$8,4,IF(F549&lt;=Scenario!$AI$9,5,IF(F549&lt;=Scenario!$AI$10,6,IF(F549&lt;=Scenario!$AI$11,7,IF(F549&lt;=Scenario!$AI$12,8,IF(F549&lt;=Scenario!$AI$13,9,10)))))))))))</f>
        <v>0</v>
      </c>
      <c r="AF549" s="127" t="str">
        <f t="shared" si="263"/>
        <v xml:space="preserve"> </v>
      </c>
      <c r="AG549" s="132" t="e">
        <f t="shared" si="267"/>
        <v>#VALUE!</v>
      </c>
      <c r="AH549" s="133" t="e">
        <f t="shared" si="266"/>
        <v>#VALUE!</v>
      </c>
      <c r="AI549" s="126" t="e">
        <f t="shared" si="273"/>
        <v>#VALUE!</v>
      </c>
      <c r="AJ549" s="73" t="str">
        <f t="shared" si="264"/>
        <v>missing data</v>
      </c>
      <c r="AK549" s="80" t="str">
        <f t="shared" si="265"/>
        <v>missing data</v>
      </c>
    </row>
    <row r="550" spans="1:37" x14ac:dyDescent="0.25">
      <c r="A550" s="114" t="s">
        <v>74</v>
      </c>
      <c r="B550" s="102"/>
      <c r="C550" s="103"/>
      <c r="D550" s="105"/>
      <c r="E550" s="193" t="e">
        <f t="shared" si="268"/>
        <v>#DIV/0!</v>
      </c>
      <c r="F550" s="191">
        <f t="shared" si="269"/>
        <v>0</v>
      </c>
      <c r="G550" s="103"/>
      <c r="H550" s="104">
        <f t="shared" si="270"/>
        <v>0</v>
      </c>
      <c r="I550" s="147"/>
      <c r="J550" s="106"/>
      <c r="K550" s="106"/>
      <c r="L550" s="106"/>
      <c r="M550" s="107"/>
      <c r="N550" s="150" t="str">
        <f t="shared" si="252"/>
        <v xml:space="preserve"> </v>
      </c>
      <c r="O550" s="145" t="str">
        <f t="shared" si="253"/>
        <v xml:space="preserve"> </v>
      </c>
      <c r="P550" s="154" t="str">
        <f t="shared" si="254"/>
        <v xml:space="preserve"> </v>
      </c>
      <c r="Q550" s="145">
        <f t="shared" si="255"/>
        <v>0</v>
      </c>
      <c r="R550" s="145" t="str">
        <f t="shared" si="256"/>
        <v xml:space="preserve"> </v>
      </c>
      <c r="S550" s="145" t="str">
        <f t="shared" si="257"/>
        <v xml:space="preserve"> </v>
      </c>
      <c r="T550" s="145" t="str">
        <f t="shared" si="258"/>
        <v xml:space="preserve"> </v>
      </c>
      <c r="U550" s="150" t="e">
        <f t="shared" si="259"/>
        <v>#VALUE!</v>
      </c>
      <c r="V550" s="145" t="e">
        <f t="shared" si="260"/>
        <v>#VALUE!</v>
      </c>
      <c r="W550" s="137" t="e">
        <f t="shared" si="261"/>
        <v>#VALUE!</v>
      </c>
      <c r="X550" s="73" t="str">
        <f t="shared" si="271"/>
        <v>donnée(s) manquante(s)</v>
      </c>
      <c r="Y550" s="74" t="str">
        <f t="shared" si="272"/>
        <v>donnée(s) manquante(s)</v>
      </c>
      <c r="Z550" s="131" t="e">
        <f t="shared" si="262"/>
        <v>#DIV/0!</v>
      </c>
      <c r="AA550" s="127" t="str">
        <f>IF(ISBLANK(L550)," ",IF(L550&lt;=Scenario!$C$3,0,IF(L550&lt;=Scenario!$C$5,1,IF(L550&lt;=Scenario!$C$6,2,IF(L550&lt;=Scenario!$C$7,3,IF(L550&lt;=Scenario!$C$8,4,5))))))</f>
        <v xml:space="preserve"> </v>
      </c>
      <c r="AB550" s="127" t="str">
        <f>IF(ISBLANK(M550)," ",IF(M550&lt;=Scenario!$G$3,0,IF(M550&lt;=Scenario!$G$5,1,IF(M550&lt;=Scenario!$G$6,2,IF(M550&lt;=Scenario!$G$7,3,IF(M550&lt;=Scenario!$G$8,4,IF(M550&lt;=Scenario!$G$9,5,IF(M550&lt;=Scenario!$G$10,6,7))))))))</f>
        <v xml:space="preserve"> </v>
      </c>
      <c r="AC550" s="127"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27"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27">
        <f>IF(ISBLANK(F550)," ",IF(F550&lt;=Scenario!$AI$3,0,IF(F550&lt;=Scenario!$AI$5,1,IF(F550&lt;=Scenario!$AI$6,2,IF(F550&lt;=Scenario!$AI$7,3,IF(F550&lt;=Scenario!$AI$8,4,IF(F550&lt;=Scenario!$AI$9,5,IF(F550&lt;=Scenario!$AI$10,6,IF(F550&lt;=Scenario!$AI$11,7,IF(F550&lt;=Scenario!$AI$12,8,IF(F550&lt;=Scenario!$AI$13,9,10)))))))))))</f>
        <v>0</v>
      </c>
      <c r="AF550" s="127" t="str">
        <f t="shared" si="263"/>
        <v xml:space="preserve"> </v>
      </c>
      <c r="AG550" s="132" t="e">
        <f t="shared" si="267"/>
        <v>#VALUE!</v>
      </c>
      <c r="AH550" s="133" t="e">
        <f t="shared" si="266"/>
        <v>#VALUE!</v>
      </c>
      <c r="AI550" s="126" t="e">
        <f t="shared" si="273"/>
        <v>#VALUE!</v>
      </c>
      <c r="AJ550" s="73" t="str">
        <f t="shared" si="264"/>
        <v>missing data</v>
      </c>
      <c r="AK550" s="80" t="str">
        <f t="shared" si="265"/>
        <v>missing data</v>
      </c>
    </row>
    <row r="551" spans="1:37" x14ac:dyDescent="0.25">
      <c r="A551" s="114" t="s">
        <v>74</v>
      </c>
      <c r="B551" s="102"/>
      <c r="C551" s="103"/>
      <c r="D551" s="105"/>
      <c r="E551" s="193" t="e">
        <f t="shared" si="268"/>
        <v>#DIV/0!</v>
      </c>
      <c r="F551" s="191">
        <f t="shared" si="269"/>
        <v>0</v>
      </c>
      <c r="G551" s="103"/>
      <c r="H551" s="104">
        <f t="shared" si="270"/>
        <v>0</v>
      </c>
      <c r="I551" s="147"/>
      <c r="J551" s="106"/>
      <c r="K551" s="106"/>
      <c r="L551" s="106"/>
      <c r="M551" s="107"/>
      <c r="N551" s="150" t="str">
        <f t="shared" si="252"/>
        <v xml:space="preserve"> </v>
      </c>
      <c r="O551" s="145" t="str">
        <f t="shared" si="253"/>
        <v xml:space="preserve"> </v>
      </c>
      <c r="P551" s="154" t="str">
        <f t="shared" si="254"/>
        <v xml:space="preserve"> </v>
      </c>
      <c r="Q551" s="145">
        <f t="shared" si="255"/>
        <v>0</v>
      </c>
      <c r="R551" s="145" t="str">
        <f t="shared" si="256"/>
        <v xml:space="preserve"> </v>
      </c>
      <c r="S551" s="145" t="str">
        <f t="shared" si="257"/>
        <v xml:space="preserve"> </v>
      </c>
      <c r="T551" s="145" t="str">
        <f t="shared" si="258"/>
        <v xml:space="preserve"> </v>
      </c>
      <c r="U551" s="150" t="e">
        <f t="shared" si="259"/>
        <v>#VALUE!</v>
      </c>
      <c r="V551" s="145" t="e">
        <f t="shared" si="260"/>
        <v>#VALUE!</v>
      </c>
      <c r="W551" s="137" t="e">
        <f t="shared" si="261"/>
        <v>#VALUE!</v>
      </c>
      <c r="X551" s="73" t="str">
        <f t="shared" si="271"/>
        <v>donnée(s) manquante(s)</v>
      </c>
      <c r="Y551" s="74" t="str">
        <f t="shared" si="272"/>
        <v>donnée(s) manquante(s)</v>
      </c>
      <c r="Z551" s="131" t="e">
        <f t="shared" si="262"/>
        <v>#DIV/0!</v>
      </c>
      <c r="AA551" s="127" t="str">
        <f>IF(ISBLANK(L551)," ",IF(L551&lt;=Scenario!$C$3,0,IF(L551&lt;=Scenario!$C$5,1,IF(L551&lt;=Scenario!$C$6,2,IF(L551&lt;=Scenario!$C$7,3,IF(L551&lt;=Scenario!$C$8,4,5))))))</f>
        <v xml:space="preserve"> </v>
      </c>
      <c r="AB551" s="127" t="str">
        <f>IF(ISBLANK(M551)," ",IF(M551&lt;=Scenario!$G$3,0,IF(M551&lt;=Scenario!$G$5,1,IF(M551&lt;=Scenario!$G$6,2,IF(M551&lt;=Scenario!$G$7,3,IF(M551&lt;=Scenario!$G$8,4,IF(M551&lt;=Scenario!$G$9,5,IF(M551&lt;=Scenario!$G$10,6,7))))))))</f>
        <v xml:space="preserve"> </v>
      </c>
      <c r="AC551" s="127"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27"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27">
        <f>IF(ISBLANK(F551)," ",IF(F551&lt;=Scenario!$AI$3,0,IF(F551&lt;=Scenario!$AI$5,1,IF(F551&lt;=Scenario!$AI$6,2,IF(F551&lt;=Scenario!$AI$7,3,IF(F551&lt;=Scenario!$AI$8,4,IF(F551&lt;=Scenario!$AI$9,5,IF(F551&lt;=Scenario!$AI$10,6,IF(F551&lt;=Scenario!$AI$11,7,IF(F551&lt;=Scenario!$AI$12,8,IF(F551&lt;=Scenario!$AI$13,9,10)))))))))))</f>
        <v>0</v>
      </c>
      <c r="AF551" s="127" t="str">
        <f t="shared" si="263"/>
        <v xml:space="preserve"> </v>
      </c>
      <c r="AG551" s="132" t="e">
        <f t="shared" si="267"/>
        <v>#VALUE!</v>
      </c>
      <c r="AH551" s="133" t="e">
        <f t="shared" si="266"/>
        <v>#VALUE!</v>
      </c>
      <c r="AI551" s="126" t="e">
        <f t="shared" si="273"/>
        <v>#VALUE!</v>
      </c>
      <c r="AJ551" s="73" t="str">
        <f t="shared" si="264"/>
        <v>missing data</v>
      </c>
      <c r="AK551" s="80" t="str">
        <f t="shared" si="265"/>
        <v>missing data</v>
      </c>
    </row>
    <row r="552" spans="1:37" x14ac:dyDescent="0.25">
      <c r="A552" s="114" t="s">
        <v>74</v>
      </c>
      <c r="B552" s="102"/>
      <c r="C552" s="103"/>
      <c r="D552" s="105"/>
      <c r="E552" s="193" t="e">
        <f t="shared" si="268"/>
        <v>#DIV/0!</v>
      </c>
      <c r="F552" s="191">
        <f t="shared" si="269"/>
        <v>0</v>
      </c>
      <c r="G552" s="103"/>
      <c r="H552" s="104">
        <f t="shared" si="270"/>
        <v>0</v>
      </c>
      <c r="I552" s="147"/>
      <c r="J552" s="106"/>
      <c r="K552" s="106"/>
      <c r="L552" s="106"/>
      <c r="M552" s="107"/>
      <c r="N552" s="150" t="str">
        <f t="shared" si="252"/>
        <v xml:space="preserve"> </v>
      </c>
      <c r="O552" s="145" t="str">
        <f t="shared" si="253"/>
        <v xml:space="preserve"> </v>
      </c>
      <c r="P552" s="154" t="str">
        <f t="shared" si="254"/>
        <v xml:space="preserve"> </v>
      </c>
      <c r="Q552" s="145">
        <f t="shared" si="255"/>
        <v>0</v>
      </c>
      <c r="R552" s="145" t="str">
        <f t="shared" si="256"/>
        <v xml:space="preserve"> </v>
      </c>
      <c r="S552" s="145" t="str">
        <f t="shared" si="257"/>
        <v xml:space="preserve"> </v>
      </c>
      <c r="T552" s="145" t="str">
        <f t="shared" si="258"/>
        <v xml:space="preserve"> </v>
      </c>
      <c r="U552" s="150" t="e">
        <f t="shared" si="259"/>
        <v>#VALUE!</v>
      </c>
      <c r="V552" s="145" t="e">
        <f t="shared" si="260"/>
        <v>#VALUE!</v>
      </c>
      <c r="W552" s="137" t="e">
        <f t="shared" si="261"/>
        <v>#VALUE!</v>
      </c>
      <c r="X552" s="73" t="str">
        <f t="shared" si="271"/>
        <v>donnée(s) manquante(s)</v>
      </c>
      <c r="Y552" s="74" t="str">
        <f t="shared" si="272"/>
        <v>donnée(s) manquante(s)</v>
      </c>
      <c r="Z552" s="131" t="e">
        <f t="shared" si="262"/>
        <v>#DIV/0!</v>
      </c>
      <c r="AA552" s="127" t="str">
        <f>IF(ISBLANK(L552)," ",IF(L552&lt;=Scenario!$C$3,0,IF(L552&lt;=Scenario!$C$5,1,IF(L552&lt;=Scenario!$C$6,2,IF(L552&lt;=Scenario!$C$7,3,IF(L552&lt;=Scenario!$C$8,4,5))))))</f>
        <v xml:space="preserve"> </v>
      </c>
      <c r="AB552" s="127" t="str">
        <f>IF(ISBLANK(M552)," ",IF(M552&lt;=Scenario!$G$3,0,IF(M552&lt;=Scenario!$G$5,1,IF(M552&lt;=Scenario!$G$6,2,IF(M552&lt;=Scenario!$G$7,3,IF(M552&lt;=Scenario!$G$8,4,IF(M552&lt;=Scenario!$G$9,5,IF(M552&lt;=Scenario!$G$10,6,7))))))))</f>
        <v xml:space="preserve"> </v>
      </c>
      <c r="AC552" s="127"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27"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27">
        <f>IF(ISBLANK(F552)," ",IF(F552&lt;=Scenario!$AI$3,0,IF(F552&lt;=Scenario!$AI$5,1,IF(F552&lt;=Scenario!$AI$6,2,IF(F552&lt;=Scenario!$AI$7,3,IF(F552&lt;=Scenario!$AI$8,4,IF(F552&lt;=Scenario!$AI$9,5,IF(F552&lt;=Scenario!$AI$10,6,IF(F552&lt;=Scenario!$AI$11,7,IF(F552&lt;=Scenario!$AI$12,8,IF(F552&lt;=Scenario!$AI$13,9,10)))))))))))</f>
        <v>0</v>
      </c>
      <c r="AF552" s="127" t="str">
        <f t="shared" si="263"/>
        <v xml:space="preserve"> </v>
      </c>
      <c r="AG552" s="132" t="e">
        <f t="shared" si="267"/>
        <v>#VALUE!</v>
      </c>
      <c r="AH552" s="133" t="e">
        <f t="shared" si="266"/>
        <v>#VALUE!</v>
      </c>
      <c r="AI552" s="126" t="e">
        <f t="shared" si="273"/>
        <v>#VALUE!</v>
      </c>
      <c r="AJ552" s="73" t="str">
        <f t="shared" si="264"/>
        <v>missing data</v>
      </c>
      <c r="AK552" s="80" t="str">
        <f t="shared" si="265"/>
        <v>missing data</v>
      </c>
    </row>
    <row r="553" spans="1:37" x14ac:dyDescent="0.25">
      <c r="A553" s="114" t="s">
        <v>74</v>
      </c>
      <c r="B553" s="102"/>
      <c r="C553" s="103"/>
      <c r="D553" s="105"/>
      <c r="E553" s="193" t="e">
        <f t="shared" si="268"/>
        <v>#DIV/0!</v>
      </c>
      <c r="F553" s="191">
        <f t="shared" si="269"/>
        <v>0</v>
      </c>
      <c r="G553" s="103"/>
      <c r="H553" s="104">
        <f t="shared" si="270"/>
        <v>0</v>
      </c>
      <c r="I553" s="147"/>
      <c r="J553" s="106"/>
      <c r="K553" s="106"/>
      <c r="L553" s="106"/>
      <c r="M553" s="107"/>
      <c r="N553" s="150" t="str">
        <f t="shared" si="252"/>
        <v xml:space="preserve"> </v>
      </c>
      <c r="O553" s="145" t="str">
        <f t="shared" si="253"/>
        <v xml:space="preserve"> </v>
      </c>
      <c r="P553" s="154" t="str">
        <f t="shared" si="254"/>
        <v xml:space="preserve"> </v>
      </c>
      <c r="Q553" s="145">
        <f t="shared" si="255"/>
        <v>0</v>
      </c>
      <c r="R553" s="145" t="str">
        <f t="shared" si="256"/>
        <v xml:space="preserve"> </v>
      </c>
      <c r="S553" s="145" t="str">
        <f t="shared" si="257"/>
        <v xml:space="preserve"> </v>
      </c>
      <c r="T553" s="145" t="str">
        <f t="shared" si="258"/>
        <v xml:space="preserve"> </v>
      </c>
      <c r="U553" s="150" t="e">
        <f t="shared" si="259"/>
        <v>#VALUE!</v>
      </c>
      <c r="V553" s="145" t="e">
        <f t="shared" si="260"/>
        <v>#VALUE!</v>
      </c>
      <c r="W553" s="137" t="e">
        <f t="shared" si="261"/>
        <v>#VALUE!</v>
      </c>
      <c r="X553" s="73" t="str">
        <f t="shared" si="271"/>
        <v>donnée(s) manquante(s)</v>
      </c>
      <c r="Y553" s="74" t="str">
        <f t="shared" si="272"/>
        <v>donnée(s) manquante(s)</v>
      </c>
      <c r="Z553" s="131" t="e">
        <f t="shared" si="262"/>
        <v>#DIV/0!</v>
      </c>
      <c r="AA553" s="127" t="str">
        <f>IF(ISBLANK(L553)," ",IF(L553&lt;=Scenario!$C$3,0,IF(L553&lt;=Scenario!$C$5,1,IF(L553&lt;=Scenario!$C$6,2,IF(L553&lt;=Scenario!$C$7,3,IF(L553&lt;=Scenario!$C$8,4,5))))))</f>
        <v xml:space="preserve"> </v>
      </c>
      <c r="AB553" s="127" t="str">
        <f>IF(ISBLANK(M553)," ",IF(M553&lt;=Scenario!$G$3,0,IF(M553&lt;=Scenario!$G$5,1,IF(M553&lt;=Scenario!$G$6,2,IF(M553&lt;=Scenario!$G$7,3,IF(M553&lt;=Scenario!$G$8,4,IF(M553&lt;=Scenario!$G$9,5,IF(M553&lt;=Scenario!$G$10,6,7))))))))</f>
        <v xml:space="preserve"> </v>
      </c>
      <c r="AC553" s="127"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27"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27">
        <f>IF(ISBLANK(F553)," ",IF(F553&lt;=Scenario!$AI$3,0,IF(F553&lt;=Scenario!$AI$5,1,IF(F553&lt;=Scenario!$AI$6,2,IF(F553&lt;=Scenario!$AI$7,3,IF(F553&lt;=Scenario!$AI$8,4,IF(F553&lt;=Scenario!$AI$9,5,IF(F553&lt;=Scenario!$AI$10,6,IF(F553&lt;=Scenario!$AI$11,7,IF(F553&lt;=Scenario!$AI$12,8,IF(F553&lt;=Scenario!$AI$13,9,10)))))))))))</f>
        <v>0</v>
      </c>
      <c r="AF553" s="127" t="str">
        <f t="shared" si="263"/>
        <v xml:space="preserve"> </v>
      </c>
      <c r="AG553" s="132" t="e">
        <f t="shared" si="267"/>
        <v>#VALUE!</v>
      </c>
      <c r="AH553" s="133" t="e">
        <f t="shared" si="266"/>
        <v>#VALUE!</v>
      </c>
      <c r="AI553" s="126" t="e">
        <f t="shared" si="273"/>
        <v>#VALUE!</v>
      </c>
      <c r="AJ553" s="73" t="str">
        <f t="shared" si="264"/>
        <v>missing data</v>
      </c>
      <c r="AK553" s="80" t="str">
        <f t="shared" si="265"/>
        <v>missing data</v>
      </c>
    </row>
    <row r="554" spans="1:37" x14ac:dyDescent="0.25">
      <c r="A554" s="114" t="s">
        <v>74</v>
      </c>
      <c r="B554" s="102"/>
      <c r="C554" s="103"/>
      <c r="D554" s="105"/>
      <c r="E554" s="193" t="e">
        <f t="shared" si="268"/>
        <v>#DIV/0!</v>
      </c>
      <c r="F554" s="191">
        <f t="shared" si="269"/>
        <v>0</v>
      </c>
      <c r="G554" s="103"/>
      <c r="H554" s="104">
        <f t="shared" si="270"/>
        <v>0</v>
      </c>
      <c r="I554" s="147"/>
      <c r="J554" s="106"/>
      <c r="K554" s="106"/>
      <c r="L554" s="106"/>
      <c r="M554" s="107"/>
      <c r="N554" s="150" t="str">
        <f t="shared" si="252"/>
        <v xml:space="preserve"> </v>
      </c>
      <c r="O554" s="145" t="str">
        <f t="shared" si="253"/>
        <v xml:space="preserve"> </v>
      </c>
      <c r="P554" s="154" t="str">
        <f t="shared" si="254"/>
        <v xml:space="preserve"> </v>
      </c>
      <c r="Q554" s="145">
        <f t="shared" si="255"/>
        <v>0</v>
      </c>
      <c r="R554" s="145" t="str">
        <f t="shared" si="256"/>
        <v xml:space="preserve"> </v>
      </c>
      <c r="S554" s="145" t="str">
        <f t="shared" si="257"/>
        <v xml:space="preserve"> </v>
      </c>
      <c r="T554" s="145" t="str">
        <f t="shared" si="258"/>
        <v xml:space="preserve"> </v>
      </c>
      <c r="U554" s="150" t="e">
        <f t="shared" si="259"/>
        <v>#VALUE!</v>
      </c>
      <c r="V554" s="145" t="e">
        <f t="shared" si="260"/>
        <v>#VALUE!</v>
      </c>
      <c r="W554" s="137" t="e">
        <f t="shared" si="261"/>
        <v>#VALUE!</v>
      </c>
      <c r="X554" s="73" t="str">
        <f t="shared" si="271"/>
        <v>donnée(s) manquante(s)</v>
      </c>
      <c r="Y554" s="74" t="str">
        <f t="shared" si="272"/>
        <v>donnée(s) manquante(s)</v>
      </c>
      <c r="Z554" s="131" t="e">
        <f t="shared" si="262"/>
        <v>#DIV/0!</v>
      </c>
      <c r="AA554" s="127" t="str">
        <f>IF(ISBLANK(L554)," ",IF(L554&lt;=Scenario!$C$3,0,IF(L554&lt;=Scenario!$C$5,1,IF(L554&lt;=Scenario!$C$6,2,IF(L554&lt;=Scenario!$C$7,3,IF(L554&lt;=Scenario!$C$8,4,5))))))</f>
        <v xml:space="preserve"> </v>
      </c>
      <c r="AB554" s="127" t="str">
        <f>IF(ISBLANK(M554)," ",IF(M554&lt;=Scenario!$G$3,0,IF(M554&lt;=Scenario!$G$5,1,IF(M554&lt;=Scenario!$G$6,2,IF(M554&lt;=Scenario!$G$7,3,IF(M554&lt;=Scenario!$G$8,4,IF(M554&lt;=Scenario!$G$9,5,IF(M554&lt;=Scenario!$G$10,6,7))))))))</f>
        <v xml:space="preserve"> </v>
      </c>
      <c r="AC554" s="127"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27"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27">
        <f>IF(ISBLANK(F554)," ",IF(F554&lt;=Scenario!$AI$3,0,IF(F554&lt;=Scenario!$AI$5,1,IF(F554&lt;=Scenario!$AI$6,2,IF(F554&lt;=Scenario!$AI$7,3,IF(F554&lt;=Scenario!$AI$8,4,IF(F554&lt;=Scenario!$AI$9,5,IF(F554&lt;=Scenario!$AI$10,6,IF(F554&lt;=Scenario!$AI$11,7,IF(F554&lt;=Scenario!$AI$12,8,IF(F554&lt;=Scenario!$AI$13,9,10)))))))))))</f>
        <v>0</v>
      </c>
      <c r="AF554" s="127" t="str">
        <f t="shared" si="263"/>
        <v xml:space="preserve"> </v>
      </c>
      <c r="AG554" s="132" t="e">
        <f t="shared" si="267"/>
        <v>#VALUE!</v>
      </c>
      <c r="AH554" s="133" t="e">
        <f t="shared" si="266"/>
        <v>#VALUE!</v>
      </c>
      <c r="AI554" s="126" t="e">
        <f t="shared" si="273"/>
        <v>#VALUE!</v>
      </c>
      <c r="AJ554" s="73" t="str">
        <f t="shared" si="264"/>
        <v>missing data</v>
      </c>
      <c r="AK554" s="80" t="str">
        <f t="shared" si="265"/>
        <v>missing data</v>
      </c>
    </row>
    <row r="555" spans="1:37" x14ac:dyDescent="0.25">
      <c r="A555" s="114" t="s">
        <v>74</v>
      </c>
      <c r="B555" s="102"/>
      <c r="C555" s="103"/>
      <c r="D555" s="105"/>
      <c r="E555" s="193" t="e">
        <f t="shared" si="268"/>
        <v>#DIV/0!</v>
      </c>
      <c r="F555" s="191">
        <f t="shared" si="269"/>
        <v>0</v>
      </c>
      <c r="G555" s="103"/>
      <c r="H555" s="104">
        <f t="shared" si="270"/>
        <v>0</v>
      </c>
      <c r="I555" s="147"/>
      <c r="J555" s="106"/>
      <c r="K555" s="106"/>
      <c r="L555" s="106"/>
      <c r="M555" s="107"/>
      <c r="N555" s="150" t="str">
        <f t="shared" si="252"/>
        <v xml:space="preserve"> </v>
      </c>
      <c r="O555" s="145" t="str">
        <f t="shared" si="253"/>
        <v xml:space="preserve"> </v>
      </c>
      <c r="P555" s="154" t="str">
        <f t="shared" si="254"/>
        <v xml:space="preserve"> </v>
      </c>
      <c r="Q555" s="145">
        <f t="shared" si="255"/>
        <v>0</v>
      </c>
      <c r="R555" s="145" t="str">
        <f t="shared" si="256"/>
        <v xml:space="preserve"> </v>
      </c>
      <c r="S555" s="145" t="str">
        <f t="shared" si="257"/>
        <v xml:space="preserve"> </v>
      </c>
      <c r="T555" s="145" t="str">
        <f t="shared" si="258"/>
        <v xml:space="preserve"> </v>
      </c>
      <c r="U555" s="150" t="e">
        <f t="shared" si="259"/>
        <v>#VALUE!</v>
      </c>
      <c r="V555" s="145" t="e">
        <f t="shared" si="260"/>
        <v>#VALUE!</v>
      </c>
      <c r="W555" s="137" t="e">
        <f t="shared" si="261"/>
        <v>#VALUE!</v>
      </c>
      <c r="X555" s="73" t="str">
        <f t="shared" si="271"/>
        <v>donnée(s) manquante(s)</v>
      </c>
      <c r="Y555" s="74" t="str">
        <f t="shared" si="272"/>
        <v>donnée(s) manquante(s)</v>
      </c>
      <c r="Z555" s="131" t="e">
        <f t="shared" si="262"/>
        <v>#DIV/0!</v>
      </c>
      <c r="AA555" s="127" t="str">
        <f>IF(ISBLANK(L555)," ",IF(L555&lt;=Scenario!$C$3,0,IF(L555&lt;=Scenario!$C$5,1,IF(L555&lt;=Scenario!$C$6,2,IF(L555&lt;=Scenario!$C$7,3,IF(L555&lt;=Scenario!$C$8,4,5))))))</f>
        <v xml:space="preserve"> </v>
      </c>
      <c r="AB555" s="127" t="str">
        <f>IF(ISBLANK(M555)," ",IF(M555&lt;=Scenario!$G$3,0,IF(M555&lt;=Scenario!$G$5,1,IF(M555&lt;=Scenario!$G$6,2,IF(M555&lt;=Scenario!$G$7,3,IF(M555&lt;=Scenario!$G$8,4,IF(M555&lt;=Scenario!$G$9,5,IF(M555&lt;=Scenario!$G$10,6,7))))))))</f>
        <v xml:space="preserve"> </v>
      </c>
      <c r="AC555" s="127"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27"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27">
        <f>IF(ISBLANK(F555)," ",IF(F555&lt;=Scenario!$AI$3,0,IF(F555&lt;=Scenario!$AI$5,1,IF(F555&lt;=Scenario!$AI$6,2,IF(F555&lt;=Scenario!$AI$7,3,IF(F555&lt;=Scenario!$AI$8,4,IF(F555&lt;=Scenario!$AI$9,5,IF(F555&lt;=Scenario!$AI$10,6,IF(F555&lt;=Scenario!$AI$11,7,IF(F555&lt;=Scenario!$AI$12,8,IF(F555&lt;=Scenario!$AI$13,9,10)))))))))))</f>
        <v>0</v>
      </c>
      <c r="AF555" s="127" t="str">
        <f t="shared" si="263"/>
        <v xml:space="preserve"> </v>
      </c>
      <c r="AG555" s="132" t="e">
        <f t="shared" si="267"/>
        <v>#VALUE!</v>
      </c>
      <c r="AH555" s="133" t="e">
        <f t="shared" si="266"/>
        <v>#VALUE!</v>
      </c>
      <c r="AI555" s="126" t="e">
        <f t="shared" si="273"/>
        <v>#VALUE!</v>
      </c>
      <c r="AJ555" s="73" t="str">
        <f t="shared" si="264"/>
        <v>missing data</v>
      </c>
      <c r="AK555" s="80" t="str">
        <f t="shared" si="265"/>
        <v>missing data</v>
      </c>
    </row>
    <row r="556" spans="1:37" x14ac:dyDescent="0.25">
      <c r="A556" s="114" t="s">
        <v>74</v>
      </c>
      <c r="B556" s="102"/>
      <c r="C556" s="103"/>
      <c r="D556" s="105"/>
      <c r="E556" s="193" t="e">
        <f t="shared" si="268"/>
        <v>#DIV/0!</v>
      </c>
      <c r="F556" s="191">
        <f t="shared" si="269"/>
        <v>0</v>
      </c>
      <c r="G556" s="103"/>
      <c r="H556" s="104">
        <f t="shared" si="270"/>
        <v>0</v>
      </c>
      <c r="I556" s="147"/>
      <c r="J556" s="106"/>
      <c r="K556" s="106"/>
      <c r="L556" s="106"/>
      <c r="M556" s="107"/>
      <c r="N556" s="150" t="str">
        <f t="shared" si="252"/>
        <v xml:space="preserve"> </v>
      </c>
      <c r="O556" s="145" t="str">
        <f t="shared" si="253"/>
        <v xml:space="preserve"> </v>
      </c>
      <c r="P556" s="154" t="str">
        <f t="shared" si="254"/>
        <v xml:space="preserve"> </v>
      </c>
      <c r="Q556" s="145">
        <f t="shared" si="255"/>
        <v>0</v>
      </c>
      <c r="R556" s="145" t="str">
        <f t="shared" si="256"/>
        <v xml:space="preserve"> </v>
      </c>
      <c r="S556" s="145" t="str">
        <f t="shared" si="257"/>
        <v xml:space="preserve"> </v>
      </c>
      <c r="T556" s="145" t="str">
        <f t="shared" si="258"/>
        <v xml:space="preserve"> </v>
      </c>
      <c r="U556" s="150" t="e">
        <f t="shared" si="259"/>
        <v>#VALUE!</v>
      </c>
      <c r="V556" s="145" t="e">
        <f t="shared" si="260"/>
        <v>#VALUE!</v>
      </c>
      <c r="W556" s="137" t="e">
        <f t="shared" si="261"/>
        <v>#VALUE!</v>
      </c>
      <c r="X556" s="73" t="str">
        <f t="shared" si="271"/>
        <v>donnée(s) manquante(s)</v>
      </c>
      <c r="Y556" s="74" t="str">
        <f t="shared" si="272"/>
        <v>donnée(s) manquante(s)</v>
      </c>
      <c r="Z556" s="131" t="e">
        <f t="shared" si="262"/>
        <v>#DIV/0!</v>
      </c>
      <c r="AA556" s="127" t="str">
        <f>IF(ISBLANK(L556)," ",IF(L556&lt;=Scenario!$C$3,0,IF(L556&lt;=Scenario!$C$5,1,IF(L556&lt;=Scenario!$C$6,2,IF(L556&lt;=Scenario!$C$7,3,IF(L556&lt;=Scenario!$C$8,4,5))))))</f>
        <v xml:space="preserve"> </v>
      </c>
      <c r="AB556" s="127" t="str">
        <f>IF(ISBLANK(M556)," ",IF(M556&lt;=Scenario!$G$3,0,IF(M556&lt;=Scenario!$G$5,1,IF(M556&lt;=Scenario!$G$6,2,IF(M556&lt;=Scenario!$G$7,3,IF(M556&lt;=Scenario!$G$8,4,IF(M556&lt;=Scenario!$G$9,5,IF(M556&lt;=Scenario!$G$10,6,7))))))))</f>
        <v xml:space="preserve"> </v>
      </c>
      <c r="AC556" s="127"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27"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27">
        <f>IF(ISBLANK(F556)," ",IF(F556&lt;=Scenario!$AI$3,0,IF(F556&lt;=Scenario!$AI$5,1,IF(F556&lt;=Scenario!$AI$6,2,IF(F556&lt;=Scenario!$AI$7,3,IF(F556&lt;=Scenario!$AI$8,4,IF(F556&lt;=Scenario!$AI$9,5,IF(F556&lt;=Scenario!$AI$10,6,IF(F556&lt;=Scenario!$AI$11,7,IF(F556&lt;=Scenario!$AI$12,8,IF(F556&lt;=Scenario!$AI$13,9,10)))))))))))</f>
        <v>0</v>
      </c>
      <c r="AF556" s="127" t="str">
        <f t="shared" si="263"/>
        <v xml:space="preserve"> </v>
      </c>
      <c r="AG556" s="132" t="e">
        <f t="shared" si="267"/>
        <v>#VALUE!</v>
      </c>
      <c r="AH556" s="133" t="e">
        <f t="shared" si="266"/>
        <v>#VALUE!</v>
      </c>
      <c r="AI556" s="126" t="e">
        <f t="shared" si="273"/>
        <v>#VALUE!</v>
      </c>
      <c r="AJ556" s="73" t="str">
        <f t="shared" si="264"/>
        <v>missing data</v>
      </c>
      <c r="AK556" s="80" t="str">
        <f t="shared" si="265"/>
        <v>missing data</v>
      </c>
    </row>
    <row r="557" spans="1:37" x14ac:dyDescent="0.25">
      <c r="A557" s="114" t="s">
        <v>74</v>
      </c>
      <c r="B557" s="102"/>
      <c r="C557" s="103"/>
      <c r="D557" s="105"/>
      <c r="E557" s="193" t="e">
        <f t="shared" si="268"/>
        <v>#DIV/0!</v>
      </c>
      <c r="F557" s="191">
        <f t="shared" si="269"/>
        <v>0</v>
      </c>
      <c r="G557" s="103"/>
      <c r="H557" s="104">
        <f t="shared" si="270"/>
        <v>0</v>
      </c>
      <c r="I557" s="147"/>
      <c r="J557" s="106"/>
      <c r="K557" s="106"/>
      <c r="L557" s="106"/>
      <c r="M557" s="107"/>
      <c r="N557" s="150" t="str">
        <f t="shared" si="252"/>
        <v xml:space="preserve"> </v>
      </c>
      <c r="O557" s="145" t="str">
        <f t="shared" si="253"/>
        <v xml:space="preserve"> </v>
      </c>
      <c r="P557" s="154" t="str">
        <f t="shared" si="254"/>
        <v xml:space="preserve"> </v>
      </c>
      <c r="Q557" s="145">
        <f t="shared" si="255"/>
        <v>0</v>
      </c>
      <c r="R557" s="145" t="str">
        <f t="shared" si="256"/>
        <v xml:space="preserve"> </v>
      </c>
      <c r="S557" s="145" t="str">
        <f t="shared" si="257"/>
        <v xml:space="preserve"> </v>
      </c>
      <c r="T557" s="145" t="str">
        <f t="shared" si="258"/>
        <v xml:space="preserve"> </v>
      </c>
      <c r="U557" s="150" t="e">
        <f t="shared" si="259"/>
        <v>#VALUE!</v>
      </c>
      <c r="V557" s="145" t="e">
        <f t="shared" si="260"/>
        <v>#VALUE!</v>
      </c>
      <c r="W557" s="137" t="e">
        <f t="shared" si="261"/>
        <v>#VALUE!</v>
      </c>
      <c r="X557" s="73" t="str">
        <f t="shared" si="271"/>
        <v>donnée(s) manquante(s)</v>
      </c>
      <c r="Y557" s="74" t="str">
        <f t="shared" si="272"/>
        <v>donnée(s) manquante(s)</v>
      </c>
      <c r="Z557" s="131" t="e">
        <f t="shared" si="262"/>
        <v>#DIV/0!</v>
      </c>
      <c r="AA557" s="127" t="str">
        <f>IF(ISBLANK(L557)," ",IF(L557&lt;=Scenario!$C$3,0,IF(L557&lt;=Scenario!$C$5,1,IF(L557&lt;=Scenario!$C$6,2,IF(L557&lt;=Scenario!$C$7,3,IF(L557&lt;=Scenario!$C$8,4,5))))))</f>
        <v xml:space="preserve"> </v>
      </c>
      <c r="AB557" s="127" t="str">
        <f>IF(ISBLANK(M557)," ",IF(M557&lt;=Scenario!$G$3,0,IF(M557&lt;=Scenario!$G$5,1,IF(M557&lt;=Scenario!$G$6,2,IF(M557&lt;=Scenario!$G$7,3,IF(M557&lt;=Scenario!$G$8,4,IF(M557&lt;=Scenario!$G$9,5,IF(M557&lt;=Scenario!$G$10,6,7))))))))</f>
        <v xml:space="preserve"> </v>
      </c>
      <c r="AC557" s="127"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27"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27">
        <f>IF(ISBLANK(F557)," ",IF(F557&lt;=Scenario!$AI$3,0,IF(F557&lt;=Scenario!$AI$5,1,IF(F557&lt;=Scenario!$AI$6,2,IF(F557&lt;=Scenario!$AI$7,3,IF(F557&lt;=Scenario!$AI$8,4,IF(F557&lt;=Scenario!$AI$9,5,IF(F557&lt;=Scenario!$AI$10,6,IF(F557&lt;=Scenario!$AI$11,7,IF(F557&lt;=Scenario!$AI$12,8,IF(F557&lt;=Scenario!$AI$13,9,10)))))))))))</f>
        <v>0</v>
      </c>
      <c r="AF557" s="127" t="str">
        <f t="shared" si="263"/>
        <v xml:space="preserve"> </v>
      </c>
      <c r="AG557" s="132" t="e">
        <f t="shared" si="267"/>
        <v>#VALUE!</v>
      </c>
      <c r="AH557" s="133" t="e">
        <f t="shared" si="266"/>
        <v>#VALUE!</v>
      </c>
      <c r="AI557" s="126" t="e">
        <f t="shared" si="273"/>
        <v>#VALUE!</v>
      </c>
      <c r="AJ557" s="73" t="str">
        <f t="shared" si="264"/>
        <v>missing data</v>
      </c>
      <c r="AK557" s="80" t="str">
        <f t="shared" si="265"/>
        <v>missing data</v>
      </c>
    </row>
    <row r="558" spans="1:37" x14ac:dyDescent="0.25">
      <c r="A558" s="114" t="s">
        <v>74</v>
      </c>
      <c r="B558" s="102"/>
      <c r="C558" s="103"/>
      <c r="D558" s="105"/>
      <c r="E558" s="193" t="e">
        <f t="shared" si="268"/>
        <v>#DIV/0!</v>
      </c>
      <c r="F558" s="191">
        <f t="shared" si="269"/>
        <v>0</v>
      </c>
      <c r="G558" s="103"/>
      <c r="H558" s="104">
        <f t="shared" si="270"/>
        <v>0</v>
      </c>
      <c r="I558" s="147"/>
      <c r="J558" s="106"/>
      <c r="K558" s="106"/>
      <c r="L558" s="106"/>
      <c r="M558" s="107"/>
      <c r="N558" s="150" t="str">
        <f t="shared" si="252"/>
        <v xml:space="preserve"> </v>
      </c>
      <c r="O558" s="145" t="str">
        <f t="shared" si="253"/>
        <v xml:space="preserve"> </v>
      </c>
      <c r="P558" s="154" t="str">
        <f t="shared" si="254"/>
        <v xml:space="preserve"> </v>
      </c>
      <c r="Q558" s="145">
        <f t="shared" si="255"/>
        <v>0</v>
      </c>
      <c r="R558" s="145" t="str">
        <f t="shared" si="256"/>
        <v xml:space="preserve"> </v>
      </c>
      <c r="S558" s="145" t="str">
        <f t="shared" si="257"/>
        <v xml:space="preserve"> </v>
      </c>
      <c r="T558" s="145" t="str">
        <f t="shared" si="258"/>
        <v xml:space="preserve"> </v>
      </c>
      <c r="U558" s="150" t="e">
        <f t="shared" si="259"/>
        <v>#VALUE!</v>
      </c>
      <c r="V558" s="145" t="e">
        <f t="shared" si="260"/>
        <v>#VALUE!</v>
      </c>
      <c r="W558" s="137" t="e">
        <f t="shared" si="261"/>
        <v>#VALUE!</v>
      </c>
      <c r="X558" s="73" t="str">
        <f t="shared" si="271"/>
        <v>donnée(s) manquante(s)</v>
      </c>
      <c r="Y558" s="74" t="str">
        <f t="shared" si="272"/>
        <v>donnée(s) manquante(s)</v>
      </c>
      <c r="Z558" s="131" t="e">
        <f t="shared" si="262"/>
        <v>#DIV/0!</v>
      </c>
      <c r="AA558" s="127" t="str">
        <f>IF(ISBLANK(L558)," ",IF(L558&lt;=Scenario!$C$3,0,IF(L558&lt;=Scenario!$C$5,1,IF(L558&lt;=Scenario!$C$6,2,IF(L558&lt;=Scenario!$C$7,3,IF(L558&lt;=Scenario!$C$8,4,5))))))</f>
        <v xml:space="preserve"> </v>
      </c>
      <c r="AB558" s="127" t="str">
        <f>IF(ISBLANK(M558)," ",IF(M558&lt;=Scenario!$G$3,0,IF(M558&lt;=Scenario!$G$5,1,IF(M558&lt;=Scenario!$G$6,2,IF(M558&lt;=Scenario!$G$7,3,IF(M558&lt;=Scenario!$G$8,4,IF(M558&lt;=Scenario!$G$9,5,IF(M558&lt;=Scenario!$G$10,6,7))))))))</f>
        <v xml:space="preserve"> </v>
      </c>
      <c r="AC558" s="127"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27"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27">
        <f>IF(ISBLANK(F558)," ",IF(F558&lt;=Scenario!$AI$3,0,IF(F558&lt;=Scenario!$AI$5,1,IF(F558&lt;=Scenario!$AI$6,2,IF(F558&lt;=Scenario!$AI$7,3,IF(F558&lt;=Scenario!$AI$8,4,IF(F558&lt;=Scenario!$AI$9,5,IF(F558&lt;=Scenario!$AI$10,6,IF(F558&lt;=Scenario!$AI$11,7,IF(F558&lt;=Scenario!$AI$12,8,IF(F558&lt;=Scenario!$AI$13,9,10)))))))))))</f>
        <v>0</v>
      </c>
      <c r="AF558" s="127" t="str">
        <f t="shared" si="263"/>
        <v xml:space="preserve"> </v>
      </c>
      <c r="AG558" s="132" t="e">
        <f t="shared" si="267"/>
        <v>#VALUE!</v>
      </c>
      <c r="AH558" s="133" t="e">
        <f t="shared" si="266"/>
        <v>#VALUE!</v>
      </c>
      <c r="AI558" s="126" t="e">
        <f t="shared" si="273"/>
        <v>#VALUE!</v>
      </c>
      <c r="AJ558" s="73" t="str">
        <f t="shared" si="264"/>
        <v>missing data</v>
      </c>
      <c r="AK558" s="80" t="str">
        <f t="shared" si="265"/>
        <v>missing data</v>
      </c>
    </row>
    <row r="559" spans="1:37" x14ac:dyDescent="0.25">
      <c r="A559" s="114" t="s">
        <v>74</v>
      </c>
      <c r="B559" s="102"/>
      <c r="C559" s="103"/>
      <c r="D559" s="105"/>
      <c r="E559" s="193" t="e">
        <f t="shared" si="268"/>
        <v>#DIV/0!</v>
      </c>
      <c r="F559" s="191">
        <f t="shared" si="269"/>
        <v>0</v>
      </c>
      <c r="G559" s="103"/>
      <c r="H559" s="104">
        <f t="shared" si="270"/>
        <v>0</v>
      </c>
      <c r="I559" s="147"/>
      <c r="J559" s="106"/>
      <c r="K559" s="106"/>
      <c r="L559" s="106"/>
      <c r="M559" s="107"/>
      <c r="N559" s="150" t="str">
        <f t="shared" si="252"/>
        <v xml:space="preserve"> </v>
      </c>
      <c r="O559" s="145" t="str">
        <f t="shared" si="253"/>
        <v xml:space="preserve"> </v>
      </c>
      <c r="P559" s="154" t="str">
        <f t="shared" si="254"/>
        <v xml:space="preserve"> </v>
      </c>
      <c r="Q559" s="145">
        <f t="shared" si="255"/>
        <v>0</v>
      </c>
      <c r="R559" s="145" t="str">
        <f t="shared" si="256"/>
        <v xml:space="preserve"> </v>
      </c>
      <c r="S559" s="145" t="str">
        <f t="shared" si="257"/>
        <v xml:space="preserve"> </v>
      </c>
      <c r="T559" s="145" t="str">
        <f t="shared" si="258"/>
        <v xml:space="preserve"> </v>
      </c>
      <c r="U559" s="150" t="e">
        <f t="shared" si="259"/>
        <v>#VALUE!</v>
      </c>
      <c r="V559" s="145" t="e">
        <f t="shared" si="260"/>
        <v>#VALUE!</v>
      </c>
      <c r="W559" s="137" t="e">
        <f t="shared" si="261"/>
        <v>#VALUE!</v>
      </c>
      <c r="X559" s="73" t="str">
        <f t="shared" si="271"/>
        <v>donnée(s) manquante(s)</v>
      </c>
      <c r="Y559" s="74" t="str">
        <f t="shared" si="272"/>
        <v>donnée(s) manquante(s)</v>
      </c>
      <c r="Z559" s="131" t="e">
        <f t="shared" si="262"/>
        <v>#DIV/0!</v>
      </c>
      <c r="AA559" s="127" t="str">
        <f>IF(ISBLANK(L559)," ",IF(L559&lt;=Scenario!$C$3,0,IF(L559&lt;=Scenario!$C$5,1,IF(L559&lt;=Scenario!$C$6,2,IF(L559&lt;=Scenario!$C$7,3,IF(L559&lt;=Scenario!$C$8,4,5))))))</f>
        <v xml:space="preserve"> </v>
      </c>
      <c r="AB559" s="127" t="str">
        <f>IF(ISBLANK(M559)," ",IF(M559&lt;=Scenario!$G$3,0,IF(M559&lt;=Scenario!$G$5,1,IF(M559&lt;=Scenario!$G$6,2,IF(M559&lt;=Scenario!$G$7,3,IF(M559&lt;=Scenario!$G$8,4,IF(M559&lt;=Scenario!$G$9,5,IF(M559&lt;=Scenario!$G$10,6,7))))))))</f>
        <v xml:space="preserve"> </v>
      </c>
      <c r="AC559" s="127"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27"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27">
        <f>IF(ISBLANK(F559)," ",IF(F559&lt;=Scenario!$AI$3,0,IF(F559&lt;=Scenario!$AI$5,1,IF(F559&lt;=Scenario!$AI$6,2,IF(F559&lt;=Scenario!$AI$7,3,IF(F559&lt;=Scenario!$AI$8,4,IF(F559&lt;=Scenario!$AI$9,5,IF(F559&lt;=Scenario!$AI$10,6,IF(F559&lt;=Scenario!$AI$11,7,IF(F559&lt;=Scenario!$AI$12,8,IF(F559&lt;=Scenario!$AI$13,9,10)))))))))))</f>
        <v>0</v>
      </c>
      <c r="AF559" s="127" t="str">
        <f t="shared" si="263"/>
        <v xml:space="preserve"> </v>
      </c>
      <c r="AG559" s="132" t="e">
        <f t="shared" si="267"/>
        <v>#VALUE!</v>
      </c>
      <c r="AH559" s="133" t="e">
        <f t="shared" si="266"/>
        <v>#VALUE!</v>
      </c>
      <c r="AI559" s="126" t="e">
        <f t="shared" si="273"/>
        <v>#VALUE!</v>
      </c>
      <c r="AJ559" s="73" t="str">
        <f t="shared" si="264"/>
        <v>missing data</v>
      </c>
      <c r="AK559" s="80" t="str">
        <f t="shared" si="265"/>
        <v>missing data</v>
      </c>
    </row>
    <row r="560" spans="1:37" x14ac:dyDescent="0.25">
      <c r="A560" s="114" t="s">
        <v>74</v>
      </c>
      <c r="B560" s="102"/>
      <c r="C560" s="103"/>
      <c r="D560" s="105"/>
      <c r="E560" s="193" t="e">
        <f t="shared" si="268"/>
        <v>#DIV/0!</v>
      </c>
      <c r="F560" s="191">
        <f t="shared" si="269"/>
        <v>0</v>
      </c>
      <c r="G560" s="103"/>
      <c r="H560" s="104">
        <f t="shared" si="270"/>
        <v>0</v>
      </c>
      <c r="I560" s="147"/>
      <c r="J560" s="106"/>
      <c r="K560" s="106"/>
      <c r="L560" s="106"/>
      <c r="M560" s="107"/>
      <c r="N560" s="150" t="str">
        <f t="shared" si="252"/>
        <v xml:space="preserve"> </v>
      </c>
      <c r="O560" s="145" t="str">
        <f t="shared" si="253"/>
        <v xml:space="preserve"> </v>
      </c>
      <c r="P560" s="154" t="str">
        <f t="shared" si="254"/>
        <v xml:space="preserve"> </v>
      </c>
      <c r="Q560" s="145">
        <f t="shared" si="255"/>
        <v>0</v>
      </c>
      <c r="R560" s="145" t="str">
        <f t="shared" si="256"/>
        <v xml:space="preserve"> </v>
      </c>
      <c r="S560" s="145" t="str">
        <f t="shared" si="257"/>
        <v xml:space="preserve"> </v>
      </c>
      <c r="T560" s="145" t="str">
        <f t="shared" si="258"/>
        <v xml:space="preserve"> </v>
      </c>
      <c r="U560" s="150" t="e">
        <f t="shared" si="259"/>
        <v>#VALUE!</v>
      </c>
      <c r="V560" s="145" t="e">
        <f t="shared" si="260"/>
        <v>#VALUE!</v>
      </c>
      <c r="W560" s="137" t="e">
        <f t="shared" si="261"/>
        <v>#VALUE!</v>
      </c>
      <c r="X560" s="73" t="str">
        <f t="shared" si="271"/>
        <v>donnée(s) manquante(s)</v>
      </c>
      <c r="Y560" s="74" t="str">
        <f t="shared" si="272"/>
        <v>donnée(s) manquante(s)</v>
      </c>
      <c r="Z560" s="131" t="e">
        <f t="shared" si="262"/>
        <v>#DIV/0!</v>
      </c>
      <c r="AA560" s="127" t="str">
        <f>IF(ISBLANK(L560)," ",IF(L560&lt;=Scenario!$C$3,0,IF(L560&lt;=Scenario!$C$5,1,IF(L560&lt;=Scenario!$C$6,2,IF(L560&lt;=Scenario!$C$7,3,IF(L560&lt;=Scenario!$C$8,4,5))))))</f>
        <v xml:space="preserve"> </v>
      </c>
      <c r="AB560" s="127" t="str">
        <f>IF(ISBLANK(M560)," ",IF(M560&lt;=Scenario!$G$3,0,IF(M560&lt;=Scenario!$G$5,1,IF(M560&lt;=Scenario!$G$6,2,IF(M560&lt;=Scenario!$G$7,3,IF(M560&lt;=Scenario!$G$8,4,IF(M560&lt;=Scenario!$G$9,5,IF(M560&lt;=Scenario!$G$10,6,7))))))))</f>
        <v xml:space="preserve"> </v>
      </c>
      <c r="AC560" s="127"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27"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27">
        <f>IF(ISBLANK(F560)," ",IF(F560&lt;=Scenario!$AI$3,0,IF(F560&lt;=Scenario!$AI$5,1,IF(F560&lt;=Scenario!$AI$6,2,IF(F560&lt;=Scenario!$AI$7,3,IF(F560&lt;=Scenario!$AI$8,4,IF(F560&lt;=Scenario!$AI$9,5,IF(F560&lt;=Scenario!$AI$10,6,IF(F560&lt;=Scenario!$AI$11,7,IF(F560&lt;=Scenario!$AI$12,8,IF(F560&lt;=Scenario!$AI$13,9,10)))))))))))</f>
        <v>0</v>
      </c>
      <c r="AF560" s="127" t="str">
        <f t="shared" si="263"/>
        <v xml:space="preserve"> </v>
      </c>
      <c r="AG560" s="132" t="e">
        <f t="shared" si="267"/>
        <v>#VALUE!</v>
      </c>
      <c r="AH560" s="133" t="e">
        <f t="shared" si="266"/>
        <v>#VALUE!</v>
      </c>
      <c r="AI560" s="126" t="e">
        <f t="shared" si="273"/>
        <v>#VALUE!</v>
      </c>
      <c r="AJ560" s="73" t="str">
        <f t="shared" si="264"/>
        <v>missing data</v>
      </c>
      <c r="AK560" s="80" t="str">
        <f t="shared" si="265"/>
        <v>missing data</v>
      </c>
    </row>
    <row r="561" spans="1:37" x14ac:dyDescent="0.25">
      <c r="A561" s="114" t="s">
        <v>74</v>
      </c>
      <c r="B561" s="102"/>
      <c r="C561" s="103"/>
      <c r="D561" s="105"/>
      <c r="E561" s="193" t="e">
        <f t="shared" si="268"/>
        <v>#DIV/0!</v>
      </c>
      <c r="F561" s="191">
        <f t="shared" si="269"/>
        <v>0</v>
      </c>
      <c r="G561" s="103"/>
      <c r="H561" s="104">
        <f t="shared" si="270"/>
        <v>0</v>
      </c>
      <c r="I561" s="147"/>
      <c r="J561" s="106"/>
      <c r="K561" s="106"/>
      <c r="L561" s="106"/>
      <c r="M561" s="107"/>
      <c r="N561" s="150" t="str">
        <f t="shared" si="252"/>
        <v xml:space="preserve"> </v>
      </c>
      <c r="O561" s="145" t="str">
        <f t="shared" si="253"/>
        <v xml:space="preserve"> </v>
      </c>
      <c r="P561" s="154" t="str">
        <f t="shared" si="254"/>
        <v xml:space="preserve"> </v>
      </c>
      <c r="Q561" s="145">
        <f t="shared" si="255"/>
        <v>0</v>
      </c>
      <c r="R561" s="145" t="str">
        <f t="shared" si="256"/>
        <v xml:space="preserve"> </v>
      </c>
      <c r="S561" s="145" t="str">
        <f t="shared" si="257"/>
        <v xml:space="preserve"> </v>
      </c>
      <c r="T561" s="145" t="str">
        <f t="shared" si="258"/>
        <v xml:space="preserve"> </v>
      </c>
      <c r="U561" s="150" t="e">
        <f t="shared" si="259"/>
        <v>#VALUE!</v>
      </c>
      <c r="V561" s="145" t="e">
        <f t="shared" si="260"/>
        <v>#VALUE!</v>
      </c>
      <c r="W561" s="137" t="e">
        <f t="shared" si="261"/>
        <v>#VALUE!</v>
      </c>
      <c r="X561" s="73" t="str">
        <f t="shared" si="271"/>
        <v>donnée(s) manquante(s)</v>
      </c>
      <c r="Y561" s="74" t="str">
        <f t="shared" si="272"/>
        <v>donnée(s) manquante(s)</v>
      </c>
      <c r="Z561" s="131" t="e">
        <f t="shared" si="262"/>
        <v>#DIV/0!</v>
      </c>
      <c r="AA561" s="127" t="str">
        <f>IF(ISBLANK(L561)," ",IF(L561&lt;=Scenario!$C$3,0,IF(L561&lt;=Scenario!$C$5,1,IF(L561&lt;=Scenario!$C$6,2,IF(L561&lt;=Scenario!$C$7,3,IF(L561&lt;=Scenario!$C$8,4,5))))))</f>
        <v xml:space="preserve"> </v>
      </c>
      <c r="AB561" s="127" t="str">
        <f>IF(ISBLANK(M561)," ",IF(M561&lt;=Scenario!$G$3,0,IF(M561&lt;=Scenario!$G$5,1,IF(M561&lt;=Scenario!$G$6,2,IF(M561&lt;=Scenario!$G$7,3,IF(M561&lt;=Scenario!$G$8,4,IF(M561&lt;=Scenario!$G$9,5,IF(M561&lt;=Scenario!$G$10,6,7))))))))</f>
        <v xml:space="preserve"> </v>
      </c>
      <c r="AC561" s="127"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27"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27">
        <f>IF(ISBLANK(F561)," ",IF(F561&lt;=Scenario!$AI$3,0,IF(F561&lt;=Scenario!$AI$5,1,IF(F561&lt;=Scenario!$AI$6,2,IF(F561&lt;=Scenario!$AI$7,3,IF(F561&lt;=Scenario!$AI$8,4,IF(F561&lt;=Scenario!$AI$9,5,IF(F561&lt;=Scenario!$AI$10,6,IF(F561&lt;=Scenario!$AI$11,7,IF(F561&lt;=Scenario!$AI$12,8,IF(F561&lt;=Scenario!$AI$13,9,10)))))))))))</f>
        <v>0</v>
      </c>
      <c r="AF561" s="127" t="str">
        <f t="shared" si="263"/>
        <v xml:space="preserve"> </v>
      </c>
      <c r="AG561" s="132" t="e">
        <f t="shared" si="267"/>
        <v>#VALUE!</v>
      </c>
      <c r="AH561" s="133" t="e">
        <f t="shared" si="266"/>
        <v>#VALUE!</v>
      </c>
      <c r="AI561" s="126" t="e">
        <f t="shared" si="273"/>
        <v>#VALUE!</v>
      </c>
      <c r="AJ561" s="73" t="str">
        <f t="shared" si="264"/>
        <v>missing data</v>
      </c>
      <c r="AK561" s="80" t="str">
        <f t="shared" si="265"/>
        <v>missing data</v>
      </c>
    </row>
    <row r="562" spans="1:37" x14ac:dyDescent="0.25">
      <c r="A562" s="114" t="s">
        <v>74</v>
      </c>
      <c r="B562" s="102"/>
      <c r="C562" s="103"/>
      <c r="D562" s="105"/>
      <c r="E562" s="193" t="e">
        <f t="shared" si="268"/>
        <v>#DIV/0!</v>
      </c>
      <c r="F562" s="191">
        <f t="shared" si="269"/>
        <v>0</v>
      </c>
      <c r="G562" s="103"/>
      <c r="H562" s="104">
        <f t="shared" si="270"/>
        <v>0</v>
      </c>
      <c r="I562" s="147"/>
      <c r="J562" s="106"/>
      <c r="K562" s="106"/>
      <c r="L562" s="106"/>
      <c r="M562" s="107"/>
      <c r="N562" s="150" t="str">
        <f t="shared" si="252"/>
        <v xml:space="preserve"> </v>
      </c>
      <c r="O562" s="145" t="str">
        <f t="shared" si="253"/>
        <v xml:space="preserve"> </v>
      </c>
      <c r="P562" s="154" t="str">
        <f t="shared" si="254"/>
        <v xml:space="preserve"> </v>
      </c>
      <c r="Q562" s="145">
        <f t="shared" si="255"/>
        <v>0</v>
      </c>
      <c r="R562" s="145" t="str">
        <f t="shared" si="256"/>
        <v xml:space="preserve"> </v>
      </c>
      <c r="S562" s="145" t="str">
        <f t="shared" si="257"/>
        <v xml:space="preserve"> </v>
      </c>
      <c r="T562" s="145" t="str">
        <f t="shared" si="258"/>
        <v xml:space="preserve"> </v>
      </c>
      <c r="U562" s="150" t="e">
        <f t="shared" si="259"/>
        <v>#VALUE!</v>
      </c>
      <c r="V562" s="145" t="e">
        <f t="shared" si="260"/>
        <v>#VALUE!</v>
      </c>
      <c r="W562" s="137" t="e">
        <f t="shared" si="261"/>
        <v>#VALUE!</v>
      </c>
      <c r="X562" s="73" t="str">
        <f t="shared" si="271"/>
        <v>donnée(s) manquante(s)</v>
      </c>
      <c r="Y562" s="74" t="str">
        <f t="shared" si="272"/>
        <v>donnée(s) manquante(s)</v>
      </c>
      <c r="Z562" s="131" t="e">
        <f t="shared" si="262"/>
        <v>#DIV/0!</v>
      </c>
      <c r="AA562" s="127" t="str">
        <f>IF(ISBLANK(L562)," ",IF(L562&lt;=Scenario!$C$3,0,IF(L562&lt;=Scenario!$C$5,1,IF(L562&lt;=Scenario!$C$6,2,IF(L562&lt;=Scenario!$C$7,3,IF(L562&lt;=Scenario!$C$8,4,5))))))</f>
        <v xml:space="preserve"> </v>
      </c>
      <c r="AB562" s="127" t="str">
        <f>IF(ISBLANK(M562)," ",IF(M562&lt;=Scenario!$G$3,0,IF(M562&lt;=Scenario!$G$5,1,IF(M562&lt;=Scenario!$G$6,2,IF(M562&lt;=Scenario!$G$7,3,IF(M562&lt;=Scenario!$G$8,4,IF(M562&lt;=Scenario!$G$9,5,IF(M562&lt;=Scenario!$G$10,6,7))))))))</f>
        <v xml:space="preserve"> </v>
      </c>
      <c r="AC562" s="127"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27"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27">
        <f>IF(ISBLANK(F562)," ",IF(F562&lt;=Scenario!$AI$3,0,IF(F562&lt;=Scenario!$AI$5,1,IF(F562&lt;=Scenario!$AI$6,2,IF(F562&lt;=Scenario!$AI$7,3,IF(F562&lt;=Scenario!$AI$8,4,IF(F562&lt;=Scenario!$AI$9,5,IF(F562&lt;=Scenario!$AI$10,6,IF(F562&lt;=Scenario!$AI$11,7,IF(F562&lt;=Scenario!$AI$12,8,IF(F562&lt;=Scenario!$AI$13,9,10)))))))))))</f>
        <v>0</v>
      </c>
      <c r="AF562" s="127" t="str">
        <f t="shared" si="263"/>
        <v xml:space="preserve"> </v>
      </c>
      <c r="AG562" s="132" t="e">
        <f t="shared" si="267"/>
        <v>#VALUE!</v>
      </c>
      <c r="AH562" s="133" t="e">
        <f t="shared" si="266"/>
        <v>#VALUE!</v>
      </c>
      <c r="AI562" s="126" t="e">
        <f t="shared" si="273"/>
        <v>#VALUE!</v>
      </c>
      <c r="AJ562" s="73" t="str">
        <f t="shared" si="264"/>
        <v>missing data</v>
      </c>
      <c r="AK562" s="80" t="str">
        <f t="shared" si="265"/>
        <v>missing data</v>
      </c>
    </row>
    <row r="563" spans="1:37" x14ac:dyDescent="0.25">
      <c r="A563" s="114" t="s">
        <v>74</v>
      </c>
      <c r="B563" s="102"/>
      <c r="C563" s="103"/>
      <c r="D563" s="105"/>
      <c r="E563" s="193" t="e">
        <f t="shared" si="268"/>
        <v>#DIV/0!</v>
      </c>
      <c r="F563" s="191">
        <f t="shared" si="269"/>
        <v>0</v>
      </c>
      <c r="G563" s="103"/>
      <c r="H563" s="104">
        <f t="shared" si="270"/>
        <v>0</v>
      </c>
      <c r="I563" s="147"/>
      <c r="J563" s="106"/>
      <c r="K563" s="106"/>
      <c r="L563" s="106"/>
      <c r="M563" s="107"/>
      <c r="N563" s="150" t="str">
        <f t="shared" si="252"/>
        <v xml:space="preserve"> </v>
      </c>
      <c r="O563" s="145" t="str">
        <f t="shared" si="253"/>
        <v xml:space="preserve"> </v>
      </c>
      <c r="P563" s="154" t="str">
        <f t="shared" si="254"/>
        <v xml:space="preserve"> </v>
      </c>
      <c r="Q563" s="145">
        <f t="shared" si="255"/>
        <v>0</v>
      </c>
      <c r="R563" s="145" t="str">
        <f t="shared" si="256"/>
        <v xml:space="preserve"> </v>
      </c>
      <c r="S563" s="145" t="str">
        <f t="shared" si="257"/>
        <v xml:space="preserve"> </v>
      </c>
      <c r="T563" s="145" t="str">
        <f t="shared" si="258"/>
        <v xml:space="preserve"> </v>
      </c>
      <c r="U563" s="150" t="e">
        <f t="shared" si="259"/>
        <v>#VALUE!</v>
      </c>
      <c r="V563" s="145" t="e">
        <f t="shared" si="260"/>
        <v>#VALUE!</v>
      </c>
      <c r="W563" s="137" t="e">
        <f t="shared" si="261"/>
        <v>#VALUE!</v>
      </c>
      <c r="X563" s="73" t="str">
        <f t="shared" si="271"/>
        <v>donnée(s) manquante(s)</v>
      </c>
      <c r="Y563" s="74" t="str">
        <f t="shared" si="272"/>
        <v>donnée(s) manquante(s)</v>
      </c>
      <c r="Z563" s="131" t="e">
        <f t="shared" si="262"/>
        <v>#DIV/0!</v>
      </c>
      <c r="AA563" s="127" t="str">
        <f>IF(ISBLANK(L563)," ",IF(L563&lt;=Scenario!$C$3,0,IF(L563&lt;=Scenario!$C$5,1,IF(L563&lt;=Scenario!$C$6,2,IF(L563&lt;=Scenario!$C$7,3,IF(L563&lt;=Scenario!$C$8,4,5))))))</f>
        <v xml:space="preserve"> </v>
      </c>
      <c r="AB563" s="127" t="str">
        <f>IF(ISBLANK(M563)," ",IF(M563&lt;=Scenario!$G$3,0,IF(M563&lt;=Scenario!$G$5,1,IF(M563&lt;=Scenario!$G$6,2,IF(M563&lt;=Scenario!$G$7,3,IF(M563&lt;=Scenario!$G$8,4,IF(M563&lt;=Scenario!$G$9,5,IF(M563&lt;=Scenario!$G$10,6,7))))))))</f>
        <v xml:space="preserve"> </v>
      </c>
      <c r="AC563" s="127"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27"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27">
        <f>IF(ISBLANK(F563)," ",IF(F563&lt;=Scenario!$AI$3,0,IF(F563&lt;=Scenario!$AI$5,1,IF(F563&lt;=Scenario!$AI$6,2,IF(F563&lt;=Scenario!$AI$7,3,IF(F563&lt;=Scenario!$AI$8,4,IF(F563&lt;=Scenario!$AI$9,5,IF(F563&lt;=Scenario!$AI$10,6,IF(F563&lt;=Scenario!$AI$11,7,IF(F563&lt;=Scenario!$AI$12,8,IF(F563&lt;=Scenario!$AI$13,9,10)))))))))))</f>
        <v>0</v>
      </c>
      <c r="AF563" s="127" t="str">
        <f t="shared" si="263"/>
        <v xml:space="preserve"> </v>
      </c>
      <c r="AG563" s="132" t="e">
        <f t="shared" si="267"/>
        <v>#VALUE!</v>
      </c>
      <c r="AH563" s="133" t="e">
        <f t="shared" si="266"/>
        <v>#VALUE!</v>
      </c>
      <c r="AI563" s="126" t="e">
        <f t="shared" si="273"/>
        <v>#VALUE!</v>
      </c>
      <c r="AJ563" s="73" t="str">
        <f t="shared" si="264"/>
        <v>missing data</v>
      </c>
      <c r="AK563" s="80" t="str">
        <f t="shared" si="265"/>
        <v>missing data</v>
      </c>
    </row>
    <row r="564" spans="1:37" x14ac:dyDescent="0.25">
      <c r="A564" s="114" t="s">
        <v>74</v>
      </c>
      <c r="B564" s="102"/>
      <c r="C564" s="103"/>
      <c r="D564" s="105"/>
      <c r="E564" s="193" t="e">
        <f t="shared" si="268"/>
        <v>#DIV/0!</v>
      </c>
      <c r="F564" s="191">
        <f t="shared" si="269"/>
        <v>0</v>
      </c>
      <c r="G564" s="103"/>
      <c r="H564" s="104">
        <f t="shared" si="270"/>
        <v>0</v>
      </c>
      <c r="I564" s="147"/>
      <c r="J564" s="106"/>
      <c r="K564" s="106"/>
      <c r="L564" s="106"/>
      <c r="M564" s="107"/>
      <c r="N564" s="150" t="str">
        <f t="shared" si="252"/>
        <v xml:space="preserve"> </v>
      </c>
      <c r="O564" s="145" t="str">
        <f t="shared" si="253"/>
        <v xml:space="preserve"> </v>
      </c>
      <c r="P564" s="154" t="str">
        <f t="shared" si="254"/>
        <v xml:space="preserve"> </v>
      </c>
      <c r="Q564" s="145">
        <f t="shared" si="255"/>
        <v>0</v>
      </c>
      <c r="R564" s="145" t="str">
        <f t="shared" si="256"/>
        <v xml:space="preserve"> </v>
      </c>
      <c r="S564" s="145" t="str">
        <f t="shared" si="257"/>
        <v xml:space="preserve"> </v>
      </c>
      <c r="T564" s="145" t="str">
        <f t="shared" si="258"/>
        <v xml:space="preserve"> </v>
      </c>
      <c r="U564" s="150" t="e">
        <f t="shared" si="259"/>
        <v>#VALUE!</v>
      </c>
      <c r="V564" s="145" t="e">
        <f t="shared" si="260"/>
        <v>#VALUE!</v>
      </c>
      <c r="W564" s="137" t="e">
        <f t="shared" si="261"/>
        <v>#VALUE!</v>
      </c>
      <c r="X564" s="73" t="str">
        <f t="shared" si="271"/>
        <v>donnée(s) manquante(s)</v>
      </c>
      <c r="Y564" s="74" t="str">
        <f t="shared" si="272"/>
        <v>donnée(s) manquante(s)</v>
      </c>
      <c r="Z564" s="131" t="e">
        <f t="shared" si="262"/>
        <v>#DIV/0!</v>
      </c>
      <c r="AA564" s="127" t="str">
        <f>IF(ISBLANK(L564)," ",IF(L564&lt;=Scenario!$C$3,0,IF(L564&lt;=Scenario!$C$5,1,IF(L564&lt;=Scenario!$C$6,2,IF(L564&lt;=Scenario!$C$7,3,IF(L564&lt;=Scenario!$C$8,4,5))))))</f>
        <v xml:space="preserve"> </v>
      </c>
      <c r="AB564" s="127" t="str">
        <f>IF(ISBLANK(M564)," ",IF(M564&lt;=Scenario!$G$3,0,IF(M564&lt;=Scenario!$G$5,1,IF(M564&lt;=Scenario!$G$6,2,IF(M564&lt;=Scenario!$G$7,3,IF(M564&lt;=Scenario!$G$8,4,IF(M564&lt;=Scenario!$G$9,5,IF(M564&lt;=Scenario!$G$10,6,7))))))))</f>
        <v xml:space="preserve"> </v>
      </c>
      <c r="AC564" s="127"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27"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27">
        <f>IF(ISBLANK(F564)," ",IF(F564&lt;=Scenario!$AI$3,0,IF(F564&lt;=Scenario!$AI$5,1,IF(F564&lt;=Scenario!$AI$6,2,IF(F564&lt;=Scenario!$AI$7,3,IF(F564&lt;=Scenario!$AI$8,4,IF(F564&lt;=Scenario!$AI$9,5,IF(F564&lt;=Scenario!$AI$10,6,IF(F564&lt;=Scenario!$AI$11,7,IF(F564&lt;=Scenario!$AI$12,8,IF(F564&lt;=Scenario!$AI$13,9,10)))))))))))</f>
        <v>0</v>
      </c>
      <c r="AF564" s="127" t="str">
        <f t="shared" si="263"/>
        <v xml:space="preserve"> </v>
      </c>
      <c r="AG564" s="132" t="e">
        <f t="shared" si="267"/>
        <v>#VALUE!</v>
      </c>
      <c r="AH564" s="133" t="e">
        <f t="shared" si="266"/>
        <v>#VALUE!</v>
      </c>
      <c r="AI564" s="126" t="e">
        <f t="shared" si="273"/>
        <v>#VALUE!</v>
      </c>
      <c r="AJ564" s="73" t="str">
        <f t="shared" si="264"/>
        <v>missing data</v>
      </c>
      <c r="AK564" s="80" t="str">
        <f t="shared" si="265"/>
        <v>missing data</v>
      </c>
    </row>
    <row r="565" spans="1:37" x14ac:dyDescent="0.25">
      <c r="A565" s="114" t="s">
        <v>74</v>
      </c>
      <c r="B565" s="102"/>
      <c r="C565" s="103"/>
      <c r="D565" s="105"/>
      <c r="E565" s="193" t="e">
        <f t="shared" si="268"/>
        <v>#DIV/0!</v>
      </c>
      <c r="F565" s="191">
        <f t="shared" si="269"/>
        <v>0</v>
      </c>
      <c r="G565" s="103"/>
      <c r="H565" s="104">
        <f t="shared" si="270"/>
        <v>0</v>
      </c>
      <c r="I565" s="147"/>
      <c r="J565" s="106"/>
      <c r="K565" s="106"/>
      <c r="L565" s="106"/>
      <c r="M565" s="107"/>
      <c r="N565" s="150" t="str">
        <f t="shared" si="252"/>
        <v xml:space="preserve"> </v>
      </c>
      <c r="O565" s="145" t="str">
        <f t="shared" si="253"/>
        <v xml:space="preserve"> </v>
      </c>
      <c r="P565" s="154" t="str">
        <f t="shared" si="254"/>
        <v xml:space="preserve"> </v>
      </c>
      <c r="Q565" s="145">
        <f t="shared" si="255"/>
        <v>0</v>
      </c>
      <c r="R565" s="145" t="str">
        <f t="shared" si="256"/>
        <v xml:space="preserve"> </v>
      </c>
      <c r="S565" s="145" t="str">
        <f t="shared" si="257"/>
        <v xml:space="preserve"> </v>
      </c>
      <c r="T565" s="145" t="str">
        <f t="shared" si="258"/>
        <v xml:space="preserve"> </v>
      </c>
      <c r="U565" s="150" t="e">
        <f t="shared" si="259"/>
        <v>#VALUE!</v>
      </c>
      <c r="V565" s="145" t="e">
        <f t="shared" si="260"/>
        <v>#VALUE!</v>
      </c>
      <c r="W565" s="137" t="e">
        <f t="shared" si="261"/>
        <v>#VALUE!</v>
      </c>
      <c r="X565" s="73" t="str">
        <f t="shared" si="271"/>
        <v>donnée(s) manquante(s)</v>
      </c>
      <c r="Y565" s="74" t="str">
        <f t="shared" si="272"/>
        <v>donnée(s) manquante(s)</v>
      </c>
      <c r="Z565" s="131" t="e">
        <f t="shared" si="262"/>
        <v>#DIV/0!</v>
      </c>
      <c r="AA565" s="127" t="str">
        <f>IF(ISBLANK(L565)," ",IF(L565&lt;=Scenario!$C$3,0,IF(L565&lt;=Scenario!$C$5,1,IF(L565&lt;=Scenario!$C$6,2,IF(L565&lt;=Scenario!$C$7,3,IF(L565&lt;=Scenario!$C$8,4,5))))))</f>
        <v xml:space="preserve"> </v>
      </c>
      <c r="AB565" s="127" t="str">
        <f>IF(ISBLANK(M565)," ",IF(M565&lt;=Scenario!$G$3,0,IF(M565&lt;=Scenario!$G$5,1,IF(M565&lt;=Scenario!$G$6,2,IF(M565&lt;=Scenario!$G$7,3,IF(M565&lt;=Scenario!$G$8,4,IF(M565&lt;=Scenario!$G$9,5,IF(M565&lt;=Scenario!$G$10,6,7))))))))</f>
        <v xml:space="preserve"> </v>
      </c>
      <c r="AC565" s="127"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27"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27">
        <f>IF(ISBLANK(F565)," ",IF(F565&lt;=Scenario!$AI$3,0,IF(F565&lt;=Scenario!$AI$5,1,IF(F565&lt;=Scenario!$AI$6,2,IF(F565&lt;=Scenario!$AI$7,3,IF(F565&lt;=Scenario!$AI$8,4,IF(F565&lt;=Scenario!$AI$9,5,IF(F565&lt;=Scenario!$AI$10,6,IF(F565&lt;=Scenario!$AI$11,7,IF(F565&lt;=Scenario!$AI$12,8,IF(F565&lt;=Scenario!$AI$13,9,10)))))))))))</f>
        <v>0</v>
      </c>
      <c r="AF565" s="127" t="str">
        <f t="shared" si="263"/>
        <v xml:space="preserve"> </v>
      </c>
      <c r="AG565" s="132" t="e">
        <f t="shared" si="267"/>
        <v>#VALUE!</v>
      </c>
      <c r="AH565" s="133" t="e">
        <f t="shared" si="266"/>
        <v>#VALUE!</v>
      </c>
      <c r="AI565" s="126" t="e">
        <f t="shared" si="273"/>
        <v>#VALUE!</v>
      </c>
      <c r="AJ565" s="73" t="str">
        <f t="shared" si="264"/>
        <v>missing data</v>
      </c>
      <c r="AK565" s="80" t="str">
        <f t="shared" si="265"/>
        <v>missing data</v>
      </c>
    </row>
    <row r="566" spans="1:37" x14ac:dyDescent="0.25">
      <c r="A566" s="114" t="s">
        <v>74</v>
      </c>
      <c r="B566" s="102"/>
      <c r="C566" s="103"/>
      <c r="D566" s="105"/>
      <c r="E566" s="193" t="e">
        <f t="shared" si="268"/>
        <v>#DIV/0!</v>
      </c>
      <c r="F566" s="191">
        <f t="shared" si="269"/>
        <v>0</v>
      </c>
      <c r="G566" s="103"/>
      <c r="H566" s="104">
        <f t="shared" si="270"/>
        <v>0</v>
      </c>
      <c r="I566" s="147"/>
      <c r="J566" s="106"/>
      <c r="K566" s="106"/>
      <c r="L566" s="106"/>
      <c r="M566" s="107"/>
      <c r="N566" s="150" t="str">
        <f t="shared" si="252"/>
        <v xml:space="preserve"> </v>
      </c>
      <c r="O566" s="145" t="str">
        <f t="shared" si="253"/>
        <v xml:space="preserve"> </v>
      </c>
      <c r="P566" s="154" t="str">
        <f t="shared" si="254"/>
        <v xml:space="preserve"> </v>
      </c>
      <c r="Q566" s="145">
        <f t="shared" si="255"/>
        <v>0</v>
      </c>
      <c r="R566" s="145" t="str">
        <f t="shared" si="256"/>
        <v xml:space="preserve"> </v>
      </c>
      <c r="S566" s="145" t="str">
        <f t="shared" si="257"/>
        <v xml:space="preserve"> </v>
      </c>
      <c r="T566" s="145" t="str">
        <f t="shared" si="258"/>
        <v xml:space="preserve"> </v>
      </c>
      <c r="U566" s="150" t="e">
        <f t="shared" si="259"/>
        <v>#VALUE!</v>
      </c>
      <c r="V566" s="145" t="e">
        <f t="shared" si="260"/>
        <v>#VALUE!</v>
      </c>
      <c r="W566" s="137" t="e">
        <f t="shared" si="261"/>
        <v>#VALUE!</v>
      </c>
      <c r="X566" s="73" t="str">
        <f t="shared" si="271"/>
        <v>donnée(s) manquante(s)</v>
      </c>
      <c r="Y566" s="74" t="str">
        <f t="shared" si="272"/>
        <v>donnée(s) manquante(s)</v>
      </c>
      <c r="Z566" s="131" t="e">
        <f t="shared" si="262"/>
        <v>#DIV/0!</v>
      </c>
      <c r="AA566" s="127" t="str">
        <f>IF(ISBLANK(L566)," ",IF(L566&lt;=Scenario!$C$3,0,IF(L566&lt;=Scenario!$C$5,1,IF(L566&lt;=Scenario!$C$6,2,IF(L566&lt;=Scenario!$C$7,3,IF(L566&lt;=Scenario!$C$8,4,5))))))</f>
        <v xml:space="preserve"> </v>
      </c>
      <c r="AB566" s="127" t="str">
        <f>IF(ISBLANK(M566)," ",IF(M566&lt;=Scenario!$G$3,0,IF(M566&lt;=Scenario!$G$5,1,IF(M566&lt;=Scenario!$G$6,2,IF(M566&lt;=Scenario!$G$7,3,IF(M566&lt;=Scenario!$G$8,4,IF(M566&lt;=Scenario!$G$9,5,IF(M566&lt;=Scenario!$G$10,6,7))))))))</f>
        <v xml:space="preserve"> </v>
      </c>
      <c r="AC566" s="127"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27"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27">
        <f>IF(ISBLANK(F566)," ",IF(F566&lt;=Scenario!$AI$3,0,IF(F566&lt;=Scenario!$AI$5,1,IF(F566&lt;=Scenario!$AI$6,2,IF(F566&lt;=Scenario!$AI$7,3,IF(F566&lt;=Scenario!$AI$8,4,IF(F566&lt;=Scenario!$AI$9,5,IF(F566&lt;=Scenario!$AI$10,6,IF(F566&lt;=Scenario!$AI$11,7,IF(F566&lt;=Scenario!$AI$12,8,IF(F566&lt;=Scenario!$AI$13,9,10)))))))))))</f>
        <v>0</v>
      </c>
      <c r="AF566" s="127" t="str">
        <f t="shared" si="263"/>
        <v xml:space="preserve"> </v>
      </c>
      <c r="AG566" s="132" t="e">
        <f t="shared" si="267"/>
        <v>#VALUE!</v>
      </c>
      <c r="AH566" s="133" t="e">
        <f t="shared" si="266"/>
        <v>#VALUE!</v>
      </c>
      <c r="AI566" s="126" t="e">
        <f t="shared" si="273"/>
        <v>#VALUE!</v>
      </c>
      <c r="AJ566" s="73" t="str">
        <f t="shared" si="264"/>
        <v>missing data</v>
      </c>
      <c r="AK566" s="80" t="str">
        <f t="shared" si="265"/>
        <v>missing data</v>
      </c>
    </row>
    <row r="567" spans="1:37" x14ac:dyDescent="0.25">
      <c r="A567" s="114" t="s">
        <v>74</v>
      </c>
      <c r="B567" s="102"/>
      <c r="C567" s="103"/>
      <c r="D567" s="105"/>
      <c r="E567" s="193" t="e">
        <f t="shared" si="268"/>
        <v>#DIV/0!</v>
      </c>
      <c r="F567" s="191">
        <f t="shared" si="269"/>
        <v>0</v>
      </c>
      <c r="G567" s="103"/>
      <c r="H567" s="104">
        <f t="shared" si="270"/>
        <v>0</v>
      </c>
      <c r="I567" s="147"/>
      <c r="J567" s="106"/>
      <c r="K567" s="106"/>
      <c r="L567" s="106"/>
      <c r="M567" s="107"/>
      <c r="N567" s="150" t="str">
        <f t="shared" si="252"/>
        <v xml:space="preserve"> </v>
      </c>
      <c r="O567" s="145" t="str">
        <f t="shared" si="253"/>
        <v xml:space="preserve"> </v>
      </c>
      <c r="P567" s="154" t="str">
        <f t="shared" si="254"/>
        <v xml:space="preserve"> </v>
      </c>
      <c r="Q567" s="145">
        <f t="shared" si="255"/>
        <v>0</v>
      </c>
      <c r="R567" s="145" t="str">
        <f t="shared" si="256"/>
        <v xml:space="preserve"> </v>
      </c>
      <c r="S567" s="145" t="str">
        <f t="shared" si="257"/>
        <v xml:space="preserve"> </v>
      </c>
      <c r="T567" s="145" t="str">
        <f t="shared" si="258"/>
        <v xml:space="preserve"> </v>
      </c>
      <c r="U567" s="150" t="e">
        <f t="shared" si="259"/>
        <v>#VALUE!</v>
      </c>
      <c r="V567" s="145" t="e">
        <f t="shared" si="260"/>
        <v>#VALUE!</v>
      </c>
      <c r="W567" s="137" t="e">
        <f t="shared" si="261"/>
        <v>#VALUE!</v>
      </c>
      <c r="X567" s="73" t="str">
        <f t="shared" si="271"/>
        <v>donnée(s) manquante(s)</v>
      </c>
      <c r="Y567" s="74" t="str">
        <f t="shared" si="272"/>
        <v>donnée(s) manquante(s)</v>
      </c>
      <c r="Z567" s="131" t="e">
        <f t="shared" si="262"/>
        <v>#DIV/0!</v>
      </c>
      <c r="AA567" s="127" t="str">
        <f>IF(ISBLANK(L567)," ",IF(L567&lt;=Scenario!$C$3,0,IF(L567&lt;=Scenario!$C$5,1,IF(L567&lt;=Scenario!$C$6,2,IF(L567&lt;=Scenario!$C$7,3,IF(L567&lt;=Scenario!$C$8,4,5))))))</f>
        <v xml:space="preserve"> </v>
      </c>
      <c r="AB567" s="127" t="str">
        <f>IF(ISBLANK(M567)," ",IF(M567&lt;=Scenario!$G$3,0,IF(M567&lt;=Scenario!$G$5,1,IF(M567&lt;=Scenario!$G$6,2,IF(M567&lt;=Scenario!$G$7,3,IF(M567&lt;=Scenario!$G$8,4,IF(M567&lt;=Scenario!$G$9,5,IF(M567&lt;=Scenario!$G$10,6,7))))))))</f>
        <v xml:space="preserve"> </v>
      </c>
      <c r="AC567" s="127"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27"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27">
        <f>IF(ISBLANK(F567)," ",IF(F567&lt;=Scenario!$AI$3,0,IF(F567&lt;=Scenario!$AI$5,1,IF(F567&lt;=Scenario!$AI$6,2,IF(F567&lt;=Scenario!$AI$7,3,IF(F567&lt;=Scenario!$AI$8,4,IF(F567&lt;=Scenario!$AI$9,5,IF(F567&lt;=Scenario!$AI$10,6,IF(F567&lt;=Scenario!$AI$11,7,IF(F567&lt;=Scenario!$AI$12,8,IF(F567&lt;=Scenario!$AI$13,9,10)))))))))))</f>
        <v>0</v>
      </c>
      <c r="AF567" s="127" t="str">
        <f t="shared" si="263"/>
        <v xml:space="preserve"> </v>
      </c>
      <c r="AG567" s="132" t="e">
        <f t="shared" si="267"/>
        <v>#VALUE!</v>
      </c>
      <c r="AH567" s="133" t="e">
        <f t="shared" si="266"/>
        <v>#VALUE!</v>
      </c>
      <c r="AI567" s="126" t="e">
        <f t="shared" si="273"/>
        <v>#VALUE!</v>
      </c>
      <c r="AJ567" s="73" t="str">
        <f t="shared" si="264"/>
        <v>missing data</v>
      </c>
      <c r="AK567" s="80" t="str">
        <f t="shared" si="265"/>
        <v>missing data</v>
      </c>
    </row>
    <row r="568" spans="1:37" x14ac:dyDescent="0.25">
      <c r="A568" s="114" t="s">
        <v>74</v>
      </c>
      <c r="B568" s="102"/>
      <c r="C568" s="103"/>
      <c r="D568" s="105"/>
      <c r="E568" s="193" t="e">
        <f t="shared" si="268"/>
        <v>#DIV/0!</v>
      </c>
      <c r="F568" s="191">
        <f t="shared" si="269"/>
        <v>0</v>
      </c>
      <c r="G568" s="103"/>
      <c r="H568" s="104">
        <f t="shared" si="270"/>
        <v>0</v>
      </c>
      <c r="I568" s="147"/>
      <c r="J568" s="106"/>
      <c r="K568" s="106"/>
      <c r="L568" s="106"/>
      <c r="M568" s="107"/>
      <c r="N568" s="150" t="str">
        <f t="shared" si="252"/>
        <v xml:space="preserve"> </v>
      </c>
      <c r="O568" s="145" t="str">
        <f t="shared" si="253"/>
        <v xml:space="preserve"> </v>
      </c>
      <c r="P568" s="154" t="str">
        <f t="shared" si="254"/>
        <v xml:space="preserve"> </v>
      </c>
      <c r="Q568" s="145">
        <f t="shared" si="255"/>
        <v>0</v>
      </c>
      <c r="R568" s="145" t="str">
        <f t="shared" si="256"/>
        <v xml:space="preserve"> </v>
      </c>
      <c r="S568" s="145" t="str">
        <f t="shared" si="257"/>
        <v xml:space="preserve"> </v>
      </c>
      <c r="T568" s="145" t="str">
        <f t="shared" si="258"/>
        <v xml:space="preserve"> </v>
      </c>
      <c r="U568" s="150" t="e">
        <f t="shared" si="259"/>
        <v>#VALUE!</v>
      </c>
      <c r="V568" s="145" t="e">
        <f t="shared" si="260"/>
        <v>#VALUE!</v>
      </c>
      <c r="W568" s="137" t="e">
        <f t="shared" si="261"/>
        <v>#VALUE!</v>
      </c>
      <c r="X568" s="73" t="str">
        <f t="shared" si="271"/>
        <v>donnée(s) manquante(s)</v>
      </c>
      <c r="Y568" s="74" t="str">
        <f t="shared" si="272"/>
        <v>donnée(s) manquante(s)</v>
      </c>
      <c r="Z568" s="131" t="e">
        <f t="shared" si="262"/>
        <v>#DIV/0!</v>
      </c>
      <c r="AA568" s="127" t="str">
        <f>IF(ISBLANK(L568)," ",IF(L568&lt;=Scenario!$C$3,0,IF(L568&lt;=Scenario!$C$5,1,IF(L568&lt;=Scenario!$C$6,2,IF(L568&lt;=Scenario!$C$7,3,IF(L568&lt;=Scenario!$C$8,4,5))))))</f>
        <v xml:space="preserve"> </v>
      </c>
      <c r="AB568" s="127" t="str">
        <f>IF(ISBLANK(M568)," ",IF(M568&lt;=Scenario!$G$3,0,IF(M568&lt;=Scenario!$G$5,1,IF(M568&lt;=Scenario!$G$6,2,IF(M568&lt;=Scenario!$G$7,3,IF(M568&lt;=Scenario!$G$8,4,IF(M568&lt;=Scenario!$G$9,5,IF(M568&lt;=Scenario!$G$10,6,7))))))))</f>
        <v xml:space="preserve"> </v>
      </c>
      <c r="AC568" s="127"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27"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27">
        <f>IF(ISBLANK(F568)," ",IF(F568&lt;=Scenario!$AI$3,0,IF(F568&lt;=Scenario!$AI$5,1,IF(F568&lt;=Scenario!$AI$6,2,IF(F568&lt;=Scenario!$AI$7,3,IF(F568&lt;=Scenario!$AI$8,4,IF(F568&lt;=Scenario!$AI$9,5,IF(F568&lt;=Scenario!$AI$10,6,IF(F568&lt;=Scenario!$AI$11,7,IF(F568&lt;=Scenario!$AI$12,8,IF(F568&lt;=Scenario!$AI$13,9,10)))))))))))</f>
        <v>0</v>
      </c>
      <c r="AF568" s="127" t="str">
        <f t="shared" si="263"/>
        <v xml:space="preserve"> </v>
      </c>
      <c r="AG568" s="132" t="e">
        <f t="shared" si="267"/>
        <v>#VALUE!</v>
      </c>
      <c r="AH568" s="133" t="e">
        <f t="shared" si="266"/>
        <v>#VALUE!</v>
      </c>
      <c r="AI568" s="126" t="e">
        <f t="shared" si="273"/>
        <v>#VALUE!</v>
      </c>
      <c r="AJ568" s="73" t="str">
        <f t="shared" si="264"/>
        <v>missing data</v>
      </c>
      <c r="AK568" s="80" t="str">
        <f t="shared" si="265"/>
        <v>missing data</v>
      </c>
    </row>
    <row r="569" spans="1:37" x14ac:dyDescent="0.25">
      <c r="A569" s="114" t="s">
        <v>74</v>
      </c>
      <c r="B569" s="102"/>
      <c r="C569" s="103"/>
      <c r="D569" s="105"/>
      <c r="E569" s="193" t="e">
        <f t="shared" si="268"/>
        <v>#DIV/0!</v>
      </c>
      <c r="F569" s="191">
        <f t="shared" si="269"/>
        <v>0</v>
      </c>
      <c r="G569" s="103"/>
      <c r="H569" s="104">
        <f t="shared" si="270"/>
        <v>0</v>
      </c>
      <c r="I569" s="147"/>
      <c r="J569" s="106"/>
      <c r="K569" s="106"/>
      <c r="L569" s="106"/>
      <c r="M569" s="107"/>
      <c r="N569" s="150" t="str">
        <f t="shared" si="252"/>
        <v xml:space="preserve"> </v>
      </c>
      <c r="O569" s="145" t="str">
        <f t="shared" si="253"/>
        <v xml:space="preserve"> </v>
      </c>
      <c r="P569" s="154" t="str">
        <f t="shared" si="254"/>
        <v xml:space="preserve"> </v>
      </c>
      <c r="Q569" s="145">
        <f t="shared" si="255"/>
        <v>0</v>
      </c>
      <c r="R569" s="145" t="str">
        <f t="shared" si="256"/>
        <v xml:space="preserve"> </v>
      </c>
      <c r="S569" s="145" t="str">
        <f t="shared" si="257"/>
        <v xml:space="preserve"> </v>
      </c>
      <c r="T569" s="145" t="str">
        <f t="shared" si="258"/>
        <v xml:space="preserve"> </v>
      </c>
      <c r="U569" s="150" t="e">
        <f t="shared" si="259"/>
        <v>#VALUE!</v>
      </c>
      <c r="V569" s="145" t="e">
        <f t="shared" si="260"/>
        <v>#VALUE!</v>
      </c>
      <c r="W569" s="137" t="e">
        <f t="shared" si="261"/>
        <v>#VALUE!</v>
      </c>
      <c r="X569" s="73" t="str">
        <f t="shared" si="271"/>
        <v>donnée(s) manquante(s)</v>
      </c>
      <c r="Y569" s="74" t="str">
        <f t="shared" si="272"/>
        <v>donnée(s) manquante(s)</v>
      </c>
      <c r="Z569" s="131" t="e">
        <f t="shared" si="262"/>
        <v>#DIV/0!</v>
      </c>
      <c r="AA569" s="127" t="str">
        <f>IF(ISBLANK(L569)," ",IF(L569&lt;=Scenario!$C$3,0,IF(L569&lt;=Scenario!$C$5,1,IF(L569&lt;=Scenario!$C$6,2,IF(L569&lt;=Scenario!$C$7,3,IF(L569&lt;=Scenario!$C$8,4,5))))))</f>
        <v xml:space="preserve"> </v>
      </c>
      <c r="AB569" s="127" t="str">
        <f>IF(ISBLANK(M569)," ",IF(M569&lt;=Scenario!$G$3,0,IF(M569&lt;=Scenario!$G$5,1,IF(M569&lt;=Scenario!$G$6,2,IF(M569&lt;=Scenario!$G$7,3,IF(M569&lt;=Scenario!$G$8,4,IF(M569&lt;=Scenario!$G$9,5,IF(M569&lt;=Scenario!$G$10,6,7))))))))</f>
        <v xml:space="preserve"> </v>
      </c>
      <c r="AC569" s="127"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27"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27">
        <f>IF(ISBLANK(F569)," ",IF(F569&lt;=Scenario!$AI$3,0,IF(F569&lt;=Scenario!$AI$5,1,IF(F569&lt;=Scenario!$AI$6,2,IF(F569&lt;=Scenario!$AI$7,3,IF(F569&lt;=Scenario!$AI$8,4,IF(F569&lt;=Scenario!$AI$9,5,IF(F569&lt;=Scenario!$AI$10,6,IF(F569&lt;=Scenario!$AI$11,7,IF(F569&lt;=Scenario!$AI$12,8,IF(F569&lt;=Scenario!$AI$13,9,10)))))))))))</f>
        <v>0</v>
      </c>
      <c r="AF569" s="127" t="str">
        <f t="shared" si="263"/>
        <v xml:space="preserve"> </v>
      </c>
      <c r="AG569" s="132" t="e">
        <f t="shared" si="267"/>
        <v>#VALUE!</v>
      </c>
      <c r="AH569" s="133" t="e">
        <f t="shared" si="266"/>
        <v>#VALUE!</v>
      </c>
      <c r="AI569" s="126" t="e">
        <f t="shared" si="273"/>
        <v>#VALUE!</v>
      </c>
      <c r="AJ569" s="73" t="str">
        <f t="shared" si="264"/>
        <v>missing data</v>
      </c>
      <c r="AK569" s="80" t="str">
        <f t="shared" si="265"/>
        <v>missing data</v>
      </c>
    </row>
    <row r="570" spans="1:37" x14ac:dyDescent="0.25">
      <c r="A570" s="114" t="s">
        <v>74</v>
      </c>
      <c r="B570" s="102"/>
      <c r="C570" s="103"/>
      <c r="D570" s="105"/>
      <c r="E570" s="193" t="e">
        <f t="shared" si="268"/>
        <v>#DIV/0!</v>
      </c>
      <c r="F570" s="191">
        <f t="shared" si="269"/>
        <v>0</v>
      </c>
      <c r="G570" s="103"/>
      <c r="H570" s="104">
        <f t="shared" si="270"/>
        <v>0</v>
      </c>
      <c r="I570" s="147"/>
      <c r="J570" s="106"/>
      <c r="K570" s="106"/>
      <c r="L570" s="106"/>
      <c r="M570" s="107"/>
      <c r="N570" s="150" t="str">
        <f t="shared" si="252"/>
        <v xml:space="preserve"> </v>
      </c>
      <c r="O570" s="145" t="str">
        <f t="shared" si="253"/>
        <v xml:space="preserve"> </v>
      </c>
      <c r="P570" s="154" t="str">
        <f t="shared" si="254"/>
        <v xml:space="preserve"> </v>
      </c>
      <c r="Q570" s="145">
        <f t="shared" si="255"/>
        <v>0</v>
      </c>
      <c r="R570" s="145" t="str">
        <f t="shared" si="256"/>
        <v xml:space="preserve"> </v>
      </c>
      <c r="S570" s="145" t="str">
        <f t="shared" si="257"/>
        <v xml:space="preserve"> </v>
      </c>
      <c r="T570" s="145" t="str">
        <f t="shared" si="258"/>
        <v xml:space="preserve"> </v>
      </c>
      <c r="U570" s="150" t="e">
        <f t="shared" si="259"/>
        <v>#VALUE!</v>
      </c>
      <c r="V570" s="145" t="e">
        <f t="shared" si="260"/>
        <v>#VALUE!</v>
      </c>
      <c r="W570" s="137" t="e">
        <f t="shared" si="261"/>
        <v>#VALUE!</v>
      </c>
      <c r="X570" s="73" t="str">
        <f t="shared" si="271"/>
        <v>donnée(s) manquante(s)</v>
      </c>
      <c r="Y570" s="74" t="str">
        <f t="shared" si="272"/>
        <v>donnée(s) manquante(s)</v>
      </c>
      <c r="Z570" s="131" t="e">
        <f t="shared" si="262"/>
        <v>#DIV/0!</v>
      </c>
      <c r="AA570" s="127" t="str">
        <f>IF(ISBLANK(L570)," ",IF(L570&lt;=Scenario!$C$3,0,IF(L570&lt;=Scenario!$C$5,1,IF(L570&lt;=Scenario!$C$6,2,IF(L570&lt;=Scenario!$C$7,3,IF(L570&lt;=Scenario!$C$8,4,5))))))</f>
        <v xml:space="preserve"> </v>
      </c>
      <c r="AB570" s="127" t="str">
        <f>IF(ISBLANK(M570)," ",IF(M570&lt;=Scenario!$G$3,0,IF(M570&lt;=Scenario!$G$5,1,IF(M570&lt;=Scenario!$G$6,2,IF(M570&lt;=Scenario!$G$7,3,IF(M570&lt;=Scenario!$G$8,4,IF(M570&lt;=Scenario!$G$9,5,IF(M570&lt;=Scenario!$G$10,6,7))))))))</f>
        <v xml:space="preserve"> </v>
      </c>
      <c r="AC570" s="127"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27"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27">
        <f>IF(ISBLANK(F570)," ",IF(F570&lt;=Scenario!$AI$3,0,IF(F570&lt;=Scenario!$AI$5,1,IF(F570&lt;=Scenario!$AI$6,2,IF(F570&lt;=Scenario!$AI$7,3,IF(F570&lt;=Scenario!$AI$8,4,IF(F570&lt;=Scenario!$AI$9,5,IF(F570&lt;=Scenario!$AI$10,6,IF(F570&lt;=Scenario!$AI$11,7,IF(F570&lt;=Scenario!$AI$12,8,IF(F570&lt;=Scenario!$AI$13,9,10)))))))))))</f>
        <v>0</v>
      </c>
      <c r="AF570" s="127" t="str">
        <f t="shared" si="263"/>
        <v xml:space="preserve"> </v>
      </c>
      <c r="AG570" s="132" t="e">
        <f t="shared" si="267"/>
        <v>#VALUE!</v>
      </c>
      <c r="AH570" s="133" t="e">
        <f t="shared" si="266"/>
        <v>#VALUE!</v>
      </c>
      <c r="AI570" s="126" t="e">
        <f t="shared" si="273"/>
        <v>#VALUE!</v>
      </c>
      <c r="AJ570" s="73" t="str">
        <f t="shared" si="264"/>
        <v>missing data</v>
      </c>
      <c r="AK570" s="80" t="str">
        <f t="shared" si="265"/>
        <v>missing data</v>
      </c>
    </row>
    <row r="571" spans="1:37" x14ac:dyDescent="0.25">
      <c r="A571" s="114" t="s">
        <v>74</v>
      </c>
      <c r="B571" s="102"/>
      <c r="C571" s="103"/>
      <c r="D571" s="105"/>
      <c r="E571" s="193" t="e">
        <f t="shared" si="268"/>
        <v>#DIV/0!</v>
      </c>
      <c r="F571" s="191">
        <f t="shared" si="269"/>
        <v>0</v>
      </c>
      <c r="G571" s="103"/>
      <c r="H571" s="104">
        <f t="shared" si="270"/>
        <v>0</v>
      </c>
      <c r="I571" s="147"/>
      <c r="J571" s="106"/>
      <c r="K571" s="106"/>
      <c r="L571" s="106"/>
      <c r="M571" s="107"/>
      <c r="N571" s="150" t="str">
        <f t="shared" si="252"/>
        <v xml:space="preserve"> </v>
      </c>
      <c r="O571" s="145" t="str">
        <f t="shared" si="253"/>
        <v xml:space="preserve"> </v>
      </c>
      <c r="P571" s="154" t="str">
        <f t="shared" si="254"/>
        <v xml:space="preserve"> </v>
      </c>
      <c r="Q571" s="145">
        <f t="shared" si="255"/>
        <v>0</v>
      </c>
      <c r="R571" s="145" t="str">
        <f t="shared" si="256"/>
        <v xml:space="preserve"> </v>
      </c>
      <c r="S571" s="145" t="str">
        <f t="shared" si="257"/>
        <v xml:space="preserve"> </v>
      </c>
      <c r="T571" s="145" t="str">
        <f t="shared" si="258"/>
        <v xml:space="preserve"> </v>
      </c>
      <c r="U571" s="150" t="e">
        <f t="shared" si="259"/>
        <v>#VALUE!</v>
      </c>
      <c r="V571" s="145" t="e">
        <f t="shared" si="260"/>
        <v>#VALUE!</v>
      </c>
      <c r="W571" s="137" t="e">
        <f t="shared" si="261"/>
        <v>#VALUE!</v>
      </c>
      <c r="X571" s="73" t="str">
        <f t="shared" si="271"/>
        <v>donnée(s) manquante(s)</v>
      </c>
      <c r="Y571" s="74" t="str">
        <f t="shared" si="272"/>
        <v>donnée(s) manquante(s)</v>
      </c>
      <c r="Z571" s="131" t="e">
        <f t="shared" si="262"/>
        <v>#DIV/0!</v>
      </c>
      <c r="AA571" s="127" t="str">
        <f>IF(ISBLANK(L571)," ",IF(L571&lt;=Scenario!$C$3,0,IF(L571&lt;=Scenario!$C$5,1,IF(L571&lt;=Scenario!$C$6,2,IF(L571&lt;=Scenario!$C$7,3,IF(L571&lt;=Scenario!$C$8,4,5))))))</f>
        <v xml:space="preserve"> </v>
      </c>
      <c r="AB571" s="127" t="str">
        <f>IF(ISBLANK(M571)," ",IF(M571&lt;=Scenario!$G$3,0,IF(M571&lt;=Scenario!$G$5,1,IF(M571&lt;=Scenario!$G$6,2,IF(M571&lt;=Scenario!$G$7,3,IF(M571&lt;=Scenario!$G$8,4,IF(M571&lt;=Scenario!$G$9,5,IF(M571&lt;=Scenario!$G$10,6,7))))))))</f>
        <v xml:space="preserve"> </v>
      </c>
      <c r="AC571" s="127"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27"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27">
        <f>IF(ISBLANK(F571)," ",IF(F571&lt;=Scenario!$AI$3,0,IF(F571&lt;=Scenario!$AI$5,1,IF(F571&lt;=Scenario!$AI$6,2,IF(F571&lt;=Scenario!$AI$7,3,IF(F571&lt;=Scenario!$AI$8,4,IF(F571&lt;=Scenario!$AI$9,5,IF(F571&lt;=Scenario!$AI$10,6,IF(F571&lt;=Scenario!$AI$11,7,IF(F571&lt;=Scenario!$AI$12,8,IF(F571&lt;=Scenario!$AI$13,9,10)))))))))))</f>
        <v>0</v>
      </c>
      <c r="AF571" s="127" t="str">
        <f t="shared" si="263"/>
        <v xml:space="preserve"> </v>
      </c>
      <c r="AG571" s="132" t="e">
        <f t="shared" si="267"/>
        <v>#VALUE!</v>
      </c>
      <c r="AH571" s="133" t="e">
        <f t="shared" si="266"/>
        <v>#VALUE!</v>
      </c>
      <c r="AI571" s="126" t="e">
        <f t="shared" si="273"/>
        <v>#VALUE!</v>
      </c>
      <c r="AJ571" s="73" t="str">
        <f t="shared" si="264"/>
        <v>missing data</v>
      </c>
      <c r="AK571" s="80" t="str">
        <f t="shared" si="265"/>
        <v>missing data</v>
      </c>
    </row>
    <row r="572" spans="1:37" x14ac:dyDescent="0.25">
      <c r="A572" s="114" t="s">
        <v>74</v>
      </c>
      <c r="B572" s="102"/>
      <c r="C572" s="103"/>
      <c r="D572" s="105"/>
      <c r="E572" s="193" t="e">
        <f t="shared" si="268"/>
        <v>#DIV/0!</v>
      </c>
      <c r="F572" s="191">
        <f t="shared" si="269"/>
        <v>0</v>
      </c>
      <c r="G572" s="103"/>
      <c r="H572" s="104">
        <f t="shared" si="270"/>
        <v>0</v>
      </c>
      <c r="I572" s="147"/>
      <c r="J572" s="106"/>
      <c r="K572" s="106"/>
      <c r="L572" s="106"/>
      <c r="M572" s="107"/>
      <c r="N572" s="150" t="str">
        <f t="shared" ref="N572:N635" si="274">IF(ISBLANK(B572)," ",IF(B572&lt;=335,0,IF(B572&lt;=670,1,IF(B572&lt;=1005,2,IF(B572&lt;=1340,3,IF(B572&lt;=1675,4,IF(B572&lt;=2010,5,IF(B572&lt;=2345,6,IF(B572&lt;=2680,7,IF(B572&lt;=3015,8,IF(B572&lt;=3350,9,10)))))))))))</f>
        <v xml:space="preserve"> </v>
      </c>
      <c r="O572" s="145" t="str">
        <f t="shared" ref="O572:O635" si="275">IF(ISBLANK(G572)," ",IF(G572&lt;=4.5,0,IF(G572&lt;=9,1,IF(G572&lt;=13.5,2,IF(G572&lt;=18,3,IF(G572&lt;=22.5,4,IF(G572&lt;=27,5,IF(G572&lt;=31,6,IF(G572&lt;=36,7,IF(G572&lt;=40,8,IF(G572&lt;=45,9,10)))))))))))</f>
        <v xml:space="preserve"> </v>
      </c>
      <c r="P572" s="154" t="str">
        <f t="shared" ref="P572:P635" si="276">IF(ISBLANK(D572)," ",IF(D572&lt;=1,0,IF(D572&lt;=2,1,IF(D572&lt;=3,2,IF(D572&lt;=4,3,IF(D572&lt;=5,4,IF(D572&lt;=6,5,IF(D572&lt;=7,6,IF(D572&lt;=8,7,IF(D572&lt;=9,8,IF(D572&lt;=10,9,10)))))))))))</f>
        <v xml:space="preserve"> </v>
      </c>
      <c r="Q572" s="145">
        <f t="shared" ref="Q572:Q635" si="277">IF(ISBLANK(H572)," ",IF(H572&lt;=90,0,IF(H572&lt;=180,1,IF(H572&lt;=270,2,IF(H572&lt;=360,3,IF(H572&lt;=450,4,IF(H572&lt;=540,5,IF(H572&lt;=630,6,IF(H572&lt;=720,7,IF(H572&lt;=810,8,IF(H572&lt;=900,9,10)))))))))))</f>
        <v>0</v>
      </c>
      <c r="R572" s="145" t="str">
        <f t="shared" ref="R572:R635" si="278">IF(ISBLANK(J572)," ",IF(J572&lt;=40,0,IF(J572&lt;=60,1,IF(J572&lt;=80,2,5))))</f>
        <v xml:space="preserve"> </v>
      </c>
      <c r="S572" s="145" t="str">
        <f t="shared" ref="S572:S635" si="279">IF(ISBLANK(L572)," ",IF(L572&lt;=0.9,0,IF(L572&lt;=1.9,1,IF(L572&lt;=2.8,2,IF(L572&lt;=3.7,3,IF(L572&lt;=4.7,4,5))))))</f>
        <v xml:space="preserve"> </v>
      </c>
      <c r="T572" s="145" t="str">
        <f t="shared" ref="T572:T635" si="280">IF(ISBLANK(M572)," ",IF(M572&lt;=1.6,0,IF(M572&lt;=3.2,1,IF(M572&lt;=4.8,2,IF(M572&lt;=6.4,3,IF(ROUND(M572,1)&lt;=8,4,5))))))</f>
        <v xml:space="preserve"> </v>
      </c>
      <c r="U572" s="150" t="e">
        <f t="shared" ref="U572:U635" si="281">SUM(N572+O572+P572+Q572)</f>
        <v>#VALUE!</v>
      </c>
      <c r="V572" s="145" t="e">
        <f t="shared" ref="V572:V635" si="282">SUM(R572+S572+T572)</f>
        <v>#VALUE!</v>
      </c>
      <c r="W572" s="137" t="e">
        <f t="shared" ref="W572:W635" si="283">IF(AND(U572&gt;=0,U572&lt;11),U572-V572,IF(AND(U572&gt;=11,R572=5),U572-V572,U572-R572-S572))</f>
        <v>#VALUE!</v>
      </c>
      <c r="X572" s="73" t="str">
        <f t="shared" si="271"/>
        <v>donnée(s) manquante(s)</v>
      </c>
      <c r="Y572" s="74" t="str">
        <f t="shared" si="272"/>
        <v>donnée(s) manquante(s)</v>
      </c>
      <c r="Z572" s="131" t="e">
        <f t="shared" si="262"/>
        <v>#DIV/0!</v>
      </c>
      <c r="AA572" s="127" t="str">
        <f>IF(ISBLANK(L572)," ",IF(L572&lt;=Scenario!$C$3,0,IF(L572&lt;=Scenario!$C$5,1,IF(L572&lt;=Scenario!$C$6,2,IF(L572&lt;=Scenario!$C$7,3,IF(L572&lt;=Scenario!$C$8,4,5))))))</f>
        <v xml:space="preserve"> </v>
      </c>
      <c r="AB572" s="127" t="str">
        <f>IF(ISBLANK(M572)," ",IF(M572&lt;=Scenario!$G$3,0,IF(M572&lt;=Scenario!$G$5,1,IF(M572&lt;=Scenario!$G$6,2,IF(M572&lt;=Scenario!$G$7,3,IF(M572&lt;=Scenario!$G$8,4,IF(M572&lt;=Scenario!$G$9,5,IF(M572&lt;=Scenario!$G$10,6,7))))))))</f>
        <v xml:space="preserve"> </v>
      </c>
      <c r="AC572" s="127"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27"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27">
        <f>IF(ISBLANK(F572)," ",IF(F572&lt;=Scenario!$AI$3,0,IF(F572&lt;=Scenario!$AI$5,1,IF(F572&lt;=Scenario!$AI$6,2,IF(F572&lt;=Scenario!$AI$7,3,IF(F572&lt;=Scenario!$AI$8,4,IF(F572&lt;=Scenario!$AI$9,5,IF(F572&lt;=Scenario!$AI$10,6,IF(F572&lt;=Scenario!$AI$11,7,IF(F572&lt;=Scenario!$AI$12,8,IF(F572&lt;=Scenario!$AI$13,9,10)))))))))))</f>
        <v>0</v>
      </c>
      <c r="AF572" s="127" t="str">
        <f t="shared" si="263"/>
        <v xml:space="preserve"> </v>
      </c>
      <c r="AG572" s="132" t="e">
        <f t="shared" si="267"/>
        <v>#VALUE!</v>
      </c>
      <c r="AH572" s="133" t="e">
        <f t="shared" si="266"/>
        <v>#VALUE!</v>
      </c>
      <c r="AI572" s="126" t="e">
        <f t="shared" si="273"/>
        <v>#VALUE!</v>
      </c>
      <c r="AJ572" s="73" t="str">
        <f t="shared" si="264"/>
        <v>missing data</v>
      </c>
      <c r="AK572" s="80" t="str">
        <f t="shared" si="265"/>
        <v>missing data</v>
      </c>
    </row>
    <row r="573" spans="1:37" x14ac:dyDescent="0.25">
      <c r="A573" s="114" t="s">
        <v>74</v>
      </c>
      <c r="B573" s="102"/>
      <c r="C573" s="103"/>
      <c r="D573" s="105"/>
      <c r="E573" s="193" t="e">
        <f t="shared" si="268"/>
        <v>#DIV/0!</v>
      </c>
      <c r="F573" s="191">
        <f t="shared" si="269"/>
        <v>0</v>
      </c>
      <c r="G573" s="103"/>
      <c r="H573" s="104">
        <f t="shared" si="270"/>
        <v>0</v>
      </c>
      <c r="I573" s="147"/>
      <c r="J573" s="106"/>
      <c r="K573" s="106"/>
      <c r="L573" s="106"/>
      <c r="M573" s="107"/>
      <c r="N573" s="150" t="str">
        <f t="shared" si="274"/>
        <v xml:space="preserve"> </v>
      </c>
      <c r="O573" s="145" t="str">
        <f t="shared" si="275"/>
        <v xml:space="preserve"> </v>
      </c>
      <c r="P573" s="154" t="str">
        <f t="shared" si="276"/>
        <v xml:space="preserve"> </v>
      </c>
      <c r="Q573" s="145">
        <f t="shared" si="277"/>
        <v>0</v>
      </c>
      <c r="R573" s="145" t="str">
        <f t="shared" si="278"/>
        <v xml:space="preserve"> </v>
      </c>
      <c r="S573" s="145" t="str">
        <f t="shared" si="279"/>
        <v xml:space="preserve"> </v>
      </c>
      <c r="T573" s="145" t="str">
        <f t="shared" si="280"/>
        <v xml:space="preserve"> </v>
      </c>
      <c r="U573" s="150" t="e">
        <f t="shared" si="281"/>
        <v>#VALUE!</v>
      </c>
      <c r="V573" s="145" t="e">
        <f t="shared" si="282"/>
        <v>#VALUE!</v>
      </c>
      <c r="W573" s="137" t="e">
        <f t="shared" si="283"/>
        <v>#VALUE!</v>
      </c>
      <c r="X573" s="73" t="str">
        <f t="shared" si="271"/>
        <v>donnée(s) manquante(s)</v>
      </c>
      <c r="Y573" s="74" t="str">
        <f t="shared" si="272"/>
        <v>donnée(s) manquante(s)</v>
      </c>
      <c r="Z573" s="131" t="e">
        <f t="shared" si="262"/>
        <v>#DIV/0!</v>
      </c>
      <c r="AA573" s="127" t="str">
        <f>IF(ISBLANK(L573)," ",IF(L573&lt;=Scenario!$C$3,0,IF(L573&lt;=Scenario!$C$5,1,IF(L573&lt;=Scenario!$C$6,2,IF(L573&lt;=Scenario!$C$7,3,IF(L573&lt;=Scenario!$C$8,4,5))))))</f>
        <v xml:space="preserve"> </v>
      </c>
      <c r="AB573" s="127" t="str">
        <f>IF(ISBLANK(M573)," ",IF(M573&lt;=Scenario!$G$3,0,IF(M573&lt;=Scenario!$G$5,1,IF(M573&lt;=Scenario!$G$6,2,IF(M573&lt;=Scenario!$G$7,3,IF(M573&lt;=Scenario!$G$8,4,IF(M573&lt;=Scenario!$G$9,5,IF(M573&lt;=Scenario!$G$10,6,7))))))))</f>
        <v xml:space="preserve"> </v>
      </c>
      <c r="AC573" s="127"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27"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27">
        <f>IF(ISBLANK(F573)," ",IF(F573&lt;=Scenario!$AI$3,0,IF(F573&lt;=Scenario!$AI$5,1,IF(F573&lt;=Scenario!$AI$6,2,IF(F573&lt;=Scenario!$AI$7,3,IF(F573&lt;=Scenario!$AI$8,4,IF(F573&lt;=Scenario!$AI$9,5,IF(F573&lt;=Scenario!$AI$10,6,IF(F573&lt;=Scenario!$AI$11,7,IF(F573&lt;=Scenario!$AI$12,8,IF(F573&lt;=Scenario!$AI$13,9,10)))))))))))</f>
        <v>0</v>
      </c>
      <c r="AF573" s="127" t="str">
        <f t="shared" si="263"/>
        <v xml:space="preserve"> </v>
      </c>
      <c r="AG573" s="132" t="e">
        <f t="shared" si="267"/>
        <v>#VALUE!</v>
      </c>
      <c r="AH573" s="133" t="e">
        <f t="shared" si="266"/>
        <v>#VALUE!</v>
      </c>
      <c r="AI573" s="126" t="e">
        <f t="shared" si="273"/>
        <v>#VALUE!</v>
      </c>
      <c r="AJ573" s="73" t="str">
        <f t="shared" si="264"/>
        <v>missing data</v>
      </c>
      <c r="AK573" s="80" t="str">
        <f t="shared" si="265"/>
        <v>missing data</v>
      </c>
    </row>
    <row r="574" spans="1:37" x14ac:dyDescent="0.25">
      <c r="A574" s="114" t="s">
        <v>74</v>
      </c>
      <c r="B574" s="102"/>
      <c r="C574" s="103"/>
      <c r="D574" s="105"/>
      <c r="E574" s="193" t="e">
        <f t="shared" si="268"/>
        <v>#DIV/0!</v>
      </c>
      <c r="F574" s="191">
        <f t="shared" si="269"/>
        <v>0</v>
      </c>
      <c r="G574" s="103"/>
      <c r="H574" s="104">
        <f t="shared" si="270"/>
        <v>0</v>
      </c>
      <c r="I574" s="147"/>
      <c r="J574" s="106"/>
      <c r="K574" s="106"/>
      <c r="L574" s="106"/>
      <c r="M574" s="107"/>
      <c r="N574" s="150" t="str">
        <f t="shared" si="274"/>
        <v xml:space="preserve"> </v>
      </c>
      <c r="O574" s="145" t="str">
        <f t="shared" si="275"/>
        <v xml:space="preserve"> </v>
      </c>
      <c r="P574" s="154" t="str">
        <f t="shared" si="276"/>
        <v xml:space="preserve"> </v>
      </c>
      <c r="Q574" s="145">
        <f t="shared" si="277"/>
        <v>0</v>
      </c>
      <c r="R574" s="145" t="str">
        <f t="shared" si="278"/>
        <v xml:space="preserve"> </v>
      </c>
      <c r="S574" s="145" t="str">
        <f t="shared" si="279"/>
        <v xml:space="preserve"> </v>
      </c>
      <c r="T574" s="145" t="str">
        <f t="shared" si="280"/>
        <v xml:space="preserve"> </v>
      </c>
      <c r="U574" s="150" t="e">
        <f t="shared" si="281"/>
        <v>#VALUE!</v>
      </c>
      <c r="V574" s="145" t="e">
        <f t="shared" si="282"/>
        <v>#VALUE!</v>
      </c>
      <c r="W574" s="137" t="e">
        <f t="shared" si="283"/>
        <v>#VALUE!</v>
      </c>
      <c r="X574" s="73" t="str">
        <f t="shared" si="271"/>
        <v>donnée(s) manquante(s)</v>
      </c>
      <c r="Y574" s="74" t="str">
        <f t="shared" si="272"/>
        <v>donnée(s) manquante(s)</v>
      </c>
      <c r="Z574" s="131" t="e">
        <f t="shared" si="262"/>
        <v>#DIV/0!</v>
      </c>
      <c r="AA574" s="127" t="str">
        <f>IF(ISBLANK(L574)," ",IF(L574&lt;=Scenario!$C$3,0,IF(L574&lt;=Scenario!$C$5,1,IF(L574&lt;=Scenario!$C$6,2,IF(L574&lt;=Scenario!$C$7,3,IF(L574&lt;=Scenario!$C$8,4,5))))))</f>
        <v xml:space="preserve"> </v>
      </c>
      <c r="AB574" s="127" t="str">
        <f>IF(ISBLANK(M574)," ",IF(M574&lt;=Scenario!$G$3,0,IF(M574&lt;=Scenario!$G$5,1,IF(M574&lt;=Scenario!$G$6,2,IF(M574&lt;=Scenario!$G$7,3,IF(M574&lt;=Scenario!$G$8,4,IF(M574&lt;=Scenario!$G$9,5,IF(M574&lt;=Scenario!$G$10,6,7))))))))</f>
        <v xml:space="preserve"> </v>
      </c>
      <c r="AC574" s="127"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27"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27">
        <f>IF(ISBLANK(F574)," ",IF(F574&lt;=Scenario!$AI$3,0,IF(F574&lt;=Scenario!$AI$5,1,IF(F574&lt;=Scenario!$AI$6,2,IF(F574&lt;=Scenario!$AI$7,3,IF(F574&lt;=Scenario!$AI$8,4,IF(F574&lt;=Scenario!$AI$9,5,IF(F574&lt;=Scenario!$AI$10,6,IF(F574&lt;=Scenario!$AI$11,7,IF(F574&lt;=Scenario!$AI$12,8,IF(F574&lt;=Scenario!$AI$13,9,10)))))))))))</f>
        <v>0</v>
      </c>
      <c r="AF574" s="127" t="str">
        <f t="shared" si="263"/>
        <v xml:space="preserve"> </v>
      </c>
      <c r="AG574" s="132" t="e">
        <f t="shared" si="267"/>
        <v>#VALUE!</v>
      </c>
      <c r="AH574" s="133" t="e">
        <f t="shared" si="266"/>
        <v>#VALUE!</v>
      </c>
      <c r="AI574" s="126" t="e">
        <f t="shared" si="273"/>
        <v>#VALUE!</v>
      </c>
      <c r="AJ574" s="73" t="str">
        <f t="shared" si="264"/>
        <v>missing data</v>
      </c>
      <c r="AK574" s="80" t="str">
        <f t="shared" si="265"/>
        <v>missing data</v>
      </c>
    </row>
    <row r="575" spans="1:37" x14ac:dyDescent="0.25">
      <c r="A575" s="114" t="s">
        <v>74</v>
      </c>
      <c r="B575" s="102"/>
      <c r="C575" s="103"/>
      <c r="D575" s="105"/>
      <c r="E575" s="193" t="e">
        <f t="shared" si="268"/>
        <v>#DIV/0!</v>
      </c>
      <c r="F575" s="191">
        <f t="shared" si="269"/>
        <v>0</v>
      </c>
      <c r="G575" s="103"/>
      <c r="H575" s="104">
        <f t="shared" si="270"/>
        <v>0</v>
      </c>
      <c r="I575" s="147"/>
      <c r="J575" s="106"/>
      <c r="K575" s="106"/>
      <c r="L575" s="106"/>
      <c r="M575" s="107"/>
      <c r="N575" s="150" t="str">
        <f t="shared" si="274"/>
        <v xml:space="preserve"> </v>
      </c>
      <c r="O575" s="145" t="str">
        <f t="shared" si="275"/>
        <v xml:space="preserve"> </v>
      </c>
      <c r="P575" s="154" t="str">
        <f t="shared" si="276"/>
        <v xml:space="preserve"> </v>
      </c>
      <c r="Q575" s="145">
        <f t="shared" si="277"/>
        <v>0</v>
      </c>
      <c r="R575" s="145" t="str">
        <f t="shared" si="278"/>
        <v xml:space="preserve"> </v>
      </c>
      <c r="S575" s="145" t="str">
        <f t="shared" si="279"/>
        <v xml:space="preserve"> </v>
      </c>
      <c r="T575" s="145" t="str">
        <f t="shared" si="280"/>
        <v xml:space="preserve"> </v>
      </c>
      <c r="U575" s="150" t="e">
        <f t="shared" si="281"/>
        <v>#VALUE!</v>
      </c>
      <c r="V575" s="145" t="e">
        <f t="shared" si="282"/>
        <v>#VALUE!</v>
      </c>
      <c r="W575" s="137" t="e">
        <f t="shared" si="283"/>
        <v>#VALUE!</v>
      </c>
      <c r="X575" s="73" t="str">
        <f t="shared" si="271"/>
        <v>donnée(s) manquante(s)</v>
      </c>
      <c r="Y575" s="74" t="str">
        <f t="shared" si="272"/>
        <v>donnée(s) manquante(s)</v>
      </c>
      <c r="Z575" s="131" t="e">
        <f t="shared" si="262"/>
        <v>#DIV/0!</v>
      </c>
      <c r="AA575" s="127" t="str">
        <f>IF(ISBLANK(L575)," ",IF(L575&lt;=Scenario!$C$3,0,IF(L575&lt;=Scenario!$C$5,1,IF(L575&lt;=Scenario!$C$6,2,IF(L575&lt;=Scenario!$C$7,3,IF(L575&lt;=Scenario!$C$8,4,5))))))</f>
        <v xml:space="preserve"> </v>
      </c>
      <c r="AB575" s="127" t="str">
        <f>IF(ISBLANK(M575)," ",IF(M575&lt;=Scenario!$G$3,0,IF(M575&lt;=Scenario!$G$5,1,IF(M575&lt;=Scenario!$G$6,2,IF(M575&lt;=Scenario!$G$7,3,IF(M575&lt;=Scenario!$G$8,4,IF(M575&lt;=Scenario!$G$9,5,IF(M575&lt;=Scenario!$G$10,6,7))))))))</f>
        <v xml:space="preserve"> </v>
      </c>
      <c r="AC575" s="127"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27"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27">
        <f>IF(ISBLANK(F575)," ",IF(F575&lt;=Scenario!$AI$3,0,IF(F575&lt;=Scenario!$AI$5,1,IF(F575&lt;=Scenario!$AI$6,2,IF(F575&lt;=Scenario!$AI$7,3,IF(F575&lt;=Scenario!$AI$8,4,IF(F575&lt;=Scenario!$AI$9,5,IF(F575&lt;=Scenario!$AI$10,6,IF(F575&lt;=Scenario!$AI$11,7,IF(F575&lt;=Scenario!$AI$12,8,IF(F575&lt;=Scenario!$AI$13,9,10)))))))))))</f>
        <v>0</v>
      </c>
      <c r="AF575" s="127" t="str">
        <f t="shared" si="263"/>
        <v xml:space="preserve"> </v>
      </c>
      <c r="AG575" s="132" t="e">
        <f t="shared" si="267"/>
        <v>#VALUE!</v>
      </c>
      <c r="AH575" s="133" t="e">
        <f t="shared" si="266"/>
        <v>#VALUE!</v>
      </c>
      <c r="AI575" s="126" t="e">
        <f t="shared" si="273"/>
        <v>#VALUE!</v>
      </c>
      <c r="AJ575" s="73" t="str">
        <f t="shared" si="264"/>
        <v>missing data</v>
      </c>
      <c r="AK575" s="80" t="str">
        <f t="shared" si="265"/>
        <v>missing data</v>
      </c>
    </row>
    <row r="576" spans="1:37" x14ac:dyDescent="0.25">
      <c r="A576" s="114" t="s">
        <v>74</v>
      </c>
      <c r="B576" s="102"/>
      <c r="C576" s="103"/>
      <c r="D576" s="105"/>
      <c r="E576" s="193" t="e">
        <f t="shared" si="268"/>
        <v>#DIV/0!</v>
      </c>
      <c r="F576" s="191">
        <f t="shared" si="269"/>
        <v>0</v>
      </c>
      <c r="G576" s="103"/>
      <c r="H576" s="104">
        <f t="shared" si="270"/>
        <v>0</v>
      </c>
      <c r="I576" s="147"/>
      <c r="J576" s="106"/>
      <c r="K576" s="106"/>
      <c r="L576" s="106"/>
      <c r="M576" s="107"/>
      <c r="N576" s="150" t="str">
        <f t="shared" si="274"/>
        <v xml:space="preserve"> </v>
      </c>
      <c r="O576" s="145" t="str">
        <f t="shared" si="275"/>
        <v xml:space="preserve"> </v>
      </c>
      <c r="P576" s="154" t="str">
        <f t="shared" si="276"/>
        <v xml:space="preserve"> </v>
      </c>
      <c r="Q576" s="145">
        <f t="shared" si="277"/>
        <v>0</v>
      </c>
      <c r="R576" s="145" t="str">
        <f t="shared" si="278"/>
        <v xml:space="preserve"> </v>
      </c>
      <c r="S576" s="145" t="str">
        <f t="shared" si="279"/>
        <v xml:space="preserve"> </v>
      </c>
      <c r="T576" s="145" t="str">
        <f t="shared" si="280"/>
        <v xml:space="preserve"> </v>
      </c>
      <c r="U576" s="150" t="e">
        <f t="shared" si="281"/>
        <v>#VALUE!</v>
      </c>
      <c r="V576" s="145" t="e">
        <f t="shared" si="282"/>
        <v>#VALUE!</v>
      </c>
      <c r="W576" s="137" t="e">
        <f t="shared" si="283"/>
        <v>#VALUE!</v>
      </c>
      <c r="X576" s="73" t="str">
        <f t="shared" si="271"/>
        <v>donnée(s) manquante(s)</v>
      </c>
      <c r="Y576" s="74" t="str">
        <f t="shared" si="272"/>
        <v>donnée(s) manquante(s)</v>
      </c>
      <c r="Z576" s="131" t="e">
        <f t="shared" si="262"/>
        <v>#DIV/0!</v>
      </c>
      <c r="AA576" s="127" t="str">
        <f>IF(ISBLANK(L576)," ",IF(L576&lt;=Scenario!$C$3,0,IF(L576&lt;=Scenario!$C$5,1,IF(L576&lt;=Scenario!$C$6,2,IF(L576&lt;=Scenario!$C$7,3,IF(L576&lt;=Scenario!$C$8,4,5))))))</f>
        <v xml:space="preserve"> </v>
      </c>
      <c r="AB576" s="127" t="str">
        <f>IF(ISBLANK(M576)," ",IF(M576&lt;=Scenario!$G$3,0,IF(M576&lt;=Scenario!$G$5,1,IF(M576&lt;=Scenario!$G$6,2,IF(M576&lt;=Scenario!$G$7,3,IF(M576&lt;=Scenario!$G$8,4,IF(M576&lt;=Scenario!$G$9,5,IF(M576&lt;=Scenario!$G$10,6,7))))))))</f>
        <v xml:space="preserve"> </v>
      </c>
      <c r="AC576" s="127"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27"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27">
        <f>IF(ISBLANK(F576)," ",IF(F576&lt;=Scenario!$AI$3,0,IF(F576&lt;=Scenario!$AI$5,1,IF(F576&lt;=Scenario!$AI$6,2,IF(F576&lt;=Scenario!$AI$7,3,IF(F576&lt;=Scenario!$AI$8,4,IF(F576&lt;=Scenario!$AI$9,5,IF(F576&lt;=Scenario!$AI$10,6,IF(F576&lt;=Scenario!$AI$11,7,IF(F576&lt;=Scenario!$AI$12,8,IF(F576&lt;=Scenario!$AI$13,9,10)))))))))))</f>
        <v>0</v>
      </c>
      <c r="AF576" s="127" t="str">
        <f t="shared" si="263"/>
        <v xml:space="preserve"> </v>
      </c>
      <c r="AG576" s="132" t="e">
        <f t="shared" si="267"/>
        <v>#VALUE!</v>
      </c>
      <c r="AH576" s="133" t="e">
        <f t="shared" si="266"/>
        <v>#VALUE!</v>
      </c>
      <c r="AI576" s="126" t="e">
        <f t="shared" si="273"/>
        <v>#VALUE!</v>
      </c>
      <c r="AJ576" s="73" t="str">
        <f t="shared" si="264"/>
        <v>missing data</v>
      </c>
      <c r="AK576" s="80" t="str">
        <f t="shared" si="265"/>
        <v>missing data</v>
      </c>
    </row>
    <row r="577" spans="1:37" x14ac:dyDescent="0.25">
      <c r="A577" s="114" t="s">
        <v>74</v>
      </c>
      <c r="B577" s="102"/>
      <c r="C577" s="103"/>
      <c r="D577" s="105"/>
      <c r="E577" s="193" t="e">
        <f t="shared" si="268"/>
        <v>#DIV/0!</v>
      </c>
      <c r="F577" s="191">
        <f t="shared" si="269"/>
        <v>0</v>
      </c>
      <c r="G577" s="103"/>
      <c r="H577" s="104">
        <f t="shared" si="270"/>
        <v>0</v>
      </c>
      <c r="I577" s="147"/>
      <c r="J577" s="106"/>
      <c r="K577" s="106"/>
      <c r="L577" s="106"/>
      <c r="M577" s="107"/>
      <c r="N577" s="150" t="str">
        <f t="shared" si="274"/>
        <v xml:space="preserve"> </v>
      </c>
      <c r="O577" s="145" t="str">
        <f t="shared" si="275"/>
        <v xml:space="preserve"> </v>
      </c>
      <c r="P577" s="154" t="str">
        <f t="shared" si="276"/>
        <v xml:space="preserve"> </v>
      </c>
      <c r="Q577" s="145">
        <f t="shared" si="277"/>
        <v>0</v>
      </c>
      <c r="R577" s="145" t="str">
        <f t="shared" si="278"/>
        <v xml:space="preserve"> </v>
      </c>
      <c r="S577" s="145" t="str">
        <f t="shared" si="279"/>
        <v xml:space="preserve"> </v>
      </c>
      <c r="T577" s="145" t="str">
        <f t="shared" si="280"/>
        <v xml:space="preserve"> </v>
      </c>
      <c r="U577" s="150" t="e">
        <f t="shared" si="281"/>
        <v>#VALUE!</v>
      </c>
      <c r="V577" s="145" t="e">
        <f t="shared" si="282"/>
        <v>#VALUE!</v>
      </c>
      <c r="W577" s="137" t="e">
        <f t="shared" si="283"/>
        <v>#VALUE!</v>
      </c>
      <c r="X577" s="73" t="str">
        <f t="shared" si="271"/>
        <v>donnée(s) manquante(s)</v>
      </c>
      <c r="Y577" s="74" t="str">
        <f t="shared" si="272"/>
        <v>donnée(s) manquante(s)</v>
      </c>
      <c r="Z577" s="131" t="e">
        <f t="shared" si="262"/>
        <v>#DIV/0!</v>
      </c>
      <c r="AA577" s="127" t="str">
        <f>IF(ISBLANK(L577)," ",IF(L577&lt;=Scenario!$C$3,0,IF(L577&lt;=Scenario!$C$5,1,IF(L577&lt;=Scenario!$C$6,2,IF(L577&lt;=Scenario!$C$7,3,IF(L577&lt;=Scenario!$C$8,4,5))))))</f>
        <v xml:space="preserve"> </v>
      </c>
      <c r="AB577" s="127" t="str">
        <f>IF(ISBLANK(M577)," ",IF(M577&lt;=Scenario!$G$3,0,IF(M577&lt;=Scenario!$G$5,1,IF(M577&lt;=Scenario!$G$6,2,IF(M577&lt;=Scenario!$G$7,3,IF(M577&lt;=Scenario!$G$8,4,IF(M577&lt;=Scenario!$G$9,5,IF(M577&lt;=Scenario!$G$10,6,7))))))))</f>
        <v xml:space="preserve"> </v>
      </c>
      <c r="AC577" s="127"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27"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27">
        <f>IF(ISBLANK(F577)," ",IF(F577&lt;=Scenario!$AI$3,0,IF(F577&lt;=Scenario!$AI$5,1,IF(F577&lt;=Scenario!$AI$6,2,IF(F577&lt;=Scenario!$AI$7,3,IF(F577&lt;=Scenario!$AI$8,4,IF(F577&lt;=Scenario!$AI$9,5,IF(F577&lt;=Scenario!$AI$10,6,IF(F577&lt;=Scenario!$AI$11,7,IF(F577&lt;=Scenario!$AI$12,8,IF(F577&lt;=Scenario!$AI$13,9,10)))))))))))</f>
        <v>0</v>
      </c>
      <c r="AF577" s="127" t="str">
        <f t="shared" si="263"/>
        <v xml:space="preserve"> </v>
      </c>
      <c r="AG577" s="132" t="e">
        <f t="shared" si="267"/>
        <v>#VALUE!</v>
      </c>
      <c r="AH577" s="133" t="e">
        <f t="shared" si="266"/>
        <v>#VALUE!</v>
      </c>
      <c r="AI577" s="126" t="e">
        <f t="shared" si="273"/>
        <v>#VALUE!</v>
      </c>
      <c r="AJ577" s="73" t="str">
        <f t="shared" si="264"/>
        <v>missing data</v>
      </c>
      <c r="AK577" s="80" t="str">
        <f t="shared" si="265"/>
        <v>missing data</v>
      </c>
    </row>
    <row r="578" spans="1:37" x14ac:dyDescent="0.25">
      <c r="A578" s="114" t="s">
        <v>74</v>
      </c>
      <c r="B578" s="102"/>
      <c r="C578" s="103"/>
      <c r="D578" s="105"/>
      <c r="E578" s="193" t="e">
        <f t="shared" si="268"/>
        <v>#DIV/0!</v>
      </c>
      <c r="F578" s="191">
        <f t="shared" si="269"/>
        <v>0</v>
      </c>
      <c r="G578" s="103"/>
      <c r="H578" s="104">
        <f t="shared" si="270"/>
        <v>0</v>
      </c>
      <c r="I578" s="147"/>
      <c r="J578" s="106"/>
      <c r="K578" s="106"/>
      <c r="L578" s="106"/>
      <c r="M578" s="107"/>
      <c r="N578" s="150" t="str">
        <f t="shared" si="274"/>
        <v xml:space="preserve"> </v>
      </c>
      <c r="O578" s="145" t="str">
        <f t="shared" si="275"/>
        <v xml:space="preserve"> </v>
      </c>
      <c r="P578" s="154" t="str">
        <f t="shared" si="276"/>
        <v xml:space="preserve"> </v>
      </c>
      <c r="Q578" s="145">
        <f t="shared" si="277"/>
        <v>0</v>
      </c>
      <c r="R578" s="145" t="str">
        <f t="shared" si="278"/>
        <v xml:space="preserve"> </v>
      </c>
      <c r="S578" s="145" t="str">
        <f t="shared" si="279"/>
        <v xml:space="preserve"> </v>
      </c>
      <c r="T578" s="145" t="str">
        <f t="shared" si="280"/>
        <v xml:space="preserve"> </v>
      </c>
      <c r="U578" s="150" t="e">
        <f t="shared" si="281"/>
        <v>#VALUE!</v>
      </c>
      <c r="V578" s="145" t="e">
        <f t="shared" si="282"/>
        <v>#VALUE!</v>
      </c>
      <c r="W578" s="137" t="e">
        <f t="shared" si="283"/>
        <v>#VALUE!</v>
      </c>
      <c r="X578" s="73" t="str">
        <f t="shared" si="271"/>
        <v>donnée(s) manquante(s)</v>
      </c>
      <c r="Y578" s="74" t="str">
        <f t="shared" si="272"/>
        <v>donnée(s) manquante(s)</v>
      </c>
      <c r="Z578" s="131" t="e">
        <f t="shared" si="262"/>
        <v>#DIV/0!</v>
      </c>
      <c r="AA578" s="127" t="str">
        <f>IF(ISBLANK(L578)," ",IF(L578&lt;=Scenario!$C$3,0,IF(L578&lt;=Scenario!$C$5,1,IF(L578&lt;=Scenario!$C$6,2,IF(L578&lt;=Scenario!$C$7,3,IF(L578&lt;=Scenario!$C$8,4,5))))))</f>
        <v xml:space="preserve"> </v>
      </c>
      <c r="AB578" s="127" t="str">
        <f>IF(ISBLANK(M578)," ",IF(M578&lt;=Scenario!$G$3,0,IF(M578&lt;=Scenario!$G$5,1,IF(M578&lt;=Scenario!$G$6,2,IF(M578&lt;=Scenario!$G$7,3,IF(M578&lt;=Scenario!$G$8,4,IF(M578&lt;=Scenario!$G$9,5,IF(M578&lt;=Scenario!$G$10,6,7))))))))</f>
        <v xml:space="preserve"> </v>
      </c>
      <c r="AC578" s="127"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27"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27">
        <f>IF(ISBLANK(F578)," ",IF(F578&lt;=Scenario!$AI$3,0,IF(F578&lt;=Scenario!$AI$5,1,IF(F578&lt;=Scenario!$AI$6,2,IF(F578&lt;=Scenario!$AI$7,3,IF(F578&lt;=Scenario!$AI$8,4,IF(F578&lt;=Scenario!$AI$9,5,IF(F578&lt;=Scenario!$AI$10,6,IF(F578&lt;=Scenario!$AI$11,7,IF(F578&lt;=Scenario!$AI$12,8,IF(F578&lt;=Scenario!$AI$13,9,10)))))))))))</f>
        <v>0</v>
      </c>
      <c r="AF578" s="127" t="str">
        <f t="shared" si="263"/>
        <v xml:space="preserve"> </v>
      </c>
      <c r="AG578" s="132" t="e">
        <f t="shared" si="267"/>
        <v>#VALUE!</v>
      </c>
      <c r="AH578" s="133" t="e">
        <f t="shared" si="266"/>
        <v>#VALUE!</v>
      </c>
      <c r="AI578" s="126" t="e">
        <f t="shared" si="273"/>
        <v>#VALUE!</v>
      </c>
      <c r="AJ578" s="73" t="str">
        <f t="shared" si="264"/>
        <v>missing data</v>
      </c>
      <c r="AK578" s="80" t="str">
        <f t="shared" si="265"/>
        <v>missing data</v>
      </c>
    </row>
    <row r="579" spans="1:37" x14ac:dyDescent="0.25">
      <c r="A579" s="114" t="s">
        <v>74</v>
      </c>
      <c r="B579" s="102"/>
      <c r="C579" s="103"/>
      <c r="D579" s="105"/>
      <c r="E579" s="193" t="e">
        <f t="shared" si="268"/>
        <v>#DIV/0!</v>
      </c>
      <c r="F579" s="191">
        <f t="shared" si="269"/>
        <v>0</v>
      </c>
      <c r="G579" s="103"/>
      <c r="H579" s="104">
        <f t="shared" si="270"/>
        <v>0</v>
      </c>
      <c r="I579" s="147"/>
      <c r="J579" s="106"/>
      <c r="K579" s="106"/>
      <c r="L579" s="106"/>
      <c r="M579" s="107"/>
      <c r="N579" s="150" t="str">
        <f t="shared" si="274"/>
        <v xml:space="preserve"> </v>
      </c>
      <c r="O579" s="145" t="str">
        <f t="shared" si="275"/>
        <v xml:space="preserve"> </v>
      </c>
      <c r="P579" s="154" t="str">
        <f t="shared" si="276"/>
        <v xml:space="preserve"> </v>
      </c>
      <c r="Q579" s="145">
        <f t="shared" si="277"/>
        <v>0</v>
      </c>
      <c r="R579" s="145" t="str">
        <f t="shared" si="278"/>
        <v xml:space="preserve"> </v>
      </c>
      <c r="S579" s="145" t="str">
        <f t="shared" si="279"/>
        <v xml:space="preserve"> </v>
      </c>
      <c r="T579" s="145" t="str">
        <f t="shared" si="280"/>
        <v xml:space="preserve"> </v>
      </c>
      <c r="U579" s="150" t="e">
        <f t="shared" si="281"/>
        <v>#VALUE!</v>
      </c>
      <c r="V579" s="145" t="e">
        <f t="shared" si="282"/>
        <v>#VALUE!</v>
      </c>
      <c r="W579" s="137" t="e">
        <f t="shared" si="283"/>
        <v>#VALUE!</v>
      </c>
      <c r="X579" s="73" t="str">
        <f t="shared" si="271"/>
        <v>donnée(s) manquante(s)</v>
      </c>
      <c r="Y579" s="74" t="str">
        <f t="shared" si="272"/>
        <v>donnée(s) manquante(s)</v>
      </c>
      <c r="Z579" s="131" t="e">
        <f t="shared" ref="Z579:Z642" si="284">IF(ISBLANK(E579)," ",IF(E579&lt;10,0,IF(E579&lt;16,1,IF(E579&lt;22,2,IF(E579&lt;28,3,IF(E579&lt;34,4,IF(E579&lt;40,5,IF(E579&lt;46,6,IF(E579&lt;52,7,IF(E579&lt;58,8,IF(E579&lt;64,9,10)))))))))))</f>
        <v>#DIV/0!</v>
      </c>
      <c r="AA579" s="127" t="str">
        <f>IF(ISBLANK(L579)," ",IF(L579&lt;=Scenario!$C$3,0,IF(L579&lt;=Scenario!$C$5,1,IF(L579&lt;=Scenario!$C$6,2,IF(L579&lt;=Scenario!$C$7,3,IF(L579&lt;=Scenario!$C$8,4,5))))))</f>
        <v xml:space="preserve"> </v>
      </c>
      <c r="AB579" s="127" t="str">
        <f>IF(ISBLANK(M579)," ",IF(M579&lt;=Scenario!$G$3,0,IF(M579&lt;=Scenario!$G$5,1,IF(M579&lt;=Scenario!$G$6,2,IF(M579&lt;=Scenario!$G$7,3,IF(M579&lt;=Scenario!$G$8,4,IF(M579&lt;=Scenario!$G$9,5,IF(M579&lt;=Scenario!$G$10,6,7))))))))</f>
        <v xml:space="preserve"> </v>
      </c>
      <c r="AC579" s="127"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27"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27">
        <f>IF(ISBLANK(F579)," ",IF(F579&lt;=Scenario!$AI$3,0,IF(F579&lt;=Scenario!$AI$5,1,IF(F579&lt;=Scenario!$AI$6,2,IF(F579&lt;=Scenario!$AI$7,3,IF(F579&lt;=Scenario!$AI$8,4,IF(F579&lt;=Scenario!$AI$9,5,IF(F579&lt;=Scenario!$AI$10,6,IF(F579&lt;=Scenario!$AI$11,7,IF(F579&lt;=Scenario!$AI$12,8,IF(F579&lt;=Scenario!$AI$13,9,10)))))))))))</f>
        <v>0</v>
      </c>
      <c r="AF579" s="127" t="str">
        <f t="shared" ref="AF579:AF642" si="285">IF(ISBLANK(K579)," ",IF(K579&lt;=40,0,IF(K579&lt;=60,1,IF(K579&lt;=80,2,5))))</f>
        <v xml:space="preserve"> </v>
      </c>
      <c r="AG579" s="132" t="e">
        <f t="shared" si="267"/>
        <v>#VALUE!</v>
      </c>
      <c r="AH579" s="133" t="e">
        <f t="shared" si="266"/>
        <v>#VALUE!</v>
      </c>
      <c r="AI579" s="126" t="e">
        <f t="shared" si="273"/>
        <v>#VALUE!</v>
      </c>
      <c r="AJ579" s="73" t="str">
        <f t="shared" si="264"/>
        <v>missing data</v>
      </c>
      <c r="AK579" s="80" t="str">
        <f t="shared" si="265"/>
        <v>missing data</v>
      </c>
    </row>
    <row r="580" spans="1:37" x14ac:dyDescent="0.25">
      <c r="A580" s="114" t="s">
        <v>74</v>
      </c>
      <c r="B580" s="102"/>
      <c r="C580" s="103"/>
      <c r="D580" s="105"/>
      <c r="E580" s="193" t="e">
        <f t="shared" si="268"/>
        <v>#DIV/0!</v>
      </c>
      <c r="F580" s="191">
        <f t="shared" si="269"/>
        <v>0</v>
      </c>
      <c r="G580" s="103"/>
      <c r="H580" s="104">
        <f t="shared" si="270"/>
        <v>0</v>
      </c>
      <c r="I580" s="147"/>
      <c r="J580" s="106"/>
      <c r="K580" s="106"/>
      <c r="L580" s="106"/>
      <c r="M580" s="107"/>
      <c r="N580" s="150" t="str">
        <f t="shared" si="274"/>
        <v xml:space="preserve"> </v>
      </c>
      <c r="O580" s="145" t="str">
        <f t="shared" si="275"/>
        <v xml:space="preserve"> </v>
      </c>
      <c r="P580" s="154" t="str">
        <f t="shared" si="276"/>
        <v xml:space="preserve"> </v>
      </c>
      <c r="Q580" s="145">
        <f t="shared" si="277"/>
        <v>0</v>
      </c>
      <c r="R580" s="145" t="str">
        <f t="shared" si="278"/>
        <v xml:space="preserve"> </v>
      </c>
      <c r="S580" s="145" t="str">
        <f t="shared" si="279"/>
        <v xml:space="preserve"> </v>
      </c>
      <c r="T580" s="145" t="str">
        <f t="shared" si="280"/>
        <v xml:space="preserve"> </v>
      </c>
      <c r="U580" s="150" t="e">
        <f t="shared" si="281"/>
        <v>#VALUE!</v>
      </c>
      <c r="V580" s="145" t="e">
        <f t="shared" si="282"/>
        <v>#VALUE!</v>
      </c>
      <c r="W580" s="137" t="e">
        <f t="shared" si="283"/>
        <v>#VALUE!</v>
      </c>
      <c r="X580" s="73" t="str">
        <f t="shared" si="271"/>
        <v>donnée(s) manquante(s)</v>
      </c>
      <c r="Y580" s="74" t="str">
        <f t="shared" si="272"/>
        <v>donnée(s) manquante(s)</v>
      </c>
      <c r="Z580" s="131" t="e">
        <f t="shared" si="284"/>
        <v>#DIV/0!</v>
      </c>
      <c r="AA580" s="127" t="str">
        <f>IF(ISBLANK(L580)," ",IF(L580&lt;=Scenario!$C$3,0,IF(L580&lt;=Scenario!$C$5,1,IF(L580&lt;=Scenario!$C$6,2,IF(L580&lt;=Scenario!$C$7,3,IF(L580&lt;=Scenario!$C$8,4,5))))))</f>
        <v xml:space="preserve"> </v>
      </c>
      <c r="AB580" s="127" t="str">
        <f>IF(ISBLANK(M580)," ",IF(M580&lt;=Scenario!$G$3,0,IF(M580&lt;=Scenario!$G$5,1,IF(M580&lt;=Scenario!$G$6,2,IF(M580&lt;=Scenario!$G$7,3,IF(M580&lt;=Scenario!$G$8,4,IF(M580&lt;=Scenario!$G$9,5,IF(M580&lt;=Scenario!$G$10,6,7))))))))</f>
        <v xml:space="preserve"> </v>
      </c>
      <c r="AC580" s="127"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27"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27">
        <f>IF(ISBLANK(F580)," ",IF(F580&lt;=Scenario!$AI$3,0,IF(F580&lt;=Scenario!$AI$5,1,IF(F580&lt;=Scenario!$AI$6,2,IF(F580&lt;=Scenario!$AI$7,3,IF(F580&lt;=Scenario!$AI$8,4,IF(F580&lt;=Scenario!$AI$9,5,IF(F580&lt;=Scenario!$AI$10,6,IF(F580&lt;=Scenario!$AI$11,7,IF(F580&lt;=Scenario!$AI$12,8,IF(F580&lt;=Scenario!$AI$13,9,10)))))))))))</f>
        <v>0</v>
      </c>
      <c r="AF580" s="127" t="str">
        <f t="shared" si="285"/>
        <v xml:space="preserve"> </v>
      </c>
      <c r="AG580" s="132" t="e">
        <f t="shared" si="267"/>
        <v>#VALUE!</v>
      </c>
      <c r="AH580" s="133" t="e">
        <f t="shared" si="266"/>
        <v>#VALUE!</v>
      </c>
      <c r="AI580" s="126" t="e">
        <f t="shared" si="273"/>
        <v>#VALUE!</v>
      </c>
      <c r="AJ580" s="73" t="str">
        <f t="shared" ref="AJ580:AJ643" si="286">IF(OR(ISBLANK(E580),ISBLANK(F580),ISBLANK(G580),ISBLANK(I580),ISBLANK(K580),ISBLANK(L580),ISBLANK(M580)),"missing data",IF(AI580&lt;-5,"Nutriscore_A",IF(AI580&lt;3,"Nutriscore_B",IF(AI580&lt;11,"Nutriscore_C",IF(AI580&lt;19,"Nutriscore_D","Nutriscore_E")))))</f>
        <v>missing data</v>
      </c>
      <c r="AK580" s="80" t="str">
        <f t="shared" ref="AK580:AK643" si="287">IF(AJ580="missing data","missing data",IF(AJ580="Nutriscore_A","dark green",IF(AJ580="Nutriscore_B","green",IF(AJ580="Nutriscore_C","yellow",IF(AJ580="Nutriscore_D","orange","dark orange")))))</f>
        <v>missing data</v>
      </c>
    </row>
    <row r="581" spans="1:37" x14ac:dyDescent="0.25">
      <c r="A581" s="114" t="s">
        <v>74</v>
      </c>
      <c r="B581" s="102"/>
      <c r="C581" s="103"/>
      <c r="D581" s="105"/>
      <c r="E581" s="193" t="e">
        <f t="shared" si="268"/>
        <v>#DIV/0!</v>
      </c>
      <c r="F581" s="191">
        <f t="shared" si="269"/>
        <v>0</v>
      </c>
      <c r="G581" s="103"/>
      <c r="H581" s="104">
        <f t="shared" si="270"/>
        <v>0</v>
      </c>
      <c r="I581" s="147"/>
      <c r="J581" s="106"/>
      <c r="K581" s="106"/>
      <c r="L581" s="106"/>
      <c r="M581" s="107"/>
      <c r="N581" s="150" t="str">
        <f t="shared" si="274"/>
        <v xml:space="preserve"> </v>
      </c>
      <c r="O581" s="145" t="str">
        <f t="shared" si="275"/>
        <v xml:space="preserve"> </v>
      </c>
      <c r="P581" s="154" t="str">
        <f t="shared" si="276"/>
        <v xml:space="preserve"> </v>
      </c>
      <c r="Q581" s="145">
        <f t="shared" si="277"/>
        <v>0</v>
      </c>
      <c r="R581" s="145" t="str">
        <f t="shared" si="278"/>
        <v xml:space="preserve"> </v>
      </c>
      <c r="S581" s="145" t="str">
        <f t="shared" si="279"/>
        <v xml:space="preserve"> </v>
      </c>
      <c r="T581" s="145" t="str">
        <f t="shared" si="280"/>
        <v xml:space="preserve"> </v>
      </c>
      <c r="U581" s="150" t="e">
        <f t="shared" si="281"/>
        <v>#VALUE!</v>
      </c>
      <c r="V581" s="145" t="e">
        <f t="shared" si="282"/>
        <v>#VALUE!</v>
      </c>
      <c r="W581" s="137" t="e">
        <f t="shared" si="283"/>
        <v>#VALUE!</v>
      </c>
      <c r="X581" s="73" t="str">
        <f t="shared" si="271"/>
        <v>donnée(s) manquante(s)</v>
      </c>
      <c r="Y581" s="74" t="str">
        <f t="shared" si="272"/>
        <v>donnée(s) manquante(s)</v>
      </c>
      <c r="Z581" s="131" t="e">
        <f t="shared" si="284"/>
        <v>#DIV/0!</v>
      </c>
      <c r="AA581" s="127" t="str">
        <f>IF(ISBLANK(L581)," ",IF(L581&lt;=Scenario!$C$3,0,IF(L581&lt;=Scenario!$C$5,1,IF(L581&lt;=Scenario!$C$6,2,IF(L581&lt;=Scenario!$C$7,3,IF(L581&lt;=Scenario!$C$8,4,5))))))</f>
        <v xml:space="preserve"> </v>
      </c>
      <c r="AB581" s="127" t="str">
        <f>IF(ISBLANK(M581)," ",IF(M581&lt;=Scenario!$G$3,0,IF(M581&lt;=Scenario!$G$5,1,IF(M581&lt;=Scenario!$G$6,2,IF(M581&lt;=Scenario!$G$7,3,IF(M581&lt;=Scenario!$G$8,4,IF(M581&lt;=Scenario!$G$9,5,IF(M581&lt;=Scenario!$G$10,6,7))))))))</f>
        <v xml:space="preserve"> </v>
      </c>
      <c r="AC581" s="127"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27"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27">
        <f>IF(ISBLANK(F581)," ",IF(F581&lt;=Scenario!$AI$3,0,IF(F581&lt;=Scenario!$AI$5,1,IF(F581&lt;=Scenario!$AI$6,2,IF(F581&lt;=Scenario!$AI$7,3,IF(F581&lt;=Scenario!$AI$8,4,IF(F581&lt;=Scenario!$AI$9,5,IF(F581&lt;=Scenario!$AI$10,6,IF(F581&lt;=Scenario!$AI$11,7,IF(F581&lt;=Scenario!$AI$12,8,IF(F581&lt;=Scenario!$AI$13,9,10)))))))))))</f>
        <v>0</v>
      </c>
      <c r="AF581" s="127" t="str">
        <f t="shared" si="285"/>
        <v xml:space="preserve"> </v>
      </c>
      <c r="AG581" s="132" t="e">
        <f t="shared" si="267"/>
        <v>#VALUE!</v>
      </c>
      <c r="AH581" s="133" t="e">
        <f t="shared" si="266"/>
        <v>#VALUE!</v>
      </c>
      <c r="AI581" s="126" t="e">
        <f t="shared" si="273"/>
        <v>#VALUE!</v>
      </c>
      <c r="AJ581" s="73" t="str">
        <f t="shared" si="286"/>
        <v>missing data</v>
      </c>
      <c r="AK581" s="80" t="str">
        <f t="shared" si="287"/>
        <v>missing data</v>
      </c>
    </row>
    <row r="582" spans="1:37" x14ac:dyDescent="0.25">
      <c r="A582" s="114" t="s">
        <v>74</v>
      </c>
      <c r="B582" s="102"/>
      <c r="C582" s="103"/>
      <c r="D582" s="105"/>
      <c r="E582" s="193" t="e">
        <f t="shared" si="268"/>
        <v>#DIV/0!</v>
      </c>
      <c r="F582" s="191">
        <f t="shared" si="269"/>
        <v>0</v>
      </c>
      <c r="G582" s="103"/>
      <c r="H582" s="104">
        <f t="shared" si="270"/>
        <v>0</v>
      </c>
      <c r="I582" s="147"/>
      <c r="J582" s="106"/>
      <c r="K582" s="106"/>
      <c r="L582" s="106"/>
      <c r="M582" s="107"/>
      <c r="N582" s="150" t="str">
        <f t="shared" si="274"/>
        <v xml:space="preserve"> </v>
      </c>
      <c r="O582" s="145" t="str">
        <f t="shared" si="275"/>
        <v xml:space="preserve"> </v>
      </c>
      <c r="P582" s="154" t="str">
        <f t="shared" si="276"/>
        <v xml:space="preserve"> </v>
      </c>
      <c r="Q582" s="145">
        <f t="shared" si="277"/>
        <v>0</v>
      </c>
      <c r="R582" s="145" t="str">
        <f t="shared" si="278"/>
        <v xml:space="preserve"> </v>
      </c>
      <c r="S582" s="145" t="str">
        <f t="shared" si="279"/>
        <v xml:space="preserve"> </v>
      </c>
      <c r="T582" s="145" t="str">
        <f t="shared" si="280"/>
        <v xml:space="preserve"> </v>
      </c>
      <c r="U582" s="150" t="e">
        <f t="shared" si="281"/>
        <v>#VALUE!</v>
      </c>
      <c r="V582" s="145" t="e">
        <f t="shared" si="282"/>
        <v>#VALUE!</v>
      </c>
      <c r="W582" s="137" t="e">
        <f t="shared" si="283"/>
        <v>#VALUE!</v>
      </c>
      <c r="X582" s="73" t="str">
        <f t="shared" si="271"/>
        <v>donnée(s) manquante(s)</v>
      </c>
      <c r="Y582" s="74" t="str">
        <f t="shared" si="272"/>
        <v>donnée(s) manquante(s)</v>
      </c>
      <c r="Z582" s="131" t="e">
        <f t="shared" si="284"/>
        <v>#DIV/0!</v>
      </c>
      <c r="AA582" s="127" t="str">
        <f>IF(ISBLANK(L582)," ",IF(L582&lt;=Scenario!$C$3,0,IF(L582&lt;=Scenario!$C$5,1,IF(L582&lt;=Scenario!$C$6,2,IF(L582&lt;=Scenario!$C$7,3,IF(L582&lt;=Scenario!$C$8,4,5))))))</f>
        <v xml:space="preserve"> </v>
      </c>
      <c r="AB582" s="127" t="str">
        <f>IF(ISBLANK(M582)," ",IF(M582&lt;=Scenario!$G$3,0,IF(M582&lt;=Scenario!$G$5,1,IF(M582&lt;=Scenario!$G$6,2,IF(M582&lt;=Scenario!$G$7,3,IF(M582&lt;=Scenario!$G$8,4,IF(M582&lt;=Scenario!$G$9,5,IF(M582&lt;=Scenario!$G$10,6,7))))))))</f>
        <v xml:space="preserve"> </v>
      </c>
      <c r="AC582" s="127"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27"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27">
        <f>IF(ISBLANK(F582)," ",IF(F582&lt;=Scenario!$AI$3,0,IF(F582&lt;=Scenario!$AI$5,1,IF(F582&lt;=Scenario!$AI$6,2,IF(F582&lt;=Scenario!$AI$7,3,IF(F582&lt;=Scenario!$AI$8,4,IF(F582&lt;=Scenario!$AI$9,5,IF(F582&lt;=Scenario!$AI$10,6,IF(F582&lt;=Scenario!$AI$11,7,IF(F582&lt;=Scenario!$AI$12,8,IF(F582&lt;=Scenario!$AI$13,9,10)))))))))))</f>
        <v>0</v>
      </c>
      <c r="AF582" s="127" t="str">
        <f t="shared" si="285"/>
        <v xml:space="preserve"> </v>
      </c>
      <c r="AG582" s="132" t="e">
        <f t="shared" si="267"/>
        <v>#VALUE!</v>
      </c>
      <c r="AH582" s="133" t="e">
        <f t="shared" si="266"/>
        <v>#VALUE!</v>
      </c>
      <c r="AI582" s="126" t="e">
        <f t="shared" si="273"/>
        <v>#VALUE!</v>
      </c>
      <c r="AJ582" s="73" t="str">
        <f t="shared" si="286"/>
        <v>missing data</v>
      </c>
      <c r="AK582" s="80" t="str">
        <f t="shared" si="287"/>
        <v>missing data</v>
      </c>
    </row>
    <row r="583" spans="1:37" x14ac:dyDescent="0.25">
      <c r="A583" s="114" t="s">
        <v>74</v>
      </c>
      <c r="B583" s="102"/>
      <c r="C583" s="103"/>
      <c r="D583" s="105"/>
      <c r="E583" s="193" t="e">
        <f t="shared" si="268"/>
        <v>#DIV/0!</v>
      </c>
      <c r="F583" s="191">
        <f t="shared" si="269"/>
        <v>0</v>
      </c>
      <c r="G583" s="103"/>
      <c r="H583" s="104">
        <f t="shared" si="270"/>
        <v>0</v>
      </c>
      <c r="I583" s="147"/>
      <c r="J583" s="106"/>
      <c r="K583" s="106"/>
      <c r="L583" s="106"/>
      <c r="M583" s="107"/>
      <c r="N583" s="150" t="str">
        <f t="shared" si="274"/>
        <v xml:space="preserve"> </v>
      </c>
      <c r="O583" s="145" t="str">
        <f t="shared" si="275"/>
        <v xml:space="preserve"> </v>
      </c>
      <c r="P583" s="154" t="str">
        <f t="shared" si="276"/>
        <v xml:space="preserve"> </v>
      </c>
      <c r="Q583" s="145">
        <f t="shared" si="277"/>
        <v>0</v>
      </c>
      <c r="R583" s="145" t="str">
        <f t="shared" si="278"/>
        <v xml:space="preserve"> </v>
      </c>
      <c r="S583" s="145" t="str">
        <f t="shared" si="279"/>
        <v xml:space="preserve"> </v>
      </c>
      <c r="T583" s="145" t="str">
        <f t="shared" si="280"/>
        <v xml:space="preserve"> </v>
      </c>
      <c r="U583" s="150" t="e">
        <f t="shared" si="281"/>
        <v>#VALUE!</v>
      </c>
      <c r="V583" s="145" t="e">
        <f t="shared" si="282"/>
        <v>#VALUE!</v>
      </c>
      <c r="W583" s="137" t="e">
        <f t="shared" si="283"/>
        <v>#VALUE!</v>
      </c>
      <c r="X583" s="73" t="str">
        <f t="shared" si="271"/>
        <v>donnée(s) manquante(s)</v>
      </c>
      <c r="Y583" s="74" t="str">
        <f t="shared" si="272"/>
        <v>donnée(s) manquante(s)</v>
      </c>
      <c r="Z583" s="131" t="e">
        <f t="shared" si="284"/>
        <v>#DIV/0!</v>
      </c>
      <c r="AA583" s="127" t="str">
        <f>IF(ISBLANK(L583)," ",IF(L583&lt;=Scenario!$C$3,0,IF(L583&lt;=Scenario!$C$5,1,IF(L583&lt;=Scenario!$C$6,2,IF(L583&lt;=Scenario!$C$7,3,IF(L583&lt;=Scenario!$C$8,4,5))))))</f>
        <v xml:space="preserve"> </v>
      </c>
      <c r="AB583" s="127" t="str">
        <f>IF(ISBLANK(M583)," ",IF(M583&lt;=Scenario!$G$3,0,IF(M583&lt;=Scenario!$G$5,1,IF(M583&lt;=Scenario!$G$6,2,IF(M583&lt;=Scenario!$G$7,3,IF(M583&lt;=Scenario!$G$8,4,IF(M583&lt;=Scenario!$G$9,5,IF(M583&lt;=Scenario!$G$10,6,7))))))))</f>
        <v xml:space="preserve"> </v>
      </c>
      <c r="AC583" s="127"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27"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27">
        <f>IF(ISBLANK(F583)," ",IF(F583&lt;=Scenario!$AI$3,0,IF(F583&lt;=Scenario!$AI$5,1,IF(F583&lt;=Scenario!$AI$6,2,IF(F583&lt;=Scenario!$AI$7,3,IF(F583&lt;=Scenario!$AI$8,4,IF(F583&lt;=Scenario!$AI$9,5,IF(F583&lt;=Scenario!$AI$10,6,IF(F583&lt;=Scenario!$AI$11,7,IF(F583&lt;=Scenario!$AI$12,8,IF(F583&lt;=Scenario!$AI$13,9,10)))))))))))</f>
        <v>0</v>
      </c>
      <c r="AF583" s="127" t="str">
        <f t="shared" si="285"/>
        <v xml:space="preserve"> </v>
      </c>
      <c r="AG583" s="132" t="e">
        <f t="shared" si="267"/>
        <v>#VALUE!</v>
      </c>
      <c r="AH583" s="133" t="e">
        <f t="shared" si="266"/>
        <v>#VALUE!</v>
      </c>
      <c r="AI583" s="126" t="e">
        <f t="shared" si="273"/>
        <v>#VALUE!</v>
      </c>
      <c r="AJ583" s="73" t="str">
        <f t="shared" si="286"/>
        <v>missing data</v>
      </c>
      <c r="AK583" s="80" t="str">
        <f t="shared" si="287"/>
        <v>missing data</v>
      </c>
    </row>
    <row r="584" spans="1:37" x14ac:dyDescent="0.25">
      <c r="A584" s="114" t="s">
        <v>74</v>
      </c>
      <c r="B584" s="102"/>
      <c r="C584" s="103"/>
      <c r="D584" s="105"/>
      <c r="E584" s="193" t="e">
        <f t="shared" si="268"/>
        <v>#DIV/0!</v>
      </c>
      <c r="F584" s="191">
        <f t="shared" si="269"/>
        <v>0</v>
      </c>
      <c r="G584" s="103"/>
      <c r="H584" s="104">
        <f t="shared" si="270"/>
        <v>0</v>
      </c>
      <c r="I584" s="147"/>
      <c r="J584" s="106"/>
      <c r="K584" s="106"/>
      <c r="L584" s="106"/>
      <c r="M584" s="107"/>
      <c r="N584" s="150" t="str">
        <f t="shared" si="274"/>
        <v xml:space="preserve"> </v>
      </c>
      <c r="O584" s="145" t="str">
        <f t="shared" si="275"/>
        <v xml:space="preserve"> </v>
      </c>
      <c r="P584" s="154" t="str">
        <f t="shared" si="276"/>
        <v xml:space="preserve"> </v>
      </c>
      <c r="Q584" s="145">
        <f t="shared" si="277"/>
        <v>0</v>
      </c>
      <c r="R584" s="145" t="str">
        <f t="shared" si="278"/>
        <v xml:space="preserve"> </v>
      </c>
      <c r="S584" s="145" t="str">
        <f t="shared" si="279"/>
        <v xml:space="preserve"> </v>
      </c>
      <c r="T584" s="145" t="str">
        <f t="shared" si="280"/>
        <v xml:space="preserve"> </v>
      </c>
      <c r="U584" s="150" t="e">
        <f t="shared" si="281"/>
        <v>#VALUE!</v>
      </c>
      <c r="V584" s="145" t="e">
        <f t="shared" si="282"/>
        <v>#VALUE!</v>
      </c>
      <c r="W584" s="137" t="e">
        <f t="shared" si="283"/>
        <v>#VALUE!</v>
      </c>
      <c r="X584" s="73" t="str">
        <f t="shared" si="271"/>
        <v>donnée(s) manquante(s)</v>
      </c>
      <c r="Y584" s="74" t="str">
        <f t="shared" si="272"/>
        <v>donnée(s) manquante(s)</v>
      </c>
      <c r="Z584" s="131" t="e">
        <f t="shared" si="284"/>
        <v>#DIV/0!</v>
      </c>
      <c r="AA584" s="127" t="str">
        <f>IF(ISBLANK(L584)," ",IF(L584&lt;=Scenario!$C$3,0,IF(L584&lt;=Scenario!$C$5,1,IF(L584&lt;=Scenario!$C$6,2,IF(L584&lt;=Scenario!$C$7,3,IF(L584&lt;=Scenario!$C$8,4,5))))))</f>
        <v xml:space="preserve"> </v>
      </c>
      <c r="AB584" s="127" t="str">
        <f>IF(ISBLANK(M584)," ",IF(M584&lt;=Scenario!$G$3,0,IF(M584&lt;=Scenario!$G$5,1,IF(M584&lt;=Scenario!$G$6,2,IF(M584&lt;=Scenario!$G$7,3,IF(M584&lt;=Scenario!$G$8,4,IF(M584&lt;=Scenario!$G$9,5,IF(M584&lt;=Scenario!$G$10,6,7))))))))</f>
        <v xml:space="preserve"> </v>
      </c>
      <c r="AC584" s="127"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27"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27">
        <f>IF(ISBLANK(F584)," ",IF(F584&lt;=Scenario!$AI$3,0,IF(F584&lt;=Scenario!$AI$5,1,IF(F584&lt;=Scenario!$AI$6,2,IF(F584&lt;=Scenario!$AI$7,3,IF(F584&lt;=Scenario!$AI$8,4,IF(F584&lt;=Scenario!$AI$9,5,IF(F584&lt;=Scenario!$AI$10,6,IF(F584&lt;=Scenario!$AI$11,7,IF(F584&lt;=Scenario!$AI$12,8,IF(F584&lt;=Scenario!$AI$13,9,10)))))))))))</f>
        <v>0</v>
      </c>
      <c r="AF584" s="127" t="str">
        <f t="shared" si="285"/>
        <v xml:space="preserve"> </v>
      </c>
      <c r="AG584" s="132" t="e">
        <f t="shared" si="267"/>
        <v>#VALUE!</v>
      </c>
      <c r="AH584" s="133" t="e">
        <f t="shared" si="266"/>
        <v>#VALUE!</v>
      </c>
      <c r="AI584" s="126" t="e">
        <f t="shared" si="273"/>
        <v>#VALUE!</v>
      </c>
      <c r="AJ584" s="73" t="str">
        <f t="shared" si="286"/>
        <v>missing data</v>
      </c>
      <c r="AK584" s="80" t="str">
        <f t="shared" si="287"/>
        <v>missing data</v>
      </c>
    </row>
    <row r="585" spans="1:37" x14ac:dyDescent="0.25">
      <c r="A585" s="114" t="s">
        <v>74</v>
      </c>
      <c r="B585" s="102"/>
      <c r="C585" s="103"/>
      <c r="D585" s="105"/>
      <c r="E585" s="193" t="e">
        <f t="shared" si="268"/>
        <v>#DIV/0!</v>
      </c>
      <c r="F585" s="191">
        <f t="shared" si="269"/>
        <v>0</v>
      </c>
      <c r="G585" s="103"/>
      <c r="H585" s="104">
        <f t="shared" si="270"/>
        <v>0</v>
      </c>
      <c r="I585" s="147"/>
      <c r="J585" s="106"/>
      <c r="K585" s="106"/>
      <c r="L585" s="106"/>
      <c r="M585" s="107"/>
      <c r="N585" s="150" t="str">
        <f t="shared" si="274"/>
        <v xml:space="preserve"> </v>
      </c>
      <c r="O585" s="145" t="str">
        <f t="shared" si="275"/>
        <v xml:space="preserve"> </v>
      </c>
      <c r="P585" s="154" t="str">
        <f t="shared" si="276"/>
        <v xml:space="preserve"> </v>
      </c>
      <c r="Q585" s="145">
        <f t="shared" si="277"/>
        <v>0</v>
      </c>
      <c r="R585" s="145" t="str">
        <f t="shared" si="278"/>
        <v xml:space="preserve"> </v>
      </c>
      <c r="S585" s="145" t="str">
        <f t="shared" si="279"/>
        <v xml:space="preserve"> </v>
      </c>
      <c r="T585" s="145" t="str">
        <f t="shared" si="280"/>
        <v xml:space="preserve"> </v>
      </c>
      <c r="U585" s="150" t="e">
        <f t="shared" si="281"/>
        <v>#VALUE!</v>
      </c>
      <c r="V585" s="145" t="e">
        <f t="shared" si="282"/>
        <v>#VALUE!</v>
      </c>
      <c r="W585" s="137" t="e">
        <f t="shared" si="283"/>
        <v>#VALUE!</v>
      </c>
      <c r="X585" s="73" t="str">
        <f t="shared" si="271"/>
        <v>donnée(s) manquante(s)</v>
      </c>
      <c r="Y585" s="74" t="str">
        <f t="shared" si="272"/>
        <v>donnée(s) manquante(s)</v>
      </c>
      <c r="Z585" s="131" t="e">
        <f t="shared" si="284"/>
        <v>#DIV/0!</v>
      </c>
      <c r="AA585" s="127" t="str">
        <f>IF(ISBLANK(L585)," ",IF(L585&lt;=Scenario!$C$3,0,IF(L585&lt;=Scenario!$C$5,1,IF(L585&lt;=Scenario!$C$6,2,IF(L585&lt;=Scenario!$C$7,3,IF(L585&lt;=Scenario!$C$8,4,5))))))</f>
        <v xml:space="preserve"> </v>
      </c>
      <c r="AB585" s="127" t="str">
        <f>IF(ISBLANK(M585)," ",IF(M585&lt;=Scenario!$G$3,0,IF(M585&lt;=Scenario!$G$5,1,IF(M585&lt;=Scenario!$G$6,2,IF(M585&lt;=Scenario!$G$7,3,IF(M585&lt;=Scenario!$G$8,4,IF(M585&lt;=Scenario!$G$9,5,IF(M585&lt;=Scenario!$G$10,6,7))))))))</f>
        <v xml:space="preserve"> </v>
      </c>
      <c r="AC585" s="127"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27"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27">
        <f>IF(ISBLANK(F585)," ",IF(F585&lt;=Scenario!$AI$3,0,IF(F585&lt;=Scenario!$AI$5,1,IF(F585&lt;=Scenario!$AI$6,2,IF(F585&lt;=Scenario!$AI$7,3,IF(F585&lt;=Scenario!$AI$8,4,IF(F585&lt;=Scenario!$AI$9,5,IF(F585&lt;=Scenario!$AI$10,6,IF(F585&lt;=Scenario!$AI$11,7,IF(F585&lt;=Scenario!$AI$12,8,IF(F585&lt;=Scenario!$AI$13,9,10)))))))))))</f>
        <v>0</v>
      </c>
      <c r="AF585" s="127" t="str">
        <f t="shared" si="285"/>
        <v xml:space="preserve"> </v>
      </c>
      <c r="AG585" s="132" t="e">
        <f t="shared" si="267"/>
        <v>#VALUE!</v>
      </c>
      <c r="AH585" s="133" t="e">
        <f t="shared" si="266"/>
        <v>#VALUE!</v>
      </c>
      <c r="AI585" s="126" t="e">
        <f t="shared" si="273"/>
        <v>#VALUE!</v>
      </c>
      <c r="AJ585" s="73" t="str">
        <f t="shared" si="286"/>
        <v>missing data</v>
      </c>
      <c r="AK585" s="80" t="str">
        <f t="shared" si="287"/>
        <v>missing data</v>
      </c>
    </row>
    <row r="586" spans="1:37" x14ac:dyDescent="0.25">
      <c r="A586" s="114" t="s">
        <v>74</v>
      </c>
      <c r="B586" s="102"/>
      <c r="C586" s="103"/>
      <c r="D586" s="105"/>
      <c r="E586" s="193" t="e">
        <f t="shared" si="268"/>
        <v>#DIV/0!</v>
      </c>
      <c r="F586" s="191">
        <f t="shared" si="269"/>
        <v>0</v>
      </c>
      <c r="G586" s="103"/>
      <c r="H586" s="104">
        <f t="shared" si="270"/>
        <v>0</v>
      </c>
      <c r="I586" s="147"/>
      <c r="J586" s="106"/>
      <c r="K586" s="106"/>
      <c r="L586" s="106"/>
      <c r="M586" s="107"/>
      <c r="N586" s="150" t="str">
        <f t="shared" si="274"/>
        <v xml:space="preserve"> </v>
      </c>
      <c r="O586" s="145" t="str">
        <f t="shared" si="275"/>
        <v xml:space="preserve"> </v>
      </c>
      <c r="P586" s="154" t="str">
        <f t="shared" si="276"/>
        <v xml:space="preserve"> </v>
      </c>
      <c r="Q586" s="145">
        <f t="shared" si="277"/>
        <v>0</v>
      </c>
      <c r="R586" s="145" t="str">
        <f t="shared" si="278"/>
        <v xml:space="preserve"> </v>
      </c>
      <c r="S586" s="145" t="str">
        <f t="shared" si="279"/>
        <v xml:space="preserve"> </v>
      </c>
      <c r="T586" s="145" t="str">
        <f t="shared" si="280"/>
        <v xml:space="preserve"> </v>
      </c>
      <c r="U586" s="150" t="e">
        <f t="shared" si="281"/>
        <v>#VALUE!</v>
      </c>
      <c r="V586" s="145" t="e">
        <f t="shared" si="282"/>
        <v>#VALUE!</v>
      </c>
      <c r="W586" s="137" t="e">
        <f t="shared" si="283"/>
        <v>#VALUE!</v>
      </c>
      <c r="X586" s="73" t="str">
        <f t="shared" si="271"/>
        <v>donnée(s) manquante(s)</v>
      </c>
      <c r="Y586" s="74" t="str">
        <f t="shared" si="272"/>
        <v>donnée(s) manquante(s)</v>
      </c>
      <c r="Z586" s="131" t="e">
        <f t="shared" si="284"/>
        <v>#DIV/0!</v>
      </c>
      <c r="AA586" s="127" t="str">
        <f>IF(ISBLANK(L586)," ",IF(L586&lt;=Scenario!$C$3,0,IF(L586&lt;=Scenario!$C$5,1,IF(L586&lt;=Scenario!$C$6,2,IF(L586&lt;=Scenario!$C$7,3,IF(L586&lt;=Scenario!$C$8,4,5))))))</f>
        <v xml:space="preserve"> </v>
      </c>
      <c r="AB586" s="127" t="str">
        <f>IF(ISBLANK(M586)," ",IF(M586&lt;=Scenario!$G$3,0,IF(M586&lt;=Scenario!$G$5,1,IF(M586&lt;=Scenario!$G$6,2,IF(M586&lt;=Scenario!$G$7,3,IF(M586&lt;=Scenario!$G$8,4,IF(M586&lt;=Scenario!$G$9,5,IF(M586&lt;=Scenario!$G$10,6,7))))))))</f>
        <v xml:space="preserve"> </v>
      </c>
      <c r="AC586" s="127"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27"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27">
        <f>IF(ISBLANK(F586)," ",IF(F586&lt;=Scenario!$AI$3,0,IF(F586&lt;=Scenario!$AI$5,1,IF(F586&lt;=Scenario!$AI$6,2,IF(F586&lt;=Scenario!$AI$7,3,IF(F586&lt;=Scenario!$AI$8,4,IF(F586&lt;=Scenario!$AI$9,5,IF(F586&lt;=Scenario!$AI$10,6,IF(F586&lt;=Scenario!$AI$11,7,IF(F586&lt;=Scenario!$AI$12,8,IF(F586&lt;=Scenario!$AI$13,9,10)))))))))))</f>
        <v>0</v>
      </c>
      <c r="AF586" s="127" t="str">
        <f t="shared" si="285"/>
        <v xml:space="preserve"> </v>
      </c>
      <c r="AG586" s="132" t="e">
        <f t="shared" si="267"/>
        <v>#VALUE!</v>
      </c>
      <c r="AH586" s="133" t="e">
        <f t="shared" si="266"/>
        <v>#VALUE!</v>
      </c>
      <c r="AI586" s="126" t="e">
        <f t="shared" si="273"/>
        <v>#VALUE!</v>
      </c>
      <c r="AJ586" s="73" t="str">
        <f t="shared" si="286"/>
        <v>missing data</v>
      </c>
      <c r="AK586" s="80" t="str">
        <f t="shared" si="287"/>
        <v>missing data</v>
      </c>
    </row>
    <row r="587" spans="1:37" x14ac:dyDescent="0.25">
      <c r="A587" s="114" t="s">
        <v>74</v>
      </c>
      <c r="B587" s="102"/>
      <c r="C587" s="103"/>
      <c r="D587" s="105"/>
      <c r="E587" s="193" t="e">
        <f t="shared" si="268"/>
        <v>#DIV/0!</v>
      </c>
      <c r="F587" s="191">
        <f t="shared" si="269"/>
        <v>0</v>
      </c>
      <c r="G587" s="103"/>
      <c r="H587" s="104">
        <f t="shared" si="270"/>
        <v>0</v>
      </c>
      <c r="I587" s="147"/>
      <c r="J587" s="106"/>
      <c r="K587" s="106"/>
      <c r="L587" s="106"/>
      <c r="M587" s="107"/>
      <c r="N587" s="150" t="str">
        <f t="shared" si="274"/>
        <v xml:space="preserve"> </v>
      </c>
      <c r="O587" s="145" t="str">
        <f t="shared" si="275"/>
        <v xml:space="preserve"> </v>
      </c>
      <c r="P587" s="154" t="str">
        <f t="shared" si="276"/>
        <v xml:space="preserve"> </v>
      </c>
      <c r="Q587" s="145">
        <f t="shared" si="277"/>
        <v>0</v>
      </c>
      <c r="R587" s="145" t="str">
        <f t="shared" si="278"/>
        <v xml:space="preserve"> </v>
      </c>
      <c r="S587" s="145" t="str">
        <f t="shared" si="279"/>
        <v xml:space="preserve"> </v>
      </c>
      <c r="T587" s="145" t="str">
        <f t="shared" si="280"/>
        <v xml:space="preserve"> </v>
      </c>
      <c r="U587" s="150" t="e">
        <f t="shared" si="281"/>
        <v>#VALUE!</v>
      </c>
      <c r="V587" s="145" t="e">
        <f t="shared" si="282"/>
        <v>#VALUE!</v>
      </c>
      <c r="W587" s="137" t="e">
        <f t="shared" si="283"/>
        <v>#VALUE!</v>
      </c>
      <c r="X587" s="73" t="str">
        <f t="shared" si="271"/>
        <v>donnée(s) manquante(s)</v>
      </c>
      <c r="Y587" s="74" t="str">
        <f t="shared" si="272"/>
        <v>donnée(s) manquante(s)</v>
      </c>
      <c r="Z587" s="131" t="e">
        <f t="shared" si="284"/>
        <v>#DIV/0!</v>
      </c>
      <c r="AA587" s="127" t="str">
        <f>IF(ISBLANK(L587)," ",IF(L587&lt;=Scenario!$C$3,0,IF(L587&lt;=Scenario!$C$5,1,IF(L587&lt;=Scenario!$C$6,2,IF(L587&lt;=Scenario!$C$7,3,IF(L587&lt;=Scenario!$C$8,4,5))))))</f>
        <v xml:space="preserve"> </v>
      </c>
      <c r="AB587" s="127" t="str">
        <f>IF(ISBLANK(M587)," ",IF(M587&lt;=Scenario!$G$3,0,IF(M587&lt;=Scenario!$G$5,1,IF(M587&lt;=Scenario!$G$6,2,IF(M587&lt;=Scenario!$G$7,3,IF(M587&lt;=Scenario!$G$8,4,IF(M587&lt;=Scenario!$G$9,5,IF(M587&lt;=Scenario!$G$10,6,7))))))))</f>
        <v xml:space="preserve"> </v>
      </c>
      <c r="AC587" s="127"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27"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27">
        <f>IF(ISBLANK(F587)," ",IF(F587&lt;=Scenario!$AI$3,0,IF(F587&lt;=Scenario!$AI$5,1,IF(F587&lt;=Scenario!$AI$6,2,IF(F587&lt;=Scenario!$AI$7,3,IF(F587&lt;=Scenario!$AI$8,4,IF(F587&lt;=Scenario!$AI$9,5,IF(F587&lt;=Scenario!$AI$10,6,IF(F587&lt;=Scenario!$AI$11,7,IF(F587&lt;=Scenario!$AI$12,8,IF(F587&lt;=Scenario!$AI$13,9,10)))))))))))</f>
        <v>0</v>
      </c>
      <c r="AF587" s="127" t="str">
        <f t="shared" si="285"/>
        <v xml:space="preserve"> </v>
      </c>
      <c r="AG587" s="132" t="e">
        <f t="shared" si="267"/>
        <v>#VALUE!</v>
      </c>
      <c r="AH587" s="133" t="e">
        <f t="shared" si="266"/>
        <v>#VALUE!</v>
      </c>
      <c r="AI587" s="126" t="e">
        <f t="shared" si="273"/>
        <v>#VALUE!</v>
      </c>
      <c r="AJ587" s="73" t="str">
        <f t="shared" si="286"/>
        <v>missing data</v>
      </c>
      <c r="AK587" s="80" t="str">
        <f t="shared" si="287"/>
        <v>missing data</v>
      </c>
    </row>
    <row r="588" spans="1:37" x14ac:dyDescent="0.25">
      <c r="A588" s="114" t="s">
        <v>74</v>
      </c>
      <c r="B588" s="102"/>
      <c r="C588" s="103"/>
      <c r="D588" s="105"/>
      <c r="E588" s="193" t="e">
        <f t="shared" si="268"/>
        <v>#DIV/0!</v>
      </c>
      <c r="F588" s="191">
        <f t="shared" si="269"/>
        <v>0</v>
      </c>
      <c r="G588" s="103"/>
      <c r="H588" s="104">
        <f t="shared" si="270"/>
        <v>0</v>
      </c>
      <c r="I588" s="147"/>
      <c r="J588" s="106"/>
      <c r="K588" s="106"/>
      <c r="L588" s="106"/>
      <c r="M588" s="107"/>
      <c r="N588" s="150" t="str">
        <f t="shared" si="274"/>
        <v xml:space="preserve"> </v>
      </c>
      <c r="O588" s="145" t="str">
        <f t="shared" si="275"/>
        <v xml:space="preserve"> </v>
      </c>
      <c r="P588" s="154" t="str">
        <f t="shared" si="276"/>
        <v xml:space="preserve"> </v>
      </c>
      <c r="Q588" s="145">
        <f t="shared" si="277"/>
        <v>0</v>
      </c>
      <c r="R588" s="145" t="str">
        <f t="shared" si="278"/>
        <v xml:space="preserve"> </v>
      </c>
      <c r="S588" s="145" t="str">
        <f t="shared" si="279"/>
        <v xml:space="preserve"> </v>
      </c>
      <c r="T588" s="145" t="str">
        <f t="shared" si="280"/>
        <v xml:space="preserve"> </v>
      </c>
      <c r="U588" s="150" t="e">
        <f t="shared" si="281"/>
        <v>#VALUE!</v>
      </c>
      <c r="V588" s="145" t="e">
        <f t="shared" si="282"/>
        <v>#VALUE!</v>
      </c>
      <c r="W588" s="137" t="e">
        <f t="shared" si="283"/>
        <v>#VALUE!</v>
      </c>
      <c r="X588" s="73" t="str">
        <f t="shared" si="271"/>
        <v>donnée(s) manquante(s)</v>
      </c>
      <c r="Y588" s="74" t="str">
        <f t="shared" si="272"/>
        <v>donnée(s) manquante(s)</v>
      </c>
      <c r="Z588" s="131" t="e">
        <f t="shared" si="284"/>
        <v>#DIV/0!</v>
      </c>
      <c r="AA588" s="127" t="str">
        <f>IF(ISBLANK(L588)," ",IF(L588&lt;=Scenario!$C$3,0,IF(L588&lt;=Scenario!$C$5,1,IF(L588&lt;=Scenario!$C$6,2,IF(L588&lt;=Scenario!$C$7,3,IF(L588&lt;=Scenario!$C$8,4,5))))))</f>
        <v xml:space="preserve"> </v>
      </c>
      <c r="AB588" s="127" t="str">
        <f>IF(ISBLANK(M588)," ",IF(M588&lt;=Scenario!$G$3,0,IF(M588&lt;=Scenario!$G$5,1,IF(M588&lt;=Scenario!$G$6,2,IF(M588&lt;=Scenario!$G$7,3,IF(M588&lt;=Scenario!$G$8,4,IF(M588&lt;=Scenario!$G$9,5,IF(M588&lt;=Scenario!$G$10,6,7))))))))</f>
        <v xml:space="preserve"> </v>
      </c>
      <c r="AC588" s="127"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27"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27">
        <f>IF(ISBLANK(F588)," ",IF(F588&lt;=Scenario!$AI$3,0,IF(F588&lt;=Scenario!$AI$5,1,IF(F588&lt;=Scenario!$AI$6,2,IF(F588&lt;=Scenario!$AI$7,3,IF(F588&lt;=Scenario!$AI$8,4,IF(F588&lt;=Scenario!$AI$9,5,IF(F588&lt;=Scenario!$AI$10,6,IF(F588&lt;=Scenario!$AI$11,7,IF(F588&lt;=Scenario!$AI$12,8,IF(F588&lt;=Scenario!$AI$13,9,10)))))))))))</f>
        <v>0</v>
      </c>
      <c r="AF588" s="127" t="str">
        <f t="shared" si="285"/>
        <v xml:space="preserve"> </v>
      </c>
      <c r="AG588" s="132" t="e">
        <f t="shared" si="267"/>
        <v>#VALUE!</v>
      </c>
      <c r="AH588" s="133" t="e">
        <f t="shared" si="266"/>
        <v>#VALUE!</v>
      </c>
      <c r="AI588" s="126" t="e">
        <f t="shared" si="273"/>
        <v>#VALUE!</v>
      </c>
      <c r="AJ588" s="73" t="str">
        <f t="shared" si="286"/>
        <v>missing data</v>
      </c>
      <c r="AK588" s="80" t="str">
        <f t="shared" si="287"/>
        <v>missing data</v>
      </c>
    </row>
    <row r="589" spans="1:37" x14ac:dyDescent="0.25">
      <c r="A589" s="114" t="s">
        <v>74</v>
      </c>
      <c r="B589" s="102"/>
      <c r="C589" s="103"/>
      <c r="D589" s="105"/>
      <c r="E589" s="193" t="e">
        <f t="shared" si="268"/>
        <v>#DIV/0!</v>
      </c>
      <c r="F589" s="191">
        <f t="shared" si="269"/>
        <v>0</v>
      </c>
      <c r="G589" s="103"/>
      <c r="H589" s="104">
        <f t="shared" si="270"/>
        <v>0</v>
      </c>
      <c r="I589" s="147"/>
      <c r="J589" s="106"/>
      <c r="K589" s="106"/>
      <c r="L589" s="106"/>
      <c r="M589" s="107"/>
      <c r="N589" s="150" t="str">
        <f t="shared" si="274"/>
        <v xml:space="preserve"> </v>
      </c>
      <c r="O589" s="145" t="str">
        <f t="shared" si="275"/>
        <v xml:space="preserve"> </v>
      </c>
      <c r="P589" s="154" t="str">
        <f t="shared" si="276"/>
        <v xml:space="preserve"> </v>
      </c>
      <c r="Q589" s="145">
        <f t="shared" si="277"/>
        <v>0</v>
      </c>
      <c r="R589" s="145" t="str">
        <f t="shared" si="278"/>
        <v xml:space="preserve"> </v>
      </c>
      <c r="S589" s="145" t="str">
        <f t="shared" si="279"/>
        <v xml:space="preserve"> </v>
      </c>
      <c r="T589" s="145" t="str">
        <f t="shared" si="280"/>
        <v xml:space="preserve"> </v>
      </c>
      <c r="U589" s="150" t="e">
        <f t="shared" si="281"/>
        <v>#VALUE!</v>
      </c>
      <c r="V589" s="145" t="e">
        <f t="shared" si="282"/>
        <v>#VALUE!</v>
      </c>
      <c r="W589" s="137" t="e">
        <f t="shared" si="283"/>
        <v>#VALUE!</v>
      </c>
      <c r="X589" s="73" t="str">
        <f t="shared" si="271"/>
        <v>donnée(s) manquante(s)</v>
      </c>
      <c r="Y589" s="74" t="str">
        <f t="shared" si="272"/>
        <v>donnée(s) manquante(s)</v>
      </c>
      <c r="Z589" s="131" t="e">
        <f t="shared" si="284"/>
        <v>#DIV/0!</v>
      </c>
      <c r="AA589" s="127" t="str">
        <f>IF(ISBLANK(L589)," ",IF(L589&lt;=Scenario!$C$3,0,IF(L589&lt;=Scenario!$C$5,1,IF(L589&lt;=Scenario!$C$6,2,IF(L589&lt;=Scenario!$C$7,3,IF(L589&lt;=Scenario!$C$8,4,5))))))</f>
        <v xml:space="preserve"> </v>
      </c>
      <c r="AB589" s="127" t="str">
        <f>IF(ISBLANK(M589)," ",IF(M589&lt;=Scenario!$G$3,0,IF(M589&lt;=Scenario!$G$5,1,IF(M589&lt;=Scenario!$G$6,2,IF(M589&lt;=Scenario!$G$7,3,IF(M589&lt;=Scenario!$G$8,4,IF(M589&lt;=Scenario!$G$9,5,IF(M589&lt;=Scenario!$G$10,6,7))))))))</f>
        <v xml:space="preserve"> </v>
      </c>
      <c r="AC589" s="127"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27"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27">
        <f>IF(ISBLANK(F589)," ",IF(F589&lt;=Scenario!$AI$3,0,IF(F589&lt;=Scenario!$AI$5,1,IF(F589&lt;=Scenario!$AI$6,2,IF(F589&lt;=Scenario!$AI$7,3,IF(F589&lt;=Scenario!$AI$8,4,IF(F589&lt;=Scenario!$AI$9,5,IF(F589&lt;=Scenario!$AI$10,6,IF(F589&lt;=Scenario!$AI$11,7,IF(F589&lt;=Scenario!$AI$12,8,IF(F589&lt;=Scenario!$AI$13,9,10)))))))))))</f>
        <v>0</v>
      </c>
      <c r="AF589" s="127" t="str">
        <f t="shared" si="285"/>
        <v xml:space="preserve"> </v>
      </c>
      <c r="AG589" s="132" t="e">
        <f t="shared" si="267"/>
        <v>#VALUE!</v>
      </c>
      <c r="AH589" s="133" t="e">
        <f t="shared" si="266"/>
        <v>#VALUE!</v>
      </c>
      <c r="AI589" s="126" t="e">
        <f t="shared" si="273"/>
        <v>#VALUE!</v>
      </c>
      <c r="AJ589" s="73" t="str">
        <f t="shared" si="286"/>
        <v>missing data</v>
      </c>
      <c r="AK589" s="80" t="str">
        <f t="shared" si="287"/>
        <v>missing data</v>
      </c>
    </row>
    <row r="590" spans="1:37" x14ac:dyDescent="0.25">
      <c r="A590" s="114" t="s">
        <v>74</v>
      </c>
      <c r="B590" s="102"/>
      <c r="C590" s="103"/>
      <c r="D590" s="105"/>
      <c r="E590" s="193" t="e">
        <f t="shared" si="268"/>
        <v>#DIV/0!</v>
      </c>
      <c r="F590" s="191">
        <f t="shared" si="269"/>
        <v>0</v>
      </c>
      <c r="G590" s="103"/>
      <c r="H590" s="104">
        <f t="shared" si="270"/>
        <v>0</v>
      </c>
      <c r="I590" s="147"/>
      <c r="J590" s="106"/>
      <c r="K590" s="106"/>
      <c r="L590" s="106"/>
      <c r="M590" s="107"/>
      <c r="N590" s="150" t="str">
        <f t="shared" si="274"/>
        <v xml:space="preserve"> </v>
      </c>
      <c r="O590" s="145" t="str">
        <f t="shared" si="275"/>
        <v xml:space="preserve"> </v>
      </c>
      <c r="P590" s="154" t="str">
        <f t="shared" si="276"/>
        <v xml:space="preserve"> </v>
      </c>
      <c r="Q590" s="145">
        <f t="shared" si="277"/>
        <v>0</v>
      </c>
      <c r="R590" s="145" t="str">
        <f t="shared" si="278"/>
        <v xml:space="preserve"> </v>
      </c>
      <c r="S590" s="145" t="str">
        <f t="shared" si="279"/>
        <v xml:space="preserve"> </v>
      </c>
      <c r="T590" s="145" t="str">
        <f t="shared" si="280"/>
        <v xml:space="preserve"> </v>
      </c>
      <c r="U590" s="150" t="e">
        <f t="shared" si="281"/>
        <v>#VALUE!</v>
      </c>
      <c r="V590" s="145" t="e">
        <f t="shared" si="282"/>
        <v>#VALUE!</v>
      </c>
      <c r="W590" s="137" t="e">
        <f t="shared" si="283"/>
        <v>#VALUE!</v>
      </c>
      <c r="X590" s="73" t="str">
        <f t="shared" si="271"/>
        <v>donnée(s) manquante(s)</v>
      </c>
      <c r="Y590" s="74" t="str">
        <f t="shared" si="272"/>
        <v>donnée(s) manquante(s)</v>
      </c>
      <c r="Z590" s="131" t="e">
        <f t="shared" si="284"/>
        <v>#DIV/0!</v>
      </c>
      <c r="AA590" s="127" t="str">
        <f>IF(ISBLANK(L590)," ",IF(L590&lt;=Scenario!$C$3,0,IF(L590&lt;=Scenario!$C$5,1,IF(L590&lt;=Scenario!$C$6,2,IF(L590&lt;=Scenario!$C$7,3,IF(L590&lt;=Scenario!$C$8,4,5))))))</f>
        <v xml:space="preserve"> </v>
      </c>
      <c r="AB590" s="127" t="str">
        <f>IF(ISBLANK(M590)," ",IF(M590&lt;=Scenario!$G$3,0,IF(M590&lt;=Scenario!$G$5,1,IF(M590&lt;=Scenario!$G$6,2,IF(M590&lt;=Scenario!$G$7,3,IF(M590&lt;=Scenario!$G$8,4,IF(M590&lt;=Scenario!$G$9,5,IF(M590&lt;=Scenario!$G$10,6,7))))))))</f>
        <v xml:space="preserve"> </v>
      </c>
      <c r="AC590" s="127"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27"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27">
        <f>IF(ISBLANK(F590)," ",IF(F590&lt;=Scenario!$AI$3,0,IF(F590&lt;=Scenario!$AI$5,1,IF(F590&lt;=Scenario!$AI$6,2,IF(F590&lt;=Scenario!$AI$7,3,IF(F590&lt;=Scenario!$AI$8,4,IF(F590&lt;=Scenario!$AI$9,5,IF(F590&lt;=Scenario!$AI$10,6,IF(F590&lt;=Scenario!$AI$11,7,IF(F590&lt;=Scenario!$AI$12,8,IF(F590&lt;=Scenario!$AI$13,9,10)))))))))))</f>
        <v>0</v>
      </c>
      <c r="AF590" s="127" t="str">
        <f t="shared" si="285"/>
        <v xml:space="preserve"> </v>
      </c>
      <c r="AG590" s="132" t="e">
        <f t="shared" si="267"/>
        <v>#VALUE!</v>
      </c>
      <c r="AH590" s="133" t="e">
        <f t="shared" si="266"/>
        <v>#VALUE!</v>
      </c>
      <c r="AI590" s="126" t="e">
        <f t="shared" si="273"/>
        <v>#VALUE!</v>
      </c>
      <c r="AJ590" s="73" t="str">
        <f t="shared" si="286"/>
        <v>missing data</v>
      </c>
      <c r="AK590" s="80" t="str">
        <f t="shared" si="287"/>
        <v>missing data</v>
      </c>
    </row>
    <row r="591" spans="1:37" x14ac:dyDescent="0.25">
      <c r="A591" s="114" t="s">
        <v>74</v>
      </c>
      <c r="B591" s="102"/>
      <c r="C591" s="103"/>
      <c r="D591" s="105"/>
      <c r="E591" s="193" t="e">
        <f t="shared" si="268"/>
        <v>#DIV/0!</v>
      </c>
      <c r="F591" s="191">
        <f t="shared" si="269"/>
        <v>0</v>
      </c>
      <c r="G591" s="103"/>
      <c r="H591" s="104">
        <f t="shared" si="270"/>
        <v>0</v>
      </c>
      <c r="I591" s="147"/>
      <c r="J591" s="106"/>
      <c r="K591" s="106"/>
      <c r="L591" s="106"/>
      <c r="M591" s="107"/>
      <c r="N591" s="150" t="str">
        <f t="shared" si="274"/>
        <v xml:space="preserve"> </v>
      </c>
      <c r="O591" s="145" t="str">
        <f t="shared" si="275"/>
        <v xml:space="preserve"> </v>
      </c>
      <c r="P591" s="154" t="str">
        <f t="shared" si="276"/>
        <v xml:space="preserve"> </v>
      </c>
      <c r="Q591" s="145">
        <f t="shared" si="277"/>
        <v>0</v>
      </c>
      <c r="R591" s="145" t="str">
        <f t="shared" si="278"/>
        <v xml:space="preserve"> </v>
      </c>
      <c r="S591" s="145" t="str">
        <f t="shared" si="279"/>
        <v xml:space="preserve"> </v>
      </c>
      <c r="T591" s="145" t="str">
        <f t="shared" si="280"/>
        <v xml:space="preserve"> </v>
      </c>
      <c r="U591" s="150" t="e">
        <f t="shared" si="281"/>
        <v>#VALUE!</v>
      </c>
      <c r="V591" s="145" t="e">
        <f t="shared" si="282"/>
        <v>#VALUE!</v>
      </c>
      <c r="W591" s="137" t="e">
        <f t="shared" si="283"/>
        <v>#VALUE!</v>
      </c>
      <c r="X591" s="73" t="str">
        <f t="shared" si="271"/>
        <v>donnée(s) manquante(s)</v>
      </c>
      <c r="Y591" s="74" t="str">
        <f t="shared" si="272"/>
        <v>donnée(s) manquante(s)</v>
      </c>
      <c r="Z591" s="131" t="e">
        <f t="shared" si="284"/>
        <v>#DIV/0!</v>
      </c>
      <c r="AA591" s="127" t="str">
        <f>IF(ISBLANK(L591)," ",IF(L591&lt;=Scenario!$C$3,0,IF(L591&lt;=Scenario!$C$5,1,IF(L591&lt;=Scenario!$C$6,2,IF(L591&lt;=Scenario!$C$7,3,IF(L591&lt;=Scenario!$C$8,4,5))))))</f>
        <v xml:space="preserve"> </v>
      </c>
      <c r="AB591" s="127" t="str">
        <f>IF(ISBLANK(M591)," ",IF(M591&lt;=Scenario!$G$3,0,IF(M591&lt;=Scenario!$G$5,1,IF(M591&lt;=Scenario!$G$6,2,IF(M591&lt;=Scenario!$G$7,3,IF(M591&lt;=Scenario!$G$8,4,IF(M591&lt;=Scenario!$G$9,5,IF(M591&lt;=Scenario!$G$10,6,7))))))))</f>
        <v xml:space="preserve"> </v>
      </c>
      <c r="AC591" s="127"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27"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27">
        <f>IF(ISBLANK(F591)," ",IF(F591&lt;=Scenario!$AI$3,0,IF(F591&lt;=Scenario!$AI$5,1,IF(F591&lt;=Scenario!$AI$6,2,IF(F591&lt;=Scenario!$AI$7,3,IF(F591&lt;=Scenario!$AI$8,4,IF(F591&lt;=Scenario!$AI$9,5,IF(F591&lt;=Scenario!$AI$10,6,IF(F591&lt;=Scenario!$AI$11,7,IF(F591&lt;=Scenario!$AI$12,8,IF(F591&lt;=Scenario!$AI$13,9,10)))))))))))</f>
        <v>0</v>
      </c>
      <c r="AF591" s="127" t="str">
        <f t="shared" si="285"/>
        <v xml:space="preserve"> </v>
      </c>
      <c r="AG591" s="132" t="e">
        <f t="shared" si="267"/>
        <v>#VALUE!</v>
      </c>
      <c r="AH591" s="133" t="e">
        <f t="shared" ref="AH591:AH654" si="288">AB591+AF591+AA591</f>
        <v>#VALUE!</v>
      </c>
      <c r="AI591" s="126" t="e">
        <f t="shared" si="273"/>
        <v>#VALUE!</v>
      </c>
      <c r="AJ591" s="73" t="str">
        <f t="shared" si="286"/>
        <v>missing data</v>
      </c>
      <c r="AK591" s="80" t="str">
        <f t="shared" si="287"/>
        <v>missing data</v>
      </c>
    </row>
    <row r="592" spans="1:37" x14ac:dyDescent="0.25">
      <c r="A592" s="114" t="s">
        <v>74</v>
      </c>
      <c r="B592" s="102"/>
      <c r="C592" s="103"/>
      <c r="D592" s="105"/>
      <c r="E592" s="193" t="e">
        <f t="shared" si="268"/>
        <v>#DIV/0!</v>
      </c>
      <c r="F592" s="191">
        <f t="shared" si="269"/>
        <v>0</v>
      </c>
      <c r="G592" s="103"/>
      <c r="H592" s="104">
        <f t="shared" si="270"/>
        <v>0</v>
      </c>
      <c r="I592" s="147"/>
      <c r="J592" s="106"/>
      <c r="K592" s="106"/>
      <c r="L592" s="106"/>
      <c r="M592" s="107"/>
      <c r="N592" s="150" t="str">
        <f t="shared" si="274"/>
        <v xml:space="preserve"> </v>
      </c>
      <c r="O592" s="145" t="str">
        <f t="shared" si="275"/>
        <v xml:space="preserve"> </v>
      </c>
      <c r="P592" s="154" t="str">
        <f t="shared" si="276"/>
        <v xml:space="preserve"> </v>
      </c>
      <c r="Q592" s="145">
        <f t="shared" si="277"/>
        <v>0</v>
      </c>
      <c r="R592" s="145" t="str">
        <f t="shared" si="278"/>
        <v xml:space="preserve"> </v>
      </c>
      <c r="S592" s="145" t="str">
        <f t="shared" si="279"/>
        <v xml:space="preserve"> </v>
      </c>
      <c r="T592" s="145" t="str">
        <f t="shared" si="280"/>
        <v xml:space="preserve"> </v>
      </c>
      <c r="U592" s="150" t="e">
        <f t="shared" si="281"/>
        <v>#VALUE!</v>
      </c>
      <c r="V592" s="145" t="e">
        <f t="shared" si="282"/>
        <v>#VALUE!</v>
      </c>
      <c r="W592" s="137" t="e">
        <f t="shared" si="283"/>
        <v>#VALUE!</v>
      </c>
      <c r="X592" s="73" t="str">
        <f t="shared" si="271"/>
        <v>donnée(s) manquante(s)</v>
      </c>
      <c r="Y592" s="74" t="str">
        <f t="shared" si="272"/>
        <v>donnée(s) manquante(s)</v>
      </c>
      <c r="Z592" s="131" t="e">
        <f t="shared" si="284"/>
        <v>#DIV/0!</v>
      </c>
      <c r="AA592" s="127" t="str">
        <f>IF(ISBLANK(L592)," ",IF(L592&lt;=Scenario!$C$3,0,IF(L592&lt;=Scenario!$C$5,1,IF(L592&lt;=Scenario!$C$6,2,IF(L592&lt;=Scenario!$C$7,3,IF(L592&lt;=Scenario!$C$8,4,5))))))</f>
        <v xml:space="preserve"> </v>
      </c>
      <c r="AB592" s="127" t="str">
        <f>IF(ISBLANK(M592)," ",IF(M592&lt;=Scenario!$G$3,0,IF(M592&lt;=Scenario!$G$5,1,IF(M592&lt;=Scenario!$G$6,2,IF(M592&lt;=Scenario!$G$7,3,IF(M592&lt;=Scenario!$G$8,4,IF(M592&lt;=Scenario!$G$9,5,IF(M592&lt;=Scenario!$G$10,6,7))))))))</f>
        <v xml:space="preserve"> </v>
      </c>
      <c r="AC592" s="127"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27"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27">
        <f>IF(ISBLANK(F592)," ",IF(F592&lt;=Scenario!$AI$3,0,IF(F592&lt;=Scenario!$AI$5,1,IF(F592&lt;=Scenario!$AI$6,2,IF(F592&lt;=Scenario!$AI$7,3,IF(F592&lt;=Scenario!$AI$8,4,IF(F592&lt;=Scenario!$AI$9,5,IF(F592&lt;=Scenario!$AI$10,6,IF(F592&lt;=Scenario!$AI$11,7,IF(F592&lt;=Scenario!$AI$12,8,IF(F592&lt;=Scenario!$AI$13,9,10)))))))))))</f>
        <v>0</v>
      </c>
      <c r="AF592" s="127" t="str">
        <f t="shared" si="285"/>
        <v xml:space="preserve"> </v>
      </c>
      <c r="AG592" s="132" t="e">
        <f t="shared" si="267"/>
        <v>#VALUE!</v>
      </c>
      <c r="AH592" s="133" t="e">
        <f t="shared" si="288"/>
        <v>#VALUE!</v>
      </c>
      <c r="AI592" s="126" t="e">
        <f t="shared" si="273"/>
        <v>#VALUE!</v>
      </c>
      <c r="AJ592" s="73" t="str">
        <f t="shared" si="286"/>
        <v>missing data</v>
      </c>
      <c r="AK592" s="80" t="str">
        <f t="shared" si="287"/>
        <v>missing data</v>
      </c>
    </row>
    <row r="593" spans="1:37" x14ac:dyDescent="0.25">
      <c r="A593" s="114" t="s">
        <v>74</v>
      </c>
      <c r="B593" s="102"/>
      <c r="C593" s="103"/>
      <c r="D593" s="105"/>
      <c r="E593" s="193" t="e">
        <f t="shared" si="268"/>
        <v>#DIV/0!</v>
      </c>
      <c r="F593" s="191">
        <f t="shared" si="269"/>
        <v>0</v>
      </c>
      <c r="G593" s="103"/>
      <c r="H593" s="104">
        <f t="shared" si="270"/>
        <v>0</v>
      </c>
      <c r="I593" s="147"/>
      <c r="J593" s="106"/>
      <c r="K593" s="106"/>
      <c r="L593" s="106"/>
      <c r="M593" s="107"/>
      <c r="N593" s="150" t="str">
        <f t="shared" si="274"/>
        <v xml:space="preserve"> </v>
      </c>
      <c r="O593" s="145" t="str">
        <f t="shared" si="275"/>
        <v xml:space="preserve"> </v>
      </c>
      <c r="P593" s="154" t="str">
        <f t="shared" si="276"/>
        <v xml:space="preserve"> </v>
      </c>
      <c r="Q593" s="145">
        <f t="shared" si="277"/>
        <v>0</v>
      </c>
      <c r="R593" s="145" t="str">
        <f t="shared" si="278"/>
        <v xml:space="preserve"> </v>
      </c>
      <c r="S593" s="145" t="str">
        <f t="shared" si="279"/>
        <v xml:space="preserve"> </v>
      </c>
      <c r="T593" s="145" t="str">
        <f t="shared" si="280"/>
        <v xml:space="preserve"> </v>
      </c>
      <c r="U593" s="150" t="e">
        <f t="shared" si="281"/>
        <v>#VALUE!</v>
      </c>
      <c r="V593" s="145" t="e">
        <f t="shared" si="282"/>
        <v>#VALUE!</v>
      </c>
      <c r="W593" s="137" t="e">
        <f t="shared" si="283"/>
        <v>#VALUE!</v>
      </c>
      <c r="X593" s="73" t="str">
        <f t="shared" si="271"/>
        <v>donnée(s) manquante(s)</v>
      </c>
      <c r="Y593" s="74" t="str">
        <f t="shared" si="272"/>
        <v>donnée(s) manquante(s)</v>
      </c>
      <c r="Z593" s="131" t="e">
        <f t="shared" si="284"/>
        <v>#DIV/0!</v>
      </c>
      <c r="AA593" s="127" t="str">
        <f>IF(ISBLANK(L593)," ",IF(L593&lt;=Scenario!$C$3,0,IF(L593&lt;=Scenario!$C$5,1,IF(L593&lt;=Scenario!$C$6,2,IF(L593&lt;=Scenario!$C$7,3,IF(L593&lt;=Scenario!$C$8,4,5))))))</f>
        <v xml:space="preserve"> </v>
      </c>
      <c r="AB593" s="127" t="str">
        <f>IF(ISBLANK(M593)," ",IF(M593&lt;=Scenario!$G$3,0,IF(M593&lt;=Scenario!$G$5,1,IF(M593&lt;=Scenario!$G$6,2,IF(M593&lt;=Scenario!$G$7,3,IF(M593&lt;=Scenario!$G$8,4,IF(M593&lt;=Scenario!$G$9,5,IF(M593&lt;=Scenario!$G$10,6,7))))))))</f>
        <v xml:space="preserve"> </v>
      </c>
      <c r="AC593" s="127"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27"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27">
        <f>IF(ISBLANK(F593)," ",IF(F593&lt;=Scenario!$AI$3,0,IF(F593&lt;=Scenario!$AI$5,1,IF(F593&lt;=Scenario!$AI$6,2,IF(F593&lt;=Scenario!$AI$7,3,IF(F593&lt;=Scenario!$AI$8,4,IF(F593&lt;=Scenario!$AI$9,5,IF(F593&lt;=Scenario!$AI$10,6,IF(F593&lt;=Scenario!$AI$11,7,IF(F593&lt;=Scenario!$AI$12,8,IF(F593&lt;=Scenario!$AI$13,9,10)))))))))))</f>
        <v>0</v>
      </c>
      <c r="AF593" s="127" t="str">
        <f t="shared" si="285"/>
        <v xml:space="preserve"> </v>
      </c>
      <c r="AG593" s="132" t="e">
        <f t="shared" ref="AG593:AG656" si="289">AD593+AC593+AE593+Z593</f>
        <v>#VALUE!</v>
      </c>
      <c r="AH593" s="133" t="e">
        <f t="shared" si="288"/>
        <v>#VALUE!</v>
      </c>
      <c r="AI593" s="126" t="e">
        <f t="shared" si="273"/>
        <v>#VALUE!</v>
      </c>
      <c r="AJ593" s="73" t="str">
        <f t="shared" si="286"/>
        <v>missing data</v>
      </c>
      <c r="AK593" s="80" t="str">
        <f t="shared" si="287"/>
        <v>missing data</v>
      </c>
    </row>
    <row r="594" spans="1:37" x14ac:dyDescent="0.25">
      <c r="A594" s="114" t="s">
        <v>74</v>
      </c>
      <c r="B594" s="102"/>
      <c r="C594" s="103"/>
      <c r="D594" s="105"/>
      <c r="E594" s="193" t="e">
        <f t="shared" si="268"/>
        <v>#DIV/0!</v>
      </c>
      <c r="F594" s="191">
        <f t="shared" si="269"/>
        <v>0</v>
      </c>
      <c r="G594" s="103"/>
      <c r="H594" s="104">
        <f t="shared" si="270"/>
        <v>0</v>
      </c>
      <c r="I594" s="147"/>
      <c r="J594" s="106"/>
      <c r="K594" s="106"/>
      <c r="L594" s="106"/>
      <c r="M594" s="107"/>
      <c r="N594" s="150" t="str">
        <f t="shared" si="274"/>
        <v xml:space="preserve"> </v>
      </c>
      <c r="O594" s="145" t="str">
        <f t="shared" si="275"/>
        <v xml:space="preserve"> </v>
      </c>
      <c r="P594" s="154" t="str">
        <f t="shared" si="276"/>
        <v xml:space="preserve"> </v>
      </c>
      <c r="Q594" s="145">
        <f t="shared" si="277"/>
        <v>0</v>
      </c>
      <c r="R594" s="145" t="str">
        <f t="shared" si="278"/>
        <v xml:space="preserve"> </v>
      </c>
      <c r="S594" s="145" t="str">
        <f t="shared" si="279"/>
        <v xml:space="preserve"> </v>
      </c>
      <c r="T594" s="145" t="str">
        <f t="shared" si="280"/>
        <v xml:space="preserve"> </v>
      </c>
      <c r="U594" s="150" t="e">
        <f t="shared" si="281"/>
        <v>#VALUE!</v>
      </c>
      <c r="V594" s="145" t="e">
        <f t="shared" si="282"/>
        <v>#VALUE!</v>
      </c>
      <c r="W594" s="137" t="e">
        <f t="shared" si="283"/>
        <v>#VALUE!</v>
      </c>
      <c r="X594" s="73" t="str">
        <f t="shared" si="271"/>
        <v>donnée(s) manquante(s)</v>
      </c>
      <c r="Y594" s="74" t="str">
        <f t="shared" si="272"/>
        <v>donnée(s) manquante(s)</v>
      </c>
      <c r="Z594" s="131" t="e">
        <f t="shared" si="284"/>
        <v>#DIV/0!</v>
      </c>
      <c r="AA594" s="127" t="str">
        <f>IF(ISBLANK(L594)," ",IF(L594&lt;=Scenario!$C$3,0,IF(L594&lt;=Scenario!$C$5,1,IF(L594&lt;=Scenario!$C$6,2,IF(L594&lt;=Scenario!$C$7,3,IF(L594&lt;=Scenario!$C$8,4,5))))))</f>
        <v xml:space="preserve"> </v>
      </c>
      <c r="AB594" s="127" t="str">
        <f>IF(ISBLANK(M594)," ",IF(M594&lt;=Scenario!$G$3,0,IF(M594&lt;=Scenario!$G$5,1,IF(M594&lt;=Scenario!$G$6,2,IF(M594&lt;=Scenario!$G$7,3,IF(M594&lt;=Scenario!$G$8,4,IF(M594&lt;=Scenario!$G$9,5,IF(M594&lt;=Scenario!$G$10,6,7))))))))</f>
        <v xml:space="preserve"> </v>
      </c>
      <c r="AC594" s="127"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27"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27">
        <f>IF(ISBLANK(F594)," ",IF(F594&lt;=Scenario!$AI$3,0,IF(F594&lt;=Scenario!$AI$5,1,IF(F594&lt;=Scenario!$AI$6,2,IF(F594&lt;=Scenario!$AI$7,3,IF(F594&lt;=Scenario!$AI$8,4,IF(F594&lt;=Scenario!$AI$9,5,IF(F594&lt;=Scenario!$AI$10,6,IF(F594&lt;=Scenario!$AI$11,7,IF(F594&lt;=Scenario!$AI$12,8,IF(F594&lt;=Scenario!$AI$13,9,10)))))))))))</f>
        <v>0</v>
      </c>
      <c r="AF594" s="127" t="str">
        <f t="shared" si="285"/>
        <v xml:space="preserve"> </v>
      </c>
      <c r="AG594" s="132" t="e">
        <f t="shared" si="289"/>
        <v>#VALUE!</v>
      </c>
      <c r="AH594" s="133" t="e">
        <f t="shared" si="288"/>
        <v>#VALUE!</v>
      </c>
      <c r="AI594" s="126" t="e">
        <f t="shared" si="273"/>
        <v>#VALUE!</v>
      </c>
      <c r="AJ594" s="73" t="str">
        <f t="shared" si="286"/>
        <v>missing data</v>
      </c>
      <c r="AK594" s="80" t="str">
        <f t="shared" si="287"/>
        <v>missing data</v>
      </c>
    </row>
    <row r="595" spans="1:37" x14ac:dyDescent="0.25">
      <c r="A595" s="114" t="s">
        <v>74</v>
      </c>
      <c r="B595" s="102"/>
      <c r="C595" s="103"/>
      <c r="D595" s="105"/>
      <c r="E595" s="193" t="e">
        <f t="shared" si="268"/>
        <v>#DIV/0!</v>
      </c>
      <c r="F595" s="191">
        <f t="shared" si="269"/>
        <v>0</v>
      </c>
      <c r="G595" s="103"/>
      <c r="H595" s="104">
        <f t="shared" si="270"/>
        <v>0</v>
      </c>
      <c r="I595" s="147"/>
      <c r="J595" s="106"/>
      <c r="K595" s="106"/>
      <c r="L595" s="106"/>
      <c r="M595" s="107"/>
      <c r="N595" s="150" t="str">
        <f t="shared" si="274"/>
        <v xml:space="preserve"> </v>
      </c>
      <c r="O595" s="145" t="str">
        <f t="shared" si="275"/>
        <v xml:space="preserve"> </v>
      </c>
      <c r="P595" s="154" t="str">
        <f t="shared" si="276"/>
        <v xml:space="preserve"> </v>
      </c>
      <c r="Q595" s="145">
        <f t="shared" si="277"/>
        <v>0</v>
      </c>
      <c r="R595" s="145" t="str">
        <f t="shared" si="278"/>
        <v xml:space="preserve"> </v>
      </c>
      <c r="S595" s="145" t="str">
        <f t="shared" si="279"/>
        <v xml:space="preserve"> </v>
      </c>
      <c r="T595" s="145" t="str">
        <f t="shared" si="280"/>
        <v xml:space="preserve"> </v>
      </c>
      <c r="U595" s="150" t="e">
        <f t="shared" si="281"/>
        <v>#VALUE!</v>
      </c>
      <c r="V595" s="145" t="e">
        <f t="shared" si="282"/>
        <v>#VALUE!</v>
      </c>
      <c r="W595" s="137" t="e">
        <f t="shared" si="283"/>
        <v>#VALUE!</v>
      </c>
      <c r="X595" s="73" t="str">
        <f t="shared" si="271"/>
        <v>donnée(s) manquante(s)</v>
      </c>
      <c r="Y595" s="74" t="str">
        <f t="shared" si="272"/>
        <v>donnée(s) manquante(s)</v>
      </c>
      <c r="Z595" s="131" t="e">
        <f t="shared" si="284"/>
        <v>#DIV/0!</v>
      </c>
      <c r="AA595" s="127" t="str">
        <f>IF(ISBLANK(L595)," ",IF(L595&lt;=Scenario!$C$3,0,IF(L595&lt;=Scenario!$C$5,1,IF(L595&lt;=Scenario!$C$6,2,IF(L595&lt;=Scenario!$C$7,3,IF(L595&lt;=Scenario!$C$8,4,5))))))</f>
        <v xml:space="preserve"> </v>
      </c>
      <c r="AB595" s="127" t="str">
        <f>IF(ISBLANK(M595)," ",IF(M595&lt;=Scenario!$G$3,0,IF(M595&lt;=Scenario!$G$5,1,IF(M595&lt;=Scenario!$G$6,2,IF(M595&lt;=Scenario!$G$7,3,IF(M595&lt;=Scenario!$G$8,4,IF(M595&lt;=Scenario!$G$9,5,IF(M595&lt;=Scenario!$G$10,6,7))))))))</f>
        <v xml:space="preserve"> </v>
      </c>
      <c r="AC595" s="127"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27"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27">
        <f>IF(ISBLANK(F595)," ",IF(F595&lt;=Scenario!$AI$3,0,IF(F595&lt;=Scenario!$AI$5,1,IF(F595&lt;=Scenario!$AI$6,2,IF(F595&lt;=Scenario!$AI$7,3,IF(F595&lt;=Scenario!$AI$8,4,IF(F595&lt;=Scenario!$AI$9,5,IF(F595&lt;=Scenario!$AI$10,6,IF(F595&lt;=Scenario!$AI$11,7,IF(F595&lt;=Scenario!$AI$12,8,IF(F595&lt;=Scenario!$AI$13,9,10)))))))))))</f>
        <v>0</v>
      </c>
      <c r="AF595" s="127" t="str">
        <f t="shared" si="285"/>
        <v xml:space="preserve"> </v>
      </c>
      <c r="AG595" s="132" t="e">
        <f t="shared" si="289"/>
        <v>#VALUE!</v>
      </c>
      <c r="AH595" s="133" t="e">
        <f t="shared" si="288"/>
        <v>#VALUE!</v>
      </c>
      <c r="AI595" s="126" t="e">
        <f t="shared" si="273"/>
        <v>#VALUE!</v>
      </c>
      <c r="AJ595" s="73" t="str">
        <f t="shared" si="286"/>
        <v>missing data</v>
      </c>
      <c r="AK595" s="80" t="str">
        <f t="shared" si="287"/>
        <v>missing data</v>
      </c>
    </row>
    <row r="596" spans="1:37" x14ac:dyDescent="0.25">
      <c r="A596" s="114" t="s">
        <v>74</v>
      </c>
      <c r="B596" s="102"/>
      <c r="C596" s="103"/>
      <c r="D596" s="105"/>
      <c r="E596" s="193" t="e">
        <f t="shared" si="268"/>
        <v>#DIV/0!</v>
      </c>
      <c r="F596" s="191">
        <f t="shared" si="269"/>
        <v>0</v>
      </c>
      <c r="G596" s="103"/>
      <c r="H596" s="104">
        <f t="shared" si="270"/>
        <v>0</v>
      </c>
      <c r="I596" s="147"/>
      <c r="J596" s="106"/>
      <c r="K596" s="106"/>
      <c r="L596" s="106"/>
      <c r="M596" s="107"/>
      <c r="N596" s="150" t="str">
        <f t="shared" si="274"/>
        <v xml:space="preserve"> </v>
      </c>
      <c r="O596" s="145" t="str">
        <f t="shared" si="275"/>
        <v xml:space="preserve"> </v>
      </c>
      <c r="P596" s="154" t="str">
        <f t="shared" si="276"/>
        <v xml:space="preserve"> </v>
      </c>
      <c r="Q596" s="145">
        <f t="shared" si="277"/>
        <v>0</v>
      </c>
      <c r="R596" s="145" t="str">
        <f t="shared" si="278"/>
        <v xml:space="preserve"> </v>
      </c>
      <c r="S596" s="145" t="str">
        <f t="shared" si="279"/>
        <v xml:space="preserve"> </v>
      </c>
      <c r="T596" s="145" t="str">
        <f t="shared" si="280"/>
        <v xml:space="preserve"> </v>
      </c>
      <c r="U596" s="150" t="e">
        <f t="shared" si="281"/>
        <v>#VALUE!</v>
      </c>
      <c r="V596" s="145" t="e">
        <f t="shared" si="282"/>
        <v>#VALUE!</v>
      </c>
      <c r="W596" s="137" t="e">
        <f t="shared" si="283"/>
        <v>#VALUE!</v>
      </c>
      <c r="X596" s="73" t="str">
        <f t="shared" si="271"/>
        <v>donnée(s) manquante(s)</v>
      </c>
      <c r="Y596" s="74" t="str">
        <f t="shared" si="272"/>
        <v>donnée(s) manquante(s)</v>
      </c>
      <c r="Z596" s="131" t="e">
        <f t="shared" si="284"/>
        <v>#DIV/0!</v>
      </c>
      <c r="AA596" s="127" t="str">
        <f>IF(ISBLANK(L596)," ",IF(L596&lt;=Scenario!$C$3,0,IF(L596&lt;=Scenario!$C$5,1,IF(L596&lt;=Scenario!$C$6,2,IF(L596&lt;=Scenario!$C$7,3,IF(L596&lt;=Scenario!$C$8,4,5))))))</f>
        <v xml:space="preserve"> </v>
      </c>
      <c r="AB596" s="127" t="str">
        <f>IF(ISBLANK(M596)," ",IF(M596&lt;=Scenario!$G$3,0,IF(M596&lt;=Scenario!$G$5,1,IF(M596&lt;=Scenario!$G$6,2,IF(M596&lt;=Scenario!$G$7,3,IF(M596&lt;=Scenario!$G$8,4,IF(M596&lt;=Scenario!$G$9,5,IF(M596&lt;=Scenario!$G$10,6,7))))))))</f>
        <v xml:space="preserve"> </v>
      </c>
      <c r="AC596" s="127"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27"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27">
        <f>IF(ISBLANK(F596)," ",IF(F596&lt;=Scenario!$AI$3,0,IF(F596&lt;=Scenario!$AI$5,1,IF(F596&lt;=Scenario!$AI$6,2,IF(F596&lt;=Scenario!$AI$7,3,IF(F596&lt;=Scenario!$AI$8,4,IF(F596&lt;=Scenario!$AI$9,5,IF(F596&lt;=Scenario!$AI$10,6,IF(F596&lt;=Scenario!$AI$11,7,IF(F596&lt;=Scenario!$AI$12,8,IF(F596&lt;=Scenario!$AI$13,9,10)))))))))))</f>
        <v>0</v>
      </c>
      <c r="AF596" s="127" t="str">
        <f t="shared" si="285"/>
        <v xml:space="preserve"> </v>
      </c>
      <c r="AG596" s="132" t="e">
        <f t="shared" si="289"/>
        <v>#VALUE!</v>
      </c>
      <c r="AH596" s="133" t="e">
        <f t="shared" si="288"/>
        <v>#VALUE!</v>
      </c>
      <c r="AI596" s="126" t="e">
        <f t="shared" si="273"/>
        <v>#VALUE!</v>
      </c>
      <c r="AJ596" s="73" t="str">
        <f t="shared" si="286"/>
        <v>missing data</v>
      </c>
      <c r="AK596" s="80" t="str">
        <f t="shared" si="287"/>
        <v>missing data</v>
      </c>
    </row>
    <row r="597" spans="1:37" x14ac:dyDescent="0.25">
      <c r="A597" s="114" t="s">
        <v>74</v>
      </c>
      <c r="B597" s="102"/>
      <c r="C597" s="103"/>
      <c r="D597" s="105"/>
      <c r="E597" s="193" t="e">
        <f t="shared" si="268"/>
        <v>#DIV/0!</v>
      </c>
      <c r="F597" s="191">
        <f t="shared" si="269"/>
        <v>0</v>
      </c>
      <c r="G597" s="103"/>
      <c r="H597" s="104">
        <f t="shared" si="270"/>
        <v>0</v>
      </c>
      <c r="I597" s="147"/>
      <c r="J597" s="106"/>
      <c r="K597" s="106"/>
      <c r="L597" s="106"/>
      <c r="M597" s="107"/>
      <c r="N597" s="150" t="str">
        <f t="shared" si="274"/>
        <v xml:space="preserve"> </v>
      </c>
      <c r="O597" s="145" t="str">
        <f t="shared" si="275"/>
        <v xml:space="preserve"> </v>
      </c>
      <c r="P597" s="154" t="str">
        <f t="shared" si="276"/>
        <v xml:space="preserve"> </v>
      </c>
      <c r="Q597" s="145">
        <f t="shared" si="277"/>
        <v>0</v>
      </c>
      <c r="R597" s="145" t="str">
        <f t="shared" si="278"/>
        <v xml:space="preserve"> </v>
      </c>
      <c r="S597" s="145" t="str">
        <f t="shared" si="279"/>
        <v xml:space="preserve"> </v>
      </c>
      <c r="T597" s="145" t="str">
        <f t="shared" si="280"/>
        <v xml:space="preserve"> </v>
      </c>
      <c r="U597" s="150" t="e">
        <f t="shared" si="281"/>
        <v>#VALUE!</v>
      </c>
      <c r="V597" s="145" t="e">
        <f t="shared" si="282"/>
        <v>#VALUE!</v>
      </c>
      <c r="W597" s="137" t="e">
        <f t="shared" si="283"/>
        <v>#VALUE!</v>
      </c>
      <c r="X597" s="73" t="str">
        <f t="shared" si="271"/>
        <v>donnée(s) manquante(s)</v>
      </c>
      <c r="Y597" s="74" t="str">
        <f t="shared" si="272"/>
        <v>donnée(s) manquante(s)</v>
      </c>
      <c r="Z597" s="131" t="e">
        <f t="shared" si="284"/>
        <v>#DIV/0!</v>
      </c>
      <c r="AA597" s="127" t="str">
        <f>IF(ISBLANK(L597)," ",IF(L597&lt;=Scenario!$C$3,0,IF(L597&lt;=Scenario!$C$5,1,IF(L597&lt;=Scenario!$C$6,2,IF(L597&lt;=Scenario!$C$7,3,IF(L597&lt;=Scenario!$C$8,4,5))))))</f>
        <v xml:space="preserve"> </v>
      </c>
      <c r="AB597" s="127" t="str">
        <f>IF(ISBLANK(M597)," ",IF(M597&lt;=Scenario!$G$3,0,IF(M597&lt;=Scenario!$G$5,1,IF(M597&lt;=Scenario!$G$6,2,IF(M597&lt;=Scenario!$G$7,3,IF(M597&lt;=Scenario!$G$8,4,IF(M597&lt;=Scenario!$G$9,5,IF(M597&lt;=Scenario!$G$10,6,7))))))))</f>
        <v xml:space="preserve"> </v>
      </c>
      <c r="AC597" s="127"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27"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27">
        <f>IF(ISBLANK(F597)," ",IF(F597&lt;=Scenario!$AI$3,0,IF(F597&lt;=Scenario!$AI$5,1,IF(F597&lt;=Scenario!$AI$6,2,IF(F597&lt;=Scenario!$AI$7,3,IF(F597&lt;=Scenario!$AI$8,4,IF(F597&lt;=Scenario!$AI$9,5,IF(F597&lt;=Scenario!$AI$10,6,IF(F597&lt;=Scenario!$AI$11,7,IF(F597&lt;=Scenario!$AI$12,8,IF(F597&lt;=Scenario!$AI$13,9,10)))))))))))</f>
        <v>0</v>
      </c>
      <c r="AF597" s="127" t="str">
        <f t="shared" si="285"/>
        <v xml:space="preserve"> </v>
      </c>
      <c r="AG597" s="132" t="e">
        <f t="shared" si="289"/>
        <v>#VALUE!</v>
      </c>
      <c r="AH597" s="133" t="e">
        <f t="shared" si="288"/>
        <v>#VALUE!</v>
      </c>
      <c r="AI597" s="126" t="e">
        <f t="shared" si="273"/>
        <v>#VALUE!</v>
      </c>
      <c r="AJ597" s="73" t="str">
        <f t="shared" si="286"/>
        <v>missing data</v>
      </c>
      <c r="AK597" s="80" t="str">
        <f t="shared" si="287"/>
        <v>missing data</v>
      </c>
    </row>
    <row r="598" spans="1:37" x14ac:dyDescent="0.25">
      <c r="A598" s="114" t="s">
        <v>74</v>
      </c>
      <c r="B598" s="102"/>
      <c r="C598" s="103"/>
      <c r="D598" s="105"/>
      <c r="E598" s="193" t="e">
        <f t="shared" si="268"/>
        <v>#DIV/0!</v>
      </c>
      <c r="F598" s="191">
        <f t="shared" si="269"/>
        <v>0</v>
      </c>
      <c r="G598" s="103"/>
      <c r="H598" s="104">
        <f t="shared" si="270"/>
        <v>0</v>
      </c>
      <c r="I598" s="147"/>
      <c r="J598" s="106"/>
      <c r="K598" s="106"/>
      <c r="L598" s="106"/>
      <c r="M598" s="107"/>
      <c r="N598" s="150" t="str">
        <f t="shared" si="274"/>
        <v xml:space="preserve"> </v>
      </c>
      <c r="O598" s="145" t="str">
        <f t="shared" si="275"/>
        <v xml:space="preserve"> </v>
      </c>
      <c r="P598" s="154" t="str">
        <f t="shared" si="276"/>
        <v xml:space="preserve"> </v>
      </c>
      <c r="Q598" s="145">
        <f t="shared" si="277"/>
        <v>0</v>
      </c>
      <c r="R598" s="145" t="str">
        <f t="shared" si="278"/>
        <v xml:space="preserve"> </v>
      </c>
      <c r="S598" s="145" t="str">
        <f t="shared" si="279"/>
        <v xml:space="preserve"> </v>
      </c>
      <c r="T598" s="145" t="str">
        <f t="shared" si="280"/>
        <v xml:space="preserve"> </v>
      </c>
      <c r="U598" s="150" t="e">
        <f t="shared" si="281"/>
        <v>#VALUE!</v>
      </c>
      <c r="V598" s="145" t="e">
        <f t="shared" si="282"/>
        <v>#VALUE!</v>
      </c>
      <c r="W598" s="137" t="e">
        <f t="shared" si="283"/>
        <v>#VALUE!</v>
      </c>
      <c r="X598" s="73" t="str">
        <f t="shared" si="271"/>
        <v>donnée(s) manquante(s)</v>
      </c>
      <c r="Y598" s="74" t="str">
        <f t="shared" si="272"/>
        <v>donnée(s) manquante(s)</v>
      </c>
      <c r="Z598" s="131" t="e">
        <f t="shared" si="284"/>
        <v>#DIV/0!</v>
      </c>
      <c r="AA598" s="127" t="str">
        <f>IF(ISBLANK(L598)," ",IF(L598&lt;=Scenario!$C$3,0,IF(L598&lt;=Scenario!$C$5,1,IF(L598&lt;=Scenario!$C$6,2,IF(L598&lt;=Scenario!$C$7,3,IF(L598&lt;=Scenario!$C$8,4,5))))))</f>
        <v xml:space="preserve"> </v>
      </c>
      <c r="AB598" s="127" t="str">
        <f>IF(ISBLANK(M598)," ",IF(M598&lt;=Scenario!$G$3,0,IF(M598&lt;=Scenario!$G$5,1,IF(M598&lt;=Scenario!$G$6,2,IF(M598&lt;=Scenario!$G$7,3,IF(M598&lt;=Scenario!$G$8,4,IF(M598&lt;=Scenario!$G$9,5,IF(M598&lt;=Scenario!$G$10,6,7))))))))</f>
        <v xml:space="preserve"> </v>
      </c>
      <c r="AC598" s="127"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27"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27">
        <f>IF(ISBLANK(F598)," ",IF(F598&lt;=Scenario!$AI$3,0,IF(F598&lt;=Scenario!$AI$5,1,IF(F598&lt;=Scenario!$AI$6,2,IF(F598&lt;=Scenario!$AI$7,3,IF(F598&lt;=Scenario!$AI$8,4,IF(F598&lt;=Scenario!$AI$9,5,IF(F598&lt;=Scenario!$AI$10,6,IF(F598&lt;=Scenario!$AI$11,7,IF(F598&lt;=Scenario!$AI$12,8,IF(F598&lt;=Scenario!$AI$13,9,10)))))))))))</f>
        <v>0</v>
      </c>
      <c r="AF598" s="127" t="str">
        <f t="shared" si="285"/>
        <v xml:space="preserve"> </v>
      </c>
      <c r="AG598" s="132" t="e">
        <f t="shared" si="289"/>
        <v>#VALUE!</v>
      </c>
      <c r="AH598" s="133" t="e">
        <f t="shared" si="288"/>
        <v>#VALUE!</v>
      </c>
      <c r="AI598" s="126" t="e">
        <f t="shared" si="273"/>
        <v>#VALUE!</v>
      </c>
      <c r="AJ598" s="73" t="str">
        <f t="shared" si="286"/>
        <v>missing data</v>
      </c>
      <c r="AK598" s="80" t="str">
        <f t="shared" si="287"/>
        <v>missing data</v>
      </c>
    </row>
    <row r="599" spans="1:37" x14ac:dyDescent="0.25">
      <c r="A599" s="114" t="s">
        <v>74</v>
      </c>
      <c r="B599" s="102"/>
      <c r="C599" s="103"/>
      <c r="D599" s="105"/>
      <c r="E599" s="193" t="e">
        <f t="shared" si="268"/>
        <v>#DIV/0!</v>
      </c>
      <c r="F599" s="191">
        <f t="shared" si="269"/>
        <v>0</v>
      </c>
      <c r="G599" s="103"/>
      <c r="H599" s="104">
        <f t="shared" si="270"/>
        <v>0</v>
      </c>
      <c r="I599" s="147"/>
      <c r="J599" s="106"/>
      <c r="K599" s="106"/>
      <c r="L599" s="106"/>
      <c r="M599" s="107"/>
      <c r="N599" s="150" t="str">
        <f t="shared" si="274"/>
        <v xml:space="preserve"> </v>
      </c>
      <c r="O599" s="145" t="str">
        <f t="shared" si="275"/>
        <v xml:space="preserve"> </v>
      </c>
      <c r="P599" s="154" t="str">
        <f t="shared" si="276"/>
        <v xml:space="preserve"> </v>
      </c>
      <c r="Q599" s="145">
        <f t="shared" si="277"/>
        <v>0</v>
      </c>
      <c r="R599" s="145" t="str">
        <f t="shared" si="278"/>
        <v xml:space="preserve"> </v>
      </c>
      <c r="S599" s="145" t="str">
        <f t="shared" si="279"/>
        <v xml:space="preserve"> </v>
      </c>
      <c r="T599" s="145" t="str">
        <f t="shared" si="280"/>
        <v xml:space="preserve"> </v>
      </c>
      <c r="U599" s="150" t="e">
        <f t="shared" si="281"/>
        <v>#VALUE!</v>
      </c>
      <c r="V599" s="145" t="e">
        <f t="shared" si="282"/>
        <v>#VALUE!</v>
      </c>
      <c r="W599" s="137" t="e">
        <f t="shared" si="283"/>
        <v>#VALUE!</v>
      </c>
      <c r="X599" s="73" t="str">
        <f t="shared" si="271"/>
        <v>donnée(s) manquante(s)</v>
      </c>
      <c r="Y599" s="74" t="str">
        <f t="shared" si="272"/>
        <v>donnée(s) manquante(s)</v>
      </c>
      <c r="Z599" s="131" t="e">
        <f t="shared" si="284"/>
        <v>#DIV/0!</v>
      </c>
      <c r="AA599" s="127" t="str">
        <f>IF(ISBLANK(L599)," ",IF(L599&lt;=Scenario!$C$3,0,IF(L599&lt;=Scenario!$C$5,1,IF(L599&lt;=Scenario!$C$6,2,IF(L599&lt;=Scenario!$C$7,3,IF(L599&lt;=Scenario!$C$8,4,5))))))</f>
        <v xml:space="preserve"> </v>
      </c>
      <c r="AB599" s="127" t="str">
        <f>IF(ISBLANK(M599)," ",IF(M599&lt;=Scenario!$G$3,0,IF(M599&lt;=Scenario!$G$5,1,IF(M599&lt;=Scenario!$G$6,2,IF(M599&lt;=Scenario!$G$7,3,IF(M599&lt;=Scenario!$G$8,4,IF(M599&lt;=Scenario!$G$9,5,IF(M599&lt;=Scenario!$G$10,6,7))))))))</f>
        <v xml:space="preserve"> </v>
      </c>
      <c r="AC599" s="127"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27"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27">
        <f>IF(ISBLANK(F599)," ",IF(F599&lt;=Scenario!$AI$3,0,IF(F599&lt;=Scenario!$AI$5,1,IF(F599&lt;=Scenario!$AI$6,2,IF(F599&lt;=Scenario!$AI$7,3,IF(F599&lt;=Scenario!$AI$8,4,IF(F599&lt;=Scenario!$AI$9,5,IF(F599&lt;=Scenario!$AI$10,6,IF(F599&lt;=Scenario!$AI$11,7,IF(F599&lt;=Scenario!$AI$12,8,IF(F599&lt;=Scenario!$AI$13,9,10)))))))))))</f>
        <v>0</v>
      </c>
      <c r="AF599" s="127" t="str">
        <f t="shared" si="285"/>
        <v xml:space="preserve"> </v>
      </c>
      <c r="AG599" s="132" t="e">
        <f t="shared" si="289"/>
        <v>#VALUE!</v>
      </c>
      <c r="AH599" s="133" t="e">
        <f t="shared" si="288"/>
        <v>#VALUE!</v>
      </c>
      <c r="AI599" s="126" t="e">
        <f t="shared" si="273"/>
        <v>#VALUE!</v>
      </c>
      <c r="AJ599" s="73" t="str">
        <f t="shared" si="286"/>
        <v>missing data</v>
      </c>
      <c r="AK599" s="80" t="str">
        <f t="shared" si="287"/>
        <v>missing data</v>
      </c>
    </row>
    <row r="600" spans="1:37" x14ac:dyDescent="0.25">
      <c r="A600" s="114" t="s">
        <v>74</v>
      </c>
      <c r="B600" s="102"/>
      <c r="C600" s="103"/>
      <c r="D600" s="105"/>
      <c r="E600" s="193" t="e">
        <f t="shared" si="268"/>
        <v>#DIV/0!</v>
      </c>
      <c r="F600" s="191">
        <f t="shared" si="269"/>
        <v>0</v>
      </c>
      <c r="G600" s="103"/>
      <c r="H600" s="104">
        <f t="shared" si="270"/>
        <v>0</v>
      </c>
      <c r="I600" s="147"/>
      <c r="J600" s="106"/>
      <c r="K600" s="106"/>
      <c r="L600" s="106"/>
      <c r="M600" s="107"/>
      <c r="N600" s="150" t="str">
        <f t="shared" si="274"/>
        <v xml:space="preserve"> </v>
      </c>
      <c r="O600" s="145" t="str">
        <f t="shared" si="275"/>
        <v xml:space="preserve"> </v>
      </c>
      <c r="P600" s="154" t="str">
        <f t="shared" si="276"/>
        <v xml:space="preserve"> </v>
      </c>
      <c r="Q600" s="145">
        <f t="shared" si="277"/>
        <v>0</v>
      </c>
      <c r="R600" s="145" t="str">
        <f t="shared" si="278"/>
        <v xml:space="preserve"> </v>
      </c>
      <c r="S600" s="145" t="str">
        <f t="shared" si="279"/>
        <v xml:space="preserve"> </v>
      </c>
      <c r="T600" s="145" t="str">
        <f t="shared" si="280"/>
        <v xml:space="preserve"> </v>
      </c>
      <c r="U600" s="150" t="e">
        <f t="shared" si="281"/>
        <v>#VALUE!</v>
      </c>
      <c r="V600" s="145" t="e">
        <f t="shared" si="282"/>
        <v>#VALUE!</v>
      </c>
      <c r="W600" s="137" t="e">
        <f t="shared" si="283"/>
        <v>#VALUE!</v>
      </c>
      <c r="X600" s="73" t="str">
        <f t="shared" si="271"/>
        <v>donnée(s) manquante(s)</v>
      </c>
      <c r="Y600" s="74" t="str">
        <f t="shared" si="272"/>
        <v>donnée(s) manquante(s)</v>
      </c>
      <c r="Z600" s="131" t="e">
        <f t="shared" si="284"/>
        <v>#DIV/0!</v>
      </c>
      <c r="AA600" s="127" t="str">
        <f>IF(ISBLANK(L600)," ",IF(L600&lt;=Scenario!$C$3,0,IF(L600&lt;=Scenario!$C$5,1,IF(L600&lt;=Scenario!$C$6,2,IF(L600&lt;=Scenario!$C$7,3,IF(L600&lt;=Scenario!$C$8,4,5))))))</f>
        <v xml:space="preserve"> </v>
      </c>
      <c r="AB600" s="127" t="str">
        <f>IF(ISBLANK(M600)," ",IF(M600&lt;=Scenario!$G$3,0,IF(M600&lt;=Scenario!$G$5,1,IF(M600&lt;=Scenario!$G$6,2,IF(M600&lt;=Scenario!$G$7,3,IF(M600&lt;=Scenario!$G$8,4,IF(M600&lt;=Scenario!$G$9,5,IF(M600&lt;=Scenario!$G$10,6,7))))))))</f>
        <v xml:space="preserve"> </v>
      </c>
      <c r="AC600" s="127"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27"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27">
        <f>IF(ISBLANK(F600)," ",IF(F600&lt;=Scenario!$AI$3,0,IF(F600&lt;=Scenario!$AI$5,1,IF(F600&lt;=Scenario!$AI$6,2,IF(F600&lt;=Scenario!$AI$7,3,IF(F600&lt;=Scenario!$AI$8,4,IF(F600&lt;=Scenario!$AI$9,5,IF(F600&lt;=Scenario!$AI$10,6,IF(F600&lt;=Scenario!$AI$11,7,IF(F600&lt;=Scenario!$AI$12,8,IF(F600&lt;=Scenario!$AI$13,9,10)))))))))))</f>
        <v>0</v>
      </c>
      <c r="AF600" s="127" t="str">
        <f t="shared" si="285"/>
        <v xml:space="preserve"> </v>
      </c>
      <c r="AG600" s="132" t="e">
        <f t="shared" si="289"/>
        <v>#VALUE!</v>
      </c>
      <c r="AH600" s="133" t="e">
        <f t="shared" si="288"/>
        <v>#VALUE!</v>
      </c>
      <c r="AI600" s="126" t="e">
        <f t="shared" si="273"/>
        <v>#VALUE!</v>
      </c>
      <c r="AJ600" s="73" t="str">
        <f t="shared" si="286"/>
        <v>missing data</v>
      </c>
      <c r="AK600" s="80" t="str">
        <f t="shared" si="287"/>
        <v>missing data</v>
      </c>
    </row>
    <row r="601" spans="1:37" x14ac:dyDescent="0.25">
      <c r="A601" s="114" t="s">
        <v>74</v>
      </c>
      <c r="B601" s="102"/>
      <c r="C601" s="103"/>
      <c r="D601" s="105"/>
      <c r="E601" s="193" t="e">
        <f t="shared" ref="E601:E664" si="290">D601/C601*100</f>
        <v>#DIV/0!</v>
      </c>
      <c r="F601" s="191">
        <f t="shared" ref="F601:F664" si="291">D601*37</f>
        <v>0</v>
      </c>
      <c r="G601" s="103"/>
      <c r="H601" s="104">
        <f t="shared" ref="H601:H664" si="292">ROUND(I601/2.5*1000,0)</f>
        <v>0</v>
      </c>
      <c r="I601" s="147"/>
      <c r="J601" s="106"/>
      <c r="K601" s="106"/>
      <c r="L601" s="106"/>
      <c r="M601" s="107"/>
      <c r="N601" s="150" t="str">
        <f t="shared" si="274"/>
        <v xml:space="preserve"> </v>
      </c>
      <c r="O601" s="145" t="str">
        <f t="shared" si="275"/>
        <v xml:space="preserve"> </v>
      </c>
      <c r="P601" s="154" t="str">
        <f t="shared" si="276"/>
        <v xml:space="preserve"> </v>
      </c>
      <c r="Q601" s="145">
        <f t="shared" si="277"/>
        <v>0</v>
      </c>
      <c r="R601" s="145" t="str">
        <f t="shared" si="278"/>
        <v xml:space="preserve"> </v>
      </c>
      <c r="S601" s="145" t="str">
        <f t="shared" si="279"/>
        <v xml:space="preserve"> </v>
      </c>
      <c r="T601" s="145" t="str">
        <f t="shared" si="280"/>
        <v xml:space="preserve"> </v>
      </c>
      <c r="U601" s="150" t="e">
        <f t="shared" si="281"/>
        <v>#VALUE!</v>
      </c>
      <c r="V601" s="145" t="e">
        <f t="shared" si="282"/>
        <v>#VALUE!</v>
      </c>
      <c r="W601" s="137" t="e">
        <f t="shared" si="283"/>
        <v>#VALUE!</v>
      </c>
      <c r="X601" s="73" t="str">
        <f t="shared" ref="X601:X664" si="293">IF(OR(ISBLANK(E601),ISBLANK(F601),ISBLANK(G601),ISBLANK(H601),ISBLANK(K601),ISBLANK(L601),ISBLANK(M601)),"donnée(s) manquante(s)",IF(W601&lt;0,"Nutriscore_A",IF(W601&lt;3,"Nutriscore_B",IF(W601&lt;11,"Nutriscore_C",IF(W601&lt;19,"Nutriscore_D","Nutriscore_E")))))</f>
        <v>donnée(s) manquante(s)</v>
      </c>
      <c r="Y601" s="74" t="str">
        <f t="shared" ref="Y601:Y664" si="294">IF(X601="donnée(s) manquante(s)","donnée(s) manquante(s)",IF(X601="Nutriscore_A","dark green",IF(X601="Nutriscore_B","green",IF(X601="Nutriscore_C","yellow",IF(X601="Nutriscore_D","orange","dark orange")))))</f>
        <v>donnée(s) manquante(s)</v>
      </c>
      <c r="Z601" s="131" t="e">
        <f t="shared" si="284"/>
        <v>#DIV/0!</v>
      </c>
      <c r="AA601" s="127" t="str">
        <f>IF(ISBLANK(L601)," ",IF(L601&lt;=Scenario!$C$3,0,IF(L601&lt;=Scenario!$C$5,1,IF(L601&lt;=Scenario!$C$6,2,IF(L601&lt;=Scenario!$C$7,3,IF(L601&lt;=Scenario!$C$8,4,5))))))</f>
        <v xml:space="preserve"> </v>
      </c>
      <c r="AB601" s="127" t="str">
        <f>IF(ISBLANK(M601)," ",IF(M601&lt;=Scenario!$G$3,0,IF(M601&lt;=Scenario!$G$5,1,IF(M601&lt;=Scenario!$G$6,2,IF(M601&lt;=Scenario!$G$7,3,IF(M601&lt;=Scenario!$G$8,4,IF(M601&lt;=Scenario!$G$9,5,IF(M601&lt;=Scenario!$G$10,6,7))))))))</f>
        <v xml:space="preserve"> </v>
      </c>
      <c r="AC601" s="127"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27"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27">
        <f>IF(ISBLANK(F601)," ",IF(F601&lt;=Scenario!$AI$3,0,IF(F601&lt;=Scenario!$AI$5,1,IF(F601&lt;=Scenario!$AI$6,2,IF(F601&lt;=Scenario!$AI$7,3,IF(F601&lt;=Scenario!$AI$8,4,IF(F601&lt;=Scenario!$AI$9,5,IF(F601&lt;=Scenario!$AI$10,6,IF(F601&lt;=Scenario!$AI$11,7,IF(F601&lt;=Scenario!$AI$12,8,IF(F601&lt;=Scenario!$AI$13,9,10)))))))))))</f>
        <v>0</v>
      </c>
      <c r="AF601" s="127" t="str">
        <f t="shared" si="285"/>
        <v xml:space="preserve"> </v>
      </c>
      <c r="AG601" s="132" t="e">
        <f t="shared" si="289"/>
        <v>#VALUE!</v>
      </c>
      <c r="AH601" s="133" t="e">
        <f t="shared" si="288"/>
        <v>#VALUE!</v>
      </c>
      <c r="AI601" s="126" t="e">
        <f t="shared" si="273"/>
        <v>#VALUE!</v>
      </c>
      <c r="AJ601" s="73" t="str">
        <f t="shared" si="286"/>
        <v>missing data</v>
      </c>
      <c r="AK601" s="80" t="str">
        <f t="shared" si="287"/>
        <v>missing data</v>
      </c>
    </row>
    <row r="602" spans="1:37" x14ac:dyDescent="0.25">
      <c r="A602" s="114" t="s">
        <v>74</v>
      </c>
      <c r="B602" s="102"/>
      <c r="C602" s="103"/>
      <c r="D602" s="105"/>
      <c r="E602" s="193" t="e">
        <f t="shared" si="290"/>
        <v>#DIV/0!</v>
      </c>
      <c r="F602" s="191">
        <f t="shared" si="291"/>
        <v>0</v>
      </c>
      <c r="G602" s="103"/>
      <c r="H602" s="104">
        <f t="shared" si="292"/>
        <v>0</v>
      </c>
      <c r="I602" s="147"/>
      <c r="J602" s="106"/>
      <c r="K602" s="106"/>
      <c r="L602" s="106"/>
      <c r="M602" s="107"/>
      <c r="N602" s="150" t="str">
        <f t="shared" si="274"/>
        <v xml:space="preserve"> </v>
      </c>
      <c r="O602" s="145" t="str">
        <f t="shared" si="275"/>
        <v xml:space="preserve"> </v>
      </c>
      <c r="P602" s="154" t="str">
        <f t="shared" si="276"/>
        <v xml:space="preserve"> </v>
      </c>
      <c r="Q602" s="145">
        <f t="shared" si="277"/>
        <v>0</v>
      </c>
      <c r="R602" s="145" t="str">
        <f t="shared" si="278"/>
        <v xml:space="preserve"> </v>
      </c>
      <c r="S602" s="145" t="str">
        <f t="shared" si="279"/>
        <v xml:space="preserve"> </v>
      </c>
      <c r="T602" s="145" t="str">
        <f t="shared" si="280"/>
        <v xml:space="preserve"> </v>
      </c>
      <c r="U602" s="150" t="e">
        <f t="shared" si="281"/>
        <v>#VALUE!</v>
      </c>
      <c r="V602" s="145" t="e">
        <f t="shared" si="282"/>
        <v>#VALUE!</v>
      </c>
      <c r="W602" s="137" t="e">
        <f t="shared" si="283"/>
        <v>#VALUE!</v>
      </c>
      <c r="X602" s="73" t="str">
        <f t="shared" si="293"/>
        <v>donnée(s) manquante(s)</v>
      </c>
      <c r="Y602" s="74" t="str">
        <f t="shared" si="294"/>
        <v>donnée(s) manquante(s)</v>
      </c>
      <c r="Z602" s="131" t="e">
        <f t="shared" si="284"/>
        <v>#DIV/0!</v>
      </c>
      <c r="AA602" s="127" t="str">
        <f>IF(ISBLANK(L602)," ",IF(L602&lt;=Scenario!$C$3,0,IF(L602&lt;=Scenario!$C$5,1,IF(L602&lt;=Scenario!$C$6,2,IF(L602&lt;=Scenario!$C$7,3,IF(L602&lt;=Scenario!$C$8,4,5))))))</f>
        <v xml:space="preserve"> </v>
      </c>
      <c r="AB602" s="127" t="str">
        <f>IF(ISBLANK(M602)," ",IF(M602&lt;=Scenario!$G$3,0,IF(M602&lt;=Scenario!$G$5,1,IF(M602&lt;=Scenario!$G$6,2,IF(M602&lt;=Scenario!$G$7,3,IF(M602&lt;=Scenario!$G$8,4,IF(M602&lt;=Scenario!$G$9,5,IF(M602&lt;=Scenario!$G$10,6,7))))))))</f>
        <v xml:space="preserve"> </v>
      </c>
      <c r="AC602" s="127"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27"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27">
        <f>IF(ISBLANK(F602)," ",IF(F602&lt;=Scenario!$AI$3,0,IF(F602&lt;=Scenario!$AI$5,1,IF(F602&lt;=Scenario!$AI$6,2,IF(F602&lt;=Scenario!$AI$7,3,IF(F602&lt;=Scenario!$AI$8,4,IF(F602&lt;=Scenario!$AI$9,5,IF(F602&lt;=Scenario!$AI$10,6,IF(F602&lt;=Scenario!$AI$11,7,IF(F602&lt;=Scenario!$AI$12,8,IF(F602&lt;=Scenario!$AI$13,9,10)))))))))))</f>
        <v>0</v>
      </c>
      <c r="AF602" s="127" t="str">
        <f t="shared" si="285"/>
        <v xml:space="preserve"> </v>
      </c>
      <c r="AG602" s="132" t="e">
        <f t="shared" si="289"/>
        <v>#VALUE!</v>
      </c>
      <c r="AH602" s="133" t="e">
        <f t="shared" si="288"/>
        <v>#VALUE!</v>
      </c>
      <c r="AI602" s="126" t="e">
        <f t="shared" si="273"/>
        <v>#VALUE!</v>
      </c>
      <c r="AJ602" s="73" t="str">
        <f t="shared" si="286"/>
        <v>missing data</v>
      </c>
      <c r="AK602" s="80" t="str">
        <f t="shared" si="287"/>
        <v>missing data</v>
      </c>
    </row>
    <row r="603" spans="1:37" x14ac:dyDescent="0.25">
      <c r="A603" s="114" t="s">
        <v>74</v>
      </c>
      <c r="B603" s="102"/>
      <c r="C603" s="103"/>
      <c r="D603" s="105"/>
      <c r="E603" s="193" t="e">
        <f t="shared" si="290"/>
        <v>#DIV/0!</v>
      </c>
      <c r="F603" s="191">
        <f t="shared" si="291"/>
        <v>0</v>
      </c>
      <c r="G603" s="103"/>
      <c r="H603" s="104">
        <f t="shared" si="292"/>
        <v>0</v>
      </c>
      <c r="I603" s="147"/>
      <c r="J603" s="106"/>
      <c r="K603" s="106"/>
      <c r="L603" s="106"/>
      <c r="M603" s="107"/>
      <c r="N603" s="150" t="str">
        <f t="shared" si="274"/>
        <v xml:space="preserve"> </v>
      </c>
      <c r="O603" s="145" t="str">
        <f t="shared" si="275"/>
        <v xml:space="preserve"> </v>
      </c>
      <c r="P603" s="154" t="str">
        <f t="shared" si="276"/>
        <v xml:space="preserve"> </v>
      </c>
      <c r="Q603" s="145">
        <f t="shared" si="277"/>
        <v>0</v>
      </c>
      <c r="R603" s="145" t="str">
        <f t="shared" si="278"/>
        <v xml:space="preserve"> </v>
      </c>
      <c r="S603" s="145" t="str">
        <f t="shared" si="279"/>
        <v xml:space="preserve"> </v>
      </c>
      <c r="T603" s="145" t="str">
        <f t="shared" si="280"/>
        <v xml:space="preserve"> </v>
      </c>
      <c r="U603" s="150" t="e">
        <f t="shared" si="281"/>
        <v>#VALUE!</v>
      </c>
      <c r="V603" s="145" t="e">
        <f t="shared" si="282"/>
        <v>#VALUE!</v>
      </c>
      <c r="W603" s="137" t="e">
        <f t="shared" si="283"/>
        <v>#VALUE!</v>
      </c>
      <c r="X603" s="73" t="str">
        <f t="shared" si="293"/>
        <v>donnée(s) manquante(s)</v>
      </c>
      <c r="Y603" s="74" t="str">
        <f t="shared" si="294"/>
        <v>donnée(s) manquante(s)</v>
      </c>
      <c r="Z603" s="131" t="e">
        <f t="shared" si="284"/>
        <v>#DIV/0!</v>
      </c>
      <c r="AA603" s="127" t="str">
        <f>IF(ISBLANK(L603)," ",IF(L603&lt;=Scenario!$C$3,0,IF(L603&lt;=Scenario!$C$5,1,IF(L603&lt;=Scenario!$C$6,2,IF(L603&lt;=Scenario!$C$7,3,IF(L603&lt;=Scenario!$C$8,4,5))))))</f>
        <v xml:space="preserve"> </v>
      </c>
      <c r="AB603" s="127" t="str">
        <f>IF(ISBLANK(M603)," ",IF(M603&lt;=Scenario!$G$3,0,IF(M603&lt;=Scenario!$G$5,1,IF(M603&lt;=Scenario!$G$6,2,IF(M603&lt;=Scenario!$G$7,3,IF(M603&lt;=Scenario!$G$8,4,IF(M603&lt;=Scenario!$G$9,5,IF(M603&lt;=Scenario!$G$10,6,7))))))))</f>
        <v xml:space="preserve"> </v>
      </c>
      <c r="AC603" s="127"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27"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27">
        <f>IF(ISBLANK(F603)," ",IF(F603&lt;=Scenario!$AI$3,0,IF(F603&lt;=Scenario!$AI$5,1,IF(F603&lt;=Scenario!$AI$6,2,IF(F603&lt;=Scenario!$AI$7,3,IF(F603&lt;=Scenario!$AI$8,4,IF(F603&lt;=Scenario!$AI$9,5,IF(F603&lt;=Scenario!$AI$10,6,IF(F603&lt;=Scenario!$AI$11,7,IF(F603&lt;=Scenario!$AI$12,8,IF(F603&lt;=Scenario!$AI$13,9,10)))))))))))</f>
        <v>0</v>
      </c>
      <c r="AF603" s="127" t="str">
        <f t="shared" si="285"/>
        <v xml:space="preserve"> </v>
      </c>
      <c r="AG603" s="132" t="e">
        <f t="shared" si="289"/>
        <v>#VALUE!</v>
      </c>
      <c r="AH603" s="133" t="e">
        <f t="shared" si="288"/>
        <v>#VALUE!</v>
      </c>
      <c r="AI603" s="126" t="e">
        <f t="shared" si="273"/>
        <v>#VALUE!</v>
      </c>
      <c r="AJ603" s="73" t="str">
        <f t="shared" si="286"/>
        <v>missing data</v>
      </c>
      <c r="AK603" s="80" t="str">
        <f t="shared" si="287"/>
        <v>missing data</v>
      </c>
    </row>
    <row r="604" spans="1:37" x14ac:dyDescent="0.25">
      <c r="A604" s="114" t="s">
        <v>74</v>
      </c>
      <c r="B604" s="102"/>
      <c r="C604" s="103"/>
      <c r="D604" s="105"/>
      <c r="E604" s="193" t="e">
        <f t="shared" si="290"/>
        <v>#DIV/0!</v>
      </c>
      <c r="F604" s="191">
        <f t="shared" si="291"/>
        <v>0</v>
      </c>
      <c r="G604" s="103"/>
      <c r="H604" s="104">
        <f t="shared" si="292"/>
        <v>0</v>
      </c>
      <c r="I604" s="147"/>
      <c r="J604" s="106"/>
      <c r="K604" s="106"/>
      <c r="L604" s="106"/>
      <c r="M604" s="107"/>
      <c r="N604" s="150" t="str">
        <f t="shared" si="274"/>
        <v xml:space="preserve"> </v>
      </c>
      <c r="O604" s="145" t="str">
        <f t="shared" si="275"/>
        <v xml:space="preserve"> </v>
      </c>
      <c r="P604" s="154" t="str">
        <f t="shared" si="276"/>
        <v xml:space="preserve"> </v>
      </c>
      <c r="Q604" s="145">
        <f t="shared" si="277"/>
        <v>0</v>
      </c>
      <c r="R604" s="145" t="str">
        <f t="shared" si="278"/>
        <v xml:space="preserve"> </v>
      </c>
      <c r="S604" s="145" t="str">
        <f t="shared" si="279"/>
        <v xml:space="preserve"> </v>
      </c>
      <c r="T604" s="145" t="str">
        <f t="shared" si="280"/>
        <v xml:space="preserve"> </v>
      </c>
      <c r="U604" s="150" t="e">
        <f t="shared" si="281"/>
        <v>#VALUE!</v>
      </c>
      <c r="V604" s="145" t="e">
        <f t="shared" si="282"/>
        <v>#VALUE!</v>
      </c>
      <c r="W604" s="137" t="e">
        <f t="shared" si="283"/>
        <v>#VALUE!</v>
      </c>
      <c r="X604" s="73" t="str">
        <f t="shared" si="293"/>
        <v>donnée(s) manquante(s)</v>
      </c>
      <c r="Y604" s="74" t="str">
        <f t="shared" si="294"/>
        <v>donnée(s) manquante(s)</v>
      </c>
      <c r="Z604" s="131" t="e">
        <f t="shared" si="284"/>
        <v>#DIV/0!</v>
      </c>
      <c r="AA604" s="127" t="str">
        <f>IF(ISBLANK(L604)," ",IF(L604&lt;=Scenario!$C$3,0,IF(L604&lt;=Scenario!$C$5,1,IF(L604&lt;=Scenario!$C$6,2,IF(L604&lt;=Scenario!$C$7,3,IF(L604&lt;=Scenario!$C$8,4,5))))))</f>
        <v xml:space="preserve"> </v>
      </c>
      <c r="AB604" s="127" t="str">
        <f>IF(ISBLANK(M604)," ",IF(M604&lt;=Scenario!$G$3,0,IF(M604&lt;=Scenario!$G$5,1,IF(M604&lt;=Scenario!$G$6,2,IF(M604&lt;=Scenario!$G$7,3,IF(M604&lt;=Scenario!$G$8,4,IF(M604&lt;=Scenario!$G$9,5,IF(M604&lt;=Scenario!$G$10,6,7))))))))</f>
        <v xml:space="preserve"> </v>
      </c>
      <c r="AC604" s="127"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27"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27">
        <f>IF(ISBLANK(F604)," ",IF(F604&lt;=Scenario!$AI$3,0,IF(F604&lt;=Scenario!$AI$5,1,IF(F604&lt;=Scenario!$AI$6,2,IF(F604&lt;=Scenario!$AI$7,3,IF(F604&lt;=Scenario!$AI$8,4,IF(F604&lt;=Scenario!$AI$9,5,IF(F604&lt;=Scenario!$AI$10,6,IF(F604&lt;=Scenario!$AI$11,7,IF(F604&lt;=Scenario!$AI$12,8,IF(F604&lt;=Scenario!$AI$13,9,10)))))))))))</f>
        <v>0</v>
      </c>
      <c r="AF604" s="127" t="str">
        <f t="shared" si="285"/>
        <v xml:space="preserve"> </v>
      </c>
      <c r="AG604" s="132" t="e">
        <f t="shared" si="289"/>
        <v>#VALUE!</v>
      </c>
      <c r="AH604" s="133" t="e">
        <f t="shared" si="288"/>
        <v>#VALUE!</v>
      </c>
      <c r="AI604" s="126" t="e">
        <f t="shared" si="273"/>
        <v>#VALUE!</v>
      </c>
      <c r="AJ604" s="73" t="str">
        <f t="shared" si="286"/>
        <v>missing data</v>
      </c>
      <c r="AK604" s="80" t="str">
        <f t="shared" si="287"/>
        <v>missing data</v>
      </c>
    </row>
    <row r="605" spans="1:37" x14ac:dyDescent="0.25">
      <c r="A605" s="114" t="s">
        <v>74</v>
      </c>
      <c r="B605" s="102"/>
      <c r="C605" s="103"/>
      <c r="D605" s="105"/>
      <c r="E605" s="193" t="e">
        <f t="shared" si="290"/>
        <v>#DIV/0!</v>
      </c>
      <c r="F605" s="191">
        <f t="shared" si="291"/>
        <v>0</v>
      </c>
      <c r="G605" s="103"/>
      <c r="H605" s="104">
        <f t="shared" si="292"/>
        <v>0</v>
      </c>
      <c r="I605" s="147"/>
      <c r="J605" s="106"/>
      <c r="K605" s="106"/>
      <c r="L605" s="106"/>
      <c r="M605" s="107"/>
      <c r="N605" s="150" t="str">
        <f t="shared" si="274"/>
        <v xml:space="preserve"> </v>
      </c>
      <c r="O605" s="145" t="str">
        <f t="shared" si="275"/>
        <v xml:space="preserve"> </v>
      </c>
      <c r="P605" s="154" t="str">
        <f t="shared" si="276"/>
        <v xml:space="preserve"> </v>
      </c>
      <c r="Q605" s="145">
        <f t="shared" si="277"/>
        <v>0</v>
      </c>
      <c r="R605" s="145" t="str">
        <f t="shared" si="278"/>
        <v xml:space="preserve"> </v>
      </c>
      <c r="S605" s="145" t="str">
        <f t="shared" si="279"/>
        <v xml:space="preserve"> </v>
      </c>
      <c r="T605" s="145" t="str">
        <f t="shared" si="280"/>
        <v xml:space="preserve"> </v>
      </c>
      <c r="U605" s="150" t="e">
        <f t="shared" si="281"/>
        <v>#VALUE!</v>
      </c>
      <c r="V605" s="145" t="e">
        <f t="shared" si="282"/>
        <v>#VALUE!</v>
      </c>
      <c r="W605" s="137" t="e">
        <f t="shared" si="283"/>
        <v>#VALUE!</v>
      </c>
      <c r="X605" s="73" t="str">
        <f t="shared" si="293"/>
        <v>donnée(s) manquante(s)</v>
      </c>
      <c r="Y605" s="74" t="str">
        <f t="shared" si="294"/>
        <v>donnée(s) manquante(s)</v>
      </c>
      <c r="Z605" s="131" t="e">
        <f t="shared" si="284"/>
        <v>#DIV/0!</v>
      </c>
      <c r="AA605" s="127" t="str">
        <f>IF(ISBLANK(L605)," ",IF(L605&lt;=Scenario!$C$3,0,IF(L605&lt;=Scenario!$C$5,1,IF(L605&lt;=Scenario!$C$6,2,IF(L605&lt;=Scenario!$C$7,3,IF(L605&lt;=Scenario!$C$8,4,5))))))</f>
        <v xml:space="preserve"> </v>
      </c>
      <c r="AB605" s="127" t="str">
        <f>IF(ISBLANK(M605)," ",IF(M605&lt;=Scenario!$G$3,0,IF(M605&lt;=Scenario!$G$5,1,IF(M605&lt;=Scenario!$G$6,2,IF(M605&lt;=Scenario!$G$7,3,IF(M605&lt;=Scenario!$G$8,4,IF(M605&lt;=Scenario!$G$9,5,IF(M605&lt;=Scenario!$G$10,6,7))))))))</f>
        <v xml:space="preserve"> </v>
      </c>
      <c r="AC605" s="127"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27"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27">
        <f>IF(ISBLANK(F605)," ",IF(F605&lt;=Scenario!$AI$3,0,IF(F605&lt;=Scenario!$AI$5,1,IF(F605&lt;=Scenario!$AI$6,2,IF(F605&lt;=Scenario!$AI$7,3,IF(F605&lt;=Scenario!$AI$8,4,IF(F605&lt;=Scenario!$AI$9,5,IF(F605&lt;=Scenario!$AI$10,6,IF(F605&lt;=Scenario!$AI$11,7,IF(F605&lt;=Scenario!$AI$12,8,IF(F605&lt;=Scenario!$AI$13,9,10)))))))))))</f>
        <v>0</v>
      </c>
      <c r="AF605" s="127" t="str">
        <f t="shared" si="285"/>
        <v xml:space="preserve"> </v>
      </c>
      <c r="AG605" s="132" t="e">
        <f t="shared" si="289"/>
        <v>#VALUE!</v>
      </c>
      <c r="AH605" s="133" t="e">
        <f t="shared" si="288"/>
        <v>#VALUE!</v>
      </c>
      <c r="AI605" s="126" t="e">
        <f t="shared" si="273"/>
        <v>#VALUE!</v>
      </c>
      <c r="AJ605" s="73" t="str">
        <f t="shared" si="286"/>
        <v>missing data</v>
      </c>
      <c r="AK605" s="80" t="str">
        <f t="shared" si="287"/>
        <v>missing data</v>
      </c>
    </row>
    <row r="606" spans="1:37" x14ac:dyDescent="0.25">
      <c r="A606" s="114" t="s">
        <v>74</v>
      </c>
      <c r="B606" s="102"/>
      <c r="C606" s="103"/>
      <c r="D606" s="105"/>
      <c r="E606" s="193" t="e">
        <f t="shared" si="290"/>
        <v>#DIV/0!</v>
      </c>
      <c r="F606" s="191">
        <f t="shared" si="291"/>
        <v>0</v>
      </c>
      <c r="G606" s="103"/>
      <c r="H606" s="104">
        <f t="shared" si="292"/>
        <v>0</v>
      </c>
      <c r="I606" s="147"/>
      <c r="J606" s="106"/>
      <c r="K606" s="106"/>
      <c r="L606" s="106"/>
      <c r="M606" s="107"/>
      <c r="N606" s="150" t="str">
        <f t="shared" si="274"/>
        <v xml:space="preserve"> </v>
      </c>
      <c r="O606" s="145" t="str">
        <f t="shared" si="275"/>
        <v xml:space="preserve"> </v>
      </c>
      <c r="P606" s="154" t="str">
        <f t="shared" si="276"/>
        <v xml:space="preserve"> </v>
      </c>
      <c r="Q606" s="145">
        <f t="shared" si="277"/>
        <v>0</v>
      </c>
      <c r="R606" s="145" t="str">
        <f t="shared" si="278"/>
        <v xml:space="preserve"> </v>
      </c>
      <c r="S606" s="145" t="str">
        <f t="shared" si="279"/>
        <v xml:space="preserve"> </v>
      </c>
      <c r="T606" s="145" t="str">
        <f t="shared" si="280"/>
        <v xml:space="preserve"> </v>
      </c>
      <c r="U606" s="150" t="e">
        <f t="shared" si="281"/>
        <v>#VALUE!</v>
      </c>
      <c r="V606" s="145" t="e">
        <f t="shared" si="282"/>
        <v>#VALUE!</v>
      </c>
      <c r="W606" s="137" t="e">
        <f t="shared" si="283"/>
        <v>#VALUE!</v>
      </c>
      <c r="X606" s="73" t="str">
        <f t="shared" si="293"/>
        <v>donnée(s) manquante(s)</v>
      </c>
      <c r="Y606" s="74" t="str">
        <f t="shared" si="294"/>
        <v>donnée(s) manquante(s)</v>
      </c>
      <c r="Z606" s="131" t="e">
        <f t="shared" si="284"/>
        <v>#DIV/0!</v>
      </c>
      <c r="AA606" s="127" t="str">
        <f>IF(ISBLANK(L606)," ",IF(L606&lt;=Scenario!$C$3,0,IF(L606&lt;=Scenario!$C$5,1,IF(L606&lt;=Scenario!$C$6,2,IF(L606&lt;=Scenario!$C$7,3,IF(L606&lt;=Scenario!$C$8,4,5))))))</f>
        <v xml:space="preserve"> </v>
      </c>
      <c r="AB606" s="127" t="str">
        <f>IF(ISBLANK(M606)," ",IF(M606&lt;=Scenario!$G$3,0,IF(M606&lt;=Scenario!$G$5,1,IF(M606&lt;=Scenario!$G$6,2,IF(M606&lt;=Scenario!$G$7,3,IF(M606&lt;=Scenario!$G$8,4,IF(M606&lt;=Scenario!$G$9,5,IF(M606&lt;=Scenario!$G$10,6,7))))))))</f>
        <v xml:space="preserve"> </v>
      </c>
      <c r="AC606" s="127"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27"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27">
        <f>IF(ISBLANK(F606)," ",IF(F606&lt;=Scenario!$AI$3,0,IF(F606&lt;=Scenario!$AI$5,1,IF(F606&lt;=Scenario!$AI$6,2,IF(F606&lt;=Scenario!$AI$7,3,IF(F606&lt;=Scenario!$AI$8,4,IF(F606&lt;=Scenario!$AI$9,5,IF(F606&lt;=Scenario!$AI$10,6,IF(F606&lt;=Scenario!$AI$11,7,IF(F606&lt;=Scenario!$AI$12,8,IF(F606&lt;=Scenario!$AI$13,9,10)))))))))))</f>
        <v>0</v>
      </c>
      <c r="AF606" s="127" t="str">
        <f t="shared" si="285"/>
        <v xml:space="preserve"> </v>
      </c>
      <c r="AG606" s="132" t="e">
        <f t="shared" si="289"/>
        <v>#VALUE!</v>
      </c>
      <c r="AH606" s="133" t="e">
        <f t="shared" si="288"/>
        <v>#VALUE!</v>
      </c>
      <c r="AI606" s="126" t="e">
        <f t="shared" ref="AI606:AI669" si="295">IF(AG606&lt;7,AG606-AH606,AG606-AF606-AA606)</f>
        <v>#VALUE!</v>
      </c>
      <c r="AJ606" s="73" t="str">
        <f t="shared" si="286"/>
        <v>missing data</v>
      </c>
      <c r="AK606" s="80" t="str">
        <f t="shared" si="287"/>
        <v>missing data</v>
      </c>
    </row>
    <row r="607" spans="1:37" x14ac:dyDescent="0.25">
      <c r="A607" s="114" t="s">
        <v>74</v>
      </c>
      <c r="B607" s="102"/>
      <c r="C607" s="103"/>
      <c r="D607" s="105"/>
      <c r="E607" s="193" t="e">
        <f t="shared" si="290"/>
        <v>#DIV/0!</v>
      </c>
      <c r="F607" s="191">
        <f t="shared" si="291"/>
        <v>0</v>
      </c>
      <c r="G607" s="103"/>
      <c r="H607" s="104">
        <f t="shared" si="292"/>
        <v>0</v>
      </c>
      <c r="I607" s="147"/>
      <c r="J607" s="106"/>
      <c r="K607" s="106"/>
      <c r="L607" s="106"/>
      <c r="M607" s="107"/>
      <c r="N607" s="150" t="str">
        <f t="shared" si="274"/>
        <v xml:space="preserve"> </v>
      </c>
      <c r="O607" s="145" t="str">
        <f t="shared" si="275"/>
        <v xml:space="preserve"> </v>
      </c>
      <c r="P607" s="154" t="str">
        <f t="shared" si="276"/>
        <v xml:space="preserve"> </v>
      </c>
      <c r="Q607" s="145">
        <f t="shared" si="277"/>
        <v>0</v>
      </c>
      <c r="R607" s="145" t="str">
        <f t="shared" si="278"/>
        <v xml:space="preserve"> </v>
      </c>
      <c r="S607" s="145" t="str">
        <f t="shared" si="279"/>
        <v xml:space="preserve"> </v>
      </c>
      <c r="T607" s="145" t="str">
        <f t="shared" si="280"/>
        <v xml:space="preserve"> </v>
      </c>
      <c r="U607" s="150" t="e">
        <f t="shared" si="281"/>
        <v>#VALUE!</v>
      </c>
      <c r="V607" s="145" t="e">
        <f t="shared" si="282"/>
        <v>#VALUE!</v>
      </c>
      <c r="W607" s="137" t="e">
        <f t="shared" si="283"/>
        <v>#VALUE!</v>
      </c>
      <c r="X607" s="73" t="str">
        <f t="shared" si="293"/>
        <v>donnée(s) manquante(s)</v>
      </c>
      <c r="Y607" s="74" t="str">
        <f t="shared" si="294"/>
        <v>donnée(s) manquante(s)</v>
      </c>
      <c r="Z607" s="131" t="e">
        <f t="shared" si="284"/>
        <v>#DIV/0!</v>
      </c>
      <c r="AA607" s="127" t="str">
        <f>IF(ISBLANK(L607)," ",IF(L607&lt;=Scenario!$C$3,0,IF(L607&lt;=Scenario!$C$5,1,IF(L607&lt;=Scenario!$C$6,2,IF(L607&lt;=Scenario!$C$7,3,IF(L607&lt;=Scenario!$C$8,4,5))))))</f>
        <v xml:space="preserve"> </v>
      </c>
      <c r="AB607" s="127" t="str">
        <f>IF(ISBLANK(M607)," ",IF(M607&lt;=Scenario!$G$3,0,IF(M607&lt;=Scenario!$G$5,1,IF(M607&lt;=Scenario!$G$6,2,IF(M607&lt;=Scenario!$G$7,3,IF(M607&lt;=Scenario!$G$8,4,IF(M607&lt;=Scenario!$G$9,5,IF(M607&lt;=Scenario!$G$10,6,7))))))))</f>
        <v xml:space="preserve"> </v>
      </c>
      <c r="AC607" s="127"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27"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27">
        <f>IF(ISBLANK(F607)," ",IF(F607&lt;=Scenario!$AI$3,0,IF(F607&lt;=Scenario!$AI$5,1,IF(F607&lt;=Scenario!$AI$6,2,IF(F607&lt;=Scenario!$AI$7,3,IF(F607&lt;=Scenario!$AI$8,4,IF(F607&lt;=Scenario!$AI$9,5,IF(F607&lt;=Scenario!$AI$10,6,IF(F607&lt;=Scenario!$AI$11,7,IF(F607&lt;=Scenario!$AI$12,8,IF(F607&lt;=Scenario!$AI$13,9,10)))))))))))</f>
        <v>0</v>
      </c>
      <c r="AF607" s="127" t="str">
        <f t="shared" si="285"/>
        <v xml:space="preserve"> </v>
      </c>
      <c r="AG607" s="132" t="e">
        <f t="shared" si="289"/>
        <v>#VALUE!</v>
      </c>
      <c r="AH607" s="133" t="e">
        <f t="shared" si="288"/>
        <v>#VALUE!</v>
      </c>
      <c r="AI607" s="126" t="e">
        <f t="shared" si="295"/>
        <v>#VALUE!</v>
      </c>
      <c r="AJ607" s="73" t="str">
        <f t="shared" si="286"/>
        <v>missing data</v>
      </c>
      <c r="AK607" s="80" t="str">
        <f t="shared" si="287"/>
        <v>missing data</v>
      </c>
    </row>
    <row r="608" spans="1:37" x14ac:dyDescent="0.25">
      <c r="A608" s="114" t="s">
        <v>74</v>
      </c>
      <c r="B608" s="102"/>
      <c r="C608" s="103"/>
      <c r="D608" s="105"/>
      <c r="E608" s="193" t="e">
        <f t="shared" si="290"/>
        <v>#DIV/0!</v>
      </c>
      <c r="F608" s="191">
        <f t="shared" si="291"/>
        <v>0</v>
      </c>
      <c r="G608" s="103"/>
      <c r="H608" s="104">
        <f t="shared" si="292"/>
        <v>0</v>
      </c>
      <c r="I608" s="147"/>
      <c r="J608" s="106"/>
      <c r="K608" s="106"/>
      <c r="L608" s="106"/>
      <c r="M608" s="107"/>
      <c r="N608" s="150" t="str">
        <f t="shared" si="274"/>
        <v xml:space="preserve"> </v>
      </c>
      <c r="O608" s="145" t="str">
        <f t="shared" si="275"/>
        <v xml:space="preserve"> </v>
      </c>
      <c r="P608" s="154" t="str">
        <f t="shared" si="276"/>
        <v xml:space="preserve"> </v>
      </c>
      <c r="Q608" s="145">
        <f t="shared" si="277"/>
        <v>0</v>
      </c>
      <c r="R608" s="145" t="str">
        <f t="shared" si="278"/>
        <v xml:space="preserve"> </v>
      </c>
      <c r="S608" s="145" t="str">
        <f t="shared" si="279"/>
        <v xml:space="preserve"> </v>
      </c>
      <c r="T608" s="145" t="str">
        <f t="shared" si="280"/>
        <v xml:space="preserve"> </v>
      </c>
      <c r="U608" s="150" t="e">
        <f t="shared" si="281"/>
        <v>#VALUE!</v>
      </c>
      <c r="V608" s="145" t="e">
        <f t="shared" si="282"/>
        <v>#VALUE!</v>
      </c>
      <c r="W608" s="137" t="e">
        <f t="shared" si="283"/>
        <v>#VALUE!</v>
      </c>
      <c r="X608" s="73" t="str">
        <f t="shared" si="293"/>
        <v>donnée(s) manquante(s)</v>
      </c>
      <c r="Y608" s="74" t="str">
        <f t="shared" si="294"/>
        <v>donnée(s) manquante(s)</v>
      </c>
      <c r="Z608" s="131" t="e">
        <f t="shared" si="284"/>
        <v>#DIV/0!</v>
      </c>
      <c r="AA608" s="127" t="str">
        <f>IF(ISBLANK(L608)," ",IF(L608&lt;=Scenario!$C$3,0,IF(L608&lt;=Scenario!$C$5,1,IF(L608&lt;=Scenario!$C$6,2,IF(L608&lt;=Scenario!$C$7,3,IF(L608&lt;=Scenario!$C$8,4,5))))))</f>
        <v xml:space="preserve"> </v>
      </c>
      <c r="AB608" s="127" t="str">
        <f>IF(ISBLANK(M608)," ",IF(M608&lt;=Scenario!$G$3,0,IF(M608&lt;=Scenario!$G$5,1,IF(M608&lt;=Scenario!$G$6,2,IF(M608&lt;=Scenario!$G$7,3,IF(M608&lt;=Scenario!$G$8,4,IF(M608&lt;=Scenario!$G$9,5,IF(M608&lt;=Scenario!$G$10,6,7))))))))</f>
        <v xml:space="preserve"> </v>
      </c>
      <c r="AC608" s="127"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27"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27">
        <f>IF(ISBLANK(F608)," ",IF(F608&lt;=Scenario!$AI$3,0,IF(F608&lt;=Scenario!$AI$5,1,IF(F608&lt;=Scenario!$AI$6,2,IF(F608&lt;=Scenario!$AI$7,3,IF(F608&lt;=Scenario!$AI$8,4,IF(F608&lt;=Scenario!$AI$9,5,IF(F608&lt;=Scenario!$AI$10,6,IF(F608&lt;=Scenario!$AI$11,7,IF(F608&lt;=Scenario!$AI$12,8,IF(F608&lt;=Scenario!$AI$13,9,10)))))))))))</f>
        <v>0</v>
      </c>
      <c r="AF608" s="127" t="str">
        <f t="shared" si="285"/>
        <v xml:space="preserve"> </v>
      </c>
      <c r="AG608" s="132" t="e">
        <f t="shared" si="289"/>
        <v>#VALUE!</v>
      </c>
      <c r="AH608" s="133" t="e">
        <f t="shared" si="288"/>
        <v>#VALUE!</v>
      </c>
      <c r="AI608" s="126" t="e">
        <f t="shared" si="295"/>
        <v>#VALUE!</v>
      </c>
      <c r="AJ608" s="73" t="str">
        <f t="shared" si="286"/>
        <v>missing data</v>
      </c>
      <c r="AK608" s="80" t="str">
        <f t="shared" si="287"/>
        <v>missing data</v>
      </c>
    </row>
    <row r="609" spans="1:37" x14ac:dyDescent="0.25">
      <c r="A609" s="114" t="s">
        <v>74</v>
      </c>
      <c r="B609" s="102"/>
      <c r="C609" s="103"/>
      <c r="D609" s="105"/>
      <c r="E609" s="193" t="e">
        <f t="shared" si="290"/>
        <v>#DIV/0!</v>
      </c>
      <c r="F609" s="191">
        <f t="shared" si="291"/>
        <v>0</v>
      </c>
      <c r="G609" s="103"/>
      <c r="H609" s="104">
        <f t="shared" si="292"/>
        <v>0</v>
      </c>
      <c r="I609" s="147"/>
      <c r="J609" s="106"/>
      <c r="K609" s="106"/>
      <c r="L609" s="106"/>
      <c r="M609" s="107"/>
      <c r="N609" s="150" t="str">
        <f t="shared" si="274"/>
        <v xml:space="preserve"> </v>
      </c>
      <c r="O609" s="145" t="str">
        <f t="shared" si="275"/>
        <v xml:space="preserve"> </v>
      </c>
      <c r="P609" s="154" t="str">
        <f t="shared" si="276"/>
        <v xml:space="preserve"> </v>
      </c>
      <c r="Q609" s="145">
        <f t="shared" si="277"/>
        <v>0</v>
      </c>
      <c r="R609" s="145" t="str">
        <f t="shared" si="278"/>
        <v xml:space="preserve"> </v>
      </c>
      <c r="S609" s="145" t="str">
        <f t="shared" si="279"/>
        <v xml:space="preserve"> </v>
      </c>
      <c r="T609" s="145" t="str">
        <f t="shared" si="280"/>
        <v xml:space="preserve"> </v>
      </c>
      <c r="U609" s="150" t="e">
        <f t="shared" si="281"/>
        <v>#VALUE!</v>
      </c>
      <c r="V609" s="145" t="e">
        <f t="shared" si="282"/>
        <v>#VALUE!</v>
      </c>
      <c r="W609" s="137" t="e">
        <f t="shared" si="283"/>
        <v>#VALUE!</v>
      </c>
      <c r="X609" s="73" t="str">
        <f t="shared" si="293"/>
        <v>donnée(s) manquante(s)</v>
      </c>
      <c r="Y609" s="74" t="str">
        <f t="shared" si="294"/>
        <v>donnée(s) manquante(s)</v>
      </c>
      <c r="Z609" s="131" t="e">
        <f t="shared" si="284"/>
        <v>#DIV/0!</v>
      </c>
      <c r="AA609" s="127" t="str">
        <f>IF(ISBLANK(L609)," ",IF(L609&lt;=Scenario!$C$3,0,IF(L609&lt;=Scenario!$C$5,1,IF(L609&lt;=Scenario!$C$6,2,IF(L609&lt;=Scenario!$C$7,3,IF(L609&lt;=Scenario!$C$8,4,5))))))</f>
        <v xml:space="preserve"> </v>
      </c>
      <c r="AB609" s="127" t="str">
        <f>IF(ISBLANK(M609)," ",IF(M609&lt;=Scenario!$G$3,0,IF(M609&lt;=Scenario!$G$5,1,IF(M609&lt;=Scenario!$G$6,2,IF(M609&lt;=Scenario!$G$7,3,IF(M609&lt;=Scenario!$G$8,4,IF(M609&lt;=Scenario!$G$9,5,IF(M609&lt;=Scenario!$G$10,6,7))))))))</f>
        <v xml:space="preserve"> </v>
      </c>
      <c r="AC609" s="127"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27"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27">
        <f>IF(ISBLANK(F609)," ",IF(F609&lt;=Scenario!$AI$3,0,IF(F609&lt;=Scenario!$AI$5,1,IF(F609&lt;=Scenario!$AI$6,2,IF(F609&lt;=Scenario!$AI$7,3,IF(F609&lt;=Scenario!$AI$8,4,IF(F609&lt;=Scenario!$AI$9,5,IF(F609&lt;=Scenario!$AI$10,6,IF(F609&lt;=Scenario!$AI$11,7,IF(F609&lt;=Scenario!$AI$12,8,IF(F609&lt;=Scenario!$AI$13,9,10)))))))))))</f>
        <v>0</v>
      </c>
      <c r="AF609" s="127" t="str">
        <f t="shared" si="285"/>
        <v xml:space="preserve"> </v>
      </c>
      <c r="AG609" s="132" t="e">
        <f t="shared" si="289"/>
        <v>#VALUE!</v>
      </c>
      <c r="AH609" s="133" t="e">
        <f t="shared" si="288"/>
        <v>#VALUE!</v>
      </c>
      <c r="AI609" s="126" t="e">
        <f t="shared" si="295"/>
        <v>#VALUE!</v>
      </c>
      <c r="AJ609" s="73" t="str">
        <f t="shared" si="286"/>
        <v>missing data</v>
      </c>
      <c r="AK609" s="80" t="str">
        <f t="shared" si="287"/>
        <v>missing data</v>
      </c>
    </row>
    <row r="610" spans="1:37" x14ac:dyDescent="0.25">
      <c r="A610" s="114" t="s">
        <v>74</v>
      </c>
      <c r="B610" s="102"/>
      <c r="C610" s="103"/>
      <c r="D610" s="105"/>
      <c r="E610" s="193" t="e">
        <f t="shared" si="290"/>
        <v>#DIV/0!</v>
      </c>
      <c r="F610" s="191">
        <f t="shared" si="291"/>
        <v>0</v>
      </c>
      <c r="G610" s="103"/>
      <c r="H610" s="104">
        <f t="shared" si="292"/>
        <v>0</v>
      </c>
      <c r="I610" s="147"/>
      <c r="J610" s="106"/>
      <c r="K610" s="106"/>
      <c r="L610" s="106"/>
      <c r="M610" s="107"/>
      <c r="N610" s="150" t="str">
        <f t="shared" si="274"/>
        <v xml:space="preserve"> </v>
      </c>
      <c r="O610" s="145" t="str">
        <f t="shared" si="275"/>
        <v xml:space="preserve"> </v>
      </c>
      <c r="P610" s="154" t="str">
        <f t="shared" si="276"/>
        <v xml:space="preserve"> </v>
      </c>
      <c r="Q610" s="145">
        <f t="shared" si="277"/>
        <v>0</v>
      </c>
      <c r="R610" s="145" t="str">
        <f t="shared" si="278"/>
        <v xml:space="preserve"> </v>
      </c>
      <c r="S610" s="145" t="str">
        <f t="shared" si="279"/>
        <v xml:space="preserve"> </v>
      </c>
      <c r="T610" s="145" t="str">
        <f t="shared" si="280"/>
        <v xml:space="preserve"> </v>
      </c>
      <c r="U610" s="150" t="e">
        <f t="shared" si="281"/>
        <v>#VALUE!</v>
      </c>
      <c r="V610" s="145" t="e">
        <f t="shared" si="282"/>
        <v>#VALUE!</v>
      </c>
      <c r="W610" s="137" t="e">
        <f t="shared" si="283"/>
        <v>#VALUE!</v>
      </c>
      <c r="X610" s="73" t="str">
        <f t="shared" si="293"/>
        <v>donnée(s) manquante(s)</v>
      </c>
      <c r="Y610" s="74" t="str">
        <f t="shared" si="294"/>
        <v>donnée(s) manquante(s)</v>
      </c>
      <c r="Z610" s="131" t="e">
        <f t="shared" si="284"/>
        <v>#DIV/0!</v>
      </c>
      <c r="AA610" s="127" t="str">
        <f>IF(ISBLANK(L610)," ",IF(L610&lt;=Scenario!$C$3,0,IF(L610&lt;=Scenario!$C$5,1,IF(L610&lt;=Scenario!$C$6,2,IF(L610&lt;=Scenario!$C$7,3,IF(L610&lt;=Scenario!$C$8,4,5))))))</f>
        <v xml:space="preserve"> </v>
      </c>
      <c r="AB610" s="127" t="str">
        <f>IF(ISBLANK(M610)," ",IF(M610&lt;=Scenario!$G$3,0,IF(M610&lt;=Scenario!$G$5,1,IF(M610&lt;=Scenario!$G$6,2,IF(M610&lt;=Scenario!$G$7,3,IF(M610&lt;=Scenario!$G$8,4,IF(M610&lt;=Scenario!$G$9,5,IF(M610&lt;=Scenario!$G$10,6,7))))))))</f>
        <v xml:space="preserve"> </v>
      </c>
      <c r="AC610" s="127"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27"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27">
        <f>IF(ISBLANK(F610)," ",IF(F610&lt;=Scenario!$AI$3,0,IF(F610&lt;=Scenario!$AI$5,1,IF(F610&lt;=Scenario!$AI$6,2,IF(F610&lt;=Scenario!$AI$7,3,IF(F610&lt;=Scenario!$AI$8,4,IF(F610&lt;=Scenario!$AI$9,5,IF(F610&lt;=Scenario!$AI$10,6,IF(F610&lt;=Scenario!$AI$11,7,IF(F610&lt;=Scenario!$AI$12,8,IF(F610&lt;=Scenario!$AI$13,9,10)))))))))))</f>
        <v>0</v>
      </c>
      <c r="AF610" s="127" t="str">
        <f t="shared" si="285"/>
        <v xml:space="preserve"> </v>
      </c>
      <c r="AG610" s="132" t="e">
        <f t="shared" si="289"/>
        <v>#VALUE!</v>
      </c>
      <c r="AH610" s="133" t="e">
        <f t="shared" si="288"/>
        <v>#VALUE!</v>
      </c>
      <c r="AI610" s="126" t="e">
        <f t="shared" si="295"/>
        <v>#VALUE!</v>
      </c>
      <c r="AJ610" s="73" t="str">
        <f t="shared" si="286"/>
        <v>missing data</v>
      </c>
      <c r="AK610" s="80" t="str">
        <f t="shared" si="287"/>
        <v>missing data</v>
      </c>
    </row>
    <row r="611" spans="1:37" x14ac:dyDescent="0.25">
      <c r="A611" s="114" t="s">
        <v>74</v>
      </c>
      <c r="B611" s="102"/>
      <c r="C611" s="103"/>
      <c r="D611" s="105"/>
      <c r="E611" s="193" t="e">
        <f t="shared" si="290"/>
        <v>#DIV/0!</v>
      </c>
      <c r="F611" s="191">
        <f t="shared" si="291"/>
        <v>0</v>
      </c>
      <c r="G611" s="103"/>
      <c r="H611" s="104">
        <f t="shared" si="292"/>
        <v>0</v>
      </c>
      <c r="I611" s="147"/>
      <c r="J611" s="106"/>
      <c r="K611" s="106"/>
      <c r="L611" s="106"/>
      <c r="M611" s="107"/>
      <c r="N611" s="150" t="str">
        <f t="shared" si="274"/>
        <v xml:space="preserve"> </v>
      </c>
      <c r="O611" s="145" t="str">
        <f t="shared" si="275"/>
        <v xml:space="preserve"> </v>
      </c>
      <c r="P611" s="154" t="str">
        <f t="shared" si="276"/>
        <v xml:space="preserve"> </v>
      </c>
      <c r="Q611" s="145">
        <f t="shared" si="277"/>
        <v>0</v>
      </c>
      <c r="R611" s="145" t="str">
        <f t="shared" si="278"/>
        <v xml:space="preserve"> </v>
      </c>
      <c r="S611" s="145" t="str">
        <f t="shared" si="279"/>
        <v xml:space="preserve"> </v>
      </c>
      <c r="T611" s="145" t="str">
        <f t="shared" si="280"/>
        <v xml:space="preserve"> </v>
      </c>
      <c r="U611" s="150" t="e">
        <f t="shared" si="281"/>
        <v>#VALUE!</v>
      </c>
      <c r="V611" s="145" t="e">
        <f t="shared" si="282"/>
        <v>#VALUE!</v>
      </c>
      <c r="W611" s="137" t="e">
        <f t="shared" si="283"/>
        <v>#VALUE!</v>
      </c>
      <c r="X611" s="73" t="str">
        <f t="shared" si="293"/>
        <v>donnée(s) manquante(s)</v>
      </c>
      <c r="Y611" s="74" t="str">
        <f t="shared" si="294"/>
        <v>donnée(s) manquante(s)</v>
      </c>
      <c r="Z611" s="131" t="e">
        <f t="shared" si="284"/>
        <v>#DIV/0!</v>
      </c>
      <c r="AA611" s="127" t="str">
        <f>IF(ISBLANK(L611)," ",IF(L611&lt;=Scenario!$C$3,0,IF(L611&lt;=Scenario!$C$5,1,IF(L611&lt;=Scenario!$C$6,2,IF(L611&lt;=Scenario!$C$7,3,IF(L611&lt;=Scenario!$C$8,4,5))))))</f>
        <v xml:space="preserve"> </v>
      </c>
      <c r="AB611" s="127" t="str">
        <f>IF(ISBLANK(M611)," ",IF(M611&lt;=Scenario!$G$3,0,IF(M611&lt;=Scenario!$G$5,1,IF(M611&lt;=Scenario!$G$6,2,IF(M611&lt;=Scenario!$G$7,3,IF(M611&lt;=Scenario!$G$8,4,IF(M611&lt;=Scenario!$G$9,5,IF(M611&lt;=Scenario!$G$10,6,7))))))))</f>
        <v xml:space="preserve"> </v>
      </c>
      <c r="AC611" s="127"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27"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27">
        <f>IF(ISBLANK(F611)," ",IF(F611&lt;=Scenario!$AI$3,0,IF(F611&lt;=Scenario!$AI$5,1,IF(F611&lt;=Scenario!$AI$6,2,IF(F611&lt;=Scenario!$AI$7,3,IF(F611&lt;=Scenario!$AI$8,4,IF(F611&lt;=Scenario!$AI$9,5,IF(F611&lt;=Scenario!$AI$10,6,IF(F611&lt;=Scenario!$AI$11,7,IF(F611&lt;=Scenario!$AI$12,8,IF(F611&lt;=Scenario!$AI$13,9,10)))))))))))</f>
        <v>0</v>
      </c>
      <c r="AF611" s="127" t="str">
        <f t="shared" si="285"/>
        <v xml:space="preserve"> </v>
      </c>
      <c r="AG611" s="132" t="e">
        <f t="shared" si="289"/>
        <v>#VALUE!</v>
      </c>
      <c r="AH611" s="133" t="e">
        <f t="shared" si="288"/>
        <v>#VALUE!</v>
      </c>
      <c r="AI611" s="126" t="e">
        <f t="shared" si="295"/>
        <v>#VALUE!</v>
      </c>
      <c r="AJ611" s="73" t="str">
        <f t="shared" si="286"/>
        <v>missing data</v>
      </c>
      <c r="AK611" s="80" t="str">
        <f t="shared" si="287"/>
        <v>missing data</v>
      </c>
    </row>
    <row r="612" spans="1:37" x14ac:dyDescent="0.25">
      <c r="A612" s="114" t="s">
        <v>74</v>
      </c>
      <c r="B612" s="102"/>
      <c r="C612" s="103"/>
      <c r="D612" s="105"/>
      <c r="E612" s="193" t="e">
        <f t="shared" si="290"/>
        <v>#DIV/0!</v>
      </c>
      <c r="F612" s="191">
        <f t="shared" si="291"/>
        <v>0</v>
      </c>
      <c r="G612" s="103"/>
      <c r="H612" s="104">
        <f t="shared" si="292"/>
        <v>0</v>
      </c>
      <c r="I612" s="147"/>
      <c r="J612" s="106"/>
      <c r="K612" s="106"/>
      <c r="L612" s="106"/>
      <c r="M612" s="107"/>
      <c r="N612" s="150" t="str">
        <f t="shared" si="274"/>
        <v xml:space="preserve"> </v>
      </c>
      <c r="O612" s="145" t="str">
        <f t="shared" si="275"/>
        <v xml:space="preserve"> </v>
      </c>
      <c r="P612" s="154" t="str">
        <f t="shared" si="276"/>
        <v xml:space="preserve"> </v>
      </c>
      <c r="Q612" s="145">
        <f t="shared" si="277"/>
        <v>0</v>
      </c>
      <c r="R612" s="145" t="str">
        <f t="shared" si="278"/>
        <v xml:space="preserve"> </v>
      </c>
      <c r="S612" s="145" t="str">
        <f t="shared" si="279"/>
        <v xml:space="preserve"> </v>
      </c>
      <c r="T612" s="145" t="str">
        <f t="shared" si="280"/>
        <v xml:space="preserve"> </v>
      </c>
      <c r="U612" s="150" t="e">
        <f t="shared" si="281"/>
        <v>#VALUE!</v>
      </c>
      <c r="V612" s="145" t="e">
        <f t="shared" si="282"/>
        <v>#VALUE!</v>
      </c>
      <c r="W612" s="137" t="e">
        <f t="shared" si="283"/>
        <v>#VALUE!</v>
      </c>
      <c r="X612" s="73" t="str">
        <f t="shared" si="293"/>
        <v>donnée(s) manquante(s)</v>
      </c>
      <c r="Y612" s="74" t="str">
        <f t="shared" si="294"/>
        <v>donnée(s) manquante(s)</v>
      </c>
      <c r="Z612" s="131" t="e">
        <f t="shared" si="284"/>
        <v>#DIV/0!</v>
      </c>
      <c r="AA612" s="127" t="str">
        <f>IF(ISBLANK(L612)," ",IF(L612&lt;=Scenario!$C$3,0,IF(L612&lt;=Scenario!$C$5,1,IF(L612&lt;=Scenario!$C$6,2,IF(L612&lt;=Scenario!$C$7,3,IF(L612&lt;=Scenario!$C$8,4,5))))))</f>
        <v xml:space="preserve"> </v>
      </c>
      <c r="AB612" s="127" t="str">
        <f>IF(ISBLANK(M612)," ",IF(M612&lt;=Scenario!$G$3,0,IF(M612&lt;=Scenario!$G$5,1,IF(M612&lt;=Scenario!$G$6,2,IF(M612&lt;=Scenario!$G$7,3,IF(M612&lt;=Scenario!$G$8,4,IF(M612&lt;=Scenario!$G$9,5,IF(M612&lt;=Scenario!$G$10,6,7))))))))</f>
        <v xml:space="preserve"> </v>
      </c>
      <c r="AC612" s="127"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27"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27">
        <f>IF(ISBLANK(F612)," ",IF(F612&lt;=Scenario!$AI$3,0,IF(F612&lt;=Scenario!$AI$5,1,IF(F612&lt;=Scenario!$AI$6,2,IF(F612&lt;=Scenario!$AI$7,3,IF(F612&lt;=Scenario!$AI$8,4,IF(F612&lt;=Scenario!$AI$9,5,IF(F612&lt;=Scenario!$AI$10,6,IF(F612&lt;=Scenario!$AI$11,7,IF(F612&lt;=Scenario!$AI$12,8,IF(F612&lt;=Scenario!$AI$13,9,10)))))))))))</f>
        <v>0</v>
      </c>
      <c r="AF612" s="127" t="str">
        <f t="shared" si="285"/>
        <v xml:space="preserve"> </v>
      </c>
      <c r="AG612" s="132" t="e">
        <f t="shared" si="289"/>
        <v>#VALUE!</v>
      </c>
      <c r="AH612" s="133" t="e">
        <f t="shared" si="288"/>
        <v>#VALUE!</v>
      </c>
      <c r="AI612" s="126" t="e">
        <f t="shared" si="295"/>
        <v>#VALUE!</v>
      </c>
      <c r="AJ612" s="73" t="str">
        <f t="shared" si="286"/>
        <v>missing data</v>
      </c>
      <c r="AK612" s="80" t="str">
        <f t="shared" si="287"/>
        <v>missing data</v>
      </c>
    </row>
    <row r="613" spans="1:37" x14ac:dyDescent="0.25">
      <c r="A613" s="114" t="s">
        <v>74</v>
      </c>
      <c r="B613" s="102"/>
      <c r="C613" s="103"/>
      <c r="D613" s="105"/>
      <c r="E613" s="193" t="e">
        <f t="shared" si="290"/>
        <v>#DIV/0!</v>
      </c>
      <c r="F613" s="191">
        <f t="shared" si="291"/>
        <v>0</v>
      </c>
      <c r="G613" s="103"/>
      <c r="H613" s="104">
        <f t="shared" si="292"/>
        <v>0</v>
      </c>
      <c r="I613" s="147"/>
      <c r="J613" s="106"/>
      <c r="K613" s="106"/>
      <c r="L613" s="106"/>
      <c r="M613" s="107"/>
      <c r="N613" s="150" t="str">
        <f t="shared" si="274"/>
        <v xml:space="preserve"> </v>
      </c>
      <c r="O613" s="145" t="str">
        <f t="shared" si="275"/>
        <v xml:space="preserve"> </v>
      </c>
      <c r="P613" s="154" t="str">
        <f t="shared" si="276"/>
        <v xml:space="preserve"> </v>
      </c>
      <c r="Q613" s="145">
        <f t="shared" si="277"/>
        <v>0</v>
      </c>
      <c r="R613" s="145" t="str">
        <f t="shared" si="278"/>
        <v xml:space="preserve"> </v>
      </c>
      <c r="S613" s="145" t="str">
        <f t="shared" si="279"/>
        <v xml:space="preserve"> </v>
      </c>
      <c r="T613" s="145" t="str">
        <f t="shared" si="280"/>
        <v xml:space="preserve"> </v>
      </c>
      <c r="U613" s="150" t="e">
        <f t="shared" si="281"/>
        <v>#VALUE!</v>
      </c>
      <c r="V613" s="145" t="e">
        <f t="shared" si="282"/>
        <v>#VALUE!</v>
      </c>
      <c r="W613" s="137" t="e">
        <f t="shared" si="283"/>
        <v>#VALUE!</v>
      </c>
      <c r="X613" s="73" t="str">
        <f t="shared" si="293"/>
        <v>donnée(s) manquante(s)</v>
      </c>
      <c r="Y613" s="74" t="str">
        <f t="shared" si="294"/>
        <v>donnée(s) manquante(s)</v>
      </c>
      <c r="Z613" s="131" t="e">
        <f t="shared" si="284"/>
        <v>#DIV/0!</v>
      </c>
      <c r="AA613" s="127" t="str">
        <f>IF(ISBLANK(L613)," ",IF(L613&lt;=Scenario!$C$3,0,IF(L613&lt;=Scenario!$C$5,1,IF(L613&lt;=Scenario!$C$6,2,IF(L613&lt;=Scenario!$C$7,3,IF(L613&lt;=Scenario!$C$8,4,5))))))</f>
        <v xml:space="preserve"> </v>
      </c>
      <c r="AB613" s="127" t="str">
        <f>IF(ISBLANK(M613)," ",IF(M613&lt;=Scenario!$G$3,0,IF(M613&lt;=Scenario!$G$5,1,IF(M613&lt;=Scenario!$G$6,2,IF(M613&lt;=Scenario!$G$7,3,IF(M613&lt;=Scenario!$G$8,4,IF(M613&lt;=Scenario!$G$9,5,IF(M613&lt;=Scenario!$G$10,6,7))))))))</f>
        <v xml:space="preserve"> </v>
      </c>
      <c r="AC613" s="127"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27"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27">
        <f>IF(ISBLANK(F613)," ",IF(F613&lt;=Scenario!$AI$3,0,IF(F613&lt;=Scenario!$AI$5,1,IF(F613&lt;=Scenario!$AI$6,2,IF(F613&lt;=Scenario!$AI$7,3,IF(F613&lt;=Scenario!$AI$8,4,IF(F613&lt;=Scenario!$AI$9,5,IF(F613&lt;=Scenario!$AI$10,6,IF(F613&lt;=Scenario!$AI$11,7,IF(F613&lt;=Scenario!$AI$12,8,IF(F613&lt;=Scenario!$AI$13,9,10)))))))))))</f>
        <v>0</v>
      </c>
      <c r="AF613" s="127" t="str">
        <f t="shared" si="285"/>
        <v xml:space="preserve"> </v>
      </c>
      <c r="AG613" s="132" t="e">
        <f t="shared" si="289"/>
        <v>#VALUE!</v>
      </c>
      <c r="AH613" s="133" t="e">
        <f t="shared" si="288"/>
        <v>#VALUE!</v>
      </c>
      <c r="AI613" s="126" t="e">
        <f t="shared" si="295"/>
        <v>#VALUE!</v>
      </c>
      <c r="AJ613" s="73" t="str">
        <f t="shared" si="286"/>
        <v>missing data</v>
      </c>
      <c r="AK613" s="80" t="str">
        <f t="shared" si="287"/>
        <v>missing data</v>
      </c>
    </row>
    <row r="614" spans="1:37" x14ac:dyDescent="0.25">
      <c r="A614" s="114" t="s">
        <v>74</v>
      </c>
      <c r="B614" s="102"/>
      <c r="C614" s="103"/>
      <c r="D614" s="105"/>
      <c r="E614" s="193" t="e">
        <f t="shared" si="290"/>
        <v>#DIV/0!</v>
      </c>
      <c r="F614" s="191">
        <f t="shared" si="291"/>
        <v>0</v>
      </c>
      <c r="G614" s="103"/>
      <c r="H614" s="104">
        <f t="shared" si="292"/>
        <v>0</v>
      </c>
      <c r="I614" s="147"/>
      <c r="J614" s="106"/>
      <c r="K614" s="106"/>
      <c r="L614" s="106"/>
      <c r="M614" s="107"/>
      <c r="N614" s="150" t="str">
        <f t="shared" si="274"/>
        <v xml:space="preserve"> </v>
      </c>
      <c r="O614" s="145" t="str">
        <f t="shared" si="275"/>
        <v xml:space="preserve"> </v>
      </c>
      <c r="P614" s="154" t="str">
        <f t="shared" si="276"/>
        <v xml:space="preserve"> </v>
      </c>
      <c r="Q614" s="145">
        <f t="shared" si="277"/>
        <v>0</v>
      </c>
      <c r="R614" s="145" t="str">
        <f t="shared" si="278"/>
        <v xml:space="preserve"> </v>
      </c>
      <c r="S614" s="145" t="str">
        <f t="shared" si="279"/>
        <v xml:space="preserve"> </v>
      </c>
      <c r="T614" s="145" t="str">
        <f t="shared" si="280"/>
        <v xml:space="preserve"> </v>
      </c>
      <c r="U614" s="150" t="e">
        <f t="shared" si="281"/>
        <v>#VALUE!</v>
      </c>
      <c r="V614" s="145" t="e">
        <f t="shared" si="282"/>
        <v>#VALUE!</v>
      </c>
      <c r="W614" s="137" t="e">
        <f t="shared" si="283"/>
        <v>#VALUE!</v>
      </c>
      <c r="X614" s="73" t="str">
        <f t="shared" si="293"/>
        <v>donnée(s) manquante(s)</v>
      </c>
      <c r="Y614" s="74" t="str">
        <f t="shared" si="294"/>
        <v>donnée(s) manquante(s)</v>
      </c>
      <c r="Z614" s="131" t="e">
        <f t="shared" si="284"/>
        <v>#DIV/0!</v>
      </c>
      <c r="AA614" s="127" t="str">
        <f>IF(ISBLANK(L614)," ",IF(L614&lt;=Scenario!$C$3,0,IF(L614&lt;=Scenario!$C$5,1,IF(L614&lt;=Scenario!$C$6,2,IF(L614&lt;=Scenario!$C$7,3,IF(L614&lt;=Scenario!$C$8,4,5))))))</f>
        <v xml:space="preserve"> </v>
      </c>
      <c r="AB614" s="127" t="str">
        <f>IF(ISBLANK(M614)," ",IF(M614&lt;=Scenario!$G$3,0,IF(M614&lt;=Scenario!$G$5,1,IF(M614&lt;=Scenario!$G$6,2,IF(M614&lt;=Scenario!$G$7,3,IF(M614&lt;=Scenario!$G$8,4,IF(M614&lt;=Scenario!$G$9,5,IF(M614&lt;=Scenario!$G$10,6,7))))))))</f>
        <v xml:space="preserve"> </v>
      </c>
      <c r="AC614" s="127"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27"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27">
        <f>IF(ISBLANK(F614)," ",IF(F614&lt;=Scenario!$AI$3,0,IF(F614&lt;=Scenario!$AI$5,1,IF(F614&lt;=Scenario!$AI$6,2,IF(F614&lt;=Scenario!$AI$7,3,IF(F614&lt;=Scenario!$AI$8,4,IF(F614&lt;=Scenario!$AI$9,5,IF(F614&lt;=Scenario!$AI$10,6,IF(F614&lt;=Scenario!$AI$11,7,IF(F614&lt;=Scenario!$AI$12,8,IF(F614&lt;=Scenario!$AI$13,9,10)))))))))))</f>
        <v>0</v>
      </c>
      <c r="AF614" s="127" t="str">
        <f t="shared" si="285"/>
        <v xml:space="preserve"> </v>
      </c>
      <c r="AG614" s="132" t="e">
        <f t="shared" si="289"/>
        <v>#VALUE!</v>
      </c>
      <c r="AH614" s="133" t="e">
        <f t="shared" si="288"/>
        <v>#VALUE!</v>
      </c>
      <c r="AI614" s="126" t="e">
        <f t="shared" si="295"/>
        <v>#VALUE!</v>
      </c>
      <c r="AJ614" s="73" t="str">
        <f t="shared" si="286"/>
        <v>missing data</v>
      </c>
      <c r="AK614" s="80" t="str">
        <f t="shared" si="287"/>
        <v>missing data</v>
      </c>
    </row>
    <row r="615" spans="1:37" x14ac:dyDescent="0.25">
      <c r="A615" s="114" t="s">
        <v>74</v>
      </c>
      <c r="B615" s="102"/>
      <c r="C615" s="103"/>
      <c r="D615" s="105"/>
      <c r="E615" s="193" t="e">
        <f t="shared" si="290"/>
        <v>#DIV/0!</v>
      </c>
      <c r="F615" s="191">
        <f t="shared" si="291"/>
        <v>0</v>
      </c>
      <c r="G615" s="103"/>
      <c r="H615" s="104">
        <f t="shared" si="292"/>
        <v>0</v>
      </c>
      <c r="I615" s="147"/>
      <c r="J615" s="106"/>
      <c r="K615" s="106"/>
      <c r="L615" s="106"/>
      <c r="M615" s="107"/>
      <c r="N615" s="150" t="str">
        <f t="shared" si="274"/>
        <v xml:space="preserve"> </v>
      </c>
      <c r="O615" s="145" t="str">
        <f t="shared" si="275"/>
        <v xml:space="preserve"> </v>
      </c>
      <c r="P615" s="154" t="str">
        <f t="shared" si="276"/>
        <v xml:space="preserve"> </v>
      </c>
      <c r="Q615" s="145">
        <f t="shared" si="277"/>
        <v>0</v>
      </c>
      <c r="R615" s="145" t="str">
        <f t="shared" si="278"/>
        <v xml:space="preserve"> </v>
      </c>
      <c r="S615" s="145" t="str">
        <f t="shared" si="279"/>
        <v xml:space="preserve"> </v>
      </c>
      <c r="T615" s="145" t="str">
        <f t="shared" si="280"/>
        <v xml:space="preserve"> </v>
      </c>
      <c r="U615" s="150" t="e">
        <f t="shared" si="281"/>
        <v>#VALUE!</v>
      </c>
      <c r="V615" s="145" t="e">
        <f t="shared" si="282"/>
        <v>#VALUE!</v>
      </c>
      <c r="W615" s="137" t="e">
        <f t="shared" si="283"/>
        <v>#VALUE!</v>
      </c>
      <c r="X615" s="73" t="str">
        <f t="shared" si="293"/>
        <v>donnée(s) manquante(s)</v>
      </c>
      <c r="Y615" s="74" t="str">
        <f t="shared" si="294"/>
        <v>donnée(s) manquante(s)</v>
      </c>
      <c r="Z615" s="131" t="e">
        <f t="shared" si="284"/>
        <v>#DIV/0!</v>
      </c>
      <c r="AA615" s="127" t="str">
        <f>IF(ISBLANK(L615)," ",IF(L615&lt;=Scenario!$C$3,0,IF(L615&lt;=Scenario!$C$5,1,IF(L615&lt;=Scenario!$C$6,2,IF(L615&lt;=Scenario!$C$7,3,IF(L615&lt;=Scenario!$C$8,4,5))))))</f>
        <v xml:space="preserve"> </v>
      </c>
      <c r="AB615" s="127" t="str">
        <f>IF(ISBLANK(M615)," ",IF(M615&lt;=Scenario!$G$3,0,IF(M615&lt;=Scenario!$G$5,1,IF(M615&lt;=Scenario!$G$6,2,IF(M615&lt;=Scenario!$G$7,3,IF(M615&lt;=Scenario!$G$8,4,IF(M615&lt;=Scenario!$G$9,5,IF(M615&lt;=Scenario!$G$10,6,7))))))))</f>
        <v xml:space="preserve"> </v>
      </c>
      <c r="AC615" s="127"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27"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27">
        <f>IF(ISBLANK(F615)," ",IF(F615&lt;=Scenario!$AI$3,0,IF(F615&lt;=Scenario!$AI$5,1,IF(F615&lt;=Scenario!$AI$6,2,IF(F615&lt;=Scenario!$AI$7,3,IF(F615&lt;=Scenario!$AI$8,4,IF(F615&lt;=Scenario!$AI$9,5,IF(F615&lt;=Scenario!$AI$10,6,IF(F615&lt;=Scenario!$AI$11,7,IF(F615&lt;=Scenario!$AI$12,8,IF(F615&lt;=Scenario!$AI$13,9,10)))))))))))</f>
        <v>0</v>
      </c>
      <c r="AF615" s="127" t="str">
        <f t="shared" si="285"/>
        <v xml:space="preserve"> </v>
      </c>
      <c r="AG615" s="132" t="e">
        <f t="shared" si="289"/>
        <v>#VALUE!</v>
      </c>
      <c r="AH615" s="133" t="e">
        <f t="shared" si="288"/>
        <v>#VALUE!</v>
      </c>
      <c r="AI615" s="126" t="e">
        <f t="shared" si="295"/>
        <v>#VALUE!</v>
      </c>
      <c r="AJ615" s="73" t="str">
        <f t="shared" si="286"/>
        <v>missing data</v>
      </c>
      <c r="AK615" s="80" t="str">
        <f t="shared" si="287"/>
        <v>missing data</v>
      </c>
    </row>
    <row r="616" spans="1:37" x14ac:dyDescent="0.25">
      <c r="A616" s="114" t="s">
        <v>74</v>
      </c>
      <c r="B616" s="102"/>
      <c r="C616" s="103"/>
      <c r="D616" s="105"/>
      <c r="E616" s="193" t="e">
        <f t="shared" si="290"/>
        <v>#DIV/0!</v>
      </c>
      <c r="F616" s="191">
        <f t="shared" si="291"/>
        <v>0</v>
      </c>
      <c r="G616" s="103"/>
      <c r="H616" s="104">
        <f t="shared" si="292"/>
        <v>0</v>
      </c>
      <c r="I616" s="147"/>
      <c r="J616" s="106"/>
      <c r="K616" s="106"/>
      <c r="L616" s="106"/>
      <c r="M616" s="107"/>
      <c r="N616" s="150" t="str">
        <f t="shared" si="274"/>
        <v xml:space="preserve"> </v>
      </c>
      <c r="O616" s="145" t="str">
        <f t="shared" si="275"/>
        <v xml:space="preserve"> </v>
      </c>
      <c r="P616" s="154" t="str">
        <f t="shared" si="276"/>
        <v xml:space="preserve"> </v>
      </c>
      <c r="Q616" s="145">
        <f t="shared" si="277"/>
        <v>0</v>
      </c>
      <c r="R616" s="145" t="str">
        <f t="shared" si="278"/>
        <v xml:space="preserve"> </v>
      </c>
      <c r="S616" s="145" t="str">
        <f t="shared" si="279"/>
        <v xml:space="preserve"> </v>
      </c>
      <c r="T616" s="145" t="str">
        <f t="shared" si="280"/>
        <v xml:space="preserve"> </v>
      </c>
      <c r="U616" s="150" t="e">
        <f t="shared" si="281"/>
        <v>#VALUE!</v>
      </c>
      <c r="V616" s="145" t="e">
        <f t="shared" si="282"/>
        <v>#VALUE!</v>
      </c>
      <c r="W616" s="137" t="e">
        <f t="shared" si="283"/>
        <v>#VALUE!</v>
      </c>
      <c r="X616" s="73" t="str">
        <f t="shared" si="293"/>
        <v>donnée(s) manquante(s)</v>
      </c>
      <c r="Y616" s="74" t="str">
        <f t="shared" si="294"/>
        <v>donnée(s) manquante(s)</v>
      </c>
      <c r="Z616" s="131" t="e">
        <f t="shared" si="284"/>
        <v>#DIV/0!</v>
      </c>
      <c r="AA616" s="127" t="str">
        <f>IF(ISBLANK(L616)," ",IF(L616&lt;=Scenario!$C$3,0,IF(L616&lt;=Scenario!$C$5,1,IF(L616&lt;=Scenario!$C$6,2,IF(L616&lt;=Scenario!$C$7,3,IF(L616&lt;=Scenario!$C$8,4,5))))))</f>
        <v xml:space="preserve"> </v>
      </c>
      <c r="AB616" s="127" t="str">
        <f>IF(ISBLANK(M616)," ",IF(M616&lt;=Scenario!$G$3,0,IF(M616&lt;=Scenario!$G$5,1,IF(M616&lt;=Scenario!$G$6,2,IF(M616&lt;=Scenario!$G$7,3,IF(M616&lt;=Scenario!$G$8,4,IF(M616&lt;=Scenario!$G$9,5,IF(M616&lt;=Scenario!$G$10,6,7))))))))</f>
        <v xml:space="preserve"> </v>
      </c>
      <c r="AC616" s="127"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27"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27">
        <f>IF(ISBLANK(F616)," ",IF(F616&lt;=Scenario!$AI$3,0,IF(F616&lt;=Scenario!$AI$5,1,IF(F616&lt;=Scenario!$AI$6,2,IF(F616&lt;=Scenario!$AI$7,3,IF(F616&lt;=Scenario!$AI$8,4,IF(F616&lt;=Scenario!$AI$9,5,IF(F616&lt;=Scenario!$AI$10,6,IF(F616&lt;=Scenario!$AI$11,7,IF(F616&lt;=Scenario!$AI$12,8,IF(F616&lt;=Scenario!$AI$13,9,10)))))))))))</f>
        <v>0</v>
      </c>
      <c r="AF616" s="127" t="str">
        <f t="shared" si="285"/>
        <v xml:space="preserve"> </v>
      </c>
      <c r="AG616" s="132" t="e">
        <f t="shared" si="289"/>
        <v>#VALUE!</v>
      </c>
      <c r="AH616" s="133" t="e">
        <f t="shared" si="288"/>
        <v>#VALUE!</v>
      </c>
      <c r="AI616" s="126" t="e">
        <f t="shared" si="295"/>
        <v>#VALUE!</v>
      </c>
      <c r="AJ616" s="73" t="str">
        <f t="shared" si="286"/>
        <v>missing data</v>
      </c>
      <c r="AK616" s="80" t="str">
        <f t="shared" si="287"/>
        <v>missing data</v>
      </c>
    </row>
    <row r="617" spans="1:37" x14ac:dyDescent="0.25">
      <c r="A617" s="114" t="s">
        <v>74</v>
      </c>
      <c r="B617" s="102"/>
      <c r="C617" s="103"/>
      <c r="D617" s="105"/>
      <c r="E617" s="193" t="e">
        <f t="shared" si="290"/>
        <v>#DIV/0!</v>
      </c>
      <c r="F617" s="191">
        <f t="shared" si="291"/>
        <v>0</v>
      </c>
      <c r="G617" s="103"/>
      <c r="H617" s="104">
        <f t="shared" si="292"/>
        <v>0</v>
      </c>
      <c r="I617" s="147"/>
      <c r="J617" s="106"/>
      <c r="K617" s="106"/>
      <c r="L617" s="106"/>
      <c r="M617" s="107"/>
      <c r="N617" s="150" t="str">
        <f t="shared" si="274"/>
        <v xml:space="preserve"> </v>
      </c>
      <c r="O617" s="145" t="str">
        <f t="shared" si="275"/>
        <v xml:space="preserve"> </v>
      </c>
      <c r="P617" s="154" t="str">
        <f t="shared" si="276"/>
        <v xml:space="preserve"> </v>
      </c>
      <c r="Q617" s="145">
        <f t="shared" si="277"/>
        <v>0</v>
      </c>
      <c r="R617" s="145" t="str">
        <f t="shared" si="278"/>
        <v xml:space="preserve"> </v>
      </c>
      <c r="S617" s="145" t="str">
        <f t="shared" si="279"/>
        <v xml:space="preserve"> </v>
      </c>
      <c r="T617" s="145" t="str">
        <f t="shared" si="280"/>
        <v xml:space="preserve"> </v>
      </c>
      <c r="U617" s="150" t="e">
        <f t="shared" si="281"/>
        <v>#VALUE!</v>
      </c>
      <c r="V617" s="145" t="e">
        <f t="shared" si="282"/>
        <v>#VALUE!</v>
      </c>
      <c r="W617" s="137" t="e">
        <f t="shared" si="283"/>
        <v>#VALUE!</v>
      </c>
      <c r="X617" s="73" t="str">
        <f t="shared" si="293"/>
        <v>donnée(s) manquante(s)</v>
      </c>
      <c r="Y617" s="74" t="str">
        <f t="shared" si="294"/>
        <v>donnée(s) manquante(s)</v>
      </c>
      <c r="Z617" s="131" t="e">
        <f t="shared" si="284"/>
        <v>#DIV/0!</v>
      </c>
      <c r="AA617" s="127" t="str">
        <f>IF(ISBLANK(L617)," ",IF(L617&lt;=Scenario!$C$3,0,IF(L617&lt;=Scenario!$C$5,1,IF(L617&lt;=Scenario!$C$6,2,IF(L617&lt;=Scenario!$C$7,3,IF(L617&lt;=Scenario!$C$8,4,5))))))</f>
        <v xml:space="preserve"> </v>
      </c>
      <c r="AB617" s="127" t="str">
        <f>IF(ISBLANK(M617)," ",IF(M617&lt;=Scenario!$G$3,0,IF(M617&lt;=Scenario!$G$5,1,IF(M617&lt;=Scenario!$G$6,2,IF(M617&lt;=Scenario!$G$7,3,IF(M617&lt;=Scenario!$G$8,4,IF(M617&lt;=Scenario!$G$9,5,IF(M617&lt;=Scenario!$G$10,6,7))))))))</f>
        <v xml:space="preserve"> </v>
      </c>
      <c r="AC617" s="127"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27"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27">
        <f>IF(ISBLANK(F617)," ",IF(F617&lt;=Scenario!$AI$3,0,IF(F617&lt;=Scenario!$AI$5,1,IF(F617&lt;=Scenario!$AI$6,2,IF(F617&lt;=Scenario!$AI$7,3,IF(F617&lt;=Scenario!$AI$8,4,IF(F617&lt;=Scenario!$AI$9,5,IF(F617&lt;=Scenario!$AI$10,6,IF(F617&lt;=Scenario!$AI$11,7,IF(F617&lt;=Scenario!$AI$12,8,IF(F617&lt;=Scenario!$AI$13,9,10)))))))))))</f>
        <v>0</v>
      </c>
      <c r="AF617" s="127" t="str">
        <f t="shared" si="285"/>
        <v xml:space="preserve"> </v>
      </c>
      <c r="AG617" s="132" t="e">
        <f t="shared" si="289"/>
        <v>#VALUE!</v>
      </c>
      <c r="AH617" s="133" t="e">
        <f t="shared" si="288"/>
        <v>#VALUE!</v>
      </c>
      <c r="AI617" s="126" t="e">
        <f t="shared" si="295"/>
        <v>#VALUE!</v>
      </c>
      <c r="AJ617" s="73" t="str">
        <f t="shared" si="286"/>
        <v>missing data</v>
      </c>
      <c r="AK617" s="80" t="str">
        <f t="shared" si="287"/>
        <v>missing data</v>
      </c>
    </row>
    <row r="618" spans="1:37" x14ac:dyDescent="0.25">
      <c r="A618" s="114" t="s">
        <v>74</v>
      </c>
      <c r="B618" s="102"/>
      <c r="C618" s="103"/>
      <c r="D618" s="105"/>
      <c r="E618" s="193" t="e">
        <f t="shared" si="290"/>
        <v>#DIV/0!</v>
      </c>
      <c r="F618" s="191">
        <f t="shared" si="291"/>
        <v>0</v>
      </c>
      <c r="G618" s="103"/>
      <c r="H618" s="104">
        <f t="shared" si="292"/>
        <v>0</v>
      </c>
      <c r="I618" s="147"/>
      <c r="J618" s="106"/>
      <c r="K618" s="106"/>
      <c r="L618" s="106"/>
      <c r="M618" s="107"/>
      <c r="N618" s="150" t="str">
        <f t="shared" si="274"/>
        <v xml:space="preserve"> </v>
      </c>
      <c r="O618" s="145" t="str">
        <f t="shared" si="275"/>
        <v xml:space="preserve"> </v>
      </c>
      <c r="P618" s="154" t="str">
        <f t="shared" si="276"/>
        <v xml:space="preserve"> </v>
      </c>
      <c r="Q618" s="145">
        <f t="shared" si="277"/>
        <v>0</v>
      </c>
      <c r="R618" s="145" t="str">
        <f t="shared" si="278"/>
        <v xml:space="preserve"> </v>
      </c>
      <c r="S618" s="145" t="str">
        <f t="shared" si="279"/>
        <v xml:space="preserve"> </v>
      </c>
      <c r="T618" s="145" t="str">
        <f t="shared" si="280"/>
        <v xml:space="preserve"> </v>
      </c>
      <c r="U618" s="150" t="e">
        <f t="shared" si="281"/>
        <v>#VALUE!</v>
      </c>
      <c r="V618" s="145" t="e">
        <f t="shared" si="282"/>
        <v>#VALUE!</v>
      </c>
      <c r="W618" s="137" t="e">
        <f t="shared" si="283"/>
        <v>#VALUE!</v>
      </c>
      <c r="X618" s="73" t="str">
        <f t="shared" si="293"/>
        <v>donnée(s) manquante(s)</v>
      </c>
      <c r="Y618" s="74" t="str">
        <f t="shared" si="294"/>
        <v>donnée(s) manquante(s)</v>
      </c>
      <c r="Z618" s="131" t="e">
        <f t="shared" si="284"/>
        <v>#DIV/0!</v>
      </c>
      <c r="AA618" s="127" t="str">
        <f>IF(ISBLANK(L618)," ",IF(L618&lt;=Scenario!$C$3,0,IF(L618&lt;=Scenario!$C$5,1,IF(L618&lt;=Scenario!$C$6,2,IF(L618&lt;=Scenario!$C$7,3,IF(L618&lt;=Scenario!$C$8,4,5))))))</f>
        <v xml:space="preserve"> </v>
      </c>
      <c r="AB618" s="127" t="str">
        <f>IF(ISBLANK(M618)," ",IF(M618&lt;=Scenario!$G$3,0,IF(M618&lt;=Scenario!$G$5,1,IF(M618&lt;=Scenario!$G$6,2,IF(M618&lt;=Scenario!$G$7,3,IF(M618&lt;=Scenario!$G$8,4,IF(M618&lt;=Scenario!$G$9,5,IF(M618&lt;=Scenario!$G$10,6,7))))))))</f>
        <v xml:space="preserve"> </v>
      </c>
      <c r="AC618" s="127"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27"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27">
        <f>IF(ISBLANK(F618)," ",IF(F618&lt;=Scenario!$AI$3,0,IF(F618&lt;=Scenario!$AI$5,1,IF(F618&lt;=Scenario!$AI$6,2,IF(F618&lt;=Scenario!$AI$7,3,IF(F618&lt;=Scenario!$AI$8,4,IF(F618&lt;=Scenario!$AI$9,5,IF(F618&lt;=Scenario!$AI$10,6,IF(F618&lt;=Scenario!$AI$11,7,IF(F618&lt;=Scenario!$AI$12,8,IF(F618&lt;=Scenario!$AI$13,9,10)))))))))))</f>
        <v>0</v>
      </c>
      <c r="AF618" s="127" t="str">
        <f t="shared" si="285"/>
        <v xml:space="preserve"> </v>
      </c>
      <c r="AG618" s="132" t="e">
        <f t="shared" si="289"/>
        <v>#VALUE!</v>
      </c>
      <c r="AH618" s="133" t="e">
        <f t="shared" si="288"/>
        <v>#VALUE!</v>
      </c>
      <c r="AI618" s="126" t="e">
        <f t="shared" si="295"/>
        <v>#VALUE!</v>
      </c>
      <c r="AJ618" s="73" t="str">
        <f t="shared" si="286"/>
        <v>missing data</v>
      </c>
      <c r="AK618" s="80" t="str">
        <f t="shared" si="287"/>
        <v>missing data</v>
      </c>
    </row>
    <row r="619" spans="1:37" x14ac:dyDescent="0.25">
      <c r="A619" s="114" t="s">
        <v>74</v>
      </c>
      <c r="B619" s="102"/>
      <c r="C619" s="103"/>
      <c r="D619" s="105"/>
      <c r="E619" s="193" t="e">
        <f t="shared" si="290"/>
        <v>#DIV/0!</v>
      </c>
      <c r="F619" s="191">
        <f t="shared" si="291"/>
        <v>0</v>
      </c>
      <c r="G619" s="103"/>
      <c r="H619" s="104">
        <f t="shared" si="292"/>
        <v>0</v>
      </c>
      <c r="I619" s="147"/>
      <c r="J619" s="106"/>
      <c r="K619" s="106"/>
      <c r="L619" s="106"/>
      <c r="M619" s="107"/>
      <c r="N619" s="150" t="str">
        <f t="shared" si="274"/>
        <v xml:space="preserve"> </v>
      </c>
      <c r="O619" s="145" t="str">
        <f t="shared" si="275"/>
        <v xml:space="preserve"> </v>
      </c>
      <c r="P619" s="154" t="str">
        <f t="shared" si="276"/>
        <v xml:space="preserve"> </v>
      </c>
      <c r="Q619" s="145">
        <f t="shared" si="277"/>
        <v>0</v>
      </c>
      <c r="R619" s="145" t="str">
        <f t="shared" si="278"/>
        <v xml:space="preserve"> </v>
      </c>
      <c r="S619" s="145" t="str">
        <f t="shared" si="279"/>
        <v xml:space="preserve"> </v>
      </c>
      <c r="T619" s="145" t="str">
        <f t="shared" si="280"/>
        <v xml:space="preserve"> </v>
      </c>
      <c r="U619" s="150" t="e">
        <f t="shared" si="281"/>
        <v>#VALUE!</v>
      </c>
      <c r="V619" s="145" t="e">
        <f t="shared" si="282"/>
        <v>#VALUE!</v>
      </c>
      <c r="W619" s="137" t="e">
        <f t="shared" si="283"/>
        <v>#VALUE!</v>
      </c>
      <c r="X619" s="73" t="str">
        <f t="shared" si="293"/>
        <v>donnée(s) manquante(s)</v>
      </c>
      <c r="Y619" s="74" t="str">
        <f t="shared" si="294"/>
        <v>donnée(s) manquante(s)</v>
      </c>
      <c r="Z619" s="131" t="e">
        <f t="shared" si="284"/>
        <v>#DIV/0!</v>
      </c>
      <c r="AA619" s="127" t="str">
        <f>IF(ISBLANK(L619)," ",IF(L619&lt;=Scenario!$C$3,0,IF(L619&lt;=Scenario!$C$5,1,IF(L619&lt;=Scenario!$C$6,2,IF(L619&lt;=Scenario!$C$7,3,IF(L619&lt;=Scenario!$C$8,4,5))))))</f>
        <v xml:space="preserve"> </v>
      </c>
      <c r="AB619" s="127" t="str">
        <f>IF(ISBLANK(M619)," ",IF(M619&lt;=Scenario!$G$3,0,IF(M619&lt;=Scenario!$G$5,1,IF(M619&lt;=Scenario!$G$6,2,IF(M619&lt;=Scenario!$G$7,3,IF(M619&lt;=Scenario!$G$8,4,IF(M619&lt;=Scenario!$G$9,5,IF(M619&lt;=Scenario!$G$10,6,7))))))))</f>
        <v xml:space="preserve"> </v>
      </c>
      <c r="AC619" s="127"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27"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27">
        <f>IF(ISBLANK(F619)," ",IF(F619&lt;=Scenario!$AI$3,0,IF(F619&lt;=Scenario!$AI$5,1,IF(F619&lt;=Scenario!$AI$6,2,IF(F619&lt;=Scenario!$AI$7,3,IF(F619&lt;=Scenario!$AI$8,4,IF(F619&lt;=Scenario!$AI$9,5,IF(F619&lt;=Scenario!$AI$10,6,IF(F619&lt;=Scenario!$AI$11,7,IF(F619&lt;=Scenario!$AI$12,8,IF(F619&lt;=Scenario!$AI$13,9,10)))))))))))</f>
        <v>0</v>
      </c>
      <c r="AF619" s="127" t="str">
        <f t="shared" si="285"/>
        <v xml:space="preserve"> </v>
      </c>
      <c r="AG619" s="132" t="e">
        <f t="shared" si="289"/>
        <v>#VALUE!</v>
      </c>
      <c r="AH619" s="133" t="e">
        <f t="shared" si="288"/>
        <v>#VALUE!</v>
      </c>
      <c r="AI619" s="126" t="e">
        <f t="shared" si="295"/>
        <v>#VALUE!</v>
      </c>
      <c r="AJ619" s="73" t="str">
        <f t="shared" si="286"/>
        <v>missing data</v>
      </c>
      <c r="AK619" s="80" t="str">
        <f t="shared" si="287"/>
        <v>missing data</v>
      </c>
    </row>
    <row r="620" spans="1:37" x14ac:dyDescent="0.25">
      <c r="A620" s="114" t="s">
        <v>74</v>
      </c>
      <c r="B620" s="102"/>
      <c r="C620" s="103"/>
      <c r="D620" s="105"/>
      <c r="E620" s="193" t="e">
        <f t="shared" si="290"/>
        <v>#DIV/0!</v>
      </c>
      <c r="F620" s="191">
        <f t="shared" si="291"/>
        <v>0</v>
      </c>
      <c r="G620" s="103"/>
      <c r="H620" s="104">
        <f t="shared" si="292"/>
        <v>0</v>
      </c>
      <c r="I620" s="147"/>
      <c r="J620" s="106"/>
      <c r="K620" s="106"/>
      <c r="L620" s="106"/>
      <c r="M620" s="107"/>
      <c r="N620" s="150" t="str">
        <f t="shared" si="274"/>
        <v xml:space="preserve"> </v>
      </c>
      <c r="O620" s="145" t="str">
        <f t="shared" si="275"/>
        <v xml:space="preserve"> </v>
      </c>
      <c r="P620" s="154" t="str">
        <f t="shared" si="276"/>
        <v xml:space="preserve"> </v>
      </c>
      <c r="Q620" s="145">
        <f t="shared" si="277"/>
        <v>0</v>
      </c>
      <c r="R620" s="145" t="str">
        <f t="shared" si="278"/>
        <v xml:space="preserve"> </v>
      </c>
      <c r="S620" s="145" t="str">
        <f t="shared" si="279"/>
        <v xml:space="preserve"> </v>
      </c>
      <c r="T620" s="145" t="str">
        <f t="shared" si="280"/>
        <v xml:space="preserve"> </v>
      </c>
      <c r="U620" s="150" t="e">
        <f t="shared" si="281"/>
        <v>#VALUE!</v>
      </c>
      <c r="V620" s="145" t="e">
        <f t="shared" si="282"/>
        <v>#VALUE!</v>
      </c>
      <c r="W620" s="137" t="e">
        <f t="shared" si="283"/>
        <v>#VALUE!</v>
      </c>
      <c r="X620" s="73" t="str">
        <f t="shared" si="293"/>
        <v>donnée(s) manquante(s)</v>
      </c>
      <c r="Y620" s="74" t="str">
        <f t="shared" si="294"/>
        <v>donnée(s) manquante(s)</v>
      </c>
      <c r="Z620" s="131" t="e">
        <f t="shared" si="284"/>
        <v>#DIV/0!</v>
      </c>
      <c r="AA620" s="127" t="str">
        <f>IF(ISBLANK(L620)," ",IF(L620&lt;=Scenario!$C$3,0,IF(L620&lt;=Scenario!$C$5,1,IF(L620&lt;=Scenario!$C$6,2,IF(L620&lt;=Scenario!$C$7,3,IF(L620&lt;=Scenario!$C$8,4,5))))))</f>
        <v xml:space="preserve"> </v>
      </c>
      <c r="AB620" s="127" t="str">
        <f>IF(ISBLANK(M620)," ",IF(M620&lt;=Scenario!$G$3,0,IF(M620&lt;=Scenario!$G$5,1,IF(M620&lt;=Scenario!$G$6,2,IF(M620&lt;=Scenario!$G$7,3,IF(M620&lt;=Scenario!$G$8,4,IF(M620&lt;=Scenario!$G$9,5,IF(M620&lt;=Scenario!$G$10,6,7))))))))</f>
        <v xml:space="preserve"> </v>
      </c>
      <c r="AC620" s="127"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27"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27">
        <f>IF(ISBLANK(F620)," ",IF(F620&lt;=Scenario!$AI$3,0,IF(F620&lt;=Scenario!$AI$5,1,IF(F620&lt;=Scenario!$AI$6,2,IF(F620&lt;=Scenario!$AI$7,3,IF(F620&lt;=Scenario!$AI$8,4,IF(F620&lt;=Scenario!$AI$9,5,IF(F620&lt;=Scenario!$AI$10,6,IF(F620&lt;=Scenario!$AI$11,7,IF(F620&lt;=Scenario!$AI$12,8,IF(F620&lt;=Scenario!$AI$13,9,10)))))))))))</f>
        <v>0</v>
      </c>
      <c r="AF620" s="127" t="str">
        <f t="shared" si="285"/>
        <v xml:space="preserve"> </v>
      </c>
      <c r="AG620" s="132" t="e">
        <f t="shared" si="289"/>
        <v>#VALUE!</v>
      </c>
      <c r="AH620" s="133" t="e">
        <f t="shared" si="288"/>
        <v>#VALUE!</v>
      </c>
      <c r="AI620" s="126" t="e">
        <f t="shared" si="295"/>
        <v>#VALUE!</v>
      </c>
      <c r="AJ620" s="73" t="str">
        <f t="shared" si="286"/>
        <v>missing data</v>
      </c>
      <c r="AK620" s="80" t="str">
        <f t="shared" si="287"/>
        <v>missing data</v>
      </c>
    </row>
    <row r="621" spans="1:37" x14ac:dyDescent="0.25">
      <c r="A621" s="114" t="s">
        <v>74</v>
      </c>
      <c r="B621" s="102"/>
      <c r="C621" s="103"/>
      <c r="D621" s="105"/>
      <c r="E621" s="193" t="e">
        <f t="shared" si="290"/>
        <v>#DIV/0!</v>
      </c>
      <c r="F621" s="191">
        <f t="shared" si="291"/>
        <v>0</v>
      </c>
      <c r="G621" s="103"/>
      <c r="H621" s="104">
        <f t="shared" si="292"/>
        <v>0</v>
      </c>
      <c r="I621" s="147"/>
      <c r="J621" s="106"/>
      <c r="K621" s="106"/>
      <c r="L621" s="106"/>
      <c r="M621" s="107"/>
      <c r="N621" s="150" t="str">
        <f t="shared" si="274"/>
        <v xml:space="preserve"> </v>
      </c>
      <c r="O621" s="145" t="str">
        <f t="shared" si="275"/>
        <v xml:space="preserve"> </v>
      </c>
      <c r="P621" s="154" t="str">
        <f t="shared" si="276"/>
        <v xml:space="preserve"> </v>
      </c>
      <c r="Q621" s="145">
        <f t="shared" si="277"/>
        <v>0</v>
      </c>
      <c r="R621" s="145" t="str">
        <f t="shared" si="278"/>
        <v xml:space="preserve"> </v>
      </c>
      <c r="S621" s="145" t="str">
        <f t="shared" si="279"/>
        <v xml:space="preserve"> </v>
      </c>
      <c r="T621" s="145" t="str">
        <f t="shared" si="280"/>
        <v xml:space="preserve"> </v>
      </c>
      <c r="U621" s="150" t="e">
        <f t="shared" si="281"/>
        <v>#VALUE!</v>
      </c>
      <c r="V621" s="145" t="e">
        <f t="shared" si="282"/>
        <v>#VALUE!</v>
      </c>
      <c r="W621" s="137" t="e">
        <f t="shared" si="283"/>
        <v>#VALUE!</v>
      </c>
      <c r="X621" s="73" t="str">
        <f t="shared" si="293"/>
        <v>donnée(s) manquante(s)</v>
      </c>
      <c r="Y621" s="74" t="str">
        <f t="shared" si="294"/>
        <v>donnée(s) manquante(s)</v>
      </c>
      <c r="Z621" s="131" t="e">
        <f t="shared" si="284"/>
        <v>#DIV/0!</v>
      </c>
      <c r="AA621" s="127" t="str">
        <f>IF(ISBLANK(L621)," ",IF(L621&lt;=Scenario!$C$3,0,IF(L621&lt;=Scenario!$C$5,1,IF(L621&lt;=Scenario!$C$6,2,IF(L621&lt;=Scenario!$C$7,3,IF(L621&lt;=Scenario!$C$8,4,5))))))</f>
        <v xml:space="preserve"> </v>
      </c>
      <c r="AB621" s="127" t="str">
        <f>IF(ISBLANK(M621)," ",IF(M621&lt;=Scenario!$G$3,0,IF(M621&lt;=Scenario!$G$5,1,IF(M621&lt;=Scenario!$G$6,2,IF(M621&lt;=Scenario!$G$7,3,IF(M621&lt;=Scenario!$G$8,4,IF(M621&lt;=Scenario!$G$9,5,IF(M621&lt;=Scenario!$G$10,6,7))))))))</f>
        <v xml:space="preserve"> </v>
      </c>
      <c r="AC621" s="127"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27"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27">
        <f>IF(ISBLANK(F621)," ",IF(F621&lt;=Scenario!$AI$3,0,IF(F621&lt;=Scenario!$AI$5,1,IF(F621&lt;=Scenario!$AI$6,2,IF(F621&lt;=Scenario!$AI$7,3,IF(F621&lt;=Scenario!$AI$8,4,IF(F621&lt;=Scenario!$AI$9,5,IF(F621&lt;=Scenario!$AI$10,6,IF(F621&lt;=Scenario!$AI$11,7,IF(F621&lt;=Scenario!$AI$12,8,IF(F621&lt;=Scenario!$AI$13,9,10)))))))))))</f>
        <v>0</v>
      </c>
      <c r="AF621" s="127" t="str">
        <f t="shared" si="285"/>
        <v xml:space="preserve"> </v>
      </c>
      <c r="AG621" s="132" t="e">
        <f t="shared" si="289"/>
        <v>#VALUE!</v>
      </c>
      <c r="AH621" s="133" t="e">
        <f t="shared" si="288"/>
        <v>#VALUE!</v>
      </c>
      <c r="AI621" s="126" t="e">
        <f t="shared" si="295"/>
        <v>#VALUE!</v>
      </c>
      <c r="AJ621" s="73" t="str">
        <f t="shared" si="286"/>
        <v>missing data</v>
      </c>
      <c r="AK621" s="80" t="str">
        <f t="shared" si="287"/>
        <v>missing data</v>
      </c>
    </row>
    <row r="622" spans="1:37" x14ac:dyDescent="0.25">
      <c r="A622" s="114" t="s">
        <v>74</v>
      </c>
      <c r="B622" s="102"/>
      <c r="C622" s="103"/>
      <c r="D622" s="105"/>
      <c r="E622" s="193" t="e">
        <f t="shared" si="290"/>
        <v>#DIV/0!</v>
      </c>
      <c r="F622" s="191">
        <f t="shared" si="291"/>
        <v>0</v>
      </c>
      <c r="G622" s="103"/>
      <c r="H622" s="104">
        <f t="shared" si="292"/>
        <v>0</v>
      </c>
      <c r="I622" s="147"/>
      <c r="J622" s="106"/>
      <c r="K622" s="106"/>
      <c r="L622" s="106"/>
      <c r="M622" s="107"/>
      <c r="N622" s="150" t="str">
        <f t="shared" si="274"/>
        <v xml:space="preserve"> </v>
      </c>
      <c r="O622" s="145" t="str">
        <f t="shared" si="275"/>
        <v xml:space="preserve"> </v>
      </c>
      <c r="P622" s="154" t="str">
        <f t="shared" si="276"/>
        <v xml:space="preserve"> </v>
      </c>
      <c r="Q622" s="145">
        <f t="shared" si="277"/>
        <v>0</v>
      </c>
      <c r="R622" s="145" t="str">
        <f t="shared" si="278"/>
        <v xml:space="preserve"> </v>
      </c>
      <c r="S622" s="145" t="str">
        <f t="shared" si="279"/>
        <v xml:space="preserve"> </v>
      </c>
      <c r="T622" s="145" t="str">
        <f t="shared" si="280"/>
        <v xml:space="preserve"> </v>
      </c>
      <c r="U622" s="150" t="e">
        <f t="shared" si="281"/>
        <v>#VALUE!</v>
      </c>
      <c r="V622" s="145" t="e">
        <f t="shared" si="282"/>
        <v>#VALUE!</v>
      </c>
      <c r="W622" s="137" t="e">
        <f t="shared" si="283"/>
        <v>#VALUE!</v>
      </c>
      <c r="X622" s="73" t="str">
        <f t="shared" si="293"/>
        <v>donnée(s) manquante(s)</v>
      </c>
      <c r="Y622" s="74" t="str">
        <f t="shared" si="294"/>
        <v>donnée(s) manquante(s)</v>
      </c>
      <c r="Z622" s="131" t="e">
        <f t="shared" si="284"/>
        <v>#DIV/0!</v>
      </c>
      <c r="AA622" s="127" t="str">
        <f>IF(ISBLANK(L622)," ",IF(L622&lt;=Scenario!$C$3,0,IF(L622&lt;=Scenario!$C$5,1,IF(L622&lt;=Scenario!$C$6,2,IF(L622&lt;=Scenario!$C$7,3,IF(L622&lt;=Scenario!$C$8,4,5))))))</f>
        <v xml:space="preserve"> </v>
      </c>
      <c r="AB622" s="127" t="str">
        <f>IF(ISBLANK(M622)," ",IF(M622&lt;=Scenario!$G$3,0,IF(M622&lt;=Scenario!$G$5,1,IF(M622&lt;=Scenario!$G$6,2,IF(M622&lt;=Scenario!$G$7,3,IF(M622&lt;=Scenario!$G$8,4,IF(M622&lt;=Scenario!$G$9,5,IF(M622&lt;=Scenario!$G$10,6,7))))))))</f>
        <v xml:space="preserve"> </v>
      </c>
      <c r="AC622" s="127"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27"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27">
        <f>IF(ISBLANK(F622)," ",IF(F622&lt;=Scenario!$AI$3,0,IF(F622&lt;=Scenario!$AI$5,1,IF(F622&lt;=Scenario!$AI$6,2,IF(F622&lt;=Scenario!$AI$7,3,IF(F622&lt;=Scenario!$AI$8,4,IF(F622&lt;=Scenario!$AI$9,5,IF(F622&lt;=Scenario!$AI$10,6,IF(F622&lt;=Scenario!$AI$11,7,IF(F622&lt;=Scenario!$AI$12,8,IF(F622&lt;=Scenario!$AI$13,9,10)))))))))))</f>
        <v>0</v>
      </c>
      <c r="AF622" s="127" t="str">
        <f t="shared" si="285"/>
        <v xml:space="preserve"> </v>
      </c>
      <c r="AG622" s="132" t="e">
        <f t="shared" si="289"/>
        <v>#VALUE!</v>
      </c>
      <c r="AH622" s="133" t="e">
        <f t="shared" si="288"/>
        <v>#VALUE!</v>
      </c>
      <c r="AI622" s="126" t="e">
        <f t="shared" si="295"/>
        <v>#VALUE!</v>
      </c>
      <c r="AJ622" s="73" t="str">
        <f t="shared" si="286"/>
        <v>missing data</v>
      </c>
      <c r="AK622" s="80" t="str">
        <f t="shared" si="287"/>
        <v>missing data</v>
      </c>
    </row>
    <row r="623" spans="1:37" x14ac:dyDescent="0.25">
      <c r="A623" s="114" t="s">
        <v>74</v>
      </c>
      <c r="B623" s="102"/>
      <c r="C623" s="103"/>
      <c r="D623" s="105"/>
      <c r="E623" s="193" t="e">
        <f t="shared" si="290"/>
        <v>#DIV/0!</v>
      </c>
      <c r="F623" s="191">
        <f t="shared" si="291"/>
        <v>0</v>
      </c>
      <c r="G623" s="103"/>
      <c r="H623" s="104">
        <f t="shared" si="292"/>
        <v>0</v>
      </c>
      <c r="I623" s="147"/>
      <c r="J623" s="106"/>
      <c r="K623" s="106"/>
      <c r="L623" s="106"/>
      <c r="M623" s="107"/>
      <c r="N623" s="150" t="str">
        <f t="shared" si="274"/>
        <v xml:space="preserve"> </v>
      </c>
      <c r="O623" s="145" t="str">
        <f t="shared" si="275"/>
        <v xml:space="preserve"> </v>
      </c>
      <c r="P623" s="154" t="str">
        <f t="shared" si="276"/>
        <v xml:space="preserve"> </v>
      </c>
      <c r="Q623" s="145">
        <f t="shared" si="277"/>
        <v>0</v>
      </c>
      <c r="R623" s="145" t="str">
        <f t="shared" si="278"/>
        <v xml:space="preserve"> </v>
      </c>
      <c r="S623" s="145" t="str">
        <f t="shared" si="279"/>
        <v xml:space="preserve"> </v>
      </c>
      <c r="T623" s="145" t="str">
        <f t="shared" si="280"/>
        <v xml:space="preserve"> </v>
      </c>
      <c r="U623" s="150" t="e">
        <f t="shared" si="281"/>
        <v>#VALUE!</v>
      </c>
      <c r="V623" s="145" t="e">
        <f t="shared" si="282"/>
        <v>#VALUE!</v>
      </c>
      <c r="W623" s="137" t="e">
        <f t="shared" si="283"/>
        <v>#VALUE!</v>
      </c>
      <c r="X623" s="73" t="str">
        <f t="shared" si="293"/>
        <v>donnée(s) manquante(s)</v>
      </c>
      <c r="Y623" s="74" t="str">
        <f t="shared" si="294"/>
        <v>donnée(s) manquante(s)</v>
      </c>
      <c r="Z623" s="131" t="e">
        <f t="shared" si="284"/>
        <v>#DIV/0!</v>
      </c>
      <c r="AA623" s="127" t="str">
        <f>IF(ISBLANK(L623)," ",IF(L623&lt;=Scenario!$C$3,0,IF(L623&lt;=Scenario!$C$5,1,IF(L623&lt;=Scenario!$C$6,2,IF(L623&lt;=Scenario!$C$7,3,IF(L623&lt;=Scenario!$C$8,4,5))))))</f>
        <v xml:space="preserve"> </v>
      </c>
      <c r="AB623" s="127" t="str">
        <f>IF(ISBLANK(M623)," ",IF(M623&lt;=Scenario!$G$3,0,IF(M623&lt;=Scenario!$G$5,1,IF(M623&lt;=Scenario!$G$6,2,IF(M623&lt;=Scenario!$G$7,3,IF(M623&lt;=Scenario!$G$8,4,IF(M623&lt;=Scenario!$G$9,5,IF(M623&lt;=Scenario!$G$10,6,7))))))))</f>
        <v xml:space="preserve"> </v>
      </c>
      <c r="AC623" s="127"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27"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27">
        <f>IF(ISBLANK(F623)," ",IF(F623&lt;=Scenario!$AI$3,0,IF(F623&lt;=Scenario!$AI$5,1,IF(F623&lt;=Scenario!$AI$6,2,IF(F623&lt;=Scenario!$AI$7,3,IF(F623&lt;=Scenario!$AI$8,4,IF(F623&lt;=Scenario!$AI$9,5,IF(F623&lt;=Scenario!$AI$10,6,IF(F623&lt;=Scenario!$AI$11,7,IF(F623&lt;=Scenario!$AI$12,8,IF(F623&lt;=Scenario!$AI$13,9,10)))))))))))</f>
        <v>0</v>
      </c>
      <c r="AF623" s="127" t="str">
        <f t="shared" si="285"/>
        <v xml:space="preserve"> </v>
      </c>
      <c r="AG623" s="132" t="e">
        <f t="shared" si="289"/>
        <v>#VALUE!</v>
      </c>
      <c r="AH623" s="133" t="e">
        <f t="shared" si="288"/>
        <v>#VALUE!</v>
      </c>
      <c r="AI623" s="126" t="e">
        <f t="shared" si="295"/>
        <v>#VALUE!</v>
      </c>
      <c r="AJ623" s="73" t="str">
        <f t="shared" si="286"/>
        <v>missing data</v>
      </c>
      <c r="AK623" s="80" t="str">
        <f t="shared" si="287"/>
        <v>missing data</v>
      </c>
    </row>
    <row r="624" spans="1:37" x14ac:dyDescent="0.25">
      <c r="A624" s="114" t="s">
        <v>74</v>
      </c>
      <c r="B624" s="102"/>
      <c r="C624" s="103"/>
      <c r="D624" s="105"/>
      <c r="E624" s="193" t="e">
        <f t="shared" si="290"/>
        <v>#DIV/0!</v>
      </c>
      <c r="F624" s="191">
        <f t="shared" si="291"/>
        <v>0</v>
      </c>
      <c r="G624" s="103"/>
      <c r="H624" s="104">
        <f t="shared" si="292"/>
        <v>0</v>
      </c>
      <c r="I624" s="147"/>
      <c r="J624" s="106"/>
      <c r="K624" s="106"/>
      <c r="L624" s="106"/>
      <c r="M624" s="107"/>
      <c r="N624" s="150" t="str">
        <f t="shared" si="274"/>
        <v xml:space="preserve"> </v>
      </c>
      <c r="O624" s="145" t="str">
        <f t="shared" si="275"/>
        <v xml:space="preserve"> </v>
      </c>
      <c r="P624" s="154" t="str">
        <f t="shared" si="276"/>
        <v xml:space="preserve"> </v>
      </c>
      <c r="Q624" s="145">
        <f t="shared" si="277"/>
        <v>0</v>
      </c>
      <c r="R624" s="145" t="str">
        <f t="shared" si="278"/>
        <v xml:space="preserve"> </v>
      </c>
      <c r="S624" s="145" t="str">
        <f t="shared" si="279"/>
        <v xml:space="preserve"> </v>
      </c>
      <c r="T624" s="145" t="str">
        <f t="shared" si="280"/>
        <v xml:space="preserve"> </v>
      </c>
      <c r="U624" s="150" t="e">
        <f t="shared" si="281"/>
        <v>#VALUE!</v>
      </c>
      <c r="V624" s="145" t="e">
        <f t="shared" si="282"/>
        <v>#VALUE!</v>
      </c>
      <c r="W624" s="137" t="e">
        <f t="shared" si="283"/>
        <v>#VALUE!</v>
      </c>
      <c r="X624" s="73" t="str">
        <f t="shared" si="293"/>
        <v>donnée(s) manquante(s)</v>
      </c>
      <c r="Y624" s="74" t="str">
        <f t="shared" si="294"/>
        <v>donnée(s) manquante(s)</v>
      </c>
      <c r="Z624" s="131" t="e">
        <f t="shared" si="284"/>
        <v>#DIV/0!</v>
      </c>
      <c r="AA624" s="127" t="str">
        <f>IF(ISBLANK(L624)," ",IF(L624&lt;=Scenario!$C$3,0,IF(L624&lt;=Scenario!$C$5,1,IF(L624&lt;=Scenario!$C$6,2,IF(L624&lt;=Scenario!$C$7,3,IF(L624&lt;=Scenario!$C$8,4,5))))))</f>
        <v xml:space="preserve"> </v>
      </c>
      <c r="AB624" s="127" t="str">
        <f>IF(ISBLANK(M624)," ",IF(M624&lt;=Scenario!$G$3,0,IF(M624&lt;=Scenario!$G$5,1,IF(M624&lt;=Scenario!$G$6,2,IF(M624&lt;=Scenario!$G$7,3,IF(M624&lt;=Scenario!$G$8,4,IF(M624&lt;=Scenario!$G$9,5,IF(M624&lt;=Scenario!$G$10,6,7))))))))</f>
        <v xml:space="preserve"> </v>
      </c>
      <c r="AC624" s="127"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27"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27">
        <f>IF(ISBLANK(F624)," ",IF(F624&lt;=Scenario!$AI$3,0,IF(F624&lt;=Scenario!$AI$5,1,IF(F624&lt;=Scenario!$AI$6,2,IF(F624&lt;=Scenario!$AI$7,3,IF(F624&lt;=Scenario!$AI$8,4,IF(F624&lt;=Scenario!$AI$9,5,IF(F624&lt;=Scenario!$AI$10,6,IF(F624&lt;=Scenario!$AI$11,7,IF(F624&lt;=Scenario!$AI$12,8,IF(F624&lt;=Scenario!$AI$13,9,10)))))))))))</f>
        <v>0</v>
      </c>
      <c r="AF624" s="127" t="str">
        <f t="shared" si="285"/>
        <v xml:space="preserve"> </v>
      </c>
      <c r="AG624" s="132" t="e">
        <f t="shared" si="289"/>
        <v>#VALUE!</v>
      </c>
      <c r="AH624" s="133" t="e">
        <f t="shared" si="288"/>
        <v>#VALUE!</v>
      </c>
      <c r="AI624" s="126" t="e">
        <f t="shared" si="295"/>
        <v>#VALUE!</v>
      </c>
      <c r="AJ624" s="73" t="str">
        <f t="shared" si="286"/>
        <v>missing data</v>
      </c>
      <c r="AK624" s="80" t="str">
        <f t="shared" si="287"/>
        <v>missing data</v>
      </c>
    </row>
    <row r="625" spans="1:37" x14ac:dyDescent="0.25">
      <c r="A625" s="114" t="s">
        <v>74</v>
      </c>
      <c r="B625" s="102"/>
      <c r="C625" s="103"/>
      <c r="D625" s="105"/>
      <c r="E625" s="193" t="e">
        <f t="shared" si="290"/>
        <v>#DIV/0!</v>
      </c>
      <c r="F625" s="191">
        <f t="shared" si="291"/>
        <v>0</v>
      </c>
      <c r="G625" s="103"/>
      <c r="H625" s="104">
        <f t="shared" si="292"/>
        <v>0</v>
      </c>
      <c r="I625" s="147"/>
      <c r="J625" s="106"/>
      <c r="K625" s="106"/>
      <c r="L625" s="106"/>
      <c r="M625" s="107"/>
      <c r="N625" s="150" t="str">
        <f t="shared" si="274"/>
        <v xml:space="preserve"> </v>
      </c>
      <c r="O625" s="145" t="str">
        <f t="shared" si="275"/>
        <v xml:space="preserve"> </v>
      </c>
      <c r="P625" s="154" t="str">
        <f t="shared" si="276"/>
        <v xml:space="preserve"> </v>
      </c>
      <c r="Q625" s="145">
        <f t="shared" si="277"/>
        <v>0</v>
      </c>
      <c r="R625" s="145" t="str">
        <f t="shared" si="278"/>
        <v xml:space="preserve"> </v>
      </c>
      <c r="S625" s="145" t="str">
        <f t="shared" si="279"/>
        <v xml:space="preserve"> </v>
      </c>
      <c r="T625" s="145" t="str">
        <f t="shared" si="280"/>
        <v xml:space="preserve"> </v>
      </c>
      <c r="U625" s="150" t="e">
        <f t="shared" si="281"/>
        <v>#VALUE!</v>
      </c>
      <c r="V625" s="145" t="e">
        <f t="shared" si="282"/>
        <v>#VALUE!</v>
      </c>
      <c r="W625" s="137" t="e">
        <f t="shared" si="283"/>
        <v>#VALUE!</v>
      </c>
      <c r="X625" s="73" t="str">
        <f t="shared" si="293"/>
        <v>donnée(s) manquante(s)</v>
      </c>
      <c r="Y625" s="74" t="str">
        <f t="shared" si="294"/>
        <v>donnée(s) manquante(s)</v>
      </c>
      <c r="Z625" s="131" t="e">
        <f t="shared" si="284"/>
        <v>#DIV/0!</v>
      </c>
      <c r="AA625" s="127" t="str">
        <f>IF(ISBLANK(L625)," ",IF(L625&lt;=Scenario!$C$3,0,IF(L625&lt;=Scenario!$C$5,1,IF(L625&lt;=Scenario!$C$6,2,IF(L625&lt;=Scenario!$C$7,3,IF(L625&lt;=Scenario!$C$8,4,5))))))</f>
        <v xml:space="preserve"> </v>
      </c>
      <c r="AB625" s="127" t="str">
        <f>IF(ISBLANK(M625)," ",IF(M625&lt;=Scenario!$G$3,0,IF(M625&lt;=Scenario!$G$5,1,IF(M625&lt;=Scenario!$G$6,2,IF(M625&lt;=Scenario!$G$7,3,IF(M625&lt;=Scenario!$G$8,4,IF(M625&lt;=Scenario!$G$9,5,IF(M625&lt;=Scenario!$G$10,6,7))))))))</f>
        <v xml:space="preserve"> </v>
      </c>
      <c r="AC625" s="127"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27"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27">
        <f>IF(ISBLANK(F625)," ",IF(F625&lt;=Scenario!$AI$3,0,IF(F625&lt;=Scenario!$AI$5,1,IF(F625&lt;=Scenario!$AI$6,2,IF(F625&lt;=Scenario!$AI$7,3,IF(F625&lt;=Scenario!$AI$8,4,IF(F625&lt;=Scenario!$AI$9,5,IF(F625&lt;=Scenario!$AI$10,6,IF(F625&lt;=Scenario!$AI$11,7,IF(F625&lt;=Scenario!$AI$12,8,IF(F625&lt;=Scenario!$AI$13,9,10)))))))))))</f>
        <v>0</v>
      </c>
      <c r="AF625" s="127" t="str">
        <f t="shared" si="285"/>
        <v xml:space="preserve"> </v>
      </c>
      <c r="AG625" s="132" t="e">
        <f t="shared" si="289"/>
        <v>#VALUE!</v>
      </c>
      <c r="AH625" s="133" t="e">
        <f t="shared" si="288"/>
        <v>#VALUE!</v>
      </c>
      <c r="AI625" s="126" t="e">
        <f t="shared" si="295"/>
        <v>#VALUE!</v>
      </c>
      <c r="AJ625" s="73" t="str">
        <f t="shared" si="286"/>
        <v>missing data</v>
      </c>
      <c r="AK625" s="80" t="str">
        <f t="shared" si="287"/>
        <v>missing data</v>
      </c>
    </row>
    <row r="626" spans="1:37" x14ac:dyDescent="0.25">
      <c r="A626" s="114" t="s">
        <v>74</v>
      </c>
      <c r="B626" s="102"/>
      <c r="C626" s="103"/>
      <c r="D626" s="105"/>
      <c r="E626" s="193" t="e">
        <f t="shared" si="290"/>
        <v>#DIV/0!</v>
      </c>
      <c r="F626" s="191">
        <f t="shared" si="291"/>
        <v>0</v>
      </c>
      <c r="G626" s="103"/>
      <c r="H626" s="104">
        <f t="shared" si="292"/>
        <v>0</v>
      </c>
      <c r="I626" s="147"/>
      <c r="J626" s="106"/>
      <c r="K626" s="106"/>
      <c r="L626" s="106"/>
      <c r="M626" s="107"/>
      <c r="N626" s="150" t="str">
        <f t="shared" si="274"/>
        <v xml:space="preserve"> </v>
      </c>
      <c r="O626" s="145" t="str">
        <f t="shared" si="275"/>
        <v xml:space="preserve"> </v>
      </c>
      <c r="P626" s="154" t="str">
        <f t="shared" si="276"/>
        <v xml:space="preserve"> </v>
      </c>
      <c r="Q626" s="145">
        <f t="shared" si="277"/>
        <v>0</v>
      </c>
      <c r="R626" s="145" t="str">
        <f t="shared" si="278"/>
        <v xml:space="preserve"> </v>
      </c>
      <c r="S626" s="145" t="str">
        <f t="shared" si="279"/>
        <v xml:space="preserve"> </v>
      </c>
      <c r="T626" s="145" t="str">
        <f t="shared" si="280"/>
        <v xml:space="preserve"> </v>
      </c>
      <c r="U626" s="150" t="e">
        <f t="shared" si="281"/>
        <v>#VALUE!</v>
      </c>
      <c r="V626" s="145" t="e">
        <f t="shared" si="282"/>
        <v>#VALUE!</v>
      </c>
      <c r="W626" s="137" t="e">
        <f t="shared" si="283"/>
        <v>#VALUE!</v>
      </c>
      <c r="X626" s="73" t="str">
        <f t="shared" si="293"/>
        <v>donnée(s) manquante(s)</v>
      </c>
      <c r="Y626" s="74" t="str">
        <f t="shared" si="294"/>
        <v>donnée(s) manquante(s)</v>
      </c>
      <c r="Z626" s="131" t="e">
        <f t="shared" si="284"/>
        <v>#DIV/0!</v>
      </c>
      <c r="AA626" s="127" t="str">
        <f>IF(ISBLANK(L626)," ",IF(L626&lt;=Scenario!$C$3,0,IF(L626&lt;=Scenario!$C$5,1,IF(L626&lt;=Scenario!$C$6,2,IF(L626&lt;=Scenario!$C$7,3,IF(L626&lt;=Scenario!$C$8,4,5))))))</f>
        <v xml:space="preserve"> </v>
      </c>
      <c r="AB626" s="127" t="str">
        <f>IF(ISBLANK(M626)," ",IF(M626&lt;=Scenario!$G$3,0,IF(M626&lt;=Scenario!$G$5,1,IF(M626&lt;=Scenario!$G$6,2,IF(M626&lt;=Scenario!$G$7,3,IF(M626&lt;=Scenario!$G$8,4,IF(M626&lt;=Scenario!$G$9,5,IF(M626&lt;=Scenario!$G$10,6,7))))))))</f>
        <v xml:space="preserve"> </v>
      </c>
      <c r="AC626" s="127"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27"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27">
        <f>IF(ISBLANK(F626)," ",IF(F626&lt;=Scenario!$AI$3,0,IF(F626&lt;=Scenario!$AI$5,1,IF(F626&lt;=Scenario!$AI$6,2,IF(F626&lt;=Scenario!$AI$7,3,IF(F626&lt;=Scenario!$AI$8,4,IF(F626&lt;=Scenario!$AI$9,5,IF(F626&lt;=Scenario!$AI$10,6,IF(F626&lt;=Scenario!$AI$11,7,IF(F626&lt;=Scenario!$AI$12,8,IF(F626&lt;=Scenario!$AI$13,9,10)))))))))))</f>
        <v>0</v>
      </c>
      <c r="AF626" s="127" t="str">
        <f t="shared" si="285"/>
        <v xml:space="preserve"> </v>
      </c>
      <c r="AG626" s="132" t="e">
        <f t="shared" si="289"/>
        <v>#VALUE!</v>
      </c>
      <c r="AH626" s="133" t="e">
        <f t="shared" si="288"/>
        <v>#VALUE!</v>
      </c>
      <c r="AI626" s="126" t="e">
        <f t="shared" si="295"/>
        <v>#VALUE!</v>
      </c>
      <c r="AJ626" s="73" t="str">
        <f t="shared" si="286"/>
        <v>missing data</v>
      </c>
      <c r="AK626" s="80" t="str">
        <f t="shared" si="287"/>
        <v>missing data</v>
      </c>
    </row>
    <row r="627" spans="1:37" x14ac:dyDescent="0.25">
      <c r="A627" s="114" t="s">
        <v>74</v>
      </c>
      <c r="B627" s="102"/>
      <c r="C627" s="103"/>
      <c r="D627" s="105"/>
      <c r="E627" s="193" t="e">
        <f t="shared" si="290"/>
        <v>#DIV/0!</v>
      </c>
      <c r="F627" s="191">
        <f t="shared" si="291"/>
        <v>0</v>
      </c>
      <c r="G627" s="103"/>
      <c r="H627" s="104">
        <f t="shared" si="292"/>
        <v>0</v>
      </c>
      <c r="I627" s="147"/>
      <c r="J627" s="106"/>
      <c r="K627" s="106"/>
      <c r="L627" s="106"/>
      <c r="M627" s="107"/>
      <c r="N627" s="150" t="str">
        <f t="shared" si="274"/>
        <v xml:space="preserve"> </v>
      </c>
      <c r="O627" s="145" t="str">
        <f t="shared" si="275"/>
        <v xml:space="preserve"> </v>
      </c>
      <c r="P627" s="154" t="str">
        <f t="shared" si="276"/>
        <v xml:space="preserve"> </v>
      </c>
      <c r="Q627" s="145">
        <f t="shared" si="277"/>
        <v>0</v>
      </c>
      <c r="R627" s="145" t="str">
        <f t="shared" si="278"/>
        <v xml:space="preserve"> </v>
      </c>
      <c r="S627" s="145" t="str">
        <f t="shared" si="279"/>
        <v xml:space="preserve"> </v>
      </c>
      <c r="T627" s="145" t="str">
        <f t="shared" si="280"/>
        <v xml:space="preserve"> </v>
      </c>
      <c r="U627" s="150" t="e">
        <f t="shared" si="281"/>
        <v>#VALUE!</v>
      </c>
      <c r="V627" s="145" t="e">
        <f t="shared" si="282"/>
        <v>#VALUE!</v>
      </c>
      <c r="W627" s="137" t="e">
        <f t="shared" si="283"/>
        <v>#VALUE!</v>
      </c>
      <c r="X627" s="73" t="str">
        <f t="shared" si="293"/>
        <v>donnée(s) manquante(s)</v>
      </c>
      <c r="Y627" s="74" t="str">
        <f t="shared" si="294"/>
        <v>donnée(s) manquante(s)</v>
      </c>
      <c r="Z627" s="131" t="e">
        <f t="shared" si="284"/>
        <v>#DIV/0!</v>
      </c>
      <c r="AA627" s="127" t="str">
        <f>IF(ISBLANK(L627)," ",IF(L627&lt;=Scenario!$C$3,0,IF(L627&lt;=Scenario!$C$5,1,IF(L627&lt;=Scenario!$C$6,2,IF(L627&lt;=Scenario!$C$7,3,IF(L627&lt;=Scenario!$C$8,4,5))))))</f>
        <v xml:space="preserve"> </v>
      </c>
      <c r="AB627" s="127" t="str">
        <f>IF(ISBLANK(M627)," ",IF(M627&lt;=Scenario!$G$3,0,IF(M627&lt;=Scenario!$G$5,1,IF(M627&lt;=Scenario!$G$6,2,IF(M627&lt;=Scenario!$G$7,3,IF(M627&lt;=Scenario!$G$8,4,IF(M627&lt;=Scenario!$G$9,5,IF(M627&lt;=Scenario!$G$10,6,7))))))))</f>
        <v xml:space="preserve"> </v>
      </c>
      <c r="AC627" s="127"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27"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27">
        <f>IF(ISBLANK(F627)," ",IF(F627&lt;=Scenario!$AI$3,0,IF(F627&lt;=Scenario!$AI$5,1,IF(F627&lt;=Scenario!$AI$6,2,IF(F627&lt;=Scenario!$AI$7,3,IF(F627&lt;=Scenario!$AI$8,4,IF(F627&lt;=Scenario!$AI$9,5,IF(F627&lt;=Scenario!$AI$10,6,IF(F627&lt;=Scenario!$AI$11,7,IF(F627&lt;=Scenario!$AI$12,8,IF(F627&lt;=Scenario!$AI$13,9,10)))))))))))</f>
        <v>0</v>
      </c>
      <c r="AF627" s="127" t="str">
        <f t="shared" si="285"/>
        <v xml:space="preserve"> </v>
      </c>
      <c r="AG627" s="132" t="e">
        <f t="shared" si="289"/>
        <v>#VALUE!</v>
      </c>
      <c r="AH627" s="133" t="e">
        <f t="shared" si="288"/>
        <v>#VALUE!</v>
      </c>
      <c r="AI627" s="126" t="e">
        <f t="shared" si="295"/>
        <v>#VALUE!</v>
      </c>
      <c r="AJ627" s="73" t="str">
        <f t="shared" si="286"/>
        <v>missing data</v>
      </c>
      <c r="AK627" s="80" t="str">
        <f t="shared" si="287"/>
        <v>missing data</v>
      </c>
    </row>
    <row r="628" spans="1:37" x14ac:dyDescent="0.25">
      <c r="A628" s="114" t="s">
        <v>74</v>
      </c>
      <c r="B628" s="102"/>
      <c r="C628" s="103"/>
      <c r="D628" s="105"/>
      <c r="E628" s="193" t="e">
        <f t="shared" si="290"/>
        <v>#DIV/0!</v>
      </c>
      <c r="F628" s="191">
        <f t="shared" si="291"/>
        <v>0</v>
      </c>
      <c r="G628" s="103"/>
      <c r="H628" s="104">
        <f t="shared" si="292"/>
        <v>0</v>
      </c>
      <c r="I628" s="147"/>
      <c r="J628" s="106"/>
      <c r="K628" s="106"/>
      <c r="L628" s="106"/>
      <c r="M628" s="107"/>
      <c r="N628" s="150" t="str">
        <f t="shared" si="274"/>
        <v xml:space="preserve"> </v>
      </c>
      <c r="O628" s="145" t="str">
        <f t="shared" si="275"/>
        <v xml:space="preserve"> </v>
      </c>
      <c r="P628" s="154" t="str">
        <f t="shared" si="276"/>
        <v xml:space="preserve"> </v>
      </c>
      <c r="Q628" s="145">
        <f t="shared" si="277"/>
        <v>0</v>
      </c>
      <c r="R628" s="145" t="str">
        <f t="shared" si="278"/>
        <v xml:space="preserve"> </v>
      </c>
      <c r="S628" s="145" t="str">
        <f t="shared" si="279"/>
        <v xml:space="preserve"> </v>
      </c>
      <c r="T628" s="145" t="str">
        <f t="shared" si="280"/>
        <v xml:space="preserve"> </v>
      </c>
      <c r="U628" s="150" t="e">
        <f t="shared" si="281"/>
        <v>#VALUE!</v>
      </c>
      <c r="V628" s="145" t="e">
        <f t="shared" si="282"/>
        <v>#VALUE!</v>
      </c>
      <c r="W628" s="137" t="e">
        <f t="shared" si="283"/>
        <v>#VALUE!</v>
      </c>
      <c r="X628" s="73" t="str">
        <f t="shared" si="293"/>
        <v>donnée(s) manquante(s)</v>
      </c>
      <c r="Y628" s="74" t="str">
        <f t="shared" si="294"/>
        <v>donnée(s) manquante(s)</v>
      </c>
      <c r="Z628" s="131" t="e">
        <f t="shared" si="284"/>
        <v>#DIV/0!</v>
      </c>
      <c r="AA628" s="127" t="str">
        <f>IF(ISBLANK(L628)," ",IF(L628&lt;=Scenario!$C$3,0,IF(L628&lt;=Scenario!$C$5,1,IF(L628&lt;=Scenario!$C$6,2,IF(L628&lt;=Scenario!$C$7,3,IF(L628&lt;=Scenario!$C$8,4,5))))))</f>
        <v xml:space="preserve"> </v>
      </c>
      <c r="AB628" s="127" t="str">
        <f>IF(ISBLANK(M628)," ",IF(M628&lt;=Scenario!$G$3,0,IF(M628&lt;=Scenario!$G$5,1,IF(M628&lt;=Scenario!$G$6,2,IF(M628&lt;=Scenario!$G$7,3,IF(M628&lt;=Scenario!$G$8,4,IF(M628&lt;=Scenario!$G$9,5,IF(M628&lt;=Scenario!$G$10,6,7))))))))</f>
        <v xml:space="preserve"> </v>
      </c>
      <c r="AC628" s="127"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27"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27">
        <f>IF(ISBLANK(F628)," ",IF(F628&lt;=Scenario!$AI$3,0,IF(F628&lt;=Scenario!$AI$5,1,IF(F628&lt;=Scenario!$AI$6,2,IF(F628&lt;=Scenario!$AI$7,3,IF(F628&lt;=Scenario!$AI$8,4,IF(F628&lt;=Scenario!$AI$9,5,IF(F628&lt;=Scenario!$AI$10,6,IF(F628&lt;=Scenario!$AI$11,7,IF(F628&lt;=Scenario!$AI$12,8,IF(F628&lt;=Scenario!$AI$13,9,10)))))))))))</f>
        <v>0</v>
      </c>
      <c r="AF628" s="127" t="str">
        <f t="shared" si="285"/>
        <v xml:space="preserve"> </v>
      </c>
      <c r="AG628" s="132" t="e">
        <f t="shared" si="289"/>
        <v>#VALUE!</v>
      </c>
      <c r="AH628" s="133" t="e">
        <f t="shared" si="288"/>
        <v>#VALUE!</v>
      </c>
      <c r="AI628" s="126" t="e">
        <f t="shared" si="295"/>
        <v>#VALUE!</v>
      </c>
      <c r="AJ628" s="73" t="str">
        <f t="shared" si="286"/>
        <v>missing data</v>
      </c>
      <c r="AK628" s="80" t="str">
        <f t="shared" si="287"/>
        <v>missing data</v>
      </c>
    </row>
    <row r="629" spans="1:37" x14ac:dyDescent="0.25">
      <c r="A629" s="114" t="s">
        <v>74</v>
      </c>
      <c r="B629" s="102"/>
      <c r="C629" s="103"/>
      <c r="D629" s="105"/>
      <c r="E629" s="193" t="e">
        <f t="shared" si="290"/>
        <v>#DIV/0!</v>
      </c>
      <c r="F629" s="191">
        <f t="shared" si="291"/>
        <v>0</v>
      </c>
      <c r="G629" s="103"/>
      <c r="H629" s="104">
        <f t="shared" si="292"/>
        <v>0</v>
      </c>
      <c r="I629" s="147"/>
      <c r="J629" s="106"/>
      <c r="K629" s="106"/>
      <c r="L629" s="106"/>
      <c r="M629" s="107"/>
      <c r="N629" s="150" t="str">
        <f t="shared" si="274"/>
        <v xml:space="preserve"> </v>
      </c>
      <c r="O629" s="145" t="str">
        <f t="shared" si="275"/>
        <v xml:space="preserve"> </v>
      </c>
      <c r="P629" s="154" t="str">
        <f t="shared" si="276"/>
        <v xml:space="preserve"> </v>
      </c>
      <c r="Q629" s="145">
        <f t="shared" si="277"/>
        <v>0</v>
      </c>
      <c r="R629" s="145" t="str">
        <f t="shared" si="278"/>
        <v xml:space="preserve"> </v>
      </c>
      <c r="S629" s="145" t="str">
        <f t="shared" si="279"/>
        <v xml:space="preserve"> </v>
      </c>
      <c r="T629" s="145" t="str">
        <f t="shared" si="280"/>
        <v xml:space="preserve"> </v>
      </c>
      <c r="U629" s="150" t="e">
        <f t="shared" si="281"/>
        <v>#VALUE!</v>
      </c>
      <c r="V629" s="145" t="e">
        <f t="shared" si="282"/>
        <v>#VALUE!</v>
      </c>
      <c r="W629" s="137" t="e">
        <f t="shared" si="283"/>
        <v>#VALUE!</v>
      </c>
      <c r="X629" s="73" t="str">
        <f t="shared" si="293"/>
        <v>donnée(s) manquante(s)</v>
      </c>
      <c r="Y629" s="74" t="str">
        <f t="shared" si="294"/>
        <v>donnée(s) manquante(s)</v>
      </c>
      <c r="Z629" s="131" t="e">
        <f t="shared" si="284"/>
        <v>#DIV/0!</v>
      </c>
      <c r="AA629" s="127" t="str">
        <f>IF(ISBLANK(L629)," ",IF(L629&lt;=Scenario!$C$3,0,IF(L629&lt;=Scenario!$C$5,1,IF(L629&lt;=Scenario!$C$6,2,IF(L629&lt;=Scenario!$C$7,3,IF(L629&lt;=Scenario!$C$8,4,5))))))</f>
        <v xml:space="preserve"> </v>
      </c>
      <c r="AB629" s="127" t="str">
        <f>IF(ISBLANK(M629)," ",IF(M629&lt;=Scenario!$G$3,0,IF(M629&lt;=Scenario!$G$5,1,IF(M629&lt;=Scenario!$G$6,2,IF(M629&lt;=Scenario!$G$7,3,IF(M629&lt;=Scenario!$G$8,4,IF(M629&lt;=Scenario!$G$9,5,IF(M629&lt;=Scenario!$G$10,6,7))))))))</f>
        <v xml:space="preserve"> </v>
      </c>
      <c r="AC629" s="127"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27"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27">
        <f>IF(ISBLANK(F629)," ",IF(F629&lt;=Scenario!$AI$3,0,IF(F629&lt;=Scenario!$AI$5,1,IF(F629&lt;=Scenario!$AI$6,2,IF(F629&lt;=Scenario!$AI$7,3,IF(F629&lt;=Scenario!$AI$8,4,IF(F629&lt;=Scenario!$AI$9,5,IF(F629&lt;=Scenario!$AI$10,6,IF(F629&lt;=Scenario!$AI$11,7,IF(F629&lt;=Scenario!$AI$12,8,IF(F629&lt;=Scenario!$AI$13,9,10)))))))))))</f>
        <v>0</v>
      </c>
      <c r="AF629" s="127" t="str">
        <f t="shared" si="285"/>
        <v xml:space="preserve"> </v>
      </c>
      <c r="AG629" s="132" t="e">
        <f t="shared" si="289"/>
        <v>#VALUE!</v>
      </c>
      <c r="AH629" s="133" t="e">
        <f t="shared" si="288"/>
        <v>#VALUE!</v>
      </c>
      <c r="AI629" s="126" t="e">
        <f t="shared" si="295"/>
        <v>#VALUE!</v>
      </c>
      <c r="AJ629" s="73" t="str">
        <f t="shared" si="286"/>
        <v>missing data</v>
      </c>
      <c r="AK629" s="80" t="str">
        <f t="shared" si="287"/>
        <v>missing data</v>
      </c>
    </row>
    <row r="630" spans="1:37" x14ac:dyDescent="0.25">
      <c r="A630" s="114" t="s">
        <v>74</v>
      </c>
      <c r="B630" s="102"/>
      <c r="C630" s="103"/>
      <c r="D630" s="105"/>
      <c r="E630" s="193" t="e">
        <f t="shared" si="290"/>
        <v>#DIV/0!</v>
      </c>
      <c r="F630" s="191">
        <f t="shared" si="291"/>
        <v>0</v>
      </c>
      <c r="G630" s="103"/>
      <c r="H630" s="104">
        <f t="shared" si="292"/>
        <v>0</v>
      </c>
      <c r="I630" s="147"/>
      <c r="J630" s="106"/>
      <c r="K630" s="106"/>
      <c r="L630" s="106"/>
      <c r="M630" s="107"/>
      <c r="N630" s="150" t="str">
        <f t="shared" si="274"/>
        <v xml:space="preserve"> </v>
      </c>
      <c r="O630" s="145" t="str">
        <f t="shared" si="275"/>
        <v xml:space="preserve"> </v>
      </c>
      <c r="P630" s="154" t="str">
        <f t="shared" si="276"/>
        <v xml:space="preserve"> </v>
      </c>
      <c r="Q630" s="145">
        <f t="shared" si="277"/>
        <v>0</v>
      </c>
      <c r="R630" s="145" t="str">
        <f t="shared" si="278"/>
        <v xml:space="preserve"> </v>
      </c>
      <c r="S630" s="145" t="str">
        <f t="shared" si="279"/>
        <v xml:space="preserve"> </v>
      </c>
      <c r="T630" s="145" t="str">
        <f t="shared" si="280"/>
        <v xml:space="preserve"> </v>
      </c>
      <c r="U630" s="150" t="e">
        <f t="shared" si="281"/>
        <v>#VALUE!</v>
      </c>
      <c r="V630" s="145" t="e">
        <f t="shared" si="282"/>
        <v>#VALUE!</v>
      </c>
      <c r="W630" s="137" t="e">
        <f t="shared" si="283"/>
        <v>#VALUE!</v>
      </c>
      <c r="X630" s="73" t="str">
        <f t="shared" si="293"/>
        <v>donnée(s) manquante(s)</v>
      </c>
      <c r="Y630" s="74" t="str">
        <f t="shared" si="294"/>
        <v>donnée(s) manquante(s)</v>
      </c>
      <c r="Z630" s="131" t="e">
        <f t="shared" si="284"/>
        <v>#DIV/0!</v>
      </c>
      <c r="AA630" s="127" t="str">
        <f>IF(ISBLANK(L630)," ",IF(L630&lt;=Scenario!$C$3,0,IF(L630&lt;=Scenario!$C$5,1,IF(L630&lt;=Scenario!$C$6,2,IF(L630&lt;=Scenario!$C$7,3,IF(L630&lt;=Scenario!$C$8,4,5))))))</f>
        <v xml:space="preserve"> </v>
      </c>
      <c r="AB630" s="127" t="str">
        <f>IF(ISBLANK(M630)," ",IF(M630&lt;=Scenario!$G$3,0,IF(M630&lt;=Scenario!$G$5,1,IF(M630&lt;=Scenario!$G$6,2,IF(M630&lt;=Scenario!$G$7,3,IF(M630&lt;=Scenario!$G$8,4,IF(M630&lt;=Scenario!$G$9,5,IF(M630&lt;=Scenario!$G$10,6,7))))))))</f>
        <v xml:space="preserve"> </v>
      </c>
      <c r="AC630" s="127"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27"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27">
        <f>IF(ISBLANK(F630)," ",IF(F630&lt;=Scenario!$AI$3,0,IF(F630&lt;=Scenario!$AI$5,1,IF(F630&lt;=Scenario!$AI$6,2,IF(F630&lt;=Scenario!$AI$7,3,IF(F630&lt;=Scenario!$AI$8,4,IF(F630&lt;=Scenario!$AI$9,5,IF(F630&lt;=Scenario!$AI$10,6,IF(F630&lt;=Scenario!$AI$11,7,IF(F630&lt;=Scenario!$AI$12,8,IF(F630&lt;=Scenario!$AI$13,9,10)))))))))))</f>
        <v>0</v>
      </c>
      <c r="AF630" s="127" t="str">
        <f t="shared" si="285"/>
        <v xml:space="preserve"> </v>
      </c>
      <c r="AG630" s="132" t="e">
        <f t="shared" si="289"/>
        <v>#VALUE!</v>
      </c>
      <c r="AH630" s="133" t="e">
        <f t="shared" si="288"/>
        <v>#VALUE!</v>
      </c>
      <c r="AI630" s="126" t="e">
        <f t="shared" si="295"/>
        <v>#VALUE!</v>
      </c>
      <c r="AJ630" s="73" t="str">
        <f t="shared" si="286"/>
        <v>missing data</v>
      </c>
      <c r="AK630" s="80" t="str">
        <f t="shared" si="287"/>
        <v>missing data</v>
      </c>
    </row>
    <row r="631" spans="1:37" x14ac:dyDescent="0.25">
      <c r="A631" s="114" t="s">
        <v>74</v>
      </c>
      <c r="B631" s="102"/>
      <c r="C631" s="103"/>
      <c r="D631" s="105"/>
      <c r="E631" s="193" t="e">
        <f t="shared" si="290"/>
        <v>#DIV/0!</v>
      </c>
      <c r="F631" s="191">
        <f t="shared" si="291"/>
        <v>0</v>
      </c>
      <c r="G631" s="103"/>
      <c r="H631" s="104">
        <f t="shared" si="292"/>
        <v>0</v>
      </c>
      <c r="I631" s="147"/>
      <c r="J631" s="106"/>
      <c r="K631" s="106"/>
      <c r="L631" s="106"/>
      <c r="M631" s="107"/>
      <c r="N631" s="150" t="str">
        <f t="shared" si="274"/>
        <v xml:space="preserve"> </v>
      </c>
      <c r="O631" s="145" t="str">
        <f t="shared" si="275"/>
        <v xml:space="preserve"> </v>
      </c>
      <c r="P631" s="154" t="str">
        <f t="shared" si="276"/>
        <v xml:space="preserve"> </v>
      </c>
      <c r="Q631" s="145">
        <f t="shared" si="277"/>
        <v>0</v>
      </c>
      <c r="R631" s="145" t="str">
        <f t="shared" si="278"/>
        <v xml:space="preserve"> </v>
      </c>
      <c r="S631" s="145" t="str">
        <f t="shared" si="279"/>
        <v xml:space="preserve"> </v>
      </c>
      <c r="T631" s="145" t="str">
        <f t="shared" si="280"/>
        <v xml:space="preserve"> </v>
      </c>
      <c r="U631" s="150" t="e">
        <f t="shared" si="281"/>
        <v>#VALUE!</v>
      </c>
      <c r="V631" s="145" t="e">
        <f t="shared" si="282"/>
        <v>#VALUE!</v>
      </c>
      <c r="W631" s="137" t="e">
        <f t="shared" si="283"/>
        <v>#VALUE!</v>
      </c>
      <c r="X631" s="73" t="str">
        <f t="shared" si="293"/>
        <v>donnée(s) manquante(s)</v>
      </c>
      <c r="Y631" s="74" t="str">
        <f t="shared" si="294"/>
        <v>donnée(s) manquante(s)</v>
      </c>
      <c r="Z631" s="131" t="e">
        <f t="shared" si="284"/>
        <v>#DIV/0!</v>
      </c>
      <c r="AA631" s="127" t="str">
        <f>IF(ISBLANK(L631)," ",IF(L631&lt;=Scenario!$C$3,0,IF(L631&lt;=Scenario!$C$5,1,IF(L631&lt;=Scenario!$C$6,2,IF(L631&lt;=Scenario!$C$7,3,IF(L631&lt;=Scenario!$C$8,4,5))))))</f>
        <v xml:space="preserve"> </v>
      </c>
      <c r="AB631" s="127" t="str">
        <f>IF(ISBLANK(M631)," ",IF(M631&lt;=Scenario!$G$3,0,IF(M631&lt;=Scenario!$G$5,1,IF(M631&lt;=Scenario!$G$6,2,IF(M631&lt;=Scenario!$G$7,3,IF(M631&lt;=Scenario!$G$8,4,IF(M631&lt;=Scenario!$G$9,5,IF(M631&lt;=Scenario!$G$10,6,7))))))))</f>
        <v xml:space="preserve"> </v>
      </c>
      <c r="AC631" s="127"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27"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27">
        <f>IF(ISBLANK(F631)," ",IF(F631&lt;=Scenario!$AI$3,0,IF(F631&lt;=Scenario!$AI$5,1,IF(F631&lt;=Scenario!$AI$6,2,IF(F631&lt;=Scenario!$AI$7,3,IF(F631&lt;=Scenario!$AI$8,4,IF(F631&lt;=Scenario!$AI$9,5,IF(F631&lt;=Scenario!$AI$10,6,IF(F631&lt;=Scenario!$AI$11,7,IF(F631&lt;=Scenario!$AI$12,8,IF(F631&lt;=Scenario!$AI$13,9,10)))))))))))</f>
        <v>0</v>
      </c>
      <c r="AF631" s="127" t="str">
        <f t="shared" si="285"/>
        <v xml:space="preserve"> </v>
      </c>
      <c r="AG631" s="132" t="e">
        <f t="shared" si="289"/>
        <v>#VALUE!</v>
      </c>
      <c r="AH631" s="133" t="e">
        <f t="shared" si="288"/>
        <v>#VALUE!</v>
      </c>
      <c r="AI631" s="126" t="e">
        <f t="shared" si="295"/>
        <v>#VALUE!</v>
      </c>
      <c r="AJ631" s="73" t="str">
        <f t="shared" si="286"/>
        <v>missing data</v>
      </c>
      <c r="AK631" s="80" t="str">
        <f t="shared" si="287"/>
        <v>missing data</v>
      </c>
    </row>
    <row r="632" spans="1:37" x14ac:dyDescent="0.25">
      <c r="A632" s="114" t="s">
        <v>74</v>
      </c>
      <c r="B632" s="102"/>
      <c r="C632" s="103"/>
      <c r="D632" s="105"/>
      <c r="E632" s="193" t="e">
        <f t="shared" si="290"/>
        <v>#DIV/0!</v>
      </c>
      <c r="F632" s="191">
        <f t="shared" si="291"/>
        <v>0</v>
      </c>
      <c r="G632" s="103"/>
      <c r="H632" s="104">
        <f t="shared" si="292"/>
        <v>0</v>
      </c>
      <c r="I632" s="147"/>
      <c r="J632" s="106"/>
      <c r="K632" s="106"/>
      <c r="L632" s="106"/>
      <c r="M632" s="107"/>
      <c r="N632" s="150" t="str">
        <f t="shared" si="274"/>
        <v xml:space="preserve"> </v>
      </c>
      <c r="O632" s="145" t="str">
        <f t="shared" si="275"/>
        <v xml:space="preserve"> </v>
      </c>
      <c r="P632" s="154" t="str">
        <f t="shared" si="276"/>
        <v xml:space="preserve"> </v>
      </c>
      <c r="Q632" s="145">
        <f t="shared" si="277"/>
        <v>0</v>
      </c>
      <c r="R632" s="145" t="str">
        <f t="shared" si="278"/>
        <v xml:space="preserve"> </v>
      </c>
      <c r="S632" s="145" t="str">
        <f t="shared" si="279"/>
        <v xml:space="preserve"> </v>
      </c>
      <c r="T632" s="145" t="str">
        <f t="shared" si="280"/>
        <v xml:space="preserve"> </v>
      </c>
      <c r="U632" s="150" t="e">
        <f t="shared" si="281"/>
        <v>#VALUE!</v>
      </c>
      <c r="V632" s="145" t="e">
        <f t="shared" si="282"/>
        <v>#VALUE!</v>
      </c>
      <c r="W632" s="137" t="e">
        <f t="shared" si="283"/>
        <v>#VALUE!</v>
      </c>
      <c r="X632" s="73" t="str">
        <f t="shared" si="293"/>
        <v>donnée(s) manquante(s)</v>
      </c>
      <c r="Y632" s="74" t="str">
        <f t="shared" si="294"/>
        <v>donnée(s) manquante(s)</v>
      </c>
      <c r="Z632" s="131" t="e">
        <f t="shared" si="284"/>
        <v>#DIV/0!</v>
      </c>
      <c r="AA632" s="127" t="str">
        <f>IF(ISBLANK(L632)," ",IF(L632&lt;=Scenario!$C$3,0,IF(L632&lt;=Scenario!$C$5,1,IF(L632&lt;=Scenario!$C$6,2,IF(L632&lt;=Scenario!$C$7,3,IF(L632&lt;=Scenario!$C$8,4,5))))))</f>
        <v xml:space="preserve"> </v>
      </c>
      <c r="AB632" s="127" t="str">
        <f>IF(ISBLANK(M632)," ",IF(M632&lt;=Scenario!$G$3,0,IF(M632&lt;=Scenario!$G$5,1,IF(M632&lt;=Scenario!$G$6,2,IF(M632&lt;=Scenario!$G$7,3,IF(M632&lt;=Scenario!$G$8,4,IF(M632&lt;=Scenario!$G$9,5,IF(M632&lt;=Scenario!$G$10,6,7))))))))</f>
        <v xml:space="preserve"> </v>
      </c>
      <c r="AC632" s="127"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27"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27">
        <f>IF(ISBLANK(F632)," ",IF(F632&lt;=Scenario!$AI$3,0,IF(F632&lt;=Scenario!$AI$5,1,IF(F632&lt;=Scenario!$AI$6,2,IF(F632&lt;=Scenario!$AI$7,3,IF(F632&lt;=Scenario!$AI$8,4,IF(F632&lt;=Scenario!$AI$9,5,IF(F632&lt;=Scenario!$AI$10,6,IF(F632&lt;=Scenario!$AI$11,7,IF(F632&lt;=Scenario!$AI$12,8,IF(F632&lt;=Scenario!$AI$13,9,10)))))))))))</f>
        <v>0</v>
      </c>
      <c r="AF632" s="127" t="str">
        <f t="shared" si="285"/>
        <v xml:space="preserve"> </v>
      </c>
      <c r="AG632" s="132" t="e">
        <f t="shared" si="289"/>
        <v>#VALUE!</v>
      </c>
      <c r="AH632" s="133" t="e">
        <f t="shared" si="288"/>
        <v>#VALUE!</v>
      </c>
      <c r="AI632" s="126" t="e">
        <f t="shared" si="295"/>
        <v>#VALUE!</v>
      </c>
      <c r="AJ632" s="73" t="str">
        <f t="shared" si="286"/>
        <v>missing data</v>
      </c>
      <c r="AK632" s="80" t="str">
        <f t="shared" si="287"/>
        <v>missing data</v>
      </c>
    </row>
    <row r="633" spans="1:37" x14ac:dyDescent="0.25">
      <c r="A633" s="114" t="s">
        <v>74</v>
      </c>
      <c r="B633" s="102"/>
      <c r="C633" s="103"/>
      <c r="D633" s="105"/>
      <c r="E633" s="193" t="e">
        <f t="shared" si="290"/>
        <v>#DIV/0!</v>
      </c>
      <c r="F633" s="191">
        <f t="shared" si="291"/>
        <v>0</v>
      </c>
      <c r="G633" s="103"/>
      <c r="H633" s="104">
        <f t="shared" si="292"/>
        <v>0</v>
      </c>
      <c r="I633" s="147"/>
      <c r="J633" s="106"/>
      <c r="K633" s="106"/>
      <c r="L633" s="106"/>
      <c r="M633" s="107"/>
      <c r="N633" s="150" t="str">
        <f t="shared" si="274"/>
        <v xml:space="preserve"> </v>
      </c>
      <c r="O633" s="145" t="str">
        <f t="shared" si="275"/>
        <v xml:space="preserve"> </v>
      </c>
      <c r="P633" s="154" t="str">
        <f t="shared" si="276"/>
        <v xml:space="preserve"> </v>
      </c>
      <c r="Q633" s="145">
        <f t="shared" si="277"/>
        <v>0</v>
      </c>
      <c r="R633" s="145" t="str">
        <f t="shared" si="278"/>
        <v xml:space="preserve"> </v>
      </c>
      <c r="S633" s="145" t="str">
        <f t="shared" si="279"/>
        <v xml:space="preserve"> </v>
      </c>
      <c r="T633" s="145" t="str">
        <f t="shared" si="280"/>
        <v xml:space="preserve"> </v>
      </c>
      <c r="U633" s="150" t="e">
        <f t="shared" si="281"/>
        <v>#VALUE!</v>
      </c>
      <c r="V633" s="145" t="e">
        <f t="shared" si="282"/>
        <v>#VALUE!</v>
      </c>
      <c r="W633" s="137" t="e">
        <f t="shared" si="283"/>
        <v>#VALUE!</v>
      </c>
      <c r="X633" s="73" t="str">
        <f t="shared" si="293"/>
        <v>donnée(s) manquante(s)</v>
      </c>
      <c r="Y633" s="74" t="str">
        <f t="shared" si="294"/>
        <v>donnée(s) manquante(s)</v>
      </c>
      <c r="Z633" s="131" t="e">
        <f t="shared" si="284"/>
        <v>#DIV/0!</v>
      </c>
      <c r="AA633" s="127" t="str">
        <f>IF(ISBLANK(L633)," ",IF(L633&lt;=Scenario!$C$3,0,IF(L633&lt;=Scenario!$C$5,1,IF(L633&lt;=Scenario!$C$6,2,IF(L633&lt;=Scenario!$C$7,3,IF(L633&lt;=Scenario!$C$8,4,5))))))</f>
        <v xml:space="preserve"> </v>
      </c>
      <c r="AB633" s="127" t="str">
        <f>IF(ISBLANK(M633)," ",IF(M633&lt;=Scenario!$G$3,0,IF(M633&lt;=Scenario!$G$5,1,IF(M633&lt;=Scenario!$G$6,2,IF(M633&lt;=Scenario!$G$7,3,IF(M633&lt;=Scenario!$G$8,4,IF(M633&lt;=Scenario!$G$9,5,IF(M633&lt;=Scenario!$G$10,6,7))))))))</f>
        <v xml:space="preserve"> </v>
      </c>
      <c r="AC633" s="127"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27"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27">
        <f>IF(ISBLANK(F633)," ",IF(F633&lt;=Scenario!$AI$3,0,IF(F633&lt;=Scenario!$AI$5,1,IF(F633&lt;=Scenario!$AI$6,2,IF(F633&lt;=Scenario!$AI$7,3,IF(F633&lt;=Scenario!$AI$8,4,IF(F633&lt;=Scenario!$AI$9,5,IF(F633&lt;=Scenario!$AI$10,6,IF(F633&lt;=Scenario!$AI$11,7,IF(F633&lt;=Scenario!$AI$12,8,IF(F633&lt;=Scenario!$AI$13,9,10)))))))))))</f>
        <v>0</v>
      </c>
      <c r="AF633" s="127" t="str">
        <f t="shared" si="285"/>
        <v xml:space="preserve"> </v>
      </c>
      <c r="AG633" s="132" t="e">
        <f t="shared" si="289"/>
        <v>#VALUE!</v>
      </c>
      <c r="AH633" s="133" t="e">
        <f t="shared" si="288"/>
        <v>#VALUE!</v>
      </c>
      <c r="AI633" s="126" t="e">
        <f t="shared" si="295"/>
        <v>#VALUE!</v>
      </c>
      <c r="AJ633" s="73" t="str">
        <f t="shared" si="286"/>
        <v>missing data</v>
      </c>
      <c r="AK633" s="80" t="str">
        <f t="shared" si="287"/>
        <v>missing data</v>
      </c>
    </row>
    <row r="634" spans="1:37" x14ac:dyDescent="0.25">
      <c r="A634" s="114" t="s">
        <v>74</v>
      </c>
      <c r="B634" s="102"/>
      <c r="C634" s="103"/>
      <c r="D634" s="105"/>
      <c r="E634" s="193" t="e">
        <f t="shared" si="290"/>
        <v>#DIV/0!</v>
      </c>
      <c r="F634" s="191">
        <f t="shared" si="291"/>
        <v>0</v>
      </c>
      <c r="G634" s="103"/>
      <c r="H634" s="104">
        <f t="shared" si="292"/>
        <v>0</v>
      </c>
      <c r="I634" s="147"/>
      <c r="J634" s="106"/>
      <c r="K634" s="106"/>
      <c r="L634" s="106"/>
      <c r="M634" s="107"/>
      <c r="N634" s="150" t="str">
        <f t="shared" si="274"/>
        <v xml:space="preserve"> </v>
      </c>
      <c r="O634" s="145" t="str">
        <f t="shared" si="275"/>
        <v xml:space="preserve"> </v>
      </c>
      <c r="P634" s="154" t="str">
        <f t="shared" si="276"/>
        <v xml:space="preserve"> </v>
      </c>
      <c r="Q634" s="145">
        <f t="shared" si="277"/>
        <v>0</v>
      </c>
      <c r="R634" s="145" t="str">
        <f t="shared" si="278"/>
        <v xml:space="preserve"> </v>
      </c>
      <c r="S634" s="145" t="str">
        <f t="shared" si="279"/>
        <v xml:space="preserve"> </v>
      </c>
      <c r="T634" s="145" t="str">
        <f t="shared" si="280"/>
        <v xml:space="preserve"> </v>
      </c>
      <c r="U634" s="150" t="e">
        <f t="shared" si="281"/>
        <v>#VALUE!</v>
      </c>
      <c r="V634" s="145" t="e">
        <f t="shared" si="282"/>
        <v>#VALUE!</v>
      </c>
      <c r="W634" s="137" t="e">
        <f t="shared" si="283"/>
        <v>#VALUE!</v>
      </c>
      <c r="X634" s="73" t="str">
        <f t="shared" si="293"/>
        <v>donnée(s) manquante(s)</v>
      </c>
      <c r="Y634" s="74" t="str">
        <f t="shared" si="294"/>
        <v>donnée(s) manquante(s)</v>
      </c>
      <c r="Z634" s="131" t="e">
        <f t="shared" si="284"/>
        <v>#DIV/0!</v>
      </c>
      <c r="AA634" s="127" t="str">
        <f>IF(ISBLANK(L634)," ",IF(L634&lt;=Scenario!$C$3,0,IF(L634&lt;=Scenario!$C$5,1,IF(L634&lt;=Scenario!$C$6,2,IF(L634&lt;=Scenario!$C$7,3,IF(L634&lt;=Scenario!$C$8,4,5))))))</f>
        <v xml:space="preserve"> </v>
      </c>
      <c r="AB634" s="127" t="str">
        <f>IF(ISBLANK(M634)," ",IF(M634&lt;=Scenario!$G$3,0,IF(M634&lt;=Scenario!$G$5,1,IF(M634&lt;=Scenario!$G$6,2,IF(M634&lt;=Scenario!$G$7,3,IF(M634&lt;=Scenario!$G$8,4,IF(M634&lt;=Scenario!$G$9,5,IF(M634&lt;=Scenario!$G$10,6,7))))))))</f>
        <v xml:space="preserve"> </v>
      </c>
      <c r="AC634" s="127"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27"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27">
        <f>IF(ISBLANK(F634)," ",IF(F634&lt;=Scenario!$AI$3,0,IF(F634&lt;=Scenario!$AI$5,1,IF(F634&lt;=Scenario!$AI$6,2,IF(F634&lt;=Scenario!$AI$7,3,IF(F634&lt;=Scenario!$AI$8,4,IF(F634&lt;=Scenario!$AI$9,5,IF(F634&lt;=Scenario!$AI$10,6,IF(F634&lt;=Scenario!$AI$11,7,IF(F634&lt;=Scenario!$AI$12,8,IF(F634&lt;=Scenario!$AI$13,9,10)))))))))))</f>
        <v>0</v>
      </c>
      <c r="AF634" s="127" t="str">
        <f t="shared" si="285"/>
        <v xml:space="preserve"> </v>
      </c>
      <c r="AG634" s="132" t="e">
        <f t="shared" si="289"/>
        <v>#VALUE!</v>
      </c>
      <c r="AH634" s="133" t="e">
        <f t="shared" si="288"/>
        <v>#VALUE!</v>
      </c>
      <c r="AI634" s="126" t="e">
        <f t="shared" si="295"/>
        <v>#VALUE!</v>
      </c>
      <c r="AJ634" s="73" t="str">
        <f t="shared" si="286"/>
        <v>missing data</v>
      </c>
      <c r="AK634" s="80" t="str">
        <f t="shared" si="287"/>
        <v>missing data</v>
      </c>
    </row>
    <row r="635" spans="1:37" x14ac:dyDescent="0.25">
      <c r="A635" s="114" t="s">
        <v>74</v>
      </c>
      <c r="B635" s="102"/>
      <c r="C635" s="103"/>
      <c r="D635" s="105"/>
      <c r="E635" s="193" t="e">
        <f t="shared" si="290"/>
        <v>#DIV/0!</v>
      </c>
      <c r="F635" s="191">
        <f t="shared" si="291"/>
        <v>0</v>
      </c>
      <c r="G635" s="103"/>
      <c r="H635" s="104">
        <f t="shared" si="292"/>
        <v>0</v>
      </c>
      <c r="I635" s="147"/>
      <c r="J635" s="106"/>
      <c r="K635" s="106"/>
      <c r="L635" s="106"/>
      <c r="M635" s="107"/>
      <c r="N635" s="150" t="str">
        <f t="shared" si="274"/>
        <v xml:space="preserve"> </v>
      </c>
      <c r="O635" s="145" t="str">
        <f t="shared" si="275"/>
        <v xml:space="preserve"> </v>
      </c>
      <c r="P635" s="154" t="str">
        <f t="shared" si="276"/>
        <v xml:space="preserve"> </v>
      </c>
      <c r="Q635" s="145">
        <f t="shared" si="277"/>
        <v>0</v>
      </c>
      <c r="R635" s="145" t="str">
        <f t="shared" si="278"/>
        <v xml:space="preserve"> </v>
      </c>
      <c r="S635" s="145" t="str">
        <f t="shared" si="279"/>
        <v xml:space="preserve"> </v>
      </c>
      <c r="T635" s="145" t="str">
        <f t="shared" si="280"/>
        <v xml:space="preserve"> </v>
      </c>
      <c r="U635" s="150" t="e">
        <f t="shared" si="281"/>
        <v>#VALUE!</v>
      </c>
      <c r="V635" s="145" t="e">
        <f t="shared" si="282"/>
        <v>#VALUE!</v>
      </c>
      <c r="W635" s="137" t="e">
        <f t="shared" si="283"/>
        <v>#VALUE!</v>
      </c>
      <c r="X635" s="73" t="str">
        <f t="shared" si="293"/>
        <v>donnée(s) manquante(s)</v>
      </c>
      <c r="Y635" s="74" t="str">
        <f t="shared" si="294"/>
        <v>donnée(s) manquante(s)</v>
      </c>
      <c r="Z635" s="131" t="e">
        <f t="shared" si="284"/>
        <v>#DIV/0!</v>
      </c>
      <c r="AA635" s="127" t="str">
        <f>IF(ISBLANK(L635)," ",IF(L635&lt;=Scenario!$C$3,0,IF(L635&lt;=Scenario!$C$5,1,IF(L635&lt;=Scenario!$C$6,2,IF(L635&lt;=Scenario!$C$7,3,IF(L635&lt;=Scenario!$C$8,4,5))))))</f>
        <v xml:space="preserve"> </v>
      </c>
      <c r="AB635" s="127" t="str">
        <f>IF(ISBLANK(M635)," ",IF(M635&lt;=Scenario!$G$3,0,IF(M635&lt;=Scenario!$G$5,1,IF(M635&lt;=Scenario!$G$6,2,IF(M635&lt;=Scenario!$G$7,3,IF(M635&lt;=Scenario!$G$8,4,IF(M635&lt;=Scenario!$G$9,5,IF(M635&lt;=Scenario!$G$10,6,7))))))))</f>
        <v xml:space="preserve"> </v>
      </c>
      <c r="AC635" s="127"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27"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27">
        <f>IF(ISBLANK(F635)," ",IF(F635&lt;=Scenario!$AI$3,0,IF(F635&lt;=Scenario!$AI$5,1,IF(F635&lt;=Scenario!$AI$6,2,IF(F635&lt;=Scenario!$AI$7,3,IF(F635&lt;=Scenario!$AI$8,4,IF(F635&lt;=Scenario!$AI$9,5,IF(F635&lt;=Scenario!$AI$10,6,IF(F635&lt;=Scenario!$AI$11,7,IF(F635&lt;=Scenario!$AI$12,8,IF(F635&lt;=Scenario!$AI$13,9,10)))))))))))</f>
        <v>0</v>
      </c>
      <c r="AF635" s="127" t="str">
        <f t="shared" si="285"/>
        <v xml:space="preserve"> </v>
      </c>
      <c r="AG635" s="132" t="e">
        <f t="shared" si="289"/>
        <v>#VALUE!</v>
      </c>
      <c r="AH635" s="133" t="e">
        <f t="shared" si="288"/>
        <v>#VALUE!</v>
      </c>
      <c r="AI635" s="126" t="e">
        <f t="shared" si="295"/>
        <v>#VALUE!</v>
      </c>
      <c r="AJ635" s="73" t="str">
        <f t="shared" si="286"/>
        <v>missing data</v>
      </c>
      <c r="AK635" s="80" t="str">
        <f t="shared" si="287"/>
        <v>missing data</v>
      </c>
    </row>
    <row r="636" spans="1:37" x14ac:dyDescent="0.25">
      <c r="A636" s="114" t="s">
        <v>74</v>
      </c>
      <c r="B636" s="102"/>
      <c r="C636" s="103"/>
      <c r="D636" s="105"/>
      <c r="E636" s="193" t="e">
        <f t="shared" si="290"/>
        <v>#DIV/0!</v>
      </c>
      <c r="F636" s="191">
        <f t="shared" si="291"/>
        <v>0</v>
      </c>
      <c r="G636" s="103"/>
      <c r="H636" s="104">
        <f t="shared" si="292"/>
        <v>0</v>
      </c>
      <c r="I636" s="147"/>
      <c r="J636" s="106"/>
      <c r="K636" s="106"/>
      <c r="L636" s="106"/>
      <c r="M636" s="107"/>
      <c r="N636" s="150" t="str">
        <f t="shared" ref="N636:N699" si="296">IF(ISBLANK(B636)," ",IF(B636&lt;=335,0,IF(B636&lt;=670,1,IF(B636&lt;=1005,2,IF(B636&lt;=1340,3,IF(B636&lt;=1675,4,IF(B636&lt;=2010,5,IF(B636&lt;=2345,6,IF(B636&lt;=2680,7,IF(B636&lt;=3015,8,IF(B636&lt;=3350,9,10)))))))))))</f>
        <v xml:space="preserve"> </v>
      </c>
      <c r="O636" s="145" t="str">
        <f t="shared" ref="O636:O699" si="297">IF(ISBLANK(G636)," ",IF(G636&lt;=4.5,0,IF(G636&lt;=9,1,IF(G636&lt;=13.5,2,IF(G636&lt;=18,3,IF(G636&lt;=22.5,4,IF(G636&lt;=27,5,IF(G636&lt;=31,6,IF(G636&lt;=36,7,IF(G636&lt;=40,8,IF(G636&lt;=45,9,10)))))))))))</f>
        <v xml:space="preserve"> </v>
      </c>
      <c r="P636" s="154" t="str">
        <f t="shared" ref="P636:P699" si="298">IF(ISBLANK(D636)," ",IF(D636&lt;=1,0,IF(D636&lt;=2,1,IF(D636&lt;=3,2,IF(D636&lt;=4,3,IF(D636&lt;=5,4,IF(D636&lt;=6,5,IF(D636&lt;=7,6,IF(D636&lt;=8,7,IF(D636&lt;=9,8,IF(D636&lt;=10,9,10)))))))))))</f>
        <v xml:space="preserve"> </v>
      </c>
      <c r="Q636" s="145">
        <f t="shared" ref="Q636:Q699" si="299">IF(ISBLANK(H636)," ",IF(H636&lt;=90,0,IF(H636&lt;=180,1,IF(H636&lt;=270,2,IF(H636&lt;=360,3,IF(H636&lt;=450,4,IF(H636&lt;=540,5,IF(H636&lt;=630,6,IF(H636&lt;=720,7,IF(H636&lt;=810,8,IF(H636&lt;=900,9,10)))))))))))</f>
        <v>0</v>
      </c>
      <c r="R636" s="145" t="str">
        <f t="shared" ref="R636:R699" si="300">IF(ISBLANK(J636)," ",IF(J636&lt;=40,0,IF(J636&lt;=60,1,IF(J636&lt;=80,2,5))))</f>
        <v xml:space="preserve"> </v>
      </c>
      <c r="S636" s="145" t="str">
        <f t="shared" ref="S636:S699" si="301">IF(ISBLANK(L636)," ",IF(L636&lt;=0.9,0,IF(L636&lt;=1.9,1,IF(L636&lt;=2.8,2,IF(L636&lt;=3.7,3,IF(L636&lt;=4.7,4,5))))))</f>
        <v xml:space="preserve"> </v>
      </c>
      <c r="T636" s="145" t="str">
        <f t="shared" ref="T636:T699" si="302">IF(ISBLANK(M636)," ",IF(M636&lt;=1.6,0,IF(M636&lt;=3.2,1,IF(M636&lt;=4.8,2,IF(M636&lt;=6.4,3,IF(ROUND(M636,1)&lt;=8,4,5))))))</f>
        <v xml:space="preserve"> </v>
      </c>
      <c r="U636" s="150" t="e">
        <f t="shared" ref="U636:U699" si="303">SUM(N636+O636+P636+Q636)</f>
        <v>#VALUE!</v>
      </c>
      <c r="V636" s="145" t="e">
        <f t="shared" ref="V636:V699" si="304">SUM(R636+S636+T636)</f>
        <v>#VALUE!</v>
      </c>
      <c r="W636" s="137" t="e">
        <f t="shared" ref="W636:W699" si="305">IF(AND(U636&gt;=0,U636&lt;11),U636-V636,IF(AND(U636&gt;=11,R636=5),U636-V636,U636-R636-S636))</f>
        <v>#VALUE!</v>
      </c>
      <c r="X636" s="73" t="str">
        <f t="shared" si="293"/>
        <v>donnée(s) manquante(s)</v>
      </c>
      <c r="Y636" s="74" t="str">
        <f t="shared" si="294"/>
        <v>donnée(s) manquante(s)</v>
      </c>
      <c r="Z636" s="131" t="e">
        <f t="shared" si="284"/>
        <v>#DIV/0!</v>
      </c>
      <c r="AA636" s="127" t="str">
        <f>IF(ISBLANK(L636)," ",IF(L636&lt;=Scenario!$C$3,0,IF(L636&lt;=Scenario!$C$5,1,IF(L636&lt;=Scenario!$C$6,2,IF(L636&lt;=Scenario!$C$7,3,IF(L636&lt;=Scenario!$C$8,4,5))))))</f>
        <v xml:space="preserve"> </v>
      </c>
      <c r="AB636" s="127" t="str">
        <f>IF(ISBLANK(M636)," ",IF(M636&lt;=Scenario!$G$3,0,IF(M636&lt;=Scenario!$G$5,1,IF(M636&lt;=Scenario!$G$6,2,IF(M636&lt;=Scenario!$G$7,3,IF(M636&lt;=Scenario!$G$8,4,IF(M636&lt;=Scenario!$G$9,5,IF(M636&lt;=Scenario!$G$10,6,7))))))))</f>
        <v xml:space="preserve"> </v>
      </c>
      <c r="AC636" s="127"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27"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27">
        <f>IF(ISBLANK(F636)," ",IF(F636&lt;=Scenario!$AI$3,0,IF(F636&lt;=Scenario!$AI$5,1,IF(F636&lt;=Scenario!$AI$6,2,IF(F636&lt;=Scenario!$AI$7,3,IF(F636&lt;=Scenario!$AI$8,4,IF(F636&lt;=Scenario!$AI$9,5,IF(F636&lt;=Scenario!$AI$10,6,IF(F636&lt;=Scenario!$AI$11,7,IF(F636&lt;=Scenario!$AI$12,8,IF(F636&lt;=Scenario!$AI$13,9,10)))))))))))</f>
        <v>0</v>
      </c>
      <c r="AF636" s="127" t="str">
        <f t="shared" si="285"/>
        <v xml:space="preserve"> </v>
      </c>
      <c r="AG636" s="132" t="e">
        <f t="shared" si="289"/>
        <v>#VALUE!</v>
      </c>
      <c r="AH636" s="133" t="e">
        <f t="shared" si="288"/>
        <v>#VALUE!</v>
      </c>
      <c r="AI636" s="126" t="e">
        <f t="shared" si="295"/>
        <v>#VALUE!</v>
      </c>
      <c r="AJ636" s="73" t="str">
        <f t="shared" si="286"/>
        <v>missing data</v>
      </c>
      <c r="AK636" s="80" t="str">
        <f t="shared" si="287"/>
        <v>missing data</v>
      </c>
    </row>
    <row r="637" spans="1:37" x14ac:dyDescent="0.25">
      <c r="A637" s="114" t="s">
        <v>74</v>
      </c>
      <c r="B637" s="102"/>
      <c r="C637" s="103"/>
      <c r="D637" s="105"/>
      <c r="E637" s="193" t="e">
        <f t="shared" si="290"/>
        <v>#DIV/0!</v>
      </c>
      <c r="F637" s="191">
        <f t="shared" si="291"/>
        <v>0</v>
      </c>
      <c r="G637" s="103"/>
      <c r="H637" s="104">
        <f t="shared" si="292"/>
        <v>0</v>
      </c>
      <c r="I637" s="147"/>
      <c r="J637" s="106"/>
      <c r="K637" s="106"/>
      <c r="L637" s="106"/>
      <c r="M637" s="107"/>
      <c r="N637" s="150" t="str">
        <f t="shared" si="296"/>
        <v xml:space="preserve"> </v>
      </c>
      <c r="O637" s="145" t="str">
        <f t="shared" si="297"/>
        <v xml:space="preserve"> </v>
      </c>
      <c r="P637" s="154" t="str">
        <f t="shared" si="298"/>
        <v xml:space="preserve"> </v>
      </c>
      <c r="Q637" s="145">
        <f t="shared" si="299"/>
        <v>0</v>
      </c>
      <c r="R637" s="145" t="str">
        <f t="shared" si="300"/>
        <v xml:space="preserve"> </v>
      </c>
      <c r="S637" s="145" t="str">
        <f t="shared" si="301"/>
        <v xml:space="preserve"> </v>
      </c>
      <c r="T637" s="145" t="str">
        <f t="shared" si="302"/>
        <v xml:space="preserve"> </v>
      </c>
      <c r="U637" s="150" t="e">
        <f t="shared" si="303"/>
        <v>#VALUE!</v>
      </c>
      <c r="V637" s="145" t="e">
        <f t="shared" si="304"/>
        <v>#VALUE!</v>
      </c>
      <c r="W637" s="137" t="e">
        <f t="shared" si="305"/>
        <v>#VALUE!</v>
      </c>
      <c r="X637" s="73" t="str">
        <f t="shared" si="293"/>
        <v>donnée(s) manquante(s)</v>
      </c>
      <c r="Y637" s="74" t="str">
        <f t="shared" si="294"/>
        <v>donnée(s) manquante(s)</v>
      </c>
      <c r="Z637" s="131" t="e">
        <f t="shared" si="284"/>
        <v>#DIV/0!</v>
      </c>
      <c r="AA637" s="127" t="str">
        <f>IF(ISBLANK(L637)," ",IF(L637&lt;=Scenario!$C$3,0,IF(L637&lt;=Scenario!$C$5,1,IF(L637&lt;=Scenario!$C$6,2,IF(L637&lt;=Scenario!$C$7,3,IF(L637&lt;=Scenario!$C$8,4,5))))))</f>
        <v xml:space="preserve"> </v>
      </c>
      <c r="AB637" s="127" t="str">
        <f>IF(ISBLANK(M637)," ",IF(M637&lt;=Scenario!$G$3,0,IF(M637&lt;=Scenario!$G$5,1,IF(M637&lt;=Scenario!$G$6,2,IF(M637&lt;=Scenario!$G$7,3,IF(M637&lt;=Scenario!$G$8,4,IF(M637&lt;=Scenario!$G$9,5,IF(M637&lt;=Scenario!$G$10,6,7))))))))</f>
        <v xml:space="preserve"> </v>
      </c>
      <c r="AC637" s="127"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27"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27">
        <f>IF(ISBLANK(F637)," ",IF(F637&lt;=Scenario!$AI$3,0,IF(F637&lt;=Scenario!$AI$5,1,IF(F637&lt;=Scenario!$AI$6,2,IF(F637&lt;=Scenario!$AI$7,3,IF(F637&lt;=Scenario!$AI$8,4,IF(F637&lt;=Scenario!$AI$9,5,IF(F637&lt;=Scenario!$AI$10,6,IF(F637&lt;=Scenario!$AI$11,7,IF(F637&lt;=Scenario!$AI$12,8,IF(F637&lt;=Scenario!$AI$13,9,10)))))))))))</f>
        <v>0</v>
      </c>
      <c r="AF637" s="127" t="str">
        <f t="shared" si="285"/>
        <v xml:space="preserve"> </v>
      </c>
      <c r="AG637" s="132" t="e">
        <f t="shared" si="289"/>
        <v>#VALUE!</v>
      </c>
      <c r="AH637" s="133" t="e">
        <f t="shared" si="288"/>
        <v>#VALUE!</v>
      </c>
      <c r="AI637" s="126" t="e">
        <f t="shared" si="295"/>
        <v>#VALUE!</v>
      </c>
      <c r="AJ637" s="73" t="str">
        <f t="shared" si="286"/>
        <v>missing data</v>
      </c>
      <c r="AK637" s="80" t="str">
        <f t="shared" si="287"/>
        <v>missing data</v>
      </c>
    </row>
    <row r="638" spans="1:37" x14ac:dyDescent="0.25">
      <c r="A638" s="114" t="s">
        <v>74</v>
      </c>
      <c r="B638" s="102"/>
      <c r="C638" s="103"/>
      <c r="D638" s="105"/>
      <c r="E638" s="193" t="e">
        <f t="shared" si="290"/>
        <v>#DIV/0!</v>
      </c>
      <c r="F638" s="191">
        <f t="shared" si="291"/>
        <v>0</v>
      </c>
      <c r="G638" s="103"/>
      <c r="H638" s="104">
        <f t="shared" si="292"/>
        <v>0</v>
      </c>
      <c r="I638" s="147"/>
      <c r="J638" s="106"/>
      <c r="K638" s="106"/>
      <c r="L638" s="106"/>
      <c r="M638" s="107"/>
      <c r="N638" s="150" t="str">
        <f t="shared" si="296"/>
        <v xml:space="preserve"> </v>
      </c>
      <c r="O638" s="145" t="str">
        <f t="shared" si="297"/>
        <v xml:space="preserve"> </v>
      </c>
      <c r="P638" s="154" t="str">
        <f t="shared" si="298"/>
        <v xml:space="preserve"> </v>
      </c>
      <c r="Q638" s="145">
        <f t="shared" si="299"/>
        <v>0</v>
      </c>
      <c r="R638" s="145" t="str">
        <f t="shared" si="300"/>
        <v xml:space="preserve"> </v>
      </c>
      <c r="S638" s="145" t="str">
        <f t="shared" si="301"/>
        <v xml:space="preserve"> </v>
      </c>
      <c r="T638" s="145" t="str">
        <f t="shared" si="302"/>
        <v xml:space="preserve"> </v>
      </c>
      <c r="U638" s="150" t="e">
        <f t="shared" si="303"/>
        <v>#VALUE!</v>
      </c>
      <c r="V638" s="145" t="e">
        <f t="shared" si="304"/>
        <v>#VALUE!</v>
      </c>
      <c r="W638" s="137" t="e">
        <f t="shared" si="305"/>
        <v>#VALUE!</v>
      </c>
      <c r="X638" s="73" t="str">
        <f t="shared" si="293"/>
        <v>donnée(s) manquante(s)</v>
      </c>
      <c r="Y638" s="74" t="str">
        <f t="shared" si="294"/>
        <v>donnée(s) manquante(s)</v>
      </c>
      <c r="Z638" s="131" t="e">
        <f t="shared" si="284"/>
        <v>#DIV/0!</v>
      </c>
      <c r="AA638" s="127" t="str">
        <f>IF(ISBLANK(L638)," ",IF(L638&lt;=Scenario!$C$3,0,IF(L638&lt;=Scenario!$C$5,1,IF(L638&lt;=Scenario!$C$6,2,IF(L638&lt;=Scenario!$C$7,3,IF(L638&lt;=Scenario!$C$8,4,5))))))</f>
        <v xml:space="preserve"> </v>
      </c>
      <c r="AB638" s="127" t="str">
        <f>IF(ISBLANK(M638)," ",IF(M638&lt;=Scenario!$G$3,0,IF(M638&lt;=Scenario!$G$5,1,IF(M638&lt;=Scenario!$G$6,2,IF(M638&lt;=Scenario!$G$7,3,IF(M638&lt;=Scenario!$G$8,4,IF(M638&lt;=Scenario!$G$9,5,IF(M638&lt;=Scenario!$G$10,6,7))))))))</f>
        <v xml:space="preserve"> </v>
      </c>
      <c r="AC638" s="127"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27"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27">
        <f>IF(ISBLANK(F638)," ",IF(F638&lt;=Scenario!$AI$3,0,IF(F638&lt;=Scenario!$AI$5,1,IF(F638&lt;=Scenario!$AI$6,2,IF(F638&lt;=Scenario!$AI$7,3,IF(F638&lt;=Scenario!$AI$8,4,IF(F638&lt;=Scenario!$AI$9,5,IF(F638&lt;=Scenario!$AI$10,6,IF(F638&lt;=Scenario!$AI$11,7,IF(F638&lt;=Scenario!$AI$12,8,IF(F638&lt;=Scenario!$AI$13,9,10)))))))))))</f>
        <v>0</v>
      </c>
      <c r="AF638" s="127" t="str">
        <f t="shared" si="285"/>
        <v xml:space="preserve"> </v>
      </c>
      <c r="AG638" s="132" t="e">
        <f t="shared" si="289"/>
        <v>#VALUE!</v>
      </c>
      <c r="AH638" s="133" t="e">
        <f t="shared" si="288"/>
        <v>#VALUE!</v>
      </c>
      <c r="AI638" s="126" t="e">
        <f t="shared" si="295"/>
        <v>#VALUE!</v>
      </c>
      <c r="AJ638" s="73" t="str">
        <f t="shared" si="286"/>
        <v>missing data</v>
      </c>
      <c r="AK638" s="80" t="str">
        <f t="shared" si="287"/>
        <v>missing data</v>
      </c>
    </row>
    <row r="639" spans="1:37" x14ac:dyDescent="0.25">
      <c r="A639" s="114" t="s">
        <v>74</v>
      </c>
      <c r="B639" s="102"/>
      <c r="C639" s="103"/>
      <c r="D639" s="105"/>
      <c r="E639" s="193" t="e">
        <f t="shared" si="290"/>
        <v>#DIV/0!</v>
      </c>
      <c r="F639" s="191">
        <f t="shared" si="291"/>
        <v>0</v>
      </c>
      <c r="G639" s="103"/>
      <c r="H639" s="104">
        <f t="shared" si="292"/>
        <v>0</v>
      </c>
      <c r="I639" s="147"/>
      <c r="J639" s="106"/>
      <c r="K639" s="106"/>
      <c r="L639" s="106"/>
      <c r="M639" s="107"/>
      <c r="N639" s="150" t="str">
        <f t="shared" si="296"/>
        <v xml:space="preserve"> </v>
      </c>
      <c r="O639" s="145" t="str">
        <f t="shared" si="297"/>
        <v xml:space="preserve"> </v>
      </c>
      <c r="P639" s="154" t="str">
        <f t="shared" si="298"/>
        <v xml:space="preserve"> </v>
      </c>
      <c r="Q639" s="145">
        <f t="shared" si="299"/>
        <v>0</v>
      </c>
      <c r="R639" s="145" t="str">
        <f t="shared" si="300"/>
        <v xml:space="preserve"> </v>
      </c>
      <c r="S639" s="145" t="str">
        <f t="shared" si="301"/>
        <v xml:space="preserve"> </v>
      </c>
      <c r="T639" s="145" t="str">
        <f t="shared" si="302"/>
        <v xml:space="preserve"> </v>
      </c>
      <c r="U639" s="150" t="e">
        <f t="shared" si="303"/>
        <v>#VALUE!</v>
      </c>
      <c r="V639" s="145" t="e">
        <f t="shared" si="304"/>
        <v>#VALUE!</v>
      </c>
      <c r="W639" s="137" t="e">
        <f t="shared" si="305"/>
        <v>#VALUE!</v>
      </c>
      <c r="X639" s="73" t="str">
        <f t="shared" si="293"/>
        <v>donnée(s) manquante(s)</v>
      </c>
      <c r="Y639" s="74" t="str">
        <f t="shared" si="294"/>
        <v>donnée(s) manquante(s)</v>
      </c>
      <c r="Z639" s="131" t="e">
        <f t="shared" si="284"/>
        <v>#DIV/0!</v>
      </c>
      <c r="AA639" s="127" t="str">
        <f>IF(ISBLANK(L639)," ",IF(L639&lt;=Scenario!$C$3,0,IF(L639&lt;=Scenario!$C$5,1,IF(L639&lt;=Scenario!$C$6,2,IF(L639&lt;=Scenario!$C$7,3,IF(L639&lt;=Scenario!$C$8,4,5))))))</f>
        <v xml:space="preserve"> </v>
      </c>
      <c r="AB639" s="127" t="str">
        <f>IF(ISBLANK(M639)," ",IF(M639&lt;=Scenario!$G$3,0,IF(M639&lt;=Scenario!$G$5,1,IF(M639&lt;=Scenario!$G$6,2,IF(M639&lt;=Scenario!$G$7,3,IF(M639&lt;=Scenario!$G$8,4,IF(M639&lt;=Scenario!$G$9,5,IF(M639&lt;=Scenario!$G$10,6,7))))))))</f>
        <v xml:space="preserve"> </v>
      </c>
      <c r="AC639" s="127"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27"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27">
        <f>IF(ISBLANK(F639)," ",IF(F639&lt;=Scenario!$AI$3,0,IF(F639&lt;=Scenario!$AI$5,1,IF(F639&lt;=Scenario!$AI$6,2,IF(F639&lt;=Scenario!$AI$7,3,IF(F639&lt;=Scenario!$AI$8,4,IF(F639&lt;=Scenario!$AI$9,5,IF(F639&lt;=Scenario!$AI$10,6,IF(F639&lt;=Scenario!$AI$11,7,IF(F639&lt;=Scenario!$AI$12,8,IF(F639&lt;=Scenario!$AI$13,9,10)))))))))))</f>
        <v>0</v>
      </c>
      <c r="AF639" s="127" t="str">
        <f t="shared" si="285"/>
        <v xml:space="preserve"> </v>
      </c>
      <c r="AG639" s="132" t="e">
        <f t="shared" si="289"/>
        <v>#VALUE!</v>
      </c>
      <c r="AH639" s="133" t="e">
        <f t="shared" si="288"/>
        <v>#VALUE!</v>
      </c>
      <c r="AI639" s="126" t="e">
        <f t="shared" si="295"/>
        <v>#VALUE!</v>
      </c>
      <c r="AJ639" s="73" t="str">
        <f t="shared" si="286"/>
        <v>missing data</v>
      </c>
      <c r="AK639" s="80" t="str">
        <f t="shared" si="287"/>
        <v>missing data</v>
      </c>
    </row>
    <row r="640" spans="1:37" x14ac:dyDescent="0.25">
      <c r="A640" s="114" t="s">
        <v>74</v>
      </c>
      <c r="B640" s="102"/>
      <c r="C640" s="103"/>
      <c r="D640" s="105"/>
      <c r="E640" s="193" t="e">
        <f t="shared" si="290"/>
        <v>#DIV/0!</v>
      </c>
      <c r="F640" s="191">
        <f t="shared" si="291"/>
        <v>0</v>
      </c>
      <c r="G640" s="103"/>
      <c r="H640" s="104">
        <f t="shared" si="292"/>
        <v>0</v>
      </c>
      <c r="I640" s="147"/>
      <c r="J640" s="106"/>
      <c r="K640" s="106"/>
      <c r="L640" s="106"/>
      <c r="M640" s="107"/>
      <c r="N640" s="150" t="str">
        <f t="shared" si="296"/>
        <v xml:space="preserve"> </v>
      </c>
      <c r="O640" s="145" t="str">
        <f t="shared" si="297"/>
        <v xml:space="preserve"> </v>
      </c>
      <c r="P640" s="154" t="str">
        <f t="shared" si="298"/>
        <v xml:space="preserve"> </v>
      </c>
      <c r="Q640" s="145">
        <f t="shared" si="299"/>
        <v>0</v>
      </c>
      <c r="R640" s="145" t="str">
        <f t="shared" si="300"/>
        <v xml:space="preserve"> </v>
      </c>
      <c r="S640" s="145" t="str">
        <f t="shared" si="301"/>
        <v xml:space="preserve"> </v>
      </c>
      <c r="T640" s="145" t="str">
        <f t="shared" si="302"/>
        <v xml:space="preserve"> </v>
      </c>
      <c r="U640" s="150" t="e">
        <f t="shared" si="303"/>
        <v>#VALUE!</v>
      </c>
      <c r="V640" s="145" t="e">
        <f t="shared" si="304"/>
        <v>#VALUE!</v>
      </c>
      <c r="W640" s="137" t="e">
        <f t="shared" si="305"/>
        <v>#VALUE!</v>
      </c>
      <c r="X640" s="73" t="str">
        <f t="shared" si="293"/>
        <v>donnée(s) manquante(s)</v>
      </c>
      <c r="Y640" s="74" t="str">
        <f t="shared" si="294"/>
        <v>donnée(s) manquante(s)</v>
      </c>
      <c r="Z640" s="131" t="e">
        <f t="shared" si="284"/>
        <v>#DIV/0!</v>
      </c>
      <c r="AA640" s="127" t="str">
        <f>IF(ISBLANK(L640)," ",IF(L640&lt;=Scenario!$C$3,0,IF(L640&lt;=Scenario!$C$5,1,IF(L640&lt;=Scenario!$C$6,2,IF(L640&lt;=Scenario!$C$7,3,IF(L640&lt;=Scenario!$C$8,4,5))))))</f>
        <v xml:space="preserve"> </v>
      </c>
      <c r="AB640" s="127" t="str">
        <f>IF(ISBLANK(M640)," ",IF(M640&lt;=Scenario!$G$3,0,IF(M640&lt;=Scenario!$G$5,1,IF(M640&lt;=Scenario!$G$6,2,IF(M640&lt;=Scenario!$G$7,3,IF(M640&lt;=Scenario!$G$8,4,IF(M640&lt;=Scenario!$G$9,5,IF(M640&lt;=Scenario!$G$10,6,7))))))))</f>
        <v xml:space="preserve"> </v>
      </c>
      <c r="AC640" s="127"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27"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27">
        <f>IF(ISBLANK(F640)," ",IF(F640&lt;=Scenario!$AI$3,0,IF(F640&lt;=Scenario!$AI$5,1,IF(F640&lt;=Scenario!$AI$6,2,IF(F640&lt;=Scenario!$AI$7,3,IF(F640&lt;=Scenario!$AI$8,4,IF(F640&lt;=Scenario!$AI$9,5,IF(F640&lt;=Scenario!$AI$10,6,IF(F640&lt;=Scenario!$AI$11,7,IF(F640&lt;=Scenario!$AI$12,8,IF(F640&lt;=Scenario!$AI$13,9,10)))))))))))</f>
        <v>0</v>
      </c>
      <c r="AF640" s="127" t="str">
        <f t="shared" si="285"/>
        <v xml:space="preserve"> </v>
      </c>
      <c r="AG640" s="132" t="e">
        <f t="shared" si="289"/>
        <v>#VALUE!</v>
      </c>
      <c r="AH640" s="133" t="e">
        <f t="shared" si="288"/>
        <v>#VALUE!</v>
      </c>
      <c r="AI640" s="126" t="e">
        <f t="shared" si="295"/>
        <v>#VALUE!</v>
      </c>
      <c r="AJ640" s="73" t="str">
        <f t="shared" si="286"/>
        <v>missing data</v>
      </c>
      <c r="AK640" s="80" t="str">
        <f t="shared" si="287"/>
        <v>missing data</v>
      </c>
    </row>
    <row r="641" spans="1:37" x14ac:dyDescent="0.25">
      <c r="A641" s="114" t="s">
        <v>74</v>
      </c>
      <c r="B641" s="102"/>
      <c r="C641" s="103"/>
      <c r="D641" s="105"/>
      <c r="E641" s="193" t="e">
        <f t="shared" si="290"/>
        <v>#DIV/0!</v>
      </c>
      <c r="F641" s="191">
        <f t="shared" si="291"/>
        <v>0</v>
      </c>
      <c r="G641" s="103"/>
      <c r="H641" s="104">
        <f t="shared" si="292"/>
        <v>0</v>
      </c>
      <c r="I641" s="147"/>
      <c r="J641" s="106"/>
      <c r="K641" s="106"/>
      <c r="L641" s="106"/>
      <c r="M641" s="107"/>
      <c r="N641" s="150" t="str">
        <f t="shared" si="296"/>
        <v xml:space="preserve"> </v>
      </c>
      <c r="O641" s="145" t="str">
        <f t="shared" si="297"/>
        <v xml:space="preserve"> </v>
      </c>
      <c r="P641" s="154" t="str">
        <f t="shared" si="298"/>
        <v xml:space="preserve"> </v>
      </c>
      <c r="Q641" s="145">
        <f t="shared" si="299"/>
        <v>0</v>
      </c>
      <c r="R641" s="145" t="str">
        <f t="shared" si="300"/>
        <v xml:space="preserve"> </v>
      </c>
      <c r="S641" s="145" t="str">
        <f t="shared" si="301"/>
        <v xml:space="preserve"> </v>
      </c>
      <c r="T641" s="145" t="str">
        <f t="shared" si="302"/>
        <v xml:space="preserve"> </v>
      </c>
      <c r="U641" s="150" t="e">
        <f t="shared" si="303"/>
        <v>#VALUE!</v>
      </c>
      <c r="V641" s="145" t="e">
        <f t="shared" si="304"/>
        <v>#VALUE!</v>
      </c>
      <c r="W641" s="137" t="e">
        <f t="shared" si="305"/>
        <v>#VALUE!</v>
      </c>
      <c r="X641" s="73" t="str">
        <f t="shared" si="293"/>
        <v>donnée(s) manquante(s)</v>
      </c>
      <c r="Y641" s="74" t="str">
        <f t="shared" si="294"/>
        <v>donnée(s) manquante(s)</v>
      </c>
      <c r="Z641" s="131" t="e">
        <f t="shared" si="284"/>
        <v>#DIV/0!</v>
      </c>
      <c r="AA641" s="127" t="str">
        <f>IF(ISBLANK(L641)," ",IF(L641&lt;=Scenario!$C$3,0,IF(L641&lt;=Scenario!$C$5,1,IF(L641&lt;=Scenario!$C$6,2,IF(L641&lt;=Scenario!$C$7,3,IF(L641&lt;=Scenario!$C$8,4,5))))))</f>
        <v xml:space="preserve"> </v>
      </c>
      <c r="AB641" s="127" t="str">
        <f>IF(ISBLANK(M641)," ",IF(M641&lt;=Scenario!$G$3,0,IF(M641&lt;=Scenario!$G$5,1,IF(M641&lt;=Scenario!$G$6,2,IF(M641&lt;=Scenario!$G$7,3,IF(M641&lt;=Scenario!$G$8,4,IF(M641&lt;=Scenario!$G$9,5,IF(M641&lt;=Scenario!$G$10,6,7))))))))</f>
        <v xml:space="preserve"> </v>
      </c>
      <c r="AC641" s="127"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27"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27">
        <f>IF(ISBLANK(F641)," ",IF(F641&lt;=Scenario!$AI$3,0,IF(F641&lt;=Scenario!$AI$5,1,IF(F641&lt;=Scenario!$AI$6,2,IF(F641&lt;=Scenario!$AI$7,3,IF(F641&lt;=Scenario!$AI$8,4,IF(F641&lt;=Scenario!$AI$9,5,IF(F641&lt;=Scenario!$AI$10,6,IF(F641&lt;=Scenario!$AI$11,7,IF(F641&lt;=Scenario!$AI$12,8,IF(F641&lt;=Scenario!$AI$13,9,10)))))))))))</f>
        <v>0</v>
      </c>
      <c r="AF641" s="127" t="str">
        <f t="shared" si="285"/>
        <v xml:space="preserve"> </v>
      </c>
      <c r="AG641" s="132" t="e">
        <f t="shared" si="289"/>
        <v>#VALUE!</v>
      </c>
      <c r="AH641" s="133" t="e">
        <f t="shared" si="288"/>
        <v>#VALUE!</v>
      </c>
      <c r="AI641" s="126" t="e">
        <f t="shared" si="295"/>
        <v>#VALUE!</v>
      </c>
      <c r="AJ641" s="73" t="str">
        <f t="shared" si="286"/>
        <v>missing data</v>
      </c>
      <c r="AK641" s="80" t="str">
        <f t="shared" si="287"/>
        <v>missing data</v>
      </c>
    </row>
    <row r="642" spans="1:37" x14ac:dyDescent="0.25">
      <c r="A642" s="114" t="s">
        <v>74</v>
      </c>
      <c r="B642" s="102"/>
      <c r="C642" s="103"/>
      <c r="D642" s="105"/>
      <c r="E642" s="193" t="e">
        <f t="shared" si="290"/>
        <v>#DIV/0!</v>
      </c>
      <c r="F642" s="191">
        <f t="shared" si="291"/>
        <v>0</v>
      </c>
      <c r="G642" s="103"/>
      <c r="H642" s="104">
        <f t="shared" si="292"/>
        <v>0</v>
      </c>
      <c r="I642" s="147"/>
      <c r="J642" s="106"/>
      <c r="K642" s="106"/>
      <c r="L642" s="106"/>
      <c r="M642" s="107"/>
      <c r="N642" s="150" t="str">
        <f t="shared" si="296"/>
        <v xml:space="preserve"> </v>
      </c>
      <c r="O642" s="145" t="str">
        <f t="shared" si="297"/>
        <v xml:space="preserve"> </v>
      </c>
      <c r="P642" s="154" t="str">
        <f t="shared" si="298"/>
        <v xml:space="preserve"> </v>
      </c>
      <c r="Q642" s="145">
        <f t="shared" si="299"/>
        <v>0</v>
      </c>
      <c r="R642" s="145" t="str">
        <f t="shared" si="300"/>
        <v xml:space="preserve"> </v>
      </c>
      <c r="S642" s="145" t="str">
        <f t="shared" si="301"/>
        <v xml:space="preserve"> </v>
      </c>
      <c r="T642" s="145" t="str">
        <f t="shared" si="302"/>
        <v xml:space="preserve"> </v>
      </c>
      <c r="U642" s="150" t="e">
        <f t="shared" si="303"/>
        <v>#VALUE!</v>
      </c>
      <c r="V642" s="145" t="e">
        <f t="shared" si="304"/>
        <v>#VALUE!</v>
      </c>
      <c r="W642" s="137" t="e">
        <f t="shared" si="305"/>
        <v>#VALUE!</v>
      </c>
      <c r="X642" s="73" t="str">
        <f t="shared" si="293"/>
        <v>donnée(s) manquante(s)</v>
      </c>
      <c r="Y642" s="74" t="str">
        <f t="shared" si="294"/>
        <v>donnée(s) manquante(s)</v>
      </c>
      <c r="Z642" s="131" t="e">
        <f t="shared" si="284"/>
        <v>#DIV/0!</v>
      </c>
      <c r="AA642" s="127" t="str">
        <f>IF(ISBLANK(L642)," ",IF(L642&lt;=Scenario!$C$3,0,IF(L642&lt;=Scenario!$C$5,1,IF(L642&lt;=Scenario!$C$6,2,IF(L642&lt;=Scenario!$C$7,3,IF(L642&lt;=Scenario!$C$8,4,5))))))</f>
        <v xml:space="preserve"> </v>
      </c>
      <c r="AB642" s="127" t="str">
        <f>IF(ISBLANK(M642)," ",IF(M642&lt;=Scenario!$G$3,0,IF(M642&lt;=Scenario!$G$5,1,IF(M642&lt;=Scenario!$G$6,2,IF(M642&lt;=Scenario!$G$7,3,IF(M642&lt;=Scenario!$G$8,4,IF(M642&lt;=Scenario!$G$9,5,IF(M642&lt;=Scenario!$G$10,6,7))))))))</f>
        <v xml:space="preserve"> </v>
      </c>
      <c r="AC642" s="127"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27"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27">
        <f>IF(ISBLANK(F642)," ",IF(F642&lt;=Scenario!$AI$3,0,IF(F642&lt;=Scenario!$AI$5,1,IF(F642&lt;=Scenario!$AI$6,2,IF(F642&lt;=Scenario!$AI$7,3,IF(F642&lt;=Scenario!$AI$8,4,IF(F642&lt;=Scenario!$AI$9,5,IF(F642&lt;=Scenario!$AI$10,6,IF(F642&lt;=Scenario!$AI$11,7,IF(F642&lt;=Scenario!$AI$12,8,IF(F642&lt;=Scenario!$AI$13,9,10)))))))))))</f>
        <v>0</v>
      </c>
      <c r="AF642" s="127" t="str">
        <f t="shared" si="285"/>
        <v xml:space="preserve"> </v>
      </c>
      <c r="AG642" s="132" t="e">
        <f t="shared" si="289"/>
        <v>#VALUE!</v>
      </c>
      <c r="AH642" s="133" t="e">
        <f t="shared" si="288"/>
        <v>#VALUE!</v>
      </c>
      <c r="AI642" s="126" t="e">
        <f t="shared" si="295"/>
        <v>#VALUE!</v>
      </c>
      <c r="AJ642" s="73" t="str">
        <f t="shared" si="286"/>
        <v>missing data</v>
      </c>
      <c r="AK642" s="80" t="str">
        <f t="shared" si="287"/>
        <v>missing data</v>
      </c>
    </row>
    <row r="643" spans="1:37" x14ac:dyDescent="0.25">
      <c r="A643" s="114" t="s">
        <v>74</v>
      </c>
      <c r="B643" s="102"/>
      <c r="C643" s="103"/>
      <c r="D643" s="105"/>
      <c r="E643" s="193" t="e">
        <f t="shared" si="290"/>
        <v>#DIV/0!</v>
      </c>
      <c r="F643" s="191">
        <f t="shared" si="291"/>
        <v>0</v>
      </c>
      <c r="G643" s="103"/>
      <c r="H643" s="104">
        <f t="shared" si="292"/>
        <v>0</v>
      </c>
      <c r="I643" s="147"/>
      <c r="J643" s="106"/>
      <c r="K643" s="106"/>
      <c r="L643" s="106"/>
      <c r="M643" s="107"/>
      <c r="N643" s="150" t="str">
        <f t="shared" si="296"/>
        <v xml:space="preserve"> </v>
      </c>
      <c r="O643" s="145" t="str">
        <f t="shared" si="297"/>
        <v xml:space="preserve"> </v>
      </c>
      <c r="P643" s="154" t="str">
        <f t="shared" si="298"/>
        <v xml:space="preserve"> </v>
      </c>
      <c r="Q643" s="145">
        <f t="shared" si="299"/>
        <v>0</v>
      </c>
      <c r="R643" s="145" t="str">
        <f t="shared" si="300"/>
        <v xml:space="preserve"> </v>
      </c>
      <c r="S643" s="145" t="str">
        <f t="shared" si="301"/>
        <v xml:space="preserve"> </v>
      </c>
      <c r="T643" s="145" t="str">
        <f t="shared" si="302"/>
        <v xml:space="preserve"> </v>
      </c>
      <c r="U643" s="150" t="e">
        <f t="shared" si="303"/>
        <v>#VALUE!</v>
      </c>
      <c r="V643" s="145" t="e">
        <f t="shared" si="304"/>
        <v>#VALUE!</v>
      </c>
      <c r="W643" s="137" t="e">
        <f t="shared" si="305"/>
        <v>#VALUE!</v>
      </c>
      <c r="X643" s="73" t="str">
        <f t="shared" si="293"/>
        <v>donnée(s) manquante(s)</v>
      </c>
      <c r="Y643" s="74" t="str">
        <f t="shared" si="294"/>
        <v>donnée(s) manquante(s)</v>
      </c>
      <c r="Z643" s="131" t="e">
        <f t="shared" ref="Z643:Z706" si="306">IF(ISBLANK(E643)," ",IF(E643&lt;10,0,IF(E643&lt;16,1,IF(E643&lt;22,2,IF(E643&lt;28,3,IF(E643&lt;34,4,IF(E643&lt;40,5,IF(E643&lt;46,6,IF(E643&lt;52,7,IF(E643&lt;58,8,IF(E643&lt;64,9,10)))))))))))</f>
        <v>#DIV/0!</v>
      </c>
      <c r="AA643" s="127" t="str">
        <f>IF(ISBLANK(L643)," ",IF(L643&lt;=Scenario!$C$3,0,IF(L643&lt;=Scenario!$C$5,1,IF(L643&lt;=Scenario!$C$6,2,IF(L643&lt;=Scenario!$C$7,3,IF(L643&lt;=Scenario!$C$8,4,5))))))</f>
        <v xml:space="preserve"> </v>
      </c>
      <c r="AB643" s="127" t="str">
        <f>IF(ISBLANK(M643)," ",IF(M643&lt;=Scenario!$G$3,0,IF(M643&lt;=Scenario!$G$5,1,IF(M643&lt;=Scenario!$G$6,2,IF(M643&lt;=Scenario!$G$7,3,IF(M643&lt;=Scenario!$G$8,4,IF(M643&lt;=Scenario!$G$9,5,IF(M643&lt;=Scenario!$G$10,6,7))))))))</f>
        <v xml:space="preserve"> </v>
      </c>
      <c r="AC643" s="127"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27"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27">
        <f>IF(ISBLANK(F643)," ",IF(F643&lt;=Scenario!$AI$3,0,IF(F643&lt;=Scenario!$AI$5,1,IF(F643&lt;=Scenario!$AI$6,2,IF(F643&lt;=Scenario!$AI$7,3,IF(F643&lt;=Scenario!$AI$8,4,IF(F643&lt;=Scenario!$AI$9,5,IF(F643&lt;=Scenario!$AI$10,6,IF(F643&lt;=Scenario!$AI$11,7,IF(F643&lt;=Scenario!$AI$12,8,IF(F643&lt;=Scenario!$AI$13,9,10)))))))))))</f>
        <v>0</v>
      </c>
      <c r="AF643" s="127" t="str">
        <f t="shared" ref="AF643:AF706" si="307">IF(ISBLANK(K643)," ",IF(K643&lt;=40,0,IF(K643&lt;=60,1,IF(K643&lt;=80,2,5))))</f>
        <v xml:space="preserve"> </v>
      </c>
      <c r="AG643" s="132" t="e">
        <f t="shared" si="289"/>
        <v>#VALUE!</v>
      </c>
      <c r="AH643" s="133" t="e">
        <f t="shared" si="288"/>
        <v>#VALUE!</v>
      </c>
      <c r="AI643" s="126" t="e">
        <f t="shared" si="295"/>
        <v>#VALUE!</v>
      </c>
      <c r="AJ643" s="73" t="str">
        <f t="shared" si="286"/>
        <v>missing data</v>
      </c>
      <c r="AK643" s="80" t="str">
        <f t="shared" si="287"/>
        <v>missing data</v>
      </c>
    </row>
    <row r="644" spans="1:37" x14ac:dyDescent="0.25">
      <c r="A644" s="114" t="s">
        <v>74</v>
      </c>
      <c r="B644" s="102"/>
      <c r="C644" s="103"/>
      <c r="D644" s="105"/>
      <c r="E644" s="193" t="e">
        <f t="shared" si="290"/>
        <v>#DIV/0!</v>
      </c>
      <c r="F644" s="191">
        <f t="shared" si="291"/>
        <v>0</v>
      </c>
      <c r="G644" s="103"/>
      <c r="H644" s="104">
        <f t="shared" si="292"/>
        <v>0</v>
      </c>
      <c r="I644" s="147"/>
      <c r="J644" s="106"/>
      <c r="K644" s="106"/>
      <c r="L644" s="106"/>
      <c r="M644" s="107"/>
      <c r="N644" s="150" t="str">
        <f t="shared" si="296"/>
        <v xml:space="preserve"> </v>
      </c>
      <c r="O644" s="145" t="str">
        <f t="shared" si="297"/>
        <v xml:space="preserve"> </v>
      </c>
      <c r="P644" s="154" t="str">
        <f t="shared" si="298"/>
        <v xml:space="preserve"> </v>
      </c>
      <c r="Q644" s="145">
        <f t="shared" si="299"/>
        <v>0</v>
      </c>
      <c r="R644" s="145" t="str">
        <f t="shared" si="300"/>
        <v xml:space="preserve"> </v>
      </c>
      <c r="S644" s="145" t="str">
        <f t="shared" si="301"/>
        <v xml:space="preserve"> </v>
      </c>
      <c r="T644" s="145" t="str">
        <f t="shared" si="302"/>
        <v xml:space="preserve"> </v>
      </c>
      <c r="U644" s="150" t="e">
        <f t="shared" si="303"/>
        <v>#VALUE!</v>
      </c>
      <c r="V644" s="145" t="e">
        <f t="shared" si="304"/>
        <v>#VALUE!</v>
      </c>
      <c r="W644" s="137" t="e">
        <f t="shared" si="305"/>
        <v>#VALUE!</v>
      </c>
      <c r="X644" s="73" t="str">
        <f t="shared" si="293"/>
        <v>donnée(s) manquante(s)</v>
      </c>
      <c r="Y644" s="74" t="str">
        <f t="shared" si="294"/>
        <v>donnée(s) manquante(s)</v>
      </c>
      <c r="Z644" s="131" t="e">
        <f t="shared" si="306"/>
        <v>#DIV/0!</v>
      </c>
      <c r="AA644" s="127" t="str">
        <f>IF(ISBLANK(L644)," ",IF(L644&lt;=Scenario!$C$3,0,IF(L644&lt;=Scenario!$C$5,1,IF(L644&lt;=Scenario!$C$6,2,IF(L644&lt;=Scenario!$C$7,3,IF(L644&lt;=Scenario!$C$8,4,5))))))</f>
        <v xml:space="preserve"> </v>
      </c>
      <c r="AB644" s="127" t="str">
        <f>IF(ISBLANK(M644)," ",IF(M644&lt;=Scenario!$G$3,0,IF(M644&lt;=Scenario!$G$5,1,IF(M644&lt;=Scenario!$G$6,2,IF(M644&lt;=Scenario!$G$7,3,IF(M644&lt;=Scenario!$G$8,4,IF(M644&lt;=Scenario!$G$9,5,IF(M644&lt;=Scenario!$G$10,6,7))))))))</f>
        <v xml:space="preserve"> </v>
      </c>
      <c r="AC644" s="127"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27"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27">
        <f>IF(ISBLANK(F644)," ",IF(F644&lt;=Scenario!$AI$3,0,IF(F644&lt;=Scenario!$AI$5,1,IF(F644&lt;=Scenario!$AI$6,2,IF(F644&lt;=Scenario!$AI$7,3,IF(F644&lt;=Scenario!$AI$8,4,IF(F644&lt;=Scenario!$AI$9,5,IF(F644&lt;=Scenario!$AI$10,6,IF(F644&lt;=Scenario!$AI$11,7,IF(F644&lt;=Scenario!$AI$12,8,IF(F644&lt;=Scenario!$AI$13,9,10)))))))))))</f>
        <v>0</v>
      </c>
      <c r="AF644" s="127" t="str">
        <f t="shared" si="307"/>
        <v xml:space="preserve"> </v>
      </c>
      <c r="AG644" s="132" t="e">
        <f t="shared" si="289"/>
        <v>#VALUE!</v>
      </c>
      <c r="AH644" s="133" t="e">
        <f t="shared" si="288"/>
        <v>#VALUE!</v>
      </c>
      <c r="AI644" s="126" t="e">
        <f t="shared" si="295"/>
        <v>#VALUE!</v>
      </c>
      <c r="AJ644" s="73" t="str">
        <f t="shared" ref="AJ644:AJ707" si="308">IF(OR(ISBLANK(E644),ISBLANK(F644),ISBLANK(G644),ISBLANK(I644),ISBLANK(K644),ISBLANK(L644),ISBLANK(M644)),"missing data",IF(AI644&lt;-5,"Nutriscore_A",IF(AI644&lt;3,"Nutriscore_B",IF(AI644&lt;11,"Nutriscore_C",IF(AI644&lt;19,"Nutriscore_D","Nutriscore_E")))))</f>
        <v>missing data</v>
      </c>
      <c r="AK644" s="80" t="str">
        <f t="shared" ref="AK644:AK707" si="309">IF(AJ644="missing data","missing data",IF(AJ644="Nutriscore_A","dark green",IF(AJ644="Nutriscore_B","green",IF(AJ644="Nutriscore_C","yellow",IF(AJ644="Nutriscore_D","orange","dark orange")))))</f>
        <v>missing data</v>
      </c>
    </row>
    <row r="645" spans="1:37" x14ac:dyDescent="0.25">
      <c r="A645" s="114" t="s">
        <v>74</v>
      </c>
      <c r="B645" s="102"/>
      <c r="C645" s="103"/>
      <c r="D645" s="105"/>
      <c r="E645" s="193" t="e">
        <f t="shared" si="290"/>
        <v>#DIV/0!</v>
      </c>
      <c r="F645" s="191">
        <f t="shared" si="291"/>
        <v>0</v>
      </c>
      <c r="G645" s="103"/>
      <c r="H645" s="104">
        <f t="shared" si="292"/>
        <v>0</v>
      </c>
      <c r="I645" s="147"/>
      <c r="J645" s="106"/>
      <c r="K645" s="106"/>
      <c r="L645" s="106"/>
      <c r="M645" s="107"/>
      <c r="N645" s="150" t="str">
        <f t="shared" si="296"/>
        <v xml:space="preserve"> </v>
      </c>
      <c r="O645" s="145" t="str">
        <f t="shared" si="297"/>
        <v xml:space="preserve"> </v>
      </c>
      <c r="P645" s="154" t="str">
        <f t="shared" si="298"/>
        <v xml:space="preserve"> </v>
      </c>
      <c r="Q645" s="145">
        <f t="shared" si="299"/>
        <v>0</v>
      </c>
      <c r="R645" s="145" t="str">
        <f t="shared" si="300"/>
        <v xml:space="preserve"> </v>
      </c>
      <c r="S645" s="145" t="str">
        <f t="shared" si="301"/>
        <v xml:space="preserve"> </v>
      </c>
      <c r="T645" s="145" t="str">
        <f t="shared" si="302"/>
        <v xml:space="preserve"> </v>
      </c>
      <c r="U645" s="150" t="e">
        <f t="shared" si="303"/>
        <v>#VALUE!</v>
      </c>
      <c r="V645" s="145" t="e">
        <f t="shared" si="304"/>
        <v>#VALUE!</v>
      </c>
      <c r="W645" s="137" t="e">
        <f t="shared" si="305"/>
        <v>#VALUE!</v>
      </c>
      <c r="X645" s="73" t="str">
        <f t="shared" si="293"/>
        <v>donnée(s) manquante(s)</v>
      </c>
      <c r="Y645" s="74" t="str">
        <f t="shared" si="294"/>
        <v>donnée(s) manquante(s)</v>
      </c>
      <c r="Z645" s="131" t="e">
        <f t="shared" si="306"/>
        <v>#DIV/0!</v>
      </c>
      <c r="AA645" s="127" t="str">
        <f>IF(ISBLANK(L645)," ",IF(L645&lt;=Scenario!$C$3,0,IF(L645&lt;=Scenario!$C$5,1,IF(L645&lt;=Scenario!$C$6,2,IF(L645&lt;=Scenario!$C$7,3,IF(L645&lt;=Scenario!$C$8,4,5))))))</f>
        <v xml:space="preserve"> </v>
      </c>
      <c r="AB645" s="127" t="str">
        <f>IF(ISBLANK(M645)," ",IF(M645&lt;=Scenario!$G$3,0,IF(M645&lt;=Scenario!$G$5,1,IF(M645&lt;=Scenario!$G$6,2,IF(M645&lt;=Scenario!$G$7,3,IF(M645&lt;=Scenario!$G$8,4,IF(M645&lt;=Scenario!$G$9,5,IF(M645&lt;=Scenario!$G$10,6,7))))))))</f>
        <v xml:space="preserve"> </v>
      </c>
      <c r="AC645" s="127"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27"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27">
        <f>IF(ISBLANK(F645)," ",IF(F645&lt;=Scenario!$AI$3,0,IF(F645&lt;=Scenario!$AI$5,1,IF(F645&lt;=Scenario!$AI$6,2,IF(F645&lt;=Scenario!$AI$7,3,IF(F645&lt;=Scenario!$AI$8,4,IF(F645&lt;=Scenario!$AI$9,5,IF(F645&lt;=Scenario!$AI$10,6,IF(F645&lt;=Scenario!$AI$11,7,IF(F645&lt;=Scenario!$AI$12,8,IF(F645&lt;=Scenario!$AI$13,9,10)))))))))))</f>
        <v>0</v>
      </c>
      <c r="AF645" s="127" t="str">
        <f t="shared" si="307"/>
        <v xml:space="preserve"> </v>
      </c>
      <c r="AG645" s="132" t="e">
        <f t="shared" si="289"/>
        <v>#VALUE!</v>
      </c>
      <c r="AH645" s="133" t="e">
        <f t="shared" si="288"/>
        <v>#VALUE!</v>
      </c>
      <c r="AI645" s="126" t="e">
        <f t="shared" si="295"/>
        <v>#VALUE!</v>
      </c>
      <c r="AJ645" s="73" t="str">
        <f t="shared" si="308"/>
        <v>missing data</v>
      </c>
      <c r="AK645" s="80" t="str">
        <f t="shared" si="309"/>
        <v>missing data</v>
      </c>
    </row>
    <row r="646" spans="1:37" x14ac:dyDescent="0.25">
      <c r="A646" s="114" t="s">
        <v>74</v>
      </c>
      <c r="B646" s="102"/>
      <c r="C646" s="103"/>
      <c r="D646" s="105"/>
      <c r="E646" s="193" t="e">
        <f t="shared" si="290"/>
        <v>#DIV/0!</v>
      </c>
      <c r="F646" s="191">
        <f t="shared" si="291"/>
        <v>0</v>
      </c>
      <c r="G646" s="103"/>
      <c r="H646" s="104">
        <f t="shared" si="292"/>
        <v>0</v>
      </c>
      <c r="I646" s="147"/>
      <c r="J646" s="106"/>
      <c r="K646" s="106"/>
      <c r="L646" s="106"/>
      <c r="M646" s="107"/>
      <c r="N646" s="150" t="str">
        <f t="shared" si="296"/>
        <v xml:space="preserve"> </v>
      </c>
      <c r="O646" s="145" t="str">
        <f t="shared" si="297"/>
        <v xml:space="preserve"> </v>
      </c>
      <c r="P646" s="154" t="str">
        <f t="shared" si="298"/>
        <v xml:space="preserve"> </v>
      </c>
      <c r="Q646" s="145">
        <f t="shared" si="299"/>
        <v>0</v>
      </c>
      <c r="R646" s="145" t="str">
        <f t="shared" si="300"/>
        <v xml:space="preserve"> </v>
      </c>
      <c r="S646" s="145" t="str">
        <f t="shared" si="301"/>
        <v xml:space="preserve"> </v>
      </c>
      <c r="T646" s="145" t="str">
        <f t="shared" si="302"/>
        <v xml:space="preserve"> </v>
      </c>
      <c r="U646" s="150" t="e">
        <f t="shared" si="303"/>
        <v>#VALUE!</v>
      </c>
      <c r="V646" s="145" t="e">
        <f t="shared" si="304"/>
        <v>#VALUE!</v>
      </c>
      <c r="W646" s="137" t="e">
        <f t="shared" si="305"/>
        <v>#VALUE!</v>
      </c>
      <c r="X646" s="73" t="str">
        <f t="shared" si="293"/>
        <v>donnée(s) manquante(s)</v>
      </c>
      <c r="Y646" s="74" t="str">
        <f t="shared" si="294"/>
        <v>donnée(s) manquante(s)</v>
      </c>
      <c r="Z646" s="131" t="e">
        <f t="shared" si="306"/>
        <v>#DIV/0!</v>
      </c>
      <c r="AA646" s="127" t="str">
        <f>IF(ISBLANK(L646)," ",IF(L646&lt;=Scenario!$C$3,0,IF(L646&lt;=Scenario!$C$5,1,IF(L646&lt;=Scenario!$C$6,2,IF(L646&lt;=Scenario!$C$7,3,IF(L646&lt;=Scenario!$C$8,4,5))))))</f>
        <v xml:space="preserve"> </v>
      </c>
      <c r="AB646" s="127" t="str">
        <f>IF(ISBLANK(M646)," ",IF(M646&lt;=Scenario!$G$3,0,IF(M646&lt;=Scenario!$G$5,1,IF(M646&lt;=Scenario!$G$6,2,IF(M646&lt;=Scenario!$G$7,3,IF(M646&lt;=Scenario!$G$8,4,IF(M646&lt;=Scenario!$G$9,5,IF(M646&lt;=Scenario!$G$10,6,7))))))))</f>
        <v xml:space="preserve"> </v>
      </c>
      <c r="AC646" s="127"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27"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27">
        <f>IF(ISBLANK(F646)," ",IF(F646&lt;=Scenario!$AI$3,0,IF(F646&lt;=Scenario!$AI$5,1,IF(F646&lt;=Scenario!$AI$6,2,IF(F646&lt;=Scenario!$AI$7,3,IF(F646&lt;=Scenario!$AI$8,4,IF(F646&lt;=Scenario!$AI$9,5,IF(F646&lt;=Scenario!$AI$10,6,IF(F646&lt;=Scenario!$AI$11,7,IF(F646&lt;=Scenario!$AI$12,8,IF(F646&lt;=Scenario!$AI$13,9,10)))))))))))</f>
        <v>0</v>
      </c>
      <c r="AF646" s="127" t="str">
        <f t="shared" si="307"/>
        <v xml:space="preserve"> </v>
      </c>
      <c r="AG646" s="132" t="e">
        <f t="shared" si="289"/>
        <v>#VALUE!</v>
      </c>
      <c r="AH646" s="133" t="e">
        <f t="shared" si="288"/>
        <v>#VALUE!</v>
      </c>
      <c r="AI646" s="126" t="e">
        <f t="shared" si="295"/>
        <v>#VALUE!</v>
      </c>
      <c r="AJ646" s="73" t="str">
        <f t="shared" si="308"/>
        <v>missing data</v>
      </c>
      <c r="AK646" s="80" t="str">
        <f t="shared" si="309"/>
        <v>missing data</v>
      </c>
    </row>
    <row r="647" spans="1:37" x14ac:dyDescent="0.25">
      <c r="A647" s="114" t="s">
        <v>74</v>
      </c>
      <c r="B647" s="102"/>
      <c r="C647" s="103"/>
      <c r="D647" s="105"/>
      <c r="E647" s="193" t="e">
        <f t="shared" si="290"/>
        <v>#DIV/0!</v>
      </c>
      <c r="F647" s="191">
        <f t="shared" si="291"/>
        <v>0</v>
      </c>
      <c r="G647" s="103"/>
      <c r="H647" s="104">
        <f t="shared" si="292"/>
        <v>0</v>
      </c>
      <c r="I647" s="147"/>
      <c r="J647" s="106"/>
      <c r="K647" s="106"/>
      <c r="L647" s="106"/>
      <c r="M647" s="107"/>
      <c r="N647" s="150" t="str">
        <f t="shared" si="296"/>
        <v xml:space="preserve"> </v>
      </c>
      <c r="O647" s="145" t="str">
        <f t="shared" si="297"/>
        <v xml:space="preserve"> </v>
      </c>
      <c r="P647" s="154" t="str">
        <f t="shared" si="298"/>
        <v xml:space="preserve"> </v>
      </c>
      <c r="Q647" s="145">
        <f t="shared" si="299"/>
        <v>0</v>
      </c>
      <c r="R647" s="145" t="str">
        <f t="shared" si="300"/>
        <v xml:space="preserve"> </v>
      </c>
      <c r="S647" s="145" t="str">
        <f t="shared" si="301"/>
        <v xml:space="preserve"> </v>
      </c>
      <c r="T647" s="145" t="str">
        <f t="shared" si="302"/>
        <v xml:space="preserve"> </v>
      </c>
      <c r="U647" s="150" t="e">
        <f t="shared" si="303"/>
        <v>#VALUE!</v>
      </c>
      <c r="V647" s="145" t="e">
        <f t="shared" si="304"/>
        <v>#VALUE!</v>
      </c>
      <c r="W647" s="137" t="e">
        <f t="shared" si="305"/>
        <v>#VALUE!</v>
      </c>
      <c r="X647" s="73" t="str">
        <f t="shared" si="293"/>
        <v>donnée(s) manquante(s)</v>
      </c>
      <c r="Y647" s="74" t="str">
        <f t="shared" si="294"/>
        <v>donnée(s) manquante(s)</v>
      </c>
      <c r="Z647" s="131" t="e">
        <f t="shared" si="306"/>
        <v>#DIV/0!</v>
      </c>
      <c r="AA647" s="127" t="str">
        <f>IF(ISBLANK(L647)," ",IF(L647&lt;=Scenario!$C$3,0,IF(L647&lt;=Scenario!$C$5,1,IF(L647&lt;=Scenario!$C$6,2,IF(L647&lt;=Scenario!$C$7,3,IF(L647&lt;=Scenario!$C$8,4,5))))))</f>
        <v xml:space="preserve"> </v>
      </c>
      <c r="AB647" s="127" t="str">
        <f>IF(ISBLANK(M647)," ",IF(M647&lt;=Scenario!$G$3,0,IF(M647&lt;=Scenario!$G$5,1,IF(M647&lt;=Scenario!$G$6,2,IF(M647&lt;=Scenario!$G$7,3,IF(M647&lt;=Scenario!$G$8,4,IF(M647&lt;=Scenario!$G$9,5,IF(M647&lt;=Scenario!$G$10,6,7))))))))</f>
        <v xml:space="preserve"> </v>
      </c>
      <c r="AC647" s="127"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27"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27">
        <f>IF(ISBLANK(F647)," ",IF(F647&lt;=Scenario!$AI$3,0,IF(F647&lt;=Scenario!$AI$5,1,IF(F647&lt;=Scenario!$AI$6,2,IF(F647&lt;=Scenario!$AI$7,3,IF(F647&lt;=Scenario!$AI$8,4,IF(F647&lt;=Scenario!$AI$9,5,IF(F647&lt;=Scenario!$AI$10,6,IF(F647&lt;=Scenario!$AI$11,7,IF(F647&lt;=Scenario!$AI$12,8,IF(F647&lt;=Scenario!$AI$13,9,10)))))))))))</f>
        <v>0</v>
      </c>
      <c r="AF647" s="127" t="str">
        <f t="shared" si="307"/>
        <v xml:space="preserve"> </v>
      </c>
      <c r="AG647" s="132" t="e">
        <f t="shared" si="289"/>
        <v>#VALUE!</v>
      </c>
      <c r="AH647" s="133" t="e">
        <f t="shared" si="288"/>
        <v>#VALUE!</v>
      </c>
      <c r="AI647" s="126" t="e">
        <f t="shared" si="295"/>
        <v>#VALUE!</v>
      </c>
      <c r="AJ647" s="73" t="str">
        <f t="shared" si="308"/>
        <v>missing data</v>
      </c>
      <c r="AK647" s="80" t="str">
        <f t="shared" si="309"/>
        <v>missing data</v>
      </c>
    </row>
    <row r="648" spans="1:37" x14ac:dyDescent="0.25">
      <c r="A648" s="114" t="s">
        <v>74</v>
      </c>
      <c r="B648" s="102"/>
      <c r="C648" s="103"/>
      <c r="D648" s="105"/>
      <c r="E648" s="193" t="e">
        <f t="shared" si="290"/>
        <v>#DIV/0!</v>
      </c>
      <c r="F648" s="191">
        <f t="shared" si="291"/>
        <v>0</v>
      </c>
      <c r="G648" s="103"/>
      <c r="H648" s="104">
        <f t="shared" si="292"/>
        <v>0</v>
      </c>
      <c r="I648" s="147"/>
      <c r="J648" s="106"/>
      <c r="K648" s="106"/>
      <c r="L648" s="106"/>
      <c r="M648" s="107"/>
      <c r="N648" s="150" t="str">
        <f t="shared" si="296"/>
        <v xml:space="preserve"> </v>
      </c>
      <c r="O648" s="145" t="str">
        <f t="shared" si="297"/>
        <v xml:space="preserve"> </v>
      </c>
      <c r="P648" s="154" t="str">
        <f t="shared" si="298"/>
        <v xml:space="preserve"> </v>
      </c>
      <c r="Q648" s="145">
        <f t="shared" si="299"/>
        <v>0</v>
      </c>
      <c r="R648" s="145" t="str">
        <f t="shared" si="300"/>
        <v xml:space="preserve"> </v>
      </c>
      <c r="S648" s="145" t="str">
        <f t="shared" si="301"/>
        <v xml:space="preserve"> </v>
      </c>
      <c r="T648" s="145" t="str">
        <f t="shared" si="302"/>
        <v xml:space="preserve"> </v>
      </c>
      <c r="U648" s="150" t="e">
        <f t="shared" si="303"/>
        <v>#VALUE!</v>
      </c>
      <c r="V648" s="145" t="e">
        <f t="shared" si="304"/>
        <v>#VALUE!</v>
      </c>
      <c r="W648" s="137" t="e">
        <f t="shared" si="305"/>
        <v>#VALUE!</v>
      </c>
      <c r="X648" s="73" t="str">
        <f t="shared" si="293"/>
        <v>donnée(s) manquante(s)</v>
      </c>
      <c r="Y648" s="74" t="str">
        <f t="shared" si="294"/>
        <v>donnée(s) manquante(s)</v>
      </c>
      <c r="Z648" s="131" t="e">
        <f t="shared" si="306"/>
        <v>#DIV/0!</v>
      </c>
      <c r="AA648" s="127" t="str">
        <f>IF(ISBLANK(L648)," ",IF(L648&lt;=Scenario!$C$3,0,IF(L648&lt;=Scenario!$C$5,1,IF(L648&lt;=Scenario!$C$6,2,IF(L648&lt;=Scenario!$C$7,3,IF(L648&lt;=Scenario!$C$8,4,5))))))</f>
        <v xml:space="preserve"> </v>
      </c>
      <c r="AB648" s="127" t="str">
        <f>IF(ISBLANK(M648)," ",IF(M648&lt;=Scenario!$G$3,0,IF(M648&lt;=Scenario!$G$5,1,IF(M648&lt;=Scenario!$G$6,2,IF(M648&lt;=Scenario!$G$7,3,IF(M648&lt;=Scenario!$G$8,4,IF(M648&lt;=Scenario!$G$9,5,IF(M648&lt;=Scenario!$G$10,6,7))))))))</f>
        <v xml:space="preserve"> </v>
      </c>
      <c r="AC648" s="127"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27"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27">
        <f>IF(ISBLANK(F648)," ",IF(F648&lt;=Scenario!$AI$3,0,IF(F648&lt;=Scenario!$AI$5,1,IF(F648&lt;=Scenario!$AI$6,2,IF(F648&lt;=Scenario!$AI$7,3,IF(F648&lt;=Scenario!$AI$8,4,IF(F648&lt;=Scenario!$AI$9,5,IF(F648&lt;=Scenario!$AI$10,6,IF(F648&lt;=Scenario!$AI$11,7,IF(F648&lt;=Scenario!$AI$12,8,IF(F648&lt;=Scenario!$AI$13,9,10)))))))))))</f>
        <v>0</v>
      </c>
      <c r="AF648" s="127" t="str">
        <f t="shared" si="307"/>
        <v xml:space="preserve"> </v>
      </c>
      <c r="AG648" s="132" t="e">
        <f t="shared" si="289"/>
        <v>#VALUE!</v>
      </c>
      <c r="AH648" s="133" t="e">
        <f t="shared" si="288"/>
        <v>#VALUE!</v>
      </c>
      <c r="AI648" s="126" t="e">
        <f t="shared" si="295"/>
        <v>#VALUE!</v>
      </c>
      <c r="AJ648" s="73" t="str">
        <f t="shared" si="308"/>
        <v>missing data</v>
      </c>
      <c r="AK648" s="80" t="str">
        <f t="shared" si="309"/>
        <v>missing data</v>
      </c>
    </row>
    <row r="649" spans="1:37" x14ac:dyDescent="0.25">
      <c r="A649" s="114" t="s">
        <v>74</v>
      </c>
      <c r="B649" s="102"/>
      <c r="C649" s="103"/>
      <c r="D649" s="105"/>
      <c r="E649" s="193" t="e">
        <f t="shared" si="290"/>
        <v>#DIV/0!</v>
      </c>
      <c r="F649" s="191">
        <f t="shared" si="291"/>
        <v>0</v>
      </c>
      <c r="G649" s="103"/>
      <c r="H649" s="104">
        <f t="shared" si="292"/>
        <v>0</v>
      </c>
      <c r="I649" s="147"/>
      <c r="J649" s="106"/>
      <c r="K649" s="106"/>
      <c r="L649" s="106"/>
      <c r="M649" s="107"/>
      <c r="N649" s="150" t="str">
        <f t="shared" si="296"/>
        <v xml:space="preserve"> </v>
      </c>
      <c r="O649" s="145" t="str">
        <f t="shared" si="297"/>
        <v xml:space="preserve"> </v>
      </c>
      <c r="P649" s="154" t="str">
        <f t="shared" si="298"/>
        <v xml:space="preserve"> </v>
      </c>
      <c r="Q649" s="145">
        <f t="shared" si="299"/>
        <v>0</v>
      </c>
      <c r="R649" s="145" t="str">
        <f t="shared" si="300"/>
        <v xml:space="preserve"> </v>
      </c>
      <c r="S649" s="145" t="str">
        <f t="shared" si="301"/>
        <v xml:space="preserve"> </v>
      </c>
      <c r="T649" s="145" t="str">
        <f t="shared" si="302"/>
        <v xml:space="preserve"> </v>
      </c>
      <c r="U649" s="150" t="e">
        <f t="shared" si="303"/>
        <v>#VALUE!</v>
      </c>
      <c r="V649" s="145" t="e">
        <f t="shared" si="304"/>
        <v>#VALUE!</v>
      </c>
      <c r="W649" s="137" t="e">
        <f t="shared" si="305"/>
        <v>#VALUE!</v>
      </c>
      <c r="X649" s="73" t="str">
        <f t="shared" si="293"/>
        <v>donnée(s) manquante(s)</v>
      </c>
      <c r="Y649" s="74" t="str">
        <f t="shared" si="294"/>
        <v>donnée(s) manquante(s)</v>
      </c>
      <c r="Z649" s="131" t="e">
        <f t="shared" si="306"/>
        <v>#DIV/0!</v>
      </c>
      <c r="AA649" s="127" t="str">
        <f>IF(ISBLANK(L649)," ",IF(L649&lt;=Scenario!$C$3,0,IF(L649&lt;=Scenario!$C$5,1,IF(L649&lt;=Scenario!$C$6,2,IF(L649&lt;=Scenario!$C$7,3,IF(L649&lt;=Scenario!$C$8,4,5))))))</f>
        <v xml:space="preserve"> </v>
      </c>
      <c r="AB649" s="127" t="str">
        <f>IF(ISBLANK(M649)," ",IF(M649&lt;=Scenario!$G$3,0,IF(M649&lt;=Scenario!$G$5,1,IF(M649&lt;=Scenario!$G$6,2,IF(M649&lt;=Scenario!$G$7,3,IF(M649&lt;=Scenario!$G$8,4,IF(M649&lt;=Scenario!$G$9,5,IF(M649&lt;=Scenario!$G$10,6,7))))))))</f>
        <v xml:space="preserve"> </v>
      </c>
      <c r="AC649" s="127"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27"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27">
        <f>IF(ISBLANK(F649)," ",IF(F649&lt;=Scenario!$AI$3,0,IF(F649&lt;=Scenario!$AI$5,1,IF(F649&lt;=Scenario!$AI$6,2,IF(F649&lt;=Scenario!$AI$7,3,IF(F649&lt;=Scenario!$AI$8,4,IF(F649&lt;=Scenario!$AI$9,5,IF(F649&lt;=Scenario!$AI$10,6,IF(F649&lt;=Scenario!$AI$11,7,IF(F649&lt;=Scenario!$AI$12,8,IF(F649&lt;=Scenario!$AI$13,9,10)))))))))))</f>
        <v>0</v>
      </c>
      <c r="AF649" s="127" t="str">
        <f t="shared" si="307"/>
        <v xml:space="preserve"> </v>
      </c>
      <c r="AG649" s="132" t="e">
        <f t="shared" si="289"/>
        <v>#VALUE!</v>
      </c>
      <c r="AH649" s="133" t="e">
        <f t="shared" si="288"/>
        <v>#VALUE!</v>
      </c>
      <c r="AI649" s="126" t="e">
        <f t="shared" si="295"/>
        <v>#VALUE!</v>
      </c>
      <c r="AJ649" s="73" t="str">
        <f t="shared" si="308"/>
        <v>missing data</v>
      </c>
      <c r="AK649" s="80" t="str">
        <f t="shared" si="309"/>
        <v>missing data</v>
      </c>
    </row>
    <row r="650" spans="1:37" x14ac:dyDescent="0.25">
      <c r="A650" s="114" t="s">
        <v>74</v>
      </c>
      <c r="B650" s="102"/>
      <c r="C650" s="103"/>
      <c r="D650" s="105"/>
      <c r="E650" s="193" t="e">
        <f t="shared" si="290"/>
        <v>#DIV/0!</v>
      </c>
      <c r="F650" s="191">
        <f t="shared" si="291"/>
        <v>0</v>
      </c>
      <c r="G650" s="103"/>
      <c r="H650" s="104">
        <f t="shared" si="292"/>
        <v>0</v>
      </c>
      <c r="I650" s="147"/>
      <c r="J650" s="106"/>
      <c r="K650" s="106"/>
      <c r="L650" s="106"/>
      <c r="M650" s="107"/>
      <c r="N650" s="150" t="str">
        <f t="shared" si="296"/>
        <v xml:space="preserve"> </v>
      </c>
      <c r="O650" s="145" t="str">
        <f t="shared" si="297"/>
        <v xml:space="preserve"> </v>
      </c>
      <c r="P650" s="154" t="str">
        <f t="shared" si="298"/>
        <v xml:space="preserve"> </v>
      </c>
      <c r="Q650" s="145">
        <f t="shared" si="299"/>
        <v>0</v>
      </c>
      <c r="R650" s="145" t="str">
        <f t="shared" si="300"/>
        <v xml:space="preserve"> </v>
      </c>
      <c r="S650" s="145" t="str">
        <f t="shared" si="301"/>
        <v xml:space="preserve"> </v>
      </c>
      <c r="T650" s="145" t="str">
        <f t="shared" si="302"/>
        <v xml:space="preserve"> </v>
      </c>
      <c r="U650" s="150" t="e">
        <f t="shared" si="303"/>
        <v>#VALUE!</v>
      </c>
      <c r="V650" s="145" t="e">
        <f t="shared" si="304"/>
        <v>#VALUE!</v>
      </c>
      <c r="W650" s="137" t="e">
        <f t="shared" si="305"/>
        <v>#VALUE!</v>
      </c>
      <c r="X650" s="73" t="str">
        <f t="shared" si="293"/>
        <v>donnée(s) manquante(s)</v>
      </c>
      <c r="Y650" s="74" t="str">
        <f t="shared" si="294"/>
        <v>donnée(s) manquante(s)</v>
      </c>
      <c r="Z650" s="131" t="e">
        <f t="shared" si="306"/>
        <v>#DIV/0!</v>
      </c>
      <c r="AA650" s="127" t="str">
        <f>IF(ISBLANK(L650)," ",IF(L650&lt;=Scenario!$C$3,0,IF(L650&lt;=Scenario!$C$5,1,IF(L650&lt;=Scenario!$C$6,2,IF(L650&lt;=Scenario!$C$7,3,IF(L650&lt;=Scenario!$C$8,4,5))))))</f>
        <v xml:space="preserve"> </v>
      </c>
      <c r="AB650" s="127" t="str">
        <f>IF(ISBLANK(M650)," ",IF(M650&lt;=Scenario!$G$3,0,IF(M650&lt;=Scenario!$G$5,1,IF(M650&lt;=Scenario!$G$6,2,IF(M650&lt;=Scenario!$G$7,3,IF(M650&lt;=Scenario!$G$8,4,IF(M650&lt;=Scenario!$G$9,5,IF(M650&lt;=Scenario!$G$10,6,7))))))))</f>
        <v xml:space="preserve"> </v>
      </c>
      <c r="AC650" s="127"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27"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27">
        <f>IF(ISBLANK(F650)," ",IF(F650&lt;=Scenario!$AI$3,0,IF(F650&lt;=Scenario!$AI$5,1,IF(F650&lt;=Scenario!$AI$6,2,IF(F650&lt;=Scenario!$AI$7,3,IF(F650&lt;=Scenario!$AI$8,4,IF(F650&lt;=Scenario!$AI$9,5,IF(F650&lt;=Scenario!$AI$10,6,IF(F650&lt;=Scenario!$AI$11,7,IF(F650&lt;=Scenario!$AI$12,8,IF(F650&lt;=Scenario!$AI$13,9,10)))))))))))</f>
        <v>0</v>
      </c>
      <c r="AF650" s="127" t="str">
        <f t="shared" si="307"/>
        <v xml:space="preserve"> </v>
      </c>
      <c r="AG650" s="132" t="e">
        <f t="shared" si="289"/>
        <v>#VALUE!</v>
      </c>
      <c r="AH650" s="133" t="e">
        <f t="shared" si="288"/>
        <v>#VALUE!</v>
      </c>
      <c r="AI650" s="126" t="e">
        <f t="shared" si="295"/>
        <v>#VALUE!</v>
      </c>
      <c r="AJ650" s="73" t="str">
        <f t="shared" si="308"/>
        <v>missing data</v>
      </c>
      <c r="AK650" s="80" t="str">
        <f t="shared" si="309"/>
        <v>missing data</v>
      </c>
    </row>
    <row r="651" spans="1:37" x14ac:dyDescent="0.25">
      <c r="A651" s="114" t="s">
        <v>74</v>
      </c>
      <c r="B651" s="102"/>
      <c r="C651" s="103"/>
      <c r="D651" s="105"/>
      <c r="E651" s="193" t="e">
        <f t="shared" si="290"/>
        <v>#DIV/0!</v>
      </c>
      <c r="F651" s="191">
        <f t="shared" si="291"/>
        <v>0</v>
      </c>
      <c r="G651" s="103"/>
      <c r="H651" s="104">
        <f t="shared" si="292"/>
        <v>0</v>
      </c>
      <c r="I651" s="147"/>
      <c r="J651" s="106"/>
      <c r="K651" s="106"/>
      <c r="L651" s="106"/>
      <c r="M651" s="107"/>
      <c r="N651" s="150" t="str">
        <f t="shared" si="296"/>
        <v xml:space="preserve"> </v>
      </c>
      <c r="O651" s="145" t="str">
        <f t="shared" si="297"/>
        <v xml:space="preserve"> </v>
      </c>
      <c r="P651" s="154" t="str">
        <f t="shared" si="298"/>
        <v xml:space="preserve"> </v>
      </c>
      <c r="Q651" s="145">
        <f t="shared" si="299"/>
        <v>0</v>
      </c>
      <c r="R651" s="145" t="str">
        <f t="shared" si="300"/>
        <v xml:space="preserve"> </v>
      </c>
      <c r="S651" s="145" t="str">
        <f t="shared" si="301"/>
        <v xml:space="preserve"> </v>
      </c>
      <c r="T651" s="145" t="str">
        <f t="shared" si="302"/>
        <v xml:space="preserve"> </v>
      </c>
      <c r="U651" s="150" t="e">
        <f t="shared" si="303"/>
        <v>#VALUE!</v>
      </c>
      <c r="V651" s="145" t="e">
        <f t="shared" si="304"/>
        <v>#VALUE!</v>
      </c>
      <c r="W651" s="137" t="e">
        <f t="shared" si="305"/>
        <v>#VALUE!</v>
      </c>
      <c r="X651" s="73" t="str">
        <f t="shared" si="293"/>
        <v>donnée(s) manquante(s)</v>
      </c>
      <c r="Y651" s="74" t="str">
        <f t="shared" si="294"/>
        <v>donnée(s) manquante(s)</v>
      </c>
      <c r="Z651" s="131" t="e">
        <f t="shared" si="306"/>
        <v>#DIV/0!</v>
      </c>
      <c r="AA651" s="127" t="str">
        <f>IF(ISBLANK(L651)," ",IF(L651&lt;=Scenario!$C$3,0,IF(L651&lt;=Scenario!$C$5,1,IF(L651&lt;=Scenario!$C$6,2,IF(L651&lt;=Scenario!$C$7,3,IF(L651&lt;=Scenario!$C$8,4,5))))))</f>
        <v xml:space="preserve"> </v>
      </c>
      <c r="AB651" s="127" t="str">
        <f>IF(ISBLANK(M651)," ",IF(M651&lt;=Scenario!$G$3,0,IF(M651&lt;=Scenario!$G$5,1,IF(M651&lt;=Scenario!$G$6,2,IF(M651&lt;=Scenario!$G$7,3,IF(M651&lt;=Scenario!$G$8,4,IF(M651&lt;=Scenario!$G$9,5,IF(M651&lt;=Scenario!$G$10,6,7))))))))</f>
        <v xml:space="preserve"> </v>
      </c>
      <c r="AC651" s="127"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27"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27">
        <f>IF(ISBLANK(F651)," ",IF(F651&lt;=Scenario!$AI$3,0,IF(F651&lt;=Scenario!$AI$5,1,IF(F651&lt;=Scenario!$AI$6,2,IF(F651&lt;=Scenario!$AI$7,3,IF(F651&lt;=Scenario!$AI$8,4,IF(F651&lt;=Scenario!$AI$9,5,IF(F651&lt;=Scenario!$AI$10,6,IF(F651&lt;=Scenario!$AI$11,7,IF(F651&lt;=Scenario!$AI$12,8,IF(F651&lt;=Scenario!$AI$13,9,10)))))))))))</f>
        <v>0</v>
      </c>
      <c r="AF651" s="127" t="str">
        <f t="shared" si="307"/>
        <v xml:space="preserve"> </v>
      </c>
      <c r="AG651" s="132" t="e">
        <f t="shared" si="289"/>
        <v>#VALUE!</v>
      </c>
      <c r="AH651" s="133" t="e">
        <f t="shared" si="288"/>
        <v>#VALUE!</v>
      </c>
      <c r="AI651" s="126" t="e">
        <f t="shared" si="295"/>
        <v>#VALUE!</v>
      </c>
      <c r="AJ651" s="73" t="str">
        <f t="shared" si="308"/>
        <v>missing data</v>
      </c>
      <c r="AK651" s="80" t="str">
        <f t="shared" si="309"/>
        <v>missing data</v>
      </c>
    </row>
    <row r="652" spans="1:37" x14ac:dyDescent="0.25">
      <c r="A652" s="114" t="s">
        <v>74</v>
      </c>
      <c r="B652" s="102"/>
      <c r="C652" s="103"/>
      <c r="D652" s="105"/>
      <c r="E652" s="193" t="e">
        <f t="shared" si="290"/>
        <v>#DIV/0!</v>
      </c>
      <c r="F652" s="191">
        <f t="shared" si="291"/>
        <v>0</v>
      </c>
      <c r="G652" s="103"/>
      <c r="H652" s="104">
        <f t="shared" si="292"/>
        <v>0</v>
      </c>
      <c r="I652" s="147"/>
      <c r="J652" s="106"/>
      <c r="K652" s="106"/>
      <c r="L652" s="106"/>
      <c r="M652" s="107"/>
      <c r="N652" s="150" t="str">
        <f t="shared" si="296"/>
        <v xml:space="preserve"> </v>
      </c>
      <c r="O652" s="145" t="str">
        <f t="shared" si="297"/>
        <v xml:space="preserve"> </v>
      </c>
      <c r="P652" s="154" t="str">
        <f t="shared" si="298"/>
        <v xml:space="preserve"> </v>
      </c>
      <c r="Q652" s="145">
        <f t="shared" si="299"/>
        <v>0</v>
      </c>
      <c r="R652" s="145" t="str">
        <f t="shared" si="300"/>
        <v xml:space="preserve"> </v>
      </c>
      <c r="S652" s="145" t="str">
        <f t="shared" si="301"/>
        <v xml:space="preserve"> </v>
      </c>
      <c r="T652" s="145" t="str">
        <f t="shared" si="302"/>
        <v xml:space="preserve"> </v>
      </c>
      <c r="U652" s="150" t="e">
        <f t="shared" si="303"/>
        <v>#VALUE!</v>
      </c>
      <c r="V652" s="145" t="e">
        <f t="shared" si="304"/>
        <v>#VALUE!</v>
      </c>
      <c r="W652" s="137" t="e">
        <f t="shared" si="305"/>
        <v>#VALUE!</v>
      </c>
      <c r="X652" s="73" t="str">
        <f t="shared" si="293"/>
        <v>donnée(s) manquante(s)</v>
      </c>
      <c r="Y652" s="74" t="str">
        <f t="shared" si="294"/>
        <v>donnée(s) manquante(s)</v>
      </c>
      <c r="Z652" s="131" t="e">
        <f t="shared" si="306"/>
        <v>#DIV/0!</v>
      </c>
      <c r="AA652" s="127" t="str">
        <f>IF(ISBLANK(L652)," ",IF(L652&lt;=Scenario!$C$3,0,IF(L652&lt;=Scenario!$C$5,1,IF(L652&lt;=Scenario!$C$6,2,IF(L652&lt;=Scenario!$C$7,3,IF(L652&lt;=Scenario!$C$8,4,5))))))</f>
        <v xml:space="preserve"> </v>
      </c>
      <c r="AB652" s="127" t="str">
        <f>IF(ISBLANK(M652)," ",IF(M652&lt;=Scenario!$G$3,0,IF(M652&lt;=Scenario!$G$5,1,IF(M652&lt;=Scenario!$G$6,2,IF(M652&lt;=Scenario!$G$7,3,IF(M652&lt;=Scenario!$G$8,4,IF(M652&lt;=Scenario!$G$9,5,IF(M652&lt;=Scenario!$G$10,6,7))))))))</f>
        <v xml:space="preserve"> </v>
      </c>
      <c r="AC652" s="127"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27"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27">
        <f>IF(ISBLANK(F652)," ",IF(F652&lt;=Scenario!$AI$3,0,IF(F652&lt;=Scenario!$AI$5,1,IF(F652&lt;=Scenario!$AI$6,2,IF(F652&lt;=Scenario!$AI$7,3,IF(F652&lt;=Scenario!$AI$8,4,IF(F652&lt;=Scenario!$AI$9,5,IF(F652&lt;=Scenario!$AI$10,6,IF(F652&lt;=Scenario!$AI$11,7,IF(F652&lt;=Scenario!$AI$12,8,IF(F652&lt;=Scenario!$AI$13,9,10)))))))))))</f>
        <v>0</v>
      </c>
      <c r="AF652" s="127" t="str">
        <f t="shared" si="307"/>
        <v xml:space="preserve"> </v>
      </c>
      <c r="AG652" s="132" t="e">
        <f t="shared" si="289"/>
        <v>#VALUE!</v>
      </c>
      <c r="AH652" s="133" t="e">
        <f t="shared" si="288"/>
        <v>#VALUE!</v>
      </c>
      <c r="AI652" s="126" t="e">
        <f t="shared" si="295"/>
        <v>#VALUE!</v>
      </c>
      <c r="AJ652" s="73" t="str">
        <f t="shared" si="308"/>
        <v>missing data</v>
      </c>
      <c r="AK652" s="80" t="str">
        <f t="shared" si="309"/>
        <v>missing data</v>
      </c>
    </row>
    <row r="653" spans="1:37" x14ac:dyDescent="0.25">
      <c r="A653" s="114" t="s">
        <v>74</v>
      </c>
      <c r="B653" s="102"/>
      <c r="C653" s="103"/>
      <c r="D653" s="105"/>
      <c r="E653" s="193" t="e">
        <f t="shared" si="290"/>
        <v>#DIV/0!</v>
      </c>
      <c r="F653" s="191">
        <f t="shared" si="291"/>
        <v>0</v>
      </c>
      <c r="G653" s="103"/>
      <c r="H653" s="104">
        <f t="shared" si="292"/>
        <v>0</v>
      </c>
      <c r="I653" s="147"/>
      <c r="J653" s="106"/>
      <c r="K653" s="106"/>
      <c r="L653" s="106"/>
      <c r="M653" s="107"/>
      <c r="N653" s="150" t="str">
        <f t="shared" si="296"/>
        <v xml:space="preserve"> </v>
      </c>
      <c r="O653" s="145" t="str">
        <f t="shared" si="297"/>
        <v xml:space="preserve"> </v>
      </c>
      <c r="P653" s="154" t="str">
        <f t="shared" si="298"/>
        <v xml:space="preserve"> </v>
      </c>
      <c r="Q653" s="145">
        <f t="shared" si="299"/>
        <v>0</v>
      </c>
      <c r="R653" s="145" t="str">
        <f t="shared" si="300"/>
        <v xml:space="preserve"> </v>
      </c>
      <c r="S653" s="145" t="str">
        <f t="shared" si="301"/>
        <v xml:space="preserve"> </v>
      </c>
      <c r="T653" s="145" t="str">
        <f t="shared" si="302"/>
        <v xml:space="preserve"> </v>
      </c>
      <c r="U653" s="150" t="e">
        <f t="shared" si="303"/>
        <v>#VALUE!</v>
      </c>
      <c r="V653" s="145" t="e">
        <f t="shared" si="304"/>
        <v>#VALUE!</v>
      </c>
      <c r="W653" s="137" t="e">
        <f t="shared" si="305"/>
        <v>#VALUE!</v>
      </c>
      <c r="X653" s="73" t="str">
        <f t="shared" si="293"/>
        <v>donnée(s) manquante(s)</v>
      </c>
      <c r="Y653" s="74" t="str">
        <f t="shared" si="294"/>
        <v>donnée(s) manquante(s)</v>
      </c>
      <c r="Z653" s="131" t="e">
        <f t="shared" si="306"/>
        <v>#DIV/0!</v>
      </c>
      <c r="AA653" s="127" t="str">
        <f>IF(ISBLANK(L653)," ",IF(L653&lt;=Scenario!$C$3,0,IF(L653&lt;=Scenario!$C$5,1,IF(L653&lt;=Scenario!$C$6,2,IF(L653&lt;=Scenario!$C$7,3,IF(L653&lt;=Scenario!$C$8,4,5))))))</f>
        <v xml:space="preserve"> </v>
      </c>
      <c r="AB653" s="127" t="str">
        <f>IF(ISBLANK(M653)," ",IF(M653&lt;=Scenario!$G$3,0,IF(M653&lt;=Scenario!$G$5,1,IF(M653&lt;=Scenario!$G$6,2,IF(M653&lt;=Scenario!$G$7,3,IF(M653&lt;=Scenario!$G$8,4,IF(M653&lt;=Scenario!$G$9,5,IF(M653&lt;=Scenario!$G$10,6,7))))))))</f>
        <v xml:space="preserve"> </v>
      </c>
      <c r="AC653" s="127"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27"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27">
        <f>IF(ISBLANK(F653)," ",IF(F653&lt;=Scenario!$AI$3,0,IF(F653&lt;=Scenario!$AI$5,1,IF(F653&lt;=Scenario!$AI$6,2,IF(F653&lt;=Scenario!$AI$7,3,IF(F653&lt;=Scenario!$AI$8,4,IF(F653&lt;=Scenario!$AI$9,5,IF(F653&lt;=Scenario!$AI$10,6,IF(F653&lt;=Scenario!$AI$11,7,IF(F653&lt;=Scenario!$AI$12,8,IF(F653&lt;=Scenario!$AI$13,9,10)))))))))))</f>
        <v>0</v>
      </c>
      <c r="AF653" s="127" t="str">
        <f t="shared" si="307"/>
        <v xml:space="preserve"> </v>
      </c>
      <c r="AG653" s="132" t="e">
        <f t="shared" si="289"/>
        <v>#VALUE!</v>
      </c>
      <c r="AH653" s="133" t="e">
        <f t="shared" si="288"/>
        <v>#VALUE!</v>
      </c>
      <c r="AI653" s="126" t="e">
        <f t="shared" si="295"/>
        <v>#VALUE!</v>
      </c>
      <c r="AJ653" s="73" t="str">
        <f t="shared" si="308"/>
        <v>missing data</v>
      </c>
      <c r="AK653" s="80" t="str">
        <f t="shared" si="309"/>
        <v>missing data</v>
      </c>
    </row>
    <row r="654" spans="1:37" x14ac:dyDescent="0.25">
      <c r="A654" s="114" t="s">
        <v>74</v>
      </c>
      <c r="B654" s="102"/>
      <c r="C654" s="103"/>
      <c r="D654" s="105"/>
      <c r="E654" s="193" t="e">
        <f t="shared" si="290"/>
        <v>#DIV/0!</v>
      </c>
      <c r="F654" s="191">
        <f t="shared" si="291"/>
        <v>0</v>
      </c>
      <c r="G654" s="103"/>
      <c r="H654" s="104">
        <f t="shared" si="292"/>
        <v>0</v>
      </c>
      <c r="I654" s="147"/>
      <c r="J654" s="106"/>
      <c r="K654" s="106"/>
      <c r="L654" s="106"/>
      <c r="M654" s="107"/>
      <c r="N654" s="150" t="str">
        <f t="shared" si="296"/>
        <v xml:space="preserve"> </v>
      </c>
      <c r="O654" s="145" t="str">
        <f t="shared" si="297"/>
        <v xml:space="preserve"> </v>
      </c>
      <c r="P654" s="154" t="str">
        <f t="shared" si="298"/>
        <v xml:space="preserve"> </v>
      </c>
      <c r="Q654" s="145">
        <f t="shared" si="299"/>
        <v>0</v>
      </c>
      <c r="R654" s="145" t="str">
        <f t="shared" si="300"/>
        <v xml:space="preserve"> </v>
      </c>
      <c r="S654" s="145" t="str">
        <f t="shared" si="301"/>
        <v xml:space="preserve"> </v>
      </c>
      <c r="T654" s="145" t="str">
        <f t="shared" si="302"/>
        <v xml:space="preserve"> </v>
      </c>
      <c r="U654" s="150" t="e">
        <f t="shared" si="303"/>
        <v>#VALUE!</v>
      </c>
      <c r="V654" s="145" t="e">
        <f t="shared" si="304"/>
        <v>#VALUE!</v>
      </c>
      <c r="W654" s="137" t="e">
        <f t="shared" si="305"/>
        <v>#VALUE!</v>
      </c>
      <c r="X654" s="73" t="str">
        <f t="shared" si="293"/>
        <v>donnée(s) manquante(s)</v>
      </c>
      <c r="Y654" s="74" t="str">
        <f t="shared" si="294"/>
        <v>donnée(s) manquante(s)</v>
      </c>
      <c r="Z654" s="131" t="e">
        <f t="shared" si="306"/>
        <v>#DIV/0!</v>
      </c>
      <c r="AA654" s="127" t="str">
        <f>IF(ISBLANK(L654)," ",IF(L654&lt;=Scenario!$C$3,0,IF(L654&lt;=Scenario!$C$5,1,IF(L654&lt;=Scenario!$C$6,2,IF(L654&lt;=Scenario!$C$7,3,IF(L654&lt;=Scenario!$C$8,4,5))))))</f>
        <v xml:space="preserve"> </v>
      </c>
      <c r="AB654" s="127" t="str">
        <f>IF(ISBLANK(M654)," ",IF(M654&lt;=Scenario!$G$3,0,IF(M654&lt;=Scenario!$G$5,1,IF(M654&lt;=Scenario!$G$6,2,IF(M654&lt;=Scenario!$G$7,3,IF(M654&lt;=Scenario!$G$8,4,IF(M654&lt;=Scenario!$G$9,5,IF(M654&lt;=Scenario!$G$10,6,7))))))))</f>
        <v xml:space="preserve"> </v>
      </c>
      <c r="AC654" s="127"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27"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27">
        <f>IF(ISBLANK(F654)," ",IF(F654&lt;=Scenario!$AI$3,0,IF(F654&lt;=Scenario!$AI$5,1,IF(F654&lt;=Scenario!$AI$6,2,IF(F654&lt;=Scenario!$AI$7,3,IF(F654&lt;=Scenario!$AI$8,4,IF(F654&lt;=Scenario!$AI$9,5,IF(F654&lt;=Scenario!$AI$10,6,IF(F654&lt;=Scenario!$AI$11,7,IF(F654&lt;=Scenario!$AI$12,8,IF(F654&lt;=Scenario!$AI$13,9,10)))))))))))</f>
        <v>0</v>
      </c>
      <c r="AF654" s="127" t="str">
        <f t="shared" si="307"/>
        <v xml:space="preserve"> </v>
      </c>
      <c r="AG654" s="132" t="e">
        <f t="shared" si="289"/>
        <v>#VALUE!</v>
      </c>
      <c r="AH654" s="133" t="e">
        <f t="shared" si="288"/>
        <v>#VALUE!</v>
      </c>
      <c r="AI654" s="126" t="e">
        <f t="shared" si="295"/>
        <v>#VALUE!</v>
      </c>
      <c r="AJ654" s="73" t="str">
        <f t="shared" si="308"/>
        <v>missing data</v>
      </c>
      <c r="AK654" s="80" t="str">
        <f t="shared" si="309"/>
        <v>missing data</v>
      </c>
    </row>
    <row r="655" spans="1:37" x14ac:dyDescent="0.25">
      <c r="A655" s="114" t="s">
        <v>74</v>
      </c>
      <c r="B655" s="102"/>
      <c r="C655" s="103"/>
      <c r="D655" s="105"/>
      <c r="E655" s="193" t="e">
        <f t="shared" si="290"/>
        <v>#DIV/0!</v>
      </c>
      <c r="F655" s="191">
        <f t="shared" si="291"/>
        <v>0</v>
      </c>
      <c r="G655" s="103"/>
      <c r="H655" s="104">
        <f t="shared" si="292"/>
        <v>0</v>
      </c>
      <c r="I655" s="147"/>
      <c r="J655" s="106"/>
      <c r="K655" s="106"/>
      <c r="L655" s="106"/>
      <c r="M655" s="107"/>
      <c r="N655" s="150" t="str">
        <f t="shared" si="296"/>
        <v xml:space="preserve"> </v>
      </c>
      <c r="O655" s="145" t="str">
        <f t="shared" si="297"/>
        <v xml:space="preserve"> </v>
      </c>
      <c r="P655" s="154" t="str">
        <f t="shared" si="298"/>
        <v xml:space="preserve"> </v>
      </c>
      <c r="Q655" s="145">
        <f t="shared" si="299"/>
        <v>0</v>
      </c>
      <c r="R655" s="145" t="str">
        <f t="shared" si="300"/>
        <v xml:space="preserve"> </v>
      </c>
      <c r="S655" s="145" t="str">
        <f t="shared" si="301"/>
        <v xml:space="preserve"> </v>
      </c>
      <c r="T655" s="145" t="str">
        <f t="shared" si="302"/>
        <v xml:space="preserve"> </v>
      </c>
      <c r="U655" s="150" t="e">
        <f t="shared" si="303"/>
        <v>#VALUE!</v>
      </c>
      <c r="V655" s="145" t="e">
        <f t="shared" si="304"/>
        <v>#VALUE!</v>
      </c>
      <c r="W655" s="137" t="e">
        <f t="shared" si="305"/>
        <v>#VALUE!</v>
      </c>
      <c r="X655" s="73" t="str">
        <f t="shared" si="293"/>
        <v>donnée(s) manquante(s)</v>
      </c>
      <c r="Y655" s="74" t="str">
        <f t="shared" si="294"/>
        <v>donnée(s) manquante(s)</v>
      </c>
      <c r="Z655" s="131" t="e">
        <f t="shared" si="306"/>
        <v>#DIV/0!</v>
      </c>
      <c r="AA655" s="127" t="str">
        <f>IF(ISBLANK(L655)," ",IF(L655&lt;=Scenario!$C$3,0,IF(L655&lt;=Scenario!$C$5,1,IF(L655&lt;=Scenario!$C$6,2,IF(L655&lt;=Scenario!$C$7,3,IF(L655&lt;=Scenario!$C$8,4,5))))))</f>
        <v xml:space="preserve"> </v>
      </c>
      <c r="AB655" s="127" t="str">
        <f>IF(ISBLANK(M655)," ",IF(M655&lt;=Scenario!$G$3,0,IF(M655&lt;=Scenario!$G$5,1,IF(M655&lt;=Scenario!$G$6,2,IF(M655&lt;=Scenario!$G$7,3,IF(M655&lt;=Scenario!$G$8,4,IF(M655&lt;=Scenario!$G$9,5,IF(M655&lt;=Scenario!$G$10,6,7))))))))</f>
        <v xml:space="preserve"> </v>
      </c>
      <c r="AC655" s="127"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27"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27">
        <f>IF(ISBLANK(F655)," ",IF(F655&lt;=Scenario!$AI$3,0,IF(F655&lt;=Scenario!$AI$5,1,IF(F655&lt;=Scenario!$AI$6,2,IF(F655&lt;=Scenario!$AI$7,3,IF(F655&lt;=Scenario!$AI$8,4,IF(F655&lt;=Scenario!$AI$9,5,IF(F655&lt;=Scenario!$AI$10,6,IF(F655&lt;=Scenario!$AI$11,7,IF(F655&lt;=Scenario!$AI$12,8,IF(F655&lt;=Scenario!$AI$13,9,10)))))))))))</f>
        <v>0</v>
      </c>
      <c r="AF655" s="127" t="str">
        <f t="shared" si="307"/>
        <v xml:space="preserve"> </v>
      </c>
      <c r="AG655" s="132" t="e">
        <f t="shared" si="289"/>
        <v>#VALUE!</v>
      </c>
      <c r="AH655" s="133" t="e">
        <f t="shared" ref="AH655:AH718" si="310">AB655+AF655+AA655</f>
        <v>#VALUE!</v>
      </c>
      <c r="AI655" s="126" t="e">
        <f t="shared" si="295"/>
        <v>#VALUE!</v>
      </c>
      <c r="AJ655" s="73" t="str">
        <f t="shared" si="308"/>
        <v>missing data</v>
      </c>
      <c r="AK655" s="80" t="str">
        <f t="shared" si="309"/>
        <v>missing data</v>
      </c>
    </row>
    <row r="656" spans="1:37" x14ac:dyDescent="0.25">
      <c r="A656" s="114" t="s">
        <v>74</v>
      </c>
      <c r="B656" s="102"/>
      <c r="C656" s="103"/>
      <c r="D656" s="105"/>
      <c r="E656" s="193" t="e">
        <f t="shared" si="290"/>
        <v>#DIV/0!</v>
      </c>
      <c r="F656" s="191">
        <f t="shared" si="291"/>
        <v>0</v>
      </c>
      <c r="G656" s="103"/>
      <c r="H656" s="104">
        <f t="shared" si="292"/>
        <v>0</v>
      </c>
      <c r="I656" s="147"/>
      <c r="J656" s="106"/>
      <c r="K656" s="106"/>
      <c r="L656" s="106"/>
      <c r="M656" s="107"/>
      <c r="N656" s="150" t="str">
        <f t="shared" si="296"/>
        <v xml:space="preserve"> </v>
      </c>
      <c r="O656" s="145" t="str">
        <f t="shared" si="297"/>
        <v xml:space="preserve"> </v>
      </c>
      <c r="P656" s="154" t="str">
        <f t="shared" si="298"/>
        <v xml:space="preserve"> </v>
      </c>
      <c r="Q656" s="145">
        <f t="shared" si="299"/>
        <v>0</v>
      </c>
      <c r="R656" s="145" t="str">
        <f t="shared" si="300"/>
        <v xml:space="preserve"> </v>
      </c>
      <c r="S656" s="145" t="str">
        <f t="shared" si="301"/>
        <v xml:space="preserve"> </v>
      </c>
      <c r="T656" s="145" t="str">
        <f t="shared" si="302"/>
        <v xml:space="preserve"> </v>
      </c>
      <c r="U656" s="150" t="e">
        <f t="shared" si="303"/>
        <v>#VALUE!</v>
      </c>
      <c r="V656" s="145" t="e">
        <f t="shared" si="304"/>
        <v>#VALUE!</v>
      </c>
      <c r="W656" s="137" t="e">
        <f t="shared" si="305"/>
        <v>#VALUE!</v>
      </c>
      <c r="X656" s="73" t="str">
        <f t="shared" si="293"/>
        <v>donnée(s) manquante(s)</v>
      </c>
      <c r="Y656" s="74" t="str">
        <f t="shared" si="294"/>
        <v>donnée(s) manquante(s)</v>
      </c>
      <c r="Z656" s="131" t="e">
        <f t="shared" si="306"/>
        <v>#DIV/0!</v>
      </c>
      <c r="AA656" s="127" t="str">
        <f>IF(ISBLANK(L656)," ",IF(L656&lt;=Scenario!$C$3,0,IF(L656&lt;=Scenario!$C$5,1,IF(L656&lt;=Scenario!$C$6,2,IF(L656&lt;=Scenario!$C$7,3,IF(L656&lt;=Scenario!$C$8,4,5))))))</f>
        <v xml:space="preserve"> </v>
      </c>
      <c r="AB656" s="127" t="str">
        <f>IF(ISBLANK(M656)," ",IF(M656&lt;=Scenario!$G$3,0,IF(M656&lt;=Scenario!$G$5,1,IF(M656&lt;=Scenario!$G$6,2,IF(M656&lt;=Scenario!$G$7,3,IF(M656&lt;=Scenario!$G$8,4,IF(M656&lt;=Scenario!$G$9,5,IF(M656&lt;=Scenario!$G$10,6,7))))))))</f>
        <v xml:space="preserve"> </v>
      </c>
      <c r="AC656" s="127"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27"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27">
        <f>IF(ISBLANK(F656)," ",IF(F656&lt;=Scenario!$AI$3,0,IF(F656&lt;=Scenario!$AI$5,1,IF(F656&lt;=Scenario!$AI$6,2,IF(F656&lt;=Scenario!$AI$7,3,IF(F656&lt;=Scenario!$AI$8,4,IF(F656&lt;=Scenario!$AI$9,5,IF(F656&lt;=Scenario!$AI$10,6,IF(F656&lt;=Scenario!$AI$11,7,IF(F656&lt;=Scenario!$AI$12,8,IF(F656&lt;=Scenario!$AI$13,9,10)))))))))))</f>
        <v>0</v>
      </c>
      <c r="AF656" s="127" t="str">
        <f t="shared" si="307"/>
        <v xml:space="preserve"> </v>
      </c>
      <c r="AG656" s="132" t="e">
        <f t="shared" si="289"/>
        <v>#VALUE!</v>
      </c>
      <c r="AH656" s="133" t="e">
        <f t="shared" si="310"/>
        <v>#VALUE!</v>
      </c>
      <c r="AI656" s="126" t="e">
        <f t="shared" si="295"/>
        <v>#VALUE!</v>
      </c>
      <c r="AJ656" s="73" t="str">
        <f t="shared" si="308"/>
        <v>missing data</v>
      </c>
      <c r="AK656" s="80" t="str">
        <f t="shared" si="309"/>
        <v>missing data</v>
      </c>
    </row>
    <row r="657" spans="1:37" x14ac:dyDescent="0.25">
      <c r="A657" s="114" t="s">
        <v>74</v>
      </c>
      <c r="B657" s="102"/>
      <c r="C657" s="103"/>
      <c r="D657" s="105"/>
      <c r="E657" s="193" t="e">
        <f t="shared" si="290"/>
        <v>#DIV/0!</v>
      </c>
      <c r="F657" s="191">
        <f t="shared" si="291"/>
        <v>0</v>
      </c>
      <c r="G657" s="103"/>
      <c r="H657" s="104">
        <f t="shared" si="292"/>
        <v>0</v>
      </c>
      <c r="I657" s="147"/>
      <c r="J657" s="106"/>
      <c r="K657" s="106"/>
      <c r="L657" s="106"/>
      <c r="M657" s="107"/>
      <c r="N657" s="150" t="str">
        <f t="shared" si="296"/>
        <v xml:space="preserve"> </v>
      </c>
      <c r="O657" s="145" t="str">
        <f t="shared" si="297"/>
        <v xml:space="preserve"> </v>
      </c>
      <c r="P657" s="154" t="str">
        <f t="shared" si="298"/>
        <v xml:space="preserve"> </v>
      </c>
      <c r="Q657" s="145">
        <f t="shared" si="299"/>
        <v>0</v>
      </c>
      <c r="R657" s="145" t="str">
        <f t="shared" si="300"/>
        <v xml:space="preserve"> </v>
      </c>
      <c r="S657" s="145" t="str">
        <f t="shared" si="301"/>
        <v xml:space="preserve"> </v>
      </c>
      <c r="T657" s="145" t="str">
        <f t="shared" si="302"/>
        <v xml:space="preserve"> </v>
      </c>
      <c r="U657" s="150" t="e">
        <f t="shared" si="303"/>
        <v>#VALUE!</v>
      </c>
      <c r="V657" s="145" t="e">
        <f t="shared" si="304"/>
        <v>#VALUE!</v>
      </c>
      <c r="W657" s="137" t="e">
        <f t="shared" si="305"/>
        <v>#VALUE!</v>
      </c>
      <c r="X657" s="73" t="str">
        <f t="shared" si="293"/>
        <v>donnée(s) manquante(s)</v>
      </c>
      <c r="Y657" s="74" t="str">
        <f t="shared" si="294"/>
        <v>donnée(s) manquante(s)</v>
      </c>
      <c r="Z657" s="131" t="e">
        <f t="shared" si="306"/>
        <v>#DIV/0!</v>
      </c>
      <c r="AA657" s="127" t="str">
        <f>IF(ISBLANK(L657)," ",IF(L657&lt;=Scenario!$C$3,0,IF(L657&lt;=Scenario!$C$5,1,IF(L657&lt;=Scenario!$C$6,2,IF(L657&lt;=Scenario!$C$7,3,IF(L657&lt;=Scenario!$C$8,4,5))))))</f>
        <v xml:space="preserve"> </v>
      </c>
      <c r="AB657" s="127" t="str">
        <f>IF(ISBLANK(M657)," ",IF(M657&lt;=Scenario!$G$3,0,IF(M657&lt;=Scenario!$G$5,1,IF(M657&lt;=Scenario!$G$6,2,IF(M657&lt;=Scenario!$G$7,3,IF(M657&lt;=Scenario!$G$8,4,IF(M657&lt;=Scenario!$G$9,5,IF(M657&lt;=Scenario!$G$10,6,7))))))))</f>
        <v xml:space="preserve"> </v>
      </c>
      <c r="AC657" s="127"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27"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27">
        <f>IF(ISBLANK(F657)," ",IF(F657&lt;=Scenario!$AI$3,0,IF(F657&lt;=Scenario!$AI$5,1,IF(F657&lt;=Scenario!$AI$6,2,IF(F657&lt;=Scenario!$AI$7,3,IF(F657&lt;=Scenario!$AI$8,4,IF(F657&lt;=Scenario!$AI$9,5,IF(F657&lt;=Scenario!$AI$10,6,IF(F657&lt;=Scenario!$AI$11,7,IF(F657&lt;=Scenario!$AI$12,8,IF(F657&lt;=Scenario!$AI$13,9,10)))))))))))</f>
        <v>0</v>
      </c>
      <c r="AF657" s="127" t="str">
        <f t="shared" si="307"/>
        <v xml:space="preserve"> </v>
      </c>
      <c r="AG657" s="132" t="e">
        <f t="shared" ref="AG657:AG720" si="311">AD657+AC657+AE657+Z657</f>
        <v>#VALUE!</v>
      </c>
      <c r="AH657" s="133" t="e">
        <f t="shared" si="310"/>
        <v>#VALUE!</v>
      </c>
      <c r="AI657" s="126" t="e">
        <f t="shared" si="295"/>
        <v>#VALUE!</v>
      </c>
      <c r="AJ657" s="73" t="str">
        <f t="shared" si="308"/>
        <v>missing data</v>
      </c>
      <c r="AK657" s="80" t="str">
        <f t="shared" si="309"/>
        <v>missing data</v>
      </c>
    </row>
    <row r="658" spans="1:37" x14ac:dyDescent="0.25">
      <c r="A658" s="114" t="s">
        <v>74</v>
      </c>
      <c r="B658" s="102"/>
      <c r="C658" s="103"/>
      <c r="D658" s="105"/>
      <c r="E658" s="193" t="e">
        <f t="shared" si="290"/>
        <v>#DIV/0!</v>
      </c>
      <c r="F658" s="191">
        <f t="shared" si="291"/>
        <v>0</v>
      </c>
      <c r="G658" s="103"/>
      <c r="H658" s="104">
        <f t="shared" si="292"/>
        <v>0</v>
      </c>
      <c r="I658" s="147"/>
      <c r="J658" s="106"/>
      <c r="K658" s="106"/>
      <c r="L658" s="106"/>
      <c r="M658" s="107"/>
      <c r="N658" s="150" t="str">
        <f t="shared" si="296"/>
        <v xml:space="preserve"> </v>
      </c>
      <c r="O658" s="145" t="str">
        <f t="shared" si="297"/>
        <v xml:space="preserve"> </v>
      </c>
      <c r="P658" s="154" t="str">
        <f t="shared" si="298"/>
        <v xml:space="preserve"> </v>
      </c>
      <c r="Q658" s="145">
        <f t="shared" si="299"/>
        <v>0</v>
      </c>
      <c r="R658" s="145" t="str">
        <f t="shared" si="300"/>
        <v xml:space="preserve"> </v>
      </c>
      <c r="S658" s="145" t="str">
        <f t="shared" si="301"/>
        <v xml:space="preserve"> </v>
      </c>
      <c r="T658" s="145" t="str">
        <f t="shared" si="302"/>
        <v xml:space="preserve"> </v>
      </c>
      <c r="U658" s="150" t="e">
        <f t="shared" si="303"/>
        <v>#VALUE!</v>
      </c>
      <c r="V658" s="145" t="e">
        <f t="shared" si="304"/>
        <v>#VALUE!</v>
      </c>
      <c r="W658" s="137" t="e">
        <f t="shared" si="305"/>
        <v>#VALUE!</v>
      </c>
      <c r="X658" s="73" t="str">
        <f t="shared" si="293"/>
        <v>donnée(s) manquante(s)</v>
      </c>
      <c r="Y658" s="74" t="str">
        <f t="shared" si="294"/>
        <v>donnée(s) manquante(s)</v>
      </c>
      <c r="Z658" s="131" t="e">
        <f t="shared" si="306"/>
        <v>#DIV/0!</v>
      </c>
      <c r="AA658" s="127" t="str">
        <f>IF(ISBLANK(L658)," ",IF(L658&lt;=Scenario!$C$3,0,IF(L658&lt;=Scenario!$C$5,1,IF(L658&lt;=Scenario!$C$6,2,IF(L658&lt;=Scenario!$C$7,3,IF(L658&lt;=Scenario!$C$8,4,5))))))</f>
        <v xml:space="preserve"> </v>
      </c>
      <c r="AB658" s="127" t="str">
        <f>IF(ISBLANK(M658)," ",IF(M658&lt;=Scenario!$G$3,0,IF(M658&lt;=Scenario!$G$5,1,IF(M658&lt;=Scenario!$G$6,2,IF(M658&lt;=Scenario!$G$7,3,IF(M658&lt;=Scenario!$G$8,4,IF(M658&lt;=Scenario!$G$9,5,IF(M658&lt;=Scenario!$G$10,6,7))))))))</f>
        <v xml:space="preserve"> </v>
      </c>
      <c r="AC658" s="127"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27"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27">
        <f>IF(ISBLANK(F658)," ",IF(F658&lt;=Scenario!$AI$3,0,IF(F658&lt;=Scenario!$AI$5,1,IF(F658&lt;=Scenario!$AI$6,2,IF(F658&lt;=Scenario!$AI$7,3,IF(F658&lt;=Scenario!$AI$8,4,IF(F658&lt;=Scenario!$AI$9,5,IF(F658&lt;=Scenario!$AI$10,6,IF(F658&lt;=Scenario!$AI$11,7,IF(F658&lt;=Scenario!$AI$12,8,IF(F658&lt;=Scenario!$AI$13,9,10)))))))))))</f>
        <v>0</v>
      </c>
      <c r="AF658" s="127" t="str">
        <f t="shared" si="307"/>
        <v xml:space="preserve"> </v>
      </c>
      <c r="AG658" s="132" t="e">
        <f t="shared" si="311"/>
        <v>#VALUE!</v>
      </c>
      <c r="AH658" s="133" t="e">
        <f t="shared" si="310"/>
        <v>#VALUE!</v>
      </c>
      <c r="AI658" s="126" t="e">
        <f t="shared" si="295"/>
        <v>#VALUE!</v>
      </c>
      <c r="AJ658" s="73" t="str">
        <f t="shared" si="308"/>
        <v>missing data</v>
      </c>
      <c r="AK658" s="80" t="str">
        <f t="shared" si="309"/>
        <v>missing data</v>
      </c>
    </row>
    <row r="659" spans="1:37" x14ac:dyDescent="0.25">
      <c r="A659" s="114" t="s">
        <v>74</v>
      </c>
      <c r="B659" s="102"/>
      <c r="C659" s="103"/>
      <c r="D659" s="105"/>
      <c r="E659" s="193" t="e">
        <f t="shared" si="290"/>
        <v>#DIV/0!</v>
      </c>
      <c r="F659" s="191">
        <f t="shared" si="291"/>
        <v>0</v>
      </c>
      <c r="G659" s="103"/>
      <c r="H659" s="104">
        <f t="shared" si="292"/>
        <v>0</v>
      </c>
      <c r="I659" s="147"/>
      <c r="J659" s="106"/>
      <c r="K659" s="106"/>
      <c r="L659" s="106"/>
      <c r="M659" s="107"/>
      <c r="N659" s="150" t="str">
        <f t="shared" si="296"/>
        <v xml:space="preserve"> </v>
      </c>
      <c r="O659" s="145" t="str">
        <f t="shared" si="297"/>
        <v xml:space="preserve"> </v>
      </c>
      <c r="P659" s="154" t="str">
        <f t="shared" si="298"/>
        <v xml:space="preserve"> </v>
      </c>
      <c r="Q659" s="145">
        <f t="shared" si="299"/>
        <v>0</v>
      </c>
      <c r="R659" s="145" t="str">
        <f t="shared" si="300"/>
        <v xml:space="preserve"> </v>
      </c>
      <c r="S659" s="145" t="str">
        <f t="shared" si="301"/>
        <v xml:space="preserve"> </v>
      </c>
      <c r="T659" s="145" t="str">
        <f t="shared" si="302"/>
        <v xml:space="preserve"> </v>
      </c>
      <c r="U659" s="150" t="e">
        <f t="shared" si="303"/>
        <v>#VALUE!</v>
      </c>
      <c r="V659" s="145" t="e">
        <f t="shared" si="304"/>
        <v>#VALUE!</v>
      </c>
      <c r="W659" s="137" t="e">
        <f t="shared" si="305"/>
        <v>#VALUE!</v>
      </c>
      <c r="X659" s="73" t="str">
        <f t="shared" si="293"/>
        <v>donnée(s) manquante(s)</v>
      </c>
      <c r="Y659" s="74" t="str">
        <f t="shared" si="294"/>
        <v>donnée(s) manquante(s)</v>
      </c>
      <c r="Z659" s="131" t="e">
        <f t="shared" si="306"/>
        <v>#DIV/0!</v>
      </c>
      <c r="AA659" s="127" t="str">
        <f>IF(ISBLANK(L659)," ",IF(L659&lt;=Scenario!$C$3,0,IF(L659&lt;=Scenario!$C$5,1,IF(L659&lt;=Scenario!$C$6,2,IF(L659&lt;=Scenario!$C$7,3,IF(L659&lt;=Scenario!$C$8,4,5))))))</f>
        <v xml:space="preserve"> </v>
      </c>
      <c r="AB659" s="127" t="str">
        <f>IF(ISBLANK(M659)," ",IF(M659&lt;=Scenario!$G$3,0,IF(M659&lt;=Scenario!$G$5,1,IF(M659&lt;=Scenario!$G$6,2,IF(M659&lt;=Scenario!$G$7,3,IF(M659&lt;=Scenario!$G$8,4,IF(M659&lt;=Scenario!$G$9,5,IF(M659&lt;=Scenario!$G$10,6,7))))))))</f>
        <v xml:space="preserve"> </v>
      </c>
      <c r="AC659" s="127"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27"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27">
        <f>IF(ISBLANK(F659)," ",IF(F659&lt;=Scenario!$AI$3,0,IF(F659&lt;=Scenario!$AI$5,1,IF(F659&lt;=Scenario!$AI$6,2,IF(F659&lt;=Scenario!$AI$7,3,IF(F659&lt;=Scenario!$AI$8,4,IF(F659&lt;=Scenario!$AI$9,5,IF(F659&lt;=Scenario!$AI$10,6,IF(F659&lt;=Scenario!$AI$11,7,IF(F659&lt;=Scenario!$AI$12,8,IF(F659&lt;=Scenario!$AI$13,9,10)))))))))))</f>
        <v>0</v>
      </c>
      <c r="AF659" s="127" t="str">
        <f t="shared" si="307"/>
        <v xml:space="preserve"> </v>
      </c>
      <c r="AG659" s="132" t="e">
        <f t="shared" si="311"/>
        <v>#VALUE!</v>
      </c>
      <c r="AH659" s="133" t="e">
        <f t="shared" si="310"/>
        <v>#VALUE!</v>
      </c>
      <c r="AI659" s="126" t="e">
        <f t="shared" si="295"/>
        <v>#VALUE!</v>
      </c>
      <c r="AJ659" s="73" t="str">
        <f t="shared" si="308"/>
        <v>missing data</v>
      </c>
      <c r="AK659" s="80" t="str">
        <f t="shared" si="309"/>
        <v>missing data</v>
      </c>
    </row>
    <row r="660" spans="1:37" x14ac:dyDescent="0.25">
      <c r="A660" s="114" t="s">
        <v>74</v>
      </c>
      <c r="B660" s="102"/>
      <c r="C660" s="103"/>
      <c r="D660" s="105"/>
      <c r="E660" s="193" t="e">
        <f t="shared" si="290"/>
        <v>#DIV/0!</v>
      </c>
      <c r="F660" s="191">
        <f t="shared" si="291"/>
        <v>0</v>
      </c>
      <c r="G660" s="103"/>
      <c r="H660" s="104">
        <f t="shared" si="292"/>
        <v>0</v>
      </c>
      <c r="I660" s="147"/>
      <c r="J660" s="106"/>
      <c r="K660" s="106"/>
      <c r="L660" s="106"/>
      <c r="M660" s="107"/>
      <c r="N660" s="150" t="str">
        <f t="shared" si="296"/>
        <v xml:space="preserve"> </v>
      </c>
      <c r="O660" s="145" t="str">
        <f t="shared" si="297"/>
        <v xml:space="preserve"> </v>
      </c>
      <c r="P660" s="154" t="str">
        <f t="shared" si="298"/>
        <v xml:space="preserve"> </v>
      </c>
      <c r="Q660" s="145">
        <f t="shared" si="299"/>
        <v>0</v>
      </c>
      <c r="R660" s="145" t="str">
        <f t="shared" si="300"/>
        <v xml:space="preserve"> </v>
      </c>
      <c r="S660" s="145" t="str">
        <f t="shared" si="301"/>
        <v xml:space="preserve"> </v>
      </c>
      <c r="T660" s="145" t="str">
        <f t="shared" si="302"/>
        <v xml:space="preserve"> </v>
      </c>
      <c r="U660" s="150" t="e">
        <f t="shared" si="303"/>
        <v>#VALUE!</v>
      </c>
      <c r="V660" s="145" t="e">
        <f t="shared" si="304"/>
        <v>#VALUE!</v>
      </c>
      <c r="W660" s="137" t="e">
        <f t="shared" si="305"/>
        <v>#VALUE!</v>
      </c>
      <c r="X660" s="73" t="str">
        <f t="shared" si="293"/>
        <v>donnée(s) manquante(s)</v>
      </c>
      <c r="Y660" s="74" t="str">
        <f t="shared" si="294"/>
        <v>donnée(s) manquante(s)</v>
      </c>
      <c r="Z660" s="131" t="e">
        <f t="shared" si="306"/>
        <v>#DIV/0!</v>
      </c>
      <c r="AA660" s="127" t="str">
        <f>IF(ISBLANK(L660)," ",IF(L660&lt;=Scenario!$C$3,0,IF(L660&lt;=Scenario!$C$5,1,IF(L660&lt;=Scenario!$C$6,2,IF(L660&lt;=Scenario!$C$7,3,IF(L660&lt;=Scenario!$C$8,4,5))))))</f>
        <v xml:space="preserve"> </v>
      </c>
      <c r="AB660" s="127" t="str">
        <f>IF(ISBLANK(M660)," ",IF(M660&lt;=Scenario!$G$3,0,IF(M660&lt;=Scenario!$G$5,1,IF(M660&lt;=Scenario!$G$6,2,IF(M660&lt;=Scenario!$G$7,3,IF(M660&lt;=Scenario!$G$8,4,IF(M660&lt;=Scenario!$G$9,5,IF(M660&lt;=Scenario!$G$10,6,7))))))))</f>
        <v xml:space="preserve"> </v>
      </c>
      <c r="AC660" s="127"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27"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27">
        <f>IF(ISBLANK(F660)," ",IF(F660&lt;=Scenario!$AI$3,0,IF(F660&lt;=Scenario!$AI$5,1,IF(F660&lt;=Scenario!$AI$6,2,IF(F660&lt;=Scenario!$AI$7,3,IF(F660&lt;=Scenario!$AI$8,4,IF(F660&lt;=Scenario!$AI$9,5,IF(F660&lt;=Scenario!$AI$10,6,IF(F660&lt;=Scenario!$AI$11,7,IF(F660&lt;=Scenario!$AI$12,8,IF(F660&lt;=Scenario!$AI$13,9,10)))))))))))</f>
        <v>0</v>
      </c>
      <c r="AF660" s="127" t="str">
        <f t="shared" si="307"/>
        <v xml:space="preserve"> </v>
      </c>
      <c r="AG660" s="132" t="e">
        <f t="shared" si="311"/>
        <v>#VALUE!</v>
      </c>
      <c r="AH660" s="133" t="e">
        <f t="shared" si="310"/>
        <v>#VALUE!</v>
      </c>
      <c r="AI660" s="126" t="e">
        <f t="shared" si="295"/>
        <v>#VALUE!</v>
      </c>
      <c r="AJ660" s="73" t="str">
        <f t="shared" si="308"/>
        <v>missing data</v>
      </c>
      <c r="AK660" s="80" t="str">
        <f t="shared" si="309"/>
        <v>missing data</v>
      </c>
    </row>
    <row r="661" spans="1:37" x14ac:dyDescent="0.25">
      <c r="A661" s="114" t="s">
        <v>74</v>
      </c>
      <c r="B661" s="102"/>
      <c r="C661" s="103"/>
      <c r="D661" s="105"/>
      <c r="E661" s="193" t="e">
        <f t="shared" si="290"/>
        <v>#DIV/0!</v>
      </c>
      <c r="F661" s="191">
        <f t="shared" si="291"/>
        <v>0</v>
      </c>
      <c r="G661" s="103"/>
      <c r="H661" s="104">
        <f t="shared" si="292"/>
        <v>0</v>
      </c>
      <c r="I661" s="147"/>
      <c r="J661" s="106"/>
      <c r="K661" s="106"/>
      <c r="L661" s="106"/>
      <c r="M661" s="107"/>
      <c r="N661" s="150" t="str">
        <f t="shared" si="296"/>
        <v xml:space="preserve"> </v>
      </c>
      <c r="O661" s="145" t="str">
        <f t="shared" si="297"/>
        <v xml:space="preserve"> </v>
      </c>
      <c r="P661" s="154" t="str">
        <f t="shared" si="298"/>
        <v xml:space="preserve"> </v>
      </c>
      <c r="Q661" s="145">
        <f t="shared" si="299"/>
        <v>0</v>
      </c>
      <c r="R661" s="145" t="str">
        <f t="shared" si="300"/>
        <v xml:space="preserve"> </v>
      </c>
      <c r="S661" s="145" t="str">
        <f t="shared" si="301"/>
        <v xml:space="preserve"> </v>
      </c>
      <c r="T661" s="145" t="str">
        <f t="shared" si="302"/>
        <v xml:space="preserve"> </v>
      </c>
      <c r="U661" s="150" t="e">
        <f t="shared" si="303"/>
        <v>#VALUE!</v>
      </c>
      <c r="V661" s="145" t="e">
        <f t="shared" si="304"/>
        <v>#VALUE!</v>
      </c>
      <c r="W661" s="137" t="e">
        <f t="shared" si="305"/>
        <v>#VALUE!</v>
      </c>
      <c r="X661" s="73" t="str">
        <f t="shared" si="293"/>
        <v>donnée(s) manquante(s)</v>
      </c>
      <c r="Y661" s="74" t="str">
        <f t="shared" si="294"/>
        <v>donnée(s) manquante(s)</v>
      </c>
      <c r="Z661" s="131" t="e">
        <f t="shared" si="306"/>
        <v>#DIV/0!</v>
      </c>
      <c r="AA661" s="127" t="str">
        <f>IF(ISBLANK(L661)," ",IF(L661&lt;=Scenario!$C$3,0,IF(L661&lt;=Scenario!$C$5,1,IF(L661&lt;=Scenario!$C$6,2,IF(L661&lt;=Scenario!$C$7,3,IF(L661&lt;=Scenario!$C$8,4,5))))))</f>
        <v xml:space="preserve"> </v>
      </c>
      <c r="AB661" s="127" t="str">
        <f>IF(ISBLANK(M661)," ",IF(M661&lt;=Scenario!$G$3,0,IF(M661&lt;=Scenario!$G$5,1,IF(M661&lt;=Scenario!$G$6,2,IF(M661&lt;=Scenario!$G$7,3,IF(M661&lt;=Scenario!$G$8,4,IF(M661&lt;=Scenario!$G$9,5,IF(M661&lt;=Scenario!$G$10,6,7))))))))</f>
        <v xml:space="preserve"> </v>
      </c>
      <c r="AC661" s="127"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27"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27">
        <f>IF(ISBLANK(F661)," ",IF(F661&lt;=Scenario!$AI$3,0,IF(F661&lt;=Scenario!$AI$5,1,IF(F661&lt;=Scenario!$AI$6,2,IF(F661&lt;=Scenario!$AI$7,3,IF(F661&lt;=Scenario!$AI$8,4,IF(F661&lt;=Scenario!$AI$9,5,IF(F661&lt;=Scenario!$AI$10,6,IF(F661&lt;=Scenario!$AI$11,7,IF(F661&lt;=Scenario!$AI$12,8,IF(F661&lt;=Scenario!$AI$13,9,10)))))))))))</f>
        <v>0</v>
      </c>
      <c r="AF661" s="127" t="str">
        <f t="shared" si="307"/>
        <v xml:space="preserve"> </v>
      </c>
      <c r="AG661" s="132" t="e">
        <f t="shared" si="311"/>
        <v>#VALUE!</v>
      </c>
      <c r="AH661" s="133" t="e">
        <f t="shared" si="310"/>
        <v>#VALUE!</v>
      </c>
      <c r="AI661" s="126" t="e">
        <f t="shared" si="295"/>
        <v>#VALUE!</v>
      </c>
      <c r="AJ661" s="73" t="str">
        <f t="shared" si="308"/>
        <v>missing data</v>
      </c>
      <c r="AK661" s="80" t="str">
        <f t="shared" si="309"/>
        <v>missing data</v>
      </c>
    </row>
    <row r="662" spans="1:37" x14ac:dyDescent="0.25">
      <c r="A662" s="114" t="s">
        <v>74</v>
      </c>
      <c r="B662" s="102"/>
      <c r="C662" s="103"/>
      <c r="D662" s="105"/>
      <c r="E662" s="193" t="e">
        <f t="shared" si="290"/>
        <v>#DIV/0!</v>
      </c>
      <c r="F662" s="191">
        <f t="shared" si="291"/>
        <v>0</v>
      </c>
      <c r="G662" s="103"/>
      <c r="H662" s="104">
        <f t="shared" si="292"/>
        <v>0</v>
      </c>
      <c r="I662" s="147"/>
      <c r="J662" s="106"/>
      <c r="K662" s="106"/>
      <c r="L662" s="106"/>
      <c r="M662" s="107"/>
      <c r="N662" s="150" t="str">
        <f t="shared" si="296"/>
        <v xml:space="preserve"> </v>
      </c>
      <c r="O662" s="145" t="str">
        <f t="shared" si="297"/>
        <v xml:space="preserve"> </v>
      </c>
      <c r="P662" s="154" t="str">
        <f t="shared" si="298"/>
        <v xml:space="preserve"> </v>
      </c>
      <c r="Q662" s="145">
        <f t="shared" si="299"/>
        <v>0</v>
      </c>
      <c r="R662" s="145" t="str">
        <f t="shared" si="300"/>
        <v xml:space="preserve"> </v>
      </c>
      <c r="S662" s="145" t="str">
        <f t="shared" si="301"/>
        <v xml:space="preserve"> </v>
      </c>
      <c r="T662" s="145" t="str">
        <f t="shared" si="302"/>
        <v xml:space="preserve"> </v>
      </c>
      <c r="U662" s="150" t="e">
        <f t="shared" si="303"/>
        <v>#VALUE!</v>
      </c>
      <c r="V662" s="145" t="e">
        <f t="shared" si="304"/>
        <v>#VALUE!</v>
      </c>
      <c r="W662" s="137" t="e">
        <f t="shared" si="305"/>
        <v>#VALUE!</v>
      </c>
      <c r="X662" s="73" t="str">
        <f t="shared" si="293"/>
        <v>donnée(s) manquante(s)</v>
      </c>
      <c r="Y662" s="74" t="str">
        <f t="shared" si="294"/>
        <v>donnée(s) manquante(s)</v>
      </c>
      <c r="Z662" s="131" t="e">
        <f t="shared" si="306"/>
        <v>#DIV/0!</v>
      </c>
      <c r="AA662" s="127" t="str">
        <f>IF(ISBLANK(L662)," ",IF(L662&lt;=Scenario!$C$3,0,IF(L662&lt;=Scenario!$C$5,1,IF(L662&lt;=Scenario!$C$6,2,IF(L662&lt;=Scenario!$C$7,3,IF(L662&lt;=Scenario!$C$8,4,5))))))</f>
        <v xml:space="preserve"> </v>
      </c>
      <c r="AB662" s="127" t="str">
        <f>IF(ISBLANK(M662)," ",IF(M662&lt;=Scenario!$G$3,0,IF(M662&lt;=Scenario!$G$5,1,IF(M662&lt;=Scenario!$G$6,2,IF(M662&lt;=Scenario!$G$7,3,IF(M662&lt;=Scenario!$G$8,4,IF(M662&lt;=Scenario!$G$9,5,IF(M662&lt;=Scenario!$G$10,6,7))))))))</f>
        <v xml:space="preserve"> </v>
      </c>
      <c r="AC662" s="127"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27"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27">
        <f>IF(ISBLANK(F662)," ",IF(F662&lt;=Scenario!$AI$3,0,IF(F662&lt;=Scenario!$AI$5,1,IF(F662&lt;=Scenario!$AI$6,2,IF(F662&lt;=Scenario!$AI$7,3,IF(F662&lt;=Scenario!$AI$8,4,IF(F662&lt;=Scenario!$AI$9,5,IF(F662&lt;=Scenario!$AI$10,6,IF(F662&lt;=Scenario!$AI$11,7,IF(F662&lt;=Scenario!$AI$12,8,IF(F662&lt;=Scenario!$AI$13,9,10)))))))))))</f>
        <v>0</v>
      </c>
      <c r="AF662" s="127" t="str">
        <f t="shared" si="307"/>
        <v xml:space="preserve"> </v>
      </c>
      <c r="AG662" s="132" t="e">
        <f t="shared" si="311"/>
        <v>#VALUE!</v>
      </c>
      <c r="AH662" s="133" t="e">
        <f t="shared" si="310"/>
        <v>#VALUE!</v>
      </c>
      <c r="AI662" s="126" t="e">
        <f t="shared" si="295"/>
        <v>#VALUE!</v>
      </c>
      <c r="AJ662" s="73" t="str">
        <f t="shared" si="308"/>
        <v>missing data</v>
      </c>
      <c r="AK662" s="80" t="str">
        <f t="shared" si="309"/>
        <v>missing data</v>
      </c>
    </row>
    <row r="663" spans="1:37" x14ac:dyDescent="0.25">
      <c r="A663" s="114" t="s">
        <v>74</v>
      </c>
      <c r="B663" s="102"/>
      <c r="C663" s="103"/>
      <c r="D663" s="105"/>
      <c r="E663" s="193" t="e">
        <f t="shared" si="290"/>
        <v>#DIV/0!</v>
      </c>
      <c r="F663" s="191">
        <f t="shared" si="291"/>
        <v>0</v>
      </c>
      <c r="G663" s="103"/>
      <c r="H663" s="104">
        <f t="shared" si="292"/>
        <v>0</v>
      </c>
      <c r="I663" s="147"/>
      <c r="J663" s="106"/>
      <c r="K663" s="106"/>
      <c r="L663" s="106"/>
      <c r="M663" s="107"/>
      <c r="N663" s="150" t="str">
        <f t="shared" si="296"/>
        <v xml:space="preserve"> </v>
      </c>
      <c r="O663" s="145" t="str">
        <f t="shared" si="297"/>
        <v xml:space="preserve"> </v>
      </c>
      <c r="P663" s="154" t="str">
        <f t="shared" si="298"/>
        <v xml:space="preserve"> </v>
      </c>
      <c r="Q663" s="145">
        <f t="shared" si="299"/>
        <v>0</v>
      </c>
      <c r="R663" s="145" t="str">
        <f t="shared" si="300"/>
        <v xml:space="preserve"> </v>
      </c>
      <c r="S663" s="145" t="str">
        <f t="shared" si="301"/>
        <v xml:space="preserve"> </v>
      </c>
      <c r="T663" s="145" t="str">
        <f t="shared" si="302"/>
        <v xml:space="preserve"> </v>
      </c>
      <c r="U663" s="150" t="e">
        <f t="shared" si="303"/>
        <v>#VALUE!</v>
      </c>
      <c r="V663" s="145" t="e">
        <f t="shared" si="304"/>
        <v>#VALUE!</v>
      </c>
      <c r="W663" s="137" t="e">
        <f t="shared" si="305"/>
        <v>#VALUE!</v>
      </c>
      <c r="X663" s="73" t="str">
        <f t="shared" si="293"/>
        <v>donnée(s) manquante(s)</v>
      </c>
      <c r="Y663" s="74" t="str">
        <f t="shared" si="294"/>
        <v>donnée(s) manquante(s)</v>
      </c>
      <c r="Z663" s="131" t="e">
        <f t="shared" si="306"/>
        <v>#DIV/0!</v>
      </c>
      <c r="AA663" s="127" t="str">
        <f>IF(ISBLANK(L663)," ",IF(L663&lt;=Scenario!$C$3,0,IF(L663&lt;=Scenario!$C$5,1,IF(L663&lt;=Scenario!$C$6,2,IF(L663&lt;=Scenario!$C$7,3,IF(L663&lt;=Scenario!$C$8,4,5))))))</f>
        <v xml:space="preserve"> </v>
      </c>
      <c r="AB663" s="127" t="str">
        <f>IF(ISBLANK(M663)," ",IF(M663&lt;=Scenario!$G$3,0,IF(M663&lt;=Scenario!$G$5,1,IF(M663&lt;=Scenario!$G$6,2,IF(M663&lt;=Scenario!$G$7,3,IF(M663&lt;=Scenario!$G$8,4,IF(M663&lt;=Scenario!$G$9,5,IF(M663&lt;=Scenario!$G$10,6,7))))))))</f>
        <v xml:space="preserve"> </v>
      </c>
      <c r="AC663" s="127"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27"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27">
        <f>IF(ISBLANK(F663)," ",IF(F663&lt;=Scenario!$AI$3,0,IF(F663&lt;=Scenario!$AI$5,1,IF(F663&lt;=Scenario!$AI$6,2,IF(F663&lt;=Scenario!$AI$7,3,IF(F663&lt;=Scenario!$AI$8,4,IF(F663&lt;=Scenario!$AI$9,5,IF(F663&lt;=Scenario!$AI$10,6,IF(F663&lt;=Scenario!$AI$11,7,IF(F663&lt;=Scenario!$AI$12,8,IF(F663&lt;=Scenario!$AI$13,9,10)))))))))))</f>
        <v>0</v>
      </c>
      <c r="AF663" s="127" t="str">
        <f t="shared" si="307"/>
        <v xml:space="preserve"> </v>
      </c>
      <c r="AG663" s="132" t="e">
        <f t="shared" si="311"/>
        <v>#VALUE!</v>
      </c>
      <c r="AH663" s="133" t="e">
        <f t="shared" si="310"/>
        <v>#VALUE!</v>
      </c>
      <c r="AI663" s="126" t="e">
        <f t="shared" si="295"/>
        <v>#VALUE!</v>
      </c>
      <c r="AJ663" s="73" t="str">
        <f t="shared" si="308"/>
        <v>missing data</v>
      </c>
      <c r="AK663" s="80" t="str">
        <f t="shared" si="309"/>
        <v>missing data</v>
      </c>
    </row>
    <row r="664" spans="1:37" x14ac:dyDescent="0.25">
      <c r="A664" s="114" t="s">
        <v>74</v>
      </c>
      <c r="B664" s="102"/>
      <c r="C664" s="103"/>
      <c r="D664" s="105"/>
      <c r="E664" s="193" t="e">
        <f t="shared" si="290"/>
        <v>#DIV/0!</v>
      </c>
      <c r="F664" s="191">
        <f t="shared" si="291"/>
        <v>0</v>
      </c>
      <c r="G664" s="103"/>
      <c r="H664" s="104">
        <f t="shared" si="292"/>
        <v>0</v>
      </c>
      <c r="I664" s="147"/>
      <c r="J664" s="106"/>
      <c r="K664" s="106"/>
      <c r="L664" s="106"/>
      <c r="M664" s="107"/>
      <c r="N664" s="150" t="str">
        <f t="shared" si="296"/>
        <v xml:space="preserve"> </v>
      </c>
      <c r="O664" s="145" t="str">
        <f t="shared" si="297"/>
        <v xml:space="preserve"> </v>
      </c>
      <c r="P664" s="154" t="str">
        <f t="shared" si="298"/>
        <v xml:space="preserve"> </v>
      </c>
      <c r="Q664" s="145">
        <f t="shared" si="299"/>
        <v>0</v>
      </c>
      <c r="R664" s="145" t="str">
        <f t="shared" si="300"/>
        <v xml:space="preserve"> </v>
      </c>
      <c r="S664" s="145" t="str">
        <f t="shared" si="301"/>
        <v xml:space="preserve"> </v>
      </c>
      <c r="T664" s="145" t="str">
        <f t="shared" si="302"/>
        <v xml:space="preserve"> </v>
      </c>
      <c r="U664" s="150" t="e">
        <f t="shared" si="303"/>
        <v>#VALUE!</v>
      </c>
      <c r="V664" s="145" t="e">
        <f t="shared" si="304"/>
        <v>#VALUE!</v>
      </c>
      <c r="W664" s="137" t="e">
        <f t="shared" si="305"/>
        <v>#VALUE!</v>
      </c>
      <c r="X664" s="73" t="str">
        <f t="shared" si="293"/>
        <v>donnée(s) manquante(s)</v>
      </c>
      <c r="Y664" s="74" t="str">
        <f t="shared" si="294"/>
        <v>donnée(s) manquante(s)</v>
      </c>
      <c r="Z664" s="131" t="e">
        <f t="shared" si="306"/>
        <v>#DIV/0!</v>
      </c>
      <c r="AA664" s="127" t="str">
        <f>IF(ISBLANK(L664)," ",IF(L664&lt;=Scenario!$C$3,0,IF(L664&lt;=Scenario!$C$5,1,IF(L664&lt;=Scenario!$C$6,2,IF(L664&lt;=Scenario!$C$7,3,IF(L664&lt;=Scenario!$C$8,4,5))))))</f>
        <v xml:space="preserve"> </v>
      </c>
      <c r="AB664" s="127" t="str">
        <f>IF(ISBLANK(M664)," ",IF(M664&lt;=Scenario!$G$3,0,IF(M664&lt;=Scenario!$G$5,1,IF(M664&lt;=Scenario!$G$6,2,IF(M664&lt;=Scenario!$G$7,3,IF(M664&lt;=Scenario!$G$8,4,IF(M664&lt;=Scenario!$G$9,5,IF(M664&lt;=Scenario!$G$10,6,7))))))))</f>
        <v xml:space="preserve"> </v>
      </c>
      <c r="AC664" s="127"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27"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27">
        <f>IF(ISBLANK(F664)," ",IF(F664&lt;=Scenario!$AI$3,0,IF(F664&lt;=Scenario!$AI$5,1,IF(F664&lt;=Scenario!$AI$6,2,IF(F664&lt;=Scenario!$AI$7,3,IF(F664&lt;=Scenario!$AI$8,4,IF(F664&lt;=Scenario!$AI$9,5,IF(F664&lt;=Scenario!$AI$10,6,IF(F664&lt;=Scenario!$AI$11,7,IF(F664&lt;=Scenario!$AI$12,8,IF(F664&lt;=Scenario!$AI$13,9,10)))))))))))</f>
        <v>0</v>
      </c>
      <c r="AF664" s="127" t="str">
        <f t="shared" si="307"/>
        <v xml:space="preserve"> </v>
      </c>
      <c r="AG664" s="132" t="e">
        <f t="shared" si="311"/>
        <v>#VALUE!</v>
      </c>
      <c r="AH664" s="133" t="e">
        <f t="shared" si="310"/>
        <v>#VALUE!</v>
      </c>
      <c r="AI664" s="126" t="e">
        <f t="shared" si="295"/>
        <v>#VALUE!</v>
      </c>
      <c r="AJ664" s="73" t="str">
        <f t="shared" si="308"/>
        <v>missing data</v>
      </c>
      <c r="AK664" s="80" t="str">
        <f t="shared" si="309"/>
        <v>missing data</v>
      </c>
    </row>
    <row r="665" spans="1:37" x14ac:dyDescent="0.25">
      <c r="A665" s="114" t="s">
        <v>74</v>
      </c>
      <c r="B665" s="102"/>
      <c r="C665" s="103"/>
      <c r="D665" s="105"/>
      <c r="E665" s="193" t="e">
        <f t="shared" ref="E665:E728" si="312">D665/C665*100</f>
        <v>#DIV/0!</v>
      </c>
      <c r="F665" s="191">
        <f t="shared" ref="F665:F728" si="313">D665*37</f>
        <v>0</v>
      </c>
      <c r="G665" s="103"/>
      <c r="H665" s="104">
        <f t="shared" ref="H665:H728" si="314">ROUND(I665/2.5*1000,0)</f>
        <v>0</v>
      </c>
      <c r="I665" s="147"/>
      <c r="J665" s="106"/>
      <c r="K665" s="106"/>
      <c r="L665" s="106"/>
      <c r="M665" s="107"/>
      <c r="N665" s="150" t="str">
        <f t="shared" si="296"/>
        <v xml:space="preserve"> </v>
      </c>
      <c r="O665" s="145" t="str">
        <f t="shared" si="297"/>
        <v xml:space="preserve"> </v>
      </c>
      <c r="P665" s="154" t="str">
        <f t="shared" si="298"/>
        <v xml:space="preserve"> </v>
      </c>
      <c r="Q665" s="145">
        <f t="shared" si="299"/>
        <v>0</v>
      </c>
      <c r="R665" s="145" t="str">
        <f t="shared" si="300"/>
        <v xml:space="preserve"> </v>
      </c>
      <c r="S665" s="145" t="str">
        <f t="shared" si="301"/>
        <v xml:space="preserve"> </v>
      </c>
      <c r="T665" s="145" t="str">
        <f t="shared" si="302"/>
        <v xml:space="preserve"> </v>
      </c>
      <c r="U665" s="150" t="e">
        <f t="shared" si="303"/>
        <v>#VALUE!</v>
      </c>
      <c r="V665" s="145" t="e">
        <f t="shared" si="304"/>
        <v>#VALUE!</v>
      </c>
      <c r="W665" s="137" t="e">
        <f t="shared" si="305"/>
        <v>#VALUE!</v>
      </c>
      <c r="X665" s="73" t="str">
        <f t="shared" ref="X665:X728" si="315">IF(OR(ISBLANK(E665),ISBLANK(F665),ISBLANK(G665),ISBLANK(H665),ISBLANK(K665),ISBLANK(L665),ISBLANK(M665)),"donnée(s) manquante(s)",IF(W665&lt;0,"Nutriscore_A",IF(W665&lt;3,"Nutriscore_B",IF(W665&lt;11,"Nutriscore_C",IF(W665&lt;19,"Nutriscore_D","Nutriscore_E")))))</f>
        <v>donnée(s) manquante(s)</v>
      </c>
      <c r="Y665" s="74" t="str">
        <f t="shared" ref="Y665:Y728" si="316">IF(X665="donnée(s) manquante(s)","donnée(s) manquante(s)",IF(X665="Nutriscore_A","dark green",IF(X665="Nutriscore_B","green",IF(X665="Nutriscore_C","yellow",IF(X665="Nutriscore_D","orange","dark orange")))))</f>
        <v>donnée(s) manquante(s)</v>
      </c>
      <c r="Z665" s="131" t="e">
        <f t="shared" si="306"/>
        <v>#DIV/0!</v>
      </c>
      <c r="AA665" s="127" t="str">
        <f>IF(ISBLANK(L665)," ",IF(L665&lt;=Scenario!$C$3,0,IF(L665&lt;=Scenario!$C$5,1,IF(L665&lt;=Scenario!$C$6,2,IF(L665&lt;=Scenario!$C$7,3,IF(L665&lt;=Scenario!$C$8,4,5))))))</f>
        <v xml:space="preserve"> </v>
      </c>
      <c r="AB665" s="127" t="str">
        <f>IF(ISBLANK(M665)," ",IF(M665&lt;=Scenario!$G$3,0,IF(M665&lt;=Scenario!$G$5,1,IF(M665&lt;=Scenario!$G$6,2,IF(M665&lt;=Scenario!$G$7,3,IF(M665&lt;=Scenario!$G$8,4,IF(M665&lt;=Scenario!$G$9,5,IF(M665&lt;=Scenario!$G$10,6,7))))))))</f>
        <v xml:space="preserve"> </v>
      </c>
      <c r="AC665" s="127"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27"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27">
        <f>IF(ISBLANK(F665)," ",IF(F665&lt;=Scenario!$AI$3,0,IF(F665&lt;=Scenario!$AI$5,1,IF(F665&lt;=Scenario!$AI$6,2,IF(F665&lt;=Scenario!$AI$7,3,IF(F665&lt;=Scenario!$AI$8,4,IF(F665&lt;=Scenario!$AI$9,5,IF(F665&lt;=Scenario!$AI$10,6,IF(F665&lt;=Scenario!$AI$11,7,IF(F665&lt;=Scenario!$AI$12,8,IF(F665&lt;=Scenario!$AI$13,9,10)))))))))))</f>
        <v>0</v>
      </c>
      <c r="AF665" s="127" t="str">
        <f t="shared" si="307"/>
        <v xml:space="preserve"> </v>
      </c>
      <c r="AG665" s="132" t="e">
        <f t="shared" si="311"/>
        <v>#VALUE!</v>
      </c>
      <c r="AH665" s="133" t="e">
        <f t="shared" si="310"/>
        <v>#VALUE!</v>
      </c>
      <c r="AI665" s="126" t="e">
        <f t="shared" si="295"/>
        <v>#VALUE!</v>
      </c>
      <c r="AJ665" s="73" t="str">
        <f t="shared" si="308"/>
        <v>missing data</v>
      </c>
      <c r="AK665" s="80" t="str">
        <f t="shared" si="309"/>
        <v>missing data</v>
      </c>
    </row>
    <row r="666" spans="1:37" x14ac:dyDescent="0.25">
      <c r="A666" s="114" t="s">
        <v>74</v>
      </c>
      <c r="B666" s="102"/>
      <c r="C666" s="103"/>
      <c r="D666" s="105"/>
      <c r="E666" s="193" t="e">
        <f t="shared" si="312"/>
        <v>#DIV/0!</v>
      </c>
      <c r="F666" s="191">
        <f t="shared" si="313"/>
        <v>0</v>
      </c>
      <c r="G666" s="103"/>
      <c r="H666" s="104">
        <f t="shared" si="314"/>
        <v>0</v>
      </c>
      <c r="I666" s="147"/>
      <c r="J666" s="106"/>
      <c r="K666" s="106"/>
      <c r="L666" s="106"/>
      <c r="M666" s="107"/>
      <c r="N666" s="150" t="str">
        <f t="shared" si="296"/>
        <v xml:space="preserve"> </v>
      </c>
      <c r="O666" s="145" t="str">
        <f t="shared" si="297"/>
        <v xml:space="preserve"> </v>
      </c>
      <c r="P666" s="154" t="str">
        <f t="shared" si="298"/>
        <v xml:space="preserve"> </v>
      </c>
      <c r="Q666" s="145">
        <f t="shared" si="299"/>
        <v>0</v>
      </c>
      <c r="R666" s="145" t="str">
        <f t="shared" si="300"/>
        <v xml:space="preserve"> </v>
      </c>
      <c r="S666" s="145" t="str">
        <f t="shared" si="301"/>
        <v xml:space="preserve"> </v>
      </c>
      <c r="T666" s="145" t="str">
        <f t="shared" si="302"/>
        <v xml:space="preserve"> </v>
      </c>
      <c r="U666" s="150" t="e">
        <f t="shared" si="303"/>
        <v>#VALUE!</v>
      </c>
      <c r="V666" s="145" t="e">
        <f t="shared" si="304"/>
        <v>#VALUE!</v>
      </c>
      <c r="W666" s="137" t="e">
        <f t="shared" si="305"/>
        <v>#VALUE!</v>
      </c>
      <c r="X666" s="73" t="str">
        <f t="shared" si="315"/>
        <v>donnée(s) manquante(s)</v>
      </c>
      <c r="Y666" s="74" t="str">
        <f t="shared" si="316"/>
        <v>donnée(s) manquante(s)</v>
      </c>
      <c r="Z666" s="131" t="e">
        <f t="shared" si="306"/>
        <v>#DIV/0!</v>
      </c>
      <c r="AA666" s="127" t="str">
        <f>IF(ISBLANK(L666)," ",IF(L666&lt;=Scenario!$C$3,0,IF(L666&lt;=Scenario!$C$5,1,IF(L666&lt;=Scenario!$C$6,2,IF(L666&lt;=Scenario!$C$7,3,IF(L666&lt;=Scenario!$C$8,4,5))))))</f>
        <v xml:space="preserve"> </v>
      </c>
      <c r="AB666" s="127" t="str">
        <f>IF(ISBLANK(M666)," ",IF(M666&lt;=Scenario!$G$3,0,IF(M666&lt;=Scenario!$G$5,1,IF(M666&lt;=Scenario!$G$6,2,IF(M666&lt;=Scenario!$G$7,3,IF(M666&lt;=Scenario!$G$8,4,IF(M666&lt;=Scenario!$G$9,5,IF(M666&lt;=Scenario!$G$10,6,7))))))))</f>
        <v xml:space="preserve"> </v>
      </c>
      <c r="AC666" s="127"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27"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27">
        <f>IF(ISBLANK(F666)," ",IF(F666&lt;=Scenario!$AI$3,0,IF(F666&lt;=Scenario!$AI$5,1,IF(F666&lt;=Scenario!$AI$6,2,IF(F666&lt;=Scenario!$AI$7,3,IF(F666&lt;=Scenario!$AI$8,4,IF(F666&lt;=Scenario!$AI$9,5,IF(F666&lt;=Scenario!$AI$10,6,IF(F666&lt;=Scenario!$AI$11,7,IF(F666&lt;=Scenario!$AI$12,8,IF(F666&lt;=Scenario!$AI$13,9,10)))))))))))</f>
        <v>0</v>
      </c>
      <c r="AF666" s="127" t="str">
        <f t="shared" si="307"/>
        <v xml:space="preserve"> </v>
      </c>
      <c r="AG666" s="132" t="e">
        <f t="shared" si="311"/>
        <v>#VALUE!</v>
      </c>
      <c r="AH666" s="133" t="e">
        <f t="shared" si="310"/>
        <v>#VALUE!</v>
      </c>
      <c r="AI666" s="126" t="e">
        <f t="shared" si="295"/>
        <v>#VALUE!</v>
      </c>
      <c r="AJ666" s="73" t="str">
        <f t="shared" si="308"/>
        <v>missing data</v>
      </c>
      <c r="AK666" s="80" t="str">
        <f t="shared" si="309"/>
        <v>missing data</v>
      </c>
    </row>
    <row r="667" spans="1:37" x14ac:dyDescent="0.25">
      <c r="A667" s="114" t="s">
        <v>74</v>
      </c>
      <c r="B667" s="102"/>
      <c r="C667" s="103"/>
      <c r="D667" s="105"/>
      <c r="E667" s="193" t="e">
        <f t="shared" si="312"/>
        <v>#DIV/0!</v>
      </c>
      <c r="F667" s="191">
        <f t="shared" si="313"/>
        <v>0</v>
      </c>
      <c r="G667" s="103"/>
      <c r="H667" s="104">
        <f t="shared" si="314"/>
        <v>0</v>
      </c>
      <c r="I667" s="147"/>
      <c r="J667" s="106"/>
      <c r="K667" s="106"/>
      <c r="L667" s="106"/>
      <c r="M667" s="107"/>
      <c r="N667" s="150" t="str">
        <f t="shared" si="296"/>
        <v xml:space="preserve"> </v>
      </c>
      <c r="O667" s="145" t="str">
        <f t="shared" si="297"/>
        <v xml:space="preserve"> </v>
      </c>
      <c r="P667" s="154" t="str">
        <f t="shared" si="298"/>
        <v xml:space="preserve"> </v>
      </c>
      <c r="Q667" s="145">
        <f t="shared" si="299"/>
        <v>0</v>
      </c>
      <c r="R667" s="145" t="str">
        <f t="shared" si="300"/>
        <v xml:space="preserve"> </v>
      </c>
      <c r="S667" s="145" t="str">
        <f t="shared" si="301"/>
        <v xml:space="preserve"> </v>
      </c>
      <c r="T667" s="145" t="str">
        <f t="shared" si="302"/>
        <v xml:space="preserve"> </v>
      </c>
      <c r="U667" s="150" t="e">
        <f t="shared" si="303"/>
        <v>#VALUE!</v>
      </c>
      <c r="V667" s="145" t="e">
        <f t="shared" si="304"/>
        <v>#VALUE!</v>
      </c>
      <c r="W667" s="137" t="e">
        <f t="shared" si="305"/>
        <v>#VALUE!</v>
      </c>
      <c r="X667" s="73" t="str">
        <f t="shared" si="315"/>
        <v>donnée(s) manquante(s)</v>
      </c>
      <c r="Y667" s="74" t="str">
        <f t="shared" si="316"/>
        <v>donnée(s) manquante(s)</v>
      </c>
      <c r="Z667" s="131" t="e">
        <f t="shared" si="306"/>
        <v>#DIV/0!</v>
      </c>
      <c r="AA667" s="127" t="str">
        <f>IF(ISBLANK(L667)," ",IF(L667&lt;=Scenario!$C$3,0,IF(L667&lt;=Scenario!$C$5,1,IF(L667&lt;=Scenario!$C$6,2,IF(L667&lt;=Scenario!$C$7,3,IF(L667&lt;=Scenario!$C$8,4,5))))))</f>
        <v xml:space="preserve"> </v>
      </c>
      <c r="AB667" s="127" t="str">
        <f>IF(ISBLANK(M667)," ",IF(M667&lt;=Scenario!$G$3,0,IF(M667&lt;=Scenario!$G$5,1,IF(M667&lt;=Scenario!$G$6,2,IF(M667&lt;=Scenario!$G$7,3,IF(M667&lt;=Scenario!$G$8,4,IF(M667&lt;=Scenario!$G$9,5,IF(M667&lt;=Scenario!$G$10,6,7))))))))</f>
        <v xml:space="preserve"> </v>
      </c>
      <c r="AC667" s="127"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27"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27">
        <f>IF(ISBLANK(F667)," ",IF(F667&lt;=Scenario!$AI$3,0,IF(F667&lt;=Scenario!$AI$5,1,IF(F667&lt;=Scenario!$AI$6,2,IF(F667&lt;=Scenario!$AI$7,3,IF(F667&lt;=Scenario!$AI$8,4,IF(F667&lt;=Scenario!$AI$9,5,IF(F667&lt;=Scenario!$AI$10,6,IF(F667&lt;=Scenario!$AI$11,7,IF(F667&lt;=Scenario!$AI$12,8,IF(F667&lt;=Scenario!$AI$13,9,10)))))))))))</f>
        <v>0</v>
      </c>
      <c r="AF667" s="127" t="str">
        <f t="shared" si="307"/>
        <v xml:space="preserve"> </v>
      </c>
      <c r="AG667" s="132" t="e">
        <f t="shared" si="311"/>
        <v>#VALUE!</v>
      </c>
      <c r="AH667" s="133" t="e">
        <f t="shared" si="310"/>
        <v>#VALUE!</v>
      </c>
      <c r="AI667" s="126" t="e">
        <f t="shared" si="295"/>
        <v>#VALUE!</v>
      </c>
      <c r="AJ667" s="73" t="str">
        <f t="shared" si="308"/>
        <v>missing data</v>
      </c>
      <c r="AK667" s="80" t="str">
        <f t="shared" si="309"/>
        <v>missing data</v>
      </c>
    </row>
    <row r="668" spans="1:37" x14ac:dyDescent="0.25">
      <c r="A668" s="114" t="s">
        <v>74</v>
      </c>
      <c r="B668" s="102"/>
      <c r="C668" s="103"/>
      <c r="D668" s="105"/>
      <c r="E668" s="193" t="e">
        <f t="shared" si="312"/>
        <v>#DIV/0!</v>
      </c>
      <c r="F668" s="191">
        <f t="shared" si="313"/>
        <v>0</v>
      </c>
      <c r="G668" s="103"/>
      <c r="H668" s="104">
        <f t="shared" si="314"/>
        <v>0</v>
      </c>
      <c r="I668" s="147"/>
      <c r="J668" s="106"/>
      <c r="K668" s="106"/>
      <c r="L668" s="106"/>
      <c r="M668" s="107"/>
      <c r="N668" s="150" t="str">
        <f t="shared" si="296"/>
        <v xml:space="preserve"> </v>
      </c>
      <c r="O668" s="145" t="str">
        <f t="shared" si="297"/>
        <v xml:space="preserve"> </v>
      </c>
      <c r="P668" s="154" t="str">
        <f t="shared" si="298"/>
        <v xml:space="preserve"> </v>
      </c>
      <c r="Q668" s="145">
        <f t="shared" si="299"/>
        <v>0</v>
      </c>
      <c r="R668" s="145" t="str">
        <f t="shared" si="300"/>
        <v xml:space="preserve"> </v>
      </c>
      <c r="S668" s="145" t="str">
        <f t="shared" si="301"/>
        <v xml:space="preserve"> </v>
      </c>
      <c r="T668" s="145" t="str">
        <f t="shared" si="302"/>
        <v xml:space="preserve"> </v>
      </c>
      <c r="U668" s="150" t="e">
        <f t="shared" si="303"/>
        <v>#VALUE!</v>
      </c>
      <c r="V668" s="145" t="e">
        <f t="shared" si="304"/>
        <v>#VALUE!</v>
      </c>
      <c r="W668" s="137" t="e">
        <f t="shared" si="305"/>
        <v>#VALUE!</v>
      </c>
      <c r="X668" s="73" t="str">
        <f t="shared" si="315"/>
        <v>donnée(s) manquante(s)</v>
      </c>
      <c r="Y668" s="74" t="str">
        <f t="shared" si="316"/>
        <v>donnée(s) manquante(s)</v>
      </c>
      <c r="Z668" s="131" t="e">
        <f t="shared" si="306"/>
        <v>#DIV/0!</v>
      </c>
      <c r="AA668" s="127" t="str">
        <f>IF(ISBLANK(L668)," ",IF(L668&lt;=Scenario!$C$3,0,IF(L668&lt;=Scenario!$C$5,1,IF(L668&lt;=Scenario!$C$6,2,IF(L668&lt;=Scenario!$C$7,3,IF(L668&lt;=Scenario!$C$8,4,5))))))</f>
        <v xml:space="preserve"> </v>
      </c>
      <c r="AB668" s="127" t="str">
        <f>IF(ISBLANK(M668)," ",IF(M668&lt;=Scenario!$G$3,0,IF(M668&lt;=Scenario!$G$5,1,IF(M668&lt;=Scenario!$G$6,2,IF(M668&lt;=Scenario!$G$7,3,IF(M668&lt;=Scenario!$G$8,4,IF(M668&lt;=Scenario!$G$9,5,IF(M668&lt;=Scenario!$G$10,6,7))))))))</f>
        <v xml:space="preserve"> </v>
      </c>
      <c r="AC668" s="127"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27"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27">
        <f>IF(ISBLANK(F668)," ",IF(F668&lt;=Scenario!$AI$3,0,IF(F668&lt;=Scenario!$AI$5,1,IF(F668&lt;=Scenario!$AI$6,2,IF(F668&lt;=Scenario!$AI$7,3,IF(F668&lt;=Scenario!$AI$8,4,IF(F668&lt;=Scenario!$AI$9,5,IF(F668&lt;=Scenario!$AI$10,6,IF(F668&lt;=Scenario!$AI$11,7,IF(F668&lt;=Scenario!$AI$12,8,IF(F668&lt;=Scenario!$AI$13,9,10)))))))))))</f>
        <v>0</v>
      </c>
      <c r="AF668" s="127" t="str">
        <f t="shared" si="307"/>
        <v xml:space="preserve"> </v>
      </c>
      <c r="AG668" s="132" t="e">
        <f t="shared" si="311"/>
        <v>#VALUE!</v>
      </c>
      <c r="AH668" s="133" t="e">
        <f t="shared" si="310"/>
        <v>#VALUE!</v>
      </c>
      <c r="AI668" s="126" t="e">
        <f t="shared" si="295"/>
        <v>#VALUE!</v>
      </c>
      <c r="AJ668" s="73" t="str">
        <f t="shared" si="308"/>
        <v>missing data</v>
      </c>
      <c r="AK668" s="80" t="str">
        <f t="shared" si="309"/>
        <v>missing data</v>
      </c>
    </row>
    <row r="669" spans="1:37" x14ac:dyDescent="0.25">
      <c r="A669" s="114" t="s">
        <v>74</v>
      </c>
      <c r="B669" s="102"/>
      <c r="C669" s="103"/>
      <c r="D669" s="105"/>
      <c r="E669" s="193" t="e">
        <f t="shared" si="312"/>
        <v>#DIV/0!</v>
      </c>
      <c r="F669" s="191">
        <f t="shared" si="313"/>
        <v>0</v>
      </c>
      <c r="G669" s="103"/>
      <c r="H669" s="104">
        <f t="shared" si="314"/>
        <v>0</v>
      </c>
      <c r="I669" s="147"/>
      <c r="J669" s="106"/>
      <c r="K669" s="106"/>
      <c r="L669" s="106"/>
      <c r="M669" s="107"/>
      <c r="N669" s="150" t="str">
        <f t="shared" si="296"/>
        <v xml:space="preserve"> </v>
      </c>
      <c r="O669" s="145" t="str">
        <f t="shared" si="297"/>
        <v xml:space="preserve"> </v>
      </c>
      <c r="P669" s="154" t="str">
        <f t="shared" si="298"/>
        <v xml:space="preserve"> </v>
      </c>
      <c r="Q669" s="145">
        <f t="shared" si="299"/>
        <v>0</v>
      </c>
      <c r="R669" s="145" t="str">
        <f t="shared" si="300"/>
        <v xml:space="preserve"> </v>
      </c>
      <c r="S669" s="145" t="str">
        <f t="shared" si="301"/>
        <v xml:space="preserve"> </v>
      </c>
      <c r="T669" s="145" t="str">
        <f t="shared" si="302"/>
        <v xml:space="preserve"> </v>
      </c>
      <c r="U669" s="150" t="e">
        <f t="shared" si="303"/>
        <v>#VALUE!</v>
      </c>
      <c r="V669" s="145" t="e">
        <f t="shared" si="304"/>
        <v>#VALUE!</v>
      </c>
      <c r="W669" s="137" t="e">
        <f t="shared" si="305"/>
        <v>#VALUE!</v>
      </c>
      <c r="X669" s="73" t="str">
        <f t="shared" si="315"/>
        <v>donnée(s) manquante(s)</v>
      </c>
      <c r="Y669" s="74" t="str">
        <f t="shared" si="316"/>
        <v>donnée(s) manquante(s)</v>
      </c>
      <c r="Z669" s="131" t="e">
        <f t="shared" si="306"/>
        <v>#DIV/0!</v>
      </c>
      <c r="AA669" s="127" t="str">
        <f>IF(ISBLANK(L669)," ",IF(L669&lt;=Scenario!$C$3,0,IF(L669&lt;=Scenario!$C$5,1,IF(L669&lt;=Scenario!$C$6,2,IF(L669&lt;=Scenario!$C$7,3,IF(L669&lt;=Scenario!$C$8,4,5))))))</f>
        <v xml:space="preserve"> </v>
      </c>
      <c r="AB669" s="127" t="str">
        <f>IF(ISBLANK(M669)," ",IF(M669&lt;=Scenario!$G$3,0,IF(M669&lt;=Scenario!$G$5,1,IF(M669&lt;=Scenario!$G$6,2,IF(M669&lt;=Scenario!$G$7,3,IF(M669&lt;=Scenario!$G$8,4,IF(M669&lt;=Scenario!$G$9,5,IF(M669&lt;=Scenario!$G$10,6,7))))))))</f>
        <v xml:space="preserve"> </v>
      </c>
      <c r="AC669" s="127"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27"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27">
        <f>IF(ISBLANK(F669)," ",IF(F669&lt;=Scenario!$AI$3,0,IF(F669&lt;=Scenario!$AI$5,1,IF(F669&lt;=Scenario!$AI$6,2,IF(F669&lt;=Scenario!$AI$7,3,IF(F669&lt;=Scenario!$AI$8,4,IF(F669&lt;=Scenario!$AI$9,5,IF(F669&lt;=Scenario!$AI$10,6,IF(F669&lt;=Scenario!$AI$11,7,IF(F669&lt;=Scenario!$AI$12,8,IF(F669&lt;=Scenario!$AI$13,9,10)))))))))))</f>
        <v>0</v>
      </c>
      <c r="AF669" s="127" t="str">
        <f t="shared" si="307"/>
        <v xml:space="preserve"> </v>
      </c>
      <c r="AG669" s="132" t="e">
        <f t="shared" si="311"/>
        <v>#VALUE!</v>
      </c>
      <c r="AH669" s="133" t="e">
        <f t="shared" si="310"/>
        <v>#VALUE!</v>
      </c>
      <c r="AI669" s="126" t="e">
        <f t="shared" si="295"/>
        <v>#VALUE!</v>
      </c>
      <c r="AJ669" s="73" t="str">
        <f t="shared" si="308"/>
        <v>missing data</v>
      </c>
      <c r="AK669" s="80" t="str">
        <f t="shared" si="309"/>
        <v>missing data</v>
      </c>
    </row>
    <row r="670" spans="1:37" x14ac:dyDescent="0.25">
      <c r="A670" s="114" t="s">
        <v>74</v>
      </c>
      <c r="B670" s="102"/>
      <c r="C670" s="103"/>
      <c r="D670" s="105"/>
      <c r="E670" s="193" t="e">
        <f t="shared" si="312"/>
        <v>#DIV/0!</v>
      </c>
      <c r="F670" s="191">
        <f t="shared" si="313"/>
        <v>0</v>
      </c>
      <c r="G670" s="103"/>
      <c r="H670" s="104">
        <f t="shared" si="314"/>
        <v>0</v>
      </c>
      <c r="I670" s="147"/>
      <c r="J670" s="106"/>
      <c r="K670" s="106"/>
      <c r="L670" s="106"/>
      <c r="M670" s="107"/>
      <c r="N670" s="150" t="str">
        <f t="shared" si="296"/>
        <v xml:space="preserve"> </v>
      </c>
      <c r="O670" s="145" t="str">
        <f t="shared" si="297"/>
        <v xml:space="preserve"> </v>
      </c>
      <c r="P670" s="154" t="str">
        <f t="shared" si="298"/>
        <v xml:space="preserve"> </v>
      </c>
      <c r="Q670" s="145">
        <f t="shared" si="299"/>
        <v>0</v>
      </c>
      <c r="R670" s="145" t="str">
        <f t="shared" si="300"/>
        <v xml:space="preserve"> </v>
      </c>
      <c r="S670" s="145" t="str">
        <f t="shared" si="301"/>
        <v xml:space="preserve"> </v>
      </c>
      <c r="T670" s="145" t="str">
        <f t="shared" si="302"/>
        <v xml:space="preserve"> </v>
      </c>
      <c r="U670" s="150" t="e">
        <f t="shared" si="303"/>
        <v>#VALUE!</v>
      </c>
      <c r="V670" s="145" t="e">
        <f t="shared" si="304"/>
        <v>#VALUE!</v>
      </c>
      <c r="W670" s="137" t="e">
        <f t="shared" si="305"/>
        <v>#VALUE!</v>
      </c>
      <c r="X670" s="73" t="str">
        <f t="shared" si="315"/>
        <v>donnée(s) manquante(s)</v>
      </c>
      <c r="Y670" s="74" t="str">
        <f t="shared" si="316"/>
        <v>donnée(s) manquante(s)</v>
      </c>
      <c r="Z670" s="131" t="e">
        <f t="shared" si="306"/>
        <v>#DIV/0!</v>
      </c>
      <c r="AA670" s="127" t="str">
        <f>IF(ISBLANK(L670)," ",IF(L670&lt;=Scenario!$C$3,0,IF(L670&lt;=Scenario!$C$5,1,IF(L670&lt;=Scenario!$C$6,2,IF(L670&lt;=Scenario!$C$7,3,IF(L670&lt;=Scenario!$C$8,4,5))))))</f>
        <v xml:space="preserve"> </v>
      </c>
      <c r="AB670" s="127" t="str">
        <f>IF(ISBLANK(M670)," ",IF(M670&lt;=Scenario!$G$3,0,IF(M670&lt;=Scenario!$G$5,1,IF(M670&lt;=Scenario!$G$6,2,IF(M670&lt;=Scenario!$G$7,3,IF(M670&lt;=Scenario!$G$8,4,IF(M670&lt;=Scenario!$G$9,5,IF(M670&lt;=Scenario!$G$10,6,7))))))))</f>
        <v xml:space="preserve"> </v>
      </c>
      <c r="AC670" s="127"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27"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27">
        <f>IF(ISBLANK(F670)," ",IF(F670&lt;=Scenario!$AI$3,0,IF(F670&lt;=Scenario!$AI$5,1,IF(F670&lt;=Scenario!$AI$6,2,IF(F670&lt;=Scenario!$AI$7,3,IF(F670&lt;=Scenario!$AI$8,4,IF(F670&lt;=Scenario!$AI$9,5,IF(F670&lt;=Scenario!$AI$10,6,IF(F670&lt;=Scenario!$AI$11,7,IF(F670&lt;=Scenario!$AI$12,8,IF(F670&lt;=Scenario!$AI$13,9,10)))))))))))</f>
        <v>0</v>
      </c>
      <c r="AF670" s="127" t="str">
        <f t="shared" si="307"/>
        <v xml:space="preserve"> </v>
      </c>
      <c r="AG670" s="132" t="e">
        <f t="shared" si="311"/>
        <v>#VALUE!</v>
      </c>
      <c r="AH670" s="133" t="e">
        <f t="shared" si="310"/>
        <v>#VALUE!</v>
      </c>
      <c r="AI670" s="126" t="e">
        <f t="shared" ref="AI670:AI733" si="317">IF(AG670&lt;7,AG670-AH670,AG670-AF670-AA670)</f>
        <v>#VALUE!</v>
      </c>
      <c r="AJ670" s="73" t="str">
        <f t="shared" si="308"/>
        <v>missing data</v>
      </c>
      <c r="AK670" s="80" t="str">
        <f t="shared" si="309"/>
        <v>missing data</v>
      </c>
    </row>
    <row r="671" spans="1:37" x14ac:dyDescent="0.25">
      <c r="A671" s="114" t="s">
        <v>74</v>
      </c>
      <c r="B671" s="102"/>
      <c r="C671" s="103"/>
      <c r="D671" s="105"/>
      <c r="E671" s="193" t="e">
        <f t="shared" si="312"/>
        <v>#DIV/0!</v>
      </c>
      <c r="F671" s="191">
        <f t="shared" si="313"/>
        <v>0</v>
      </c>
      <c r="G671" s="103"/>
      <c r="H671" s="104">
        <f t="shared" si="314"/>
        <v>0</v>
      </c>
      <c r="I671" s="147"/>
      <c r="J671" s="106"/>
      <c r="K671" s="106"/>
      <c r="L671" s="106"/>
      <c r="M671" s="107"/>
      <c r="N671" s="150" t="str">
        <f t="shared" si="296"/>
        <v xml:space="preserve"> </v>
      </c>
      <c r="O671" s="145" t="str">
        <f t="shared" si="297"/>
        <v xml:space="preserve"> </v>
      </c>
      <c r="P671" s="154" t="str">
        <f t="shared" si="298"/>
        <v xml:space="preserve"> </v>
      </c>
      <c r="Q671" s="145">
        <f t="shared" si="299"/>
        <v>0</v>
      </c>
      <c r="R671" s="145" t="str">
        <f t="shared" si="300"/>
        <v xml:space="preserve"> </v>
      </c>
      <c r="S671" s="145" t="str">
        <f t="shared" si="301"/>
        <v xml:space="preserve"> </v>
      </c>
      <c r="T671" s="145" t="str">
        <f t="shared" si="302"/>
        <v xml:space="preserve"> </v>
      </c>
      <c r="U671" s="150" t="e">
        <f t="shared" si="303"/>
        <v>#VALUE!</v>
      </c>
      <c r="V671" s="145" t="e">
        <f t="shared" si="304"/>
        <v>#VALUE!</v>
      </c>
      <c r="W671" s="137" t="e">
        <f t="shared" si="305"/>
        <v>#VALUE!</v>
      </c>
      <c r="X671" s="73" t="str">
        <f t="shared" si="315"/>
        <v>donnée(s) manquante(s)</v>
      </c>
      <c r="Y671" s="74" t="str">
        <f t="shared" si="316"/>
        <v>donnée(s) manquante(s)</v>
      </c>
      <c r="Z671" s="131" t="e">
        <f t="shared" si="306"/>
        <v>#DIV/0!</v>
      </c>
      <c r="AA671" s="127" t="str">
        <f>IF(ISBLANK(L671)," ",IF(L671&lt;=Scenario!$C$3,0,IF(L671&lt;=Scenario!$C$5,1,IF(L671&lt;=Scenario!$C$6,2,IF(L671&lt;=Scenario!$C$7,3,IF(L671&lt;=Scenario!$C$8,4,5))))))</f>
        <v xml:space="preserve"> </v>
      </c>
      <c r="AB671" s="127" t="str">
        <f>IF(ISBLANK(M671)," ",IF(M671&lt;=Scenario!$G$3,0,IF(M671&lt;=Scenario!$G$5,1,IF(M671&lt;=Scenario!$G$6,2,IF(M671&lt;=Scenario!$G$7,3,IF(M671&lt;=Scenario!$G$8,4,IF(M671&lt;=Scenario!$G$9,5,IF(M671&lt;=Scenario!$G$10,6,7))))))))</f>
        <v xml:space="preserve"> </v>
      </c>
      <c r="AC671" s="127"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27"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27">
        <f>IF(ISBLANK(F671)," ",IF(F671&lt;=Scenario!$AI$3,0,IF(F671&lt;=Scenario!$AI$5,1,IF(F671&lt;=Scenario!$AI$6,2,IF(F671&lt;=Scenario!$AI$7,3,IF(F671&lt;=Scenario!$AI$8,4,IF(F671&lt;=Scenario!$AI$9,5,IF(F671&lt;=Scenario!$AI$10,6,IF(F671&lt;=Scenario!$AI$11,7,IF(F671&lt;=Scenario!$AI$12,8,IF(F671&lt;=Scenario!$AI$13,9,10)))))))))))</f>
        <v>0</v>
      </c>
      <c r="AF671" s="127" t="str">
        <f t="shared" si="307"/>
        <v xml:space="preserve"> </v>
      </c>
      <c r="AG671" s="132" t="e">
        <f t="shared" si="311"/>
        <v>#VALUE!</v>
      </c>
      <c r="AH671" s="133" t="e">
        <f t="shared" si="310"/>
        <v>#VALUE!</v>
      </c>
      <c r="AI671" s="126" t="e">
        <f t="shared" si="317"/>
        <v>#VALUE!</v>
      </c>
      <c r="AJ671" s="73" t="str">
        <f t="shared" si="308"/>
        <v>missing data</v>
      </c>
      <c r="AK671" s="80" t="str">
        <f t="shared" si="309"/>
        <v>missing data</v>
      </c>
    </row>
    <row r="672" spans="1:37" x14ac:dyDescent="0.25">
      <c r="A672" s="114" t="s">
        <v>74</v>
      </c>
      <c r="B672" s="102"/>
      <c r="C672" s="103"/>
      <c r="D672" s="105"/>
      <c r="E672" s="193" t="e">
        <f t="shared" si="312"/>
        <v>#DIV/0!</v>
      </c>
      <c r="F672" s="191">
        <f t="shared" si="313"/>
        <v>0</v>
      </c>
      <c r="G672" s="103"/>
      <c r="H672" s="104">
        <f t="shared" si="314"/>
        <v>0</v>
      </c>
      <c r="I672" s="147"/>
      <c r="J672" s="106"/>
      <c r="K672" s="106"/>
      <c r="L672" s="106"/>
      <c r="M672" s="107"/>
      <c r="N672" s="150" t="str">
        <f t="shared" si="296"/>
        <v xml:space="preserve"> </v>
      </c>
      <c r="O672" s="145" t="str">
        <f t="shared" si="297"/>
        <v xml:space="preserve"> </v>
      </c>
      <c r="P672" s="154" t="str">
        <f t="shared" si="298"/>
        <v xml:space="preserve"> </v>
      </c>
      <c r="Q672" s="145">
        <f t="shared" si="299"/>
        <v>0</v>
      </c>
      <c r="R672" s="145" t="str">
        <f t="shared" si="300"/>
        <v xml:space="preserve"> </v>
      </c>
      <c r="S672" s="145" t="str">
        <f t="shared" si="301"/>
        <v xml:space="preserve"> </v>
      </c>
      <c r="T672" s="145" t="str">
        <f t="shared" si="302"/>
        <v xml:space="preserve"> </v>
      </c>
      <c r="U672" s="150" t="e">
        <f t="shared" si="303"/>
        <v>#VALUE!</v>
      </c>
      <c r="V672" s="145" t="e">
        <f t="shared" si="304"/>
        <v>#VALUE!</v>
      </c>
      <c r="W672" s="137" t="e">
        <f t="shared" si="305"/>
        <v>#VALUE!</v>
      </c>
      <c r="X672" s="73" t="str">
        <f t="shared" si="315"/>
        <v>donnée(s) manquante(s)</v>
      </c>
      <c r="Y672" s="74" t="str">
        <f t="shared" si="316"/>
        <v>donnée(s) manquante(s)</v>
      </c>
      <c r="Z672" s="131" t="e">
        <f t="shared" si="306"/>
        <v>#DIV/0!</v>
      </c>
      <c r="AA672" s="127" t="str">
        <f>IF(ISBLANK(L672)," ",IF(L672&lt;=Scenario!$C$3,0,IF(L672&lt;=Scenario!$C$5,1,IF(L672&lt;=Scenario!$C$6,2,IF(L672&lt;=Scenario!$C$7,3,IF(L672&lt;=Scenario!$C$8,4,5))))))</f>
        <v xml:space="preserve"> </v>
      </c>
      <c r="AB672" s="127" t="str">
        <f>IF(ISBLANK(M672)," ",IF(M672&lt;=Scenario!$G$3,0,IF(M672&lt;=Scenario!$G$5,1,IF(M672&lt;=Scenario!$G$6,2,IF(M672&lt;=Scenario!$G$7,3,IF(M672&lt;=Scenario!$G$8,4,IF(M672&lt;=Scenario!$G$9,5,IF(M672&lt;=Scenario!$G$10,6,7))))))))</f>
        <v xml:space="preserve"> </v>
      </c>
      <c r="AC672" s="127"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27"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27">
        <f>IF(ISBLANK(F672)," ",IF(F672&lt;=Scenario!$AI$3,0,IF(F672&lt;=Scenario!$AI$5,1,IF(F672&lt;=Scenario!$AI$6,2,IF(F672&lt;=Scenario!$AI$7,3,IF(F672&lt;=Scenario!$AI$8,4,IF(F672&lt;=Scenario!$AI$9,5,IF(F672&lt;=Scenario!$AI$10,6,IF(F672&lt;=Scenario!$AI$11,7,IF(F672&lt;=Scenario!$AI$12,8,IF(F672&lt;=Scenario!$AI$13,9,10)))))))))))</f>
        <v>0</v>
      </c>
      <c r="AF672" s="127" t="str">
        <f t="shared" si="307"/>
        <v xml:space="preserve"> </v>
      </c>
      <c r="AG672" s="132" t="e">
        <f t="shared" si="311"/>
        <v>#VALUE!</v>
      </c>
      <c r="AH672" s="133" t="e">
        <f t="shared" si="310"/>
        <v>#VALUE!</v>
      </c>
      <c r="AI672" s="126" t="e">
        <f t="shared" si="317"/>
        <v>#VALUE!</v>
      </c>
      <c r="AJ672" s="73" t="str">
        <f t="shared" si="308"/>
        <v>missing data</v>
      </c>
      <c r="AK672" s="80" t="str">
        <f t="shared" si="309"/>
        <v>missing data</v>
      </c>
    </row>
    <row r="673" spans="1:37" x14ac:dyDescent="0.25">
      <c r="A673" s="114" t="s">
        <v>74</v>
      </c>
      <c r="B673" s="102"/>
      <c r="C673" s="103"/>
      <c r="D673" s="105"/>
      <c r="E673" s="193" t="e">
        <f t="shared" si="312"/>
        <v>#DIV/0!</v>
      </c>
      <c r="F673" s="191">
        <f t="shared" si="313"/>
        <v>0</v>
      </c>
      <c r="G673" s="103"/>
      <c r="H673" s="104">
        <f t="shared" si="314"/>
        <v>0</v>
      </c>
      <c r="I673" s="147"/>
      <c r="J673" s="106"/>
      <c r="K673" s="106"/>
      <c r="L673" s="106"/>
      <c r="M673" s="107"/>
      <c r="N673" s="150" t="str">
        <f t="shared" si="296"/>
        <v xml:space="preserve"> </v>
      </c>
      <c r="O673" s="145" t="str">
        <f t="shared" si="297"/>
        <v xml:space="preserve"> </v>
      </c>
      <c r="P673" s="154" t="str">
        <f t="shared" si="298"/>
        <v xml:space="preserve"> </v>
      </c>
      <c r="Q673" s="145">
        <f t="shared" si="299"/>
        <v>0</v>
      </c>
      <c r="R673" s="145" t="str">
        <f t="shared" si="300"/>
        <v xml:space="preserve"> </v>
      </c>
      <c r="S673" s="145" t="str">
        <f t="shared" si="301"/>
        <v xml:space="preserve"> </v>
      </c>
      <c r="T673" s="145" t="str">
        <f t="shared" si="302"/>
        <v xml:space="preserve"> </v>
      </c>
      <c r="U673" s="150" t="e">
        <f t="shared" si="303"/>
        <v>#VALUE!</v>
      </c>
      <c r="V673" s="145" t="e">
        <f t="shared" si="304"/>
        <v>#VALUE!</v>
      </c>
      <c r="W673" s="137" t="e">
        <f t="shared" si="305"/>
        <v>#VALUE!</v>
      </c>
      <c r="X673" s="73" t="str">
        <f t="shared" si="315"/>
        <v>donnée(s) manquante(s)</v>
      </c>
      <c r="Y673" s="74" t="str">
        <f t="shared" si="316"/>
        <v>donnée(s) manquante(s)</v>
      </c>
      <c r="Z673" s="131" t="e">
        <f t="shared" si="306"/>
        <v>#DIV/0!</v>
      </c>
      <c r="AA673" s="127" t="str">
        <f>IF(ISBLANK(L673)," ",IF(L673&lt;=Scenario!$C$3,0,IF(L673&lt;=Scenario!$C$5,1,IF(L673&lt;=Scenario!$C$6,2,IF(L673&lt;=Scenario!$C$7,3,IF(L673&lt;=Scenario!$C$8,4,5))))))</f>
        <v xml:space="preserve"> </v>
      </c>
      <c r="AB673" s="127" t="str">
        <f>IF(ISBLANK(M673)," ",IF(M673&lt;=Scenario!$G$3,0,IF(M673&lt;=Scenario!$G$5,1,IF(M673&lt;=Scenario!$G$6,2,IF(M673&lt;=Scenario!$G$7,3,IF(M673&lt;=Scenario!$G$8,4,IF(M673&lt;=Scenario!$G$9,5,IF(M673&lt;=Scenario!$G$10,6,7))))))))</f>
        <v xml:space="preserve"> </v>
      </c>
      <c r="AC673" s="127"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27"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27">
        <f>IF(ISBLANK(F673)," ",IF(F673&lt;=Scenario!$AI$3,0,IF(F673&lt;=Scenario!$AI$5,1,IF(F673&lt;=Scenario!$AI$6,2,IF(F673&lt;=Scenario!$AI$7,3,IF(F673&lt;=Scenario!$AI$8,4,IF(F673&lt;=Scenario!$AI$9,5,IF(F673&lt;=Scenario!$AI$10,6,IF(F673&lt;=Scenario!$AI$11,7,IF(F673&lt;=Scenario!$AI$12,8,IF(F673&lt;=Scenario!$AI$13,9,10)))))))))))</f>
        <v>0</v>
      </c>
      <c r="AF673" s="127" t="str">
        <f t="shared" si="307"/>
        <v xml:space="preserve"> </v>
      </c>
      <c r="AG673" s="132" t="e">
        <f t="shared" si="311"/>
        <v>#VALUE!</v>
      </c>
      <c r="AH673" s="133" t="e">
        <f t="shared" si="310"/>
        <v>#VALUE!</v>
      </c>
      <c r="AI673" s="126" t="e">
        <f t="shared" si="317"/>
        <v>#VALUE!</v>
      </c>
      <c r="AJ673" s="73" t="str">
        <f t="shared" si="308"/>
        <v>missing data</v>
      </c>
      <c r="AK673" s="80" t="str">
        <f t="shared" si="309"/>
        <v>missing data</v>
      </c>
    </row>
    <row r="674" spans="1:37" x14ac:dyDescent="0.25">
      <c r="A674" s="114" t="s">
        <v>74</v>
      </c>
      <c r="B674" s="102"/>
      <c r="C674" s="103"/>
      <c r="D674" s="105"/>
      <c r="E674" s="193" t="e">
        <f t="shared" si="312"/>
        <v>#DIV/0!</v>
      </c>
      <c r="F674" s="191">
        <f t="shared" si="313"/>
        <v>0</v>
      </c>
      <c r="G674" s="103"/>
      <c r="H674" s="104">
        <f t="shared" si="314"/>
        <v>0</v>
      </c>
      <c r="I674" s="147"/>
      <c r="J674" s="106"/>
      <c r="K674" s="106"/>
      <c r="L674" s="106"/>
      <c r="M674" s="107"/>
      <c r="N674" s="150" t="str">
        <f t="shared" si="296"/>
        <v xml:space="preserve"> </v>
      </c>
      <c r="O674" s="145" t="str">
        <f t="shared" si="297"/>
        <v xml:space="preserve"> </v>
      </c>
      <c r="P674" s="154" t="str">
        <f t="shared" si="298"/>
        <v xml:space="preserve"> </v>
      </c>
      <c r="Q674" s="145">
        <f t="shared" si="299"/>
        <v>0</v>
      </c>
      <c r="R674" s="145" t="str">
        <f t="shared" si="300"/>
        <v xml:space="preserve"> </v>
      </c>
      <c r="S674" s="145" t="str">
        <f t="shared" si="301"/>
        <v xml:space="preserve"> </v>
      </c>
      <c r="T674" s="145" t="str">
        <f t="shared" si="302"/>
        <v xml:space="preserve"> </v>
      </c>
      <c r="U674" s="150" t="e">
        <f t="shared" si="303"/>
        <v>#VALUE!</v>
      </c>
      <c r="V674" s="145" t="e">
        <f t="shared" si="304"/>
        <v>#VALUE!</v>
      </c>
      <c r="W674" s="137" t="e">
        <f t="shared" si="305"/>
        <v>#VALUE!</v>
      </c>
      <c r="X674" s="73" t="str">
        <f t="shared" si="315"/>
        <v>donnée(s) manquante(s)</v>
      </c>
      <c r="Y674" s="74" t="str">
        <f t="shared" si="316"/>
        <v>donnée(s) manquante(s)</v>
      </c>
      <c r="Z674" s="131" t="e">
        <f t="shared" si="306"/>
        <v>#DIV/0!</v>
      </c>
      <c r="AA674" s="127" t="str">
        <f>IF(ISBLANK(L674)," ",IF(L674&lt;=Scenario!$C$3,0,IF(L674&lt;=Scenario!$C$5,1,IF(L674&lt;=Scenario!$C$6,2,IF(L674&lt;=Scenario!$C$7,3,IF(L674&lt;=Scenario!$C$8,4,5))))))</f>
        <v xml:space="preserve"> </v>
      </c>
      <c r="AB674" s="127" t="str">
        <f>IF(ISBLANK(M674)," ",IF(M674&lt;=Scenario!$G$3,0,IF(M674&lt;=Scenario!$G$5,1,IF(M674&lt;=Scenario!$G$6,2,IF(M674&lt;=Scenario!$G$7,3,IF(M674&lt;=Scenario!$G$8,4,IF(M674&lt;=Scenario!$G$9,5,IF(M674&lt;=Scenario!$G$10,6,7))))))))</f>
        <v xml:space="preserve"> </v>
      </c>
      <c r="AC674" s="127"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27"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27">
        <f>IF(ISBLANK(F674)," ",IF(F674&lt;=Scenario!$AI$3,0,IF(F674&lt;=Scenario!$AI$5,1,IF(F674&lt;=Scenario!$AI$6,2,IF(F674&lt;=Scenario!$AI$7,3,IF(F674&lt;=Scenario!$AI$8,4,IF(F674&lt;=Scenario!$AI$9,5,IF(F674&lt;=Scenario!$AI$10,6,IF(F674&lt;=Scenario!$AI$11,7,IF(F674&lt;=Scenario!$AI$12,8,IF(F674&lt;=Scenario!$AI$13,9,10)))))))))))</f>
        <v>0</v>
      </c>
      <c r="AF674" s="127" t="str">
        <f t="shared" si="307"/>
        <v xml:space="preserve"> </v>
      </c>
      <c r="AG674" s="132" t="e">
        <f t="shared" si="311"/>
        <v>#VALUE!</v>
      </c>
      <c r="AH674" s="133" t="e">
        <f t="shared" si="310"/>
        <v>#VALUE!</v>
      </c>
      <c r="AI674" s="126" t="e">
        <f t="shared" si="317"/>
        <v>#VALUE!</v>
      </c>
      <c r="AJ674" s="73" t="str">
        <f t="shared" si="308"/>
        <v>missing data</v>
      </c>
      <c r="AK674" s="80" t="str">
        <f t="shared" si="309"/>
        <v>missing data</v>
      </c>
    </row>
    <row r="675" spans="1:37" x14ac:dyDescent="0.25">
      <c r="A675" s="114" t="s">
        <v>74</v>
      </c>
      <c r="B675" s="102"/>
      <c r="C675" s="103"/>
      <c r="D675" s="105"/>
      <c r="E675" s="193" t="e">
        <f t="shared" si="312"/>
        <v>#DIV/0!</v>
      </c>
      <c r="F675" s="191">
        <f t="shared" si="313"/>
        <v>0</v>
      </c>
      <c r="G675" s="103"/>
      <c r="H675" s="104">
        <f t="shared" si="314"/>
        <v>0</v>
      </c>
      <c r="I675" s="147"/>
      <c r="J675" s="106"/>
      <c r="K675" s="106"/>
      <c r="L675" s="106"/>
      <c r="M675" s="107"/>
      <c r="N675" s="150" t="str">
        <f t="shared" si="296"/>
        <v xml:space="preserve"> </v>
      </c>
      <c r="O675" s="145" t="str">
        <f t="shared" si="297"/>
        <v xml:space="preserve"> </v>
      </c>
      <c r="P675" s="154" t="str">
        <f t="shared" si="298"/>
        <v xml:space="preserve"> </v>
      </c>
      <c r="Q675" s="145">
        <f t="shared" si="299"/>
        <v>0</v>
      </c>
      <c r="R675" s="145" t="str">
        <f t="shared" si="300"/>
        <v xml:space="preserve"> </v>
      </c>
      <c r="S675" s="145" t="str">
        <f t="shared" si="301"/>
        <v xml:space="preserve"> </v>
      </c>
      <c r="T675" s="145" t="str">
        <f t="shared" si="302"/>
        <v xml:space="preserve"> </v>
      </c>
      <c r="U675" s="150" t="e">
        <f t="shared" si="303"/>
        <v>#VALUE!</v>
      </c>
      <c r="V675" s="145" t="e">
        <f t="shared" si="304"/>
        <v>#VALUE!</v>
      </c>
      <c r="W675" s="137" t="e">
        <f t="shared" si="305"/>
        <v>#VALUE!</v>
      </c>
      <c r="X675" s="73" t="str">
        <f t="shared" si="315"/>
        <v>donnée(s) manquante(s)</v>
      </c>
      <c r="Y675" s="74" t="str">
        <f t="shared" si="316"/>
        <v>donnée(s) manquante(s)</v>
      </c>
      <c r="Z675" s="131" t="e">
        <f t="shared" si="306"/>
        <v>#DIV/0!</v>
      </c>
      <c r="AA675" s="127" t="str">
        <f>IF(ISBLANK(L675)," ",IF(L675&lt;=Scenario!$C$3,0,IF(L675&lt;=Scenario!$C$5,1,IF(L675&lt;=Scenario!$C$6,2,IF(L675&lt;=Scenario!$C$7,3,IF(L675&lt;=Scenario!$C$8,4,5))))))</f>
        <v xml:space="preserve"> </v>
      </c>
      <c r="AB675" s="127" t="str">
        <f>IF(ISBLANK(M675)," ",IF(M675&lt;=Scenario!$G$3,0,IF(M675&lt;=Scenario!$G$5,1,IF(M675&lt;=Scenario!$G$6,2,IF(M675&lt;=Scenario!$G$7,3,IF(M675&lt;=Scenario!$G$8,4,IF(M675&lt;=Scenario!$G$9,5,IF(M675&lt;=Scenario!$G$10,6,7))))))))</f>
        <v xml:space="preserve"> </v>
      </c>
      <c r="AC675" s="127"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27"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27">
        <f>IF(ISBLANK(F675)," ",IF(F675&lt;=Scenario!$AI$3,0,IF(F675&lt;=Scenario!$AI$5,1,IF(F675&lt;=Scenario!$AI$6,2,IF(F675&lt;=Scenario!$AI$7,3,IF(F675&lt;=Scenario!$AI$8,4,IF(F675&lt;=Scenario!$AI$9,5,IF(F675&lt;=Scenario!$AI$10,6,IF(F675&lt;=Scenario!$AI$11,7,IF(F675&lt;=Scenario!$AI$12,8,IF(F675&lt;=Scenario!$AI$13,9,10)))))))))))</f>
        <v>0</v>
      </c>
      <c r="AF675" s="127" t="str">
        <f t="shared" si="307"/>
        <v xml:space="preserve"> </v>
      </c>
      <c r="AG675" s="132" t="e">
        <f t="shared" si="311"/>
        <v>#VALUE!</v>
      </c>
      <c r="AH675" s="133" t="e">
        <f t="shared" si="310"/>
        <v>#VALUE!</v>
      </c>
      <c r="AI675" s="126" t="e">
        <f t="shared" si="317"/>
        <v>#VALUE!</v>
      </c>
      <c r="AJ675" s="73" t="str">
        <f t="shared" si="308"/>
        <v>missing data</v>
      </c>
      <c r="AK675" s="80" t="str">
        <f t="shared" si="309"/>
        <v>missing data</v>
      </c>
    </row>
    <row r="676" spans="1:37" x14ac:dyDescent="0.25">
      <c r="A676" s="114" t="s">
        <v>74</v>
      </c>
      <c r="B676" s="102"/>
      <c r="C676" s="103"/>
      <c r="D676" s="105"/>
      <c r="E676" s="193" t="e">
        <f t="shared" si="312"/>
        <v>#DIV/0!</v>
      </c>
      <c r="F676" s="191">
        <f t="shared" si="313"/>
        <v>0</v>
      </c>
      <c r="G676" s="103"/>
      <c r="H676" s="104">
        <f t="shared" si="314"/>
        <v>0</v>
      </c>
      <c r="I676" s="147"/>
      <c r="J676" s="106"/>
      <c r="K676" s="106"/>
      <c r="L676" s="106"/>
      <c r="M676" s="107"/>
      <c r="N676" s="150" t="str">
        <f t="shared" si="296"/>
        <v xml:space="preserve"> </v>
      </c>
      <c r="O676" s="145" t="str">
        <f t="shared" si="297"/>
        <v xml:space="preserve"> </v>
      </c>
      <c r="P676" s="154" t="str">
        <f t="shared" si="298"/>
        <v xml:space="preserve"> </v>
      </c>
      <c r="Q676" s="145">
        <f t="shared" si="299"/>
        <v>0</v>
      </c>
      <c r="R676" s="145" t="str">
        <f t="shared" si="300"/>
        <v xml:space="preserve"> </v>
      </c>
      <c r="S676" s="145" t="str">
        <f t="shared" si="301"/>
        <v xml:space="preserve"> </v>
      </c>
      <c r="T676" s="145" t="str">
        <f t="shared" si="302"/>
        <v xml:space="preserve"> </v>
      </c>
      <c r="U676" s="150" t="e">
        <f t="shared" si="303"/>
        <v>#VALUE!</v>
      </c>
      <c r="V676" s="145" t="e">
        <f t="shared" si="304"/>
        <v>#VALUE!</v>
      </c>
      <c r="W676" s="137" t="e">
        <f t="shared" si="305"/>
        <v>#VALUE!</v>
      </c>
      <c r="X676" s="73" t="str">
        <f t="shared" si="315"/>
        <v>donnée(s) manquante(s)</v>
      </c>
      <c r="Y676" s="74" t="str">
        <f t="shared" si="316"/>
        <v>donnée(s) manquante(s)</v>
      </c>
      <c r="Z676" s="131" t="e">
        <f t="shared" si="306"/>
        <v>#DIV/0!</v>
      </c>
      <c r="AA676" s="127" t="str">
        <f>IF(ISBLANK(L676)," ",IF(L676&lt;=Scenario!$C$3,0,IF(L676&lt;=Scenario!$C$5,1,IF(L676&lt;=Scenario!$C$6,2,IF(L676&lt;=Scenario!$C$7,3,IF(L676&lt;=Scenario!$C$8,4,5))))))</f>
        <v xml:space="preserve"> </v>
      </c>
      <c r="AB676" s="127" t="str">
        <f>IF(ISBLANK(M676)," ",IF(M676&lt;=Scenario!$G$3,0,IF(M676&lt;=Scenario!$G$5,1,IF(M676&lt;=Scenario!$G$6,2,IF(M676&lt;=Scenario!$G$7,3,IF(M676&lt;=Scenario!$G$8,4,IF(M676&lt;=Scenario!$G$9,5,IF(M676&lt;=Scenario!$G$10,6,7))))))))</f>
        <v xml:space="preserve"> </v>
      </c>
      <c r="AC676" s="127"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27"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27">
        <f>IF(ISBLANK(F676)," ",IF(F676&lt;=Scenario!$AI$3,0,IF(F676&lt;=Scenario!$AI$5,1,IF(F676&lt;=Scenario!$AI$6,2,IF(F676&lt;=Scenario!$AI$7,3,IF(F676&lt;=Scenario!$AI$8,4,IF(F676&lt;=Scenario!$AI$9,5,IF(F676&lt;=Scenario!$AI$10,6,IF(F676&lt;=Scenario!$AI$11,7,IF(F676&lt;=Scenario!$AI$12,8,IF(F676&lt;=Scenario!$AI$13,9,10)))))))))))</f>
        <v>0</v>
      </c>
      <c r="AF676" s="127" t="str">
        <f t="shared" si="307"/>
        <v xml:space="preserve"> </v>
      </c>
      <c r="AG676" s="132" t="e">
        <f t="shared" si="311"/>
        <v>#VALUE!</v>
      </c>
      <c r="AH676" s="133" t="e">
        <f t="shared" si="310"/>
        <v>#VALUE!</v>
      </c>
      <c r="AI676" s="126" t="e">
        <f t="shared" si="317"/>
        <v>#VALUE!</v>
      </c>
      <c r="AJ676" s="73" t="str">
        <f t="shared" si="308"/>
        <v>missing data</v>
      </c>
      <c r="AK676" s="80" t="str">
        <f t="shared" si="309"/>
        <v>missing data</v>
      </c>
    </row>
    <row r="677" spans="1:37" x14ac:dyDescent="0.25">
      <c r="A677" s="114" t="s">
        <v>74</v>
      </c>
      <c r="B677" s="102"/>
      <c r="C677" s="103"/>
      <c r="D677" s="105"/>
      <c r="E677" s="193" t="e">
        <f t="shared" si="312"/>
        <v>#DIV/0!</v>
      </c>
      <c r="F677" s="191">
        <f t="shared" si="313"/>
        <v>0</v>
      </c>
      <c r="G677" s="103"/>
      <c r="H677" s="104">
        <f t="shared" si="314"/>
        <v>0</v>
      </c>
      <c r="I677" s="147"/>
      <c r="J677" s="106"/>
      <c r="K677" s="106"/>
      <c r="L677" s="106"/>
      <c r="M677" s="107"/>
      <c r="N677" s="150" t="str">
        <f t="shared" si="296"/>
        <v xml:space="preserve"> </v>
      </c>
      <c r="O677" s="145" t="str">
        <f t="shared" si="297"/>
        <v xml:space="preserve"> </v>
      </c>
      <c r="P677" s="154" t="str">
        <f t="shared" si="298"/>
        <v xml:space="preserve"> </v>
      </c>
      <c r="Q677" s="145">
        <f t="shared" si="299"/>
        <v>0</v>
      </c>
      <c r="R677" s="145" t="str">
        <f t="shared" si="300"/>
        <v xml:space="preserve"> </v>
      </c>
      <c r="S677" s="145" t="str">
        <f t="shared" si="301"/>
        <v xml:space="preserve"> </v>
      </c>
      <c r="T677" s="145" t="str">
        <f t="shared" si="302"/>
        <v xml:space="preserve"> </v>
      </c>
      <c r="U677" s="150" t="e">
        <f t="shared" si="303"/>
        <v>#VALUE!</v>
      </c>
      <c r="V677" s="145" t="e">
        <f t="shared" si="304"/>
        <v>#VALUE!</v>
      </c>
      <c r="W677" s="137" t="e">
        <f t="shared" si="305"/>
        <v>#VALUE!</v>
      </c>
      <c r="X677" s="73" t="str">
        <f t="shared" si="315"/>
        <v>donnée(s) manquante(s)</v>
      </c>
      <c r="Y677" s="74" t="str">
        <f t="shared" si="316"/>
        <v>donnée(s) manquante(s)</v>
      </c>
      <c r="Z677" s="131" t="e">
        <f t="shared" si="306"/>
        <v>#DIV/0!</v>
      </c>
      <c r="AA677" s="127" t="str">
        <f>IF(ISBLANK(L677)," ",IF(L677&lt;=Scenario!$C$3,0,IF(L677&lt;=Scenario!$C$5,1,IF(L677&lt;=Scenario!$C$6,2,IF(L677&lt;=Scenario!$C$7,3,IF(L677&lt;=Scenario!$C$8,4,5))))))</f>
        <v xml:space="preserve"> </v>
      </c>
      <c r="AB677" s="127" t="str">
        <f>IF(ISBLANK(M677)," ",IF(M677&lt;=Scenario!$G$3,0,IF(M677&lt;=Scenario!$G$5,1,IF(M677&lt;=Scenario!$G$6,2,IF(M677&lt;=Scenario!$G$7,3,IF(M677&lt;=Scenario!$G$8,4,IF(M677&lt;=Scenario!$G$9,5,IF(M677&lt;=Scenario!$G$10,6,7))))))))</f>
        <v xml:space="preserve"> </v>
      </c>
      <c r="AC677" s="127"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27"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27">
        <f>IF(ISBLANK(F677)," ",IF(F677&lt;=Scenario!$AI$3,0,IF(F677&lt;=Scenario!$AI$5,1,IF(F677&lt;=Scenario!$AI$6,2,IF(F677&lt;=Scenario!$AI$7,3,IF(F677&lt;=Scenario!$AI$8,4,IF(F677&lt;=Scenario!$AI$9,5,IF(F677&lt;=Scenario!$AI$10,6,IF(F677&lt;=Scenario!$AI$11,7,IF(F677&lt;=Scenario!$AI$12,8,IF(F677&lt;=Scenario!$AI$13,9,10)))))))))))</f>
        <v>0</v>
      </c>
      <c r="AF677" s="127" t="str">
        <f t="shared" si="307"/>
        <v xml:space="preserve"> </v>
      </c>
      <c r="AG677" s="132" t="e">
        <f t="shared" si="311"/>
        <v>#VALUE!</v>
      </c>
      <c r="AH677" s="133" t="e">
        <f t="shared" si="310"/>
        <v>#VALUE!</v>
      </c>
      <c r="AI677" s="126" t="e">
        <f t="shared" si="317"/>
        <v>#VALUE!</v>
      </c>
      <c r="AJ677" s="73" t="str">
        <f t="shared" si="308"/>
        <v>missing data</v>
      </c>
      <c r="AK677" s="80" t="str">
        <f t="shared" si="309"/>
        <v>missing data</v>
      </c>
    </row>
    <row r="678" spans="1:37" x14ac:dyDescent="0.25">
      <c r="A678" s="114" t="s">
        <v>74</v>
      </c>
      <c r="B678" s="102"/>
      <c r="C678" s="103"/>
      <c r="D678" s="105"/>
      <c r="E678" s="193" t="e">
        <f t="shared" si="312"/>
        <v>#DIV/0!</v>
      </c>
      <c r="F678" s="191">
        <f t="shared" si="313"/>
        <v>0</v>
      </c>
      <c r="G678" s="103"/>
      <c r="H678" s="104">
        <f t="shared" si="314"/>
        <v>0</v>
      </c>
      <c r="I678" s="147"/>
      <c r="J678" s="106"/>
      <c r="K678" s="106"/>
      <c r="L678" s="106"/>
      <c r="M678" s="107"/>
      <c r="N678" s="150" t="str">
        <f t="shared" si="296"/>
        <v xml:space="preserve"> </v>
      </c>
      <c r="O678" s="145" t="str">
        <f t="shared" si="297"/>
        <v xml:space="preserve"> </v>
      </c>
      <c r="P678" s="154" t="str">
        <f t="shared" si="298"/>
        <v xml:space="preserve"> </v>
      </c>
      <c r="Q678" s="145">
        <f t="shared" si="299"/>
        <v>0</v>
      </c>
      <c r="R678" s="145" t="str">
        <f t="shared" si="300"/>
        <v xml:space="preserve"> </v>
      </c>
      <c r="S678" s="145" t="str">
        <f t="shared" si="301"/>
        <v xml:space="preserve"> </v>
      </c>
      <c r="T678" s="145" t="str">
        <f t="shared" si="302"/>
        <v xml:space="preserve"> </v>
      </c>
      <c r="U678" s="150" t="e">
        <f t="shared" si="303"/>
        <v>#VALUE!</v>
      </c>
      <c r="V678" s="145" t="e">
        <f t="shared" si="304"/>
        <v>#VALUE!</v>
      </c>
      <c r="W678" s="137" t="e">
        <f t="shared" si="305"/>
        <v>#VALUE!</v>
      </c>
      <c r="X678" s="73" t="str">
        <f t="shared" si="315"/>
        <v>donnée(s) manquante(s)</v>
      </c>
      <c r="Y678" s="74" t="str">
        <f t="shared" si="316"/>
        <v>donnée(s) manquante(s)</v>
      </c>
      <c r="Z678" s="131" t="e">
        <f t="shared" si="306"/>
        <v>#DIV/0!</v>
      </c>
      <c r="AA678" s="127" t="str">
        <f>IF(ISBLANK(L678)," ",IF(L678&lt;=Scenario!$C$3,0,IF(L678&lt;=Scenario!$C$5,1,IF(L678&lt;=Scenario!$C$6,2,IF(L678&lt;=Scenario!$C$7,3,IF(L678&lt;=Scenario!$C$8,4,5))))))</f>
        <v xml:space="preserve"> </v>
      </c>
      <c r="AB678" s="127" t="str">
        <f>IF(ISBLANK(M678)," ",IF(M678&lt;=Scenario!$G$3,0,IF(M678&lt;=Scenario!$G$5,1,IF(M678&lt;=Scenario!$G$6,2,IF(M678&lt;=Scenario!$G$7,3,IF(M678&lt;=Scenario!$G$8,4,IF(M678&lt;=Scenario!$G$9,5,IF(M678&lt;=Scenario!$G$10,6,7))))))))</f>
        <v xml:space="preserve"> </v>
      </c>
      <c r="AC678" s="127"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27"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27">
        <f>IF(ISBLANK(F678)," ",IF(F678&lt;=Scenario!$AI$3,0,IF(F678&lt;=Scenario!$AI$5,1,IF(F678&lt;=Scenario!$AI$6,2,IF(F678&lt;=Scenario!$AI$7,3,IF(F678&lt;=Scenario!$AI$8,4,IF(F678&lt;=Scenario!$AI$9,5,IF(F678&lt;=Scenario!$AI$10,6,IF(F678&lt;=Scenario!$AI$11,7,IF(F678&lt;=Scenario!$AI$12,8,IF(F678&lt;=Scenario!$AI$13,9,10)))))))))))</f>
        <v>0</v>
      </c>
      <c r="AF678" s="127" t="str">
        <f t="shared" si="307"/>
        <v xml:space="preserve"> </v>
      </c>
      <c r="AG678" s="132" t="e">
        <f t="shared" si="311"/>
        <v>#VALUE!</v>
      </c>
      <c r="AH678" s="133" t="e">
        <f t="shared" si="310"/>
        <v>#VALUE!</v>
      </c>
      <c r="AI678" s="126" t="e">
        <f t="shared" si="317"/>
        <v>#VALUE!</v>
      </c>
      <c r="AJ678" s="73" t="str">
        <f t="shared" si="308"/>
        <v>missing data</v>
      </c>
      <c r="AK678" s="80" t="str">
        <f t="shared" si="309"/>
        <v>missing data</v>
      </c>
    </row>
    <row r="679" spans="1:37" x14ac:dyDescent="0.25">
      <c r="A679" s="114" t="s">
        <v>74</v>
      </c>
      <c r="B679" s="102"/>
      <c r="C679" s="103"/>
      <c r="D679" s="105"/>
      <c r="E679" s="193" t="e">
        <f t="shared" si="312"/>
        <v>#DIV/0!</v>
      </c>
      <c r="F679" s="191">
        <f t="shared" si="313"/>
        <v>0</v>
      </c>
      <c r="G679" s="103"/>
      <c r="H679" s="104">
        <f t="shared" si="314"/>
        <v>0</v>
      </c>
      <c r="I679" s="147"/>
      <c r="J679" s="106"/>
      <c r="K679" s="106"/>
      <c r="L679" s="106"/>
      <c r="M679" s="107"/>
      <c r="N679" s="150" t="str">
        <f t="shared" si="296"/>
        <v xml:space="preserve"> </v>
      </c>
      <c r="O679" s="145" t="str">
        <f t="shared" si="297"/>
        <v xml:space="preserve"> </v>
      </c>
      <c r="P679" s="154" t="str">
        <f t="shared" si="298"/>
        <v xml:space="preserve"> </v>
      </c>
      <c r="Q679" s="145">
        <f t="shared" si="299"/>
        <v>0</v>
      </c>
      <c r="R679" s="145" t="str">
        <f t="shared" si="300"/>
        <v xml:space="preserve"> </v>
      </c>
      <c r="S679" s="145" t="str">
        <f t="shared" si="301"/>
        <v xml:space="preserve"> </v>
      </c>
      <c r="T679" s="145" t="str">
        <f t="shared" si="302"/>
        <v xml:space="preserve"> </v>
      </c>
      <c r="U679" s="150" t="e">
        <f t="shared" si="303"/>
        <v>#VALUE!</v>
      </c>
      <c r="V679" s="145" t="e">
        <f t="shared" si="304"/>
        <v>#VALUE!</v>
      </c>
      <c r="W679" s="137" t="e">
        <f t="shared" si="305"/>
        <v>#VALUE!</v>
      </c>
      <c r="X679" s="73" t="str">
        <f t="shared" si="315"/>
        <v>donnée(s) manquante(s)</v>
      </c>
      <c r="Y679" s="74" t="str">
        <f t="shared" si="316"/>
        <v>donnée(s) manquante(s)</v>
      </c>
      <c r="Z679" s="131" t="e">
        <f t="shared" si="306"/>
        <v>#DIV/0!</v>
      </c>
      <c r="AA679" s="127" t="str">
        <f>IF(ISBLANK(L679)," ",IF(L679&lt;=Scenario!$C$3,0,IF(L679&lt;=Scenario!$C$5,1,IF(L679&lt;=Scenario!$C$6,2,IF(L679&lt;=Scenario!$C$7,3,IF(L679&lt;=Scenario!$C$8,4,5))))))</f>
        <v xml:space="preserve"> </v>
      </c>
      <c r="AB679" s="127" t="str">
        <f>IF(ISBLANK(M679)," ",IF(M679&lt;=Scenario!$G$3,0,IF(M679&lt;=Scenario!$G$5,1,IF(M679&lt;=Scenario!$G$6,2,IF(M679&lt;=Scenario!$G$7,3,IF(M679&lt;=Scenario!$G$8,4,IF(M679&lt;=Scenario!$G$9,5,IF(M679&lt;=Scenario!$G$10,6,7))))))))</f>
        <v xml:space="preserve"> </v>
      </c>
      <c r="AC679" s="127"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27"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27">
        <f>IF(ISBLANK(F679)," ",IF(F679&lt;=Scenario!$AI$3,0,IF(F679&lt;=Scenario!$AI$5,1,IF(F679&lt;=Scenario!$AI$6,2,IF(F679&lt;=Scenario!$AI$7,3,IF(F679&lt;=Scenario!$AI$8,4,IF(F679&lt;=Scenario!$AI$9,5,IF(F679&lt;=Scenario!$AI$10,6,IF(F679&lt;=Scenario!$AI$11,7,IF(F679&lt;=Scenario!$AI$12,8,IF(F679&lt;=Scenario!$AI$13,9,10)))))))))))</f>
        <v>0</v>
      </c>
      <c r="AF679" s="127" t="str">
        <f t="shared" si="307"/>
        <v xml:space="preserve"> </v>
      </c>
      <c r="AG679" s="132" t="e">
        <f t="shared" si="311"/>
        <v>#VALUE!</v>
      </c>
      <c r="AH679" s="133" t="e">
        <f t="shared" si="310"/>
        <v>#VALUE!</v>
      </c>
      <c r="AI679" s="126" t="e">
        <f t="shared" si="317"/>
        <v>#VALUE!</v>
      </c>
      <c r="AJ679" s="73" t="str">
        <f t="shared" si="308"/>
        <v>missing data</v>
      </c>
      <c r="AK679" s="80" t="str">
        <f t="shared" si="309"/>
        <v>missing data</v>
      </c>
    </row>
    <row r="680" spans="1:37" x14ac:dyDescent="0.25">
      <c r="A680" s="114" t="s">
        <v>74</v>
      </c>
      <c r="B680" s="102"/>
      <c r="C680" s="103"/>
      <c r="D680" s="105"/>
      <c r="E680" s="193" t="e">
        <f t="shared" si="312"/>
        <v>#DIV/0!</v>
      </c>
      <c r="F680" s="191">
        <f t="shared" si="313"/>
        <v>0</v>
      </c>
      <c r="G680" s="103"/>
      <c r="H680" s="104">
        <f t="shared" si="314"/>
        <v>0</v>
      </c>
      <c r="I680" s="147"/>
      <c r="J680" s="106"/>
      <c r="K680" s="106"/>
      <c r="L680" s="106"/>
      <c r="M680" s="107"/>
      <c r="N680" s="150" t="str">
        <f t="shared" si="296"/>
        <v xml:space="preserve"> </v>
      </c>
      <c r="O680" s="145" t="str">
        <f t="shared" si="297"/>
        <v xml:space="preserve"> </v>
      </c>
      <c r="P680" s="154" t="str">
        <f t="shared" si="298"/>
        <v xml:space="preserve"> </v>
      </c>
      <c r="Q680" s="145">
        <f t="shared" si="299"/>
        <v>0</v>
      </c>
      <c r="R680" s="145" t="str">
        <f t="shared" si="300"/>
        <v xml:space="preserve"> </v>
      </c>
      <c r="S680" s="145" t="str">
        <f t="shared" si="301"/>
        <v xml:space="preserve"> </v>
      </c>
      <c r="T680" s="145" t="str">
        <f t="shared" si="302"/>
        <v xml:space="preserve"> </v>
      </c>
      <c r="U680" s="150" t="e">
        <f t="shared" si="303"/>
        <v>#VALUE!</v>
      </c>
      <c r="V680" s="145" t="e">
        <f t="shared" si="304"/>
        <v>#VALUE!</v>
      </c>
      <c r="W680" s="137" t="e">
        <f t="shared" si="305"/>
        <v>#VALUE!</v>
      </c>
      <c r="X680" s="73" t="str">
        <f t="shared" si="315"/>
        <v>donnée(s) manquante(s)</v>
      </c>
      <c r="Y680" s="74" t="str">
        <f t="shared" si="316"/>
        <v>donnée(s) manquante(s)</v>
      </c>
      <c r="Z680" s="131" t="e">
        <f t="shared" si="306"/>
        <v>#DIV/0!</v>
      </c>
      <c r="AA680" s="127" t="str">
        <f>IF(ISBLANK(L680)," ",IF(L680&lt;=Scenario!$C$3,0,IF(L680&lt;=Scenario!$C$5,1,IF(L680&lt;=Scenario!$C$6,2,IF(L680&lt;=Scenario!$C$7,3,IF(L680&lt;=Scenario!$C$8,4,5))))))</f>
        <v xml:space="preserve"> </v>
      </c>
      <c r="AB680" s="127" t="str">
        <f>IF(ISBLANK(M680)," ",IF(M680&lt;=Scenario!$G$3,0,IF(M680&lt;=Scenario!$G$5,1,IF(M680&lt;=Scenario!$G$6,2,IF(M680&lt;=Scenario!$G$7,3,IF(M680&lt;=Scenario!$G$8,4,IF(M680&lt;=Scenario!$G$9,5,IF(M680&lt;=Scenario!$G$10,6,7))))))))</f>
        <v xml:space="preserve"> </v>
      </c>
      <c r="AC680" s="127"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27"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27">
        <f>IF(ISBLANK(F680)," ",IF(F680&lt;=Scenario!$AI$3,0,IF(F680&lt;=Scenario!$AI$5,1,IF(F680&lt;=Scenario!$AI$6,2,IF(F680&lt;=Scenario!$AI$7,3,IF(F680&lt;=Scenario!$AI$8,4,IF(F680&lt;=Scenario!$AI$9,5,IF(F680&lt;=Scenario!$AI$10,6,IF(F680&lt;=Scenario!$AI$11,7,IF(F680&lt;=Scenario!$AI$12,8,IF(F680&lt;=Scenario!$AI$13,9,10)))))))))))</f>
        <v>0</v>
      </c>
      <c r="AF680" s="127" t="str">
        <f t="shared" si="307"/>
        <v xml:space="preserve"> </v>
      </c>
      <c r="AG680" s="132" t="e">
        <f t="shared" si="311"/>
        <v>#VALUE!</v>
      </c>
      <c r="AH680" s="133" t="e">
        <f t="shared" si="310"/>
        <v>#VALUE!</v>
      </c>
      <c r="AI680" s="126" t="e">
        <f t="shared" si="317"/>
        <v>#VALUE!</v>
      </c>
      <c r="AJ680" s="73" t="str">
        <f t="shared" si="308"/>
        <v>missing data</v>
      </c>
      <c r="AK680" s="80" t="str">
        <f t="shared" si="309"/>
        <v>missing data</v>
      </c>
    </row>
    <row r="681" spans="1:37" x14ac:dyDescent="0.25">
      <c r="A681" s="114" t="s">
        <v>74</v>
      </c>
      <c r="B681" s="102"/>
      <c r="C681" s="103"/>
      <c r="D681" s="105"/>
      <c r="E681" s="193" t="e">
        <f t="shared" si="312"/>
        <v>#DIV/0!</v>
      </c>
      <c r="F681" s="191">
        <f t="shared" si="313"/>
        <v>0</v>
      </c>
      <c r="G681" s="103"/>
      <c r="H681" s="104">
        <f t="shared" si="314"/>
        <v>0</v>
      </c>
      <c r="I681" s="147"/>
      <c r="J681" s="106"/>
      <c r="K681" s="106"/>
      <c r="L681" s="106"/>
      <c r="M681" s="107"/>
      <c r="N681" s="150" t="str">
        <f t="shared" si="296"/>
        <v xml:space="preserve"> </v>
      </c>
      <c r="O681" s="145" t="str">
        <f t="shared" si="297"/>
        <v xml:space="preserve"> </v>
      </c>
      <c r="P681" s="154" t="str">
        <f t="shared" si="298"/>
        <v xml:space="preserve"> </v>
      </c>
      <c r="Q681" s="145">
        <f t="shared" si="299"/>
        <v>0</v>
      </c>
      <c r="R681" s="145" t="str">
        <f t="shared" si="300"/>
        <v xml:space="preserve"> </v>
      </c>
      <c r="S681" s="145" t="str">
        <f t="shared" si="301"/>
        <v xml:space="preserve"> </v>
      </c>
      <c r="T681" s="145" t="str">
        <f t="shared" si="302"/>
        <v xml:space="preserve"> </v>
      </c>
      <c r="U681" s="150" t="e">
        <f t="shared" si="303"/>
        <v>#VALUE!</v>
      </c>
      <c r="V681" s="145" t="e">
        <f t="shared" si="304"/>
        <v>#VALUE!</v>
      </c>
      <c r="W681" s="137" t="e">
        <f t="shared" si="305"/>
        <v>#VALUE!</v>
      </c>
      <c r="X681" s="73" t="str">
        <f t="shared" si="315"/>
        <v>donnée(s) manquante(s)</v>
      </c>
      <c r="Y681" s="74" t="str">
        <f t="shared" si="316"/>
        <v>donnée(s) manquante(s)</v>
      </c>
      <c r="Z681" s="131" t="e">
        <f t="shared" si="306"/>
        <v>#DIV/0!</v>
      </c>
      <c r="AA681" s="127" t="str">
        <f>IF(ISBLANK(L681)," ",IF(L681&lt;=Scenario!$C$3,0,IF(L681&lt;=Scenario!$C$5,1,IF(L681&lt;=Scenario!$C$6,2,IF(L681&lt;=Scenario!$C$7,3,IF(L681&lt;=Scenario!$C$8,4,5))))))</f>
        <v xml:space="preserve"> </v>
      </c>
      <c r="AB681" s="127" t="str">
        <f>IF(ISBLANK(M681)," ",IF(M681&lt;=Scenario!$G$3,0,IF(M681&lt;=Scenario!$G$5,1,IF(M681&lt;=Scenario!$G$6,2,IF(M681&lt;=Scenario!$G$7,3,IF(M681&lt;=Scenario!$G$8,4,IF(M681&lt;=Scenario!$G$9,5,IF(M681&lt;=Scenario!$G$10,6,7))))))))</f>
        <v xml:space="preserve"> </v>
      </c>
      <c r="AC681" s="127"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27"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27">
        <f>IF(ISBLANK(F681)," ",IF(F681&lt;=Scenario!$AI$3,0,IF(F681&lt;=Scenario!$AI$5,1,IF(F681&lt;=Scenario!$AI$6,2,IF(F681&lt;=Scenario!$AI$7,3,IF(F681&lt;=Scenario!$AI$8,4,IF(F681&lt;=Scenario!$AI$9,5,IF(F681&lt;=Scenario!$AI$10,6,IF(F681&lt;=Scenario!$AI$11,7,IF(F681&lt;=Scenario!$AI$12,8,IF(F681&lt;=Scenario!$AI$13,9,10)))))))))))</f>
        <v>0</v>
      </c>
      <c r="AF681" s="127" t="str">
        <f t="shared" si="307"/>
        <v xml:space="preserve"> </v>
      </c>
      <c r="AG681" s="132" t="e">
        <f t="shared" si="311"/>
        <v>#VALUE!</v>
      </c>
      <c r="AH681" s="133" t="e">
        <f t="shared" si="310"/>
        <v>#VALUE!</v>
      </c>
      <c r="AI681" s="126" t="e">
        <f t="shared" si="317"/>
        <v>#VALUE!</v>
      </c>
      <c r="AJ681" s="73" t="str">
        <f t="shared" si="308"/>
        <v>missing data</v>
      </c>
      <c r="AK681" s="80" t="str">
        <f t="shared" si="309"/>
        <v>missing data</v>
      </c>
    </row>
    <row r="682" spans="1:37" x14ac:dyDescent="0.25">
      <c r="A682" s="114" t="s">
        <v>74</v>
      </c>
      <c r="B682" s="102"/>
      <c r="C682" s="103"/>
      <c r="D682" s="105"/>
      <c r="E682" s="193" t="e">
        <f t="shared" si="312"/>
        <v>#DIV/0!</v>
      </c>
      <c r="F682" s="191">
        <f t="shared" si="313"/>
        <v>0</v>
      </c>
      <c r="G682" s="103"/>
      <c r="H682" s="104">
        <f t="shared" si="314"/>
        <v>0</v>
      </c>
      <c r="I682" s="147"/>
      <c r="J682" s="106"/>
      <c r="K682" s="106"/>
      <c r="L682" s="106"/>
      <c r="M682" s="107"/>
      <c r="N682" s="150" t="str">
        <f t="shared" si="296"/>
        <v xml:space="preserve"> </v>
      </c>
      <c r="O682" s="145" t="str">
        <f t="shared" si="297"/>
        <v xml:space="preserve"> </v>
      </c>
      <c r="P682" s="154" t="str">
        <f t="shared" si="298"/>
        <v xml:space="preserve"> </v>
      </c>
      <c r="Q682" s="145">
        <f t="shared" si="299"/>
        <v>0</v>
      </c>
      <c r="R682" s="145" t="str">
        <f t="shared" si="300"/>
        <v xml:space="preserve"> </v>
      </c>
      <c r="S682" s="145" t="str">
        <f t="shared" si="301"/>
        <v xml:space="preserve"> </v>
      </c>
      <c r="T682" s="145" t="str">
        <f t="shared" si="302"/>
        <v xml:space="preserve"> </v>
      </c>
      <c r="U682" s="150" t="e">
        <f t="shared" si="303"/>
        <v>#VALUE!</v>
      </c>
      <c r="V682" s="145" t="e">
        <f t="shared" si="304"/>
        <v>#VALUE!</v>
      </c>
      <c r="W682" s="137" t="e">
        <f t="shared" si="305"/>
        <v>#VALUE!</v>
      </c>
      <c r="X682" s="73" t="str">
        <f t="shared" si="315"/>
        <v>donnée(s) manquante(s)</v>
      </c>
      <c r="Y682" s="74" t="str">
        <f t="shared" si="316"/>
        <v>donnée(s) manquante(s)</v>
      </c>
      <c r="Z682" s="131" t="e">
        <f t="shared" si="306"/>
        <v>#DIV/0!</v>
      </c>
      <c r="AA682" s="127" t="str">
        <f>IF(ISBLANK(L682)," ",IF(L682&lt;=Scenario!$C$3,0,IF(L682&lt;=Scenario!$C$5,1,IF(L682&lt;=Scenario!$C$6,2,IF(L682&lt;=Scenario!$C$7,3,IF(L682&lt;=Scenario!$C$8,4,5))))))</f>
        <v xml:space="preserve"> </v>
      </c>
      <c r="AB682" s="127" t="str">
        <f>IF(ISBLANK(M682)," ",IF(M682&lt;=Scenario!$G$3,0,IF(M682&lt;=Scenario!$G$5,1,IF(M682&lt;=Scenario!$G$6,2,IF(M682&lt;=Scenario!$G$7,3,IF(M682&lt;=Scenario!$G$8,4,IF(M682&lt;=Scenario!$G$9,5,IF(M682&lt;=Scenario!$G$10,6,7))))))))</f>
        <v xml:space="preserve"> </v>
      </c>
      <c r="AC682" s="127"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27"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27">
        <f>IF(ISBLANK(F682)," ",IF(F682&lt;=Scenario!$AI$3,0,IF(F682&lt;=Scenario!$AI$5,1,IF(F682&lt;=Scenario!$AI$6,2,IF(F682&lt;=Scenario!$AI$7,3,IF(F682&lt;=Scenario!$AI$8,4,IF(F682&lt;=Scenario!$AI$9,5,IF(F682&lt;=Scenario!$AI$10,6,IF(F682&lt;=Scenario!$AI$11,7,IF(F682&lt;=Scenario!$AI$12,8,IF(F682&lt;=Scenario!$AI$13,9,10)))))))))))</f>
        <v>0</v>
      </c>
      <c r="AF682" s="127" t="str">
        <f t="shared" si="307"/>
        <v xml:space="preserve"> </v>
      </c>
      <c r="AG682" s="132" t="e">
        <f t="shared" si="311"/>
        <v>#VALUE!</v>
      </c>
      <c r="AH682" s="133" t="e">
        <f t="shared" si="310"/>
        <v>#VALUE!</v>
      </c>
      <c r="AI682" s="126" t="e">
        <f t="shared" si="317"/>
        <v>#VALUE!</v>
      </c>
      <c r="AJ682" s="73" t="str">
        <f t="shared" si="308"/>
        <v>missing data</v>
      </c>
      <c r="AK682" s="80" t="str">
        <f t="shared" si="309"/>
        <v>missing data</v>
      </c>
    </row>
    <row r="683" spans="1:37" x14ac:dyDescent="0.25">
      <c r="A683" s="114" t="s">
        <v>74</v>
      </c>
      <c r="B683" s="102"/>
      <c r="C683" s="103"/>
      <c r="D683" s="105"/>
      <c r="E683" s="193" t="e">
        <f t="shared" si="312"/>
        <v>#DIV/0!</v>
      </c>
      <c r="F683" s="191">
        <f t="shared" si="313"/>
        <v>0</v>
      </c>
      <c r="G683" s="103"/>
      <c r="H683" s="104">
        <f t="shared" si="314"/>
        <v>0</v>
      </c>
      <c r="I683" s="147"/>
      <c r="J683" s="106"/>
      <c r="K683" s="106"/>
      <c r="L683" s="106"/>
      <c r="M683" s="107"/>
      <c r="N683" s="150" t="str">
        <f t="shared" si="296"/>
        <v xml:space="preserve"> </v>
      </c>
      <c r="O683" s="145" t="str">
        <f t="shared" si="297"/>
        <v xml:space="preserve"> </v>
      </c>
      <c r="P683" s="154" t="str">
        <f t="shared" si="298"/>
        <v xml:space="preserve"> </v>
      </c>
      <c r="Q683" s="145">
        <f t="shared" si="299"/>
        <v>0</v>
      </c>
      <c r="R683" s="145" t="str">
        <f t="shared" si="300"/>
        <v xml:space="preserve"> </v>
      </c>
      <c r="S683" s="145" t="str">
        <f t="shared" si="301"/>
        <v xml:space="preserve"> </v>
      </c>
      <c r="T683" s="145" t="str">
        <f t="shared" si="302"/>
        <v xml:space="preserve"> </v>
      </c>
      <c r="U683" s="150" t="e">
        <f t="shared" si="303"/>
        <v>#VALUE!</v>
      </c>
      <c r="V683" s="145" t="e">
        <f t="shared" si="304"/>
        <v>#VALUE!</v>
      </c>
      <c r="W683" s="137" t="e">
        <f t="shared" si="305"/>
        <v>#VALUE!</v>
      </c>
      <c r="X683" s="73" t="str">
        <f t="shared" si="315"/>
        <v>donnée(s) manquante(s)</v>
      </c>
      <c r="Y683" s="74" t="str">
        <f t="shared" si="316"/>
        <v>donnée(s) manquante(s)</v>
      </c>
      <c r="Z683" s="131" t="e">
        <f t="shared" si="306"/>
        <v>#DIV/0!</v>
      </c>
      <c r="AA683" s="127" t="str">
        <f>IF(ISBLANK(L683)," ",IF(L683&lt;=Scenario!$C$3,0,IF(L683&lt;=Scenario!$C$5,1,IF(L683&lt;=Scenario!$C$6,2,IF(L683&lt;=Scenario!$C$7,3,IF(L683&lt;=Scenario!$C$8,4,5))))))</f>
        <v xml:space="preserve"> </v>
      </c>
      <c r="AB683" s="127" t="str">
        <f>IF(ISBLANK(M683)," ",IF(M683&lt;=Scenario!$G$3,0,IF(M683&lt;=Scenario!$G$5,1,IF(M683&lt;=Scenario!$G$6,2,IF(M683&lt;=Scenario!$G$7,3,IF(M683&lt;=Scenario!$G$8,4,IF(M683&lt;=Scenario!$G$9,5,IF(M683&lt;=Scenario!$G$10,6,7))))))))</f>
        <v xml:space="preserve"> </v>
      </c>
      <c r="AC683" s="127"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27"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27">
        <f>IF(ISBLANK(F683)," ",IF(F683&lt;=Scenario!$AI$3,0,IF(F683&lt;=Scenario!$AI$5,1,IF(F683&lt;=Scenario!$AI$6,2,IF(F683&lt;=Scenario!$AI$7,3,IF(F683&lt;=Scenario!$AI$8,4,IF(F683&lt;=Scenario!$AI$9,5,IF(F683&lt;=Scenario!$AI$10,6,IF(F683&lt;=Scenario!$AI$11,7,IF(F683&lt;=Scenario!$AI$12,8,IF(F683&lt;=Scenario!$AI$13,9,10)))))))))))</f>
        <v>0</v>
      </c>
      <c r="AF683" s="127" t="str">
        <f t="shared" si="307"/>
        <v xml:space="preserve"> </v>
      </c>
      <c r="AG683" s="132" t="e">
        <f t="shared" si="311"/>
        <v>#VALUE!</v>
      </c>
      <c r="AH683" s="133" t="e">
        <f t="shared" si="310"/>
        <v>#VALUE!</v>
      </c>
      <c r="AI683" s="126" t="e">
        <f t="shared" si="317"/>
        <v>#VALUE!</v>
      </c>
      <c r="AJ683" s="73" t="str">
        <f t="shared" si="308"/>
        <v>missing data</v>
      </c>
      <c r="AK683" s="80" t="str">
        <f t="shared" si="309"/>
        <v>missing data</v>
      </c>
    </row>
    <row r="684" spans="1:37" x14ac:dyDescent="0.25">
      <c r="A684" s="114" t="s">
        <v>74</v>
      </c>
      <c r="B684" s="102"/>
      <c r="C684" s="103"/>
      <c r="D684" s="105"/>
      <c r="E684" s="193" t="e">
        <f t="shared" si="312"/>
        <v>#DIV/0!</v>
      </c>
      <c r="F684" s="191">
        <f t="shared" si="313"/>
        <v>0</v>
      </c>
      <c r="G684" s="103"/>
      <c r="H684" s="104">
        <f t="shared" si="314"/>
        <v>0</v>
      </c>
      <c r="I684" s="147"/>
      <c r="J684" s="106"/>
      <c r="K684" s="106"/>
      <c r="L684" s="106"/>
      <c r="M684" s="107"/>
      <c r="N684" s="150" t="str">
        <f t="shared" si="296"/>
        <v xml:space="preserve"> </v>
      </c>
      <c r="O684" s="145" t="str">
        <f t="shared" si="297"/>
        <v xml:space="preserve"> </v>
      </c>
      <c r="P684" s="154" t="str">
        <f t="shared" si="298"/>
        <v xml:space="preserve"> </v>
      </c>
      <c r="Q684" s="145">
        <f t="shared" si="299"/>
        <v>0</v>
      </c>
      <c r="R684" s="145" t="str">
        <f t="shared" si="300"/>
        <v xml:space="preserve"> </v>
      </c>
      <c r="S684" s="145" t="str">
        <f t="shared" si="301"/>
        <v xml:space="preserve"> </v>
      </c>
      <c r="T684" s="145" t="str">
        <f t="shared" si="302"/>
        <v xml:space="preserve"> </v>
      </c>
      <c r="U684" s="150" t="e">
        <f t="shared" si="303"/>
        <v>#VALUE!</v>
      </c>
      <c r="V684" s="145" t="e">
        <f t="shared" si="304"/>
        <v>#VALUE!</v>
      </c>
      <c r="W684" s="137" t="e">
        <f t="shared" si="305"/>
        <v>#VALUE!</v>
      </c>
      <c r="X684" s="73" t="str">
        <f t="shared" si="315"/>
        <v>donnée(s) manquante(s)</v>
      </c>
      <c r="Y684" s="74" t="str">
        <f t="shared" si="316"/>
        <v>donnée(s) manquante(s)</v>
      </c>
      <c r="Z684" s="131" t="e">
        <f t="shared" si="306"/>
        <v>#DIV/0!</v>
      </c>
      <c r="AA684" s="127" t="str">
        <f>IF(ISBLANK(L684)," ",IF(L684&lt;=Scenario!$C$3,0,IF(L684&lt;=Scenario!$C$5,1,IF(L684&lt;=Scenario!$C$6,2,IF(L684&lt;=Scenario!$C$7,3,IF(L684&lt;=Scenario!$C$8,4,5))))))</f>
        <v xml:space="preserve"> </v>
      </c>
      <c r="AB684" s="127" t="str">
        <f>IF(ISBLANK(M684)," ",IF(M684&lt;=Scenario!$G$3,0,IF(M684&lt;=Scenario!$G$5,1,IF(M684&lt;=Scenario!$G$6,2,IF(M684&lt;=Scenario!$G$7,3,IF(M684&lt;=Scenario!$G$8,4,IF(M684&lt;=Scenario!$G$9,5,IF(M684&lt;=Scenario!$G$10,6,7))))))))</f>
        <v xml:space="preserve"> </v>
      </c>
      <c r="AC684" s="127"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27"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27">
        <f>IF(ISBLANK(F684)," ",IF(F684&lt;=Scenario!$AI$3,0,IF(F684&lt;=Scenario!$AI$5,1,IF(F684&lt;=Scenario!$AI$6,2,IF(F684&lt;=Scenario!$AI$7,3,IF(F684&lt;=Scenario!$AI$8,4,IF(F684&lt;=Scenario!$AI$9,5,IF(F684&lt;=Scenario!$AI$10,6,IF(F684&lt;=Scenario!$AI$11,7,IF(F684&lt;=Scenario!$AI$12,8,IF(F684&lt;=Scenario!$AI$13,9,10)))))))))))</f>
        <v>0</v>
      </c>
      <c r="AF684" s="127" t="str">
        <f t="shared" si="307"/>
        <v xml:space="preserve"> </v>
      </c>
      <c r="AG684" s="132" t="e">
        <f t="shared" si="311"/>
        <v>#VALUE!</v>
      </c>
      <c r="AH684" s="133" t="e">
        <f t="shared" si="310"/>
        <v>#VALUE!</v>
      </c>
      <c r="AI684" s="126" t="e">
        <f t="shared" si="317"/>
        <v>#VALUE!</v>
      </c>
      <c r="AJ684" s="73" t="str">
        <f t="shared" si="308"/>
        <v>missing data</v>
      </c>
      <c r="AK684" s="80" t="str">
        <f t="shared" si="309"/>
        <v>missing data</v>
      </c>
    </row>
    <row r="685" spans="1:37" x14ac:dyDescent="0.25">
      <c r="A685" s="114" t="s">
        <v>74</v>
      </c>
      <c r="B685" s="102"/>
      <c r="C685" s="103"/>
      <c r="D685" s="105"/>
      <c r="E685" s="193" t="e">
        <f t="shared" si="312"/>
        <v>#DIV/0!</v>
      </c>
      <c r="F685" s="191">
        <f t="shared" si="313"/>
        <v>0</v>
      </c>
      <c r="G685" s="103"/>
      <c r="H685" s="104">
        <f t="shared" si="314"/>
        <v>0</v>
      </c>
      <c r="I685" s="147"/>
      <c r="J685" s="106"/>
      <c r="K685" s="106"/>
      <c r="L685" s="106"/>
      <c r="M685" s="107"/>
      <c r="N685" s="150" t="str">
        <f t="shared" si="296"/>
        <v xml:space="preserve"> </v>
      </c>
      <c r="O685" s="145" t="str">
        <f t="shared" si="297"/>
        <v xml:space="preserve"> </v>
      </c>
      <c r="P685" s="154" t="str">
        <f t="shared" si="298"/>
        <v xml:space="preserve"> </v>
      </c>
      <c r="Q685" s="145">
        <f t="shared" si="299"/>
        <v>0</v>
      </c>
      <c r="R685" s="145" t="str">
        <f t="shared" si="300"/>
        <v xml:space="preserve"> </v>
      </c>
      <c r="S685" s="145" t="str">
        <f t="shared" si="301"/>
        <v xml:space="preserve"> </v>
      </c>
      <c r="T685" s="145" t="str">
        <f t="shared" si="302"/>
        <v xml:space="preserve"> </v>
      </c>
      <c r="U685" s="150" t="e">
        <f t="shared" si="303"/>
        <v>#VALUE!</v>
      </c>
      <c r="V685" s="145" t="e">
        <f t="shared" si="304"/>
        <v>#VALUE!</v>
      </c>
      <c r="W685" s="137" t="e">
        <f t="shared" si="305"/>
        <v>#VALUE!</v>
      </c>
      <c r="X685" s="73" t="str">
        <f t="shared" si="315"/>
        <v>donnée(s) manquante(s)</v>
      </c>
      <c r="Y685" s="74" t="str">
        <f t="shared" si="316"/>
        <v>donnée(s) manquante(s)</v>
      </c>
      <c r="Z685" s="131" t="e">
        <f t="shared" si="306"/>
        <v>#DIV/0!</v>
      </c>
      <c r="AA685" s="127" t="str">
        <f>IF(ISBLANK(L685)," ",IF(L685&lt;=Scenario!$C$3,0,IF(L685&lt;=Scenario!$C$5,1,IF(L685&lt;=Scenario!$C$6,2,IF(L685&lt;=Scenario!$C$7,3,IF(L685&lt;=Scenario!$C$8,4,5))))))</f>
        <v xml:space="preserve"> </v>
      </c>
      <c r="AB685" s="127" t="str">
        <f>IF(ISBLANK(M685)," ",IF(M685&lt;=Scenario!$G$3,0,IF(M685&lt;=Scenario!$G$5,1,IF(M685&lt;=Scenario!$G$6,2,IF(M685&lt;=Scenario!$G$7,3,IF(M685&lt;=Scenario!$G$8,4,IF(M685&lt;=Scenario!$G$9,5,IF(M685&lt;=Scenario!$G$10,6,7))))))))</f>
        <v xml:space="preserve"> </v>
      </c>
      <c r="AC685" s="127"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27"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27">
        <f>IF(ISBLANK(F685)," ",IF(F685&lt;=Scenario!$AI$3,0,IF(F685&lt;=Scenario!$AI$5,1,IF(F685&lt;=Scenario!$AI$6,2,IF(F685&lt;=Scenario!$AI$7,3,IF(F685&lt;=Scenario!$AI$8,4,IF(F685&lt;=Scenario!$AI$9,5,IF(F685&lt;=Scenario!$AI$10,6,IF(F685&lt;=Scenario!$AI$11,7,IF(F685&lt;=Scenario!$AI$12,8,IF(F685&lt;=Scenario!$AI$13,9,10)))))))))))</f>
        <v>0</v>
      </c>
      <c r="AF685" s="127" t="str">
        <f t="shared" si="307"/>
        <v xml:space="preserve"> </v>
      </c>
      <c r="AG685" s="132" t="e">
        <f t="shared" si="311"/>
        <v>#VALUE!</v>
      </c>
      <c r="AH685" s="133" t="e">
        <f t="shared" si="310"/>
        <v>#VALUE!</v>
      </c>
      <c r="AI685" s="126" t="e">
        <f t="shared" si="317"/>
        <v>#VALUE!</v>
      </c>
      <c r="AJ685" s="73" t="str">
        <f t="shared" si="308"/>
        <v>missing data</v>
      </c>
      <c r="AK685" s="80" t="str">
        <f t="shared" si="309"/>
        <v>missing data</v>
      </c>
    </row>
    <row r="686" spans="1:37" x14ac:dyDescent="0.25">
      <c r="A686" s="114" t="s">
        <v>74</v>
      </c>
      <c r="B686" s="102"/>
      <c r="C686" s="103"/>
      <c r="D686" s="105"/>
      <c r="E686" s="193" t="e">
        <f t="shared" si="312"/>
        <v>#DIV/0!</v>
      </c>
      <c r="F686" s="191">
        <f t="shared" si="313"/>
        <v>0</v>
      </c>
      <c r="G686" s="103"/>
      <c r="H686" s="104">
        <f t="shared" si="314"/>
        <v>0</v>
      </c>
      <c r="I686" s="147"/>
      <c r="J686" s="106"/>
      <c r="K686" s="106"/>
      <c r="L686" s="106"/>
      <c r="M686" s="107"/>
      <c r="N686" s="150" t="str">
        <f t="shared" si="296"/>
        <v xml:space="preserve"> </v>
      </c>
      <c r="O686" s="145" t="str">
        <f t="shared" si="297"/>
        <v xml:space="preserve"> </v>
      </c>
      <c r="P686" s="154" t="str">
        <f t="shared" si="298"/>
        <v xml:space="preserve"> </v>
      </c>
      <c r="Q686" s="145">
        <f t="shared" si="299"/>
        <v>0</v>
      </c>
      <c r="R686" s="145" t="str">
        <f t="shared" si="300"/>
        <v xml:space="preserve"> </v>
      </c>
      <c r="S686" s="145" t="str">
        <f t="shared" si="301"/>
        <v xml:space="preserve"> </v>
      </c>
      <c r="T686" s="145" t="str">
        <f t="shared" si="302"/>
        <v xml:space="preserve"> </v>
      </c>
      <c r="U686" s="150" t="e">
        <f t="shared" si="303"/>
        <v>#VALUE!</v>
      </c>
      <c r="V686" s="145" t="e">
        <f t="shared" si="304"/>
        <v>#VALUE!</v>
      </c>
      <c r="W686" s="137" t="e">
        <f t="shared" si="305"/>
        <v>#VALUE!</v>
      </c>
      <c r="X686" s="73" t="str">
        <f t="shared" si="315"/>
        <v>donnée(s) manquante(s)</v>
      </c>
      <c r="Y686" s="74" t="str">
        <f t="shared" si="316"/>
        <v>donnée(s) manquante(s)</v>
      </c>
      <c r="Z686" s="131" t="e">
        <f t="shared" si="306"/>
        <v>#DIV/0!</v>
      </c>
      <c r="AA686" s="127" t="str">
        <f>IF(ISBLANK(L686)," ",IF(L686&lt;=Scenario!$C$3,0,IF(L686&lt;=Scenario!$C$5,1,IF(L686&lt;=Scenario!$C$6,2,IF(L686&lt;=Scenario!$C$7,3,IF(L686&lt;=Scenario!$C$8,4,5))))))</f>
        <v xml:space="preserve"> </v>
      </c>
      <c r="AB686" s="127" t="str">
        <f>IF(ISBLANK(M686)," ",IF(M686&lt;=Scenario!$G$3,0,IF(M686&lt;=Scenario!$G$5,1,IF(M686&lt;=Scenario!$G$6,2,IF(M686&lt;=Scenario!$G$7,3,IF(M686&lt;=Scenario!$G$8,4,IF(M686&lt;=Scenario!$G$9,5,IF(M686&lt;=Scenario!$G$10,6,7))))))))</f>
        <v xml:space="preserve"> </v>
      </c>
      <c r="AC686" s="127"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27"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27">
        <f>IF(ISBLANK(F686)," ",IF(F686&lt;=Scenario!$AI$3,0,IF(F686&lt;=Scenario!$AI$5,1,IF(F686&lt;=Scenario!$AI$6,2,IF(F686&lt;=Scenario!$AI$7,3,IF(F686&lt;=Scenario!$AI$8,4,IF(F686&lt;=Scenario!$AI$9,5,IF(F686&lt;=Scenario!$AI$10,6,IF(F686&lt;=Scenario!$AI$11,7,IF(F686&lt;=Scenario!$AI$12,8,IF(F686&lt;=Scenario!$AI$13,9,10)))))))))))</f>
        <v>0</v>
      </c>
      <c r="AF686" s="127" t="str">
        <f t="shared" si="307"/>
        <v xml:space="preserve"> </v>
      </c>
      <c r="AG686" s="132" t="e">
        <f t="shared" si="311"/>
        <v>#VALUE!</v>
      </c>
      <c r="AH686" s="133" t="e">
        <f t="shared" si="310"/>
        <v>#VALUE!</v>
      </c>
      <c r="AI686" s="126" t="e">
        <f t="shared" si="317"/>
        <v>#VALUE!</v>
      </c>
      <c r="AJ686" s="73" t="str">
        <f t="shared" si="308"/>
        <v>missing data</v>
      </c>
      <c r="AK686" s="80" t="str">
        <f t="shared" si="309"/>
        <v>missing data</v>
      </c>
    </row>
    <row r="687" spans="1:37" x14ac:dyDescent="0.25">
      <c r="A687" s="114" t="s">
        <v>74</v>
      </c>
      <c r="B687" s="102"/>
      <c r="C687" s="103"/>
      <c r="D687" s="105"/>
      <c r="E687" s="193" t="e">
        <f t="shared" si="312"/>
        <v>#DIV/0!</v>
      </c>
      <c r="F687" s="191">
        <f t="shared" si="313"/>
        <v>0</v>
      </c>
      <c r="G687" s="103"/>
      <c r="H687" s="104">
        <f t="shared" si="314"/>
        <v>0</v>
      </c>
      <c r="I687" s="147"/>
      <c r="J687" s="106"/>
      <c r="K687" s="106"/>
      <c r="L687" s="106"/>
      <c r="M687" s="107"/>
      <c r="N687" s="150" t="str">
        <f t="shared" si="296"/>
        <v xml:space="preserve"> </v>
      </c>
      <c r="O687" s="145" t="str">
        <f t="shared" si="297"/>
        <v xml:space="preserve"> </v>
      </c>
      <c r="P687" s="154" t="str">
        <f t="shared" si="298"/>
        <v xml:space="preserve"> </v>
      </c>
      <c r="Q687" s="145">
        <f t="shared" si="299"/>
        <v>0</v>
      </c>
      <c r="R687" s="145" t="str">
        <f t="shared" si="300"/>
        <v xml:space="preserve"> </v>
      </c>
      <c r="S687" s="145" t="str">
        <f t="shared" si="301"/>
        <v xml:space="preserve"> </v>
      </c>
      <c r="T687" s="145" t="str">
        <f t="shared" si="302"/>
        <v xml:space="preserve"> </v>
      </c>
      <c r="U687" s="150" t="e">
        <f t="shared" si="303"/>
        <v>#VALUE!</v>
      </c>
      <c r="V687" s="145" t="e">
        <f t="shared" si="304"/>
        <v>#VALUE!</v>
      </c>
      <c r="W687" s="137" t="e">
        <f t="shared" si="305"/>
        <v>#VALUE!</v>
      </c>
      <c r="X687" s="73" t="str">
        <f t="shared" si="315"/>
        <v>donnée(s) manquante(s)</v>
      </c>
      <c r="Y687" s="74" t="str">
        <f t="shared" si="316"/>
        <v>donnée(s) manquante(s)</v>
      </c>
      <c r="Z687" s="131" t="e">
        <f t="shared" si="306"/>
        <v>#DIV/0!</v>
      </c>
      <c r="AA687" s="127" t="str">
        <f>IF(ISBLANK(L687)," ",IF(L687&lt;=Scenario!$C$3,0,IF(L687&lt;=Scenario!$C$5,1,IF(L687&lt;=Scenario!$C$6,2,IF(L687&lt;=Scenario!$C$7,3,IF(L687&lt;=Scenario!$C$8,4,5))))))</f>
        <v xml:space="preserve"> </v>
      </c>
      <c r="AB687" s="127" t="str">
        <f>IF(ISBLANK(M687)," ",IF(M687&lt;=Scenario!$G$3,0,IF(M687&lt;=Scenario!$G$5,1,IF(M687&lt;=Scenario!$G$6,2,IF(M687&lt;=Scenario!$G$7,3,IF(M687&lt;=Scenario!$G$8,4,IF(M687&lt;=Scenario!$G$9,5,IF(M687&lt;=Scenario!$G$10,6,7))))))))</f>
        <v xml:space="preserve"> </v>
      </c>
      <c r="AC687" s="127"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27"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27">
        <f>IF(ISBLANK(F687)," ",IF(F687&lt;=Scenario!$AI$3,0,IF(F687&lt;=Scenario!$AI$5,1,IF(F687&lt;=Scenario!$AI$6,2,IF(F687&lt;=Scenario!$AI$7,3,IF(F687&lt;=Scenario!$AI$8,4,IF(F687&lt;=Scenario!$AI$9,5,IF(F687&lt;=Scenario!$AI$10,6,IF(F687&lt;=Scenario!$AI$11,7,IF(F687&lt;=Scenario!$AI$12,8,IF(F687&lt;=Scenario!$AI$13,9,10)))))))))))</f>
        <v>0</v>
      </c>
      <c r="AF687" s="127" t="str">
        <f t="shared" si="307"/>
        <v xml:space="preserve"> </v>
      </c>
      <c r="AG687" s="132" t="e">
        <f t="shared" si="311"/>
        <v>#VALUE!</v>
      </c>
      <c r="AH687" s="133" t="e">
        <f t="shared" si="310"/>
        <v>#VALUE!</v>
      </c>
      <c r="AI687" s="126" t="e">
        <f t="shared" si="317"/>
        <v>#VALUE!</v>
      </c>
      <c r="AJ687" s="73" t="str">
        <f t="shared" si="308"/>
        <v>missing data</v>
      </c>
      <c r="AK687" s="80" t="str">
        <f t="shared" si="309"/>
        <v>missing data</v>
      </c>
    </row>
    <row r="688" spans="1:37" x14ac:dyDescent="0.25">
      <c r="A688" s="114" t="s">
        <v>74</v>
      </c>
      <c r="B688" s="102"/>
      <c r="C688" s="103"/>
      <c r="D688" s="105"/>
      <c r="E688" s="193" t="e">
        <f t="shared" si="312"/>
        <v>#DIV/0!</v>
      </c>
      <c r="F688" s="191">
        <f t="shared" si="313"/>
        <v>0</v>
      </c>
      <c r="G688" s="103"/>
      <c r="H688" s="104">
        <f t="shared" si="314"/>
        <v>0</v>
      </c>
      <c r="I688" s="147"/>
      <c r="J688" s="106"/>
      <c r="K688" s="106"/>
      <c r="L688" s="106"/>
      <c r="M688" s="107"/>
      <c r="N688" s="150" t="str">
        <f t="shared" si="296"/>
        <v xml:space="preserve"> </v>
      </c>
      <c r="O688" s="145" t="str">
        <f t="shared" si="297"/>
        <v xml:space="preserve"> </v>
      </c>
      <c r="P688" s="154" t="str">
        <f t="shared" si="298"/>
        <v xml:space="preserve"> </v>
      </c>
      <c r="Q688" s="145">
        <f t="shared" si="299"/>
        <v>0</v>
      </c>
      <c r="R688" s="145" t="str">
        <f t="shared" si="300"/>
        <v xml:space="preserve"> </v>
      </c>
      <c r="S688" s="145" t="str">
        <f t="shared" si="301"/>
        <v xml:space="preserve"> </v>
      </c>
      <c r="T688" s="145" t="str">
        <f t="shared" si="302"/>
        <v xml:space="preserve"> </v>
      </c>
      <c r="U688" s="150" t="e">
        <f t="shared" si="303"/>
        <v>#VALUE!</v>
      </c>
      <c r="V688" s="145" t="e">
        <f t="shared" si="304"/>
        <v>#VALUE!</v>
      </c>
      <c r="W688" s="137" t="e">
        <f t="shared" si="305"/>
        <v>#VALUE!</v>
      </c>
      <c r="X688" s="73" t="str">
        <f t="shared" si="315"/>
        <v>donnée(s) manquante(s)</v>
      </c>
      <c r="Y688" s="74" t="str">
        <f t="shared" si="316"/>
        <v>donnée(s) manquante(s)</v>
      </c>
      <c r="Z688" s="131" t="e">
        <f t="shared" si="306"/>
        <v>#DIV/0!</v>
      </c>
      <c r="AA688" s="127" t="str">
        <f>IF(ISBLANK(L688)," ",IF(L688&lt;=Scenario!$C$3,0,IF(L688&lt;=Scenario!$C$5,1,IF(L688&lt;=Scenario!$C$6,2,IF(L688&lt;=Scenario!$C$7,3,IF(L688&lt;=Scenario!$C$8,4,5))))))</f>
        <v xml:space="preserve"> </v>
      </c>
      <c r="AB688" s="127" t="str">
        <f>IF(ISBLANK(M688)," ",IF(M688&lt;=Scenario!$G$3,0,IF(M688&lt;=Scenario!$G$5,1,IF(M688&lt;=Scenario!$G$6,2,IF(M688&lt;=Scenario!$G$7,3,IF(M688&lt;=Scenario!$G$8,4,IF(M688&lt;=Scenario!$G$9,5,IF(M688&lt;=Scenario!$G$10,6,7))))))))</f>
        <v xml:space="preserve"> </v>
      </c>
      <c r="AC688" s="127"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27"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27">
        <f>IF(ISBLANK(F688)," ",IF(F688&lt;=Scenario!$AI$3,0,IF(F688&lt;=Scenario!$AI$5,1,IF(F688&lt;=Scenario!$AI$6,2,IF(F688&lt;=Scenario!$AI$7,3,IF(F688&lt;=Scenario!$AI$8,4,IF(F688&lt;=Scenario!$AI$9,5,IF(F688&lt;=Scenario!$AI$10,6,IF(F688&lt;=Scenario!$AI$11,7,IF(F688&lt;=Scenario!$AI$12,8,IF(F688&lt;=Scenario!$AI$13,9,10)))))))))))</f>
        <v>0</v>
      </c>
      <c r="AF688" s="127" t="str">
        <f t="shared" si="307"/>
        <v xml:space="preserve"> </v>
      </c>
      <c r="AG688" s="132" t="e">
        <f t="shared" si="311"/>
        <v>#VALUE!</v>
      </c>
      <c r="AH688" s="133" t="e">
        <f t="shared" si="310"/>
        <v>#VALUE!</v>
      </c>
      <c r="AI688" s="126" t="e">
        <f t="shared" si="317"/>
        <v>#VALUE!</v>
      </c>
      <c r="AJ688" s="73" t="str">
        <f t="shared" si="308"/>
        <v>missing data</v>
      </c>
      <c r="AK688" s="80" t="str">
        <f t="shared" si="309"/>
        <v>missing data</v>
      </c>
    </row>
    <row r="689" spans="1:37" x14ac:dyDescent="0.25">
      <c r="A689" s="114" t="s">
        <v>74</v>
      </c>
      <c r="B689" s="102"/>
      <c r="C689" s="103"/>
      <c r="D689" s="105"/>
      <c r="E689" s="193" t="e">
        <f t="shared" si="312"/>
        <v>#DIV/0!</v>
      </c>
      <c r="F689" s="191">
        <f t="shared" si="313"/>
        <v>0</v>
      </c>
      <c r="G689" s="103"/>
      <c r="H689" s="104">
        <f t="shared" si="314"/>
        <v>0</v>
      </c>
      <c r="I689" s="147"/>
      <c r="J689" s="106"/>
      <c r="K689" s="106"/>
      <c r="L689" s="106"/>
      <c r="M689" s="107"/>
      <c r="N689" s="150" t="str">
        <f t="shared" si="296"/>
        <v xml:space="preserve"> </v>
      </c>
      <c r="O689" s="145" t="str">
        <f t="shared" si="297"/>
        <v xml:space="preserve"> </v>
      </c>
      <c r="P689" s="154" t="str">
        <f t="shared" si="298"/>
        <v xml:space="preserve"> </v>
      </c>
      <c r="Q689" s="145">
        <f t="shared" si="299"/>
        <v>0</v>
      </c>
      <c r="R689" s="145" t="str">
        <f t="shared" si="300"/>
        <v xml:space="preserve"> </v>
      </c>
      <c r="S689" s="145" t="str">
        <f t="shared" si="301"/>
        <v xml:space="preserve"> </v>
      </c>
      <c r="T689" s="145" t="str">
        <f t="shared" si="302"/>
        <v xml:space="preserve"> </v>
      </c>
      <c r="U689" s="150" t="e">
        <f t="shared" si="303"/>
        <v>#VALUE!</v>
      </c>
      <c r="V689" s="145" t="e">
        <f t="shared" si="304"/>
        <v>#VALUE!</v>
      </c>
      <c r="W689" s="137" t="e">
        <f t="shared" si="305"/>
        <v>#VALUE!</v>
      </c>
      <c r="X689" s="73" t="str">
        <f t="shared" si="315"/>
        <v>donnée(s) manquante(s)</v>
      </c>
      <c r="Y689" s="74" t="str">
        <f t="shared" si="316"/>
        <v>donnée(s) manquante(s)</v>
      </c>
      <c r="Z689" s="131" t="e">
        <f t="shared" si="306"/>
        <v>#DIV/0!</v>
      </c>
      <c r="AA689" s="127" t="str">
        <f>IF(ISBLANK(L689)," ",IF(L689&lt;=Scenario!$C$3,0,IF(L689&lt;=Scenario!$C$5,1,IF(L689&lt;=Scenario!$C$6,2,IF(L689&lt;=Scenario!$C$7,3,IF(L689&lt;=Scenario!$C$8,4,5))))))</f>
        <v xml:space="preserve"> </v>
      </c>
      <c r="AB689" s="127" t="str">
        <f>IF(ISBLANK(M689)," ",IF(M689&lt;=Scenario!$G$3,0,IF(M689&lt;=Scenario!$G$5,1,IF(M689&lt;=Scenario!$G$6,2,IF(M689&lt;=Scenario!$G$7,3,IF(M689&lt;=Scenario!$G$8,4,IF(M689&lt;=Scenario!$G$9,5,IF(M689&lt;=Scenario!$G$10,6,7))))))))</f>
        <v xml:space="preserve"> </v>
      </c>
      <c r="AC689" s="127"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27"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27">
        <f>IF(ISBLANK(F689)," ",IF(F689&lt;=Scenario!$AI$3,0,IF(F689&lt;=Scenario!$AI$5,1,IF(F689&lt;=Scenario!$AI$6,2,IF(F689&lt;=Scenario!$AI$7,3,IF(F689&lt;=Scenario!$AI$8,4,IF(F689&lt;=Scenario!$AI$9,5,IF(F689&lt;=Scenario!$AI$10,6,IF(F689&lt;=Scenario!$AI$11,7,IF(F689&lt;=Scenario!$AI$12,8,IF(F689&lt;=Scenario!$AI$13,9,10)))))))))))</f>
        <v>0</v>
      </c>
      <c r="AF689" s="127" t="str">
        <f t="shared" si="307"/>
        <v xml:space="preserve"> </v>
      </c>
      <c r="AG689" s="132" t="e">
        <f t="shared" si="311"/>
        <v>#VALUE!</v>
      </c>
      <c r="AH689" s="133" t="e">
        <f t="shared" si="310"/>
        <v>#VALUE!</v>
      </c>
      <c r="AI689" s="126" t="e">
        <f t="shared" si="317"/>
        <v>#VALUE!</v>
      </c>
      <c r="AJ689" s="73" t="str">
        <f t="shared" si="308"/>
        <v>missing data</v>
      </c>
      <c r="AK689" s="80" t="str">
        <f t="shared" si="309"/>
        <v>missing data</v>
      </c>
    </row>
    <row r="690" spans="1:37" x14ac:dyDescent="0.25">
      <c r="A690" s="114" t="s">
        <v>74</v>
      </c>
      <c r="B690" s="102"/>
      <c r="C690" s="103"/>
      <c r="D690" s="105"/>
      <c r="E690" s="193" t="e">
        <f t="shared" si="312"/>
        <v>#DIV/0!</v>
      </c>
      <c r="F690" s="191">
        <f t="shared" si="313"/>
        <v>0</v>
      </c>
      <c r="G690" s="103"/>
      <c r="H690" s="104">
        <f t="shared" si="314"/>
        <v>0</v>
      </c>
      <c r="I690" s="147"/>
      <c r="J690" s="106"/>
      <c r="K690" s="106"/>
      <c r="L690" s="106"/>
      <c r="M690" s="107"/>
      <c r="N690" s="150" t="str">
        <f t="shared" si="296"/>
        <v xml:space="preserve"> </v>
      </c>
      <c r="O690" s="145" t="str">
        <f t="shared" si="297"/>
        <v xml:space="preserve"> </v>
      </c>
      <c r="P690" s="154" t="str">
        <f t="shared" si="298"/>
        <v xml:space="preserve"> </v>
      </c>
      <c r="Q690" s="145">
        <f t="shared" si="299"/>
        <v>0</v>
      </c>
      <c r="R690" s="145" t="str">
        <f t="shared" si="300"/>
        <v xml:space="preserve"> </v>
      </c>
      <c r="S690" s="145" t="str">
        <f t="shared" si="301"/>
        <v xml:space="preserve"> </v>
      </c>
      <c r="T690" s="145" t="str">
        <f t="shared" si="302"/>
        <v xml:space="preserve"> </v>
      </c>
      <c r="U690" s="150" t="e">
        <f t="shared" si="303"/>
        <v>#VALUE!</v>
      </c>
      <c r="V690" s="145" t="e">
        <f t="shared" si="304"/>
        <v>#VALUE!</v>
      </c>
      <c r="W690" s="137" t="e">
        <f t="shared" si="305"/>
        <v>#VALUE!</v>
      </c>
      <c r="X690" s="73" t="str">
        <f t="shared" si="315"/>
        <v>donnée(s) manquante(s)</v>
      </c>
      <c r="Y690" s="74" t="str">
        <f t="shared" si="316"/>
        <v>donnée(s) manquante(s)</v>
      </c>
      <c r="Z690" s="131" t="e">
        <f t="shared" si="306"/>
        <v>#DIV/0!</v>
      </c>
      <c r="AA690" s="127" t="str">
        <f>IF(ISBLANK(L690)," ",IF(L690&lt;=Scenario!$C$3,0,IF(L690&lt;=Scenario!$C$5,1,IF(L690&lt;=Scenario!$C$6,2,IF(L690&lt;=Scenario!$C$7,3,IF(L690&lt;=Scenario!$C$8,4,5))))))</f>
        <v xml:space="preserve"> </v>
      </c>
      <c r="AB690" s="127" t="str">
        <f>IF(ISBLANK(M690)," ",IF(M690&lt;=Scenario!$G$3,0,IF(M690&lt;=Scenario!$G$5,1,IF(M690&lt;=Scenario!$G$6,2,IF(M690&lt;=Scenario!$G$7,3,IF(M690&lt;=Scenario!$G$8,4,IF(M690&lt;=Scenario!$G$9,5,IF(M690&lt;=Scenario!$G$10,6,7))))))))</f>
        <v xml:space="preserve"> </v>
      </c>
      <c r="AC690" s="127"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27"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27">
        <f>IF(ISBLANK(F690)," ",IF(F690&lt;=Scenario!$AI$3,0,IF(F690&lt;=Scenario!$AI$5,1,IF(F690&lt;=Scenario!$AI$6,2,IF(F690&lt;=Scenario!$AI$7,3,IF(F690&lt;=Scenario!$AI$8,4,IF(F690&lt;=Scenario!$AI$9,5,IF(F690&lt;=Scenario!$AI$10,6,IF(F690&lt;=Scenario!$AI$11,7,IF(F690&lt;=Scenario!$AI$12,8,IF(F690&lt;=Scenario!$AI$13,9,10)))))))))))</f>
        <v>0</v>
      </c>
      <c r="AF690" s="127" t="str">
        <f t="shared" si="307"/>
        <v xml:space="preserve"> </v>
      </c>
      <c r="AG690" s="132" t="e">
        <f t="shared" si="311"/>
        <v>#VALUE!</v>
      </c>
      <c r="AH690" s="133" t="e">
        <f t="shared" si="310"/>
        <v>#VALUE!</v>
      </c>
      <c r="AI690" s="126" t="e">
        <f t="shared" si="317"/>
        <v>#VALUE!</v>
      </c>
      <c r="AJ690" s="73" t="str">
        <f t="shared" si="308"/>
        <v>missing data</v>
      </c>
      <c r="AK690" s="80" t="str">
        <f t="shared" si="309"/>
        <v>missing data</v>
      </c>
    </row>
    <row r="691" spans="1:37" x14ac:dyDescent="0.25">
      <c r="A691" s="114" t="s">
        <v>74</v>
      </c>
      <c r="B691" s="102"/>
      <c r="C691" s="103"/>
      <c r="D691" s="105"/>
      <c r="E691" s="193" t="e">
        <f t="shared" si="312"/>
        <v>#DIV/0!</v>
      </c>
      <c r="F691" s="191">
        <f t="shared" si="313"/>
        <v>0</v>
      </c>
      <c r="G691" s="103"/>
      <c r="H691" s="104">
        <f t="shared" si="314"/>
        <v>0</v>
      </c>
      <c r="I691" s="147"/>
      <c r="J691" s="106"/>
      <c r="K691" s="106"/>
      <c r="L691" s="106"/>
      <c r="M691" s="107"/>
      <c r="N691" s="150" t="str">
        <f t="shared" si="296"/>
        <v xml:space="preserve"> </v>
      </c>
      <c r="O691" s="145" t="str">
        <f t="shared" si="297"/>
        <v xml:space="preserve"> </v>
      </c>
      <c r="P691" s="154" t="str">
        <f t="shared" si="298"/>
        <v xml:space="preserve"> </v>
      </c>
      <c r="Q691" s="145">
        <f t="shared" si="299"/>
        <v>0</v>
      </c>
      <c r="R691" s="145" t="str">
        <f t="shared" si="300"/>
        <v xml:space="preserve"> </v>
      </c>
      <c r="S691" s="145" t="str">
        <f t="shared" si="301"/>
        <v xml:space="preserve"> </v>
      </c>
      <c r="T691" s="145" t="str">
        <f t="shared" si="302"/>
        <v xml:space="preserve"> </v>
      </c>
      <c r="U691" s="150" t="e">
        <f t="shared" si="303"/>
        <v>#VALUE!</v>
      </c>
      <c r="V691" s="145" t="e">
        <f t="shared" si="304"/>
        <v>#VALUE!</v>
      </c>
      <c r="W691" s="137" t="e">
        <f t="shared" si="305"/>
        <v>#VALUE!</v>
      </c>
      <c r="X691" s="73" t="str">
        <f t="shared" si="315"/>
        <v>donnée(s) manquante(s)</v>
      </c>
      <c r="Y691" s="74" t="str">
        <f t="shared" si="316"/>
        <v>donnée(s) manquante(s)</v>
      </c>
      <c r="Z691" s="131" t="e">
        <f t="shared" si="306"/>
        <v>#DIV/0!</v>
      </c>
      <c r="AA691" s="127" t="str">
        <f>IF(ISBLANK(L691)," ",IF(L691&lt;=Scenario!$C$3,0,IF(L691&lt;=Scenario!$C$5,1,IF(L691&lt;=Scenario!$C$6,2,IF(L691&lt;=Scenario!$C$7,3,IF(L691&lt;=Scenario!$C$8,4,5))))))</f>
        <v xml:space="preserve"> </v>
      </c>
      <c r="AB691" s="127" t="str">
        <f>IF(ISBLANK(M691)," ",IF(M691&lt;=Scenario!$G$3,0,IF(M691&lt;=Scenario!$G$5,1,IF(M691&lt;=Scenario!$G$6,2,IF(M691&lt;=Scenario!$G$7,3,IF(M691&lt;=Scenario!$G$8,4,IF(M691&lt;=Scenario!$G$9,5,IF(M691&lt;=Scenario!$G$10,6,7))))))))</f>
        <v xml:space="preserve"> </v>
      </c>
      <c r="AC691" s="127"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27"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27">
        <f>IF(ISBLANK(F691)," ",IF(F691&lt;=Scenario!$AI$3,0,IF(F691&lt;=Scenario!$AI$5,1,IF(F691&lt;=Scenario!$AI$6,2,IF(F691&lt;=Scenario!$AI$7,3,IF(F691&lt;=Scenario!$AI$8,4,IF(F691&lt;=Scenario!$AI$9,5,IF(F691&lt;=Scenario!$AI$10,6,IF(F691&lt;=Scenario!$AI$11,7,IF(F691&lt;=Scenario!$AI$12,8,IF(F691&lt;=Scenario!$AI$13,9,10)))))))))))</f>
        <v>0</v>
      </c>
      <c r="AF691" s="127" t="str">
        <f t="shared" si="307"/>
        <v xml:space="preserve"> </v>
      </c>
      <c r="AG691" s="132" t="e">
        <f t="shared" si="311"/>
        <v>#VALUE!</v>
      </c>
      <c r="AH691" s="133" t="e">
        <f t="shared" si="310"/>
        <v>#VALUE!</v>
      </c>
      <c r="AI691" s="126" t="e">
        <f t="shared" si="317"/>
        <v>#VALUE!</v>
      </c>
      <c r="AJ691" s="73" t="str">
        <f t="shared" si="308"/>
        <v>missing data</v>
      </c>
      <c r="AK691" s="80" t="str">
        <f t="shared" si="309"/>
        <v>missing data</v>
      </c>
    </row>
    <row r="692" spans="1:37" x14ac:dyDescent="0.25">
      <c r="A692" s="114" t="s">
        <v>74</v>
      </c>
      <c r="B692" s="102"/>
      <c r="C692" s="103"/>
      <c r="D692" s="105"/>
      <c r="E692" s="193" t="e">
        <f t="shared" si="312"/>
        <v>#DIV/0!</v>
      </c>
      <c r="F692" s="191">
        <f t="shared" si="313"/>
        <v>0</v>
      </c>
      <c r="G692" s="103"/>
      <c r="H692" s="104">
        <f t="shared" si="314"/>
        <v>0</v>
      </c>
      <c r="I692" s="147"/>
      <c r="J692" s="106"/>
      <c r="K692" s="106"/>
      <c r="L692" s="106"/>
      <c r="M692" s="107"/>
      <c r="N692" s="150" t="str">
        <f t="shared" si="296"/>
        <v xml:space="preserve"> </v>
      </c>
      <c r="O692" s="145" t="str">
        <f t="shared" si="297"/>
        <v xml:space="preserve"> </v>
      </c>
      <c r="P692" s="154" t="str">
        <f t="shared" si="298"/>
        <v xml:space="preserve"> </v>
      </c>
      <c r="Q692" s="145">
        <f t="shared" si="299"/>
        <v>0</v>
      </c>
      <c r="R692" s="145" t="str">
        <f t="shared" si="300"/>
        <v xml:space="preserve"> </v>
      </c>
      <c r="S692" s="145" t="str">
        <f t="shared" si="301"/>
        <v xml:space="preserve"> </v>
      </c>
      <c r="T692" s="145" t="str">
        <f t="shared" si="302"/>
        <v xml:space="preserve"> </v>
      </c>
      <c r="U692" s="150" t="e">
        <f t="shared" si="303"/>
        <v>#VALUE!</v>
      </c>
      <c r="V692" s="145" t="e">
        <f t="shared" si="304"/>
        <v>#VALUE!</v>
      </c>
      <c r="W692" s="137" t="e">
        <f t="shared" si="305"/>
        <v>#VALUE!</v>
      </c>
      <c r="X692" s="73" t="str">
        <f t="shared" si="315"/>
        <v>donnée(s) manquante(s)</v>
      </c>
      <c r="Y692" s="74" t="str">
        <f t="shared" si="316"/>
        <v>donnée(s) manquante(s)</v>
      </c>
      <c r="Z692" s="131" t="e">
        <f t="shared" si="306"/>
        <v>#DIV/0!</v>
      </c>
      <c r="AA692" s="127" t="str">
        <f>IF(ISBLANK(L692)," ",IF(L692&lt;=Scenario!$C$3,0,IF(L692&lt;=Scenario!$C$5,1,IF(L692&lt;=Scenario!$C$6,2,IF(L692&lt;=Scenario!$C$7,3,IF(L692&lt;=Scenario!$C$8,4,5))))))</f>
        <v xml:space="preserve"> </v>
      </c>
      <c r="AB692" s="127" t="str">
        <f>IF(ISBLANK(M692)," ",IF(M692&lt;=Scenario!$G$3,0,IF(M692&lt;=Scenario!$G$5,1,IF(M692&lt;=Scenario!$G$6,2,IF(M692&lt;=Scenario!$G$7,3,IF(M692&lt;=Scenario!$G$8,4,IF(M692&lt;=Scenario!$G$9,5,IF(M692&lt;=Scenario!$G$10,6,7))))))))</f>
        <v xml:space="preserve"> </v>
      </c>
      <c r="AC692" s="127"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27"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27">
        <f>IF(ISBLANK(F692)," ",IF(F692&lt;=Scenario!$AI$3,0,IF(F692&lt;=Scenario!$AI$5,1,IF(F692&lt;=Scenario!$AI$6,2,IF(F692&lt;=Scenario!$AI$7,3,IF(F692&lt;=Scenario!$AI$8,4,IF(F692&lt;=Scenario!$AI$9,5,IF(F692&lt;=Scenario!$AI$10,6,IF(F692&lt;=Scenario!$AI$11,7,IF(F692&lt;=Scenario!$AI$12,8,IF(F692&lt;=Scenario!$AI$13,9,10)))))))))))</f>
        <v>0</v>
      </c>
      <c r="AF692" s="127" t="str">
        <f t="shared" si="307"/>
        <v xml:space="preserve"> </v>
      </c>
      <c r="AG692" s="132" t="e">
        <f t="shared" si="311"/>
        <v>#VALUE!</v>
      </c>
      <c r="AH692" s="133" t="e">
        <f t="shared" si="310"/>
        <v>#VALUE!</v>
      </c>
      <c r="AI692" s="126" t="e">
        <f t="shared" si="317"/>
        <v>#VALUE!</v>
      </c>
      <c r="AJ692" s="73" t="str">
        <f t="shared" si="308"/>
        <v>missing data</v>
      </c>
      <c r="AK692" s="80" t="str">
        <f t="shared" si="309"/>
        <v>missing data</v>
      </c>
    </row>
    <row r="693" spans="1:37" x14ac:dyDescent="0.25">
      <c r="A693" s="114" t="s">
        <v>74</v>
      </c>
      <c r="B693" s="102"/>
      <c r="C693" s="103"/>
      <c r="D693" s="105"/>
      <c r="E693" s="193" t="e">
        <f t="shared" si="312"/>
        <v>#DIV/0!</v>
      </c>
      <c r="F693" s="191">
        <f t="shared" si="313"/>
        <v>0</v>
      </c>
      <c r="G693" s="103"/>
      <c r="H693" s="104">
        <f t="shared" si="314"/>
        <v>0</v>
      </c>
      <c r="I693" s="147"/>
      <c r="J693" s="106"/>
      <c r="K693" s="106"/>
      <c r="L693" s="106"/>
      <c r="M693" s="107"/>
      <c r="N693" s="150" t="str">
        <f t="shared" si="296"/>
        <v xml:space="preserve"> </v>
      </c>
      <c r="O693" s="145" t="str">
        <f t="shared" si="297"/>
        <v xml:space="preserve"> </v>
      </c>
      <c r="P693" s="154" t="str">
        <f t="shared" si="298"/>
        <v xml:space="preserve"> </v>
      </c>
      <c r="Q693" s="145">
        <f t="shared" si="299"/>
        <v>0</v>
      </c>
      <c r="R693" s="145" t="str">
        <f t="shared" si="300"/>
        <v xml:space="preserve"> </v>
      </c>
      <c r="S693" s="145" t="str">
        <f t="shared" si="301"/>
        <v xml:space="preserve"> </v>
      </c>
      <c r="T693" s="145" t="str">
        <f t="shared" si="302"/>
        <v xml:space="preserve"> </v>
      </c>
      <c r="U693" s="150" t="e">
        <f t="shared" si="303"/>
        <v>#VALUE!</v>
      </c>
      <c r="V693" s="145" t="e">
        <f t="shared" si="304"/>
        <v>#VALUE!</v>
      </c>
      <c r="W693" s="137" t="e">
        <f t="shared" si="305"/>
        <v>#VALUE!</v>
      </c>
      <c r="X693" s="73" t="str">
        <f t="shared" si="315"/>
        <v>donnée(s) manquante(s)</v>
      </c>
      <c r="Y693" s="74" t="str">
        <f t="shared" si="316"/>
        <v>donnée(s) manquante(s)</v>
      </c>
      <c r="Z693" s="131" t="e">
        <f t="shared" si="306"/>
        <v>#DIV/0!</v>
      </c>
      <c r="AA693" s="127" t="str">
        <f>IF(ISBLANK(L693)," ",IF(L693&lt;=Scenario!$C$3,0,IF(L693&lt;=Scenario!$C$5,1,IF(L693&lt;=Scenario!$C$6,2,IF(L693&lt;=Scenario!$C$7,3,IF(L693&lt;=Scenario!$C$8,4,5))))))</f>
        <v xml:space="preserve"> </v>
      </c>
      <c r="AB693" s="127" t="str">
        <f>IF(ISBLANK(M693)," ",IF(M693&lt;=Scenario!$G$3,0,IF(M693&lt;=Scenario!$G$5,1,IF(M693&lt;=Scenario!$G$6,2,IF(M693&lt;=Scenario!$G$7,3,IF(M693&lt;=Scenario!$G$8,4,IF(M693&lt;=Scenario!$G$9,5,IF(M693&lt;=Scenario!$G$10,6,7))))))))</f>
        <v xml:space="preserve"> </v>
      </c>
      <c r="AC693" s="127"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27"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27">
        <f>IF(ISBLANK(F693)," ",IF(F693&lt;=Scenario!$AI$3,0,IF(F693&lt;=Scenario!$AI$5,1,IF(F693&lt;=Scenario!$AI$6,2,IF(F693&lt;=Scenario!$AI$7,3,IF(F693&lt;=Scenario!$AI$8,4,IF(F693&lt;=Scenario!$AI$9,5,IF(F693&lt;=Scenario!$AI$10,6,IF(F693&lt;=Scenario!$AI$11,7,IF(F693&lt;=Scenario!$AI$12,8,IF(F693&lt;=Scenario!$AI$13,9,10)))))))))))</f>
        <v>0</v>
      </c>
      <c r="AF693" s="127" t="str">
        <f t="shared" si="307"/>
        <v xml:space="preserve"> </v>
      </c>
      <c r="AG693" s="132" t="e">
        <f t="shared" si="311"/>
        <v>#VALUE!</v>
      </c>
      <c r="AH693" s="133" t="e">
        <f t="shared" si="310"/>
        <v>#VALUE!</v>
      </c>
      <c r="AI693" s="126" t="e">
        <f t="shared" si="317"/>
        <v>#VALUE!</v>
      </c>
      <c r="AJ693" s="73" t="str">
        <f t="shared" si="308"/>
        <v>missing data</v>
      </c>
      <c r="AK693" s="80" t="str">
        <f t="shared" si="309"/>
        <v>missing data</v>
      </c>
    </row>
    <row r="694" spans="1:37" x14ac:dyDescent="0.25">
      <c r="A694" s="114" t="s">
        <v>74</v>
      </c>
      <c r="B694" s="102"/>
      <c r="C694" s="103"/>
      <c r="D694" s="105"/>
      <c r="E694" s="193" t="e">
        <f t="shared" si="312"/>
        <v>#DIV/0!</v>
      </c>
      <c r="F694" s="191">
        <f t="shared" si="313"/>
        <v>0</v>
      </c>
      <c r="G694" s="103"/>
      <c r="H694" s="104">
        <f t="shared" si="314"/>
        <v>0</v>
      </c>
      <c r="I694" s="147"/>
      <c r="J694" s="106"/>
      <c r="K694" s="106"/>
      <c r="L694" s="106"/>
      <c r="M694" s="107"/>
      <c r="N694" s="150" t="str">
        <f t="shared" si="296"/>
        <v xml:space="preserve"> </v>
      </c>
      <c r="O694" s="145" t="str">
        <f t="shared" si="297"/>
        <v xml:space="preserve"> </v>
      </c>
      <c r="P694" s="154" t="str">
        <f t="shared" si="298"/>
        <v xml:space="preserve"> </v>
      </c>
      <c r="Q694" s="145">
        <f t="shared" si="299"/>
        <v>0</v>
      </c>
      <c r="R694" s="145" t="str">
        <f t="shared" si="300"/>
        <v xml:space="preserve"> </v>
      </c>
      <c r="S694" s="145" t="str">
        <f t="shared" si="301"/>
        <v xml:space="preserve"> </v>
      </c>
      <c r="T694" s="145" t="str">
        <f t="shared" si="302"/>
        <v xml:space="preserve"> </v>
      </c>
      <c r="U694" s="150" t="e">
        <f t="shared" si="303"/>
        <v>#VALUE!</v>
      </c>
      <c r="V694" s="145" t="e">
        <f t="shared" si="304"/>
        <v>#VALUE!</v>
      </c>
      <c r="W694" s="137" t="e">
        <f t="shared" si="305"/>
        <v>#VALUE!</v>
      </c>
      <c r="X694" s="73" t="str">
        <f t="shared" si="315"/>
        <v>donnée(s) manquante(s)</v>
      </c>
      <c r="Y694" s="74" t="str">
        <f t="shared" si="316"/>
        <v>donnée(s) manquante(s)</v>
      </c>
      <c r="Z694" s="131" t="e">
        <f t="shared" si="306"/>
        <v>#DIV/0!</v>
      </c>
      <c r="AA694" s="127" t="str">
        <f>IF(ISBLANK(L694)," ",IF(L694&lt;=Scenario!$C$3,0,IF(L694&lt;=Scenario!$C$5,1,IF(L694&lt;=Scenario!$C$6,2,IF(L694&lt;=Scenario!$C$7,3,IF(L694&lt;=Scenario!$C$8,4,5))))))</f>
        <v xml:space="preserve"> </v>
      </c>
      <c r="AB694" s="127" t="str">
        <f>IF(ISBLANK(M694)," ",IF(M694&lt;=Scenario!$G$3,0,IF(M694&lt;=Scenario!$G$5,1,IF(M694&lt;=Scenario!$G$6,2,IF(M694&lt;=Scenario!$G$7,3,IF(M694&lt;=Scenario!$G$8,4,IF(M694&lt;=Scenario!$G$9,5,IF(M694&lt;=Scenario!$G$10,6,7))))))))</f>
        <v xml:space="preserve"> </v>
      </c>
      <c r="AC694" s="127"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27"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27">
        <f>IF(ISBLANK(F694)," ",IF(F694&lt;=Scenario!$AI$3,0,IF(F694&lt;=Scenario!$AI$5,1,IF(F694&lt;=Scenario!$AI$6,2,IF(F694&lt;=Scenario!$AI$7,3,IF(F694&lt;=Scenario!$AI$8,4,IF(F694&lt;=Scenario!$AI$9,5,IF(F694&lt;=Scenario!$AI$10,6,IF(F694&lt;=Scenario!$AI$11,7,IF(F694&lt;=Scenario!$AI$12,8,IF(F694&lt;=Scenario!$AI$13,9,10)))))))))))</f>
        <v>0</v>
      </c>
      <c r="AF694" s="127" t="str">
        <f t="shared" si="307"/>
        <v xml:space="preserve"> </v>
      </c>
      <c r="AG694" s="132" t="e">
        <f t="shared" si="311"/>
        <v>#VALUE!</v>
      </c>
      <c r="AH694" s="133" t="e">
        <f t="shared" si="310"/>
        <v>#VALUE!</v>
      </c>
      <c r="AI694" s="126" t="e">
        <f t="shared" si="317"/>
        <v>#VALUE!</v>
      </c>
      <c r="AJ694" s="73" t="str">
        <f t="shared" si="308"/>
        <v>missing data</v>
      </c>
      <c r="AK694" s="80" t="str">
        <f t="shared" si="309"/>
        <v>missing data</v>
      </c>
    </row>
    <row r="695" spans="1:37" x14ac:dyDescent="0.25">
      <c r="A695" s="114" t="s">
        <v>74</v>
      </c>
      <c r="B695" s="102"/>
      <c r="C695" s="103"/>
      <c r="D695" s="105"/>
      <c r="E695" s="193" t="e">
        <f t="shared" si="312"/>
        <v>#DIV/0!</v>
      </c>
      <c r="F695" s="191">
        <f t="shared" si="313"/>
        <v>0</v>
      </c>
      <c r="G695" s="103"/>
      <c r="H695" s="104">
        <f t="shared" si="314"/>
        <v>0</v>
      </c>
      <c r="I695" s="147"/>
      <c r="J695" s="106"/>
      <c r="K695" s="106"/>
      <c r="L695" s="106"/>
      <c r="M695" s="107"/>
      <c r="N695" s="150" t="str">
        <f t="shared" si="296"/>
        <v xml:space="preserve"> </v>
      </c>
      <c r="O695" s="145" t="str">
        <f t="shared" si="297"/>
        <v xml:space="preserve"> </v>
      </c>
      <c r="P695" s="154" t="str">
        <f t="shared" si="298"/>
        <v xml:space="preserve"> </v>
      </c>
      <c r="Q695" s="145">
        <f t="shared" si="299"/>
        <v>0</v>
      </c>
      <c r="R695" s="145" t="str">
        <f t="shared" si="300"/>
        <v xml:space="preserve"> </v>
      </c>
      <c r="S695" s="145" t="str">
        <f t="shared" si="301"/>
        <v xml:space="preserve"> </v>
      </c>
      <c r="T695" s="145" t="str">
        <f t="shared" si="302"/>
        <v xml:space="preserve"> </v>
      </c>
      <c r="U695" s="150" t="e">
        <f t="shared" si="303"/>
        <v>#VALUE!</v>
      </c>
      <c r="V695" s="145" t="e">
        <f t="shared" si="304"/>
        <v>#VALUE!</v>
      </c>
      <c r="W695" s="137" t="e">
        <f t="shared" si="305"/>
        <v>#VALUE!</v>
      </c>
      <c r="X695" s="73" t="str">
        <f t="shared" si="315"/>
        <v>donnée(s) manquante(s)</v>
      </c>
      <c r="Y695" s="74" t="str">
        <f t="shared" si="316"/>
        <v>donnée(s) manquante(s)</v>
      </c>
      <c r="Z695" s="131" t="e">
        <f t="shared" si="306"/>
        <v>#DIV/0!</v>
      </c>
      <c r="AA695" s="127" t="str">
        <f>IF(ISBLANK(L695)," ",IF(L695&lt;=Scenario!$C$3,0,IF(L695&lt;=Scenario!$C$5,1,IF(L695&lt;=Scenario!$C$6,2,IF(L695&lt;=Scenario!$C$7,3,IF(L695&lt;=Scenario!$C$8,4,5))))))</f>
        <v xml:space="preserve"> </v>
      </c>
      <c r="AB695" s="127" t="str">
        <f>IF(ISBLANK(M695)," ",IF(M695&lt;=Scenario!$G$3,0,IF(M695&lt;=Scenario!$G$5,1,IF(M695&lt;=Scenario!$G$6,2,IF(M695&lt;=Scenario!$G$7,3,IF(M695&lt;=Scenario!$G$8,4,IF(M695&lt;=Scenario!$G$9,5,IF(M695&lt;=Scenario!$G$10,6,7))))))))</f>
        <v xml:space="preserve"> </v>
      </c>
      <c r="AC695" s="127"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27"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27">
        <f>IF(ISBLANK(F695)," ",IF(F695&lt;=Scenario!$AI$3,0,IF(F695&lt;=Scenario!$AI$5,1,IF(F695&lt;=Scenario!$AI$6,2,IF(F695&lt;=Scenario!$AI$7,3,IF(F695&lt;=Scenario!$AI$8,4,IF(F695&lt;=Scenario!$AI$9,5,IF(F695&lt;=Scenario!$AI$10,6,IF(F695&lt;=Scenario!$AI$11,7,IF(F695&lt;=Scenario!$AI$12,8,IF(F695&lt;=Scenario!$AI$13,9,10)))))))))))</f>
        <v>0</v>
      </c>
      <c r="AF695" s="127" t="str">
        <f t="shared" si="307"/>
        <v xml:space="preserve"> </v>
      </c>
      <c r="AG695" s="132" t="e">
        <f t="shared" si="311"/>
        <v>#VALUE!</v>
      </c>
      <c r="AH695" s="133" t="e">
        <f t="shared" si="310"/>
        <v>#VALUE!</v>
      </c>
      <c r="AI695" s="126" t="e">
        <f t="shared" si="317"/>
        <v>#VALUE!</v>
      </c>
      <c r="AJ695" s="73" t="str">
        <f t="shared" si="308"/>
        <v>missing data</v>
      </c>
      <c r="AK695" s="80" t="str">
        <f t="shared" si="309"/>
        <v>missing data</v>
      </c>
    </row>
    <row r="696" spans="1:37" x14ac:dyDescent="0.25">
      <c r="A696" s="114" t="s">
        <v>74</v>
      </c>
      <c r="B696" s="102"/>
      <c r="C696" s="103"/>
      <c r="D696" s="105"/>
      <c r="E696" s="193" t="e">
        <f t="shared" si="312"/>
        <v>#DIV/0!</v>
      </c>
      <c r="F696" s="191">
        <f t="shared" si="313"/>
        <v>0</v>
      </c>
      <c r="G696" s="103"/>
      <c r="H696" s="104">
        <f t="shared" si="314"/>
        <v>0</v>
      </c>
      <c r="I696" s="147"/>
      <c r="J696" s="106"/>
      <c r="K696" s="106"/>
      <c r="L696" s="106"/>
      <c r="M696" s="107"/>
      <c r="N696" s="150" t="str">
        <f t="shared" si="296"/>
        <v xml:space="preserve"> </v>
      </c>
      <c r="O696" s="145" t="str">
        <f t="shared" si="297"/>
        <v xml:space="preserve"> </v>
      </c>
      <c r="P696" s="154" t="str">
        <f t="shared" si="298"/>
        <v xml:space="preserve"> </v>
      </c>
      <c r="Q696" s="145">
        <f t="shared" si="299"/>
        <v>0</v>
      </c>
      <c r="R696" s="145" t="str">
        <f t="shared" si="300"/>
        <v xml:space="preserve"> </v>
      </c>
      <c r="S696" s="145" t="str">
        <f t="shared" si="301"/>
        <v xml:space="preserve"> </v>
      </c>
      <c r="T696" s="145" t="str">
        <f t="shared" si="302"/>
        <v xml:space="preserve"> </v>
      </c>
      <c r="U696" s="150" t="e">
        <f t="shared" si="303"/>
        <v>#VALUE!</v>
      </c>
      <c r="V696" s="145" t="e">
        <f t="shared" si="304"/>
        <v>#VALUE!</v>
      </c>
      <c r="W696" s="137" t="e">
        <f t="shared" si="305"/>
        <v>#VALUE!</v>
      </c>
      <c r="X696" s="73" t="str">
        <f t="shared" si="315"/>
        <v>donnée(s) manquante(s)</v>
      </c>
      <c r="Y696" s="74" t="str">
        <f t="shared" si="316"/>
        <v>donnée(s) manquante(s)</v>
      </c>
      <c r="Z696" s="131" t="e">
        <f t="shared" si="306"/>
        <v>#DIV/0!</v>
      </c>
      <c r="AA696" s="127" t="str">
        <f>IF(ISBLANK(L696)," ",IF(L696&lt;=Scenario!$C$3,0,IF(L696&lt;=Scenario!$C$5,1,IF(L696&lt;=Scenario!$C$6,2,IF(L696&lt;=Scenario!$C$7,3,IF(L696&lt;=Scenario!$C$8,4,5))))))</f>
        <v xml:space="preserve"> </v>
      </c>
      <c r="AB696" s="127" t="str">
        <f>IF(ISBLANK(M696)," ",IF(M696&lt;=Scenario!$G$3,0,IF(M696&lt;=Scenario!$G$5,1,IF(M696&lt;=Scenario!$G$6,2,IF(M696&lt;=Scenario!$G$7,3,IF(M696&lt;=Scenario!$G$8,4,IF(M696&lt;=Scenario!$G$9,5,IF(M696&lt;=Scenario!$G$10,6,7))))))))</f>
        <v xml:space="preserve"> </v>
      </c>
      <c r="AC696" s="127"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27"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27">
        <f>IF(ISBLANK(F696)," ",IF(F696&lt;=Scenario!$AI$3,0,IF(F696&lt;=Scenario!$AI$5,1,IF(F696&lt;=Scenario!$AI$6,2,IF(F696&lt;=Scenario!$AI$7,3,IF(F696&lt;=Scenario!$AI$8,4,IF(F696&lt;=Scenario!$AI$9,5,IF(F696&lt;=Scenario!$AI$10,6,IF(F696&lt;=Scenario!$AI$11,7,IF(F696&lt;=Scenario!$AI$12,8,IF(F696&lt;=Scenario!$AI$13,9,10)))))))))))</f>
        <v>0</v>
      </c>
      <c r="AF696" s="127" t="str">
        <f t="shared" si="307"/>
        <v xml:space="preserve"> </v>
      </c>
      <c r="AG696" s="132" t="e">
        <f t="shared" si="311"/>
        <v>#VALUE!</v>
      </c>
      <c r="AH696" s="133" t="e">
        <f t="shared" si="310"/>
        <v>#VALUE!</v>
      </c>
      <c r="AI696" s="126" t="e">
        <f t="shared" si="317"/>
        <v>#VALUE!</v>
      </c>
      <c r="AJ696" s="73" t="str">
        <f t="shared" si="308"/>
        <v>missing data</v>
      </c>
      <c r="AK696" s="80" t="str">
        <f t="shared" si="309"/>
        <v>missing data</v>
      </c>
    </row>
    <row r="697" spans="1:37" x14ac:dyDescent="0.25">
      <c r="A697" s="114" t="s">
        <v>74</v>
      </c>
      <c r="B697" s="102"/>
      <c r="C697" s="103"/>
      <c r="D697" s="105"/>
      <c r="E697" s="193" t="e">
        <f t="shared" si="312"/>
        <v>#DIV/0!</v>
      </c>
      <c r="F697" s="191">
        <f t="shared" si="313"/>
        <v>0</v>
      </c>
      <c r="G697" s="103"/>
      <c r="H697" s="104">
        <f t="shared" si="314"/>
        <v>0</v>
      </c>
      <c r="I697" s="147"/>
      <c r="J697" s="106"/>
      <c r="K697" s="106"/>
      <c r="L697" s="106"/>
      <c r="M697" s="107"/>
      <c r="N697" s="150" t="str">
        <f t="shared" si="296"/>
        <v xml:space="preserve"> </v>
      </c>
      <c r="O697" s="145" t="str">
        <f t="shared" si="297"/>
        <v xml:space="preserve"> </v>
      </c>
      <c r="P697" s="154" t="str">
        <f t="shared" si="298"/>
        <v xml:space="preserve"> </v>
      </c>
      <c r="Q697" s="145">
        <f t="shared" si="299"/>
        <v>0</v>
      </c>
      <c r="R697" s="145" t="str">
        <f t="shared" si="300"/>
        <v xml:space="preserve"> </v>
      </c>
      <c r="S697" s="145" t="str">
        <f t="shared" si="301"/>
        <v xml:space="preserve"> </v>
      </c>
      <c r="T697" s="145" t="str">
        <f t="shared" si="302"/>
        <v xml:space="preserve"> </v>
      </c>
      <c r="U697" s="150" t="e">
        <f t="shared" si="303"/>
        <v>#VALUE!</v>
      </c>
      <c r="V697" s="145" t="e">
        <f t="shared" si="304"/>
        <v>#VALUE!</v>
      </c>
      <c r="W697" s="137" t="e">
        <f t="shared" si="305"/>
        <v>#VALUE!</v>
      </c>
      <c r="X697" s="73" t="str">
        <f t="shared" si="315"/>
        <v>donnée(s) manquante(s)</v>
      </c>
      <c r="Y697" s="74" t="str">
        <f t="shared" si="316"/>
        <v>donnée(s) manquante(s)</v>
      </c>
      <c r="Z697" s="131" t="e">
        <f t="shared" si="306"/>
        <v>#DIV/0!</v>
      </c>
      <c r="AA697" s="127" t="str">
        <f>IF(ISBLANK(L697)," ",IF(L697&lt;=Scenario!$C$3,0,IF(L697&lt;=Scenario!$C$5,1,IF(L697&lt;=Scenario!$C$6,2,IF(L697&lt;=Scenario!$C$7,3,IF(L697&lt;=Scenario!$C$8,4,5))))))</f>
        <v xml:space="preserve"> </v>
      </c>
      <c r="AB697" s="127" t="str">
        <f>IF(ISBLANK(M697)," ",IF(M697&lt;=Scenario!$G$3,0,IF(M697&lt;=Scenario!$G$5,1,IF(M697&lt;=Scenario!$G$6,2,IF(M697&lt;=Scenario!$G$7,3,IF(M697&lt;=Scenario!$G$8,4,IF(M697&lt;=Scenario!$G$9,5,IF(M697&lt;=Scenario!$G$10,6,7))))))))</f>
        <v xml:space="preserve"> </v>
      </c>
      <c r="AC697" s="127"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27"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27">
        <f>IF(ISBLANK(F697)," ",IF(F697&lt;=Scenario!$AI$3,0,IF(F697&lt;=Scenario!$AI$5,1,IF(F697&lt;=Scenario!$AI$6,2,IF(F697&lt;=Scenario!$AI$7,3,IF(F697&lt;=Scenario!$AI$8,4,IF(F697&lt;=Scenario!$AI$9,5,IF(F697&lt;=Scenario!$AI$10,6,IF(F697&lt;=Scenario!$AI$11,7,IF(F697&lt;=Scenario!$AI$12,8,IF(F697&lt;=Scenario!$AI$13,9,10)))))))))))</f>
        <v>0</v>
      </c>
      <c r="AF697" s="127" t="str">
        <f t="shared" si="307"/>
        <v xml:space="preserve"> </v>
      </c>
      <c r="AG697" s="132" t="e">
        <f t="shared" si="311"/>
        <v>#VALUE!</v>
      </c>
      <c r="AH697" s="133" t="e">
        <f t="shared" si="310"/>
        <v>#VALUE!</v>
      </c>
      <c r="AI697" s="126" t="e">
        <f t="shared" si="317"/>
        <v>#VALUE!</v>
      </c>
      <c r="AJ697" s="73" t="str">
        <f t="shared" si="308"/>
        <v>missing data</v>
      </c>
      <c r="AK697" s="80" t="str">
        <f t="shared" si="309"/>
        <v>missing data</v>
      </c>
    </row>
    <row r="698" spans="1:37" x14ac:dyDescent="0.25">
      <c r="A698" s="114" t="s">
        <v>74</v>
      </c>
      <c r="B698" s="102"/>
      <c r="C698" s="103"/>
      <c r="D698" s="105"/>
      <c r="E698" s="193" t="e">
        <f t="shared" si="312"/>
        <v>#DIV/0!</v>
      </c>
      <c r="F698" s="191">
        <f t="shared" si="313"/>
        <v>0</v>
      </c>
      <c r="G698" s="103"/>
      <c r="H698" s="104">
        <f t="shared" si="314"/>
        <v>0</v>
      </c>
      <c r="I698" s="147"/>
      <c r="J698" s="106"/>
      <c r="K698" s="106"/>
      <c r="L698" s="106"/>
      <c r="M698" s="107"/>
      <c r="N698" s="150" t="str">
        <f t="shared" si="296"/>
        <v xml:space="preserve"> </v>
      </c>
      <c r="O698" s="145" t="str">
        <f t="shared" si="297"/>
        <v xml:space="preserve"> </v>
      </c>
      <c r="P698" s="154" t="str">
        <f t="shared" si="298"/>
        <v xml:space="preserve"> </v>
      </c>
      <c r="Q698" s="145">
        <f t="shared" si="299"/>
        <v>0</v>
      </c>
      <c r="R698" s="145" t="str">
        <f t="shared" si="300"/>
        <v xml:space="preserve"> </v>
      </c>
      <c r="S698" s="145" t="str">
        <f t="shared" si="301"/>
        <v xml:space="preserve"> </v>
      </c>
      <c r="T698" s="145" t="str">
        <f t="shared" si="302"/>
        <v xml:space="preserve"> </v>
      </c>
      <c r="U698" s="150" t="e">
        <f t="shared" si="303"/>
        <v>#VALUE!</v>
      </c>
      <c r="V698" s="145" t="e">
        <f t="shared" si="304"/>
        <v>#VALUE!</v>
      </c>
      <c r="W698" s="137" t="e">
        <f t="shared" si="305"/>
        <v>#VALUE!</v>
      </c>
      <c r="X698" s="73" t="str">
        <f t="shared" si="315"/>
        <v>donnée(s) manquante(s)</v>
      </c>
      <c r="Y698" s="74" t="str">
        <f t="shared" si="316"/>
        <v>donnée(s) manquante(s)</v>
      </c>
      <c r="Z698" s="131" t="e">
        <f t="shared" si="306"/>
        <v>#DIV/0!</v>
      </c>
      <c r="AA698" s="127" t="str">
        <f>IF(ISBLANK(L698)," ",IF(L698&lt;=Scenario!$C$3,0,IF(L698&lt;=Scenario!$C$5,1,IF(L698&lt;=Scenario!$C$6,2,IF(L698&lt;=Scenario!$C$7,3,IF(L698&lt;=Scenario!$C$8,4,5))))))</f>
        <v xml:space="preserve"> </v>
      </c>
      <c r="AB698" s="127" t="str">
        <f>IF(ISBLANK(M698)," ",IF(M698&lt;=Scenario!$G$3,0,IF(M698&lt;=Scenario!$G$5,1,IF(M698&lt;=Scenario!$G$6,2,IF(M698&lt;=Scenario!$G$7,3,IF(M698&lt;=Scenario!$G$8,4,IF(M698&lt;=Scenario!$G$9,5,IF(M698&lt;=Scenario!$G$10,6,7))))))))</f>
        <v xml:space="preserve"> </v>
      </c>
      <c r="AC698" s="127"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27"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27">
        <f>IF(ISBLANK(F698)," ",IF(F698&lt;=Scenario!$AI$3,0,IF(F698&lt;=Scenario!$AI$5,1,IF(F698&lt;=Scenario!$AI$6,2,IF(F698&lt;=Scenario!$AI$7,3,IF(F698&lt;=Scenario!$AI$8,4,IF(F698&lt;=Scenario!$AI$9,5,IF(F698&lt;=Scenario!$AI$10,6,IF(F698&lt;=Scenario!$AI$11,7,IF(F698&lt;=Scenario!$AI$12,8,IF(F698&lt;=Scenario!$AI$13,9,10)))))))))))</f>
        <v>0</v>
      </c>
      <c r="AF698" s="127" t="str">
        <f t="shared" si="307"/>
        <v xml:space="preserve"> </v>
      </c>
      <c r="AG698" s="132" t="e">
        <f t="shared" si="311"/>
        <v>#VALUE!</v>
      </c>
      <c r="AH698" s="133" t="e">
        <f t="shared" si="310"/>
        <v>#VALUE!</v>
      </c>
      <c r="AI698" s="126" t="e">
        <f t="shared" si="317"/>
        <v>#VALUE!</v>
      </c>
      <c r="AJ698" s="73" t="str">
        <f t="shared" si="308"/>
        <v>missing data</v>
      </c>
      <c r="AK698" s="80" t="str">
        <f t="shared" si="309"/>
        <v>missing data</v>
      </c>
    </row>
    <row r="699" spans="1:37" x14ac:dyDescent="0.25">
      <c r="A699" s="114" t="s">
        <v>74</v>
      </c>
      <c r="B699" s="102"/>
      <c r="C699" s="103"/>
      <c r="D699" s="105"/>
      <c r="E699" s="193" t="e">
        <f t="shared" si="312"/>
        <v>#DIV/0!</v>
      </c>
      <c r="F699" s="191">
        <f t="shared" si="313"/>
        <v>0</v>
      </c>
      <c r="G699" s="103"/>
      <c r="H699" s="104">
        <f t="shared" si="314"/>
        <v>0</v>
      </c>
      <c r="I699" s="147"/>
      <c r="J699" s="106"/>
      <c r="K699" s="106"/>
      <c r="L699" s="106"/>
      <c r="M699" s="107"/>
      <c r="N699" s="150" t="str">
        <f t="shared" si="296"/>
        <v xml:space="preserve"> </v>
      </c>
      <c r="O699" s="145" t="str">
        <f t="shared" si="297"/>
        <v xml:space="preserve"> </v>
      </c>
      <c r="P699" s="154" t="str">
        <f t="shared" si="298"/>
        <v xml:space="preserve"> </v>
      </c>
      <c r="Q699" s="145">
        <f t="shared" si="299"/>
        <v>0</v>
      </c>
      <c r="R699" s="145" t="str">
        <f t="shared" si="300"/>
        <v xml:space="preserve"> </v>
      </c>
      <c r="S699" s="145" t="str">
        <f t="shared" si="301"/>
        <v xml:space="preserve"> </v>
      </c>
      <c r="T699" s="145" t="str">
        <f t="shared" si="302"/>
        <v xml:space="preserve"> </v>
      </c>
      <c r="U699" s="150" t="e">
        <f t="shared" si="303"/>
        <v>#VALUE!</v>
      </c>
      <c r="V699" s="145" t="e">
        <f t="shared" si="304"/>
        <v>#VALUE!</v>
      </c>
      <c r="W699" s="137" t="e">
        <f t="shared" si="305"/>
        <v>#VALUE!</v>
      </c>
      <c r="X699" s="73" t="str">
        <f t="shared" si="315"/>
        <v>donnée(s) manquante(s)</v>
      </c>
      <c r="Y699" s="74" t="str">
        <f t="shared" si="316"/>
        <v>donnée(s) manquante(s)</v>
      </c>
      <c r="Z699" s="131" t="e">
        <f t="shared" si="306"/>
        <v>#DIV/0!</v>
      </c>
      <c r="AA699" s="127" t="str">
        <f>IF(ISBLANK(L699)," ",IF(L699&lt;=Scenario!$C$3,0,IF(L699&lt;=Scenario!$C$5,1,IF(L699&lt;=Scenario!$C$6,2,IF(L699&lt;=Scenario!$C$7,3,IF(L699&lt;=Scenario!$C$8,4,5))))))</f>
        <v xml:space="preserve"> </v>
      </c>
      <c r="AB699" s="127" t="str">
        <f>IF(ISBLANK(M699)," ",IF(M699&lt;=Scenario!$G$3,0,IF(M699&lt;=Scenario!$G$5,1,IF(M699&lt;=Scenario!$G$6,2,IF(M699&lt;=Scenario!$G$7,3,IF(M699&lt;=Scenario!$G$8,4,IF(M699&lt;=Scenario!$G$9,5,IF(M699&lt;=Scenario!$G$10,6,7))))))))</f>
        <v xml:space="preserve"> </v>
      </c>
      <c r="AC699" s="127"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27"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27">
        <f>IF(ISBLANK(F699)," ",IF(F699&lt;=Scenario!$AI$3,0,IF(F699&lt;=Scenario!$AI$5,1,IF(F699&lt;=Scenario!$AI$6,2,IF(F699&lt;=Scenario!$AI$7,3,IF(F699&lt;=Scenario!$AI$8,4,IF(F699&lt;=Scenario!$AI$9,5,IF(F699&lt;=Scenario!$AI$10,6,IF(F699&lt;=Scenario!$AI$11,7,IF(F699&lt;=Scenario!$AI$12,8,IF(F699&lt;=Scenario!$AI$13,9,10)))))))))))</f>
        <v>0</v>
      </c>
      <c r="AF699" s="127" t="str">
        <f t="shared" si="307"/>
        <v xml:space="preserve"> </v>
      </c>
      <c r="AG699" s="132" t="e">
        <f t="shared" si="311"/>
        <v>#VALUE!</v>
      </c>
      <c r="AH699" s="133" t="e">
        <f t="shared" si="310"/>
        <v>#VALUE!</v>
      </c>
      <c r="AI699" s="126" t="e">
        <f t="shared" si="317"/>
        <v>#VALUE!</v>
      </c>
      <c r="AJ699" s="73" t="str">
        <f t="shared" si="308"/>
        <v>missing data</v>
      </c>
      <c r="AK699" s="80" t="str">
        <f t="shared" si="309"/>
        <v>missing data</v>
      </c>
    </row>
    <row r="700" spans="1:37" x14ac:dyDescent="0.25">
      <c r="A700" s="114" t="s">
        <v>74</v>
      </c>
      <c r="B700" s="102"/>
      <c r="C700" s="103"/>
      <c r="D700" s="105"/>
      <c r="E700" s="193" t="e">
        <f t="shared" si="312"/>
        <v>#DIV/0!</v>
      </c>
      <c r="F700" s="191">
        <f t="shared" si="313"/>
        <v>0</v>
      </c>
      <c r="G700" s="103"/>
      <c r="H700" s="104">
        <f t="shared" si="314"/>
        <v>0</v>
      </c>
      <c r="I700" s="147"/>
      <c r="J700" s="106"/>
      <c r="K700" s="106"/>
      <c r="L700" s="106"/>
      <c r="M700" s="107"/>
      <c r="N700" s="150" t="str">
        <f t="shared" ref="N700:N763" si="318">IF(ISBLANK(B700)," ",IF(B700&lt;=335,0,IF(B700&lt;=670,1,IF(B700&lt;=1005,2,IF(B700&lt;=1340,3,IF(B700&lt;=1675,4,IF(B700&lt;=2010,5,IF(B700&lt;=2345,6,IF(B700&lt;=2680,7,IF(B700&lt;=3015,8,IF(B700&lt;=3350,9,10)))))))))))</f>
        <v xml:space="preserve"> </v>
      </c>
      <c r="O700" s="145" t="str">
        <f t="shared" ref="O700:O763" si="319">IF(ISBLANK(G700)," ",IF(G700&lt;=4.5,0,IF(G700&lt;=9,1,IF(G700&lt;=13.5,2,IF(G700&lt;=18,3,IF(G700&lt;=22.5,4,IF(G700&lt;=27,5,IF(G700&lt;=31,6,IF(G700&lt;=36,7,IF(G700&lt;=40,8,IF(G700&lt;=45,9,10)))))))))))</f>
        <v xml:space="preserve"> </v>
      </c>
      <c r="P700" s="154" t="str">
        <f t="shared" ref="P700:P763" si="320">IF(ISBLANK(D700)," ",IF(D700&lt;=1,0,IF(D700&lt;=2,1,IF(D700&lt;=3,2,IF(D700&lt;=4,3,IF(D700&lt;=5,4,IF(D700&lt;=6,5,IF(D700&lt;=7,6,IF(D700&lt;=8,7,IF(D700&lt;=9,8,IF(D700&lt;=10,9,10)))))))))))</f>
        <v xml:space="preserve"> </v>
      </c>
      <c r="Q700" s="145">
        <f t="shared" ref="Q700:Q763" si="321">IF(ISBLANK(H700)," ",IF(H700&lt;=90,0,IF(H700&lt;=180,1,IF(H700&lt;=270,2,IF(H700&lt;=360,3,IF(H700&lt;=450,4,IF(H700&lt;=540,5,IF(H700&lt;=630,6,IF(H700&lt;=720,7,IF(H700&lt;=810,8,IF(H700&lt;=900,9,10)))))))))))</f>
        <v>0</v>
      </c>
      <c r="R700" s="145" t="str">
        <f t="shared" ref="R700:R763" si="322">IF(ISBLANK(J700)," ",IF(J700&lt;=40,0,IF(J700&lt;=60,1,IF(J700&lt;=80,2,5))))</f>
        <v xml:space="preserve"> </v>
      </c>
      <c r="S700" s="145" t="str">
        <f t="shared" ref="S700:S763" si="323">IF(ISBLANK(L700)," ",IF(L700&lt;=0.9,0,IF(L700&lt;=1.9,1,IF(L700&lt;=2.8,2,IF(L700&lt;=3.7,3,IF(L700&lt;=4.7,4,5))))))</f>
        <v xml:space="preserve"> </v>
      </c>
      <c r="T700" s="145" t="str">
        <f t="shared" ref="T700:T763" si="324">IF(ISBLANK(M700)," ",IF(M700&lt;=1.6,0,IF(M700&lt;=3.2,1,IF(M700&lt;=4.8,2,IF(M700&lt;=6.4,3,IF(ROUND(M700,1)&lt;=8,4,5))))))</f>
        <v xml:space="preserve"> </v>
      </c>
      <c r="U700" s="150" t="e">
        <f t="shared" ref="U700:U763" si="325">SUM(N700+O700+P700+Q700)</f>
        <v>#VALUE!</v>
      </c>
      <c r="V700" s="145" t="e">
        <f t="shared" ref="V700:V763" si="326">SUM(R700+S700+T700)</f>
        <v>#VALUE!</v>
      </c>
      <c r="W700" s="137" t="e">
        <f t="shared" ref="W700:W763" si="327">IF(AND(U700&gt;=0,U700&lt;11),U700-V700,IF(AND(U700&gt;=11,R700=5),U700-V700,U700-R700-S700))</f>
        <v>#VALUE!</v>
      </c>
      <c r="X700" s="73" t="str">
        <f t="shared" si="315"/>
        <v>donnée(s) manquante(s)</v>
      </c>
      <c r="Y700" s="74" t="str">
        <f t="shared" si="316"/>
        <v>donnée(s) manquante(s)</v>
      </c>
      <c r="Z700" s="131" t="e">
        <f t="shared" si="306"/>
        <v>#DIV/0!</v>
      </c>
      <c r="AA700" s="127" t="str">
        <f>IF(ISBLANK(L700)," ",IF(L700&lt;=Scenario!$C$3,0,IF(L700&lt;=Scenario!$C$5,1,IF(L700&lt;=Scenario!$C$6,2,IF(L700&lt;=Scenario!$C$7,3,IF(L700&lt;=Scenario!$C$8,4,5))))))</f>
        <v xml:space="preserve"> </v>
      </c>
      <c r="AB700" s="127" t="str">
        <f>IF(ISBLANK(M700)," ",IF(M700&lt;=Scenario!$G$3,0,IF(M700&lt;=Scenario!$G$5,1,IF(M700&lt;=Scenario!$G$6,2,IF(M700&lt;=Scenario!$G$7,3,IF(M700&lt;=Scenario!$G$8,4,IF(M700&lt;=Scenario!$G$9,5,IF(M700&lt;=Scenario!$G$10,6,7))))))))</f>
        <v xml:space="preserve"> </v>
      </c>
      <c r="AC700" s="127"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27"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27">
        <f>IF(ISBLANK(F700)," ",IF(F700&lt;=Scenario!$AI$3,0,IF(F700&lt;=Scenario!$AI$5,1,IF(F700&lt;=Scenario!$AI$6,2,IF(F700&lt;=Scenario!$AI$7,3,IF(F700&lt;=Scenario!$AI$8,4,IF(F700&lt;=Scenario!$AI$9,5,IF(F700&lt;=Scenario!$AI$10,6,IF(F700&lt;=Scenario!$AI$11,7,IF(F700&lt;=Scenario!$AI$12,8,IF(F700&lt;=Scenario!$AI$13,9,10)))))))))))</f>
        <v>0</v>
      </c>
      <c r="AF700" s="127" t="str">
        <f t="shared" si="307"/>
        <v xml:space="preserve"> </v>
      </c>
      <c r="AG700" s="132" t="e">
        <f t="shared" si="311"/>
        <v>#VALUE!</v>
      </c>
      <c r="AH700" s="133" t="e">
        <f t="shared" si="310"/>
        <v>#VALUE!</v>
      </c>
      <c r="AI700" s="126" t="e">
        <f t="shared" si="317"/>
        <v>#VALUE!</v>
      </c>
      <c r="AJ700" s="73" t="str">
        <f t="shared" si="308"/>
        <v>missing data</v>
      </c>
      <c r="AK700" s="80" t="str">
        <f t="shared" si="309"/>
        <v>missing data</v>
      </c>
    </row>
    <row r="701" spans="1:37" x14ac:dyDescent="0.25">
      <c r="A701" s="114" t="s">
        <v>74</v>
      </c>
      <c r="B701" s="102"/>
      <c r="C701" s="103"/>
      <c r="D701" s="105"/>
      <c r="E701" s="193" t="e">
        <f t="shared" si="312"/>
        <v>#DIV/0!</v>
      </c>
      <c r="F701" s="191">
        <f t="shared" si="313"/>
        <v>0</v>
      </c>
      <c r="G701" s="103"/>
      <c r="H701" s="104">
        <f t="shared" si="314"/>
        <v>0</v>
      </c>
      <c r="I701" s="147"/>
      <c r="J701" s="106"/>
      <c r="K701" s="106"/>
      <c r="L701" s="106"/>
      <c r="M701" s="107"/>
      <c r="N701" s="150" t="str">
        <f t="shared" si="318"/>
        <v xml:space="preserve"> </v>
      </c>
      <c r="O701" s="145" t="str">
        <f t="shared" si="319"/>
        <v xml:space="preserve"> </v>
      </c>
      <c r="P701" s="154" t="str">
        <f t="shared" si="320"/>
        <v xml:space="preserve"> </v>
      </c>
      <c r="Q701" s="145">
        <f t="shared" si="321"/>
        <v>0</v>
      </c>
      <c r="R701" s="145" t="str">
        <f t="shared" si="322"/>
        <v xml:space="preserve"> </v>
      </c>
      <c r="S701" s="145" t="str">
        <f t="shared" si="323"/>
        <v xml:space="preserve"> </v>
      </c>
      <c r="T701" s="145" t="str">
        <f t="shared" si="324"/>
        <v xml:space="preserve"> </v>
      </c>
      <c r="U701" s="150" t="e">
        <f t="shared" si="325"/>
        <v>#VALUE!</v>
      </c>
      <c r="V701" s="145" t="e">
        <f t="shared" si="326"/>
        <v>#VALUE!</v>
      </c>
      <c r="W701" s="137" t="e">
        <f t="shared" si="327"/>
        <v>#VALUE!</v>
      </c>
      <c r="X701" s="73" t="str">
        <f t="shared" si="315"/>
        <v>donnée(s) manquante(s)</v>
      </c>
      <c r="Y701" s="74" t="str">
        <f t="shared" si="316"/>
        <v>donnée(s) manquante(s)</v>
      </c>
      <c r="Z701" s="131" t="e">
        <f t="shared" si="306"/>
        <v>#DIV/0!</v>
      </c>
      <c r="AA701" s="127" t="str">
        <f>IF(ISBLANK(L701)," ",IF(L701&lt;=Scenario!$C$3,0,IF(L701&lt;=Scenario!$C$5,1,IF(L701&lt;=Scenario!$C$6,2,IF(L701&lt;=Scenario!$C$7,3,IF(L701&lt;=Scenario!$C$8,4,5))))))</f>
        <v xml:space="preserve"> </v>
      </c>
      <c r="AB701" s="127" t="str">
        <f>IF(ISBLANK(M701)," ",IF(M701&lt;=Scenario!$G$3,0,IF(M701&lt;=Scenario!$G$5,1,IF(M701&lt;=Scenario!$G$6,2,IF(M701&lt;=Scenario!$G$7,3,IF(M701&lt;=Scenario!$G$8,4,IF(M701&lt;=Scenario!$G$9,5,IF(M701&lt;=Scenario!$G$10,6,7))))))))</f>
        <v xml:space="preserve"> </v>
      </c>
      <c r="AC701" s="127"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27"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27">
        <f>IF(ISBLANK(F701)," ",IF(F701&lt;=Scenario!$AI$3,0,IF(F701&lt;=Scenario!$AI$5,1,IF(F701&lt;=Scenario!$AI$6,2,IF(F701&lt;=Scenario!$AI$7,3,IF(F701&lt;=Scenario!$AI$8,4,IF(F701&lt;=Scenario!$AI$9,5,IF(F701&lt;=Scenario!$AI$10,6,IF(F701&lt;=Scenario!$AI$11,7,IF(F701&lt;=Scenario!$AI$12,8,IF(F701&lt;=Scenario!$AI$13,9,10)))))))))))</f>
        <v>0</v>
      </c>
      <c r="AF701" s="127" t="str">
        <f t="shared" si="307"/>
        <v xml:space="preserve"> </v>
      </c>
      <c r="AG701" s="132" t="e">
        <f t="shared" si="311"/>
        <v>#VALUE!</v>
      </c>
      <c r="AH701" s="133" t="e">
        <f t="shared" si="310"/>
        <v>#VALUE!</v>
      </c>
      <c r="AI701" s="126" t="e">
        <f t="shared" si="317"/>
        <v>#VALUE!</v>
      </c>
      <c r="AJ701" s="73" t="str">
        <f t="shared" si="308"/>
        <v>missing data</v>
      </c>
      <c r="AK701" s="80" t="str">
        <f t="shared" si="309"/>
        <v>missing data</v>
      </c>
    </row>
    <row r="702" spans="1:37" x14ac:dyDescent="0.25">
      <c r="A702" s="114" t="s">
        <v>74</v>
      </c>
      <c r="B702" s="102"/>
      <c r="C702" s="103"/>
      <c r="D702" s="105"/>
      <c r="E702" s="193" t="e">
        <f t="shared" si="312"/>
        <v>#DIV/0!</v>
      </c>
      <c r="F702" s="191">
        <f t="shared" si="313"/>
        <v>0</v>
      </c>
      <c r="G702" s="103"/>
      <c r="H702" s="104">
        <f t="shared" si="314"/>
        <v>0</v>
      </c>
      <c r="I702" s="147"/>
      <c r="J702" s="106"/>
      <c r="K702" s="106"/>
      <c r="L702" s="106"/>
      <c r="M702" s="107"/>
      <c r="N702" s="150" t="str">
        <f t="shared" si="318"/>
        <v xml:space="preserve"> </v>
      </c>
      <c r="O702" s="145" t="str">
        <f t="shared" si="319"/>
        <v xml:space="preserve"> </v>
      </c>
      <c r="P702" s="154" t="str">
        <f t="shared" si="320"/>
        <v xml:space="preserve"> </v>
      </c>
      <c r="Q702" s="145">
        <f t="shared" si="321"/>
        <v>0</v>
      </c>
      <c r="R702" s="145" t="str">
        <f t="shared" si="322"/>
        <v xml:space="preserve"> </v>
      </c>
      <c r="S702" s="145" t="str">
        <f t="shared" si="323"/>
        <v xml:space="preserve"> </v>
      </c>
      <c r="T702" s="145" t="str">
        <f t="shared" si="324"/>
        <v xml:space="preserve"> </v>
      </c>
      <c r="U702" s="150" t="e">
        <f t="shared" si="325"/>
        <v>#VALUE!</v>
      </c>
      <c r="V702" s="145" t="e">
        <f t="shared" si="326"/>
        <v>#VALUE!</v>
      </c>
      <c r="W702" s="137" t="e">
        <f t="shared" si="327"/>
        <v>#VALUE!</v>
      </c>
      <c r="X702" s="73" t="str">
        <f t="shared" si="315"/>
        <v>donnée(s) manquante(s)</v>
      </c>
      <c r="Y702" s="74" t="str">
        <f t="shared" si="316"/>
        <v>donnée(s) manquante(s)</v>
      </c>
      <c r="Z702" s="131" t="e">
        <f t="shared" si="306"/>
        <v>#DIV/0!</v>
      </c>
      <c r="AA702" s="127" t="str">
        <f>IF(ISBLANK(L702)," ",IF(L702&lt;=Scenario!$C$3,0,IF(L702&lt;=Scenario!$C$5,1,IF(L702&lt;=Scenario!$C$6,2,IF(L702&lt;=Scenario!$C$7,3,IF(L702&lt;=Scenario!$C$8,4,5))))))</f>
        <v xml:space="preserve"> </v>
      </c>
      <c r="AB702" s="127" t="str">
        <f>IF(ISBLANK(M702)," ",IF(M702&lt;=Scenario!$G$3,0,IF(M702&lt;=Scenario!$G$5,1,IF(M702&lt;=Scenario!$G$6,2,IF(M702&lt;=Scenario!$G$7,3,IF(M702&lt;=Scenario!$G$8,4,IF(M702&lt;=Scenario!$G$9,5,IF(M702&lt;=Scenario!$G$10,6,7))))))))</f>
        <v xml:space="preserve"> </v>
      </c>
      <c r="AC702" s="127"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27"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27">
        <f>IF(ISBLANK(F702)," ",IF(F702&lt;=Scenario!$AI$3,0,IF(F702&lt;=Scenario!$AI$5,1,IF(F702&lt;=Scenario!$AI$6,2,IF(F702&lt;=Scenario!$AI$7,3,IF(F702&lt;=Scenario!$AI$8,4,IF(F702&lt;=Scenario!$AI$9,5,IF(F702&lt;=Scenario!$AI$10,6,IF(F702&lt;=Scenario!$AI$11,7,IF(F702&lt;=Scenario!$AI$12,8,IF(F702&lt;=Scenario!$AI$13,9,10)))))))))))</f>
        <v>0</v>
      </c>
      <c r="AF702" s="127" t="str">
        <f t="shared" si="307"/>
        <v xml:space="preserve"> </v>
      </c>
      <c r="AG702" s="132" t="e">
        <f t="shared" si="311"/>
        <v>#VALUE!</v>
      </c>
      <c r="AH702" s="133" t="e">
        <f t="shared" si="310"/>
        <v>#VALUE!</v>
      </c>
      <c r="AI702" s="126" t="e">
        <f t="shared" si="317"/>
        <v>#VALUE!</v>
      </c>
      <c r="AJ702" s="73" t="str">
        <f t="shared" si="308"/>
        <v>missing data</v>
      </c>
      <c r="AK702" s="80" t="str">
        <f t="shared" si="309"/>
        <v>missing data</v>
      </c>
    </row>
    <row r="703" spans="1:37" x14ac:dyDescent="0.25">
      <c r="A703" s="114" t="s">
        <v>74</v>
      </c>
      <c r="B703" s="102"/>
      <c r="C703" s="103"/>
      <c r="D703" s="105"/>
      <c r="E703" s="193" t="e">
        <f t="shared" si="312"/>
        <v>#DIV/0!</v>
      </c>
      <c r="F703" s="191">
        <f t="shared" si="313"/>
        <v>0</v>
      </c>
      <c r="G703" s="103"/>
      <c r="H703" s="104">
        <f t="shared" si="314"/>
        <v>0</v>
      </c>
      <c r="I703" s="147"/>
      <c r="J703" s="106"/>
      <c r="K703" s="106"/>
      <c r="L703" s="106"/>
      <c r="M703" s="107"/>
      <c r="N703" s="150" t="str">
        <f t="shared" si="318"/>
        <v xml:space="preserve"> </v>
      </c>
      <c r="O703" s="145" t="str">
        <f t="shared" si="319"/>
        <v xml:space="preserve"> </v>
      </c>
      <c r="P703" s="154" t="str">
        <f t="shared" si="320"/>
        <v xml:space="preserve"> </v>
      </c>
      <c r="Q703" s="145">
        <f t="shared" si="321"/>
        <v>0</v>
      </c>
      <c r="R703" s="145" t="str">
        <f t="shared" si="322"/>
        <v xml:space="preserve"> </v>
      </c>
      <c r="S703" s="145" t="str">
        <f t="shared" si="323"/>
        <v xml:space="preserve"> </v>
      </c>
      <c r="T703" s="145" t="str">
        <f t="shared" si="324"/>
        <v xml:space="preserve"> </v>
      </c>
      <c r="U703" s="150" t="e">
        <f t="shared" si="325"/>
        <v>#VALUE!</v>
      </c>
      <c r="V703" s="145" t="e">
        <f t="shared" si="326"/>
        <v>#VALUE!</v>
      </c>
      <c r="W703" s="137" t="e">
        <f t="shared" si="327"/>
        <v>#VALUE!</v>
      </c>
      <c r="X703" s="73" t="str">
        <f t="shared" si="315"/>
        <v>donnée(s) manquante(s)</v>
      </c>
      <c r="Y703" s="74" t="str">
        <f t="shared" si="316"/>
        <v>donnée(s) manquante(s)</v>
      </c>
      <c r="Z703" s="131" t="e">
        <f t="shared" si="306"/>
        <v>#DIV/0!</v>
      </c>
      <c r="AA703" s="127" t="str">
        <f>IF(ISBLANK(L703)," ",IF(L703&lt;=Scenario!$C$3,0,IF(L703&lt;=Scenario!$C$5,1,IF(L703&lt;=Scenario!$C$6,2,IF(L703&lt;=Scenario!$C$7,3,IF(L703&lt;=Scenario!$C$8,4,5))))))</f>
        <v xml:space="preserve"> </v>
      </c>
      <c r="AB703" s="127" t="str">
        <f>IF(ISBLANK(M703)," ",IF(M703&lt;=Scenario!$G$3,0,IF(M703&lt;=Scenario!$G$5,1,IF(M703&lt;=Scenario!$G$6,2,IF(M703&lt;=Scenario!$G$7,3,IF(M703&lt;=Scenario!$G$8,4,IF(M703&lt;=Scenario!$G$9,5,IF(M703&lt;=Scenario!$G$10,6,7))))))))</f>
        <v xml:space="preserve"> </v>
      </c>
      <c r="AC703" s="127"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27"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27">
        <f>IF(ISBLANK(F703)," ",IF(F703&lt;=Scenario!$AI$3,0,IF(F703&lt;=Scenario!$AI$5,1,IF(F703&lt;=Scenario!$AI$6,2,IF(F703&lt;=Scenario!$AI$7,3,IF(F703&lt;=Scenario!$AI$8,4,IF(F703&lt;=Scenario!$AI$9,5,IF(F703&lt;=Scenario!$AI$10,6,IF(F703&lt;=Scenario!$AI$11,7,IF(F703&lt;=Scenario!$AI$12,8,IF(F703&lt;=Scenario!$AI$13,9,10)))))))))))</f>
        <v>0</v>
      </c>
      <c r="AF703" s="127" t="str">
        <f t="shared" si="307"/>
        <v xml:space="preserve"> </v>
      </c>
      <c r="AG703" s="132" t="e">
        <f t="shared" si="311"/>
        <v>#VALUE!</v>
      </c>
      <c r="AH703" s="133" t="e">
        <f t="shared" si="310"/>
        <v>#VALUE!</v>
      </c>
      <c r="AI703" s="126" t="e">
        <f t="shared" si="317"/>
        <v>#VALUE!</v>
      </c>
      <c r="AJ703" s="73" t="str">
        <f t="shared" si="308"/>
        <v>missing data</v>
      </c>
      <c r="AK703" s="80" t="str">
        <f t="shared" si="309"/>
        <v>missing data</v>
      </c>
    </row>
    <row r="704" spans="1:37" x14ac:dyDescent="0.25">
      <c r="A704" s="114" t="s">
        <v>74</v>
      </c>
      <c r="B704" s="102"/>
      <c r="C704" s="103"/>
      <c r="D704" s="105"/>
      <c r="E704" s="193" t="e">
        <f t="shared" si="312"/>
        <v>#DIV/0!</v>
      </c>
      <c r="F704" s="191">
        <f t="shared" si="313"/>
        <v>0</v>
      </c>
      <c r="G704" s="103"/>
      <c r="H704" s="104">
        <f t="shared" si="314"/>
        <v>0</v>
      </c>
      <c r="I704" s="147"/>
      <c r="J704" s="106"/>
      <c r="K704" s="106"/>
      <c r="L704" s="106"/>
      <c r="M704" s="107"/>
      <c r="N704" s="150" t="str">
        <f t="shared" si="318"/>
        <v xml:space="preserve"> </v>
      </c>
      <c r="O704" s="145" t="str">
        <f t="shared" si="319"/>
        <v xml:space="preserve"> </v>
      </c>
      <c r="P704" s="154" t="str">
        <f t="shared" si="320"/>
        <v xml:space="preserve"> </v>
      </c>
      <c r="Q704" s="145">
        <f t="shared" si="321"/>
        <v>0</v>
      </c>
      <c r="R704" s="145" t="str">
        <f t="shared" si="322"/>
        <v xml:space="preserve"> </v>
      </c>
      <c r="S704" s="145" t="str">
        <f t="shared" si="323"/>
        <v xml:space="preserve"> </v>
      </c>
      <c r="T704" s="145" t="str">
        <f t="shared" si="324"/>
        <v xml:space="preserve"> </v>
      </c>
      <c r="U704" s="150" t="e">
        <f t="shared" si="325"/>
        <v>#VALUE!</v>
      </c>
      <c r="V704" s="145" t="e">
        <f t="shared" si="326"/>
        <v>#VALUE!</v>
      </c>
      <c r="W704" s="137" t="e">
        <f t="shared" si="327"/>
        <v>#VALUE!</v>
      </c>
      <c r="X704" s="73" t="str">
        <f t="shared" si="315"/>
        <v>donnée(s) manquante(s)</v>
      </c>
      <c r="Y704" s="74" t="str">
        <f t="shared" si="316"/>
        <v>donnée(s) manquante(s)</v>
      </c>
      <c r="Z704" s="131" t="e">
        <f t="shared" si="306"/>
        <v>#DIV/0!</v>
      </c>
      <c r="AA704" s="127" t="str">
        <f>IF(ISBLANK(L704)," ",IF(L704&lt;=Scenario!$C$3,0,IF(L704&lt;=Scenario!$C$5,1,IF(L704&lt;=Scenario!$C$6,2,IF(L704&lt;=Scenario!$C$7,3,IF(L704&lt;=Scenario!$C$8,4,5))))))</f>
        <v xml:space="preserve"> </v>
      </c>
      <c r="AB704" s="127" t="str">
        <f>IF(ISBLANK(M704)," ",IF(M704&lt;=Scenario!$G$3,0,IF(M704&lt;=Scenario!$G$5,1,IF(M704&lt;=Scenario!$G$6,2,IF(M704&lt;=Scenario!$G$7,3,IF(M704&lt;=Scenario!$G$8,4,IF(M704&lt;=Scenario!$G$9,5,IF(M704&lt;=Scenario!$G$10,6,7))))))))</f>
        <v xml:space="preserve"> </v>
      </c>
      <c r="AC704" s="127"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27"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27">
        <f>IF(ISBLANK(F704)," ",IF(F704&lt;=Scenario!$AI$3,0,IF(F704&lt;=Scenario!$AI$5,1,IF(F704&lt;=Scenario!$AI$6,2,IF(F704&lt;=Scenario!$AI$7,3,IF(F704&lt;=Scenario!$AI$8,4,IF(F704&lt;=Scenario!$AI$9,5,IF(F704&lt;=Scenario!$AI$10,6,IF(F704&lt;=Scenario!$AI$11,7,IF(F704&lt;=Scenario!$AI$12,8,IF(F704&lt;=Scenario!$AI$13,9,10)))))))))))</f>
        <v>0</v>
      </c>
      <c r="AF704" s="127" t="str">
        <f t="shared" si="307"/>
        <v xml:space="preserve"> </v>
      </c>
      <c r="AG704" s="132" t="e">
        <f t="shared" si="311"/>
        <v>#VALUE!</v>
      </c>
      <c r="AH704" s="133" t="e">
        <f t="shared" si="310"/>
        <v>#VALUE!</v>
      </c>
      <c r="AI704" s="126" t="e">
        <f t="shared" si="317"/>
        <v>#VALUE!</v>
      </c>
      <c r="AJ704" s="73" t="str">
        <f t="shared" si="308"/>
        <v>missing data</v>
      </c>
      <c r="AK704" s="80" t="str">
        <f t="shared" si="309"/>
        <v>missing data</v>
      </c>
    </row>
    <row r="705" spans="1:37" x14ac:dyDescent="0.25">
      <c r="A705" s="114" t="s">
        <v>74</v>
      </c>
      <c r="B705" s="102"/>
      <c r="C705" s="103"/>
      <c r="D705" s="105"/>
      <c r="E705" s="193" t="e">
        <f t="shared" si="312"/>
        <v>#DIV/0!</v>
      </c>
      <c r="F705" s="191">
        <f t="shared" si="313"/>
        <v>0</v>
      </c>
      <c r="G705" s="103"/>
      <c r="H705" s="104">
        <f t="shared" si="314"/>
        <v>0</v>
      </c>
      <c r="I705" s="147"/>
      <c r="J705" s="106"/>
      <c r="K705" s="106"/>
      <c r="L705" s="106"/>
      <c r="M705" s="107"/>
      <c r="N705" s="150" t="str">
        <f t="shared" si="318"/>
        <v xml:space="preserve"> </v>
      </c>
      <c r="O705" s="145" t="str">
        <f t="shared" si="319"/>
        <v xml:space="preserve"> </v>
      </c>
      <c r="P705" s="154" t="str">
        <f t="shared" si="320"/>
        <v xml:space="preserve"> </v>
      </c>
      <c r="Q705" s="145">
        <f t="shared" si="321"/>
        <v>0</v>
      </c>
      <c r="R705" s="145" t="str">
        <f t="shared" si="322"/>
        <v xml:space="preserve"> </v>
      </c>
      <c r="S705" s="145" t="str">
        <f t="shared" si="323"/>
        <v xml:space="preserve"> </v>
      </c>
      <c r="T705" s="145" t="str">
        <f t="shared" si="324"/>
        <v xml:space="preserve"> </v>
      </c>
      <c r="U705" s="150" t="e">
        <f t="shared" si="325"/>
        <v>#VALUE!</v>
      </c>
      <c r="V705" s="145" t="e">
        <f t="shared" si="326"/>
        <v>#VALUE!</v>
      </c>
      <c r="W705" s="137" t="e">
        <f t="shared" si="327"/>
        <v>#VALUE!</v>
      </c>
      <c r="X705" s="73" t="str">
        <f t="shared" si="315"/>
        <v>donnée(s) manquante(s)</v>
      </c>
      <c r="Y705" s="74" t="str">
        <f t="shared" si="316"/>
        <v>donnée(s) manquante(s)</v>
      </c>
      <c r="Z705" s="131" t="e">
        <f t="shared" si="306"/>
        <v>#DIV/0!</v>
      </c>
      <c r="AA705" s="127" t="str">
        <f>IF(ISBLANK(L705)," ",IF(L705&lt;=Scenario!$C$3,0,IF(L705&lt;=Scenario!$C$5,1,IF(L705&lt;=Scenario!$C$6,2,IF(L705&lt;=Scenario!$C$7,3,IF(L705&lt;=Scenario!$C$8,4,5))))))</f>
        <v xml:space="preserve"> </v>
      </c>
      <c r="AB705" s="127" t="str">
        <f>IF(ISBLANK(M705)," ",IF(M705&lt;=Scenario!$G$3,0,IF(M705&lt;=Scenario!$G$5,1,IF(M705&lt;=Scenario!$G$6,2,IF(M705&lt;=Scenario!$G$7,3,IF(M705&lt;=Scenario!$G$8,4,IF(M705&lt;=Scenario!$G$9,5,IF(M705&lt;=Scenario!$G$10,6,7))))))))</f>
        <v xml:space="preserve"> </v>
      </c>
      <c r="AC705" s="127"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27"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27">
        <f>IF(ISBLANK(F705)," ",IF(F705&lt;=Scenario!$AI$3,0,IF(F705&lt;=Scenario!$AI$5,1,IF(F705&lt;=Scenario!$AI$6,2,IF(F705&lt;=Scenario!$AI$7,3,IF(F705&lt;=Scenario!$AI$8,4,IF(F705&lt;=Scenario!$AI$9,5,IF(F705&lt;=Scenario!$AI$10,6,IF(F705&lt;=Scenario!$AI$11,7,IF(F705&lt;=Scenario!$AI$12,8,IF(F705&lt;=Scenario!$AI$13,9,10)))))))))))</f>
        <v>0</v>
      </c>
      <c r="AF705" s="127" t="str">
        <f t="shared" si="307"/>
        <v xml:space="preserve"> </v>
      </c>
      <c r="AG705" s="132" t="e">
        <f t="shared" si="311"/>
        <v>#VALUE!</v>
      </c>
      <c r="AH705" s="133" t="e">
        <f t="shared" si="310"/>
        <v>#VALUE!</v>
      </c>
      <c r="AI705" s="126" t="e">
        <f t="shared" si="317"/>
        <v>#VALUE!</v>
      </c>
      <c r="AJ705" s="73" t="str">
        <f t="shared" si="308"/>
        <v>missing data</v>
      </c>
      <c r="AK705" s="80" t="str">
        <f t="shared" si="309"/>
        <v>missing data</v>
      </c>
    </row>
    <row r="706" spans="1:37" x14ac:dyDescent="0.25">
      <c r="A706" s="114" t="s">
        <v>74</v>
      </c>
      <c r="B706" s="102"/>
      <c r="C706" s="103"/>
      <c r="D706" s="105"/>
      <c r="E706" s="193" t="e">
        <f t="shared" si="312"/>
        <v>#DIV/0!</v>
      </c>
      <c r="F706" s="191">
        <f t="shared" si="313"/>
        <v>0</v>
      </c>
      <c r="G706" s="103"/>
      <c r="H706" s="104">
        <f t="shared" si="314"/>
        <v>0</v>
      </c>
      <c r="I706" s="147"/>
      <c r="J706" s="106"/>
      <c r="K706" s="106"/>
      <c r="L706" s="106"/>
      <c r="M706" s="107"/>
      <c r="N706" s="150" t="str">
        <f t="shared" si="318"/>
        <v xml:space="preserve"> </v>
      </c>
      <c r="O706" s="145" t="str">
        <f t="shared" si="319"/>
        <v xml:space="preserve"> </v>
      </c>
      <c r="P706" s="154" t="str">
        <f t="shared" si="320"/>
        <v xml:space="preserve"> </v>
      </c>
      <c r="Q706" s="145">
        <f t="shared" si="321"/>
        <v>0</v>
      </c>
      <c r="R706" s="145" t="str">
        <f t="shared" si="322"/>
        <v xml:space="preserve"> </v>
      </c>
      <c r="S706" s="145" t="str">
        <f t="shared" si="323"/>
        <v xml:space="preserve"> </v>
      </c>
      <c r="T706" s="145" t="str">
        <f t="shared" si="324"/>
        <v xml:space="preserve"> </v>
      </c>
      <c r="U706" s="150" t="e">
        <f t="shared" si="325"/>
        <v>#VALUE!</v>
      </c>
      <c r="V706" s="145" t="e">
        <f t="shared" si="326"/>
        <v>#VALUE!</v>
      </c>
      <c r="W706" s="137" t="e">
        <f t="shared" si="327"/>
        <v>#VALUE!</v>
      </c>
      <c r="X706" s="73" t="str">
        <f t="shared" si="315"/>
        <v>donnée(s) manquante(s)</v>
      </c>
      <c r="Y706" s="74" t="str">
        <f t="shared" si="316"/>
        <v>donnée(s) manquante(s)</v>
      </c>
      <c r="Z706" s="131" t="e">
        <f t="shared" si="306"/>
        <v>#DIV/0!</v>
      </c>
      <c r="AA706" s="127" t="str">
        <f>IF(ISBLANK(L706)," ",IF(L706&lt;=Scenario!$C$3,0,IF(L706&lt;=Scenario!$C$5,1,IF(L706&lt;=Scenario!$C$6,2,IF(L706&lt;=Scenario!$C$7,3,IF(L706&lt;=Scenario!$C$8,4,5))))))</f>
        <v xml:space="preserve"> </v>
      </c>
      <c r="AB706" s="127" t="str">
        <f>IF(ISBLANK(M706)," ",IF(M706&lt;=Scenario!$G$3,0,IF(M706&lt;=Scenario!$G$5,1,IF(M706&lt;=Scenario!$G$6,2,IF(M706&lt;=Scenario!$G$7,3,IF(M706&lt;=Scenario!$G$8,4,IF(M706&lt;=Scenario!$G$9,5,IF(M706&lt;=Scenario!$G$10,6,7))))))))</f>
        <v xml:space="preserve"> </v>
      </c>
      <c r="AC706" s="127"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27"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27">
        <f>IF(ISBLANK(F706)," ",IF(F706&lt;=Scenario!$AI$3,0,IF(F706&lt;=Scenario!$AI$5,1,IF(F706&lt;=Scenario!$AI$6,2,IF(F706&lt;=Scenario!$AI$7,3,IF(F706&lt;=Scenario!$AI$8,4,IF(F706&lt;=Scenario!$AI$9,5,IF(F706&lt;=Scenario!$AI$10,6,IF(F706&lt;=Scenario!$AI$11,7,IF(F706&lt;=Scenario!$AI$12,8,IF(F706&lt;=Scenario!$AI$13,9,10)))))))))))</f>
        <v>0</v>
      </c>
      <c r="AF706" s="127" t="str">
        <f t="shared" si="307"/>
        <v xml:space="preserve"> </v>
      </c>
      <c r="AG706" s="132" t="e">
        <f t="shared" si="311"/>
        <v>#VALUE!</v>
      </c>
      <c r="AH706" s="133" t="e">
        <f t="shared" si="310"/>
        <v>#VALUE!</v>
      </c>
      <c r="AI706" s="126" t="e">
        <f t="shared" si="317"/>
        <v>#VALUE!</v>
      </c>
      <c r="AJ706" s="73" t="str">
        <f t="shared" si="308"/>
        <v>missing data</v>
      </c>
      <c r="AK706" s="80" t="str">
        <f t="shared" si="309"/>
        <v>missing data</v>
      </c>
    </row>
    <row r="707" spans="1:37" x14ac:dyDescent="0.25">
      <c r="A707" s="114" t="s">
        <v>74</v>
      </c>
      <c r="B707" s="102"/>
      <c r="C707" s="103"/>
      <c r="D707" s="105"/>
      <c r="E707" s="193" t="e">
        <f t="shared" si="312"/>
        <v>#DIV/0!</v>
      </c>
      <c r="F707" s="191">
        <f t="shared" si="313"/>
        <v>0</v>
      </c>
      <c r="G707" s="103"/>
      <c r="H707" s="104">
        <f t="shared" si="314"/>
        <v>0</v>
      </c>
      <c r="I707" s="147"/>
      <c r="J707" s="106"/>
      <c r="K707" s="106"/>
      <c r="L707" s="106"/>
      <c r="M707" s="107"/>
      <c r="N707" s="150" t="str">
        <f t="shared" si="318"/>
        <v xml:space="preserve"> </v>
      </c>
      <c r="O707" s="145" t="str">
        <f t="shared" si="319"/>
        <v xml:space="preserve"> </v>
      </c>
      <c r="P707" s="154" t="str">
        <f t="shared" si="320"/>
        <v xml:space="preserve"> </v>
      </c>
      <c r="Q707" s="145">
        <f t="shared" si="321"/>
        <v>0</v>
      </c>
      <c r="R707" s="145" t="str">
        <f t="shared" si="322"/>
        <v xml:space="preserve"> </v>
      </c>
      <c r="S707" s="145" t="str">
        <f t="shared" si="323"/>
        <v xml:space="preserve"> </v>
      </c>
      <c r="T707" s="145" t="str">
        <f t="shared" si="324"/>
        <v xml:space="preserve"> </v>
      </c>
      <c r="U707" s="150" t="e">
        <f t="shared" si="325"/>
        <v>#VALUE!</v>
      </c>
      <c r="V707" s="145" t="e">
        <f t="shared" si="326"/>
        <v>#VALUE!</v>
      </c>
      <c r="W707" s="137" t="e">
        <f t="shared" si="327"/>
        <v>#VALUE!</v>
      </c>
      <c r="X707" s="73" t="str">
        <f t="shared" si="315"/>
        <v>donnée(s) manquante(s)</v>
      </c>
      <c r="Y707" s="74" t="str">
        <f t="shared" si="316"/>
        <v>donnée(s) manquante(s)</v>
      </c>
      <c r="Z707" s="131" t="e">
        <f t="shared" ref="Z707:Z770" si="328">IF(ISBLANK(E707)," ",IF(E707&lt;10,0,IF(E707&lt;16,1,IF(E707&lt;22,2,IF(E707&lt;28,3,IF(E707&lt;34,4,IF(E707&lt;40,5,IF(E707&lt;46,6,IF(E707&lt;52,7,IF(E707&lt;58,8,IF(E707&lt;64,9,10)))))))))))</f>
        <v>#DIV/0!</v>
      </c>
      <c r="AA707" s="127" t="str">
        <f>IF(ISBLANK(L707)," ",IF(L707&lt;=Scenario!$C$3,0,IF(L707&lt;=Scenario!$C$5,1,IF(L707&lt;=Scenario!$C$6,2,IF(L707&lt;=Scenario!$C$7,3,IF(L707&lt;=Scenario!$C$8,4,5))))))</f>
        <v xml:space="preserve"> </v>
      </c>
      <c r="AB707" s="127" t="str">
        <f>IF(ISBLANK(M707)," ",IF(M707&lt;=Scenario!$G$3,0,IF(M707&lt;=Scenario!$G$5,1,IF(M707&lt;=Scenario!$G$6,2,IF(M707&lt;=Scenario!$G$7,3,IF(M707&lt;=Scenario!$G$8,4,IF(M707&lt;=Scenario!$G$9,5,IF(M707&lt;=Scenario!$G$10,6,7))))))))</f>
        <v xml:space="preserve"> </v>
      </c>
      <c r="AC707" s="127"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27"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27">
        <f>IF(ISBLANK(F707)," ",IF(F707&lt;=Scenario!$AI$3,0,IF(F707&lt;=Scenario!$AI$5,1,IF(F707&lt;=Scenario!$AI$6,2,IF(F707&lt;=Scenario!$AI$7,3,IF(F707&lt;=Scenario!$AI$8,4,IF(F707&lt;=Scenario!$AI$9,5,IF(F707&lt;=Scenario!$AI$10,6,IF(F707&lt;=Scenario!$AI$11,7,IF(F707&lt;=Scenario!$AI$12,8,IF(F707&lt;=Scenario!$AI$13,9,10)))))))))))</f>
        <v>0</v>
      </c>
      <c r="AF707" s="127" t="str">
        <f t="shared" ref="AF707:AF770" si="329">IF(ISBLANK(K707)," ",IF(K707&lt;=40,0,IF(K707&lt;=60,1,IF(K707&lt;=80,2,5))))</f>
        <v xml:space="preserve"> </v>
      </c>
      <c r="AG707" s="132" t="e">
        <f t="shared" si="311"/>
        <v>#VALUE!</v>
      </c>
      <c r="AH707" s="133" t="e">
        <f t="shared" si="310"/>
        <v>#VALUE!</v>
      </c>
      <c r="AI707" s="126" t="e">
        <f t="shared" si="317"/>
        <v>#VALUE!</v>
      </c>
      <c r="AJ707" s="73" t="str">
        <f t="shared" si="308"/>
        <v>missing data</v>
      </c>
      <c r="AK707" s="80" t="str">
        <f t="shared" si="309"/>
        <v>missing data</v>
      </c>
    </row>
    <row r="708" spans="1:37" x14ac:dyDescent="0.25">
      <c r="A708" s="114" t="s">
        <v>74</v>
      </c>
      <c r="B708" s="102"/>
      <c r="C708" s="103"/>
      <c r="D708" s="105"/>
      <c r="E708" s="193" t="e">
        <f t="shared" si="312"/>
        <v>#DIV/0!</v>
      </c>
      <c r="F708" s="191">
        <f t="shared" si="313"/>
        <v>0</v>
      </c>
      <c r="G708" s="103"/>
      <c r="H708" s="104">
        <f t="shared" si="314"/>
        <v>0</v>
      </c>
      <c r="I708" s="147"/>
      <c r="J708" s="106"/>
      <c r="K708" s="106"/>
      <c r="L708" s="106"/>
      <c r="M708" s="107"/>
      <c r="N708" s="150" t="str">
        <f t="shared" si="318"/>
        <v xml:space="preserve"> </v>
      </c>
      <c r="O708" s="145" t="str">
        <f t="shared" si="319"/>
        <v xml:space="preserve"> </v>
      </c>
      <c r="P708" s="154" t="str">
        <f t="shared" si="320"/>
        <v xml:space="preserve"> </v>
      </c>
      <c r="Q708" s="145">
        <f t="shared" si="321"/>
        <v>0</v>
      </c>
      <c r="R708" s="145" t="str">
        <f t="shared" si="322"/>
        <v xml:space="preserve"> </v>
      </c>
      <c r="S708" s="145" t="str">
        <f t="shared" si="323"/>
        <v xml:space="preserve"> </v>
      </c>
      <c r="T708" s="145" t="str">
        <f t="shared" si="324"/>
        <v xml:space="preserve"> </v>
      </c>
      <c r="U708" s="150" t="e">
        <f t="shared" si="325"/>
        <v>#VALUE!</v>
      </c>
      <c r="V708" s="145" t="e">
        <f t="shared" si="326"/>
        <v>#VALUE!</v>
      </c>
      <c r="W708" s="137" t="e">
        <f t="shared" si="327"/>
        <v>#VALUE!</v>
      </c>
      <c r="X708" s="73" t="str">
        <f t="shared" si="315"/>
        <v>donnée(s) manquante(s)</v>
      </c>
      <c r="Y708" s="74" t="str">
        <f t="shared" si="316"/>
        <v>donnée(s) manquante(s)</v>
      </c>
      <c r="Z708" s="131" t="e">
        <f t="shared" si="328"/>
        <v>#DIV/0!</v>
      </c>
      <c r="AA708" s="127" t="str">
        <f>IF(ISBLANK(L708)," ",IF(L708&lt;=Scenario!$C$3,0,IF(L708&lt;=Scenario!$C$5,1,IF(L708&lt;=Scenario!$C$6,2,IF(L708&lt;=Scenario!$C$7,3,IF(L708&lt;=Scenario!$C$8,4,5))))))</f>
        <v xml:space="preserve"> </v>
      </c>
      <c r="AB708" s="127" t="str">
        <f>IF(ISBLANK(M708)," ",IF(M708&lt;=Scenario!$G$3,0,IF(M708&lt;=Scenario!$G$5,1,IF(M708&lt;=Scenario!$G$6,2,IF(M708&lt;=Scenario!$G$7,3,IF(M708&lt;=Scenario!$G$8,4,IF(M708&lt;=Scenario!$G$9,5,IF(M708&lt;=Scenario!$G$10,6,7))))))))</f>
        <v xml:space="preserve"> </v>
      </c>
      <c r="AC708" s="127"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27"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27">
        <f>IF(ISBLANK(F708)," ",IF(F708&lt;=Scenario!$AI$3,0,IF(F708&lt;=Scenario!$AI$5,1,IF(F708&lt;=Scenario!$AI$6,2,IF(F708&lt;=Scenario!$AI$7,3,IF(F708&lt;=Scenario!$AI$8,4,IF(F708&lt;=Scenario!$AI$9,5,IF(F708&lt;=Scenario!$AI$10,6,IF(F708&lt;=Scenario!$AI$11,7,IF(F708&lt;=Scenario!$AI$12,8,IF(F708&lt;=Scenario!$AI$13,9,10)))))))))))</f>
        <v>0</v>
      </c>
      <c r="AF708" s="127" t="str">
        <f t="shared" si="329"/>
        <v xml:space="preserve"> </v>
      </c>
      <c r="AG708" s="132" t="e">
        <f t="shared" si="311"/>
        <v>#VALUE!</v>
      </c>
      <c r="AH708" s="133" t="e">
        <f t="shared" si="310"/>
        <v>#VALUE!</v>
      </c>
      <c r="AI708" s="126" t="e">
        <f t="shared" si="317"/>
        <v>#VALUE!</v>
      </c>
      <c r="AJ708" s="73" t="str">
        <f t="shared" ref="AJ708:AJ771" si="330">IF(OR(ISBLANK(E708),ISBLANK(F708),ISBLANK(G708),ISBLANK(I708),ISBLANK(K708),ISBLANK(L708),ISBLANK(M708)),"missing data",IF(AI708&lt;-5,"Nutriscore_A",IF(AI708&lt;3,"Nutriscore_B",IF(AI708&lt;11,"Nutriscore_C",IF(AI708&lt;19,"Nutriscore_D","Nutriscore_E")))))</f>
        <v>missing data</v>
      </c>
      <c r="AK708" s="80" t="str">
        <f t="shared" ref="AK708:AK771" si="331">IF(AJ708="missing data","missing data",IF(AJ708="Nutriscore_A","dark green",IF(AJ708="Nutriscore_B","green",IF(AJ708="Nutriscore_C","yellow",IF(AJ708="Nutriscore_D","orange","dark orange")))))</f>
        <v>missing data</v>
      </c>
    </row>
    <row r="709" spans="1:37" x14ac:dyDescent="0.25">
      <c r="A709" s="114" t="s">
        <v>74</v>
      </c>
      <c r="B709" s="102"/>
      <c r="C709" s="103"/>
      <c r="D709" s="105"/>
      <c r="E709" s="193" t="e">
        <f t="shared" si="312"/>
        <v>#DIV/0!</v>
      </c>
      <c r="F709" s="191">
        <f t="shared" si="313"/>
        <v>0</v>
      </c>
      <c r="G709" s="103"/>
      <c r="H709" s="104">
        <f t="shared" si="314"/>
        <v>0</v>
      </c>
      <c r="I709" s="147"/>
      <c r="J709" s="106"/>
      <c r="K709" s="106"/>
      <c r="L709" s="106"/>
      <c r="M709" s="107"/>
      <c r="N709" s="150" t="str">
        <f t="shared" si="318"/>
        <v xml:space="preserve"> </v>
      </c>
      <c r="O709" s="145" t="str">
        <f t="shared" si="319"/>
        <v xml:space="preserve"> </v>
      </c>
      <c r="P709" s="154" t="str">
        <f t="shared" si="320"/>
        <v xml:space="preserve"> </v>
      </c>
      <c r="Q709" s="145">
        <f t="shared" si="321"/>
        <v>0</v>
      </c>
      <c r="R709" s="145" t="str">
        <f t="shared" si="322"/>
        <v xml:space="preserve"> </v>
      </c>
      <c r="S709" s="145" t="str">
        <f t="shared" si="323"/>
        <v xml:space="preserve"> </v>
      </c>
      <c r="T709" s="145" t="str">
        <f t="shared" si="324"/>
        <v xml:space="preserve"> </v>
      </c>
      <c r="U709" s="150" t="e">
        <f t="shared" si="325"/>
        <v>#VALUE!</v>
      </c>
      <c r="V709" s="145" t="e">
        <f t="shared" si="326"/>
        <v>#VALUE!</v>
      </c>
      <c r="W709" s="137" t="e">
        <f t="shared" si="327"/>
        <v>#VALUE!</v>
      </c>
      <c r="X709" s="73" t="str">
        <f t="shared" si="315"/>
        <v>donnée(s) manquante(s)</v>
      </c>
      <c r="Y709" s="74" t="str">
        <f t="shared" si="316"/>
        <v>donnée(s) manquante(s)</v>
      </c>
      <c r="Z709" s="131" t="e">
        <f t="shared" si="328"/>
        <v>#DIV/0!</v>
      </c>
      <c r="AA709" s="127" t="str">
        <f>IF(ISBLANK(L709)," ",IF(L709&lt;=Scenario!$C$3,0,IF(L709&lt;=Scenario!$C$5,1,IF(L709&lt;=Scenario!$C$6,2,IF(L709&lt;=Scenario!$C$7,3,IF(L709&lt;=Scenario!$C$8,4,5))))))</f>
        <v xml:space="preserve"> </v>
      </c>
      <c r="AB709" s="127" t="str">
        <f>IF(ISBLANK(M709)," ",IF(M709&lt;=Scenario!$G$3,0,IF(M709&lt;=Scenario!$G$5,1,IF(M709&lt;=Scenario!$G$6,2,IF(M709&lt;=Scenario!$G$7,3,IF(M709&lt;=Scenario!$G$8,4,IF(M709&lt;=Scenario!$G$9,5,IF(M709&lt;=Scenario!$G$10,6,7))))))))</f>
        <v xml:space="preserve"> </v>
      </c>
      <c r="AC709" s="127"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27"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27">
        <f>IF(ISBLANK(F709)," ",IF(F709&lt;=Scenario!$AI$3,0,IF(F709&lt;=Scenario!$AI$5,1,IF(F709&lt;=Scenario!$AI$6,2,IF(F709&lt;=Scenario!$AI$7,3,IF(F709&lt;=Scenario!$AI$8,4,IF(F709&lt;=Scenario!$AI$9,5,IF(F709&lt;=Scenario!$AI$10,6,IF(F709&lt;=Scenario!$AI$11,7,IF(F709&lt;=Scenario!$AI$12,8,IF(F709&lt;=Scenario!$AI$13,9,10)))))))))))</f>
        <v>0</v>
      </c>
      <c r="AF709" s="127" t="str">
        <f t="shared" si="329"/>
        <v xml:space="preserve"> </v>
      </c>
      <c r="AG709" s="132" t="e">
        <f t="shared" si="311"/>
        <v>#VALUE!</v>
      </c>
      <c r="AH709" s="133" t="e">
        <f t="shared" si="310"/>
        <v>#VALUE!</v>
      </c>
      <c r="AI709" s="126" t="e">
        <f t="shared" si="317"/>
        <v>#VALUE!</v>
      </c>
      <c r="AJ709" s="73" t="str">
        <f t="shared" si="330"/>
        <v>missing data</v>
      </c>
      <c r="AK709" s="80" t="str">
        <f t="shared" si="331"/>
        <v>missing data</v>
      </c>
    </row>
    <row r="710" spans="1:37" x14ac:dyDescent="0.25">
      <c r="A710" s="114" t="s">
        <v>74</v>
      </c>
      <c r="B710" s="102"/>
      <c r="C710" s="103"/>
      <c r="D710" s="105"/>
      <c r="E710" s="193" t="e">
        <f t="shared" si="312"/>
        <v>#DIV/0!</v>
      </c>
      <c r="F710" s="191">
        <f t="shared" si="313"/>
        <v>0</v>
      </c>
      <c r="G710" s="103"/>
      <c r="H710" s="104">
        <f t="shared" si="314"/>
        <v>0</v>
      </c>
      <c r="I710" s="147"/>
      <c r="J710" s="106"/>
      <c r="K710" s="106"/>
      <c r="L710" s="106"/>
      <c r="M710" s="107"/>
      <c r="N710" s="150" t="str">
        <f t="shared" si="318"/>
        <v xml:space="preserve"> </v>
      </c>
      <c r="O710" s="145" t="str">
        <f t="shared" si="319"/>
        <v xml:space="preserve"> </v>
      </c>
      <c r="P710" s="154" t="str">
        <f t="shared" si="320"/>
        <v xml:space="preserve"> </v>
      </c>
      <c r="Q710" s="145">
        <f t="shared" si="321"/>
        <v>0</v>
      </c>
      <c r="R710" s="145" t="str">
        <f t="shared" si="322"/>
        <v xml:space="preserve"> </v>
      </c>
      <c r="S710" s="145" t="str">
        <f t="shared" si="323"/>
        <v xml:space="preserve"> </v>
      </c>
      <c r="T710" s="145" t="str">
        <f t="shared" si="324"/>
        <v xml:space="preserve"> </v>
      </c>
      <c r="U710" s="150" t="e">
        <f t="shared" si="325"/>
        <v>#VALUE!</v>
      </c>
      <c r="V710" s="145" t="e">
        <f t="shared" si="326"/>
        <v>#VALUE!</v>
      </c>
      <c r="W710" s="137" t="e">
        <f t="shared" si="327"/>
        <v>#VALUE!</v>
      </c>
      <c r="X710" s="73" t="str">
        <f t="shared" si="315"/>
        <v>donnée(s) manquante(s)</v>
      </c>
      <c r="Y710" s="74" t="str">
        <f t="shared" si="316"/>
        <v>donnée(s) manquante(s)</v>
      </c>
      <c r="Z710" s="131" t="e">
        <f t="shared" si="328"/>
        <v>#DIV/0!</v>
      </c>
      <c r="AA710" s="127" t="str">
        <f>IF(ISBLANK(L710)," ",IF(L710&lt;=Scenario!$C$3,0,IF(L710&lt;=Scenario!$C$5,1,IF(L710&lt;=Scenario!$C$6,2,IF(L710&lt;=Scenario!$C$7,3,IF(L710&lt;=Scenario!$C$8,4,5))))))</f>
        <v xml:space="preserve"> </v>
      </c>
      <c r="AB710" s="127" t="str">
        <f>IF(ISBLANK(M710)," ",IF(M710&lt;=Scenario!$G$3,0,IF(M710&lt;=Scenario!$G$5,1,IF(M710&lt;=Scenario!$G$6,2,IF(M710&lt;=Scenario!$G$7,3,IF(M710&lt;=Scenario!$G$8,4,IF(M710&lt;=Scenario!$G$9,5,IF(M710&lt;=Scenario!$G$10,6,7))))))))</f>
        <v xml:space="preserve"> </v>
      </c>
      <c r="AC710" s="127"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27"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27">
        <f>IF(ISBLANK(F710)," ",IF(F710&lt;=Scenario!$AI$3,0,IF(F710&lt;=Scenario!$AI$5,1,IF(F710&lt;=Scenario!$AI$6,2,IF(F710&lt;=Scenario!$AI$7,3,IF(F710&lt;=Scenario!$AI$8,4,IF(F710&lt;=Scenario!$AI$9,5,IF(F710&lt;=Scenario!$AI$10,6,IF(F710&lt;=Scenario!$AI$11,7,IF(F710&lt;=Scenario!$AI$12,8,IF(F710&lt;=Scenario!$AI$13,9,10)))))))))))</f>
        <v>0</v>
      </c>
      <c r="AF710" s="127" t="str">
        <f t="shared" si="329"/>
        <v xml:space="preserve"> </v>
      </c>
      <c r="AG710" s="132" t="e">
        <f t="shared" si="311"/>
        <v>#VALUE!</v>
      </c>
      <c r="AH710" s="133" t="e">
        <f t="shared" si="310"/>
        <v>#VALUE!</v>
      </c>
      <c r="AI710" s="126" t="e">
        <f t="shared" si="317"/>
        <v>#VALUE!</v>
      </c>
      <c r="AJ710" s="73" t="str">
        <f t="shared" si="330"/>
        <v>missing data</v>
      </c>
      <c r="AK710" s="80" t="str">
        <f t="shared" si="331"/>
        <v>missing data</v>
      </c>
    </row>
    <row r="711" spans="1:37" x14ac:dyDescent="0.25">
      <c r="A711" s="114" t="s">
        <v>74</v>
      </c>
      <c r="B711" s="102"/>
      <c r="C711" s="103"/>
      <c r="D711" s="105"/>
      <c r="E711" s="193" t="e">
        <f t="shared" si="312"/>
        <v>#DIV/0!</v>
      </c>
      <c r="F711" s="191">
        <f t="shared" si="313"/>
        <v>0</v>
      </c>
      <c r="G711" s="103"/>
      <c r="H711" s="104">
        <f t="shared" si="314"/>
        <v>0</v>
      </c>
      <c r="I711" s="147"/>
      <c r="J711" s="106"/>
      <c r="K711" s="106"/>
      <c r="L711" s="106"/>
      <c r="M711" s="107"/>
      <c r="N711" s="150" t="str">
        <f t="shared" si="318"/>
        <v xml:space="preserve"> </v>
      </c>
      <c r="O711" s="145" t="str">
        <f t="shared" si="319"/>
        <v xml:space="preserve"> </v>
      </c>
      <c r="P711" s="154" t="str">
        <f t="shared" si="320"/>
        <v xml:space="preserve"> </v>
      </c>
      <c r="Q711" s="145">
        <f t="shared" si="321"/>
        <v>0</v>
      </c>
      <c r="R711" s="145" t="str">
        <f t="shared" si="322"/>
        <v xml:space="preserve"> </v>
      </c>
      <c r="S711" s="145" t="str">
        <f t="shared" si="323"/>
        <v xml:space="preserve"> </v>
      </c>
      <c r="T711" s="145" t="str">
        <f t="shared" si="324"/>
        <v xml:space="preserve"> </v>
      </c>
      <c r="U711" s="150" t="e">
        <f t="shared" si="325"/>
        <v>#VALUE!</v>
      </c>
      <c r="V711" s="145" t="e">
        <f t="shared" si="326"/>
        <v>#VALUE!</v>
      </c>
      <c r="W711" s="137" t="e">
        <f t="shared" si="327"/>
        <v>#VALUE!</v>
      </c>
      <c r="X711" s="73" t="str">
        <f t="shared" si="315"/>
        <v>donnée(s) manquante(s)</v>
      </c>
      <c r="Y711" s="74" t="str">
        <f t="shared" si="316"/>
        <v>donnée(s) manquante(s)</v>
      </c>
      <c r="Z711" s="131" t="e">
        <f t="shared" si="328"/>
        <v>#DIV/0!</v>
      </c>
      <c r="AA711" s="127" t="str">
        <f>IF(ISBLANK(L711)," ",IF(L711&lt;=Scenario!$C$3,0,IF(L711&lt;=Scenario!$C$5,1,IF(L711&lt;=Scenario!$C$6,2,IF(L711&lt;=Scenario!$C$7,3,IF(L711&lt;=Scenario!$C$8,4,5))))))</f>
        <v xml:space="preserve"> </v>
      </c>
      <c r="AB711" s="127" t="str">
        <f>IF(ISBLANK(M711)," ",IF(M711&lt;=Scenario!$G$3,0,IF(M711&lt;=Scenario!$G$5,1,IF(M711&lt;=Scenario!$G$6,2,IF(M711&lt;=Scenario!$G$7,3,IF(M711&lt;=Scenario!$G$8,4,IF(M711&lt;=Scenario!$G$9,5,IF(M711&lt;=Scenario!$G$10,6,7))))))))</f>
        <v xml:space="preserve"> </v>
      </c>
      <c r="AC711" s="127"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27"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27">
        <f>IF(ISBLANK(F711)," ",IF(F711&lt;=Scenario!$AI$3,0,IF(F711&lt;=Scenario!$AI$5,1,IF(F711&lt;=Scenario!$AI$6,2,IF(F711&lt;=Scenario!$AI$7,3,IF(F711&lt;=Scenario!$AI$8,4,IF(F711&lt;=Scenario!$AI$9,5,IF(F711&lt;=Scenario!$AI$10,6,IF(F711&lt;=Scenario!$AI$11,7,IF(F711&lt;=Scenario!$AI$12,8,IF(F711&lt;=Scenario!$AI$13,9,10)))))))))))</f>
        <v>0</v>
      </c>
      <c r="AF711" s="127" t="str">
        <f t="shared" si="329"/>
        <v xml:space="preserve"> </v>
      </c>
      <c r="AG711" s="132" t="e">
        <f t="shared" si="311"/>
        <v>#VALUE!</v>
      </c>
      <c r="AH711" s="133" t="e">
        <f t="shared" si="310"/>
        <v>#VALUE!</v>
      </c>
      <c r="AI711" s="126" t="e">
        <f t="shared" si="317"/>
        <v>#VALUE!</v>
      </c>
      <c r="AJ711" s="73" t="str">
        <f t="shared" si="330"/>
        <v>missing data</v>
      </c>
      <c r="AK711" s="80" t="str">
        <f t="shared" si="331"/>
        <v>missing data</v>
      </c>
    </row>
    <row r="712" spans="1:37" x14ac:dyDescent="0.25">
      <c r="A712" s="114" t="s">
        <v>74</v>
      </c>
      <c r="B712" s="102"/>
      <c r="C712" s="103"/>
      <c r="D712" s="105"/>
      <c r="E712" s="193" t="e">
        <f t="shared" si="312"/>
        <v>#DIV/0!</v>
      </c>
      <c r="F712" s="191">
        <f t="shared" si="313"/>
        <v>0</v>
      </c>
      <c r="G712" s="103"/>
      <c r="H712" s="104">
        <f t="shared" si="314"/>
        <v>0</v>
      </c>
      <c r="I712" s="147"/>
      <c r="J712" s="106"/>
      <c r="K712" s="106"/>
      <c r="L712" s="106"/>
      <c r="M712" s="107"/>
      <c r="N712" s="150" t="str">
        <f t="shared" si="318"/>
        <v xml:space="preserve"> </v>
      </c>
      <c r="O712" s="145" t="str">
        <f t="shared" si="319"/>
        <v xml:space="preserve"> </v>
      </c>
      <c r="P712" s="154" t="str">
        <f t="shared" si="320"/>
        <v xml:space="preserve"> </v>
      </c>
      <c r="Q712" s="145">
        <f t="shared" si="321"/>
        <v>0</v>
      </c>
      <c r="R712" s="145" t="str">
        <f t="shared" si="322"/>
        <v xml:space="preserve"> </v>
      </c>
      <c r="S712" s="145" t="str">
        <f t="shared" si="323"/>
        <v xml:space="preserve"> </v>
      </c>
      <c r="T712" s="145" t="str">
        <f t="shared" si="324"/>
        <v xml:space="preserve"> </v>
      </c>
      <c r="U712" s="150" t="e">
        <f t="shared" si="325"/>
        <v>#VALUE!</v>
      </c>
      <c r="V712" s="145" t="e">
        <f t="shared" si="326"/>
        <v>#VALUE!</v>
      </c>
      <c r="W712" s="137" t="e">
        <f t="shared" si="327"/>
        <v>#VALUE!</v>
      </c>
      <c r="X712" s="73" t="str">
        <f t="shared" si="315"/>
        <v>donnée(s) manquante(s)</v>
      </c>
      <c r="Y712" s="74" t="str">
        <f t="shared" si="316"/>
        <v>donnée(s) manquante(s)</v>
      </c>
      <c r="Z712" s="131" t="e">
        <f t="shared" si="328"/>
        <v>#DIV/0!</v>
      </c>
      <c r="AA712" s="127" t="str">
        <f>IF(ISBLANK(L712)," ",IF(L712&lt;=Scenario!$C$3,0,IF(L712&lt;=Scenario!$C$5,1,IF(L712&lt;=Scenario!$C$6,2,IF(L712&lt;=Scenario!$C$7,3,IF(L712&lt;=Scenario!$C$8,4,5))))))</f>
        <v xml:space="preserve"> </v>
      </c>
      <c r="AB712" s="127" t="str">
        <f>IF(ISBLANK(M712)," ",IF(M712&lt;=Scenario!$G$3,0,IF(M712&lt;=Scenario!$G$5,1,IF(M712&lt;=Scenario!$G$6,2,IF(M712&lt;=Scenario!$G$7,3,IF(M712&lt;=Scenario!$G$8,4,IF(M712&lt;=Scenario!$G$9,5,IF(M712&lt;=Scenario!$G$10,6,7))))))))</f>
        <v xml:space="preserve"> </v>
      </c>
      <c r="AC712" s="127"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27"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27">
        <f>IF(ISBLANK(F712)," ",IF(F712&lt;=Scenario!$AI$3,0,IF(F712&lt;=Scenario!$AI$5,1,IF(F712&lt;=Scenario!$AI$6,2,IF(F712&lt;=Scenario!$AI$7,3,IF(F712&lt;=Scenario!$AI$8,4,IF(F712&lt;=Scenario!$AI$9,5,IF(F712&lt;=Scenario!$AI$10,6,IF(F712&lt;=Scenario!$AI$11,7,IF(F712&lt;=Scenario!$AI$12,8,IF(F712&lt;=Scenario!$AI$13,9,10)))))))))))</f>
        <v>0</v>
      </c>
      <c r="AF712" s="127" t="str">
        <f t="shared" si="329"/>
        <v xml:space="preserve"> </v>
      </c>
      <c r="AG712" s="132" t="e">
        <f t="shared" si="311"/>
        <v>#VALUE!</v>
      </c>
      <c r="AH712" s="133" t="e">
        <f t="shared" si="310"/>
        <v>#VALUE!</v>
      </c>
      <c r="AI712" s="126" t="e">
        <f t="shared" si="317"/>
        <v>#VALUE!</v>
      </c>
      <c r="AJ712" s="73" t="str">
        <f t="shared" si="330"/>
        <v>missing data</v>
      </c>
      <c r="AK712" s="80" t="str">
        <f t="shared" si="331"/>
        <v>missing data</v>
      </c>
    </row>
    <row r="713" spans="1:37" x14ac:dyDescent="0.25">
      <c r="A713" s="114" t="s">
        <v>74</v>
      </c>
      <c r="B713" s="102"/>
      <c r="C713" s="103"/>
      <c r="D713" s="105"/>
      <c r="E713" s="193" t="e">
        <f t="shared" si="312"/>
        <v>#DIV/0!</v>
      </c>
      <c r="F713" s="191">
        <f t="shared" si="313"/>
        <v>0</v>
      </c>
      <c r="G713" s="103"/>
      <c r="H713" s="104">
        <f t="shared" si="314"/>
        <v>0</v>
      </c>
      <c r="I713" s="147"/>
      <c r="J713" s="106"/>
      <c r="K713" s="106"/>
      <c r="L713" s="106"/>
      <c r="M713" s="107"/>
      <c r="N713" s="150" t="str">
        <f t="shared" si="318"/>
        <v xml:space="preserve"> </v>
      </c>
      <c r="O713" s="145" t="str">
        <f t="shared" si="319"/>
        <v xml:space="preserve"> </v>
      </c>
      <c r="P713" s="154" t="str">
        <f t="shared" si="320"/>
        <v xml:space="preserve"> </v>
      </c>
      <c r="Q713" s="145">
        <f t="shared" si="321"/>
        <v>0</v>
      </c>
      <c r="R713" s="145" t="str">
        <f t="shared" si="322"/>
        <v xml:space="preserve"> </v>
      </c>
      <c r="S713" s="145" t="str">
        <f t="shared" si="323"/>
        <v xml:space="preserve"> </v>
      </c>
      <c r="T713" s="145" t="str">
        <f t="shared" si="324"/>
        <v xml:space="preserve"> </v>
      </c>
      <c r="U713" s="150" t="e">
        <f t="shared" si="325"/>
        <v>#VALUE!</v>
      </c>
      <c r="V713" s="145" t="e">
        <f t="shared" si="326"/>
        <v>#VALUE!</v>
      </c>
      <c r="W713" s="137" t="e">
        <f t="shared" si="327"/>
        <v>#VALUE!</v>
      </c>
      <c r="X713" s="73" t="str">
        <f t="shared" si="315"/>
        <v>donnée(s) manquante(s)</v>
      </c>
      <c r="Y713" s="74" t="str">
        <f t="shared" si="316"/>
        <v>donnée(s) manquante(s)</v>
      </c>
      <c r="Z713" s="131" t="e">
        <f t="shared" si="328"/>
        <v>#DIV/0!</v>
      </c>
      <c r="AA713" s="127" t="str">
        <f>IF(ISBLANK(L713)," ",IF(L713&lt;=Scenario!$C$3,0,IF(L713&lt;=Scenario!$C$5,1,IF(L713&lt;=Scenario!$C$6,2,IF(L713&lt;=Scenario!$C$7,3,IF(L713&lt;=Scenario!$C$8,4,5))))))</f>
        <v xml:space="preserve"> </v>
      </c>
      <c r="AB713" s="127" t="str">
        <f>IF(ISBLANK(M713)," ",IF(M713&lt;=Scenario!$G$3,0,IF(M713&lt;=Scenario!$G$5,1,IF(M713&lt;=Scenario!$G$6,2,IF(M713&lt;=Scenario!$G$7,3,IF(M713&lt;=Scenario!$G$8,4,IF(M713&lt;=Scenario!$G$9,5,IF(M713&lt;=Scenario!$G$10,6,7))))))))</f>
        <v xml:space="preserve"> </v>
      </c>
      <c r="AC713" s="127"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27"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27">
        <f>IF(ISBLANK(F713)," ",IF(F713&lt;=Scenario!$AI$3,0,IF(F713&lt;=Scenario!$AI$5,1,IF(F713&lt;=Scenario!$AI$6,2,IF(F713&lt;=Scenario!$AI$7,3,IF(F713&lt;=Scenario!$AI$8,4,IF(F713&lt;=Scenario!$AI$9,5,IF(F713&lt;=Scenario!$AI$10,6,IF(F713&lt;=Scenario!$AI$11,7,IF(F713&lt;=Scenario!$AI$12,8,IF(F713&lt;=Scenario!$AI$13,9,10)))))))))))</f>
        <v>0</v>
      </c>
      <c r="AF713" s="127" t="str">
        <f t="shared" si="329"/>
        <v xml:space="preserve"> </v>
      </c>
      <c r="AG713" s="132" t="e">
        <f t="shared" si="311"/>
        <v>#VALUE!</v>
      </c>
      <c r="AH713" s="133" t="e">
        <f t="shared" si="310"/>
        <v>#VALUE!</v>
      </c>
      <c r="AI713" s="126" t="e">
        <f t="shared" si="317"/>
        <v>#VALUE!</v>
      </c>
      <c r="AJ713" s="73" t="str">
        <f t="shared" si="330"/>
        <v>missing data</v>
      </c>
      <c r="AK713" s="80" t="str">
        <f t="shared" si="331"/>
        <v>missing data</v>
      </c>
    </row>
    <row r="714" spans="1:37" x14ac:dyDescent="0.25">
      <c r="A714" s="114" t="s">
        <v>74</v>
      </c>
      <c r="B714" s="102"/>
      <c r="C714" s="103"/>
      <c r="D714" s="105"/>
      <c r="E714" s="193" t="e">
        <f t="shared" si="312"/>
        <v>#DIV/0!</v>
      </c>
      <c r="F714" s="191">
        <f t="shared" si="313"/>
        <v>0</v>
      </c>
      <c r="G714" s="103"/>
      <c r="H714" s="104">
        <f t="shared" si="314"/>
        <v>0</v>
      </c>
      <c r="I714" s="147"/>
      <c r="J714" s="106"/>
      <c r="K714" s="106"/>
      <c r="L714" s="106"/>
      <c r="M714" s="107"/>
      <c r="N714" s="150" t="str">
        <f t="shared" si="318"/>
        <v xml:space="preserve"> </v>
      </c>
      <c r="O714" s="145" t="str">
        <f t="shared" si="319"/>
        <v xml:space="preserve"> </v>
      </c>
      <c r="P714" s="154" t="str">
        <f t="shared" si="320"/>
        <v xml:space="preserve"> </v>
      </c>
      <c r="Q714" s="145">
        <f t="shared" si="321"/>
        <v>0</v>
      </c>
      <c r="R714" s="145" t="str">
        <f t="shared" si="322"/>
        <v xml:space="preserve"> </v>
      </c>
      <c r="S714" s="145" t="str">
        <f t="shared" si="323"/>
        <v xml:space="preserve"> </v>
      </c>
      <c r="T714" s="145" t="str">
        <f t="shared" si="324"/>
        <v xml:space="preserve"> </v>
      </c>
      <c r="U714" s="150" t="e">
        <f t="shared" si="325"/>
        <v>#VALUE!</v>
      </c>
      <c r="V714" s="145" t="e">
        <f t="shared" si="326"/>
        <v>#VALUE!</v>
      </c>
      <c r="W714" s="137" t="e">
        <f t="shared" si="327"/>
        <v>#VALUE!</v>
      </c>
      <c r="X714" s="73" t="str">
        <f t="shared" si="315"/>
        <v>donnée(s) manquante(s)</v>
      </c>
      <c r="Y714" s="74" t="str">
        <f t="shared" si="316"/>
        <v>donnée(s) manquante(s)</v>
      </c>
      <c r="Z714" s="131" t="e">
        <f t="shared" si="328"/>
        <v>#DIV/0!</v>
      </c>
      <c r="AA714" s="127" t="str">
        <f>IF(ISBLANK(L714)," ",IF(L714&lt;=Scenario!$C$3,0,IF(L714&lt;=Scenario!$C$5,1,IF(L714&lt;=Scenario!$C$6,2,IF(L714&lt;=Scenario!$C$7,3,IF(L714&lt;=Scenario!$C$8,4,5))))))</f>
        <v xml:space="preserve"> </v>
      </c>
      <c r="AB714" s="127" t="str">
        <f>IF(ISBLANK(M714)," ",IF(M714&lt;=Scenario!$G$3,0,IF(M714&lt;=Scenario!$G$5,1,IF(M714&lt;=Scenario!$G$6,2,IF(M714&lt;=Scenario!$G$7,3,IF(M714&lt;=Scenario!$G$8,4,IF(M714&lt;=Scenario!$G$9,5,IF(M714&lt;=Scenario!$G$10,6,7))))))))</f>
        <v xml:space="preserve"> </v>
      </c>
      <c r="AC714" s="127"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27"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27">
        <f>IF(ISBLANK(F714)," ",IF(F714&lt;=Scenario!$AI$3,0,IF(F714&lt;=Scenario!$AI$5,1,IF(F714&lt;=Scenario!$AI$6,2,IF(F714&lt;=Scenario!$AI$7,3,IF(F714&lt;=Scenario!$AI$8,4,IF(F714&lt;=Scenario!$AI$9,5,IF(F714&lt;=Scenario!$AI$10,6,IF(F714&lt;=Scenario!$AI$11,7,IF(F714&lt;=Scenario!$AI$12,8,IF(F714&lt;=Scenario!$AI$13,9,10)))))))))))</f>
        <v>0</v>
      </c>
      <c r="AF714" s="127" t="str">
        <f t="shared" si="329"/>
        <v xml:space="preserve"> </v>
      </c>
      <c r="AG714" s="132" t="e">
        <f t="shared" si="311"/>
        <v>#VALUE!</v>
      </c>
      <c r="AH714" s="133" t="e">
        <f t="shared" si="310"/>
        <v>#VALUE!</v>
      </c>
      <c r="AI714" s="126" t="e">
        <f t="shared" si="317"/>
        <v>#VALUE!</v>
      </c>
      <c r="AJ714" s="73" t="str">
        <f t="shared" si="330"/>
        <v>missing data</v>
      </c>
      <c r="AK714" s="80" t="str">
        <f t="shared" si="331"/>
        <v>missing data</v>
      </c>
    </row>
    <row r="715" spans="1:37" x14ac:dyDescent="0.25">
      <c r="A715" s="114" t="s">
        <v>74</v>
      </c>
      <c r="B715" s="102"/>
      <c r="C715" s="103"/>
      <c r="D715" s="105"/>
      <c r="E715" s="193" t="e">
        <f t="shared" si="312"/>
        <v>#DIV/0!</v>
      </c>
      <c r="F715" s="191">
        <f t="shared" si="313"/>
        <v>0</v>
      </c>
      <c r="G715" s="103"/>
      <c r="H715" s="104">
        <f t="shared" si="314"/>
        <v>0</v>
      </c>
      <c r="I715" s="147"/>
      <c r="J715" s="106"/>
      <c r="K715" s="106"/>
      <c r="L715" s="106"/>
      <c r="M715" s="107"/>
      <c r="N715" s="150" t="str">
        <f t="shared" si="318"/>
        <v xml:space="preserve"> </v>
      </c>
      <c r="O715" s="145" t="str">
        <f t="shared" si="319"/>
        <v xml:space="preserve"> </v>
      </c>
      <c r="P715" s="154" t="str">
        <f t="shared" si="320"/>
        <v xml:space="preserve"> </v>
      </c>
      <c r="Q715" s="145">
        <f t="shared" si="321"/>
        <v>0</v>
      </c>
      <c r="R715" s="145" t="str">
        <f t="shared" si="322"/>
        <v xml:space="preserve"> </v>
      </c>
      <c r="S715" s="145" t="str">
        <f t="shared" si="323"/>
        <v xml:space="preserve"> </v>
      </c>
      <c r="T715" s="145" t="str">
        <f t="shared" si="324"/>
        <v xml:space="preserve"> </v>
      </c>
      <c r="U715" s="150" t="e">
        <f t="shared" si="325"/>
        <v>#VALUE!</v>
      </c>
      <c r="V715" s="145" t="e">
        <f t="shared" si="326"/>
        <v>#VALUE!</v>
      </c>
      <c r="W715" s="137" t="e">
        <f t="shared" si="327"/>
        <v>#VALUE!</v>
      </c>
      <c r="X715" s="73" t="str">
        <f t="shared" si="315"/>
        <v>donnée(s) manquante(s)</v>
      </c>
      <c r="Y715" s="74" t="str">
        <f t="shared" si="316"/>
        <v>donnée(s) manquante(s)</v>
      </c>
      <c r="Z715" s="131" t="e">
        <f t="shared" si="328"/>
        <v>#DIV/0!</v>
      </c>
      <c r="AA715" s="127" t="str">
        <f>IF(ISBLANK(L715)," ",IF(L715&lt;=Scenario!$C$3,0,IF(L715&lt;=Scenario!$C$5,1,IF(L715&lt;=Scenario!$C$6,2,IF(L715&lt;=Scenario!$C$7,3,IF(L715&lt;=Scenario!$C$8,4,5))))))</f>
        <v xml:space="preserve"> </v>
      </c>
      <c r="AB715" s="127" t="str">
        <f>IF(ISBLANK(M715)," ",IF(M715&lt;=Scenario!$G$3,0,IF(M715&lt;=Scenario!$G$5,1,IF(M715&lt;=Scenario!$G$6,2,IF(M715&lt;=Scenario!$G$7,3,IF(M715&lt;=Scenario!$G$8,4,IF(M715&lt;=Scenario!$G$9,5,IF(M715&lt;=Scenario!$G$10,6,7))))))))</f>
        <v xml:space="preserve"> </v>
      </c>
      <c r="AC715" s="127"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27"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27">
        <f>IF(ISBLANK(F715)," ",IF(F715&lt;=Scenario!$AI$3,0,IF(F715&lt;=Scenario!$AI$5,1,IF(F715&lt;=Scenario!$AI$6,2,IF(F715&lt;=Scenario!$AI$7,3,IF(F715&lt;=Scenario!$AI$8,4,IF(F715&lt;=Scenario!$AI$9,5,IF(F715&lt;=Scenario!$AI$10,6,IF(F715&lt;=Scenario!$AI$11,7,IF(F715&lt;=Scenario!$AI$12,8,IF(F715&lt;=Scenario!$AI$13,9,10)))))))))))</f>
        <v>0</v>
      </c>
      <c r="AF715" s="127" t="str">
        <f t="shared" si="329"/>
        <v xml:space="preserve"> </v>
      </c>
      <c r="AG715" s="132" t="e">
        <f t="shared" si="311"/>
        <v>#VALUE!</v>
      </c>
      <c r="AH715" s="133" t="e">
        <f t="shared" si="310"/>
        <v>#VALUE!</v>
      </c>
      <c r="AI715" s="126" t="e">
        <f t="shared" si="317"/>
        <v>#VALUE!</v>
      </c>
      <c r="AJ715" s="73" t="str">
        <f t="shared" si="330"/>
        <v>missing data</v>
      </c>
      <c r="AK715" s="80" t="str">
        <f t="shared" si="331"/>
        <v>missing data</v>
      </c>
    </row>
    <row r="716" spans="1:37" x14ac:dyDescent="0.25">
      <c r="A716" s="114" t="s">
        <v>74</v>
      </c>
      <c r="B716" s="102"/>
      <c r="C716" s="103"/>
      <c r="D716" s="105"/>
      <c r="E716" s="193" t="e">
        <f t="shared" si="312"/>
        <v>#DIV/0!</v>
      </c>
      <c r="F716" s="191">
        <f t="shared" si="313"/>
        <v>0</v>
      </c>
      <c r="G716" s="103"/>
      <c r="H716" s="104">
        <f t="shared" si="314"/>
        <v>0</v>
      </c>
      <c r="I716" s="147"/>
      <c r="J716" s="106"/>
      <c r="K716" s="106"/>
      <c r="L716" s="106"/>
      <c r="M716" s="107"/>
      <c r="N716" s="150" t="str">
        <f t="shared" si="318"/>
        <v xml:space="preserve"> </v>
      </c>
      <c r="O716" s="145" t="str">
        <f t="shared" si="319"/>
        <v xml:space="preserve"> </v>
      </c>
      <c r="P716" s="154" t="str">
        <f t="shared" si="320"/>
        <v xml:space="preserve"> </v>
      </c>
      <c r="Q716" s="145">
        <f t="shared" si="321"/>
        <v>0</v>
      </c>
      <c r="R716" s="145" t="str">
        <f t="shared" si="322"/>
        <v xml:space="preserve"> </v>
      </c>
      <c r="S716" s="145" t="str">
        <f t="shared" si="323"/>
        <v xml:space="preserve"> </v>
      </c>
      <c r="T716" s="145" t="str">
        <f t="shared" si="324"/>
        <v xml:space="preserve"> </v>
      </c>
      <c r="U716" s="150" t="e">
        <f t="shared" si="325"/>
        <v>#VALUE!</v>
      </c>
      <c r="V716" s="145" t="e">
        <f t="shared" si="326"/>
        <v>#VALUE!</v>
      </c>
      <c r="W716" s="137" t="e">
        <f t="shared" si="327"/>
        <v>#VALUE!</v>
      </c>
      <c r="X716" s="73" t="str">
        <f t="shared" si="315"/>
        <v>donnée(s) manquante(s)</v>
      </c>
      <c r="Y716" s="74" t="str">
        <f t="shared" si="316"/>
        <v>donnée(s) manquante(s)</v>
      </c>
      <c r="Z716" s="131" t="e">
        <f t="shared" si="328"/>
        <v>#DIV/0!</v>
      </c>
      <c r="AA716" s="127" t="str">
        <f>IF(ISBLANK(L716)," ",IF(L716&lt;=Scenario!$C$3,0,IF(L716&lt;=Scenario!$C$5,1,IF(L716&lt;=Scenario!$C$6,2,IF(L716&lt;=Scenario!$C$7,3,IF(L716&lt;=Scenario!$C$8,4,5))))))</f>
        <v xml:space="preserve"> </v>
      </c>
      <c r="AB716" s="127" t="str">
        <f>IF(ISBLANK(M716)," ",IF(M716&lt;=Scenario!$G$3,0,IF(M716&lt;=Scenario!$G$5,1,IF(M716&lt;=Scenario!$G$6,2,IF(M716&lt;=Scenario!$G$7,3,IF(M716&lt;=Scenario!$G$8,4,IF(M716&lt;=Scenario!$G$9,5,IF(M716&lt;=Scenario!$G$10,6,7))))))))</f>
        <v xml:space="preserve"> </v>
      </c>
      <c r="AC716" s="127"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27"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27">
        <f>IF(ISBLANK(F716)," ",IF(F716&lt;=Scenario!$AI$3,0,IF(F716&lt;=Scenario!$AI$5,1,IF(F716&lt;=Scenario!$AI$6,2,IF(F716&lt;=Scenario!$AI$7,3,IF(F716&lt;=Scenario!$AI$8,4,IF(F716&lt;=Scenario!$AI$9,5,IF(F716&lt;=Scenario!$AI$10,6,IF(F716&lt;=Scenario!$AI$11,7,IF(F716&lt;=Scenario!$AI$12,8,IF(F716&lt;=Scenario!$AI$13,9,10)))))))))))</f>
        <v>0</v>
      </c>
      <c r="AF716" s="127" t="str">
        <f t="shared" si="329"/>
        <v xml:space="preserve"> </v>
      </c>
      <c r="AG716" s="132" t="e">
        <f t="shared" si="311"/>
        <v>#VALUE!</v>
      </c>
      <c r="AH716" s="133" t="e">
        <f t="shared" si="310"/>
        <v>#VALUE!</v>
      </c>
      <c r="AI716" s="126" t="e">
        <f t="shared" si="317"/>
        <v>#VALUE!</v>
      </c>
      <c r="AJ716" s="73" t="str">
        <f t="shared" si="330"/>
        <v>missing data</v>
      </c>
      <c r="AK716" s="80" t="str">
        <f t="shared" si="331"/>
        <v>missing data</v>
      </c>
    </row>
    <row r="717" spans="1:37" x14ac:dyDescent="0.25">
      <c r="A717" s="114" t="s">
        <v>74</v>
      </c>
      <c r="B717" s="102"/>
      <c r="C717" s="103"/>
      <c r="D717" s="105"/>
      <c r="E717" s="193" t="e">
        <f t="shared" si="312"/>
        <v>#DIV/0!</v>
      </c>
      <c r="F717" s="191">
        <f t="shared" si="313"/>
        <v>0</v>
      </c>
      <c r="G717" s="103"/>
      <c r="H717" s="104">
        <f t="shared" si="314"/>
        <v>0</v>
      </c>
      <c r="I717" s="147"/>
      <c r="J717" s="106"/>
      <c r="K717" s="106"/>
      <c r="L717" s="106"/>
      <c r="M717" s="107"/>
      <c r="N717" s="150" t="str">
        <f t="shared" si="318"/>
        <v xml:space="preserve"> </v>
      </c>
      <c r="O717" s="145" t="str">
        <f t="shared" si="319"/>
        <v xml:space="preserve"> </v>
      </c>
      <c r="P717" s="154" t="str">
        <f t="shared" si="320"/>
        <v xml:space="preserve"> </v>
      </c>
      <c r="Q717" s="145">
        <f t="shared" si="321"/>
        <v>0</v>
      </c>
      <c r="R717" s="145" t="str">
        <f t="shared" si="322"/>
        <v xml:space="preserve"> </v>
      </c>
      <c r="S717" s="145" t="str">
        <f t="shared" si="323"/>
        <v xml:space="preserve"> </v>
      </c>
      <c r="T717" s="145" t="str">
        <f t="shared" si="324"/>
        <v xml:space="preserve"> </v>
      </c>
      <c r="U717" s="150" t="e">
        <f t="shared" si="325"/>
        <v>#VALUE!</v>
      </c>
      <c r="V717" s="145" t="e">
        <f t="shared" si="326"/>
        <v>#VALUE!</v>
      </c>
      <c r="W717" s="137" t="e">
        <f t="shared" si="327"/>
        <v>#VALUE!</v>
      </c>
      <c r="X717" s="73" t="str">
        <f t="shared" si="315"/>
        <v>donnée(s) manquante(s)</v>
      </c>
      <c r="Y717" s="74" t="str">
        <f t="shared" si="316"/>
        <v>donnée(s) manquante(s)</v>
      </c>
      <c r="Z717" s="131" t="e">
        <f t="shared" si="328"/>
        <v>#DIV/0!</v>
      </c>
      <c r="AA717" s="127" t="str">
        <f>IF(ISBLANK(L717)," ",IF(L717&lt;=Scenario!$C$3,0,IF(L717&lt;=Scenario!$C$5,1,IF(L717&lt;=Scenario!$C$6,2,IF(L717&lt;=Scenario!$C$7,3,IF(L717&lt;=Scenario!$C$8,4,5))))))</f>
        <v xml:space="preserve"> </v>
      </c>
      <c r="AB717" s="127" t="str">
        <f>IF(ISBLANK(M717)," ",IF(M717&lt;=Scenario!$G$3,0,IF(M717&lt;=Scenario!$G$5,1,IF(M717&lt;=Scenario!$G$6,2,IF(M717&lt;=Scenario!$G$7,3,IF(M717&lt;=Scenario!$G$8,4,IF(M717&lt;=Scenario!$G$9,5,IF(M717&lt;=Scenario!$G$10,6,7))))))))</f>
        <v xml:space="preserve"> </v>
      </c>
      <c r="AC717" s="127"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27"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27">
        <f>IF(ISBLANK(F717)," ",IF(F717&lt;=Scenario!$AI$3,0,IF(F717&lt;=Scenario!$AI$5,1,IF(F717&lt;=Scenario!$AI$6,2,IF(F717&lt;=Scenario!$AI$7,3,IF(F717&lt;=Scenario!$AI$8,4,IF(F717&lt;=Scenario!$AI$9,5,IF(F717&lt;=Scenario!$AI$10,6,IF(F717&lt;=Scenario!$AI$11,7,IF(F717&lt;=Scenario!$AI$12,8,IF(F717&lt;=Scenario!$AI$13,9,10)))))))))))</f>
        <v>0</v>
      </c>
      <c r="AF717" s="127" t="str">
        <f t="shared" si="329"/>
        <v xml:space="preserve"> </v>
      </c>
      <c r="AG717" s="132" t="e">
        <f t="shared" si="311"/>
        <v>#VALUE!</v>
      </c>
      <c r="AH717" s="133" t="e">
        <f t="shared" si="310"/>
        <v>#VALUE!</v>
      </c>
      <c r="AI717" s="126" t="e">
        <f t="shared" si="317"/>
        <v>#VALUE!</v>
      </c>
      <c r="AJ717" s="73" t="str">
        <f t="shared" si="330"/>
        <v>missing data</v>
      </c>
      <c r="AK717" s="80" t="str">
        <f t="shared" si="331"/>
        <v>missing data</v>
      </c>
    </row>
    <row r="718" spans="1:37" x14ac:dyDescent="0.25">
      <c r="A718" s="114" t="s">
        <v>74</v>
      </c>
      <c r="B718" s="102"/>
      <c r="C718" s="103"/>
      <c r="D718" s="105"/>
      <c r="E718" s="193" t="e">
        <f t="shared" si="312"/>
        <v>#DIV/0!</v>
      </c>
      <c r="F718" s="191">
        <f t="shared" si="313"/>
        <v>0</v>
      </c>
      <c r="G718" s="103"/>
      <c r="H718" s="104">
        <f t="shared" si="314"/>
        <v>0</v>
      </c>
      <c r="I718" s="147"/>
      <c r="J718" s="106"/>
      <c r="K718" s="106"/>
      <c r="L718" s="106"/>
      <c r="M718" s="107"/>
      <c r="N718" s="150" t="str">
        <f t="shared" si="318"/>
        <v xml:space="preserve"> </v>
      </c>
      <c r="O718" s="145" t="str">
        <f t="shared" si="319"/>
        <v xml:space="preserve"> </v>
      </c>
      <c r="P718" s="154" t="str">
        <f t="shared" si="320"/>
        <v xml:space="preserve"> </v>
      </c>
      <c r="Q718" s="145">
        <f t="shared" si="321"/>
        <v>0</v>
      </c>
      <c r="R718" s="145" t="str">
        <f t="shared" si="322"/>
        <v xml:space="preserve"> </v>
      </c>
      <c r="S718" s="145" t="str">
        <f t="shared" si="323"/>
        <v xml:space="preserve"> </v>
      </c>
      <c r="T718" s="145" t="str">
        <f t="shared" si="324"/>
        <v xml:space="preserve"> </v>
      </c>
      <c r="U718" s="150" t="e">
        <f t="shared" si="325"/>
        <v>#VALUE!</v>
      </c>
      <c r="V718" s="145" t="e">
        <f t="shared" si="326"/>
        <v>#VALUE!</v>
      </c>
      <c r="W718" s="137" t="e">
        <f t="shared" si="327"/>
        <v>#VALUE!</v>
      </c>
      <c r="X718" s="73" t="str">
        <f t="shared" si="315"/>
        <v>donnée(s) manquante(s)</v>
      </c>
      <c r="Y718" s="74" t="str">
        <f t="shared" si="316"/>
        <v>donnée(s) manquante(s)</v>
      </c>
      <c r="Z718" s="131" t="e">
        <f t="shared" si="328"/>
        <v>#DIV/0!</v>
      </c>
      <c r="AA718" s="127" t="str">
        <f>IF(ISBLANK(L718)," ",IF(L718&lt;=Scenario!$C$3,0,IF(L718&lt;=Scenario!$C$5,1,IF(L718&lt;=Scenario!$C$6,2,IF(L718&lt;=Scenario!$C$7,3,IF(L718&lt;=Scenario!$C$8,4,5))))))</f>
        <v xml:space="preserve"> </v>
      </c>
      <c r="AB718" s="127" t="str">
        <f>IF(ISBLANK(M718)," ",IF(M718&lt;=Scenario!$G$3,0,IF(M718&lt;=Scenario!$G$5,1,IF(M718&lt;=Scenario!$G$6,2,IF(M718&lt;=Scenario!$G$7,3,IF(M718&lt;=Scenario!$G$8,4,IF(M718&lt;=Scenario!$G$9,5,IF(M718&lt;=Scenario!$G$10,6,7))))))))</f>
        <v xml:space="preserve"> </v>
      </c>
      <c r="AC718" s="127"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27"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27">
        <f>IF(ISBLANK(F718)," ",IF(F718&lt;=Scenario!$AI$3,0,IF(F718&lt;=Scenario!$AI$5,1,IF(F718&lt;=Scenario!$AI$6,2,IF(F718&lt;=Scenario!$AI$7,3,IF(F718&lt;=Scenario!$AI$8,4,IF(F718&lt;=Scenario!$AI$9,5,IF(F718&lt;=Scenario!$AI$10,6,IF(F718&lt;=Scenario!$AI$11,7,IF(F718&lt;=Scenario!$AI$12,8,IF(F718&lt;=Scenario!$AI$13,9,10)))))))))))</f>
        <v>0</v>
      </c>
      <c r="AF718" s="127" t="str">
        <f t="shared" si="329"/>
        <v xml:space="preserve"> </v>
      </c>
      <c r="AG718" s="132" t="e">
        <f t="shared" si="311"/>
        <v>#VALUE!</v>
      </c>
      <c r="AH718" s="133" t="e">
        <f t="shared" si="310"/>
        <v>#VALUE!</v>
      </c>
      <c r="AI718" s="126" t="e">
        <f t="shared" si="317"/>
        <v>#VALUE!</v>
      </c>
      <c r="AJ718" s="73" t="str">
        <f t="shared" si="330"/>
        <v>missing data</v>
      </c>
      <c r="AK718" s="80" t="str">
        <f t="shared" si="331"/>
        <v>missing data</v>
      </c>
    </row>
    <row r="719" spans="1:37" x14ac:dyDescent="0.25">
      <c r="A719" s="114" t="s">
        <v>74</v>
      </c>
      <c r="B719" s="102"/>
      <c r="C719" s="103"/>
      <c r="D719" s="105"/>
      <c r="E719" s="193" t="e">
        <f t="shared" si="312"/>
        <v>#DIV/0!</v>
      </c>
      <c r="F719" s="191">
        <f t="shared" si="313"/>
        <v>0</v>
      </c>
      <c r="G719" s="103"/>
      <c r="H719" s="104">
        <f t="shared" si="314"/>
        <v>0</v>
      </c>
      <c r="I719" s="147"/>
      <c r="J719" s="106"/>
      <c r="K719" s="106"/>
      <c r="L719" s="106"/>
      <c r="M719" s="107"/>
      <c r="N719" s="150" t="str">
        <f t="shared" si="318"/>
        <v xml:space="preserve"> </v>
      </c>
      <c r="O719" s="145" t="str">
        <f t="shared" si="319"/>
        <v xml:space="preserve"> </v>
      </c>
      <c r="P719" s="154" t="str">
        <f t="shared" si="320"/>
        <v xml:space="preserve"> </v>
      </c>
      <c r="Q719" s="145">
        <f t="shared" si="321"/>
        <v>0</v>
      </c>
      <c r="R719" s="145" t="str">
        <f t="shared" si="322"/>
        <v xml:space="preserve"> </v>
      </c>
      <c r="S719" s="145" t="str">
        <f t="shared" si="323"/>
        <v xml:space="preserve"> </v>
      </c>
      <c r="T719" s="145" t="str">
        <f t="shared" si="324"/>
        <v xml:space="preserve"> </v>
      </c>
      <c r="U719" s="150" t="e">
        <f t="shared" si="325"/>
        <v>#VALUE!</v>
      </c>
      <c r="V719" s="145" t="e">
        <f t="shared" si="326"/>
        <v>#VALUE!</v>
      </c>
      <c r="W719" s="137" t="e">
        <f t="shared" si="327"/>
        <v>#VALUE!</v>
      </c>
      <c r="X719" s="73" t="str">
        <f t="shared" si="315"/>
        <v>donnée(s) manquante(s)</v>
      </c>
      <c r="Y719" s="74" t="str">
        <f t="shared" si="316"/>
        <v>donnée(s) manquante(s)</v>
      </c>
      <c r="Z719" s="131" t="e">
        <f t="shared" si="328"/>
        <v>#DIV/0!</v>
      </c>
      <c r="AA719" s="127" t="str">
        <f>IF(ISBLANK(L719)," ",IF(L719&lt;=Scenario!$C$3,0,IF(L719&lt;=Scenario!$C$5,1,IF(L719&lt;=Scenario!$C$6,2,IF(L719&lt;=Scenario!$C$7,3,IF(L719&lt;=Scenario!$C$8,4,5))))))</f>
        <v xml:space="preserve"> </v>
      </c>
      <c r="AB719" s="127" t="str">
        <f>IF(ISBLANK(M719)," ",IF(M719&lt;=Scenario!$G$3,0,IF(M719&lt;=Scenario!$G$5,1,IF(M719&lt;=Scenario!$G$6,2,IF(M719&lt;=Scenario!$G$7,3,IF(M719&lt;=Scenario!$G$8,4,IF(M719&lt;=Scenario!$G$9,5,IF(M719&lt;=Scenario!$G$10,6,7))))))))</f>
        <v xml:space="preserve"> </v>
      </c>
      <c r="AC719" s="127"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27"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27">
        <f>IF(ISBLANK(F719)," ",IF(F719&lt;=Scenario!$AI$3,0,IF(F719&lt;=Scenario!$AI$5,1,IF(F719&lt;=Scenario!$AI$6,2,IF(F719&lt;=Scenario!$AI$7,3,IF(F719&lt;=Scenario!$AI$8,4,IF(F719&lt;=Scenario!$AI$9,5,IF(F719&lt;=Scenario!$AI$10,6,IF(F719&lt;=Scenario!$AI$11,7,IF(F719&lt;=Scenario!$AI$12,8,IF(F719&lt;=Scenario!$AI$13,9,10)))))))))))</f>
        <v>0</v>
      </c>
      <c r="AF719" s="127" t="str">
        <f t="shared" si="329"/>
        <v xml:space="preserve"> </v>
      </c>
      <c r="AG719" s="132" t="e">
        <f t="shared" si="311"/>
        <v>#VALUE!</v>
      </c>
      <c r="AH719" s="133" t="e">
        <f t="shared" ref="AH719:AH782" si="332">AB719+AF719+AA719</f>
        <v>#VALUE!</v>
      </c>
      <c r="AI719" s="126" t="e">
        <f t="shared" si="317"/>
        <v>#VALUE!</v>
      </c>
      <c r="AJ719" s="73" t="str">
        <f t="shared" si="330"/>
        <v>missing data</v>
      </c>
      <c r="AK719" s="80" t="str">
        <f t="shared" si="331"/>
        <v>missing data</v>
      </c>
    </row>
    <row r="720" spans="1:37" x14ac:dyDescent="0.25">
      <c r="A720" s="114" t="s">
        <v>74</v>
      </c>
      <c r="B720" s="102"/>
      <c r="C720" s="103"/>
      <c r="D720" s="105"/>
      <c r="E720" s="193" t="e">
        <f t="shared" si="312"/>
        <v>#DIV/0!</v>
      </c>
      <c r="F720" s="191">
        <f t="shared" si="313"/>
        <v>0</v>
      </c>
      <c r="G720" s="103"/>
      <c r="H720" s="104">
        <f t="shared" si="314"/>
        <v>0</v>
      </c>
      <c r="I720" s="147"/>
      <c r="J720" s="106"/>
      <c r="K720" s="106"/>
      <c r="L720" s="106"/>
      <c r="M720" s="107"/>
      <c r="N720" s="150" t="str">
        <f t="shared" si="318"/>
        <v xml:space="preserve"> </v>
      </c>
      <c r="O720" s="145" t="str">
        <f t="shared" si="319"/>
        <v xml:space="preserve"> </v>
      </c>
      <c r="P720" s="154" t="str">
        <f t="shared" si="320"/>
        <v xml:space="preserve"> </v>
      </c>
      <c r="Q720" s="145">
        <f t="shared" si="321"/>
        <v>0</v>
      </c>
      <c r="R720" s="145" t="str">
        <f t="shared" si="322"/>
        <v xml:space="preserve"> </v>
      </c>
      <c r="S720" s="145" t="str">
        <f t="shared" si="323"/>
        <v xml:space="preserve"> </v>
      </c>
      <c r="T720" s="145" t="str">
        <f t="shared" si="324"/>
        <v xml:space="preserve"> </v>
      </c>
      <c r="U720" s="150" t="e">
        <f t="shared" si="325"/>
        <v>#VALUE!</v>
      </c>
      <c r="V720" s="145" t="e">
        <f t="shared" si="326"/>
        <v>#VALUE!</v>
      </c>
      <c r="W720" s="137" t="e">
        <f t="shared" si="327"/>
        <v>#VALUE!</v>
      </c>
      <c r="X720" s="73" t="str">
        <f t="shared" si="315"/>
        <v>donnée(s) manquante(s)</v>
      </c>
      <c r="Y720" s="74" t="str">
        <f t="shared" si="316"/>
        <v>donnée(s) manquante(s)</v>
      </c>
      <c r="Z720" s="131" t="e">
        <f t="shared" si="328"/>
        <v>#DIV/0!</v>
      </c>
      <c r="AA720" s="127" t="str">
        <f>IF(ISBLANK(L720)," ",IF(L720&lt;=Scenario!$C$3,0,IF(L720&lt;=Scenario!$C$5,1,IF(L720&lt;=Scenario!$C$6,2,IF(L720&lt;=Scenario!$C$7,3,IF(L720&lt;=Scenario!$C$8,4,5))))))</f>
        <v xml:space="preserve"> </v>
      </c>
      <c r="AB720" s="127" t="str">
        <f>IF(ISBLANK(M720)," ",IF(M720&lt;=Scenario!$G$3,0,IF(M720&lt;=Scenario!$G$5,1,IF(M720&lt;=Scenario!$G$6,2,IF(M720&lt;=Scenario!$G$7,3,IF(M720&lt;=Scenario!$G$8,4,IF(M720&lt;=Scenario!$G$9,5,IF(M720&lt;=Scenario!$G$10,6,7))))))))</f>
        <v xml:space="preserve"> </v>
      </c>
      <c r="AC720" s="127"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27"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27">
        <f>IF(ISBLANK(F720)," ",IF(F720&lt;=Scenario!$AI$3,0,IF(F720&lt;=Scenario!$AI$5,1,IF(F720&lt;=Scenario!$AI$6,2,IF(F720&lt;=Scenario!$AI$7,3,IF(F720&lt;=Scenario!$AI$8,4,IF(F720&lt;=Scenario!$AI$9,5,IF(F720&lt;=Scenario!$AI$10,6,IF(F720&lt;=Scenario!$AI$11,7,IF(F720&lt;=Scenario!$AI$12,8,IF(F720&lt;=Scenario!$AI$13,9,10)))))))))))</f>
        <v>0</v>
      </c>
      <c r="AF720" s="127" t="str">
        <f t="shared" si="329"/>
        <v xml:space="preserve"> </v>
      </c>
      <c r="AG720" s="132" t="e">
        <f t="shared" si="311"/>
        <v>#VALUE!</v>
      </c>
      <c r="AH720" s="133" t="e">
        <f t="shared" si="332"/>
        <v>#VALUE!</v>
      </c>
      <c r="AI720" s="126" t="e">
        <f t="shared" si="317"/>
        <v>#VALUE!</v>
      </c>
      <c r="AJ720" s="73" t="str">
        <f t="shared" si="330"/>
        <v>missing data</v>
      </c>
      <c r="AK720" s="80" t="str">
        <f t="shared" si="331"/>
        <v>missing data</v>
      </c>
    </row>
    <row r="721" spans="1:37" x14ac:dyDescent="0.25">
      <c r="A721" s="114" t="s">
        <v>74</v>
      </c>
      <c r="B721" s="102"/>
      <c r="C721" s="103"/>
      <c r="D721" s="105"/>
      <c r="E721" s="193" t="e">
        <f t="shared" si="312"/>
        <v>#DIV/0!</v>
      </c>
      <c r="F721" s="191">
        <f t="shared" si="313"/>
        <v>0</v>
      </c>
      <c r="G721" s="103"/>
      <c r="H721" s="104">
        <f t="shared" si="314"/>
        <v>0</v>
      </c>
      <c r="I721" s="147"/>
      <c r="J721" s="106"/>
      <c r="K721" s="106"/>
      <c r="L721" s="106"/>
      <c r="M721" s="107"/>
      <c r="N721" s="150" t="str">
        <f t="shared" si="318"/>
        <v xml:space="preserve"> </v>
      </c>
      <c r="O721" s="145" t="str">
        <f t="shared" si="319"/>
        <v xml:space="preserve"> </v>
      </c>
      <c r="P721" s="154" t="str">
        <f t="shared" si="320"/>
        <v xml:space="preserve"> </v>
      </c>
      <c r="Q721" s="145">
        <f t="shared" si="321"/>
        <v>0</v>
      </c>
      <c r="R721" s="145" t="str">
        <f t="shared" si="322"/>
        <v xml:space="preserve"> </v>
      </c>
      <c r="S721" s="145" t="str">
        <f t="shared" si="323"/>
        <v xml:space="preserve"> </v>
      </c>
      <c r="T721" s="145" t="str">
        <f t="shared" si="324"/>
        <v xml:space="preserve"> </v>
      </c>
      <c r="U721" s="150" t="e">
        <f t="shared" si="325"/>
        <v>#VALUE!</v>
      </c>
      <c r="V721" s="145" t="e">
        <f t="shared" si="326"/>
        <v>#VALUE!</v>
      </c>
      <c r="W721" s="137" t="e">
        <f t="shared" si="327"/>
        <v>#VALUE!</v>
      </c>
      <c r="X721" s="73" t="str">
        <f t="shared" si="315"/>
        <v>donnée(s) manquante(s)</v>
      </c>
      <c r="Y721" s="74" t="str">
        <f t="shared" si="316"/>
        <v>donnée(s) manquante(s)</v>
      </c>
      <c r="Z721" s="131" t="e">
        <f t="shared" si="328"/>
        <v>#DIV/0!</v>
      </c>
      <c r="AA721" s="127" t="str">
        <f>IF(ISBLANK(L721)," ",IF(L721&lt;=Scenario!$C$3,0,IF(L721&lt;=Scenario!$C$5,1,IF(L721&lt;=Scenario!$C$6,2,IF(L721&lt;=Scenario!$C$7,3,IF(L721&lt;=Scenario!$C$8,4,5))))))</f>
        <v xml:space="preserve"> </v>
      </c>
      <c r="AB721" s="127" t="str">
        <f>IF(ISBLANK(M721)," ",IF(M721&lt;=Scenario!$G$3,0,IF(M721&lt;=Scenario!$G$5,1,IF(M721&lt;=Scenario!$G$6,2,IF(M721&lt;=Scenario!$G$7,3,IF(M721&lt;=Scenario!$G$8,4,IF(M721&lt;=Scenario!$G$9,5,IF(M721&lt;=Scenario!$G$10,6,7))))))))</f>
        <v xml:space="preserve"> </v>
      </c>
      <c r="AC721" s="127"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27"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27">
        <f>IF(ISBLANK(F721)," ",IF(F721&lt;=Scenario!$AI$3,0,IF(F721&lt;=Scenario!$AI$5,1,IF(F721&lt;=Scenario!$AI$6,2,IF(F721&lt;=Scenario!$AI$7,3,IF(F721&lt;=Scenario!$AI$8,4,IF(F721&lt;=Scenario!$AI$9,5,IF(F721&lt;=Scenario!$AI$10,6,IF(F721&lt;=Scenario!$AI$11,7,IF(F721&lt;=Scenario!$AI$12,8,IF(F721&lt;=Scenario!$AI$13,9,10)))))))))))</f>
        <v>0</v>
      </c>
      <c r="AF721" s="127" t="str">
        <f t="shared" si="329"/>
        <v xml:space="preserve"> </v>
      </c>
      <c r="AG721" s="132" t="e">
        <f t="shared" ref="AG721:AG784" si="333">AD721+AC721+AE721+Z721</f>
        <v>#VALUE!</v>
      </c>
      <c r="AH721" s="133" t="e">
        <f t="shared" si="332"/>
        <v>#VALUE!</v>
      </c>
      <c r="AI721" s="126" t="e">
        <f t="shared" si="317"/>
        <v>#VALUE!</v>
      </c>
      <c r="AJ721" s="73" t="str">
        <f t="shared" si="330"/>
        <v>missing data</v>
      </c>
      <c r="AK721" s="80" t="str">
        <f t="shared" si="331"/>
        <v>missing data</v>
      </c>
    </row>
    <row r="722" spans="1:37" x14ac:dyDescent="0.25">
      <c r="A722" s="114" t="s">
        <v>74</v>
      </c>
      <c r="B722" s="102"/>
      <c r="C722" s="103"/>
      <c r="D722" s="105"/>
      <c r="E722" s="193" t="e">
        <f t="shared" si="312"/>
        <v>#DIV/0!</v>
      </c>
      <c r="F722" s="191">
        <f t="shared" si="313"/>
        <v>0</v>
      </c>
      <c r="G722" s="103"/>
      <c r="H722" s="104">
        <f t="shared" si="314"/>
        <v>0</v>
      </c>
      <c r="I722" s="147"/>
      <c r="J722" s="106"/>
      <c r="K722" s="106"/>
      <c r="L722" s="106"/>
      <c r="M722" s="107"/>
      <c r="N722" s="150" t="str">
        <f t="shared" si="318"/>
        <v xml:space="preserve"> </v>
      </c>
      <c r="O722" s="145" t="str">
        <f t="shared" si="319"/>
        <v xml:space="preserve"> </v>
      </c>
      <c r="P722" s="154" t="str">
        <f t="shared" si="320"/>
        <v xml:space="preserve"> </v>
      </c>
      <c r="Q722" s="145">
        <f t="shared" si="321"/>
        <v>0</v>
      </c>
      <c r="R722" s="145" t="str">
        <f t="shared" si="322"/>
        <v xml:space="preserve"> </v>
      </c>
      <c r="S722" s="145" t="str">
        <f t="shared" si="323"/>
        <v xml:space="preserve"> </v>
      </c>
      <c r="T722" s="145" t="str">
        <f t="shared" si="324"/>
        <v xml:space="preserve"> </v>
      </c>
      <c r="U722" s="150" t="e">
        <f t="shared" si="325"/>
        <v>#VALUE!</v>
      </c>
      <c r="V722" s="145" t="e">
        <f t="shared" si="326"/>
        <v>#VALUE!</v>
      </c>
      <c r="W722" s="137" t="e">
        <f t="shared" si="327"/>
        <v>#VALUE!</v>
      </c>
      <c r="X722" s="73" t="str">
        <f t="shared" si="315"/>
        <v>donnée(s) manquante(s)</v>
      </c>
      <c r="Y722" s="74" t="str">
        <f t="shared" si="316"/>
        <v>donnée(s) manquante(s)</v>
      </c>
      <c r="Z722" s="131" t="e">
        <f t="shared" si="328"/>
        <v>#DIV/0!</v>
      </c>
      <c r="AA722" s="127" t="str">
        <f>IF(ISBLANK(L722)," ",IF(L722&lt;=Scenario!$C$3,0,IF(L722&lt;=Scenario!$C$5,1,IF(L722&lt;=Scenario!$C$6,2,IF(L722&lt;=Scenario!$C$7,3,IF(L722&lt;=Scenario!$C$8,4,5))))))</f>
        <v xml:space="preserve"> </v>
      </c>
      <c r="AB722" s="127" t="str">
        <f>IF(ISBLANK(M722)," ",IF(M722&lt;=Scenario!$G$3,0,IF(M722&lt;=Scenario!$G$5,1,IF(M722&lt;=Scenario!$G$6,2,IF(M722&lt;=Scenario!$G$7,3,IF(M722&lt;=Scenario!$G$8,4,IF(M722&lt;=Scenario!$G$9,5,IF(M722&lt;=Scenario!$G$10,6,7))))))))</f>
        <v xml:space="preserve"> </v>
      </c>
      <c r="AC722" s="127"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27"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27">
        <f>IF(ISBLANK(F722)," ",IF(F722&lt;=Scenario!$AI$3,0,IF(F722&lt;=Scenario!$AI$5,1,IF(F722&lt;=Scenario!$AI$6,2,IF(F722&lt;=Scenario!$AI$7,3,IF(F722&lt;=Scenario!$AI$8,4,IF(F722&lt;=Scenario!$AI$9,5,IF(F722&lt;=Scenario!$AI$10,6,IF(F722&lt;=Scenario!$AI$11,7,IF(F722&lt;=Scenario!$AI$12,8,IF(F722&lt;=Scenario!$AI$13,9,10)))))))))))</f>
        <v>0</v>
      </c>
      <c r="AF722" s="127" t="str">
        <f t="shared" si="329"/>
        <v xml:space="preserve"> </v>
      </c>
      <c r="AG722" s="132" t="e">
        <f t="shared" si="333"/>
        <v>#VALUE!</v>
      </c>
      <c r="AH722" s="133" t="e">
        <f t="shared" si="332"/>
        <v>#VALUE!</v>
      </c>
      <c r="AI722" s="126" t="e">
        <f t="shared" si="317"/>
        <v>#VALUE!</v>
      </c>
      <c r="AJ722" s="73" t="str">
        <f t="shared" si="330"/>
        <v>missing data</v>
      </c>
      <c r="AK722" s="80" t="str">
        <f t="shared" si="331"/>
        <v>missing data</v>
      </c>
    </row>
    <row r="723" spans="1:37" x14ac:dyDescent="0.25">
      <c r="A723" s="114" t="s">
        <v>74</v>
      </c>
      <c r="B723" s="102"/>
      <c r="C723" s="103"/>
      <c r="D723" s="105"/>
      <c r="E723" s="193" t="e">
        <f t="shared" si="312"/>
        <v>#DIV/0!</v>
      </c>
      <c r="F723" s="191">
        <f t="shared" si="313"/>
        <v>0</v>
      </c>
      <c r="G723" s="103"/>
      <c r="H723" s="104">
        <f t="shared" si="314"/>
        <v>0</v>
      </c>
      <c r="I723" s="147"/>
      <c r="J723" s="106"/>
      <c r="K723" s="106"/>
      <c r="L723" s="106"/>
      <c r="M723" s="107"/>
      <c r="N723" s="150" t="str">
        <f t="shared" si="318"/>
        <v xml:space="preserve"> </v>
      </c>
      <c r="O723" s="145" t="str">
        <f t="shared" si="319"/>
        <v xml:space="preserve"> </v>
      </c>
      <c r="P723" s="154" t="str">
        <f t="shared" si="320"/>
        <v xml:space="preserve"> </v>
      </c>
      <c r="Q723" s="145">
        <f t="shared" si="321"/>
        <v>0</v>
      </c>
      <c r="R723" s="145" t="str">
        <f t="shared" si="322"/>
        <v xml:space="preserve"> </v>
      </c>
      <c r="S723" s="145" t="str">
        <f t="shared" si="323"/>
        <v xml:space="preserve"> </v>
      </c>
      <c r="T723" s="145" t="str">
        <f t="shared" si="324"/>
        <v xml:space="preserve"> </v>
      </c>
      <c r="U723" s="150" t="e">
        <f t="shared" si="325"/>
        <v>#VALUE!</v>
      </c>
      <c r="V723" s="145" t="e">
        <f t="shared" si="326"/>
        <v>#VALUE!</v>
      </c>
      <c r="W723" s="137" t="e">
        <f t="shared" si="327"/>
        <v>#VALUE!</v>
      </c>
      <c r="X723" s="73" t="str">
        <f t="shared" si="315"/>
        <v>donnée(s) manquante(s)</v>
      </c>
      <c r="Y723" s="74" t="str">
        <f t="shared" si="316"/>
        <v>donnée(s) manquante(s)</v>
      </c>
      <c r="Z723" s="131" t="e">
        <f t="shared" si="328"/>
        <v>#DIV/0!</v>
      </c>
      <c r="AA723" s="127" t="str">
        <f>IF(ISBLANK(L723)," ",IF(L723&lt;=Scenario!$C$3,0,IF(L723&lt;=Scenario!$C$5,1,IF(L723&lt;=Scenario!$C$6,2,IF(L723&lt;=Scenario!$C$7,3,IF(L723&lt;=Scenario!$C$8,4,5))))))</f>
        <v xml:space="preserve"> </v>
      </c>
      <c r="AB723" s="127" t="str">
        <f>IF(ISBLANK(M723)," ",IF(M723&lt;=Scenario!$G$3,0,IF(M723&lt;=Scenario!$G$5,1,IF(M723&lt;=Scenario!$G$6,2,IF(M723&lt;=Scenario!$G$7,3,IF(M723&lt;=Scenario!$G$8,4,IF(M723&lt;=Scenario!$G$9,5,IF(M723&lt;=Scenario!$G$10,6,7))))))))</f>
        <v xml:space="preserve"> </v>
      </c>
      <c r="AC723" s="127"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27"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27">
        <f>IF(ISBLANK(F723)," ",IF(F723&lt;=Scenario!$AI$3,0,IF(F723&lt;=Scenario!$AI$5,1,IF(F723&lt;=Scenario!$AI$6,2,IF(F723&lt;=Scenario!$AI$7,3,IF(F723&lt;=Scenario!$AI$8,4,IF(F723&lt;=Scenario!$AI$9,5,IF(F723&lt;=Scenario!$AI$10,6,IF(F723&lt;=Scenario!$AI$11,7,IF(F723&lt;=Scenario!$AI$12,8,IF(F723&lt;=Scenario!$AI$13,9,10)))))))))))</f>
        <v>0</v>
      </c>
      <c r="AF723" s="127" t="str">
        <f t="shared" si="329"/>
        <v xml:space="preserve"> </v>
      </c>
      <c r="AG723" s="132" t="e">
        <f t="shared" si="333"/>
        <v>#VALUE!</v>
      </c>
      <c r="AH723" s="133" t="e">
        <f t="shared" si="332"/>
        <v>#VALUE!</v>
      </c>
      <c r="AI723" s="126" t="e">
        <f t="shared" si="317"/>
        <v>#VALUE!</v>
      </c>
      <c r="AJ723" s="73" t="str">
        <f t="shared" si="330"/>
        <v>missing data</v>
      </c>
      <c r="AK723" s="80" t="str">
        <f t="shared" si="331"/>
        <v>missing data</v>
      </c>
    </row>
    <row r="724" spans="1:37" x14ac:dyDescent="0.25">
      <c r="A724" s="114" t="s">
        <v>74</v>
      </c>
      <c r="B724" s="102"/>
      <c r="C724" s="103"/>
      <c r="D724" s="105"/>
      <c r="E724" s="193" t="e">
        <f t="shared" si="312"/>
        <v>#DIV/0!</v>
      </c>
      <c r="F724" s="191">
        <f t="shared" si="313"/>
        <v>0</v>
      </c>
      <c r="G724" s="103"/>
      <c r="H724" s="104">
        <f t="shared" si="314"/>
        <v>0</v>
      </c>
      <c r="I724" s="147"/>
      <c r="J724" s="106"/>
      <c r="K724" s="106"/>
      <c r="L724" s="106"/>
      <c r="M724" s="107"/>
      <c r="N724" s="150" t="str">
        <f t="shared" si="318"/>
        <v xml:space="preserve"> </v>
      </c>
      <c r="O724" s="145" t="str">
        <f t="shared" si="319"/>
        <v xml:space="preserve"> </v>
      </c>
      <c r="P724" s="154" t="str">
        <f t="shared" si="320"/>
        <v xml:space="preserve"> </v>
      </c>
      <c r="Q724" s="145">
        <f t="shared" si="321"/>
        <v>0</v>
      </c>
      <c r="R724" s="145" t="str">
        <f t="shared" si="322"/>
        <v xml:space="preserve"> </v>
      </c>
      <c r="S724" s="145" t="str">
        <f t="shared" si="323"/>
        <v xml:space="preserve"> </v>
      </c>
      <c r="T724" s="145" t="str">
        <f t="shared" si="324"/>
        <v xml:space="preserve"> </v>
      </c>
      <c r="U724" s="150" t="e">
        <f t="shared" si="325"/>
        <v>#VALUE!</v>
      </c>
      <c r="V724" s="145" t="e">
        <f t="shared" si="326"/>
        <v>#VALUE!</v>
      </c>
      <c r="W724" s="137" t="e">
        <f t="shared" si="327"/>
        <v>#VALUE!</v>
      </c>
      <c r="X724" s="73" t="str">
        <f t="shared" si="315"/>
        <v>donnée(s) manquante(s)</v>
      </c>
      <c r="Y724" s="74" t="str">
        <f t="shared" si="316"/>
        <v>donnée(s) manquante(s)</v>
      </c>
      <c r="Z724" s="131" t="e">
        <f t="shared" si="328"/>
        <v>#DIV/0!</v>
      </c>
      <c r="AA724" s="127" t="str">
        <f>IF(ISBLANK(L724)," ",IF(L724&lt;=Scenario!$C$3,0,IF(L724&lt;=Scenario!$C$5,1,IF(L724&lt;=Scenario!$C$6,2,IF(L724&lt;=Scenario!$C$7,3,IF(L724&lt;=Scenario!$C$8,4,5))))))</f>
        <v xml:space="preserve"> </v>
      </c>
      <c r="AB724" s="127" t="str">
        <f>IF(ISBLANK(M724)," ",IF(M724&lt;=Scenario!$G$3,0,IF(M724&lt;=Scenario!$G$5,1,IF(M724&lt;=Scenario!$G$6,2,IF(M724&lt;=Scenario!$G$7,3,IF(M724&lt;=Scenario!$G$8,4,IF(M724&lt;=Scenario!$G$9,5,IF(M724&lt;=Scenario!$G$10,6,7))))))))</f>
        <v xml:space="preserve"> </v>
      </c>
      <c r="AC724" s="127"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27"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27">
        <f>IF(ISBLANK(F724)," ",IF(F724&lt;=Scenario!$AI$3,0,IF(F724&lt;=Scenario!$AI$5,1,IF(F724&lt;=Scenario!$AI$6,2,IF(F724&lt;=Scenario!$AI$7,3,IF(F724&lt;=Scenario!$AI$8,4,IF(F724&lt;=Scenario!$AI$9,5,IF(F724&lt;=Scenario!$AI$10,6,IF(F724&lt;=Scenario!$AI$11,7,IF(F724&lt;=Scenario!$AI$12,8,IF(F724&lt;=Scenario!$AI$13,9,10)))))))))))</f>
        <v>0</v>
      </c>
      <c r="AF724" s="127" t="str">
        <f t="shared" si="329"/>
        <v xml:space="preserve"> </v>
      </c>
      <c r="AG724" s="132" t="e">
        <f t="shared" si="333"/>
        <v>#VALUE!</v>
      </c>
      <c r="AH724" s="133" t="e">
        <f t="shared" si="332"/>
        <v>#VALUE!</v>
      </c>
      <c r="AI724" s="126" t="e">
        <f t="shared" si="317"/>
        <v>#VALUE!</v>
      </c>
      <c r="AJ724" s="73" t="str">
        <f t="shared" si="330"/>
        <v>missing data</v>
      </c>
      <c r="AK724" s="80" t="str">
        <f t="shared" si="331"/>
        <v>missing data</v>
      </c>
    </row>
    <row r="725" spans="1:37" x14ac:dyDescent="0.25">
      <c r="A725" s="114" t="s">
        <v>74</v>
      </c>
      <c r="B725" s="102"/>
      <c r="C725" s="103"/>
      <c r="D725" s="105"/>
      <c r="E725" s="193" t="e">
        <f t="shared" si="312"/>
        <v>#DIV/0!</v>
      </c>
      <c r="F725" s="191">
        <f t="shared" si="313"/>
        <v>0</v>
      </c>
      <c r="G725" s="103"/>
      <c r="H725" s="104">
        <f t="shared" si="314"/>
        <v>0</v>
      </c>
      <c r="I725" s="147"/>
      <c r="J725" s="106"/>
      <c r="K725" s="106"/>
      <c r="L725" s="106"/>
      <c r="M725" s="107"/>
      <c r="N725" s="150" t="str">
        <f t="shared" si="318"/>
        <v xml:space="preserve"> </v>
      </c>
      <c r="O725" s="145" t="str">
        <f t="shared" si="319"/>
        <v xml:space="preserve"> </v>
      </c>
      <c r="P725" s="154" t="str">
        <f t="shared" si="320"/>
        <v xml:space="preserve"> </v>
      </c>
      <c r="Q725" s="145">
        <f t="shared" si="321"/>
        <v>0</v>
      </c>
      <c r="R725" s="145" t="str">
        <f t="shared" si="322"/>
        <v xml:space="preserve"> </v>
      </c>
      <c r="S725" s="145" t="str">
        <f t="shared" si="323"/>
        <v xml:space="preserve"> </v>
      </c>
      <c r="T725" s="145" t="str">
        <f t="shared" si="324"/>
        <v xml:space="preserve"> </v>
      </c>
      <c r="U725" s="150" t="e">
        <f t="shared" si="325"/>
        <v>#VALUE!</v>
      </c>
      <c r="V725" s="145" t="e">
        <f t="shared" si="326"/>
        <v>#VALUE!</v>
      </c>
      <c r="W725" s="137" t="e">
        <f t="shared" si="327"/>
        <v>#VALUE!</v>
      </c>
      <c r="X725" s="73" t="str">
        <f t="shared" si="315"/>
        <v>donnée(s) manquante(s)</v>
      </c>
      <c r="Y725" s="74" t="str">
        <f t="shared" si="316"/>
        <v>donnée(s) manquante(s)</v>
      </c>
      <c r="Z725" s="131" t="e">
        <f t="shared" si="328"/>
        <v>#DIV/0!</v>
      </c>
      <c r="AA725" s="127" t="str">
        <f>IF(ISBLANK(L725)," ",IF(L725&lt;=Scenario!$C$3,0,IF(L725&lt;=Scenario!$C$5,1,IF(L725&lt;=Scenario!$C$6,2,IF(L725&lt;=Scenario!$C$7,3,IF(L725&lt;=Scenario!$C$8,4,5))))))</f>
        <v xml:space="preserve"> </v>
      </c>
      <c r="AB725" s="127" t="str">
        <f>IF(ISBLANK(M725)," ",IF(M725&lt;=Scenario!$G$3,0,IF(M725&lt;=Scenario!$G$5,1,IF(M725&lt;=Scenario!$G$6,2,IF(M725&lt;=Scenario!$G$7,3,IF(M725&lt;=Scenario!$G$8,4,IF(M725&lt;=Scenario!$G$9,5,IF(M725&lt;=Scenario!$G$10,6,7))))))))</f>
        <v xml:space="preserve"> </v>
      </c>
      <c r="AC725" s="127"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27"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27">
        <f>IF(ISBLANK(F725)," ",IF(F725&lt;=Scenario!$AI$3,0,IF(F725&lt;=Scenario!$AI$5,1,IF(F725&lt;=Scenario!$AI$6,2,IF(F725&lt;=Scenario!$AI$7,3,IF(F725&lt;=Scenario!$AI$8,4,IF(F725&lt;=Scenario!$AI$9,5,IF(F725&lt;=Scenario!$AI$10,6,IF(F725&lt;=Scenario!$AI$11,7,IF(F725&lt;=Scenario!$AI$12,8,IF(F725&lt;=Scenario!$AI$13,9,10)))))))))))</f>
        <v>0</v>
      </c>
      <c r="AF725" s="127" t="str">
        <f t="shared" si="329"/>
        <v xml:space="preserve"> </v>
      </c>
      <c r="AG725" s="132" t="e">
        <f t="shared" si="333"/>
        <v>#VALUE!</v>
      </c>
      <c r="AH725" s="133" t="e">
        <f t="shared" si="332"/>
        <v>#VALUE!</v>
      </c>
      <c r="AI725" s="126" t="e">
        <f t="shared" si="317"/>
        <v>#VALUE!</v>
      </c>
      <c r="AJ725" s="73" t="str">
        <f t="shared" si="330"/>
        <v>missing data</v>
      </c>
      <c r="AK725" s="80" t="str">
        <f t="shared" si="331"/>
        <v>missing data</v>
      </c>
    </row>
    <row r="726" spans="1:37" x14ac:dyDescent="0.25">
      <c r="A726" s="114" t="s">
        <v>74</v>
      </c>
      <c r="B726" s="102"/>
      <c r="C726" s="103"/>
      <c r="D726" s="105"/>
      <c r="E726" s="193" t="e">
        <f t="shared" si="312"/>
        <v>#DIV/0!</v>
      </c>
      <c r="F726" s="191">
        <f t="shared" si="313"/>
        <v>0</v>
      </c>
      <c r="G726" s="103"/>
      <c r="H726" s="104">
        <f t="shared" si="314"/>
        <v>0</v>
      </c>
      <c r="I726" s="147"/>
      <c r="J726" s="106"/>
      <c r="K726" s="106"/>
      <c r="L726" s="106"/>
      <c r="M726" s="107"/>
      <c r="N726" s="150" t="str">
        <f t="shared" si="318"/>
        <v xml:space="preserve"> </v>
      </c>
      <c r="O726" s="145" t="str">
        <f t="shared" si="319"/>
        <v xml:space="preserve"> </v>
      </c>
      <c r="P726" s="154" t="str">
        <f t="shared" si="320"/>
        <v xml:space="preserve"> </v>
      </c>
      <c r="Q726" s="145">
        <f t="shared" si="321"/>
        <v>0</v>
      </c>
      <c r="R726" s="145" t="str">
        <f t="shared" si="322"/>
        <v xml:space="preserve"> </v>
      </c>
      <c r="S726" s="145" t="str">
        <f t="shared" si="323"/>
        <v xml:space="preserve"> </v>
      </c>
      <c r="T726" s="145" t="str">
        <f t="shared" si="324"/>
        <v xml:space="preserve"> </v>
      </c>
      <c r="U726" s="150" t="e">
        <f t="shared" si="325"/>
        <v>#VALUE!</v>
      </c>
      <c r="V726" s="145" t="e">
        <f t="shared" si="326"/>
        <v>#VALUE!</v>
      </c>
      <c r="W726" s="137" t="e">
        <f t="shared" si="327"/>
        <v>#VALUE!</v>
      </c>
      <c r="X726" s="73" t="str">
        <f t="shared" si="315"/>
        <v>donnée(s) manquante(s)</v>
      </c>
      <c r="Y726" s="74" t="str">
        <f t="shared" si="316"/>
        <v>donnée(s) manquante(s)</v>
      </c>
      <c r="Z726" s="131" t="e">
        <f t="shared" si="328"/>
        <v>#DIV/0!</v>
      </c>
      <c r="AA726" s="127" t="str">
        <f>IF(ISBLANK(L726)," ",IF(L726&lt;=Scenario!$C$3,0,IF(L726&lt;=Scenario!$C$5,1,IF(L726&lt;=Scenario!$C$6,2,IF(L726&lt;=Scenario!$C$7,3,IF(L726&lt;=Scenario!$C$8,4,5))))))</f>
        <v xml:space="preserve"> </v>
      </c>
      <c r="AB726" s="127" t="str">
        <f>IF(ISBLANK(M726)," ",IF(M726&lt;=Scenario!$G$3,0,IF(M726&lt;=Scenario!$G$5,1,IF(M726&lt;=Scenario!$G$6,2,IF(M726&lt;=Scenario!$G$7,3,IF(M726&lt;=Scenario!$G$8,4,IF(M726&lt;=Scenario!$G$9,5,IF(M726&lt;=Scenario!$G$10,6,7))))))))</f>
        <v xml:space="preserve"> </v>
      </c>
      <c r="AC726" s="127"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27"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27">
        <f>IF(ISBLANK(F726)," ",IF(F726&lt;=Scenario!$AI$3,0,IF(F726&lt;=Scenario!$AI$5,1,IF(F726&lt;=Scenario!$AI$6,2,IF(F726&lt;=Scenario!$AI$7,3,IF(F726&lt;=Scenario!$AI$8,4,IF(F726&lt;=Scenario!$AI$9,5,IF(F726&lt;=Scenario!$AI$10,6,IF(F726&lt;=Scenario!$AI$11,7,IF(F726&lt;=Scenario!$AI$12,8,IF(F726&lt;=Scenario!$AI$13,9,10)))))))))))</f>
        <v>0</v>
      </c>
      <c r="AF726" s="127" t="str">
        <f t="shared" si="329"/>
        <v xml:space="preserve"> </v>
      </c>
      <c r="AG726" s="132" t="e">
        <f t="shared" si="333"/>
        <v>#VALUE!</v>
      </c>
      <c r="AH726" s="133" t="e">
        <f t="shared" si="332"/>
        <v>#VALUE!</v>
      </c>
      <c r="AI726" s="126" t="e">
        <f t="shared" si="317"/>
        <v>#VALUE!</v>
      </c>
      <c r="AJ726" s="73" t="str">
        <f t="shared" si="330"/>
        <v>missing data</v>
      </c>
      <c r="AK726" s="80" t="str">
        <f t="shared" si="331"/>
        <v>missing data</v>
      </c>
    </row>
    <row r="727" spans="1:37" x14ac:dyDescent="0.25">
      <c r="A727" s="114" t="s">
        <v>74</v>
      </c>
      <c r="B727" s="102"/>
      <c r="C727" s="103"/>
      <c r="D727" s="105"/>
      <c r="E727" s="193" t="e">
        <f t="shared" si="312"/>
        <v>#DIV/0!</v>
      </c>
      <c r="F727" s="191">
        <f t="shared" si="313"/>
        <v>0</v>
      </c>
      <c r="G727" s="103"/>
      <c r="H727" s="104">
        <f t="shared" si="314"/>
        <v>0</v>
      </c>
      <c r="I727" s="147"/>
      <c r="J727" s="106"/>
      <c r="K727" s="106"/>
      <c r="L727" s="106"/>
      <c r="M727" s="107"/>
      <c r="N727" s="150" t="str">
        <f t="shared" si="318"/>
        <v xml:space="preserve"> </v>
      </c>
      <c r="O727" s="145" t="str">
        <f t="shared" si="319"/>
        <v xml:space="preserve"> </v>
      </c>
      <c r="P727" s="154" t="str">
        <f t="shared" si="320"/>
        <v xml:space="preserve"> </v>
      </c>
      <c r="Q727" s="145">
        <f t="shared" si="321"/>
        <v>0</v>
      </c>
      <c r="R727" s="145" t="str">
        <f t="shared" si="322"/>
        <v xml:space="preserve"> </v>
      </c>
      <c r="S727" s="145" t="str">
        <f t="shared" si="323"/>
        <v xml:space="preserve"> </v>
      </c>
      <c r="T727" s="145" t="str">
        <f t="shared" si="324"/>
        <v xml:space="preserve"> </v>
      </c>
      <c r="U727" s="150" t="e">
        <f t="shared" si="325"/>
        <v>#VALUE!</v>
      </c>
      <c r="V727" s="145" t="e">
        <f t="shared" si="326"/>
        <v>#VALUE!</v>
      </c>
      <c r="W727" s="137" t="e">
        <f t="shared" si="327"/>
        <v>#VALUE!</v>
      </c>
      <c r="X727" s="73" t="str">
        <f t="shared" si="315"/>
        <v>donnée(s) manquante(s)</v>
      </c>
      <c r="Y727" s="74" t="str">
        <f t="shared" si="316"/>
        <v>donnée(s) manquante(s)</v>
      </c>
      <c r="Z727" s="131" t="e">
        <f t="shared" si="328"/>
        <v>#DIV/0!</v>
      </c>
      <c r="AA727" s="127" t="str">
        <f>IF(ISBLANK(L727)," ",IF(L727&lt;=Scenario!$C$3,0,IF(L727&lt;=Scenario!$C$5,1,IF(L727&lt;=Scenario!$C$6,2,IF(L727&lt;=Scenario!$C$7,3,IF(L727&lt;=Scenario!$C$8,4,5))))))</f>
        <v xml:space="preserve"> </v>
      </c>
      <c r="AB727" s="127" t="str">
        <f>IF(ISBLANK(M727)," ",IF(M727&lt;=Scenario!$G$3,0,IF(M727&lt;=Scenario!$G$5,1,IF(M727&lt;=Scenario!$G$6,2,IF(M727&lt;=Scenario!$G$7,3,IF(M727&lt;=Scenario!$G$8,4,IF(M727&lt;=Scenario!$G$9,5,IF(M727&lt;=Scenario!$G$10,6,7))))))))</f>
        <v xml:space="preserve"> </v>
      </c>
      <c r="AC727" s="127"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27"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27">
        <f>IF(ISBLANK(F727)," ",IF(F727&lt;=Scenario!$AI$3,0,IF(F727&lt;=Scenario!$AI$5,1,IF(F727&lt;=Scenario!$AI$6,2,IF(F727&lt;=Scenario!$AI$7,3,IF(F727&lt;=Scenario!$AI$8,4,IF(F727&lt;=Scenario!$AI$9,5,IF(F727&lt;=Scenario!$AI$10,6,IF(F727&lt;=Scenario!$AI$11,7,IF(F727&lt;=Scenario!$AI$12,8,IF(F727&lt;=Scenario!$AI$13,9,10)))))))))))</f>
        <v>0</v>
      </c>
      <c r="AF727" s="127" t="str">
        <f t="shared" si="329"/>
        <v xml:space="preserve"> </v>
      </c>
      <c r="AG727" s="132" t="e">
        <f t="shared" si="333"/>
        <v>#VALUE!</v>
      </c>
      <c r="AH727" s="133" t="e">
        <f t="shared" si="332"/>
        <v>#VALUE!</v>
      </c>
      <c r="AI727" s="126" t="e">
        <f t="shared" si="317"/>
        <v>#VALUE!</v>
      </c>
      <c r="AJ727" s="73" t="str">
        <f t="shared" si="330"/>
        <v>missing data</v>
      </c>
      <c r="AK727" s="80" t="str">
        <f t="shared" si="331"/>
        <v>missing data</v>
      </c>
    </row>
    <row r="728" spans="1:37" x14ac:dyDescent="0.25">
      <c r="A728" s="114" t="s">
        <v>74</v>
      </c>
      <c r="B728" s="102"/>
      <c r="C728" s="103"/>
      <c r="D728" s="105"/>
      <c r="E728" s="193" t="e">
        <f t="shared" si="312"/>
        <v>#DIV/0!</v>
      </c>
      <c r="F728" s="191">
        <f t="shared" si="313"/>
        <v>0</v>
      </c>
      <c r="G728" s="103"/>
      <c r="H728" s="104">
        <f t="shared" si="314"/>
        <v>0</v>
      </c>
      <c r="I728" s="147"/>
      <c r="J728" s="106"/>
      <c r="K728" s="106"/>
      <c r="L728" s="106"/>
      <c r="M728" s="107"/>
      <c r="N728" s="150" t="str">
        <f t="shared" si="318"/>
        <v xml:space="preserve"> </v>
      </c>
      <c r="O728" s="145" t="str">
        <f t="shared" si="319"/>
        <v xml:space="preserve"> </v>
      </c>
      <c r="P728" s="154" t="str">
        <f t="shared" si="320"/>
        <v xml:space="preserve"> </v>
      </c>
      <c r="Q728" s="145">
        <f t="shared" si="321"/>
        <v>0</v>
      </c>
      <c r="R728" s="145" t="str">
        <f t="shared" si="322"/>
        <v xml:space="preserve"> </v>
      </c>
      <c r="S728" s="145" t="str">
        <f t="shared" si="323"/>
        <v xml:space="preserve"> </v>
      </c>
      <c r="T728" s="145" t="str">
        <f t="shared" si="324"/>
        <v xml:space="preserve"> </v>
      </c>
      <c r="U728" s="150" t="e">
        <f t="shared" si="325"/>
        <v>#VALUE!</v>
      </c>
      <c r="V728" s="145" t="e">
        <f t="shared" si="326"/>
        <v>#VALUE!</v>
      </c>
      <c r="W728" s="137" t="e">
        <f t="shared" si="327"/>
        <v>#VALUE!</v>
      </c>
      <c r="X728" s="73" t="str">
        <f t="shared" si="315"/>
        <v>donnée(s) manquante(s)</v>
      </c>
      <c r="Y728" s="74" t="str">
        <f t="shared" si="316"/>
        <v>donnée(s) manquante(s)</v>
      </c>
      <c r="Z728" s="131" t="e">
        <f t="shared" si="328"/>
        <v>#DIV/0!</v>
      </c>
      <c r="AA728" s="127" t="str">
        <f>IF(ISBLANK(L728)," ",IF(L728&lt;=Scenario!$C$3,0,IF(L728&lt;=Scenario!$C$5,1,IF(L728&lt;=Scenario!$C$6,2,IF(L728&lt;=Scenario!$C$7,3,IF(L728&lt;=Scenario!$C$8,4,5))))))</f>
        <v xml:space="preserve"> </v>
      </c>
      <c r="AB728" s="127" t="str">
        <f>IF(ISBLANK(M728)," ",IF(M728&lt;=Scenario!$G$3,0,IF(M728&lt;=Scenario!$G$5,1,IF(M728&lt;=Scenario!$G$6,2,IF(M728&lt;=Scenario!$G$7,3,IF(M728&lt;=Scenario!$G$8,4,IF(M728&lt;=Scenario!$G$9,5,IF(M728&lt;=Scenario!$G$10,6,7))))))))</f>
        <v xml:space="preserve"> </v>
      </c>
      <c r="AC728" s="127"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27"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27">
        <f>IF(ISBLANK(F728)," ",IF(F728&lt;=Scenario!$AI$3,0,IF(F728&lt;=Scenario!$AI$5,1,IF(F728&lt;=Scenario!$AI$6,2,IF(F728&lt;=Scenario!$AI$7,3,IF(F728&lt;=Scenario!$AI$8,4,IF(F728&lt;=Scenario!$AI$9,5,IF(F728&lt;=Scenario!$AI$10,6,IF(F728&lt;=Scenario!$AI$11,7,IF(F728&lt;=Scenario!$AI$12,8,IF(F728&lt;=Scenario!$AI$13,9,10)))))))))))</f>
        <v>0</v>
      </c>
      <c r="AF728" s="127" t="str">
        <f t="shared" si="329"/>
        <v xml:space="preserve"> </v>
      </c>
      <c r="AG728" s="132" t="e">
        <f t="shared" si="333"/>
        <v>#VALUE!</v>
      </c>
      <c r="AH728" s="133" t="e">
        <f t="shared" si="332"/>
        <v>#VALUE!</v>
      </c>
      <c r="AI728" s="126" t="e">
        <f t="shared" si="317"/>
        <v>#VALUE!</v>
      </c>
      <c r="AJ728" s="73" t="str">
        <f t="shared" si="330"/>
        <v>missing data</v>
      </c>
      <c r="AK728" s="80" t="str">
        <f t="shared" si="331"/>
        <v>missing data</v>
      </c>
    </row>
    <row r="729" spans="1:37" x14ac:dyDescent="0.25">
      <c r="A729" s="114" t="s">
        <v>74</v>
      </c>
      <c r="B729" s="102"/>
      <c r="C729" s="103"/>
      <c r="D729" s="105"/>
      <c r="E729" s="193" t="e">
        <f t="shared" ref="E729:E792" si="334">D729/C729*100</f>
        <v>#DIV/0!</v>
      </c>
      <c r="F729" s="191">
        <f t="shared" ref="F729:F792" si="335">D729*37</f>
        <v>0</v>
      </c>
      <c r="G729" s="103"/>
      <c r="H729" s="104">
        <f t="shared" ref="H729:H792" si="336">ROUND(I729/2.5*1000,0)</f>
        <v>0</v>
      </c>
      <c r="I729" s="147"/>
      <c r="J729" s="106"/>
      <c r="K729" s="106"/>
      <c r="L729" s="106"/>
      <c r="M729" s="107"/>
      <c r="N729" s="150" t="str">
        <f t="shared" si="318"/>
        <v xml:space="preserve"> </v>
      </c>
      <c r="O729" s="145" t="str">
        <f t="shared" si="319"/>
        <v xml:space="preserve"> </v>
      </c>
      <c r="P729" s="154" t="str">
        <f t="shared" si="320"/>
        <v xml:space="preserve"> </v>
      </c>
      <c r="Q729" s="145">
        <f t="shared" si="321"/>
        <v>0</v>
      </c>
      <c r="R729" s="145" t="str">
        <f t="shared" si="322"/>
        <v xml:space="preserve"> </v>
      </c>
      <c r="S729" s="145" t="str">
        <f t="shared" si="323"/>
        <v xml:space="preserve"> </v>
      </c>
      <c r="T729" s="145" t="str">
        <f t="shared" si="324"/>
        <v xml:space="preserve"> </v>
      </c>
      <c r="U729" s="150" t="e">
        <f t="shared" si="325"/>
        <v>#VALUE!</v>
      </c>
      <c r="V729" s="145" t="e">
        <f t="shared" si="326"/>
        <v>#VALUE!</v>
      </c>
      <c r="W729" s="137" t="e">
        <f t="shared" si="327"/>
        <v>#VALUE!</v>
      </c>
      <c r="X729" s="73" t="str">
        <f t="shared" ref="X729:X792" si="337">IF(OR(ISBLANK(E729),ISBLANK(F729),ISBLANK(G729),ISBLANK(H729),ISBLANK(K729),ISBLANK(L729),ISBLANK(M729)),"donnée(s) manquante(s)",IF(W729&lt;0,"Nutriscore_A",IF(W729&lt;3,"Nutriscore_B",IF(W729&lt;11,"Nutriscore_C",IF(W729&lt;19,"Nutriscore_D","Nutriscore_E")))))</f>
        <v>donnée(s) manquante(s)</v>
      </c>
      <c r="Y729" s="74" t="str">
        <f t="shared" ref="Y729:Y792" si="338">IF(X729="donnée(s) manquante(s)","donnée(s) manquante(s)",IF(X729="Nutriscore_A","dark green",IF(X729="Nutriscore_B","green",IF(X729="Nutriscore_C","yellow",IF(X729="Nutriscore_D","orange","dark orange")))))</f>
        <v>donnée(s) manquante(s)</v>
      </c>
      <c r="Z729" s="131" t="e">
        <f t="shared" si="328"/>
        <v>#DIV/0!</v>
      </c>
      <c r="AA729" s="127" t="str">
        <f>IF(ISBLANK(L729)," ",IF(L729&lt;=Scenario!$C$3,0,IF(L729&lt;=Scenario!$C$5,1,IF(L729&lt;=Scenario!$C$6,2,IF(L729&lt;=Scenario!$C$7,3,IF(L729&lt;=Scenario!$C$8,4,5))))))</f>
        <v xml:space="preserve"> </v>
      </c>
      <c r="AB729" s="127" t="str">
        <f>IF(ISBLANK(M729)," ",IF(M729&lt;=Scenario!$G$3,0,IF(M729&lt;=Scenario!$G$5,1,IF(M729&lt;=Scenario!$G$6,2,IF(M729&lt;=Scenario!$G$7,3,IF(M729&lt;=Scenario!$G$8,4,IF(M729&lt;=Scenario!$G$9,5,IF(M729&lt;=Scenario!$G$10,6,7))))))))</f>
        <v xml:space="preserve"> </v>
      </c>
      <c r="AC729" s="127"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27"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27">
        <f>IF(ISBLANK(F729)," ",IF(F729&lt;=Scenario!$AI$3,0,IF(F729&lt;=Scenario!$AI$5,1,IF(F729&lt;=Scenario!$AI$6,2,IF(F729&lt;=Scenario!$AI$7,3,IF(F729&lt;=Scenario!$AI$8,4,IF(F729&lt;=Scenario!$AI$9,5,IF(F729&lt;=Scenario!$AI$10,6,IF(F729&lt;=Scenario!$AI$11,7,IF(F729&lt;=Scenario!$AI$12,8,IF(F729&lt;=Scenario!$AI$13,9,10)))))))))))</f>
        <v>0</v>
      </c>
      <c r="AF729" s="127" t="str">
        <f t="shared" si="329"/>
        <v xml:space="preserve"> </v>
      </c>
      <c r="AG729" s="132" t="e">
        <f t="shared" si="333"/>
        <v>#VALUE!</v>
      </c>
      <c r="AH729" s="133" t="e">
        <f t="shared" si="332"/>
        <v>#VALUE!</v>
      </c>
      <c r="AI729" s="126" t="e">
        <f t="shared" si="317"/>
        <v>#VALUE!</v>
      </c>
      <c r="AJ729" s="73" t="str">
        <f t="shared" si="330"/>
        <v>missing data</v>
      </c>
      <c r="AK729" s="80" t="str">
        <f t="shared" si="331"/>
        <v>missing data</v>
      </c>
    </row>
    <row r="730" spans="1:37" x14ac:dyDescent="0.25">
      <c r="A730" s="114" t="s">
        <v>74</v>
      </c>
      <c r="B730" s="102"/>
      <c r="C730" s="103"/>
      <c r="D730" s="105"/>
      <c r="E730" s="193" t="e">
        <f t="shared" si="334"/>
        <v>#DIV/0!</v>
      </c>
      <c r="F730" s="191">
        <f t="shared" si="335"/>
        <v>0</v>
      </c>
      <c r="G730" s="103"/>
      <c r="H730" s="104">
        <f t="shared" si="336"/>
        <v>0</v>
      </c>
      <c r="I730" s="147"/>
      <c r="J730" s="106"/>
      <c r="K730" s="106"/>
      <c r="L730" s="106"/>
      <c r="M730" s="107"/>
      <c r="N730" s="150" t="str">
        <f t="shared" si="318"/>
        <v xml:space="preserve"> </v>
      </c>
      <c r="O730" s="145" t="str">
        <f t="shared" si="319"/>
        <v xml:space="preserve"> </v>
      </c>
      <c r="P730" s="154" t="str">
        <f t="shared" si="320"/>
        <v xml:space="preserve"> </v>
      </c>
      <c r="Q730" s="145">
        <f t="shared" si="321"/>
        <v>0</v>
      </c>
      <c r="R730" s="145" t="str">
        <f t="shared" si="322"/>
        <v xml:space="preserve"> </v>
      </c>
      <c r="S730" s="145" t="str">
        <f t="shared" si="323"/>
        <v xml:space="preserve"> </v>
      </c>
      <c r="T730" s="145" t="str">
        <f t="shared" si="324"/>
        <v xml:space="preserve"> </v>
      </c>
      <c r="U730" s="150" t="e">
        <f t="shared" si="325"/>
        <v>#VALUE!</v>
      </c>
      <c r="V730" s="145" t="e">
        <f t="shared" si="326"/>
        <v>#VALUE!</v>
      </c>
      <c r="W730" s="137" t="e">
        <f t="shared" si="327"/>
        <v>#VALUE!</v>
      </c>
      <c r="X730" s="73" t="str">
        <f t="shared" si="337"/>
        <v>donnée(s) manquante(s)</v>
      </c>
      <c r="Y730" s="74" t="str">
        <f t="shared" si="338"/>
        <v>donnée(s) manquante(s)</v>
      </c>
      <c r="Z730" s="131" t="e">
        <f t="shared" si="328"/>
        <v>#DIV/0!</v>
      </c>
      <c r="AA730" s="127" t="str">
        <f>IF(ISBLANK(L730)," ",IF(L730&lt;=Scenario!$C$3,0,IF(L730&lt;=Scenario!$C$5,1,IF(L730&lt;=Scenario!$C$6,2,IF(L730&lt;=Scenario!$C$7,3,IF(L730&lt;=Scenario!$C$8,4,5))))))</f>
        <v xml:space="preserve"> </v>
      </c>
      <c r="AB730" s="127" t="str">
        <f>IF(ISBLANK(M730)," ",IF(M730&lt;=Scenario!$G$3,0,IF(M730&lt;=Scenario!$G$5,1,IF(M730&lt;=Scenario!$G$6,2,IF(M730&lt;=Scenario!$G$7,3,IF(M730&lt;=Scenario!$G$8,4,IF(M730&lt;=Scenario!$G$9,5,IF(M730&lt;=Scenario!$G$10,6,7))))))))</f>
        <v xml:space="preserve"> </v>
      </c>
      <c r="AC730" s="127"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27"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27">
        <f>IF(ISBLANK(F730)," ",IF(F730&lt;=Scenario!$AI$3,0,IF(F730&lt;=Scenario!$AI$5,1,IF(F730&lt;=Scenario!$AI$6,2,IF(F730&lt;=Scenario!$AI$7,3,IF(F730&lt;=Scenario!$AI$8,4,IF(F730&lt;=Scenario!$AI$9,5,IF(F730&lt;=Scenario!$AI$10,6,IF(F730&lt;=Scenario!$AI$11,7,IF(F730&lt;=Scenario!$AI$12,8,IF(F730&lt;=Scenario!$AI$13,9,10)))))))))))</f>
        <v>0</v>
      </c>
      <c r="AF730" s="127" t="str">
        <f t="shared" si="329"/>
        <v xml:space="preserve"> </v>
      </c>
      <c r="AG730" s="132" t="e">
        <f t="shared" si="333"/>
        <v>#VALUE!</v>
      </c>
      <c r="AH730" s="133" t="e">
        <f t="shared" si="332"/>
        <v>#VALUE!</v>
      </c>
      <c r="AI730" s="126" t="e">
        <f t="shared" si="317"/>
        <v>#VALUE!</v>
      </c>
      <c r="AJ730" s="73" t="str">
        <f t="shared" si="330"/>
        <v>missing data</v>
      </c>
      <c r="AK730" s="80" t="str">
        <f t="shared" si="331"/>
        <v>missing data</v>
      </c>
    </row>
    <row r="731" spans="1:37" x14ac:dyDescent="0.25">
      <c r="A731" s="114" t="s">
        <v>74</v>
      </c>
      <c r="B731" s="102"/>
      <c r="C731" s="103"/>
      <c r="D731" s="105"/>
      <c r="E731" s="193" t="e">
        <f t="shared" si="334"/>
        <v>#DIV/0!</v>
      </c>
      <c r="F731" s="191">
        <f t="shared" si="335"/>
        <v>0</v>
      </c>
      <c r="G731" s="103"/>
      <c r="H731" s="104">
        <f t="shared" si="336"/>
        <v>0</v>
      </c>
      <c r="I731" s="147"/>
      <c r="J731" s="106"/>
      <c r="K731" s="106"/>
      <c r="L731" s="106"/>
      <c r="M731" s="107"/>
      <c r="N731" s="150" t="str">
        <f t="shared" si="318"/>
        <v xml:space="preserve"> </v>
      </c>
      <c r="O731" s="145" t="str">
        <f t="shared" si="319"/>
        <v xml:space="preserve"> </v>
      </c>
      <c r="P731" s="154" t="str">
        <f t="shared" si="320"/>
        <v xml:space="preserve"> </v>
      </c>
      <c r="Q731" s="145">
        <f t="shared" si="321"/>
        <v>0</v>
      </c>
      <c r="R731" s="145" t="str">
        <f t="shared" si="322"/>
        <v xml:space="preserve"> </v>
      </c>
      <c r="S731" s="145" t="str">
        <f t="shared" si="323"/>
        <v xml:space="preserve"> </v>
      </c>
      <c r="T731" s="145" t="str">
        <f t="shared" si="324"/>
        <v xml:space="preserve"> </v>
      </c>
      <c r="U731" s="150" t="e">
        <f t="shared" si="325"/>
        <v>#VALUE!</v>
      </c>
      <c r="V731" s="145" t="e">
        <f t="shared" si="326"/>
        <v>#VALUE!</v>
      </c>
      <c r="W731" s="137" t="e">
        <f t="shared" si="327"/>
        <v>#VALUE!</v>
      </c>
      <c r="X731" s="73" t="str">
        <f t="shared" si="337"/>
        <v>donnée(s) manquante(s)</v>
      </c>
      <c r="Y731" s="74" t="str">
        <f t="shared" si="338"/>
        <v>donnée(s) manquante(s)</v>
      </c>
      <c r="Z731" s="131" t="e">
        <f t="shared" si="328"/>
        <v>#DIV/0!</v>
      </c>
      <c r="AA731" s="127" t="str">
        <f>IF(ISBLANK(L731)," ",IF(L731&lt;=Scenario!$C$3,0,IF(L731&lt;=Scenario!$C$5,1,IF(L731&lt;=Scenario!$C$6,2,IF(L731&lt;=Scenario!$C$7,3,IF(L731&lt;=Scenario!$C$8,4,5))))))</f>
        <v xml:space="preserve"> </v>
      </c>
      <c r="AB731" s="127" t="str">
        <f>IF(ISBLANK(M731)," ",IF(M731&lt;=Scenario!$G$3,0,IF(M731&lt;=Scenario!$G$5,1,IF(M731&lt;=Scenario!$G$6,2,IF(M731&lt;=Scenario!$G$7,3,IF(M731&lt;=Scenario!$G$8,4,IF(M731&lt;=Scenario!$G$9,5,IF(M731&lt;=Scenario!$G$10,6,7))))))))</f>
        <v xml:space="preserve"> </v>
      </c>
      <c r="AC731" s="127"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27"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27">
        <f>IF(ISBLANK(F731)," ",IF(F731&lt;=Scenario!$AI$3,0,IF(F731&lt;=Scenario!$AI$5,1,IF(F731&lt;=Scenario!$AI$6,2,IF(F731&lt;=Scenario!$AI$7,3,IF(F731&lt;=Scenario!$AI$8,4,IF(F731&lt;=Scenario!$AI$9,5,IF(F731&lt;=Scenario!$AI$10,6,IF(F731&lt;=Scenario!$AI$11,7,IF(F731&lt;=Scenario!$AI$12,8,IF(F731&lt;=Scenario!$AI$13,9,10)))))))))))</f>
        <v>0</v>
      </c>
      <c r="AF731" s="127" t="str">
        <f t="shared" si="329"/>
        <v xml:space="preserve"> </v>
      </c>
      <c r="AG731" s="132" t="e">
        <f t="shared" si="333"/>
        <v>#VALUE!</v>
      </c>
      <c r="AH731" s="133" t="e">
        <f t="shared" si="332"/>
        <v>#VALUE!</v>
      </c>
      <c r="AI731" s="126" t="e">
        <f t="shared" si="317"/>
        <v>#VALUE!</v>
      </c>
      <c r="AJ731" s="73" t="str">
        <f t="shared" si="330"/>
        <v>missing data</v>
      </c>
      <c r="AK731" s="80" t="str">
        <f t="shared" si="331"/>
        <v>missing data</v>
      </c>
    </row>
    <row r="732" spans="1:37" x14ac:dyDescent="0.25">
      <c r="A732" s="114" t="s">
        <v>74</v>
      </c>
      <c r="B732" s="102"/>
      <c r="C732" s="103"/>
      <c r="D732" s="105"/>
      <c r="E732" s="193" t="e">
        <f t="shared" si="334"/>
        <v>#DIV/0!</v>
      </c>
      <c r="F732" s="191">
        <f t="shared" si="335"/>
        <v>0</v>
      </c>
      <c r="G732" s="103"/>
      <c r="H732" s="104">
        <f t="shared" si="336"/>
        <v>0</v>
      </c>
      <c r="I732" s="147"/>
      <c r="J732" s="106"/>
      <c r="K732" s="106"/>
      <c r="L732" s="106"/>
      <c r="M732" s="107"/>
      <c r="N732" s="150" t="str">
        <f t="shared" si="318"/>
        <v xml:space="preserve"> </v>
      </c>
      <c r="O732" s="145" t="str">
        <f t="shared" si="319"/>
        <v xml:space="preserve"> </v>
      </c>
      <c r="P732" s="154" t="str">
        <f t="shared" si="320"/>
        <v xml:space="preserve"> </v>
      </c>
      <c r="Q732" s="145">
        <f t="shared" si="321"/>
        <v>0</v>
      </c>
      <c r="R732" s="145" t="str">
        <f t="shared" si="322"/>
        <v xml:space="preserve"> </v>
      </c>
      <c r="S732" s="145" t="str">
        <f t="shared" si="323"/>
        <v xml:space="preserve"> </v>
      </c>
      <c r="T732" s="145" t="str">
        <f t="shared" si="324"/>
        <v xml:space="preserve"> </v>
      </c>
      <c r="U732" s="150" t="e">
        <f t="shared" si="325"/>
        <v>#VALUE!</v>
      </c>
      <c r="V732" s="145" t="e">
        <f t="shared" si="326"/>
        <v>#VALUE!</v>
      </c>
      <c r="W732" s="137" t="e">
        <f t="shared" si="327"/>
        <v>#VALUE!</v>
      </c>
      <c r="X732" s="73" t="str">
        <f t="shared" si="337"/>
        <v>donnée(s) manquante(s)</v>
      </c>
      <c r="Y732" s="74" t="str">
        <f t="shared" si="338"/>
        <v>donnée(s) manquante(s)</v>
      </c>
      <c r="Z732" s="131" t="e">
        <f t="shared" si="328"/>
        <v>#DIV/0!</v>
      </c>
      <c r="AA732" s="127" t="str">
        <f>IF(ISBLANK(L732)," ",IF(L732&lt;=Scenario!$C$3,0,IF(L732&lt;=Scenario!$C$5,1,IF(L732&lt;=Scenario!$C$6,2,IF(L732&lt;=Scenario!$C$7,3,IF(L732&lt;=Scenario!$C$8,4,5))))))</f>
        <v xml:space="preserve"> </v>
      </c>
      <c r="AB732" s="127" t="str">
        <f>IF(ISBLANK(M732)," ",IF(M732&lt;=Scenario!$G$3,0,IF(M732&lt;=Scenario!$G$5,1,IF(M732&lt;=Scenario!$G$6,2,IF(M732&lt;=Scenario!$G$7,3,IF(M732&lt;=Scenario!$G$8,4,IF(M732&lt;=Scenario!$G$9,5,IF(M732&lt;=Scenario!$G$10,6,7))))))))</f>
        <v xml:space="preserve"> </v>
      </c>
      <c r="AC732" s="127"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27"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27">
        <f>IF(ISBLANK(F732)," ",IF(F732&lt;=Scenario!$AI$3,0,IF(F732&lt;=Scenario!$AI$5,1,IF(F732&lt;=Scenario!$AI$6,2,IF(F732&lt;=Scenario!$AI$7,3,IF(F732&lt;=Scenario!$AI$8,4,IF(F732&lt;=Scenario!$AI$9,5,IF(F732&lt;=Scenario!$AI$10,6,IF(F732&lt;=Scenario!$AI$11,7,IF(F732&lt;=Scenario!$AI$12,8,IF(F732&lt;=Scenario!$AI$13,9,10)))))))))))</f>
        <v>0</v>
      </c>
      <c r="AF732" s="127" t="str">
        <f t="shared" si="329"/>
        <v xml:space="preserve"> </v>
      </c>
      <c r="AG732" s="132" t="e">
        <f t="shared" si="333"/>
        <v>#VALUE!</v>
      </c>
      <c r="AH732" s="133" t="e">
        <f t="shared" si="332"/>
        <v>#VALUE!</v>
      </c>
      <c r="AI732" s="126" t="e">
        <f t="shared" si="317"/>
        <v>#VALUE!</v>
      </c>
      <c r="AJ732" s="73" t="str">
        <f t="shared" si="330"/>
        <v>missing data</v>
      </c>
      <c r="AK732" s="80" t="str">
        <f t="shared" si="331"/>
        <v>missing data</v>
      </c>
    </row>
    <row r="733" spans="1:37" x14ac:dyDescent="0.25">
      <c r="A733" s="114" t="s">
        <v>74</v>
      </c>
      <c r="B733" s="102"/>
      <c r="C733" s="103"/>
      <c r="D733" s="105"/>
      <c r="E733" s="193" t="e">
        <f t="shared" si="334"/>
        <v>#DIV/0!</v>
      </c>
      <c r="F733" s="191">
        <f t="shared" si="335"/>
        <v>0</v>
      </c>
      <c r="G733" s="103"/>
      <c r="H733" s="104">
        <f t="shared" si="336"/>
        <v>0</v>
      </c>
      <c r="I733" s="147"/>
      <c r="J733" s="106"/>
      <c r="K733" s="106"/>
      <c r="L733" s="106"/>
      <c r="M733" s="107"/>
      <c r="N733" s="150" t="str">
        <f t="shared" si="318"/>
        <v xml:space="preserve"> </v>
      </c>
      <c r="O733" s="145" t="str">
        <f t="shared" si="319"/>
        <v xml:space="preserve"> </v>
      </c>
      <c r="P733" s="154" t="str">
        <f t="shared" si="320"/>
        <v xml:space="preserve"> </v>
      </c>
      <c r="Q733" s="145">
        <f t="shared" si="321"/>
        <v>0</v>
      </c>
      <c r="R733" s="145" t="str">
        <f t="shared" si="322"/>
        <v xml:space="preserve"> </v>
      </c>
      <c r="S733" s="145" t="str">
        <f t="shared" si="323"/>
        <v xml:space="preserve"> </v>
      </c>
      <c r="T733" s="145" t="str">
        <f t="shared" si="324"/>
        <v xml:space="preserve"> </v>
      </c>
      <c r="U733" s="150" t="e">
        <f t="shared" si="325"/>
        <v>#VALUE!</v>
      </c>
      <c r="V733" s="145" t="e">
        <f t="shared" si="326"/>
        <v>#VALUE!</v>
      </c>
      <c r="W733" s="137" t="e">
        <f t="shared" si="327"/>
        <v>#VALUE!</v>
      </c>
      <c r="X733" s="73" t="str">
        <f t="shared" si="337"/>
        <v>donnée(s) manquante(s)</v>
      </c>
      <c r="Y733" s="74" t="str">
        <f t="shared" si="338"/>
        <v>donnée(s) manquante(s)</v>
      </c>
      <c r="Z733" s="131" t="e">
        <f t="shared" si="328"/>
        <v>#DIV/0!</v>
      </c>
      <c r="AA733" s="127" t="str">
        <f>IF(ISBLANK(L733)," ",IF(L733&lt;=Scenario!$C$3,0,IF(L733&lt;=Scenario!$C$5,1,IF(L733&lt;=Scenario!$C$6,2,IF(L733&lt;=Scenario!$C$7,3,IF(L733&lt;=Scenario!$C$8,4,5))))))</f>
        <v xml:space="preserve"> </v>
      </c>
      <c r="AB733" s="127" t="str">
        <f>IF(ISBLANK(M733)," ",IF(M733&lt;=Scenario!$G$3,0,IF(M733&lt;=Scenario!$G$5,1,IF(M733&lt;=Scenario!$G$6,2,IF(M733&lt;=Scenario!$G$7,3,IF(M733&lt;=Scenario!$G$8,4,IF(M733&lt;=Scenario!$G$9,5,IF(M733&lt;=Scenario!$G$10,6,7))))))))</f>
        <v xml:space="preserve"> </v>
      </c>
      <c r="AC733" s="127"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27"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27">
        <f>IF(ISBLANK(F733)," ",IF(F733&lt;=Scenario!$AI$3,0,IF(F733&lt;=Scenario!$AI$5,1,IF(F733&lt;=Scenario!$AI$6,2,IF(F733&lt;=Scenario!$AI$7,3,IF(F733&lt;=Scenario!$AI$8,4,IF(F733&lt;=Scenario!$AI$9,5,IF(F733&lt;=Scenario!$AI$10,6,IF(F733&lt;=Scenario!$AI$11,7,IF(F733&lt;=Scenario!$AI$12,8,IF(F733&lt;=Scenario!$AI$13,9,10)))))))))))</f>
        <v>0</v>
      </c>
      <c r="AF733" s="127" t="str">
        <f t="shared" si="329"/>
        <v xml:space="preserve"> </v>
      </c>
      <c r="AG733" s="132" t="e">
        <f t="shared" si="333"/>
        <v>#VALUE!</v>
      </c>
      <c r="AH733" s="133" t="e">
        <f t="shared" si="332"/>
        <v>#VALUE!</v>
      </c>
      <c r="AI733" s="126" t="e">
        <f t="shared" si="317"/>
        <v>#VALUE!</v>
      </c>
      <c r="AJ733" s="73" t="str">
        <f t="shared" si="330"/>
        <v>missing data</v>
      </c>
      <c r="AK733" s="80" t="str">
        <f t="shared" si="331"/>
        <v>missing data</v>
      </c>
    </row>
    <row r="734" spans="1:37" x14ac:dyDescent="0.25">
      <c r="A734" s="114" t="s">
        <v>74</v>
      </c>
      <c r="B734" s="102"/>
      <c r="C734" s="103"/>
      <c r="D734" s="105"/>
      <c r="E734" s="193" t="e">
        <f t="shared" si="334"/>
        <v>#DIV/0!</v>
      </c>
      <c r="F734" s="191">
        <f t="shared" si="335"/>
        <v>0</v>
      </c>
      <c r="G734" s="103"/>
      <c r="H734" s="104">
        <f t="shared" si="336"/>
        <v>0</v>
      </c>
      <c r="I734" s="147"/>
      <c r="J734" s="106"/>
      <c r="K734" s="106"/>
      <c r="L734" s="106"/>
      <c r="M734" s="107"/>
      <c r="N734" s="150" t="str">
        <f t="shared" si="318"/>
        <v xml:space="preserve"> </v>
      </c>
      <c r="O734" s="145" t="str">
        <f t="shared" si="319"/>
        <v xml:space="preserve"> </v>
      </c>
      <c r="P734" s="154" t="str">
        <f t="shared" si="320"/>
        <v xml:space="preserve"> </v>
      </c>
      <c r="Q734" s="145">
        <f t="shared" si="321"/>
        <v>0</v>
      </c>
      <c r="R734" s="145" t="str">
        <f t="shared" si="322"/>
        <v xml:space="preserve"> </v>
      </c>
      <c r="S734" s="145" t="str">
        <f t="shared" si="323"/>
        <v xml:space="preserve"> </v>
      </c>
      <c r="T734" s="145" t="str">
        <f t="shared" si="324"/>
        <v xml:space="preserve"> </v>
      </c>
      <c r="U734" s="150" t="e">
        <f t="shared" si="325"/>
        <v>#VALUE!</v>
      </c>
      <c r="V734" s="145" t="e">
        <f t="shared" si="326"/>
        <v>#VALUE!</v>
      </c>
      <c r="W734" s="137" t="e">
        <f t="shared" si="327"/>
        <v>#VALUE!</v>
      </c>
      <c r="X734" s="73" t="str">
        <f t="shared" si="337"/>
        <v>donnée(s) manquante(s)</v>
      </c>
      <c r="Y734" s="74" t="str">
        <f t="shared" si="338"/>
        <v>donnée(s) manquante(s)</v>
      </c>
      <c r="Z734" s="131" t="e">
        <f t="shared" si="328"/>
        <v>#DIV/0!</v>
      </c>
      <c r="AA734" s="127" t="str">
        <f>IF(ISBLANK(L734)," ",IF(L734&lt;=Scenario!$C$3,0,IF(L734&lt;=Scenario!$C$5,1,IF(L734&lt;=Scenario!$C$6,2,IF(L734&lt;=Scenario!$C$7,3,IF(L734&lt;=Scenario!$C$8,4,5))))))</f>
        <v xml:space="preserve"> </v>
      </c>
      <c r="AB734" s="127" t="str">
        <f>IF(ISBLANK(M734)," ",IF(M734&lt;=Scenario!$G$3,0,IF(M734&lt;=Scenario!$G$5,1,IF(M734&lt;=Scenario!$G$6,2,IF(M734&lt;=Scenario!$G$7,3,IF(M734&lt;=Scenario!$G$8,4,IF(M734&lt;=Scenario!$G$9,5,IF(M734&lt;=Scenario!$G$10,6,7))))))))</f>
        <v xml:space="preserve"> </v>
      </c>
      <c r="AC734" s="127"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27"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27">
        <f>IF(ISBLANK(F734)," ",IF(F734&lt;=Scenario!$AI$3,0,IF(F734&lt;=Scenario!$AI$5,1,IF(F734&lt;=Scenario!$AI$6,2,IF(F734&lt;=Scenario!$AI$7,3,IF(F734&lt;=Scenario!$AI$8,4,IF(F734&lt;=Scenario!$AI$9,5,IF(F734&lt;=Scenario!$AI$10,6,IF(F734&lt;=Scenario!$AI$11,7,IF(F734&lt;=Scenario!$AI$12,8,IF(F734&lt;=Scenario!$AI$13,9,10)))))))))))</f>
        <v>0</v>
      </c>
      <c r="AF734" s="127" t="str">
        <f t="shared" si="329"/>
        <v xml:space="preserve"> </v>
      </c>
      <c r="AG734" s="132" t="e">
        <f t="shared" si="333"/>
        <v>#VALUE!</v>
      </c>
      <c r="AH734" s="133" t="e">
        <f t="shared" si="332"/>
        <v>#VALUE!</v>
      </c>
      <c r="AI734" s="126" t="e">
        <f t="shared" ref="AI734:AI797" si="339">IF(AG734&lt;7,AG734-AH734,AG734-AF734-AA734)</f>
        <v>#VALUE!</v>
      </c>
      <c r="AJ734" s="73" t="str">
        <f t="shared" si="330"/>
        <v>missing data</v>
      </c>
      <c r="AK734" s="80" t="str">
        <f t="shared" si="331"/>
        <v>missing data</v>
      </c>
    </row>
    <row r="735" spans="1:37" x14ac:dyDescent="0.25">
      <c r="A735" s="114" t="s">
        <v>74</v>
      </c>
      <c r="B735" s="102"/>
      <c r="C735" s="103"/>
      <c r="D735" s="105"/>
      <c r="E735" s="193" t="e">
        <f t="shared" si="334"/>
        <v>#DIV/0!</v>
      </c>
      <c r="F735" s="191">
        <f t="shared" si="335"/>
        <v>0</v>
      </c>
      <c r="G735" s="103"/>
      <c r="H735" s="104">
        <f t="shared" si="336"/>
        <v>0</v>
      </c>
      <c r="I735" s="147"/>
      <c r="J735" s="106"/>
      <c r="K735" s="106"/>
      <c r="L735" s="106"/>
      <c r="M735" s="107"/>
      <c r="N735" s="150" t="str">
        <f t="shared" si="318"/>
        <v xml:space="preserve"> </v>
      </c>
      <c r="O735" s="145" t="str">
        <f t="shared" si="319"/>
        <v xml:space="preserve"> </v>
      </c>
      <c r="P735" s="154" t="str">
        <f t="shared" si="320"/>
        <v xml:space="preserve"> </v>
      </c>
      <c r="Q735" s="145">
        <f t="shared" si="321"/>
        <v>0</v>
      </c>
      <c r="R735" s="145" t="str">
        <f t="shared" si="322"/>
        <v xml:space="preserve"> </v>
      </c>
      <c r="S735" s="145" t="str">
        <f t="shared" si="323"/>
        <v xml:space="preserve"> </v>
      </c>
      <c r="T735" s="145" t="str">
        <f t="shared" si="324"/>
        <v xml:space="preserve"> </v>
      </c>
      <c r="U735" s="150" t="e">
        <f t="shared" si="325"/>
        <v>#VALUE!</v>
      </c>
      <c r="V735" s="145" t="e">
        <f t="shared" si="326"/>
        <v>#VALUE!</v>
      </c>
      <c r="W735" s="137" t="e">
        <f t="shared" si="327"/>
        <v>#VALUE!</v>
      </c>
      <c r="X735" s="73" t="str">
        <f t="shared" si="337"/>
        <v>donnée(s) manquante(s)</v>
      </c>
      <c r="Y735" s="74" t="str">
        <f t="shared" si="338"/>
        <v>donnée(s) manquante(s)</v>
      </c>
      <c r="Z735" s="131" t="e">
        <f t="shared" si="328"/>
        <v>#DIV/0!</v>
      </c>
      <c r="AA735" s="127" t="str">
        <f>IF(ISBLANK(L735)," ",IF(L735&lt;=Scenario!$C$3,0,IF(L735&lt;=Scenario!$C$5,1,IF(L735&lt;=Scenario!$C$6,2,IF(L735&lt;=Scenario!$C$7,3,IF(L735&lt;=Scenario!$C$8,4,5))))))</f>
        <v xml:space="preserve"> </v>
      </c>
      <c r="AB735" s="127" t="str">
        <f>IF(ISBLANK(M735)," ",IF(M735&lt;=Scenario!$G$3,0,IF(M735&lt;=Scenario!$G$5,1,IF(M735&lt;=Scenario!$G$6,2,IF(M735&lt;=Scenario!$G$7,3,IF(M735&lt;=Scenario!$G$8,4,IF(M735&lt;=Scenario!$G$9,5,IF(M735&lt;=Scenario!$G$10,6,7))))))))</f>
        <v xml:space="preserve"> </v>
      </c>
      <c r="AC735" s="127"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27"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27">
        <f>IF(ISBLANK(F735)," ",IF(F735&lt;=Scenario!$AI$3,0,IF(F735&lt;=Scenario!$AI$5,1,IF(F735&lt;=Scenario!$AI$6,2,IF(F735&lt;=Scenario!$AI$7,3,IF(F735&lt;=Scenario!$AI$8,4,IF(F735&lt;=Scenario!$AI$9,5,IF(F735&lt;=Scenario!$AI$10,6,IF(F735&lt;=Scenario!$AI$11,7,IF(F735&lt;=Scenario!$AI$12,8,IF(F735&lt;=Scenario!$AI$13,9,10)))))))))))</f>
        <v>0</v>
      </c>
      <c r="AF735" s="127" t="str">
        <f t="shared" si="329"/>
        <v xml:space="preserve"> </v>
      </c>
      <c r="AG735" s="132" t="e">
        <f t="shared" si="333"/>
        <v>#VALUE!</v>
      </c>
      <c r="AH735" s="133" t="e">
        <f t="shared" si="332"/>
        <v>#VALUE!</v>
      </c>
      <c r="AI735" s="126" t="e">
        <f t="shared" si="339"/>
        <v>#VALUE!</v>
      </c>
      <c r="AJ735" s="73" t="str">
        <f t="shared" si="330"/>
        <v>missing data</v>
      </c>
      <c r="AK735" s="80" t="str">
        <f t="shared" si="331"/>
        <v>missing data</v>
      </c>
    </row>
    <row r="736" spans="1:37" x14ac:dyDescent="0.25">
      <c r="A736" s="114" t="s">
        <v>74</v>
      </c>
      <c r="B736" s="102"/>
      <c r="C736" s="103"/>
      <c r="D736" s="105"/>
      <c r="E736" s="193" t="e">
        <f t="shared" si="334"/>
        <v>#DIV/0!</v>
      </c>
      <c r="F736" s="191">
        <f t="shared" si="335"/>
        <v>0</v>
      </c>
      <c r="G736" s="103"/>
      <c r="H736" s="104">
        <f t="shared" si="336"/>
        <v>0</v>
      </c>
      <c r="I736" s="147"/>
      <c r="J736" s="106"/>
      <c r="K736" s="106"/>
      <c r="L736" s="106"/>
      <c r="M736" s="107"/>
      <c r="N736" s="150" t="str">
        <f t="shared" si="318"/>
        <v xml:space="preserve"> </v>
      </c>
      <c r="O736" s="145" t="str">
        <f t="shared" si="319"/>
        <v xml:space="preserve"> </v>
      </c>
      <c r="P736" s="154" t="str">
        <f t="shared" si="320"/>
        <v xml:space="preserve"> </v>
      </c>
      <c r="Q736" s="145">
        <f t="shared" si="321"/>
        <v>0</v>
      </c>
      <c r="R736" s="145" t="str">
        <f t="shared" si="322"/>
        <v xml:space="preserve"> </v>
      </c>
      <c r="S736" s="145" t="str">
        <f t="shared" si="323"/>
        <v xml:space="preserve"> </v>
      </c>
      <c r="T736" s="145" t="str">
        <f t="shared" si="324"/>
        <v xml:space="preserve"> </v>
      </c>
      <c r="U736" s="150" t="e">
        <f t="shared" si="325"/>
        <v>#VALUE!</v>
      </c>
      <c r="V736" s="145" t="e">
        <f t="shared" si="326"/>
        <v>#VALUE!</v>
      </c>
      <c r="W736" s="137" t="e">
        <f t="shared" si="327"/>
        <v>#VALUE!</v>
      </c>
      <c r="X736" s="73" t="str">
        <f t="shared" si="337"/>
        <v>donnée(s) manquante(s)</v>
      </c>
      <c r="Y736" s="74" t="str">
        <f t="shared" si="338"/>
        <v>donnée(s) manquante(s)</v>
      </c>
      <c r="Z736" s="131" t="e">
        <f t="shared" si="328"/>
        <v>#DIV/0!</v>
      </c>
      <c r="AA736" s="127" t="str">
        <f>IF(ISBLANK(L736)," ",IF(L736&lt;=Scenario!$C$3,0,IF(L736&lt;=Scenario!$C$5,1,IF(L736&lt;=Scenario!$C$6,2,IF(L736&lt;=Scenario!$C$7,3,IF(L736&lt;=Scenario!$C$8,4,5))))))</f>
        <v xml:space="preserve"> </v>
      </c>
      <c r="AB736" s="127" t="str">
        <f>IF(ISBLANK(M736)," ",IF(M736&lt;=Scenario!$G$3,0,IF(M736&lt;=Scenario!$G$5,1,IF(M736&lt;=Scenario!$G$6,2,IF(M736&lt;=Scenario!$G$7,3,IF(M736&lt;=Scenario!$G$8,4,IF(M736&lt;=Scenario!$G$9,5,IF(M736&lt;=Scenario!$G$10,6,7))))))))</f>
        <v xml:space="preserve"> </v>
      </c>
      <c r="AC736" s="127"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27"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27">
        <f>IF(ISBLANK(F736)," ",IF(F736&lt;=Scenario!$AI$3,0,IF(F736&lt;=Scenario!$AI$5,1,IF(F736&lt;=Scenario!$AI$6,2,IF(F736&lt;=Scenario!$AI$7,3,IF(F736&lt;=Scenario!$AI$8,4,IF(F736&lt;=Scenario!$AI$9,5,IF(F736&lt;=Scenario!$AI$10,6,IF(F736&lt;=Scenario!$AI$11,7,IF(F736&lt;=Scenario!$AI$12,8,IF(F736&lt;=Scenario!$AI$13,9,10)))))))))))</f>
        <v>0</v>
      </c>
      <c r="AF736" s="127" t="str">
        <f t="shared" si="329"/>
        <v xml:space="preserve"> </v>
      </c>
      <c r="AG736" s="132" t="e">
        <f t="shared" si="333"/>
        <v>#VALUE!</v>
      </c>
      <c r="AH736" s="133" t="e">
        <f t="shared" si="332"/>
        <v>#VALUE!</v>
      </c>
      <c r="AI736" s="126" t="e">
        <f t="shared" si="339"/>
        <v>#VALUE!</v>
      </c>
      <c r="AJ736" s="73" t="str">
        <f t="shared" si="330"/>
        <v>missing data</v>
      </c>
      <c r="AK736" s="80" t="str">
        <f t="shared" si="331"/>
        <v>missing data</v>
      </c>
    </row>
    <row r="737" spans="1:37" x14ac:dyDescent="0.25">
      <c r="A737" s="114" t="s">
        <v>74</v>
      </c>
      <c r="B737" s="102"/>
      <c r="C737" s="103"/>
      <c r="D737" s="105"/>
      <c r="E737" s="193" t="e">
        <f t="shared" si="334"/>
        <v>#DIV/0!</v>
      </c>
      <c r="F737" s="191">
        <f t="shared" si="335"/>
        <v>0</v>
      </c>
      <c r="G737" s="103"/>
      <c r="H737" s="104">
        <f t="shared" si="336"/>
        <v>0</v>
      </c>
      <c r="I737" s="147"/>
      <c r="J737" s="106"/>
      <c r="K737" s="106"/>
      <c r="L737" s="106"/>
      <c r="M737" s="107"/>
      <c r="N737" s="150" t="str">
        <f t="shared" si="318"/>
        <v xml:space="preserve"> </v>
      </c>
      <c r="O737" s="145" t="str">
        <f t="shared" si="319"/>
        <v xml:space="preserve"> </v>
      </c>
      <c r="P737" s="154" t="str">
        <f t="shared" si="320"/>
        <v xml:space="preserve"> </v>
      </c>
      <c r="Q737" s="145">
        <f t="shared" si="321"/>
        <v>0</v>
      </c>
      <c r="R737" s="145" t="str">
        <f t="shared" si="322"/>
        <v xml:space="preserve"> </v>
      </c>
      <c r="S737" s="145" t="str">
        <f t="shared" si="323"/>
        <v xml:space="preserve"> </v>
      </c>
      <c r="T737" s="145" t="str">
        <f t="shared" si="324"/>
        <v xml:space="preserve"> </v>
      </c>
      <c r="U737" s="150" t="e">
        <f t="shared" si="325"/>
        <v>#VALUE!</v>
      </c>
      <c r="V737" s="145" t="e">
        <f t="shared" si="326"/>
        <v>#VALUE!</v>
      </c>
      <c r="W737" s="137" t="e">
        <f t="shared" si="327"/>
        <v>#VALUE!</v>
      </c>
      <c r="X737" s="73" t="str">
        <f t="shared" si="337"/>
        <v>donnée(s) manquante(s)</v>
      </c>
      <c r="Y737" s="74" t="str">
        <f t="shared" si="338"/>
        <v>donnée(s) manquante(s)</v>
      </c>
      <c r="Z737" s="131" t="e">
        <f t="shared" si="328"/>
        <v>#DIV/0!</v>
      </c>
      <c r="AA737" s="127" t="str">
        <f>IF(ISBLANK(L737)," ",IF(L737&lt;=Scenario!$C$3,0,IF(L737&lt;=Scenario!$C$5,1,IF(L737&lt;=Scenario!$C$6,2,IF(L737&lt;=Scenario!$C$7,3,IF(L737&lt;=Scenario!$C$8,4,5))))))</f>
        <v xml:space="preserve"> </v>
      </c>
      <c r="AB737" s="127" t="str">
        <f>IF(ISBLANK(M737)," ",IF(M737&lt;=Scenario!$G$3,0,IF(M737&lt;=Scenario!$G$5,1,IF(M737&lt;=Scenario!$G$6,2,IF(M737&lt;=Scenario!$G$7,3,IF(M737&lt;=Scenario!$G$8,4,IF(M737&lt;=Scenario!$G$9,5,IF(M737&lt;=Scenario!$G$10,6,7))))))))</f>
        <v xml:space="preserve"> </v>
      </c>
      <c r="AC737" s="127"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27"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27">
        <f>IF(ISBLANK(F737)," ",IF(F737&lt;=Scenario!$AI$3,0,IF(F737&lt;=Scenario!$AI$5,1,IF(F737&lt;=Scenario!$AI$6,2,IF(F737&lt;=Scenario!$AI$7,3,IF(F737&lt;=Scenario!$AI$8,4,IF(F737&lt;=Scenario!$AI$9,5,IF(F737&lt;=Scenario!$AI$10,6,IF(F737&lt;=Scenario!$AI$11,7,IF(F737&lt;=Scenario!$AI$12,8,IF(F737&lt;=Scenario!$AI$13,9,10)))))))))))</f>
        <v>0</v>
      </c>
      <c r="AF737" s="127" t="str">
        <f t="shared" si="329"/>
        <v xml:space="preserve"> </v>
      </c>
      <c r="AG737" s="132" t="e">
        <f t="shared" si="333"/>
        <v>#VALUE!</v>
      </c>
      <c r="AH737" s="133" t="e">
        <f t="shared" si="332"/>
        <v>#VALUE!</v>
      </c>
      <c r="AI737" s="126" t="e">
        <f t="shared" si="339"/>
        <v>#VALUE!</v>
      </c>
      <c r="AJ737" s="73" t="str">
        <f t="shared" si="330"/>
        <v>missing data</v>
      </c>
      <c r="AK737" s="80" t="str">
        <f t="shared" si="331"/>
        <v>missing data</v>
      </c>
    </row>
    <row r="738" spans="1:37" x14ac:dyDescent="0.25">
      <c r="A738" s="114" t="s">
        <v>74</v>
      </c>
      <c r="B738" s="102"/>
      <c r="C738" s="103"/>
      <c r="D738" s="105"/>
      <c r="E738" s="193" t="e">
        <f t="shared" si="334"/>
        <v>#DIV/0!</v>
      </c>
      <c r="F738" s="191">
        <f t="shared" si="335"/>
        <v>0</v>
      </c>
      <c r="G738" s="103"/>
      <c r="H738" s="104">
        <f t="shared" si="336"/>
        <v>0</v>
      </c>
      <c r="I738" s="147"/>
      <c r="J738" s="106"/>
      <c r="K738" s="106"/>
      <c r="L738" s="106"/>
      <c r="M738" s="107"/>
      <c r="N738" s="150" t="str">
        <f t="shared" si="318"/>
        <v xml:space="preserve"> </v>
      </c>
      <c r="O738" s="145" t="str">
        <f t="shared" si="319"/>
        <v xml:space="preserve"> </v>
      </c>
      <c r="P738" s="154" t="str">
        <f t="shared" si="320"/>
        <v xml:space="preserve"> </v>
      </c>
      <c r="Q738" s="145">
        <f t="shared" si="321"/>
        <v>0</v>
      </c>
      <c r="R738" s="145" t="str">
        <f t="shared" si="322"/>
        <v xml:space="preserve"> </v>
      </c>
      <c r="S738" s="145" t="str">
        <f t="shared" si="323"/>
        <v xml:space="preserve"> </v>
      </c>
      <c r="T738" s="145" t="str">
        <f t="shared" si="324"/>
        <v xml:space="preserve"> </v>
      </c>
      <c r="U738" s="150" t="e">
        <f t="shared" si="325"/>
        <v>#VALUE!</v>
      </c>
      <c r="V738" s="145" t="e">
        <f t="shared" si="326"/>
        <v>#VALUE!</v>
      </c>
      <c r="W738" s="137" t="e">
        <f t="shared" si="327"/>
        <v>#VALUE!</v>
      </c>
      <c r="X738" s="73" t="str">
        <f t="shared" si="337"/>
        <v>donnée(s) manquante(s)</v>
      </c>
      <c r="Y738" s="74" t="str">
        <f t="shared" si="338"/>
        <v>donnée(s) manquante(s)</v>
      </c>
      <c r="Z738" s="131" t="e">
        <f t="shared" si="328"/>
        <v>#DIV/0!</v>
      </c>
      <c r="AA738" s="127" t="str">
        <f>IF(ISBLANK(L738)," ",IF(L738&lt;=Scenario!$C$3,0,IF(L738&lt;=Scenario!$C$5,1,IF(L738&lt;=Scenario!$C$6,2,IF(L738&lt;=Scenario!$C$7,3,IF(L738&lt;=Scenario!$C$8,4,5))))))</f>
        <v xml:space="preserve"> </v>
      </c>
      <c r="AB738" s="127" t="str">
        <f>IF(ISBLANK(M738)," ",IF(M738&lt;=Scenario!$G$3,0,IF(M738&lt;=Scenario!$G$5,1,IF(M738&lt;=Scenario!$G$6,2,IF(M738&lt;=Scenario!$G$7,3,IF(M738&lt;=Scenario!$G$8,4,IF(M738&lt;=Scenario!$G$9,5,IF(M738&lt;=Scenario!$G$10,6,7))))))))</f>
        <v xml:space="preserve"> </v>
      </c>
      <c r="AC738" s="127"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27"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27">
        <f>IF(ISBLANK(F738)," ",IF(F738&lt;=Scenario!$AI$3,0,IF(F738&lt;=Scenario!$AI$5,1,IF(F738&lt;=Scenario!$AI$6,2,IF(F738&lt;=Scenario!$AI$7,3,IF(F738&lt;=Scenario!$AI$8,4,IF(F738&lt;=Scenario!$AI$9,5,IF(F738&lt;=Scenario!$AI$10,6,IF(F738&lt;=Scenario!$AI$11,7,IF(F738&lt;=Scenario!$AI$12,8,IF(F738&lt;=Scenario!$AI$13,9,10)))))))))))</f>
        <v>0</v>
      </c>
      <c r="AF738" s="127" t="str">
        <f t="shared" si="329"/>
        <v xml:space="preserve"> </v>
      </c>
      <c r="AG738" s="132" t="e">
        <f t="shared" si="333"/>
        <v>#VALUE!</v>
      </c>
      <c r="AH738" s="133" t="e">
        <f t="shared" si="332"/>
        <v>#VALUE!</v>
      </c>
      <c r="AI738" s="126" t="e">
        <f t="shared" si="339"/>
        <v>#VALUE!</v>
      </c>
      <c r="AJ738" s="73" t="str">
        <f t="shared" si="330"/>
        <v>missing data</v>
      </c>
      <c r="AK738" s="80" t="str">
        <f t="shared" si="331"/>
        <v>missing data</v>
      </c>
    </row>
    <row r="739" spans="1:37" x14ac:dyDescent="0.25">
      <c r="A739" s="114" t="s">
        <v>74</v>
      </c>
      <c r="B739" s="102"/>
      <c r="C739" s="103"/>
      <c r="D739" s="105"/>
      <c r="E739" s="193" t="e">
        <f t="shared" si="334"/>
        <v>#DIV/0!</v>
      </c>
      <c r="F739" s="191">
        <f t="shared" si="335"/>
        <v>0</v>
      </c>
      <c r="G739" s="103"/>
      <c r="H739" s="104">
        <f t="shared" si="336"/>
        <v>0</v>
      </c>
      <c r="I739" s="147"/>
      <c r="J739" s="106"/>
      <c r="K739" s="106"/>
      <c r="L739" s="106"/>
      <c r="M739" s="107"/>
      <c r="N739" s="150" t="str">
        <f t="shared" si="318"/>
        <v xml:space="preserve"> </v>
      </c>
      <c r="O739" s="145" t="str">
        <f t="shared" si="319"/>
        <v xml:space="preserve"> </v>
      </c>
      <c r="P739" s="154" t="str">
        <f t="shared" si="320"/>
        <v xml:space="preserve"> </v>
      </c>
      <c r="Q739" s="145">
        <f t="shared" si="321"/>
        <v>0</v>
      </c>
      <c r="R739" s="145" t="str">
        <f t="shared" si="322"/>
        <v xml:space="preserve"> </v>
      </c>
      <c r="S739" s="145" t="str">
        <f t="shared" si="323"/>
        <v xml:space="preserve"> </v>
      </c>
      <c r="T739" s="145" t="str">
        <f t="shared" si="324"/>
        <v xml:space="preserve"> </v>
      </c>
      <c r="U739" s="150" t="e">
        <f t="shared" si="325"/>
        <v>#VALUE!</v>
      </c>
      <c r="V739" s="145" t="e">
        <f t="shared" si="326"/>
        <v>#VALUE!</v>
      </c>
      <c r="W739" s="137" t="e">
        <f t="shared" si="327"/>
        <v>#VALUE!</v>
      </c>
      <c r="X739" s="73" t="str">
        <f t="shared" si="337"/>
        <v>donnée(s) manquante(s)</v>
      </c>
      <c r="Y739" s="74" t="str">
        <f t="shared" si="338"/>
        <v>donnée(s) manquante(s)</v>
      </c>
      <c r="Z739" s="131" t="e">
        <f t="shared" si="328"/>
        <v>#DIV/0!</v>
      </c>
      <c r="AA739" s="127" t="str">
        <f>IF(ISBLANK(L739)," ",IF(L739&lt;=Scenario!$C$3,0,IF(L739&lt;=Scenario!$C$5,1,IF(L739&lt;=Scenario!$C$6,2,IF(L739&lt;=Scenario!$C$7,3,IF(L739&lt;=Scenario!$C$8,4,5))))))</f>
        <v xml:space="preserve"> </v>
      </c>
      <c r="AB739" s="127" t="str">
        <f>IF(ISBLANK(M739)," ",IF(M739&lt;=Scenario!$G$3,0,IF(M739&lt;=Scenario!$G$5,1,IF(M739&lt;=Scenario!$G$6,2,IF(M739&lt;=Scenario!$G$7,3,IF(M739&lt;=Scenario!$G$8,4,IF(M739&lt;=Scenario!$G$9,5,IF(M739&lt;=Scenario!$G$10,6,7))))))))</f>
        <v xml:space="preserve"> </v>
      </c>
      <c r="AC739" s="127"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27"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27">
        <f>IF(ISBLANK(F739)," ",IF(F739&lt;=Scenario!$AI$3,0,IF(F739&lt;=Scenario!$AI$5,1,IF(F739&lt;=Scenario!$AI$6,2,IF(F739&lt;=Scenario!$AI$7,3,IF(F739&lt;=Scenario!$AI$8,4,IF(F739&lt;=Scenario!$AI$9,5,IF(F739&lt;=Scenario!$AI$10,6,IF(F739&lt;=Scenario!$AI$11,7,IF(F739&lt;=Scenario!$AI$12,8,IF(F739&lt;=Scenario!$AI$13,9,10)))))))))))</f>
        <v>0</v>
      </c>
      <c r="AF739" s="127" t="str">
        <f t="shared" si="329"/>
        <v xml:space="preserve"> </v>
      </c>
      <c r="AG739" s="132" t="e">
        <f t="shared" si="333"/>
        <v>#VALUE!</v>
      </c>
      <c r="AH739" s="133" t="e">
        <f t="shared" si="332"/>
        <v>#VALUE!</v>
      </c>
      <c r="AI739" s="126" t="e">
        <f t="shared" si="339"/>
        <v>#VALUE!</v>
      </c>
      <c r="AJ739" s="73" t="str">
        <f t="shared" si="330"/>
        <v>missing data</v>
      </c>
      <c r="AK739" s="80" t="str">
        <f t="shared" si="331"/>
        <v>missing data</v>
      </c>
    </row>
    <row r="740" spans="1:37" x14ac:dyDescent="0.25">
      <c r="A740" s="114" t="s">
        <v>74</v>
      </c>
      <c r="B740" s="102"/>
      <c r="C740" s="103"/>
      <c r="D740" s="105"/>
      <c r="E740" s="193" t="e">
        <f t="shared" si="334"/>
        <v>#DIV/0!</v>
      </c>
      <c r="F740" s="191">
        <f t="shared" si="335"/>
        <v>0</v>
      </c>
      <c r="G740" s="103"/>
      <c r="H740" s="104">
        <f t="shared" si="336"/>
        <v>0</v>
      </c>
      <c r="I740" s="147"/>
      <c r="J740" s="106"/>
      <c r="K740" s="106"/>
      <c r="L740" s="106"/>
      <c r="M740" s="107"/>
      <c r="N740" s="150" t="str">
        <f t="shared" si="318"/>
        <v xml:space="preserve"> </v>
      </c>
      <c r="O740" s="145" t="str">
        <f t="shared" si="319"/>
        <v xml:space="preserve"> </v>
      </c>
      <c r="P740" s="154" t="str">
        <f t="shared" si="320"/>
        <v xml:space="preserve"> </v>
      </c>
      <c r="Q740" s="145">
        <f t="shared" si="321"/>
        <v>0</v>
      </c>
      <c r="R740" s="145" t="str">
        <f t="shared" si="322"/>
        <v xml:space="preserve"> </v>
      </c>
      <c r="S740" s="145" t="str">
        <f t="shared" si="323"/>
        <v xml:space="preserve"> </v>
      </c>
      <c r="T740" s="145" t="str">
        <f t="shared" si="324"/>
        <v xml:space="preserve"> </v>
      </c>
      <c r="U740" s="150" t="e">
        <f t="shared" si="325"/>
        <v>#VALUE!</v>
      </c>
      <c r="V740" s="145" t="e">
        <f t="shared" si="326"/>
        <v>#VALUE!</v>
      </c>
      <c r="W740" s="137" t="e">
        <f t="shared" si="327"/>
        <v>#VALUE!</v>
      </c>
      <c r="X740" s="73" t="str">
        <f t="shared" si="337"/>
        <v>donnée(s) manquante(s)</v>
      </c>
      <c r="Y740" s="74" t="str">
        <f t="shared" si="338"/>
        <v>donnée(s) manquante(s)</v>
      </c>
      <c r="Z740" s="131" t="e">
        <f t="shared" si="328"/>
        <v>#DIV/0!</v>
      </c>
      <c r="AA740" s="127" t="str">
        <f>IF(ISBLANK(L740)," ",IF(L740&lt;=Scenario!$C$3,0,IF(L740&lt;=Scenario!$C$5,1,IF(L740&lt;=Scenario!$C$6,2,IF(L740&lt;=Scenario!$C$7,3,IF(L740&lt;=Scenario!$C$8,4,5))))))</f>
        <v xml:space="preserve"> </v>
      </c>
      <c r="AB740" s="127" t="str">
        <f>IF(ISBLANK(M740)," ",IF(M740&lt;=Scenario!$G$3,0,IF(M740&lt;=Scenario!$G$5,1,IF(M740&lt;=Scenario!$G$6,2,IF(M740&lt;=Scenario!$G$7,3,IF(M740&lt;=Scenario!$G$8,4,IF(M740&lt;=Scenario!$G$9,5,IF(M740&lt;=Scenario!$G$10,6,7))))))))</f>
        <v xml:space="preserve"> </v>
      </c>
      <c r="AC740" s="127"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27"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27">
        <f>IF(ISBLANK(F740)," ",IF(F740&lt;=Scenario!$AI$3,0,IF(F740&lt;=Scenario!$AI$5,1,IF(F740&lt;=Scenario!$AI$6,2,IF(F740&lt;=Scenario!$AI$7,3,IF(F740&lt;=Scenario!$AI$8,4,IF(F740&lt;=Scenario!$AI$9,5,IF(F740&lt;=Scenario!$AI$10,6,IF(F740&lt;=Scenario!$AI$11,7,IF(F740&lt;=Scenario!$AI$12,8,IF(F740&lt;=Scenario!$AI$13,9,10)))))))))))</f>
        <v>0</v>
      </c>
      <c r="AF740" s="127" t="str">
        <f t="shared" si="329"/>
        <v xml:space="preserve"> </v>
      </c>
      <c r="AG740" s="132" t="e">
        <f t="shared" si="333"/>
        <v>#VALUE!</v>
      </c>
      <c r="AH740" s="133" t="e">
        <f t="shared" si="332"/>
        <v>#VALUE!</v>
      </c>
      <c r="AI740" s="126" t="e">
        <f t="shared" si="339"/>
        <v>#VALUE!</v>
      </c>
      <c r="AJ740" s="73" t="str">
        <f t="shared" si="330"/>
        <v>missing data</v>
      </c>
      <c r="AK740" s="80" t="str">
        <f t="shared" si="331"/>
        <v>missing data</v>
      </c>
    </row>
    <row r="741" spans="1:37" x14ac:dyDescent="0.25">
      <c r="A741" s="114" t="s">
        <v>74</v>
      </c>
      <c r="B741" s="102"/>
      <c r="C741" s="103"/>
      <c r="D741" s="105"/>
      <c r="E741" s="193" t="e">
        <f t="shared" si="334"/>
        <v>#DIV/0!</v>
      </c>
      <c r="F741" s="191">
        <f t="shared" si="335"/>
        <v>0</v>
      </c>
      <c r="G741" s="103"/>
      <c r="H741" s="104">
        <f t="shared" si="336"/>
        <v>0</v>
      </c>
      <c r="I741" s="147"/>
      <c r="J741" s="106"/>
      <c r="K741" s="106"/>
      <c r="L741" s="106"/>
      <c r="M741" s="107"/>
      <c r="N741" s="150" t="str">
        <f t="shared" si="318"/>
        <v xml:space="preserve"> </v>
      </c>
      <c r="O741" s="145" t="str">
        <f t="shared" si="319"/>
        <v xml:space="preserve"> </v>
      </c>
      <c r="P741" s="154" t="str">
        <f t="shared" si="320"/>
        <v xml:space="preserve"> </v>
      </c>
      <c r="Q741" s="145">
        <f t="shared" si="321"/>
        <v>0</v>
      </c>
      <c r="R741" s="145" t="str">
        <f t="shared" si="322"/>
        <v xml:space="preserve"> </v>
      </c>
      <c r="S741" s="145" t="str">
        <f t="shared" si="323"/>
        <v xml:space="preserve"> </v>
      </c>
      <c r="T741" s="145" t="str">
        <f t="shared" si="324"/>
        <v xml:space="preserve"> </v>
      </c>
      <c r="U741" s="150" t="e">
        <f t="shared" si="325"/>
        <v>#VALUE!</v>
      </c>
      <c r="V741" s="145" t="e">
        <f t="shared" si="326"/>
        <v>#VALUE!</v>
      </c>
      <c r="W741" s="137" t="e">
        <f t="shared" si="327"/>
        <v>#VALUE!</v>
      </c>
      <c r="X741" s="73" t="str">
        <f t="shared" si="337"/>
        <v>donnée(s) manquante(s)</v>
      </c>
      <c r="Y741" s="74" t="str">
        <f t="shared" si="338"/>
        <v>donnée(s) manquante(s)</v>
      </c>
      <c r="Z741" s="131" t="e">
        <f t="shared" si="328"/>
        <v>#DIV/0!</v>
      </c>
      <c r="AA741" s="127" t="str">
        <f>IF(ISBLANK(L741)," ",IF(L741&lt;=Scenario!$C$3,0,IF(L741&lt;=Scenario!$C$5,1,IF(L741&lt;=Scenario!$C$6,2,IF(L741&lt;=Scenario!$C$7,3,IF(L741&lt;=Scenario!$C$8,4,5))))))</f>
        <v xml:space="preserve"> </v>
      </c>
      <c r="AB741" s="127" t="str">
        <f>IF(ISBLANK(M741)," ",IF(M741&lt;=Scenario!$G$3,0,IF(M741&lt;=Scenario!$G$5,1,IF(M741&lt;=Scenario!$G$6,2,IF(M741&lt;=Scenario!$G$7,3,IF(M741&lt;=Scenario!$G$8,4,IF(M741&lt;=Scenario!$G$9,5,IF(M741&lt;=Scenario!$G$10,6,7))))))))</f>
        <v xml:space="preserve"> </v>
      </c>
      <c r="AC741" s="127"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27"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27">
        <f>IF(ISBLANK(F741)," ",IF(F741&lt;=Scenario!$AI$3,0,IF(F741&lt;=Scenario!$AI$5,1,IF(F741&lt;=Scenario!$AI$6,2,IF(F741&lt;=Scenario!$AI$7,3,IF(F741&lt;=Scenario!$AI$8,4,IF(F741&lt;=Scenario!$AI$9,5,IF(F741&lt;=Scenario!$AI$10,6,IF(F741&lt;=Scenario!$AI$11,7,IF(F741&lt;=Scenario!$AI$12,8,IF(F741&lt;=Scenario!$AI$13,9,10)))))))))))</f>
        <v>0</v>
      </c>
      <c r="AF741" s="127" t="str">
        <f t="shared" si="329"/>
        <v xml:space="preserve"> </v>
      </c>
      <c r="AG741" s="132" t="e">
        <f t="shared" si="333"/>
        <v>#VALUE!</v>
      </c>
      <c r="AH741" s="133" t="e">
        <f t="shared" si="332"/>
        <v>#VALUE!</v>
      </c>
      <c r="AI741" s="126" t="e">
        <f t="shared" si="339"/>
        <v>#VALUE!</v>
      </c>
      <c r="AJ741" s="73" t="str">
        <f t="shared" si="330"/>
        <v>missing data</v>
      </c>
      <c r="AK741" s="80" t="str">
        <f t="shared" si="331"/>
        <v>missing data</v>
      </c>
    </row>
    <row r="742" spans="1:37" x14ac:dyDescent="0.25">
      <c r="A742" s="114" t="s">
        <v>74</v>
      </c>
      <c r="B742" s="102"/>
      <c r="C742" s="103"/>
      <c r="D742" s="105"/>
      <c r="E742" s="193" t="e">
        <f t="shared" si="334"/>
        <v>#DIV/0!</v>
      </c>
      <c r="F742" s="191">
        <f t="shared" si="335"/>
        <v>0</v>
      </c>
      <c r="G742" s="103"/>
      <c r="H742" s="104">
        <f t="shared" si="336"/>
        <v>0</v>
      </c>
      <c r="I742" s="147"/>
      <c r="J742" s="106"/>
      <c r="K742" s="106"/>
      <c r="L742" s="106"/>
      <c r="M742" s="107"/>
      <c r="N742" s="150" t="str">
        <f t="shared" si="318"/>
        <v xml:space="preserve"> </v>
      </c>
      <c r="O742" s="145" t="str">
        <f t="shared" si="319"/>
        <v xml:space="preserve"> </v>
      </c>
      <c r="P742" s="154" t="str">
        <f t="shared" si="320"/>
        <v xml:space="preserve"> </v>
      </c>
      <c r="Q742" s="145">
        <f t="shared" si="321"/>
        <v>0</v>
      </c>
      <c r="R742" s="145" t="str">
        <f t="shared" si="322"/>
        <v xml:space="preserve"> </v>
      </c>
      <c r="S742" s="145" t="str">
        <f t="shared" si="323"/>
        <v xml:space="preserve"> </v>
      </c>
      <c r="T742" s="145" t="str">
        <f t="shared" si="324"/>
        <v xml:space="preserve"> </v>
      </c>
      <c r="U742" s="150" t="e">
        <f t="shared" si="325"/>
        <v>#VALUE!</v>
      </c>
      <c r="V742" s="145" t="e">
        <f t="shared" si="326"/>
        <v>#VALUE!</v>
      </c>
      <c r="W742" s="137" t="e">
        <f t="shared" si="327"/>
        <v>#VALUE!</v>
      </c>
      <c r="X742" s="73" t="str">
        <f t="shared" si="337"/>
        <v>donnée(s) manquante(s)</v>
      </c>
      <c r="Y742" s="74" t="str">
        <f t="shared" si="338"/>
        <v>donnée(s) manquante(s)</v>
      </c>
      <c r="Z742" s="131" t="e">
        <f t="shared" si="328"/>
        <v>#DIV/0!</v>
      </c>
      <c r="AA742" s="127" t="str">
        <f>IF(ISBLANK(L742)," ",IF(L742&lt;=Scenario!$C$3,0,IF(L742&lt;=Scenario!$C$5,1,IF(L742&lt;=Scenario!$C$6,2,IF(L742&lt;=Scenario!$C$7,3,IF(L742&lt;=Scenario!$C$8,4,5))))))</f>
        <v xml:space="preserve"> </v>
      </c>
      <c r="AB742" s="127" t="str">
        <f>IF(ISBLANK(M742)," ",IF(M742&lt;=Scenario!$G$3,0,IF(M742&lt;=Scenario!$G$5,1,IF(M742&lt;=Scenario!$G$6,2,IF(M742&lt;=Scenario!$G$7,3,IF(M742&lt;=Scenario!$G$8,4,IF(M742&lt;=Scenario!$G$9,5,IF(M742&lt;=Scenario!$G$10,6,7))))))))</f>
        <v xml:space="preserve"> </v>
      </c>
      <c r="AC742" s="127"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27"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27">
        <f>IF(ISBLANK(F742)," ",IF(F742&lt;=Scenario!$AI$3,0,IF(F742&lt;=Scenario!$AI$5,1,IF(F742&lt;=Scenario!$AI$6,2,IF(F742&lt;=Scenario!$AI$7,3,IF(F742&lt;=Scenario!$AI$8,4,IF(F742&lt;=Scenario!$AI$9,5,IF(F742&lt;=Scenario!$AI$10,6,IF(F742&lt;=Scenario!$AI$11,7,IF(F742&lt;=Scenario!$AI$12,8,IF(F742&lt;=Scenario!$AI$13,9,10)))))))))))</f>
        <v>0</v>
      </c>
      <c r="AF742" s="127" t="str">
        <f t="shared" si="329"/>
        <v xml:space="preserve"> </v>
      </c>
      <c r="AG742" s="132" t="e">
        <f t="shared" si="333"/>
        <v>#VALUE!</v>
      </c>
      <c r="AH742" s="133" t="e">
        <f t="shared" si="332"/>
        <v>#VALUE!</v>
      </c>
      <c r="AI742" s="126" t="e">
        <f t="shared" si="339"/>
        <v>#VALUE!</v>
      </c>
      <c r="AJ742" s="73" t="str">
        <f t="shared" si="330"/>
        <v>missing data</v>
      </c>
      <c r="AK742" s="80" t="str">
        <f t="shared" si="331"/>
        <v>missing data</v>
      </c>
    </row>
    <row r="743" spans="1:37" x14ac:dyDescent="0.25">
      <c r="A743" s="114" t="s">
        <v>74</v>
      </c>
      <c r="B743" s="102"/>
      <c r="C743" s="103"/>
      <c r="D743" s="105"/>
      <c r="E743" s="193" t="e">
        <f t="shared" si="334"/>
        <v>#DIV/0!</v>
      </c>
      <c r="F743" s="191">
        <f t="shared" si="335"/>
        <v>0</v>
      </c>
      <c r="G743" s="103"/>
      <c r="H743" s="104">
        <f t="shared" si="336"/>
        <v>0</v>
      </c>
      <c r="I743" s="147"/>
      <c r="J743" s="106"/>
      <c r="K743" s="106"/>
      <c r="L743" s="106"/>
      <c r="M743" s="107"/>
      <c r="N743" s="150" t="str">
        <f t="shared" si="318"/>
        <v xml:space="preserve"> </v>
      </c>
      <c r="O743" s="145" t="str">
        <f t="shared" si="319"/>
        <v xml:space="preserve"> </v>
      </c>
      <c r="P743" s="154" t="str">
        <f t="shared" si="320"/>
        <v xml:space="preserve"> </v>
      </c>
      <c r="Q743" s="145">
        <f t="shared" si="321"/>
        <v>0</v>
      </c>
      <c r="R743" s="145" t="str">
        <f t="shared" si="322"/>
        <v xml:space="preserve"> </v>
      </c>
      <c r="S743" s="145" t="str">
        <f t="shared" si="323"/>
        <v xml:space="preserve"> </v>
      </c>
      <c r="T743" s="145" t="str">
        <f t="shared" si="324"/>
        <v xml:space="preserve"> </v>
      </c>
      <c r="U743" s="150" t="e">
        <f t="shared" si="325"/>
        <v>#VALUE!</v>
      </c>
      <c r="V743" s="145" t="e">
        <f t="shared" si="326"/>
        <v>#VALUE!</v>
      </c>
      <c r="W743" s="137" t="e">
        <f t="shared" si="327"/>
        <v>#VALUE!</v>
      </c>
      <c r="X743" s="73" t="str">
        <f t="shared" si="337"/>
        <v>donnée(s) manquante(s)</v>
      </c>
      <c r="Y743" s="74" t="str">
        <f t="shared" si="338"/>
        <v>donnée(s) manquante(s)</v>
      </c>
      <c r="Z743" s="131" t="e">
        <f t="shared" si="328"/>
        <v>#DIV/0!</v>
      </c>
      <c r="AA743" s="127" t="str">
        <f>IF(ISBLANK(L743)," ",IF(L743&lt;=Scenario!$C$3,0,IF(L743&lt;=Scenario!$C$5,1,IF(L743&lt;=Scenario!$C$6,2,IF(L743&lt;=Scenario!$C$7,3,IF(L743&lt;=Scenario!$C$8,4,5))))))</f>
        <v xml:space="preserve"> </v>
      </c>
      <c r="AB743" s="127" t="str">
        <f>IF(ISBLANK(M743)," ",IF(M743&lt;=Scenario!$G$3,0,IF(M743&lt;=Scenario!$G$5,1,IF(M743&lt;=Scenario!$G$6,2,IF(M743&lt;=Scenario!$G$7,3,IF(M743&lt;=Scenario!$G$8,4,IF(M743&lt;=Scenario!$G$9,5,IF(M743&lt;=Scenario!$G$10,6,7))))))))</f>
        <v xml:space="preserve"> </v>
      </c>
      <c r="AC743" s="127"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27"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27">
        <f>IF(ISBLANK(F743)," ",IF(F743&lt;=Scenario!$AI$3,0,IF(F743&lt;=Scenario!$AI$5,1,IF(F743&lt;=Scenario!$AI$6,2,IF(F743&lt;=Scenario!$AI$7,3,IF(F743&lt;=Scenario!$AI$8,4,IF(F743&lt;=Scenario!$AI$9,5,IF(F743&lt;=Scenario!$AI$10,6,IF(F743&lt;=Scenario!$AI$11,7,IF(F743&lt;=Scenario!$AI$12,8,IF(F743&lt;=Scenario!$AI$13,9,10)))))))))))</f>
        <v>0</v>
      </c>
      <c r="AF743" s="127" t="str">
        <f t="shared" si="329"/>
        <v xml:space="preserve"> </v>
      </c>
      <c r="AG743" s="132" t="e">
        <f t="shared" si="333"/>
        <v>#VALUE!</v>
      </c>
      <c r="AH743" s="133" t="e">
        <f t="shared" si="332"/>
        <v>#VALUE!</v>
      </c>
      <c r="AI743" s="126" t="e">
        <f t="shared" si="339"/>
        <v>#VALUE!</v>
      </c>
      <c r="AJ743" s="73" t="str">
        <f t="shared" si="330"/>
        <v>missing data</v>
      </c>
      <c r="AK743" s="80" t="str">
        <f t="shared" si="331"/>
        <v>missing data</v>
      </c>
    </row>
    <row r="744" spans="1:37" x14ac:dyDescent="0.25">
      <c r="A744" s="114" t="s">
        <v>74</v>
      </c>
      <c r="B744" s="102"/>
      <c r="C744" s="103"/>
      <c r="D744" s="105"/>
      <c r="E744" s="193" t="e">
        <f t="shared" si="334"/>
        <v>#DIV/0!</v>
      </c>
      <c r="F744" s="191">
        <f t="shared" si="335"/>
        <v>0</v>
      </c>
      <c r="G744" s="103"/>
      <c r="H744" s="104">
        <f t="shared" si="336"/>
        <v>0</v>
      </c>
      <c r="I744" s="147"/>
      <c r="J744" s="106"/>
      <c r="K744" s="106"/>
      <c r="L744" s="106"/>
      <c r="M744" s="107"/>
      <c r="N744" s="150" t="str">
        <f t="shared" si="318"/>
        <v xml:space="preserve"> </v>
      </c>
      <c r="O744" s="145" t="str">
        <f t="shared" si="319"/>
        <v xml:space="preserve"> </v>
      </c>
      <c r="P744" s="154" t="str">
        <f t="shared" si="320"/>
        <v xml:space="preserve"> </v>
      </c>
      <c r="Q744" s="145">
        <f t="shared" si="321"/>
        <v>0</v>
      </c>
      <c r="R744" s="145" t="str">
        <f t="shared" si="322"/>
        <v xml:space="preserve"> </v>
      </c>
      <c r="S744" s="145" t="str">
        <f t="shared" si="323"/>
        <v xml:space="preserve"> </v>
      </c>
      <c r="T744" s="145" t="str">
        <f t="shared" si="324"/>
        <v xml:space="preserve"> </v>
      </c>
      <c r="U744" s="150" t="e">
        <f t="shared" si="325"/>
        <v>#VALUE!</v>
      </c>
      <c r="V744" s="145" t="e">
        <f t="shared" si="326"/>
        <v>#VALUE!</v>
      </c>
      <c r="W744" s="137" t="e">
        <f t="shared" si="327"/>
        <v>#VALUE!</v>
      </c>
      <c r="X744" s="73" t="str">
        <f t="shared" si="337"/>
        <v>donnée(s) manquante(s)</v>
      </c>
      <c r="Y744" s="74" t="str">
        <f t="shared" si="338"/>
        <v>donnée(s) manquante(s)</v>
      </c>
      <c r="Z744" s="131" t="e">
        <f t="shared" si="328"/>
        <v>#DIV/0!</v>
      </c>
      <c r="AA744" s="127" t="str">
        <f>IF(ISBLANK(L744)," ",IF(L744&lt;=Scenario!$C$3,0,IF(L744&lt;=Scenario!$C$5,1,IF(L744&lt;=Scenario!$C$6,2,IF(L744&lt;=Scenario!$C$7,3,IF(L744&lt;=Scenario!$C$8,4,5))))))</f>
        <v xml:space="preserve"> </v>
      </c>
      <c r="AB744" s="127" t="str">
        <f>IF(ISBLANK(M744)," ",IF(M744&lt;=Scenario!$G$3,0,IF(M744&lt;=Scenario!$G$5,1,IF(M744&lt;=Scenario!$G$6,2,IF(M744&lt;=Scenario!$G$7,3,IF(M744&lt;=Scenario!$G$8,4,IF(M744&lt;=Scenario!$G$9,5,IF(M744&lt;=Scenario!$G$10,6,7))))))))</f>
        <v xml:space="preserve"> </v>
      </c>
      <c r="AC744" s="127"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27"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27">
        <f>IF(ISBLANK(F744)," ",IF(F744&lt;=Scenario!$AI$3,0,IF(F744&lt;=Scenario!$AI$5,1,IF(F744&lt;=Scenario!$AI$6,2,IF(F744&lt;=Scenario!$AI$7,3,IF(F744&lt;=Scenario!$AI$8,4,IF(F744&lt;=Scenario!$AI$9,5,IF(F744&lt;=Scenario!$AI$10,6,IF(F744&lt;=Scenario!$AI$11,7,IF(F744&lt;=Scenario!$AI$12,8,IF(F744&lt;=Scenario!$AI$13,9,10)))))))))))</f>
        <v>0</v>
      </c>
      <c r="AF744" s="127" t="str">
        <f t="shared" si="329"/>
        <v xml:space="preserve"> </v>
      </c>
      <c r="AG744" s="132" t="e">
        <f t="shared" si="333"/>
        <v>#VALUE!</v>
      </c>
      <c r="AH744" s="133" t="e">
        <f t="shared" si="332"/>
        <v>#VALUE!</v>
      </c>
      <c r="AI744" s="126" t="e">
        <f t="shared" si="339"/>
        <v>#VALUE!</v>
      </c>
      <c r="AJ744" s="73" t="str">
        <f t="shared" si="330"/>
        <v>missing data</v>
      </c>
      <c r="AK744" s="80" t="str">
        <f t="shared" si="331"/>
        <v>missing data</v>
      </c>
    </row>
    <row r="745" spans="1:37" x14ac:dyDescent="0.25">
      <c r="A745" s="114" t="s">
        <v>74</v>
      </c>
      <c r="B745" s="102"/>
      <c r="C745" s="103"/>
      <c r="D745" s="105"/>
      <c r="E745" s="193" t="e">
        <f t="shared" si="334"/>
        <v>#DIV/0!</v>
      </c>
      <c r="F745" s="191">
        <f t="shared" si="335"/>
        <v>0</v>
      </c>
      <c r="G745" s="103"/>
      <c r="H745" s="104">
        <f t="shared" si="336"/>
        <v>0</v>
      </c>
      <c r="I745" s="147"/>
      <c r="J745" s="106"/>
      <c r="K745" s="106"/>
      <c r="L745" s="106"/>
      <c r="M745" s="107"/>
      <c r="N745" s="150" t="str">
        <f t="shared" si="318"/>
        <v xml:space="preserve"> </v>
      </c>
      <c r="O745" s="145" t="str">
        <f t="shared" si="319"/>
        <v xml:space="preserve"> </v>
      </c>
      <c r="P745" s="154" t="str">
        <f t="shared" si="320"/>
        <v xml:space="preserve"> </v>
      </c>
      <c r="Q745" s="145">
        <f t="shared" si="321"/>
        <v>0</v>
      </c>
      <c r="R745" s="145" t="str">
        <f t="shared" si="322"/>
        <v xml:space="preserve"> </v>
      </c>
      <c r="S745" s="145" t="str">
        <f t="shared" si="323"/>
        <v xml:space="preserve"> </v>
      </c>
      <c r="T745" s="145" t="str">
        <f t="shared" si="324"/>
        <v xml:space="preserve"> </v>
      </c>
      <c r="U745" s="150" t="e">
        <f t="shared" si="325"/>
        <v>#VALUE!</v>
      </c>
      <c r="V745" s="145" t="e">
        <f t="shared" si="326"/>
        <v>#VALUE!</v>
      </c>
      <c r="W745" s="137" t="e">
        <f t="shared" si="327"/>
        <v>#VALUE!</v>
      </c>
      <c r="X745" s="73" t="str">
        <f t="shared" si="337"/>
        <v>donnée(s) manquante(s)</v>
      </c>
      <c r="Y745" s="74" t="str">
        <f t="shared" si="338"/>
        <v>donnée(s) manquante(s)</v>
      </c>
      <c r="Z745" s="131" t="e">
        <f t="shared" si="328"/>
        <v>#DIV/0!</v>
      </c>
      <c r="AA745" s="127" t="str">
        <f>IF(ISBLANK(L745)," ",IF(L745&lt;=Scenario!$C$3,0,IF(L745&lt;=Scenario!$C$5,1,IF(L745&lt;=Scenario!$C$6,2,IF(L745&lt;=Scenario!$C$7,3,IF(L745&lt;=Scenario!$C$8,4,5))))))</f>
        <v xml:space="preserve"> </v>
      </c>
      <c r="AB745" s="127" t="str">
        <f>IF(ISBLANK(M745)," ",IF(M745&lt;=Scenario!$G$3,0,IF(M745&lt;=Scenario!$G$5,1,IF(M745&lt;=Scenario!$G$6,2,IF(M745&lt;=Scenario!$G$7,3,IF(M745&lt;=Scenario!$G$8,4,IF(M745&lt;=Scenario!$G$9,5,IF(M745&lt;=Scenario!$G$10,6,7))))))))</f>
        <v xml:space="preserve"> </v>
      </c>
      <c r="AC745" s="127"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27"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27">
        <f>IF(ISBLANK(F745)," ",IF(F745&lt;=Scenario!$AI$3,0,IF(F745&lt;=Scenario!$AI$5,1,IF(F745&lt;=Scenario!$AI$6,2,IF(F745&lt;=Scenario!$AI$7,3,IF(F745&lt;=Scenario!$AI$8,4,IF(F745&lt;=Scenario!$AI$9,5,IF(F745&lt;=Scenario!$AI$10,6,IF(F745&lt;=Scenario!$AI$11,7,IF(F745&lt;=Scenario!$AI$12,8,IF(F745&lt;=Scenario!$AI$13,9,10)))))))))))</f>
        <v>0</v>
      </c>
      <c r="AF745" s="127" t="str">
        <f t="shared" si="329"/>
        <v xml:space="preserve"> </v>
      </c>
      <c r="AG745" s="132" t="e">
        <f t="shared" si="333"/>
        <v>#VALUE!</v>
      </c>
      <c r="AH745" s="133" t="e">
        <f t="shared" si="332"/>
        <v>#VALUE!</v>
      </c>
      <c r="AI745" s="126" t="e">
        <f t="shared" si="339"/>
        <v>#VALUE!</v>
      </c>
      <c r="AJ745" s="73" t="str">
        <f t="shared" si="330"/>
        <v>missing data</v>
      </c>
      <c r="AK745" s="80" t="str">
        <f t="shared" si="331"/>
        <v>missing data</v>
      </c>
    </row>
    <row r="746" spans="1:37" x14ac:dyDescent="0.25">
      <c r="A746" s="114" t="s">
        <v>74</v>
      </c>
      <c r="B746" s="102"/>
      <c r="C746" s="103"/>
      <c r="D746" s="105"/>
      <c r="E746" s="193" t="e">
        <f t="shared" si="334"/>
        <v>#DIV/0!</v>
      </c>
      <c r="F746" s="191">
        <f t="shared" si="335"/>
        <v>0</v>
      </c>
      <c r="G746" s="103"/>
      <c r="H746" s="104">
        <f t="shared" si="336"/>
        <v>0</v>
      </c>
      <c r="I746" s="147"/>
      <c r="J746" s="106"/>
      <c r="K746" s="106"/>
      <c r="L746" s="106"/>
      <c r="M746" s="107"/>
      <c r="N746" s="150" t="str">
        <f t="shared" si="318"/>
        <v xml:space="preserve"> </v>
      </c>
      <c r="O746" s="145" t="str">
        <f t="shared" si="319"/>
        <v xml:space="preserve"> </v>
      </c>
      <c r="P746" s="154" t="str">
        <f t="shared" si="320"/>
        <v xml:space="preserve"> </v>
      </c>
      <c r="Q746" s="145">
        <f t="shared" si="321"/>
        <v>0</v>
      </c>
      <c r="R746" s="145" t="str">
        <f t="shared" si="322"/>
        <v xml:space="preserve"> </v>
      </c>
      <c r="S746" s="145" t="str">
        <f t="shared" si="323"/>
        <v xml:space="preserve"> </v>
      </c>
      <c r="T746" s="145" t="str">
        <f t="shared" si="324"/>
        <v xml:space="preserve"> </v>
      </c>
      <c r="U746" s="150" t="e">
        <f t="shared" si="325"/>
        <v>#VALUE!</v>
      </c>
      <c r="V746" s="145" t="e">
        <f t="shared" si="326"/>
        <v>#VALUE!</v>
      </c>
      <c r="W746" s="137" t="e">
        <f t="shared" si="327"/>
        <v>#VALUE!</v>
      </c>
      <c r="X746" s="73" t="str">
        <f t="shared" si="337"/>
        <v>donnée(s) manquante(s)</v>
      </c>
      <c r="Y746" s="74" t="str">
        <f t="shared" si="338"/>
        <v>donnée(s) manquante(s)</v>
      </c>
      <c r="Z746" s="131" t="e">
        <f t="shared" si="328"/>
        <v>#DIV/0!</v>
      </c>
      <c r="AA746" s="127" t="str">
        <f>IF(ISBLANK(L746)," ",IF(L746&lt;=Scenario!$C$3,0,IF(L746&lt;=Scenario!$C$5,1,IF(L746&lt;=Scenario!$C$6,2,IF(L746&lt;=Scenario!$C$7,3,IF(L746&lt;=Scenario!$C$8,4,5))))))</f>
        <v xml:space="preserve"> </v>
      </c>
      <c r="AB746" s="127" t="str">
        <f>IF(ISBLANK(M746)," ",IF(M746&lt;=Scenario!$G$3,0,IF(M746&lt;=Scenario!$G$5,1,IF(M746&lt;=Scenario!$G$6,2,IF(M746&lt;=Scenario!$G$7,3,IF(M746&lt;=Scenario!$G$8,4,IF(M746&lt;=Scenario!$G$9,5,IF(M746&lt;=Scenario!$G$10,6,7))))))))</f>
        <v xml:space="preserve"> </v>
      </c>
      <c r="AC746" s="127"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27"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27">
        <f>IF(ISBLANK(F746)," ",IF(F746&lt;=Scenario!$AI$3,0,IF(F746&lt;=Scenario!$AI$5,1,IF(F746&lt;=Scenario!$AI$6,2,IF(F746&lt;=Scenario!$AI$7,3,IF(F746&lt;=Scenario!$AI$8,4,IF(F746&lt;=Scenario!$AI$9,5,IF(F746&lt;=Scenario!$AI$10,6,IF(F746&lt;=Scenario!$AI$11,7,IF(F746&lt;=Scenario!$AI$12,8,IF(F746&lt;=Scenario!$AI$13,9,10)))))))))))</f>
        <v>0</v>
      </c>
      <c r="AF746" s="127" t="str">
        <f t="shared" si="329"/>
        <v xml:space="preserve"> </v>
      </c>
      <c r="AG746" s="132" t="e">
        <f t="shared" si="333"/>
        <v>#VALUE!</v>
      </c>
      <c r="AH746" s="133" t="e">
        <f t="shared" si="332"/>
        <v>#VALUE!</v>
      </c>
      <c r="AI746" s="126" t="e">
        <f t="shared" si="339"/>
        <v>#VALUE!</v>
      </c>
      <c r="AJ746" s="73" t="str">
        <f t="shared" si="330"/>
        <v>missing data</v>
      </c>
      <c r="AK746" s="80" t="str">
        <f t="shared" si="331"/>
        <v>missing data</v>
      </c>
    </row>
    <row r="747" spans="1:37" x14ac:dyDescent="0.25">
      <c r="A747" s="114" t="s">
        <v>74</v>
      </c>
      <c r="B747" s="102"/>
      <c r="C747" s="103"/>
      <c r="D747" s="105"/>
      <c r="E747" s="193" t="e">
        <f t="shared" si="334"/>
        <v>#DIV/0!</v>
      </c>
      <c r="F747" s="191">
        <f t="shared" si="335"/>
        <v>0</v>
      </c>
      <c r="G747" s="103"/>
      <c r="H747" s="104">
        <f t="shared" si="336"/>
        <v>0</v>
      </c>
      <c r="I747" s="147"/>
      <c r="J747" s="106"/>
      <c r="K747" s="106"/>
      <c r="L747" s="106"/>
      <c r="M747" s="107"/>
      <c r="N747" s="150" t="str">
        <f t="shared" si="318"/>
        <v xml:space="preserve"> </v>
      </c>
      <c r="O747" s="145" t="str">
        <f t="shared" si="319"/>
        <v xml:space="preserve"> </v>
      </c>
      <c r="P747" s="154" t="str">
        <f t="shared" si="320"/>
        <v xml:space="preserve"> </v>
      </c>
      <c r="Q747" s="145">
        <f t="shared" si="321"/>
        <v>0</v>
      </c>
      <c r="R747" s="145" t="str">
        <f t="shared" si="322"/>
        <v xml:space="preserve"> </v>
      </c>
      <c r="S747" s="145" t="str">
        <f t="shared" si="323"/>
        <v xml:space="preserve"> </v>
      </c>
      <c r="T747" s="145" t="str">
        <f t="shared" si="324"/>
        <v xml:space="preserve"> </v>
      </c>
      <c r="U747" s="150" t="e">
        <f t="shared" si="325"/>
        <v>#VALUE!</v>
      </c>
      <c r="V747" s="145" t="e">
        <f t="shared" si="326"/>
        <v>#VALUE!</v>
      </c>
      <c r="W747" s="137" t="e">
        <f t="shared" si="327"/>
        <v>#VALUE!</v>
      </c>
      <c r="X747" s="73" t="str">
        <f t="shared" si="337"/>
        <v>donnée(s) manquante(s)</v>
      </c>
      <c r="Y747" s="74" t="str">
        <f t="shared" si="338"/>
        <v>donnée(s) manquante(s)</v>
      </c>
      <c r="Z747" s="131" t="e">
        <f t="shared" si="328"/>
        <v>#DIV/0!</v>
      </c>
      <c r="AA747" s="127" t="str">
        <f>IF(ISBLANK(L747)," ",IF(L747&lt;=Scenario!$C$3,0,IF(L747&lt;=Scenario!$C$5,1,IF(L747&lt;=Scenario!$C$6,2,IF(L747&lt;=Scenario!$C$7,3,IF(L747&lt;=Scenario!$C$8,4,5))))))</f>
        <v xml:space="preserve"> </v>
      </c>
      <c r="AB747" s="127" t="str">
        <f>IF(ISBLANK(M747)," ",IF(M747&lt;=Scenario!$G$3,0,IF(M747&lt;=Scenario!$G$5,1,IF(M747&lt;=Scenario!$G$6,2,IF(M747&lt;=Scenario!$G$7,3,IF(M747&lt;=Scenario!$G$8,4,IF(M747&lt;=Scenario!$G$9,5,IF(M747&lt;=Scenario!$G$10,6,7))))))))</f>
        <v xml:space="preserve"> </v>
      </c>
      <c r="AC747" s="127"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27"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27">
        <f>IF(ISBLANK(F747)," ",IF(F747&lt;=Scenario!$AI$3,0,IF(F747&lt;=Scenario!$AI$5,1,IF(F747&lt;=Scenario!$AI$6,2,IF(F747&lt;=Scenario!$AI$7,3,IF(F747&lt;=Scenario!$AI$8,4,IF(F747&lt;=Scenario!$AI$9,5,IF(F747&lt;=Scenario!$AI$10,6,IF(F747&lt;=Scenario!$AI$11,7,IF(F747&lt;=Scenario!$AI$12,8,IF(F747&lt;=Scenario!$AI$13,9,10)))))))))))</f>
        <v>0</v>
      </c>
      <c r="AF747" s="127" t="str">
        <f t="shared" si="329"/>
        <v xml:space="preserve"> </v>
      </c>
      <c r="AG747" s="132" t="e">
        <f t="shared" si="333"/>
        <v>#VALUE!</v>
      </c>
      <c r="AH747" s="133" t="e">
        <f t="shared" si="332"/>
        <v>#VALUE!</v>
      </c>
      <c r="AI747" s="126" t="e">
        <f t="shared" si="339"/>
        <v>#VALUE!</v>
      </c>
      <c r="AJ747" s="73" t="str">
        <f t="shared" si="330"/>
        <v>missing data</v>
      </c>
      <c r="AK747" s="80" t="str">
        <f t="shared" si="331"/>
        <v>missing data</v>
      </c>
    </row>
    <row r="748" spans="1:37" x14ac:dyDescent="0.25">
      <c r="A748" s="114" t="s">
        <v>74</v>
      </c>
      <c r="B748" s="102"/>
      <c r="C748" s="103"/>
      <c r="D748" s="105"/>
      <c r="E748" s="193" t="e">
        <f t="shared" si="334"/>
        <v>#DIV/0!</v>
      </c>
      <c r="F748" s="191">
        <f t="shared" si="335"/>
        <v>0</v>
      </c>
      <c r="G748" s="103"/>
      <c r="H748" s="104">
        <f t="shared" si="336"/>
        <v>0</v>
      </c>
      <c r="I748" s="147"/>
      <c r="J748" s="106"/>
      <c r="K748" s="106"/>
      <c r="L748" s="106"/>
      <c r="M748" s="107"/>
      <c r="N748" s="150" t="str">
        <f t="shared" si="318"/>
        <v xml:space="preserve"> </v>
      </c>
      <c r="O748" s="145" t="str">
        <f t="shared" si="319"/>
        <v xml:space="preserve"> </v>
      </c>
      <c r="P748" s="154" t="str">
        <f t="shared" si="320"/>
        <v xml:space="preserve"> </v>
      </c>
      <c r="Q748" s="145">
        <f t="shared" si="321"/>
        <v>0</v>
      </c>
      <c r="R748" s="145" t="str">
        <f t="shared" si="322"/>
        <v xml:space="preserve"> </v>
      </c>
      <c r="S748" s="145" t="str">
        <f t="shared" si="323"/>
        <v xml:space="preserve"> </v>
      </c>
      <c r="T748" s="145" t="str">
        <f t="shared" si="324"/>
        <v xml:space="preserve"> </v>
      </c>
      <c r="U748" s="150" t="e">
        <f t="shared" si="325"/>
        <v>#VALUE!</v>
      </c>
      <c r="V748" s="145" t="e">
        <f t="shared" si="326"/>
        <v>#VALUE!</v>
      </c>
      <c r="W748" s="137" t="e">
        <f t="shared" si="327"/>
        <v>#VALUE!</v>
      </c>
      <c r="X748" s="73" t="str">
        <f t="shared" si="337"/>
        <v>donnée(s) manquante(s)</v>
      </c>
      <c r="Y748" s="74" t="str">
        <f t="shared" si="338"/>
        <v>donnée(s) manquante(s)</v>
      </c>
      <c r="Z748" s="131" t="e">
        <f t="shared" si="328"/>
        <v>#DIV/0!</v>
      </c>
      <c r="AA748" s="127" t="str">
        <f>IF(ISBLANK(L748)," ",IF(L748&lt;=Scenario!$C$3,0,IF(L748&lt;=Scenario!$C$5,1,IF(L748&lt;=Scenario!$C$6,2,IF(L748&lt;=Scenario!$C$7,3,IF(L748&lt;=Scenario!$C$8,4,5))))))</f>
        <v xml:space="preserve"> </v>
      </c>
      <c r="AB748" s="127" t="str">
        <f>IF(ISBLANK(M748)," ",IF(M748&lt;=Scenario!$G$3,0,IF(M748&lt;=Scenario!$G$5,1,IF(M748&lt;=Scenario!$G$6,2,IF(M748&lt;=Scenario!$G$7,3,IF(M748&lt;=Scenario!$G$8,4,IF(M748&lt;=Scenario!$G$9,5,IF(M748&lt;=Scenario!$G$10,6,7))))))))</f>
        <v xml:space="preserve"> </v>
      </c>
      <c r="AC748" s="127"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27"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27">
        <f>IF(ISBLANK(F748)," ",IF(F748&lt;=Scenario!$AI$3,0,IF(F748&lt;=Scenario!$AI$5,1,IF(F748&lt;=Scenario!$AI$6,2,IF(F748&lt;=Scenario!$AI$7,3,IF(F748&lt;=Scenario!$AI$8,4,IF(F748&lt;=Scenario!$AI$9,5,IF(F748&lt;=Scenario!$AI$10,6,IF(F748&lt;=Scenario!$AI$11,7,IF(F748&lt;=Scenario!$AI$12,8,IF(F748&lt;=Scenario!$AI$13,9,10)))))))))))</f>
        <v>0</v>
      </c>
      <c r="AF748" s="127" t="str">
        <f t="shared" si="329"/>
        <v xml:space="preserve"> </v>
      </c>
      <c r="AG748" s="132" t="e">
        <f t="shared" si="333"/>
        <v>#VALUE!</v>
      </c>
      <c r="AH748" s="133" t="e">
        <f t="shared" si="332"/>
        <v>#VALUE!</v>
      </c>
      <c r="AI748" s="126" t="e">
        <f t="shared" si="339"/>
        <v>#VALUE!</v>
      </c>
      <c r="AJ748" s="73" t="str">
        <f t="shared" si="330"/>
        <v>missing data</v>
      </c>
      <c r="AK748" s="80" t="str">
        <f t="shared" si="331"/>
        <v>missing data</v>
      </c>
    </row>
    <row r="749" spans="1:37" x14ac:dyDescent="0.25">
      <c r="A749" s="114" t="s">
        <v>74</v>
      </c>
      <c r="B749" s="102"/>
      <c r="C749" s="103"/>
      <c r="D749" s="105"/>
      <c r="E749" s="193" t="e">
        <f t="shared" si="334"/>
        <v>#DIV/0!</v>
      </c>
      <c r="F749" s="191">
        <f t="shared" si="335"/>
        <v>0</v>
      </c>
      <c r="G749" s="103"/>
      <c r="H749" s="104">
        <f t="shared" si="336"/>
        <v>0</v>
      </c>
      <c r="I749" s="147"/>
      <c r="J749" s="106"/>
      <c r="K749" s="106"/>
      <c r="L749" s="106"/>
      <c r="M749" s="107"/>
      <c r="N749" s="150" t="str">
        <f t="shared" si="318"/>
        <v xml:space="preserve"> </v>
      </c>
      <c r="O749" s="145" t="str">
        <f t="shared" si="319"/>
        <v xml:space="preserve"> </v>
      </c>
      <c r="P749" s="154" t="str">
        <f t="shared" si="320"/>
        <v xml:space="preserve"> </v>
      </c>
      <c r="Q749" s="145">
        <f t="shared" si="321"/>
        <v>0</v>
      </c>
      <c r="R749" s="145" t="str">
        <f t="shared" si="322"/>
        <v xml:space="preserve"> </v>
      </c>
      <c r="S749" s="145" t="str">
        <f t="shared" si="323"/>
        <v xml:space="preserve"> </v>
      </c>
      <c r="T749" s="145" t="str">
        <f t="shared" si="324"/>
        <v xml:space="preserve"> </v>
      </c>
      <c r="U749" s="150" t="e">
        <f t="shared" si="325"/>
        <v>#VALUE!</v>
      </c>
      <c r="V749" s="145" t="e">
        <f t="shared" si="326"/>
        <v>#VALUE!</v>
      </c>
      <c r="W749" s="137" t="e">
        <f t="shared" si="327"/>
        <v>#VALUE!</v>
      </c>
      <c r="X749" s="73" t="str">
        <f t="shared" si="337"/>
        <v>donnée(s) manquante(s)</v>
      </c>
      <c r="Y749" s="74" t="str">
        <f t="shared" si="338"/>
        <v>donnée(s) manquante(s)</v>
      </c>
      <c r="Z749" s="131" t="e">
        <f t="shared" si="328"/>
        <v>#DIV/0!</v>
      </c>
      <c r="AA749" s="127" t="str">
        <f>IF(ISBLANK(L749)," ",IF(L749&lt;=Scenario!$C$3,0,IF(L749&lt;=Scenario!$C$5,1,IF(L749&lt;=Scenario!$C$6,2,IF(L749&lt;=Scenario!$C$7,3,IF(L749&lt;=Scenario!$C$8,4,5))))))</f>
        <v xml:space="preserve"> </v>
      </c>
      <c r="AB749" s="127" t="str">
        <f>IF(ISBLANK(M749)," ",IF(M749&lt;=Scenario!$G$3,0,IF(M749&lt;=Scenario!$G$5,1,IF(M749&lt;=Scenario!$G$6,2,IF(M749&lt;=Scenario!$G$7,3,IF(M749&lt;=Scenario!$G$8,4,IF(M749&lt;=Scenario!$G$9,5,IF(M749&lt;=Scenario!$G$10,6,7))))))))</f>
        <v xml:space="preserve"> </v>
      </c>
      <c r="AC749" s="127"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27"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27">
        <f>IF(ISBLANK(F749)," ",IF(F749&lt;=Scenario!$AI$3,0,IF(F749&lt;=Scenario!$AI$5,1,IF(F749&lt;=Scenario!$AI$6,2,IF(F749&lt;=Scenario!$AI$7,3,IF(F749&lt;=Scenario!$AI$8,4,IF(F749&lt;=Scenario!$AI$9,5,IF(F749&lt;=Scenario!$AI$10,6,IF(F749&lt;=Scenario!$AI$11,7,IF(F749&lt;=Scenario!$AI$12,8,IF(F749&lt;=Scenario!$AI$13,9,10)))))))))))</f>
        <v>0</v>
      </c>
      <c r="AF749" s="127" t="str">
        <f t="shared" si="329"/>
        <v xml:space="preserve"> </v>
      </c>
      <c r="AG749" s="132" t="e">
        <f t="shared" si="333"/>
        <v>#VALUE!</v>
      </c>
      <c r="AH749" s="133" t="e">
        <f t="shared" si="332"/>
        <v>#VALUE!</v>
      </c>
      <c r="AI749" s="126" t="e">
        <f t="shared" si="339"/>
        <v>#VALUE!</v>
      </c>
      <c r="AJ749" s="73" t="str">
        <f t="shared" si="330"/>
        <v>missing data</v>
      </c>
      <c r="AK749" s="80" t="str">
        <f t="shared" si="331"/>
        <v>missing data</v>
      </c>
    </row>
    <row r="750" spans="1:37" x14ac:dyDescent="0.25">
      <c r="A750" s="114" t="s">
        <v>74</v>
      </c>
      <c r="B750" s="102"/>
      <c r="C750" s="103"/>
      <c r="D750" s="105"/>
      <c r="E750" s="193" t="e">
        <f t="shared" si="334"/>
        <v>#DIV/0!</v>
      </c>
      <c r="F750" s="191">
        <f t="shared" si="335"/>
        <v>0</v>
      </c>
      <c r="G750" s="103"/>
      <c r="H750" s="104">
        <f t="shared" si="336"/>
        <v>0</v>
      </c>
      <c r="I750" s="147"/>
      <c r="J750" s="106"/>
      <c r="K750" s="106"/>
      <c r="L750" s="106"/>
      <c r="M750" s="107"/>
      <c r="N750" s="150" t="str">
        <f t="shared" si="318"/>
        <v xml:space="preserve"> </v>
      </c>
      <c r="O750" s="145" t="str">
        <f t="shared" si="319"/>
        <v xml:space="preserve"> </v>
      </c>
      <c r="P750" s="154" t="str">
        <f t="shared" si="320"/>
        <v xml:space="preserve"> </v>
      </c>
      <c r="Q750" s="145">
        <f t="shared" si="321"/>
        <v>0</v>
      </c>
      <c r="R750" s="145" t="str">
        <f t="shared" si="322"/>
        <v xml:space="preserve"> </v>
      </c>
      <c r="S750" s="145" t="str">
        <f t="shared" si="323"/>
        <v xml:space="preserve"> </v>
      </c>
      <c r="T750" s="145" t="str">
        <f t="shared" si="324"/>
        <v xml:space="preserve"> </v>
      </c>
      <c r="U750" s="150" t="e">
        <f t="shared" si="325"/>
        <v>#VALUE!</v>
      </c>
      <c r="V750" s="145" t="e">
        <f t="shared" si="326"/>
        <v>#VALUE!</v>
      </c>
      <c r="W750" s="137" t="e">
        <f t="shared" si="327"/>
        <v>#VALUE!</v>
      </c>
      <c r="X750" s="73" t="str">
        <f t="shared" si="337"/>
        <v>donnée(s) manquante(s)</v>
      </c>
      <c r="Y750" s="74" t="str">
        <f t="shared" si="338"/>
        <v>donnée(s) manquante(s)</v>
      </c>
      <c r="Z750" s="131" t="e">
        <f t="shared" si="328"/>
        <v>#DIV/0!</v>
      </c>
      <c r="AA750" s="127" t="str">
        <f>IF(ISBLANK(L750)," ",IF(L750&lt;=Scenario!$C$3,0,IF(L750&lt;=Scenario!$C$5,1,IF(L750&lt;=Scenario!$C$6,2,IF(L750&lt;=Scenario!$C$7,3,IF(L750&lt;=Scenario!$C$8,4,5))))))</f>
        <v xml:space="preserve"> </v>
      </c>
      <c r="AB750" s="127" t="str">
        <f>IF(ISBLANK(M750)," ",IF(M750&lt;=Scenario!$G$3,0,IF(M750&lt;=Scenario!$G$5,1,IF(M750&lt;=Scenario!$G$6,2,IF(M750&lt;=Scenario!$G$7,3,IF(M750&lt;=Scenario!$G$8,4,IF(M750&lt;=Scenario!$G$9,5,IF(M750&lt;=Scenario!$G$10,6,7))))))))</f>
        <v xml:space="preserve"> </v>
      </c>
      <c r="AC750" s="127"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27"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27">
        <f>IF(ISBLANK(F750)," ",IF(F750&lt;=Scenario!$AI$3,0,IF(F750&lt;=Scenario!$AI$5,1,IF(F750&lt;=Scenario!$AI$6,2,IF(F750&lt;=Scenario!$AI$7,3,IF(F750&lt;=Scenario!$AI$8,4,IF(F750&lt;=Scenario!$AI$9,5,IF(F750&lt;=Scenario!$AI$10,6,IF(F750&lt;=Scenario!$AI$11,7,IF(F750&lt;=Scenario!$AI$12,8,IF(F750&lt;=Scenario!$AI$13,9,10)))))))))))</f>
        <v>0</v>
      </c>
      <c r="AF750" s="127" t="str">
        <f t="shared" si="329"/>
        <v xml:space="preserve"> </v>
      </c>
      <c r="AG750" s="132" t="e">
        <f t="shared" si="333"/>
        <v>#VALUE!</v>
      </c>
      <c r="AH750" s="133" t="e">
        <f t="shared" si="332"/>
        <v>#VALUE!</v>
      </c>
      <c r="AI750" s="126" t="e">
        <f t="shared" si="339"/>
        <v>#VALUE!</v>
      </c>
      <c r="AJ750" s="73" t="str">
        <f t="shared" si="330"/>
        <v>missing data</v>
      </c>
      <c r="AK750" s="80" t="str">
        <f t="shared" si="331"/>
        <v>missing data</v>
      </c>
    </row>
    <row r="751" spans="1:37" x14ac:dyDescent="0.25">
      <c r="A751" s="114" t="s">
        <v>74</v>
      </c>
      <c r="B751" s="102"/>
      <c r="C751" s="103"/>
      <c r="D751" s="105"/>
      <c r="E751" s="193" t="e">
        <f t="shared" si="334"/>
        <v>#DIV/0!</v>
      </c>
      <c r="F751" s="191">
        <f t="shared" si="335"/>
        <v>0</v>
      </c>
      <c r="G751" s="103"/>
      <c r="H751" s="104">
        <f t="shared" si="336"/>
        <v>0</v>
      </c>
      <c r="I751" s="147"/>
      <c r="J751" s="106"/>
      <c r="K751" s="106"/>
      <c r="L751" s="106"/>
      <c r="M751" s="107"/>
      <c r="N751" s="150" t="str">
        <f t="shared" si="318"/>
        <v xml:space="preserve"> </v>
      </c>
      <c r="O751" s="145" t="str">
        <f t="shared" si="319"/>
        <v xml:space="preserve"> </v>
      </c>
      <c r="P751" s="154" t="str">
        <f t="shared" si="320"/>
        <v xml:space="preserve"> </v>
      </c>
      <c r="Q751" s="145">
        <f t="shared" si="321"/>
        <v>0</v>
      </c>
      <c r="R751" s="145" t="str">
        <f t="shared" si="322"/>
        <v xml:space="preserve"> </v>
      </c>
      <c r="S751" s="145" t="str">
        <f t="shared" si="323"/>
        <v xml:space="preserve"> </v>
      </c>
      <c r="T751" s="145" t="str">
        <f t="shared" si="324"/>
        <v xml:space="preserve"> </v>
      </c>
      <c r="U751" s="150" t="e">
        <f t="shared" si="325"/>
        <v>#VALUE!</v>
      </c>
      <c r="V751" s="145" t="e">
        <f t="shared" si="326"/>
        <v>#VALUE!</v>
      </c>
      <c r="W751" s="137" t="e">
        <f t="shared" si="327"/>
        <v>#VALUE!</v>
      </c>
      <c r="X751" s="73" t="str">
        <f t="shared" si="337"/>
        <v>donnée(s) manquante(s)</v>
      </c>
      <c r="Y751" s="74" t="str">
        <f t="shared" si="338"/>
        <v>donnée(s) manquante(s)</v>
      </c>
      <c r="Z751" s="131" t="e">
        <f t="shared" si="328"/>
        <v>#DIV/0!</v>
      </c>
      <c r="AA751" s="127" t="str">
        <f>IF(ISBLANK(L751)," ",IF(L751&lt;=Scenario!$C$3,0,IF(L751&lt;=Scenario!$C$5,1,IF(L751&lt;=Scenario!$C$6,2,IF(L751&lt;=Scenario!$C$7,3,IF(L751&lt;=Scenario!$C$8,4,5))))))</f>
        <v xml:space="preserve"> </v>
      </c>
      <c r="AB751" s="127" t="str">
        <f>IF(ISBLANK(M751)," ",IF(M751&lt;=Scenario!$G$3,0,IF(M751&lt;=Scenario!$G$5,1,IF(M751&lt;=Scenario!$G$6,2,IF(M751&lt;=Scenario!$G$7,3,IF(M751&lt;=Scenario!$G$8,4,IF(M751&lt;=Scenario!$G$9,5,IF(M751&lt;=Scenario!$G$10,6,7))))))))</f>
        <v xml:space="preserve"> </v>
      </c>
      <c r="AC751" s="127"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27"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27">
        <f>IF(ISBLANK(F751)," ",IF(F751&lt;=Scenario!$AI$3,0,IF(F751&lt;=Scenario!$AI$5,1,IF(F751&lt;=Scenario!$AI$6,2,IF(F751&lt;=Scenario!$AI$7,3,IF(F751&lt;=Scenario!$AI$8,4,IF(F751&lt;=Scenario!$AI$9,5,IF(F751&lt;=Scenario!$AI$10,6,IF(F751&lt;=Scenario!$AI$11,7,IF(F751&lt;=Scenario!$AI$12,8,IF(F751&lt;=Scenario!$AI$13,9,10)))))))))))</f>
        <v>0</v>
      </c>
      <c r="AF751" s="127" t="str">
        <f t="shared" si="329"/>
        <v xml:space="preserve"> </v>
      </c>
      <c r="AG751" s="132" t="e">
        <f t="shared" si="333"/>
        <v>#VALUE!</v>
      </c>
      <c r="AH751" s="133" t="e">
        <f t="shared" si="332"/>
        <v>#VALUE!</v>
      </c>
      <c r="AI751" s="126" t="e">
        <f t="shared" si="339"/>
        <v>#VALUE!</v>
      </c>
      <c r="AJ751" s="73" t="str">
        <f t="shared" si="330"/>
        <v>missing data</v>
      </c>
      <c r="AK751" s="80" t="str">
        <f t="shared" si="331"/>
        <v>missing data</v>
      </c>
    </row>
    <row r="752" spans="1:37" x14ac:dyDescent="0.25">
      <c r="A752" s="114" t="s">
        <v>74</v>
      </c>
      <c r="B752" s="102"/>
      <c r="C752" s="103"/>
      <c r="D752" s="105"/>
      <c r="E752" s="193" t="e">
        <f t="shared" si="334"/>
        <v>#DIV/0!</v>
      </c>
      <c r="F752" s="191">
        <f t="shared" si="335"/>
        <v>0</v>
      </c>
      <c r="G752" s="103"/>
      <c r="H752" s="104">
        <f t="shared" si="336"/>
        <v>0</v>
      </c>
      <c r="I752" s="147"/>
      <c r="J752" s="106"/>
      <c r="K752" s="106"/>
      <c r="L752" s="106"/>
      <c r="M752" s="107"/>
      <c r="N752" s="150" t="str">
        <f t="shared" si="318"/>
        <v xml:space="preserve"> </v>
      </c>
      <c r="O752" s="145" t="str">
        <f t="shared" si="319"/>
        <v xml:space="preserve"> </v>
      </c>
      <c r="P752" s="154" t="str">
        <f t="shared" si="320"/>
        <v xml:space="preserve"> </v>
      </c>
      <c r="Q752" s="145">
        <f t="shared" si="321"/>
        <v>0</v>
      </c>
      <c r="R752" s="145" t="str">
        <f t="shared" si="322"/>
        <v xml:space="preserve"> </v>
      </c>
      <c r="S752" s="145" t="str">
        <f t="shared" si="323"/>
        <v xml:space="preserve"> </v>
      </c>
      <c r="T752" s="145" t="str">
        <f t="shared" si="324"/>
        <v xml:space="preserve"> </v>
      </c>
      <c r="U752" s="150" t="e">
        <f t="shared" si="325"/>
        <v>#VALUE!</v>
      </c>
      <c r="V752" s="145" t="e">
        <f t="shared" si="326"/>
        <v>#VALUE!</v>
      </c>
      <c r="W752" s="137" t="e">
        <f t="shared" si="327"/>
        <v>#VALUE!</v>
      </c>
      <c r="X752" s="73" t="str">
        <f t="shared" si="337"/>
        <v>donnée(s) manquante(s)</v>
      </c>
      <c r="Y752" s="74" t="str">
        <f t="shared" si="338"/>
        <v>donnée(s) manquante(s)</v>
      </c>
      <c r="Z752" s="131" t="e">
        <f t="shared" si="328"/>
        <v>#DIV/0!</v>
      </c>
      <c r="AA752" s="127" t="str">
        <f>IF(ISBLANK(L752)," ",IF(L752&lt;=Scenario!$C$3,0,IF(L752&lt;=Scenario!$C$5,1,IF(L752&lt;=Scenario!$C$6,2,IF(L752&lt;=Scenario!$C$7,3,IF(L752&lt;=Scenario!$C$8,4,5))))))</f>
        <v xml:space="preserve"> </v>
      </c>
      <c r="AB752" s="127" t="str">
        <f>IF(ISBLANK(M752)," ",IF(M752&lt;=Scenario!$G$3,0,IF(M752&lt;=Scenario!$G$5,1,IF(M752&lt;=Scenario!$G$6,2,IF(M752&lt;=Scenario!$G$7,3,IF(M752&lt;=Scenario!$G$8,4,IF(M752&lt;=Scenario!$G$9,5,IF(M752&lt;=Scenario!$G$10,6,7))))))))</f>
        <v xml:space="preserve"> </v>
      </c>
      <c r="AC752" s="127"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27"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27">
        <f>IF(ISBLANK(F752)," ",IF(F752&lt;=Scenario!$AI$3,0,IF(F752&lt;=Scenario!$AI$5,1,IF(F752&lt;=Scenario!$AI$6,2,IF(F752&lt;=Scenario!$AI$7,3,IF(F752&lt;=Scenario!$AI$8,4,IF(F752&lt;=Scenario!$AI$9,5,IF(F752&lt;=Scenario!$AI$10,6,IF(F752&lt;=Scenario!$AI$11,7,IF(F752&lt;=Scenario!$AI$12,8,IF(F752&lt;=Scenario!$AI$13,9,10)))))))))))</f>
        <v>0</v>
      </c>
      <c r="AF752" s="127" t="str">
        <f t="shared" si="329"/>
        <v xml:space="preserve"> </v>
      </c>
      <c r="AG752" s="132" t="e">
        <f t="shared" si="333"/>
        <v>#VALUE!</v>
      </c>
      <c r="AH752" s="133" t="e">
        <f t="shared" si="332"/>
        <v>#VALUE!</v>
      </c>
      <c r="AI752" s="126" t="e">
        <f t="shared" si="339"/>
        <v>#VALUE!</v>
      </c>
      <c r="AJ752" s="73" t="str">
        <f t="shared" si="330"/>
        <v>missing data</v>
      </c>
      <c r="AK752" s="80" t="str">
        <f t="shared" si="331"/>
        <v>missing data</v>
      </c>
    </row>
    <row r="753" spans="1:37" x14ac:dyDescent="0.25">
      <c r="A753" s="114" t="s">
        <v>74</v>
      </c>
      <c r="B753" s="102"/>
      <c r="C753" s="103"/>
      <c r="D753" s="105"/>
      <c r="E753" s="193" t="e">
        <f t="shared" si="334"/>
        <v>#DIV/0!</v>
      </c>
      <c r="F753" s="191">
        <f t="shared" si="335"/>
        <v>0</v>
      </c>
      <c r="G753" s="103"/>
      <c r="H753" s="104">
        <f t="shared" si="336"/>
        <v>0</v>
      </c>
      <c r="I753" s="147"/>
      <c r="J753" s="106"/>
      <c r="K753" s="106"/>
      <c r="L753" s="106"/>
      <c r="M753" s="107"/>
      <c r="N753" s="150" t="str">
        <f t="shared" si="318"/>
        <v xml:space="preserve"> </v>
      </c>
      <c r="O753" s="145" t="str">
        <f t="shared" si="319"/>
        <v xml:space="preserve"> </v>
      </c>
      <c r="P753" s="154" t="str">
        <f t="shared" si="320"/>
        <v xml:space="preserve"> </v>
      </c>
      <c r="Q753" s="145">
        <f t="shared" si="321"/>
        <v>0</v>
      </c>
      <c r="R753" s="145" t="str">
        <f t="shared" si="322"/>
        <v xml:space="preserve"> </v>
      </c>
      <c r="S753" s="145" t="str">
        <f t="shared" si="323"/>
        <v xml:space="preserve"> </v>
      </c>
      <c r="T753" s="145" t="str">
        <f t="shared" si="324"/>
        <v xml:space="preserve"> </v>
      </c>
      <c r="U753" s="150" t="e">
        <f t="shared" si="325"/>
        <v>#VALUE!</v>
      </c>
      <c r="V753" s="145" t="e">
        <f t="shared" si="326"/>
        <v>#VALUE!</v>
      </c>
      <c r="W753" s="137" t="e">
        <f t="shared" si="327"/>
        <v>#VALUE!</v>
      </c>
      <c r="X753" s="73" t="str">
        <f t="shared" si="337"/>
        <v>donnée(s) manquante(s)</v>
      </c>
      <c r="Y753" s="74" t="str">
        <f t="shared" si="338"/>
        <v>donnée(s) manquante(s)</v>
      </c>
      <c r="Z753" s="131" t="e">
        <f t="shared" si="328"/>
        <v>#DIV/0!</v>
      </c>
      <c r="AA753" s="127" t="str">
        <f>IF(ISBLANK(L753)," ",IF(L753&lt;=Scenario!$C$3,0,IF(L753&lt;=Scenario!$C$5,1,IF(L753&lt;=Scenario!$C$6,2,IF(L753&lt;=Scenario!$C$7,3,IF(L753&lt;=Scenario!$C$8,4,5))))))</f>
        <v xml:space="preserve"> </v>
      </c>
      <c r="AB753" s="127" t="str">
        <f>IF(ISBLANK(M753)," ",IF(M753&lt;=Scenario!$G$3,0,IF(M753&lt;=Scenario!$G$5,1,IF(M753&lt;=Scenario!$G$6,2,IF(M753&lt;=Scenario!$G$7,3,IF(M753&lt;=Scenario!$G$8,4,IF(M753&lt;=Scenario!$G$9,5,IF(M753&lt;=Scenario!$G$10,6,7))))))))</f>
        <v xml:space="preserve"> </v>
      </c>
      <c r="AC753" s="127"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27"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27">
        <f>IF(ISBLANK(F753)," ",IF(F753&lt;=Scenario!$AI$3,0,IF(F753&lt;=Scenario!$AI$5,1,IF(F753&lt;=Scenario!$AI$6,2,IF(F753&lt;=Scenario!$AI$7,3,IF(F753&lt;=Scenario!$AI$8,4,IF(F753&lt;=Scenario!$AI$9,5,IF(F753&lt;=Scenario!$AI$10,6,IF(F753&lt;=Scenario!$AI$11,7,IF(F753&lt;=Scenario!$AI$12,8,IF(F753&lt;=Scenario!$AI$13,9,10)))))))))))</f>
        <v>0</v>
      </c>
      <c r="AF753" s="127" t="str">
        <f t="shared" si="329"/>
        <v xml:space="preserve"> </v>
      </c>
      <c r="AG753" s="132" t="e">
        <f t="shared" si="333"/>
        <v>#VALUE!</v>
      </c>
      <c r="AH753" s="133" t="e">
        <f t="shared" si="332"/>
        <v>#VALUE!</v>
      </c>
      <c r="AI753" s="126" t="e">
        <f t="shared" si="339"/>
        <v>#VALUE!</v>
      </c>
      <c r="AJ753" s="73" t="str">
        <f t="shared" si="330"/>
        <v>missing data</v>
      </c>
      <c r="AK753" s="80" t="str">
        <f t="shared" si="331"/>
        <v>missing data</v>
      </c>
    </row>
    <row r="754" spans="1:37" x14ac:dyDescent="0.25">
      <c r="A754" s="114" t="s">
        <v>74</v>
      </c>
      <c r="B754" s="102"/>
      <c r="C754" s="103"/>
      <c r="D754" s="105"/>
      <c r="E754" s="193" t="e">
        <f t="shared" si="334"/>
        <v>#DIV/0!</v>
      </c>
      <c r="F754" s="191">
        <f t="shared" si="335"/>
        <v>0</v>
      </c>
      <c r="G754" s="103"/>
      <c r="H754" s="104">
        <f t="shared" si="336"/>
        <v>0</v>
      </c>
      <c r="I754" s="147"/>
      <c r="J754" s="106"/>
      <c r="K754" s="106"/>
      <c r="L754" s="106"/>
      <c r="M754" s="107"/>
      <c r="N754" s="150" t="str">
        <f t="shared" si="318"/>
        <v xml:space="preserve"> </v>
      </c>
      <c r="O754" s="145" t="str">
        <f t="shared" si="319"/>
        <v xml:space="preserve"> </v>
      </c>
      <c r="P754" s="154" t="str">
        <f t="shared" si="320"/>
        <v xml:space="preserve"> </v>
      </c>
      <c r="Q754" s="145">
        <f t="shared" si="321"/>
        <v>0</v>
      </c>
      <c r="R754" s="145" t="str">
        <f t="shared" si="322"/>
        <v xml:space="preserve"> </v>
      </c>
      <c r="S754" s="145" t="str">
        <f t="shared" si="323"/>
        <v xml:space="preserve"> </v>
      </c>
      <c r="T754" s="145" t="str">
        <f t="shared" si="324"/>
        <v xml:space="preserve"> </v>
      </c>
      <c r="U754" s="150" t="e">
        <f t="shared" si="325"/>
        <v>#VALUE!</v>
      </c>
      <c r="V754" s="145" t="e">
        <f t="shared" si="326"/>
        <v>#VALUE!</v>
      </c>
      <c r="W754" s="137" t="e">
        <f t="shared" si="327"/>
        <v>#VALUE!</v>
      </c>
      <c r="X754" s="73" t="str">
        <f t="shared" si="337"/>
        <v>donnée(s) manquante(s)</v>
      </c>
      <c r="Y754" s="74" t="str">
        <f t="shared" si="338"/>
        <v>donnée(s) manquante(s)</v>
      </c>
      <c r="Z754" s="131" t="e">
        <f t="shared" si="328"/>
        <v>#DIV/0!</v>
      </c>
      <c r="AA754" s="127" t="str">
        <f>IF(ISBLANK(L754)," ",IF(L754&lt;=Scenario!$C$3,0,IF(L754&lt;=Scenario!$C$5,1,IF(L754&lt;=Scenario!$C$6,2,IF(L754&lt;=Scenario!$C$7,3,IF(L754&lt;=Scenario!$C$8,4,5))))))</f>
        <v xml:space="preserve"> </v>
      </c>
      <c r="AB754" s="127" t="str">
        <f>IF(ISBLANK(M754)," ",IF(M754&lt;=Scenario!$G$3,0,IF(M754&lt;=Scenario!$G$5,1,IF(M754&lt;=Scenario!$G$6,2,IF(M754&lt;=Scenario!$G$7,3,IF(M754&lt;=Scenario!$G$8,4,IF(M754&lt;=Scenario!$G$9,5,IF(M754&lt;=Scenario!$G$10,6,7))))))))</f>
        <v xml:space="preserve"> </v>
      </c>
      <c r="AC754" s="127"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27"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27">
        <f>IF(ISBLANK(F754)," ",IF(F754&lt;=Scenario!$AI$3,0,IF(F754&lt;=Scenario!$AI$5,1,IF(F754&lt;=Scenario!$AI$6,2,IF(F754&lt;=Scenario!$AI$7,3,IF(F754&lt;=Scenario!$AI$8,4,IF(F754&lt;=Scenario!$AI$9,5,IF(F754&lt;=Scenario!$AI$10,6,IF(F754&lt;=Scenario!$AI$11,7,IF(F754&lt;=Scenario!$AI$12,8,IF(F754&lt;=Scenario!$AI$13,9,10)))))))))))</f>
        <v>0</v>
      </c>
      <c r="AF754" s="127" t="str">
        <f t="shared" si="329"/>
        <v xml:space="preserve"> </v>
      </c>
      <c r="AG754" s="132" t="e">
        <f t="shared" si="333"/>
        <v>#VALUE!</v>
      </c>
      <c r="AH754" s="133" t="e">
        <f t="shared" si="332"/>
        <v>#VALUE!</v>
      </c>
      <c r="AI754" s="126" t="e">
        <f t="shared" si="339"/>
        <v>#VALUE!</v>
      </c>
      <c r="AJ754" s="73" t="str">
        <f t="shared" si="330"/>
        <v>missing data</v>
      </c>
      <c r="AK754" s="80" t="str">
        <f t="shared" si="331"/>
        <v>missing data</v>
      </c>
    </row>
    <row r="755" spans="1:37" x14ac:dyDescent="0.25">
      <c r="A755" s="114" t="s">
        <v>74</v>
      </c>
      <c r="B755" s="102"/>
      <c r="C755" s="103"/>
      <c r="D755" s="105"/>
      <c r="E755" s="193" t="e">
        <f t="shared" si="334"/>
        <v>#DIV/0!</v>
      </c>
      <c r="F755" s="191">
        <f t="shared" si="335"/>
        <v>0</v>
      </c>
      <c r="G755" s="103"/>
      <c r="H755" s="104">
        <f t="shared" si="336"/>
        <v>0</v>
      </c>
      <c r="I755" s="147"/>
      <c r="J755" s="106"/>
      <c r="K755" s="106"/>
      <c r="L755" s="106"/>
      <c r="M755" s="107"/>
      <c r="N755" s="150" t="str">
        <f t="shared" si="318"/>
        <v xml:space="preserve"> </v>
      </c>
      <c r="O755" s="145" t="str">
        <f t="shared" si="319"/>
        <v xml:space="preserve"> </v>
      </c>
      <c r="P755" s="154" t="str">
        <f t="shared" si="320"/>
        <v xml:space="preserve"> </v>
      </c>
      <c r="Q755" s="145">
        <f t="shared" si="321"/>
        <v>0</v>
      </c>
      <c r="R755" s="145" t="str">
        <f t="shared" si="322"/>
        <v xml:space="preserve"> </v>
      </c>
      <c r="S755" s="145" t="str">
        <f t="shared" si="323"/>
        <v xml:space="preserve"> </v>
      </c>
      <c r="T755" s="145" t="str">
        <f t="shared" si="324"/>
        <v xml:space="preserve"> </v>
      </c>
      <c r="U755" s="150" t="e">
        <f t="shared" si="325"/>
        <v>#VALUE!</v>
      </c>
      <c r="V755" s="145" t="e">
        <f t="shared" si="326"/>
        <v>#VALUE!</v>
      </c>
      <c r="W755" s="137" t="e">
        <f t="shared" si="327"/>
        <v>#VALUE!</v>
      </c>
      <c r="X755" s="73" t="str">
        <f t="shared" si="337"/>
        <v>donnée(s) manquante(s)</v>
      </c>
      <c r="Y755" s="74" t="str">
        <f t="shared" si="338"/>
        <v>donnée(s) manquante(s)</v>
      </c>
      <c r="Z755" s="131" t="e">
        <f t="shared" si="328"/>
        <v>#DIV/0!</v>
      </c>
      <c r="AA755" s="127" t="str">
        <f>IF(ISBLANK(L755)," ",IF(L755&lt;=Scenario!$C$3,0,IF(L755&lt;=Scenario!$C$5,1,IF(L755&lt;=Scenario!$C$6,2,IF(L755&lt;=Scenario!$C$7,3,IF(L755&lt;=Scenario!$C$8,4,5))))))</f>
        <v xml:space="preserve"> </v>
      </c>
      <c r="AB755" s="127" t="str">
        <f>IF(ISBLANK(M755)," ",IF(M755&lt;=Scenario!$G$3,0,IF(M755&lt;=Scenario!$G$5,1,IF(M755&lt;=Scenario!$G$6,2,IF(M755&lt;=Scenario!$G$7,3,IF(M755&lt;=Scenario!$G$8,4,IF(M755&lt;=Scenario!$G$9,5,IF(M755&lt;=Scenario!$G$10,6,7))))))))</f>
        <v xml:space="preserve"> </v>
      </c>
      <c r="AC755" s="127"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27"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27">
        <f>IF(ISBLANK(F755)," ",IF(F755&lt;=Scenario!$AI$3,0,IF(F755&lt;=Scenario!$AI$5,1,IF(F755&lt;=Scenario!$AI$6,2,IF(F755&lt;=Scenario!$AI$7,3,IF(F755&lt;=Scenario!$AI$8,4,IF(F755&lt;=Scenario!$AI$9,5,IF(F755&lt;=Scenario!$AI$10,6,IF(F755&lt;=Scenario!$AI$11,7,IF(F755&lt;=Scenario!$AI$12,8,IF(F755&lt;=Scenario!$AI$13,9,10)))))))))))</f>
        <v>0</v>
      </c>
      <c r="AF755" s="127" t="str">
        <f t="shared" si="329"/>
        <v xml:space="preserve"> </v>
      </c>
      <c r="AG755" s="132" t="e">
        <f t="shared" si="333"/>
        <v>#VALUE!</v>
      </c>
      <c r="AH755" s="133" t="e">
        <f t="shared" si="332"/>
        <v>#VALUE!</v>
      </c>
      <c r="AI755" s="126" t="e">
        <f t="shared" si="339"/>
        <v>#VALUE!</v>
      </c>
      <c r="AJ755" s="73" t="str">
        <f t="shared" si="330"/>
        <v>missing data</v>
      </c>
      <c r="AK755" s="80" t="str">
        <f t="shared" si="331"/>
        <v>missing data</v>
      </c>
    </row>
    <row r="756" spans="1:37" x14ac:dyDescent="0.25">
      <c r="A756" s="114" t="s">
        <v>74</v>
      </c>
      <c r="B756" s="102"/>
      <c r="C756" s="103"/>
      <c r="D756" s="105"/>
      <c r="E756" s="193" t="e">
        <f t="shared" si="334"/>
        <v>#DIV/0!</v>
      </c>
      <c r="F756" s="191">
        <f t="shared" si="335"/>
        <v>0</v>
      </c>
      <c r="G756" s="103"/>
      <c r="H756" s="104">
        <f t="shared" si="336"/>
        <v>0</v>
      </c>
      <c r="I756" s="147"/>
      <c r="J756" s="106"/>
      <c r="K756" s="106"/>
      <c r="L756" s="106"/>
      <c r="M756" s="107"/>
      <c r="N756" s="150" t="str">
        <f t="shared" si="318"/>
        <v xml:space="preserve"> </v>
      </c>
      <c r="O756" s="145" t="str">
        <f t="shared" si="319"/>
        <v xml:space="preserve"> </v>
      </c>
      <c r="P756" s="154" t="str">
        <f t="shared" si="320"/>
        <v xml:space="preserve"> </v>
      </c>
      <c r="Q756" s="145">
        <f t="shared" si="321"/>
        <v>0</v>
      </c>
      <c r="R756" s="145" t="str">
        <f t="shared" si="322"/>
        <v xml:space="preserve"> </v>
      </c>
      <c r="S756" s="145" t="str">
        <f t="shared" si="323"/>
        <v xml:space="preserve"> </v>
      </c>
      <c r="T756" s="145" t="str">
        <f t="shared" si="324"/>
        <v xml:space="preserve"> </v>
      </c>
      <c r="U756" s="150" t="e">
        <f t="shared" si="325"/>
        <v>#VALUE!</v>
      </c>
      <c r="V756" s="145" t="e">
        <f t="shared" si="326"/>
        <v>#VALUE!</v>
      </c>
      <c r="W756" s="137" t="e">
        <f t="shared" si="327"/>
        <v>#VALUE!</v>
      </c>
      <c r="X756" s="73" t="str">
        <f t="shared" si="337"/>
        <v>donnée(s) manquante(s)</v>
      </c>
      <c r="Y756" s="74" t="str">
        <f t="shared" si="338"/>
        <v>donnée(s) manquante(s)</v>
      </c>
      <c r="Z756" s="131" t="e">
        <f t="shared" si="328"/>
        <v>#DIV/0!</v>
      </c>
      <c r="AA756" s="127" t="str">
        <f>IF(ISBLANK(L756)," ",IF(L756&lt;=Scenario!$C$3,0,IF(L756&lt;=Scenario!$C$5,1,IF(L756&lt;=Scenario!$C$6,2,IF(L756&lt;=Scenario!$C$7,3,IF(L756&lt;=Scenario!$C$8,4,5))))))</f>
        <v xml:space="preserve"> </v>
      </c>
      <c r="AB756" s="127" t="str">
        <f>IF(ISBLANK(M756)," ",IF(M756&lt;=Scenario!$G$3,0,IF(M756&lt;=Scenario!$G$5,1,IF(M756&lt;=Scenario!$G$6,2,IF(M756&lt;=Scenario!$G$7,3,IF(M756&lt;=Scenario!$G$8,4,IF(M756&lt;=Scenario!$G$9,5,IF(M756&lt;=Scenario!$G$10,6,7))))))))</f>
        <v xml:space="preserve"> </v>
      </c>
      <c r="AC756" s="127"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27"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27">
        <f>IF(ISBLANK(F756)," ",IF(F756&lt;=Scenario!$AI$3,0,IF(F756&lt;=Scenario!$AI$5,1,IF(F756&lt;=Scenario!$AI$6,2,IF(F756&lt;=Scenario!$AI$7,3,IF(F756&lt;=Scenario!$AI$8,4,IF(F756&lt;=Scenario!$AI$9,5,IF(F756&lt;=Scenario!$AI$10,6,IF(F756&lt;=Scenario!$AI$11,7,IF(F756&lt;=Scenario!$AI$12,8,IF(F756&lt;=Scenario!$AI$13,9,10)))))))))))</f>
        <v>0</v>
      </c>
      <c r="AF756" s="127" t="str">
        <f t="shared" si="329"/>
        <v xml:space="preserve"> </v>
      </c>
      <c r="AG756" s="132" t="e">
        <f t="shared" si="333"/>
        <v>#VALUE!</v>
      </c>
      <c r="AH756" s="133" t="e">
        <f t="shared" si="332"/>
        <v>#VALUE!</v>
      </c>
      <c r="AI756" s="126" t="e">
        <f t="shared" si="339"/>
        <v>#VALUE!</v>
      </c>
      <c r="AJ756" s="73" t="str">
        <f t="shared" si="330"/>
        <v>missing data</v>
      </c>
      <c r="AK756" s="80" t="str">
        <f t="shared" si="331"/>
        <v>missing data</v>
      </c>
    </row>
    <row r="757" spans="1:37" x14ac:dyDescent="0.25">
      <c r="A757" s="114" t="s">
        <v>74</v>
      </c>
      <c r="B757" s="102"/>
      <c r="C757" s="103"/>
      <c r="D757" s="105"/>
      <c r="E757" s="193" t="e">
        <f t="shared" si="334"/>
        <v>#DIV/0!</v>
      </c>
      <c r="F757" s="191">
        <f t="shared" si="335"/>
        <v>0</v>
      </c>
      <c r="G757" s="103"/>
      <c r="H757" s="104">
        <f t="shared" si="336"/>
        <v>0</v>
      </c>
      <c r="I757" s="147"/>
      <c r="J757" s="106"/>
      <c r="K757" s="106"/>
      <c r="L757" s="106"/>
      <c r="M757" s="107"/>
      <c r="N757" s="150" t="str">
        <f t="shared" si="318"/>
        <v xml:space="preserve"> </v>
      </c>
      <c r="O757" s="145" t="str">
        <f t="shared" si="319"/>
        <v xml:space="preserve"> </v>
      </c>
      <c r="P757" s="154" t="str">
        <f t="shared" si="320"/>
        <v xml:space="preserve"> </v>
      </c>
      <c r="Q757" s="145">
        <f t="shared" si="321"/>
        <v>0</v>
      </c>
      <c r="R757" s="145" t="str">
        <f t="shared" si="322"/>
        <v xml:space="preserve"> </v>
      </c>
      <c r="S757" s="145" t="str">
        <f t="shared" si="323"/>
        <v xml:space="preserve"> </v>
      </c>
      <c r="T757" s="145" t="str">
        <f t="shared" si="324"/>
        <v xml:space="preserve"> </v>
      </c>
      <c r="U757" s="150" t="e">
        <f t="shared" si="325"/>
        <v>#VALUE!</v>
      </c>
      <c r="V757" s="145" t="e">
        <f t="shared" si="326"/>
        <v>#VALUE!</v>
      </c>
      <c r="W757" s="137" t="e">
        <f t="shared" si="327"/>
        <v>#VALUE!</v>
      </c>
      <c r="X757" s="73" t="str">
        <f t="shared" si="337"/>
        <v>donnée(s) manquante(s)</v>
      </c>
      <c r="Y757" s="74" t="str">
        <f t="shared" si="338"/>
        <v>donnée(s) manquante(s)</v>
      </c>
      <c r="Z757" s="131" t="e">
        <f t="shared" si="328"/>
        <v>#DIV/0!</v>
      </c>
      <c r="AA757" s="127" t="str">
        <f>IF(ISBLANK(L757)," ",IF(L757&lt;=Scenario!$C$3,0,IF(L757&lt;=Scenario!$C$5,1,IF(L757&lt;=Scenario!$C$6,2,IF(L757&lt;=Scenario!$C$7,3,IF(L757&lt;=Scenario!$C$8,4,5))))))</f>
        <v xml:space="preserve"> </v>
      </c>
      <c r="AB757" s="127" t="str">
        <f>IF(ISBLANK(M757)," ",IF(M757&lt;=Scenario!$G$3,0,IF(M757&lt;=Scenario!$G$5,1,IF(M757&lt;=Scenario!$G$6,2,IF(M757&lt;=Scenario!$G$7,3,IF(M757&lt;=Scenario!$G$8,4,IF(M757&lt;=Scenario!$G$9,5,IF(M757&lt;=Scenario!$G$10,6,7))))))))</f>
        <v xml:space="preserve"> </v>
      </c>
      <c r="AC757" s="127"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27"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27">
        <f>IF(ISBLANK(F757)," ",IF(F757&lt;=Scenario!$AI$3,0,IF(F757&lt;=Scenario!$AI$5,1,IF(F757&lt;=Scenario!$AI$6,2,IF(F757&lt;=Scenario!$AI$7,3,IF(F757&lt;=Scenario!$AI$8,4,IF(F757&lt;=Scenario!$AI$9,5,IF(F757&lt;=Scenario!$AI$10,6,IF(F757&lt;=Scenario!$AI$11,7,IF(F757&lt;=Scenario!$AI$12,8,IF(F757&lt;=Scenario!$AI$13,9,10)))))))))))</f>
        <v>0</v>
      </c>
      <c r="AF757" s="127" t="str">
        <f t="shared" si="329"/>
        <v xml:space="preserve"> </v>
      </c>
      <c r="AG757" s="132" t="e">
        <f t="shared" si="333"/>
        <v>#VALUE!</v>
      </c>
      <c r="AH757" s="133" t="e">
        <f t="shared" si="332"/>
        <v>#VALUE!</v>
      </c>
      <c r="AI757" s="126" t="e">
        <f t="shared" si="339"/>
        <v>#VALUE!</v>
      </c>
      <c r="AJ757" s="73" t="str">
        <f t="shared" si="330"/>
        <v>missing data</v>
      </c>
      <c r="AK757" s="80" t="str">
        <f t="shared" si="331"/>
        <v>missing data</v>
      </c>
    </row>
    <row r="758" spans="1:37" x14ac:dyDescent="0.25">
      <c r="A758" s="114" t="s">
        <v>74</v>
      </c>
      <c r="B758" s="102"/>
      <c r="C758" s="103"/>
      <c r="D758" s="105"/>
      <c r="E758" s="193" t="e">
        <f t="shared" si="334"/>
        <v>#DIV/0!</v>
      </c>
      <c r="F758" s="191">
        <f t="shared" si="335"/>
        <v>0</v>
      </c>
      <c r="G758" s="103"/>
      <c r="H758" s="104">
        <f t="shared" si="336"/>
        <v>0</v>
      </c>
      <c r="I758" s="147"/>
      <c r="J758" s="106"/>
      <c r="K758" s="106"/>
      <c r="L758" s="106"/>
      <c r="M758" s="107"/>
      <c r="N758" s="150" t="str">
        <f t="shared" si="318"/>
        <v xml:space="preserve"> </v>
      </c>
      <c r="O758" s="145" t="str">
        <f t="shared" si="319"/>
        <v xml:space="preserve"> </v>
      </c>
      <c r="P758" s="154" t="str">
        <f t="shared" si="320"/>
        <v xml:space="preserve"> </v>
      </c>
      <c r="Q758" s="145">
        <f t="shared" si="321"/>
        <v>0</v>
      </c>
      <c r="R758" s="145" t="str">
        <f t="shared" si="322"/>
        <v xml:space="preserve"> </v>
      </c>
      <c r="S758" s="145" t="str">
        <f t="shared" si="323"/>
        <v xml:space="preserve"> </v>
      </c>
      <c r="T758" s="145" t="str">
        <f t="shared" si="324"/>
        <v xml:space="preserve"> </v>
      </c>
      <c r="U758" s="150" t="e">
        <f t="shared" si="325"/>
        <v>#VALUE!</v>
      </c>
      <c r="V758" s="145" t="e">
        <f t="shared" si="326"/>
        <v>#VALUE!</v>
      </c>
      <c r="W758" s="137" t="e">
        <f t="shared" si="327"/>
        <v>#VALUE!</v>
      </c>
      <c r="X758" s="73" t="str">
        <f t="shared" si="337"/>
        <v>donnée(s) manquante(s)</v>
      </c>
      <c r="Y758" s="74" t="str">
        <f t="shared" si="338"/>
        <v>donnée(s) manquante(s)</v>
      </c>
      <c r="Z758" s="131" t="e">
        <f t="shared" si="328"/>
        <v>#DIV/0!</v>
      </c>
      <c r="AA758" s="127" t="str">
        <f>IF(ISBLANK(L758)," ",IF(L758&lt;=Scenario!$C$3,0,IF(L758&lt;=Scenario!$C$5,1,IF(L758&lt;=Scenario!$C$6,2,IF(L758&lt;=Scenario!$C$7,3,IF(L758&lt;=Scenario!$C$8,4,5))))))</f>
        <v xml:space="preserve"> </v>
      </c>
      <c r="AB758" s="127" t="str">
        <f>IF(ISBLANK(M758)," ",IF(M758&lt;=Scenario!$G$3,0,IF(M758&lt;=Scenario!$G$5,1,IF(M758&lt;=Scenario!$G$6,2,IF(M758&lt;=Scenario!$G$7,3,IF(M758&lt;=Scenario!$G$8,4,IF(M758&lt;=Scenario!$G$9,5,IF(M758&lt;=Scenario!$G$10,6,7))))))))</f>
        <v xml:space="preserve"> </v>
      </c>
      <c r="AC758" s="127"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27"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27">
        <f>IF(ISBLANK(F758)," ",IF(F758&lt;=Scenario!$AI$3,0,IF(F758&lt;=Scenario!$AI$5,1,IF(F758&lt;=Scenario!$AI$6,2,IF(F758&lt;=Scenario!$AI$7,3,IF(F758&lt;=Scenario!$AI$8,4,IF(F758&lt;=Scenario!$AI$9,5,IF(F758&lt;=Scenario!$AI$10,6,IF(F758&lt;=Scenario!$AI$11,7,IF(F758&lt;=Scenario!$AI$12,8,IF(F758&lt;=Scenario!$AI$13,9,10)))))))))))</f>
        <v>0</v>
      </c>
      <c r="AF758" s="127" t="str">
        <f t="shared" si="329"/>
        <v xml:space="preserve"> </v>
      </c>
      <c r="AG758" s="132" t="e">
        <f t="shared" si="333"/>
        <v>#VALUE!</v>
      </c>
      <c r="AH758" s="133" t="e">
        <f t="shared" si="332"/>
        <v>#VALUE!</v>
      </c>
      <c r="AI758" s="126" t="e">
        <f t="shared" si="339"/>
        <v>#VALUE!</v>
      </c>
      <c r="AJ758" s="73" t="str">
        <f t="shared" si="330"/>
        <v>missing data</v>
      </c>
      <c r="AK758" s="80" t="str">
        <f t="shared" si="331"/>
        <v>missing data</v>
      </c>
    </row>
    <row r="759" spans="1:37" x14ac:dyDescent="0.25">
      <c r="A759" s="114" t="s">
        <v>74</v>
      </c>
      <c r="B759" s="102"/>
      <c r="C759" s="103"/>
      <c r="D759" s="105"/>
      <c r="E759" s="193" t="e">
        <f t="shared" si="334"/>
        <v>#DIV/0!</v>
      </c>
      <c r="F759" s="191">
        <f t="shared" si="335"/>
        <v>0</v>
      </c>
      <c r="G759" s="103"/>
      <c r="H759" s="104">
        <f t="shared" si="336"/>
        <v>0</v>
      </c>
      <c r="I759" s="147"/>
      <c r="J759" s="106"/>
      <c r="K759" s="106"/>
      <c r="L759" s="106"/>
      <c r="M759" s="107"/>
      <c r="N759" s="150" t="str">
        <f t="shared" si="318"/>
        <v xml:space="preserve"> </v>
      </c>
      <c r="O759" s="145" t="str">
        <f t="shared" si="319"/>
        <v xml:space="preserve"> </v>
      </c>
      <c r="P759" s="154" t="str">
        <f t="shared" si="320"/>
        <v xml:space="preserve"> </v>
      </c>
      <c r="Q759" s="145">
        <f t="shared" si="321"/>
        <v>0</v>
      </c>
      <c r="R759" s="145" t="str">
        <f t="shared" si="322"/>
        <v xml:space="preserve"> </v>
      </c>
      <c r="S759" s="145" t="str">
        <f t="shared" si="323"/>
        <v xml:space="preserve"> </v>
      </c>
      <c r="T759" s="145" t="str">
        <f t="shared" si="324"/>
        <v xml:space="preserve"> </v>
      </c>
      <c r="U759" s="150" t="e">
        <f t="shared" si="325"/>
        <v>#VALUE!</v>
      </c>
      <c r="V759" s="145" t="e">
        <f t="shared" si="326"/>
        <v>#VALUE!</v>
      </c>
      <c r="W759" s="137" t="e">
        <f t="shared" si="327"/>
        <v>#VALUE!</v>
      </c>
      <c r="X759" s="73" t="str">
        <f t="shared" si="337"/>
        <v>donnée(s) manquante(s)</v>
      </c>
      <c r="Y759" s="74" t="str">
        <f t="shared" si="338"/>
        <v>donnée(s) manquante(s)</v>
      </c>
      <c r="Z759" s="131" t="e">
        <f t="shared" si="328"/>
        <v>#DIV/0!</v>
      </c>
      <c r="AA759" s="127" t="str">
        <f>IF(ISBLANK(L759)," ",IF(L759&lt;=Scenario!$C$3,0,IF(L759&lt;=Scenario!$C$5,1,IF(L759&lt;=Scenario!$C$6,2,IF(L759&lt;=Scenario!$C$7,3,IF(L759&lt;=Scenario!$C$8,4,5))))))</f>
        <v xml:space="preserve"> </v>
      </c>
      <c r="AB759" s="127" t="str">
        <f>IF(ISBLANK(M759)," ",IF(M759&lt;=Scenario!$G$3,0,IF(M759&lt;=Scenario!$G$5,1,IF(M759&lt;=Scenario!$G$6,2,IF(M759&lt;=Scenario!$G$7,3,IF(M759&lt;=Scenario!$G$8,4,IF(M759&lt;=Scenario!$G$9,5,IF(M759&lt;=Scenario!$G$10,6,7))))))))</f>
        <v xml:space="preserve"> </v>
      </c>
      <c r="AC759" s="127"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27"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27">
        <f>IF(ISBLANK(F759)," ",IF(F759&lt;=Scenario!$AI$3,0,IF(F759&lt;=Scenario!$AI$5,1,IF(F759&lt;=Scenario!$AI$6,2,IF(F759&lt;=Scenario!$AI$7,3,IF(F759&lt;=Scenario!$AI$8,4,IF(F759&lt;=Scenario!$AI$9,5,IF(F759&lt;=Scenario!$AI$10,6,IF(F759&lt;=Scenario!$AI$11,7,IF(F759&lt;=Scenario!$AI$12,8,IF(F759&lt;=Scenario!$AI$13,9,10)))))))))))</f>
        <v>0</v>
      </c>
      <c r="AF759" s="127" t="str">
        <f t="shared" si="329"/>
        <v xml:space="preserve"> </v>
      </c>
      <c r="AG759" s="132" t="e">
        <f t="shared" si="333"/>
        <v>#VALUE!</v>
      </c>
      <c r="AH759" s="133" t="e">
        <f t="shared" si="332"/>
        <v>#VALUE!</v>
      </c>
      <c r="AI759" s="126" t="e">
        <f t="shared" si="339"/>
        <v>#VALUE!</v>
      </c>
      <c r="AJ759" s="73" t="str">
        <f t="shared" si="330"/>
        <v>missing data</v>
      </c>
      <c r="AK759" s="80" t="str">
        <f t="shared" si="331"/>
        <v>missing data</v>
      </c>
    </row>
    <row r="760" spans="1:37" x14ac:dyDescent="0.25">
      <c r="A760" s="114" t="s">
        <v>74</v>
      </c>
      <c r="B760" s="102"/>
      <c r="C760" s="103"/>
      <c r="D760" s="105"/>
      <c r="E760" s="193" t="e">
        <f t="shared" si="334"/>
        <v>#DIV/0!</v>
      </c>
      <c r="F760" s="191">
        <f t="shared" si="335"/>
        <v>0</v>
      </c>
      <c r="G760" s="103"/>
      <c r="H760" s="104">
        <f t="shared" si="336"/>
        <v>0</v>
      </c>
      <c r="I760" s="147"/>
      <c r="J760" s="106"/>
      <c r="K760" s="106"/>
      <c r="L760" s="106"/>
      <c r="M760" s="107"/>
      <c r="N760" s="150" t="str">
        <f t="shared" si="318"/>
        <v xml:space="preserve"> </v>
      </c>
      <c r="O760" s="145" t="str">
        <f t="shared" si="319"/>
        <v xml:space="preserve"> </v>
      </c>
      <c r="P760" s="154" t="str">
        <f t="shared" si="320"/>
        <v xml:space="preserve"> </v>
      </c>
      <c r="Q760" s="145">
        <f t="shared" si="321"/>
        <v>0</v>
      </c>
      <c r="R760" s="145" t="str">
        <f t="shared" si="322"/>
        <v xml:space="preserve"> </v>
      </c>
      <c r="S760" s="145" t="str">
        <f t="shared" si="323"/>
        <v xml:space="preserve"> </v>
      </c>
      <c r="T760" s="145" t="str">
        <f t="shared" si="324"/>
        <v xml:space="preserve"> </v>
      </c>
      <c r="U760" s="150" t="e">
        <f t="shared" si="325"/>
        <v>#VALUE!</v>
      </c>
      <c r="V760" s="145" t="e">
        <f t="shared" si="326"/>
        <v>#VALUE!</v>
      </c>
      <c r="W760" s="137" t="e">
        <f t="shared" si="327"/>
        <v>#VALUE!</v>
      </c>
      <c r="X760" s="73" t="str">
        <f t="shared" si="337"/>
        <v>donnée(s) manquante(s)</v>
      </c>
      <c r="Y760" s="74" t="str">
        <f t="shared" si="338"/>
        <v>donnée(s) manquante(s)</v>
      </c>
      <c r="Z760" s="131" t="e">
        <f t="shared" si="328"/>
        <v>#DIV/0!</v>
      </c>
      <c r="AA760" s="127" t="str">
        <f>IF(ISBLANK(L760)," ",IF(L760&lt;=Scenario!$C$3,0,IF(L760&lt;=Scenario!$C$5,1,IF(L760&lt;=Scenario!$C$6,2,IF(L760&lt;=Scenario!$C$7,3,IF(L760&lt;=Scenario!$C$8,4,5))))))</f>
        <v xml:space="preserve"> </v>
      </c>
      <c r="AB760" s="127" t="str">
        <f>IF(ISBLANK(M760)," ",IF(M760&lt;=Scenario!$G$3,0,IF(M760&lt;=Scenario!$G$5,1,IF(M760&lt;=Scenario!$G$6,2,IF(M760&lt;=Scenario!$G$7,3,IF(M760&lt;=Scenario!$G$8,4,IF(M760&lt;=Scenario!$G$9,5,IF(M760&lt;=Scenario!$G$10,6,7))))))))</f>
        <v xml:space="preserve"> </v>
      </c>
      <c r="AC760" s="127"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27"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27">
        <f>IF(ISBLANK(F760)," ",IF(F760&lt;=Scenario!$AI$3,0,IF(F760&lt;=Scenario!$AI$5,1,IF(F760&lt;=Scenario!$AI$6,2,IF(F760&lt;=Scenario!$AI$7,3,IF(F760&lt;=Scenario!$AI$8,4,IF(F760&lt;=Scenario!$AI$9,5,IF(F760&lt;=Scenario!$AI$10,6,IF(F760&lt;=Scenario!$AI$11,7,IF(F760&lt;=Scenario!$AI$12,8,IF(F760&lt;=Scenario!$AI$13,9,10)))))))))))</f>
        <v>0</v>
      </c>
      <c r="AF760" s="127" t="str">
        <f t="shared" si="329"/>
        <v xml:space="preserve"> </v>
      </c>
      <c r="AG760" s="132" t="e">
        <f t="shared" si="333"/>
        <v>#VALUE!</v>
      </c>
      <c r="AH760" s="133" t="e">
        <f t="shared" si="332"/>
        <v>#VALUE!</v>
      </c>
      <c r="AI760" s="126" t="e">
        <f t="shared" si="339"/>
        <v>#VALUE!</v>
      </c>
      <c r="AJ760" s="73" t="str">
        <f t="shared" si="330"/>
        <v>missing data</v>
      </c>
      <c r="AK760" s="80" t="str">
        <f t="shared" si="331"/>
        <v>missing data</v>
      </c>
    </row>
    <row r="761" spans="1:37" x14ac:dyDescent="0.25">
      <c r="A761" s="114" t="s">
        <v>74</v>
      </c>
      <c r="B761" s="102"/>
      <c r="C761" s="103"/>
      <c r="D761" s="105"/>
      <c r="E761" s="193" t="e">
        <f t="shared" si="334"/>
        <v>#DIV/0!</v>
      </c>
      <c r="F761" s="191">
        <f t="shared" si="335"/>
        <v>0</v>
      </c>
      <c r="G761" s="103"/>
      <c r="H761" s="104">
        <f t="shared" si="336"/>
        <v>0</v>
      </c>
      <c r="I761" s="147"/>
      <c r="J761" s="106"/>
      <c r="K761" s="106"/>
      <c r="L761" s="106"/>
      <c r="M761" s="107"/>
      <c r="N761" s="150" t="str">
        <f t="shared" si="318"/>
        <v xml:space="preserve"> </v>
      </c>
      <c r="O761" s="145" t="str">
        <f t="shared" si="319"/>
        <v xml:space="preserve"> </v>
      </c>
      <c r="P761" s="154" t="str">
        <f t="shared" si="320"/>
        <v xml:space="preserve"> </v>
      </c>
      <c r="Q761" s="145">
        <f t="shared" si="321"/>
        <v>0</v>
      </c>
      <c r="R761" s="145" t="str">
        <f t="shared" si="322"/>
        <v xml:space="preserve"> </v>
      </c>
      <c r="S761" s="145" t="str">
        <f t="shared" si="323"/>
        <v xml:space="preserve"> </v>
      </c>
      <c r="T761" s="145" t="str">
        <f t="shared" si="324"/>
        <v xml:space="preserve"> </v>
      </c>
      <c r="U761" s="150" t="e">
        <f t="shared" si="325"/>
        <v>#VALUE!</v>
      </c>
      <c r="V761" s="145" t="e">
        <f t="shared" si="326"/>
        <v>#VALUE!</v>
      </c>
      <c r="W761" s="137" t="e">
        <f t="shared" si="327"/>
        <v>#VALUE!</v>
      </c>
      <c r="X761" s="73" t="str">
        <f t="shared" si="337"/>
        <v>donnée(s) manquante(s)</v>
      </c>
      <c r="Y761" s="74" t="str">
        <f t="shared" si="338"/>
        <v>donnée(s) manquante(s)</v>
      </c>
      <c r="Z761" s="131" t="e">
        <f t="shared" si="328"/>
        <v>#DIV/0!</v>
      </c>
      <c r="AA761" s="127" t="str">
        <f>IF(ISBLANK(L761)," ",IF(L761&lt;=Scenario!$C$3,0,IF(L761&lt;=Scenario!$C$5,1,IF(L761&lt;=Scenario!$C$6,2,IF(L761&lt;=Scenario!$C$7,3,IF(L761&lt;=Scenario!$C$8,4,5))))))</f>
        <v xml:space="preserve"> </v>
      </c>
      <c r="AB761" s="127" t="str">
        <f>IF(ISBLANK(M761)," ",IF(M761&lt;=Scenario!$G$3,0,IF(M761&lt;=Scenario!$G$5,1,IF(M761&lt;=Scenario!$G$6,2,IF(M761&lt;=Scenario!$G$7,3,IF(M761&lt;=Scenario!$G$8,4,IF(M761&lt;=Scenario!$G$9,5,IF(M761&lt;=Scenario!$G$10,6,7))))))))</f>
        <v xml:space="preserve"> </v>
      </c>
      <c r="AC761" s="127"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27"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27">
        <f>IF(ISBLANK(F761)," ",IF(F761&lt;=Scenario!$AI$3,0,IF(F761&lt;=Scenario!$AI$5,1,IF(F761&lt;=Scenario!$AI$6,2,IF(F761&lt;=Scenario!$AI$7,3,IF(F761&lt;=Scenario!$AI$8,4,IF(F761&lt;=Scenario!$AI$9,5,IF(F761&lt;=Scenario!$AI$10,6,IF(F761&lt;=Scenario!$AI$11,7,IF(F761&lt;=Scenario!$AI$12,8,IF(F761&lt;=Scenario!$AI$13,9,10)))))))))))</f>
        <v>0</v>
      </c>
      <c r="AF761" s="127" t="str">
        <f t="shared" si="329"/>
        <v xml:space="preserve"> </v>
      </c>
      <c r="AG761" s="132" t="e">
        <f t="shared" si="333"/>
        <v>#VALUE!</v>
      </c>
      <c r="AH761" s="133" t="e">
        <f t="shared" si="332"/>
        <v>#VALUE!</v>
      </c>
      <c r="AI761" s="126" t="e">
        <f t="shared" si="339"/>
        <v>#VALUE!</v>
      </c>
      <c r="AJ761" s="73" t="str">
        <f t="shared" si="330"/>
        <v>missing data</v>
      </c>
      <c r="AK761" s="80" t="str">
        <f t="shared" si="331"/>
        <v>missing data</v>
      </c>
    </row>
    <row r="762" spans="1:37" x14ac:dyDescent="0.25">
      <c r="A762" s="114" t="s">
        <v>74</v>
      </c>
      <c r="B762" s="102"/>
      <c r="C762" s="103"/>
      <c r="D762" s="105"/>
      <c r="E762" s="193" t="e">
        <f t="shared" si="334"/>
        <v>#DIV/0!</v>
      </c>
      <c r="F762" s="191">
        <f t="shared" si="335"/>
        <v>0</v>
      </c>
      <c r="G762" s="103"/>
      <c r="H762" s="104">
        <f t="shared" si="336"/>
        <v>0</v>
      </c>
      <c r="I762" s="147"/>
      <c r="J762" s="106"/>
      <c r="K762" s="106"/>
      <c r="L762" s="106"/>
      <c r="M762" s="107"/>
      <c r="N762" s="150" t="str">
        <f t="shared" si="318"/>
        <v xml:space="preserve"> </v>
      </c>
      <c r="O762" s="145" t="str">
        <f t="shared" si="319"/>
        <v xml:space="preserve"> </v>
      </c>
      <c r="P762" s="154" t="str">
        <f t="shared" si="320"/>
        <v xml:space="preserve"> </v>
      </c>
      <c r="Q762" s="145">
        <f t="shared" si="321"/>
        <v>0</v>
      </c>
      <c r="R762" s="145" t="str">
        <f t="shared" si="322"/>
        <v xml:space="preserve"> </v>
      </c>
      <c r="S762" s="145" t="str">
        <f t="shared" si="323"/>
        <v xml:space="preserve"> </v>
      </c>
      <c r="T762" s="145" t="str">
        <f t="shared" si="324"/>
        <v xml:space="preserve"> </v>
      </c>
      <c r="U762" s="150" t="e">
        <f t="shared" si="325"/>
        <v>#VALUE!</v>
      </c>
      <c r="V762" s="145" t="e">
        <f t="shared" si="326"/>
        <v>#VALUE!</v>
      </c>
      <c r="W762" s="137" t="e">
        <f t="shared" si="327"/>
        <v>#VALUE!</v>
      </c>
      <c r="X762" s="73" t="str">
        <f t="shared" si="337"/>
        <v>donnée(s) manquante(s)</v>
      </c>
      <c r="Y762" s="74" t="str">
        <f t="shared" si="338"/>
        <v>donnée(s) manquante(s)</v>
      </c>
      <c r="Z762" s="131" t="e">
        <f t="shared" si="328"/>
        <v>#DIV/0!</v>
      </c>
      <c r="AA762" s="127" t="str">
        <f>IF(ISBLANK(L762)," ",IF(L762&lt;=Scenario!$C$3,0,IF(L762&lt;=Scenario!$C$5,1,IF(L762&lt;=Scenario!$C$6,2,IF(L762&lt;=Scenario!$C$7,3,IF(L762&lt;=Scenario!$C$8,4,5))))))</f>
        <v xml:space="preserve"> </v>
      </c>
      <c r="AB762" s="127" t="str">
        <f>IF(ISBLANK(M762)," ",IF(M762&lt;=Scenario!$G$3,0,IF(M762&lt;=Scenario!$G$5,1,IF(M762&lt;=Scenario!$G$6,2,IF(M762&lt;=Scenario!$G$7,3,IF(M762&lt;=Scenario!$G$8,4,IF(M762&lt;=Scenario!$G$9,5,IF(M762&lt;=Scenario!$G$10,6,7))))))))</f>
        <v xml:space="preserve"> </v>
      </c>
      <c r="AC762" s="127"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27"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27">
        <f>IF(ISBLANK(F762)," ",IF(F762&lt;=Scenario!$AI$3,0,IF(F762&lt;=Scenario!$AI$5,1,IF(F762&lt;=Scenario!$AI$6,2,IF(F762&lt;=Scenario!$AI$7,3,IF(F762&lt;=Scenario!$AI$8,4,IF(F762&lt;=Scenario!$AI$9,5,IF(F762&lt;=Scenario!$AI$10,6,IF(F762&lt;=Scenario!$AI$11,7,IF(F762&lt;=Scenario!$AI$12,8,IF(F762&lt;=Scenario!$AI$13,9,10)))))))))))</f>
        <v>0</v>
      </c>
      <c r="AF762" s="127" t="str">
        <f t="shared" si="329"/>
        <v xml:space="preserve"> </v>
      </c>
      <c r="AG762" s="132" t="e">
        <f t="shared" si="333"/>
        <v>#VALUE!</v>
      </c>
      <c r="AH762" s="133" t="e">
        <f t="shared" si="332"/>
        <v>#VALUE!</v>
      </c>
      <c r="AI762" s="126" t="e">
        <f t="shared" si="339"/>
        <v>#VALUE!</v>
      </c>
      <c r="AJ762" s="73" t="str">
        <f t="shared" si="330"/>
        <v>missing data</v>
      </c>
      <c r="AK762" s="80" t="str">
        <f t="shared" si="331"/>
        <v>missing data</v>
      </c>
    </row>
    <row r="763" spans="1:37" x14ac:dyDescent="0.25">
      <c r="A763" s="114" t="s">
        <v>74</v>
      </c>
      <c r="B763" s="102"/>
      <c r="C763" s="103"/>
      <c r="D763" s="105"/>
      <c r="E763" s="193" t="e">
        <f t="shared" si="334"/>
        <v>#DIV/0!</v>
      </c>
      <c r="F763" s="191">
        <f t="shared" si="335"/>
        <v>0</v>
      </c>
      <c r="G763" s="103"/>
      <c r="H763" s="104">
        <f t="shared" si="336"/>
        <v>0</v>
      </c>
      <c r="I763" s="147"/>
      <c r="J763" s="106"/>
      <c r="K763" s="106"/>
      <c r="L763" s="106"/>
      <c r="M763" s="107"/>
      <c r="N763" s="150" t="str">
        <f t="shared" si="318"/>
        <v xml:space="preserve"> </v>
      </c>
      <c r="O763" s="145" t="str">
        <f t="shared" si="319"/>
        <v xml:space="preserve"> </v>
      </c>
      <c r="P763" s="154" t="str">
        <f t="shared" si="320"/>
        <v xml:space="preserve"> </v>
      </c>
      <c r="Q763" s="145">
        <f t="shared" si="321"/>
        <v>0</v>
      </c>
      <c r="R763" s="145" t="str">
        <f t="shared" si="322"/>
        <v xml:space="preserve"> </v>
      </c>
      <c r="S763" s="145" t="str">
        <f t="shared" si="323"/>
        <v xml:space="preserve"> </v>
      </c>
      <c r="T763" s="145" t="str">
        <f t="shared" si="324"/>
        <v xml:space="preserve"> </v>
      </c>
      <c r="U763" s="150" t="e">
        <f t="shared" si="325"/>
        <v>#VALUE!</v>
      </c>
      <c r="V763" s="145" t="e">
        <f t="shared" si="326"/>
        <v>#VALUE!</v>
      </c>
      <c r="W763" s="137" t="e">
        <f t="shared" si="327"/>
        <v>#VALUE!</v>
      </c>
      <c r="X763" s="73" t="str">
        <f t="shared" si="337"/>
        <v>donnée(s) manquante(s)</v>
      </c>
      <c r="Y763" s="74" t="str">
        <f t="shared" si="338"/>
        <v>donnée(s) manquante(s)</v>
      </c>
      <c r="Z763" s="131" t="e">
        <f t="shared" si="328"/>
        <v>#DIV/0!</v>
      </c>
      <c r="AA763" s="127" t="str">
        <f>IF(ISBLANK(L763)," ",IF(L763&lt;=Scenario!$C$3,0,IF(L763&lt;=Scenario!$C$5,1,IF(L763&lt;=Scenario!$C$6,2,IF(L763&lt;=Scenario!$C$7,3,IF(L763&lt;=Scenario!$C$8,4,5))))))</f>
        <v xml:space="preserve"> </v>
      </c>
      <c r="AB763" s="127" t="str">
        <f>IF(ISBLANK(M763)," ",IF(M763&lt;=Scenario!$G$3,0,IF(M763&lt;=Scenario!$G$5,1,IF(M763&lt;=Scenario!$G$6,2,IF(M763&lt;=Scenario!$G$7,3,IF(M763&lt;=Scenario!$G$8,4,IF(M763&lt;=Scenario!$G$9,5,IF(M763&lt;=Scenario!$G$10,6,7))))))))</f>
        <v xml:space="preserve"> </v>
      </c>
      <c r="AC763" s="127"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27"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27">
        <f>IF(ISBLANK(F763)," ",IF(F763&lt;=Scenario!$AI$3,0,IF(F763&lt;=Scenario!$AI$5,1,IF(F763&lt;=Scenario!$AI$6,2,IF(F763&lt;=Scenario!$AI$7,3,IF(F763&lt;=Scenario!$AI$8,4,IF(F763&lt;=Scenario!$AI$9,5,IF(F763&lt;=Scenario!$AI$10,6,IF(F763&lt;=Scenario!$AI$11,7,IF(F763&lt;=Scenario!$AI$12,8,IF(F763&lt;=Scenario!$AI$13,9,10)))))))))))</f>
        <v>0</v>
      </c>
      <c r="AF763" s="127" t="str">
        <f t="shared" si="329"/>
        <v xml:space="preserve"> </v>
      </c>
      <c r="AG763" s="132" t="e">
        <f t="shared" si="333"/>
        <v>#VALUE!</v>
      </c>
      <c r="AH763" s="133" t="e">
        <f t="shared" si="332"/>
        <v>#VALUE!</v>
      </c>
      <c r="AI763" s="126" t="e">
        <f t="shared" si="339"/>
        <v>#VALUE!</v>
      </c>
      <c r="AJ763" s="73" t="str">
        <f t="shared" si="330"/>
        <v>missing data</v>
      </c>
      <c r="AK763" s="80" t="str">
        <f t="shared" si="331"/>
        <v>missing data</v>
      </c>
    </row>
    <row r="764" spans="1:37" x14ac:dyDescent="0.25">
      <c r="A764" s="114" t="s">
        <v>74</v>
      </c>
      <c r="B764" s="102"/>
      <c r="C764" s="103"/>
      <c r="D764" s="105"/>
      <c r="E764" s="193" t="e">
        <f t="shared" si="334"/>
        <v>#DIV/0!</v>
      </c>
      <c r="F764" s="191">
        <f t="shared" si="335"/>
        <v>0</v>
      </c>
      <c r="G764" s="103"/>
      <c r="H764" s="104">
        <f t="shared" si="336"/>
        <v>0</v>
      </c>
      <c r="I764" s="147"/>
      <c r="J764" s="106"/>
      <c r="K764" s="106"/>
      <c r="L764" s="106"/>
      <c r="M764" s="107"/>
      <c r="N764" s="150" t="str">
        <f t="shared" ref="N764:N827" si="340">IF(ISBLANK(B764)," ",IF(B764&lt;=335,0,IF(B764&lt;=670,1,IF(B764&lt;=1005,2,IF(B764&lt;=1340,3,IF(B764&lt;=1675,4,IF(B764&lt;=2010,5,IF(B764&lt;=2345,6,IF(B764&lt;=2680,7,IF(B764&lt;=3015,8,IF(B764&lt;=3350,9,10)))))))))))</f>
        <v xml:space="preserve"> </v>
      </c>
      <c r="O764" s="145" t="str">
        <f t="shared" ref="O764:O827" si="341">IF(ISBLANK(G764)," ",IF(G764&lt;=4.5,0,IF(G764&lt;=9,1,IF(G764&lt;=13.5,2,IF(G764&lt;=18,3,IF(G764&lt;=22.5,4,IF(G764&lt;=27,5,IF(G764&lt;=31,6,IF(G764&lt;=36,7,IF(G764&lt;=40,8,IF(G764&lt;=45,9,10)))))))))))</f>
        <v xml:space="preserve"> </v>
      </c>
      <c r="P764" s="154" t="str">
        <f t="shared" ref="P764:P827" si="342">IF(ISBLANK(D764)," ",IF(D764&lt;=1,0,IF(D764&lt;=2,1,IF(D764&lt;=3,2,IF(D764&lt;=4,3,IF(D764&lt;=5,4,IF(D764&lt;=6,5,IF(D764&lt;=7,6,IF(D764&lt;=8,7,IF(D764&lt;=9,8,IF(D764&lt;=10,9,10)))))))))))</f>
        <v xml:space="preserve"> </v>
      </c>
      <c r="Q764" s="145">
        <f t="shared" ref="Q764:Q827" si="343">IF(ISBLANK(H764)," ",IF(H764&lt;=90,0,IF(H764&lt;=180,1,IF(H764&lt;=270,2,IF(H764&lt;=360,3,IF(H764&lt;=450,4,IF(H764&lt;=540,5,IF(H764&lt;=630,6,IF(H764&lt;=720,7,IF(H764&lt;=810,8,IF(H764&lt;=900,9,10)))))))))))</f>
        <v>0</v>
      </c>
      <c r="R764" s="145" t="str">
        <f t="shared" ref="R764:R827" si="344">IF(ISBLANK(J764)," ",IF(J764&lt;=40,0,IF(J764&lt;=60,1,IF(J764&lt;=80,2,5))))</f>
        <v xml:space="preserve"> </v>
      </c>
      <c r="S764" s="145" t="str">
        <f t="shared" ref="S764:S827" si="345">IF(ISBLANK(L764)," ",IF(L764&lt;=0.9,0,IF(L764&lt;=1.9,1,IF(L764&lt;=2.8,2,IF(L764&lt;=3.7,3,IF(L764&lt;=4.7,4,5))))))</f>
        <v xml:space="preserve"> </v>
      </c>
      <c r="T764" s="145" t="str">
        <f t="shared" ref="T764:T827" si="346">IF(ISBLANK(M764)," ",IF(M764&lt;=1.6,0,IF(M764&lt;=3.2,1,IF(M764&lt;=4.8,2,IF(M764&lt;=6.4,3,IF(ROUND(M764,1)&lt;=8,4,5))))))</f>
        <v xml:space="preserve"> </v>
      </c>
      <c r="U764" s="150" t="e">
        <f t="shared" ref="U764:U827" si="347">SUM(N764+O764+P764+Q764)</f>
        <v>#VALUE!</v>
      </c>
      <c r="V764" s="145" t="e">
        <f t="shared" ref="V764:V827" si="348">SUM(R764+S764+T764)</f>
        <v>#VALUE!</v>
      </c>
      <c r="W764" s="137" t="e">
        <f t="shared" ref="W764:W827" si="349">IF(AND(U764&gt;=0,U764&lt;11),U764-V764,IF(AND(U764&gt;=11,R764=5),U764-V764,U764-R764-S764))</f>
        <v>#VALUE!</v>
      </c>
      <c r="X764" s="73" t="str">
        <f t="shared" si="337"/>
        <v>donnée(s) manquante(s)</v>
      </c>
      <c r="Y764" s="74" t="str">
        <f t="shared" si="338"/>
        <v>donnée(s) manquante(s)</v>
      </c>
      <c r="Z764" s="131" t="e">
        <f t="shared" si="328"/>
        <v>#DIV/0!</v>
      </c>
      <c r="AA764" s="127" t="str">
        <f>IF(ISBLANK(L764)," ",IF(L764&lt;=Scenario!$C$3,0,IF(L764&lt;=Scenario!$C$5,1,IF(L764&lt;=Scenario!$C$6,2,IF(L764&lt;=Scenario!$C$7,3,IF(L764&lt;=Scenario!$C$8,4,5))))))</f>
        <v xml:space="preserve"> </v>
      </c>
      <c r="AB764" s="127" t="str">
        <f>IF(ISBLANK(M764)," ",IF(M764&lt;=Scenario!$G$3,0,IF(M764&lt;=Scenario!$G$5,1,IF(M764&lt;=Scenario!$G$6,2,IF(M764&lt;=Scenario!$G$7,3,IF(M764&lt;=Scenario!$G$8,4,IF(M764&lt;=Scenario!$G$9,5,IF(M764&lt;=Scenario!$G$10,6,7))))))))</f>
        <v xml:space="preserve"> </v>
      </c>
      <c r="AC764" s="127"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27"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27">
        <f>IF(ISBLANK(F764)," ",IF(F764&lt;=Scenario!$AI$3,0,IF(F764&lt;=Scenario!$AI$5,1,IF(F764&lt;=Scenario!$AI$6,2,IF(F764&lt;=Scenario!$AI$7,3,IF(F764&lt;=Scenario!$AI$8,4,IF(F764&lt;=Scenario!$AI$9,5,IF(F764&lt;=Scenario!$AI$10,6,IF(F764&lt;=Scenario!$AI$11,7,IF(F764&lt;=Scenario!$AI$12,8,IF(F764&lt;=Scenario!$AI$13,9,10)))))))))))</f>
        <v>0</v>
      </c>
      <c r="AF764" s="127" t="str">
        <f t="shared" si="329"/>
        <v xml:space="preserve"> </v>
      </c>
      <c r="AG764" s="132" t="e">
        <f t="shared" si="333"/>
        <v>#VALUE!</v>
      </c>
      <c r="AH764" s="133" t="e">
        <f t="shared" si="332"/>
        <v>#VALUE!</v>
      </c>
      <c r="AI764" s="126" t="e">
        <f t="shared" si="339"/>
        <v>#VALUE!</v>
      </c>
      <c r="AJ764" s="73" t="str">
        <f t="shared" si="330"/>
        <v>missing data</v>
      </c>
      <c r="AK764" s="80" t="str">
        <f t="shared" si="331"/>
        <v>missing data</v>
      </c>
    </row>
    <row r="765" spans="1:37" x14ac:dyDescent="0.25">
      <c r="A765" s="114" t="s">
        <v>74</v>
      </c>
      <c r="B765" s="102"/>
      <c r="C765" s="103"/>
      <c r="D765" s="105"/>
      <c r="E765" s="193" t="e">
        <f t="shared" si="334"/>
        <v>#DIV/0!</v>
      </c>
      <c r="F765" s="191">
        <f t="shared" si="335"/>
        <v>0</v>
      </c>
      <c r="G765" s="103"/>
      <c r="H765" s="104">
        <f t="shared" si="336"/>
        <v>0</v>
      </c>
      <c r="I765" s="147"/>
      <c r="J765" s="106"/>
      <c r="K765" s="106"/>
      <c r="L765" s="106"/>
      <c r="M765" s="107"/>
      <c r="N765" s="150" t="str">
        <f t="shared" si="340"/>
        <v xml:space="preserve"> </v>
      </c>
      <c r="O765" s="145" t="str">
        <f t="shared" si="341"/>
        <v xml:space="preserve"> </v>
      </c>
      <c r="P765" s="154" t="str">
        <f t="shared" si="342"/>
        <v xml:space="preserve"> </v>
      </c>
      <c r="Q765" s="145">
        <f t="shared" si="343"/>
        <v>0</v>
      </c>
      <c r="R765" s="145" t="str">
        <f t="shared" si="344"/>
        <v xml:space="preserve"> </v>
      </c>
      <c r="S765" s="145" t="str">
        <f t="shared" si="345"/>
        <v xml:space="preserve"> </v>
      </c>
      <c r="T765" s="145" t="str">
        <f t="shared" si="346"/>
        <v xml:space="preserve"> </v>
      </c>
      <c r="U765" s="150" t="e">
        <f t="shared" si="347"/>
        <v>#VALUE!</v>
      </c>
      <c r="V765" s="145" t="e">
        <f t="shared" si="348"/>
        <v>#VALUE!</v>
      </c>
      <c r="W765" s="137" t="e">
        <f t="shared" si="349"/>
        <v>#VALUE!</v>
      </c>
      <c r="X765" s="73" t="str">
        <f t="shared" si="337"/>
        <v>donnée(s) manquante(s)</v>
      </c>
      <c r="Y765" s="74" t="str">
        <f t="shared" si="338"/>
        <v>donnée(s) manquante(s)</v>
      </c>
      <c r="Z765" s="131" t="e">
        <f t="shared" si="328"/>
        <v>#DIV/0!</v>
      </c>
      <c r="AA765" s="127" t="str">
        <f>IF(ISBLANK(L765)," ",IF(L765&lt;=Scenario!$C$3,0,IF(L765&lt;=Scenario!$C$5,1,IF(L765&lt;=Scenario!$C$6,2,IF(L765&lt;=Scenario!$C$7,3,IF(L765&lt;=Scenario!$C$8,4,5))))))</f>
        <v xml:space="preserve"> </v>
      </c>
      <c r="AB765" s="127" t="str">
        <f>IF(ISBLANK(M765)," ",IF(M765&lt;=Scenario!$G$3,0,IF(M765&lt;=Scenario!$G$5,1,IF(M765&lt;=Scenario!$G$6,2,IF(M765&lt;=Scenario!$G$7,3,IF(M765&lt;=Scenario!$G$8,4,IF(M765&lt;=Scenario!$G$9,5,IF(M765&lt;=Scenario!$G$10,6,7))))))))</f>
        <v xml:space="preserve"> </v>
      </c>
      <c r="AC765" s="127"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27"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27">
        <f>IF(ISBLANK(F765)," ",IF(F765&lt;=Scenario!$AI$3,0,IF(F765&lt;=Scenario!$AI$5,1,IF(F765&lt;=Scenario!$AI$6,2,IF(F765&lt;=Scenario!$AI$7,3,IF(F765&lt;=Scenario!$AI$8,4,IF(F765&lt;=Scenario!$AI$9,5,IF(F765&lt;=Scenario!$AI$10,6,IF(F765&lt;=Scenario!$AI$11,7,IF(F765&lt;=Scenario!$AI$12,8,IF(F765&lt;=Scenario!$AI$13,9,10)))))))))))</f>
        <v>0</v>
      </c>
      <c r="AF765" s="127" t="str">
        <f t="shared" si="329"/>
        <v xml:space="preserve"> </v>
      </c>
      <c r="AG765" s="132" t="e">
        <f t="shared" si="333"/>
        <v>#VALUE!</v>
      </c>
      <c r="AH765" s="133" t="e">
        <f t="shared" si="332"/>
        <v>#VALUE!</v>
      </c>
      <c r="AI765" s="126" t="e">
        <f t="shared" si="339"/>
        <v>#VALUE!</v>
      </c>
      <c r="AJ765" s="73" t="str">
        <f t="shared" si="330"/>
        <v>missing data</v>
      </c>
      <c r="AK765" s="80" t="str">
        <f t="shared" si="331"/>
        <v>missing data</v>
      </c>
    </row>
    <row r="766" spans="1:37" x14ac:dyDescent="0.25">
      <c r="A766" s="114" t="s">
        <v>74</v>
      </c>
      <c r="B766" s="102"/>
      <c r="C766" s="103"/>
      <c r="D766" s="105"/>
      <c r="E766" s="193" t="e">
        <f t="shared" si="334"/>
        <v>#DIV/0!</v>
      </c>
      <c r="F766" s="191">
        <f t="shared" si="335"/>
        <v>0</v>
      </c>
      <c r="G766" s="103"/>
      <c r="H766" s="104">
        <f t="shared" si="336"/>
        <v>0</v>
      </c>
      <c r="I766" s="147"/>
      <c r="J766" s="106"/>
      <c r="K766" s="106"/>
      <c r="L766" s="106"/>
      <c r="M766" s="107"/>
      <c r="N766" s="150" t="str">
        <f t="shared" si="340"/>
        <v xml:space="preserve"> </v>
      </c>
      <c r="O766" s="145" t="str">
        <f t="shared" si="341"/>
        <v xml:space="preserve"> </v>
      </c>
      <c r="P766" s="154" t="str">
        <f t="shared" si="342"/>
        <v xml:space="preserve"> </v>
      </c>
      <c r="Q766" s="145">
        <f t="shared" si="343"/>
        <v>0</v>
      </c>
      <c r="R766" s="145" t="str">
        <f t="shared" si="344"/>
        <v xml:space="preserve"> </v>
      </c>
      <c r="S766" s="145" t="str">
        <f t="shared" si="345"/>
        <v xml:space="preserve"> </v>
      </c>
      <c r="T766" s="145" t="str">
        <f t="shared" si="346"/>
        <v xml:space="preserve"> </v>
      </c>
      <c r="U766" s="150" t="e">
        <f t="shared" si="347"/>
        <v>#VALUE!</v>
      </c>
      <c r="V766" s="145" t="e">
        <f t="shared" si="348"/>
        <v>#VALUE!</v>
      </c>
      <c r="W766" s="137" t="e">
        <f t="shared" si="349"/>
        <v>#VALUE!</v>
      </c>
      <c r="X766" s="73" t="str">
        <f t="shared" si="337"/>
        <v>donnée(s) manquante(s)</v>
      </c>
      <c r="Y766" s="74" t="str">
        <f t="shared" si="338"/>
        <v>donnée(s) manquante(s)</v>
      </c>
      <c r="Z766" s="131" t="e">
        <f t="shared" si="328"/>
        <v>#DIV/0!</v>
      </c>
      <c r="AA766" s="127" t="str">
        <f>IF(ISBLANK(L766)," ",IF(L766&lt;=Scenario!$C$3,0,IF(L766&lt;=Scenario!$C$5,1,IF(L766&lt;=Scenario!$C$6,2,IF(L766&lt;=Scenario!$C$7,3,IF(L766&lt;=Scenario!$C$8,4,5))))))</f>
        <v xml:space="preserve"> </v>
      </c>
      <c r="AB766" s="127" t="str">
        <f>IF(ISBLANK(M766)," ",IF(M766&lt;=Scenario!$G$3,0,IF(M766&lt;=Scenario!$G$5,1,IF(M766&lt;=Scenario!$G$6,2,IF(M766&lt;=Scenario!$G$7,3,IF(M766&lt;=Scenario!$G$8,4,IF(M766&lt;=Scenario!$G$9,5,IF(M766&lt;=Scenario!$G$10,6,7))))))))</f>
        <v xml:space="preserve"> </v>
      </c>
      <c r="AC766" s="127"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27"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27">
        <f>IF(ISBLANK(F766)," ",IF(F766&lt;=Scenario!$AI$3,0,IF(F766&lt;=Scenario!$AI$5,1,IF(F766&lt;=Scenario!$AI$6,2,IF(F766&lt;=Scenario!$AI$7,3,IF(F766&lt;=Scenario!$AI$8,4,IF(F766&lt;=Scenario!$AI$9,5,IF(F766&lt;=Scenario!$AI$10,6,IF(F766&lt;=Scenario!$AI$11,7,IF(F766&lt;=Scenario!$AI$12,8,IF(F766&lt;=Scenario!$AI$13,9,10)))))))))))</f>
        <v>0</v>
      </c>
      <c r="AF766" s="127" t="str">
        <f t="shared" si="329"/>
        <v xml:space="preserve"> </v>
      </c>
      <c r="AG766" s="132" t="e">
        <f t="shared" si="333"/>
        <v>#VALUE!</v>
      </c>
      <c r="AH766" s="133" t="e">
        <f t="shared" si="332"/>
        <v>#VALUE!</v>
      </c>
      <c r="AI766" s="126" t="e">
        <f t="shared" si="339"/>
        <v>#VALUE!</v>
      </c>
      <c r="AJ766" s="73" t="str">
        <f t="shared" si="330"/>
        <v>missing data</v>
      </c>
      <c r="AK766" s="80" t="str">
        <f t="shared" si="331"/>
        <v>missing data</v>
      </c>
    </row>
    <row r="767" spans="1:37" x14ac:dyDescent="0.25">
      <c r="A767" s="114" t="s">
        <v>74</v>
      </c>
      <c r="B767" s="102"/>
      <c r="C767" s="103"/>
      <c r="D767" s="105"/>
      <c r="E767" s="193" t="e">
        <f t="shared" si="334"/>
        <v>#DIV/0!</v>
      </c>
      <c r="F767" s="191">
        <f t="shared" si="335"/>
        <v>0</v>
      </c>
      <c r="G767" s="103"/>
      <c r="H767" s="104">
        <f t="shared" si="336"/>
        <v>0</v>
      </c>
      <c r="I767" s="147"/>
      <c r="J767" s="106"/>
      <c r="K767" s="106"/>
      <c r="L767" s="106"/>
      <c r="M767" s="107"/>
      <c r="N767" s="150" t="str">
        <f t="shared" si="340"/>
        <v xml:space="preserve"> </v>
      </c>
      <c r="O767" s="145" t="str">
        <f t="shared" si="341"/>
        <v xml:space="preserve"> </v>
      </c>
      <c r="P767" s="154" t="str">
        <f t="shared" si="342"/>
        <v xml:space="preserve"> </v>
      </c>
      <c r="Q767" s="145">
        <f t="shared" si="343"/>
        <v>0</v>
      </c>
      <c r="R767" s="145" t="str">
        <f t="shared" si="344"/>
        <v xml:space="preserve"> </v>
      </c>
      <c r="S767" s="145" t="str">
        <f t="shared" si="345"/>
        <v xml:space="preserve"> </v>
      </c>
      <c r="T767" s="145" t="str">
        <f t="shared" si="346"/>
        <v xml:space="preserve"> </v>
      </c>
      <c r="U767" s="150" t="e">
        <f t="shared" si="347"/>
        <v>#VALUE!</v>
      </c>
      <c r="V767" s="145" t="e">
        <f t="shared" si="348"/>
        <v>#VALUE!</v>
      </c>
      <c r="W767" s="137" t="e">
        <f t="shared" si="349"/>
        <v>#VALUE!</v>
      </c>
      <c r="X767" s="73" t="str">
        <f t="shared" si="337"/>
        <v>donnée(s) manquante(s)</v>
      </c>
      <c r="Y767" s="74" t="str">
        <f t="shared" si="338"/>
        <v>donnée(s) manquante(s)</v>
      </c>
      <c r="Z767" s="131" t="e">
        <f t="shared" si="328"/>
        <v>#DIV/0!</v>
      </c>
      <c r="AA767" s="127" t="str">
        <f>IF(ISBLANK(L767)," ",IF(L767&lt;=Scenario!$C$3,0,IF(L767&lt;=Scenario!$C$5,1,IF(L767&lt;=Scenario!$C$6,2,IF(L767&lt;=Scenario!$C$7,3,IF(L767&lt;=Scenario!$C$8,4,5))))))</f>
        <v xml:space="preserve"> </v>
      </c>
      <c r="AB767" s="127" t="str">
        <f>IF(ISBLANK(M767)," ",IF(M767&lt;=Scenario!$G$3,0,IF(M767&lt;=Scenario!$G$5,1,IF(M767&lt;=Scenario!$G$6,2,IF(M767&lt;=Scenario!$G$7,3,IF(M767&lt;=Scenario!$G$8,4,IF(M767&lt;=Scenario!$G$9,5,IF(M767&lt;=Scenario!$G$10,6,7))))))))</f>
        <v xml:space="preserve"> </v>
      </c>
      <c r="AC767" s="127"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27"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27">
        <f>IF(ISBLANK(F767)," ",IF(F767&lt;=Scenario!$AI$3,0,IF(F767&lt;=Scenario!$AI$5,1,IF(F767&lt;=Scenario!$AI$6,2,IF(F767&lt;=Scenario!$AI$7,3,IF(F767&lt;=Scenario!$AI$8,4,IF(F767&lt;=Scenario!$AI$9,5,IF(F767&lt;=Scenario!$AI$10,6,IF(F767&lt;=Scenario!$AI$11,7,IF(F767&lt;=Scenario!$AI$12,8,IF(F767&lt;=Scenario!$AI$13,9,10)))))))))))</f>
        <v>0</v>
      </c>
      <c r="AF767" s="127" t="str">
        <f t="shared" si="329"/>
        <v xml:space="preserve"> </v>
      </c>
      <c r="AG767" s="132" t="e">
        <f t="shared" si="333"/>
        <v>#VALUE!</v>
      </c>
      <c r="AH767" s="133" t="e">
        <f t="shared" si="332"/>
        <v>#VALUE!</v>
      </c>
      <c r="AI767" s="126" t="e">
        <f t="shared" si="339"/>
        <v>#VALUE!</v>
      </c>
      <c r="AJ767" s="73" t="str">
        <f t="shared" si="330"/>
        <v>missing data</v>
      </c>
      <c r="AK767" s="80" t="str">
        <f t="shared" si="331"/>
        <v>missing data</v>
      </c>
    </row>
    <row r="768" spans="1:37" x14ac:dyDescent="0.25">
      <c r="A768" s="114" t="s">
        <v>74</v>
      </c>
      <c r="B768" s="102"/>
      <c r="C768" s="103"/>
      <c r="D768" s="105"/>
      <c r="E768" s="193" t="e">
        <f t="shared" si="334"/>
        <v>#DIV/0!</v>
      </c>
      <c r="F768" s="191">
        <f t="shared" si="335"/>
        <v>0</v>
      </c>
      <c r="G768" s="103"/>
      <c r="H768" s="104">
        <f t="shared" si="336"/>
        <v>0</v>
      </c>
      <c r="I768" s="147"/>
      <c r="J768" s="106"/>
      <c r="K768" s="106"/>
      <c r="L768" s="106"/>
      <c r="M768" s="107"/>
      <c r="N768" s="150" t="str">
        <f t="shared" si="340"/>
        <v xml:space="preserve"> </v>
      </c>
      <c r="O768" s="145" t="str">
        <f t="shared" si="341"/>
        <v xml:space="preserve"> </v>
      </c>
      <c r="P768" s="154" t="str">
        <f t="shared" si="342"/>
        <v xml:space="preserve"> </v>
      </c>
      <c r="Q768" s="145">
        <f t="shared" si="343"/>
        <v>0</v>
      </c>
      <c r="R768" s="145" t="str">
        <f t="shared" si="344"/>
        <v xml:space="preserve"> </v>
      </c>
      <c r="S768" s="145" t="str">
        <f t="shared" si="345"/>
        <v xml:space="preserve"> </v>
      </c>
      <c r="T768" s="145" t="str">
        <f t="shared" si="346"/>
        <v xml:space="preserve"> </v>
      </c>
      <c r="U768" s="150" t="e">
        <f t="shared" si="347"/>
        <v>#VALUE!</v>
      </c>
      <c r="V768" s="145" t="e">
        <f t="shared" si="348"/>
        <v>#VALUE!</v>
      </c>
      <c r="W768" s="137" t="e">
        <f t="shared" si="349"/>
        <v>#VALUE!</v>
      </c>
      <c r="X768" s="73" t="str">
        <f t="shared" si="337"/>
        <v>donnée(s) manquante(s)</v>
      </c>
      <c r="Y768" s="74" t="str">
        <f t="shared" si="338"/>
        <v>donnée(s) manquante(s)</v>
      </c>
      <c r="Z768" s="131" t="e">
        <f t="shared" si="328"/>
        <v>#DIV/0!</v>
      </c>
      <c r="AA768" s="127" t="str">
        <f>IF(ISBLANK(L768)," ",IF(L768&lt;=Scenario!$C$3,0,IF(L768&lt;=Scenario!$C$5,1,IF(L768&lt;=Scenario!$C$6,2,IF(L768&lt;=Scenario!$C$7,3,IF(L768&lt;=Scenario!$C$8,4,5))))))</f>
        <v xml:space="preserve"> </v>
      </c>
      <c r="AB768" s="127" t="str">
        <f>IF(ISBLANK(M768)," ",IF(M768&lt;=Scenario!$G$3,0,IF(M768&lt;=Scenario!$G$5,1,IF(M768&lt;=Scenario!$G$6,2,IF(M768&lt;=Scenario!$G$7,3,IF(M768&lt;=Scenario!$G$8,4,IF(M768&lt;=Scenario!$G$9,5,IF(M768&lt;=Scenario!$G$10,6,7))))))))</f>
        <v xml:space="preserve"> </v>
      </c>
      <c r="AC768" s="127"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27"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27">
        <f>IF(ISBLANK(F768)," ",IF(F768&lt;=Scenario!$AI$3,0,IF(F768&lt;=Scenario!$AI$5,1,IF(F768&lt;=Scenario!$AI$6,2,IF(F768&lt;=Scenario!$AI$7,3,IF(F768&lt;=Scenario!$AI$8,4,IF(F768&lt;=Scenario!$AI$9,5,IF(F768&lt;=Scenario!$AI$10,6,IF(F768&lt;=Scenario!$AI$11,7,IF(F768&lt;=Scenario!$AI$12,8,IF(F768&lt;=Scenario!$AI$13,9,10)))))))))))</f>
        <v>0</v>
      </c>
      <c r="AF768" s="127" t="str">
        <f t="shared" si="329"/>
        <v xml:space="preserve"> </v>
      </c>
      <c r="AG768" s="132" t="e">
        <f t="shared" si="333"/>
        <v>#VALUE!</v>
      </c>
      <c r="AH768" s="133" t="e">
        <f t="shared" si="332"/>
        <v>#VALUE!</v>
      </c>
      <c r="AI768" s="126" t="e">
        <f t="shared" si="339"/>
        <v>#VALUE!</v>
      </c>
      <c r="AJ768" s="73" t="str">
        <f t="shared" si="330"/>
        <v>missing data</v>
      </c>
      <c r="AK768" s="80" t="str">
        <f t="shared" si="331"/>
        <v>missing data</v>
      </c>
    </row>
    <row r="769" spans="1:37" x14ac:dyDescent="0.25">
      <c r="A769" s="114" t="s">
        <v>74</v>
      </c>
      <c r="B769" s="102"/>
      <c r="C769" s="103"/>
      <c r="D769" s="105"/>
      <c r="E769" s="193" t="e">
        <f t="shared" si="334"/>
        <v>#DIV/0!</v>
      </c>
      <c r="F769" s="191">
        <f t="shared" si="335"/>
        <v>0</v>
      </c>
      <c r="G769" s="103"/>
      <c r="H769" s="104">
        <f t="shared" si="336"/>
        <v>0</v>
      </c>
      <c r="I769" s="147"/>
      <c r="J769" s="106"/>
      <c r="K769" s="106"/>
      <c r="L769" s="106"/>
      <c r="M769" s="107"/>
      <c r="N769" s="150" t="str">
        <f t="shared" si="340"/>
        <v xml:space="preserve"> </v>
      </c>
      <c r="O769" s="145" t="str">
        <f t="shared" si="341"/>
        <v xml:space="preserve"> </v>
      </c>
      <c r="P769" s="154" t="str">
        <f t="shared" si="342"/>
        <v xml:space="preserve"> </v>
      </c>
      <c r="Q769" s="145">
        <f t="shared" si="343"/>
        <v>0</v>
      </c>
      <c r="R769" s="145" t="str">
        <f t="shared" si="344"/>
        <v xml:space="preserve"> </v>
      </c>
      <c r="S769" s="145" t="str">
        <f t="shared" si="345"/>
        <v xml:space="preserve"> </v>
      </c>
      <c r="T769" s="145" t="str">
        <f t="shared" si="346"/>
        <v xml:space="preserve"> </v>
      </c>
      <c r="U769" s="150" t="e">
        <f t="shared" si="347"/>
        <v>#VALUE!</v>
      </c>
      <c r="V769" s="145" t="e">
        <f t="shared" si="348"/>
        <v>#VALUE!</v>
      </c>
      <c r="W769" s="137" t="e">
        <f t="shared" si="349"/>
        <v>#VALUE!</v>
      </c>
      <c r="X769" s="73" t="str">
        <f t="shared" si="337"/>
        <v>donnée(s) manquante(s)</v>
      </c>
      <c r="Y769" s="74" t="str">
        <f t="shared" si="338"/>
        <v>donnée(s) manquante(s)</v>
      </c>
      <c r="Z769" s="131" t="e">
        <f t="shared" si="328"/>
        <v>#DIV/0!</v>
      </c>
      <c r="AA769" s="127" t="str">
        <f>IF(ISBLANK(L769)," ",IF(L769&lt;=Scenario!$C$3,0,IF(L769&lt;=Scenario!$C$5,1,IF(L769&lt;=Scenario!$C$6,2,IF(L769&lt;=Scenario!$C$7,3,IF(L769&lt;=Scenario!$C$8,4,5))))))</f>
        <v xml:space="preserve"> </v>
      </c>
      <c r="AB769" s="127" t="str">
        <f>IF(ISBLANK(M769)," ",IF(M769&lt;=Scenario!$G$3,0,IF(M769&lt;=Scenario!$G$5,1,IF(M769&lt;=Scenario!$G$6,2,IF(M769&lt;=Scenario!$G$7,3,IF(M769&lt;=Scenario!$G$8,4,IF(M769&lt;=Scenario!$G$9,5,IF(M769&lt;=Scenario!$G$10,6,7))))))))</f>
        <v xml:space="preserve"> </v>
      </c>
      <c r="AC769" s="127"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27"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27">
        <f>IF(ISBLANK(F769)," ",IF(F769&lt;=Scenario!$AI$3,0,IF(F769&lt;=Scenario!$AI$5,1,IF(F769&lt;=Scenario!$AI$6,2,IF(F769&lt;=Scenario!$AI$7,3,IF(F769&lt;=Scenario!$AI$8,4,IF(F769&lt;=Scenario!$AI$9,5,IF(F769&lt;=Scenario!$AI$10,6,IF(F769&lt;=Scenario!$AI$11,7,IF(F769&lt;=Scenario!$AI$12,8,IF(F769&lt;=Scenario!$AI$13,9,10)))))))))))</f>
        <v>0</v>
      </c>
      <c r="AF769" s="127" t="str">
        <f t="shared" si="329"/>
        <v xml:space="preserve"> </v>
      </c>
      <c r="AG769" s="132" t="e">
        <f t="shared" si="333"/>
        <v>#VALUE!</v>
      </c>
      <c r="AH769" s="133" t="e">
        <f t="shared" si="332"/>
        <v>#VALUE!</v>
      </c>
      <c r="AI769" s="126" t="e">
        <f t="shared" si="339"/>
        <v>#VALUE!</v>
      </c>
      <c r="AJ769" s="73" t="str">
        <f t="shared" si="330"/>
        <v>missing data</v>
      </c>
      <c r="AK769" s="80" t="str">
        <f t="shared" si="331"/>
        <v>missing data</v>
      </c>
    </row>
    <row r="770" spans="1:37" x14ac:dyDescent="0.25">
      <c r="A770" s="114" t="s">
        <v>74</v>
      </c>
      <c r="B770" s="102"/>
      <c r="C770" s="103"/>
      <c r="D770" s="105"/>
      <c r="E770" s="193" t="e">
        <f t="shared" si="334"/>
        <v>#DIV/0!</v>
      </c>
      <c r="F770" s="191">
        <f t="shared" si="335"/>
        <v>0</v>
      </c>
      <c r="G770" s="103"/>
      <c r="H770" s="104">
        <f t="shared" si="336"/>
        <v>0</v>
      </c>
      <c r="I770" s="147"/>
      <c r="J770" s="106"/>
      <c r="K770" s="106"/>
      <c r="L770" s="106"/>
      <c r="M770" s="107"/>
      <c r="N770" s="150" t="str">
        <f t="shared" si="340"/>
        <v xml:space="preserve"> </v>
      </c>
      <c r="O770" s="145" t="str">
        <f t="shared" si="341"/>
        <v xml:space="preserve"> </v>
      </c>
      <c r="P770" s="154" t="str">
        <f t="shared" si="342"/>
        <v xml:space="preserve"> </v>
      </c>
      <c r="Q770" s="145">
        <f t="shared" si="343"/>
        <v>0</v>
      </c>
      <c r="R770" s="145" t="str">
        <f t="shared" si="344"/>
        <v xml:space="preserve"> </v>
      </c>
      <c r="S770" s="145" t="str">
        <f t="shared" si="345"/>
        <v xml:space="preserve"> </v>
      </c>
      <c r="T770" s="145" t="str">
        <f t="shared" si="346"/>
        <v xml:space="preserve"> </v>
      </c>
      <c r="U770" s="150" t="e">
        <f t="shared" si="347"/>
        <v>#VALUE!</v>
      </c>
      <c r="V770" s="145" t="e">
        <f t="shared" si="348"/>
        <v>#VALUE!</v>
      </c>
      <c r="W770" s="137" t="e">
        <f t="shared" si="349"/>
        <v>#VALUE!</v>
      </c>
      <c r="X770" s="73" t="str">
        <f t="shared" si="337"/>
        <v>donnée(s) manquante(s)</v>
      </c>
      <c r="Y770" s="74" t="str">
        <f t="shared" si="338"/>
        <v>donnée(s) manquante(s)</v>
      </c>
      <c r="Z770" s="131" t="e">
        <f t="shared" si="328"/>
        <v>#DIV/0!</v>
      </c>
      <c r="AA770" s="127" t="str">
        <f>IF(ISBLANK(L770)," ",IF(L770&lt;=Scenario!$C$3,0,IF(L770&lt;=Scenario!$C$5,1,IF(L770&lt;=Scenario!$C$6,2,IF(L770&lt;=Scenario!$C$7,3,IF(L770&lt;=Scenario!$C$8,4,5))))))</f>
        <v xml:space="preserve"> </v>
      </c>
      <c r="AB770" s="127" t="str">
        <f>IF(ISBLANK(M770)," ",IF(M770&lt;=Scenario!$G$3,0,IF(M770&lt;=Scenario!$G$5,1,IF(M770&lt;=Scenario!$G$6,2,IF(M770&lt;=Scenario!$G$7,3,IF(M770&lt;=Scenario!$G$8,4,IF(M770&lt;=Scenario!$G$9,5,IF(M770&lt;=Scenario!$G$10,6,7))))))))</f>
        <v xml:space="preserve"> </v>
      </c>
      <c r="AC770" s="127"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27"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27">
        <f>IF(ISBLANK(F770)," ",IF(F770&lt;=Scenario!$AI$3,0,IF(F770&lt;=Scenario!$AI$5,1,IF(F770&lt;=Scenario!$AI$6,2,IF(F770&lt;=Scenario!$AI$7,3,IF(F770&lt;=Scenario!$AI$8,4,IF(F770&lt;=Scenario!$AI$9,5,IF(F770&lt;=Scenario!$AI$10,6,IF(F770&lt;=Scenario!$AI$11,7,IF(F770&lt;=Scenario!$AI$12,8,IF(F770&lt;=Scenario!$AI$13,9,10)))))))))))</f>
        <v>0</v>
      </c>
      <c r="AF770" s="127" t="str">
        <f t="shared" si="329"/>
        <v xml:space="preserve"> </v>
      </c>
      <c r="AG770" s="132" t="e">
        <f t="shared" si="333"/>
        <v>#VALUE!</v>
      </c>
      <c r="AH770" s="133" t="e">
        <f t="shared" si="332"/>
        <v>#VALUE!</v>
      </c>
      <c r="AI770" s="126" t="e">
        <f t="shared" si="339"/>
        <v>#VALUE!</v>
      </c>
      <c r="AJ770" s="73" t="str">
        <f t="shared" si="330"/>
        <v>missing data</v>
      </c>
      <c r="AK770" s="80" t="str">
        <f t="shared" si="331"/>
        <v>missing data</v>
      </c>
    </row>
    <row r="771" spans="1:37" x14ac:dyDescent="0.25">
      <c r="A771" s="114" t="s">
        <v>74</v>
      </c>
      <c r="B771" s="102"/>
      <c r="C771" s="103"/>
      <c r="D771" s="105"/>
      <c r="E771" s="193" t="e">
        <f t="shared" si="334"/>
        <v>#DIV/0!</v>
      </c>
      <c r="F771" s="191">
        <f t="shared" si="335"/>
        <v>0</v>
      </c>
      <c r="G771" s="103"/>
      <c r="H771" s="104">
        <f t="shared" si="336"/>
        <v>0</v>
      </c>
      <c r="I771" s="147"/>
      <c r="J771" s="106"/>
      <c r="K771" s="106"/>
      <c r="L771" s="106"/>
      <c r="M771" s="107"/>
      <c r="N771" s="150" t="str">
        <f t="shared" si="340"/>
        <v xml:space="preserve"> </v>
      </c>
      <c r="O771" s="145" t="str">
        <f t="shared" si="341"/>
        <v xml:space="preserve"> </v>
      </c>
      <c r="P771" s="154" t="str">
        <f t="shared" si="342"/>
        <v xml:space="preserve"> </v>
      </c>
      <c r="Q771" s="145">
        <f t="shared" si="343"/>
        <v>0</v>
      </c>
      <c r="R771" s="145" t="str">
        <f t="shared" si="344"/>
        <v xml:space="preserve"> </v>
      </c>
      <c r="S771" s="145" t="str">
        <f t="shared" si="345"/>
        <v xml:space="preserve"> </v>
      </c>
      <c r="T771" s="145" t="str">
        <f t="shared" si="346"/>
        <v xml:space="preserve"> </v>
      </c>
      <c r="U771" s="150" t="e">
        <f t="shared" si="347"/>
        <v>#VALUE!</v>
      </c>
      <c r="V771" s="145" t="e">
        <f t="shared" si="348"/>
        <v>#VALUE!</v>
      </c>
      <c r="W771" s="137" t="e">
        <f t="shared" si="349"/>
        <v>#VALUE!</v>
      </c>
      <c r="X771" s="73" t="str">
        <f t="shared" si="337"/>
        <v>donnée(s) manquante(s)</v>
      </c>
      <c r="Y771" s="74" t="str">
        <f t="shared" si="338"/>
        <v>donnée(s) manquante(s)</v>
      </c>
      <c r="Z771" s="131" t="e">
        <f t="shared" ref="Z771:Z834" si="350">IF(ISBLANK(E771)," ",IF(E771&lt;10,0,IF(E771&lt;16,1,IF(E771&lt;22,2,IF(E771&lt;28,3,IF(E771&lt;34,4,IF(E771&lt;40,5,IF(E771&lt;46,6,IF(E771&lt;52,7,IF(E771&lt;58,8,IF(E771&lt;64,9,10)))))))))))</f>
        <v>#DIV/0!</v>
      </c>
      <c r="AA771" s="127" t="str">
        <f>IF(ISBLANK(L771)," ",IF(L771&lt;=Scenario!$C$3,0,IF(L771&lt;=Scenario!$C$5,1,IF(L771&lt;=Scenario!$C$6,2,IF(L771&lt;=Scenario!$C$7,3,IF(L771&lt;=Scenario!$C$8,4,5))))))</f>
        <v xml:space="preserve"> </v>
      </c>
      <c r="AB771" s="127" t="str">
        <f>IF(ISBLANK(M771)," ",IF(M771&lt;=Scenario!$G$3,0,IF(M771&lt;=Scenario!$G$5,1,IF(M771&lt;=Scenario!$G$6,2,IF(M771&lt;=Scenario!$G$7,3,IF(M771&lt;=Scenario!$G$8,4,IF(M771&lt;=Scenario!$G$9,5,IF(M771&lt;=Scenario!$G$10,6,7))))))))</f>
        <v xml:space="preserve"> </v>
      </c>
      <c r="AC771" s="127"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27"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27">
        <f>IF(ISBLANK(F771)," ",IF(F771&lt;=Scenario!$AI$3,0,IF(F771&lt;=Scenario!$AI$5,1,IF(F771&lt;=Scenario!$AI$6,2,IF(F771&lt;=Scenario!$AI$7,3,IF(F771&lt;=Scenario!$AI$8,4,IF(F771&lt;=Scenario!$AI$9,5,IF(F771&lt;=Scenario!$AI$10,6,IF(F771&lt;=Scenario!$AI$11,7,IF(F771&lt;=Scenario!$AI$12,8,IF(F771&lt;=Scenario!$AI$13,9,10)))))))))))</f>
        <v>0</v>
      </c>
      <c r="AF771" s="127" t="str">
        <f t="shared" ref="AF771:AF834" si="351">IF(ISBLANK(K771)," ",IF(K771&lt;=40,0,IF(K771&lt;=60,1,IF(K771&lt;=80,2,5))))</f>
        <v xml:space="preserve"> </v>
      </c>
      <c r="AG771" s="132" t="e">
        <f t="shared" si="333"/>
        <v>#VALUE!</v>
      </c>
      <c r="AH771" s="133" t="e">
        <f t="shared" si="332"/>
        <v>#VALUE!</v>
      </c>
      <c r="AI771" s="126" t="e">
        <f t="shared" si="339"/>
        <v>#VALUE!</v>
      </c>
      <c r="AJ771" s="73" t="str">
        <f t="shared" si="330"/>
        <v>missing data</v>
      </c>
      <c r="AK771" s="80" t="str">
        <f t="shared" si="331"/>
        <v>missing data</v>
      </c>
    </row>
    <row r="772" spans="1:37" x14ac:dyDescent="0.25">
      <c r="A772" s="114" t="s">
        <v>74</v>
      </c>
      <c r="B772" s="102"/>
      <c r="C772" s="103"/>
      <c r="D772" s="105"/>
      <c r="E772" s="193" t="e">
        <f t="shared" si="334"/>
        <v>#DIV/0!</v>
      </c>
      <c r="F772" s="191">
        <f t="shared" si="335"/>
        <v>0</v>
      </c>
      <c r="G772" s="103"/>
      <c r="H772" s="104">
        <f t="shared" si="336"/>
        <v>0</v>
      </c>
      <c r="I772" s="147"/>
      <c r="J772" s="106"/>
      <c r="K772" s="106"/>
      <c r="L772" s="106"/>
      <c r="M772" s="107"/>
      <c r="N772" s="150" t="str">
        <f t="shared" si="340"/>
        <v xml:space="preserve"> </v>
      </c>
      <c r="O772" s="145" t="str">
        <f t="shared" si="341"/>
        <v xml:space="preserve"> </v>
      </c>
      <c r="P772" s="154" t="str">
        <f t="shared" si="342"/>
        <v xml:space="preserve"> </v>
      </c>
      <c r="Q772" s="145">
        <f t="shared" si="343"/>
        <v>0</v>
      </c>
      <c r="R772" s="145" t="str">
        <f t="shared" si="344"/>
        <v xml:space="preserve"> </v>
      </c>
      <c r="S772" s="145" t="str">
        <f t="shared" si="345"/>
        <v xml:space="preserve"> </v>
      </c>
      <c r="T772" s="145" t="str">
        <f t="shared" si="346"/>
        <v xml:space="preserve"> </v>
      </c>
      <c r="U772" s="150" t="e">
        <f t="shared" si="347"/>
        <v>#VALUE!</v>
      </c>
      <c r="V772" s="145" t="e">
        <f t="shared" si="348"/>
        <v>#VALUE!</v>
      </c>
      <c r="W772" s="137" t="e">
        <f t="shared" si="349"/>
        <v>#VALUE!</v>
      </c>
      <c r="X772" s="73" t="str">
        <f t="shared" si="337"/>
        <v>donnée(s) manquante(s)</v>
      </c>
      <c r="Y772" s="74" t="str">
        <f t="shared" si="338"/>
        <v>donnée(s) manquante(s)</v>
      </c>
      <c r="Z772" s="131" t="e">
        <f t="shared" si="350"/>
        <v>#DIV/0!</v>
      </c>
      <c r="AA772" s="127" t="str">
        <f>IF(ISBLANK(L772)," ",IF(L772&lt;=Scenario!$C$3,0,IF(L772&lt;=Scenario!$C$5,1,IF(L772&lt;=Scenario!$C$6,2,IF(L772&lt;=Scenario!$C$7,3,IF(L772&lt;=Scenario!$C$8,4,5))))))</f>
        <v xml:space="preserve"> </v>
      </c>
      <c r="AB772" s="127" t="str">
        <f>IF(ISBLANK(M772)," ",IF(M772&lt;=Scenario!$G$3,0,IF(M772&lt;=Scenario!$G$5,1,IF(M772&lt;=Scenario!$G$6,2,IF(M772&lt;=Scenario!$G$7,3,IF(M772&lt;=Scenario!$G$8,4,IF(M772&lt;=Scenario!$G$9,5,IF(M772&lt;=Scenario!$G$10,6,7))))))))</f>
        <v xml:space="preserve"> </v>
      </c>
      <c r="AC772" s="127"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27"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27">
        <f>IF(ISBLANK(F772)," ",IF(F772&lt;=Scenario!$AI$3,0,IF(F772&lt;=Scenario!$AI$5,1,IF(F772&lt;=Scenario!$AI$6,2,IF(F772&lt;=Scenario!$AI$7,3,IF(F772&lt;=Scenario!$AI$8,4,IF(F772&lt;=Scenario!$AI$9,5,IF(F772&lt;=Scenario!$AI$10,6,IF(F772&lt;=Scenario!$AI$11,7,IF(F772&lt;=Scenario!$AI$12,8,IF(F772&lt;=Scenario!$AI$13,9,10)))))))))))</f>
        <v>0</v>
      </c>
      <c r="AF772" s="127" t="str">
        <f t="shared" si="351"/>
        <v xml:space="preserve"> </v>
      </c>
      <c r="AG772" s="132" t="e">
        <f t="shared" si="333"/>
        <v>#VALUE!</v>
      </c>
      <c r="AH772" s="133" t="e">
        <f t="shared" si="332"/>
        <v>#VALUE!</v>
      </c>
      <c r="AI772" s="126" t="e">
        <f t="shared" si="339"/>
        <v>#VALUE!</v>
      </c>
      <c r="AJ772" s="73" t="str">
        <f t="shared" ref="AJ772:AJ835" si="352">IF(OR(ISBLANK(E772),ISBLANK(F772),ISBLANK(G772),ISBLANK(I772),ISBLANK(K772),ISBLANK(L772),ISBLANK(M772)),"missing data",IF(AI772&lt;-5,"Nutriscore_A",IF(AI772&lt;3,"Nutriscore_B",IF(AI772&lt;11,"Nutriscore_C",IF(AI772&lt;19,"Nutriscore_D","Nutriscore_E")))))</f>
        <v>missing data</v>
      </c>
      <c r="AK772" s="80" t="str">
        <f t="shared" ref="AK772:AK835" si="353">IF(AJ772="missing data","missing data",IF(AJ772="Nutriscore_A","dark green",IF(AJ772="Nutriscore_B","green",IF(AJ772="Nutriscore_C","yellow",IF(AJ772="Nutriscore_D","orange","dark orange")))))</f>
        <v>missing data</v>
      </c>
    </row>
    <row r="773" spans="1:37" x14ac:dyDescent="0.25">
      <c r="A773" s="114" t="s">
        <v>74</v>
      </c>
      <c r="B773" s="102"/>
      <c r="C773" s="103"/>
      <c r="D773" s="105"/>
      <c r="E773" s="193" t="e">
        <f t="shared" si="334"/>
        <v>#DIV/0!</v>
      </c>
      <c r="F773" s="191">
        <f t="shared" si="335"/>
        <v>0</v>
      </c>
      <c r="G773" s="103"/>
      <c r="H773" s="104">
        <f t="shared" si="336"/>
        <v>0</v>
      </c>
      <c r="I773" s="147"/>
      <c r="J773" s="106"/>
      <c r="K773" s="106"/>
      <c r="L773" s="106"/>
      <c r="M773" s="107"/>
      <c r="N773" s="150" t="str">
        <f t="shared" si="340"/>
        <v xml:space="preserve"> </v>
      </c>
      <c r="O773" s="145" t="str">
        <f t="shared" si="341"/>
        <v xml:space="preserve"> </v>
      </c>
      <c r="P773" s="154" t="str">
        <f t="shared" si="342"/>
        <v xml:space="preserve"> </v>
      </c>
      <c r="Q773" s="145">
        <f t="shared" si="343"/>
        <v>0</v>
      </c>
      <c r="R773" s="145" t="str">
        <f t="shared" si="344"/>
        <v xml:space="preserve"> </v>
      </c>
      <c r="S773" s="145" t="str">
        <f t="shared" si="345"/>
        <v xml:space="preserve"> </v>
      </c>
      <c r="T773" s="145" t="str">
        <f t="shared" si="346"/>
        <v xml:space="preserve"> </v>
      </c>
      <c r="U773" s="150" t="e">
        <f t="shared" si="347"/>
        <v>#VALUE!</v>
      </c>
      <c r="V773" s="145" t="e">
        <f t="shared" si="348"/>
        <v>#VALUE!</v>
      </c>
      <c r="W773" s="137" t="e">
        <f t="shared" si="349"/>
        <v>#VALUE!</v>
      </c>
      <c r="X773" s="73" t="str">
        <f t="shared" si="337"/>
        <v>donnée(s) manquante(s)</v>
      </c>
      <c r="Y773" s="74" t="str">
        <f t="shared" si="338"/>
        <v>donnée(s) manquante(s)</v>
      </c>
      <c r="Z773" s="131" t="e">
        <f t="shared" si="350"/>
        <v>#DIV/0!</v>
      </c>
      <c r="AA773" s="127" t="str">
        <f>IF(ISBLANK(L773)," ",IF(L773&lt;=Scenario!$C$3,0,IF(L773&lt;=Scenario!$C$5,1,IF(L773&lt;=Scenario!$C$6,2,IF(L773&lt;=Scenario!$C$7,3,IF(L773&lt;=Scenario!$C$8,4,5))))))</f>
        <v xml:space="preserve"> </v>
      </c>
      <c r="AB773" s="127" t="str">
        <f>IF(ISBLANK(M773)," ",IF(M773&lt;=Scenario!$G$3,0,IF(M773&lt;=Scenario!$G$5,1,IF(M773&lt;=Scenario!$G$6,2,IF(M773&lt;=Scenario!$G$7,3,IF(M773&lt;=Scenario!$G$8,4,IF(M773&lt;=Scenario!$G$9,5,IF(M773&lt;=Scenario!$G$10,6,7))))))))</f>
        <v xml:space="preserve"> </v>
      </c>
      <c r="AC773" s="127"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27"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27">
        <f>IF(ISBLANK(F773)," ",IF(F773&lt;=Scenario!$AI$3,0,IF(F773&lt;=Scenario!$AI$5,1,IF(F773&lt;=Scenario!$AI$6,2,IF(F773&lt;=Scenario!$AI$7,3,IF(F773&lt;=Scenario!$AI$8,4,IF(F773&lt;=Scenario!$AI$9,5,IF(F773&lt;=Scenario!$AI$10,6,IF(F773&lt;=Scenario!$AI$11,7,IF(F773&lt;=Scenario!$AI$12,8,IF(F773&lt;=Scenario!$AI$13,9,10)))))))))))</f>
        <v>0</v>
      </c>
      <c r="AF773" s="127" t="str">
        <f t="shared" si="351"/>
        <v xml:space="preserve"> </v>
      </c>
      <c r="AG773" s="132" t="e">
        <f t="shared" si="333"/>
        <v>#VALUE!</v>
      </c>
      <c r="AH773" s="133" t="e">
        <f t="shared" si="332"/>
        <v>#VALUE!</v>
      </c>
      <c r="AI773" s="126" t="e">
        <f t="shared" si="339"/>
        <v>#VALUE!</v>
      </c>
      <c r="AJ773" s="73" t="str">
        <f t="shared" si="352"/>
        <v>missing data</v>
      </c>
      <c r="AK773" s="80" t="str">
        <f t="shared" si="353"/>
        <v>missing data</v>
      </c>
    </row>
    <row r="774" spans="1:37" x14ac:dyDescent="0.25">
      <c r="A774" s="114" t="s">
        <v>74</v>
      </c>
      <c r="B774" s="102"/>
      <c r="C774" s="103"/>
      <c r="D774" s="105"/>
      <c r="E774" s="193" t="e">
        <f t="shared" si="334"/>
        <v>#DIV/0!</v>
      </c>
      <c r="F774" s="191">
        <f t="shared" si="335"/>
        <v>0</v>
      </c>
      <c r="G774" s="103"/>
      <c r="H774" s="104">
        <f t="shared" si="336"/>
        <v>0</v>
      </c>
      <c r="I774" s="147"/>
      <c r="J774" s="106"/>
      <c r="K774" s="106"/>
      <c r="L774" s="106"/>
      <c r="M774" s="107"/>
      <c r="N774" s="150" t="str">
        <f t="shared" si="340"/>
        <v xml:space="preserve"> </v>
      </c>
      <c r="O774" s="145" t="str">
        <f t="shared" si="341"/>
        <v xml:space="preserve"> </v>
      </c>
      <c r="P774" s="154" t="str">
        <f t="shared" si="342"/>
        <v xml:space="preserve"> </v>
      </c>
      <c r="Q774" s="145">
        <f t="shared" si="343"/>
        <v>0</v>
      </c>
      <c r="R774" s="145" t="str">
        <f t="shared" si="344"/>
        <v xml:space="preserve"> </v>
      </c>
      <c r="S774" s="145" t="str">
        <f t="shared" si="345"/>
        <v xml:space="preserve"> </v>
      </c>
      <c r="T774" s="145" t="str">
        <f t="shared" si="346"/>
        <v xml:space="preserve"> </v>
      </c>
      <c r="U774" s="150" t="e">
        <f t="shared" si="347"/>
        <v>#VALUE!</v>
      </c>
      <c r="V774" s="145" t="e">
        <f t="shared" si="348"/>
        <v>#VALUE!</v>
      </c>
      <c r="W774" s="137" t="e">
        <f t="shared" si="349"/>
        <v>#VALUE!</v>
      </c>
      <c r="X774" s="73" t="str">
        <f t="shared" si="337"/>
        <v>donnée(s) manquante(s)</v>
      </c>
      <c r="Y774" s="74" t="str">
        <f t="shared" si="338"/>
        <v>donnée(s) manquante(s)</v>
      </c>
      <c r="Z774" s="131" t="e">
        <f t="shared" si="350"/>
        <v>#DIV/0!</v>
      </c>
      <c r="AA774" s="127" t="str">
        <f>IF(ISBLANK(L774)," ",IF(L774&lt;=Scenario!$C$3,0,IF(L774&lt;=Scenario!$C$5,1,IF(L774&lt;=Scenario!$C$6,2,IF(L774&lt;=Scenario!$C$7,3,IF(L774&lt;=Scenario!$C$8,4,5))))))</f>
        <v xml:space="preserve"> </v>
      </c>
      <c r="AB774" s="127" t="str">
        <f>IF(ISBLANK(M774)," ",IF(M774&lt;=Scenario!$G$3,0,IF(M774&lt;=Scenario!$G$5,1,IF(M774&lt;=Scenario!$G$6,2,IF(M774&lt;=Scenario!$G$7,3,IF(M774&lt;=Scenario!$G$8,4,IF(M774&lt;=Scenario!$G$9,5,IF(M774&lt;=Scenario!$G$10,6,7))))))))</f>
        <v xml:space="preserve"> </v>
      </c>
      <c r="AC774" s="127"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27"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27">
        <f>IF(ISBLANK(F774)," ",IF(F774&lt;=Scenario!$AI$3,0,IF(F774&lt;=Scenario!$AI$5,1,IF(F774&lt;=Scenario!$AI$6,2,IF(F774&lt;=Scenario!$AI$7,3,IF(F774&lt;=Scenario!$AI$8,4,IF(F774&lt;=Scenario!$AI$9,5,IF(F774&lt;=Scenario!$AI$10,6,IF(F774&lt;=Scenario!$AI$11,7,IF(F774&lt;=Scenario!$AI$12,8,IF(F774&lt;=Scenario!$AI$13,9,10)))))))))))</f>
        <v>0</v>
      </c>
      <c r="AF774" s="127" t="str">
        <f t="shared" si="351"/>
        <v xml:space="preserve"> </v>
      </c>
      <c r="AG774" s="132" t="e">
        <f t="shared" si="333"/>
        <v>#VALUE!</v>
      </c>
      <c r="AH774" s="133" t="e">
        <f t="shared" si="332"/>
        <v>#VALUE!</v>
      </c>
      <c r="AI774" s="126" t="e">
        <f t="shared" si="339"/>
        <v>#VALUE!</v>
      </c>
      <c r="AJ774" s="73" t="str">
        <f t="shared" si="352"/>
        <v>missing data</v>
      </c>
      <c r="AK774" s="80" t="str">
        <f t="shared" si="353"/>
        <v>missing data</v>
      </c>
    </row>
    <row r="775" spans="1:37" x14ac:dyDescent="0.25">
      <c r="A775" s="114" t="s">
        <v>74</v>
      </c>
      <c r="B775" s="102"/>
      <c r="C775" s="103"/>
      <c r="D775" s="105"/>
      <c r="E775" s="193" t="e">
        <f t="shared" si="334"/>
        <v>#DIV/0!</v>
      </c>
      <c r="F775" s="191">
        <f t="shared" si="335"/>
        <v>0</v>
      </c>
      <c r="G775" s="103"/>
      <c r="H775" s="104">
        <f t="shared" si="336"/>
        <v>0</v>
      </c>
      <c r="I775" s="147"/>
      <c r="J775" s="106"/>
      <c r="K775" s="106"/>
      <c r="L775" s="106"/>
      <c r="M775" s="107"/>
      <c r="N775" s="150" t="str">
        <f t="shared" si="340"/>
        <v xml:space="preserve"> </v>
      </c>
      <c r="O775" s="145" t="str">
        <f t="shared" si="341"/>
        <v xml:space="preserve"> </v>
      </c>
      <c r="P775" s="154" t="str">
        <f t="shared" si="342"/>
        <v xml:space="preserve"> </v>
      </c>
      <c r="Q775" s="145">
        <f t="shared" si="343"/>
        <v>0</v>
      </c>
      <c r="R775" s="145" t="str">
        <f t="shared" si="344"/>
        <v xml:space="preserve"> </v>
      </c>
      <c r="S775" s="145" t="str">
        <f t="shared" si="345"/>
        <v xml:space="preserve"> </v>
      </c>
      <c r="T775" s="145" t="str">
        <f t="shared" si="346"/>
        <v xml:space="preserve"> </v>
      </c>
      <c r="U775" s="150" t="e">
        <f t="shared" si="347"/>
        <v>#VALUE!</v>
      </c>
      <c r="V775" s="145" t="e">
        <f t="shared" si="348"/>
        <v>#VALUE!</v>
      </c>
      <c r="W775" s="137" t="e">
        <f t="shared" si="349"/>
        <v>#VALUE!</v>
      </c>
      <c r="X775" s="73" t="str">
        <f t="shared" si="337"/>
        <v>donnée(s) manquante(s)</v>
      </c>
      <c r="Y775" s="74" t="str">
        <f t="shared" si="338"/>
        <v>donnée(s) manquante(s)</v>
      </c>
      <c r="Z775" s="131" t="e">
        <f t="shared" si="350"/>
        <v>#DIV/0!</v>
      </c>
      <c r="AA775" s="127" t="str">
        <f>IF(ISBLANK(L775)," ",IF(L775&lt;=Scenario!$C$3,0,IF(L775&lt;=Scenario!$C$5,1,IF(L775&lt;=Scenario!$C$6,2,IF(L775&lt;=Scenario!$C$7,3,IF(L775&lt;=Scenario!$C$8,4,5))))))</f>
        <v xml:space="preserve"> </v>
      </c>
      <c r="AB775" s="127" t="str">
        <f>IF(ISBLANK(M775)," ",IF(M775&lt;=Scenario!$G$3,0,IF(M775&lt;=Scenario!$G$5,1,IF(M775&lt;=Scenario!$G$6,2,IF(M775&lt;=Scenario!$G$7,3,IF(M775&lt;=Scenario!$G$8,4,IF(M775&lt;=Scenario!$G$9,5,IF(M775&lt;=Scenario!$G$10,6,7))))))))</f>
        <v xml:space="preserve"> </v>
      </c>
      <c r="AC775" s="127"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27"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27">
        <f>IF(ISBLANK(F775)," ",IF(F775&lt;=Scenario!$AI$3,0,IF(F775&lt;=Scenario!$AI$5,1,IF(F775&lt;=Scenario!$AI$6,2,IF(F775&lt;=Scenario!$AI$7,3,IF(F775&lt;=Scenario!$AI$8,4,IF(F775&lt;=Scenario!$AI$9,5,IF(F775&lt;=Scenario!$AI$10,6,IF(F775&lt;=Scenario!$AI$11,7,IF(F775&lt;=Scenario!$AI$12,8,IF(F775&lt;=Scenario!$AI$13,9,10)))))))))))</f>
        <v>0</v>
      </c>
      <c r="AF775" s="127" t="str">
        <f t="shared" si="351"/>
        <v xml:space="preserve"> </v>
      </c>
      <c r="AG775" s="132" t="e">
        <f t="shared" si="333"/>
        <v>#VALUE!</v>
      </c>
      <c r="AH775" s="133" t="e">
        <f t="shared" si="332"/>
        <v>#VALUE!</v>
      </c>
      <c r="AI775" s="126" t="e">
        <f t="shared" si="339"/>
        <v>#VALUE!</v>
      </c>
      <c r="AJ775" s="73" t="str">
        <f t="shared" si="352"/>
        <v>missing data</v>
      </c>
      <c r="AK775" s="80" t="str">
        <f t="shared" si="353"/>
        <v>missing data</v>
      </c>
    </row>
    <row r="776" spans="1:37" x14ac:dyDescent="0.25">
      <c r="A776" s="114" t="s">
        <v>74</v>
      </c>
      <c r="B776" s="102"/>
      <c r="C776" s="103"/>
      <c r="D776" s="105"/>
      <c r="E776" s="193" t="e">
        <f t="shared" si="334"/>
        <v>#DIV/0!</v>
      </c>
      <c r="F776" s="191">
        <f t="shared" si="335"/>
        <v>0</v>
      </c>
      <c r="G776" s="103"/>
      <c r="H776" s="104">
        <f t="shared" si="336"/>
        <v>0</v>
      </c>
      <c r="I776" s="147"/>
      <c r="J776" s="106"/>
      <c r="K776" s="106"/>
      <c r="L776" s="106"/>
      <c r="M776" s="107"/>
      <c r="N776" s="150" t="str">
        <f t="shared" si="340"/>
        <v xml:space="preserve"> </v>
      </c>
      <c r="O776" s="145" t="str">
        <f t="shared" si="341"/>
        <v xml:space="preserve"> </v>
      </c>
      <c r="P776" s="154" t="str">
        <f t="shared" si="342"/>
        <v xml:space="preserve"> </v>
      </c>
      <c r="Q776" s="145">
        <f t="shared" si="343"/>
        <v>0</v>
      </c>
      <c r="R776" s="145" t="str">
        <f t="shared" si="344"/>
        <v xml:space="preserve"> </v>
      </c>
      <c r="S776" s="145" t="str">
        <f t="shared" si="345"/>
        <v xml:space="preserve"> </v>
      </c>
      <c r="T776" s="145" t="str">
        <f t="shared" si="346"/>
        <v xml:space="preserve"> </v>
      </c>
      <c r="U776" s="150" t="e">
        <f t="shared" si="347"/>
        <v>#VALUE!</v>
      </c>
      <c r="V776" s="145" t="e">
        <f t="shared" si="348"/>
        <v>#VALUE!</v>
      </c>
      <c r="W776" s="137" t="e">
        <f t="shared" si="349"/>
        <v>#VALUE!</v>
      </c>
      <c r="X776" s="73" t="str">
        <f t="shared" si="337"/>
        <v>donnée(s) manquante(s)</v>
      </c>
      <c r="Y776" s="74" t="str">
        <f t="shared" si="338"/>
        <v>donnée(s) manquante(s)</v>
      </c>
      <c r="Z776" s="131" t="e">
        <f t="shared" si="350"/>
        <v>#DIV/0!</v>
      </c>
      <c r="AA776" s="127" t="str">
        <f>IF(ISBLANK(L776)," ",IF(L776&lt;=Scenario!$C$3,0,IF(L776&lt;=Scenario!$C$5,1,IF(L776&lt;=Scenario!$C$6,2,IF(L776&lt;=Scenario!$C$7,3,IF(L776&lt;=Scenario!$C$8,4,5))))))</f>
        <v xml:space="preserve"> </v>
      </c>
      <c r="AB776" s="127" t="str">
        <f>IF(ISBLANK(M776)," ",IF(M776&lt;=Scenario!$G$3,0,IF(M776&lt;=Scenario!$G$5,1,IF(M776&lt;=Scenario!$G$6,2,IF(M776&lt;=Scenario!$G$7,3,IF(M776&lt;=Scenario!$G$8,4,IF(M776&lt;=Scenario!$G$9,5,IF(M776&lt;=Scenario!$G$10,6,7))))))))</f>
        <v xml:space="preserve"> </v>
      </c>
      <c r="AC776" s="127"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27"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27">
        <f>IF(ISBLANK(F776)," ",IF(F776&lt;=Scenario!$AI$3,0,IF(F776&lt;=Scenario!$AI$5,1,IF(F776&lt;=Scenario!$AI$6,2,IF(F776&lt;=Scenario!$AI$7,3,IF(F776&lt;=Scenario!$AI$8,4,IF(F776&lt;=Scenario!$AI$9,5,IF(F776&lt;=Scenario!$AI$10,6,IF(F776&lt;=Scenario!$AI$11,7,IF(F776&lt;=Scenario!$AI$12,8,IF(F776&lt;=Scenario!$AI$13,9,10)))))))))))</f>
        <v>0</v>
      </c>
      <c r="AF776" s="127" t="str">
        <f t="shared" si="351"/>
        <v xml:space="preserve"> </v>
      </c>
      <c r="AG776" s="132" t="e">
        <f t="shared" si="333"/>
        <v>#VALUE!</v>
      </c>
      <c r="AH776" s="133" t="e">
        <f t="shared" si="332"/>
        <v>#VALUE!</v>
      </c>
      <c r="AI776" s="126" t="e">
        <f t="shared" si="339"/>
        <v>#VALUE!</v>
      </c>
      <c r="AJ776" s="73" t="str">
        <f t="shared" si="352"/>
        <v>missing data</v>
      </c>
      <c r="AK776" s="80" t="str">
        <f t="shared" si="353"/>
        <v>missing data</v>
      </c>
    </row>
    <row r="777" spans="1:37" x14ac:dyDescent="0.25">
      <c r="A777" s="114" t="s">
        <v>74</v>
      </c>
      <c r="B777" s="102"/>
      <c r="C777" s="103"/>
      <c r="D777" s="105"/>
      <c r="E777" s="193" t="e">
        <f t="shared" si="334"/>
        <v>#DIV/0!</v>
      </c>
      <c r="F777" s="191">
        <f t="shared" si="335"/>
        <v>0</v>
      </c>
      <c r="G777" s="103"/>
      <c r="H777" s="104">
        <f t="shared" si="336"/>
        <v>0</v>
      </c>
      <c r="I777" s="147"/>
      <c r="J777" s="106"/>
      <c r="K777" s="106"/>
      <c r="L777" s="106"/>
      <c r="M777" s="107"/>
      <c r="N777" s="150" t="str">
        <f t="shared" si="340"/>
        <v xml:space="preserve"> </v>
      </c>
      <c r="O777" s="145" t="str">
        <f t="shared" si="341"/>
        <v xml:space="preserve"> </v>
      </c>
      <c r="P777" s="154" t="str">
        <f t="shared" si="342"/>
        <v xml:space="preserve"> </v>
      </c>
      <c r="Q777" s="145">
        <f t="shared" si="343"/>
        <v>0</v>
      </c>
      <c r="R777" s="145" t="str">
        <f t="shared" si="344"/>
        <v xml:space="preserve"> </v>
      </c>
      <c r="S777" s="145" t="str">
        <f t="shared" si="345"/>
        <v xml:space="preserve"> </v>
      </c>
      <c r="T777" s="145" t="str">
        <f t="shared" si="346"/>
        <v xml:space="preserve"> </v>
      </c>
      <c r="U777" s="150" t="e">
        <f t="shared" si="347"/>
        <v>#VALUE!</v>
      </c>
      <c r="V777" s="145" t="e">
        <f t="shared" si="348"/>
        <v>#VALUE!</v>
      </c>
      <c r="W777" s="137" t="e">
        <f t="shared" si="349"/>
        <v>#VALUE!</v>
      </c>
      <c r="X777" s="73" t="str">
        <f t="shared" si="337"/>
        <v>donnée(s) manquante(s)</v>
      </c>
      <c r="Y777" s="74" t="str">
        <f t="shared" si="338"/>
        <v>donnée(s) manquante(s)</v>
      </c>
      <c r="Z777" s="131" t="e">
        <f t="shared" si="350"/>
        <v>#DIV/0!</v>
      </c>
      <c r="AA777" s="127" t="str">
        <f>IF(ISBLANK(L777)," ",IF(L777&lt;=Scenario!$C$3,0,IF(L777&lt;=Scenario!$C$5,1,IF(L777&lt;=Scenario!$C$6,2,IF(L777&lt;=Scenario!$C$7,3,IF(L777&lt;=Scenario!$C$8,4,5))))))</f>
        <v xml:space="preserve"> </v>
      </c>
      <c r="AB777" s="127" t="str">
        <f>IF(ISBLANK(M777)," ",IF(M777&lt;=Scenario!$G$3,0,IF(M777&lt;=Scenario!$G$5,1,IF(M777&lt;=Scenario!$G$6,2,IF(M777&lt;=Scenario!$G$7,3,IF(M777&lt;=Scenario!$G$8,4,IF(M777&lt;=Scenario!$G$9,5,IF(M777&lt;=Scenario!$G$10,6,7))))))))</f>
        <v xml:space="preserve"> </v>
      </c>
      <c r="AC777" s="127"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27"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27">
        <f>IF(ISBLANK(F777)," ",IF(F777&lt;=Scenario!$AI$3,0,IF(F777&lt;=Scenario!$AI$5,1,IF(F777&lt;=Scenario!$AI$6,2,IF(F777&lt;=Scenario!$AI$7,3,IF(F777&lt;=Scenario!$AI$8,4,IF(F777&lt;=Scenario!$AI$9,5,IF(F777&lt;=Scenario!$AI$10,6,IF(F777&lt;=Scenario!$AI$11,7,IF(F777&lt;=Scenario!$AI$12,8,IF(F777&lt;=Scenario!$AI$13,9,10)))))))))))</f>
        <v>0</v>
      </c>
      <c r="AF777" s="127" t="str">
        <f t="shared" si="351"/>
        <v xml:space="preserve"> </v>
      </c>
      <c r="AG777" s="132" t="e">
        <f t="shared" si="333"/>
        <v>#VALUE!</v>
      </c>
      <c r="AH777" s="133" t="e">
        <f t="shared" si="332"/>
        <v>#VALUE!</v>
      </c>
      <c r="AI777" s="126" t="e">
        <f t="shared" si="339"/>
        <v>#VALUE!</v>
      </c>
      <c r="AJ777" s="73" t="str">
        <f t="shared" si="352"/>
        <v>missing data</v>
      </c>
      <c r="AK777" s="80" t="str">
        <f t="shared" si="353"/>
        <v>missing data</v>
      </c>
    </row>
    <row r="778" spans="1:37" x14ac:dyDescent="0.25">
      <c r="A778" s="114" t="s">
        <v>74</v>
      </c>
      <c r="B778" s="102"/>
      <c r="C778" s="103"/>
      <c r="D778" s="105"/>
      <c r="E778" s="193" t="e">
        <f t="shared" si="334"/>
        <v>#DIV/0!</v>
      </c>
      <c r="F778" s="191">
        <f t="shared" si="335"/>
        <v>0</v>
      </c>
      <c r="G778" s="103"/>
      <c r="H778" s="104">
        <f t="shared" si="336"/>
        <v>0</v>
      </c>
      <c r="I778" s="147"/>
      <c r="J778" s="106"/>
      <c r="K778" s="106"/>
      <c r="L778" s="106"/>
      <c r="M778" s="107"/>
      <c r="N778" s="150" t="str">
        <f t="shared" si="340"/>
        <v xml:space="preserve"> </v>
      </c>
      <c r="O778" s="145" t="str">
        <f t="shared" si="341"/>
        <v xml:space="preserve"> </v>
      </c>
      <c r="P778" s="154" t="str">
        <f t="shared" si="342"/>
        <v xml:space="preserve"> </v>
      </c>
      <c r="Q778" s="145">
        <f t="shared" si="343"/>
        <v>0</v>
      </c>
      <c r="R778" s="145" t="str">
        <f t="shared" si="344"/>
        <v xml:space="preserve"> </v>
      </c>
      <c r="S778" s="145" t="str">
        <f t="shared" si="345"/>
        <v xml:space="preserve"> </v>
      </c>
      <c r="T778" s="145" t="str">
        <f t="shared" si="346"/>
        <v xml:space="preserve"> </v>
      </c>
      <c r="U778" s="150" t="e">
        <f t="shared" si="347"/>
        <v>#VALUE!</v>
      </c>
      <c r="V778" s="145" t="e">
        <f t="shared" si="348"/>
        <v>#VALUE!</v>
      </c>
      <c r="W778" s="137" t="e">
        <f t="shared" si="349"/>
        <v>#VALUE!</v>
      </c>
      <c r="X778" s="73" t="str">
        <f t="shared" si="337"/>
        <v>donnée(s) manquante(s)</v>
      </c>
      <c r="Y778" s="74" t="str">
        <f t="shared" si="338"/>
        <v>donnée(s) manquante(s)</v>
      </c>
      <c r="Z778" s="131" t="e">
        <f t="shared" si="350"/>
        <v>#DIV/0!</v>
      </c>
      <c r="AA778" s="127" t="str">
        <f>IF(ISBLANK(L778)," ",IF(L778&lt;=Scenario!$C$3,0,IF(L778&lt;=Scenario!$C$5,1,IF(L778&lt;=Scenario!$C$6,2,IF(L778&lt;=Scenario!$C$7,3,IF(L778&lt;=Scenario!$C$8,4,5))))))</f>
        <v xml:space="preserve"> </v>
      </c>
      <c r="AB778" s="127" t="str">
        <f>IF(ISBLANK(M778)," ",IF(M778&lt;=Scenario!$G$3,0,IF(M778&lt;=Scenario!$G$5,1,IF(M778&lt;=Scenario!$G$6,2,IF(M778&lt;=Scenario!$G$7,3,IF(M778&lt;=Scenario!$G$8,4,IF(M778&lt;=Scenario!$G$9,5,IF(M778&lt;=Scenario!$G$10,6,7))))))))</f>
        <v xml:space="preserve"> </v>
      </c>
      <c r="AC778" s="127"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27"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27">
        <f>IF(ISBLANK(F778)," ",IF(F778&lt;=Scenario!$AI$3,0,IF(F778&lt;=Scenario!$AI$5,1,IF(F778&lt;=Scenario!$AI$6,2,IF(F778&lt;=Scenario!$AI$7,3,IF(F778&lt;=Scenario!$AI$8,4,IF(F778&lt;=Scenario!$AI$9,5,IF(F778&lt;=Scenario!$AI$10,6,IF(F778&lt;=Scenario!$AI$11,7,IF(F778&lt;=Scenario!$AI$12,8,IF(F778&lt;=Scenario!$AI$13,9,10)))))))))))</f>
        <v>0</v>
      </c>
      <c r="AF778" s="127" t="str">
        <f t="shared" si="351"/>
        <v xml:space="preserve"> </v>
      </c>
      <c r="AG778" s="132" t="e">
        <f t="shared" si="333"/>
        <v>#VALUE!</v>
      </c>
      <c r="AH778" s="133" t="e">
        <f t="shared" si="332"/>
        <v>#VALUE!</v>
      </c>
      <c r="AI778" s="126" t="e">
        <f t="shared" si="339"/>
        <v>#VALUE!</v>
      </c>
      <c r="AJ778" s="73" t="str">
        <f t="shared" si="352"/>
        <v>missing data</v>
      </c>
      <c r="AK778" s="80" t="str">
        <f t="shared" si="353"/>
        <v>missing data</v>
      </c>
    </row>
    <row r="779" spans="1:37" x14ac:dyDescent="0.25">
      <c r="A779" s="114" t="s">
        <v>74</v>
      </c>
      <c r="B779" s="102"/>
      <c r="C779" s="103"/>
      <c r="D779" s="105"/>
      <c r="E779" s="193" t="e">
        <f t="shared" si="334"/>
        <v>#DIV/0!</v>
      </c>
      <c r="F779" s="191">
        <f t="shared" si="335"/>
        <v>0</v>
      </c>
      <c r="G779" s="103"/>
      <c r="H779" s="104">
        <f t="shared" si="336"/>
        <v>0</v>
      </c>
      <c r="I779" s="147"/>
      <c r="J779" s="106"/>
      <c r="K779" s="106"/>
      <c r="L779" s="106"/>
      <c r="M779" s="107"/>
      <c r="N779" s="150" t="str">
        <f t="shared" si="340"/>
        <v xml:space="preserve"> </v>
      </c>
      <c r="O779" s="145" t="str">
        <f t="shared" si="341"/>
        <v xml:space="preserve"> </v>
      </c>
      <c r="P779" s="154" t="str">
        <f t="shared" si="342"/>
        <v xml:space="preserve"> </v>
      </c>
      <c r="Q779" s="145">
        <f t="shared" si="343"/>
        <v>0</v>
      </c>
      <c r="R779" s="145" t="str">
        <f t="shared" si="344"/>
        <v xml:space="preserve"> </v>
      </c>
      <c r="S779" s="145" t="str">
        <f t="shared" si="345"/>
        <v xml:space="preserve"> </v>
      </c>
      <c r="T779" s="145" t="str">
        <f t="shared" si="346"/>
        <v xml:space="preserve"> </v>
      </c>
      <c r="U779" s="150" t="e">
        <f t="shared" si="347"/>
        <v>#VALUE!</v>
      </c>
      <c r="V779" s="145" t="e">
        <f t="shared" si="348"/>
        <v>#VALUE!</v>
      </c>
      <c r="W779" s="137" t="e">
        <f t="shared" si="349"/>
        <v>#VALUE!</v>
      </c>
      <c r="X779" s="73" t="str">
        <f t="shared" si="337"/>
        <v>donnée(s) manquante(s)</v>
      </c>
      <c r="Y779" s="74" t="str">
        <f t="shared" si="338"/>
        <v>donnée(s) manquante(s)</v>
      </c>
      <c r="Z779" s="131" t="e">
        <f t="shared" si="350"/>
        <v>#DIV/0!</v>
      </c>
      <c r="AA779" s="127" t="str">
        <f>IF(ISBLANK(L779)," ",IF(L779&lt;=Scenario!$C$3,0,IF(L779&lt;=Scenario!$C$5,1,IF(L779&lt;=Scenario!$C$6,2,IF(L779&lt;=Scenario!$C$7,3,IF(L779&lt;=Scenario!$C$8,4,5))))))</f>
        <v xml:space="preserve"> </v>
      </c>
      <c r="AB779" s="127" t="str">
        <f>IF(ISBLANK(M779)," ",IF(M779&lt;=Scenario!$G$3,0,IF(M779&lt;=Scenario!$G$5,1,IF(M779&lt;=Scenario!$G$6,2,IF(M779&lt;=Scenario!$G$7,3,IF(M779&lt;=Scenario!$G$8,4,IF(M779&lt;=Scenario!$G$9,5,IF(M779&lt;=Scenario!$G$10,6,7))))))))</f>
        <v xml:space="preserve"> </v>
      </c>
      <c r="AC779" s="127"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27"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27">
        <f>IF(ISBLANK(F779)," ",IF(F779&lt;=Scenario!$AI$3,0,IF(F779&lt;=Scenario!$AI$5,1,IF(F779&lt;=Scenario!$AI$6,2,IF(F779&lt;=Scenario!$AI$7,3,IF(F779&lt;=Scenario!$AI$8,4,IF(F779&lt;=Scenario!$AI$9,5,IF(F779&lt;=Scenario!$AI$10,6,IF(F779&lt;=Scenario!$AI$11,7,IF(F779&lt;=Scenario!$AI$12,8,IF(F779&lt;=Scenario!$AI$13,9,10)))))))))))</f>
        <v>0</v>
      </c>
      <c r="AF779" s="127" t="str">
        <f t="shared" si="351"/>
        <v xml:space="preserve"> </v>
      </c>
      <c r="AG779" s="132" t="e">
        <f t="shared" si="333"/>
        <v>#VALUE!</v>
      </c>
      <c r="AH779" s="133" t="e">
        <f t="shared" si="332"/>
        <v>#VALUE!</v>
      </c>
      <c r="AI779" s="126" t="e">
        <f t="shared" si="339"/>
        <v>#VALUE!</v>
      </c>
      <c r="AJ779" s="73" t="str">
        <f t="shared" si="352"/>
        <v>missing data</v>
      </c>
      <c r="AK779" s="80" t="str">
        <f t="shared" si="353"/>
        <v>missing data</v>
      </c>
    </row>
    <row r="780" spans="1:37" x14ac:dyDescent="0.25">
      <c r="A780" s="114" t="s">
        <v>74</v>
      </c>
      <c r="B780" s="102"/>
      <c r="C780" s="103"/>
      <c r="D780" s="105"/>
      <c r="E780" s="193" t="e">
        <f t="shared" si="334"/>
        <v>#DIV/0!</v>
      </c>
      <c r="F780" s="191">
        <f t="shared" si="335"/>
        <v>0</v>
      </c>
      <c r="G780" s="103"/>
      <c r="H780" s="104">
        <f t="shared" si="336"/>
        <v>0</v>
      </c>
      <c r="I780" s="147"/>
      <c r="J780" s="106"/>
      <c r="K780" s="106"/>
      <c r="L780" s="106"/>
      <c r="M780" s="107"/>
      <c r="N780" s="150" t="str">
        <f t="shared" si="340"/>
        <v xml:space="preserve"> </v>
      </c>
      <c r="O780" s="145" t="str">
        <f t="shared" si="341"/>
        <v xml:space="preserve"> </v>
      </c>
      <c r="P780" s="154" t="str">
        <f t="shared" si="342"/>
        <v xml:space="preserve"> </v>
      </c>
      <c r="Q780" s="145">
        <f t="shared" si="343"/>
        <v>0</v>
      </c>
      <c r="R780" s="145" t="str">
        <f t="shared" si="344"/>
        <v xml:space="preserve"> </v>
      </c>
      <c r="S780" s="145" t="str">
        <f t="shared" si="345"/>
        <v xml:space="preserve"> </v>
      </c>
      <c r="T780" s="145" t="str">
        <f t="shared" si="346"/>
        <v xml:space="preserve"> </v>
      </c>
      <c r="U780" s="150" t="e">
        <f t="shared" si="347"/>
        <v>#VALUE!</v>
      </c>
      <c r="V780" s="145" t="e">
        <f t="shared" si="348"/>
        <v>#VALUE!</v>
      </c>
      <c r="W780" s="137" t="e">
        <f t="shared" si="349"/>
        <v>#VALUE!</v>
      </c>
      <c r="X780" s="73" t="str">
        <f t="shared" si="337"/>
        <v>donnée(s) manquante(s)</v>
      </c>
      <c r="Y780" s="74" t="str">
        <f t="shared" si="338"/>
        <v>donnée(s) manquante(s)</v>
      </c>
      <c r="Z780" s="131" t="e">
        <f t="shared" si="350"/>
        <v>#DIV/0!</v>
      </c>
      <c r="AA780" s="127" t="str">
        <f>IF(ISBLANK(L780)," ",IF(L780&lt;=Scenario!$C$3,0,IF(L780&lt;=Scenario!$C$5,1,IF(L780&lt;=Scenario!$C$6,2,IF(L780&lt;=Scenario!$C$7,3,IF(L780&lt;=Scenario!$C$8,4,5))))))</f>
        <v xml:space="preserve"> </v>
      </c>
      <c r="AB780" s="127" t="str">
        <f>IF(ISBLANK(M780)," ",IF(M780&lt;=Scenario!$G$3,0,IF(M780&lt;=Scenario!$G$5,1,IF(M780&lt;=Scenario!$G$6,2,IF(M780&lt;=Scenario!$G$7,3,IF(M780&lt;=Scenario!$G$8,4,IF(M780&lt;=Scenario!$G$9,5,IF(M780&lt;=Scenario!$G$10,6,7))))))))</f>
        <v xml:space="preserve"> </v>
      </c>
      <c r="AC780" s="127"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27"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27">
        <f>IF(ISBLANK(F780)," ",IF(F780&lt;=Scenario!$AI$3,0,IF(F780&lt;=Scenario!$AI$5,1,IF(F780&lt;=Scenario!$AI$6,2,IF(F780&lt;=Scenario!$AI$7,3,IF(F780&lt;=Scenario!$AI$8,4,IF(F780&lt;=Scenario!$AI$9,5,IF(F780&lt;=Scenario!$AI$10,6,IF(F780&lt;=Scenario!$AI$11,7,IF(F780&lt;=Scenario!$AI$12,8,IF(F780&lt;=Scenario!$AI$13,9,10)))))))))))</f>
        <v>0</v>
      </c>
      <c r="AF780" s="127" t="str">
        <f t="shared" si="351"/>
        <v xml:space="preserve"> </v>
      </c>
      <c r="AG780" s="132" t="e">
        <f t="shared" si="333"/>
        <v>#VALUE!</v>
      </c>
      <c r="AH780" s="133" t="e">
        <f t="shared" si="332"/>
        <v>#VALUE!</v>
      </c>
      <c r="AI780" s="126" t="e">
        <f t="shared" si="339"/>
        <v>#VALUE!</v>
      </c>
      <c r="AJ780" s="73" t="str">
        <f t="shared" si="352"/>
        <v>missing data</v>
      </c>
      <c r="AK780" s="80" t="str">
        <f t="shared" si="353"/>
        <v>missing data</v>
      </c>
    </row>
    <row r="781" spans="1:37" x14ac:dyDescent="0.25">
      <c r="A781" s="114" t="s">
        <v>74</v>
      </c>
      <c r="B781" s="102"/>
      <c r="C781" s="103"/>
      <c r="D781" s="105"/>
      <c r="E781" s="193" t="e">
        <f t="shared" si="334"/>
        <v>#DIV/0!</v>
      </c>
      <c r="F781" s="191">
        <f t="shared" si="335"/>
        <v>0</v>
      </c>
      <c r="G781" s="103"/>
      <c r="H781" s="104">
        <f t="shared" si="336"/>
        <v>0</v>
      </c>
      <c r="I781" s="147"/>
      <c r="J781" s="106"/>
      <c r="K781" s="106"/>
      <c r="L781" s="106"/>
      <c r="M781" s="107"/>
      <c r="N781" s="150" t="str">
        <f t="shared" si="340"/>
        <v xml:space="preserve"> </v>
      </c>
      <c r="O781" s="145" t="str">
        <f t="shared" si="341"/>
        <v xml:space="preserve"> </v>
      </c>
      <c r="P781" s="154" t="str">
        <f t="shared" si="342"/>
        <v xml:space="preserve"> </v>
      </c>
      <c r="Q781" s="145">
        <f t="shared" si="343"/>
        <v>0</v>
      </c>
      <c r="R781" s="145" t="str">
        <f t="shared" si="344"/>
        <v xml:space="preserve"> </v>
      </c>
      <c r="S781" s="145" t="str">
        <f t="shared" si="345"/>
        <v xml:space="preserve"> </v>
      </c>
      <c r="T781" s="145" t="str">
        <f t="shared" si="346"/>
        <v xml:space="preserve"> </v>
      </c>
      <c r="U781" s="150" t="e">
        <f t="shared" si="347"/>
        <v>#VALUE!</v>
      </c>
      <c r="V781" s="145" t="e">
        <f t="shared" si="348"/>
        <v>#VALUE!</v>
      </c>
      <c r="W781" s="137" t="e">
        <f t="shared" si="349"/>
        <v>#VALUE!</v>
      </c>
      <c r="X781" s="73" t="str">
        <f t="shared" si="337"/>
        <v>donnée(s) manquante(s)</v>
      </c>
      <c r="Y781" s="74" t="str">
        <f t="shared" si="338"/>
        <v>donnée(s) manquante(s)</v>
      </c>
      <c r="Z781" s="131" t="e">
        <f t="shared" si="350"/>
        <v>#DIV/0!</v>
      </c>
      <c r="AA781" s="127" t="str">
        <f>IF(ISBLANK(L781)," ",IF(L781&lt;=Scenario!$C$3,0,IF(L781&lt;=Scenario!$C$5,1,IF(L781&lt;=Scenario!$C$6,2,IF(L781&lt;=Scenario!$C$7,3,IF(L781&lt;=Scenario!$C$8,4,5))))))</f>
        <v xml:space="preserve"> </v>
      </c>
      <c r="AB781" s="127" t="str">
        <f>IF(ISBLANK(M781)," ",IF(M781&lt;=Scenario!$G$3,0,IF(M781&lt;=Scenario!$G$5,1,IF(M781&lt;=Scenario!$G$6,2,IF(M781&lt;=Scenario!$G$7,3,IF(M781&lt;=Scenario!$G$8,4,IF(M781&lt;=Scenario!$G$9,5,IF(M781&lt;=Scenario!$G$10,6,7))))))))</f>
        <v xml:space="preserve"> </v>
      </c>
      <c r="AC781" s="127"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27"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27">
        <f>IF(ISBLANK(F781)," ",IF(F781&lt;=Scenario!$AI$3,0,IF(F781&lt;=Scenario!$AI$5,1,IF(F781&lt;=Scenario!$AI$6,2,IF(F781&lt;=Scenario!$AI$7,3,IF(F781&lt;=Scenario!$AI$8,4,IF(F781&lt;=Scenario!$AI$9,5,IF(F781&lt;=Scenario!$AI$10,6,IF(F781&lt;=Scenario!$AI$11,7,IF(F781&lt;=Scenario!$AI$12,8,IF(F781&lt;=Scenario!$AI$13,9,10)))))))))))</f>
        <v>0</v>
      </c>
      <c r="AF781" s="127" t="str">
        <f t="shared" si="351"/>
        <v xml:space="preserve"> </v>
      </c>
      <c r="AG781" s="132" t="e">
        <f t="shared" si="333"/>
        <v>#VALUE!</v>
      </c>
      <c r="AH781" s="133" t="e">
        <f t="shared" si="332"/>
        <v>#VALUE!</v>
      </c>
      <c r="AI781" s="126" t="e">
        <f t="shared" si="339"/>
        <v>#VALUE!</v>
      </c>
      <c r="AJ781" s="73" t="str">
        <f t="shared" si="352"/>
        <v>missing data</v>
      </c>
      <c r="AK781" s="80" t="str">
        <f t="shared" si="353"/>
        <v>missing data</v>
      </c>
    </row>
    <row r="782" spans="1:37" x14ac:dyDescent="0.25">
      <c r="A782" s="114" t="s">
        <v>74</v>
      </c>
      <c r="B782" s="102"/>
      <c r="C782" s="103"/>
      <c r="D782" s="105"/>
      <c r="E782" s="193" t="e">
        <f t="shared" si="334"/>
        <v>#DIV/0!</v>
      </c>
      <c r="F782" s="191">
        <f t="shared" si="335"/>
        <v>0</v>
      </c>
      <c r="G782" s="103"/>
      <c r="H782" s="104">
        <f t="shared" si="336"/>
        <v>0</v>
      </c>
      <c r="I782" s="147"/>
      <c r="J782" s="106"/>
      <c r="K782" s="106"/>
      <c r="L782" s="106"/>
      <c r="M782" s="107"/>
      <c r="N782" s="150" t="str">
        <f t="shared" si="340"/>
        <v xml:space="preserve"> </v>
      </c>
      <c r="O782" s="145" t="str">
        <f t="shared" si="341"/>
        <v xml:space="preserve"> </v>
      </c>
      <c r="P782" s="154" t="str">
        <f t="shared" si="342"/>
        <v xml:space="preserve"> </v>
      </c>
      <c r="Q782" s="145">
        <f t="shared" si="343"/>
        <v>0</v>
      </c>
      <c r="R782" s="145" t="str">
        <f t="shared" si="344"/>
        <v xml:space="preserve"> </v>
      </c>
      <c r="S782" s="145" t="str">
        <f t="shared" si="345"/>
        <v xml:space="preserve"> </v>
      </c>
      <c r="T782" s="145" t="str">
        <f t="shared" si="346"/>
        <v xml:space="preserve"> </v>
      </c>
      <c r="U782" s="150" t="e">
        <f t="shared" si="347"/>
        <v>#VALUE!</v>
      </c>
      <c r="V782" s="145" t="e">
        <f t="shared" si="348"/>
        <v>#VALUE!</v>
      </c>
      <c r="W782" s="137" t="e">
        <f t="shared" si="349"/>
        <v>#VALUE!</v>
      </c>
      <c r="X782" s="73" t="str">
        <f t="shared" si="337"/>
        <v>donnée(s) manquante(s)</v>
      </c>
      <c r="Y782" s="74" t="str">
        <f t="shared" si="338"/>
        <v>donnée(s) manquante(s)</v>
      </c>
      <c r="Z782" s="131" t="e">
        <f t="shared" si="350"/>
        <v>#DIV/0!</v>
      </c>
      <c r="AA782" s="127" t="str">
        <f>IF(ISBLANK(L782)," ",IF(L782&lt;=Scenario!$C$3,0,IF(L782&lt;=Scenario!$C$5,1,IF(L782&lt;=Scenario!$C$6,2,IF(L782&lt;=Scenario!$C$7,3,IF(L782&lt;=Scenario!$C$8,4,5))))))</f>
        <v xml:space="preserve"> </v>
      </c>
      <c r="AB782" s="127" t="str">
        <f>IF(ISBLANK(M782)," ",IF(M782&lt;=Scenario!$G$3,0,IF(M782&lt;=Scenario!$G$5,1,IF(M782&lt;=Scenario!$G$6,2,IF(M782&lt;=Scenario!$G$7,3,IF(M782&lt;=Scenario!$G$8,4,IF(M782&lt;=Scenario!$G$9,5,IF(M782&lt;=Scenario!$G$10,6,7))))))))</f>
        <v xml:space="preserve"> </v>
      </c>
      <c r="AC782" s="127"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27"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27">
        <f>IF(ISBLANK(F782)," ",IF(F782&lt;=Scenario!$AI$3,0,IF(F782&lt;=Scenario!$AI$5,1,IF(F782&lt;=Scenario!$AI$6,2,IF(F782&lt;=Scenario!$AI$7,3,IF(F782&lt;=Scenario!$AI$8,4,IF(F782&lt;=Scenario!$AI$9,5,IF(F782&lt;=Scenario!$AI$10,6,IF(F782&lt;=Scenario!$AI$11,7,IF(F782&lt;=Scenario!$AI$12,8,IF(F782&lt;=Scenario!$AI$13,9,10)))))))))))</f>
        <v>0</v>
      </c>
      <c r="AF782" s="127" t="str">
        <f t="shared" si="351"/>
        <v xml:space="preserve"> </v>
      </c>
      <c r="AG782" s="132" t="e">
        <f t="shared" si="333"/>
        <v>#VALUE!</v>
      </c>
      <c r="AH782" s="133" t="e">
        <f t="shared" si="332"/>
        <v>#VALUE!</v>
      </c>
      <c r="AI782" s="126" t="e">
        <f t="shared" si="339"/>
        <v>#VALUE!</v>
      </c>
      <c r="AJ782" s="73" t="str">
        <f t="shared" si="352"/>
        <v>missing data</v>
      </c>
      <c r="AK782" s="80" t="str">
        <f t="shared" si="353"/>
        <v>missing data</v>
      </c>
    </row>
    <row r="783" spans="1:37" x14ac:dyDescent="0.25">
      <c r="A783" s="114" t="s">
        <v>74</v>
      </c>
      <c r="B783" s="102"/>
      <c r="C783" s="103"/>
      <c r="D783" s="105"/>
      <c r="E783" s="193" t="e">
        <f t="shared" si="334"/>
        <v>#DIV/0!</v>
      </c>
      <c r="F783" s="191">
        <f t="shared" si="335"/>
        <v>0</v>
      </c>
      <c r="G783" s="103"/>
      <c r="H783" s="104">
        <f t="shared" si="336"/>
        <v>0</v>
      </c>
      <c r="I783" s="147"/>
      <c r="J783" s="106"/>
      <c r="K783" s="106"/>
      <c r="L783" s="106"/>
      <c r="M783" s="107"/>
      <c r="N783" s="150" t="str">
        <f t="shared" si="340"/>
        <v xml:space="preserve"> </v>
      </c>
      <c r="O783" s="145" t="str">
        <f t="shared" si="341"/>
        <v xml:space="preserve"> </v>
      </c>
      <c r="P783" s="154" t="str">
        <f t="shared" si="342"/>
        <v xml:space="preserve"> </v>
      </c>
      <c r="Q783" s="145">
        <f t="shared" si="343"/>
        <v>0</v>
      </c>
      <c r="R783" s="145" t="str">
        <f t="shared" si="344"/>
        <v xml:space="preserve"> </v>
      </c>
      <c r="S783" s="145" t="str">
        <f t="shared" si="345"/>
        <v xml:space="preserve"> </v>
      </c>
      <c r="T783" s="145" t="str">
        <f t="shared" si="346"/>
        <v xml:space="preserve"> </v>
      </c>
      <c r="U783" s="150" t="e">
        <f t="shared" si="347"/>
        <v>#VALUE!</v>
      </c>
      <c r="V783" s="145" t="e">
        <f t="shared" si="348"/>
        <v>#VALUE!</v>
      </c>
      <c r="W783" s="137" t="e">
        <f t="shared" si="349"/>
        <v>#VALUE!</v>
      </c>
      <c r="X783" s="73" t="str">
        <f t="shared" si="337"/>
        <v>donnée(s) manquante(s)</v>
      </c>
      <c r="Y783" s="74" t="str">
        <f t="shared" si="338"/>
        <v>donnée(s) manquante(s)</v>
      </c>
      <c r="Z783" s="131" t="e">
        <f t="shared" si="350"/>
        <v>#DIV/0!</v>
      </c>
      <c r="AA783" s="127" t="str">
        <f>IF(ISBLANK(L783)," ",IF(L783&lt;=Scenario!$C$3,0,IF(L783&lt;=Scenario!$C$5,1,IF(L783&lt;=Scenario!$C$6,2,IF(L783&lt;=Scenario!$C$7,3,IF(L783&lt;=Scenario!$C$8,4,5))))))</f>
        <v xml:space="preserve"> </v>
      </c>
      <c r="AB783" s="127" t="str">
        <f>IF(ISBLANK(M783)," ",IF(M783&lt;=Scenario!$G$3,0,IF(M783&lt;=Scenario!$G$5,1,IF(M783&lt;=Scenario!$G$6,2,IF(M783&lt;=Scenario!$G$7,3,IF(M783&lt;=Scenario!$G$8,4,IF(M783&lt;=Scenario!$G$9,5,IF(M783&lt;=Scenario!$G$10,6,7))))))))</f>
        <v xml:space="preserve"> </v>
      </c>
      <c r="AC783" s="127"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27"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27">
        <f>IF(ISBLANK(F783)," ",IF(F783&lt;=Scenario!$AI$3,0,IF(F783&lt;=Scenario!$AI$5,1,IF(F783&lt;=Scenario!$AI$6,2,IF(F783&lt;=Scenario!$AI$7,3,IF(F783&lt;=Scenario!$AI$8,4,IF(F783&lt;=Scenario!$AI$9,5,IF(F783&lt;=Scenario!$AI$10,6,IF(F783&lt;=Scenario!$AI$11,7,IF(F783&lt;=Scenario!$AI$12,8,IF(F783&lt;=Scenario!$AI$13,9,10)))))))))))</f>
        <v>0</v>
      </c>
      <c r="AF783" s="127" t="str">
        <f t="shared" si="351"/>
        <v xml:space="preserve"> </v>
      </c>
      <c r="AG783" s="132" t="e">
        <f t="shared" si="333"/>
        <v>#VALUE!</v>
      </c>
      <c r="AH783" s="133" t="e">
        <f t="shared" ref="AH783:AH846" si="354">AB783+AF783+AA783</f>
        <v>#VALUE!</v>
      </c>
      <c r="AI783" s="126" t="e">
        <f t="shared" si="339"/>
        <v>#VALUE!</v>
      </c>
      <c r="AJ783" s="73" t="str">
        <f t="shared" si="352"/>
        <v>missing data</v>
      </c>
      <c r="AK783" s="80" t="str">
        <f t="shared" si="353"/>
        <v>missing data</v>
      </c>
    </row>
    <row r="784" spans="1:37" x14ac:dyDescent="0.25">
      <c r="A784" s="114" t="s">
        <v>74</v>
      </c>
      <c r="B784" s="102"/>
      <c r="C784" s="103"/>
      <c r="D784" s="105"/>
      <c r="E784" s="193" t="e">
        <f t="shared" si="334"/>
        <v>#DIV/0!</v>
      </c>
      <c r="F784" s="191">
        <f t="shared" si="335"/>
        <v>0</v>
      </c>
      <c r="G784" s="103"/>
      <c r="H784" s="104">
        <f t="shared" si="336"/>
        <v>0</v>
      </c>
      <c r="I784" s="147"/>
      <c r="J784" s="106"/>
      <c r="K784" s="106"/>
      <c r="L784" s="106"/>
      <c r="M784" s="107"/>
      <c r="N784" s="150" t="str">
        <f t="shared" si="340"/>
        <v xml:space="preserve"> </v>
      </c>
      <c r="O784" s="145" t="str">
        <f t="shared" si="341"/>
        <v xml:space="preserve"> </v>
      </c>
      <c r="P784" s="154" t="str">
        <f t="shared" si="342"/>
        <v xml:space="preserve"> </v>
      </c>
      <c r="Q784" s="145">
        <f t="shared" si="343"/>
        <v>0</v>
      </c>
      <c r="R784" s="145" t="str">
        <f t="shared" si="344"/>
        <v xml:space="preserve"> </v>
      </c>
      <c r="S784" s="145" t="str">
        <f t="shared" si="345"/>
        <v xml:space="preserve"> </v>
      </c>
      <c r="T784" s="145" t="str">
        <f t="shared" si="346"/>
        <v xml:space="preserve"> </v>
      </c>
      <c r="U784" s="150" t="e">
        <f t="shared" si="347"/>
        <v>#VALUE!</v>
      </c>
      <c r="V784" s="145" t="e">
        <f t="shared" si="348"/>
        <v>#VALUE!</v>
      </c>
      <c r="W784" s="137" t="e">
        <f t="shared" si="349"/>
        <v>#VALUE!</v>
      </c>
      <c r="X784" s="73" t="str">
        <f t="shared" si="337"/>
        <v>donnée(s) manquante(s)</v>
      </c>
      <c r="Y784" s="74" t="str">
        <f t="shared" si="338"/>
        <v>donnée(s) manquante(s)</v>
      </c>
      <c r="Z784" s="131" t="e">
        <f t="shared" si="350"/>
        <v>#DIV/0!</v>
      </c>
      <c r="AA784" s="127" t="str">
        <f>IF(ISBLANK(L784)," ",IF(L784&lt;=Scenario!$C$3,0,IF(L784&lt;=Scenario!$C$5,1,IF(L784&lt;=Scenario!$C$6,2,IF(L784&lt;=Scenario!$C$7,3,IF(L784&lt;=Scenario!$C$8,4,5))))))</f>
        <v xml:space="preserve"> </v>
      </c>
      <c r="AB784" s="127" t="str">
        <f>IF(ISBLANK(M784)," ",IF(M784&lt;=Scenario!$G$3,0,IF(M784&lt;=Scenario!$G$5,1,IF(M784&lt;=Scenario!$G$6,2,IF(M784&lt;=Scenario!$G$7,3,IF(M784&lt;=Scenario!$G$8,4,IF(M784&lt;=Scenario!$G$9,5,IF(M784&lt;=Scenario!$G$10,6,7))))))))</f>
        <v xml:space="preserve"> </v>
      </c>
      <c r="AC784" s="127"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27"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27">
        <f>IF(ISBLANK(F784)," ",IF(F784&lt;=Scenario!$AI$3,0,IF(F784&lt;=Scenario!$AI$5,1,IF(F784&lt;=Scenario!$AI$6,2,IF(F784&lt;=Scenario!$AI$7,3,IF(F784&lt;=Scenario!$AI$8,4,IF(F784&lt;=Scenario!$AI$9,5,IF(F784&lt;=Scenario!$AI$10,6,IF(F784&lt;=Scenario!$AI$11,7,IF(F784&lt;=Scenario!$AI$12,8,IF(F784&lt;=Scenario!$AI$13,9,10)))))))))))</f>
        <v>0</v>
      </c>
      <c r="AF784" s="127" t="str">
        <f t="shared" si="351"/>
        <v xml:space="preserve"> </v>
      </c>
      <c r="AG784" s="132" t="e">
        <f t="shared" si="333"/>
        <v>#VALUE!</v>
      </c>
      <c r="AH784" s="133" t="e">
        <f t="shared" si="354"/>
        <v>#VALUE!</v>
      </c>
      <c r="AI784" s="126" t="e">
        <f t="shared" si="339"/>
        <v>#VALUE!</v>
      </c>
      <c r="AJ784" s="73" t="str">
        <f t="shared" si="352"/>
        <v>missing data</v>
      </c>
      <c r="AK784" s="80" t="str">
        <f t="shared" si="353"/>
        <v>missing data</v>
      </c>
    </row>
    <row r="785" spans="1:37" x14ac:dyDescent="0.25">
      <c r="A785" s="114" t="s">
        <v>74</v>
      </c>
      <c r="B785" s="102"/>
      <c r="C785" s="103"/>
      <c r="D785" s="105"/>
      <c r="E785" s="193" t="e">
        <f t="shared" si="334"/>
        <v>#DIV/0!</v>
      </c>
      <c r="F785" s="191">
        <f t="shared" si="335"/>
        <v>0</v>
      </c>
      <c r="G785" s="103"/>
      <c r="H785" s="104">
        <f t="shared" si="336"/>
        <v>0</v>
      </c>
      <c r="I785" s="147"/>
      <c r="J785" s="106"/>
      <c r="K785" s="106"/>
      <c r="L785" s="106"/>
      <c r="M785" s="107"/>
      <c r="N785" s="150" t="str">
        <f t="shared" si="340"/>
        <v xml:space="preserve"> </v>
      </c>
      <c r="O785" s="145" t="str">
        <f t="shared" si="341"/>
        <v xml:space="preserve"> </v>
      </c>
      <c r="P785" s="154" t="str">
        <f t="shared" si="342"/>
        <v xml:space="preserve"> </v>
      </c>
      <c r="Q785" s="145">
        <f t="shared" si="343"/>
        <v>0</v>
      </c>
      <c r="R785" s="145" t="str">
        <f t="shared" si="344"/>
        <v xml:space="preserve"> </v>
      </c>
      <c r="S785" s="145" t="str">
        <f t="shared" si="345"/>
        <v xml:space="preserve"> </v>
      </c>
      <c r="T785" s="145" t="str">
        <f t="shared" si="346"/>
        <v xml:space="preserve"> </v>
      </c>
      <c r="U785" s="150" t="e">
        <f t="shared" si="347"/>
        <v>#VALUE!</v>
      </c>
      <c r="V785" s="145" t="e">
        <f t="shared" si="348"/>
        <v>#VALUE!</v>
      </c>
      <c r="W785" s="137" t="e">
        <f t="shared" si="349"/>
        <v>#VALUE!</v>
      </c>
      <c r="X785" s="73" t="str">
        <f t="shared" si="337"/>
        <v>donnée(s) manquante(s)</v>
      </c>
      <c r="Y785" s="74" t="str">
        <f t="shared" si="338"/>
        <v>donnée(s) manquante(s)</v>
      </c>
      <c r="Z785" s="131" t="e">
        <f t="shared" si="350"/>
        <v>#DIV/0!</v>
      </c>
      <c r="AA785" s="127" t="str">
        <f>IF(ISBLANK(L785)," ",IF(L785&lt;=Scenario!$C$3,0,IF(L785&lt;=Scenario!$C$5,1,IF(L785&lt;=Scenario!$C$6,2,IF(L785&lt;=Scenario!$C$7,3,IF(L785&lt;=Scenario!$C$8,4,5))))))</f>
        <v xml:space="preserve"> </v>
      </c>
      <c r="AB785" s="127" t="str">
        <f>IF(ISBLANK(M785)," ",IF(M785&lt;=Scenario!$G$3,0,IF(M785&lt;=Scenario!$G$5,1,IF(M785&lt;=Scenario!$G$6,2,IF(M785&lt;=Scenario!$G$7,3,IF(M785&lt;=Scenario!$G$8,4,IF(M785&lt;=Scenario!$G$9,5,IF(M785&lt;=Scenario!$G$10,6,7))))))))</f>
        <v xml:space="preserve"> </v>
      </c>
      <c r="AC785" s="127"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27"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27">
        <f>IF(ISBLANK(F785)," ",IF(F785&lt;=Scenario!$AI$3,0,IF(F785&lt;=Scenario!$AI$5,1,IF(F785&lt;=Scenario!$AI$6,2,IF(F785&lt;=Scenario!$AI$7,3,IF(F785&lt;=Scenario!$AI$8,4,IF(F785&lt;=Scenario!$AI$9,5,IF(F785&lt;=Scenario!$AI$10,6,IF(F785&lt;=Scenario!$AI$11,7,IF(F785&lt;=Scenario!$AI$12,8,IF(F785&lt;=Scenario!$AI$13,9,10)))))))))))</f>
        <v>0</v>
      </c>
      <c r="AF785" s="127" t="str">
        <f t="shared" si="351"/>
        <v xml:space="preserve"> </v>
      </c>
      <c r="AG785" s="132" t="e">
        <f t="shared" ref="AG785:AG848" si="355">AD785+AC785+AE785+Z785</f>
        <v>#VALUE!</v>
      </c>
      <c r="AH785" s="133" t="e">
        <f t="shared" si="354"/>
        <v>#VALUE!</v>
      </c>
      <c r="AI785" s="126" t="e">
        <f t="shared" si="339"/>
        <v>#VALUE!</v>
      </c>
      <c r="AJ785" s="73" t="str">
        <f t="shared" si="352"/>
        <v>missing data</v>
      </c>
      <c r="AK785" s="80" t="str">
        <f t="shared" si="353"/>
        <v>missing data</v>
      </c>
    </row>
    <row r="786" spans="1:37" x14ac:dyDescent="0.25">
      <c r="A786" s="114" t="s">
        <v>74</v>
      </c>
      <c r="B786" s="102"/>
      <c r="C786" s="103"/>
      <c r="D786" s="105"/>
      <c r="E786" s="193" t="e">
        <f t="shared" si="334"/>
        <v>#DIV/0!</v>
      </c>
      <c r="F786" s="191">
        <f t="shared" si="335"/>
        <v>0</v>
      </c>
      <c r="G786" s="103"/>
      <c r="H786" s="104">
        <f t="shared" si="336"/>
        <v>0</v>
      </c>
      <c r="I786" s="147"/>
      <c r="J786" s="106"/>
      <c r="K786" s="106"/>
      <c r="L786" s="106"/>
      <c r="M786" s="107"/>
      <c r="N786" s="150" t="str">
        <f t="shared" si="340"/>
        <v xml:space="preserve"> </v>
      </c>
      <c r="O786" s="145" t="str">
        <f t="shared" si="341"/>
        <v xml:space="preserve"> </v>
      </c>
      <c r="P786" s="154" t="str">
        <f t="shared" si="342"/>
        <v xml:space="preserve"> </v>
      </c>
      <c r="Q786" s="145">
        <f t="shared" si="343"/>
        <v>0</v>
      </c>
      <c r="R786" s="145" t="str">
        <f t="shared" si="344"/>
        <v xml:space="preserve"> </v>
      </c>
      <c r="S786" s="145" t="str">
        <f t="shared" si="345"/>
        <v xml:space="preserve"> </v>
      </c>
      <c r="T786" s="145" t="str">
        <f t="shared" si="346"/>
        <v xml:space="preserve"> </v>
      </c>
      <c r="U786" s="150" t="e">
        <f t="shared" si="347"/>
        <v>#VALUE!</v>
      </c>
      <c r="V786" s="145" t="e">
        <f t="shared" si="348"/>
        <v>#VALUE!</v>
      </c>
      <c r="W786" s="137" t="e">
        <f t="shared" si="349"/>
        <v>#VALUE!</v>
      </c>
      <c r="X786" s="73" t="str">
        <f t="shared" si="337"/>
        <v>donnée(s) manquante(s)</v>
      </c>
      <c r="Y786" s="74" t="str">
        <f t="shared" si="338"/>
        <v>donnée(s) manquante(s)</v>
      </c>
      <c r="Z786" s="131" t="e">
        <f t="shared" si="350"/>
        <v>#DIV/0!</v>
      </c>
      <c r="AA786" s="127" t="str">
        <f>IF(ISBLANK(L786)," ",IF(L786&lt;=Scenario!$C$3,0,IF(L786&lt;=Scenario!$C$5,1,IF(L786&lt;=Scenario!$C$6,2,IF(L786&lt;=Scenario!$C$7,3,IF(L786&lt;=Scenario!$C$8,4,5))))))</f>
        <v xml:space="preserve"> </v>
      </c>
      <c r="AB786" s="127" t="str">
        <f>IF(ISBLANK(M786)," ",IF(M786&lt;=Scenario!$G$3,0,IF(M786&lt;=Scenario!$G$5,1,IF(M786&lt;=Scenario!$G$6,2,IF(M786&lt;=Scenario!$G$7,3,IF(M786&lt;=Scenario!$G$8,4,IF(M786&lt;=Scenario!$G$9,5,IF(M786&lt;=Scenario!$G$10,6,7))))))))</f>
        <v xml:space="preserve"> </v>
      </c>
      <c r="AC786" s="127"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27"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27">
        <f>IF(ISBLANK(F786)," ",IF(F786&lt;=Scenario!$AI$3,0,IF(F786&lt;=Scenario!$AI$5,1,IF(F786&lt;=Scenario!$AI$6,2,IF(F786&lt;=Scenario!$AI$7,3,IF(F786&lt;=Scenario!$AI$8,4,IF(F786&lt;=Scenario!$AI$9,5,IF(F786&lt;=Scenario!$AI$10,6,IF(F786&lt;=Scenario!$AI$11,7,IF(F786&lt;=Scenario!$AI$12,8,IF(F786&lt;=Scenario!$AI$13,9,10)))))))))))</f>
        <v>0</v>
      </c>
      <c r="AF786" s="127" t="str">
        <f t="shared" si="351"/>
        <v xml:space="preserve"> </v>
      </c>
      <c r="AG786" s="132" t="e">
        <f t="shared" si="355"/>
        <v>#VALUE!</v>
      </c>
      <c r="AH786" s="133" t="e">
        <f t="shared" si="354"/>
        <v>#VALUE!</v>
      </c>
      <c r="AI786" s="126" t="e">
        <f t="shared" si="339"/>
        <v>#VALUE!</v>
      </c>
      <c r="AJ786" s="73" t="str">
        <f t="shared" si="352"/>
        <v>missing data</v>
      </c>
      <c r="AK786" s="80" t="str">
        <f t="shared" si="353"/>
        <v>missing data</v>
      </c>
    </row>
    <row r="787" spans="1:37" x14ac:dyDescent="0.25">
      <c r="A787" s="114" t="s">
        <v>74</v>
      </c>
      <c r="B787" s="102"/>
      <c r="C787" s="103"/>
      <c r="D787" s="105"/>
      <c r="E787" s="193" t="e">
        <f t="shared" si="334"/>
        <v>#DIV/0!</v>
      </c>
      <c r="F787" s="191">
        <f t="shared" si="335"/>
        <v>0</v>
      </c>
      <c r="G787" s="103"/>
      <c r="H787" s="104">
        <f t="shared" si="336"/>
        <v>0</v>
      </c>
      <c r="I787" s="147"/>
      <c r="J787" s="106"/>
      <c r="K787" s="106"/>
      <c r="L787" s="106"/>
      <c r="M787" s="107"/>
      <c r="N787" s="150" t="str">
        <f t="shared" si="340"/>
        <v xml:space="preserve"> </v>
      </c>
      <c r="O787" s="145" t="str">
        <f t="shared" si="341"/>
        <v xml:space="preserve"> </v>
      </c>
      <c r="P787" s="154" t="str">
        <f t="shared" si="342"/>
        <v xml:space="preserve"> </v>
      </c>
      <c r="Q787" s="145">
        <f t="shared" si="343"/>
        <v>0</v>
      </c>
      <c r="R787" s="145" t="str">
        <f t="shared" si="344"/>
        <v xml:space="preserve"> </v>
      </c>
      <c r="S787" s="145" t="str">
        <f t="shared" si="345"/>
        <v xml:space="preserve"> </v>
      </c>
      <c r="T787" s="145" t="str">
        <f t="shared" si="346"/>
        <v xml:space="preserve"> </v>
      </c>
      <c r="U787" s="150" t="e">
        <f t="shared" si="347"/>
        <v>#VALUE!</v>
      </c>
      <c r="V787" s="145" t="e">
        <f t="shared" si="348"/>
        <v>#VALUE!</v>
      </c>
      <c r="W787" s="137" t="e">
        <f t="shared" si="349"/>
        <v>#VALUE!</v>
      </c>
      <c r="X787" s="73" t="str">
        <f t="shared" si="337"/>
        <v>donnée(s) manquante(s)</v>
      </c>
      <c r="Y787" s="74" t="str">
        <f t="shared" si="338"/>
        <v>donnée(s) manquante(s)</v>
      </c>
      <c r="Z787" s="131" t="e">
        <f t="shared" si="350"/>
        <v>#DIV/0!</v>
      </c>
      <c r="AA787" s="127" t="str">
        <f>IF(ISBLANK(L787)," ",IF(L787&lt;=Scenario!$C$3,0,IF(L787&lt;=Scenario!$C$5,1,IF(L787&lt;=Scenario!$C$6,2,IF(L787&lt;=Scenario!$C$7,3,IF(L787&lt;=Scenario!$C$8,4,5))))))</f>
        <v xml:space="preserve"> </v>
      </c>
      <c r="AB787" s="127" t="str">
        <f>IF(ISBLANK(M787)," ",IF(M787&lt;=Scenario!$G$3,0,IF(M787&lt;=Scenario!$G$5,1,IF(M787&lt;=Scenario!$G$6,2,IF(M787&lt;=Scenario!$G$7,3,IF(M787&lt;=Scenario!$G$8,4,IF(M787&lt;=Scenario!$G$9,5,IF(M787&lt;=Scenario!$G$10,6,7))))))))</f>
        <v xml:space="preserve"> </v>
      </c>
      <c r="AC787" s="127"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27"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27">
        <f>IF(ISBLANK(F787)," ",IF(F787&lt;=Scenario!$AI$3,0,IF(F787&lt;=Scenario!$AI$5,1,IF(F787&lt;=Scenario!$AI$6,2,IF(F787&lt;=Scenario!$AI$7,3,IF(F787&lt;=Scenario!$AI$8,4,IF(F787&lt;=Scenario!$AI$9,5,IF(F787&lt;=Scenario!$AI$10,6,IF(F787&lt;=Scenario!$AI$11,7,IF(F787&lt;=Scenario!$AI$12,8,IF(F787&lt;=Scenario!$AI$13,9,10)))))))))))</f>
        <v>0</v>
      </c>
      <c r="AF787" s="127" t="str">
        <f t="shared" si="351"/>
        <v xml:space="preserve"> </v>
      </c>
      <c r="AG787" s="132" t="e">
        <f t="shared" si="355"/>
        <v>#VALUE!</v>
      </c>
      <c r="AH787" s="133" t="e">
        <f t="shared" si="354"/>
        <v>#VALUE!</v>
      </c>
      <c r="AI787" s="126" t="e">
        <f t="shared" si="339"/>
        <v>#VALUE!</v>
      </c>
      <c r="AJ787" s="73" t="str">
        <f t="shared" si="352"/>
        <v>missing data</v>
      </c>
      <c r="AK787" s="80" t="str">
        <f t="shared" si="353"/>
        <v>missing data</v>
      </c>
    </row>
    <row r="788" spans="1:37" x14ac:dyDescent="0.25">
      <c r="A788" s="114" t="s">
        <v>74</v>
      </c>
      <c r="B788" s="102"/>
      <c r="C788" s="103"/>
      <c r="D788" s="105"/>
      <c r="E788" s="193" t="e">
        <f t="shared" si="334"/>
        <v>#DIV/0!</v>
      </c>
      <c r="F788" s="191">
        <f t="shared" si="335"/>
        <v>0</v>
      </c>
      <c r="G788" s="103"/>
      <c r="H788" s="104">
        <f t="shared" si="336"/>
        <v>0</v>
      </c>
      <c r="I788" s="147"/>
      <c r="J788" s="106"/>
      <c r="K788" s="106"/>
      <c r="L788" s="106"/>
      <c r="M788" s="107"/>
      <c r="N788" s="150" t="str">
        <f t="shared" si="340"/>
        <v xml:space="preserve"> </v>
      </c>
      <c r="O788" s="145" t="str">
        <f t="shared" si="341"/>
        <v xml:space="preserve"> </v>
      </c>
      <c r="P788" s="154" t="str">
        <f t="shared" si="342"/>
        <v xml:space="preserve"> </v>
      </c>
      <c r="Q788" s="145">
        <f t="shared" si="343"/>
        <v>0</v>
      </c>
      <c r="R788" s="145" t="str">
        <f t="shared" si="344"/>
        <v xml:space="preserve"> </v>
      </c>
      <c r="S788" s="145" t="str">
        <f t="shared" si="345"/>
        <v xml:space="preserve"> </v>
      </c>
      <c r="T788" s="145" t="str">
        <f t="shared" si="346"/>
        <v xml:space="preserve"> </v>
      </c>
      <c r="U788" s="150" t="e">
        <f t="shared" si="347"/>
        <v>#VALUE!</v>
      </c>
      <c r="V788" s="145" t="e">
        <f t="shared" si="348"/>
        <v>#VALUE!</v>
      </c>
      <c r="W788" s="137" t="e">
        <f t="shared" si="349"/>
        <v>#VALUE!</v>
      </c>
      <c r="X788" s="73" t="str">
        <f t="shared" si="337"/>
        <v>donnée(s) manquante(s)</v>
      </c>
      <c r="Y788" s="74" t="str">
        <f t="shared" si="338"/>
        <v>donnée(s) manquante(s)</v>
      </c>
      <c r="Z788" s="131" t="e">
        <f t="shared" si="350"/>
        <v>#DIV/0!</v>
      </c>
      <c r="AA788" s="127" t="str">
        <f>IF(ISBLANK(L788)," ",IF(L788&lt;=Scenario!$C$3,0,IF(L788&lt;=Scenario!$C$5,1,IF(L788&lt;=Scenario!$C$6,2,IF(L788&lt;=Scenario!$C$7,3,IF(L788&lt;=Scenario!$C$8,4,5))))))</f>
        <v xml:space="preserve"> </v>
      </c>
      <c r="AB788" s="127" t="str">
        <f>IF(ISBLANK(M788)," ",IF(M788&lt;=Scenario!$G$3,0,IF(M788&lt;=Scenario!$G$5,1,IF(M788&lt;=Scenario!$G$6,2,IF(M788&lt;=Scenario!$G$7,3,IF(M788&lt;=Scenario!$G$8,4,IF(M788&lt;=Scenario!$G$9,5,IF(M788&lt;=Scenario!$G$10,6,7))))))))</f>
        <v xml:space="preserve"> </v>
      </c>
      <c r="AC788" s="127"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27"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27">
        <f>IF(ISBLANK(F788)," ",IF(F788&lt;=Scenario!$AI$3,0,IF(F788&lt;=Scenario!$AI$5,1,IF(F788&lt;=Scenario!$AI$6,2,IF(F788&lt;=Scenario!$AI$7,3,IF(F788&lt;=Scenario!$AI$8,4,IF(F788&lt;=Scenario!$AI$9,5,IF(F788&lt;=Scenario!$AI$10,6,IF(F788&lt;=Scenario!$AI$11,7,IF(F788&lt;=Scenario!$AI$12,8,IF(F788&lt;=Scenario!$AI$13,9,10)))))))))))</f>
        <v>0</v>
      </c>
      <c r="AF788" s="127" t="str">
        <f t="shared" si="351"/>
        <v xml:space="preserve"> </v>
      </c>
      <c r="AG788" s="132" t="e">
        <f t="shared" si="355"/>
        <v>#VALUE!</v>
      </c>
      <c r="AH788" s="133" t="e">
        <f t="shared" si="354"/>
        <v>#VALUE!</v>
      </c>
      <c r="AI788" s="126" t="e">
        <f t="shared" si="339"/>
        <v>#VALUE!</v>
      </c>
      <c r="AJ788" s="73" t="str">
        <f t="shared" si="352"/>
        <v>missing data</v>
      </c>
      <c r="AK788" s="80" t="str">
        <f t="shared" si="353"/>
        <v>missing data</v>
      </c>
    </row>
    <row r="789" spans="1:37" x14ac:dyDescent="0.25">
      <c r="A789" s="114" t="s">
        <v>74</v>
      </c>
      <c r="B789" s="102"/>
      <c r="C789" s="103"/>
      <c r="D789" s="105"/>
      <c r="E789" s="193" t="e">
        <f t="shared" si="334"/>
        <v>#DIV/0!</v>
      </c>
      <c r="F789" s="191">
        <f t="shared" si="335"/>
        <v>0</v>
      </c>
      <c r="G789" s="103"/>
      <c r="H789" s="104">
        <f t="shared" si="336"/>
        <v>0</v>
      </c>
      <c r="I789" s="147"/>
      <c r="J789" s="106"/>
      <c r="K789" s="106"/>
      <c r="L789" s="106"/>
      <c r="M789" s="107"/>
      <c r="N789" s="150" t="str">
        <f t="shared" si="340"/>
        <v xml:space="preserve"> </v>
      </c>
      <c r="O789" s="145" t="str">
        <f t="shared" si="341"/>
        <v xml:space="preserve"> </v>
      </c>
      <c r="P789" s="154" t="str">
        <f t="shared" si="342"/>
        <v xml:space="preserve"> </v>
      </c>
      <c r="Q789" s="145">
        <f t="shared" si="343"/>
        <v>0</v>
      </c>
      <c r="R789" s="145" t="str">
        <f t="shared" si="344"/>
        <v xml:space="preserve"> </v>
      </c>
      <c r="S789" s="145" t="str">
        <f t="shared" si="345"/>
        <v xml:space="preserve"> </v>
      </c>
      <c r="T789" s="145" t="str">
        <f t="shared" si="346"/>
        <v xml:space="preserve"> </v>
      </c>
      <c r="U789" s="150" t="e">
        <f t="shared" si="347"/>
        <v>#VALUE!</v>
      </c>
      <c r="V789" s="145" t="e">
        <f t="shared" si="348"/>
        <v>#VALUE!</v>
      </c>
      <c r="W789" s="137" t="e">
        <f t="shared" si="349"/>
        <v>#VALUE!</v>
      </c>
      <c r="X789" s="73" t="str">
        <f t="shared" si="337"/>
        <v>donnée(s) manquante(s)</v>
      </c>
      <c r="Y789" s="74" t="str">
        <f t="shared" si="338"/>
        <v>donnée(s) manquante(s)</v>
      </c>
      <c r="Z789" s="131" t="e">
        <f t="shared" si="350"/>
        <v>#DIV/0!</v>
      </c>
      <c r="AA789" s="127" t="str">
        <f>IF(ISBLANK(L789)," ",IF(L789&lt;=Scenario!$C$3,0,IF(L789&lt;=Scenario!$C$5,1,IF(L789&lt;=Scenario!$C$6,2,IF(L789&lt;=Scenario!$C$7,3,IF(L789&lt;=Scenario!$C$8,4,5))))))</f>
        <v xml:space="preserve"> </v>
      </c>
      <c r="AB789" s="127" t="str">
        <f>IF(ISBLANK(M789)," ",IF(M789&lt;=Scenario!$G$3,0,IF(M789&lt;=Scenario!$G$5,1,IF(M789&lt;=Scenario!$G$6,2,IF(M789&lt;=Scenario!$G$7,3,IF(M789&lt;=Scenario!$G$8,4,IF(M789&lt;=Scenario!$G$9,5,IF(M789&lt;=Scenario!$G$10,6,7))))))))</f>
        <v xml:space="preserve"> </v>
      </c>
      <c r="AC789" s="127"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27"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27">
        <f>IF(ISBLANK(F789)," ",IF(F789&lt;=Scenario!$AI$3,0,IF(F789&lt;=Scenario!$AI$5,1,IF(F789&lt;=Scenario!$AI$6,2,IF(F789&lt;=Scenario!$AI$7,3,IF(F789&lt;=Scenario!$AI$8,4,IF(F789&lt;=Scenario!$AI$9,5,IF(F789&lt;=Scenario!$AI$10,6,IF(F789&lt;=Scenario!$AI$11,7,IF(F789&lt;=Scenario!$AI$12,8,IF(F789&lt;=Scenario!$AI$13,9,10)))))))))))</f>
        <v>0</v>
      </c>
      <c r="AF789" s="127" t="str">
        <f t="shared" si="351"/>
        <v xml:space="preserve"> </v>
      </c>
      <c r="AG789" s="132" t="e">
        <f t="shared" si="355"/>
        <v>#VALUE!</v>
      </c>
      <c r="AH789" s="133" t="e">
        <f t="shared" si="354"/>
        <v>#VALUE!</v>
      </c>
      <c r="AI789" s="126" t="e">
        <f t="shared" si="339"/>
        <v>#VALUE!</v>
      </c>
      <c r="AJ789" s="73" t="str">
        <f t="shared" si="352"/>
        <v>missing data</v>
      </c>
      <c r="AK789" s="80" t="str">
        <f t="shared" si="353"/>
        <v>missing data</v>
      </c>
    </row>
    <row r="790" spans="1:37" x14ac:dyDescent="0.25">
      <c r="A790" s="114" t="s">
        <v>74</v>
      </c>
      <c r="B790" s="102"/>
      <c r="C790" s="103"/>
      <c r="D790" s="105"/>
      <c r="E790" s="193" t="e">
        <f t="shared" si="334"/>
        <v>#DIV/0!</v>
      </c>
      <c r="F790" s="191">
        <f t="shared" si="335"/>
        <v>0</v>
      </c>
      <c r="G790" s="103"/>
      <c r="H790" s="104">
        <f t="shared" si="336"/>
        <v>0</v>
      </c>
      <c r="I790" s="147"/>
      <c r="J790" s="106"/>
      <c r="K790" s="106"/>
      <c r="L790" s="106"/>
      <c r="M790" s="107"/>
      <c r="N790" s="150" t="str">
        <f t="shared" si="340"/>
        <v xml:space="preserve"> </v>
      </c>
      <c r="O790" s="145" t="str">
        <f t="shared" si="341"/>
        <v xml:space="preserve"> </v>
      </c>
      <c r="P790" s="154" t="str">
        <f t="shared" si="342"/>
        <v xml:space="preserve"> </v>
      </c>
      <c r="Q790" s="145">
        <f t="shared" si="343"/>
        <v>0</v>
      </c>
      <c r="R790" s="145" t="str">
        <f t="shared" si="344"/>
        <v xml:space="preserve"> </v>
      </c>
      <c r="S790" s="145" t="str">
        <f t="shared" si="345"/>
        <v xml:space="preserve"> </v>
      </c>
      <c r="T790" s="145" t="str">
        <f t="shared" si="346"/>
        <v xml:space="preserve"> </v>
      </c>
      <c r="U790" s="150" t="e">
        <f t="shared" si="347"/>
        <v>#VALUE!</v>
      </c>
      <c r="V790" s="145" t="e">
        <f t="shared" si="348"/>
        <v>#VALUE!</v>
      </c>
      <c r="W790" s="137" t="e">
        <f t="shared" si="349"/>
        <v>#VALUE!</v>
      </c>
      <c r="X790" s="73" t="str">
        <f t="shared" si="337"/>
        <v>donnée(s) manquante(s)</v>
      </c>
      <c r="Y790" s="74" t="str">
        <f t="shared" si="338"/>
        <v>donnée(s) manquante(s)</v>
      </c>
      <c r="Z790" s="131" t="e">
        <f t="shared" si="350"/>
        <v>#DIV/0!</v>
      </c>
      <c r="AA790" s="127" t="str">
        <f>IF(ISBLANK(L790)," ",IF(L790&lt;=Scenario!$C$3,0,IF(L790&lt;=Scenario!$C$5,1,IF(L790&lt;=Scenario!$C$6,2,IF(L790&lt;=Scenario!$C$7,3,IF(L790&lt;=Scenario!$C$8,4,5))))))</f>
        <v xml:space="preserve"> </v>
      </c>
      <c r="AB790" s="127" t="str">
        <f>IF(ISBLANK(M790)," ",IF(M790&lt;=Scenario!$G$3,0,IF(M790&lt;=Scenario!$G$5,1,IF(M790&lt;=Scenario!$G$6,2,IF(M790&lt;=Scenario!$G$7,3,IF(M790&lt;=Scenario!$G$8,4,IF(M790&lt;=Scenario!$G$9,5,IF(M790&lt;=Scenario!$G$10,6,7))))))))</f>
        <v xml:space="preserve"> </v>
      </c>
      <c r="AC790" s="127"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27"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27">
        <f>IF(ISBLANK(F790)," ",IF(F790&lt;=Scenario!$AI$3,0,IF(F790&lt;=Scenario!$AI$5,1,IF(F790&lt;=Scenario!$AI$6,2,IF(F790&lt;=Scenario!$AI$7,3,IF(F790&lt;=Scenario!$AI$8,4,IF(F790&lt;=Scenario!$AI$9,5,IF(F790&lt;=Scenario!$AI$10,6,IF(F790&lt;=Scenario!$AI$11,7,IF(F790&lt;=Scenario!$AI$12,8,IF(F790&lt;=Scenario!$AI$13,9,10)))))))))))</f>
        <v>0</v>
      </c>
      <c r="AF790" s="127" t="str">
        <f t="shared" si="351"/>
        <v xml:space="preserve"> </v>
      </c>
      <c r="AG790" s="132" t="e">
        <f t="shared" si="355"/>
        <v>#VALUE!</v>
      </c>
      <c r="AH790" s="133" t="e">
        <f t="shared" si="354"/>
        <v>#VALUE!</v>
      </c>
      <c r="AI790" s="126" t="e">
        <f t="shared" si="339"/>
        <v>#VALUE!</v>
      </c>
      <c r="AJ790" s="73" t="str">
        <f t="shared" si="352"/>
        <v>missing data</v>
      </c>
      <c r="AK790" s="80" t="str">
        <f t="shared" si="353"/>
        <v>missing data</v>
      </c>
    </row>
    <row r="791" spans="1:37" x14ac:dyDescent="0.25">
      <c r="A791" s="114" t="s">
        <v>74</v>
      </c>
      <c r="B791" s="102"/>
      <c r="C791" s="103"/>
      <c r="D791" s="105"/>
      <c r="E791" s="193" t="e">
        <f t="shared" si="334"/>
        <v>#DIV/0!</v>
      </c>
      <c r="F791" s="191">
        <f t="shared" si="335"/>
        <v>0</v>
      </c>
      <c r="G791" s="103"/>
      <c r="H791" s="104">
        <f t="shared" si="336"/>
        <v>0</v>
      </c>
      <c r="I791" s="147"/>
      <c r="J791" s="106"/>
      <c r="K791" s="106"/>
      <c r="L791" s="106"/>
      <c r="M791" s="107"/>
      <c r="N791" s="150" t="str">
        <f t="shared" si="340"/>
        <v xml:space="preserve"> </v>
      </c>
      <c r="O791" s="145" t="str">
        <f t="shared" si="341"/>
        <v xml:space="preserve"> </v>
      </c>
      <c r="P791" s="154" t="str">
        <f t="shared" si="342"/>
        <v xml:space="preserve"> </v>
      </c>
      <c r="Q791" s="145">
        <f t="shared" si="343"/>
        <v>0</v>
      </c>
      <c r="R791" s="145" t="str">
        <f t="shared" si="344"/>
        <v xml:space="preserve"> </v>
      </c>
      <c r="S791" s="145" t="str">
        <f t="shared" si="345"/>
        <v xml:space="preserve"> </v>
      </c>
      <c r="T791" s="145" t="str">
        <f t="shared" si="346"/>
        <v xml:space="preserve"> </v>
      </c>
      <c r="U791" s="150" t="e">
        <f t="shared" si="347"/>
        <v>#VALUE!</v>
      </c>
      <c r="V791" s="145" t="e">
        <f t="shared" si="348"/>
        <v>#VALUE!</v>
      </c>
      <c r="W791" s="137" t="e">
        <f t="shared" si="349"/>
        <v>#VALUE!</v>
      </c>
      <c r="X791" s="73" t="str">
        <f t="shared" si="337"/>
        <v>donnée(s) manquante(s)</v>
      </c>
      <c r="Y791" s="74" t="str">
        <f t="shared" si="338"/>
        <v>donnée(s) manquante(s)</v>
      </c>
      <c r="Z791" s="131" t="e">
        <f t="shared" si="350"/>
        <v>#DIV/0!</v>
      </c>
      <c r="AA791" s="127" t="str">
        <f>IF(ISBLANK(L791)," ",IF(L791&lt;=Scenario!$C$3,0,IF(L791&lt;=Scenario!$C$5,1,IF(L791&lt;=Scenario!$C$6,2,IF(L791&lt;=Scenario!$C$7,3,IF(L791&lt;=Scenario!$C$8,4,5))))))</f>
        <v xml:space="preserve"> </v>
      </c>
      <c r="AB791" s="127" t="str">
        <f>IF(ISBLANK(M791)," ",IF(M791&lt;=Scenario!$G$3,0,IF(M791&lt;=Scenario!$G$5,1,IF(M791&lt;=Scenario!$G$6,2,IF(M791&lt;=Scenario!$G$7,3,IF(M791&lt;=Scenario!$G$8,4,IF(M791&lt;=Scenario!$G$9,5,IF(M791&lt;=Scenario!$G$10,6,7))))))))</f>
        <v xml:space="preserve"> </v>
      </c>
      <c r="AC791" s="127"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27"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27">
        <f>IF(ISBLANK(F791)," ",IF(F791&lt;=Scenario!$AI$3,0,IF(F791&lt;=Scenario!$AI$5,1,IF(F791&lt;=Scenario!$AI$6,2,IF(F791&lt;=Scenario!$AI$7,3,IF(F791&lt;=Scenario!$AI$8,4,IF(F791&lt;=Scenario!$AI$9,5,IF(F791&lt;=Scenario!$AI$10,6,IF(F791&lt;=Scenario!$AI$11,7,IF(F791&lt;=Scenario!$AI$12,8,IF(F791&lt;=Scenario!$AI$13,9,10)))))))))))</f>
        <v>0</v>
      </c>
      <c r="AF791" s="127" t="str">
        <f t="shared" si="351"/>
        <v xml:space="preserve"> </v>
      </c>
      <c r="AG791" s="132" t="e">
        <f t="shared" si="355"/>
        <v>#VALUE!</v>
      </c>
      <c r="AH791" s="133" t="e">
        <f t="shared" si="354"/>
        <v>#VALUE!</v>
      </c>
      <c r="AI791" s="126" t="e">
        <f t="shared" si="339"/>
        <v>#VALUE!</v>
      </c>
      <c r="AJ791" s="73" t="str">
        <f t="shared" si="352"/>
        <v>missing data</v>
      </c>
      <c r="AK791" s="80" t="str">
        <f t="shared" si="353"/>
        <v>missing data</v>
      </c>
    </row>
    <row r="792" spans="1:37" x14ac:dyDescent="0.25">
      <c r="A792" s="114" t="s">
        <v>74</v>
      </c>
      <c r="B792" s="102"/>
      <c r="C792" s="103"/>
      <c r="D792" s="105"/>
      <c r="E792" s="193" t="e">
        <f t="shared" si="334"/>
        <v>#DIV/0!</v>
      </c>
      <c r="F792" s="191">
        <f t="shared" si="335"/>
        <v>0</v>
      </c>
      <c r="G792" s="103"/>
      <c r="H792" s="104">
        <f t="shared" si="336"/>
        <v>0</v>
      </c>
      <c r="I792" s="147"/>
      <c r="J792" s="106"/>
      <c r="K792" s="106"/>
      <c r="L792" s="106"/>
      <c r="M792" s="107"/>
      <c r="N792" s="150" t="str">
        <f t="shared" si="340"/>
        <v xml:space="preserve"> </v>
      </c>
      <c r="O792" s="145" t="str">
        <f t="shared" si="341"/>
        <v xml:space="preserve"> </v>
      </c>
      <c r="P792" s="154" t="str">
        <f t="shared" si="342"/>
        <v xml:space="preserve"> </v>
      </c>
      <c r="Q792" s="145">
        <f t="shared" si="343"/>
        <v>0</v>
      </c>
      <c r="R792" s="145" t="str">
        <f t="shared" si="344"/>
        <v xml:space="preserve"> </v>
      </c>
      <c r="S792" s="145" t="str">
        <f t="shared" si="345"/>
        <v xml:space="preserve"> </v>
      </c>
      <c r="T792" s="145" t="str">
        <f t="shared" si="346"/>
        <v xml:space="preserve"> </v>
      </c>
      <c r="U792" s="150" t="e">
        <f t="shared" si="347"/>
        <v>#VALUE!</v>
      </c>
      <c r="V792" s="145" t="e">
        <f t="shared" si="348"/>
        <v>#VALUE!</v>
      </c>
      <c r="W792" s="137" t="e">
        <f t="shared" si="349"/>
        <v>#VALUE!</v>
      </c>
      <c r="X792" s="73" t="str">
        <f t="shared" si="337"/>
        <v>donnée(s) manquante(s)</v>
      </c>
      <c r="Y792" s="74" t="str">
        <f t="shared" si="338"/>
        <v>donnée(s) manquante(s)</v>
      </c>
      <c r="Z792" s="131" t="e">
        <f t="shared" si="350"/>
        <v>#DIV/0!</v>
      </c>
      <c r="AA792" s="127" t="str">
        <f>IF(ISBLANK(L792)," ",IF(L792&lt;=Scenario!$C$3,0,IF(L792&lt;=Scenario!$C$5,1,IF(L792&lt;=Scenario!$C$6,2,IF(L792&lt;=Scenario!$C$7,3,IF(L792&lt;=Scenario!$C$8,4,5))))))</f>
        <v xml:space="preserve"> </v>
      </c>
      <c r="AB792" s="127" t="str">
        <f>IF(ISBLANK(M792)," ",IF(M792&lt;=Scenario!$G$3,0,IF(M792&lt;=Scenario!$G$5,1,IF(M792&lt;=Scenario!$G$6,2,IF(M792&lt;=Scenario!$G$7,3,IF(M792&lt;=Scenario!$G$8,4,IF(M792&lt;=Scenario!$G$9,5,IF(M792&lt;=Scenario!$G$10,6,7))))))))</f>
        <v xml:space="preserve"> </v>
      </c>
      <c r="AC792" s="127"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27"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27">
        <f>IF(ISBLANK(F792)," ",IF(F792&lt;=Scenario!$AI$3,0,IF(F792&lt;=Scenario!$AI$5,1,IF(F792&lt;=Scenario!$AI$6,2,IF(F792&lt;=Scenario!$AI$7,3,IF(F792&lt;=Scenario!$AI$8,4,IF(F792&lt;=Scenario!$AI$9,5,IF(F792&lt;=Scenario!$AI$10,6,IF(F792&lt;=Scenario!$AI$11,7,IF(F792&lt;=Scenario!$AI$12,8,IF(F792&lt;=Scenario!$AI$13,9,10)))))))))))</f>
        <v>0</v>
      </c>
      <c r="AF792" s="127" t="str">
        <f t="shared" si="351"/>
        <v xml:space="preserve"> </v>
      </c>
      <c r="AG792" s="132" t="e">
        <f t="shared" si="355"/>
        <v>#VALUE!</v>
      </c>
      <c r="AH792" s="133" t="e">
        <f t="shared" si="354"/>
        <v>#VALUE!</v>
      </c>
      <c r="AI792" s="126" t="e">
        <f t="shared" si="339"/>
        <v>#VALUE!</v>
      </c>
      <c r="AJ792" s="73" t="str">
        <f t="shared" si="352"/>
        <v>missing data</v>
      </c>
      <c r="AK792" s="80" t="str">
        <f t="shared" si="353"/>
        <v>missing data</v>
      </c>
    </row>
    <row r="793" spans="1:37" x14ac:dyDescent="0.25">
      <c r="A793" s="114" t="s">
        <v>74</v>
      </c>
      <c r="B793" s="102"/>
      <c r="C793" s="103"/>
      <c r="D793" s="105"/>
      <c r="E793" s="193" t="e">
        <f t="shared" ref="E793:E856" si="356">D793/C793*100</f>
        <v>#DIV/0!</v>
      </c>
      <c r="F793" s="191">
        <f t="shared" ref="F793:F856" si="357">D793*37</f>
        <v>0</v>
      </c>
      <c r="G793" s="103"/>
      <c r="H793" s="104">
        <f t="shared" ref="H793:H856" si="358">ROUND(I793/2.5*1000,0)</f>
        <v>0</v>
      </c>
      <c r="I793" s="147"/>
      <c r="J793" s="106"/>
      <c r="K793" s="106"/>
      <c r="L793" s="106"/>
      <c r="M793" s="107"/>
      <c r="N793" s="150" t="str">
        <f t="shared" si="340"/>
        <v xml:space="preserve"> </v>
      </c>
      <c r="O793" s="145" t="str">
        <f t="shared" si="341"/>
        <v xml:space="preserve"> </v>
      </c>
      <c r="P793" s="154" t="str">
        <f t="shared" si="342"/>
        <v xml:space="preserve"> </v>
      </c>
      <c r="Q793" s="145">
        <f t="shared" si="343"/>
        <v>0</v>
      </c>
      <c r="R793" s="145" t="str">
        <f t="shared" si="344"/>
        <v xml:space="preserve"> </v>
      </c>
      <c r="S793" s="145" t="str">
        <f t="shared" si="345"/>
        <v xml:space="preserve"> </v>
      </c>
      <c r="T793" s="145" t="str">
        <f t="shared" si="346"/>
        <v xml:space="preserve"> </v>
      </c>
      <c r="U793" s="150" t="e">
        <f t="shared" si="347"/>
        <v>#VALUE!</v>
      </c>
      <c r="V793" s="145" t="e">
        <f t="shared" si="348"/>
        <v>#VALUE!</v>
      </c>
      <c r="W793" s="137" t="e">
        <f t="shared" si="349"/>
        <v>#VALUE!</v>
      </c>
      <c r="X793" s="73" t="str">
        <f t="shared" ref="X793:X856" si="359">IF(OR(ISBLANK(E793),ISBLANK(F793),ISBLANK(G793),ISBLANK(H793),ISBLANK(K793),ISBLANK(L793),ISBLANK(M793)),"donnée(s) manquante(s)",IF(W793&lt;0,"Nutriscore_A",IF(W793&lt;3,"Nutriscore_B",IF(W793&lt;11,"Nutriscore_C",IF(W793&lt;19,"Nutriscore_D","Nutriscore_E")))))</f>
        <v>donnée(s) manquante(s)</v>
      </c>
      <c r="Y793" s="74" t="str">
        <f t="shared" ref="Y793:Y856" si="360">IF(X793="donnée(s) manquante(s)","donnée(s) manquante(s)",IF(X793="Nutriscore_A","dark green",IF(X793="Nutriscore_B","green",IF(X793="Nutriscore_C","yellow",IF(X793="Nutriscore_D","orange","dark orange")))))</f>
        <v>donnée(s) manquante(s)</v>
      </c>
      <c r="Z793" s="131" t="e">
        <f t="shared" si="350"/>
        <v>#DIV/0!</v>
      </c>
      <c r="AA793" s="127" t="str">
        <f>IF(ISBLANK(L793)," ",IF(L793&lt;=Scenario!$C$3,0,IF(L793&lt;=Scenario!$C$5,1,IF(L793&lt;=Scenario!$C$6,2,IF(L793&lt;=Scenario!$C$7,3,IF(L793&lt;=Scenario!$C$8,4,5))))))</f>
        <v xml:space="preserve"> </v>
      </c>
      <c r="AB793" s="127" t="str">
        <f>IF(ISBLANK(M793)," ",IF(M793&lt;=Scenario!$G$3,0,IF(M793&lt;=Scenario!$G$5,1,IF(M793&lt;=Scenario!$G$6,2,IF(M793&lt;=Scenario!$G$7,3,IF(M793&lt;=Scenario!$G$8,4,IF(M793&lt;=Scenario!$G$9,5,IF(M793&lt;=Scenario!$G$10,6,7))))))))</f>
        <v xml:space="preserve"> </v>
      </c>
      <c r="AC793" s="127"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27"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27">
        <f>IF(ISBLANK(F793)," ",IF(F793&lt;=Scenario!$AI$3,0,IF(F793&lt;=Scenario!$AI$5,1,IF(F793&lt;=Scenario!$AI$6,2,IF(F793&lt;=Scenario!$AI$7,3,IF(F793&lt;=Scenario!$AI$8,4,IF(F793&lt;=Scenario!$AI$9,5,IF(F793&lt;=Scenario!$AI$10,6,IF(F793&lt;=Scenario!$AI$11,7,IF(F793&lt;=Scenario!$AI$12,8,IF(F793&lt;=Scenario!$AI$13,9,10)))))))))))</f>
        <v>0</v>
      </c>
      <c r="AF793" s="127" t="str">
        <f t="shared" si="351"/>
        <v xml:space="preserve"> </v>
      </c>
      <c r="AG793" s="132" t="e">
        <f t="shared" si="355"/>
        <v>#VALUE!</v>
      </c>
      <c r="AH793" s="133" t="e">
        <f t="shared" si="354"/>
        <v>#VALUE!</v>
      </c>
      <c r="AI793" s="126" t="e">
        <f t="shared" si="339"/>
        <v>#VALUE!</v>
      </c>
      <c r="AJ793" s="73" t="str">
        <f t="shared" si="352"/>
        <v>missing data</v>
      </c>
      <c r="AK793" s="80" t="str">
        <f t="shared" si="353"/>
        <v>missing data</v>
      </c>
    </row>
    <row r="794" spans="1:37" x14ac:dyDescent="0.25">
      <c r="A794" s="114" t="s">
        <v>74</v>
      </c>
      <c r="B794" s="102"/>
      <c r="C794" s="103"/>
      <c r="D794" s="105"/>
      <c r="E794" s="193" t="e">
        <f t="shared" si="356"/>
        <v>#DIV/0!</v>
      </c>
      <c r="F794" s="191">
        <f t="shared" si="357"/>
        <v>0</v>
      </c>
      <c r="G794" s="103"/>
      <c r="H794" s="104">
        <f t="shared" si="358"/>
        <v>0</v>
      </c>
      <c r="I794" s="147"/>
      <c r="J794" s="106"/>
      <c r="K794" s="106"/>
      <c r="L794" s="106"/>
      <c r="M794" s="107"/>
      <c r="N794" s="150" t="str">
        <f t="shared" si="340"/>
        <v xml:space="preserve"> </v>
      </c>
      <c r="O794" s="145" t="str">
        <f t="shared" si="341"/>
        <v xml:space="preserve"> </v>
      </c>
      <c r="P794" s="154" t="str">
        <f t="shared" si="342"/>
        <v xml:space="preserve"> </v>
      </c>
      <c r="Q794" s="145">
        <f t="shared" si="343"/>
        <v>0</v>
      </c>
      <c r="R794" s="145" t="str">
        <f t="shared" si="344"/>
        <v xml:space="preserve"> </v>
      </c>
      <c r="S794" s="145" t="str">
        <f t="shared" si="345"/>
        <v xml:space="preserve"> </v>
      </c>
      <c r="T794" s="145" t="str">
        <f t="shared" si="346"/>
        <v xml:space="preserve"> </v>
      </c>
      <c r="U794" s="150" t="e">
        <f t="shared" si="347"/>
        <v>#VALUE!</v>
      </c>
      <c r="V794" s="145" t="e">
        <f t="shared" si="348"/>
        <v>#VALUE!</v>
      </c>
      <c r="W794" s="137" t="e">
        <f t="shared" si="349"/>
        <v>#VALUE!</v>
      </c>
      <c r="X794" s="73" t="str">
        <f t="shared" si="359"/>
        <v>donnée(s) manquante(s)</v>
      </c>
      <c r="Y794" s="74" t="str">
        <f t="shared" si="360"/>
        <v>donnée(s) manquante(s)</v>
      </c>
      <c r="Z794" s="131" t="e">
        <f t="shared" si="350"/>
        <v>#DIV/0!</v>
      </c>
      <c r="AA794" s="127" t="str">
        <f>IF(ISBLANK(L794)," ",IF(L794&lt;=Scenario!$C$3,0,IF(L794&lt;=Scenario!$C$5,1,IF(L794&lt;=Scenario!$C$6,2,IF(L794&lt;=Scenario!$C$7,3,IF(L794&lt;=Scenario!$C$8,4,5))))))</f>
        <v xml:space="preserve"> </v>
      </c>
      <c r="AB794" s="127" t="str">
        <f>IF(ISBLANK(M794)," ",IF(M794&lt;=Scenario!$G$3,0,IF(M794&lt;=Scenario!$G$5,1,IF(M794&lt;=Scenario!$G$6,2,IF(M794&lt;=Scenario!$G$7,3,IF(M794&lt;=Scenario!$G$8,4,IF(M794&lt;=Scenario!$G$9,5,IF(M794&lt;=Scenario!$G$10,6,7))))))))</f>
        <v xml:space="preserve"> </v>
      </c>
      <c r="AC794" s="127"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27"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27">
        <f>IF(ISBLANK(F794)," ",IF(F794&lt;=Scenario!$AI$3,0,IF(F794&lt;=Scenario!$AI$5,1,IF(F794&lt;=Scenario!$AI$6,2,IF(F794&lt;=Scenario!$AI$7,3,IF(F794&lt;=Scenario!$AI$8,4,IF(F794&lt;=Scenario!$AI$9,5,IF(F794&lt;=Scenario!$AI$10,6,IF(F794&lt;=Scenario!$AI$11,7,IF(F794&lt;=Scenario!$AI$12,8,IF(F794&lt;=Scenario!$AI$13,9,10)))))))))))</f>
        <v>0</v>
      </c>
      <c r="AF794" s="127" t="str">
        <f t="shared" si="351"/>
        <v xml:space="preserve"> </v>
      </c>
      <c r="AG794" s="132" t="e">
        <f t="shared" si="355"/>
        <v>#VALUE!</v>
      </c>
      <c r="AH794" s="133" t="e">
        <f t="shared" si="354"/>
        <v>#VALUE!</v>
      </c>
      <c r="AI794" s="126" t="e">
        <f t="shared" si="339"/>
        <v>#VALUE!</v>
      </c>
      <c r="AJ794" s="73" t="str">
        <f t="shared" si="352"/>
        <v>missing data</v>
      </c>
      <c r="AK794" s="80" t="str">
        <f t="shared" si="353"/>
        <v>missing data</v>
      </c>
    </row>
    <row r="795" spans="1:37" x14ac:dyDescent="0.25">
      <c r="A795" s="114" t="s">
        <v>74</v>
      </c>
      <c r="B795" s="102"/>
      <c r="C795" s="103"/>
      <c r="D795" s="105"/>
      <c r="E795" s="193" t="e">
        <f t="shared" si="356"/>
        <v>#DIV/0!</v>
      </c>
      <c r="F795" s="191">
        <f t="shared" si="357"/>
        <v>0</v>
      </c>
      <c r="G795" s="103"/>
      <c r="H795" s="104">
        <f t="shared" si="358"/>
        <v>0</v>
      </c>
      <c r="I795" s="147"/>
      <c r="J795" s="106"/>
      <c r="K795" s="106"/>
      <c r="L795" s="106"/>
      <c r="M795" s="107"/>
      <c r="N795" s="150" t="str">
        <f t="shared" si="340"/>
        <v xml:space="preserve"> </v>
      </c>
      <c r="O795" s="145" t="str">
        <f t="shared" si="341"/>
        <v xml:space="preserve"> </v>
      </c>
      <c r="P795" s="154" t="str">
        <f t="shared" si="342"/>
        <v xml:space="preserve"> </v>
      </c>
      <c r="Q795" s="145">
        <f t="shared" si="343"/>
        <v>0</v>
      </c>
      <c r="R795" s="145" t="str">
        <f t="shared" si="344"/>
        <v xml:space="preserve"> </v>
      </c>
      <c r="S795" s="145" t="str">
        <f t="shared" si="345"/>
        <v xml:space="preserve"> </v>
      </c>
      <c r="T795" s="145" t="str">
        <f t="shared" si="346"/>
        <v xml:space="preserve"> </v>
      </c>
      <c r="U795" s="150" t="e">
        <f t="shared" si="347"/>
        <v>#VALUE!</v>
      </c>
      <c r="V795" s="145" t="e">
        <f t="shared" si="348"/>
        <v>#VALUE!</v>
      </c>
      <c r="W795" s="137" t="e">
        <f t="shared" si="349"/>
        <v>#VALUE!</v>
      </c>
      <c r="X795" s="73" t="str">
        <f t="shared" si="359"/>
        <v>donnée(s) manquante(s)</v>
      </c>
      <c r="Y795" s="74" t="str">
        <f t="shared" si="360"/>
        <v>donnée(s) manquante(s)</v>
      </c>
      <c r="Z795" s="131" t="e">
        <f t="shared" si="350"/>
        <v>#DIV/0!</v>
      </c>
      <c r="AA795" s="127" t="str">
        <f>IF(ISBLANK(L795)," ",IF(L795&lt;=Scenario!$C$3,0,IF(L795&lt;=Scenario!$C$5,1,IF(L795&lt;=Scenario!$C$6,2,IF(L795&lt;=Scenario!$C$7,3,IF(L795&lt;=Scenario!$C$8,4,5))))))</f>
        <v xml:space="preserve"> </v>
      </c>
      <c r="AB795" s="127" t="str">
        <f>IF(ISBLANK(M795)," ",IF(M795&lt;=Scenario!$G$3,0,IF(M795&lt;=Scenario!$G$5,1,IF(M795&lt;=Scenario!$G$6,2,IF(M795&lt;=Scenario!$G$7,3,IF(M795&lt;=Scenario!$G$8,4,IF(M795&lt;=Scenario!$G$9,5,IF(M795&lt;=Scenario!$G$10,6,7))))))))</f>
        <v xml:space="preserve"> </v>
      </c>
      <c r="AC795" s="127"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27"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27">
        <f>IF(ISBLANK(F795)," ",IF(F795&lt;=Scenario!$AI$3,0,IF(F795&lt;=Scenario!$AI$5,1,IF(F795&lt;=Scenario!$AI$6,2,IF(F795&lt;=Scenario!$AI$7,3,IF(F795&lt;=Scenario!$AI$8,4,IF(F795&lt;=Scenario!$AI$9,5,IF(F795&lt;=Scenario!$AI$10,6,IF(F795&lt;=Scenario!$AI$11,7,IF(F795&lt;=Scenario!$AI$12,8,IF(F795&lt;=Scenario!$AI$13,9,10)))))))))))</f>
        <v>0</v>
      </c>
      <c r="AF795" s="127" t="str">
        <f t="shared" si="351"/>
        <v xml:space="preserve"> </v>
      </c>
      <c r="AG795" s="132" t="e">
        <f t="shared" si="355"/>
        <v>#VALUE!</v>
      </c>
      <c r="AH795" s="133" t="e">
        <f t="shared" si="354"/>
        <v>#VALUE!</v>
      </c>
      <c r="AI795" s="126" t="e">
        <f t="shared" si="339"/>
        <v>#VALUE!</v>
      </c>
      <c r="AJ795" s="73" t="str">
        <f t="shared" si="352"/>
        <v>missing data</v>
      </c>
      <c r="AK795" s="80" t="str">
        <f t="shared" si="353"/>
        <v>missing data</v>
      </c>
    </row>
    <row r="796" spans="1:37" x14ac:dyDescent="0.25">
      <c r="A796" s="114" t="s">
        <v>74</v>
      </c>
      <c r="B796" s="102"/>
      <c r="C796" s="103"/>
      <c r="D796" s="105"/>
      <c r="E796" s="193" t="e">
        <f t="shared" si="356"/>
        <v>#DIV/0!</v>
      </c>
      <c r="F796" s="191">
        <f t="shared" si="357"/>
        <v>0</v>
      </c>
      <c r="G796" s="103"/>
      <c r="H796" s="104">
        <f t="shared" si="358"/>
        <v>0</v>
      </c>
      <c r="I796" s="147"/>
      <c r="J796" s="106"/>
      <c r="K796" s="106"/>
      <c r="L796" s="106"/>
      <c r="M796" s="107"/>
      <c r="N796" s="150" t="str">
        <f t="shared" si="340"/>
        <v xml:space="preserve"> </v>
      </c>
      <c r="O796" s="145" t="str">
        <f t="shared" si="341"/>
        <v xml:space="preserve"> </v>
      </c>
      <c r="P796" s="154" t="str">
        <f t="shared" si="342"/>
        <v xml:space="preserve"> </v>
      </c>
      <c r="Q796" s="145">
        <f t="shared" si="343"/>
        <v>0</v>
      </c>
      <c r="R796" s="145" t="str">
        <f t="shared" si="344"/>
        <v xml:space="preserve"> </v>
      </c>
      <c r="S796" s="145" t="str">
        <f t="shared" si="345"/>
        <v xml:space="preserve"> </v>
      </c>
      <c r="T796" s="145" t="str">
        <f t="shared" si="346"/>
        <v xml:space="preserve"> </v>
      </c>
      <c r="U796" s="150" t="e">
        <f t="shared" si="347"/>
        <v>#VALUE!</v>
      </c>
      <c r="V796" s="145" t="e">
        <f t="shared" si="348"/>
        <v>#VALUE!</v>
      </c>
      <c r="W796" s="137" t="e">
        <f t="shared" si="349"/>
        <v>#VALUE!</v>
      </c>
      <c r="X796" s="73" t="str">
        <f t="shared" si="359"/>
        <v>donnée(s) manquante(s)</v>
      </c>
      <c r="Y796" s="74" t="str">
        <f t="shared" si="360"/>
        <v>donnée(s) manquante(s)</v>
      </c>
      <c r="Z796" s="131" t="e">
        <f t="shared" si="350"/>
        <v>#DIV/0!</v>
      </c>
      <c r="AA796" s="127" t="str">
        <f>IF(ISBLANK(L796)," ",IF(L796&lt;=Scenario!$C$3,0,IF(L796&lt;=Scenario!$C$5,1,IF(L796&lt;=Scenario!$C$6,2,IF(L796&lt;=Scenario!$C$7,3,IF(L796&lt;=Scenario!$C$8,4,5))))))</f>
        <v xml:space="preserve"> </v>
      </c>
      <c r="AB796" s="127" t="str">
        <f>IF(ISBLANK(M796)," ",IF(M796&lt;=Scenario!$G$3,0,IF(M796&lt;=Scenario!$G$5,1,IF(M796&lt;=Scenario!$G$6,2,IF(M796&lt;=Scenario!$G$7,3,IF(M796&lt;=Scenario!$G$8,4,IF(M796&lt;=Scenario!$G$9,5,IF(M796&lt;=Scenario!$G$10,6,7))))))))</f>
        <v xml:space="preserve"> </v>
      </c>
      <c r="AC796" s="127"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27"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27">
        <f>IF(ISBLANK(F796)," ",IF(F796&lt;=Scenario!$AI$3,0,IF(F796&lt;=Scenario!$AI$5,1,IF(F796&lt;=Scenario!$AI$6,2,IF(F796&lt;=Scenario!$AI$7,3,IF(F796&lt;=Scenario!$AI$8,4,IF(F796&lt;=Scenario!$AI$9,5,IF(F796&lt;=Scenario!$AI$10,6,IF(F796&lt;=Scenario!$AI$11,7,IF(F796&lt;=Scenario!$AI$12,8,IF(F796&lt;=Scenario!$AI$13,9,10)))))))))))</f>
        <v>0</v>
      </c>
      <c r="AF796" s="127" t="str">
        <f t="shared" si="351"/>
        <v xml:space="preserve"> </v>
      </c>
      <c r="AG796" s="132" t="e">
        <f t="shared" si="355"/>
        <v>#VALUE!</v>
      </c>
      <c r="AH796" s="133" t="e">
        <f t="shared" si="354"/>
        <v>#VALUE!</v>
      </c>
      <c r="AI796" s="126" t="e">
        <f t="shared" si="339"/>
        <v>#VALUE!</v>
      </c>
      <c r="AJ796" s="73" t="str">
        <f t="shared" si="352"/>
        <v>missing data</v>
      </c>
      <c r="AK796" s="80" t="str">
        <f t="shared" si="353"/>
        <v>missing data</v>
      </c>
    </row>
    <row r="797" spans="1:37" x14ac:dyDescent="0.25">
      <c r="A797" s="114" t="s">
        <v>74</v>
      </c>
      <c r="B797" s="102"/>
      <c r="C797" s="103"/>
      <c r="D797" s="105"/>
      <c r="E797" s="193" t="e">
        <f t="shared" si="356"/>
        <v>#DIV/0!</v>
      </c>
      <c r="F797" s="191">
        <f t="shared" si="357"/>
        <v>0</v>
      </c>
      <c r="G797" s="103"/>
      <c r="H797" s="104">
        <f t="shared" si="358"/>
        <v>0</v>
      </c>
      <c r="I797" s="147"/>
      <c r="J797" s="106"/>
      <c r="K797" s="106"/>
      <c r="L797" s="106"/>
      <c r="M797" s="107"/>
      <c r="N797" s="150" t="str">
        <f t="shared" si="340"/>
        <v xml:space="preserve"> </v>
      </c>
      <c r="O797" s="145" t="str">
        <f t="shared" si="341"/>
        <v xml:space="preserve"> </v>
      </c>
      <c r="P797" s="154" t="str">
        <f t="shared" si="342"/>
        <v xml:space="preserve"> </v>
      </c>
      <c r="Q797" s="145">
        <f t="shared" si="343"/>
        <v>0</v>
      </c>
      <c r="R797" s="145" t="str">
        <f t="shared" si="344"/>
        <v xml:space="preserve"> </v>
      </c>
      <c r="S797" s="145" t="str">
        <f t="shared" si="345"/>
        <v xml:space="preserve"> </v>
      </c>
      <c r="T797" s="145" t="str">
        <f t="shared" si="346"/>
        <v xml:space="preserve"> </v>
      </c>
      <c r="U797" s="150" t="e">
        <f t="shared" si="347"/>
        <v>#VALUE!</v>
      </c>
      <c r="V797" s="145" t="e">
        <f t="shared" si="348"/>
        <v>#VALUE!</v>
      </c>
      <c r="W797" s="137" t="e">
        <f t="shared" si="349"/>
        <v>#VALUE!</v>
      </c>
      <c r="X797" s="73" t="str">
        <f t="shared" si="359"/>
        <v>donnée(s) manquante(s)</v>
      </c>
      <c r="Y797" s="74" t="str">
        <f t="shared" si="360"/>
        <v>donnée(s) manquante(s)</v>
      </c>
      <c r="Z797" s="131" t="e">
        <f t="shared" si="350"/>
        <v>#DIV/0!</v>
      </c>
      <c r="AA797" s="127" t="str">
        <f>IF(ISBLANK(L797)," ",IF(L797&lt;=Scenario!$C$3,0,IF(L797&lt;=Scenario!$C$5,1,IF(L797&lt;=Scenario!$C$6,2,IF(L797&lt;=Scenario!$C$7,3,IF(L797&lt;=Scenario!$C$8,4,5))))))</f>
        <v xml:space="preserve"> </v>
      </c>
      <c r="AB797" s="127" t="str">
        <f>IF(ISBLANK(M797)," ",IF(M797&lt;=Scenario!$G$3,0,IF(M797&lt;=Scenario!$G$5,1,IF(M797&lt;=Scenario!$G$6,2,IF(M797&lt;=Scenario!$G$7,3,IF(M797&lt;=Scenario!$G$8,4,IF(M797&lt;=Scenario!$G$9,5,IF(M797&lt;=Scenario!$G$10,6,7))))))))</f>
        <v xml:space="preserve"> </v>
      </c>
      <c r="AC797" s="127"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27"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27">
        <f>IF(ISBLANK(F797)," ",IF(F797&lt;=Scenario!$AI$3,0,IF(F797&lt;=Scenario!$AI$5,1,IF(F797&lt;=Scenario!$AI$6,2,IF(F797&lt;=Scenario!$AI$7,3,IF(F797&lt;=Scenario!$AI$8,4,IF(F797&lt;=Scenario!$AI$9,5,IF(F797&lt;=Scenario!$AI$10,6,IF(F797&lt;=Scenario!$AI$11,7,IF(F797&lt;=Scenario!$AI$12,8,IF(F797&lt;=Scenario!$AI$13,9,10)))))))))))</f>
        <v>0</v>
      </c>
      <c r="AF797" s="127" t="str">
        <f t="shared" si="351"/>
        <v xml:space="preserve"> </v>
      </c>
      <c r="AG797" s="132" t="e">
        <f t="shared" si="355"/>
        <v>#VALUE!</v>
      </c>
      <c r="AH797" s="133" t="e">
        <f t="shared" si="354"/>
        <v>#VALUE!</v>
      </c>
      <c r="AI797" s="126" t="e">
        <f t="shared" si="339"/>
        <v>#VALUE!</v>
      </c>
      <c r="AJ797" s="73" t="str">
        <f t="shared" si="352"/>
        <v>missing data</v>
      </c>
      <c r="AK797" s="80" t="str">
        <f t="shared" si="353"/>
        <v>missing data</v>
      </c>
    </row>
    <row r="798" spans="1:37" x14ac:dyDescent="0.25">
      <c r="A798" s="114" t="s">
        <v>74</v>
      </c>
      <c r="B798" s="102"/>
      <c r="C798" s="103"/>
      <c r="D798" s="105"/>
      <c r="E798" s="193" t="e">
        <f t="shared" si="356"/>
        <v>#DIV/0!</v>
      </c>
      <c r="F798" s="191">
        <f t="shared" si="357"/>
        <v>0</v>
      </c>
      <c r="G798" s="103"/>
      <c r="H798" s="104">
        <f t="shared" si="358"/>
        <v>0</v>
      </c>
      <c r="I798" s="147"/>
      <c r="J798" s="106"/>
      <c r="K798" s="106"/>
      <c r="L798" s="106"/>
      <c r="M798" s="107"/>
      <c r="N798" s="150" t="str">
        <f t="shared" si="340"/>
        <v xml:space="preserve"> </v>
      </c>
      <c r="O798" s="145" t="str">
        <f t="shared" si="341"/>
        <v xml:space="preserve"> </v>
      </c>
      <c r="P798" s="154" t="str">
        <f t="shared" si="342"/>
        <v xml:space="preserve"> </v>
      </c>
      <c r="Q798" s="145">
        <f t="shared" si="343"/>
        <v>0</v>
      </c>
      <c r="R798" s="145" t="str">
        <f t="shared" si="344"/>
        <v xml:space="preserve"> </v>
      </c>
      <c r="S798" s="145" t="str">
        <f t="shared" si="345"/>
        <v xml:space="preserve"> </v>
      </c>
      <c r="T798" s="145" t="str">
        <f t="shared" si="346"/>
        <v xml:space="preserve"> </v>
      </c>
      <c r="U798" s="150" t="e">
        <f t="shared" si="347"/>
        <v>#VALUE!</v>
      </c>
      <c r="V798" s="145" t="e">
        <f t="shared" si="348"/>
        <v>#VALUE!</v>
      </c>
      <c r="W798" s="137" t="e">
        <f t="shared" si="349"/>
        <v>#VALUE!</v>
      </c>
      <c r="X798" s="73" t="str">
        <f t="shared" si="359"/>
        <v>donnée(s) manquante(s)</v>
      </c>
      <c r="Y798" s="74" t="str">
        <f t="shared" si="360"/>
        <v>donnée(s) manquante(s)</v>
      </c>
      <c r="Z798" s="131" t="e">
        <f t="shared" si="350"/>
        <v>#DIV/0!</v>
      </c>
      <c r="AA798" s="127" t="str">
        <f>IF(ISBLANK(L798)," ",IF(L798&lt;=Scenario!$C$3,0,IF(L798&lt;=Scenario!$C$5,1,IF(L798&lt;=Scenario!$C$6,2,IF(L798&lt;=Scenario!$C$7,3,IF(L798&lt;=Scenario!$C$8,4,5))))))</f>
        <v xml:space="preserve"> </v>
      </c>
      <c r="AB798" s="127" t="str">
        <f>IF(ISBLANK(M798)," ",IF(M798&lt;=Scenario!$G$3,0,IF(M798&lt;=Scenario!$G$5,1,IF(M798&lt;=Scenario!$G$6,2,IF(M798&lt;=Scenario!$G$7,3,IF(M798&lt;=Scenario!$G$8,4,IF(M798&lt;=Scenario!$G$9,5,IF(M798&lt;=Scenario!$G$10,6,7))))))))</f>
        <v xml:space="preserve"> </v>
      </c>
      <c r="AC798" s="127"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27"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27">
        <f>IF(ISBLANK(F798)," ",IF(F798&lt;=Scenario!$AI$3,0,IF(F798&lt;=Scenario!$AI$5,1,IF(F798&lt;=Scenario!$AI$6,2,IF(F798&lt;=Scenario!$AI$7,3,IF(F798&lt;=Scenario!$AI$8,4,IF(F798&lt;=Scenario!$AI$9,5,IF(F798&lt;=Scenario!$AI$10,6,IF(F798&lt;=Scenario!$AI$11,7,IF(F798&lt;=Scenario!$AI$12,8,IF(F798&lt;=Scenario!$AI$13,9,10)))))))))))</f>
        <v>0</v>
      </c>
      <c r="AF798" s="127" t="str">
        <f t="shared" si="351"/>
        <v xml:space="preserve"> </v>
      </c>
      <c r="AG798" s="132" t="e">
        <f t="shared" si="355"/>
        <v>#VALUE!</v>
      </c>
      <c r="AH798" s="133" t="e">
        <f t="shared" si="354"/>
        <v>#VALUE!</v>
      </c>
      <c r="AI798" s="126" t="e">
        <f t="shared" ref="AI798:AI861" si="361">IF(AG798&lt;7,AG798-AH798,AG798-AF798-AA798)</f>
        <v>#VALUE!</v>
      </c>
      <c r="AJ798" s="73" t="str">
        <f t="shared" si="352"/>
        <v>missing data</v>
      </c>
      <c r="AK798" s="80" t="str">
        <f t="shared" si="353"/>
        <v>missing data</v>
      </c>
    </row>
    <row r="799" spans="1:37" x14ac:dyDescent="0.25">
      <c r="A799" s="114" t="s">
        <v>74</v>
      </c>
      <c r="B799" s="102"/>
      <c r="C799" s="103"/>
      <c r="D799" s="105"/>
      <c r="E799" s="193" t="e">
        <f t="shared" si="356"/>
        <v>#DIV/0!</v>
      </c>
      <c r="F799" s="191">
        <f t="shared" si="357"/>
        <v>0</v>
      </c>
      <c r="G799" s="103"/>
      <c r="H799" s="104">
        <f t="shared" si="358"/>
        <v>0</v>
      </c>
      <c r="I799" s="147"/>
      <c r="J799" s="106"/>
      <c r="K799" s="106"/>
      <c r="L799" s="106"/>
      <c r="M799" s="107"/>
      <c r="N799" s="150" t="str">
        <f t="shared" si="340"/>
        <v xml:space="preserve"> </v>
      </c>
      <c r="O799" s="145" t="str">
        <f t="shared" si="341"/>
        <v xml:space="preserve"> </v>
      </c>
      <c r="P799" s="154" t="str">
        <f t="shared" si="342"/>
        <v xml:space="preserve"> </v>
      </c>
      <c r="Q799" s="145">
        <f t="shared" si="343"/>
        <v>0</v>
      </c>
      <c r="R799" s="145" t="str">
        <f t="shared" si="344"/>
        <v xml:space="preserve"> </v>
      </c>
      <c r="S799" s="145" t="str">
        <f t="shared" si="345"/>
        <v xml:space="preserve"> </v>
      </c>
      <c r="T799" s="145" t="str">
        <f t="shared" si="346"/>
        <v xml:space="preserve"> </v>
      </c>
      <c r="U799" s="150" t="e">
        <f t="shared" si="347"/>
        <v>#VALUE!</v>
      </c>
      <c r="V799" s="145" t="e">
        <f t="shared" si="348"/>
        <v>#VALUE!</v>
      </c>
      <c r="W799" s="137" t="e">
        <f t="shared" si="349"/>
        <v>#VALUE!</v>
      </c>
      <c r="X799" s="73" t="str">
        <f t="shared" si="359"/>
        <v>donnée(s) manquante(s)</v>
      </c>
      <c r="Y799" s="74" t="str">
        <f t="shared" si="360"/>
        <v>donnée(s) manquante(s)</v>
      </c>
      <c r="Z799" s="131" t="e">
        <f t="shared" si="350"/>
        <v>#DIV/0!</v>
      </c>
      <c r="AA799" s="127" t="str">
        <f>IF(ISBLANK(L799)," ",IF(L799&lt;=Scenario!$C$3,0,IF(L799&lt;=Scenario!$C$5,1,IF(L799&lt;=Scenario!$C$6,2,IF(L799&lt;=Scenario!$C$7,3,IF(L799&lt;=Scenario!$C$8,4,5))))))</f>
        <v xml:space="preserve"> </v>
      </c>
      <c r="AB799" s="127" t="str">
        <f>IF(ISBLANK(M799)," ",IF(M799&lt;=Scenario!$G$3,0,IF(M799&lt;=Scenario!$G$5,1,IF(M799&lt;=Scenario!$G$6,2,IF(M799&lt;=Scenario!$G$7,3,IF(M799&lt;=Scenario!$G$8,4,IF(M799&lt;=Scenario!$G$9,5,IF(M799&lt;=Scenario!$G$10,6,7))))))))</f>
        <v xml:space="preserve"> </v>
      </c>
      <c r="AC799" s="127"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27"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27">
        <f>IF(ISBLANK(F799)," ",IF(F799&lt;=Scenario!$AI$3,0,IF(F799&lt;=Scenario!$AI$5,1,IF(F799&lt;=Scenario!$AI$6,2,IF(F799&lt;=Scenario!$AI$7,3,IF(F799&lt;=Scenario!$AI$8,4,IF(F799&lt;=Scenario!$AI$9,5,IF(F799&lt;=Scenario!$AI$10,6,IF(F799&lt;=Scenario!$AI$11,7,IF(F799&lt;=Scenario!$AI$12,8,IF(F799&lt;=Scenario!$AI$13,9,10)))))))))))</f>
        <v>0</v>
      </c>
      <c r="AF799" s="127" t="str">
        <f t="shared" si="351"/>
        <v xml:space="preserve"> </v>
      </c>
      <c r="AG799" s="132" t="e">
        <f t="shared" si="355"/>
        <v>#VALUE!</v>
      </c>
      <c r="AH799" s="133" t="e">
        <f t="shared" si="354"/>
        <v>#VALUE!</v>
      </c>
      <c r="AI799" s="126" t="e">
        <f t="shared" si="361"/>
        <v>#VALUE!</v>
      </c>
      <c r="AJ799" s="73" t="str">
        <f t="shared" si="352"/>
        <v>missing data</v>
      </c>
      <c r="AK799" s="80" t="str">
        <f t="shared" si="353"/>
        <v>missing data</v>
      </c>
    </row>
    <row r="800" spans="1:37" x14ac:dyDescent="0.25">
      <c r="A800" s="114" t="s">
        <v>74</v>
      </c>
      <c r="B800" s="102"/>
      <c r="C800" s="103"/>
      <c r="D800" s="105"/>
      <c r="E800" s="193" t="e">
        <f t="shared" si="356"/>
        <v>#DIV/0!</v>
      </c>
      <c r="F800" s="191">
        <f t="shared" si="357"/>
        <v>0</v>
      </c>
      <c r="G800" s="103"/>
      <c r="H800" s="104">
        <f t="shared" si="358"/>
        <v>0</v>
      </c>
      <c r="I800" s="147"/>
      <c r="J800" s="106"/>
      <c r="K800" s="106"/>
      <c r="L800" s="106"/>
      <c r="M800" s="107"/>
      <c r="N800" s="150" t="str">
        <f t="shared" si="340"/>
        <v xml:space="preserve"> </v>
      </c>
      <c r="O800" s="145" t="str">
        <f t="shared" si="341"/>
        <v xml:space="preserve"> </v>
      </c>
      <c r="P800" s="154" t="str">
        <f t="shared" si="342"/>
        <v xml:space="preserve"> </v>
      </c>
      <c r="Q800" s="145">
        <f t="shared" si="343"/>
        <v>0</v>
      </c>
      <c r="R800" s="145" t="str">
        <f t="shared" si="344"/>
        <v xml:space="preserve"> </v>
      </c>
      <c r="S800" s="145" t="str">
        <f t="shared" si="345"/>
        <v xml:space="preserve"> </v>
      </c>
      <c r="T800" s="145" t="str">
        <f t="shared" si="346"/>
        <v xml:space="preserve"> </v>
      </c>
      <c r="U800" s="150" t="e">
        <f t="shared" si="347"/>
        <v>#VALUE!</v>
      </c>
      <c r="V800" s="145" t="e">
        <f t="shared" si="348"/>
        <v>#VALUE!</v>
      </c>
      <c r="W800" s="137" t="e">
        <f t="shared" si="349"/>
        <v>#VALUE!</v>
      </c>
      <c r="X800" s="73" t="str">
        <f t="shared" si="359"/>
        <v>donnée(s) manquante(s)</v>
      </c>
      <c r="Y800" s="74" t="str">
        <f t="shared" si="360"/>
        <v>donnée(s) manquante(s)</v>
      </c>
      <c r="Z800" s="131" t="e">
        <f t="shared" si="350"/>
        <v>#DIV/0!</v>
      </c>
      <c r="AA800" s="127" t="str">
        <f>IF(ISBLANK(L800)," ",IF(L800&lt;=Scenario!$C$3,0,IF(L800&lt;=Scenario!$C$5,1,IF(L800&lt;=Scenario!$C$6,2,IF(L800&lt;=Scenario!$C$7,3,IF(L800&lt;=Scenario!$C$8,4,5))))))</f>
        <v xml:space="preserve"> </v>
      </c>
      <c r="AB800" s="127" t="str">
        <f>IF(ISBLANK(M800)," ",IF(M800&lt;=Scenario!$G$3,0,IF(M800&lt;=Scenario!$G$5,1,IF(M800&lt;=Scenario!$G$6,2,IF(M800&lt;=Scenario!$G$7,3,IF(M800&lt;=Scenario!$G$8,4,IF(M800&lt;=Scenario!$G$9,5,IF(M800&lt;=Scenario!$G$10,6,7))))))))</f>
        <v xml:space="preserve"> </v>
      </c>
      <c r="AC800" s="127"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27"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27">
        <f>IF(ISBLANK(F800)," ",IF(F800&lt;=Scenario!$AI$3,0,IF(F800&lt;=Scenario!$AI$5,1,IF(F800&lt;=Scenario!$AI$6,2,IF(F800&lt;=Scenario!$AI$7,3,IF(F800&lt;=Scenario!$AI$8,4,IF(F800&lt;=Scenario!$AI$9,5,IF(F800&lt;=Scenario!$AI$10,6,IF(F800&lt;=Scenario!$AI$11,7,IF(F800&lt;=Scenario!$AI$12,8,IF(F800&lt;=Scenario!$AI$13,9,10)))))))))))</f>
        <v>0</v>
      </c>
      <c r="AF800" s="127" t="str">
        <f t="shared" si="351"/>
        <v xml:space="preserve"> </v>
      </c>
      <c r="AG800" s="132" t="e">
        <f t="shared" si="355"/>
        <v>#VALUE!</v>
      </c>
      <c r="AH800" s="133" t="e">
        <f t="shared" si="354"/>
        <v>#VALUE!</v>
      </c>
      <c r="AI800" s="126" t="e">
        <f t="shared" si="361"/>
        <v>#VALUE!</v>
      </c>
      <c r="AJ800" s="73" t="str">
        <f t="shared" si="352"/>
        <v>missing data</v>
      </c>
      <c r="AK800" s="80" t="str">
        <f t="shared" si="353"/>
        <v>missing data</v>
      </c>
    </row>
    <row r="801" spans="1:37" x14ac:dyDescent="0.25">
      <c r="A801" s="114" t="s">
        <v>74</v>
      </c>
      <c r="B801" s="102"/>
      <c r="C801" s="103"/>
      <c r="D801" s="105"/>
      <c r="E801" s="193" t="e">
        <f t="shared" si="356"/>
        <v>#DIV/0!</v>
      </c>
      <c r="F801" s="191">
        <f t="shared" si="357"/>
        <v>0</v>
      </c>
      <c r="G801" s="103"/>
      <c r="H801" s="104">
        <f t="shared" si="358"/>
        <v>0</v>
      </c>
      <c r="I801" s="147"/>
      <c r="J801" s="106"/>
      <c r="K801" s="106"/>
      <c r="L801" s="106"/>
      <c r="M801" s="107"/>
      <c r="N801" s="150" t="str">
        <f t="shared" si="340"/>
        <v xml:space="preserve"> </v>
      </c>
      <c r="O801" s="145" t="str">
        <f t="shared" si="341"/>
        <v xml:space="preserve"> </v>
      </c>
      <c r="P801" s="154" t="str">
        <f t="shared" si="342"/>
        <v xml:space="preserve"> </v>
      </c>
      <c r="Q801" s="145">
        <f t="shared" si="343"/>
        <v>0</v>
      </c>
      <c r="R801" s="145" t="str">
        <f t="shared" si="344"/>
        <v xml:space="preserve"> </v>
      </c>
      <c r="S801" s="145" t="str">
        <f t="shared" si="345"/>
        <v xml:space="preserve"> </v>
      </c>
      <c r="T801" s="145" t="str">
        <f t="shared" si="346"/>
        <v xml:space="preserve"> </v>
      </c>
      <c r="U801" s="150" t="e">
        <f t="shared" si="347"/>
        <v>#VALUE!</v>
      </c>
      <c r="V801" s="145" t="e">
        <f t="shared" si="348"/>
        <v>#VALUE!</v>
      </c>
      <c r="W801" s="137" t="e">
        <f t="shared" si="349"/>
        <v>#VALUE!</v>
      </c>
      <c r="X801" s="73" t="str">
        <f t="shared" si="359"/>
        <v>donnée(s) manquante(s)</v>
      </c>
      <c r="Y801" s="74" t="str">
        <f t="shared" si="360"/>
        <v>donnée(s) manquante(s)</v>
      </c>
      <c r="Z801" s="131" t="e">
        <f t="shared" si="350"/>
        <v>#DIV/0!</v>
      </c>
      <c r="AA801" s="127" t="str">
        <f>IF(ISBLANK(L801)," ",IF(L801&lt;=Scenario!$C$3,0,IF(L801&lt;=Scenario!$C$5,1,IF(L801&lt;=Scenario!$C$6,2,IF(L801&lt;=Scenario!$C$7,3,IF(L801&lt;=Scenario!$C$8,4,5))))))</f>
        <v xml:space="preserve"> </v>
      </c>
      <c r="AB801" s="127" t="str">
        <f>IF(ISBLANK(M801)," ",IF(M801&lt;=Scenario!$G$3,0,IF(M801&lt;=Scenario!$G$5,1,IF(M801&lt;=Scenario!$G$6,2,IF(M801&lt;=Scenario!$G$7,3,IF(M801&lt;=Scenario!$G$8,4,IF(M801&lt;=Scenario!$G$9,5,IF(M801&lt;=Scenario!$G$10,6,7))))))))</f>
        <v xml:space="preserve"> </v>
      </c>
      <c r="AC801" s="127"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27"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27">
        <f>IF(ISBLANK(F801)," ",IF(F801&lt;=Scenario!$AI$3,0,IF(F801&lt;=Scenario!$AI$5,1,IF(F801&lt;=Scenario!$AI$6,2,IF(F801&lt;=Scenario!$AI$7,3,IF(F801&lt;=Scenario!$AI$8,4,IF(F801&lt;=Scenario!$AI$9,5,IF(F801&lt;=Scenario!$AI$10,6,IF(F801&lt;=Scenario!$AI$11,7,IF(F801&lt;=Scenario!$AI$12,8,IF(F801&lt;=Scenario!$AI$13,9,10)))))))))))</f>
        <v>0</v>
      </c>
      <c r="AF801" s="127" t="str">
        <f t="shared" si="351"/>
        <v xml:space="preserve"> </v>
      </c>
      <c r="AG801" s="132" t="e">
        <f t="shared" si="355"/>
        <v>#VALUE!</v>
      </c>
      <c r="AH801" s="133" t="e">
        <f t="shared" si="354"/>
        <v>#VALUE!</v>
      </c>
      <c r="AI801" s="126" t="e">
        <f t="shared" si="361"/>
        <v>#VALUE!</v>
      </c>
      <c r="AJ801" s="73" t="str">
        <f t="shared" si="352"/>
        <v>missing data</v>
      </c>
      <c r="AK801" s="80" t="str">
        <f t="shared" si="353"/>
        <v>missing data</v>
      </c>
    </row>
    <row r="802" spans="1:37" x14ac:dyDescent="0.25">
      <c r="A802" s="114" t="s">
        <v>74</v>
      </c>
      <c r="B802" s="102"/>
      <c r="C802" s="103"/>
      <c r="D802" s="105"/>
      <c r="E802" s="193" t="e">
        <f t="shared" si="356"/>
        <v>#DIV/0!</v>
      </c>
      <c r="F802" s="191">
        <f t="shared" si="357"/>
        <v>0</v>
      </c>
      <c r="G802" s="103"/>
      <c r="H802" s="104">
        <f t="shared" si="358"/>
        <v>0</v>
      </c>
      <c r="I802" s="147"/>
      <c r="J802" s="106"/>
      <c r="K802" s="106"/>
      <c r="L802" s="106"/>
      <c r="M802" s="107"/>
      <c r="N802" s="150" t="str">
        <f t="shared" si="340"/>
        <v xml:space="preserve"> </v>
      </c>
      <c r="O802" s="145" t="str">
        <f t="shared" si="341"/>
        <v xml:space="preserve"> </v>
      </c>
      <c r="P802" s="154" t="str">
        <f t="shared" si="342"/>
        <v xml:space="preserve"> </v>
      </c>
      <c r="Q802" s="145">
        <f t="shared" si="343"/>
        <v>0</v>
      </c>
      <c r="R802" s="145" t="str">
        <f t="shared" si="344"/>
        <v xml:space="preserve"> </v>
      </c>
      <c r="S802" s="145" t="str">
        <f t="shared" si="345"/>
        <v xml:space="preserve"> </v>
      </c>
      <c r="T802" s="145" t="str">
        <f t="shared" si="346"/>
        <v xml:space="preserve"> </v>
      </c>
      <c r="U802" s="150" t="e">
        <f t="shared" si="347"/>
        <v>#VALUE!</v>
      </c>
      <c r="V802" s="145" t="e">
        <f t="shared" si="348"/>
        <v>#VALUE!</v>
      </c>
      <c r="W802" s="137" t="e">
        <f t="shared" si="349"/>
        <v>#VALUE!</v>
      </c>
      <c r="X802" s="73" t="str">
        <f t="shared" si="359"/>
        <v>donnée(s) manquante(s)</v>
      </c>
      <c r="Y802" s="74" t="str">
        <f t="shared" si="360"/>
        <v>donnée(s) manquante(s)</v>
      </c>
      <c r="Z802" s="131" t="e">
        <f t="shared" si="350"/>
        <v>#DIV/0!</v>
      </c>
      <c r="AA802" s="127" t="str">
        <f>IF(ISBLANK(L802)," ",IF(L802&lt;=Scenario!$C$3,0,IF(L802&lt;=Scenario!$C$5,1,IF(L802&lt;=Scenario!$C$6,2,IF(L802&lt;=Scenario!$C$7,3,IF(L802&lt;=Scenario!$C$8,4,5))))))</f>
        <v xml:space="preserve"> </v>
      </c>
      <c r="AB802" s="127" t="str">
        <f>IF(ISBLANK(M802)," ",IF(M802&lt;=Scenario!$G$3,0,IF(M802&lt;=Scenario!$G$5,1,IF(M802&lt;=Scenario!$G$6,2,IF(M802&lt;=Scenario!$G$7,3,IF(M802&lt;=Scenario!$G$8,4,IF(M802&lt;=Scenario!$G$9,5,IF(M802&lt;=Scenario!$G$10,6,7))))))))</f>
        <v xml:space="preserve"> </v>
      </c>
      <c r="AC802" s="127"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27"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27">
        <f>IF(ISBLANK(F802)," ",IF(F802&lt;=Scenario!$AI$3,0,IF(F802&lt;=Scenario!$AI$5,1,IF(F802&lt;=Scenario!$AI$6,2,IF(F802&lt;=Scenario!$AI$7,3,IF(F802&lt;=Scenario!$AI$8,4,IF(F802&lt;=Scenario!$AI$9,5,IF(F802&lt;=Scenario!$AI$10,6,IF(F802&lt;=Scenario!$AI$11,7,IF(F802&lt;=Scenario!$AI$12,8,IF(F802&lt;=Scenario!$AI$13,9,10)))))))))))</f>
        <v>0</v>
      </c>
      <c r="AF802" s="127" t="str">
        <f t="shared" si="351"/>
        <v xml:space="preserve"> </v>
      </c>
      <c r="AG802" s="132" t="e">
        <f t="shared" si="355"/>
        <v>#VALUE!</v>
      </c>
      <c r="AH802" s="133" t="e">
        <f t="shared" si="354"/>
        <v>#VALUE!</v>
      </c>
      <c r="AI802" s="126" t="e">
        <f t="shared" si="361"/>
        <v>#VALUE!</v>
      </c>
      <c r="AJ802" s="73" t="str">
        <f t="shared" si="352"/>
        <v>missing data</v>
      </c>
      <c r="AK802" s="80" t="str">
        <f t="shared" si="353"/>
        <v>missing data</v>
      </c>
    </row>
    <row r="803" spans="1:37" x14ac:dyDescent="0.25">
      <c r="A803" s="114" t="s">
        <v>74</v>
      </c>
      <c r="B803" s="102"/>
      <c r="C803" s="103"/>
      <c r="D803" s="105"/>
      <c r="E803" s="193" t="e">
        <f t="shared" si="356"/>
        <v>#DIV/0!</v>
      </c>
      <c r="F803" s="191">
        <f t="shared" si="357"/>
        <v>0</v>
      </c>
      <c r="G803" s="103"/>
      <c r="H803" s="104">
        <f t="shared" si="358"/>
        <v>0</v>
      </c>
      <c r="I803" s="147"/>
      <c r="J803" s="106"/>
      <c r="K803" s="106"/>
      <c r="L803" s="106"/>
      <c r="M803" s="107"/>
      <c r="N803" s="150" t="str">
        <f t="shared" si="340"/>
        <v xml:space="preserve"> </v>
      </c>
      <c r="O803" s="145" t="str">
        <f t="shared" si="341"/>
        <v xml:space="preserve"> </v>
      </c>
      <c r="P803" s="154" t="str">
        <f t="shared" si="342"/>
        <v xml:space="preserve"> </v>
      </c>
      <c r="Q803" s="145">
        <f t="shared" si="343"/>
        <v>0</v>
      </c>
      <c r="R803" s="145" t="str">
        <f t="shared" si="344"/>
        <v xml:space="preserve"> </v>
      </c>
      <c r="S803" s="145" t="str">
        <f t="shared" si="345"/>
        <v xml:space="preserve"> </v>
      </c>
      <c r="T803" s="145" t="str">
        <f t="shared" si="346"/>
        <v xml:space="preserve"> </v>
      </c>
      <c r="U803" s="150" t="e">
        <f t="shared" si="347"/>
        <v>#VALUE!</v>
      </c>
      <c r="V803" s="145" t="e">
        <f t="shared" si="348"/>
        <v>#VALUE!</v>
      </c>
      <c r="W803" s="137" t="e">
        <f t="shared" si="349"/>
        <v>#VALUE!</v>
      </c>
      <c r="X803" s="73" t="str">
        <f t="shared" si="359"/>
        <v>donnée(s) manquante(s)</v>
      </c>
      <c r="Y803" s="74" t="str">
        <f t="shared" si="360"/>
        <v>donnée(s) manquante(s)</v>
      </c>
      <c r="Z803" s="131" t="e">
        <f t="shared" si="350"/>
        <v>#DIV/0!</v>
      </c>
      <c r="AA803" s="127" t="str">
        <f>IF(ISBLANK(L803)," ",IF(L803&lt;=Scenario!$C$3,0,IF(L803&lt;=Scenario!$C$5,1,IF(L803&lt;=Scenario!$C$6,2,IF(L803&lt;=Scenario!$C$7,3,IF(L803&lt;=Scenario!$C$8,4,5))))))</f>
        <v xml:space="preserve"> </v>
      </c>
      <c r="AB803" s="127" t="str">
        <f>IF(ISBLANK(M803)," ",IF(M803&lt;=Scenario!$G$3,0,IF(M803&lt;=Scenario!$G$5,1,IF(M803&lt;=Scenario!$G$6,2,IF(M803&lt;=Scenario!$G$7,3,IF(M803&lt;=Scenario!$G$8,4,IF(M803&lt;=Scenario!$G$9,5,IF(M803&lt;=Scenario!$G$10,6,7))))))))</f>
        <v xml:space="preserve"> </v>
      </c>
      <c r="AC803" s="127"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27"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27">
        <f>IF(ISBLANK(F803)," ",IF(F803&lt;=Scenario!$AI$3,0,IF(F803&lt;=Scenario!$AI$5,1,IF(F803&lt;=Scenario!$AI$6,2,IF(F803&lt;=Scenario!$AI$7,3,IF(F803&lt;=Scenario!$AI$8,4,IF(F803&lt;=Scenario!$AI$9,5,IF(F803&lt;=Scenario!$AI$10,6,IF(F803&lt;=Scenario!$AI$11,7,IF(F803&lt;=Scenario!$AI$12,8,IF(F803&lt;=Scenario!$AI$13,9,10)))))))))))</f>
        <v>0</v>
      </c>
      <c r="AF803" s="127" t="str">
        <f t="shared" si="351"/>
        <v xml:space="preserve"> </v>
      </c>
      <c r="AG803" s="132" t="e">
        <f t="shared" si="355"/>
        <v>#VALUE!</v>
      </c>
      <c r="AH803" s="133" t="e">
        <f t="shared" si="354"/>
        <v>#VALUE!</v>
      </c>
      <c r="AI803" s="126" t="e">
        <f t="shared" si="361"/>
        <v>#VALUE!</v>
      </c>
      <c r="AJ803" s="73" t="str">
        <f t="shared" si="352"/>
        <v>missing data</v>
      </c>
      <c r="AK803" s="80" t="str">
        <f t="shared" si="353"/>
        <v>missing data</v>
      </c>
    </row>
    <row r="804" spans="1:37" x14ac:dyDescent="0.25">
      <c r="A804" s="114" t="s">
        <v>74</v>
      </c>
      <c r="B804" s="102"/>
      <c r="C804" s="103"/>
      <c r="D804" s="105"/>
      <c r="E804" s="193" t="e">
        <f t="shared" si="356"/>
        <v>#DIV/0!</v>
      </c>
      <c r="F804" s="191">
        <f t="shared" si="357"/>
        <v>0</v>
      </c>
      <c r="G804" s="103"/>
      <c r="H804" s="104">
        <f t="shared" si="358"/>
        <v>0</v>
      </c>
      <c r="I804" s="147"/>
      <c r="J804" s="106"/>
      <c r="K804" s="106"/>
      <c r="L804" s="106"/>
      <c r="M804" s="107"/>
      <c r="N804" s="150" t="str">
        <f t="shared" si="340"/>
        <v xml:space="preserve"> </v>
      </c>
      <c r="O804" s="145" t="str">
        <f t="shared" si="341"/>
        <v xml:space="preserve"> </v>
      </c>
      <c r="P804" s="154" t="str">
        <f t="shared" si="342"/>
        <v xml:space="preserve"> </v>
      </c>
      <c r="Q804" s="145">
        <f t="shared" si="343"/>
        <v>0</v>
      </c>
      <c r="R804" s="145" t="str">
        <f t="shared" si="344"/>
        <v xml:space="preserve"> </v>
      </c>
      <c r="S804" s="145" t="str">
        <f t="shared" si="345"/>
        <v xml:space="preserve"> </v>
      </c>
      <c r="T804" s="145" t="str">
        <f t="shared" si="346"/>
        <v xml:space="preserve"> </v>
      </c>
      <c r="U804" s="150" t="e">
        <f t="shared" si="347"/>
        <v>#VALUE!</v>
      </c>
      <c r="V804" s="145" t="e">
        <f t="shared" si="348"/>
        <v>#VALUE!</v>
      </c>
      <c r="W804" s="137" t="e">
        <f t="shared" si="349"/>
        <v>#VALUE!</v>
      </c>
      <c r="X804" s="73" t="str">
        <f t="shared" si="359"/>
        <v>donnée(s) manquante(s)</v>
      </c>
      <c r="Y804" s="74" t="str">
        <f t="shared" si="360"/>
        <v>donnée(s) manquante(s)</v>
      </c>
      <c r="Z804" s="131" t="e">
        <f t="shared" si="350"/>
        <v>#DIV/0!</v>
      </c>
      <c r="AA804" s="127" t="str">
        <f>IF(ISBLANK(L804)," ",IF(L804&lt;=Scenario!$C$3,0,IF(L804&lt;=Scenario!$C$5,1,IF(L804&lt;=Scenario!$C$6,2,IF(L804&lt;=Scenario!$C$7,3,IF(L804&lt;=Scenario!$C$8,4,5))))))</f>
        <v xml:space="preserve"> </v>
      </c>
      <c r="AB804" s="127" t="str">
        <f>IF(ISBLANK(M804)," ",IF(M804&lt;=Scenario!$G$3,0,IF(M804&lt;=Scenario!$G$5,1,IF(M804&lt;=Scenario!$G$6,2,IF(M804&lt;=Scenario!$G$7,3,IF(M804&lt;=Scenario!$G$8,4,IF(M804&lt;=Scenario!$G$9,5,IF(M804&lt;=Scenario!$G$10,6,7))))))))</f>
        <v xml:space="preserve"> </v>
      </c>
      <c r="AC804" s="127"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27"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27">
        <f>IF(ISBLANK(F804)," ",IF(F804&lt;=Scenario!$AI$3,0,IF(F804&lt;=Scenario!$AI$5,1,IF(F804&lt;=Scenario!$AI$6,2,IF(F804&lt;=Scenario!$AI$7,3,IF(F804&lt;=Scenario!$AI$8,4,IF(F804&lt;=Scenario!$AI$9,5,IF(F804&lt;=Scenario!$AI$10,6,IF(F804&lt;=Scenario!$AI$11,7,IF(F804&lt;=Scenario!$AI$12,8,IF(F804&lt;=Scenario!$AI$13,9,10)))))))))))</f>
        <v>0</v>
      </c>
      <c r="AF804" s="127" t="str">
        <f t="shared" si="351"/>
        <v xml:space="preserve"> </v>
      </c>
      <c r="AG804" s="132" t="e">
        <f t="shared" si="355"/>
        <v>#VALUE!</v>
      </c>
      <c r="AH804" s="133" t="e">
        <f t="shared" si="354"/>
        <v>#VALUE!</v>
      </c>
      <c r="AI804" s="126" t="e">
        <f t="shared" si="361"/>
        <v>#VALUE!</v>
      </c>
      <c r="AJ804" s="73" t="str">
        <f t="shared" si="352"/>
        <v>missing data</v>
      </c>
      <c r="AK804" s="80" t="str">
        <f t="shared" si="353"/>
        <v>missing data</v>
      </c>
    </row>
    <row r="805" spans="1:37" x14ac:dyDescent="0.25">
      <c r="A805" s="114" t="s">
        <v>74</v>
      </c>
      <c r="B805" s="102"/>
      <c r="C805" s="103"/>
      <c r="D805" s="105"/>
      <c r="E805" s="193" t="e">
        <f t="shared" si="356"/>
        <v>#DIV/0!</v>
      </c>
      <c r="F805" s="191">
        <f t="shared" si="357"/>
        <v>0</v>
      </c>
      <c r="G805" s="103"/>
      <c r="H805" s="104">
        <f t="shared" si="358"/>
        <v>0</v>
      </c>
      <c r="I805" s="147"/>
      <c r="J805" s="106"/>
      <c r="K805" s="106"/>
      <c r="L805" s="106"/>
      <c r="M805" s="107"/>
      <c r="N805" s="150" t="str">
        <f t="shared" si="340"/>
        <v xml:space="preserve"> </v>
      </c>
      <c r="O805" s="145" t="str">
        <f t="shared" si="341"/>
        <v xml:space="preserve"> </v>
      </c>
      <c r="P805" s="154" t="str">
        <f t="shared" si="342"/>
        <v xml:space="preserve"> </v>
      </c>
      <c r="Q805" s="145">
        <f t="shared" si="343"/>
        <v>0</v>
      </c>
      <c r="R805" s="145" t="str">
        <f t="shared" si="344"/>
        <v xml:space="preserve"> </v>
      </c>
      <c r="S805" s="145" t="str">
        <f t="shared" si="345"/>
        <v xml:space="preserve"> </v>
      </c>
      <c r="T805" s="145" t="str">
        <f t="shared" si="346"/>
        <v xml:space="preserve"> </v>
      </c>
      <c r="U805" s="150" t="e">
        <f t="shared" si="347"/>
        <v>#VALUE!</v>
      </c>
      <c r="V805" s="145" t="e">
        <f t="shared" si="348"/>
        <v>#VALUE!</v>
      </c>
      <c r="W805" s="137" t="e">
        <f t="shared" si="349"/>
        <v>#VALUE!</v>
      </c>
      <c r="X805" s="73" t="str">
        <f t="shared" si="359"/>
        <v>donnée(s) manquante(s)</v>
      </c>
      <c r="Y805" s="74" t="str">
        <f t="shared" si="360"/>
        <v>donnée(s) manquante(s)</v>
      </c>
      <c r="Z805" s="131" t="e">
        <f t="shared" si="350"/>
        <v>#DIV/0!</v>
      </c>
      <c r="AA805" s="127" t="str">
        <f>IF(ISBLANK(L805)," ",IF(L805&lt;=Scenario!$C$3,0,IF(L805&lt;=Scenario!$C$5,1,IF(L805&lt;=Scenario!$C$6,2,IF(L805&lt;=Scenario!$C$7,3,IF(L805&lt;=Scenario!$C$8,4,5))))))</f>
        <v xml:space="preserve"> </v>
      </c>
      <c r="AB805" s="127" t="str">
        <f>IF(ISBLANK(M805)," ",IF(M805&lt;=Scenario!$G$3,0,IF(M805&lt;=Scenario!$G$5,1,IF(M805&lt;=Scenario!$G$6,2,IF(M805&lt;=Scenario!$G$7,3,IF(M805&lt;=Scenario!$G$8,4,IF(M805&lt;=Scenario!$G$9,5,IF(M805&lt;=Scenario!$G$10,6,7))))))))</f>
        <v xml:space="preserve"> </v>
      </c>
      <c r="AC805" s="127"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27"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27">
        <f>IF(ISBLANK(F805)," ",IF(F805&lt;=Scenario!$AI$3,0,IF(F805&lt;=Scenario!$AI$5,1,IF(F805&lt;=Scenario!$AI$6,2,IF(F805&lt;=Scenario!$AI$7,3,IF(F805&lt;=Scenario!$AI$8,4,IF(F805&lt;=Scenario!$AI$9,5,IF(F805&lt;=Scenario!$AI$10,6,IF(F805&lt;=Scenario!$AI$11,7,IF(F805&lt;=Scenario!$AI$12,8,IF(F805&lt;=Scenario!$AI$13,9,10)))))))))))</f>
        <v>0</v>
      </c>
      <c r="AF805" s="127" t="str">
        <f t="shared" si="351"/>
        <v xml:space="preserve"> </v>
      </c>
      <c r="AG805" s="132" t="e">
        <f t="shared" si="355"/>
        <v>#VALUE!</v>
      </c>
      <c r="AH805" s="133" t="e">
        <f t="shared" si="354"/>
        <v>#VALUE!</v>
      </c>
      <c r="AI805" s="126" t="e">
        <f t="shared" si="361"/>
        <v>#VALUE!</v>
      </c>
      <c r="AJ805" s="73" t="str">
        <f t="shared" si="352"/>
        <v>missing data</v>
      </c>
      <c r="AK805" s="80" t="str">
        <f t="shared" si="353"/>
        <v>missing data</v>
      </c>
    </row>
    <row r="806" spans="1:37" x14ac:dyDescent="0.25">
      <c r="A806" s="114" t="s">
        <v>74</v>
      </c>
      <c r="B806" s="102"/>
      <c r="C806" s="103"/>
      <c r="D806" s="105"/>
      <c r="E806" s="193" t="e">
        <f t="shared" si="356"/>
        <v>#DIV/0!</v>
      </c>
      <c r="F806" s="191">
        <f t="shared" si="357"/>
        <v>0</v>
      </c>
      <c r="G806" s="103"/>
      <c r="H806" s="104">
        <f t="shared" si="358"/>
        <v>0</v>
      </c>
      <c r="I806" s="147"/>
      <c r="J806" s="106"/>
      <c r="K806" s="106"/>
      <c r="L806" s="106"/>
      <c r="M806" s="107"/>
      <c r="N806" s="150" t="str">
        <f t="shared" si="340"/>
        <v xml:space="preserve"> </v>
      </c>
      <c r="O806" s="145" t="str">
        <f t="shared" si="341"/>
        <v xml:space="preserve"> </v>
      </c>
      <c r="P806" s="154" t="str">
        <f t="shared" si="342"/>
        <v xml:space="preserve"> </v>
      </c>
      <c r="Q806" s="145">
        <f t="shared" si="343"/>
        <v>0</v>
      </c>
      <c r="R806" s="145" t="str">
        <f t="shared" si="344"/>
        <v xml:space="preserve"> </v>
      </c>
      <c r="S806" s="145" t="str">
        <f t="shared" si="345"/>
        <v xml:space="preserve"> </v>
      </c>
      <c r="T806" s="145" t="str">
        <f t="shared" si="346"/>
        <v xml:space="preserve"> </v>
      </c>
      <c r="U806" s="150" t="e">
        <f t="shared" si="347"/>
        <v>#VALUE!</v>
      </c>
      <c r="V806" s="145" t="e">
        <f t="shared" si="348"/>
        <v>#VALUE!</v>
      </c>
      <c r="W806" s="137" t="e">
        <f t="shared" si="349"/>
        <v>#VALUE!</v>
      </c>
      <c r="X806" s="73" t="str">
        <f t="shared" si="359"/>
        <v>donnée(s) manquante(s)</v>
      </c>
      <c r="Y806" s="74" t="str">
        <f t="shared" si="360"/>
        <v>donnée(s) manquante(s)</v>
      </c>
      <c r="Z806" s="131" t="e">
        <f t="shared" si="350"/>
        <v>#DIV/0!</v>
      </c>
      <c r="AA806" s="127" t="str">
        <f>IF(ISBLANK(L806)," ",IF(L806&lt;=Scenario!$C$3,0,IF(L806&lt;=Scenario!$C$5,1,IF(L806&lt;=Scenario!$C$6,2,IF(L806&lt;=Scenario!$C$7,3,IF(L806&lt;=Scenario!$C$8,4,5))))))</f>
        <v xml:space="preserve"> </v>
      </c>
      <c r="AB806" s="127" t="str">
        <f>IF(ISBLANK(M806)," ",IF(M806&lt;=Scenario!$G$3,0,IF(M806&lt;=Scenario!$G$5,1,IF(M806&lt;=Scenario!$G$6,2,IF(M806&lt;=Scenario!$G$7,3,IF(M806&lt;=Scenario!$G$8,4,IF(M806&lt;=Scenario!$G$9,5,IF(M806&lt;=Scenario!$G$10,6,7))))))))</f>
        <v xml:space="preserve"> </v>
      </c>
      <c r="AC806" s="127"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27"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27">
        <f>IF(ISBLANK(F806)," ",IF(F806&lt;=Scenario!$AI$3,0,IF(F806&lt;=Scenario!$AI$5,1,IF(F806&lt;=Scenario!$AI$6,2,IF(F806&lt;=Scenario!$AI$7,3,IF(F806&lt;=Scenario!$AI$8,4,IF(F806&lt;=Scenario!$AI$9,5,IF(F806&lt;=Scenario!$AI$10,6,IF(F806&lt;=Scenario!$AI$11,7,IF(F806&lt;=Scenario!$AI$12,8,IF(F806&lt;=Scenario!$AI$13,9,10)))))))))))</f>
        <v>0</v>
      </c>
      <c r="AF806" s="127" t="str">
        <f t="shared" si="351"/>
        <v xml:space="preserve"> </v>
      </c>
      <c r="AG806" s="132" t="e">
        <f t="shared" si="355"/>
        <v>#VALUE!</v>
      </c>
      <c r="AH806" s="133" t="e">
        <f t="shared" si="354"/>
        <v>#VALUE!</v>
      </c>
      <c r="AI806" s="126" t="e">
        <f t="shared" si="361"/>
        <v>#VALUE!</v>
      </c>
      <c r="AJ806" s="73" t="str">
        <f t="shared" si="352"/>
        <v>missing data</v>
      </c>
      <c r="AK806" s="80" t="str">
        <f t="shared" si="353"/>
        <v>missing data</v>
      </c>
    </row>
    <row r="807" spans="1:37" x14ac:dyDescent="0.25">
      <c r="A807" s="114" t="s">
        <v>74</v>
      </c>
      <c r="B807" s="102"/>
      <c r="C807" s="103"/>
      <c r="D807" s="105"/>
      <c r="E807" s="193" t="e">
        <f t="shared" si="356"/>
        <v>#DIV/0!</v>
      </c>
      <c r="F807" s="191">
        <f t="shared" si="357"/>
        <v>0</v>
      </c>
      <c r="G807" s="103"/>
      <c r="H807" s="104">
        <f t="shared" si="358"/>
        <v>0</v>
      </c>
      <c r="I807" s="147"/>
      <c r="J807" s="106"/>
      <c r="K807" s="106"/>
      <c r="L807" s="106"/>
      <c r="M807" s="107"/>
      <c r="N807" s="150" t="str">
        <f t="shared" si="340"/>
        <v xml:space="preserve"> </v>
      </c>
      <c r="O807" s="145" t="str">
        <f t="shared" si="341"/>
        <v xml:space="preserve"> </v>
      </c>
      <c r="P807" s="154" t="str">
        <f t="shared" si="342"/>
        <v xml:space="preserve"> </v>
      </c>
      <c r="Q807" s="145">
        <f t="shared" si="343"/>
        <v>0</v>
      </c>
      <c r="R807" s="145" t="str">
        <f t="shared" si="344"/>
        <v xml:space="preserve"> </v>
      </c>
      <c r="S807" s="145" t="str">
        <f t="shared" si="345"/>
        <v xml:space="preserve"> </v>
      </c>
      <c r="T807" s="145" t="str">
        <f t="shared" si="346"/>
        <v xml:space="preserve"> </v>
      </c>
      <c r="U807" s="150" t="e">
        <f t="shared" si="347"/>
        <v>#VALUE!</v>
      </c>
      <c r="V807" s="145" t="e">
        <f t="shared" si="348"/>
        <v>#VALUE!</v>
      </c>
      <c r="W807" s="137" t="e">
        <f t="shared" si="349"/>
        <v>#VALUE!</v>
      </c>
      <c r="X807" s="73" t="str">
        <f t="shared" si="359"/>
        <v>donnée(s) manquante(s)</v>
      </c>
      <c r="Y807" s="74" t="str">
        <f t="shared" si="360"/>
        <v>donnée(s) manquante(s)</v>
      </c>
      <c r="Z807" s="131" t="e">
        <f t="shared" si="350"/>
        <v>#DIV/0!</v>
      </c>
      <c r="AA807" s="127" t="str">
        <f>IF(ISBLANK(L807)," ",IF(L807&lt;=Scenario!$C$3,0,IF(L807&lt;=Scenario!$C$5,1,IF(L807&lt;=Scenario!$C$6,2,IF(L807&lt;=Scenario!$C$7,3,IF(L807&lt;=Scenario!$C$8,4,5))))))</f>
        <v xml:space="preserve"> </v>
      </c>
      <c r="AB807" s="127" t="str">
        <f>IF(ISBLANK(M807)," ",IF(M807&lt;=Scenario!$G$3,0,IF(M807&lt;=Scenario!$G$5,1,IF(M807&lt;=Scenario!$G$6,2,IF(M807&lt;=Scenario!$G$7,3,IF(M807&lt;=Scenario!$G$8,4,IF(M807&lt;=Scenario!$G$9,5,IF(M807&lt;=Scenario!$G$10,6,7))))))))</f>
        <v xml:space="preserve"> </v>
      </c>
      <c r="AC807" s="127"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27"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27">
        <f>IF(ISBLANK(F807)," ",IF(F807&lt;=Scenario!$AI$3,0,IF(F807&lt;=Scenario!$AI$5,1,IF(F807&lt;=Scenario!$AI$6,2,IF(F807&lt;=Scenario!$AI$7,3,IF(F807&lt;=Scenario!$AI$8,4,IF(F807&lt;=Scenario!$AI$9,5,IF(F807&lt;=Scenario!$AI$10,6,IF(F807&lt;=Scenario!$AI$11,7,IF(F807&lt;=Scenario!$AI$12,8,IF(F807&lt;=Scenario!$AI$13,9,10)))))))))))</f>
        <v>0</v>
      </c>
      <c r="AF807" s="127" t="str">
        <f t="shared" si="351"/>
        <v xml:space="preserve"> </v>
      </c>
      <c r="AG807" s="132" t="e">
        <f t="shared" si="355"/>
        <v>#VALUE!</v>
      </c>
      <c r="AH807" s="133" t="e">
        <f t="shared" si="354"/>
        <v>#VALUE!</v>
      </c>
      <c r="AI807" s="126" t="e">
        <f t="shared" si="361"/>
        <v>#VALUE!</v>
      </c>
      <c r="AJ807" s="73" t="str">
        <f t="shared" si="352"/>
        <v>missing data</v>
      </c>
      <c r="AK807" s="80" t="str">
        <f t="shared" si="353"/>
        <v>missing data</v>
      </c>
    </row>
    <row r="808" spans="1:37" x14ac:dyDescent="0.25">
      <c r="A808" s="114" t="s">
        <v>74</v>
      </c>
      <c r="B808" s="102"/>
      <c r="C808" s="103"/>
      <c r="D808" s="105"/>
      <c r="E808" s="193" t="e">
        <f t="shared" si="356"/>
        <v>#DIV/0!</v>
      </c>
      <c r="F808" s="191">
        <f t="shared" si="357"/>
        <v>0</v>
      </c>
      <c r="G808" s="103"/>
      <c r="H808" s="104">
        <f t="shared" si="358"/>
        <v>0</v>
      </c>
      <c r="I808" s="147"/>
      <c r="J808" s="106"/>
      <c r="K808" s="106"/>
      <c r="L808" s="106"/>
      <c r="M808" s="107"/>
      <c r="N808" s="150" t="str">
        <f t="shared" si="340"/>
        <v xml:space="preserve"> </v>
      </c>
      <c r="O808" s="145" t="str">
        <f t="shared" si="341"/>
        <v xml:space="preserve"> </v>
      </c>
      <c r="P808" s="154" t="str">
        <f t="shared" si="342"/>
        <v xml:space="preserve"> </v>
      </c>
      <c r="Q808" s="145">
        <f t="shared" si="343"/>
        <v>0</v>
      </c>
      <c r="R808" s="145" t="str">
        <f t="shared" si="344"/>
        <v xml:space="preserve"> </v>
      </c>
      <c r="S808" s="145" t="str">
        <f t="shared" si="345"/>
        <v xml:space="preserve"> </v>
      </c>
      <c r="T808" s="145" t="str">
        <f t="shared" si="346"/>
        <v xml:space="preserve"> </v>
      </c>
      <c r="U808" s="150" t="e">
        <f t="shared" si="347"/>
        <v>#VALUE!</v>
      </c>
      <c r="V808" s="145" t="e">
        <f t="shared" si="348"/>
        <v>#VALUE!</v>
      </c>
      <c r="W808" s="137" t="e">
        <f t="shared" si="349"/>
        <v>#VALUE!</v>
      </c>
      <c r="X808" s="73" t="str">
        <f t="shared" si="359"/>
        <v>donnée(s) manquante(s)</v>
      </c>
      <c r="Y808" s="74" t="str">
        <f t="shared" si="360"/>
        <v>donnée(s) manquante(s)</v>
      </c>
      <c r="Z808" s="131" t="e">
        <f t="shared" si="350"/>
        <v>#DIV/0!</v>
      </c>
      <c r="AA808" s="127" t="str">
        <f>IF(ISBLANK(L808)," ",IF(L808&lt;=Scenario!$C$3,0,IF(L808&lt;=Scenario!$C$5,1,IF(L808&lt;=Scenario!$C$6,2,IF(L808&lt;=Scenario!$C$7,3,IF(L808&lt;=Scenario!$C$8,4,5))))))</f>
        <v xml:space="preserve"> </v>
      </c>
      <c r="AB808" s="127" t="str">
        <f>IF(ISBLANK(M808)," ",IF(M808&lt;=Scenario!$G$3,0,IF(M808&lt;=Scenario!$G$5,1,IF(M808&lt;=Scenario!$G$6,2,IF(M808&lt;=Scenario!$G$7,3,IF(M808&lt;=Scenario!$G$8,4,IF(M808&lt;=Scenario!$G$9,5,IF(M808&lt;=Scenario!$G$10,6,7))))))))</f>
        <v xml:space="preserve"> </v>
      </c>
      <c r="AC808" s="127"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27"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27">
        <f>IF(ISBLANK(F808)," ",IF(F808&lt;=Scenario!$AI$3,0,IF(F808&lt;=Scenario!$AI$5,1,IF(F808&lt;=Scenario!$AI$6,2,IF(F808&lt;=Scenario!$AI$7,3,IF(F808&lt;=Scenario!$AI$8,4,IF(F808&lt;=Scenario!$AI$9,5,IF(F808&lt;=Scenario!$AI$10,6,IF(F808&lt;=Scenario!$AI$11,7,IF(F808&lt;=Scenario!$AI$12,8,IF(F808&lt;=Scenario!$AI$13,9,10)))))))))))</f>
        <v>0</v>
      </c>
      <c r="AF808" s="127" t="str">
        <f t="shared" si="351"/>
        <v xml:space="preserve"> </v>
      </c>
      <c r="AG808" s="132" t="e">
        <f t="shared" si="355"/>
        <v>#VALUE!</v>
      </c>
      <c r="AH808" s="133" t="e">
        <f t="shared" si="354"/>
        <v>#VALUE!</v>
      </c>
      <c r="AI808" s="126" t="e">
        <f t="shared" si="361"/>
        <v>#VALUE!</v>
      </c>
      <c r="AJ808" s="73" t="str">
        <f t="shared" si="352"/>
        <v>missing data</v>
      </c>
      <c r="AK808" s="80" t="str">
        <f t="shared" si="353"/>
        <v>missing data</v>
      </c>
    </row>
    <row r="809" spans="1:37" x14ac:dyDescent="0.25">
      <c r="A809" s="114" t="s">
        <v>74</v>
      </c>
      <c r="B809" s="102"/>
      <c r="C809" s="103"/>
      <c r="D809" s="105"/>
      <c r="E809" s="193" t="e">
        <f t="shared" si="356"/>
        <v>#DIV/0!</v>
      </c>
      <c r="F809" s="191">
        <f t="shared" si="357"/>
        <v>0</v>
      </c>
      <c r="G809" s="103"/>
      <c r="H809" s="104">
        <f t="shared" si="358"/>
        <v>0</v>
      </c>
      <c r="I809" s="147"/>
      <c r="J809" s="106"/>
      <c r="K809" s="106"/>
      <c r="L809" s="106"/>
      <c r="M809" s="107"/>
      <c r="N809" s="150" t="str">
        <f t="shared" si="340"/>
        <v xml:space="preserve"> </v>
      </c>
      <c r="O809" s="145" t="str">
        <f t="shared" si="341"/>
        <v xml:space="preserve"> </v>
      </c>
      <c r="P809" s="154" t="str">
        <f t="shared" si="342"/>
        <v xml:space="preserve"> </v>
      </c>
      <c r="Q809" s="145">
        <f t="shared" si="343"/>
        <v>0</v>
      </c>
      <c r="R809" s="145" t="str">
        <f t="shared" si="344"/>
        <v xml:space="preserve"> </v>
      </c>
      <c r="S809" s="145" t="str">
        <f t="shared" si="345"/>
        <v xml:space="preserve"> </v>
      </c>
      <c r="T809" s="145" t="str">
        <f t="shared" si="346"/>
        <v xml:space="preserve"> </v>
      </c>
      <c r="U809" s="150" t="e">
        <f t="shared" si="347"/>
        <v>#VALUE!</v>
      </c>
      <c r="V809" s="145" t="e">
        <f t="shared" si="348"/>
        <v>#VALUE!</v>
      </c>
      <c r="W809" s="137" t="e">
        <f t="shared" si="349"/>
        <v>#VALUE!</v>
      </c>
      <c r="X809" s="73" t="str">
        <f t="shared" si="359"/>
        <v>donnée(s) manquante(s)</v>
      </c>
      <c r="Y809" s="74" t="str">
        <f t="shared" si="360"/>
        <v>donnée(s) manquante(s)</v>
      </c>
      <c r="Z809" s="131" t="e">
        <f t="shared" si="350"/>
        <v>#DIV/0!</v>
      </c>
      <c r="AA809" s="127" t="str">
        <f>IF(ISBLANK(L809)," ",IF(L809&lt;=Scenario!$C$3,0,IF(L809&lt;=Scenario!$C$5,1,IF(L809&lt;=Scenario!$C$6,2,IF(L809&lt;=Scenario!$C$7,3,IF(L809&lt;=Scenario!$C$8,4,5))))))</f>
        <v xml:space="preserve"> </v>
      </c>
      <c r="AB809" s="127" t="str">
        <f>IF(ISBLANK(M809)," ",IF(M809&lt;=Scenario!$G$3,0,IF(M809&lt;=Scenario!$G$5,1,IF(M809&lt;=Scenario!$G$6,2,IF(M809&lt;=Scenario!$G$7,3,IF(M809&lt;=Scenario!$G$8,4,IF(M809&lt;=Scenario!$G$9,5,IF(M809&lt;=Scenario!$G$10,6,7))))))))</f>
        <v xml:space="preserve"> </v>
      </c>
      <c r="AC809" s="127"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27"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27">
        <f>IF(ISBLANK(F809)," ",IF(F809&lt;=Scenario!$AI$3,0,IF(F809&lt;=Scenario!$AI$5,1,IF(F809&lt;=Scenario!$AI$6,2,IF(F809&lt;=Scenario!$AI$7,3,IF(F809&lt;=Scenario!$AI$8,4,IF(F809&lt;=Scenario!$AI$9,5,IF(F809&lt;=Scenario!$AI$10,6,IF(F809&lt;=Scenario!$AI$11,7,IF(F809&lt;=Scenario!$AI$12,8,IF(F809&lt;=Scenario!$AI$13,9,10)))))))))))</f>
        <v>0</v>
      </c>
      <c r="AF809" s="127" t="str">
        <f t="shared" si="351"/>
        <v xml:space="preserve"> </v>
      </c>
      <c r="AG809" s="132" t="e">
        <f t="shared" si="355"/>
        <v>#VALUE!</v>
      </c>
      <c r="AH809" s="133" t="e">
        <f t="shared" si="354"/>
        <v>#VALUE!</v>
      </c>
      <c r="AI809" s="126" t="e">
        <f t="shared" si="361"/>
        <v>#VALUE!</v>
      </c>
      <c r="AJ809" s="73" t="str">
        <f t="shared" si="352"/>
        <v>missing data</v>
      </c>
      <c r="AK809" s="80" t="str">
        <f t="shared" si="353"/>
        <v>missing data</v>
      </c>
    </row>
    <row r="810" spans="1:37" x14ac:dyDescent="0.25">
      <c r="A810" s="114" t="s">
        <v>74</v>
      </c>
      <c r="B810" s="102"/>
      <c r="C810" s="103"/>
      <c r="D810" s="105"/>
      <c r="E810" s="193" t="e">
        <f t="shared" si="356"/>
        <v>#DIV/0!</v>
      </c>
      <c r="F810" s="191">
        <f t="shared" si="357"/>
        <v>0</v>
      </c>
      <c r="G810" s="103"/>
      <c r="H810" s="104">
        <f t="shared" si="358"/>
        <v>0</v>
      </c>
      <c r="I810" s="147"/>
      <c r="J810" s="106"/>
      <c r="K810" s="106"/>
      <c r="L810" s="106"/>
      <c r="M810" s="107"/>
      <c r="N810" s="150" t="str">
        <f t="shared" si="340"/>
        <v xml:space="preserve"> </v>
      </c>
      <c r="O810" s="145" t="str">
        <f t="shared" si="341"/>
        <v xml:space="preserve"> </v>
      </c>
      <c r="P810" s="154" t="str">
        <f t="shared" si="342"/>
        <v xml:space="preserve"> </v>
      </c>
      <c r="Q810" s="145">
        <f t="shared" si="343"/>
        <v>0</v>
      </c>
      <c r="R810" s="145" t="str">
        <f t="shared" si="344"/>
        <v xml:space="preserve"> </v>
      </c>
      <c r="S810" s="145" t="str">
        <f t="shared" si="345"/>
        <v xml:space="preserve"> </v>
      </c>
      <c r="T810" s="145" t="str">
        <f t="shared" si="346"/>
        <v xml:space="preserve"> </v>
      </c>
      <c r="U810" s="150" t="e">
        <f t="shared" si="347"/>
        <v>#VALUE!</v>
      </c>
      <c r="V810" s="145" t="e">
        <f t="shared" si="348"/>
        <v>#VALUE!</v>
      </c>
      <c r="W810" s="137" t="e">
        <f t="shared" si="349"/>
        <v>#VALUE!</v>
      </c>
      <c r="X810" s="73" t="str">
        <f t="shared" si="359"/>
        <v>donnée(s) manquante(s)</v>
      </c>
      <c r="Y810" s="74" t="str">
        <f t="shared" si="360"/>
        <v>donnée(s) manquante(s)</v>
      </c>
      <c r="Z810" s="131" t="e">
        <f t="shared" si="350"/>
        <v>#DIV/0!</v>
      </c>
      <c r="AA810" s="127" t="str">
        <f>IF(ISBLANK(L810)," ",IF(L810&lt;=Scenario!$C$3,0,IF(L810&lt;=Scenario!$C$5,1,IF(L810&lt;=Scenario!$C$6,2,IF(L810&lt;=Scenario!$C$7,3,IF(L810&lt;=Scenario!$C$8,4,5))))))</f>
        <v xml:space="preserve"> </v>
      </c>
      <c r="AB810" s="127" t="str">
        <f>IF(ISBLANK(M810)," ",IF(M810&lt;=Scenario!$G$3,0,IF(M810&lt;=Scenario!$G$5,1,IF(M810&lt;=Scenario!$G$6,2,IF(M810&lt;=Scenario!$G$7,3,IF(M810&lt;=Scenario!$G$8,4,IF(M810&lt;=Scenario!$G$9,5,IF(M810&lt;=Scenario!$G$10,6,7))))))))</f>
        <v xml:space="preserve"> </v>
      </c>
      <c r="AC810" s="127"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27"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27">
        <f>IF(ISBLANK(F810)," ",IF(F810&lt;=Scenario!$AI$3,0,IF(F810&lt;=Scenario!$AI$5,1,IF(F810&lt;=Scenario!$AI$6,2,IF(F810&lt;=Scenario!$AI$7,3,IF(F810&lt;=Scenario!$AI$8,4,IF(F810&lt;=Scenario!$AI$9,5,IF(F810&lt;=Scenario!$AI$10,6,IF(F810&lt;=Scenario!$AI$11,7,IF(F810&lt;=Scenario!$AI$12,8,IF(F810&lt;=Scenario!$AI$13,9,10)))))))))))</f>
        <v>0</v>
      </c>
      <c r="AF810" s="127" t="str">
        <f t="shared" si="351"/>
        <v xml:space="preserve"> </v>
      </c>
      <c r="AG810" s="132" t="e">
        <f t="shared" si="355"/>
        <v>#VALUE!</v>
      </c>
      <c r="AH810" s="133" t="e">
        <f t="shared" si="354"/>
        <v>#VALUE!</v>
      </c>
      <c r="AI810" s="126" t="e">
        <f t="shared" si="361"/>
        <v>#VALUE!</v>
      </c>
      <c r="AJ810" s="73" t="str">
        <f t="shared" si="352"/>
        <v>missing data</v>
      </c>
      <c r="AK810" s="80" t="str">
        <f t="shared" si="353"/>
        <v>missing data</v>
      </c>
    </row>
    <row r="811" spans="1:37" x14ac:dyDescent="0.25">
      <c r="A811" s="114" t="s">
        <v>74</v>
      </c>
      <c r="B811" s="102"/>
      <c r="C811" s="103"/>
      <c r="D811" s="105"/>
      <c r="E811" s="193" t="e">
        <f t="shared" si="356"/>
        <v>#DIV/0!</v>
      </c>
      <c r="F811" s="191">
        <f t="shared" si="357"/>
        <v>0</v>
      </c>
      <c r="G811" s="103"/>
      <c r="H811" s="104">
        <f t="shared" si="358"/>
        <v>0</v>
      </c>
      <c r="I811" s="147"/>
      <c r="J811" s="106"/>
      <c r="K811" s="106"/>
      <c r="L811" s="106"/>
      <c r="M811" s="107"/>
      <c r="N811" s="150" t="str">
        <f t="shared" si="340"/>
        <v xml:space="preserve"> </v>
      </c>
      <c r="O811" s="145" t="str">
        <f t="shared" si="341"/>
        <v xml:space="preserve"> </v>
      </c>
      <c r="P811" s="154" t="str">
        <f t="shared" si="342"/>
        <v xml:space="preserve"> </v>
      </c>
      <c r="Q811" s="145">
        <f t="shared" si="343"/>
        <v>0</v>
      </c>
      <c r="R811" s="145" t="str">
        <f t="shared" si="344"/>
        <v xml:space="preserve"> </v>
      </c>
      <c r="S811" s="145" t="str">
        <f t="shared" si="345"/>
        <v xml:space="preserve"> </v>
      </c>
      <c r="T811" s="145" t="str">
        <f t="shared" si="346"/>
        <v xml:space="preserve"> </v>
      </c>
      <c r="U811" s="150" t="e">
        <f t="shared" si="347"/>
        <v>#VALUE!</v>
      </c>
      <c r="V811" s="145" t="e">
        <f t="shared" si="348"/>
        <v>#VALUE!</v>
      </c>
      <c r="W811" s="137" t="e">
        <f t="shared" si="349"/>
        <v>#VALUE!</v>
      </c>
      <c r="X811" s="73" t="str">
        <f t="shared" si="359"/>
        <v>donnée(s) manquante(s)</v>
      </c>
      <c r="Y811" s="74" t="str">
        <f t="shared" si="360"/>
        <v>donnée(s) manquante(s)</v>
      </c>
      <c r="Z811" s="131" t="e">
        <f t="shared" si="350"/>
        <v>#DIV/0!</v>
      </c>
      <c r="AA811" s="127" t="str">
        <f>IF(ISBLANK(L811)," ",IF(L811&lt;=Scenario!$C$3,0,IF(L811&lt;=Scenario!$C$5,1,IF(L811&lt;=Scenario!$C$6,2,IF(L811&lt;=Scenario!$C$7,3,IF(L811&lt;=Scenario!$C$8,4,5))))))</f>
        <v xml:space="preserve"> </v>
      </c>
      <c r="AB811" s="127" t="str">
        <f>IF(ISBLANK(M811)," ",IF(M811&lt;=Scenario!$G$3,0,IF(M811&lt;=Scenario!$G$5,1,IF(M811&lt;=Scenario!$G$6,2,IF(M811&lt;=Scenario!$G$7,3,IF(M811&lt;=Scenario!$G$8,4,IF(M811&lt;=Scenario!$G$9,5,IF(M811&lt;=Scenario!$G$10,6,7))))))))</f>
        <v xml:space="preserve"> </v>
      </c>
      <c r="AC811" s="127"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27"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27">
        <f>IF(ISBLANK(F811)," ",IF(F811&lt;=Scenario!$AI$3,0,IF(F811&lt;=Scenario!$AI$5,1,IF(F811&lt;=Scenario!$AI$6,2,IF(F811&lt;=Scenario!$AI$7,3,IF(F811&lt;=Scenario!$AI$8,4,IF(F811&lt;=Scenario!$AI$9,5,IF(F811&lt;=Scenario!$AI$10,6,IF(F811&lt;=Scenario!$AI$11,7,IF(F811&lt;=Scenario!$AI$12,8,IF(F811&lt;=Scenario!$AI$13,9,10)))))))))))</f>
        <v>0</v>
      </c>
      <c r="AF811" s="127" t="str">
        <f t="shared" si="351"/>
        <v xml:space="preserve"> </v>
      </c>
      <c r="AG811" s="132" t="e">
        <f t="shared" si="355"/>
        <v>#VALUE!</v>
      </c>
      <c r="AH811" s="133" t="e">
        <f t="shared" si="354"/>
        <v>#VALUE!</v>
      </c>
      <c r="AI811" s="126" t="e">
        <f t="shared" si="361"/>
        <v>#VALUE!</v>
      </c>
      <c r="AJ811" s="73" t="str">
        <f t="shared" si="352"/>
        <v>missing data</v>
      </c>
      <c r="AK811" s="80" t="str">
        <f t="shared" si="353"/>
        <v>missing data</v>
      </c>
    </row>
    <row r="812" spans="1:37" x14ac:dyDescent="0.25">
      <c r="A812" s="114" t="s">
        <v>74</v>
      </c>
      <c r="B812" s="102"/>
      <c r="C812" s="103"/>
      <c r="D812" s="105"/>
      <c r="E812" s="193" t="e">
        <f t="shared" si="356"/>
        <v>#DIV/0!</v>
      </c>
      <c r="F812" s="191">
        <f t="shared" si="357"/>
        <v>0</v>
      </c>
      <c r="G812" s="103"/>
      <c r="H812" s="104">
        <f t="shared" si="358"/>
        <v>0</v>
      </c>
      <c r="I812" s="147"/>
      <c r="J812" s="106"/>
      <c r="K812" s="106"/>
      <c r="L812" s="106"/>
      <c r="M812" s="107"/>
      <c r="N812" s="150" t="str">
        <f t="shared" si="340"/>
        <v xml:space="preserve"> </v>
      </c>
      <c r="O812" s="145" t="str">
        <f t="shared" si="341"/>
        <v xml:space="preserve"> </v>
      </c>
      <c r="P812" s="154" t="str">
        <f t="shared" si="342"/>
        <v xml:space="preserve"> </v>
      </c>
      <c r="Q812" s="145">
        <f t="shared" si="343"/>
        <v>0</v>
      </c>
      <c r="R812" s="145" t="str">
        <f t="shared" si="344"/>
        <v xml:space="preserve"> </v>
      </c>
      <c r="S812" s="145" t="str">
        <f t="shared" si="345"/>
        <v xml:space="preserve"> </v>
      </c>
      <c r="T812" s="145" t="str">
        <f t="shared" si="346"/>
        <v xml:space="preserve"> </v>
      </c>
      <c r="U812" s="150" t="e">
        <f t="shared" si="347"/>
        <v>#VALUE!</v>
      </c>
      <c r="V812" s="145" t="e">
        <f t="shared" si="348"/>
        <v>#VALUE!</v>
      </c>
      <c r="W812" s="137" t="e">
        <f t="shared" si="349"/>
        <v>#VALUE!</v>
      </c>
      <c r="X812" s="73" t="str">
        <f t="shared" si="359"/>
        <v>donnée(s) manquante(s)</v>
      </c>
      <c r="Y812" s="74" t="str">
        <f t="shared" si="360"/>
        <v>donnée(s) manquante(s)</v>
      </c>
      <c r="Z812" s="131" t="e">
        <f t="shared" si="350"/>
        <v>#DIV/0!</v>
      </c>
      <c r="AA812" s="127" t="str">
        <f>IF(ISBLANK(L812)," ",IF(L812&lt;=Scenario!$C$3,0,IF(L812&lt;=Scenario!$C$5,1,IF(L812&lt;=Scenario!$C$6,2,IF(L812&lt;=Scenario!$C$7,3,IF(L812&lt;=Scenario!$C$8,4,5))))))</f>
        <v xml:space="preserve"> </v>
      </c>
      <c r="AB812" s="127" t="str">
        <f>IF(ISBLANK(M812)," ",IF(M812&lt;=Scenario!$G$3,0,IF(M812&lt;=Scenario!$G$5,1,IF(M812&lt;=Scenario!$G$6,2,IF(M812&lt;=Scenario!$G$7,3,IF(M812&lt;=Scenario!$G$8,4,IF(M812&lt;=Scenario!$G$9,5,IF(M812&lt;=Scenario!$G$10,6,7))))))))</f>
        <v xml:space="preserve"> </v>
      </c>
      <c r="AC812" s="127"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27"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27">
        <f>IF(ISBLANK(F812)," ",IF(F812&lt;=Scenario!$AI$3,0,IF(F812&lt;=Scenario!$AI$5,1,IF(F812&lt;=Scenario!$AI$6,2,IF(F812&lt;=Scenario!$AI$7,3,IF(F812&lt;=Scenario!$AI$8,4,IF(F812&lt;=Scenario!$AI$9,5,IF(F812&lt;=Scenario!$AI$10,6,IF(F812&lt;=Scenario!$AI$11,7,IF(F812&lt;=Scenario!$AI$12,8,IF(F812&lt;=Scenario!$AI$13,9,10)))))))))))</f>
        <v>0</v>
      </c>
      <c r="AF812" s="127" t="str">
        <f t="shared" si="351"/>
        <v xml:space="preserve"> </v>
      </c>
      <c r="AG812" s="132" t="e">
        <f t="shared" si="355"/>
        <v>#VALUE!</v>
      </c>
      <c r="AH812" s="133" t="e">
        <f t="shared" si="354"/>
        <v>#VALUE!</v>
      </c>
      <c r="AI812" s="126" t="e">
        <f t="shared" si="361"/>
        <v>#VALUE!</v>
      </c>
      <c r="AJ812" s="73" t="str">
        <f t="shared" si="352"/>
        <v>missing data</v>
      </c>
      <c r="AK812" s="80" t="str">
        <f t="shared" si="353"/>
        <v>missing data</v>
      </c>
    </row>
    <row r="813" spans="1:37" x14ac:dyDescent="0.25">
      <c r="A813" s="114" t="s">
        <v>74</v>
      </c>
      <c r="B813" s="102"/>
      <c r="C813" s="103"/>
      <c r="D813" s="105"/>
      <c r="E813" s="193" t="e">
        <f t="shared" si="356"/>
        <v>#DIV/0!</v>
      </c>
      <c r="F813" s="191">
        <f t="shared" si="357"/>
        <v>0</v>
      </c>
      <c r="G813" s="103"/>
      <c r="H813" s="104">
        <f t="shared" si="358"/>
        <v>0</v>
      </c>
      <c r="I813" s="147"/>
      <c r="J813" s="106"/>
      <c r="K813" s="106"/>
      <c r="L813" s="106"/>
      <c r="M813" s="107"/>
      <c r="N813" s="150" t="str">
        <f t="shared" si="340"/>
        <v xml:space="preserve"> </v>
      </c>
      <c r="O813" s="145" t="str">
        <f t="shared" si="341"/>
        <v xml:space="preserve"> </v>
      </c>
      <c r="P813" s="154" t="str">
        <f t="shared" si="342"/>
        <v xml:space="preserve"> </v>
      </c>
      <c r="Q813" s="145">
        <f t="shared" si="343"/>
        <v>0</v>
      </c>
      <c r="R813" s="145" t="str">
        <f t="shared" si="344"/>
        <v xml:space="preserve"> </v>
      </c>
      <c r="S813" s="145" t="str">
        <f t="shared" si="345"/>
        <v xml:space="preserve"> </v>
      </c>
      <c r="T813" s="145" t="str">
        <f t="shared" si="346"/>
        <v xml:space="preserve"> </v>
      </c>
      <c r="U813" s="150" t="e">
        <f t="shared" si="347"/>
        <v>#VALUE!</v>
      </c>
      <c r="V813" s="145" t="e">
        <f t="shared" si="348"/>
        <v>#VALUE!</v>
      </c>
      <c r="W813" s="137" t="e">
        <f t="shared" si="349"/>
        <v>#VALUE!</v>
      </c>
      <c r="X813" s="73" t="str">
        <f t="shared" si="359"/>
        <v>donnée(s) manquante(s)</v>
      </c>
      <c r="Y813" s="74" t="str">
        <f t="shared" si="360"/>
        <v>donnée(s) manquante(s)</v>
      </c>
      <c r="Z813" s="131" t="e">
        <f t="shared" si="350"/>
        <v>#DIV/0!</v>
      </c>
      <c r="AA813" s="127" t="str">
        <f>IF(ISBLANK(L813)," ",IF(L813&lt;=Scenario!$C$3,0,IF(L813&lt;=Scenario!$C$5,1,IF(L813&lt;=Scenario!$C$6,2,IF(L813&lt;=Scenario!$C$7,3,IF(L813&lt;=Scenario!$C$8,4,5))))))</f>
        <v xml:space="preserve"> </v>
      </c>
      <c r="AB813" s="127" t="str">
        <f>IF(ISBLANK(M813)," ",IF(M813&lt;=Scenario!$G$3,0,IF(M813&lt;=Scenario!$G$5,1,IF(M813&lt;=Scenario!$G$6,2,IF(M813&lt;=Scenario!$G$7,3,IF(M813&lt;=Scenario!$G$8,4,IF(M813&lt;=Scenario!$G$9,5,IF(M813&lt;=Scenario!$G$10,6,7))))))))</f>
        <v xml:space="preserve"> </v>
      </c>
      <c r="AC813" s="127"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27"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27">
        <f>IF(ISBLANK(F813)," ",IF(F813&lt;=Scenario!$AI$3,0,IF(F813&lt;=Scenario!$AI$5,1,IF(F813&lt;=Scenario!$AI$6,2,IF(F813&lt;=Scenario!$AI$7,3,IF(F813&lt;=Scenario!$AI$8,4,IF(F813&lt;=Scenario!$AI$9,5,IF(F813&lt;=Scenario!$AI$10,6,IF(F813&lt;=Scenario!$AI$11,7,IF(F813&lt;=Scenario!$AI$12,8,IF(F813&lt;=Scenario!$AI$13,9,10)))))))))))</f>
        <v>0</v>
      </c>
      <c r="AF813" s="127" t="str">
        <f t="shared" si="351"/>
        <v xml:space="preserve"> </v>
      </c>
      <c r="AG813" s="132" t="e">
        <f t="shared" si="355"/>
        <v>#VALUE!</v>
      </c>
      <c r="AH813" s="133" t="e">
        <f t="shared" si="354"/>
        <v>#VALUE!</v>
      </c>
      <c r="AI813" s="126" t="e">
        <f t="shared" si="361"/>
        <v>#VALUE!</v>
      </c>
      <c r="AJ813" s="73" t="str">
        <f t="shared" si="352"/>
        <v>missing data</v>
      </c>
      <c r="AK813" s="80" t="str">
        <f t="shared" si="353"/>
        <v>missing data</v>
      </c>
    </row>
    <row r="814" spans="1:37" x14ac:dyDescent="0.25">
      <c r="A814" s="114" t="s">
        <v>74</v>
      </c>
      <c r="B814" s="102"/>
      <c r="C814" s="103"/>
      <c r="D814" s="105"/>
      <c r="E814" s="193" t="e">
        <f t="shared" si="356"/>
        <v>#DIV/0!</v>
      </c>
      <c r="F814" s="191">
        <f t="shared" si="357"/>
        <v>0</v>
      </c>
      <c r="G814" s="103"/>
      <c r="H814" s="104">
        <f t="shared" si="358"/>
        <v>0</v>
      </c>
      <c r="I814" s="147"/>
      <c r="J814" s="106"/>
      <c r="K814" s="106"/>
      <c r="L814" s="106"/>
      <c r="M814" s="107"/>
      <c r="N814" s="150" t="str">
        <f t="shared" si="340"/>
        <v xml:space="preserve"> </v>
      </c>
      <c r="O814" s="145" t="str">
        <f t="shared" si="341"/>
        <v xml:space="preserve"> </v>
      </c>
      <c r="P814" s="154" t="str">
        <f t="shared" si="342"/>
        <v xml:space="preserve"> </v>
      </c>
      <c r="Q814" s="145">
        <f t="shared" si="343"/>
        <v>0</v>
      </c>
      <c r="R814" s="145" t="str">
        <f t="shared" si="344"/>
        <v xml:space="preserve"> </v>
      </c>
      <c r="S814" s="145" t="str">
        <f t="shared" si="345"/>
        <v xml:space="preserve"> </v>
      </c>
      <c r="T814" s="145" t="str">
        <f t="shared" si="346"/>
        <v xml:space="preserve"> </v>
      </c>
      <c r="U814" s="150" t="e">
        <f t="shared" si="347"/>
        <v>#VALUE!</v>
      </c>
      <c r="V814" s="145" t="e">
        <f t="shared" si="348"/>
        <v>#VALUE!</v>
      </c>
      <c r="W814" s="137" t="e">
        <f t="shared" si="349"/>
        <v>#VALUE!</v>
      </c>
      <c r="X814" s="73" t="str">
        <f t="shared" si="359"/>
        <v>donnée(s) manquante(s)</v>
      </c>
      <c r="Y814" s="74" t="str">
        <f t="shared" si="360"/>
        <v>donnée(s) manquante(s)</v>
      </c>
      <c r="Z814" s="131" t="e">
        <f t="shared" si="350"/>
        <v>#DIV/0!</v>
      </c>
      <c r="AA814" s="127" t="str">
        <f>IF(ISBLANK(L814)," ",IF(L814&lt;=Scenario!$C$3,0,IF(L814&lt;=Scenario!$C$5,1,IF(L814&lt;=Scenario!$C$6,2,IF(L814&lt;=Scenario!$C$7,3,IF(L814&lt;=Scenario!$C$8,4,5))))))</f>
        <v xml:space="preserve"> </v>
      </c>
      <c r="AB814" s="127" t="str">
        <f>IF(ISBLANK(M814)," ",IF(M814&lt;=Scenario!$G$3,0,IF(M814&lt;=Scenario!$G$5,1,IF(M814&lt;=Scenario!$G$6,2,IF(M814&lt;=Scenario!$G$7,3,IF(M814&lt;=Scenario!$G$8,4,IF(M814&lt;=Scenario!$G$9,5,IF(M814&lt;=Scenario!$G$10,6,7))))))))</f>
        <v xml:space="preserve"> </v>
      </c>
      <c r="AC814" s="127"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27"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27">
        <f>IF(ISBLANK(F814)," ",IF(F814&lt;=Scenario!$AI$3,0,IF(F814&lt;=Scenario!$AI$5,1,IF(F814&lt;=Scenario!$AI$6,2,IF(F814&lt;=Scenario!$AI$7,3,IF(F814&lt;=Scenario!$AI$8,4,IF(F814&lt;=Scenario!$AI$9,5,IF(F814&lt;=Scenario!$AI$10,6,IF(F814&lt;=Scenario!$AI$11,7,IF(F814&lt;=Scenario!$AI$12,8,IF(F814&lt;=Scenario!$AI$13,9,10)))))))))))</f>
        <v>0</v>
      </c>
      <c r="AF814" s="127" t="str">
        <f t="shared" si="351"/>
        <v xml:space="preserve"> </v>
      </c>
      <c r="AG814" s="132" t="e">
        <f t="shared" si="355"/>
        <v>#VALUE!</v>
      </c>
      <c r="AH814" s="133" t="e">
        <f t="shared" si="354"/>
        <v>#VALUE!</v>
      </c>
      <c r="AI814" s="126" t="e">
        <f t="shared" si="361"/>
        <v>#VALUE!</v>
      </c>
      <c r="AJ814" s="73" t="str">
        <f t="shared" si="352"/>
        <v>missing data</v>
      </c>
      <c r="AK814" s="80" t="str">
        <f t="shared" si="353"/>
        <v>missing data</v>
      </c>
    </row>
    <row r="815" spans="1:37" x14ac:dyDescent="0.25">
      <c r="A815" s="114" t="s">
        <v>74</v>
      </c>
      <c r="B815" s="102"/>
      <c r="C815" s="103"/>
      <c r="D815" s="105"/>
      <c r="E815" s="193" t="e">
        <f t="shared" si="356"/>
        <v>#DIV/0!</v>
      </c>
      <c r="F815" s="191">
        <f t="shared" si="357"/>
        <v>0</v>
      </c>
      <c r="G815" s="103"/>
      <c r="H815" s="104">
        <f t="shared" si="358"/>
        <v>0</v>
      </c>
      <c r="I815" s="147"/>
      <c r="J815" s="106"/>
      <c r="K815" s="106"/>
      <c r="L815" s="106"/>
      <c r="M815" s="107"/>
      <c r="N815" s="150" t="str">
        <f t="shared" si="340"/>
        <v xml:space="preserve"> </v>
      </c>
      <c r="O815" s="145" t="str">
        <f t="shared" si="341"/>
        <v xml:space="preserve"> </v>
      </c>
      <c r="P815" s="154" t="str">
        <f t="shared" si="342"/>
        <v xml:space="preserve"> </v>
      </c>
      <c r="Q815" s="145">
        <f t="shared" si="343"/>
        <v>0</v>
      </c>
      <c r="R815" s="145" t="str">
        <f t="shared" si="344"/>
        <v xml:space="preserve"> </v>
      </c>
      <c r="S815" s="145" t="str">
        <f t="shared" si="345"/>
        <v xml:space="preserve"> </v>
      </c>
      <c r="T815" s="145" t="str">
        <f t="shared" si="346"/>
        <v xml:space="preserve"> </v>
      </c>
      <c r="U815" s="150" t="e">
        <f t="shared" si="347"/>
        <v>#VALUE!</v>
      </c>
      <c r="V815" s="145" t="e">
        <f t="shared" si="348"/>
        <v>#VALUE!</v>
      </c>
      <c r="W815" s="137" t="e">
        <f t="shared" si="349"/>
        <v>#VALUE!</v>
      </c>
      <c r="X815" s="73" t="str">
        <f t="shared" si="359"/>
        <v>donnée(s) manquante(s)</v>
      </c>
      <c r="Y815" s="74" t="str">
        <f t="shared" si="360"/>
        <v>donnée(s) manquante(s)</v>
      </c>
      <c r="Z815" s="131" t="e">
        <f t="shared" si="350"/>
        <v>#DIV/0!</v>
      </c>
      <c r="AA815" s="127" t="str">
        <f>IF(ISBLANK(L815)," ",IF(L815&lt;=Scenario!$C$3,0,IF(L815&lt;=Scenario!$C$5,1,IF(L815&lt;=Scenario!$C$6,2,IF(L815&lt;=Scenario!$C$7,3,IF(L815&lt;=Scenario!$C$8,4,5))))))</f>
        <v xml:space="preserve"> </v>
      </c>
      <c r="AB815" s="127" t="str">
        <f>IF(ISBLANK(M815)," ",IF(M815&lt;=Scenario!$G$3,0,IF(M815&lt;=Scenario!$G$5,1,IF(M815&lt;=Scenario!$G$6,2,IF(M815&lt;=Scenario!$G$7,3,IF(M815&lt;=Scenario!$G$8,4,IF(M815&lt;=Scenario!$G$9,5,IF(M815&lt;=Scenario!$G$10,6,7))))))))</f>
        <v xml:space="preserve"> </v>
      </c>
      <c r="AC815" s="127"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27"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27">
        <f>IF(ISBLANK(F815)," ",IF(F815&lt;=Scenario!$AI$3,0,IF(F815&lt;=Scenario!$AI$5,1,IF(F815&lt;=Scenario!$AI$6,2,IF(F815&lt;=Scenario!$AI$7,3,IF(F815&lt;=Scenario!$AI$8,4,IF(F815&lt;=Scenario!$AI$9,5,IF(F815&lt;=Scenario!$AI$10,6,IF(F815&lt;=Scenario!$AI$11,7,IF(F815&lt;=Scenario!$AI$12,8,IF(F815&lt;=Scenario!$AI$13,9,10)))))))))))</f>
        <v>0</v>
      </c>
      <c r="AF815" s="127" t="str">
        <f t="shared" si="351"/>
        <v xml:space="preserve"> </v>
      </c>
      <c r="AG815" s="132" t="e">
        <f t="shared" si="355"/>
        <v>#VALUE!</v>
      </c>
      <c r="AH815" s="133" t="e">
        <f t="shared" si="354"/>
        <v>#VALUE!</v>
      </c>
      <c r="AI815" s="126" t="e">
        <f t="shared" si="361"/>
        <v>#VALUE!</v>
      </c>
      <c r="AJ815" s="73" t="str">
        <f t="shared" si="352"/>
        <v>missing data</v>
      </c>
      <c r="AK815" s="80" t="str">
        <f t="shared" si="353"/>
        <v>missing data</v>
      </c>
    </row>
    <row r="816" spans="1:37" x14ac:dyDescent="0.25">
      <c r="A816" s="114" t="s">
        <v>74</v>
      </c>
      <c r="B816" s="102"/>
      <c r="C816" s="103"/>
      <c r="D816" s="105"/>
      <c r="E816" s="193" t="e">
        <f t="shared" si="356"/>
        <v>#DIV/0!</v>
      </c>
      <c r="F816" s="191">
        <f t="shared" si="357"/>
        <v>0</v>
      </c>
      <c r="G816" s="103"/>
      <c r="H816" s="104">
        <f t="shared" si="358"/>
        <v>0</v>
      </c>
      <c r="I816" s="147"/>
      <c r="J816" s="106"/>
      <c r="K816" s="106"/>
      <c r="L816" s="106"/>
      <c r="M816" s="107"/>
      <c r="N816" s="150" t="str">
        <f t="shared" si="340"/>
        <v xml:space="preserve"> </v>
      </c>
      <c r="O816" s="145" t="str">
        <f t="shared" si="341"/>
        <v xml:space="preserve"> </v>
      </c>
      <c r="P816" s="154" t="str">
        <f t="shared" si="342"/>
        <v xml:space="preserve"> </v>
      </c>
      <c r="Q816" s="145">
        <f t="shared" si="343"/>
        <v>0</v>
      </c>
      <c r="R816" s="145" t="str">
        <f t="shared" si="344"/>
        <v xml:space="preserve"> </v>
      </c>
      <c r="S816" s="145" t="str">
        <f t="shared" si="345"/>
        <v xml:space="preserve"> </v>
      </c>
      <c r="T816" s="145" t="str">
        <f t="shared" si="346"/>
        <v xml:space="preserve"> </v>
      </c>
      <c r="U816" s="150" t="e">
        <f t="shared" si="347"/>
        <v>#VALUE!</v>
      </c>
      <c r="V816" s="145" t="e">
        <f t="shared" si="348"/>
        <v>#VALUE!</v>
      </c>
      <c r="W816" s="137" t="e">
        <f t="shared" si="349"/>
        <v>#VALUE!</v>
      </c>
      <c r="X816" s="73" t="str">
        <f t="shared" si="359"/>
        <v>donnée(s) manquante(s)</v>
      </c>
      <c r="Y816" s="74" t="str">
        <f t="shared" si="360"/>
        <v>donnée(s) manquante(s)</v>
      </c>
      <c r="Z816" s="131" t="e">
        <f t="shared" si="350"/>
        <v>#DIV/0!</v>
      </c>
      <c r="AA816" s="127" t="str">
        <f>IF(ISBLANK(L816)," ",IF(L816&lt;=Scenario!$C$3,0,IF(L816&lt;=Scenario!$C$5,1,IF(L816&lt;=Scenario!$C$6,2,IF(L816&lt;=Scenario!$C$7,3,IF(L816&lt;=Scenario!$C$8,4,5))))))</f>
        <v xml:space="preserve"> </v>
      </c>
      <c r="AB816" s="127" t="str">
        <f>IF(ISBLANK(M816)," ",IF(M816&lt;=Scenario!$G$3,0,IF(M816&lt;=Scenario!$G$5,1,IF(M816&lt;=Scenario!$G$6,2,IF(M816&lt;=Scenario!$G$7,3,IF(M816&lt;=Scenario!$G$8,4,IF(M816&lt;=Scenario!$G$9,5,IF(M816&lt;=Scenario!$G$10,6,7))))))))</f>
        <v xml:space="preserve"> </v>
      </c>
      <c r="AC816" s="127"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27"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27">
        <f>IF(ISBLANK(F816)," ",IF(F816&lt;=Scenario!$AI$3,0,IF(F816&lt;=Scenario!$AI$5,1,IF(F816&lt;=Scenario!$AI$6,2,IF(F816&lt;=Scenario!$AI$7,3,IF(F816&lt;=Scenario!$AI$8,4,IF(F816&lt;=Scenario!$AI$9,5,IF(F816&lt;=Scenario!$AI$10,6,IF(F816&lt;=Scenario!$AI$11,7,IF(F816&lt;=Scenario!$AI$12,8,IF(F816&lt;=Scenario!$AI$13,9,10)))))))))))</f>
        <v>0</v>
      </c>
      <c r="AF816" s="127" t="str">
        <f t="shared" si="351"/>
        <v xml:space="preserve"> </v>
      </c>
      <c r="AG816" s="132" t="e">
        <f t="shared" si="355"/>
        <v>#VALUE!</v>
      </c>
      <c r="AH816" s="133" t="e">
        <f t="shared" si="354"/>
        <v>#VALUE!</v>
      </c>
      <c r="AI816" s="126" t="e">
        <f t="shared" si="361"/>
        <v>#VALUE!</v>
      </c>
      <c r="AJ816" s="73" t="str">
        <f t="shared" si="352"/>
        <v>missing data</v>
      </c>
      <c r="AK816" s="80" t="str">
        <f t="shared" si="353"/>
        <v>missing data</v>
      </c>
    </row>
    <row r="817" spans="1:37" x14ac:dyDescent="0.25">
      <c r="A817" s="114" t="s">
        <v>74</v>
      </c>
      <c r="B817" s="102"/>
      <c r="C817" s="103"/>
      <c r="D817" s="105"/>
      <c r="E817" s="193" t="e">
        <f t="shared" si="356"/>
        <v>#DIV/0!</v>
      </c>
      <c r="F817" s="191">
        <f t="shared" si="357"/>
        <v>0</v>
      </c>
      <c r="G817" s="103"/>
      <c r="H817" s="104">
        <f t="shared" si="358"/>
        <v>0</v>
      </c>
      <c r="I817" s="147"/>
      <c r="J817" s="106"/>
      <c r="K817" s="106"/>
      <c r="L817" s="106"/>
      <c r="M817" s="107"/>
      <c r="N817" s="150" t="str">
        <f t="shared" si="340"/>
        <v xml:space="preserve"> </v>
      </c>
      <c r="O817" s="145" t="str">
        <f t="shared" si="341"/>
        <v xml:space="preserve"> </v>
      </c>
      <c r="P817" s="154" t="str">
        <f t="shared" si="342"/>
        <v xml:space="preserve"> </v>
      </c>
      <c r="Q817" s="145">
        <f t="shared" si="343"/>
        <v>0</v>
      </c>
      <c r="R817" s="145" t="str">
        <f t="shared" si="344"/>
        <v xml:space="preserve"> </v>
      </c>
      <c r="S817" s="145" t="str">
        <f t="shared" si="345"/>
        <v xml:space="preserve"> </v>
      </c>
      <c r="T817" s="145" t="str">
        <f t="shared" si="346"/>
        <v xml:space="preserve"> </v>
      </c>
      <c r="U817" s="150" t="e">
        <f t="shared" si="347"/>
        <v>#VALUE!</v>
      </c>
      <c r="V817" s="145" t="e">
        <f t="shared" si="348"/>
        <v>#VALUE!</v>
      </c>
      <c r="W817" s="137" t="e">
        <f t="shared" si="349"/>
        <v>#VALUE!</v>
      </c>
      <c r="X817" s="73" t="str">
        <f t="shared" si="359"/>
        <v>donnée(s) manquante(s)</v>
      </c>
      <c r="Y817" s="74" t="str">
        <f t="shared" si="360"/>
        <v>donnée(s) manquante(s)</v>
      </c>
      <c r="Z817" s="131" t="e">
        <f t="shared" si="350"/>
        <v>#DIV/0!</v>
      </c>
      <c r="AA817" s="127" t="str">
        <f>IF(ISBLANK(L817)," ",IF(L817&lt;=Scenario!$C$3,0,IF(L817&lt;=Scenario!$C$5,1,IF(L817&lt;=Scenario!$C$6,2,IF(L817&lt;=Scenario!$C$7,3,IF(L817&lt;=Scenario!$C$8,4,5))))))</f>
        <v xml:space="preserve"> </v>
      </c>
      <c r="AB817" s="127" t="str">
        <f>IF(ISBLANK(M817)," ",IF(M817&lt;=Scenario!$G$3,0,IF(M817&lt;=Scenario!$G$5,1,IF(M817&lt;=Scenario!$G$6,2,IF(M817&lt;=Scenario!$G$7,3,IF(M817&lt;=Scenario!$G$8,4,IF(M817&lt;=Scenario!$G$9,5,IF(M817&lt;=Scenario!$G$10,6,7))))))))</f>
        <v xml:space="preserve"> </v>
      </c>
      <c r="AC817" s="127"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27"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27">
        <f>IF(ISBLANK(F817)," ",IF(F817&lt;=Scenario!$AI$3,0,IF(F817&lt;=Scenario!$AI$5,1,IF(F817&lt;=Scenario!$AI$6,2,IF(F817&lt;=Scenario!$AI$7,3,IF(F817&lt;=Scenario!$AI$8,4,IF(F817&lt;=Scenario!$AI$9,5,IF(F817&lt;=Scenario!$AI$10,6,IF(F817&lt;=Scenario!$AI$11,7,IF(F817&lt;=Scenario!$AI$12,8,IF(F817&lt;=Scenario!$AI$13,9,10)))))))))))</f>
        <v>0</v>
      </c>
      <c r="AF817" s="127" t="str">
        <f t="shared" si="351"/>
        <v xml:space="preserve"> </v>
      </c>
      <c r="AG817" s="132" t="e">
        <f t="shared" si="355"/>
        <v>#VALUE!</v>
      </c>
      <c r="AH817" s="133" t="e">
        <f t="shared" si="354"/>
        <v>#VALUE!</v>
      </c>
      <c r="AI817" s="126" t="e">
        <f t="shared" si="361"/>
        <v>#VALUE!</v>
      </c>
      <c r="AJ817" s="73" t="str">
        <f t="shared" si="352"/>
        <v>missing data</v>
      </c>
      <c r="AK817" s="80" t="str">
        <f t="shared" si="353"/>
        <v>missing data</v>
      </c>
    </row>
    <row r="818" spans="1:37" x14ac:dyDescent="0.25">
      <c r="A818" s="114" t="s">
        <v>74</v>
      </c>
      <c r="B818" s="102"/>
      <c r="C818" s="103"/>
      <c r="D818" s="105"/>
      <c r="E818" s="193" t="e">
        <f t="shared" si="356"/>
        <v>#DIV/0!</v>
      </c>
      <c r="F818" s="191">
        <f t="shared" si="357"/>
        <v>0</v>
      </c>
      <c r="G818" s="103"/>
      <c r="H818" s="104">
        <f t="shared" si="358"/>
        <v>0</v>
      </c>
      <c r="I818" s="147"/>
      <c r="J818" s="106"/>
      <c r="K818" s="106"/>
      <c r="L818" s="106"/>
      <c r="M818" s="107"/>
      <c r="N818" s="150" t="str">
        <f t="shared" si="340"/>
        <v xml:space="preserve"> </v>
      </c>
      <c r="O818" s="145" t="str">
        <f t="shared" si="341"/>
        <v xml:space="preserve"> </v>
      </c>
      <c r="P818" s="154" t="str">
        <f t="shared" si="342"/>
        <v xml:space="preserve"> </v>
      </c>
      <c r="Q818" s="145">
        <f t="shared" si="343"/>
        <v>0</v>
      </c>
      <c r="R818" s="145" t="str">
        <f t="shared" si="344"/>
        <v xml:space="preserve"> </v>
      </c>
      <c r="S818" s="145" t="str">
        <f t="shared" si="345"/>
        <v xml:space="preserve"> </v>
      </c>
      <c r="T818" s="145" t="str">
        <f t="shared" si="346"/>
        <v xml:space="preserve"> </v>
      </c>
      <c r="U818" s="150" t="e">
        <f t="shared" si="347"/>
        <v>#VALUE!</v>
      </c>
      <c r="V818" s="145" t="e">
        <f t="shared" si="348"/>
        <v>#VALUE!</v>
      </c>
      <c r="W818" s="137" t="e">
        <f t="shared" si="349"/>
        <v>#VALUE!</v>
      </c>
      <c r="X818" s="73" t="str">
        <f t="shared" si="359"/>
        <v>donnée(s) manquante(s)</v>
      </c>
      <c r="Y818" s="74" t="str">
        <f t="shared" si="360"/>
        <v>donnée(s) manquante(s)</v>
      </c>
      <c r="Z818" s="131" t="e">
        <f t="shared" si="350"/>
        <v>#DIV/0!</v>
      </c>
      <c r="AA818" s="127" t="str">
        <f>IF(ISBLANK(L818)," ",IF(L818&lt;=Scenario!$C$3,0,IF(L818&lt;=Scenario!$C$5,1,IF(L818&lt;=Scenario!$C$6,2,IF(L818&lt;=Scenario!$C$7,3,IF(L818&lt;=Scenario!$C$8,4,5))))))</f>
        <v xml:space="preserve"> </v>
      </c>
      <c r="AB818" s="127" t="str">
        <f>IF(ISBLANK(M818)," ",IF(M818&lt;=Scenario!$G$3,0,IF(M818&lt;=Scenario!$G$5,1,IF(M818&lt;=Scenario!$G$6,2,IF(M818&lt;=Scenario!$G$7,3,IF(M818&lt;=Scenario!$G$8,4,IF(M818&lt;=Scenario!$G$9,5,IF(M818&lt;=Scenario!$G$10,6,7))))))))</f>
        <v xml:space="preserve"> </v>
      </c>
      <c r="AC818" s="127"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27"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27">
        <f>IF(ISBLANK(F818)," ",IF(F818&lt;=Scenario!$AI$3,0,IF(F818&lt;=Scenario!$AI$5,1,IF(F818&lt;=Scenario!$AI$6,2,IF(F818&lt;=Scenario!$AI$7,3,IF(F818&lt;=Scenario!$AI$8,4,IF(F818&lt;=Scenario!$AI$9,5,IF(F818&lt;=Scenario!$AI$10,6,IF(F818&lt;=Scenario!$AI$11,7,IF(F818&lt;=Scenario!$AI$12,8,IF(F818&lt;=Scenario!$AI$13,9,10)))))))))))</f>
        <v>0</v>
      </c>
      <c r="AF818" s="127" t="str">
        <f t="shared" si="351"/>
        <v xml:space="preserve"> </v>
      </c>
      <c r="AG818" s="132" t="e">
        <f t="shared" si="355"/>
        <v>#VALUE!</v>
      </c>
      <c r="AH818" s="133" t="e">
        <f t="shared" si="354"/>
        <v>#VALUE!</v>
      </c>
      <c r="AI818" s="126" t="e">
        <f t="shared" si="361"/>
        <v>#VALUE!</v>
      </c>
      <c r="AJ818" s="73" t="str">
        <f t="shared" si="352"/>
        <v>missing data</v>
      </c>
      <c r="AK818" s="80" t="str">
        <f t="shared" si="353"/>
        <v>missing data</v>
      </c>
    </row>
    <row r="819" spans="1:37" x14ac:dyDescent="0.25">
      <c r="A819" s="114" t="s">
        <v>74</v>
      </c>
      <c r="B819" s="102"/>
      <c r="C819" s="103"/>
      <c r="D819" s="105"/>
      <c r="E819" s="193" t="e">
        <f t="shared" si="356"/>
        <v>#DIV/0!</v>
      </c>
      <c r="F819" s="191">
        <f t="shared" si="357"/>
        <v>0</v>
      </c>
      <c r="G819" s="103"/>
      <c r="H819" s="104">
        <f t="shared" si="358"/>
        <v>0</v>
      </c>
      <c r="I819" s="147"/>
      <c r="J819" s="106"/>
      <c r="K819" s="106"/>
      <c r="L819" s="106"/>
      <c r="M819" s="107"/>
      <c r="N819" s="150" t="str">
        <f t="shared" si="340"/>
        <v xml:space="preserve"> </v>
      </c>
      <c r="O819" s="145" t="str">
        <f t="shared" si="341"/>
        <v xml:space="preserve"> </v>
      </c>
      <c r="P819" s="154" t="str">
        <f t="shared" si="342"/>
        <v xml:space="preserve"> </v>
      </c>
      <c r="Q819" s="145">
        <f t="shared" si="343"/>
        <v>0</v>
      </c>
      <c r="R819" s="145" t="str">
        <f t="shared" si="344"/>
        <v xml:space="preserve"> </v>
      </c>
      <c r="S819" s="145" t="str">
        <f t="shared" si="345"/>
        <v xml:space="preserve"> </v>
      </c>
      <c r="T819" s="145" t="str">
        <f t="shared" si="346"/>
        <v xml:space="preserve"> </v>
      </c>
      <c r="U819" s="150" t="e">
        <f t="shared" si="347"/>
        <v>#VALUE!</v>
      </c>
      <c r="V819" s="145" t="e">
        <f t="shared" si="348"/>
        <v>#VALUE!</v>
      </c>
      <c r="W819" s="137" t="e">
        <f t="shared" si="349"/>
        <v>#VALUE!</v>
      </c>
      <c r="X819" s="73" t="str">
        <f t="shared" si="359"/>
        <v>donnée(s) manquante(s)</v>
      </c>
      <c r="Y819" s="74" t="str">
        <f t="shared" si="360"/>
        <v>donnée(s) manquante(s)</v>
      </c>
      <c r="Z819" s="131" t="e">
        <f t="shared" si="350"/>
        <v>#DIV/0!</v>
      </c>
      <c r="AA819" s="127" t="str">
        <f>IF(ISBLANK(L819)," ",IF(L819&lt;=Scenario!$C$3,0,IF(L819&lt;=Scenario!$C$5,1,IF(L819&lt;=Scenario!$C$6,2,IF(L819&lt;=Scenario!$C$7,3,IF(L819&lt;=Scenario!$C$8,4,5))))))</f>
        <v xml:space="preserve"> </v>
      </c>
      <c r="AB819" s="127" t="str">
        <f>IF(ISBLANK(M819)," ",IF(M819&lt;=Scenario!$G$3,0,IF(M819&lt;=Scenario!$G$5,1,IF(M819&lt;=Scenario!$G$6,2,IF(M819&lt;=Scenario!$G$7,3,IF(M819&lt;=Scenario!$G$8,4,IF(M819&lt;=Scenario!$G$9,5,IF(M819&lt;=Scenario!$G$10,6,7))))))))</f>
        <v xml:space="preserve"> </v>
      </c>
      <c r="AC819" s="127"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27"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27">
        <f>IF(ISBLANK(F819)," ",IF(F819&lt;=Scenario!$AI$3,0,IF(F819&lt;=Scenario!$AI$5,1,IF(F819&lt;=Scenario!$AI$6,2,IF(F819&lt;=Scenario!$AI$7,3,IF(F819&lt;=Scenario!$AI$8,4,IF(F819&lt;=Scenario!$AI$9,5,IF(F819&lt;=Scenario!$AI$10,6,IF(F819&lt;=Scenario!$AI$11,7,IF(F819&lt;=Scenario!$AI$12,8,IF(F819&lt;=Scenario!$AI$13,9,10)))))))))))</f>
        <v>0</v>
      </c>
      <c r="AF819" s="127" t="str">
        <f t="shared" si="351"/>
        <v xml:space="preserve"> </v>
      </c>
      <c r="AG819" s="132" t="e">
        <f t="shared" si="355"/>
        <v>#VALUE!</v>
      </c>
      <c r="AH819" s="133" t="e">
        <f t="shared" si="354"/>
        <v>#VALUE!</v>
      </c>
      <c r="AI819" s="126" t="e">
        <f t="shared" si="361"/>
        <v>#VALUE!</v>
      </c>
      <c r="AJ819" s="73" t="str">
        <f t="shared" si="352"/>
        <v>missing data</v>
      </c>
      <c r="AK819" s="80" t="str">
        <f t="shared" si="353"/>
        <v>missing data</v>
      </c>
    </row>
    <row r="820" spans="1:37" x14ac:dyDescent="0.25">
      <c r="A820" s="114" t="s">
        <v>74</v>
      </c>
      <c r="B820" s="102"/>
      <c r="C820" s="103"/>
      <c r="D820" s="105"/>
      <c r="E820" s="193" t="e">
        <f t="shared" si="356"/>
        <v>#DIV/0!</v>
      </c>
      <c r="F820" s="191">
        <f t="shared" si="357"/>
        <v>0</v>
      </c>
      <c r="G820" s="103"/>
      <c r="H820" s="104">
        <f t="shared" si="358"/>
        <v>0</v>
      </c>
      <c r="I820" s="147"/>
      <c r="J820" s="106"/>
      <c r="K820" s="106"/>
      <c r="L820" s="106"/>
      <c r="M820" s="107"/>
      <c r="N820" s="150" t="str">
        <f t="shared" si="340"/>
        <v xml:space="preserve"> </v>
      </c>
      <c r="O820" s="145" t="str">
        <f t="shared" si="341"/>
        <v xml:space="preserve"> </v>
      </c>
      <c r="P820" s="154" t="str">
        <f t="shared" si="342"/>
        <v xml:space="preserve"> </v>
      </c>
      <c r="Q820" s="145">
        <f t="shared" si="343"/>
        <v>0</v>
      </c>
      <c r="R820" s="145" t="str">
        <f t="shared" si="344"/>
        <v xml:space="preserve"> </v>
      </c>
      <c r="S820" s="145" t="str">
        <f t="shared" si="345"/>
        <v xml:space="preserve"> </v>
      </c>
      <c r="T820" s="145" t="str">
        <f t="shared" si="346"/>
        <v xml:space="preserve"> </v>
      </c>
      <c r="U820" s="150" t="e">
        <f t="shared" si="347"/>
        <v>#VALUE!</v>
      </c>
      <c r="V820" s="145" t="e">
        <f t="shared" si="348"/>
        <v>#VALUE!</v>
      </c>
      <c r="W820" s="137" t="e">
        <f t="shared" si="349"/>
        <v>#VALUE!</v>
      </c>
      <c r="X820" s="73" t="str">
        <f t="shared" si="359"/>
        <v>donnée(s) manquante(s)</v>
      </c>
      <c r="Y820" s="74" t="str">
        <f t="shared" si="360"/>
        <v>donnée(s) manquante(s)</v>
      </c>
      <c r="Z820" s="131" t="e">
        <f t="shared" si="350"/>
        <v>#DIV/0!</v>
      </c>
      <c r="AA820" s="127" t="str">
        <f>IF(ISBLANK(L820)," ",IF(L820&lt;=Scenario!$C$3,0,IF(L820&lt;=Scenario!$C$5,1,IF(L820&lt;=Scenario!$C$6,2,IF(L820&lt;=Scenario!$C$7,3,IF(L820&lt;=Scenario!$C$8,4,5))))))</f>
        <v xml:space="preserve"> </v>
      </c>
      <c r="AB820" s="127" t="str">
        <f>IF(ISBLANK(M820)," ",IF(M820&lt;=Scenario!$G$3,0,IF(M820&lt;=Scenario!$G$5,1,IF(M820&lt;=Scenario!$G$6,2,IF(M820&lt;=Scenario!$G$7,3,IF(M820&lt;=Scenario!$G$8,4,IF(M820&lt;=Scenario!$G$9,5,IF(M820&lt;=Scenario!$G$10,6,7))))))))</f>
        <v xml:space="preserve"> </v>
      </c>
      <c r="AC820" s="127"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27"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27">
        <f>IF(ISBLANK(F820)," ",IF(F820&lt;=Scenario!$AI$3,0,IF(F820&lt;=Scenario!$AI$5,1,IF(F820&lt;=Scenario!$AI$6,2,IF(F820&lt;=Scenario!$AI$7,3,IF(F820&lt;=Scenario!$AI$8,4,IF(F820&lt;=Scenario!$AI$9,5,IF(F820&lt;=Scenario!$AI$10,6,IF(F820&lt;=Scenario!$AI$11,7,IF(F820&lt;=Scenario!$AI$12,8,IF(F820&lt;=Scenario!$AI$13,9,10)))))))))))</f>
        <v>0</v>
      </c>
      <c r="AF820" s="127" t="str">
        <f t="shared" si="351"/>
        <v xml:space="preserve"> </v>
      </c>
      <c r="AG820" s="132" t="e">
        <f t="shared" si="355"/>
        <v>#VALUE!</v>
      </c>
      <c r="AH820" s="133" t="e">
        <f t="shared" si="354"/>
        <v>#VALUE!</v>
      </c>
      <c r="AI820" s="126" t="e">
        <f t="shared" si="361"/>
        <v>#VALUE!</v>
      </c>
      <c r="AJ820" s="73" t="str">
        <f t="shared" si="352"/>
        <v>missing data</v>
      </c>
      <c r="AK820" s="80" t="str">
        <f t="shared" si="353"/>
        <v>missing data</v>
      </c>
    </row>
    <row r="821" spans="1:37" x14ac:dyDescent="0.25">
      <c r="A821" s="114" t="s">
        <v>74</v>
      </c>
      <c r="B821" s="102"/>
      <c r="C821" s="103"/>
      <c r="D821" s="105"/>
      <c r="E821" s="193" t="e">
        <f t="shared" si="356"/>
        <v>#DIV/0!</v>
      </c>
      <c r="F821" s="191">
        <f t="shared" si="357"/>
        <v>0</v>
      </c>
      <c r="G821" s="103"/>
      <c r="H821" s="104">
        <f t="shared" si="358"/>
        <v>0</v>
      </c>
      <c r="I821" s="147"/>
      <c r="J821" s="106"/>
      <c r="K821" s="106"/>
      <c r="L821" s="106"/>
      <c r="M821" s="107"/>
      <c r="N821" s="150" t="str">
        <f t="shared" si="340"/>
        <v xml:space="preserve"> </v>
      </c>
      <c r="O821" s="145" t="str">
        <f t="shared" si="341"/>
        <v xml:space="preserve"> </v>
      </c>
      <c r="P821" s="154" t="str">
        <f t="shared" si="342"/>
        <v xml:space="preserve"> </v>
      </c>
      <c r="Q821" s="145">
        <f t="shared" si="343"/>
        <v>0</v>
      </c>
      <c r="R821" s="145" t="str">
        <f t="shared" si="344"/>
        <v xml:space="preserve"> </v>
      </c>
      <c r="S821" s="145" t="str">
        <f t="shared" si="345"/>
        <v xml:space="preserve"> </v>
      </c>
      <c r="T821" s="145" t="str">
        <f t="shared" si="346"/>
        <v xml:space="preserve"> </v>
      </c>
      <c r="U821" s="150" t="e">
        <f t="shared" si="347"/>
        <v>#VALUE!</v>
      </c>
      <c r="V821" s="145" t="e">
        <f t="shared" si="348"/>
        <v>#VALUE!</v>
      </c>
      <c r="W821" s="137" t="e">
        <f t="shared" si="349"/>
        <v>#VALUE!</v>
      </c>
      <c r="X821" s="73" t="str">
        <f t="shared" si="359"/>
        <v>donnée(s) manquante(s)</v>
      </c>
      <c r="Y821" s="74" t="str">
        <f t="shared" si="360"/>
        <v>donnée(s) manquante(s)</v>
      </c>
      <c r="Z821" s="131" t="e">
        <f t="shared" si="350"/>
        <v>#DIV/0!</v>
      </c>
      <c r="AA821" s="127" t="str">
        <f>IF(ISBLANK(L821)," ",IF(L821&lt;=Scenario!$C$3,0,IF(L821&lt;=Scenario!$C$5,1,IF(L821&lt;=Scenario!$C$6,2,IF(L821&lt;=Scenario!$C$7,3,IF(L821&lt;=Scenario!$C$8,4,5))))))</f>
        <v xml:space="preserve"> </v>
      </c>
      <c r="AB821" s="127" t="str">
        <f>IF(ISBLANK(M821)," ",IF(M821&lt;=Scenario!$G$3,0,IF(M821&lt;=Scenario!$G$5,1,IF(M821&lt;=Scenario!$G$6,2,IF(M821&lt;=Scenario!$G$7,3,IF(M821&lt;=Scenario!$G$8,4,IF(M821&lt;=Scenario!$G$9,5,IF(M821&lt;=Scenario!$G$10,6,7))))))))</f>
        <v xml:space="preserve"> </v>
      </c>
      <c r="AC821" s="127"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27"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27">
        <f>IF(ISBLANK(F821)," ",IF(F821&lt;=Scenario!$AI$3,0,IF(F821&lt;=Scenario!$AI$5,1,IF(F821&lt;=Scenario!$AI$6,2,IF(F821&lt;=Scenario!$AI$7,3,IF(F821&lt;=Scenario!$AI$8,4,IF(F821&lt;=Scenario!$AI$9,5,IF(F821&lt;=Scenario!$AI$10,6,IF(F821&lt;=Scenario!$AI$11,7,IF(F821&lt;=Scenario!$AI$12,8,IF(F821&lt;=Scenario!$AI$13,9,10)))))))))))</f>
        <v>0</v>
      </c>
      <c r="AF821" s="127" t="str">
        <f t="shared" si="351"/>
        <v xml:space="preserve"> </v>
      </c>
      <c r="AG821" s="132" t="e">
        <f t="shared" si="355"/>
        <v>#VALUE!</v>
      </c>
      <c r="AH821" s="133" t="e">
        <f t="shared" si="354"/>
        <v>#VALUE!</v>
      </c>
      <c r="AI821" s="126" t="e">
        <f t="shared" si="361"/>
        <v>#VALUE!</v>
      </c>
      <c r="AJ821" s="73" t="str">
        <f t="shared" si="352"/>
        <v>missing data</v>
      </c>
      <c r="AK821" s="80" t="str">
        <f t="shared" si="353"/>
        <v>missing data</v>
      </c>
    </row>
    <row r="822" spans="1:37" x14ac:dyDescent="0.25">
      <c r="A822" s="114" t="s">
        <v>74</v>
      </c>
      <c r="B822" s="102"/>
      <c r="C822" s="103"/>
      <c r="D822" s="105"/>
      <c r="E822" s="193" t="e">
        <f t="shared" si="356"/>
        <v>#DIV/0!</v>
      </c>
      <c r="F822" s="191">
        <f t="shared" si="357"/>
        <v>0</v>
      </c>
      <c r="G822" s="103"/>
      <c r="H822" s="104">
        <f t="shared" si="358"/>
        <v>0</v>
      </c>
      <c r="I822" s="147"/>
      <c r="J822" s="106"/>
      <c r="K822" s="106"/>
      <c r="L822" s="106"/>
      <c r="M822" s="107"/>
      <c r="N822" s="150" t="str">
        <f t="shared" si="340"/>
        <v xml:space="preserve"> </v>
      </c>
      <c r="O822" s="145" t="str">
        <f t="shared" si="341"/>
        <v xml:space="preserve"> </v>
      </c>
      <c r="P822" s="154" t="str">
        <f t="shared" si="342"/>
        <v xml:space="preserve"> </v>
      </c>
      <c r="Q822" s="145">
        <f t="shared" si="343"/>
        <v>0</v>
      </c>
      <c r="R822" s="145" t="str">
        <f t="shared" si="344"/>
        <v xml:space="preserve"> </v>
      </c>
      <c r="S822" s="145" t="str">
        <f t="shared" si="345"/>
        <v xml:space="preserve"> </v>
      </c>
      <c r="T822" s="145" t="str">
        <f t="shared" si="346"/>
        <v xml:space="preserve"> </v>
      </c>
      <c r="U822" s="150" t="e">
        <f t="shared" si="347"/>
        <v>#VALUE!</v>
      </c>
      <c r="V822" s="145" t="e">
        <f t="shared" si="348"/>
        <v>#VALUE!</v>
      </c>
      <c r="W822" s="137" t="e">
        <f t="shared" si="349"/>
        <v>#VALUE!</v>
      </c>
      <c r="X822" s="73" t="str">
        <f t="shared" si="359"/>
        <v>donnée(s) manquante(s)</v>
      </c>
      <c r="Y822" s="74" t="str">
        <f t="shared" si="360"/>
        <v>donnée(s) manquante(s)</v>
      </c>
      <c r="Z822" s="131" t="e">
        <f t="shared" si="350"/>
        <v>#DIV/0!</v>
      </c>
      <c r="AA822" s="127" t="str">
        <f>IF(ISBLANK(L822)," ",IF(L822&lt;=Scenario!$C$3,0,IF(L822&lt;=Scenario!$C$5,1,IF(L822&lt;=Scenario!$C$6,2,IF(L822&lt;=Scenario!$C$7,3,IF(L822&lt;=Scenario!$C$8,4,5))))))</f>
        <v xml:space="preserve"> </v>
      </c>
      <c r="AB822" s="127" t="str">
        <f>IF(ISBLANK(M822)," ",IF(M822&lt;=Scenario!$G$3,0,IF(M822&lt;=Scenario!$G$5,1,IF(M822&lt;=Scenario!$G$6,2,IF(M822&lt;=Scenario!$G$7,3,IF(M822&lt;=Scenario!$G$8,4,IF(M822&lt;=Scenario!$G$9,5,IF(M822&lt;=Scenario!$G$10,6,7))))))))</f>
        <v xml:space="preserve"> </v>
      </c>
      <c r="AC822" s="127"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27"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27">
        <f>IF(ISBLANK(F822)," ",IF(F822&lt;=Scenario!$AI$3,0,IF(F822&lt;=Scenario!$AI$5,1,IF(F822&lt;=Scenario!$AI$6,2,IF(F822&lt;=Scenario!$AI$7,3,IF(F822&lt;=Scenario!$AI$8,4,IF(F822&lt;=Scenario!$AI$9,5,IF(F822&lt;=Scenario!$AI$10,6,IF(F822&lt;=Scenario!$AI$11,7,IF(F822&lt;=Scenario!$AI$12,8,IF(F822&lt;=Scenario!$AI$13,9,10)))))))))))</f>
        <v>0</v>
      </c>
      <c r="AF822" s="127" t="str">
        <f t="shared" si="351"/>
        <v xml:space="preserve"> </v>
      </c>
      <c r="AG822" s="132" t="e">
        <f t="shared" si="355"/>
        <v>#VALUE!</v>
      </c>
      <c r="AH822" s="133" t="e">
        <f t="shared" si="354"/>
        <v>#VALUE!</v>
      </c>
      <c r="AI822" s="126" t="e">
        <f t="shared" si="361"/>
        <v>#VALUE!</v>
      </c>
      <c r="AJ822" s="73" t="str">
        <f t="shared" si="352"/>
        <v>missing data</v>
      </c>
      <c r="AK822" s="80" t="str">
        <f t="shared" si="353"/>
        <v>missing data</v>
      </c>
    </row>
    <row r="823" spans="1:37" x14ac:dyDescent="0.25">
      <c r="A823" s="114" t="s">
        <v>74</v>
      </c>
      <c r="B823" s="102"/>
      <c r="C823" s="103"/>
      <c r="D823" s="105"/>
      <c r="E823" s="193" t="e">
        <f t="shared" si="356"/>
        <v>#DIV/0!</v>
      </c>
      <c r="F823" s="191">
        <f t="shared" si="357"/>
        <v>0</v>
      </c>
      <c r="G823" s="103"/>
      <c r="H823" s="104">
        <f t="shared" si="358"/>
        <v>0</v>
      </c>
      <c r="I823" s="147"/>
      <c r="J823" s="106"/>
      <c r="K823" s="106"/>
      <c r="L823" s="106"/>
      <c r="M823" s="107"/>
      <c r="N823" s="150" t="str">
        <f t="shared" si="340"/>
        <v xml:space="preserve"> </v>
      </c>
      <c r="O823" s="145" t="str">
        <f t="shared" si="341"/>
        <v xml:space="preserve"> </v>
      </c>
      <c r="P823" s="154" t="str">
        <f t="shared" si="342"/>
        <v xml:space="preserve"> </v>
      </c>
      <c r="Q823" s="145">
        <f t="shared" si="343"/>
        <v>0</v>
      </c>
      <c r="R823" s="145" t="str">
        <f t="shared" si="344"/>
        <v xml:space="preserve"> </v>
      </c>
      <c r="S823" s="145" t="str">
        <f t="shared" si="345"/>
        <v xml:space="preserve"> </v>
      </c>
      <c r="T823" s="145" t="str">
        <f t="shared" si="346"/>
        <v xml:space="preserve"> </v>
      </c>
      <c r="U823" s="150" t="e">
        <f t="shared" si="347"/>
        <v>#VALUE!</v>
      </c>
      <c r="V823" s="145" t="e">
        <f t="shared" si="348"/>
        <v>#VALUE!</v>
      </c>
      <c r="W823" s="137" t="e">
        <f t="shared" si="349"/>
        <v>#VALUE!</v>
      </c>
      <c r="X823" s="73" t="str">
        <f t="shared" si="359"/>
        <v>donnée(s) manquante(s)</v>
      </c>
      <c r="Y823" s="74" t="str">
        <f t="shared" si="360"/>
        <v>donnée(s) manquante(s)</v>
      </c>
      <c r="Z823" s="131" t="e">
        <f t="shared" si="350"/>
        <v>#DIV/0!</v>
      </c>
      <c r="AA823" s="127" t="str">
        <f>IF(ISBLANK(L823)," ",IF(L823&lt;=Scenario!$C$3,0,IF(L823&lt;=Scenario!$C$5,1,IF(L823&lt;=Scenario!$C$6,2,IF(L823&lt;=Scenario!$C$7,3,IF(L823&lt;=Scenario!$C$8,4,5))))))</f>
        <v xml:space="preserve"> </v>
      </c>
      <c r="AB823" s="127" t="str">
        <f>IF(ISBLANK(M823)," ",IF(M823&lt;=Scenario!$G$3,0,IF(M823&lt;=Scenario!$G$5,1,IF(M823&lt;=Scenario!$G$6,2,IF(M823&lt;=Scenario!$G$7,3,IF(M823&lt;=Scenario!$G$8,4,IF(M823&lt;=Scenario!$G$9,5,IF(M823&lt;=Scenario!$G$10,6,7))))))))</f>
        <v xml:space="preserve"> </v>
      </c>
      <c r="AC823" s="127"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27"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27">
        <f>IF(ISBLANK(F823)," ",IF(F823&lt;=Scenario!$AI$3,0,IF(F823&lt;=Scenario!$AI$5,1,IF(F823&lt;=Scenario!$AI$6,2,IF(F823&lt;=Scenario!$AI$7,3,IF(F823&lt;=Scenario!$AI$8,4,IF(F823&lt;=Scenario!$AI$9,5,IF(F823&lt;=Scenario!$AI$10,6,IF(F823&lt;=Scenario!$AI$11,7,IF(F823&lt;=Scenario!$AI$12,8,IF(F823&lt;=Scenario!$AI$13,9,10)))))))))))</f>
        <v>0</v>
      </c>
      <c r="AF823" s="127" t="str">
        <f t="shared" si="351"/>
        <v xml:space="preserve"> </v>
      </c>
      <c r="AG823" s="132" t="e">
        <f t="shared" si="355"/>
        <v>#VALUE!</v>
      </c>
      <c r="AH823" s="133" t="e">
        <f t="shared" si="354"/>
        <v>#VALUE!</v>
      </c>
      <c r="AI823" s="126" t="e">
        <f t="shared" si="361"/>
        <v>#VALUE!</v>
      </c>
      <c r="AJ823" s="73" t="str">
        <f t="shared" si="352"/>
        <v>missing data</v>
      </c>
      <c r="AK823" s="80" t="str">
        <f t="shared" si="353"/>
        <v>missing data</v>
      </c>
    </row>
    <row r="824" spans="1:37" x14ac:dyDescent="0.25">
      <c r="A824" s="114" t="s">
        <v>74</v>
      </c>
      <c r="B824" s="102"/>
      <c r="C824" s="103"/>
      <c r="D824" s="105"/>
      <c r="E824" s="193" t="e">
        <f t="shared" si="356"/>
        <v>#DIV/0!</v>
      </c>
      <c r="F824" s="191">
        <f t="shared" si="357"/>
        <v>0</v>
      </c>
      <c r="G824" s="103"/>
      <c r="H824" s="104">
        <f t="shared" si="358"/>
        <v>0</v>
      </c>
      <c r="I824" s="147"/>
      <c r="J824" s="106"/>
      <c r="K824" s="106"/>
      <c r="L824" s="106"/>
      <c r="M824" s="107"/>
      <c r="N824" s="150" t="str">
        <f t="shared" si="340"/>
        <v xml:space="preserve"> </v>
      </c>
      <c r="O824" s="145" t="str">
        <f t="shared" si="341"/>
        <v xml:space="preserve"> </v>
      </c>
      <c r="P824" s="154" t="str">
        <f t="shared" si="342"/>
        <v xml:space="preserve"> </v>
      </c>
      <c r="Q824" s="145">
        <f t="shared" si="343"/>
        <v>0</v>
      </c>
      <c r="R824" s="145" t="str">
        <f t="shared" si="344"/>
        <v xml:space="preserve"> </v>
      </c>
      <c r="S824" s="145" t="str">
        <f t="shared" si="345"/>
        <v xml:space="preserve"> </v>
      </c>
      <c r="T824" s="145" t="str">
        <f t="shared" si="346"/>
        <v xml:space="preserve"> </v>
      </c>
      <c r="U824" s="150" t="e">
        <f t="shared" si="347"/>
        <v>#VALUE!</v>
      </c>
      <c r="V824" s="145" t="e">
        <f t="shared" si="348"/>
        <v>#VALUE!</v>
      </c>
      <c r="W824" s="137" t="e">
        <f t="shared" si="349"/>
        <v>#VALUE!</v>
      </c>
      <c r="X824" s="73" t="str">
        <f t="shared" si="359"/>
        <v>donnée(s) manquante(s)</v>
      </c>
      <c r="Y824" s="74" t="str">
        <f t="shared" si="360"/>
        <v>donnée(s) manquante(s)</v>
      </c>
      <c r="Z824" s="131" t="e">
        <f t="shared" si="350"/>
        <v>#DIV/0!</v>
      </c>
      <c r="AA824" s="127" t="str">
        <f>IF(ISBLANK(L824)," ",IF(L824&lt;=Scenario!$C$3,0,IF(L824&lt;=Scenario!$C$5,1,IF(L824&lt;=Scenario!$C$6,2,IF(L824&lt;=Scenario!$C$7,3,IF(L824&lt;=Scenario!$C$8,4,5))))))</f>
        <v xml:space="preserve"> </v>
      </c>
      <c r="AB824" s="127" t="str">
        <f>IF(ISBLANK(M824)," ",IF(M824&lt;=Scenario!$G$3,0,IF(M824&lt;=Scenario!$G$5,1,IF(M824&lt;=Scenario!$G$6,2,IF(M824&lt;=Scenario!$G$7,3,IF(M824&lt;=Scenario!$G$8,4,IF(M824&lt;=Scenario!$G$9,5,IF(M824&lt;=Scenario!$G$10,6,7))))))))</f>
        <v xml:space="preserve"> </v>
      </c>
      <c r="AC824" s="127"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27"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27">
        <f>IF(ISBLANK(F824)," ",IF(F824&lt;=Scenario!$AI$3,0,IF(F824&lt;=Scenario!$AI$5,1,IF(F824&lt;=Scenario!$AI$6,2,IF(F824&lt;=Scenario!$AI$7,3,IF(F824&lt;=Scenario!$AI$8,4,IF(F824&lt;=Scenario!$AI$9,5,IF(F824&lt;=Scenario!$AI$10,6,IF(F824&lt;=Scenario!$AI$11,7,IF(F824&lt;=Scenario!$AI$12,8,IF(F824&lt;=Scenario!$AI$13,9,10)))))))))))</f>
        <v>0</v>
      </c>
      <c r="AF824" s="127" t="str">
        <f t="shared" si="351"/>
        <v xml:space="preserve"> </v>
      </c>
      <c r="AG824" s="132" t="e">
        <f t="shared" si="355"/>
        <v>#VALUE!</v>
      </c>
      <c r="AH824" s="133" t="e">
        <f t="shared" si="354"/>
        <v>#VALUE!</v>
      </c>
      <c r="AI824" s="126" t="e">
        <f t="shared" si="361"/>
        <v>#VALUE!</v>
      </c>
      <c r="AJ824" s="73" t="str">
        <f t="shared" si="352"/>
        <v>missing data</v>
      </c>
      <c r="AK824" s="80" t="str">
        <f t="shared" si="353"/>
        <v>missing data</v>
      </c>
    </row>
    <row r="825" spans="1:37" x14ac:dyDescent="0.25">
      <c r="A825" s="114" t="s">
        <v>74</v>
      </c>
      <c r="B825" s="102"/>
      <c r="C825" s="103"/>
      <c r="D825" s="105"/>
      <c r="E825" s="193" t="e">
        <f t="shared" si="356"/>
        <v>#DIV/0!</v>
      </c>
      <c r="F825" s="191">
        <f t="shared" si="357"/>
        <v>0</v>
      </c>
      <c r="G825" s="103"/>
      <c r="H825" s="104">
        <f t="shared" si="358"/>
        <v>0</v>
      </c>
      <c r="I825" s="147"/>
      <c r="J825" s="106"/>
      <c r="K825" s="106"/>
      <c r="L825" s="106"/>
      <c r="M825" s="107"/>
      <c r="N825" s="150" t="str">
        <f t="shared" si="340"/>
        <v xml:space="preserve"> </v>
      </c>
      <c r="O825" s="145" t="str">
        <f t="shared" si="341"/>
        <v xml:space="preserve"> </v>
      </c>
      <c r="P825" s="154" t="str">
        <f t="shared" si="342"/>
        <v xml:space="preserve"> </v>
      </c>
      <c r="Q825" s="145">
        <f t="shared" si="343"/>
        <v>0</v>
      </c>
      <c r="R825" s="145" t="str">
        <f t="shared" si="344"/>
        <v xml:space="preserve"> </v>
      </c>
      <c r="S825" s="145" t="str">
        <f t="shared" si="345"/>
        <v xml:space="preserve"> </v>
      </c>
      <c r="T825" s="145" t="str">
        <f t="shared" si="346"/>
        <v xml:space="preserve"> </v>
      </c>
      <c r="U825" s="150" t="e">
        <f t="shared" si="347"/>
        <v>#VALUE!</v>
      </c>
      <c r="V825" s="145" t="e">
        <f t="shared" si="348"/>
        <v>#VALUE!</v>
      </c>
      <c r="W825" s="137" t="e">
        <f t="shared" si="349"/>
        <v>#VALUE!</v>
      </c>
      <c r="X825" s="73" t="str">
        <f t="shared" si="359"/>
        <v>donnée(s) manquante(s)</v>
      </c>
      <c r="Y825" s="74" t="str">
        <f t="shared" si="360"/>
        <v>donnée(s) manquante(s)</v>
      </c>
      <c r="Z825" s="131" t="e">
        <f t="shared" si="350"/>
        <v>#DIV/0!</v>
      </c>
      <c r="AA825" s="127" t="str">
        <f>IF(ISBLANK(L825)," ",IF(L825&lt;=Scenario!$C$3,0,IF(L825&lt;=Scenario!$C$5,1,IF(L825&lt;=Scenario!$C$6,2,IF(L825&lt;=Scenario!$C$7,3,IF(L825&lt;=Scenario!$C$8,4,5))))))</f>
        <v xml:space="preserve"> </v>
      </c>
      <c r="AB825" s="127" t="str">
        <f>IF(ISBLANK(M825)," ",IF(M825&lt;=Scenario!$G$3,0,IF(M825&lt;=Scenario!$G$5,1,IF(M825&lt;=Scenario!$G$6,2,IF(M825&lt;=Scenario!$G$7,3,IF(M825&lt;=Scenario!$G$8,4,IF(M825&lt;=Scenario!$G$9,5,IF(M825&lt;=Scenario!$G$10,6,7))))))))</f>
        <v xml:space="preserve"> </v>
      </c>
      <c r="AC825" s="127"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27"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27">
        <f>IF(ISBLANK(F825)," ",IF(F825&lt;=Scenario!$AI$3,0,IF(F825&lt;=Scenario!$AI$5,1,IF(F825&lt;=Scenario!$AI$6,2,IF(F825&lt;=Scenario!$AI$7,3,IF(F825&lt;=Scenario!$AI$8,4,IF(F825&lt;=Scenario!$AI$9,5,IF(F825&lt;=Scenario!$AI$10,6,IF(F825&lt;=Scenario!$AI$11,7,IF(F825&lt;=Scenario!$AI$12,8,IF(F825&lt;=Scenario!$AI$13,9,10)))))))))))</f>
        <v>0</v>
      </c>
      <c r="AF825" s="127" t="str">
        <f t="shared" si="351"/>
        <v xml:space="preserve"> </v>
      </c>
      <c r="AG825" s="132" t="e">
        <f t="shared" si="355"/>
        <v>#VALUE!</v>
      </c>
      <c r="AH825" s="133" t="e">
        <f t="shared" si="354"/>
        <v>#VALUE!</v>
      </c>
      <c r="AI825" s="126" t="e">
        <f t="shared" si="361"/>
        <v>#VALUE!</v>
      </c>
      <c r="AJ825" s="73" t="str">
        <f t="shared" si="352"/>
        <v>missing data</v>
      </c>
      <c r="AK825" s="80" t="str">
        <f t="shared" si="353"/>
        <v>missing data</v>
      </c>
    </row>
    <row r="826" spans="1:37" x14ac:dyDescent="0.25">
      <c r="A826" s="114" t="s">
        <v>74</v>
      </c>
      <c r="B826" s="102"/>
      <c r="C826" s="103"/>
      <c r="D826" s="105"/>
      <c r="E826" s="193" t="e">
        <f t="shared" si="356"/>
        <v>#DIV/0!</v>
      </c>
      <c r="F826" s="191">
        <f t="shared" si="357"/>
        <v>0</v>
      </c>
      <c r="G826" s="103"/>
      <c r="H826" s="104">
        <f t="shared" si="358"/>
        <v>0</v>
      </c>
      <c r="I826" s="147"/>
      <c r="J826" s="106"/>
      <c r="K826" s="106"/>
      <c r="L826" s="106"/>
      <c r="M826" s="107"/>
      <c r="N826" s="150" t="str">
        <f t="shared" si="340"/>
        <v xml:space="preserve"> </v>
      </c>
      <c r="O826" s="145" t="str">
        <f t="shared" si="341"/>
        <v xml:space="preserve"> </v>
      </c>
      <c r="P826" s="154" t="str">
        <f t="shared" si="342"/>
        <v xml:space="preserve"> </v>
      </c>
      <c r="Q826" s="145">
        <f t="shared" si="343"/>
        <v>0</v>
      </c>
      <c r="R826" s="145" t="str">
        <f t="shared" si="344"/>
        <v xml:space="preserve"> </v>
      </c>
      <c r="S826" s="145" t="str">
        <f t="shared" si="345"/>
        <v xml:space="preserve"> </v>
      </c>
      <c r="T826" s="145" t="str">
        <f t="shared" si="346"/>
        <v xml:space="preserve"> </v>
      </c>
      <c r="U826" s="150" t="e">
        <f t="shared" si="347"/>
        <v>#VALUE!</v>
      </c>
      <c r="V826" s="145" t="e">
        <f t="shared" si="348"/>
        <v>#VALUE!</v>
      </c>
      <c r="W826" s="137" t="e">
        <f t="shared" si="349"/>
        <v>#VALUE!</v>
      </c>
      <c r="X826" s="73" t="str">
        <f t="shared" si="359"/>
        <v>donnée(s) manquante(s)</v>
      </c>
      <c r="Y826" s="74" t="str">
        <f t="shared" si="360"/>
        <v>donnée(s) manquante(s)</v>
      </c>
      <c r="Z826" s="131" t="e">
        <f t="shared" si="350"/>
        <v>#DIV/0!</v>
      </c>
      <c r="AA826" s="127" t="str">
        <f>IF(ISBLANK(L826)," ",IF(L826&lt;=Scenario!$C$3,0,IF(L826&lt;=Scenario!$C$5,1,IF(L826&lt;=Scenario!$C$6,2,IF(L826&lt;=Scenario!$C$7,3,IF(L826&lt;=Scenario!$C$8,4,5))))))</f>
        <v xml:space="preserve"> </v>
      </c>
      <c r="AB826" s="127" t="str">
        <f>IF(ISBLANK(M826)," ",IF(M826&lt;=Scenario!$G$3,0,IF(M826&lt;=Scenario!$G$5,1,IF(M826&lt;=Scenario!$G$6,2,IF(M826&lt;=Scenario!$G$7,3,IF(M826&lt;=Scenario!$G$8,4,IF(M826&lt;=Scenario!$G$9,5,IF(M826&lt;=Scenario!$G$10,6,7))))))))</f>
        <v xml:space="preserve"> </v>
      </c>
      <c r="AC826" s="127"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27"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27">
        <f>IF(ISBLANK(F826)," ",IF(F826&lt;=Scenario!$AI$3,0,IF(F826&lt;=Scenario!$AI$5,1,IF(F826&lt;=Scenario!$AI$6,2,IF(F826&lt;=Scenario!$AI$7,3,IF(F826&lt;=Scenario!$AI$8,4,IF(F826&lt;=Scenario!$AI$9,5,IF(F826&lt;=Scenario!$AI$10,6,IF(F826&lt;=Scenario!$AI$11,7,IF(F826&lt;=Scenario!$AI$12,8,IF(F826&lt;=Scenario!$AI$13,9,10)))))))))))</f>
        <v>0</v>
      </c>
      <c r="AF826" s="127" t="str">
        <f t="shared" si="351"/>
        <v xml:space="preserve"> </v>
      </c>
      <c r="AG826" s="132" t="e">
        <f t="shared" si="355"/>
        <v>#VALUE!</v>
      </c>
      <c r="AH826" s="133" t="e">
        <f t="shared" si="354"/>
        <v>#VALUE!</v>
      </c>
      <c r="AI826" s="126" t="e">
        <f t="shared" si="361"/>
        <v>#VALUE!</v>
      </c>
      <c r="AJ826" s="73" t="str">
        <f t="shared" si="352"/>
        <v>missing data</v>
      </c>
      <c r="AK826" s="80" t="str">
        <f t="shared" si="353"/>
        <v>missing data</v>
      </c>
    </row>
    <row r="827" spans="1:37" x14ac:dyDescent="0.25">
      <c r="A827" s="114" t="s">
        <v>74</v>
      </c>
      <c r="B827" s="102"/>
      <c r="C827" s="103"/>
      <c r="D827" s="105"/>
      <c r="E827" s="193" t="e">
        <f t="shared" si="356"/>
        <v>#DIV/0!</v>
      </c>
      <c r="F827" s="191">
        <f t="shared" si="357"/>
        <v>0</v>
      </c>
      <c r="G827" s="103"/>
      <c r="H827" s="104">
        <f t="shared" si="358"/>
        <v>0</v>
      </c>
      <c r="I827" s="147"/>
      <c r="J827" s="106"/>
      <c r="K827" s="106"/>
      <c r="L827" s="106"/>
      <c r="M827" s="107"/>
      <c r="N827" s="150" t="str">
        <f t="shared" si="340"/>
        <v xml:space="preserve"> </v>
      </c>
      <c r="O827" s="145" t="str">
        <f t="shared" si="341"/>
        <v xml:space="preserve"> </v>
      </c>
      <c r="P827" s="154" t="str">
        <f t="shared" si="342"/>
        <v xml:space="preserve"> </v>
      </c>
      <c r="Q827" s="145">
        <f t="shared" si="343"/>
        <v>0</v>
      </c>
      <c r="R827" s="145" t="str">
        <f t="shared" si="344"/>
        <v xml:space="preserve"> </v>
      </c>
      <c r="S827" s="145" t="str">
        <f t="shared" si="345"/>
        <v xml:space="preserve"> </v>
      </c>
      <c r="T827" s="145" t="str">
        <f t="shared" si="346"/>
        <v xml:space="preserve"> </v>
      </c>
      <c r="U827" s="150" t="e">
        <f t="shared" si="347"/>
        <v>#VALUE!</v>
      </c>
      <c r="V827" s="145" t="e">
        <f t="shared" si="348"/>
        <v>#VALUE!</v>
      </c>
      <c r="W827" s="137" t="e">
        <f t="shared" si="349"/>
        <v>#VALUE!</v>
      </c>
      <c r="X827" s="73" t="str">
        <f t="shared" si="359"/>
        <v>donnée(s) manquante(s)</v>
      </c>
      <c r="Y827" s="74" t="str">
        <f t="shared" si="360"/>
        <v>donnée(s) manquante(s)</v>
      </c>
      <c r="Z827" s="131" t="e">
        <f t="shared" si="350"/>
        <v>#DIV/0!</v>
      </c>
      <c r="AA827" s="127" t="str">
        <f>IF(ISBLANK(L827)," ",IF(L827&lt;=Scenario!$C$3,0,IF(L827&lt;=Scenario!$C$5,1,IF(L827&lt;=Scenario!$C$6,2,IF(L827&lt;=Scenario!$C$7,3,IF(L827&lt;=Scenario!$C$8,4,5))))))</f>
        <v xml:space="preserve"> </v>
      </c>
      <c r="AB827" s="127" t="str">
        <f>IF(ISBLANK(M827)," ",IF(M827&lt;=Scenario!$G$3,0,IF(M827&lt;=Scenario!$G$5,1,IF(M827&lt;=Scenario!$G$6,2,IF(M827&lt;=Scenario!$G$7,3,IF(M827&lt;=Scenario!$G$8,4,IF(M827&lt;=Scenario!$G$9,5,IF(M827&lt;=Scenario!$G$10,6,7))))))))</f>
        <v xml:space="preserve"> </v>
      </c>
      <c r="AC827" s="127"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27"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27">
        <f>IF(ISBLANK(F827)," ",IF(F827&lt;=Scenario!$AI$3,0,IF(F827&lt;=Scenario!$AI$5,1,IF(F827&lt;=Scenario!$AI$6,2,IF(F827&lt;=Scenario!$AI$7,3,IF(F827&lt;=Scenario!$AI$8,4,IF(F827&lt;=Scenario!$AI$9,5,IF(F827&lt;=Scenario!$AI$10,6,IF(F827&lt;=Scenario!$AI$11,7,IF(F827&lt;=Scenario!$AI$12,8,IF(F827&lt;=Scenario!$AI$13,9,10)))))))))))</f>
        <v>0</v>
      </c>
      <c r="AF827" s="127" t="str">
        <f t="shared" si="351"/>
        <v xml:space="preserve"> </v>
      </c>
      <c r="AG827" s="132" t="e">
        <f t="shared" si="355"/>
        <v>#VALUE!</v>
      </c>
      <c r="AH827" s="133" t="e">
        <f t="shared" si="354"/>
        <v>#VALUE!</v>
      </c>
      <c r="AI827" s="126" t="e">
        <f t="shared" si="361"/>
        <v>#VALUE!</v>
      </c>
      <c r="AJ827" s="73" t="str">
        <f t="shared" si="352"/>
        <v>missing data</v>
      </c>
      <c r="AK827" s="80" t="str">
        <f t="shared" si="353"/>
        <v>missing data</v>
      </c>
    </row>
    <row r="828" spans="1:37" x14ac:dyDescent="0.25">
      <c r="A828" s="114" t="s">
        <v>74</v>
      </c>
      <c r="B828" s="102"/>
      <c r="C828" s="103"/>
      <c r="D828" s="105"/>
      <c r="E828" s="193" t="e">
        <f t="shared" si="356"/>
        <v>#DIV/0!</v>
      </c>
      <c r="F828" s="191">
        <f t="shared" si="357"/>
        <v>0</v>
      </c>
      <c r="G828" s="103"/>
      <c r="H828" s="104">
        <f t="shared" si="358"/>
        <v>0</v>
      </c>
      <c r="I828" s="147"/>
      <c r="J828" s="106"/>
      <c r="K828" s="106"/>
      <c r="L828" s="106"/>
      <c r="M828" s="107"/>
      <c r="N828" s="150" t="str">
        <f t="shared" ref="N828:N866" si="362">IF(ISBLANK(B828)," ",IF(B828&lt;=335,0,IF(B828&lt;=670,1,IF(B828&lt;=1005,2,IF(B828&lt;=1340,3,IF(B828&lt;=1675,4,IF(B828&lt;=2010,5,IF(B828&lt;=2345,6,IF(B828&lt;=2680,7,IF(B828&lt;=3015,8,IF(B828&lt;=3350,9,10)))))))))))</f>
        <v xml:space="preserve"> </v>
      </c>
      <c r="O828" s="145" t="str">
        <f t="shared" ref="O828:O866" si="363">IF(ISBLANK(G828)," ",IF(G828&lt;=4.5,0,IF(G828&lt;=9,1,IF(G828&lt;=13.5,2,IF(G828&lt;=18,3,IF(G828&lt;=22.5,4,IF(G828&lt;=27,5,IF(G828&lt;=31,6,IF(G828&lt;=36,7,IF(G828&lt;=40,8,IF(G828&lt;=45,9,10)))))))))))</f>
        <v xml:space="preserve"> </v>
      </c>
      <c r="P828" s="154" t="str">
        <f t="shared" ref="P828:P866" si="364">IF(ISBLANK(D828)," ",IF(D828&lt;=1,0,IF(D828&lt;=2,1,IF(D828&lt;=3,2,IF(D828&lt;=4,3,IF(D828&lt;=5,4,IF(D828&lt;=6,5,IF(D828&lt;=7,6,IF(D828&lt;=8,7,IF(D828&lt;=9,8,IF(D828&lt;=10,9,10)))))))))))</f>
        <v xml:space="preserve"> </v>
      </c>
      <c r="Q828" s="145">
        <f t="shared" ref="Q828:Q866" si="365">IF(ISBLANK(H828)," ",IF(H828&lt;=90,0,IF(H828&lt;=180,1,IF(H828&lt;=270,2,IF(H828&lt;=360,3,IF(H828&lt;=450,4,IF(H828&lt;=540,5,IF(H828&lt;=630,6,IF(H828&lt;=720,7,IF(H828&lt;=810,8,IF(H828&lt;=900,9,10)))))))))))</f>
        <v>0</v>
      </c>
      <c r="R828" s="145" t="str">
        <f t="shared" ref="R828:R866" si="366">IF(ISBLANK(J828)," ",IF(J828&lt;=40,0,IF(J828&lt;=60,1,IF(J828&lt;=80,2,5))))</f>
        <v xml:space="preserve"> </v>
      </c>
      <c r="S828" s="145" t="str">
        <f t="shared" ref="S828:S866" si="367">IF(ISBLANK(L828)," ",IF(L828&lt;=0.9,0,IF(L828&lt;=1.9,1,IF(L828&lt;=2.8,2,IF(L828&lt;=3.7,3,IF(L828&lt;=4.7,4,5))))))</f>
        <v xml:space="preserve"> </v>
      </c>
      <c r="T828" s="145" t="str">
        <f t="shared" ref="T828:T866" si="368">IF(ISBLANK(M828)," ",IF(M828&lt;=1.6,0,IF(M828&lt;=3.2,1,IF(M828&lt;=4.8,2,IF(M828&lt;=6.4,3,IF(ROUND(M828,1)&lt;=8,4,5))))))</f>
        <v xml:space="preserve"> </v>
      </c>
      <c r="U828" s="150" t="e">
        <f t="shared" ref="U828:U866" si="369">SUM(N828+O828+P828+Q828)</f>
        <v>#VALUE!</v>
      </c>
      <c r="V828" s="145" t="e">
        <f t="shared" ref="V828:V866" si="370">SUM(R828+S828+T828)</f>
        <v>#VALUE!</v>
      </c>
      <c r="W828" s="137" t="e">
        <f t="shared" ref="W828:W866" si="371">IF(AND(U828&gt;=0,U828&lt;11),U828-V828,IF(AND(U828&gt;=11,R828=5),U828-V828,U828-R828-S828))</f>
        <v>#VALUE!</v>
      </c>
      <c r="X828" s="73" t="str">
        <f t="shared" si="359"/>
        <v>donnée(s) manquante(s)</v>
      </c>
      <c r="Y828" s="74" t="str">
        <f t="shared" si="360"/>
        <v>donnée(s) manquante(s)</v>
      </c>
      <c r="Z828" s="131" t="e">
        <f t="shared" si="350"/>
        <v>#DIV/0!</v>
      </c>
      <c r="AA828" s="127" t="str">
        <f>IF(ISBLANK(L828)," ",IF(L828&lt;=Scenario!$C$3,0,IF(L828&lt;=Scenario!$C$5,1,IF(L828&lt;=Scenario!$C$6,2,IF(L828&lt;=Scenario!$C$7,3,IF(L828&lt;=Scenario!$C$8,4,5))))))</f>
        <v xml:space="preserve"> </v>
      </c>
      <c r="AB828" s="127" t="str">
        <f>IF(ISBLANK(M828)," ",IF(M828&lt;=Scenario!$G$3,0,IF(M828&lt;=Scenario!$G$5,1,IF(M828&lt;=Scenario!$G$6,2,IF(M828&lt;=Scenario!$G$7,3,IF(M828&lt;=Scenario!$G$8,4,IF(M828&lt;=Scenario!$G$9,5,IF(M828&lt;=Scenario!$G$10,6,7))))))))</f>
        <v xml:space="preserve"> </v>
      </c>
      <c r="AC828" s="127"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27"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27">
        <f>IF(ISBLANK(F828)," ",IF(F828&lt;=Scenario!$AI$3,0,IF(F828&lt;=Scenario!$AI$5,1,IF(F828&lt;=Scenario!$AI$6,2,IF(F828&lt;=Scenario!$AI$7,3,IF(F828&lt;=Scenario!$AI$8,4,IF(F828&lt;=Scenario!$AI$9,5,IF(F828&lt;=Scenario!$AI$10,6,IF(F828&lt;=Scenario!$AI$11,7,IF(F828&lt;=Scenario!$AI$12,8,IF(F828&lt;=Scenario!$AI$13,9,10)))))))))))</f>
        <v>0</v>
      </c>
      <c r="AF828" s="127" t="str">
        <f t="shared" si="351"/>
        <v xml:space="preserve"> </v>
      </c>
      <c r="AG828" s="132" t="e">
        <f t="shared" si="355"/>
        <v>#VALUE!</v>
      </c>
      <c r="AH828" s="133" t="e">
        <f t="shared" si="354"/>
        <v>#VALUE!</v>
      </c>
      <c r="AI828" s="126" t="e">
        <f t="shared" si="361"/>
        <v>#VALUE!</v>
      </c>
      <c r="AJ828" s="73" t="str">
        <f t="shared" si="352"/>
        <v>missing data</v>
      </c>
      <c r="AK828" s="80" t="str">
        <f t="shared" si="353"/>
        <v>missing data</v>
      </c>
    </row>
    <row r="829" spans="1:37" x14ac:dyDescent="0.25">
      <c r="A829" s="114" t="s">
        <v>74</v>
      </c>
      <c r="B829" s="102"/>
      <c r="C829" s="103"/>
      <c r="D829" s="105"/>
      <c r="E829" s="193" t="e">
        <f t="shared" si="356"/>
        <v>#DIV/0!</v>
      </c>
      <c r="F829" s="191">
        <f t="shared" si="357"/>
        <v>0</v>
      </c>
      <c r="G829" s="103"/>
      <c r="H829" s="104">
        <f t="shared" si="358"/>
        <v>0</v>
      </c>
      <c r="I829" s="147"/>
      <c r="J829" s="106"/>
      <c r="K829" s="106"/>
      <c r="L829" s="106"/>
      <c r="M829" s="107"/>
      <c r="N829" s="150" t="str">
        <f t="shared" si="362"/>
        <v xml:space="preserve"> </v>
      </c>
      <c r="O829" s="145" t="str">
        <f t="shared" si="363"/>
        <v xml:space="preserve"> </v>
      </c>
      <c r="P829" s="154" t="str">
        <f t="shared" si="364"/>
        <v xml:space="preserve"> </v>
      </c>
      <c r="Q829" s="145">
        <f t="shared" si="365"/>
        <v>0</v>
      </c>
      <c r="R829" s="145" t="str">
        <f t="shared" si="366"/>
        <v xml:space="preserve"> </v>
      </c>
      <c r="S829" s="145" t="str">
        <f t="shared" si="367"/>
        <v xml:space="preserve"> </v>
      </c>
      <c r="T829" s="145" t="str">
        <f t="shared" si="368"/>
        <v xml:space="preserve"> </v>
      </c>
      <c r="U829" s="150" t="e">
        <f t="shared" si="369"/>
        <v>#VALUE!</v>
      </c>
      <c r="V829" s="145" t="e">
        <f t="shared" si="370"/>
        <v>#VALUE!</v>
      </c>
      <c r="W829" s="137" t="e">
        <f t="shared" si="371"/>
        <v>#VALUE!</v>
      </c>
      <c r="X829" s="73" t="str">
        <f t="shared" si="359"/>
        <v>donnée(s) manquante(s)</v>
      </c>
      <c r="Y829" s="74" t="str">
        <f t="shared" si="360"/>
        <v>donnée(s) manquante(s)</v>
      </c>
      <c r="Z829" s="131" t="e">
        <f t="shared" si="350"/>
        <v>#DIV/0!</v>
      </c>
      <c r="AA829" s="127" t="str">
        <f>IF(ISBLANK(L829)," ",IF(L829&lt;=Scenario!$C$3,0,IF(L829&lt;=Scenario!$C$5,1,IF(L829&lt;=Scenario!$C$6,2,IF(L829&lt;=Scenario!$C$7,3,IF(L829&lt;=Scenario!$C$8,4,5))))))</f>
        <v xml:space="preserve"> </v>
      </c>
      <c r="AB829" s="127" t="str">
        <f>IF(ISBLANK(M829)," ",IF(M829&lt;=Scenario!$G$3,0,IF(M829&lt;=Scenario!$G$5,1,IF(M829&lt;=Scenario!$G$6,2,IF(M829&lt;=Scenario!$G$7,3,IF(M829&lt;=Scenario!$G$8,4,IF(M829&lt;=Scenario!$G$9,5,IF(M829&lt;=Scenario!$G$10,6,7))))))))</f>
        <v xml:space="preserve"> </v>
      </c>
      <c r="AC829" s="127"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27"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27">
        <f>IF(ISBLANK(F829)," ",IF(F829&lt;=Scenario!$AI$3,0,IF(F829&lt;=Scenario!$AI$5,1,IF(F829&lt;=Scenario!$AI$6,2,IF(F829&lt;=Scenario!$AI$7,3,IF(F829&lt;=Scenario!$AI$8,4,IF(F829&lt;=Scenario!$AI$9,5,IF(F829&lt;=Scenario!$AI$10,6,IF(F829&lt;=Scenario!$AI$11,7,IF(F829&lt;=Scenario!$AI$12,8,IF(F829&lt;=Scenario!$AI$13,9,10)))))))))))</f>
        <v>0</v>
      </c>
      <c r="AF829" s="127" t="str">
        <f t="shared" si="351"/>
        <v xml:space="preserve"> </v>
      </c>
      <c r="AG829" s="132" t="e">
        <f t="shared" si="355"/>
        <v>#VALUE!</v>
      </c>
      <c r="AH829" s="133" t="e">
        <f t="shared" si="354"/>
        <v>#VALUE!</v>
      </c>
      <c r="AI829" s="126" t="e">
        <f t="shared" si="361"/>
        <v>#VALUE!</v>
      </c>
      <c r="AJ829" s="73" t="str">
        <f t="shared" si="352"/>
        <v>missing data</v>
      </c>
      <c r="AK829" s="80" t="str">
        <f t="shared" si="353"/>
        <v>missing data</v>
      </c>
    </row>
    <row r="830" spans="1:37" x14ac:dyDescent="0.25">
      <c r="A830" s="114" t="s">
        <v>74</v>
      </c>
      <c r="B830" s="102"/>
      <c r="C830" s="103"/>
      <c r="D830" s="105"/>
      <c r="E830" s="193" t="e">
        <f t="shared" si="356"/>
        <v>#DIV/0!</v>
      </c>
      <c r="F830" s="191">
        <f t="shared" si="357"/>
        <v>0</v>
      </c>
      <c r="G830" s="103"/>
      <c r="H830" s="104">
        <f t="shared" si="358"/>
        <v>0</v>
      </c>
      <c r="I830" s="147"/>
      <c r="J830" s="106"/>
      <c r="K830" s="106"/>
      <c r="L830" s="106"/>
      <c r="M830" s="107"/>
      <c r="N830" s="150" t="str">
        <f t="shared" si="362"/>
        <v xml:space="preserve"> </v>
      </c>
      <c r="O830" s="145" t="str">
        <f t="shared" si="363"/>
        <v xml:space="preserve"> </v>
      </c>
      <c r="P830" s="154" t="str">
        <f t="shared" si="364"/>
        <v xml:space="preserve"> </v>
      </c>
      <c r="Q830" s="145">
        <f t="shared" si="365"/>
        <v>0</v>
      </c>
      <c r="R830" s="145" t="str">
        <f t="shared" si="366"/>
        <v xml:space="preserve"> </v>
      </c>
      <c r="S830" s="145" t="str">
        <f t="shared" si="367"/>
        <v xml:space="preserve"> </v>
      </c>
      <c r="T830" s="145" t="str">
        <f t="shared" si="368"/>
        <v xml:space="preserve"> </v>
      </c>
      <c r="U830" s="150" t="e">
        <f t="shared" si="369"/>
        <v>#VALUE!</v>
      </c>
      <c r="V830" s="145" t="e">
        <f t="shared" si="370"/>
        <v>#VALUE!</v>
      </c>
      <c r="W830" s="137" t="e">
        <f t="shared" si="371"/>
        <v>#VALUE!</v>
      </c>
      <c r="X830" s="73" t="str">
        <f t="shared" si="359"/>
        <v>donnée(s) manquante(s)</v>
      </c>
      <c r="Y830" s="74" t="str">
        <f t="shared" si="360"/>
        <v>donnée(s) manquante(s)</v>
      </c>
      <c r="Z830" s="131" t="e">
        <f t="shared" si="350"/>
        <v>#DIV/0!</v>
      </c>
      <c r="AA830" s="127" t="str">
        <f>IF(ISBLANK(L830)," ",IF(L830&lt;=Scenario!$C$3,0,IF(L830&lt;=Scenario!$C$5,1,IF(L830&lt;=Scenario!$C$6,2,IF(L830&lt;=Scenario!$C$7,3,IF(L830&lt;=Scenario!$C$8,4,5))))))</f>
        <v xml:space="preserve"> </v>
      </c>
      <c r="AB830" s="127" t="str">
        <f>IF(ISBLANK(M830)," ",IF(M830&lt;=Scenario!$G$3,0,IF(M830&lt;=Scenario!$G$5,1,IF(M830&lt;=Scenario!$G$6,2,IF(M830&lt;=Scenario!$G$7,3,IF(M830&lt;=Scenario!$G$8,4,IF(M830&lt;=Scenario!$G$9,5,IF(M830&lt;=Scenario!$G$10,6,7))))))))</f>
        <v xml:space="preserve"> </v>
      </c>
      <c r="AC830" s="127"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27"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27">
        <f>IF(ISBLANK(F830)," ",IF(F830&lt;=Scenario!$AI$3,0,IF(F830&lt;=Scenario!$AI$5,1,IF(F830&lt;=Scenario!$AI$6,2,IF(F830&lt;=Scenario!$AI$7,3,IF(F830&lt;=Scenario!$AI$8,4,IF(F830&lt;=Scenario!$AI$9,5,IF(F830&lt;=Scenario!$AI$10,6,IF(F830&lt;=Scenario!$AI$11,7,IF(F830&lt;=Scenario!$AI$12,8,IF(F830&lt;=Scenario!$AI$13,9,10)))))))))))</f>
        <v>0</v>
      </c>
      <c r="AF830" s="127" t="str">
        <f t="shared" si="351"/>
        <v xml:space="preserve"> </v>
      </c>
      <c r="AG830" s="132" t="e">
        <f t="shared" si="355"/>
        <v>#VALUE!</v>
      </c>
      <c r="AH830" s="133" t="e">
        <f t="shared" si="354"/>
        <v>#VALUE!</v>
      </c>
      <c r="AI830" s="126" t="e">
        <f t="shared" si="361"/>
        <v>#VALUE!</v>
      </c>
      <c r="AJ830" s="73" t="str">
        <f t="shared" si="352"/>
        <v>missing data</v>
      </c>
      <c r="AK830" s="80" t="str">
        <f t="shared" si="353"/>
        <v>missing data</v>
      </c>
    </row>
    <row r="831" spans="1:37" x14ac:dyDescent="0.25">
      <c r="A831" s="114" t="s">
        <v>74</v>
      </c>
      <c r="B831" s="102"/>
      <c r="C831" s="103"/>
      <c r="D831" s="105"/>
      <c r="E831" s="193" t="e">
        <f t="shared" si="356"/>
        <v>#DIV/0!</v>
      </c>
      <c r="F831" s="191">
        <f t="shared" si="357"/>
        <v>0</v>
      </c>
      <c r="G831" s="103"/>
      <c r="H831" s="104">
        <f t="shared" si="358"/>
        <v>0</v>
      </c>
      <c r="I831" s="147"/>
      <c r="J831" s="106"/>
      <c r="K831" s="106"/>
      <c r="L831" s="106"/>
      <c r="M831" s="107"/>
      <c r="N831" s="150" t="str">
        <f t="shared" si="362"/>
        <v xml:space="preserve"> </v>
      </c>
      <c r="O831" s="145" t="str">
        <f t="shared" si="363"/>
        <v xml:space="preserve"> </v>
      </c>
      <c r="P831" s="154" t="str">
        <f t="shared" si="364"/>
        <v xml:space="preserve"> </v>
      </c>
      <c r="Q831" s="145">
        <f t="shared" si="365"/>
        <v>0</v>
      </c>
      <c r="R831" s="145" t="str">
        <f t="shared" si="366"/>
        <v xml:space="preserve"> </v>
      </c>
      <c r="S831" s="145" t="str">
        <f t="shared" si="367"/>
        <v xml:space="preserve"> </v>
      </c>
      <c r="T831" s="145" t="str">
        <f t="shared" si="368"/>
        <v xml:space="preserve"> </v>
      </c>
      <c r="U831" s="150" t="e">
        <f t="shared" si="369"/>
        <v>#VALUE!</v>
      </c>
      <c r="V831" s="145" t="e">
        <f t="shared" si="370"/>
        <v>#VALUE!</v>
      </c>
      <c r="W831" s="137" t="e">
        <f t="shared" si="371"/>
        <v>#VALUE!</v>
      </c>
      <c r="X831" s="73" t="str">
        <f t="shared" si="359"/>
        <v>donnée(s) manquante(s)</v>
      </c>
      <c r="Y831" s="74" t="str">
        <f t="shared" si="360"/>
        <v>donnée(s) manquante(s)</v>
      </c>
      <c r="Z831" s="131" t="e">
        <f t="shared" si="350"/>
        <v>#DIV/0!</v>
      </c>
      <c r="AA831" s="127" t="str">
        <f>IF(ISBLANK(L831)," ",IF(L831&lt;=Scenario!$C$3,0,IF(L831&lt;=Scenario!$C$5,1,IF(L831&lt;=Scenario!$C$6,2,IF(L831&lt;=Scenario!$C$7,3,IF(L831&lt;=Scenario!$C$8,4,5))))))</f>
        <v xml:space="preserve"> </v>
      </c>
      <c r="AB831" s="127" t="str">
        <f>IF(ISBLANK(M831)," ",IF(M831&lt;=Scenario!$G$3,0,IF(M831&lt;=Scenario!$G$5,1,IF(M831&lt;=Scenario!$G$6,2,IF(M831&lt;=Scenario!$G$7,3,IF(M831&lt;=Scenario!$G$8,4,IF(M831&lt;=Scenario!$G$9,5,IF(M831&lt;=Scenario!$G$10,6,7))))))))</f>
        <v xml:space="preserve"> </v>
      </c>
      <c r="AC831" s="127"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27"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27">
        <f>IF(ISBLANK(F831)," ",IF(F831&lt;=Scenario!$AI$3,0,IF(F831&lt;=Scenario!$AI$5,1,IF(F831&lt;=Scenario!$AI$6,2,IF(F831&lt;=Scenario!$AI$7,3,IF(F831&lt;=Scenario!$AI$8,4,IF(F831&lt;=Scenario!$AI$9,5,IF(F831&lt;=Scenario!$AI$10,6,IF(F831&lt;=Scenario!$AI$11,7,IF(F831&lt;=Scenario!$AI$12,8,IF(F831&lt;=Scenario!$AI$13,9,10)))))))))))</f>
        <v>0</v>
      </c>
      <c r="AF831" s="127" t="str">
        <f t="shared" si="351"/>
        <v xml:space="preserve"> </v>
      </c>
      <c r="AG831" s="132" t="e">
        <f t="shared" si="355"/>
        <v>#VALUE!</v>
      </c>
      <c r="AH831" s="133" t="e">
        <f t="shared" si="354"/>
        <v>#VALUE!</v>
      </c>
      <c r="AI831" s="126" t="e">
        <f t="shared" si="361"/>
        <v>#VALUE!</v>
      </c>
      <c r="AJ831" s="73" t="str">
        <f t="shared" si="352"/>
        <v>missing data</v>
      </c>
      <c r="AK831" s="80" t="str">
        <f t="shared" si="353"/>
        <v>missing data</v>
      </c>
    </row>
    <row r="832" spans="1:37" x14ac:dyDescent="0.25">
      <c r="A832" s="114" t="s">
        <v>74</v>
      </c>
      <c r="B832" s="102"/>
      <c r="C832" s="103"/>
      <c r="D832" s="105"/>
      <c r="E832" s="193" t="e">
        <f t="shared" si="356"/>
        <v>#DIV/0!</v>
      </c>
      <c r="F832" s="191">
        <f t="shared" si="357"/>
        <v>0</v>
      </c>
      <c r="G832" s="103"/>
      <c r="H832" s="104">
        <f t="shared" si="358"/>
        <v>0</v>
      </c>
      <c r="I832" s="147"/>
      <c r="J832" s="106"/>
      <c r="K832" s="106"/>
      <c r="L832" s="106"/>
      <c r="M832" s="107"/>
      <c r="N832" s="150" t="str">
        <f t="shared" si="362"/>
        <v xml:space="preserve"> </v>
      </c>
      <c r="O832" s="145" t="str">
        <f t="shared" si="363"/>
        <v xml:space="preserve"> </v>
      </c>
      <c r="P832" s="154" t="str">
        <f t="shared" si="364"/>
        <v xml:space="preserve"> </v>
      </c>
      <c r="Q832" s="145">
        <f t="shared" si="365"/>
        <v>0</v>
      </c>
      <c r="R832" s="145" t="str">
        <f t="shared" si="366"/>
        <v xml:space="preserve"> </v>
      </c>
      <c r="S832" s="145" t="str">
        <f t="shared" si="367"/>
        <v xml:space="preserve"> </v>
      </c>
      <c r="T832" s="145" t="str">
        <f t="shared" si="368"/>
        <v xml:space="preserve"> </v>
      </c>
      <c r="U832" s="150" t="e">
        <f t="shared" si="369"/>
        <v>#VALUE!</v>
      </c>
      <c r="V832" s="145" t="e">
        <f t="shared" si="370"/>
        <v>#VALUE!</v>
      </c>
      <c r="W832" s="137" t="e">
        <f t="shared" si="371"/>
        <v>#VALUE!</v>
      </c>
      <c r="X832" s="73" t="str">
        <f t="shared" si="359"/>
        <v>donnée(s) manquante(s)</v>
      </c>
      <c r="Y832" s="74" t="str">
        <f t="shared" si="360"/>
        <v>donnée(s) manquante(s)</v>
      </c>
      <c r="Z832" s="131" t="e">
        <f t="shared" si="350"/>
        <v>#DIV/0!</v>
      </c>
      <c r="AA832" s="127" t="str">
        <f>IF(ISBLANK(L832)," ",IF(L832&lt;=Scenario!$C$3,0,IF(L832&lt;=Scenario!$C$5,1,IF(L832&lt;=Scenario!$C$6,2,IF(L832&lt;=Scenario!$C$7,3,IF(L832&lt;=Scenario!$C$8,4,5))))))</f>
        <v xml:space="preserve"> </v>
      </c>
      <c r="AB832" s="127" t="str">
        <f>IF(ISBLANK(M832)," ",IF(M832&lt;=Scenario!$G$3,0,IF(M832&lt;=Scenario!$G$5,1,IF(M832&lt;=Scenario!$G$6,2,IF(M832&lt;=Scenario!$G$7,3,IF(M832&lt;=Scenario!$G$8,4,IF(M832&lt;=Scenario!$G$9,5,IF(M832&lt;=Scenario!$G$10,6,7))))))))</f>
        <v xml:space="preserve"> </v>
      </c>
      <c r="AC832" s="127"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27"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27">
        <f>IF(ISBLANK(F832)," ",IF(F832&lt;=Scenario!$AI$3,0,IF(F832&lt;=Scenario!$AI$5,1,IF(F832&lt;=Scenario!$AI$6,2,IF(F832&lt;=Scenario!$AI$7,3,IF(F832&lt;=Scenario!$AI$8,4,IF(F832&lt;=Scenario!$AI$9,5,IF(F832&lt;=Scenario!$AI$10,6,IF(F832&lt;=Scenario!$AI$11,7,IF(F832&lt;=Scenario!$AI$12,8,IF(F832&lt;=Scenario!$AI$13,9,10)))))))))))</f>
        <v>0</v>
      </c>
      <c r="AF832" s="127" t="str">
        <f t="shared" si="351"/>
        <v xml:space="preserve"> </v>
      </c>
      <c r="AG832" s="132" t="e">
        <f t="shared" si="355"/>
        <v>#VALUE!</v>
      </c>
      <c r="AH832" s="133" t="e">
        <f t="shared" si="354"/>
        <v>#VALUE!</v>
      </c>
      <c r="AI832" s="126" t="e">
        <f t="shared" si="361"/>
        <v>#VALUE!</v>
      </c>
      <c r="AJ832" s="73" t="str">
        <f t="shared" si="352"/>
        <v>missing data</v>
      </c>
      <c r="AK832" s="80" t="str">
        <f t="shared" si="353"/>
        <v>missing data</v>
      </c>
    </row>
    <row r="833" spans="1:37" x14ac:dyDescent="0.25">
      <c r="A833" s="114" t="s">
        <v>74</v>
      </c>
      <c r="B833" s="102"/>
      <c r="C833" s="103"/>
      <c r="D833" s="105"/>
      <c r="E833" s="193" t="e">
        <f t="shared" si="356"/>
        <v>#DIV/0!</v>
      </c>
      <c r="F833" s="191">
        <f t="shared" si="357"/>
        <v>0</v>
      </c>
      <c r="G833" s="103"/>
      <c r="H833" s="104">
        <f t="shared" si="358"/>
        <v>0</v>
      </c>
      <c r="I833" s="147"/>
      <c r="J833" s="106"/>
      <c r="K833" s="106"/>
      <c r="L833" s="106"/>
      <c r="M833" s="107"/>
      <c r="N833" s="150" t="str">
        <f t="shared" si="362"/>
        <v xml:space="preserve"> </v>
      </c>
      <c r="O833" s="145" t="str">
        <f t="shared" si="363"/>
        <v xml:space="preserve"> </v>
      </c>
      <c r="P833" s="154" t="str">
        <f t="shared" si="364"/>
        <v xml:space="preserve"> </v>
      </c>
      <c r="Q833" s="145">
        <f t="shared" si="365"/>
        <v>0</v>
      </c>
      <c r="R833" s="145" t="str">
        <f t="shared" si="366"/>
        <v xml:space="preserve"> </v>
      </c>
      <c r="S833" s="145" t="str">
        <f t="shared" si="367"/>
        <v xml:space="preserve"> </v>
      </c>
      <c r="T833" s="145" t="str">
        <f t="shared" si="368"/>
        <v xml:space="preserve"> </v>
      </c>
      <c r="U833" s="150" t="e">
        <f t="shared" si="369"/>
        <v>#VALUE!</v>
      </c>
      <c r="V833" s="145" t="e">
        <f t="shared" si="370"/>
        <v>#VALUE!</v>
      </c>
      <c r="W833" s="137" t="e">
        <f t="shared" si="371"/>
        <v>#VALUE!</v>
      </c>
      <c r="X833" s="73" t="str">
        <f t="shared" si="359"/>
        <v>donnée(s) manquante(s)</v>
      </c>
      <c r="Y833" s="74" t="str">
        <f t="shared" si="360"/>
        <v>donnée(s) manquante(s)</v>
      </c>
      <c r="Z833" s="131" t="e">
        <f t="shared" si="350"/>
        <v>#DIV/0!</v>
      </c>
      <c r="AA833" s="127" t="str">
        <f>IF(ISBLANK(L833)," ",IF(L833&lt;=Scenario!$C$3,0,IF(L833&lt;=Scenario!$C$5,1,IF(L833&lt;=Scenario!$C$6,2,IF(L833&lt;=Scenario!$C$7,3,IF(L833&lt;=Scenario!$C$8,4,5))))))</f>
        <v xml:space="preserve"> </v>
      </c>
      <c r="AB833" s="127" t="str">
        <f>IF(ISBLANK(M833)," ",IF(M833&lt;=Scenario!$G$3,0,IF(M833&lt;=Scenario!$G$5,1,IF(M833&lt;=Scenario!$G$6,2,IF(M833&lt;=Scenario!$G$7,3,IF(M833&lt;=Scenario!$G$8,4,IF(M833&lt;=Scenario!$G$9,5,IF(M833&lt;=Scenario!$G$10,6,7))))))))</f>
        <v xml:space="preserve"> </v>
      </c>
      <c r="AC833" s="127"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27"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27">
        <f>IF(ISBLANK(F833)," ",IF(F833&lt;=Scenario!$AI$3,0,IF(F833&lt;=Scenario!$AI$5,1,IF(F833&lt;=Scenario!$AI$6,2,IF(F833&lt;=Scenario!$AI$7,3,IF(F833&lt;=Scenario!$AI$8,4,IF(F833&lt;=Scenario!$AI$9,5,IF(F833&lt;=Scenario!$AI$10,6,IF(F833&lt;=Scenario!$AI$11,7,IF(F833&lt;=Scenario!$AI$12,8,IF(F833&lt;=Scenario!$AI$13,9,10)))))))))))</f>
        <v>0</v>
      </c>
      <c r="AF833" s="127" t="str">
        <f t="shared" si="351"/>
        <v xml:space="preserve"> </v>
      </c>
      <c r="AG833" s="132" t="e">
        <f t="shared" si="355"/>
        <v>#VALUE!</v>
      </c>
      <c r="AH833" s="133" t="e">
        <f t="shared" si="354"/>
        <v>#VALUE!</v>
      </c>
      <c r="AI833" s="126" t="e">
        <f t="shared" si="361"/>
        <v>#VALUE!</v>
      </c>
      <c r="AJ833" s="73" t="str">
        <f t="shared" si="352"/>
        <v>missing data</v>
      </c>
      <c r="AK833" s="80" t="str">
        <f t="shared" si="353"/>
        <v>missing data</v>
      </c>
    </row>
    <row r="834" spans="1:37" x14ac:dyDescent="0.25">
      <c r="A834" s="114" t="s">
        <v>74</v>
      </c>
      <c r="B834" s="102"/>
      <c r="C834" s="103"/>
      <c r="D834" s="105"/>
      <c r="E834" s="193" t="e">
        <f t="shared" si="356"/>
        <v>#DIV/0!</v>
      </c>
      <c r="F834" s="191">
        <f t="shared" si="357"/>
        <v>0</v>
      </c>
      <c r="G834" s="103"/>
      <c r="H834" s="104">
        <f t="shared" si="358"/>
        <v>0</v>
      </c>
      <c r="I834" s="147"/>
      <c r="J834" s="106"/>
      <c r="K834" s="106"/>
      <c r="L834" s="106"/>
      <c r="M834" s="107"/>
      <c r="N834" s="150" t="str">
        <f t="shared" si="362"/>
        <v xml:space="preserve"> </v>
      </c>
      <c r="O834" s="145" t="str">
        <f t="shared" si="363"/>
        <v xml:space="preserve"> </v>
      </c>
      <c r="P834" s="154" t="str">
        <f t="shared" si="364"/>
        <v xml:space="preserve"> </v>
      </c>
      <c r="Q834" s="145">
        <f t="shared" si="365"/>
        <v>0</v>
      </c>
      <c r="R834" s="145" t="str">
        <f t="shared" si="366"/>
        <v xml:space="preserve"> </v>
      </c>
      <c r="S834" s="145" t="str">
        <f t="shared" si="367"/>
        <v xml:space="preserve"> </v>
      </c>
      <c r="T834" s="145" t="str">
        <f t="shared" si="368"/>
        <v xml:space="preserve"> </v>
      </c>
      <c r="U834" s="150" t="e">
        <f t="shared" si="369"/>
        <v>#VALUE!</v>
      </c>
      <c r="V834" s="145" t="e">
        <f t="shared" si="370"/>
        <v>#VALUE!</v>
      </c>
      <c r="W834" s="137" t="e">
        <f t="shared" si="371"/>
        <v>#VALUE!</v>
      </c>
      <c r="X834" s="73" t="str">
        <f t="shared" si="359"/>
        <v>donnée(s) manquante(s)</v>
      </c>
      <c r="Y834" s="74" t="str">
        <f t="shared" si="360"/>
        <v>donnée(s) manquante(s)</v>
      </c>
      <c r="Z834" s="131" t="e">
        <f t="shared" si="350"/>
        <v>#DIV/0!</v>
      </c>
      <c r="AA834" s="127" t="str">
        <f>IF(ISBLANK(L834)," ",IF(L834&lt;=Scenario!$C$3,0,IF(L834&lt;=Scenario!$C$5,1,IF(L834&lt;=Scenario!$C$6,2,IF(L834&lt;=Scenario!$C$7,3,IF(L834&lt;=Scenario!$C$8,4,5))))))</f>
        <v xml:space="preserve"> </v>
      </c>
      <c r="AB834" s="127" t="str">
        <f>IF(ISBLANK(M834)," ",IF(M834&lt;=Scenario!$G$3,0,IF(M834&lt;=Scenario!$G$5,1,IF(M834&lt;=Scenario!$G$6,2,IF(M834&lt;=Scenario!$G$7,3,IF(M834&lt;=Scenario!$G$8,4,IF(M834&lt;=Scenario!$G$9,5,IF(M834&lt;=Scenario!$G$10,6,7))))))))</f>
        <v xml:space="preserve"> </v>
      </c>
      <c r="AC834" s="127"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27"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27">
        <f>IF(ISBLANK(F834)," ",IF(F834&lt;=Scenario!$AI$3,0,IF(F834&lt;=Scenario!$AI$5,1,IF(F834&lt;=Scenario!$AI$6,2,IF(F834&lt;=Scenario!$AI$7,3,IF(F834&lt;=Scenario!$AI$8,4,IF(F834&lt;=Scenario!$AI$9,5,IF(F834&lt;=Scenario!$AI$10,6,IF(F834&lt;=Scenario!$AI$11,7,IF(F834&lt;=Scenario!$AI$12,8,IF(F834&lt;=Scenario!$AI$13,9,10)))))))))))</f>
        <v>0</v>
      </c>
      <c r="AF834" s="127" t="str">
        <f t="shared" si="351"/>
        <v xml:space="preserve"> </v>
      </c>
      <c r="AG834" s="132" t="e">
        <f t="shared" si="355"/>
        <v>#VALUE!</v>
      </c>
      <c r="AH834" s="133" t="e">
        <f t="shared" si="354"/>
        <v>#VALUE!</v>
      </c>
      <c r="AI834" s="126" t="e">
        <f t="shared" si="361"/>
        <v>#VALUE!</v>
      </c>
      <c r="AJ834" s="73" t="str">
        <f t="shared" si="352"/>
        <v>missing data</v>
      </c>
      <c r="AK834" s="80" t="str">
        <f t="shared" si="353"/>
        <v>missing data</v>
      </c>
    </row>
    <row r="835" spans="1:37" x14ac:dyDescent="0.25">
      <c r="A835" s="114" t="s">
        <v>74</v>
      </c>
      <c r="B835" s="102"/>
      <c r="C835" s="103"/>
      <c r="D835" s="105"/>
      <c r="E835" s="193" t="e">
        <f t="shared" si="356"/>
        <v>#DIV/0!</v>
      </c>
      <c r="F835" s="191">
        <f t="shared" si="357"/>
        <v>0</v>
      </c>
      <c r="G835" s="103"/>
      <c r="H835" s="104">
        <f t="shared" si="358"/>
        <v>0</v>
      </c>
      <c r="I835" s="147"/>
      <c r="J835" s="106"/>
      <c r="K835" s="106"/>
      <c r="L835" s="106"/>
      <c r="M835" s="107"/>
      <c r="N835" s="150" t="str">
        <f t="shared" si="362"/>
        <v xml:space="preserve"> </v>
      </c>
      <c r="O835" s="145" t="str">
        <f t="shared" si="363"/>
        <v xml:space="preserve"> </v>
      </c>
      <c r="P835" s="154" t="str">
        <f t="shared" si="364"/>
        <v xml:space="preserve"> </v>
      </c>
      <c r="Q835" s="145">
        <f t="shared" si="365"/>
        <v>0</v>
      </c>
      <c r="R835" s="145" t="str">
        <f t="shared" si="366"/>
        <v xml:space="preserve"> </v>
      </c>
      <c r="S835" s="145" t="str">
        <f t="shared" si="367"/>
        <v xml:space="preserve"> </v>
      </c>
      <c r="T835" s="145" t="str">
        <f t="shared" si="368"/>
        <v xml:space="preserve"> </v>
      </c>
      <c r="U835" s="150" t="e">
        <f t="shared" si="369"/>
        <v>#VALUE!</v>
      </c>
      <c r="V835" s="145" t="e">
        <f t="shared" si="370"/>
        <v>#VALUE!</v>
      </c>
      <c r="W835" s="137" t="e">
        <f t="shared" si="371"/>
        <v>#VALUE!</v>
      </c>
      <c r="X835" s="73" t="str">
        <f t="shared" si="359"/>
        <v>donnée(s) manquante(s)</v>
      </c>
      <c r="Y835" s="74" t="str">
        <f t="shared" si="360"/>
        <v>donnée(s) manquante(s)</v>
      </c>
      <c r="Z835" s="131" t="e">
        <f t="shared" ref="Z835:Z866" si="372">IF(ISBLANK(E835)," ",IF(E835&lt;10,0,IF(E835&lt;16,1,IF(E835&lt;22,2,IF(E835&lt;28,3,IF(E835&lt;34,4,IF(E835&lt;40,5,IF(E835&lt;46,6,IF(E835&lt;52,7,IF(E835&lt;58,8,IF(E835&lt;64,9,10)))))))))))</f>
        <v>#DIV/0!</v>
      </c>
      <c r="AA835" s="127" t="str">
        <f>IF(ISBLANK(L835)," ",IF(L835&lt;=Scenario!$C$3,0,IF(L835&lt;=Scenario!$C$5,1,IF(L835&lt;=Scenario!$C$6,2,IF(L835&lt;=Scenario!$C$7,3,IF(L835&lt;=Scenario!$C$8,4,5))))))</f>
        <v xml:space="preserve"> </v>
      </c>
      <c r="AB835" s="127" t="str">
        <f>IF(ISBLANK(M835)," ",IF(M835&lt;=Scenario!$G$3,0,IF(M835&lt;=Scenario!$G$5,1,IF(M835&lt;=Scenario!$G$6,2,IF(M835&lt;=Scenario!$G$7,3,IF(M835&lt;=Scenario!$G$8,4,IF(M835&lt;=Scenario!$G$9,5,IF(M835&lt;=Scenario!$G$10,6,7))))))))</f>
        <v xml:space="preserve"> </v>
      </c>
      <c r="AC835" s="127"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27"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27">
        <f>IF(ISBLANK(F835)," ",IF(F835&lt;=Scenario!$AI$3,0,IF(F835&lt;=Scenario!$AI$5,1,IF(F835&lt;=Scenario!$AI$6,2,IF(F835&lt;=Scenario!$AI$7,3,IF(F835&lt;=Scenario!$AI$8,4,IF(F835&lt;=Scenario!$AI$9,5,IF(F835&lt;=Scenario!$AI$10,6,IF(F835&lt;=Scenario!$AI$11,7,IF(F835&lt;=Scenario!$AI$12,8,IF(F835&lt;=Scenario!$AI$13,9,10)))))))))))</f>
        <v>0</v>
      </c>
      <c r="AF835" s="127" t="str">
        <f t="shared" ref="AF835:AF866" si="373">IF(ISBLANK(K835)," ",IF(K835&lt;=40,0,IF(K835&lt;=60,1,IF(K835&lt;=80,2,5))))</f>
        <v xml:space="preserve"> </v>
      </c>
      <c r="AG835" s="132" t="e">
        <f t="shared" si="355"/>
        <v>#VALUE!</v>
      </c>
      <c r="AH835" s="133" t="e">
        <f t="shared" si="354"/>
        <v>#VALUE!</v>
      </c>
      <c r="AI835" s="126" t="e">
        <f t="shared" si="361"/>
        <v>#VALUE!</v>
      </c>
      <c r="AJ835" s="73" t="str">
        <f t="shared" si="352"/>
        <v>missing data</v>
      </c>
      <c r="AK835" s="80" t="str">
        <f t="shared" si="353"/>
        <v>missing data</v>
      </c>
    </row>
    <row r="836" spans="1:37" x14ac:dyDescent="0.25">
      <c r="A836" s="114" t="s">
        <v>74</v>
      </c>
      <c r="B836" s="102"/>
      <c r="C836" s="103"/>
      <c r="D836" s="105"/>
      <c r="E836" s="193" t="e">
        <f t="shared" si="356"/>
        <v>#DIV/0!</v>
      </c>
      <c r="F836" s="191">
        <f t="shared" si="357"/>
        <v>0</v>
      </c>
      <c r="G836" s="103"/>
      <c r="H836" s="104">
        <f t="shared" si="358"/>
        <v>0</v>
      </c>
      <c r="I836" s="147"/>
      <c r="J836" s="106"/>
      <c r="K836" s="106"/>
      <c r="L836" s="106"/>
      <c r="M836" s="107"/>
      <c r="N836" s="150" t="str">
        <f t="shared" si="362"/>
        <v xml:space="preserve"> </v>
      </c>
      <c r="O836" s="145" t="str">
        <f t="shared" si="363"/>
        <v xml:space="preserve"> </v>
      </c>
      <c r="P836" s="154" t="str">
        <f t="shared" si="364"/>
        <v xml:space="preserve"> </v>
      </c>
      <c r="Q836" s="145">
        <f t="shared" si="365"/>
        <v>0</v>
      </c>
      <c r="R836" s="145" t="str">
        <f t="shared" si="366"/>
        <v xml:space="preserve"> </v>
      </c>
      <c r="S836" s="145" t="str">
        <f t="shared" si="367"/>
        <v xml:space="preserve"> </v>
      </c>
      <c r="T836" s="145" t="str">
        <f t="shared" si="368"/>
        <v xml:space="preserve"> </v>
      </c>
      <c r="U836" s="150" t="e">
        <f t="shared" si="369"/>
        <v>#VALUE!</v>
      </c>
      <c r="V836" s="145" t="e">
        <f t="shared" si="370"/>
        <v>#VALUE!</v>
      </c>
      <c r="W836" s="137" t="e">
        <f t="shared" si="371"/>
        <v>#VALUE!</v>
      </c>
      <c r="X836" s="73" t="str">
        <f t="shared" si="359"/>
        <v>donnée(s) manquante(s)</v>
      </c>
      <c r="Y836" s="74" t="str">
        <f t="shared" si="360"/>
        <v>donnée(s) manquante(s)</v>
      </c>
      <c r="Z836" s="131" t="e">
        <f t="shared" si="372"/>
        <v>#DIV/0!</v>
      </c>
      <c r="AA836" s="127" t="str">
        <f>IF(ISBLANK(L836)," ",IF(L836&lt;=Scenario!$C$3,0,IF(L836&lt;=Scenario!$C$5,1,IF(L836&lt;=Scenario!$C$6,2,IF(L836&lt;=Scenario!$C$7,3,IF(L836&lt;=Scenario!$C$8,4,5))))))</f>
        <v xml:space="preserve"> </v>
      </c>
      <c r="AB836" s="127" t="str">
        <f>IF(ISBLANK(M836)," ",IF(M836&lt;=Scenario!$G$3,0,IF(M836&lt;=Scenario!$G$5,1,IF(M836&lt;=Scenario!$G$6,2,IF(M836&lt;=Scenario!$G$7,3,IF(M836&lt;=Scenario!$G$8,4,IF(M836&lt;=Scenario!$G$9,5,IF(M836&lt;=Scenario!$G$10,6,7))))))))</f>
        <v xml:space="preserve"> </v>
      </c>
      <c r="AC836" s="127"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27"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27">
        <f>IF(ISBLANK(F836)," ",IF(F836&lt;=Scenario!$AI$3,0,IF(F836&lt;=Scenario!$AI$5,1,IF(F836&lt;=Scenario!$AI$6,2,IF(F836&lt;=Scenario!$AI$7,3,IF(F836&lt;=Scenario!$AI$8,4,IF(F836&lt;=Scenario!$AI$9,5,IF(F836&lt;=Scenario!$AI$10,6,IF(F836&lt;=Scenario!$AI$11,7,IF(F836&lt;=Scenario!$AI$12,8,IF(F836&lt;=Scenario!$AI$13,9,10)))))))))))</f>
        <v>0</v>
      </c>
      <c r="AF836" s="127" t="str">
        <f t="shared" si="373"/>
        <v xml:space="preserve"> </v>
      </c>
      <c r="AG836" s="132" t="e">
        <f t="shared" si="355"/>
        <v>#VALUE!</v>
      </c>
      <c r="AH836" s="133" t="e">
        <f t="shared" si="354"/>
        <v>#VALUE!</v>
      </c>
      <c r="AI836" s="126" t="e">
        <f t="shared" si="361"/>
        <v>#VALUE!</v>
      </c>
      <c r="AJ836" s="73" t="str">
        <f t="shared" ref="AJ836:AJ866" si="374">IF(OR(ISBLANK(E836),ISBLANK(F836),ISBLANK(G836),ISBLANK(I836),ISBLANK(K836),ISBLANK(L836),ISBLANK(M836)),"missing data",IF(AI836&lt;-5,"Nutriscore_A",IF(AI836&lt;3,"Nutriscore_B",IF(AI836&lt;11,"Nutriscore_C",IF(AI836&lt;19,"Nutriscore_D","Nutriscore_E")))))</f>
        <v>missing data</v>
      </c>
      <c r="AK836" s="80" t="str">
        <f t="shared" ref="AK836:AK866" si="375">IF(AJ836="missing data","missing data",IF(AJ836="Nutriscore_A","dark green",IF(AJ836="Nutriscore_B","green",IF(AJ836="Nutriscore_C","yellow",IF(AJ836="Nutriscore_D","orange","dark orange")))))</f>
        <v>missing data</v>
      </c>
    </row>
    <row r="837" spans="1:37" x14ac:dyDescent="0.25">
      <c r="A837" s="114" t="s">
        <v>74</v>
      </c>
      <c r="B837" s="102"/>
      <c r="C837" s="103"/>
      <c r="D837" s="105"/>
      <c r="E837" s="193" t="e">
        <f t="shared" si="356"/>
        <v>#DIV/0!</v>
      </c>
      <c r="F837" s="191">
        <f t="shared" si="357"/>
        <v>0</v>
      </c>
      <c r="G837" s="103"/>
      <c r="H837" s="104">
        <f t="shared" si="358"/>
        <v>0</v>
      </c>
      <c r="I837" s="147"/>
      <c r="J837" s="106"/>
      <c r="K837" s="106"/>
      <c r="L837" s="106"/>
      <c r="M837" s="107"/>
      <c r="N837" s="150" t="str">
        <f t="shared" si="362"/>
        <v xml:space="preserve"> </v>
      </c>
      <c r="O837" s="145" t="str">
        <f t="shared" si="363"/>
        <v xml:space="preserve"> </v>
      </c>
      <c r="P837" s="154" t="str">
        <f t="shared" si="364"/>
        <v xml:space="preserve"> </v>
      </c>
      <c r="Q837" s="145">
        <f t="shared" si="365"/>
        <v>0</v>
      </c>
      <c r="R837" s="145" t="str">
        <f t="shared" si="366"/>
        <v xml:space="preserve"> </v>
      </c>
      <c r="S837" s="145" t="str">
        <f t="shared" si="367"/>
        <v xml:space="preserve"> </v>
      </c>
      <c r="T837" s="145" t="str">
        <f t="shared" si="368"/>
        <v xml:space="preserve"> </v>
      </c>
      <c r="U837" s="150" t="e">
        <f t="shared" si="369"/>
        <v>#VALUE!</v>
      </c>
      <c r="V837" s="145" t="e">
        <f t="shared" si="370"/>
        <v>#VALUE!</v>
      </c>
      <c r="W837" s="137" t="e">
        <f t="shared" si="371"/>
        <v>#VALUE!</v>
      </c>
      <c r="X837" s="73" t="str">
        <f t="shared" si="359"/>
        <v>donnée(s) manquante(s)</v>
      </c>
      <c r="Y837" s="74" t="str">
        <f t="shared" si="360"/>
        <v>donnée(s) manquante(s)</v>
      </c>
      <c r="Z837" s="131" t="e">
        <f t="shared" si="372"/>
        <v>#DIV/0!</v>
      </c>
      <c r="AA837" s="127" t="str">
        <f>IF(ISBLANK(L837)," ",IF(L837&lt;=Scenario!$C$3,0,IF(L837&lt;=Scenario!$C$5,1,IF(L837&lt;=Scenario!$C$6,2,IF(L837&lt;=Scenario!$C$7,3,IF(L837&lt;=Scenario!$C$8,4,5))))))</f>
        <v xml:space="preserve"> </v>
      </c>
      <c r="AB837" s="127" t="str">
        <f>IF(ISBLANK(M837)," ",IF(M837&lt;=Scenario!$G$3,0,IF(M837&lt;=Scenario!$G$5,1,IF(M837&lt;=Scenario!$G$6,2,IF(M837&lt;=Scenario!$G$7,3,IF(M837&lt;=Scenario!$G$8,4,IF(M837&lt;=Scenario!$G$9,5,IF(M837&lt;=Scenario!$G$10,6,7))))))))</f>
        <v xml:space="preserve"> </v>
      </c>
      <c r="AC837" s="127"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27"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27">
        <f>IF(ISBLANK(F837)," ",IF(F837&lt;=Scenario!$AI$3,0,IF(F837&lt;=Scenario!$AI$5,1,IF(F837&lt;=Scenario!$AI$6,2,IF(F837&lt;=Scenario!$AI$7,3,IF(F837&lt;=Scenario!$AI$8,4,IF(F837&lt;=Scenario!$AI$9,5,IF(F837&lt;=Scenario!$AI$10,6,IF(F837&lt;=Scenario!$AI$11,7,IF(F837&lt;=Scenario!$AI$12,8,IF(F837&lt;=Scenario!$AI$13,9,10)))))))))))</f>
        <v>0</v>
      </c>
      <c r="AF837" s="127" t="str">
        <f t="shared" si="373"/>
        <v xml:space="preserve"> </v>
      </c>
      <c r="AG837" s="132" t="e">
        <f t="shared" si="355"/>
        <v>#VALUE!</v>
      </c>
      <c r="AH837" s="133" t="e">
        <f t="shared" si="354"/>
        <v>#VALUE!</v>
      </c>
      <c r="AI837" s="126" t="e">
        <f t="shared" si="361"/>
        <v>#VALUE!</v>
      </c>
      <c r="AJ837" s="73" t="str">
        <f t="shared" si="374"/>
        <v>missing data</v>
      </c>
      <c r="AK837" s="80" t="str">
        <f t="shared" si="375"/>
        <v>missing data</v>
      </c>
    </row>
    <row r="838" spans="1:37" x14ac:dyDescent="0.25">
      <c r="A838" s="114" t="s">
        <v>74</v>
      </c>
      <c r="B838" s="102"/>
      <c r="C838" s="103"/>
      <c r="D838" s="105"/>
      <c r="E838" s="193" t="e">
        <f t="shared" si="356"/>
        <v>#DIV/0!</v>
      </c>
      <c r="F838" s="191">
        <f t="shared" si="357"/>
        <v>0</v>
      </c>
      <c r="G838" s="103"/>
      <c r="H838" s="104">
        <f t="shared" si="358"/>
        <v>0</v>
      </c>
      <c r="I838" s="147"/>
      <c r="J838" s="106"/>
      <c r="K838" s="106"/>
      <c r="L838" s="106"/>
      <c r="M838" s="107"/>
      <c r="N838" s="150" t="str">
        <f t="shared" si="362"/>
        <v xml:space="preserve"> </v>
      </c>
      <c r="O838" s="145" t="str">
        <f t="shared" si="363"/>
        <v xml:space="preserve"> </v>
      </c>
      <c r="P838" s="154" t="str">
        <f t="shared" si="364"/>
        <v xml:space="preserve"> </v>
      </c>
      <c r="Q838" s="145">
        <f t="shared" si="365"/>
        <v>0</v>
      </c>
      <c r="R838" s="145" t="str">
        <f t="shared" si="366"/>
        <v xml:space="preserve"> </v>
      </c>
      <c r="S838" s="145" t="str">
        <f t="shared" si="367"/>
        <v xml:space="preserve"> </v>
      </c>
      <c r="T838" s="145" t="str">
        <f t="shared" si="368"/>
        <v xml:space="preserve"> </v>
      </c>
      <c r="U838" s="150" t="e">
        <f t="shared" si="369"/>
        <v>#VALUE!</v>
      </c>
      <c r="V838" s="145" t="e">
        <f t="shared" si="370"/>
        <v>#VALUE!</v>
      </c>
      <c r="W838" s="137" t="e">
        <f t="shared" si="371"/>
        <v>#VALUE!</v>
      </c>
      <c r="X838" s="73" t="str">
        <f t="shared" si="359"/>
        <v>donnée(s) manquante(s)</v>
      </c>
      <c r="Y838" s="74" t="str">
        <f t="shared" si="360"/>
        <v>donnée(s) manquante(s)</v>
      </c>
      <c r="Z838" s="131" t="e">
        <f t="shared" si="372"/>
        <v>#DIV/0!</v>
      </c>
      <c r="AA838" s="127" t="str">
        <f>IF(ISBLANK(L838)," ",IF(L838&lt;=Scenario!$C$3,0,IF(L838&lt;=Scenario!$C$5,1,IF(L838&lt;=Scenario!$C$6,2,IF(L838&lt;=Scenario!$C$7,3,IF(L838&lt;=Scenario!$C$8,4,5))))))</f>
        <v xml:space="preserve"> </v>
      </c>
      <c r="AB838" s="127" t="str">
        <f>IF(ISBLANK(M838)," ",IF(M838&lt;=Scenario!$G$3,0,IF(M838&lt;=Scenario!$G$5,1,IF(M838&lt;=Scenario!$G$6,2,IF(M838&lt;=Scenario!$G$7,3,IF(M838&lt;=Scenario!$G$8,4,IF(M838&lt;=Scenario!$G$9,5,IF(M838&lt;=Scenario!$G$10,6,7))))))))</f>
        <v xml:space="preserve"> </v>
      </c>
      <c r="AC838" s="127"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27"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27">
        <f>IF(ISBLANK(F838)," ",IF(F838&lt;=Scenario!$AI$3,0,IF(F838&lt;=Scenario!$AI$5,1,IF(F838&lt;=Scenario!$AI$6,2,IF(F838&lt;=Scenario!$AI$7,3,IF(F838&lt;=Scenario!$AI$8,4,IF(F838&lt;=Scenario!$AI$9,5,IF(F838&lt;=Scenario!$AI$10,6,IF(F838&lt;=Scenario!$AI$11,7,IF(F838&lt;=Scenario!$AI$12,8,IF(F838&lt;=Scenario!$AI$13,9,10)))))))))))</f>
        <v>0</v>
      </c>
      <c r="AF838" s="127" t="str">
        <f t="shared" si="373"/>
        <v xml:space="preserve"> </v>
      </c>
      <c r="AG838" s="132" t="e">
        <f t="shared" si="355"/>
        <v>#VALUE!</v>
      </c>
      <c r="AH838" s="133" t="e">
        <f t="shared" si="354"/>
        <v>#VALUE!</v>
      </c>
      <c r="AI838" s="126" t="e">
        <f t="shared" si="361"/>
        <v>#VALUE!</v>
      </c>
      <c r="AJ838" s="73" t="str">
        <f t="shared" si="374"/>
        <v>missing data</v>
      </c>
      <c r="AK838" s="80" t="str">
        <f t="shared" si="375"/>
        <v>missing data</v>
      </c>
    </row>
    <row r="839" spans="1:37" x14ac:dyDescent="0.25">
      <c r="A839" s="114" t="s">
        <v>74</v>
      </c>
      <c r="B839" s="102"/>
      <c r="C839" s="103"/>
      <c r="D839" s="105"/>
      <c r="E839" s="193" t="e">
        <f t="shared" si="356"/>
        <v>#DIV/0!</v>
      </c>
      <c r="F839" s="191">
        <f t="shared" si="357"/>
        <v>0</v>
      </c>
      <c r="G839" s="103"/>
      <c r="H839" s="104">
        <f t="shared" si="358"/>
        <v>0</v>
      </c>
      <c r="I839" s="147"/>
      <c r="J839" s="106"/>
      <c r="K839" s="106"/>
      <c r="L839" s="106"/>
      <c r="M839" s="107"/>
      <c r="N839" s="150" t="str">
        <f t="shared" si="362"/>
        <v xml:space="preserve"> </v>
      </c>
      <c r="O839" s="145" t="str">
        <f t="shared" si="363"/>
        <v xml:space="preserve"> </v>
      </c>
      <c r="P839" s="154" t="str">
        <f t="shared" si="364"/>
        <v xml:space="preserve"> </v>
      </c>
      <c r="Q839" s="145">
        <f t="shared" si="365"/>
        <v>0</v>
      </c>
      <c r="R839" s="145" t="str">
        <f t="shared" si="366"/>
        <v xml:space="preserve"> </v>
      </c>
      <c r="S839" s="145" t="str">
        <f t="shared" si="367"/>
        <v xml:space="preserve"> </v>
      </c>
      <c r="T839" s="145" t="str">
        <f t="shared" si="368"/>
        <v xml:space="preserve"> </v>
      </c>
      <c r="U839" s="150" t="e">
        <f t="shared" si="369"/>
        <v>#VALUE!</v>
      </c>
      <c r="V839" s="145" t="e">
        <f t="shared" si="370"/>
        <v>#VALUE!</v>
      </c>
      <c r="W839" s="137" t="e">
        <f t="shared" si="371"/>
        <v>#VALUE!</v>
      </c>
      <c r="X839" s="73" t="str">
        <f t="shared" si="359"/>
        <v>donnée(s) manquante(s)</v>
      </c>
      <c r="Y839" s="74" t="str">
        <f t="shared" si="360"/>
        <v>donnée(s) manquante(s)</v>
      </c>
      <c r="Z839" s="131" t="e">
        <f t="shared" si="372"/>
        <v>#DIV/0!</v>
      </c>
      <c r="AA839" s="127" t="str">
        <f>IF(ISBLANK(L839)," ",IF(L839&lt;=Scenario!$C$3,0,IF(L839&lt;=Scenario!$C$5,1,IF(L839&lt;=Scenario!$C$6,2,IF(L839&lt;=Scenario!$C$7,3,IF(L839&lt;=Scenario!$C$8,4,5))))))</f>
        <v xml:space="preserve"> </v>
      </c>
      <c r="AB839" s="127" t="str">
        <f>IF(ISBLANK(M839)," ",IF(M839&lt;=Scenario!$G$3,0,IF(M839&lt;=Scenario!$G$5,1,IF(M839&lt;=Scenario!$G$6,2,IF(M839&lt;=Scenario!$G$7,3,IF(M839&lt;=Scenario!$G$8,4,IF(M839&lt;=Scenario!$G$9,5,IF(M839&lt;=Scenario!$G$10,6,7))))))))</f>
        <v xml:space="preserve"> </v>
      </c>
      <c r="AC839" s="127"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27"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27">
        <f>IF(ISBLANK(F839)," ",IF(F839&lt;=Scenario!$AI$3,0,IF(F839&lt;=Scenario!$AI$5,1,IF(F839&lt;=Scenario!$AI$6,2,IF(F839&lt;=Scenario!$AI$7,3,IF(F839&lt;=Scenario!$AI$8,4,IF(F839&lt;=Scenario!$AI$9,5,IF(F839&lt;=Scenario!$AI$10,6,IF(F839&lt;=Scenario!$AI$11,7,IF(F839&lt;=Scenario!$AI$12,8,IF(F839&lt;=Scenario!$AI$13,9,10)))))))))))</f>
        <v>0</v>
      </c>
      <c r="AF839" s="127" t="str">
        <f t="shared" si="373"/>
        <v xml:space="preserve"> </v>
      </c>
      <c r="AG839" s="132" t="e">
        <f t="shared" si="355"/>
        <v>#VALUE!</v>
      </c>
      <c r="AH839" s="133" t="e">
        <f t="shared" si="354"/>
        <v>#VALUE!</v>
      </c>
      <c r="AI839" s="126" t="e">
        <f t="shared" si="361"/>
        <v>#VALUE!</v>
      </c>
      <c r="AJ839" s="73" t="str">
        <f t="shared" si="374"/>
        <v>missing data</v>
      </c>
      <c r="AK839" s="80" t="str">
        <f t="shared" si="375"/>
        <v>missing data</v>
      </c>
    </row>
    <row r="840" spans="1:37" x14ac:dyDescent="0.25">
      <c r="A840" s="114" t="s">
        <v>74</v>
      </c>
      <c r="B840" s="102"/>
      <c r="C840" s="103"/>
      <c r="D840" s="105"/>
      <c r="E840" s="193" t="e">
        <f t="shared" si="356"/>
        <v>#DIV/0!</v>
      </c>
      <c r="F840" s="191">
        <f t="shared" si="357"/>
        <v>0</v>
      </c>
      <c r="G840" s="103"/>
      <c r="H840" s="104">
        <f t="shared" si="358"/>
        <v>0</v>
      </c>
      <c r="I840" s="147"/>
      <c r="J840" s="106"/>
      <c r="K840" s="106"/>
      <c r="L840" s="106"/>
      <c r="M840" s="107"/>
      <c r="N840" s="150" t="str">
        <f t="shared" si="362"/>
        <v xml:space="preserve"> </v>
      </c>
      <c r="O840" s="145" t="str">
        <f t="shared" si="363"/>
        <v xml:space="preserve"> </v>
      </c>
      <c r="P840" s="154" t="str">
        <f t="shared" si="364"/>
        <v xml:space="preserve"> </v>
      </c>
      <c r="Q840" s="145">
        <f t="shared" si="365"/>
        <v>0</v>
      </c>
      <c r="R840" s="145" t="str">
        <f t="shared" si="366"/>
        <v xml:space="preserve"> </v>
      </c>
      <c r="S840" s="145" t="str">
        <f t="shared" si="367"/>
        <v xml:space="preserve"> </v>
      </c>
      <c r="T840" s="145" t="str">
        <f t="shared" si="368"/>
        <v xml:space="preserve"> </v>
      </c>
      <c r="U840" s="150" t="e">
        <f t="shared" si="369"/>
        <v>#VALUE!</v>
      </c>
      <c r="V840" s="145" t="e">
        <f t="shared" si="370"/>
        <v>#VALUE!</v>
      </c>
      <c r="W840" s="137" t="e">
        <f t="shared" si="371"/>
        <v>#VALUE!</v>
      </c>
      <c r="X840" s="73" t="str">
        <f t="shared" si="359"/>
        <v>donnée(s) manquante(s)</v>
      </c>
      <c r="Y840" s="74" t="str">
        <f t="shared" si="360"/>
        <v>donnée(s) manquante(s)</v>
      </c>
      <c r="Z840" s="131" t="e">
        <f t="shared" si="372"/>
        <v>#DIV/0!</v>
      </c>
      <c r="AA840" s="127" t="str">
        <f>IF(ISBLANK(L840)," ",IF(L840&lt;=Scenario!$C$3,0,IF(L840&lt;=Scenario!$C$5,1,IF(L840&lt;=Scenario!$C$6,2,IF(L840&lt;=Scenario!$C$7,3,IF(L840&lt;=Scenario!$C$8,4,5))))))</f>
        <v xml:space="preserve"> </v>
      </c>
      <c r="AB840" s="127" t="str">
        <f>IF(ISBLANK(M840)," ",IF(M840&lt;=Scenario!$G$3,0,IF(M840&lt;=Scenario!$G$5,1,IF(M840&lt;=Scenario!$G$6,2,IF(M840&lt;=Scenario!$G$7,3,IF(M840&lt;=Scenario!$G$8,4,IF(M840&lt;=Scenario!$G$9,5,IF(M840&lt;=Scenario!$G$10,6,7))))))))</f>
        <v xml:space="preserve"> </v>
      </c>
      <c r="AC840" s="127"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27"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27">
        <f>IF(ISBLANK(F840)," ",IF(F840&lt;=Scenario!$AI$3,0,IF(F840&lt;=Scenario!$AI$5,1,IF(F840&lt;=Scenario!$AI$6,2,IF(F840&lt;=Scenario!$AI$7,3,IF(F840&lt;=Scenario!$AI$8,4,IF(F840&lt;=Scenario!$AI$9,5,IF(F840&lt;=Scenario!$AI$10,6,IF(F840&lt;=Scenario!$AI$11,7,IF(F840&lt;=Scenario!$AI$12,8,IF(F840&lt;=Scenario!$AI$13,9,10)))))))))))</f>
        <v>0</v>
      </c>
      <c r="AF840" s="127" t="str">
        <f t="shared" si="373"/>
        <v xml:space="preserve"> </v>
      </c>
      <c r="AG840" s="132" t="e">
        <f t="shared" si="355"/>
        <v>#VALUE!</v>
      </c>
      <c r="AH840" s="133" t="e">
        <f t="shared" si="354"/>
        <v>#VALUE!</v>
      </c>
      <c r="AI840" s="126" t="e">
        <f t="shared" si="361"/>
        <v>#VALUE!</v>
      </c>
      <c r="AJ840" s="73" t="str">
        <f t="shared" si="374"/>
        <v>missing data</v>
      </c>
      <c r="AK840" s="80" t="str">
        <f t="shared" si="375"/>
        <v>missing data</v>
      </c>
    </row>
    <row r="841" spans="1:37" x14ac:dyDescent="0.25">
      <c r="A841" s="114" t="s">
        <v>74</v>
      </c>
      <c r="B841" s="102"/>
      <c r="C841" s="103"/>
      <c r="D841" s="105"/>
      <c r="E841" s="193" t="e">
        <f t="shared" si="356"/>
        <v>#DIV/0!</v>
      </c>
      <c r="F841" s="191">
        <f t="shared" si="357"/>
        <v>0</v>
      </c>
      <c r="G841" s="103"/>
      <c r="H841" s="104">
        <f t="shared" si="358"/>
        <v>0</v>
      </c>
      <c r="I841" s="147"/>
      <c r="J841" s="106"/>
      <c r="K841" s="106"/>
      <c r="L841" s="106"/>
      <c r="M841" s="107"/>
      <c r="N841" s="150" t="str">
        <f t="shared" si="362"/>
        <v xml:space="preserve"> </v>
      </c>
      <c r="O841" s="145" t="str">
        <f t="shared" si="363"/>
        <v xml:space="preserve"> </v>
      </c>
      <c r="P841" s="154" t="str">
        <f t="shared" si="364"/>
        <v xml:space="preserve"> </v>
      </c>
      <c r="Q841" s="145">
        <f t="shared" si="365"/>
        <v>0</v>
      </c>
      <c r="R841" s="145" t="str">
        <f t="shared" si="366"/>
        <v xml:space="preserve"> </v>
      </c>
      <c r="S841" s="145" t="str">
        <f t="shared" si="367"/>
        <v xml:space="preserve"> </v>
      </c>
      <c r="T841" s="145" t="str">
        <f t="shared" si="368"/>
        <v xml:space="preserve"> </v>
      </c>
      <c r="U841" s="150" t="e">
        <f t="shared" si="369"/>
        <v>#VALUE!</v>
      </c>
      <c r="V841" s="145" t="e">
        <f t="shared" si="370"/>
        <v>#VALUE!</v>
      </c>
      <c r="W841" s="137" t="e">
        <f t="shared" si="371"/>
        <v>#VALUE!</v>
      </c>
      <c r="X841" s="73" t="str">
        <f t="shared" si="359"/>
        <v>donnée(s) manquante(s)</v>
      </c>
      <c r="Y841" s="74" t="str">
        <f t="shared" si="360"/>
        <v>donnée(s) manquante(s)</v>
      </c>
      <c r="Z841" s="131" t="e">
        <f t="shared" si="372"/>
        <v>#DIV/0!</v>
      </c>
      <c r="AA841" s="127" t="str">
        <f>IF(ISBLANK(L841)," ",IF(L841&lt;=Scenario!$C$3,0,IF(L841&lt;=Scenario!$C$5,1,IF(L841&lt;=Scenario!$C$6,2,IF(L841&lt;=Scenario!$C$7,3,IF(L841&lt;=Scenario!$C$8,4,5))))))</f>
        <v xml:space="preserve"> </v>
      </c>
      <c r="AB841" s="127" t="str">
        <f>IF(ISBLANK(M841)," ",IF(M841&lt;=Scenario!$G$3,0,IF(M841&lt;=Scenario!$G$5,1,IF(M841&lt;=Scenario!$G$6,2,IF(M841&lt;=Scenario!$G$7,3,IF(M841&lt;=Scenario!$G$8,4,IF(M841&lt;=Scenario!$G$9,5,IF(M841&lt;=Scenario!$G$10,6,7))))))))</f>
        <v xml:space="preserve"> </v>
      </c>
      <c r="AC841" s="127"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27"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27">
        <f>IF(ISBLANK(F841)," ",IF(F841&lt;=Scenario!$AI$3,0,IF(F841&lt;=Scenario!$AI$5,1,IF(F841&lt;=Scenario!$AI$6,2,IF(F841&lt;=Scenario!$AI$7,3,IF(F841&lt;=Scenario!$AI$8,4,IF(F841&lt;=Scenario!$AI$9,5,IF(F841&lt;=Scenario!$AI$10,6,IF(F841&lt;=Scenario!$AI$11,7,IF(F841&lt;=Scenario!$AI$12,8,IF(F841&lt;=Scenario!$AI$13,9,10)))))))))))</f>
        <v>0</v>
      </c>
      <c r="AF841" s="127" t="str">
        <f t="shared" si="373"/>
        <v xml:space="preserve"> </v>
      </c>
      <c r="AG841" s="132" t="e">
        <f t="shared" si="355"/>
        <v>#VALUE!</v>
      </c>
      <c r="AH841" s="133" t="e">
        <f t="shared" si="354"/>
        <v>#VALUE!</v>
      </c>
      <c r="AI841" s="126" t="e">
        <f t="shared" si="361"/>
        <v>#VALUE!</v>
      </c>
      <c r="AJ841" s="73" t="str">
        <f t="shared" si="374"/>
        <v>missing data</v>
      </c>
      <c r="AK841" s="80" t="str">
        <f t="shared" si="375"/>
        <v>missing data</v>
      </c>
    </row>
    <row r="842" spans="1:37" x14ac:dyDescent="0.25">
      <c r="A842" s="114" t="s">
        <v>74</v>
      </c>
      <c r="B842" s="102"/>
      <c r="C842" s="103"/>
      <c r="D842" s="105"/>
      <c r="E842" s="193" t="e">
        <f t="shared" si="356"/>
        <v>#DIV/0!</v>
      </c>
      <c r="F842" s="191">
        <f t="shared" si="357"/>
        <v>0</v>
      </c>
      <c r="G842" s="103"/>
      <c r="H842" s="104">
        <f t="shared" si="358"/>
        <v>0</v>
      </c>
      <c r="I842" s="147"/>
      <c r="J842" s="106"/>
      <c r="K842" s="106"/>
      <c r="L842" s="106"/>
      <c r="M842" s="107"/>
      <c r="N842" s="150" t="str">
        <f t="shared" si="362"/>
        <v xml:space="preserve"> </v>
      </c>
      <c r="O842" s="145" t="str">
        <f t="shared" si="363"/>
        <v xml:space="preserve"> </v>
      </c>
      <c r="P842" s="154" t="str">
        <f t="shared" si="364"/>
        <v xml:space="preserve"> </v>
      </c>
      <c r="Q842" s="145">
        <f t="shared" si="365"/>
        <v>0</v>
      </c>
      <c r="R842" s="145" t="str">
        <f t="shared" si="366"/>
        <v xml:space="preserve"> </v>
      </c>
      <c r="S842" s="145" t="str">
        <f t="shared" si="367"/>
        <v xml:space="preserve"> </v>
      </c>
      <c r="T842" s="145" t="str">
        <f t="shared" si="368"/>
        <v xml:space="preserve"> </v>
      </c>
      <c r="U842" s="150" t="e">
        <f t="shared" si="369"/>
        <v>#VALUE!</v>
      </c>
      <c r="V842" s="145" t="e">
        <f t="shared" si="370"/>
        <v>#VALUE!</v>
      </c>
      <c r="W842" s="137" t="e">
        <f t="shared" si="371"/>
        <v>#VALUE!</v>
      </c>
      <c r="X842" s="73" t="str">
        <f t="shared" si="359"/>
        <v>donnée(s) manquante(s)</v>
      </c>
      <c r="Y842" s="74" t="str">
        <f t="shared" si="360"/>
        <v>donnée(s) manquante(s)</v>
      </c>
      <c r="Z842" s="131" t="e">
        <f t="shared" si="372"/>
        <v>#DIV/0!</v>
      </c>
      <c r="AA842" s="127" t="str">
        <f>IF(ISBLANK(L842)," ",IF(L842&lt;=Scenario!$C$3,0,IF(L842&lt;=Scenario!$C$5,1,IF(L842&lt;=Scenario!$C$6,2,IF(L842&lt;=Scenario!$C$7,3,IF(L842&lt;=Scenario!$C$8,4,5))))))</f>
        <v xml:space="preserve"> </v>
      </c>
      <c r="AB842" s="127" t="str">
        <f>IF(ISBLANK(M842)," ",IF(M842&lt;=Scenario!$G$3,0,IF(M842&lt;=Scenario!$G$5,1,IF(M842&lt;=Scenario!$G$6,2,IF(M842&lt;=Scenario!$G$7,3,IF(M842&lt;=Scenario!$G$8,4,IF(M842&lt;=Scenario!$G$9,5,IF(M842&lt;=Scenario!$G$10,6,7))))))))</f>
        <v xml:space="preserve"> </v>
      </c>
      <c r="AC842" s="127"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27"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27">
        <f>IF(ISBLANK(F842)," ",IF(F842&lt;=Scenario!$AI$3,0,IF(F842&lt;=Scenario!$AI$5,1,IF(F842&lt;=Scenario!$AI$6,2,IF(F842&lt;=Scenario!$AI$7,3,IF(F842&lt;=Scenario!$AI$8,4,IF(F842&lt;=Scenario!$AI$9,5,IF(F842&lt;=Scenario!$AI$10,6,IF(F842&lt;=Scenario!$AI$11,7,IF(F842&lt;=Scenario!$AI$12,8,IF(F842&lt;=Scenario!$AI$13,9,10)))))))))))</f>
        <v>0</v>
      </c>
      <c r="AF842" s="127" t="str">
        <f t="shared" si="373"/>
        <v xml:space="preserve"> </v>
      </c>
      <c r="AG842" s="132" t="e">
        <f t="shared" si="355"/>
        <v>#VALUE!</v>
      </c>
      <c r="AH842" s="133" t="e">
        <f t="shared" si="354"/>
        <v>#VALUE!</v>
      </c>
      <c r="AI842" s="126" t="e">
        <f t="shared" si="361"/>
        <v>#VALUE!</v>
      </c>
      <c r="AJ842" s="73" t="str">
        <f t="shared" si="374"/>
        <v>missing data</v>
      </c>
      <c r="AK842" s="80" t="str">
        <f t="shared" si="375"/>
        <v>missing data</v>
      </c>
    </row>
    <row r="843" spans="1:37" x14ac:dyDescent="0.25">
      <c r="A843" s="114" t="s">
        <v>74</v>
      </c>
      <c r="B843" s="102"/>
      <c r="C843" s="103"/>
      <c r="D843" s="105"/>
      <c r="E843" s="193" t="e">
        <f t="shared" si="356"/>
        <v>#DIV/0!</v>
      </c>
      <c r="F843" s="191">
        <f t="shared" si="357"/>
        <v>0</v>
      </c>
      <c r="G843" s="103"/>
      <c r="H843" s="104">
        <f t="shared" si="358"/>
        <v>0</v>
      </c>
      <c r="I843" s="147"/>
      <c r="J843" s="106"/>
      <c r="K843" s="106"/>
      <c r="L843" s="106"/>
      <c r="M843" s="107"/>
      <c r="N843" s="150" t="str">
        <f t="shared" si="362"/>
        <v xml:space="preserve"> </v>
      </c>
      <c r="O843" s="145" t="str">
        <f t="shared" si="363"/>
        <v xml:space="preserve"> </v>
      </c>
      <c r="P843" s="154" t="str">
        <f t="shared" si="364"/>
        <v xml:space="preserve"> </v>
      </c>
      <c r="Q843" s="145">
        <f t="shared" si="365"/>
        <v>0</v>
      </c>
      <c r="R843" s="145" t="str">
        <f t="shared" si="366"/>
        <v xml:space="preserve"> </v>
      </c>
      <c r="S843" s="145" t="str">
        <f t="shared" si="367"/>
        <v xml:space="preserve"> </v>
      </c>
      <c r="T843" s="145" t="str">
        <f t="shared" si="368"/>
        <v xml:space="preserve"> </v>
      </c>
      <c r="U843" s="150" t="e">
        <f t="shared" si="369"/>
        <v>#VALUE!</v>
      </c>
      <c r="V843" s="145" t="e">
        <f t="shared" si="370"/>
        <v>#VALUE!</v>
      </c>
      <c r="W843" s="137" t="e">
        <f t="shared" si="371"/>
        <v>#VALUE!</v>
      </c>
      <c r="X843" s="73" t="str">
        <f t="shared" si="359"/>
        <v>donnée(s) manquante(s)</v>
      </c>
      <c r="Y843" s="74" t="str">
        <f t="shared" si="360"/>
        <v>donnée(s) manquante(s)</v>
      </c>
      <c r="Z843" s="131" t="e">
        <f t="shared" si="372"/>
        <v>#DIV/0!</v>
      </c>
      <c r="AA843" s="127" t="str">
        <f>IF(ISBLANK(L843)," ",IF(L843&lt;=Scenario!$C$3,0,IF(L843&lt;=Scenario!$C$5,1,IF(L843&lt;=Scenario!$C$6,2,IF(L843&lt;=Scenario!$C$7,3,IF(L843&lt;=Scenario!$C$8,4,5))))))</f>
        <v xml:space="preserve"> </v>
      </c>
      <c r="AB843" s="127" t="str">
        <f>IF(ISBLANK(M843)," ",IF(M843&lt;=Scenario!$G$3,0,IF(M843&lt;=Scenario!$G$5,1,IF(M843&lt;=Scenario!$G$6,2,IF(M843&lt;=Scenario!$G$7,3,IF(M843&lt;=Scenario!$G$8,4,IF(M843&lt;=Scenario!$G$9,5,IF(M843&lt;=Scenario!$G$10,6,7))))))))</f>
        <v xml:space="preserve"> </v>
      </c>
      <c r="AC843" s="127"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27"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27">
        <f>IF(ISBLANK(F843)," ",IF(F843&lt;=Scenario!$AI$3,0,IF(F843&lt;=Scenario!$AI$5,1,IF(F843&lt;=Scenario!$AI$6,2,IF(F843&lt;=Scenario!$AI$7,3,IF(F843&lt;=Scenario!$AI$8,4,IF(F843&lt;=Scenario!$AI$9,5,IF(F843&lt;=Scenario!$AI$10,6,IF(F843&lt;=Scenario!$AI$11,7,IF(F843&lt;=Scenario!$AI$12,8,IF(F843&lt;=Scenario!$AI$13,9,10)))))))))))</f>
        <v>0</v>
      </c>
      <c r="AF843" s="127" t="str">
        <f t="shared" si="373"/>
        <v xml:space="preserve"> </v>
      </c>
      <c r="AG843" s="132" t="e">
        <f t="shared" si="355"/>
        <v>#VALUE!</v>
      </c>
      <c r="AH843" s="133" t="e">
        <f t="shared" si="354"/>
        <v>#VALUE!</v>
      </c>
      <c r="AI843" s="126" t="e">
        <f t="shared" si="361"/>
        <v>#VALUE!</v>
      </c>
      <c r="AJ843" s="73" t="str">
        <f t="shared" si="374"/>
        <v>missing data</v>
      </c>
      <c r="AK843" s="80" t="str">
        <f t="shared" si="375"/>
        <v>missing data</v>
      </c>
    </row>
    <row r="844" spans="1:37" x14ac:dyDescent="0.25">
      <c r="A844" s="114" t="s">
        <v>74</v>
      </c>
      <c r="B844" s="102"/>
      <c r="C844" s="103"/>
      <c r="D844" s="105"/>
      <c r="E844" s="193" t="e">
        <f t="shared" si="356"/>
        <v>#DIV/0!</v>
      </c>
      <c r="F844" s="191">
        <f t="shared" si="357"/>
        <v>0</v>
      </c>
      <c r="G844" s="103"/>
      <c r="H844" s="104">
        <f t="shared" si="358"/>
        <v>0</v>
      </c>
      <c r="I844" s="147"/>
      <c r="J844" s="106"/>
      <c r="K844" s="106"/>
      <c r="L844" s="106"/>
      <c r="M844" s="107"/>
      <c r="N844" s="150" t="str">
        <f t="shared" si="362"/>
        <v xml:space="preserve"> </v>
      </c>
      <c r="O844" s="145" t="str">
        <f t="shared" si="363"/>
        <v xml:space="preserve"> </v>
      </c>
      <c r="P844" s="154" t="str">
        <f t="shared" si="364"/>
        <v xml:space="preserve"> </v>
      </c>
      <c r="Q844" s="145">
        <f t="shared" si="365"/>
        <v>0</v>
      </c>
      <c r="R844" s="145" t="str">
        <f t="shared" si="366"/>
        <v xml:space="preserve"> </v>
      </c>
      <c r="S844" s="145" t="str">
        <f t="shared" si="367"/>
        <v xml:space="preserve"> </v>
      </c>
      <c r="T844" s="145" t="str">
        <f t="shared" si="368"/>
        <v xml:space="preserve"> </v>
      </c>
      <c r="U844" s="150" t="e">
        <f t="shared" si="369"/>
        <v>#VALUE!</v>
      </c>
      <c r="V844" s="145" t="e">
        <f t="shared" si="370"/>
        <v>#VALUE!</v>
      </c>
      <c r="W844" s="137" t="e">
        <f t="shared" si="371"/>
        <v>#VALUE!</v>
      </c>
      <c r="X844" s="73" t="str">
        <f t="shared" si="359"/>
        <v>donnée(s) manquante(s)</v>
      </c>
      <c r="Y844" s="74" t="str">
        <f t="shared" si="360"/>
        <v>donnée(s) manquante(s)</v>
      </c>
      <c r="Z844" s="131" t="e">
        <f t="shared" si="372"/>
        <v>#DIV/0!</v>
      </c>
      <c r="AA844" s="127" t="str">
        <f>IF(ISBLANK(L844)," ",IF(L844&lt;=Scenario!$C$3,0,IF(L844&lt;=Scenario!$C$5,1,IF(L844&lt;=Scenario!$C$6,2,IF(L844&lt;=Scenario!$C$7,3,IF(L844&lt;=Scenario!$C$8,4,5))))))</f>
        <v xml:space="preserve"> </v>
      </c>
      <c r="AB844" s="127" t="str">
        <f>IF(ISBLANK(M844)," ",IF(M844&lt;=Scenario!$G$3,0,IF(M844&lt;=Scenario!$G$5,1,IF(M844&lt;=Scenario!$G$6,2,IF(M844&lt;=Scenario!$G$7,3,IF(M844&lt;=Scenario!$G$8,4,IF(M844&lt;=Scenario!$G$9,5,IF(M844&lt;=Scenario!$G$10,6,7))))))))</f>
        <v xml:space="preserve"> </v>
      </c>
      <c r="AC844" s="127"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27"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27">
        <f>IF(ISBLANK(F844)," ",IF(F844&lt;=Scenario!$AI$3,0,IF(F844&lt;=Scenario!$AI$5,1,IF(F844&lt;=Scenario!$AI$6,2,IF(F844&lt;=Scenario!$AI$7,3,IF(F844&lt;=Scenario!$AI$8,4,IF(F844&lt;=Scenario!$AI$9,5,IF(F844&lt;=Scenario!$AI$10,6,IF(F844&lt;=Scenario!$AI$11,7,IF(F844&lt;=Scenario!$AI$12,8,IF(F844&lt;=Scenario!$AI$13,9,10)))))))))))</f>
        <v>0</v>
      </c>
      <c r="AF844" s="127" t="str">
        <f t="shared" si="373"/>
        <v xml:space="preserve"> </v>
      </c>
      <c r="AG844" s="132" t="e">
        <f t="shared" si="355"/>
        <v>#VALUE!</v>
      </c>
      <c r="AH844" s="133" t="e">
        <f t="shared" si="354"/>
        <v>#VALUE!</v>
      </c>
      <c r="AI844" s="126" t="e">
        <f t="shared" si="361"/>
        <v>#VALUE!</v>
      </c>
      <c r="AJ844" s="73" t="str">
        <f t="shared" si="374"/>
        <v>missing data</v>
      </c>
      <c r="AK844" s="80" t="str">
        <f t="shared" si="375"/>
        <v>missing data</v>
      </c>
    </row>
    <row r="845" spans="1:37" x14ac:dyDescent="0.25">
      <c r="A845" s="114" t="s">
        <v>74</v>
      </c>
      <c r="B845" s="102"/>
      <c r="C845" s="103"/>
      <c r="D845" s="105"/>
      <c r="E845" s="193" t="e">
        <f t="shared" si="356"/>
        <v>#DIV/0!</v>
      </c>
      <c r="F845" s="191">
        <f t="shared" si="357"/>
        <v>0</v>
      </c>
      <c r="G845" s="103"/>
      <c r="H845" s="104">
        <f t="shared" si="358"/>
        <v>0</v>
      </c>
      <c r="I845" s="147"/>
      <c r="J845" s="106"/>
      <c r="K845" s="106"/>
      <c r="L845" s="106"/>
      <c r="M845" s="107"/>
      <c r="N845" s="150" t="str">
        <f t="shared" si="362"/>
        <v xml:space="preserve"> </v>
      </c>
      <c r="O845" s="145" t="str">
        <f t="shared" si="363"/>
        <v xml:space="preserve"> </v>
      </c>
      <c r="P845" s="154" t="str">
        <f t="shared" si="364"/>
        <v xml:space="preserve"> </v>
      </c>
      <c r="Q845" s="145">
        <f t="shared" si="365"/>
        <v>0</v>
      </c>
      <c r="R845" s="145" t="str">
        <f t="shared" si="366"/>
        <v xml:space="preserve"> </v>
      </c>
      <c r="S845" s="145" t="str">
        <f t="shared" si="367"/>
        <v xml:space="preserve"> </v>
      </c>
      <c r="T845" s="145" t="str">
        <f t="shared" si="368"/>
        <v xml:space="preserve"> </v>
      </c>
      <c r="U845" s="150" t="e">
        <f t="shared" si="369"/>
        <v>#VALUE!</v>
      </c>
      <c r="V845" s="145" t="e">
        <f t="shared" si="370"/>
        <v>#VALUE!</v>
      </c>
      <c r="W845" s="137" t="e">
        <f t="shared" si="371"/>
        <v>#VALUE!</v>
      </c>
      <c r="X845" s="73" t="str">
        <f t="shared" si="359"/>
        <v>donnée(s) manquante(s)</v>
      </c>
      <c r="Y845" s="74" t="str">
        <f t="shared" si="360"/>
        <v>donnée(s) manquante(s)</v>
      </c>
      <c r="Z845" s="131" t="e">
        <f t="shared" si="372"/>
        <v>#DIV/0!</v>
      </c>
      <c r="AA845" s="127" t="str">
        <f>IF(ISBLANK(L845)," ",IF(L845&lt;=Scenario!$C$3,0,IF(L845&lt;=Scenario!$C$5,1,IF(L845&lt;=Scenario!$C$6,2,IF(L845&lt;=Scenario!$C$7,3,IF(L845&lt;=Scenario!$C$8,4,5))))))</f>
        <v xml:space="preserve"> </v>
      </c>
      <c r="AB845" s="127" t="str">
        <f>IF(ISBLANK(M845)," ",IF(M845&lt;=Scenario!$G$3,0,IF(M845&lt;=Scenario!$G$5,1,IF(M845&lt;=Scenario!$G$6,2,IF(M845&lt;=Scenario!$G$7,3,IF(M845&lt;=Scenario!$G$8,4,IF(M845&lt;=Scenario!$G$9,5,IF(M845&lt;=Scenario!$G$10,6,7))))))))</f>
        <v xml:space="preserve"> </v>
      </c>
      <c r="AC845" s="127"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27"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27">
        <f>IF(ISBLANK(F845)," ",IF(F845&lt;=Scenario!$AI$3,0,IF(F845&lt;=Scenario!$AI$5,1,IF(F845&lt;=Scenario!$AI$6,2,IF(F845&lt;=Scenario!$AI$7,3,IF(F845&lt;=Scenario!$AI$8,4,IF(F845&lt;=Scenario!$AI$9,5,IF(F845&lt;=Scenario!$AI$10,6,IF(F845&lt;=Scenario!$AI$11,7,IF(F845&lt;=Scenario!$AI$12,8,IF(F845&lt;=Scenario!$AI$13,9,10)))))))))))</f>
        <v>0</v>
      </c>
      <c r="AF845" s="127" t="str">
        <f t="shared" si="373"/>
        <v xml:space="preserve"> </v>
      </c>
      <c r="AG845" s="132" t="e">
        <f t="shared" si="355"/>
        <v>#VALUE!</v>
      </c>
      <c r="AH845" s="133" t="e">
        <f t="shared" si="354"/>
        <v>#VALUE!</v>
      </c>
      <c r="AI845" s="126" t="e">
        <f t="shared" si="361"/>
        <v>#VALUE!</v>
      </c>
      <c r="AJ845" s="73" t="str">
        <f t="shared" si="374"/>
        <v>missing data</v>
      </c>
      <c r="AK845" s="80" t="str">
        <f t="shared" si="375"/>
        <v>missing data</v>
      </c>
    </row>
    <row r="846" spans="1:37" x14ac:dyDescent="0.25">
      <c r="A846" s="114" t="s">
        <v>74</v>
      </c>
      <c r="B846" s="102"/>
      <c r="C846" s="103"/>
      <c r="D846" s="105"/>
      <c r="E846" s="193" t="e">
        <f t="shared" si="356"/>
        <v>#DIV/0!</v>
      </c>
      <c r="F846" s="191">
        <f t="shared" si="357"/>
        <v>0</v>
      </c>
      <c r="G846" s="103"/>
      <c r="H846" s="104">
        <f t="shared" si="358"/>
        <v>0</v>
      </c>
      <c r="I846" s="147"/>
      <c r="J846" s="106"/>
      <c r="K846" s="106"/>
      <c r="L846" s="106"/>
      <c r="M846" s="107"/>
      <c r="N846" s="150" t="str">
        <f t="shared" si="362"/>
        <v xml:space="preserve"> </v>
      </c>
      <c r="O846" s="145" t="str">
        <f t="shared" si="363"/>
        <v xml:space="preserve"> </v>
      </c>
      <c r="P846" s="154" t="str">
        <f t="shared" si="364"/>
        <v xml:space="preserve"> </v>
      </c>
      <c r="Q846" s="145">
        <f t="shared" si="365"/>
        <v>0</v>
      </c>
      <c r="R846" s="145" t="str">
        <f t="shared" si="366"/>
        <v xml:space="preserve"> </v>
      </c>
      <c r="S846" s="145" t="str">
        <f t="shared" si="367"/>
        <v xml:space="preserve"> </v>
      </c>
      <c r="T846" s="145" t="str">
        <f t="shared" si="368"/>
        <v xml:space="preserve"> </v>
      </c>
      <c r="U846" s="150" t="e">
        <f t="shared" si="369"/>
        <v>#VALUE!</v>
      </c>
      <c r="V846" s="145" t="e">
        <f t="shared" si="370"/>
        <v>#VALUE!</v>
      </c>
      <c r="W846" s="137" t="e">
        <f t="shared" si="371"/>
        <v>#VALUE!</v>
      </c>
      <c r="X846" s="73" t="str">
        <f t="shared" si="359"/>
        <v>donnée(s) manquante(s)</v>
      </c>
      <c r="Y846" s="74" t="str">
        <f t="shared" si="360"/>
        <v>donnée(s) manquante(s)</v>
      </c>
      <c r="Z846" s="131" t="e">
        <f t="shared" si="372"/>
        <v>#DIV/0!</v>
      </c>
      <c r="AA846" s="127" t="str">
        <f>IF(ISBLANK(L846)," ",IF(L846&lt;=Scenario!$C$3,0,IF(L846&lt;=Scenario!$C$5,1,IF(L846&lt;=Scenario!$C$6,2,IF(L846&lt;=Scenario!$C$7,3,IF(L846&lt;=Scenario!$C$8,4,5))))))</f>
        <v xml:space="preserve"> </v>
      </c>
      <c r="AB846" s="127" t="str">
        <f>IF(ISBLANK(M846)," ",IF(M846&lt;=Scenario!$G$3,0,IF(M846&lt;=Scenario!$G$5,1,IF(M846&lt;=Scenario!$G$6,2,IF(M846&lt;=Scenario!$G$7,3,IF(M846&lt;=Scenario!$G$8,4,IF(M846&lt;=Scenario!$G$9,5,IF(M846&lt;=Scenario!$G$10,6,7))))))))</f>
        <v xml:space="preserve"> </v>
      </c>
      <c r="AC846" s="127"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27"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27">
        <f>IF(ISBLANK(F846)," ",IF(F846&lt;=Scenario!$AI$3,0,IF(F846&lt;=Scenario!$AI$5,1,IF(F846&lt;=Scenario!$AI$6,2,IF(F846&lt;=Scenario!$AI$7,3,IF(F846&lt;=Scenario!$AI$8,4,IF(F846&lt;=Scenario!$AI$9,5,IF(F846&lt;=Scenario!$AI$10,6,IF(F846&lt;=Scenario!$AI$11,7,IF(F846&lt;=Scenario!$AI$12,8,IF(F846&lt;=Scenario!$AI$13,9,10)))))))))))</f>
        <v>0</v>
      </c>
      <c r="AF846" s="127" t="str">
        <f t="shared" si="373"/>
        <v xml:space="preserve"> </v>
      </c>
      <c r="AG846" s="132" t="e">
        <f t="shared" si="355"/>
        <v>#VALUE!</v>
      </c>
      <c r="AH846" s="133" t="e">
        <f t="shared" si="354"/>
        <v>#VALUE!</v>
      </c>
      <c r="AI846" s="126" t="e">
        <f t="shared" si="361"/>
        <v>#VALUE!</v>
      </c>
      <c r="AJ846" s="73" t="str">
        <f t="shared" si="374"/>
        <v>missing data</v>
      </c>
      <c r="AK846" s="80" t="str">
        <f t="shared" si="375"/>
        <v>missing data</v>
      </c>
    </row>
    <row r="847" spans="1:37" x14ac:dyDescent="0.25">
      <c r="A847" s="114" t="s">
        <v>74</v>
      </c>
      <c r="B847" s="102"/>
      <c r="C847" s="103"/>
      <c r="D847" s="105"/>
      <c r="E847" s="193" t="e">
        <f t="shared" si="356"/>
        <v>#DIV/0!</v>
      </c>
      <c r="F847" s="191">
        <f t="shared" si="357"/>
        <v>0</v>
      </c>
      <c r="G847" s="103"/>
      <c r="H847" s="104">
        <f t="shared" si="358"/>
        <v>0</v>
      </c>
      <c r="I847" s="147"/>
      <c r="J847" s="106"/>
      <c r="K847" s="106"/>
      <c r="L847" s="106"/>
      <c r="M847" s="107"/>
      <c r="N847" s="150" t="str">
        <f t="shared" si="362"/>
        <v xml:space="preserve"> </v>
      </c>
      <c r="O847" s="145" t="str">
        <f t="shared" si="363"/>
        <v xml:space="preserve"> </v>
      </c>
      <c r="P847" s="154" t="str">
        <f t="shared" si="364"/>
        <v xml:space="preserve"> </v>
      </c>
      <c r="Q847" s="145">
        <f t="shared" si="365"/>
        <v>0</v>
      </c>
      <c r="R847" s="145" t="str">
        <f t="shared" si="366"/>
        <v xml:space="preserve"> </v>
      </c>
      <c r="S847" s="145" t="str">
        <f t="shared" si="367"/>
        <v xml:space="preserve"> </v>
      </c>
      <c r="T847" s="145" t="str">
        <f t="shared" si="368"/>
        <v xml:space="preserve"> </v>
      </c>
      <c r="U847" s="150" t="e">
        <f t="shared" si="369"/>
        <v>#VALUE!</v>
      </c>
      <c r="V847" s="145" t="e">
        <f t="shared" si="370"/>
        <v>#VALUE!</v>
      </c>
      <c r="W847" s="137" t="e">
        <f t="shared" si="371"/>
        <v>#VALUE!</v>
      </c>
      <c r="X847" s="73" t="str">
        <f t="shared" si="359"/>
        <v>donnée(s) manquante(s)</v>
      </c>
      <c r="Y847" s="74" t="str">
        <f t="shared" si="360"/>
        <v>donnée(s) manquante(s)</v>
      </c>
      <c r="Z847" s="131" t="e">
        <f t="shared" si="372"/>
        <v>#DIV/0!</v>
      </c>
      <c r="AA847" s="127" t="str">
        <f>IF(ISBLANK(L847)," ",IF(L847&lt;=Scenario!$C$3,0,IF(L847&lt;=Scenario!$C$5,1,IF(L847&lt;=Scenario!$C$6,2,IF(L847&lt;=Scenario!$C$7,3,IF(L847&lt;=Scenario!$C$8,4,5))))))</f>
        <v xml:space="preserve"> </v>
      </c>
      <c r="AB847" s="127" t="str">
        <f>IF(ISBLANK(M847)," ",IF(M847&lt;=Scenario!$G$3,0,IF(M847&lt;=Scenario!$G$5,1,IF(M847&lt;=Scenario!$G$6,2,IF(M847&lt;=Scenario!$G$7,3,IF(M847&lt;=Scenario!$G$8,4,IF(M847&lt;=Scenario!$G$9,5,IF(M847&lt;=Scenario!$G$10,6,7))))))))</f>
        <v xml:space="preserve"> </v>
      </c>
      <c r="AC847" s="127"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27"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27">
        <f>IF(ISBLANK(F847)," ",IF(F847&lt;=Scenario!$AI$3,0,IF(F847&lt;=Scenario!$AI$5,1,IF(F847&lt;=Scenario!$AI$6,2,IF(F847&lt;=Scenario!$AI$7,3,IF(F847&lt;=Scenario!$AI$8,4,IF(F847&lt;=Scenario!$AI$9,5,IF(F847&lt;=Scenario!$AI$10,6,IF(F847&lt;=Scenario!$AI$11,7,IF(F847&lt;=Scenario!$AI$12,8,IF(F847&lt;=Scenario!$AI$13,9,10)))))))))))</f>
        <v>0</v>
      </c>
      <c r="AF847" s="127" t="str">
        <f t="shared" si="373"/>
        <v xml:space="preserve"> </v>
      </c>
      <c r="AG847" s="132" t="e">
        <f t="shared" si="355"/>
        <v>#VALUE!</v>
      </c>
      <c r="AH847" s="133" t="e">
        <f t="shared" ref="AH847:AH865" si="376">AB847+AF847+AA847</f>
        <v>#VALUE!</v>
      </c>
      <c r="AI847" s="126" t="e">
        <f t="shared" si="361"/>
        <v>#VALUE!</v>
      </c>
      <c r="AJ847" s="73" t="str">
        <f t="shared" si="374"/>
        <v>missing data</v>
      </c>
      <c r="AK847" s="80" t="str">
        <f t="shared" si="375"/>
        <v>missing data</v>
      </c>
    </row>
    <row r="848" spans="1:37" x14ac:dyDescent="0.25">
      <c r="A848" s="114" t="s">
        <v>74</v>
      </c>
      <c r="B848" s="102"/>
      <c r="C848" s="103"/>
      <c r="D848" s="105"/>
      <c r="E848" s="193" t="e">
        <f t="shared" si="356"/>
        <v>#DIV/0!</v>
      </c>
      <c r="F848" s="191">
        <f t="shared" si="357"/>
        <v>0</v>
      </c>
      <c r="G848" s="103"/>
      <c r="H848" s="104">
        <f t="shared" si="358"/>
        <v>0</v>
      </c>
      <c r="I848" s="147"/>
      <c r="J848" s="106"/>
      <c r="K848" s="106"/>
      <c r="L848" s="106"/>
      <c r="M848" s="107"/>
      <c r="N848" s="150" t="str">
        <f t="shared" si="362"/>
        <v xml:space="preserve"> </v>
      </c>
      <c r="O848" s="145" t="str">
        <f t="shared" si="363"/>
        <v xml:space="preserve"> </v>
      </c>
      <c r="P848" s="154" t="str">
        <f t="shared" si="364"/>
        <v xml:space="preserve"> </v>
      </c>
      <c r="Q848" s="145">
        <f t="shared" si="365"/>
        <v>0</v>
      </c>
      <c r="R848" s="145" t="str">
        <f t="shared" si="366"/>
        <v xml:space="preserve"> </v>
      </c>
      <c r="S848" s="145" t="str">
        <f t="shared" si="367"/>
        <v xml:space="preserve"> </v>
      </c>
      <c r="T848" s="145" t="str">
        <f t="shared" si="368"/>
        <v xml:space="preserve"> </v>
      </c>
      <c r="U848" s="150" t="e">
        <f t="shared" si="369"/>
        <v>#VALUE!</v>
      </c>
      <c r="V848" s="145" t="e">
        <f t="shared" si="370"/>
        <v>#VALUE!</v>
      </c>
      <c r="W848" s="137" t="e">
        <f t="shared" si="371"/>
        <v>#VALUE!</v>
      </c>
      <c r="X848" s="73" t="str">
        <f t="shared" si="359"/>
        <v>donnée(s) manquante(s)</v>
      </c>
      <c r="Y848" s="74" t="str">
        <f t="shared" si="360"/>
        <v>donnée(s) manquante(s)</v>
      </c>
      <c r="Z848" s="131" t="e">
        <f t="shared" si="372"/>
        <v>#DIV/0!</v>
      </c>
      <c r="AA848" s="127" t="str">
        <f>IF(ISBLANK(L848)," ",IF(L848&lt;=Scenario!$C$3,0,IF(L848&lt;=Scenario!$C$5,1,IF(L848&lt;=Scenario!$C$6,2,IF(L848&lt;=Scenario!$C$7,3,IF(L848&lt;=Scenario!$C$8,4,5))))))</f>
        <v xml:space="preserve"> </v>
      </c>
      <c r="AB848" s="127" t="str">
        <f>IF(ISBLANK(M848)," ",IF(M848&lt;=Scenario!$G$3,0,IF(M848&lt;=Scenario!$G$5,1,IF(M848&lt;=Scenario!$G$6,2,IF(M848&lt;=Scenario!$G$7,3,IF(M848&lt;=Scenario!$G$8,4,IF(M848&lt;=Scenario!$G$9,5,IF(M848&lt;=Scenario!$G$10,6,7))))))))</f>
        <v xml:space="preserve"> </v>
      </c>
      <c r="AC848" s="127"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27"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27">
        <f>IF(ISBLANK(F848)," ",IF(F848&lt;=Scenario!$AI$3,0,IF(F848&lt;=Scenario!$AI$5,1,IF(F848&lt;=Scenario!$AI$6,2,IF(F848&lt;=Scenario!$AI$7,3,IF(F848&lt;=Scenario!$AI$8,4,IF(F848&lt;=Scenario!$AI$9,5,IF(F848&lt;=Scenario!$AI$10,6,IF(F848&lt;=Scenario!$AI$11,7,IF(F848&lt;=Scenario!$AI$12,8,IF(F848&lt;=Scenario!$AI$13,9,10)))))))))))</f>
        <v>0</v>
      </c>
      <c r="AF848" s="127" t="str">
        <f t="shared" si="373"/>
        <v xml:space="preserve"> </v>
      </c>
      <c r="AG848" s="132" t="e">
        <f t="shared" si="355"/>
        <v>#VALUE!</v>
      </c>
      <c r="AH848" s="133" t="e">
        <f t="shared" si="376"/>
        <v>#VALUE!</v>
      </c>
      <c r="AI848" s="126" t="e">
        <f t="shared" si="361"/>
        <v>#VALUE!</v>
      </c>
      <c r="AJ848" s="73" t="str">
        <f t="shared" si="374"/>
        <v>missing data</v>
      </c>
      <c r="AK848" s="80" t="str">
        <f t="shared" si="375"/>
        <v>missing data</v>
      </c>
    </row>
    <row r="849" spans="1:37" x14ac:dyDescent="0.25">
      <c r="A849" s="114" t="s">
        <v>74</v>
      </c>
      <c r="B849" s="102"/>
      <c r="C849" s="103"/>
      <c r="D849" s="105"/>
      <c r="E849" s="193" t="e">
        <f t="shared" si="356"/>
        <v>#DIV/0!</v>
      </c>
      <c r="F849" s="191">
        <f t="shared" si="357"/>
        <v>0</v>
      </c>
      <c r="G849" s="103"/>
      <c r="H849" s="104">
        <f t="shared" si="358"/>
        <v>0</v>
      </c>
      <c r="I849" s="147"/>
      <c r="J849" s="106"/>
      <c r="K849" s="106"/>
      <c r="L849" s="106"/>
      <c r="M849" s="107"/>
      <c r="N849" s="150" t="str">
        <f t="shared" si="362"/>
        <v xml:space="preserve"> </v>
      </c>
      <c r="O849" s="145" t="str">
        <f t="shared" si="363"/>
        <v xml:space="preserve"> </v>
      </c>
      <c r="P849" s="154" t="str">
        <f t="shared" si="364"/>
        <v xml:space="preserve"> </v>
      </c>
      <c r="Q849" s="145">
        <f t="shared" si="365"/>
        <v>0</v>
      </c>
      <c r="R849" s="145" t="str">
        <f t="shared" si="366"/>
        <v xml:space="preserve"> </v>
      </c>
      <c r="S849" s="145" t="str">
        <f t="shared" si="367"/>
        <v xml:space="preserve"> </v>
      </c>
      <c r="T849" s="145" t="str">
        <f t="shared" si="368"/>
        <v xml:space="preserve"> </v>
      </c>
      <c r="U849" s="150" t="e">
        <f t="shared" si="369"/>
        <v>#VALUE!</v>
      </c>
      <c r="V849" s="145" t="e">
        <f t="shared" si="370"/>
        <v>#VALUE!</v>
      </c>
      <c r="W849" s="137" t="e">
        <f t="shared" si="371"/>
        <v>#VALUE!</v>
      </c>
      <c r="X849" s="73" t="str">
        <f t="shared" si="359"/>
        <v>donnée(s) manquante(s)</v>
      </c>
      <c r="Y849" s="74" t="str">
        <f t="shared" si="360"/>
        <v>donnée(s) manquante(s)</v>
      </c>
      <c r="Z849" s="131" t="e">
        <f t="shared" si="372"/>
        <v>#DIV/0!</v>
      </c>
      <c r="AA849" s="127" t="str">
        <f>IF(ISBLANK(L849)," ",IF(L849&lt;=Scenario!$C$3,0,IF(L849&lt;=Scenario!$C$5,1,IF(L849&lt;=Scenario!$C$6,2,IF(L849&lt;=Scenario!$C$7,3,IF(L849&lt;=Scenario!$C$8,4,5))))))</f>
        <v xml:space="preserve"> </v>
      </c>
      <c r="AB849" s="127" t="str">
        <f>IF(ISBLANK(M849)," ",IF(M849&lt;=Scenario!$G$3,0,IF(M849&lt;=Scenario!$G$5,1,IF(M849&lt;=Scenario!$G$6,2,IF(M849&lt;=Scenario!$G$7,3,IF(M849&lt;=Scenario!$G$8,4,IF(M849&lt;=Scenario!$G$9,5,IF(M849&lt;=Scenario!$G$10,6,7))))))))</f>
        <v xml:space="preserve"> </v>
      </c>
      <c r="AC849" s="127"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27"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27">
        <f>IF(ISBLANK(F849)," ",IF(F849&lt;=Scenario!$AI$3,0,IF(F849&lt;=Scenario!$AI$5,1,IF(F849&lt;=Scenario!$AI$6,2,IF(F849&lt;=Scenario!$AI$7,3,IF(F849&lt;=Scenario!$AI$8,4,IF(F849&lt;=Scenario!$AI$9,5,IF(F849&lt;=Scenario!$AI$10,6,IF(F849&lt;=Scenario!$AI$11,7,IF(F849&lt;=Scenario!$AI$12,8,IF(F849&lt;=Scenario!$AI$13,9,10)))))))))))</f>
        <v>0</v>
      </c>
      <c r="AF849" s="127" t="str">
        <f t="shared" si="373"/>
        <v xml:space="preserve"> </v>
      </c>
      <c r="AG849" s="132" t="e">
        <f t="shared" ref="AG849:AG866" si="377">AD849+AC849+AE849+Z849</f>
        <v>#VALUE!</v>
      </c>
      <c r="AH849" s="133" t="e">
        <f t="shared" si="376"/>
        <v>#VALUE!</v>
      </c>
      <c r="AI849" s="126" t="e">
        <f t="shared" si="361"/>
        <v>#VALUE!</v>
      </c>
      <c r="AJ849" s="73" t="str">
        <f t="shared" si="374"/>
        <v>missing data</v>
      </c>
      <c r="AK849" s="80" t="str">
        <f t="shared" si="375"/>
        <v>missing data</v>
      </c>
    </row>
    <row r="850" spans="1:37" x14ac:dyDescent="0.25">
      <c r="A850" s="114" t="s">
        <v>74</v>
      </c>
      <c r="B850" s="102"/>
      <c r="C850" s="103"/>
      <c r="D850" s="105"/>
      <c r="E850" s="193" t="e">
        <f t="shared" si="356"/>
        <v>#DIV/0!</v>
      </c>
      <c r="F850" s="191">
        <f t="shared" si="357"/>
        <v>0</v>
      </c>
      <c r="G850" s="103"/>
      <c r="H850" s="104">
        <f t="shared" si="358"/>
        <v>0</v>
      </c>
      <c r="I850" s="147"/>
      <c r="J850" s="106"/>
      <c r="K850" s="106"/>
      <c r="L850" s="106"/>
      <c r="M850" s="107"/>
      <c r="N850" s="150" t="str">
        <f t="shared" si="362"/>
        <v xml:space="preserve"> </v>
      </c>
      <c r="O850" s="145" t="str">
        <f t="shared" si="363"/>
        <v xml:space="preserve"> </v>
      </c>
      <c r="P850" s="154" t="str">
        <f t="shared" si="364"/>
        <v xml:space="preserve"> </v>
      </c>
      <c r="Q850" s="145">
        <f t="shared" si="365"/>
        <v>0</v>
      </c>
      <c r="R850" s="145" t="str">
        <f t="shared" si="366"/>
        <v xml:space="preserve"> </v>
      </c>
      <c r="S850" s="145" t="str">
        <f t="shared" si="367"/>
        <v xml:space="preserve"> </v>
      </c>
      <c r="T850" s="145" t="str">
        <f t="shared" si="368"/>
        <v xml:space="preserve"> </v>
      </c>
      <c r="U850" s="150" t="e">
        <f t="shared" si="369"/>
        <v>#VALUE!</v>
      </c>
      <c r="V850" s="145" t="e">
        <f t="shared" si="370"/>
        <v>#VALUE!</v>
      </c>
      <c r="W850" s="137" t="e">
        <f t="shared" si="371"/>
        <v>#VALUE!</v>
      </c>
      <c r="X850" s="73" t="str">
        <f t="shared" si="359"/>
        <v>donnée(s) manquante(s)</v>
      </c>
      <c r="Y850" s="74" t="str">
        <f t="shared" si="360"/>
        <v>donnée(s) manquante(s)</v>
      </c>
      <c r="Z850" s="131" t="e">
        <f t="shared" si="372"/>
        <v>#DIV/0!</v>
      </c>
      <c r="AA850" s="127" t="str">
        <f>IF(ISBLANK(L850)," ",IF(L850&lt;=Scenario!$C$3,0,IF(L850&lt;=Scenario!$C$5,1,IF(L850&lt;=Scenario!$C$6,2,IF(L850&lt;=Scenario!$C$7,3,IF(L850&lt;=Scenario!$C$8,4,5))))))</f>
        <v xml:space="preserve"> </v>
      </c>
      <c r="AB850" s="127" t="str">
        <f>IF(ISBLANK(M850)," ",IF(M850&lt;=Scenario!$G$3,0,IF(M850&lt;=Scenario!$G$5,1,IF(M850&lt;=Scenario!$G$6,2,IF(M850&lt;=Scenario!$G$7,3,IF(M850&lt;=Scenario!$G$8,4,IF(M850&lt;=Scenario!$G$9,5,IF(M850&lt;=Scenario!$G$10,6,7))))))))</f>
        <v xml:space="preserve"> </v>
      </c>
      <c r="AC850" s="127"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27"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27">
        <f>IF(ISBLANK(F850)," ",IF(F850&lt;=Scenario!$AI$3,0,IF(F850&lt;=Scenario!$AI$5,1,IF(F850&lt;=Scenario!$AI$6,2,IF(F850&lt;=Scenario!$AI$7,3,IF(F850&lt;=Scenario!$AI$8,4,IF(F850&lt;=Scenario!$AI$9,5,IF(F850&lt;=Scenario!$AI$10,6,IF(F850&lt;=Scenario!$AI$11,7,IF(F850&lt;=Scenario!$AI$12,8,IF(F850&lt;=Scenario!$AI$13,9,10)))))))))))</f>
        <v>0</v>
      </c>
      <c r="AF850" s="127" t="str">
        <f t="shared" si="373"/>
        <v xml:space="preserve"> </v>
      </c>
      <c r="AG850" s="132" t="e">
        <f t="shared" si="377"/>
        <v>#VALUE!</v>
      </c>
      <c r="AH850" s="133" t="e">
        <f t="shared" si="376"/>
        <v>#VALUE!</v>
      </c>
      <c r="AI850" s="126" t="e">
        <f t="shared" si="361"/>
        <v>#VALUE!</v>
      </c>
      <c r="AJ850" s="73" t="str">
        <f t="shared" si="374"/>
        <v>missing data</v>
      </c>
      <c r="AK850" s="80" t="str">
        <f t="shared" si="375"/>
        <v>missing data</v>
      </c>
    </row>
    <row r="851" spans="1:37" x14ac:dyDescent="0.25">
      <c r="A851" s="114" t="s">
        <v>74</v>
      </c>
      <c r="B851" s="102"/>
      <c r="C851" s="103"/>
      <c r="D851" s="105"/>
      <c r="E851" s="193" t="e">
        <f t="shared" si="356"/>
        <v>#DIV/0!</v>
      </c>
      <c r="F851" s="191">
        <f t="shared" si="357"/>
        <v>0</v>
      </c>
      <c r="G851" s="103"/>
      <c r="H851" s="104">
        <f t="shared" si="358"/>
        <v>0</v>
      </c>
      <c r="I851" s="147"/>
      <c r="J851" s="106"/>
      <c r="K851" s="106"/>
      <c r="L851" s="106"/>
      <c r="M851" s="107"/>
      <c r="N851" s="150" t="str">
        <f t="shared" si="362"/>
        <v xml:space="preserve"> </v>
      </c>
      <c r="O851" s="145" t="str">
        <f t="shared" si="363"/>
        <v xml:space="preserve"> </v>
      </c>
      <c r="P851" s="154" t="str">
        <f t="shared" si="364"/>
        <v xml:space="preserve"> </v>
      </c>
      <c r="Q851" s="145">
        <f t="shared" si="365"/>
        <v>0</v>
      </c>
      <c r="R851" s="145" t="str">
        <f t="shared" si="366"/>
        <v xml:space="preserve"> </v>
      </c>
      <c r="S851" s="145" t="str">
        <f t="shared" si="367"/>
        <v xml:space="preserve"> </v>
      </c>
      <c r="T851" s="145" t="str">
        <f t="shared" si="368"/>
        <v xml:space="preserve"> </v>
      </c>
      <c r="U851" s="150" t="e">
        <f t="shared" si="369"/>
        <v>#VALUE!</v>
      </c>
      <c r="V851" s="145" t="e">
        <f t="shared" si="370"/>
        <v>#VALUE!</v>
      </c>
      <c r="W851" s="137" t="e">
        <f t="shared" si="371"/>
        <v>#VALUE!</v>
      </c>
      <c r="X851" s="73" t="str">
        <f t="shared" si="359"/>
        <v>donnée(s) manquante(s)</v>
      </c>
      <c r="Y851" s="74" t="str">
        <f t="shared" si="360"/>
        <v>donnée(s) manquante(s)</v>
      </c>
      <c r="Z851" s="131" t="e">
        <f t="shared" si="372"/>
        <v>#DIV/0!</v>
      </c>
      <c r="AA851" s="127" t="str">
        <f>IF(ISBLANK(L851)," ",IF(L851&lt;=Scenario!$C$3,0,IF(L851&lt;=Scenario!$C$5,1,IF(L851&lt;=Scenario!$C$6,2,IF(L851&lt;=Scenario!$C$7,3,IF(L851&lt;=Scenario!$C$8,4,5))))))</f>
        <v xml:space="preserve"> </v>
      </c>
      <c r="AB851" s="127" t="str">
        <f>IF(ISBLANK(M851)," ",IF(M851&lt;=Scenario!$G$3,0,IF(M851&lt;=Scenario!$G$5,1,IF(M851&lt;=Scenario!$G$6,2,IF(M851&lt;=Scenario!$G$7,3,IF(M851&lt;=Scenario!$G$8,4,IF(M851&lt;=Scenario!$G$9,5,IF(M851&lt;=Scenario!$G$10,6,7))))))))</f>
        <v xml:space="preserve"> </v>
      </c>
      <c r="AC851" s="127"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27"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27">
        <f>IF(ISBLANK(F851)," ",IF(F851&lt;=Scenario!$AI$3,0,IF(F851&lt;=Scenario!$AI$5,1,IF(F851&lt;=Scenario!$AI$6,2,IF(F851&lt;=Scenario!$AI$7,3,IF(F851&lt;=Scenario!$AI$8,4,IF(F851&lt;=Scenario!$AI$9,5,IF(F851&lt;=Scenario!$AI$10,6,IF(F851&lt;=Scenario!$AI$11,7,IF(F851&lt;=Scenario!$AI$12,8,IF(F851&lt;=Scenario!$AI$13,9,10)))))))))))</f>
        <v>0</v>
      </c>
      <c r="AF851" s="127" t="str">
        <f t="shared" si="373"/>
        <v xml:space="preserve"> </v>
      </c>
      <c r="AG851" s="132" t="e">
        <f t="shared" si="377"/>
        <v>#VALUE!</v>
      </c>
      <c r="AH851" s="133" t="e">
        <f t="shared" si="376"/>
        <v>#VALUE!</v>
      </c>
      <c r="AI851" s="126" t="e">
        <f t="shared" si="361"/>
        <v>#VALUE!</v>
      </c>
      <c r="AJ851" s="73" t="str">
        <f t="shared" si="374"/>
        <v>missing data</v>
      </c>
      <c r="AK851" s="80" t="str">
        <f t="shared" si="375"/>
        <v>missing data</v>
      </c>
    </row>
    <row r="852" spans="1:37" x14ac:dyDescent="0.25">
      <c r="A852" s="114" t="s">
        <v>74</v>
      </c>
      <c r="B852" s="102"/>
      <c r="C852" s="103"/>
      <c r="D852" s="105"/>
      <c r="E852" s="193" t="e">
        <f t="shared" si="356"/>
        <v>#DIV/0!</v>
      </c>
      <c r="F852" s="191">
        <f t="shared" si="357"/>
        <v>0</v>
      </c>
      <c r="G852" s="103"/>
      <c r="H852" s="104">
        <f t="shared" si="358"/>
        <v>0</v>
      </c>
      <c r="I852" s="147"/>
      <c r="J852" s="106"/>
      <c r="K852" s="106"/>
      <c r="L852" s="106"/>
      <c r="M852" s="107"/>
      <c r="N852" s="150" t="str">
        <f t="shared" si="362"/>
        <v xml:space="preserve"> </v>
      </c>
      <c r="O852" s="145" t="str">
        <f t="shared" si="363"/>
        <v xml:space="preserve"> </v>
      </c>
      <c r="P852" s="154" t="str">
        <f t="shared" si="364"/>
        <v xml:space="preserve"> </v>
      </c>
      <c r="Q852" s="145">
        <f t="shared" si="365"/>
        <v>0</v>
      </c>
      <c r="R852" s="145" t="str">
        <f t="shared" si="366"/>
        <v xml:space="preserve"> </v>
      </c>
      <c r="S852" s="145" t="str">
        <f t="shared" si="367"/>
        <v xml:space="preserve"> </v>
      </c>
      <c r="T852" s="145" t="str">
        <f t="shared" si="368"/>
        <v xml:space="preserve"> </v>
      </c>
      <c r="U852" s="150" t="e">
        <f t="shared" si="369"/>
        <v>#VALUE!</v>
      </c>
      <c r="V852" s="145" t="e">
        <f t="shared" si="370"/>
        <v>#VALUE!</v>
      </c>
      <c r="W852" s="137" t="e">
        <f t="shared" si="371"/>
        <v>#VALUE!</v>
      </c>
      <c r="X852" s="73" t="str">
        <f t="shared" si="359"/>
        <v>donnée(s) manquante(s)</v>
      </c>
      <c r="Y852" s="74" t="str">
        <f t="shared" si="360"/>
        <v>donnée(s) manquante(s)</v>
      </c>
      <c r="Z852" s="131" t="e">
        <f t="shared" si="372"/>
        <v>#DIV/0!</v>
      </c>
      <c r="AA852" s="127" t="str">
        <f>IF(ISBLANK(L852)," ",IF(L852&lt;=Scenario!$C$3,0,IF(L852&lt;=Scenario!$C$5,1,IF(L852&lt;=Scenario!$C$6,2,IF(L852&lt;=Scenario!$C$7,3,IF(L852&lt;=Scenario!$C$8,4,5))))))</f>
        <v xml:space="preserve"> </v>
      </c>
      <c r="AB852" s="127" t="str">
        <f>IF(ISBLANK(M852)," ",IF(M852&lt;=Scenario!$G$3,0,IF(M852&lt;=Scenario!$G$5,1,IF(M852&lt;=Scenario!$G$6,2,IF(M852&lt;=Scenario!$G$7,3,IF(M852&lt;=Scenario!$G$8,4,IF(M852&lt;=Scenario!$G$9,5,IF(M852&lt;=Scenario!$G$10,6,7))))))))</f>
        <v xml:space="preserve"> </v>
      </c>
      <c r="AC852" s="127"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27"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27">
        <f>IF(ISBLANK(F852)," ",IF(F852&lt;=Scenario!$AI$3,0,IF(F852&lt;=Scenario!$AI$5,1,IF(F852&lt;=Scenario!$AI$6,2,IF(F852&lt;=Scenario!$AI$7,3,IF(F852&lt;=Scenario!$AI$8,4,IF(F852&lt;=Scenario!$AI$9,5,IF(F852&lt;=Scenario!$AI$10,6,IF(F852&lt;=Scenario!$AI$11,7,IF(F852&lt;=Scenario!$AI$12,8,IF(F852&lt;=Scenario!$AI$13,9,10)))))))))))</f>
        <v>0</v>
      </c>
      <c r="AF852" s="127" t="str">
        <f t="shared" si="373"/>
        <v xml:space="preserve"> </v>
      </c>
      <c r="AG852" s="132" t="e">
        <f t="shared" si="377"/>
        <v>#VALUE!</v>
      </c>
      <c r="AH852" s="133" t="e">
        <f t="shared" si="376"/>
        <v>#VALUE!</v>
      </c>
      <c r="AI852" s="126" t="e">
        <f t="shared" si="361"/>
        <v>#VALUE!</v>
      </c>
      <c r="AJ852" s="73" t="str">
        <f t="shared" si="374"/>
        <v>missing data</v>
      </c>
      <c r="AK852" s="80" t="str">
        <f t="shared" si="375"/>
        <v>missing data</v>
      </c>
    </row>
    <row r="853" spans="1:37" x14ac:dyDescent="0.25">
      <c r="A853" s="114" t="s">
        <v>74</v>
      </c>
      <c r="B853" s="102"/>
      <c r="C853" s="103"/>
      <c r="D853" s="105"/>
      <c r="E853" s="193" t="e">
        <f t="shared" si="356"/>
        <v>#DIV/0!</v>
      </c>
      <c r="F853" s="191">
        <f t="shared" si="357"/>
        <v>0</v>
      </c>
      <c r="G853" s="103"/>
      <c r="H853" s="104">
        <f t="shared" si="358"/>
        <v>0</v>
      </c>
      <c r="I853" s="147"/>
      <c r="J853" s="106"/>
      <c r="K853" s="106"/>
      <c r="L853" s="106"/>
      <c r="M853" s="107"/>
      <c r="N853" s="150" t="str">
        <f t="shared" si="362"/>
        <v xml:space="preserve"> </v>
      </c>
      <c r="O853" s="145" t="str">
        <f t="shared" si="363"/>
        <v xml:space="preserve"> </v>
      </c>
      <c r="P853" s="154" t="str">
        <f t="shared" si="364"/>
        <v xml:space="preserve"> </v>
      </c>
      <c r="Q853" s="145">
        <f t="shared" si="365"/>
        <v>0</v>
      </c>
      <c r="R853" s="145" t="str">
        <f t="shared" si="366"/>
        <v xml:space="preserve"> </v>
      </c>
      <c r="S853" s="145" t="str">
        <f t="shared" si="367"/>
        <v xml:space="preserve"> </v>
      </c>
      <c r="T853" s="145" t="str">
        <f t="shared" si="368"/>
        <v xml:space="preserve"> </v>
      </c>
      <c r="U853" s="150" t="e">
        <f t="shared" si="369"/>
        <v>#VALUE!</v>
      </c>
      <c r="V853" s="145" t="e">
        <f t="shared" si="370"/>
        <v>#VALUE!</v>
      </c>
      <c r="W853" s="137" t="e">
        <f t="shared" si="371"/>
        <v>#VALUE!</v>
      </c>
      <c r="X853" s="73" t="str">
        <f t="shared" si="359"/>
        <v>donnée(s) manquante(s)</v>
      </c>
      <c r="Y853" s="74" t="str">
        <f t="shared" si="360"/>
        <v>donnée(s) manquante(s)</v>
      </c>
      <c r="Z853" s="131" t="e">
        <f t="shared" si="372"/>
        <v>#DIV/0!</v>
      </c>
      <c r="AA853" s="127" t="str">
        <f>IF(ISBLANK(L853)," ",IF(L853&lt;=Scenario!$C$3,0,IF(L853&lt;=Scenario!$C$5,1,IF(L853&lt;=Scenario!$C$6,2,IF(L853&lt;=Scenario!$C$7,3,IF(L853&lt;=Scenario!$C$8,4,5))))))</f>
        <v xml:space="preserve"> </v>
      </c>
      <c r="AB853" s="127" t="str">
        <f>IF(ISBLANK(M853)," ",IF(M853&lt;=Scenario!$G$3,0,IF(M853&lt;=Scenario!$G$5,1,IF(M853&lt;=Scenario!$G$6,2,IF(M853&lt;=Scenario!$G$7,3,IF(M853&lt;=Scenario!$G$8,4,IF(M853&lt;=Scenario!$G$9,5,IF(M853&lt;=Scenario!$G$10,6,7))))))))</f>
        <v xml:space="preserve"> </v>
      </c>
      <c r="AC853" s="127"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27"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27">
        <f>IF(ISBLANK(F853)," ",IF(F853&lt;=Scenario!$AI$3,0,IF(F853&lt;=Scenario!$AI$5,1,IF(F853&lt;=Scenario!$AI$6,2,IF(F853&lt;=Scenario!$AI$7,3,IF(F853&lt;=Scenario!$AI$8,4,IF(F853&lt;=Scenario!$AI$9,5,IF(F853&lt;=Scenario!$AI$10,6,IF(F853&lt;=Scenario!$AI$11,7,IF(F853&lt;=Scenario!$AI$12,8,IF(F853&lt;=Scenario!$AI$13,9,10)))))))))))</f>
        <v>0</v>
      </c>
      <c r="AF853" s="127" t="str">
        <f t="shared" si="373"/>
        <v xml:space="preserve"> </v>
      </c>
      <c r="AG853" s="132" t="e">
        <f t="shared" si="377"/>
        <v>#VALUE!</v>
      </c>
      <c r="AH853" s="133" t="e">
        <f t="shared" si="376"/>
        <v>#VALUE!</v>
      </c>
      <c r="AI853" s="126" t="e">
        <f t="shared" si="361"/>
        <v>#VALUE!</v>
      </c>
      <c r="AJ853" s="73" t="str">
        <f t="shared" si="374"/>
        <v>missing data</v>
      </c>
      <c r="AK853" s="80" t="str">
        <f t="shared" si="375"/>
        <v>missing data</v>
      </c>
    </row>
    <row r="854" spans="1:37" x14ac:dyDescent="0.25">
      <c r="A854" s="114" t="s">
        <v>74</v>
      </c>
      <c r="B854" s="102"/>
      <c r="C854" s="103"/>
      <c r="D854" s="105"/>
      <c r="E854" s="193" t="e">
        <f t="shared" si="356"/>
        <v>#DIV/0!</v>
      </c>
      <c r="F854" s="191">
        <f t="shared" si="357"/>
        <v>0</v>
      </c>
      <c r="G854" s="103"/>
      <c r="H854" s="104">
        <f t="shared" si="358"/>
        <v>0</v>
      </c>
      <c r="I854" s="147"/>
      <c r="J854" s="106"/>
      <c r="K854" s="106"/>
      <c r="L854" s="106"/>
      <c r="M854" s="107"/>
      <c r="N854" s="150" t="str">
        <f t="shared" si="362"/>
        <v xml:space="preserve"> </v>
      </c>
      <c r="O854" s="145" t="str">
        <f t="shared" si="363"/>
        <v xml:space="preserve"> </v>
      </c>
      <c r="P854" s="154" t="str">
        <f t="shared" si="364"/>
        <v xml:space="preserve"> </v>
      </c>
      <c r="Q854" s="145">
        <f t="shared" si="365"/>
        <v>0</v>
      </c>
      <c r="R854" s="145" t="str">
        <f t="shared" si="366"/>
        <v xml:space="preserve"> </v>
      </c>
      <c r="S854" s="145" t="str">
        <f t="shared" si="367"/>
        <v xml:space="preserve"> </v>
      </c>
      <c r="T854" s="145" t="str">
        <f t="shared" si="368"/>
        <v xml:space="preserve"> </v>
      </c>
      <c r="U854" s="150" t="e">
        <f t="shared" si="369"/>
        <v>#VALUE!</v>
      </c>
      <c r="V854" s="145" t="e">
        <f t="shared" si="370"/>
        <v>#VALUE!</v>
      </c>
      <c r="W854" s="137" t="e">
        <f t="shared" si="371"/>
        <v>#VALUE!</v>
      </c>
      <c r="X854" s="73" t="str">
        <f t="shared" si="359"/>
        <v>donnée(s) manquante(s)</v>
      </c>
      <c r="Y854" s="74" t="str">
        <f t="shared" si="360"/>
        <v>donnée(s) manquante(s)</v>
      </c>
      <c r="Z854" s="131" t="e">
        <f t="shared" si="372"/>
        <v>#DIV/0!</v>
      </c>
      <c r="AA854" s="127" t="str">
        <f>IF(ISBLANK(L854)," ",IF(L854&lt;=Scenario!$C$3,0,IF(L854&lt;=Scenario!$C$5,1,IF(L854&lt;=Scenario!$C$6,2,IF(L854&lt;=Scenario!$C$7,3,IF(L854&lt;=Scenario!$C$8,4,5))))))</f>
        <v xml:space="preserve"> </v>
      </c>
      <c r="AB854" s="127" t="str">
        <f>IF(ISBLANK(M854)," ",IF(M854&lt;=Scenario!$G$3,0,IF(M854&lt;=Scenario!$G$5,1,IF(M854&lt;=Scenario!$G$6,2,IF(M854&lt;=Scenario!$G$7,3,IF(M854&lt;=Scenario!$G$8,4,IF(M854&lt;=Scenario!$G$9,5,IF(M854&lt;=Scenario!$G$10,6,7))))))))</f>
        <v xml:space="preserve"> </v>
      </c>
      <c r="AC854" s="127"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27"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27">
        <f>IF(ISBLANK(F854)," ",IF(F854&lt;=Scenario!$AI$3,0,IF(F854&lt;=Scenario!$AI$5,1,IF(F854&lt;=Scenario!$AI$6,2,IF(F854&lt;=Scenario!$AI$7,3,IF(F854&lt;=Scenario!$AI$8,4,IF(F854&lt;=Scenario!$AI$9,5,IF(F854&lt;=Scenario!$AI$10,6,IF(F854&lt;=Scenario!$AI$11,7,IF(F854&lt;=Scenario!$AI$12,8,IF(F854&lt;=Scenario!$AI$13,9,10)))))))))))</f>
        <v>0</v>
      </c>
      <c r="AF854" s="127" t="str">
        <f t="shared" si="373"/>
        <v xml:space="preserve"> </v>
      </c>
      <c r="AG854" s="132" t="e">
        <f t="shared" si="377"/>
        <v>#VALUE!</v>
      </c>
      <c r="AH854" s="133" t="e">
        <f t="shared" si="376"/>
        <v>#VALUE!</v>
      </c>
      <c r="AI854" s="126" t="e">
        <f t="shared" si="361"/>
        <v>#VALUE!</v>
      </c>
      <c r="AJ854" s="73" t="str">
        <f t="shared" si="374"/>
        <v>missing data</v>
      </c>
      <c r="AK854" s="80" t="str">
        <f t="shared" si="375"/>
        <v>missing data</v>
      </c>
    </row>
    <row r="855" spans="1:37" x14ac:dyDescent="0.25">
      <c r="A855" s="114" t="s">
        <v>74</v>
      </c>
      <c r="B855" s="102"/>
      <c r="C855" s="103"/>
      <c r="D855" s="105"/>
      <c r="E855" s="193" t="e">
        <f t="shared" si="356"/>
        <v>#DIV/0!</v>
      </c>
      <c r="F855" s="191">
        <f t="shared" si="357"/>
        <v>0</v>
      </c>
      <c r="G855" s="103"/>
      <c r="H855" s="104">
        <f t="shared" si="358"/>
        <v>0</v>
      </c>
      <c r="I855" s="147"/>
      <c r="J855" s="106"/>
      <c r="K855" s="106"/>
      <c r="L855" s="106"/>
      <c r="M855" s="107"/>
      <c r="N855" s="150" t="str">
        <f t="shared" si="362"/>
        <v xml:space="preserve"> </v>
      </c>
      <c r="O855" s="145" t="str">
        <f t="shared" si="363"/>
        <v xml:space="preserve"> </v>
      </c>
      <c r="P855" s="154" t="str">
        <f t="shared" si="364"/>
        <v xml:space="preserve"> </v>
      </c>
      <c r="Q855" s="145">
        <f t="shared" si="365"/>
        <v>0</v>
      </c>
      <c r="R855" s="145" t="str">
        <f t="shared" si="366"/>
        <v xml:space="preserve"> </v>
      </c>
      <c r="S855" s="145" t="str">
        <f t="shared" si="367"/>
        <v xml:space="preserve"> </v>
      </c>
      <c r="T855" s="145" t="str">
        <f t="shared" si="368"/>
        <v xml:space="preserve"> </v>
      </c>
      <c r="U855" s="150" t="e">
        <f t="shared" si="369"/>
        <v>#VALUE!</v>
      </c>
      <c r="V855" s="145" t="e">
        <f t="shared" si="370"/>
        <v>#VALUE!</v>
      </c>
      <c r="W855" s="137" t="e">
        <f t="shared" si="371"/>
        <v>#VALUE!</v>
      </c>
      <c r="X855" s="73" t="str">
        <f t="shared" si="359"/>
        <v>donnée(s) manquante(s)</v>
      </c>
      <c r="Y855" s="74" t="str">
        <f t="shared" si="360"/>
        <v>donnée(s) manquante(s)</v>
      </c>
      <c r="Z855" s="131" t="e">
        <f t="shared" si="372"/>
        <v>#DIV/0!</v>
      </c>
      <c r="AA855" s="127" t="str">
        <f>IF(ISBLANK(L855)," ",IF(L855&lt;=Scenario!$C$3,0,IF(L855&lt;=Scenario!$C$5,1,IF(L855&lt;=Scenario!$C$6,2,IF(L855&lt;=Scenario!$C$7,3,IF(L855&lt;=Scenario!$C$8,4,5))))))</f>
        <v xml:space="preserve"> </v>
      </c>
      <c r="AB855" s="127" t="str">
        <f>IF(ISBLANK(M855)," ",IF(M855&lt;=Scenario!$G$3,0,IF(M855&lt;=Scenario!$G$5,1,IF(M855&lt;=Scenario!$G$6,2,IF(M855&lt;=Scenario!$G$7,3,IF(M855&lt;=Scenario!$G$8,4,IF(M855&lt;=Scenario!$G$9,5,IF(M855&lt;=Scenario!$G$10,6,7))))))))</f>
        <v xml:space="preserve"> </v>
      </c>
      <c r="AC855" s="127"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27"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27">
        <f>IF(ISBLANK(F855)," ",IF(F855&lt;=Scenario!$AI$3,0,IF(F855&lt;=Scenario!$AI$5,1,IF(F855&lt;=Scenario!$AI$6,2,IF(F855&lt;=Scenario!$AI$7,3,IF(F855&lt;=Scenario!$AI$8,4,IF(F855&lt;=Scenario!$AI$9,5,IF(F855&lt;=Scenario!$AI$10,6,IF(F855&lt;=Scenario!$AI$11,7,IF(F855&lt;=Scenario!$AI$12,8,IF(F855&lt;=Scenario!$AI$13,9,10)))))))))))</f>
        <v>0</v>
      </c>
      <c r="AF855" s="127" t="str">
        <f t="shared" si="373"/>
        <v xml:space="preserve"> </v>
      </c>
      <c r="AG855" s="132" t="e">
        <f t="shared" si="377"/>
        <v>#VALUE!</v>
      </c>
      <c r="AH855" s="133" t="e">
        <f t="shared" si="376"/>
        <v>#VALUE!</v>
      </c>
      <c r="AI855" s="126" t="e">
        <f t="shared" si="361"/>
        <v>#VALUE!</v>
      </c>
      <c r="AJ855" s="73" t="str">
        <f t="shared" si="374"/>
        <v>missing data</v>
      </c>
      <c r="AK855" s="80" t="str">
        <f t="shared" si="375"/>
        <v>missing data</v>
      </c>
    </row>
    <row r="856" spans="1:37" x14ac:dyDescent="0.25">
      <c r="A856" s="114" t="s">
        <v>74</v>
      </c>
      <c r="B856" s="102"/>
      <c r="C856" s="103"/>
      <c r="D856" s="105"/>
      <c r="E856" s="193" t="e">
        <f t="shared" si="356"/>
        <v>#DIV/0!</v>
      </c>
      <c r="F856" s="191">
        <f t="shared" si="357"/>
        <v>0</v>
      </c>
      <c r="G856" s="103"/>
      <c r="H856" s="104">
        <f t="shared" si="358"/>
        <v>0</v>
      </c>
      <c r="I856" s="147"/>
      <c r="J856" s="106"/>
      <c r="K856" s="106"/>
      <c r="L856" s="106"/>
      <c r="M856" s="107"/>
      <c r="N856" s="150" t="str">
        <f t="shared" si="362"/>
        <v xml:space="preserve"> </v>
      </c>
      <c r="O856" s="145" t="str">
        <f t="shared" si="363"/>
        <v xml:space="preserve"> </v>
      </c>
      <c r="P856" s="154" t="str">
        <f t="shared" si="364"/>
        <v xml:space="preserve"> </v>
      </c>
      <c r="Q856" s="145">
        <f t="shared" si="365"/>
        <v>0</v>
      </c>
      <c r="R856" s="145" t="str">
        <f t="shared" si="366"/>
        <v xml:space="preserve"> </v>
      </c>
      <c r="S856" s="145" t="str">
        <f t="shared" si="367"/>
        <v xml:space="preserve"> </v>
      </c>
      <c r="T856" s="145" t="str">
        <f t="shared" si="368"/>
        <v xml:space="preserve"> </v>
      </c>
      <c r="U856" s="150" t="e">
        <f t="shared" si="369"/>
        <v>#VALUE!</v>
      </c>
      <c r="V856" s="145" t="e">
        <f t="shared" si="370"/>
        <v>#VALUE!</v>
      </c>
      <c r="W856" s="137" t="e">
        <f t="shared" si="371"/>
        <v>#VALUE!</v>
      </c>
      <c r="X856" s="73" t="str">
        <f t="shared" si="359"/>
        <v>donnée(s) manquante(s)</v>
      </c>
      <c r="Y856" s="74" t="str">
        <f t="shared" si="360"/>
        <v>donnée(s) manquante(s)</v>
      </c>
      <c r="Z856" s="131" t="e">
        <f t="shared" si="372"/>
        <v>#DIV/0!</v>
      </c>
      <c r="AA856" s="127" t="str">
        <f>IF(ISBLANK(L856)," ",IF(L856&lt;=Scenario!$C$3,0,IF(L856&lt;=Scenario!$C$5,1,IF(L856&lt;=Scenario!$C$6,2,IF(L856&lt;=Scenario!$C$7,3,IF(L856&lt;=Scenario!$C$8,4,5))))))</f>
        <v xml:space="preserve"> </v>
      </c>
      <c r="AB856" s="127" t="str">
        <f>IF(ISBLANK(M856)," ",IF(M856&lt;=Scenario!$G$3,0,IF(M856&lt;=Scenario!$G$5,1,IF(M856&lt;=Scenario!$G$6,2,IF(M856&lt;=Scenario!$G$7,3,IF(M856&lt;=Scenario!$G$8,4,IF(M856&lt;=Scenario!$G$9,5,IF(M856&lt;=Scenario!$G$10,6,7))))))))</f>
        <v xml:space="preserve"> </v>
      </c>
      <c r="AC856" s="127"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27"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27">
        <f>IF(ISBLANK(F856)," ",IF(F856&lt;=Scenario!$AI$3,0,IF(F856&lt;=Scenario!$AI$5,1,IF(F856&lt;=Scenario!$AI$6,2,IF(F856&lt;=Scenario!$AI$7,3,IF(F856&lt;=Scenario!$AI$8,4,IF(F856&lt;=Scenario!$AI$9,5,IF(F856&lt;=Scenario!$AI$10,6,IF(F856&lt;=Scenario!$AI$11,7,IF(F856&lt;=Scenario!$AI$12,8,IF(F856&lt;=Scenario!$AI$13,9,10)))))))))))</f>
        <v>0</v>
      </c>
      <c r="AF856" s="127" t="str">
        <f t="shared" si="373"/>
        <v xml:space="preserve"> </v>
      </c>
      <c r="AG856" s="132" t="e">
        <f t="shared" si="377"/>
        <v>#VALUE!</v>
      </c>
      <c r="AH856" s="133" t="e">
        <f t="shared" si="376"/>
        <v>#VALUE!</v>
      </c>
      <c r="AI856" s="126" t="e">
        <f t="shared" si="361"/>
        <v>#VALUE!</v>
      </c>
      <c r="AJ856" s="73" t="str">
        <f t="shared" si="374"/>
        <v>missing data</v>
      </c>
      <c r="AK856" s="80" t="str">
        <f t="shared" si="375"/>
        <v>missing data</v>
      </c>
    </row>
    <row r="857" spans="1:37" x14ac:dyDescent="0.25">
      <c r="A857" s="114" t="s">
        <v>74</v>
      </c>
      <c r="B857" s="102"/>
      <c r="C857" s="103"/>
      <c r="D857" s="105"/>
      <c r="E857" s="193" t="e">
        <f t="shared" ref="E857:E866" si="378">D857/C857*100</f>
        <v>#DIV/0!</v>
      </c>
      <c r="F857" s="191">
        <f t="shared" ref="F857:F866" si="379">D857*37</f>
        <v>0</v>
      </c>
      <c r="G857" s="103"/>
      <c r="H857" s="104">
        <f t="shared" ref="H857:H866" si="380">ROUND(I857/2.5*1000,0)</f>
        <v>0</v>
      </c>
      <c r="I857" s="147"/>
      <c r="J857" s="106"/>
      <c r="K857" s="106"/>
      <c r="L857" s="106"/>
      <c r="M857" s="107"/>
      <c r="N857" s="150" t="str">
        <f t="shared" si="362"/>
        <v xml:space="preserve"> </v>
      </c>
      <c r="O857" s="145" t="str">
        <f t="shared" si="363"/>
        <v xml:space="preserve"> </v>
      </c>
      <c r="P857" s="154" t="str">
        <f t="shared" si="364"/>
        <v xml:space="preserve"> </v>
      </c>
      <c r="Q857" s="145">
        <f t="shared" si="365"/>
        <v>0</v>
      </c>
      <c r="R857" s="145" t="str">
        <f t="shared" si="366"/>
        <v xml:space="preserve"> </v>
      </c>
      <c r="S857" s="145" t="str">
        <f t="shared" si="367"/>
        <v xml:space="preserve"> </v>
      </c>
      <c r="T857" s="145" t="str">
        <f t="shared" si="368"/>
        <v xml:space="preserve"> </v>
      </c>
      <c r="U857" s="150" t="e">
        <f t="shared" si="369"/>
        <v>#VALUE!</v>
      </c>
      <c r="V857" s="145" t="e">
        <f t="shared" si="370"/>
        <v>#VALUE!</v>
      </c>
      <c r="W857" s="137" t="e">
        <f t="shared" si="371"/>
        <v>#VALUE!</v>
      </c>
      <c r="X857" s="73" t="str">
        <f t="shared" ref="X857:X866" si="381">IF(OR(ISBLANK(E857),ISBLANK(F857),ISBLANK(G857),ISBLANK(H857),ISBLANK(K857),ISBLANK(L857),ISBLANK(M857)),"donnée(s) manquante(s)",IF(W857&lt;0,"Nutriscore_A",IF(W857&lt;3,"Nutriscore_B",IF(W857&lt;11,"Nutriscore_C",IF(W857&lt;19,"Nutriscore_D","Nutriscore_E")))))</f>
        <v>donnée(s) manquante(s)</v>
      </c>
      <c r="Y857" s="74" t="str">
        <f t="shared" ref="Y857:Y866" si="382">IF(X857="donnée(s) manquante(s)","donnée(s) manquante(s)",IF(X857="Nutriscore_A","dark green",IF(X857="Nutriscore_B","green",IF(X857="Nutriscore_C","yellow",IF(X857="Nutriscore_D","orange","dark orange")))))</f>
        <v>donnée(s) manquante(s)</v>
      </c>
      <c r="Z857" s="131" t="e">
        <f t="shared" si="372"/>
        <v>#DIV/0!</v>
      </c>
      <c r="AA857" s="127" t="str">
        <f>IF(ISBLANK(L857)," ",IF(L857&lt;=Scenario!$C$3,0,IF(L857&lt;=Scenario!$C$5,1,IF(L857&lt;=Scenario!$C$6,2,IF(L857&lt;=Scenario!$C$7,3,IF(L857&lt;=Scenario!$C$8,4,5))))))</f>
        <v xml:space="preserve"> </v>
      </c>
      <c r="AB857" s="127" t="str">
        <f>IF(ISBLANK(M857)," ",IF(M857&lt;=Scenario!$G$3,0,IF(M857&lt;=Scenario!$G$5,1,IF(M857&lt;=Scenario!$G$6,2,IF(M857&lt;=Scenario!$G$7,3,IF(M857&lt;=Scenario!$G$8,4,IF(M857&lt;=Scenario!$G$9,5,IF(M857&lt;=Scenario!$G$10,6,7))))))))</f>
        <v xml:space="preserve"> </v>
      </c>
      <c r="AC857" s="127"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27"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27">
        <f>IF(ISBLANK(F857)," ",IF(F857&lt;=Scenario!$AI$3,0,IF(F857&lt;=Scenario!$AI$5,1,IF(F857&lt;=Scenario!$AI$6,2,IF(F857&lt;=Scenario!$AI$7,3,IF(F857&lt;=Scenario!$AI$8,4,IF(F857&lt;=Scenario!$AI$9,5,IF(F857&lt;=Scenario!$AI$10,6,IF(F857&lt;=Scenario!$AI$11,7,IF(F857&lt;=Scenario!$AI$12,8,IF(F857&lt;=Scenario!$AI$13,9,10)))))))))))</f>
        <v>0</v>
      </c>
      <c r="AF857" s="127" t="str">
        <f t="shared" si="373"/>
        <v xml:space="preserve"> </v>
      </c>
      <c r="AG857" s="132" t="e">
        <f t="shared" si="377"/>
        <v>#VALUE!</v>
      </c>
      <c r="AH857" s="133" t="e">
        <f t="shared" si="376"/>
        <v>#VALUE!</v>
      </c>
      <c r="AI857" s="126" t="e">
        <f t="shared" si="361"/>
        <v>#VALUE!</v>
      </c>
      <c r="AJ857" s="73" t="str">
        <f t="shared" si="374"/>
        <v>missing data</v>
      </c>
      <c r="AK857" s="80" t="str">
        <f t="shared" si="375"/>
        <v>missing data</v>
      </c>
    </row>
    <row r="858" spans="1:37" x14ac:dyDescent="0.25">
      <c r="A858" s="114" t="s">
        <v>74</v>
      </c>
      <c r="B858" s="102"/>
      <c r="C858" s="103"/>
      <c r="D858" s="105"/>
      <c r="E858" s="193" t="e">
        <f t="shared" si="378"/>
        <v>#DIV/0!</v>
      </c>
      <c r="F858" s="191">
        <f t="shared" si="379"/>
        <v>0</v>
      </c>
      <c r="G858" s="103"/>
      <c r="H858" s="104">
        <f t="shared" si="380"/>
        <v>0</v>
      </c>
      <c r="I858" s="147"/>
      <c r="J858" s="106"/>
      <c r="K858" s="106"/>
      <c r="L858" s="106"/>
      <c r="M858" s="107"/>
      <c r="N858" s="150" t="str">
        <f t="shared" si="362"/>
        <v xml:space="preserve"> </v>
      </c>
      <c r="O858" s="145" t="str">
        <f t="shared" si="363"/>
        <v xml:space="preserve"> </v>
      </c>
      <c r="P858" s="154" t="str">
        <f t="shared" si="364"/>
        <v xml:space="preserve"> </v>
      </c>
      <c r="Q858" s="145">
        <f t="shared" si="365"/>
        <v>0</v>
      </c>
      <c r="R858" s="145" t="str">
        <f t="shared" si="366"/>
        <v xml:space="preserve"> </v>
      </c>
      <c r="S858" s="145" t="str">
        <f t="shared" si="367"/>
        <v xml:space="preserve"> </v>
      </c>
      <c r="T858" s="145" t="str">
        <f t="shared" si="368"/>
        <v xml:space="preserve"> </v>
      </c>
      <c r="U858" s="150" t="e">
        <f t="shared" si="369"/>
        <v>#VALUE!</v>
      </c>
      <c r="V858" s="145" t="e">
        <f t="shared" si="370"/>
        <v>#VALUE!</v>
      </c>
      <c r="W858" s="137" t="e">
        <f t="shared" si="371"/>
        <v>#VALUE!</v>
      </c>
      <c r="X858" s="73" t="str">
        <f t="shared" si="381"/>
        <v>donnée(s) manquante(s)</v>
      </c>
      <c r="Y858" s="74" t="str">
        <f t="shared" si="382"/>
        <v>donnée(s) manquante(s)</v>
      </c>
      <c r="Z858" s="131" t="e">
        <f t="shared" si="372"/>
        <v>#DIV/0!</v>
      </c>
      <c r="AA858" s="127" t="str">
        <f>IF(ISBLANK(L858)," ",IF(L858&lt;=Scenario!$C$3,0,IF(L858&lt;=Scenario!$C$5,1,IF(L858&lt;=Scenario!$C$6,2,IF(L858&lt;=Scenario!$C$7,3,IF(L858&lt;=Scenario!$C$8,4,5))))))</f>
        <v xml:space="preserve"> </v>
      </c>
      <c r="AB858" s="127" t="str">
        <f>IF(ISBLANK(M858)," ",IF(M858&lt;=Scenario!$G$3,0,IF(M858&lt;=Scenario!$G$5,1,IF(M858&lt;=Scenario!$G$6,2,IF(M858&lt;=Scenario!$G$7,3,IF(M858&lt;=Scenario!$G$8,4,IF(M858&lt;=Scenario!$G$9,5,IF(M858&lt;=Scenario!$G$10,6,7))))))))</f>
        <v xml:space="preserve"> </v>
      </c>
      <c r="AC858" s="127"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27"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27">
        <f>IF(ISBLANK(F858)," ",IF(F858&lt;=Scenario!$AI$3,0,IF(F858&lt;=Scenario!$AI$5,1,IF(F858&lt;=Scenario!$AI$6,2,IF(F858&lt;=Scenario!$AI$7,3,IF(F858&lt;=Scenario!$AI$8,4,IF(F858&lt;=Scenario!$AI$9,5,IF(F858&lt;=Scenario!$AI$10,6,IF(F858&lt;=Scenario!$AI$11,7,IF(F858&lt;=Scenario!$AI$12,8,IF(F858&lt;=Scenario!$AI$13,9,10)))))))))))</f>
        <v>0</v>
      </c>
      <c r="AF858" s="127" t="str">
        <f t="shared" si="373"/>
        <v xml:space="preserve"> </v>
      </c>
      <c r="AG858" s="132" t="e">
        <f t="shared" si="377"/>
        <v>#VALUE!</v>
      </c>
      <c r="AH858" s="133" t="e">
        <f t="shared" si="376"/>
        <v>#VALUE!</v>
      </c>
      <c r="AI858" s="126" t="e">
        <f t="shared" si="361"/>
        <v>#VALUE!</v>
      </c>
      <c r="AJ858" s="73" t="str">
        <f t="shared" si="374"/>
        <v>missing data</v>
      </c>
      <c r="AK858" s="80" t="str">
        <f t="shared" si="375"/>
        <v>missing data</v>
      </c>
    </row>
    <row r="859" spans="1:37" x14ac:dyDescent="0.25">
      <c r="A859" s="114" t="s">
        <v>74</v>
      </c>
      <c r="B859" s="102"/>
      <c r="C859" s="103"/>
      <c r="D859" s="105"/>
      <c r="E859" s="193" t="e">
        <f t="shared" si="378"/>
        <v>#DIV/0!</v>
      </c>
      <c r="F859" s="191">
        <f t="shared" si="379"/>
        <v>0</v>
      </c>
      <c r="G859" s="103"/>
      <c r="H859" s="104">
        <f t="shared" si="380"/>
        <v>0</v>
      </c>
      <c r="I859" s="147"/>
      <c r="J859" s="106"/>
      <c r="K859" s="106"/>
      <c r="L859" s="106"/>
      <c r="M859" s="107"/>
      <c r="N859" s="150" t="str">
        <f t="shared" si="362"/>
        <v xml:space="preserve"> </v>
      </c>
      <c r="O859" s="145" t="str">
        <f t="shared" si="363"/>
        <v xml:space="preserve"> </v>
      </c>
      <c r="P859" s="154" t="str">
        <f t="shared" si="364"/>
        <v xml:space="preserve"> </v>
      </c>
      <c r="Q859" s="145">
        <f t="shared" si="365"/>
        <v>0</v>
      </c>
      <c r="R859" s="145" t="str">
        <f t="shared" si="366"/>
        <v xml:space="preserve"> </v>
      </c>
      <c r="S859" s="145" t="str">
        <f t="shared" si="367"/>
        <v xml:space="preserve"> </v>
      </c>
      <c r="T859" s="145" t="str">
        <f t="shared" si="368"/>
        <v xml:space="preserve"> </v>
      </c>
      <c r="U859" s="150" t="e">
        <f t="shared" si="369"/>
        <v>#VALUE!</v>
      </c>
      <c r="V859" s="145" t="e">
        <f t="shared" si="370"/>
        <v>#VALUE!</v>
      </c>
      <c r="W859" s="137" t="e">
        <f t="shared" si="371"/>
        <v>#VALUE!</v>
      </c>
      <c r="X859" s="73" t="str">
        <f t="shared" si="381"/>
        <v>donnée(s) manquante(s)</v>
      </c>
      <c r="Y859" s="74" t="str">
        <f t="shared" si="382"/>
        <v>donnée(s) manquante(s)</v>
      </c>
      <c r="Z859" s="131" t="e">
        <f t="shared" si="372"/>
        <v>#DIV/0!</v>
      </c>
      <c r="AA859" s="127" t="str">
        <f>IF(ISBLANK(L859)," ",IF(L859&lt;=Scenario!$C$3,0,IF(L859&lt;=Scenario!$C$5,1,IF(L859&lt;=Scenario!$C$6,2,IF(L859&lt;=Scenario!$C$7,3,IF(L859&lt;=Scenario!$C$8,4,5))))))</f>
        <v xml:space="preserve"> </v>
      </c>
      <c r="AB859" s="127" t="str">
        <f>IF(ISBLANK(M859)," ",IF(M859&lt;=Scenario!$G$3,0,IF(M859&lt;=Scenario!$G$5,1,IF(M859&lt;=Scenario!$G$6,2,IF(M859&lt;=Scenario!$G$7,3,IF(M859&lt;=Scenario!$G$8,4,IF(M859&lt;=Scenario!$G$9,5,IF(M859&lt;=Scenario!$G$10,6,7))))))))</f>
        <v xml:space="preserve"> </v>
      </c>
      <c r="AC859" s="127"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27"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27">
        <f>IF(ISBLANK(F859)," ",IF(F859&lt;=Scenario!$AI$3,0,IF(F859&lt;=Scenario!$AI$5,1,IF(F859&lt;=Scenario!$AI$6,2,IF(F859&lt;=Scenario!$AI$7,3,IF(F859&lt;=Scenario!$AI$8,4,IF(F859&lt;=Scenario!$AI$9,5,IF(F859&lt;=Scenario!$AI$10,6,IF(F859&lt;=Scenario!$AI$11,7,IF(F859&lt;=Scenario!$AI$12,8,IF(F859&lt;=Scenario!$AI$13,9,10)))))))))))</f>
        <v>0</v>
      </c>
      <c r="AF859" s="127" t="str">
        <f t="shared" si="373"/>
        <v xml:space="preserve"> </v>
      </c>
      <c r="AG859" s="132" t="e">
        <f t="shared" si="377"/>
        <v>#VALUE!</v>
      </c>
      <c r="AH859" s="133" t="e">
        <f t="shared" si="376"/>
        <v>#VALUE!</v>
      </c>
      <c r="AI859" s="126" t="e">
        <f t="shared" si="361"/>
        <v>#VALUE!</v>
      </c>
      <c r="AJ859" s="73" t="str">
        <f t="shared" si="374"/>
        <v>missing data</v>
      </c>
      <c r="AK859" s="80" t="str">
        <f t="shared" si="375"/>
        <v>missing data</v>
      </c>
    </row>
    <row r="860" spans="1:37" x14ac:dyDescent="0.25">
      <c r="A860" s="114" t="s">
        <v>74</v>
      </c>
      <c r="B860" s="102"/>
      <c r="C860" s="103"/>
      <c r="D860" s="105"/>
      <c r="E860" s="193" t="e">
        <f t="shared" si="378"/>
        <v>#DIV/0!</v>
      </c>
      <c r="F860" s="191">
        <f t="shared" si="379"/>
        <v>0</v>
      </c>
      <c r="G860" s="103"/>
      <c r="H860" s="104">
        <f t="shared" si="380"/>
        <v>0</v>
      </c>
      <c r="I860" s="147"/>
      <c r="J860" s="106"/>
      <c r="K860" s="106"/>
      <c r="L860" s="106"/>
      <c r="M860" s="107"/>
      <c r="N860" s="150" t="str">
        <f t="shared" si="362"/>
        <v xml:space="preserve"> </v>
      </c>
      <c r="O860" s="145" t="str">
        <f t="shared" si="363"/>
        <v xml:space="preserve"> </v>
      </c>
      <c r="P860" s="154" t="str">
        <f t="shared" si="364"/>
        <v xml:space="preserve"> </v>
      </c>
      <c r="Q860" s="145">
        <f t="shared" si="365"/>
        <v>0</v>
      </c>
      <c r="R860" s="145" t="str">
        <f t="shared" si="366"/>
        <v xml:space="preserve"> </v>
      </c>
      <c r="S860" s="145" t="str">
        <f t="shared" si="367"/>
        <v xml:space="preserve"> </v>
      </c>
      <c r="T860" s="145" t="str">
        <f t="shared" si="368"/>
        <v xml:space="preserve"> </v>
      </c>
      <c r="U860" s="150" t="e">
        <f t="shared" si="369"/>
        <v>#VALUE!</v>
      </c>
      <c r="V860" s="145" t="e">
        <f t="shared" si="370"/>
        <v>#VALUE!</v>
      </c>
      <c r="W860" s="137" t="e">
        <f t="shared" si="371"/>
        <v>#VALUE!</v>
      </c>
      <c r="X860" s="73" t="str">
        <f t="shared" si="381"/>
        <v>donnée(s) manquante(s)</v>
      </c>
      <c r="Y860" s="74" t="str">
        <f t="shared" si="382"/>
        <v>donnée(s) manquante(s)</v>
      </c>
      <c r="Z860" s="131" t="e">
        <f t="shared" si="372"/>
        <v>#DIV/0!</v>
      </c>
      <c r="AA860" s="127" t="str">
        <f>IF(ISBLANK(L860)," ",IF(L860&lt;=Scenario!$C$3,0,IF(L860&lt;=Scenario!$C$5,1,IF(L860&lt;=Scenario!$C$6,2,IF(L860&lt;=Scenario!$C$7,3,IF(L860&lt;=Scenario!$C$8,4,5))))))</f>
        <v xml:space="preserve"> </v>
      </c>
      <c r="AB860" s="127" t="str">
        <f>IF(ISBLANK(M860)," ",IF(M860&lt;=Scenario!$G$3,0,IF(M860&lt;=Scenario!$G$5,1,IF(M860&lt;=Scenario!$G$6,2,IF(M860&lt;=Scenario!$G$7,3,IF(M860&lt;=Scenario!$G$8,4,IF(M860&lt;=Scenario!$G$9,5,IF(M860&lt;=Scenario!$G$10,6,7))))))))</f>
        <v xml:space="preserve"> </v>
      </c>
      <c r="AC860" s="127"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27"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27">
        <f>IF(ISBLANK(F860)," ",IF(F860&lt;=Scenario!$AI$3,0,IF(F860&lt;=Scenario!$AI$5,1,IF(F860&lt;=Scenario!$AI$6,2,IF(F860&lt;=Scenario!$AI$7,3,IF(F860&lt;=Scenario!$AI$8,4,IF(F860&lt;=Scenario!$AI$9,5,IF(F860&lt;=Scenario!$AI$10,6,IF(F860&lt;=Scenario!$AI$11,7,IF(F860&lt;=Scenario!$AI$12,8,IF(F860&lt;=Scenario!$AI$13,9,10)))))))))))</f>
        <v>0</v>
      </c>
      <c r="AF860" s="127" t="str">
        <f t="shared" si="373"/>
        <v xml:space="preserve"> </v>
      </c>
      <c r="AG860" s="132" t="e">
        <f t="shared" si="377"/>
        <v>#VALUE!</v>
      </c>
      <c r="AH860" s="133" t="e">
        <f t="shared" si="376"/>
        <v>#VALUE!</v>
      </c>
      <c r="AI860" s="126" t="e">
        <f t="shared" si="361"/>
        <v>#VALUE!</v>
      </c>
      <c r="AJ860" s="73" t="str">
        <f t="shared" si="374"/>
        <v>missing data</v>
      </c>
      <c r="AK860" s="80" t="str">
        <f t="shared" si="375"/>
        <v>missing data</v>
      </c>
    </row>
    <row r="861" spans="1:37" x14ac:dyDescent="0.25">
      <c r="A861" s="114" t="s">
        <v>74</v>
      </c>
      <c r="B861" s="102"/>
      <c r="C861" s="103"/>
      <c r="D861" s="105"/>
      <c r="E861" s="193" t="e">
        <f t="shared" si="378"/>
        <v>#DIV/0!</v>
      </c>
      <c r="F861" s="191">
        <f t="shared" si="379"/>
        <v>0</v>
      </c>
      <c r="G861" s="103"/>
      <c r="H861" s="104">
        <f t="shared" si="380"/>
        <v>0</v>
      </c>
      <c r="I861" s="147"/>
      <c r="J861" s="106"/>
      <c r="K861" s="106"/>
      <c r="L861" s="106"/>
      <c r="M861" s="107"/>
      <c r="N861" s="150" t="str">
        <f t="shared" si="362"/>
        <v xml:space="preserve"> </v>
      </c>
      <c r="O861" s="145" t="str">
        <f t="shared" si="363"/>
        <v xml:space="preserve"> </v>
      </c>
      <c r="P861" s="154" t="str">
        <f t="shared" si="364"/>
        <v xml:space="preserve"> </v>
      </c>
      <c r="Q861" s="145">
        <f t="shared" si="365"/>
        <v>0</v>
      </c>
      <c r="R861" s="145" t="str">
        <f t="shared" si="366"/>
        <v xml:space="preserve"> </v>
      </c>
      <c r="S861" s="145" t="str">
        <f t="shared" si="367"/>
        <v xml:space="preserve"> </v>
      </c>
      <c r="T861" s="145" t="str">
        <f t="shared" si="368"/>
        <v xml:space="preserve"> </v>
      </c>
      <c r="U861" s="150" t="e">
        <f t="shared" si="369"/>
        <v>#VALUE!</v>
      </c>
      <c r="V861" s="145" t="e">
        <f t="shared" si="370"/>
        <v>#VALUE!</v>
      </c>
      <c r="W861" s="137" t="e">
        <f t="shared" si="371"/>
        <v>#VALUE!</v>
      </c>
      <c r="X861" s="73" t="str">
        <f t="shared" si="381"/>
        <v>donnée(s) manquante(s)</v>
      </c>
      <c r="Y861" s="74" t="str">
        <f t="shared" si="382"/>
        <v>donnée(s) manquante(s)</v>
      </c>
      <c r="Z861" s="131" t="e">
        <f t="shared" si="372"/>
        <v>#DIV/0!</v>
      </c>
      <c r="AA861" s="127" t="str">
        <f>IF(ISBLANK(L861)," ",IF(L861&lt;=Scenario!$C$3,0,IF(L861&lt;=Scenario!$C$5,1,IF(L861&lt;=Scenario!$C$6,2,IF(L861&lt;=Scenario!$C$7,3,IF(L861&lt;=Scenario!$C$8,4,5))))))</f>
        <v xml:space="preserve"> </v>
      </c>
      <c r="AB861" s="127" t="str">
        <f>IF(ISBLANK(M861)," ",IF(M861&lt;=Scenario!$G$3,0,IF(M861&lt;=Scenario!$G$5,1,IF(M861&lt;=Scenario!$G$6,2,IF(M861&lt;=Scenario!$G$7,3,IF(M861&lt;=Scenario!$G$8,4,IF(M861&lt;=Scenario!$G$9,5,IF(M861&lt;=Scenario!$G$10,6,7))))))))</f>
        <v xml:space="preserve"> </v>
      </c>
      <c r="AC861" s="127"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27"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27">
        <f>IF(ISBLANK(F861)," ",IF(F861&lt;=Scenario!$AI$3,0,IF(F861&lt;=Scenario!$AI$5,1,IF(F861&lt;=Scenario!$AI$6,2,IF(F861&lt;=Scenario!$AI$7,3,IF(F861&lt;=Scenario!$AI$8,4,IF(F861&lt;=Scenario!$AI$9,5,IF(F861&lt;=Scenario!$AI$10,6,IF(F861&lt;=Scenario!$AI$11,7,IF(F861&lt;=Scenario!$AI$12,8,IF(F861&lt;=Scenario!$AI$13,9,10)))))))))))</f>
        <v>0</v>
      </c>
      <c r="AF861" s="127" t="str">
        <f t="shared" si="373"/>
        <v xml:space="preserve"> </v>
      </c>
      <c r="AG861" s="132" t="e">
        <f t="shared" si="377"/>
        <v>#VALUE!</v>
      </c>
      <c r="AH861" s="133" t="e">
        <f t="shared" si="376"/>
        <v>#VALUE!</v>
      </c>
      <c r="AI861" s="126" t="e">
        <f t="shared" si="361"/>
        <v>#VALUE!</v>
      </c>
      <c r="AJ861" s="73" t="str">
        <f t="shared" si="374"/>
        <v>missing data</v>
      </c>
      <c r="AK861" s="80" t="str">
        <f t="shared" si="375"/>
        <v>missing data</v>
      </c>
    </row>
    <row r="862" spans="1:37" x14ac:dyDescent="0.25">
      <c r="A862" s="114" t="s">
        <v>74</v>
      </c>
      <c r="B862" s="102"/>
      <c r="C862" s="103"/>
      <c r="D862" s="105"/>
      <c r="E862" s="193" t="e">
        <f t="shared" si="378"/>
        <v>#DIV/0!</v>
      </c>
      <c r="F862" s="191">
        <f t="shared" si="379"/>
        <v>0</v>
      </c>
      <c r="G862" s="103"/>
      <c r="H862" s="104">
        <f t="shared" si="380"/>
        <v>0</v>
      </c>
      <c r="I862" s="147"/>
      <c r="J862" s="106"/>
      <c r="K862" s="106"/>
      <c r="L862" s="106"/>
      <c r="M862" s="107"/>
      <c r="N862" s="150" t="str">
        <f t="shared" si="362"/>
        <v xml:space="preserve"> </v>
      </c>
      <c r="O862" s="145" t="str">
        <f t="shared" si="363"/>
        <v xml:space="preserve"> </v>
      </c>
      <c r="P862" s="154" t="str">
        <f t="shared" si="364"/>
        <v xml:space="preserve"> </v>
      </c>
      <c r="Q862" s="145">
        <f t="shared" si="365"/>
        <v>0</v>
      </c>
      <c r="R862" s="145" t="str">
        <f t="shared" si="366"/>
        <v xml:space="preserve"> </v>
      </c>
      <c r="S862" s="145" t="str">
        <f t="shared" si="367"/>
        <v xml:space="preserve"> </v>
      </c>
      <c r="T862" s="145" t="str">
        <f t="shared" si="368"/>
        <v xml:space="preserve"> </v>
      </c>
      <c r="U862" s="150" t="e">
        <f t="shared" si="369"/>
        <v>#VALUE!</v>
      </c>
      <c r="V862" s="145" t="e">
        <f t="shared" si="370"/>
        <v>#VALUE!</v>
      </c>
      <c r="W862" s="137" t="e">
        <f t="shared" si="371"/>
        <v>#VALUE!</v>
      </c>
      <c r="X862" s="73" t="str">
        <f t="shared" si="381"/>
        <v>donnée(s) manquante(s)</v>
      </c>
      <c r="Y862" s="74" t="str">
        <f t="shared" si="382"/>
        <v>donnée(s) manquante(s)</v>
      </c>
      <c r="Z862" s="131" t="e">
        <f t="shared" si="372"/>
        <v>#DIV/0!</v>
      </c>
      <c r="AA862" s="127" t="str">
        <f>IF(ISBLANK(L862)," ",IF(L862&lt;=Scenario!$C$3,0,IF(L862&lt;=Scenario!$C$5,1,IF(L862&lt;=Scenario!$C$6,2,IF(L862&lt;=Scenario!$C$7,3,IF(L862&lt;=Scenario!$C$8,4,5))))))</f>
        <v xml:space="preserve"> </v>
      </c>
      <c r="AB862" s="127" t="str">
        <f>IF(ISBLANK(M862)," ",IF(M862&lt;=Scenario!$G$3,0,IF(M862&lt;=Scenario!$G$5,1,IF(M862&lt;=Scenario!$G$6,2,IF(M862&lt;=Scenario!$G$7,3,IF(M862&lt;=Scenario!$G$8,4,IF(M862&lt;=Scenario!$G$9,5,IF(M862&lt;=Scenario!$G$10,6,7))))))))</f>
        <v xml:space="preserve"> </v>
      </c>
      <c r="AC862" s="127"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27"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27">
        <f>IF(ISBLANK(F862)," ",IF(F862&lt;=Scenario!$AI$3,0,IF(F862&lt;=Scenario!$AI$5,1,IF(F862&lt;=Scenario!$AI$6,2,IF(F862&lt;=Scenario!$AI$7,3,IF(F862&lt;=Scenario!$AI$8,4,IF(F862&lt;=Scenario!$AI$9,5,IF(F862&lt;=Scenario!$AI$10,6,IF(F862&lt;=Scenario!$AI$11,7,IF(F862&lt;=Scenario!$AI$12,8,IF(F862&lt;=Scenario!$AI$13,9,10)))))))))))</f>
        <v>0</v>
      </c>
      <c r="AF862" s="127" t="str">
        <f t="shared" si="373"/>
        <v xml:space="preserve"> </v>
      </c>
      <c r="AG862" s="132" t="e">
        <f t="shared" si="377"/>
        <v>#VALUE!</v>
      </c>
      <c r="AH862" s="133" t="e">
        <f t="shared" si="376"/>
        <v>#VALUE!</v>
      </c>
      <c r="AI862" s="126" t="e">
        <f t="shared" ref="AI862:AI866" si="383">IF(AG862&lt;7,AG862-AH862,AG862-AF862-AA862)</f>
        <v>#VALUE!</v>
      </c>
      <c r="AJ862" s="73" t="str">
        <f t="shared" si="374"/>
        <v>missing data</v>
      </c>
      <c r="AK862" s="80" t="str">
        <f t="shared" si="375"/>
        <v>missing data</v>
      </c>
    </row>
    <row r="863" spans="1:37" x14ac:dyDescent="0.25">
      <c r="A863" s="114" t="s">
        <v>74</v>
      </c>
      <c r="B863" s="102"/>
      <c r="C863" s="103"/>
      <c r="D863" s="105"/>
      <c r="E863" s="193" t="e">
        <f t="shared" si="378"/>
        <v>#DIV/0!</v>
      </c>
      <c r="F863" s="191">
        <f t="shared" si="379"/>
        <v>0</v>
      </c>
      <c r="G863" s="103"/>
      <c r="H863" s="104">
        <f t="shared" si="380"/>
        <v>0</v>
      </c>
      <c r="I863" s="147"/>
      <c r="J863" s="106"/>
      <c r="K863" s="106"/>
      <c r="L863" s="106"/>
      <c r="M863" s="107"/>
      <c r="N863" s="150" t="str">
        <f t="shared" si="362"/>
        <v xml:space="preserve"> </v>
      </c>
      <c r="O863" s="145" t="str">
        <f t="shared" si="363"/>
        <v xml:space="preserve"> </v>
      </c>
      <c r="P863" s="154" t="str">
        <f t="shared" si="364"/>
        <v xml:space="preserve"> </v>
      </c>
      <c r="Q863" s="145">
        <f t="shared" si="365"/>
        <v>0</v>
      </c>
      <c r="R863" s="145" t="str">
        <f t="shared" si="366"/>
        <v xml:space="preserve"> </v>
      </c>
      <c r="S863" s="145" t="str">
        <f t="shared" si="367"/>
        <v xml:space="preserve"> </v>
      </c>
      <c r="T863" s="145" t="str">
        <f t="shared" si="368"/>
        <v xml:space="preserve"> </v>
      </c>
      <c r="U863" s="150" t="e">
        <f t="shared" si="369"/>
        <v>#VALUE!</v>
      </c>
      <c r="V863" s="145" t="e">
        <f t="shared" si="370"/>
        <v>#VALUE!</v>
      </c>
      <c r="W863" s="137" t="e">
        <f t="shared" si="371"/>
        <v>#VALUE!</v>
      </c>
      <c r="X863" s="73" t="str">
        <f t="shared" si="381"/>
        <v>donnée(s) manquante(s)</v>
      </c>
      <c r="Y863" s="74" t="str">
        <f t="shared" si="382"/>
        <v>donnée(s) manquante(s)</v>
      </c>
      <c r="Z863" s="131" t="e">
        <f t="shared" si="372"/>
        <v>#DIV/0!</v>
      </c>
      <c r="AA863" s="127" t="str">
        <f>IF(ISBLANK(L863)," ",IF(L863&lt;=Scenario!$C$3,0,IF(L863&lt;=Scenario!$C$5,1,IF(L863&lt;=Scenario!$C$6,2,IF(L863&lt;=Scenario!$C$7,3,IF(L863&lt;=Scenario!$C$8,4,5))))))</f>
        <v xml:space="preserve"> </v>
      </c>
      <c r="AB863" s="127" t="str">
        <f>IF(ISBLANK(M863)," ",IF(M863&lt;=Scenario!$G$3,0,IF(M863&lt;=Scenario!$G$5,1,IF(M863&lt;=Scenario!$G$6,2,IF(M863&lt;=Scenario!$G$7,3,IF(M863&lt;=Scenario!$G$8,4,IF(M863&lt;=Scenario!$G$9,5,IF(M863&lt;=Scenario!$G$10,6,7))))))))</f>
        <v xml:space="preserve"> </v>
      </c>
      <c r="AC863" s="127"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27"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27">
        <f>IF(ISBLANK(F863)," ",IF(F863&lt;=Scenario!$AI$3,0,IF(F863&lt;=Scenario!$AI$5,1,IF(F863&lt;=Scenario!$AI$6,2,IF(F863&lt;=Scenario!$AI$7,3,IF(F863&lt;=Scenario!$AI$8,4,IF(F863&lt;=Scenario!$AI$9,5,IF(F863&lt;=Scenario!$AI$10,6,IF(F863&lt;=Scenario!$AI$11,7,IF(F863&lt;=Scenario!$AI$12,8,IF(F863&lt;=Scenario!$AI$13,9,10)))))))))))</f>
        <v>0</v>
      </c>
      <c r="AF863" s="127" t="str">
        <f t="shared" si="373"/>
        <v xml:space="preserve"> </v>
      </c>
      <c r="AG863" s="132" t="e">
        <f t="shared" si="377"/>
        <v>#VALUE!</v>
      </c>
      <c r="AH863" s="133" t="e">
        <f t="shared" si="376"/>
        <v>#VALUE!</v>
      </c>
      <c r="AI863" s="126" t="e">
        <f t="shared" si="383"/>
        <v>#VALUE!</v>
      </c>
      <c r="AJ863" s="73" t="str">
        <f t="shared" si="374"/>
        <v>missing data</v>
      </c>
      <c r="AK863" s="80" t="str">
        <f t="shared" si="375"/>
        <v>missing data</v>
      </c>
    </row>
    <row r="864" spans="1:37" x14ac:dyDescent="0.25">
      <c r="A864" s="114" t="s">
        <v>74</v>
      </c>
      <c r="B864" s="102"/>
      <c r="C864" s="103"/>
      <c r="D864" s="105"/>
      <c r="E864" s="193" t="e">
        <f t="shared" si="378"/>
        <v>#DIV/0!</v>
      </c>
      <c r="F864" s="191">
        <f t="shared" si="379"/>
        <v>0</v>
      </c>
      <c r="G864" s="103"/>
      <c r="H864" s="104">
        <f t="shared" si="380"/>
        <v>0</v>
      </c>
      <c r="I864" s="147"/>
      <c r="J864" s="106"/>
      <c r="K864" s="106"/>
      <c r="L864" s="106"/>
      <c r="M864" s="107"/>
      <c r="N864" s="150" t="str">
        <f t="shared" si="362"/>
        <v xml:space="preserve"> </v>
      </c>
      <c r="O864" s="145" t="str">
        <f t="shared" si="363"/>
        <v xml:space="preserve"> </v>
      </c>
      <c r="P864" s="154" t="str">
        <f t="shared" si="364"/>
        <v xml:space="preserve"> </v>
      </c>
      <c r="Q864" s="145">
        <f t="shared" si="365"/>
        <v>0</v>
      </c>
      <c r="R864" s="145" t="str">
        <f t="shared" si="366"/>
        <v xml:space="preserve"> </v>
      </c>
      <c r="S864" s="145" t="str">
        <f t="shared" si="367"/>
        <v xml:space="preserve"> </v>
      </c>
      <c r="T864" s="145" t="str">
        <f t="shared" si="368"/>
        <v xml:space="preserve"> </v>
      </c>
      <c r="U864" s="150" t="e">
        <f t="shared" si="369"/>
        <v>#VALUE!</v>
      </c>
      <c r="V864" s="145" t="e">
        <f t="shared" si="370"/>
        <v>#VALUE!</v>
      </c>
      <c r="W864" s="137" t="e">
        <f t="shared" si="371"/>
        <v>#VALUE!</v>
      </c>
      <c r="X864" s="73" t="str">
        <f t="shared" si="381"/>
        <v>donnée(s) manquante(s)</v>
      </c>
      <c r="Y864" s="74" t="str">
        <f t="shared" si="382"/>
        <v>donnée(s) manquante(s)</v>
      </c>
      <c r="Z864" s="131" t="e">
        <f t="shared" si="372"/>
        <v>#DIV/0!</v>
      </c>
      <c r="AA864" s="127" t="str">
        <f>IF(ISBLANK(L864)," ",IF(L864&lt;=Scenario!$C$3,0,IF(L864&lt;=Scenario!$C$5,1,IF(L864&lt;=Scenario!$C$6,2,IF(L864&lt;=Scenario!$C$7,3,IF(L864&lt;=Scenario!$C$8,4,5))))))</f>
        <v xml:space="preserve"> </v>
      </c>
      <c r="AB864" s="127" t="str">
        <f>IF(ISBLANK(M864)," ",IF(M864&lt;=Scenario!$G$3,0,IF(M864&lt;=Scenario!$G$5,1,IF(M864&lt;=Scenario!$G$6,2,IF(M864&lt;=Scenario!$G$7,3,IF(M864&lt;=Scenario!$G$8,4,IF(M864&lt;=Scenario!$G$9,5,IF(M864&lt;=Scenario!$G$10,6,7))))))))</f>
        <v xml:space="preserve"> </v>
      </c>
      <c r="AC864" s="127"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27"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27">
        <f>IF(ISBLANK(F864)," ",IF(F864&lt;=Scenario!$AI$3,0,IF(F864&lt;=Scenario!$AI$5,1,IF(F864&lt;=Scenario!$AI$6,2,IF(F864&lt;=Scenario!$AI$7,3,IF(F864&lt;=Scenario!$AI$8,4,IF(F864&lt;=Scenario!$AI$9,5,IF(F864&lt;=Scenario!$AI$10,6,IF(F864&lt;=Scenario!$AI$11,7,IF(F864&lt;=Scenario!$AI$12,8,IF(F864&lt;=Scenario!$AI$13,9,10)))))))))))</f>
        <v>0</v>
      </c>
      <c r="AF864" s="127" t="str">
        <f t="shared" si="373"/>
        <v xml:space="preserve"> </v>
      </c>
      <c r="AG864" s="132" t="e">
        <f t="shared" si="377"/>
        <v>#VALUE!</v>
      </c>
      <c r="AH864" s="133" t="e">
        <f t="shared" si="376"/>
        <v>#VALUE!</v>
      </c>
      <c r="AI864" s="126" t="e">
        <f t="shared" si="383"/>
        <v>#VALUE!</v>
      </c>
      <c r="AJ864" s="73" t="str">
        <f t="shared" si="374"/>
        <v>missing data</v>
      </c>
      <c r="AK864" s="80" t="str">
        <f t="shared" si="375"/>
        <v>missing data</v>
      </c>
    </row>
    <row r="865" spans="1:37" x14ac:dyDescent="0.25">
      <c r="A865" s="114" t="s">
        <v>74</v>
      </c>
      <c r="B865" s="102"/>
      <c r="C865" s="103"/>
      <c r="D865" s="105"/>
      <c r="E865" s="193" t="e">
        <f t="shared" si="378"/>
        <v>#DIV/0!</v>
      </c>
      <c r="F865" s="191">
        <f t="shared" si="379"/>
        <v>0</v>
      </c>
      <c r="G865" s="103"/>
      <c r="H865" s="104">
        <f t="shared" si="380"/>
        <v>0</v>
      </c>
      <c r="I865" s="147"/>
      <c r="J865" s="106"/>
      <c r="K865" s="106"/>
      <c r="L865" s="106"/>
      <c r="M865" s="107"/>
      <c r="N865" s="150" t="str">
        <f t="shared" si="362"/>
        <v xml:space="preserve"> </v>
      </c>
      <c r="O865" s="145" t="str">
        <f t="shared" si="363"/>
        <v xml:space="preserve"> </v>
      </c>
      <c r="P865" s="154" t="str">
        <f t="shared" si="364"/>
        <v xml:space="preserve"> </v>
      </c>
      <c r="Q865" s="145">
        <f t="shared" si="365"/>
        <v>0</v>
      </c>
      <c r="R865" s="145" t="str">
        <f t="shared" si="366"/>
        <v xml:space="preserve"> </v>
      </c>
      <c r="S865" s="145" t="str">
        <f t="shared" si="367"/>
        <v xml:space="preserve"> </v>
      </c>
      <c r="T865" s="145" t="str">
        <f t="shared" si="368"/>
        <v xml:space="preserve"> </v>
      </c>
      <c r="U865" s="150" t="e">
        <f t="shared" si="369"/>
        <v>#VALUE!</v>
      </c>
      <c r="V865" s="145" t="e">
        <f t="shared" si="370"/>
        <v>#VALUE!</v>
      </c>
      <c r="W865" s="137" t="e">
        <f t="shared" si="371"/>
        <v>#VALUE!</v>
      </c>
      <c r="X865" s="73" t="str">
        <f t="shared" si="381"/>
        <v>donnée(s) manquante(s)</v>
      </c>
      <c r="Y865" s="74" t="str">
        <f t="shared" si="382"/>
        <v>donnée(s) manquante(s)</v>
      </c>
      <c r="Z865" s="131" t="e">
        <f t="shared" si="372"/>
        <v>#DIV/0!</v>
      </c>
      <c r="AA865" s="127" t="str">
        <f>IF(ISBLANK(L865)," ",IF(L865&lt;=Scenario!$C$3,0,IF(L865&lt;=Scenario!$C$5,1,IF(L865&lt;=Scenario!$C$6,2,IF(L865&lt;=Scenario!$C$7,3,IF(L865&lt;=Scenario!$C$8,4,5))))))</f>
        <v xml:space="preserve"> </v>
      </c>
      <c r="AB865" s="127" t="str">
        <f>IF(ISBLANK(M865)," ",IF(M865&lt;=Scenario!$G$3,0,IF(M865&lt;=Scenario!$G$5,1,IF(M865&lt;=Scenario!$G$6,2,IF(M865&lt;=Scenario!$G$7,3,IF(M865&lt;=Scenario!$G$8,4,IF(M865&lt;=Scenario!$G$9,5,IF(M865&lt;=Scenario!$G$10,6,7))))))))</f>
        <v xml:space="preserve"> </v>
      </c>
      <c r="AC865" s="127" t="str">
        <f>IF(ISBLANK(I865)," ",IF(I865&lt;=Scenario!$O$3,0,IF(I865&lt;=Scenario!$O$5,1,IF(I865&lt;=Scenario!$O$6,2,IF(I865&lt;=Scenario!$O$7,3,IF(I865&lt;=Scenario!$O$8,4,IF(I865&lt;=Scenario!$O$9,5,IF(I865&lt;=Scenario!$O$10,6,IF(I865&lt;=Scenario!$O$11,7,IF(I865&lt;=Scenario!$O$12,8,IF(I865&lt;=Scenario!$O$13,9,IF(I865&lt;=Scenario!$O$14,10,IF(I865&lt;=Scenario!$O$15,11,IF(I865&lt;=Scenario!$O$16,12,IF(I865&lt;=Scenario!$O$17,13,IF(I865&lt;=Scenario!$O$18,14,IF(I865&lt;=Scenario!$O$19,15,IF(I865&lt;=Scenario!$O$20,16,IF(I865&lt;=Scenario!$O$21,17,IF(I865&lt;=Scenario!$O$22,18,IF(I865&lt;=Scenario!$O$23,19,20)))))))))))))))))))))</f>
        <v xml:space="preserve"> </v>
      </c>
      <c r="AD865" s="127" t="str">
        <f>IF(ISBLANK(G865)," ",IF(G865&lt;=Scenario!$AA$3,0,IF(G865&lt;=Scenario!$AA$5,1,IF(G865&lt;=Scenario!$AA$6,2,IF(G865&lt;=Scenario!$AA$7,3,IF(G865&lt;=Scenario!$AA$8,4,IF(G865&lt;=Scenario!$AA$9,5,IF(G865&lt;=Scenario!$AA$10,6,IF(G865&lt;=Scenario!$AA$11,7,IF(G865&lt;=Scenario!$AA$12,8,IF(G865&lt;=Scenario!$AA$13,9,IF(G865&lt;=Scenario!$AA$14,10,IF(G865&lt;=Scenario!$AA$15,11,IF(G865&lt;=Scenario!$AA$16,12,IF(G865&lt;=Scenario!$AA$17,13,IF(G865&lt;=Scenario!$AA$18,14,15))))))))))))))))</f>
        <v xml:space="preserve"> </v>
      </c>
      <c r="AE865" s="127">
        <f>IF(ISBLANK(F865)," ",IF(F865&lt;=Scenario!$AI$3,0,IF(F865&lt;=Scenario!$AI$5,1,IF(F865&lt;=Scenario!$AI$6,2,IF(F865&lt;=Scenario!$AI$7,3,IF(F865&lt;=Scenario!$AI$8,4,IF(F865&lt;=Scenario!$AI$9,5,IF(F865&lt;=Scenario!$AI$10,6,IF(F865&lt;=Scenario!$AI$11,7,IF(F865&lt;=Scenario!$AI$12,8,IF(F865&lt;=Scenario!$AI$13,9,10)))))))))))</f>
        <v>0</v>
      </c>
      <c r="AF865" s="127" t="str">
        <f t="shared" si="373"/>
        <v xml:space="preserve"> </v>
      </c>
      <c r="AG865" s="132" t="e">
        <f t="shared" si="377"/>
        <v>#VALUE!</v>
      </c>
      <c r="AH865" s="133" t="e">
        <f t="shared" si="376"/>
        <v>#VALUE!</v>
      </c>
      <c r="AI865" s="126" t="e">
        <f t="shared" si="383"/>
        <v>#VALUE!</v>
      </c>
      <c r="AJ865" s="73" t="str">
        <f t="shared" si="374"/>
        <v>missing data</v>
      </c>
      <c r="AK865" s="80" t="str">
        <f t="shared" si="375"/>
        <v>missing data</v>
      </c>
    </row>
    <row r="866" spans="1:37" x14ac:dyDescent="0.25">
      <c r="A866" s="114" t="s">
        <v>74</v>
      </c>
      <c r="B866" s="102"/>
      <c r="C866" s="103"/>
      <c r="D866" s="105"/>
      <c r="E866" s="193" t="e">
        <f t="shared" si="378"/>
        <v>#DIV/0!</v>
      </c>
      <c r="F866" s="191">
        <f t="shared" si="379"/>
        <v>0</v>
      </c>
      <c r="G866" s="103"/>
      <c r="H866" s="104">
        <f t="shared" si="380"/>
        <v>0</v>
      </c>
      <c r="I866" s="147"/>
      <c r="J866" s="106"/>
      <c r="K866" s="106"/>
      <c r="L866" s="106"/>
      <c r="M866" s="107"/>
      <c r="N866" s="150" t="str">
        <f t="shared" si="362"/>
        <v xml:space="preserve"> </v>
      </c>
      <c r="O866" s="145" t="str">
        <f t="shared" si="363"/>
        <v xml:space="preserve"> </v>
      </c>
      <c r="P866" s="154" t="str">
        <f t="shared" si="364"/>
        <v xml:space="preserve"> </v>
      </c>
      <c r="Q866" s="145">
        <f t="shared" si="365"/>
        <v>0</v>
      </c>
      <c r="R866" s="145" t="str">
        <f t="shared" si="366"/>
        <v xml:space="preserve"> </v>
      </c>
      <c r="S866" s="145" t="str">
        <f t="shared" si="367"/>
        <v xml:space="preserve"> </v>
      </c>
      <c r="T866" s="145" t="str">
        <f t="shared" si="368"/>
        <v xml:space="preserve"> </v>
      </c>
      <c r="U866" s="150" t="e">
        <f t="shared" si="369"/>
        <v>#VALUE!</v>
      </c>
      <c r="V866" s="145" t="e">
        <f t="shared" si="370"/>
        <v>#VALUE!</v>
      </c>
      <c r="W866" s="137" t="e">
        <f t="shared" si="371"/>
        <v>#VALUE!</v>
      </c>
      <c r="X866" s="73" t="str">
        <f t="shared" si="381"/>
        <v>donnée(s) manquante(s)</v>
      </c>
      <c r="Y866" s="74" t="str">
        <f t="shared" si="382"/>
        <v>donnée(s) manquante(s)</v>
      </c>
      <c r="Z866" s="131" t="e">
        <f t="shared" si="372"/>
        <v>#DIV/0!</v>
      </c>
      <c r="AA866" s="127" t="str">
        <f>IF(ISBLANK(L866)," ",IF(L866&lt;=Scenario!$C$3,0,IF(L866&lt;=Scenario!$C$5,1,IF(L866&lt;=Scenario!$C$6,2,IF(L866&lt;=Scenario!$C$7,3,IF(L866&lt;=Scenario!$C$8,4,5))))))</f>
        <v xml:space="preserve"> </v>
      </c>
      <c r="AB866" s="127" t="str">
        <f>IF(ISBLANK(M866)," ",IF(M866&lt;=Scenario!$G$3,0,IF(M866&lt;=Scenario!$G$5,1,IF(M866&lt;=Scenario!$G$6,2,IF(M866&lt;=Scenario!$G$7,3,IF(M866&lt;=Scenario!$G$8,4,IF(M866&lt;=Scenario!$G$9,5,IF(M866&lt;=Scenario!$G$10,6,7))))))))</f>
        <v xml:space="preserve"> </v>
      </c>
      <c r="AC866" s="127" t="str">
        <f>IF(ISBLANK(I866)," ",IF(I866&lt;=Scenario!$O$3,0,IF(I866&lt;=Scenario!$O$5,1,IF(I866&lt;=Scenario!$O$6,2,IF(I866&lt;=Scenario!$O$7,3,IF(I866&lt;=Scenario!$O$8,4,IF(I866&lt;=Scenario!$O$9,5,IF(I866&lt;=Scenario!$O$10,6,IF(I866&lt;=Scenario!$O$11,7,IF(I866&lt;=Scenario!$O$12,8,IF(I866&lt;=Scenario!$O$13,9,IF(I866&lt;=Scenario!$O$14,10,IF(I866&lt;=Scenario!$O$15,11,IF(I866&lt;=Scenario!$O$16,12,IF(I866&lt;=Scenario!$O$17,13,IF(I866&lt;=Scenario!$O$18,14,IF(I866&lt;=Scenario!$O$19,15,IF(I866&lt;=Scenario!$O$20,16,IF(I866&lt;=Scenario!$O$21,17,IF(I866&lt;=Scenario!$O$22,18,IF(I866&lt;=Scenario!$O$23,19,20)))))))))))))))))))))</f>
        <v xml:space="preserve"> </v>
      </c>
      <c r="AD866" s="127" t="str">
        <f>IF(ISBLANK(G866)," ",IF(G866&lt;=Scenario!$AA$3,0,IF(G866&lt;=Scenario!$AA$5,1,IF(G866&lt;=Scenario!$AA$6,2,IF(G866&lt;=Scenario!$AA$7,3,IF(G866&lt;=Scenario!$AA$8,4,IF(G866&lt;=Scenario!$AA$9,5,IF(G866&lt;=Scenario!$AA$10,6,IF(G866&lt;=Scenario!$AA$11,7,IF(G866&lt;=Scenario!$AA$12,8,IF(G866&lt;=Scenario!$AA$13,9,IF(G866&lt;=Scenario!$AA$14,10,IF(G866&lt;=Scenario!$AA$15,11,IF(G866&lt;=Scenario!$AA$16,12,IF(G866&lt;=Scenario!$AA$17,13,IF(G866&lt;=Scenario!$AA$18,14,15))))))))))))))))</f>
        <v xml:space="preserve"> </v>
      </c>
      <c r="AE866" s="127">
        <f>IF(ISBLANK(F866)," ",IF(F866&lt;=Scenario!$AI$3,0,IF(F866&lt;=Scenario!$AI$5,1,IF(F866&lt;=Scenario!$AI$6,2,IF(F866&lt;=Scenario!$AI$7,3,IF(F866&lt;=Scenario!$AI$8,4,IF(F866&lt;=Scenario!$AI$9,5,IF(F866&lt;=Scenario!$AI$10,6,IF(F866&lt;=Scenario!$AI$11,7,IF(F866&lt;=Scenario!$AI$12,8,IF(F866&lt;=Scenario!$AI$13,9,10)))))))))))</f>
        <v>0</v>
      </c>
      <c r="AF866" s="127" t="str">
        <f t="shared" si="373"/>
        <v xml:space="preserve"> </v>
      </c>
      <c r="AG866" s="132" t="e">
        <f t="shared" si="377"/>
        <v>#VALUE!</v>
      </c>
      <c r="AH866" s="133" t="e">
        <f>AB866+AF866+AA866</f>
        <v>#VALUE!</v>
      </c>
      <c r="AI866" s="126" t="e">
        <f t="shared" si="383"/>
        <v>#VALUE!</v>
      </c>
      <c r="AJ866" s="73" t="str">
        <f t="shared" si="374"/>
        <v>missing data</v>
      </c>
      <c r="AK866" s="80" t="str">
        <f t="shared" si="375"/>
        <v>missing data</v>
      </c>
    </row>
  </sheetData>
  <sheetProtection algorithmName="SHA-512" hashValue="u2fQGDbIbaGrFPlRsIMklf1CRWP5kbwHGK1aOTxWJi0wqRU8eDl58YEBX2/Qvh+DB3ovrHy8CeindtNp/v3M/Q==" saltValue="tARPU0FEEB2zb9HSnARfZQ==" spinCount="100000" sheet="1" objects="1" scenarios="1"/>
  <protectedRanges>
    <protectedRange sqref="J2" name="Plage1_2"/>
  </protectedRanges>
  <mergeCells count="2">
    <mergeCell ref="AI1:AK1"/>
    <mergeCell ref="W1:Y1"/>
  </mergeCells>
  <conditionalFormatting sqref="Y3:Y5 AK3:AK866 Y9:Y866">
    <cfRule type="containsText" dxfId="29" priority="166" operator="containsText" text="dark orange">
      <formula>NOT(ISERROR(SEARCH("dark orange",Y3)))</formula>
    </cfRule>
    <cfRule type="beginsWith" dxfId="28" priority="167" operator="beginsWith" text="orange">
      <formula>LEFT(Y3,LEN("orange"))="orange"</formula>
    </cfRule>
    <cfRule type="containsText" dxfId="27" priority="168" operator="containsText" text="yellow">
      <formula>NOT(ISERROR(SEARCH("yellow",Y3)))</formula>
    </cfRule>
    <cfRule type="beginsWith" dxfId="26" priority="169" operator="beginsWith" text="green">
      <formula>LEFT(Y3,LEN("green"))="green"</formula>
    </cfRule>
    <cfRule type="containsText" dxfId="25" priority="170" operator="containsText" text="dark green">
      <formula>NOT(ISERROR(SEARCH("dark green",Y3)))</formula>
    </cfRule>
  </conditionalFormatting>
  <conditionalFormatting sqref="Y6:Y8">
    <cfRule type="containsText" dxfId="24" priority="1" operator="containsText" text="dark orange">
      <formula>NOT(ISERROR(SEARCH("dark orange",Y6)))</formula>
    </cfRule>
    <cfRule type="beginsWith" dxfId="23" priority="2" operator="beginsWith" text="orange">
      <formula>LEFT(Y6,LEN("orange"))="orange"</formula>
    </cfRule>
    <cfRule type="containsText" dxfId="22" priority="3" operator="containsText" text="yellow">
      <formula>NOT(ISERROR(SEARCH("yellow",Y6)))</formula>
    </cfRule>
    <cfRule type="beginsWith" dxfId="21" priority="4" operator="beginsWith" text="green">
      <formula>LEFT(Y6,LEN("green"))="green"</formula>
    </cfRule>
    <cfRule type="containsText" dxfId="20" priority="5" operator="containsText" text="dark green">
      <formula>NOT(ISERROR(SEARCH("dark green",Y6)))</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993"/>
  <sheetViews>
    <sheetView workbookViewId="0">
      <selection activeCell="H7" sqref="H7"/>
    </sheetView>
  </sheetViews>
  <sheetFormatPr baseColWidth="10" defaultColWidth="11.42578125" defaultRowHeight="15" x14ac:dyDescent="0.25"/>
  <cols>
    <col min="1" max="1" width="45.42578125" style="92" customWidth="1"/>
    <col min="2" max="2" width="14.140625" style="199" customWidth="1"/>
    <col min="3" max="5" width="11.42578125" style="92"/>
    <col min="6" max="6" width="0" style="92" hidden="1" customWidth="1"/>
    <col min="7" max="8" width="11.42578125" style="92"/>
    <col min="9" max="9" width="0" style="92" hidden="1" customWidth="1"/>
    <col min="10" max="12" width="11.42578125" style="92"/>
    <col min="13" max="22" width="11.42578125" style="160" hidden="1" customWidth="1"/>
    <col min="23" max="23" width="14.140625" style="160" hidden="1" customWidth="1"/>
    <col min="24" max="32" width="11.42578125" style="160" hidden="1" customWidth="1"/>
    <col min="33" max="33" width="11.42578125" style="213"/>
    <col min="34" max="34" width="14.42578125" style="213" customWidth="1"/>
    <col min="35" max="35" width="23.28515625" style="213" bestFit="1" customWidth="1"/>
    <col min="36" max="36" width="0" style="160" hidden="1" customWidth="1"/>
    <col min="37" max="37" width="14.42578125" style="160" hidden="1" customWidth="1"/>
    <col min="38" max="38" width="11.42578125" style="160"/>
    <col min="39" max="39" width="0" style="160" hidden="1" customWidth="1"/>
    <col min="40" max="16384" width="11.42578125" style="160"/>
  </cols>
  <sheetData>
    <row r="1" spans="1:39" ht="30" customHeight="1" x14ac:dyDescent="0.25">
      <c r="A1" s="83" t="s">
        <v>148</v>
      </c>
      <c r="B1" s="83"/>
      <c r="C1" s="238"/>
      <c r="D1" s="238"/>
      <c r="E1" s="238"/>
      <c r="F1" s="238"/>
      <c r="G1" s="238"/>
      <c r="H1" s="238"/>
      <c r="I1" s="238"/>
      <c r="J1" s="238"/>
      <c r="K1" s="238"/>
      <c r="L1" s="238"/>
      <c r="M1" s="164" t="s">
        <v>93</v>
      </c>
      <c r="N1" s="165"/>
      <c r="O1" s="165"/>
      <c r="P1" s="165"/>
      <c r="Q1" s="165"/>
      <c r="R1" s="165"/>
      <c r="S1" s="165"/>
      <c r="T1" s="165"/>
      <c r="U1" s="165"/>
      <c r="V1" s="241" t="s">
        <v>93</v>
      </c>
      <c r="W1" s="242"/>
      <c r="X1" s="243"/>
      <c r="Y1" s="165"/>
      <c r="Z1" s="165" t="s">
        <v>77</v>
      </c>
      <c r="AA1" s="165"/>
      <c r="AB1" s="165"/>
      <c r="AC1" s="165"/>
      <c r="AD1" s="165"/>
      <c r="AE1" s="165"/>
      <c r="AF1" s="165" t="s">
        <v>43</v>
      </c>
      <c r="AG1" s="244" t="s">
        <v>171</v>
      </c>
      <c r="AH1" s="245"/>
      <c r="AI1" s="246"/>
      <c r="AJ1" s="165"/>
      <c r="AK1" s="165"/>
      <c r="AM1" s="160" t="s">
        <v>149</v>
      </c>
    </row>
    <row r="2" spans="1:39" ht="120" x14ac:dyDescent="0.25">
      <c r="A2" s="93" t="s">
        <v>105</v>
      </c>
      <c r="B2" s="196" t="s">
        <v>150</v>
      </c>
      <c r="C2" s="94" t="s">
        <v>175</v>
      </c>
      <c r="D2" s="95" t="s">
        <v>176</v>
      </c>
      <c r="E2" s="95" t="s">
        <v>177</v>
      </c>
      <c r="F2" s="96" t="s">
        <v>5</v>
      </c>
      <c r="G2" s="96" t="s">
        <v>178</v>
      </c>
      <c r="H2" s="96" t="s">
        <v>155</v>
      </c>
      <c r="I2" s="97" t="s">
        <v>116</v>
      </c>
      <c r="J2" s="97" t="s">
        <v>98</v>
      </c>
      <c r="K2" s="98" t="s">
        <v>179</v>
      </c>
      <c r="L2" s="99" t="s">
        <v>180</v>
      </c>
      <c r="M2" s="169" t="s">
        <v>8</v>
      </c>
      <c r="N2" s="166" t="s">
        <v>9</v>
      </c>
      <c r="O2" s="166" t="s">
        <v>26</v>
      </c>
      <c r="P2" s="166" t="s">
        <v>10</v>
      </c>
      <c r="Q2" s="167" t="s">
        <v>100</v>
      </c>
      <c r="R2" s="167" t="s">
        <v>11</v>
      </c>
      <c r="S2" s="168" t="s">
        <v>12</v>
      </c>
      <c r="T2" s="169" t="s">
        <v>1</v>
      </c>
      <c r="U2" s="168" t="s">
        <v>2</v>
      </c>
      <c r="V2" s="170" t="s">
        <v>96</v>
      </c>
      <c r="W2" s="171" t="s">
        <v>94</v>
      </c>
      <c r="X2" s="172" t="s">
        <v>95</v>
      </c>
      <c r="Y2" s="167" t="s">
        <v>100</v>
      </c>
      <c r="Z2" s="173" t="s">
        <v>11</v>
      </c>
      <c r="AA2" s="167" t="s">
        <v>12</v>
      </c>
      <c r="AB2" s="166" t="s">
        <v>8</v>
      </c>
      <c r="AC2" s="166" t="s">
        <v>19</v>
      </c>
      <c r="AD2" s="166" t="s">
        <v>29</v>
      </c>
      <c r="AE2" s="174" t="s">
        <v>1</v>
      </c>
      <c r="AF2" s="174" t="s">
        <v>2</v>
      </c>
      <c r="AG2" s="209" t="s">
        <v>96</v>
      </c>
      <c r="AH2" s="210" t="s">
        <v>94</v>
      </c>
      <c r="AI2" s="211" t="s">
        <v>95</v>
      </c>
      <c r="AJ2" s="175" t="s">
        <v>97</v>
      </c>
      <c r="AK2" s="175" t="s">
        <v>117</v>
      </c>
      <c r="AM2" s="160" t="s">
        <v>151</v>
      </c>
    </row>
    <row r="3" spans="1:39" x14ac:dyDescent="0.25">
      <c r="A3" s="92" t="s">
        <v>159</v>
      </c>
      <c r="B3" s="197" t="s">
        <v>151</v>
      </c>
      <c r="C3" s="102">
        <v>201</v>
      </c>
      <c r="D3" s="103">
        <v>9</v>
      </c>
      <c r="E3" s="103">
        <v>0</v>
      </c>
      <c r="F3" s="104">
        <v>0</v>
      </c>
      <c r="G3" s="105">
        <f>F3/1000*2.5</f>
        <v>0</v>
      </c>
      <c r="H3" s="198" t="s">
        <v>151</v>
      </c>
      <c r="I3" s="106">
        <v>12</v>
      </c>
      <c r="J3" s="106">
        <v>100</v>
      </c>
      <c r="K3" s="106">
        <v>0</v>
      </c>
      <c r="L3" s="107">
        <v>0.5</v>
      </c>
      <c r="M3" s="176">
        <f>IF(ISBLANK(C3)," ",IF(C3=0,0,IF(C3&lt;=30,1,IF(C3&lt;=60,2,IF(C3&lt;=90,3,IF(C3&lt;=120,4,IF(C3&lt;=150,5,IF(C3&lt;=180,6,IF(C3&lt;=210,7,IF(C3&lt;=240,8,IF(C3&lt;=270,9,10)))))))))))</f>
        <v>7</v>
      </c>
      <c r="N3" s="177">
        <f>IF(ISBLANK(D3)," ",IF(D3&lt;=0,0,IF(D3&lt;=1.5,1,IF(D3&lt;=3,2,IF(D3&lt;=4.5,3,IF(D3&lt;=6,4,IF(D3&lt;=7.5,5,IF(D3&lt;=9,6,IF(D3&lt;=10.5,7,IF(D3&lt;=12,8,IF(D3&lt;=13.5,9,10)))))))))))</f>
        <v>6</v>
      </c>
      <c r="O3" s="177">
        <f>IF(ISBLANK(E3)," ",IF(E3&lt;=1,0,IF(E3&lt;=2,1,IF(E3&lt;=3,2,IF(E3&lt;=4,3,IF(E3&lt;=5,4,IF(E3&lt;=6,5,IF(E3&lt;=7,6,IF(E3&lt;=8,7,IF(E3&lt;=9,8,IF(E3&lt;=10,9,10)))))))))))</f>
        <v>0</v>
      </c>
      <c r="P3" s="177">
        <f>IF(ISBLANK(F3)," ",IF(F3&lt;=90,0,IF(F3&lt;=180,1,IF(F3&lt;=270,2,IF(F3&lt;=360,3,IF(F3&lt;=450,4,IF(F3&lt;=540,5,IF(F3&lt;=630,6,IF(F3&lt;=720,7,IF(F3&lt;=810,8,IF(F3&lt;=900,9,10)))))))))))</f>
        <v>0</v>
      </c>
      <c r="Q3" s="178">
        <f>IF(ISBLANK(I3)," ",IF(I3&lt;=40,0,IF(I3&lt;=60,2,IF(I3&lt;=80,4,10))))</f>
        <v>0</v>
      </c>
      <c r="R3" s="178">
        <f>IF(ISBLANK(K3)," ",IF(K3&lt;=0.9,0,IF(K3&lt;=1.9,1,IF(K3&lt;=2.8,2,IF(K3&lt;=3.7,3,IF(K3&lt;=4.7,4,5))))))</f>
        <v>0</v>
      </c>
      <c r="S3" s="179">
        <f>IF(ISBLANK(L3)," ",IF(L3&lt;=1.6,0,IF(L3&lt;=3.2,1,IF(L3&lt;=4.8,2,IF(L3&lt;=6.4,3,IF(L3&lt;=8,4,5))))))</f>
        <v>0</v>
      </c>
      <c r="T3" s="176">
        <f>SUM(M3+N3+O3+P3)</f>
        <v>13</v>
      </c>
      <c r="U3" s="180">
        <f>SUM(Q3+R3+S3)</f>
        <v>0</v>
      </c>
      <c r="V3" s="181">
        <f>IF(AND(T3&gt;=0,T3&lt;11),T3-U3,IF(AND(T3&gt;=11,Q3=10),T3-U3,T3-Q3-R3))</f>
        <v>13</v>
      </c>
      <c r="W3" s="182" t="str">
        <f>IF(OR(ISBLANK(C3),ISBLANK(D3),ISBLANK(E3),ISBLANK(F3),ISBLANK(I3),ISBLANK(K3),ISBLANK(L3),ISBLANK(B3)),"donnée(s) manquante(s)",IF(B3="YES","Nutriscore_A",IF(V3&lt;=1,"Nutriscore_B",IF(V3&lt;=5,"Nutriscore_C",IF(V3&lt;=9,"Nutriscore_D","Nutriscore_E")))))</f>
        <v>Nutriscore_E</v>
      </c>
      <c r="X3" s="183" t="str">
        <f>IF(W3="donnée(s) manquante(s)","donnée(s) manquante(s)",IF(W3="Nutriscore_A","dark green",IF(W3="Nutriscore_B","green",IF(W3="Nutriscore_C","yellow",IF(W3="Nutriscore_D","orange","dark orange")))))</f>
        <v>dark orange</v>
      </c>
      <c r="Y3" s="178">
        <f>IF(ISBLANK(J3)," ",IF(J3&lt;=40,0,IF(J3&lt;=60,2,IF(J3&lt;=80,4,6))))</f>
        <v>6</v>
      </c>
      <c r="Z3" s="178">
        <f>IF(ISBLANK(K3)," ",IF(K3&lt;=3,0,IF(K3&lt;=4.1,1,IF(K3&lt;=5.2,2,IF(K3&lt;=6.3,3,IF(K3&lt;=7.4,4,5))))))</f>
        <v>0</v>
      </c>
      <c r="AA3" s="178">
        <f>IF(ISBLANK(L3)," ",IF(L3&lt;=1.2,0,IF(L3&lt;=1.5,1,IF(L3&lt;=1.8,2,IF(L3&lt;=2.1,3,IF(L3&lt;=2.4,4,IF(L3&lt;=2.7,5,IF(L3&lt;=3,6,7))))))))</f>
        <v>0</v>
      </c>
      <c r="AB3" s="184">
        <f>IF(ISBLANK(C3)," ",IF(C3&lt;=30,0,IF(C3&lt;=90,1,IF(C3&lt;=150,2,IF(C3&lt;=210,3,IF(C3&lt;=240,4,IF(C3&lt;=270,5,IF(C3&lt;=300,6,IF(C3&lt;=330,7,IF(C3&lt;=360,8,IF(C3&lt;=390,9,10)))))))))))</f>
        <v>3</v>
      </c>
      <c r="AC3" s="184">
        <f>IF(ISBLANK(G3)," ",IF(G3&lt;=0.2,0,IF(G3&lt;=0.4,1,IF(G3&lt;=0.6,2,IF(G3&lt;=0.8,3,IF(G3&lt;=1,4,IF(G3&lt;=1.2,5,IF(G3&lt;=1.4,6,IF(G3&lt;=1.6,7,IF(G3&lt;=1.8,8,IF(G3&lt;=2,9,IF(G3&lt;=2.2,10,IF(G3&lt;=2.4,11,IF(G3&lt;=2.6,12,IF(G3&lt;=2.8,13,IF(G3&lt;=3,14,IF(G3&lt;3.2,15,IF(G3&lt;=3.4,16,IF(G3&lt;=3.6,17,IF(G3&lt;=3.8,18,IF(G3&lt;=4,19,20)))))))))))))))))))))</f>
        <v>0</v>
      </c>
      <c r="AD3" s="184">
        <f>IF(ISBLANK(D3)," ",IF(D3&lt;=0.5,0,IF(D3&lt;=2,1,IF(D3&lt;=3.5,2,IF(D3&lt;=5,3,IF(D3&lt;=6,4,IF(D3&lt;=7,5,IF(D3&lt;=8,6,IF(D3&lt;=9,7,IF(D3&lt;=10,8,IF(D3&lt;=11,9,10)))))))))))</f>
        <v>7</v>
      </c>
      <c r="AE3" s="185">
        <f>IF(H3="NO",AD3+AC3+AB3+O3, 4+AD3+AC3+AB3+O3)</f>
        <v>10</v>
      </c>
      <c r="AF3" s="185">
        <f>AA3+Y3+Z3</f>
        <v>6</v>
      </c>
      <c r="AG3" s="212">
        <f>AE3-AF3</f>
        <v>4</v>
      </c>
      <c r="AH3" s="73" t="str">
        <f>IF(AND(B3="NO",OR(ISBLANK(C3),ISBLANK(D3),ISBLANK(E3),ISBLANK(G3),ISBLANK(J3),ISBLANK(K3),ISBLANK(L3), ISBLANK(H3))),"missing data", IF(AND(B3="YES",ISBLANK(C3),ISBLANK(D3),ISBLANK(E3),ISBLANK(G3),ISBLANK(J3),ISBLANK(K3),ISBLANK(L3),ISBLANK(H3)), "Nutriscore_A", IF(AND(B3="YES",OR(C3&lt;&gt;"",D3&lt;&gt;"",E3&lt;&gt;"",G3&lt;&gt;"",J3&lt;&gt;"",K3&lt;&gt;"",L3&lt;&gt;"",H3&lt;&gt;"",)),"ERROR", IF(AG3&lt;=2,"Nutriscore_B", IF(AG3&lt;=6,"Nutriscore_C", IF(AG3&lt;=9,"Nutriscore_D","Nutriscore_E"))))))</f>
        <v>Nutriscore_C</v>
      </c>
      <c r="AI3" s="74" t="str">
        <f>IF(AH3="missing data","missing data",IF(AH3="ERROR","ERROR",IF(AH3="Nutriscore_A","dark green",IF(AH3="Nutriscore_B","green",IF(AH3="Nutriscore_C","yellow",IF(AH3="Nutriscore_D","orange","dark orange"))))))</f>
        <v>yellow</v>
      </c>
      <c r="AJ3" s="186">
        <f t="shared" ref="AJ3:AJ61" si="0">AG3-V3</f>
        <v>-9</v>
      </c>
      <c r="AK3" s="186" t="str">
        <f t="shared" ref="AK3:AK61" si="1">IF(OR(ISBLANK(X3),ISBLANK(AI3)),"donnée manquante",IF(W3=AH3,"no change",IF(W3&lt;&gt;AH3,IF(V3&lt;AG3,"less favourable",IF(V3&gt;AG3,"more favourable")))))</f>
        <v>more favourable</v>
      </c>
    </row>
    <row r="4" spans="1:39" x14ac:dyDescent="0.25">
      <c r="A4" s="114" t="s">
        <v>160</v>
      </c>
      <c r="B4" s="197" t="s">
        <v>151</v>
      </c>
      <c r="C4" s="102">
        <v>29</v>
      </c>
      <c r="D4" s="103">
        <v>1.2</v>
      </c>
      <c r="E4" s="103">
        <v>0</v>
      </c>
      <c r="F4" s="104">
        <v>200</v>
      </c>
      <c r="G4" s="105">
        <v>0.04</v>
      </c>
      <c r="H4" s="198" t="s">
        <v>149</v>
      </c>
      <c r="I4" s="106">
        <v>0</v>
      </c>
      <c r="J4" s="106">
        <v>0</v>
      </c>
      <c r="K4" s="106">
        <v>0</v>
      </c>
      <c r="L4" s="107">
        <v>0.1</v>
      </c>
      <c r="M4" s="176">
        <f t="shared" ref="M4" si="2">IF(ISBLANK(C4)," ",IF(C4=0,0,IF(C4&lt;=30,1,IF(C4&lt;=60,2,IF(C4&lt;=90,3,IF(C4&lt;=120,4,IF(C4&lt;=150,5,IF(C4&lt;=180,6,IF(C4&lt;=210,7,IF(C4&lt;=240,8,IF(C4&lt;=270,9,10)))))))))))</f>
        <v>1</v>
      </c>
      <c r="N4" s="177">
        <f t="shared" ref="N4" si="3">IF(ISBLANK(D4)," ",IF(D4&lt;=0,0,IF(D4&lt;=1.5,1,IF(D4&lt;=3,2,IF(D4&lt;=4.5,3,IF(D4&lt;=6,4,IF(D4&lt;=7.5,5,IF(D4&lt;=9,6,IF(D4&lt;=10.5,7,IF(D4&lt;=12,8,IF(D4&lt;=13.5,9,10)))))))))))</f>
        <v>1</v>
      </c>
      <c r="O4" s="177">
        <f t="shared" ref="O4" si="4">IF(ISBLANK(E4)," ",IF(E4&lt;=1,0,IF(E4&lt;=2,1,IF(E4&lt;=3,2,IF(E4&lt;=4,3,IF(E4&lt;=5,4,IF(E4&lt;=6,5,IF(E4&lt;=7,6,IF(E4&lt;=8,7,IF(E4&lt;=9,8,IF(E4&lt;=10,9,10)))))))))))</f>
        <v>0</v>
      </c>
      <c r="P4" s="177">
        <f t="shared" ref="P4" si="5">IF(ISBLANK(F4)," ",IF(F4&lt;=90,0,IF(F4&lt;=180,1,IF(F4&lt;=270,2,IF(F4&lt;=360,3,IF(F4&lt;=450,4,IF(F4&lt;=540,5,IF(F4&lt;=630,6,IF(F4&lt;=720,7,IF(F4&lt;=810,8,IF(F4&lt;=900,9,10)))))))))))</f>
        <v>2</v>
      </c>
      <c r="Q4" s="178">
        <f t="shared" ref="Q4" si="6">IF(ISBLANK(I4)," ",IF(I4&lt;=40,0,IF(I4&lt;=60,2,IF(I4&lt;=80,4,10))))</f>
        <v>0</v>
      </c>
      <c r="R4" s="178">
        <f t="shared" ref="R4" si="7">IF(ISBLANK(K4)," ",IF(K4&lt;=0.9,0,IF(K4&lt;=1.9,1,IF(K4&lt;=2.8,2,IF(K4&lt;=3.7,3,IF(K4&lt;=4.7,4,5))))))</f>
        <v>0</v>
      </c>
      <c r="S4" s="179">
        <f t="shared" ref="S4" si="8">IF(ISBLANK(L4)," ",IF(L4&lt;=1.6,0,IF(L4&lt;=3.2,1,IF(L4&lt;=4.8,2,IF(L4&lt;=6.4,3,IF(L4&lt;=8,4,5))))))</f>
        <v>0</v>
      </c>
      <c r="T4" s="176">
        <f t="shared" ref="T4" si="9">SUM(M4+N4+O4+P4)</f>
        <v>4</v>
      </c>
      <c r="U4" s="180">
        <f t="shared" ref="U4" si="10">SUM(Q4+R4+S4)</f>
        <v>0</v>
      </c>
      <c r="V4" s="181">
        <f t="shared" ref="V4" si="11">IF(AND(T4&gt;=0,T4&lt;11),T4-U4,IF(AND(T4&gt;=11,Q4=10),T4-U4,T4-Q4-R4))</f>
        <v>4</v>
      </c>
      <c r="W4" s="182" t="str">
        <f t="shared" ref="W4" si="12">IF(OR(ISBLANK(C4),ISBLANK(D4),ISBLANK(E4),ISBLANK(F4),ISBLANK(I4),ISBLANK(K4),ISBLANK(L4),ISBLANK(B4)),"donnée(s) manquante(s)",IF(B4="YES","Nutriscore_A",IF(V4&lt;=1,"Nutriscore_B",IF(V4&lt;=5,"Nutriscore_C",IF(V4&lt;=9,"Nutriscore_D","Nutriscore_E")))))</f>
        <v>Nutriscore_C</v>
      </c>
      <c r="X4" s="183" t="str">
        <f t="shared" ref="X4" si="13">IF(W4="donnée(s) manquante(s)","donnée(s) manquante(s)",IF(W4="Nutriscore_A","dark green",IF(W4="Nutriscore_B","green",IF(W4="Nutriscore_C","yellow",IF(W4="Nutriscore_D","orange","dark orange")))))</f>
        <v>yellow</v>
      </c>
      <c r="Y4" s="178">
        <f t="shared" ref="Y4" si="14">IF(ISBLANK(J4)," ",IF(J4&lt;=40,0,IF(J4&lt;=60,2,IF(J4&lt;=80,4,6))))</f>
        <v>0</v>
      </c>
      <c r="Z4" s="178">
        <f t="shared" ref="Z4" si="15">IF(ISBLANK(K4)," ",IF(K4&lt;=3,0,IF(K4&lt;=4.1,1,IF(K4&lt;=5.2,2,IF(K4&lt;=6.3,3,IF(K4&lt;=7.4,4,5))))))</f>
        <v>0</v>
      </c>
      <c r="AA4" s="178">
        <f t="shared" ref="AA4" si="16">IF(ISBLANK(L4)," ",IF(L4&lt;=1.2,0,IF(L4&lt;=1.5,1,IF(L4&lt;=1.8,2,IF(L4&lt;=2.1,3,IF(L4&lt;=2.4,4,IF(L4&lt;=2.7,5,IF(L4&lt;=3,6,7))))))))</f>
        <v>0</v>
      </c>
      <c r="AB4" s="184">
        <f t="shared" ref="AB4" si="17">IF(ISBLANK(C4)," ",IF(C4&lt;=30,0,IF(C4&lt;=90,1,IF(C4&lt;=150,2,IF(C4&lt;=210,3,IF(C4&lt;=240,4,IF(C4&lt;=270,5,IF(C4&lt;=300,6,IF(C4&lt;=330,7,IF(C4&lt;=360,8,IF(C4&lt;=390,9,10)))))))))))</f>
        <v>0</v>
      </c>
      <c r="AC4" s="184">
        <f t="shared" ref="AC4" si="18">IF(ISBLANK(G4)," ",IF(G4&lt;=0.2,0,IF(G4&lt;=0.4,1,IF(G4&lt;=0.6,2,IF(G4&lt;=0.8,3,IF(G4&lt;=1,4,IF(G4&lt;=1.2,5,IF(G4&lt;=1.4,6,IF(G4&lt;=1.6,7,IF(G4&lt;=1.8,8,IF(G4&lt;=2,9,IF(G4&lt;=2.2,10,IF(G4&lt;=2.4,11,IF(G4&lt;=2.6,12,IF(G4&lt;=2.8,13,IF(G4&lt;=3,14,IF(G4&lt;3.2,15,IF(G4&lt;=3.4,16,IF(G4&lt;=3.6,17,IF(G4&lt;=3.8,18,IF(G4&lt;=4,19,20)))))))))))))))))))))</f>
        <v>0</v>
      </c>
      <c r="AD4" s="184">
        <f t="shared" ref="AD4:AD67" si="19">IF(ISBLANK(D4)," ",IF(D4&lt;=0.5,0,IF(D4&lt;=2,1,IF(D4&lt;=3.5,2,IF(D4&lt;=5,3,IF(D4&lt;=6,4,IF(D4&lt;=7,5,IF(D4&lt;=8,6,IF(D4&lt;=9,7,IF(D4&lt;=10,8,IF(D4&lt;=11,9,10)))))))))))</f>
        <v>1</v>
      </c>
      <c r="AE4" s="185">
        <f>IF(H4="NO",AD4+AC4+AB4+O4, 4+AD4+AC4+AB4+O4)</f>
        <v>5</v>
      </c>
      <c r="AF4" s="185">
        <f t="shared" ref="AF4" si="20">AA4+Y4+Z4</f>
        <v>0</v>
      </c>
      <c r="AG4" s="212">
        <f t="shared" ref="AG4" si="21">AE4-AF4</f>
        <v>5</v>
      </c>
      <c r="AH4" s="73" t="str">
        <f t="shared" ref="AH4:AH67" si="22">IF(AND(B4="NO",OR(ISBLANK(C4),ISBLANK(D4),ISBLANK(E4),ISBLANK(G4),ISBLANK(J4),ISBLANK(K4),ISBLANK(L4), ISBLANK(H4))),"missing data", IF(AND(B4="YES",ISBLANK(C4),ISBLANK(D4),ISBLANK(E4),ISBLANK(G4),ISBLANK(J4),ISBLANK(K4),ISBLANK(L4),ISBLANK(H4)), "Nutriscore_A", IF(AND(B4="YES",OR(C4&lt;&gt;"",D4&lt;&gt;"",E4&lt;&gt;"",G4&lt;&gt;"",J4&lt;&gt;"",K4&lt;&gt;"",L4&lt;&gt;"",H4&lt;&gt;"",)),"ERROR", IF(AG4&lt;=2,"Nutriscore_B", IF(AG4&lt;=6,"Nutriscore_C", IF(AG4&lt;=9,"Nutriscore_D","Nutriscore_E"))))))</f>
        <v>Nutriscore_C</v>
      </c>
      <c r="AI4" s="74" t="str">
        <f t="shared" ref="AI4:AI67" si="23">IF(AH4="missing data","missing data",IF(AH4="ERROR","ERROR",IF(AH4="Nutriscore_A","dark green",IF(AH4="Nutriscore_B","green",IF(AH4="Nutriscore_C","yellow",IF(AH4="Nutriscore_D","orange","dark orange"))))))</f>
        <v>yellow</v>
      </c>
      <c r="AJ4" s="186">
        <f t="shared" si="0"/>
        <v>1</v>
      </c>
      <c r="AK4" s="186" t="str">
        <f t="shared" si="1"/>
        <v>no change</v>
      </c>
    </row>
    <row r="5" spans="1:39" x14ac:dyDescent="0.25">
      <c r="A5" s="114" t="s">
        <v>158</v>
      </c>
      <c r="B5" s="197" t="s">
        <v>151</v>
      </c>
      <c r="C5" s="102">
        <v>176</v>
      </c>
      <c r="D5" s="103">
        <v>10.6</v>
      </c>
      <c r="E5" s="103">
        <v>0</v>
      </c>
      <c r="F5" s="104">
        <v>4</v>
      </c>
      <c r="G5" s="105">
        <v>0</v>
      </c>
      <c r="H5" s="198" t="s">
        <v>151</v>
      </c>
      <c r="I5" s="106">
        <v>0</v>
      </c>
      <c r="J5" s="106">
        <v>0</v>
      </c>
      <c r="K5" s="106">
        <v>0</v>
      </c>
      <c r="L5" s="107">
        <v>0</v>
      </c>
      <c r="M5" s="176">
        <f>IF(ISBLANK(C5)," ",IF(C5=0,0,IF(C5&lt;=30,1,IF(C5&lt;=60,2,IF(C5&lt;=90,3,IF(C5&lt;=120,4,IF(C5&lt;=150,5,IF(C5&lt;=180,6,IF(C5&lt;=210,7,IF(C5&lt;=240,8,IF(C5&lt;=270,9,10)))))))))))</f>
        <v>6</v>
      </c>
      <c r="N5" s="177">
        <f>IF(ISBLANK(D5)," ",IF(D5&lt;=0,0,IF(D5&lt;=1.5,1,IF(D5&lt;=3,2,IF(D5&lt;=4.5,3,IF(D5&lt;=6,4,IF(D5&lt;=7.5,5,IF(D5&lt;=9,6,IF(D5&lt;=10.5,7,IF(D5&lt;=12,8,IF(D5&lt;=13.5,9,10)))))))))))</f>
        <v>8</v>
      </c>
      <c r="O5" s="177">
        <f>IF(ISBLANK(E5)," ",IF(E5&lt;=1,0,IF(E5&lt;=2,1,IF(E5&lt;=3,2,IF(E5&lt;=4,3,IF(E5&lt;=5,4,IF(E5&lt;=6,5,IF(E5&lt;=7,6,IF(E5&lt;=8,7,IF(E5&lt;=9,8,IF(E5&lt;=10,9,10)))))))))))</f>
        <v>0</v>
      </c>
      <c r="P5" s="177">
        <f>IF(ISBLANK(F5)," ",IF(F5&lt;=90,0,IF(F5&lt;=180,1,IF(F5&lt;=270,2,IF(F5&lt;=360,3,IF(F5&lt;=450,4,IF(F5&lt;=540,5,IF(F5&lt;=630,6,IF(F5&lt;=720,7,IF(F5&lt;=810,8,IF(F5&lt;=900,9,10)))))))))))</f>
        <v>0</v>
      </c>
      <c r="Q5" s="178">
        <f>IF(ISBLANK(I5)," ",IF(I5&lt;=40,0,IF(I5&lt;=60,2,IF(I5&lt;=80,4,10))))</f>
        <v>0</v>
      </c>
      <c r="R5" s="178">
        <f>IF(ISBLANK(K5)," ",IF(K5&lt;=0.9,0,IF(K5&lt;=1.9,1,IF(K5&lt;=2.8,2,IF(K5&lt;=3.7,3,IF(K5&lt;=4.7,4,5))))))</f>
        <v>0</v>
      </c>
      <c r="S5" s="179">
        <f>IF(ISBLANK(L5)," ",IF(L5&lt;=1.6,0,IF(L5&lt;=3.2,1,IF(L5&lt;=4.8,2,IF(L5&lt;=6.4,3,IF(L5&lt;=8,4,5))))))</f>
        <v>0</v>
      </c>
      <c r="T5" s="176">
        <f>SUM(M5+N5+O5+P5)</f>
        <v>14</v>
      </c>
      <c r="U5" s="180">
        <f>SUM(Q5+R5+S5)</f>
        <v>0</v>
      </c>
      <c r="V5" s="181">
        <f>IF(AND(T5&gt;=0,T5&lt;11),T5-U5,IF(AND(T5&gt;=11,Q5=10),T5-U5,T5-Q5-R5))</f>
        <v>14</v>
      </c>
      <c r="W5" s="182" t="str">
        <f>IF(OR(ISBLANK(C5),ISBLANK(D5),ISBLANK(E5),ISBLANK(F5),ISBLANK(I5),ISBLANK(K5),ISBLANK(L5),ISBLANK(B5)),"donnée(s) manquante(s)",IF(B5="YES","Nutriscore_A",IF(V5&lt;=1,"Nutriscore_B",IF(V5&lt;=5,"Nutriscore_C",IF(V5&lt;=9,"Nutriscore_D","Nutriscore_E")))))</f>
        <v>Nutriscore_E</v>
      </c>
      <c r="X5" s="183" t="str">
        <f>IF(W5="donnée(s) manquante(s)","donnée(s) manquante(s)",IF(W5="Nutriscore_A","dark green",IF(W5="Nutriscore_B","green",IF(W5="Nutriscore_C","yellow",IF(W5="Nutriscore_D","orange","dark orange")))))</f>
        <v>dark orange</v>
      </c>
      <c r="Y5" s="178">
        <f>IF(ISBLANK(J5)," ",IF(J5&lt;=40,0,IF(J5&lt;=60,2,IF(J5&lt;=80,4,6))))</f>
        <v>0</v>
      </c>
      <c r="Z5" s="178">
        <f>IF(ISBLANK(K5)," ",IF(K5&lt;=3,0,IF(K5&lt;=4.1,1,IF(K5&lt;=5.2,2,IF(K5&lt;=6.3,3,IF(K5&lt;=7.4,4,5))))))</f>
        <v>0</v>
      </c>
      <c r="AA5" s="178">
        <f>IF(ISBLANK(L5)," ",IF(L5&lt;=1.2,0,IF(L5&lt;=1.5,1,IF(L5&lt;=1.8,2,IF(L5&lt;=2.1,3,IF(L5&lt;=2.4,4,IF(L5&lt;=2.7,5,IF(L5&lt;=3,6,7))))))))</f>
        <v>0</v>
      </c>
      <c r="AB5" s="184">
        <f>IF(ISBLANK(C5)," ",IF(C5&lt;=30,0,IF(C5&lt;=90,1,IF(C5&lt;=150,2,IF(C5&lt;=210,3,IF(C5&lt;=240,4,IF(C5&lt;=270,5,IF(C5&lt;=300,6,IF(C5&lt;=330,7,IF(C5&lt;=360,8,IF(C5&lt;=390,9,10)))))))))))</f>
        <v>3</v>
      </c>
      <c r="AC5" s="184">
        <f>IF(ISBLANK(G5)," ",IF(G5&lt;=0.2,0,IF(G5&lt;=0.4,1,IF(G5&lt;=0.6,2,IF(G5&lt;=0.8,3,IF(G5&lt;=1,4,IF(G5&lt;=1.2,5,IF(G5&lt;=1.4,6,IF(G5&lt;=1.6,7,IF(G5&lt;=1.8,8,IF(G5&lt;=2,9,IF(G5&lt;=2.2,10,IF(G5&lt;=2.4,11,IF(G5&lt;=2.6,12,IF(G5&lt;=2.8,13,IF(G5&lt;=3,14,IF(G5&lt;3.2,15,IF(G5&lt;=3.4,16,IF(G5&lt;=3.6,17,IF(G5&lt;=3.8,18,IF(G5&lt;=4,19,20)))))))))))))))))))))</f>
        <v>0</v>
      </c>
      <c r="AD5" s="184">
        <f t="shared" si="19"/>
        <v>9</v>
      </c>
      <c r="AE5" s="185">
        <f>IF(H5="NO",AD5+AC5+AB5+O5, 4+AD5+AC5+AB5+O5)</f>
        <v>12</v>
      </c>
      <c r="AF5" s="185">
        <f>AA5+Y5+Z5</f>
        <v>0</v>
      </c>
      <c r="AG5" s="212">
        <f>AE5-AF5</f>
        <v>12</v>
      </c>
      <c r="AH5" s="73" t="str">
        <f t="shared" si="22"/>
        <v>Nutriscore_E</v>
      </c>
      <c r="AI5" s="74" t="str">
        <f t="shared" si="23"/>
        <v>dark orange</v>
      </c>
      <c r="AJ5" s="186">
        <f t="shared" si="0"/>
        <v>-2</v>
      </c>
      <c r="AK5" s="186" t="str">
        <f t="shared" si="1"/>
        <v>no change</v>
      </c>
    </row>
    <row r="6" spans="1:39" x14ac:dyDescent="0.25">
      <c r="A6" s="114" t="s">
        <v>157</v>
      </c>
      <c r="B6" s="197" t="s">
        <v>149</v>
      </c>
      <c r="C6" s="215"/>
      <c r="D6" s="216"/>
      <c r="E6" s="216"/>
      <c r="F6" s="217"/>
      <c r="G6" s="218"/>
      <c r="H6" s="219"/>
      <c r="I6" s="220"/>
      <c r="J6" s="220"/>
      <c r="K6" s="220"/>
      <c r="L6" s="218"/>
      <c r="M6" s="176" t="str">
        <f t="shared" ref="M6:M8" si="24">IF(ISBLANK(C6)," ",IF(C6=0,0,IF(C6&lt;=30,1,IF(C6&lt;=60,2,IF(C6&lt;=90,3,IF(C6&lt;=120,4,IF(C6&lt;=150,5,IF(C6&lt;=180,6,IF(C6&lt;=210,7,IF(C6&lt;=240,8,IF(C6&lt;=270,9,10)))))))))))</f>
        <v xml:space="preserve"> </v>
      </c>
      <c r="N6" s="177" t="str">
        <f t="shared" ref="N6:N8" si="25">IF(ISBLANK(D6)," ",IF(D6&lt;=0,0,IF(D6&lt;=1.5,1,IF(D6&lt;=3,2,IF(D6&lt;=4.5,3,IF(D6&lt;=6,4,IF(D6&lt;=7.5,5,IF(D6&lt;=9,6,IF(D6&lt;=10.5,7,IF(D6&lt;=12,8,IF(D6&lt;=13.5,9,10)))))))))))</f>
        <v xml:space="preserve"> </v>
      </c>
      <c r="O6" s="177" t="str">
        <f t="shared" ref="O6:O8" si="26">IF(ISBLANK(E6)," ",IF(E6&lt;=1,0,IF(E6&lt;=2,1,IF(E6&lt;=3,2,IF(E6&lt;=4,3,IF(E6&lt;=5,4,IF(E6&lt;=6,5,IF(E6&lt;=7,6,IF(E6&lt;=8,7,IF(E6&lt;=9,8,IF(E6&lt;=10,9,10)))))))))))</f>
        <v xml:space="preserve"> </v>
      </c>
      <c r="P6" s="177" t="str">
        <f t="shared" ref="P6:P8" si="27">IF(ISBLANK(F6)," ",IF(F6&lt;=90,0,IF(F6&lt;=180,1,IF(F6&lt;=270,2,IF(F6&lt;=360,3,IF(F6&lt;=450,4,IF(F6&lt;=540,5,IF(F6&lt;=630,6,IF(F6&lt;=720,7,IF(F6&lt;=810,8,IF(F6&lt;=900,9,10)))))))))))</f>
        <v xml:space="preserve"> </v>
      </c>
      <c r="Q6" s="178" t="str">
        <f t="shared" ref="Q6:Q8" si="28">IF(ISBLANK(I6)," ",IF(I6&lt;=40,0,IF(I6&lt;=60,2,IF(I6&lt;=80,4,10))))</f>
        <v xml:space="preserve"> </v>
      </c>
      <c r="R6" s="178" t="str">
        <f t="shared" ref="R6:R8" si="29">IF(ISBLANK(K6)," ",IF(K6&lt;=0.9,0,IF(K6&lt;=1.9,1,IF(K6&lt;=2.8,2,IF(K6&lt;=3.7,3,IF(K6&lt;=4.7,4,5))))))</f>
        <v xml:space="preserve"> </v>
      </c>
      <c r="S6" s="179" t="str">
        <f t="shared" ref="S6:S8" si="30">IF(ISBLANK(L6)," ",IF(L6&lt;=1.6,0,IF(L6&lt;=3.2,1,IF(L6&lt;=4.8,2,IF(L6&lt;=6.4,3,IF(L6&lt;=8,4,5))))))</f>
        <v xml:space="preserve"> </v>
      </c>
      <c r="T6" s="176" t="e">
        <f t="shared" ref="T6:T8" si="31">SUM(M6+N6+O6+P6)</f>
        <v>#VALUE!</v>
      </c>
      <c r="U6" s="180" t="e">
        <f t="shared" ref="U6:U8" si="32">SUM(Q6+R6+S6)</f>
        <v>#VALUE!</v>
      </c>
      <c r="V6" s="181" t="e">
        <f t="shared" ref="V6:V8" si="33">IF(AND(T6&gt;=0,T6&lt;11),T6-U6,IF(AND(T6&gt;=11,Q6=10),T6-U6,T6-Q6-R6))</f>
        <v>#VALUE!</v>
      </c>
      <c r="W6" s="182" t="str">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Nutriscore_A</v>
      </c>
      <c r="X6" s="183" t="str">
        <f>IF(W6="donnée(s) manquante(s)","donnée(s) manquante(s)",IF(W6="ERROR","ERROR",IF(W6="Nutriscore_A","dark green",IF(W6="Nutriscore_B","green",IF(W6="Nutriscore_C","yellow",IF(W6="Nutriscore_D","orange","dark orange"))))))</f>
        <v>dark green</v>
      </c>
      <c r="Y6" s="178" t="str">
        <f t="shared" ref="Y6:Y8" si="34">IF(ISBLANK(J6)," ",IF(J6&lt;=40,0,IF(J6&lt;=60,2,IF(J6&lt;=80,4,6))))</f>
        <v xml:space="preserve"> </v>
      </c>
      <c r="Z6" s="178" t="str">
        <f t="shared" ref="Z6:Z8" si="35">IF(ISBLANK(K6)," ",IF(K6&lt;=3,0,IF(K6&lt;=4.1,1,IF(K6&lt;=5.2,2,IF(K6&lt;=6.3,3,IF(K6&lt;=7.4,4,5))))))</f>
        <v xml:space="preserve"> </v>
      </c>
      <c r="AA6" s="178" t="str">
        <f t="shared" ref="AA6:AA8" si="36">IF(ISBLANK(L6)," ",IF(L6&lt;=1.2,0,IF(L6&lt;=1.5,1,IF(L6&lt;=1.8,2,IF(L6&lt;=2.1,3,IF(L6&lt;=2.4,4,IF(L6&lt;=2.7,5,IF(L6&lt;=3,6,7))))))))</f>
        <v xml:space="preserve"> </v>
      </c>
      <c r="AB6" s="184" t="str">
        <f t="shared" ref="AB6:AB8" si="37">IF(ISBLANK(C6)," ",IF(C6&lt;=30,0,IF(C6&lt;=90,1,IF(C6&lt;=150,2,IF(C6&lt;=210,3,IF(C6&lt;=240,4,IF(C6&lt;=270,5,IF(C6&lt;=300,6,IF(C6&lt;=330,7,IF(C6&lt;=360,8,IF(C6&lt;=390,9,10)))))))))))</f>
        <v xml:space="preserve"> </v>
      </c>
      <c r="AC6" s="184" t="str">
        <f t="shared" ref="AC6:AC8" si="38">IF(ISBLANK(G6)," ",IF(G6&lt;=0.2,0,IF(G6&lt;=0.4,1,IF(G6&lt;=0.6,2,IF(G6&lt;=0.8,3,IF(G6&lt;=1,4,IF(G6&lt;=1.2,5,IF(G6&lt;=1.4,6,IF(G6&lt;=1.6,7,IF(G6&lt;=1.8,8,IF(G6&lt;=2,9,IF(G6&lt;=2.2,10,IF(G6&lt;=2.4,11,IF(G6&lt;=2.6,12,IF(G6&lt;=2.8,13,IF(G6&lt;=3,14,IF(G6&lt;3.2,15,IF(G6&lt;=3.4,16,IF(G6&lt;=3.6,17,IF(G6&lt;=3.8,18,IF(G6&lt;=4,19,20)))))))))))))))))))))</f>
        <v xml:space="preserve"> </v>
      </c>
      <c r="AD6" s="184" t="str">
        <f t="shared" si="19"/>
        <v xml:space="preserve"> </v>
      </c>
      <c r="AE6" s="185" t="e">
        <f t="shared" ref="AE6:AE8" si="39">IF(H6="NO",AD6+AC6+AB6+O6, 4+AD6+AC6+AB6+O6)</f>
        <v>#VALUE!</v>
      </c>
      <c r="AF6" s="185" t="e">
        <f t="shared" ref="AF6:AF8" si="40">AA6+Y6+Z6</f>
        <v>#VALUE!</v>
      </c>
      <c r="AG6" s="212" t="e">
        <f t="shared" ref="AG6:AG8" si="41">AE6-AF6</f>
        <v>#VALUE!</v>
      </c>
      <c r="AH6" s="73" t="str">
        <f t="shared" si="22"/>
        <v>Nutriscore_A</v>
      </c>
      <c r="AI6" s="74" t="str">
        <f t="shared" si="23"/>
        <v>dark green</v>
      </c>
      <c r="AJ6" s="186" t="e">
        <f t="shared" si="0"/>
        <v>#VALUE!</v>
      </c>
      <c r="AK6" s="186" t="str">
        <f t="shared" si="1"/>
        <v>no change</v>
      </c>
    </row>
    <row r="7" spans="1:39" x14ac:dyDescent="0.25">
      <c r="A7" s="114" t="s">
        <v>74</v>
      </c>
      <c r="B7" s="197" t="s">
        <v>205</v>
      </c>
      <c r="C7" s="102">
        <v>418</v>
      </c>
      <c r="D7" s="208">
        <v>4.5</v>
      </c>
      <c r="E7" s="103">
        <v>1</v>
      </c>
      <c r="F7" s="104">
        <v>52</v>
      </c>
      <c r="G7" s="105">
        <v>0.17</v>
      </c>
      <c r="H7" s="198" t="s">
        <v>149</v>
      </c>
      <c r="I7" s="106">
        <v>0</v>
      </c>
      <c r="J7" s="106">
        <v>0</v>
      </c>
      <c r="K7" s="106">
        <v>1.6</v>
      </c>
      <c r="L7" s="107">
        <v>6.8</v>
      </c>
      <c r="M7" s="176">
        <f t="shared" si="24"/>
        <v>10</v>
      </c>
      <c r="N7" s="177">
        <f t="shared" si="25"/>
        <v>3</v>
      </c>
      <c r="O7" s="177">
        <f t="shared" si="26"/>
        <v>0</v>
      </c>
      <c r="P7" s="177">
        <f t="shared" si="27"/>
        <v>0</v>
      </c>
      <c r="Q7" s="178">
        <f t="shared" si="28"/>
        <v>0</v>
      </c>
      <c r="R7" s="178">
        <f t="shared" si="29"/>
        <v>1</v>
      </c>
      <c r="S7" s="179">
        <f t="shared" si="30"/>
        <v>4</v>
      </c>
      <c r="T7" s="176">
        <f t="shared" si="31"/>
        <v>13</v>
      </c>
      <c r="U7" s="180">
        <f t="shared" si="32"/>
        <v>5</v>
      </c>
      <c r="V7" s="181">
        <f t="shared" si="33"/>
        <v>12</v>
      </c>
      <c r="W7" s="182" t="str">
        <f>IF(OR(ISBLANK(C7),ISBLANK(D7),ISBLANK(E7),ISBLANK(F7),ISBLANK(I7),ISBLANK(K7),ISBLANK(L7),ISBLANK(B7)),"donnée(s) manquante(s)",IF(B7="YES","Nutriscore_A",IF(V7&lt;=1,"Nutriscore_B",IF(V7&lt;=5,"Nutriscore_C",IF(V7&lt;=9,"Nutriscore_D","Nutriscore_E")))))</f>
        <v>Nutriscore_E</v>
      </c>
      <c r="X7" s="183" t="str">
        <f t="shared" ref="X7:X8" si="42">IF(W7="donnée(s) manquante(s)","donnée(s) manquante(s)",IF(W7="Nutriscore_A","dark green",IF(W7="Nutriscore_B","green",IF(W7="Nutriscore_C","yellow",IF(W7="Nutriscore_D","orange","dark orange")))))</f>
        <v>dark orange</v>
      </c>
      <c r="Y7" s="178">
        <f t="shared" si="34"/>
        <v>0</v>
      </c>
      <c r="Z7" s="178">
        <f t="shared" si="35"/>
        <v>0</v>
      </c>
      <c r="AA7" s="178">
        <f t="shared" si="36"/>
        <v>7</v>
      </c>
      <c r="AB7" s="184">
        <f t="shared" si="37"/>
        <v>10</v>
      </c>
      <c r="AC7" s="184">
        <f t="shared" si="38"/>
        <v>0</v>
      </c>
      <c r="AD7" s="184">
        <f t="shared" si="19"/>
        <v>3</v>
      </c>
      <c r="AE7" s="185">
        <f t="shared" si="39"/>
        <v>17</v>
      </c>
      <c r="AF7" s="185">
        <f t="shared" si="40"/>
        <v>7</v>
      </c>
      <c r="AG7" s="212">
        <f t="shared" si="41"/>
        <v>10</v>
      </c>
      <c r="AH7" s="73" t="str">
        <f t="shared" si="22"/>
        <v>Nutriscore_E</v>
      </c>
      <c r="AI7" s="74" t="str">
        <f t="shared" si="23"/>
        <v>dark orange</v>
      </c>
      <c r="AJ7" s="186">
        <f t="shared" si="0"/>
        <v>-2</v>
      </c>
      <c r="AK7" s="186" t="str">
        <f t="shared" si="1"/>
        <v>no change</v>
      </c>
    </row>
    <row r="8" spans="1:39" x14ac:dyDescent="0.25">
      <c r="A8" s="114" t="s">
        <v>74</v>
      </c>
      <c r="B8" s="197"/>
      <c r="C8" s="102"/>
      <c r="D8" s="208"/>
      <c r="E8" s="103"/>
      <c r="F8" s="104"/>
      <c r="G8" s="105"/>
      <c r="H8" s="198"/>
      <c r="I8" s="106"/>
      <c r="J8" s="106"/>
      <c r="K8" s="106"/>
      <c r="L8" s="107"/>
      <c r="M8" s="176" t="str">
        <f t="shared" si="24"/>
        <v xml:space="preserve"> </v>
      </c>
      <c r="N8" s="177" t="str">
        <f t="shared" si="25"/>
        <v xml:space="preserve"> </v>
      </c>
      <c r="O8" s="177" t="str">
        <f t="shared" si="26"/>
        <v xml:space="preserve"> </v>
      </c>
      <c r="P8" s="177" t="str">
        <f t="shared" si="27"/>
        <v xml:space="preserve"> </v>
      </c>
      <c r="Q8" s="178" t="str">
        <f t="shared" si="28"/>
        <v xml:space="preserve"> </v>
      </c>
      <c r="R8" s="178" t="str">
        <f t="shared" si="29"/>
        <v xml:space="preserve"> </v>
      </c>
      <c r="S8" s="179" t="str">
        <f t="shared" si="30"/>
        <v xml:space="preserve"> </v>
      </c>
      <c r="T8" s="176" t="e">
        <f t="shared" si="31"/>
        <v>#VALUE!</v>
      </c>
      <c r="U8" s="180" t="e">
        <f t="shared" si="32"/>
        <v>#VALUE!</v>
      </c>
      <c r="V8" s="181" t="e">
        <f t="shared" si="33"/>
        <v>#VALUE!</v>
      </c>
      <c r="W8" s="182" t="str">
        <f t="shared" ref="W8" si="43">IF(OR(ISBLANK(C8),ISBLANK(D8),ISBLANK(E8),ISBLANK(F8),ISBLANK(I8),ISBLANK(K8),ISBLANK(L8),ISBLANK(B8)),"donnée(s) manquante(s)",IF(B8="YES","Nutriscore_A",IF(V8&lt;=1,"Nutriscore_B",IF(V8&lt;=5,"Nutriscore_C",IF(V8&lt;=9,"Nutriscore_D","Nutriscore_E")))))</f>
        <v>donnée(s) manquante(s)</v>
      </c>
      <c r="X8" s="183" t="str">
        <f t="shared" si="42"/>
        <v>donnée(s) manquante(s)</v>
      </c>
      <c r="Y8" s="178" t="str">
        <f t="shared" si="34"/>
        <v xml:space="preserve"> </v>
      </c>
      <c r="Z8" s="178" t="str">
        <f t="shared" si="35"/>
        <v xml:space="preserve"> </v>
      </c>
      <c r="AA8" s="178" t="str">
        <f t="shared" si="36"/>
        <v xml:space="preserve"> </v>
      </c>
      <c r="AB8" s="184" t="str">
        <f t="shared" si="37"/>
        <v xml:space="preserve"> </v>
      </c>
      <c r="AC8" s="184" t="str">
        <f t="shared" si="38"/>
        <v xml:space="preserve"> </v>
      </c>
      <c r="AD8" s="184" t="str">
        <f t="shared" si="19"/>
        <v xml:space="preserve"> </v>
      </c>
      <c r="AE8" s="185" t="e">
        <f t="shared" si="39"/>
        <v>#VALUE!</v>
      </c>
      <c r="AF8" s="185" t="e">
        <f t="shared" si="40"/>
        <v>#VALUE!</v>
      </c>
      <c r="AG8" s="212" t="e">
        <f t="shared" si="41"/>
        <v>#VALUE!</v>
      </c>
      <c r="AH8" s="73" t="e">
        <f t="shared" si="22"/>
        <v>#VALUE!</v>
      </c>
      <c r="AI8" s="74" t="e">
        <f t="shared" si="23"/>
        <v>#VALUE!</v>
      </c>
      <c r="AJ8" s="186" t="e">
        <f t="shared" si="0"/>
        <v>#VALUE!</v>
      </c>
      <c r="AK8" s="186" t="e">
        <f t="shared" si="1"/>
        <v>#VALUE!</v>
      </c>
    </row>
    <row r="9" spans="1:39" x14ac:dyDescent="0.25">
      <c r="A9" s="114" t="s">
        <v>74</v>
      </c>
      <c r="B9" s="197"/>
      <c r="C9" s="102"/>
      <c r="D9" s="208"/>
      <c r="E9" s="103"/>
      <c r="F9" s="104"/>
      <c r="G9" s="105"/>
      <c r="H9" s="198"/>
      <c r="I9" s="106"/>
      <c r="J9" s="106"/>
      <c r="K9" s="106"/>
      <c r="L9" s="107"/>
      <c r="M9" s="108" t="str">
        <f t="shared" ref="M9" si="44">IF(ISBLANK(C9)," ",IF(C9&lt;=335,0,IF(C9&lt;=670,1,IF(C9&lt;=1005,2,IF(C9&lt;=1340,3,IF(C9&lt;=1675,4,IF(C9&lt;=2010,5,IF(C9&lt;=2345,6,IF(C9&lt;=2680,7,IF(C9&lt;=3015,8,IF(C9&lt;=3350,9,10)))))))))))</f>
        <v xml:space="preserve"> </v>
      </c>
      <c r="N9" s="109" t="str">
        <f t="shared" ref="N9" si="45">IF(ISBLANK(D9)," ",IF(D9&lt;=4.5,0,IF(D9&lt;=9,1,IF(D9&lt;=13.5,2,IF(D9&lt;=18,3,IF(D9&lt;=22.5,4,IF(D9&lt;=27,5,IF(D9&lt;=31,6,IF(D9&lt;=36,7,IF(D9&lt;=40,8,IF(D9&lt;=45,9,10)))))))))))</f>
        <v xml:space="preserve"> </v>
      </c>
      <c r="O9" s="109" t="str">
        <f t="shared" ref="O9" si="46">IF(ISBLANK(E9)," ",IF(E9&lt;=1,0,IF(E9&lt;=2,1,IF(E9&lt;=3,2,IF(E9&lt;=4,3,IF(E9&lt;=5,4,IF(E9&lt;=6,5,IF(E9&lt;=7,6,IF(E9&lt;=8,7,IF(E9&lt;=9,8,IF(E9&lt;=10,9,10)))))))))))</f>
        <v xml:space="preserve"> </v>
      </c>
      <c r="P9" s="109" t="str">
        <f t="shared" ref="P9" si="47">IF(ISBLANK(F9)," ",IF(F9&lt;=90,0,IF(F9&lt;=180,1,IF(F9&lt;=270,2,IF(F9&lt;=360,3,IF(F9&lt;=450,4,IF(F9&lt;=540,5,IF(F9&lt;=630,6,IF(F9&lt;=720,7,IF(F9&lt;=810,8,IF(F9&lt;=900,9,10)))))))))))</f>
        <v xml:space="preserve"> </v>
      </c>
      <c r="Q9" s="110" t="str">
        <f t="shared" ref="Q9" si="48">IF(ISBLANK(I9)," ",IF(I9&lt;=40,0,IF(I9&lt;=60,1,IF(I9&lt;=80,2,5))))</f>
        <v xml:space="preserve"> </v>
      </c>
      <c r="R9" s="110" t="str">
        <f t="shared" ref="R9" si="49">IF(ISBLANK(K9)," ",IF(K9&lt;=0.9,0,IF(K9&lt;=1.9,1,IF(K9&lt;=2.8,2,IF(K9&lt;=3.7,3,IF(K9&lt;=4.7,4,5))))))</f>
        <v xml:space="preserve"> </v>
      </c>
      <c r="S9" s="111" t="str">
        <f t="shared" ref="S9" si="50">IF(ISBLANK(L9)," ",IF(L9&lt;=1.6,0,IF(L9&lt;=3.2,1,IF(L9&lt;=4.8,2,IF(L9&lt;=6.4,3,IF(L9&lt;=8,4,5))))))</f>
        <v xml:space="preserve"> </v>
      </c>
      <c r="T9" s="108" t="e">
        <f t="shared" ref="T9" si="51">SUM(M9+N9+O9+P9)</f>
        <v>#VALUE!</v>
      </c>
      <c r="U9" s="112" t="e">
        <f t="shared" ref="U9" si="52">SUM(Q9+R9+S9)</f>
        <v>#VALUE!</v>
      </c>
      <c r="V9" s="72" t="e">
        <f t="shared" ref="V9" si="53">IF(AND(T9&gt;=0,T9&lt;11),T9-U9,IF(AND(T9&gt;=11,Q9=5),T9-U9,T9-Q9-R9))</f>
        <v>#VALUE!</v>
      </c>
      <c r="W9" s="73" t="str">
        <f t="shared" ref="W9" si="54">IF(OR(ISBLANK(D9),ISBLANK(E9),ISBLANK(F9),ISBLANK(G9),ISBLANK(I9),ISBLANK(K9),ISBLANK(L9)),"donnée(s) manquante(s)",IF(V9&lt;0,"Nutriscore_A",IF(V9&lt;3,"Nutriscore_B",IF(V9&lt;11,"Nutriscore_C",IF(V9&lt;19,"Nutriscore_D","Nutriscore_E")))))</f>
        <v>donnée(s) manquante(s)</v>
      </c>
      <c r="X9" s="74" t="str">
        <f t="shared" ref="X9" si="55">IF(W9="donnée(s) manquante(s)","donnée(s) manquante(s)",IF(W9="Nutriscore_A","dark green",IF(W9="Nutriscore_B","green",IF(W9="Nutriscore_C","yellow",IF(W9="Nutriscore_D","orange","dark orange")))))</f>
        <v>donnée(s) manquante(s)</v>
      </c>
      <c r="Y9" s="178" t="str">
        <f t="shared" ref="Y9:Y61" si="56">IF(ISBLANK(J9)," ",IF(J9&lt;=40,0,IF(J9&lt;=60,2,IF(J9&lt;=80,4,6))))</f>
        <v xml:space="preserve"> </v>
      </c>
      <c r="Z9" s="178" t="str">
        <f t="shared" ref="Z9:Z61" si="57">IF(ISBLANK(K9)," ",IF(K9&lt;=3,0,IF(K9&lt;=4.1,1,IF(K9&lt;=5.2,2,IF(K9&lt;=6.3,3,IF(K9&lt;=7.4,4,5))))))</f>
        <v xml:space="preserve"> </v>
      </c>
      <c r="AA9" s="178" t="str">
        <f t="shared" ref="AA9:AA61" si="58">IF(ISBLANK(L9)," ",IF(L9&lt;=1.2,0,IF(L9&lt;=1.5,1,IF(L9&lt;=1.8,2,IF(L9&lt;=2.1,3,IF(L9&lt;=2.4,4,IF(L9&lt;=2.7,5,IF(L9&lt;=3,6,7))))))))</f>
        <v xml:space="preserve"> </v>
      </c>
      <c r="AB9" s="184" t="str">
        <f t="shared" ref="AB9:AB61" si="59">IF(ISBLANK(C9)," ",IF(C9&lt;=30,0,IF(C9&lt;=90,1,IF(C9&lt;=150,2,IF(C9&lt;=210,3,IF(C9&lt;=240,4,IF(C9&lt;=270,5,IF(C9&lt;=300,6,IF(C9&lt;=330,7,IF(C9&lt;=360,8,IF(C9&lt;=390,9,10)))))))))))</f>
        <v xml:space="preserve"> </v>
      </c>
      <c r="AC9" s="184" t="str">
        <f t="shared" ref="AC9:AC61" si="60">IF(ISBLANK(G9)," ",IF(G9&lt;=0.2,0,IF(G9&lt;=0.4,1,IF(G9&lt;=0.6,2,IF(G9&lt;=0.8,3,IF(G9&lt;=1,4,IF(G9&lt;=1.2,5,IF(G9&lt;=1.4,6,IF(G9&lt;=1.6,7,IF(G9&lt;=1.8,8,IF(G9&lt;=2,9,IF(G9&lt;=2.2,10,IF(G9&lt;=2.4,11,IF(G9&lt;=2.6,12,IF(G9&lt;=2.8,13,IF(G9&lt;=3,14,IF(G9&lt;3.2,15,IF(G9&lt;=3.4,16,IF(G9&lt;=3.6,17,IF(G9&lt;=3.8,18,IF(G9&lt;=4,19,20)))))))))))))))))))))</f>
        <v xml:space="preserve"> </v>
      </c>
      <c r="AD9" s="184" t="str">
        <f t="shared" si="19"/>
        <v xml:space="preserve"> </v>
      </c>
      <c r="AE9" s="185" t="e">
        <f t="shared" ref="AE9:AE61" si="61">IF(H9="NO",AD9+AC9+AB9+O9, 4+AD9+AC9+AB9+O9)</f>
        <v>#VALUE!</v>
      </c>
      <c r="AF9" s="185" t="e">
        <f t="shared" ref="AF9:AF61" si="62">AA9+Y9+Z9</f>
        <v>#VALUE!</v>
      </c>
      <c r="AG9" s="212" t="e">
        <f t="shared" ref="AG9:AG61" si="63">AE9-AF9</f>
        <v>#VALUE!</v>
      </c>
      <c r="AH9" s="73" t="e">
        <f t="shared" si="22"/>
        <v>#VALUE!</v>
      </c>
      <c r="AI9" s="74" t="e">
        <f t="shared" si="23"/>
        <v>#VALUE!</v>
      </c>
      <c r="AJ9" s="186" t="e">
        <f t="shared" si="0"/>
        <v>#VALUE!</v>
      </c>
      <c r="AK9" s="186" t="e">
        <f t="shared" si="1"/>
        <v>#VALUE!</v>
      </c>
    </row>
    <row r="10" spans="1:39" x14ac:dyDescent="0.25">
      <c r="A10" s="114" t="s">
        <v>74</v>
      </c>
      <c r="B10" s="197"/>
      <c r="C10" s="102"/>
      <c r="D10" s="208"/>
      <c r="E10" s="103"/>
      <c r="F10" s="104"/>
      <c r="G10" s="105"/>
      <c r="H10" s="198"/>
      <c r="I10" s="106"/>
      <c r="J10" s="106"/>
      <c r="K10" s="106"/>
      <c r="L10" s="107"/>
      <c r="M10" s="176" t="str">
        <f t="shared" ref="M10:M61" si="64">IF(ISBLANK(C10)," ",IF(C10=0,0,IF(C10&lt;=30,1,IF(C10&lt;=60,2,IF(C10&lt;=90,3,IF(C10&lt;=120,4,IF(C10&lt;=150,5,IF(C10&lt;=180,6,IF(C10&lt;=210,7,IF(C10&lt;=240,8,IF(C10&lt;=270,9,10)))))))))))</f>
        <v xml:space="preserve"> </v>
      </c>
      <c r="N10" s="177" t="str">
        <f t="shared" ref="N10:N61" si="65">IF(ISBLANK(D10)," ",IF(D10&lt;=0,0,IF(D10&lt;=1.5,1,IF(D10&lt;=3,2,IF(D10&lt;=4.5,3,IF(D10&lt;=6,4,IF(D10&lt;=7.5,5,IF(D10&lt;=9,6,IF(D10&lt;=10.5,7,IF(D10&lt;=12,8,IF(D10&lt;=13.5,9,10)))))))))))</f>
        <v xml:space="preserve"> </v>
      </c>
      <c r="O10" s="177" t="str">
        <f t="shared" ref="O10:O61" si="66">IF(ISBLANK(E10)," ",IF(E10&lt;=1,0,IF(E10&lt;=2,1,IF(E10&lt;=3,2,IF(E10&lt;=4,3,IF(E10&lt;=5,4,IF(E10&lt;=6,5,IF(E10&lt;=7,6,IF(E10&lt;=8,7,IF(E10&lt;=9,8,IF(E10&lt;=10,9,10)))))))))))</f>
        <v xml:space="preserve"> </v>
      </c>
      <c r="P10" s="177" t="str">
        <f t="shared" ref="P10:P61" si="67">IF(ISBLANK(F10)," ",IF(F10&lt;=90,0,IF(F10&lt;=180,1,IF(F10&lt;=270,2,IF(F10&lt;=360,3,IF(F10&lt;=450,4,IF(F10&lt;=540,5,IF(F10&lt;=630,6,IF(F10&lt;=720,7,IF(F10&lt;=810,8,IF(F10&lt;=900,9,10)))))))))))</f>
        <v xml:space="preserve"> </v>
      </c>
      <c r="Q10" s="178" t="str">
        <f t="shared" ref="Q10:Q61" si="68">IF(ISBLANK(I10)," ",IF(I10&lt;=40,0,IF(I10&lt;=60,2,IF(I10&lt;=80,4,10))))</f>
        <v xml:space="preserve"> </v>
      </c>
      <c r="R10" s="178" t="str">
        <f t="shared" ref="R10:R61" si="69">IF(ISBLANK(K10)," ",IF(K10&lt;=0.9,0,IF(K10&lt;=1.9,1,IF(K10&lt;=2.8,2,IF(K10&lt;=3.7,3,IF(K10&lt;=4.7,4,5))))))</f>
        <v xml:space="preserve"> </v>
      </c>
      <c r="S10" s="179" t="str">
        <f t="shared" ref="S10:S61" si="70">IF(ISBLANK(L10)," ",IF(L10&lt;=1.6,0,IF(L10&lt;=3.2,1,IF(L10&lt;=4.8,2,IF(L10&lt;=6.4,3,IF(L10&lt;=8,4,5))))))</f>
        <v xml:space="preserve"> </v>
      </c>
      <c r="T10" s="176" t="e">
        <f t="shared" ref="T10:T61" si="71">SUM(M10+N10+O10+P10)</f>
        <v>#VALUE!</v>
      </c>
      <c r="U10" s="180" t="e">
        <f t="shared" ref="U10:U61" si="72">SUM(Q10+R10+S10)</f>
        <v>#VALUE!</v>
      </c>
      <c r="V10" s="181" t="e">
        <f t="shared" ref="V10:V61" si="73">IF(AND(T10&gt;=0,T10&lt;11),T10-U10,IF(AND(T10&gt;=11,Q10=10),T10-U10,T10-Q10-R10))</f>
        <v>#VALUE!</v>
      </c>
      <c r="W10" s="182" t="str">
        <f t="shared" ref="W10:W61" si="74">IF(OR(ISBLANK(C10),ISBLANK(D10),ISBLANK(E10),ISBLANK(F10),ISBLANK(I10),ISBLANK(K10),ISBLANK(L10),ISBLANK(B10)),"donnée(s) manquante(s)",IF(B10="YES","Nutriscore_A",IF(V10&lt;=1,"Nutriscore_B",IF(V10&lt;=5,"Nutriscore_C",IF(V10&lt;=9,"Nutriscore_D","Nutriscore_E")))))</f>
        <v>donnée(s) manquante(s)</v>
      </c>
      <c r="X10" s="183" t="str">
        <f t="shared" ref="X10:X61" si="75">IF(W10="donnée(s) manquante(s)","donnée(s) manquante(s)",IF(W10="Nutriscore_A","dark green",IF(W10="Nutriscore_B","green",IF(W10="Nutriscore_C","yellow",IF(W10="Nutriscore_D","orange","dark orange")))))</f>
        <v>donnée(s) manquante(s)</v>
      </c>
      <c r="Y10" s="178" t="str">
        <f t="shared" si="56"/>
        <v xml:space="preserve"> </v>
      </c>
      <c r="Z10" s="178" t="str">
        <f t="shared" si="57"/>
        <v xml:space="preserve"> </v>
      </c>
      <c r="AA10" s="178" t="str">
        <f t="shared" si="58"/>
        <v xml:space="preserve"> </v>
      </c>
      <c r="AB10" s="184" t="str">
        <f t="shared" si="59"/>
        <v xml:space="preserve"> </v>
      </c>
      <c r="AC10" s="184" t="str">
        <f t="shared" si="60"/>
        <v xml:space="preserve"> </v>
      </c>
      <c r="AD10" s="184" t="str">
        <f t="shared" si="19"/>
        <v xml:space="preserve"> </v>
      </c>
      <c r="AE10" s="185" t="e">
        <f t="shared" si="61"/>
        <v>#VALUE!</v>
      </c>
      <c r="AF10" s="185" t="e">
        <f t="shared" si="62"/>
        <v>#VALUE!</v>
      </c>
      <c r="AG10" s="212" t="e">
        <f t="shared" si="63"/>
        <v>#VALUE!</v>
      </c>
      <c r="AH10" s="73" t="e">
        <f t="shared" si="22"/>
        <v>#VALUE!</v>
      </c>
      <c r="AI10" s="74" t="e">
        <f t="shared" si="23"/>
        <v>#VALUE!</v>
      </c>
      <c r="AJ10" s="186" t="e">
        <f t="shared" si="0"/>
        <v>#VALUE!</v>
      </c>
      <c r="AK10" s="186" t="e">
        <f t="shared" si="1"/>
        <v>#VALUE!</v>
      </c>
    </row>
    <row r="11" spans="1:39" x14ac:dyDescent="0.25">
      <c r="A11" s="114" t="s">
        <v>74</v>
      </c>
      <c r="B11" s="197"/>
      <c r="C11" s="102"/>
      <c r="D11" s="208"/>
      <c r="E11" s="103"/>
      <c r="F11" s="104"/>
      <c r="G11" s="105"/>
      <c r="H11" s="198"/>
      <c r="I11" s="106"/>
      <c r="J11" s="106"/>
      <c r="K11" s="106"/>
      <c r="L11" s="107"/>
      <c r="M11" s="176" t="str">
        <f t="shared" si="64"/>
        <v xml:space="preserve"> </v>
      </c>
      <c r="N11" s="177" t="str">
        <f t="shared" si="65"/>
        <v xml:space="preserve"> </v>
      </c>
      <c r="O11" s="177" t="str">
        <f t="shared" si="66"/>
        <v xml:space="preserve"> </v>
      </c>
      <c r="P11" s="177" t="str">
        <f t="shared" si="67"/>
        <v xml:space="preserve"> </v>
      </c>
      <c r="Q11" s="178" t="str">
        <f t="shared" si="68"/>
        <v xml:space="preserve"> </v>
      </c>
      <c r="R11" s="178" t="str">
        <f t="shared" si="69"/>
        <v xml:space="preserve"> </v>
      </c>
      <c r="S11" s="179" t="str">
        <f t="shared" si="70"/>
        <v xml:space="preserve"> </v>
      </c>
      <c r="T11" s="176" t="e">
        <f t="shared" si="71"/>
        <v>#VALUE!</v>
      </c>
      <c r="U11" s="180" t="e">
        <f t="shared" si="72"/>
        <v>#VALUE!</v>
      </c>
      <c r="V11" s="181" t="e">
        <f t="shared" si="73"/>
        <v>#VALUE!</v>
      </c>
      <c r="W11" s="182" t="str">
        <f t="shared" si="74"/>
        <v>donnée(s) manquante(s)</v>
      </c>
      <c r="X11" s="183" t="str">
        <f t="shared" si="75"/>
        <v>donnée(s) manquante(s)</v>
      </c>
      <c r="Y11" s="178" t="str">
        <f t="shared" si="56"/>
        <v xml:space="preserve"> </v>
      </c>
      <c r="Z11" s="178" t="str">
        <f t="shared" si="57"/>
        <v xml:space="preserve"> </v>
      </c>
      <c r="AA11" s="178" t="str">
        <f t="shared" si="58"/>
        <v xml:space="preserve"> </v>
      </c>
      <c r="AB11" s="184" t="str">
        <f t="shared" si="59"/>
        <v xml:space="preserve"> </v>
      </c>
      <c r="AC11" s="184" t="str">
        <f t="shared" si="60"/>
        <v xml:space="preserve"> </v>
      </c>
      <c r="AD11" s="184" t="str">
        <f t="shared" si="19"/>
        <v xml:space="preserve"> </v>
      </c>
      <c r="AE11" s="185" t="e">
        <f t="shared" si="61"/>
        <v>#VALUE!</v>
      </c>
      <c r="AF11" s="185" t="e">
        <f t="shared" si="62"/>
        <v>#VALUE!</v>
      </c>
      <c r="AG11" s="212" t="e">
        <f t="shared" si="63"/>
        <v>#VALUE!</v>
      </c>
      <c r="AH11" s="73" t="e">
        <f t="shared" si="22"/>
        <v>#VALUE!</v>
      </c>
      <c r="AI11" s="74" t="e">
        <f t="shared" si="23"/>
        <v>#VALUE!</v>
      </c>
      <c r="AJ11" s="186" t="e">
        <f t="shared" si="0"/>
        <v>#VALUE!</v>
      </c>
      <c r="AK11" s="186" t="e">
        <f t="shared" si="1"/>
        <v>#VALUE!</v>
      </c>
    </row>
    <row r="12" spans="1:39" x14ac:dyDescent="0.25">
      <c r="A12" s="114" t="s">
        <v>74</v>
      </c>
      <c r="B12" s="197"/>
      <c r="C12" s="102"/>
      <c r="D12" s="208"/>
      <c r="E12" s="103"/>
      <c r="F12" s="104"/>
      <c r="G12" s="105"/>
      <c r="H12" s="198"/>
      <c r="I12" s="106"/>
      <c r="J12" s="106"/>
      <c r="K12" s="106"/>
      <c r="L12" s="107"/>
      <c r="M12" s="176" t="str">
        <f t="shared" si="64"/>
        <v xml:space="preserve"> </v>
      </c>
      <c r="N12" s="177" t="str">
        <f t="shared" si="65"/>
        <v xml:space="preserve"> </v>
      </c>
      <c r="O12" s="177" t="str">
        <f t="shared" si="66"/>
        <v xml:space="preserve"> </v>
      </c>
      <c r="P12" s="177" t="str">
        <f t="shared" si="67"/>
        <v xml:space="preserve"> </v>
      </c>
      <c r="Q12" s="178" t="str">
        <f t="shared" si="68"/>
        <v xml:space="preserve"> </v>
      </c>
      <c r="R12" s="178" t="str">
        <f t="shared" si="69"/>
        <v xml:space="preserve"> </v>
      </c>
      <c r="S12" s="179" t="str">
        <f t="shared" si="70"/>
        <v xml:space="preserve"> </v>
      </c>
      <c r="T12" s="176" t="e">
        <f t="shared" si="71"/>
        <v>#VALUE!</v>
      </c>
      <c r="U12" s="180" t="e">
        <f t="shared" si="72"/>
        <v>#VALUE!</v>
      </c>
      <c r="V12" s="181" t="e">
        <f t="shared" si="73"/>
        <v>#VALUE!</v>
      </c>
      <c r="W12" s="182" t="str">
        <f t="shared" si="74"/>
        <v>donnée(s) manquante(s)</v>
      </c>
      <c r="X12" s="183" t="str">
        <f t="shared" si="75"/>
        <v>donnée(s) manquante(s)</v>
      </c>
      <c r="Y12" s="178" t="str">
        <f t="shared" si="56"/>
        <v xml:space="preserve"> </v>
      </c>
      <c r="Z12" s="178" t="str">
        <f t="shared" si="57"/>
        <v xml:space="preserve"> </v>
      </c>
      <c r="AA12" s="178" t="str">
        <f t="shared" si="58"/>
        <v xml:space="preserve"> </v>
      </c>
      <c r="AB12" s="184" t="str">
        <f t="shared" si="59"/>
        <v xml:space="preserve"> </v>
      </c>
      <c r="AC12" s="184" t="str">
        <f t="shared" si="60"/>
        <v xml:space="preserve"> </v>
      </c>
      <c r="AD12" s="184" t="str">
        <f t="shared" si="19"/>
        <v xml:space="preserve"> </v>
      </c>
      <c r="AE12" s="185" t="e">
        <f t="shared" si="61"/>
        <v>#VALUE!</v>
      </c>
      <c r="AF12" s="185" t="e">
        <f t="shared" si="62"/>
        <v>#VALUE!</v>
      </c>
      <c r="AG12" s="212" t="e">
        <f t="shared" si="63"/>
        <v>#VALUE!</v>
      </c>
      <c r="AH12" s="73" t="e">
        <f t="shared" si="22"/>
        <v>#VALUE!</v>
      </c>
      <c r="AI12" s="74" t="e">
        <f t="shared" si="23"/>
        <v>#VALUE!</v>
      </c>
      <c r="AJ12" s="186" t="e">
        <f t="shared" si="0"/>
        <v>#VALUE!</v>
      </c>
      <c r="AK12" s="186" t="e">
        <f t="shared" si="1"/>
        <v>#VALUE!</v>
      </c>
    </row>
    <row r="13" spans="1:39" x14ac:dyDescent="0.25">
      <c r="A13" s="114" t="s">
        <v>74</v>
      </c>
      <c r="B13" s="197"/>
      <c r="C13" s="102"/>
      <c r="D13" s="208"/>
      <c r="E13" s="103"/>
      <c r="F13" s="104"/>
      <c r="G13" s="105"/>
      <c r="H13" s="198"/>
      <c r="I13" s="106"/>
      <c r="J13" s="106"/>
      <c r="K13" s="106"/>
      <c r="L13" s="107"/>
      <c r="M13" s="176" t="str">
        <f t="shared" si="64"/>
        <v xml:space="preserve"> </v>
      </c>
      <c r="N13" s="177" t="str">
        <f t="shared" si="65"/>
        <v xml:space="preserve"> </v>
      </c>
      <c r="O13" s="177" t="str">
        <f t="shared" si="66"/>
        <v xml:space="preserve"> </v>
      </c>
      <c r="P13" s="177" t="str">
        <f t="shared" si="67"/>
        <v xml:space="preserve"> </v>
      </c>
      <c r="Q13" s="178" t="str">
        <f t="shared" si="68"/>
        <v xml:space="preserve"> </v>
      </c>
      <c r="R13" s="178" t="str">
        <f t="shared" si="69"/>
        <v xml:space="preserve"> </v>
      </c>
      <c r="S13" s="179" t="str">
        <f t="shared" si="70"/>
        <v xml:space="preserve"> </v>
      </c>
      <c r="T13" s="176" t="e">
        <f t="shared" si="71"/>
        <v>#VALUE!</v>
      </c>
      <c r="U13" s="180" t="e">
        <f t="shared" si="72"/>
        <v>#VALUE!</v>
      </c>
      <c r="V13" s="181" t="e">
        <f t="shared" si="73"/>
        <v>#VALUE!</v>
      </c>
      <c r="W13" s="182" t="str">
        <f t="shared" si="74"/>
        <v>donnée(s) manquante(s)</v>
      </c>
      <c r="X13" s="183" t="str">
        <f t="shared" si="75"/>
        <v>donnée(s) manquante(s)</v>
      </c>
      <c r="Y13" s="178" t="str">
        <f t="shared" si="56"/>
        <v xml:space="preserve"> </v>
      </c>
      <c r="Z13" s="178" t="str">
        <f t="shared" si="57"/>
        <v xml:space="preserve"> </v>
      </c>
      <c r="AA13" s="178" t="str">
        <f t="shared" si="58"/>
        <v xml:space="preserve"> </v>
      </c>
      <c r="AB13" s="184" t="str">
        <f t="shared" si="59"/>
        <v xml:space="preserve"> </v>
      </c>
      <c r="AC13" s="184" t="str">
        <f t="shared" si="60"/>
        <v xml:space="preserve"> </v>
      </c>
      <c r="AD13" s="184" t="str">
        <f t="shared" si="19"/>
        <v xml:space="preserve"> </v>
      </c>
      <c r="AE13" s="185" t="e">
        <f t="shared" si="61"/>
        <v>#VALUE!</v>
      </c>
      <c r="AF13" s="185" t="e">
        <f t="shared" si="62"/>
        <v>#VALUE!</v>
      </c>
      <c r="AG13" s="212" t="e">
        <f t="shared" si="63"/>
        <v>#VALUE!</v>
      </c>
      <c r="AH13" s="73" t="e">
        <f t="shared" si="22"/>
        <v>#VALUE!</v>
      </c>
      <c r="AI13" s="74" t="e">
        <f t="shared" si="23"/>
        <v>#VALUE!</v>
      </c>
      <c r="AJ13" s="186" t="e">
        <f t="shared" si="0"/>
        <v>#VALUE!</v>
      </c>
      <c r="AK13" s="186" t="e">
        <f t="shared" si="1"/>
        <v>#VALUE!</v>
      </c>
    </row>
    <row r="14" spans="1:39" x14ac:dyDescent="0.25">
      <c r="A14" s="114" t="s">
        <v>74</v>
      </c>
      <c r="B14" s="197"/>
      <c r="C14" s="102"/>
      <c r="D14" s="208"/>
      <c r="E14" s="103"/>
      <c r="F14" s="104"/>
      <c r="G14" s="105"/>
      <c r="H14" s="198"/>
      <c r="I14" s="106"/>
      <c r="J14" s="106"/>
      <c r="K14" s="106"/>
      <c r="L14" s="107"/>
      <c r="M14" s="176" t="str">
        <f t="shared" si="64"/>
        <v xml:space="preserve"> </v>
      </c>
      <c r="N14" s="177" t="str">
        <f t="shared" si="65"/>
        <v xml:space="preserve"> </v>
      </c>
      <c r="O14" s="177" t="str">
        <f t="shared" si="66"/>
        <v xml:space="preserve"> </v>
      </c>
      <c r="P14" s="177" t="str">
        <f t="shared" si="67"/>
        <v xml:space="preserve"> </v>
      </c>
      <c r="Q14" s="178" t="str">
        <f t="shared" si="68"/>
        <v xml:space="preserve"> </v>
      </c>
      <c r="R14" s="178" t="str">
        <f t="shared" si="69"/>
        <v xml:space="preserve"> </v>
      </c>
      <c r="S14" s="179" t="str">
        <f t="shared" si="70"/>
        <v xml:space="preserve"> </v>
      </c>
      <c r="T14" s="176" t="e">
        <f t="shared" si="71"/>
        <v>#VALUE!</v>
      </c>
      <c r="U14" s="180" t="e">
        <f t="shared" si="72"/>
        <v>#VALUE!</v>
      </c>
      <c r="V14" s="181" t="e">
        <f t="shared" si="73"/>
        <v>#VALUE!</v>
      </c>
      <c r="W14" s="182" t="str">
        <f t="shared" si="74"/>
        <v>donnée(s) manquante(s)</v>
      </c>
      <c r="X14" s="183" t="str">
        <f t="shared" si="75"/>
        <v>donnée(s) manquante(s)</v>
      </c>
      <c r="Y14" s="178" t="str">
        <f t="shared" si="56"/>
        <v xml:space="preserve"> </v>
      </c>
      <c r="Z14" s="178" t="str">
        <f t="shared" si="57"/>
        <v xml:space="preserve"> </v>
      </c>
      <c r="AA14" s="178" t="str">
        <f t="shared" si="58"/>
        <v xml:space="preserve"> </v>
      </c>
      <c r="AB14" s="184" t="str">
        <f t="shared" si="59"/>
        <v xml:space="preserve"> </v>
      </c>
      <c r="AC14" s="184" t="str">
        <f t="shared" si="60"/>
        <v xml:space="preserve"> </v>
      </c>
      <c r="AD14" s="184" t="str">
        <f t="shared" si="19"/>
        <v xml:space="preserve"> </v>
      </c>
      <c r="AE14" s="185" t="e">
        <f t="shared" si="61"/>
        <v>#VALUE!</v>
      </c>
      <c r="AF14" s="185" t="e">
        <f t="shared" si="62"/>
        <v>#VALUE!</v>
      </c>
      <c r="AG14" s="212" t="e">
        <f t="shared" si="63"/>
        <v>#VALUE!</v>
      </c>
      <c r="AH14" s="73" t="e">
        <f t="shared" si="22"/>
        <v>#VALUE!</v>
      </c>
      <c r="AI14" s="74" t="e">
        <f t="shared" si="23"/>
        <v>#VALUE!</v>
      </c>
      <c r="AJ14" s="186" t="e">
        <f t="shared" si="0"/>
        <v>#VALUE!</v>
      </c>
      <c r="AK14" s="186" t="e">
        <f t="shared" si="1"/>
        <v>#VALUE!</v>
      </c>
    </row>
    <row r="15" spans="1:39" x14ac:dyDescent="0.25">
      <c r="A15" s="114" t="s">
        <v>74</v>
      </c>
      <c r="B15" s="197"/>
      <c r="C15" s="102"/>
      <c r="D15" s="208"/>
      <c r="E15" s="103"/>
      <c r="F15" s="104"/>
      <c r="G15" s="105"/>
      <c r="H15" s="198"/>
      <c r="I15" s="106"/>
      <c r="J15" s="106"/>
      <c r="K15" s="106"/>
      <c r="L15" s="107"/>
      <c r="M15" s="176" t="str">
        <f t="shared" si="64"/>
        <v xml:space="preserve"> </v>
      </c>
      <c r="N15" s="177" t="str">
        <f t="shared" si="65"/>
        <v xml:space="preserve"> </v>
      </c>
      <c r="O15" s="177" t="str">
        <f t="shared" si="66"/>
        <v xml:space="preserve"> </v>
      </c>
      <c r="P15" s="177" t="str">
        <f t="shared" si="67"/>
        <v xml:space="preserve"> </v>
      </c>
      <c r="Q15" s="178" t="str">
        <f t="shared" si="68"/>
        <v xml:space="preserve"> </v>
      </c>
      <c r="R15" s="178" t="str">
        <f t="shared" si="69"/>
        <v xml:space="preserve"> </v>
      </c>
      <c r="S15" s="179" t="str">
        <f t="shared" si="70"/>
        <v xml:space="preserve"> </v>
      </c>
      <c r="T15" s="176" t="e">
        <f t="shared" si="71"/>
        <v>#VALUE!</v>
      </c>
      <c r="U15" s="180" t="e">
        <f t="shared" si="72"/>
        <v>#VALUE!</v>
      </c>
      <c r="V15" s="181" t="e">
        <f t="shared" si="73"/>
        <v>#VALUE!</v>
      </c>
      <c r="W15" s="182" t="str">
        <f t="shared" si="74"/>
        <v>donnée(s) manquante(s)</v>
      </c>
      <c r="X15" s="183" t="str">
        <f t="shared" si="75"/>
        <v>donnée(s) manquante(s)</v>
      </c>
      <c r="Y15" s="178" t="str">
        <f t="shared" si="56"/>
        <v xml:space="preserve"> </v>
      </c>
      <c r="Z15" s="178" t="str">
        <f t="shared" si="57"/>
        <v xml:space="preserve"> </v>
      </c>
      <c r="AA15" s="178" t="str">
        <f t="shared" si="58"/>
        <v xml:space="preserve"> </v>
      </c>
      <c r="AB15" s="184" t="str">
        <f t="shared" si="59"/>
        <v xml:space="preserve"> </v>
      </c>
      <c r="AC15" s="184" t="str">
        <f t="shared" si="60"/>
        <v xml:space="preserve"> </v>
      </c>
      <c r="AD15" s="184" t="str">
        <f t="shared" si="19"/>
        <v xml:space="preserve"> </v>
      </c>
      <c r="AE15" s="185" t="e">
        <f t="shared" si="61"/>
        <v>#VALUE!</v>
      </c>
      <c r="AF15" s="185" t="e">
        <f t="shared" si="62"/>
        <v>#VALUE!</v>
      </c>
      <c r="AG15" s="212" t="e">
        <f t="shared" si="63"/>
        <v>#VALUE!</v>
      </c>
      <c r="AH15" s="73" t="e">
        <f t="shared" si="22"/>
        <v>#VALUE!</v>
      </c>
      <c r="AI15" s="74" t="e">
        <f t="shared" si="23"/>
        <v>#VALUE!</v>
      </c>
      <c r="AJ15" s="186" t="e">
        <f t="shared" si="0"/>
        <v>#VALUE!</v>
      </c>
      <c r="AK15" s="186" t="e">
        <f t="shared" si="1"/>
        <v>#VALUE!</v>
      </c>
    </row>
    <row r="16" spans="1:39" x14ac:dyDescent="0.25">
      <c r="A16" s="114" t="s">
        <v>74</v>
      </c>
      <c r="B16" s="197"/>
      <c r="C16" s="102"/>
      <c r="D16" s="208"/>
      <c r="E16" s="103"/>
      <c r="F16" s="104"/>
      <c r="G16" s="105"/>
      <c r="H16" s="198"/>
      <c r="I16" s="106"/>
      <c r="J16" s="106"/>
      <c r="K16" s="106"/>
      <c r="L16" s="107"/>
      <c r="M16" s="176" t="str">
        <f t="shared" si="64"/>
        <v xml:space="preserve"> </v>
      </c>
      <c r="N16" s="177" t="str">
        <f t="shared" si="65"/>
        <v xml:space="preserve"> </v>
      </c>
      <c r="O16" s="177" t="str">
        <f t="shared" si="66"/>
        <v xml:space="preserve"> </v>
      </c>
      <c r="P16" s="177" t="str">
        <f t="shared" si="67"/>
        <v xml:space="preserve"> </v>
      </c>
      <c r="Q16" s="178" t="str">
        <f t="shared" si="68"/>
        <v xml:space="preserve"> </v>
      </c>
      <c r="R16" s="178" t="str">
        <f t="shared" si="69"/>
        <v xml:space="preserve"> </v>
      </c>
      <c r="S16" s="179" t="str">
        <f t="shared" si="70"/>
        <v xml:space="preserve"> </v>
      </c>
      <c r="T16" s="176" t="e">
        <f t="shared" si="71"/>
        <v>#VALUE!</v>
      </c>
      <c r="U16" s="180" t="e">
        <f t="shared" si="72"/>
        <v>#VALUE!</v>
      </c>
      <c r="V16" s="181" t="e">
        <f t="shared" si="73"/>
        <v>#VALUE!</v>
      </c>
      <c r="W16" s="182" t="str">
        <f t="shared" si="74"/>
        <v>donnée(s) manquante(s)</v>
      </c>
      <c r="X16" s="183" t="str">
        <f t="shared" si="75"/>
        <v>donnée(s) manquante(s)</v>
      </c>
      <c r="Y16" s="178" t="str">
        <f t="shared" si="56"/>
        <v xml:space="preserve"> </v>
      </c>
      <c r="Z16" s="178" t="str">
        <f t="shared" si="57"/>
        <v xml:space="preserve"> </v>
      </c>
      <c r="AA16" s="178" t="str">
        <f t="shared" si="58"/>
        <v xml:space="preserve"> </v>
      </c>
      <c r="AB16" s="184" t="str">
        <f t="shared" si="59"/>
        <v xml:space="preserve"> </v>
      </c>
      <c r="AC16" s="184" t="str">
        <f t="shared" si="60"/>
        <v xml:space="preserve"> </v>
      </c>
      <c r="AD16" s="184" t="str">
        <f t="shared" si="19"/>
        <v xml:space="preserve"> </v>
      </c>
      <c r="AE16" s="185" t="e">
        <f t="shared" si="61"/>
        <v>#VALUE!</v>
      </c>
      <c r="AF16" s="185" t="e">
        <f t="shared" si="62"/>
        <v>#VALUE!</v>
      </c>
      <c r="AG16" s="212" t="e">
        <f t="shared" si="63"/>
        <v>#VALUE!</v>
      </c>
      <c r="AH16" s="73" t="e">
        <f t="shared" si="22"/>
        <v>#VALUE!</v>
      </c>
      <c r="AI16" s="74" t="e">
        <f t="shared" si="23"/>
        <v>#VALUE!</v>
      </c>
      <c r="AJ16" s="186" t="e">
        <f t="shared" si="0"/>
        <v>#VALUE!</v>
      </c>
      <c r="AK16" s="186" t="e">
        <f t="shared" si="1"/>
        <v>#VALUE!</v>
      </c>
    </row>
    <row r="17" spans="1:37" x14ac:dyDescent="0.25">
      <c r="A17" s="114" t="s">
        <v>74</v>
      </c>
      <c r="B17" s="197"/>
      <c r="C17" s="102"/>
      <c r="D17" s="208"/>
      <c r="E17" s="103"/>
      <c r="F17" s="104"/>
      <c r="G17" s="105"/>
      <c r="H17" s="198"/>
      <c r="I17" s="106"/>
      <c r="J17" s="106"/>
      <c r="K17" s="106"/>
      <c r="L17" s="107"/>
      <c r="M17" s="176" t="str">
        <f t="shared" si="64"/>
        <v xml:space="preserve"> </v>
      </c>
      <c r="N17" s="177" t="str">
        <f t="shared" si="65"/>
        <v xml:space="preserve"> </v>
      </c>
      <c r="O17" s="177" t="str">
        <f t="shared" si="66"/>
        <v xml:space="preserve"> </v>
      </c>
      <c r="P17" s="177" t="str">
        <f t="shared" si="67"/>
        <v xml:space="preserve"> </v>
      </c>
      <c r="Q17" s="178" t="str">
        <f t="shared" si="68"/>
        <v xml:space="preserve"> </v>
      </c>
      <c r="R17" s="178" t="str">
        <f t="shared" si="69"/>
        <v xml:space="preserve"> </v>
      </c>
      <c r="S17" s="179" t="str">
        <f t="shared" si="70"/>
        <v xml:space="preserve"> </v>
      </c>
      <c r="T17" s="176" t="e">
        <f t="shared" si="71"/>
        <v>#VALUE!</v>
      </c>
      <c r="U17" s="180" t="e">
        <f t="shared" si="72"/>
        <v>#VALUE!</v>
      </c>
      <c r="V17" s="181" t="e">
        <f t="shared" si="73"/>
        <v>#VALUE!</v>
      </c>
      <c r="W17" s="182" t="str">
        <f t="shared" si="74"/>
        <v>donnée(s) manquante(s)</v>
      </c>
      <c r="X17" s="183" t="str">
        <f t="shared" si="75"/>
        <v>donnée(s) manquante(s)</v>
      </c>
      <c r="Y17" s="178" t="str">
        <f t="shared" si="56"/>
        <v xml:space="preserve"> </v>
      </c>
      <c r="Z17" s="178" t="str">
        <f t="shared" si="57"/>
        <v xml:space="preserve"> </v>
      </c>
      <c r="AA17" s="178" t="str">
        <f t="shared" si="58"/>
        <v xml:space="preserve"> </v>
      </c>
      <c r="AB17" s="184" t="str">
        <f t="shared" si="59"/>
        <v xml:space="preserve"> </v>
      </c>
      <c r="AC17" s="184" t="str">
        <f t="shared" si="60"/>
        <v xml:space="preserve"> </v>
      </c>
      <c r="AD17" s="184" t="str">
        <f t="shared" si="19"/>
        <v xml:space="preserve"> </v>
      </c>
      <c r="AE17" s="185" t="e">
        <f t="shared" si="61"/>
        <v>#VALUE!</v>
      </c>
      <c r="AF17" s="185" t="e">
        <f t="shared" si="62"/>
        <v>#VALUE!</v>
      </c>
      <c r="AG17" s="212" t="e">
        <f t="shared" si="63"/>
        <v>#VALUE!</v>
      </c>
      <c r="AH17" s="73" t="e">
        <f t="shared" si="22"/>
        <v>#VALUE!</v>
      </c>
      <c r="AI17" s="74" t="e">
        <f t="shared" si="23"/>
        <v>#VALUE!</v>
      </c>
      <c r="AJ17" s="186" t="e">
        <f t="shared" si="0"/>
        <v>#VALUE!</v>
      </c>
      <c r="AK17" s="186" t="e">
        <f t="shared" si="1"/>
        <v>#VALUE!</v>
      </c>
    </row>
    <row r="18" spans="1:37" x14ac:dyDescent="0.25">
      <c r="A18" s="114" t="s">
        <v>74</v>
      </c>
      <c r="B18" s="197"/>
      <c r="C18" s="102"/>
      <c r="D18" s="208"/>
      <c r="E18" s="103"/>
      <c r="F18" s="104"/>
      <c r="G18" s="105"/>
      <c r="H18" s="198"/>
      <c r="I18" s="106"/>
      <c r="J18" s="106"/>
      <c r="K18" s="106"/>
      <c r="L18" s="107"/>
      <c r="M18" s="176" t="str">
        <f t="shared" si="64"/>
        <v xml:space="preserve"> </v>
      </c>
      <c r="N18" s="177" t="str">
        <f t="shared" si="65"/>
        <v xml:space="preserve"> </v>
      </c>
      <c r="O18" s="177" t="str">
        <f t="shared" si="66"/>
        <v xml:space="preserve"> </v>
      </c>
      <c r="P18" s="177" t="str">
        <f t="shared" si="67"/>
        <v xml:space="preserve"> </v>
      </c>
      <c r="Q18" s="178" t="str">
        <f t="shared" si="68"/>
        <v xml:space="preserve"> </v>
      </c>
      <c r="R18" s="178" t="str">
        <f t="shared" si="69"/>
        <v xml:space="preserve"> </v>
      </c>
      <c r="S18" s="179" t="str">
        <f t="shared" si="70"/>
        <v xml:space="preserve"> </v>
      </c>
      <c r="T18" s="176" t="e">
        <f t="shared" si="71"/>
        <v>#VALUE!</v>
      </c>
      <c r="U18" s="180" t="e">
        <f t="shared" si="72"/>
        <v>#VALUE!</v>
      </c>
      <c r="V18" s="181" t="e">
        <f t="shared" si="73"/>
        <v>#VALUE!</v>
      </c>
      <c r="W18" s="182" t="str">
        <f t="shared" si="74"/>
        <v>donnée(s) manquante(s)</v>
      </c>
      <c r="X18" s="183" t="str">
        <f t="shared" si="75"/>
        <v>donnée(s) manquante(s)</v>
      </c>
      <c r="Y18" s="178" t="str">
        <f t="shared" si="56"/>
        <v xml:space="preserve"> </v>
      </c>
      <c r="Z18" s="178" t="str">
        <f t="shared" si="57"/>
        <v xml:space="preserve"> </v>
      </c>
      <c r="AA18" s="178" t="str">
        <f t="shared" si="58"/>
        <v xml:space="preserve"> </v>
      </c>
      <c r="AB18" s="184" t="str">
        <f t="shared" si="59"/>
        <v xml:space="preserve"> </v>
      </c>
      <c r="AC18" s="184" t="str">
        <f t="shared" si="60"/>
        <v xml:space="preserve"> </v>
      </c>
      <c r="AD18" s="184" t="str">
        <f t="shared" si="19"/>
        <v xml:space="preserve"> </v>
      </c>
      <c r="AE18" s="185" t="e">
        <f t="shared" si="61"/>
        <v>#VALUE!</v>
      </c>
      <c r="AF18" s="185" t="e">
        <f t="shared" si="62"/>
        <v>#VALUE!</v>
      </c>
      <c r="AG18" s="212" t="e">
        <f t="shared" si="63"/>
        <v>#VALUE!</v>
      </c>
      <c r="AH18" s="73" t="e">
        <f t="shared" si="22"/>
        <v>#VALUE!</v>
      </c>
      <c r="AI18" s="74" t="e">
        <f t="shared" si="23"/>
        <v>#VALUE!</v>
      </c>
      <c r="AJ18" s="186" t="e">
        <f t="shared" si="0"/>
        <v>#VALUE!</v>
      </c>
      <c r="AK18" s="186" t="e">
        <f t="shared" si="1"/>
        <v>#VALUE!</v>
      </c>
    </row>
    <row r="19" spans="1:37" x14ac:dyDescent="0.25">
      <c r="A19" s="114" t="s">
        <v>74</v>
      </c>
      <c r="B19" s="197"/>
      <c r="C19" s="102"/>
      <c r="D19" s="103"/>
      <c r="E19" s="103"/>
      <c r="F19" s="104"/>
      <c r="G19" s="105"/>
      <c r="H19" s="198"/>
      <c r="I19" s="106"/>
      <c r="J19" s="106"/>
      <c r="K19" s="106"/>
      <c r="L19" s="107"/>
      <c r="M19" s="176" t="str">
        <f t="shared" si="64"/>
        <v xml:space="preserve"> </v>
      </c>
      <c r="N19" s="177" t="str">
        <f t="shared" si="65"/>
        <v xml:space="preserve"> </v>
      </c>
      <c r="O19" s="177" t="str">
        <f t="shared" si="66"/>
        <v xml:space="preserve"> </v>
      </c>
      <c r="P19" s="177" t="str">
        <f t="shared" si="67"/>
        <v xml:space="preserve"> </v>
      </c>
      <c r="Q19" s="178" t="str">
        <f t="shared" si="68"/>
        <v xml:space="preserve"> </v>
      </c>
      <c r="R19" s="178" t="str">
        <f t="shared" si="69"/>
        <v xml:space="preserve"> </v>
      </c>
      <c r="S19" s="179" t="str">
        <f t="shared" si="70"/>
        <v xml:space="preserve"> </v>
      </c>
      <c r="T19" s="176" t="e">
        <f t="shared" si="71"/>
        <v>#VALUE!</v>
      </c>
      <c r="U19" s="180" t="e">
        <f t="shared" si="72"/>
        <v>#VALUE!</v>
      </c>
      <c r="V19" s="181" t="e">
        <f t="shared" si="73"/>
        <v>#VALUE!</v>
      </c>
      <c r="W19" s="182" t="str">
        <f t="shared" si="74"/>
        <v>donnée(s) manquante(s)</v>
      </c>
      <c r="X19" s="183" t="str">
        <f t="shared" si="75"/>
        <v>donnée(s) manquante(s)</v>
      </c>
      <c r="Y19" s="178" t="str">
        <f t="shared" si="56"/>
        <v xml:space="preserve"> </v>
      </c>
      <c r="Z19" s="178" t="str">
        <f t="shared" si="57"/>
        <v xml:space="preserve"> </v>
      </c>
      <c r="AA19" s="178" t="str">
        <f t="shared" si="58"/>
        <v xml:space="preserve"> </v>
      </c>
      <c r="AB19" s="184" t="str">
        <f t="shared" si="59"/>
        <v xml:space="preserve"> </v>
      </c>
      <c r="AC19" s="184" t="str">
        <f t="shared" si="60"/>
        <v xml:space="preserve"> </v>
      </c>
      <c r="AD19" s="184" t="str">
        <f t="shared" si="19"/>
        <v xml:space="preserve"> </v>
      </c>
      <c r="AE19" s="185" t="e">
        <f t="shared" si="61"/>
        <v>#VALUE!</v>
      </c>
      <c r="AF19" s="185" t="e">
        <f t="shared" si="62"/>
        <v>#VALUE!</v>
      </c>
      <c r="AG19" s="212" t="e">
        <f t="shared" si="63"/>
        <v>#VALUE!</v>
      </c>
      <c r="AH19" s="73" t="e">
        <f t="shared" si="22"/>
        <v>#VALUE!</v>
      </c>
      <c r="AI19" s="74" t="e">
        <f t="shared" si="23"/>
        <v>#VALUE!</v>
      </c>
      <c r="AJ19" s="186" t="e">
        <f t="shared" si="0"/>
        <v>#VALUE!</v>
      </c>
      <c r="AK19" s="186" t="e">
        <f t="shared" si="1"/>
        <v>#VALUE!</v>
      </c>
    </row>
    <row r="20" spans="1:37" x14ac:dyDescent="0.25">
      <c r="A20" s="114" t="s">
        <v>74</v>
      </c>
      <c r="B20" s="197"/>
      <c r="C20" s="102"/>
      <c r="D20" s="103"/>
      <c r="E20" s="103"/>
      <c r="F20" s="104"/>
      <c r="G20" s="105"/>
      <c r="H20" s="198"/>
      <c r="I20" s="106"/>
      <c r="J20" s="106"/>
      <c r="K20" s="106"/>
      <c r="L20" s="107"/>
      <c r="M20" s="176" t="str">
        <f t="shared" si="64"/>
        <v xml:space="preserve"> </v>
      </c>
      <c r="N20" s="177" t="str">
        <f t="shared" si="65"/>
        <v xml:space="preserve"> </v>
      </c>
      <c r="O20" s="177" t="str">
        <f t="shared" si="66"/>
        <v xml:space="preserve"> </v>
      </c>
      <c r="P20" s="177" t="str">
        <f t="shared" si="67"/>
        <v xml:space="preserve"> </v>
      </c>
      <c r="Q20" s="178" t="str">
        <f t="shared" si="68"/>
        <v xml:space="preserve"> </v>
      </c>
      <c r="R20" s="178" t="str">
        <f t="shared" si="69"/>
        <v xml:space="preserve"> </v>
      </c>
      <c r="S20" s="179" t="str">
        <f t="shared" si="70"/>
        <v xml:space="preserve"> </v>
      </c>
      <c r="T20" s="176" t="e">
        <f t="shared" si="71"/>
        <v>#VALUE!</v>
      </c>
      <c r="U20" s="180" t="e">
        <f t="shared" si="72"/>
        <v>#VALUE!</v>
      </c>
      <c r="V20" s="181" t="e">
        <f t="shared" si="73"/>
        <v>#VALUE!</v>
      </c>
      <c r="W20" s="182" t="str">
        <f t="shared" si="74"/>
        <v>donnée(s) manquante(s)</v>
      </c>
      <c r="X20" s="183" t="str">
        <f t="shared" si="75"/>
        <v>donnée(s) manquante(s)</v>
      </c>
      <c r="Y20" s="178" t="str">
        <f t="shared" si="56"/>
        <v xml:space="preserve"> </v>
      </c>
      <c r="Z20" s="178" t="str">
        <f t="shared" si="57"/>
        <v xml:space="preserve"> </v>
      </c>
      <c r="AA20" s="178" t="str">
        <f t="shared" si="58"/>
        <v xml:space="preserve"> </v>
      </c>
      <c r="AB20" s="184" t="str">
        <f t="shared" si="59"/>
        <v xml:space="preserve"> </v>
      </c>
      <c r="AC20" s="184" t="str">
        <f t="shared" si="60"/>
        <v xml:space="preserve"> </v>
      </c>
      <c r="AD20" s="184" t="str">
        <f t="shared" si="19"/>
        <v xml:space="preserve"> </v>
      </c>
      <c r="AE20" s="185" t="e">
        <f t="shared" si="61"/>
        <v>#VALUE!</v>
      </c>
      <c r="AF20" s="185" t="e">
        <f t="shared" si="62"/>
        <v>#VALUE!</v>
      </c>
      <c r="AG20" s="212" t="e">
        <f t="shared" si="63"/>
        <v>#VALUE!</v>
      </c>
      <c r="AH20" s="73" t="e">
        <f t="shared" si="22"/>
        <v>#VALUE!</v>
      </c>
      <c r="AI20" s="74" t="e">
        <f t="shared" si="23"/>
        <v>#VALUE!</v>
      </c>
      <c r="AJ20" s="186" t="e">
        <f t="shared" si="0"/>
        <v>#VALUE!</v>
      </c>
      <c r="AK20" s="186" t="e">
        <f t="shared" si="1"/>
        <v>#VALUE!</v>
      </c>
    </row>
    <row r="21" spans="1:37" x14ac:dyDescent="0.25">
      <c r="A21" s="114" t="s">
        <v>74</v>
      </c>
      <c r="B21" s="197"/>
      <c r="C21" s="102"/>
      <c r="D21" s="103"/>
      <c r="E21" s="103"/>
      <c r="F21" s="104"/>
      <c r="G21" s="105"/>
      <c r="H21" s="198"/>
      <c r="I21" s="106"/>
      <c r="J21" s="106"/>
      <c r="K21" s="106"/>
      <c r="L21" s="107"/>
      <c r="M21" s="176" t="str">
        <f t="shared" si="64"/>
        <v xml:space="preserve"> </v>
      </c>
      <c r="N21" s="177" t="str">
        <f t="shared" si="65"/>
        <v xml:space="preserve"> </v>
      </c>
      <c r="O21" s="177" t="str">
        <f t="shared" si="66"/>
        <v xml:space="preserve"> </v>
      </c>
      <c r="P21" s="177" t="str">
        <f t="shared" si="67"/>
        <v xml:space="preserve"> </v>
      </c>
      <c r="Q21" s="178" t="str">
        <f t="shared" si="68"/>
        <v xml:space="preserve"> </v>
      </c>
      <c r="R21" s="178" t="str">
        <f t="shared" si="69"/>
        <v xml:space="preserve"> </v>
      </c>
      <c r="S21" s="179" t="str">
        <f t="shared" si="70"/>
        <v xml:space="preserve"> </v>
      </c>
      <c r="T21" s="176" t="e">
        <f t="shared" si="71"/>
        <v>#VALUE!</v>
      </c>
      <c r="U21" s="180" t="e">
        <f t="shared" si="72"/>
        <v>#VALUE!</v>
      </c>
      <c r="V21" s="181" t="e">
        <f t="shared" si="73"/>
        <v>#VALUE!</v>
      </c>
      <c r="W21" s="182" t="str">
        <f t="shared" si="74"/>
        <v>donnée(s) manquante(s)</v>
      </c>
      <c r="X21" s="183" t="str">
        <f t="shared" si="75"/>
        <v>donnée(s) manquante(s)</v>
      </c>
      <c r="Y21" s="178" t="str">
        <f t="shared" si="56"/>
        <v xml:space="preserve"> </v>
      </c>
      <c r="Z21" s="178" t="str">
        <f t="shared" si="57"/>
        <v xml:space="preserve"> </v>
      </c>
      <c r="AA21" s="178" t="str">
        <f t="shared" si="58"/>
        <v xml:space="preserve"> </v>
      </c>
      <c r="AB21" s="184" t="str">
        <f t="shared" si="59"/>
        <v xml:space="preserve"> </v>
      </c>
      <c r="AC21" s="184" t="str">
        <f t="shared" si="60"/>
        <v xml:space="preserve"> </v>
      </c>
      <c r="AD21" s="184" t="str">
        <f t="shared" si="19"/>
        <v xml:space="preserve"> </v>
      </c>
      <c r="AE21" s="185" t="e">
        <f t="shared" si="61"/>
        <v>#VALUE!</v>
      </c>
      <c r="AF21" s="185" t="e">
        <f t="shared" si="62"/>
        <v>#VALUE!</v>
      </c>
      <c r="AG21" s="212" t="e">
        <f t="shared" si="63"/>
        <v>#VALUE!</v>
      </c>
      <c r="AH21" s="73" t="e">
        <f t="shared" si="22"/>
        <v>#VALUE!</v>
      </c>
      <c r="AI21" s="74" t="e">
        <f t="shared" si="23"/>
        <v>#VALUE!</v>
      </c>
      <c r="AJ21" s="186" t="e">
        <f t="shared" si="0"/>
        <v>#VALUE!</v>
      </c>
      <c r="AK21" s="186" t="e">
        <f t="shared" si="1"/>
        <v>#VALUE!</v>
      </c>
    </row>
    <row r="22" spans="1:37" x14ac:dyDescent="0.25">
      <c r="A22" s="114" t="s">
        <v>74</v>
      </c>
      <c r="B22" s="197"/>
      <c r="C22" s="102"/>
      <c r="D22" s="103"/>
      <c r="E22" s="103"/>
      <c r="F22" s="104"/>
      <c r="G22" s="105"/>
      <c r="H22" s="198"/>
      <c r="I22" s="106"/>
      <c r="J22" s="106"/>
      <c r="K22" s="106"/>
      <c r="L22" s="107"/>
      <c r="M22" s="176" t="str">
        <f t="shared" si="64"/>
        <v xml:space="preserve"> </v>
      </c>
      <c r="N22" s="177" t="str">
        <f t="shared" si="65"/>
        <v xml:space="preserve"> </v>
      </c>
      <c r="O22" s="177" t="str">
        <f t="shared" si="66"/>
        <v xml:space="preserve"> </v>
      </c>
      <c r="P22" s="177" t="str">
        <f t="shared" si="67"/>
        <v xml:space="preserve"> </v>
      </c>
      <c r="Q22" s="178" t="str">
        <f t="shared" si="68"/>
        <v xml:space="preserve"> </v>
      </c>
      <c r="R22" s="178" t="str">
        <f t="shared" si="69"/>
        <v xml:space="preserve"> </v>
      </c>
      <c r="S22" s="179" t="str">
        <f t="shared" si="70"/>
        <v xml:space="preserve"> </v>
      </c>
      <c r="T22" s="176" t="e">
        <f t="shared" si="71"/>
        <v>#VALUE!</v>
      </c>
      <c r="U22" s="180" t="e">
        <f t="shared" si="72"/>
        <v>#VALUE!</v>
      </c>
      <c r="V22" s="181" t="e">
        <f t="shared" si="73"/>
        <v>#VALUE!</v>
      </c>
      <c r="W22" s="182" t="str">
        <f t="shared" si="74"/>
        <v>donnée(s) manquante(s)</v>
      </c>
      <c r="X22" s="183" t="str">
        <f t="shared" si="75"/>
        <v>donnée(s) manquante(s)</v>
      </c>
      <c r="Y22" s="178" t="str">
        <f t="shared" si="56"/>
        <v xml:space="preserve"> </v>
      </c>
      <c r="Z22" s="178" t="str">
        <f t="shared" si="57"/>
        <v xml:space="preserve"> </v>
      </c>
      <c r="AA22" s="178" t="str">
        <f t="shared" si="58"/>
        <v xml:space="preserve"> </v>
      </c>
      <c r="AB22" s="184" t="str">
        <f t="shared" si="59"/>
        <v xml:space="preserve"> </v>
      </c>
      <c r="AC22" s="184" t="str">
        <f t="shared" si="60"/>
        <v xml:space="preserve"> </v>
      </c>
      <c r="AD22" s="184" t="str">
        <f t="shared" si="19"/>
        <v xml:space="preserve"> </v>
      </c>
      <c r="AE22" s="185" t="e">
        <f t="shared" si="61"/>
        <v>#VALUE!</v>
      </c>
      <c r="AF22" s="185" t="e">
        <f t="shared" si="62"/>
        <v>#VALUE!</v>
      </c>
      <c r="AG22" s="212" t="e">
        <f t="shared" si="63"/>
        <v>#VALUE!</v>
      </c>
      <c r="AH22" s="73" t="e">
        <f t="shared" si="22"/>
        <v>#VALUE!</v>
      </c>
      <c r="AI22" s="74" t="e">
        <f t="shared" si="23"/>
        <v>#VALUE!</v>
      </c>
      <c r="AJ22" s="186" t="e">
        <f t="shared" si="0"/>
        <v>#VALUE!</v>
      </c>
      <c r="AK22" s="186" t="e">
        <f t="shared" si="1"/>
        <v>#VALUE!</v>
      </c>
    </row>
    <row r="23" spans="1:37" x14ac:dyDescent="0.25">
      <c r="A23" s="114" t="s">
        <v>74</v>
      </c>
      <c r="B23" s="197"/>
      <c r="C23" s="102"/>
      <c r="D23" s="103"/>
      <c r="E23" s="103"/>
      <c r="F23" s="104"/>
      <c r="G23" s="105"/>
      <c r="H23" s="198"/>
      <c r="I23" s="106"/>
      <c r="J23" s="106"/>
      <c r="K23" s="106"/>
      <c r="L23" s="107"/>
      <c r="M23" s="176" t="str">
        <f t="shared" si="64"/>
        <v xml:space="preserve"> </v>
      </c>
      <c r="N23" s="177" t="str">
        <f t="shared" si="65"/>
        <v xml:space="preserve"> </v>
      </c>
      <c r="O23" s="177" t="str">
        <f t="shared" si="66"/>
        <v xml:space="preserve"> </v>
      </c>
      <c r="P23" s="177" t="str">
        <f t="shared" si="67"/>
        <v xml:space="preserve"> </v>
      </c>
      <c r="Q23" s="178" t="str">
        <f t="shared" si="68"/>
        <v xml:space="preserve"> </v>
      </c>
      <c r="R23" s="178" t="str">
        <f t="shared" si="69"/>
        <v xml:space="preserve"> </v>
      </c>
      <c r="S23" s="179" t="str">
        <f t="shared" si="70"/>
        <v xml:space="preserve"> </v>
      </c>
      <c r="T23" s="176" t="e">
        <f t="shared" si="71"/>
        <v>#VALUE!</v>
      </c>
      <c r="U23" s="180" t="e">
        <f t="shared" si="72"/>
        <v>#VALUE!</v>
      </c>
      <c r="V23" s="181" t="e">
        <f t="shared" si="73"/>
        <v>#VALUE!</v>
      </c>
      <c r="W23" s="182" t="str">
        <f t="shared" si="74"/>
        <v>donnée(s) manquante(s)</v>
      </c>
      <c r="X23" s="183" t="str">
        <f t="shared" si="75"/>
        <v>donnée(s) manquante(s)</v>
      </c>
      <c r="Y23" s="178" t="str">
        <f t="shared" si="56"/>
        <v xml:space="preserve"> </v>
      </c>
      <c r="Z23" s="178" t="str">
        <f t="shared" si="57"/>
        <v xml:space="preserve"> </v>
      </c>
      <c r="AA23" s="178" t="str">
        <f t="shared" si="58"/>
        <v xml:space="preserve"> </v>
      </c>
      <c r="AB23" s="184" t="str">
        <f t="shared" si="59"/>
        <v xml:space="preserve"> </v>
      </c>
      <c r="AC23" s="184" t="str">
        <f t="shared" si="60"/>
        <v xml:space="preserve"> </v>
      </c>
      <c r="AD23" s="184" t="str">
        <f t="shared" si="19"/>
        <v xml:space="preserve"> </v>
      </c>
      <c r="AE23" s="185" t="e">
        <f t="shared" si="61"/>
        <v>#VALUE!</v>
      </c>
      <c r="AF23" s="185" t="e">
        <f t="shared" si="62"/>
        <v>#VALUE!</v>
      </c>
      <c r="AG23" s="212" t="e">
        <f t="shared" si="63"/>
        <v>#VALUE!</v>
      </c>
      <c r="AH23" s="73" t="e">
        <f t="shared" si="22"/>
        <v>#VALUE!</v>
      </c>
      <c r="AI23" s="74" t="e">
        <f t="shared" si="23"/>
        <v>#VALUE!</v>
      </c>
      <c r="AJ23" s="186" t="e">
        <f t="shared" si="0"/>
        <v>#VALUE!</v>
      </c>
      <c r="AK23" s="186" t="e">
        <f t="shared" si="1"/>
        <v>#VALUE!</v>
      </c>
    </row>
    <row r="24" spans="1:37" x14ac:dyDescent="0.25">
      <c r="A24" s="114" t="s">
        <v>74</v>
      </c>
      <c r="B24" s="197"/>
      <c r="C24" s="102"/>
      <c r="D24" s="103"/>
      <c r="E24" s="103"/>
      <c r="F24" s="104"/>
      <c r="G24" s="105"/>
      <c r="H24" s="198"/>
      <c r="I24" s="106"/>
      <c r="J24" s="106"/>
      <c r="K24" s="106"/>
      <c r="L24" s="107"/>
      <c r="M24" s="176" t="str">
        <f t="shared" si="64"/>
        <v xml:space="preserve"> </v>
      </c>
      <c r="N24" s="177" t="str">
        <f t="shared" si="65"/>
        <v xml:space="preserve"> </v>
      </c>
      <c r="O24" s="177" t="str">
        <f t="shared" si="66"/>
        <v xml:space="preserve"> </v>
      </c>
      <c r="P24" s="177" t="str">
        <f t="shared" si="67"/>
        <v xml:space="preserve"> </v>
      </c>
      <c r="Q24" s="178" t="str">
        <f t="shared" si="68"/>
        <v xml:space="preserve"> </v>
      </c>
      <c r="R24" s="178" t="str">
        <f t="shared" si="69"/>
        <v xml:space="preserve"> </v>
      </c>
      <c r="S24" s="179" t="str">
        <f t="shared" si="70"/>
        <v xml:space="preserve"> </v>
      </c>
      <c r="T24" s="176" t="e">
        <f t="shared" si="71"/>
        <v>#VALUE!</v>
      </c>
      <c r="U24" s="180" t="e">
        <f t="shared" si="72"/>
        <v>#VALUE!</v>
      </c>
      <c r="V24" s="181" t="e">
        <f t="shared" si="73"/>
        <v>#VALUE!</v>
      </c>
      <c r="W24" s="182" t="str">
        <f t="shared" si="74"/>
        <v>donnée(s) manquante(s)</v>
      </c>
      <c r="X24" s="183" t="str">
        <f t="shared" si="75"/>
        <v>donnée(s) manquante(s)</v>
      </c>
      <c r="Y24" s="178" t="str">
        <f t="shared" si="56"/>
        <v xml:space="preserve"> </v>
      </c>
      <c r="Z24" s="178" t="str">
        <f t="shared" si="57"/>
        <v xml:space="preserve"> </v>
      </c>
      <c r="AA24" s="178" t="str">
        <f t="shared" si="58"/>
        <v xml:space="preserve"> </v>
      </c>
      <c r="AB24" s="184" t="str">
        <f t="shared" si="59"/>
        <v xml:space="preserve"> </v>
      </c>
      <c r="AC24" s="184" t="str">
        <f t="shared" si="60"/>
        <v xml:space="preserve"> </v>
      </c>
      <c r="AD24" s="184" t="str">
        <f t="shared" si="19"/>
        <v xml:space="preserve"> </v>
      </c>
      <c r="AE24" s="185" t="e">
        <f t="shared" si="61"/>
        <v>#VALUE!</v>
      </c>
      <c r="AF24" s="185" t="e">
        <f t="shared" si="62"/>
        <v>#VALUE!</v>
      </c>
      <c r="AG24" s="212" t="e">
        <f t="shared" si="63"/>
        <v>#VALUE!</v>
      </c>
      <c r="AH24" s="73" t="e">
        <f t="shared" si="22"/>
        <v>#VALUE!</v>
      </c>
      <c r="AI24" s="74" t="e">
        <f t="shared" si="23"/>
        <v>#VALUE!</v>
      </c>
      <c r="AJ24" s="186" t="e">
        <f t="shared" si="0"/>
        <v>#VALUE!</v>
      </c>
      <c r="AK24" s="186" t="e">
        <f t="shared" si="1"/>
        <v>#VALUE!</v>
      </c>
    </row>
    <row r="25" spans="1:37" x14ac:dyDescent="0.25">
      <c r="A25" s="114" t="s">
        <v>74</v>
      </c>
      <c r="B25" s="197"/>
      <c r="C25" s="102"/>
      <c r="D25" s="103"/>
      <c r="E25" s="103"/>
      <c r="F25" s="104"/>
      <c r="G25" s="105"/>
      <c r="H25" s="198"/>
      <c r="I25" s="106"/>
      <c r="J25" s="106"/>
      <c r="K25" s="106"/>
      <c r="L25" s="107"/>
      <c r="M25" s="176" t="str">
        <f t="shared" si="64"/>
        <v xml:space="preserve"> </v>
      </c>
      <c r="N25" s="177" t="str">
        <f t="shared" si="65"/>
        <v xml:space="preserve"> </v>
      </c>
      <c r="O25" s="177" t="str">
        <f t="shared" si="66"/>
        <v xml:space="preserve"> </v>
      </c>
      <c r="P25" s="177" t="str">
        <f t="shared" si="67"/>
        <v xml:space="preserve"> </v>
      </c>
      <c r="Q25" s="178" t="str">
        <f t="shared" si="68"/>
        <v xml:space="preserve"> </v>
      </c>
      <c r="R25" s="178" t="str">
        <f t="shared" si="69"/>
        <v xml:space="preserve"> </v>
      </c>
      <c r="S25" s="179" t="str">
        <f t="shared" si="70"/>
        <v xml:space="preserve"> </v>
      </c>
      <c r="T25" s="176" t="e">
        <f t="shared" si="71"/>
        <v>#VALUE!</v>
      </c>
      <c r="U25" s="180" t="e">
        <f t="shared" si="72"/>
        <v>#VALUE!</v>
      </c>
      <c r="V25" s="181" t="e">
        <f t="shared" si="73"/>
        <v>#VALUE!</v>
      </c>
      <c r="W25" s="182" t="str">
        <f t="shared" si="74"/>
        <v>donnée(s) manquante(s)</v>
      </c>
      <c r="X25" s="183" t="str">
        <f t="shared" si="75"/>
        <v>donnée(s) manquante(s)</v>
      </c>
      <c r="Y25" s="178" t="str">
        <f t="shared" si="56"/>
        <v xml:space="preserve"> </v>
      </c>
      <c r="Z25" s="178" t="str">
        <f t="shared" si="57"/>
        <v xml:space="preserve"> </v>
      </c>
      <c r="AA25" s="178" t="str">
        <f t="shared" si="58"/>
        <v xml:space="preserve"> </v>
      </c>
      <c r="AB25" s="184" t="str">
        <f t="shared" si="59"/>
        <v xml:space="preserve"> </v>
      </c>
      <c r="AC25" s="184" t="str">
        <f t="shared" si="60"/>
        <v xml:space="preserve"> </v>
      </c>
      <c r="AD25" s="184" t="str">
        <f t="shared" si="19"/>
        <v xml:space="preserve"> </v>
      </c>
      <c r="AE25" s="185" t="e">
        <f t="shared" si="61"/>
        <v>#VALUE!</v>
      </c>
      <c r="AF25" s="185" t="e">
        <f t="shared" si="62"/>
        <v>#VALUE!</v>
      </c>
      <c r="AG25" s="212" t="e">
        <f t="shared" si="63"/>
        <v>#VALUE!</v>
      </c>
      <c r="AH25" s="73" t="e">
        <f t="shared" si="22"/>
        <v>#VALUE!</v>
      </c>
      <c r="AI25" s="74" t="e">
        <f t="shared" si="23"/>
        <v>#VALUE!</v>
      </c>
      <c r="AJ25" s="186" t="e">
        <f t="shared" si="0"/>
        <v>#VALUE!</v>
      </c>
      <c r="AK25" s="186" t="e">
        <f t="shared" si="1"/>
        <v>#VALUE!</v>
      </c>
    </row>
    <row r="26" spans="1:37" x14ac:dyDescent="0.25">
      <c r="A26" s="114" t="s">
        <v>74</v>
      </c>
      <c r="B26" s="197"/>
      <c r="C26" s="102"/>
      <c r="D26" s="103"/>
      <c r="E26" s="103"/>
      <c r="F26" s="104"/>
      <c r="G26" s="105"/>
      <c r="H26" s="198"/>
      <c r="I26" s="106"/>
      <c r="J26" s="106"/>
      <c r="K26" s="106"/>
      <c r="L26" s="107"/>
      <c r="M26" s="176" t="str">
        <f t="shared" si="64"/>
        <v xml:space="preserve"> </v>
      </c>
      <c r="N26" s="177" t="str">
        <f t="shared" si="65"/>
        <v xml:space="preserve"> </v>
      </c>
      <c r="O26" s="177" t="str">
        <f t="shared" si="66"/>
        <v xml:space="preserve"> </v>
      </c>
      <c r="P26" s="177" t="str">
        <f t="shared" si="67"/>
        <v xml:space="preserve"> </v>
      </c>
      <c r="Q26" s="178" t="str">
        <f t="shared" si="68"/>
        <v xml:space="preserve"> </v>
      </c>
      <c r="R26" s="178" t="str">
        <f t="shared" si="69"/>
        <v xml:space="preserve"> </v>
      </c>
      <c r="S26" s="179" t="str">
        <f t="shared" si="70"/>
        <v xml:space="preserve"> </v>
      </c>
      <c r="T26" s="176" t="e">
        <f t="shared" si="71"/>
        <v>#VALUE!</v>
      </c>
      <c r="U26" s="180" t="e">
        <f t="shared" si="72"/>
        <v>#VALUE!</v>
      </c>
      <c r="V26" s="181" t="e">
        <f t="shared" si="73"/>
        <v>#VALUE!</v>
      </c>
      <c r="W26" s="182" t="str">
        <f t="shared" si="74"/>
        <v>donnée(s) manquante(s)</v>
      </c>
      <c r="X26" s="183" t="str">
        <f t="shared" si="75"/>
        <v>donnée(s) manquante(s)</v>
      </c>
      <c r="Y26" s="178" t="str">
        <f t="shared" si="56"/>
        <v xml:space="preserve"> </v>
      </c>
      <c r="Z26" s="178" t="str">
        <f t="shared" si="57"/>
        <v xml:space="preserve"> </v>
      </c>
      <c r="AA26" s="178" t="str">
        <f t="shared" si="58"/>
        <v xml:space="preserve"> </v>
      </c>
      <c r="AB26" s="184" t="str">
        <f t="shared" si="59"/>
        <v xml:space="preserve"> </v>
      </c>
      <c r="AC26" s="184" t="str">
        <f t="shared" si="60"/>
        <v xml:space="preserve"> </v>
      </c>
      <c r="AD26" s="184" t="str">
        <f t="shared" si="19"/>
        <v xml:space="preserve"> </v>
      </c>
      <c r="AE26" s="185" t="e">
        <f t="shared" si="61"/>
        <v>#VALUE!</v>
      </c>
      <c r="AF26" s="185" t="e">
        <f t="shared" si="62"/>
        <v>#VALUE!</v>
      </c>
      <c r="AG26" s="212" t="e">
        <f t="shared" si="63"/>
        <v>#VALUE!</v>
      </c>
      <c r="AH26" s="73" t="e">
        <f t="shared" si="22"/>
        <v>#VALUE!</v>
      </c>
      <c r="AI26" s="74" t="e">
        <f t="shared" si="23"/>
        <v>#VALUE!</v>
      </c>
      <c r="AJ26" s="186" t="e">
        <f t="shared" si="0"/>
        <v>#VALUE!</v>
      </c>
      <c r="AK26" s="186" t="e">
        <f t="shared" si="1"/>
        <v>#VALUE!</v>
      </c>
    </row>
    <row r="27" spans="1:37" x14ac:dyDescent="0.25">
      <c r="A27" s="114" t="s">
        <v>74</v>
      </c>
      <c r="B27" s="197"/>
      <c r="C27" s="102"/>
      <c r="D27" s="103"/>
      <c r="E27" s="103"/>
      <c r="F27" s="104"/>
      <c r="G27" s="105"/>
      <c r="H27" s="198"/>
      <c r="I27" s="106"/>
      <c r="J27" s="106"/>
      <c r="K27" s="106"/>
      <c r="L27" s="107"/>
      <c r="M27" s="176" t="str">
        <f t="shared" si="64"/>
        <v xml:space="preserve"> </v>
      </c>
      <c r="N27" s="177" t="str">
        <f t="shared" si="65"/>
        <v xml:space="preserve"> </v>
      </c>
      <c r="O27" s="177" t="str">
        <f t="shared" si="66"/>
        <v xml:space="preserve"> </v>
      </c>
      <c r="P27" s="177" t="str">
        <f t="shared" si="67"/>
        <v xml:space="preserve"> </v>
      </c>
      <c r="Q27" s="178" t="str">
        <f t="shared" si="68"/>
        <v xml:space="preserve"> </v>
      </c>
      <c r="R27" s="178" t="str">
        <f t="shared" si="69"/>
        <v xml:space="preserve"> </v>
      </c>
      <c r="S27" s="179" t="str">
        <f t="shared" si="70"/>
        <v xml:space="preserve"> </v>
      </c>
      <c r="T27" s="176" t="e">
        <f t="shared" si="71"/>
        <v>#VALUE!</v>
      </c>
      <c r="U27" s="180" t="e">
        <f t="shared" si="72"/>
        <v>#VALUE!</v>
      </c>
      <c r="V27" s="181" t="e">
        <f t="shared" si="73"/>
        <v>#VALUE!</v>
      </c>
      <c r="W27" s="182" t="str">
        <f t="shared" si="74"/>
        <v>donnée(s) manquante(s)</v>
      </c>
      <c r="X27" s="183" t="str">
        <f t="shared" si="75"/>
        <v>donnée(s) manquante(s)</v>
      </c>
      <c r="Y27" s="178" t="str">
        <f t="shared" si="56"/>
        <v xml:space="preserve"> </v>
      </c>
      <c r="Z27" s="178" t="str">
        <f t="shared" si="57"/>
        <v xml:space="preserve"> </v>
      </c>
      <c r="AA27" s="178" t="str">
        <f t="shared" si="58"/>
        <v xml:space="preserve"> </v>
      </c>
      <c r="AB27" s="184" t="str">
        <f t="shared" si="59"/>
        <v xml:space="preserve"> </v>
      </c>
      <c r="AC27" s="184" t="str">
        <f t="shared" si="60"/>
        <v xml:space="preserve"> </v>
      </c>
      <c r="AD27" s="184" t="str">
        <f t="shared" si="19"/>
        <v xml:space="preserve"> </v>
      </c>
      <c r="AE27" s="185" t="e">
        <f t="shared" si="61"/>
        <v>#VALUE!</v>
      </c>
      <c r="AF27" s="185" t="e">
        <f t="shared" si="62"/>
        <v>#VALUE!</v>
      </c>
      <c r="AG27" s="212" t="e">
        <f t="shared" si="63"/>
        <v>#VALUE!</v>
      </c>
      <c r="AH27" s="73" t="e">
        <f t="shared" si="22"/>
        <v>#VALUE!</v>
      </c>
      <c r="AI27" s="74" t="e">
        <f t="shared" si="23"/>
        <v>#VALUE!</v>
      </c>
      <c r="AJ27" s="186" t="e">
        <f t="shared" si="0"/>
        <v>#VALUE!</v>
      </c>
      <c r="AK27" s="186" t="e">
        <f t="shared" si="1"/>
        <v>#VALUE!</v>
      </c>
    </row>
    <row r="28" spans="1:37" x14ac:dyDescent="0.25">
      <c r="A28" s="114" t="s">
        <v>74</v>
      </c>
      <c r="B28" s="197"/>
      <c r="C28" s="102"/>
      <c r="D28" s="103"/>
      <c r="E28" s="103"/>
      <c r="F28" s="104"/>
      <c r="G28" s="105"/>
      <c r="H28" s="198"/>
      <c r="I28" s="106"/>
      <c r="J28" s="106"/>
      <c r="K28" s="106"/>
      <c r="L28" s="107"/>
      <c r="M28" s="176" t="str">
        <f t="shared" si="64"/>
        <v xml:space="preserve"> </v>
      </c>
      <c r="N28" s="177" t="str">
        <f t="shared" si="65"/>
        <v xml:space="preserve"> </v>
      </c>
      <c r="O28" s="177" t="str">
        <f t="shared" si="66"/>
        <v xml:space="preserve"> </v>
      </c>
      <c r="P28" s="177" t="str">
        <f t="shared" si="67"/>
        <v xml:space="preserve"> </v>
      </c>
      <c r="Q28" s="178" t="str">
        <f t="shared" si="68"/>
        <v xml:space="preserve"> </v>
      </c>
      <c r="R28" s="178" t="str">
        <f t="shared" si="69"/>
        <v xml:space="preserve"> </v>
      </c>
      <c r="S28" s="179" t="str">
        <f t="shared" si="70"/>
        <v xml:space="preserve"> </v>
      </c>
      <c r="T28" s="176" t="e">
        <f t="shared" si="71"/>
        <v>#VALUE!</v>
      </c>
      <c r="U28" s="180" t="e">
        <f t="shared" si="72"/>
        <v>#VALUE!</v>
      </c>
      <c r="V28" s="181" t="e">
        <f t="shared" si="73"/>
        <v>#VALUE!</v>
      </c>
      <c r="W28" s="182" t="str">
        <f t="shared" si="74"/>
        <v>donnée(s) manquante(s)</v>
      </c>
      <c r="X28" s="183" t="str">
        <f t="shared" si="75"/>
        <v>donnée(s) manquante(s)</v>
      </c>
      <c r="Y28" s="178" t="str">
        <f t="shared" si="56"/>
        <v xml:space="preserve"> </v>
      </c>
      <c r="Z28" s="178" t="str">
        <f t="shared" si="57"/>
        <v xml:space="preserve"> </v>
      </c>
      <c r="AA28" s="178" t="str">
        <f t="shared" si="58"/>
        <v xml:space="preserve"> </v>
      </c>
      <c r="AB28" s="184" t="str">
        <f t="shared" si="59"/>
        <v xml:space="preserve"> </v>
      </c>
      <c r="AC28" s="184" t="str">
        <f t="shared" si="60"/>
        <v xml:space="preserve"> </v>
      </c>
      <c r="AD28" s="184" t="str">
        <f t="shared" si="19"/>
        <v xml:space="preserve"> </v>
      </c>
      <c r="AE28" s="185" t="e">
        <f t="shared" si="61"/>
        <v>#VALUE!</v>
      </c>
      <c r="AF28" s="185" t="e">
        <f t="shared" si="62"/>
        <v>#VALUE!</v>
      </c>
      <c r="AG28" s="212" t="e">
        <f t="shared" si="63"/>
        <v>#VALUE!</v>
      </c>
      <c r="AH28" s="73" t="e">
        <f t="shared" si="22"/>
        <v>#VALUE!</v>
      </c>
      <c r="AI28" s="74" t="e">
        <f t="shared" si="23"/>
        <v>#VALUE!</v>
      </c>
      <c r="AJ28" s="186" t="e">
        <f t="shared" si="0"/>
        <v>#VALUE!</v>
      </c>
      <c r="AK28" s="186" t="e">
        <f t="shared" si="1"/>
        <v>#VALUE!</v>
      </c>
    </row>
    <row r="29" spans="1:37" x14ac:dyDescent="0.25">
      <c r="A29" s="114" t="s">
        <v>74</v>
      </c>
      <c r="B29" s="197"/>
      <c r="C29" s="102"/>
      <c r="D29" s="103"/>
      <c r="E29" s="103"/>
      <c r="F29" s="104"/>
      <c r="G29" s="105"/>
      <c r="H29" s="198"/>
      <c r="I29" s="106"/>
      <c r="J29" s="106"/>
      <c r="K29" s="106"/>
      <c r="L29" s="107"/>
      <c r="M29" s="176" t="str">
        <f t="shared" si="64"/>
        <v xml:space="preserve"> </v>
      </c>
      <c r="N29" s="177" t="str">
        <f t="shared" si="65"/>
        <v xml:space="preserve"> </v>
      </c>
      <c r="O29" s="177" t="str">
        <f t="shared" si="66"/>
        <v xml:space="preserve"> </v>
      </c>
      <c r="P29" s="177" t="str">
        <f t="shared" si="67"/>
        <v xml:space="preserve"> </v>
      </c>
      <c r="Q29" s="178" t="str">
        <f t="shared" si="68"/>
        <v xml:space="preserve"> </v>
      </c>
      <c r="R29" s="178" t="str">
        <f t="shared" si="69"/>
        <v xml:space="preserve"> </v>
      </c>
      <c r="S29" s="179" t="str">
        <f t="shared" si="70"/>
        <v xml:space="preserve"> </v>
      </c>
      <c r="T29" s="176" t="e">
        <f t="shared" si="71"/>
        <v>#VALUE!</v>
      </c>
      <c r="U29" s="180" t="e">
        <f t="shared" si="72"/>
        <v>#VALUE!</v>
      </c>
      <c r="V29" s="181" t="e">
        <f t="shared" si="73"/>
        <v>#VALUE!</v>
      </c>
      <c r="W29" s="182" t="str">
        <f t="shared" si="74"/>
        <v>donnée(s) manquante(s)</v>
      </c>
      <c r="X29" s="183" t="str">
        <f t="shared" si="75"/>
        <v>donnée(s) manquante(s)</v>
      </c>
      <c r="Y29" s="178" t="str">
        <f t="shared" si="56"/>
        <v xml:space="preserve"> </v>
      </c>
      <c r="Z29" s="178" t="str">
        <f t="shared" si="57"/>
        <v xml:space="preserve"> </v>
      </c>
      <c r="AA29" s="178" t="str">
        <f t="shared" si="58"/>
        <v xml:space="preserve"> </v>
      </c>
      <c r="AB29" s="184" t="str">
        <f t="shared" si="59"/>
        <v xml:space="preserve"> </v>
      </c>
      <c r="AC29" s="184" t="str">
        <f t="shared" si="60"/>
        <v xml:space="preserve"> </v>
      </c>
      <c r="AD29" s="184" t="str">
        <f t="shared" si="19"/>
        <v xml:space="preserve"> </v>
      </c>
      <c r="AE29" s="185" t="e">
        <f t="shared" si="61"/>
        <v>#VALUE!</v>
      </c>
      <c r="AF29" s="185" t="e">
        <f t="shared" si="62"/>
        <v>#VALUE!</v>
      </c>
      <c r="AG29" s="212" t="e">
        <f t="shared" si="63"/>
        <v>#VALUE!</v>
      </c>
      <c r="AH29" s="73" t="e">
        <f t="shared" si="22"/>
        <v>#VALUE!</v>
      </c>
      <c r="AI29" s="74" t="e">
        <f t="shared" si="23"/>
        <v>#VALUE!</v>
      </c>
      <c r="AJ29" s="186" t="e">
        <f t="shared" si="0"/>
        <v>#VALUE!</v>
      </c>
      <c r="AK29" s="186" t="e">
        <f t="shared" si="1"/>
        <v>#VALUE!</v>
      </c>
    </row>
    <row r="30" spans="1:37" x14ac:dyDescent="0.25">
      <c r="A30" s="114" t="s">
        <v>74</v>
      </c>
      <c r="B30" s="197"/>
      <c r="C30" s="102"/>
      <c r="D30" s="103"/>
      <c r="E30" s="103"/>
      <c r="F30" s="104"/>
      <c r="G30" s="105"/>
      <c r="H30" s="198"/>
      <c r="I30" s="106"/>
      <c r="J30" s="106"/>
      <c r="K30" s="106"/>
      <c r="L30" s="107"/>
      <c r="M30" s="176" t="str">
        <f t="shared" si="64"/>
        <v xml:space="preserve"> </v>
      </c>
      <c r="N30" s="177" t="str">
        <f t="shared" si="65"/>
        <v xml:space="preserve"> </v>
      </c>
      <c r="O30" s="177" t="str">
        <f t="shared" si="66"/>
        <v xml:space="preserve"> </v>
      </c>
      <c r="P30" s="177" t="str">
        <f t="shared" si="67"/>
        <v xml:space="preserve"> </v>
      </c>
      <c r="Q30" s="178" t="str">
        <f t="shared" si="68"/>
        <v xml:space="preserve"> </v>
      </c>
      <c r="R30" s="178" t="str">
        <f t="shared" si="69"/>
        <v xml:space="preserve"> </v>
      </c>
      <c r="S30" s="179" t="str">
        <f t="shared" si="70"/>
        <v xml:space="preserve"> </v>
      </c>
      <c r="T30" s="176" t="e">
        <f t="shared" si="71"/>
        <v>#VALUE!</v>
      </c>
      <c r="U30" s="180" t="e">
        <f t="shared" si="72"/>
        <v>#VALUE!</v>
      </c>
      <c r="V30" s="181" t="e">
        <f t="shared" si="73"/>
        <v>#VALUE!</v>
      </c>
      <c r="W30" s="182" t="str">
        <f t="shared" si="74"/>
        <v>donnée(s) manquante(s)</v>
      </c>
      <c r="X30" s="183" t="str">
        <f t="shared" si="75"/>
        <v>donnée(s) manquante(s)</v>
      </c>
      <c r="Y30" s="178" t="str">
        <f t="shared" si="56"/>
        <v xml:space="preserve"> </v>
      </c>
      <c r="Z30" s="178" t="str">
        <f t="shared" si="57"/>
        <v xml:space="preserve"> </v>
      </c>
      <c r="AA30" s="178" t="str">
        <f t="shared" si="58"/>
        <v xml:space="preserve"> </v>
      </c>
      <c r="AB30" s="184" t="str">
        <f t="shared" si="59"/>
        <v xml:space="preserve"> </v>
      </c>
      <c r="AC30" s="184" t="str">
        <f t="shared" si="60"/>
        <v xml:space="preserve"> </v>
      </c>
      <c r="AD30" s="184" t="str">
        <f t="shared" si="19"/>
        <v xml:space="preserve"> </v>
      </c>
      <c r="AE30" s="185" t="e">
        <f t="shared" si="61"/>
        <v>#VALUE!</v>
      </c>
      <c r="AF30" s="185" t="e">
        <f t="shared" si="62"/>
        <v>#VALUE!</v>
      </c>
      <c r="AG30" s="212" t="e">
        <f t="shared" si="63"/>
        <v>#VALUE!</v>
      </c>
      <c r="AH30" s="73" t="e">
        <f t="shared" si="22"/>
        <v>#VALUE!</v>
      </c>
      <c r="AI30" s="74" t="e">
        <f t="shared" si="23"/>
        <v>#VALUE!</v>
      </c>
      <c r="AJ30" s="186" t="e">
        <f t="shared" si="0"/>
        <v>#VALUE!</v>
      </c>
      <c r="AK30" s="186" t="e">
        <f t="shared" si="1"/>
        <v>#VALUE!</v>
      </c>
    </row>
    <row r="31" spans="1:37" x14ac:dyDescent="0.25">
      <c r="A31" s="114" t="s">
        <v>74</v>
      </c>
      <c r="B31" s="197"/>
      <c r="C31" s="102"/>
      <c r="D31" s="103"/>
      <c r="E31" s="103"/>
      <c r="F31" s="104"/>
      <c r="G31" s="105"/>
      <c r="H31" s="198"/>
      <c r="I31" s="106"/>
      <c r="J31" s="106"/>
      <c r="K31" s="106"/>
      <c r="L31" s="107"/>
      <c r="M31" s="176" t="str">
        <f t="shared" si="64"/>
        <v xml:space="preserve"> </v>
      </c>
      <c r="N31" s="177" t="str">
        <f t="shared" si="65"/>
        <v xml:space="preserve"> </v>
      </c>
      <c r="O31" s="177" t="str">
        <f t="shared" si="66"/>
        <v xml:space="preserve"> </v>
      </c>
      <c r="P31" s="177" t="str">
        <f t="shared" si="67"/>
        <v xml:space="preserve"> </v>
      </c>
      <c r="Q31" s="178" t="str">
        <f t="shared" si="68"/>
        <v xml:space="preserve"> </v>
      </c>
      <c r="R31" s="178" t="str">
        <f t="shared" si="69"/>
        <v xml:space="preserve"> </v>
      </c>
      <c r="S31" s="179" t="str">
        <f t="shared" si="70"/>
        <v xml:space="preserve"> </v>
      </c>
      <c r="T31" s="176" t="e">
        <f t="shared" si="71"/>
        <v>#VALUE!</v>
      </c>
      <c r="U31" s="180" t="e">
        <f t="shared" si="72"/>
        <v>#VALUE!</v>
      </c>
      <c r="V31" s="181" t="e">
        <f t="shared" si="73"/>
        <v>#VALUE!</v>
      </c>
      <c r="W31" s="182" t="str">
        <f t="shared" si="74"/>
        <v>donnée(s) manquante(s)</v>
      </c>
      <c r="X31" s="183" t="str">
        <f t="shared" si="75"/>
        <v>donnée(s) manquante(s)</v>
      </c>
      <c r="Y31" s="178" t="str">
        <f t="shared" si="56"/>
        <v xml:space="preserve"> </v>
      </c>
      <c r="Z31" s="178" t="str">
        <f t="shared" si="57"/>
        <v xml:space="preserve"> </v>
      </c>
      <c r="AA31" s="178" t="str">
        <f t="shared" si="58"/>
        <v xml:space="preserve"> </v>
      </c>
      <c r="AB31" s="184" t="str">
        <f t="shared" si="59"/>
        <v xml:space="preserve"> </v>
      </c>
      <c r="AC31" s="184" t="str">
        <f t="shared" si="60"/>
        <v xml:space="preserve"> </v>
      </c>
      <c r="AD31" s="184" t="str">
        <f t="shared" si="19"/>
        <v xml:space="preserve"> </v>
      </c>
      <c r="AE31" s="185" t="e">
        <f t="shared" si="61"/>
        <v>#VALUE!</v>
      </c>
      <c r="AF31" s="185" t="e">
        <f t="shared" si="62"/>
        <v>#VALUE!</v>
      </c>
      <c r="AG31" s="212" t="e">
        <f t="shared" si="63"/>
        <v>#VALUE!</v>
      </c>
      <c r="AH31" s="73" t="e">
        <f t="shared" si="22"/>
        <v>#VALUE!</v>
      </c>
      <c r="AI31" s="74" t="e">
        <f t="shared" si="23"/>
        <v>#VALUE!</v>
      </c>
      <c r="AJ31" s="186" t="e">
        <f t="shared" si="0"/>
        <v>#VALUE!</v>
      </c>
      <c r="AK31" s="186" t="e">
        <f t="shared" si="1"/>
        <v>#VALUE!</v>
      </c>
    </row>
    <row r="32" spans="1:37" x14ac:dyDescent="0.25">
      <c r="A32" s="114" t="s">
        <v>74</v>
      </c>
      <c r="B32" s="197"/>
      <c r="C32" s="102"/>
      <c r="D32" s="103"/>
      <c r="E32" s="103"/>
      <c r="F32" s="104"/>
      <c r="G32" s="105"/>
      <c r="H32" s="198"/>
      <c r="I32" s="106"/>
      <c r="J32" s="106"/>
      <c r="K32" s="106"/>
      <c r="L32" s="107"/>
      <c r="M32" s="176" t="str">
        <f t="shared" si="64"/>
        <v xml:space="preserve"> </v>
      </c>
      <c r="N32" s="177" t="str">
        <f t="shared" si="65"/>
        <v xml:space="preserve"> </v>
      </c>
      <c r="O32" s="177" t="str">
        <f t="shared" si="66"/>
        <v xml:space="preserve"> </v>
      </c>
      <c r="P32" s="177" t="str">
        <f t="shared" si="67"/>
        <v xml:space="preserve"> </v>
      </c>
      <c r="Q32" s="178" t="str">
        <f t="shared" si="68"/>
        <v xml:space="preserve"> </v>
      </c>
      <c r="R32" s="178" t="str">
        <f t="shared" si="69"/>
        <v xml:space="preserve"> </v>
      </c>
      <c r="S32" s="179" t="str">
        <f t="shared" si="70"/>
        <v xml:space="preserve"> </v>
      </c>
      <c r="T32" s="176" t="e">
        <f t="shared" si="71"/>
        <v>#VALUE!</v>
      </c>
      <c r="U32" s="180" t="e">
        <f t="shared" si="72"/>
        <v>#VALUE!</v>
      </c>
      <c r="V32" s="181" t="e">
        <f t="shared" si="73"/>
        <v>#VALUE!</v>
      </c>
      <c r="W32" s="182" t="str">
        <f t="shared" si="74"/>
        <v>donnée(s) manquante(s)</v>
      </c>
      <c r="X32" s="183" t="str">
        <f t="shared" si="75"/>
        <v>donnée(s) manquante(s)</v>
      </c>
      <c r="Y32" s="178" t="str">
        <f t="shared" si="56"/>
        <v xml:space="preserve"> </v>
      </c>
      <c r="Z32" s="178" t="str">
        <f t="shared" si="57"/>
        <v xml:space="preserve"> </v>
      </c>
      <c r="AA32" s="178" t="str">
        <f t="shared" si="58"/>
        <v xml:space="preserve"> </v>
      </c>
      <c r="AB32" s="184" t="str">
        <f t="shared" si="59"/>
        <v xml:space="preserve"> </v>
      </c>
      <c r="AC32" s="184" t="str">
        <f t="shared" si="60"/>
        <v xml:space="preserve"> </v>
      </c>
      <c r="AD32" s="184" t="str">
        <f t="shared" si="19"/>
        <v xml:space="preserve"> </v>
      </c>
      <c r="AE32" s="185" t="e">
        <f t="shared" si="61"/>
        <v>#VALUE!</v>
      </c>
      <c r="AF32" s="185" t="e">
        <f t="shared" si="62"/>
        <v>#VALUE!</v>
      </c>
      <c r="AG32" s="212" t="e">
        <f t="shared" si="63"/>
        <v>#VALUE!</v>
      </c>
      <c r="AH32" s="73" t="e">
        <f t="shared" si="22"/>
        <v>#VALUE!</v>
      </c>
      <c r="AI32" s="74" t="e">
        <f t="shared" si="23"/>
        <v>#VALUE!</v>
      </c>
      <c r="AJ32" s="186" t="e">
        <f t="shared" si="0"/>
        <v>#VALUE!</v>
      </c>
      <c r="AK32" s="186" t="e">
        <f t="shared" si="1"/>
        <v>#VALUE!</v>
      </c>
    </row>
    <row r="33" spans="1:37" x14ac:dyDescent="0.25">
      <c r="A33" s="114" t="s">
        <v>74</v>
      </c>
      <c r="B33" s="197"/>
      <c r="C33" s="102"/>
      <c r="D33" s="103"/>
      <c r="E33" s="103"/>
      <c r="F33" s="104"/>
      <c r="G33" s="105"/>
      <c r="H33" s="198"/>
      <c r="I33" s="106"/>
      <c r="J33" s="106"/>
      <c r="K33" s="106"/>
      <c r="L33" s="107"/>
      <c r="M33" s="176" t="str">
        <f t="shared" si="64"/>
        <v xml:space="preserve"> </v>
      </c>
      <c r="N33" s="177" t="str">
        <f t="shared" si="65"/>
        <v xml:space="preserve"> </v>
      </c>
      <c r="O33" s="177" t="str">
        <f t="shared" si="66"/>
        <v xml:space="preserve"> </v>
      </c>
      <c r="P33" s="177" t="str">
        <f t="shared" si="67"/>
        <v xml:space="preserve"> </v>
      </c>
      <c r="Q33" s="178" t="str">
        <f t="shared" si="68"/>
        <v xml:space="preserve"> </v>
      </c>
      <c r="R33" s="178" t="str">
        <f t="shared" si="69"/>
        <v xml:space="preserve"> </v>
      </c>
      <c r="S33" s="179" t="str">
        <f t="shared" si="70"/>
        <v xml:space="preserve"> </v>
      </c>
      <c r="T33" s="176" t="e">
        <f t="shared" si="71"/>
        <v>#VALUE!</v>
      </c>
      <c r="U33" s="180" t="e">
        <f t="shared" si="72"/>
        <v>#VALUE!</v>
      </c>
      <c r="V33" s="181" t="e">
        <f t="shared" si="73"/>
        <v>#VALUE!</v>
      </c>
      <c r="W33" s="182" t="str">
        <f t="shared" si="74"/>
        <v>donnée(s) manquante(s)</v>
      </c>
      <c r="X33" s="183" t="str">
        <f t="shared" si="75"/>
        <v>donnée(s) manquante(s)</v>
      </c>
      <c r="Y33" s="178" t="str">
        <f t="shared" si="56"/>
        <v xml:space="preserve"> </v>
      </c>
      <c r="Z33" s="178" t="str">
        <f t="shared" si="57"/>
        <v xml:space="preserve"> </v>
      </c>
      <c r="AA33" s="178" t="str">
        <f t="shared" si="58"/>
        <v xml:space="preserve"> </v>
      </c>
      <c r="AB33" s="184" t="str">
        <f t="shared" si="59"/>
        <v xml:space="preserve"> </v>
      </c>
      <c r="AC33" s="184" t="str">
        <f t="shared" si="60"/>
        <v xml:space="preserve"> </v>
      </c>
      <c r="AD33" s="184" t="str">
        <f t="shared" si="19"/>
        <v xml:space="preserve"> </v>
      </c>
      <c r="AE33" s="185" t="e">
        <f t="shared" si="61"/>
        <v>#VALUE!</v>
      </c>
      <c r="AF33" s="185" t="e">
        <f t="shared" si="62"/>
        <v>#VALUE!</v>
      </c>
      <c r="AG33" s="212" t="e">
        <f t="shared" si="63"/>
        <v>#VALUE!</v>
      </c>
      <c r="AH33" s="73" t="e">
        <f t="shared" si="22"/>
        <v>#VALUE!</v>
      </c>
      <c r="AI33" s="74" t="e">
        <f t="shared" si="23"/>
        <v>#VALUE!</v>
      </c>
      <c r="AJ33" s="186" t="e">
        <f t="shared" si="0"/>
        <v>#VALUE!</v>
      </c>
      <c r="AK33" s="186" t="e">
        <f t="shared" si="1"/>
        <v>#VALUE!</v>
      </c>
    </row>
    <row r="34" spans="1:37" x14ac:dyDescent="0.25">
      <c r="A34" s="114" t="s">
        <v>74</v>
      </c>
      <c r="B34" s="197"/>
      <c r="C34" s="102"/>
      <c r="D34" s="103"/>
      <c r="E34" s="103"/>
      <c r="F34" s="104"/>
      <c r="G34" s="105"/>
      <c r="H34" s="198"/>
      <c r="I34" s="106"/>
      <c r="J34" s="106"/>
      <c r="K34" s="106"/>
      <c r="L34" s="107"/>
      <c r="M34" s="176" t="str">
        <f t="shared" si="64"/>
        <v xml:space="preserve"> </v>
      </c>
      <c r="N34" s="177" t="str">
        <f t="shared" si="65"/>
        <v xml:space="preserve"> </v>
      </c>
      <c r="O34" s="177" t="str">
        <f t="shared" si="66"/>
        <v xml:space="preserve"> </v>
      </c>
      <c r="P34" s="177" t="str">
        <f t="shared" si="67"/>
        <v xml:space="preserve"> </v>
      </c>
      <c r="Q34" s="178" t="str">
        <f t="shared" si="68"/>
        <v xml:space="preserve"> </v>
      </c>
      <c r="R34" s="178" t="str">
        <f t="shared" si="69"/>
        <v xml:space="preserve"> </v>
      </c>
      <c r="S34" s="179" t="str">
        <f t="shared" si="70"/>
        <v xml:space="preserve"> </v>
      </c>
      <c r="T34" s="176" t="e">
        <f t="shared" si="71"/>
        <v>#VALUE!</v>
      </c>
      <c r="U34" s="180" t="e">
        <f t="shared" si="72"/>
        <v>#VALUE!</v>
      </c>
      <c r="V34" s="181" t="e">
        <f t="shared" si="73"/>
        <v>#VALUE!</v>
      </c>
      <c r="W34" s="182" t="str">
        <f t="shared" si="74"/>
        <v>donnée(s) manquante(s)</v>
      </c>
      <c r="X34" s="183" t="str">
        <f t="shared" si="75"/>
        <v>donnée(s) manquante(s)</v>
      </c>
      <c r="Y34" s="178" t="str">
        <f t="shared" si="56"/>
        <v xml:space="preserve"> </v>
      </c>
      <c r="Z34" s="178" t="str">
        <f t="shared" si="57"/>
        <v xml:space="preserve"> </v>
      </c>
      <c r="AA34" s="178" t="str">
        <f t="shared" si="58"/>
        <v xml:space="preserve"> </v>
      </c>
      <c r="AB34" s="184" t="str">
        <f t="shared" si="59"/>
        <v xml:space="preserve"> </v>
      </c>
      <c r="AC34" s="184" t="str">
        <f t="shared" si="60"/>
        <v xml:space="preserve"> </v>
      </c>
      <c r="AD34" s="184" t="str">
        <f t="shared" si="19"/>
        <v xml:space="preserve"> </v>
      </c>
      <c r="AE34" s="185" t="e">
        <f t="shared" si="61"/>
        <v>#VALUE!</v>
      </c>
      <c r="AF34" s="185" t="e">
        <f t="shared" si="62"/>
        <v>#VALUE!</v>
      </c>
      <c r="AG34" s="212" t="e">
        <f t="shared" si="63"/>
        <v>#VALUE!</v>
      </c>
      <c r="AH34" s="73" t="e">
        <f t="shared" si="22"/>
        <v>#VALUE!</v>
      </c>
      <c r="AI34" s="74" t="e">
        <f t="shared" si="23"/>
        <v>#VALUE!</v>
      </c>
      <c r="AJ34" s="186" t="e">
        <f t="shared" si="0"/>
        <v>#VALUE!</v>
      </c>
      <c r="AK34" s="186" t="e">
        <f t="shared" si="1"/>
        <v>#VALUE!</v>
      </c>
    </row>
    <row r="35" spans="1:37" x14ac:dyDescent="0.25">
      <c r="A35" s="114" t="s">
        <v>74</v>
      </c>
      <c r="B35" s="197"/>
      <c r="C35" s="102"/>
      <c r="D35" s="103"/>
      <c r="E35" s="103"/>
      <c r="F35" s="104"/>
      <c r="G35" s="105"/>
      <c r="H35" s="198"/>
      <c r="I35" s="106"/>
      <c r="J35" s="106"/>
      <c r="K35" s="106"/>
      <c r="L35" s="107"/>
      <c r="M35" s="176" t="str">
        <f t="shared" si="64"/>
        <v xml:space="preserve"> </v>
      </c>
      <c r="N35" s="177" t="str">
        <f t="shared" si="65"/>
        <v xml:space="preserve"> </v>
      </c>
      <c r="O35" s="177" t="str">
        <f t="shared" si="66"/>
        <v xml:space="preserve"> </v>
      </c>
      <c r="P35" s="177" t="str">
        <f t="shared" si="67"/>
        <v xml:space="preserve"> </v>
      </c>
      <c r="Q35" s="178" t="str">
        <f t="shared" si="68"/>
        <v xml:space="preserve"> </v>
      </c>
      <c r="R35" s="178" t="str">
        <f t="shared" si="69"/>
        <v xml:space="preserve"> </v>
      </c>
      <c r="S35" s="179" t="str">
        <f t="shared" si="70"/>
        <v xml:space="preserve"> </v>
      </c>
      <c r="T35" s="176" t="e">
        <f t="shared" si="71"/>
        <v>#VALUE!</v>
      </c>
      <c r="U35" s="180" t="e">
        <f t="shared" si="72"/>
        <v>#VALUE!</v>
      </c>
      <c r="V35" s="181" t="e">
        <f t="shared" si="73"/>
        <v>#VALUE!</v>
      </c>
      <c r="W35" s="182" t="str">
        <f t="shared" si="74"/>
        <v>donnée(s) manquante(s)</v>
      </c>
      <c r="X35" s="183" t="str">
        <f t="shared" si="75"/>
        <v>donnée(s) manquante(s)</v>
      </c>
      <c r="Y35" s="178" t="str">
        <f t="shared" si="56"/>
        <v xml:space="preserve"> </v>
      </c>
      <c r="Z35" s="178" t="str">
        <f t="shared" si="57"/>
        <v xml:space="preserve"> </v>
      </c>
      <c r="AA35" s="178" t="str">
        <f t="shared" si="58"/>
        <v xml:space="preserve"> </v>
      </c>
      <c r="AB35" s="184" t="str">
        <f t="shared" si="59"/>
        <v xml:space="preserve"> </v>
      </c>
      <c r="AC35" s="184" t="str">
        <f t="shared" si="60"/>
        <v xml:space="preserve"> </v>
      </c>
      <c r="AD35" s="184" t="str">
        <f t="shared" si="19"/>
        <v xml:space="preserve"> </v>
      </c>
      <c r="AE35" s="185" t="e">
        <f t="shared" si="61"/>
        <v>#VALUE!</v>
      </c>
      <c r="AF35" s="185" t="e">
        <f t="shared" si="62"/>
        <v>#VALUE!</v>
      </c>
      <c r="AG35" s="212" t="e">
        <f t="shared" si="63"/>
        <v>#VALUE!</v>
      </c>
      <c r="AH35" s="73" t="e">
        <f t="shared" si="22"/>
        <v>#VALUE!</v>
      </c>
      <c r="AI35" s="74" t="e">
        <f t="shared" si="23"/>
        <v>#VALUE!</v>
      </c>
      <c r="AJ35" s="186" t="e">
        <f t="shared" si="0"/>
        <v>#VALUE!</v>
      </c>
      <c r="AK35" s="186" t="e">
        <f t="shared" si="1"/>
        <v>#VALUE!</v>
      </c>
    </row>
    <row r="36" spans="1:37" x14ac:dyDescent="0.25">
      <c r="A36" s="114" t="s">
        <v>74</v>
      </c>
      <c r="B36" s="197"/>
      <c r="C36" s="102"/>
      <c r="D36" s="103"/>
      <c r="E36" s="103"/>
      <c r="F36" s="104"/>
      <c r="G36" s="105"/>
      <c r="H36" s="198"/>
      <c r="I36" s="106"/>
      <c r="J36" s="106"/>
      <c r="K36" s="106"/>
      <c r="L36" s="107"/>
      <c r="M36" s="176" t="str">
        <f t="shared" si="64"/>
        <v xml:space="preserve"> </v>
      </c>
      <c r="N36" s="177" t="str">
        <f t="shared" si="65"/>
        <v xml:space="preserve"> </v>
      </c>
      <c r="O36" s="177" t="str">
        <f t="shared" si="66"/>
        <v xml:space="preserve"> </v>
      </c>
      <c r="P36" s="177" t="str">
        <f t="shared" si="67"/>
        <v xml:space="preserve"> </v>
      </c>
      <c r="Q36" s="178" t="str">
        <f t="shared" si="68"/>
        <v xml:space="preserve"> </v>
      </c>
      <c r="R36" s="178" t="str">
        <f t="shared" si="69"/>
        <v xml:space="preserve"> </v>
      </c>
      <c r="S36" s="179" t="str">
        <f t="shared" si="70"/>
        <v xml:space="preserve"> </v>
      </c>
      <c r="T36" s="176" t="e">
        <f t="shared" si="71"/>
        <v>#VALUE!</v>
      </c>
      <c r="U36" s="180" t="e">
        <f t="shared" si="72"/>
        <v>#VALUE!</v>
      </c>
      <c r="V36" s="181" t="e">
        <f t="shared" si="73"/>
        <v>#VALUE!</v>
      </c>
      <c r="W36" s="182" t="str">
        <f t="shared" si="74"/>
        <v>donnée(s) manquante(s)</v>
      </c>
      <c r="X36" s="183" t="str">
        <f t="shared" si="75"/>
        <v>donnée(s) manquante(s)</v>
      </c>
      <c r="Y36" s="178" t="str">
        <f t="shared" si="56"/>
        <v xml:space="preserve"> </v>
      </c>
      <c r="Z36" s="178" t="str">
        <f t="shared" si="57"/>
        <v xml:space="preserve"> </v>
      </c>
      <c r="AA36" s="178" t="str">
        <f t="shared" si="58"/>
        <v xml:space="preserve"> </v>
      </c>
      <c r="AB36" s="184" t="str">
        <f t="shared" si="59"/>
        <v xml:space="preserve"> </v>
      </c>
      <c r="AC36" s="184" t="str">
        <f t="shared" si="60"/>
        <v xml:space="preserve"> </v>
      </c>
      <c r="AD36" s="184" t="str">
        <f t="shared" si="19"/>
        <v xml:space="preserve"> </v>
      </c>
      <c r="AE36" s="185" t="e">
        <f t="shared" si="61"/>
        <v>#VALUE!</v>
      </c>
      <c r="AF36" s="185" t="e">
        <f t="shared" si="62"/>
        <v>#VALUE!</v>
      </c>
      <c r="AG36" s="212" t="e">
        <f t="shared" si="63"/>
        <v>#VALUE!</v>
      </c>
      <c r="AH36" s="73" t="e">
        <f t="shared" si="22"/>
        <v>#VALUE!</v>
      </c>
      <c r="AI36" s="74" t="e">
        <f t="shared" si="23"/>
        <v>#VALUE!</v>
      </c>
      <c r="AJ36" s="186" t="e">
        <f t="shared" si="0"/>
        <v>#VALUE!</v>
      </c>
      <c r="AK36" s="186" t="e">
        <f t="shared" si="1"/>
        <v>#VALUE!</v>
      </c>
    </row>
    <row r="37" spans="1:37" x14ac:dyDescent="0.25">
      <c r="A37" s="114" t="s">
        <v>74</v>
      </c>
      <c r="B37" s="197"/>
      <c r="C37" s="102"/>
      <c r="D37" s="103"/>
      <c r="E37" s="103"/>
      <c r="F37" s="104"/>
      <c r="G37" s="105"/>
      <c r="H37" s="198"/>
      <c r="I37" s="106"/>
      <c r="J37" s="106"/>
      <c r="K37" s="106"/>
      <c r="L37" s="107"/>
      <c r="M37" s="176" t="str">
        <f t="shared" si="64"/>
        <v xml:space="preserve"> </v>
      </c>
      <c r="N37" s="177" t="str">
        <f t="shared" si="65"/>
        <v xml:space="preserve"> </v>
      </c>
      <c r="O37" s="177" t="str">
        <f t="shared" si="66"/>
        <v xml:space="preserve"> </v>
      </c>
      <c r="P37" s="177" t="str">
        <f t="shared" si="67"/>
        <v xml:space="preserve"> </v>
      </c>
      <c r="Q37" s="178" t="str">
        <f t="shared" si="68"/>
        <v xml:space="preserve"> </v>
      </c>
      <c r="R37" s="178" t="str">
        <f t="shared" si="69"/>
        <v xml:space="preserve"> </v>
      </c>
      <c r="S37" s="179" t="str">
        <f t="shared" si="70"/>
        <v xml:space="preserve"> </v>
      </c>
      <c r="T37" s="176" t="e">
        <f t="shared" si="71"/>
        <v>#VALUE!</v>
      </c>
      <c r="U37" s="180" t="e">
        <f t="shared" si="72"/>
        <v>#VALUE!</v>
      </c>
      <c r="V37" s="181" t="e">
        <f t="shared" si="73"/>
        <v>#VALUE!</v>
      </c>
      <c r="W37" s="182" t="str">
        <f t="shared" si="74"/>
        <v>donnée(s) manquante(s)</v>
      </c>
      <c r="X37" s="183" t="str">
        <f t="shared" si="75"/>
        <v>donnée(s) manquante(s)</v>
      </c>
      <c r="Y37" s="178" t="str">
        <f t="shared" si="56"/>
        <v xml:space="preserve"> </v>
      </c>
      <c r="Z37" s="178" t="str">
        <f t="shared" si="57"/>
        <v xml:space="preserve"> </v>
      </c>
      <c r="AA37" s="178" t="str">
        <f t="shared" si="58"/>
        <v xml:space="preserve"> </v>
      </c>
      <c r="AB37" s="184" t="str">
        <f t="shared" si="59"/>
        <v xml:space="preserve"> </v>
      </c>
      <c r="AC37" s="184" t="str">
        <f t="shared" si="60"/>
        <v xml:space="preserve"> </v>
      </c>
      <c r="AD37" s="184" t="str">
        <f t="shared" si="19"/>
        <v xml:space="preserve"> </v>
      </c>
      <c r="AE37" s="185" t="e">
        <f t="shared" si="61"/>
        <v>#VALUE!</v>
      </c>
      <c r="AF37" s="185" t="e">
        <f t="shared" si="62"/>
        <v>#VALUE!</v>
      </c>
      <c r="AG37" s="212" t="e">
        <f t="shared" si="63"/>
        <v>#VALUE!</v>
      </c>
      <c r="AH37" s="73" t="e">
        <f t="shared" si="22"/>
        <v>#VALUE!</v>
      </c>
      <c r="AI37" s="74" t="e">
        <f t="shared" si="23"/>
        <v>#VALUE!</v>
      </c>
      <c r="AJ37" s="186" t="e">
        <f t="shared" si="0"/>
        <v>#VALUE!</v>
      </c>
      <c r="AK37" s="186" t="e">
        <f t="shared" si="1"/>
        <v>#VALUE!</v>
      </c>
    </row>
    <row r="38" spans="1:37" x14ac:dyDescent="0.25">
      <c r="A38" s="114" t="s">
        <v>74</v>
      </c>
      <c r="B38" s="197"/>
      <c r="C38" s="102"/>
      <c r="D38" s="103"/>
      <c r="E38" s="103"/>
      <c r="F38" s="104"/>
      <c r="G38" s="105"/>
      <c r="H38" s="198"/>
      <c r="I38" s="106"/>
      <c r="J38" s="106"/>
      <c r="K38" s="106"/>
      <c r="L38" s="107"/>
      <c r="M38" s="176" t="str">
        <f t="shared" si="64"/>
        <v xml:space="preserve"> </v>
      </c>
      <c r="N38" s="177" t="str">
        <f t="shared" si="65"/>
        <v xml:space="preserve"> </v>
      </c>
      <c r="O38" s="177" t="str">
        <f t="shared" si="66"/>
        <v xml:space="preserve"> </v>
      </c>
      <c r="P38" s="177" t="str">
        <f t="shared" si="67"/>
        <v xml:space="preserve"> </v>
      </c>
      <c r="Q38" s="178" t="str">
        <f t="shared" si="68"/>
        <v xml:space="preserve"> </v>
      </c>
      <c r="R38" s="178" t="str">
        <f t="shared" si="69"/>
        <v xml:space="preserve"> </v>
      </c>
      <c r="S38" s="179" t="str">
        <f t="shared" si="70"/>
        <v xml:space="preserve"> </v>
      </c>
      <c r="T38" s="176" t="e">
        <f t="shared" si="71"/>
        <v>#VALUE!</v>
      </c>
      <c r="U38" s="180" t="e">
        <f t="shared" si="72"/>
        <v>#VALUE!</v>
      </c>
      <c r="V38" s="181" t="e">
        <f t="shared" si="73"/>
        <v>#VALUE!</v>
      </c>
      <c r="W38" s="182" t="str">
        <f t="shared" si="74"/>
        <v>donnée(s) manquante(s)</v>
      </c>
      <c r="X38" s="183" t="str">
        <f t="shared" si="75"/>
        <v>donnée(s) manquante(s)</v>
      </c>
      <c r="Y38" s="178" t="str">
        <f t="shared" si="56"/>
        <v xml:space="preserve"> </v>
      </c>
      <c r="Z38" s="178" t="str">
        <f t="shared" si="57"/>
        <v xml:space="preserve"> </v>
      </c>
      <c r="AA38" s="178" t="str">
        <f t="shared" si="58"/>
        <v xml:space="preserve"> </v>
      </c>
      <c r="AB38" s="184" t="str">
        <f t="shared" si="59"/>
        <v xml:space="preserve"> </v>
      </c>
      <c r="AC38" s="184" t="str">
        <f t="shared" si="60"/>
        <v xml:space="preserve"> </v>
      </c>
      <c r="AD38" s="184" t="str">
        <f t="shared" si="19"/>
        <v xml:space="preserve"> </v>
      </c>
      <c r="AE38" s="185" t="e">
        <f t="shared" si="61"/>
        <v>#VALUE!</v>
      </c>
      <c r="AF38" s="185" t="e">
        <f t="shared" si="62"/>
        <v>#VALUE!</v>
      </c>
      <c r="AG38" s="212" t="e">
        <f t="shared" si="63"/>
        <v>#VALUE!</v>
      </c>
      <c r="AH38" s="73" t="e">
        <f t="shared" si="22"/>
        <v>#VALUE!</v>
      </c>
      <c r="AI38" s="74" t="e">
        <f t="shared" si="23"/>
        <v>#VALUE!</v>
      </c>
      <c r="AJ38" s="186" t="e">
        <f t="shared" si="0"/>
        <v>#VALUE!</v>
      </c>
      <c r="AK38" s="186" t="e">
        <f t="shared" si="1"/>
        <v>#VALUE!</v>
      </c>
    </row>
    <row r="39" spans="1:37" x14ac:dyDescent="0.25">
      <c r="A39" s="114" t="s">
        <v>74</v>
      </c>
      <c r="B39" s="197"/>
      <c r="C39" s="102"/>
      <c r="D39" s="103"/>
      <c r="E39" s="103"/>
      <c r="F39" s="104"/>
      <c r="G39" s="105"/>
      <c r="H39" s="198"/>
      <c r="I39" s="106"/>
      <c r="J39" s="106"/>
      <c r="K39" s="106"/>
      <c r="L39" s="107"/>
      <c r="M39" s="176" t="str">
        <f t="shared" si="64"/>
        <v xml:space="preserve"> </v>
      </c>
      <c r="N39" s="177" t="str">
        <f t="shared" si="65"/>
        <v xml:space="preserve"> </v>
      </c>
      <c r="O39" s="177" t="str">
        <f t="shared" si="66"/>
        <v xml:space="preserve"> </v>
      </c>
      <c r="P39" s="177" t="str">
        <f t="shared" si="67"/>
        <v xml:space="preserve"> </v>
      </c>
      <c r="Q39" s="178" t="str">
        <f t="shared" si="68"/>
        <v xml:space="preserve"> </v>
      </c>
      <c r="R39" s="178" t="str">
        <f t="shared" si="69"/>
        <v xml:space="preserve"> </v>
      </c>
      <c r="S39" s="179" t="str">
        <f t="shared" si="70"/>
        <v xml:space="preserve"> </v>
      </c>
      <c r="T39" s="176" t="e">
        <f t="shared" si="71"/>
        <v>#VALUE!</v>
      </c>
      <c r="U39" s="180" t="e">
        <f t="shared" si="72"/>
        <v>#VALUE!</v>
      </c>
      <c r="V39" s="181" t="e">
        <f t="shared" si="73"/>
        <v>#VALUE!</v>
      </c>
      <c r="W39" s="182" t="str">
        <f t="shared" si="74"/>
        <v>donnée(s) manquante(s)</v>
      </c>
      <c r="X39" s="183" t="str">
        <f t="shared" si="75"/>
        <v>donnée(s) manquante(s)</v>
      </c>
      <c r="Y39" s="178" t="str">
        <f t="shared" si="56"/>
        <v xml:space="preserve"> </v>
      </c>
      <c r="Z39" s="178" t="str">
        <f t="shared" si="57"/>
        <v xml:space="preserve"> </v>
      </c>
      <c r="AA39" s="178" t="str">
        <f t="shared" si="58"/>
        <v xml:space="preserve"> </v>
      </c>
      <c r="AB39" s="184" t="str">
        <f t="shared" si="59"/>
        <v xml:space="preserve"> </v>
      </c>
      <c r="AC39" s="184" t="str">
        <f t="shared" si="60"/>
        <v xml:space="preserve"> </v>
      </c>
      <c r="AD39" s="184" t="str">
        <f t="shared" si="19"/>
        <v xml:space="preserve"> </v>
      </c>
      <c r="AE39" s="185" t="e">
        <f t="shared" si="61"/>
        <v>#VALUE!</v>
      </c>
      <c r="AF39" s="185" t="e">
        <f t="shared" si="62"/>
        <v>#VALUE!</v>
      </c>
      <c r="AG39" s="212" t="e">
        <f t="shared" si="63"/>
        <v>#VALUE!</v>
      </c>
      <c r="AH39" s="73" t="e">
        <f t="shared" si="22"/>
        <v>#VALUE!</v>
      </c>
      <c r="AI39" s="74" t="e">
        <f t="shared" si="23"/>
        <v>#VALUE!</v>
      </c>
      <c r="AJ39" s="186" t="e">
        <f t="shared" si="0"/>
        <v>#VALUE!</v>
      </c>
      <c r="AK39" s="186" t="e">
        <f t="shared" si="1"/>
        <v>#VALUE!</v>
      </c>
    </row>
    <row r="40" spans="1:37" x14ac:dyDescent="0.25">
      <c r="A40" s="114" t="s">
        <v>74</v>
      </c>
      <c r="B40" s="197"/>
      <c r="C40" s="102"/>
      <c r="D40" s="103"/>
      <c r="E40" s="103"/>
      <c r="F40" s="104"/>
      <c r="G40" s="105"/>
      <c r="H40" s="198"/>
      <c r="I40" s="106"/>
      <c r="J40" s="106"/>
      <c r="K40" s="106"/>
      <c r="L40" s="107"/>
      <c r="M40" s="176" t="str">
        <f t="shared" si="64"/>
        <v xml:space="preserve"> </v>
      </c>
      <c r="N40" s="177" t="str">
        <f t="shared" si="65"/>
        <v xml:space="preserve"> </v>
      </c>
      <c r="O40" s="177" t="str">
        <f t="shared" si="66"/>
        <v xml:space="preserve"> </v>
      </c>
      <c r="P40" s="177" t="str">
        <f t="shared" si="67"/>
        <v xml:space="preserve"> </v>
      </c>
      <c r="Q40" s="178" t="str">
        <f t="shared" si="68"/>
        <v xml:space="preserve"> </v>
      </c>
      <c r="R40" s="178" t="str">
        <f t="shared" si="69"/>
        <v xml:space="preserve"> </v>
      </c>
      <c r="S40" s="179" t="str">
        <f t="shared" si="70"/>
        <v xml:space="preserve"> </v>
      </c>
      <c r="T40" s="176" t="e">
        <f t="shared" si="71"/>
        <v>#VALUE!</v>
      </c>
      <c r="U40" s="180" t="e">
        <f t="shared" si="72"/>
        <v>#VALUE!</v>
      </c>
      <c r="V40" s="181" t="e">
        <f t="shared" si="73"/>
        <v>#VALUE!</v>
      </c>
      <c r="W40" s="182" t="str">
        <f t="shared" si="74"/>
        <v>donnée(s) manquante(s)</v>
      </c>
      <c r="X40" s="183" t="str">
        <f t="shared" si="75"/>
        <v>donnée(s) manquante(s)</v>
      </c>
      <c r="Y40" s="178" t="str">
        <f t="shared" si="56"/>
        <v xml:space="preserve"> </v>
      </c>
      <c r="Z40" s="178" t="str">
        <f t="shared" si="57"/>
        <v xml:space="preserve"> </v>
      </c>
      <c r="AA40" s="178" t="str">
        <f t="shared" si="58"/>
        <v xml:space="preserve"> </v>
      </c>
      <c r="AB40" s="184" t="str">
        <f t="shared" si="59"/>
        <v xml:space="preserve"> </v>
      </c>
      <c r="AC40" s="184" t="str">
        <f t="shared" si="60"/>
        <v xml:space="preserve"> </v>
      </c>
      <c r="AD40" s="184" t="str">
        <f t="shared" si="19"/>
        <v xml:space="preserve"> </v>
      </c>
      <c r="AE40" s="185" t="e">
        <f t="shared" si="61"/>
        <v>#VALUE!</v>
      </c>
      <c r="AF40" s="185" t="e">
        <f t="shared" si="62"/>
        <v>#VALUE!</v>
      </c>
      <c r="AG40" s="212" t="e">
        <f t="shared" si="63"/>
        <v>#VALUE!</v>
      </c>
      <c r="AH40" s="73" t="e">
        <f t="shared" si="22"/>
        <v>#VALUE!</v>
      </c>
      <c r="AI40" s="74" t="e">
        <f t="shared" si="23"/>
        <v>#VALUE!</v>
      </c>
      <c r="AJ40" s="186" t="e">
        <f t="shared" si="0"/>
        <v>#VALUE!</v>
      </c>
      <c r="AK40" s="186" t="e">
        <f t="shared" si="1"/>
        <v>#VALUE!</v>
      </c>
    </row>
    <row r="41" spans="1:37" x14ac:dyDescent="0.25">
      <c r="A41" s="114" t="s">
        <v>74</v>
      </c>
      <c r="B41" s="197"/>
      <c r="C41" s="102"/>
      <c r="D41" s="103"/>
      <c r="E41" s="103"/>
      <c r="F41" s="104"/>
      <c r="G41" s="105"/>
      <c r="H41" s="198"/>
      <c r="I41" s="106"/>
      <c r="J41" s="106"/>
      <c r="K41" s="106"/>
      <c r="L41" s="107"/>
      <c r="M41" s="176" t="str">
        <f t="shared" si="64"/>
        <v xml:space="preserve"> </v>
      </c>
      <c r="N41" s="177" t="str">
        <f t="shared" si="65"/>
        <v xml:space="preserve"> </v>
      </c>
      <c r="O41" s="177" t="str">
        <f t="shared" si="66"/>
        <v xml:space="preserve"> </v>
      </c>
      <c r="P41" s="177" t="str">
        <f t="shared" si="67"/>
        <v xml:space="preserve"> </v>
      </c>
      <c r="Q41" s="178" t="str">
        <f t="shared" si="68"/>
        <v xml:space="preserve"> </v>
      </c>
      <c r="R41" s="178" t="str">
        <f t="shared" si="69"/>
        <v xml:space="preserve"> </v>
      </c>
      <c r="S41" s="179" t="str">
        <f t="shared" si="70"/>
        <v xml:space="preserve"> </v>
      </c>
      <c r="T41" s="176" t="e">
        <f t="shared" si="71"/>
        <v>#VALUE!</v>
      </c>
      <c r="U41" s="180" t="e">
        <f t="shared" si="72"/>
        <v>#VALUE!</v>
      </c>
      <c r="V41" s="181" t="e">
        <f t="shared" si="73"/>
        <v>#VALUE!</v>
      </c>
      <c r="W41" s="182" t="str">
        <f t="shared" si="74"/>
        <v>donnée(s) manquante(s)</v>
      </c>
      <c r="X41" s="183" t="str">
        <f t="shared" si="75"/>
        <v>donnée(s) manquante(s)</v>
      </c>
      <c r="Y41" s="178" t="str">
        <f t="shared" si="56"/>
        <v xml:space="preserve"> </v>
      </c>
      <c r="Z41" s="178" t="str">
        <f t="shared" si="57"/>
        <v xml:space="preserve"> </v>
      </c>
      <c r="AA41" s="178" t="str">
        <f t="shared" si="58"/>
        <v xml:space="preserve"> </v>
      </c>
      <c r="AB41" s="184" t="str">
        <f t="shared" si="59"/>
        <v xml:space="preserve"> </v>
      </c>
      <c r="AC41" s="184" t="str">
        <f t="shared" si="60"/>
        <v xml:space="preserve"> </v>
      </c>
      <c r="AD41" s="184" t="str">
        <f t="shared" si="19"/>
        <v xml:space="preserve"> </v>
      </c>
      <c r="AE41" s="185" t="e">
        <f t="shared" si="61"/>
        <v>#VALUE!</v>
      </c>
      <c r="AF41" s="185" t="e">
        <f t="shared" si="62"/>
        <v>#VALUE!</v>
      </c>
      <c r="AG41" s="212" t="e">
        <f t="shared" si="63"/>
        <v>#VALUE!</v>
      </c>
      <c r="AH41" s="73" t="e">
        <f t="shared" si="22"/>
        <v>#VALUE!</v>
      </c>
      <c r="AI41" s="74" t="e">
        <f t="shared" si="23"/>
        <v>#VALUE!</v>
      </c>
      <c r="AJ41" s="186" t="e">
        <f t="shared" si="0"/>
        <v>#VALUE!</v>
      </c>
      <c r="AK41" s="186" t="e">
        <f t="shared" si="1"/>
        <v>#VALUE!</v>
      </c>
    </row>
    <row r="42" spans="1:37" x14ac:dyDescent="0.25">
      <c r="A42" s="114" t="s">
        <v>74</v>
      </c>
      <c r="B42" s="197"/>
      <c r="C42" s="102"/>
      <c r="D42" s="103"/>
      <c r="E42" s="103"/>
      <c r="F42" s="104"/>
      <c r="G42" s="105"/>
      <c r="H42" s="198"/>
      <c r="I42" s="106"/>
      <c r="J42" s="106"/>
      <c r="K42" s="106"/>
      <c r="L42" s="107"/>
      <c r="M42" s="176" t="str">
        <f t="shared" si="64"/>
        <v xml:space="preserve"> </v>
      </c>
      <c r="N42" s="177" t="str">
        <f t="shared" si="65"/>
        <v xml:space="preserve"> </v>
      </c>
      <c r="O42" s="177" t="str">
        <f t="shared" si="66"/>
        <v xml:space="preserve"> </v>
      </c>
      <c r="P42" s="177" t="str">
        <f t="shared" si="67"/>
        <v xml:space="preserve"> </v>
      </c>
      <c r="Q42" s="178" t="str">
        <f t="shared" si="68"/>
        <v xml:space="preserve"> </v>
      </c>
      <c r="R42" s="178" t="str">
        <f t="shared" si="69"/>
        <v xml:space="preserve"> </v>
      </c>
      <c r="S42" s="179" t="str">
        <f t="shared" si="70"/>
        <v xml:space="preserve"> </v>
      </c>
      <c r="T42" s="176" t="e">
        <f t="shared" si="71"/>
        <v>#VALUE!</v>
      </c>
      <c r="U42" s="180" t="e">
        <f t="shared" si="72"/>
        <v>#VALUE!</v>
      </c>
      <c r="V42" s="181" t="e">
        <f t="shared" si="73"/>
        <v>#VALUE!</v>
      </c>
      <c r="W42" s="182" t="str">
        <f t="shared" si="74"/>
        <v>donnée(s) manquante(s)</v>
      </c>
      <c r="X42" s="183" t="str">
        <f t="shared" si="75"/>
        <v>donnée(s) manquante(s)</v>
      </c>
      <c r="Y42" s="178" t="str">
        <f t="shared" si="56"/>
        <v xml:space="preserve"> </v>
      </c>
      <c r="Z42" s="178" t="str">
        <f t="shared" si="57"/>
        <v xml:space="preserve"> </v>
      </c>
      <c r="AA42" s="178" t="str">
        <f t="shared" si="58"/>
        <v xml:space="preserve"> </v>
      </c>
      <c r="AB42" s="184" t="str">
        <f t="shared" si="59"/>
        <v xml:space="preserve"> </v>
      </c>
      <c r="AC42" s="184" t="str">
        <f t="shared" si="60"/>
        <v xml:space="preserve"> </v>
      </c>
      <c r="AD42" s="184" t="str">
        <f t="shared" si="19"/>
        <v xml:space="preserve"> </v>
      </c>
      <c r="AE42" s="185" t="e">
        <f t="shared" si="61"/>
        <v>#VALUE!</v>
      </c>
      <c r="AF42" s="185" t="e">
        <f t="shared" si="62"/>
        <v>#VALUE!</v>
      </c>
      <c r="AG42" s="212" t="e">
        <f t="shared" si="63"/>
        <v>#VALUE!</v>
      </c>
      <c r="AH42" s="73" t="e">
        <f t="shared" si="22"/>
        <v>#VALUE!</v>
      </c>
      <c r="AI42" s="74" t="e">
        <f t="shared" si="23"/>
        <v>#VALUE!</v>
      </c>
      <c r="AJ42" s="186" t="e">
        <f t="shared" si="0"/>
        <v>#VALUE!</v>
      </c>
      <c r="AK42" s="186" t="e">
        <f t="shared" si="1"/>
        <v>#VALUE!</v>
      </c>
    </row>
    <row r="43" spans="1:37" x14ac:dyDescent="0.25">
      <c r="A43" s="114" t="s">
        <v>74</v>
      </c>
      <c r="B43" s="197"/>
      <c r="C43" s="102"/>
      <c r="D43" s="103"/>
      <c r="E43" s="103"/>
      <c r="F43" s="104"/>
      <c r="G43" s="105"/>
      <c r="H43" s="198"/>
      <c r="I43" s="106"/>
      <c r="J43" s="106"/>
      <c r="K43" s="106"/>
      <c r="L43" s="107"/>
      <c r="M43" s="176" t="str">
        <f t="shared" si="64"/>
        <v xml:space="preserve"> </v>
      </c>
      <c r="N43" s="177" t="str">
        <f t="shared" si="65"/>
        <v xml:space="preserve"> </v>
      </c>
      <c r="O43" s="177" t="str">
        <f t="shared" si="66"/>
        <v xml:space="preserve"> </v>
      </c>
      <c r="P43" s="177" t="str">
        <f t="shared" si="67"/>
        <v xml:space="preserve"> </v>
      </c>
      <c r="Q43" s="178" t="str">
        <f t="shared" si="68"/>
        <v xml:space="preserve"> </v>
      </c>
      <c r="R43" s="178" t="str">
        <f t="shared" si="69"/>
        <v xml:space="preserve"> </v>
      </c>
      <c r="S43" s="179" t="str">
        <f t="shared" si="70"/>
        <v xml:space="preserve"> </v>
      </c>
      <c r="T43" s="176" t="e">
        <f t="shared" si="71"/>
        <v>#VALUE!</v>
      </c>
      <c r="U43" s="180" t="e">
        <f t="shared" si="72"/>
        <v>#VALUE!</v>
      </c>
      <c r="V43" s="181" t="e">
        <f t="shared" si="73"/>
        <v>#VALUE!</v>
      </c>
      <c r="W43" s="182" t="str">
        <f t="shared" si="74"/>
        <v>donnée(s) manquante(s)</v>
      </c>
      <c r="X43" s="183" t="str">
        <f t="shared" si="75"/>
        <v>donnée(s) manquante(s)</v>
      </c>
      <c r="Y43" s="178" t="str">
        <f t="shared" si="56"/>
        <v xml:space="preserve"> </v>
      </c>
      <c r="Z43" s="178" t="str">
        <f t="shared" si="57"/>
        <v xml:space="preserve"> </v>
      </c>
      <c r="AA43" s="178" t="str">
        <f t="shared" si="58"/>
        <v xml:space="preserve"> </v>
      </c>
      <c r="AB43" s="184" t="str">
        <f t="shared" si="59"/>
        <v xml:space="preserve"> </v>
      </c>
      <c r="AC43" s="184" t="str">
        <f t="shared" si="60"/>
        <v xml:space="preserve"> </v>
      </c>
      <c r="AD43" s="184" t="str">
        <f t="shared" si="19"/>
        <v xml:space="preserve"> </v>
      </c>
      <c r="AE43" s="185" t="e">
        <f t="shared" si="61"/>
        <v>#VALUE!</v>
      </c>
      <c r="AF43" s="185" t="e">
        <f t="shared" si="62"/>
        <v>#VALUE!</v>
      </c>
      <c r="AG43" s="212" t="e">
        <f t="shared" si="63"/>
        <v>#VALUE!</v>
      </c>
      <c r="AH43" s="73" t="e">
        <f t="shared" si="22"/>
        <v>#VALUE!</v>
      </c>
      <c r="AI43" s="74" t="e">
        <f t="shared" si="23"/>
        <v>#VALUE!</v>
      </c>
      <c r="AJ43" s="186" t="e">
        <f t="shared" si="0"/>
        <v>#VALUE!</v>
      </c>
      <c r="AK43" s="186" t="e">
        <f t="shared" si="1"/>
        <v>#VALUE!</v>
      </c>
    </row>
    <row r="44" spans="1:37" x14ac:dyDescent="0.25">
      <c r="A44" s="114" t="s">
        <v>74</v>
      </c>
      <c r="B44" s="197"/>
      <c r="C44" s="102"/>
      <c r="D44" s="103"/>
      <c r="E44" s="103"/>
      <c r="F44" s="104"/>
      <c r="G44" s="105"/>
      <c r="H44" s="198"/>
      <c r="I44" s="106"/>
      <c r="J44" s="106"/>
      <c r="K44" s="106"/>
      <c r="L44" s="107"/>
      <c r="M44" s="176" t="str">
        <f t="shared" si="64"/>
        <v xml:space="preserve"> </v>
      </c>
      <c r="N44" s="177" t="str">
        <f t="shared" si="65"/>
        <v xml:space="preserve"> </v>
      </c>
      <c r="O44" s="177" t="str">
        <f t="shared" si="66"/>
        <v xml:space="preserve"> </v>
      </c>
      <c r="P44" s="177" t="str">
        <f t="shared" si="67"/>
        <v xml:space="preserve"> </v>
      </c>
      <c r="Q44" s="178" t="str">
        <f t="shared" si="68"/>
        <v xml:space="preserve"> </v>
      </c>
      <c r="R44" s="178" t="str">
        <f t="shared" si="69"/>
        <v xml:space="preserve"> </v>
      </c>
      <c r="S44" s="179" t="str">
        <f t="shared" si="70"/>
        <v xml:space="preserve"> </v>
      </c>
      <c r="T44" s="176" t="e">
        <f t="shared" si="71"/>
        <v>#VALUE!</v>
      </c>
      <c r="U44" s="180" t="e">
        <f t="shared" si="72"/>
        <v>#VALUE!</v>
      </c>
      <c r="V44" s="181" t="e">
        <f t="shared" si="73"/>
        <v>#VALUE!</v>
      </c>
      <c r="W44" s="182" t="str">
        <f t="shared" si="74"/>
        <v>donnée(s) manquante(s)</v>
      </c>
      <c r="X44" s="183" t="str">
        <f t="shared" si="75"/>
        <v>donnée(s) manquante(s)</v>
      </c>
      <c r="Y44" s="178" t="str">
        <f t="shared" si="56"/>
        <v xml:space="preserve"> </v>
      </c>
      <c r="Z44" s="178" t="str">
        <f t="shared" si="57"/>
        <v xml:space="preserve"> </v>
      </c>
      <c r="AA44" s="178" t="str">
        <f t="shared" si="58"/>
        <v xml:space="preserve"> </v>
      </c>
      <c r="AB44" s="184" t="str">
        <f t="shared" si="59"/>
        <v xml:space="preserve"> </v>
      </c>
      <c r="AC44" s="184" t="str">
        <f t="shared" si="60"/>
        <v xml:space="preserve"> </v>
      </c>
      <c r="AD44" s="184" t="str">
        <f t="shared" si="19"/>
        <v xml:space="preserve"> </v>
      </c>
      <c r="AE44" s="185" t="e">
        <f t="shared" si="61"/>
        <v>#VALUE!</v>
      </c>
      <c r="AF44" s="185" t="e">
        <f t="shared" si="62"/>
        <v>#VALUE!</v>
      </c>
      <c r="AG44" s="212" t="e">
        <f t="shared" si="63"/>
        <v>#VALUE!</v>
      </c>
      <c r="AH44" s="73" t="e">
        <f t="shared" si="22"/>
        <v>#VALUE!</v>
      </c>
      <c r="AI44" s="74" t="e">
        <f t="shared" si="23"/>
        <v>#VALUE!</v>
      </c>
      <c r="AJ44" s="186" t="e">
        <f t="shared" si="0"/>
        <v>#VALUE!</v>
      </c>
      <c r="AK44" s="186" t="e">
        <f t="shared" si="1"/>
        <v>#VALUE!</v>
      </c>
    </row>
    <row r="45" spans="1:37" x14ac:dyDescent="0.25">
      <c r="A45" s="114" t="s">
        <v>74</v>
      </c>
      <c r="B45" s="197"/>
      <c r="C45" s="102"/>
      <c r="D45" s="103"/>
      <c r="E45" s="103"/>
      <c r="F45" s="104"/>
      <c r="G45" s="105"/>
      <c r="H45" s="198"/>
      <c r="I45" s="106"/>
      <c r="J45" s="106"/>
      <c r="K45" s="106"/>
      <c r="L45" s="107"/>
      <c r="M45" s="176" t="str">
        <f t="shared" si="64"/>
        <v xml:space="preserve"> </v>
      </c>
      <c r="N45" s="177" t="str">
        <f t="shared" si="65"/>
        <v xml:space="preserve"> </v>
      </c>
      <c r="O45" s="177" t="str">
        <f t="shared" si="66"/>
        <v xml:space="preserve"> </v>
      </c>
      <c r="P45" s="177" t="str">
        <f t="shared" si="67"/>
        <v xml:space="preserve"> </v>
      </c>
      <c r="Q45" s="178" t="str">
        <f t="shared" si="68"/>
        <v xml:space="preserve"> </v>
      </c>
      <c r="R45" s="178" t="str">
        <f t="shared" si="69"/>
        <v xml:space="preserve"> </v>
      </c>
      <c r="S45" s="179" t="str">
        <f t="shared" si="70"/>
        <v xml:space="preserve"> </v>
      </c>
      <c r="T45" s="176" t="e">
        <f t="shared" si="71"/>
        <v>#VALUE!</v>
      </c>
      <c r="U45" s="180" t="e">
        <f t="shared" si="72"/>
        <v>#VALUE!</v>
      </c>
      <c r="V45" s="181" t="e">
        <f t="shared" si="73"/>
        <v>#VALUE!</v>
      </c>
      <c r="W45" s="182" t="str">
        <f t="shared" si="74"/>
        <v>donnée(s) manquante(s)</v>
      </c>
      <c r="X45" s="183" t="str">
        <f t="shared" si="75"/>
        <v>donnée(s) manquante(s)</v>
      </c>
      <c r="Y45" s="178" t="str">
        <f t="shared" si="56"/>
        <v xml:space="preserve"> </v>
      </c>
      <c r="Z45" s="178" t="str">
        <f t="shared" si="57"/>
        <v xml:space="preserve"> </v>
      </c>
      <c r="AA45" s="178" t="str">
        <f t="shared" si="58"/>
        <v xml:space="preserve"> </v>
      </c>
      <c r="AB45" s="184" t="str">
        <f t="shared" si="59"/>
        <v xml:space="preserve"> </v>
      </c>
      <c r="AC45" s="184" t="str">
        <f t="shared" si="60"/>
        <v xml:space="preserve"> </v>
      </c>
      <c r="AD45" s="184" t="str">
        <f t="shared" si="19"/>
        <v xml:space="preserve"> </v>
      </c>
      <c r="AE45" s="185" t="e">
        <f t="shared" si="61"/>
        <v>#VALUE!</v>
      </c>
      <c r="AF45" s="185" t="e">
        <f t="shared" si="62"/>
        <v>#VALUE!</v>
      </c>
      <c r="AG45" s="212" t="e">
        <f t="shared" si="63"/>
        <v>#VALUE!</v>
      </c>
      <c r="AH45" s="73" t="e">
        <f t="shared" si="22"/>
        <v>#VALUE!</v>
      </c>
      <c r="AI45" s="74" t="e">
        <f t="shared" si="23"/>
        <v>#VALUE!</v>
      </c>
      <c r="AJ45" s="186" t="e">
        <f t="shared" si="0"/>
        <v>#VALUE!</v>
      </c>
      <c r="AK45" s="186" t="e">
        <f t="shared" si="1"/>
        <v>#VALUE!</v>
      </c>
    </row>
    <row r="46" spans="1:37" x14ac:dyDescent="0.25">
      <c r="A46" s="114" t="s">
        <v>74</v>
      </c>
      <c r="B46" s="197"/>
      <c r="C46" s="102"/>
      <c r="D46" s="103"/>
      <c r="E46" s="103"/>
      <c r="F46" s="104"/>
      <c r="G46" s="105"/>
      <c r="H46" s="198"/>
      <c r="I46" s="106"/>
      <c r="J46" s="106"/>
      <c r="K46" s="106"/>
      <c r="L46" s="107"/>
      <c r="M46" s="176" t="str">
        <f t="shared" si="64"/>
        <v xml:space="preserve"> </v>
      </c>
      <c r="N46" s="177" t="str">
        <f t="shared" si="65"/>
        <v xml:space="preserve"> </v>
      </c>
      <c r="O46" s="177" t="str">
        <f t="shared" si="66"/>
        <v xml:space="preserve"> </v>
      </c>
      <c r="P46" s="177" t="str">
        <f t="shared" si="67"/>
        <v xml:space="preserve"> </v>
      </c>
      <c r="Q46" s="178" t="str">
        <f t="shared" si="68"/>
        <v xml:space="preserve"> </v>
      </c>
      <c r="R46" s="178" t="str">
        <f t="shared" si="69"/>
        <v xml:space="preserve"> </v>
      </c>
      <c r="S46" s="179" t="str">
        <f t="shared" si="70"/>
        <v xml:space="preserve"> </v>
      </c>
      <c r="T46" s="176" t="e">
        <f t="shared" si="71"/>
        <v>#VALUE!</v>
      </c>
      <c r="U46" s="180" t="e">
        <f t="shared" si="72"/>
        <v>#VALUE!</v>
      </c>
      <c r="V46" s="181" t="e">
        <f t="shared" si="73"/>
        <v>#VALUE!</v>
      </c>
      <c r="W46" s="182" t="str">
        <f t="shared" si="74"/>
        <v>donnée(s) manquante(s)</v>
      </c>
      <c r="X46" s="183" t="str">
        <f t="shared" si="75"/>
        <v>donnée(s) manquante(s)</v>
      </c>
      <c r="Y46" s="178" t="str">
        <f t="shared" si="56"/>
        <v xml:space="preserve"> </v>
      </c>
      <c r="Z46" s="178" t="str">
        <f t="shared" si="57"/>
        <v xml:space="preserve"> </v>
      </c>
      <c r="AA46" s="178" t="str">
        <f t="shared" si="58"/>
        <v xml:space="preserve"> </v>
      </c>
      <c r="AB46" s="184" t="str">
        <f t="shared" si="59"/>
        <v xml:space="preserve"> </v>
      </c>
      <c r="AC46" s="184" t="str">
        <f t="shared" si="60"/>
        <v xml:space="preserve"> </v>
      </c>
      <c r="AD46" s="184" t="str">
        <f t="shared" si="19"/>
        <v xml:space="preserve"> </v>
      </c>
      <c r="AE46" s="185" t="e">
        <f t="shared" si="61"/>
        <v>#VALUE!</v>
      </c>
      <c r="AF46" s="185" t="e">
        <f t="shared" si="62"/>
        <v>#VALUE!</v>
      </c>
      <c r="AG46" s="212" t="e">
        <f t="shared" si="63"/>
        <v>#VALUE!</v>
      </c>
      <c r="AH46" s="73" t="e">
        <f t="shared" si="22"/>
        <v>#VALUE!</v>
      </c>
      <c r="AI46" s="74" t="e">
        <f t="shared" si="23"/>
        <v>#VALUE!</v>
      </c>
      <c r="AJ46" s="186" t="e">
        <f t="shared" si="0"/>
        <v>#VALUE!</v>
      </c>
      <c r="AK46" s="186" t="e">
        <f t="shared" si="1"/>
        <v>#VALUE!</v>
      </c>
    </row>
    <row r="47" spans="1:37" x14ac:dyDescent="0.25">
      <c r="A47" s="114" t="s">
        <v>74</v>
      </c>
      <c r="B47" s="197"/>
      <c r="C47" s="102"/>
      <c r="D47" s="103"/>
      <c r="E47" s="103"/>
      <c r="F47" s="104"/>
      <c r="G47" s="105"/>
      <c r="H47" s="198"/>
      <c r="I47" s="106"/>
      <c r="J47" s="106"/>
      <c r="K47" s="106"/>
      <c r="L47" s="107"/>
      <c r="M47" s="176" t="str">
        <f t="shared" si="64"/>
        <v xml:space="preserve"> </v>
      </c>
      <c r="N47" s="177" t="str">
        <f t="shared" si="65"/>
        <v xml:space="preserve"> </v>
      </c>
      <c r="O47" s="177" t="str">
        <f t="shared" si="66"/>
        <v xml:space="preserve"> </v>
      </c>
      <c r="P47" s="177" t="str">
        <f t="shared" si="67"/>
        <v xml:space="preserve"> </v>
      </c>
      <c r="Q47" s="178" t="str">
        <f t="shared" si="68"/>
        <v xml:space="preserve"> </v>
      </c>
      <c r="R47" s="178" t="str">
        <f t="shared" si="69"/>
        <v xml:space="preserve"> </v>
      </c>
      <c r="S47" s="179" t="str">
        <f t="shared" si="70"/>
        <v xml:space="preserve"> </v>
      </c>
      <c r="T47" s="176" t="e">
        <f t="shared" si="71"/>
        <v>#VALUE!</v>
      </c>
      <c r="U47" s="180" t="e">
        <f t="shared" si="72"/>
        <v>#VALUE!</v>
      </c>
      <c r="V47" s="181" t="e">
        <f t="shared" si="73"/>
        <v>#VALUE!</v>
      </c>
      <c r="W47" s="182" t="str">
        <f t="shared" si="74"/>
        <v>donnée(s) manquante(s)</v>
      </c>
      <c r="X47" s="183" t="str">
        <f t="shared" si="75"/>
        <v>donnée(s) manquante(s)</v>
      </c>
      <c r="Y47" s="178" t="str">
        <f t="shared" si="56"/>
        <v xml:space="preserve"> </v>
      </c>
      <c r="Z47" s="178" t="str">
        <f t="shared" si="57"/>
        <v xml:space="preserve"> </v>
      </c>
      <c r="AA47" s="178" t="str">
        <f t="shared" si="58"/>
        <v xml:space="preserve"> </v>
      </c>
      <c r="AB47" s="184" t="str">
        <f t="shared" si="59"/>
        <v xml:space="preserve"> </v>
      </c>
      <c r="AC47" s="184" t="str">
        <f t="shared" si="60"/>
        <v xml:space="preserve"> </v>
      </c>
      <c r="AD47" s="184" t="str">
        <f t="shared" si="19"/>
        <v xml:space="preserve"> </v>
      </c>
      <c r="AE47" s="185" t="e">
        <f t="shared" si="61"/>
        <v>#VALUE!</v>
      </c>
      <c r="AF47" s="185" t="e">
        <f t="shared" si="62"/>
        <v>#VALUE!</v>
      </c>
      <c r="AG47" s="212" t="e">
        <f t="shared" si="63"/>
        <v>#VALUE!</v>
      </c>
      <c r="AH47" s="73" t="e">
        <f t="shared" si="22"/>
        <v>#VALUE!</v>
      </c>
      <c r="AI47" s="74" t="e">
        <f t="shared" si="23"/>
        <v>#VALUE!</v>
      </c>
      <c r="AJ47" s="186" t="e">
        <f t="shared" si="0"/>
        <v>#VALUE!</v>
      </c>
      <c r="AK47" s="186" t="e">
        <f t="shared" si="1"/>
        <v>#VALUE!</v>
      </c>
    </row>
    <row r="48" spans="1:37" x14ac:dyDescent="0.25">
      <c r="A48" s="114" t="s">
        <v>74</v>
      </c>
      <c r="B48" s="197"/>
      <c r="C48" s="102"/>
      <c r="D48" s="103"/>
      <c r="E48" s="103"/>
      <c r="F48" s="104"/>
      <c r="G48" s="105"/>
      <c r="H48" s="198"/>
      <c r="I48" s="106"/>
      <c r="J48" s="106"/>
      <c r="K48" s="106"/>
      <c r="L48" s="107"/>
      <c r="M48" s="176" t="str">
        <f t="shared" si="64"/>
        <v xml:space="preserve"> </v>
      </c>
      <c r="N48" s="177" t="str">
        <f t="shared" si="65"/>
        <v xml:space="preserve"> </v>
      </c>
      <c r="O48" s="177" t="str">
        <f t="shared" si="66"/>
        <v xml:space="preserve"> </v>
      </c>
      <c r="P48" s="177" t="str">
        <f t="shared" si="67"/>
        <v xml:space="preserve"> </v>
      </c>
      <c r="Q48" s="178" t="str">
        <f t="shared" si="68"/>
        <v xml:space="preserve"> </v>
      </c>
      <c r="R48" s="178" t="str">
        <f t="shared" si="69"/>
        <v xml:space="preserve"> </v>
      </c>
      <c r="S48" s="179" t="str">
        <f t="shared" si="70"/>
        <v xml:space="preserve"> </v>
      </c>
      <c r="T48" s="176" t="e">
        <f t="shared" si="71"/>
        <v>#VALUE!</v>
      </c>
      <c r="U48" s="180" t="e">
        <f t="shared" si="72"/>
        <v>#VALUE!</v>
      </c>
      <c r="V48" s="181" t="e">
        <f t="shared" si="73"/>
        <v>#VALUE!</v>
      </c>
      <c r="W48" s="182" t="str">
        <f t="shared" si="74"/>
        <v>donnée(s) manquante(s)</v>
      </c>
      <c r="X48" s="183" t="str">
        <f t="shared" si="75"/>
        <v>donnée(s) manquante(s)</v>
      </c>
      <c r="Y48" s="178" t="str">
        <f t="shared" si="56"/>
        <v xml:space="preserve"> </v>
      </c>
      <c r="Z48" s="178" t="str">
        <f t="shared" si="57"/>
        <v xml:space="preserve"> </v>
      </c>
      <c r="AA48" s="178" t="str">
        <f t="shared" si="58"/>
        <v xml:space="preserve"> </v>
      </c>
      <c r="AB48" s="184" t="str">
        <f t="shared" si="59"/>
        <v xml:space="preserve"> </v>
      </c>
      <c r="AC48" s="184" t="str">
        <f t="shared" si="60"/>
        <v xml:space="preserve"> </v>
      </c>
      <c r="AD48" s="184" t="str">
        <f t="shared" si="19"/>
        <v xml:space="preserve"> </v>
      </c>
      <c r="AE48" s="185" t="e">
        <f t="shared" si="61"/>
        <v>#VALUE!</v>
      </c>
      <c r="AF48" s="185" t="e">
        <f t="shared" si="62"/>
        <v>#VALUE!</v>
      </c>
      <c r="AG48" s="212" t="e">
        <f t="shared" si="63"/>
        <v>#VALUE!</v>
      </c>
      <c r="AH48" s="73" t="e">
        <f t="shared" si="22"/>
        <v>#VALUE!</v>
      </c>
      <c r="AI48" s="74" t="e">
        <f t="shared" si="23"/>
        <v>#VALUE!</v>
      </c>
      <c r="AJ48" s="186" t="e">
        <f t="shared" si="0"/>
        <v>#VALUE!</v>
      </c>
      <c r="AK48" s="186" t="e">
        <f t="shared" si="1"/>
        <v>#VALUE!</v>
      </c>
    </row>
    <row r="49" spans="1:37" x14ac:dyDescent="0.25">
      <c r="A49" s="114" t="s">
        <v>74</v>
      </c>
      <c r="B49" s="197"/>
      <c r="C49" s="102"/>
      <c r="D49" s="103"/>
      <c r="E49" s="103"/>
      <c r="F49" s="104"/>
      <c r="G49" s="105"/>
      <c r="H49" s="198"/>
      <c r="I49" s="106"/>
      <c r="J49" s="106"/>
      <c r="K49" s="106"/>
      <c r="L49" s="107"/>
      <c r="M49" s="176" t="str">
        <f t="shared" si="64"/>
        <v xml:space="preserve"> </v>
      </c>
      <c r="N49" s="177" t="str">
        <f t="shared" si="65"/>
        <v xml:space="preserve"> </v>
      </c>
      <c r="O49" s="177" t="str">
        <f t="shared" si="66"/>
        <v xml:space="preserve"> </v>
      </c>
      <c r="P49" s="177" t="str">
        <f t="shared" si="67"/>
        <v xml:space="preserve"> </v>
      </c>
      <c r="Q49" s="178" t="str">
        <f t="shared" si="68"/>
        <v xml:space="preserve"> </v>
      </c>
      <c r="R49" s="178" t="str">
        <f t="shared" si="69"/>
        <v xml:space="preserve"> </v>
      </c>
      <c r="S49" s="179" t="str">
        <f t="shared" si="70"/>
        <v xml:space="preserve"> </v>
      </c>
      <c r="T49" s="176" t="e">
        <f t="shared" si="71"/>
        <v>#VALUE!</v>
      </c>
      <c r="U49" s="180" t="e">
        <f t="shared" si="72"/>
        <v>#VALUE!</v>
      </c>
      <c r="V49" s="181" t="e">
        <f t="shared" si="73"/>
        <v>#VALUE!</v>
      </c>
      <c r="W49" s="182" t="str">
        <f t="shared" si="74"/>
        <v>donnée(s) manquante(s)</v>
      </c>
      <c r="X49" s="183" t="str">
        <f t="shared" si="75"/>
        <v>donnée(s) manquante(s)</v>
      </c>
      <c r="Y49" s="178" t="str">
        <f t="shared" si="56"/>
        <v xml:space="preserve"> </v>
      </c>
      <c r="Z49" s="178" t="str">
        <f t="shared" si="57"/>
        <v xml:space="preserve"> </v>
      </c>
      <c r="AA49" s="178" t="str">
        <f t="shared" si="58"/>
        <v xml:space="preserve"> </v>
      </c>
      <c r="AB49" s="184" t="str">
        <f t="shared" si="59"/>
        <v xml:space="preserve"> </v>
      </c>
      <c r="AC49" s="184" t="str">
        <f t="shared" si="60"/>
        <v xml:space="preserve"> </v>
      </c>
      <c r="AD49" s="184" t="str">
        <f t="shared" si="19"/>
        <v xml:space="preserve"> </v>
      </c>
      <c r="AE49" s="185" t="e">
        <f t="shared" si="61"/>
        <v>#VALUE!</v>
      </c>
      <c r="AF49" s="185" t="e">
        <f t="shared" si="62"/>
        <v>#VALUE!</v>
      </c>
      <c r="AG49" s="212" t="e">
        <f t="shared" si="63"/>
        <v>#VALUE!</v>
      </c>
      <c r="AH49" s="73" t="e">
        <f t="shared" si="22"/>
        <v>#VALUE!</v>
      </c>
      <c r="AI49" s="74" t="e">
        <f t="shared" si="23"/>
        <v>#VALUE!</v>
      </c>
      <c r="AJ49" s="186" t="e">
        <f t="shared" si="0"/>
        <v>#VALUE!</v>
      </c>
      <c r="AK49" s="186" t="e">
        <f t="shared" si="1"/>
        <v>#VALUE!</v>
      </c>
    </row>
    <row r="50" spans="1:37" x14ac:dyDescent="0.25">
      <c r="A50" s="114" t="s">
        <v>74</v>
      </c>
      <c r="B50" s="197"/>
      <c r="C50" s="102"/>
      <c r="D50" s="103"/>
      <c r="E50" s="103"/>
      <c r="F50" s="104"/>
      <c r="G50" s="105"/>
      <c r="H50" s="198"/>
      <c r="I50" s="106"/>
      <c r="J50" s="106"/>
      <c r="K50" s="106"/>
      <c r="L50" s="107"/>
      <c r="M50" s="176" t="str">
        <f t="shared" si="64"/>
        <v xml:space="preserve"> </v>
      </c>
      <c r="N50" s="177" t="str">
        <f t="shared" si="65"/>
        <v xml:space="preserve"> </v>
      </c>
      <c r="O50" s="177" t="str">
        <f t="shared" si="66"/>
        <v xml:space="preserve"> </v>
      </c>
      <c r="P50" s="177" t="str">
        <f t="shared" si="67"/>
        <v xml:space="preserve"> </v>
      </c>
      <c r="Q50" s="178" t="str">
        <f t="shared" si="68"/>
        <v xml:space="preserve"> </v>
      </c>
      <c r="R50" s="178" t="str">
        <f t="shared" si="69"/>
        <v xml:space="preserve"> </v>
      </c>
      <c r="S50" s="179" t="str">
        <f t="shared" si="70"/>
        <v xml:space="preserve"> </v>
      </c>
      <c r="T50" s="176" t="e">
        <f t="shared" si="71"/>
        <v>#VALUE!</v>
      </c>
      <c r="U50" s="180" t="e">
        <f t="shared" si="72"/>
        <v>#VALUE!</v>
      </c>
      <c r="V50" s="181" t="e">
        <f t="shared" si="73"/>
        <v>#VALUE!</v>
      </c>
      <c r="W50" s="182" t="str">
        <f t="shared" si="74"/>
        <v>donnée(s) manquante(s)</v>
      </c>
      <c r="X50" s="183" t="str">
        <f t="shared" si="75"/>
        <v>donnée(s) manquante(s)</v>
      </c>
      <c r="Y50" s="178" t="str">
        <f t="shared" si="56"/>
        <v xml:space="preserve"> </v>
      </c>
      <c r="Z50" s="178" t="str">
        <f t="shared" si="57"/>
        <v xml:space="preserve"> </v>
      </c>
      <c r="AA50" s="178" t="str">
        <f t="shared" si="58"/>
        <v xml:space="preserve"> </v>
      </c>
      <c r="AB50" s="184" t="str">
        <f t="shared" si="59"/>
        <v xml:space="preserve"> </v>
      </c>
      <c r="AC50" s="184" t="str">
        <f t="shared" si="60"/>
        <v xml:space="preserve"> </v>
      </c>
      <c r="AD50" s="184" t="str">
        <f t="shared" si="19"/>
        <v xml:space="preserve"> </v>
      </c>
      <c r="AE50" s="185" t="e">
        <f t="shared" si="61"/>
        <v>#VALUE!</v>
      </c>
      <c r="AF50" s="185" t="e">
        <f t="shared" si="62"/>
        <v>#VALUE!</v>
      </c>
      <c r="AG50" s="212" t="e">
        <f t="shared" si="63"/>
        <v>#VALUE!</v>
      </c>
      <c r="AH50" s="73" t="e">
        <f t="shared" si="22"/>
        <v>#VALUE!</v>
      </c>
      <c r="AI50" s="74" t="e">
        <f t="shared" si="23"/>
        <v>#VALUE!</v>
      </c>
      <c r="AJ50" s="186" t="e">
        <f t="shared" si="0"/>
        <v>#VALUE!</v>
      </c>
      <c r="AK50" s="186" t="e">
        <f t="shared" si="1"/>
        <v>#VALUE!</v>
      </c>
    </row>
    <row r="51" spans="1:37" x14ac:dyDescent="0.25">
      <c r="A51" s="114" t="s">
        <v>74</v>
      </c>
      <c r="B51" s="197"/>
      <c r="C51" s="102"/>
      <c r="D51" s="103"/>
      <c r="E51" s="103"/>
      <c r="F51" s="104"/>
      <c r="G51" s="105"/>
      <c r="H51" s="198"/>
      <c r="I51" s="106"/>
      <c r="J51" s="106"/>
      <c r="K51" s="106"/>
      <c r="L51" s="107"/>
      <c r="M51" s="176" t="str">
        <f t="shared" si="64"/>
        <v xml:space="preserve"> </v>
      </c>
      <c r="N51" s="177" t="str">
        <f t="shared" si="65"/>
        <v xml:space="preserve"> </v>
      </c>
      <c r="O51" s="177" t="str">
        <f t="shared" si="66"/>
        <v xml:space="preserve"> </v>
      </c>
      <c r="P51" s="177" t="str">
        <f t="shared" si="67"/>
        <v xml:space="preserve"> </v>
      </c>
      <c r="Q51" s="178" t="str">
        <f t="shared" si="68"/>
        <v xml:space="preserve"> </v>
      </c>
      <c r="R51" s="178" t="str">
        <f t="shared" si="69"/>
        <v xml:space="preserve"> </v>
      </c>
      <c r="S51" s="179" t="str">
        <f t="shared" si="70"/>
        <v xml:space="preserve"> </v>
      </c>
      <c r="T51" s="176" t="e">
        <f t="shared" si="71"/>
        <v>#VALUE!</v>
      </c>
      <c r="U51" s="180" t="e">
        <f t="shared" si="72"/>
        <v>#VALUE!</v>
      </c>
      <c r="V51" s="181" t="e">
        <f t="shared" si="73"/>
        <v>#VALUE!</v>
      </c>
      <c r="W51" s="182" t="str">
        <f t="shared" si="74"/>
        <v>donnée(s) manquante(s)</v>
      </c>
      <c r="X51" s="183" t="str">
        <f t="shared" si="75"/>
        <v>donnée(s) manquante(s)</v>
      </c>
      <c r="Y51" s="178" t="str">
        <f t="shared" si="56"/>
        <v xml:space="preserve"> </v>
      </c>
      <c r="Z51" s="178" t="str">
        <f t="shared" si="57"/>
        <v xml:space="preserve"> </v>
      </c>
      <c r="AA51" s="178" t="str">
        <f t="shared" si="58"/>
        <v xml:space="preserve"> </v>
      </c>
      <c r="AB51" s="184" t="str">
        <f t="shared" si="59"/>
        <v xml:space="preserve"> </v>
      </c>
      <c r="AC51" s="184" t="str">
        <f t="shared" si="60"/>
        <v xml:space="preserve"> </v>
      </c>
      <c r="AD51" s="184" t="str">
        <f t="shared" si="19"/>
        <v xml:space="preserve"> </v>
      </c>
      <c r="AE51" s="185" t="e">
        <f t="shared" si="61"/>
        <v>#VALUE!</v>
      </c>
      <c r="AF51" s="185" t="e">
        <f t="shared" si="62"/>
        <v>#VALUE!</v>
      </c>
      <c r="AG51" s="212" t="e">
        <f t="shared" si="63"/>
        <v>#VALUE!</v>
      </c>
      <c r="AH51" s="73" t="e">
        <f t="shared" si="22"/>
        <v>#VALUE!</v>
      </c>
      <c r="AI51" s="74" t="e">
        <f t="shared" si="23"/>
        <v>#VALUE!</v>
      </c>
      <c r="AJ51" s="186" t="e">
        <f t="shared" si="0"/>
        <v>#VALUE!</v>
      </c>
      <c r="AK51" s="186" t="e">
        <f t="shared" si="1"/>
        <v>#VALUE!</v>
      </c>
    </row>
    <row r="52" spans="1:37" x14ac:dyDescent="0.25">
      <c r="A52" s="114" t="s">
        <v>74</v>
      </c>
      <c r="B52" s="197"/>
      <c r="C52" s="102"/>
      <c r="D52" s="103"/>
      <c r="E52" s="103"/>
      <c r="F52" s="104"/>
      <c r="G52" s="105"/>
      <c r="H52" s="198"/>
      <c r="I52" s="106"/>
      <c r="J52" s="106"/>
      <c r="K52" s="106"/>
      <c r="L52" s="107"/>
      <c r="M52" s="176" t="str">
        <f t="shared" si="64"/>
        <v xml:space="preserve"> </v>
      </c>
      <c r="N52" s="177" t="str">
        <f t="shared" si="65"/>
        <v xml:space="preserve"> </v>
      </c>
      <c r="O52" s="177" t="str">
        <f t="shared" si="66"/>
        <v xml:space="preserve"> </v>
      </c>
      <c r="P52" s="177" t="str">
        <f t="shared" si="67"/>
        <v xml:space="preserve"> </v>
      </c>
      <c r="Q52" s="178" t="str">
        <f t="shared" si="68"/>
        <v xml:space="preserve"> </v>
      </c>
      <c r="R52" s="178" t="str">
        <f t="shared" si="69"/>
        <v xml:space="preserve"> </v>
      </c>
      <c r="S52" s="179" t="str">
        <f t="shared" si="70"/>
        <v xml:space="preserve"> </v>
      </c>
      <c r="T52" s="176" t="e">
        <f t="shared" si="71"/>
        <v>#VALUE!</v>
      </c>
      <c r="U52" s="180" t="e">
        <f t="shared" si="72"/>
        <v>#VALUE!</v>
      </c>
      <c r="V52" s="181" t="e">
        <f t="shared" si="73"/>
        <v>#VALUE!</v>
      </c>
      <c r="W52" s="182" t="str">
        <f t="shared" si="74"/>
        <v>donnée(s) manquante(s)</v>
      </c>
      <c r="X52" s="183" t="str">
        <f t="shared" si="75"/>
        <v>donnée(s) manquante(s)</v>
      </c>
      <c r="Y52" s="178" t="str">
        <f t="shared" si="56"/>
        <v xml:space="preserve"> </v>
      </c>
      <c r="Z52" s="178" t="str">
        <f t="shared" si="57"/>
        <v xml:space="preserve"> </v>
      </c>
      <c r="AA52" s="178" t="str">
        <f t="shared" si="58"/>
        <v xml:space="preserve"> </v>
      </c>
      <c r="AB52" s="184" t="str">
        <f t="shared" si="59"/>
        <v xml:space="preserve"> </v>
      </c>
      <c r="AC52" s="184" t="str">
        <f t="shared" si="60"/>
        <v xml:space="preserve"> </v>
      </c>
      <c r="AD52" s="184" t="str">
        <f t="shared" si="19"/>
        <v xml:space="preserve"> </v>
      </c>
      <c r="AE52" s="185" t="e">
        <f t="shared" si="61"/>
        <v>#VALUE!</v>
      </c>
      <c r="AF52" s="185" t="e">
        <f t="shared" si="62"/>
        <v>#VALUE!</v>
      </c>
      <c r="AG52" s="212" t="e">
        <f t="shared" si="63"/>
        <v>#VALUE!</v>
      </c>
      <c r="AH52" s="73" t="e">
        <f t="shared" si="22"/>
        <v>#VALUE!</v>
      </c>
      <c r="AI52" s="74" t="e">
        <f t="shared" si="23"/>
        <v>#VALUE!</v>
      </c>
      <c r="AJ52" s="186" t="e">
        <f t="shared" si="0"/>
        <v>#VALUE!</v>
      </c>
      <c r="AK52" s="186" t="e">
        <f t="shared" si="1"/>
        <v>#VALUE!</v>
      </c>
    </row>
    <row r="53" spans="1:37" x14ac:dyDescent="0.25">
      <c r="A53" s="114" t="s">
        <v>74</v>
      </c>
      <c r="B53" s="197"/>
      <c r="C53" s="102"/>
      <c r="D53" s="103"/>
      <c r="E53" s="103"/>
      <c r="F53" s="104"/>
      <c r="G53" s="105"/>
      <c r="H53" s="198"/>
      <c r="I53" s="106"/>
      <c r="J53" s="106"/>
      <c r="K53" s="106"/>
      <c r="L53" s="107"/>
      <c r="M53" s="176" t="str">
        <f t="shared" si="64"/>
        <v xml:space="preserve"> </v>
      </c>
      <c r="N53" s="177" t="str">
        <f t="shared" si="65"/>
        <v xml:space="preserve"> </v>
      </c>
      <c r="O53" s="177" t="str">
        <f t="shared" si="66"/>
        <v xml:space="preserve"> </v>
      </c>
      <c r="P53" s="177" t="str">
        <f t="shared" si="67"/>
        <v xml:space="preserve"> </v>
      </c>
      <c r="Q53" s="178" t="str">
        <f t="shared" si="68"/>
        <v xml:space="preserve"> </v>
      </c>
      <c r="R53" s="178" t="str">
        <f t="shared" si="69"/>
        <v xml:space="preserve"> </v>
      </c>
      <c r="S53" s="179" t="str">
        <f t="shared" si="70"/>
        <v xml:space="preserve"> </v>
      </c>
      <c r="T53" s="176" t="e">
        <f t="shared" si="71"/>
        <v>#VALUE!</v>
      </c>
      <c r="U53" s="180" t="e">
        <f t="shared" si="72"/>
        <v>#VALUE!</v>
      </c>
      <c r="V53" s="181" t="e">
        <f t="shared" si="73"/>
        <v>#VALUE!</v>
      </c>
      <c r="W53" s="182" t="str">
        <f t="shared" si="74"/>
        <v>donnée(s) manquante(s)</v>
      </c>
      <c r="X53" s="183" t="str">
        <f t="shared" si="75"/>
        <v>donnée(s) manquante(s)</v>
      </c>
      <c r="Y53" s="178" t="str">
        <f t="shared" si="56"/>
        <v xml:space="preserve"> </v>
      </c>
      <c r="Z53" s="178" t="str">
        <f t="shared" si="57"/>
        <v xml:space="preserve"> </v>
      </c>
      <c r="AA53" s="178" t="str">
        <f t="shared" si="58"/>
        <v xml:space="preserve"> </v>
      </c>
      <c r="AB53" s="184" t="str">
        <f t="shared" si="59"/>
        <v xml:space="preserve"> </v>
      </c>
      <c r="AC53" s="184" t="str">
        <f t="shared" si="60"/>
        <v xml:space="preserve"> </v>
      </c>
      <c r="AD53" s="184" t="str">
        <f t="shared" si="19"/>
        <v xml:space="preserve"> </v>
      </c>
      <c r="AE53" s="185" t="e">
        <f t="shared" si="61"/>
        <v>#VALUE!</v>
      </c>
      <c r="AF53" s="185" t="e">
        <f t="shared" si="62"/>
        <v>#VALUE!</v>
      </c>
      <c r="AG53" s="212" t="e">
        <f t="shared" si="63"/>
        <v>#VALUE!</v>
      </c>
      <c r="AH53" s="73" t="e">
        <f t="shared" si="22"/>
        <v>#VALUE!</v>
      </c>
      <c r="AI53" s="74" t="e">
        <f t="shared" si="23"/>
        <v>#VALUE!</v>
      </c>
      <c r="AJ53" s="186" t="e">
        <f t="shared" si="0"/>
        <v>#VALUE!</v>
      </c>
      <c r="AK53" s="186" t="e">
        <f t="shared" si="1"/>
        <v>#VALUE!</v>
      </c>
    </row>
    <row r="54" spans="1:37" x14ac:dyDescent="0.25">
      <c r="A54" s="114" t="s">
        <v>74</v>
      </c>
      <c r="B54" s="197"/>
      <c r="C54" s="102"/>
      <c r="D54" s="103"/>
      <c r="E54" s="103"/>
      <c r="F54" s="104"/>
      <c r="G54" s="105"/>
      <c r="H54" s="198"/>
      <c r="I54" s="106"/>
      <c r="J54" s="106"/>
      <c r="K54" s="106"/>
      <c r="L54" s="107"/>
      <c r="M54" s="176" t="str">
        <f t="shared" si="64"/>
        <v xml:space="preserve"> </v>
      </c>
      <c r="N54" s="177" t="str">
        <f t="shared" si="65"/>
        <v xml:space="preserve"> </v>
      </c>
      <c r="O54" s="177" t="str">
        <f t="shared" si="66"/>
        <v xml:space="preserve"> </v>
      </c>
      <c r="P54" s="177" t="str">
        <f t="shared" si="67"/>
        <v xml:space="preserve"> </v>
      </c>
      <c r="Q54" s="178" t="str">
        <f t="shared" si="68"/>
        <v xml:space="preserve"> </v>
      </c>
      <c r="R54" s="178" t="str">
        <f t="shared" si="69"/>
        <v xml:space="preserve"> </v>
      </c>
      <c r="S54" s="179" t="str">
        <f t="shared" si="70"/>
        <v xml:space="preserve"> </v>
      </c>
      <c r="T54" s="176" t="e">
        <f t="shared" si="71"/>
        <v>#VALUE!</v>
      </c>
      <c r="U54" s="180" t="e">
        <f t="shared" si="72"/>
        <v>#VALUE!</v>
      </c>
      <c r="V54" s="181" t="e">
        <f t="shared" si="73"/>
        <v>#VALUE!</v>
      </c>
      <c r="W54" s="182" t="str">
        <f t="shared" si="74"/>
        <v>donnée(s) manquante(s)</v>
      </c>
      <c r="X54" s="183" t="str">
        <f t="shared" si="75"/>
        <v>donnée(s) manquante(s)</v>
      </c>
      <c r="Y54" s="178" t="str">
        <f t="shared" si="56"/>
        <v xml:space="preserve"> </v>
      </c>
      <c r="Z54" s="178" t="str">
        <f t="shared" si="57"/>
        <v xml:space="preserve"> </v>
      </c>
      <c r="AA54" s="178" t="str">
        <f t="shared" si="58"/>
        <v xml:space="preserve"> </v>
      </c>
      <c r="AB54" s="184" t="str">
        <f t="shared" si="59"/>
        <v xml:space="preserve"> </v>
      </c>
      <c r="AC54" s="184" t="str">
        <f t="shared" si="60"/>
        <v xml:space="preserve"> </v>
      </c>
      <c r="AD54" s="184" t="str">
        <f t="shared" si="19"/>
        <v xml:space="preserve"> </v>
      </c>
      <c r="AE54" s="185" t="e">
        <f t="shared" si="61"/>
        <v>#VALUE!</v>
      </c>
      <c r="AF54" s="185" t="e">
        <f t="shared" si="62"/>
        <v>#VALUE!</v>
      </c>
      <c r="AG54" s="212" t="e">
        <f t="shared" si="63"/>
        <v>#VALUE!</v>
      </c>
      <c r="AH54" s="73" t="e">
        <f t="shared" si="22"/>
        <v>#VALUE!</v>
      </c>
      <c r="AI54" s="74" t="e">
        <f t="shared" si="23"/>
        <v>#VALUE!</v>
      </c>
      <c r="AJ54" s="186" t="e">
        <f t="shared" si="0"/>
        <v>#VALUE!</v>
      </c>
      <c r="AK54" s="186" t="e">
        <f t="shared" si="1"/>
        <v>#VALUE!</v>
      </c>
    </row>
    <row r="55" spans="1:37" x14ac:dyDescent="0.25">
      <c r="A55" s="114" t="s">
        <v>74</v>
      </c>
      <c r="B55" s="197"/>
      <c r="C55" s="102"/>
      <c r="D55" s="103"/>
      <c r="E55" s="103"/>
      <c r="F55" s="104"/>
      <c r="G55" s="105"/>
      <c r="H55" s="198"/>
      <c r="I55" s="106"/>
      <c r="J55" s="106"/>
      <c r="K55" s="106"/>
      <c r="L55" s="107"/>
      <c r="M55" s="176" t="str">
        <f t="shared" si="64"/>
        <v xml:space="preserve"> </v>
      </c>
      <c r="N55" s="177" t="str">
        <f t="shared" si="65"/>
        <v xml:space="preserve"> </v>
      </c>
      <c r="O55" s="177" t="str">
        <f t="shared" si="66"/>
        <v xml:space="preserve"> </v>
      </c>
      <c r="P55" s="177" t="str">
        <f t="shared" si="67"/>
        <v xml:space="preserve"> </v>
      </c>
      <c r="Q55" s="178" t="str">
        <f t="shared" si="68"/>
        <v xml:space="preserve"> </v>
      </c>
      <c r="R55" s="178" t="str">
        <f t="shared" si="69"/>
        <v xml:space="preserve"> </v>
      </c>
      <c r="S55" s="179" t="str">
        <f t="shared" si="70"/>
        <v xml:space="preserve"> </v>
      </c>
      <c r="T55" s="176" t="e">
        <f t="shared" si="71"/>
        <v>#VALUE!</v>
      </c>
      <c r="U55" s="180" t="e">
        <f t="shared" si="72"/>
        <v>#VALUE!</v>
      </c>
      <c r="V55" s="181" t="e">
        <f t="shared" si="73"/>
        <v>#VALUE!</v>
      </c>
      <c r="W55" s="182" t="str">
        <f t="shared" si="74"/>
        <v>donnée(s) manquante(s)</v>
      </c>
      <c r="X55" s="183" t="str">
        <f t="shared" si="75"/>
        <v>donnée(s) manquante(s)</v>
      </c>
      <c r="Y55" s="178" t="str">
        <f t="shared" si="56"/>
        <v xml:space="preserve"> </v>
      </c>
      <c r="Z55" s="178" t="str">
        <f t="shared" si="57"/>
        <v xml:space="preserve"> </v>
      </c>
      <c r="AA55" s="178" t="str">
        <f t="shared" si="58"/>
        <v xml:space="preserve"> </v>
      </c>
      <c r="AB55" s="184" t="str">
        <f t="shared" si="59"/>
        <v xml:space="preserve"> </v>
      </c>
      <c r="AC55" s="184" t="str">
        <f t="shared" si="60"/>
        <v xml:space="preserve"> </v>
      </c>
      <c r="AD55" s="184" t="str">
        <f t="shared" si="19"/>
        <v xml:space="preserve"> </v>
      </c>
      <c r="AE55" s="185" t="e">
        <f t="shared" si="61"/>
        <v>#VALUE!</v>
      </c>
      <c r="AF55" s="185" t="e">
        <f t="shared" si="62"/>
        <v>#VALUE!</v>
      </c>
      <c r="AG55" s="212" t="e">
        <f t="shared" si="63"/>
        <v>#VALUE!</v>
      </c>
      <c r="AH55" s="73" t="e">
        <f t="shared" si="22"/>
        <v>#VALUE!</v>
      </c>
      <c r="AI55" s="74" t="e">
        <f t="shared" si="23"/>
        <v>#VALUE!</v>
      </c>
      <c r="AJ55" s="186" t="e">
        <f t="shared" si="0"/>
        <v>#VALUE!</v>
      </c>
      <c r="AK55" s="186" t="e">
        <f t="shared" si="1"/>
        <v>#VALUE!</v>
      </c>
    </row>
    <row r="56" spans="1:37" x14ac:dyDescent="0.25">
      <c r="A56" s="114" t="s">
        <v>74</v>
      </c>
      <c r="B56" s="197"/>
      <c r="C56" s="102"/>
      <c r="D56" s="103"/>
      <c r="E56" s="103"/>
      <c r="F56" s="104"/>
      <c r="G56" s="105"/>
      <c r="H56" s="198"/>
      <c r="I56" s="106"/>
      <c r="J56" s="106"/>
      <c r="K56" s="106"/>
      <c r="L56" s="107"/>
      <c r="M56" s="176" t="str">
        <f t="shared" si="64"/>
        <v xml:space="preserve"> </v>
      </c>
      <c r="N56" s="177" t="str">
        <f t="shared" si="65"/>
        <v xml:space="preserve"> </v>
      </c>
      <c r="O56" s="177" t="str">
        <f t="shared" si="66"/>
        <v xml:space="preserve"> </v>
      </c>
      <c r="P56" s="177" t="str">
        <f t="shared" si="67"/>
        <v xml:space="preserve"> </v>
      </c>
      <c r="Q56" s="178" t="str">
        <f t="shared" si="68"/>
        <v xml:space="preserve"> </v>
      </c>
      <c r="R56" s="178" t="str">
        <f t="shared" si="69"/>
        <v xml:space="preserve"> </v>
      </c>
      <c r="S56" s="179" t="str">
        <f t="shared" si="70"/>
        <v xml:space="preserve"> </v>
      </c>
      <c r="T56" s="176" t="e">
        <f t="shared" si="71"/>
        <v>#VALUE!</v>
      </c>
      <c r="U56" s="180" t="e">
        <f t="shared" si="72"/>
        <v>#VALUE!</v>
      </c>
      <c r="V56" s="181" t="e">
        <f t="shared" si="73"/>
        <v>#VALUE!</v>
      </c>
      <c r="W56" s="182" t="str">
        <f t="shared" si="74"/>
        <v>donnée(s) manquante(s)</v>
      </c>
      <c r="X56" s="183" t="str">
        <f t="shared" si="75"/>
        <v>donnée(s) manquante(s)</v>
      </c>
      <c r="Y56" s="178" t="str">
        <f t="shared" si="56"/>
        <v xml:space="preserve"> </v>
      </c>
      <c r="Z56" s="178" t="str">
        <f t="shared" si="57"/>
        <v xml:space="preserve"> </v>
      </c>
      <c r="AA56" s="178" t="str">
        <f t="shared" si="58"/>
        <v xml:space="preserve"> </v>
      </c>
      <c r="AB56" s="184" t="str">
        <f t="shared" si="59"/>
        <v xml:space="preserve"> </v>
      </c>
      <c r="AC56" s="184" t="str">
        <f t="shared" si="60"/>
        <v xml:space="preserve"> </v>
      </c>
      <c r="AD56" s="184" t="str">
        <f t="shared" si="19"/>
        <v xml:space="preserve"> </v>
      </c>
      <c r="AE56" s="185" t="e">
        <f t="shared" si="61"/>
        <v>#VALUE!</v>
      </c>
      <c r="AF56" s="185" t="e">
        <f t="shared" si="62"/>
        <v>#VALUE!</v>
      </c>
      <c r="AG56" s="212" t="e">
        <f t="shared" si="63"/>
        <v>#VALUE!</v>
      </c>
      <c r="AH56" s="73" t="e">
        <f t="shared" si="22"/>
        <v>#VALUE!</v>
      </c>
      <c r="AI56" s="74" t="e">
        <f t="shared" si="23"/>
        <v>#VALUE!</v>
      </c>
      <c r="AJ56" s="186" t="e">
        <f t="shared" si="0"/>
        <v>#VALUE!</v>
      </c>
      <c r="AK56" s="186" t="e">
        <f t="shared" si="1"/>
        <v>#VALUE!</v>
      </c>
    </row>
    <row r="57" spans="1:37" x14ac:dyDescent="0.25">
      <c r="A57" s="114" t="s">
        <v>74</v>
      </c>
      <c r="B57" s="197"/>
      <c r="C57" s="102"/>
      <c r="D57" s="103"/>
      <c r="E57" s="103"/>
      <c r="F57" s="104"/>
      <c r="G57" s="105"/>
      <c r="H57" s="198"/>
      <c r="I57" s="106"/>
      <c r="J57" s="106"/>
      <c r="K57" s="106"/>
      <c r="L57" s="107"/>
      <c r="M57" s="176" t="str">
        <f t="shared" si="64"/>
        <v xml:space="preserve"> </v>
      </c>
      <c r="N57" s="177" t="str">
        <f t="shared" si="65"/>
        <v xml:space="preserve"> </v>
      </c>
      <c r="O57" s="177" t="str">
        <f t="shared" si="66"/>
        <v xml:space="preserve"> </v>
      </c>
      <c r="P57" s="177" t="str">
        <f t="shared" si="67"/>
        <v xml:space="preserve"> </v>
      </c>
      <c r="Q57" s="178" t="str">
        <f t="shared" si="68"/>
        <v xml:space="preserve"> </v>
      </c>
      <c r="R57" s="178" t="str">
        <f t="shared" si="69"/>
        <v xml:space="preserve"> </v>
      </c>
      <c r="S57" s="179" t="str">
        <f t="shared" si="70"/>
        <v xml:space="preserve"> </v>
      </c>
      <c r="T57" s="176" t="e">
        <f t="shared" si="71"/>
        <v>#VALUE!</v>
      </c>
      <c r="U57" s="180" t="e">
        <f t="shared" si="72"/>
        <v>#VALUE!</v>
      </c>
      <c r="V57" s="181" t="e">
        <f t="shared" si="73"/>
        <v>#VALUE!</v>
      </c>
      <c r="W57" s="182" t="str">
        <f t="shared" si="74"/>
        <v>donnée(s) manquante(s)</v>
      </c>
      <c r="X57" s="183" t="str">
        <f t="shared" si="75"/>
        <v>donnée(s) manquante(s)</v>
      </c>
      <c r="Y57" s="178" t="str">
        <f t="shared" si="56"/>
        <v xml:space="preserve"> </v>
      </c>
      <c r="Z57" s="178" t="str">
        <f t="shared" si="57"/>
        <v xml:space="preserve"> </v>
      </c>
      <c r="AA57" s="178" t="str">
        <f t="shared" si="58"/>
        <v xml:space="preserve"> </v>
      </c>
      <c r="AB57" s="184" t="str">
        <f t="shared" si="59"/>
        <v xml:space="preserve"> </v>
      </c>
      <c r="AC57" s="184" t="str">
        <f t="shared" si="60"/>
        <v xml:space="preserve"> </v>
      </c>
      <c r="AD57" s="184" t="str">
        <f t="shared" si="19"/>
        <v xml:space="preserve"> </v>
      </c>
      <c r="AE57" s="185" t="e">
        <f t="shared" si="61"/>
        <v>#VALUE!</v>
      </c>
      <c r="AF57" s="185" t="e">
        <f t="shared" si="62"/>
        <v>#VALUE!</v>
      </c>
      <c r="AG57" s="212" t="e">
        <f t="shared" si="63"/>
        <v>#VALUE!</v>
      </c>
      <c r="AH57" s="73" t="e">
        <f t="shared" si="22"/>
        <v>#VALUE!</v>
      </c>
      <c r="AI57" s="74" t="e">
        <f t="shared" si="23"/>
        <v>#VALUE!</v>
      </c>
      <c r="AJ57" s="186" t="e">
        <f t="shared" si="0"/>
        <v>#VALUE!</v>
      </c>
      <c r="AK57" s="186" t="e">
        <f t="shared" si="1"/>
        <v>#VALUE!</v>
      </c>
    </row>
    <row r="58" spans="1:37" x14ac:dyDescent="0.25">
      <c r="A58" s="114" t="s">
        <v>74</v>
      </c>
      <c r="B58" s="197"/>
      <c r="C58" s="102"/>
      <c r="D58" s="103"/>
      <c r="E58" s="103"/>
      <c r="F58" s="104"/>
      <c r="G58" s="105"/>
      <c r="H58" s="198"/>
      <c r="I58" s="106"/>
      <c r="J58" s="106"/>
      <c r="K58" s="106"/>
      <c r="L58" s="107"/>
      <c r="M58" s="176" t="str">
        <f t="shared" si="64"/>
        <v xml:space="preserve"> </v>
      </c>
      <c r="N58" s="177" t="str">
        <f t="shared" si="65"/>
        <v xml:space="preserve"> </v>
      </c>
      <c r="O58" s="177" t="str">
        <f t="shared" si="66"/>
        <v xml:space="preserve"> </v>
      </c>
      <c r="P58" s="177" t="str">
        <f t="shared" si="67"/>
        <v xml:space="preserve"> </v>
      </c>
      <c r="Q58" s="178" t="str">
        <f t="shared" si="68"/>
        <v xml:space="preserve"> </v>
      </c>
      <c r="R58" s="178" t="str">
        <f t="shared" si="69"/>
        <v xml:space="preserve"> </v>
      </c>
      <c r="S58" s="179" t="str">
        <f t="shared" si="70"/>
        <v xml:space="preserve"> </v>
      </c>
      <c r="T58" s="176" t="e">
        <f t="shared" si="71"/>
        <v>#VALUE!</v>
      </c>
      <c r="U58" s="180" t="e">
        <f t="shared" si="72"/>
        <v>#VALUE!</v>
      </c>
      <c r="V58" s="181" t="e">
        <f t="shared" si="73"/>
        <v>#VALUE!</v>
      </c>
      <c r="W58" s="182" t="str">
        <f t="shared" si="74"/>
        <v>donnée(s) manquante(s)</v>
      </c>
      <c r="X58" s="183" t="str">
        <f t="shared" si="75"/>
        <v>donnée(s) manquante(s)</v>
      </c>
      <c r="Y58" s="178" t="str">
        <f t="shared" si="56"/>
        <v xml:space="preserve"> </v>
      </c>
      <c r="Z58" s="178" t="str">
        <f t="shared" si="57"/>
        <v xml:space="preserve"> </v>
      </c>
      <c r="AA58" s="178" t="str">
        <f t="shared" si="58"/>
        <v xml:space="preserve"> </v>
      </c>
      <c r="AB58" s="184" t="str">
        <f t="shared" si="59"/>
        <v xml:space="preserve"> </v>
      </c>
      <c r="AC58" s="184" t="str">
        <f t="shared" si="60"/>
        <v xml:space="preserve"> </v>
      </c>
      <c r="AD58" s="184" t="str">
        <f t="shared" si="19"/>
        <v xml:space="preserve"> </v>
      </c>
      <c r="AE58" s="185" t="e">
        <f t="shared" si="61"/>
        <v>#VALUE!</v>
      </c>
      <c r="AF58" s="185" t="e">
        <f t="shared" si="62"/>
        <v>#VALUE!</v>
      </c>
      <c r="AG58" s="212" t="e">
        <f t="shared" si="63"/>
        <v>#VALUE!</v>
      </c>
      <c r="AH58" s="73" t="e">
        <f t="shared" si="22"/>
        <v>#VALUE!</v>
      </c>
      <c r="AI58" s="74" t="e">
        <f t="shared" si="23"/>
        <v>#VALUE!</v>
      </c>
      <c r="AJ58" s="186" t="e">
        <f t="shared" si="0"/>
        <v>#VALUE!</v>
      </c>
      <c r="AK58" s="186" t="e">
        <f t="shared" si="1"/>
        <v>#VALUE!</v>
      </c>
    </row>
    <row r="59" spans="1:37" x14ac:dyDescent="0.25">
      <c r="A59" s="114" t="s">
        <v>74</v>
      </c>
      <c r="B59" s="197"/>
      <c r="C59" s="102"/>
      <c r="D59" s="103"/>
      <c r="E59" s="103"/>
      <c r="F59" s="104"/>
      <c r="G59" s="105"/>
      <c r="H59" s="198"/>
      <c r="I59" s="106"/>
      <c r="J59" s="106"/>
      <c r="K59" s="106"/>
      <c r="L59" s="107"/>
      <c r="M59" s="176" t="str">
        <f t="shared" si="64"/>
        <v xml:space="preserve"> </v>
      </c>
      <c r="N59" s="177" t="str">
        <f t="shared" si="65"/>
        <v xml:space="preserve"> </v>
      </c>
      <c r="O59" s="177" t="str">
        <f t="shared" si="66"/>
        <v xml:space="preserve"> </v>
      </c>
      <c r="P59" s="177" t="str">
        <f t="shared" si="67"/>
        <v xml:space="preserve"> </v>
      </c>
      <c r="Q59" s="178" t="str">
        <f t="shared" si="68"/>
        <v xml:space="preserve"> </v>
      </c>
      <c r="R59" s="178" t="str">
        <f t="shared" si="69"/>
        <v xml:space="preserve"> </v>
      </c>
      <c r="S59" s="179" t="str">
        <f t="shared" si="70"/>
        <v xml:space="preserve"> </v>
      </c>
      <c r="T59" s="176" t="e">
        <f t="shared" si="71"/>
        <v>#VALUE!</v>
      </c>
      <c r="U59" s="180" t="e">
        <f t="shared" si="72"/>
        <v>#VALUE!</v>
      </c>
      <c r="V59" s="181" t="e">
        <f t="shared" si="73"/>
        <v>#VALUE!</v>
      </c>
      <c r="W59" s="182" t="str">
        <f t="shared" si="74"/>
        <v>donnée(s) manquante(s)</v>
      </c>
      <c r="X59" s="183" t="str">
        <f t="shared" si="75"/>
        <v>donnée(s) manquante(s)</v>
      </c>
      <c r="Y59" s="178" t="str">
        <f t="shared" si="56"/>
        <v xml:space="preserve"> </v>
      </c>
      <c r="Z59" s="178" t="str">
        <f t="shared" si="57"/>
        <v xml:space="preserve"> </v>
      </c>
      <c r="AA59" s="178" t="str">
        <f t="shared" si="58"/>
        <v xml:space="preserve"> </v>
      </c>
      <c r="AB59" s="184" t="str">
        <f t="shared" si="59"/>
        <v xml:space="preserve"> </v>
      </c>
      <c r="AC59" s="184" t="str">
        <f t="shared" si="60"/>
        <v xml:space="preserve"> </v>
      </c>
      <c r="AD59" s="184" t="str">
        <f t="shared" si="19"/>
        <v xml:space="preserve"> </v>
      </c>
      <c r="AE59" s="185" t="e">
        <f t="shared" si="61"/>
        <v>#VALUE!</v>
      </c>
      <c r="AF59" s="185" t="e">
        <f t="shared" si="62"/>
        <v>#VALUE!</v>
      </c>
      <c r="AG59" s="212" t="e">
        <f t="shared" si="63"/>
        <v>#VALUE!</v>
      </c>
      <c r="AH59" s="73" t="e">
        <f t="shared" si="22"/>
        <v>#VALUE!</v>
      </c>
      <c r="AI59" s="74" t="e">
        <f t="shared" si="23"/>
        <v>#VALUE!</v>
      </c>
      <c r="AJ59" s="186" t="e">
        <f t="shared" si="0"/>
        <v>#VALUE!</v>
      </c>
      <c r="AK59" s="186" t="e">
        <f t="shared" si="1"/>
        <v>#VALUE!</v>
      </c>
    </row>
    <row r="60" spans="1:37" x14ac:dyDescent="0.25">
      <c r="A60" s="114" t="s">
        <v>74</v>
      </c>
      <c r="B60" s="197"/>
      <c r="C60" s="102"/>
      <c r="D60" s="103"/>
      <c r="E60" s="103"/>
      <c r="F60" s="104"/>
      <c r="G60" s="105"/>
      <c r="H60" s="198"/>
      <c r="I60" s="106"/>
      <c r="J60" s="106"/>
      <c r="K60" s="106"/>
      <c r="L60" s="107"/>
      <c r="M60" s="176" t="str">
        <f t="shared" si="64"/>
        <v xml:space="preserve"> </v>
      </c>
      <c r="N60" s="177" t="str">
        <f t="shared" si="65"/>
        <v xml:space="preserve"> </v>
      </c>
      <c r="O60" s="177" t="str">
        <f t="shared" si="66"/>
        <v xml:space="preserve"> </v>
      </c>
      <c r="P60" s="177" t="str">
        <f t="shared" si="67"/>
        <v xml:space="preserve"> </v>
      </c>
      <c r="Q60" s="178" t="str">
        <f t="shared" si="68"/>
        <v xml:space="preserve"> </v>
      </c>
      <c r="R60" s="178" t="str">
        <f t="shared" si="69"/>
        <v xml:space="preserve"> </v>
      </c>
      <c r="S60" s="179" t="str">
        <f t="shared" si="70"/>
        <v xml:space="preserve"> </v>
      </c>
      <c r="T60" s="176" t="e">
        <f t="shared" si="71"/>
        <v>#VALUE!</v>
      </c>
      <c r="U60" s="180" t="e">
        <f t="shared" si="72"/>
        <v>#VALUE!</v>
      </c>
      <c r="V60" s="181" t="e">
        <f t="shared" si="73"/>
        <v>#VALUE!</v>
      </c>
      <c r="W60" s="182" t="str">
        <f t="shared" si="74"/>
        <v>donnée(s) manquante(s)</v>
      </c>
      <c r="X60" s="183" t="str">
        <f t="shared" si="75"/>
        <v>donnée(s) manquante(s)</v>
      </c>
      <c r="Y60" s="178" t="str">
        <f t="shared" si="56"/>
        <v xml:space="preserve"> </v>
      </c>
      <c r="Z60" s="178" t="str">
        <f t="shared" si="57"/>
        <v xml:space="preserve"> </v>
      </c>
      <c r="AA60" s="178" t="str">
        <f t="shared" si="58"/>
        <v xml:space="preserve"> </v>
      </c>
      <c r="AB60" s="184" t="str">
        <f t="shared" si="59"/>
        <v xml:space="preserve"> </v>
      </c>
      <c r="AC60" s="184" t="str">
        <f t="shared" si="60"/>
        <v xml:space="preserve"> </v>
      </c>
      <c r="AD60" s="184" t="str">
        <f t="shared" si="19"/>
        <v xml:space="preserve"> </v>
      </c>
      <c r="AE60" s="185" t="e">
        <f t="shared" si="61"/>
        <v>#VALUE!</v>
      </c>
      <c r="AF60" s="185" t="e">
        <f t="shared" si="62"/>
        <v>#VALUE!</v>
      </c>
      <c r="AG60" s="212" t="e">
        <f t="shared" si="63"/>
        <v>#VALUE!</v>
      </c>
      <c r="AH60" s="73" t="e">
        <f t="shared" si="22"/>
        <v>#VALUE!</v>
      </c>
      <c r="AI60" s="74" t="e">
        <f t="shared" si="23"/>
        <v>#VALUE!</v>
      </c>
      <c r="AJ60" s="186" t="e">
        <f t="shared" si="0"/>
        <v>#VALUE!</v>
      </c>
      <c r="AK60" s="186" t="e">
        <f t="shared" si="1"/>
        <v>#VALUE!</v>
      </c>
    </row>
    <row r="61" spans="1:37" x14ac:dyDescent="0.25">
      <c r="A61" s="114" t="s">
        <v>74</v>
      </c>
      <c r="B61" s="197"/>
      <c r="C61" s="102"/>
      <c r="D61" s="103"/>
      <c r="E61" s="103"/>
      <c r="F61" s="104"/>
      <c r="G61" s="105"/>
      <c r="H61" s="198"/>
      <c r="I61" s="106"/>
      <c r="J61" s="106"/>
      <c r="K61" s="106"/>
      <c r="L61" s="107"/>
      <c r="M61" s="176" t="str">
        <f t="shared" si="64"/>
        <v xml:space="preserve"> </v>
      </c>
      <c r="N61" s="177" t="str">
        <f t="shared" si="65"/>
        <v xml:space="preserve"> </v>
      </c>
      <c r="O61" s="177" t="str">
        <f t="shared" si="66"/>
        <v xml:space="preserve"> </v>
      </c>
      <c r="P61" s="177" t="str">
        <f t="shared" si="67"/>
        <v xml:space="preserve"> </v>
      </c>
      <c r="Q61" s="178" t="str">
        <f t="shared" si="68"/>
        <v xml:space="preserve"> </v>
      </c>
      <c r="R61" s="178" t="str">
        <f t="shared" si="69"/>
        <v xml:space="preserve"> </v>
      </c>
      <c r="S61" s="179" t="str">
        <f t="shared" si="70"/>
        <v xml:space="preserve"> </v>
      </c>
      <c r="T61" s="176" t="e">
        <f t="shared" si="71"/>
        <v>#VALUE!</v>
      </c>
      <c r="U61" s="180" t="e">
        <f t="shared" si="72"/>
        <v>#VALUE!</v>
      </c>
      <c r="V61" s="181" t="e">
        <f t="shared" si="73"/>
        <v>#VALUE!</v>
      </c>
      <c r="W61" s="182" t="str">
        <f t="shared" si="74"/>
        <v>donnée(s) manquante(s)</v>
      </c>
      <c r="X61" s="183" t="str">
        <f t="shared" si="75"/>
        <v>donnée(s) manquante(s)</v>
      </c>
      <c r="Y61" s="178" t="str">
        <f t="shared" si="56"/>
        <v xml:space="preserve"> </v>
      </c>
      <c r="Z61" s="178" t="str">
        <f t="shared" si="57"/>
        <v xml:space="preserve"> </v>
      </c>
      <c r="AA61" s="178" t="str">
        <f t="shared" si="58"/>
        <v xml:space="preserve"> </v>
      </c>
      <c r="AB61" s="184" t="str">
        <f t="shared" si="59"/>
        <v xml:space="preserve"> </v>
      </c>
      <c r="AC61" s="184" t="str">
        <f t="shared" si="60"/>
        <v xml:space="preserve"> </v>
      </c>
      <c r="AD61" s="184" t="str">
        <f t="shared" si="19"/>
        <v xml:space="preserve"> </v>
      </c>
      <c r="AE61" s="185" t="e">
        <f t="shared" si="61"/>
        <v>#VALUE!</v>
      </c>
      <c r="AF61" s="185" t="e">
        <f t="shared" si="62"/>
        <v>#VALUE!</v>
      </c>
      <c r="AG61" s="212" t="e">
        <f t="shared" si="63"/>
        <v>#VALUE!</v>
      </c>
      <c r="AH61" s="73" t="e">
        <f t="shared" si="22"/>
        <v>#VALUE!</v>
      </c>
      <c r="AI61" s="74" t="e">
        <f t="shared" si="23"/>
        <v>#VALUE!</v>
      </c>
      <c r="AJ61" s="186" t="e">
        <f t="shared" si="0"/>
        <v>#VALUE!</v>
      </c>
      <c r="AK61" s="186" t="e">
        <f t="shared" si="1"/>
        <v>#VALUE!</v>
      </c>
    </row>
    <row r="62" spans="1:37" x14ac:dyDescent="0.25">
      <c r="A62" s="114" t="s">
        <v>74</v>
      </c>
      <c r="B62" s="197"/>
      <c r="C62" s="102"/>
      <c r="D62" s="103"/>
      <c r="E62" s="103"/>
      <c r="F62" s="104"/>
      <c r="G62" s="105"/>
      <c r="H62" s="198"/>
      <c r="I62" s="106"/>
      <c r="J62" s="106"/>
      <c r="K62" s="106"/>
      <c r="L62" s="107"/>
      <c r="M62" s="176" t="str">
        <f t="shared" ref="M62:M125" si="76">IF(ISBLANK(C62)," ",IF(C62=0,0,IF(C62&lt;=30,1,IF(C62&lt;=60,2,IF(C62&lt;=90,3,IF(C62&lt;=120,4,IF(C62&lt;=150,5,IF(C62&lt;=180,6,IF(C62&lt;=210,7,IF(C62&lt;=240,8,IF(C62&lt;=270,9,10)))))))))))</f>
        <v xml:space="preserve"> </v>
      </c>
      <c r="N62" s="177" t="str">
        <f t="shared" ref="N62:N125" si="77">IF(ISBLANK(D62)," ",IF(D62&lt;=0,0,IF(D62&lt;=1.5,1,IF(D62&lt;=3,2,IF(D62&lt;=4.5,3,IF(D62&lt;=6,4,IF(D62&lt;=7.5,5,IF(D62&lt;=9,6,IF(D62&lt;=10.5,7,IF(D62&lt;=12,8,IF(D62&lt;=13.5,9,10)))))))))))</f>
        <v xml:space="preserve"> </v>
      </c>
      <c r="O62" s="177" t="str">
        <f t="shared" ref="O62:O125" si="78">IF(ISBLANK(E62)," ",IF(E62&lt;=1,0,IF(E62&lt;=2,1,IF(E62&lt;=3,2,IF(E62&lt;=4,3,IF(E62&lt;=5,4,IF(E62&lt;=6,5,IF(E62&lt;=7,6,IF(E62&lt;=8,7,IF(E62&lt;=9,8,IF(E62&lt;=10,9,10)))))))))))</f>
        <v xml:space="preserve"> </v>
      </c>
      <c r="P62" s="177" t="str">
        <f t="shared" ref="P62:P125" si="79">IF(ISBLANK(F62)," ",IF(F62&lt;=90,0,IF(F62&lt;=180,1,IF(F62&lt;=270,2,IF(F62&lt;=360,3,IF(F62&lt;=450,4,IF(F62&lt;=540,5,IF(F62&lt;=630,6,IF(F62&lt;=720,7,IF(F62&lt;=810,8,IF(F62&lt;=900,9,10)))))))))))</f>
        <v xml:space="preserve"> </v>
      </c>
      <c r="Q62" s="178" t="str">
        <f t="shared" ref="Q62:Q125" si="80">IF(ISBLANK(I62)," ",IF(I62&lt;=40,0,IF(I62&lt;=60,2,IF(I62&lt;=80,4,10))))</f>
        <v xml:space="preserve"> </v>
      </c>
      <c r="R62" s="178" t="str">
        <f t="shared" ref="R62:R125" si="81">IF(ISBLANK(K62)," ",IF(K62&lt;=0.9,0,IF(K62&lt;=1.9,1,IF(K62&lt;=2.8,2,IF(K62&lt;=3.7,3,IF(K62&lt;=4.7,4,5))))))</f>
        <v xml:space="preserve"> </v>
      </c>
      <c r="S62" s="179" t="str">
        <f t="shared" ref="S62:S125" si="82">IF(ISBLANK(L62)," ",IF(L62&lt;=1.6,0,IF(L62&lt;=3.2,1,IF(L62&lt;=4.8,2,IF(L62&lt;=6.4,3,IF(L62&lt;=8,4,5))))))</f>
        <v xml:space="preserve"> </v>
      </c>
      <c r="T62" s="176" t="e">
        <f t="shared" ref="T62:T125" si="83">SUM(M62+N62+O62+P62)</f>
        <v>#VALUE!</v>
      </c>
      <c r="U62" s="180" t="e">
        <f t="shared" ref="U62:U125" si="84">SUM(Q62+R62+S62)</f>
        <v>#VALUE!</v>
      </c>
      <c r="V62" s="181" t="e">
        <f t="shared" ref="V62:V125" si="85">IF(AND(T62&gt;=0,T62&lt;11),T62-U62,IF(AND(T62&gt;=11,Q62=10),T62-U62,T62-Q62-R62))</f>
        <v>#VALUE!</v>
      </c>
      <c r="W62" s="182" t="str">
        <f t="shared" ref="W62:W125" si="86">IF(OR(ISBLANK(C62),ISBLANK(D62),ISBLANK(E62),ISBLANK(F62),ISBLANK(I62),ISBLANK(K62),ISBLANK(L62),ISBLANK(B62)),"donnée(s) manquante(s)",IF(B62="YES","Nutriscore_A",IF(V62&lt;=1,"Nutriscore_B",IF(V62&lt;=5,"Nutriscore_C",IF(V62&lt;=9,"Nutriscore_D","Nutriscore_E")))))</f>
        <v>donnée(s) manquante(s)</v>
      </c>
      <c r="X62" s="183" t="str">
        <f t="shared" ref="X62:X125" si="87">IF(W62="donnée(s) manquante(s)","donnée(s) manquante(s)",IF(W62="Nutriscore_A","dark green",IF(W62="Nutriscore_B","green",IF(W62="Nutriscore_C","yellow",IF(W62="Nutriscore_D","orange","dark orange")))))</f>
        <v>donnée(s) manquante(s)</v>
      </c>
      <c r="Y62" s="178" t="str">
        <f t="shared" ref="Y62:Y125" si="88">IF(ISBLANK(J62)," ",IF(J62&lt;=40,0,IF(J62&lt;=60,2,IF(J62&lt;=80,4,6))))</f>
        <v xml:space="preserve"> </v>
      </c>
      <c r="Z62" s="178" t="str">
        <f t="shared" ref="Z62:Z125" si="89">IF(ISBLANK(K62)," ",IF(K62&lt;=3,0,IF(K62&lt;=4.1,1,IF(K62&lt;=5.2,2,IF(K62&lt;=6.3,3,IF(K62&lt;=7.4,4,5))))))</f>
        <v xml:space="preserve"> </v>
      </c>
      <c r="AA62" s="178" t="str">
        <f t="shared" ref="AA62:AA125" si="90">IF(ISBLANK(L62)," ",IF(L62&lt;=1.2,0,IF(L62&lt;=1.5,1,IF(L62&lt;=1.8,2,IF(L62&lt;=2.1,3,IF(L62&lt;=2.4,4,IF(L62&lt;=2.7,5,IF(L62&lt;=3,6,7))))))))</f>
        <v xml:space="preserve"> </v>
      </c>
      <c r="AB62" s="184" t="str">
        <f t="shared" ref="AB62:AB125" si="91">IF(ISBLANK(C62)," ",IF(C62&lt;=30,0,IF(C62&lt;=90,1,IF(C62&lt;=150,2,IF(C62&lt;=210,3,IF(C62&lt;=240,4,IF(C62&lt;=270,5,IF(C62&lt;=300,6,IF(C62&lt;=330,7,IF(C62&lt;=360,8,IF(C62&lt;=390,9,10)))))))))))</f>
        <v xml:space="preserve"> </v>
      </c>
      <c r="AC62" s="184" t="str">
        <f t="shared" ref="AC62:AC125" si="92">IF(ISBLANK(G62)," ",IF(G62&lt;=0.2,0,IF(G62&lt;=0.4,1,IF(G62&lt;=0.6,2,IF(G62&lt;=0.8,3,IF(G62&lt;=1,4,IF(G62&lt;=1.2,5,IF(G62&lt;=1.4,6,IF(G62&lt;=1.6,7,IF(G62&lt;=1.8,8,IF(G62&lt;=2,9,IF(G62&lt;=2.2,10,IF(G62&lt;=2.4,11,IF(G62&lt;=2.6,12,IF(G62&lt;=2.8,13,IF(G62&lt;=3,14,IF(G62&lt;3.2,15,IF(G62&lt;=3.4,16,IF(G62&lt;=3.6,17,IF(G62&lt;=3.8,18,IF(G62&lt;=4,19,20)))))))))))))))))))))</f>
        <v xml:space="preserve"> </v>
      </c>
      <c r="AD62" s="184" t="str">
        <f t="shared" si="19"/>
        <v xml:space="preserve"> </v>
      </c>
      <c r="AE62" s="185" t="e">
        <f t="shared" ref="AE62:AE125" si="93">IF(H62="NO",AD62+AC62+AB62+O62, 4+AD62+AC62+AB62+O62)</f>
        <v>#VALUE!</v>
      </c>
      <c r="AF62" s="185" t="e">
        <f t="shared" ref="AF62:AF125" si="94">AA62+Y62+Z62</f>
        <v>#VALUE!</v>
      </c>
      <c r="AG62" s="212" t="e">
        <f t="shared" ref="AG62:AG125" si="95">AE62-AF62</f>
        <v>#VALUE!</v>
      </c>
      <c r="AH62" s="73" t="e">
        <f t="shared" si="22"/>
        <v>#VALUE!</v>
      </c>
      <c r="AI62" s="74" t="e">
        <f t="shared" si="23"/>
        <v>#VALUE!</v>
      </c>
      <c r="AJ62" s="186" t="e">
        <f t="shared" ref="AJ62:AJ125" si="96">AG62-V62</f>
        <v>#VALUE!</v>
      </c>
      <c r="AK62" s="186" t="e">
        <f t="shared" ref="AK62:AK125" si="97">IF(OR(ISBLANK(X62),ISBLANK(AI62)),"donnée manquante",IF(W62=AH62,"no change",IF(W62&lt;&gt;AH62,IF(V62&lt;AG62,"less favourable",IF(V62&gt;AG62,"more favourable")))))</f>
        <v>#VALUE!</v>
      </c>
    </row>
    <row r="63" spans="1:37" x14ac:dyDescent="0.25">
      <c r="A63" s="114" t="s">
        <v>74</v>
      </c>
      <c r="B63" s="197"/>
      <c r="C63" s="102"/>
      <c r="D63" s="103"/>
      <c r="E63" s="103"/>
      <c r="F63" s="104"/>
      <c r="G63" s="105"/>
      <c r="H63" s="198"/>
      <c r="I63" s="106"/>
      <c r="J63" s="106"/>
      <c r="K63" s="106"/>
      <c r="L63" s="107"/>
      <c r="M63" s="176" t="str">
        <f t="shared" si="76"/>
        <v xml:space="preserve"> </v>
      </c>
      <c r="N63" s="177" t="str">
        <f t="shared" si="77"/>
        <v xml:space="preserve"> </v>
      </c>
      <c r="O63" s="177" t="str">
        <f t="shared" si="78"/>
        <v xml:space="preserve"> </v>
      </c>
      <c r="P63" s="177" t="str">
        <f t="shared" si="79"/>
        <v xml:space="preserve"> </v>
      </c>
      <c r="Q63" s="178" t="str">
        <f t="shared" si="80"/>
        <v xml:space="preserve"> </v>
      </c>
      <c r="R63" s="178" t="str">
        <f t="shared" si="81"/>
        <v xml:space="preserve"> </v>
      </c>
      <c r="S63" s="179" t="str">
        <f t="shared" si="82"/>
        <v xml:space="preserve"> </v>
      </c>
      <c r="T63" s="176" t="e">
        <f t="shared" si="83"/>
        <v>#VALUE!</v>
      </c>
      <c r="U63" s="180" t="e">
        <f t="shared" si="84"/>
        <v>#VALUE!</v>
      </c>
      <c r="V63" s="181" t="e">
        <f t="shared" si="85"/>
        <v>#VALUE!</v>
      </c>
      <c r="W63" s="182" t="str">
        <f t="shared" si="86"/>
        <v>donnée(s) manquante(s)</v>
      </c>
      <c r="X63" s="183" t="str">
        <f t="shared" si="87"/>
        <v>donnée(s) manquante(s)</v>
      </c>
      <c r="Y63" s="178" t="str">
        <f t="shared" si="88"/>
        <v xml:space="preserve"> </v>
      </c>
      <c r="Z63" s="178" t="str">
        <f t="shared" si="89"/>
        <v xml:space="preserve"> </v>
      </c>
      <c r="AA63" s="178" t="str">
        <f t="shared" si="90"/>
        <v xml:space="preserve"> </v>
      </c>
      <c r="AB63" s="184" t="str">
        <f t="shared" si="91"/>
        <v xml:space="preserve"> </v>
      </c>
      <c r="AC63" s="184" t="str">
        <f t="shared" si="92"/>
        <v xml:space="preserve"> </v>
      </c>
      <c r="AD63" s="184" t="str">
        <f t="shared" si="19"/>
        <v xml:space="preserve"> </v>
      </c>
      <c r="AE63" s="185" t="e">
        <f t="shared" si="93"/>
        <v>#VALUE!</v>
      </c>
      <c r="AF63" s="185" t="e">
        <f t="shared" si="94"/>
        <v>#VALUE!</v>
      </c>
      <c r="AG63" s="212" t="e">
        <f t="shared" si="95"/>
        <v>#VALUE!</v>
      </c>
      <c r="AH63" s="73" t="e">
        <f t="shared" si="22"/>
        <v>#VALUE!</v>
      </c>
      <c r="AI63" s="74" t="e">
        <f t="shared" si="23"/>
        <v>#VALUE!</v>
      </c>
      <c r="AJ63" s="186" t="e">
        <f t="shared" si="96"/>
        <v>#VALUE!</v>
      </c>
      <c r="AK63" s="186" t="e">
        <f t="shared" si="97"/>
        <v>#VALUE!</v>
      </c>
    </row>
    <row r="64" spans="1:37" x14ac:dyDescent="0.25">
      <c r="A64" s="114" t="s">
        <v>74</v>
      </c>
      <c r="B64" s="197"/>
      <c r="C64" s="102"/>
      <c r="D64" s="103"/>
      <c r="E64" s="103"/>
      <c r="F64" s="104"/>
      <c r="G64" s="105"/>
      <c r="H64" s="198"/>
      <c r="I64" s="106"/>
      <c r="J64" s="106"/>
      <c r="K64" s="106"/>
      <c r="L64" s="107"/>
      <c r="M64" s="176" t="str">
        <f t="shared" si="76"/>
        <v xml:space="preserve"> </v>
      </c>
      <c r="N64" s="177" t="str">
        <f t="shared" si="77"/>
        <v xml:space="preserve"> </v>
      </c>
      <c r="O64" s="177" t="str">
        <f t="shared" si="78"/>
        <v xml:space="preserve"> </v>
      </c>
      <c r="P64" s="177" t="str">
        <f t="shared" si="79"/>
        <v xml:space="preserve"> </v>
      </c>
      <c r="Q64" s="178" t="str">
        <f t="shared" si="80"/>
        <v xml:space="preserve"> </v>
      </c>
      <c r="R64" s="178" t="str">
        <f t="shared" si="81"/>
        <v xml:space="preserve"> </v>
      </c>
      <c r="S64" s="179" t="str">
        <f t="shared" si="82"/>
        <v xml:space="preserve"> </v>
      </c>
      <c r="T64" s="176" t="e">
        <f t="shared" si="83"/>
        <v>#VALUE!</v>
      </c>
      <c r="U64" s="180" t="e">
        <f t="shared" si="84"/>
        <v>#VALUE!</v>
      </c>
      <c r="V64" s="181" t="e">
        <f t="shared" si="85"/>
        <v>#VALUE!</v>
      </c>
      <c r="W64" s="182" t="str">
        <f t="shared" si="86"/>
        <v>donnée(s) manquante(s)</v>
      </c>
      <c r="X64" s="183" t="str">
        <f t="shared" si="87"/>
        <v>donnée(s) manquante(s)</v>
      </c>
      <c r="Y64" s="178" t="str">
        <f t="shared" si="88"/>
        <v xml:space="preserve"> </v>
      </c>
      <c r="Z64" s="178" t="str">
        <f t="shared" si="89"/>
        <v xml:space="preserve"> </v>
      </c>
      <c r="AA64" s="178" t="str">
        <f t="shared" si="90"/>
        <v xml:space="preserve"> </v>
      </c>
      <c r="AB64" s="184" t="str">
        <f t="shared" si="91"/>
        <v xml:space="preserve"> </v>
      </c>
      <c r="AC64" s="184" t="str">
        <f t="shared" si="92"/>
        <v xml:space="preserve"> </v>
      </c>
      <c r="AD64" s="184" t="str">
        <f t="shared" si="19"/>
        <v xml:space="preserve"> </v>
      </c>
      <c r="AE64" s="185" t="e">
        <f t="shared" si="93"/>
        <v>#VALUE!</v>
      </c>
      <c r="AF64" s="185" t="e">
        <f t="shared" si="94"/>
        <v>#VALUE!</v>
      </c>
      <c r="AG64" s="212" t="e">
        <f t="shared" si="95"/>
        <v>#VALUE!</v>
      </c>
      <c r="AH64" s="73" t="e">
        <f t="shared" si="22"/>
        <v>#VALUE!</v>
      </c>
      <c r="AI64" s="74" t="e">
        <f t="shared" si="23"/>
        <v>#VALUE!</v>
      </c>
      <c r="AJ64" s="186" t="e">
        <f t="shared" si="96"/>
        <v>#VALUE!</v>
      </c>
      <c r="AK64" s="186" t="e">
        <f t="shared" si="97"/>
        <v>#VALUE!</v>
      </c>
    </row>
    <row r="65" spans="1:37" x14ac:dyDescent="0.25">
      <c r="A65" s="114" t="s">
        <v>74</v>
      </c>
      <c r="B65" s="197"/>
      <c r="C65" s="102"/>
      <c r="D65" s="103"/>
      <c r="E65" s="103"/>
      <c r="F65" s="104"/>
      <c r="G65" s="105"/>
      <c r="H65" s="198"/>
      <c r="I65" s="106"/>
      <c r="J65" s="106"/>
      <c r="K65" s="106"/>
      <c r="L65" s="107"/>
      <c r="M65" s="176" t="str">
        <f t="shared" si="76"/>
        <v xml:space="preserve"> </v>
      </c>
      <c r="N65" s="177" t="str">
        <f t="shared" si="77"/>
        <v xml:space="preserve"> </v>
      </c>
      <c r="O65" s="177" t="str">
        <f t="shared" si="78"/>
        <v xml:space="preserve"> </v>
      </c>
      <c r="P65" s="177" t="str">
        <f t="shared" si="79"/>
        <v xml:space="preserve"> </v>
      </c>
      <c r="Q65" s="178" t="str">
        <f t="shared" si="80"/>
        <v xml:space="preserve"> </v>
      </c>
      <c r="R65" s="178" t="str">
        <f t="shared" si="81"/>
        <v xml:space="preserve"> </v>
      </c>
      <c r="S65" s="179" t="str">
        <f t="shared" si="82"/>
        <v xml:space="preserve"> </v>
      </c>
      <c r="T65" s="176" t="e">
        <f t="shared" si="83"/>
        <v>#VALUE!</v>
      </c>
      <c r="U65" s="180" t="e">
        <f t="shared" si="84"/>
        <v>#VALUE!</v>
      </c>
      <c r="V65" s="181" t="e">
        <f t="shared" si="85"/>
        <v>#VALUE!</v>
      </c>
      <c r="W65" s="182" t="str">
        <f t="shared" si="86"/>
        <v>donnée(s) manquante(s)</v>
      </c>
      <c r="X65" s="183" t="str">
        <f t="shared" si="87"/>
        <v>donnée(s) manquante(s)</v>
      </c>
      <c r="Y65" s="178" t="str">
        <f t="shared" si="88"/>
        <v xml:space="preserve"> </v>
      </c>
      <c r="Z65" s="178" t="str">
        <f t="shared" si="89"/>
        <v xml:space="preserve"> </v>
      </c>
      <c r="AA65" s="178" t="str">
        <f t="shared" si="90"/>
        <v xml:space="preserve"> </v>
      </c>
      <c r="AB65" s="184" t="str">
        <f t="shared" si="91"/>
        <v xml:space="preserve"> </v>
      </c>
      <c r="AC65" s="184" t="str">
        <f t="shared" si="92"/>
        <v xml:space="preserve"> </v>
      </c>
      <c r="AD65" s="184" t="str">
        <f t="shared" si="19"/>
        <v xml:space="preserve"> </v>
      </c>
      <c r="AE65" s="185" t="e">
        <f t="shared" si="93"/>
        <v>#VALUE!</v>
      </c>
      <c r="AF65" s="185" t="e">
        <f t="shared" si="94"/>
        <v>#VALUE!</v>
      </c>
      <c r="AG65" s="212" t="e">
        <f t="shared" si="95"/>
        <v>#VALUE!</v>
      </c>
      <c r="AH65" s="73" t="e">
        <f t="shared" si="22"/>
        <v>#VALUE!</v>
      </c>
      <c r="AI65" s="74" t="e">
        <f t="shared" si="23"/>
        <v>#VALUE!</v>
      </c>
      <c r="AJ65" s="186" t="e">
        <f t="shared" si="96"/>
        <v>#VALUE!</v>
      </c>
      <c r="AK65" s="186" t="e">
        <f t="shared" si="97"/>
        <v>#VALUE!</v>
      </c>
    </row>
    <row r="66" spans="1:37" x14ac:dyDescent="0.25">
      <c r="A66" s="114" t="s">
        <v>74</v>
      </c>
      <c r="B66" s="197"/>
      <c r="C66" s="102"/>
      <c r="D66" s="103"/>
      <c r="E66" s="103"/>
      <c r="F66" s="104"/>
      <c r="G66" s="105"/>
      <c r="H66" s="198"/>
      <c r="I66" s="106"/>
      <c r="J66" s="106"/>
      <c r="K66" s="106"/>
      <c r="L66" s="107"/>
      <c r="M66" s="176" t="str">
        <f t="shared" si="76"/>
        <v xml:space="preserve"> </v>
      </c>
      <c r="N66" s="177" t="str">
        <f t="shared" si="77"/>
        <v xml:space="preserve"> </v>
      </c>
      <c r="O66" s="177" t="str">
        <f t="shared" si="78"/>
        <v xml:space="preserve"> </v>
      </c>
      <c r="P66" s="177" t="str">
        <f t="shared" si="79"/>
        <v xml:space="preserve"> </v>
      </c>
      <c r="Q66" s="178" t="str">
        <f t="shared" si="80"/>
        <v xml:space="preserve"> </v>
      </c>
      <c r="R66" s="178" t="str">
        <f t="shared" si="81"/>
        <v xml:space="preserve"> </v>
      </c>
      <c r="S66" s="179" t="str">
        <f t="shared" si="82"/>
        <v xml:space="preserve"> </v>
      </c>
      <c r="T66" s="176" t="e">
        <f t="shared" si="83"/>
        <v>#VALUE!</v>
      </c>
      <c r="U66" s="180" t="e">
        <f t="shared" si="84"/>
        <v>#VALUE!</v>
      </c>
      <c r="V66" s="181" t="e">
        <f t="shared" si="85"/>
        <v>#VALUE!</v>
      </c>
      <c r="W66" s="182" t="str">
        <f t="shared" si="86"/>
        <v>donnée(s) manquante(s)</v>
      </c>
      <c r="X66" s="183" t="str">
        <f t="shared" si="87"/>
        <v>donnée(s) manquante(s)</v>
      </c>
      <c r="Y66" s="178" t="str">
        <f t="shared" si="88"/>
        <v xml:space="preserve"> </v>
      </c>
      <c r="Z66" s="178" t="str">
        <f t="shared" si="89"/>
        <v xml:space="preserve"> </v>
      </c>
      <c r="AA66" s="178" t="str">
        <f t="shared" si="90"/>
        <v xml:space="preserve"> </v>
      </c>
      <c r="AB66" s="184" t="str">
        <f t="shared" si="91"/>
        <v xml:space="preserve"> </v>
      </c>
      <c r="AC66" s="184" t="str">
        <f t="shared" si="92"/>
        <v xml:space="preserve"> </v>
      </c>
      <c r="AD66" s="184" t="str">
        <f t="shared" si="19"/>
        <v xml:space="preserve"> </v>
      </c>
      <c r="AE66" s="185" t="e">
        <f t="shared" si="93"/>
        <v>#VALUE!</v>
      </c>
      <c r="AF66" s="185" t="e">
        <f t="shared" si="94"/>
        <v>#VALUE!</v>
      </c>
      <c r="AG66" s="212" t="e">
        <f t="shared" si="95"/>
        <v>#VALUE!</v>
      </c>
      <c r="AH66" s="73" t="e">
        <f t="shared" si="22"/>
        <v>#VALUE!</v>
      </c>
      <c r="AI66" s="74" t="e">
        <f t="shared" si="23"/>
        <v>#VALUE!</v>
      </c>
      <c r="AJ66" s="186" t="e">
        <f t="shared" si="96"/>
        <v>#VALUE!</v>
      </c>
      <c r="AK66" s="186" t="e">
        <f t="shared" si="97"/>
        <v>#VALUE!</v>
      </c>
    </row>
    <row r="67" spans="1:37" x14ac:dyDescent="0.25">
      <c r="A67" s="114" t="s">
        <v>74</v>
      </c>
      <c r="B67" s="197"/>
      <c r="C67" s="102"/>
      <c r="D67" s="103"/>
      <c r="E67" s="103"/>
      <c r="F67" s="104"/>
      <c r="G67" s="105"/>
      <c r="H67" s="198"/>
      <c r="I67" s="106"/>
      <c r="J67" s="106"/>
      <c r="K67" s="106"/>
      <c r="L67" s="107"/>
      <c r="M67" s="176" t="str">
        <f t="shared" si="76"/>
        <v xml:space="preserve"> </v>
      </c>
      <c r="N67" s="177" t="str">
        <f t="shared" si="77"/>
        <v xml:space="preserve"> </v>
      </c>
      <c r="O67" s="177" t="str">
        <f t="shared" si="78"/>
        <v xml:space="preserve"> </v>
      </c>
      <c r="P67" s="177" t="str">
        <f t="shared" si="79"/>
        <v xml:space="preserve"> </v>
      </c>
      <c r="Q67" s="178" t="str">
        <f t="shared" si="80"/>
        <v xml:space="preserve"> </v>
      </c>
      <c r="R67" s="178" t="str">
        <f t="shared" si="81"/>
        <v xml:space="preserve"> </v>
      </c>
      <c r="S67" s="179" t="str">
        <f t="shared" si="82"/>
        <v xml:space="preserve"> </v>
      </c>
      <c r="T67" s="176" t="e">
        <f t="shared" si="83"/>
        <v>#VALUE!</v>
      </c>
      <c r="U67" s="180" t="e">
        <f t="shared" si="84"/>
        <v>#VALUE!</v>
      </c>
      <c r="V67" s="181" t="e">
        <f t="shared" si="85"/>
        <v>#VALUE!</v>
      </c>
      <c r="W67" s="182" t="str">
        <f t="shared" si="86"/>
        <v>donnée(s) manquante(s)</v>
      </c>
      <c r="X67" s="183" t="str">
        <f t="shared" si="87"/>
        <v>donnée(s) manquante(s)</v>
      </c>
      <c r="Y67" s="178" t="str">
        <f t="shared" si="88"/>
        <v xml:space="preserve"> </v>
      </c>
      <c r="Z67" s="178" t="str">
        <f t="shared" si="89"/>
        <v xml:space="preserve"> </v>
      </c>
      <c r="AA67" s="178" t="str">
        <f t="shared" si="90"/>
        <v xml:space="preserve"> </v>
      </c>
      <c r="AB67" s="184" t="str">
        <f t="shared" si="91"/>
        <v xml:space="preserve"> </v>
      </c>
      <c r="AC67" s="184" t="str">
        <f t="shared" si="92"/>
        <v xml:space="preserve"> </v>
      </c>
      <c r="AD67" s="184" t="str">
        <f t="shared" si="19"/>
        <v xml:space="preserve"> </v>
      </c>
      <c r="AE67" s="185" t="e">
        <f t="shared" si="93"/>
        <v>#VALUE!</v>
      </c>
      <c r="AF67" s="185" t="e">
        <f t="shared" si="94"/>
        <v>#VALUE!</v>
      </c>
      <c r="AG67" s="212" t="e">
        <f t="shared" si="95"/>
        <v>#VALUE!</v>
      </c>
      <c r="AH67" s="73" t="e">
        <f t="shared" si="22"/>
        <v>#VALUE!</v>
      </c>
      <c r="AI67" s="74" t="e">
        <f t="shared" si="23"/>
        <v>#VALUE!</v>
      </c>
      <c r="AJ67" s="186" t="e">
        <f t="shared" si="96"/>
        <v>#VALUE!</v>
      </c>
      <c r="AK67" s="186" t="e">
        <f t="shared" si="97"/>
        <v>#VALUE!</v>
      </c>
    </row>
    <row r="68" spans="1:37" x14ac:dyDescent="0.25">
      <c r="A68" s="114" t="s">
        <v>74</v>
      </c>
      <c r="B68" s="197"/>
      <c r="C68" s="102"/>
      <c r="D68" s="103"/>
      <c r="E68" s="103"/>
      <c r="F68" s="104"/>
      <c r="G68" s="105"/>
      <c r="H68" s="198"/>
      <c r="I68" s="106"/>
      <c r="J68" s="106"/>
      <c r="K68" s="106"/>
      <c r="L68" s="107"/>
      <c r="M68" s="176" t="str">
        <f t="shared" si="76"/>
        <v xml:space="preserve"> </v>
      </c>
      <c r="N68" s="177" t="str">
        <f t="shared" si="77"/>
        <v xml:space="preserve"> </v>
      </c>
      <c r="O68" s="177" t="str">
        <f t="shared" si="78"/>
        <v xml:space="preserve"> </v>
      </c>
      <c r="P68" s="177" t="str">
        <f t="shared" si="79"/>
        <v xml:space="preserve"> </v>
      </c>
      <c r="Q68" s="178" t="str">
        <f t="shared" si="80"/>
        <v xml:space="preserve"> </v>
      </c>
      <c r="R68" s="178" t="str">
        <f t="shared" si="81"/>
        <v xml:space="preserve"> </v>
      </c>
      <c r="S68" s="179" t="str">
        <f t="shared" si="82"/>
        <v xml:space="preserve"> </v>
      </c>
      <c r="T68" s="176" t="e">
        <f t="shared" si="83"/>
        <v>#VALUE!</v>
      </c>
      <c r="U68" s="180" t="e">
        <f t="shared" si="84"/>
        <v>#VALUE!</v>
      </c>
      <c r="V68" s="181" t="e">
        <f t="shared" si="85"/>
        <v>#VALUE!</v>
      </c>
      <c r="W68" s="182" t="str">
        <f t="shared" si="86"/>
        <v>donnée(s) manquante(s)</v>
      </c>
      <c r="X68" s="183" t="str">
        <f t="shared" si="87"/>
        <v>donnée(s) manquante(s)</v>
      </c>
      <c r="Y68" s="178" t="str">
        <f t="shared" si="88"/>
        <v xml:space="preserve"> </v>
      </c>
      <c r="Z68" s="178" t="str">
        <f t="shared" si="89"/>
        <v xml:space="preserve"> </v>
      </c>
      <c r="AA68" s="178" t="str">
        <f t="shared" si="90"/>
        <v xml:space="preserve"> </v>
      </c>
      <c r="AB68" s="184" t="str">
        <f t="shared" si="91"/>
        <v xml:space="preserve"> </v>
      </c>
      <c r="AC68" s="184" t="str">
        <f t="shared" si="92"/>
        <v xml:space="preserve"> </v>
      </c>
      <c r="AD68" s="184" t="str">
        <f t="shared" ref="AD68:AD131" si="98">IF(ISBLANK(D68)," ",IF(D68&lt;=0.5,0,IF(D68&lt;=2,1,IF(D68&lt;=3.5,2,IF(D68&lt;=5,3,IF(D68&lt;=6,4,IF(D68&lt;=7,5,IF(D68&lt;=8,6,IF(D68&lt;=9,7,IF(D68&lt;=10,8,IF(D68&lt;=11,9,10)))))))))))</f>
        <v xml:space="preserve"> </v>
      </c>
      <c r="AE68" s="185" t="e">
        <f t="shared" si="93"/>
        <v>#VALUE!</v>
      </c>
      <c r="AF68" s="185" t="e">
        <f t="shared" si="94"/>
        <v>#VALUE!</v>
      </c>
      <c r="AG68" s="212" t="e">
        <f t="shared" si="95"/>
        <v>#VALUE!</v>
      </c>
      <c r="AH68" s="73" t="e">
        <f t="shared" ref="AH68:AH131" si="99">IF(AND(B68="NO",OR(ISBLANK(C68),ISBLANK(D68),ISBLANK(E68),ISBLANK(G68),ISBLANK(J68),ISBLANK(K68),ISBLANK(L68), ISBLANK(H68))),"missing data", IF(AND(B68="YES",ISBLANK(C68),ISBLANK(D68),ISBLANK(E68),ISBLANK(G68),ISBLANK(J68),ISBLANK(K68),ISBLANK(L68),ISBLANK(H68)), "Nutriscore_A", IF(AND(B68="YES",OR(C68&lt;&gt;"",D68&lt;&gt;"",E68&lt;&gt;"",G68&lt;&gt;"",J68&lt;&gt;"",K68&lt;&gt;"",L68&lt;&gt;"",H68&lt;&gt;"",)),"ERROR", IF(AG68&lt;=2,"Nutriscore_B", IF(AG68&lt;=6,"Nutriscore_C", IF(AG68&lt;=9,"Nutriscore_D","Nutriscore_E"))))))</f>
        <v>#VALUE!</v>
      </c>
      <c r="AI68" s="74" t="e">
        <f t="shared" ref="AI68:AI131" si="100">IF(AH68="missing data","missing data",IF(AH68="ERROR","ERROR",IF(AH68="Nutriscore_A","dark green",IF(AH68="Nutriscore_B","green",IF(AH68="Nutriscore_C","yellow",IF(AH68="Nutriscore_D","orange","dark orange"))))))</f>
        <v>#VALUE!</v>
      </c>
      <c r="AJ68" s="186" t="e">
        <f t="shared" si="96"/>
        <v>#VALUE!</v>
      </c>
      <c r="AK68" s="186" t="e">
        <f t="shared" si="97"/>
        <v>#VALUE!</v>
      </c>
    </row>
    <row r="69" spans="1:37" x14ac:dyDescent="0.25">
      <c r="A69" s="114" t="s">
        <v>74</v>
      </c>
      <c r="B69" s="197"/>
      <c r="C69" s="102"/>
      <c r="D69" s="103"/>
      <c r="E69" s="103"/>
      <c r="F69" s="104"/>
      <c r="G69" s="105"/>
      <c r="H69" s="198"/>
      <c r="I69" s="106"/>
      <c r="J69" s="106"/>
      <c r="K69" s="106"/>
      <c r="L69" s="107"/>
      <c r="M69" s="176" t="str">
        <f t="shared" si="76"/>
        <v xml:space="preserve"> </v>
      </c>
      <c r="N69" s="177" t="str">
        <f t="shared" si="77"/>
        <v xml:space="preserve"> </v>
      </c>
      <c r="O69" s="177" t="str">
        <f t="shared" si="78"/>
        <v xml:space="preserve"> </v>
      </c>
      <c r="P69" s="177" t="str">
        <f t="shared" si="79"/>
        <v xml:space="preserve"> </v>
      </c>
      <c r="Q69" s="178" t="str">
        <f t="shared" si="80"/>
        <v xml:space="preserve"> </v>
      </c>
      <c r="R69" s="178" t="str">
        <f t="shared" si="81"/>
        <v xml:space="preserve"> </v>
      </c>
      <c r="S69" s="179" t="str">
        <f t="shared" si="82"/>
        <v xml:space="preserve"> </v>
      </c>
      <c r="T69" s="176" t="e">
        <f t="shared" si="83"/>
        <v>#VALUE!</v>
      </c>
      <c r="U69" s="180" t="e">
        <f t="shared" si="84"/>
        <v>#VALUE!</v>
      </c>
      <c r="V69" s="181" t="e">
        <f t="shared" si="85"/>
        <v>#VALUE!</v>
      </c>
      <c r="W69" s="182" t="str">
        <f t="shared" si="86"/>
        <v>donnée(s) manquante(s)</v>
      </c>
      <c r="X69" s="183" t="str">
        <f t="shared" si="87"/>
        <v>donnée(s) manquante(s)</v>
      </c>
      <c r="Y69" s="178" t="str">
        <f t="shared" si="88"/>
        <v xml:space="preserve"> </v>
      </c>
      <c r="Z69" s="178" t="str">
        <f t="shared" si="89"/>
        <v xml:space="preserve"> </v>
      </c>
      <c r="AA69" s="178" t="str">
        <f t="shared" si="90"/>
        <v xml:space="preserve"> </v>
      </c>
      <c r="AB69" s="184" t="str">
        <f t="shared" si="91"/>
        <v xml:space="preserve"> </v>
      </c>
      <c r="AC69" s="184" t="str">
        <f t="shared" si="92"/>
        <v xml:space="preserve"> </v>
      </c>
      <c r="AD69" s="184" t="str">
        <f t="shared" si="98"/>
        <v xml:space="preserve"> </v>
      </c>
      <c r="AE69" s="185" t="e">
        <f t="shared" si="93"/>
        <v>#VALUE!</v>
      </c>
      <c r="AF69" s="185" t="e">
        <f t="shared" si="94"/>
        <v>#VALUE!</v>
      </c>
      <c r="AG69" s="212" t="e">
        <f t="shared" si="95"/>
        <v>#VALUE!</v>
      </c>
      <c r="AH69" s="73" t="e">
        <f t="shared" si="99"/>
        <v>#VALUE!</v>
      </c>
      <c r="AI69" s="74" t="e">
        <f t="shared" si="100"/>
        <v>#VALUE!</v>
      </c>
      <c r="AJ69" s="186" t="e">
        <f t="shared" si="96"/>
        <v>#VALUE!</v>
      </c>
      <c r="AK69" s="186" t="e">
        <f t="shared" si="97"/>
        <v>#VALUE!</v>
      </c>
    </row>
    <row r="70" spans="1:37" x14ac:dyDescent="0.25">
      <c r="A70" s="114" t="s">
        <v>74</v>
      </c>
      <c r="B70" s="197"/>
      <c r="C70" s="102"/>
      <c r="D70" s="103"/>
      <c r="E70" s="103"/>
      <c r="F70" s="104"/>
      <c r="G70" s="105"/>
      <c r="H70" s="198"/>
      <c r="I70" s="106"/>
      <c r="J70" s="106"/>
      <c r="K70" s="106"/>
      <c r="L70" s="107"/>
      <c r="M70" s="176" t="str">
        <f t="shared" si="76"/>
        <v xml:space="preserve"> </v>
      </c>
      <c r="N70" s="177" t="str">
        <f t="shared" si="77"/>
        <v xml:space="preserve"> </v>
      </c>
      <c r="O70" s="177" t="str">
        <f t="shared" si="78"/>
        <v xml:space="preserve"> </v>
      </c>
      <c r="P70" s="177" t="str">
        <f t="shared" si="79"/>
        <v xml:space="preserve"> </v>
      </c>
      <c r="Q70" s="178" t="str">
        <f t="shared" si="80"/>
        <v xml:space="preserve"> </v>
      </c>
      <c r="R70" s="178" t="str">
        <f t="shared" si="81"/>
        <v xml:space="preserve"> </v>
      </c>
      <c r="S70" s="179" t="str">
        <f t="shared" si="82"/>
        <v xml:space="preserve"> </v>
      </c>
      <c r="T70" s="176" t="e">
        <f t="shared" si="83"/>
        <v>#VALUE!</v>
      </c>
      <c r="U70" s="180" t="e">
        <f t="shared" si="84"/>
        <v>#VALUE!</v>
      </c>
      <c r="V70" s="181" t="e">
        <f t="shared" si="85"/>
        <v>#VALUE!</v>
      </c>
      <c r="W70" s="182" t="str">
        <f t="shared" si="86"/>
        <v>donnée(s) manquante(s)</v>
      </c>
      <c r="X70" s="183" t="str">
        <f t="shared" si="87"/>
        <v>donnée(s) manquante(s)</v>
      </c>
      <c r="Y70" s="178" t="str">
        <f t="shared" si="88"/>
        <v xml:space="preserve"> </v>
      </c>
      <c r="Z70" s="178" t="str">
        <f t="shared" si="89"/>
        <v xml:space="preserve"> </v>
      </c>
      <c r="AA70" s="178" t="str">
        <f t="shared" si="90"/>
        <v xml:space="preserve"> </v>
      </c>
      <c r="AB70" s="184" t="str">
        <f t="shared" si="91"/>
        <v xml:space="preserve"> </v>
      </c>
      <c r="AC70" s="184" t="str">
        <f t="shared" si="92"/>
        <v xml:space="preserve"> </v>
      </c>
      <c r="AD70" s="184" t="str">
        <f t="shared" si="98"/>
        <v xml:space="preserve"> </v>
      </c>
      <c r="AE70" s="185" t="e">
        <f t="shared" si="93"/>
        <v>#VALUE!</v>
      </c>
      <c r="AF70" s="185" t="e">
        <f t="shared" si="94"/>
        <v>#VALUE!</v>
      </c>
      <c r="AG70" s="212" t="e">
        <f t="shared" si="95"/>
        <v>#VALUE!</v>
      </c>
      <c r="AH70" s="73" t="e">
        <f t="shared" si="99"/>
        <v>#VALUE!</v>
      </c>
      <c r="AI70" s="74" t="e">
        <f t="shared" si="100"/>
        <v>#VALUE!</v>
      </c>
      <c r="AJ70" s="186" t="e">
        <f t="shared" si="96"/>
        <v>#VALUE!</v>
      </c>
      <c r="AK70" s="186" t="e">
        <f t="shared" si="97"/>
        <v>#VALUE!</v>
      </c>
    </row>
    <row r="71" spans="1:37" x14ac:dyDescent="0.25">
      <c r="A71" s="114" t="s">
        <v>74</v>
      </c>
      <c r="B71" s="197"/>
      <c r="C71" s="102"/>
      <c r="D71" s="103"/>
      <c r="E71" s="103"/>
      <c r="F71" s="104"/>
      <c r="G71" s="105"/>
      <c r="H71" s="198"/>
      <c r="I71" s="106"/>
      <c r="J71" s="106"/>
      <c r="K71" s="106"/>
      <c r="L71" s="107"/>
      <c r="M71" s="176" t="str">
        <f t="shared" si="76"/>
        <v xml:space="preserve"> </v>
      </c>
      <c r="N71" s="177" t="str">
        <f t="shared" si="77"/>
        <v xml:space="preserve"> </v>
      </c>
      <c r="O71" s="177" t="str">
        <f t="shared" si="78"/>
        <v xml:space="preserve"> </v>
      </c>
      <c r="P71" s="177" t="str">
        <f t="shared" si="79"/>
        <v xml:space="preserve"> </v>
      </c>
      <c r="Q71" s="178" t="str">
        <f t="shared" si="80"/>
        <v xml:space="preserve"> </v>
      </c>
      <c r="R71" s="178" t="str">
        <f t="shared" si="81"/>
        <v xml:space="preserve"> </v>
      </c>
      <c r="S71" s="179" t="str">
        <f t="shared" si="82"/>
        <v xml:space="preserve"> </v>
      </c>
      <c r="T71" s="176" t="e">
        <f t="shared" si="83"/>
        <v>#VALUE!</v>
      </c>
      <c r="U71" s="180" t="e">
        <f t="shared" si="84"/>
        <v>#VALUE!</v>
      </c>
      <c r="V71" s="181" t="e">
        <f t="shared" si="85"/>
        <v>#VALUE!</v>
      </c>
      <c r="W71" s="182" t="str">
        <f t="shared" si="86"/>
        <v>donnée(s) manquante(s)</v>
      </c>
      <c r="X71" s="183" t="str">
        <f t="shared" si="87"/>
        <v>donnée(s) manquante(s)</v>
      </c>
      <c r="Y71" s="178" t="str">
        <f t="shared" si="88"/>
        <v xml:space="preserve"> </v>
      </c>
      <c r="Z71" s="178" t="str">
        <f t="shared" si="89"/>
        <v xml:space="preserve"> </v>
      </c>
      <c r="AA71" s="178" t="str">
        <f t="shared" si="90"/>
        <v xml:space="preserve"> </v>
      </c>
      <c r="AB71" s="184" t="str">
        <f t="shared" si="91"/>
        <v xml:space="preserve"> </v>
      </c>
      <c r="AC71" s="184" t="str">
        <f t="shared" si="92"/>
        <v xml:space="preserve"> </v>
      </c>
      <c r="AD71" s="184" t="str">
        <f t="shared" si="98"/>
        <v xml:space="preserve"> </v>
      </c>
      <c r="AE71" s="185" t="e">
        <f t="shared" si="93"/>
        <v>#VALUE!</v>
      </c>
      <c r="AF71" s="185" t="e">
        <f t="shared" si="94"/>
        <v>#VALUE!</v>
      </c>
      <c r="AG71" s="212" t="e">
        <f t="shared" si="95"/>
        <v>#VALUE!</v>
      </c>
      <c r="AH71" s="73" t="e">
        <f t="shared" si="99"/>
        <v>#VALUE!</v>
      </c>
      <c r="AI71" s="74" t="e">
        <f t="shared" si="100"/>
        <v>#VALUE!</v>
      </c>
      <c r="AJ71" s="186" t="e">
        <f t="shared" si="96"/>
        <v>#VALUE!</v>
      </c>
      <c r="AK71" s="186" t="e">
        <f t="shared" si="97"/>
        <v>#VALUE!</v>
      </c>
    </row>
    <row r="72" spans="1:37" x14ac:dyDescent="0.25">
      <c r="A72" s="114" t="s">
        <v>74</v>
      </c>
      <c r="B72" s="197"/>
      <c r="C72" s="102"/>
      <c r="D72" s="103"/>
      <c r="E72" s="103"/>
      <c r="F72" s="104"/>
      <c r="G72" s="105"/>
      <c r="H72" s="198"/>
      <c r="I72" s="106"/>
      <c r="J72" s="106"/>
      <c r="K72" s="106"/>
      <c r="L72" s="107"/>
      <c r="M72" s="176" t="str">
        <f t="shared" si="76"/>
        <v xml:space="preserve"> </v>
      </c>
      <c r="N72" s="177" t="str">
        <f t="shared" si="77"/>
        <v xml:space="preserve"> </v>
      </c>
      <c r="O72" s="177" t="str">
        <f t="shared" si="78"/>
        <v xml:space="preserve"> </v>
      </c>
      <c r="P72" s="177" t="str">
        <f t="shared" si="79"/>
        <v xml:space="preserve"> </v>
      </c>
      <c r="Q72" s="178" t="str">
        <f t="shared" si="80"/>
        <v xml:space="preserve"> </v>
      </c>
      <c r="R72" s="178" t="str">
        <f t="shared" si="81"/>
        <v xml:space="preserve"> </v>
      </c>
      <c r="S72" s="179" t="str">
        <f t="shared" si="82"/>
        <v xml:space="preserve"> </v>
      </c>
      <c r="T72" s="176" t="e">
        <f t="shared" si="83"/>
        <v>#VALUE!</v>
      </c>
      <c r="U72" s="180" t="e">
        <f t="shared" si="84"/>
        <v>#VALUE!</v>
      </c>
      <c r="V72" s="181" t="e">
        <f t="shared" si="85"/>
        <v>#VALUE!</v>
      </c>
      <c r="W72" s="182" t="str">
        <f t="shared" si="86"/>
        <v>donnée(s) manquante(s)</v>
      </c>
      <c r="X72" s="183" t="str">
        <f t="shared" si="87"/>
        <v>donnée(s) manquante(s)</v>
      </c>
      <c r="Y72" s="178" t="str">
        <f t="shared" si="88"/>
        <v xml:space="preserve"> </v>
      </c>
      <c r="Z72" s="178" t="str">
        <f t="shared" si="89"/>
        <v xml:space="preserve"> </v>
      </c>
      <c r="AA72" s="178" t="str">
        <f t="shared" si="90"/>
        <v xml:space="preserve"> </v>
      </c>
      <c r="AB72" s="184" t="str">
        <f t="shared" si="91"/>
        <v xml:space="preserve"> </v>
      </c>
      <c r="AC72" s="184" t="str">
        <f t="shared" si="92"/>
        <v xml:space="preserve"> </v>
      </c>
      <c r="AD72" s="184" t="str">
        <f t="shared" si="98"/>
        <v xml:space="preserve"> </v>
      </c>
      <c r="AE72" s="185" t="e">
        <f t="shared" si="93"/>
        <v>#VALUE!</v>
      </c>
      <c r="AF72" s="185" t="e">
        <f t="shared" si="94"/>
        <v>#VALUE!</v>
      </c>
      <c r="AG72" s="212" t="e">
        <f t="shared" si="95"/>
        <v>#VALUE!</v>
      </c>
      <c r="AH72" s="73" t="e">
        <f t="shared" si="99"/>
        <v>#VALUE!</v>
      </c>
      <c r="AI72" s="74" t="e">
        <f t="shared" si="100"/>
        <v>#VALUE!</v>
      </c>
      <c r="AJ72" s="186" t="e">
        <f t="shared" si="96"/>
        <v>#VALUE!</v>
      </c>
      <c r="AK72" s="186" t="e">
        <f t="shared" si="97"/>
        <v>#VALUE!</v>
      </c>
    </row>
    <row r="73" spans="1:37" x14ac:dyDescent="0.25">
      <c r="A73" s="114" t="s">
        <v>74</v>
      </c>
      <c r="B73" s="197"/>
      <c r="C73" s="102"/>
      <c r="D73" s="103"/>
      <c r="E73" s="103"/>
      <c r="F73" s="104"/>
      <c r="G73" s="105"/>
      <c r="H73" s="198"/>
      <c r="I73" s="106"/>
      <c r="J73" s="106"/>
      <c r="K73" s="106"/>
      <c r="L73" s="107"/>
      <c r="M73" s="176" t="str">
        <f t="shared" si="76"/>
        <v xml:space="preserve"> </v>
      </c>
      <c r="N73" s="177" t="str">
        <f t="shared" si="77"/>
        <v xml:space="preserve"> </v>
      </c>
      <c r="O73" s="177" t="str">
        <f t="shared" si="78"/>
        <v xml:space="preserve"> </v>
      </c>
      <c r="P73" s="177" t="str">
        <f t="shared" si="79"/>
        <v xml:space="preserve"> </v>
      </c>
      <c r="Q73" s="178" t="str">
        <f t="shared" si="80"/>
        <v xml:space="preserve"> </v>
      </c>
      <c r="R73" s="178" t="str">
        <f t="shared" si="81"/>
        <v xml:space="preserve"> </v>
      </c>
      <c r="S73" s="179" t="str">
        <f t="shared" si="82"/>
        <v xml:space="preserve"> </v>
      </c>
      <c r="T73" s="176" t="e">
        <f t="shared" si="83"/>
        <v>#VALUE!</v>
      </c>
      <c r="U73" s="180" t="e">
        <f t="shared" si="84"/>
        <v>#VALUE!</v>
      </c>
      <c r="V73" s="181" t="e">
        <f t="shared" si="85"/>
        <v>#VALUE!</v>
      </c>
      <c r="W73" s="182" t="str">
        <f t="shared" si="86"/>
        <v>donnée(s) manquante(s)</v>
      </c>
      <c r="X73" s="183" t="str">
        <f t="shared" si="87"/>
        <v>donnée(s) manquante(s)</v>
      </c>
      <c r="Y73" s="178" t="str">
        <f t="shared" si="88"/>
        <v xml:space="preserve"> </v>
      </c>
      <c r="Z73" s="178" t="str">
        <f t="shared" si="89"/>
        <v xml:space="preserve"> </v>
      </c>
      <c r="AA73" s="178" t="str">
        <f t="shared" si="90"/>
        <v xml:space="preserve"> </v>
      </c>
      <c r="AB73" s="184" t="str">
        <f t="shared" si="91"/>
        <v xml:space="preserve"> </v>
      </c>
      <c r="AC73" s="184" t="str">
        <f t="shared" si="92"/>
        <v xml:space="preserve"> </v>
      </c>
      <c r="AD73" s="184" t="str">
        <f t="shared" si="98"/>
        <v xml:space="preserve"> </v>
      </c>
      <c r="AE73" s="185" t="e">
        <f t="shared" si="93"/>
        <v>#VALUE!</v>
      </c>
      <c r="AF73" s="185" t="e">
        <f t="shared" si="94"/>
        <v>#VALUE!</v>
      </c>
      <c r="AG73" s="212" t="e">
        <f t="shared" si="95"/>
        <v>#VALUE!</v>
      </c>
      <c r="AH73" s="73" t="e">
        <f t="shared" si="99"/>
        <v>#VALUE!</v>
      </c>
      <c r="AI73" s="74" t="e">
        <f t="shared" si="100"/>
        <v>#VALUE!</v>
      </c>
      <c r="AJ73" s="186" t="e">
        <f t="shared" si="96"/>
        <v>#VALUE!</v>
      </c>
      <c r="AK73" s="186" t="e">
        <f t="shared" si="97"/>
        <v>#VALUE!</v>
      </c>
    </row>
    <row r="74" spans="1:37" x14ac:dyDescent="0.25">
      <c r="A74" s="114" t="s">
        <v>74</v>
      </c>
      <c r="B74" s="197"/>
      <c r="C74" s="102"/>
      <c r="D74" s="103"/>
      <c r="E74" s="103"/>
      <c r="F74" s="104"/>
      <c r="G74" s="105"/>
      <c r="H74" s="198"/>
      <c r="I74" s="106"/>
      <c r="J74" s="106"/>
      <c r="K74" s="106"/>
      <c r="L74" s="107"/>
      <c r="M74" s="176" t="str">
        <f t="shared" si="76"/>
        <v xml:space="preserve"> </v>
      </c>
      <c r="N74" s="177" t="str">
        <f t="shared" si="77"/>
        <v xml:space="preserve"> </v>
      </c>
      <c r="O74" s="177" t="str">
        <f t="shared" si="78"/>
        <v xml:space="preserve"> </v>
      </c>
      <c r="P74" s="177" t="str">
        <f t="shared" si="79"/>
        <v xml:space="preserve"> </v>
      </c>
      <c r="Q74" s="178" t="str">
        <f t="shared" si="80"/>
        <v xml:space="preserve"> </v>
      </c>
      <c r="R74" s="178" t="str">
        <f t="shared" si="81"/>
        <v xml:space="preserve"> </v>
      </c>
      <c r="S74" s="179" t="str">
        <f t="shared" si="82"/>
        <v xml:space="preserve"> </v>
      </c>
      <c r="T74" s="176" t="e">
        <f t="shared" si="83"/>
        <v>#VALUE!</v>
      </c>
      <c r="U74" s="180" t="e">
        <f t="shared" si="84"/>
        <v>#VALUE!</v>
      </c>
      <c r="V74" s="181" t="e">
        <f t="shared" si="85"/>
        <v>#VALUE!</v>
      </c>
      <c r="W74" s="182" t="str">
        <f t="shared" si="86"/>
        <v>donnée(s) manquante(s)</v>
      </c>
      <c r="X74" s="183" t="str">
        <f t="shared" si="87"/>
        <v>donnée(s) manquante(s)</v>
      </c>
      <c r="Y74" s="178" t="str">
        <f t="shared" si="88"/>
        <v xml:space="preserve"> </v>
      </c>
      <c r="Z74" s="178" t="str">
        <f t="shared" si="89"/>
        <v xml:space="preserve"> </v>
      </c>
      <c r="AA74" s="178" t="str">
        <f t="shared" si="90"/>
        <v xml:space="preserve"> </v>
      </c>
      <c r="AB74" s="184" t="str">
        <f t="shared" si="91"/>
        <v xml:space="preserve"> </v>
      </c>
      <c r="AC74" s="184" t="str">
        <f t="shared" si="92"/>
        <v xml:space="preserve"> </v>
      </c>
      <c r="AD74" s="184" t="str">
        <f t="shared" si="98"/>
        <v xml:space="preserve"> </v>
      </c>
      <c r="AE74" s="185" t="e">
        <f t="shared" si="93"/>
        <v>#VALUE!</v>
      </c>
      <c r="AF74" s="185" t="e">
        <f t="shared" si="94"/>
        <v>#VALUE!</v>
      </c>
      <c r="AG74" s="212" t="e">
        <f t="shared" si="95"/>
        <v>#VALUE!</v>
      </c>
      <c r="AH74" s="73" t="e">
        <f t="shared" si="99"/>
        <v>#VALUE!</v>
      </c>
      <c r="AI74" s="74" t="e">
        <f t="shared" si="100"/>
        <v>#VALUE!</v>
      </c>
      <c r="AJ74" s="186" t="e">
        <f t="shared" si="96"/>
        <v>#VALUE!</v>
      </c>
      <c r="AK74" s="186" t="e">
        <f t="shared" si="97"/>
        <v>#VALUE!</v>
      </c>
    </row>
    <row r="75" spans="1:37" x14ac:dyDescent="0.25">
      <c r="A75" s="114" t="s">
        <v>74</v>
      </c>
      <c r="B75" s="197"/>
      <c r="C75" s="102"/>
      <c r="D75" s="103"/>
      <c r="E75" s="103"/>
      <c r="F75" s="104"/>
      <c r="G75" s="105"/>
      <c r="H75" s="198"/>
      <c r="I75" s="106"/>
      <c r="J75" s="106"/>
      <c r="K75" s="106"/>
      <c r="L75" s="107"/>
      <c r="M75" s="176" t="str">
        <f t="shared" si="76"/>
        <v xml:space="preserve"> </v>
      </c>
      <c r="N75" s="177" t="str">
        <f t="shared" si="77"/>
        <v xml:space="preserve"> </v>
      </c>
      <c r="O75" s="177" t="str">
        <f t="shared" si="78"/>
        <v xml:space="preserve"> </v>
      </c>
      <c r="P75" s="177" t="str">
        <f t="shared" si="79"/>
        <v xml:space="preserve"> </v>
      </c>
      <c r="Q75" s="178" t="str">
        <f t="shared" si="80"/>
        <v xml:space="preserve"> </v>
      </c>
      <c r="R75" s="178" t="str">
        <f t="shared" si="81"/>
        <v xml:space="preserve"> </v>
      </c>
      <c r="S75" s="179" t="str">
        <f t="shared" si="82"/>
        <v xml:space="preserve"> </v>
      </c>
      <c r="T75" s="176" t="e">
        <f t="shared" si="83"/>
        <v>#VALUE!</v>
      </c>
      <c r="U75" s="180" t="e">
        <f t="shared" si="84"/>
        <v>#VALUE!</v>
      </c>
      <c r="V75" s="181" t="e">
        <f t="shared" si="85"/>
        <v>#VALUE!</v>
      </c>
      <c r="W75" s="182" t="str">
        <f t="shared" si="86"/>
        <v>donnée(s) manquante(s)</v>
      </c>
      <c r="X75" s="183" t="str">
        <f t="shared" si="87"/>
        <v>donnée(s) manquante(s)</v>
      </c>
      <c r="Y75" s="178" t="str">
        <f t="shared" si="88"/>
        <v xml:space="preserve"> </v>
      </c>
      <c r="Z75" s="178" t="str">
        <f t="shared" si="89"/>
        <v xml:space="preserve"> </v>
      </c>
      <c r="AA75" s="178" t="str">
        <f t="shared" si="90"/>
        <v xml:space="preserve"> </v>
      </c>
      <c r="AB75" s="184" t="str">
        <f t="shared" si="91"/>
        <v xml:space="preserve"> </v>
      </c>
      <c r="AC75" s="184" t="str">
        <f t="shared" si="92"/>
        <v xml:space="preserve"> </v>
      </c>
      <c r="AD75" s="184" t="str">
        <f t="shared" si="98"/>
        <v xml:space="preserve"> </v>
      </c>
      <c r="AE75" s="185" t="e">
        <f t="shared" si="93"/>
        <v>#VALUE!</v>
      </c>
      <c r="AF75" s="185" t="e">
        <f t="shared" si="94"/>
        <v>#VALUE!</v>
      </c>
      <c r="AG75" s="212" t="e">
        <f t="shared" si="95"/>
        <v>#VALUE!</v>
      </c>
      <c r="AH75" s="73" t="e">
        <f t="shared" si="99"/>
        <v>#VALUE!</v>
      </c>
      <c r="AI75" s="74" t="e">
        <f t="shared" si="100"/>
        <v>#VALUE!</v>
      </c>
      <c r="AJ75" s="186" t="e">
        <f t="shared" si="96"/>
        <v>#VALUE!</v>
      </c>
      <c r="AK75" s="186" t="e">
        <f t="shared" si="97"/>
        <v>#VALUE!</v>
      </c>
    </row>
    <row r="76" spans="1:37" x14ac:dyDescent="0.25">
      <c r="A76" s="114" t="s">
        <v>74</v>
      </c>
      <c r="B76" s="197"/>
      <c r="C76" s="102"/>
      <c r="D76" s="103"/>
      <c r="E76" s="103"/>
      <c r="F76" s="104"/>
      <c r="G76" s="105"/>
      <c r="H76" s="198"/>
      <c r="I76" s="106"/>
      <c r="J76" s="106"/>
      <c r="K76" s="106"/>
      <c r="L76" s="107"/>
      <c r="M76" s="176" t="str">
        <f t="shared" si="76"/>
        <v xml:space="preserve"> </v>
      </c>
      <c r="N76" s="177" t="str">
        <f t="shared" si="77"/>
        <v xml:space="preserve"> </v>
      </c>
      <c r="O76" s="177" t="str">
        <f t="shared" si="78"/>
        <v xml:space="preserve"> </v>
      </c>
      <c r="P76" s="177" t="str">
        <f t="shared" si="79"/>
        <v xml:space="preserve"> </v>
      </c>
      <c r="Q76" s="178" t="str">
        <f t="shared" si="80"/>
        <v xml:space="preserve"> </v>
      </c>
      <c r="R76" s="178" t="str">
        <f t="shared" si="81"/>
        <v xml:space="preserve"> </v>
      </c>
      <c r="S76" s="179" t="str">
        <f t="shared" si="82"/>
        <v xml:space="preserve"> </v>
      </c>
      <c r="T76" s="176" t="e">
        <f t="shared" si="83"/>
        <v>#VALUE!</v>
      </c>
      <c r="U76" s="180" t="e">
        <f t="shared" si="84"/>
        <v>#VALUE!</v>
      </c>
      <c r="V76" s="181" t="e">
        <f t="shared" si="85"/>
        <v>#VALUE!</v>
      </c>
      <c r="W76" s="182" t="str">
        <f t="shared" si="86"/>
        <v>donnée(s) manquante(s)</v>
      </c>
      <c r="X76" s="183" t="str">
        <f t="shared" si="87"/>
        <v>donnée(s) manquante(s)</v>
      </c>
      <c r="Y76" s="178" t="str">
        <f t="shared" si="88"/>
        <v xml:space="preserve"> </v>
      </c>
      <c r="Z76" s="178" t="str">
        <f t="shared" si="89"/>
        <v xml:space="preserve"> </v>
      </c>
      <c r="AA76" s="178" t="str">
        <f t="shared" si="90"/>
        <v xml:space="preserve"> </v>
      </c>
      <c r="AB76" s="184" t="str">
        <f t="shared" si="91"/>
        <v xml:space="preserve"> </v>
      </c>
      <c r="AC76" s="184" t="str">
        <f t="shared" si="92"/>
        <v xml:space="preserve"> </v>
      </c>
      <c r="AD76" s="184" t="str">
        <f t="shared" si="98"/>
        <v xml:space="preserve"> </v>
      </c>
      <c r="AE76" s="185" t="e">
        <f t="shared" si="93"/>
        <v>#VALUE!</v>
      </c>
      <c r="AF76" s="185" t="e">
        <f t="shared" si="94"/>
        <v>#VALUE!</v>
      </c>
      <c r="AG76" s="212" t="e">
        <f t="shared" si="95"/>
        <v>#VALUE!</v>
      </c>
      <c r="AH76" s="73" t="e">
        <f t="shared" si="99"/>
        <v>#VALUE!</v>
      </c>
      <c r="AI76" s="74" t="e">
        <f t="shared" si="100"/>
        <v>#VALUE!</v>
      </c>
      <c r="AJ76" s="186" t="e">
        <f t="shared" si="96"/>
        <v>#VALUE!</v>
      </c>
      <c r="AK76" s="186" t="e">
        <f t="shared" si="97"/>
        <v>#VALUE!</v>
      </c>
    </row>
    <row r="77" spans="1:37" x14ac:dyDescent="0.25">
      <c r="A77" s="114" t="s">
        <v>74</v>
      </c>
      <c r="B77" s="197"/>
      <c r="C77" s="102"/>
      <c r="D77" s="103"/>
      <c r="E77" s="103"/>
      <c r="F77" s="104"/>
      <c r="G77" s="105"/>
      <c r="H77" s="198"/>
      <c r="I77" s="106"/>
      <c r="J77" s="106"/>
      <c r="K77" s="106"/>
      <c r="L77" s="107"/>
      <c r="M77" s="176" t="str">
        <f t="shared" si="76"/>
        <v xml:space="preserve"> </v>
      </c>
      <c r="N77" s="177" t="str">
        <f t="shared" si="77"/>
        <v xml:space="preserve"> </v>
      </c>
      <c r="O77" s="177" t="str">
        <f t="shared" si="78"/>
        <v xml:space="preserve"> </v>
      </c>
      <c r="P77" s="177" t="str">
        <f t="shared" si="79"/>
        <v xml:space="preserve"> </v>
      </c>
      <c r="Q77" s="178" t="str">
        <f t="shared" si="80"/>
        <v xml:space="preserve"> </v>
      </c>
      <c r="R77" s="178" t="str">
        <f t="shared" si="81"/>
        <v xml:space="preserve"> </v>
      </c>
      <c r="S77" s="179" t="str">
        <f t="shared" si="82"/>
        <v xml:space="preserve"> </v>
      </c>
      <c r="T77" s="176" t="e">
        <f t="shared" si="83"/>
        <v>#VALUE!</v>
      </c>
      <c r="U77" s="180" t="e">
        <f t="shared" si="84"/>
        <v>#VALUE!</v>
      </c>
      <c r="V77" s="181" t="e">
        <f t="shared" si="85"/>
        <v>#VALUE!</v>
      </c>
      <c r="W77" s="182" t="str">
        <f t="shared" si="86"/>
        <v>donnée(s) manquante(s)</v>
      </c>
      <c r="X77" s="183" t="str">
        <f t="shared" si="87"/>
        <v>donnée(s) manquante(s)</v>
      </c>
      <c r="Y77" s="178" t="str">
        <f t="shared" si="88"/>
        <v xml:space="preserve"> </v>
      </c>
      <c r="Z77" s="178" t="str">
        <f t="shared" si="89"/>
        <v xml:space="preserve"> </v>
      </c>
      <c r="AA77" s="178" t="str">
        <f t="shared" si="90"/>
        <v xml:space="preserve"> </v>
      </c>
      <c r="AB77" s="184" t="str">
        <f t="shared" si="91"/>
        <v xml:space="preserve"> </v>
      </c>
      <c r="AC77" s="184" t="str">
        <f t="shared" si="92"/>
        <v xml:space="preserve"> </v>
      </c>
      <c r="AD77" s="184" t="str">
        <f t="shared" si="98"/>
        <v xml:space="preserve"> </v>
      </c>
      <c r="AE77" s="185" t="e">
        <f t="shared" si="93"/>
        <v>#VALUE!</v>
      </c>
      <c r="AF77" s="185" t="e">
        <f t="shared" si="94"/>
        <v>#VALUE!</v>
      </c>
      <c r="AG77" s="212" t="e">
        <f t="shared" si="95"/>
        <v>#VALUE!</v>
      </c>
      <c r="AH77" s="73" t="e">
        <f t="shared" si="99"/>
        <v>#VALUE!</v>
      </c>
      <c r="AI77" s="74" t="e">
        <f t="shared" si="100"/>
        <v>#VALUE!</v>
      </c>
      <c r="AJ77" s="186" t="e">
        <f t="shared" si="96"/>
        <v>#VALUE!</v>
      </c>
      <c r="AK77" s="186" t="e">
        <f t="shared" si="97"/>
        <v>#VALUE!</v>
      </c>
    </row>
    <row r="78" spans="1:37" x14ac:dyDescent="0.25">
      <c r="A78" s="114" t="s">
        <v>74</v>
      </c>
      <c r="B78" s="197"/>
      <c r="C78" s="102"/>
      <c r="D78" s="103"/>
      <c r="E78" s="103"/>
      <c r="F78" s="104"/>
      <c r="G78" s="105"/>
      <c r="H78" s="198"/>
      <c r="I78" s="106"/>
      <c r="J78" s="106"/>
      <c r="K78" s="106"/>
      <c r="L78" s="107"/>
      <c r="M78" s="176" t="str">
        <f t="shared" si="76"/>
        <v xml:space="preserve"> </v>
      </c>
      <c r="N78" s="177" t="str">
        <f t="shared" si="77"/>
        <v xml:space="preserve"> </v>
      </c>
      <c r="O78" s="177" t="str">
        <f t="shared" si="78"/>
        <v xml:space="preserve"> </v>
      </c>
      <c r="P78" s="177" t="str">
        <f t="shared" si="79"/>
        <v xml:space="preserve"> </v>
      </c>
      <c r="Q78" s="178" t="str">
        <f t="shared" si="80"/>
        <v xml:space="preserve"> </v>
      </c>
      <c r="R78" s="178" t="str">
        <f t="shared" si="81"/>
        <v xml:space="preserve"> </v>
      </c>
      <c r="S78" s="179" t="str">
        <f t="shared" si="82"/>
        <v xml:space="preserve"> </v>
      </c>
      <c r="T78" s="176" t="e">
        <f t="shared" si="83"/>
        <v>#VALUE!</v>
      </c>
      <c r="U78" s="180" t="e">
        <f t="shared" si="84"/>
        <v>#VALUE!</v>
      </c>
      <c r="V78" s="181" t="e">
        <f t="shared" si="85"/>
        <v>#VALUE!</v>
      </c>
      <c r="W78" s="182" t="str">
        <f t="shared" si="86"/>
        <v>donnée(s) manquante(s)</v>
      </c>
      <c r="X78" s="183" t="str">
        <f t="shared" si="87"/>
        <v>donnée(s) manquante(s)</v>
      </c>
      <c r="Y78" s="178" t="str">
        <f t="shared" si="88"/>
        <v xml:space="preserve"> </v>
      </c>
      <c r="Z78" s="178" t="str">
        <f t="shared" si="89"/>
        <v xml:space="preserve"> </v>
      </c>
      <c r="AA78" s="178" t="str">
        <f t="shared" si="90"/>
        <v xml:space="preserve"> </v>
      </c>
      <c r="AB78" s="184" t="str">
        <f t="shared" si="91"/>
        <v xml:space="preserve"> </v>
      </c>
      <c r="AC78" s="184" t="str">
        <f t="shared" si="92"/>
        <v xml:space="preserve"> </v>
      </c>
      <c r="AD78" s="184" t="str">
        <f t="shared" si="98"/>
        <v xml:space="preserve"> </v>
      </c>
      <c r="AE78" s="185" t="e">
        <f t="shared" si="93"/>
        <v>#VALUE!</v>
      </c>
      <c r="AF78" s="185" t="e">
        <f t="shared" si="94"/>
        <v>#VALUE!</v>
      </c>
      <c r="AG78" s="212" t="e">
        <f t="shared" si="95"/>
        <v>#VALUE!</v>
      </c>
      <c r="AH78" s="73" t="e">
        <f t="shared" si="99"/>
        <v>#VALUE!</v>
      </c>
      <c r="AI78" s="74" t="e">
        <f t="shared" si="100"/>
        <v>#VALUE!</v>
      </c>
      <c r="AJ78" s="186" t="e">
        <f t="shared" si="96"/>
        <v>#VALUE!</v>
      </c>
      <c r="AK78" s="186" t="e">
        <f t="shared" si="97"/>
        <v>#VALUE!</v>
      </c>
    </row>
    <row r="79" spans="1:37" x14ac:dyDescent="0.25">
      <c r="A79" s="114" t="s">
        <v>74</v>
      </c>
      <c r="B79" s="197"/>
      <c r="C79" s="102"/>
      <c r="D79" s="103"/>
      <c r="E79" s="103"/>
      <c r="F79" s="104"/>
      <c r="G79" s="105"/>
      <c r="H79" s="198"/>
      <c r="I79" s="106"/>
      <c r="J79" s="106"/>
      <c r="K79" s="106"/>
      <c r="L79" s="107"/>
      <c r="M79" s="176" t="str">
        <f t="shared" si="76"/>
        <v xml:space="preserve"> </v>
      </c>
      <c r="N79" s="177" t="str">
        <f t="shared" si="77"/>
        <v xml:space="preserve"> </v>
      </c>
      <c r="O79" s="177" t="str">
        <f t="shared" si="78"/>
        <v xml:space="preserve"> </v>
      </c>
      <c r="P79" s="177" t="str">
        <f t="shared" si="79"/>
        <v xml:space="preserve"> </v>
      </c>
      <c r="Q79" s="178" t="str">
        <f t="shared" si="80"/>
        <v xml:space="preserve"> </v>
      </c>
      <c r="R79" s="178" t="str">
        <f t="shared" si="81"/>
        <v xml:space="preserve"> </v>
      </c>
      <c r="S79" s="179" t="str">
        <f t="shared" si="82"/>
        <v xml:space="preserve"> </v>
      </c>
      <c r="T79" s="176" t="e">
        <f t="shared" si="83"/>
        <v>#VALUE!</v>
      </c>
      <c r="U79" s="180" t="e">
        <f t="shared" si="84"/>
        <v>#VALUE!</v>
      </c>
      <c r="V79" s="181" t="e">
        <f t="shared" si="85"/>
        <v>#VALUE!</v>
      </c>
      <c r="W79" s="182" t="str">
        <f t="shared" si="86"/>
        <v>donnée(s) manquante(s)</v>
      </c>
      <c r="X79" s="183" t="str">
        <f t="shared" si="87"/>
        <v>donnée(s) manquante(s)</v>
      </c>
      <c r="Y79" s="178" t="str">
        <f t="shared" si="88"/>
        <v xml:space="preserve"> </v>
      </c>
      <c r="Z79" s="178" t="str">
        <f t="shared" si="89"/>
        <v xml:space="preserve"> </v>
      </c>
      <c r="AA79" s="178" t="str">
        <f t="shared" si="90"/>
        <v xml:space="preserve"> </v>
      </c>
      <c r="AB79" s="184" t="str">
        <f t="shared" si="91"/>
        <v xml:space="preserve"> </v>
      </c>
      <c r="AC79" s="184" t="str">
        <f t="shared" si="92"/>
        <v xml:space="preserve"> </v>
      </c>
      <c r="AD79" s="184" t="str">
        <f t="shared" si="98"/>
        <v xml:space="preserve"> </v>
      </c>
      <c r="AE79" s="185" t="e">
        <f t="shared" si="93"/>
        <v>#VALUE!</v>
      </c>
      <c r="AF79" s="185" t="e">
        <f t="shared" si="94"/>
        <v>#VALUE!</v>
      </c>
      <c r="AG79" s="212" t="e">
        <f t="shared" si="95"/>
        <v>#VALUE!</v>
      </c>
      <c r="AH79" s="73" t="e">
        <f t="shared" si="99"/>
        <v>#VALUE!</v>
      </c>
      <c r="AI79" s="74" t="e">
        <f t="shared" si="100"/>
        <v>#VALUE!</v>
      </c>
      <c r="AJ79" s="186" t="e">
        <f t="shared" si="96"/>
        <v>#VALUE!</v>
      </c>
      <c r="AK79" s="186" t="e">
        <f t="shared" si="97"/>
        <v>#VALUE!</v>
      </c>
    </row>
    <row r="80" spans="1:37" x14ac:dyDescent="0.25">
      <c r="A80" s="114" t="s">
        <v>74</v>
      </c>
      <c r="B80" s="197"/>
      <c r="C80" s="102"/>
      <c r="D80" s="103"/>
      <c r="E80" s="103"/>
      <c r="F80" s="104"/>
      <c r="G80" s="105"/>
      <c r="H80" s="198"/>
      <c r="I80" s="106"/>
      <c r="J80" s="106"/>
      <c r="K80" s="106"/>
      <c r="L80" s="107"/>
      <c r="M80" s="176" t="str">
        <f t="shared" si="76"/>
        <v xml:space="preserve"> </v>
      </c>
      <c r="N80" s="177" t="str">
        <f t="shared" si="77"/>
        <v xml:space="preserve"> </v>
      </c>
      <c r="O80" s="177" t="str">
        <f t="shared" si="78"/>
        <v xml:space="preserve"> </v>
      </c>
      <c r="P80" s="177" t="str">
        <f t="shared" si="79"/>
        <v xml:space="preserve"> </v>
      </c>
      <c r="Q80" s="178" t="str">
        <f t="shared" si="80"/>
        <v xml:space="preserve"> </v>
      </c>
      <c r="R80" s="178" t="str">
        <f t="shared" si="81"/>
        <v xml:space="preserve"> </v>
      </c>
      <c r="S80" s="179" t="str">
        <f t="shared" si="82"/>
        <v xml:space="preserve"> </v>
      </c>
      <c r="T80" s="176" t="e">
        <f t="shared" si="83"/>
        <v>#VALUE!</v>
      </c>
      <c r="U80" s="180" t="e">
        <f t="shared" si="84"/>
        <v>#VALUE!</v>
      </c>
      <c r="V80" s="181" t="e">
        <f t="shared" si="85"/>
        <v>#VALUE!</v>
      </c>
      <c r="W80" s="182" t="str">
        <f t="shared" si="86"/>
        <v>donnée(s) manquante(s)</v>
      </c>
      <c r="X80" s="183" t="str">
        <f t="shared" si="87"/>
        <v>donnée(s) manquante(s)</v>
      </c>
      <c r="Y80" s="178" t="str">
        <f t="shared" si="88"/>
        <v xml:space="preserve"> </v>
      </c>
      <c r="Z80" s="178" t="str">
        <f t="shared" si="89"/>
        <v xml:space="preserve"> </v>
      </c>
      <c r="AA80" s="178" t="str">
        <f t="shared" si="90"/>
        <v xml:space="preserve"> </v>
      </c>
      <c r="AB80" s="184" t="str">
        <f t="shared" si="91"/>
        <v xml:space="preserve"> </v>
      </c>
      <c r="AC80" s="184" t="str">
        <f t="shared" si="92"/>
        <v xml:space="preserve"> </v>
      </c>
      <c r="AD80" s="184" t="str">
        <f t="shared" si="98"/>
        <v xml:space="preserve"> </v>
      </c>
      <c r="AE80" s="185" t="e">
        <f t="shared" si="93"/>
        <v>#VALUE!</v>
      </c>
      <c r="AF80" s="185" t="e">
        <f t="shared" si="94"/>
        <v>#VALUE!</v>
      </c>
      <c r="AG80" s="212" t="e">
        <f t="shared" si="95"/>
        <v>#VALUE!</v>
      </c>
      <c r="AH80" s="73" t="e">
        <f t="shared" si="99"/>
        <v>#VALUE!</v>
      </c>
      <c r="AI80" s="74" t="e">
        <f t="shared" si="100"/>
        <v>#VALUE!</v>
      </c>
      <c r="AJ80" s="186" t="e">
        <f t="shared" si="96"/>
        <v>#VALUE!</v>
      </c>
      <c r="AK80" s="186" t="e">
        <f t="shared" si="97"/>
        <v>#VALUE!</v>
      </c>
    </row>
    <row r="81" spans="1:37" x14ac:dyDescent="0.25">
      <c r="A81" s="114" t="s">
        <v>74</v>
      </c>
      <c r="B81" s="197"/>
      <c r="C81" s="102"/>
      <c r="D81" s="103"/>
      <c r="E81" s="103"/>
      <c r="F81" s="104"/>
      <c r="G81" s="105"/>
      <c r="H81" s="198"/>
      <c r="I81" s="106"/>
      <c r="J81" s="106"/>
      <c r="K81" s="106"/>
      <c r="L81" s="107"/>
      <c r="M81" s="176" t="str">
        <f t="shared" si="76"/>
        <v xml:space="preserve"> </v>
      </c>
      <c r="N81" s="177" t="str">
        <f t="shared" si="77"/>
        <v xml:space="preserve"> </v>
      </c>
      <c r="O81" s="177" t="str">
        <f t="shared" si="78"/>
        <v xml:space="preserve"> </v>
      </c>
      <c r="P81" s="177" t="str">
        <f t="shared" si="79"/>
        <v xml:space="preserve"> </v>
      </c>
      <c r="Q81" s="178" t="str">
        <f t="shared" si="80"/>
        <v xml:space="preserve"> </v>
      </c>
      <c r="R81" s="178" t="str">
        <f t="shared" si="81"/>
        <v xml:space="preserve"> </v>
      </c>
      <c r="S81" s="179" t="str">
        <f t="shared" si="82"/>
        <v xml:space="preserve"> </v>
      </c>
      <c r="T81" s="176" t="e">
        <f t="shared" si="83"/>
        <v>#VALUE!</v>
      </c>
      <c r="U81" s="180" t="e">
        <f t="shared" si="84"/>
        <v>#VALUE!</v>
      </c>
      <c r="V81" s="181" t="e">
        <f t="shared" si="85"/>
        <v>#VALUE!</v>
      </c>
      <c r="W81" s="182" t="str">
        <f t="shared" si="86"/>
        <v>donnée(s) manquante(s)</v>
      </c>
      <c r="X81" s="183" t="str">
        <f t="shared" si="87"/>
        <v>donnée(s) manquante(s)</v>
      </c>
      <c r="Y81" s="178" t="str">
        <f t="shared" si="88"/>
        <v xml:space="preserve"> </v>
      </c>
      <c r="Z81" s="178" t="str">
        <f t="shared" si="89"/>
        <v xml:space="preserve"> </v>
      </c>
      <c r="AA81" s="178" t="str">
        <f t="shared" si="90"/>
        <v xml:space="preserve"> </v>
      </c>
      <c r="AB81" s="184" t="str">
        <f t="shared" si="91"/>
        <v xml:space="preserve"> </v>
      </c>
      <c r="AC81" s="184" t="str">
        <f t="shared" si="92"/>
        <v xml:space="preserve"> </v>
      </c>
      <c r="AD81" s="184" t="str">
        <f t="shared" si="98"/>
        <v xml:space="preserve"> </v>
      </c>
      <c r="AE81" s="185" t="e">
        <f t="shared" si="93"/>
        <v>#VALUE!</v>
      </c>
      <c r="AF81" s="185" t="e">
        <f t="shared" si="94"/>
        <v>#VALUE!</v>
      </c>
      <c r="AG81" s="212" t="e">
        <f t="shared" si="95"/>
        <v>#VALUE!</v>
      </c>
      <c r="AH81" s="73" t="e">
        <f t="shared" si="99"/>
        <v>#VALUE!</v>
      </c>
      <c r="AI81" s="74" t="e">
        <f t="shared" si="100"/>
        <v>#VALUE!</v>
      </c>
      <c r="AJ81" s="186" t="e">
        <f t="shared" si="96"/>
        <v>#VALUE!</v>
      </c>
      <c r="AK81" s="186" t="e">
        <f t="shared" si="97"/>
        <v>#VALUE!</v>
      </c>
    </row>
    <row r="82" spans="1:37" x14ac:dyDescent="0.25">
      <c r="A82" s="114" t="s">
        <v>74</v>
      </c>
      <c r="B82" s="197"/>
      <c r="C82" s="102"/>
      <c r="D82" s="103"/>
      <c r="E82" s="103"/>
      <c r="F82" s="104"/>
      <c r="G82" s="105"/>
      <c r="H82" s="198"/>
      <c r="I82" s="106"/>
      <c r="J82" s="106"/>
      <c r="K82" s="106"/>
      <c r="L82" s="107"/>
      <c r="M82" s="176" t="str">
        <f t="shared" si="76"/>
        <v xml:space="preserve"> </v>
      </c>
      <c r="N82" s="177" t="str">
        <f t="shared" si="77"/>
        <v xml:space="preserve"> </v>
      </c>
      <c r="O82" s="177" t="str">
        <f t="shared" si="78"/>
        <v xml:space="preserve"> </v>
      </c>
      <c r="P82" s="177" t="str">
        <f t="shared" si="79"/>
        <v xml:space="preserve"> </v>
      </c>
      <c r="Q82" s="178" t="str">
        <f t="shared" si="80"/>
        <v xml:space="preserve"> </v>
      </c>
      <c r="R82" s="178" t="str">
        <f t="shared" si="81"/>
        <v xml:space="preserve"> </v>
      </c>
      <c r="S82" s="179" t="str">
        <f t="shared" si="82"/>
        <v xml:space="preserve"> </v>
      </c>
      <c r="T82" s="176" t="e">
        <f t="shared" si="83"/>
        <v>#VALUE!</v>
      </c>
      <c r="U82" s="180" t="e">
        <f t="shared" si="84"/>
        <v>#VALUE!</v>
      </c>
      <c r="V82" s="181" t="e">
        <f t="shared" si="85"/>
        <v>#VALUE!</v>
      </c>
      <c r="W82" s="182" t="str">
        <f t="shared" si="86"/>
        <v>donnée(s) manquante(s)</v>
      </c>
      <c r="X82" s="183" t="str">
        <f t="shared" si="87"/>
        <v>donnée(s) manquante(s)</v>
      </c>
      <c r="Y82" s="178" t="str">
        <f t="shared" si="88"/>
        <v xml:space="preserve"> </v>
      </c>
      <c r="Z82" s="178" t="str">
        <f t="shared" si="89"/>
        <v xml:space="preserve"> </v>
      </c>
      <c r="AA82" s="178" t="str">
        <f t="shared" si="90"/>
        <v xml:space="preserve"> </v>
      </c>
      <c r="AB82" s="184" t="str">
        <f t="shared" si="91"/>
        <v xml:space="preserve"> </v>
      </c>
      <c r="AC82" s="184" t="str">
        <f t="shared" si="92"/>
        <v xml:space="preserve"> </v>
      </c>
      <c r="AD82" s="184" t="str">
        <f t="shared" si="98"/>
        <v xml:space="preserve"> </v>
      </c>
      <c r="AE82" s="185" t="e">
        <f t="shared" si="93"/>
        <v>#VALUE!</v>
      </c>
      <c r="AF82" s="185" t="e">
        <f t="shared" si="94"/>
        <v>#VALUE!</v>
      </c>
      <c r="AG82" s="212" t="e">
        <f t="shared" si="95"/>
        <v>#VALUE!</v>
      </c>
      <c r="AH82" s="73" t="e">
        <f t="shared" si="99"/>
        <v>#VALUE!</v>
      </c>
      <c r="AI82" s="74" t="e">
        <f t="shared" si="100"/>
        <v>#VALUE!</v>
      </c>
      <c r="AJ82" s="186" t="e">
        <f t="shared" si="96"/>
        <v>#VALUE!</v>
      </c>
      <c r="AK82" s="186" t="e">
        <f t="shared" si="97"/>
        <v>#VALUE!</v>
      </c>
    </row>
    <row r="83" spans="1:37" x14ac:dyDescent="0.25">
      <c r="A83" s="114" t="s">
        <v>74</v>
      </c>
      <c r="B83" s="197"/>
      <c r="C83" s="102"/>
      <c r="D83" s="103"/>
      <c r="E83" s="103"/>
      <c r="F83" s="104"/>
      <c r="G83" s="105"/>
      <c r="H83" s="198"/>
      <c r="I83" s="106"/>
      <c r="J83" s="106"/>
      <c r="K83" s="106"/>
      <c r="L83" s="107"/>
      <c r="M83" s="176" t="str">
        <f t="shared" si="76"/>
        <v xml:space="preserve"> </v>
      </c>
      <c r="N83" s="177" t="str">
        <f t="shared" si="77"/>
        <v xml:space="preserve"> </v>
      </c>
      <c r="O83" s="177" t="str">
        <f t="shared" si="78"/>
        <v xml:space="preserve"> </v>
      </c>
      <c r="P83" s="177" t="str">
        <f t="shared" si="79"/>
        <v xml:space="preserve"> </v>
      </c>
      <c r="Q83" s="178" t="str">
        <f t="shared" si="80"/>
        <v xml:space="preserve"> </v>
      </c>
      <c r="R83" s="178" t="str">
        <f t="shared" si="81"/>
        <v xml:space="preserve"> </v>
      </c>
      <c r="S83" s="179" t="str">
        <f t="shared" si="82"/>
        <v xml:space="preserve"> </v>
      </c>
      <c r="T83" s="176" t="e">
        <f t="shared" si="83"/>
        <v>#VALUE!</v>
      </c>
      <c r="U83" s="180" t="e">
        <f t="shared" si="84"/>
        <v>#VALUE!</v>
      </c>
      <c r="V83" s="181" t="e">
        <f t="shared" si="85"/>
        <v>#VALUE!</v>
      </c>
      <c r="W83" s="182" t="str">
        <f t="shared" si="86"/>
        <v>donnée(s) manquante(s)</v>
      </c>
      <c r="X83" s="183" t="str">
        <f t="shared" si="87"/>
        <v>donnée(s) manquante(s)</v>
      </c>
      <c r="Y83" s="178" t="str">
        <f t="shared" si="88"/>
        <v xml:space="preserve"> </v>
      </c>
      <c r="Z83" s="178" t="str">
        <f t="shared" si="89"/>
        <v xml:space="preserve"> </v>
      </c>
      <c r="AA83" s="178" t="str">
        <f t="shared" si="90"/>
        <v xml:space="preserve"> </v>
      </c>
      <c r="AB83" s="184" t="str">
        <f t="shared" si="91"/>
        <v xml:space="preserve"> </v>
      </c>
      <c r="AC83" s="184" t="str">
        <f t="shared" si="92"/>
        <v xml:space="preserve"> </v>
      </c>
      <c r="AD83" s="184" t="str">
        <f t="shared" si="98"/>
        <v xml:space="preserve"> </v>
      </c>
      <c r="AE83" s="185" t="e">
        <f t="shared" si="93"/>
        <v>#VALUE!</v>
      </c>
      <c r="AF83" s="185" t="e">
        <f t="shared" si="94"/>
        <v>#VALUE!</v>
      </c>
      <c r="AG83" s="212" t="e">
        <f t="shared" si="95"/>
        <v>#VALUE!</v>
      </c>
      <c r="AH83" s="73" t="e">
        <f t="shared" si="99"/>
        <v>#VALUE!</v>
      </c>
      <c r="AI83" s="74" t="e">
        <f t="shared" si="100"/>
        <v>#VALUE!</v>
      </c>
      <c r="AJ83" s="186" t="e">
        <f t="shared" si="96"/>
        <v>#VALUE!</v>
      </c>
      <c r="AK83" s="186" t="e">
        <f t="shared" si="97"/>
        <v>#VALUE!</v>
      </c>
    </row>
    <row r="84" spans="1:37" x14ac:dyDescent="0.25">
      <c r="A84" s="114" t="s">
        <v>74</v>
      </c>
      <c r="B84" s="197"/>
      <c r="C84" s="102"/>
      <c r="D84" s="103"/>
      <c r="E84" s="103"/>
      <c r="F84" s="104"/>
      <c r="G84" s="105"/>
      <c r="H84" s="198"/>
      <c r="I84" s="106"/>
      <c r="J84" s="106"/>
      <c r="K84" s="106"/>
      <c r="L84" s="107"/>
      <c r="M84" s="176" t="str">
        <f t="shared" si="76"/>
        <v xml:space="preserve"> </v>
      </c>
      <c r="N84" s="177" t="str">
        <f t="shared" si="77"/>
        <v xml:space="preserve"> </v>
      </c>
      <c r="O84" s="177" t="str">
        <f t="shared" si="78"/>
        <v xml:space="preserve"> </v>
      </c>
      <c r="P84" s="177" t="str">
        <f t="shared" si="79"/>
        <v xml:space="preserve"> </v>
      </c>
      <c r="Q84" s="178" t="str">
        <f t="shared" si="80"/>
        <v xml:space="preserve"> </v>
      </c>
      <c r="R84" s="178" t="str">
        <f t="shared" si="81"/>
        <v xml:space="preserve"> </v>
      </c>
      <c r="S84" s="179" t="str">
        <f t="shared" si="82"/>
        <v xml:space="preserve"> </v>
      </c>
      <c r="T84" s="176" t="e">
        <f t="shared" si="83"/>
        <v>#VALUE!</v>
      </c>
      <c r="U84" s="180" t="e">
        <f t="shared" si="84"/>
        <v>#VALUE!</v>
      </c>
      <c r="V84" s="181" t="e">
        <f t="shared" si="85"/>
        <v>#VALUE!</v>
      </c>
      <c r="W84" s="182" t="str">
        <f t="shared" si="86"/>
        <v>donnée(s) manquante(s)</v>
      </c>
      <c r="X84" s="183" t="str">
        <f t="shared" si="87"/>
        <v>donnée(s) manquante(s)</v>
      </c>
      <c r="Y84" s="178" t="str">
        <f t="shared" si="88"/>
        <v xml:space="preserve"> </v>
      </c>
      <c r="Z84" s="178" t="str">
        <f t="shared" si="89"/>
        <v xml:space="preserve"> </v>
      </c>
      <c r="AA84" s="178" t="str">
        <f t="shared" si="90"/>
        <v xml:space="preserve"> </v>
      </c>
      <c r="AB84" s="184" t="str">
        <f t="shared" si="91"/>
        <v xml:space="preserve"> </v>
      </c>
      <c r="AC84" s="184" t="str">
        <f t="shared" si="92"/>
        <v xml:space="preserve"> </v>
      </c>
      <c r="AD84" s="184" t="str">
        <f t="shared" si="98"/>
        <v xml:space="preserve"> </v>
      </c>
      <c r="AE84" s="185" t="e">
        <f t="shared" si="93"/>
        <v>#VALUE!</v>
      </c>
      <c r="AF84" s="185" t="e">
        <f t="shared" si="94"/>
        <v>#VALUE!</v>
      </c>
      <c r="AG84" s="212" t="e">
        <f t="shared" si="95"/>
        <v>#VALUE!</v>
      </c>
      <c r="AH84" s="73" t="e">
        <f t="shared" si="99"/>
        <v>#VALUE!</v>
      </c>
      <c r="AI84" s="74" t="e">
        <f t="shared" si="100"/>
        <v>#VALUE!</v>
      </c>
      <c r="AJ84" s="186" t="e">
        <f t="shared" si="96"/>
        <v>#VALUE!</v>
      </c>
      <c r="AK84" s="186" t="e">
        <f t="shared" si="97"/>
        <v>#VALUE!</v>
      </c>
    </row>
    <row r="85" spans="1:37" x14ac:dyDescent="0.25">
      <c r="A85" s="114" t="s">
        <v>74</v>
      </c>
      <c r="B85" s="197"/>
      <c r="C85" s="102"/>
      <c r="D85" s="103"/>
      <c r="E85" s="103"/>
      <c r="F85" s="104"/>
      <c r="G85" s="105"/>
      <c r="H85" s="198"/>
      <c r="I85" s="106"/>
      <c r="J85" s="106"/>
      <c r="K85" s="106"/>
      <c r="L85" s="107"/>
      <c r="M85" s="176" t="str">
        <f t="shared" si="76"/>
        <v xml:space="preserve"> </v>
      </c>
      <c r="N85" s="177" t="str">
        <f t="shared" si="77"/>
        <v xml:space="preserve"> </v>
      </c>
      <c r="O85" s="177" t="str">
        <f t="shared" si="78"/>
        <v xml:space="preserve"> </v>
      </c>
      <c r="P85" s="177" t="str">
        <f t="shared" si="79"/>
        <v xml:space="preserve"> </v>
      </c>
      <c r="Q85" s="178" t="str">
        <f t="shared" si="80"/>
        <v xml:space="preserve"> </v>
      </c>
      <c r="R85" s="178" t="str">
        <f t="shared" si="81"/>
        <v xml:space="preserve"> </v>
      </c>
      <c r="S85" s="179" t="str">
        <f t="shared" si="82"/>
        <v xml:space="preserve"> </v>
      </c>
      <c r="T85" s="176" t="e">
        <f t="shared" si="83"/>
        <v>#VALUE!</v>
      </c>
      <c r="U85" s="180" t="e">
        <f t="shared" si="84"/>
        <v>#VALUE!</v>
      </c>
      <c r="V85" s="181" t="e">
        <f t="shared" si="85"/>
        <v>#VALUE!</v>
      </c>
      <c r="W85" s="182" t="str">
        <f t="shared" si="86"/>
        <v>donnée(s) manquante(s)</v>
      </c>
      <c r="X85" s="183" t="str">
        <f t="shared" si="87"/>
        <v>donnée(s) manquante(s)</v>
      </c>
      <c r="Y85" s="178" t="str">
        <f t="shared" si="88"/>
        <v xml:space="preserve"> </v>
      </c>
      <c r="Z85" s="178" t="str">
        <f t="shared" si="89"/>
        <v xml:space="preserve"> </v>
      </c>
      <c r="AA85" s="178" t="str">
        <f t="shared" si="90"/>
        <v xml:space="preserve"> </v>
      </c>
      <c r="AB85" s="184" t="str">
        <f t="shared" si="91"/>
        <v xml:space="preserve"> </v>
      </c>
      <c r="AC85" s="184" t="str">
        <f t="shared" si="92"/>
        <v xml:space="preserve"> </v>
      </c>
      <c r="AD85" s="184" t="str">
        <f t="shared" si="98"/>
        <v xml:space="preserve"> </v>
      </c>
      <c r="AE85" s="185" t="e">
        <f t="shared" si="93"/>
        <v>#VALUE!</v>
      </c>
      <c r="AF85" s="185" t="e">
        <f t="shared" si="94"/>
        <v>#VALUE!</v>
      </c>
      <c r="AG85" s="212" t="e">
        <f t="shared" si="95"/>
        <v>#VALUE!</v>
      </c>
      <c r="AH85" s="73" t="e">
        <f t="shared" si="99"/>
        <v>#VALUE!</v>
      </c>
      <c r="AI85" s="74" t="e">
        <f t="shared" si="100"/>
        <v>#VALUE!</v>
      </c>
      <c r="AJ85" s="186" t="e">
        <f t="shared" si="96"/>
        <v>#VALUE!</v>
      </c>
      <c r="AK85" s="186" t="e">
        <f t="shared" si="97"/>
        <v>#VALUE!</v>
      </c>
    </row>
    <row r="86" spans="1:37" x14ac:dyDescent="0.25">
      <c r="A86" s="114" t="s">
        <v>74</v>
      </c>
      <c r="B86" s="197"/>
      <c r="C86" s="102"/>
      <c r="D86" s="103"/>
      <c r="E86" s="103"/>
      <c r="F86" s="104"/>
      <c r="G86" s="105"/>
      <c r="H86" s="198"/>
      <c r="I86" s="106"/>
      <c r="J86" s="106"/>
      <c r="K86" s="106"/>
      <c r="L86" s="107"/>
      <c r="M86" s="176" t="str">
        <f t="shared" si="76"/>
        <v xml:space="preserve"> </v>
      </c>
      <c r="N86" s="177" t="str">
        <f t="shared" si="77"/>
        <v xml:space="preserve"> </v>
      </c>
      <c r="O86" s="177" t="str">
        <f t="shared" si="78"/>
        <v xml:space="preserve"> </v>
      </c>
      <c r="P86" s="177" t="str">
        <f t="shared" si="79"/>
        <v xml:space="preserve"> </v>
      </c>
      <c r="Q86" s="178" t="str">
        <f t="shared" si="80"/>
        <v xml:space="preserve"> </v>
      </c>
      <c r="R86" s="178" t="str">
        <f t="shared" si="81"/>
        <v xml:space="preserve"> </v>
      </c>
      <c r="S86" s="179" t="str">
        <f t="shared" si="82"/>
        <v xml:space="preserve"> </v>
      </c>
      <c r="T86" s="176" t="e">
        <f t="shared" si="83"/>
        <v>#VALUE!</v>
      </c>
      <c r="U86" s="180" t="e">
        <f t="shared" si="84"/>
        <v>#VALUE!</v>
      </c>
      <c r="V86" s="181" t="e">
        <f t="shared" si="85"/>
        <v>#VALUE!</v>
      </c>
      <c r="W86" s="182" t="str">
        <f t="shared" si="86"/>
        <v>donnée(s) manquante(s)</v>
      </c>
      <c r="X86" s="183" t="str">
        <f t="shared" si="87"/>
        <v>donnée(s) manquante(s)</v>
      </c>
      <c r="Y86" s="178" t="str">
        <f t="shared" si="88"/>
        <v xml:space="preserve"> </v>
      </c>
      <c r="Z86" s="178" t="str">
        <f t="shared" si="89"/>
        <v xml:space="preserve"> </v>
      </c>
      <c r="AA86" s="178" t="str">
        <f t="shared" si="90"/>
        <v xml:space="preserve"> </v>
      </c>
      <c r="AB86" s="184" t="str">
        <f t="shared" si="91"/>
        <v xml:space="preserve"> </v>
      </c>
      <c r="AC86" s="184" t="str">
        <f t="shared" si="92"/>
        <v xml:space="preserve"> </v>
      </c>
      <c r="AD86" s="184" t="str">
        <f t="shared" si="98"/>
        <v xml:space="preserve"> </v>
      </c>
      <c r="AE86" s="185" t="e">
        <f t="shared" si="93"/>
        <v>#VALUE!</v>
      </c>
      <c r="AF86" s="185" t="e">
        <f t="shared" si="94"/>
        <v>#VALUE!</v>
      </c>
      <c r="AG86" s="212" t="e">
        <f t="shared" si="95"/>
        <v>#VALUE!</v>
      </c>
      <c r="AH86" s="73" t="e">
        <f t="shared" si="99"/>
        <v>#VALUE!</v>
      </c>
      <c r="AI86" s="74" t="e">
        <f t="shared" si="100"/>
        <v>#VALUE!</v>
      </c>
      <c r="AJ86" s="186" t="e">
        <f t="shared" si="96"/>
        <v>#VALUE!</v>
      </c>
      <c r="AK86" s="186" t="e">
        <f t="shared" si="97"/>
        <v>#VALUE!</v>
      </c>
    </row>
    <row r="87" spans="1:37" x14ac:dyDescent="0.25">
      <c r="A87" s="114" t="s">
        <v>74</v>
      </c>
      <c r="B87" s="197"/>
      <c r="C87" s="102"/>
      <c r="D87" s="103"/>
      <c r="E87" s="103"/>
      <c r="F87" s="104"/>
      <c r="G87" s="105"/>
      <c r="H87" s="198"/>
      <c r="I87" s="106"/>
      <c r="J87" s="106"/>
      <c r="K87" s="106"/>
      <c r="L87" s="107"/>
      <c r="M87" s="176" t="str">
        <f t="shared" si="76"/>
        <v xml:space="preserve"> </v>
      </c>
      <c r="N87" s="177" t="str">
        <f t="shared" si="77"/>
        <v xml:space="preserve"> </v>
      </c>
      <c r="O87" s="177" t="str">
        <f t="shared" si="78"/>
        <v xml:space="preserve"> </v>
      </c>
      <c r="P87" s="177" t="str">
        <f t="shared" si="79"/>
        <v xml:space="preserve"> </v>
      </c>
      <c r="Q87" s="178" t="str">
        <f t="shared" si="80"/>
        <v xml:space="preserve"> </v>
      </c>
      <c r="R87" s="178" t="str">
        <f t="shared" si="81"/>
        <v xml:space="preserve"> </v>
      </c>
      <c r="S87" s="179" t="str">
        <f t="shared" si="82"/>
        <v xml:space="preserve"> </v>
      </c>
      <c r="T87" s="176" t="e">
        <f t="shared" si="83"/>
        <v>#VALUE!</v>
      </c>
      <c r="U87" s="180" t="e">
        <f t="shared" si="84"/>
        <v>#VALUE!</v>
      </c>
      <c r="V87" s="181" t="e">
        <f t="shared" si="85"/>
        <v>#VALUE!</v>
      </c>
      <c r="W87" s="182" t="str">
        <f t="shared" si="86"/>
        <v>donnée(s) manquante(s)</v>
      </c>
      <c r="X87" s="183" t="str">
        <f t="shared" si="87"/>
        <v>donnée(s) manquante(s)</v>
      </c>
      <c r="Y87" s="178" t="str">
        <f t="shared" si="88"/>
        <v xml:space="preserve"> </v>
      </c>
      <c r="Z87" s="178" t="str">
        <f t="shared" si="89"/>
        <v xml:space="preserve"> </v>
      </c>
      <c r="AA87" s="178" t="str">
        <f t="shared" si="90"/>
        <v xml:space="preserve"> </v>
      </c>
      <c r="AB87" s="184" t="str">
        <f t="shared" si="91"/>
        <v xml:space="preserve"> </v>
      </c>
      <c r="AC87" s="184" t="str">
        <f t="shared" si="92"/>
        <v xml:space="preserve"> </v>
      </c>
      <c r="AD87" s="184" t="str">
        <f t="shared" si="98"/>
        <v xml:space="preserve"> </v>
      </c>
      <c r="AE87" s="185" t="e">
        <f t="shared" si="93"/>
        <v>#VALUE!</v>
      </c>
      <c r="AF87" s="185" t="e">
        <f t="shared" si="94"/>
        <v>#VALUE!</v>
      </c>
      <c r="AG87" s="212" t="e">
        <f t="shared" si="95"/>
        <v>#VALUE!</v>
      </c>
      <c r="AH87" s="73" t="e">
        <f t="shared" si="99"/>
        <v>#VALUE!</v>
      </c>
      <c r="AI87" s="74" t="e">
        <f t="shared" si="100"/>
        <v>#VALUE!</v>
      </c>
      <c r="AJ87" s="186" t="e">
        <f t="shared" si="96"/>
        <v>#VALUE!</v>
      </c>
      <c r="AK87" s="186" t="e">
        <f t="shared" si="97"/>
        <v>#VALUE!</v>
      </c>
    </row>
    <row r="88" spans="1:37" x14ac:dyDescent="0.25">
      <c r="A88" s="114" t="s">
        <v>74</v>
      </c>
      <c r="B88" s="197"/>
      <c r="C88" s="102"/>
      <c r="D88" s="103"/>
      <c r="E88" s="103"/>
      <c r="F88" s="104"/>
      <c r="G88" s="105"/>
      <c r="H88" s="198"/>
      <c r="I88" s="106"/>
      <c r="J88" s="106"/>
      <c r="K88" s="106"/>
      <c r="L88" s="107"/>
      <c r="M88" s="176" t="str">
        <f t="shared" si="76"/>
        <v xml:space="preserve"> </v>
      </c>
      <c r="N88" s="177" t="str">
        <f t="shared" si="77"/>
        <v xml:space="preserve"> </v>
      </c>
      <c r="O88" s="177" t="str">
        <f t="shared" si="78"/>
        <v xml:space="preserve"> </v>
      </c>
      <c r="P88" s="177" t="str">
        <f t="shared" si="79"/>
        <v xml:space="preserve"> </v>
      </c>
      <c r="Q88" s="178" t="str">
        <f t="shared" si="80"/>
        <v xml:space="preserve"> </v>
      </c>
      <c r="R88" s="178" t="str">
        <f t="shared" si="81"/>
        <v xml:space="preserve"> </v>
      </c>
      <c r="S88" s="179" t="str">
        <f t="shared" si="82"/>
        <v xml:space="preserve"> </v>
      </c>
      <c r="T88" s="176" t="e">
        <f t="shared" si="83"/>
        <v>#VALUE!</v>
      </c>
      <c r="U88" s="180" t="e">
        <f t="shared" si="84"/>
        <v>#VALUE!</v>
      </c>
      <c r="V88" s="181" t="e">
        <f t="shared" si="85"/>
        <v>#VALUE!</v>
      </c>
      <c r="W88" s="182" t="str">
        <f t="shared" si="86"/>
        <v>donnée(s) manquante(s)</v>
      </c>
      <c r="X88" s="183" t="str">
        <f t="shared" si="87"/>
        <v>donnée(s) manquante(s)</v>
      </c>
      <c r="Y88" s="178" t="str">
        <f t="shared" si="88"/>
        <v xml:space="preserve"> </v>
      </c>
      <c r="Z88" s="178" t="str">
        <f t="shared" si="89"/>
        <v xml:space="preserve"> </v>
      </c>
      <c r="AA88" s="178" t="str">
        <f t="shared" si="90"/>
        <v xml:space="preserve"> </v>
      </c>
      <c r="AB88" s="184" t="str">
        <f t="shared" si="91"/>
        <v xml:space="preserve"> </v>
      </c>
      <c r="AC88" s="184" t="str">
        <f t="shared" si="92"/>
        <v xml:space="preserve"> </v>
      </c>
      <c r="AD88" s="184" t="str">
        <f t="shared" si="98"/>
        <v xml:space="preserve"> </v>
      </c>
      <c r="AE88" s="185" t="e">
        <f t="shared" si="93"/>
        <v>#VALUE!</v>
      </c>
      <c r="AF88" s="185" t="e">
        <f t="shared" si="94"/>
        <v>#VALUE!</v>
      </c>
      <c r="AG88" s="212" t="e">
        <f t="shared" si="95"/>
        <v>#VALUE!</v>
      </c>
      <c r="AH88" s="73" t="e">
        <f t="shared" si="99"/>
        <v>#VALUE!</v>
      </c>
      <c r="AI88" s="74" t="e">
        <f t="shared" si="100"/>
        <v>#VALUE!</v>
      </c>
      <c r="AJ88" s="186" t="e">
        <f t="shared" si="96"/>
        <v>#VALUE!</v>
      </c>
      <c r="AK88" s="186" t="e">
        <f t="shared" si="97"/>
        <v>#VALUE!</v>
      </c>
    </row>
    <row r="89" spans="1:37" x14ac:dyDescent="0.25">
      <c r="A89" s="114" t="s">
        <v>74</v>
      </c>
      <c r="B89" s="197"/>
      <c r="C89" s="102"/>
      <c r="D89" s="103"/>
      <c r="E89" s="103"/>
      <c r="F89" s="104"/>
      <c r="G89" s="105"/>
      <c r="H89" s="198"/>
      <c r="I89" s="106"/>
      <c r="J89" s="106"/>
      <c r="K89" s="106"/>
      <c r="L89" s="107"/>
      <c r="M89" s="176" t="str">
        <f t="shared" si="76"/>
        <v xml:space="preserve"> </v>
      </c>
      <c r="N89" s="177" t="str">
        <f t="shared" si="77"/>
        <v xml:space="preserve"> </v>
      </c>
      <c r="O89" s="177" t="str">
        <f t="shared" si="78"/>
        <v xml:space="preserve"> </v>
      </c>
      <c r="P89" s="177" t="str">
        <f t="shared" si="79"/>
        <v xml:space="preserve"> </v>
      </c>
      <c r="Q89" s="178" t="str">
        <f t="shared" si="80"/>
        <v xml:space="preserve"> </v>
      </c>
      <c r="R89" s="178" t="str">
        <f t="shared" si="81"/>
        <v xml:space="preserve"> </v>
      </c>
      <c r="S89" s="179" t="str">
        <f t="shared" si="82"/>
        <v xml:space="preserve"> </v>
      </c>
      <c r="T89" s="176" t="e">
        <f t="shared" si="83"/>
        <v>#VALUE!</v>
      </c>
      <c r="U89" s="180" t="e">
        <f t="shared" si="84"/>
        <v>#VALUE!</v>
      </c>
      <c r="V89" s="181" t="e">
        <f t="shared" si="85"/>
        <v>#VALUE!</v>
      </c>
      <c r="W89" s="182" t="str">
        <f t="shared" si="86"/>
        <v>donnée(s) manquante(s)</v>
      </c>
      <c r="X89" s="183" t="str">
        <f t="shared" si="87"/>
        <v>donnée(s) manquante(s)</v>
      </c>
      <c r="Y89" s="178" t="str">
        <f t="shared" si="88"/>
        <v xml:space="preserve"> </v>
      </c>
      <c r="Z89" s="178" t="str">
        <f t="shared" si="89"/>
        <v xml:space="preserve"> </v>
      </c>
      <c r="AA89" s="178" t="str">
        <f t="shared" si="90"/>
        <v xml:space="preserve"> </v>
      </c>
      <c r="AB89" s="184" t="str">
        <f t="shared" si="91"/>
        <v xml:space="preserve"> </v>
      </c>
      <c r="AC89" s="184" t="str">
        <f t="shared" si="92"/>
        <v xml:space="preserve"> </v>
      </c>
      <c r="AD89" s="184" t="str">
        <f t="shared" si="98"/>
        <v xml:space="preserve"> </v>
      </c>
      <c r="AE89" s="185" t="e">
        <f t="shared" si="93"/>
        <v>#VALUE!</v>
      </c>
      <c r="AF89" s="185" t="e">
        <f t="shared" si="94"/>
        <v>#VALUE!</v>
      </c>
      <c r="AG89" s="212" t="e">
        <f t="shared" si="95"/>
        <v>#VALUE!</v>
      </c>
      <c r="AH89" s="73" t="e">
        <f t="shared" si="99"/>
        <v>#VALUE!</v>
      </c>
      <c r="AI89" s="74" t="e">
        <f t="shared" si="100"/>
        <v>#VALUE!</v>
      </c>
      <c r="AJ89" s="186" t="e">
        <f t="shared" si="96"/>
        <v>#VALUE!</v>
      </c>
      <c r="AK89" s="186" t="e">
        <f t="shared" si="97"/>
        <v>#VALUE!</v>
      </c>
    </row>
    <row r="90" spans="1:37" x14ac:dyDescent="0.25">
      <c r="A90" s="114" t="s">
        <v>74</v>
      </c>
      <c r="B90" s="197"/>
      <c r="C90" s="102"/>
      <c r="D90" s="103"/>
      <c r="E90" s="103"/>
      <c r="F90" s="104"/>
      <c r="G90" s="105"/>
      <c r="H90" s="198"/>
      <c r="I90" s="106"/>
      <c r="J90" s="106"/>
      <c r="K90" s="106"/>
      <c r="L90" s="107"/>
      <c r="M90" s="176" t="str">
        <f t="shared" si="76"/>
        <v xml:space="preserve"> </v>
      </c>
      <c r="N90" s="177" t="str">
        <f t="shared" si="77"/>
        <v xml:space="preserve"> </v>
      </c>
      <c r="O90" s="177" t="str">
        <f t="shared" si="78"/>
        <v xml:space="preserve"> </v>
      </c>
      <c r="P90" s="177" t="str">
        <f t="shared" si="79"/>
        <v xml:space="preserve"> </v>
      </c>
      <c r="Q90" s="178" t="str">
        <f t="shared" si="80"/>
        <v xml:space="preserve"> </v>
      </c>
      <c r="R90" s="178" t="str">
        <f t="shared" si="81"/>
        <v xml:space="preserve"> </v>
      </c>
      <c r="S90" s="179" t="str">
        <f t="shared" si="82"/>
        <v xml:space="preserve"> </v>
      </c>
      <c r="T90" s="176" t="e">
        <f t="shared" si="83"/>
        <v>#VALUE!</v>
      </c>
      <c r="U90" s="180" t="e">
        <f t="shared" si="84"/>
        <v>#VALUE!</v>
      </c>
      <c r="V90" s="181" t="e">
        <f t="shared" si="85"/>
        <v>#VALUE!</v>
      </c>
      <c r="W90" s="182" t="str">
        <f t="shared" si="86"/>
        <v>donnée(s) manquante(s)</v>
      </c>
      <c r="X90" s="183" t="str">
        <f t="shared" si="87"/>
        <v>donnée(s) manquante(s)</v>
      </c>
      <c r="Y90" s="178" t="str">
        <f t="shared" si="88"/>
        <v xml:space="preserve"> </v>
      </c>
      <c r="Z90" s="178" t="str">
        <f t="shared" si="89"/>
        <v xml:space="preserve"> </v>
      </c>
      <c r="AA90" s="178" t="str">
        <f t="shared" si="90"/>
        <v xml:space="preserve"> </v>
      </c>
      <c r="AB90" s="184" t="str">
        <f t="shared" si="91"/>
        <v xml:space="preserve"> </v>
      </c>
      <c r="AC90" s="184" t="str">
        <f t="shared" si="92"/>
        <v xml:space="preserve"> </v>
      </c>
      <c r="AD90" s="184" t="str">
        <f t="shared" si="98"/>
        <v xml:space="preserve"> </v>
      </c>
      <c r="AE90" s="185" t="e">
        <f t="shared" si="93"/>
        <v>#VALUE!</v>
      </c>
      <c r="AF90" s="185" t="e">
        <f t="shared" si="94"/>
        <v>#VALUE!</v>
      </c>
      <c r="AG90" s="212" t="e">
        <f t="shared" si="95"/>
        <v>#VALUE!</v>
      </c>
      <c r="AH90" s="73" t="e">
        <f t="shared" si="99"/>
        <v>#VALUE!</v>
      </c>
      <c r="AI90" s="74" t="e">
        <f t="shared" si="100"/>
        <v>#VALUE!</v>
      </c>
      <c r="AJ90" s="186" t="e">
        <f t="shared" si="96"/>
        <v>#VALUE!</v>
      </c>
      <c r="AK90" s="186" t="e">
        <f t="shared" si="97"/>
        <v>#VALUE!</v>
      </c>
    </row>
    <row r="91" spans="1:37" x14ac:dyDescent="0.25">
      <c r="A91" s="114" t="s">
        <v>74</v>
      </c>
      <c r="B91" s="197"/>
      <c r="C91" s="102"/>
      <c r="D91" s="103"/>
      <c r="E91" s="103"/>
      <c r="F91" s="104"/>
      <c r="G91" s="105"/>
      <c r="H91" s="198"/>
      <c r="I91" s="106"/>
      <c r="J91" s="106"/>
      <c r="K91" s="106"/>
      <c r="L91" s="107"/>
      <c r="M91" s="176" t="str">
        <f t="shared" si="76"/>
        <v xml:space="preserve"> </v>
      </c>
      <c r="N91" s="177" t="str">
        <f t="shared" si="77"/>
        <v xml:space="preserve"> </v>
      </c>
      <c r="O91" s="177" t="str">
        <f t="shared" si="78"/>
        <v xml:space="preserve"> </v>
      </c>
      <c r="P91" s="177" t="str">
        <f t="shared" si="79"/>
        <v xml:space="preserve"> </v>
      </c>
      <c r="Q91" s="178" t="str">
        <f t="shared" si="80"/>
        <v xml:space="preserve"> </v>
      </c>
      <c r="R91" s="178" t="str">
        <f t="shared" si="81"/>
        <v xml:space="preserve"> </v>
      </c>
      <c r="S91" s="179" t="str">
        <f t="shared" si="82"/>
        <v xml:space="preserve"> </v>
      </c>
      <c r="T91" s="176" t="e">
        <f t="shared" si="83"/>
        <v>#VALUE!</v>
      </c>
      <c r="U91" s="180" t="e">
        <f t="shared" si="84"/>
        <v>#VALUE!</v>
      </c>
      <c r="V91" s="181" t="e">
        <f t="shared" si="85"/>
        <v>#VALUE!</v>
      </c>
      <c r="W91" s="182" t="str">
        <f t="shared" si="86"/>
        <v>donnée(s) manquante(s)</v>
      </c>
      <c r="X91" s="183" t="str">
        <f t="shared" si="87"/>
        <v>donnée(s) manquante(s)</v>
      </c>
      <c r="Y91" s="178" t="str">
        <f t="shared" si="88"/>
        <v xml:space="preserve"> </v>
      </c>
      <c r="Z91" s="178" t="str">
        <f t="shared" si="89"/>
        <v xml:space="preserve"> </v>
      </c>
      <c r="AA91" s="178" t="str">
        <f t="shared" si="90"/>
        <v xml:space="preserve"> </v>
      </c>
      <c r="AB91" s="184" t="str">
        <f t="shared" si="91"/>
        <v xml:space="preserve"> </v>
      </c>
      <c r="AC91" s="184" t="str">
        <f t="shared" si="92"/>
        <v xml:space="preserve"> </v>
      </c>
      <c r="AD91" s="184" t="str">
        <f t="shared" si="98"/>
        <v xml:space="preserve"> </v>
      </c>
      <c r="AE91" s="185" t="e">
        <f t="shared" si="93"/>
        <v>#VALUE!</v>
      </c>
      <c r="AF91" s="185" t="e">
        <f t="shared" si="94"/>
        <v>#VALUE!</v>
      </c>
      <c r="AG91" s="212" t="e">
        <f t="shared" si="95"/>
        <v>#VALUE!</v>
      </c>
      <c r="AH91" s="73" t="e">
        <f t="shared" si="99"/>
        <v>#VALUE!</v>
      </c>
      <c r="AI91" s="74" t="e">
        <f t="shared" si="100"/>
        <v>#VALUE!</v>
      </c>
      <c r="AJ91" s="186" t="e">
        <f t="shared" si="96"/>
        <v>#VALUE!</v>
      </c>
      <c r="AK91" s="186" t="e">
        <f t="shared" si="97"/>
        <v>#VALUE!</v>
      </c>
    </row>
    <row r="92" spans="1:37" x14ac:dyDescent="0.25">
      <c r="A92" s="114" t="s">
        <v>74</v>
      </c>
      <c r="B92" s="197"/>
      <c r="C92" s="102"/>
      <c r="D92" s="103"/>
      <c r="E92" s="103"/>
      <c r="F92" s="104"/>
      <c r="G92" s="105"/>
      <c r="H92" s="198"/>
      <c r="I92" s="106"/>
      <c r="J92" s="106"/>
      <c r="K92" s="106"/>
      <c r="L92" s="107"/>
      <c r="M92" s="176" t="str">
        <f t="shared" si="76"/>
        <v xml:space="preserve"> </v>
      </c>
      <c r="N92" s="177" t="str">
        <f t="shared" si="77"/>
        <v xml:space="preserve"> </v>
      </c>
      <c r="O92" s="177" t="str">
        <f t="shared" si="78"/>
        <v xml:space="preserve"> </v>
      </c>
      <c r="P92" s="177" t="str">
        <f t="shared" si="79"/>
        <v xml:space="preserve"> </v>
      </c>
      <c r="Q92" s="178" t="str">
        <f t="shared" si="80"/>
        <v xml:space="preserve"> </v>
      </c>
      <c r="R92" s="178" t="str">
        <f t="shared" si="81"/>
        <v xml:space="preserve"> </v>
      </c>
      <c r="S92" s="179" t="str">
        <f t="shared" si="82"/>
        <v xml:space="preserve"> </v>
      </c>
      <c r="T92" s="176" t="e">
        <f t="shared" si="83"/>
        <v>#VALUE!</v>
      </c>
      <c r="U92" s="180" t="e">
        <f t="shared" si="84"/>
        <v>#VALUE!</v>
      </c>
      <c r="V92" s="181" t="e">
        <f t="shared" si="85"/>
        <v>#VALUE!</v>
      </c>
      <c r="W92" s="182" t="str">
        <f t="shared" si="86"/>
        <v>donnée(s) manquante(s)</v>
      </c>
      <c r="X92" s="183" t="str">
        <f t="shared" si="87"/>
        <v>donnée(s) manquante(s)</v>
      </c>
      <c r="Y92" s="178" t="str">
        <f t="shared" si="88"/>
        <v xml:space="preserve"> </v>
      </c>
      <c r="Z92" s="178" t="str">
        <f t="shared" si="89"/>
        <v xml:space="preserve"> </v>
      </c>
      <c r="AA92" s="178" t="str">
        <f t="shared" si="90"/>
        <v xml:space="preserve"> </v>
      </c>
      <c r="AB92" s="184" t="str">
        <f t="shared" si="91"/>
        <v xml:space="preserve"> </v>
      </c>
      <c r="AC92" s="184" t="str">
        <f t="shared" si="92"/>
        <v xml:space="preserve"> </v>
      </c>
      <c r="AD92" s="184" t="str">
        <f t="shared" si="98"/>
        <v xml:space="preserve"> </v>
      </c>
      <c r="AE92" s="185" t="e">
        <f t="shared" si="93"/>
        <v>#VALUE!</v>
      </c>
      <c r="AF92" s="185" t="e">
        <f t="shared" si="94"/>
        <v>#VALUE!</v>
      </c>
      <c r="AG92" s="212" t="e">
        <f t="shared" si="95"/>
        <v>#VALUE!</v>
      </c>
      <c r="AH92" s="73" t="e">
        <f t="shared" si="99"/>
        <v>#VALUE!</v>
      </c>
      <c r="AI92" s="74" t="e">
        <f t="shared" si="100"/>
        <v>#VALUE!</v>
      </c>
      <c r="AJ92" s="186" t="e">
        <f t="shared" si="96"/>
        <v>#VALUE!</v>
      </c>
      <c r="AK92" s="186" t="e">
        <f t="shared" si="97"/>
        <v>#VALUE!</v>
      </c>
    </row>
    <row r="93" spans="1:37" x14ac:dyDescent="0.25">
      <c r="A93" s="114" t="s">
        <v>74</v>
      </c>
      <c r="B93" s="197"/>
      <c r="C93" s="102"/>
      <c r="D93" s="103"/>
      <c r="E93" s="103"/>
      <c r="F93" s="104"/>
      <c r="G93" s="105"/>
      <c r="H93" s="198"/>
      <c r="I93" s="106"/>
      <c r="J93" s="106"/>
      <c r="K93" s="106"/>
      <c r="L93" s="107"/>
      <c r="M93" s="176" t="str">
        <f t="shared" si="76"/>
        <v xml:space="preserve"> </v>
      </c>
      <c r="N93" s="177" t="str">
        <f t="shared" si="77"/>
        <v xml:space="preserve"> </v>
      </c>
      <c r="O93" s="177" t="str">
        <f t="shared" si="78"/>
        <v xml:space="preserve"> </v>
      </c>
      <c r="P93" s="177" t="str">
        <f t="shared" si="79"/>
        <v xml:space="preserve"> </v>
      </c>
      <c r="Q93" s="178" t="str">
        <f t="shared" si="80"/>
        <v xml:space="preserve"> </v>
      </c>
      <c r="R93" s="178" t="str">
        <f t="shared" si="81"/>
        <v xml:space="preserve"> </v>
      </c>
      <c r="S93" s="179" t="str">
        <f t="shared" si="82"/>
        <v xml:space="preserve"> </v>
      </c>
      <c r="T93" s="176" t="e">
        <f t="shared" si="83"/>
        <v>#VALUE!</v>
      </c>
      <c r="U93" s="180" t="e">
        <f t="shared" si="84"/>
        <v>#VALUE!</v>
      </c>
      <c r="V93" s="181" t="e">
        <f t="shared" si="85"/>
        <v>#VALUE!</v>
      </c>
      <c r="W93" s="182" t="str">
        <f t="shared" si="86"/>
        <v>donnée(s) manquante(s)</v>
      </c>
      <c r="X93" s="183" t="str">
        <f t="shared" si="87"/>
        <v>donnée(s) manquante(s)</v>
      </c>
      <c r="Y93" s="178" t="str">
        <f t="shared" si="88"/>
        <v xml:space="preserve"> </v>
      </c>
      <c r="Z93" s="178" t="str">
        <f t="shared" si="89"/>
        <v xml:space="preserve"> </v>
      </c>
      <c r="AA93" s="178" t="str">
        <f t="shared" si="90"/>
        <v xml:space="preserve"> </v>
      </c>
      <c r="AB93" s="184" t="str">
        <f t="shared" si="91"/>
        <v xml:space="preserve"> </v>
      </c>
      <c r="AC93" s="184" t="str">
        <f t="shared" si="92"/>
        <v xml:space="preserve"> </v>
      </c>
      <c r="AD93" s="184" t="str">
        <f t="shared" si="98"/>
        <v xml:space="preserve"> </v>
      </c>
      <c r="AE93" s="185" t="e">
        <f t="shared" si="93"/>
        <v>#VALUE!</v>
      </c>
      <c r="AF93" s="185" t="e">
        <f t="shared" si="94"/>
        <v>#VALUE!</v>
      </c>
      <c r="AG93" s="212" t="e">
        <f t="shared" si="95"/>
        <v>#VALUE!</v>
      </c>
      <c r="AH93" s="73" t="e">
        <f t="shared" si="99"/>
        <v>#VALUE!</v>
      </c>
      <c r="AI93" s="74" t="e">
        <f t="shared" si="100"/>
        <v>#VALUE!</v>
      </c>
      <c r="AJ93" s="186" t="e">
        <f t="shared" si="96"/>
        <v>#VALUE!</v>
      </c>
      <c r="AK93" s="186" t="e">
        <f t="shared" si="97"/>
        <v>#VALUE!</v>
      </c>
    </row>
    <row r="94" spans="1:37" x14ac:dyDescent="0.25">
      <c r="A94" s="114" t="s">
        <v>74</v>
      </c>
      <c r="B94" s="197"/>
      <c r="C94" s="102"/>
      <c r="D94" s="103"/>
      <c r="E94" s="103"/>
      <c r="F94" s="104"/>
      <c r="G94" s="105"/>
      <c r="H94" s="198"/>
      <c r="I94" s="106"/>
      <c r="J94" s="106"/>
      <c r="K94" s="106"/>
      <c r="L94" s="107"/>
      <c r="M94" s="176" t="str">
        <f t="shared" si="76"/>
        <v xml:space="preserve"> </v>
      </c>
      <c r="N94" s="177" t="str">
        <f t="shared" si="77"/>
        <v xml:space="preserve"> </v>
      </c>
      <c r="O94" s="177" t="str">
        <f t="shared" si="78"/>
        <v xml:space="preserve"> </v>
      </c>
      <c r="P94" s="177" t="str">
        <f t="shared" si="79"/>
        <v xml:space="preserve"> </v>
      </c>
      <c r="Q94" s="178" t="str">
        <f t="shared" si="80"/>
        <v xml:space="preserve"> </v>
      </c>
      <c r="R94" s="178" t="str">
        <f t="shared" si="81"/>
        <v xml:space="preserve"> </v>
      </c>
      <c r="S94" s="179" t="str">
        <f t="shared" si="82"/>
        <v xml:space="preserve"> </v>
      </c>
      <c r="T94" s="176" t="e">
        <f t="shared" si="83"/>
        <v>#VALUE!</v>
      </c>
      <c r="U94" s="180" t="e">
        <f t="shared" si="84"/>
        <v>#VALUE!</v>
      </c>
      <c r="V94" s="181" t="e">
        <f t="shared" si="85"/>
        <v>#VALUE!</v>
      </c>
      <c r="W94" s="182" t="str">
        <f t="shared" si="86"/>
        <v>donnée(s) manquante(s)</v>
      </c>
      <c r="X94" s="183" t="str">
        <f t="shared" si="87"/>
        <v>donnée(s) manquante(s)</v>
      </c>
      <c r="Y94" s="178" t="str">
        <f t="shared" si="88"/>
        <v xml:space="preserve"> </v>
      </c>
      <c r="Z94" s="178" t="str">
        <f t="shared" si="89"/>
        <v xml:space="preserve"> </v>
      </c>
      <c r="AA94" s="178" t="str">
        <f t="shared" si="90"/>
        <v xml:space="preserve"> </v>
      </c>
      <c r="AB94" s="184" t="str">
        <f t="shared" si="91"/>
        <v xml:space="preserve"> </v>
      </c>
      <c r="AC94" s="184" t="str">
        <f t="shared" si="92"/>
        <v xml:space="preserve"> </v>
      </c>
      <c r="AD94" s="184" t="str">
        <f t="shared" si="98"/>
        <v xml:space="preserve"> </v>
      </c>
      <c r="AE94" s="185" t="e">
        <f t="shared" si="93"/>
        <v>#VALUE!</v>
      </c>
      <c r="AF94" s="185" t="e">
        <f t="shared" si="94"/>
        <v>#VALUE!</v>
      </c>
      <c r="AG94" s="212" t="e">
        <f t="shared" si="95"/>
        <v>#VALUE!</v>
      </c>
      <c r="AH94" s="73" t="e">
        <f t="shared" si="99"/>
        <v>#VALUE!</v>
      </c>
      <c r="AI94" s="74" t="e">
        <f t="shared" si="100"/>
        <v>#VALUE!</v>
      </c>
      <c r="AJ94" s="186" t="e">
        <f t="shared" si="96"/>
        <v>#VALUE!</v>
      </c>
      <c r="AK94" s="186" t="e">
        <f t="shared" si="97"/>
        <v>#VALUE!</v>
      </c>
    </row>
    <row r="95" spans="1:37" x14ac:dyDescent="0.25">
      <c r="A95" s="114" t="s">
        <v>74</v>
      </c>
      <c r="B95" s="197"/>
      <c r="C95" s="102"/>
      <c r="D95" s="103"/>
      <c r="E95" s="103"/>
      <c r="F95" s="104"/>
      <c r="G95" s="105"/>
      <c r="H95" s="198"/>
      <c r="I95" s="106"/>
      <c r="J95" s="106"/>
      <c r="K95" s="106"/>
      <c r="L95" s="107"/>
      <c r="M95" s="176" t="str">
        <f t="shared" si="76"/>
        <v xml:space="preserve"> </v>
      </c>
      <c r="N95" s="177" t="str">
        <f t="shared" si="77"/>
        <v xml:space="preserve"> </v>
      </c>
      <c r="O95" s="177" t="str">
        <f t="shared" si="78"/>
        <v xml:space="preserve"> </v>
      </c>
      <c r="P95" s="177" t="str">
        <f t="shared" si="79"/>
        <v xml:space="preserve"> </v>
      </c>
      <c r="Q95" s="178" t="str">
        <f t="shared" si="80"/>
        <v xml:space="preserve"> </v>
      </c>
      <c r="R95" s="178" t="str">
        <f t="shared" si="81"/>
        <v xml:space="preserve"> </v>
      </c>
      <c r="S95" s="179" t="str">
        <f t="shared" si="82"/>
        <v xml:space="preserve"> </v>
      </c>
      <c r="T95" s="176" t="e">
        <f t="shared" si="83"/>
        <v>#VALUE!</v>
      </c>
      <c r="U95" s="180" t="e">
        <f t="shared" si="84"/>
        <v>#VALUE!</v>
      </c>
      <c r="V95" s="181" t="e">
        <f t="shared" si="85"/>
        <v>#VALUE!</v>
      </c>
      <c r="W95" s="182" t="str">
        <f t="shared" si="86"/>
        <v>donnée(s) manquante(s)</v>
      </c>
      <c r="X95" s="183" t="str">
        <f t="shared" si="87"/>
        <v>donnée(s) manquante(s)</v>
      </c>
      <c r="Y95" s="178" t="str">
        <f t="shared" si="88"/>
        <v xml:space="preserve"> </v>
      </c>
      <c r="Z95" s="178" t="str">
        <f t="shared" si="89"/>
        <v xml:space="preserve"> </v>
      </c>
      <c r="AA95" s="178" t="str">
        <f t="shared" si="90"/>
        <v xml:space="preserve"> </v>
      </c>
      <c r="AB95" s="184" t="str">
        <f t="shared" si="91"/>
        <v xml:space="preserve"> </v>
      </c>
      <c r="AC95" s="184" t="str">
        <f t="shared" si="92"/>
        <v xml:space="preserve"> </v>
      </c>
      <c r="AD95" s="184" t="str">
        <f t="shared" si="98"/>
        <v xml:space="preserve"> </v>
      </c>
      <c r="AE95" s="185" t="e">
        <f t="shared" si="93"/>
        <v>#VALUE!</v>
      </c>
      <c r="AF95" s="185" t="e">
        <f t="shared" si="94"/>
        <v>#VALUE!</v>
      </c>
      <c r="AG95" s="212" t="e">
        <f t="shared" si="95"/>
        <v>#VALUE!</v>
      </c>
      <c r="AH95" s="73" t="e">
        <f t="shared" si="99"/>
        <v>#VALUE!</v>
      </c>
      <c r="AI95" s="74" t="e">
        <f t="shared" si="100"/>
        <v>#VALUE!</v>
      </c>
      <c r="AJ95" s="186" t="e">
        <f t="shared" si="96"/>
        <v>#VALUE!</v>
      </c>
      <c r="AK95" s="186" t="e">
        <f t="shared" si="97"/>
        <v>#VALUE!</v>
      </c>
    </row>
    <row r="96" spans="1:37" x14ac:dyDescent="0.25">
      <c r="A96" s="114" t="s">
        <v>74</v>
      </c>
      <c r="B96" s="197"/>
      <c r="C96" s="102"/>
      <c r="D96" s="103"/>
      <c r="E96" s="103"/>
      <c r="F96" s="104"/>
      <c r="G96" s="105"/>
      <c r="H96" s="198"/>
      <c r="I96" s="106"/>
      <c r="J96" s="106"/>
      <c r="K96" s="106"/>
      <c r="L96" s="107"/>
      <c r="M96" s="176" t="str">
        <f t="shared" si="76"/>
        <v xml:space="preserve"> </v>
      </c>
      <c r="N96" s="177" t="str">
        <f t="shared" si="77"/>
        <v xml:space="preserve"> </v>
      </c>
      <c r="O96" s="177" t="str">
        <f t="shared" si="78"/>
        <v xml:space="preserve"> </v>
      </c>
      <c r="P96" s="177" t="str">
        <f t="shared" si="79"/>
        <v xml:space="preserve"> </v>
      </c>
      <c r="Q96" s="178" t="str">
        <f t="shared" si="80"/>
        <v xml:space="preserve"> </v>
      </c>
      <c r="R96" s="178" t="str">
        <f t="shared" si="81"/>
        <v xml:space="preserve"> </v>
      </c>
      <c r="S96" s="179" t="str">
        <f t="shared" si="82"/>
        <v xml:space="preserve"> </v>
      </c>
      <c r="T96" s="176" t="e">
        <f t="shared" si="83"/>
        <v>#VALUE!</v>
      </c>
      <c r="U96" s="180" t="e">
        <f t="shared" si="84"/>
        <v>#VALUE!</v>
      </c>
      <c r="V96" s="181" t="e">
        <f t="shared" si="85"/>
        <v>#VALUE!</v>
      </c>
      <c r="W96" s="182" t="str">
        <f t="shared" si="86"/>
        <v>donnée(s) manquante(s)</v>
      </c>
      <c r="X96" s="183" t="str">
        <f t="shared" si="87"/>
        <v>donnée(s) manquante(s)</v>
      </c>
      <c r="Y96" s="178" t="str">
        <f t="shared" si="88"/>
        <v xml:space="preserve"> </v>
      </c>
      <c r="Z96" s="178" t="str">
        <f t="shared" si="89"/>
        <v xml:space="preserve"> </v>
      </c>
      <c r="AA96" s="178" t="str">
        <f t="shared" si="90"/>
        <v xml:space="preserve"> </v>
      </c>
      <c r="AB96" s="184" t="str">
        <f t="shared" si="91"/>
        <v xml:space="preserve"> </v>
      </c>
      <c r="AC96" s="184" t="str">
        <f t="shared" si="92"/>
        <v xml:space="preserve"> </v>
      </c>
      <c r="AD96" s="184" t="str">
        <f t="shared" si="98"/>
        <v xml:space="preserve"> </v>
      </c>
      <c r="AE96" s="185" t="e">
        <f t="shared" si="93"/>
        <v>#VALUE!</v>
      </c>
      <c r="AF96" s="185" t="e">
        <f t="shared" si="94"/>
        <v>#VALUE!</v>
      </c>
      <c r="AG96" s="212" t="e">
        <f t="shared" si="95"/>
        <v>#VALUE!</v>
      </c>
      <c r="AH96" s="73" t="e">
        <f t="shared" si="99"/>
        <v>#VALUE!</v>
      </c>
      <c r="AI96" s="74" t="e">
        <f t="shared" si="100"/>
        <v>#VALUE!</v>
      </c>
      <c r="AJ96" s="186" t="e">
        <f t="shared" si="96"/>
        <v>#VALUE!</v>
      </c>
      <c r="AK96" s="186" t="e">
        <f t="shared" si="97"/>
        <v>#VALUE!</v>
      </c>
    </row>
    <row r="97" spans="1:37" x14ac:dyDescent="0.25">
      <c r="A97" s="114" t="s">
        <v>74</v>
      </c>
      <c r="B97" s="197"/>
      <c r="C97" s="102"/>
      <c r="D97" s="103"/>
      <c r="E97" s="103"/>
      <c r="F97" s="104"/>
      <c r="G97" s="105"/>
      <c r="H97" s="198"/>
      <c r="I97" s="106"/>
      <c r="J97" s="106"/>
      <c r="K97" s="106"/>
      <c r="L97" s="107"/>
      <c r="M97" s="176" t="str">
        <f t="shared" si="76"/>
        <v xml:space="preserve"> </v>
      </c>
      <c r="N97" s="177" t="str">
        <f t="shared" si="77"/>
        <v xml:space="preserve"> </v>
      </c>
      <c r="O97" s="177" t="str">
        <f t="shared" si="78"/>
        <v xml:space="preserve"> </v>
      </c>
      <c r="P97" s="177" t="str">
        <f t="shared" si="79"/>
        <v xml:space="preserve"> </v>
      </c>
      <c r="Q97" s="178" t="str">
        <f t="shared" si="80"/>
        <v xml:space="preserve"> </v>
      </c>
      <c r="R97" s="178" t="str">
        <f t="shared" si="81"/>
        <v xml:space="preserve"> </v>
      </c>
      <c r="S97" s="179" t="str">
        <f t="shared" si="82"/>
        <v xml:space="preserve"> </v>
      </c>
      <c r="T97" s="176" t="e">
        <f t="shared" si="83"/>
        <v>#VALUE!</v>
      </c>
      <c r="U97" s="180" t="e">
        <f t="shared" si="84"/>
        <v>#VALUE!</v>
      </c>
      <c r="V97" s="181" t="e">
        <f t="shared" si="85"/>
        <v>#VALUE!</v>
      </c>
      <c r="W97" s="182" t="str">
        <f t="shared" si="86"/>
        <v>donnée(s) manquante(s)</v>
      </c>
      <c r="X97" s="183" t="str">
        <f t="shared" si="87"/>
        <v>donnée(s) manquante(s)</v>
      </c>
      <c r="Y97" s="178" t="str">
        <f t="shared" si="88"/>
        <v xml:space="preserve"> </v>
      </c>
      <c r="Z97" s="178" t="str">
        <f t="shared" si="89"/>
        <v xml:space="preserve"> </v>
      </c>
      <c r="AA97" s="178" t="str">
        <f t="shared" si="90"/>
        <v xml:space="preserve"> </v>
      </c>
      <c r="AB97" s="184" t="str">
        <f t="shared" si="91"/>
        <v xml:space="preserve"> </v>
      </c>
      <c r="AC97" s="184" t="str">
        <f t="shared" si="92"/>
        <v xml:space="preserve"> </v>
      </c>
      <c r="AD97" s="184" t="str">
        <f t="shared" si="98"/>
        <v xml:space="preserve"> </v>
      </c>
      <c r="AE97" s="185" t="e">
        <f t="shared" si="93"/>
        <v>#VALUE!</v>
      </c>
      <c r="AF97" s="185" t="e">
        <f t="shared" si="94"/>
        <v>#VALUE!</v>
      </c>
      <c r="AG97" s="212" t="e">
        <f t="shared" si="95"/>
        <v>#VALUE!</v>
      </c>
      <c r="AH97" s="73" t="e">
        <f t="shared" si="99"/>
        <v>#VALUE!</v>
      </c>
      <c r="AI97" s="74" t="e">
        <f t="shared" si="100"/>
        <v>#VALUE!</v>
      </c>
      <c r="AJ97" s="186" t="e">
        <f t="shared" si="96"/>
        <v>#VALUE!</v>
      </c>
      <c r="AK97" s="186" t="e">
        <f t="shared" si="97"/>
        <v>#VALUE!</v>
      </c>
    </row>
    <row r="98" spans="1:37" x14ac:dyDescent="0.25">
      <c r="A98" s="114" t="s">
        <v>74</v>
      </c>
      <c r="B98" s="197"/>
      <c r="C98" s="102"/>
      <c r="D98" s="103"/>
      <c r="E98" s="103"/>
      <c r="F98" s="104"/>
      <c r="G98" s="105"/>
      <c r="H98" s="198"/>
      <c r="I98" s="106"/>
      <c r="J98" s="106"/>
      <c r="K98" s="106"/>
      <c r="L98" s="107"/>
      <c r="M98" s="176" t="str">
        <f t="shared" si="76"/>
        <v xml:space="preserve"> </v>
      </c>
      <c r="N98" s="177" t="str">
        <f t="shared" si="77"/>
        <v xml:space="preserve"> </v>
      </c>
      <c r="O98" s="177" t="str">
        <f t="shared" si="78"/>
        <v xml:space="preserve"> </v>
      </c>
      <c r="P98" s="177" t="str">
        <f t="shared" si="79"/>
        <v xml:space="preserve"> </v>
      </c>
      <c r="Q98" s="178" t="str">
        <f t="shared" si="80"/>
        <v xml:space="preserve"> </v>
      </c>
      <c r="R98" s="178" t="str">
        <f t="shared" si="81"/>
        <v xml:space="preserve"> </v>
      </c>
      <c r="S98" s="179" t="str">
        <f t="shared" si="82"/>
        <v xml:space="preserve"> </v>
      </c>
      <c r="T98" s="176" t="e">
        <f t="shared" si="83"/>
        <v>#VALUE!</v>
      </c>
      <c r="U98" s="180" t="e">
        <f t="shared" si="84"/>
        <v>#VALUE!</v>
      </c>
      <c r="V98" s="181" t="e">
        <f t="shared" si="85"/>
        <v>#VALUE!</v>
      </c>
      <c r="W98" s="182" t="str">
        <f t="shared" si="86"/>
        <v>donnée(s) manquante(s)</v>
      </c>
      <c r="X98" s="183" t="str">
        <f t="shared" si="87"/>
        <v>donnée(s) manquante(s)</v>
      </c>
      <c r="Y98" s="178" t="str">
        <f t="shared" si="88"/>
        <v xml:space="preserve"> </v>
      </c>
      <c r="Z98" s="178" t="str">
        <f t="shared" si="89"/>
        <v xml:space="preserve"> </v>
      </c>
      <c r="AA98" s="178" t="str">
        <f t="shared" si="90"/>
        <v xml:space="preserve"> </v>
      </c>
      <c r="AB98" s="184" t="str">
        <f t="shared" si="91"/>
        <v xml:space="preserve"> </v>
      </c>
      <c r="AC98" s="184" t="str">
        <f t="shared" si="92"/>
        <v xml:space="preserve"> </v>
      </c>
      <c r="AD98" s="184" t="str">
        <f t="shared" si="98"/>
        <v xml:space="preserve"> </v>
      </c>
      <c r="AE98" s="185" t="e">
        <f t="shared" si="93"/>
        <v>#VALUE!</v>
      </c>
      <c r="AF98" s="185" t="e">
        <f t="shared" si="94"/>
        <v>#VALUE!</v>
      </c>
      <c r="AG98" s="212" t="e">
        <f t="shared" si="95"/>
        <v>#VALUE!</v>
      </c>
      <c r="AH98" s="73" t="e">
        <f t="shared" si="99"/>
        <v>#VALUE!</v>
      </c>
      <c r="AI98" s="74" t="e">
        <f t="shared" si="100"/>
        <v>#VALUE!</v>
      </c>
      <c r="AJ98" s="186" t="e">
        <f t="shared" si="96"/>
        <v>#VALUE!</v>
      </c>
      <c r="AK98" s="186" t="e">
        <f t="shared" si="97"/>
        <v>#VALUE!</v>
      </c>
    </row>
    <row r="99" spans="1:37" x14ac:dyDescent="0.25">
      <c r="A99" s="114" t="s">
        <v>74</v>
      </c>
      <c r="B99" s="197"/>
      <c r="C99" s="102"/>
      <c r="D99" s="103"/>
      <c r="E99" s="103"/>
      <c r="F99" s="104"/>
      <c r="G99" s="105"/>
      <c r="H99" s="198"/>
      <c r="I99" s="106"/>
      <c r="J99" s="106"/>
      <c r="K99" s="106"/>
      <c r="L99" s="107"/>
      <c r="M99" s="176" t="str">
        <f t="shared" si="76"/>
        <v xml:space="preserve"> </v>
      </c>
      <c r="N99" s="177" t="str">
        <f t="shared" si="77"/>
        <v xml:space="preserve"> </v>
      </c>
      <c r="O99" s="177" t="str">
        <f t="shared" si="78"/>
        <v xml:space="preserve"> </v>
      </c>
      <c r="P99" s="177" t="str">
        <f t="shared" si="79"/>
        <v xml:space="preserve"> </v>
      </c>
      <c r="Q99" s="178" t="str">
        <f t="shared" si="80"/>
        <v xml:space="preserve"> </v>
      </c>
      <c r="R99" s="178" t="str">
        <f t="shared" si="81"/>
        <v xml:space="preserve"> </v>
      </c>
      <c r="S99" s="179" t="str">
        <f t="shared" si="82"/>
        <v xml:space="preserve"> </v>
      </c>
      <c r="T99" s="176" t="e">
        <f t="shared" si="83"/>
        <v>#VALUE!</v>
      </c>
      <c r="U99" s="180" t="e">
        <f t="shared" si="84"/>
        <v>#VALUE!</v>
      </c>
      <c r="V99" s="181" t="e">
        <f t="shared" si="85"/>
        <v>#VALUE!</v>
      </c>
      <c r="W99" s="182" t="str">
        <f t="shared" si="86"/>
        <v>donnée(s) manquante(s)</v>
      </c>
      <c r="X99" s="183" t="str">
        <f t="shared" si="87"/>
        <v>donnée(s) manquante(s)</v>
      </c>
      <c r="Y99" s="178" t="str">
        <f t="shared" si="88"/>
        <v xml:space="preserve"> </v>
      </c>
      <c r="Z99" s="178" t="str">
        <f t="shared" si="89"/>
        <v xml:space="preserve"> </v>
      </c>
      <c r="AA99" s="178" t="str">
        <f t="shared" si="90"/>
        <v xml:space="preserve"> </v>
      </c>
      <c r="AB99" s="184" t="str">
        <f t="shared" si="91"/>
        <v xml:space="preserve"> </v>
      </c>
      <c r="AC99" s="184" t="str">
        <f t="shared" si="92"/>
        <v xml:space="preserve"> </v>
      </c>
      <c r="AD99" s="184" t="str">
        <f t="shared" si="98"/>
        <v xml:space="preserve"> </v>
      </c>
      <c r="AE99" s="185" t="e">
        <f t="shared" si="93"/>
        <v>#VALUE!</v>
      </c>
      <c r="AF99" s="185" t="e">
        <f t="shared" si="94"/>
        <v>#VALUE!</v>
      </c>
      <c r="AG99" s="212" t="e">
        <f t="shared" si="95"/>
        <v>#VALUE!</v>
      </c>
      <c r="AH99" s="73" t="e">
        <f t="shared" si="99"/>
        <v>#VALUE!</v>
      </c>
      <c r="AI99" s="74" t="e">
        <f t="shared" si="100"/>
        <v>#VALUE!</v>
      </c>
      <c r="AJ99" s="186" t="e">
        <f t="shared" si="96"/>
        <v>#VALUE!</v>
      </c>
      <c r="AK99" s="186" t="e">
        <f t="shared" si="97"/>
        <v>#VALUE!</v>
      </c>
    </row>
    <row r="100" spans="1:37" x14ac:dyDescent="0.25">
      <c r="A100" s="114" t="s">
        <v>74</v>
      </c>
      <c r="B100" s="197"/>
      <c r="C100" s="102"/>
      <c r="D100" s="103"/>
      <c r="E100" s="103"/>
      <c r="F100" s="104"/>
      <c r="G100" s="105"/>
      <c r="H100" s="198"/>
      <c r="I100" s="106"/>
      <c r="J100" s="106"/>
      <c r="K100" s="106"/>
      <c r="L100" s="107"/>
      <c r="M100" s="176" t="str">
        <f t="shared" si="76"/>
        <v xml:space="preserve"> </v>
      </c>
      <c r="N100" s="177" t="str">
        <f t="shared" si="77"/>
        <v xml:space="preserve"> </v>
      </c>
      <c r="O100" s="177" t="str">
        <f t="shared" si="78"/>
        <v xml:space="preserve"> </v>
      </c>
      <c r="P100" s="177" t="str">
        <f t="shared" si="79"/>
        <v xml:space="preserve"> </v>
      </c>
      <c r="Q100" s="178" t="str">
        <f t="shared" si="80"/>
        <v xml:space="preserve"> </v>
      </c>
      <c r="R100" s="178" t="str">
        <f t="shared" si="81"/>
        <v xml:space="preserve"> </v>
      </c>
      <c r="S100" s="179" t="str">
        <f t="shared" si="82"/>
        <v xml:space="preserve"> </v>
      </c>
      <c r="T100" s="176" t="e">
        <f t="shared" si="83"/>
        <v>#VALUE!</v>
      </c>
      <c r="U100" s="180" t="e">
        <f t="shared" si="84"/>
        <v>#VALUE!</v>
      </c>
      <c r="V100" s="181" t="e">
        <f t="shared" si="85"/>
        <v>#VALUE!</v>
      </c>
      <c r="W100" s="182" t="str">
        <f t="shared" si="86"/>
        <v>donnée(s) manquante(s)</v>
      </c>
      <c r="X100" s="183" t="str">
        <f t="shared" si="87"/>
        <v>donnée(s) manquante(s)</v>
      </c>
      <c r="Y100" s="178" t="str">
        <f t="shared" si="88"/>
        <v xml:space="preserve"> </v>
      </c>
      <c r="Z100" s="178" t="str">
        <f t="shared" si="89"/>
        <v xml:space="preserve"> </v>
      </c>
      <c r="AA100" s="178" t="str">
        <f t="shared" si="90"/>
        <v xml:space="preserve"> </v>
      </c>
      <c r="AB100" s="184" t="str">
        <f t="shared" si="91"/>
        <v xml:space="preserve"> </v>
      </c>
      <c r="AC100" s="184" t="str">
        <f t="shared" si="92"/>
        <v xml:space="preserve"> </v>
      </c>
      <c r="AD100" s="184" t="str">
        <f t="shared" si="98"/>
        <v xml:space="preserve"> </v>
      </c>
      <c r="AE100" s="185" t="e">
        <f t="shared" si="93"/>
        <v>#VALUE!</v>
      </c>
      <c r="AF100" s="185" t="e">
        <f t="shared" si="94"/>
        <v>#VALUE!</v>
      </c>
      <c r="AG100" s="212" t="e">
        <f t="shared" si="95"/>
        <v>#VALUE!</v>
      </c>
      <c r="AH100" s="73" t="e">
        <f t="shared" si="99"/>
        <v>#VALUE!</v>
      </c>
      <c r="AI100" s="74" t="e">
        <f t="shared" si="100"/>
        <v>#VALUE!</v>
      </c>
      <c r="AJ100" s="186" t="e">
        <f t="shared" si="96"/>
        <v>#VALUE!</v>
      </c>
      <c r="AK100" s="186" t="e">
        <f t="shared" si="97"/>
        <v>#VALUE!</v>
      </c>
    </row>
    <row r="101" spans="1:37" x14ac:dyDescent="0.25">
      <c r="A101" s="114" t="s">
        <v>74</v>
      </c>
      <c r="B101" s="197"/>
      <c r="C101" s="102"/>
      <c r="D101" s="103"/>
      <c r="E101" s="103"/>
      <c r="F101" s="104"/>
      <c r="G101" s="105"/>
      <c r="H101" s="198"/>
      <c r="I101" s="106"/>
      <c r="J101" s="106"/>
      <c r="K101" s="106"/>
      <c r="L101" s="107"/>
      <c r="M101" s="176" t="str">
        <f t="shared" si="76"/>
        <v xml:space="preserve"> </v>
      </c>
      <c r="N101" s="177" t="str">
        <f t="shared" si="77"/>
        <v xml:space="preserve"> </v>
      </c>
      <c r="O101" s="177" t="str">
        <f t="shared" si="78"/>
        <v xml:space="preserve"> </v>
      </c>
      <c r="P101" s="177" t="str">
        <f t="shared" si="79"/>
        <v xml:space="preserve"> </v>
      </c>
      <c r="Q101" s="178" t="str">
        <f t="shared" si="80"/>
        <v xml:space="preserve"> </v>
      </c>
      <c r="R101" s="178" t="str">
        <f t="shared" si="81"/>
        <v xml:space="preserve"> </v>
      </c>
      <c r="S101" s="179" t="str">
        <f t="shared" si="82"/>
        <v xml:space="preserve"> </v>
      </c>
      <c r="T101" s="176" t="e">
        <f t="shared" si="83"/>
        <v>#VALUE!</v>
      </c>
      <c r="U101" s="180" t="e">
        <f t="shared" si="84"/>
        <v>#VALUE!</v>
      </c>
      <c r="V101" s="181" t="e">
        <f t="shared" si="85"/>
        <v>#VALUE!</v>
      </c>
      <c r="W101" s="182" t="str">
        <f t="shared" si="86"/>
        <v>donnée(s) manquante(s)</v>
      </c>
      <c r="X101" s="183" t="str">
        <f t="shared" si="87"/>
        <v>donnée(s) manquante(s)</v>
      </c>
      <c r="Y101" s="178" t="str">
        <f t="shared" si="88"/>
        <v xml:space="preserve"> </v>
      </c>
      <c r="Z101" s="178" t="str">
        <f t="shared" si="89"/>
        <v xml:space="preserve"> </v>
      </c>
      <c r="AA101" s="178" t="str">
        <f t="shared" si="90"/>
        <v xml:space="preserve"> </v>
      </c>
      <c r="AB101" s="184" t="str">
        <f t="shared" si="91"/>
        <v xml:space="preserve"> </v>
      </c>
      <c r="AC101" s="184" t="str">
        <f t="shared" si="92"/>
        <v xml:space="preserve"> </v>
      </c>
      <c r="AD101" s="184" t="str">
        <f t="shared" si="98"/>
        <v xml:space="preserve"> </v>
      </c>
      <c r="AE101" s="185" t="e">
        <f t="shared" si="93"/>
        <v>#VALUE!</v>
      </c>
      <c r="AF101" s="185" t="e">
        <f t="shared" si="94"/>
        <v>#VALUE!</v>
      </c>
      <c r="AG101" s="212" t="e">
        <f t="shared" si="95"/>
        <v>#VALUE!</v>
      </c>
      <c r="AH101" s="73" t="e">
        <f t="shared" si="99"/>
        <v>#VALUE!</v>
      </c>
      <c r="AI101" s="74" t="e">
        <f t="shared" si="100"/>
        <v>#VALUE!</v>
      </c>
      <c r="AJ101" s="186" t="e">
        <f t="shared" si="96"/>
        <v>#VALUE!</v>
      </c>
      <c r="AK101" s="186" t="e">
        <f t="shared" si="97"/>
        <v>#VALUE!</v>
      </c>
    </row>
    <row r="102" spans="1:37" x14ac:dyDescent="0.25">
      <c r="A102" s="114" t="s">
        <v>74</v>
      </c>
      <c r="B102" s="197"/>
      <c r="C102" s="102"/>
      <c r="D102" s="103"/>
      <c r="E102" s="103"/>
      <c r="F102" s="104"/>
      <c r="G102" s="105"/>
      <c r="H102" s="198"/>
      <c r="I102" s="106"/>
      <c r="J102" s="106"/>
      <c r="K102" s="106"/>
      <c r="L102" s="107"/>
      <c r="M102" s="176" t="str">
        <f t="shared" si="76"/>
        <v xml:space="preserve"> </v>
      </c>
      <c r="N102" s="177" t="str">
        <f t="shared" si="77"/>
        <v xml:space="preserve"> </v>
      </c>
      <c r="O102" s="177" t="str">
        <f t="shared" si="78"/>
        <v xml:space="preserve"> </v>
      </c>
      <c r="P102" s="177" t="str">
        <f t="shared" si="79"/>
        <v xml:space="preserve"> </v>
      </c>
      <c r="Q102" s="178" t="str">
        <f t="shared" si="80"/>
        <v xml:space="preserve"> </v>
      </c>
      <c r="R102" s="178" t="str">
        <f t="shared" si="81"/>
        <v xml:space="preserve"> </v>
      </c>
      <c r="S102" s="179" t="str">
        <f t="shared" si="82"/>
        <v xml:space="preserve"> </v>
      </c>
      <c r="T102" s="176" t="e">
        <f t="shared" si="83"/>
        <v>#VALUE!</v>
      </c>
      <c r="U102" s="180" t="e">
        <f t="shared" si="84"/>
        <v>#VALUE!</v>
      </c>
      <c r="V102" s="181" t="e">
        <f t="shared" si="85"/>
        <v>#VALUE!</v>
      </c>
      <c r="W102" s="182" t="str">
        <f t="shared" si="86"/>
        <v>donnée(s) manquante(s)</v>
      </c>
      <c r="X102" s="183" t="str">
        <f t="shared" si="87"/>
        <v>donnée(s) manquante(s)</v>
      </c>
      <c r="Y102" s="178" t="str">
        <f t="shared" si="88"/>
        <v xml:space="preserve"> </v>
      </c>
      <c r="Z102" s="178" t="str">
        <f t="shared" si="89"/>
        <v xml:space="preserve"> </v>
      </c>
      <c r="AA102" s="178" t="str">
        <f t="shared" si="90"/>
        <v xml:space="preserve"> </v>
      </c>
      <c r="AB102" s="184" t="str">
        <f t="shared" si="91"/>
        <v xml:space="preserve"> </v>
      </c>
      <c r="AC102" s="184" t="str">
        <f t="shared" si="92"/>
        <v xml:space="preserve"> </v>
      </c>
      <c r="AD102" s="184" t="str">
        <f t="shared" si="98"/>
        <v xml:space="preserve"> </v>
      </c>
      <c r="AE102" s="185" t="e">
        <f t="shared" si="93"/>
        <v>#VALUE!</v>
      </c>
      <c r="AF102" s="185" t="e">
        <f t="shared" si="94"/>
        <v>#VALUE!</v>
      </c>
      <c r="AG102" s="212" t="e">
        <f t="shared" si="95"/>
        <v>#VALUE!</v>
      </c>
      <c r="AH102" s="73" t="e">
        <f t="shared" si="99"/>
        <v>#VALUE!</v>
      </c>
      <c r="AI102" s="74" t="e">
        <f t="shared" si="100"/>
        <v>#VALUE!</v>
      </c>
      <c r="AJ102" s="186" t="e">
        <f t="shared" si="96"/>
        <v>#VALUE!</v>
      </c>
      <c r="AK102" s="186" t="e">
        <f t="shared" si="97"/>
        <v>#VALUE!</v>
      </c>
    </row>
    <row r="103" spans="1:37" x14ac:dyDescent="0.25">
      <c r="A103" s="114" t="s">
        <v>74</v>
      </c>
      <c r="B103" s="197"/>
      <c r="C103" s="102"/>
      <c r="D103" s="103"/>
      <c r="E103" s="103"/>
      <c r="F103" s="104"/>
      <c r="G103" s="105"/>
      <c r="H103" s="198"/>
      <c r="I103" s="106"/>
      <c r="J103" s="106"/>
      <c r="K103" s="106"/>
      <c r="L103" s="107"/>
      <c r="M103" s="176" t="str">
        <f t="shared" si="76"/>
        <v xml:space="preserve"> </v>
      </c>
      <c r="N103" s="177" t="str">
        <f t="shared" si="77"/>
        <v xml:space="preserve"> </v>
      </c>
      <c r="O103" s="177" t="str">
        <f t="shared" si="78"/>
        <v xml:space="preserve"> </v>
      </c>
      <c r="P103" s="177" t="str">
        <f t="shared" si="79"/>
        <v xml:space="preserve"> </v>
      </c>
      <c r="Q103" s="178" t="str">
        <f t="shared" si="80"/>
        <v xml:space="preserve"> </v>
      </c>
      <c r="R103" s="178" t="str">
        <f t="shared" si="81"/>
        <v xml:space="preserve"> </v>
      </c>
      <c r="S103" s="179" t="str">
        <f t="shared" si="82"/>
        <v xml:space="preserve"> </v>
      </c>
      <c r="T103" s="176" t="e">
        <f t="shared" si="83"/>
        <v>#VALUE!</v>
      </c>
      <c r="U103" s="180" t="e">
        <f t="shared" si="84"/>
        <v>#VALUE!</v>
      </c>
      <c r="V103" s="181" t="e">
        <f t="shared" si="85"/>
        <v>#VALUE!</v>
      </c>
      <c r="W103" s="182" t="str">
        <f t="shared" si="86"/>
        <v>donnée(s) manquante(s)</v>
      </c>
      <c r="X103" s="183" t="str">
        <f t="shared" si="87"/>
        <v>donnée(s) manquante(s)</v>
      </c>
      <c r="Y103" s="178" t="str">
        <f t="shared" si="88"/>
        <v xml:space="preserve"> </v>
      </c>
      <c r="Z103" s="178" t="str">
        <f t="shared" si="89"/>
        <v xml:space="preserve"> </v>
      </c>
      <c r="AA103" s="178" t="str">
        <f t="shared" si="90"/>
        <v xml:space="preserve"> </v>
      </c>
      <c r="AB103" s="184" t="str">
        <f t="shared" si="91"/>
        <v xml:space="preserve"> </v>
      </c>
      <c r="AC103" s="184" t="str">
        <f t="shared" si="92"/>
        <v xml:space="preserve"> </v>
      </c>
      <c r="AD103" s="184" t="str">
        <f t="shared" si="98"/>
        <v xml:space="preserve"> </v>
      </c>
      <c r="AE103" s="185" t="e">
        <f t="shared" si="93"/>
        <v>#VALUE!</v>
      </c>
      <c r="AF103" s="185" t="e">
        <f t="shared" si="94"/>
        <v>#VALUE!</v>
      </c>
      <c r="AG103" s="212" t="e">
        <f t="shared" si="95"/>
        <v>#VALUE!</v>
      </c>
      <c r="AH103" s="73" t="e">
        <f t="shared" si="99"/>
        <v>#VALUE!</v>
      </c>
      <c r="AI103" s="74" t="e">
        <f t="shared" si="100"/>
        <v>#VALUE!</v>
      </c>
      <c r="AJ103" s="186" t="e">
        <f t="shared" si="96"/>
        <v>#VALUE!</v>
      </c>
      <c r="AK103" s="186" t="e">
        <f t="shared" si="97"/>
        <v>#VALUE!</v>
      </c>
    </row>
    <row r="104" spans="1:37" x14ac:dyDescent="0.25">
      <c r="A104" s="114" t="s">
        <v>74</v>
      </c>
      <c r="B104" s="197"/>
      <c r="C104" s="102"/>
      <c r="D104" s="103"/>
      <c r="E104" s="103"/>
      <c r="F104" s="104"/>
      <c r="G104" s="105"/>
      <c r="H104" s="198"/>
      <c r="I104" s="106"/>
      <c r="J104" s="106"/>
      <c r="K104" s="106"/>
      <c r="L104" s="107"/>
      <c r="M104" s="176" t="str">
        <f t="shared" si="76"/>
        <v xml:space="preserve"> </v>
      </c>
      <c r="N104" s="177" t="str">
        <f t="shared" si="77"/>
        <v xml:space="preserve"> </v>
      </c>
      <c r="O104" s="177" t="str">
        <f t="shared" si="78"/>
        <v xml:space="preserve"> </v>
      </c>
      <c r="P104" s="177" t="str">
        <f t="shared" si="79"/>
        <v xml:space="preserve"> </v>
      </c>
      <c r="Q104" s="178" t="str">
        <f t="shared" si="80"/>
        <v xml:space="preserve"> </v>
      </c>
      <c r="R104" s="178" t="str">
        <f t="shared" si="81"/>
        <v xml:space="preserve"> </v>
      </c>
      <c r="S104" s="179" t="str">
        <f t="shared" si="82"/>
        <v xml:space="preserve"> </v>
      </c>
      <c r="T104" s="176" t="e">
        <f t="shared" si="83"/>
        <v>#VALUE!</v>
      </c>
      <c r="U104" s="180" t="e">
        <f t="shared" si="84"/>
        <v>#VALUE!</v>
      </c>
      <c r="V104" s="181" t="e">
        <f t="shared" si="85"/>
        <v>#VALUE!</v>
      </c>
      <c r="W104" s="182" t="str">
        <f t="shared" si="86"/>
        <v>donnée(s) manquante(s)</v>
      </c>
      <c r="X104" s="183" t="str">
        <f t="shared" si="87"/>
        <v>donnée(s) manquante(s)</v>
      </c>
      <c r="Y104" s="178" t="str">
        <f t="shared" si="88"/>
        <v xml:space="preserve"> </v>
      </c>
      <c r="Z104" s="178" t="str">
        <f t="shared" si="89"/>
        <v xml:space="preserve"> </v>
      </c>
      <c r="AA104" s="178" t="str">
        <f t="shared" si="90"/>
        <v xml:space="preserve"> </v>
      </c>
      <c r="AB104" s="184" t="str">
        <f t="shared" si="91"/>
        <v xml:space="preserve"> </v>
      </c>
      <c r="AC104" s="184" t="str">
        <f t="shared" si="92"/>
        <v xml:space="preserve"> </v>
      </c>
      <c r="AD104" s="184" t="str">
        <f t="shared" si="98"/>
        <v xml:space="preserve"> </v>
      </c>
      <c r="AE104" s="185" t="e">
        <f t="shared" si="93"/>
        <v>#VALUE!</v>
      </c>
      <c r="AF104" s="185" t="e">
        <f t="shared" si="94"/>
        <v>#VALUE!</v>
      </c>
      <c r="AG104" s="212" t="e">
        <f t="shared" si="95"/>
        <v>#VALUE!</v>
      </c>
      <c r="AH104" s="73" t="e">
        <f t="shared" si="99"/>
        <v>#VALUE!</v>
      </c>
      <c r="AI104" s="74" t="e">
        <f t="shared" si="100"/>
        <v>#VALUE!</v>
      </c>
      <c r="AJ104" s="186" t="e">
        <f t="shared" si="96"/>
        <v>#VALUE!</v>
      </c>
      <c r="AK104" s="186" t="e">
        <f t="shared" si="97"/>
        <v>#VALUE!</v>
      </c>
    </row>
    <row r="105" spans="1:37" x14ac:dyDescent="0.25">
      <c r="A105" s="114" t="s">
        <v>74</v>
      </c>
      <c r="B105" s="197"/>
      <c r="C105" s="102"/>
      <c r="D105" s="103"/>
      <c r="E105" s="103"/>
      <c r="F105" s="104"/>
      <c r="G105" s="105"/>
      <c r="H105" s="198"/>
      <c r="I105" s="106"/>
      <c r="J105" s="106"/>
      <c r="K105" s="106"/>
      <c r="L105" s="107"/>
      <c r="M105" s="176" t="str">
        <f t="shared" si="76"/>
        <v xml:space="preserve"> </v>
      </c>
      <c r="N105" s="177" t="str">
        <f t="shared" si="77"/>
        <v xml:space="preserve"> </v>
      </c>
      <c r="O105" s="177" t="str">
        <f t="shared" si="78"/>
        <v xml:space="preserve"> </v>
      </c>
      <c r="P105" s="177" t="str">
        <f t="shared" si="79"/>
        <v xml:space="preserve"> </v>
      </c>
      <c r="Q105" s="178" t="str">
        <f t="shared" si="80"/>
        <v xml:space="preserve"> </v>
      </c>
      <c r="R105" s="178" t="str">
        <f t="shared" si="81"/>
        <v xml:space="preserve"> </v>
      </c>
      <c r="S105" s="179" t="str">
        <f t="shared" si="82"/>
        <v xml:space="preserve"> </v>
      </c>
      <c r="T105" s="176" t="e">
        <f t="shared" si="83"/>
        <v>#VALUE!</v>
      </c>
      <c r="U105" s="180" t="e">
        <f t="shared" si="84"/>
        <v>#VALUE!</v>
      </c>
      <c r="V105" s="181" t="e">
        <f t="shared" si="85"/>
        <v>#VALUE!</v>
      </c>
      <c r="W105" s="182" t="str">
        <f t="shared" si="86"/>
        <v>donnée(s) manquante(s)</v>
      </c>
      <c r="X105" s="183" t="str">
        <f t="shared" si="87"/>
        <v>donnée(s) manquante(s)</v>
      </c>
      <c r="Y105" s="178" t="str">
        <f t="shared" si="88"/>
        <v xml:space="preserve"> </v>
      </c>
      <c r="Z105" s="178" t="str">
        <f t="shared" si="89"/>
        <v xml:space="preserve"> </v>
      </c>
      <c r="AA105" s="178" t="str">
        <f t="shared" si="90"/>
        <v xml:space="preserve"> </v>
      </c>
      <c r="AB105" s="184" t="str">
        <f t="shared" si="91"/>
        <v xml:space="preserve"> </v>
      </c>
      <c r="AC105" s="184" t="str">
        <f t="shared" si="92"/>
        <v xml:space="preserve"> </v>
      </c>
      <c r="AD105" s="184" t="str">
        <f t="shared" si="98"/>
        <v xml:space="preserve"> </v>
      </c>
      <c r="AE105" s="185" t="e">
        <f t="shared" si="93"/>
        <v>#VALUE!</v>
      </c>
      <c r="AF105" s="185" t="e">
        <f t="shared" si="94"/>
        <v>#VALUE!</v>
      </c>
      <c r="AG105" s="212" t="e">
        <f t="shared" si="95"/>
        <v>#VALUE!</v>
      </c>
      <c r="AH105" s="73" t="e">
        <f t="shared" si="99"/>
        <v>#VALUE!</v>
      </c>
      <c r="AI105" s="74" t="e">
        <f t="shared" si="100"/>
        <v>#VALUE!</v>
      </c>
      <c r="AJ105" s="186" t="e">
        <f t="shared" si="96"/>
        <v>#VALUE!</v>
      </c>
      <c r="AK105" s="186" t="e">
        <f t="shared" si="97"/>
        <v>#VALUE!</v>
      </c>
    </row>
    <row r="106" spans="1:37" x14ac:dyDescent="0.25">
      <c r="A106" s="114" t="s">
        <v>74</v>
      </c>
      <c r="B106" s="197"/>
      <c r="C106" s="102"/>
      <c r="D106" s="103"/>
      <c r="E106" s="103"/>
      <c r="F106" s="104"/>
      <c r="G106" s="105"/>
      <c r="H106" s="198"/>
      <c r="I106" s="106"/>
      <c r="J106" s="106"/>
      <c r="K106" s="106"/>
      <c r="L106" s="107"/>
      <c r="M106" s="176" t="str">
        <f t="shared" si="76"/>
        <v xml:space="preserve"> </v>
      </c>
      <c r="N106" s="177" t="str">
        <f t="shared" si="77"/>
        <v xml:space="preserve"> </v>
      </c>
      <c r="O106" s="177" t="str">
        <f t="shared" si="78"/>
        <v xml:space="preserve"> </v>
      </c>
      <c r="P106" s="177" t="str">
        <f t="shared" si="79"/>
        <v xml:space="preserve"> </v>
      </c>
      <c r="Q106" s="178" t="str">
        <f t="shared" si="80"/>
        <v xml:space="preserve"> </v>
      </c>
      <c r="R106" s="178" t="str">
        <f t="shared" si="81"/>
        <v xml:space="preserve"> </v>
      </c>
      <c r="S106" s="179" t="str">
        <f t="shared" si="82"/>
        <v xml:space="preserve"> </v>
      </c>
      <c r="T106" s="176" t="e">
        <f t="shared" si="83"/>
        <v>#VALUE!</v>
      </c>
      <c r="U106" s="180" t="e">
        <f t="shared" si="84"/>
        <v>#VALUE!</v>
      </c>
      <c r="V106" s="181" t="e">
        <f t="shared" si="85"/>
        <v>#VALUE!</v>
      </c>
      <c r="W106" s="182" t="str">
        <f t="shared" si="86"/>
        <v>donnée(s) manquante(s)</v>
      </c>
      <c r="X106" s="183" t="str">
        <f t="shared" si="87"/>
        <v>donnée(s) manquante(s)</v>
      </c>
      <c r="Y106" s="178" t="str">
        <f t="shared" si="88"/>
        <v xml:space="preserve"> </v>
      </c>
      <c r="Z106" s="178" t="str">
        <f t="shared" si="89"/>
        <v xml:space="preserve"> </v>
      </c>
      <c r="AA106" s="178" t="str">
        <f t="shared" si="90"/>
        <v xml:space="preserve"> </v>
      </c>
      <c r="AB106" s="184" t="str">
        <f t="shared" si="91"/>
        <v xml:space="preserve"> </v>
      </c>
      <c r="AC106" s="184" t="str">
        <f t="shared" si="92"/>
        <v xml:space="preserve"> </v>
      </c>
      <c r="AD106" s="184" t="str">
        <f t="shared" si="98"/>
        <v xml:space="preserve"> </v>
      </c>
      <c r="AE106" s="185" t="e">
        <f t="shared" si="93"/>
        <v>#VALUE!</v>
      </c>
      <c r="AF106" s="185" t="e">
        <f t="shared" si="94"/>
        <v>#VALUE!</v>
      </c>
      <c r="AG106" s="212" t="e">
        <f t="shared" si="95"/>
        <v>#VALUE!</v>
      </c>
      <c r="AH106" s="73" t="e">
        <f t="shared" si="99"/>
        <v>#VALUE!</v>
      </c>
      <c r="AI106" s="74" t="e">
        <f t="shared" si="100"/>
        <v>#VALUE!</v>
      </c>
      <c r="AJ106" s="186" t="e">
        <f t="shared" si="96"/>
        <v>#VALUE!</v>
      </c>
      <c r="AK106" s="186" t="e">
        <f t="shared" si="97"/>
        <v>#VALUE!</v>
      </c>
    </row>
    <row r="107" spans="1:37" x14ac:dyDescent="0.25">
      <c r="A107" s="114" t="s">
        <v>74</v>
      </c>
      <c r="B107" s="197"/>
      <c r="C107" s="102"/>
      <c r="D107" s="103"/>
      <c r="E107" s="103"/>
      <c r="F107" s="104"/>
      <c r="G107" s="105"/>
      <c r="H107" s="198"/>
      <c r="I107" s="106"/>
      <c r="J107" s="106"/>
      <c r="K107" s="106"/>
      <c r="L107" s="107"/>
      <c r="M107" s="176" t="str">
        <f t="shared" si="76"/>
        <v xml:space="preserve"> </v>
      </c>
      <c r="N107" s="177" t="str">
        <f t="shared" si="77"/>
        <v xml:space="preserve"> </v>
      </c>
      <c r="O107" s="177" t="str">
        <f t="shared" si="78"/>
        <v xml:space="preserve"> </v>
      </c>
      <c r="P107" s="177" t="str">
        <f t="shared" si="79"/>
        <v xml:space="preserve"> </v>
      </c>
      <c r="Q107" s="178" t="str">
        <f t="shared" si="80"/>
        <v xml:space="preserve"> </v>
      </c>
      <c r="R107" s="178" t="str">
        <f t="shared" si="81"/>
        <v xml:space="preserve"> </v>
      </c>
      <c r="S107" s="179" t="str">
        <f t="shared" si="82"/>
        <v xml:space="preserve"> </v>
      </c>
      <c r="T107" s="176" t="e">
        <f t="shared" si="83"/>
        <v>#VALUE!</v>
      </c>
      <c r="U107" s="180" t="e">
        <f t="shared" si="84"/>
        <v>#VALUE!</v>
      </c>
      <c r="V107" s="181" t="e">
        <f t="shared" si="85"/>
        <v>#VALUE!</v>
      </c>
      <c r="W107" s="182" t="str">
        <f t="shared" si="86"/>
        <v>donnée(s) manquante(s)</v>
      </c>
      <c r="X107" s="183" t="str">
        <f t="shared" si="87"/>
        <v>donnée(s) manquante(s)</v>
      </c>
      <c r="Y107" s="178" t="str">
        <f t="shared" si="88"/>
        <v xml:space="preserve"> </v>
      </c>
      <c r="Z107" s="178" t="str">
        <f t="shared" si="89"/>
        <v xml:space="preserve"> </v>
      </c>
      <c r="AA107" s="178" t="str">
        <f t="shared" si="90"/>
        <v xml:space="preserve"> </v>
      </c>
      <c r="AB107" s="184" t="str">
        <f t="shared" si="91"/>
        <v xml:space="preserve"> </v>
      </c>
      <c r="AC107" s="184" t="str">
        <f t="shared" si="92"/>
        <v xml:space="preserve"> </v>
      </c>
      <c r="AD107" s="184" t="str">
        <f t="shared" si="98"/>
        <v xml:space="preserve"> </v>
      </c>
      <c r="AE107" s="185" t="e">
        <f t="shared" si="93"/>
        <v>#VALUE!</v>
      </c>
      <c r="AF107" s="185" t="e">
        <f t="shared" si="94"/>
        <v>#VALUE!</v>
      </c>
      <c r="AG107" s="212" t="e">
        <f t="shared" si="95"/>
        <v>#VALUE!</v>
      </c>
      <c r="AH107" s="73" t="e">
        <f t="shared" si="99"/>
        <v>#VALUE!</v>
      </c>
      <c r="AI107" s="74" t="e">
        <f t="shared" si="100"/>
        <v>#VALUE!</v>
      </c>
      <c r="AJ107" s="186" t="e">
        <f t="shared" si="96"/>
        <v>#VALUE!</v>
      </c>
      <c r="AK107" s="186" t="e">
        <f t="shared" si="97"/>
        <v>#VALUE!</v>
      </c>
    </row>
    <row r="108" spans="1:37" x14ac:dyDescent="0.25">
      <c r="A108" s="114" t="s">
        <v>74</v>
      </c>
      <c r="B108" s="197"/>
      <c r="C108" s="102"/>
      <c r="D108" s="103"/>
      <c r="E108" s="103"/>
      <c r="F108" s="104"/>
      <c r="G108" s="105"/>
      <c r="H108" s="198"/>
      <c r="I108" s="106"/>
      <c r="J108" s="106"/>
      <c r="K108" s="106"/>
      <c r="L108" s="107"/>
      <c r="M108" s="176" t="str">
        <f t="shared" si="76"/>
        <v xml:space="preserve"> </v>
      </c>
      <c r="N108" s="177" t="str">
        <f t="shared" si="77"/>
        <v xml:space="preserve"> </v>
      </c>
      <c r="O108" s="177" t="str">
        <f t="shared" si="78"/>
        <v xml:space="preserve"> </v>
      </c>
      <c r="P108" s="177" t="str">
        <f t="shared" si="79"/>
        <v xml:space="preserve"> </v>
      </c>
      <c r="Q108" s="178" t="str">
        <f t="shared" si="80"/>
        <v xml:space="preserve"> </v>
      </c>
      <c r="R108" s="178" t="str">
        <f t="shared" si="81"/>
        <v xml:space="preserve"> </v>
      </c>
      <c r="S108" s="179" t="str">
        <f t="shared" si="82"/>
        <v xml:space="preserve"> </v>
      </c>
      <c r="T108" s="176" t="e">
        <f t="shared" si="83"/>
        <v>#VALUE!</v>
      </c>
      <c r="U108" s="180" t="e">
        <f t="shared" si="84"/>
        <v>#VALUE!</v>
      </c>
      <c r="V108" s="181" t="e">
        <f t="shared" si="85"/>
        <v>#VALUE!</v>
      </c>
      <c r="W108" s="182" t="str">
        <f t="shared" si="86"/>
        <v>donnée(s) manquante(s)</v>
      </c>
      <c r="X108" s="183" t="str">
        <f t="shared" si="87"/>
        <v>donnée(s) manquante(s)</v>
      </c>
      <c r="Y108" s="178" t="str">
        <f t="shared" si="88"/>
        <v xml:space="preserve"> </v>
      </c>
      <c r="Z108" s="178" t="str">
        <f t="shared" si="89"/>
        <v xml:space="preserve"> </v>
      </c>
      <c r="AA108" s="178" t="str">
        <f t="shared" si="90"/>
        <v xml:space="preserve"> </v>
      </c>
      <c r="AB108" s="184" t="str">
        <f t="shared" si="91"/>
        <v xml:space="preserve"> </v>
      </c>
      <c r="AC108" s="184" t="str">
        <f t="shared" si="92"/>
        <v xml:space="preserve"> </v>
      </c>
      <c r="AD108" s="184" t="str">
        <f t="shared" si="98"/>
        <v xml:space="preserve"> </v>
      </c>
      <c r="AE108" s="185" t="e">
        <f t="shared" si="93"/>
        <v>#VALUE!</v>
      </c>
      <c r="AF108" s="185" t="e">
        <f t="shared" si="94"/>
        <v>#VALUE!</v>
      </c>
      <c r="AG108" s="212" t="e">
        <f t="shared" si="95"/>
        <v>#VALUE!</v>
      </c>
      <c r="AH108" s="73" t="e">
        <f t="shared" si="99"/>
        <v>#VALUE!</v>
      </c>
      <c r="AI108" s="74" t="e">
        <f t="shared" si="100"/>
        <v>#VALUE!</v>
      </c>
      <c r="AJ108" s="186" t="e">
        <f t="shared" si="96"/>
        <v>#VALUE!</v>
      </c>
      <c r="AK108" s="186" t="e">
        <f t="shared" si="97"/>
        <v>#VALUE!</v>
      </c>
    </row>
    <row r="109" spans="1:37" x14ac:dyDescent="0.25">
      <c r="A109" s="114" t="s">
        <v>74</v>
      </c>
      <c r="B109" s="197"/>
      <c r="C109" s="102"/>
      <c r="D109" s="103"/>
      <c r="E109" s="103"/>
      <c r="F109" s="104"/>
      <c r="G109" s="105"/>
      <c r="H109" s="198"/>
      <c r="I109" s="106"/>
      <c r="J109" s="106"/>
      <c r="K109" s="106"/>
      <c r="L109" s="107"/>
      <c r="M109" s="176" t="str">
        <f t="shared" si="76"/>
        <v xml:space="preserve"> </v>
      </c>
      <c r="N109" s="177" t="str">
        <f t="shared" si="77"/>
        <v xml:space="preserve"> </v>
      </c>
      <c r="O109" s="177" t="str">
        <f t="shared" si="78"/>
        <v xml:space="preserve"> </v>
      </c>
      <c r="P109" s="177" t="str">
        <f t="shared" si="79"/>
        <v xml:space="preserve"> </v>
      </c>
      <c r="Q109" s="178" t="str">
        <f t="shared" si="80"/>
        <v xml:space="preserve"> </v>
      </c>
      <c r="R109" s="178" t="str">
        <f t="shared" si="81"/>
        <v xml:space="preserve"> </v>
      </c>
      <c r="S109" s="179" t="str">
        <f t="shared" si="82"/>
        <v xml:space="preserve"> </v>
      </c>
      <c r="T109" s="176" t="e">
        <f t="shared" si="83"/>
        <v>#VALUE!</v>
      </c>
      <c r="U109" s="180" t="e">
        <f t="shared" si="84"/>
        <v>#VALUE!</v>
      </c>
      <c r="V109" s="181" t="e">
        <f t="shared" si="85"/>
        <v>#VALUE!</v>
      </c>
      <c r="W109" s="182" t="str">
        <f t="shared" si="86"/>
        <v>donnée(s) manquante(s)</v>
      </c>
      <c r="X109" s="183" t="str">
        <f t="shared" si="87"/>
        <v>donnée(s) manquante(s)</v>
      </c>
      <c r="Y109" s="178" t="str">
        <f t="shared" si="88"/>
        <v xml:space="preserve"> </v>
      </c>
      <c r="Z109" s="178" t="str">
        <f t="shared" si="89"/>
        <v xml:space="preserve"> </v>
      </c>
      <c r="AA109" s="178" t="str">
        <f t="shared" si="90"/>
        <v xml:space="preserve"> </v>
      </c>
      <c r="AB109" s="184" t="str">
        <f t="shared" si="91"/>
        <v xml:space="preserve"> </v>
      </c>
      <c r="AC109" s="184" t="str">
        <f t="shared" si="92"/>
        <v xml:space="preserve"> </v>
      </c>
      <c r="AD109" s="184" t="str">
        <f t="shared" si="98"/>
        <v xml:space="preserve"> </v>
      </c>
      <c r="AE109" s="185" t="e">
        <f t="shared" si="93"/>
        <v>#VALUE!</v>
      </c>
      <c r="AF109" s="185" t="e">
        <f t="shared" si="94"/>
        <v>#VALUE!</v>
      </c>
      <c r="AG109" s="212" t="e">
        <f t="shared" si="95"/>
        <v>#VALUE!</v>
      </c>
      <c r="AH109" s="73" t="e">
        <f t="shared" si="99"/>
        <v>#VALUE!</v>
      </c>
      <c r="AI109" s="74" t="e">
        <f t="shared" si="100"/>
        <v>#VALUE!</v>
      </c>
      <c r="AJ109" s="186" t="e">
        <f t="shared" si="96"/>
        <v>#VALUE!</v>
      </c>
      <c r="AK109" s="186" t="e">
        <f t="shared" si="97"/>
        <v>#VALUE!</v>
      </c>
    </row>
    <row r="110" spans="1:37" x14ac:dyDescent="0.25">
      <c r="A110" s="114" t="s">
        <v>74</v>
      </c>
      <c r="B110" s="197"/>
      <c r="C110" s="102"/>
      <c r="D110" s="103"/>
      <c r="E110" s="103"/>
      <c r="F110" s="104"/>
      <c r="G110" s="105"/>
      <c r="H110" s="198"/>
      <c r="I110" s="106"/>
      <c r="J110" s="106"/>
      <c r="K110" s="106"/>
      <c r="L110" s="107"/>
      <c r="M110" s="176" t="str">
        <f t="shared" si="76"/>
        <v xml:space="preserve"> </v>
      </c>
      <c r="N110" s="177" t="str">
        <f t="shared" si="77"/>
        <v xml:space="preserve"> </v>
      </c>
      <c r="O110" s="177" t="str">
        <f t="shared" si="78"/>
        <v xml:space="preserve"> </v>
      </c>
      <c r="P110" s="177" t="str">
        <f t="shared" si="79"/>
        <v xml:space="preserve"> </v>
      </c>
      <c r="Q110" s="178" t="str">
        <f t="shared" si="80"/>
        <v xml:space="preserve"> </v>
      </c>
      <c r="R110" s="178" t="str">
        <f t="shared" si="81"/>
        <v xml:space="preserve"> </v>
      </c>
      <c r="S110" s="179" t="str">
        <f t="shared" si="82"/>
        <v xml:space="preserve"> </v>
      </c>
      <c r="T110" s="176" t="e">
        <f t="shared" si="83"/>
        <v>#VALUE!</v>
      </c>
      <c r="U110" s="180" t="e">
        <f t="shared" si="84"/>
        <v>#VALUE!</v>
      </c>
      <c r="V110" s="181" t="e">
        <f t="shared" si="85"/>
        <v>#VALUE!</v>
      </c>
      <c r="W110" s="182" t="str">
        <f t="shared" si="86"/>
        <v>donnée(s) manquante(s)</v>
      </c>
      <c r="X110" s="183" t="str">
        <f t="shared" si="87"/>
        <v>donnée(s) manquante(s)</v>
      </c>
      <c r="Y110" s="178" t="str">
        <f t="shared" si="88"/>
        <v xml:space="preserve"> </v>
      </c>
      <c r="Z110" s="178" t="str">
        <f t="shared" si="89"/>
        <v xml:space="preserve"> </v>
      </c>
      <c r="AA110" s="178" t="str">
        <f t="shared" si="90"/>
        <v xml:space="preserve"> </v>
      </c>
      <c r="AB110" s="184" t="str">
        <f t="shared" si="91"/>
        <v xml:space="preserve"> </v>
      </c>
      <c r="AC110" s="184" t="str">
        <f t="shared" si="92"/>
        <v xml:space="preserve"> </v>
      </c>
      <c r="AD110" s="184" t="str">
        <f t="shared" si="98"/>
        <v xml:space="preserve"> </v>
      </c>
      <c r="AE110" s="185" t="e">
        <f t="shared" si="93"/>
        <v>#VALUE!</v>
      </c>
      <c r="AF110" s="185" t="e">
        <f t="shared" si="94"/>
        <v>#VALUE!</v>
      </c>
      <c r="AG110" s="212" t="e">
        <f t="shared" si="95"/>
        <v>#VALUE!</v>
      </c>
      <c r="AH110" s="73" t="e">
        <f t="shared" si="99"/>
        <v>#VALUE!</v>
      </c>
      <c r="AI110" s="74" t="e">
        <f t="shared" si="100"/>
        <v>#VALUE!</v>
      </c>
      <c r="AJ110" s="186" t="e">
        <f t="shared" si="96"/>
        <v>#VALUE!</v>
      </c>
      <c r="AK110" s="186" t="e">
        <f t="shared" si="97"/>
        <v>#VALUE!</v>
      </c>
    </row>
    <row r="111" spans="1:37" x14ac:dyDescent="0.25">
      <c r="A111" s="114" t="s">
        <v>74</v>
      </c>
      <c r="B111" s="197"/>
      <c r="C111" s="102"/>
      <c r="D111" s="103"/>
      <c r="E111" s="103"/>
      <c r="F111" s="104"/>
      <c r="G111" s="105"/>
      <c r="H111" s="198"/>
      <c r="I111" s="106"/>
      <c r="J111" s="106"/>
      <c r="K111" s="106"/>
      <c r="L111" s="107"/>
      <c r="M111" s="176" t="str">
        <f t="shared" si="76"/>
        <v xml:space="preserve"> </v>
      </c>
      <c r="N111" s="177" t="str">
        <f t="shared" si="77"/>
        <v xml:space="preserve"> </v>
      </c>
      <c r="O111" s="177" t="str">
        <f t="shared" si="78"/>
        <v xml:space="preserve"> </v>
      </c>
      <c r="P111" s="177" t="str">
        <f t="shared" si="79"/>
        <v xml:space="preserve"> </v>
      </c>
      <c r="Q111" s="178" t="str">
        <f t="shared" si="80"/>
        <v xml:space="preserve"> </v>
      </c>
      <c r="R111" s="178" t="str">
        <f t="shared" si="81"/>
        <v xml:space="preserve"> </v>
      </c>
      <c r="S111" s="179" t="str">
        <f t="shared" si="82"/>
        <v xml:space="preserve"> </v>
      </c>
      <c r="T111" s="176" t="e">
        <f t="shared" si="83"/>
        <v>#VALUE!</v>
      </c>
      <c r="U111" s="180" t="e">
        <f t="shared" si="84"/>
        <v>#VALUE!</v>
      </c>
      <c r="V111" s="181" t="e">
        <f t="shared" si="85"/>
        <v>#VALUE!</v>
      </c>
      <c r="W111" s="182" t="str">
        <f t="shared" si="86"/>
        <v>donnée(s) manquante(s)</v>
      </c>
      <c r="X111" s="183" t="str">
        <f t="shared" si="87"/>
        <v>donnée(s) manquante(s)</v>
      </c>
      <c r="Y111" s="178" t="str">
        <f t="shared" si="88"/>
        <v xml:space="preserve"> </v>
      </c>
      <c r="Z111" s="178" t="str">
        <f t="shared" si="89"/>
        <v xml:space="preserve"> </v>
      </c>
      <c r="AA111" s="178" t="str">
        <f t="shared" si="90"/>
        <v xml:space="preserve"> </v>
      </c>
      <c r="AB111" s="184" t="str">
        <f t="shared" si="91"/>
        <v xml:space="preserve"> </v>
      </c>
      <c r="AC111" s="184" t="str">
        <f t="shared" si="92"/>
        <v xml:space="preserve"> </v>
      </c>
      <c r="AD111" s="184" t="str">
        <f t="shared" si="98"/>
        <v xml:space="preserve"> </v>
      </c>
      <c r="AE111" s="185" t="e">
        <f t="shared" si="93"/>
        <v>#VALUE!</v>
      </c>
      <c r="AF111" s="185" t="e">
        <f t="shared" si="94"/>
        <v>#VALUE!</v>
      </c>
      <c r="AG111" s="212" t="e">
        <f t="shared" si="95"/>
        <v>#VALUE!</v>
      </c>
      <c r="AH111" s="73" t="e">
        <f t="shared" si="99"/>
        <v>#VALUE!</v>
      </c>
      <c r="AI111" s="74" t="e">
        <f t="shared" si="100"/>
        <v>#VALUE!</v>
      </c>
      <c r="AJ111" s="186" t="e">
        <f t="shared" si="96"/>
        <v>#VALUE!</v>
      </c>
      <c r="AK111" s="186" t="e">
        <f t="shared" si="97"/>
        <v>#VALUE!</v>
      </c>
    </row>
    <row r="112" spans="1:37" x14ac:dyDescent="0.25">
      <c r="A112" s="114" t="s">
        <v>74</v>
      </c>
      <c r="B112" s="197"/>
      <c r="C112" s="102"/>
      <c r="D112" s="103"/>
      <c r="E112" s="103"/>
      <c r="F112" s="104"/>
      <c r="G112" s="105"/>
      <c r="H112" s="198"/>
      <c r="I112" s="106"/>
      <c r="J112" s="106"/>
      <c r="K112" s="106"/>
      <c r="L112" s="107"/>
      <c r="M112" s="176" t="str">
        <f t="shared" si="76"/>
        <v xml:space="preserve"> </v>
      </c>
      <c r="N112" s="177" t="str">
        <f t="shared" si="77"/>
        <v xml:space="preserve"> </v>
      </c>
      <c r="O112" s="177" t="str">
        <f t="shared" si="78"/>
        <v xml:space="preserve"> </v>
      </c>
      <c r="P112" s="177" t="str">
        <f t="shared" si="79"/>
        <v xml:space="preserve"> </v>
      </c>
      <c r="Q112" s="178" t="str">
        <f t="shared" si="80"/>
        <v xml:space="preserve"> </v>
      </c>
      <c r="R112" s="178" t="str">
        <f t="shared" si="81"/>
        <v xml:space="preserve"> </v>
      </c>
      <c r="S112" s="179" t="str">
        <f t="shared" si="82"/>
        <v xml:space="preserve"> </v>
      </c>
      <c r="T112" s="176" t="e">
        <f t="shared" si="83"/>
        <v>#VALUE!</v>
      </c>
      <c r="U112" s="180" t="e">
        <f t="shared" si="84"/>
        <v>#VALUE!</v>
      </c>
      <c r="V112" s="181" t="e">
        <f t="shared" si="85"/>
        <v>#VALUE!</v>
      </c>
      <c r="W112" s="182" t="str">
        <f t="shared" si="86"/>
        <v>donnée(s) manquante(s)</v>
      </c>
      <c r="X112" s="183" t="str">
        <f t="shared" si="87"/>
        <v>donnée(s) manquante(s)</v>
      </c>
      <c r="Y112" s="178" t="str">
        <f t="shared" si="88"/>
        <v xml:space="preserve"> </v>
      </c>
      <c r="Z112" s="178" t="str">
        <f t="shared" si="89"/>
        <v xml:space="preserve"> </v>
      </c>
      <c r="AA112" s="178" t="str">
        <f t="shared" si="90"/>
        <v xml:space="preserve"> </v>
      </c>
      <c r="AB112" s="184" t="str">
        <f t="shared" si="91"/>
        <v xml:space="preserve"> </v>
      </c>
      <c r="AC112" s="184" t="str">
        <f t="shared" si="92"/>
        <v xml:space="preserve"> </v>
      </c>
      <c r="AD112" s="184" t="str">
        <f t="shared" si="98"/>
        <v xml:space="preserve"> </v>
      </c>
      <c r="AE112" s="185" t="e">
        <f t="shared" si="93"/>
        <v>#VALUE!</v>
      </c>
      <c r="AF112" s="185" t="e">
        <f t="shared" si="94"/>
        <v>#VALUE!</v>
      </c>
      <c r="AG112" s="212" t="e">
        <f t="shared" si="95"/>
        <v>#VALUE!</v>
      </c>
      <c r="AH112" s="73" t="e">
        <f t="shared" si="99"/>
        <v>#VALUE!</v>
      </c>
      <c r="AI112" s="74" t="e">
        <f t="shared" si="100"/>
        <v>#VALUE!</v>
      </c>
      <c r="AJ112" s="186" t="e">
        <f t="shared" si="96"/>
        <v>#VALUE!</v>
      </c>
      <c r="AK112" s="186" t="e">
        <f t="shared" si="97"/>
        <v>#VALUE!</v>
      </c>
    </row>
    <row r="113" spans="1:37" x14ac:dyDescent="0.25">
      <c r="A113" s="114" t="s">
        <v>74</v>
      </c>
      <c r="B113" s="197"/>
      <c r="C113" s="102"/>
      <c r="D113" s="103"/>
      <c r="E113" s="103"/>
      <c r="F113" s="104"/>
      <c r="G113" s="105"/>
      <c r="H113" s="198"/>
      <c r="I113" s="106"/>
      <c r="J113" s="106"/>
      <c r="K113" s="106"/>
      <c r="L113" s="107"/>
      <c r="M113" s="176" t="str">
        <f t="shared" si="76"/>
        <v xml:space="preserve"> </v>
      </c>
      <c r="N113" s="177" t="str">
        <f t="shared" si="77"/>
        <v xml:space="preserve"> </v>
      </c>
      <c r="O113" s="177" t="str">
        <f t="shared" si="78"/>
        <v xml:space="preserve"> </v>
      </c>
      <c r="P113" s="177" t="str">
        <f t="shared" si="79"/>
        <v xml:space="preserve"> </v>
      </c>
      <c r="Q113" s="178" t="str">
        <f t="shared" si="80"/>
        <v xml:space="preserve"> </v>
      </c>
      <c r="R113" s="178" t="str">
        <f t="shared" si="81"/>
        <v xml:space="preserve"> </v>
      </c>
      <c r="S113" s="179" t="str">
        <f t="shared" si="82"/>
        <v xml:space="preserve"> </v>
      </c>
      <c r="T113" s="176" t="e">
        <f t="shared" si="83"/>
        <v>#VALUE!</v>
      </c>
      <c r="U113" s="180" t="e">
        <f t="shared" si="84"/>
        <v>#VALUE!</v>
      </c>
      <c r="V113" s="181" t="e">
        <f t="shared" si="85"/>
        <v>#VALUE!</v>
      </c>
      <c r="W113" s="182" t="str">
        <f t="shared" si="86"/>
        <v>donnée(s) manquante(s)</v>
      </c>
      <c r="X113" s="183" t="str">
        <f t="shared" si="87"/>
        <v>donnée(s) manquante(s)</v>
      </c>
      <c r="Y113" s="178" t="str">
        <f t="shared" si="88"/>
        <v xml:space="preserve"> </v>
      </c>
      <c r="Z113" s="178" t="str">
        <f t="shared" si="89"/>
        <v xml:space="preserve"> </v>
      </c>
      <c r="AA113" s="178" t="str">
        <f t="shared" si="90"/>
        <v xml:space="preserve"> </v>
      </c>
      <c r="AB113" s="184" t="str">
        <f t="shared" si="91"/>
        <v xml:space="preserve"> </v>
      </c>
      <c r="AC113" s="184" t="str">
        <f t="shared" si="92"/>
        <v xml:space="preserve"> </v>
      </c>
      <c r="AD113" s="184" t="str">
        <f t="shared" si="98"/>
        <v xml:space="preserve"> </v>
      </c>
      <c r="AE113" s="185" t="e">
        <f t="shared" si="93"/>
        <v>#VALUE!</v>
      </c>
      <c r="AF113" s="185" t="e">
        <f t="shared" si="94"/>
        <v>#VALUE!</v>
      </c>
      <c r="AG113" s="212" t="e">
        <f t="shared" si="95"/>
        <v>#VALUE!</v>
      </c>
      <c r="AH113" s="73" t="e">
        <f t="shared" si="99"/>
        <v>#VALUE!</v>
      </c>
      <c r="AI113" s="74" t="e">
        <f t="shared" si="100"/>
        <v>#VALUE!</v>
      </c>
      <c r="AJ113" s="186" t="e">
        <f t="shared" si="96"/>
        <v>#VALUE!</v>
      </c>
      <c r="AK113" s="186" t="e">
        <f t="shared" si="97"/>
        <v>#VALUE!</v>
      </c>
    </row>
    <row r="114" spans="1:37" x14ac:dyDescent="0.25">
      <c r="A114" s="114" t="s">
        <v>74</v>
      </c>
      <c r="B114" s="197"/>
      <c r="C114" s="102"/>
      <c r="D114" s="103"/>
      <c r="E114" s="103"/>
      <c r="F114" s="104"/>
      <c r="G114" s="105"/>
      <c r="H114" s="198"/>
      <c r="I114" s="106"/>
      <c r="J114" s="106"/>
      <c r="K114" s="106"/>
      <c r="L114" s="107"/>
      <c r="M114" s="176" t="str">
        <f t="shared" si="76"/>
        <v xml:space="preserve"> </v>
      </c>
      <c r="N114" s="177" t="str">
        <f t="shared" si="77"/>
        <v xml:space="preserve"> </v>
      </c>
      <c r="O114" s="177" t="str">
        <f t="shared" si="78"/>
        <v xml:space="preserve"> </v>
      </c>
      <c r="P114" s="177" t="str">
        <f t="shared" si="79"/>
        <v xml:space="preserve"> </v>
      </c>
      <c r="Q114" s="178" t="str">
        <f t="shared" si="80"/>
        <v xml:space="preserve"> </v>
      </c>
      <c r="R114" s="178" t="str">
        <f t="shared" si="81"/>
        <v xml:space="preserve"> </v>
      </c>
      <c r="S114" s="179" t="str">
        <f t="shared" si="82"/>
        <v xml:space="preserve"> </v>
      </c>
      <c r="T114" s="176" t="e">
        <f t="shared" si="83"/>
        <v>#VALUE!</v>
      </c>
      <c r="U114" s="180" t="e">
        <f t="shared" si="84"/>
        <v>#VALUE!</v>
      </c>
      <c r="V114" s="181" t="e">
        <f t="shared" si="85"/>
        <v>#VALUE!</v>
      </c>
      <c r="W114" s="182" t="str">
        <f t="shared" si="86"/>
        <v>donnée(s) manquante(s)</v>
      </c>
      <c r="X114" s="183" t="str">
        <f t="shared" si="87"/>
        <v>donnée(s) manquante(s)</v>
      </c>
      <c r="Y114" s="178" t="str">
        <f t="shared" si="88"/>
        <v xml:space="preserve"> </v>
      </c>
      <c r="Z114" s="178" t="str">
        <f t="shared" si="89"/>
        <v xml:space="preserve"> </v>
      </c>
      <c r="AA114" s="178" t="str">
        <f t="shared" si="90"/>
        <v xml:space="preserve"> </v>
      </c>
      <c r="AB114" s="184" t="str">
        <f t="shared" si="91"/>
        <v xml:space="preserve"> </v>
      </c>
      <c r="AC114" s="184" t="str">
        <f t="shared" si="92"/>
        <v xml:space="preserve"> </v>
      </c>
      <c r="AD114" s="184" t="str">
        <f t="shared" si="98"/>
        <v xml:space="preserve"> </v>
      </c>
      <c r="AE114" s="185" t="e">
        <f t="shared" si="93"/>
        <v>#VALUE!</v>
      </c>
      <c r="AF114" s="185" t="e">
        <f t="shared" si="94"/>
        <v>#VALUE!</v>
      </c>
      <c r="AG114" s="212" t="e">
        <f t="shared" si="95"/>
        <v>#VALUE!</v>
      </c>
      <c r="AH114" s="73" t="e">
        <f t="shared" si="99"/>
        <v>#VALUE!</v>
      </c>
      <c r="AI114" s="74" t="e">
        <f t="shared" si="100"/>
        <v>#VALUE!</v>
      </c>
      <c r="AJ114" s="186" t="e">
        <f t="shared" si="96"/>
        <v>#VALUE!</v>
      </c>
      <c r="AK114" s="186" t="e">
        <f t="shared" si="97"/>
        <v>#VALUE!</v>
      </c>
    </row>
    <row r="115" spans="1:37" x14ac:dyDescent="0.25">
      <c r="A115" s="114" t="s">
        <v>74</v>
      </c>
      <c r="B115" s="197"/>
      <c r="C115" s="102"/>
      <c r="D115" s="103"/>
      <c r="E115" s="103"/>
      <c r="F115" s="104"/>
      <c r="G115" s="105"/>
      <c r="H115" s="198"/>
      <c r="I115" s="106"/>
      <c r="J115" s="106"/>
      <c r="K115" s="106"/>
      <c r="L115" s="107"/>
      <c r="M115" s="176" t="str">
        <f t="shared" si="76"/>
        <v xml:space="preserve"> </v>
      </c>
      <c r="N115" s="177" t="str">
        <f t="shared" si="77"/>
        <v xml:space="preserve"> </v>
      </c>
      <c r="O115" s="177" t="str">
        <f t="shared" si="78"/>
        <v xml:space="preserve"> </v>
      </c>
      <c r="P115" s="177" t="str">
        <f t="shared" si="79"/>
        <v xml:space="preserve"> </v>
      </c>
      <c r="Q115" s="178" t="str">
        <f t="shared" si="80"/>
        <v xml:space="preserve"> </v>
      </c>
      <c r="R115" s="178" t="str">
        <f t="shared" si="81"/>
        <v xml:space="preserve"> </v>
      </c>
      <c r="S115" s="179" t="str">
        <f t="shared" si="82"/>
        <v xml:space="preserve"> </v>
      </c>
      <c r="T115" s="176" t="e">
        <f t="shared" si="83"/>
        <v>#VALUE!</v>
      </c>
      <c r="U115" s="180" t="e">
        <f t="shared" si="84"/>
        <v>#VALUE!</v>
      </c>
      <c r="V115" s="181" t="e">
        <f t="shared" si="85"/>
        <v>#VALUE!</v>
      </c>
      <c r="W115" s="182" t="str">
        <f t="shared" si="86"/>
        <v>donnée(s) manquante(s)</v>
      </c>
      <c r="X115" s="183" t="str">
        <f t="shared" si="87"/>
        <v>donnée(s) manquante(s)</v>
      </c>
      <c r="Y115" s="178" t="str">
        <f t="shared" si="88"/>
        <v xml:space="preserve"> </v>
      </c>
      <c r="Z115" s="178" t="str">
        <f t="shared" si="89"/>
        <v xml:space="preserve"> </v>
      </c>
      <c r="AA115" s="178" t="str">
        <f t="shared" si="90"/>
        <v xml:space="preserve"> </v>
      </c>
      <c r="AB115" s="184" t="str">
        <f t="shared" si="91"/>
        <v xml:space="preserve"> </v>
      </c>
      <c r="AC115" s="184" t="str">
        <f t="shared" si="92"/>
        <v xml:space="preserve"> </v>
      </c>
      <c r="AD115" s="184" t="str">
        <f t="shared" si="98"/>
        <v xml:space="preserve"> </v>
      </c>
      <c r="AE115" s="185" t="e">
        <f t="shared" si="93"/>
        <v>#VALUE!</v>
      </c>
      <c r="AF115" s="185" t="e">
        <f t="shared" si="94"/>
        <v>#VALUE!</v>
      </c>
      <c r="AG115" s="212" t="e">
        <f t="shared" si="95"/>
        <v>#VALUE!</v>
      </c>
      <c r="AH115" s="73" t="e">
        <f t="shared" si="99"/>
        <v>#VALUE!</v>
      </c>
      <c r="AI115" s="74" t="e">
        <f t="shared" si="100"/>
        <v>#VALUE!</v>
      </c>
      <c r="AJ115" s="186" t="e">
        <f t="shared" si="96"/>
        <v>#VALUE!</v>
      </c>
      <c r="AK115" s="186" t="e">
        <f t="shared" si="97"/>
        <v>#VALUE!</v>
      </c>
    </row>
    <row r="116" spans="1:37" x14ac:dyDescent="0.25">
      <c r="A116" s="114" t="s">
        <v>74</v>
      </c>
      <c r="B116" s="197"/>
      <c r="C116" s="102"/>
      <c r="D116" s="103"/>
      <c r="E116" s="103"/>
      <c r="F116" s="104"/>
      <c r="G116" s="105"/>
      <c r="H116" s="198"/>
      <c r="I116" s="106"/>
      <c r="J116" s="106"/>
      <c r="K116" s="106"/>
      <c r="L116" s="107"/>
      <c r="M116" s="176" t="str">
        <f t="shared" si="76"/>
        <v xml:space="preserve"> </v>
      </c>
      <c r="N116" s="177" t="str">
        <f t="shared" si="77"/>
        <v xml:space="preserve"> </v>
      </c>
      <c r="O116" s="177" t="str">
        <f t="shared" si="78"/>
        <v xml:space="preserve"> </v>
      </c>
      <c r="P116" s="177" t="str">
        <f t="shared" si="79"/>
        <v xml:space="preserve"> </v>
      </c>
      <c r="Q116" s="178" t="str">
        <f t="shared" si="80"/>
        <v xml:space="preserve"> </v>
      </c>
      <c r="R116" s="178" t="str">
        <f t="shared" si="81"/>
        <v xml:space="preserve"> </v>
      </c>
      <c r="S116" s="179" t="str">
        <f t="shared" si="82"/>
        <v xml:space="preserve"> </v>
      </c>
      <c r="T116" s="176" t="e">
        <f t="shared" si="83"/>
        <v>#VALUE!</v>
      </c>
      <c r="U116" s="180" t="e">
        <f t="shared" si="84"/>
        <v>#VALUE!</v>
      </c>
      <c r="V116" s="181" t="e">
        <f t="shared" si="85"/>
        <v>#VALUE!</v>
      </c>
      <c r="W116" s="182" t="str">
        <f t="shared" si="86"/>
        <v>donnée(s) manquante(s)</v>
      </c>
      <c r="X116" s="183" t="str">
        <f t="shared" si="87"/>
        <v>donnée(s) manquante(s)</v>
      </c>
      <c r="Y116" s="178" t="str">
        <f t="shared" si="88"/>
        <v xml:space="preserve"> </v>
      </c>
      <c r="Z116" s="178" t="str">
        <f t="shared" si="89"/>
        <v xml:space="preserve"> </v>
      </c>
      <c r="AA116" s="178" t="str">
        <f t="shared" si="90"/>
        <v xml:space="preserve"> </v>
      </c>
      <c r="AB116" s="184" t="str">
        <f t="shared" si="91"/>
        <v xml:space="preserve"> </v>
      </c>
      <c r="AC116" s="184" t="str">
        <f t="shared" si="92"/>
        <v xml:space="preserve"> </v>
      </c>
      <c r="AD116" s="184" t="str">
        <f t="shared" si="98"/>
        <v xml:space="preserve"> </v>
      </c>
      <c r="AE116" s="185" t="e">
        <f t="shared" si="93"/>
        <v>#VALUE!</v>
      </c>
      <c r="AF116" s="185" t="e">
        <f t="shared" si="94"/>
        <v>#VALUE!</v>
      </c>
      <c r="AG116" s="212" t="e">
        <f t="shared" si="95"/>
        <v>#VALUE!</v>
      </c>
      <c r="AH116" s="73" t="e">
        <f t="shared" si="99"/>
        <v>#VALUE!</v>
      </c>
      <c r="AI116" s="74" t="e">
        <f t="shared" si="100"/>
        <v>#VALUE!</v>
      </c>
      <c r="AJ116" s="186" t="e">
        <f t="shared" si="96"/>
        <v>#VALUE!</v>
      </c>
      <c r="AK116" s="186" t="e">
        <f t="shared" si="97"/>
        <v>#VALUE!</v>
      </c>
    </row>
    <row r="117" spans="1:37" x14ac:dyDescent="0.25">
      <c r="A117" s="114" t="s">
        <v>74</v>
      </c>
      <c r="B117" s="197"/>
      <c r="C117" s="102"/>
      <c r="D117" s="103"/>
      <c r="E117" s="103"/>
      <c r="F117" s="104"/>
      <c r="G117" s="105"/>
      <c r="H117" s="198"/>
      <c r="I117" s="106"/>
      <c r="J117" s="106"/>
      <c r="K117" s="106"/>
      <c r="L117" s="107"/>
      <c r="M117" s="176" t="str">
        <f t="shared" si="76"/>
        <v xml:space="preserve"> </v>
      </c>
      <c r="N117" s="177" t="str">
        <f t="shared" si="77"/>
        <v xml:space="preserve"> </v>
      </c>
      <c r="O117" s="177" t="str">
        <f t="shared" si="78"/>
        <v xml:space="preserve"> </v>
      </c>
      <c r="P117" s="177" t="str">
        <f t="shared" si="79"/>
        <v xml:space="preserve"> </v>
      </c>
      <c r="Q117" s="178" t="str">
        <f t="shared" si="80"/>
        <v xml:space="preserve"> </v>
      </c>
      <c r="R117" s="178" t="str">
        <f t="shared" si="81"/>
        <v xml:space="preserve"> </v>
      </c>
      <c r="S117" s="179" t="str">
        <f t="shared" si="82"/>
        <v xml:space="preserve"> </v>
      </c>
      <c r="T117" s="176" t="e">
        <f t="shared" si="83"/>
        <v>#VALUE!</v>
      </c>
      <c r="U117" s="180" t="e">
        <f t="shared" si="84"/>
        <v>#VALUE!</v>
      </c>
      <c r="V117" s="181" t="e">
        <f t="shared" si="85"/>
        <v>#VALUE!</v>
      </c>
      <c r="W117" s="182" t="str">
        <f t="shared" si="86"/>
        <v>donnée(s) manquante(s)</v>
      </c>
      <c r="X117" s="183" t="str">
        <f t="shared" si="87"/>
        <v>donnée(s) manquante(s)</v>
      </c>
      <c r="Y117" s="178" t="str">
        <f t="shared" si="88"/>
        <v xml:space="preserve"> </v>
      </c>
      <c r="Z117" s="178" t="str">
        <f t="shared" si="89"/>
        <v xml:space="preserve"> </v>
      </c>
      <c r="AA117" s="178" t="str">
        <f t="shared" si="90"/>
        <v xml:space="preserve"> </v>
      </c>
      <c r="AB117" s="184" t="str">
        <f t="shared" si="91"/>
        <v xml:space="preserve"> </v>
      </c>
      <c r="AC117" s="184" t="str">
        <f t="shared" si="92"/>
        <v xml:space="preserve"> </v>
      </c>
      <c r="AD117" s="184" t="str">
        <f t="shared" si="98"/>
        <v xml:space="preserve"> </v>
      </c>
      <c r="AE117" s="185" t="e">
        <f t="shared" si="93"/>
        <v>#VALUE!</v>
      </c>
      <c r="AF117" s="185" t="e">
        <f t="shared" si="94"/>
        <v>#VALUE!</v>
      </c>
      <c r="AG117" s="212" t="e">
        <f t="shared" si="95"/>
        <v>#VALUE!</v>
      </c>
      <c r="AH117" s="73" t="e">
        <f t="shared" si="99"/>
        <v>#VALUE!</v>
      </c>
      <c r="AI117" s="74" t="e">
        <f t="shared" si="100"/>
        <v>#VALUE!</v>
      </c>
      <c r="AJ117" s="186" t="e">
        <f t="shared" si="96"/>
        <v>#VALUE!</v>
      </c>
      <c r="AK117" s="186" t="e">
        <f t="shared" si="97"/>
        <v>#VALUE!</v>
      </c>
    </row>
    <row r="118" spans="1:37" x14ac:dyDescent="0.25">
      <c r="A118" s="114" t="s">
        <v>74</v>
      </c>
      <c r="B118" s="197"/>
      <c r="C118" s="102"/>
      <c r="D118" s="103"/>
      <c r="E118" s="103"/>
      <c r="F118" s="104"/>
      <c r="G118" s="105"/>
      <c r="H118" s="198"/>
      <c r="I118" s="106"/>
      <c r="J118" s="106"/>
      <c r="K118" s="106"/>
      <c r="L118" s="107"/>
      <c r="M118" s="176" t="str">
        <f t="shared" si="76"/>
        <v xml:space="preserve"> </v>
      </c>
      <c r="N118" s="177" t="str">
        <f t="shared" si="77"/>
        <v xml:space="preserve"> </v>
      </c>
      <c r="O118" s="177" t="str">
        <f t="shared" si="78"/>
        <v xml:space="preserve"> </v>
      </c>
      <c r="P118" s="177" t="str">
        <f t="shared" si="79"/>
        <v xml:space="preserve"> </v>
      </c>
      <c r="Q118" s="178" t="str">
        <f t="shared" si="80"/>
        <v xml:space="preserve"> </v>
      </c>
      <c r="R118" s="178" t="str">
        <f t="shared" si="81"/>
        <v xml:space="preserve"> </v>
      </c>
      <c r="S118" s="179" t="str">
        <f t="shared" si="82"/>
        <v xml:space="preserve"> </v>
      </c>
      <c r="T118" s="176" t="e">
        <f t="shared" si="83"/>
        <v>#VALUE!</v>
      </c>
      <c r="U118" s="180" t="e">
        <f t="shared" si="84"/>
        <v>#VALUE!</v>
      </c>
      <c r="V118" s="181" t="e">
        <f t="shared" si="85"/>
        <v>#VALUE!</v>
      </c>
      <c r="W118" s="182" t="str">
        <f t="shared" si="86"/>
        <v>donnée(s) manquante(s)</v>
      </c>
      <c r="X118" s="183" t="str">
        <f t="shared" si="87"/>
        <v>donnée(s) manquante(s)</v>
      </c>
      <c r="Y118" s="178" t="str">
        <f t="shared" si="88"/>
        <v xml:space="preserve"> </v>
      </c>
      <c r="Z118" s="178" t="str">
        <f t="shared" si="89"/>
        <v xml:space="preserve"> </v>
      </c>
      <c r="AA118" s="178" t="str">
        <f t="shared" si="90"/>
        <v xml:space="preserve"> </v>
      </c>
      <c r="AB118" s="184" t="str">
        <f t="shared" si="91"/>
        <v xml:space="preserve"> </v>
      </c>
      <c r="AC118" s="184" t="str">
        <f t="shared" si="92"/>
        <v xml:space="preserve"> </v>
      </c>
      <c r="AD118" s="184" t="str">
        <f t="shared" si="98"/>
        <v xml:space="preserve"> </v>
      </c>
      <c r="AE118" s="185" t="e">
        <f t="shared" si="93"/>
        <v>#VALUE!</v>
      </c>
      <c r="AF118" s="185" t="e">
        <f t="shared" si="94"/>
        <v>#VALUE!</v>
      </c>
      <c r="AG118" s="212" t="e">
        <f t="shared" si="95"/>
        <v>#VALUE!</v>
      </c>
      <c r="AH118" s="73" t="e">
        <f t="shared" si="99"/>
        <v>#VALUE!</v>
      </c>
      <c r="AI118" s="74" t="e">
        <f t="shared" si="100"/>
        <v>#VALUE!</v>
      </c>
      <c r="AJ118" s="186" t="e">
        <f t="shared" si="96"/>
        <v>#VALUE!</v>
      </c>
      <c r="AK118" s="186" t="e">
        <f t="shared" si="97"/>
        <v>#VALUE!</v>
      </c>
    </row>
    <row r="119" spans="1:37" x14ac:dyDescent="0.25">
      <c r="A119" s="114" t="s">
        <v>74</v>
      </c>
      <c r="B119" s="197"/>
      <c r="C119" s="102"/>
      <c r="D119" s="103"/>
      <c r="E119" s="103"/>
      <c r="F119" s="104"/>
      <c r="G119" s="105"/>
      <c r="H119" s="198"/>
      <c r="I119" s="106"/>
      <c r="J119" s="106"/>
      <c r="K119" s="106"/>
      <c r="L119" s="107"/>
      <c r="M119" s="176" t="str">
        <f t="shared" si="76"/>
        <v xml:space="preserve"> </v>
      </c>
      <c r="N119" s="177" t="str">
        <f t="shared" si="77"/>
        <v xml:space="preserve"> </v>
      </c>
      <c r="O119" s="177" t="str">
        <f t="shared" si="78"/>
        <v xml:space="preserve"> </v>
      </c>
      <c r="P119" s="177" t="str">
        <f t="shared" si="79"/>
        <v xml:space="preserve"> </v>
      </c>
      <c r="Q119" s="178" t="str">
        <f t="shared" si="80"/>
        <v xml:space="preserve"> </v>
      </c>
      <c r="R119" s="178" t="str">
        <f t="shared" si="81"/>
        <v xml:space="preserve"> </v>
      </c>
      <c r="S119" s="179" t="str">
        <f t="shared" si="82"/>
        <v xml:space="preserve"> </v>
      </c>
      <c r="T119" s="176" t="e">
        <f t="shared" si="83"/>
        <v>#VALUE!</v>
      </c>
      <c r="U119" s="180" t="e">
        <f t="shared" si="84"/>
        <v>#VALUE!</v>
      </c>
      <c r="V119" s="181" t="e">
        <f t="shared" si="85"/>
        <v>#VALUE!</v>
      </c>
      <c r="W119" s="182" t="str">
        <f t="shared" si="86"/>
        <v>donnée(s) manquante(s)</v>
      </c>
      <c r="X119" s="183" t="str">
        <f t="shared" si="87"/>
        <v>donnée(s) manquante(s)</v>
      </c>
      <c r="Y119" s="178" t="str">
        <f t="shared" si="88"/>
        <v xml:space="preserve"> </v>
      </c>
      <c r="Z119" s="178" t="str">
        <f t="shared" si="89"/>
        <v xml:space="preserve"> </v>
      </c>
      <c r="AA119" s="178" t="str">
        <f t="shared" si="90"/>
        <v xml:space="preserve"> </v>
      </c>
      <c r="AB119" s="184" t="str">
        <f t="shared" si="91"/>
        <v xml:space="preserve"> </v>
      </c>
      <c r="AC119" s="184" t="str">
        <f t="shared" si="92"/>
        <v xml:space="preserve"> </v>
      </c>
      <c r="AD119" s="184" t="str">
        <f t="shared" si="98"/>
        <v xml:space="preserve"> </v>
      </c>
      <c r="AE119" s="185" t="e">
        <f t="shared" si="93"/>
        <v>#VALUE!</v>
      </c>
      <c r="AF119" s="185" t="e">
        <f t="shared" si="94"/>
        <v>#VALUE!</v>
      </c>
      <c r="AG119" s="212" t="e">
        <f t="shared" si="95"/>
        <v>#VALUE!</v>
      </c>
      <c r="AH119" s="73" t="e">
        <f t="shared" si="99"/>
        <v>#VALUE!</v>
      </c>
      <c r="AI119" s="74" t="e">
        <f t="shared" si="100"/>
        <v>#VALUE!</v>
      </c>
      <c r="AJ119" s="186" t="e">
        <f t="shared" si="96"/>
        <v>#VALUE!</v>
      </c>
      <c r="AK119" s="186" t="e">
        <f t="shared" si="97"/>
        <v>#VALUE!</v>
      </c>
    </row>
    <row r="120" spans="1:37" x14ac:dyDescent="0.25">
      <c r="A120" s="114" t="s">
        <v>74</v>
      </c>
      <c r="B120" s="197"/>
      <c r="C120" s="102"/>
      <c r="D120" s="103"/>
      <c r="E120" s="103"/>
      <c r="F120" s="104"/>
      <c r="G120" s="105"/>
      <c r="H120" s="198"/>
      <c r="I120" s="106"/>
      <c r="J120" s="106"/>
      <c r="K120" s="106"/>
      <c r="L120" s="107"/>
      <c r="M120" s="176" t="str">
        <f t="shared" si="76"/>
        <v xml:space="preserve"> </v>
      </c>
      <c r="N120" s="177" t="str">
        <f t="shared" si="77"/>
        <v xml:space="preserve"> </v>
      </c>
      <c r="O120" s="177" t="str">
        <f t="shared" si="78"/>
        <v xml:space="preserve"> </v>
      </c>
      <c r="P120" s="177" t="str">
        <f t="shared" si="79"/>
        <v xml:space="preserve"> </v>
      </c>
      <c r="Q120" s="178" t="str">
        <f t="shared" si="80"/>
        <v xml:space="preserve"> </v>
      </c>
      <c r="R120" s="178" t="str">
        <f t="shared" si="81"/>
        <v xml:space="preserve"> </v>
      </c>
      <c r="S120" s="179" t="str">
        <f t="shared" si="82"/>
        <v xml:space="preserve"> </v>
      </c>
      <c r="T120" s="176" t="e">
        <f t="shared" si="83"/>
        <v>#VALUE!</v>
      </c>
      <c r="U120" s="180" t="e">
        <f t="shared" si="84"/>
        <v>#VALUE!</v>
      </c>
      <c r="V120" s="181" t="e">
        <f t="shared" si="85"/>
        <v>#VALUE!</v>
      </c>
      <c r="W120" s="182" t="str">
        <f t="shared" si="86"/>
        <v>donnée(s) manquante(s)</v>
      </c>
      <c r="X120" s="183" t="str">
        <f t="shared" si="87"/>
        <v>donnée(s) manquante(s)</v>
      </c>
      <c r="Y120" s="178" t="str">
        <f t="shared" si="88"/>
        <v xml:space="preserve"> </v>
      </c>
      <c r="Z120" s="178" t="str">
        <f t="shared" si="89"/>
        <v xml:space="preserve"> </v>
      </c>
      <c r="AA120" s="178" t="str">
        <f t="shared" si="90"/>
        <v xml:space="preserve"> </v>
      </c>
      <c r="AB120" s="184" t="str">
        <f t="shared" si="91"/>
        <v xml:space="preserve"> </v>
      </c>
      <c r="AC120" s="184" t="str">
        <f t="shared" si="92"/>
        <v xml:space="preserve"> </v>
      </c>
      <c r="AD120" s="184" t="str">
        <f t="shared" si="98"/>
        <v xml:space="preserve"> </v>
      </c>
      <c r="AE120" s="185" t="e">
        <f t="shared" si="93"/>
        <v>#VALUE!</v>
      </c>
      <c r="AF120" s="185" t="e">
        <f t="shared" si="94"/>
        <v>#VALUE!</v>
      </c>
      <c r="AG120" s="212" t="e">
        <f t="shared" si="95"/>
        <v>#VALUE!</v>
      </c>
      <c r="AH120" s="73" t="e">
        <f t="shared" si="99"/>
        <v>#VALUE!</v>
      </c>
      <c r="AI120" s="74" t="e">
        <f t="shared" si="100"/>
        <v>#VALUE!</v>
      </c>
      <c r="AJ120" s="186" t="e">
        <f t="shared" si="96"/>
        <v>#VALUE!</v>
      </c>
      <c r="AK120" s="186" t="e">
        <f t="shared" si="97"/>
        <v>#VALUE!</v>
      </c>
    </row>
    <row r="121" spans="1:37" x14ac:dyDescent="0.25">
      <c r="A121" s="114" t="s">
        <v>74</v>
      </c>
      <c r="B121" s="197"/>
      <c r="C121" s="102"/>
      <c r="D121" s="103"/>
      <c r="E121" s="103"/>
      <c r="F121" s="104"/>
      <c r="G121" s="105"/>
      <c r="H121" s="198"/>
      <c r="I121" s="106"/>
      <c r="J121" s="106"/>
      <c r="K121" s="106"/>
      <c r="L121" s="107"/>
      <c r="M121" s="176" t="str">
        <f t="shared" si="76"/>
        <v xml:space="preserve"> </v>
      </c>
      <c r="N121" s="177" t="str">
        <f t="shared" si="77"/>
        <v xml:space="preserve"> </v>
      </c>
      <c r="O121" s="177" t="str">
        <f t="shared" si="78"/>
        <v xml:space="preserve"> </v>
      </c>
      <c r="P121" s="177" t="str">
        <f t="shared" si="79"/>
        <v xml:space="preserve"> </v>
      </c>
      <c r="Q121" s="178" t="str">
        <f t="shared" si="80"/>
        <v xml:space="preserve"> </v>
      </c>
      <c r="R121" s="178" t="str">
        <f t="shared" si="81"/>
        <v xml:space="preserve"> </v>
      </c>
      <c r="S121" s="179" t="str">
        <f t="shared" si="82"/>
        <v xml:space="preserve"> </v>
      </c>
      <c r="T121" s="176" t="e">
        <f t="shared" si="83"/>
        <v>#VALUE!</v>
      </c>
      <c r="U121" s="180" t="e">
        <f t="shared" si="84"/>
        <v>#VALUE!</v>
      </c>
      <c r="V121" s="181" t="e">
        <f t="shared" si="85"/>
        <v>#VALUE!</v>
      </c>
      <c r="W121" s="182" t="str">
        <f t="shared" si="86"/>
        <v>donnée(s) manquante(s)</v>
      </c>
      <c r="X121" s="183" t="str">
        <f t="shared" si="87"/>
        <v>donnée(s) manquante(s)</v>
      </c>
      <c r="Y121" s="178" t="str">
        <f t="shared" si="88"/>
        <v xml:space="preserve"> </v>
      </c>
      <c r="Z121" s="178" t="str">
        <f t="shared" si="89"/>
        <v xml:space="preserve"> </v>
      </c>
      <c r="AA121" s="178" t="str">
        <f t="shared" si="90"/>
        <v xml:space="preserve"> </v>
      </c>
      <c r="AB121" s="184" t="str">
        <f t="shared" si="91"/>
        <v xml:space="preserve"> </v>
      </c>
      <c r="AC121" s="184" t="str">
        <f t="shared" si="92"/>
        <v xml:space="preserve"> </v>
      </c>
      <c r="AD121" s="184" t="str">
        <f t="shared" si="98"/>
        <v xml:space="preserve"> </v>
      </c>
      <c r="AE121" s="185" t="e">
        <f t="shared" si="93"/>
        <v>#VALUE!</v>
      </c>
      <c r="AF121" s="185" t="e">
        <f t="shared" si="94"/>
        <v>#VALUE!</v>
      </c>
      <c r="AG121" s="212" t="e">
        <f t="shared" si="95"/>
        <v>#VALUE!</v>
      </c>
      <c r="AH121" s="73" t="e">
        <f t="shared" si="99"/>
        <v>#VALUE!</v>
      </c>
      <c r="AI121" s="74" t="e">
        <f t="shared" si="100"/>
        <v>#VALUE!</v>
      </c>
      <c r="AJ121" s="186" t="e">
        <f t="shared" si="96"/>
        <v>#VALUE!</v>
      </c>
      <c r="AK121" s="186" t="e">
        <f t="shared" si="97"/>
        <v>#VALUE!</v>
      </c>
    </row>
    <row r="122" spans="1:37" x14ac:dyDescent="0.25">
      <c r="A122" s="114" t="s">
        <v>74</v>
      </c>
      <c r="B122" s="197"/>
      <c r="C122" s="102"/>
      <c r="D122" s="103"/>
      <c r="E122" s="103"/>
      <c r="F122" s="104"/>
      <c r="G122" s="105"/>
      <c r="H122" s="198"/>
      <c r="I122" s="106"/>
      <c r="J122" s="106"/>
      <c r="K122" s="106"/>
      <c r="L122" s="107"/>
      <c r="M122" s="176" t="str">
        <f t="shared" si="76"/>
        <v xml:space="preserve"> </v>
      </c>
      <c r="N122" s="177" t="str">
        <f t="shared" si="77"/>
        <v xml:space="preserve"> </v>
      </c>
      <c r="O122" s="177" t="str">
        <f t="shared" si="78"/>
        <v xml:space="preserve"> </v>
      </c>
      <c r="P122" s="177" t="str">
        <f t="shared" si="79"/>
        <v xml:space="preserve"> </v>
      </c>
      <c r="Q122" s="178" t="str">
        <f t="shared" si="80"/>
        <v xml:space="preserve"> </v>
      </c>
      <c r="R122" s="178" t="str">
        <f t="shared" si="81"/>
        <v xml:space="preserve"> </v>
      </c>
      <c r="S122" s="179" t="str">
        <f t="shared" si="82"/>
        <v xml:space="preserve"> </v>
      </c>
      <c r="T122" s="176" t="e">
        <f t="shared" si="83"/>
        <v>#VALUE!</v>
      </c>
      <c r="U122" s="180" t="e">
        <f t="shared" si="84"/>
        <v>#VALUE!</v>
      </c>
      <c r="V122" s="181" t="e">
        <f t="shared" si="85"/>
        <v>#VALUE!</v>
      </c>
      <c r="W122" s="182" t="str">
        <f t="shared" si="86"/>
        <v>donnée(s) manquante(s)</v>
      </c>
      <c r="X122" s="183" t="str">
        <f t="shared" si="87"/>
        <v>donnée(s) manquante(s)</v>
      </c>
      <c r="Y122" s="178" t="str">
        <f t="shared" si="88"/>
        <v xml:space="preserve"> </v>
      </c>
      <c r="Z122" s="178" t="str">
        <f t="shared" si="89"/>
        <v xml:space="preserve"> </v>
      </c>
      <c r="AA122" s="178" t="str">
        <f t="shared" si="90"/>
        <v xml:space="preserve"> </v>
      </c>
      <c r="AB122" s="184" t="str">
        <f t="shared" si="91"/>
        <v xml:space="preserve"> </v>
      </c>
      <c r="AC122" s="184" t="str">
        <f t="shared" si="92"/>
        <v xml:space="preserve"> </v>
      </c>
      <c r="AD122" s="184" t="str">
        <f t="shared" si="98"/>
        <v xml:space="preserve"> </v>
      </c>
      <c r="AE122" s="185" t="e">
        <f t="shared" si="93"/>
        <v>#VALUE!</v>
      </c>
      <c r="AF122" s="185" t="e">
        <f t="shared" si="94"/>
        <v>#VALUE!</v>
      </c>
      <c r="AG122" s="212" t="e">
        <f t="shared" si="95"/>
        <v>#VALUE!</v>
      </c>
      <c r="AH122" s="73" t="e">
        <f t="shared" si="99"/>
        <v>#VALUE!</v>
      </c>
      <c r="AI122" s="74" t="e">
        <f t="shared" si="100"/>
        <v>#VALUE!</v>
      </c>
      <c r="AJ122" s="186" t="e">
        <f t="shared" si="96"/>
        <v>#VALUE!</v>
      </c>
      <c r="AK122" s="186" t="e">
        <f t="shared" si="97"/>
        <v>#VALUE!</v>
      </c>
    </row>
    <row r="123" spans="1:37" x14ac:dyDescent="0.25">
      <c r="A123" s="114" t="s">
        <v>74</v>
      </c>
      <c r="B123" s="197"/>
      <c r="C123" s="102"/>
      <c r="D123" s="103"/>
      <c r="E123" s="103"/>
      <c r="F123" s="104"/>
      <c r="G123" s="105"/>
      <c r="H123" s="198"/>
      <c r="I123" s="106"/>
      <c r="J123" s="106"/>
      <c r="K123" s="106"/>
      <c r="L123" s="107"/>
      <c r="M123" s="176" t="str">
        <f t="shared" si="76"/>
        <v xml:space="preserve"> </v>
      </c>
      <c r="N123" s="177" t="str">
        <f t="shared" si="77"/>
        <v xml:space="preserve"> </v>
      </c>
      <c r="O123" s="177" t="str">
        <f t="shared" si="78"/>
        <v xml:space="preserve"> </v>
      </c>
      <c r="P123" s="177" t="str">
        <f t="shared" si="79"/>
        <v xml:space="preserve"> </v>
      </c>
      <c r="Q123" s="178" t="str">
        <f t="shared" si="80"/>
        <v xml:space="preserve"> </v>
      </c>
      <c r="R123" s="178" t="str">
        <f t="shared" si="81"/>
        <v xml:space="preserve"> </v>
      </c>
      <c r="S123" s="179" t="str">
        <f t="shared" si="82"/>
        <v xml:space="preserve"> </v>
      </c>
      <c r="T123" s="176" t="e">
        <f t="shared" si="83"/>
        <v>#VALUE!</v>
      </c>
      <c r="U123" s="180" t="e">
        <f t="shared" si="84"/>
        <v>#VALUE!</v>
      </c>
      <c r="V123" s="181" t="e">
        <f t="shared" si="85"/>
        <v>#VALUE!</v>
      </c>
      <c r="W123" s="182" t="str">
        <f t="shared" si="86"/>
        <v>donnée(s) manquante(s)</v>
      </c>
      <c r="X123" s="183" t="str">
        <f t="shared" si="87"/>
        <v>donnée(s) manquante(s)</v>
      </c>
      <c r="Y123" s="178" t="str">
        <f t="shared" si="88"/>
        <v xml:space="preserve"> </v>
      </c>
      <c r="Z123" s="178" t="str">
        <f t="shared" si="89"/>
        <v xml:space="preserve"> </v>
      </c>
      <c r="AA123" s="178" t="str">
        <f t="shared" si="90"/>
        <v xml:space="preserve"> </v>
      </c>
      <c r="AB123" s="184" t="str">
        <f t="shared" si="91"/>
        <v xml:space="preserve"> </v>
      </c>
      <c r="AC123" s="184" t="str">
        <f t="shared" si="92"/>
        <v xml:space="preserve"> </v>
      </c>
      <c r="AD123" s="184" t="str">
        <f t="shared" si="98"/>
        <v xml:space="preserve"> </v>
      </c>
      <c r="AE123" s="185" t="e">
        <f t="shared" si="93"/>
        <v>#VALUE!</v>
      </c>
      <c r="AF123" s="185" t="e">
        <f t="shared" si="94"/>
        <v>#VALUE!</v>
      </c>
      <c r="AG123" s="212" t="e">
        <f t="shared" si="95"/>
        <v>#VALUE!</v>
      </c>
      <c r="AH123" s="73" t="e">
        <f t="shared" si="99"/>
        <v>#VALUE!</v>
      </c>
      <c r="AI123" s="74" t="e">
        <f t="shared" si="100"/>
        <v>#VALUE!</v>
      </c>
      <c r="AJ123" s="186" t="e">
        <f t="shared" si="96"/>
        <v>#VALUE!</v>
      </c>
      <c r="AK123" s="186" t="e">
        <f t="shared" si="97"/>
        <v>#VALUE!</v>
      </c>
    </row>
    <row r="124" spans="1:37" x14ac:dyDescent="0.25">
      <c r="A124" s="114" t="s">
        <v>74</v>
      </c>
      <c r="B124" s="197"/>
      <c r="C124" s="102"/>
      <c r="D124" s="103"/>
      <c r="E124" s="103"/>
      <c r="F124" s="104"/>
      <c r="G124" s="105"/>
      <c r="H124" s="198"/>
      <c r="I124" s="106"/>
      <c r="J124" s="106"/>
      <c r="K124" s="106"/>
      <c r="L124" s="107"/>
      <c r="M124" s="176" t="str">
        <f t="shared" si="76"/>
        <v xml:space="preserve"> </v>
      </c>
      <c r="N124" s="177" t="str">
        <f t="shared" si="77"/>
        <v xml:space="preserve"> </v>
      </c>
      <c r="O124" s="177" t="str">
        <f t="shared" si="78"/>
        <v xml:space="preserve"> </v>
      </c>
      <c r="P124" s="177" t="str">
        <f t="shared" si="79"/>
        <v xml:space="preserve"> </v>
      </c>
      <c r="Q124" s="178" t="str">
        <f t="shared" si="80"/>
        <v xml:space="preserve"> </v>
      </c>
      <c r="R124" s="178" t="str">
        <f t="shared" si="81"/>
        <v xml:space="preserve"> </v>
      </c>
      <c r="S124" s="179" t="str">
        <f t="shared" si="82"/>
        <v xml:space="preserve"> </v>
      </c>
      <c r="T124" s="176" t="e">
        <f t="shared" si="83"/>
        <v>#VALUE!</v>
      </c>
      <c r="U124" s="180" t="e">
        <f t="shared" si="84"/>
        <v>#VALUE!</v>
      </c>
      <c r="V124" s="181" t="e">
        <f t="shared" si="85"/>
        <v>#VALUE!</v>
      </c>
      <c r="W124" s="182" t="str">
        <f t="shared" si="86"/>
        <v>donnée(s) manquante(s)</v>
      </c>
      <c r="X124" s="183" t="str">
        <f t="shared" si="87"/>
        <v>donnée(s) manquante(s)</v>
      </c>
      <c r="Y124" s="178" t="str">
        <f t="shared" si="88"/>
        <v xml:space="preserve"> </v>
      </c>
      <c r="Z124" s="178" t="str">
        <f t="shared" si="89"/>
        <v xml:space="preserve"> </v>
      </c>
      <c r="AA124" s="178" t="str">
        <f t="shared" si="90"/>
        <v xml:space="preserve"> </v>
      </c>
      <c r="AB124" s="184" t="str">
        <f t="shared" si="91"/>
        <v xml:space="preserve"> </v>
      </c>
      <c r="AC124" s="184" t="str">
        <f t="shared" si="92"/>
        <v xml:space="preserve"> </v>
      </c>
      <c r="AD124" s="184" t="str">
        <f t="shared" si="98"/>
        <v xml:space="preserve"> </v>
      </c>
      <c r="AE124" s="185" t="e">
        <f t="shared" si="93"/>
        <v>#VALUE!</v>
      </c>
      <c r="AF124" s="185" t="e">
        <f t="shared" si="94"/>
        <v>#VALUE!</v>
      </c>
      <c r="AG124" s="212" t="e">
        <f t="shared" si="95"/>
        <v>#VALUE!</v>
      </c>
      <c r="AH124" s="73" t="e">
        <f t="shared" si="99"/>
        <v>#VALUE!</v>
      </c>
      <c r="AI124" s="74" t="e">
        <f t="shared" si="100"/>
        <v>#VALUE!</v>
      </c>
      <c r="AJ124" s="186" t="e">
        <f t="shared" si="96"/>
        <v>#VALUE!</v>
      </c>
      <c r="AK124" s="186" t="e">
        <f t="shared" si="97"/>
        <v>#VALUE!</v>
      </c>
    </row>
    <row r="125" spans="1:37" x14ac:dyDescent="0.25">
      <c r="A125" s="114" t="s">
        <v>74</v>
      </c>
      <c r="B125" s="197"/>
      <c r="C125" s="102"/>
      <c r="D125" s="103"/>
      <c r="E125" s="103"/>
      <c r="F125" s="104"/>
      <c r="G125" s="105"/>
      <c r="H125" s="198"/>
      <c r="I125" s="106"/>
      <c r="J125" s="106"/>
      <c r="K125" s="106"/>
      <c r="L125" s="107"/>
      <c r="M125" s="176" t="str">
        <f t="shared" si="76"/>
        <v xml:space="preserve"> </v>
      </c>
      <c r="N125" s="177" t="str">
        <f t="shared" si="77"/>
        <v xml:space="preserve"> </v>
      </c>
      <c r="O125" s="177" t="str">
        <f t="shared" si="78"/>
        <v xml:space="preserve"> </v>
      </c>
      <c r="P125" s="177" t="str">
        <f t="shared" si="79"/>
        <v xml:space="preserve"> </v>
      </c>
      <c r="Q125" s="178" t="str">
        <f t="shared" si="80"/>
        <v xml:space="preserve"> </v>
      </c>
      <c r="R125" s="178" t="str">
        <f t="shared" si="81"/>
        <v xml:space="preserve"> </v>
      </c>
      <c r="S125" s="179" t="str">
        <f t="shared" si="82"/>
        <v xml:space="preserve"> </v>
      </c>
      <c r="T125" s="176" t="e">
        <f t="shared" si="83"/>
        <v>#VALUE!</v>
      </c>
      <c r="U125" s="180" t="e">
        <f t="shared" si="84"/>
        <v>#VALUE!</v>
      </c>
      <c r="V125" s="181" t="e">
        <f t="shared" si="85"/>
        <v>#VALUE!</v>
      </c>
      <c r="W125" s="182" t="str">
        <f t="shared" si="86"/>
        <v>donnée(s) manquante(s)</v>
      </c>
      <c r="X125" s="183" t="str">
        <f t="shared" si="87"/>
        <v>donnée(s) manquante(s)</v>
      </c>
      <c r="Y125" s="178" t="str">
        <f t="shared" si="88"/>
        <v xml:space="preserve"> </v>
      </c>
      <c r="Z125" s="178" t="str">
        <f t="shared" si="89"/>
        <v xml:space="preserve"> </v>
      </c>
      <c r="AA125" s="178" t="str">
        <f t="shared" si="90"/>
        <v xml:space="preserve"> </v>
      </c>
      <c r="AB125" s="184" t="str">
        <f t="shared" si="91"/>
        <v xml:space="preserve"> </v>
      </c>
      <c r="AC125" s="184" t="str">
        <f t="shared" si="92"/>
        <v xml:space="preserve"> </v>
      </c>
      <c r="AD125" s="184" t="str">
        <f t="shared" si="98"/>
        <v xml:space="preserve"> </v>
      </c>
      <c r="AE125" s="185" t="e">
        <f t="shared" si="93"/>
        <v>#VALUE!</v>
      </c>
      <c r="AF125" s="185" t="e">
        <f t="shared" si="94"/>
        <v>#VALUE!</v>
      </c>
      <c r="AG125" s="212" t="e">
        <f t="shared" si="95"/>
        <v>#VALUE!</v>
      </c>
      <c r="AH125" s="73" t="e">
        <f t="shared" si="99"/>
        <v>#VALUE!</v>
      </c>
      <c r="AI125" s="74" t="e">
        <f t="shared" si="100"/>
        <v>#VALUE!</v>
      </c>
      <c r="AJ125" s="186" t="e">
        <f t="shared" si="96"/>
        <v>#VALUE!</v>
      </c>
      <c r="AK125" s="186" t="e">
        <f t="shared" si="97"/>
        <v>#VALUE!</v>
      </c>
    </row>
    <row r="126" spans="1:37" x14ac:dyDescent="0.25">
      <c r="A126" s="114" t="s">
        <v>74</v>
      </c>
      <c r="B126" s="197"/>
      <c r="C126" s="102"/>
      <c r="D126" s="103"/>
      <c r="E126" s="103"/>
      <c r="F126" s="104"/>
      <c r="G126" s="105"/>
      <c r="H126" s="198"/>
      <c r="I126" s="106"/>
      <c r="J126" s="106"/>
      <c r="K126" s="106"/>
      <c r="L126" s="107"/>
      <c r="M126" s="176" t="str">
        <f t="shared" ref="M126:M189" si="101">IF(ISBLANK(C126)," ",IF(C126=0,0,IF(C126&lt;=30,1,IF(C126&lt;=60,2,IF(C126&lt;=90,3,IF(C126&lt;=120,4,IF(C126&lt;=150,5,IF(C126&lt;=180,6,IF(C126&lt;=210,7,IF(C126&lt;=240,8,IF(C126&lt;=270,9,10)))))))))))</f>
        <v xml:space="preserve"> </v>
      </c>
      <c r="N126" s="177" t="str">
        <f t="shared" ref="N126:N189" si="102">IF(ISBLANK(D126)," ",IF(D126&lt;=0,0,IF(D126&lt;=1.5,1,IF(D126&lt;=3,2,IF(D126&lt;=4.5,3,IF(D126&lt;=6,4,IF(D126&lt;=7.5,5,IF(D126&lt;=9,6,IF(D126&lt;=10.5,7,IF(D126&lt;=12,8,IF(D126&lt;=13.5,9,10)))))))))))</f>
        <v xml:space="preserve"> </v>
      </c>
      <c r="O126" s="177" t="str">
        <f t="shared" ref="O126:O189" si="103">IF(ISBLANK(E126)," ",IF(E126&lt;=1,0,IF(E126&lt;=2,1,IF(E126&lt;=3,2,IF(E126&lt;=4,3,IF(E126&lt;=5,4,IF(E126&lt;=6,5,IF(E126&lt;=7,6,IF(E126&lt;=8,7,IF(E126&lt;=9,8,IF(E126&lt;=10,9,10)))))))))))</f>
        <v xml:space="preserve"> </v>
      </c>
      <c r="P126" s="177" t="str">
        <f t="shared" ref="P126:P189" si="104">IF(ISBLANK(F126)," ",IF(F126&lt;=90,0,IF(F126&lt;=180,1,IF(F126&lt;=270,2,IF(F126&lt;=360,3,IF(F126&lt;=450,4,IF(F126&lt;=540,5,IF(F126&lt;=630,6,IF(F126&lt;=720,7,IF(F126&lt;=810,8,IF(F126&lt;=900,9,10)))))))))))</f>
        <v xml:space="preserve"> </v>
      </c>
      <c r="Q126" s="178" t="str">
        <f t="shared" ref="Q126:Q189" si="105">IF(ISBLANK(I126)," ",IF(I126&lt;=40,0,IF(I126&lt;=60,2,IF(I126&lt;=80,4,10))))</f>
        <v xml:space="preserve"> </v>
      </c>
      <c r="R126" s="178" t="str">
        <f t="shared" ref="R126:R189" si="106">IF(ISBLANK(K126)," ",IF(K126&lt;=0.9,0,IF(K126&lt;=1.9,1,IF(K126&lt;=2.8,2,IF(K126&lt;=3.7,3,IF(K126&lt;=4.7,4,5))))))</f>
        <v xml:space="preserve"> </v>
      </c>
      <c r="S126" s="179" t="str">
        <f t="shared" ref="S126:S189" si="107">IF(ISBLANK(L126)," ",IF(L126&lt;=1.6,0,IF(L126&lt;=3.2,1,IF(L126&lt;=4.8,2,IF(L126&lt;=6.4,3,IF(L126&lt;=8,4,5))))))</f>
        <v xml:space="preserve"> </v>
      </c>
      <c r="T126" s="176" t="e">
        <f t="shared" ref="T126:T189" si="108">SUM(M126+N126+O126+P126)</f>
        <v>#VALUE!</v>
      </c>
      <c r="U126" s="180" t="e">
        <f t="shared" ref="U126:U189" si="109">SUM(Q126+R126+S126)</f>
        <v>#VALUE!</v>
      </c>
      <c r="V126" s="181" t="e">
        <f t="shared" ref="V126:V189" si="110">IF(AND(T126&gt;=0,T126&lt;11),T126-U126,IF(AND(T126&gt;=11,Q126=10),T126-U126,T126-Q126-R126))</f>
        <v>#VALUE!</v>
      </c>
      <c r="W126" s="182" t="str">
        <f t="shared" ref="W126:W189" si="111">IF(OR(ISBLANK(C126),ISBLANK(D126),ISBLANK(E126),ISBLANK(F126),ISBLANK(I126),ISBLANK(K126),ISBLANK(L126),ISBLANK(B126)),"donnée(s) manquante(s)",IF(B126="YES","Nutriscore_A",IF(V126&lt;=1,"Nutriscore_B",IF(V126&lt;=5,"Nutriscore_C",IF(V126&lt;=9,"Nutriscore_D","Nutriscore_E")))))</f>
        <v>donnée(s) manquante(s)</v>
      </c>
      <c r="X126" s="183" t="str">
        <f t="shared" ref="X126:X189" si="112">IF(W126="donnée(s) manquante(s)","donnée(s) manquante(s)",IF(W126="Nutriscore_A","dark green",IF(W126="Nutriscore_B","green",IF(W126="Nutriscore_C","yellow",IF(W126="Nutriscore_D","orange","dark orange")))))</f>
        <v>donnée(s) manquante(s)</v>
      </c>
      <c r="Y126" s="178" t="str">
        <f t="shared" ref="Y126:Y189" si="113">IF(ISBLANK(J126)," ",IF(J126&lt;=40,0,IF(J126&lt;=60,2,IF(J126&lt;=80,4,6))))</f>
        <v xml:space="preserve"> </v>
      </c>
      <c r="Z126" s="178" t="str">
        <f t="shared" ref="Z126:Z189" si="114">IF(ISBLANK(K126)," ",IF(K126&lt;=3,0,IF(K126&lt;=4.1,1,IF(K126&lt;=5.2,2,IF(K126&lt;=6.3,3,IF(K126&lt;=7.4,4,5))))))</f>
        <v xml:space="preserve"> </v>
      </c>
      <c r="AA126" s="178" t="str">
        <f t="shared" ref="AA126:AA189" si="115">IF(ISBLANK(L126)," ",IF(L126&lt;=1.2,0,IF(L126&lt;=1.5,1,IF(L126&lt;=1.8,2,IF(L126&lt;=2.1,3,IF(L126&lt;=2.4,4,IF(L126&lt;=2.7,5,IF(L126&lt;=3,6,7))))))))</f>
        <v xml:space="preserve"> </v>
      </c>
      <c r="AB126" s="184" t="str">
        <f t="shared" ref="AB126:AB189" si="116">IF(ISBLANK(C126)," ",IF(C126&lt;=30,0,IF(C126&lt;=90,1,IF(C126&lt;=150,2,IF(C126&lt;=210,3,IF(C126&lt;=240,4,IF(C126&lt;=270,5,IF(C126&lt;=300,6,IF(C126&lt;=330,7,IF(C126&lt;=360,8,IF(C126&lt;=390,9,10)))))))))))</f>
        <v xml:space="preserve"> </v>
      </c>
      <c r="AC126" s="184" t="str">
        <f t="shared" ref="AC126:AC189" si="117">IF(ISBLANK(G126)," ",IF(G126&lt;=0.2,0,IF(G126&lt;=0.4,1,IF(G126&lt;=0.6,2,IF(G126&lt;=0.8,3,IF(G126&lt;=1,4,IF(G126&lt;=1.2,5,IF(G126&lt;=1.4,6,IF(G126&lt;=1.6,7,IF(G126&lt;=1.8,8,IF(G126&lt;=2,9,IF(G126&lt;=2.2,10,IF(G126&lt;=2.4,11,IF(G126&lt;=2.6,12,IF(G126&lt;=2.8,13,IF(G126&lt;=3,14,IF(G126&lt;3.2,15,IF(G126&lt;=3.4,16,IF(G126&lt;=3.6,17,IF(G126&lt;=3.8,18,IF(G126&lt;=4,19,20)))))))))))))))))))))</f>
        <v xml:space="preserve"> </v>
      </c>
      <c r="AD126" s="184" t="str">
        <f t="shared" si="98"/>
        <v xml:space="preserve"> </v>
      </c>
      <c r="AE126" s="185" t="e">
        <f t="shared" ref="AE126:AE189" si="118">IF(H126="NO",AD126+AC126+AB126+O126, 4+AD126+AC126+AB126+O126)</f>
        <v>#VALUE!</v>
      </c>
      <c r="AF126" s="185" t="e">
        <f t="shared" ref="AF126:AF189" si="119">AA126+Y126+Z126</f>
        <v>#VALUE!</v>
      </c>
      <c r="AG126" s="212" t="e">
        <f t="shared" ref="AG126:AG189" si="120">AE126-AF126</f>
        <v>#VALUE!</v>
      </c>
      <c r="AH126" s="73" t="e">
        <f t="shared" si="99"/>
        <v>#VALUE!</v>
      </c>
      <c r="AI126" s="74" t="e">
        <f t="shared" si="100"/>
        <v>#VALUE!</v>
      </c>
      <c r="AJ126" s="186" t="e">
        <f t="shared" ref="AJ126:AJ189" si="121">AG126-V126</f>
        <v>#VALUE!</v>
      </c>
      <c r="AK126" s="186" t="e">
        <f t="shared" ref="AK126:AK189" si="122">IF(OR(ISBLANK(X126),ISBLANK(AI126)),"donnée manquante",IF(W126=AH126,"no change",IF(W126&lt;&gt;AH126,IF(V126&lt;AG126,"less favourable",IF(V126&gt;AG126,"more favourable")))))</f>
        <v>#VALUE!</v>
      </c>
    </row>
    <row r="127" spans="1:37" x14ac:dyDescent="0.25">
      <c r="A127" s="114" t="s">
        <v>74</v>
      </c>
      <c r="B127" s="197"/>
      <c r="C127" s="102"/>
      <c r="D127" s="103"/>
      <c r="E127" s="103"/>
      <c r="F127" s="104"/>
      <c r="G127" s="105"/>
      <c r="H127" s="198"/>
      <c r="I127" s="106"/>
      <c r="J127" s="106"/>
      <c r="K127" s="106"/>
      <c r="L127" s="107"/>
      <c r="M127" s="176" t="str">
        <f t="shared" si="101"/>
        <v xml:space="preserve"> </v>
      </c>
      <c r="N127" s="177" t="str">
        <f t="shared" si="102"/>
        <v xml:space="preserve"> </v>
      </c>
      <c r="O127" s="177" t="str">
        <f t="shared" si="103"/>
        <v xml:space="preserve"> </v>
      </c>
      <c r="P127" s="177" t="str">
        <f t="shared" si="104"/>
        <v xml:space="preserve"> </v>
      </c>
      <c r="Q127" s="178" t="str">
        <f t="shared" si="105"/>
        <v xml:space="preserve"> </v>
      </c>
      <c r="R127" s="178" t="str">
        <f t="shared" si="106"/>
        <v xml:space="preserve"> </v>
      </c>
      <c r="S127" s="179" t="str">
        <f t="shared" si="107"/>
        <v xml:space="preserve"> </v>
      </c>
      <c r="T127" s="176" t="e">
        <f t="shared" si="108"/>
        <v>#VALUE!</v>
      </c>
      <c r="U127" s="180" t="e">
        <f t="shared" si="109"/>
        <v>#VALUE!</v>
      </c>
      <c r="V127" s="181" t="e">
        <f t="shared" si="110"/>
        <v>#VALUE!</v>
      </c>
      <c r="W127" s="182" t="str">
        <f t="shared" si="111"/>
        <v>donnée(s) manquante(s)</v>
      </c>
      <c r="X127" s="183" t="str">
        <f t="shared" si="112"/>
        <v>donnée(s) manquante(s)</v>
      </c>
      <c r="Y127" s="178" t="str">
        <f t="shared" si="113"/>
        <v xml:space="preserve"> </v>
      </c>
      <c r="Z127" s="178" t="str">
        <f t="shared" si="114"/>
        <v xml:space="preserve"> </v>
      </c>
      <c r="AA127" s="178" t="str">
        <f t="shared" si="115"/>
        <v xml:space="preserve"> </v>
      </c>
      <c r="AB127" s="184" t="str">
        <f t="shared" si="116"/>
        <v xml:space="preserve"> </v>
      </c>
      <c r="AC127" s="184" t="str">
        <f t="shared" si="117"/>
        <v xml:space="preserve"> </v>
      </c>
      <c r="AD127" s="184" t="str">
        <f t="shared" si="98"/>
        <v xml:space="preserve"> </v>
      </c>
      <c r="AE127" s="185" t="e">
        <f t="shared" si="118"/>
        <v>#VALUE!</v>
      </c>
      <c r="AF127" s="185" t="e">
        <f t="shared" si="119"/>
        <v>#VALUE!</v>
      </c>
      <c r="AG127" s="212" t="e">
        <f t="shared" si="120"/>
        <v>#VALUE!</v>
      </c>
      <c r="AH127" s="73" t="e">
        <f t="shared" si="99"/>
        <v>#VALUE!</v>
      </c>
      <c r="AI127" s="74" t="e">
        <f t="shared" si="100"/>
        <v>#VALUE!</v>
      </c>
      <c r="AJ127" s="186" t="e">
        <f t="shared" si="121"/>
        <v>#VALUE!</v>
      </c>
      <c r="AK127" s="186" t="e">
        <f t="shared" si="122"/>
        <v>#VALUE!</v>
      </c>
    </row>
    <row r="128" spans="1:37" x14ac:dyDescent="0.25">
      <c r="A128" s="114" t="s">
        <v>74</v>
      </c>
      <c r="B128" s="197"/>
      <c r="C128" s="102"/>
      <c r="D128" s="103"/>
      <c r="E128" s="103"/>
      <c r="F128" s="104"/>
      <c r="G128" s="105"/>
      <c r="H128" s="198"/>
      <c r="I128" s="106"/>
      <c r="J128" s="106"/>
      <c r="K128" s="106"/>
      <c r="L128" s="107"/>
      <c r="M128" s="176" t="str">
        <f t="shared" si="101"/>
        <v xml:space="preserve"> </v>
      </c>
      <c r="N128" s="177" t="str">
        <f t="shared" si="102"/>
        <v xml:space="preserve"> </v>
      </c>
      <c r="O128" s="177" t="str">
        <f t="shared" si="103"/>
        <v xml:space="preserve"> </v>
      </c>
      <c r="P128" s="177" t="str">
        <f t="shared" si="104"/>
        <v xml:space="preserve"> </v>
      </c>
      <c r="Q128" s="178" t="str">
        <f t="shared" si="105"/>
        <v xml:space="preserve"> </v>
      </c>
      <c r="R128" s="178" t="str">
        <f t="shared" si="106"/>
        <v xml:space="preserve"> </v>
      </c>
      <c r="S128" s="179" t="str">
        <f t="shared" si="107"/>
        <v xml:space="preserve"> </v>
      </c>
      <c r="T128" s="176" t="e">
        <f t="shared" si="108"/>
        <v>#VALUE!</v>
      </c>
      <c r="U128" s="180" t="e">
        <f t="shared" si="109"/>
        <v>#VALUE!</v>
      </c>
      <c r="V128" s="181" t="e">
        <f t="shared" si="110"/>
        <v>#VALUE!</v>
      </c>
      <c r="W128" s="182" t="str">
        <f t="shared" si="111"/>
        <v>donnée(s) manquante(s)</v>
      </c>
      <c r="X128" s="183" t="str">
        <f t="shared" si="112"/>
        <v>donnée(s) manquante(s)</v>
      </c>
      <c r="Y128" s="178" t="str">
        <f t="shared" si="113"/>
        <v xml:space="preserve"> </v>
      </c>
      <c r="Z128" s="178" t="str">
        <f t="shared" si="114"/>
        <v xml:space="preserve"> </v>
      </c>
      <c r="AA128" s="178" t="str">
        <f t="shared" si="115"/>
        <v xml:space="preserve"> </v>
      </c>
      <c r="AB128" s="184" t="str">
        <f t="shared" si="116"/>
        <v xml:space="preserve"> </v>
      </c>
      <c r="AC128" s="184" t="str">
        <f t="shared" si="117"/>
        <v xml:space="preserve"> </v>
      </c>
      <c r="AD128" s="184" t="str">
        <f t="shared" si="98"/>
        <v xml:space="preserve"> </v>
      </c>
      <c r="AE128" s="185" t="e">
        <f t="shared" si="118"/>
        <v>#VALUE!</v>
      </c>
      <c r="AF128" s="185" t="e">
        <f t="shared" si="119"/>
        <v>#VALUE!</v>
      </c>
      <c r="AG128" s="212" t="e">
        <f t="shared" si="120"/>
        <v>#VALUE!</v>
      </c>
      <c r="AH128" s="73" t="e">
        <f t="shared" si="99"/>
        <v>#VALUE!</v>
      </c>
      <c r="AI128" s="74" t="e">
        <f t="shared" si="100"/>
        <v>#VALUE!</v>
      </c>
      <c r="AJ128" s="186" t="e">
        <f t="shared" si="121"/>
        <v>#VALUE!</v>
      </c>
      <c r="AK128" s="186" t="e">
        <f t="shared" si="122"/>
        <v>#VALUE!</v>
      </c>
    </row>
    <row r="129" spans="1:37" x14ac:dyDescent="0.25">
      <c r="A129" s="114" t="s">
        <v>74</v>
      </c>
      <c r="B129" s="197"/>
      <c r="C129" s="102"/>
      <c r="D129" s="103"/>
      <c r="E129" s="103"/>
      <c r="F129" s="104"/>
      <c r="G129" s="105"/>
      <c r="H129" s="198"/>
      <c r="I129" s="106"/>
      <c r="J129" s="106"/>
      <c r="K129" s="106"/>
      <c r="L129" s="107"/>
      <c r="M129" s="176" t="str">
        <f t="shared" si="101"/>
        <v xml:space="preserve"> </v>
      </c>
      <c r="N129" s="177" t="str">
        <f t="shared" si="102"/>
        <v xml:space="preserve"> </v>
      </c>
      <c r="O129" s="177" t="str">
        <f t="shared" si="103"/>
        <v xml:space="preserve"> </v>
      </c>
      <c r="P129" s="177" t="str">
        <f t="shared" si="104"/>
        <v xml:space="preserve"> </v>
      </c>
      <c r="Q129" s="178" t="str">
        <f t="shared" si="105"/>
        <v xml:space="preserve"> </v>
      </c>
      <c r="R129" s="178" t="str">
        <f t="shared" si="106"/>
        <v xml:space="preserve"> </v>
      </c>
      <c r="S129" s="179" t="str">
        <f t="shared" si="107"/>
        <v xml:space="preserve"> </v>
      </c>
      <c r="T129" s="176" t="e">
        <f t="shared" si="108"/>
        <v>#VALUE!</v>
      </c>
      <c r="U129" s="180" t="e">
        <f t="shared" si="109"/>
        <v>#VALUE!</v>
      </c>
      <c r="V129" s="181" t="e">
        <f t="shared" si="110"/>
        <v>#VALUE!</v>
      </c>
      <c r="W129" s="182" t="str">
        <f t="shared" si="111"/>
        <v>donnée(s) manquante(s)</v>
      </c>
      <c r="X129" s="183" t="str">
        <f t="shared" si="112"/>
        <v>donnée(s) manquante(s)</v>
      </c>
      <c r="Y129" s="178" t="str">
        <f t="shared" si="113"/>
        <v xml:space="preserve"> </v>
      </c>
      <c r="Z129" s="178" t="str">
        <f t="shared" si="114"/>
        <v xml:space="preserve"> </v>
      </c>
      <c r="AA129" s="178" t="str">
        <f t="shared" si="115"/>
        <v xml:space="preserve"> </v>
      </c>
      <c r="AB129" s="184" t="str">
        <f t="shared" si="116"/>
        <v xml:space="preserve"> </v>
      </c>
      <c r="AC129" s="184" t="str">
        <f t="shared" si="117"/>
        <v xml:space="preserve"> </v>
      </c>
      <c r="AD129" s="184" t="str">
        <f t="shared" si="98"/>
        <v xml:space="preserve"> </v>
      </c>
      <c r="AE129" s="185" t="e">
        <f t="shared" si="118"/>
        <v>#VALUE!</v>
      </c>
      <c r="AF129" s="185" t="e">
        <f t="shared" si="119"/>
        <v>#VALUE!</v>
      </c>
      <c r="AG129" s="212" t="e">
        <f t="shared" si="120"/>
        <v>#VALUE!</v>
      </c>
      <c r="AH129" s="73" t="e">
        <f t="shared" si="99"/>
        <v>#VALUE!</v>
      </c>
      <c r="AI129" s="74" t="e">
        <f t="shared" si="100"/>
        <v>#VALUE!</v>
      </c>
      <c r="AJ129" s="186" t="e">
        <f t="shared" si="121"/>
        <v>#VALUE!</v>
      </c>
      <c r="AK129" s="186" t="e">
        <f t="shared" si="122"/>
        <v>#VALUE!</v>
      </c>
    </row>
    <row r="130" spans="1:37" x14ac:dyDescent="0.25">
      <c r="A130" s="114" t="s">
        <v>74</v>
      </c>
      <c r="B130" s="197"/>
      <c r="C130" s="102"/>
      <c r="D130" s="103"/>
      <c r="E130" s="103"/>
      <c r="F130" s="104"/>
      <c r="G130" s="105"/>
      <c r="H130" s="198"/>
      <c r="I130" s="106"/>
      <c r="J130" s="106"/>
      <c r="K130" s="106"/>
      <c r="L130" s="107"/>
      <c r="M130" s="176" t="str">
        <f t="shared" si="101"/>
        <v xml:space="preserve"> </v>
      </c>
      <c r="N130" s="177" t="str">
        <f t="shared" si="102"/>
        <v xml:space="preserve"> </v>
      </c>
      <c r="O130" s="177" t="str">
        <f t="shared" si="103"/>
        <v xml:space="preserve"> </v>
      </c>
      <c r="P130" s="177" t="str">
        <f t="shared" si="104"/>
        <v xml:space="preserve"> </v>
      </c>
      <c r="Q130" s="178" t="str">
        <f t="shared" si="105"/>
        <v xml:space="preserve"> </v>
      </c>
      <c r="R130" s="178" t="str">
        <f t="shared" si="106"/>
        <v xml:space="preserve"> </v>
      </c>
      <c r="S130" s="179" t="str">
        <f t="shared" si="107"/>
        <v xml:space="preserve"> </v>
      </c>
      <c r="T130" s="176" t="e">
        <f t="shared" si="108"/>
        <v>#VALUE!</v>
      </c>
      <c r="U130" s="180" t="e">
        <f t="shared" si="109"/>
        <v>#VALUE!</v>
      </c>
      <c r="V130" s="181" t="e">
        <f t="shared" si="110"/>
        <v>#VALUE!</v>
      </c>
      <c r="W130" s="182" t="str">
        <f t="shared" si="111"/>
        <v>donnée(s) manquante(s)</v>
      </c>
      <c r="X130" s="183" t="str">
        <f t="shared" si="112"/>
        <v>donnée(s) manquante(s)</v>
      </c>
      <c r="Y130" s="178" t="str">
        <f t="shared" si="113"/>
        <v xml:space="preserve"> </v>
      </c>
      <c r="Z130" s="178" t="str">
        <f t="shared" si="114"/>
        <v xml:space="preserve"> </v>
      </c>
      <c r="AA130" s="178" t="str">
        <f t="shared" si="115"/>
        <v xml:space="preserve"> </v>
      </c>
      <c r="AB130" s="184" t="str">
        <f t="shared" si="116"/>
        <v xml:space="preserve"> </v>
      </c>
      <c r="AC130" s="184" t="str">
        <f t="shared" si="117"/>
        <v xml:space="preserve"> </v>
      </c>
      <c r="AD130" s="184" t="str">
        <f t="shared" si="98"/>
        <v xml:space="preserve"> </v>
      </c>
      <c r="AE130" s="185" t="e">
        <f t="shared" si="118"/>
        <v>#VALUE!</v>
      </c>
      <c r="AF130" s="185" t="e">
        <f t="shared" si="119"/>
        <v>#VALUE!</v>
      </c>
      <c r="AG130" s="212" t="e">
        <f t="shared" si="120"/>
        <v>#VALUE!</v>
      </c>
      <c r="AH130" s="73" t="e">
        <f t="shared" si="99"/>
        <v>#VALUE!</v>
      </c>
      <c r="AI130" s="74" t="e">
        <f t="shared" si="100"/>
        <v>#VALUE!</v>
      </c>
      <c r="AJ130" s="186" t="e">
        <f t="shared" si="121"/>
        <v>#VALUE!</v>
      </c>
      <c r="AK130" s="186" t="e">
        <f t="shared" si="122"/>
        <v>#VALUE!</v>
      </c>
    </row>
    <row r="131" spans="1:37" x14ac:dyDescent="0.25">
      <c r="A131" s="114" t="s">
        <v>74</v>
      </c>
      <c r="B131" s="197"/>
      <c r="C131" s="102"/>
      <c r="D131" s="103"/>
      <c r="E131" s="103"/>
      <c r="F131" s="104"/>
      <c r="G131" s="105"/>
      <c r="H131" s="198"/>
      <c r="I131" s="106"/>
      <c r="J131" s="106"/>
      <c r="K131" s="106"/>
      <c r="L131" s="107"/>
      <c r="M131" s="176" t="str">
        <f t="shared" si="101"/>
        <v xml:space="preserve"> </v>
      </c>
      <c r="N131" s="177" t="str">
        <f t="shared" si="102"/>
        <v xml:space="preserve"> </v>
      </c>
      <c r="O131" s="177" t="str">
        <f t="shared" si="103"/>
        <v xml:space="preserve"> </v>
      </c>
      <c r="P131" s="177" t="str">
        <f t="shared" si="104"/>
        <v xml:space="preserve"> </v>
      </c>
      <c r="Q131" s="178" t="str">
        <f t="shared" si="105"/>
        <v xml:space="preserve"> </v>
      </c>
      <c r="R131" s="178" t="str">
        <f t="shared" si="106"/>
        <v xml:space="preserve"> </v>
      </c>
      <c r="S131" s="179" t="str">
        <f t="shared" si="107"/>
        <v xml:space="preserve"> </v>
      </c>
      <c r="T131" s="176" t="e">
        <f t="shared" si="108"/>
        <v>#VALUE!</v>
      </c>
      <c r="U131" s="180" t="e">
        <f t="shared" si="109"/>
        <v>#VALUE!</v>
      </c>
      <c r="V131" s="181" t="e">
        <f t="shared" si="110"/>
        <v>#VALUE!</v>
      </c>
      <c r="W131" s="182" t="str">
        <f t="shared" si="111"/>
        <v>donnée(s) manquante(s)</v>
      </c>
      <c r="X131" s="183" t="str">
        <f t="shared" si="112"/>
        <v>donnée(s) manquante(s)</v>
      </c>
      <c r="Y131" s="178" t="str">
        <f t="shared" si="113"/>
        <v xml:space="preserve"> </v>
      </c>
      <c r="Z131" s="178" t="str">
        <f t="shared" si="114"/>
        <v xml:space="preserve"> </v>
      </c>
      <c r="AA131" s="178" t="str">
        <f t="shared" si="115"/>
        <v xml:space="preserve"> </v>
      </c>
      <c r="AB131" s="184" t="str">
        <f t="shared" si="116"/>
        <v xml:space="preserve"> </v>
      </c>
      <c r="AC131" s="184" t="str">
        <f t="shared" si="117"/>
        <v xml:space="preserve"> </v>
      </c>
      <c r="AD131" s="184" t="str">
        <f t="shared" si="98"/>
        <v xml:space="preserve"> </v>
      </c>
      <c r="AE131" s="185" t="e">
        <f t="shared" si="118"/>
        <v>#VALUE!</v>
      </c>
      <c r="AF131" s="185" t="e">
        <f t="shared" si="119"/>
        <v>#VALUE!</v>
      </c>
      <c r="AG131" s="212" t="e">
        <f t="shared" si="120"/>
        <v>#VALUE!</v>
      </c>
      <c r="AH131" s="73" t="e">
        <f t="shared" si="99"/>
        <v>#VALUE!</v>
      </c>
      <c r="AI131" s="74" t="e">
        <f t="shared" si="100"/>
        <v>#VALUE!</v>
      </c>
      <c r="AJ131" s="186" t="e">
        <f t="shared" si="121"/>
        <v>#VALUE!</v>
      </c>
      <c r="AK131" s="186" t="e">
        <f t="shared" si="122"/>
        <v>#VALUE!</v>
      </c>
    </row>
    <row r="132" spans="1:37" x14ac:dyDescent="0.25">
      <c r="A132" s="114" t="s">
        <v>74</v>
      </c>
      <c r="B132" s="197"/>
      <c r="C132" s="102"/>
      <c r="D132" s="103"/>
      <c r="E132" s="103"/>
      <c r="F132" s="104"/>
      <c r="G132" s="105"/>
      <c r="H132" s="198"/>
      <c r="I132" s="106"/>
      <c r="J132" s="106"/>
      <c r="K132" s="106"/>
      <c r="L132" s="107"/>
      <c r="M132" s="176" t="str">
        <f t="shared" si="101"/>
        <v xml:space="preserve"> </v>
      </c>
      <c r="N132" s="177" t="str">
        <f t="shared" si="102"/>
        <v xml:space="preserve"> </v>
      </c>
      <c r="O132" s="177" t="str">
        <f t="shared" si="103"/>
        <v xml:space="preserve"> </v>
      </c>
      <c r="P132" s="177" t="str">
        <f t="shared" si="104"/>
        <v xml:space="preserve"> </v>
      </c>
      <c r="Q132" s="178" t="str">
        <f t="shared" si="105"/>
        <v xml:space="preserve"> </v>
      </c>
      <c r="R132" s="178" t="str">
        <f t="shared" si="106"/>
        <v xml:space="preserve"> </v>
      </c>
      <c r="S132" s="179" t="str">
        <f t="shared" si="107"/>
        <v xml:space="preserve"> </v>
      </c>
      <c r="T132" s="176" t="e">
        <f t="shared" si="108"/>
        <v>#VALUE!</v>
      </c>
      <c r="U132" s="180" t="e">
        <f t="shared" si="109"/>
        <v>#VALUE!</v>
      </c>
      <c r="V132" s="181" t="e">
        <f t="shared" si="110"/>
        <v>#VALUE!</v>
      </c>
      <c r="W132" s="182" t="str">
        <f t="shared" si="111"/>
        <v>donnée(s) manquante(s)</v>
      </c>
      <c r="X132" s="183" t="str">
        <f t="shared" si="112"/>
        <v>donnée(s) manquante(s)</v>
      </c>
      <c r="Y132" s="178" t="str">
        <f t="shared" si="113"/>
        <v xml:space="preserve"> </v>
      </c>
      <c r="Z132" s="178" t="str">
        <f t="shared" si="114"/>
        <v xml:space="preserve"> </v>
      </c>
      <c r="AA132" s="178" t="str">
        <f t="shared" si="115"/>
        <v xml:space="preserve"> </v>
      </c>
      <c r="AB132" s="184" t="str">
        <f t="shared" si="116"/>
        <v xml:space="preserve"> </v>
      </c>
      <c r="AC132" s="184" t="str">
        <f t="shared" si="117"/>
        <v xml:space="preserve"> </v>
      </c>
      <c r="AD132" s="184" t="str">
        <f t="shared" ref="AD132:AD195" si="123">IF(ISBLANK(D132)," ",IF(D132&lt;=0.5,0,IF(D132&lt;=2,1,IF(D132&lt;=3.5,2,IF(D132&lt;=5,3,IF(D132&lt;=6,4,IF(D132&lt;=7,5,IF(D132&lt;=8,6,IF(D132&lt;=9,7,IF(D132&lt;=10,8,IF(D132&lt;=11,9,10)))))))))))</f>
        <v xml:space="preserve"> </v>
      </c>
      <c r="AE132" s="185" t="e">
        <f t="shared" si="118"/>
        <v>#VALUE!</v>
      </c>
      <c r="AF132" s="185" t="e">
        <f t="shared" si="119"/>
        <v>#VALUE!</v>
      </c>
      <c r="AG132" s="212" t="e">
        <f t="shared" si="120"/>
        <v>#VALUE!</v>
      </c>
      <c r="AH132" s="73" t="e">
        <f t="shared" ref="AH132:AH195" si="124">IF(AND(B132="NO",OR(ISBLANK(C132),ISBLANK(D132),ISBLANK(E132),ISBLANK(G132),ISBLANK(J132),ISBLANK(K132),ISBLANK(L132), ISBLANK(H132))),"missing data", IF(AND(B132="YES",ISBLANK(C132),ISBLANK(D132),ISBLANK(E132),ISBLANK(G132),ISBLANK(J132),ISBLANK(K132),ISBLANK(L132),ISBLANK(H132)), "Nutriscore_A", IF(AND(B132="YES",OR(C132&lt;&gt;"",D132&lt;&gt;"",E132&lt;&gt;"",G132&lt;&gt;"",J132&lt;&gt;"",K132&lt;&gt;"",L132&lt;&gt;"",H132&lt;&gt;"",)),"ERROR", IF(AG132&lt;=2,"Nutriscore_B", IF(AG132&lt;=6,"Nutriscore_C", IF(AG132&lt;=9,"Nutriscore_D","Nutriscore_E"))))))</f>
        <v>#VALUE!</v>
      </c>
      <c r="AI132" s="74" t="e">
        <f t="shared" ref="AI132:AI195" si="125">IF(AH132="missing data","missing data",IF(AH132="ERROR","ERROR",IF(AH132="Nutriscore_A","dark green",IF(AH132="Nutriscore_B","green",IF(AH132="Nutriscore_C","yellow",IF(AH132="Nutriscore_D","orange","dark orange"))))))</f>
        <v>#VALUE!</v>
      </c>
      <c r="AJ132" s="186" t="e">
        <f t="shared" si="121"/>
        <v>#VALUE!</v>
      </c>
      <c r="AK132" s="186" t="e">
        <f t="shared" si="122"/>
        <v>#VALUE!</v>
      </c>
    </row>
    <row r="133" spans="1:37" x14ac:dyDescent="0.25">
      <c r="A133" s="114" t="s">
        <v>74</v>
      </c>
      <c r="B133" s="197"/>
      <c r="C133" s="102"/>
      <c r="D133" s="103"/>
      <c r="E133" s="103"/>
      <c r="F133" s="104"/>
      <c r="G133" s="105"/>
      <c r="H133" s="198"/>
      <c r="I133" s="106"/>
      <c r="J133" s="106"/>
      <c r="K133" s="106"/>
      <c r="L133" s="107"/>
      <c r="M133" s="176" t="str">
        <f t="shared" si="101"/>
        <v xml:space="preserve"> </v>
      </c>
      <c r="N133" s="177" t="str">
        <f t="shared" si="102"/>
        <v xml:space="preserve"> </v>
      </c>
      <c r="O133" s="177" t="str">
        <f t="shared" si="103"/>
        <v xml:space="preserve"> </v>
      </c>
      <c r="P133" s="177" t="str">
        <f t="shared" si="104"/>
        <v xml:space="preserve"> </v>
      </c>
      <c r="Q133" s="178" t="str">
        <f t="shared" si="105"/>
        <v xml:space="preserve"> </v>
      </c>
      <c r="R133" s="178" t="str">
        <f t="shared" si="106"/>
        <v xml:space="preserve"> </v>
      </c>
      <c r="S133" s="179" t="str">
        <f t="shared" si="107"/>
        <v xml:space="preserve"> </v>
      </c>
      <c r="T133" s="176" t="e">
        <f t="shared" si="108"/>
        <v>#VALUE!</v>
      </c>
      <c r="U133" s="180" t="e">
        <f t="shared" si="109"/>
        <v>#VALUE!</v>
      </c>
      <c r="V133" s="181" t="e">
        <f t="shared" si="110"/>
        <v>#VALUE!</v>
      </c>
      <c r="W133" s="182" t="str">
        <f t="shared" si="111"/>
        <v>donnée(s) manquante(s)</v>
      </c>
      <c r="X133" s="183" t="str">
        <f t="shared" si="112"/>
        <v>donnée(s) manquante(s)</v>
      </c>
      <c r="Y133" s="178" t="str">
        <f t="shared" si="113"/>
        <v xml:space="preserve"> </v>
      </c>
      <c r="Z133" s="178" t="str">
        <f t="shared" si="114"/>
        <v xml:space="preserve"> </v>
      </c>
      <c r="AA133" s="178" t="str">
        <f t="shared" si="115"/>
        <v xml:space="preserve"> </v>
      </c>
      <c r="AB133" s="184" t="str">
        <f t="shared" si="116"/>
        <v xml:space="preserve"> </v>
      </c>
      <c r="AC133" s="184" t="str">
        <f t="shared" si="117"/>
        <v xml:space="preserve"> </v>
      </c>
      <c r="AD133" s="184" t="str">
        <f t="shared" si="123"/>
        <v xml:space="preserve"> </v>
      </c>
      <c r="AE133" s="185" t="e">
        <f t="shared" si="118"/>
        <v>#VALUE!</v>
      </c>
      <c r="AF133" s="185" t="e">
        <f t="shared" si="119"/>
        <v>#VALUE!</v>
      </c>
      <c r="AG133" s="212" t="e">
        <f t="shared" si="120"/>
        <v>#VALUE!</v>
      </c>
      <c r="AH133" s="73" t="e">
        <f t="shared" si="124"/>
        <v>#VALUE!</v>
      </c>
      <c r="AI133" s="74" t="e">
        <f t="shared" si="125"/>
        <v>#VALUE!</v>
      </c>
      <c r="AJ133" s="186" t="e">
        <f t="shared" si="121"/>
        <v>#VALUE!</v>
      </c>
      <c r="AK133" s="186" t="e">
        <f t="shared" si="122"/>
        <v>#VALUE!</v>
      </c>
    </row>
    <row r="134" spans="1:37" x14ac:dyDescent="0.25">
      <c r="A134" s="114" t="s">
        <v>74</v>
      </c>
      <c r="B134" s="197"/>
      <c r="C134" s="102"/>
      <c r="D134" s="103"/>
      <c r="E134" s="103"/>
      <c r="F134" s="104"/>
      <c r="G134" s="105"/>
      <c r="H134" s="198"/>
      <c r="I134" s="106"/>
      <c r="J134" s="106"/>
      <c r="K134" s="106"/>
      <c r="L134" s="107"/>
      <c r="M134" s="176" t="str">
        <f t="shared" si="101"/>
        <v xml:space="preserve"> </v>
      </c>
      <c r="N134" s="177" t="str">
        <f t="shared" si="102"/>
        <v xml:space="preserve"> </v>
      </c>
      <c r="O134" s="177" t="str">
        <f t="shared" si="103"/>
        <v xml:space="preserve"> </v>
      </c>
      <c r="P134" s="177" t="str">
        <f t="shared" si="104"/>
        <v xml:space="preserve"> </v>
      </c>
      <c r="Q134" s="178" t="str">
        <f t="shared" si="105"/>
        <v xml:space="preserve"> </v>
      </c>
      <c r="R134" s="178" t="str">
        <f t="shared" si="106"/>
        <v xml:space="preserve"> </v>
      </c>
      <c r="S134" s="179" t="str">
        <f t="shared" si="107"/>
        <v xml:space="preserve"> </v>
      </c>
      <c r="T134" s="176" t="e">
        <f t="shared" si="108"/>
        <v>#VALUE!</v>
      </c>
      <c r="U134" s="180" t="e">
        <f t="shared" si="109"/>
        <v>#VALUE!</v>
      </c>
      <c r="V134" s="181" t="e">
        <f t="shared" si="110"/>
        <v>#VALUE!</v>
      </c>
      <c r="W134" s="182" t="str">
        <f t="shared" si="111"/>
        <v>donnée(s) manquante(s)</v>
      </c>
      <c r="X134" s="183" t="str">
        <f t="shared" si="112"/>
        <v>donnée(s) manquante(s)</v>
      </c>
      <c r="Y134" s="178" t="str">
        <f t="shared" si="113"/>
        <v xml:space="preserve"> </v>
      </c>
      <c r="Z134" s="178" t="str">
        <f t="shared" si="114"/>
        <v xml:space="preserve"> </v>
      </c>
      <c r="AA134" s="178" t="str">
        <f t="shared" si="115"/>
        <v xml:space="preserve"> </v>
      </c>
      <c r="AB134" s="184" t="str">
        <f t="shared" si="116"/>
        <v xml:space="preserve"> </v>
      </c>
      <c r="AC134" s="184" t="str">
        <f t="shared" si="117"/>
        <v xml:space="preserve"> </v>
      </c>
      <c r="AD134" s="184" t="str">
        <f t="shared" si="123"/>
        <v xml:space="preserve"> </v>
      </c>
      <c r="AE134" s="185" t="e">
        <f t="shared" si="118"/>
        <v>#VALUE!</v>
      </c>
      <c r="AF134" s="185" t="e">
        <f t="shared" si="119"/>
        <v>#VALUE!</v>
      </c>
      <c r="AG134" s="212" t="e">
        <f t="shared" si="120"/>
        <v>#VALUE!</v>
      </c>
      <c r="AH134" s="73" t="e">
        <f t="shared" si="124"/>
        <v>#VALUE!</v>
      </c>
      <c r="AI134" s="74" t="e">
        <f t="shared" si="125"/>
        <v>#VALUE!</v>
      </c>
      <c r="AJ134" s="186" t="e">
        <f t="shared" si="121"/>
        <v>#VALUE!</v>
      </c>
      <c r="AK134" s="186" t="e">
        <f t="shared" si="122"/>
        <v>#VALUE!</v>
      </c>
    </row>
    <row r="135" spans="1:37" x14ac:dyDescent="0.25">
      <c r="A135" s="114" t="s">
        <v>74</v>
      </c>
      <c r="B135" s="197"/>
      <c r="C135" s="102"/>
      <c r="D135" s="103"/>
      <c r="E135" s="103"/>
      <c r="F135" s="104"/>
      <c r="G135" s="105"/>
      <c r="H135" s="198"/>
      <c r="I135" s="106"/>
      <c r="J135" s="106"/>
      <c r="K135" s="106"/>
      <c r="L135" s="107"/>
      <c r="M135" s="176" t="str">
        <f t="shared" si="101"/>
        <v xml:space="preserve"> </v>
      </c>
      <c r="N135" s="177" t="str">
        <f t="shared" si="102"/>
        <v xml:space="preserve"> </v>
      </c>
      <c r="O135" s="177" t="str">
        <f t="shared" si="103"/>
        <v xml:space="preserve"> </v>
      </c>
      <c r="P135" s="177" t="str">
        <f t="shared" si="104"/>
        <v xml:space="preserve"> </v>
      </c>
      <c r="Q135" s="178" t="str">
        <f t="shared" si="105"/>
        <v xml:space="preserve"> </v>
      </c>
      <c r="R135" s="178" t="str">
        <f t="shared" si="106"/>
        <v xml:space="preserve"> </v>
      </c>
      <c r="S135" s="179" t="str">
        <f t="shared" si="107"/>
        <v xml:space="preserve"> </v>
      </c>
      <c r="T135" s="176" t="e">
        <f t="shared" si="108"/>
        <v>#VALUE!</v>
      </c>
      <c r="U135" s="180" t="e">
        <f t="shared" si="109"/>
        <v>#VALUE!</v>
      </c>
      <c r="V135" s="181" t="e">
        <f t="shared" si="110"/>
        <v>#VALUE!</v>
      </c>
      <c r="W135" s="182" t="str">
        <f t="shared" si="111"/>
        <v>donnée(s) manquante(s)</v>
      </c>
      <c r="X135" s="183" t="str">
        <f t="shared" si="112"/>
        <v>donnée(s) manquante(s)</v>
      </c>
      <c r="Y135" s="178" t="str">
        <f t="shared" si="113"/>
        <v xml:space="preserve"> </v>
      </c>
      <c r="Z135" s="178" t="str">
        <f t="shared" si="114"/>
        <v xml:space="preserve"> </v>
      </c>
      <c r="AA135" s="178" t="str">
        <f t="shared" si="115"/>
        <v xml:space="preserve"> </v>
      </c>
      <c r="AB135" s="184" t="str">
        <f t="shared" si="116"/>
        <v xml:space="preserve"> </v>
      </c>
      <c r="AC135" s="184" t="str">
        <f t="shared" si="117"/>
        <v xml:space="preserve"> </v>
      </c>
      <c r="AD135" s="184" t="str">
        <f t="shared" si="123"/>
        <v xml:space="preserve"> </v>
      </c>
      <c r="AE135" s="185" t="e">
        <f t="shared" si="118"/>
        <v>#VALUE!</v>
      </c>
      <c r="AF135" s="185" t="e">
        <f t="shared" si="119"/>
        <v>#VALUE!</v>
      </c>
      <c r="AG135" s="212" t="e">
        <f t="shared" si="120"/>
        <v>#VALUE!</v>
      </c>
      <c r="AH135" s="73" t="e">
        <f t="shared" si="124"/>
        <v>#VALUE!</v>
      </c>
      <c r="AI135" s="74" t="e">
        <f t="shared" si="125"/>
        <v>#VALUE!</v>
      </c>
      <c r="AJ135" s="186" t="e">
        <f t="shared" si="121"/>
        <v>#VALUE!</v>
      </c>
      <c r="AK135" s="186" t="e">
        <f t="shared" si="122"/>
        <v>#VALUE!</v>
      </c>
    </row>
    <row r="136" spans="1:37" x14ac:dyDescent="0.25">
      <c r="A136" s="114" t="s">
        <v>74</v>
      </c>
      <c r="B136" s="197"/>
      <c r="C136" s="102"/>
      <c r="D136" s="103"/>
      <c r="E136" s="103"/>
      <c r="F136" s="104"/>
      <c r="G136" s="105"/>
      <c r="H136" s="198"/>
      <c r="I136" s="106"/>
      <c r="J136" s="106"/>
      <c r="K136" s="106"/>
      <c r="L136" s="107"/>
      <c r="M136" s="176" t="str">
        <f t="shared" si="101"/>
        <v xml:space="preserve"> </v>
      </c>
      <c r="N136" s="177" t="str">
        <f t="shared" si="102"/>
        <v xml:space="preserve"> </v>
      </c>
      <c r="O136" s="177" t="str">
        <f t="shared" si="103"/>
        <v xml:space="preserve"> </v>
      </c>
      <c r="P136" s="177" t="str">
        <f t="shared" si="104"/>
        <v xml:space="preserve"> </v>
      </c>
      <c r="Q136" s="178" t="str">
        <f t="shared" si="105"/>
        <v xml:space="preserve"> </v>
      </c>
      <c r="R136" s="178" t="str">
        <f t="shared" si="106"/>
        <v xml:space="preserve"> </v>
      </c>
      <c r="S136" s="179" t="str">
        <f t="shared" si="107"/>
        <v xml:space="preserve"> </v>
      </c>
      <c r="T136" s="176" t="e">
        <f t="shared" si="108"/>
        <v>#VALUE!</v>
      </c>
      <c r="U136" s="180" t="e">
        <f t="shared" si="109"/>
        <v>#VALUE!</v>
      </c>
      <c r="V136" s="181" t="e">
        <f t="shared" si="110"/>
        <v>#VALUE!</v>
      </c>
      <c r="W136" s="182" t="str">
        <f t="shared" si="111"/>
        <v>donnée(s) manquante(s)</v>
      </c>
      <c r="X136" s="183" t="str">
        <f t="shared" si="112"/>
        <v>donnée(s) manquante(s)</v>
      </c>
      <c r="Y136" s="178" t="str">
        <f t="shared" si="113"/>
        <v xml:space="preserve"> </v>
      </c>
      <c r="Z136" s="178" t="str">
        <f t="shared" si="114"/>
        <v xml:space="preserve"> </v>
      </c>
      <c r="AA136" s="178" t="str">
        <f t="shared" si="115"/>
        <v xml:space="preserve"> </v>
      </c>
      <c r="AB136" s="184" t="str">
        <f t="shared" si="116"/>
        <v xml:space="preserve"> </v>
      </c>
      <c r="AC136" s="184" t="str">
        <f t="shared" si="117"/>
        <v xml:space="preserve"> </v>
      </c>
      <c r="AD136" s="184" t="str">
        <f t="shared" si="123"/>
        <v xml:space="preserve"> </v>
      </c>
      <c r="AE136" s="185" t="e">
        <f t="shared" si="118"/>
        <v>#VALUE!</v>
      </c>
      <c r="AF136" s="185" t="e">
        <f t="shared" si="119"/>
        <v>#VALUE!</v>
      </c>
      <c r="AG136" s="212" t="e">
        <f t="shared" si="120"/>
        <v>#VALUE!</v>
      </c>
      <c r="AH136" s="73" t="e">
        <f t="shared" si="124"/>
        <v>#VALUE!</v>
      </c>
      <c r="AI136" s="74" t="e">
        <f t="shared" si="125"/>
        <v>#VALUE!</v>
      </c>
      <c r="AJ136" s="186" t="e">
        <f t="shared" si="121"/>
        <v>#VALUE!</v>
      </c>
      <c r="AK136" s="186" t="e">
        <f t="shared" si="122"/>
        <v>#VALUE!</v>
      </c>
    </row>
    <row r="137" spans="1:37" x14ac:dyDescent="0.25">
      <c r="A137" s="114" t="s">
        <v>74</v>
      </c>
      <c r="B137" s="197"/>
      <c r="C137" s="102"/>
      <c r="D137" s="103"/>
      <c r="E137" s="103"/>
      <c r="F137" s="104"/>
      <c r="G137" s="105"/>
      <c r="H137" s="198"/>
      <c r="I137" s="106"/>
      <c r="J137" s="106"/>
      <c r="K137" s="106"/>
      <c r="L137" s="107"/>
      <c r="M137" s="176" t="str">
        <f t="shared" si="101"/>
        <v xml:space="preserve"> </v>
      </c>
      <c r="N137" s="177" t="str">
        <f t="shared" si="102"/>
        <v xml:space="preserve"> </v>
      </c>
      <c r="O137" s="177" t="str">
        <f t="shared" si="103"/>
        <v xml:space="preserve"> </v>
      </c>
      <c r="P137" s="177" t="str">
        <f t="shared" si="104"/>
        <v xml:space="preserve"> </v>
      </c>
      <c r="Q137" s="178" t="str">
        <f t="shared" si="105"/>
        <v xml:space="preserve"> </v>
      </c>
      <c r="R137" s="178" t="str">
        <f t="shared" si="106"/>
        <v xml:space="preserve"> </v>
      </c>
      <c r="S137" s="179" t="str">
        <f t="shared" si="107"/>
        <v xml:space="preserve"> </v>
      </c>
      <c r="T137" s="176" t="e">
        <f t="shared" si="108"/>
        <v>#VALUE!</v>
      </c>
      <c r="U137" s="180" t="e">
        <f t="shared" si="109"/>
        <v>#VALUE!</v>
      </c>
      <c r="V137" s="181" t="e">
        <f t="shared" si="110"/>
        <v>#VALUE!</v>
      </c>
      <c r="W137" s="182" t="str">
        <f t="shared" si="111"/>
        <v>donnée(s) manquante(s)</v>
      </c>
      <c r="X137" s="183" t="str">
        <f t="shared" si="112"/>
        <v>donnée(s) manquante(s)</v>
      </c>
      <c r="Y137" s="178" t="str">
        <f t="shared" si="113"/>
        <v xml:space="preserve"> </v>
      </c>
      <c r="Z137" s="178" t="str">
        <f t="shared" si="114"/>
        <v xml:space="preserve"> </v>
      </c>
      <c r="AA137" s="178" t="str">
        <f t="shared" si="115"/>
        <v xml:space="preserve"> </v>
      </c>
      <c r="AB137" s="184" t="str">
        <f t="shared" si="116"/>
        <v xml:space="preserve"> </v>
      </c>
      <c r="AC137" s="184" t="str">
        <f t="shared" si="117"/>
        <v xml:space="preserve"> </v>
      </c>
      <c r="AD137" s="184" t="str">
        <f t="shared" si="123"/>
        <v xml:space="preserve"> </v>
      </c>
      <c r="AE137" s="185" t="e">
        <f t="shared" si="118"/>
        <v>#VALUE!</v>
      </c>
      <c r="AF137" s="185" t="e">
        <f t="shared" si="119"/>
        <v>#VALUE!</v>
      </c>
      <c r="AG137" s="212" t="e">
        <f t="shared" si="120"/>
        <v>#VALUE!</v>
      </c>
      <c r="AH137" s="73" t="e">
        <f t="shared" si="124"/>
        <v>#VALUE!</v>
      </c>
      <c r="AI137" s="74" t="e">
        <f t="shared" si="125"/>
        <v>#VALUE!</v>
      </c>
      <c r="AJ137" s="186" t="e">
        <f t="shared" si="121"/>
        <v>#VALUE!</v>
      </c>
      <c r="AK137" s="186" t="e">
        <f t="shared" si="122"/>
        <v>#VALUE!</v>
      </c>
    </row>
    <row r="138" spans="1:37" x14ac:dyDescent="0.25">
      <c r="A138" s="114" t="s">
        <v>74</v>
      </c>
      <c r="B138" s="197"/>
      <c r="C138" s="102"/>
      <c r="D138" s="103"/>
      <c r="E138" s="103"/>
      <c r="F138" s="104"/>
      <c r="G138" s="105"/>
      <c r="H138" s="198"/>
      <c r="I138" s="106"/>
      <c r="J138" s="106"/>
      <c r="K138" s="106"/>
      <c r="L138" s="107"/>
      <c r="M138" s="176" t="str">
        <f t="shared" si="101"/>
        <v xml:space="preserve"> </v>
      </c>
      <c r="N138" s="177" t="str">
        <f t="shared" si="102"/>
        <v xml:space="preserve"> </v>
      </c>
      <c r="O138" s="177" t="str">
        <f t="shared" si="103"/>
        <v xml:space="preserve"> </v>
      </c>
      <c r="P138" s="177" t="str">
        <f t="shared" si="104"/>
        <v xml:space="preserve"> </v>
      </c>
      <c r="Q138" s="178" t="str">
        <f t="shared" si="105"/>
        <v xml:space="preserve"> </v>
      </c>
      <c r="R138" s="178" t="str">
        <f t="shared" si="106"/>
        <v xml:space="preserve"> </v>
      </c>
      <c r="S138" s="179" t="str">
        <f t="shared" si="107"/>
        <v xml:space="preserve"> </v>
      </c>
      <c r="T138" s="176" t="e">
        <f t="shared" si="108"/>
        <v>#VALUE!</v>
      </c>
      <c r="U138" s="180" t="e">
        <f t="shared" si="109"/>
        <v>#VALUE!</v>
      </c>
      <c r="V138" s="181" t="e">
        <f t="shared" si="110"/>
        <v>#VALUE!</v>
      </c>
      <c r="W138" s="182" t="str">
        <f t="shared" si="111"/>
        <v>donnée(s) manquante(s)</v>
      </c>
      <c r="X138" s="183" t="str">
        <f t="shared" si="112"/>
        <v>donnée(s) manquante(s)</v>
      </c>
      <c r="Y138" s="178" t="str">
        <f t="shared" si="113"/>
        <v xml:space="preserve"> </v>
      </c>
      <c r="Z138" s="178" t="str">
        <f t="shared" si="114"/>
        <v xml:space="preserve"> </v>
      </c>
      <c r="AA138" s="178" t="str">
        <f t="shared" si="115"/>
        <v xml:space="preserve"> </v>
      </c>
      <c r="AB138" s="184" t="str">
        <f t="shared" si="116"/>
        <v xml:space="preserve"> </v>
      </c>
      <c r="AC138" s="184" t="str">
        <f t="shared" si="117"/>
        <v xml:space="preserve"> </v>
      </c>
      <c r="AD138" s="184" t="str">
        <f t="shared" si="123"/>
        <v xml:space="preserve"> </v>
      </c>
      <c r="AE138" s="185" t="e">
        <f t="shared" si="118"/>
        <v>#VALUE!</v>
      </c>
      <c r="AF138" s="185" t="e">
        <f t="shared" si="119"/>
        <v>#VALUE!</v>
      </c>
      <c r="AG138" s="212" t="e">
        <f t="shared" si="120"/>
        <v>#VALUE!</v>
      </c>
      <c r="AH138" s="73" t="e">
        <f t="shared" si="124"/>
        <v>#VALUE!</v>
      </c>
      <c r="AI138" s="74" t="e">
        <f t="shared" si="125"/>
        <v>#VALUE!</v>
      </c>
      <c r="AJ138" s="186" t="e">
        <f t="shared" si="121"/>
        <v>#VALUE!</v>
      </c>
      <c r="AK138" s="186" t="e">
        <f t="shared" si="122"/>
        <v>#VALUE!</v>
      </c>
    </row>
    <row r="139" spans="1:37" x14ac:dyDescent="0.25">
      <c r="A139" s="114" t="s">
        <v>74</v>
      </c>
      <c r="B139" s="197"/>
      <c r="C139" s="102"/>
      <c r="D139" s="103"/>
      <c r="E139" s="103"/>
      <c r="F139" s="104"/>
      <c r="G139" s="105"/>
      <c r="H139" s="198"/>
      <c r="I139" s="106"/>
      <c r="J139" s="106"/>
      <c r="K139" s="106"/>
      <c r="L139" s="107"/>
      <c r="M139" s="176" t="str">
        <f t="shared" si="101"/>
        <v xml:space="preserve"> </v>
      </c>
      <c r="N139" s="177" t="str">
        <f t="shared" si="102"/>
        <v xml:space="preserve"> </v>
      </c>
      <c r="O139" s="177" t="str">
        <f t="shared" si="103"/>
        <v xml:space="preserve"> </v>
      </c>
      <c r="P139" s="177" t="str">
        <f t="shared" si="104"/>
        <v xml:space="preserve"> </v>
      </c>
      <c r="Q139" s="178" t="str">
        <f t="shared" si="105"/>
        <v xml:space="preserve"> </v>
      </c>
      <c r="R139" s="178" t="str">
        <f t="shared" si="106"/>
        <v xml:space="preserve"> </v>
      </c>
      <c r="S139" s="179" t="str">
        <f t="shared" si="107"/>
        <v xml:space="preserve"> </v>
      </c>
      <c r="T139" s="176" t="e">
        <f t="shared" si="108"/>
        <v>#VALUE!</v>
      </c>
      <c r="U139" s="180" t="e">
        <f t="shared" si="109"/>
        <v>#VALUE!</v>
      </c>
      <c r="V139" s="181" t="e">
        <f t="shared" si="110"/>
        <v>#VALUE!</v>
      </c>
      <c r="W139" s="182" t="str">
        <f t="shared" si="111"/>
        <v>donnée(s) manquante(s)</v>
      </c>
      <c r="X139" s="183" t="str">
        <f t="shared" si="112"/>
        <v>donnée(s) manquante(s)</v>
      </c>
      <c r="Y139" s="178" t="str">
        <f t="shared" si="113"/>
        <v xml:space="preserve"> </v>
      </c>
      <c r="Z139" s="178" t="str">
        <f t="shared" si="114"/>
        <v xml:space="preserve"> </v>
      </c>
      <c r="AA139" s="178" t="str">
        <f t="shared" si="115"/>
        <v xml:space="preserve"> </v>
      </c>
      <c r="AB139" s="184" t="str">
        <f t="shared" si="116"/>
        <v xml:space="preserve"> </v>
      </c>
      <c r="AC139" s="184" t="str">
        <f t="shared" si="117"/>
        <v xml:space="preserve"> </v>
      </c>
      <c r="AD139" s="184" t="str">
        <f t="shared" si="123"/>
        <v xml:space="preserve"> </v>
      </c>
      <c r="AE139" s="185" t="e">
        <f t="shared" si="118"/>
        <v>#VALUE!</v>
      </c>
      <c r="AF139" s="185" t="e">
        <f t="shared" si="119"/>
        <v>#VALUE!</v>
      </c>
      <c r="AG139" s="212" t="e">
        <f t="shared" si="120"/>
        <v>#VALUE!</v>
      </c>
      <c r="AH139" s="73" t="e">
        <f t="shared" si="124"/>
        <v>#VALUE!</v>
      </c>
      <c r="AI139" s="74" t="e">
        <f t="shared" si="125"/>
        <v>#VALUE!</v>
      </c>
      <c r="AJ139" s="186" t="e">
        <f t="shared" si="121"/>
        <v>#VALUE!</v>
      </c>
      <c r="AK139" s="186" t="e">
        <f t="shared" si="122"/>
        <v>#VALUE!</v>
      </c>
    </row>
    <row r="140" spans="1:37" x14ac:dyDescent="0.25">
      <c r="A140" s="114" t="s">
        <v>74</v>
      </c>
      <c r="B140" s="197"/>
      <c r="C140" s="102"/>
      <c r="D140" s="103"/>
      <c r="E140" s="103"/>
      <c r="F140" s="104"/>
      <c r="G140" s="105"/>
      <c r="H140" s="198"/>
      <c r="I140" s="106"/>
      <c r="J140" s="106"/>
      <c r="K140" s="106"/>
      <c r="L140" s="107"/>
      <c r="M140" s="176" t="str">
        <f t="shared" si="101"/>
        <v xml:space="preserve"> </v>
      </c>
      <c r="N140" s="177" t="str">
        <f t="shared" si="102"/>
        <v xml:space="preserve"> </v>
      </c>
      <c r="O140" s="177" t="str">
        <f t="shared" si="103"/>
        <v xml:space="preserve"> </v>
      </c>
      <c r="P140" s="177" t="str">
        <f t="shared" si="104"/>
        <v xml:space="preserve"> </v>
      </c>
      <c r="Q140" s="178" t="str">
        <f t="shared" si="105"/>
        <v xml:space="preserve"> </v>
      </c>
      <c r="R140" s="178" t="str">
        <f t="shared" si="106"/>
        <v xml:space="preserve"> </v>
      </c>
      <c r="S140" s="179" t="str">
        <f t="shared" si="107"/>
        <v xml:space="preserve"> </v>
      </c>
      <c r="T140" s="176" t="e">
        <f t="shared" si="108"/>
        <v>#VALUE!</v>
      </c>
      <c r="U140" s="180" t="e">
        <f t="shared" si="109"/>
        <v>#VALUE!</v>
      </c>
      <c r="V140" s="181" t="e">
        <f t="shared" si="110"/>
        <v>#VALUE!</v>
      </c>
      <c r="W140" s="182" t="str">
        <f t="shared" si="111"/>
        <v>donnée(s) manquante(s)</v>
      </c>
      <c r="X140" s="183" t="str">
        <f t="shared" si="112"/>
        <v>donnée(s) manquante(s)</v>
      </c>
      <c r="Y140" s="178" t="str">
        <f t="shared" si="113"/>
        <v xml:space="preserve"> </v>
      </c>
      <c r="Z140" s="178" t="str">
        <f t="shared" si="114"/>
        <v xml:space="preserve"> </v>
      </c>
      <c r="AA140" s="178" t="str">
        <f t="shared" si="115"/>
        <v xml:space="preserve"> </v>
      </c>
      <c r="AB140" s="184" t="str">
        <f t="shared" si="116"/>
        <v xml:space="preserve"> </v>
      </c>
      <c r="AC140" s="184" t="str">
        <f t="shared" si="117"/>
        <v xml:space="preserve"> </v>
      </c>
      <c r="AD140" s="184" t="str">
        <f t="shared" si="123"/>
        <v xml:space="preserve"> </v>
      </c>
      <c r="AE140" s="185" t="e">
        <f t="shared" si="118"/>
        <v>#VALUE!</v>
      </c>
      <c r="AF140" s="185" t="e">
        <f t="shared" si="119"/>
        <v>#VALUE!</v>
      </c>
      <c r="AG140" s="212" t="e">
        <f t="shared" si="120"/>
        <v>#VALUE!</v>
      </c>
      <c r="AH140" s="73" t="e">
        <f t="shared" si="124"/>
        <v>#VALUE!</v>
      </c>
      <c r="AI140" s="74" t="e">
        <f t="shared" si="125"/>
        <v>#VALUE!</v>
      </c>
      <c r="AJ140" s="186" t="e">
        <f t="shared" si="121"/>
        <v>#VALUE!</v>
      </c>
      <c r="AK140" s="186" t="e">
        <f t="shared" si="122"/>
        <v>#VALUE!</v>
      </c>
    </row>
    <row r="141" spans="1:37" x14ac:dyDescent="0.25">
      <c r="A141" s="114" t="s">
        <v>74</v>
      </c>
      <c r="B141" s="197"/>
      <c r="C141" s="102"/>
      <c r="D141" s="103"/>
      <c r="E141" s="103"/>
      <c r="F141" s="104"/>
      <c r="G141" s="105"/>
      <c r="H141" s="198"/>
      <c r="I141" s="106"/>
      <c r="J141" s="106"/>
      <c r="K141" s="106"/>
      <c r="L141" s="107"/>
      <c r="M141" s="176" t="str">
        <f t="shared" si="101"/>
        <v xml:space="preserve"> </v>
      </c>
      <c r="N141" s="177" t="str">
        <f t="shared" si="102"/>
        <v xml:space="preserve"> </v>
      </c>
      <c r="O141" s="177" t="str">
        <f t="shared" si="103"/>
        <v xml:space="preserve"> </v>
      </c>
      <c r="P141" s="177" t="str">
        <f t="shared" si="104"/>
        <v xml:space="preserve"> </v>
      </c>
      <c r="Q141" s="178" t="str">
        <f t="shared" si="105"/>
        <v xml:space="preserve"> </v>
      </c>
      <c r="R141" s="178" t="str">
        <f t="shared" si="106"/>
        <v xml:space="preserve"> </v>
      </c>
      <c r="S141" s="179" t="str">
        <f t="shared" si="107"/>
        <v xml:space="preserve"> </v>
      </c>
      <c r="T141" s="176" t="e">
        <f t="shared" si="108"/>
        <v>#VALUE!</v>
      </c>
      <c r="U141" s="180" t="e">
        <f t="shared" si="109"/>
        <v>#VALUE!</v>
      </c>
      <c r="V141" s="181" t="e">
        <f t="shared" si="110"/>
        <v>#VALUE!</v>
      </c>
      <c r="W141" s="182" t="str">
        <f t="shared" si="111"/>
        <v>donnée(s) manquante(s)</v>
      </c>
      <c r="X141" s="183" t="str">
        <f t="shared" si="112"/>
        <v>donnée(s) manquante(s)</v>
      </c>
      <c r="Y141" s="178" t="str">
        <f t="shared" si="113"/>
        <v xml:space="preserve"> </v>
      </c>
      <c r="Z141" s="178" t="str">
        <f t="shared" si="114"/>
        <v xml:space="preserve"> </v>
      </c>
      <c r="AA141" s="178" t="str">
        <f t="shared" si="115"/>
        <v xml:space="preserve"> </v>
      </c>
      <c r="AB141" s="184" t="str">
        <f t="shared" si="116"/>
        <v xml:space="preserve"> </v>
      </c>
      <c r="AC141" s="184" t="str">
        <f t="shared" si="117"/>
        <v xml:space="preserve"> </v>
      </c>
      <c r="AD141" s="184" t="str">
        <f t="shared" si="123"/>
        <v xml:space="preserve"> </v>
      </c>
      <c r="AE141" s="185" t="e">
        <f t="shared" si="118"/>
        <v>#VALUE!</v>
      </c>
      <c r="AF141" s="185" t="e">
        <f t="shared" si="119"/>
        <v>#VALUE!</v>
      </c>
      <c r="AG141" s="212" t="e">
        <f t="shared" si="120"/>
        <v>#VALUE!</v>
      </c>
      <c r="AH141" s="73" t="e">
        <f t="shared" si="124"/>
        <v>#VALUE!</v>
      </c>
      <c r="AI141" s="74" t="e">
        <f t="shared" si="125"/>
        <v>#VALUE!</v>
      </c>
      <c r="AJ141" s="186" t="e">
        <f t="shared" si="121"/>
        <v>#VALUE!</v>
      </c>
      <c r="AK141" s="186" t="e">
        <f t="shared" si="122"/>
        <v>#VALUE!</v>
      </c>
    </row>
    <row r="142" spans="1:37" x14ac:dyDescent="0.25">
      <c r="A142" s="114" t="s">
        <v>74</v>
      </c>
      <c r="B142" s="197"/>
      <c r="C142" s="102"/>
      <c r="D142" s="103"/>
      <c r="E142" s="103"/>
      <c r="F142" s="104"/>
      <c r="G142" s="105"/>
      <c r="H142" s="198"/>
      <c r="I142" s="106"/>
      <c r="J142" s="106"/>
      <c r="K142" s="106"/>
      <c r="L142" s="107"/>
      <c r="M142" s="176" t="str">
        <f t="shared" si="101"/>
        <v xml:space="preserve"> </v>
      </c>
      <c r="N142" s="177" t="str">
        <f t="shared" si="102"/>
        <v xml:space="preserve"> </v>
      </c>
      <c r="O142" s="177" t="str">
        <f t="shared" si="103"/>
        <v xml:space="preserve"> </v>
      </c>
      <c r="P142" s="177" t="str">
        <f t="shared" si="104"/>
        <v xml:space="preserve"> </v>
      </c>
      <c r="Q142" s="178" t="str">
        <f t="shared" si="105"/>
        <v xml:space="preserve"> </v>
      </c>
      <c r="R142" s="178" t="str">
        <f t="shared" si="106"/>
        <v xml:space="preserve"> </v>
      </c>
      <c r="S142" s="179" t="str">
        <f t="shared" si="107"/>
        <v xml:space="preserve"> </v>
      </c>
      <c r="T142" s="176" t="e">
        <f t="shared" si="108"/>
        <v>#VALUE!</v>
      </c>
      <c r="U142" s="180" t="e">
        <f t="shared" si="109"/>
        <v>#VALUE!</v>
      </c>
      <c r="V142" s="181" t="e">
        <f t="shared" si="110"/>
        <v>#VALUE!</v>
      </c>
      <c r="W142" s="182" t="str">
        <f t="shared" si="111"/>
        <v>donnée(s) manquante(s)</v>
      </c>
      <c r="X142" s="183" t="str">
        <f t="shared" si="112"/>
        <v>donnée(s) manquante(s)</v>
      </c>
      <c r="Y142" s="178" t="str">
        <f t="shared" si="113"/>
        <v xml:space="preserve"> </v>
      </c>
      <c r="Z142" s="178" t="str">
        <f t="shared" si="114"/>
        <v xml:space="preserve"> </v>
      </c>
      <c r="AA142" s="178" t="str">
        <f t="shared" si="115"/>
        <v xml:space="preserve"> </v>
      </c>
      <c r="AB142" s="184" t="str">
        <f t="shared" si="116"/>
        <v xml:space="preserve"> </v>
      </c>
      <c r="AC142" s="184" t="str">
        <f t="shared" si="117"/>
        <v xml:space="preserve"> </v>
      </c>
      <c r="AD142" s="184" t="str">
        <f t="shared" si="123"/>
        <v xml:space="preserve"> </v>
      </c>
      <c r="AE142" s="185" t="e">
        <f t="shared" si="118"/>
        <v>#VALUE!</v>
      </c>
      <c r="AF142" s="185" t="e">
        <f t="shared" si="119"/>
        <v>#VALUE!</v>
      </c>
      <c r="AG142" s="212" t="e">
        <f t="shared" si="120"/>
        <v>#VALUE!</v>
      </c>
      <c r="AH142" s="73" t="e">
        <f t="shared" si="124"/>
        <v>#VALUE!</v>
      </c>
      <c r="AI142" s="74" t="e">
        <f t="shared" si="125"/>
        <v>#VALUE!</v>
      </c>
      <c r="AJ142" s="186" t="e">
        <f t="shared" si="121"/>
        <v>#VALUE!</v>
      </c>
      <c r="AK142" s="186" t="e">
        <f t="shared" si="122"/>
        <v>#VALUE!</v>
      </c>
    </row>
    <row r="143" spans="1:37" x14ac:dyDescent="0.25">
      <c r="A143" s="114" t="s">
        <v>74</v>
      </c>
      <c r="B143" s="197"/>
      <c r="C143" s="102"/>
      <c r="D143" s="103"/>
      <c r="E143" s="103"/>
      <c r="F143" s="104"/>
      <c r="G143" s="105"/>
      <c r="H143" s="198"/>
      <c r="I143" s="106"/>
      <c r="J143" s="106"/>
      <c r="K143" s="106"/>
      <c r="L143" s="107"/>
      <c r="M143" s="176" t="str">
        <f t="shared" si="101"/>
        <v xml:space="preserve"> </v>
      </c>
      <c r="N143" s="177" t="str">
        <f t="shared" si="102"/>
        <v xml:space="preserve"> </v>
      </c>
      <c r="O143" s="177" t="str">
        <f t="shared" si="103"/>
        <v xml:space="preserve"> </v>
      </c>
      <c r="P143" s="177" t="str">
        <f t="shared" si="104"/>
        <v xml:space="preserve"> </v>
      </c>
      <c r="Q143" s="178" t="str">
        <f t="shared" si="105"/>
        <v xml:space="preserve"> </v>
      </c>
      <c r="R143" s="178" t="str">
        <f t="shared" si="106"/>
        <v xml:space="preserve"> </v>
      </c>
      <c r="S143" s="179" t="str">
        <f t="shared" si="107"/>
        <v xml:space="preserve"> </v>
      </c>
      <c r="T143" s="176" t="e">
        <f t="shared" si="108"/>
        <v>#VALUE!</v>
      </c>
      <c r="U143" s="180" t="e">
        <f t="shared" si="109"/>
        <v>#VALUE!</v>
      </c>
      <c r="V143" s="181" t="e">
        <f t="shared" si="110"/>
        <v>#VALUE!</v>
      </c>
      <c r="W143" s="182" t="str">
        <f t="shared" si="111"/>
        <v>donnée(s) manquante(s)</v>
      </c>
      <c r="X143" s="183" t="str">
        <f t="shared" si="112"/>
        <v>donnée(s) manquante(s)</v>
      </c>
      <c r="Y143" s="178" t="str">
        <f t="shared" si="113"/>
        <v xml:space="preserve"> </v>
      </c>
      <c r="Z143" s="178" t="str">
        <f t="shared" si="114"/>
        <v xml:space="preserve"> </v>
      </c>
      <c r="AA143" s="178" t="str">
        <f t="shared" si="115"/>
        <v xml:space="preserve"> </v>
      </c>
      <c r="AB143" s="184" t="str">
        <f t="shared" si="116"/>
        <v xml:space="preserve"> </v>
      </c>
      <c r="AC143" s="184" t="str">
        <f t="shared" si="117"/>
        <v xml:space="preserve"> </v>
      </c>
      <c r="AD143" s="184" t="str">
        <f t="shared" si="123"/>
        <v xml:space="preserve"> </v>
      </c>
      <c r="AE143" s="185" t="e">
        <f t="shared" si="118"/>
        <v>#VALUE!</v>
      </c>
      <c r="AF143" s="185" t="e">
        <f t="shared" si="119"/>
        <v>#VALUE!</v>
      </c>
      <c r="AG143" s="212" t="e">
        <f t="shared" si="120"/>
        <v>#VALUE!</v>
      </c>
      <c r="AH143" s="73" t="e">
        <f t="shared" si="124"/>
        <v>#VALUE!</v>
      </c>
      <c r="AI143" s="74" t="e">
        <f t="shared" si="125"/>
        <v>#VALUE!</v>
      </c>
      <c r="AJ143" s="186" t="e">
        <f t="shared" si="121"/>
        <v>#VALUE!</v>
      </c>
      <c r="AK143" s="186" t="e">
        <f t="shared" si="122"/>
        <v>#VALUE!</v>
      </c>
    </row>
    <row r="144" spans="1:37" x14ac:dyDescent="0.25">
      <c r="A144" s="114" t="s">
        <v>74</v>
      </c>
      <c r="B144" s="197"/>
      <c r="C144" s="102"/>
      <c r="D144" s="103"/>
      <c r="E144" s="103"/>
      <c r="F144" s="104"/>
      <c r="G144" s="105"/>
      <c r="H144" s="198"/>
      <c r="I144" s="106"/>
      <c r="J144" s="106"/>
      <c r="K144" s="106"/>
      <c r="L144" s="107"/>
      <c r="M144" s="176" t="str">
        <f t="shared" si="101"/>
        <v xml:space="preserve"> </v>
      </c>
      <c r="N144" s="177" t="str">
        <f t="shared" si="102"/>
        <v xml:space="preserve"> </v>
      </c>
      <c r="O144" s="177" t="str">
        <f t="shared" si="103"/>
        <v xml:space="preserve"> </v>
      </c>
      <c r="P144" s="177" t="str">
        <f t="shared" si="104"/>
        <v xml:space="preserve"> </v>
      </c>
      <c r="Q144" s="178" t="str">
        <f t="shared" si="105"/>
        <v xml:space="preserve"> </v>
      </c>
      <c r="R144" s="178" t="str">
        <f t="shared" si="106"/>
        <v xml:space="preserve"> </v>
      </c>
      <c r="S144" s="179" t="str">
        <f t="shared" si="107"/>
        <v xml:space="preserve"> </v>
      </c>
      <c r="T144" s="176" t="e">
        <f t="shared" si="108"/>
        <v>#VALUE!</v>
      </c>
      <c r="U144" s="180" t="e">
        <f t="shared" si="109"/>
        <v>#VALUE!</v>
      </c>
      <c r="V144" s="181" t="e">
        <f t="shared" si="110"/>
        <v>#VALUE!</v>
      </c>
      <c r="W144" s="182" t="str">
        <f t="shared" si="111"/>
        <v>donnée(s) manquante(s)</v>
      </c>
      <c r="X144" s="183" t="str">
        <f t="shared" si="112"/>
        <v>donnée(s) manquante(s)</v>
      </c>
      <c r="Y144" s="178" t="str">
        <f t="shared" si="113"/>
        <v xml:space="preserve"> </v>
      </c>
      <c r="Z144" s="178" t="str">
        <f t="shared" si="114"/>
        <v xml:space="preserve"> </v>
      </c>
      <c r="AA144" s="178" t="str">
        <f t="shared" si="115"/>
        <v xml:space="preserve"> </v>
      </c>
      <c r="AB144" s="184" t="str">
        <f t="shared" si="116"/>
        <v xml:space="preserve"> </v>
      </c>
      <c r="AC144" s="184" t="str">
        <f t="shared" si="117"/>
        <v xml:space="preserve"> </v>
      </c>
      <c r="AD144" s="184" t="str">
        <f t="shared" si="123"/>
        <v xml:space="preserve"> </v>
      </c>
      <c r="AE144" s="185" t="e">
        <f t="shared" si="118"/>
        <v>#VALUE!</v>
      </c>
      <c r="AF144" s="185" t="e">
        <f t="shared" si="119"/>
        <v>#VALUE!</v>
      </c>
      <c r="AG144" s="212" t="e">
        <f t="shared" si="120"/>
        <v>#VALUE!</v>
      </c>
      <c r="AH144" s="73" t="e">
        <f t="shared" si="124"/>
        <v>#VALUE!</v>
      </c>
      <c r="AI144" s="74" t="e">
        <f t="shared" si="125"/>
        <v>#VALUE!</v>
      </c>
      <c r="AJ144" s="186" t="e">
        <f t="shared" si="121"/>
        <v>#VALUE!</v>
      </c>
      <c r="AK144" s="186" t="e">
        <f t="shared" si="122"/>
        <v>#VALUE!</v>
      </c>
    </row>
    <row r="145" spans="1:37" x14ac:dyDescent="0.25">
      <c r="A145" s="114" t="s">
        <v>74</v>
      </c>
      <c r="B145" s="197"/>
      <c r="C145" s="102"/>
      <c r="D145" s="103"/>
      <c r="E145" s="103"/>
      <c r="F145" s="104"/>
      <c r="G145" s="105"/>
      <c r="H145" s="198"/>
      <c r="I145" s="106"/>
      <c r="J145" s="106"/>
      <c r="K145" s="106"/>
      <c r="L145" s="107"/>
      <c r="M145" s="176" t="str">
        <f t="shared" si="101"/>
        <v xml:space="preserve"> </v>
      </c>
      <c r="N145" s="177" t="str">
        <f t="shared" si="102"/>
        <v xml:space="preserve"> </v>
      </c>
      <c r="O145" s="177" t="str">
        <f t="shared" si="103"/>
        <v xml:space="preserve"> </v>
      </c>
      <c r="P145" s="177" t="str">
        <f t="shared" si="104"/>
        <v xml:space="preserve"> </v>
      </c>
      <c r="Q145" s="178" t="str">
        <f t="shared" si="105"/>
        <v xml:space="preserve"> </v>
      </c>
      <c r="R145" s="178" t="str">
        <f t="shared" si="106"/>
        <v xml:space="preserve"> </v>
      </c>
      <c r="S145" s="179" t="str">
        <f t="shared" si="107"/>
        <v xml:space="preserve"> </v>
      </c>
      <c r="T145" s="176" t="e">
        <f t="shared" si="108"/>
        <v>#VALUE!</v>
      </c>
      <c r="U145" s="180" t="e">
        <f t="shared" si="109"/>
        <v>#VALUE!</v>
      </c>
      <c r="V145" s="181" t="e">
        <f t="shared" si="110"/>
        <v>#VALUE!</v>
      </c>
      <c r="W145" s="182" t="str">
        <f t="shared" si="111"/>
        <v>donnée(s) manquante(s)</v>
      </c>
      <c r="X145" s="183" t="str">
        <f t="shared" si="112"/>
        <v>donnée(s) manquante(s)</v>
      </c>
      <c r="Y145" s="178" t="str">
        <f t="shared" si="113"/>
        <v xml:space="preserve"> </v>
      </c>
      <c r="Z145" s="178" t="str">
        <f t="shared" si="114"/>
        <v xml:space="preserve"> </v>
      </c>
      <c r="AA145" s="178" t="str">
        <f t="shared" si="115"/>
        <v xml:space="preserve"> </v>
      </c>
      <c r="AB145" s="184" t="str">
        <f t="shared" si="116"/>
        <v xml:space="preserve"> </v>
      </c>
      <c r="AC145" s="184" t="str">
        <f t="shared" si="117"/>
        <v xml:space="preserve"> </v>
      </c>
      <c r="AD145" s="184" t="str">
        <f t="shared" si="123"/>
        <v xml:space="preserve"> </v>
      </c>
      <c r="AE145" s="185" t="e">
        <f t="shared" si="118"/>
        <v>#VALUE!</v>
      </c>
      <c r="AF145" s="185" t="e">
        <f t="shared" si="119"/>
        <v>#VALUE!</v>
      </c>
      <c r="AG145" s="212" t="e">
        <f t="shared" si="120"/>
        <v>#VALUE!</v>
      </c>
      <c r="AH145" s="73" t="e">
        <f t="shared" si="124"/>
        <v>#VALUE!</v>
      </c>
      <c r="AI145" s="74" t="e">
        <f t="shared" si="125"/>
        <v>#VALUE!</v>
      </c>
      <c r="AJ145" s="186" t="e">
        <f t="shared" si="121"/>
        <v>#VALUE!</v>
      </c>
      <c r="AK145" s="186" t="e">
        <f t="shared" si="122"/>
        <v>#VALUE!</v>
      </c>
    </row>
    <row r="146" spans="1:37" x14ac:dyDescent="0.25">
      <c r="A146" s="114" t="s">
        <v>74</v>
      </c>
      <c r="B146" s="197"/>
      <c r="C146" s="102"/>
      <c r="D146" s="103"/>
      <c r="E146" s="103"/>
      <c r="F146" s="104"/>
      <c r="G146" s="105"/>
      <c r="H146" s="198"/>
      <c r="I146" s="106"/>
      <c r="J146" s="106"/>
      <c r="K146" s="106"/>
      <c r="L146" s="107"/>
      <c r="M146" s="176" t="str">
        <f t="shared" si="101"/>
        <v xml:space="preserve"> </v>
      </c>
      <c r="N146" s="177" t="str">
        <f t="shared" si="102"/>
        <v xml:space="preserve"> </v>
      </c>
      <c r="O146" s="177" t="str">
        <f t="shared" si="103"/>
        <v xml:space="preserve"> </v>
      </c>
      <c r="P146" s="177" t="str">
        <f t="shared" si="104"/>
        <v xml:space="preserve"> </v>
      </c>
      <c r="Q146" s="178" t="str">
        <f t="shared" si="105"/>
        <v xml:space="preserve"> </v>
      </c>
      <c r="R146" s="178" t="str">
        <f t="shared" si="106"/>
        <v xml:space="preserve"> </v>
      </c>
      <c r="S146" s="179" t="str">
        <f t="shared" si="107"/>
        <v xml:space="preserve"> </v>
      </c>
      <c r="T146" s="176" t="e">
        <f t="shared" si="108"/>
        <v>#VALUE!</v>
      </c>
      <c r="U146" s="180" t="e">
        <f t="shared" si="109"/>
        <v>#VALUE!</v>
      </c>
      <c r="V146" s="181" t="e">
        <f t="shared" si="110"/>
        <v>#VALUE!</v>
      </c>
      <c r="W146" s="182" t="str">
        <f t="shared" si="111"/>
        <v>donnée(s) manquante(s)</v>
      </c>
      <c r="X146" s="183" t="str">
        <f t="shared" si="112"/>
        <v>donnée(s) manquante(s)</v>
      </c>
      <c r="Y146" s="178" t="str">
        <f t="shared" si="113"/>
        <v xml:space="preserve"> </v>
      </c>
      <c r="Z146" s="178" t="str">
        <f t="shared" si="114"/>
        <v xml:space="preserve"> </v>
      </c>
      <c r="AA146" s="178" t="str">
        <f t="shared" si="115"/>
        <v xml:space="preserve"> </v>
      </c>
      <c r="AB146" s="184" t="str">
        <f t="shared" si="116"/>
        <v xml:space="preserve"> </v>
      </c>
      <c r="AC146" s="184" t="str">
        <f t="shared" si="117"/>
        <v xml:space="preserve"> </v>
      </c>
      <c r="AD146" s="184" t="str">
        <f t="shared" si="123"/>
        <v xml:space="preserve"> </v>
      </c>
      <c r="AE146" s="185" t="e">
        <f t="shared" si="118"/>
        <v>#VALUE!</v>
      </c>
      <c r="AF146" s="185" t="e">
        <f t="shared" si="119"/>
        <v>#VALUE!</v>
      </c>
      <c r="AG146" s="212" t="e">
        <f t="shared" si="120"/>
        <v>#VALUE!</v>
      </c>
      <c r="AH146" s="73" t="e">
        <f t="shared" si="124"/>
        <v>#VALUE!</v>
      </c>
      <c r="AI146" s="74" t="e">
        <f t="shared" si="125"/>
        <v>#VALUE!</v>
      </c>
      <c r="AJ146" s="186" t="e">
        <f t="shared" si="121"/>
        <v>#VALUE!</v>
      </c>
      <c r="AK146" s="186" t="e">
        <f t="shared" si="122"/>
        <v>#VALUE!</v>
      </c>
    </row>
    <row r="147" spans="1:37" x14ac:dyDescent="0.25">
      <c r="A147" s="114" t="s">
        <v>74</v>
      </c>
      <c r="B147" s="197"/>
      <c r="C147" s="102"/>
      <c r="D147" s="103"/>
      <c r="E147" s="103"/>
      <c r="F147" s="104"/>
      <c r="G147" s="105"/>
      <c r="H147" s="198"/>
      <c r="I147" s="106"/>
      <c r="J147" s="106"/>
      <c r="K147" s="106"/>
      <c r="L147" s="107"/>
      <c r="M147" s="176" t="str">
        <f t="shared" si="101"/>
        <v xml:space="preserve"> </v>
      </c>
      <c r="N147" s="177" t="str">
        <f t="shared" si="102"/>
        <v xml:space="preserve"> </v>
      </c>
      <c r="O147" s="177" t="str">
        <f t="shared" si="103"/>
        <v xml:space="preserve"> </v>
      </c>
      <c r="P147" s="177" t="str">
        <f t="shared" si="104"/>
        <v xml:space="preserve"> </v>
      </c>
      <c r="Q147" s="178" t="str">
        <f t="shared" si="105"/>
        <v xml:space="preserve"> </v>
      </c>
      <c r="R147" s="178" t="str">
        <f t="shared" si="106"/>
        <v xml:space="preserve"> </v>
      </c>
      <c r="S147" s="179" t="str">
        <f t="shared" si="107"/>
        <v xml:space="preserve"> </v>
      </c>
      <c r="T147" s="176" t="e">
        <f t="shared" si="108"/>
        <v>#VALUE!</v>
      </c>
      <c r="U147" s="180" t="e">
        <f t="shared" si="109"/>
        <v>#VALUE!</v>
      </c>
      <c r="V147" s="181" t="e">
        <f t="shared" si="110"/>
        <v>#VALUE!</v>
      </c>
      <c r="W147" s="182" t="str">
        <f t="shared" si="111"/>
        <v>donnée(s) manquante(s)</v>
      </c>
      <c r="X147" s="183" t="str">
        <f t="shared" si="112"/>
        <v>donnée(s) manquante(s)</v>
      </c>
      <c r="Y147" s="178" t="str">
        <f t="shared" si="113"/>
        <v xml:space="preserve"> </v>
      </c>
      <c r="Z147" s="178" t="str">
        <f t="shared" si="114"/>
        <v xml:space="preserve"> </v>
      </c>
      <c r="AA147" s="178" t="str">
        <f t="shared" si="115"/>
        <v xml:space="preserve"> </v>
      </c>
      <c r="AB147" s="184" t="str">
        <f t="shared" si="116"/>
        <v xml:space="preserve"> </v>
      </c>
      <c r="AC147" s="184" t="str">
        <f t="shared" si="117"/>
        <v xml:space="preserve"> </v>
      </c>
      <c r="AD147" s="184" t="str">
        <f t="shared" si="123"/>
        <v xml:space="preserve"> </v>
      </c>
      <c r="AE147" s="185" t="e">
        <f t="shared" si="118"/>
        <v>#VALUE!</v>
      </c>
      <c r="AF147" s="185" t="e">
        <f t="shared" si="119"/>
        <v>#VALUE!</v>
      </c>
      <c r="AG147" s="212" t="e">
        <f t="shared" si="120"/>
        <v>#VALUE!</v>
      </c>
      <c r="AH147" s="73" t="e">
        <f t="shared" si="124"/>
        <v>#VALUE!</v>
      </c>
      <c r="AI147" s="74" t="e">
        <f t="shared" si="125"/>
        <v>#VALUE!</v>
      </c>
      <c r="AJ147" s="186" t="e">
        <f t="shared" si="121"/>
        <v>#VALUE!</v>
      </c>
      <c r="AK147" s="186" t="e">
        <f t="shared" si="122"/>
        <v>#VALUE!</v>
      </c>
    </row>
    <row r="148" spans="1:37" x14ac:dyDescent="0.25">
      <c r="A148" s="114" t="s">
        <v>74</v>
      </c>
      <c r="B148" s="197"/>
      <c r="C148" s="102"/>
      <c r="D148" s="103"/>
      <c r="E148" s="103"/>
      <c r="F148" s="104"/>
      <c r="G148" s="105"/>
      <c r="H148" s="198"/>
      <c r="I148" s="106"/>
      <c r="J148" s="106"/>
      <c r="K148" s="106"/>
      <c r="L148" s="107"/>
      <c r="M148" s="176" t="str">
        <f t="shared" si="101"/>
        <v xml:space="preserve"> </v>
      </c>
      <c r="N148" s="177" t="str">
        <f t="shared" si="102"/>
        <v xml:space="preserve"> </v>
      </c>
      <c r="O148" s="177" t="str">
        <f t="shared" si="103"/>
        <v xml:space="preserve"> </v>
      </c>
      <c r="P148" s="177" t="str">
        <f t="shared" si="104"/>
        <v xml:space="preserve"> </v>
      </c>
      <c r="Q148" s="178" t="str">
        <f t="shared" si="105"/>
        <v xml:space="preserve"> </v>
      </c>
      <c r="R148" s="178" t="str">
        <f t="shared" si="106"/>
        <v xml:space="preserve"> </v>
      </c>
      <c r="S148" s="179" t="str">
        <f t="shared" si="107"/>
        <v xml:space="preserve"> </v>
      </c>
      <c r="T148" s="176" t="e">
        <f t="shared" si="108"/>
        <v>#VALUE!</v>
      </c>
      <c r="U148" s="180" t="e">
        <f t="shared" si="109"/>
        <v>#VALUE!</v>
      </c>
      <c r="V148" s="181" t="e">
        <f t="shared" si="110"/>
        <v>#VALUE!</v>
      </c>
      <c r="W148" s="182" t="str">
        <f t="shared" si="111"/>
        <v>donnée(s) manquante(s)</v>
      </c>
      <c r="X148" s="183" t="str">
        <f t="shared" si="112"/>
        <v>donnée(s) manquante(s)</v>
      </c>
      <c r="Y148" s="178" t="str">
        <f t="shared" si="113"/>
        <v xml:space="preserve"> </v>
      </c>
      <c r="Z148" s="178" t="str">
        <f t="shared" si="114"/>
        <v xml:space="preserve"> </v>
      </c>
      <c r="AA148" s="178" t="str">
        <f t="shared" si="115"/>
        <v xml:space="preserve"> </v>
      </c>
      <c r="AB148" s="184" t="str">
        <f t="shared" si="116"/>
        <v xml:space="preserve"> </v>
      </c>
      <c r="AC148" s="184" t="str">
        <f t="shared" si="117"/>
        <v xml:space="preserve"> </v>
      </c>
      <c r="AD148" s="184" t="str">
        <f t="shared" si="123"/>
        <v xml:space="preserve"> </v>
      </c>
      <c r="AE148" s="185" t="e">
        <f t="shared" si="118"/>
        <v>#VALUE!</v>
      </c>
      <c r="AF148" s="185" t="e">
        <f t="shared" si="119"/>
        <v>#VALUE!</v>
      </c>
      <c r="AG148" s="212" t="e">
        <f t="shared" si="120"/>
        <v>#VALUE!</v>
      </c>
      <c r="AH148" s="73" t="e">
        <f t="shared" si="124"/>
        <v>#VALUE!</v>
      </c>
      <c r="AI148" s="74" t="e">
        <f t="shared" si="125"/>
        <v>#VALUE!</v>
      </c>
      <c r="AJ148" s="186" t="e">
        <f t="shared" si="121"/>
        <v>#VALUE!</v>
      </c>
      <c r="AK148" s="186" t="e">
        <f t="shared" si="122"/>
        <v>#VALUE!</v>
      </c>
    </row>
    <row r="149" spans="1:37" x14ac:dyDescent="0.25">
      <c r="A149" s="114" t="s">
        <v>74</v>
      </c>
      <c r="B149" s="197"/>
      <c r="C149" s="102"/>
      <c r="D149" s="103"/>
      <c r="E149" s="103"/>
      <c r="F149" s="104"/>
      <c r="G149" s="105"/>
      <c r="H149" s="198"/>
      <c r="I149" s="106"/>
      <c r="J149" s="106"/>
      <c r="K149" s="106"/>
      <c r="L149" s="107"/>
      <c r="M149" s="176" t="str">
        <f t="shared" si="101"/>
        <v xml:space="preserve"> </v>
      </c>
      <c r="N149" s="177" t="str">
        <f t="shared" si="102"/>
        <v xml:space="preserve"> </v>
      </c>
      <c r="O149" s="177" t="str">
        <f t="shared" si="103"/>
        <v xml:space="preserve"> </v>
      </c>
      <c r="P149" s="177" t="str">
        <f t="shared" si="104"/>
        <v xml:space="preserve"> </v>
      </c>
      <c r="Q149" s="178" t="str">
        <f t="shared" si="105"/>
        <v xml:space="preserve"> </v>
      </c>
      <c r="R149" s="178" t="str">
        <f t="shared" si="106"/>
        <v xml:space="preserve"> </v>
      </c>
      <c r="S149" s="179" t="str">
        <f t="shared" si="107"/>
        <v xml:space="preserve"> </v>
      </c>
      <c r="T149" s="176" t="e">
        <f t="shared" si="108"/>
        <v>#VALUE!</v>
      </c>
      <c r="U149" s="180" t="e">
        <f t="shared" si="109"/>
        <v>#VALUE!</v>
      </c>
      <c r="V149" s="181" t="e">
        <f t="shared" si="110"/>
        <v>#VALUE!</v>
      </c>
      <c r="W149" s="182" t="str">
        <f t="shared" si="111"/>
        <v>donnée(s) manquante(s)</v>
      </c>
      <c r="X149" s="183" t="str">
        <f t="shared" si="112"/>
        <v>donnée(s) manquante(s)</v>
      </c>
      <c r="Y149" s="178" t="str">
        <f t="shared" si="113"/>
        <v xml:space="preserve"> </v>
      </c>
      <c r="Z149" s="178" t="str">
        <f t="shared" si="114"/>
        <v xml:space="preserve"> </v>
      </c>
      <c r="AA149" s="178" t="str">
        <f t="shared" si="115"/>
        <v xml:space="preserve"> </v>
      </c>
      <c r="AB149" s="184" t="str">
        <f t="shared" si="116"/>
        <v xml:space="preserve"> </v>
      </c>
      <c r="AC149" s="184" t="str">
        <f t="shared" si="117"/>
        <v xml:space="preserve"> </v>
      </c>
      <c r="AD149" s="184" t="str">
        <f t="shared" si="123"/>
        <v xml:space="preserve"> </v>
      </c>
      <c r="AE149" s="185" t="e">
        <f t="shared" si="118"/>
        <v>#VALUE!</v>
      </c>
      <c r="AF149" s="185" t="e">
        <f t="shared" si="119"/>
        <v>#VALUE!</v>
      </c>
      <c r="AG149" s="212" t="e">
        <f t="shared" si="120"/>
        <v>#VALUE!</v>
      </c>
      <c r="AH149" s="73" t="e">
        <f t="shared" si="124"/>
        <v>#VALUE!</v>
      </c>
      <c r="AI149" s="74" t="e">
        <f t="shared" si="125"/>
        <v>#VALUE!</v>
      </c>
      <c r="AJ149" s="186" t="e">
        <f t="shared" si="121"/>
        <v>#VALUE!</v>
      </c>
      <c r="AK149" s="186" t="e">
        <f t="shared" si="122"/>
        <v>#VALUE!</v>
      </c>
    </row>
    <row r="150" spans="1:37" x14ac:dyDescent="0.25">
      <c r="A150" s="114" t="s">
        <v>74</v>
      </c>
      <c r="B150" s="197"/>
      <c r="C150" s="102"/>
      <c r="D150" s="103"/>
      <c r="E150" s="103"/>
      <c r="F150" s="104"/>
      <c r="G150" s="105"/>
      <c r="H150" s="198"/>
      <c r="I150" s="106"/>
      <c r="J150" s="106"/>
      <c r="K150" s="106"/>
      <c r="L150" s="107"/>
      <c r="M150" s="176" t="str">
        <f t="shared" si="101"/>
        <v xml:space="preserve"> </v>
      </c>
      <c r="N150" s="177" t="str">
        <f t="shared" si="102"/>
        <v xml:space="preserve"> </v>
      </c>
      <c r="O150" s="177" t="str">
        <f t="shared" si="103"/>
        <v xml:space="preserve"> </v>
      </c>
      <c r="P150" s="177" t="str">
        <f t="shared" si="104"/>
        <v xml:space="preserve"> </v>
      </c>
      <c r="Q150" s="178" t="str">
        <f t="shared" si="105"/>
        <v xml:space="preserve"> </v>
      </c>
      <c r="R150" s="178" t="str">
        <f t="shared" si="106"/>
        <v xml:space="preserve"> </v>
      </c>
      <c r="S150" s="179" t="str">
        <f t="shared" si="107"/>
        <v xml:space="preserve"> </v>
      </c>
      <c r="T150" s="176" t="e">
        <f t="shared" si="108"/>
        <v>#VALUE!</v>
      </c>
      <c r="U150" s="180" t="e">
        <f t="shared" si="109"/>
        <v>#VALUE!</v>
      </c>
      <c r="V150" s="181" t="e">
        <f t="shared" si="110"/>
        <v>#VALUE!</v>
      </c>
      <c r="W150" s="182" t="str">
        <f t="shared" si="111"/>
        <v>donnée(s) manquante(s)</v>
      </c>
      <c r="X150" s="183" t="str">
        <f t="shared" si="112"/>
        <v>donnée(s) manquante(s)</v>
      </c>
      <c r="Y150" s="178" t="str">
        <f t="shared" si="113"/>
        <v xml:space="preserve"> </v>
      </c>
      <c r="Z150" s="178" t="str">
        <f t="shared" si="114"/>
        <v xml:space="preserve"> </v>
      </c>
      <c r="AA150" s="178" t="str">
        <f t="shared" si="115"/>
        <v xml:space="preserve"> </v>
      </c>
      <c r="AB150" s="184" t="str">
        <f t="shared" si="116"/>
        <v xml:space="preserve"> </v>
      </c>
      <c r="AC150" s="184" t="str">
        <f t="shared" si="117"/>
        <v xml:space="preserve"> </v>
      </c>
      <c r="AD150" s="184" t="str">
        <f t="shared" si="123"/>
        <v xml:space="preserve"> </v>
      </c>
      <c r="AE150" s="185" t="e">
        <f t="shared" si="118"/>
        <v>#VALUE!</v>
      </c>
      <c r="AF150" s="185" t="e">
        <f t="shared" si="119"/>
        <v>#VALUE!</v>
      </c>
      <c r="AG150" s="212" t="e">
        <f t="shared" si="120"/>
        <v>#VALUE!</v>
      </c>
      <c r="AH150" s="73" t="e">
        <f t="shared" si="124"/>
        <v>#VALUE!</v>
      </c>
      <c r="AI150" s="74" t="e">
        <f t="shared" si="125"/>
        <v>#VALUE!</v>
      </c>
      <c r="AJ150" s="186" t="e">
        <f t="shared" si="121"/>
        <v>#VALUE!</v>
      </c>
      <c r="AK150" s="186" t="e">
        <f t="shared" si="122"/>
        <v>#VALUE!</v>
      </c>
    </row>
    <row r="151" spans="1:37" x14ac:dyDescent="0.25">
      <c r="A151" s="114" t="s">
        <v>74</v>
      </c>
      <c r="B151" s="197"/>
      <c r="C151" s="102"/>
      <c r="D151" s="103"/>
      <c r="E151" s="103"/>
      <c r="F151" s="104"/>
      <c r="G151" s="105"/>
      <c r="H151" s="198"/>
      <c r="I151" s="106"/>
      <c r="J151" s="106"/>
      <c r="K151" s="106"/>
      <c r="L151" s="107"/>
      <c r="M151" s="176" t="str">
        <f t="shared" si="101"/>
        <v xml:space="preserve"> </v>
      </c>
      <c r="N151" s="177" t="str">
        <f t="shared" si="102"/>
        <v xml:space="preserve"> </v>
      </c>
      <c r="O151" s="177" t="str">
        <f t="shared" si="103"/>
        <v xml:space="preserve"> </v>
      </c>
      <c r="P151" s="177" t="str">
        <f t="shared" si="104"/>
        <v xml:space="preserve"> </v>
      </c>
      <c r="Q151" s="178" t="str">
        <f t="shared" si="105"/>
        <v xml:space="preserve"> </v>
      </c>
      <c r="R151" s="178" t="str">
        <f t="shared" si="106"/>
        <v xml:space="preserve"> </v>
      </c>
      <c r="S151" s="179" t="str">
        <f t="shared" si="107"/>
        <v xml:space="preserve"> </v>
      </c>
      <c r="T151" s="176" t="e">
        <f t="shared" si="108"/>
        <v>#VALUE!</v>
      </c>
      <c r="U151" s="180" t="e">
        <f t="shared" si="109"/>
        <v>#VALUE!</v>
      </c>
      <c r="V151" s="181" t="e">
        <f t="shared" si="110"/>
        <v>#VALUE!</v>
      </c>
      <c r="W151" s="182" t="str">
        <f t="shared" si="111"/>
        <v>donnée(s) manquante(s)</v>
      </c>
      <c r="X151" s="183" t="str">
        <f t="shared" si="112"/>
        <v>donnée(s) manquante(s)</v>
      </c>
      <c r="Y151" s="178" t="str">
        <f t="shared" si="113"/>
        <v xml:space="preserve"> </v>
      </c>
      <c r="Z151" s="178" t="str">
        <f t="shared" si="114"/>
        <v xml:space="preserve"> </v>
      </c>
      <c r="AA151" s="178" t="str">
        <f t="shared" si="115"/>
        <v xml:space="preserve"> </v>
      </c>
      <c r="AB151" s="184" t="str">
        <f t="shared" si="116"/>
        <v xml:space="preserve"> </v>
      </c>
      <c r="AC151" s="184" t="str">
        <f t="shared" si="117"/>
        <v xml:space="preserve"> </v>
      </c>
      <c r="AD151" s="184" t="str">
        <f t="shared" si="123"/>
        <v xml:space="preserve"> </v>
      </c>
      <c r="AE151" s="185" t="e">
        <f t="shared" si="118"/>
        <v>#VALUE!</v>
      </c>
      <c r="AF151" s="185" t="e">
        <f t="shared" si="119"/>
        <v>#VALUE!</v>
      </c>
      <c r="AG151" s="212" t="e">
        <f t="shared" si="120"/>
        <v>#VALUE!</v>
      </c>
      <c r="AH151" s="73" t="e">
        <f t="shared" si="124"/>
        <v>#VALUE!</v>
      </c>
      <c r="AI151" s="74" t="e">
        <f t="shared" si="125"/>
        <v>#VALUE!</v>
      </c>
      <c r="AJ151" s="186" t="e">
        <f t="shared" si="121"/>
        <v>#VALUE!</v>
      </c>
      <c r="AK151" s="186" t="e">
        <f t="shared" si="122"/>
        <v>#VALUE!</v>
      </c>
    </row>
    <row r="152" spans="1:37" x14ac:dyDescent="0.25">
      <c r="A152" s="114" t="s">
        <v>74</v>
      </c>
      <c r="B152" s="197"/>
      <c r="C152" s="102"/>
      <c r="D152" s="103"/>
      <c r="E152" s="103"/>
      <c r="F152" s="104"/>
      <c r="G152" s="105"/>
      <c r="H152" s="198"/>
      <c r="I152" s="106"/>
      <c r="J152" s="106"/>
      <c r="K152" s="106"/>
      <c r="L152" s="107"/>
      <c r="M152" s="176" t="str">
        <f t="shared" si="101"/>
        <v xml:space="preserve"> </v>
      </c>
      <c r="N152" s="177" t="str">
        <f t="shared" si="102"/>
        <v xml:space="preserve"> </v>
      </c>
      <c r="O152" s="177" t="str">
        <f t="shared" si="103"/>
        <v xml:space="preserve"> </v>
      </c>
      <c r="P152" s="177" t="str">
        <f t="shared" si="104"/>
        <v xml:space="preserve"> </v>
      </c>
      <c r="Q152" s="178" t="str">
        <f t="shared" si="105"/>
        <v xml:space="preserve"> </v>
      </c>
      <c r="R152" s="178" t="str">
        <f t="shared" si="106"/>
        <v xml:space="preserve"> </v>
      </c>
      <c r="S152" s="179" t="str">
        <f t="shared" si="107"/>
        <v xml:space="preserve"> </v>
      </c>
      <c r="T152" s="176" t="e">
        <f t="shared" si="108"/>
        <v>#VALUE!</v>
      </c>
      <c r="U152" s="180" t="e">
        <f t="shared" si="109"/>
        <v>#VALUE!</v>
      </c>
      <c r="V152" s="181" t="e">
        <f t="shared" si="110"/>
        <v>#VALUE!</v>
      </c>
      <c r="W152" s="182" t="str">
        <f t="shared" si="111"/>
        <v>donnée(s) manquante(s)</v>
      </c>
      <c r="X152" s="183" t="str">
        <f t="shared" si="112"/>
        <v>donnée(s) manquante(s)</v>
      </c>
      <c r="Y152" s="178" t="str">
        <f t="shared" si="113"/>
        <v xml:space="preserve"> </v>
      </c>
      <c r="Z152" s="178" t="str">
        <f t="shared" si="114"/>
        <v xml:space="preserve"> </v>
      </c>
      <c r="AA152" s="178" t="str">
        <f t="shared" si="115"/>
        <v xml:space="preserve"> </v>
      </c>
      <c r="AB152" s="184" t="str">
        <f t="shared" si="116"/>
        <v xml:space="preserve"> </v>
      </c>
      <c r="AC152" s="184" t="str">
        <f t="shared" si="117"/>
        <v xml:space="preserve"> </v>
      </c>
      <c r="AD152" s="184" t="str">
        <f t="shared" si="123"/>
        <v xml:space="preserve"> </v>
      </c>
      <c r="AE152" s="185" t="e">
        <f t="shared" si="118"/>
        <v>#VALUE!</v>
      </c>
      <c r="AF152" s="185" t="e">
        <f t="shared" si="119"/>
        <v>#VALUE!</v>
      </c>
      <c r="AG152" s="212" t="e">
        <f t="shared" si="120"/>
        <v>#VALUE!</v>
      </c>
      <c r="AH152" s="73" t="e">
        <f t="shared" si="124"/>
        <v>#VALUE!</v>
      </c>
      <c r="AI152" s="74" t="e">
        <f t="shared" si="125"/>
        <v>#VALUE!</v>
      </c>
      <c r="AJ152" s="186" t="e">
        <f t="shared" si="121"/>
        <v>#VALUE!</v>
      </c>
      <c r="AK152" s="186" t="e">
        <f t="shared" si="122"/>
        <v>#VALUE!</v>
      </c>
    </row>
    <row r="153" spans="1:37" x14ac:dyDescent="0.25">
      <c r="A153" s="114" t="s">
        <v>74</v>
      </c>
      <c r="B153" s="197"/>
      <c r="C153" s="102"/>
      <c r="D153" s="103"/>
      <c r="E153" s="103"/>
      <c r="F153" s="104"/>
      <c r="G153" s="105"/>
      <c r="H153" s="198"/>
      <c r="I153" s="106"/>
      <c r="J153" s="106"/>
      <c r="K153" s="106"/>
      <c r="L153" s="107"/>
      <c r="M153" s="176" t="str">
        <f t="shared" si="101"/>
        <v xml:space="preserve"> </v>
      </c>
      <c r="N153" s="177" t="str">
        <f t="shared" si="102"/>
        <v xml:space="preserve"> </v>
      </c>
      <c r="O153" s="177" t="str">
        <f t="shared" si="103"/>
        <v xml:space="preserve"> </v>
      </c>
      <c r="P153" s="177" t="str">
        <f t="shared" si="104"/>
        <v xml:space="preserve"> </v>
      </c>
      <c r="Q153" s="178" t="str">
        <f t="shared" si="105"/>
        <v xml:space="preserve"> </v>
      </c>
      <c r="R153" s="178" t="str">
        <f t="shared" si="106"/>
        <v xml:space="preserve"> </v>
      </c>
      <c r="S153" s="179" t="str">
        <f t="shared" si="107"/>
        <v xml:space="preserve"> </v>
      </c>
      <c r="T153" s="176" t="e">
        <f t="shared" si="108"/>
        <v>#VALUE!</v>
      </c>
      <c r="U153" s="180" t="e">
        <f t="shared" si="109"/>
        <v>#VALUE!</v>
      </c>
      <c r="V153" s="181" t="e">
        <f t="shared" si="110"/>
        <v>#VALUE!</v>
      </c>
      <c r="W153" s="182" t="str">
        <f t="shared" si="111"/>
        <v>donnée(s) manquante(s)</v>
      </c>
      <c r="X153" s="183" t="str">
        <f t="shared" si="112"/>
        <v>donnée(s) manquante(s)</v>
      </c>
      <c r="Y153" s="178" t="str">
        <f t="shared" si="113"/>
        <v xml:space="preserve"> </v>
      </c>
      <c r="Z153" s="178" t="str">
        <f t="shared" si="114"/>
        <v xml:space="preserve"> </v>
      </c>
      <c r="AA153" s="178" t="str">
        <f t="shared" si="115"/>
        <v xml:space="preserve"> </v>
      </c>
      <c r="AB153" s="184" t="str">
        <f t="shared" si="116"/>
        <v xml:space="preserve"> </v>
      </c>
      <c r="AC153" s="184" t="str">
        <f t="shared" si="117"/>
        <v xml:space="preserve"> </v>
      </c>
      <c r="AD153" s="184" t="str">
        <f t="shared" si="123"/>
        <v xml:space="preserve"> </v>
      </c>
      <c r="AE153" s="185" t="e">
        <f t="shared" si="118"/>
        <v>#VALUE!</v>
      </c>
      <c r="AF153" s="185" t="e">
        <f t="shared" si="119"/>
        <v>#VALUE!</v>
      </c>
      <c r="AG153" s="212" t="e">
        <f t="shared" si="120"/>
        <v>#VALUE!</v>
      </c>
      <c r="AH153" s="73" t="e">
        <f t="shared" si="124"/>
        <v>#VALUE!</v>
      </c>
      <c r="AI153" s="74" t="e">
        <f t="shared" si="125"/>
        <v>#VALUE!</v>
      </c>
      <c r="AJ153" s="186" t="e">
        <f t="shared" si="121"/>
        <v>#VALUE!</v>
      </c>
      <c r="AK153" s="186" t="e">
        <f t="shared" si="122"/>
        <v>#VALUE!</v>
      </c>
    </row>
    <row r="154" spans="1:37" x14ac:dyDescent="0.25">
      <c r="A154" s="114" t="s">
        <v>74</v>
      </c>
      <c r="B154" s="197"/>
      <c r="C154" s="102"/>
      <c r="D154" s="103"/>
      <c r="E154" s="103"/>
      <c r="F154" s="104"/>
      <c r="G154" s="105"/>
      <c r="H154" s="198"/>
      <c r="I154" s="106"/>
      <c r="J154" s="106"/>
      <c r="K154" s="106"/>
      <c r="L154" s="107"/>
      <c r="M154" s="176" t="str">
        <f t="shared" si="101"/>
        <v xml:space="preserve"> </v>
      </c>
      <c r="N154" s="177" t="str">
        <f t="shared" si="102"/>
        <v xml:space="preserve"> </v>
      </c>
      <c r="O154" s="177" t="str">
        <f t="shared" si="103"/>
        <v xml:space="preserve"> </v>
      </c>
      <c r="P154" s="177" t="str">
        <f t="shared" si="104"/>
        <v xml:space="preserve"> </v>
      </c>
      <c r="Q154" s="178" t="str">
        <f t="shared" si="105"/>
        <v xml:space="preserve"> </v>
      </c>
      <c r="R154" s="178" t="str">
        <f t="shared" si="106"/>
        <v xml:space="preserve"> </v>
      </c>
      <c r="S154" s="179" t="str">
        <f t="shared" si="107"/>
        <v xml:space="preserve"> </v>
      </c>
      <c r="T154" s="176" t="e">
        <f t="shared" si="108"/>
        <v>#VALUE!</v>
      </c>
      <c r="U154" s="180" t="e">
        <f t="shared" si="109"/>
        <v>#VALUE!</v>
      </c>
      <c r="V154" s="181" t="e">
        <f t="shared" si="110"/>
        <v>#VALUE!</v>
      </c>
      <c r="W154" s="182" t="str">
        <f t="shared" si="111"/>
        <v>donnée(s) manquante(s)</v>
      </c>
      <c r="X154" s="183" t="str">
        <f t="shared" si="112"/>
        <v>donnée(s) manquante(s)</v>
      </c>
      <c r="Y154" s="178" t="str">
        <f t="shared" si="113"/>
        <v xml:space="preserve"> </v>
      </c>
      <c r="Z154" s="178" t="str">
        <f t="shared" si="114"/>
        <v xml:space="preserve"> </v>
      </c>
      <c r="AA154" s="178" t="str">
        <f t="shared" si="115"/>
        <v xml:space="preserve"> </v>
      </c>
      <c r="AB154" s="184" t="str">
        <f t="shared" si="116"/>
        <v xml:space="preserve"> </v>
      </c>
      <c r="AC154" s="184" t="str">
        <f t="shared" si="117"/>
        <v xml:space="preserve"> </v>
      </c>
      <c r="AD154" s="184" t="str">
        <f t="shared" si="123"/>
        <v xml:space="preserve"> </v>
      </c>
      <c r="AE154" s="185" t="e">
        <f t="shared" si="118"/>
        <v>#VALUE!</v>
      </c>
      <c r="AF154" s="185" t="e">
        <f t="shared" si="119"/>
        <v>#VALUE!</v>
      </c>
      <c r="AG154" s="212" t="e">
        <f t="shared" si="120"/>
        <v>#VALUE!</v>
      </c>
      <c r="AH154" s="73" t="e">
        <f t="shared" si="124"/>
        <v>#VALUE!</v>
      </c>
      <c r="AI154" s="74" t="e">
        <f t="shared" si="125"/>
        <v>#VALUE!</v>
      </c>
      <c r="AJ154" s="186" t="e">
        <f t="shared" si="121"/>
        <v>#VALUE!</v>
      </c>
      <c r="AK154" s="186" t="e">
        <f t="shared" si="122"/>
        <v>#VALUE!</v>
      </c>
    </row>
    <row r="155" spans="1:37" x14ac:dyDescent="0.25">
      <c r="A155" s="114" t="s">
        <v>74</v>
      </c>
      <c r="B155" s="197"/>
      <c r="C155" s="102"/>
      <c r="D155" s="103"/>
      <c r="E155" s="103"/>
      <c r="F155" s="104"/>
      <c r="G155" s="105"/>
      <c r="H155" s="198"/>
      <c r="I155" s="106"/>
      <c r="J155" s="106"/>
      <c r="K155" s="106"/>
      <c r="L155" s="107"/>
      <c r="M155" s="176" t="str">
        <f t="shared" si="101"/>
        <v xml:space="preserve"> </v>
      </c>
      <c r="N155" s="177" t="str">
        <f t="shared" si="102"/>
        <v xml:space="preserve"> </v>
      </c>
      <c r="O155" s="177" t="str">
        <f t="shared" si="103"/>
        <v xml:space="preserve"> </v>
      </c>
      <c r="P155" s="177" t="str">
        <f t="shared" si="104"/>
        <v xml:space="preserve"> </v>
      </c>
      <c r="Q155" s="178" t="str">
        <f t="shared" si="105"/>
        <v xml:space="preserve"> </v>
      </c>
      <c r="R155" s="178" t="str">
        <f t="shared" si="106"/>
        <v xml:space="preserve"> </v>
      </c>
      <c r="S155" s="179" t="str">
        <f t="shared" si="107"/>
        <v xml:space="preserve"> </v>
      </c>
      <c r="T155" s="176" t="e">
        <f t="shared" si="108"/>
        <v>#VALUE!</v>
      </c>
      <c r="U155" s="180" t="e">
        <f t="shared" si="109"/>
        <v>#VALUE!</v>
      </c>
      <c r="V155" s="181" t="e">
        <f t="shared" si="110"/>
        <v>#VALUE!</v>
      </c>
      <c r="W155" s="182" t="str">
        <f t="shared" si="111"/>
        <v>donnée(s) manquante(s)</v>
      </c>
      <c r="X155" s="183" t="str">
        <f t="shared" si="112"/>
        <v>donnée(s) manquante(s)</v>
      </c>
      <c r="Y155" s="178" t="str">
        <f t="shared" si="113"/>
        <v xml:space="preserve"> </v>
      </c>
      <c r="Z155" s="178" t="str">
        <f t="shared" si="114"/>
        <v xml:space="preserve"> </v>
      </c>
      <c r="AA155" s="178" t="str">
        <f t="shared" si="115"/>
        <v xml:space="preserve"> </v>
      </c>
      <c r="AB155" s="184" t="str">
        <f t="shared" si="116"/>
        <v xml:space="preserve"> </v>
      </c>
      <c r="AC155" s="184" t="str">
        <f t="shared" si="117"/>
        <v xml:space="preserve"> </v>
      </c>
      <c r="AD155" s="184" t="str">
        <f t="shared" si="123"/>
        <v xml:space="preserve"> </v>
      </c>
      <c r="AE155" s="185" t="e">
        <f t="shared" si="118"/>
        <v>#VALUE!</v>
      </c>
      <c r="AF155" s="185" t="e">
        <f t="shared" si="119"/>
        <v>#VALUE!</v>
      </c>
      <c r="AG155" s="212" t="e">
        <f t="shared" si="120"/>
        <v>#VALUE!</v>
      </c>
      <c r="AH155" s="73" t="e">
        <f t="shared" si="124"/>
        <v>#VALUE!</v>
      </c>
      <c r="AI155" s="74" t="e">
        <f t="shared" si="125"/>
        <v>#VALUE!</v>
      </c>
      <c r="AJ155" s="186" t="e">
        <f t="shared" si="121"/>
        <v>#VALUE!</v>
      </c>
      <c r="AK155" s="186" t="e">
        <f t="shared" si="122"/>
        <v>#VALUE!</v>
      </c>
    </row>
    <row r="156" spans="1:37" x14ac:dyDescent="0.25">
      <c r="A156" s="114" t="s">
        <v>74</v>
      </c>
      <c r="B156" s="197"/>
      <c r="C156" s="102"/>
      <c r="D156" s="103"/>
      <c r="E156" s="103"/>
      <c r="F156" s="104"/>
      <c r="G156" s="105"/>
      <c r="H156" s="198"/>
      <c r="I156" s="106"/>
      <c r="J156" s="106"/>
      <c r="K156" s="106"/>
      <c r="L156" s="107"/>
      <c r="M156" s="176" t="str">
        <f t="shared" si="101"/>
        <v xml:space="preserve"> </v>
      </c>
      <c r="N156" s="177" t="str">
        <f t="shared" si="102"/>
        <v xml:space="preserve"> </v>
      </c>
      <c r="O156" s="177" t="str">
        <f t="shared" si="103"/>
        <v xml:space="preserve"> </v>
      </c>
      <c r="P156" s="177" t="str">
        <f t="shared" si="104"/>
        <v xml:space="preserve"> </v>
      </c>
      <c r="Q156" s="178" t="str">
        <f t="shared" si="105"/>
        <v xml:space="preserve"> </v>
      </c>
      <c r="R156" s="178" t="str">
        <f t="shared" si="106"/>
        <v xml:space="preserve"> </v>
      </c>
      <c r="S156" s="179" t="str">
        <f t="shared" si="107"/>
        <v xml:space="preserve"> </v>
      </c>
      <c r="T156" s="176" t="e">
        <f t="shared" si="108"/>
        <v>#VALUE!</v>
      </c>
      <c r="U156" s="180" t="e">
        <f t="shared" si="109"/>
        <v>#VALUE!</v>
      </c>
      <c r="V156" s="181" t="e">
        <f t="shared" si="110"/>
        <v>#VALUE!</v>
      </c>
      <c r="W156" s="182" t="str">
        <f t="shared" si="111"/>
        <v>donnée(s) manquante(s)</v>
      </c>
      <c r="X156" s="183" t="str">
        <f t="shared" si="112"/>
        <v>donnée(s) manquante(s)</v>
      </c>
      <c r="Y156" s="178" t="str">
        <f t="shared" si="113"/>
        <v xml:space="preserve"> </v>
      </c>
      <c r="Z156" s="178" t="str">
        <f t="shared" si="114"/>
        <v xml:space="preserve"> </v>
      </c>
      <c r="AA156" s="178" t="str">
        <f t="shared" si="115"/>
        <v xml:space="preserve"> </v>
      </c>
      <c r="AB156" s="184" t="str">
        <f t="shared" si="116"/>
        <v xml:space="preserve"> </v>
      </c>
      <c r="AC156" s="184" t="str">
        <f t="shared" si="117"/>
        <v xml:space="preserve"> </v>
      </c>
      <c r="AD156" s="184" t="str">
        <f t="shared" si="123"/>
        <v xml:space="preserve"> </v>
      </c>
      <c r="AE156" s="185" t="e">
        <f t="shared" si="118"/>
        <v>#VALUE!</v>
      </c>
      <c r="AF156" s="185" t="e">
        <f t="shared" si="119"/>
        <v>#VALUE!</v>
      </c>
      <c r="AG156" s="212" t="e">
        <f t="shared" si="120"/>
        <v>#VALUE!</v>
      </c>
      <c r="AH156" s="73" t="e">
        <f t="shared" si="124"/>
        <v>#VALUE!</v>
      </c>
      <c r="AI156" s="74" t="e">
        <f t="shared" si="125"/>
        <v>#VALUE!</v>
      </c>
      <c r="AJ156" s="186" t="e">
        <f t="shared" si="121"/>
        <v>#VALUE!</v>
      </c>
      <c r="AK156" s="186" t="e">
        <f t="shared" si="122"/>
        <v>#VALUE!</v>
      </c>
    </row>
    <row r="157" spans="1:37" x14ac:dyDescent="0.25">
      <c r="A157" s="114" t="s">
        <v>74</v>
      </c>
      <c r="B157" s="197"/>
      <c r="C157" s="102"/>
      <c r="D157" s="103"/>
      <c r="E157" s="103"/>
      <c r="F157" s="104"/>
      <c r="G157" s="105"/>
      <c r="H157" s="198"/>
      <c r="I157" s="106"/>
      <c r="J157" s="106"/>
      <c r="K157" s="106"/>
      <c r="L157" s="107"/>
      <c r="M157" s="176" t="str">
        <f t="shared" si="101"/>
        <v xml:space="preserve"> </v>
      </c>
      <c r="N157" s="177" t="str">
        <f t="shared" si="102"/>
        <v xml:space="preserve"> </v>
      </c>
      <c r="O157" s="177" t="str">
        <f t="shared" si="103"/>
        <v xml:space="preserve"> </v>
      </c>
      <c r="P157" s="177" t="str">
        <f t="shared" si="104"/>
        <v xml:space="preserve"> </v>
      </c>
      <c r="Q157" s="178" t="str">
        <f t="shared" si="105"/>
        <v xml:space="preserve"> </v>
      </c>
      <c r="R157" s="178" t="str">
        <f t="shared" si="106"/>
        <v xml:space="preserve"> </v>
      </c>
      <c r="S157" s="179" t="str">
        <f t="shared" si="107"/>
        <v xml:space="preserve"> </v>
      </c>
      <c r="T157" s="176" t="e">
        <f t="shared" si="108"/>
        <v>#VALUE!</v>
      </c>
      <c r="U157" s="180" t="e">
        <f t="shared" si="109"/>
        <v>#VALUE!</v>
      </c>
      <c r="V157" s="181" t="e">
        <f t="shared" si="110"/>
        <v>#VALUE!</v>
      </c>
      <c r="W157" s="182" t="str">
        <f t="shared" si="111"/>
        <v>donnée(s) manquante(s)</v>
      </c>
      <c r="X157" s="183" t="str">
        <f t="shared" si="112"/>
        <v>donnée(s) manquante(s)</v>
      </c>
      <c r="Y157" s="178" t="str">
        <f t="shared" si="113"/>
        <v xml:space="preserve"> </v>
      </c>
      <c r="Z157" s="178" t="str">
        <f t="shared" si="114"/>
        <v xml:space="preserve"> </v>
      </c>
      <c r="AA157" s="178" t="str">
        <f t="shared" si="115"/>
        <v xml:space="preserve"> </v>
      </c>
      <c r="AB157" s="184" t="str">
        <f t="shared" si="116"/>
        <v xml:space="preserve"> </v>
      </c>
      <c r="AC157" s="184" t="str">
        <f t="shared" si="117"/>
        <v xml:space="preserve"> </v>
      </c>
      <c r="AD157" s="184" t="str">
        <f t="shared" si="123"/>
        <v xml:space="preserve"> </v>
      </c>
      <c r="AE157" s="185" t="e">
        <f t="shared" si="118"/>
        <v>#VALUE!</v>
      </c>
      <c r="AF157" s="185" t="e">
        <f t="shared" si="119"/>
        <v>#VALUE!</v>
      </c>
      <c r="AG157" s="212" t="e">
        <f t="shared" si="120"/>
        <v>#VALUE!</v>
      </c>
      <c r="AH157" s="73" t="e">
        <f t="shared" si="124"/>
        <v>#VALUE!</v>
      </c>
      <c r="AI157" s="74" t="e">
        <f t="shared" si="125"/>
        <v>#VALUE!</v>
      </c>
      <c r="AJ157" s="186" t="e">
        <f t="shared" si="121"/>
        <v>#VALUE!</v>
      </c>
      <c r="AK157" s="186" t="e">
        <f t="shared" si="122"/>
        <v>#VALUE!</v>
      </c>
    </row>
    <row r="158" spans="1:37" x14ac:dyDescent="0.25">
      <c r="A158" s="114" t="s">
        <v>74</v>
      </c>
      <c r="B158" s="197"/>
      <c r="C158" s="102"/>
      <c r="D158" s="103"/>
      <c r="E158" s="103"/>
      <c r="F158" s="104"/>
      <c r="G158" s="105"/>
      <c r="H158" s="198"/>
      <c r="I158" s="106"/>
      <c r="J158" s="106"/>
      <c r="K158" s="106"/>
      <c r="L158" s="107"/>
      <c r="M158" s="176" t="str">
        <f t="shared" si="101"/>
        <v xml:space="preserve"> </v>
      </c>
      <c r="N158" s="177" t="str">
        <f t="shared" si="102"/>
        <v xml:space="preserve"> </v>
      </c>
      <c r="O158" s="177" t="str">
        <f t="shared" si="103"/>
        <v xml:space="preserve"> </v>
      </c>
      <c r="P158" s="177" t="str">
        <f t="shared" si="104"/>
        <v xml:space="preserve"> </v>
      </c>
      <c r="Q158" s="178" t="str">
        <f t="shared" si="105"/>
        <v xml:space="preserve"> </v>
      </c>
      <c r="R158" s="178" t="str">
        <f t="shared" si="106"/>
        <v xml:space="preserve"> </v>
      </c>
      <c r="S158" s="179" t="str">
        <f t="shared" si="107"/>
        <v xml:space="preserve"> </v>
      </c>
      <c r="T158" s="176" t="e">
        <f t="shared" si="108"/>
        <v>#VALUE!</v>
      </c>
      <c r="U158" s="180" t="e">
        <f t="shared" si="109"/>
        <v>#VALUE!</v>
      </c>
      <c r="V158" s="181" t="e">
        <f t="shared" si="110"/>
        <v>#VALUE!</v>
      </c>
      <c r="W158" s="182" t="str">
        <f t="shared" si="111"/>
        <v>donnée(s) manquante(s)</v>
      </c>
      <c r="X158" s="183" t="str">
        <f t="shared" si="112"/>
        <v>donnée(s) manquante(s)</v>
      </c>
      <c r="Y158" s="178" t="str">
        <f t="shared" si="113"/>
        <v xml:space="preserve"> </v>
      </c>
      <c r="Z158" s="178" t="str">
        <f t="shared" si="114"/>
        <v xml:space="preserve"> </v>
      </c>
      <c r="AA158" s="178" t="str">
        <f t="shared" si="115"/>
        <v xml:space="preserve"> </v>
      </c>
      <c r="AB158" s="184" t="str">
        <f t="shared" si="116"/>
        <v xml:space="preserve"> </v>
      </c>
      <c r="AC158" s="184" t="str">
        <f t="shared" si="117"/>
        <v xml:space="preserve"> </v>
      </c>
      <c r="AD158" s="184" t="str">
        <f t="shared" si="123"/>
        <v xml:space="preserve"> </v>
      </c>
      <c r="AE158" s="185" t="e">
        <f t="shared" si="118"/>
        <v>#VALUE!</v>
      </c>
      <c r="AF158" s="185" t="e">
        <f t="shared" si="119"/>
        <v>#VALUE!</v>
      </c>
      <c r="AG158" s="212" t="e">
        <f t="shared" si="120"/>
        <v>#VALUE!</v>
      </c>
      <c r="AH158" s="73" t="e">
        <f t="shared" si="124"/>
        <v>#VALUE!</v>
      </c>
      <c r="AI158" s="74" t="e">
        <f t="shared" si="125"/>
        <v>#VALUE!</v>
      </c>
      <c r="AJ158" s="186" t="e">
        <f t="shared" si="121"/>
        <v>#VALUE!</v>
      </c>
      <c r="AK158" s="186" t="e">
        <f t="shared" si="122"/>
        <v>#VALUE!</v>
      </c>
    </row>
    <row r="159" spans="1:37" x14ac:dyDescent="0.25">
      <c r="A159" s="114" t="s">
        <v>74</v>
      </c>
      <c r="B159" s="197"/>
      <c r="C159" s="102"/>
      <c r="D159" s="103"/>
      <c r="E159" s="103"/>
      <c r="F159" s="104"/>
      <c r="G159" s="105"/>
      <c r="H159" s="198"/>
      <c r="I159" s="106"/>
      <c r="J159" s="106"/>
      <c r="K159" s="106"/>
      <c r="L159" s="107"/>
      <c r="M159" s="176" t="str">
        <f t="shared" si="101"/>
        <v xml:space="preserve"> </v>
      </c>
      <c r="N159" s="177" t="str">
        <f t="shared" si="102"/>
        <v xml:space="preserve"> </v>
      </c>
      <c r="O159" s="177" t="str">
        <f t="shared" si="103"/>
        <v xml:space="preserve"> </v>
      </c>
      <c r="P159" s="177" t="str">
        <f t="shared" si="104"/>
        <v xml:space="preserve"> </v>
      </c>
      <c r="Q159" s="178" t="str">
        <f t="shared" si="105"/>
        <v xml:space="preserve"> </v>
      </c>
      <c r="R159" s="178" t="str">
        <f t="shared" si="106"/>
        <v xml:space="preserve"> </v>
      </c>
      <c r="S159" s="179" t="str">
        <f t="shared" si="107"/>
        <v xml:space="preserve"> </v>
      </c>
      <c r="T159" s="176" t="e">
        <f t="shared" si="108"/>
        <v>#VALUE!</v>
      </c>
      <c r="U159" s="180" t="e">
        <f t="shared" si="109"/>
        <v>#VALUE!</v>
      </c>
      <c r="V159" s="181" t="e">
        <f t="shared" si="110"/>
        <v>#VALUE!</v>
      </c>
      <c r="W159" s="182" t="str">
        <f t="shared" si="111"/>
        <v>donnée(s) manquante(s)</v>
      </c>
      <c r="X159" s="183" t="str">
        <f t="shared" si="112"/>
        <v>donnée(s) manquante(s)</v>
      </c>
      <c r="Y159" s="178" t="str">
        <f t="shared" si="113"/>
        <v xml:space="preserve"> </v>
      </c>
      <c r="Z159" s="178" t="str">
        <f t="shared" si="114"/>
        <v xml:space="preserve"> </v>
      </c>
      <c r="AA159" s="178" t="str">
        <f t="shared" si="115"/>
        <v xml:space="preserve"> </v>
      </c>
      <c r="AB159" s="184" t="str">
        <f t="shared" si="116"/>
        <v xml:space="preserve"> </v>
      </c>
      <c r="AC159" s="184" t="str">
        <f t="shared" si="117"/>
        <v xml:space="preserve"> </v>
      </c>
      <c r="AD159" s="184" t="str">
        <f t="shared" si="123"/>
        <v xml:space="preserve"> </v>
      </c>
      <c r="AE159" s="185" t="e">
        <f t="shared" si="118"/>
        <v>#VALUE!</v>
      </c>
      <c r="AF159" s="185" t="e">
        <f t="shared" si="119"/>
        <v>#VALUE!</v>
      </c>
      <c r="AG159" s="212" t="e">
        <f t="shared" si="120"/>
        <v>#VALUE!</v>
      </c>
      <c r="AH159" s="73" t="e">
        <f t="shared" si="124"/>
        <v>#VALUE!</v>
      </c>
      <c r="AI159" s="74" t="e">
        <f t="shared" si="125"/>
        <v>#VALUE!</v>
      </c>
      <c r="AJ159" s="186" t="e">
        <f t="shared" si="121"/>
        <v>#VALUE!</v>
      </c>
      <c r="AK159" s="186" t="e">
        <f t="shared" si="122"/>
        <v>#VALUE!</v>
      </c>
    </row>
    <row r="160" spans="1:37" x14ac:dyDescent="0.25">
      <c r="A160" s="114" t="s">
        <v>74</v>
      </c>
      <c r="B160" s="197"/>
      <c r="C160" s="102"/>
      <c r="D160" s="103"/>
      <c r="E160" s="103"/>
      <c r="F160" s="104"/>
      <c r="G160" s="105"/>
      <c r="H160" s="198"/>
      <c r="I160" s="106"/>
      <c r="J160" s="106"/>
      <c r="K160" s="106"/>
      <c r="L160" s="107"/>
      <c r="M160" s="176" t="str">
        <f t="shared" si="101"/>
        <v xml:space="preserve"> </v>
      </c>
      <c r="N160" s="177" t="str">
        <f t="shared" si="102"/>
        <v xml:space="preserve"> </v>
      </c>
      <c r="O160" s="177" t="str">
        <f t="shared" si="103"/>
        <v xml:space="preserve"> </v>
      </c>
      <c r="P160" s="177" t="str">
        <f t="shared" si="104"/>
        <v xml:space="preserve"> </v>
      </c>
      <c r="Q160" s="178" t="str">
        <f t="shared" si="105"/>
        <v xml:space="preserve"> </v>
      </c>
      <c r="R160" s="178" t="str">
        <f t="shared" si="106"/>
        <v xml:space="preserve"> </v>
      </c>
      <c r="S160" s="179" t="str">
        <f t="shared" si="107"/>
        <v xml:space="preserve"> </v>
      </c>
      <c r="T160" s="176" t="e">
        <f t="shared" si="108"/>
        <v>#VALUE!</v>
      </c>
      <c r="U160" s="180" t="e">
        <f t="shared" si="109"/>
        <v>#VALUE!</v>
      </c>
      <c r="V160" s="181" t="e">
        <f t="shared" si="110"/>
        <v>#VALUE!</v>
      </c>
      <c r="W160" s="182" t="str">
        <f t="shared" si="111"/>
        <v>donnée(s) manquante(s)</v>
      </c>
      <c r="X160" s="183" t="str">
        <f t="shared" si="112"/>
        <v>donnée(s) manquante(s)</v>
      </c>
      <c r="Y160" s="178" t="str">
        <f t="shared" si="113"/>
        <v xml:space="preserve"> </v>
      </c>
      <c r="Z160" s="178" t="str">
        <f t="shared" si="114"/>
        <v xml:space="preserve"> </v>
      </c>
      <c r="AA160" s="178" t="str">
        <f t="shared" si="115"/>
        <v xml:space="preserve"> </v>
      </c>
      <c r="AB160" s="184" t="str">
        <f t="shared" si="116"/>
        <v xml:space="preserve"> </v>
      </c>
      <c r="AC160" s="184" t="str">
        <f t="shared" si="117"/>
        <v xml:space="preserve"> </v>
      </c>
      <c r="AD160" s="184" t="str">
        <f t="shared" si="123"/>
        <v xml:space="preserve"> </v>
      </c>
      <c r="AE160" s="185" t="e">
        <f t="shared" si="118"/>
        <v>#VALUE!</v>
      </c>
      <c r="AF160" s="185" t="e">
        <f t="shared" si="119"/>
        <v>#VALUE!</v>
      </c>
      <c r="AG160" s="212" t="e">
        <f t="shared" si="120"/>
        <v>#VALUE!</v>
      </c>
      <c r="AH160" s="73" t="e">
        <f t="shared" si="124"/>
        <v>#VALUE!</v>
      </c>
      <c r="AI160" s="74" t="e">
        <f t="shared" si="125"/>
        <v>#VALUE!</v>
      </c>
      <c r="AJ160" s="186" t="e">
        <f t="shared" si="121"/>
        <v>#VALUE!</v>
      </c>
      <c r="AK160" s="186" t="e">
        <f t="shared" si="122"/>
        <v>#VALUE!</v>
      </c>
    </row>
    <row r="161" spans="1:37" x14ac:dyDescent="0.25">
      <c r="A161" s="114" t="s">
        <v>74</v>
      </c>
      <c r="B161" s="197"/>
      <c r="C161" s="102"/>
      <c r="D161" s="103"/>
      <c r="E161" s="103"/>
      <c r="F161" s="104"/>
      <c r="G161" s="105"/>
      <c r="H161" s="198"/>
      <c r="I161" s="106"/>
      <c r="J161" s="106"/>
      <c r="K161" s="106"/>
      <c r="L161" s="107"/>
      <c r="M161" s="176" t="str">
        <f t="shared" si="101"/>
        <v xml:space="preserve"> </v>
      </c>
      <c r="N161" s="177" t="str">
        <f t="shared" si="102"/>
        <v xml:space="preserve"> </v>
      </c>
      <c r="O161" s="177" t="str">
        <f t="shared" si="103"/>
        <v xml:space="preserve"> </v>
      </c>
      <c r="P161" s="177" t="str">
        <f t="shared" si="104"/>
        <v xml:space="preserve"> </v>
      </c>
      <c r="Q161" s="178" t="str">
        <f t="shared" si="105"/>
        <v xml:space="preserve"> </v>
      </c>
      <c r="R161" s="178" t="str">
        <f t="shared" si="106"/>
        <v xml:space="preserve"> </v>
      </c>
      <c r="S161" s="179" t="str">
        <f t="shared" si="107"/>
        <v xml:space="preserve"> </v>
      </c>
      <c r="T161" s="176" t="e">
        <f t="shared" si="108"/>
        <v>#VALUE!</v>
      </c>
      <c r="U161" s="180" t="e">
        <f t="shared" si="109"/>
        <v>#VALUE!</v>
      </c>
      <c r="V161" s="181" t="e">
        <f t="shared" si="110"/>
        <v>#VALUE!</v>
      </c>
      <c r="W161" s="182" t="str">
        <f t="shared" si="111"/>
        <v>donnée(s) manquante(s)</v>
      </c>
      <c r="X161" s="183" t="str">
        <f t="shared" si="112"/>
        <v>donnée(s) manquante(s)</v>
      </c>
      <c r="Y161" s="178" t="str">
        <f t="shared" si="113"/>
        <v xml:space="preserve"> </v>
      </c>
      <c r="Z161" s="178" t="str">
        <f t="shared" si="114"/>
        <v xml:space="preserve"> </v>
      </c>
      <c r="AA161" s="178" t="str">
        <f t="shared" si="115"/>
        <v xml:space="preserve"> </v>
      </c>
      <c r="AB161" s="184" t="str">
        <f t="shared" si="116"/>
        <v xml:space="preserve"> </v>
      </c>
      <c r="AC161" s="184" t="str">
        <f t="shared" si="117"/>
        <v xml:space="preserve"> </v>
      </c>
      <c r="AD161" s="184" t="str">
        <f t="shared" si="123"/>
        <v xml:space="preserve"> </v>
      </c>
      <c r="AE161" s="185" t="e">
        <f t="shared" si="118"/>
        <v>#VALUE!</v>
      </c>
      <c r="AF161" s="185" t="e">
        <f t="shared" si="119"/>
        <v>#VALUE!</v>
      </c>
      <c r="AG161" s="212" t="e">
        <f t="shared" si="120"/>
        <v>#VALUE!</v>
      </c>
      <c r="AH161" s="73" t="e">
        <f t="shared" si="124"/>
        <v>#VALUE!</v>
      </c>
      <c r="AI161" s="74" t="e">
        <f t="shared" si="125"/>
        <v>#VALUE!</v>
      </c>
      <c r="AJ161" s="186" t="e">
        <f t="shared" si="121"/>
        <v>#VALUE!</v>
      </c>
      <c r="AK161" s="186" t="e">
        <f t="shared" si="122"/>
        <v>#VALUE!</v>
      </c>
    </row>
    <row r="162" spans="1:37" x14ac:dyDescent="0.25">
      <c r="A162" s="114" t="s">
        <v>74</v>
      </c>
      <c r="B162" s="197"/>
      <c r="C162" s="102"/>
      <c r="D162" s="103"/>
      <c r="E162" s="103"/>
      <c r="F162" s="104"/>
      <c r="G162" s="105"/>
      <c r="H162" s="198"/>
      <c r="I162" s="106"/>
      <c r="J162" s="106"/>
      <c r="K162" s="106"/>
      <c r="L162" s="107"/>
      <c r="M162" s="176" t="str">
        <f t="shared" si="101"/>
        <v xml:space="preserve"> </v>
      </c>
      <c r="N162" s="177" t="str">
        <f t="shared" si="102"/>
        <v xml:space="preserve"> </v>
      </c>
      <c r="O162" s="177" t="str">
        <f t="shared" si="103"/>
        <v xml:space="preserve"> </v>
      </c>
      <c r="P162" s="177" t="str">
        <f t="shared" si="104"/>
        <v xml:space="preserve"> </v>
      </c>
      <c r="Q162" s="178" t="str">
        <f t="shared" si="105"/>
        <v xml:space="preserve"> </v>
      </c>
      <c r="R162" s="178" t="str">
        <f t="shared" si="106"/>
        <v xml:space="preserve"> </v>
      </c>
      <c r="S162" s="179" t="str">
        <f t="shared" si="107"/>
        <v xml:space="preserve"> </v>
      </c>
      <c r="T162" s="176" t="e">
        <f t="shared" si="108"/>
        <v>#VALUE!</v>
      </c>
      <c r="U162" s="180" t="e">
        <f t="shared" si="109"/>
        <v>#VALUE!</v>
      </c>
      <c r="V162" s="181" t="e">
        <f t="shared" si="110"/>
        <v>#VALUE!</v>
      </c>
      <c r="W162" s="182" t="str">
        <f t="shared" si="111"/>
        <v>donnée(s) manquante(s)</v>
      </c>
      <c r="X162" s="183" t="str">
        <f t="shared" si="112"/>
        <v>donnée(s) manquante(s)</v>
      </c>
      <c r="Y162" s="178" t="str">
        <f t="shared" si="113"/>
        <v xml:space="preserve"> </v>
      </c>
      <c r="Z162" s="178" t="str">
        <f t="shared" si="114"/>
        <v xml:space="preserve"> </v>
      </c>
      <c r="AA162" s="178" t="str">
        <f t="shared" si="115"/>
        <v xml:space="preserve"> </v>
      </c>
      <c r="AB162" s="184" t="str">
        <f t="shared" si="116"/>
        <v xml:space="preserve"> </v>
      </c>
      <c r="AC162" s="184" t="str">
        <f t="shared" si="117"/>
        <v xml:space="preserve"> </v>
      </c>
      <c r="AD162" s="184" t="str">
        <f t="shared" si="123"/>
        <v xml:space="preserve"> </v>
      </c>
      <c r="AE162" s="185" t="e">
        <f t="shared" si="118"/>
        <v>#VALUE!</v>
      </c>
      <c r="AF162" s="185" t="e">
        <f t="shared" si="119"/>
        <v>#VALUE!</v>
      </c>
      <c r="AG162" s="212" t="e">
        <f t="shared" si="120"/>
        <v>#VALUE!</v>
      </c>
      <c r="AH162" s="73" t="e">
        <f t="shared" si="124"/>
        <v>#VALUE!</v>
      </c>
      <c r="AI162" s="74" t="e">
        <f t="shared" si="125"/>
        <v>#VALUE!</v>
      </c>
      <c r="AJ162" s="186" t="e">
        <f t="shared" si="121"/>
        <v>#VALUE!</v>
      </c>
      <c r="AK162" s="186" t="e">
        <f t="shared" si="122"/>
        <v>#VALUE!</v>
      </c>
    </row>
    <row r="163" spans="1:37" x14ac:dyDescent="0.25">
      <c r="A163" s="114" t="s">
        <v>74</v>
      </c>
      <c r="B163" s="197"/>
      <c r="C163" s="102"/>
      <c r="D163" s="103"/>
      <c r="E163" s="103"/>
      <c r="F163" s="104"/>
      <c r="G163" s="105"/>
      <c r="H163" s="198"/>
      <c r="I163" s="106"/>
      <c r="J163" s="106"/>
      <c r="K163" s="106"/>
      <c r="L163" s="107"/>
      <c r="M163" s="176" t="str">
        <f t="shared" si="101"/>
        <v xml:space="preserve"> </v>
      </c>
      <c r="N163" s="177" t="str">
        <f t="shared" si="102"/>
        <v xml:space="preserve"> </v>
      </c>
      <c r="O163" s="177" t="str">
        <f t="shared" si="103"/>
        <v xml:space="preserve"> </v>
      </c>
      <c r="P163" s="177" t="str">
        <f t="shared" si="104"/>
        <v xml:space="preserve"> </v>
      </c>
      <c r="Q163" s="178" t="str">
        <f t="shared" si="105"/>
        <v xml:space="preserve"> </v>
      </c>
      <c r="R163" s="178" t="str">
        <f t="shared" si="106"/>
        <v xml:space="preserve"> </v>
      </c>
      <c r="S163" s="179" t="str">
        <f t="shared" si="107"/>
        <v xml:space="preserve"> </v>
      </c>
      <c r="T163" s="176" t="e">
        <f t="shared" si="108"/>
        <v>#VALUE!</v>
      </c>
      <c r="U163" s="180" t="e">
        <f t="shared" si="109"/>
        <v>#VALUE!</v>
      </c>
      <c r="V163" s="181" t="e">
        <f t="shared" si="110"/>
        <v>#VALUE!</v>
      </c>
      <c r="W163" s="182" t="str">
        <f t="shared" si="111"/>
        <v>donnée(s) manquante(s)</v>
      </c>
      <c r="X163" s="183" t="str">
        <f t="shared" si="112"/>
        <v>donnée(s) manquante(s)</v>
      </c>
      <c r="Y163" s="178" t="str">
        <f t="shared" si="113"/>
        <v xml:space="preserve"> </v>
      </c>
      <c r="Z163" s="178" t="str">
        <f t="shared" si="114"/>
        <v xml:space="preserve"> </v>
      </c>
      <c r="AA163" s="178" t="str">
        <f t="shared" si="115"/>
        <v xml:space="preserve"> </v>
      </c>
      <c r="AB163" s="184" t="str">
        <f t="shared" si="116"/>
        <v xml:space="preserve"> </v>
      </c>
      <c r="AC163" s="184" t="str">
        <f t="shared" si="117"/>
        <v xml:space="preserve"> </v>
      </c>
      <c r="AD163" s="184" t="str">
        <f t="shared" si="123"/>
        <v xml:space="preserve"> </v>
      </c>
      <c r="AE163" s="185" t="e">
        <f t="shared" si="118"/>
        <v>#VALUE!</v>
      </c>
      <c r="AF163" s="185" t="e">
        <f t="shared" si="119"/>
        <v>#VALUE!</v>
      </c>
      <c r="AG163" s="212" t="e">
        <f t="shared" si="120"/>
        <v>#VALUE!</v>
      </c>
      <c r="AH163" s="73" t="e">
        <f t="shared" si="124"/>
        <v>#VALUE!</v>
      </c>
      <c r="AI163" s="74" t="e">
        <f t="shared" si="125"/>
        <v>#VALUE!</v>
      </c>
      <c r="AJ163" s="186" t="e">
        <f t="shared" si="121"/>
        <v>#VALUE!</v>
      </c>
      <c r="AK163" s="186" t="e">
        <f t="shared" si="122"/>
        <v>#VALUE!</v>
      </c>
    </row>
    <row r="164" spans="1:37" x14ac:dyDescent="0.25">
      <c r="A164" s="114" t="s">
        <v>74</v>
      </c>
      <c r="B164" s="197"/>
      <c r="C164" s="102"/>
      <c r="D164" s="103"/>
      <c r="E164" s="103"/>
      <c r="F164" s="104"/>
      <c r="G164" s="105"/>
      <c r="H164" s="198"/>
      <c r="I164" s="106"/>
      <c r="J164" s="106"/>
      <c r="K164" s="106"/>
      <c r="L164" s="107"/>
      <c r="M164" s="176" t="str">
        <f t="shared" si="101"/>
        <v xml:space="preserve"> </v>
      </c>
      <c r="N164" s="177" t="str">
        <f t="shared" si="102"/>
        <v xml:space="preserve"> </v>
      </c>
      <c r="O164" s="177" t="str">
        <f t="shared" si="103"/>
        <v xml:space="preserve"> </v>
      </c>
      <c r="P164" s="177" t="str">
        <f t="shared" si="104"/>
        <v xml:space="preserve"> </v>
      </c>
      <c r="Q164" s="178" t="str">
        <f t="shared" si="105"/>
        <v xml:space="preserve"> </v>
      </c>
      <c r="R164" s="178" t="str">
        <f t="shared" si="106"/>
        <v xml:space="preserve"> </v>
      </c>
      <c r="S164" s="179" t="str">
        <f t="shared" si="107"/>
        <v xml:space="preserve"> </v>
      </c>
      <c r="T164" s="176" t="e">
        <f t="shared" si="108"/>
        <v>#VALUE!</v>
      </c>
      <c r="U164" s="180" t="e">
        <f t="shared" si="109"/>
        <v>#VALUE!</v>
      </c>
      <c r="V164" s="181" t="e">
        <f t="shared" si="110"/>
        <v>#VALUE!</v>
      </c>
      <c r="W164" s="182" t="str">
        <f t="shared" si="111"/>
        <v>donnée(s) manquante(s)</v>
      </c>
      <c r="X164" s="183" t="str">
        <f t="shared" si="112"/>
        <v>donnée(s) manquante(s)</v>
      </c>
      <c r="Y164" s="178" t="str">
        <f t="shared" si="113"/>
        <v xml:space="preserve"> </v>
      </c>
      <c r="Z164" s="178" t="str">
        <f t="shared" si="114"/>
        <v xml:space="preserve"> </v>
      </c>
      <c r="AA164" s="178" t="str">
        <f t="shared" si="115"/>
        <v xml:space="preserve"> </v>
      </c>
      <c r="AB164" s="184" t="str">
        <f t="shared" si="116"/>
        <v xml:space="preserve"> </v>
      </c>
      <c r="AC164" s="184" t="str">
        <f t="shared" si="117"/>
        <v xml:space="preserve"> </v>
      </c>
      <c r="AD164" s="184" t="str">
        <f t="shared" si="123"/>
        <v xml:space="preserve"> </v>
      </c>
      <c r="AE164" s="185" t="e">
        <f t="shared" si="118"/>
        <v>#VALUE!</v>
      </c>
      <c r="AF164" s="185" t="e">
        <f t="shared" si="119"/>
        <v>#VALUE!</v>
      </c>
      <c r="AG164" s="212" t="e">
        <f t="shared" si="120"/>
        <v>#VALUE!</v>
      </c>
      <c r="AH164" s="73" t="e">
        <f t="shared" si="124"/>
        <v>#VALUE!</v>
      </c>
      <c r="AI164" s="74" t="e">
        <f t="shared" si="125"/>
        <v>#VALUE!</v>
      </c>
      <c r="AJ164" s="186" t="e">
        <f t="shared" si="121"/>
        <v>#VALUE!</v>
      </c>
      <c r="AK164" s="186" t="e">
        <f t="shared" si="122"/>
        <v>#VALUE!</v>
      </c>
    </row>
    <row r="165" spans="1:37" x14ac:dyDescent="0.25">
      <c r="A165" s="114" t="s">
        <v>74</v>
      </c>
      <c r="B165" s="197"/>
      <c r="C165" s="102"/>
      <c r="D165" s="103"/>
      <c r="E165" s="103"/>
      <c r="F165" s="104"/>
      <c r="G165" s="105"/>
      <c r="H165" s="198"/>
      <c r="I165" s="106"/>
      <c r="J165" s="106"/>
      <c r="K165" s="106"/>
      <c r="L165" s="107"/>
      <c r="M165" s="176" t="str">
        <f t="shared" si="101"/>
        <v xml:space="preserve"> </v>
      </c>
      <c r="N165" s="177" t="str">
        <f t="shared" si="102"/>
        <v xml:space="preserve"> </v>
      </c>
      <c r="O165" s="177" t="str">
        <f t="shared" si="103"/>
        <v xml:space="preserve"> </v>
      </c>
      <c r="P165" s="177" t="str">
        <f t="shared" si="104"/>
        <v xml:space="preserve"> </v>
      </c>
      <c r="Q165" s="178" t="str">
        <f t="shared" si="105"/>
        <v xml:space="preserve"> </v>
      </c>
      <c r="R165" s="178" t="str">
        <f t="shared" si="106"/>
        <v xml:space="preserve"> </v>
      </c>
      <c r="S165" s="179" t="str">
        <f t="shared" si="107"/>
        <v xml:space="preserve"> </v>
      </c>
      <c r="T165" s="176" t="e">
        <f t="shared" si="108"/>
        <v>#VALUE!</v>
      </c>
      <c r="U165" s="180" t="e">
        <f t="shared" si="109"/>
        <v>#VALUE!</v>
      </c>
      <c r="V165" s="181" t="e">
        <f t="shared" si="110"/>
        <v>#VALUE!</v>
      </c>
      <c r="W165" s="182" t="str">
        <f t="shared" si="111"/>
        <v>donnée(s) manquante(s)</v>
      </c>
      <c r="X165" s="183" t="str">
        <f t="shared" si="112"/>
        <v>donnée(s) manquante(s)</v>
      </c>
      <c r="Y165" s="178" t="str">
        <f t="shared" si="113"/>
        <v xml:space="preserve"> </v>
      </c>
      <c r="Z165" s="178" t="str">
        <f t="shared" si="114"/>
        <v xml:space="preserve"> </v>
      </c>
      <c r="AA165" s="178" t="str">
        <f t="shared" si="115"/>
        <v xml:space="preserve"> </v>
      </c>
      <c r="AB165" s="184" t="str">
        <f t="shared" si="116"/>
        <v xml:space="preserve"> </v>
      </c>
      <c r="AC165" s="184" t="str">
        <f t="shared" si="117"/>
        <v xml:space="preserve"> </v>
      </c>
      <c r="AD165" s="184" t="str">
        <f t="shared" si="123"/>
        <v xml:space="preserve"> </v>
      </c>
      <c r="AE165" s="185" t="e">
        <f t="shared" si="118"/>
        <v>#VALUE!</v>
      </c>
      <c r="AF165" s="185" t="e">
        <f t="shared" si="119"/>
        <v>#VALUE!</v>
      </c>
      <c r="AG165" s="212" t="e">
        <f t="shared" si="120"/>
        <v>#VALUE!</v>
      </c>
      <c r="AH165" s="73" t="e">
        <f t="shared" si="124"/>
        <v>#VALUE!</v>
      </c>
      <c r="AI165" s="74" t="e">
        <f t="shared" si="125"/>
        <v>#VALUE!</v>
      </c>
      <c r="AJ165" s="186" t="e">
        <f t="shared" si="121"/>
        <v>#VALUE!</v>
      </c>
      <c r="AK165" s="186" t="e">
        <f t="shared" si="122"/>
        <v>#VALUE!</v>
      </c>
    </row>
    <row r="166" spans="1:37" x14ac:dyDescent="0.25">
      <c r="A166" s="114" t="s">
        <v>74</v>
      </c>
      <c r="B166" s="197"/>
      <c r="C166" s="102"/>
      <c r="D166" s="103"/>
      <c r="E166" s="103"/>
      <c r="F166" s="104"/>
      <c r="G166" s="105"/>
      <c r="H166" s="198"/>
      <c r="I166" s="106"/>
      <c r="J166" s="106"/>
      <c r="K166" s="106"/>
      <c r="L166" s="107"/>
      <c r="M166" s="176" t="str">
        <f t="shared" si="101"/>
        <v xml:space="preserve"> </v>
      </c>
      <c r="N166" s="177" t="str">
        <f t="shared" si="102"/>
        <v xml:space="preserve"> </v>
      </c>
      <c r="O166" s="177" t="str">
        <f t="shared" si="103"/>
        <v xml:space="preserve"> </v>
      </c>
      <c r="P166" s="177" t="str">
        <f t="shared" si="104"/>
        <v xml:space="preserve"> </v>
      </c>
      <c r="Q166" s="178" t="str">
        <f t="shared" si="105"/>
        <v xml:space="preserve"> </v>
      </c>
      <c r="R166" s="178" t="str">
        <f t="shared" si="106"/>
        <v xml:space="preserve"> </v>
      </c>
      <c r="S166" s="179" t="str">
        <f t="shared" si="107"/>
        <v xml:space="preserve"> </v>
      </c>
      <c r="T166" s="176" t="e">
        <f t="shared" si="108"/>
        <v>#VALUE!</v>
      </c>
      <c r="U166" s="180" t="e">
        <f t="shared" si="109"/>
        <v>#VALUE!</v>
      </c>
      <c r="V166" s="181" t="e">
        <f t="shared" si="110"/>
        <v>#VALUE!</v>
      </c>
      <c r="W166" s="182" t="str">
        <f t="shared" si="111"/>
        <v>donnée(s) manquante(s)</v>
      </c>
      <c r="X166" s="183" t="str">
        <f t="shared" si="112"/>
        <v>donnée(s) manquante(s)</v>
      </c>
      <c r="Y166" s="178" t="str">
        <f t="shared" si="113"/>
        <v xml:space="preserve"> </v>
      </c>
      <c r="Z166" s="178" t="str">
        <f t="shared" si="114"/>
        <v xml:space="preserve"> </v>
      </c>
      <c r="AA166" s="178" t="str">
        <f t="shared" si="115"/>
        <v xml:space="preserve"> </v>
      </c>
      <c r="AB166" s="184" t="str">
        <f t="shared" si="116"/>
        <v xml:space="preserve"> </v>
      </c>
      <c r="AC166" s="184" t="str">
        <f t="shared" si="117"/>
        <v xml:space="preserve"> </v>
      </c>
      <c r="AD166" s="184" t="str">
        <f t="shared" si="123"/>
        <v xml:space="preserve"> </v>
      </c>
      <c r="AE166" s="185" t="e">
        <f t="shared" si="118"/>
        <v>#VALUE!</v>
      </c>
      <c r="AF166" s="185" t="e">
        <f t="shared" si="119"/>
        <v>#VALUE!</v>
      </c>
      <c r="AG166" s="212" t="e">
        <f t="shared" si="120"/>
        <v>#VALUE!</v>
      </c>
      <c r="AH166" s="73" t="e">
        <f t="shared" si="124"/>
        <v>#VALUE!</v>
      </c>
      <c r="AI166" s="74" t="e">
        <f t="shared" si="125"/>
        <v>#VALUE!</v>
      </c>
      <c r="AJ166" s="186" t="e">
        <f t="shared" si="121"/>
        <v>#VALUE!</v>
      </c>
      <c r="AK166" s="186" t="e">
        <f t="shared" si="122"/>
        <v>#VALUE!</v>
      </c>
    </row>
    <row r="167" spans="1:37" x14ac:dyDescent="0.25">
      <c r="A167" s="114" t="s">
        <v>74</v>
      </c>
      <c r="B167" s="197"/>
      <c r="C167" s="102"/>
      <c r="D167" s="103"/>
      <c r="E167" s="103"/>
      <c r="F167" s="104"/>
      <c r="G167" s="105"/>
      <c r="H167" s="198"/>
      <c r="I167" s="106"/>
      <c r="J167" s="106"/>
      <c r="K167" s="106"/>
      <c r="L167" s="107"/>
      <c r="M167" s="176" t="str">
        <f t="shared" si="101"/>
        <v xml:space="preserve"> </v>
      </c>
      <c r="N167" s="177" t="str">
        <f t="shared" si="102"/>
        <v xml:space="preserve"> </v>
      </c>
      <c r="O167" s="177" t="str">
        <f t="shared" si="103"/>
        <v xml:space="preserve"> </v>
      </c>
      <c r="P167" s="177" t="str">
        <f t="shared" si="104"/>
        <v xml:space="preserve"> </v>
      </c>
      <c r="Q167" s="178" t="str">
        <f t="shared" si="105"/>
        <v xml:space="preserve"> </v>
      </c>
      <c r="R167" s="178" t="str">
        <f t="shared" si="106"/>
        <v xml:space="preserve"> </v>
      </c>
      <c r="S167" s="179" t="str">
        <f t="shared" si="107"/>
        <v xml:space="preserve"> </v>
      </c>
      <c r="T167" s="176" t="e">
        <f t="shared" si="108"/>
        <v>#VALUE!</v>
      </c>
      <c r="U167" s="180" t="e">
        <f t="shared" si="109"/>
        <v>#VALUE!</v>
      </c>
      <c r="V167" s="181" t="e">
        <f t="shared" si="110"/>
        <v>#VALUE!</v>
      </c>
      <c r="W167" s="182" t="str">
        <f t="shared" si="111"/>
        <v>donnée(s) manquante(s)</v>
      </c>
      <c r="X167" s="183" t="str">
        <f t="shared" si="112"/>
        <v>donnée(s) manquante(s)</v>
      </c>
      <c r="Y167" s="178" t="str">
        <f t="shared" si="113"/>
        <v xml:space="preserve"> </v>
      </c>
      <c r="Z167" s="178" t="str">
        <f t="shared" si="114"/>
        <v xml:space="preserve"> </v>
      </c>
      <c r="AA167" s="178" t="str">
        <f t="shared" si="115"/>
        <v xml:space="preserve"> </v>
      </c>
      <c r="AB167" s="184" t="str">
        <f t="shared" si="116"/>
        <v xml:space="preserve"> </v>
      </c>
      <c r="AC167" s="184" t="str">
        <f t="shared" si="117"/>
        <v xml:space="preserve"> </v>
      </c>
      <c r="AD167" s="184" t="str">
        <f t="shared" si="123"/>
        <v xml:space="preserve"> </v>
      </c>
      <c r="AE167" s="185" t="e">
        <f t="shared" si="118"/>
        <v>#VALUE!</v>
      </c>
      <c r="AF167" s="185" t="e">
        <f t="shared" si="119"/>
        <v>#VALUE!</v>
      </c>
      <c r="AG167" s="212" t="e">
        <f t="shared" si="120"/>
        <v>#VALUE!</v>
      </c>
      <c r="AH167" s="73" t="e">
        <f t="shared" si="124"/>
        <v>#VALUE!</v>
      </c>
      <c r="AI167" s="74" t="e">
        <f t="shared" si="125"/>
        <v>#VALUE!</v>
      </c>
      <c r="AJ167" s="186" t="e">
        <f t="shared" si="121"/>
        <v>#VALUE!</v>
      </c>
      <c r="AK167" s="186" t="e">
        <f t="shared" si="122"/>
        <v>#VALUE!</v>
      </c>
    </row>
    <row r="168" spans="1:37" x14ac:dyDescent="0.25">
      <c r="A168" s="114" t="s">
        <v>74</v>
      </c>
      <c r="B168" s="197"/>
      <c r="C168" s="102"/>
      <c r="D168" s="103"/>
      <c r="E168" s="103"/>
      <c r="F168" s="104"/>
      <c r="G168" s="105"/>
      <c r="H168" s="198"/>
      <c r="I168" s="106"/>
      <c r="J168" s="106"/>
      <c r="K168" s="106"/>
      <c r="L168" s="107"/>
      <c r="M168" s="176" t="str">
        <f t="shared" si="101"/>
        <v xml:space="preserve"> </v>
      </c>
      <c r="N168" s="177" t="str">
        <f t="shared" si="102"/>
        <v xml:space="preserve"> </v>
      </c>
      <c r="O168" s="177" t="str">
        <f t="shared" si="103"/>
        <v xml:space="preserve"> </v>
      </c>
      <c r="P168" s="177" t="str">
        <f t="shared" si="104"/>
        <v xml:space="preserve"> </v>
      </c>
      <c r="Q168" s="178" t="str">
        <f t="shared" si="105"/>
        <v xml:space="preserve"> </v>
      </c>
      <c r="R168" s="178" t="str">
        <f t="shared" si="106"/>
        <v xml:space="preserve"> </v>
      </c>
      <c r="S168" s="179" t="str">
        <f t="shared" si="107"/>
        <v xml:space="preserve"> </v>
      </c>
      <c r="T168" s="176" t="e">
        <f t="shared" si="108"/>
        <v>#VALUE!</v>
      </c>
      <c r="U168" s="180" t="e">
        <f t="shared" si="109"/>
        <v>#VALUE!</v>
      </c>
      <c r="V168" s="181" t="e">
        <f t="shared" si="110"/>
        <v>#VALUE!</v>
      </c>
      <c r="W168" s="182" t="str">
        <f t="shared" si="111"/>
        <v>donnée(s) manquante(s)</v>
      </c>
      <c r="X168" s="183" t="str">
        <f t="shared" si="112"/>
        <v>donnée(s) manquante(s)</v>
      </c>
      <c r="Y168" s="178" t="str">
        <f t="shared" si="113"/>
        <v xml:space="preserve"> </v>
      </c>
      <c r="Z168" s="178" t="str">
        <f t="shared" si="114"/>
        <v xml:space="preserve"> </v>
      </c>
      <c r="AA168" s="178" t="str">
        <f t="shared" si="115"/>
        <v xml:space="preserve"> </v>
      </c>
      <c r="AB168" s="184" t="str">
        <f t="shared" si="116"/>
        <v xml:space="preserve"> </v>
      </c>
      <c r="AC168" s="184" t="str">
        <f t="shared" si="117"/>
        <v xml:space="preserve"> </v>
      </c>
      <c r="AD168" s="184" t="str">
        <f t="shared" si="123"/>
        <v xml:space="preserve"> </v>
      </c>
      <c r="AE168" s="185" t="e">
        <f t="shared" si="118"/>
        <v>#VALUE!</v>
      </c>
      <c r="AF168" s="185" t="e">
        <f t="shared" si="119"/>
        <v>#VALUE!</v>
      </c>
      <c r="AG168" s="212" t="e">
        <f t="shared" si="120"/>
        <v>#VALUE!</v>
      </c>
      <c r="AH168" s="73" t="e">
        <f t="shared" si="124"/>
        <v>#VALUE!</v>
      </c>
      <c r="AI168" s="74" t="e">
        <f t="shared" si="125"/>
        <v>#VALUE!</v>
      </c>
      <c r="AJ168" s="186" t="e">
        <f t="shared" si="121"/>
        <v>#VALUE!</v>
      </c>
      <c r="AK168" s="186" t="e">
        <f t="shared" si="122"/>
        <v>#VALUE!</v>
      </c>
    </row>
    <row r="169" spans="1:37" x14ac:dyDescent="0.25">
      <c r="A169" s="114" t="s">
        <v>74</v>
      </c>
      <c r="B169" s="197"/>
      <c r="C169" s="102"/>
      <c r="D169" s="103"/>
      <c r="E169" s="103"/>
      <c r="F169" s="104"/>
      <c r="G169" s="105"/>
      <c r="H169" s="198"/>
      <c r="I169" s="106"/>
      <c r="J169" s="106"/>
      <c r="K169" s="106"/>
      <c r="L169" s="107"/>
      <c r="M169" s="176" t="str">
        <f t="shared" si="101"/>
        <v xml:space="preserve"> </v>
      </c>
      <c r="N169" s="177" t="str">
        <f t="shared" si="102"/>
        <v xml:space="preserve"> </v>
      </c>
      <c r="O169" s="177" t="str">
        <f t="shared" si="103"/>
        <v xml:space="preserve"> </v>
      </c>
      <c r="P169" s="177" t="str">
        <f t="shared" si="104"/>
        <v xml:space="preserve"> </v>
      </c>
      <c r="Q169" s="178" t="str">
        <f t="shared" si="105"/>
        <v xml:space="preserve"> </v>
      </c>
      <c r="R169" s="178" t="str">
        <f t="shared" si="106"/>
        <v xml:space="preserve"> </v>
      </c>
      <c r="S169" s="179" t="str">
        <f t="shared" si="107"/>
        <v xml:space="preserve"> </v>
      </c>
      <c r="T169" s="176" t="e">
        <f t="shared" si="108"/>
        <v>#VALUE!</v>
      </c>
      <c r="U169" s="180" t="e">
        <f t="shared" si="109"/>
        <v>#VALUE!</v>
      </c>
      <c r="V169" s="181" t="e">
        <f t="shared" si="110"/>
        <v>#VALUE!</v>
      </c>
      <c r="W169" s="182" t="str">
        <f t="shared" si="111"/>
        <v>donnée(s) manquante(s)</v>
      </c>
      <c r="X169" s="183" t="str">
        <f t="shared" si="112"/>
        <v>donnée(s) manquante(s)</v>
      </c>
      <c r="Y169" s="178" t="str">
        <f t="shared" si="113"/>
        <v xml:space="preserve"> </v>
      </c>
      <c r="Z169" s="178" t="str">
        <f t="shared" si="114"/>
        <v xml:space="preserve"> </v>
      </c>
      <c r="AA169" s="178" t="str">
        <f t="shared" si="115"/>
        <v xml:space="preserve"> </v>
      </c>
      <c r="AB169" s="184" t="str">
        <f t="shared" si="116"/>
        <v xml:space="preserve"> </v>
      </c>
      <c r="AC169" s="184" t="str">
        <f t="shared" si="117"/>
        <v xml:space="preserve"> </v>
      </c>
      <c r="AD169" s="184" t="str">
        <f t="shared" si="123"/>
        <v xml:space="preserve"> </v>
      </c>
      <c r="AE169" s="185" t="e">
        <f t="shared" si="118"/>
        <v>#VALUE!</v>
      </c>
      <c r="AF169" s="185" t="e">
        <f t="shared" si="119"/>
        <v>#VALUE!</v>
      </c>
      <c r="AG169" s="212" t="e">
        <f t="shared" si="120"/>
        <v>#VALUE!</v>
      </c>
      <c r="AH169" s="73" t="e">
        <f t="shared" si="124"/>
        <v>#VALUE!</v>
      </c>
      <c r="AI169" s="74" t="e">
        <f t="shared" si="125"/>
        <v>#VALUE!</v>
      </c>
      <c r="AJ169" s="186" t="e">
        <f t="shared" si="121"/>
        <v>#VALUE!</v>
      </c>
      <c r="AK169" s="186" t="e">
        <f t="shared" si="122"/>
        <v>#VALUE!</v>
      </c>
    </row>
    <row r="170" spans="1:37" x14ac:dyDescent="0.25">
      <c r="A170" s="114" t="s">
        <v>74</v>
      </c>
      <c r="B170" s="197"/>
      <c r="C170" s="102"/>
      <c r="D170" s="103"/>
      <c r="E170" s="103"/>
      <c r="F170" s="104"/>
      <c r="G170" s="105"/>
      <c r="H170" s="198"/>
      <c r="I170" s="106"/>
      <c r="J170" s="106"/>
      <c r="K170" s="106"/>
      <c r="L170" s="107"/>
      <c r="M170" s="176" t="str">
        <f t="shared" si="101"/>
        <v xml:space="preserve"> </v>
      </c>
      <c r="N170" s="177" t="str">
        <f t="shared" si="102"/>
        <v xml:space="preserve"> </v>
      </c>
      <c r="O170" s="177" t="str">
        <f t="shared" si="103"/>
        <v xml:space="preserve"> </v>
      </c>
      <c r="P170" s="177" t="str">
        <f t="shared" si="104"/>
        <v xml:space="preserve"> </v>
      </c>
      <c r="Q170" s="178" t="str">
        <f t="shared" si="105"/>
        <v xml:space="preserve"> </v>
      </c>
      <c r="R170" s="178" t="str">
        <f t="shared" si="106"/>
        <v xml:space="preserve"> </v>
      </c>
      <c r="S170" s="179" t="str">
        <f t="shared" si="107"/>
        <v xml:space="preserve"> </v>
      </c>
      <c r="T170" s="176" t="e">
        <f t="shared" si="108"/>
        <v>#VALUE!</v>
      </c>
      <c r="U170" s="180" t="e">
        <f t="shared" si="109"/>
        <v>#VALUE!</v>
      </c>
      <c r="V170" s="181" t="e">
        <f t="shared" si="110"/>
        <v>#VALUE!</v>
      </c>
      <c r="W170" s="182" t="str">
        <f t="shared" si="111"/>
        <v>donnée(s) manquante(s)</v>
      </c>
      <c r="X170" s="183" t="str">
        <f t="shared" si="112"/>
        <v>donnée(s) manquante(s)</v>
      </c>
      <c r="Y170" s="178" t="str">
        <f t="shared" si="113"/>
        <v xml:space="preserve"> </v>
      </c>
      <c r="Z170" s="178" t="str">
        <f t="shared" si="114"/>
        <v xml:space="preserve"> </v>
      </c>
      <c r="AA170" s="178" t="str">
        <f t="shared" si="115"/>
        <v xml:space="preserve"> </v>
      </c>
      <c r="AB170" s="184" t="str">
        <f t="shared" si="116"/>
        <v xml:space="preserve"> </v>
      </c>
      <c r="AC170" s="184" t="str">
        <f t="shared" si="117"/>
        <v xml:space="preserve"> </v>
      </c>
      <c r="AD170" s="184" t="str">
        <f t="shared" si="123"/>
        <v xml:space="preserve"> </v>
      </c>
      <c r="AE170" s="185" t="e">
        <f t="shared" si="118"/>
        <v>#VALUE!</v>
      </c>
      <c r="AF170" s="185" t="e">
        <f t="shared" si="119"/>
        <v>#VALUE!</v>
      </c>
      <c r="AG170" s="212" t="e">
        <f t="shared" si="120"/>
        <v>#VALUE!</v>
      </c>
      <c r="AH170" s="73" t="e">
        <f t="shared" si="124"/>
        <v>#VALUE!</v>
      </c>
      <c r="AI170" s="74" t="e">
        <f t="shared" si="125"/>
        <v>#VALUE!</v>
      </c>
      <c r="AJ170" s="186" t="e">
        <f t="shared" si="121"/>
        <v>#VALUE!</v>
      </c>
      <c r="AK170" s="186" t="e">
        <f t="shared" si="122"/>
        <v>#VALUE!</v>
      </c>
    </row>
    <row r="171" spans="1:37" x14ac:dyDescent="0.25">
      <c r="A171" s="114" t="s">
        <v>74</v>
      </c>
      <c r="B171" s="197"/>
      <c r="C171" s="102"/>
      <c r="D171" s="103"/>
      <c r="E171" s="103"/>
      <c r="F171" s="104"/>
      <c r="G171" s="105"/>
      <c r="H171" s="198"/>
      <c r="I171" s="106"/>
      <c r="J171" s="106"/>
      <c r="K171" s="106"/>
      <c r="L171" s="107"/>
      <c r="M171" s="176" t="str">
        <f t="shared" si="101"/>
        <v xml:space="preserve"> </v>
      </c>
      <c r="N171" s="177" t="str">
        <f t="shared" si="102"/>
        <v xml:space="preserve"> </v>
      </c>
      <c r="O171" s="177" t="str">
        <f t="shared" si="103"/>
        <v xml:space="preserve"> </v>
      </c>
      <c r="P171" s="177" t="str">
        <f t="shared" si="104"/>
        <v xml:space="preserve"> </v>
      </c>
      <c r="Q171" s="178" t="str">
        <f t="shared" si="105"/>
        <v xml:space="preserve"> </v>
      </c>
      <c r="R171" s="178" t="str">
        <f t="shared" si="106"/>
        <v xml:space="preserve"> </v>
      </c>
      <c r="S171" s="179" t="str">
        <f t="shared" si="107"/>
        <v xml:space="preserve"> </v>
      </c>
      <c r="T171" s="176" t="e">
        <f t="shared" si="108"/>
        <v>#VALUE!</v>
      </c>
      <c r="U171" s="180" t="e">
        <f t="shared" si="109"/>
        <v>#VALUE!</v>
      </c>
      <c r="V171" s="181" t="e">
        <f t="shared" si="110"/>
        <v>#VALUE!</v>
      </c>
      <c r="W171" s="182" t="str">
        <f t="shared" si="111"/>
        <v>donnée(s) manquante(s)</v>
      </c>
      <c r="X171" s="183" t="str">
        <f t="shared" si="112"/>
        <v>donnée(s) manquante(s)</v>
      </c>
      <c r="Y171" s="178" t="str">
        <f t="shared" si="113"/>
        <v xml:space="preserve"> </v>
      </c>
      <c r="Z171" s="178" t="str">
        <f t="shared" si="114"/>
        <v xml:space="preserve"> </v>
      </c>
      <c r="AA171" s="178" t="str">
        <f t="shared" si="115"/>
        <v xml:space="preserve"> </v>
      </c>
      <c r="AB171" s="184" t="str">
        <f t="shared" si="116"/>
        <v xml:space="preserve"> </v>
      </c>
      <c r="AC171" s="184" t="str">
        <f t="shared" si="117"/>
        <v xml:space="preserve"> </v>
      </c>
      <c r="AD171" s="184" t="str">
        <f t="shared" si="123"/>
        <v xml:space="preserve"> </v>
      </c>
      <c r="AE171" s="185" t="e">
        <f t="shared" si="118"/>
        <v>#VALUE!</v>
      </c>
      <c r="AF171" s="185" t="e">
        <f t="shared" si="119"/>
        <v>#VALUE!</v>
      </c>
      <c r="AG171" s="212" t="e">
        <f t="shared" si="120"/>
        <v>#VALUE!</v>
      </c>
      <c r="AH171" s="73" t="e">
        <f t="shared" si="124"/>
        <v>#VALUE!</v>
      </c>
      <c r="AI171" s="74" t="e">
        <f t="shared" si="125"/>
        <v>#VALUE!</v>
      </c>
      <c r="AJ171" s="186" t="e">
        <f t="shared" si="121"/>
        <v>#VALUE!</v>
      </c>
      <c r="AK171" s="186" t="e">
        <f t="shared" si="122"/>
        <v>#VALUE!</v>
      </c>
    </row>
    <row r="172" spans="1:37" x14ac:dyDescent="0.25">
      <c r="A172" s="114" t="s">
        <v>74</v>
      </c>
      <c r="B172" s="197"/>
      <c r="C172" s="102"/>
      <c r="D172" s="103"/>
      <c r="E172" s="103"/>
      <c r="F172" s="104"/>
      <c r="G172" s="105"/>
      <c r="H172" s="198"/>
      <c r="I172" s="106"/>
      <c r="J172" s="106"/>
      <c r="K172" s="106"/>
      <c r="L172" s="107"/>
      <c r="M172" s="176" t="str">
        <f t="shared" si="101"/>
        <v xml:space="preserve"> </v>
      </c>
      <c r="N172" s="177" t="str">
        <f t="shared" si="102"/>
        <v xml:space="preserve"> </v>
      </c>
      <c r="O172" s="177" t="str">
        <f t="shared" si="103"/>
        <v xml:space="preserve"> </v>
      </c>
      <c r="P172" s="177" t="str">
        <f t="shared" si="104"/>
        <v xml:space="preserve"> </v>
      </c>
      <c r="Q172" s="178" t="str">
        <f t="shared" si="105"/>
        <v xml:space="preserve"> </v>
      </c>
      <c r="R172" s="178" t="str">
        <f t="shared" si="106"/>
        <v xml:space="preserve"> </v>
      </c>
      <c r="S172" s="179" t="str">
        <f t="shared" si="107"/>
        <v xml:space="preserve"> </v>
      </c>
      <c r="T172" s="176" t="e">
        <f t="shared" si="108"/>
        <v>#VALUE!</v>
      </c>
      <c r="U172" s="180" t="e">
        <f t="shared" si="109"/>
        <v>#VALUE!</v>
      </c>
      <c r="V172" s="181" t="e">
        <f t="shared" si="110"/>
        <v>#VALUE!</v>
      </c>
      <c r="W172" s="182" t="str">
        <f t="shared" si="111"/>
        <v>donnée(s) manquante(s)</v>
      </c>
      <c r="X172" s="183" t="str">
        <f t="shared" si="112"/>
        <v>donnée(s) manquante(s)</v>
      </c>
      <c r="Y172" s="178" t="str">
        <f t="shared" si="113"/>
        <v xml:space="preserve"> </v>
      </c>
      <c r="Z172" s="178" t="str">
        <f t="shared" si="114"/>
        <v xml:space="preserve"> </v>
      </c>
      <c r="AA172" s="178" t="str">
        <f t="shared" si="115"/>
        <v xml:space="preserve"> </v>
      </c>
      <c r="AB172" s="184" t="str">
        <f t="shared" si="116"/>
        <v xml:space="preserve"> </v>
      </c>
      <c r="AC172" s="184" t="str">
        <f t="shared" si="117"/>
        <v xml:space="preserve"> </v>
      </c>
      <c r="AD172" s="184" t="str">
        <f t="shared" si="123"/>
        <v xml:space="preserve"> </v>
      </c>
      <c r="AE172" s="185" t="e">
        <f t="shared" si="118"/>
        <v>#VALUE!</v>
      </c>
      <c r="AF172" s="185" t="e">
        <f t="shared" si="119"/>
        <v>#VALUE!</v>
      </c>
      <c r="AG172" s="212" t="e">
        <f t="shared" si="120"/>
        <v>#VALUE!</v>
      </c>
      <c r="AH172" s="73" t="e">
        <f t="shared" si="124"/>
        <v>#VALUE!</v>
      </c>
      <c r="AI172" s="74" t="e">
        <f t="shared" si="125"/>
        <v>#VALUE!</v>
      </c>
      <c r="AJ172" s="186" t="e">
        <f t="shared" si="121"/>
        <v>#VALUE!</v>
      </c>
      <c r="AK172" s="186" t="e">
        <f t="shared" si="122"/>
        <v>#VALUE!</v>
      </c>
    </row>
    <row r="173" spans="1:37" x14ac:dyDescent="0.25">
      <c r="A173" s="114" t="s">
        <v>74</v>
      </c>
      <c r="B173" s="197"/>
      <c r="C173" s="102"/>
      <c r="D173" s="103"/>
      <c r="E173" s="103"/>
      <c r="F173" s="104"/>
      <c r="G173" s="105"/>
      <c r="H173" s="198"/>
      <c r="I173" s="106"/>
      <c r="J173" s="106"/>
      <c r="K173" s="106"/>
      <c r="L173" s="107"/>
      <c r="M173" s="176" t="str">
        <f t="shared" si="101"/>
        <v xml:space="preserve"> </v>
      </c>
      <c r="N173" s="177" t="str">
        <f t="shared" si="102"/>
        <v xml:space="preserve"> </v>
      </c>
      <c r="O173" s="177" t="str">
        <f t="shared" si="103"/>
        <v xml:space="preserve"> </v>
      </c>
      <c r="P173" s="177" t="str">
        <f t="shared" si="104"/>
        <v xml:space="preserve"> </v>
      </c>
      <c r="Q173" s="178" t="str">
        <f t="shared" si="105"/>
        <v xml:space="preserve"> </v>
      </c>
      <c r="R173" s="178" t="str">
        <f t="shared" si="106"/>
        <v xml:space="preserve"> </v>
      </c>
      <c r="S173" s="179" t="str">
        <f t="shared" si="107"/>
        <v xml:space="preserve"> </v>
      </c>
      <c r="T173" s="176" t="e">
        <f t="shared" si="108"/>
        <v>#VALUE!</v>
      </c>
      <c r="U173" s="180" t="e">
        <f t="shared" si="109"/>
        <v>#VALUE!</v>
      </c>
      <c r="V173" s="181" t="e">
        <f t="shared" si="110"/>
        <v>#VALUE!</v>
      </c>
      <c r="W173" s="182" t="str">
        <f t="shared" si="111"/>
        <v>donnée(s) manquante(s)</v>
      </c>
      <c r="X173" s="183" t="str">
        <f t="shared" si="112"/>
        <v>donnée(s) manquante(s)</v>
      </c>
      <c r="Y173" s="178" t="str">
        <f t="shared" si="113"/>
        <v xml:space="preserve"> </v>
      </c>
      <c r="Z173" s="178" t="str">
        <f t="shared" si="114"/>
        <v xml:space="preserve"> </v>
      </c>
      <c r="AA173" s="178" t="str">
        <f t="shared" si="115"/>
        <v xml:space="preserve"> </v>
      </c>
      <c r="AB173" s="184" t="str">
        <f t="shared" si="116"/>
        <v xml:space="preserve"> </v>
      </c>
      <c r="AC173" s="184" t="str">
        <f t="shared" si="117"/>
        <v xml:space="preserve"> </v>
      </c>
      <c r="AD173" s="184" t="str">
        <f t="shared" si="123"/>
        <v xml:space="preserve"> </v>
      </c>
      <c r="AE173" s="185" t="e">
        <f t="shared" si="118"/>
        <v>#VALUE!</v>
      </c>
      <c r="AF173" s="185" t="e">
        <f t="shared" si="119"/>
        <v>#VALUE!</v>
      </c>
      <c r="AG173" s="212" t="e">
        <f t="shared" si="120"/>
        <v>#VALUE!</v>
      </c>
      <c r="AH173" s="73" t="e">
        <f t="shared" si="124"/>
        <v>#VALUE!</v>
      </c>
      <c r="AI173" s="74" t="e">
        <f t="shared" si="125"/>
        <v>#VALUE!</v>
      </c>
      <c r="AJ173" s="186" t="e">
        <f t="shared" si="121"/>
        <v>#VALUE!</v>
      </c>
      <c r="AK173" s="186" t="e">
        <f t="shared" si="122"/>
        <v>#VALUE!</v>
      </c>
    </row>
    <row r="174" spans="1:37" x14ac:dyDescent="0.25">
      <c r="A174" s="114" t="s">
        <v>74</v>
      </c>
      <c r="B174" s="197"/>
      <c r="C174" s="102"/>
      <c r="D174" s="103"/>
      <c r="E174" s="103"/>
      <c r="F174" s="104"/>
      <c r="G174" s="105"/>
      <c r="H174" s="198"/>
      <c r="I174" s="106"/>
      <c r="J174" s="106"/>
      <c r="K174" s="106"/>
      <c r="L174" s="107"/>
      <c r="M174" s="176" t="str">
        <f t="shared" si="101"/>
        <v xml:space="preserve"> </v>
      </c>
      <c r="N174" s="177" t="str">
        <f t="shared" si="102"/>
        <v xml:space="preserve"> </v>
      </c>
      <c r="O174" s="177" t="str">
        <f t="shared" si="103"/>
        <v xml:space="preserve"> </v>
      </c>
      <c r="P174" s="177" t="str">
        <f t="shared" si="104"/>
        <v xml:space="preserve"> </v>
      </c>
      <c r="Q174" s="178" t="str">
        <f t="shared" si="105"/>
        <v xml:space="preserve"> </v>
      </c>
      <c r="R174" s="178" t="str">
        <f t="shared" si="106"/>
        <v xml:space="preserve"> </v>
      </c>
      <c r="S174" s="179" t="str">
        <f t="shared" si="107"/>
        <v xml:space="preserve"> </v>
      </c>
      <c r="T174" s="176" t="e">
        <f t="shared" si="108"/>
        <v>#VALUE!</v>
      </c>
      <c r="U174" s="180" t="e">
        <f t="shared" si="109"/>
        <v>#VALUE!</v>
      </c>
      <c r="V174" s="181" t="e">
        <f t="shared" si="110"/>
        <v>#VALUE!</v>
      </c>
      <c r="W174" s="182" t="str">
        <f t="shared" si="111"/>
        <v>donnée(s) manquante(s)</v>
      </c>
      <c r="X174" s="183" t="str">
        <f t="shared" si="112"/>
        <v>donnée(s) manquante(s)</v>
      </c>
      <c r="Y174" s="178" t="str">
        <f t="shared" si="113"/>
        <v xml:space="preserve"> </v>
      </c>
      <c r="Z174" s="178" t="str">
        <f t="shared" si="114"/>
        <v xml:space="preserve"> </v>
      </c>
      <c r="AA174" s="178" t="str">
        <f t="shared" si="115"/>
        <v xml:space="preserve"> </v>
      </c>
      <c r="AB174" s="184" t="str">
        <f t="shared" si="116"/>
        <v xml:space="preserve"> </v>
      </c>
      <c r="AC174" s="184" t="str">
        <f t="shared" si="117"/>
        <v xml:space="preserve"> </v>
      </c>
      <c r="AD174" s="184" t="str">
        <f t="shared" si="123"/>
        <v xml:space="preserve"> </v>
      </c>
      <c r="AE174" s="185" t="e">
        <f t="shared" si="118"/>
        <v>#VALUE!</v>
      </c>
      <c r="AF174" s="185" t="e">
        <f t="shared" si="119"/>
        <v>#VALUE!</v>
      </c>
      <c r="AG174" s="212" t="e">
        <f t="shared" si="120"/>
        <v>#VALUE!</v>
      </c>
      <c r="AH174" s="73" t="e">
        <f t="shared" si="124"/>
        <v>#VALUE!</v>
      </c>
      <c r="AI174" s="74" t="e">
        <f t="shared" si="125"/>
        <v>#VALUE!</v>
      </c>
      <c r="AJ174" s="186" t="e">
        <f t="shared" si="121"/>
        <v>#VALUE!</v>
      </c>
      <c r="AK174" s="186" t="e">
        <f t="shared" si="122"/>
        <v>#VALUE!</v>
      </c>
    </row>
    <row r="175" spans="1:37" x14ac:dyDescent="0.25">
      <c r="A175" s="114" t="s">
        <v>74</v>
      </c>
      <c r="B175" s="197"/>
      <c r="C175" s="102"/>
      <c r="D175" s="103"/>
      <c r="E175" s="103"/>
      <c r="F175" s="104"/>
      <c r="G175" s="105"/>
      <c r="H175" s="198"/>
      <c r="I175" s="106"/>
      <c r="J175" s="106"/>
      <c r="K175" s="106"/>
      <c r="L175" s="107"/>
      <c r="M175" s="176" t="str">
        <f t="shared" si="101"/>
        <v xml:space="preserve"> </v>
      </c>
      <c r="N175" s="177" t="str">
        <f t="shared" si="102"/>
        <v xml:space="preserve"> </v>
      </c>
      <c r="O175" s="177" t="str">
        <f t="shared" si="103"/>
        <v xml:space="preserve"> </v>
      </c>
      <c r="P175" s="177" t="str">
        <f t="shared" si="104"/>
        <v xml:space="preserve"> </v>
      </c>
      <c r="Q175" s="178" t="str">
        <f t="shared" si="105"/>
        <v xml:space="preserve"> </v>
      </c>
      <c r="R175" s="178" t="str">
        <f t="shared" si="106"/>
        <v xml:space="preserve"> </v>
      </c>
      <c r="S175" s="179" t="str">
        <f t="shared" si="107"/>
        <v xml:space="preserve"> </v>
      </c>
      <c r="T175" s="176" t="e">
        <f t="shared" si="108"/>
        <v>#VALUE!</v>
      </c>
      <c r="U175" s="180" t="e">
        <f t="shared" si="109"/>
        <v>#VALUE!</v>
      </c>
      <c r="V175" s="181" t="e">
        <f t="shared" si="110"/>
        <v>#VALUE!</v>
      </c>
      <c r="W175" s="182" t="str">
        <f t="shared" si="111"/>
        <v>donnée(s) manquante(s)</v>
      </c>
      <c r="X175" s="183" t="str">
        <f t="shared" si="112"/>
        <v>donnée(s) manquante(s)</v>
      </c>
      <c r="Y175" s="178" t="str">
        <f t="shared" si="113"/>
        <v xml:space="preserve"> </v>
      </c>
      <c r="Z175" s="178" t="str">
        <f t="shared" si="114"/>
        <v xml:space="preserve"> </v>
      </c>
      <c r="AA175" s="178" t="str">
        <f t="shared" si="115"/>
        <v xml:space="preserve"> </v>
      </c>
      <c r="AB175" s="184" t="str">
        <f t="shared" si="116"/>
        <v xml:space="preserve"> </v>
      </c>
      <c r="AC175" s="184" t="str">
        <f t="shared" si="117"/>
        <v xml:space="preserve"> </v>
      </c>
      <c r="AD175" s="184" t="str">
        <f t="shared" si="123"/>
        <v xml:space="preserve"> </v>
      </c>
      <c r="AE175" s="185" t="e">
        <f t="shared" si="118"/>
        <v>#VALUE!</v>
      </c>
      <c r="AF175" s="185" t="e">
        <f t="shared" si="119"/>
        <v>#VALUE!</v>
      </c>
      <c r="AG175" s="212" t="e">
        <f t="shared" si="120"/>
        <v>#VALUE!</v>
      </c>
      <c r="AH175" s="73" t="e">
        <f t="shared" si="124"/>
        <v>#VALUE!</v>
      </c>
      <c r="AI175" s="74" t="e">
        <f t="shared" si="125"/>
        <v>#VALUE!</v>
      </c>
      <c r="AJ175" s="186" t="e">
        <f t="shared" si="121"/>
        <v>#VALUE!</v>
      </c>
      <c r="AK175" s="186" t="e">
        <f t="shared" si="122"/>
        <v>#VALUE!</v>
      </c>
    </row>
    <row r="176" spans="1:37" x14ac:dyDescent="0.25">
      <c r="A176" s="114" t="s">
        <v>74</v>
      </c>
      <c r="B176" s="197"/>
      <c r="C176" s="102"/>
      <c r="D176" s="103"/>
      <c r="E176" s="103"/>
      <c r="F176" s="104"/>
      <c r="G176" s="105"/>
      <c r="H176" s="198"/>
      <c r="I176" s="106"/>
      <c r="J176" s="106"/>
      <c r="K176" s="106"/>
      <c r="L176" s="107"/>
      <c r="M176" s="176" t="str">
        <f t="shared" si="101"/>
        <v xml:space="preserve"> </v>
      </c>
      <c r="N176" s="177" t="str">
        <f t="shared" si="102"/>
        <v xml:space="preserve"> </v>
      </c>
      <c r="O176" s="177" t="str">
        <f t="shared" si="103"/>
        <v xml:space="preserve"> </v>
      </c>
      <c r="P176" s="177" t="str">
        <f t="shared" si="104"/>
        <v xml:space="preserve"> </v>
      </c>
      <c r="Q176" s="178" t="str">
        <f t="shared" si="105"/>
        <v xml:space="preserve"> </v>
      </c>
      <c r="R176" s="178" t="str">
        <f t="shared" si="106"/>
        <v xml:space="preserve"> </v>
      </c>
      <c r="S176" s="179" t="str">
        <f t="shared" si="107"/>
        <v xml:space="preserve"> </v>
      </c>
      <c r="T176" s="176" t="e">
        <f t="shared" si="108"/>
        <v>#VALUE!</v>
      </c>
      <c r="U176" s="180" t="e">
        <f t="shared" si="109"/>
        <v>#VALUE!</v>
      </c>
      <c r="V176" s="181" t="e">
        <f t="shared" si="110"/>
        <v>#VALUE!</v>
      </c>
      <c r="W176" s="182" t="str">
        <f t="shared" si="111"/>
        <v>donnée(s) manquante(s)</v>
      </c>
      <c r="X176" s="183" t="str">
        <f t="shared" si="112"/>
        <v>donnée(s) manquante(s)</v>
      </c>
      <c r="Y176" s="178" t="str">
        <f t="shared" si="113"/>
        <v xml:space="preserve"> </v>
      </c>
      <c r="Z176" s="178" t="str">
        <f t="shared" si="114"/>
        <v xml:space="preserve"> </v>
      </c>
      <c r="AA176" s="178" t="str">
        <f t="shared" si="115"/>
        <v xml:space="preserve"> </v>
      </c>
      <c r="AB176" s="184" t="str">
        <f t="shared" si="116"/>
        <v xml:space="preserve"> </v>
      </c>
      <c r="AC176" s="184" t="str">
        <f t="shared" si="117"/>
        <v xml:space="preserve"> </v>
      </c>
      <c r="AD176" s="184" t="str">
        <f t="shared" si="123"/>
        <v xml:space="preserve"> </v>
      </c>
      <c r="AE176" s="185" t="e">
        <f t="shared" si="118"/>
        <v>#VALUE!</v>
      </c>
      <c r="AF176" s="185" t="e">
        <f t="shared" si="119"/>
        <v>#VALUE!</v>
      </c>
      <c r="AG176" s="212" t="e">
        <f t="shared" si="120"/>
        <v>#VALUE!</v>
      </c>
      <c r="AH176" s="73" t="e">
        <f t="shared" si="124"/>
        <v>#VALUE!</v>
      </c>
      <c r="AI176" s="74" t="e">
        <f t="shared" si="125"/>
        <v>#VALUE!</v>
      </c>
      <c r="AJ176" s="186" t="e">
        <f t="shared" si="121"/>
        <v>#VALUE!</v>
      </c>
      <c r="AK176" s="186" t="e">
        <f t="shared" si="122"/>
        <v>#VALUE!</v>
      </c>
    </row>
    <row r="177" spans="1:37" x14ac:dyDescent="0.25">
      <c r="A177" s="114" t="s">
        <v>74</v>
      </c>
      <c r="B177" s="197"/>
      <c r="C177" s="102"/>
      <c r="D177" s="103"/>
      <c r="E177" s="103"/>
      <c r="F177" s="104"/>
      <c r="G177" s="105"/>
      <c r="H177" s="198"/>
      <c r="I177" s="106"/>
      <c r="J177" s="106"/>
      <c r="K177" s="106"/>
      <c r="L177" s="107"/>
      <c r="M177" s="176" t="str">
        <f t="shared" si="101"/>
        <v xml:space="preserve"> </v>
      </c>
      <c r="N177" s="177" t="str">
        <f t="shared" si="102"/>
        <v xml:space="preserve"> </v>
      </c>
      <c r="O177" s="177" t="str">
        <f t="shared" si="103"/>
        <v xml:space="preserve"> </v>
      </c>
      <c r="P177" s="177" t="str">
        <f t="shared" si="104"/>
        <v xml:space="preserve"> </v>
      </c>
      <c r="Q177" s="178" t="str">
        <f t="shared" si="105"/>
        <v xml:space="preserve"> </v>
      </c>
      <c r="R177" s="178" t="str">
        <f t="shared" si="106"/>
        <v xml:space="preserve"> </v>
      </c>
      <c r="S177" s="179" t="str">
        <f t="shared" si="107"/>
        <v xml:space="preserve"> </v>
      </c>
      <c r="T177" s="176" t="e">
        <f t="shared" si="108"/>
        <v>#VALUE!</v>
      </c>
      <c r="U177" s="180" t="e">
        <f t="shared" si="109"/>
        <v>#VALUE!</v>
      </c>
      <c r="V177" s="181" t="e">
        <f t="shared" si="110"/>
        <v>#VALUE!</v>
      </c>
      <c r="W177" s="182" t="str">
        <f t="shared" si="111"/>
        <v>donnée(s) manquante(s)</v>
      </c>
      <c r="X177" s="183" t="str">
        <f t="shared" si="112"/>
        <v>donnée(s) manquante(s)</v>
      </c>
      <c r="Y177" s="178" t="str">
        <f t="shared" si="113"/>
        <v xml:space="preserve"> </v>
      </c>
      <c r="Z177" s="178" t="str">
        <f t="shared" si="114"/>
        <v xml:space="preserve"> </v>
      </c>
      <c r="AA177" s="178" t="str">
        <f t="shared" si="115"/>
        <v xml:space="preserve"> </v>
      </c>
      <c r="AB177" s="184" t="str">
        <f t="shared" si="116"/>
        <v xml:space="preserve"> </v>
      </c>
      <c r="AC177" s="184" t="str">
        <f t="shared" si="117"/>
        <v xml:space="preserve"> </v>
      </c>
      <c r="AD177" s="184" t="str">
        <f t="shared" si="123"/>
        <v xml:space="preserve"> </v>
      </c>
      <c r="AE177" s="185" t="e">
        <f t="shared" si="118"/>
        <v>#VALUE!</v>
      </c>
      <c r="AF177" s="185" t="e">
        <f t="shared" si="119"/>
        <v>#VALUE!</v>
      </c>
      <c r="AG177" s="212" t="e">
        <f t="shared" si="120"/>
        <v>#VALUE!</v>
      </c>
      <c r="AH177" s="73" t="e">
        <f t="shared" si="124"/>
        <v>#VALUE!</v>
      </c>
      <c r="AI177" s="74" t="e">
        <f t="shared" si="125"/>
        <v>#VALUE!</v>
      </c>
      <c r="AJ177" s="186" t="e">
        <f t="shared" si="121"/>
        <v>#VALUE!</v>
      </c>
      <c r="AK177" s="186" t="e">
        <f t="shared" si="122"/>
        <v>#VALUE!</v>
      </c>
    </row>
    <row r="178" spans="1:37" x14ac:dyDescent="0.25">
      <c r="A178" s="114" t="s">
        <v>74</v>
      </c>
      <c r="B178" s="197"/>
      <c r="C178" s="102"/>
      <c r="D178" s="103"/>
      <c r="E178" s="103"/>
      <c r="F178" s="104"/>
      <c r="G178" s="105"/>
      <c r="H178" s="198"/>
      <c r="I178" s="106"/>
      <c r="J178" s="106"/>
      <c r="K178" s="106"/>
      <c r="L178" s="107"/>
      <c r="M178" s="176" t="str">
        <f t="shared" si="101"/>
        <v xml:space="preserve"> </v>
      </c>
      <c r="N178" s="177" t="str">
        <f t="shared" si="102"/>
        <v xml:space="preserve"> </v>
      </c>
      <c r="O178" s="177" t="str">
        <f t="shared" si="103"/>
        <v xml:space="preserve"> </v>
      </c>
      <c r="P178" s="177" t="str">
        <f t="shared" si="104"/>
        <v xml:space="preserve"> </v>
      </c>
      <c r="Q178" s="178" t="str">
        <f t="shared" si="105"/>
        <v xml:space="preserve"> </v>
      </c>
      <c r="R178" s="178" t="str">
        <f t="shared" si="106"/>
        <v xml:space="preserve"> </v>
      </c>
      <c r="S178" s="179" t="str">
        <f t="shared" si="107"/>
        <v xml:space="preserve"> </v>
      </c>
      <c r="T178" s="176" t="e">
        <f t="shared" si="108"/>
        <v>#VALUE!</v>
      </c>
      <c r="U178" s="180" t="e">
        <f t="shared" si="109"/>
        <v>#VALUE!</v>
      </c>
      <c r="V178" s="181" t="e">
        <f t="shared" si="110"/>
        <v>#VALUE!</v>
      </c>
      <c r="W178" s="182" t="str">
        <f t="shared" si="111"/>
        <v>donnée(s) manquante(s)</v>
      </c>
      <c r="X178" s="183" t="str">
        <f t="shared" si="112"/>
        <v>donnée(s) manquante(s)</v>
      </c>
      <c r="Y178" s="178" t="str">
        <f t="shared" si="113"/>
        <v xml:space="preserve"> </v>
      </c>
      <c r="Z178" s="178" t="str">
        <f t="shared" si="114"/>
        <v xml:space="preserve"> </v>
      </c>
      <c r="AA178" s="178" t="str">
        <f t="shared" si="115"/>
        <v xml:space="preserve"> </v>
      </c>
      <c r="AB178" s="184" t="str">
        <f t="shared" si="116"/>
        <v xml:space="preserve"> </v>
      </c>
      <c r="AC178" s="184" t="str">
        <f t="shared" si="117"/>
        <v xml:space="preserve"> </v>
      </c>
      <c r="AD178" s="184" t="str">
        <f t="shared" si="123"/>
        <v xml:space="preserve"> </v>
      </c>
      <c r="AE178" s="185" t="e">
        <f t="shared" si="118"/>
        <v>#VALUE!</v>
      </c>
      <c r="AF178" s="185" t="e">
        <f t="shared" si="119"/>
        <v>#VALUE!</v>
      </c>
      <c r="AG178" s="212" t="e">
        <f t="shared" si="120"/>
        <v>#VALUE!</v>
      </c>
      <c r="AH178" s="73" t="e">
        <f t="shared" si="124"/>
        <v>#VALUE!</v>
      </c>
      <c r="AI178" s="74" t="e">
        <f t="shared" si="125"/>
        <v>#VALUE!</v>
      </c>
      <c r="AJ178" s="186" t="e">
        <f t="shared" si="121"/>
        <v>#VALUE!</v>
      </c>
      <c r="AK178" s="186" t="e">
        <f t="shared" si="122"/>
        <v>#VALUE!</v>
      </c>
    </row>
    <row r="179" spans="1:37" x14ac:dyDescent="0.25">
      <c r="A179" s="114" t="s">
        <v>74</v>
      </c>
      <c r="B179" s="197"/>
      <c r="C179" s="102"/>
      <c r="D179" s="103"/>
      <c r="E179" s="103"/>
      <c r="F179" s="104"/>
      <c r="G179" s="105"/>
      <c r="H179" s="198"/>
      <c r="I179" s="106"/>
      <c r="J179" s="106"/>
      <c r="K179" s="106"/>
      <c r="L179" s="107"/>
      <c r="M179" s="176" t="str">
        <f t="shared" si="101"/>
        <v xml:space="preserve"> </v>
      </c>
      <c r="N179" s="177" t="str">
        <f t="shared" si="102"/>
        <v xml:space="preserve"> </v>
      </c>
      <c r="O179" s="177" t="str">
        <f t="shared" si="103"/>
        <v xml:space="preserve"> </v>
      </c>
      <c r="P179" s="177" t="str">
        <f t="shared" si="104"/>
        <v xml:space="preserve"> </v>
      </c>
      <c r="Q179" s="178" t="str">
        <f t="shared" si="105"/>
        <v xml:space="preserve"> </v>
      </c>
      <c r="R179" s="178" t="str">
        <f t="shared" si="106"/>
        <v xml:space="preserve"> </v>
      </c>
      <c r="S179" s="179" t="str">
        <f t="shared" si="107"/>
        <v xml:space="preserve"> </v>
      </c>
      <c r="T179" s="176" t="e">
        <f t="shared" si="108"/>
        <v>#VALUE!</v>
      </c>
      <c r="U179" s="180" t="e">
        <f t="shared" si="109"/>
        <v>#VALUE!</v>
      </c>
      <c r="V179" s="181" t="e">
        <f t="shared" si="110"/>
        <v>#VALUE!</v>
      </c>
      <c r="W179" s="182" t="str">
        <f t="shared" si="111"/>
        <v>donnée(s) manquante(s)</v>
      </c>
      <c r="X179" s="183" t="str">
        <f t="shared" si="112"/>
        <v>donnée(s) manquante(s)</v>
      </c>
      <c r="Y179" s="178" t="str">
        <f t="shared" si="113"/>
        <v xml:space="preserve"> </v>
      </c>
      <c r="Z179" s="178" t="str">
        <f t="shared" si="114"/>
        <v xml:space="preserve"> </v>
      </c>
      <c r="AA179" s="178" t="str">
        <f t="shared" si="115"/>
        <v xml:space="preserve"> </v>
      </c>
      <c r="AB179" s="184" t="str">
        <f t="shared" si="116"/>
        <v xml:space="preserve"> </v>
      </c>
      <c r="AC179" s="184" t="str">
        <f t="shared" si="117"/>
        <v xml:space="preserve"> </v>
      </c>
      <c r="AD179" s="184" t="str">
        <f t="shared" si="123"/>
        <v xml:space="preserve"> </v>
      </c>
      <c r="AE179" s="185" t="e">
        <f t="shared" si="118"/>
        <v>#VALUE!</v>
      </c>
      <c r="AF179" s="185" t="e">
        <f t="shared" si="119"/>
        <v>#VALUE!</v>
      </c>
      <c r="AG179" s="212" t="e">
        <f t="shared" si="120"/>
        <v>#VALUE!</v>
      </c>
      <c r="AH179" s="73" t="e">
        <f t="shared" si="124"/>
        <v>#VALUE!</v>
      </c>
      <c r="AI179" s="74" t="e">
        <f t="shared" si="125"/>
        <v>#VALUE!</v>
      </c>
      <c r="AJ179" s="186" t="e">
        <f t="shared" si="121"/>
        <v>#VALUE!</v>
      </c>
      <c r="AK179" s="186" t="e">
        <f t="shared" si="122"/>
        <v>#VALUE!</v>
      </c>
    </row>
    <row r="180" spans="1:37" x14ac:dyDescent="0.25">
      <c r="A180" s="114" t="s">
        <v>74</v>
      </c>
      <c r="B180" s="197"/>
      <c r="C180" s="102"/>
      <c r="D180" s="103"/>
      <c r="E180" s="103"/>
      <c r="F180" s="104"/>
      <c r="G180" s="105"/>
      <c r="H180" s="198"/>
      <c r="I180" s="106"/>
      <c r="J180" s="106"/>
      <c r="K180" s="106"/>
      <c r="L180" s="107"/>
      <c r="M180" s="176" t="str">
        <f t="shared" si="101"/>
        <v xml:space="preserve"> </v>
      </c>
      <c r="N180" s="177" t="str">
        <f t="shared" si="102"/>
        <v xml:space="preserve"> </v>
      </c>
      <c r="O180" s="177" t="str">
        <f t="shared" si="103"/>
        <v xml:space="preserve"> </v>
      </c>
      <c r="P180" s="177" t="str">
        <f t="shared" si="104"/>
        <v xml:space="preserve"> </v>
      </c>
      <c r="Q180" s="178" t="str">
        <f t="shared" si="105"/>
        <v xml:space="preserve"> </v>
      </c>
      <c r="R180" s="178" t="str">
        <f t="shared" si="106"/>
        <v xml:space="preserve"> </v>
      </c>
      <c r="S180" s="179" t="str">
        <f t="shared" si="107"/>
        <v xml:space="preserve"> </v>
      </c>
      <c r="T180" s="176" t="e">
        <f t="shared" si="108"/>
        <v>#VALUE!</v>
      </c>
      <c r="U180" s="180" t="e">
        <f t="shared" si="109"/>
        <v>#VALUE!</v>
      </c>
      <c r="V180" s="181" t="e">
        <f t="shared" si="110"/>
        <v>#VALUE!</v>
      </c>
      <c r="W180" s="182" t="str">
        <f t="shared" si="111"/>
        <v>donnée(s) manquante(s)</v>
      </c>
      <c r="X180" s="183" t="str">
        <f t="shared" si="112"/>
        <v>donnée(s) manquante(s)</v>
      </c>
      <c r="Y180" s="178" t="str">
        <f t="shared" si="113"/>
        <v xml:space="preserve"> </v>
      </c>
      <c r="Z180" s="178" t="str">
        <f t="shared" si="114"/>
        <v xml:space="preserve"> </v>
      </c>
      <c r="AA180" s="178" t="str">
        <f t="shared" si="115"/>
        <v xml:space="preserve"> </v>
      </c>
      <c r="AB180" s="184" t="str">
        <f t="shared" si="116"/>
        <v xml:space="preserve"> </v>
      </c>
      <c r="AC180" s="184" t="str">
        <f t="shared" si="117"/>
        <v xml:space="preserve"> </v>
      </c>
      <c r="AD180" s="184" t="str">
        <f t="shared" si="123"/>
        <v xml:space="preserve"> </v>
      </c>
      <c r="AE180" s="185" t="e">
        <f t="shared" si="118"/>
        <v>#VALUE!</v>
      </c>
      <c r="AF180" s="185" t="e">
        <f t="shared" si="119"/>
        <v>#VALUE!</v>
      </c>
      <c r="AG180" s="212" t="e">
        <f t="shared" si="120"/>
        <v>#VALUE!</v>
      </c>
      <c r="AH180" s="73" t="e">
        <f t="shared" si="124"/>
        <v>#VALUE!</v>
      </c>
      <c r="AI180" s="74" t="e">
        <f t="shared" si="125"/>
        <v>#VALUE!</v>
      </c>
      <c r="AJ180" s="186" t="e">
        <f t="shared" si="121"/>
        <v>#VALUE!</v>
      </c>
      <c r="AK180" s="186" t="e">
        <f t="shared" si="122"/>
        <v>#VALUE!</v>
      </c>
    </row>
    <row r="181" spans="1:37" x14ac:dyDescent="0.25">
      <c r="A181" s="114" t="s">
        <v>74</v>
      </c>
      <c r="B181" s="197"/>
      <c r="C181" s="102"/>
      <c r="D181" s="103"/>
      <c r="E181" s="103"/>
      <c r="F181" s="104"/>
      <c r="G181" s="105"/>
      <c r="H181" s="198"/>
      <c r="I181" s="106"/>
      <c r="J181" s="106"/>
      <c r="K181" s="106"/>
      <c r="L181" s="107"/>
      <c r="M181" s="176" t="str">
        <f t="shared" si="101"/>
        <v xml:space="preserve"> </v>
      </c>
      <c r="N181" s="177" t="str">
        <f t="shared" si="102"/>
        <v xml:space="preserve"> </v>
      </c>
      <c r="O181" s="177" t="str">
        <f t="shared" si="103"/>
        <v xml:space="preserve"> </v>
      </c>
      <c r="P181" s="177" t="str">
        <f t="shared" si="104"/>
        <v xml:space="preserve"> </v>
      </c>
      <c r="Q181" s="178" t="str">
        <f t="shared" si="105"/>
        <v xml:space="preserve"> </v>
      </c>
      <c r="R181" s="178" t="str">
        <f t="shared" si="106"/>
        <v xml:space="preserve"> </v>
      </c>
      <c r="S181" s="179" t="str">
        <f t="shared" si="107"/>
        <v xml:space="preserve"> </v>
      </c>
      <c r="T181" s="176" t="e">
        <f t="shared" si="108"/>
        <v>#VALUE!</v>
      </c>
      <c r="U181" s="180" t="e">
        <f t="shared" si="109"/>
        <v>#VALUE!</v>
      </c>
      <c r="V181" s="181" t="e">
        <f t="shared" si="110"/>
        <v>#VALUE!</v>
      </c>
      <c r="W181" s="182" t="str">
        <f t="shared" si="111"/>
        <v>donnée(s) manquante(s)</v>
      </c>
      <c r="X181" s="183" t="str">
        <f t="shared" si="112"/>
        <v>donnée(s) manquante(s)</v>
      </c>
      <c r="Y181" s="178" t="str">
        <f t="shared" si="113"/>
        <v xml:space="preserve"> </v>
      </c>
      <c r="Z181" s="178" t="str">
        <f t="shared" si="114"/>
        <v xml:space="preserve"> </v>
      </c>
      <c r="AA181" s="178" t="str">
        <f t="shared" si="115"/>
        <v xml:space="preserve"> </v>
      </c>
      <c r="AB181" s="184" t="str">
        <f t="shared" si="116"/>
        <v xml:space="preserve"> </v>
      </c>
      <c r="AC181" s="184" t="str">
        <f t="shared" si="117"/>
        <v xml:space="preserve"> </v>
      </c>
      <c r="AD181" s="184" t="str">
        <f t="shared" si="123"/>
        <v xml:space="preserve"> </v>
      </c>
      <c r="AE181" s="185" t="e">
        <f t="shared" si="118"/>
        <v>#VALUE!</v>
      </c>
      <c r="AF181" s="185" t="e">
        <f t="shared" si="119"/>
        <v>#VALUE!</v>
      </c>
      <c r="AG181" s="212" t="e">
        <f t="shared" si="120"/>
        <v>#VALUE!</v>
      </c>
      <c r="AH181" s="73" t="e">
        <f t="shared" si="124"/>
        <v>#VALUE!</v>
      </c>
      <c r="AI181" s="74" t="e">
        <f t="shared" si="125"/>
        <v>#VALUE!</v>
      </c>
      <c r="AJ181" s="186" t="e">
        <f t="shared" si="121"/>
        <v>#VALUE!</v>
      </c>
      <c r="AK181" s="186" t="e">
        <f t="shared" si="122"/>
        <v>#VALUE!</v>
      </c>
    </row>
    <row r="182" spans="1:37" x14ac:dyDescent="0.25">
      <c r="A182" s="114" t="s">
        <v>74</v>
      </c>
      <c r="B182" s="197"/>
      <c r="C182" s="102"/>
      <c r="D182" s="103"/>
      <c r="E182" s="103"/>
      <c r="F182" s="104"/>
      <c r="G182" s="105"/>
      <c r="H182" s="198"/>
      <c r="I182" s="106"/>
      <c r="J182" s="106"/>
      <c r="K182" s="106"/>
      <c r="L182" s="107"/>
      <c r="M182" s="176" t="str">
        <f t="shared" si="101"/>
        <v xml:space="preserve"> </v>
      </c>
      <c r="N182" s="177" t="str">
        <f t="shared" si="102"/>
        <v xml:space="preserve"> </v>
      </c>
      <c r="O182" s="177" t="str">
        <f t="shared" si="103"/>
        <v xml:space="preserve"> </v>
      </c>
      <c r="P182" s="177" t="str">
        <f t="shared" si="104"/>
        <v xml:space="preserve"> </v>
      </c>
      <c r="Q182" s="178" t="str">
        <f t="shared" si="105"/>
        <v xml:space="preserve"> </v>
      </c>
      <c r="R182" s="178" t="str">
        <f t="shared" si="106"/>
        <v xml:space="preserve"> </v>
      </c>
      <c r="S182" s="179" t="str">
        <f t="shared" si="107"/>
        <v xml:space="preserve"> </v>
      </c>
      <c r="T182" s="176" t="e">
        <f t="shared" si="108"/>
        <v>#VALUE!</v>
      </c>
      <c r="U182" s="180" t="e">
        <f t="shared" si="109"/>
        <v>#VALUE!</v>
      </c>
      <c r="V182" s="181" t="e">
        <f t="shared" si="110"/>
        <v>#VALUE!</v>
      </c>
      <c r="W182" s="182" t="str">
        <f t="shared" si="111"/>
        <v>donnée(s) manquante(s)</v>
      </c>
      <c r="X182" s="183" t="str">
        <f t="shared" si="112"/>
        <v>donnée(s) manquante(s)</v>
      </c>
      <c r="Y182" s="178" t="str">
        <f t="shared" si="113"/>
        <v xml:space="preserve"> </v>
      </c>
      <c r="Z182" s="178" t="str">
        <f t="shared" si="114"/>
        <v xml:space="preserve"> </v>
      </c>
      <c r="AA182" s="178" t="str">
        <f t="shared" si="115"/>
        <v xml:space="preserve"> </v>
      </c>
      <c r="AB182" s="184" t="str">
        <f t="shared" si="116"/>
        <v xml:space="preserve"> </v>
      </c>
      <c r="AC182" s="184" t="str">
        <f t="shared" si="117"/>
        <v xml:space="preserve"> </v>
      </c>
      <c r="AD182" s="184" t="str">
        <f t="shared" si="123"/>
        <v xml:space="preserve"> </v>
      </c>
      <c r="AE182" s="185" t="e">
        <f t="shared" si="118"/>
        <v>#VALUE!</v>
      </c>
      <c r="AF182" s="185" t="e">
        <f t="shared" si="119"/>
        <v>#VALUE!</v>
      </c>
      <c r="AG182" s="212" t="e">
        <f t="shared" si="120"/>
        <v>#VALUE!</v>
      </c>
      <c r="AH182" s="73" t="e">
        <f t="shared" si="124"/>
        <v>#VALUE!</v>
      </c>
      <c r="AI182" s="74" t="e">
        <f t="shared" si="125"/>
        <v>#VALUE!</v>
      </c>
      <c r="AJ182" s="186" t="e">
        <f t="shared" si="121"/>
        <v>#VALUE!</v>
      </c>
      <c r="AK182" s="186" t="e">
        <f t="shared" si="122"/>
        <v>#VALUE!</v>
      </c>
    </row>
    <row r="183" spans="1:37" x14ac:dyDescent="0.25">
      <c r="A183" s="114" t="s">
        <v>74</v>
      </c>
      <c r="B183" s="197"/>
      <c r="C183" s="102"/>
      <c r="D183" s="103"/>
      <c r="E183" s="103"/>
      <c r="F183" s="104"/>
      <c r="G183" s="105"/>
      <c r="H183" s="198"/>
      <c r="I183" s="106"/>
      <c r="J183" s="106"/>
      <c r="K183" s="106"/>
      <c r="L183" s="107"/>
      <c r="M183" s="176" t="str">
        <f t="shared" si="101"/>
        <v xml:space="preserve"> </v>
      </c>
      <c r="N183" s="177" t="str">
        <f t="shared" si="102"/>
        <v xml:space="preserve"> </v>
      </c>
      <c r="O183" s="177" t="str">
        <f t="shared" si="103"/>
        <v xml:space="preserve"> </v>
      </c>
      <c r="P183" s="177" t="str">
        <f t="shared" si="104"/>
        <v xml:space="preserve"> </v>
      </c>
      <c r="Q183" s="178" t="str">
        <f t="shared" si="105"/>
        <v xml:space="preserve"> </v>
      </c>
      <c r="R183" s="178" t="str">
        <f t="shared" si="106"/>
        <v xml:space="preserve"> </v>
      </c>
      <c r="S183" s="179" t="str">
        <f t="shared" si="107"/>
        <v xml:space="preserve"> </v>
      </c>
      <c r="T183" s="176" t="e">
        <f t="shared" si="108"/>
        <v>#VALUE!</v>
      </c>
      <c r="U183" s="180" t="e">
        <f t="shared" si="109"/>
        <v>#VALUE!</v>
      </c>
      <c r="V183" s="181" t="e">
        <f t="shared" si="110"/>
        <v>#VALUE!</v>
      </c>
      <c r="W183" s="182" t="str">
        <f t="shared" si="111"/>
        <v>donnée(s) manquante(s)</v>
      </c>
      <c r="X183" s="183" t="str">
        <f t="shared" si="112"/>
        <v>donnée(s) manquante(s)</v>
      </c>
      <c r="Y183" s="178" t="str">
        <f t="shared" si="113"/>
        <v xml:space="preserve"> </v>
      </c>
      <c r="Z183" s="178" t="str">
        <f t="shared" si="114"/>
        <v xml:space="preserve"> </v>
      </c>
      <c r="AA183" s="178" t="str">
        <f t="shared" si="115"/>
        <v xml:space="preserve"> </v>
      </c>
      <c r="AB183" s="184" t="str">
        <f t="shared" si="116"/>
        <v xml:space="preserve"> </v>
      </c>
      <c r="AC183" s="184" t="str">
        <f t="shared" si="117"/>
        <v xml:space="preserve"> </v>
      </c>
      <c r="AD183" s="184" t="str">
        <f t="shared" si="123"/>
        <v xml:space="preserve"> </v>
      </c>
      <c r="AE183" s="185" t="e">
        <f t="shared" si="118"/>
        <v>#VALUE!</v>
      </c>
      <c r="AF183" s="185" t="e">
        <f t="shared" si="119"/>
        <v>#VALUE!</v>
      </c>
      <c r="AG183" s="212" t="e">
        <f t="shared" si="120"/>
        <v>#VALUE!</v>
      </c>
      <c r="AH183" s="73" t="e">
        <f t="shared" si="124"/>
        <v>#VALUE!</v>
      </c>
      <c r="AI183" s="74" t="e">
        <f t="shared" si="125"/>
        <v>#VALUE!</v>
      </c>
      <c r="AJ183" s="186" t="e">
        <f t="shared" si="121"/>
        <v>#VALUE!</v>
      </c>
      <c r="AK183" s="186" t="e">
        <f t="shared" si="122"/>
        <v>#VALUE!</v>
      </c>
    </row>
    <row r="184" spans="1:37" x14ac:dyDescent="0.25">
      <c r="A184" s="114" t="s">
        <v>74</v>
      </c>
      <c r="B184" s="197"/>
      <c r="C184" s="102"/>
      <c r="D184" s="103"/>
      <c r="E184" s="103"/>
      <c r="F184" s="104"/>
      <c r="G184" s="105"/>
      <c r="H184" s="198"/>
      <c r="I184" s="106"/>
      <c r="J184" s="106"/>
      <c r="K184" s="106"/>
      <c r="L184" s="107"/>
      <c r="M184" s="176" t="str">
        <f t="shared" si="101"/>
        <v xml:space="preserve"> </v>
      </c>
      <c r="N184" s="177" t="str">
        <f t="shared" si="102"/>
        <v xml:space="preserve"> </v>
      </c>
      <c r="O184" s="177" t="str">
        <f t="shared" si="103"/>
        <v xml:space="preserve"> </v>
      </c>
      <c r="P184" s="177" t="str">
        <f t="shared" si="104"/>
        <v xml:space="preserve"> </v>
      </c>
      <c r="Q184" s="178" t="str">
        <f t="shared" si="105"/>
        <v xml:space="preserve"> </v>
      </c>
      <c r="R184" s="178" t="str">
        <f t="shared" si="106"/>
        <v xml:space="preserve"> </v>
      </c>
      <c r="S184" s="179" t="str">
        <f t="shared" si="107"/>
        <v xml:space="preserve"> </v>
      </c>
      <c r="T184" s="176" t="e">
        <f t="shared" si="108"/>
        <v>#VALUE!</v>
      </c>
      <c r="U184" s="180" t="e">
        <f t="shared" si="109"/>
        <v>#VALUE!</v>
      </c>
      <c r="V184" s="181" t="e">
        <f t="shared" si="110"/>
        <v>#VALUE!</v>
      </c>
      <c r="W184" s="182" t="str">
        <f t="shared" si="111"/>
        <v>donnée(s) manquante(s)</v>
      </c>
      <c r="X184" s="183" t="str">
        <f t="shared" si="112"/>
        <v>donnée(s) manquante(s)</v>
      </c>
      <c r="Y184" s="178" t="str">
        <f t="shared" si="113"/>
        <v xml:space="preserve"> </v>
      </c>
      <c r="Z184" s="178" t="str">
        <f t="shared" si="114"/>
        <v xml:space="preserve"> </v>
      </c>
      <c r="AA184" s="178" t="str">
        <f t="shared" si="115"/>
        <v xml:space="preserve"> </v>
      </c>
      <c r="AB184" s="184" t="str">
        <f t="shared" si="116"/>
        <v xml:space="preserve"> </v>
      </c>
      <c r="AC184" s="184" t="str">
        <f t="shared" si="117"/>
        <v xml:space="preserve"> </v>
      </c>
      <c r="AD184" s="184" t="str">
        <f t="shared" si="123"/>
        <v xml:space="preserve"> </v>
      </c>
      <c r="AE184" s="185" t="e">
        <f t="shared" si="118"/>
        <v>#VALUE!</v>
      </c>
      <c r="AF184" s="185" t="e">
        <f t="shared" si="119"/>
        <v>#VALUE!</v>
      </c>
      <c r="AG184" s="212" t="e">
        <f t="shared" si="120"/>
        <v>#VALUE!</v>
      </c>
      <c r="AH184" s="73" t="e">
        <f t="shared" si="124"/>
        <v>#VALUE!</v>
      </c>
      <c r="AI184" s="74" t="e">
        <f t="shared" si="125"/>
        <v>#VALUE!</v>
      </c>
      <c r="AJ184" s="186" t="e">
        <f t="shared" si="121"/>
        <v>#VALUE!</v>
      </c>
      <c r="AK184" s="186" t="e">
        <f t="shared" si="122"/>
        <v>#VALUE!</v>
      </c>
    </row>
    <row r="185" spans="1:37" x14ac:dyDescent="0.25">
      <c r="A185" s="114" t="s">
        <v>74</v>
      </c>
      <c r="B185" s="197"/>
      <c r="C185" s="102"/>
      <c r="D185" s="103"/>
      <c r="E185" s="103"/>
      <c r="F185" s="104"/>
      <c r="G185" s="105"/>
      <c r="H185" s="198"/>
      <c r="I185" s="106"/>
      <c r="J185" s="106"/>
      <c r="K185" s="106"/>
      <c r="L185" s="107"/>
      <c r="M185" s="176" t="str">
        <f t="shared" si="101"/>
        <v xml:space="preserve"> </v>
      </c>
      <c r="N185" s="177" t="str">
        <f t="shared" si="102"/>
        <v xml:space="preserve"> </v>
      </c>
      <c r="O185" s="177" t="str">
        <f t="shared" si="103"/>
        <v xml:space="preserve"> </v>
      </c>
      <c r="P185" s="177" t="str">
        <f t="shared" si="104"/>
        <v xml:space="preserve"> </v>
      </c>
      <c r="Q185" s="178" t="str">
        <f t="shared" si="105"/>
        <v xml:space="preserve"> </v>
      </c>
      <c r="R185" s="178" t="str">
        <f t="shared" si="106"/>
        <v xml:space="preserve"> </v>
      </c>
      <c r="S185" s="179" t="str">
        <f t="shared" si="107"/>
        <v xml:space="preserve"> </v>
      </c>
      <c r="T185" s="176" t="e">
        <f t="shared" si="108"/>
        <v>#VALUE!</v>
      </c>
      <c r="U185" s="180" t="e">
        <f t="shared" si="109"/>
        <v>#VALUE!</v>
      </c>
      <c r="V185" s="181" t="e">
        <f t="shared" si="110"/>
        <v>#VALUE!</v>
      </c>
      <c r="W185" s="182" t="str">
        <f t="shared" si="111"/>
        <v>donnée(s) manquante(s)</v>
      </c>
      <c r="X185" s="183" t="str">
        <f t="shared" si="112"/>
        <v>donnée(s) manquante(s)</v>
      </c>
      <c r="Y185" s="178" t="str">
        <f t="shared" si="113"/>
        <v xml:space="preserve"> </v>
      </c>
      <c r="Z185" s="178" t="str">
        <f t="shared" si="114"/>
        <v xml:space="preserve"> </v>
      </c>
      <c r="AA185" s="178" t="str">
        <f t="shared" si="115"/>
        <v xml:space="preserve"> </v>
      </c>
      <c r="AB185" s="184" t="str">
        <f t="shared" si="116"/>
        <v xml:space="preserve"> </v>
      </c>
      <c r="AC185" s="184" t="str">
        <f t="shared" si="117"/>
        <v xml:space="preserve"> </v>
      </c>
      <c r="AD185" s="184" t="str">
        <f t="shared" si="123"/>
        <v xml:space="preserve"> </v>
      </c>
      <c r="AE185" s="185" t="e">
        <f t="shared" si="118"/>
        <v>#VALUE!</v>
      </c>
      <c r="AF185" s="185" t="e">
        <f t="shared" si="119"/>
        <v>#VALUE!</v>
      </c>
      <c r="AG185" s="212" t="e">
        <f t="shared" si="120"/>
        <v>#VALUE!</v>
      </c>
      <c r="AH185" s="73" t="e">
        <f t="shared" si="124"/>
        <v>#VALUE!</v>
      </c>
      <c r="AI185" s="74" t="e">
        <f t="shared" si="125"/>
        <v>#VALUE!</v>
      </c>
      <c r="AJ185" s="186" t="e">
        <f t="shared" si="121"/>
        <v>#VALUE!</v>
      </c>
      <c r="AK185" s="186" t="e">
        <f t="shared" si="122"/>
        <v>#VALUE!</v>
      </c>
    </row>
    <row r="186" spans="1:37" x14ac:dyDescent="0.25">
      <c r="A186" s="114" t="s">
        <v>74</v>
      </c>
      <c r="B186" s="197"/>
      <c r="C186" s="102"/>
      <c r="D186" s="103"/>
      <c r="E186" s="103"/>
      <c r="F186" s="104"/>
      <c r="G186" s="105"/>
      <c r="H186" s="198"/>
      <c r="I186" s="106"/>
      <c r="J186" s="106"/>
      <c r="K186" s="106"/>
      <c r="L186" s="107"/>
      <c r="M186" s="176" t="str">
        <f t="shared" si="101"/>
        <v xml:space="preserve"> </v>
      </c>
      <c r="N186" s="177" t="str">
        <f t="shared" si="102"/>
        <v xml:space="preserve"> </v>
      </c>
      <c r="O186" s="177" t="str">
        <f t="shared" si="103"/>
        <v xml:space="preserve"> </v>
      </c>
      <c r="P186" s="177" t="str">
        <f t="shared" si="104"/>
        <v xml:space="preserve"> </v>
      </c>
      <c r="Q186" s="178" t="str">
        <f t="shared" si="105"/>
        <v xml:space="preserve"> </v>
      </c>
      <c r="R186" s="178" t="str">
        <f t="shared" si="106"/>
        <v xml:space="preserve"> </v>
      </c>
      <c r="S186" s="179" t="str">
        <f t="shared" si="107"/>
        <v xml:space="preserve"> </v>
      </c>
      <c r="T186" s="176" t="e">
        <f t="shared" si="108"/>
        <v>#VALUE!</v>
      </c>
      <c r="U186" s="180" t="e">
        <f t="shared" si="109"/>
        <v>#VALUE!</v>
      </c>
      <c r="V186" s="181" t="e">
        <f t="shared" si="110"/>
        <v>#VALUE!</v>
      </c>
      <c r="W186" s="182" t="str">
        <f t="shared" si="111"/>
        <v>donnée(s) manquante(s)</v>
      </c>
      <c r="X186" s="183" t="str">
        <f t="shared" si="112"/>
        <v>donnée(s) manquante(s)</v>
      </c>
      <c r="Y186" s="178" t="str">
        <f t="shared" si="113"/>
        <v xml:space="preserve"> </v>
      </c>
      <c r="Z186" s="178" t="str">
        <f t="shared" si="114"/>
        <v xml:space="preserve"> </v>
      </c>
      <c r="AA186" s="178" t="str">
        <f t="shared" si="115"/>
        <v xml:space="preserve"> </v>
      </c>
      <c r="AB186" s="184" t="str">
        <f t="shared" si="116"/>
        <v xml:space="preserve"> </v>
      </c>
      <c r="AC186" s="184" t="str">
        <f t="shared" si="117"/>
        <v xml:space="preserve"> </v>
      </c>
      <c r="AD186" s="184" t="str">
        <f t="shared" si="123"/>
        <v xml:space="preserve"> </v>
      </c>
      <c r="AE186" s="185" t="e">
        <f t="shared" si="118"/>
        <v>#VALUE!</v>
      </c>
      <c r="AF186" s="185" t="e">
        <f t="shared" si="119"/>
        <v>#VALUE!</v>
      </c>
      <c r="AG186" s="212" t="e">
        <f t="shared" si="120"/>
        <v>#VALUE!</v>
      </c>
      <c r="AH186" s="73" t="e">
        <f t="shared" si="124"/>
        <v>#VALUE!</v>
      </c>
      <c r="AI186" s="74" t="e">
        <f t="shared" si="125"/>
        <v>#VALUE!</v>
      </c>
      <c r="AJ186" s="186" t="e">
        <f t="shared" si="121"/>
        <v>#VALUE!</v>
      </c>
      <c r="AK186" s="186" t="e">
        <f t="shared" si="122"/>
        <v>#VALUE!</v>
      </c>
    </row>
    <row r="187" spans="1:37" x14ac:dyDescent="0.25">
      <c r="A187" s="114" t="s">
        <v>74</v>
      </c>
      <c r="B187" s="197"/>
      <c r="C187" s="102"/>
      <c r="D187" s="103"/>
      <c r="E187" s="103"/>
      <c r="F187" s="104"/>
      <c r="G187" s="105"/>
      <c r="H187" s="198"/>
      <c r="I187" s="106"/>
      <c r="J187" s="106"/>
      <c r="K187" s="106"/>
      <c r="L187" s="107"/>
      <c r="M187" s="176" t="str">
        <f t="shared" si="101"/>
        <v xml:space="preserve"> </v>
      </c>
      <c r="N187" s="177" t="str">
        <f t="shared" si="102"/>
        <v xml:space="preserve"> </v>
      </c>
      <c r="O187" s="177" t="str">
        <f t="shared" si="103"/>
        <v xml:space="preserve"> </v>
      </c>
      <c r="P187" s="177" t="str">
        <f t="shared" si="104"/>
        <v xml:space="preserve"> </v>
      </c>
      <c r="Q187" s="178" t="str">
        <f t="shared" si="105"/>
        <v xml:space="preserve"> </v>
      </c>
      <c r="R187" s="178" t="str">
        <f t="shared" si="106"/>
        <v xml:space="preserve"> </v>
      </c>
      <c r="S187" s="179" t="str">
        <f t="shared" si="107"/>
        <v xml:space="preserve"> </v>
      </c>
      <c r="T187" s="176" t="e">
        <f t="shared" si="108"/>
        <v>#VALUE!</v>
      </c>
      <c r="U187" s="180" t="e">
        <f t="shared" si="109"/>
        <v>#VALUE!</v>
      </c>
      <c r="V187" s="181" t="e">
        <f t="shared" si="110"/>
        <v>#VALUE!</v>
      </c>
      <c r="W187" s="182" t="str">
        <f t="shared" si="111"/>
        <v>donnée(s) manquante(s)</v>
      </c>
      <c r="X187" s="183" t="str">
        <f t="shared" si="112"/>
        <v>donnée(s) manquante(s)</v>
      </c>
      <c r="Y187" s="178" t="str">
        <f t="shared" si="113"/>
        <v xml:space="preserve"> </v>
      </c>
      <c r="Z187" s="178" t="str">
        <f t="shared" si="114"/>
        <v xml:space="preserve"> </v>
      </c>
      <c r="AA187" s="178" t="str">
        <f t="shared" si="115"/>
        <v xml:space="preserve"> </v>
      </c>
      <c r="AB187" s="184" t="str">
        <f t="shared" si="116"/>
        <v xml:space="preserve"> </v>
      </c>
      <c r="AC187" s="184" t="str">
        <f t="shared" si="117"/>
        <v xml:space="preserve"> </v>
      </c>
      <c r="AD187" s="184" t="str">
        <f t="shared" si="123"/>
        <v xml:space="preserve"> </v>
      </c>
      <c r="AE187" s="185" t="e">
        <f t="shared" si="118"/>
        <v>#VALUE!</v>
      </c>
      <c r="AF187" s="185" t="e">
        <f t="shared" si="119"/>
        <v>#VALUE!</v>
      </c>
      <c r="AG187" s="212" t="e">
        <f t="shared" si="120"/>
        <v>#VALUE!</v>
      </c>
      <c r="AH187" s="73" t="e">
        <f t="shared" si="124"/>
        <v>#VALUE!</v>
      </c>
      <c r="AI187" s="74" t="e">
        <f t="shared" si="125"/>
        <v>#VALUE!</v>
      </c>
      <c r="AJ187" s="186" t="e">
        <f t="shared" si="121"/>
        <v>#VALUE!</v>
      </c>
      <c r="AK187" s="186" t="e">
        <f t="shared" si="122"/>
        <v>#VALUE!</v>
      </c>
    </row>
    <row r="188" spans="1:37" x14ac:dyDescent="0.25">
      <c r="A188" s="114" t="s">
        <v>74</v>
      </c>
      <c r="B188" s="197"/>
      <c r="C188" s="102"/>
      <c r="D188" s="103"/>
      <c r="E188" s="103"/>
      <c r="F188" s="104"/>
      <c r="G188" s="105"/>
      <c r="H188" s="198"/>
      <c r="I188" s="106"/>
      <c r="J188" s="106"/>
      <c r="K188" s="106"/>
      <c r="L188" s="107"/>
      <c r="M188" s="176" t="str">
        <f t="shared" si="101"/>
        <v xml:space="preserve"> </v>
      </c>
      <c r="N188" s="177" t="str">
        <f t="shared" si="102"/>
        <v xml:space="preserve"> </v>
      </c>
      <c r="O188" s="177" t="str">
        <f t="shared" si="103"/>
        <v xml:space="preserve"> </v>
      </c>
      <c r="P188" s="177" t="str">
        <f t="shared" si="104"/>
        <v xml:space="preserve"> </v>
      </c>
      <c r="Q188" s="178" t="str">
        <f t="shared" si="105"/>
        <v xml:space="preserve"> </v>
      </c>
      <c r="R188" s="178" t="str">
        <f t="shared" si="106"/>
        <v xml:space="preserve"> </v>
      </c>
      <c r="S188" s="179" t="str">
        <f t="shared" si="107"/>
        <v xml:space="preserve"> </v>
      </c>
      <c r="T188" s="176" t="e">
        <f t="shared" si="108"/>
        <v>#VALUE!</v>
      </c>
      <c r="U188" s="180" t="e">
        <f t="shared" si="109"/>
        <v>#VALUE!</v>
      </c>
      <c r="V188" s="181" t="e">
        <f t="shared" si="110"/>
        <v>#VALUE!</v>
      </c>
      <c r="W188" s="182" t="str">
        <f t="shared" si="111"/>
        <v>donnée(s) manquante(s)</v>
      </c>
      <c r="X188" s="183" t="str">
        <f t="shared" si="112"/>
        <v>donnée(s) manquante(s)</v>
      </c>
      <c r="Y188" s="178" t="str">
        <f t="shared" si="113"/>
        <v xml:space="preserve"> </v>
      </c>
      <c r="Z188" s="178" t="str">
        <f t="shared" si="114"/>
        <v xml:space="preserve"> </v>
      </c>
      <c r="AA188" s="178" t="str">
        <f t="shared" si="115"/>
        <v xml:space="preserve"> </v>
      </c>
      <c r="AB188" s="184" t="str">
        <f t="shared" si="116"/>
        <v xml:space="preserve"> </v>
      </c>
      <c r="AC188" s="184" t="str">
        <f t="shared" si="117"/>
        <v xml:space="preserve"> </v>
      </c>
      <c r="AD188" s="184" t="str">
        <f t="shared" si="123"/>
        <v xml:space="preserve"> </v>
      </c>
      <c r="AE188" s="185" t="e">
        <f t="shared" si="118"/>
        <v>#VALUE!</v>
      </c>
      <c r="AF188" s="185" t="e">
        <f t="shared" si="119"/>
        <v>#VALUE!</v>
      </c>
      <c r="AG188" s="212" t="e">
        <f t="shared" si="120"/>
        <v>#VALUE!</v>
      </c>
      <c r="AH188" s="73" t="e">
        <f t="shared" si="124"/>
        <v>#VALUE!</v>
      </c>
      <c r="AI188" s="74" t="e">
        <f t="shared" si="125"/>
        <v>#VALUE!</v>
      </c>
      <c r="AJ188" s="186" t="e">
        <f t="shared" si="121"/>
        <v>#VALUE!</v>
      </c>
      <c r="AK188" s="186" t="e">
        <f t="shared" si="122"/>
        <v>#VALUE!</v>
      </c>
    </row>
    <row r="189" spans="1:37" x14ac:dyDescent="0.25">
      <c r="A189" s="114" t="s">
        <v>74</v>
      </c>
      <c r="B189" s="197"/>
      <c r="C189" s="102"/>
      <c r="D189" s="103"/>
      <c r="E189" s="103"/>
      <c r="F189" s="104"/>
      <c r="G189" s="105"/>
      <c r="H189" s="198"/>
      <c r="I189" s="106"/>
      <c r="J189" s="106"/>
      <c r="K189" s="106"/>
      <c r="L189" s="107"/>
      <c r="M189" s="176" t="str">
        <f t="shared" si="101"/>
        <v xml:space="preserve"> </v>
      </c>
      <c r="N189" s="177" t="str">
        <f t="shared" si="102"/>
        <v xml:space="preserve"> </v>
      </c>
      <c r="O189" s="177" t="str">
        <f t="shared" si="103"/>
        <v xml:space="preserve"> </v>
      </c>
      <c r="P189" s="177" t="str">
        <f t="shared" si="104"/>
        <v xml:space="preserve"> </v>
      </c>
      <c r="Q189" s="178" t="str">
        <f t="shared" si="105"/>
        <v xml:space="preserve"> </v>
      </c>
      <c r="R189" s="178" t="str">
        <f t="shared" si="106"/>
        <v xml:space="preserve"> </v>
      </c>
      <c r="S189" s="179" t="str">
        <f t="shared" si="107"/>
        <v xml:space="preserve"> </v>
      </c>
      <c r="T189" s="176" t="e">
        <f t="shared" si="108"/>
        <v>#VALUE!</v>
      </c>
      <c r="U189" s="180" t="e">
        <f t="shared" si="109"/>
        <v>#VALUE!</v>
      </c>
      <c r="V189" s="181" t="e">
        <f t="shared" si="110"/>
        <v>#VALUE!</v>
      </c>
      <c r="W189" s="182" t="str">
        <f t="shared" si="111"/>
        <v>donnée(s) manquante(s)</v>
      </c>
      <c r="X189" s="183" t="str">
        <f t="shared" si="112"/>
        <v>donnée(s) manquante(s)</v>
      </c>
      <c r="Y189" s="178" t="str">
        <f t="shared" si="113"/>
        <v xml:space="preserve"> </v>
      </c>
      <c r="Z189" s="178" t="str">
        <f t="shared" si="114"/>
        <v xml:space="preserve"> </v>
      </c>
      <c r="AA189" s="178" t="str">
        <f t="shared" si="115"/>
        <v xml:space="preserve"> </v>
      </c>
      <c r="AB189" s="184" t="str">
        <f t="shared" si="116"/>
        <v xml:space="preserve"> </v>
      </c>
      <c r="AC189" s="184" t="str">
        <f t="shared" si="117"/>
        <v xml:space="preserve"> </v>
      </c>
      <c r="AD189" s="184" t="str">
        <f t="shared" si="123"/>
        <v xml:space="preserve"> </v>
      </c>
      <c r="AE189" s="185" t="e">
        <f t="shared" si="118"/>
        <v>#VALUE!</v>
      </c>
      <c r="AF189" s="185" t="e">
        <f t="shared" si="119"/>
        <v>#VALUE!</v>
      </c>
      <c r="AG189" s="212" t="e">
        <f t="shared" si="120"/>
        <v>#VALUE!</v>
      </c>
      <c r="AH189" s="73" t="e">
        <f t="shared" si="124"/>
        <v>#VALUE!</v>
      </c>
      <c r="AI189" s="74" t="e">
        <f t="shared" si="125"/>
        <v>#VALUE!</v>
      </c>
      <c r="AJ189" s="186" t="e">
        <f t="shared" si="121"/>
        <v>#VALUE!</v>
      </c>
      <c r="AK189" s="186" t="e">
        <f t="shared" si="122"/>
        <v>#VALUE!</v>
      </c>
    </row>
    <row r="190" spans="1:37" x14ac:dyDescent="0.25">
      <c r="A190" s="114" t="s">
        <v>74</v>
      </c>
      <c r="B190" s="197"/>
      <c r="C190" s="102"/>
      <c r="D190" s="103"/>
      <c r="E190" s="103"/>
      <c r="F190" s="104"/>
      <c r="G190" s="105"/>
      <c r="H190" s="198"/>
      <c r="I190" s="106"/>
      <c r="J190" s="106"/>
      <c r="K190" s="106"/>
      <c r="L190" s="107"/>
      <c r="M190" s="176" t="str">
        <f t="shared" ref="M190:M253" si="126">IF(ISBLANK(C190)," ",IF(C190=0,0,IF(C190&lt;=30,1,IF(C190&lt;=60,2,IF(C190&lt;=90,3,IF(C190&lt;=120,4,IF(C190&lt;=150,5,IF(C190&lt;=180,6,IF(C190&lt;=210,7,IF(C190&lt;=240,8,IF(C190&lt;=270,9,10)))))))))))</f>
        <v xml:space="preserve"> </v>
      </c>
      <c r="N190" s="177" t="str">
        <f t="shared" ref="N190:N253" si="127">IF(ISBLANK(D190)," ",IF(D190&lt;=0,0,IF(D190&lt;=1.5,1,IF(D190&lt;=3,2,IF(D190&lt;=4.5,3,IF(D190&lt;=6,4,IF(D190&lt;=7.5,5,IF(D190&lt;=9,6,IF(D190&lt;=10.5,7,IF(D190&lt;=12,8,IF(D190&lt;=13.5,9,10)))))))))))</f>
        <v xml:space="preserve"> </v>
      </c>
      <c r="O190" s="177" t="str">
        <f t="shared" ref="O190:O253" si="128">IF(ISBLANK(E190)," ",IF(E190&lt;=1,0,IF(E190&lt;=2,1,IF(E190&lt;=3,2,IF(E190&lt;=4,3,IF(E190&lt;=5,4,IF(E190&lt;=6,5,IF(E190&lt;=7,6,IF(E190&lt;=8,7,IF(E190&lt;=9,8,IF(E190&lt;=10,9,10)))))))))))</f>
        <v xml:space="preserve"> </v>
      </c>
      <c r="P190" s="177" t="str">
        <f t="shared" ref="P190:P253" si="129">IF(ISBLANK(F190)," ",IF(F190&lt;=90,0,IF(F190&lt;=180,1,IF(F190&lt;=270,2,IF(F190&lt;=360,3,IF(F190&lt;=450,4,IF(F190&lt;=540,5,IF(F190&lt;=630,6,IF(F190&lt;=720,7,IF(F190&lt;=810,8,IF(F190&lt;=900,9,10)))))))))))</f>
        <v xml:space="preserve"> </v>
      </c>
      <c r="Q190" s="178" t="str">
        <f t="shared" ref="Q190:Q253" si="130">IF(ISBLANK(I190)," ",IF(I190&lt;=40,0,IF(I190&lt;=60,2,IF(I190&lt;=80,4,10))))</f>
        <v xml:space="preserve"> </v>
      </c>
      <c r="R190" s="178" t="str">
        <f t="shared" ref="R190:R253" si="131">IF(ISBLANK(K190)," ",IF(K190&lt;=0.9,0,IF(K190&lt;=1.9,1,IF(K190&lt;=2.8,2,IF(K190&lt;=3.7,3,IF(K190&lt;=4.7,4,5))))))</f>
        <v xml:space="preserve"> </v>
      </c>
      <c r="S190" s="179" t="str">
        <f t="shared" ref="S190:S253" si="132">IF(ISBLANK(L190)," ",IF(L190&lt;=1.6,0,IF(L190&lt;=3.2,1,IF(L190&lt;=4.8,2,IF(L190&lt;=6.4,3,IF(L190&lt;=8,4,5))))))</f>
        <v xml:space="preserve"> </v>
      </c>
      <c r="T190" s="176" t="e">
        <f t="shared" ref="T190:T253" si="133">SUM(M190+N190+O190+P190)</f>
        <v>#VALUE!</v>
      </c>
      <c r="U190" s="180" t="e">
        <f t="shared" ref="U190:U253" si="134">SUM(Q190+R190+S190)</f>
        <v>#VALUE!</v>
      </c>
      <c r="V190" s="181" t="e">
        <f t="shared" ref="V190:V253" si="135">IF(AND(T190&gt;=0,T190&lt;11),T190-U190,IF(AND(T190&gt;=11,Q190=10),T190-U190,T190-Q190-R190))</f>
        <v>#VALUE!</v>
      </c>
      <c r="W190" s="182" t="str">
        <f t="shared" ref="W190:W253" si="136">IF(OR(ISBLANK(C190),ISBLANK(D190),ISBLANK(E190),ISBLANK(F190),ISBLANK(I190),ISBLANK(K190),ISBLANK(L190),ISBLANK(B190)),"donnée(s) manquante(s)",IF(B190="YES","Nutriscore_A",IF(V190&lt;=1,"Nutriscore_B",IF(V190&lt;=5,"Nutriscore_C",IF(V190&lt;=9,"Nutriscore_D","Nutriscore_E")))))</f>
        <v>donnée(s) manquante(s)</v>
      </c>
      <c r="X190" s="183" t="str">
        <f t="shared" ref="X190:X253" si="137">IF(W190="donnée(s) manquante(s)","donnée(s) manquante(s)",IF(W190="Nutriscore_A","dark green",IF(W190="Nutriscore_B","green",IF(W190="Nutriscore_C","yellow",IF(W190="Nutriscore_D","orange","dark orange")))))</f>
        <v>donnée(s) manquante(s)</v>
      </c>
      <c r="Y190" s="178" t="str">
        <f t="shared" ref="Y190:Y253" si="138">IF(ISBLANK(J190)," ",IF(J190&lt;=40,0,IF(J190&lt;=60,2,IF(J190&lt;=80,4,6))))</f>
        <v xml:space="preserve"> </v>
      </c>
      <c r="Z190" s="178" t="str">
        <f t="shared" ref="Z190:Z253" si="139">IF(ISBLANK(K190)," ",IF(K190&lt;=3,0,IF(K190&lt;=4.1,1,IF(K190&lt;=5.2,2,IF(K190&lt;=6.3,3,IF(K190&lt;=7.4,4,5))))))</f>
        <v xml:space="preserve"> </v>
      </c>
      <c r="AA190" s="178" t="str">
        <f t="shared" ref="AA190:AA253" si="140">IF(ISBLANK(L190)," ",IF(L190&lt;=1.2,0,IF(L190&lt;=1.5,1,IF(L190&lt;=1.8,2,IF(L190&lt;=2.1,3,IF(L190&lt;=2.4,4,IF(L190&lt;=2.7,5,IF(L190&lt;=3,6,7))))))))</f>
        <v xml:space="preserve"> </v>
      </c>
      <c r="AB190" s="184" t="str">
        <f t="shared" ref="AB190:AB253" si="141">IF(ISBLANK(C190)," ",IF(C190&lt;=30,0,IF(C190&lt;=90,1,IF(C190&lt;=150,2,IF(C190&lt;=210,3,IF(C190&lt;=240,4,IF(C190&lt;=270,5,IF(C190&lt;=300,6,IF(C190&lt;=330,7,IF(C190&lt;=360,8,IF(C190&lt;=390,9,10)))))))))))</f>
        <v xml:space="preserve"> </v>
      </c>
      <c r="AC190" s="184" t="str">
        <f t="shared" ref="AC190:AC253" si="142">IF(ISBLANK(G190)," ",IF(G190&lt;=0.2,0,IF(G190&lt;=0.4,1,IF(G190&lt;=0.6,2,IF(G190&lt;=0.8,3,IF(G190&lt;=1,4,IF(G190&lt;=1.2,5,IF(G190&lt;=1.4,6,IF(G190&lt;=1.6,7,IF(G190&lt;=1.8,8,IF(G190&lt;=2,9,IF(G190&lt;=2.2,10,IF(G190&lt;=2.4,11,IF(G190&lt;=2.6,12,IF(G190&lt;=2.8,13,IF(G190&lt;=3,14,IF(G190&lt;3.2,15,IF(G190&lt;=3.4,16,IF(G190&lt;=3.6,17,IF(G190&lt;=3.8,18,IF(G190&lt;=4,19,20)))))))))))))))))))))</f>
        <v xml:space="preserve"> </v>
      </c>
      <c r="AD190" s="184" t="str">
        <f t="shared" si="123"/>
        <v xml:space="preserve"> </v>
      </c>
      <c r="AE190" s="185" t="e">
        <f t="shared" ref="AE190:AE253" si="143">IF(H190="NO",AD190+AC190+AB190+O190, 4+AD190+AC190+AB190+O190)</f>
        <v>#VALUE!</v>
      </c>
      <c r="AF190" s="185" t="e">
        <f t="shared" ref="AF190:AF253" si="144">AA190+Y190+Z190</f>
        <v>#VALUE!</v>
      </c>
      <c r="AG190" s="212" t="e">
        <f t="shared" ref="AG190:AG253" si="145">AE190-AF190</f>
        <v>#VALUE!</v>
      </c>
      <c r="AH190" s="73" t="e">
        <f t="shared" si="124"/>
        <v>#VALUE!</v>
      </c>
      <c r="AI190" s="74" t="e">
        <f t="shared" si="125"/>
        <v>#VALUE!</v>
      </c>
      <c r="AJ190" s="186" t="e">
        <f t="shared" ref="AJ190:AJ253" si="146">AG190-V190</f>
        <v>#VALUE!</v>
      </c>
      <c r="AK190" s="186" t="e">
        <f t="shared" ref="AK190:AK253" si="147">IF(OR(ISBLANK(X190),ISBLANK(AI190)),"donnée manquante",IF(W190=AH190,"no change",IF(W190&lt;&gt;AH190,IF(V190&lt;AG190,"less favourable",IF(V190&gt;AG190,"more favourable")))))</f>
        <v>#VALUE!</v>
      </c>
    </row>
    <row r="191" spans="1:37" x14ac:dyDescent="0.25">
      <c r="A191" s="114" t="s">
        <v>74</v>
      </c>
      <c r="B191" s="197"/>
      <c r="C191" s="102"/>
      <c r="D191" s="103"/>
      <c r="E191" s="103"/>
      <c r="F191" s="104"/>
      <c r="G191" s="105"/>
      <c r="H191" s="198"/>
      <c r="I191" s="106"/>
      <c r="J191" s="106"/>
      <c r="K191" s="106"/>
      <c r="L191" s="107"/>
      <c r="M191" s="176" t="str">
        <f t="shared" si="126"/>
        <v xml:space="preserve"> </v>
      </c>
      <c r="N191" s="177" t="str">
        <f t="shared" si="127"/>
        <v xml:space="preserve"> </v>
      </c>
      <c r="O191" s="177" t="str">
        <f t="shared" si="128"/>
        <v xml:space="preserve"> </v>
      </c>
      <c r="P191" s="177" t="str">
        <f t="shared" si="129"/>
        <v xml:space="preserve"> </v>
      </c>
      <c r="Q191" s="178" t="str">
        <f t="shared" si="130"/>
        <v xml:space="preserve"> </v>
      </c>
      <c r="R191" s="178" t="str">
        <f t="shared" si="131"/>
        <v xml:space="preserve"> </v>
      </c>
      <c r="S191" s="179" t="str">
        <f t="shared" si="132"/>
        <v xml:space="preserve"> </v>
      </c>
      <c r="T191" s="176" t="e">
        <f t="shared" si="133"/>
        <v>#VALUE!</v>
      </c>
      <c r="U191" s="180" t="e">
        <f t="shared" si="134"/>
        <v>#VALUE!</v>
      </c>
      <c r="V191" s="181" t="e">
        <f t="shared" si="135"/>
        <v>#VALUE!</v>
      </c>
      <c r="W191" s="182" t="str">
        <f t="shared" si="136"/>
        <v>donnée(s) manquante(s)</v>
      </c>
      <c r="X191" s="183" t="str">
        <f t="shared" si="137"/>
        <v>donnée(s) manquante(s)</v>
      </c>
      <c r="Y191" s="178" t="str">
        <f t="shared" si="138"/>
        <v xml:space="preserve"> </v>
      </c>
      <c r="Z191" s="178" t="str">
        <f t="shared" si="139"/>
        <v xml:space="preserve"> </v>
      </c>
      <c r="AA191" s="178" t="str">
        <f t="shared" si="140"/>
        <v xml:space="preserve"> </v>
      </c>
      <c r="AB191" s="184" t="str">
        <f t="shared" si="141"/>
        <v xml:space="preserve"> </v>
      </c>
      <c r="AC191" s="184" t="str">
        <f t="shared" si="142"/>
        <v xml:space="preserve"> </v>
      </c>
      <c r="AD191" s="184" t="str">
        <f t="shared" si="123"/>
        <v xml:space="preserve"> </v>
      </c>
      <c r="AE191" s="185" t="e">
        <f t="shared" si="143"/>
        <v>#VALUE!</v>
      </c>
      <c r="AF191" s="185" t="e">
        <f t="shared" si="144"/>
        <v>#VALUE!</v>
      </c>
      <c r="AG191" s="212" t="e">
        <f t="shared" si="145"/>
        <v>#VALUE!</v>
      </c>
      <c r="AH191" s="73" t="e">
        <f t="shared" si="124"/>
        <v>#VALUE!</v>
      </c>
      <c r="AI191" s="74" t="e">
        <f t="shared" si="125"/>
        <v>#VALUE!</v>
      </c>
      <c r="AJ191" s="186" t="e">
        <f t="shared" si="146"/>
        <v>#VALUE!</v>
      </c>
      <c r="AK191" s="186" t="e">
        <f t="shared" si="147"/>
        <v>#VALUE!</v>
      </c>
    </row>
    <row r="192" spans="1:37" x14ac:dyDescent="0.25">
      <c r="A192" s="114" t="s">
        <v>74</v>
      </c>
      <c r="B192" s="197"/>
      <c r="C192" s="102"/>
      <c r="D192" s="103"/>
      <c r="E192" s="103"/>
      <c r="F192" s="104"/>
      <c r="G192" s="105"/>
      <c r="H192" s="198"/>
      <c r="I192" s="106"/>
      <c r="J192" s="106"/>
      <c r="K192" s="106"/>
      <c r="L192" s="107"/>
      <c r="M192" s="176" t="str">
        <f t="shared" si="126"/>
        <v xml:space="preserve"> </v>
      </c>
      <c r="N192" s="177" t="str">
        <f t="shared" si="127"/>
        <v xml:space="preserve"> </v>
      </c>
      <c r="O192" s="177" t="str">
        <f t="shared" si="128"/>
        <v xml:space="preserve"> </v>
      </c>
      <c r="P192" s="177" t="str">
        <f t="shared" si="129"/>
        <v xml:space="preserve"> </v>
      </c>
      <c r="Q192" s="178" t="str">
        <f t="shared" si="130"/>
        <v xml:space="preserve"> </v>
      </c>
      <c r="R192" s="178" t="str">
        <f t="shared" si="131"/>
        <v xml:space="preserve"> </v>
      </c>
      <c r="S192" s="179" t="str">
        <f t="shared" si="132"/>
        <v xml:space="preserve"> </v>
      </c>
      <c r="T192" s="176" t="e">
        <f t="shared" si="133"/>
        <v>#VALUE!</v>
      </c>
      <c r="U192" s="180" t="e">
        <f t="shared" si="134"/>
        <v>#VALUE!</v>
      </c>
      <c r="V192" s="181" t="e">
        <f t="shared" si="135"/>
        <v>#VALUE!</v>
      </c>
      <c r="W192" s="182" t="str">
        <f t="shared" si="136"/>
        <v>donnée(s) manquante(s)</v>
      </c>
      <c r="X192" s="183" t="str">
        <f t="shared" si="137"/>
        <v>donnée(s) manquante(s)</v>
      </c>
      <c r="Y192" s="178" t="str">
        <f t="shared" si="138"/>
        <v xml:space="preserve"> </v>
      </c>
      <c r="Z192" s="178" t="str">
        <f t="shared" si="139"/>
        <v xml:space="preserve"> </v>
      </c>
      <c r="AA192" s="178" t="str">
        <f t="shared" si="140"/>
        <v xml:space="preserve"> </v>
      </c>
      <c r="AB192" s="184" t="str">
        <f t="shared" si="141"/>
        <v xml:space="preserve"> </v>
      </c>
      <c r="AC192" s="184" t="str">
        <f t="shared" si="142"/>
        <v xml:space="preserve"> </v>
      </c>
      <c r="AD192" s="184" t="str">
        <f t="shared" si="123"/>
        <v xml:space="preserve"> </v>
      </c>
      <c r="AE192" s="185" t="e">
        <f t="shared" si="143"/>
        <v>#VALUE!</v>
      </c>
      <c r="AF192" s="185" t="e">
        <f t="shared" si="144"/>
        <v>#VALUE!</v>
      </c>
      <c r="AG192" s="212" t="e">
        <f t="shared" si="145"/>
        <v>#VALUE!</v>
      </c>
      <c r="AH192" s="73" t="e">
        <f t="shared" si="124"/>
        <v>#VALUE!</v>
      </c>
      <c r="AI192" s="74" t="e">
        <f t="shared" si="125"/>
        <v>#VALUE!</v>
      </c>
      <c r="AJ192" s="186" t="e">
        <f t="shared" si="146"/>
        <v>#VALUE!</v>
      </c>
      <c r="AK192" s="186" t="e">
        <f t="shared" si="147"/>
        <v>#VALUE!</v>
      </c>
    </row>
    <row r="193" spans="1:37" x14ac:dyDescent="0.25">
      <c r="A193" s="114" t="s">
        <v>74</v>
      </c>
      <c r="B193" s="197"/>
      <c r="C193" s="102"/>
      <c r="D193" s="103"/>
      <c r="E193" s="103"/>
      <c r="F193" s="104"/>
      <c r="G193" s="105"/>
      <c r="H193" s="198"/>
      <c r="I193" s="106"/>
      <c r="J193" s="106"/>
      <c r="K193" s="106"/>
      <c r="L193" s="107"/>
      <c r="M193" s="176" t="str">
        <f t="shared" si="126"/>
        <v xml:space="preserve"> </v>
      </c>
      <c r="N193" s="177" t="str">
        <f t="shared" si="127"/>
        <v xml:space="preserve"> </v>
      </c>
      <c r="O193" s="177" t="str">
        <f t="shared" si="128"/>
        <v xml:space="preserve"> </v>
      </c>
      <c r="P193" s="177" t="str">
        <f t="shared" si="129"/>
        <v xml:space="preserve"> </v>
      </c>
      <c r="Q193" s="178" t="str">
        <f t="shared" si="130"/>
        <v xml:space="preserve"> </v>
      </c>
      <c r="R193" s="178" t="str">
        <f t="shared" si="131"/>
        <v xml:space="preserve"> </v>
      </c>
      <c r="S193" s="179" t="str">
        <f t="shared" si="132"/>
        <v xml:space="preserve"> </v>
      </c>
      <c r="T193" s="176" t="e">
        <f t="shared" si="133"/>
        <v>#VALUE!</v>
      </c>
      <c r="U193" s="180" t="e">
        <f t="shared" si="134"/>
        <v>#VALUE!</v>
      </c>
      <c r="V193" s="181" t="e">
        <f t="shared" si="135"/>
        <v>#VALUE!</v>
      </c>
      <c r="W193" s="182" t="str">
        <f t="shared" si="136"/>
        <v>donnée(s) manquante(s)</v>
      </c>
      <c r="X193" s="183" t="str">
        <f t="shared" si="137"/>
        <v>donnée(s) manquante(s)</v>
      </c>
      <c r="Y193" s="178" t="str">
        <f t="shared" si="138"/>
        <v xml:space="preserve"> </v>
      </c>
      <c r="Z193" s="178" t="str">
        <f t="shared" si="139"/>
        <v xml:space="preserve"> </v>
      </c>
      <c r="AA193" s="178" t="str">
        <f t="shared" si="140"/>
        <v xml:space="preserve"> </v>
      </c>
      <c r="AB193" s="184" t="str">
        <f t="shared" si="141"/>
        <v xml:space="preserve"> </v>
      </c>
      <c r="AC193" s="184" t="str">
        <f t="shared" si="142"/>
        <v xml:space="preserve"> </v>
      </c>
      <c r="AD193" s="184" t="str">
        <f t="shared" si="123"/>
        <v xml:space="preserve"> </v>
      </c>
      <c r="AE193" s="185" t="e">
        <f t="shared" si="143"/>
        <v>#VALUE!</v>
      </c>
      <c r="AF193" s="185" t="e">
        <f t="shared" si="144"/>
        <v>#VALUE!</v>
      </c>
      <c r="AG193" s="212" t="e">
        <f t="shared" si="145"/>
        <v>#VALUE!</v>
      </c>
      <c r="AH193" s="73" t="e">
        <f t="shared" si="124"/>
        <v>#VALUE!</v>
      </c>
      <c r="AI193" s="74" t="e">
        <f t="shared" si="125"/>
        <v>#VALUE!</v>
      </c>
      <c r="AJ193" s="186" t="e">
        <f t="shared" si="146"/>
        <v>#VALUE!</v>
      </c>
      <c r="AK193" s="186" t="e">
        <f t="shared" si="147"/>
        <v>#VALUE!</v>
      </c>
    </row>
    <row r="194" spans="1:37" x14ac:dyDescent="0.25">
      <c r="A194" s="114" t="s">
        <v>74</v>
      </c>
      <c r="B194" s="197"/>
      <c r="C194" s="102"/>
      <c r="D194" s="103"/>
      <c r="E194" s="103"/>
      <c r="F194" s="104"/>
      <c r="G194" s="105"/>
      <c r="H194" s="198"/>
      <c r="I194" s="106"/>
      <c r="J194" s="106"/>
      <c r="K194" s="106"/>
      <c r="L194" s="107"/>
      <c r="M194" s="176" t="str">
        <f t="shared" si="126"/>
        <v xml:space="preserve"> </v>
      </c>
      <c r="N194" s="177" t="str">
        <f t="shared" si="127"/>
        <v xml:space="preserve"> </v>
      </c>
      <c r="O194" s="177" t="str">
        <f t="shared" si="128"/>
        <v xml:space="preserve"> </v>
      </c>
      <c r="P194" s="177" t="str">
        <f t="shared" si="129"/>
        <v xml:space="preserve"> </v>
      </c>
      <c r="Q194" s="178" t="str">
        <f t="shared" si="130"/>
        <v xml:space="preserve"> </v>
      </c>
      <c r="R194" s="178" t="str">
        <f t="shared" si="131"/>
        <v xml:space="preserve"> </v>
      </c>
      <c r="S194" s="179" t="str">
        <f t="shared" si="132"/>
        <v xml:space="preserve"> </v>
      </c>
      <c r="T194" s="176" t="e">
        <f t="shared" si="133"/>
        <v>#VALUE!</v>
      </c>
      <c r="U194" s="180" t="e">
        <f t="shared" si="134"/>
        <v>#VALUE!</v>
      </c>
      <c r="V194" s="181" t="e">
        <f t="shared" si="135"/>
        <v>#VALUE!</v>
      </c>
      <c r="W194" s="182" t="str">
        <f t="shared" si="136"/>
        <v>donnée(s) manquante(s)</v>
      </c>
      <c r="X194" s="183" t="str">
        <f t="shared" si="137"/>
        <v>donnée(s) manquante(s)</v>
      </c>
      <c r="Y194" s="178" t="str">
        <f t="shared" si="138"/>
        <v xml:space="preserve"> </v>
      </c>
      <c r="Z194" s="178" t="str">
        <f t="shared" si="139"/>
        <v xml:space="preserve"> </v>
      </c>
      <c r="AA194" s="178" t="str">
        <f t="shared" si="140"/>
        <v xml:space="preserve"> </v>
      </c>
      <c r="AB194" s="184" t="str">
        <f t="shared" si="141"/>
        <v xml:space="preserve"> </v>
      </c>
      <c r="AC194" s="184" t="str">
        <f t="shared" si="142"/>
        <v xml:space="preserve"> </v>
      </c>
      <c r="AD194" s="184" t="str">
        <f t="shared" si="123"/>
        <v xml:space="preserve"> </v>
      </c>
      <c r="AE194" s="185" t="e">
        <f t="shared" si="143"/>
        <v>#VALUE!</v>
      </c>
      <c r="AF194" s="185" t="e">
        <f t="shared" si="144"/>
        <v>#VALUE!</v>
      </c>
      <c r="AG194" s="212" t="e">
        <f t="shared" si="145"/>
        <v>#VALUE!</v>
      </c>
      <c r="AH194" s="73" t="e">
        <f t="shared" si="124"/>
        <v>#VALUE!</v>
      </c>
      <c r="AI194" s="74" t="e">
        <f t="shared" si="125"/>
        <v>#VALUE!</v>
      </c>
      <c r="AJ194" s="186" t="e">
        <f t="shared" si="146"/>
        <v>#VALUE!</v>
      </c>
      <c r="AK194" s="186" t="e">
        <f t="shared" si="147"/>
        <v>#VALUE!</v>
      </c>
    </row>
    <row r="195" spans="1:37" x14ac:dyDescent="0.25">
      <c r="A195" s="114" t="s">
        <v>74</v>
      </c>
      <c r="B195" s="197"/>
      <c r="C195" s="102"/>
      <c r="D195" s="103"/>
      <c r="E195" s="103"/>
      <c r="F195" s="104"/>
      <c r="G195" s="105"/>
      <c r="H195" s="198"/>
      <c r="I195" s="106"/>
      <c r="J195" s="106"/>
      <c r="K195" s="106"/>
      <c r="L195" s="107"/>
      <c r="M195" s="176" t="str">
        <f t="shared" si="126"/>
        <v xml:space="preserve"> </v>
      </c>
      <c r="N195" s="177" t="str">
        <f t="shared" si="127"/>
        <v xml:space="preserve"> </v>
      </c>
      <c r="O195" s="177" t="str">
        <f t="shared" si="128"/>
        <v xml:space="preserve"> </v>
      </c>
      <c r="P195" s="177" t="str">
        <f t="shared" si="129"/>
        <v xml:space="preserve"> </v>
      </c>
      <c r="Q195" s="178" t="str">
        <f t="shared" si="130"/>
        <v xml:space="preserve"> </v>
      </c>
      <c r="R195" s="178" t="str">
        <f t="shared" si="131"/>
        <v xml:space="preserve"> </v>
      </c>
      <c r="S195" s="179" t="str">
        <f t="shared" si="132"/>
        <v xml:space="preserve"> </v>
      </c>
      <c r="T195" s="176" t="e">
        <f t="shared" si="133"/>
        <v>#VALUE!</v>
      </c>
      <c r="U195" s="180" t="e">
        <f t="shared" si="134"/>
        <v>#VALUE!</v>
      </c>
      <c r="V195" s="181" t="e">
        <f t="shared" si="135"/>
        <v>#VALUE!</v>
      </c>
      <c r="W195" s="182" t="str">
        <f t="shared" si="136"/>
        <v>donnée(s) manquante(s)</v>
      </c>
      <c r="X195" s="183" t="str">
        <f t="shared" si="137"/>
        <v>donnée(s) manquante(s)</v>
      </c>
      <c r="Y195" s="178" t="str">
        <f t="shared" si="138"/>
        <v xml:space="preserve"> </v>
      </c>
      <c r="Z195" s="178" t="str">
        <f t="shared" si="139"/>
        <v xml:space="preserve"> </v>
      </c>
      <c r="AA195" s="178" t="str">
        <f t="shared" si="140"/>
        <v xml:space="preserve"> </v>
      </c>
      <c r="AB195" s="184" t="str">
        <f t="shared" si="141"/>
        <v xml:space="preserve"> </v>
      </c>
      <c r="AC195" s="184" t="str">
        <f t="shared" si="142"/>
        <v xml:space="preserve"> </v>
      </c>
      <c r="AD195" s="184" t="str">
        <f t="shared" si="123"/>
        <v xml:space="preserve"> </v>
      </c>
      <c r="AE195" s="185" t="e">
        <f t="shared" si="143"/>
        <v>#VALUE!</v>
      </c>
      <c r="AF195" s="185" t="e">
        <f t="shared" si="144"/>
        <v>#VALUE!</v>
      </c>
      <c r="AG195" s="212" t="e">
        <f t="shared" si="145"/>
        <v>#VALUE!</v>
      </c>
      <c r="AH195" s="73" t="e">
        <f t="shared" si="124"/>
        <v>#VALUE!</v>
      </c>
      <c r="AI195" s="74" t="e">
        <f t="shared" si="125"/>
        <v>#VALUE!</v>
      </c>
      <c r="AJ195" s="186" t="e">
        <f t="shared" si="146"/>
        <v>#VALUE!</v>
      </c>
      <c r="AK195" s="186" t="e">
        <f t="shared" si="147"/>
        <v>#VALUE!</v>
      </c>
    </row>
    <row r="196" spans="1:37" x14ac:dyDescent="0.25">
      <c r="A196" s="114" t="s">
        <v>74</v>
      </c>
      <c r="B196" s="197"/>
      <c r="C196" s="102"/>
      <c r="D196" s="103"/>
      <c r="E196" s="103"/>
      <c r="F196" s="104"/>
      <c r="G196" s="105"/>
      <c r="H196" s="198"/>
      <c r="I196" s="106"/>
      <c r="J196" s="106"/>
      <c r="K196" s="106"/>
      <c r="L196" s="107"/>
      <c r="M196" s="176" t="str">
        <f t="shared" si="126"/>
        <v xml:space="preserve"> </v>
      </c>
      <c r="N196" s="177" t="str">
        <f t="shared" si="127"/>
        <v xml:space="preserve"> </v>
      </c>
      <c r="O196" s="177" t="str">
        <f t="shared" si="128"/>
        <v xml:space="preserve"> </v>
      </c>
      <c r="P196" s="177" t="str">
        <f t="shared" si="129"/>
        <v xml:space="preserve"> </v>
      </c>
      <c r="Q196" s="178" t="str">
        <f t="shared" si="130"/>
        <v xml:space="preserve"> </v>
      </c>
      <c r="R196" s="178" t="str">
        <f t="shared" si="131"/>
        <v xml:space="preserve"> </v>
      </c>
      <c r="S196" s="179" t="str">
        <f t="shared" si="132"/>
        <v xml:space="preserve"> </v>
      </c>
      <c r="T196" s="176" t="e">
        <f t="shared" si="133"/>
        <v>#VALUE!</v>
      </c>
      <c r="U196" s="180" t="e">
        <f t="shared" si="134"/>
        <v>#VALUE!</v>
      </c>
      <c r="V196" s="181" t="e">
        <f t="shared" si="135"/>
        <v>#VALUE!</v>
      </c>
      <c r="W196" s="182" t="str">
        <f t="shared" si="136"/>
        <v>donnée(s) manquante(s)</v>
      </c>
      <c r="X196" s="183" t="str">
        <f t="shared" si="137"/>
        <v>donnée(s) manquante(s)</v>
      </c>
      <c r="Y196" s="178" t="str">
        <f t="shared" si="138"/>
        <v xml:space="preserve"> </v>
      </c>
      <c r="Z196" s="178" t="str">
        <f t="shared" si="139"/>
        <v xml:space="preserve"> </v>
      </c>
      <c r="AA196" s="178" t="str">
        <f t="shared" si="140"/>
        <v xml:space="preserve"> </v>
      </c>
      <c r="AB196" s="184" t="str">
        <f t="shared" si="141"/>
        <v xml:space="preserve"> </v>
      </c>
      <c r="AC196" s="184" t="str">
        <f t="shared" si="142"/>
        <v xml:space="preserve"> </v>
      </c>
      <c r="AD196" s="184" t="str">
        <f t="shared" ref="AD196:AD259" si="148">IF(ISBLANK(D196)," ",IF(D196&lt;=0.5,0,IF(D196&lt;=2,1,IF(D196&lt;=3.5,2,IF(D196&lt;=5,3,IF(D196&lt;=6,4,IF(D196&lt;=7,5,IF(D196&lt;=8,6,IF(D196&lt;=9,7,IF(D196&lt;=10,8,IF(D196&lt;=11,9,10)))))))))))</f>
        <v xml:space="preserve"> </v>
      </c>
      <c r="AE196" s="185" t="e">
        <f t="shared" si="143"/>
        <v>#VALUE!</v>
      </c>
      <c r="AF196" s="185" t="e">
        <f t="shared" si="144"/>
        <v>#VALUE!</v>
      </c>
      <c r="AG196" s="212" t="e">
        <f t="shared" si="145"/>
        <v>#VALUE!</v>
      </c>
      <c r="AH196" s="73" t="e">
        <f t="shared" ref="AH196:AH259" si="149">IF(AND(B196="NO",OR(ISBLANK(C196),ISBLANK(D196),ISBLANK(E196),ISBLANK(G196),ISBLANK(J196),ISBLANK(K196),ISBLANK(L196), ISBLANK(H196))),"missing data", IF(AND(B196="YES",ISBLANK(C196),ISBLANK(D196),ISBLANK(E196),ISBLANK(G196),ISBLANK(J196),ISBLANK(K196),ISBLANK(L196),ISBLANK(H196)), "Nutriscore_A", IF(AND(B196="YES",OR(C196&lt;&gt;"",D196&lt;&gt;"",E196&lt;&gt;"",G196&lt;&gt;"",J196&lt;&gt;"",K196&lt;&gt;"",L196&lt;&gt;"",H196&lt;&gt;"",)),"ERROR", IF(AG196&lt;=2,"Nutriscore_B", IF(AG196&lt;=6,"Nutriscore_C", IF(AG196&lt;=9,"Nutriscore_D","Nutriscore_E"))))))</f>
        <v>#VALUE!</v>
      </c>
      <c r="AI196" s="74" t="e">
        <f t="shared" ref="AI196:AI259" si="150">IF(AH196="missing data","missing data",IF(AH196="ERROR","ERROR",IF(AH196="Nutriscore_A","dark green",IF(AH196="Nutriscore_B","green",IF(AH196="Nutriscore_C","yellow",IF(AH196="Nutriscore_D","orange","dark orange"))))))</f>
        <v>#VALUE!</v>
      </c>
      <c r="AJ196" s="186" t="e">
        <f t="shared" si="146"/>
        <v>#VALUE!</v>
      </c>
      <c r="AK196" s="186" t="e">
        <f t="shared" si="147"/>
        <v>#VALUE!</v>
      </c>
    </row>
    <row r="197" spans="1:37" x14ac:dyDescent="0.25">
      <c r="A197" s="114" t="s">
        <v>74</v>
      </c>
      <c r="B197" s="197"/>
      <c r="C197" s="102"/>
      <c r="D197" s="103"/>
      <c r="E197" s="103"/>
      <c r="F197" s="104"/>
      <c r="G197" s="105"/>
      <c r="H197" s="198"/>
      <c r="I197" s="106"/>
      <c r="J197" s="106"/>
      <c r="K197" s="106"/>
      <c r="L197" s="107"/>
      <c r="M197" s="176" t="str">
        <f t="shared" si="126"/>
        <v xml:space="preserve"> </v>
      </c>
      <c r="N197" s="177" t="str">
        <f t="shared" si="127"/>
        <v xml:space="preserve"> </v>
      </c>
      <c r="O197" s="177" t="str">
        <f t="shared" si="128"/>
        <v xml:space="preserve"> </v>
      </c>
      <c r="P197" s="177" t="str">
        <f t="shared" si="129"/>
        <v xml:space="preserve"> </v>
      </c>
      <c r="Q197" s="178" t="str">
        <f t="shared" si="130"/>
        <v xml:space="preserve"> </v>
      </c>
      <c r="R197" s="178" t="str">
        <f t="shared" si="131"/>
        <v xml:space="preserve"> </v>
      </c>
      <c r="S197" s="179" t="str">
        <f t="shared" si="132"/>
        <v xml:space="preserve"> </v>
      </c>
      <c r="T197" s="176" t="e">
        <f t="shared" si="133"/>
        <v>#VALUE!</v>
      </c>
      <c r="U197" s="180" t="e">
        <f t="shared" si="134"/>
        <v>#VALUE!</v>
      </c>
      <c r="V197" s="181" t="e">
        <f t="shared" si="135"/>
        <v>#VALUE!</v>
      </c>
      <c r="W197" s="182" t="str">
        <f t="shared" si="136"/>
        <v>donnée(s) manquante(s)</v>
      </c>
      <c r="X197" s="183" t="str">
        <f t="shared" si="137"/>
        <v>donnée(s) manquante(s)</v>
      </c>
      <c r="Y197" s="178" t="str">
        <f t="shared" si="138"/>
        <v xml:space="preserve"> </v>
      </c>
      <c r="Z197" s="178" t="str">
        <f t="shared" si="139"/>
        <v xml:space="preserve"> </v>
      </c>
      <c r="AA197" s="178" t="str">
        <f t="shared" si="140"/>
        <v xml:space="preserve"> </v>
      </c>
      <c r="AB197" s="184" t="str">
        <f t="shared" si="141"/>
        <v xml:space="preserve"> </v>
      </c>
      <c r="AC197" s="184" t="str">
        <f t="shared" si="142"/>
        <v xml:space="preserve"> </v>
      </c>
      <c r="AD197" s="184" t="str">
        <f t="shared" si="148"/>
        <v xml:space="preserve"> </v>
      </c>
      <c r="AE197" s="185" t="e">
        <f t="shared" si="143"/>
        <v>#VALUE!</v>
      </c>
      <c r="AF197" s="185" t="e">
        <f t="shared" si="144"/>
        <v>#VALUE!</v>
      </c>
      <c r="AG197" s="212" t="e">
        <f t="shared" si="145"/>
        <v>#VALUE!</v>
      </c>
      <c r="AH197" s="73" t="e">
        <f t="shared" si="149"/>
        <v>#VALUE!</v>
      </c>
      <c r="AI197" s="74" t="e">
        <f t="shared" si="150"/>
        <v>#VALUE!</v>
      </c>
      <c r="AJ197" s="186" t="e">
        <f t="shared" si="146"/>
        <v>#VALUE!</v>
      </c>
      <c r="AK197" s="186" t="e">
        <f t="shared" si="147"/>
        <v>#VALUE!</v>
      </c>
    </row>
    <row r="198" spans="1:37" x14ac:dyDescent="0.25">
      <c r="A198" s="114" t="s">
        <v>74</v>
      </c>
      <c r="B198" s="197"/>
      <c r="C198" s="102"/>
      <c r="D198" s="103"/>
      <c r="E198" s="103"/>
      <c r="F198" s="104"/>
      <c r="G198" s="105"/>
      <c r="H198" s="198"/>
      <c r="I198" s="106"/>
      <c r="J198" s="106"/>
      <c r="K198" s="106"/>
      <c r="L198" s="107"/>
      <c r="M198" s="176" t="str">
        <f t="shared" si="126"/>
        <v xml:space="preserve"> </v>
      </c>
      <c r="N198" s="177" t="str">
        <f t="shared" si="127"/>
        <v xml:space="preserve"> </v>
      </c>
      <c r="O198" s="177" t="str">
        <f t="shared" si="128"/>
        <v xml:space="preserve"> </v>
      </c>
      <c r="P198" s="177" t="str">
        <f t="shared" si="129"/>
        <v xml:space="preserve"> </v>
      </c>
      <c r="Q198" s="178" t="str">
        <f t="shared" si="130"/>
        <v xml:space="preserve"> </v>
      </c>
      <c r="R198" s="178" t="str">
        <f t="shared" si="131"/>
        <v xml:space="preserve"> </v>
      </c>
      <c r="S198" s="179" t="str">
        <f t="shared" si="132"/>
        <v xml:space="preserve"> </v>
      </c>
      <c r="T198" s="176" t="e">
        <f t="shared" si="133"/>
        <v>#VALUE!</v>
      </c>
      <c r="U198" s="180" t="e">
        <f t="shared" si="134"/>
        <v>#VALUE!</v>
      </c>
      <c r="V198" s="181" t="e">
        <f t="shared" si="135"/>
        <v>#VALUE!</v>
      </c>
      <c r="W198" s="182" t="str">
        <f t="shared" si="136"/>
        <v>donnée(s) manquante(s)</v>
      </c>
      <c r="X198" s="183" t="str">
        <f t="shared" si="137"/>
        <v>donnée(s) manquante(s)</v>
      </c>
      <c r="Y198" s="178" t="str">
        <f t="shared" si="138"/>
        <v xml:space="preserve"> </v>
      </c>
      <c r="Z198" s="178" t="str">
        <f t="shared" si="139"/>
        <v xml:space="preserve"> </v>
      </c>
      <c r="AA198" s="178" t="str">
        <f t="shared" si="140"/>
        <v xml:space="preserve"> </v>
      </c>
      <c r="AB198" s="184" t="str">
        <f t="shared" si="141"/>
        <v xml:space="preserve"> </v>
      </c>
      <c r="AC198" s="184" t="str">
        <f t="shared" si="142"/>
        <v xml:space="preserve"> </v>
      </c>
      <c r="AD198" s="184" t="str">
        <f t="shared" si="148"/>
        <v xml:space="preserve"> </v>
      </c>
      <c r="AE198" s="185" t="e">
        <f t="shared" si="143"/>
        <v>#VALUE!</v>
      </c>
      <c r="AF198" s="185" t="e">
        <f t="shared" si="144"/>
        <v>#VALUE!</v>
      </c>
      <c r="AG198" s="212" t="e">
        <f t="shared" si="145"/>
        <v>#VALUE!</v>
      </c>
      <c r="AH198" s="73" t="e">
        <f t="shared" si="149"/>
        <v>#VALUE!</v>
      </c>
      <c r="AI198" s="74" t="e">
        <f t="shared" si="150"/>
        <v>#VALUE!</v>
      </c>
      <c r="AJ198" s="186" t="e">
        <f t="shared" si="146"/>
        <v>#VALUE!</v>
      </c>
      <c r="AK198" s="186" t="e">
        <f t="shared" si="147"/>
        <v>#VALUE!</v>
      </c>
    </row>
    <row r="199" spans="1:37" x14ac:dyDescent="0.25">
      <c r="A199" s="114" t="s">
        <v>74</v>
      </c>
      <c r="B199" s="197"/>
      <c r="C199" s="102"/>
      <c r="D199" s="103"/>
      <c r="E199" s="103"/>
      <c r="F199" s="104"/>
      <c r="G199" s="105"/>
      <c r="H199" s="198"/>
      <c r="I199" s="106"/>
      <c r="J199" s="106"/>
      <c r="K199" s="106"/>
      <c r="L199" s="107"/>
      <c r="M199" s="176" t="str">
        <f t="shared" si="126"/>
        <v xml:space="preserve"> </v>
      </c>
      <c r="N199" s="177" t="str">
        <f t="shared" si="127"/>
        <v xml:space="preserve"> </v>
      </c>
      <c r="O199" s="177" t="str">
        <f t="shared" si="128"/>
        <v xml:space="preserve"> </v>
      </c>
      <c r="P199" s="177" t="str">
        <f t="shared" si="129"/>
        <v xml:space="preserve"> </v>
      </c>
      <c r="Q199" s="178" t="str">
        <f t="shared" si="130"/>
        <v xml:space="preserve"> </v>
      </c>
      <c r="R199" s="178" t="str">
        <f t="shared" si="131"/>
        <v xml:space="preserve"> </v>
      </c>
      <c r="S199" s="179" t="str">
        <f t="shared" si="132"/>
        <v xml:space="preserve"> </v>
      </c>
      <c r="T199" s="176" t="e">
        <f t="shared" si="133"/>
        <v>#VALUE!</v>
      </c>
      <c r="U199" s="180" t="e">
        <f t="shared" si="134"/>
        <v>#VALUE!</v>
      </c>
      <c r="V199" s="181" t="e">
        <f t="shared" si="135"/>
        <v>#VALUE!</v>
      </c>
      <c r="W199" s="182" t="str">
        <f t="shared" si="136"/>
        <v>donnée(s) manquante(s)</v>
      </c>
      <c r="X199" s="183" t="str">
        <f t="shared" si="137"/>
        <v>donnée(s) manquante(s)</v>
      </c>
      <c r="Y199" s="178" t="str">
        <f t="shared" si="138"/>
        <v xml:space="preserve"> </v>
      </c>
      <c r="Z199" s="178" t="str">
        <f t="shared" si="139"/>
        <v xml:space="preserve"> </v>
      </c>
      <c r="AA199" s="178" t="str">
        <f t="shared" si="140"/>
        <v xml:space="preserve"> </v>
      </c>
      <c r="AB199" s="184" t="str">
        <f t="shared" si="141"/>
        <v xml:space="preserve"> </v>
      </c>
      <c r="AC199" s="184" t="str">
        <f t="shared" si="142"/>
        <v xml:space="preserve"> </v>
      </c>
      <c r="AD199" s="184" t="str">
        <f t="shared" si="148"/>
        <v xml:space="preserve"> </v>
      </c>
      <c r="AE199" s="185" t="e">
        <f t="shared" si="143"/>
        <v>#VALUE!</v>
      </c>
      <c r="AF199" s="185" t="e">
        <f t="shared" si="144"/>
        <v>#VALUE!</v>
      </c>
      <c r="AG199" s="212" t="e">
        <f t="shared" si="145"/>
        <v>#VALUE!</v>
      </c>
      <c r="AH199" s="73" t="e">
        <f t="shared" si="149"/>
        <v>#VALUE!</v>
      </c>
      <c r="AI199" s="74" t="e">
        <f t="shared" si="150"/>
        <v>#VALUE!</v>
      </c>
      <c r="AJ199" s="186" t="e">
        <f t="shared" si="146"/>
        <v>#VALUE!</v>
      </c>
      <c r="AK199" s="186" t="e">
        <f t="shared" si="147"/>
        <v>#VALUE!</v>
      </c>
    </row>
    <row r="200" spans="1:37" x14ac:dyDescent="0.25">
      <c r="A200" s="114" t="s">
        <v>74</v>
      </c>
      <c r="B200" s="197"/>
      <c r="C200" s="102"/>
      <c r="D200" s="103"/>
      <c r="E200" s="103"/>
      <c r="F200" s="104"/>
      <c r="G200" s="105"/>
      <c r="H200" s="198"/>
      <c r="I200" s="106"/>
      <c r="J200" s="106"/>
      <c r="K200" s="106"/>
      <c r="L200" s="107"/>
      <c r="M200" s="176" t="str">
        <f t="shared" si="126"/>
        <v xml:space="preserve"> </v>
      </c>
      <c r="N200" s="177" t="str">
        <f t="shared" si="127"/>
        <v xml:space="preserve"> </v>
      </c>
      <c r="O200" s="177" t="str">
        <f t="shared" si="128"/>
        <v xml:space="preserve"> </v>
      </c>
      <c r="P200" s="177" t="str">
        <f t="shared" si="129"/>
        <v xml:space="preserve"> </v>
      </c>
      <c r="Q200" s="178" t="str">
        <f t="shared" si="130"/>
        <v xml:space="preserve"> </v>
      </c>
      <c r="R200" s="178" t="str">
        <f t="shared" si="131"/>
        <v xml:space="preserve"> </v>
      </c>
      <c r="S200" s="179" t="str">
        <f t="shared" si="132"/>
        <v xml:space="preserve"> </v>
      </c>
      <c r="T200" s="176" t="e">
        <f t="shared" si="133"/>
        <v>#VALUE!</v>
      </c>
      <c r="U200" s="180" t="e">
        <f t="shared" si="134"/>
        <v>#VALUE!</v>
      </c>
      <c r="V200" s="181" t="e">
        <f t="shared" si="135"/>
        <v>#VALUE!</v>
      </c>
      <c r="W200" s="182" t="str">
        <f t="shared" si="136"/>
        <v>donnée(s) manquante(s)</v>
      </c>
      <c r="X200" s="183" t="str">
        <f t="shared" si="137"/>
        <v>donnée(s) manquante(s)</v>
      </c>
      <c r="Y200" s="178" t="str">
        <f t="shared" si="138"/>
        <v xml:space="preserve"> </v>
      </c>
      <c r="Z200" s="178" t="str">
        <f t="shared" si="139"/>
        <v xml:space="preserve"> </v>
      </c>
      <c r="AA200" s="178" t="str">
        <f t="shared" si="140"/>
        <v xml:space="preserve"> </v>
      </c>
      <c r="AB200" s="184" t="str">
        <f t="shared" si="141"/>
        <v xml:space="preserve"> </v>
      </c>
      <c r="AC200" s="184" t="str">
        <f t="shared" si="142"/>
        <v xml:space="preserve"> </v>
      </c>
      <c r="AD200" s="184" t="str">
        <f t="shared" si="148"/>
        <v xml:space="preserve"> </v>
      </c>
      <c r="AE200" s="185" t="e">
        <f t="shared" si="143"/>
        <v>#VALUE!</v>
      </c>
      <c r="AF200" s="185" t="e">
        <f t="shared" si="144"/>
        <v>#VALUE!</v>
      </c>
      <c r="AG200" s="212" t="e">
        <f t="shared" si="145"/>
        <v>#VALUE!</v>
      </c>
      <c r="AH200" s="73" t="e">
        <f t="shared" si="149"/>
        <v>#VALUE!</v>
      </c>
      <c r="AI200" s="74" t="e">
        <f t="shared" si="150"/>
        <v>#VALUE!</v>
      </c>
      <c r="AJ200" s="186" t="e">
        <f t="shared" si="146"/>
        <v>#VALUE!</v>
      </c>
      <c r="AK200" s="186" t="e">
        <f t="shared" si="147"/>
        <v>#VALUE!</v>
      </c>
    </row>
    <row r="201" spans="1:37" x14ac:dyDescent="0.25">
      <c r="A201" s="114" t="s">
        <v>74</v>
      </c>
      <c r="B201" s="197"/>
      <c r="C201" s="102"/>
      <c r="D201" s="103"/>
      <c r="E201" s="103"/>
      <c r="F201" s="104"/>
      <c r="G201" s="105"/>
      <c r="H201" s="198"/>
      <c r="I201" s="106"/>
      <c r="J201" s="106"/>
      <c r="K201" s="106"/>
      <c r="L201" s="107"/>
      <c r="M201" s="176" t="str">
        <f t="shared" si="126"/>
        <v xml:space="preserve"> </v>
      </c>
      <c r="N201" s="177" t="str">
        <f t="shared" si="127"/>
        <v xml:space="preserve"> </v>
      </c>
      <c r="O201" s="177" t="str">
        <f t="shared" si="128"/>
        <v xml:space="preserve"> </v>
      </c>
      <c r="P201" s="177" t="str">
        <f t="shared" si="129"/>
        <v xml:space="preserve"> </v>
      </c>
      <c r="Q201" s="178" t="str">
        <f t="shared" si="130"/>
        <v xml:space="preserve"> </v>
      </c>
      <c r="R201" s="178" t="str">
        <f t="shared" si="131"/>
        <v xml:space="preserve"> </v>
      </c>
      <c r="S201" s="179" t="str">
        <f t="shared" si="132"/>
        <v xml:space="preserve"> </v>
      </c>
      <c r="T201" s="176" t="e">
        <f t="shared" si="133"/>
        <v>#VALUE!</v>
      </c>
      <c r="U201" s="180" t="e">
        <f t="shared" si="134"/>
        <v>#VALUE!</v>
      </c>
      <c r="V201" s="181" t="e">
        <f t="shared" si="135"/>
        <v>#VALUE!</v>
      </c>
      <c r="W201" s="182" t="str">
        <f t="shared" si="136"/>
        <v>donnée(s) manquante(s)</v>
      </c>
      <c r="X201" s="183" t="str">
        <f t="shared" si="137"/>
        <v>donnée(s) manquante(s)</v>
      </c>
      <c r="Y201" s="178" t="str">
        <f t="shared" si="138"/>
        <v xml:space="preserve"> </v>
      </c>
      <c r="Z201" s="178" t="str">
        <f t="shared" si="139"/>
        <v xml:space="preserve"> </v>
      </c>
      <c r="AA201" s="178" t="str">
        <f t="shared" si="140"/>
        <v xml:space="preserve"> </v>
      </c>
      <c r="AB201" s="184" t="str">
        <f t="shared" si="141"/>
        <v xml:space="preserve"> </v>
      </c>
      <c r="AC201" s="184" t="str">
        <f t="shared" si="142"/>
        <v xml:space="preserve"> </v>
      </c>
      <c r="AD201" s="184" t="str">
        <f t="shared" si="148"/>
        <v xml:space="preserve"> </v>
      </c>
      <c r="AE201" s="185" t="e">
        <f t="shared" si="143"/>
        <v>#VALUE!</v>
      </c>
      <c r="AF201" s="185" t="e">
        <f t="shared" si="144"/>
        <v>#VALUE!</v>
      </c>
      <c r="AG201" s="212" t="e">
        <f t="shared" si="145"/>
        <v>#VALUE!</v>
      </c>
      <c r="AH201" s="73" t="e">
        <f t="shared" si="149"/>
        <v>#VALUE!</v>
      </c>
      <c r="AI201" s="74" t="e">
        <f t="shared" si="150"/>
        <v>#VALUE!</v>
      </c>
      <c r="AJ201" s="186" t="e">
        <f t="shared" si="146"/>
        <v>#VALUE!</v>
      </c>
      <c r="AK201" s="186" t="e">
        <f t="shared" si="147"/>
        <v>#VALUE!</v>
      </c>
    </row>
    <row r="202" spans="1:37" x14ac:dyDescent="0.25">
      <c r="A202" s="114" t="s">
        <v>74</v>
      </c>
      <c r="B202" s="197"/>
      <c r="C202" s="102"/>
      <c r="D202" s="103"/>
      <c r="E202" s="103"/>
      <c r="F202" s="104"/>
      <c r="G202" s="105"/>
      <c r="H202" s="198"/>
      <c r="I202" s="106"/>
      <c r="J202" s="106"/>
      <c r="K202" s="106"/>
      <c r="L202" s="107"/>
      <c r="M202" s="176" t="str">
        <f t="shared" si="126"/>
        <v xml:space="preserve"> </v>
      </c>
      <c r="N202" s="177" t="str">
        <f t="shared" si="127"/>
        <v xml:space="preserve"> </v>
      </c>
      <c r="O202" s="177" t="str">
        <f t="shared" si="128"/>
        <v xml:space="preserve"> </v>
      </c>
      <c r="P202" s="177" t="str">
        <f t="shared" si="129"/>
        <v xml:space="preserve"> </v>
      </c>
      <c r="Q202" s="178" t="str">
        <f t="shared" si="130"/>
        <v xml:space="preserve"> </v>
      </c>
      <c r="R202" s="178" t="str">
        <f t="shared" si="131"/>
        <v xml:space="preserve"> </v>
      </c>
      <c r="S202" s="179" t="str">
        <f t="shared" si="132"/>
        <v xml:space="preserve"> </v>
      </c>
      <c r="T202" s="176" t="e">
        <f t="shared" si="133"/>
        <v>#VALUE!</v>
      </c>
      <c r="U202" s="180" t="e">
        <f t="shared" si="134"/>
        <v>#VALUE!</v>
      </c>
      <c r="V202" s="181" t="e">
        <f t="shared" si="135"/>
        <v>#VALUE!</v>
      </c>
      <c r="W202" s="182" t="str">
        <f t="shared" si="136"/>
        <v>donnée(s) manquante(s)</v>
      </c>
      <c r="X202" s="183" t="str">
        <f t="shared" si="137"/>
        <v>donnée(s) manquante(s)</v>
      </c>
      <c r="Y202" s="178" t="str">
        <f t="shared" si="138"/>
        <v xml:space="preserve"> </v>
      </c>
      <c r="Z202" s="178" t="str">
        <f t="shared" si="139"/>
        <v xml:space="preserve"> </v>
      </c>
      <c r="AA202" s="178" t="str">
        <f t="shared" si="140"/>
        <v xml:space="preserve"> </v>
      </c>
      <c r="AB202" s="184" t="str">
        <f t="shared" si="141"/>
        <v xml:space="preserve"> </v>
      </c>
      <c r="AC202" s="184" t="str">
        <f t="shared" si="142"/>
        <v xml:space="preserve"> </v>
      </c>
      <c r="AD202" s="184" t="str">
        <f t="shared" si="148"/>
        <v xml:space="preserve"> </v>
      </c>
      <c r="AE202" s="185" t="e">
        <f t="shared" si="143"/>
        <v>#VALUE!</v>
      </c>
      <c r="AF202" s="185" t="e">
        <f t="shared" si="144"/>
        <v>#VALUE!</v>
      </c>
      <c r="AG202" s="212" t="e">
        <f t="shared" si="145"/>
        <v>#VALUE!</v>
      </c>
      <c r="AH202" s="73" t="e">
        <f t="shared" si="149"/>
        <v>#VALUE!</v>
      </c>
      <c r="AI202" s="74" t="e">
        <f t="shared" si="150"/>
        <v>#VALUE!</v>
      </c>
      <c r="AJ202" s="186" t="e">
        <f t="shared" si="146"/>
        <v>#VALUE!</v>
      </c>
      <c r="AK202" s="186" t="e">
        <f t="shared" si="147"/>
        <v>#VALUE!</v>
      </c>
    </row>
    <row r="203" spans="1:37" x14ac:dyDescent="0.25">
      <c r="A203" s="114" t="s">
        <v>74</v>
      </c>
      <c r="B203" s="197"/>
      <c r="C203" s="102"/>
      <c r="D203" s="103"/>
      <c r="E203" s="103"/>
      <c r="F203" s="104"/>
      <c r="G203" s="105"/>
      <c r="H203" s="198"/>
      <c r="I203" s="106"/>
      <c r="J203" s="106"/>
      <c r="K203" s="106"/>
      <c r="L203" s="107"/>
      <c r="M203" s="176" t="str">
        <f t="shared" si="126"/>
        <v xml:space="preserve"> </v>
      </c>
      <c r="N203" s="177" t="str">
        <f t="shared" si="127"/>
        <v xml:space="preserve"> </v>
      </c>
      <c r="O203" s="177" t="str">
        <f t="shared" si="128"/>
        <v xml:space="preserve"> </v>
      </c>
      <c r="P203" s="177" t="str">
        <f t="shared" si="129"/>
        <v xml:space="preserve"> </v>
      </c>
      <c r="Q203" s="178" t="str">
        <f t="shared" si="130"/>
        <v xml:space="preserve"> </v>
      </c>
      <c r="R203" s="178" t="str">
        <f t="shared" si="131"/>
        <v xml:space="preserve"> </v>
      </c>
      <c r="S203" s="179" t="str">
        <f t="shared" si="132"/>
        <v xml:space="preserve"> </v>
      </c>
      <c r="T203" s="176" t="e">
        <f t="shared" si="133"/>
        <v>#VALUE!</v>
      </c>
      <c r="U203" s="180" t="e">
        <f t="shared" si="134"/>
        <v>#VALUE!</v>
      </c>
      <c r="V203" s="181" t="e">
        <f t="shared" si="135"/>
        <v>#VALUE!</v>
      </c>
      <c r="W203" s="182" t="str">
        <f t="shared" si="136"/>
        <v>donnée(s) manquante(s)</v>
      </c>
      <c r="X203" s="183" t="str">
        <f t="shared" si="137"/>
        <v>donnée(s) manquante(s)</v>
      </c>
      <c r="Y203" s="178" t="str">
        <f t="shared" si="138"/>
        <v xml:space="preserve"> </v>
      </c>
      <c r="Z203" s="178" t="str">
        <f t="shared" si="139"/>
        <v xml:space="preserve"> </v>
      </c>
      <c r="AA203" s="178" t="str">
        <f t="shared" si="140"/>
        <v xml:space="preserve"> </v>
      </c>
      <c r="AB203" s="184" t="str">
        <f t="shared" si="141"/>
        <v xml:space="preserve"> </v>
      </c>
      <c r="AC203" s="184" t="str">
        <f t="shared" si="142"/>
        <v xml:space="preserve"> </v>
      </c>
      <c r="AD203" s="184" t="str">
        <f t="shared" si="148"/>
        <v xml:space="preserve"> </v>
      </c>
      <c r="AE203" s="185" t="e">
        <f t="shared" si="143"/>
        <v>#VALUE!</v>
      </c>
      <c r="AF203" s="185" t="e">
        <f t="shared" si="144"/>
        <v>#VALUE!</v>
      </c>
      <c r="AG203" s="212" t="e">
        <f t="shared" si="145"/>
        <v>#VALUE!</v>
      </c>
      <c r="AH203" s="73" t="e">
        <f t="shared" si="149"/>
        <v>#VALUE!</v>
      </c>
      <c r="AI203" s="74" t="e">
        <f t="shared" si="150"/>
        <v>#VALUE!</v>
      </c>
      <c r="AJ203" s="186" t="e">
        <f t="shared" si="146"/>
        <v>#VALUE!</v>
      </c>
      <c r="AK203" s="186" t="e">
        <f t="shared" si="147"/>
        <v>#VALUE!</v>
      </c>
    </row>
    <row r="204" spans="1:37" x14ac:dyDescent="0.25">
      <c r="A204" s="114" t="s">
        <v>74</v>
      </c>
      <c r="B204" s="197"/>
      <c r="C204" s="102"/>
      <c r="D204" s="103"/>
      <c r="E204" s="103"/>
      <c r="F204" s="104"/>
      <c r="G204" s="105"/>
      <c r="H204" s="198"/>
      <c r="I204" s="106"/>
      <c r="J204" s="106"/>
      <c r="K204" s="106"/>
      <c r="L204" s="107"/>
      <c r="M204" s="176" t="str">
        <f t="shared" si="126"/>
        <v xml:space="preserve"> </v>
      </c>
      <c r="N204" s="177" t="str">
        <f t="shared" si="127"/>
        <v xml:space="preserve"> </v>
      </c>
      <c r="O204" s="177" t="str">
        <f t="shared" si="128"/>
        <v xml:space="preserve"> </v>
      </c>
      <c r="P204" s="177" t="str">
        <f t="shared" si="129"/>
        <v xml:space="preserve"> </v>
      </c>
      <c r="Q204" s="178" t="str">
        <f t="shared" si="130"/>
        <v xml:space="preserve"> </v>
      </c>
      <c r="R204" s="178" t="str">
        <f t="shared" si="131"/>
        <v xml:space="preserve"> </v>
      </c>
      <c r="S204" s="179" t="str">
        <f t="shared" si="132"/>
        <v xml:space="preserve"> </v>
      </c>
      <c r="T204" s="176" t="e">
        <f t="shared" si="133"/>
        <v>#VALUE!</v>
      </c>
      <c r="U204" s="180" t="e">
        <f t="shared" si="134"/>
        <v>#VALUE!</v>
      </c>
      <c r="V204" s="181" t="e">
        <f t="shared" si="135"/>
        <v>#VALUE!</v>
      </c>
      <c r="W204" s="182" t="str">
        <f t="shared" si="136"/>
        <v>donnée(s) manquante(s)</v>
      </c>
      <c r="X204" s="183" t="str">
        <f t="shared" si="137"/>
        <v>donnée(s) manquante(s)</v>
      </c>
      <c r="Y204" s="178" t="str">
        <f t="shared" si="138"/>
        <v xml:space="preserve"> </v>
      </c>
      <c r="Z204" s="178" t="str">
        <f t="shared" si="139"/>
        <v xml:space="preserve"> </v>
      </c>
      <c r="AA204" s="178" t="str">
        <f t="shared" si="140"/>
        <v xml:space="preserve"> </v>
      </c>
      <c r="AB204" s="184" t="str">
        <f t="shared" si="141"/>
        <v xml:space="preserve"> </v>
      </c>
      <c r="AC204" s="184" t="str">
        <f t="shared" si="142"/>
        <v xml:space="preserve"> </v>
      </c>
      <c r="AD204" s="184" t="str">
        <f t="shared" si="148"/>
        <v xml:space="preserve"> </v>
      </c>
      <c r="AE204" s="185" t="e">
        <f t="shared" si="143"/>
        <v>#VALUE!</v>
      </c>
      <c r="AF204" s="185" t="e">
        <f t="shared" si="144"/>
        <v>#VALUE!</v>
      </c>
      <c r="AG204" s="212" t="e">
        <f t="shared" si="145"/>
        <v>#VALUE!</v>
      </c>
      <c r="AH204" s="73" t="e">
        <f t="shared" si="149"/>
        <v>#VALUE!</v>
      </c>
      <c r="AI204" s="74" t="e">
        <f t="shared" si="150"/>
        <v>#VALUE!</v>
      </c>
      <c r="AJ204" s="186" t="e">
        <f t="shared" si="146"/>
        <v>#VALUE!</v>
      </c>
      <c r="AK204" s="186" t="e">
        <f t="shared" si="147"/>
        <v>#VALUE!</v>
      </c>
    </row>
    <row r="205" spans="1:37" x14ac:dyDescent="0.25">
      <c r="A205" s="114" t="s">
        <v>74</v>
      </c>
      <c r="B205" s="197"/>
      <c r="C205" s="102"/>
      <c r="D205" s="103"/>
      <c r="E205" s="103"/>
      <c r="F205" s="104"/>
      <c r="G205" s="105"/>
      <c r="H205" s="198"/>
      <c r="I205" s="106"/>
      <c r="J205" s="106"/>
      <c r="K205" s="106"/>
      <c r="L205" s="107"/>
      <c r="M205" s="176" t="str">
        <f t="shared" si="126"/>
        <v xml:space="preserve"> </v>
      </c>
      <c r="N205" s="177" t="str">
        <f t="shared" si="127"/>
        <v xml:space="preserve"> </v>
      </c>
      <c r="O205" s="177" t="str">
        <f t="shared" si="128"/>
        <v xml:space="preserve"> </v>
      </c>
      <c r="P205" s="177" t="str">
        <f t="shared" si="129"/>
        <v xml:space="preserve"> </v>
      </c>
      <c r="Q205" s="178" t="str">
        <f t="shared" si="130"/>
        <v xml:space="preserve"> </v>
      </c>
      <c r="R205" s="178" t="str">
        <f t="shared" si="131"/>
        <v xml:space="preserve"> </v>
      </c>
      <c r="S205" s="179" t="str">
        <f t="shared" si="132"/>
        <v xml:space="preserve"> </v>
      </c>
      <c r="T205" s="176" t="e">
        <f t="shared" si="133"/>
        <v>#VALUE!</v>
      </c>
      <c r="U205" s="180" t="e">
        <f t="shared" si="134"/>
        <v>#VALUE!</v>
      </c>
      <c r="V205" s="181" t="e">
        <f t="shared" si="135"/>
        <v>#VALUE!</v>
      </c>
      <c r="W205" s="182" t="str">
        <f t="shared" si="136"/>
        <v>donnée(s) manquante(s)</v>
      </c>
      <c r="X205" s="183" t="str">
        <f t="shared" si="137"/>
        <v>donnée(s) manquante(s)</v>
      </c>
      <c r="Y205" s="178" t="str">
        <f t="shared" si="138"/>
        <v xml:space="preserve"> </v>
      </c>
      <c r="Z205" s="178" t="str">
        <f t="shared" si="139"/>
        <v xml:space="preserve"> </v>
      </c>
      <c r="AA205" s="178" t="str">
        <f t="shared" si="140"/>
        <v xml:space="preserve"> </v>
      </c>
      <c r="AB205" s="184" t="str">
        <f t="shared" si="141"/>
        <v xml:space="preserve"> </v>
      </c>
      <c r="AC205" s="184" t="str">
        <f t="shared" si="142"/>
        <v xml:space="preserve"> </v>
      </c>
      <c r="AD205" s="184" t="str">
        <f t="shared" si="148"/>
        <v xml:space="preserve"> </v>
      </c>
      <c r="AE205" s="185" t="e">
        <f t="shared" si="143"/>
        <v>#VALUE!</v>
      </c>
      <c r="AF205" s="185" t="e">
        <f t="shared" si="144"/>
        <v>#VALUE!</v>
      </c>
      <c r="AG205" s="212" t="e">
        <f t="shared" si="145"/>
        <v>#VALUE!</v>
      </c>
      <c r="AH205" s="73" t="e">
        <f t="shared" si="149"/>
        <v>#VALUE!</v>
      </c>
      <c r="AI205" s="74" t="e">
        <f t="shared" si="150"/>
        <v>#VALUE!</v>
      </c>
      <c r="AJ205" s="186" t="e">
        <f t="shared" si="146"/>
        <v>#VALUE!</v>
      </c>
      <c r="AK205" s="186" t="e">
        <f t="shared" si="147"/>
        <v>#VALUE!</v>
      </c>
    </row>
    <row r="206" spans="1:37" x14ac:dyDescent="0.25">
      <c r="A206" s="114" t="s">
        <v>74</v>
      </c>
      <c r="B206" s="197"/>
      <c r="C206" s="102"/>
      <c r="D206" s="103"/>
      <c r="E206" s="103"/>
      <c r="F206" s="104"/>
      <c r="G206" s="105"/>
      <c r="H206" s="198"/>
      <c r="I206" s="106"/>
      <c r="J206" s="106"/>
      <c r="K206" s="106"/>
      <c r="L206" s="107"/>
      <c r="M206" s="176" t="str">
        <f t="shared" si="126"/>
        <v xml:space="preserve"> </v>
      </c>
      <c r="N206" s="177" t="str">
        <f t="shared" si="127"/>
        <v xml:space="preserve"> </v>
      </c>
      <c r="O206" s="177" t="str">
        <f t="shared" si="128"/>
        <v xml:space="preserve"> </v>
      </c>
      <c r="P206" s="177" t="str">
        <f t="shared" si="129"/>
        <v xml:space="preserve"> </v>
      </c>
      <c r="Q206" s="178" t="str">
        <f t="shared" si="130"/>
        <v xml:space="preserve"> </v>
      </c>
      <c r="R206" s="178" t="str">
        <f t="shared" si="131"/>
        <v xml:space="preserve"> </v>
      </c>
      <c r="S206" s="179" t="str">
        <f t="shared" si="132"/>
        <v xml:space="preserve"> </v>
      </c>
      <c r="T206" s="176" t="e">
        <f t="shared" si="133"/>
        <v>#VALUE!</v>
      </c>
      <c r="U206" s="180" t="e">
        <f t="shared" si="134"/>
        <v>#VALUE!</v>
      </c>
      <c r="V206" s="181" t="e">
        <f t="shared" si="135"/>
        <v>#VALUE!</v>
      </c>
      <c r="W206" s="182" t="str">
        <f t="shared" si="136"/>
        <v>donnée(s) manquante(s)</v>
      </c>
      <c r="X206" s="183" t="str">
        <f t="shared" si="137"/>
        <v>donnée(s) manquante(s)</v>
      </c>
      <c r="Y206" s="178" t="str">
        <f t="shared" si="138"/>
        <v xml:space="preserve"> </v>
      </c>
      <c r="Z206" s="178" t="str">
        <f t="shared" si="139"/>
        <v xml:space="preserve"> </v>
      </c>
      <c r="AA206" s="178" t="str">
        <f t="shared" si="140"/>
        <v xml:space="preserve"> </v>
      </c>
      <c r="AB206" s="184" t="str">
        <f t="shared" si="141"/>
        <v xml:space="preserve"> </v>
      </c>
      <c r="AC206" s="184" t="str">
        <f t="shared" si="142"/>
        <v xml:space="preserve"> </v>
      </c>
      <c r="AD206" s="184" t="str">
        <f t="shared" si="148"/>
        <v xml:space="preserve"> </v>
      </c>
      <c r="AE206" s="185" t="e">
        <f t="shared" si="143"/>
        <v>#VALUE!</v>
      </c>
      <c r="AF206" s="185" t="e">
        <f t="shared" si="144"/>
        <v>#VALUE!</v>
      </c>
      <c r="AG206" s="212" t="e">
        <f t="shared" si="145"/>
        <v>#VALUE!</v>
      </c>
      <c r="AH206" s="73" t="e">
        <f t="shared" si="149"/>
        <v>#VALUE!</v>
      </c>
      <c r="AI206" s="74" t="e">
        <f t="shared" si="150"/>
        <v>#VALUE!</v>
      </c>
      <c r="AJ206" s="186" t="e">
        <f t="shared" si="146"/>
        <v>#VALUE!</v>
      </c>
      <c r="AK206" s="186" t="e">
        <f t="shared" si="147"/>
        <v>#VALUE!</v>
      </c>
    </row>
    <row r="207" spans="1:37" x14ac:dyDescent="0.25">
      <c r="A207" s="114" t="s">
        <v>74</v>
      </c>
      <c r="B207" s="197"/>
      <c r="C207" s="102"/>
      <c r="D207" s="103"/>
      <c r="E207" s="103"/>
      <c r="F207" s="104"/>
      <c r="G207" s="105"/>
      <c r="H207" s="198"/>
      <c r="I207" s="106"/>
      <c r="J207" s="106"/>
      <c r="K207" s="106"/>
      <c r="L207" s="107"/>
      <c r="M207" s="176" t="str">
        <f t="shared" si="126"/>
        <v xml:space="preserve"> </v>
      </c>
      <c r="N207" s="177" t="str">
        <f t="shared" si="127"/>
        <v xml:space="preserve"> </v>
      </c>
      <c r="O207" s="177" t="str">
        <f t="shared" si="128"/>
        <v xml:space="preserve"> </v>
      </c>
      <c r="P207" s="177" t="str">
        <f t="shared" si="129"/>
        <v xml:space="preserve"> </v>
      </c>
      <c r="Q207" s="178" t="str">
        <f t="shared" si="130"/>
        <v xml:space="preserve"> </v>
      </c>
      <c r="R207" s="178" t="str">
        <f t="shared" si="131"/>
        <v xml:space="preserve"> </v>
      </c>
      <c r="S207" s="179" t="str">
        <f t="shared" si="132"/>
        <v xml:space="preserve"> </v>
      </c>
      <c r="T207" s="176" t="e">
        <f t="shared" si="133"/>
        <v>#VALUE!</v>
      </c>
      <c r="U207" s="180" t="e">
        <f t="shared" si="134"/>
        <v>#VALUE!</v>
      </c>
      <c r="V207" s="181" t="e">
        <f t="shared" si="135"/>
        <v>#VALUE!</v>
      </c>
      <c r="W207" s="182" t="str">
        <f t="shared" si="136"/>
        <v>donnée(s) manquante(s)</v>
      </c>
      <c r="X207" s="183" t="str">
        <f t="shared" si="137"/>
        <v>donnée(s) manquante(s)</v>
      </c>
      <c r="Y207" s="178" t="str">
        <f t="shared" si="138"/>
        <v xml:space="preserve"> </v>
      </c>
      <c r="Z207" s="178" t="str">
        <f t="shared" si="139"/>
        <v xml:space="preserve"> </v>
      </c>
      <c r="AA207" s="178" t="str">
        <f t="shared" si="140"/>
        <v xml:space="preserve"> </v>
      </c>
      <c r="AB207" s="184" t="str">
        <f t="shared" si="141"/>
        <v xml:space="preserve"> </v>
      </c>
      <c r="AC207" s="184" t="str">
        <f t="shared" si="142"/>
        <v xml:space="preserve"> </v>
      </c>
      <c r="AD207" s="184" t="str">
        <f t="shared" si="148"/>
        <v xml:space="preserve"> </v>
      </c>
      <c r="AE207" s="185" t="e">
        <f t="shared" si="143"/>
        <v>#VALUE!</v>
      </c>
      <c r="AF207" s="185" t="e">
        <f t="shared" si="144"/>
        <v>#VALUE!</v>
      </c>
      <c r="AG207" s="212" t="e">
        <f t="shared" si="145"/>
        <v>#VALUE!</v>
      </c>
      <c r="AH207" s="73" t="e">
        <f t="shared" si="149"/>
        <v>#VALUE!</v>
      </c>
      <c r="AI207" s="74" t="e">
        <f t="shared" si="150"/>
        <v>#VALUE!</v>
      </c>
      <c r="AJ207" s="186" t="e">
        <f t="shared" si="146"/>
        <v>#VALUE!</v>
      </c>
      <c r="AK207" s="186" t="e">
        <f t="shared" si="147"/>
        <v>#VALUE!</v>
      </c>
    </row>
    <row r="208" spans="1:37" x14ac:dyDescent="0.25">
      <c r="A208" s="114" t="s">
        <v>74</v>
      </c>
      <c r="B208" s="197"/>
      <c r="C208" s="102"/>
      <c r="D208" s="103"/>
      <c r="E208" s="103"/>
      <c r="F208" s="104"/>
      <c r="G208" s="105"/>
      <c r="H208" s="198"/>
      <c r="I208" s="106"/>
      <c r="J208" s="106"/>
      <c r="K208" s="106"/>
      <c r="L208" s="107"/>
      <c r="M208" s="176" t="str">
        <f t="shared" si="126"/>
        <v xml:space="preserve"> </v>
      </c>
      <c r="N208" s="177" t="str">
        <f t="shared" si="127"/>
        <v xml:space="preserve"> </v>
      </c>
      <c r="O208" s="177" t="str">
        <f t="shared" si="128"/>
        <v xml:space="preserve"> </v>
      </c>
      <c r="P208" s="177" t="str">
        <f t="shared" si="129"/>
        <v xml:space="preserve"> </v>
      </c>
      <c r="Q208" s="178" t="str">
        <f t="shared" si="130"/>
        <v xml:space="preserve"> </v>
      </c>
      <c r="R208" s="178" t="str">
        <f t="shared" si="131"/>
        <v xml:space="preserve"> </v>
      </c>
      <c r="S208" s="179" t="str">
        <f t="shared" si="132"/>
        <v xml:space="preserve"> </v>
      </c>
      <c r="T208" s="176" t="e">
        <f t="shared" si="133"/>
        <v>#VALUE!</v>
      </c>
      <c r="U208" s="180" t="e">
        <f t="shared" si="134"/>
        <v>#VALUE!</v>
      </c>
      <c r="V208" s="181" t="e">
        <f t="shared" si="135"/>
        <v>#VALUE!</v>
      </c>
      <c r="W208" s="182" t="str">
        <f t="shared" si="136"/>
        <v>donnée(s) manquante(s)</v>
      </c>
      <c r="X208" s="183" t="str">
        <f t="shared" si="137"/>
        <v>donnée(s) manquante(s)</v>
      </c>
      <c r="Y208" s="178" t="str">
        <f t="shared" si="138"/>
        <v xml:space="preserve"> </v>
      </c>
      <c r="Z208" s="178" t="str">
        <f t="shared" si="139"/>
        <v xml:space="preserve"> </v>
      </c>
      <c r="AA208" s="178" t="str">
        <f t="shared" si="140"/>
        <v xml:space="preserve"> </v>
      </c>
      <c r="AB208" s="184" t="str">
        <f t="shared" si="141"/>
        <v xml:space="preserve"> </v>
      </c>
      <c r="AC208" s="184" t="str">
        <f t="shared" si="142"/>
        <v xml:space="preserve"> </v>
      </c>
      <c r="AD208" s="184" t="str">
        <f t="shared" si="148"/>
        <v xml:space="preserve"> </v>
      </c>
      <c r="AE208" s="185" t="e">
        <f t="shared" si="143"/>
        <v>#VALUE!</v>
      </c>
      <c r="AF208" s="185" t="e">
        <f t="shared" si="144"/>
        <v>#VALUE!</v>
      </c>
      <c r="AG208" s="212" t="e">
        <f t="shared" si="145"/>
        <v>#VALUE!</v>
      </c>
      <c r="AH208" s="73" t="e">
        <f t="shared" si="149"/>
        <v>#VALUE!</v>
      </c>
      <c r="AI208" s="74" t="e">
        <f t="shared" si="150"/>
        <v>#VALUE!</v>
      </c>
      <c r="AJ208" s="186" t="e">
        <f t="shared" si="146"/>
        <v>#VALUE!</v>
      </c>
      <c r="AK208" s="186" t="e">
        <f t="shared" si="147"/>
        <v>#VALUE!</v>
      </c>
    </row>
    <row r="209" spans="1:37" x14ac:dyDescent="0.25">
      <c r="A209" s="114" t="s">
        <v>74</v>
      </c>
      <c r="B209" s="197"/>
      <c r="C209" s="102"/>
      <c r="D209" s="103"/>
      <c r="E209" s="103"/>
      <c r="F209" s="104"/>
      <c r="G209" s="105"/>
      <c r="H209" s="198"/>
      <c r="I209" s="106"/>
      <c r="J209" s="106"/>
      <c r="K209" s="106"/>
      <c r="L209" s="107"/>
      <c r="M209" s="176" t="str">
        <f t="shared" si="126"/>
        <v xml:space="preserve"> </v>
      </c>
      <c r="N209" s="177" t="str">
        <f t="shared" si="127"/>
        <v xml:space="preserve"> </v>
      </c>
      <c r="O209" s="177" t="str">
        <f t="shared" si="128"/>
        <v xml:space="preserve"> </v>
      </c>
      <c r="P209" s="177" t="str">
        <f t="shared" si="129"/>
        <v xml:space="preserve"> </v>
      </c>
      <c r="Q209" s="178" t="str">
        <f t="shared" si="130"/>
        <v xml:space="preserve"> </v>
      </c>
      <c r="R209" s="178" t="str">
        <f t="shared" si="131"/>
        <v xml:space="preserve"> </v>
      </c>
      <c r="S209" s="179" t="str">
        <f t="shared" si="132"/>
        <v xml:space="preserve"> </v>
      </c>
      <c r="T209" s="176" t="e">
        <f t="shared" si="133"/>
        <v>#VALUE!</v>
      </c>
      <c r="U209" s="180" t="e">
        <f t="shared" si="134"/>
        <v>#VALUE!</v>
      </c>
      <c r="V209" s="181" t="e">
        <f t="shared" si="135"/>
        <v>#VALUE!</v>
      </c>
      <c r="W209" s="182" t="str">
        <f t="shared" si="136"/>
        <v>donnée(s) manquante(s)</v>
      </c>
      <c r="X209" s="183" t="str">
        <f t="shared" si="137"/>
        <v>donnée(s) manquante(s)</v>
      </c>
      <c r="Y209" s="178" t="str">
        <f t="shared" si="138"/>
        <v xml:space="preserve"> </v>
      </c>
      <c r="Z209" s="178" t="str">
        <f t="shared" si="139"/>
        <v xml:space="preserve"> </v>
      </c>
      <c r="AA209" s="178" t="str">
        <f t="shared" si="140"/>
        <v xml:space="preserve"> </v>
      </c>
      <c r="AB209" s="184" t="str">
        <f t="shared" si="141"/>
        <v xml:space="preserve"> </v>
      </c>
      <c r="AC209" s="184" t="str">
        <f t="shared" si="142"/>
        <v xml:space="preserve"> </v>
      </c>
      <c r="AD209" s="184" t="str">
        <f t="shared" si="148"/>
        <v xml:space="preserve"> </v>
      </c>
      <c r="AE209" s="185" t="e">
        <f t="shared" si="143"/>
        <v>#VALUE!</v>
      </c>
      <c r="AF209" s="185" t="e">
        <f t="shared" si="144"/>
        <v>#VALUE!</v>
      </c>
      <c r="AG209" s="212" t="e">
        <f t="shared" si="145"/>
        <v>#VALUE!</v>
      </c>
      <c r="AH209" s="73" t="e">
        <f t="shared" si="149"/>
        <v>#VALUE!</v>
      </c>
      <c r="AI209" s="74" t="e">
        <f t="shared" si="150"/>
        <v>#VALUE!</v>
      </c>
      <c r="AJ209" s="186" t="e">
        <f t="shared" si="146"/>
        <v>#VALUE!</v>
      </c>
      <c r="AK209" s="186" t="e">
        <f t="shared" si="147"/>
        <v>#VALUE!</v>
      </c>
    </row>
    <row r="210" spans="1:37" x14ac:dyDescent="0.25">
      <c r="A210" s="114" t="s">
        <v>74</v>
      </c>
      <c r="B210" s="197"/>
      <c r="C210" s="102"/>
      <c r="D210" s="103"/>
      <c r="E210" s="103"/>
      <c r="F210" s="104"/>
      <c r="G210" s="105"/>
      <c r="H210" s="198"/>
      <c r="I210" s="106"/>
      <c r="J210" s="106"/>
      <c r="K210" s="106"/>
      <c r="L210" s="107"/>
      <c r="M210" s="176" t="str">
        <f t="shared" si="126"/>
        <v xml:space="preserve"> </v>
      </c>
      <c r="N210" s="177" t="str">
        <f t="shared" si="127"/>
        <v xml:space="preserve"> </v>
      </c>
      <c r="O210" s="177" t="str">
        <f t="shared" si="128"/>
        <v xml:space="preserve"> </v>
      </c>
      <c r="P210" s="177" t="str">
        <f t="shared" si="129"/>
        <v xml:space="preserve"> </v>
      </c>
      <c r="Q210" s="178" t="str">
        <f t="shared" si="130"/>
        <v xml:space="preserve"> </v>
      </c>
      <c r="R210" s="178" t="str">
        <f t="shared" si="131"/>
        <v xml:space="preserve"> </v>
      </c>
      <c r="S210" s="179" t="str">
        <f t="shared" si="132"/>
        <v xml:space="preserve"> </v>
      </c>
      <c r="T210" s="176" t="e">
        <f t="shared" si="133"/>
        <v>#VALUE!</v>
      </c>
      <c r="U210" s="180" t="e">
        <f t="shared" si="134"/>
        <v>#VALUE!</v>
      </c>
      <c r="V210" s="181" t="e">
        <f t="shared" si="135"/>
        <v>#VALUE!</v>
      </c>
      <c r="W210" s="182" t="str">
        <f t="shared" si="136"/>
        <v>donnée(s) manquante(s)</v>
      </c>
      <c r="X210" s="183" t="str">
        <f t="shared" si="137"/>
        <v>donnée(s) manquante(s)</v>
      </c>
      <c r="Y210" s="178" t="str">
        <f t="shared" si="138"/>
        <v xml:space="preserve"> </v>
      </c>
      <c r="Z210" s="178" t="str">
        <f t="shared" si="139"/>
        <v xml:space="preserve"> </v>
      </c>
      <c r="AA210" s="178" t="str">
        <f t="shared" si="140"/>
        <v xml:space="preserve"> </v>
      </c>
      <c r="AB210" s="184" t="str">
        <f t="shared" si="141"/>
        <v xml:space="preserve"> </v>
      </c>
      <c r="AC210" s="184" t="str">
        <f t="shared" si="142"/>
        <v xml:space="preserve"> </v>
      </c>
      <c r="AD210" s="184" t="str">
        <f t="shared" si="148"/>
        <v xml:space="preserve"> </v>
      </c>
      <c r="AE210" s="185" t="e">
        <f t="shared" si="143"/>
        <v>#VALUE!</v>
      </c>
      <c r="AF210" s="185" t="e">
        <f t="shared" si="144"/>
        <v>#VALUE!</v>
      </c>
      <c r="AG210" s="212" t="e">
        <f t="shared" si="145"/>
        <v>#VALUE!</v>
      </c>
      <c r="AH210" s="73" t="e">
        <f t="shared" si="149"/>
        <v>#VALUE!</v>
      </c>
      <c r="AI210" s="74" t="e">
        <f t="shared" si="150"/>
        <v>#VALUE!</v>
      </c>
      <c r="AJ210" s="186" t="e">
        <f t="shared" si="146"/>
        <v>#VALUE!</v>
      </c>
      <c r="AK210" s="186" t="e">
        <f t="shared" si="147"/>
        <v>#VALUE!</v>
      </c>
    </row>
    <row r="211" spans="1:37" x14ac:dyDescent="0.25">
      <c r="A211" s="114" t="s">
        <v>74</v>
      </c>
      <c r="B211" s="197"/>
      <c r="C211" s="102"/>
      <c r="D211" s="103"/>
      <c r="E211" s="103"/>
      <c r="F211" s="104"/>
      <c r="G211" s="105"/>
      <c r="H211" s="198"/>
      <c r="I211" s="106"/>
      <c r="J211" s="106"/>
      <c r="K211" s="106"/>
      <c r="L211" s="107"/>
      <c r="M211" s="176" t="str">
        <f t="shared" si="126"/>
        <v xml:space="preserve"> </v>
      </c>
      <c r="N211" s="177" t="str">
        <f t="shared" si="127"/>
        <v xml:space="preserve"> </v>
      </c>
      <c r="O211" s="177" t="str">
        <f t="shared" si="128"/>
        <v xml:space="preserve"> </v>
      </c>
      <c r="P211" s="177" t="str">
        <f t="shared" si="129"/>
        <v xml:space="preserve"> </v>
      </c>
      <c r="Q211" s="178" t="str">
        <f t="shared" si="130"/>
        <v xml:space="preserve"> </v>
      </c>
      <c r="R211" s="178" t="str">
        <f t="shared" si="131"/>
        <v xml:space="preserve"> </v>
      </c>
      <c r="S211" s="179" t="str">
        <f t="shared" si="132"/>
        <v xml:space="preserve"> </v>
      </c>
      <c r="T211" s="176" t="e">
        <f t="shared" si="133"/>
        <v>#VALUE!</v>
      </c>
      <c r="U211" s="180" t="e">
        <f t="shared" si="134"/>
        <v>#VALUE!</v>
      </c>
      <c r="V211" s="181" t="e">
        <f t="shared" si="135"/>
        <v>#VALUE!</v>
      </c>
      <c r="W211" s="182" t="str">
        <f t="shared" si="136"/>
        <v>donnée(s) manquante(s)</v>
      </c>
      <c r="X211" s="183" t="str">
        <f t="shared" si="137"/>
        <v>donnée(s) manquante(s)</v>
      </c>
      <c r="Y211" s="178" t="str">
        <f t="shared" si="138"/>
        <v xml:space="preserve"> </v>
      </c>
      <c r="Z211" s="178" t="str">
        <f t="shared" si="139"/>
        <v xml:space="preserve"> </v>
      </c>
      <c r="AA211" s="178" t="str">
        <f t="shared" si="140"/>
        <v xml:space="preserve"> </v>
      </c>
      <c r="AB211" s="184" t="str">
        <f t="shared" si="141"/>
        <v xml:space="preserve"> </v>
      </c>
      <c r="AC211" s="184" t="str">
        <f t="shared" si="142"/>
        <v xml:space="preserve"> </v>
      </c>
      <c r="AD211" s="184" t="str">
        <f t="shared" si="148"/>
        <v xml:space="preserve"> </v>
      </c>
      <c r="AE211" s="185" t="e">
        <f t="shared" si="143"/>
        <v>#VALUE!</v>
      </c>
      <c r="AF211" s="185" t="e">
        <f t="shared" si="144"/>
        <v>#VALUE!</v>
      </c>
      <c r="AG211" s="212" t="e">
        <f t="shared" si="145"/>
        <v>#VALUE!</v>
      </c>
      <c r="AH211" s="73" t="e">
        <f t="shared" si="149"/>
        <v>#VALUE!</v>
      </c>
      <c r="AI211" s="74" t="e">
        <f t="shared" si="150"/>
        <v>#VALUE!</v>
      </c>
      <c r="AJ211" s="186" t="e">
        <f t="shared" si="146"/>
        <v>#VALUE!</v>
      </c>
      <c r="AK211" s="186" t="e">
        <f t="shared" si="147"/>
        <v>#VALUE!</v>
      </c>
    </row>
    <row r="212" spans="1:37" x14ac:dyDescent="0.25">
      <c r="A212" s="114" t="s">
        <v>74</v>
      </c>
      <c r="B212" s="197"/>
      <c r="C212" s="102"/>
      <c r="D212" s="103"/>
      <c r="E212" s="103"/>
      <c r="F212" s="104"/>
      <c r="G212" s="105"/>
      <c r="H212" s="198"/>
      <c r="I212" s="106"/>
      <c r="J212" s="106"/>
      <c r="K212" s="106"/>
      <c r="L212" s="107"/>
      <c r="M212" s="176" t="str">
        <f t="shared" si="126"/>
        <v xml:space="preserve"> </v>
      </c>
      <c r="N212" s="177" t="str">
        <f t="shared" si="127"/>
        <v xml:space="preserve"> </v>
      </c>
      <c r="O212" s="177" t="str">
        <f t="shared" si="128"/>
        <v xml:space="preserve"> </v>
      </c>
      <c r="P212" s="177" t="str">
        <f t="shared" si="129"/>
        <v xml:space="preserve"> </v>
      </c>
      <c r="Q212" s="178" t="str">
        <f t="shared" si="130"/>
        <v xml:space="preserve"> </v>
      </c>
      <c r="R212" s="178" t="str">
        <f t="shared" si="131"/>
        <v xml:space="preserve"> </v>
      </c>
      <c r="S212" s="179" t="str">
        <f t="shared" si="132"/>
        <v xml:space="preserve"> </v>
      </c>
      <c r="T212" s="176" t="e">
        <f t="shared" si="133"/>
        <v>#VALUE!</v>
      </c>
      <c r="U212" s="180" t="e">
        <f t="shared" si="134"/>
        <v>#VALUE!</v>
      </c>
      <c r="V212" s="181" t="e">
        <f t="shared" si="135"/>
        <v>#VALUE!</v>
      </c>
      <c r="W212" s="182" t="str">
        <f t="shared" si="136"/>
        <v>donnée(s) manquante(s)</v>
      </c>
      <c r="X212" s="183" t="str">
        <f t="shared" si="137"/>
        <v>donnée(s) manquante(s)</v>
      </c>
      <c r="Y212" s="178" t="str">
        <f t="shared" si="138"/>
        <v xml:space="preserve"> </v>
      </c>
      <c r="Z212" s="178" t="str">
        <f t="shared" si="139"/>
        <v xml:space="preserve"> </v>
      </c>
      <c r="AA212" s="178" t="str">
        <f t="shared" si="140"/>
        <v xml:space="preserve"> </v>
      </c>
      <c r="AB212" s="184" t="str">
        <f t="shared" si="141"/>
        <v xml:space="preserve"> </v>
      </c>
      <c r="AC212" s="184" t="str">
        <f t="shared" si="142"/>
        <v xml:space="preserve"> </v>
      </c>
      <c r="AD212" s="184" t="str">
        <f t="shared" si="148"/>
        <v xml:space="preserve"> </v>
      </c>
      <c r="AE212" s="185" t="e">
        <f t="shared" si="143"/>
        <v>#VALUE!</v>
      </c>
      <c r="AF212" s="185" t="e">
        <f t="shared" si="144"/>
        <v>#VALUE!</v>
      </c>
      <c r="AG212" s="212" t="e">
        <f t="shared" si="145"/>
        <v>#VALUE!</v>
      </c>
      <c r="AH212" s="73" t="e">
        <f t="shared" si="149"/>
        <v>#VALUE!</v>
      </c>
      <c r="AI212" s="74" t="e">
        <f t="shared" si="150"/>
        <v>#VALUE!</v>
      </c>
      <c r="AJ212" s="186" t="e">
        <f t="shared" si="146"/>
        <v>#VALUE!</v>
      </c>
      <c r="AK212" s="186" t="e">
        <f t="shared" si="147"/>
        <v>#VALUE!</v>
      </c>
    </row>
    <row r="213" spans="1:37" x14ac:dyDescent="0.25">
      <c r="A213" s="114" t="s">
        <v>74</v>
      </c>
      <c r="B213" s="197"/>
      <c r="C213" s="102"/>
      <c r="D213" s="103"/>
      <c r="E213" s="103"/>
      <c r="F213" s="104"/>
      <c r="G213" s="105"/>
      <c r="H213" s="198"/>
      <c r="I213" s="106"/>
      <c r="J213" s="106"/>
      <c r="K213" s="106"/>
      <c r="L213" s="107"/>
      <c r="M213" s="176" t="str">
        <f t="shared" si="126"/>
        <v xml:space="preserve"> </v>
      </c>
      <c r="N213" s="177" t="str">
        <f t="shared" si="127"/>
        <v xml:space="preserve"> </v>
      </c>
      <c r="O213" s="177" t="str">
        <f t="shared" si="128"/>
        <v xml:space="preserve"> </v>
      </c>
      <c r="P213" s="177" t="str">
        <f t="shared" si="129"/>
        <v xml:space="preserve"> </v>
      </c>
      <c r="Q213" s="178" t="str">
        <f t="shared" si="130"/>
        <v xml:space="preserve"> </v>
      </c>
      <c r="R213" s="178" t="str">
        <f t="shared" si="131"/>
        <v xml:space="preserve"> </v>
      </c>
      <c r="S213" s="179" t="str">
        <f t="shared" si="132"/>
        <v xml:space="preserve"> </v>
      </c>
      <c r="T213" s="176" t="e">
        <f t="shared" si="133"/>
        <v>#VALUE!</v>
      </c>
      <c r="U213" s="180" t="e">
        <f t="shared" si="134"/>
        <v>#VALUE!</v>
      </c>
      <c r="V213" s="181" t="e">
        <f t="shared" si="135"/>
        <v>#VALUE!</v>
      </c>
      <c r="W213" s="182" t="str">
        <f t="shared" si="136"/>
        <v>donnée(s) manquante(s)</v>
      </c>
      <c r="X213" s="183" t="str">
        <f t="shared" si="137"/>
        <v>donnée(s) manquante(s)</v>
      </c>
      <c r="Y213" s="178" t="str">
        <f t="shared" si="138"/>
        <v xml:space="preserve"> </v>
      </c>
      <c r="Z213" s="178" t="str">
        <f t="shared" si="139"/>
        <v xml:space="preserve"> </v>
      </c>
      <c r="AA213" s="178" t="str">
        <f t="shared" si="140"/>
        <v xml:space="preserve"> </v>
      </c>
      <c r="AB213" s="184" t="str">
        <f t="shared" si="141"/>
        <v xml:space="preserve"> </v>
      </c>
      <c r="AC213" s="184" t="str">
        <f t="shared" si="142"/>
        <v xml:space="preserve"> </v>
      </c>
      <c r="AD213" s="184" t="str">
        <f t="shared" si="148"/>
        <v xml:space="preserve"> </v>
      </c>
      <c r="AE213" s="185" t="e">
        <f t="shared" si="143"/>
        <v>#VALUE!</v>
      </c>
      <c r="AF213" s="185" t="e">
        <f t="shared" si="144"/>
        <v>#VALUE!</v>
      </c>
      <c r="AG213" s="212" t="e">
        <f t="shared" si="145"/>
        <v>#VALUE!</v>
      </c>
      <c r="AH213" s="73" t="e">
        <f t="shared" si="149"/>
        <v>#VALUE!</v>
      </c>
      <c r="AI213" s="74" t="e">
        <f t="shared" si="150"/>
        <v>#VALUE!</v>
      </c>
      <c r="AJ213" s="186" t="e">
        <f t="shared" si="146"/>
        <v>#VALUE!</v>
      </c>
      <c r="AK213" s="186" t="e">
        <f t="shared" si="147"/>
        <v>#VALUE!</v>
      </c>
    </row>
    <row r="214" spans="1:37" x14ac:dyDescent="0.25">
      <c r="A214" s="114" t="s">
        <v>74</v>
      </c>
      <c r="B214" s="197"/>
      <c r="C214" s="102"/>
      <c r="D214" s="103"/>
      <c r="E214" s="103"/>
      <c r="F214" s="104"/>
      <c r="G214" s="105"/>
      <c r="H214" s="198"/>
      <c r="I214" s="106"/>
      <c r="J214" s="106"/>
      <c r="K214" s="106"/>
      <c r="L214" s="107"/>
      <c r="M214" s="176" t="str">
        <f t="shared" si="126"/>
        <v xml:space="preserve"> </v>
      </c>
      <c r="N214" s="177" t="str">
        <f t="shared" si="127"/>
        <v xml:space="preserve"> </v>
      </c>
      <c r="O214" s="177" t="str">
        <f t="shared" si="128"/>
        <v xml:space="preserve"> </v>
      </c>
      <c r="P214" s="177" t="str">
        <f t="shared" si="129"/>
        <v xml:space="preserve"> </v>
      </c>
      <c r="Q214" s="178" t="str">
        <f t="shared" si="130"/>
        <v xml:space="preserve"> </v>
      </c>
      <c r="R214" s="178" t="str">
        <f t="shared" si="131"/>
        <v xml:space="preserve"> </v>
      </c>
      <c r="S214" s="179" t="str">
        <f t="shared" si="132"/>
        <v xml:space="preserve"> </v>
      </c>
      <c r="T214" s="176" t="e">
        <f t="shared" si="133"/>
        <v>#VALUE!</v>
      </c>
      <c r="U214" s="180" t="e">
        <f t="shared" si="134"/>
        <v>#VALUE!</v>
      </c>
      <c r="V214" s="181" t="e">
        <f t="shared" si="135"/>
        <v>#VALUE!</v>
      </c>
      <c r="W214" s="182" t="str">
        <f t="shared" si="136"/>
        <v>donnée(s) manquante(s)</v>
      </c>
      <c r="X214" s="183" t="str">
        <f t="shared" si="137"/>
        <v>donnée(s) manquante(s)</v>
      </c>
      <c r="Y214" s="178" t="str">
        <f t="shared" si="138"/>
        <v xml:space="preserve"> </v>
      </c>
      <c r="Z214" s="178" t="str">
        <f t="shared" si="139"/>
        <v xml:space="preserve"> </v>
      </c>
      <c r="AA214" s="178" t="str">
        <f t="shared" si="140"/>
        <v xml:space="preserve"> </v>
      </c>
      <c r="AB214" s="184" t="str">
        <f t="shared" si="141"/>
        <v xml:space="preserve"> </v>
      </c>
      <c r="AC214" s="184" t="str">
        <f t="shared" si="142"/>
        <v xml:space="preserve"> </v>
      </c>
      <c r="AD214" s="184" t="str">
        <f t="shared" si="148"/>
        <v xml:space="preserve"> </v>
      </c>
      <c r="AE214" s="185" t="e">
        <f t="shared" si="143"/>
        <v>#VALUE!</v>
      </c>
      <c r="AF214" s="185" t="e">
        <f t="shared" si="144"/>
        <v>#VALUE!</v>
      </c>
      <c r="AG214" s="212" t="e">
        <f t="shared" si="145"/>
        <v>#VALUE!</v>
      </c>
      <c r="AH214" s="73" t="e">
        <f t="shared" si="149"/>
        <v>#VALUE!</v>
      </c>
      <c r="AI214" s="74" t="e">
        <f t="shared" si="150"/>
        <v>#VALUE!</v>
      </c>
      <c r="AJ214" s="186" t="e">
        <f t="shared" si="146"/>
        <v>#VALUE!</v>
      </c>
      <c r="AK214" s="186" t="e">
        <f t="shared" si="147"/>
        <v>#VALUE!</v>
      </c>
    </row>
    <row r="215" spans="1:37" x14ac:dyDescent="0.25">
      <c r="A215" s="114" t="s">
        <v>74</v>
      </c>
      <c r="B215" s="197"/>
      <c r="C215" s="102"/>
      <c r="D215" s="103"/>
      <c r="E215" s="103"/>
      <c r="F215" s="104"/>
      <c r="G215" s="105"/>
      <c r="H215" s="198"/>
      <c r="I215" s="106"/>
      <c r="J215" s="106"/>
      <c r="K215" s="106"/>
      <c r="L215" s="107"/>
      <c r="M215" s="176" t="str">
        <f t="shared" si="126"/>
        <v xml:space="preserve"> </v>
      </c>
      <c r="N215" s="177" t="str">
        <f t="shared" si="127"/>
        <v xml:space="preserve"> </v>
      </c>
      <c r="O215" s="177" t="str">
        <f t="shared" si="128"/>
        <v xml:space="preserve"> </v>
      </c>
      <c r="P215" s="177" t="str">
        <f t="shared" si="129"/>
        <v xml:space="preserve"> </v>
      </c>
      <c r="Q215" s="178" t="str">
        <f t="shared" si="130"/>
        <v xml:space="preserve"> </v>
      </c>
      <c r="R215" s="178" t="str">
        <f t="shared" si="131"/>
        <v xml:space="preserve"> </v>
      </c>
      <c r="S215" s="179" t="str">
        <f t="shared" si="132"/>
        <v xml:space="preserve"> </v>
      </c>
      <c r="T215" s="176" t="e">
        <f t="shared" si="133"/>
        <v>#VALUE!</v>
      </c>
      <c r="U215" s="180" t="e">
        <f t="shared" si="134"/>
        <v>#VALUE!</v>
      </c>
      <c r="V215" s="181" t="e">
        <f t="shared" si="135"/>
        <v>#VALUE!</v>
      </c>
      <c r="W215" s="182" t="str">
        <f t="shared" si="136"/>
        <v>donnée(s) manquante(s)</v>
      </c>
      <c r="X215" s="183" t="str">
        <f t="shared" si="137"/>
        <v>donnée(s) manquante(s)</v>
      </c>
      <c r="Y215" s="178" t="str">
        <f t="shared" si="138"/>
        <v xml:space="preserve"> </v>
      </c>
      <c r="Z215" s="178" t="str">
        <f t="shared" si="139"/>
        <v xml:space="preserve"> </v>
      </c>
      <c r="AA215" s="178" t="str">
        <f t="shared" si="140"/>
        <v xml:space="preserve"> </v>
      </c>
      <c r="AB215" s="184" t="str">
        <f t="shared" si="141"/>
        <v xml:space="preserve"> </v>
      </c>
      <c r="AC215" s="184" t="str">
        <f t="shared" si="142"/>
        <v xml:space="preserve"> </v>
      </c>
      <c r="AD215" s="184" t="str">
        <f t="shared" si="148"/>
        <v xml:space="preserve"> </v>
      </c>
      <c r="AE215" s="185" t="e">
        <f t="shared" si="143"/>
        <v>#VALUE!</v>
      </c>
      <c r="AF215" s="185" t="e">
        <f t="shared" si="144"/>
        <v>#VALUE!</v>
      </c>
      <c r="AG215" s="212" t="e">
        <f t="shared" si="145"/>
        <v>#VALUE!</v>
      </c>
      <c r="AH215" s="73" t="e">
        <f t="shared" si="149"/>
        <v>#VALUE!</v>
      </c>
      <c r="AI215" s="74" t="e">
        <f t="shared" si="150"/>
        <v>#VALUE!</v>
      </c>
      <c r="AJ215" s="186" t="e">
        <f t="shared" si="146"/>
        <v>#VALUE!</v>
      </c>
      <c r="AK215" s="186" t="e">
        <f t="shared" si="147"/>
        <v>#VALUE!</v>
      </c>
    </row>
    <row r="216" spans="1:37" x14ac:dyDescent="0.25">
      <c r="A216" s="114" t="s">
        <v>74</v>
      </c>
      <c r="B216" s="197"/>
      <c r="C216" s="102"/>
      <c r="D216" s="103"/>
      <c r="E216" s="103"/>
      <c r="F216" s="104"/>
      <c r="G216" s="105"/>
      <c r="H216" s="198"/>
      <c r="I216" s="106"/>
      <c r="J216" s="106"/>
      <c r="K216" s="106"/>
      <c r="L216" s="107"/>
      <c r="M216" s="176" t="str">
        <f t="shared" si="126"/>
        <v xml:space="preserve"> </v>
      </c>
      <c r="N216" s="177" t="str">
        <f t="shared" si="127"/>
        <v xml:space="preserve"> </v>
      </c>
      <c r="O216" s="177" t="str">
        <f t="shared" si="128"/>
        <v xml:space="preserve"> </v>
      </c>
      <c r="P216" s="177" t="str">
        <f t="shared" si="129"/>
        <v xml:space="preserve"> </v>
      </c>
      <c r="Q216" s="178" t="str">
        <f t="shared" si="130"/>
        <v xml:space="preserve"> </v>
      </c>
      <c r="R216" s="178" t="str">
        <f t="shared" si="131"/>
        <v xml:space="preserve"> </v>
      </c>
      <c r="S216" s="179" t="str">
        <f t="shared" si="132"/>
        <v xml:space="preserve"> </v>
      </c>
      <c r="T216" s="176" t="e">
        <f t="shared" si="133"/>
        <v>#VALUE!</v>
      </c>
      <c r="U216" s="180" t="e">
        <f t="shared" si="134"/>
        <v>#VALUE!</v>
      </c>
      <c r="V216" s="181" t="e">
        <f t="shared" si="135"/>
        <v>#VALUE!</v>
      </c>
      <c r="W216" s="182" t="str">
        <f t="shared" si="136"/>
        <v>donnée(s) manquante(s)</v>
      </c>
      <c r="X216" s="183" t="str">
        <f t="shared" si="137"/>
        <v>donnée(s) manquante(s)</v>
      </c>
      <c r="Y216" s="178" t="str">
        <f t="shared" si="138"/>
        <v xml:space="preserve"> </v>
      </c>
      <c r="Z216" s="178" t="str">
        <f t="shared" si="139"/>
        <v xml:space="preserve"> </v>
      </c>
      <c r="AA216" s="178" t="str">
        <f t="shared" si="140"/>
        <v xml:space="preserve"> </v>
      </c>
      <c r="AB216" s="184" t="str">
        <f t="shared" si="141"/>
        <v xml:space="preserve"> </v>
      </c>
      <c r="AC216" s="184" t="str">
        <f t="shared" si="142"/>
        <v xml:space="preserve"> </v>
      </c>
      <c r="AD216" s="184" t="str">
        <f t="shared" si="148"/>
        <v xml:space="preserve"> </v>
      </c>
      <c r="AE216" s="185" t="e">
        <f t="shared" si="143"/>
        <v>#VALUE!</v>
      </c>
      <c r="AF216" s="185" t="e">
        <f t="shared" si="144"/>
        <v>#VALUE!</v>
      </c>
      <c r="AG216" s="212" t="e">
        <f t="shared" si="145"/>
        <v>#VALUE!</v>
      </c>
      <c r="AH216" s="73" t="e">
        <f t="shared" si="149"/>
        <v>#VALUE!</v>
      </c>
      <c r="AI216" s="74" t="e">
        <f t="shared" si="150"/>
        <v>#VALUE!</v>
      </c>
      <c r="AJ216" s="186" t="e">
        <f t="shared" si="146"/>
        <v>#VALUE!</v>
      </c>
      <c r="AK216" s="186" t="e">
        <f t="shared" si="147"/>
        <v>#VALUE!</v>
      </c>
    </row>
    <row r="217" spans="1:37" x14ac:dyDescent="0.25">
      <c r="A217" s="114" t="s">
        <v>74</v>
      </c>
      <c r="B217" s="197"/>
      <c r="C217" s="102"/>
      <c r="D217" s="103"/>
      <c r="E217" s="103"/>
      <c r="F217" s="104"/>
      <c r="G217" s="105"/>
      <c r="H217" s="198"/>
      <c r="I217" s="106"/>
      <c r="J217" s="106"/>
      <c r="K217" s="106"/>
      <c r="L217" s="107"/>
      <c r="M217" s="176" t="str">
        <f t="shared" si="126"/>
        <v xml:space="preserve"> </v>
      </c>
      <c r="N217" s="177" t="str">
        <f t="shared" si="127"/>
        <v xml:space="preserve"> </v>
      </c>
      <c r="O217" s="177" t="str">
        <f t="shared" si="128"/>
        <v xml:space="preserve"> </v>
      </c>
      <c r="P217" s="177" t="str">
        <f t="shared" si="129"/>
        <v xml:space="preserve"> </v>
      </c>
      <c r="Q217" s="178" t="str">
        <f t="shared" si="130"/>
        <v xml:space="preserve"> </v>
      </c>
      <c r="R217" s="178" t="str">
        <f t="shared" si="131"/>
        <v xml:space="preserve"> </v>
      </c>
      <c r="S217" s="179" t="str">
        <f t="shared" si="132"/>
        <v xml:space="preserve"> </v>
      </c>
      <c r="T217" s="176" t="e">
        <f t="shared" si="133"/>
        <v>#VALUE!</v>
      </c>
      <c r="U217" s="180" t="e">
        <f t="shared" si="134"/>
        <v>#VALUE!</v>
      </c>
      <c r="V217" s="181" t="e">
        <f t="shared" si="135"/>
        <v>#VALUE!</v>
      </c>
      <c r="W217" s="182" t="str">
        <f t="shared" si="136"/>
        <v>donnée(s) manquante(s)</v>
      </c>
      <c r="X217" s="183" t="str">
        <f t="shared" si="137"/>
        <v>donnée(s) manquante(s)</v>
      </c>
      <c r="Y217" s="178" t="str">
        <f t="shared" si="138"/>
        <v xml:space="preserve"> </v>
      </c>
      <c r="Z217" s="178" t="str">
        <f t="shared" si="139"/>
        <v xml:space="preserve"> </v>
      </c>
      <c r="AA217" s="178" t="str">
        <f t="shared" si="140"/>
        <v xml:space="preserve"> </v>
      </c>
      <c r="AB217" s="184" t="str">
        <f t="shared" si="141"/>
        <v xml:space="preserve"> </v>
      </c>
      <c r="AC217" s="184" t="str">
        <f t="shared" si="142"/>
        <v xml:space="preserve"> </v>
      </c>
      <c r="AD217" s="184" t="str">
        <f t="shared" si="148"/>
        <v xml:space="preserve"> </v>
      </c>
      <c r="AE217" s="185" t="e">
        <f t="shared" si="143"/>
        <v>#VALUE!</v>
      </c>
      <c r="AF217" s="185" t="e">
        <f t="shared" si="144"/>
        <v>#VALUE!</v>
      </c>
      <c r="AG217" s="212" t="e">
        <f t="shared" si="145"/>
        <v>#VALUE!</v>
      </c>
      <c r="AH217" s="73" t="e">
        <f t="shared" si="149"/>
        <v>#VALUE!</v>
      </c>
      <c r="AI217" s="74" t="e">
        <f t="shared" si="150"/>
        <v>#VALUE!</v>
      </c>
      <c r="AJ217" s="186" t="e">
        <f t="shared" si="146"/>
        <v>#VALUE!</v>
      </c>
      <c r="AK217" s="186" t="e">
        <f t="shared" si="147"/>
        <v>#VALUE!</v>
      </c>
    </row>
    <row r="218" spans="1:37" x14ac:dyDescent="0.25">
      <c r="A218" s="114" t="s">
        <v>74</v>
      </c>
      <c r="B218" s="197"/>
      <c r="C218" s="102"/>
      <c r="D218" s="103"/>
      <c r="E218" s="103"/>
      <c r="F218" s="104"/>
      <c r="G218" s="105"/>
      <c r="H218" s="198"/>
      <c r="I218" s="106"/>
      <c r="J218" s="106"/>
      <c r="K218" s="106"/>
      <c r="L218" s="107"/>
      <c r="M218" s="176" t="str">
        <f t="shared" si="126"/>
        <v xml:space="preserve"> </v>
      </c>
      <c r="N218" s="177" t="str">
        <f t="shared" si="127"/>
        <v xml:space="preserve"> </v>
      </c>
      <c r="O218" s="177" t="str">
        <f t="shared" si="128"/>
        <v xml:space="preserve"> </v>
      </c>
      <c r="P218" s="177" t="str">
        <f t="shared" si="129"/>
        <v xml:space="preserve"> </v>
      </c>
      <c r="Q218" s="178" t="str">
        <f t="shared" si="130"/>
        <v xml:space="preserve"> </v>
      </c>
      <c r="R218" s="178" t="str">
        <f t="shared" si="131"/>
        <v xml:space="preserve"> </v>
      </c>
      <c r="S218" s="179" t="str">
        <f t="shared" si="132"/>
        <v xml:space="preserve"> </v>
      </c>
      <c r="T218" s="176" t="e">
        <f t="shared" si="133"/>
        <v>#VALUE!</v>
      </c>
      <c r="U218" s="180" t="e">
        <f t="shared" si="134"/>
        <v>#VALUE!</v>
      </c>
      <c r="V218" s="181" t="e">
        <f t="shared" si="135"/>
        <v>#VALUE!</v>
      </c>
      <c r="W218" s="182" t="str">
        <f t="shared" si="136"/>
        <v>donnée(s) manquante(s)</v>
      </c>
      <c r="X218" s="183" t="str">
        <f t="shared" si="137"/>
        <v>donnée(s) manquante(s)</v>
      </c>
      <c r="Y218" s="178" t="str">
        <f t="shared" si="138"/>
        <v xml:space="preserve"> </v>
      </c>
      <c r="Z218" s="178" t="str">
        <f t="shared" si="139"/>
        <v xml:space="preserve"> </v>
      </c>
      <c r="AA218" s="178" t="str">
        <f t="shared" si="140"/>
        <v xml:space="preserve"> </v>
      </c>
      <c r="AB218" s="184" t="str">
        <f t="shared" si="141"/>
        <v xml:space="preserve"> </v>
      </c>
      <c r="AC218" s="184" t="str">
        <f t="shared" si="142"/>
        <v xml:space="preserve"> </v>
      </c>
      <c r="AD218" s="184" t="str">
        <f t="shared" si="148"/>
        <v xml:space="preserve"> </v>
      </c>
      <c r="AE218" s="185" t="e">
        <f t="shared" si="143"/>
        <v>#VALUE!</v>
      </c>
      <c r="AF218" s="185" t="e">
        <f t="shared" si="144"/>
        <v>#VALUE!</v>
      </c>
      <c r="AG218" s="212" t="e">
        <f t="shared" si="145"/>
        <v>#VALUE!</v>
      </c>
      <c r="AH218" s="73" t="e">
        <f t="shared" si="149"/>
        <v>#VALUE!</v>
      </c>
      <c r="AI218" s="74" t="e">
        <f t="shared" si="150"/>
        <v>#VALUE!</v>
      </c>
      <c r="AJ218" s="186" t="e">
        <f t="shared" si="146"/>
        <v>#VALUE!</v>
      </c>
      <c r="AK218" s="186" t="e">
        <f t="shared" si="147"/>
        <v>#VALUE!</v>
      </c>
    </row>
    <row r="219" spans="1:37" x14ac:dyDescent="0.25">
      <c r="A219" s="114" t="s">
        <v>74</v>
      </c>
      <c r="B219" s="197"/>
      <c r="C219" s="102"/>
      <c r="D219" s="103"/>
      <c r="E219" s="103"/>
      <c r="F219" s="104"/>
      <c r="G219" s="105"/>
      <c r="H219" s="198"/>
      <c r="I219" s="106"/>
      <c r="J219" s="106"/>
      <c r="K219" s="106"/>
      <c r="L219" s="107"/>
      <c r="M219" s="176" t="str">
        <f t="shared" si="126"/>
        <v xml:space="preserve"> </v>
      </c>
      <c r="N219" s="177" t="str">
        <f t="shared" si="127"/>
        <v xml:space="preserve"> </v>
      </c>
      <c r="O219" s="177" t="str">
        <f t="shared" si="128"/>
        <v xml:space="preserve"> </v>
      </c>
      <c r="P219" s="177" t="str">
        <f t="shared" si="129"/>
        <v xml:space="preserve"> </v>
      </c>
      <c r="Q219" s="178" t="str">
        <f t="shared" si="130"/>
        <v xml:space="preserve"> </v>
      </c>
      <c r="R219" s="178" t="str">
        <f t="shared" si="131"/>
        <v xml:space="preserve"> </v>
      </c>
      <c r="S219" s="179" t="str">
        <f t="shared" si="132"/>
        <v xml:space="preserve"> </v>
      </c>
      <c r="T219" s="176" t="e">
        <f t="shared" si="133"/>
        <v>#VALUE!</v>
      </c>
      <c r="U219" s="180" t="e">
        <f t="shared" si="134"/>
        <v>#VALUE!</v>
      </c>
      <c r="V219" s="181" t="e">
        <f t="shared" si="135"/>
        <v>#VALUE!</v>
      </c>
      <c r="W219" s="182" t="str">
        <f t="shared" si="136"/>
        <v>donnée(s) manquante(s)</v>
      </c>
      <c r="X219" s="183" t="str">
        <f t="shared" si="137"/>
        <v>donnée(s) manquante(s)</v>
      </c>
      <c r="Y219" s="178" t="str">
        <f t="shared" si="138"/>
        <v xml:space="preserve"> </v>
      </c>
      <c r="Z219" s="178" t="str">
        <f t="shared" si="139"/>
        <v xml:space="preserve"> </v>
      </c>
      <c r="AA219" s="178" t="str">
        <f t="shared" si="140"/>
        <v xml:space="preserve"> </v>
      </c>
      <c r="AB219" s="184" t="str">
        <f t="shared" si="141"/>
        <v xml:space="preserve"> </v>
      </c>
      <c r="AC219" s="184" t="str">
        <f t="shared" si="142"/>
        <v xml:space="preserve"> </v>
      </c>
      <c r="AD219" s="184" t="str">
        <f t="shared" si="148"/>
        <v xml:space="preserve"> </v>
      </c>
      <c r="AE219" s="185" t="e">
        <f t="shared" si="143"/>
        <v>#VALUE!</v>
      </c>
      <c r="AF219" s="185" t="e">
        <f t="shared" si="144"/>
        <v>#VALUE!</v>
      </c>
      <c r="AG219" s="212" t="e">
        <f t="shared" si="145"/>
        <v>#VALUE!</v>
      </c>
      <c r="AH219" s="73" t="e">
        <f t="shared" si="149"/>
        <v>#VALUE!</v>
      </c>
      <c r="AI219" s="74" t="e">
        <f t="shared" si="150"/>
        <v>#VALUE!</v>
      </c>
      <c r="AJ219" s="186" t="e">
        <f t="shared" si="146"/>
        <v>#VALUE!</v>
      </c>
      <c r="AK219" s="186" t="e">
        <f t="shared" si="147"/>
        <v>#VALUE!</v>
      </c>
    </row>
    <row r="220" spans="1:37" x14ac:dyDescent="0.25">
      <c r="A220" s="114" t="s">
        <v>74</v>
      </c>
      <c r="B220" s="197"/>
      <c r="C220" s="102"/>
      <c r="D220" s="103"/>
      <c r="E220" s="103"/>
      <c r="F220" s="104"/>
      <c r="G220" s="105"/>
      <c r="H220" s="198"/>
      <c r="I220" s="106"/>
      <c r="J220" s="106"/>
      <c r="K220" s="106"/>
      <c r="L220" s="107"/>
      <c r="M220" s="176" t="str">
        <f t="shared" si="126"/>
        <v xml:space="preserve"> </v>
      </c>
      <c r="N220" s="177" t="str">
        <f t="shared" si="127"/>
        <v xml:space="preserve"> </v>
      </c>
      <c r="O220" s="177" t="str">
        <f t="shared" si="128"/>
        <v xml:space="preserve"> </v>
      </c>
      <c r="P220" s="177" t="str">
        <f t="shared" si="129"/>
        <v xml:space="preserve"> </v>
      </c>
      <c r="Q220" s="178" t="str">
        <f t="shared" si="130"/>
        <v xml:space="preserve"> </v>
      </c>
      <c r="R220" s="178" t="str">
        <f t="shared" si="131"/>
        <v xml:space="preserve"> </v>
      </c>
      <c r="S220" s="179" t="str">
        <f t="shared" si="132"/>
        <v xml:space="preserve"> </v>
      </c>
      <c r="T220" s="176" t="e">
        <f t="shared" si="133"/>
        <v>#VALUE!</v>
      </c>
      <c r="U220" s="180" t="e">
        <f t="shared" si="134"/>
        <v>#VALUE!</v>
      </c>
      <c r="V220" s="181" t="e">
        <f t="shared" si="135"/>
        <v>#VALUE!</v>
      </c>
      <c r="W220" s="182" t="str">
        <f t="shared" si="136"/>
        <v>donnée(s) manquante(s)</v>
      </c>
      <c r="X220" s="183" t="str">
        <f t="shared" si="137"/>
        <v>donnée(s) manquante(s)</v>
      </c>
      <c r="Y220" s="178" t="str">
        <f t="shared" si="138"/>
        <v xml:space="preserve"> </v>
      </c>
      <c r="Z220" s="178" t="str">
        <f t="shared" si="139"/>
        <v xml:space="preserve"> </v>
      </c>
      <c r="AA220" s="178" t="str">
        <f t="shared" si="140"/>
        <v xml:space="preserve"> </v>
      </c>
      <c r="AB220" s="184" t="str">
        <f t="shared" si="141"/>
        <v xml:space="preserve"> </v>
      </c>
      <c r="AC220" s="184" t="str">
        <f t="shared" si="142"/>
        <v xml:space="preserve"> </v>
      </c>
      <c r="AD220" s="184" t="str">
        <f t="shared" si="148"/>
        <v xml:space="preserve"> </v>
      </c>
      <c r="AE220" s="185" t="e">
        <f t="shared" si="143"/>
        <v>#VALUE!</v>
      </c>
      <c r="AF220" s="185" t="e">
        <f t="shared" si="144"/>
        <v>#VALUE!</v>
      </c>
      <c r="AG220" s="212" t="e">
        <f t="shared" si="145"/>
        <v>#VALUE!</v>
      </c>
      <c r="AH220" s="73" t="e">
        <f t="shared" si="149"/>
        <v>#VALUE!</v>
      </c>
      <c r="AI220" s="74" t="e">
        <f t="shared" si="150"/>
        <v>#VALUE!</v>
      </c>
      <c r="AJ220" s="186" t="e">
        <f t="shared" si="146"/>
        <v>#VALUE!</v>
      </c>
      <c r="AK220" s="186" t="e">
        <f t="shared" si="147"/>
        <v>#VALUE!</v>
      </c>
    </row>
    <row r="221" spans="1:37" x14ac:dyDescent="0.25">
      <c r="A221" s="114" t="s">
        <v>74</v>
      </c>
      <c r="B221" s="197"/>
      <c r="C221" s="102"/>
      <c r="D221" s="103"/>
      <c r="E221" s="103"/>
      <c r="F221" s="104"/>
      <c r="G221" s="105"/>
      <c r="H221" s="198"/>
      <c r="I221" s="106"/>
      <c r="J221" s="106"/>
      <c r="K221" s="106"/>
      <c r="L221" s="107"/>
      <c r="M221" s="176" t="str">
        <f t="shared" si="126"/>
        <v xml:space="preserve"> </v>
      </c>
      <c r="N221" s="177" t="str">
        <f t="shared" si="127"/>
        <v xml:space="preserve"> </v>
      </c>
      <c r="O221" s="177" t="str">
        <f t="shared" si="128"/>
        <v xml:space="preserve"> </v>
      </c>
      <c r="P221" s="177" t="str">
        <f t="shared" si="129"/>
        <v xml:space="preserve"> </v>
      </c>
      <c r="Q221" s="178" t="str">
        <f t="shared" si="130"/>
        <v xml:space="preserve"> </v>
      </c>
      <c r="R221" s="178" t="str">
        <f t="shared" si="131"/>
        <v xml:space="preserve"> </v>
      </c>
      <c r="S221" s="179" t="str">
        <f t="shared" si="132"/>
        <v xml:space="preserve"> </v>
      </c>
      <c r="T221" s="176" t="e">
        <f t="shared" si="133"/>
        <v>#VALUE!</v>
      </c>
      <c r="U221" s="180" t="e">
        <f t="shared" si="134"/>
        <v>#VALUE!</v>
      </c>
      <c r="V221" s="181" t="e">
        <f t="shared" si="135"/>
        <v>#VALUE!</v>
      </c>
      <c r="W221" s="182" t="str">
        <f t="shared" si="136"/>
        <v>donnée(s) manquante(s)</v>
      </c>
      <c r="X221" s="183" t="str">
        <f t="shared" si="137"/>
        <v>donnée(s) manquante(s)</v>
      </c>
      <c r="Y221" s="178" t="str">
        <f t="shared" si="138"/>
        <v xml:space="preserve"> </v>
      </c>
      <c r="Z221" s="178" t="str">
        <f t="shared" si="139"/>
        <v xml:space="preserve"> </v>
      </c>
      <c r="AA221" s="178" t="str">
        <f t="shared" si="140"/>
        <v xml:space="preserve"> </v>
      </c>
      <c r="AB221" s="184" t="str">
        <f t="shared" si="141"/>
        <v xml:space="preserve"> </v>
      </c>
      <c r="AC221" s="184" t="str">
        <f t="shared" si="142"/>
        <v xml:space="preserve"> </v>
      </c>
      <c r="AD221" s="184" t="str">
        <f t="shared" si="148"/>
        <v xml:space="preserve"> </v>
      </c>
      <c r="AE221" s="185" t="e">
        <f t="shared" si="143"/>
        <v>#VALUE!</v>
      </c>
      <c r="AF221" s="185" t="e">
        <f t="shared" si="144"/>
        <v>#VALUE!</v>
      </c>
      <c r="AG221" s="212" t="e">
        <f t="shared" si="145"/>
        <v>#VALUE!</v>
      </c>
      <c r="AH221" s="73" t="e">
        <f t="shared" si="149"/>
        <v>#VALUE!</v>
      </c>
      <c r="AI221" s="74" t="e">
        <f t="shared" si="150"/>
        <v>#VALUE!</v>
      </c>
      <c r="AJ221" s="186" t="e">
        <f t="shared" si="146"/>
        <v>#VALUE!</v>
      </c>
      <c r="AK221" s="186" t="e">
        <f t="shared" si="147"/>
        <v>#VALUE!</v>
      </c>
    </row>
    <row r="222" spans="1:37" x14ac:dyDescent="0.25">
      <c r="A222" s="114" t="s">
        <v>74</v>
      </c>
      <c r="B222" s="197"/>
      <c r="C222" s="102"/>
      <c r="D222" s="103"/>
      <c r="E222" s="103"/>
      <c r="F222" s="104"/>
      <c r="G222" s="105"/>
      <c r="H222" s="198"/>
      <c r="I222" s="106"/>
      <c r="J222" s="106"/>
      <c r="K222" s="106"/>
      <c r="L222" s="107"/>
      <c r="M222" s="176" t="str">
        <f t="shared" si="126"/>
        <v xml:space="preserve"> </v>
      </c>
      <c r="N222" s="177" t="str">
        <f t="shared" si="127"/>
        <v xml:space="preserve"> </v>
      </c>
      <c r="O222" s="177" t="str">
        <f t="shared" si="128"/>
        <v xml:space="preserve"> </v>
      </c>
      <c r="P222" s="177" t="str">
        <f t="shared" si="129"/>
        <v xml:space="preserve"> </v>
      </c>
      <c r="Q222" s="178" t="str">
        <f t="shared" si="130"/>
        <v xml:space="preserve"> </v>
      </c>
      <c r="R222" s="178" t="str">
        <f t="shared" si="131"/>
        <v xml:space="preserve"> </v>
      </c>
      <c r="S222" s="179" t="str">
        <f t="shared" si="132"/>
        <v xml:space="preserve"> </v>
      </c>
      <c r="T222" s="176" t="e">
        <f t="shared" si="133"/>
        <v>#VALUE!</v>
      </c>
      <c r="U222" s="180" t="e">
        <f t="shared" si="134"/>
        <v>#VALUE!</v>
      </c>
      <c r="V222" s="181" t="e">
        <f t="shared" si="135"/>
        <v>#VALUE!</v>
      </c>
      <c r="W222" s="182" t="str">
        <f t="shared" si="136"/>
        <v>donnée(s) manquante(s)</v>
      </c>
      <c r="X222" s="183" t="str">
        <f t="shared" si="137"/>
        <v>donnée(s) manquante(s)</v>
      </c>
      <c r="Y222" s="178" t="str">
        <f t="shared" si="138"/>
        <v xml:space="preserve"> </v>
      </c>
      <c r="Z222" s="178" t="str">
        <f t="shared" si="139"/>
        <v xml:space="preserve"> </v>
      </c>
      <c r="AA222" s="178" t="str">
        <f t="shared" si="140"/>
        <v xml:space="preserve"> </v>
      </c>
      <c r="AB222" s="184" t="str">
        <f t="shared" si="141"/>
        <v xml:space="preserve"> </v>
      </c>
      <c r="AC222" s="184" t="str">
        <f t="shared" si="142"/>
        <v xml:space="preserve"> </v>
      </c>
      <c r="AD222" s="184" t="str">
        <f t="shared" si="148"/>
        <v xml:space="preserve"> </v>
      </c>
      <c r="AE222" s="185" t="e">
        <f t="shared" si="143"/>
        <v>#VALUE!</v>
      </c>
      <c r="AF222" s="185" t="e">
        <f t="shared" si="144"/>
        <v>#VALUE!</v>
      </c>
      <c r="AG222" s="212" t="e">
        <f t="shared" si="145"/>
        <v>#VALUE!</v>
      </c>
      <c r="AH222" s="73" t="e">
        <f t="shared" si="149"/>
        <v>#VALUE!</v>
      </c>
      <c r="AI222" s="74" t="e">
        <f t="shared" si="150"/>
        <v>#VALUE!</v>
      </c>
      <c r="AJ222" s="186" t="e">
        <f t="shared" si="146"/>
        <v>#VALUE!</v>
      </c>
      <c r="AK222" s="186" t="e">
        <f t="shared" si="147"/>
        <v>#VALUE!</v>
      </c>
    </row>
    <row r="223" spans="1:37" x14ac:dyDescent="0.25">
      <c r="A223" s="114" t="s">
        <v>74</v>
      </c>
      <c r="B223" s="197"/>
      <c r="C223" s="102"/>
      <c r="D223" s="103"/>
      <c r="E223" s="103"/>
      <c r="F223" s="104"/>
      <c r="G223" s="105"/>
      <c r="H223" s="198"/>
      <c r="I223" s="106"/>
      <c r="J223" s="106"/>
      <c r="K223" s="106"/>
      <c r="L223" s="107"/>
      <c r="M223" s="176" t="str">
        <f t="shared" si="126"/>
        <v xml:space="preserve"> </v>
      </c>
      <c r="N223" s="177" t="str">
        <f t="shared" si="127"/>
        <v xml:space="preserve"> </v>
      </c>
      <c r="O223" s="177" t="str">
        <f t="shared" si="128"/>
        <v xml:space="preserve"> </v>
      </c>
      <c r="P223" s="177" t="str">
        <f t="shared" si="129"/>
        <v xml:space="preserve"> </v>
      </c>
      <c r="Q223" s="178" t="str">
        <f t="shared" si="130"/>
        <v xml:space="preserve"> </v>
      </c>
      <c r="R223" s="178" t="str">
        <f t="shared" si="131"/>
        <v xml:space="preserve"> </v>
      </c>
      <c r="S223" s="179" t="str">
        <f t="shared" si="132"/>
        <v xml:space="preserve"> </v>
      </c>
      <c r="T223" s="176" t="e">
        <f t="shared" si="133"/>
        <v>#VALUE!</v>
      </c>
      <c r="U223" s="180" t="e">
        <f t="shared" si="134"/>
        <v>#VALUE!</v>
      </c>
      <c r="V223" s="181" t="e">
        <f t="shared" si="135"/>
        <v>#VALUE!</v>
      </c>
      <c r="W223" s="182" t="str">
        <f t="shared" si="136"/>
        <v>donnée(s) manquante(s)</v>
      </c>
      <c r="X223" s="183" t="str">
        <f t="shared" si="137"/>
        <v>donnée(s) manquante(s)</v>
      </c>
      <c r="Y223" s="178" t="str">
        <f t="shared" si="138"/>
        <v xml:space="preserve"> </v>
      </c>
      <c r="Z223" s="178" t="str">
        <f t="shared" si="139"/>
        <v xml:space="preserve"> </v>
      </c>
      <c r="AA223" s="178" t="str">
        <f t="shared" si="140"/>
        <v xml:space="preserve"> </v>
      </c>
      <c r="AB223" s="184" t="str">
        <f t="shared" si="141"/>
        <v xml:space="preserve"> </v>
      </c>
      <c r="AC223" s="184" t="str">
        <f t="shared" si="142"/>
        <v xml:space="preserve"> </v>
      </c>
      <c r="AD223" s="184" t="str">
        <f t="shared" si="148"/>
        <v xml:space="preserve"> </v>
      </c>
      <c r="AE223" s="185" t="e">
        <f t="shared" si="143"/>
        <v>#VALUE!</v>
      </c>
      <c r="AF223" s="185" t="e">
        <f t="shared" si="144"/>
        <v>#VALUE!</v>
      </c>
      <c r="AG223" s="212" t="e">
        <f t="shared" si="145"/>
        <v>#VALUE!</v>
      </c>
      <c r="AH223" s="73" t="e">
        <f t="shared" si="149"/>
        <v>#VALUE!</v>
      </c>
      <c r="AI223" s="74" t="e">
        <f t="shared" si="150"/>
        <v>#VALUE!</v>
      </c>
      <c r="AJ223" s="186" t="e">
        <f t="shared" si="146"/>
        <v>#VALUE!</v>
      </c>
      <c r="AK223" s="186" t="e">
        <f t="shared" si="147"/>
        <v>#VALUE!</v>
      </c>
    </row>
    <row r="224" spans="1:37" x14ac:dyDescent="0.25">
      <c r="A224" s="114" t="s">
        <v>74</v>
      </c>
      <c r="B224" s="197"/>
      <c r="C224" s="102"/>
      <c r="D224" s="103"/>
      <c r="E224" s="103"/>
      <c r="F224" s="104"/>
      <c r="G224" s="105"/>
      <c r="H224" s="198"/>
      <c r="I224" s="106"/>
      <c r="J224" s="106"/>
      <c r="K224" s="106"/>
      <c r="L224" s="107"/>
      <c r="M224" s="176" t="str">
        <f t="shared" si="126"/>
        <v xml:space="preserve"> </v>
      </c>
      <c r="N224" s="177" t="str">
        <f t="shared" si="127"/>
        <v xml:space="preserve"> </v>
      </c>
      <c r="O224" s="177" t="str">
        <f t="shared" si="128"/>
        <v xml:space="preserve"> </v>
      </c>
      <c r="P224" s="177" t="str">
        <f t="shared" si="129"/>
        <v xml:space="preserve"> </v>
      </c>
      <c r="Q224" s="178" t="str">
        <f t="shared" si="130"/>
        <v xml:space="preserve"> </v>
      </c>
      <c r="R224" s="178" t="str">
        <f t="shared" si="131"/>
        <v xml:space="preserve"> </v>
      </c>
      <c r="S224" s="179" t="str">
        <f t="shared" si="132"/>
        <v xml:space="preserve"> </v>
      </c>
      <c r="T224" s="176" t="e">
        <f t="shared" si="133"/>
        <v>#VALUE!</v>
      </c>
      <c r="U224" s="180" t="e">
        <f t="shared" si="134"/>
        <v>#VALUE!</v>
      </c>
      <c r="V224" s="181" t="e">
        <f t="shared" si="135"/>
        <v>#VALUE!</v>
      </c>
      <c r="W224" s="182" t="str">
        <f t="shared" si="136"/>
        <v>donnée(s) manquante(s)</v>
      </c>
      <c r="X224" s="183" t="str">
        <f t="shared" si="137"/>
        <v>donnée(s) manquante(s)</v>
      </c>
      <c r="Y224" s="178" t="str">
        <f t="shared" si="138"/>
        <v xml:space="preserve"> </v>
      </c>
      <c r="Z224" s="178" t="str">
        <f t="shared" si="139"/>
        <v xml:space="preserve"> </v>
      </c>
      <c r="AA224" s="178" t="str">
        <f t="shared" si="140"/>
        <v xml:space="preserve"> </v>
      </c>
      <c r="AB224" s="184" t="str">
        <f t="shared" si="141"/>
        <v xml:space="preserve"> </v>
      </c>
      <c r="AC224" s="184" t="str">
        <f t="shared" si="142"/>
        <v xml:space="preserve"> </v>
      </c>
      <c r="AD224" s="184" t="str">
        <f t="shared" si="148"/>
        <v xml:space="preserve"> </v>
      </c>
      <c r="AE224" s="185" t="e">
        <f t="shared" si="143"/>
        <v>#VALUE!</v>
      </c>
      <c r="AF224" s="185" t="e">
        <f t="shared" si="144"/>
        <v>#VALUE!</v>
      </c>
      <c r="AG224" s="212" t="e">
        <f t="shared" si="145"/>
        <v>#VALUE!</v>
      </c>
      <c r="AH224" s="73" t="e">
        <f t="shared" si="149"/>
        <v>#VALUE!</v>
      </c>
      <c r="AI224" s="74" t="e">
        <f t="shared" si="150"/>
        <v>#VALUE!</v>
      </c>
      <c r="AJ224" s="186" t="e">
        <f t="shared" si="146"/>
        <v>#VALUE!</v>
      </c>
      <c r="AK224" s="186" t="e">
        <f t="shared" si="147"/>
        <v>#VALUE!</v>
      </c>
    </row>
    <row r="225" spans="1:37" x14ac:dyDescent="0.25">
      <c r="A225" s="114" t="s">
        <v>74</v>
      </c>
      <c r="B225" s="197"/>
      <c r="C225" s="102"/>
      <c r="D225" s="103"/>
      <c r="E225" s="103"/>
      <c r="F225" s="104"/>
      <c r="G225" s="105"/>
      <c r="H225" s="198"/>
      <c r="I225" s="106"/>
      <c r="J225" s="106"/>
      <c r="K225" s="106"/>
      <c r="L225" s="107"/>
      <c r="M225" s="176" t="str">
        <f t="shared" si="126"/>
        <v xml:space="preserve"> </v>
      </c>
      <c r="N225" s="177" t="str">
        <f t="shared" si="127"/>
        <v xml:space="preserve"> </v>
      </c>
      <c r="O225" s="177" t="str">
        <f t="shared" si="128"/>
        <v xml:space="preserve"> </v>
      </c>
      <c r="P225" s="177" t="str">
        <f t="shared" si="129"/>
        <v xml:space="preserve"> </v>
      </c>
      <c r="Q225" s="178" t="str">
        <f t="shared" si="130"/>
        <v xml:space="preserve"> </v>
      </c>
      <c r="R225" s="178" t="str">
        <f t="shared" si="131"/>
        <v xml:space="preserve"> </v>
      </c>
      <c r="S225" s="179" t="str">
        <f t="shared" si="132"/>
        <v xml:space="preserve"> </v>
      </c>
      <c r="T225" s="176" t="e">
        <f t="shared" si="133"/>
        <v>#VALUE!</v>
      </c>
      <c r="U225" s="180" t="e">
        <f t="shared" si="134"/>
        <v>#VALUE!</v>
      </c>
      <c r="V225" s="181" t="e">
        <f t="shared" si="135"/>
        <v>#VALUE!</v>
      </c>
      <c r="W225" s="182" t="str">
        <f t="shared" si="136"/>
        <v>donnée(s) manquante(s)</v>
      </c>
      <c r="X225" s="183" t="str">
        <f t="shared" si="137"/>
        <v>donnée(s) manquante(s)</v>
      </c>
      <c r="Y225" s="178" t="str">
        <f t="shared" si="138"/>
        <v xml:space="preserve"> </v>
      </c>
      <c r="Z225" s="178" t="str">
        <f t="shared" si="139"/>
        <v xml:space="preserve"> </v>
      </c>
      <c r="AA225" s="178" t="str">
        <f t="shared" si="140"/>
        <v xml:space="preserve"> </v>
      </c>
      <c r="AB225" s="184" t="str">
        <f t="shared" si="141"/>
        <v xml:space="preserve"> </v>
      </c>
      <c r="AC225" s="184" t="str">
        <f t="shared" si="142"/>
        <v xml:space="preserve"> </v>
      </c>
      <c r="AD225" s="184" t="str">
        <f t="shared" si="148"/>
        <v xml:space="preserve"> </v>
      </c>
      <c r="AE225" s="185" t="e">
        <f t="shared" si="143"/>
        <v>#VALUE!</v>
      </c>
      <c r="AF225" s="185" t="e">
        <f t="shared" si="144"/>
        <v>#VALUE!</v>
      </c>
      <c r="AG225" s="212" t="e">
        <f t="shared" si="145"/>
        <v>#VALUE!</v>
      </c>
      <c r="AH225" s="73" t="e">
        <f t="shared" si="149"/>
        <v>#VALUE!</v>
      </c>
      <c r="AI225" s="74" t="e">
        <f t="shared" si="150"/>
        <v>#VALUE!</v>
      </c>
      <c r="AJ225" s="186" t="e">
        <f t="shared" si="146"/>
        <v>#VALUE!</v>
      </c>
      <c r="AK225" s="186" t="e">
        <f t="shared" si="147"/>
        <v>#VALUE!</v>
      </c>
    </row>
    <row r="226" spans="1:37" x14ac:dyDescent="0.25">
      <c r="A226" s="114" t="s">
        <v>74</v>
      </c>
      <c r="B226" s="197"/>
      <c r="C226" s="102"/>
      <c r="D226" s="103"/>
      <c r="E226" s="103"/>
      <c r="F226" s="104"/>
      <c r="G226" s="105"/>
      <c r="H226" s="198"/>
      <c r="I226" s="106"/>
      <c r="J226" s="106"/>
      <c r="K226" s="106"/>
      <c r="L226" s="107"/>
      <c r="M226" s="176" t="str">
        <f t="shared" si="126"/>
        <v xml:space="preserve"> </v>
      </c>
      <c r="N226" s="177" t="str">
        <f t="shared" si="127"/>
        <v xml:space="preserve"> </v>
      </c>
      <c r="O226" s="177" t="str">
        <f t="shared" si="128"/>
        <v xml:space="preserve"> </v>
      </c>
      <c r="P226" s="177" t="str">
        <f t="shared" si="129"/>
        <v xml:space="preserve"> </v>
      </c>
      <c r="Q226" s="178" t="str">
        <f t="shared" si="130"/>
        <v xml:space="preserve"> </v>
      </c>
      <c r="R226" s="178" t="str">
        <f t="shared" si="131"/>
        <v xml:space="preserve"> </v>
      </c>
      <c r="S226" s="179" t="str">
        <f t="shared" si="132"/>
        <v xml:space="preserve"> </v>
      </c>
      <c r="T226" s="176" t="e">
        <f t="shared" si="133"/>
        <v>#VALUE!</v>
      </c>
      <c r="U226" s="180" t="e">
        <f t="shared" si="134"/>
        <v>#VALUE!</v>
      </c>
      <c r="V226" s="181" t="e">
        <f t="shared" si="135"/>
        <v>#VALUE!</v>
      </c>
      <c r="W226" s="182" t="str">
        <f t="shared" si="136"/>
        <v>donnée(s) manquante(s)</v>
      </c>
      <c r="X226" s="183" t="str">
        <f t="shared" si="137"/>
        <v>donnée(s) manquante(s)</v>
      </c>
      <c r="Y226" s="178" t="str">
        <f t="shared" si="138"/>
        <v xml:space="preserve"> </v>
      </c>
      <c r="Z226" s="178" t="str">
        <f t="shared" si="139"/>
        <v xml:space="preserve"> </v>
      </c>
      <c r="AA226" s="178" t="str">
        <f t="shared" si="140"/>
        <v xml:space="preserve"> </v>
      </c>
      <c r="AB226" s="184" t="str">
        <f t="shared" si="141"/>
        <v xml:space="preserve"> </v>
      </c>
      <c r="AC226" s="184" t="str">
        <f t="shared" si="142"/>
        <v xml:space="preserve"> </v>
      </c>
      <c r="AD226" s="184" t="str">
        <f t="shared" si="148"/>
        <v xml:space="preserve"> </v>
      </c>
      <c r="AE226" s="185" t="e">
        <f t="shared" si="143"/>
        <v>#VALUE!</v>
      </c>
      <c r="AF226" s="185" t="e">
        <f t="shared" si="144"/>
        <v>#VALUE!</v>
      </c>
      <c r="AG226" s="212" t="e">
        <f t="shared" si="145"/>
        <v>#VALUE!</v>
      </c>
      <c r="AH226" s="73" t="e">
        <f t="shared" si="149"/>
        <v>#VALUE!</v>
      </c>
      <c r="AI226" s="74" t="e">
        <f t="shared" si="150"/>
        <v>#VALUE!</v>
      </c>
      <c r="AJ226" s="186" t="e">
        <f t="shared" si="146"/>
        <v>#VALUE!</v>
      </c>
      <c r="AK226" s="186" t="e">
        <f t="shared" si="147"/>
        <v>#VALUE!</v>
      </c>
    </row>
    <row r="227" spans="1:37" x14ac:dyDescent="0.25">
      <c r="A227" s="114" t="s">
        <v>74</v>
      </c>
      <c r="B227" s="197"/>
      <c r="C227" s="102"/>
      <c r="D227" s="103"/>
      <c r="E227" s="103"/>
      <c r="F227" s="104"/>
      <c r="G227" s="105"/>
      <c r="H227" s="198"/>
      <c r="I227" s="106"/>
      <c r="J227" s="106"/>
      <c r="K227" s="106"/>
      <c r="L227" s="107"/>
      <c r="M227" s="176" t="str">
        <f t="shared" si="126"/>
        <v xml:space="preserve"> </v>
      </c>
      <c r="N227" s="177" t="str">
        <f t="shared" si="127"/>
        <v xml:space="preserve"> </v>
      </c>
      <c r="O227" s="177" t="str">
        <f t="shared" si="128"/>
        <v xml:space="preserve"> </v>
      </c>
      <c r="P227" s="177" t="str">
        <f t="shared" si="129"/>
        <v xml:space="preserve"> </v>
      </c>
      <c r="Q227" s="178" t="str">
        <f t="shared" si="130"/>
        <v xml:space="preserve"> </v>
      </c>
      <c r="R227" s="178" t="str">
        <f t="shared" si="131"/>
        <v xml:space="preserve"> </v>
      </c>
      <c r="S227" s="179" t="str">
        <f t="shared" si="132"/>
        <v xml:space="preserve"> </v>
      </c>
      <c r="T227" s="176" t="e">
        <f t="shared" si="133"/>
        <v>#VALUE!</v>
      </c>
      <c r="U227" s="180" t="e">
        <f t="shared" si="134"/>
        <v>#VALUE!</v>
      </c>
      <c r="V227" s="181" t="e">
        <f t="shared" si="135"/>
        <v>#VALUE!</v>
      </c>
      <c r="W227" s="182" t="str">
        <f t="shared" si="136"/>
        <v>donnée(s) manquante(s)</v>
      </c>
      <c r="X227" s="183" t="str">
        <f t="shared" si="137"/>
        <v>donnée(s) manquante(s)</v>
      </c>
      <c r="Y227" s="178" t="str">
        <f t="shared" si="138"/>
        <v xml:space="preserve"> </v>
      </c>
      <c r="Z227" s="178" t="str">
        <f t="shared" si="139"/>
        <v xml:space="preserve"> </v>
      </c>
      <c r="AA227" s="178" t="str">
        <f t="shared" si="140"/>
        <v xml:space="preserve"> </v>
      </c>
      <c r="AB227" s="184" t="str">
        <f t="shared" si="141"/>
        <v xml:space="preserve"> </v>
      </c>
      <c r="AC227" s="184" t="str">
        <f t="shared" si="142"/>
        <v xml:space="preserve"> </v>
      </c>
      <c r="AD227" s="184" t="str">
        <f t="shared" si="148"/>
        <v xml:space="preserve"> </v>
      </c>
      <c r="AE227" s="185" t="e">
        <f t="shared" si="143"/>
        <v>#VALUE!</v>
      </c>
      <c r="AF227" s="185" t="e">
        <f t="shared" si="144"/>
        <v>#VALUE!</v>
      </c>
      <c r="AG227" s="212" t="e">
        <f t="shared" si="145"/>
        <v>#VALUE!</v>
      </c>
      <c r="AH227" s="73" t="e">
        <f t="shared" si="149"/>
        <v>#VALUE!</v>
      </c>
      <c r="AI227" s="74" t="e">
        <f t="shared" si="150"/>
        <v>#VALUE!</v>
      </c>
      <c r="AJ227" s="186" t="e">
        <f t="shared" si="146"/>
        <v>#VALUE!</v>
      </c>
      <c r="AK227" s="186" t="e">
        <f t="shared" si="147"/>
        <v>#VALUE!</v>
      </c>
    </row>
    <row r="228" spans="1:37" x14ac:dyDescent="0.25">
      <c r="A228" s="114" t="s">
        <v>74</v>
      </c>
      <c r="B228" s="197"/>
      <c r="C228" s="102"/>
      <c r="D228" s="103"/>
      <c r="E228" s="103"/>
      <c r="F228" s="104"/>
      <c r="G228" s="105"/>
      <c r="H228" s="198"/>
      <c r="I228" s="106"/>
      <c r="J228" s="106"/>
      <c r="K228" s="106"/>
      <c r="L228" s="107"/>
      <c r="M228" s="176" t="str">
        <f t="shared" si="126"/>
        <v xml:space="preserve"> </v>
      </c>
      <c r="N228" s="177" t="str">
        <f t="shared" si="127"/>
        <v xml:space="preserve"> </v>
      </c>
      <c r="O228" s="177" t="str">
        <f t="shared" si="128"/>
        <v xml:space="preserve"> </v>
      </c>
      <c r="P228" s="177" t="str">
        <f t="shared" si="129"/>
        <v xml:space="preserve"> </v>
      </c>
      <c r="Q228" s="178" t="str">
        <f t="shared" si="130"/>
        <v xml:space="preserve"> </v>
      </c>
      <c r="R228" s="178" t="str">
        <f t="shared" si="131"/>
        <v xml:space="preserve"> </v>
      </c>
      <c r="S228" s="179" t="str">
        <f t="shared" si="132"/>
        <v xml:space="preserve"> </v>
      </c>
      <c r="T228" s="176" t="e">
        <f t="shared" si="133"/>
        <v>#VALUE!</v>
      </c>
      <c r="U228" s="180" t="e">
        <f t="shared" si="134"/>
        <v>#VALUE!</v>
      </c>
      <c r="V228" s="181" t="e">
        <f t="shared" si="135"/>
        <v>#VALUE!</v>
      </c>
      <c r="W228" s="182" t="str">
        <f t="shared" si="136"/>
        <v>donnée(s) manquante(s)</v>
      </c>
      <c r="X228" s="183" t="str">
        <f t="shared" si="137"/>
        <v>donnée(s) manquante(s)</v>
      </c>
      <c r="Y228" s="178" t="str">
        <f t="shared" si="138"/>
        <v xml:space="preserve"> </v>
      </c>
      <c r="Z228" s="178" t="str">
        <f t="shared" si="139"/>
        <v xml:space="preserve"> </v>
      </c>
      <c r="AA228" s="178" t="str">
        <f t="shared" si="140"/>
        <v xml:space="preserve"> </v>
      </c>
      <c r="AB228" s="184" t="str">
        <f t="shared" si="141"/>
        <v xml:space="preserve"> </v>
      </c>
      <c r="AC228" s="184" t="str">
        <f t="shared" si="142"/>
        <v xml:space="preserve"> </v>
      </c>
      <c r="AD228" s="184" t="str">
        <f t="shared" si="148"/>
        <v xml:space="preserve"> </v>
      </c>
      <c r="AE228" s="185" t="e">
        <f t="shared" si="143"/>
        <v>#VALUE!</v>
      </c>
      <c r="AF228" s="185" t="e">
        <f t="shared" si="144"/>
        <v>#VALUE!</v>
      </c>
      <c r="AG228" s="212" t="e">
        <f t="shared" si="145"/>
        <v>#VALUE!</v>
      </c>
      <c r="AH228" s="73" t="e">
        <f t="shared" si="149"/>
        <v>#VALUE!</v>
      </c>
      <c r="AI228" s="74" t="e">
        <f t="shared" si="150"/>
        <v>#VALUE!</v>
      </c>
      <c r="AJ228" s="186" t="e">
        <f t="shared" si="146"/>
        <v>#VALUE!</v>
      </c>
      <c r="AK228" s="186" t="e">
        <f t="shared" si="147"/>
        <v>#VALUE!</v>
      </c>
    </row>
    <row r="229" spans="1:37" x14ac:dyDescent="0.25">
      <c r="A229" s="114" t="s">
        <v>74</v>
      </c>
      <c r="B229" s="197"/>
      <c r="C229" s="102"/>
      <c r="D229" s="103"/>
      <c r="E229" s="103"/>
      <c r="F229" s="104"/>
      <c r="G229" s="105"/>
      <c r="H229" s="198"/>
      <c r="I229" s="106"/>
      <c r="J229" s="106"/>
      <c r="K229" s="106"/>
      <c r="L229" s="107"/>
      <c r="M229" s="176" t="str">
        <f t="shared" si="126"/>
        <v xml:space="preserve"> </v>
      </c>
      <c r="N229" s="177" t="str">
        <f t="shared" si="127"/>
        <v xml:space="preserve"> </v>
      </c>
      <c r="O229" s="177" t="str">
        <f t="shared" si="128"/>
        <v xml:space="preserve"> </v>
      </c>
      <c r="P229" s="177" t="str">
        <f t="shared" si="129"/>
        <v xml:space="preserve"> </v>
      </c>
      <c r="Q229" s="178" t="str">
        <f t="shared" si="130"/>
        <v xml:space="preserve"> </v>
      </c>
      <c r="R229" s="178" t="str">
        <f t="shared" si="131"/>
        <v xml:space="preserve"> </v>
      </c>
      <c r="S229" s="179" t="str">
        <f t="shared" si="132"/>
        <v xml:space="preserve"> </v>
      </c>
      <c r="T229" s="176" t="e">
        <f t="shared" si="133"/>
        <v>#VALUE!</v>
      </c>
      <c r="U229" s="180" t="e">
        <f t="shared" si="134"/>
        <v>#VALUE!</v>
      </c>
      <c r="V229" s="181" t="e">
        <f t="shared" si="135"/>
        <v>#VALUE!</v>
      </c>
      <c r="W229" s="182" t="str">
        <f t="shared" si="136"/>
        <v>donnée(s) manquante(s)</v>
      </c>
      <c r="X229" s="183" t="str">
        <f t="shared" si="137"/>
        <v>donnée(s) manquante(s)</v>
      </c>
      <c r="Y229" s="178" t="str">
        <f t="shared" si="138"/>
        <v xml:space="preserve"> </v>
      </c>
      <c r="Z229" s="178" t="str">
        <f t="shared" si="139"/>
        <v xml:space="preserve"> </v>
      </c>
      <c r="AA229" s="178" t="str">
        <f t="shared" si="140"/>
        <v xml:space="preserve"> </v>
      </c>
      <c r="AB229" s="184" t="str">
        <f t="shared" si="141"/>
        <v xml:space="preserve"> </v>
      </c>
      <c r="AC229" s="184" t="str">
        <f t="shared" si="142"/>
        <v xml:space="preserve"> </v>
      </c>
      <c r="AD229" s="184" t="str">
        <f t="shared" si="148"/>
        <v xml:space="preserve"> </v>
      </c>
      <c r="AE229" s="185" t="e">
        <f t="shared" si="143"/>
        <v>#VALUE!</v>
      </c>
      <c r="AF229" s="185" t="e">
        <f t="shared" si="144"/>
        <v>#VALUE!</v>
      </c>
      <c r="AG229" s="212" t="e">
        <f t="shared" si="145"/>
        <v>#VALUE!</v>
      </c>
      <c r="AH229" s="73" t="e">
        <f t="shared" si="149"/>
        <v>#VALUE!</v>
      </c>
      <c r="AI229" s="74" t="e">
        <f t="shared" si="150"/>
        <v>#VALUE!</v>
      </c>
      <c r="AJ229" s="186" t="e">
        <f t="shared" si="146"/>
        <v>#VALUE!</v>
      </c>
      <c r="AK229" s="186" t="e">
        <f t="shared" si="147"/>
        <v>#VALUE!</v>
      </c>
    </row>
    <row r="230" spans="1:37" x14ac:dyDescent="0.25">
      <c r="A230" s="114" t="s">
        <v>74</v>
      </c>
      <c r="B230" s="197"/>
      <c r="C230" s="102"/>
      <c r="D230" s="103"/>
      <c r="E230" s="103"/>
      <c r="F230" s="104"/>
      <c r="G230" s="105"/>
      <c r="H230" s="198"/>
      <c r="I230" s="106"/>
      <c r="J230" s="106"/>
      <c r="K230" s="106"/>
      <c r="L230" s="107"/>
      <c r="M230" s="176" t="str">
        <f t="shared" si="126"/>
        <v xml:space="preserve"> </v>
      </c>
      <c r="N230" s="177" t="str">
        <f t="shared" si="127"/>
        <v xml:space="preserve"> </v>
      </c>
      <c r="O230" s="177" t="str">
        <f t="shared" si="128"/>
        <v xml:space="preserve"> </v>
      </c>
      <c r="P230" s="177" t="str">
        <f t="shared" si="129"/>
        <v xml:space="preserve"> </v>
      </c>
      <c r="Q230" s="178" t="str">
        <f t="shared" si="130"/>
        <v xml:space="preserve"> </v>
      </c>
      <c r="R230" s="178" t="str">
        <f t="shared" si="131"/>
        <v xml:space="preserve"> </v>
      </c>
      <c r="S230" s="179" t="str">
        <f t="shared" si="132"/>
        <v xml:space="preserve"> </v>
      </c>
      <c r="T230" s="176" t="e">
        <f t="shared" si="133"/>
        <v>#VALUE!</v>
      </c>
      <c r="U230" s="180" t="e">
        <f t="shared" si="134"/>
        <v>#VALUE!</v>
      </c>
      <c r="V230" s="181" t="e">
        <f t="shared" si="135"/>
        <v>#VALUE!</v>
      </c>
      <c r="W230" s="182" t="str">
        <f t="shared" si="136"/>
        <v>donnée(s) manquante(s)</v>
      </c>
      <c r="X230" s="183" t="str">
        <f t="shared" si="137"/>
        <v>donnée(s) manquante(s)</v>
      </c>
      <c r="Y230" s="178" t="str">
        <f t="shared" si="138"/>
        <v xml:space="preserve"> </v>
      </c>
      <c r="Z230" s="178" t="str">
        <f t="shared" si="139"/>
        <v xml:space="preserve"> </v>
      </c>
      <c r="AA230" s="178" t="str">
        <f t="shared" si="140"/>
        <v xml:space="preserve"> </v>
      </c>
      <c r="AB230" s="184" t="str">
        <f t="shared" si="141"/>
        <v xml:space="preserve"> </v>
      </c>
      <c r="AC230" s="184" t="str">
        <f t="shared" si="142"/>
        <v xml:space="preserve"> </v>
      </c>
      <c r="AD230" s="184" t="str">
        <f t="shared" si="148"/>
        <v xml:space="preserve"> </v>
      </c>
      <c r="AE230" s="185" t="e">
        <f t="shared" si="143"/>
        <v>#VALUE!</v>
      </c>
      <c r="AF230" s="185" t="e">
        <f t="shared" si="144"/>
        <v>#VALUE!</v>
      </c>
      <c r="AG230" s="212" t="e">
        <f t="shared" si="145"/>
        <v>#VALUE!</v>
      </c>
      <c r="AH230" s="73" t="e">
        <f t="shared" si="149"/>
        <v>#VALUE!</v>
      </c>
      <c r="AI230" s="74" t="e">
        <f t="shared" si="150"/>
        <v>#VALUE!</v>
      </c>
      <c r="AJ230" s="186" t="e">
        <f t="shared" si="146"/>
        <v>#VALUE!</v>
      </c>
      <c r="AK230" s="186" t="e">
        <f t="shared" si="147"/>
        <v>#VALUE!</v>
      </c>
    </row>
    <row r="231" spans="1:37" x14ac:dyDescent="0.25">
      <c r="A231" s="114" t="s">
        <v>74</v>
      </c>
      <c r="B231" s="197"/>
      <c r="C231" s="102"/>
      <c r="D231" s="103"/>
      <c r="E231" s="103"/>
      <c r="F231" s="104"/>
      <c r="G231" s="105"/>
      <c r="H231" s="198"/>
      <c r="I231" s="106"/>
      <c r="J231" s="106"/>
      <c r="K231" s="106"/>
      <c r="L231" s="107"/>
      <c r="M231" s="176" t="str">
        <f t="shared" si="126"/>
        <v xml:space="preserve"> </v>
      </c>
      <c r="N231" s="177" t="str">
        <f t="shared" si="127"/>
        <v xml:space="preserve"> </v>
      </c>
      <c r="O231" s="177" t="str">
        <f t="shared" si="128"/>
        <v xml:space="preserve"> </v>
      </c>
      <c r="P231" s="177" t="str">
        <f t="shared" si="129"/>
        <v xml:space="preserve"> </v>
      </c>
      <c r="Q231" s="178" t="str">
        <f t="shared" si="130"/>
        <v xml:space="preserve"> </v>
      </c>
      <c r="R231" s="178" t="str">
        <f t="shared" si="131"/>
        <v xml:space="preserve"> </v>
      </c>
      <c r="S231" s="179" t="str">
        <f t="shared" si="132"/>
        <v xml:space="preserve"> </v>
      </c>
      <c r="T231" s="176" t="e">
        <f t="shared" si="133"/>
        <v>#VALUE!</v>
      </c>
      <c r="U231" s="180" t="e">
        <f t="shared" si="134"/>
        <v>#VALUE!</v>
      </c>
      <c r="V231" s="181" t="e">
        <f t="shared" si="135"/>
        <v>#VALUE!</v>
      </c>
      <c r="W231" s="182" t="str">
        <f t="shared" si="136"/>
        <v>donnée(s) manquante(s)</v>
      </c>
      <c r="X231" s="183" t="str">
        <f t="shared" si="137"/>
        <v>donnée(s) manquante(s)</v>
      </c>
      <c r="Y231" s="178" t="str">
        <f t="shared" si="138"/>
        <v xml:space="preserve"> </v>
      </c>
      <c r="Z231" s="178" t="str">
        <f t="shared" si="139"/>
        <v xml:space="preserve"> </v>
      </c>
      <c r="AA231" s="178" t="str">
        <f t="shared" si="140"/>
        <v xml:space="preserve"> </v>
      </c>
      <c r="AB231" s="184" t="str">
        <f t="shared" si="141"/>
        <v xml:space="preserve"> </v>
      </c>
      <c r="AC231" s="184" t="str">
        <f t="shared" si="142"/>
        <v xml:space="preserve"> </v>
      </c>
      <c r="AD231" s="184" t="str">
        <f t="shared" si="148"/>
        <v xml:space="preserve"> </v>
      </c>
      <c r="AE231" s="185" t="e">
        <f t="shared" si="143"/>
        <v>#VALUE!</v>
      </c>
      <c r="AF231" s="185" t="e">
        <f t="shared" si="144"/>
        <v>#VALUE!</v>
      </c>
      <c r="AG231" s="212" t="e">
        <f t="shared" si="145"/>
        <v>#VALUE!</v>
      </c>
      <c r="AH231" s="73" t="e">
        <f t="shared" si="149"/>
        <v>#VALUE!</v>
      </c>
      <c r="AI231" s="74" t="e">
        <f t="shared" si="150"/>
        <v>#VALUE!</v>
      </c>
      <c r="AJ231" s="186" t="e">
        <f t="shared" si="146"/>
        <v>#VALUE!</v>
      </c>
      <c r="AK231" s="186" t="e">
        <f t="shared" si="147"/>
        <v>#VALUE!</v>
      </c>
    </row>
    <row r="232" spans="1:37" x14ac:dyDescent="0.25">
      <c r="A232" s="114" t="s">
        <v>74</v>
      </c>
      <c r="B232" s="197"/>
      <c r="C232" s="102"/>
      <c r="D232" s="103"/>
      <c r="E232" s="103"/>
      <c r="F232" s="104"/>
      <c r="G232" s="105"/>
      <c r="H232" s="198"/>
      <c r="I232" s="106"/>
      <c r="J232" s="106"/>
      <c r="K232" s="106"/>
      <c r="L232" s="107"/>
      <c r="M232" s="176" t="str">
        <f t="shared" si="126"/>
        <v xml:space="preserve"> </v>
      </c>
      <c r="N232" s="177" t="str">
        <f t="shared" si="127"/>
        <v xml:space="preserve"> </v>
      </c>
      <c r="O232" s="177" t="str">
        <f t="shared" si="128"/>
        <v xml:space="preserve"> </v>
      </c>
      <c r="P232" s="177" t="str">
        <f t="shared" si="129"/>
        <v xml:space="preserve"> </v>
      </c>
      <c r="Q232" s="178" t="str">
        <f t="shared" si="130"/>
        <v xml:space="preserve"> </v>
      </c>
      <c r="R232" s="178" t="str">
        <f t="shared" si="131"/>
        <v xml:space="preserve"> </v>
      </c>
      <c r="S232" s="179" t="str">
        <f t="shared" si="132"/>
        <v xml:space="preserve"> </v>
      </c>
      <c r="T232" s="176" t="e">
        <f t="shared" si="133"/>
        <v>#VALUE!</v>
      </c>
      <c r="U232" s="180" t="e">
        <f t="shared" si="134"/>
        <v>#VALUE!</v>
      </c>
      <c r="V232" s="181" t="e">
        <f t="shared" si="135"/>
        <v>#VALUE!</v>
      </c>
      <c r="W232" s="182" t="str">
        <f t="shared" si="136"/>
        <v>donnée(s) manquante(s)</v>
      </c>
      <c r="X232" s="183" t="str">
        <f t="shared" si="137"/>
        <v>donnée(s) manquante(s)</v>
      </c>
      <c r="Y232" s="178" t="str">
        <f t="shared" si="138"/>
        <v xml:space="preserve"> </v>
      </c>
      <c r="Z232" s="178" t="str">
        <f t="shared" si="139"/>
        <v xml:space="preserve"> </v>
      </c>
      <c r="AA232" s="178" t="str">
        <f t="shared" si="140"/>
        <v xml:space="preserve"> </v>
      </c>
      <c r="AB232" s="184" t="str">
        <f t="shared" si="141"/>
        <v xml:space="preserve"> </v>
      </c>
      <c r="AC232" s="184" t="str">
        <f t="shared" si="142"/>
        <v xml:space="preserve"> </v>
      </c>
      <c r="AD232" s="184" t="str">
        <f t="shared" si="148"/>
        <v xml:space="preserve"> </v>
      </c>
      <c r="AE232" s="185" t="e">
        <f t="shared" si="143"/>
        <v>#VALUE!</v>
      </c>
      <c r="AF232" s="185" t="e">
        <f t="shared" si="144"/>
        <v>#VALUE!</v>
      </c>
      <c r="AG232" s="212" t="e">
        <f t="shared" si="145"/>
        <v>#VALUE!</v>
      </c>
      <c r="AH232" s="73" t="e">
        <f t="shared" si="149"/>
        <v>#VALUE!</v>
      </c>
      <c r="AI232" s="74" t="e">
        <f t="shared" si="150"/>
        <v>#VALUE!</v>
      </c>
      <c r="AJ232" s="186" t="e">
        <f t="shared" si="146"/>
        <v>#VALUE!</v>
      </c>
      <c r="AK232" s="186" t="e">
        <f t="shared" si="147"/>
        <v>#VALUE!</v>
      </c>
    </row>
    <row r="233" spans="1:37" x14ac:dyDescent="0.25">
      <c r="A233" s="114" t="s">
        <v>74</v>
      </c>
      <c r="B233" s="197"/>
      <c r="C233" s="102"/>
      <c r="D233" s="103"/>
      <c r="E233" s="103"/>
      <c r="F233" s="104"/>
      <c r="G233" s="105"/>
      <c r="H233" s="198"/>
      <c r="I233" s="106"/>
      <c r="J233" s="106"/>
      <c r="K233" s="106"/>
      <c r="L233" s="107"/>
      <c r="M233" s="176" t="str">
        <f t="shared" si="126"/>
        <v xml:space="preserve"> </v>
      </c>
      <c r="N233" s="177" t="str">
        <f t="shared" si="127"/>
        <v xml:space="preserve"> </v>
      </c>
      <c r="O233" s="177" t="str">
        <f t="shared" si="128"/>
        <v xml:space="preserve"> </v>
      </c>
      <c r="P233" s="177" t="str">
        <f t="shared" si="129"/>
        <v xml:space="preserve"> </v>
      </c>
      <c r="Q233" s="178" t="str">
        <f t="shared" si="130"/>
        <v xml:space="preserve"> </v>
      </c>
      <c r="R233" s="178" t="str">
        <f t="shared" si="131"/>
        <v xml:space="preserve"> </v>
      </c>
      <c r="S233" s="179" t="str">
        <f t="shared" si="132"/>
        <v xml:space="preserve"> </v>
      </c>
      <c r="T233" s="176" t="e">
        <f t="shared" si="133"/>
        <v>#VALUE!</v>
      </c>
      <c r="U233" s="180" t="e">
        <f t="shared" si="134"/>
        <v>#VALUE!</v>
      </c>
      <c r="V233" s="181" t="e">
        <f t="shared" si="135"/>
        <v>#VALUE!</v>
      </c>
      <c r="W233" s="182" t="str">
        <f t="shared" si="136"/>
        <v>donnée(s) manquante(s)</v>
      </c>
      <c r="X233" s="183" t="str">
        <f t="shared" si="137"/>
        <v>donnée(s) manquante(s)</v>
      </c>
      <c r="Y233" s="178" t="str">
        <f t="shared" si="138"/>
        <v xml:space="preserve"> </v>
      </c>
      <c r="Z233" s="178" t="str">
        <f t="shared" si="139"/>
        <v xml:space="preserve"> </v>
      </c>
      <c r="AA233" s="178" t="str">
        <f t="shared" si="140"/>
        <v xml:space="preserve"> </v>
      </c>
      <c r="AB233" s="184" t="str">
        <f t="shared" si="141"/>
        <v xml:space="preserve"> </v>
      </c>
      <c r="AC233" s="184" t="str">
        <f t="shared" si="142"/>
        <v xml:space="preserve"> </v>
      </c>
      <c r="AD233" s="184" t="str">
        <f t="shared" si="148"/>
        <v xml:space="preserve"> </v>
      </c>
      <c r="AE233" s="185" t="e">
        <f t="shared" si="143"/>
        <v>#VALUE!</v>
      </c>
      <c r="AF233" s="185" t="e">
        <f t="shared" si="144"/>
        <v>#VALUE!</v>
      </c>
      <c r="AG233" s="212" t="e">
        <f t="shared" si="145"/>
        <v>#VALUE!</v>
      </c>
      <c r="AH233" s="73" t="e">
        <f t="shared" si="149"/>
        <v>#VALUE!</v>
      </c>
      <c r="AI233" s="74" t="e">
        <f t="shared" si="150"/>
        <v>#VALUE!</v>
      </c>
      <c r="AJ233" s="186" t="e">
        <f t="shared" si="146"/>
        <v>#VALUE!</v>
      </c>
      <c r="AK233" s="186" t="e">
        <f t="shared" si="147"/>
        <v>#VALUE!</v>
      </c>
    </row>
    <row r="234" spans="1:37" x14ac:dyDescent="0.25">
      <c r="A234" s="114" t="s">
        <v>74</v>
      </c>
      <c r="B234" s="197"/>
      <c r="C234" s="102"/>
      <c r="D234" s="103"/>
      <c r="E234" s="103"/>
      <c r="F234" s="104"/>
      <c r="G234" s="105"/>
      <c r="H234" s="198"/>
      <c r="I234" s="106"/>
      <c r="J234" s="106"/>
      <c r="K234" s="106"/>
      <c r="L234" s="107"/>
      <c r="M234" s="176" t="str">
        <f t="shared" si="126"/>
        <v xml:space="preserve"> </v>
      </c>
      <c r="N234" s="177" t="str">
        <f t="shared" si="127"/>
        <v xml:space="preserve"> </v>
      </c>
      <c r="O234" s="177" t="str">
        <f t="shared" si="128"/>
        <v xml:space="preserve"> </v>
      </c>
      <c r="P234" s="177" t="str">
        <f t="shared" si="129"/>
        <v xml:space="preserve"> </v>
      </c>
      <c r="Q234" s="178" t="str">
        <f t="shared" si="130"/>
        <v xml:space="preserve"> </v>
      </c>
      <c r="R234" s="178" t="str">
        <f t="shared" si="131"/>
        <v xml:space="preserve"> </v>
      </c>
      <c r="S234" s="179" t="str">
        <f t="shared" si="132"/>
        <v xml:space="preserve"> </v>
      </c>
      <c r="T234" s="176" t="e">
        <f t="shared" si="133"/>
        <v>#VALUE!</v>
      </c>
      <c r="U234" s="180" t="e">
        <f t="shared" si="134"/>
        <v>#VALUE!</v>
      </c>
      <c r="V234" s="181" t="e">
        <f t="shared" si="135"/>
        <v>#VALUE!</v>
      </c>
      <c r="W234" s="182" t="str">
        <f t="shared" si="136"/>
        <v>donnée(s) manquante(s)</v>
      </c>
      <c r="X234" s="183" t="str">
        <f t="shared" si="137"/>
        <v>donnée(s) manquante(s)</v>
      </c>
      <c r="Y234" s="178" t="str">
        <f t="shared" si="138"/>
        <v xml:space="preserve"> </v>
      </c>
      <c r="Z234" s="178" t="str">
        <f t="shared" si="139"/>
        <v xml:space="preserve"> </v>
      </c>
      <c r="AA234" s="178" t="str">
        <f t="shared" si="140"/>
        <v xml:space="preserve"> </v>
      </c>
      <c r="AB234" s="184" t="str">
        <f t="shared" si="141"/>
        <v xml:space="preserve"> </v>
      </c>
      <c r="AC234" s="184" t="str">
        <f t="shared" si="142"/>
        <v xml:space="preserve"> </v>
      </c>
      <c r="AD234" s="184" t="str">
        <f t="shared" si="148"/>
        <v xml:space="preserve"> </v>
      </c>
      <c r="AE234" s="185" t="e">
        <f t="shared" si="143"/>
        <v>#VALUE!</v>
      </c>
      <c r="AF234" s="185" t="e">
        <f t="shared" si="144"/>
        <v>#VALUE!</v>
      </c>
      <c r="AG234" s="212" t="e">
        <f t="shared" si="145"/>
        <v>#VALUE!</v>
      </c>
      <c r="AH234" s="73" t="e">
        <f t="shared" si="149"/>
        <v>#VALUE!</v>
      </c>
      <c r="AI234" s="74" t="e">
        <f t="shared" si="150"/>
        <v>#VALUE!</v>
      </c>
      <c r="AJ234" s="186" t="e">
        <f t="shared" si="146"/>
        <v>#VALUE!</v>
      </c>
      <c r="AK234" s="186" t="e">
        <f t="shared" si="147"/>
        <v>#VALUE!</v>
      </c>
    </row>
    <row r="235" spans="1:37" x14ac:dyDescent="0.25">
      <c r="A235" s="114" t="s">
        <v>74</v>
      </c>
      <c r="B235" s="197"/>
      <c r="C235" s="102"/>
      <c r="D235" s="103"/>
      <c r="E235" s="103"/>
      <c r="F235" s="104"/>
      <c r="G235" s="105"/>
      <c r="H235" s="198"/>
      <c r="I235" s="106"/>
      <c r="J235" s="106"/>
      <c r="K235" s="106"/>
      <c r="L235" s="107"/>
      <c r="M235" s="176" t="str">
        <f t="shared" si="126"/>
        <v xml:space="preserve"> </v>
      </c>
      <c r="N235" s="177" t="str">
        <f t="shared" si="127"/>
        <v xml:space="preserve"> </v>
      </c>
      <c r="O235" s="177" t="str">
        <f t="shared" si="128"/>
        <v xml:space="preserve"> </v>
      </c>
      <c r="P235" s="177" t="str">
        <f t="shared" si="129"/>
        <v xml:space="preserve"> </v>
      </c>
      <c r="Q235" s="178" t="str">
        <f t="shared" si="130"/>
        <v xml:space="preserve"> </v>
      </c>
      <c r="R235" s="178" t="str">
        <f t="shared" si="131"/>
        <v xml:space="preserve"> </v>
      </c>
      <c r="S235" s="179" t="str">
        <f t="shared" si="132"/>
        <v xml:space="preserve"> </v>
      </c>
      <c r="T235" s="176" t="e">
        <f t="shared" si="133"/>
        <v>#VALUE!</v>
      </c>
      <c r="U235" s="180" t="e">
        <f t="shared" si="134"/>
        <v>#VALUE!</v>
      </c>
      <c r="V235" s="181" t="e">
        <f t="shared" si="135"/>
        <v>#VALUE!</v>
      </c>
      <c r="W235" s="182" t="str">
        <f t="shared" si="136"/>
        <v>donnée(s) manquante(s)</v>
      </c>
      <c r="X235" s="183" t="str">
        <f t="shared" si="137"/>
        <v>donnée(s) manquante(s)</v>
      </c>
      <c r="Y235" s="178" t="str">
        <f t="shared" si="138"/>
        <v xml:space="preserve"> </v>
      </c>
      <c r="Z235" s="178" t="str">
        <f t="shared" si="139"/>
        <v xml:space="preserve"> </v>
      </c>
      <c r="AA235" s="178" t="str">
        <f t="shared" si="140"/>
        <v xml:space="preserve"> </v>
      </c>
      <c r="AB235" s="184" t="str">
        <f t="shared" si="141"/>
        <v xml:space="preserve"> </v>
      </c>
      <c r="AC235" s="184" t="str">
        <f t="shared" si="142"/>
        <v xml:space="preserve"> </v>
      </c>
      <c r="AD235" s="184" t="str">
        <f t="shared" si="148"/>
        <v xml:space="preserve"> </v>
      </c>
      <c r="AE235" s="185" t="e">
        <f t="shared" si="143"/>
        <v>#VALUE!</v>
      </c>
      <c r="AF235" s="185" t="e">
        <f t="shared" si="144"/>
        <v>#VALUE!</v>
      </c>
      <c r="AG235" s="212" t="e">
        <f t="shared" si="145"/>
        <v>#VALUE!</v>
      </c>
      <c r="AH235" s="73" t="e">
        <f t="shared" si="149"/>
        <v>#VALUE!</v>
      </c>
      <c r="AI235" s="74" t="e">
        <f t="shared" si="150"/>
        <v>#VALUE!</v>
      </c>
      <c r="AJ235" s="186" t="e">
        <f t="shared" si="146"/>
        <v>#VALUE!</v>
      </c>
      <c r="AK235" s="186" t="e">
        <f t="shared" si="147"/>
        <v>#VALUE!</v>
      </c>
    </row>
    <row r="236" spans="1:37" x14ac:dyDescent="0.25">
      <c r="A236" s="114" t="s">
        <v>74</v>
      </c>
      <c r="B236" s="197"/>
      <c r="C236" s="102"/>
      <c r="D236" s="103"/>
      <c r="E236" s="103"/>
      <c r="F236" s="104"/>
      <c r="G236" s="105"/>
      <c r="H236" s="198"/>
      <c r="I236" s="106"/>
      <c r="J236" s="106"/>
      <c r="K236" s="106"/>
      <c r="L236" s="107"/>
      <c r="M236" s="176" t="str">
        <f t="shared" si="126"/>
        <v xml:space="preserve"> </v>
      </c>
      <c r="N236" s="177" t="str">
        <f t="shared" si="127"/>
        <v xml:space="preserve"> </v>
      </c>
      <c r="O236" s="177" t="str">
        <f t="shared" si="128"/>
        <v xml:space="preserve"> </v>
      </c>
      <c r="P236" s="177" t="str">
        <f t="shared" si="129"/>
        <v xml:space="preserve"> </v>
      </c>
      <c r="Q236" s="178" t="str">
        <f t="shared" si="130"/>
        <v xml:space="preserve"> </v>
      </c>
      <c r="R236" s="178" t="str">
        <f t="shared" si="131"/>
        <v xml:space="preserve"> </v>
      </c>
      <c r="S236" s="179" t="str">
        <f t="shared" si="132"/>
        <v xml:space="preserve"> </v>
      </c>
      <c r="T236" s="176" t="e">
        <f t="shared" si="133"/>
        <v>#VALUE!</v>
      </c>
      <c r="U236" s="180" t="e">
        <f t="shared" si="134"/>
        <v>#VALUE!</v>
      </c>
      <c r="V236" s="181" t="e">
        <f t="shared" si="135"/>
        <v>#VALUE!</v>
      </c>
      <c r="W236" s="182" t="str">
        <f t="shared" si="136"/>
        <v>donnée(s) manquante(s)</v>
      </c>
      <c r="X236" s="183" t="str">
        <f t="shared" si="137"/>
        <v>donnée(s) manquante(s)</v>
      </c>
      <c r="Y236" s="178" t="str">
        <f t="shared" si="138"/>
        <v xml:space="preserve"> </v>
      </c>
      <c r="Z236" s="178" t="str">
        <f t="shared" si="139"/>
        <v xml:space="preserve"> </v>
      </c>
      <c r="AA236" s="178" t="str">
        <f t="shared" si="140"/>
        <v xml:space="preserve"> </v>
      </c>
      <c r="AB236" s="184" t="str">
        <f t="shared" si="141"/>
        <v xml:space="preserve"> </v>
      </c>
      <c r="AC236" s="184" t="str">
        <f t="shared" si="142"/>
        <v xml:space="preserve"> </v>
      </c>
      <c r="AD236" s="184" t="str">
        <f t="shared" si="148"/>
        <v xml:space="preserve"> </v>
      </c>
      <c r="AE236" s="185" t="e">
        <f t="shared" si="143"/>
        <v>#VALUE!</v>
      </c>
      <c r="AF236" s="185" t="e">
        <f t="shared" si="144"/>
        <v>#VALUE!</v>
      </c>
      <c r="AG236" s="212" t="e">
        <f t="shared" si="145"/>
        <v>#VALUE!</v>
      </c>
      <c r="AH236" s="73" t="e">
        <f t="shared" si="149"/>
        <v>#VALUE!</v>
      </c>
      <c r="AI236" s="74" t="e">
        <f t="shared" si="150"/>
        <v>#VALUE!</v>
      </c>
      <c r="AJ236" s="186" t="e">
        <f t="shared" si="146"/>
        <v>#VALUE!</v>
      </c>
      <c r="AK236" s="186" t="e">
        <f t="shared" si="147"/>
        <v>#VALUE!</v>
      </c>
    </row>
    <row r="237" spans="1:37" x14ac:dyDescent="0.25">
      <c r="A237" s="114" t="s">
        <v>74</v>
      </c>
      <c r="B237" s="197"/>
      <c r="C237" s="102"/>
      <c r="D237" s="103"/>
      <c r="E237" s="103"/>
      <c r="F237" s="104"/>
      <c r="G237" s="105"/>
      <c r="H237" s="198"/>
      <c r="I237" s="106"/>
      <c r="J237" s="106"/>
      <c r="K237" s="106"/>
      <c r="L237" s="107"/>
      <c r="M237" s="176" t="str">
        <f t="shared" si="126"/>
        <v xml:space="preserve"> </v>
      </c>
      <c r="N237" s="177" t="str">
        <f t="shared" si="127"/>
        <v xml:space="preserve"> </v>
      </c>
      <c r="O237" s="177" t="str">
        <f t="shared" si="128"/>
        <v xml:space="preserve"> </v>
      </c>
      <c r="P237" s="177" t="str">
        <f t="shared" si="129"/>
        <v xml:space="preserve"> </v>
      </c>
      <c r="Q237" s="178" t="str">
        <f t="shared" si="130"/>
        <v xml:space="preserve"> </v>
      </c>
      <c r="R237" s="178" t="str">
        <f t="shared" si="131"/>
        <v xml:space="preserve"> </v>
      </c>
      <c r="S237" s="179" t="str">
        <f t="shared" si="132"/>
        <v xml:space="preserve"> </v>
      </c>
      <c r="T237" s="176" t="e">
        <f t="shared" si="133"/>
        <v>#VALUE!</v>
      </c>
      <c r="U237" s="180" t="e">
        <f t="shared" si="134"/>
        <v>#VALUE!</v>
      </c>
      <c r="V237" s="181" t="e">
        <f t="shared" si="135"/>
        <v>#VALUE!</v>
      </c>
      <c r="W237" s="182" t="str">
        <f t="shared" si="136"/>
        <v>donnée(s) manquante(s)</v>
      </c>
      <c r="X237" s="183" t="str">
        <f t="shared" si="137"/>
        <v>donnée(s) manquante(s)</v>
      </c>
      <c r="Y237" s="178" t="str">
        <f t="shared" si="138"/>
        <v xml:space="preserve"> </v>
      </c>
      <c r="Z237" s="178" t="str">
        <f t="shared" si="139"/>
        <v xml:space="preserve"> </v>
      </c>
      <c r="AA237" s="178" t="str">
        <f t="shared" si="140"/>
        <v xml:space="preserve"> </v>
      </c>
      <c r="AB237" s="184" t="str">
        <f t="shared" si="141"/>
        <v xml:space="preserve"> </v>
      </c>
      <c r="AC237" s="184" t="str">
        <f t="shared" si="142"/>
        <v xml:space="preserve"> </v>
      </c>
      <c r="AD237" s="184" t="str">
        <f t="shared" si="148"/>
        <v xml:space="preserve"> </v>
      </c>
      <c r="AE237" s="185" t="e">
        <f t="shared" si="143"/>
        <v>#VALUE!</v>
      </c>
      <c r="AF237" s="185" t="e">
        <f t="shared" si="144"/>
        <v>#VALUE!</v>
      </c>
      <c r="AG237" s="212" t="e">
        <f t="shared" si="145"/>
        <v>#VALUE!</v>
      </c>
      <c r="AH237" s="73" t="e">
        <f t="shared" si="149"/>
        <v>#VALUE!</v>
      </c>
      <c r="AI237" s="74" t="e">
        <f t="shared" si="150"/>
        <v>#VALUE!</v>
      </c>
      <c r="AJ237" s="186" t="e">
        <f t="shared" si="146"/>
        <v>#VALUE!</v>
      </c>
      <c r="AK237" s="186" t="e">
        <f t="shared" si="147"/>
        <v>#VALUE!</v>
      </c>
    </row>
    <row r="238" spans="1:37" x14ac:dyDescent="0.25">
      <c r="A238" s="114" t="s">
        <v>74</v>
      </c>
      <c r="B238" s="197"/>
      <c r="C238" s="102"/>
      <c r="D238" s="103"/>
      <c r="E238" s="103"/>
      <c r="F238" s="104"/>
      <c r="G238" s="105"/>
      <c r="H238" s="198"/>
      <c r="I238" s="106"/>
      <c r="J238" s="106"/>
      <c r="K238" s="106"/>
      <c r="L238" s="107"/>
      <c r="M238" s="176" t="str">
        <f t="shared" si="126"/>
        <v xml:space="preserve"> </v>
      </c>
      <c r="N238" s="177" t="str">
        <f t="shared" si="127"/>
        <v xml:space="preserve"> </v>
      </c>
      <c r="O238" s="177" t="str">
        <f t="shared" si="128"/>
        <v xml:space="preserve"> </v>
      </c>
      <c r="P238" s="177" t="str">
        <f t="shared" si="129"/>
        <v xml:space="preserve"> </v>
      </c>
      <c r="Q238" s="178" t="str">
        <f t="shared" si="130"/>
        <v xml:space="preserve"> </v>
      </c>
      <c r="R238" s="178" t="str">
        <f t="shared" si="131"/>
        <v xml:space="preserve"> </v>
      </c>
      <c r="S238" s="179" t="str">
        <f t="shared" si="132"/>
        <v xml:space="preserve"> </v>
      </c>
      <c r="T238" s="176" t="e">
        <f t="shared" si="133"/>
        <v>#VALUE!</v>
      </c>
      <c r="U238" s="180" t="e">
        <f t="shared" si="134"/>
        <v>#VALUE!</v>
      </c>
      <c r="V238" s="181" t="e">
        <f t="shared" si="135"/>
        <v>#VALUE!</v>
      </c>
      <c r="W238" s="182" t="str">
        <f t="shared" si="136"/>
        <v>donnée(s) manquante(s)</v>
      </c>
      <c r="X238" s="183" t="str">
        <f t="shared" si="137"/>
        <v>donnée(s) manquante(s)</v>
      </c>
      <c r="Y238" s="178" t="str">
        <f t="shared" si="138"/>
        <v xml:space="preserve"> </v>
      </c>
      <c r="Z238" s="178" t="str">
        <f t="shared" si="139"/>
        <v xml:space="preserve"> </v>
      </c>
      <c r="AA238" s="178" t="str">
        <f t="shared" si="140"/>
        <v xml:space="preserve"> </v>
      </c>
      <c r="AB238" s="184" t="str">
        <f t="shared" si="141"/>
        <v xml:space="preserve"> </v>
      </c>
      <c r="AC238" s="184" t="str">
        <f t="shared" si="142"/>
        <v xml:space="preserve"> </v>
      </c>
      <c r="AD238" s="184" t="str">
        <f t="shared" si="148"/>
        <v xml:space="preserve"> </v>
      </c>
      <c r="AE238" s="185" t="e">
        <f t="shared" si="143"/>
        <v>#VALUE!</v>
      </c>
      <c r="AF238" s="185" t="e">
        <f t="shared" si="144"/>
        <v>#VALUE!</v>
      </c>
      <c r="AG238" s="212" t="e">
        <f t="shared" si="145"/>
        <v>#VALUE!</v>
      </c>
      <c r="AH238" s="73" t="e">
        <f t="shared" si="149"/>
        <v>#VALUE!</v>
      </c>
      <c r="AI238" s="74" t="e">
        <f t="shared" si="150"/>
        <v>#VALUE!</v>
      </c>
      <c r="AJ238" s="186" t="e">
        <f t="shared" si="146"/>
        <v>#VALUE!</v>
      </c>
      <c r="AK238" s="186" t="e">
        <f t="shared" si="147"/>
        <v>#VALUE!</v>
      </c>
    </row>
    <row r="239" spans="1:37" x14ac:dyDescent="0.25">
      <c r="A239" s="114" t="s">
        <v>74</v>
      </c>
      <c r="B239" s="197"/>
      <c r="C239" s="102"/>
      <c r="D239" s="103"/>
      <c r="E239" s="103"/>
      <c r="F239" s="104"/>
      <c r="G239" s="105"/>
      <c r="H239" s="198"/>
      <c r="I239" s="106"/>
      <c r="J239" s="106"/>
      <c r="K239" s="106"/>
      <c r="L239" s="107"/>
      <c r="M239" s="176" t="str">
        <f t="shared" si="126"/>
        <v xml:space="preserve"> </v>
      </c>
      <c r="N239" s="177" t="str">
        <f t="shared" si="127"/>
        <v xml:space="preserve"> </v>
      </c>
      <c r="O239" s="177" t="str">
        <f t="shared" si="128"/>
        <v xml:space="preserve"> </v>
      </c>
      <c r="P239" s="177" t="str">
        <f t="shared" si="129"/>
        <v xml:space="preserve"> </v>
      </c>
      <c r="Q239" s="178" t="str">
        <f t="shared" si="130"/>
        <v xml:space="preserve"> </v>
      </c>
      <c r="R239" s="178" t="str">
        <f t="shared" si="131"/>
        <v xml:space="preserve"> </v>
      </c>
      <c r="S239" s="179" t="str">
        <f t="shared" si="132"/>
        <v xml:space="preserve"> </v>
      </c>
      <c r="T239" s="176" t="e">
        <f t="shared" si="133"/>
        <v>#VALUE!</v>
      </c>
      <c r="U239" s="180" t="e">
        <f t="shared" si="134"/>
        <v>#VALUE!</v>
      </c>
      <c r="V239" s="181" t="e">
        <f t="shared" si="135"/>
        <v>#VALUE!</v>
      </c>
      <c r="W239" s="182" t="str">
        <f t="shared" si="136"/>
        <v>donnée(s) manquante(s)</v>
      </c>
      <c r="X239" s="183" t="str">
        <f t="shared" si="137"/>
        <v>donnée(s) manquante(s)</v>
      </c>
      <c r="Y239" s="178" t="str">
        <f t="shared" si="138"/>
        <v xml:space="preserve"> </v>
      </c>
      <c r="Z239" s="178" t="str">
        <f t="shared" si="139"/>
        <v xml:space="preserve"> </v>
      </c>
      <c r="AA239" s="178" t="str">
        <f t="shared" si="140"/>
        <v xml:space="preserve"> </v>
      </c>
      <c r="AB239" s="184" t="str">
        <f t="shared" si="141"/>
        <v xml:space="preserve"> </v>
      </c>
      <c r="AC239" s="184" t="str">
        <f t="shared" si="142"/>
        <v xml:space="preserve"> </v>
      </c>
      <c r="AD239" s="184" t="str">
        <f t="shared" si="148"/>
        <v xml:space="preserve"> </v>
      </c>
      <c r="AE239" s="185" t="e">
        <f t="shared" si="143"/>
        <v>#VALUE!</v>
      </c>
      <c r="AF239" s="185" t="e">
        <f t="shared" si="144"/>
        <v>#VALUE!</v>
      </c>
      <c r="AG239" s="212" t="e">
        <f t="shared" si="145"/>
        <v>#VALUE!</v>
      </c>
      <c r="AH239" s="73" t="e">
        <f t="shared" si="149"/>
        <v>#VALUE!</v>
      </c>
      <c r="AI239" s="74" t="e">
        <f t="shared" si="150"/>
        <v>#VALUE!</v>
      </c>
      <c r="AJ239" s="186" t="e">
        <f t="shared" si="146"/>
        <v>#VALUE!</v>
      </c>
      <c r="AK239" s="186" t="e">
        <f t="shared" si="147"/>
        <v>#VALUE!</v>
      </c>
    </row>
    <row r="240" spans="1:37" x14ac:dyDescent="0.25">
      <c r="A240" s="114" t="s">
        <v>74</v>
      </c>
      <c r="B240" s="197"/>
      <c r="C240" s="102"/>
      <c r="D240" s="103"/>
      <c r="E240" s="103"/>
      <c r="F240" s="104"/>
      <c r="G240" s="105"/>
      <c r="H240" s="198"/>
      <c r="I240" s="106"/>
      <c r="J240" s="106"/>
      <c r="K240" s="106"/>
      <c r="L240" s="107"/>
      <c r="M240" s="176" t="str">
        <f t="shared" si="126"/>
        <v xml:space="preserve"> </v>
      </c>
      <c r="N240" s="177" t="str">
        <f t="shared" si="127"/>
        <v xml:space="preserve"> </v>
      </c>
      <c r="O240" s="177" t="str">
        <f t="shared" si="128"/>
        <v xml:space="preserve"> </v>
      </c>
      <c r="P240" s="177" t="str">
        <f t="shared" si="129"/>
        <v xml:space="preserve"> </v>
      </c>
      <c r="Q240" s="178" t="str">
        <f t="shared" si="130"/>
        <v xml:space="preserve"> </v>
      </c>
      <c r="R240" s="178" t="str">
        <f t="shared" si="131"/>
        <v xml:space="preserve"> </v>
      </c>
      <c r="S240" s="179" t="str">
        <f t="shared" si="132"/>
        <v xml:space="preserve"> </v>
      </c>
      <c r="T240" s="176" t="e">
        <f t="shared" si="133"/>
        <v>#VALUE!</v>
      </c>
      <c r="U240" s="180" t="e">
        <f t="shared" si="134"/>
        <v>#VALUE!</v>
      </c>
      <c r="V240" s="181" t="e">
        <f t="shared" si="135"/>
        <v>#VALUE!</v>
      </c>
      <c r="W240" s="182" t="str">
        <f t="shared" si="136"/>
        <v>donnée(s) manquante(s)</v>
      </c>
      <c r="X240" s="183" t="str">
        <f t="shared" si="137"/>
        <v>donnée(s) manquante(s)</v>
      </c>
      <c r="Y240" s="178" t="str">
        <f t="shared" si="138"/>
        <v xml:space="preserve"> </v>
      </c>
      <c r="Z240" s="178" t="str">
        <f t="shared" si="139"/>
        <v xml:space="preserve"> </v>
      </c>
      <c r="AA240" s="178" t="str">
        <f t="shared" si="140"/>
        <v xml:space="preserve"> </v>
      </c>
      <c r="AB240" s="184" t="str">
        <f t="shared" si="141"/>
        <v xml:space="preserve"> </v>
      </c>
      <c r="AC240" s="184" t="str">
        <f t="shared" si="142"/>
        <v xml:space="preserve"> </v>
      </c>
      <c r="AD240" s="184" t="str">
        <f t="shared" si="148"/>
        <v xml:space="preserve"> </v>
      </c>
      <c r="AE240" s="185" t="e">
        <f t="shared" si="143"/>
        <v>#VALUE!</v>
      </c>
      <c r="AF240" s="185" t="e">
        <f t="shared" si="144"/>
        <v>#VALUE!</v>
      </c>
      <c r="AG240" s="212" t="e">
        <f t="shared" si="145"/>
        <v>#VALUE!</v>
      </c>
      <c r="AH240" s="73" t="e">
        <f t="shared" si="149"/>
        <v>#VALUE!</v>
      </c>
      <c r="AI240" s="74" t="e">
        <f t="shared" si="150"/>
        <v>#VALUE!</v>
      </c>
      <c r="AJ240" s="186" t="e">
        <f t="shared" si="146"/>
        <v>#VALUE!</v>
      </c>
      <c r="AK240" s="186" t="e">
        <f t="shared" si="147"/>
        <v>#VALUE!</v>
      </c>
    </row>
    <row r="241" spans="1:37" x14ac:dyDescent="0.25">
      <c r="A241" s="114" t="s">
        <v>74</v>
      </c>
      <c r="B241" s="197"/>
      <c r="C241" s="102"/>
      <c r="D241" s="103"/>
      <c r="E241" s="103"/>
      <c r="F241" s="104"/>
      <c r="G241" s="105"/>
      <c r="H241" s="198"/>
      <c r="I241" s="106"/>
      <c r="J241" s="106"/>
      <c r="K241" s="106"/>
      <c r="L241" s="107"/>
      <c r="M241" s="176" t="str">
        <f t="shared" si="126"/>
        <v xml:space="preserve"> </v>
      </c>
      <c r="N241" s="177" t="str">
        <f t="shared" si="127"/>
        <v xml:space="preserve"> </v>
      </c>
      <c r="O241" s="177" t="str">
        <f t="shared" si="128"/>
        <v xml:space="preserve"> </v>
      </c>
      <c r="P241" s="177" t="str">
        <f t="shared" si="129"/>
        <v xml:space="preserve"> </v>
      </c>
      <c r="Q241" s="178" t="str">
        <f t="shared" si="130"/>
        <v xml:space="preserve"> </v>
      </c>
      <c r="R241" s="178" t="str">
        <f t="shared" si="131"/>
        <v xml:space="preserve"> </v>
      </c>
      <c r="S241" s="179" t="str">
        <f t="shared" si="132"/>
        <v xml:space="preserve"> </v>
      </c>
      <c r="T241" s="176" t="e">
        <f t="shared" si="133"/>
        <v>#VALUE!</v>
      </c>
      <c r="U241" s="180" t="e">
        <f t="shared" si="134"/>
        <v>#VALUE!</v>
      </c>
      <c r="V241" s="181" t="e">
        <f t="shared" si="135"/>
        <v>#VALUE!</v>
      </c>
      <c r="W241" s="182" t="str">
        <f t="shared" si="136"/>
        <v>donnée(s) manquante(s)</v>
      </c>
      <c r="X241" s="183" t="str">
        <f t="shared" si="137"/>
        <v>donnée(s) manquante(s)</v>
      </c>
      <c r="Y241" s="178" t="str">
        <f t="shared" si="138"/>
        <v xml:space="preserve"> </v>
      </c>
      <c r="Z241" s="178" t="str">
        <f t="shared" si="139"/>
        <v xml:space="preserve"> </v>
      </c>
      <c r="AA241" s="178" t="str">
        <f t="shared" si="140"/>
        <v xml:space="preserve"> </v>
      </c>
      <c r="AB241" s="184" t="str">
        <f t="shared" si="141"/>
        <v xml:space="preserve"> </v>
      </c>
      <c r="AC241" s="184" t="str">
        <f t="shared" si="142"/>
        <v xml:space="preserve"> </v>
      </c>
      <c r="AD241" s="184" t="str">
        <f t="shared" si="148"/>
        <v xml:space="preserve"> </v>
      </c>
      <c r="AE241" s="185" t="e">
        <f t="shared" si="143"/>
        <v>#VALUE!</v>
      </c>
      <c r="AF241" s="185" t="e">
        <f t="shared" si="144"/>
        <v>#VALUE!</v>
      </c>
      <c r="AG241" s="212" t="e">
        <f t="shared" si="145"/>
        <v>#VALUE!</v>
      </c>
      <c r="AH241" s="73" t="e">
        <f t="shared" si="149"/>
        <v>#VALUE!</v>
      </c>
      <c r="AI241" s="74" t="e">
        <f t="shared" si="150"/>
        <v>#VALUE!</v>
      </c>
      <c r="AJ241" s="186" t="e">
        <f t="shared" si="146"/>
        <v>#VALUE!</v>
      </c>
      <c r="AK241" s="186" t="e">
        <f t="shared" si="147"/>
        <v>#VALUE!</v>
      </c>
    </row>
    <row r="242" spans="1:37" x14ac:dyDescent="0.25">
      <c r="A242" s="114" t="s">
        <v>74</v>
      </c>
      <c r="B242" s="197"/>
      <c r="C242" s="102"/>
      <c r="D242" s="103"/>
      <c r="E242" s="103"/>
      <c r="F242" s="104"/>
      <c r="G242" s="105"/>
      <c r="H242" s="198"/>
      <c r="I242" s="106"/>
      <c r="J242" s="106"/>
      <c r="K242" s="106"/>
      <c r="L242" s="107"/>
      <c r="M242" s="176" t="str">
        <f t="shared" si="126"/>
        <v xml:space="preserve"> </v>
      </c>
      <c r="N242" s="177" t="str">
        <f t="shared" si="127"/>
        <v xml:space="preserve"> </v>
      </c>
      <c r="O242" s="177" t="str">
        <f t="shared" si="128"/>
        <v xml:space="preserve"> </v>
      </c>
      <c r="P242" s="177" t="str">
        <f t="shared" si="129"/>
        <v xml:space="preserve"> </v>
      </c>
      <c r="Q242" s="178" t="str">
        <f t="shared" si="130"/>
        <v xml:space="preserve"> </v>
      </c>
      <c r="R242" s="178" t="str">
        <f t="shared" si="131"/>
        <v xml:space="preserve"> </v>
      </c>
      <c r="S242" s="179" t="str">
        <f t="shared" si="132"/>
        <v xml:space="preserve"> </v>
      </c>
      <c r="T242" s="176" t="e">
        <f t="shared" si="133"/>
        <v>#VALUE!</v>
      </c>
      <c r="U242" s="180" t="e">
        <f t="shared" si="134"/>
        <v>#VALUE!</v>
      </c>
      <c r="V242" s="181" t="e">
        <f t="shared" si="135"/>
        <v>#VALUE!</v>
      </c>
      <c r="W242" s="182" t="str">
        <f t="shared" si="136"/>
        <v>donnée(s) manquante(s)</v>
      </c>
      <c r="X242" s="183" t="str">
        <f t="shared" si="137"/>
        <v>donnée(s) manquante(s)</v>
      </c>
      <c r="Y242" s="178" t="str">
        <f t="shared" si="138"/>
        <v xml:space="preserve"> </v>
      </c>
      <c r="Z242" s="178" t="str">
        <f t="shared" si="139"/>
        <v xml:space="preserve"> </v>
      </c>
      <c r="AA242" s="178" t="str">
        <f t="shared" si="140"/>
        <v xml:space="preserve"> </v>
      </c>
      <c r="AB242" s="184" t="str">
        <f t="shared" si="141"/>
        <v xml:space="preserve"> </v>
      </c>
      <c r="AC242" s="184" t="str">
        <f t="shared" si="142"/>
        <v xml:space="preserve"> </v>
      </c>
      <c r="AD242" s="184" t="str">
        <f t="shared" si="148"/>
        <v xml:space="preserve"> </v>
      </c>
      <c r="AE242" s="185" t="e">
        <f t="shared" si="143"/>
        <v>#VALUE!</v>
      </c>
      <c r="AF242" s="185" t="e">
        <f t="shared" si="144"/>
        <v>#VALUE!</v>
      </c>
      <c r="AG242" s="212" t="e">
        <f t="shared" si="145"/>
        <v>#VALUE!</v>
      </c>
      <c r="AH242" s="73" t="e">
        <f t="shared" si="149"/>
        <v>#VALUE!</v>
      </c>
      <c r="AI242" s="74" t="e">
        <f t="shared" si="150"/>
        <v>#VALUE!</v>
      </c>
      <c r="AJ242" s="186" t="e">
        <f t="shared" si="146"/>
        <v>#VALUE!</v>
      </c>
      <c r="AK242" s="186" t="e">
        <f t="shared" si="147"/>
        <v>#VALUE!</v>
      </c>
    </row>
    <row r="243" spans="1:37" x14ac:dyDescent="0.25">
      <c r="A243" s="114" t="s">
        <v>74</v>
      </c>
      <c r="B243" s="197"/>
      <c r="C243" s="102"/>
      <c r="D243" s="103"/>
      <c r="E243" s="103"/>
      <c r="F243" s="104"/>
      <c r="G243" s="105"/>
      <c r="H243" s="198"/>
      <c r="I243" s="106"/>
      <c r="J243" s="106"/>
      <c r="K243" s="106"/>
      <c r="L243" s="107"/>
      <c r="M243" s="176" t="str">
        <f t="shared" si="126"/>
        <v xml:space="preserve"> </v>
      </c>
      <c r="N243" s="177" t="str">
        <f t="shared" si="127"/>
        <v xml:space="preserve"> </v>
      </c>
      <c r="O243" s="177" t="str">
        <f t="shared" si="128"/>
        <v xml:space="preserve"> </v>
      </c>
      <c r="P243" s="177" t="str">
        <f t="shared" si="129"/>
        <v xml:space="preserve"> </v>
      </c>
      <c r="Q243" s="178" t="str">
        <f t="shared" si="130"/>
        <v xml:space="preserve"> </v>
      </c>
      <c r="R243" s="178" t="str">
        <f t="shared" si="131"/>
        <v xml:space="preserve"> </v>
      </c>
      <c r="S243" s="179" t="str">
        <f t="shared" si="132"/>
        <v xml:space="preserve"> </v>
      </c>
      <c r="T243" s="176" t="e">
        <f t="shared" si="133"/>
        <v>#VALUE!</v>
      </c>
      <c r="U243" s="180" t="e">
        <f t="shared" si="134"/>
        <v>#VALUE!</v>
      </c>
      <c r="V243" s="181" t="e">
        <f t="shared" si="135"/>
        <v>#VALUE!</v>
      </c>
      <c r="W243" s="182" t="str">
        <f t="shared" si="136"/>
        <v>donnée(s) manquante(s)</v>
      </c>
      <c r="X243" s="183" t="str">
        <f t="shared" si="137"/>
        <v>donnée(s) manquante(s)</v>
      </c>
      <c r="Y243" s="178" t="str">
        <f t="shared" si="138"/>
        <v xml:space="preserve"> </v>
      </c>
      <c r="Z243" s="178" t="str">
        <f t="shared" si="139"/>
        <v xml:space="preserve"> </v>
      </c>
      <c r="AA243" s="178" t="str">
        <f t="shared" si="140"/>
        <v xml:space="preserve"> </v>
      </c>
      <c r="AB243" s="184" t="str">
        <f t="shared" si="141"/>
        <v xml:space="preserve"> </v>
      </c>
      <c r="AC243" s="184" t="str">
        <f t="shared" si="142"/>
        <v xml:space="preserve"> </v>
      </c>
      <c r="AD243" s="184" t="str">
        <f t="shared" si="148"/>
        <v xml:space="preserve"> </v>
      </c>
      <c r="AE243" s="185" t="e">
        <f t="shared" si="143"/>
        <v>#VALUE!</v>
      </c>
      <c r="AF243" s="185" t="e">
        <f t="shared" si="144"/>
        <v>#VALUE!</v>
      </c>
      <c r="AG243" s="212" t="e">
        <f t="shared" si="145"/>
        <v>#VALUE!</v>
      </c>
      <c r="AH243" s="73" t="e">
        <f t="shared" si="149"/>
        <v>#VALUE!</v>
      </c>
      <c r="AI243" s="74" t="e">
        <f t="shared" si="150"/>
        <v>#VALUE!</v>
      </c>
      <c r="AJ243" s="186" t="e">
        <f t="shared" si="146"/>
        <v>#VALUE!</v>
      </c>
      <c r="AK243" s="186" t="e">
        <f t="shared" si="147"/>
        <v>#VALUE!</v>
      </c>
    </row>
    <row r="244" spans="1:37" x14ac:dyDescent="0.25">
      <c r="A244" s="114" t="s">
        <v>74</v>
      </c>
      <c r="B244" s="197"/>
      <c r="C244" s="102"/>
      <c r="D244" s="103"/>
      <c r="E244" s="103"/>
      <c r="F244" s="104"/>
      <c r="G244" s="105"/>
      <c r="H244" s="198"/>
      <c r="I244" s="106"/>
      <c r="J244" s="106"/>
      <c r="K244" s="106"/>
      <c r="L244" s="107"/>
      <c r="M244" s="176" t="str">
        <f t="shared" si="126"/>
        <v xml:space="preserve"> </v>
      </c>
      <c r="N244" s="177" t="str">
        <f t="shared" si="127"/>
        <v xml:space="preserve"> </v>
      </c>
      <c r="O244" s="177" t="str">
        <f t="shared" si="128"/>
        <v xml:space="preserve"> </v>
      </c>
      <c r="P244" s="177" t="str">
        <f t="shared" si="129"/>
        <v xml:space="preserve"> </v>
      </c>
      <c r="Q244" s="178" t="str">
        <f t="shared" si="130"/>
        <v xml:space="preserve"> </v>
      </c>
      <c r="R244" s="178" t="str">
        <f t="shared" si="131"/>
        <v xml:space="preserve"> </v>
      </c>
      <c r="S244" s="179" t="str">
        <f t="shared" si="132"/>
        <v xml:space="preserve"> </v>
      </c>
      <c r="T244" s="176" t="e">
        <f t="shared" si="133"/>
        <v>#VALUE!</v>
      </c>
      <c r="U244" s="180" t="e">
        <f t="shared" si="134"/>
        <v>#VALUE!</v>
      </c>
      <c r="V244" s="181" t="e">
        <f t="shared" si="135"/>
        <v>#VALUE!</v>
      </c>
      <c r="W244" s="182" t="str">
        <f t="shared" si="136"/>
        <v>donnée(s) manquante(s)</v>
      </c>
      <c r="X244" s="183" t="str">
        <f t="shared" si="137"/>
        <v>donnée(s) manquante(s)</v>
      </c>
      <c r="Y244" s="178" t="str">
        <f t="shared" si="138"/>
        <v xml:space="preserve"> </v>
      </c>
      <c r="Z244" s="178" t="str">
        <f t="shared" si="139"/>
        <v xml:space="preserve"> </v>
      </c>
      <c r="AA244" s="178" t="str">
        <f t="shared" si="140"/>
        <v xml:space="preserve"> </v>
      </c>
      <c r="AB244" s="184" t="str">
        <f t="shared" si="141"/>
        <v xml:space="preserve"> </v>
      </c>
      <c r="AC244" s="184" t="str">
        <f t="shared" si="142"/>
        <v xml:space="preserve"> </v>
      </c>
      <c r="AD244" s="184" t="str">
        <f t="shared" si="148"/>
        <v xml:space="preserve"> </v>
      </c>
      <c r="AE244" s="185" t="e">
        <f t="shared" si="143"/>
        <v>#VALUE!</v>
      </c>
      <c r="AF244" s="185" t="e">
        <f t="shared" si="144"/>
        <v>#VALUE!</v>
      </c>
      <c r="AG244" s="212" t="e">
        <f t="shared" si="145"/>
        <v>#VALUE!</v>
      </c>
      <c r="AH244" s="73" t="e">
        <f t="shared" si="149"/>
        <v>#VALUE!</v>
      </c>
      <c r="AI244" s="74" t="e">
        <f t="shared" si="150"/>
        <v>#VALUE!</v>
      </c>
      <c r="AJ244" s="186" t="e">
        <f t="shared" si="146"/>
        <v>#VALUE!</v>
      </c>
      <c r="AK244" s="186" t="e">
        <f t="shared" si="147"/>
        <v>#VALUE!</v>
      </c>
    </row>
    <row r="245" spans="1:37" x14ac:dyDescent="0.25">
      <c r="A245" s="114" t="s">
        <v>74</v>
      </c>
      <c r="B245" s="197"/>
      <c r="C245" s="102"/>
      <c r="D245" s="103"/>
      <c r="E245" s="103"/>
      <c r="F245" s="104"/>
      <c r="G245" s="105"/>
      <c r="H245" s="198"/>
      <c r="I245" s="106"/>
      <c r="J245" s="106"/>
      <c r="K245" s="106"/>
      <c r="L245" s="107"/>
      <c r="M245" s="176" t="str">
        <f t="shared" si="126"/>
        <v xml:space="preserve"> </v>
      </c>
      <c r="N245" s="177" t="str">
        <f t="shared" si="127"/>
        <v xml:space="preserve"> </v>
      </c>
      <c r="O245" s="177" t="str">
        <f t="shared" si="128"/>
        <v xml:space="preserve"> </v>
      </c>
      <c r="P245" s="177" t="str">
        <f t="shared" si="129"/>
        <v xml:space="preserve"> </v>
      </c>
      <c r="Q245" s="178" t="str">
        <f t="shared" si="130"/>
        <v xml:space="preserve"> </v>
      </c>
      <c r="R245" s="178" t="str">
        <f t="shared" si="131"/>
        <v xml:space="preserve"> </v>
      </c>
      <c r="S245" s="179" t="str">
        <f t="shared" si="132"/>
        <v xml:space="preserve"> </v>
      </c>
      <c r="T245" s="176" t="e">
        <f t="shared" si="133"/>
        <v>#VALUE!</v>
      </c>
      <c r="U245" s="180" t="e">
        <f t="shared" si="134"/>
        <v>#VALUE!</v>
      </c>
      <c r="V245" s="181" t="e">
        <f t="shared" si="135"/>
        <v>#VALUE!</v>
      </c>
      <c r="W245" s="182" t="str">
        <f t="shared" si="136"/>
        <v>donnée(s) manquante(s)</v>
      </c>
      <c r="X245" s="183" t="str">
        <f t="shared" si="137"/>
        <v>donnée(s) manquante(s)</v>
      </c>
      <c r="Y245" s="178" t="str">
        <f t="shared" si="138"/>
        <v xml:space="preserve"> </v>
      </c>
      <c r="Z245" s="178" t="str">
        <f t="shared" si="139"/>
        <v xml:space="preserve"> </v>
      </c>
      <c r="AA245" s="178" t="str">
        <f t="shared" si="140"/>
        <v xml:space="preserve"> </v>
      </c>
      <c r="AB245" s="184" t="str">
        <f t="shared" si="141"/>
        <v xml:space="preserve"> </v>
      </c>
      <c r="AC245" s="184" t="str">
        <f t="shared" si="142"/>
        <v xml:space="preserve"> </v>
      </c>
      <c r="AD245" s="184" t="str">
        <f t="shared" si="148"/>
        <v xml:space="preserve"> </v>
      </c>
      <c r="AE245" s="185" t="e">
        <f t="shared" si="143"/>
        <v>#VALUE!</v>
      </c>
      <c r="AF245" s="185" t="e">
        <f t="shared" si="144"/>
        <v>#VALUE!</v>
      </c>
      <c r="AG245" s="212" t="e">
        <f t="shared" si="145"/>
        <v>#VALUE!</v>
      </c>
      <c r="AH245" s="73" t="e">
        <f t="shared" si="149"/>
        <v>#VALUE!</v>
      </c>
      <c r="AI245" s="74" t="e">
        <f t="shared" si="150"/>
        <v>#VALUE!</v>
      </c>
      <c r="AJ245" s="186" t="e">
        <f t="shared" si="146"/>
        <v>#VALUE!</v>
      </c>
      <c r="AK245" s="186" t="e">
        <f t="shared" si="147"/>
        <v>#VALUE!</v>
      </c>
    </row>
    <row r="246" spans="1:37" x14ac:dyDescent="0.25">
      <c r="A246" s="114" t="s">
        <v>74</v>
      </c>
      <c r="B246" s="197"/>
      <c r="C246" s="102"/>
      <c r="D246" s="103"/>
      <c r="E246" s="103"/>
      <c r="F246" s="104"/>
      <c r="G246" s="105"/>
      <c r="H246" s="198"/>
      <c r="I246" s="106"/>
      <c r="J246" s="106"/>
      <c r="K246" s="106"/>
      <c r="L246" s="107"/>
      <c r="M246" s="176" t="str">
        <f t="shared" si="126"/>
        <v xml:space="preserve"> </v>
      </c>
      <c r="N246" s="177" t="str">
        <f t="shared" si="127"/>
        <v xml:space="preserve"> </v>
      </c>
      <c r="O246" s="177" t="str">
        <f t="shared" si="128"/>
        <v xml:space="preserve"> </v>
      </c>
      <c r="P246" s="177" t="str">
        <f t="shared" si="129"/>
        <v xml:space="preserve"> </v>
      </c>
      <c r="Q246" s="178" t="str">
        <f t="shared" si="130"/>
        <v xml:space="preserve"> </v>
      </c>
      <c r="R246" s="178" t="str">
        <f t="shared" si="131"/>
        <v xml:space="preserve"> </v>
      </c>
      <c r="S246" s="179" t="str">
        <f t="shared" si="132"/>
        <v xml:space="preserve"> </v>
      </c>
      <c r="T246" s="176" t="e">
        <f t="shared" si="133"/>
        <v>#VALUE!</v>
      </c>
      <c r="U246" s="180" t="e">
        <f t="shared" si="134"/>
        <v>#VALUE!</v>
      </c>
      <c r="V246" s="181" t="e">
        <f t="shared" si="135"/>
        <v>#VALUE!</v>
      </c>
      <c r="W246" s="182" t="str">
        <f t="shared" si="136"/>
        <v>donnée(s) manquante(s)</v>
      </c>
      <c r="X246" s="183" t="str">
        <f t="shared" si="137"/>
        <v>donnée(s) manquante(s)</v>
      </c>
      <c r="Y246" s="178" t="str">
        <f t="shared" si="138"/>
        <v xml:space="preserve"> </v>
      </c>
      <c r="Z246" s="178" t="str">
        <f t="shared" si="139"/>
        <v xml:space="preserve"> </v>
      </c>
      <c r="AA246" s="178" t="str">
        <f t="shared" si="140"/>
        <v xml:space="preserve"> </v>
      </c>
      <c r="AB246" s="184" t="str">
        <f t="shared" si="141"/>
        <v xml:space="preserve"> </v>
      </c>
      <c r="AC246" s="184" t="str">
        <f t="shared" si="142"/>
        <v xml:space="preserve"> </v>
      </c>
      <c r="AD246" s="184" t="str">
        <f t="shared" si="148"/>
        <v xml:space="preserve"> </v>
      </c>
      <c r="AE246" s="185" t="e">
        <f t="shared" si="143"/>
        <v>#VALUE!</v>
      </c>
      <c r="AF246" s="185" t="e">
        <f t="shared" si="144"/>
        <v>#VALUE!</v>
      </c>
      <c r="AG246" s="212" t="e">
        <f t="shared" si="145"/>
        <v>#VALUE!</v>
      </c>
      <c r="AH246" s="73" t="e">
        <f t="shared" si="149"/>
        <v>#VALUE!</v>
      </c>
      <c r="AI246" s="74" t="e">
        <f t="shared" si="150"/>
        <v>#VALUE!</v>
      </c>
      <c r="AJ246" s="186" t="e">
        <f t="shared" si="146"/>
        <v>#VALUE!</v>
      </c>
      <c r="AK246" s="186" t="e">
        <f t="shared" si="147"/>
        <v>#VALUE!</v>
      </c>
    </row>
    <row r="247" spans="1:37" x14ac:dyDescent="0.25">
      <c r="A247" s="114" t="s">
        <v>74</v>
      </c>
      <c r="B247" s="197"/>
      <c r="C247" s="102"/>
      <c r="D247" s="103"/>
      <c r="E247" s="103"/>
      <c r="F247" s="104"/>
      <c r="G247" s="105"/>
      <c r="H247" s="198"/>
      <c r="I247" s="106"/>
      <c r="J247" s="106"/>
      <c r="K247" s="106"/>
      <c r="L247" s="107"/>
      <c r="M247" s="176" t="str">
        <f t="shared" si="126"/>
        <v xml:space="preserve"> </v>
      </c>
      <c r="N247" s="177" t="str">
        <f t="shared" si="127"/>
        <v xml:space="preserve"> </v>
      </c>
      <c r="O247" s="177" t="str">
        <f t="shared" si="128"/>
        <v xml:space="preserve"> </v>
      </c>
      <c r="P247" s="177" t="str">
        <f t="shared" si="129"/>
        <v xml:space="preserve"> </v>
      </c>
      <c r="Q247" s="178" t="str">
        <f t="shared" si="130"/>
        <v xml:space="preserve"> </v>
      </c>
      <c r="R247" s="178" t="str">
        <f t="shared" si="131"/>
        <v xml:space="preserve"> </v>
      </c>
      <c r="S247" s="179" t="str">
        <f t="shared" si="132"/>
        <v xml:space="preserve"> </v>
      </c>
      <c r="T247" s="176" t="e">
        <f t="shared" si="133"/>
        <v>#VALUE!</v>
      </c>
      <c r="U247" s="180" t="e">
        <f t="shared" si="134"/>
        <v>#VALUE!</v>
      </c>
      <c r="V247" s="181" t="e">
        <f t="shared" si="135"/>
        <v>#VALUE!</v>
      </c>
      <c r="W247" s="182" t="str">
        <f t="shared" si="136"/>
        <v>donnée(s) manquante(s)</v>
      </c>
      <c r="X247" s="183" t="str">
        <f t="shared" si="137"/>
        <v>donnée(s) manquante(s)</v>
      </c>
      <c r="Y247" s="178" t="str">
        <f t="shared" si="138"/>
        <v xml:space="preserve"> </v>
      </c>
      <c r="Z247" s="178" t="str">
        <f t="shared" si="139"/>
        <v xml:space="preserve"> </v>
      </c>
      <c r="AA247" s="178" t="str">
        <f t="shared" si="140"/>
        <v xml:space="preserve"> </v>
      </c>
      <c r="AB247" s="184" t="str">
        <f t="shared" si="141"/>
        <v xml:space="preserve"> </v>
      </c>
      <c r="AC247" s="184" t="str">
        <f t="shared" si="142"/>
        <v xml:space="preserve"> </v>
      </c>
      <c r="AD247" s="184" t="str">
        <f t="shared" si="148"/>
        <v xml:space="preserve"> </v>
      </c>
      <c r="AE247" s="185" t="e">
        <f t="shared" si="143"/>
        <v>#VALUE!</v>
      </c>
      <c r="AF247" s="185" t="e">
        <f t="shared" si="144"/>
        <v>#VALUE!</v>
      </c>
      <c r="AG247" s="212" t="e">
        <f t="shared" si="145"/>
        <v>#VALUE!</v>
      </c>
      <c r="AH247" s="73" t="e">
        <f t="shared" si="149"/>
        <v>#VALUE!</v>
      </c>
      <c r="AI247" s="74" t="e">
        <f t="shared" si="150"/>
        <v>#VALUE!</v>
      </c>
      <c r="AJ247" s="186" t="e">
        <f t="shared" si="146"/>
        <v>#VALUE!</v>
      </c>
      <c r="AK247" s="186" t="e">
        <f t="shared" si="147"/>
        <v>#VALUE!</v>
      </c>
    </row>
    <row r="248" spans="1:37" x14ac:dyDescent="0.25">
      <c r="A248" s="114" t="s">
        <v>74</v>
      </c>
      <c r="B248" s="197"/>
      <c r="C248" s="102"/>
      <c r="D248" s="103"/>
      <c r="E248" s="103"/>
      <c r="F248" s="104"/>
      <c r="G248" s="105"/>
      <c r="H248" s="198"/>
      <c r="I248" s="106"/>
      <c r="J248" s="106"/>
      <c r="K248" s="106"/>
      <c r="L248" s="107"/>
      <c r="M248" s="176" t="str">
        <f t="shared" si="126"/>
        <v xml:space="preserve"> </v>
      </c>
      <c r="N248" s="177" t="str">
        <f t="shared" si="127"/>
        <v xml:space="preserve"> </v>
      </c>
      <c r="O248" s="177" t="str">
        <f t="shared" si="128"/>
        <v xml:space="preserve"> </v>
      </c>
      <c r="P248" s="177" t="str">
        <f t="shared" si="129"/>
        <v xml:space="preserve"> </v>
      </c>
      <c r="Q248" s="178" t="str">
        <f t="shared" si="130"/>
        <v xml:space="preserve"> </v>
      </c>
      <c r="R248" s="178" t="str">
        <f t="shared" si="131"/>
        <v xml:space="preserve"> </v>
      </c>
      <c r="S248" s="179" t="str">
        <f t="shared" si="132"/>
        <v xml:space="preserve"> </v>
      </c>
      <c r="T248" s="176" t="e">
        <f t="shared" si="133"/>
        <v>#VALUE!</v>
      </c>
      <c r="U248" s="180" t="e">
        <f t="shared" si="134"/>
        <v>#VALUE!</v>
      </c>
      <c r="V248" s="181" t="e">
        <f t="shared" si="135"/>
        <v>#VALUE!</v>
      </c>
      <c r="W248" s="182" t="str">
        <f t="shared" si="136"/>
        <v>donnée(s) manquante(s)</v>
      </c>
      <c r="X248" s="183" t="str">
        <f t="shared" si="137"/>
        <v>donnée(s) manquante(s)</v>
      </c>
      <c r="Y248" s="178" t="str">
        <f t="shared" si="138"/>
        <v xml:space="preserve"> </v>
      </c>
      <c r="Z248" s="178" t="str">
        <f t="shared" si="139"/>
        <v xml:space="preserve"> </v>
      </c>
      <c r="AA248" s="178" t="str">
        <f t="shared" si="140"/>
        <v xml:space="preserve"> </v>
      </c>
      <c r="AB248" s="184" t="str">
        <f t="shared" si="141"/>
        <v xml:space="preserve"> </v>
      </c>
      <c r="AC248" s="184" t="str">
        <f t="shared" si="142"/>
        <v xml:space="preserve"> </v>
      </c>
      <c r="AD248" s="184" t="str">
        <f t="shared" si="148"/>
        <v xml:space="preserve"> </v>
      </c>
      <c r="AE248" s="185" t="e">
        <f t="shared" si="143"/>
        <v>#VALUE!</v>
      </c>
      <c r="AF248" s="185" t="e">
        <f t="shared" si="144"/>
        <v>#VALUE!</v>
      </c>
      <c r="AG248" s="212" t="e">
        <f t="shared" si="145"/>
        <v>#VALUE!</v>
      </c>
      <c r="AH248" s="73" t="e">
        <f t="shared" si="149"/>
        <v>#VALUE!</v>
      </c>
      <c r="AI248" s="74" t="e">
        <f t="shared" si="150"/>
        <v>#VALUE!</v>
      </c>
      <c r="AJ248" s="186" t="e">
        <f t="shared" si="146"/>
        <v>#VALUE!</v>
      </c>
      <c r="AK248" s="186" t="e">
        <f t="shared" si="147"/>
        <v>#VALUE!</v>
      </c>
    </row>
    <row r="249" spans="1:37" x14ac:dyDescent="0.25">
      <c r="A249" s="114" t="s">
        <v>74</v>
      </c>
      <c r="B249" s="197"/>
      <c r="C249" s="102"/>
      <c r="D249" s="103"/>
      <c r="E249" s="103"/>
      <c r="F249" s="104"/>
      <c r="G249" s="105"/>
      <c r="H249" s="198"/>
      <c r="I249" s="106"/>
      <c r="J249" s="106"/>
      <c r="K249" s="106"/>
      <c r="L249" s="107"/>
      <c r="M249" s="176" t="str">
        <f t="shared" si="126"/>
        <v xml:space="preserve"> </v>
      </c>
      <c r="N249" s="177" t="str">
        <f t="shared" si="127"/>
        <v xml:space="preserve"> </v>
      </c>
      <c r="O249" s="177" t="str">
        <f t="shared" si="128"/>
        <v xml:space="preserve"> </v>
      </c>
      <c r="P249" s="177" t="str">
        <f t="shared" si="129"/>
        <v xml:space="preserve"> </v>
      </c>
      <c r="Q249" s="178" t="str">
        <f t="shared" si="130"/>
        <v xml:space="preserve"> </v>
      </c>
      <c r="R249" s="178" t="str">
        <f t="shared" si="131"/>
        <v xml:space="preserve"> </v>
      </c>
      <c r="S249" s="179" t="str">
        <f t="shared" si="132"/>
        <v xml:space="preserve"> </v>
      </c>
      <c r="T249" s="176" t="e">
        <f t="shared" si="133"/>
        <v>#VALUE!</v>
      </c>
      <c r="U249" s="180" t="e">
        <f t="shared" si="134"/>
        <v>#VALUE!</v>
      </c>
      <c r="V249" s="181" t="e">
        <f t="shared" si="135"/>
        <v>#VALUE!</v>
      </c>
      <c r="W249" s="182" t="str">
        <f t="shared" si="136"/>
        <v>donnée(s) manquante(s)</v>
      </c>
      <c r="X249" s="183" t="str">
        <f t="shared" si="137"/>
        <v>donnée(s) manquante(s)</v>
      </c>
      <c r="Y249" s="178" t="str">
        <f t="shared" si="138"/>
        <v xml:space="preserve"> </v>
      </c>
      <c r="Z249" s="178" t="str">
        <f t="shared" si="139"/>
        <v xml:space="preserve"> </v>
      </c>
      <c r="AA249" s="178" t="str">
        <f t="shared" si="140"/>
        <v xml:space="preserve"> </v>
      </c>
      <c r="AB249" s="184" t="str">
        <f t="shared" si="141"/>
        <v xml:space="preserve"> </v>
      </c>
      <c r="AC249" s="184" t="str">
        <f t="shared" si="142"/>
        <v xml:space="preserve"> </v>
      </c>
      <c r="AD249" s="184" t="str">
        <f t="shared" si="148"/>
        <v xml:space="preserve"> </v>
      </c>
      <c r="AE249" s="185" t="e">
        <f t="shared" si="143"/>
        <v>#VALUE!</v>
      </c>
      <c r="AF249" s="185" t="e">
        <f t="shared" si="144"/>
        <v>#VALUE!</v>
      </c>
      <c r="AG249" s="212" t="e">
        <f t="shared" si="145"/>
        <v>#VALUE!</v>
      </c>
      <c r="AH249" s="73" t="e">
        <f t="shared" si="149"/>
        <v>#VALUE!</v>
      </c>
      <c r="AI249" s="74" t="e">
        <f t="shared" si="150"/>
        <v>#VALUE!</v>
      </c>
      <c r="AJ249" s="186" t="e">
        <f t="shared" si="146"/>
        <v>#VALUE!</v>
      </c>
      <c r="AK249" s="186" t="e">
        <f t="shared" si="147"/>
        <v>#VALUE!</v>
      </c>
    </row>
    <row r="250" spans="1:37" x14ac:dyDescent="0.25">
      <c r="A250" s="114" t="s">
        <v>74</v>
      </c>
      <c r="B250" s="197"/>
      <c r="C250" s="102"/>
      <c r="D250" s="103"/>
      <c r="E250" s="103"/>
      <c r="F250" s="104"/>
      <c r="G250" s="105"/>
      <c r="H250" s="198"/>
      <c r="I250" s="106"/>
      <c r="J250" s="106"/>
      <c r="K250" s="106"/>
      <c r="L250" s="107"/>
      <c r="M250" s="176" t="str">
        <f t="shared" si="126"/>
        <v xml:space="preserve"> </v>
      </c>
      <c r="N250" s="177" t="str">
        <f t="shared" si="127"/>
        <v xml:space="preserve"> </v>
      </c>
      <c r="O250" s="177" t="str">
        <f t="shared" si="128"/>
        <v xml:space="preserve"> </v>
      </c>
      <c r="P250" s="177" t="str">
        <f t="shared" si="129"/>
        <v xml:space="preserve"> </v>
      </c>
      <c r="Q250" s="178" t="str">
        <f t="shared" si="130"/>
        <v xml:space="preserve"> </v>
      </c>
      <c r="R250" s="178" t="str">
        <f t="shared" si="131"/>
        <v xml:space="preserve"> </v>
      </c>
      <c r="S250" s="179" t="str">
        <f t="shared" si="132"/>
        <v xml:space="preserve"> </v>
      </c>
      <c r="T250" s="176" t="e">
        <f t="shared" si="133"/>
        <v>#VALUE!</v>
      </c>
      <c r="U250" s="180" t="e">
        <f t="shared" si="134"/>
        <v>#VALUE!</v>
      </c>
      <c r="V250" s="181" t="e">
        <f t="shared" si="135"/>
        <v>#VALUE!</v>
      </c>
      <c r="W250" s="182" t="str">
        <f t="shared" si="136"/>
        <v>donnée(s) manquante(s)</v>
      </c>
      <c r="X250" s="183" t="str">
        <f t="shared" si="137"/>
        <v>donnée(s) manquante(s)</v>
      </c>
      <c r="Y250" s="178" t="str">
        <f t="shared" si="138"/>
        <v xml:space="preserve"> </v>
      </c>
      <c r="Z250" s="178" t="str">
        <f t="shared" si="139"/>
        <v xml:space="preserve"> </v>
      </c>
      <c r="AA250" s="178" t="str">
        <f t="shared" si="140"/>
        <v xml:space="preserve"> </v>
      </c>
      <c r="AB250" s="184" t="str">
        <f t="shared" si="141"/>
        <v xml:space="preserve"> </v>
      </c>
      <c r="AC250" s="184" t="str">
        <f t="shared" si="142"/>
        <v xml:space="preserve"> </v>
      </c>
      <c r="AD250" s="184" t="str">
        <f t="shared" si="148"/>
        <v xml:space="preserve"> </v>
      </c>
      <c r="AE250" s="185" t="e">
        <f t="shared" si="143"/>
        <v>#VALUE!</v>
      </c>
      <c r="AF250" s="185" t="e">
        <f t="shared" si="144"/>
        <v>#VALUE!</v>
      </c>
      <c r="AG250" s="212" t="e">
        <f t="shared" si="145"/>
        <v>#VALUE!</v>
      </c>
      <c r="AH250" s="73" t="e">
        <f t="shared" si="149"/>
        <v>#VALUE!</v>
      </c>
      <c r="AI250" s="74" t="e">
        <f t="shared" si="150"/>
        <v>#VALUE!</v>
      </c>
      <c r="AJ250" s="186" t="e">
        <f t="shared" si="146"/>
        <v>#VALUE!</v>
      </c>
      <c r="AK250" s="186" t="e">
        <f t="shared" si="147"/>
        <v>#VALUE!</v>
      </c>
    </row>
    <row r="251" spans="1:37" x14ac:dyDescent="0.25">
      <c r="A251" s="114" t="s">
        <v>74</v>
      </c>
      <c r="B251" s="197"/>
      <c r="C251" s="102"/>
      <c r="D251" s="103"/>
      <c r="E251" s="103"/>
      <c r="F251" s="104"/>
      <c r="G251" s="105"/>
      <c r="H251" s="198"/>
      <c r="I251" s="106"/>
      <c r="J251" s="106"/>
      <c r="K251" s="106"/>
      <c r="L251" s="107"/>
      <c r="M251" s="176" t="str">
        <f t="shared" si="126"/>
        <v xml:space="preserve"> </v>
      </c>
      <c r="N251" s="177" t="str">
        <f t="shared" si="127"/>
        <v xml:space="preserve"> </v>
      </c>
      <c r="O251" s="177" t="str">
        <f t="shared" si="128"/>
        <v xml:space="preserve"> </v>
      </c>
      <c r="P251" s="177" t="str">
        <f t="shared" si="129"/>
        <v xml:space="preserve"> </v>
      </c>
      <c r="Q251" s="178" t="str">
        <f t="shared" si="130"/>
        <v xml:space="preserve"> </v>
      </c>
      <c r="R251" s="178" t="str">
        <f t="shared" si="131"/>
        <v xml:space="preserve"> </v>
      </c>
      <c r="S251" s="179" t="str">
        <f t="shared" si="132"/>
        <v xml:space="preserve"> </v>
      </c>
      <c r="T251" s="176" t="e">
        <f t="shared" si="133"/>
        <v>#VALUE!</v>
      </c>
      <c r="U251" s="180" t="e">
        <f t="shared" si="134"/>
        <v>#VALUE!</v>
      </c>
      <c r="V251" s="181" t="e">
        <f t="shared" si="135"/>
        <v>#VALUE!</v>
      </c>
      <c r="W251" s="182" t="str">
        <f t="shared" si="136"/>
        <v>donnée(s) manquante(s)</v>
      </c>
      <c r="X251" s="183" t="str">
        <f t="shared" si="137"/>
        <v>donnée(s) manquante(s)</v>
      </c>
      <c r="Y251" s="178" t="str">
        <f t="shared" si="138"/>
        <v xml:space="preserve"> </v>
      </c>
      <c r="Z251" s="178" t="str">
        <f t="shared" si="139"/>
        <v xml:space="preserve"> </v>
      </c>
      <c r="AA251" s="178" t="str">
        <f t="shared" si="140"/>
        <v xml:space="preserve"> </v>
      </c>
      <c r="AB251" s="184" t="str">
        <f t="shared" si="141"/>
        <v xml:space="preserve"> </v>
      </c>
      <c r="AC251" s="184" t="str">
        <f t="shared" si="142"/>
        <v xml:space="preserve"> </v>
      </c>
      <c r="AD251" s="184" t="str">
        <f t="shared" si="148"/>
        <v xml:space="preserve"> </v>
      </c>
      <c r="AE251" s="185" t="e">
        <f t="shared" si="143"/>
        <v>#VALUE!</v>
      </c>
      <c r="AF251" s="185" t="e">
        <f t="shared" si="144"/>
        <v>#VALUE!</v>
      </c>
      <c r="AG251" s="212" t="e">
        <f t="shared" si="145"/>
        <v>#VALUE!</v>
      </c>
      <c r="AH251" s="73" t="e">
        <f t="shared" si="149"/>
        <v>#VALUE!</v>
      </c>
      <c r="AI251" s="74" t="e">
        <f t="shared" si="150"/>
        <v>#VALUE!</v>
      </c>
      <c r="AJ251" s="186" t="e">
        <f t="shared" si="146"/>
        <v>#VALUE!</v>
      </c>
      <c r="AK251" s="186" t="e">
        <f t="shared" si="147"/>
        <v>#VALUE!</v>
      </c>
    </row>
    <row r="252" spans="1:37" x14ac:dyDescent="0.25">
      <c r="A252" s="114" t="s">
        <v>74</v>
      </c>
      <c r="B252" s="197"/>
      <c r="C252" s="102"/>
      <c r="D252" s="103"/>
      <c r="E252" s="103"/>
      <c r="F252" s="104"/>
      <c r="G252" s="105"/>
      <c r="H252" s="198"/>
      <c r="I252" s="106"/>
      <c r="J252" s="106"/>
      <c r="K252" s="106"/>
      <c r="L252" s="107"/>
      <c r="M252" s="176" t="str">
        <f t="shared" si="126"/>
        <v xml:space="preserve"> </v>
      </c>
      <c r="N252" s="177" t="str">
        <f t="shared" si="127"/>
        <v xml:space="preserve"> </v>
      </c>
      <c r="O252" s="177" t="str">
        <f t="shared" si="128"/>
        <v xml:space="preserve"> </v>
      </c>
      <c r="P252" s="177" t="str">
        <f t="shared" si="129"/>
        <v xml:space="preserve"> </v>
      </c>
      <c r="Q252" s="178" t="str">
        <f t="shared" si="130"/>
        <v xml:space="preserve"> </v>
      </c>
      <c r="R252" s="178" t="str">
        <f t="shared" si="131"/>
        <v xml:space="preserve"> </v>
      </c>
      <c r="S252" s="179" t="str">
        <f t="shared" si="132"/>
        <v xml:space="preserve"> </v>
      </c>
      <c r="T252" s="176" t="e">
        <f t="shared" si="133"/>
        <v>#VALUE!</v>
      </c>
      <c r="U252" s="180" t="e">
        <f t="shared" si="134"/>
        <v>#VALUE!</v>
      </c>
      <c r="V252" s="181" t="e">
        <f t="shared" si="135"/>
        <v>#VALUE!</v>
      </c>
      <c r="W252" s="182" t="str">
        <f t="shared" si="136"/>
        <v>donnée(s) manquante(s)</v>
      </c>
      <c r="X252" s="183" t="str">
        <f t="shared" si="137"/>
        <v>donnée(s) manquante(s)</v>
      </c>
      <c r="Y252" s="178" t="str">
        <f t="shared" si="138"/>
        <v xml:space="preserve"> </v>
      </c>
      <c r="Z252" s="178" t="str">
        <f t="shared" si="139"/>
        <v xml:space="preserve"> </v>
      </c>
      <c r="AA252" s="178" t="str">
        <f t="shared" si="140"/>
        <v xml:space="preserve"> </v>
      </c>
      <c r="AB252" s="184" t="str">
        <f t="shared" si="141"/>
        <v xml:space="preserve"> </v>
      </c>
      <c r="AC252" s="184" t="str">
        <f t="shared" si="142"/>
        <v xml:space="preserve"> </v>
      </c>
      <c r="AD252" s="184" t="str">
        <f t="shared" si="148"/>
        <v xml:space="preserve"> </v>
      </c>
      <c r="AE252" s="185" t="e">
        <f t="shared" si="143"/>
        <v>#VALUE!</v>
      </c>
      <c r="AF252" s="185" t="e">
        <f t="shared" si="144"/>
        <v>#VALUE!</v>
      </c>
      <c r="AG252" s="212" t="e">
        <f t="shared" si="145"/>
        <v>#VALUE!</v>
      </c>
      <c r="AH252" s="73" t="e">
        <f t="shared" si="149"/>
        <v>#VALUE!</v>
      </c>
      <c r="AI252" s="74" t="e">
        <f t="shared" si="150"/>
        <v>#VALUE!</v>
      </c>
      <c r="AJ252" s="186" t="e">
        <f t="shared" si="146"/>
        <v>#VALUE!</v>
      </c>
      <c r="AK252" s="186" t="e">
        <f t="shared" si="147"/>
        <v>#VALUE!</v>
      </c>
    </row>
    <row r="253" spans="1:37" x14ac:dyDescent="0.25">
      <c r="A253" s="114" t="s">
        <v>74</v>
      </c>
      <c r="B253" s="197"/>
      <c r="C253" s="102"/>
      <c r="D253" s="103"/>
      <c r="E253" s="103"/>
      <c r="F253" s="104"/>
      <c r="G253" s="105"/>
      <c r="H253" s="198"/>
      <c r="I253" s="106"/>
      <c r="J253" s="106"/>
      <c r="K253" s="106"/>
      <c r="L253" s="107"/>
      <c r="M253" s="176" t="str">
        <f t="shared" si="126"/>
        <v xml:space="preserve"> </v>
      </c>
      <c r="N253" s="177" t="str">
        <f t="shared" si="127"/>
        <v xml:space="preserve"> </v>
      </c>
      <c r="O253" s="177" t="str">
        <f t="shared" si="128"/>
        <v xml:space="preserve"> </v>
      </c>
      <c r="P253" s="177" t="str">
        <f t="shared" si="129"/>
        <v xml:space="preserve"> </v>
      </c>
      <c r="Q253" s="178" t="str">
        <f t="shared" si="130"/>
        <v xml:space="preserve"> </v>
      </c>
      <c r="R253" s="178" t="str">
        <f t="shared" si="131"/>
        <v xml:space="preserve"> </v>
      </c>
      <c r="S253" s="179" t="str">
        <f t="shared" si="132"/>
        <v xml:space="preserve"> </v>
      </c>
      <c r="T253" s="176" t="e">
        <f t="shared" si="133"/>
        <v>#VALUE!</v>
      </c>
      <c r="U253" s="180" t="e">
        <f t="shared" si="134"/>
        <v>#VALUE!</v>
      </c>
      <c r="V253" s="181" t="e">
        <f t="shared" si="135"/>
        <v>#VALUE!</v>
      </c>
      <c r="W253" s="182" t="str">
        <f t="shared" si="136"/>
        <v>donnée(s) manquante(s)</v>
      </c>
      <c r="X253" s="183" t="str">
        <f t="shared" si="137"/>
        <v>donnée(s) manquante(s)</v>
      </c>
      <c r="Y253" s="178" t="str">
        <f t="shared" si="138"/>
        <v xml:space="preserve"> </v>
      </c>
      <c r="Z253" s="178" t="str">
        <f t="shared" si="139"/>
        <v xml:space="preserve"> </v>
      </c>
      <c r="AA253" s="178" t="str">
        <f t="shared" si="140"/>
        <v xml:space="preserve"> </v>
      </c>
      <c r="AB253" s="184" t="str">
        <f t="shared" si="141"/>
        <v xml:space="preserve"> </v>
      </c>
      <c r="AC253" s="184" t="str">
        <f t="shared" si="142"/>
        <v xml:space="preserve"> </v>
      </c>
      <c r="AD253" s="184" t="str">
        <f t="shared" si="148"/>
        <v xml:space="preserve"> </v>
      </c>
      <c r="AE253" s="185" t="e">
        <f t="shared" si="143"/>
        <v>#VALUE!</v>
      </c>
      <c r="AF253" s="185" t="e">
        <f t="shared" si="144"/>
        <v>#VALUE!</v>
      </c>
      <c r="AG253" s="212" t="e">
        <f t="shared" si="145"/>
        <v>#VALUE!</v>
      </c>
      <c r="AH253" s="73" t="e">
        <f t="shared" si="149"/>
        <v>#VALUE!</v>
      </c>
      <c r="AI253" s="74" t="e">
        <f t="shared" si="150"/>
        <v>#VALUE!</v>
      </c>
      <c r="AJ253" s="186" t="e">
        <f t="shared" si="146"/>
        <v>#VALUE!</v>
      </c>
      <c r="AK253" s="186" t="e">
        <f t="shared" si="147"/>
        <v>#VALUE!</v>
      </c>
    </row>
    <row r="254" spans="1:37" x14ac:dyDescent="0.25">
      <c r="A254" s="114" t="s">
        <v>74</v>
      </c>
      <c r="B254" s="197"/>
      <c r="C254" s="102"/>
      <c r="D254" s="103"/>
      <c r="E254" s="103"/>
      <c r="F254" s="104"/>
      <c r="G254" s="105"/>
      <c r="H254" s="198"/>
      <c r="I254" s="106"/>
      <c r="J254" s="106"/>
      <c r="K254" s="106"/>
      <c r="L254" s="107"/>
      <c r="M254" s="176" t="str">
        <f t="shared" ref="M254:M317" si="151">IF(ISBLANK(C254)," ",IF(C254=0,0,IF(C254&lt;=30,1,IF(C254&lt;=60,2,IF(C254&lt;=90,3,IF(C254&lt;=120,4,IF(C254&lt;=150,5,IF(C254&lt;=180,6,IF(C254&lt;=210,7,IF(C254&lt;=240,8,IF(C254&lt;=270,9,10)))))))))))</f>
        <v xml:space="preserve"> </v>
      </c>
      <c r="N254" s="177" t="str">
        <f t="shared" ref="N254:N317" si="152">IF(ISBLANK(D254)," ",IF(D254&lt;=0,0,IF(D254&lt;=1.5,1,IF(D254&lt;=3,2,IF(D254&lt;=4.5,3,IF(D254&lt;=6,4,IF(D254&lt;=7.5,5,IF(D254&lt;=9,6,IF(D254&lt;=10.5,7,IF(D254&lt;=12,8,IF(D254&lt;=13.5,9,10)))))))))))</f>
        <v xml:space="preserve"> </v>
      </c>
      <c r="O254" s="177" t="str">
        <f t="shared" ref="O254:O317" si="153">IF(ISBLANK(E254)," ",IF(E254&lt;=1,0,IF(E254&lt;=2,1,IF(E254&lt;=3,2,IF(E254&lt;=4,3,IF(E254&lt;=5,4,IF(E254&lt;=6,5,IF(E254&lt;=7,6,IF(E254&lt;=8,7,IF(E254&lt;=9,8,IF(E254&lt;=10,9,10)))))))))))</f>
        <v xml:space="preserve"> </v>
      </c>
      <c r="P254" s="177" t="str">
        <f t="shared" ref="P254:P317" si="154">IF(ISBLANK(F254)," ",IF(F254&lt;=90,0,IF(F254&lt;=180,1,IF(F254&lt;=270,2,IF(F254&lt;=360,3,IF(F254&lt;=450,4,IF(F254&lt;=540,5,IF(F254&lt;=630,6,IF(F254&lt;=720,7,IF(F254&lt;=810,8,IF(F254&lt;=900,9,10)))))))))))</f>
        <v xml:space="preserve"> </v>
      </c>
      <c r="Q254" s="178" t="str">
        <f t="shared" ref="Q254:Q317" si="155">IF(ISBLANK(I254)," ",IF(I254&lt;=40,0,IF(I254&lt;=60,2,IF(I254&lt;=80,4,10))))</f>
        <v xml:space="preserve"> </v>
      </c>
      <c r="R254" s="178" t="str">
        <f t="shared" ref="R254:R317" si="156">IF(ISBLANK(K254)," ",IF(K254&lt;=0.9,0,IF(K254&lt;=1.9,1,IF(K254&lt;=2.8,2,IF(K254&lt;=3.7,3,IF(K254&lt;=4.7,4,5))))))</f>
        <v xml:space="preserve"> </v>
      </c>
      <c r="S254" s="179" t="str">
        <f t="shared" ref="S254:S317" si="157">IF(ISBLANK(L254)," ",IF(L254&lt;=1.6,0,IF(L254&lt;=3.2,1,IF(L254&lt;=4.8,2,IF(L254&lt;=6.4,3,IF(L254&lt;=8,4,5))))))</f>
        <v xml:space="preserve"> </v>
      </c>
      <c r="T254" s="176" t="e">
        <f t="shared" ref="T254:T317" si="158">SUM(M254+N254+O254+P254)</f>
        <v>#VALUE!</v>
      </c>
      <c r="U254" s="180" t="e">
        <f t="shared" ref="U254:U317" si="159">SUM(Q254+R254+S254)</f>
        <v>#VALUE!</v>
      </c>
      <c r="V254" s="181" t="e">
        <f t="shared" ref="V254:V317" si="160">IF(AND(T254&gt;=0,T254&lt;11),T254-U254,IF(AND(T254&gt;=11,Q254=10),T254-U254,T254-Q254-R254))</f>
        <v>#VALUE!</v>
      </c>
      <c r="W254" s="182" t="str">
        <f t="shared" ref="W254:W317" si="161">IF(OR(ISBLANK(C254),ISBLANK(D254),ISBLANK(E254),ISBLANK(F254),ISBLANK(I254),ISBLANK(K254),ISBLANK(L254),ISBLANK(B254)),"donnée(s) manquante(s)",IF(B254="YES","Nutriscore_A",IF(V254&lt;=1,"Nutriscore_B",IF(V254&lt;=5,"Nutriscore_C",IF(V254&lt;=9,"Nutriscore_D","Nutriscore_E")))))</f>
        <v>donnée(s) manquante(s)</v>
      </c>
      <c r="X254" s="183" t="str">
        <f t="shared" ref="X254:X317" si="162">IF(W254="donnée(s) manquante(s)","donnée(s) manquante(s)",IF(W254="Nutriscore_A","dark green",IF(W254="Nutriscore_B","green",IF(W254="Nutriscore_C","yellow",IF(W254="Nutriscore_D","orange","dark orange")))))</f>
        <v>donnée(s) manquante(s)</v>
      </c>
      <c r="Y254" s="178" t="str">
        <f t="shared" ref="Y254:Y317" si="163">IF(ISBLANK(J254)," ",IF(J254&lt;=40,0,IF(J254&lt;=60,2,IF(J254&lt;=80,4,6))))</f>
        <v xml:space="preserve"> </v>
      </c>
      <c r="Z254" s="178" t="str">
        <f t="shared" ref="Z254:Z317" si="164">IF(ISBLANK(K254)," ",IF(K254&lt;=3,0,IF(K254&lt;=4.1,1,IF(K254&lt;=5.2,2,IF(K254&lt;=6.3,3,IF(K254&lt;=7.4,4,5))))))</f>
        <v xml:space="preserve"> </v>
      </c>
      <c r="AA254" s="178" t="str">
        <f t="shared" ref="AA254:AA317" si="165">IF(ISBLANK(L254)," ",IF(L254&lt;=1.2,0,IF(L254&lt;=1.5,1,IF(L254&lt;=1.8,2,IF(L254&lt;=2.1,3,IF(L254&lt;=2.4,4,IF(L254&lt;=2.7,5,IF(L254&lt;=3,6,7))))))))</f>
        <v xml:space="preserve"> </v>
      </c>
      <c r="AB254" s="184" t="str">
        <f t="shared" ref="AB254:AB317" si="166">IF(ISBLANK(C254)," ",IF(C254&lt;=30,0,IF(C254&lt;=90,1,IF(C254&lt;=150,2,IF(C254&lt;=210,3,IF(C254&lt;=240,4,IF(C254&lt;=270,5,IF(C254&lt;=300,6,IF(C254&lt;=330,7,IF(C254&lt;=360,8,IF(C254&lt;=390,9,10)))))))))))</f>
        <v xml:space="preserve"> </v>
      </c>
      <c r="AC254" s="184" t="str">
        <f t="shared" ref="AC254:AC317" si="167">IF(ISBLANK(G254)," ",IF(G254&lt;=0.2,0,IF(G254&lt;=0.4,1,IF(G254&lt;=0.6,2,IF(G254&lt;=0.8,3,IF(G254&lt;=1,4,IF(G254&lt;=1.2,5,IF(G254&lt;=1.4,6,IF(G254&lt;=1.6,7,IF(G254&lt;=1.8,8,IF(G254&lt;=2,9,IF(G254&lt;=2.2,10,IF(G254&lt;=2.4,11,IF(G254&lt;=2.6,12,IF(G254&lt;=2.8,13,IF(G254&lt;=3,14,IF(G254&lt;3.2,15,IF(G254&lt;=3.4,16,IF(G254&lt;=3.6,17,IF(G254&lt;=3.8,18,IF(G254&lt;=4,19,20)))))))))))))))))))))</f>
        <v xml:space="preserve"> </v>
      </c>
      <c r="AD254" s="184" t="str">
        <f t="shared" si="148"/>
        <v xml:space="preserve"> </v>
      </c>
      <c r="AE254" s="185" t="e">
        <f t="shared" ref="AE254:AE317" si="168">IF(H254="NO",AD254+AC254+AB254+O254, 4+AD254+AC254+AB254+O254)</f>
        <v>#VALUE!</v>
      </c>
      <c r="AF254" s="185" t="e">
        <f t="shared" ref="AF254:AF317" si="169">AA254+Y254+Z254</f>
        <v>#VALUE!</v>
      </c>
      <c r="AG254" s="212" t="e">
        <f t="shared" ref="AG254:AG317" si="170">AE254-AF254</f>
        <v>#VALUE!</v>
      </c>
      <c r="AH254" s="73" t="e">
        <f t="shared" si="149"/>
        <v>#VALUE!</v>
      </c>
      <c r="AI254" s="74" t="e">
        <f t="shared" si="150"/>
        <v>#VALUE!</v>
      </c>
      <c r="AJ254" s="186" t="e">
        <f t="shared" ref="AJ254:AJ317" si="171">AG254-V254</f>
        <v>#VALUE!</v>
      </c>
      <c r="AK254" s="186" t="e">
        <f t="shared" ref="AK254:AK317" si="172">IF(OR(ISBLANK(X254),ISBLANK(AI254)),"donnée manquante",IF(W254=AH254,"no change",IF(W254&lt;&gt;AH254,IF(V254&lt;AG254,"less favourable",IF(V254&gt;AG254,"more favourable")))))</f>
        <v>#VALUE!</v>
      </c>
    </row>
    <row r="255" spans="1:37" x14ac:dyDescent="0.25">
      <c r="A255" s="114" t="s">
        <v>74</v>
      </c>
      <c r="B255" s="197"/>
      <c r="C255" s="102"/>
      <c r="D255" s="103"/>
      <c r="E255" s="103"/>
      <c r="F255" s="104"/>
      <c r="G255" s="105"/>
      <c r="H255" s="198"/>
      <c r="I255" s="106"/>
      <c r="J255" s="106"/>
      <c r="K255" s="106"/>
      <c r="L255" s="107"/>
      <c r="M255" s="176" t="str">
        <f t="shared" si="151"/>
        <v xml:space="preserve"> </v>
      </c>
      <c r="N255" s="177" t="str">
        <f t="shared" si="152"/>
        <v xml:space="preserve"> </v>
      </c>
      <c r="O255" s="177" t="str">
        <f t="shared" si="153"/>
        <v xml:space="preserve"> </v>
      </c>
      <c r="P255" s="177" t="str">
        <f t="shared" si="154"/>
        <v xml:space="preserve"> </v>
      </c>
      <c r="Q255" s="178" t="str">
        <f t="shared" si="155"/>
        <v xml:space="preserve"> </v>
      </c>
      <c r="R255" s="178" t="str">
        <f t="shared" si="156"/>
        <v xml:space="preserve"> </v>
      </c>
      <c r="S255" s="179" t="str">
        <f t="shared" si="157"/>
        <v xml:space="preserve"> </v>
      </c>
      <c r="T255" s="176" t="e">
        <f t="shared" si="158"/>
        <v>#VALUE!</v>
      </c>
      <c r="U255" s="180" t="e">
        <f t="shared" si="159"/>
        <v>#VALUE!</v>
      </c>
      <c r="V255" s="181" t="e">
        <f t="shared" si="160"/>
        <v>#VALUE!</v>
      </c>
      <c r="W255" s="182" t="str">
        <f t="shared" si="161"/>
        <v>donnée(s) manquante(s)</v>
      </c>
      <c r="X255" s="183" t="str">
        <f t="shared" si="162"/>
        <v>donnée(s) manquante(s)</v>
      </c>
      <c r="Y255" s="178" t="str">
        <f t="shared" si="163"/>
        <v xml:space="preserve"> </v>
      </c>
      <c r="Z255" s="178" t="str">
        <f t="shared" si="164"/>
        <v xml:space="preserve"> </v>
      </c>
      <c r="AA255" s="178" t="str">
        <f t="shared" si="165"/>
        <v xml:space="preserve"> </v>
      </c>
      <c r="AB255" s="184" t="str">
        <f t="shared" si="166"/>
        <v xml:space="preserve"> </v>
      </c>
      <c r="AC255" s="184" t="str">
        <f t="shared" si="167"/>
        <v xml:space="preserve"> </v>
      </c>
      <c r="AD255" s="184" t="str">
        <f t="shared" si="148"/>
        <v xml:space="preserve"> </v>
      </c>
      <c r="AE255" s="185" t="e">
        <f t="shared" si="168"/>
        <v>#VALUE!</v>
      </c>
      <c r="AF255" s="185" t="e">
        <f t="shared" si="169"/>
        <v>#VALUE!</v>
      </c>
      <c r="AG255" s="212" t="e">
        <f t="shared" si="170"/>
        <v>#VALUE!</v>
      </c>
      <c r="AH255" s="73" t="e">
        <f t="shared" si="149"/>
        <v>#VALUE!</v>
      </c>
      <c r="AI255" s="74" t="e">
        <f t="shared" si="150"/>
        <v>#VALUE!</v>
      </c>
      <c r="AJ255" s="186" t="e">
        <f t="shared" si="171"/>
        <v>#VALUE!</v>
      </c>
      <c r="AK255" s="186" t="e">
        <f t="shared" si="172"/>
        <v>#VALUE!</v>
      </c>
    </row>
    <row r="256" spans="1:37" x14ac:dyDescent="0.25">
      <c r="A256" s="114" t="s">
        <v>74</v>
      </c>
      <c r="B256" s="197"/>
      <c r="C256" s="102"/>
      <c r="D256" s="103"/>
      <c r="E256" s="103"/>
      <c r="F256" s="104"/>
      <c r="G256" s="105"/>
      <c r="H256" s="198"/>
      <c r="I256" s="106"/>
      <c r="J256" s="106"/>
      <c r="K256" s="106"/>
      <c r="L256" s="107"/>
      <c r="M256" s="176" t="str">
        <f t="shared" si="151"/>
        <v xml:space="preserve"> </v>
      </c>
      <c r="N256" s="177" t="str">
        <f t="shared" si="152"/>
        <v xml:space="preserve"> </v>
      </c>
      <c r="O256" s="177" t="str">
        <f t="shared" si="153"/>
        <v xml:space="preserve"> </v>
      </c>
      <c r="P256" s="177" t="str">
        <f t="shared" si="154"/>
        <v xml:space="preserve"> </v>
      </c>
      <c r="Q256" s="178" t="str">
        <f t="shared" si="155"/>
        <v xml:space="preserve"> </v>
      </c>
      <c r="R256" s="178" t="str">
        <f t="shared" si="156"/>
        <v xml:space="preserve"> </v>
      </c>
      <c r="S256" s="179" t="str">
        <f t="shared" si="157"/>
        <v xml:space="preserve"> </v>
      </c>
      <c r="T256" s="176" t="e">
        <f t="shared" si="158"/>
        <v>#VALUE!</v>
      </c>
      <c r="U256" s="180" t="e">
        <f t="shared" si="159"/>
        <v>#VALUE!</v>
      </c>
      <c r="V256" s="181" t="e">
        <f t="shared" si="160"/>
        <v>#VALUE!</v>
      </c>
      <c r="W256" s="182" t="str">
        <f t="shared" si="161"/>
        <v>donnée(s) manquante(s)</v>
      </c>
      <c r="X256" s="183" t="str">
        <f t="shared" si="162"/>
        <v>donnée(s) manquante(s)</v>
      </c>
      <c r="Y256" s="178" t="str">
        <f t="shared" si="163"/>
        <v xml:space="preserve"> </v>
      </c>
      <c r="Z256" s="178" t="str">
        <f t="shared" si="164"/>
        <v xml:space="preserve"> </v>
      </c>
      <c r="AA256" s="178" t="str">
        <f t="shared" si="165"/>
        <v xml:space="preserve"> </v>
      </c>
      <c r="AB256" s="184" t="str">
        <f t="shared" si="166"/>
        <v xml:space="preserve"> </v>
      </c>
      <c r="AC256" s="184" t="str">
        <f t="shared" si="167"/>
        <v xml:space="preserve"> </v>
      </c>
      <c r="AD256" s="184" t="str">
        <f t="shared" si="148"/>
        <v xml:space="preserve"> </v>
      </c>
      <c r="AE256" s="185" t="e">
        <f t="shared" si="168"/>
        <v>#VALUE!</v>
      </c>
      <c r="AF256" s="185" t="e">
        <f t="shared" si="169"/>
        <v>#VALUE!</v>
      </c>
      <c r="AG256" s="212" t="e">
        <f t="shared" si="170"/>
        <v>#VALUE!</v>
      </c>
      <c r="AH256" s="73" t="e">
        <f t="shared" si="149"/>
        <v>#VALUE!</v>
      </c>
      <c r="AI256" s="74" t="e">
        <f t="shared" si="150"/>
        <v>#VALUE!</v>
      </c>
      <c r="AJ256" s="186" t="e">
        <f t="shared" si="171"/>
        <v>#VALUE!</v>
      </c>
      <c r="AK256" s="186" t="e">
        <f t="shared" si="172"/>
        <v>#VALUE!</v>
      </c>
    </row>
    <row r="257" spans="1:37" x14ac:dyDescent="0.25">
      <c r="A257" s="114" t="s">
        <v>74</v>
      </c>
      <c r="B257" s="197"/>
      <c r="C257" s="102"/>
      <c r="D257" s="103"/>
      <c r="E257" s="103"/>
      <c r="F257" s="104"/>
      <c r="G257" s="105"/>
      <c r="H257" s="198"/>
      <c r="I257" s="106"/>
      <c r="J257" s="106"/>
      <c r="K257" s="106"/>
      <c r="L257" s="107"/>
      <c r="M257" s="176" t="str">
        <f t="shared" si="151"/>
        <v xml:space="preserve"> </v>
      </c>
      <c r="N257" s="177" t="str">
        <f t="shared" si="152"/>
        <v xml:space="preserve"> </v>
      </c>
      <c r="O257" s="177" t="str">
        <f t="shared" si="153"/>
        <v xml:space="preserve"> </v>
      </c>
      <c r="P257" s="177" t="str">
        <f t="shared" si="154"/>
        <v xml:space="preserve"> </v>
      </c>
      <c r="Q257" s="178" t="str">
        <f t="shared" si="155"/>
        <v xml:space="preserve"> </v>
      </c>
      <c r="R257" s="178" t="str">
        <f t="shared" si="156"/>
        <v xml:space="preserve"> </v>
      </c>
      <c r="S257" s="179" t="str">
        <f t="shared" si="157"/>
        <v xml:space="preserve"> </v>
      </c>
      <c r="T257" s="176" t="e">
        <f t="shared" si="158"/>
        <v>#VALUE!</v>
      </c>
      <c r="U257" s="180" t="e">
        <f t="shared" si="159"/>
        <v>#VALUE!</v>
      </c>
      <c r="V257" s="181" t="e">
        <f t="shared" si="160"/>
        <v>#VALUE!</v>
      </c>
      <c r="W257" s="182" t="str">
        <f t="shared" si="161"/>
        <v>donnée(s) manquante(s)</v>
      </c>
      <c r="X257" s="183" t="str">
        <f t="shared" si="162"/>
        <v>donnée(s) manquante(s)</v>
      </c>
      <c r="Y257" s="178" t="str">
        <f t="shared" si="163"/>
        <v xml:space="preserve"> </v>
      </c>
      <c r="Z257" s="178" t="str">
        <f t="shared" si="164"/>
        <v xml:space="preserve"> </v>
      </c>
      <c r="AA257" s="178" t="str">
        <f t="shared" si="165"/>
        <v xml:space="preserve"> </v>
      </c>
      <c r="AB257" s="184" t="str">
        <f t="shared" si="166"/>
        <v xml:space="preserve"> </v>
      </c>
      <c r="AC257" s="184" t="str">
        <f t="shared" si="167"/>
        <v xml:space="preserve"> </v>
      </c>
      <c r="AD257" s="184" t="str">
        <f t="shared" si="148"/>
        <v xml:space="preserve"> </v>
      </c>
      <c r="AE257" s="185" t="e">
        <f t="shared" si="168"/>
        <v>#VALUE!</v>
      </c>
      <c r="AF257" s="185" t="e">
        <f t="shared" si="169"/>
        <v>#VALUE!</v>
      </c>
      <c r="AG257" s="212" t="e">
        <f t="shared" si="170"/>
        <v>#VALUE!</v>
      </c>
      <c r="AH257" s="73" t="e">
        <f t="shared" si="149"/>
        <v>#VALUE!</v>
      </c>
      <c r="AI257" s="74" t="e">
        <f t="shared" si="150"/>
        <v>#VALUE!</v>
      </c>
      <c r="AJ257" s="186" t="e">
        <f t="shared" si="171"/>
        <v>#VALUE!</v>
      </c>
      <c r="AK257" s="186" t="e">
        <f t="shared" si="172"/>
        <v>#VALUE!</v>
      </c>
    </row>
    <row r="258" spans="1:37" x14ac:dyDescent="0.25">
      <c r="A258" s="114" t="s">
        <v>74</v>
      </c>
      <c r="B258" s="197"/>
      <c r="C258" s="102"/>
      <c r="D258" s="103"/>
      <c r="E258" s="103"/>
      <c r="F258" s="104"/>
      <c r="G258" s="105"/>
      <c r="H258" s="198"/>
      <c r="I258" s="106"/>
      <c r="J258" s="106"/>
      <c r="K258" s="106"/>
      <c r="L258" s="107"/>
      <c r="M258" s="176" t="str">
        <f t="shared" si="151"/>
        <v xml:space="preserve"> </v>
      </c>
      <c r="N258" s="177" t="str">
        <f t="shared" si="152"/>
        <v xml:space="preserve"> </v>
      </c>
      <c r="O258" s="177" t="str">
        <f t="shared" si="153"/>
        <v xml:space="preserve"> </v>
      </c>
      <c r="P258" s="177" t="str">
        <f t="shared" si="154"/>
        <v xml:space="preserve"> </v>
      </c>
      <c r="Q258" s="178" t="str">
        <f t="shared" si="155"/>
        <v xml:space="preserve"> </v>
      </c>
      <c r="R258" s="178" t="str">
        <f t="shared" si="156"/>
        <v xml:space="preserve"> </v>
      </c>
      <c r="S258" s="179" t="str">
        <f t="shared" si="157"/>
        <v xml:space="preserve"> </v>
      </c>
      <c r="T258" s="176" t="e">
        <f t="shared" si="158"/>
        <v>#VALUE!</v>
      </c>
      <c r="U258" s="180" t="e">
        <f t="shared" si="159"/>
        <v>#VALUE!</v>
      </c>
      <c r="V258" s="181" t="e">
        <f t="shared" si="160"/>
        <v>#VALUE!</v>
      </c>
      <c r="W258" s="182" t="str">
        <f t="shared" si="161"/>
        <v>donnée(s) manquante(s)</v>
      </c>
      <c r="X258" s="183" t="str">
        <f t="shared" si="162"/>
        <v>donnée(s) manquante(s)</v>
      </c>
      <c r="Y258" s="178" t="str">
        <f t="shared" si="163"/>
        <v xml:space="preserve"> </v>
      </c>
      <c r="Z258" s="178" t="str">
        <f t="shared" si="164"/>
        <v xml:space="preserve"> </v>
      </c>
      <c r="AA258" s="178" t="str">
        <f t="shared" si="165"/>
        <v xml:space="preserve"> </v>
      </c>
      <c r="AB258" s="184" t="str">
        <f t="shared" si="166"/>
        <v xml:space="preserve"> </v>
      </c>
      <c r="AC258" s="184" t="str">
        <f t="shared" si="167"/>
        <v xml:space="preserve"> </v>
      </c>
      <c r="AD258" s="184" t="str">
        <f t="shared" si="148"/>
        <v xml:space="preserve"> </v>
      </c>
      <c r="AE258" s="185" t="e">
        <f t="shared" si="168"/>
        <v>#VALUE!</v>
      </c>
      <c r="AF258" s="185" t="e">
        <f t="shared" si="169"/>
        <v>#VALUE!</v>
      </c>
      <c r="AG258" s="212" t="e">
        <f t="shared" si="170"/>
        <v>#VALUE!</v>
      </c>
      <c r="AH258" s="73" t="e">
        <f t="shared" si="149"/>
        <v>#VALUE!</v>
      </c>
      <c r="AI258" s="74" t="e">
        <f t="shared" si="150"/>
        <v>#VALUE!</v>
      </c>
      <c r="AJ258" s="186" t="e">
        <f t="shared" si="171"/>
        <v>#VALUE!</v>
      </c>
      <c r="AK258" s="186" t="e">
        <f t="shared" si="172"/>
        <v>#VALUE!</v>
      </c>
    </row>
    <row r="259" spans="1:37" x14ac:dyDescent="0.25">
      <c r="A259" s="114" t="s">
        <v>74</v>
      </c>
      <c r="B259" s="197"/>
      <c r="C259" s="102"/>
      <c r="D259" s="103"/>
      <c r="E259" s="103"/>
      <c r="F259" s="104"/>
      <c r="G259" s="105"/>
      <c r="H259" s="198"/>
      <c r="I259" s="106"/>
      <c r="J259" s="106"/>
      <c r="K259" s="106"/>
      <c r="L259" s="107"/>
      <c r="M259" s="176" t="str">
        <f t="shared" si="151"/>
        <v xml:space="preserve"> </v>
      </c>
      <c r="N259" s="177" t="str">
        <f t="shared" si="152"/>
        <v xml:space="preserve"> </v>
      </c>
      <c r="O259" s="177" t="str">
        <f t="shared" si="153"/>
        <v xml:space="preserve"> </v>
      </c>
      <c r="P259" s="177" t="str">
        <f t="shared" si="154"/>
        <v xml:space="preserve"> </v>
      </c>
      <c r="Q259" s="178" t="str">
        <f t="shared" si="155"/>
        <v xml:space="preserve"> </v>
      </c>
      <c r="R259" s="178" t="str">
        <f t="shared" si="156"/>
        <v xml:space="preserve"> </v>
      </c>
      <c r="S259" s="179" t="str">
        <f t="shared" si="157"/>
        <v xml:space="preserve"> </v>
      </c>
      <c r="T259" s="176" t="e">
        <f t="shared" si="158"/>
        <v>#VALUE!</v>
      </c>
      <c r="U259" s="180" t="e">
        <f t="shared" si="159"/>
        <v>#VALUE!</v>
      </c>
      <c r="V259" s="181" t="e">
        <f t="shared" si="160"/>
        <v>#VALUE!</v>
      </c>
      <c r="W259" s="182" t="str">
        <f t="shared" si="161"/>
        <v>donnée(s) manquante(s)</v>
      </c>
      <c r="X259" s="183" t="str">
        <f t="shared" si="162"/>
        <v>donnée(s) manquante(s)</v>
      </c>
      <c r="Y259" s="178" t="str">
        <f t="shared" si="163"/>
        <v xml:space="preserve"> </v>
      </c>
      <c r="Z259" s="178" t="str">
        <f t="shared" si="164"/>
        <v xml:space="preserve"> </v>
      </c>
      <c r="AA259" s="178" t="str">
        <f t="shared" si="165"/>
        <v xml:space="preserve"> </v>
      </c>
      <c r="AB259" s="184" t="str">
        <f t="shared" si="166"/>
        <v xml:space="preserve"> </v>
      </c>
      <c r="AC259" s="184" t="str">
        <f t="shared" si="167"/>
        <v xml:space="preserve"> </v>
      </c>
      <c r="AD259" s="184" t="str">
        <f t="shared" si="148"/>
        <v xml:space="preserve"> </v>
      </c>
      <c r="AE259" s="185" t="e">
        <f t="shared" si="168"/>
        <v>#VALUE!</v>
      </c>
      <c r="AF259" s="185" t="e">
        <f t="shared" si="169"/>
        <v>#VALUE!</v>
      </c>
      <c r="AG259" s="212" t="e">
        <f t="shared" si="170"/>
        <v>#VALUE!</v>
      </c>
      <c r="AH259" s="73" t="e">
        <f t="shared" si="149"/>
        <v>#VALUE!</v>
      </c>
      <c r="AI259" s="74" t="e">
        <f t="shared" si="150"/>
        <v>#VALUE!</v>
      </c>
      <c r="AJ259" s="186" t="e">
        <f t="shared" si="171"/>
        <v>#VALUE!</v>
      </c>
      <c r="AK259" s="186" t="e">
        <f t="shared" si="172"/>
        <v>#VALUE!</v>
      </c>
    </row>
    <row r="260" spans="1:37" x14ac:dyDescent="0.25">
      <c r="A260" s="114" t="s">
        <v>74</v>
      </c>
      <c r="B260" s="197"/>
      <c r="C260" s="102"/>
      <c r="D260" s="103"/>
      <c r="E260" s="103"/>
      <c r="F260" s="104"/>
      <c r="G260" s="105"/>
      <c r="H260" s="198"/>
      <c r="I260" s="106"/>
      <c r="J260" s="106"/>
      <c r="K260" s="106"/>
      <c r="L260" s="107"/>
      <c r="M260" s="176" t="str">
        <f t="shared" si="151"/>
        <v xml:space="preserve"> </v>
      </c>
      <c r="N260" s="177" t="str">
        <f t="shared" si="152"/>
        <v xml:space="preserve"> </v>
      </c>
      <c r="O260" s="177" t="str">
        <f t="shared" si="153"/>
        <v xml:space="preserve"> </v>
      </c>
      <c r="P260" s="177" t="str">
        <f t="shared" si="154"/>
        <v xml:space="preserve"> </v>
      </c>
      <c r="Q260" s="178" t="str">
        <f t="shared" si="155"/>
        <v xml:space="preserve"> </v>
      </c>
      <c r="R260" s="178" t="str">
        <f t="shared" si="156"/>
        <v xml:space="preserve"> </v>
      </c>
      <c r="S260" s="179" t="str">
        <f t="shared" si="157"/>
        <v xml:space="preserve"> </v>
      </c>
      <c r="T260" s="176" t="e">
        <f t="shared" si="158"/>
        <v>#VALUE!</v>
      </c>
      <c r="U260" s="180" t="e">
        <f t="shared" si="159"/>
        <v>#VALUE!</v>
      </c>
      <c r="V260" s="181" t="e">
        <f t="shared" si="160"/>
        <v>#VALUE!</v>
      </c>
      <c r="W260" s="182" t="str">
        <f t="shared" si="161"/>
        <v>donnée(s) manquante(s)</v>
      </c>
      <c r="X260" s="183" t="str">
        <f t="shared" si="162"/>
        <v>donnée(s) manquante(s)</v>
      </c>
      <c r="Y260" s="178" t="str">
        <f t="shared" si="163"/>
        <v xml:space="preserve"> </v>
      </c>
      <c r="Z260" s="178" t="str">
        <f t="shared" si="164"/>
        <v xml:space="preserve"> </v>
      </c>
      <c r="AA260" s="178" t="str">
        <f t="shared" si="165"/>
        <v xml:space="preserve"> </v>
      </c>
      <c r="AB260" s="184" t="str">
        <f t="shared" si="166"/>
        <v xml:space="preserve"> </v>
      </c>
      <c r="AC260" s="184" t="str">
        <f t="shared" si="167"/>
        <v xml:space="preserve"> </v>
      </c>
      <c r="AD260" s="184" t="str">
        <f t="shared" ref="AD260:AD323" si="173">IF(ISBLANK(D260)," ",IF(D260&lt;=0.5,0,IF(D260&lt;=2,1,IF(D260&lt;=3.5,2,IF(D260&lt;=5,3,IF(D260&lt;=6,4,IF(D260&lt;=7,5,IF(D260&lt;=8,6,IF(D260&lt;=9,7,IF(D260&lt;=10,8,IF(D260&lt;=11,9,10)))))))))))</f>
        <v xml:space="preserve"> </v>
      </c>
      <c r="AE260" s="185" t="e">
        <f t="shared" si="168"/>
        <v>#VALUE!</v>
      </c>
      <c r="AF260" s="185" t="e">
        <f t="shared" si="169"/>
        <v>#VALUE!</v>
      </c>
      <c r="AG260" s="212" t="e">
        <f t="shared" si="170"/>
        <v>#VALUE!</v>
      </c>
      <c r="AH260" s="73" t="e">
        <f t="shared" ref="AH260:AH323" si="174">IF(AND(B260="NO",OR(ISBLANK(C260),ISBLANK(D260),ISBLANK(E260),ISBLANK(G260),ISBLANK(J260),ISBLANK(K260),ISBLANK(L260), ISBLANK(H260))),"missing data", IF(AND(B260="YES",ISBLANK(C260),ISBLANK(D260),ISBLANK(E260),ISBLANK(G260),ISBLANK(J260),ISBLANK(K260),ISBLANK(L260),ISBLANK(H260)), "Nutriscore_A", IF(AND(B260="YES",OR(C260&lt;&gt;"",D260&lt;&gt;"",E260&lt;&gt;"",G260&lt;&gt;"",J260&lt;&gt;"",K260&lt;&gt;"",L260&lt;&gt;"",H260&lt;&gt;"",)),"ERROR", IF(AG260&lt;=2,"Nutriscore_B", IF(AG260&lt;=6,"Nutriscore_C", IF(AG260&lt;=9,"Nutriscore_D","Nutriscore_E"))))))</f>
        <v>#VALUE!</v>
      </c>
      <c r="AI260" s="74" t="e">
        <f t="shared" ref="AI260:AI323" si="175">IF(AH260="missing data","missing data",IF(AH260="ERROR","ERROR",IF(AH260="Nutriscore_A","dark green",IF(AH260="Nutriscore_B","green",IF(AH260="Nutriscore_C","yellow",IF(AH260="Nutriscore_D","orange","dark orange"))))))</f>
        <v>#VALUE!</v>
      </c>
      <c r="AJ260" s="186" t="e">
        <f t="shared" si="171"/>
        <v>#VALUE!</v>
      </c>
      <c r="AK260" s="186" t="e">
        <f t="shared" si="172"/>
        <v>#VALUE!</v>
      </c>
    </row>
    <row r="261" spans="1:37" x14ac:dyDescent="0.25">
      <c r="A261" s="114" t="s">
        <v>74</v>
      </c>
      <c r="B261" s="197"/>
      <c r="C261" s="102"/>
      <c r="D261" s="103"/>
      <c r="E261" s="103"/>
      <c r="F261" s="104"/>
      <c r="G261" s="105"/>
      <c r="H261" s="198"/>
      <c r="I261" s="106"/>
      <c r="J261" s="106"/>
      <c r="K261" s="106"/>
      <c r="L261" s="107"/>
      <c r="M261" s="176" t="str">
        <f t="shared" si="151"/>
        <v xml:space="preserve"> </v>
      </c>
      <c r="N261" s="177" t="str">
        <f t="shared" si="152"/>
        <v xml:space="preserve"> </v>
      </c>
      <c r="O261" s="177" t="str">
        <f t="shared" si="153"/>
        <v xml:space="preserve"> </v>
      </c>
      <c r="P261" s="177" t="str">
        <f t="shared" si="154"/>
        <v xml:space="preserve"> </v>
      </c>
      <c r="Q261" s="178" t="str">
        <f t="shared" si="155"/>
        <v xml:space="preserve"> </v>
      </c>
      <c r="R261" s="178" t="str">
        <f t="shared" si="156"/>
        <v xml:space="preserve"> </v>
      </c>
      <c r="S261" s="179" t="str">
        <f t="shared" si="157"/>
        <v xml:space="preserve"> </v>
      </c>
      <c r="T261" s="176" t="e">
        <f t="shared" si="158"/>
        <v>#VALUE!</v>
      </c>
      <c r="U261" s="180" t="e">
        <f t="shared" si="159"/>
        <v>#VALUE!</v>
      </c>
      <c r="V261" s="181" t="e">
        <f t="shared" si="160"/>
        <v>#VALUE!</v>
      </c>
      <c r="W261" s="182" t="str">
        <f t="shared" si="161"/>
        <v>donnée(s) manquante(s)</v>
      </c>
      <c r="X261" s="183" t="str">
        <f t="shared" si="162"/>
        <v>donnée(s) manquante(s)</v>
      </c>
      <c r="Y261" s="178" t="str">
        <f t="shared" si="163"/>
        <v xml:space="preserve"> </v>
      </c>
      <c r="Z261" s="178" t="str">
        <f t="shared" si="164"/>
        <v xml:space="preserve"> </v>
      </c>
      <c r="AA261" s="178" t="str">
        <f t="shared" si="165"/>
        <v xml:space="preserve"> </v>
      </c>
      <c r="AB261" s="184" t="str">
        <f t="shared" si="166"/>
        <v xml:space="preserve"> </v>
      </c>
      <c r="AC261" s="184" t="str">
        <f t="shared" si="167"/>
        <v xml:space="preserve"> </v>
      </c>
      <c r="AD261" s="184" t="str">
        <f t="shared" si="173"/>
        <v xml:space="preserve"> </v>
      </c>
      <c r="AE261" s="185" t="e">
        <f t="shared" si="168"/>
        <v>#VALUE!</v>
      </c>
      <c r="AF261" s="185" t="e">
        <f t="shared" si="169"/>
        <v>#VALUE!</v>
      </c>
      <c r="AG261" s="212" t="e">
        <f t="shared" si="170"/>
        <v>#VALUE!</v>
      </c>
      <c r="AH261" s="73" t="e">
        <f t="shared" si="174"/>
        <v>#VALUE!</v>
      </c>
      <c r="AI261" s="74" t="e">
        <f t="shared" si="175"/>
        <v>#VALUE!</v>
      </c>
      <c r="AJ261" s="186" t="e">
        <f t="shared" si="171"/>
        <v>#VALUE!</v>
      </c>
      <c r="AK261" s="186" t="e">
        <f t="shared" si="172"/>
        <v>#VALUE!</v>
      </c>
    </row>
    <row r="262" spans="1:37" x14ac:dyDescent="0.25">
      <c r="A262" s="114" t="s">
        <v>74</v>
      </c>
      <c r="B262" s="197"/>
      <c r="C262" s="102"/>
      <c r="D262" s="103"/>
      <c r="E262" s="103"/>
      <c r="F262" s="104"/>
      <c r="G262" s="105"/>
      <c r="H262" s="198"/>
      <c r="I262" s="106"/>
      <c r="J262" s="106"/>
      <c r="K262" s="106"/>
      <c r="L262" s="107"/>
      <c r="M262" s="176" t="str">
        <f t="shared" si="151"/>
        <v xml:space="preserve"> </v>
      </c>
      <c r="N262" s="177" t="str">
        <f t="shared" si="152"/>
        <v xml:space="preserve"> </v>
      </c>
      <c r="O262" s="177" t="str">
        <f t="shared" si="153"/>
        <v xml:space="preserve"> </v>
      </c>
      <c r="P262" s="177" t="str">
        <f t="shared" si="154"/>
        <v xml:space="preserve"> </v>
      </c>
      <c r="Q262" s="178" t="str">
        <f t="shared" si="155"/>
        <v xml:space="preserve"> </v>
      </c>
      <c r="R262" s="178" t="str">
        <f t="shared" si="156"/>
        <v xml:space="preserve"> </v>
      </c>
      <c r="S262" s="179" t="str">
        <f t="shared" si="157"/>
        <v xml:space="preserve"> </v>
      </c>
      <c r="T262" s="176" t="e">
        <f t="shared" si="158"/>
        <v>#VALUE!</v>
      </c>
      <c r="U262" s="180" t="e">
        <f t="shared" si="159"/>
        <v>#VALUE!</v>
      </c>
      <c r="V262" s="181" t="e">
        <f t="shared" si="160"/>
        <v>#VALUE!</v>
      </c>
      <c r="W262" s="182" t="str">
        <f t="shared" si="161"/>
        <v>donnée(s) manquante(s)</v>
      </c>
      <c r="X262" s="183" t="str">
        <f t="shared" si="162"/>
        <v>donnée(s) manquante(s)</v>
      </c>
      <c r="Y262" s="178" t="str">
        <f t="shared" si="163"/>
        <v xml:space="preserve"> </v>
      </c>
      <c r="Z262" s="178" t="str">
        <f t="shared" si="164"/>
        <v xml:space="preserve"> </v>
      </c>
      <c r="AA262" s="178" t="str">
        <f t="shared" si="165"/>
        <v xml:space="preserve"> </v>
      </c>
      <c r="AB262" s="184" t="str">
        <f t="shared" si="166"/>
        <v xml:space="preserve"> </v>
      </c>
      <c r="AC262" s="184" t="str">
        <f t="shared" si="167"/>
        <v xml:space="preserve"> </v>
      </c>
      <c r="AD262" s="184" t="str">
        <f t="shared" si="173"/>
        <v xml:space="preserve"> </v>
      </c>
      <c r="AE262" s="185" t="e">
        <f t="shared" si="168"/>
        <v>#VALUE!</v>
      </c>
      <c r="AF262" s="185" t="e">
        <f t="shared" si="169"/>
        <v>#VALUE!</v>
      </c>
      <c r="AG262" s="212" t="e">
        <f t="shared" si="170"/>
        <v>#VALUE!</v>
      </c>
      <c r="AH262" s="73" t="e">
        <f t="shared" si="174"/>
        <v>#VALUE!</v>
      </c>
      <c r="AI262" s="74" t="e">
        <f t="shared" si="175"/>
        <v>#VALUE!</v>
      </c>
      <c r="AJ262" s="186" t="e">
        <f t="shared" si="171"/>
        <v>#VALUE!</v>
      </c>
      <c r="AK262" s="186" t="e">
        <f t="shared" si="172"/>
        <v>#VALUE!</v>
      </c>
    </row>
    <row r="263" spans="1:37" x14ac:dyDescent="0.25">
      <c r="A263" s="114" t="s">
        <v>74</v>
      </c>
      <c r="B263" s="197"/>
      <c r="C263" s="102"/>
      <c r="D263" s="103"/>
      <c r="E263" s="103"/>
      <c r="F263" s="104"/>
      <c r="G263" s="105"/>
      <c r="H263" s="198"/>
      <c r="I263" s="106"/>
      <c r="J263" s="106"/>
      <c r="K263" s="106"/>
      <c r="L263" s="107"/>
      <c r="M263" s="176" t="str">
        <f t="shared" si="151"/>
        <v xml:space="preserve"> </v>
      </c>
      <c r="N263" s="177" t="str">
        <f t="shared" si="152"/>
        <v xml:space="preserve"> </v>
      </c>
      <c r="O263" s="177" t="str">
        <f t="shared" si="153"/>
        <v xml:space="preserve"> </v>
      </c>
      <c r="P263" s="177" t="str">
        <f t="shared" si="154"/>
        <v xml:space="preserve"> </v>
      </c>
      <c r="Q263" s="178" t="str">
        <f t="shared" si="155"/>
        <v xml:space="preserve"> </v>
      </c>
      <c r="R263" s="178" t="str">
        <f t="shared" si="156"/>
        <v xml:space="preserve"> </v>
      </c>
      <c r="S263" s="179" t="str">
        <f t="shared" si="157"/>
        <v xml:space="preserve"> </v>
      </c>
      <c r="T263" s="176" t="e">
        <f t="shared" si="158"/>
        <v>#VALUE!</v>
      </c>
      <c r="U263" s="180" t="e">
        <f t="shared" si="159"/>
        <v>#VALUE!</v>
      </c>
      <c r="V263" s="181" t="e">
        <f t="shared" si="160"/>
        <v>#VALUE!</v>
      </c>
      <c r="W263" s="182" t="str">
        <f t="shared" si="161"/>
        <v>donnée(s) manquante(s)</v>
      </c>
      <c r="X263" s="183" t="str">
        <f t="shared" si="162"/>
        <v>donnée(s) manquante(s)</v>
      </c>
      <c r="Y263" s="178" t="str">
        <f t="shared" si="163"/>
        <v xml:space="preserve"> </v>
      </c>
      <c r="Z263" s="178" t="str">
        <f t="shared" si="164"/>
        <v xml:space="preserve"> </v>
      </c>
      <c r="AA263" s="178" t="str">
        <f t="shared" si="165"/>
        <v xml:space="preserve"> </v>
      </c>
      <c r="AB263" s="184" t="str">
        <f t="shared" si="166"/>
        <v xml:space="preserve"> </v>
      </c>
      <c r="AC263" s="184" t="str">
        <f t="shared" si="167"/>
        <v xml:space="preserve"> </v>
      </c>
      <c r="AD263" s="184" t="str">
        <f t="shared" si="173"/>
        <v xml:space="preserve"> </v>
      </c>
      <c r="AE263" s="185" t="e">
        <f t="shared" si="168"/>
        <v>#VALUE!</v>
      </c>
      <c r="AF263" s="185" t="e">
        <f t="shared" si="169"/>
        <v>#VALUE!</v>
      </c>
      <c r="AG263" s="212" t="e">
        <f t="shared" si="170"/>
        <v>#VALUE!</v>
      </c>
      <c r="AH263" s="73" t="e">
        <f t="shared" si="174"/>
        <v>#VALUE!</v>
      </c>
      <c r="AI263" s="74" t="e">
        <f t="shared" si="175"/>
        <v>#VALUE!</v>
      </c>
      <c r="AJ263" s="186" t="e">
        <f t="shared" si="171"/>
        <v>#VALUE!</v>
      </c>
      <c r="AK263" s="186" t="e">
        <f t="shared" si="172"/>
        <v>#VALUE!</v>
      </c>
    </row>
    <row r="264" spans="1:37" x14ac:dyDescent="0.25">
      <c r="A264" s="114" t="s">
        <v>74</v>
      </c>
      <c r="B264" s="197"/>
      <c r="C264" s="102"/>
      <c r="D264" s="103"/>
      <c r="E264" s="103"/>
      <c r="F264" s="104"/>
      <c r="G264" s="105"/>
      <c r="H264" s="198"/>
      <c r="I264" s="106"/>
      <c r="J264" s="106"/>
      <c r="K264" s="106"/>
      <c r="L264" s="107"/>
      <c r="M264" s="176" t="str">
        <f t="shared" si="151"/>
        <v xml:space="preserve"> </v>
      </c>
      <c r="N264" s="177" t="str">
        <f t="shared" si="152"/>
        <v xml:space="preserve"> </v>
      </c>
      <c r="O264" s="177" t="str">
        <f t="shared" si="153"/>
        <v xml:space="preserve"> </v>
      </c>
      <c r="P264" s="177" t="str">
        <f t="shared" si="154"/>
        <v xml:space="preserve"> </v>
      </c>
      <c r="Q264" s="178" t="str">
        <f t="shared" si="155"/>
        <v xml:space="preserve"> </v>
      </c>
      <c r="R264" s="178" t="str">
        <f t="shared" si="156"/>
        <v xml:space="preserve"> </v>
      </c>
      <c r="S264" s="179" t="str">
        <f t="shared" si="157"/>
        <v xml:space="preserve"> </v>
      </c>
      <c r="T264" s="176" t="e">
        <f t="shared" si="158"/>
        <v>#VALUE!</v>
      </c>
      <c r="U264" s="180" t="e">
        <f t="shared" si="159"/>
        <v>#VALUE!</v>
      </c>
      <c r="V264" s="181" t="e">
        <f t="shared" si="160"/>
        <v>#VALUE!</v>
      </c>
      <c r="W264" s="182" t="str">
        <f t="shared" si="161"/>
        <v>donnée(s) manquante(s)</v>
      </c>
      <c r="X264" s="183" t="str">
        <f t="shared" si="162"/>
        <v>donnée(s) manquante(s)</v>
      </c>
      <c r="Y264" s="178" t="str">
        <f t="shared" si="163"/>
        <v xml:space="preserve"> </v>
      </c>
      <c r="Z264" s="178" t="str">
        <f t="shared" si="164"/>
        <v xml:space="preserve"> </v>
      </c>
      <c r="AA264" s="178" t="str">
        <f t="shared" si="165"/>
        <v xml:space="preserve"> </v>
      </c>
      <c r="AB264" s="184" t="str">
        <f t="shared" si="166"/>
        <v xml:space="preserve"> </v>
      </c>
      <c r="AC264" s="184" t="str">
        <f t="shared" si="167"/>
        <v xml:space="preserve"> </v>
      </c>
      <c r="AD264" s="184" t="str">
        <f t="shared" si="173"/>
        <v xml:space="preserve"> </v>
      </c>
      <c r="AE264" s="185" t="e">
        <f t="shared" si="168"/>
        <v>#VALUE!</v>
      </c>
      <c r="AF264" s="185" t="e">
        <f t="shared" si="169"/>
        <v>#VALUE!</v>
      </c>
      <c r="AG264" s="212" t="e">
        <f t="shared" si="170"/>
        <v>#VALUE!</v>
      </c>
      <c r="AH264" s="73" t="e">
        <f t="shared" si="174"/>
        <v>#VALUE!</v>
      </c>
      <c r="AI264" s="74" t="e">
        <f t="shared" si="175"/>
        <v>#VALUE!</v>
      </c>
      <c r="AJ264" s="186" t="e">
        <f t="shared" si="171"/>
        <v>#VALUE!</v>
      </c>
      <c r="AK264" s="186" t="e">
        <f t="shared" si="172"/>
        <v>#VALUE!</v>
      </c>
    </row>
    <row r="265" spans="1:37" x14ac:dyDescent="0.25">
      <c r="A265" s="114" t="s">
        <v>74</v>
      </c>
      <c r="B265" s="197"/>
      <c r="C265" s="102"/>
      <c r="D265" s="103"/>
      <c r="E265" s="103"/>
      <c r="F265" s="104"/>
      <c r="G265" s="105"/>
      <c r="H265" s="198"/>
      <c r="I265" s="106"/>
      <c r="J265" s="106"/>
      <c r="K265" s="106"/>
      <c r="L265" s="107"/>
      <c r="M265" s="176" t="str">
        <f t="shared" si="151"/>
        <v xml:space="preserve"> </v>
      </c>
      <c r="N265" s="177" t="str">
        <f t="shared" si="152"/>
        <v xml:space="preserve"> </v>
      </c>
      <c r="O265" s="177" t="str">
        <f t="shared" si="153"/>
        <v xml:space="preserve"> </v>
      </c>
      <c r="P265" s="177" t="str">
        <f t="shared" si="154"/>
        <v xml:space="preserve"> </v>
      </c>
      <c r="Q265" s="178" t="str">
        <f t="shared" si="155"/>
        <v xml:space="preserve"> </v>
      </c>
      <c r="R265" s="178" t="str">
        <f t="shared" si="156"/>
        <v xml:space="preserve"> </v>
      </c>
      <c r="S265" s="179" t="str">
        <f t="shared" si="157"/>
        <v xml:space="preserve"> </v>
      </c>
      <c r="T265" s="176" t="e">
        <f t="shared" si="158"/>
        <v>#VALUE!</v>
      </c>
      <c r="U265" s="180" t="e">
        <f t="shared" si="159"/>
        <v>#VALUE!</v>
      </c>
      <c r="V265" s="181" t="e">
        <f t="shared" si="160"/>
        <v>#VALUE!</v>
      </c>
      <c r="W265" s="182" t="str">
        <f t="shared" si="161"/>
        <v>donnée(s) manquante(s)</v>
      </c>
      <c r="X265" s="183" t="str">
        <f t="shared" si="162"/>
        <v>donnée(s) manquante(s)</v>
      </c>
      <c r="Y265" s="178" t="str">
        <f t="shared" si="163"/>
        <v xml:space="preserve"> </v>
      </c>
      <c r="Z265" s="178" t="str">
        <f t="shared" si="164"/>
        <v xml:space="preserve"> </v>
      </c>
      <c r="AA265" s="178" t="str">
        <f t="shared" si="165"/>
        <v xml:space="preserve"> </v>
      </c>
      <c r="AB265" s="184" t="str">
        <f t="shared" si="166"/>
        <v xml:space="preserve"> </v>
      </c>
      <c r="AC265" s="184" t="str">
        <f t="shared" si="167"/>
        <v xml:space="preserve"> </v>
      </c>
      <c r="AD265" s="184" t="str">
        <f t="shared" si="173"/>
        <v xml:space="preserve"> </v>
      </c>
      <c r="AE265" s="185" t="e">
        <f t="shared" si="168"/>
        <v>#VALUE!</v>
      </c>
      <c r="AF265" s="185" t="e">
        <f t="shared" si="169"/>
        <v>#VALUE!</v>
      </c>
      <c r="AG265" s="212" t="e">
        <f t="shared" si="170"/>
        <v>#VALUE!</v>
      </c>
      <c r="AH265" s="73" t="e">
        <f t="shared" si="174"/>
        <v>#VALUE!</v>
      </c>
      <c r="AI265" s="74" t="e">
        <f t="shared" si="175"/>
        <v>#VALUE!</v>
      </c>
      <c r="AJ265" s="186" t="e">
        <f t="shared" si="171"/>
        <v>#VALUE!</v>
      </c>
      <c r="AK265" s="186" t="e">
        <f t="shared" si="172"/>
        <v>#VALUE!</v>
      </c>
    </row>
    <row r="266" spans="1:37" x14ac:dyDescent="0.25">
      <c r="A266" s="114" t="s">
        <v>74</v>
      </c>
      <c r="B266" s="197"/>
      <c r="C266" s="102"/>
      <c r="D266" s="103"/>
      <c r="E266" s="103"/>
      <c r="F266" s="104"/>
      <c r="G266" s="105"/>
      <c r="H266" s="198"/>
      <c r="I266" s="106"/>
      <c r="J266" s="106"/>
      <c r="K266" s="106"/>
      <c r="L266" s="107"/>
      <c r="M266" s="176" t="str">
        <f t="shared" si="151"/>
        <v xml:space="preserve"> </v>
      </c>
      <c r="N266" s="177" t="str">
        <f t="shared" si="152"/>
        <v xml:space="preserve"> </v>
      </c>
      <c r="O266" s="177" t="str">
        <f t="shared" si="153"/>
        <v xml:space="preserve"> </v>
      </c>
      <c r="P266" s="177" t="str">
        <f t="shared" si="154"/>
        <v xml:space="preserve"> </v>
      </c>
      <c r="Q266" s="178" t="str">
        <f t="shared" si="155"/>
        <v xml:space="preserve"> </v>
      </c>
      <c r="R266" s="178" t="str">
        <f t="shared" si="156"/>
        <v xml:space="preserve"> </v>
      </c>
      <c r="S266" s="179" t="str">
        <f t="shared" si="157"/>
        <v xml:space="preserve"> </v>
      </c>
      <c r="T266" s="176" t="e">
        <f t="shared" si="158"/>
        <v>#VALUE!</v>
      </c>
      <c r="U266" s="180" t="e">
        <f t="shared" si="159"/>
        <v>#VALUE!</v>
      </c>
      <c r="V266" s="181" t="e">
        <f t="shared" si="160"/>
        <v>#VALUE!</v>
      </c>
      <c r="W266" s="182" t="str">
        <f t="shared" si="161"/>
        <v>donnée(s) manquante(s)</v>
      </c>
      <c r="X266" s="183" t="str">
        <f t="shared" si="162"/>
        <v>donnée(s) manquante(s)</v>
      </c>
      <c r="Y266" s="178" t="str">
        <f t="shared" si="163"/>
        <v xml:space="preserve"> </v>
      </c>
      <c r="Z266" s="178" t="str">
        <f t="shared" si="164"/>
        <v xml:space="preserve"> </v>
      </c>
      <c r="AA266" s="178" t="str">
        <f t="shared" si="165"/>
        <v xml:space="preserve"> </v>
      </c>
      <c r="AB266" s="184" t="str">
        <f t="shared" si="166"/>
        <v xml:space="preserve"> </v>
      </c>
      <c r="AC266" s="184" t="str">
        <f t="shared" si="167"/>
        <v xml:space="preserve"> </v>
      </c>
      <c r="AD266" s="184" t="str">
        <f t="shared" si="173"/>
        <v xml:space="preserve"> </v>
      </c>
      <c r="AE266" s="185" t="e">
        <f t="shared" si="168"/>
        <v>#VALUE!</v>
      </c>
      <c r="AF266" s="185" t="e">
        <f t="shared" si="169"/>
        <v>#VALUE!</v>
      </c>
      <c r="AG266" s="212" t="e">
        <f t="shared" si="170"/>
        <v>#VALUE!</v>
      </c>
      <c r="AH266" s="73" t="e">
        <f t="shared" si="174"/>
        <v>#VALUE!</v>
      </c>
      <c r="AI266" s="74" t="e">
        <f t="shared" si="175"/>
        <v>#VALUE!</v>
      </c>
      <c r="AJ266" s="186" t="e">
        <f t="shared" si="171"/>
        <v>#VALUE!</v>
      </c>
      <c r="AK266" s="186" t="e">
        <f t="shared" si="172"/>
        <v>#VALUE!</v>
      </c>
    </row>
    <row r="267" spans="1:37" x14ac:dyDescent="0.25">
      <c r="A267" s="114" t="s">
        <v>74</v>
      </c>
      <c r="B267" s="197"/>
      <c r="C267" s="102"/>
      <c r="D267" s="103"/>
      <c r="E267" s="103"/>
      <c r="F267" s="104"/>
      <c r="G267" s="105"/>
      <c r="H267" s="198"/>
      <c r="I267" s="106"/>
      <c r="J267" s="106"/>
      <c r="K267" s="106"/>
      <c r="L267" s="107"/>
      <c r="M267" s="176" t="str">
        <f t="shared" si="151"/>
        <v xml:space="preserve"> </v>
      </c>
      <c r="N267" s="177" t="str">
        <f t="shared" si="152"/>
        <v xml:space="preserve"> </v>
      </c>
      <c r="O267" s="177" t="str">
        <f t="shared" si="153"/>
        <v xml:space="preserve"> </v>
      </c>
      <c r="P267" s="177" t="str">
        <f t="shared" si="154"/>
        <v xml:space="preserve"> </v>
      </c>
      <c r="Q267" s="178" t="str">
        <f t="shared" si="155"/>
        <v xml:space="preserve"> </v>
      </c>
      <c r="R267" s="178" t="str">
        <f t="shared" si="156"/>
        <v xml:space="preserve"> </v>
      </c>
      <c r="S267" s="179" t="str">
        <f t="shared" si="157"/>
        <v xml:space="preserve"> </v>
      </c>
      <c r="T267" s="176" t="e">
        <f t="shared" si="158"/>
        <v>#VALUE!</v>
      </c>
      <c r="U267" s="180" t="e">
        <f t="shared" si="159"/>
        <v>#VALUE!</v>
      </c>
      <c r="V267" s="181" t="e">
        <f t="shared" si="160"/>
        <v>#VALUE!</v>
      </c>
      <c r="W267" s="182" t="str">
        <f t="shared" si="161"/>
        <v>donnée(s) manquante(s)</v>
      </c>
      <c r="X267" s="183" t="str">
        <f t="shared" si="162"/>
        <v>donnée(s) manquante(s)</v>
      </c>
      <c r="Y267" s="178" t="str">
        <f t="shared" si="163"/>
        <v xml:space="preserve"> </v>
      </c>
      <c r="Z267" s="178" t="str">
        <f t="shared" si="164"/>
        <v xml:space="preserve"> </v>
      </c>
      <c r="AA267" s="178" t="str">
        <f t="shared" si="165"/>
        <v xml:space="preserve"> </v>
      </c>
      <c r="AB267" s="184" t="str">
        <f t="shared" si="166"/>
        <v xml:space="preserve"> </v>
      </c>
      <c r="AC267" s="184" t="str">
        <f t="shared" si="167"/>
        <v xml:space="preserve"> </v>
      </c>
      <c r="AD267" s="184" t="str">
        <f t="shared" si="173"/>
        <v xml:space="preserve"> </v>
      </c>
      <c r="AE267" s="185" t="e">
        <f t="shared" si="168"/>
        <v>#VALUE!</v>
      </c>
      <c r="AF267" s="185" t="e">
        <f t="shared" si="169"/>
        <v>#VALUE!</v>
      </c>
      <c r="AG267" s="212" t="e">
        <f t="shared" si="170"/>
        <v>#VALUE!</v>
      </c>
      <c r="AH267" s="73" t="e">
        <f t="shared" si="174"/>
        <v>#VALUE!</v>
      </c>
      <c r="AI267" s="74" t="e">
        <f t="shared" si="175"/>
        <v>#VALUE!</v>
      </c>
      <c r="AJ267" s="186" t="e">
        <f t="shared" si="171"/>
        <v>#VALUE!</v>
      </c>
      <c r="AK267" s="186" t="e">
        <f t="shared" si="172"/>
        <v>#VALUE!</v>
      </c>
    </row>
    <row r="268" spans="1:37" x14ac:dyDescent="0.25">
      <c r="A268" s="114" t="s">
        <v>74</v>
      </c>
      <c r="B268" s="197"/>
      <c r="C268" s="102"/>
      <c r="D268" s="103"/>
      <c r="E268" s="103"/>
      <c r="F268" s="104"/>
      <c r="G268" s="105"/>
      <c r="H268" s="198"/>
      <c r="I268" s="106"/>
      <c r="J268" s="106"/>
      <c r="K268" s="106"/>
      <c r="L268" s="107"/>
      <c r="M268" s="176" t="str">
        <f t="shared" si="151"/>
        <v xml:space="preserve"> </v>
      </c>
      <c r="N268" s="177" t="str">
        <f t="shared" si="152"/>
        <v xml:space="preserve"> </v>
      </c>
      <c r="O268" s="177" t="str">
        <f t="shared" si="153"/>
        <v xml:space="preserve"> </v>
      </c>
      <c r="P268" s="177" t="str">
        <f t="shared" si="154"/>
        <v xml:space="preserve"> </v>
      </c>
      <c r="Q268" s="178" t="str">
        <f t="shared" si="155"/>
        <v xml:space="preserve"> </v>
      </c>
      <c r="R268" s="178" t="str">
        <f t="shared" si="156"/>
        <v xml:space="preserve"> </v>
      </c>
      <c r="S268" s="179" t="str">
        <f t="shared" si="157"/>
        <v xml:space="preserve"> </v>
      </c>
      <c r="T268" s="176" t="e">
        <f t="shared" si="158"/>
        <v>#VALUE!</v>
      </c>
      <c r="U268" s="180" t="e">
        <f t="shared" si="159"/>
        <v>#VALUE!</v>
      </c>
      <c r="V268" s="181" t="e">
        <f t="shared" si="160"/>
        <v>#VALUE!</v>
      </c>
      <c r="W268" s="182" t="str">
        <f t="shared" si="161"/>
        <v>donnée(s) manquante(s)</v>
      </c>
      <c r="X268" s="183" t="str">
        <f t="shared" si="162"/>
        <v>donnée(s) manquante(s)</v>
      </c>
      <c r="Y268" s="178" t="str">
        <f t="shared" si="163"/>
        <v xml:space="preserve"> </v>
      </c>
      <c r="Z268" s="178" t="str">
        <f t="shared" si="164"/>
        <v xml:space="preserve"> </v>
      </c>
      <c r="AA268" s="178" t="str">
        <f t="shared" si="165"/>
        <v xml:space="preserve"> </v>
      </c>
      <c r="AB268" s="184" t="str">
        <f t="shared" si="166"/>
        <v xml:space="preserve"> </v>
      </c>
      <c r="AC268" s="184" t="str">
        <f t="shared" si="167"/>
        <v xml:space="preserve"> </v>
      </c>
      <c r="AD268" s="184" t="str">
        <f t="shared" si="173"/>
        <v xml:space="preserve"> </v>
      </c>
      <c r="AE268" s="185" t="e">
        <f t="shared" si="168"/>
        <v>#VALUE!</v>
      </c>
      <c r="AF268" s="185" t="e">
        <f t="shared" si="169"/>
        <v>#VALUE!</v>
      </c>
      <c r="AG268" s="212" t="e">
        <f t="shared" si="170"/>
        <v>#VALUE!</v>
      </c>
      <c r="AH268" s="73" t="e">
        <f t="shared" si="174"/>
        <v>#VALUE!</v>
      </c>
      <c r="AI268" s="74" t="e">
        <f t="shared" si="175"/>
        <v>#VALUE!</v>
      </c>
      <c r="AJ268" s="186" t="e">
        <f t="shared" si="171"/>
        <v>#VALUE!</v>
      </c>
      <c r="AK268" s="186" t="e">
        <f t="shared" si="172"/>
        <v>#VALUE!</v>
      </c>
    </row>
    <row r="269" spans="1:37" x14ac:dyDescent="0.25">
      <c r="A269" s="114" t="s">
        <v>74</v>
      </c>
      <c r="B269" s="197"/>
      <c r="C269" s="102"/>
      <c r="D269" s="103"/>
      <c r="E269" s="103"/>
      <c r="F269" s="104"/>
      <c r="G269" s="105"/>
      <c r="H269" s="198"/>
      <c r="I269" s="106"/>
      <c r="J269" s="106"/>
      <c r="K269" s="106"/>
      <c r="L269" s="107"/>
      <c r="M269" s="176" t="str">
        <f t="shared" si="151"/>
        <v xml:space="preserve"> </v>
      </c>
      <c r="N269" s="177" t="str">
        <f t="shared" si="152"/>
        <v xml:space="preserve"> </v>
      </c>
      <c r="O269" s="177" t="str">
        <f t="shared" si="153"/>
        <v xml:space="preserve"> </v>
      </c>
      <c r="P269" s="177" t="str">
        <f t="shared" si="154"/>
        <v xml:space="preserve"> </v>
      </c>
      <c r="Q269" s="178" t="str">
        <f t="shared" si="155"/>
        <v xml:space="preserve"> </v>
      </c>
      <c r="R269" s="178" t="str">
        <f t="shared" si="156"/>
        <v xml:space="preserve"> </v>
      </c>
      <c r="S269" s="179" t="str">
        <f t="shared" si="157"/>
        <v xml:space="preserve"> </v>
      </c>
      <c r="T269" s="176" t="e">
        <f t="shared" si="158"/>
        <v>#VALUE!</v>
      </c>
      <c r="U269" s="180" t="e">
        <f t="shared" si="159"/>
        <v>#VALUE!</v>
      </c>
      <c r="V269" s="181" t="e">
        <f t="shared" si="160"/>
        <v>#VALUE!</v>
      </c>
      <c r="W269" s="182" t="str">
        <f t="shared" si="161"/>
        <v>donnée(s) manquante(s)</v>
      </c>
      <c r="X269" s="183" t="str">
        <f t="shared" si="162"/>
        <v>donnée(s) manquante(s)</v>
      </c>
      <c r="Y269" s="178" t="str">
        <f t="shared" si="163"/>
        <v xml:space="preserve"> </v>
      </c>
      <c r="Z269" s="178" t="str">
        <f t="shared" si="164"/>
        <v xml:space="preserve"> </v>
      </c>
      <c r="AA269" s="178" t="str">
        <f t="shared" si="165"/>
        <v xml:space="preserve"> </v>
      </c>
      <c r="AB269" s="184" t="str">
        <f t="shared" si="166"/>
        <v xml:space="preserve"> </v>
      </c>
      <c r="AC269" s="184" t="str">
        <f t="shared" si="167"/>
        <v xml:space="preserve"> </v>
      </c>
      <c r="AD269" s="184" t="str">
        <f t="shared" si="173"/>
        <v xml:space="preserve"> </v>
      </c>
      <c r="AE269" s="185" t="e">
        <f t="shared" si="168"/>
        <v>#VALUE!</v>
      </c>
      <c r="AF269" s="185" t="e">
        <f t="shared" si="169"/>
        <v>#VALUE!</v>
      </c>
      <c r="AG269" s="212" t="e">
        <f t="shared" si="170"/>
        <v>#VALUE!</v>
      </c>
      <c r="AH269" s="73" t="e">
        <f t="shared" si="174"/>
        <v>#VALUE!</v>
      </c>
      <c r="AI269" s="74" t="e">
        <f t="shared" si="175"/>
        <v>#VALUE!</v>
      </c>
      <c r="AJ269" s="186" t="e">
        <f t="shared" si="171"/>
        <v>#VALUE!</v>
      </c>
      <c r="AK269" s="186" t="e">
        <f t="shared" si="172"/>
        <v>#VALUE!</v>
      </c>
    </row>
    <row r="270" spans="1:37" x14ac:dyDescent="0.25">
      <c r="A270" s="114" t="s">
        <v>74</v>
      </c>
      <c r="B270" s="197"/>
      <c r="C270" s="102"/>
      <c r="D270" s="103"/>
      <c r="E270" s="103"/>
      <c r="F270" s="104"/>
      <c r="G270" s="105"/>
      <c r="H270" s="198"/>
      <c r="I270" s="106"/>
      <c r="J270" s="106"/>
      <c r="K270" s="106"/>
      <c r="L270" s="107"/>
      <c r="M270" s="176" t="str">
        <f t="shared" si="151"/>
        <v xml:space="preserve"> </v>
      </c>
      <c r="N270" s="177" t="str">
        <f t="shared" si="152"/>
        <v xml:space="preserve"> </v>
      </c>
      <c r="O270" s="177" t="str">
        <f t="shared" si="153"/>
        <v xml:space="preserve"> </v>
      </c>
      <c r="P270" s="177" t="str">
        <f t="shared" si="154"/>
        <v xml:space="preserve"> </v>
      </c>
      <c r="Q270" s="178" t="str">
        <f t="shared" si="155"/>
        <v xml:space="preserve"> </v>
      </c>
      <c r="R270" s="178" t="str">
        <f t="shared" si="156"/>
        <v xml:space="preserve"> </v>
      </c>
      <c r="S270" s="179" t="str">
        <f t="shared" si="157"/>
        <v xml:space="preserve"> </v>
      </c>
      <c r="T270" s="176" t="e">
        <f t="shared" si="158"/>
        <v>#VALUE!</v>
      </c>
      <c r="U270" s="180" t="e">
        <f t="shared" si="159"/>
        <v>#VALUE!</v>
      </c>
      <c r="V270" s="181" t="e">
        <f t="shared" si="160"/>
        <v>#VALUE!</v>
      </c>
      <c r="W270" s="182" t="str">
        <f t="shared" si="161"/>
        <v>donnée(s) manquante(s)</v>
      </c>
      <c r="X270" s="183" t="str">
        <f t="shared" si="162"/>
        <v>donnée(s) manquante(s)</v>
      </c>
      <c r="Y270" s="178" t="str">
        <f t="shared" si="163"/>
        <v xml:space="preserve"> </v>
      </c>
      <c r="Z270" s="178" t="str">
        <f t="shared" si="164"/>
        <v xml:space="preserve"> </v>
      </c>
      <c r="AA270" s="178" t="str">
        <f t="shared" si="165"/>
        <v xml:space="preserve"> </v>
      </c>
      <c r="AB270" s="184" t="str">
        <f t="shared" si="166"/>
        <v xml:space="preserve"> </v>
      </c>
      <c r="AC270" s="184" t="str">
        <f t="shared" si="167"/>
        <v xml:space="preserve"> </v>
      </c>
      <c r="AD270" s="184" t="str">
        <f t="shared" si="173"/>
        <v xml:space="preserve"> </v>
      </c>
      <c r="AE270" s="185" t="e">
        <f t="shared" si="168"/>
        <v>#VALUE!</v>
      </c>
      <c r="AF270" s="185" t="e">
        <f t="shared" si="169"/>
        <v>#VALUE!</v>
      </c>
      <c r="AG270" s="212" t="e">
        <f t="shared" si="170"/>
        <v>#VALUE!</v>
      </c>
      <c r="AH270" s="73" t="e">
        <f t="shared" si="174"/>
        <v>#VALUE!</v>
      </c>
      <c r="AI270" s="74" t="e">
        <f t="shared" si="175"/>
        <v>#VALUE!</v>
      </c>
      <c r="AJ270" s="186" t="e">
        <f t="shared" si="171"/>
        <v>#VALUE!</v>
      </c>
      <c r="AK270" s="186" t="e">
        <f t="shared" si="172"/>
        <v>#VALUE!</v>
      </c>
    </row>
    <row r="271" spans="1:37" x14ac:dyDescent="0.25">
      <c r="A271" s="114" t="s">
        <v>74</v>
      </c>
      <c r="B271" s="197"/>
      <c r="C271" s="102"/>
      <c r="D271" s="103"/>
      <c r="E271" s="103"/>
      <c r="F271" s="104"/>
      <c r="G271" s="105"/>
      <c r="H271" s="198"/>
      <c r="I271" s="106"/>
      <c r="J271" s="106"/>
      <c r="K271" s="106"/>
      <c r="L271" s="107"/>
      <c r="M271" s="176" t="str">
        <f t="shared" si="151"/>
        <v xml:space="preserve"> </v>
      </c>
      <c r="N271" s="177" t="str">
        <f t="shared" si="152"/>
        <v xml:space="preserve"> </v>
      </c>
      <c r="O271" s="177" t="str">
        <f t="shared" si="153"/>
        <v xml:space="preserve"> </v>
      </c>
      <c r="P271" s="177" t="str">
        <f t="shared" si="154"/>
        <v xml:space="preserve"> </v>
      </c>
      <c r="Q271" s="178" t="str">
        <f t="shared" si="155"/>
        <v xml:space="preserve"> </v>
      </c>
      <c r="R271" s="178" t="str">
        <f t="shared" si="156"/>
        <v xml:space="preserve"> </v>
      </c>
      <c r="S271" s="179" t="str">
        <f t="shared" si="157"/>
        <v xml:space="preserve"> </v>
      </c>
      <c r="T271" s="176" t="e">
        <f t="shared" si="158"/>
        <v>#VALUE!</v>
      </c>
      <c r="U271" s="180" t="e">
        <f t="shared" si="159"/>
        <v>#VALUE!</v>
      </c>
      <c r="V271" s="181" t="e">
        <f t="shared" si="160"/>
        <v>#VALUE!</v>
      </c>
      <c r="W271" s="182" t="str">
        <f t="shared" si="161"/>
        <v>donnée(s) manquante(s)</v>
      </c>
      <c r="X271" s="183" t="str">
        <f t="shared" si="162"/>
        <v>donnée(s) manquante(s)</v>
      </c>
      <c r="Y271" s="178" t="str">
        <f t="shared" si="163"/>
        <v xml:space="preserve"> </v>
      </c>
      <c r="Z271" s="178" t="str">
        <f t="shared" si="164"/>
        <v xml:space="preserve"> </v>
      </c>
      <c r="AA271" s="178" t="str">
        <f t="shared" si="165"/>
        <v xml:space="preserve"> </v>
      </c>
      <c r="AB271" s="184" t="str">
        <f t="shared" si="166"/>
        <v xml:space="preserve"> </v>
      </c>
      <c r="AC271" s="184" t="str">
        <f t="shared" si="167"/>
        <v xml:space="preserve"> </v>
      </c>
      <c r="AD271" s="184" t="str">
        <f t="shared" si="173"/>
        <v xml:space="preserve"> </v>
      </c>
      <c r="AE271" s="185" t="e">
        <f t="shared" si="168"/>
        <v>#VALUE!</v>
      </c>
      <c r="AF271" s="185" t="e">
        <f t="shared" si="169"/>
        <v>#VALUE!</v>
      </c>
      <c r="AG271" s="212" t="e">
        <f t="shared" si="170"/>
        <v>#VALUE!</v>
      </c>
      <c r="AH271" s="73" t="e">
        <f t="shared" si="174"/>
        <v>#VALUE!</v>
      </c>
      <c r="AI271" s="74" t="e">
        <f t="shared" si="175"/>
        <v>#VALUE!</v>
      </c>
      <c r="AJ271" s="186" t="e">
        <f t="shared" si="171"/>
        <v>#VALUE!</v>
      </c>
      <c r="AK271" s="186" t="e">
        <f t="shared" si="172"/>
        <v>#VALUE!</v>
      </c>
    </row>
    <row r="272" spans="1:37" x14ac:dyDescent="0.25">
      <c r="A272" s="114" t="s">
        <v>74</v>
      </c>
      <c r="B272" s="197"/>
      <c r="C272" s="102"/>
      <c r="D272" s="103"/>
      <c r="E272" s="103"/>
      <c r="F272" s="104"/>
      <c r="G272" s="105"/>
      <c r="H272" s="198"/>
      <c r="I272" s="106"/>
      <c r="J272" s="106"/>
      <c r="K272" s="106"/>
      <c r="L272" s="107"/>
      <c r="M272" s="176" t="str">
        <f t="shared" si="151"/>
        <v xml:space="preserve"> </v>
      </c>
      <c r="N272" s="177" t="str">
        <f t="shared" si="152"/>
        <v xml:space="preserve"> </v>
      </c>
      <c r="O272" s="177" t="str">
        <f t="shared" si="153"/>
        <v xml:space="preserve"> </v>
      </c>
      <c r="P272" s="177" t="str">
        <f t="shared" si="154"/>
        <v xml:space="preserve"> </v>
      </c>
      <c r="Q272" s="178" t="str">
        <f t="shared" si="155"/>
        <v xml:space="preserve"> </v>
      </c>
      <c r="R272" s="178" t="str">
        <f t="shared" si="156"/>
        <v xml:space="preserve"> </v>
      </c>
      <c r="S272" s="179" t="str">
        <f t="shared" si="157"/>
        <v xml:space="preserve"> </v>
      </c>
      <c r="T272" s="176" t="e">
        <f t="shared" si="158"/>
        <v>#VALUE!</v>
      </c>
      <c r="U272" s="180" t="e">
        <f t="shared" si="159"/>
        <v>#VALUE!</v>
      </c>
      <c r="V272" s="181" t="e">
        <f t="shared" si="160"/>
        <v>#VALUE!</v>
      </c>
      <c r="W272" s="182" t="str">
        <f t="shared" si="161"/>
        <v>donnée(s) manquante(s)</v>
      </c>
      <c r="X272" s="183" t="str">
        <f t="shared" si="162"/>
        <v>donnée(s) manquante(s)</v>
      </c>
      <c r="Y272" s="178" t="str">
        <f t="shared" si="163"/>
        <v xml:space="preserve"> </v>
      </c>
      <c r="Z272" s="178" t="str">
        <f t="shared" si="164"/>
        <v xml:space="preserve"> </v>
      </c>
      <c r="AA272" s="178" t="str">
        <f t="shared" si="165"/>
        <v xml:space="preserve"> </v>
      </c>
      <c r="AB272" s="184" t="str">
        <f t="shared" si="166"/>
        <v xml:space="preserve"> </v>
      </c>
      <c r="AC272" s="184" t="str">
        <f t="shared" si="167"/>
        <v xml:space="preserve"> </v>
      </c>
      <c r="AD272" s="184" t="str">
        <f t="shared" si="173"/>
        <v xml:space="preserve"> </v>
      </c>
      <c r="AE272" s="185" t="e">
        <f t="shared" si="168"/>
        <v>#VALUE!</v>
      </c>
      <c r="AF272" s="185" t="e">
        <f t="shared" si="169"/>
        <v>#VALUE!</v>
      </c>
      <c r="AG272" s="212" t="e">
        <f t="shared" si="170"/>
        <v>#VALUE!</v>
      </c>
      <c r="AH272" s="73" t="e">
        <f t="shared" si="174"/>
        <v>#VALUE!</v>
      </c>
      <c r="AI272" s="74" t="e">
        <f t="shared" si="175"/>
        <v>#VALUE!</v>
      </c>
      <c r="AJ272" s="186" t="e">
        <f t="shared" si="171"/>
        <v>#VALUE!</v>
      </c>
      <c r="AK272" s="186" t="e">
        <f t="shared" si="172"/>
        <v>#VALUE!</v>
      </c>
    </row>
    <row r="273" spans="1:37" x14ac:dyDescent="0.25">
      <c r="A273" s="114" t="s">
        <v>74</v>
      </c>
      <c r="B273" s="197"/>
      <c r="C273" s="102"/>
      <c r="D273" s="103"/>
      <c r="E273" s="103"/>
      <c r="F273" s="104"/>
      <c r="G273" s="105"/>
      <c r="H273" s="198"/>
      <c r="I273" s="106"/>
      <c r="J273" s="106"/>
      <c r="K273" s="106"/>
      <c r="L273" s="107"/>
      <c r="M273" s="176" t="str">
        <f t="shared" si="151"/>
        <v xml:space="preserve"> </v>
      </c>
      <c r="N273" s="177" t="str">
        <f t="shared" si="152"/>
        <v xml:space="preserve"> </v>
      </c>
      <c r="O273" s="177" t="str">
        <f t="shared" si="153"/>
        <v xml:space="preserve"> </v>
      </c>
      <c r="P273" s="177" t="str">
        <f t="shared" si="154"/>
        <v xml:space="preserve"> </v>
      </c>
      <c r="Q273" s="178" t="str">
        <f t="shared" si="155"/>
        <v xml:space="preserve"> </v>
      </c>
      <c r="R273" s="178" t="str">
        <f t="shared" si="156"/>
        <v xml:space="preserve"> </v>
      </c>
      <c r="S273" s="179" t="str">
        <f t="shared" si="157"/>
        <v xml:space="preserve"> </v>
      </c>
      <c r="T273" s="176" t="e">
        <f t="shared" si="158"/>
        <v>#VALUE!</v>
      </c>
      <c r="U273" s="180" t="e">
        <f t="shared" si="159"/>
        <v>#VALUE!</v>
      </c>
      <c r="V273" s="181" t="e">
        <f t="shared" si="160"/>
        <v>#VALUE!</v>
      </c>
      <c r="W273" s="182" t="str">
        <f t="shared" si="161"/>
        <v>donnée(s) manquante(s)</v>
      </c>
      <c r="X273" s="183" t="str">
        <f t="shared" si="162"/>
        <v>donnée(s) manquante(s)</v>
      </c>
      <c r="Y273" s="178" t="str">
        <f t="shared" si="163"/>
        <v xml:space="preserve"> </v>
      </c>
      <c r="Z273" s="178" t="str">
        <f t="shared" si="164"/>
        <v xml:space="preserve"> </v>
      </c>
      <c r="AA273" s="178" t="str">
        <f t="shared" si="165"/>
        <v xml:space="preserve"> </v>
      </c>
      <c r="AB273" s="184" t="str">
        <f t="shared" si="166"/>
        <v xml:space="preserve"> </v>
      </c>
      <c r="AC273" s="184" t="str">
        <f t="shared" si="167"/>
        <v xml:space="preserve"> </v>
      </c>
      <c r="AD273" s="184" t="str">
        <f t="shared" si="173"/>
        <v xml:space="preserve"> </v>
      </c>
      <c r="AE273" s="185" t="e">
        <f t="shared" si="168"/>
        <v>#VALUE!</v>
      </c>
      <c r="AF273" s="185" t="e">
        <f t="shared" si="169"/>
        <v>#VALUE!</v>
      </c>
      <c r="AG273" s="212" t="e">
        <f t="shared" si="170"/>
        <v>#VALUE!</v>
      </c>
      <c r="AH273" s="73" t="e">
        <f t="shared" si="174"/>
        <v>#VALUE!</v>
      </c>
      <c r="AI273" s="74" t="e">
        <f t="shared" si="175"/>
        <v>#VALUE!</v>
      </c>
      <c r="AJ273" s="186" t="e">
        <f t="shared" si="171"/>
        <v>#VALUE!</v>
      </c>
      <c r="AK273" s="186" t="e">
        <f t="shared" si="172"/>
        <v>#VALUE!</v>
      </c>
    </row>
    <row r="274" spans="1:37" x14ac:dyDescent="0.25">
      <c r="A274" s="114" t="s">
        <v>74</v>
      </c>
      <c r="B274" s="197"/>
      <c r="C274" s="102"/>
      <c r="D274" s="103"/>
      <c r="E274" s="103"/>
      <c r="F274" s="104"/>
      <c r="G274" s="105"/>
      <c r="H274" s="198"/>
      <c r="I274" s="106"/>
      <c r="J274" s="106"/>
      <c r="K274" s="106"/>
      <c r="L274" s="107"/>
      <c r="M274" s="176" t="str">
        <f t="shared" si="151"/>
        <v xml:space="preserve"> </v>
      </c>
      <c r="N274" s="177" t="str">
        <f t="shared" si="152"/>
        <v xml:space="preserve"> </v>
      </c>
      <c r="O274" s="177" t="str">
        <f t="shared" si="153"/>
        <v xml:space="preserve"> </v>
      </c>
      <c r="P274" s="177" t="str">
        <f t="shared" si="154"/>
        <v xml:space="preserve"> </v>
      </c>
      <c r="Q274" s="178" t="str">
        <f t="shared" si="155"/>
        <v xml:space="preserve"> </v>
      </c>
      <c r="R274" s="178" t="str">
        <f t="shared" si="156"/>
        <v xml:space="preserve"> </v>
      </c>
      <c r="S274" s="179" t="str">
        <f t="shared" si="157"/>
        <v xml:space="preserve"> </v>
      </c>
      <c r="T274" s="176" t="e">
        <f t="shared" si="158"/>
        <v>#VALUE!</v>
      </c>
      <c r="U274" s="180" t="e">
        <f t="shared" si="159"/>
        <v>#VALUE!</v>
      </c>
      <c r="V274" s="181" t="e">
        <f t="shared" si="160"/>
        <v>#VALUE!</v>
      </c>
      <c r="W274" s="182" t="str">
        <f t="shared" si="161"/>
        <v>donnée(s) manquante(s)</v>
      </c>
      <c r="X274" s="183" t="str">
        <f t="shared" si="162"/>
        <v>donnée(s) manquante(s)</v>
      </c>
      <c r="Y274" s="178" t="str">
        <f t="shared" si="163"/>
        <v xml:space="preserve"> </v>
      </c>
      <c r="Z274" s="178" t="str">
        <f t="shared" si="164"/>
        <v xml:space="preserve"> </v>
      </c>
      <c r="AA274" s="178" t="str">
        <f t="shared" si="165"/>
        <v xml:space="preserve"> </v>
      </c>
      <c r="AB274" s="184" t="str">
        <f t="shared" si="166"/>
        <v xml:space="preserve"> </v>
      </c>
      <c r="AC274" s="184" t="str">
        <f t="shared" si="167"/>
        <v xml:space="preserve"> </v>
      </c>
      <c r="AD274" s="184" t="str">
        <f t="shared" si="173"/>
        <v xml:space="preserve"> </v>
      </c>
      <c r="AE274" s="185" t="e">
        <f t="shared" si="168"/>
        <v>#VALUE!</v>
      </c>
      <c r="AF274" s="185" t="e">
        <f t="shared" si="169"/>
        <v>#VALUE!</v>
      </c>
      <c r="AG274" s="212" t="e">
        <f t="shared" si="170"/>
        <v>#VALUE!</v>
      </c>
      <c r="AH274" s="73" t="e">
        <f t="shared" si="174"/>
        <v>#VALUE!</v>
      </c>
      <c r="AI274" s="74" t="e">
        <f t="shared" si="175"/>
        <v>#VALUE!</v>
      </c>
      <c r="AJ274" s="186" t="e">
        <f t="shared" si="171"/>
        <v>#VALUE!</v>
      </c>
      <c r="AK274" s="186" t="e">
        <f t="shared" si="172"/>
        <v>#VALUE!</v>
      </c>
    </row>
    <row r="275" spans="1:37" x14ac:dyDescent="0.25">
      <c r="A275" s="114" t="s">
        <v>74</v>
      </c>
      <c r="B275" s="197"/>
      <c r="C275" s="102"/>
      <c r="D275" s="103"/>
      <c r="E275" s="103"/>
      <c r="F275" s="104"/>
      <c r="G275" s="105"/>
      <c r="H275" s="198"/>
      <c r="I275" s="106"/>
      <c r="J275" s="106"/>
      <c r="K275" s="106"/>
      <c r="L275" s="107"/>
      <c r="M275" s="176" t="str">
        <f t="shared" si="151"/>
        <v xml:space="preserve"> </v>
      </c>
      <c r="N275" s="177" t="str">
        <f t="shared" si="152"/>
        <v xml:space="preserve"> </v>
      </c>
      <c r="O275" s="177" t="str">
        <f t="shared" si="153"/>
        <v xml:space="preserve"> </v>
      </c>
      <c r="P275" s="177" t="str">
        <f t="shared" si="154"/>
        <v xml:space="preserve"> </v>
      </c>
      <c r="Q275" s="178" t="str">
        <f t="shared" si="155"/>
        <v xml:space="preserve"> </v>
      </c>
      <c r="R275" s="178" t="str">
        <f t="shared" si="156"/>
        <v xml:space="preserve"> </v>
      </c>
      <c r="S275" s="179" t="str">
        <f t="shared" si="157"/>
        <v xml:space="preserve"> </v>
      </c>
      <c r="T275" s="176" t="e">
        <f t="shared" si="158"/>
        <v>#VALUE!</v>
      </c>
      <c r="U275" s="180" t="e">
        <f t="shared" si="159"/>
        <v>#VALUE!</v>
      </c>
      <c r="V275" s="181" t="e">
        <f t="shared" si="160"/>
        <v>#VALUE!</v>
      </c>
      <c r="W275" s="182" t="str">
        <f t="shared" si="161"/>
        <v>donnée(s) manquante(s)</v>
      </c>
      <c r="X275" s="183" t="str">
        <f t="shared" si="162"/>
        <v>donnée(s) manquante(s)</v>
      </c>
      <c r="Y275" s="178" t="str">
        <f t="shared" si="163"/>
        <v xml:space="preserve"> </v>
      </c>
      <c r="Z275" s="178" t="str">
        <f t="shared" si="164"/>
        <v xml:space="preserve"> </v>
      </c>
      <c r="AA275" s="178" t="str">
        <f t="shared" si="165"/>
        <v xml:space="preserve"> </v>
      </c>
      <c r="AB275" s="184" t="str">
        <f t="shared" si="166"/>
        <v xml:space="preserve"> </v>
      </c>
      <c r="AC275" s="184" t="str">
        <f t="shared" si="167"/>
        <v xml:space="preserve"> </v>
      </c>
      <c r="AD275" s="184" t="str">
        <f t="shared" si="173"/>
        <v xml:space="preserve"> </v>
      </c>
      <c r="AE275" s="185" t="e">
        <f t="shared" si="168"/>
        <v>#VALUE!</v>
      </c>
      <c r="AF275" s="185" t="e">
        <f t="shared" si="169"/>
        <v>#VALUE!</v>
      </c>
      <c r="AG275" s="212" t="e">
        <f t="shared" si="170"/>
        <v>#VALUE!</v>
      </c>
      <c r="AH275" s="73" t="e">
        <f t="shared" si="174"/>
        <v>#VALUE!</v>
      </c>
      <c r="AI275" s="74" t="e">
        <f t="shared" si="175"/>
        <v>#VALUE!</v>
      </c>
      <c r="AJ275" s="186" t="e">
        <f t="shared" si="171"/>
        <v>#VALUE!</v>
      </c>
      <c r="AK275" s="186" t="e">
        <f t="shared" si="172"/>
        <v>#VALUE!</v>
      </c>
    </row>
    <row r="276" spans="1:37" x14ac:dyDescent="0.25">
      <c r="A276" s="114" t="s">
        <v>74</v>
      </c>
      <c r="B276" s="197"/>
      <c r="C276" s="102"/>
      <c r="D276" s="103"/>
      <c r="E276" s="103"/>
      <c r="F276" s="104"/>
      <c r="G276" s="105"/>
      <c r="H276" s="198"/>
      <c r="I276" s="106"/>
      <c r="J276" s="106"/>
      <c r="K276" s="106"/>
      <c r="L276" s="107"/>
      <c r="M276" s="176" t="str">
        <f t="shared" si="151"/>
        <v xml:space="preserve"> </v>
      </c>
      <c r="N276" s="177" t="str">
        <f t="shared" si="152"/>
        <v xml:space="preserve"> </v>
      </c>
      <c r="O276" s="177" t="str">
        <f t="shared" si="153"/>
        <v xml:space="preserve"> </v>
      </c>
      <c r="P276" s="177" t="str">
        <f t="shared" si="154"/>
        <v xml:space="preserve"> </v>
      </c>
      <c r="Q276" s="178" t="str">
        <f t="shared" si="155"/>
        <v xml:space="preserve"> </v>
      </c>
      <c r="R276" s="178" t="str">
        <f t="shared" si="156"/>
        <v xml:space="preserve"> </v>
      </c>
      <c r="S276" s="179" t="str">
        <f t="shared" si="157"/>
        <v xml:space="preserve"> </v>
      </c>
      <c r="T276" s="176" t="e">
        <f t="shared" si="158"/>
        <v>#VALUE!</v>
      </c>
      <c r="U276" s="180" t="e">
        <f t="shared" si="159"/>
        <v>#VALUE!</v>
      </c>
      <c r="V276" s="181" t="e">
        <f t="shared" si="160"/>
        <v>#VALUE!</v>
      </c>
      <c r="W276" s="182" t="str">
        <f t="shared" si="161"/>
        <v>donnée(s) manquante(s)</v>
      </c>
      <c r="X276" s="183" t="str">
        <f t="shared" si="162"/>
        <v>donnée(s) manquante(s)</v>
      </c>
      <c r="Y276" s="178" t="str">
        <f t="shared" si="163"/>
        <v xml:space="preserve"> </v>
      </c>
      <c r="Z276" s="178" t="str">
        <f t="shared" si="164"/>
        <v xml:space="preserve"> </v>
      </c>
      <c r="AA276" s="178" t="str">
        <f t="shared" si="165"/>
        <v xml:space="preserve"> </v>
      </c>
      <c r="AB276" s="184" t="str">
        <f t="shared" si="166"/>
        <v xml:space="preserve"> </v>
      </c>
      <c r="AC276" s="184" t="str">
        <f t="shared" si="167"/>
        <v xml:space="preserve"> </v>
      </c>
      <c r="AD276" s="184" t="str">
        <f t="shared" si="173"/>
        <v xml:space="preserve"> </v>
      </c>
      <c r="AE276" s="185" t="e">
        <f t="shared" si="168"/>
        <v>#VALUE!</v>
      </c>
      <c r="AF276" s="185" t="e">
        <f t="shared" si="169"/>
        <v>#VALUE!</v>
      </c>
      <c r="AG276" s="212" t="e">
        <f t="shared" si="170"/>
        <v>#VALUE!</v>
      </c>
      <c r="AH276" s="73" t="e">
        <f t="shared" si="174"/>
        <v>#VALUE!</v>
      </c>
      <c r="AI276" s="74" t="e">
        <f t="shared" si="175"/>
        <v>#VALUE!</v>
      </c>
      <c r="AJ276" s="186" t="e">
        <f t="shared" si="171"/>
        <v>#VALUE!</v>
      </c>
      <c r="AK276" s="186" t="e">
        <f t="shared" si="172"/>
        <v>#VALUE!</v>
      </c>
    </row>
    <row r="277" spans="1:37" x14ac:dyDescent="0.25">
      <c r="A277" s="114" t="s">
        <v>74</v>
      </c>
      <c r="B277" s="197"/>
      <c r="C277" s="102"/>
      <c r="D277" s="103"/>
      <c r="E277" s="103"/>
      <c r="F277" s="104"/>
      <c r="G277" s="105"/>
      <c r="H277" s="198"/>
      <c r="I277" s="106"/>
      <c r="J277" s="106"/>
      <c r="K277" s="106"/>
      <c r="L277" s="107"/>
      <c r="M277" s="176" t="str">
        <f t="shared" si="151"/>
        <v xml:space="preserve"> </v>
      </c>
      <c r="N277" s="177" t="str">
        <f t="shared" si="152"/>
        <v xml:space="preserve"> </v>
      </c>
      <c r="O277" s="177" t="str">
        <f t="shared" si="153"/>
        <v xml:space="preserve"> </v>
      </c>
      <c r="P277" s="177" t="str">
        <f t="shared" si="154"/>
        <v xml:space="preserve"> </v>
      </c>
      <c r="Q277" s="178" t="str">
        <f t="shared" si="155"/>
        <v xml:space="preserve"> </v>
      </c>
      <c r="R277" s="178" t="str">
        <f t="shared" si="156"/>
        <v xml:space="preserve"> </v>
      </c>
      <c r="S277" s="179" t="str">
        <f t="shared" si="157"/>
        <v xml:space="preserve"> </v>
      </c>
      <c r="T277" s="176" t="e">
        <f t="shared" si="158"/>
        <v>#VALUE!</v>
      </c>
      <c r="U277" s="180" t="e">
        <f t="shared" si="159"/>
        <v>#VALUE!</v>
      </c>
      <c r="V277" s="181" t="e">
        <f t="shared" si="160"/>
        <v>#VALUE!</v>
      </c>
      <c r="W277" s="182" t="str">
        <f t="shared" si="161"/>
        <v>donnée(s) manquante(s)</v>
      </c>
      <c r="X277" s="183" t="str">
        <f t="shared" si="162"/>
        <v>donnée(s) manquante(s)</v>
      </c>
      <c r="Y277" s="178" t="str">
        <f t="shared" si="163"/>
        <v xml:space="preserve"> </v>
      </c>
      <c r="Z277" s="178" t="str">
        <f t="shared" si="164"/>
        <v xml:space="preserve"> </v>
      </c>
      <c r="AA277" s="178" t="str">
        <f t="shared" si="165"/>
        <v xml:space="preserve"> </v>
      </c>
      <c r="AB277" s="184" t="str">
        <f t="shared" si="166"/>
        <v xml:space="preserve"> </v>
      </c>
      <c r="AC277" s="184" t="str">
        <f t="shared" si="167"/>
        <v xml:space="preserve"> </v>
      </c>
      <c r="AD277" s="184" t="str">
        <f t="shared" si="173"/>
        <v xml:space="preserve"> </v>
      </c>
      <c r="AE277" s="185" t="e">
        <f t="shared" si="168"/>
        <v>#VALUE!</v>
      </c>
      <c r="AF277" s="185" t="e">
        <f t="shared" si="169"/>
        <v>#VALUE!</v>
      </c>
      <c r="AG277" s="212" t="e">
        <f t="shared" si="170"/>
        <v>#VALUE!</v>
      </c>
      <c r="AH277" s="73" t="e">
        <f t="shared" si="174"/>
        <v>#VALUE!</v>
      </c>
      <c r="AI277" s="74" t="e">
        <f t="shared" si="175"/>
        <v>#VALUE!</v>
      </c>
      <c r="AJ277" s="186" t="e">
        <f t="shared" si="171"/>
        <v>#VALUE!</v>
      </c>
      <c r="AK277" s="186" t="e">
        <f t="shared" si="172"/>
        <v>#VALUE!</v>
      </c>
    </row>
    <row r="278" spans="1:37" x14ac:dyDescent="0.25">
      <c r="A278" s="114" t="s">
        <v>74</v>
      </c>
      <c r="B278" s="197"/>
      <c r="C278" s="102"/>
      <c r="D278" s="103"/>
      <c r="E278" s="103"/>
      <c r="F278" s="104"/>
      <c r="G278" s="105"/>
      <c r="H278" s="198"/>
      <c r="I278" s="106"/>
      <c r="J278" s="106"/>
      <c r="K278" s="106"/>
      <c r="L278" s="107"/>
      <c r="M278" s="176" t="str">
        <f t="shared" si="151"/>
        <v xml:space="preserve"> </v>
      </c>
      <c r="N278" s="177" t="str">
        <f t="shared" si="152"/>
        <v xml:space="preserve"> </v>
      </c>
      <c r="O278" s="177" t="str">
        <f t="shared" si="153"/>
        <v xml:space="preserve"> </v>
      </c>
      <c r="P278" s="177" t="str">
        <f t="shared" si="154"/>
        <v xml:space="preserve"> </v>
      </c>
      <c r="Q278" s="178" t="str">
        <f t="shared" si="155"/>
        <v xml:space="preserve"> </v>
      </c>
      <c r="R278" s="178" t="str">
        <f t="shared" si="156"/>
        <v xml:space="preserve"> </v>
      </c>
      <c r="S278" s="179" t="str">
        <f t="shared" si="157"/>
        <v xml:space="preserve"> </v>
      </c>
      <c r="T278" s="176" t="e">
        <f t="shared" si="158"/>
        <v>#VALUE!</v>
      </c>
      <c r="U278" s="180" t="e">
        <f t="shared" si="159"/>
        <v>#VALUE!</v>
      </c>
      <c r="V278" s="181" t="e">
        <f t="shared" si="160"/>
        <v>#VALUE!</v>
      </c>
      <c r="W278" s="182" t="str">
        <f t="shared" si="161"/>
        <v>donnée(s) manquante(s)</v>
      </c>
      <c r="X278" s="183" t="str">
        <f t="shared" si="162"/>
        <v>donnée(s) manquante(s)</v>
      </c>
      <c r="Y278" s="178" t="str">
        <f t="shared" si="163"/>
        <v xml:space="preserve"> </v>
      </c>
      <c r="Z278" s="178" t="str">
        <f t="shared" si="164"/>
        <v xml:space="preserve"> </v>
      </c>
      <c r="AA278" s="178" t="str">
        <f t="shared" si="165"/>
        <v xml:space="preserve"> </v>
      </c>
      <c r="AB278" s="184" t="str">
        <f t="shared" si="166"/>
        <v xml:space="preserve"> </v>
      </c>
      <c r="AC278" s="184" t="str">
        <f t="shared" si="167"/>
        <v xml:space="preserve"> </v>
      </c>
      <c r="AD278" s="184" t="str">
        <f t="shared" si="173"/>
        <v xml:space="preserve"> </v>
      </c>
      <c r="AE278" s="185" t="e">
        <f t="shared" si="168"/>
        <v>#VALUE!</v>
      </c>
      <c r="AF278" s="185" t="e">
        <f t="shared" si="169"/>
        <v>#VALUE!</v>
      </c>
      <c r="AG278" s="212" t="e">
        <f t="shared" si="170"/>
        <v>#VALUE!</v>
      </c>
      <c r="AH278" s="73" t="e">
        <f t="shared" si="174"/>
        <v>#VALUE!</v>
      </c>
      <c r="AI278" s="74" t="e">
        <f t="shared" si="175"/>
        <v>#VALUE!</v>
      </c>
      <c r="AJ278" s="186" t="e">
        <f t="shared" si="171"/>
        <v>#VALUE!</v>
      </c>
      <c r="AK278" s="186" t="e">
        <f t="shared" si="172"/>
        <v>#VALUE!</v>
      </c>
    </row>
    <row r="279" spans="1:37" x14ac:dyDescent="0.25">
      <c r="A279" s="114" t="s">
        <v>74</v>
      </c>
      <c r="B279" s="197"/>
      <c r="C279" s="102"/>
      <c r="D279" s="103"/>
      <c r="E279" s="103"/>
      <c r="F279" s="104"/>
      <c r="G279" s="105"/>
      <c r="H279" s="198"/>
      <c r="I279" s="106"/>
      <c r="J279" s="106"/>
      <c r="K279" s="106"/>
      <c r="L279" s="107"/>
      <c r="M279" s="176" t="str">
        <f t="shared" si="151"/>
        <v xml:space="preserve"> </v>
      </c>
      <c r="N279" s="177" t="str">
        <f t="shared" si="152"/>
        <v xml:space="preserve"> </v>
      </c>
      <c r="O279" s="177" t="str">
        <f t="shared" si="153"/>
        <v xml:space="preserve"> </v>
      </c>
      <c r="P279" s="177" t="str">
        <f t="shared" si="154"/>
        <v xml:space="preserve"> </v>
      </c>
      <c r="Q279" s="178" t="str">
        <f t="shared" si="155"/>
        <v xml:space="preserve"> </v>
      </c>
      <c r="R279" s="178" t="str">
        <f t="shared" si="156"/>
        <v xml:space="preserve"> </v>
      </c>
      <c r="S279" s="179" t="str">
        <f t="shared" si="157"/>
        <v xml:space="preserve"> </v>
      </c>
      <c r="T279" s="176" t="e">
        <f t="shared" si="158"/>
        <v>#VALUE!</v>
      </c>
      <c r="U279" s="180" t="e">
        <f t="shared" si="159"/>
        <v>#VALUE!</v>
      </c>
      <c r="V279" s="181" t="e">
        <f t="shared" si="160"/>
        <v>#VALUE!</v>
      </c>
      <c r="W279" s="182" t="str">
        <f t="shared" si="161"/>
        <v>donnée(s) manquante(s)</v>
      </c>
      <c r="X279" s="183" t="str">
        <f t="shared" si="162"/>
        <v>donnée(s) manquante(s)</v>
      </c>
      <c r="Y279" s="178" t="str">
        <f t="shared" si="163"/>
        <v xml:space="preserve"> </v>
      </c>
      <c r="Z279" s="178" t="str">
        <f t="shared" si="164"/>
        <v xml:space="preserve"> </v>
      </c>
      <c r="AA279" s="178" t="str">
        <f t="shared" si="165"/>
        <v xml:space="preserve"> </v>
      </c>
      <c r="AB279" s="184" t="str">
        <f t="shared" si="166"/>
        <v xml:space="preserve"> </v>
      </c>
      <c r="AC279" s="184" t="str">
        <f t="shared" si="167"/>
        <v xml:space="preserve"> </v>
      </c>
      <c r="AD279" s="184" t="str">
        <f t="shared" si="173"/>
        <v xml:space="preserve"> </v>
      </c>
      <c r="AE279" s="185" t="e">
        <f t="shared" si="168"/>
        <v>#VALUE!</v>
      </c>
      <c r="AF279" s="185" t="e">
        <f t="shared" si="169"/>
        <v>#VALUE!</v>
      </c>
      <c r="AG279" s="212" t="e">
        <f t="shared" si="170"/>
        <v>#VALUE!</v>
      </c>
      <c r="AH279" s="73" t="e">
        <f t="shared" si="174"/>
        <v>#VALUE!</v>
      </c>
      <c r="AI279" s="74" t="e">
        <f t="shared" si="175"/>
        <v>#VALUE!</v>
      </c>
      <c r="AJ279" s="186" t="e">
        <f t="shared" si="171"/>
        <v>#VALUE!</v>
      </c>
      <c r="AK279" s="186" t="e">
        <f t="shared" si="172"/>
        <v>#VALUE!</v>
      </c>
    </row>
    <row r="280" spans="1:37" x14ac:dyDescent="0.25">
      <c r="A280" s="114" t="s">
        <v>74</v>
      </c>
      <c r="B280" s="197"/>
      <c r="C280" s="102"/>
      <c r="D280" s="103"/>
      <c r="E280" s="103"/>
      <c r="F280" s="104"/>
      <c r="G280" s="105"/>
      <c r="H280" s="198"/>
      <c r="I280" s="106"/>
      <c r="J280" s="106"/>
      <c r="K280" s="106"/>
      <c r="L280" s="107"/>
      <c r="M280" s="176" t="str">
        <f t="shared" si="151"/>
        <v xml:space="preserve"> </v>
      </c>
      <c r="N280" s="177" t="str">
        <f t="shared" si="152"/>
        <v xml:space="preserve"> </v>
      </c>
      <c r="O280" s="177" t="str">
        <f t="shared" si="153"/>
        <v xml:space="preserve"> </v>
      </c>
      <c r="P280" s="177" t="str">
        <f t="shared" si="154"/>
        <v xml:space="preserve"> </v>
      </c>
      <c r="Q280" s="178" t="str">
        <f t="shared" si="155"/>
        <v xml:space="preserve"> </v>
      </c>
      <c r="R280" s="178" t="str">
        <f t="shared" si="156"/>
        <v xml:space="preserve"> </v>
      </c>
      <c r="S280" s="179" t="str">
        <f t="shared" si="157"/>
        <v xml:space="preserve"> </v>
      </c>
      <c r="T280" s="176" t="e">
        <f t="shared" si="158"/>
        <v>#VALUE!</v>
      </c>
      <c r="U280" s="180" t="e">
        <f t="shared" si="159"/>
        <v>#VALUE!</v>
      </c>
      <c r="V280" s="181" t="e">
        <f t="shared" si="160"/>
        <v>#VALUE!</v>
      </c>
      <c r="W280" s="182" t="str">
        <f t="shared" si="161"/>
        <v>donnée(s) manquante(s)</v>
      </c>
      <c r="X280" s="183" t="str">
        <f t="shared" si="162"/>
        <v>donnée(s) manquante(s)</v>
      </c>
      <c r="Y280" s="178" t="str">
        <f t="shared" si="163"/>
        <v xml:space="preserve"> </v>
      </c>
      <c r="Z280" s="178" t="str">
        <f t="shared" si="164"/>
        <v xml:space="preserve"> </v>
      </c>
      <c r="AA280" s="178" t="str">
        <f t="shared" si="165"/>
        <v xml:space="preserve"> </v>
      </c>
      <c r="AB280" s="184" t="str">
        <f t="shared" si="166"/>
        <v xml:space="preserve"> </v>
      </c>
      <c r="AC280" s="184" t="str">
        <f t="shared" si="167"/>
        <v xml:space="preserve"> </v>
      </c>
      <c r="AD280" s="184" t="str">
        <f t="shared" si="173"/>
        <v xml:space="preserve"> </v>
      </c>
      <c r="AE280" s="185" t="e">
        <f t="shared" si="168"/>
        <v>#VALUE!</v>
      </c>
      <c r="AF280" s="185" t="e">
        <f t="shared" si="169"/>
        <v>#VALUE!</v>
      </c>
      <c r="AG280" s="212" t="e">
        <f t="shared" si="170"/>
        <v>#VALUE!</v>
      </c>
      <c r="AH280" s="73" t="e">
        <f t="shared" si="174"/>
        <v>#VALUE!</v>
      </c>
      <c r="AI280" s="74" t="e">
        <f t="shared" si="175"/>
        <v>#VALUE!</v>
      </c>
      <c r="AJ280" s="186" t="e">
        <f t="shared" si="171"/>
        <v>#VALUE!</v>
      </c>
      <c r="AK280" s="186" t="e">
        <f t="shared" si="172"/>
        <v>#VALUE!</v>
      </c>
    </row>
    <row r="281" spans="1:37" x14ac:dyDescent="0.25">
      <c r="A281" s="114" t="s">
        <v>74</v>
      </c>
      <c r="B281" s="197"/>
      <c r="C281" s="102"/>
      <c r="D281" s="103"/>
      <c r="E281" s="103"/>
      <c r="F281" s="104"/>
      <c r="G281" s="105"/>
      <c r="H281" s="198"/>
      <c r="I281" s="106"/>
      <c r="J281" s="106"/>
      <c r="K281" s="106"/>
      <c r="L281" s="107"/>
      <c r="M281" s="176" t="str">
        <f t="shared" si="151"/>
        <v xml:space="preserve"> </v>
      </c>
      <c r="N281" s="177" t="str">
        <f t="shared" si="152"/>
        <v xml:space="preserve"> </v>
      </c>
      <c r="O281" s="177" t="str">
        <f t="shared" si="153"/>
        <v xml:space="preserve"> </v>
      </c>
      <c r="P281" s="177" t="str">
        <f t="shared" si="154"/>
        <v xml:space="preserve"> </v>
      </c>
      <c r="Q281" s="178" t="str">
        <f t="shared" si="155"/>
        <v xml:space="preserve"> </v>
      </c>
      <c r="R281" s="178" t="str">
        <f t="shared" si="156"/>
        <v xml:space="preserve"> </v>
      </c>
      <c r="S281" s="179" t="str">
        <f t="shared" si="157"/>
        <v xml:space="preserve"> </v>
      </c>
      <c r="T281" s="176" t="e">
        <f t="shared" si="158"/>
        <v>#VALUE!</v>
      </c>
      <c r="U281" s="180" t="e">
        <f t="shared" si="159"/>
        <v>#VALUE!</v>
      </c>
      <c r="V281" s="181" t="e">
        <f t="shared" si="160"/>
        <v>#VALUE!</v>
      </c>
      <c r="W281" s="182" t="str">
        <f t="shared" si="161"/>
        <v>donnée(s) manquante(s)</v>
      </c>
      <c r="X281" s="183" t="str">
        <f t="shared" si="162"/>
        <v>donnée(s) manquante(s)</v>
      </c>
      <c r="Y281" s="178" t="str">
        <f t="shared" si="163"/>
        <v xml:space="preserve"> </v>
      </c>
      <c r="Z281" s="178" t="str">
        <f t="shared" si="164"/>
        <v xml:space="preserve"> </v>
      </c>
      <c r="AA281" s="178" t="str">
        <f t="shared" si="165"/>
        <v xml:space="preserve"> </v>
      </c>
      <c r="AB281" s="184" t="str">
        <f t="shared" si="166"/>
        <v xml:space="preserve"> </v>
      </c>
      <c r="AC281" s="184" t="str">
        <f t="shared" si="167"/>
        <v xml:space="preserve"> </v>
      </c>
      <c r="AD281" s="184" t="str">
        <f t="shared" si="173"/>
        <v xml:space="preserve"> </v>
      </c>
      <c r="AE281" s="185" t="e">
        <f t="shared" si="168"/>
        <v>#VALUE!</v>
      </c>
      <c r="AF281" s="185" t="e">
        <f t="shared" si="169"/>
        <v>#VALUE!</v>
      </c>
      <c r="AG281" s="212" t="e">
        <f t="shared" si="170"/>
        <v>#VALUE!</v>
      </c>
      <c r="AH281" s="73" t="e">
        <f t="shared" si="174"/>
        <v>#VALUE!</v>
      </c>
      <c r="AI281" s="74" t="e">
        <f t="shared" si="175"/>
        <v>#VALUE!</v>
      </c>
      <c r="AJ281" s="186" t="e">
        <f t="shared" si="171"/>
        <v>#VALUE!</v>
      </c>
      <c r="AK281" s="186" t="e">
        <f t="shared" si="172"/>
        <v>#VALUE!</v>
      </c>
    </row>
    <row r="282" spans="1:37" x14ac:dyDescent="0.25">
      <c r="A282" s="114" t="s">
        <v>74</v>
      </c>
      <c r="B282" s="197"/>
      <c r="C282" s="102"/>
      <c r="D282" s="103"/>
      <c r="E282" s="103"/>
      <c r="F282" s="104"/>
      <c r="G282" s="105"/>
      <c r="H282" s="198"/>
      <c r="I282" s="106"/>
      <c r="J282" s="106"/>
      <c r="K282" s="106"/>
      <c r="L282" s="107"/>
      <c r="M282" s="176" t="str">
        <f t="shared" si="151"/>
        <v xml:space="preserve"> </v>
      </c>
      <c r="N282" s="177" t="str">
        <f t="shared" si="152"/>
        <v xml:space="preserve"> </v>
      </c>
      <c r="O282" s="177" t="str">
        <f t="shared" si="153"/>
        <v xml:space="preserve"> </v>
      </c>
      <c r="P282" s="177" t="str">
        <f t="shared" si="154"/>
        <v xml:space="preserve"> </v>
      </c>
      <c r="Q282" s="178" t="str">
        <f t="shared" si="155"/>
        <v xml:space="preserve"> </v>
      </c>
      <c r="R282" s="178" t="str">
        <f t="shared" si="156"/>
        <v xml:space="preserve"> </v>
      </c>
      <c r="S282" s="179" t="str">
        <f t="shared" si="157"/>
        <v xml:space="preserve"> </v>
      </c>
      <c r="T282" s="176" t="e">
        <f t="shared" si="158"/>
        <v>#VALUE!</v>
      </c>
      <c r="U282" s="180" t="e">
        <f t="shared" si="159"/>
        <v>#VALUE!</v>
      </c>
      <c r="V282" s="181" t="e">
        <f t="shared" si="160"/>
        <v>#VALUE!</v>
      </c>
      <c r="W282" s="182" t="str">
        <f t="shared" si="161"/>
        <v>donnée(s) manquante(s)</v>
      </c>
      <c r="X282" s="183" t="str">
        <f t="shared" si="162"/>
        <v>donnée(s) manquante(s)</v>
      </c>
      <c r="Y282" s="178" t="str">
        <f t="shared" si="163"/>
        <v xml:space="preserve"> </v>
      </c>
      <c r="Z282" s="178" t="str">
        <f t="shared" si="164"/>
        <v xml:space="preserve"> </v>
      </c>
      <c r="AA282" s="178" t="str">
        <f t="shared" si="165"/>
        <v xml:space="preserve"> </v>
      </c>
      <c r="AB282" s="184" t="str">
        <f t="shared" si="166"/>
        <v xml:space="preserve"> </v>
      </c>
      <c r="AC282" s="184" t="str">
        <f t="shared" si="167"/>
        <v xml:space="preserve"> </v>
      </c>
      <c r="AD282" s="184" t="str">
        <f t="shared" si="173"/>
        <v xml:space="preserve"> </v>
      </c>
      <c r="AE282" s="185" t="e">
        <f t="shared" si="168"/>
        <v>#VALUE!</v>
      </c>
      <c r="AF282" s="185" t="e">
        <f t="shared" si="169"/>
        <v>#VALUE!</v>
      </c>
      <c r="AG282" s="212" t="e">
        <f t="shared" si="170"/>
        <v>#VALUE!</v>
      </c>
      <c r="AH282" s="73" t="e">
        <f t="shared" si="174"/>
        <v>#VALUE!</v>
      </c>
      <c r="AI282" s="74" t="e">
        <f t="shared" si="175"/>
        <v>#VALUE!</v>
      </c>
      <c r="AJ282" s="186" t="e">
        <f t="shared" si="171"/>
        <v>#VALUE!</v>
      </c>
      <c r="AK282" s="186" t="e">
        <f t="shared" si="172"/>
        <v>#VALUE!</v>
      </c>
    </row>
    <row r="283" spans="1:37" x14ac:dyDescent="0.25">
      <c r="A283" s="114" t="s">
        <v>74</v>
      </c>
      <c r="B283" s="197"/>
      <c r="C283" s="102"/>
      <c r="D283" s="103"/>
      <c r="E283" s="103"/>
      <c r="F283" s="104"/>
      <c r="G283" s="105"/>
      <c r="H283" s="198"/>
      <c r="I283" s="106"/>
      <c r="J283" s="106"/>
      <c r="K283" s="106"/>
      <c r="L283" s="107"/>
      <c r="M283" s="176" t="str">
        <f t="shared" si="151"/>
        <v xml:space="preserve"> </v>
      </c>
      <c r="N283" s="177" t="str">
        <f t="shared" si="152"/>
        <v xml:space="preserve"> </v>
      </c>
      <c r="O283" s="177" t="str">
        <f t="shared" si="153"/>
        <v xml:space="preserve"> </v>
      </c>
      <c r="P283" s="177" t="str">
        <f t="shared" si="154"/>
        <v xml:space="preserve"> </v>
      </c>
      <c r="Q283" s="178" t="str">
        <f t="shared" si="155"/>
        <v xml:space="preserve"> </v>
      </c>
      <c r="R283" s="178" t="str">
        <f t="shared" si="156"/>
        <v xml:space="preserve"> </v>
      </c>
      <c r="S283" s="179" t="str">
        <f t="shared" si="157"/>
        <v xml:space="preserve"> </v>
      </c>
      <c r="T283" s="176" t="e">
        <f t="shared" si="158"/>
        <v>#VALUE!</v>
      </c>
      <c r="U283" s="180" t="e">
        <f t="shared" si="159"/>
        <v>#VALUE!</v>
      </c>
      <c r="V283" s="181" t="e">
        <f t="shared" si="160"/>
        <v>#VALUE!</v>
      </c>
      <c r="W283" s="182" t="str">
        <f t="shared" si="161"/>
        <v>donnée(s) manquante(s)</v>
      </c>
      <c r="X283" s="183" t="str">
        <f t="shared" si="162"/>
        <v>donnée(s) manquante(s)</v>
      </c>
      <c r="Y283" s="178" t="str">
        <f t="shared" si="163"/>
        <v xml:space="preserve"> </v>
      </c>
      <c r="Z283" s="178" t="str">
        <f t="shared" si="164"/>
        <v xml:space="preserve"> </v>
      </c>
      <c r="AA283" s="178" t="str">
        <f t="shared" si="165"/>
        <v xml:space="preserve"> </v>
      </c>
      <c r="AB283" s="184" t="str">
        <f t="shared" si="166"/>
        <v xml:space="preserve"> </v>
      </c>
      <c r="AC283" s="184" t="str">
        <f t="shared" si="167"/>
        <v xml:space="preserve"> </v>
      </c>
      <c r="AD283" s="184" t="str">
        <f t="shared" si="173"/>
        <v xml:space="preserve"> </v>
      </c>
      <c r="AE283" s="185" t="e">
        <f t="shared" si="168"/>
        <v>#VALUE!</v>
      </c>
      <c r="AF283" s="185" t="e">
        <f t="shared" si="169"/>
        <v>#VALUE!</v>
      </c>
      <c r="AG283" s="212" t="e">
        <f t="shared" si="170"/>
        <v>#VALUE!</v>
      </c>
      <c r="AH283" s="73" t="e">
        <f t="shared" si="174"/>
        <v>#VALUE!</v>
      </c>
      <c r="AI283" s="74" t="e">
        <f t="shared" si="175"/>
        <v>#VALUE!</v>
      </c>
      <c r="AJ283" s="186" t="e">
        <f t="shared" si="171"/>
        <v>#VALUE!</v>
      </c>
      <c r="AK283" s="186" t="e">
        <f t="shared" si="172"/>
        <v>#VALUE!</v>
      </c>
    </row>
    <row r="284" spans="1:37" x14ac:dyDescent="0.25">
      <c r="A284" s="114" t="s">
        <v>74</v>
      </c>
      <c r="B284" s="197"/>
      <c r="C284" s="102"/>
      <c r="D284" s="103"/>
      <c r="E284" s="103"/>
      <c r="F284" s="104"/>
      <c r="G284" s="105"/>
      <c r="H284" s="198"/>
      <c r="I284" s="106"/>
      <c r="J284" s="106"/>
      <c r="K284" s="106"/>
      <c r="L284" s="107"/>
      <c r="M284" s="176" t="str">
        <f t="shared" si="151"/>
        <v xml:space="preserve"> </v>
      </c>
      <c r="N284" s="177" t="str">
        <f t="shared" si="152"/>
        <v xml:space="preserve"> </v>
      </c>
      <c r="O284" s="177" t="str">
        <f t="shared" si="153"/>
        <v xml:space="preserve"> </v>
      </c>
      <c r="P284" s="177" t="str">
        <f t="shared" si="154"/>
        <v xml:space="preserve"> </v>
      </c>
      <c r="Q284" s="178" t="str">
        <f t="shared" si="155"/>
        <v xml:space="preserve"> </v>
      </c>
      <c r="R284" s="178" t="str">
        <f t="shared" si="156"/>
        <v xml:space="preserve"> </v>
      </c>
      <c r="S284" s="179" t="str">
        <f t="shared" si="157"/>
        <v xml:space="preserve"> </v>
      </c>
      <c r="T284" s="176" t="e">
        <f t="shared" si="158"/>
        <v>#VALUE!</v>
      </c>
      <c r="U284" s="180" t="e">
        <f t="shared" si="159"/>
        <v>#VALUE!</v>
      </c>
      <c r="V284" s="181" t="e">
        <f t="shared" si="160"/>
        <v>#VALUE!</v>
      </c>
      <c r="W284" s="182" t="str">
        <f t="shared" si="161"/>
        <v>donnée(s) manquante(s)</v>
      </c>
      <c r="X284" s="183" t="str">
        <f t="shared" si="162"/>
        <v>donnée(s) manquante(s)</v>
      </c>
      <c r="Y284" s="178" t="str">
        <f t="shared" si="163"/>
        <v xml:space="preserve"> </v>
      </c>
      <c r="Z284" s="178" t="str">
        <f t="shared" si="164"/>
        <v xml:space="preserve"> </v>
      </c>
      <c r="AA284" s="178" t="str">
        <f t="shared" si="165"/>
        <v xml:space="preserve"> </v>
      </c>
      <c r="AB284" s="184" t="str">
        <f t="shared" si="166"/>
        <v xml:space="preserve"> </v>
      </c>
      <c r="AC284" s="184" t="str">
        <f t="shared" si="167"/>
        <v xml:space="preserve"> </v>
      </c>
      <c r="AD284" s="184" t="str">
        <f t="shared" si="173"/>
        <v xml:space="preserve"> </v>
      </c>
      <c r="AE284" s="185" t="e">
        <f t="shared" si="168"/>
        <v>#VALUE!</v>
      </c>
      <c r="AF284" s="185" t="e">
        <f t="shared" si="169"/>
        <v>#VALUE!</v>
      </c>
      <c r="AG284" s="212" t="e">
        <f t="shared" si="170"/>
        <v>#VALUE!</v>
      </c>
      <c r="AH284" s="73" t="e">
        <f t="shared" si="174"/>
        <v>#VALUE!</v>
      </c>
      <c r="AI284" s="74" t="e">
        <f t="shared" si="175"/>
        <v>#VALUE!</v>
      </c>
      <c r="AJ284" s="186" t="e">
        <f t="shared" si="171"/>
        <v>#VALUE!</v>
      </c>
      <c r="AK284" s="186" t="e">
        <f t="shared" si="172"/>
        <v>#VALUE!</v>
      </c>
    </row>
    <row r="285" spans="1:37" x14ac:dyDescent="0.25">
      <c r="A285" s="114" t="s">
        <v>74</v>
      </c>
      <c r="B285" s="197"/>
      <c r="C285" s="102"/>
      <c r="D285" s="103"/>
      <c r="E285" s="103"/>
      <c r="F285" s="104"/>
      <c r="G285" s="105"/>
      <c r="H285" s="198"/>
      <c r="I285" s="106"/>
      <c r="J285" s="106"/>
      <c r="K285" s="106"/>
      <c r="L285" s="107"/>
      <c r="M285" s="176" t="str">
        <f t="shared" si="151"/>
        <v xml:space="preserve"> </v>
      </c>
      <c r="N285" s="177" t="str">
        <f t="shared" si="152"/>
        <v xml:space="preserve"> </v>
      </c>
      <c r="O285" s="177" t="str">
        <f t="shared" si="153"/>
        <v xml:space="preserve"> </v>
      </c>
      <c r="P285" s="177" t="str">
        <f t="shared" si="154"/>
        <v xml:space="preserve"> </v>
      </c>
      <c r="Q285" s="178" t="str">
        <f t="shared" si="155"/>
        <v xml:space="preserve"> </v>
      </c>
      <c r="R285" s="178" t="str">
        <f t="shared" si="156"/>
        <v xml:space="preserve"> </v>
      </c>
      <c r="S285" s="179" t="str">
        <f t="shared" si="157"/>
        <v xml:space="preserve"> </v>
      </c>
      <c r="T285" s="176" t="e">
        <f t="shared" si="158"/>
        <v>#VALUE!</v>
      </c>
      <c r="U285" s="180" t="e">
        <f t="shared" si="159"/>
        <v>#VALUE!</v>
      </c>
      <c r="V285" s="181" t="e">
        <f t="shared" si="160"/>
        <v>#VALUE!</v>
      </c>
      <c r="W285" s="182" t="str">
        <f t="shared" si="161"/>
        <v>donnée(s) manquante(s)</v>
      </c>
      <c r="X285" s="183" t="str">
        <f t="shared" si="162"/>
        <v>donnée(s) manquante(s)</v>
      </c>
      <c r="Y285" s="178" t="str">
        <f t="shared" si="163"/>
        <v xml:space="preserve"> </v>
      </c>
      <c r="Z285" s="178" t="str">
        <f t="shared" si="164"/>
        <v xml:space="preserve"> </v>
      </c>
      <c r="AA285" s="178" t="str">
        <f t="shared" si="165"/>
        <v xml:space="preserve"> </v>
      </c>
      <c r="AB285" s="184" t="str">
        <f t="shared" si="166"/>
        <v xml:space="preserve"> </v>
      </c>
      <c r="AC285" s="184" t="str">
        <f t="shared" si="167"/>
        <v xml:space="preserve"> </v>
      </c>
      <c r="AD285" s="184" t="str">
        <f t="shared" si="173"/>
        <v xml:space="preserve"> </v>
      </c>
      <c r="AE285" s="185" t="e">
        <f t="shared" si="168"/>
        <v>#VALUE!</v>
      </c>
      <c r="AF285" s="185" t="e">
        <f t="shared" si="169"/>
        <v>#VALUE!</v>
      </c>
      <c r="AG285" s="212" t="e">
        <f t="shared" si="170"/>
        <v>#VALUE!</v>
      </c>
      <c r="AH285" s="73" t="e">
        <f t="shared" si="174"/>
        <v>#VALUE!</v>
      </c>
      <c r="AI285" s="74" t="e">
        <f t="shared" si="175"/>
        <v>#VALUE!</v>
      </c>
      <c r="AJ285" s="186" t="e">
        <f t="shared" si="171"/>
        <v>#VALUE!</v>
      </c>
      <c r="AK285" s="186" t="e">
        <f t="shared" si="172"/>
        <v>#VALUE!</v>
      </c>
    </row>
    <row r="286" spans="1:37" x14ac:dyDescent="0.25">
      <c r="A286" s="114" t="s">
        <v>74</v>
      </c>
      <c r="B286" s="197"/>
      <c r="C286" s="102"/>
      <c r="D286" s="103"/>
      <c r="E286" s="103"/>
      <c r="F286" s="104"/>
      <c r="G286" s="105"/>
      <c r="H286" s="198"/>
      <c r="I286" s="106"/>
      <c r="J286" s="106"/>
      <c r="K286" s="106"/>
      <c r="L286" s="107"/>
      <c r="M286" s="176" t="str">
        <f t="shared" si="151"/>
        <v xml:space="preserve"> </v>
      </c>
      <c r="N286" s="177" t="str">
        <f t="shared" si="152"/>
        <v xml:space="preserve"> </v>
      </c>
      <c r="O286" s="177" t="str">
        <f t="shared" si="153"/>
        <v xml:space="preserve"> </v>
      </c>
      <c r="P286" s="177" t="str">
        <f t="shared" si="154"/>
        <v xml:space="preserve"> </v>
      </c>
      <c r="Q286" s="178" t="str">
        <f t="shared" si="155"/>
        <v xml:space="preserve"> </v>
      </c>
      <c r="R286" s="178" t="str">
        <f t="shared" si="156"/>
        <v xml:space="preserve"> </v>
      </c>
      <c r="S286" s="179" t="str">
        <f t="shared" si="157"/>
        <v xml:space="preserve"> </v>
      </c>
      <c r="T286" s="176" t="e">
        <f t="shared" si="158"/>
        <v>#VALUE!</v>
      </c>
      <c r="U286" s="180" t="e">
        <f t="shared" si="159"/>
        <v>#VALUE!</v>
      </c>
      <c r="V286" s="181" t="e">
        <f t="shared" si="160"/>
        <v>#VALUE!</v>
      </c>
      <c r="W286" s="182" t="str">
        <f t="shared" si="161"/>
        <v>donnée(s) manquante(s)</v>
      </c>
      <c r="X286" s="183" t="str">
        <f t="shared" si="162"/>
        <v>donnée(s) manquante(s)</v>
      </c>
      <c r="Y286" s="178" t="str">
        <f t="shared" si="163"/>
        <v xml:space="preserve"> </v>
      </c>
      <c r="Z286" s="178" t="str">
        <f t="shared" si="164"/>
        <v xml:space="preserve"> </v>
      </c>
      <c r="AA286" s="178" t="str">
        <f t="shared" si="165"/>
        <v xml:space="preserve"> </v>
      </c>
      <c r="AB286" s="184" t="str">
        <f t="shared" si="166"/>
        <v xml:space="preserve"> </v>
      </c>
      <c r="AC286" s="184" t="str">
        <f t="shared" si="167"/>
        <v xml:space="preserve"> </v>
      </c>
      <c r="AD286" s="184" t="str">
        <f t="shared" si="173"/>
        <v xml:space="preserve"> </v>
      </c>
      <c r="AE286" s="185" t="e">
        <f t="shared" si="168"/>
        <v>#VALUE!</v>
      </c>
      <c r="AF286" s="185" t="e">
        <f t="shared" si="169"/>
        <v>#VALUE!</v>
      </c>
      <c r="AG286" s="212" t="e">
        <f t="shared" si="170"/>
        <v>#VALUE!</v>
      </c>
      <c r="AH286" s="73" t="e">
        <f t="shared" si="174"/>
        <v>#VALUE!</v>
      </c>
      <c r="AI286" s="74" t="e">
        <f t="shared" si="175"/>
        <v>#VALUE!</v>
      </c>
      <c r="AJ286" s="186" t="e">
        <f t="shared" si="171"/>
        <v>#VALUE!</v>
      </c>
      <c r="AK286" s="186" t="e">
        <f t="shared" si="172"/>
        <v>#VALUE!</v>
      </c>
    </row>
    <row r="287" spans="1:37" x14ac:dyDescent="0.25">
      <c r="A287" s="114" t="s">
        <v>74</v>
      </c>
      <c r="B287" s="197"/>
      <c r="C287" s="102"/>
      <c r="D287" s="103"/>
      <c r="E287" s="103"/>
      <c r="F287" s="104"/>
      <c r="G287" s="105"/>
      <c r="H287" s="198"/>
      <c r="I287" s="106"/>
      <c r="J287" s="106"/>
      <c r="K287" s="106"/>
      <c r="L287" s="107"/>
      <c r="M287" s="176" t="str">
        <f t="shared" si="151"/>
        <v xml:space="preserve"> </v>
      </c>
      <c r="N287" s="177" t="str">
        <f t="shared" si="152"/>
        <v xml:space="preserve"> </v>
      </c>
      <c r="O287" s="177" t="str">
        <f t="shared" si="153"/>
        <v xml:space="preserve"> </v>
      </c>
      <c r="P287" s="177" t="str">
        <f t="shared" si="154"/>
        <v xml:space="preserve"> </v>
      </c>
      <c r="Q287" s="178" t="str">
        <f t="shared" si="155"/>
        <v xml:space="preserve"> </v>
      </c>
      <c r="R287" s="178" t="str">
        <f t="shared" si="156"/>
        <v xml:space="preserve"> </v>
      </c>
      <c r="S287" s="179" t="str">
        <f t="shared" si="157"/>
        <v xml:space="preserve"> </v>
      </c>
      <c r="T287" s="176" t="e">
        <f t="shared" si="158"/>
        <v>#VALUE!</v>
      </c>
      <c r="U287" s="180" t="e">
        <f t="shared" si="159"/>
        <v>#VALUE!</v>
      </c>
      <c r="V287" s="181" t="e">
        <f t="shared" si="160"/>
        <v>#VALUE!</v>
      </c>
      <c r="W287" s="182" t="str">
        <f t="shared" si="161"/>
        <v>donnée(s) manquante(s)</v>
      </c>
      <c r="X287" s="183" t="str">
        <f t="shared" si="162"/>
        <v>donnée(s) manquante(s)</v>
      </c>
      <c r="Y287" s="178" t="str">
        <f t="shared" si="163"/>
        <v xml:space="preserve"> </v>
      </c>
      <c r="Z287" s="178" t="str">
        <f t="shared" si="164"/>
        <v xml:space="preserve"> </v>
      </c>
      <c r="AA287" s="178" t="str">
        <f t="shared" si="165"/>
        <v xml:space="preserve"> </v>
      </c>
      <c r="AB287" s="184" t="str">
        <f t="shared" si="166"/>
        <v xml:space="preserve"> </v>
      </c>
      <c r="AC287" s="184" t="str">
        <f t="shared" si="167"/>
        <v xml:space="preserve"> </v>
      </c>
      <c r="AD287" s="184" t="str">
        <f t="shared" si="173"/>
        <v xml:space="preserve"> </v>
      </c>
      <c r="AE287" s="185" t="e">
        <f t="shared" si="168"/>
        <v>#VALUE!</v>
      </c>
      <c r="AF287" s="185" t="e">
        <f t="shared" si="169"/>
        <v>#VALUE!</v>
      </c>
      <c r="AG287" s="212" t="e">
        <f t="shared" si="170"/>
        <v>#VALUE!</v>
      </c>
      <c r="AH287" s="73" t="e">
        <f t="shared" si="174"/>
        <v>#VALUE!</v>
      </c>
      <c r="AI287" s="74" t="e">
        <f t="shared" si="175"/>
        <v>#VALUE!</v>
      </c>
      <c r="AJ287" s="186" t="e">
        <f t="shared" si="171"/>
        <v>#VALUE!</v>
      </c>
      <c r="AK287" s="186" t="e">
        <f t="shared" si="172"/>
        <v>#VALUE!</v>
      </c>
    </row>
    <row r="288" spans="1:37" x14ac:dyDescent="0.25">
      <c r="A288" s="114" t="s">
        <v>74</v>
      </c>
      <c r="B288" s="197"/>
      <c r="C288" s="102"/>
      <c r="D288" s="103"/>
      <c r="E288" s="103"/>
      <c r="F288" s="104"/>
      <c r="G288" s="105"/>
      <c r="H288" s="198"/>
      <c r="I288" s="106"/>
      <c r="J288" s="106"/>
      <c r="K288" s="106"/>
      <c r="L288" s="107"/>
      <c r="M288" s="176" t="str">
        <f t="shared" si="151"/>
        <v xml:space="preserve"> </v>
      </c>
      <c r="N288" s="177" t="str">
        <f t="shared" si="152"/>
        <v xml:space="preserve"> </v>
      </c>
      <c r="O288" s="177" t="str">
        <f t="shared" si="153"/>
        <v xml:space="preserve"> </v>
      </c>
      <c r="P288" s="177" t="str">
        <f t="shared" si="154"/>
        <v xml:space="preserve"> </v>
      </c>
      <c r="Q288" s="178" t="str">
        <f t="shared" si="155"/>
        <v xml:space="preserve"> </v>
      </c>
      <c r="R288" s="178" t="str">
        <f t="shared" si="156"/>
        <v xml:space="preserve"> </v>
      </c>
      <c r="S288" s="179" t="str">
        <f t="shared" si="157"/>
        <v xml:space="preserve"> </v>
      </c>
      <c r="T288" s="176" t="e">
        <f t="shared" si="158"/>
        <v>#VALUE!</v>
      </c>
      <c r="U288" s="180" t="e">
        <f t="shared" si="159"/>
        <v>#VALUE!</v>
      </c>
      <c r="V288" s="181" t="e">
        <f t="shared" si="160"/>
        <v>#VALUE!</v>
      </c>
      <c r="W288" s="182" t="str">
        <f t="shared" si="161"/>
        <v>donnée(s) manquante(s)</v>
      </c>
      <c r="X288" s="183" t="str">
        <f t="shared" si="162"/>
        <v>donnée(s) manquante(s)</v>
      </c>
      <c r="Y288" s="178" t="str">
        <f t="shared" si="163"/>
        <v xml:space="preserve"> </v>
      </c>
      <c r="Z288" s="178" t="str">
        <f t="shared" si="164"/>
        <v xml:space="preserve"> </v>
      </c>
      <c r="AA288" s="178" t="str">
        <f t="shared" si="165"/>
        <v xml:space="preserve"> </v>
      </c>
      <c r="AB288" s="184" t="str">
        <f t="shared" si="166"/>
        <v xml:space="preserve"> </v>
      </c>
      <c r="AC288" s="184" t="str">
        <f t="shared" si="167"/>
        <v xml:space="preserve"> </v>
      </c>
      <c r="AD288" s="184" t="str">
        <f t="shared" si="173"/>
        <v xml:space="preserve"> </v>
      </c>
      <c r="AE288" s="185" t="e">
        <f t="shared" si="168"/>
        <v>#VALUE!</v>
      </c>
      <c r="AF288" s="185" t="e">
        <f t="shared" si="169"/>
        <v>#VALUE!</v>
      </c>
      <c r="AG288" s="212" t="e">
        <f t="shared" si="170"/>
        <v>#VALUE!</v>
      </c>
      <c r="AH288" s="73" t="e">
        <f t="shared" si="174"/>
        <v>#VALUE!</v>
      </c>
      <c r="AI288" s="74" t="e">
        <f t="shared" si="175"/>
        <v>#VALUE!</v>
      </c>
      <c r="AJ288" s="186" t="e">
        <f t="shared" si="171"/>
        <v>#VALUE!</v>
      </c>
      <c r="AK288" s="186" t="e">
        <f t="shared" si="172"/>
        <v>#VALUE!</v>
      </c>
    </row>
    <row r="289" spans="1:37" x14ac:dyDescent="0.25">
      <c r="A289" s="114" t="s">
        <v>74</v>
      </c>
      <c r="B289" s="197"/>
      <c r="C289" s="102"/>
      <c r="D289" s="103"/>
      <c r="E289" s="103"/>
      <c r="F289" s="104"/>
      <c r="G289" s="105"/>
      <c r="H289" s="198"/>
      <c r="I289" s="106"/>
      <c r="J289" s="106"/>
      <c r="K289" s="106"/>
      <c r="L289" s="107"/>
      <c r="M289" s="176" t="str">
        <f t="shared" si="151"/>
        <v xml:space="preserve"> </v>
      </c>
      <c r="N289" s="177" t="str">
        <f t="shared" si="152"/>
        <v xml:space="preserve"> </v>
      </c>
      <c r="O289" s="177" t="str">
        <f t="shared" si="153"/>
        <v xml:space="preserve"> </v>
      </c>
      <c r="P289" s="177" t="str">
        <f t="shared" si="154"/>
        <v xml:space="preserve"> </v>
      </c>
      <c r="Q289" s="178" t="str">
        <f t="shared" si="155"/>
        <v xml:space="preserve"> </v>
      </c>
      <c r="R289" s="178" t="str">
        <f t="shared" si="156"/>
        <v xml:space="preserve"> </v>
      </c>
      <c r="S289" s="179" t="str">
        <f t="shared" si="157"/>
        <v xml:space="preserve"> </v>
      </c>
      <c r="T289" s="176" t="e">
        <f t="shared" si="158"/>
        <v>#VALUE!</v>
      </c>
      <c r="U289" s="180" t="e">
        <f t="shared" si="159"/>
        <v>#VALUE!</v>
      </c>
      <c r="V289" s="181" t="e">
        <f t="shared" si="160"/>
        <v>#VALUE!</v>
      </c>
      <c r="W289" s="182" t="str">
        <f t="shared" si="161"/>
        <v>donnée(s) manquante(s)</v>
      </c>
      <c r="X289" s="183" t="str">
        <f t="shared" si="162"/>
        <v>donnée(s) manquante(s)</v>
      </c>
      <c r="Y289" s="178" t="str">
        <f t="shared" si="163"/>
        <v xml:space="preserve"> </v>
      </c>
      <c r="Z289" s="178" t="str">
        <f t="shared" si="164"/>
        <v xml:space="preserve"> </v>
      </c>
      <c r="AA289" s="178" t="str">
        <f t="shared" si="165"/>
        <v xml:space="preserve"> </v>
      </c>
      <c r="AB289" s="184" t="str">
        <f t="shared" si="166"/>
        <v xml:space="preserve"> </v>
      </c>
      <c r="AC289" s="184" t="str">
        <f t="shared" si="167"/>
        <v xml:space="preserve"> </v>
      </c>
      <c r="AD289" s="184" t="str">
        <f t="shared" si="173"/>
        <v xml:space="preserve"> </v>
      </c>
      <c r="AE289" s="185" t="e">
        <f t="shared" si="168"/>
        <v>#VALUE!</v>
      </c>
      <c r="AF289" s="185" t="e">
        <f t="shared" si="169"/>
        <v>#VALUE!</v>
      </c>
      <c r="AG289" s="212" t="e">
        <f t="shared" si="170"/>
        <v>#VALUE!</v>
      </c>
      <c r="AH289" s="73" t="e">
        <f t="shared" si="174"/>
        <v>#VALUE!</v>
      </c>
      <c r="AI289" s="74" t="e">
        <f t="shared" si="175"/>
        <v>#VALUE!</v>
      </c>
      <c r="AJ289" s="186" t="e">
        <f t="shared" si="171"/>
        <v>#VALUE!</v>
      </c>
      <c r="AK289" s="186" t="e">
        <f t="shared" si="172"/>
        <v>#VALUE!</v>
      </c>
    </row>
    <row r="290" spans="1:37" x14ac:dyDescent="0.25">
      <c r="A290" s="114" t="s">
        <v>74</v>
      </c>
      <c r="B290" s="197"/>
      <c r="C290" s="102"/>
      <c r="D290" s="103"/>
      <c r="E290" s="103"/>
      <c r="F290" s="104"/>
      <c r="G290" s="105"/>
      <c r="H290" s="198"/>
      <c r="I290" s="106"/>
      <c r="J290" s="106"/>
      <c r="K290" s="106"/>
      <c r="L290" s="107"/>
      <c r="M290" s="176" t="str">
        <f t="shared" si="151"/>
        <v xml:space="preserve"> </v>
      </c>
      <c r="N290" s="177" t="str">
        <f t="shared" si="152"/>
        <v xml:space="preserve"> </v>
      </c>
      <c r="O290" s="177" t="str">
        <f t="shared" si="153"/>
        <v xml:space="preserve"> </v>
      </c>
      <c r="P290" s="177" t="str">
        <f t="shared" si="154"/>
        <v xml:space="preserve"> </v>
      </c>
      <c r="Q290" s="178" t="str">
        <f t="shared" si="155"/>
        <v xml:space="preserve"> </v>
      </c>
      <c r="R290" s="178" t="str">
        <f t="shared" si="156"/>
        <v xml:space="preserve"> </v>
      </c>
      <c r="S290" s="179" t="str">
        <f t="shared" si="157"/>
        <v xml:space="preserve"> </v>
      </c>
      <c r="T290" s="176" t="e">
        <f t="shared" si="158"/>
        <v>#VALUE!</v>
      </c>
      <c r="U290" s="180" t="e">
        <f t="shared" si="159"/>
        <v>#VALUE!</v>
      </c>
      <c r="V290" s="181" t="e">
        <f t="shared" si="160"/>
        <v>#VALUE!</v>
      </c>
      <c r="W290" s="182" t="str">
        <f t="shared" si="161"/>
        <v>donnée(s) manquante(s)</v>
      </c>
      <c r="X290" s="183" t="str">
        <f t="shared" si="162"/>
        <v>donnée(s) manquante(s)</v>
      </c>
      <c r="Y290" s="178" t="str">
        <f t="shared" si="163"/>
        <v xml:space="preserve"> </v>
      </c>
      <c r="Z290" s="178" t="str">
        <f t="shared" si="164"/>
        <v xml:space="preserve"> </v>
      </c>
      <c r="AA290" s="178" t="str">
        <f t="shared" si="165"/>
        <v xml:space="preserve"> </v>
      </c>
      <c r="AB290" s="184" t="str">
        <f t="shared" si="166"/>
        <v xml:space="preserve"> </v>
      </c>
      <c r="AC290" s="184" t="str">
        <f t="shared" si="167"/>
        <v xml:space="preserve"> </v>
      </c>
      <c r="AD290" s="184" t="str">
        <f t="shared" si="173"/>
        <v xml:space="preserve"> </v>
      </c>
      <c r="AE290" s="185" t="e">
        <f t="shared" si="168"/>
        <v>#VALUE!</v>
      </c>
      <c r="AF290" s="185" t="e">
        <f t="shared" si="169"/>
        <v>#VALUE!</v>
      </c>
      <c r="AG290" s="212" t="e">
        <f t="shared" si="170"/>
        <v>#VALUE!</v>
      </c>
      <c r="AH290" s="73" t="e">
        <f t="shared" si="174"/>
        <v>#VALUE!</v>
      </c>
      <c r="AI290" s="74" t="e">
        <f t="shared" si="175"/>
        <v>#VALUE!</v>
      </c>
      <c r="AJ290" s="186" t="e">
        <f t="shared" si="171"/>
        <v>#VALUE!</v>
      </c>
      <c r="AK290" s="186" t="e">
        <f t="shared" si="172"/>
        <v>#VALUE!</v>
      </c>
    </row>
    <row r="291" spans="1:37" x14ac:dyDescent="0.25">
      <c r="A291" s="114" t="s">
        <v>74</v>
      </c>
      <c r="B291" s="197"/>
      <c r="C291" s="102"/>
      <c r="D291" s="103"/>
      <c r="E291" s="103"/>
      <c r="F291" s="104"/>
      <c r="G291" s="105"/>
      <c r="H291" s="198"/>
      <c r="I291" s="106"/>
      <c r="J291" s="106"/>
      <c r="K291" s="106"/>
      <c r="L291" s="107"/>
      <c r="M291" s="176" t="str">
        <f t="shared" si="151"/>
        <v xml:space="preserve"> </v>
      </c>
      <c r="N291" s="177" t="str">
        <f t="shared" si="152"/>
        <v xml:space="preserve"> </v>
      </c>
      <c r="O291" s="177" t="str">
        <f t="shared" si="153"/>
        <v xml:space="preserve"> </v>
      </c>
      <c r="P291" s="177" t="str">
        <f t="shared" si="154"/>
        <v xml:space="preserve"> </v>
      </c>
      <c r="Q291" s="178" t="str">
        <f t="shared" si="155"/>
        <v xml:space="preserve"> </v>
      </c>
      <c r="R291" s="178" t="str">
        <f t="shared" si="156"/>
        <v xml:space="preserve"> </v>
      </c>
      <c r="S291" s="179" t="str">
        <f t="shared" si="157"/>
        <v xml:space="preserve"> </v>
      </c>
      <c r="T291" s="176" t="e">
        <f t="shared" si="158"/>
        <v>#VALUE!</v>
      </c>
      <c r="U291" s="180" t="e">
        <f t="shared" si="159"/>
        <v>#VALUE!</v>
      </c>
      <c r="V291" s="181" t="e">
        <f t="shared" si="160"/>
        <v>#VALUE!</v>
      </c>
      <c r="W291" s="182" t="str">
        <f t="shared" si="161"/>
        <v>donnée(s) manquante(s)</v>
      </c>
      <c r="X291" s="183" t="str">
        <f t="shared" si="162"/>
        <v>donnée(s) manquante(s)</v>
      </c>
      <c r="Y291" s="178" t="str">
        <f t="shared" si="163"/>
        <v xml:space="preserve"> </v>
      </c>
      <c r="Z291" s="178" t="str">
        <f t="shared" si="164"/>
        <v xml:space="preserve"> </v>
      </c>
      <c r="AA291" s="178" t="str">
        <f t="shared" si="165"/>
        <v xml:space="preserve"> </v>
      </c>
      <c r="AB291" s="184" t="str">
        <f t="shared" si="166"/>
        <v xml:space="preserve"> </v>
      </c>
      <c r="AC291" s="184" t="str">
        <f t="shared" si="167"/>
        <v xml:space="preserve"> </v>
      </c>
      <c r="AD291" s="184" t="str">
        <f t="shared" si="173"/>
        <v xml:space="preserve"> </v>
      </c>
      <c r="AE291" s="185" t="e">
        <f t="shared" si="168"/>
        <v>#VALUE!</v>
      </c>
      <c r="AF291" s="185" t="e">
        <f t="shared" si="169"/>
        <v>#VALUE!</v>
      </c>
      <c r="AG291" s="212" t="e">
        <f t="shared" si="170"/>
        <v>#VALUE!</v>
      </c>
      <c r="AH291" s="73" t="e">
        <f t="shared" si="174"/>
        <v>#VALUE!</v>
      </c>
      <c r="AI291" s="74" t="e">
        <f t="shared" si="175"/>
        <v>#VALUE!</v>
      </c>
      <c r="AJ291" s="186" t="e">
        <f t="shared" si="171"/>
        <v>#VALUE!</v>
      </c>
      <c r="AK291" s="186" t="e">
        <f t="shared" si="172"/>
        <v>#VALUE!</v>
      </c>
    </row>
    <row r="292" spans="1:37" x14ac:dyDescent="0.25">
      <c r="A292" s="114" t="s">
        <v>74</v>
      </c>
      <c r="B292" s="197"/>
      <c r="C292" s="102"/>
      <c r="D292" s="103"/>
      <c r="E292" s="103"/>
      <c r="F292" s="104"/>
      <c r="G292" s="105"/>
      <c r="H292" s="198"/>
      <c r="I292" s="106"/>
      <c r="J292" s="106"/>
      <c r="K292" s="106"/>
      <c r="L292" s="107"/>
      <c r="M292" s="176" t="str">
        <f t="shared" si="151"/>
        <v xml:space="preserve"> </v>
      </c>
      <c r="N292" s="177" t="str">
        <f t="shared" si="152"/>
        <v xml:space="preserve"> </v>
      </c>
      <c r="O292" s="177" t="str">
        <f t="shared" si="153"/>
        <v xml:space="preserve"> </v>
      </c>
      <c r="P292" s="177" t="str">
        <f t="shared" si="154"/>
        <v xml:space="preserve"> </v>
      </c>
      <c r="Q292" s="178" t="str">
        <f t="shared" si="155"/>
        <v xml:space="preserve"> </v>
      </c>
      <c r="R292" s="178" t="str">
        <f t="shared" si="156"/>
        <v xml:space="preserve"> </v>
      </c>
      <c r="S292" s="179" t="str">
        <f t="shared" si="157"/>
        <v xml:space="preserve"> </v>
      </c>
      <c r="T292" s="176" t="e">
        <f t="shared" si="158"/>
        <v>#VALUE!</v>
      </c>
      <c r="U292" s="180" t="e">
        <f t="shared" si="159"/>
        <v>#VALUE!</v>
      </c>
      <c r="V292" s="181" t="e">
        <f t="shared" si="160"/>
        <v>#VALUE!</v>
      </c>
      <c r="W292" s="182" t="str">
        <f t="shared" si="161"/>
        <v>donnée(s) manquante(s)</v>
      </c>
      <c r="X292" s="183" t="str">
        <f t="shared" si="162"/>
        <v>donnée(s) manquante(s)</v>
      </c>
      <c r="Y292" s="178" t="str">
        <f t="shared" si="163"/>
        <v xml:space="preserve"> </v>
      </c>
      <c r="Z292" s="178" t="str">
        <f t="shared" si="164"/>
        <v xml:space="preserve"> </v>
      </c>
      <c r="AA292" s="178" t="str">
        <f t="shared" si="165"/>
        <v xml:space="preserve"> </v>
      </c>
      <c r="AB292" s="184" t="str">
        <f t="shared" si="166"/>
        <v xml:space="preserve"> </v>
      </c>
      <c r="AC292" s="184" t="str">
        <f t="shared" si="167"/>
        <v xml:space="preserve"> </v>
      </c>
      <c r="AD292" s="184" t="str">
        <f t="shared" si="173"/>
        <v xml:space="preserve"> </v>
      </c>
      <c r="AE292" s="185" t="e">
        <f t="shared" si="168"/>
        <v>#VALUE!</v>
      </c>
      <c r="AF292" s="185" t="e">
        <f t="shared" si="169"/>
        <v>#VALUE!</v>
      </c>
      <c r="AG292" s="212" t="e">
        <f t="shared" si="170"/>
        <v>#VALUE!</v>
      </c>
      <c r="AH292" s="73" t="e">
        <f t="shared" si="174"/>
        <v>#VALUE!</v>
      </c>
      <c r="AI292" s="74" t="e">
        <f t="shared" si="175"/>
        <v>#VALUE!</v>
      </c>
      <c r="AJ292" s="186" t="e">
        <f t="shared" si="171"/>
        <v>#VALUE!</v>
      </c>
      <c r="AK292" s="186" t="e">
        <f t="shared" si="172"/>
        <v>#VALUE!</v>
      </c>
    </row>
    <row r="293" spans="1:37" x14ac:dyDescent="0.25">
      <c r="A293" s="114" t="s">
        <v>74</v>
      </c>
      <c r="B293" s="197"/>
      <c r="C293" s="102"/>
      <c r="D293" s="103"/>
      <c r="E293" s="103"/>
      <c r="F293" s="104"/>
      <c r="G293" s="105"/>
      <c r="H293" s="198"/>
      <c r="I293" s="106"/>
      <c r="J293" s="106"/>
      <c r="K293" s="106"/>
      <c r="L293" s="107"/>
      <c r="M293" s="176" t="str">
        <f t="shared" si="151"/>
        <v xml:space="preserve"> </v>
      </c>
      <c r="N293" s="177" t="str">
        <f t="shared" si="152"/>
        <v xml:space="preserve"> </v>
      </c>
      <c r="O293" s="177" t="str">
        <f t="shared" si="153"/>
        <v xml:space="preserve"> </v>
      </c>
      <c r="P293" s="177" t="str">
        <f t="shared" si="154"/>
        <v xml:space="preserve"> </v>
      </c>
      <c r="Q293" s="178" t="str">
        <f t="shared" si="155"/>
        <v xml:space="preserve"> </v>
      </c>
      <c r="R293" s="178" t="str">
        <f t="shared" si="156"/>
        <v xml:space="preserve"> </v>
      </c>
      <c r="S293" s="179" t="str">
        <f t="shared" si="157"/>
        <v xml:space="preserve"> </v>
      </c>
      <c r="T293" s="176" t="e">
        <f t="shared" si="158"/>
        <v>#VALUE!</v>
      </c>
      <c r="U293" s="180" t="e">
        <f t="shared" si="159"/>
        <v>#VALUE!</v>
      </c>
      <c r="V293" s="181" t="e">
        <f t="shared" si="160"/>
        <v>#VALUE!</v>
      </c>
      <c r="W293" s="182" t="str">
        <f t="shared" si="161"/>
        <v>donnée(s) manquante(s)</v>
      </c>
      <c r="X293" s="183" t="str">
        <f t="shared" si="162"/>
        <v>donnée(s) manquante(s)</v>
      </c>
      <c r="Y293" s="178" t="str">
        <f t="shared" si="163"/>
        <v xml:space="preserve"> </v>
      </c>
      <c r="Z293" s="178" t="str">
        <f t="shared" si="164"/>
        <v xml:space="preserve"> </v>
      </c>
      <c r="AA293" s="178" t="str">
        <f t="shared" si="165"/>
        <v xml:space="preserve"> </v>
      </c>
      <c r="AB293" s="184" t="str">
        <f t="shared" si="166"/>
        <v xml:space="preserve"> </v>
      </c>
      <c r="AC293" s="184" t="str">
        <f t="shared" si="167"/>
        <v xml:space="preserve"> </v>
      </c>
      <c r="AD293" s="184" t="str">
        <f t="shared" si="173"/>
        <v xml:space="preserve"> </v>
      </c>
      <c r="AE293" s="185" t="e">
        <f t="shared" si="168"/>
        <v>#VALUE!</v>
      </c>
      <c r="AF293" s="185" t="e">
        <f t="shared" si="169"/>
        <v>#VALUE!</v>
      </c>
      <c r="AG293" s="212" t="e">
        <f t="shared" si="170"/>
        <v>#VALUE!</v>
      </c>
      <c r="AH293" s="73" t="e">
        <f t="shared" si="174"/>
        <v>#VALUE!</v>
      </c>
      <c r="AI293" s="74" t="e">
        <f t="shared" si="175"/>
        <v>#VALUE!</v>
      </c>
      <c r="AJ293" s="186" t="e">
        <f t="shared" si="171"/>
        <v>#VALUE!</v>
      </c>
      <c r="AK293" s="186" t="e">
        <f t="shared" si="172"/>
        <v>#VALUE!</v>
      </c>
    </row>
    <row r="294" spans="1:37" x14ac:dyDescent="0.25">
      <c r="A294" s="114" t="s">
        <v>74</v>
      </c>
      <c r="B294" s="197"/>
      <c r="C294" s="102"/>
      <c r="D294" s="103"/>
      <c r="E294" s="103"/>
      <c r="F294" s="104"/>
      <c r="G294" s="105"/>
      <c r="H294" s="198"/>
      <c r="I294" s="106"/>
      <c r="J294" s="106"/>
      <c r="K294" s="106"/>
      <c r="L294" s="107"/>
      <c r="M294" s="176" t="str">
        <f t="shared" si="151"/>
        <v xml:space="preserve"> </v>
      </c>
      <c r="N294" s="177" t="str">
        <f t="shared" si="152"/>
        <v xml:space="preserve"> </v>
      </c>
      <c r="O294" s="177" t="str">
        <f t="shared" si="153"/>
        <v xml:space="preserve"> </v>
      </c>
      <c r="P294" s="177" t="str">
        <f t="shared" si="154"/>
        <v xml:space="preserve"> </v>
      </c>
      <c r="Q294" s="178" t="str">
        <f t="shared" si="155"/>
        <v xml:space="preserve"> </v>
      </c>
      <c r="R294" s="178" t="str">
        <f t="shared" si="156"/>
        <v xml:space="preserve"> </v>
      </c>
      <c r="S294" s="179" t="str">
        <f t="shared" si="157"/>
        <v xml:space="preserve"> </v>
      </c>
      <c r="T294" s="176" t="e">
        <f t="shared" si="158"/>
        <v>#VALUE!</v>
      </c>
      <c r="U294" s="180" t="e">
        <f t="shared" si="159"/>
        <v>#VALUE!</v>
      </c>
      <c r="V294" s="181" t="e">
        <f t="shared" si="160"/>
        <v>#VALUE!</v>
      </c>
      <c r="W294" s="182" t="str">
        <f t="shared" si="161"/>
        <v>donnée(s) manquante(s)</v>
      </c>
      <c r="X294" s="183" t="str">
        <f t="shared" si="162"/>
        <v>donnée(s) manquante(s)</v>
      </c>
      <c r="Y294" s="178" t="str">
        <f t="shared" si="163"/>
        <v xml:space="preserve"> </v>
      </c>
      <c r="Z294" s="178" t="str">
        <f t="shared" si="164"/>
        <v xml:space="preserve"> </v>
      </c>
      <c r="AA294" s="178" t="str">
        <f t="shared" si="165"/>
        <v xml:space="preserve"> </v>
      </c>
      <c r="AB294" s="184" t="str">
        <f t="shared" si="166"/>
        <v xml:space="preserve"> </v>
      </c>
      <c r="AC294" s="184" t="str">
        <f t="shared" si="167"/>
        <v xml:space="preserve"> </v>
      </c>
      <c r="AD294" s="184" t="str">
        <f t="shared" si="173"/>
        <v xml:space="preserve"> </v>
      </c>
      <c r="AE294" s="185" t="e">
        <f t="shared" si="168"/>
        <v>#VALUE!</v>
      </c>
      <c r="AF294" s="185" t="e">
        <f t="shared" si="169"/>
        <v>#VALUE!</v>
      </c>
      <c r="AG294" s="212" t="e">
        <f t="shared" si="170"/>
        <v>#VALUE!</v>
      </c>
      <c r="AH294" s="73" t="e">
        <f t="shared" si="174"/>
        <v>#VALUE!</v>
      </c>
      <c r="AI294" s="74" t="e">
        <f t="shared" si="175"/>
        <v>#VALUE!</v>
      </c>
      <c r="AJ294" s="186" t="e">
        <f t="shared" si="171"/>
        <v>#VALUE!</v>
      </c>
      <c r="AK294" s="186" t="e">
        <f t="shared" si="172"/>
        <v>#VALUE!</v>
      </c>
    </row>
    <row r="295" spans="1:37" x14ac:dyDescent="0.25">
      <c r="A295" s="114" t="s">
        <v>74</v>
      </c>
      <c r="B295" s="197"/>
      <c r="C295" s="102"/>
      <c r="D295" s="103"/>
      <c r="E295" s="103"/>
      <c r="F295" s="104"/>
      <c r="G295" s="105"/>
      <c r="H295" s="198"/>
      <c r="I295" s="106"/>
      <c r="J295" s="106"/>
      <c r="K295" s="106"/>
      <c r="L295" s="107"/>
      <c r="M295" s="176" t="str">
        <f t="shared" si="151"/>
        <v xml:space="preserve"> </v>
      </c>
      <c r="N295" s="177" t="str">
        <f t="shared" si="152"/>
        <v xml:space="preserve"> </v>
      </c>
      <c r="O295" s="177" t="str">
        <f t="shared" si="153"/>
        <v xml:space="preserve"> </v>
      </c>
      <c r="P295" s="177" t="str">
        <f t="shared" si="154"/>
        <v xml:space="preserve"> </v>
      </c>
      <c r="Q295" s="178" t="str">
        <f t="shared" si="155"/>
        <v xml:space="preserve"> </v>
      </c>
      <c r="R295" s="178" t="str">
        <f t="shared" si="156"/>
        <v xml:space="preserve"> </v>
      </c>
      <c r="S295" s="179" t="str">
        <f t="shared" si="157"/>
        <v xml:space="preserve"> </v>
      </c>
      <c r="T295" s="176" t="e">
        <f t="shared" si="158"/>
        <v>#VALUE!</v>
      </c>
      <c r="U295" s="180" t="e">
        <f t="shared" si="159"/>
        <v>#VALUE!</v>
      </c>
      <c r="V295" s="181" t="e">
        <f t="shared" si="160"/>
        <v>#VALUE!</v>
      </c>
      <c r="W295" s="182" t="str">
        <f t="shared" si="161"/>
        <v>donnée(s) manquante(s)</v>
      </c>
      <c r="X295" s="183" t="str">
        <f t="shared" si="162"/>
        <v>donnée(s) manquante(s)</v>
      </c>
      <c r="Y295" s="178" t="str">
        <f t="shared" si="163"/>
        <v xml:space="preserve"> </v>
      </c>
      <c r="Z295" s="178" t="str">
        <f t="shared" si="164"/>
        <v xml:space="preserve"> </v>
      </c>
      <c r="AA295" s="178" t="str">
        <f t="shared" si="165"/>
        <v xml:space="preserve"> </v>
      </c>
      <c r="AB295" s="184" t="str">
        <f t="shared" si="166"/>
        <v xml:space="preserve"> </v>
      </c>
      <c r="AC295" s="184" t="str">
        <f t="shared" si="167"/>
        <v xml:space="preserve"> </v>
      </c>
      <c r="AD295" s="184" t="str">
        <f t="shared" si="173"/>
        <v xml:space="preserve"> </v>
      </c>
      <c r="AE295" s="185" t="e">
        <f t="shared" si="168"/>
        <v>#VALUE!</v>
      </c>
      <c r="AF295" s="185" t="e">
        <f t="shared" si="169"/>
        <v>#VALUE!</v>
      </c>
      <c r="AG295" s="212" t="e">
        <f t="shared" si="170"/>
        <v>#VALUE!</v>
      </c>
      <c r="AH295" s="73" t="e">
        <f t="shared" si="174"/>
        <v>#VALUE!</v>
      </c>
      <c r="AI295" s="74" t="e">
        <f t="shared" si="175"/>
        <v>#VALUE!</v>
      </c>
      <c r="AJ295" s="186" t="e">
        <f t="shared" si="171"/>
        <v>#VALUE!</v>
      </c>
      <c r="AK295" s="186" t="e">
        <f t="shared" si="172"/>
        <v>#VALUE!</v>
      </c>
    </row>
    <row r="296" spans="1:37" x14ac:dyDescent="0.25">
      <c r="A296" s="114" t="s">
        <v>74</v>
      </c>
      <c r="B296" s="197"/>
      <c r="C296" s="102"/>
      <c r="D296" s="103"/>
      <c r="E296" s="103"/>
      <c r="F296" s="104"/>
      <c r="G296" s="105"/>
      <c r="H296" s="198"/>
      <c r="I296" s="106"/>
      <c r="J296" s="106"/>
      <c r="K296" s="106"/>
      <c r="L296" s="107"/>
      <c r="M296" s="176" t="str">
        <f t="shared" si="151"/>
        <v xml:space="preserve"> </v>
      </c>
      <c r="N296" s="177" t="str">
        <f t="shared" si="152"/>
        <v xml:space="preserve"> </v>
      </c>
      <c r="O296" s="177" t="str">
        <f t="shared" si="153"/>
        <v xml:space="preserve"> </v>
      </c>
      <c r="P296" s="177" t="str">
        <f t="shared" si="154"/>
        <v xml:space="preserve"> </v>
      </c>
      <c r="Q296" s="178" t="str">
        <f t="shared" si="155"/>
        <v xml:space="preserve"> </v>
      </c>
      <c r="R296" s="178" t="str">
        <f t="shared" si="156"/>
        <v xml:space="preserve"> </v>
      </c>
      <c r="S296" s="179" t="str">
        <f t="shared" si="157"/>
        <v xml:space="preserve"> </v>
      </c>
      <c r="T296" s="176" t="e">
        <f t="shared" si="158"/>
        <v>#VALUE!</v>
      </c>
      <c r="U296" s="180" t="e">
        <f t="shared" si="159"/>
        <v>#VALUE!</v>
      </c>
      <c r="V296" s="181" t="e">
        <f t="shared" si="160"/>
        <v>#VALUE!</v>
      </c>
      <c r="W296" s="182" t="str">
        <f t="shared" si="161"/>
        <v>donnée(s) manquante(s)</v>
      </c>
      <c r="X296" s="183" t="str">
        <f t="shared" si="162"/>
        <v>donnée(s) manquante(s)</v>
      </c>
      <c r="Y296" s="178" t="str">
        <f t="shared" si="163"/>
        <v xml:space="preserve"> </v>
      </c>
      <c r="Z296" s="178" t="str">
        <f t="shared" si="164"/>
        <v xml:space="preserve"> </v>
      </c>
      <c r="AA296" s="178" t="str">
        <f t="shared" si="165"/>
        <v xml:space="preserve"> </v>
      </c>
      <c r="AB296" s="184" t="str">
        <f t="shared" si="166"/>
        <v xml:space="preserve"> </v>
      </c>
      <c r="AC296" s="184" t="str">
        <f t="shared" si="167"/>
        <v xml:space="preserve"> </v>
      </c>
      <c r="AD296" s="184" t="str">
        <f t="shared" si="173"/>
        <v xml:space="preserve"> </v>
      </c>
      <c r="AE296" s="185" t="e">
        <f t="shared" si="168"/>
        <v>#VALUE!</v>
      </c>
      <c r="AF296" s="185" t="e">
        <f t="shared" si="169"/>
        <v>#VALUE!</v>
      </c>
      <c r="AG296" s="212" t="e">
        <f t="shared" si="170"/>
        <v>#VALUE!</v>
      </c>
      <c r="AH296" s="73" t="e">
        <f t="shared" si="174"/>
        <v>#VALUE!</v>
      </c>
      <c r="AI296" s="74" t="e">
        <f t="shared" si="175"/>
        <v>#VALUE!</v>
      </c>
      <c r="AJ296" s="186" t="e">
        <f t="shared" si="171"/>
        <v>#VALUE!</v>
      </c>
      <c r="AK296" s="186" t="e">
        <f t="shared" si="172"/>
        <v>#VALUE!</v>
      </c>
    </row>
    <row r="297" spans="1:37" x14ac:dyDescent="0.25">
      <c r="A297" s="114" t="s">
        <v>74</v>
      </c>
      <c r="B297" s="197"/>
      <c r="C297" s="102"/>
      <c r="D297" s="103"/>
      <c r="E297" s="103"/>
      <c r="F297" s="104"/>
      <c r="G297" s="105"/>
      <c r="H297" s="198"/>
      <c r="I297" s="106"/>
      <c r="J297" s="106"/>
      <c r="K297" s="106"/>
      <c r="L297" s="107"/>
      <c r="M297" s="176" t="str">
        <f t="shared" si="151"/>
        <v xml:space="preserve"> </v>
      </c>
      <c r="N297" s="177" t="str">
        <f t="shared" si="152"/>
        <v xml:space="preserve"> </v>
      </c>
      <c r="O297" s="177" t="str">
        <f t="shared" si="153"/>
        <v xml:space="preserve"> </v>
      </c>
      <c r="P297" s="177" t="str">
        <f t="shared" si="154"/>
        <v xml:space="preserve"> </v>
      </c>
      <c r="Q297" s="178" t="str">
        <f t="shared" si="155"/>
        <v xml:space="preserve"> </v>
      </c>
      <c r="R297" s="178" t="str">
        <f t="shared" si="156"/>
        <v xml:space="preserve"> </v>
      </c>
      <c r="S297" s="179" t="str">
        <f t="shared" si="157"/>
        <v xml:space="preserve"> </v>
      </c>
      <c r="T297" s="176" t="e">
        <f t="shared" si="158"/>
        <v>#VALUE!</v>
      </c>
      <c r="U297" s="180" t="e">
        <f t="shared" si="159"/>
        <v>#VALUE!</v>
      </c>
      <c r="V297" s="181" t="e">
        <f t="shared" si="160"/>
        <v>#VALUE!</v>
      </c>
      <c r="W297" s="182" t="str">
        <f t="shared" si="161"/>
        <v>donnée(s) manquante(s)</v>
      </c>
      <c r="X297" s="183" t="str">
        <f t="shared" si="162"/>
        <v>donnée(s) manquante(s)</v>
      </c>
      <c r="Y297" s="178" t="str">
        <f t="shared" si="163"/>
        <v xml:space="preserve"> </v>
      </c>
      <c r="Z297" s="178" t="str">
        <f t="shared" si="164"/>
        <v xml:space="preserve"> </v>
      </c>
      <c r="AA297" s="178" t="str">
        <f t="shared" si="165"/>
        <v xml:space="preserve"> </v>
      </c>
      <c r="AB297" s="184" t="str">
        <f t="shared" si="166"/>
        <v xml:space="preserve"> </v>
      </c>
      <c r="AC297" s="184" t="str">
        <f t="shared" si="167"/>
        <v xml:space="preserve"> </v>
      </c>
      <c r="AD297" s="184" t="str">
        <f t="shared" si="173"/>
        <v xml:space="preserve"> </v>
      </c>
      <c r="AE297" s="185" t="e">
        <f t="shared" si="168"/>
        <v>#VALUE!</v>
      </c>
      <c r="AF297" s="185" t="e">
        <f t="shared" si="169"/>
        <v>#VALUE!</v>
      </c>
      <c r="AG297" s="212" t="e">
        <f t="shared" si="170"/>
        <v>#VALUE!</v>
      </c>
      <c r="AH297" s="73" t="e">
        <f t="shared" si="174"/>
        <v>#VALUE!</v>
      </c>
      <c r="AI297" s="74" t="e">
        <f t="shared" si="175"/>
        <v>#VALUE!</v>
      </c>
      <c r="AJ297" s="186" t="e">
        <f t="shared" si="171"/>
        <v>#VALUE!</v>
      </c>
      <c r="AK297" s="186" t="e">
        <f t="shared" si="172"/>
        <v>#VALUE!</v>
      </c>
    </row>
    <row r="298" spans="1:37" x14ac:dyDescent="0.25">
      <c r="A298" s="114" t="s">
        <v>74</v>
      </c>
      <c r="B298" s="197"/>
      <c r="C298" s="102"/>
      <c r="D298" s="103"/>
      <c r="E298" s="103"/>
      <c r="F298" s="104"/>
      <c r="G298" s="105"/>
      <c r="H298" s="198"/>
      <c r="I298" s="106"/>
      <c r="J298" s="106"/>
      <c r="K298" s="106"/>
      <c r="L298" s="107"/>
      <c r="M298" s="176" t="str">
        <f t="shared" si="151"/>
        <v xml:space="preserve"> </v>
      </c>
      <c r="N298" s="177" t="str">
        <f t="shared" si="152"/>
        <v xml:space="preserve"> </v>
      </c>
      <c r="O298" s="177" t="str">
        <f t="shared" si="153"/>
        <v xml:space="preserve"> </v>
      </c>
      <c r="P298" s="177" t="str">
        <f t="shared" si="154"/>
        <v xml:space="preserve"> </v>
      </c>
      <c r="Q298" s="178" t="str">
        <f t="shared" si="155"/>
        <v xml:space="preserve"> </v>
      </c>
      <c r="R298" s="178" t="str">
        <f t="shared" si="156"/>
        <v xml:space="preserve"> </v>
      </c>
      <c r="S298" s="179" t="str">
        <f t="shared" si="157"/>
        <v xml:space="preserve"> </v>
      </c>
      <c r="T298" s="176" t="e">
        <f t="shared" si="158"/>
        <v>#VALUE!</v>
      </c>
      <c r="U298" s="180" t="e">
        <f t="shared" si="159"/>
        <v>#VALUE!</v>
      </c>
      <c r="V298" s="181" t="e">
        <f t="shared" si="160"/>
        <v>#VALUE!</v>
      </c>
      <c r="W298" s="182" t="str">
        <f t="shared" si="161"/>
        <v>donnée(s) manquante(s)</v>
      </c>
      <c r="X298" s="183" t="str">
        <f t="shared" si="162"/>
        <v>donnée(s) manquante(s)</v>
      </c>
      <c r="Y298" s="178" t="str">
        <f t="shared" si="163"/>
        <v xml:space="preserve"> </v>
      </c>
      <c r="Z298" s="178" t="str">
        <f t="shared" si="164"/>
        <v xml:space="preserve"> </v>
      </c>
      <c r="AA298" s="178" t="str">
        <f t="shared" si="165"/>
        <v xml:space="preserve"> </v>
      </c>
      <c r="AB298" s="184" t="str">
        <f t="shared" si="166"/>
        <v xml:space="preserve"> </v>
      </c>
      <c r="AC298" s="184" t="str">
        <f t="shared" si="167"/>
        <v xml:space="preserve"> </v>
      </c>
      <c r="AD298" s="184" t="str">
        <f t="shared" si="173"/>
        <v xml:space="preserve"> </v>
      </c>
      <c r="AE298" s="185" t="e">
        <f t="shared" si="168"/>
        <v>#VALUE!</v>
      </c>
      <c r="AF298" s="185" t="e">
        <f t="shared" si="169"/>
        <v>#VALUE!</v>
      </c>
      <c r="AG298" s="212" t="e">
        <f t="shared" si="170"/>
        <v>#VALUE!</v>
      </c>
      <c r="AH298" s="73" t="e">
        <f t="shared" si="174"/>
        <v>#VALUE!</v>
      </c>
      <c r="AI298" s="74" t="e">
        <f t="shared" si="175"/>
        <v>#VALUE!</v>
      </c>
      <c r="AJ298" s="186" t="e">
        <f t="shared" si="171"/>
        <v>#VALUE!</v>
      </c>
      <c r="AK298" s="186" t="e">
        <f t="shared" si="172"/>
        <v>#VALUE!</v>
      </c>
    </row>
    <row r="299" spans="1:37" x14ac:dyDescent="0.25">
      <c r="A299" s="114" t="s">
        <v>74</v>
      </c>
      <c r="B299" s="197"/>
      <c r="C299" s="102"/>
      <c r="D299" s="103"/>
      <c r="E299" s="103"/>
      <c r="F299" s="104"/>
      <c r="G299" s="105"/>
      <c r="H299" s="198"/>
      <c r="I299" s="106"/>
      <c r="J299" s="106"/>
      <c r="K299" s="106"/>
      <c r="L299" s="107"/>
      <c r="M299" s="176" t="str">
        <f t="shared" si="151"/>
        <v xml:space="preserve"> </v>
      </c>
      <c r="N299" s="177" t="str">
        <f t="shared" si="152"/>
        <v xml:space="preserve"> </v>
      </c>
      <c r="O299" s="177" t="str">
        <f t="shared" si="153"/>
        <v xml:space="preserve"> </v>
      </c>
      <c r="P299" s="177" t="str">
        <f t="shared" si="154"/>
        <v xml:space="preserve"> </v>
      </c>
      <c r="Q299" s="178" t="str">
        <f t="shared" si="155"/>
        <v xml:space="preserve"> </v>
      </c>
      <c r="R299" s="178" t="str">
        <f t="shared" si="156"/>
        <v xml:space="preserve"> </v>
      </c>
      <c r="S299" s="179" t="str">
        <f t="shared" si="157"/>
        <v xml:space="preserve"> </v>
      </c>
      <c r="T299" s="176" t="e">
        <f t="shared" si="158"/>
        <v>#VALUE!</v>
      </c>
      <c r="U299" s="180" t="e">
        <f t="shared" si="159"/>
        <v>#VALUE!</v>
      </c>
      <c r="V299" s="181" t="e">
        <f t="shared" si="160"/>
        <v>#VALUE!</v>
      </c>
      <c r="W299" s="182" t="str">
        <f t="shared" si="161"/>
        <v>donnée(s) manquante(s)</v>
      </c>
      <c r="X299" s="183" t="str">
        <f t="shared" si="162"/>
        <v>donnée(s) manquante(s)</v>
      </c>
      <c r="Y299" s="178" t="str">
        <f t="shared" si="163"/>
        <v xml:space="preserve"> </v>
      </c>
      <c r="Z299" s="178" t="str">
        <f t="shared" si="164"/>
        <v xml:space="preserve"> </v>
      </c>
      <c r="AA299" s="178" t="str">
        <f t="shared" si="165"/>
        <v xml:space="preserve"> </v>
      </c>
      <c r="AB299" s="184" t="str">
        <f t="shared" si="166"/>
        <v xml:space="preserve"> </v>
      </c>
      <c r="AC299" s="184" t="str">
        <f t="shared" si="167"/>
        <v xml:space="preserve"> </v>
      </c>
      <c r="AD299" s="184" t="str">
        <f t="shared" si="173"/>
        <v xml:space="preserve"> </v>
      </c>
      <c r="AE299" s="185" t="e">
        <f t="shared" si="168"/>
        <v>#VALUE!</v>
      </c>
      <c r="AF299" s="185" t="e">
        <f t="shared" si="169"/>
        <v>#VALUE!</v>
      </c>
      <c r="AG299" s="212" t="e">
        <f t="shared" si="170"/>
        <v>#VALUE!</v>
      </c>
      <c r="AH299" s="73" t="e">
        <f t="shared" si="174"/>
        <v>#VALUE!</v>
      </c>
      <c r="AI299" s="74" t="e">
        <f t="shared" si="175"/>
        <v>#VALUE!</v>
      </c>
      <c r="AJ299" s="186" t="e">
        <f t="shared" si="171"/>
        <v>#VALUE!</v>
      </c>
      <c r="AK299" s="186" t="e">
        <f t="shared" si="172"/>
        <v>#VALUE!</v>
      </c>
    </row>
    <row r="300" spans="1:37" x14ac:dyDescent="0.25">
      <c r="A300" s="114" t="s">
        <v>74</v>
      </c>
      <c r="B300" s="197"/>
      <c r="C300" s="102"/>
      <c r="D300" s="103"/>
      <c r="E300" s="103"/>
      <c r="F300" s="104"/>
      <c r="G300" s="105"/>
      <c r="H300" s="198"/>
      <c r="I300" s="106"/>
      <c r="J300" s="106"/>
      <c r="K300" s="106"/>
      <c r="L300" s="107"/>
      <c r="M300" s="176" t="str">
        <f t="shared" si="151"/>
        <v xml:space="preserve"> </v>
      </c>
      <c r="N300" s="177" t="str">
        <f t="shared" si="152"/>
        <v xml:space="preserve"> </v>
      </c>
      <c r="O300" s="177" t="str">
        <f t="shared" si="153"/>
        <v xml:space="preserve"> </v>
      </c>
      <c r="P300" s="177" t="str">
        <f t="shared" si="154"/>
        <v xml:space="preserve"> </v>
      </c>
      <c r="Q300" s="178" t="str">
        <f t="shared" si="155"/>
        <v xml:space="preserve"> </v>
      </c>
      <c r="R300" s="178" t="str">
        <f t="shared" si="156"/>
        <v xml:space="preserve"> </v>
      </c>
      <c r="S300" s="179" t="str">
        <f t="shared" si="157"/>
        <v xml:space="preserve"> </v>
      </c>
      <c r="T300" s="176" t="e">
        <f t="shared" si="158"/>
        <v>#VALUE!</v>
      </c>
      <c r="U300" s="180" t="e">
        <f t="shared" si="159"/>
        <v>#VALUE!</v>
      </c>
      <c r="V300" s="181" t="e">
        <f t="shared" si="160"/>
        <v>#VALUE!</v>
      </c>
      <c r="W300" s="182" t="str">
        <f t="shared" si="161"/>
        <v>donnée(s) manquante(s)</v>
      </c>
      <c r="X300" s="183" t="str">
        <f t="shared" si="162"/>
        <v>donnée(s) manquante(s)</v>
      </c>
      <c r="Y300" s="178" t="str">
        <f t="shared" si="163"/>
        <v xml:space="preserve"> </v>
      </c>
      <c r="Z300" s="178" t="str">
        <f t="shared" si="164"/>
        <v xml:space="preserve"> </v>
      </c>
      <c r="AA300" s="178" t="str">
        <f t="shared" si="165"/>
        <v xml:space="preserve"> </v>
      </c>
      <c r="AB300" s="184" t="str">
        <f t="shared" si="166"/>
        <v xml:space="preserve"> </v>
      </c>
      <c r="AC300" s="184" t="str">
        <f t="shared" si="167"/>
        <v xml:space="preserve"> </v>
      </c>
      <c r="AD300" s="184" t="str">
        <f t="shared" si="173"/>
        <v xml:space="preserve"> </v>
      </c>
      <c r="AE300" s="185" t="e">
        <f t="shared" si="168"/>
        <v>#VALUE!</v>
      </c>
      <c r="AF300" s="185" t="e">
        <f t="shared" si="169"/>
        <v>#VALUE!</v>
      </c>
      <c r="AG300" s="212" t="e">
        <f t="shared" si="170"/>
        <v>#VALUE!</v>
      </c>
      <c r="AH300" s="73" t="e">
        <f t="shared" si="174"/>
        <v>#VALUE!</v>
      </c>
      <c r="AI300" s="74" t="e">
        <f t="shared" si="175"/>
        <v>#VALUE!</v>
      </c>
      <c r="AJ300" s="186" t="e">
        <f t="shared" si="171"/>
        <v>#VALUE!</v>
      </c>
      <c r="AK300" s="186" t="e">
        <f t="shared" si="172"/>
        <v>#VALUE!</v>
      </c>
    </row>
    <row r="301" spans="1:37" x14ac:dyDescent="0.25">
      <c r="A301" s="114" t="s">
        <v>74</v>
      </c>
      <c r="B301" s="197"/>
      <c r="C301" s="102"/>
      <c r="D301" s="103"/>
      <c r="E301" s="103"/>
      <c r="F301" s="104"/>
      <c r="G301" s="105"/>
      <c r="H301" s="198"/>
      <c r="I301" s="106"/>
      <c r="J301" s="106"/>
      <c r="K301" s="106"/>
      <c r="L301" s="107"/>
      <c r="M301" s="176" t="str">
        <f t="shared" si="151"/>
        <v xml:space="preserve"> </v>
      </c>
      <c r="N301" s="177" t="str">
        <f t="shared" si="152"/>
        <v xml:space="preserve"> </v>
      </c>
      <c r="O301" s="177" t="str">
        <f t="shared" si="153"/>
        <v xml:space="preserve"> </v>
      </c>
      <c r="P301" s="177" t="str">
        <f t="shared" si="154"/>
        <v xml:space="preserve"> </v>
      </c>
      <c r="Q301" s="178" t="str">
        <f t="shared" si="155"/>
        <v xml:space="preserve"> </v>
      </c>
      <c r="R301" s="178" t="str">
        <f t="shared" si="156"/>
        <v xml:space="preserve"> </v>
      </c>
      <c r="S301" s="179" t="str">
        <f t="shared" si="157"/>
        <v xml:space="preserve"> </v>
      </c>
      <c r="T301" s="176" t="e">
        <f t="shared" si="158"/>
        <v>#VALUE!</v>
      </c>
      <c r="U301" s="180" t="e">
        <f t="shared" si="159"/>
        <v>#VALUE!</v>
      </c>
      <c r="V301" s="181" t="e">
        <f t="shared" si="160"/>
        <v>#VALUE!</v>
      </c>
      <c r="W301" s="182" t="str">
        <f t="shared" si="161"/>
        <v>donnée(s) manquante(s)</v>
      </c>
      <c r="X301" s="183" t="str">
        <f t="shared" si="162"/>
        <v>donnée(s) manquante(s)</v>
      </c>
      <c r="Y301" s="178" t="str">
        <f t="shared" si="163"/>
        <v xml:space="preserve"> </v>
      </c>
      <c r="Z301" s="178" t="str">
        <f t="shared" si="164"/>
        <v xml:space="preserve"> </v>
      </c>
      <c r="AA301" s="178" t="str">
        <f t="shared" si="165"/>
        <v xml:space="preserve"> </v>
      </c>
      <c r="AB301" s="184" t="str">
        <f t="shared" si="166"/>
        <v xml:space="preserve"> </v>
      </c>
      <c r="AC301" s="184" t="str">
        <f t="shared" si="167"/>
        <v xml:space="preserve"> </v>
      </c>
      <c r="AD301" s="184" t="str">
        <f t="shared" si="173"/>
        <v xml:space="preserve"> </v>
      </c>
      <c r="AE301" s="185" t="e">
        <f t="shared" si="168"/>
        <v>#VALUE!</v>
      </c>
      <c r="AF301" s="185" t="e">
        <f t="shared" si="169"/>
        <v>#VALUE!</v>
      </c>
      <c r="AG301" s="212" t="e">
        <f t="shared" si="170"/>
        <v>#VALUE!</v>
      </c>
      <c r="AH301" s="73" t="e">
        <f t="shared" si="174"/>
        <v>#VALUE!</v>
      </c>
      <c r="AI301" s="74" t="e">
        <f t="shared" si="175"/>
        <v>#VALUE!</v>
      </c>
      <c r="AJ301" s="186" t="e">
        <f t="shared" si="171"/>
        <v>#VALUE!</v>
      </c>
      <c r="AK301" s="186" t="e">
        <f t="shared" si="172"/>
        <v>#VALUE!</v>
      </c>
    </row>
    <row r="302" spans="1:37" x14ac:dyDescent="0.25">
      <c r="A302" s="114" t="s">
        <v>74</v>
      </c>
      <c r="B302" s="197"/>
      <c r="C302" s="102"/>
      <c r="D302" s="103"/>
      <c r="E302" s="103"/>
      <c r="F302" s="104"/>
      <c r="G302" s="105"/>
      <c r="H302" s="198"/>
      <c r="I302" s="106"/>
      <c r="J302" s="106"/>
      <c r="K302" s="106"/>
      <c r="L302" s="107"/>
      <c r="M302" s="176" t="str">
        <f t="shared" si="151"/>
        <v xml:space="preserve"> </v>
      </c>
      <c r="N302" s="177" t="str">
        <f t="shared" si="152"/>
        <v xml:space="preserve"> </v>
      </c>
      <c r="O302" s="177" t="str">
        <f t="shared" si="153"/>
        <v xml:space="preserve"> </v>
      </c>
      <c r="P302" s="177" t="str">
        <f t="shared" si="154"/>
        <v xml:space="preserve"> </v>
      </c>
      <c r="Q302" s="178" t="str">
        <f t="shared" si="155"/>
        <v xml:space="preserve"> </v>
      </c>
      <c r="R302" s="178" t="str">
        <f t="shared" si="156"/>
        <v xml:space="preserve"> </v>
      </c>
      <c r="S302" s="179" t="str">
        <f t="shared" si="157"/>
        <v xml:space="preserve"> </v>
      </c>
      <c r="T302" s="176" t="e">
        <f t="shared" si="158"/>
        <v>#VALUE!</v>
      </c>
      <c r="U302" s="180" t="e">
        <f t="shared" si="159"/>
        <v>#VALUE!</v>
      </c>
      <c r="V302" s="181" t="e">
        <f t="shared" si="160"/>
        <v>#VALUE!</v>
      </c>
      <c r="W302" s="182" t="str">
        <f t="shared" si="161"/>
        <v>donnée(s) manquante(s)</v>
      </c>
      <c r="X302" s="183" t="str">
        <f t="shared" si="162"/>
        <v>donnée(s) manquante(s)</v>
      </c>
      <c r="Y302" s="178" t="str">
        <f t="shared" si="163"/>
        <v xml:space="preserve"> </v>
      </c>
      <c r="Z302" s="178" t="str">
        <f t="shared" si="164"/>
        <v xml:space="preserve"> </v>
      </c>
      <c r="AA302" s="178" t="str">
        <f t="shared" si="165"/>
        <v xml:space="preserve"> </v>
      </c>
      <c r="AB302" s="184" t="str">
        <f t="shared" si="166"/>
        <v xml:space="preserve"> </v>
      </c>
      <c r="AC302" s="184" t="str">
        <f t="shared" si="167"/>
        <v xml:space="preserve"> </v>
      </c>
      <c r="AD302" s="184" t="str">
        <f t="shared" si="173"/>
        <v xml:space="preserve"> </v>
      </c>
      <c r="AE302" s="185" t="e">
        <f t="shared" si="168"/>
        <v>#VALUE!</v>
      </c>
      <c r="AF302" s="185" t="e">
        <f t="shared" si="169"/>
        <v>#VALUE!</v>
      </c>
      <c r="AG302" s="212" t="e">
        <f t="shared" si="170"/>
        <v>#VALUE!</v>
      </c>
      <c r="AH302" s="73" t="e">
        <f t="shared" si="174"/>
        <v>#VALUE!</v>
      </c>
      <c r="AI302" s="74" t="e">
        <f t="shared" si="175"/>
        <v>#VALUE!</v>
      </c>
      <c r="AJ302" s="186" t="e">
        <f t="shared" si="171"/>
        <v>#VALUE!</v>
      </c>
      <c r="AK302" s="186" t="e">
        <f t="shared" si="172"/>
        <v>#VALUE!</v>
      </c>
    </row>
    <row r="303" spans="1:37" x14ac:dyDescent="0.25">
      <c r="A303" s="114" t="s">
        <v>74</v>
      </c>
      <c r="B303" s="197"/>
      <c r="C303" s="102"/>
      <c r="D303" s="103"/>
      <c r="E303" s="103"/>
      <c r="F303" s="104"/>
      <c r="G303" s="105"/>
      <c r="H303" s="198"/>
      <c r="I303" s="106"/>
      <c r="J303" s="106"/>
      <c r="K303" s="106"/>
      <c r="L303" s="107"/>
      <c r="M303" s="176" t="str">
        <f t="shared" si="151"/>
        <v xml:space="preserve"> </v>
      </c>
      <c r="N303" s="177" t="str">
        <f t="shared" si="152"/>
        <v xml:space="preserve"> </v>
      </c>
      <c r="O303" s="177" t="str">
        <f t="shared" si="153"/>
        <v xml:space="preserve"> </v>
      </c>
      <c r="P303" s="177" t="str">
        <f t="shared" si="154"/>
        <v xml:space="preserve"> </v>
      </c>
      <c r="Q303" s="178" t="str">
        <f t="shared" si="155"/>
        <v xml:space="preserve"> </v>
      </c>
      <c r="R303" s="178" t="str">
        <f t="shared" si="156"/>
        <v xml:space="preserve"> </v>
      </c>
      <c r="S303" s="179" t="str">
        <f t="shared" si="157"/>
        <v xml:space="preserve"> </v>
      </c>
      <c r="T303" s="176" t="e">
        <f t="shared" si="158"/>
        <v>#VALUE!</v>
      </c>
      <c r="U303" s="180" t="e">
        <f t="shared" si="159"/>
        <v>#VALUE!</v>
      </c>
      <c r="V303" s="181" t="e">
        <f t="shared" si="160"/>
        <v>#VALUE!</v>
      </c>
      <c r="W303" s="182" t="str">
        <f t="shared" si="161"/>
        <v>donnée(s) manquante(s)</v>
      </c>
      <c r="X303" s="183" t="str">
        <f t="shared" si="162"/>
        <v>donnée(s) manquante(s)</v>
      </c>
      <c r="Y303" s="178" t="str">
        <f t="shared" si="163"/>
        <v xml:space="preserve"> </v>
      </c>
      <c r="Z303" s="178" t="str">
        <f t="shared" si="164"/>
        <v xml:space="preserve"> </v>
      </c>
      <c r="AA303" s="178" t="str">
        <f t="shared" si="165"/>
        <v xml:space="preserve"> </v>
      </c>
      <c r="AB303" s="184" t="str">
        <f t="shared" si="166"/>
        <v xml:space="preserve"> </v>
      </c>
      <c r="AC303" s="184" t="str">
        <f t="shared" si="167"/>
        <v xml:space="preserve"> </v>
      </c>
      <c r="AD303" s="184" t="str">
        <f t="shared" si="173"/>
        <v xml:space="preserve"> </v>
      </c>
      <c r="AE303" s="185" t="e">
        <f t="shared" si="168"/>
        <v>#VALUE!</v>
      </c>
      <c r="AF303" s="185" t="e">
        <f t="shared" si="169"/>
        <v>#VALUE!</v>
      </c>
      <c r="AG303" s="212" t="e">
        <f t="shared" si="170"/>
        <v>#VALUE!</v>
      </c>
      <c r="AH303" s="73" t="e">
        <f t="shared" si="174"/>
        <v>#VALUE!</v>
      </c>
      <c r="AI303" s="74" t="e">
        <f t="shared" si="175"/>
        <v>#VALUE!</v>
      </c>
      <c r="AJ303" s="186" t="e">
        <f t="shared" si="171"/>
        <v>#VALUE!</v>
      </c>
      <c r="AK303" s="186" t="e">
        <f t="shared" si="172"/>
        <v>#VALUE!</v>
      </c>
    </row>
    <row r="304" spans="1:37" x14ac:dyDescent="0.25">
      <c r="A304" s="114" t="s">
        <v>74</v>
      </c>
      <c r="B304" s="197"/>
      <c r="C304" s="102"/>
      <c r="D304" s="103"/>
      <c r="E304" s="103"/>
      <c r="F304" s="104"/>
      <c r="G304" s="105"/>
      <c r="H304" s="198"/>
      <c r="I304" s="106"/>
      <c r="J304" s="106"/>
      <c r="K304" s="106"/>
      <c r="L304" s="107"/>
      <c r="M304" s="176" t="str">
        <f t="shared" si="151"/>
        <v xml:space="preserve"> </v>
      </c>
      <c r="N304" s="177" t="str">
        <f t="shared" si="152"/>
        <v xml:space="preserve"> </v>
      </c>
      <c r="O304" s="177" t="str">
        <f t="shared" si="153"/>
        <v xml:space="preserve"> </v>
      </c>
      <c r="P304" s="177" t="str">
        <f t="shared" si="154"/>
        <v xml:space="preserve"> </v>
      </c>
      <c r="Q304" s="178" t="str">
        <f t="shared" si="155"/>
        <v xml:space="preserve"> </v>
      </c>
      <c r="R304" s="178" t="str">
        <f t="shared" si="156"/>
        <v xml:space="preserve"> </v>
      </c>
      <c r="S304" s="179" t="str">
        <f t="shared" si="157"/>
        <v xml:space="preserve"> </v>
      </c>
      <c r="T304" s="176" t="e">
        <f t="shared" si="158"/>
        <v>#VALUE!</v>
      </c>
      <c r="U304" s="180" t="e">
        <f t="shared" si="159"/>
        <v>#VALUE!</v>
      </c>
      <c r="V304" s="181" t="e">
        <f t="shared" si="160"/>
        <v>#VALUE!</v>
      </c>
      <c r="W304" s="182" t="str">
        <f t="shared" si="161"/>
        <v>donnée(s) manquante(s)</v>
      </c>
      <c r="X304" s="183" t="str">
        <f t="shared" si="162"/>
        <v>donnée(s) manquante(s)</v>
      </c>
      <c r="Y304" s="178" t="str">
        <f t="shared" si="163"/>
        <v xml:space="preserve"> </v>
      </c>
      <c r="Z304" s="178" t="str">
        <f t="shared" si="164"/>
        <v xml:space="preserve"> </v>
      </c>
      <c r="AA304" s="178" t="str">
        <f t="shared" si="165"/>
        <v xml:space="preserve"> </v>
      </c>
      <c r="AB304" s="184" t="str">
        <f t="shared" si="166"/>
        <v xml:space="preserve"> </v>
      </c>
      <c r="AC304" s="184" t="str">
        <f t="shared" si="167"/>
        <v xml:space="preserve"> </v>
      </c>
      <c r="AD304" s="184" t="str">
        <f t="shared" si="173"/>
        <v xml:space="preserve"> </v>
      </c>
      <c r="AE304" s="185" t="e">
        <f t="shared" si="168"/>
        <v>#VALUE!</v>
      </c>
      <c r="AF304" s="185" t="e">
        <f t="shared" si="169"/>
        <v>#VALUE!</v>
      </c>
      <c r="AG304" s="212" t="e">
        <f t="shared" si="170"/>
        <v>#VALUE!</v>
      </c>
      <c r="AH304" s="73" t="e">
        <f t="shared" si="174"/>
        <v>#VALUE!</v>
      </c>
      <c r="AI304" s="74" t="e">
        <f t="shared" si="175"/>
        <v>#VALUE!</v>
      </c>
      <c r="AJ304" s="186" t="e">
        <f t="shared" si="171"/>
        <v>#VALUE!</v>
      </c>
      <c r="AK304" s="186" t="e">
        <f t="shared" si="172"/>
        <v>#VALUE!</v>
      </c>
    </row>
    <row r="305" spans="1:37" x14ac:dyDescent="0.25">
      <c r="A305" s="114" t="s">
        <v>74</v>
      </c>
      <c r="B305" s="197"/>
      <c r="C305" s="102"/>
      <c r="D305" s="103"/>
      <c r="E305" s="103"/>
      <c r="F305" s="104"/>
      <c r="G305" s="105"/>
      <c r="H305" s="198"/>
      <c r="I305" s="106"/>
      <c r="J305" s="106"/>
      <c r="K305" s="106"/>
      <c r="L305" s="107"/>
      <c r="M305" s="176" t="str">
        <f t="shared" si="151"/>
        <v xml:space="preserve"> </v>
      </c>
      <c r="N305" s="177" t="str">
        <f t="shared" si="152"/>
        <v xml:space="preserve"> </v>
      </c>
      <c r="O305" s="177" t="str">
        <f t="shared" si="153"/>
        <v xml:space="preserve"> </v>
      </c>
      <c r="P305" s="177" t="str">
        <f t="shared" si="154"/>
        <v xml:space="preserve"> </v>
      </c>
      <c r="Q305" s="178" t="str">
        <f t="shared" si="155"/>
        <v xml:space="preserve"> </v>
      </c>
      <c r="R305" s="178" t="str">
        <f t="shared" si="156"/>
        <v xml:space="preserve"> </v>
      </c>
      <c r="S305" s="179" t="str">
        <f t="shared" si="157"/>
        <v xml:space="preserve"> </v>
      </c>
      <c r="T305" s="176" t="e">
        <f t="shared" si="158"/>
        <v>#VALUE!</v>
      </c>
      <c r="U305" s="180" t="e">
        <f t="shared" si="159"/>
        <v>#VALUE!</v>
      </c>
      <c r="V305" s="181" t="e">
        <f t="shared" si="160"/>
        <v>#VALUE!</v>
      </c>
      <c r="W305" s="182" t="str">
        <f t="shared" si="161"/>
        <v>donnée(s) manquante(s)</v>
      </c>
      <c r="X305" s="183" t="str">
        <f t="shared" si="162"/>
        <v>donnée(s) manquante(s)</v>
      </c>
      <c r="Y305" s="178" t="str">
        <f t="shared" si="163"/>
        <v xml:space="preserve"> </v>
      </c>
      <c r="Z305" s="178" t="str">
        <f t="shared" si="164"/>
        <v xml:space="preserve"> </v>
      </c>
      <c r="AA305" s="178" t="str">
        <f t="shared" si="165"/>
        <v xml:space="preserve"> </v>
      </c>
      <c r="AB305" s="184" t="str">
        <f t="shared" si="166"/>
        <v xml:space="preserve"> </v>
      </c>
      <c r="AC305" s="184" t="str">
        <f t="shared" si="167"/>
        <v xml:space="preserve"> </v>
      </c>
      <c r="AD305" s="184" t="str">
        <f t="shared" si="173"/>
        <v xml:space="preserve"> </v>
      </c>
      <c r="AE305" s="185" t="e">
        <f t="shared" si="168"/>
        <v>#VALUE!</v>
      </c>
      <c r="AF305" s="185" t="e">
        <f t="shared" si="169"/>
        <v>#VALUE!</v>
      </c>
      <c r="AG305" s="212" t="e">
        <f t="shared" si="170"/>
        <v>#VALUE!</v>
      </c>
      <c r="AH305" s="73" t="e">
        <f t="shared" si="174"/>
        <v>#VALUE!</v>
      </c>
      <c r="AI305" s="74" t="e">
        <f t="shared" si="175"/>
        <v>#VALUE!</v>
      </c>
      <c r="AJ305" s="186" t="e">
        <f t="shared" si="171"/>
        <v>#VALUE!</v>
      </c>
      <c r="AK305" s="186" t="e">
        <f t="shared" si="172"/>
        <v>#VALUE!</v>
      </c>
    </row>
    <row r="306" spans="1:37" x14ac:dyDescent="0.25">
      <c r="A306" s="114" t="s">
        <v>74</v>
      </c>
      <c r="B306" s="197"/>
      <c r="C306" s="102"/>
      <c r="D306" s="103"/>
      <c r="E306" s="103"/>
      <c r="F306" s="104"/>
      <c r="G306" s="105"/>
      <c r="H306" s="198"/>
      <c r="I306" s="106"/>
      <c r="J306" s="106"/>
      <c r="K306" s="106"/>
      <c r="L306" s="107"/>
      <c r="M306" s="176" t="str">
        <f t="shared" si="151"/>
        <v xml:space="preserve"> </v>
      </c>
      <c r="N306" s="177" t="str">
        <f t="shared" si="152"/>
        <v xml:space="preserve"> </v>
      </c>
      <c r="O306" s="177" t="str">
        <f t="shared" si="153"/>
        <v xml:space="preserve"> </v>
      </c>
      <c r="P306" s="177" t="str">
        <f t="shared" si="154"/>
        <v xml:space="preserve"> </v>
      </c>
      <c r="Q306" s="178" t="str">
        <f t="shared" si="155"/>
        <v xml:space="preserve"> </v>
      </c>
      <c r="R306" s="178" t="str">
        <f t="shared" si="156"/>
        <v xml:space="preserve"> </v>
      </c>
      <c r="S306" s="179" t="str">
        <f t="shared" si="157"/>
        <v xml:space="preserve"> </v>
      </c>
      <c r="T306" s="176" t="e">
        <f t="shared" si="158"/>
        <v>#VALUE!</v>
      </c>
      <c r="U306" s="180" t="e">
        <f t="shared" si="159"/>
        <v>#VALUE!</v>
      </c>
      <c r="V306" s="181" t="e">
        <f t="shared" si="160"/>
        <v>#VALUE!</v>
      </c>
      <c r="W306" s="182" t="str">
        <f t="shared" si="161"/>
        <v>donnée(s) manquante(s)</v>
      </c>
      <c r="X306" s="183" t="str">
        <f t="shared" si="162"/>
        <v>donnée(s) manquante(s)</v>
      </c>
      <c r="Y306" s="178" t="str">
        <f t="shared" si="163"/>
        <v xml:space="preserve"> </v>
      </c>
      <c r="Z306" s="178" t="str">
        <f t="shared" si="164"/>
        <v xml:space="preserve"> </v>
      </c>
      <c r="AA306" s="178" t="str">
        <f t="shared" si="165"/>
        <v xml:space="preserve"> </v>
      </c>
      <c r="AB306" s="184" t="str">
        <f t="shared" si="166"/>
        <v xml:space="preserve"> </v>
      </c>
      <c r="AC306" s="184" t="str">
        <f t="shared" si="167"/>
        <v xml:space="preserve"> </v>
      </c>
      <c r="AD306" s="184" t="str">
        <f t="shared" si="173"/>
        <v xml:space="preserve"> </v>
      </c>
      <c r="AE306" s="185" t="e">
        <f t="shared" si="168"/>
        <v>#VALUE!</v>
      </c>
      <c r="AF306" s="185" t="e">
        <f t="shared" si="169"/>
        <v>#VALUE!</v>
      </c>
      <c r="AG306" s="212" t="e">
        <f t="shared" si="170"/>
        <v>#VALUE!</v>
      </c>
      <c r="AH306" s="73" t="e">
        <f t="shared" si="174"/>
        <v>#VALUE!</v>
      </c>
      <c r="AI306" s="74" t="e">
        <f t="shared" si="175"/>
        <v>#VALUE!</v>
      </c>
      <c r="AJ306" s="186" t="e">
        <f t="shared" si="171"/>
        <v>#VALUE!</v>
      </c>
      <c r="AK306" s="186" t="e">
        <f t="shared" si="172"/>
        <v>#VALUE!</v>
      </c>
    </row>
    <row r="307" spans="1:37" x14ac:dyDescent="0.25">
      <c r="A307" s="114" t="s">
        <v>74</v>
      </c>
      <c r="B307" s="197"/>
      <c r="C307" s="102"/>
      <c r="D307" s="103"/>
      <c r="E307" s="103"/>
      <c r="F307" s="104"/>
      <c r="G307" s="105"/>
      <c r="H307" s="198"/>
      <c r="I307" s="106"/>
      <c r="J307" s="106"/>
      <c r="K307" s="106"/>
      <c r="L307" s="107"/>
      <c r="M307" s="176" t="str">
        <f t="shared" si="151"/>
        <v xml:space="preserve"> </v>
      </c>
      <c r="N307" s="177" t="str">
        <f t="shared" si="152"/>
        <v xml:space="preserve"> </v>
      </c>
      <c r="O307" s="177" t="str">
        <f t="shared" si="153"/>
        <v xml:space="preserve"> </v>
      </c>
      <c r="P307" s="177" t="str">
        <f t="shared" si="154"/>
        <v xml:space="preserve"> </v>
      </c>
      <c r="Q307" s="178" t="str">
        <f t="shared" si="155"/>
        <v xml:space="preserve"> </v>
      </c>
      <c r="R307" s="178" t="str">
        <f t="shared" si="156"/>
        <v xml:space="preserve"> </v>
      </c>
      <c r="S307" s="179" t="str">
        <f t="shared" si="157"/>
        <v xml:space="preserve"> </v>
      </c>
      <c r="T307" s="176" t="e">
        <f t="shared" si="158"/>
        <v>#VALUE!</v>
      </c>
      <c r="U307" s="180" t="e">
        <f t="shared" si="159"/>
        <v>#VALUE!</v>
      </c>
      <c r="V307" s="181" t="e">
        <f t="shared" si="160"/>
        <v>#VALUE!</v>
      </c>
      <c r="W307" s="182" t="str">
        <f t="shared" si="161"/>
        <v>donnée(s) manquante(s)</v>
      </c>
      <c r="X307" s="183" t="str">
        <f t="shared" si="162"/>
        <v>donnée(s) manquante(s)</v>
      </c>
      <c r="Y307" s="178" t="str">
        <f t="shared" si="163"/>
        <v xml:space="preserve"> </v>
      </c>
      <c r="Z307" s="178" t="str">
        <f t="shared" si="164"/>
        <v xml:space="preserve"> </v>
      </c>
      <c r="AA307" s="178" t="str">
        <f t="shared" si="165"/>
        <v xml:space="preserve"> </v>
      </c>
      <c r="AB307" s="184" t="str">
        <f t="shared" si="166"/>
        <v xml:space="preserve"> </v>
      </c>
      <c r="AC307" s="184" t="str">
        <f t="shared" si="167"/>
        <v xml:space="preserve"> </v>
      </c>
      <c r="AD307" s="184" t="str">
        <f t="shared" si="173"/>
        <v xml:space="preserve"> </v>
      </c>
      <c r="AE307" s="185" t="e">
        <f t="shared" si="168"/>
        <v>#VALUE!</v>
      </c>
      <c r="AF307" s="185" t="e">
        <f t="shared" si="169"/>
        <v>#VALUE!</v>
      </c>
      <c r="AG307" s="212" t="e">
        <f t="shared" si="170"/>
        <v>#VALUE!</v>
      </c>
      <c r="AH307" s="73" t="e">
        <f t="shared" si="174"/>
        <v>#VALUE!</v>
      </c>
      <c r="AI307" s="74" t="e">
        <f t="shared" si="175"/>
        <v>#VALUE!</v>
      </c>
      <c r="AJ307" s="186" t="e">
        <f t="shared" si="171"/>
        <v>#VALUE!</v>
      </c>
      <c r="AK307" s="186" t="e">
        <f t="shared" si="172"/>
        <v>#VALUE!</v>
      </c>
    </row>
    <row r="308" spans="1:37" x14ac:dyDescent="0.25">
      <c r="A308" s="114" t="s">
        <v>74</v>
      </c>
      <c r="B308" s="197"/>
      <c r="C308" s="102"/>
      <c r="D308" s="103"/>
      <c r="E308" s="103"/>
      <c r="F308" s="104"/>
      <c r="G308" s="105"/>
      <c r="H308" s="198"/>
      <c r="I308" s="106"/>
      <c r="J308" s="106"/>
      <c r="K308" s="106"/>
      <c r="L308" s="107"/>
      <c r="M308" s="176" t="str">
        <f t="shared" si="151"/>
        <v xml:space="preserve"> </v>
      </c>
      <c r="N308" s="177" t="str">
        <f t="shared" si="152"/>
        <v xml:space="preserve"> </v>
      </c>
      <c r="O308" s="177" t="str">
        <f t="shared" si="153"/>
        <v xml:space="preserve"> </v>
      </c>
      <c r="P308" s="177" t="str">
        <f t="shared" si="154"/>
        <v xml:space="preserve"> </v>
      </c>
      <c r="Q308" s="178" t="str">
        <f t="shared" si="155"/>
        <v xml:space="preserve"> </v>
      </c>
      <c r="R308" s="178" t="str">
        <f t="shared" si="156"/>
        <v xml:space="preserve"> </v>
      </c>
      <c r="S308" s="179" t="str">
        <f t="shared" si="157"/>
        <v xml:space="preserve"> </v>
      </c>
      <c r="T308" s="176" t="e">
        <f t="shared" si="158"/>
        <v>#VALUE!</v>
      </c>
      <c r="U308" s="180" t="e">
        <f t="shared" si="159"/>
        <v>#VALUE!</v>
      </c>
      <c r="V308" s="181" t="e">
        <f t="shared" si="160"/>
        <v>#VALUE!</v>
      </c>
      <c r="W308" s="182" t="str">
        <f t="shared" si="161"/>
        <v>donnée(s) manquante(s)</v>
      </c>
      <c r="X308" s="183" t="str">
        <f t="shared" si="162"/>
        <v>donnée(s) manquante(s)</v>
      </c>
      <c r="Y308" s="178" t="str">
        <f t="shared" si="163"/>
        <v xml:space="preserve"> </v>
      </c>
      <c r="Z308" s="178" t="str">
        <f t="shared" si="164"/>
        <v xml:space="preserve"> </v>
      </c>
      <c r="AA308" s="178" t="str">
        <f t="shared" si="165"/>
        <v xml:space="preserve"> </v>
      </c>
      <c r="AB308" s="184" t="str">
        <f t="shared" si="166"/>
        <v xml:space="preserve"> </v>
      </c>
      <c r="AC308" s="184" t="str">
        <f t="shared" si="167"/>
        <v xml:space="preserve"> </v>
      </c>
      <c r="AD308" s="184" t="str">
        <f t="shared" si="173"/>
        <v xml:space="preserve"> </v>
      </c>
      <c r="AE308" s="185" t="e">
        <f t="shared" si="168"/>
        <v>#VALUE!</v>
      </c>
      <c r="AF308" s="185" t="e">
        <f t="shared" si="169"/>
        <v>#VALUE!</v>
      </c>
      <c r="AG308" s="212" t="e">
        <f t="shared" si="170"/>
        <v>#VALUE!</v>
      </c>
      <c r="AH308" s="73" t="e">
        <f t="shared" si="174"/>
        <v>#VALUE!</v>
      </c>
      <c r="AI308" s="74" t="e">
        <f t="shared" si="175"/>
        <v>#VALUE!</v>
      </c>
      <c r="AJ308" s="186" t="e">
        <f t="shared" si="171"/>
        <v>#VALUE!</v>
      </c>
      <c r="AK308" s="186" t="e">
        <f t="shared" si="172"/>
        <v>#VALUE!</v>
      </c>
    </row>
    <row r="309" spans="1:37" x14ac:dyDescent="0.25">
      <c r="A309" s="114" t="s">
        <v>74</v>
      </c>
      <c r="B309" s="197"/>
      <c r="C309" s="102"/>
      <c r="D309" s="103"/>
      <c r="E309" s="103"/>
      <c r="F309" s="104"/>
      <c r="G309" s="105"/>
      <c r="H309" s="198"/>
      <c r="I309" s="106"/>
      <c r="J309" s="106"/>
      <c r="K309" s="106"/>
      <c r="L309" s="107"/>
      <c r="M309" s="176" t="str">
        <f t="shared" si="151"/>
        <v xml:space="preserve"> </v>
      </c>
      <c r="N309" s="177" t="str">
        <f t="shared" si="152"/>
        <v xml:space="preserve"> </v>
      </c>
      <c r="O309" s="177" t="str">
        <f t="shared" si="153"/>
        <v xml:space="preserve"> </v>
      </c>
      <c r="P309" s="177" t="str">
        <f t="shared" si="154"/>
        <v xml:space="preserve"> </v>
      </c>
      <c r="Q309" s="178" t="str">
        <f t="shared" si="155"/>
        <v xml:space="preserve"> </v>
      </c>
      <c r="R309" s="178" t="str">
        <f t="shared" si="156"/>
        <v xml:space="preserve"> </v>
      </c>
      <c r="S309" s="179" t="str">
        <f t="shared" si="157"/>
        <v xml:space="preserve"> </v>
      </c>
      <c r="T309" s="176" t="e">
        <f t="shared" si="158"/>
        <v>#VALUE!</v>
      </c>
      <c r="U309" s="180" t="e">
        <f t="shared" si="159"/>
        <v>#VALUE!</v>
      </c>
      <c r="V309" s="181" t="e">
        <f t="shared" si="160"/>
        <v>#VALUE!</v>
      </c>
      <c r="W309" s="182" t="str">
        <f t="shared" si="161"/>
        <v>donnée(s) manquante(s)</v>
      </c>
      <c r="X309" s="183" t="str">
        <f t="shared" si="162"/>
        <v>donnée(s) manquante(s)</v>
      </c>
      <c r="Y309" s="178" t="str">
        <f t="shared" si="163"/>
        <v xml:space="preserve"> </v>
      </c>
      <c r="Z309" s="178" t="str">
        <f t="shared" si="164"/>
        <v xml:space="preserve"> </v>
      </c>
      <c r="AA309" s="178" t="str">
        <f t="shared" si="165"/>
        <v xml:space="preserve"> </v>
      </c>
      <c r="AB309" s="184" t="str">
        <f t="shared" si="166"/>
        <v xml:space="preserve"> </v>
      </c>
      <c r="AC309" s="184" t="str">
        <f t="shared" si="167"/>
        <v xml:space="preserve"> </v>
      </c>
      <c r="AD309" s="184" t="str">
        <f t="shared" si="173"/>
        <v xml:space="preserve"> </v>
      </c>
      <c r="AE309" s="185" t="e">
        <f t="shared" si="168"/>
        <v>#VALUE!</v>
      </c>
      <c r="AF309" s="185" t="e">
        <f t="shared" si="169"/>
        <v>#VALUE!</v>
      </c>
      <c r="AG309" s="212" t="e">
        <f t="shared" si="170"/>
        <v>#VALUE!</v>
      </c>
      <c r="AH309" s="73" t="e">
        <f t="shared" si="174"/>
        <v>#VALUE!</v>
      </c>
      <c r="AI309" s="74" t="e">
        <f t="shared" si="175"/>
        <v>#VALUE!</v>
      </c>
      <c r="AJ309" s="186" t="e">
        <f t="shared" si="171"/>
        <v>#VALUE!</v>
      </c>
      <c r="AK309" s="186" t="e">
        <f t="shared" si="172"/>
        <v>#VALUE!</v>
      </c>
    </row>
    <row r="310" spans="1:37" x14ac:dyDescent="0.25">
      <c r="A310" s="114" t="s">
        <v>74</v>
      </c>
      <c r="B310" s="197"/>
      <c r="C310" s="102"/>
      <c r="D310" s="103"/>
      <c r="E310" s="103"/>
      <c r="F310" s="104"/>
      <c r="G310" s="105"/>
      <c r="H310" s="198"/>
      <c r="I310" s="106"/>
      <c r="J310" s="106"/>
      <c r="K310" s="106"/>
      <c r="L310" s="107"/>
      <c r="M310" s="176" t="str">
        <f t="shared" si="151"/>
        <v xml:space="preserve"> </v>
      </c>
      <c r="N310" s="177" t="str">
        <f t="shared" si="152"/>
        <v xml:space="preserve"> </v>
      </c>
      <c r="O310" s="177" t="str">
        <f t="shared" si="153"/>
        <v xml:space="preserve"> </v>
      </c>
      <c r="P310" s="177" t="str">
        <f t="shared" si="154"/>
        <v xml:space="preserve"> </v>
      </c>
      <c r="Q310" s="178" t="str">
        <f t="shared" si="155"/>
        <v xml:space="preserve"> </v>
      </c>
      <c r="R310" s="178" t="str">
        <f t="shared" si="156"/>
        <v xml:space="preserve"> </v>
      </c>
      <c r="S310" s="179" t="str">
        <f t="shared" si="157"/>
        <v xml:space="preserve"> </v>
      </c>
      <c r="T310" s="176" t="e">
        <f t="shared" si="158"/>
        <v>#VALUE!</v>
      </c>
      <c r="U310" s="180" t="e">
        <f t="shared" si="159"/>
        <v>#VALUE!</v>
      </c>
      <c r="V310" s="181" t="e">
        <f t="shared" si="160"/>
        <v>#VALUE!</v>
      </c>
      <c r="W310" s="182" t="str">
        <f t="shared" si="161"/>
        <v>donnée(s) manquante(s)</v>
      </c>
      <c r="X310" s="183" t="str">
        <f t="shared" si="162"/>
        <v>donnée(s) manquante(s)</v>
      </c>
      <c r="Y310" s="178" t="str">
        <f t="shared" si="163"/>
        <v xml:space="preserve"> </v>
      </c>
      <c r="Z310" s="178" t="str">
        <f t="shared" si="164"/>
        <v xml:space="preserve"> </v>
      </c>
      <c r="AA310" s="178" t="str">
        <f t="shared" si="165"/>
        <v xml:space="preserve"> </v>
      </c>
      <c r="AB310" s="184" t="str">
        <f t="shared" si="166"/>
        <v xml:space="preserve"> </v>
      </c>
      <c r="AC310" s="184" t="str">
        <f t="shared" si="167"/>
        <v xml:space="preserve"> </v>
      </c>
      <c r="AD310" s="184" t="str">
        <f t="shared" si="173"/>
        <v xml:space="preserve"> </v>
      </c>
      <c r="AE310" s="185" t="e">
        <f t="shared" si="168"/>
        <v>#VALUE!</v>
      </c>
      <c r="AF310" s="185" t="e">
        <f t="shared" si="169"/>
        <v>#VALUE!</v>
      </c>
      <c r="AG310" s="212" t="e">
        <f t="shared" si="170"/>
        <v>#VALUE!</v>
      </c>
      <c r="AH310" s="73" t="e">
        <f t="shared" si="174"/>
        <v>#VALUE!</v>
      </c>
      <c r="AI310" s="74" t="e">
        <f t="shared" si="175"/>
        <v>#VALUE!</v>
      </c>
      <c r="AJ310" s="186" t="e">
        <f t="shared" si="171"/>
        <v>#VALUE!</v>
      </c>
      <c r="AK310" s="186" t="e">
        <f t="shared" si="172"/>
        <v>#VALUE!</v>
      </c>
    </row>
    <row r="311" spans="1:37" x14ac:dyDescent="0.25">
      <c r="A311" s="114" t="s">
        <v>74</v>
      </c>
      <c r="B311" s="197"/>
      <c r="C311" s="102"/>
      <c r="D311" s="103"/>
      <c r="E311" s="103"/>
      <c r="F311" s="104"/>
      <c r="G311" s="105"/>
      <c r="H311" s="198"/>
      <c r="I311" s="106"/>
      <c r="J311" s="106"/>
      <c r="K311" s="106"/>
      <c r="L311" s="107"/>
      <c r="M311" s="176" t="str">
        <f t="shared" si="151"/>
        <v xml:space="preserve"> </v>
      </c>
      <c r="N311" s="177" t="str">
        <f t="shared" si="152"/>
        <v xml:space="preserve"> </v>
      </c>
      <c r="O311" s="177" t="str">
        <f t="shared" si="153"/>
        <v xml:space="preserve"> </v>
      </c>
      <c r="P311" s="177" t="str">
        <f t="shared" si="154"/>
        <v xml:space="preserve"> </v>
      </c>
      <c r="Q311" s="178" t="str">
        <f t="shared" si="155"/>
        <v xml:space="preserve"> </v>
      </c>
      <c r="R311" s="178" t="str">
        <f t="shared" si="156"/>
        <v xml:space="preserve"> </v>
      </c>
      <c r="S311" s="179" t="str">
        <f t="shared" si="157"/>
        <v xml:space="preserve"> </v>
      </c>
      <c r="T311" s="176" t="e">
        <f t="shared" si="158"/>
        <v>#VALUE!</v>
      </c>
      <c r="U311" s="180" t="e">
        <f t="shared" si="159"/>
        <v>#VALUE!</v>
      </c>
      <c r="V311" s="181" t="e">
        <f t="shared" si="160"/>
        <v>#VALUE!</v>
      </c>
      <c r="W311" s="182" t="str">
        <f t="shared" si="161"/>
        <v>donnée(s) manquante(s)</v>
      </c>
      <c r="X311" s="183" t="str">
        <f t="shared" si="162"/>
        <v>donnée(s) manquante(s)</v>
      </c>
      <c r="Y311" s="178" t="str">
        <f t="shared" si="163"/>
        <v xml:space="preserve"> </v>
      </c>
      <c r="Z311" s="178" t="str">
        <f t="shared" si="164"/>
        <v xml:space="preserve"> </v>
      </c>
      <c r="AA311" s="178" t="str">
        <f t="shared" si="165"/>
        <v xml:space="preserve"> </v>
      </c>
      <c r="AB311" s="184" t="str">
        <f t="shared" si="166"/>
        <v xml:space="preserve"> </v>
      </c>
      <c r="AC311" s="184" t="str">
        <f t="shared" si="167"/>
        <v xml:space="preserve"> </v>
      </c>
      <c r="AD311" s="184" t="str">
        <f t="shared" si="173"/>
        <v xml:space="preserve"> </v>
      </c>
      <c r="AE311" s="185" t="e">
        <f t="shared" si="168"/>
        <v>#VALUE!</v>
      </c>
      <c r="AF311" s="185" t="e">
        <f t="shared" si="169"/>
        <v>#VALUE!</v>
      </c>
      <c r="AG311" s="212" t="e">
        <f t="shared" si="170"/>
        <v>#VALUE!</v>
      </c>
      <c r="AH311" s="73" t="e">
        <f t="shared" si="174"/>
        <v>#VALUE!</v>
      </c>
      <c r="AI311" s="74" t="e">
        <f t="shared" si="175"/>
        <v>#VALUE!</v>
      </c>
      <c r="AJ311" s="186" t="e">
        <f t="shared" si="171"/>
        <v>#VALUE!</v>
      </c>
      <c r="AK311" s="186" t="e">
        <f t="shared" si="172"/>
        <v>#VALUE!</v>
      </c>
    </row>
    <row r="312" spans="1:37" x14ac:dyDescent="0.25">
      <c r="A312" s="114" t="s">
        <v>74</v>
      </c>
      <c r="B312" s="197"/>
      <c r="C312" s="102"/>
      <c r="D312" s="103"/>
      <c r="E312" s="103"/>
      <c r="F312" s="104"/>
      <c r="G312" s="105"/>
      <c r="H312" s="198"/>
      <c r="I312" s="106"/>
      <c r="J312" s="106"/>
      <c r="K312" s="106"/>
      <c r="L312" s="107"/>
      <c r="M312" s="176" t="str">
        <f t="shared" si="151"/>
        <v xml:space="preserve"> </v>
      </c>
      <c r="N312" s="177" t="str">
        <f t="shared" si="152"/>
        <v xml:space="preserve"> </v>
      </c>
      <c r="O312" s="177" t="str">
        <f t="shared" si="153"/>
        <v xml:space="preserve"> </v>
      </c>
      <c r="P312" s="177" t="str">
        <f t="shared" si="154"/>
        <v xml:space="preserve"> </v>
      </c>
      <c r="Q312" s="178" t="str">
        <f t="shared" si="155"/>
        <v xml:space="preserve"> </v>
      </c>
      <c r="R312" s="178" t="str">
        <f t="shared" si="156"/>
        <v xml:space="preserve"> </v>
      </c>
      <c r="S312" s="179" t="str">
        <f t="shared" si="157"/>
        <v xml:space="preserve"> </v>
      </c>
      <c r="T312" s="176" t="e">
        <f t="shared" si="158"/>
        <v>#VALUE!</v>
      </c>
      <c r="U312" s="180" t="e">
        <f t="shared" si="159"/>
        <v>#VALUE!</v>
      </c>
      <c r="V312" s="181" t="e">
        <f t="shared" si="160"/>
        <v>#VALUE!</v>
      </c>
      <c r="W312" s="182" t="str">
        <f t="shared" si="161"/>
        <v>donnée(s) manquante(s)</v>
      </c>
      <c r="X312" s="183" t="str">
        <f t="shared" si="162"/>
        <v>donnée(s) manquante(s)</v>
      </c>
      <c r="Y312" s="178" t="str">
        <f t="shared" si="163"/>
        <v xml:space="preserve"> </v>
      </c>
      <c r="Z312" s="178" t="str">
        <f t="shared" si="164"/>
        <v xml:space="preserve"> </v>
      </c>
      <c r="AA312" s="178" t="str">
        <f t="shared" si="165"/>
        <v xml:space="preserve"> </v>
      </c>
      <c r="AB312" s="184" t="str">
        <f t="shared" si="166"/>
        <v xml:space="preserve"> </v>
      </c>
      <c r="AC312" s="184" t="str">
        <f t="shared" si="167"/>
        <v xml:space="preserve"> </v>
      </c>
      <c r="AD312" s="184" t="str">
        <f t="shared" si="173"/>
        <v xml:space="preserve"> </v>
      </c>
      <c r="AE312" s="185" t="e">
        <f t="shared" si="168"/>
        <v>#VALUE!</v>
      </c>
      <c r="AF312" s="185" t="e">
        <f t="shared" si="169"/>
        <v>#VALUE!</v>
      </c>
      <c r="AG312" s="212" t="e">
        <f t="shared" si="170"/>
        <v>#VALUE!</v>
      </c>
      <c r="AH312" s="73" t="e">
        <f t="shared" si="174"/>
        <v>#VALUE!</v>
      </c>
      <c r="AI312" s="74" t="e">
        <f t="shared" si="175"/>
        <v>#VALUE!</v>
      </c>
      <c r="AJ312" s="186" t="e">
        <f t="shared" si="171"/>
        <v>#VALUE!</v>
      </c>
      <c r="AK312" s="186" t="e">
        <f t="shared" si="172"/>
        <v>#VALUE!</v>
      </c>
    </row>
    <row r="313" spans="1:37" x14ac:dyDescent="0.25">
      <c r="A313" s="114" t="s">
        <v>74</v>
      </c>
      <c r="B313" s="197"/>
      <c r="C313" s="102"/>
      <c r="D313" s="103"/>
      <c r="E313" s="103"/>
      <c r="F313" s="104"/>
      <c r="G313" s="105"/>
      <c r="H313" s="198"/>
      <c r="I313" s="106"/>
      <c r="J313" s="106"/>
      <c r="K313" s="106"/>
      <c r="L313" s="107"/>
      <c r="M313" s="176" t="str">
        <f t="shared" si="151"/>
        <v xml:space="preserve"> </v>
      </c>
      <c r="N313" s="177" t="str">
        <f t="shared" si="152"/>
        <v xml:space="preserve"> </v>
      </c>
      <c r="O313" s="177" t="str">
        <f t="shared" si="153"/>
        <v xml:space="preserve"> </v>
      </c>
      <c r="P313" s="177" t="str">
        <f t="shared" si="154"/>
        <v xml:space="preserve"> </v>
      </c>
      <c r="Q313" s="178" t="str">
        <f t="shared" si="155"/>
        <v xml:space="preserve"> </v>
      </c>
      <c r="R313" s="178" t="str">
        <f t="shared" si="156"/>
        <v xml:space="preserve"> </v>
      </c>
      <c r="S313" s="179" t="str">
        <f t="shared" si="157"/>
        <v xml:space="preserve"> </v>
      </c>
      <c r="T313" s="176" t="e">
        <f t="shared" si="158"/>
        <v>#VALUE!</v>
      </c>
      <c r="U313" s="180" t="e">
        <f t="shared" si="159"/>
        <v>#VALUE!</v>
      </c>
      <c r="V313" s="181" t="e">
        <f t="shared" si="160"/>
        <v>#VALUE!</v>
      </c>
      <c r="W313" s="182" t="str">
        <f t="shared" si="161"/>
        <v>donnée(s) manquante(s)</v>
      </c>
      <c r="X313" s="183" t="str">
        <f t="shared" si="162"/>
        <v>donnée(s) manquante(s)</v>
      </c>
      <c r="Y313" s="178" t="str">
        <f t="shared" si="163"/>
        <v xml:space="preserve"> </v>
      </c>
      <c r="Z313" s="178" t="str">
        <f t="shared" si="164"/>
        <v xml:space="preserve"> </v>
      </c>
      <c r="AA313" s="178" t="str">
        <f t="shared" si="165"/>
        <v xml:space="preserve"> </v>
      </c>
      <c r="AB313" s="184" t="str">
        <f t="shared" si="166"/>
        <v xml:space="preserve"> </v>
      </c>
      <c r="AC313" s="184" t="str">
        <f t="shared" si="167"/>
        <v xml:space="preserve"> </v>
      </c>
      <c r="AD313" s="184" t="str">
        <f t="shared" si="173"/>
        <v xml:space="preserve"> </v>
      </c>
      <c r="AE313" s="185" t="e">
        <f t="shared" si="168"/>
        <v>#VALUE!</v>
      </c>
      <c r="AF313" s="185" t="e">
        <f t="shared" si="169"/>
        <v>#VALUE!</v>
      </c>
      <c r="AG313" s="212" t="e">
        <f t="shared" si="170"/>
        <v>#VALUE!</v>
      </c>
      <c r="AH313" s="73" t="e">
        <f t="shared" si="174"/>
        <v>#VALUE!</v>
      </c>
      <c r="AI313" s="74" t="e">
        <f t="shared" si="175"/>
        <v>#VALUE!</v>
      </c>
      <c r="AJ313" s="186" t="e">
        <f t="shared" si="171"/>
        <v>#VALUE!</v>
      </c>
      <c r="AK313" s="186" t="e">
        <f t="shared" si="172"/>
        <v>#VALUE!</v>
      </c>
    </row>
    <row r="314" spans="1:37" x14ac:dyDescent="0.25">
      <c r="A314" s="114" t="s">
        <v>74</v>
      </c>
      <c r="B314" s="197"/>
      <c r="C314" s="102"/>
      <c r="D314" s="103"/>
      <c r="E314" s="103"/>
      <c r="F314" s="104"/>
      <c r="G314" s="105"/>
      <c r="H314" s="198"/>
      <c r="I314" s="106"/>
      <c r="J314" s="106"/>
      <c r="K314" s="106"/>
      <c r="L314" s="107"/>
      <c r="M314" s="176" t="str">
        <f t="shared" si="151"/>
        <v xml:space="preserve"> </v>
      </c>
      <c r="N314" s="177" t="str">
        <f t="shared" si="152"/>
        <v xml:space="preserve"> </v>
      </c>
      <c r="O314" s="177" t="str">
        <f t="shared" si="153"/>
        <v xml:space="preserve"> </v>
      </c>
      <c r="P314" s="177" t="str">
        <f t="shared" si="154"/>
        <v xml:space="preserve"> </v>
      </c>
      <c r="Q314" s="178" t="str">
        <f t="shared" si="155"/>
        <v xml:space="preserve"> </v>
      </c>
      <c r="R314" s="178" t="str">
        <f t="shared" si="156"/>
        <v xml:space="preserve"> </v>
      </c>
      <c r="S314" s="179" t="str">
        <f t="shared" si="157"/>
        <v xml:space="preserve"> </v>
      </c>
      <c r="T314" s="176" t="e">
        <f t="shared" si="158"/>
        <v>#VALUE!</v>
      </c>
      <c r="U314" s="180" t="e">
        <f t="shared" si="159"/>
        <v>#VALUE!</v>
      </c>
      <c r="V314" s="181" t="e">
        <f t="shared" si="160"/>
        <v>#VALUE!</v>
      </c>
      <c r="W314" s="182" t="str">
        <f t="shared" si="161"/>
        <v>donnée(s) manquante(s)</v>
      </c>
      <c r="X314" s="183" t="str">
        <f t="shared" si="162"/>
        <v>donnée(s) manquante(s)</v>
      </c>
      <c r="Y314" s="178" t="str">
        <f t="shared" si="163"/>
        <v xml:space="preserve"> </v>
      </c>
      <c r="Z314" s="178" t="str">
        <f t="shared" si="164"/>
        <v xml:space="preserve"> </v>
      </c>
      <c r="AA314" s="178" t="str">
        <f t="shared" si="165"/>
        <v xml:space="preserve"> </v>
      </c>
      <c r="AB314" s="184" t="str">
        <f t="shared" si="166"/>
        <v xml:space="preserve"> </v>
      </c>
      <c r="AC314" s="184" t="str">
        <f t="shared" si="167"/>
        <v xml:space="preserve"> </v>
      </c>
      <c r="AD314" s="184" t="str">
        <f t="shared" si="173"/>
        <v xml:space="preserve"> </v>
      </c>
      <c r="AE314" s="185" t="e">
        <f t="shared" si="168"/>
        <v>#VALUE!</v>
      </c>
      <c r="AF314" s="185" t="e">
        <f t="shared" si="169"/>
        <v>#VALUE!</v>
      </c>
      <c r="AG314" s="212" t="e">
        <f t="shared" si="170"/>
        <v>#VALUE!</v>
      </c>
      <c r="AH314" s="73" t="e">
        <f t="shared" si="174"/>
        <v>#VALUE!</v>
      </c>
      <c r="AI314" s="74" t="e">
        <f t="shared" si="175"/>
        <v>#VALUE!</v>
      </c>
      <c r="AJ314" s="186" t="e">
        <f t="shared" si="171"/>
        <v>#VALUE!</v>
      </c>
      <c r="AK314" s="186" t="e">
        <f t="shared" si="172"/>
        <v>#VALUE!</v>
      </c>
    </row>
    <row r="315" spans="1:37" x14ac:dyDescent="0.25">
      <c r="A315" s="114" t="s">
        <v>74</v>
      </c>
      <c r="B315" s="197"/>
      <c r="C315" s="102"/>
      <c r="D315" s="103"/>
      <c r="E315" s="103"/>
      <c r="F315" s="104"/>
      <c r="G315" s="105"/>
      <c r="H315" s="198"/>
      <c r="I315" s="106"/>
      <c r="J315" s="106"/>
      <c r="K315" s="106"/>
      <c r="L315" s="107"/>
      <c r="M315" s="176" t="str">
        <f t="shared" si="151"/>
        <v xml:space="preserve"> </v>
      </c>
      <c r="N315" s="177" t="str">
        <f t="shared" si="152"/>
        <v xml:space="preserve"> </v>
      </c>
      <c r="O315" s="177" t="str">
        <f t="shared" si="153"/>
        <v xml:space="preserve"> </v>
      </c>
      <c r="P315" s="177" t="str">
        <f t="shared" si="154"/>
        <v xml:space="preserve"> </v>
      </c>
      <c r="Q315" s="178" t="str">
        <f t="shared" si="155"/>
        <v xml:space="preserve"> </v>
      </c>
      <c r="R315" s="178" t="str">
        <f t="shared" si="156"/>
        <v xml:space="preserve"> </v>
      </c>
      <c r="S315" s="179" t="str">
        <f t="shared" si="157"/>
        <v xml:space="preserve"> </v>
      </c>
      <c r="T315" s="176" t="e">
        <f t="shared" si="158"/>
        <v>#VALUE!</v>
      </c>
      <c r="U315" s="180" t="e">
        <f t="shared" si="159"/>
        <v>#VALUE!</v>
      </c>
      <c r="V315" s="181" t="e">
        <f t="shared" si="160"/>
        <v>#VALUE!</v>
      </c>
      <c r="W315" s="182" t="str">
        <f t="shared" si="161"/>
        <v>donnée(s) manquante(s)</v>
      </c>
      <c r="X315" s="183" t="str">
        <f t="shared" si="162"/>
        <v>donnée(s) manquante(s)</v>
      </c>
      <c r="Y315" s="178" t="str">
        <f t="shared" si="163"/>
        <v xml:space="preserve"> </v>
      </c>
      <c r="Z315" s="178" t="str">
        <f t="shared" si="164"/>
        <v xml:space="preserve"> </v>
      </c>
      <c r="AA315" s="178" t="str">
        <f t="shared" si="165"/>
        <v xml:space="preserve"> </v>
      </c>
      <c r="AB315" s="184" t="str">
        <f t="shared" si="166"/>
        <v xml:space="preserve"> </v>
      </c>
      <c r="AC315" s="184" t="str">
        <f t="shared" si="167"/>
        <v xml:space="preserve"> </v>
      </c>
      <c r="AD315" s="184" t="str">
        <f t="shared" si="173"/>
        <v xml:space="preserve"> </v>
      </c>
      <c r="AE315" s="185" t="e">
        <f t="shared" si="168"/>
        <v>#VALUE!</v>
      </c>
      <c r="AF315" s="185" t="e">
        <f t="shared" si="169"/>
        <v>#VALUE!</v>
      </c>
      <c r="AG315" s="212" t="e">
        <f t="shared" si="170"/>
        <v>#VALUE!</v>
      </c>
      <c r="AH315" s="73" t="e">
        <f t="shared" si="174"/>
        <v>#VALUE!</v>
      </c>
      <c r="AI315" s="74" t="e">
        <f t="shared" si="175"/>
        <v>#VALUE!</v>
      </c>
      <c r="AJ315" s="186" t="e">
        <f t="shared" si="171"/>
        <v>#VALUE!</v>
      </c>
      <c r="AK315" s="186" t="e">
        <f t="shared" si="172"/>
        <v>#VALUE!</v>
      </c>
    </row>
    <row r="316" spans="1:37" x14ac:dyDescent="0.25">
      <c r="A316" s="114" t="s">
        <v>74</v>
      </c>
      <c r="B316" s="197"/>
      <c r="C316" s="102"/>
      <c r="D316" s="103"/>
      <c r="E316" s="103"/>
      <c r="F316" s="104"/>
      <c r="G316" s="105"/>
      <c r="H316" s="198"/>
      <c r="I316" s="106"/>
      <c r="J316" s="106"/>
      <c r="K316" s="106"/>
      <c r="L316" s="107"/>
      <c r="M316" s="176" t="str">
        <f t="shared" si="151"/>
        <v xml:space="preserve"> </v>
      </c>
      <c r="N316" s="177" t="str">
        <f t="shared" si="152"/>
        <v xml:space="preserve"> </v>
      </c>
      <c r="O316" s="177" t="str">
        <f t="shared" si="153"/>
        <v xml:space="preserve"> </v>
      </c>
      <c r="P316" s="177" t="str">
        <f t="shared" si="154"/>
        <v xml:space="preserve"> </v>
      </c>
      <c r="Q316" s="178" t="str">
        <f t="shared" si="155"/>
        <v xml:space="preserve"> </v>
      </c>
      <c r="R316" s="178" t="str">
        <f t="shared" si="156"/>
        <v xml:space="preserve"> </v>
      </c>
      <c r="S316" s="179" t="str">
        <f t="shared" si="157"/>
        <v xml:space="preserve"> </v>
      </c>
      <c r="T316" s="176" t="e">
        <f t="shared" si="158"/>
        <v>#VALUE!</v>
      </c>
      <c r="U316" s="180" t="e">
        <f t="shared" si="159"/>
        <v>#VALUE!</v>
      </c>
      <c r="V316" s="181" t="e">
        <f t="shared" si="160"/>
        <v>#VALUE!</v>
      </c>
      <c r="W316" s="182" t="str">
        <f t="shared" si="161"/>
        <v>donnée(s) manquante(s)</v>
      </c>
      <c r="X316" s="183" t="str">
        <f t="shared" si="162"/>
        <v>donnée(s) manquante(s)</v>
      </c>
      <c r="Y316" s="178" t="str">
        <f t="shared" si="163"/>
        <v xml:space="preserve"> </v>
      </c>
      <c r="Z316" s="178" t="str">
        <f t="shared" si="164"/>
        <v xml:space="preserve"> </v>
      </c>
      <c r="AA316" s="178" t="str">
        <f t="shared" si="165"/>
        <v xml:space="preserve"> </v>
      </c>
      <c r="AB316" s="184" t="str">
        <f t="shared" si="166"/>
        <v xml:space="preserve"> </v>
      </c>
      <c r="AC316" s="184" t="str">
        <f t="shared" si="167"/>
        <v xml:space="preserve"> </v>
      </c>
      <c r="AD316" s="184" t="str">
        <f t="shared" si="173"/>
        <v xml:space="preserve"> </v>
      </c>
      <c r="AE316" s="185" t="e">
        <f t="shared" si="168"/>
        <v>#VALUE!</v>
      </c>
      <c r="AF316" s="185" t="e">
        <f t="shared" si="169"/>
        <v>#VALUE!</v>
      </c>
      <c r="AG316" s="212" t="e">
        <f t="shared" si="170"/>
        <v>#VALUE!</v>
      </c>
      <c r="AH316" s="73" t="e">
        <f t="shared" si="174"/>
        <v>#VALUE!</v>
      </c>
      <c r="AI316" s="74" t="e">
        <f t="shared" si="175"/>
        <v>#VALUE!</v>
      </c>
      <c r="AJ316" s="186" t="e">
        <f t="shared" si="171"/>
        <v>#VALUE!</v>
      </c>
      <c r="AK316" s="186" t="e">
        <f t="shared" si="172"/>
        <v>#VALUE!</v>
      </c>
    </row>
    <row r="317" spans="1:37" x14ac:dyDescent="0.25">
      <c r="A317" s="114" t="s">
        <v>74</v>
      </c>
      <c r="B317" s="197"/>
      <c r="C317" s="102"/>
      <c r="D317" s="103"/>
      <c r="E317" s="103"/>
      <c r="F317" s="104"/>
      <c r="G317" s="105"/>
      <c r="H317" s="198"/>
      <c r="I317" s="106"/>
      <c r="J317" s="106"/>
      <c r="K317" s="106"/>
      <c r="L317" s="107"/>
      <c r="M317" s="176" t="str">
        <f t="shared" si="151"/>
        <v xml:space="preserve"> </v>
      </c>
      <c r="N317" s="177" t="str">
        <f t="shared" si="152"/>
        <v xml:space="preserve"> </v>
      </c>
      <c r="O317" s="177" t="str">
        <f t="shared" si="153"/>
        <v xml:space="preserve"> </v>
      </c>
      <c r="P317" s="177" t="str">
        <f t="shared" si="154"/>
        <v xml:space="preserve"> </v>
      </c>
      <c r="Q317" s="178" t="str">
        <f t="shared" si="155"/>
        <v xml:space="preserve"> </v>
      </c>
      <c r="R317" s="178" t="str">
        <f t="shared" si="156"/>
        <v xml:space="preserve"> </v>
      </c>
      <c r="S317" s="179" t="str">
        <f t="shared" si="157"/>
        <v xml:space="preserve"> </v>
      </c>
      <c r="T317" s="176" t="e">
        <f t="shared" si="158"/>
        <v>#VALUE!</v>
      </c>
      <c r="U317" s="180" t="e">
        <f t="shared" si="159"/>
        <v>#VALUE!</v>
      </c>
      <c r="V317" s="181" t="e">
        <f t="shared" si="160"/>
        <v>#VALUE!</v>
      </c>
      <c r="W317" s="182" t="str">
        <f t="shared" si="161"/>
        <v>donnée(s) manquante(s)</v>
      </c>
      <c r="X317" s="183" t="str">
        <f t="shared" si="162"/>
        <v>donnée(s) manquante(s)</v>
      </c>
      <c r="Y317" s="178" t="str">
        <f t="shared" si="163"/>
        <v xml:space="preserve"> </v>
      </c>
      <c r="Z317" s="178" t="str">
        <f t="shared" si="164"/>
        <v xml:space="preserve"> </v>
      </c>
      <c r="AA317" s="178" t="str">
        <f t="shared" si="165"/>
        <v xml:space="preserve"> </v>
      </c>
      <c r="AB317" s="184" t="str">
        <f t="shared" si="166"/>
        <v xml:space="preserve"> </v>
      </c>
      <c r="AC317" s="184" t="str">
        <f t="shared" si="167"/>
        <v xml:space="preserve"> </v>
      </c>
      <c r="AD317" s="184" t="str">
        <f t="shared" si="173"/>
        <v xml:space="preserve"> </v>
      </c>
      <c r="AE317" s="185" t="e">
        <f t="shared" si="168"/>
        <v>#VALUE!</v>
      </c>
      <c r="AF317" s="185" t="e">
        <f t="shared" si="169"/>
        <v>#VALUE!</v>
      </c>
      <c r="AG317" s="212" t="e">
        <f t="shared" si="170"/>
        <v>#VALUE!</v>
      </c>
      <c r="AH317" s="73" t="e">
        <f t="shared" si="174"/>
        <v>#VALUE!</v>
      </c>
      <c r="AI317" s="74" t="e">
        <f t="shared" si="175"/>
        <v>#VALUE!</v>
      </c>
      <c r="AJ317" s="186" t="e">
        <f t="shared" si="171"/>
        <v>#VALUE!</v>
      </c>
      <c r="AK317" s="186" t="e">
        <f t="shared" si="172"/>
        <v>#VALUE!</v>
      </c>
    </row>
    <row r="318" spans="1:37" x14ac:dyDescent="0.25">
      <c r="A318" s="114" t="s">
        <v>74</v>
      </c>
      <c r="B318" s="197"/>
      <c r="C318" s="102"/>
      <c r="D318" s="103"/>
      <c r="E318" s="103"/>
      <c r="F318" s="104"/>
      <c r="G318" s="105"/>
      <c r="H318" s="198"/>
      <c r="I318" s="106"/>
      <c r="J318" s="106"/>
      <c r="K318" s="106"/>
      <c r="L318" s="107"/>
      <c r="M318" s="176" t="str">
        <f t="shared" ref="M318:M381" si="176">IF(ISBLANK(C318)," ",IF(C318=0,0,IF(C318&lt;=30,1,IF(C318&lt;=60,2,IF(C318&lt;=90,3,IF(C318&lt;=120,4,IF(C318&lt;=150,5,IF(C318&lt;=180,6,IF(C318&lt;=210,7,IF(C318&lt;=240,8,IF(C318&lt;=270,9,10)))))))))))</f>
        <v xml:space="preserve"> </v>
      </c>
      <c r="N318" s="177" t="str">
        <f t="shared" ref="N318:N381" si="177">IF(ISBLANK(D318)," ",IF(D318&lt;=0,0,IF(D318&lt;=1.5,1,IF(D318&lt;=3,2,IF(D318&lt;=4.5,3,IF(D318&lt;=6,4,IF(D318&lt;=7.5,5,IF(D318&lt;=9,6,IF(D318&lt;=10.5,7,IF(D318&lt;=12,8,IF(D318&lt;=13.5,9,10)))))))))))</f>
        <v xml:space="preserve"> </v>
      </c>
      <c r="O318" s="177" t="str">
        <f t="shared" ref="O318:O381" si="178">IF(ISBLANK(E318)," ",IF(E318&lt;=1,0,IF(E318&lt;=2,1,IF(E318&lt;=3,2,IF(E318&lt;=4,3,IF(E318&lt;=5,4,IF(E318&lt;=6,5,IF(E318&lt;=7,6,IF(E318&lt;=8,7,IF(E318&lt;=9,8,IF(E318&lt;=10,9,10)))))))))))</f>
        <v xml:space="preserve"> </v>
      </c>
      <c r="P318" s="177" t="str">
        <f t="shared" ref="P318:P381" si="179">IF(ISBLANK(F318)," ",IF(F318&lt;=90,0,IF(F318&lt;=180,1,IF(F318&lt;=270,2,IF(F318&lt;=360,3,IF(F318&lt;=450,4,IF(F318&lt;=540,5,IF(F318&lt;=630,6,IF(F318&lt;=720,7,IF(F318&lt;=810,8,IF(F318&lt;=900,9,10)))))))))))</f>
        <v xml:space="preserve"> </v>
      </c>
      <c r="Q318" s="178" t="str">
        <f t="shared" ref="Q318:Q381" si="180">IF(ISBLANK(I318)," ",IF(I318&lt;=40,0,IF(I318&lt;=60,2,IF(I318&lt;=80,4,10))))</f>
        <v xml:space="preserve"> </v>
      </c>
      <c r="R318" s="178" t="str">
        <f t="shared" ref="R318:R381" si="181">IF(ISBLANK(K318)," ",IF(K318&lt;=0.9,0,IF(K318&lt;=1.9,1,IF(K318&lt;=2.8,2,IF(K318&lt;=3.7,3,IF(K318&lt;=4.7,4,5))))))</f>
        <v xml:space="preserve"> </v>
      </c>
      <c r="S318" s="179" t="str">
        <f t="shared" ref="S318:S381" si="182">IF(ISBLANK(L318)," ",IF(L318&lt;=1.6,0,IF(L318&lt;=3.2,1,IF(L318&lt;=4.8,2,IF(L318&lt;=6.4,3,IF(L318&lt;=8,4,5))))))</f>
        <v xml:space="preserve"> </v>
      </c>
      <c r="T318" s="176" t="e">
        <f t="shared" ref="T318:T381" si="183">SUM(M318+N318+O318+P318)</f>
        <v>#VALUE!</v>
      </c>
      <c r="U318" s="180" t="e">
        <f t="shared" ref="U318:U381" si="184">SUM(Q318+R318+S318)</f>
        <v>#VALUE!</v>
      </c>
      <c r="V318" s="181" t="e">
        <f t="shared" ref="V318:V381" si="185">IF(AND(T318&gt;=0,T318&lt;11),T318-U318,IF(AND(T318&gt;=11,Q318=10),T318-U318,T318-Q318-R318))</f>
        <v>#VALUE!</v>
      </c>
      <c r="W318" s="182" t="str">
        <f t="shared" ref="W318:W381" si="186">IF(OR(ISBLANK(C318),ISBLANK(D318),ISBLANK(E318),ISBLANK(F318),ISBLANK(I318),ISBLANK(K318),ISBLANK(L318),ISBLANK(B318)),"donnée(s) manquante(s)",IF(B318="YES","Nutriscore_A",IF(V318&lt;=1,"Nutriscore_B",IF(V318&lt;=5,"Nutriscore_C",IF(V318&lt;=9,"Nutriscore_D","Nutriscore_E")))))</f>
        <v>donnée(s) manquante(s)</v>
      </c>
      <c r="X318" s="183" t="str">
        <f t="shared" ref="X318:X381" si="187">IF(W318="donnée(s) manquante(s)","donnée(s) manquante(s)",IF(W318="Nutriscore_A","dark green",IF(W318="Nutriscore_B","green",IF(W318="Nutriscore_C","yellow",IF(W318="Nutriscore_D","orange","dark orange")))))</f>
        <v>donnée(s) manquante(s)</v>
      </c>
      <c r="Y318" s="178" t="str">
        <f t="shared" ref="Y318:Y381" si="188">IF(ISBLANK(J318)," ",IF(J318&lt;=40,0,IF(J318&lt;=60,2,IF(J318&lt;=80,4,6))))</f>
        <v xml:space="preserve"> </v>
      </c>
      <c r="Z318" s="178" t="str">
        <f t="shared" ref="Z318:Z381" si="189">IF(ISBLANK(K318)," ",IF(K318&lt;=3,0,IF(K318&lt;=4.1,1,IF(K318&lt;=5.2,2,IF(K318&lt;=6.3,3,IF(K318&lt;=7.4,4,5))))))</f>
        <v xml:space="preserve"> </v>
      </c>
      <c r="AA318" s="178" t="str">
        <f t="shared" ref="AA318:AA381" si="190">IF(ISBLANK(L318)," ",IF(L318&lt;=1.2,0,IF(L318&lt;=1.5,1,IF(L318&lt;=1.8,2,IF(L318&lt;=2.1,3,IF(L318&lt;=2.4,4,IF(L318&lt;=2.7,5,IF(L318&lt;=3,6,7))))))))</f>
        <v xml:space="preserve"> </v>
      </c>
      <c r="AB318" s="184" t="str">
        <f t="shared" ref="AB318:AB381" si="191">IF(ISBLANK(C318)," ",IF(C318&lt;=30,0,IF(C318&lt;=90,1,IF(C318&lt;=150,2,IF(C318&lt;=210,3,IF(C318&lt;=240,4,IF(C318&lt;=270,5,IF(C318&lt;=300,6,IF(C318&lt;=330,7,IF(C318&lt;=360,8,IF(C318&lt;=390,9,10)))))))))))</f>
        <v xml:space="preserve"> </v>
      </c>
      <c r="AC318" s="184" t="str">
        <f t="shared" ref="AC318:AC381" si="192">IF(ISBLANK(G318)," ",IF(G318&lt;=0.2,0,IF(G318&lt;=0.4,1,IF(G318&lt;=0.6,2,IF(G318&lt;=0.8,3,IF(G318&lt;=1,4,IF(G318&lt;=1.2,5,IF(G318&lt;=1.4,6,IF(G318&lt;=1.6,7,IF(G318&lt;=1.8,8,IF(G318&lt;=2,9,IF(G318&lt;=2.2,10,IF(G318&lt;=2.4,11,IF(G318&lt;=2.6,12,IF(G318&lt;=2.8,13,IF(G318&lt;=3,14,IF(G318&lt;3.2,15,IF(G318&lt;=3.4,16,IF(G318&lt;=3.6,17,IF(G318&lt;=3.8,18,IF(G318&lt;=4,19,20)))))))))))))))))))))</f>
        <v xml:space="preserve"> </v>
      </c>
      <c r="AD318" s="184" t="str">
        <f t="shared" si="173"/>
        <v xml:space="preserve"> </v>
      </c>
      <c r="AE318" s="185" t="e">
        <f t="shared" ref="AE318:AE381" si="193">IF(H318="NO",AD318+AC318+AB318+O318, 4+AD318+AC318+AB318+O318)</f>
        <v>#VALUE!</v>
      </c>
      <c r="AF318" s="185" t="e">
        <f t="shared" ref="AF318:AF381" si="194">AA318+Y318+Z318</f>
        <v>#VALUE!</v>
      </c>
      <c r="AG318" s="212" t="e">
        <f t="shared" ref="AG318:AG381" si="195">AE318-AF318</f>
        <v>#VALUE!</v>
      </c>
      <c r="AH318" s="73" t="e">
        <f t="shared" si="174"/>
        <v>#VALUE!</v>
      </c>
      <c r="AI318" s="74" t="e">
        <f t="shared" si="175"/>
        <v>#VALUE!</v>
      </c>
      <c r="AJ318" s="186" t="e">
        <f t="shared" ref="AJ318:AJ381" si="196">AG318-V318</f>
        <v>#VALUE!</v>
      </c>
      <c r="AK318" s="186" t="e">
        <f t="shared" ref="AK318:AK381" si="197">IF(OR(ISBLANK(X318),ISBLANK(AI318)),"donnée manquante",IF(W318=AH318,"no change",IF(W318&lt;&gt;AH318,IF(V318&lt;AG318,"less favourable",IF(V318&gt;AG318,"more favourable")))))</f>
        <v>#VALUE!</v>
      </c>
    </row>
    <row r="319" spans="1:37" x14ac:dyDescent="0.25">
      <c r="A319" s="114" t="s">
        <v>74</v>
      </c>
      <c r="B319" s="197"/>
      <c r="C319" s="102"/>
      <c r="D319" s="103"/>
      <c r="E319" s="103"/>
      <c r="F319" s="104"/>
      <c r="G319" s="105"/>
      <c r="H319" s="198"/>
      <c r="I319" s="106"/>
      <c r="J319" s="106"/>
      <c r="K319" s="106"/>
      <c r="L319" s="107"/>
      <c r="M319" s="176" t="str">
        <f t="shared" si="176"/>
        <v xml:space="preserve"> </v>
      </c>
      <c r="N319" s="177" t="str">
        <f t="shared" si="177"/>
        <v xml:space="preserve"> </v>
      </c>
      <c r="O319" s="177" t="str">
        <f t="shared" si="178"/>
        <v xml:space="preserve"> </v>
      </c>
      <c r="P319" s="177" t="str">
        <f t="shared" si="179"/>
        <v xml:space="preserve"> </v>
      </c>
      <c r="Q319" s="178" t="str">
        <f t="shared" si="180"/>
        <v xml:space="preserve"> </v>
      </c>
      <c r="R319" s="178" t="str">
        <f t="shared" si="181"/>
        <v xml:space="preserve"> </v>
      </c>
      <c r="S319" s="179" t="str">
        <f t="shared" si="182"/>
        <v xml:space="preserve"> </v>
      </c>
      <c r="T319" s="176" t="e">
        <f t="shared" si="183"/>
        <v>#VALUE!</v>
      </c>
      <c r="U319" s="180" t="e">
        <f t="shared" si="184"/>
        <v>#VALUE!</v>
      </c>
      <c r="V319" s="181" t="e">
        <f t="shared" si="185"/>
        <v>#VALUE!</v>
      </c>
      <c r="W319" s="182" t="str">
        <f t="shared" si="186"/>
        <v>donnée(s) manquante(s)</v>
      </c>
      <c r="X319" s="183" t="str">
        <f t="shared" si="187"/>
        <v>donnée(s) manquante(s)</v>
      </c>
      <c r="Y319" s="178" t="str">
        <f t="shared" si="188"/>
        <v xml:space="preserve"> </v>
      </c>
      <c r="Z319" s="178" t="str">
        <f t="shared" si="189"/>
        <v xml:space="preserve"> </v>
      </c>
      <c r="AA319" s="178" t="str">
        <f t="shared" si="190"/>
        <v xml:space="preserve"> </v>
      </c>
      <c r="AB319" s="184" t="str">
        <f t="shared" si="191"/>
        <v xml:space="preserve"> </v>
      </c>
      <c r="AC319" s="184" t="str">
        <f t="shared" si="192"/>
        <v xml:space="preserve"> </v>
      </c>
      <c r="AD319" s="184" t="str">
        <f t="shared" si="173"/>
        <v xml:space="preserve"> </v>
      </c>
      <c r="AE319" s="185" t="e">
        <f t="shared" si="193"/>
        <v>#VALUE!</v>
      </c>
      <c r="AF319" s="185" t="e">
        <f t="shared" si="194"/>
        <v>#VALUE!</v>
      </c>
      <c r="AG319" s="212" t="e">
        <f t="shared" si="195"/>
        <v>#VALUE!</v>
      </c>
      <c r="AH319" s="73" t="e">
        <f t="shared" si="174"/>
        <v>#VALUE!</v>
      </c>
      <c r="AI319" s="74" t="e">
        <f t="shared" si="175"/>
        <v>#VALUE!</v>
      </c>
      <c r="AJ319" s="186" t="e">
        <f t="shared" si="196"/>
        <v>#VALUE!</v>
      </c>
      <c r="AK319" s="186" t="e">
        <f t="shared" si="197"/>
        <v>#VALUE!</v>
      </c>
    </row>
    <row r="320" spans="1:37" x14ac:dyDescent="0.25">
      <c r="A320" s="114" t="s">
        <v>74</v>
      </c>
      <c r="B320" s="197"/>
      <c r="C320" s="102"/>
      <c r="D320" s="103"/>
      <c r="E320" s="103"/>
      <c r="F320" s="104"/>
      <c r="G320" s="105"/>
      <c r="H320" s="198"/>
      <c r="I320" s="106"/>
      <c r="J320" s="106"/>
      <c r="K320" s="106"/>
      <c r="L320" s="107"/>
      <c r="M320" s="176" t="str">
        <f t="shared" si="176"/>
        <v xml:space="preserve"> </v>
      </c>
      <c r="N320" s="177" t="str">
        <f t="shared" si="177"/>
        <v xml:space="preserve"> </v>
      </c>
      <c r="O320" s="177" t="str">
        <f t="shared" si="178"/>
        <v xml:space="preserve"> </v>
      </c>
      <c r="P320" s="177" t="str">
        <f t="shared" si="179"/>
        <v xml:space="preserve"> </v>
      </c>
      <c r="Q320" s="178" t="str">
        <f t="shared" si="180"/>
        <v xml:space="preserve"> </v>
      </c>
      <c r="R320" s="178" t="str">
        <f t="shared" si="181"/>
        <v xml:space="preserve"> </v>
      </c>
      <c r="S320" s="179" t="str">
        <f t="shared" si="182"/>
        <v xml:space="preserve"> </v>
      </c>
      <c r="T320" s="176" t="e">
        <f t="shared" si="183"/>
        <v>#VALUE!</v>
      </c>
      <c r="U320" s="180" t="e">
        <f t="shared" si="184"/>
        <v>#VALUE!</v>
      </c>
      <c r="V320" s="181" t="e">
        <f t="shared" si="185"/>
        <v>#VALUE!</v>
      </c>
      <c r="W320" s="182" t="str">
        <f t="shared" si="186"/>
        <v>donnée(s) manquante(s)</v>
      </c>
      <c r="X320" s="183" t="str">
        <f t="shared" si="187"/>
        <v>donnée(s) manquante(s)</v>
      </c>
      <c r="Y320" s="178" t="str">
        <f t="shared" si="188"/>
        <v xml:space="preserve"> </v>
      </c>
      <c r="Z320" s="178" t="str">
        <f t="shared" si="189"/>
        <v xml:space="preserve"> </v>
      </c>
      <c r="AA320" s="178" t="str">
        <f t="shared" si="190"/>
        <v xml:space="preserve"> </v>
      </c>
      <c r="AB320" s="184" t="str">
        <f t="shared" si="191"/>
        <v xml:space="preserve"> </v>
      </c>
      <c r="AC320" s="184" t="str">
        <f t="shared" si="192"/>
        <v xml:space="preserve"> </v>
      </c>
      <c r="AD320" s="184" t="str">
        <f t="shared" si="173"/>
        <v xml:space="preserve"> </v>
      </c>
      <c r="AE320" s="185" t="e">
        <f t="shared" si="193"/>
        <v>#VALUE!</v>
      </c>
      <c r="AF320" s="185" t="e">
        <f t="shared" si="194"/>
        <v>#VALUE!</v>
      </c>
      <c r="AG320" s="212" t="e">
        <f t="shared" si="195"/>
        <v>#VALUE!</v>
      </c>
      <c r="AH320" s="73" t="e">
        <f t="shared" si="174"/>
        <v>#VALUE!</v>
      </c>
      <c r="AI320" s="74" t="e">
        <f t="shared" si="175"/>
        <v>#VALUE!</v>
      </c>
      <c r="AJ320" s="186" t="e">
        <f t="shared" si="196"/>
        <v>#VALUE!</v>
      </c>
      <c r="AK320" s="186" t="e">
        <f t="shared" si="197"/>
        <v>#VALUE!</v>
      </c>
    </row>
    <row r="321" spans="1:37" x14ac:dyDescent="0.25">
      <c r="A321" s="114" t="s">
        <v>74</v>
      </c>
      <c r="B321" s="197"/>
      <c r="C321" s="102"/>
      <c r="D321" s="103"/>
      <c r="E321" s="103"/>
      <c r="F321" s="104"/>
      <c r="G321" s="105"/>
      <c r="H321" s="198"/>
      <c r="I321" s="106"/>
      <c r="J321" s="106"/>
      <c r="K321" s="106"/>
      <c r="L321" s="107"/>
      <c r="M321" s="176" t="str">
        <f t="shared" si="176"/>
        <v xml:space="preserve"> </v>
      </c>
      <c r="N321" s="177" t="str">
        <f t="shared" si="177"/>
        <v xml:space="preserve"> </v>
      </c>
      <c r="O321" s="177" t="str">
        <f t="shared" si="178"/>
        <v xml:space="preserve"> </v>
      </c>
      <c r="P321" s="177" t="str">
        <f t="shared" si="179"/>
        <v xml:space="preserve"> </v>
      </c>
      <c r="Q321" s="178" t="str">
        <f t="shared" si="180"/>
        <v xml:space="preserve"> </v>
      </c>
      <c r="R321" s="178" t="str">
        <f t="shared" si="181"/>
        <v xml:space="preserve"> </v>
      </c>
      <c r="S321" s="179" t="str">
        <f t="shared" si="182"/>
        <v xml:space="preserve"> </v>
      </c>
      <c r="T321" s="176" t="e">
        <f t="shared" si="183"/>
        <v>#VALUE!</v>
      </c>
      <c r="U321" s="180" t="e">
        <f t="shared" si="184"/>
        <v>#VALUE!</v>
      </c>
      <c r="V321" s="181" t="e">
        <f t="shared" si="185"/>
        <v>#VALUE!</v>
      </c>
      <c r="W321" s="182" t="str">
        <f t="shared" si="186"/>
        <v>donnée(s) manquante(s)</v>
      </c>
      <c r="X321" s="183" t="str">
        <f t="shared" si="187"/>
        <v>donnée(s) manquante(s)</v>
      </c>
      <c r="Y321" s="178" t="str">
        <f t="shared" si="188"/>
        <v xml:space="preserve"> </v>
      </c>
      <c r="Z321" s="178" t="str">
        <f t="shared" si="189"/>
        <v xml:space="preserve"> </v>
      </c>
      <c r="AA321" s="178" t="str">
        <f t="shared" si="190"/>
        <v xml:space="preserve"> </v>
      </c>
      <c r="AB321" s="184" t="str">
        <f t="shared" si="191"/>
        <v xml:space="preserve"> </v>
      </c>
      <c r="AC321" s="184" t="str">
        <f t="shared" si="192"/>
        <v xml:space="preserve"> </v>
      </c>
      <c r="AD321" s="184" t="str">
        <f t="shared" si="173"/>
        <v xml:space="preserve"> </v>
      </c>
      <c r="AE321" s="185" t="e">
        <f t="shared" si="193"/>
        <v>#VALUE!</v>
      </c>
      <c r="AF321" s="185" t="e">
        <f t="shared" si="194"/>
        <v>#VALUE!</v>
      </c>
      <c r="AG321" s="212" t="e">
        <f t="shared" si="195"/>
        <v>#VALUE!</v>
      </c>
      <c r="AH321" s="73" t="e">
        <f t="shared" si="174"/>
        <v>#VALUE!</v>
      </c>
      <c r="AI321" s="74" t="e">
        <f t="shared" si="175"/>
        <v>#VALUE!</v>
      </c>
      <c r="AJ321" s="186" t="e">
        <f t="shared" si="196"/>
        <v>#VALUE!</v>
      </c>
      <c r="AK321" s="186" t="e">
        <f t="shared" si="197"/>
        <v>#VALUE!</v>
      </c>
    </row>
    <row r="322" spans="1:37" x14ac:dyDescent="0.25">
      <c r="A322" s="114" t="s">
        <v>74</v>
      </c>
      <c r="B322" s="197"/>
      <c r="C322" s="102"/>
      <c r="D322" s="103"/>
      <c r="E322" s="103"/>
      <c r="F322" s="104"/>
      <c r="G322" s="105"/>
      <c r="H322" s="198"/>
      <c r="I322" s="106"/>
      <c r="J322" s="106"/>
      <c r="K322" s="106"/>
      <c r="L322" s="107"/>
      <c r="M322" s="176" t="str">
        <f t="shared" si="176"/>
        <v xml:space="preserve"> </v>
      </c>
      <c r="N322" s="177" t="str">
        <f t="shared" si="177"/>
        <v xml:space="preserve"> </v>
      </c>
      <c r="O322" s="177" t="str">
        <f t="shared" si="178"/>
        <v xml:space="preserve"> </v>
      </c>
      <c r="P322" s="177" t="str">
        <f t="shared" si="179"/>
        <v xml:space="preserve"> </v>
      </c>
      <c r="Q322" s="178" t="str">
        <f t="shared" si="180"/>
        <v xml:space="preserve"> </v>
      </c>
      <c r="R322" s="178" t="str">
        <f t="shared" si="181"/>
        <v xml:space="preserve"> </v>
      </c>
      <c r="S322" s="179" t="str">
        <f t="shared" si="182"/>
        <v xml:space="preserve"> </v>
      </c>
      <c r="T322" s="176" t="e">
        <f t="shared" si="183"/>
        <v>#VALUE!</v>
      </c>
      <c r="U322" s="180" t="e">
        <f t="shared" si="184"/>
        <v>#VALUE!</v>
      </c>
      <c r="V322" s="181" t="e">
        <f t="shared" si="185"/>
        <v>#VALUE!</v>
      </c>
      <c r="W322" s="182" t="str">
        <f t="shared" si="186"/>
        <v>donnée(s) manquante(s)</v>
      </c>
      <c r="X322" s="183" t="str">
        <f t="shared" si="187"/>
        <v>donnée(s) manquante(s)</v>
      </c>
      <c r="Y322" s="178" t="str">
        <f t="shared" si="188"/>
        <v xml:space="preserve"> </v>
      </c>
      <c r="Z322" s="178" t="str">
        <f t="shared" si="189"/>
        <v xml:space="preserve"> </v>
      </c>
      <c r="AA322" s="178" t="str">
        <f t="shared" si="190"/>
        <v xml:space="preserve"> </v>
      </c>
      <c r="AB322" s="184" t="str">
        <f t="shared" si="191"/>
        <v xml:space="preserve"> </v>
      </c>
      <c r="AC322" s="184" t="str">
        <f t="shared" si="192"/>
        <v xml:space="preserve"> </v>
      </c>
      <c r="AD322" s="184" t="str">
        <f t="shared" si="173"/>
        <v xml:space="preserve"> </v>
      </c>
      <c r="AE322" s="185" t="e">
        <f t="shared" si="193"/>
        <v>#VALUE!</v>
      </c>
      <c r="AF322" s="185" t="e">
        <f t="shared" si="194"/>
        <v>#VALUE!</v>
      </c>
      <c r="AG322" s="212" t="e">
        <f t="shared" si="195"/>
        <v>#VALUE!</v>
      </c>
      <c r="AH322" s="73" t="e">
        <f t="shared" si="174"/>
        <v>#VALUE!</v>
      </c>
      <c r="AI322" s="74" t="e">
        <f t="shared" si="175"/>
        <v>#VALUE!</v>
      </c>
      <c r="AJ322" s="186" t="e">
        <f t="shared" si="196"/>
        <v>#VALUE!</v>
      </c>
      <c r="AK322" s="186" t="e">
        <f t="shared" si="197"/>
        <v>#VALUE!</v>
      </c>
    </row>
    <row r="323" spans="1:37" x14ac:dyDescent="0.25">
      <c r="A323" s="114" t="s">
        <v>74</v>
      </c>
      <c r="B323" s="197"/>
      <c r="C323" s="102"/>
      <c r="D323" s="103"/>
      <c r="E323" s="103"/>
      <c r="F323" s="104"/>
      <c r="G323" s="105"/>
      <c r="H323" s="198"/>
      <c r="I323" s="106"/>
      <c r="J323" s="106"/>
      <c r="K323" s="106"/>
      <c r="L323" s="107"/>
      <c r="M323" s="176" t="str">
        <f t="shared" si="176"/>
        <v xml:space="preserve"> </v>
      </c>
      <c r="N323" s="177" t="str">
        <f t="shared" si="177"/>
        <v xml:space="preserve"> </v>
      </c>
      <c r="O323" s="177" t="str">
        <f t="shared" si="178"/>
        <v xml:space="preserve"> </v>
      </c>
      <c r="P323" s="177" t="str">
        <f t="shared" si="179"/>
        <v xml:space="preserve"> </v>
      </c>
      <c r="Q323" s="178" t="str">
        <f t="shared" si="180"/>
        <v xml:space="preserve"> </v>
      </c>
      <c r="R323" s="178" t="str">
        <f t="shared" si="181"/>
        <v xml:space="preserve"> </v>
      </c>
      <c r="S323" s="179" t="str">
        <f t="shared" si="182"/>
        <v xml:space="preserve"> </v>
      </c>
      <c r="T323" s="176" t="e">
        <f t="shared" si="183"/>
        <v>#VALUE!</v>
      </c>
      <c r="U323" s="180" t="e">
        <f t="shared" si="184"/>
        <v>#VALUE!</v>
      </c>
      <c r="V323" s="181" t="e">
        <f t="shared" si="185"/>
        <v>#VALUE!</v>
      </c>
      <c r="W323" s="182" t="str">
        <f t="shared" si="186"/>
        <v>donnée(s) manquante(s)</v>
      </c>
      <c r="X323" s="183" t="str">
        <f t="shared" si="187"/>
        <v>donnée(s) manquante(s)</v>
      </c>
      <c r="Y323" s="178" t="str">
        <f t="shared" si="188"/>
        <v xml:space="preserve"> </v>
      </c>
      <c r="Z323" s="178" t="str">
        <f t="shared" si="189"/>
        <v xml:space="preserve"> </v>
      </c>
      <c r="AA323" s="178" t="str">
        <f t="shared" si="190"/>
        <v xml:space="preserve"> </v>
      </c>
      <c r="AB323" s="184" t="str">
        <f t="shared" si="191"/>
        <v xml:space="preserve"> </v>
      </c>
      <c r="AC323" s="184" t="str">
        <f t="shared" si="192"/>
        <v xml:space="preserve"> </v>
      </c>
      <c r="AD323" s="184" t="str">
        <f t="shared" si="173"/>
        <v xml:space="preserve"> </v>
      </c>
      <c r="AE323" s="185" t="e">
        <f t="shared" si="193"/>
        <v>#VALUE!</v>
      </c>
      <c r="AF323" s="185" t="e">
        <f t="shared" si="194"/>
        <v>#VALUE!</v>
      </c>
      <c r="AG323" s="212" t="e">
        <f t="shared" si="195"/>
        <v>#VALUE!</v>
      </c>
      <c r="AH323" s="73" t="e">
        <f t="shared" si="174"/>
        <v>#VALUE!</v>
      </c>
      <c r="AI323" s="74" t="e">
        <f t="shared" si="175"/>
        <v>#VALUE!</v>
      </c>
      <c r="AJ323" s="186" t="e">
        <f t="shared" si="196"/>
        <v>#VALUE!</v>
      </c>
      <c r="AK323" s="186" t="e">
        <f t="shared" si="197"/>
        <v>#VALUE!</v>
      </c>
    </row>
    <row r="324" spans="1:37" x14ac:dyDescent="0.25">
      <c r="A324" s="114" t="s">
        <v>74</v>
      </c>
      <c r="B324" s="197"/>
      <c r="C324" s="102"/>
      <c r="D324" s="103"/>
      <c r="E324" s="103"/>
      <c r="F324" s="104"/>
      <c r="G324" s="105"/>
      <c r="H324" s="198"/>
      <c r="I324" s="106"/>
      <c r="J324" s="106"/>
      <c r="K324" s="106"/>
      <c r="L324" s="107"/>
      <c r="M324" s="176" t="str">
        <f t="shared" si="176"/>
        <v xml:space="preserve"> </v>
      </c>
      <c r="N324" s="177" t="str">
        <f t="shared" si="177"/>
        <v xml:space="preserve"> </v>
      </c>
      <c r="O324" s="177" t="str">
        <f t="shared" si="178"/>
        <v xml:space="preserve"> </v>
      </c>
      <c r="P324" s="177" t="str">
        <f t="shared" si="179"/>
        <v xml:space="preserve"> </v>
      </c>
      <c r="Q324" s="178" t="str">
        <f t="shared" si="180"/>
        <v xml:space="preserve"> </v>
      </c>
      <c r="R324" s="178" t="str">
        <f t="shared" si="181"/>
        <v xml:space="preserve"> </v>
      </c>
      <c r="S324" s="179" t="str">
        <f t="shared" si="182"/>
        <v xml:space="preserve"> </v>
      </c>
      <c r="T324" s="176" t="e">
        <f t="shared" si="183"/>
        <v>#VALUE!</v>
      </c>
      <c r="U324" s="180" t="e">
        <f t="shared" si="184"/>
        <v>#VALUE!</v>
      </c>
      <c r="V324" s="181" t="e">
        <f t="shared" si="185"/>
        <v>#VALUE!</v>
      </c>
      <c r="W324" s="182" t="str">
        <f t="shared" si="186"/>
        <v>donnée(s) manquante(s)</v>
      </c>
      <c r="X324" s="183" t="str">
        <f t="shared" si="187"/>
        <v>donnée(s) manquante(s)</v>
      </c>
      <c r="Y324" s="178" t="str">
        <f t="shared" si="188"/>
        <v xml:space="preserve"> </v>
      </c>
      <c r="Z324" s="178" t="str">
        <f t="shared" si="189"/>
        <v xml:space="preserve"> </v>
      </c>
      <c r="AA324" s="178" t="str">
        <f t="shared" si="190"/>
        <v xml:space="preserve"> </v>
      </c>
      <c r="AB324" s="184" t="str">
        <f t="shared" si="191"/>
        <v xml:space="preserve"> </v>
      </c>
      <c r="AC324" s="184" t="str">
        <f t="shared" si="192"/>
        <v xml:space="preserve"> </v>
      </c>
      <c r="AD324" s="184" t="str">
        <f t="shared" ref="AD324:AD387" si="198">IF(ISBLANK(D324)," ",IF(D324&lt;=0.5,0,IF(D324&lt;=2,1,IF(D324&lt;=3.5,2,IF(D324&lt;=5,3,IF(D324&lt;=6,4,IF(D324&lt;=7,5,IF(D324&lt;=8,6,IF(D324&lt;=9,7,IF(D324&lt;=10,8,IF(D324&lt;=11,9,10)))))))))))</f>
        <v xml:space="preserve"> </v>
      </c>
      <c r="AE324" s="185" t="e">
        <f t="shared" si="193"/>
        <v>#VALUE!</v>
      </c>
      <c r="AF324" s="185" t="e">
        <f t="shared" si="194"/>
        <v>#VALUE!</v>
      </c>
      <c r="AG324" s="212" t="e">
        <f t="shared" si="195"/>
        <v>#VALUE!</v>
      </c>
      <c r="AH324" s="73" t="e">
        <f t="shared" ref="AH324:AH387" si="199">IF(AND(B324="NO",OR(ISBLANK(C324),ISBLANK(D324),ISBLANK(E324),ISBLANK(G324),ISBLANK(J324),ISBLANK(K324),ISBLANK(L324), ISBLANK(H324))),"missing data", IF(AND(B324="YES",ISBLANK(C324),ISBLANK(D324),ISBLANK(E324),ISBLANK(G324),ISBLANK(J324),ISBLANK(K324),ISBLANK(L324),ISBLANK(H324)), "Nutriscore_A", IF(AND(B324="YES",OR(C324&lt;&gt;"",D324&lt;&gt;"",E324&lt;&gt;"",G324&lt;&gt;"",J324&lt;&gt;"",K324&lt;&gt;"",L324&lt;&gt;"",H324&lt;&gt;"",)),"ERROR", IF(AG324&lt;=2,"Nutriscore_B", IF(AG324&lt;=6,"Nutriscore_C", IF(AG324&lt;=9,"Nutriscore_D","Nutriscore_E"))))))</f>
        <v>#VALUE!</v>
      </c>
      <c r="AI324" s="74" t="e">
        <f t="shared" ref="AI324:AI387" si="200">IF(AH324="missing data","missing data",IF(AH324="ERROR","ERROR",IF(AH324="Nutriscore_A","dark green",IF(AH324="Nutriscore_B","green",IF(AH324="Nutriscore_C","yellow",IF(AH324="Nutriscore_D","orange","dark orange"))))))</f>
        <v>#VALUE!</v>
      </c>
      <c r="AJ324" s="186" t="e">
        <f t="shared" si="196"/>
        <v>#VALUE!</v>
      </c>
      <c r="AK324" s="186" t="e">
        <f t="shared" si="197"/>
        <v>#VALUE!</v>
      </c>
    </row>
    <row r="325" spans="1:37" x14ac:dyDescent="0.25">
      <c r="A325" s="114" t="s">
        <v>74</v>
      </c>
      <c r="B325" s="197"/>
      <c r="C325" s="102"/>
      <c r="D325" s="103"/>
      <c r="E325" s="103"/>
      <c r="F325" s="104"/>
      <c r="G325" s="105"/>
      <c r="H325" s="198"/>
      <c r="I325" s="106"/>
      <c r="J325" s="106"/>
      <c r="K325" s="106"/>
      <c r="L325" s="107"/>
      <c r="M325" s="176" t="str">
        <f t="shared" si="176"/>
        <v xml:space="preserve"> </v>
      </c>
      <c r="N325" s="177" t="str">
        <f t="shared" si="177"/>
        <v xml:space="preserve"> </v>
      </c>
      <c r="O325" s="177" t="str">
        <f t="shared" si="178"/>
        <v xml:space="preserve"> </v>
      </c>
      <c r="P325" s="177" t="str">
        <f t="shared" si="179"/>
        <v xml:space="preserve"> </v>
      </c>
      <c r="Q325" s="178" t="str">
        <f t="shared" si="180"/>
        <v xml:space="preserve"> </v>
      </c>
      <c r="R325" s="178" t="str">
        <f t="shared" si="181"/>
        <v xml:space="preserve"> </v>
      </c>
      <c r="S325" s="179" t="str">
        <f t="shared" si="182"/>
        <v xml:space="preserve"> </v>
      </c>
      <c r="T325" s="176" t="e">
        <f t="shared" si="183"/>
        <v>#VALUE!</v>
      </c>
      <c r="U325" s="180" t="e">
        <f t="shared" si="184"/>
        <v>#VALUE!</v>
      </c>
      <c r="V325" s="181" t="e">
        <f t="shared" si="185"/>
        <v>#VALUE!</v>
      </c>
      <c r="W325" s="182" t="str">
        <f t="shared" si="186"/>
        <v>donnée(s) manquante(s)</v>
      </c>
      <c r="X325" s="183" t="str">
        <f t="shared" si="187"/>
        <v>donnée(s) manquante(s)</v>
      </c>
      <c r="Y325" s="178" t="str">
        <f t="shared" si="188"/>
        <v xml:space="preserve"> </v>
      </c>
      <c r="Z325" s="178" t="str">
        <f t="shared" si="189"/>
        <v xml:space="preserve"> </v>
      </c>
      <c r="AA325" s="178" t="str">
        <f t="shared" si="190"/>
        <v xml:space="preserve"> </v>
      </c>
      <c r="AB325" s="184" t="str">
        <f t="shared" si="191"/>
        <v xml:space="preserve"> </v>
      </c>
      <c r="AC325" s="184" t="str">
        <f t="shared" si="192"/>
        <v xml:space="preserve"> </v>
      </c>
      <c r="AD325" s="184" t="str">
        <f t="shared" si="198"/>
        <v xml:space="preserve"> </v>
      </c>
      <c r="AE325" s="185" t="e">
        <f t="shared" si="193"/>
        <v>#VALUE!</v>
      </c>
      <c r="AF325" s="185" t="e">
        <f t="shared" si="194"/>
        <v>#VALUE!</v>
      </c>
      <c r="AG325" s="212" t="e">
        <f t="shared" si="195"/>
        <v>#VALUE!</v>
      </c>
      <c r="AH325" s="73" t="e">
        <f t="shared" si="199"/>
        <v>#VALUE!</v>
      </c>
      <c r="AI325" s="74" t="e">
        <f t="shared" si="200"/>
        <v>#VALUE!</v>
      </c>
      <c r="AJ325" s="186" t="e">
        <f t="shared" si="196"/>
        <v>#VALUE!</v>
      </c>
      <c r="AK325" s="186" t="e">
        <f t="shared" si="197"/>
        <v>#VALUE!</v>
      </c>
    </row>
    <row r="326" spans="1:37" x14ac:dyDescent="0.25">
      <c r="A326" s="114" t="s">
        <v>74</v>
      </c>
      <c r="B326" s="197"/>
      <c r="C326" s="102"/>
      <c r="D326" s="103"/>
      <c r="E326" s="103"/>
      <c r="F326" s="104"/>
      <c r="G326" s="105"/>
      <c r="H326" s="198"/>
      <c r="I326" s="106"/>
      <c r="J326" s="106"/>
      <c r="K326" s="106"/>
      <c r="L326" s="107"/>
      <c r="M326" s="176" t="str">
        <f t="shared" si="176"/>
        <v xml:space="preserve"> </v>
      </c>
      <c r="N326" s="177" t="str">
        <f t="shared" si="177"/>
        <v xml:space="preserve"> </v>
      </c>
      <c r="O326" s="177" t="str">
        <f t="shared" si="178"/>
        <v xml:space="preserve"> </v>
      </c>
      <c r="P326" s="177" t="str">
        <f t="shared" si="179"/>
        <v xml:space="preserve"> </v>
      </c>
      <c r="Q326" s="178" t="str">
        <f t="shared" si="180"/>
        <v xml:space="preserve"> </v>
      </c>
      <c r="R326" s="178" t="str">
        <f t="shared" si="181"/>
        <v xml:space="preserve"> </v>
      </c>
      <c r="S326" s="179" t="str">
        <f t="shared" si="182"/>
        <v xml:space="preserve"> </v>
      </c>
      <c r="T326" s="176" t="e">
        <f t="shared" si="183"/>
        <v>#VALUE!</v>
      </c>
      <c r="U326" s="180" t="e">
        <f t="shared" si="184"/>
        <v>#VALUE!</v>
      </c>
      <c r="V326" s="181" t="e">
        <f t="shared" si="185"/>
        <v>#VALUE!</v>
      </c>
      <c r="W326" s="182" t="str">
        <f t="shared" si="186"/>
        <v>donnée(s) manquante(s)</v>
      </c>
      <c r="X326" s="183" t="str">
        <f t="shared" si="187"/>
        <v>donnée(s) manquante(s)</v>
      </c>
      <c r="Y326" s="178" t="str">
        <f t="shared" si="188"/>
        <v xml:space="preserve"> </v>
      </c>
      <c r="Z326" s="178" t="str">
        <f t="shared" si="189"/>
        <v xml:space="preserve"> </v>
      </c>
      <c r="AA326" s="178" t="str">
        <f t="shared" si="190"/>
        <v xml:space="preserve"> </v>
      </c>
      <c r="AB326" s="184" t="str">
        <f t="shared" si="191"/>
        <v xml:space="preserve"> </v>
      </c>
      <c r="AC326" s="184" t="str">
        <f t="shared" si="192"/>
        <v xml:space="preserve"> </v>
      </c>
      <c r="AD326" s="184" t="str">
        <f t="shared" si="198"/>
        <v xml:space="preserve"> </v>
      </c>
      <c r="AE326" s="185" t="e">
        <f t="shared" si="193"/>
        <v>#VALUE!</v>
      </c>
      <c r="AF326" s="185" t="e">
        <f t="shared" si="194"/>
        <v>#VALUE!</v>
      </c>
      <c r="AG326" s="212" t="e">
        <f t="shared" si="195"/>
        <v>#VALUE!</v>
      </c>
      <c r="AH326" s="73" t="e">
        <f t="shared" si="199"/>
        <v>#VALUE!</v>
      </c>
      <c r="AI326" s="74" t="e">
        <f t="shared" si="200"/>
        <v>#VALUE!</v>
      </c>
      <c r="AJ326" s="186" t="e">
        <f t="shared" si="196"/>
        <v>#VALUE!</v>
      </c>
      <c r="AK326" s="186" t="e">
        <f t="shared" si="197"/>
        <v>#VALUE!</v>
      </c>
    </row>
    <row r="327" spans="1:37" x14ac:dyDescent="0.25">
      <c r="A327" s="114" t="s">
        <v>74</v>
      </c>
      <c r="B327" s="197"/>
      <c r="C327" s="102"/>
      <c r="D327" s="103"/>
      <c r="E327" s="103"/>
      <c r="F327" s="104"/>
      <c r="G327" s="105"/>
      <c r="H327" s="198"/>
      <c r="I327" s="106"/>
      <c r="J327" s="106"/>
      <c r="K327" s="106"/>
      <c r="L327" s="107"/>
      <c r="M327" s="176" t="str">
        <f t="shared" si="176"/>
        <v xml:space="preserve"> </v>
      </c>
      <c r="N327" s="177" t="str">
        <f t="shared" si="177"/>
        <v xml:space="preserve"> </v>
      </c>
      <c r="O327" s="177" t="str">
        <f t="shared" si="178"/>
        <v xml:space="preserve"> </v>
      </c>
      <c r="P327" s="177" t="str">
        <f t="shared" si="179"/>
        <v xml:space="preserve"> </v>
      </c>
      <c r="Q327" s="178" t="str">
        <f t="shared" si="180"/>
        <v xml:space="preserve"> </v>
      </c>
      <c r="R327" s="178" t="str">
        <f t="shared" si="181"/>
        <v xml:space="preserve"> </v>
      </c>
      <c r="S327" s="179" t="str">
        <f t="shared" si="182"/>
        <v xml:space="preserve"> </v>
      </c>
      <c r="T327" s="176" t="e">
        <f t="shared" si="183"/>
        <v>#VALUE!</v>
      </c>
      <c r="U327" s="180" t="e">
        <f t="shared" si="184"/>
        <v>#VALUE!</v>
      </c>
      <c r="V327" s="181" t="e">
        <f t="shared" si="185"/>
        <v>#VALUE!</v>
      </c>
      <c r="W327" s="182" t="str">
        <f t="shared" si="186"/>
        <v>donnée(s) manquante(s)</v>
      </c>
      <c r="X327" s="183" t="str">
        <f t="shared" si="187"/>
        <v>donnée(s) manquante(s)</v>
      </c>
      <c r="Y327" s="178" t="str">
        <f t="shared" si="188"/>
        <v xml:space="preserve"> </v>
      </c>
      <c r="Z327" s="178" t="str">
        <f t="shared" si="189"/>
        <v xml:space="preserve"> </v>
      </c>
      <c r="AA327" s="178" t="str">
        <f t="shared" si="190"/>
        <v xml:space="preserve"> </v>
      </c>
      <c r="AB327" s="184" t="str">
        <f t="shared" si="191"/>
        <v xml:space="preserve"> </v>
      </c>
      <c r="AC327" s="184" t="str">
        <f t="shared" si="192"/>
        <v xml:space="preserve"> </v>
      </c>
      <c r="AD327" s="184" t="str">
        <f t="shared" si="198"/>
        <v xml:space="preserve"> </v>
      </c>
      <c r="AE327" s="185" t="e">
        <f t="shared" si="193"/>
        <v>#VALUE!</v>
      </c>
      <c r="AF327" s="185" t="e">
        <f t="shared" si="194"/>
        <v>#VALUE!</v>
      </c>
      <c r="AG327" s="212" t="e">
        <f t="shared" si="195"/>
        <v>#VALUE!</v>
      </c>
      <c r="AH327" s="73" t="e">
        <f t="shared" si="199"/>
        <v>#VALUE!</v>
      </c>
      <c r="AI327" s="74" t="e">
        <f t="shared" si="200"/>
        <v>#VALUE!</v>
      </c>
      <c r="AJ327" s="186" t="e">
        <f t="shared" si="196"/>
        <v>#VALUE!</v>
      </c>
      <c r="AK327" s="186" t="e">
        <f t="shared" si="197"/>
        <v>#VALUE!</v>
      </c>
    </row>
    <row r="328" spans="1:37" x14ac:dyDescent="0.25">
      <c r="A328" s="114" t="s">
        <v>74</v>
      </c>
      <c r="B328" s="197"/>
      <c r="C328" s="102"/>
      <c r="D328" s="103"/>
      <c r="E328" s="103"/>
      <c r="F328" s="104"/>
      <c r="G328" s="105"/>
      <c r="H328" s="198"/>
      <c r="I328" s="106"/>
      <c r="J328" s="106"/>
      <c r="K328" s="106"/>
      <c r="L328" s="107"/>
      <c r="M328" s="176" t="str">
        <f t="shared" si="176"/>
        <v xml:space="preserve"> </v>
      </c>
      <c r="N328" s="177" t="str">
        <f t="shared" si="177"/>
        <v xml:space="preserve"> </v>
      </c>
      <c r="O328" s="177" t="str">
        <f t="shared" si="178"/>
        <v xml:space="preserve"> </v>
      </c>
      <c r="P328" s="177" t="str">
        <f t="shared" si="179"/>
        <v xml:space="preserve"> </v>
      </c>
      <c r="Q328" s="178" t="str">
        <f t="shared" si="180"/>
        <v xml:space="preserve"> </v>
      </c>
      <c r="R328" s="178" t="str">
        <f t="shared" si="181"/>
        <v xml:space="preserve"> </v>
      </c>
      <c r="S328" s="179" t="str">
        <f t="shared" si="182"/>
        <v xml:space="preserve"> </v>
      </c>
      <c r="T328" s="176" t="e">
        <f t="shared" si="183"/>
        <v>#VALUE!</v>
      </c>
      <c r="U328" s="180" t="e">
        <f t="shared" si="184"/>
        <v>#VALUE!</v>
      </c>
      <c r="V328" s="181" t="e">
        <f t="shared" si="185"/>
        <v>#VALUE!</v>
      </c>
      <c r="W328" s="182" t="str">
        <f t="shared" si="186"/>
        <v>donnée(s) manquante(s)</v>
      </c>
      <c r="X328" s="183" t="str">
        <f t="shared" si="187"/>
        <v>donnée(s) manquante(s)</v>
      </c>
      <c r="Y328" s="178" t="str">
        <f t="shared" si="188"/>
        <v xml:space="preserve"> </v>
      </c>
      <c r="Z328" s="178" t="str">
        <f t="shared" si="189"/>
        <v xml:space="preserve"> </v>
      </c>
      <c r="AA328" s="178" t="str">
        <f t="shared" si="190"/>
        <v xml:space="preserve"> </v>
      </c>
      <c r="AB328" s="184" t="str">
        <f t="shared" si="191"/>
        <v xml:space="preserve"> </v>
      </c>
      <c r="AC328" s="184" t="str">
        <f t="shared" si="192"/>
        <v xml:space="preserve"> </v>
      </c>
      <c r="AD328" s="184" t="str">
        <f t="shared" si="198"/>
        <v xml:space="preserve"> </v>
      </c>
      <c r="AE328" s="185" t="e">
        <f t="shared" si="193"/>
        <v>#VALUE!</v>
      </c>
      <c r="AF328" s="185" t="e">
        <f t="shared" si="194"/>
        <v>#VALUE!</v>
      </c>
      <c r="AG328" s="212" t="e">
        <f t="shared" si="195"/>
        <v>#VALUE!</v>
      </c>
      <c r="AH328" s="73" t="e">
        <f t="shared" si="199"/>
        <v>#VALUE!</v>
      </c>
      <c r="AI328" s="74" t="e">
        <f t="shared" si="200"/>
        <v>#VALUE!</v>
      </c>
      <c r="AJ328" s="186" t="e">
        <f t="shared" si="196"/>
        <v>#VALUE!</v>
      </c>
      <c r="AK328" s="186" t="e">
        <f t="shared" si="197"/>
        <v>#VALUE!</v>
      </c>
    </row>
    <row r="329" spans="1:37" x14ac:dyDescent="0.25">
      <c r="A329" s="114" t="s">
        <v>74</v>
      </c>
      <c r="B329" s="197"/>
      <c r="C329" s="102"/>
      <c r="D329" s="103"/>
      <c r="E329" s="103"/>
      <c r="F329" s="104"/>
      <c r="G329" s="105"/>
      <c r="H329" s="198"/>
      <c r="I329" s="106"/>
      <c r="J329" s="106"/>
      <c r="K329" s="106"/>
      <c r="L329" s="107"/>
      <c r="M329" s="176" t="str">
        <f t="shared" si="176"/>
        <v xml:space="preserve"> </v>
      </c>
      <c r="N329" s="177" t="str">
        <f t="shared" si="177"/>
        <v xml:space="preserve"> </v>
      </c>
      <c r="O329" s="177" t="str">
        <f t="shared" si="178"/>
        <v xml:space="preserve"> </v>
      </c>
      <c r="P329" s="177" t="str">
        <f t="shared" si="179"/>
        <v xml:space="preserve"> </v>
      </c>
      <c r="Q329" s="178" t="str">
        <f t="shared" si="180"/>
        <v xml:space="preserve"> </v>
      </c>
      <c r="R329" s="178" t="str">
        <f t="shared" si="181"/>
        <v xml:space="preserve"> </v>
      </c>
      <c r="S329" s="179" t="str">
        <f t="shared" si="182"/>
        <v xml:space="preserve"> </v>
      </c>
      <c r="T329" s="176" t="e">
        <f t="shared" si="183"/>
        <v>#VALUE!</v>
      </c>
      <c r="U329" s="180" t="e">
        <f t="shared" si="184"/>
        <v>#VALUE!</v>
      </c>
      <c r="V329" s="181" t="e">
        <f t="shared" si="185"/>
        <v>#VALUE!</v>
      </c>
      <c r="W329" s="182" t="str">
        <f t="shared" si="186"/>
        <v>donnée(s) manquante(s)</v>
      </c>
      <c r="X329" s="183" t="str">
        <f t="shared" si="187"/>
        <v>donnée(s) manquante(s)</v>
      </c>
      <c r="Y329" s="178" t="str">
        <f t="shared" si="188"/>
        <v xml:space="preserve"> </v>
      </c>
      <c r="Z329" s="178" t="str">
        <f t="shared" si="189"/>
        <v xml:space="preserve"> </v>
      </c>
      <c r="AA329" s="178" t="str">
        <f t="shared" si="190"/>
        <v xml:space="preserve"> </v>
      </c>
      <c r="AB329" s="184" t="str">
        <f t="shared" si="191"/>
        <v xml:space="preserve"> </v>
      </c>
      <c r="AC329" s="184" t="str">
        <f t="shared" si="192"/>
        <v xml:space="preserve"> </v>
      </c>
      <c r="AD329" s="184" t="str">
        <f t="shared" si="198"/>
        <v xml:space="preserve"> </v>
      </c>
      <c r="AE329" s="185" t="e">
        <f t="shared" si="193"/>
        <v>#VALUE!</v>
      </c>
      <c r="AF329" s="185" t="e">
        <f t="shared" si="194"/>
        <v>#VALUE!</v>
      </c>
      <c r="AG329" s="212" t="e">
        <f t="shared" si="195"/>
        <v>#VALUE!</v>
      </c>
      <c r="AH329" s="73" t="e">
        <f t="shared" si="199"/>
        <v>#VALUE!</v>
      </c>
      <c r="AI329" s="74" t="e">
        <f t="shared" si="200"/>
        <v>#VALUE!</v>
      </c>
      <c r="AJ329" s="186" t="e">
        <f t="shared" si="196"/>
        <v>#VALUE!</v>
      </c>
      <c r="AK329" s="186" t="e">
        <f t="shared" si="197"/>
        <v>#VALUE!</v>
      </c>
    </row>
    <row r="330" spans="1:37" x14ac:dyDescent="0.25">
      <c r="A330" s="114" t="s">
        <v>74</v>
      </c>
      <c r="B330" s="197"/>
      <c r="C330" s="102"/>
      <c r="D330" s="103"/>
      <c r="E330" s="103"/>
      <c r="F330" s="104"/>
      <c r="G330" s="105"/>
      <c r="H330" s="198"/>
      <c r="I330" s="106"/>
      <c r="J330" s="106"/>
      <c r="K330" s="106"/>
      <c r="L330" s="107"/>
      <c r="M330" s="176" t="str">
        <f t="shared" si="176"/>
        <v xml:space="preserve"> </v>
      </c>
      <c r="N330" s="177" t="str">
        <f t="shared" si="177"/>
        <v xml:space="preserve"> </v>
      </c>
      <c r="O330" s="177" t="str">
        <f t="shared" si="178"/>
        <v xml:space="preserve"> </v>
      </c>
      <c r="P330" s="177" t="str">
        <f t="shared" si="179"/>
        <v xml:space="preserve"> </v>
      </c>
      <c r="Q330" s="178" t="str">
        <f t="shared" si="180"/>
        <v xml:space="preserve"> </v>
      </c>
      <c r="R330" s="178" t="str">
        <f t="shared" si="181"/>
        <v xml:space="preserve"> </v>
      </c>
      <c r="S330" s="179" t="str">
        <f t="shared" si="182"/>
        <v xml:space="preserve"> </v>
      </c>
      <c r="T330" s="176" t="e">
        <f t="shared" si="183"/>
        <v>#VALUE!</v>
      </c>
      <c r="U330" s="180" t="e">
        <f t="shared" si="184"/>
        <v>#VALUE!</v>
      </c>
      <c r="V330" s="181" t="e">
        <f t="shared" si="185"/>
        <v>#VALUE!</v>
      </c>
      <c r="W330" s="182" t="str">
        <f t="shared" si="186"/>
        <v>donnée(s) manquante(s)</v>
      </c>
      <c r="X330" s="183" t="str">
        <f t="shared" si="187"/>
        <v>donnée(s) manquante(s)</v>
      </c>
      <c r="Y330" s="178" t="str">
        <f t="shared" si="188"/>
        <v xml:space="preserve"> </v>
      </c>
      <c r="Z330" s="178" t="str">
        <f t="shared" si="189"/>
        <v xml:space="preserve"> </v>
      </c>
      <c r="AA330" s="178" t="str">
        <f t="shared" si="190"/>
        <v xml:space="preserve"> </v>
      </c>
      <c r="AB330" s="184" t="str">
        <f t="shared" si="191"/>
        <v xml:space="preserve"> </v>
      </c>
      <c r="AC330" s="184" t="str">
        <f t="shared" si="192"/>
        <v xml:space="preserve"> </v>
      </c>
      <c r="AD330" s="184" t="str">
        <f t="shared" si="198"/>
        <v xml:space="preserve"> </v>
      </c>
      <c r="AE330" s="185" t="e">
        <f t="shared" si="193"/>
        <v>#VALUE!</v>
      </c>
      <c r="AF330" s="185" t="e">
        <f t="shared" si="194"/>
        <v>#VALUE!</v>
      </c>
      <c r="AG330" s="212" t="e">
        <f t="shared" si="195"/>
        <v>#VALUE!</v>
      </c>
      <c r="AH330" s="73" t="e">
        <f t="shared" si="199"/>
        <v>#VALUE!</v>
      </c>
      <c r="AI330" s="74" t="e">
        <f t="shared" si="200"/>
        <v>#VALUE!</v>
      </c>
      <c r="AJ330" s="186" t="e">
        <f t="shared" si="196"/>
        <v>#VALUE!</v>
      </c>
      <c r="AK330" s="186" t="e">
        <f t="shared" si="197"/>
        <v>#VALUE!</v>
      </c>
    </row>
    <row r="331" spans="1:37" x14ac:dyDescent="0.25">
      <c r="A331" s="114" t="s">
        <v>74</v>
      </c>
      <c r="B331" s="197"/>
      <c r="C331" s="102"/>
      <c r="D331" s="103"/>
      <c r="E331" s="103"/>
      <c r="F331" s="104"/>
      <c r="G331" s="105"/>
      <c r="H331" s="198"/>
      <c r="I331" s="106"/>
      <c r="J331" s="106"/>
      <c r="K331" s="106"/>
      <c r="L331" s="107"/>
      <c r="M331" s="176" t="str">
        <f t="shared" si="176"/>
        <v xml:space="preserve"> </v>
      </c>
      <c r="N331" s="177" t="str">
        <f t="shared" si="177"/>
        <v xml:space="preserve"> </v>
      </c>
      <c r="O331" s="177" t="str">
        <f t="shared" si="178"/>
        <v xml:space="preserve"> </v>
      </c>
      <c r="P331" s="177" t="str">
        <f t="shared" si="179"/>
        <v xml:space="preserve"> </v>
      </c>
      <c r="Q331" s="178" t="str">
        <f t="shared" si="180"/>
        <v xml:space="preserve"> </v>
      </c>
      <c r="R331" s="178" t="str">
        <f t="shared" si="181"/>
        <v xml:space="preserve"> </v>
      </c>
      <c r="S331" s="179" t="str">
        <f t="shared" si="182"/>
        <v xml:space="preserve"> </v>
      </c>
      <c r="T331" s="176" t="e">
        <f t="shared" si="183"/>
        <v>#VALUE!</v>
      </c>
      <c r="U331" s="180" t="e">
        <f t="shared" si="184"/>
        <v>#VALUE!</v>
      </c>
      <c r="V331" s="181" t="e">
        <f t="shared" si="185"/>
        <v>#VALUE!</v>
      </c>
      <c r="W331" s="182" t="str">
        <f t="shared" si="186"/>
        <v>donnée(s) manquante(s)</v>
      </c>
      <c r="X331" s="183" t="str">
        <f t="shared" si="187"/>
        <v>donnée(s) manquante(s)</v>
      </c>
      <c r="Y331" s="178" t="str">
        <f t="shared" si="188"/>
        <v xml:space="preserve"> </v>
      </c>
      <c r="Z331" s="178" t="str">
        <f t="shared" si="189"/>
        <v xml:space="preserve"> </v>
      </c>
      <c r="AA331" s="178" t="str">
        <f t="shared" si="190"/>
        <v xml:space="preserve"> </v>
      </c>
      <c r="AB331" s="184" t="str">
        <f t="shared" si="191"/>
        <v xml:space="preserve"> </v>
      </c>
      <c r="AC331" s="184" t="str">
        <f t="shared" si="192"/>
        <v xml:space="preserve"> </v>
      </c>
      <c r="AD331" s="184" t="str">
        <f t="shared" si="198"/>
        <v xml:space="preserve"> </v>
      </c>
      <c r="AE331" s="185" t="e">
        <f t="shared" si="193"/>
        <v>#VALUE!</v>
      </c>
      <c r="AF331" s="185" t="e">
        <f t="shared" si="194"/>
        <v>#VALUE!</v>
      </c>
      <c r="AG331" s="212" t="e">
        <f t="shared" si="195"/>
        <v>#VALUE!</v>
      </c>
      <c r="AH331" s="73" t="e">
        <f t="shared" si="199"/>
        <v>#VALUE!</v>
      </c>
      <c r="AI331" s="74" t="e">
        <f t="shared" si="200"/>
        <v>#VALUE!</v>
      </c>
      <c r="AJ331" s="186" t="e">
        <f t="shared" si="196"/>
        <v>#VALUE!</v>
      </c>
      <c r="AK331" s="186" t="e">
        <f t="shared" si="197"/>
        <v>#VALUE!</v>
      </c>
    </row>
    <row r="332" spans="1:37" x14ac:dyDescent="0.25">
      <c r="A332" s="114" t="s">
        <v>74</v>
      </c>
      <c r="B332" s="197"/>
      <c r="C332" s="102"/>
      <c r="D332" s="103"/>
      <c r="E332" s="103"/>
      <c r="F332" s="104"/>
      <c r="G332" s="105"/>
      <c r="H332" s="198"/>
      <c r="I332" s="106"/>
      <c r="J332" s="106"/>
      <c r="K332" s="106"/>
      <c r="L332" s="107"/>
      <c r="M332" s="176" t="str">
        <f t="shared" si="176"/>
        <v xml:space="preserve"> </v>
      </c>
      <c r="N332" s="177" t="str">
        <f t="shared" si="177"/>
        <v xml:space="preserve"> </v>
      </c>
      <c r="O332" s="177" t="str">
        <f t="shared" si="178"/>
        <v xml:space="preserve"> </v>
      </c>
      <c r="P332" s="177" t="str">
        <f t="shared" si="179"/>
        <v xml:space="preserve"> </v>
      </c>
      <c r="Q332" s="178" t="str">
        <f t="shared" si="180"/>
        <v xml:space="preserve"> </v>
      </c>
      <c r="R332" s="178" t="str">
        <f t="shared" si="181"/>
        <v xml:space="preserve"> </v>
      </c>
      <c r="S332" s="179" t="str">
        <f t="shared" si="182"/>
        <v xml:space="preserve"> </v>
      </c>
      <c r="T332" s="176" t="e">
        <f t="shared" si="183"/>
        <v>#VALUE!</v>
      </c>
      <c r="U332" s="180" t="e">
        <f t="shared" si="184"/>
        <v>#VALUE!</v>
      </c>
      <c r="V332" s="181" t="e">
        <f t="shared" si="185"/>
        <v>#VALUE!</v>
      </c>
      <c r="W332" s="182" t="str">
        <f t="shared" si="186"/>
        <v>donnée(s) manquante(s)</v>
      </c>
      <c r="X332" s="183" t="str">
        <f t="shared" si="187"/>
        <v>donnée(s) manquante(s)</v>
      </c>
      <c r="Y332" s="178" t="str">
        <f t="shared" si="188"/>
        <v xml:space="preserve"> </v>
      </c>
      <c r="Z332" s="178" t="str">
        <f t="shared" si="189"/>
        <v xml:space="preserve"> </v>
      </c>
      <c r="AA332" s="178" t="str">
        <f t="shared" si="190"/>
        <v xml:space="preserve"> </v>
      </c>
      <c r="AB332" s="184" t="str">
        <f t="shared" si="191"/>
        <v xml:space="preserve"> </v>
      </c>
      <c r="AC332" s="184" t="str">
        <f t="shared" si="192"/>
        <v xml:space="preserve"> </v>
      </c>
      <c r="AD332" s="184" t="str">
        <f t="shared" si="198"/>
        <v xml:space="preserve"> </v>
      </c>
      <c r="AE332" s="185" t="e">
        <f t="shared" si="193"/>
        <v>#VALUE!</v>
      </c>
      <c r="AF332" s="185" t="e">
        <f t="shared" si="194"/>
        <v>#VALUE!</v>
      </c>
      <c r="AG332" s="212" t="e">
        <f t="shared" si="195"/>
        <v>#VALUE!</v>
      </c>
      <c r="AH332" s="73" t="e">
        <f t="shared" si="199"/>
        <v>#VALUE!</v>
      </c>
      <c r="AI332" s="74" t="e">
        <f t="shared" si="200"/>
        <v>#VALUE!</v>
      </c>
      <c r="AJ332" s="186" t="e">
        <f t="shared" si="196"/>
        <v>#VALUE!</v>
      </c>
      <c r="AK332" s="186" t="e">
        <f t="shared" si="197"/>
        <v>#VALUE!</v>
      </c>
    </row>
    <row r="333" spans="1:37" x14ac:dyDescent="0.25">
      <c r="A333" s="114" t="s">
        <v>74</v>
      </c>
      <c r="B333" s="197"/>
      <c r="C333" s="102"/>
      <c r="D333" s="103"/>
      <c r="E333" s="103"/>
      <c r="F333" s="104"/>
      <c r="G333" s="105"/>
      <c r="H333" s="198"/>
      <c r="I333" s="106"/>
      <c r="J333" s="106"/>
      <c r="K333" s="106"/>
      <c r="L333" s="107"/>
      <c r="M333" s="176" t="str">
        <f t="shared" si="176"/>
        <v xml:space="preserve"> </v>
      </c>
      <c r="N333" s="177" t="str">
        <f t="shared" si="177"/>
        <v xml:space="preserve"> </v>
      </c>
      <c r="O333" s="177" t="str">
        <f t="shared" si="178"/>
        <v xml:space="preserve"> </v>
      </c>
      <c r="P333" s="177" t="str">
        <f t="shared" si="179"/>
        <v xml:space="preserve"> </v>
      </c>
      <c r="Q333" s="178" t="str">
        <f t="shared" si="180"/>
        <v xml:space="preserve"> </v>
      </c>
      <c r="R333" s="178" t="str">
        <f t="shared" si="181"/>
        <v xml:space="preserve"> </v>
      </c>
      <c r="S333" s="179" t="str">
        <f t="shared" si="182"/>
        <v xml:space="preserve"> </v>
      </c>
      <c r="T333" s="176" t="e">
        <f t="shared" si="183"/>
        <v>#VALUE!</v>
      </c>
      <c r="U333" s="180" t="e">
        <f t="shared" si="184"/>
        <v>#VALUE!</v>
      </c>
      <c r="V333" s="181" t="e">
        <f t="shared" si="185"/>
        <v>#VALUE!</v>
      </c>
      <c r="W333" s="182" t="str">
        <f t="shared" si="186"/>
        <v>donnée(s) manquante(s)</v>
      </c>
      <c r="X333" s="183" t="str">
        <f t="shared" si="187"/>
        <v>donnée(s) manquante(s)</v>
      </c>
      <c r="Y333" s="178" t="str">
        <f t="shared" si="188"/>
        <v xml:space="preserve"> </v>
      </c>
      <c r="Z333" s="178" t="str">
        <f t="shared" si="189"/>
        <v xml:space="preserve"> </v>
      </c>
      <c r="AA333" s="178" t="str">
        <f t="shared" si="190"/>
        <v xml:space="preserve"> </v>
      </c>
      <c r="AB333" s="184" t="str">
        <f t="shared" si="191"/>
        <v xml:space="preserve"> </v>
      </c>
      <c r="AC333" s="184" t="str">
        <f t="shared" si="192"/>
        <v xml:space="preserve"> </v>
      </c>
      <c r="AD333" s="184" t="str">
        <f t="shared" si="198"/>
        <v xml:space="preserve"> </v>
      </c>
      <c r="AE333" s="185" t="e">
        <f t="shared" si="193"/>
        <v>#VALUE!</v>
      </c>
      <c r="AF333" s="185" t="e">
        <f t="shared" si="194"/>
        <v>#VALUE!</v>
      </c>
      <c r="AG333" s="212" t="e">
        <f t="shared" si="195"/>
        <v>#VALUE!</v>
      </c>
      <c r="AH333" s="73" t="e">
        <f t="shared" si="199"/>
        <v>#VALUE!</v>
      </c>
      <c r="AI333" s="74" t="e">
        <f t="shared" si="200"/>
        <v>#VALUE!</v>
      </c>
      <c r="AJ333" s="186" t="e">
        <f t="shared" si="196"/>
        <v>#VALUE!</v>
      </c>
      <c r="AK333" s="186" t="e">
        <f t="shared" si="197"/>
        <v>#VALUE!</v>
      </c>
    </row>
    <row r="334" spans="1:37" x14ac:dyDescent="0.25">
      <c r="A334" s="114" t="s">
        <v>74</v>
      </c>
      <c r="B334" s="197"/>
      <c r="C334" s="102"/>
      <c r="D334" s="103"/>
      <c r="E334" s="103"/>
      <c r="F334" s="104"/>
      <c r="G334" s="105"/>
      <c r="H334" s="198"/>
      <c r="I334" s="106"/>
      <c r="J334" s="106"/>
      <c r="K334" s="106"/>
      <c r="L334" s="107"/>
      <c r="M334" s="176" t="str">
        <f t="shared" si="176"/>
        <v xml:space="preserve"> </v>
      </c>
      <c r="N334" s="177" t="str">
        <f t="shared" si="177"/>
        <v xml:space="preserve"> </v>
      </c>
      <c r="O334" s="177" t="str">
        <f t="shared" si="178"/>
        <v xml:space="preserve"> </v>
      </c>
      <c r="P334" s="177" t="str">
        <f t="shared" si="179"/>
        <v xml:space="preserve"> </v>
      </c>
      <c r="Q334" s="178" t="str">
        <f t="shared" si="180"/>
        <v xml:space="preserve"> </v>
      </c>
      <c r="R334" s="178" t="str">
        <f t="shared" si="181"/>
        <v xml:space="preserve"> </v>
      </c>
      <c r="S334" s="179" t="str">
        <f t="shared" si="182"/>
        <v xml:space="preserve"> </v>
      </c>
      <c r="T334" s="176" t="e">
        <f t="shared" si="183"/>
        <v>#VALUE!</v>
      </c>
      <c r="U334" s="180" t="e">
        <f t="shared" si="184"/>
        <v>#VALUE!</v>
      </c>
      <c r="V334" s="181" t="e">
        <f t="shared" si="185"/>
        <v>#VALUE!</v>
      </c>
      <c r="W334" s="182" t="str">
        <f t="shared" si="186"/>
        <v>donnée(s) manquante(s)</v>
      </c>
      <c r="X334" s="183" t="str">
        <f t="shared" si="187"/>
        <v>donnée(s) manquante(s)</v>
      </c>
      <c r="Y334" s="178" t="str">
        <f t="shared" si="188"/>
        <v xml:space="preserve"> </v>
      </c>
      <c r="Z334" s="178" t="str">
        <f t="shared" si="189"/>
        <v xml:space="preserve"> </v>
      </c>
      <c r="AA334" s="178" t="str">
        <f t="shared" si="190"/>
        <v xml:space="preserve"> </v>
      </c>
      <c r="AB334" s="184" t="str">
        <f t="shared" si="191"/>
        <v xml:space="preserve"> </v>
      </c>
      <c r="AC334" s="184" t="str">
        <f t="shared" si="192"/>
        <v xml:space="preserve"> </v>
      </c>
      <c r="AD334" s="184" t="str">
        <f t="shared" si="198"/>
        <v xml:space="preserve"> </v>
      </c>
      <c r="AE334" s="185" t="e">
        <f t="shared" si="193"/>
        <v>#VALUE!</v>
      </c>
      <c r="AF334" s="185" t="e">
        <f t="shared" si="194"/>
        <v>#VALUE!</v>
      </c>
      <c r="AG334" s="212" t="e">
        <f t="shared" si="195"/>
        <v>#VALUE!</v>
      </c>
      <c r="AH334" s="73" t="e">
        <f t="shared" si="199"/>
        <v>#VALUE!</v>
      </c>
      <c r="AI334" s="74" t="e">
        <f t="shared" si="200"/>
        <v>#VALUE!</v>
      </c>
      <c r="AJ334" s="186" t="e">
        <f t="shared" si="196"/>
        <v>#VALUE!</v>
      </c>
      <c r="AK334" s="186" t="e">
        <f t="shared" si="197"/>
        <v>#VALUE!</v>
      </c>
    </row>
    <row r="335" spans="1:37" x14ac:dyDescent="0.25">
      <c r="A335" s="114" t="s">
        <v>74</v>
      </c>
      <c r="B335" s="197"/>
      <c r="C335" s="102"/>
      <c r="D335" s="103"/>
      <c r="E335" s="103"/>
      <c r="F335" s="104"/>
      <c r="G335" s="105"/>
      <c r="H335" s="198"/>
      <c r="I335" s="106"/>
      <c r="J335" s="106"/>
      <c r="K335" s="106"/>
      <c r="L335" s="107"/>
      <c r="M335" s="176" t="str">
        <f t="shared" si="176"/>
        <v xml:space="preserve"> </v>
      </c>
      <c r="N335" s="177" t="str">
        <f t="shared" si="177"/>
        <v xml:space="preserve"> </v>
      </c>
      <c r="O335" s="177" t="str">
        <f t="shared" si="178"/>
        <v xml:space="preserve"> </v>
      </c>
      <c r="P335" s="177" t="str">
        <f t="shared" si="179"/>
        <v xml:space="preserve"> </v>
      </c>
      <c r="Q335" s="178" t="str">
        <f t="shared" si="180"/>
        <v xml:space="preserve"> </v>
      </c>
      <c r="R335" s="178" t="str">
        <f t="shared" si="181"/>
        <v xml:space="preserve"> </v>
      </c>
      <c r="S335" s="179" t="str">
        <f t="shared" si="182"/>
        <v xml:space="preserve"> </v>
      </c>
      <c r="T335" s="176" t="e">
        <f t="shared" si="183"/>
        <v>#VALUE!</v>
      </c>
      <c r="U335" s="180" t="e">
        <f t="shared" si="184"/>
        <v>#VALUE!</v>
      </c>
      <c r="V335" s="181" t="e">
        <f t="shared" si="185"/>
        <v>#VALUE!</v>
      </c>
      <c r="W335" s="182" t="str">
        <f t="shared" si="186"/>
        <v>donnée(s) manquante(s)</v>
      </c>
      <c r="X335" s="183" t="str">
        <f t="shared" si="187"/>
        <v>donnée(s) manquante(s)</v>
      </c>
      <c r="Y335" s="178" t="str">
        <f t="shared" si="188"/>
        <v xml:space="preserve"> </v>
      </c>
      <c r="Z335" s="178" t="str">
        <f t="shared" si="189"/>
        <v xml:space="preserve"> </v>
      </c>
      <c r="AA335" s="178" t="str">
        <f t="shared" si="190"/>
        <v xml:space="preserve"> </v>
      </c>
      <c r="AB335" s="184" t="str">
        <f t="shared" si="191"/>
        <v xml:space="preserve"> </v>
      </c>
      <c r="AC335" s="184" t="str">
        <f t="shared" si="192"/>
        <v xml:space="preserve"> </v>
      </c>
      <c r="AD335" s="184" t="str">
        <f t="shared" si="198"/>
        <v xml:space="preserve"> </v>
      </c>
      <c r="AE335" s="185" t="e">
        <f t="shared" si="193"/>
        <v>#VALUE!</v>
      </c>
      <c r="AF335" s="185" t="e">
        <f t="shared" si="194"/>
        <v>#VALUE!</v>
      </c>
      <c r="AG335" s="212" t="e">
        <f t="shared" si="195"/>
        <v>#VALUE!</v>
      </c>
      <c r="AH335" s="73" t="e">
        <f t="shared" si="199"/>
        <v>#VALUE!</v>
      </c>
      <c r="AI335" s="74" t="e">
        <f t="shared" si="200"/>
        <v>#VALUE!</v>
      </c>
      <c r="AJ335" s="186" t="e">
        <f t="shared" si="196"/>
        <v>#VALUE!</v>
      </c>
      <c r="AK335" s="186" t="e">
        <f t="shared" si="197"/>
        <v>#VALUE!</v>
      </c>
    </row>
    <row r="336" spans="1:37" x14ac:dyDescent="0.25">
      <c r="A336" s="114" t="s">
        <v>74</v>
      </c>
      <c r="B336" s="197"/>
      <c r="C336" s="102"/>
      <c r="D336" s="103"/>
      <c r="E336" s="103"/>
      <c r="F336" s="104"/>
      <c r="G336" s="105"/>
      <c r="H336" s="198"/>
      <c r="I336" s="106"/>
      <c r="J336" s="106"/>
      <c r="K336" s="106"/>
      <c r="L336" s="107"/>
      <c r="M336" s="176" t="str">
        <f t="shared" si="176"/>
        <v xml:space="preserve"> </v>
      </c>
      <c r="N336" s="177" t="str">
        <f t="shared" si="177"/>
        <v xml:space="preserve"> </v>
      </c>
      <c r="O336" s="177" t="str">
        <f t="shared" si="178"/>
        <v xml:space="preserve"> </v>
      </c>
      <c r="P336" s="177" t="str">
        <f t="shared" si="179"/>
        <v xml:space="preserve"> </v>
      </c>
      <c r="Q336" s="178" t="str">
        <f t="shared" si="180"/>
        <v xml:space="preserve"> </v>
      </c>
      <c r="R336" s="178" t="str">
        <f t="shared" si="181"/>
        <v xml:space="preserve"> </v>
      </c>
      <c r="S336" s="179" t="str">
        <f t="shared" si="182"/>
        <v xml:space="preserve"> </v>
      </c>
      <c r="T336" s="176" t="e">
        <f t="shared" si="183"/>
        <v>#VALUE!</v>
      </c>
      <c r="U336" s="180" t="e">
        <f t="shared" si="184"/>
        <v>#VALUE!</v>
      </c>
      <c r="V336" s="181" t="e">
        <f t="shared" si="185"/>
        <v>#VALUE!</v>
      </c>
      <c r="W336" s="182" t="str">
        <f t="shared" si="186"/>
        <v>donnée(s) manquante(s)</v>
      </c>
      <c r="X336" s="183" t="str">
        <f t="shared" si="187"/>
        <v>donnée(s) manquante(s)</v>
      </c>
      <c r="Y336" s="178" t="str">
        <f t="shared" si="188"/>
        <v xml:space="preserve"> </v>
      </c>
      <c r="Z336" s="178" t="str">
        <f t="shared" si="189"/>
        <v xml:space="preserve"> </v>
      </c>
      <c r="AA336" s="178" t="str">
        <f t="shared" si="190"/>
        <v xml:space="preserve"> </v>
      </c>
      <c r="AB336" s="184" t="str">
        <f t="shared" si="191"/>
        <v xml:space="preserve"> </v>
      </c>
      <c r="AC336" s="184" t="str">
        <f t="shared" si="192"/>
        <v xml:space="preserve"> </v>
      </c>
      <c r="AD336" s="184" t="str">
        <f t="shared" si="198"/>
        <v xml:space="preserve"> </v>
      </c>
      <c r="AE336" s="185" t="e">
        <f t="shared" si="193"/>
        <v>#VALUE!</v>
      </c>
      <c r="AF336" s="185" t="e">
        <f t="shared" si="194"/>
        <v>#VALUE!</v>
      </c>
      <c r="AG336" s="212" t="e">
        <f t="shared" si="195"/>
        <v>#VALUE!</v>
      </c>
      <c r="AH336" s="73" t="e">
        <f t="shared" si="199"/>
        <v>#VALUE!</v>
      </c>
      <c r="AI336" s="74" t="e">
        <f t="shared" si="200"/>
        <v>#VALUE!</v>
      </c>
      <c r="AJ336" s="186" t="e">
        <f t="shared" si="196"/>
        <v>#VALUE!</v>
      </c>
      <c r="AK336" s="186" t="e">
        <f t="shared" si="197"/>
        <v>#VALUE!</v>
      </c>
    </row>
    <row r="337" spans="1:37" x14ac:dyDescent="0.25">
      <c r="A337" s="114" t="s">
        <v>74</v>
      </c>
      <c r="B337" s="197"/>
      <c r="C337" s="102"/>
      <c r="D337" s="103"/>
      <c r="E337" s="103"/>
      <c r="F337" s="104"/>
      <c r="G337" s="105"/>
      <c r="H337" s="198"/>
      <c r="I337" s="106"/>
      <c r="J337" s="106"/>
      <c r="K337" s="106"/>
      <c r="L337" s="107"/>
      <c r="M337" s="176" t="str">
        <f t="shared" si="176"/>
        <v xml:space="preserve"> </v>
      </c>
      <c r="N337" s="177" t="str">
        <f t="shared" si="177"/>
        <v xml:space="preserve"> </v>
      </c>
      <c r="O337" s="177" t="str">
        <f t="shared" si="178"/>
        <v xml:space="preserve"> </v>
      </c>
      <c r="P337" s="177" t="str">
        <f t="shared" si="179"/>
        <v xml:space="preserve"> </v>
      </c>
      <c r="Q337" s="178" t="str">
        <f t="shared" si="180"/>
        <v xml:space="preserve"> </v>
      </c>
      <c r="R337" s="178" t="str">
        <f t="shared" si="181"/>
        <v xml:space="preserve"> </v>
      </c>
      <c r="S337" s="179" t="str">
        <f t="shared" si="182"/>
        <v xml:space="preserve"> </v>
      </c>
      <c r="T337" s="176" t="e">
        <f t="shared" si="183"/>
        <v>#VALUE!</v>
      </c>
      <c r="U337" s="180" t="e">
        <f t="shared" si="184"/>
        <v>#VALUE!</v>
      </c>
      <c r="V337" s="181" t="e">
        <f t="shared" si="185"/>
        <v>#VALUE!</v>
      </c>
      <c r="W337" s="182" t="str">
        <f t="shared" si="186"/>
        <v>donnée(s) manquante(s)</v>
      </c>
      <c r="X337" s="183" t="str">
        <f t="shared" si="187"/>
        <v>donnée(s) manquante(s)</v>
      </c>
      <c r="Y337" s="178" t="str">
        <f t="shared" si="188"/>
        <v xml:space="preserve"> </v>
      </c>
      <c r="Z337" s="178" t="str">
        <f t="shared" si="189"/>
        <v xml:space="preserve"> </v>
      </c>
      <c r="AA337" s="178" t="str">
        <f t="shared" si="190"/>
        <v xml:space="preserve"> </v>
      </c>
      <c r="AB337" s="184" t="str">
        <f t="shared" si="191"/>
        <v xml:space="preserve"> </v>
      </c>
      <c r="AC337" s="184" t="str">
        <f t="shared" si="192"/>
        <v xml:space="preserve"> </v>
      </c>
      <c r="AD337" s="184" t="str">
        <f t="shared" si="198"/>
        <v xml:space="preserve"> </v>
      </c>
      <c r="AE337" s="185" t="e">
        <f t="shared" si="193"/>
        <v>#VALUE!</v>
      </c>
      <c r="AF337" s="185" t="e">
        <f t="shared" si="194"/>
        <v>#VALUE!</v>
      </c>
      <c r="AG337" s="212" t="e">
        <f t="shared" si="195"/>
        <v>#VALUE!</v>
      </c>
      <c r="AH337" s="73" t="e">
        <f t="shared" si="199"/>
        <v>#VALUE!</v>
      </c>
      <c r="AI337" s="74" t="e">
        <f t="shared" si="200"/>
        <v>#VALUE!</v>
      </c>
      <c r="AJ337" s="186" t="e">
        <f t="shared" si="196"/>
        <v>#VALUE!</v>
      </c>
      <c r="AK337" s="186" t="e">
        <f t="shared" si="197"/>
        <v>#VALUE!</v>
      </c>
    </row>
    <row r="338" spans="1:37" x14ac:dyDescent="0.25">
      <c r="A338" s="114" t="s">
        <v>74</v>
      </c>
      <c r="B338" s="197"/>
      <c r="C338" s="102"/>
      <c r="D338" s="103"/>
      <c r="E338" s="103"/>
      <c r="F338" s="104"/>
      <c r="G338" s="105"/>
      <c r="H338" s="198"/>
      <c r="I338" s="106"/>
      <c r="J338" s="106"/>
      <c r="K338" s="106"/>
      <c r="L338" s="107"/>
      <c r="M338" s="176" t="str">
        <f t="shared" si="176"/>
        <v xml:space="preserve"> </v>
      </c>
      <c r="N338" s="177" t="str">
        <f t="shared" si="177"/>
        <v xml:space="preserve"> </v>
      </c>
      <c r="O338" s="177" t="str">
        <f t="shared" si="178"/>
        <v xml:space="preserve"> </v>
      </c>
      <c r="P338" s="177" t="str">
        <f t="shared" si="179"/>
        <v xml:space="preserve"> </v>
      </c>
      <c r="Q338" s="178" t="str">
        <f t="shared" si="180"/>
        <v xml:space="preserve"> </v>
      </c>
      <c r="R338" s="178" t="str">
        <f t="shared" si="181"/>
        <v xml:space="preserve"> </v>
      </c>
      <c r="S338" s="179" t="str">
        <f t="shared" si="182"/>
        <v xml:space="preserve"> </v>
      </c>
      <c r="T338" s="176" t="e">
        <f t="shared" si="183"/>
        <v>#VALUE!</v>
      </c>
      <c r="U338" s="180" t="e">
        <f t="shared" si="184"/>
        <v>#VALUE!</v>
      </c>
      <c r="V338" s="181" t="e">
        <f t="shared" si="185"/>
        <v>#VALUE!</v>
      </c>
      <c r="W338" s="182" t="str">
        <f t="shared" si="186"/>
        <v>donnée(s) manquante(s)</v>
      </c>
      <c r="X338" s="183" t="str">
        <f t="shared" si="187"/>
        <v>donnée(s) manquante(s)</v>
      </c>
      <c r="Y338" s="178" t="str">
        <f t="shared" si="188"/>
        <v xml:space="preserve"> </v>
      </c>
      <c r="Z338" s="178" t="str">
        <f t="shared" si="189"/>
        <v xml:space="preserve"> </v>
      </c>
      <c r="AA338" s="178" t="str">
        <f t="shared" si="190"/>
        <v xml:space="preserve"> </v>
      </c>
      <c r="AB338" s="184" t="str">
        <f t="shared" si="191"/>
        <v xml:space="preserve"> </v>
      </c>
      <c r="AC338" s="184" t="str">
        <f t="shared" si="192"/>
        <v xml:space="preserve"> </v>
      </c>
      <c r="AD338" s="184" t="str">
        <f t="shared" si="198"/>
        <v xml:space="preserve"> </v>
      </c>
      <c r="AE338" s="185" t="e">
        <f t="shared" si="193"/>
        <v>#VALUE!</v>
      </c>
      <c r="AF338" s="185" t="e">
        <f t="shared" si="194"/>
        <v>#VALUE!</v>
      </c>
      <c r="AG338" s="212" t="e">
        <f t="shared" si="195"/>
        <v>#VALUE!</v>
      </c>
      <c r="AH338" s="73" t="e">
        <f t="shared" si="199"/>
        <v>#VALUE!</v>
      </c>
      <c r="AI338" s="74" t="e">
        <f t="shared" si="200"/>
        <v>#VALUE!</v>
      </c>
      <c r="AJ338" s="186" t="e">
        <f t="shared" si="196"/>
        <v>#VALUE!</v>
      </c>
      <c r="AK338" s="186" t="e">
        <f t="shared" si="197"/>
        <v>#VALUE!</v>
      </c>
    </row>
    <row r="339" spans="1:37" x14ac:dyDescent="0.25">
      <c r="A339" s="114" t="s">
        <v>74</v>
      </c>
      <c r="B339" s="197"/>
      <c r="C339" s="102"/>
      <c r="D339" s="103"/>
      <c r="E339" s="103"/>
      <c r="F339" s="104"/>
      <c r="G339" s="105"/>
      <c r="H339" s="198"/>
      <c r="I339" s="106"/>
      <c r="J339" s="106"/>
      <c r="K339" s="106"/>
      <c r="L339" s="107"/>
      <c r="M339" s="176" t="str">
        <f t="shared" si="176"/>
        <v xml:space="preserve"> </v>
      </c>
      <c r="N339" s="177" t="str">
        <f t="shared" si="177"/>
        <v xml:space="preserve"> </v>
      </c>
      <c r="O339" s="177" t="str">
        <f t="shared" si="178"/>
        <v xml:space="preserve"> </v>
      </c>
      <c r="P339" s="177" t="str">
        <f t="shared" si="179"/>
        <v xml:space="preserve"> </v>
      </c>
      <c r="Q339" s="178" t="str">
        <f t="shared" si="180"/>
        <v xml:space="preserve"> </v>
      </c>
      <c r="R339" s="178" t="str">
        <f t="shared" si="181"/>
        <v xml:space="preserve"> </v>
      </c>
      <c r="S339" s="179" t="str">
        <f t="shared" si="182"/>
        <v xml:space="preserve"> </v>
      </c>
      <c r="T339" s="176" t="e">
        <f t="shared" si="183"/>
        <v>#VALUE!</v>
      </c>
      <c r="U339" s="180" t="e">
        <f t="shared" si="184"/>
        <v>#VALUE!</v>
      </c>
      <c r="V339" s="181" t="e">
        <f t="shared" si="185"/>
        <v>#VALUE!</v>
      </c>
      <c r="W339" s="182" t="str">
        <f t="shared" si="186"/>
        <v>donnée(s) manquante(s)</v>
      </c>
      <c r="X339" s="183" t="str">
        <f t="shared" si="187"/>
        <v>donnée(s) manquante(s)</v>
      </c>
      <c r="Y339" s="178" t="str">
        <f t="shared" si="188"/>
        <v xml:space="preserve"> </v>
      </c>
      <c r="Z339" s="178" t="str">
        <f t="shared" si="189"/>
        <v xml:space="preserve"> </v>
      </c>
      <c r="AA339" s="178" t="str">
        <f t="shared" si="190"/>
        <v xml:space="preserve"> </v>
      </c>
      <c r="AB339" s="184" t="str">
        <f t="shared" si="191"/>
        <v xml:space="preserve"> </v>
      </c>
      <c r="AC339" s="184" t="str">
        <f t="shared" si="192"/>
        <v xml:space="preserve"> </v>
      </c>
      <c r="AD339" s="184" t="str">
        <f t="shared" si="198"/>
        <v xml:space="preserve"> </v>
      </c>
      <c r="AE339" s="185" t="e">
        <f t="shared" si="193"/>
        <v>#VALUE!</v>
      </c>
      <c r="AF339" s="185" t="e">
        <f t="shared" si="194"/>
        <v>#VALUE!</v>
      </c>
      <c r="AG339" s="212" t="e">
        <f t="shared" si="195"/>
        <v>#VALUE!</v>
      </c>
      <c r="AH339" s="73" t="e">
        <f t="shared" si="199"/>
        <v>#VALUE!</v>
      </c>
      <c r="AI339" s="74" t="e">
        <f t="shared" si="200"/>
        <v>#VALUE!</v>
      </c>
      <c r="AJ339" s="186" t="e">
        <f t="shared" si="196"/>
        <v>#VALUE!</v>
      </c>
      <c r="AK339" s="186" t="e">
        <f t="shared" si="197"/>
        <v>#VALUE!</v>
      </c>
    </row>
    <row r="340" spans="1:37" x14ac:dyDescent="0.25">
      <c r="A340" s="114" t="s">
        <v>74</v>
      </c>
      <c r="B340" s="197"/>
      <c r="C340" s="102"/>
      <c r="D340" s="103"/>
      <c r="E340" s="103"/>
      <c r="F340" s="104"/>
      <c r="G340" s="105"/>
      <c r="H340" s="198"/>
      <c r="I340" s="106"/>
      <c r="J340" s="106"/>
      <c r="K340" s="106"/>
      <c r="L340" s="107"/>
      <c r="M340" s="176" t="str">
        <f t="shared" si="176"/>
        <v xml:space="preserve"> </v>
      </c>
      <c r="N340" s="177" t="str">
        <f t="shared" si="177"/>
        <v xml:space="preserve"> </v>
      </c>
      <c r="O340" s="177" t="str">
        <f t="shared" si="178"/>
        <v xml:space="preserve"> </v>
      </c>
      <c r="P340" s="177" t="str">
        <f t="shared" si="179"/>
        <v xml:space="preserve"> </v>
      </c>
      <c r="Q340" s="178" t="str">
        <f t="shared" si="180"/>
        <v xml:space="preserve"> </v>
      </c>
      <c r="R340" s="178" t="str">
        <f t="shared" si="181"/>
        <v xml:space="preserve"> </v>
      </c>
      <c r="S340" s="179" t="str">
        <f t="shared" si="182"/>
        <v xml:space="preserve"> </v>
      </c>
      <c r="T340" s="176" t="e">
        <f t="shared" si="183"/>
        <v>#VALUE!</v>
      </c>
      <c r="U340" s="180" t="e">
        <f t="shared" si="184"/>
        <v>#VALUE!</v>
      </c>
      <c r="V340" s="181" t="e">
        <f t="shared" si="185"/>
        <v>#VALUE!</v>
      </c>
      <c r="W340" s="182" t="str">
        <f t="shared" si="186"/>
        <v>donnée(s) manquante(s)</v>
      </c>
      <c r="X340" s="183" t="str">
        <f t="shared" si="187"/>
        <v>donnée(s) manquante(s)</v>
      </c>
      <c r="Y340" s="178" t="str">
        <f t="shared" si="188"/>
        <v xml:space="preserve"> </v>
      </c>
      <c r="Z340" s="178" t="str">
        <f t="shared" si="189"/>
        <v xml:space="preserve"> </v>
      </c>
      <c r="AA340" s="178" t="str">
        <f t="shared" si="190"/>
        <v xml:space="preserve"> </v>
      </c>
      <c r="AB340" s="184" t="str">
        <f t="shared" si="191"/>
        <v xml:space="preserve"> </v>
      </c>
      <c r="AC340" s="184" t="str">
        <f t="shared" si="192"/>
        <v xml:space="preserve"> </v>
      </c>
      <c r="AD340" s="184" t="str">
        <f t="shared" si="198"/>
        <v xml:space="preserve"> </v>
      </c>
      <c r="AE340" s="185" t="e">
        <f t="shared" si="193"/>
        <v>#VALUE!</v>
      </c>
      <c r="AF340" s="185" t="e">
        <f t="shared" si="194"/>
        <v>#VALUE!</v>
      </c>
      <c r="AG340" s="212" t="e">
        <f t="shared" si="195"/>
        <v>#VALUE!</v>
      </c>
      <c r="AH340" s="73" t="e">
        <f t="shared" si="199"/>
        <v>#VALUE!</v>
      </c>
      <c r="AI340" s="74" t="e">
        <f t="shared" si="200"/>
        <v>#VALUE!</v>
      </c>
      <c r="AJ340" s="186" t="e">
        <f t="shared" si="196"/>
        <v>#VALUE!</v>
      </c>
      <c r="AK340" s="186" t="e">
        <f t="shared" si="197"/>
        <v>#VALUE!</v>
      </c>
    </row>
    <row r="341" spans="1:37" x14ac:dyDescent="0.25">
      <c r="A341" s="114" t="s">
        <v>74</v>
      </c>
      <c r="B341" s="197"/>
      <c r="C341" s="102"/>
      <c r="D341" s="103"/>
      <c r="E341" s="103"/>
      <c r="F341" s="104"/>
      <c r="G341" s="105"/>
      <c r="H341" s="198"/>
      <c r="I341" s="106"/>
      <c r="J341" s="106"/>
      <c r="K341" s="106"/>
      <c r="L341" s="107"/>
      <c r="M341" s="176" t="str">
        <f t="shared" si="176"/>
        <v xml:space="preserve"> </v>
      </c>
      <c r="N341" s="177" t="str">
        <f t="shared" si="177"/>
        <v xml:space="preserve"> </v>
      </c>
      <c r="O341" s="177" t="str">
        <f t="shared" si="178"/>
        <v xml:space="preserve"> </v>
      </c>
      <c r="P341" s="177" t="str">
        <f t="shared" si="179"/>
        <v xml:space="preserve"> </v>
      </c>
      <c r="Q341" s="178" t="str">
        <f t="shared" si="180"/>
        <v xml:space="preserve"> </v>
      </c>
      <c r="R341" s="178" t="str">
        <f t="shared" si="181"/>
        <v xml:space="preserve"> </v>
      </c>
      <c r="S341" s="179" t="str">
        <f t="shared" si="182"/>
        <v xml:space="preserve"> </v>
      </c>
      <c r="T341" s="176" t="e">
        <f t="shared" si="183"/>
        <v>#VALUE!</v>
      </c>
      <c r="U341" s="180" t="e">
        <f t="shared" si="184"/>
        <v>#VALUE!</v>
      </c>
      <c r="V341" s="181" t="e">
        <f t="shared" si="185"/>
        <v>#VALUE!</v>
      </c>
      <c r="W341" s="182" t="str">
        <f t="shared" si="186"/>
        <v>donnée(s) manquante(s)</v>
      </c>
      <c r="X341" s="183" t="str">
        <f t="shared" si="187"/>
        <v>donnée(s) manquante(s)</v>
      </c>
      <c r="Y341" s="178" t="str">
        <f t="shared" si="188"/>
        <v xml:space="preserve"> </v>
      </c>
      <c r="Z341" s="178" t="str">
        <f t="shared" si="189"/>
        <v xml:space="preserve"> </v>
      </c>
      <c r="AA341" s="178" t="str">
        <f t="shared" si="190"/>
        <v xml:space="preserve"> </v>
      </c>
      <c r="AB341" s="184" t="str">
        <f t="shared" si="191"/>
        <v xml:space="preserve"> </v>
      </c>
      <c r="AC341" s="184" t="str">
        <f t="shared" si="192"/>
        <v xml:space="preserve"> </v>
      </c>
      <c r="AD341" s="184" t="str">
        <f t="shared" si="198"/>
        <v xml:space="preserve"> </v>
      </c>
      <c r="AE341" s="185" t="e">
        <f t="shared" si="193"/>
        <v>#VALUE!</v>
      </c>
      <c r="AF341" s="185" t="e">
        <f t="shared" si="194"/>
        <v>#VALUE!</v>
      </c>
      <c r="AG341" s="212" t="e">
        <f t="shared" si="195"/>
        <v>#VALUE!</v>
      </c>
      <c r="AH341" s="73" t="e">
        <f t="shared" si="199"/>
        <v>#VALUE!</v>
      </c>
      <c r="AI341" s="74" t="e">
        <f t="shared" si="200"/>
        <v>#VALUE!</v>
      </c>
      <c r="AJ341" s="186" t="e">
        <f t="shared" si="196"/>
        <v>#VALUE!</v>
      </c>
      <c r="AK341" s="186" t="e">
        <f t="shared" si="197"/>
        <v>#VALUE!</v>
      </c>
    </row>
    <row r="342" spans="1:37" x14ac:dyDescent="0.25">
      <c r="A342" s="114" t="s">
        <v>74</v>
      </c>
      <c r="B342" s="197"/>
      <c r="C342" s="102"/>
      <c r="D342" s="103"/>
      <c r="E342" s="103"/>
      <c r="F342" s="104"/>
      <c r="G342" s="105"/>
      <c r="H342" s="198"/>
      <c r="I342" s="106"/>
      <c r="J342" s="106"/>
      <c r="K342" s="106"/>
      <c r="L342" s="107"/>
      <c r="M342" s="176" t="str">
        <f t="shared" si="176"/>
        <v xml:space="preserve"> </v>
      </c>
      <c r="N342" s="177" t="str">
        <f t="shared" si="177"/>
        <v xml:space="preserve"> </v>
      </c>
      <c r="O342" s="177" t="str">
        <f t="shared" si="178"/>
        <v xml:space="preserve"> </v>
      </c>
      <c r="P342" s="177" t="str">
        <f t="shared" si="179"/>
        <v xml:space="preserve"> </v>
      </c>
      <c r="Q342" s="178" t="str">
        <f t="shared" si="180"/>
        <v xml:space="preserve"> </v>
      </c>
      <c r="R342" s="178" t="str">
        <f t="shared" si="181"/>
        <v xml:space="preserve"> </v>
      </c>
      <c r="S342" s="179" t="str">
        <f t="shared" si="182"/>
        <v xml:space="preserve"> </v>
      </c>
      <c r="T342" s="176" t="e">
        <f t="shared" si="183"/>
        <v>#VALUE!</v>
      </c>
      <c r="U342" s="180" t="e">
        <f t="shared" si="184"/>
        <v>#VALUE!</v>
      </c>
      <c r="V342" s="181" t="e">
        <f t="shared" si="185"/>
        <v>#VALUE!</v>
      </c>
      <c r="W342" s="182" t="str">
        <f t="shared" si="186"/>
        <v>donnée(s) manquante(s)</v>
      </c>
      <c r="X342" s="183" t="str">
        <f t="shared" si="187"/>
        <v>donnée(s) manquante(s)</v>
      </c>
      <c r="Y342" s="178" t="str">
        <f t="shared" si="188"/>
        <v xml:space="preserve"> </v>
      </c>
      <c r="Z342" s="178" t="str">
        <f t="shared" si="189"/>
        <v xml:space="preserve"> </v>
      </c>
      <c r="AA342" s="178" t="str">
        <f t="shared" si="190"/>
        <v xml:space="preserve"> </v>
      </c>
      <c r="AB342" s="184" t="str">
        <f t="shared" si="191"/>
        <v xml:space="preserve"> </v>
      </c>
      <c r="AC342" s="184" t="str">
        <f t="shared" si="192"/>
        <v xml:space="preserve"> </v>
      </c>
      <c r="AD342" s="184" t="str">
        <f t="shared" si="198"/>
        <v xml:space="preserve"> </v>
      </c>
      <c r="AE342" s="185" t="e">
        <f t="shared" si="193"/>
        <v>#VALUE!</v>
      </c>
      <c r="AF342" s="185" t="e">
        <f t="shared" si="194"/>
        <v>#VALUE!</v>
      </c>
      <c r="AG342" s="212" t="e">
        <f t="shared" si="195"/>
        <v>#VALUE!</v>
      </c>
      <c r="AH342" s="73" t="e">
        <f t="shared" si="199"/>
        <v>#VALUE!</v>
      </c>
      <c r="AI342" s="74" t="e">
        <f t="shared" si="200"/>
        <v>#VALUE!</v>
      </c>
      <c r="AJ342" s="186" t="e">
        <f t="shared" si="196"/>
        <v>#VALUE!</v>
      </c>
      <c r="AK342" s="186" t="e">
        <f t="shared" si="197"/>
        <v>#VALUE!</v>
      </c>
    </row>
    <row r="343" spans="1:37" x14ac:dyDescent="0.25">
      <c r="A343" s="114" t="s">
        <v>74</v>
      </c>
      <c r="B343" s="197"/>
      <c r="C343" s="102"/>
      <c r="D343" s="103"/>
      <c r="E343" s="103"/>
      <c r="F343" s="104"/>
      <c r="G343" s="105"/>
      <c r="H343" s="198"/>
      <c r="I343" s="106"/>
      <c r="J343" s="106"/>
      <c r="K343" s="106"/>
      <c r="L343" s="107"/>
      <c r="M343" s="176" t="str">
        <f t="shared" si="176"/>
        <v xml:space="preserve"> </v>
      </c>
      <c r="N343" s="177" t="str">
        <f t="shared" si="177"/>
        <v xml:space="preserve"> </v>
      </c>
      <c r="O343" s="177" t="str">
        <f t="shared" si="178"/>
        <v xml:space="preserve"> </v>
      </c>
      <c r="P343" s="177" t="str">
        <f t="shared" si="179"/>
        <v xml:space="preserve"> </v>
      </c>
      <c r="Q343" s="178" t="str">
        <f t="shared" si="180"/>
        <v xml:space="preserve"> </v>
      </c>
      <c r="R343" s="178" t="str">
        <f t="shared" si="181"/>
        <v xml:space="preserve"> </v>
      </c>
      <c r="S343" s="179" t="str">
        <f t="shared" si="182"/>
        <v xml:space="preserve"> </v>
      </c>
      <c r="T343" s="176" t="e">
        <f t="shared" si="183"/>
        <v>#VALUE!</v>
      </c>
      <c r="U343" s="180" t="e">
        <f t="shared" si="184"/>
        <v>#VALUE!</v>
      </c>
      <c r="V343" s="181" t="e">
        <f t="shared" si="185"/>
        <v>#VALUE!</v>
      </c>
      <c r="W343" s="182" t="str">
        <f t="shared" si="186"/>
        <v>donnée(s) manquante(s)</v>
      </c>
      <c r="X343" s="183" t="str">
        <f t="shared" si="187"/>
        <v>donnée(s) manquante(s)</v>
      </c>
      <c r="Y343" s="178" t="str">
        <f t="shared" si="188"/>
        <v xml:space="preserve"> </v>
      </c>
      <c r="Z343" s="178" t="str">
        <f t="shared" si="189"/>
        <v xml:space="preserve"> </v>
      </c>
      <c r="AA343" s="178" t="str">
        <f t="shared" si="190"/>
        <v xml:space="preserve"> </v>
      </c>
      <c r="AB343" s="184" t="str">
        <f t="shared" si="191"/>
        <v xml:space="preserve"> </v>
      </c>
      <c r="AC343" s="184" t="str">
        <f t="shared" si="192"/>
        <v xml:space="preserve"> </v>
      </c>
      <c r="AD343" s="184" t="str">
        <f t="shared" si="198"/>
        <v xml:space="preserve"> </v>
      </c>
      <c r="AE343" s="185" t="e">
        <f t="shared" si="193"/>
        <v>#VALUE!</v>
      </c>
      <c r="AF343" s="185" t="e">
        <f t="shared" si="194"/>
        <v>#VALUE!</v>
      </c>
      <c r="AG343" s="212" t="e">
        <f t="shared" si="195"/>
        <v>#VALUE!</v>
      </c>
      <c r="AH343" s="73" t="e">
        <f t="shared" si="199"/>
        <v>#VALUE!</v>
      </c>
      <c r="AI343" s="74" t="e">
        <f t="shared" si="200"/>
        <v>#VALUE!</v>
      </c>
      <c r="AJ343" s="186" t="e">
        <f t="shared" si="196"/>
        <v>#VALUE!</v>
      </c>
      <c r="AK343" s="186" t="e">
        <f t="shared" si="197"/>
        <v>#VALUE!</v>
      </c>
    </row>
    <row r="344" spans="1:37" x14ac:dyDescent="0.25">
      <c r="A344" s="114" t="s">
        <v>74</v>
      </c>
      <c r="B344" s="197"/>
      <c r="C344" s="102"/>
      <c r="D344" s="103"/>
      <c r="E344" s="103"/>
      <c r="F344" s="104"/>
      <c r="G344" s="105"/>
      <c r="H344" s="198"/>
      <c r="I344" s="106"/>
      <c r="J344" s="106"/>
      <c r="K344" s="106"/>
      <c r="L344" s="107"/>
      <c r="M344" s="176" t="str">
        <f t="shared" si="176"/>
        <v xml:space="preserve"> </v>
      </c>
      <c r="N344" s="177" t="str">
        <f t="shared" si="177"/>
        <v xml:space="preserve"> </v>
      </c>
      <c r="O344" s="177" t="str">
        <f t="shared" si="178"/>
        <v xml:space="preserve"> </v>
      </c>
      <c r="P344" s="177" t="str">
        <f t="shared" si="179"/>
        <v xml:space="preserve"> </v>
      </c>
      <c r="Q344" s="178" t="str">
        <f t="shared" si="180"/>
        <v xml:space="preserve"> </v>
      </c>
      <c r="R344" s="178" t="str">
        <f t="shared" si="181"/>
        <v xml:space="preserve"> </v>
      </c>
      <c r="S344" s="179" t="str">
        <f t="shared" si="182"/>
        <v xml:space="preserve"> </v>
      </c>
      <c r="T344" s="176" t="e">
        <f t="shared" si="183"/>
        <v>#VALUE!</v>
      </c>
      <c r="U344" s="180" t="e">
        <f t="shared" si="184"/>
        <v>#VALUE!</v>
      </c>
      <c r="V344" s="181" t="e">
        <f t="shared" si="185"/>
        <v>#VALUE!</v>
      </c>
      <c r="W344" s="182" t="str">
        <f t="shared" si="186"/>
        <v>donnée(s) manquante(s)</v>
      </c>
      <c r="X344" s="183" t="str">
        <f t="shared" si="187"/>
        <v>donnée(s) manquante(s)</v>
      </c>
      <c r="Y344" s="178" t="str">
        <f t="shared" si="188"/>
        <v xml:space="preserve"> </v>
      </c>
      <c r="Z344" s="178" t="str">
        <f t="shared" si="189"/>
        <v xml:space="preserve"> </v>
      </c>
      <c r="AA344" s="178" t="str">
        <f t="shared" si="190"/>
        <v xml:space="preserve"> </v>
      </c>
      <c r="AB344" s="184" t="str">
        <f t="shared" si="191"/>
        <v xml:space="preserve"> </v>
      </c>
      <c r="AC344" s="184" t="str">
        <f t="shared" si="192"/>
        <v xml:space="preserve"> </v>
      </c>
      <c r="AD344" s="184" t="str">
        <f t="shared" si="198"/>
        <v xml:space="preserve"> </v>
      </c>
      <c r="AE344" s="185" t="e">
        <f t="shared" si="193"/>
        <v>#VALUE!</v>
      </c>
      <c r="AF344" s="185" t="e">
        <f t="shared" si="194"/>
        <v>#VALUE!</v>
      </c>
      <c r="AG344" s="212" t="e">
        <f t="shared" si="195"/>
        <v>#VALUE!</v>
      </c>
      <c r="AH344" s="73" t="e">
        <f t="shared" si="199"/>
        <v>#VALUE!</v>
      </c>
      <c r="AI344" s="74" t="e">
        <f t="shared" si="200"/>
        <v>#VALUE!</v>
      </c>
      <c r="AJ344" s="186" t="e">
        <f t="shared" si="196"/>
        <v>#VALUE!</v>
      </c>
      <c r="AK344" s="186" t="e">
        <f t="shared" si="197"/>
        <v>#VALUE!</v>
      </c>
    </row>
    <row r="345" spans="1:37" x14ac:dyDescent="0.25">
      <c r="A345" s="114" t="s">
        <v>74</v>
      </c>
      <c r="B345" s="197"/>
      <c r="C345" s="102"/>
      <c r="D345" s="103"/>
      <c r="E345" s="103"/>
      <c r="F345" s="104"/>
      <c r="G345" s="105"/>
      <c r="H345" s="198"/>
      <c r="I345" s="106"/>
      <c r="J345" s="106"/>
      <c r="K345" s="106"/>
      <c r="L345" s="107"/>
      <c r="M345" s="176" t="str">
        <f t="shared" si="176"/>
        <v xml:space="preserve"> </v>
      </c>
      <c r="N345" s="177" t="str">
        <f t="shared" si="177"/>
        <v xml:space="preserve"> </v>
      </c>
      <c r="O345" s="177" t="str">
        <f t="shared" si="178"/>
        <v xml:space="preserve"> </v>
      </c>
      <c r="P345" s="177" t="str">
        <f t="shared" si="179"/>
        <v xml:space="preserve"> </v>
      </c>
      <c r="Q345" s="178" t="str">
        <f t="shared" si="180"/>
        <v xml:space="preserve"> </v>
      </c>
      <c r="R345" s="178" t="str">
        <f t="shared" si="181"/>
        <v xml:space="preserve"> </v>
      </c>
      <c r="S345" s="179" t="str">
        <f t="shared" si="182"/>
        <v xml:space="preserve"> </v>
      </c>
      <c r="T345" s="176" t="e">
        <f t="shared" si="183"/>
        <v>#VALUE!</v>
      </c>
      <c r="U345" s="180" t="e">
        <f t="shared" si="184"/>
        <v>#VALUE!</v>
      </c>
      <c r="V345" s="181" t="e">
        <f t="shared" si="185"/>
        <v>#VALUE!</v>
      </c>
      <c r="W345" s="182" t="str">
        <f t="shared" si="186"/>
        <v>donnée(s) manquante(s)</v>
      </c>
      <c r="X345" s="183" t="str">
        <f t="shared" si="187"/>
        <v>donnée(s) manquante(s)</v>
      </c>
      <c r="Y345" s="178" t="str">
        <f t="shared" si="188"/>
        <v xml:space="preserve"> </v>
      </c>
      <c r="Z345" s="178" t="str">
        <f t="shared" si="189"/>
        <v xml:space="preserve"> </v>
      </c>
      <c r="AA345" s="178" t="str">
        <f t="shared" si="190"/>
        <v xml:space="preserve"> </v>
      </c>
      <c r="AB345" s="184" t="str">
        <f t="shared" si="191"/>
        <v xml:space="preserve"> </v>
      </c>
      <c r="AC345" s="184" t="str">
        <f t="shared" si="192"/>
        <v xml:space="preserve"> </v>
      </c>
      <c r="AD345" s="184" t="str">
        <f t="shared" si="198"/>
        <v xml:space="preserve"> </v>
      </c>
      <c r="AE345" s="185" t="e">
        <f t="shared" si="193"/>
        <v>#VALUE!</v>
      </c>
      <c r="AF345" s="185" t="e">
        <f t="shared" si="194"/>
        <v>#VALUE!</v>
      </c>
      <c r="AG345" s="212" t="e">
        <f t="shared" si="195"/>
        <v>#VALUE!</v>
      </c>
      <c r="AH345" s="73" t="e">
        <f t="shared" si="199"/>
        <v>#VALUE!</v>
      </c>
      <c r="AI345" s="74" t="e">
        <f t="shared" si="200"/>
        <v>#VALUE!</v>
      </c>
      <c r="AJ345" s="186" t="e">
        <f t="shared" si="196"/>
        <v>#VALUE!</v>
      </c>
      <c r="AK345" s="186" t="e">
        <f t="shared" si="197"/>
        <v>#VALUE!</v>
      </c>
    </row>
    <row r="346" spans="1:37" x14ac:dyDescent="0.25">
      <c r="A346" s="114" t="s">
        <v>74</v>
      </c>
      <c r="B346" s="197"/>
      <c r="C346" s="102"/>
      <c r="D346" s="103"/>
      <c r="E346" s="103"/>
      <c r="F346" s="104"/>
      <c r="G346" s="105"/>
      <c r="H346" s="198"/>
      <c r="I346" s="106"/>
      <c r="J346" s="106"/>
      <c r="K346" s="106"/>
      <c r="L346" s="107"/>
      <c r="M346" s="176" t="str">
        <f t="shared" si="176"/>
        <v xml:space="preserve"> </v>
      </c>
      <c r="N346" s="177" t="str">
        <f t="shared" si="177"/>
        <v xml:space="preserve"> </v>
      </c>
      <c r="O346" s="177" t="str">
        <f t="shared" si="178"/>
        <v xml:space="preserve"> </v>
      </c>
      <c r="P346" s="177" t="str">
        <f t="shared" si="179"/>
        <v xml:space="preserve"> </v>
      </c>
      <c r="Q346" s="178" t="str">
        <f t="shared" si="180"/>
        <v xml:space="preserve"> </v>
      </c>
      <c r="R346" s="178" t="str">
        <f t="shared" si="181"/>
        <v xml:space="preserve"> </v>
      </c>
      <c r="S346" s="179" t="str">
        <f t="shared" si="182"/>
        <v xml:space="preserve"> </v>
      </c>
      <c r="T346" s="176" t="e">
        <f t="shared" si="183"/>
        <v>#VALUE!</v>
      </c>
      <c r="U346" s="180" t="e">
        <f t="shared" si="184"/>
        <v>#VALUE!</v>
      </c>
      <c r="V346" s="181" t="e">
        <f t="shared" si="185"/>
        <v>#VALUE!</v>
      </c>
      <c r="W346" s="182" t="str">
        <f t="shared" si="186"/>
        <v>donnée(s) manquante(s)</v>
      </c>
      <c r="X346" s="183" t="str">
        <f t="shared" si="187"/>
        <v>donnée(s) manquante(s)</v>
      </c>
      <c r="Y346" s="178" t="str">
        <f t="shared" si="188"/>
        <v xml:space="preserve"> </v>
      </c>
      <c r="Z346" s="178" t="str">
        <f t="shared" si="189"/>
        <v xml:space="preserve"> </v>
      </c>
      <c r="AA346" s="178" t="str">
        <f t="shared" si="190"/>
        <v xml:space="preserve"> </v>
      </c>
      <c r="AB346" s="184" t="str">
        <f t="shared" si="191"/>
        <v xml:space="preserve"> </v>
      </c>
      <c r="AC346" s="184" t="str">
        <f t="shared" si="192"/>
        <v xml:space="preserve"> </v>
      </c>
      <c r="AD346" s="184" t="str">
        <f t="shared" si="198"/>
        <v xml:space="preserve"> </v>
      </c>
      <c r="AE346" s="185" t="e">
        <f t="shared" si="193"/>
        <v>#VALUE!</v>
      </c>
      <c r="AF346" s="185" t="e">
        <f t="shared" si="194"/>
        <v>#VALUE!</v>
      </c>
      <c r="AG346" s="212" t="e">
        <f t="shared" si="195"/>
        <v>#VALUE!</v>
      </c>
      <c r="AH346" s="73" t="e">
        <f t="shared" si="199"/>
        <v>#VALUE!</v>
      </c>
      <c r="AI346" s="74" t="e">
        <f t="shared" si="200"/>
        <v>#VALUE!</v>
      </c>
      <c r="AJ346" s="186" t="e">
        <f t="shared" si="196"/>
        <v>#VALUE!</v>
      </c>
      <c r="AK346" s="186" t="e">
        <f t="shared" si="197"/>
        <v>#VALUE!</v>
      </c>
    </row>
    <row r="347" spans="1:37" x14ac:dyDescent="0.25">
      <c r="A347" s="114" t="s">
        <v>74</v>
      </c>
      <c r="B347" s="197"/>
      <c r="C347" s="102"/>
      <c r="D347" s="103"/>
      <c r="E347" s="103"/>
      <c r="F347" s="104"/>
      <c r="G347" s="105"/>
      <c r="H347" s="198"/>
      <c r="I347" s="106"/>
      <c r="J347" s="106"/>
      <c r="K347" s="106"/>
      <c r="L347" s="107"/>
      <c r="M347" s="176" t="str">
        <f t="shared" si="176"/>
        <v xml:space="preserve"> </v>
      </c>
      <c r="N347" s="177" t="str">
        <f t="shared" si="177"/>
        <v xml:space="preserve"> </v>
      </c>
      <c r="O347" s="177" t="str">
        <f t="shared" si="178"/>
        <v xml:space="preserve"> </v>
      </c>
      <c r="P347" s="177" t="str">
        <f t="shared" si="179"/>
        <v xml:space="preserve"> </v>
      </c>
      <c r="Q347" s="178" t="str">
        <f t="shared" si="180"/>
        <v xml:space="preserve"> </v>
      </c>
      <c r="R347" s="178" t="str">
        <f t="shared" si="181"/>
        <v xml:space="preserve"> </v>
      </c>
      <c r="S347" s="179" t="str">
        <f t="shared" si="182"/>
        <v xml:space="preserve"> </v>
      </c>
      <c r="T347" s="176" t="e">
        <f t="shared" si="183"/>
        <v>#VALUE!</v>
      </c>
      <c r="U347" s="180" t="e">
        <f t="shared" si="184"/>
        <v>#VALUE!</v>
      </c>
      <c r="V347" s="181" t="e">
        <f t="shared" si="185"/>
        <v>#VALUE!</v>
      </c>
      <c r="W347" s="182" t="str">
        <f t="shared" si="186"/>
        <v>donnée(s) manquante(s)</v>
      </c>
      <c r="X347" s="183" t="str">
        <f t="shared" si="187"/>
        <v>donnée(s) manquante(s)</v>
      </c>
      <c r="Y347" s="178" t="str">
        <f t="shared" si="188"/>
        <v xml:space="preserve"> </v>
      </c>
      <c r="Z347" s="178" t="str">
        <f t="shared" si="189"/>
        <v xml:space="preserve"> </v>
      </c>
      <c r="AA347" s="178" t="str">
        <f t="shared" si="190"/>
        <v xml:space="preserve"> </v>
      </c>
      <c r="AB347" s="184" t="str">
        <f t="shared" si="191"/>
        <v xml:space="preserve"> </v>
      </c>
      <c r="AC347" s="184" t="str">
        <f t="shared" si="192"/>
        <v xml:space="preserve"> </v>
      </c>
      <c r="AD347" s="184" t="str">
        <f t="shared" si="198"/>
        <v xml:space="preserve"> </v>
      </c>
      <c r="AE347" s="185" t="e">
        <f t="shared" si="193"/>
        <v>#VALUE!</v>
      </c>
      <c r="AF347" s="185" t="e">
        <f t="shared" si="194"/>
        <v>#VALUE!</v>
      </c>
      <c r="AG347" s="212" t="e">
        <f t="shared" si="195"/>
        <v>#VALUE!</v>
      </c>
      <c r="AH347" s="73" t="e">
        <f t="shared" si="199"/>
        <v>#VALUE!</v>
      </c>
      <c r="AI347" s="74" t="e">
        <f t="shared" si="200"/>
        <v>#VALUE!</v>
      </c>
      <c r="AJ347" s="186" t="e">
        <f t="shared" si="196"/>
        <v>#VALUE!</v>
      </c>
      <c r="AK347" s="186" t="e">
        <f t="shared" si="197"/>
        <v>#VALUE!</v>
      </c>
    </row>
    <row r="348" spans="1:37" x14ac:dyDescent="0.25">
      <c r="A348" s="114" t="s">
        <v>74</v>
      </c>
      <c r="B348" s="197"/>
      <c r="C348" s="102"/>
      <c r="D348" s="103"/>
      <c r="E348" s="103"/>
      <c r="F348" s="104"/>
      <c r="G348" s="105"/>
      <c r="H348" s="198"/>
      <c r="I348" s="106"/>
      <c r="J348" s="106"/>
      <c r="K348" s="106"/>
      <c r="L348" s="107"/>
      <c r="M348" s="176" t="str">
        <f t="shared" si="176"/>
        <v xml:space="preserve"> </v>
      </c>
      <c r="N348" s="177" t="str">
        <f t="shared" si="177"/>
        <v xml:space="preserve"> </v>
      </c>
      <c r="O348" s="177" t="str">
        <f t="shared" si="178"/>
        <v xml:space="preserve"> </v>
      </c>
      <c r="P348" s="177" t="str">
        <f t="shared" si="179"/>
        <v xml:space="preserve"> </v>
      </c>
      <c r="Q348" s="178" t="str">
        <f t="shared" si="180"/>
        <v xml:space="preserve"> </v>
      </c>
      <c r="R348" s="178" t="str">
        <f t="shared" si="181"/>
        <v xml:space="preserve"> </v>
      </c>
      <c r="S348" s="179" t="str">
        <f t="shared" si="182"/>
        <v xml:space="preserve"> </v>
      </c>
      <c r="T348" s="176" t="e">
        <f t="shared" si="183"/>
        <v>#VALUE!</v>
      </c>
      <c r="U348" s="180" t="e">
        <f t="shared" si="184"/>
        <v>#VALUE!</v>
      </c>
      <c r="V348" s="181" t="e">
        <f t="shared" si="185"/>
        <v>#VALUE!</v>
      </c>
      <c r="W348" s="182" t="str">
        <f t="shared" si="186"/>
        <v>donnée(s) manquante(s)</v>
      </c>
      <c r="X348" s="183" t="str">
        <f t="shared" si="187"/>
        <v>donnée(s) manquante(s)</v>
      </c>
      <c r="Y348" s="178" t="str">
        <f t="shared" si="188"/>
        <v xml:space="preserve"> </v>
      </c>
      <c r="Z348" s="178" t="str">
        <f t="shared" si="189"/>
        <v xml:space="preserve"> </v>
      </c>
      <c r="AA348" s="178" t="str">
        <f t="shared" si="190"/>
        <v xml:space="preserve"> </v>
      </c>
      <c r="AB348" s="184" t="str">
        <f t="shared" si="191"/>
        <v xml:space="preserve"> </v>
      </c>
      <c r="AC348" s="184" t="str">
        <f t="shared" si="192"/>
        <v xml:space="preserve"> </v>
      </c>
      <c r="AD348" s="184" t="str">
        <f t="shared" si="198"/>
        <v xml:space="preserve"> </v>
      </c>
      <c r="AE348" s="185" t="e">
        <f t="shared" si="193"/>
        <v>#VALUE!</v>
      </c>
      <c r="AF348" s="185" t="e">
        <f t="shared" si="194"/>
        <v>#VALUE!</v>
      </c>
      <c r="AG348" s="212" t="e">
        <f t="shared" si="195"/>
        <v>#VALUE!</v>
      </c>
      <c r="AH348" s="73" t="e">
        <f t="shared" si="199"/>
        <v>#VALUE!</v>
      </c>
      <c r="AI348" s="74" t="e">
        <f t="shared" si="200"/>
        <v>#VALUE!</v>
      </c>
      <c r="AJ348" s="186" t="e">
        <f t="shared" si="196"/>
        <v>#VALUE!</v>
      </c>
      <c r="AK348" s="186" t="e">
        <f t="shared" si="197"/>
        <v>#VALUE!</v>
      </c>
    </row>
    <row r="349" spans="1:37" x14ac:dyDescent="0.25">
      <c r="A349" s="114" t="s">
        <v>74</v>
      </c>
      <c r="B349" s="197"/>
      <c r="C349" s="102"/>
      <c r="D349" s="103"/>
      <c r="E349" s="103"/>
      <c r="F349" s="104"/>
      <c r="G349" s="105"/>
      <c r="H349" s="198"/>
      <c r="I349" s="106"/>
      <c r="J349" s="106"/>
      <c r="K349" s="106"/>
      <c r="L349" s="107"/>
      <c r="M349" s="176" t="str">
        <f t="shared" si="176"/>
        <v xml:space="preserve"> </v>
      </c>
      <c r="N349" s="177" t="str">
        <f t="shared" si="177"/>
        <v xml:space="preserve"> </v>
      </c>
      <c r="O349" s="177" t="str">
        <f t="shared" si="178"/>
        <v xml:space="preserve"> </v>
      </c>
      <c r="P349" s="177" t="str">
        <f t="shared" si="179"/>
        <v xml:space="preserve"> </v>
      </c>
      <c r="Q349" s="178" t="str">
        <f t="shared" si="180"/>
        <v xml:space="preserve"> </v>
      </c>
      <c r="R349" s="178" t="str">
        <f t="shared" si="181"/>
        <v xml:space="preserve"> </v>
      </c>
      <c r="S349" s="179" t="str">
        <f t="shared" si="182"/>
        <v xml:space="preserve"> </v>
      </c>
      <c r="T349" s="176" t="e">
        <f t="shared" si="183"/>
        <v>#VALUE!</v>
      </c>
      <c r="U349" s="180" t="e">
        <f t="shared" si="184"/>
        <v>#VALUE!</v>
      </c>
      <c r="V349" s="181" t="e">
        <f t="shared" si="185"/>
        <v>#VALUE!</v>
      </c>
      <c r="W349" s="182" t="str">
        <f t="shared" si="186"/>
        <v>donnée(s) manquante(s)</v>
      </c>
      <c r="X349" s="183" t="str">
        <f t="shared" si="187"/>
        <v>donnée(s) manquante(s)</v>
      </c>
      <c r="Y349" s="178" t="str">
        <f t="shared" si="188"/>
        <v xml:space="preserve"> </v>
      </c>
      <c r="Z349" s="178" t="str">
        <f t="shared" si="189"/>
        <v xml:space="preserve"> </v>
      </c>
      <c r="AA349" s="178" t="str">
        <f t="shared" si="190"/>
        <v xml:space="preserve"> </v>
      </c>
      <c r="AB349" s="184" t="str">
        <f t="shared" si="191"/>
        <v xml:space="preserve"> </v>
      </c>
      <c r="AC349" s="184" t="str">
        <f t="shared" si="192"/>
        <v xml:space="preserve"> </v>
      </c>
      <c r="AD349" s="184" t="str">
        <f t="shared" si="198"/>
        <v xml:space="preserve"> </v>
      </c>
      <c r="AE349" s="185" t="e">
        <f t="shared" si="193"/>
        <v>#VALUE!</v>
      </c>
      <c r="AF349" s="185" t="e">
        <f t="shared" si="194"/>
        <v>#VALUE!</v>
      </c>
      <c r="AG349" s="212" t="e">
        <f t="shared" si="195"/>
        <v>#VALUE!</v>
      </c>
      <c r="AH349" s="73" t="e">
        <f t="shared" si="199"/>
        <v>#VALUE!</v>
      </c>
      <c r="AI349" s="74" t="e">
        <f t="shared" si="200"/>
        <v>#VALUE!</v>
      </c>
      <c r="AJ349" s="186" t="e">
        <f t="shared" si="196"/>
        <v>#VALUE!</v>
      </c>
      <c r="AK349" s="186" t="e">
        <f t="shared" si="197"/>
        <v>#VALUE!</v>
      </c>
    </row>
    <row r="350" spans="1:37" x14ac:dyDescent="0.25">
      <c r="A350" s="114" t="s">
        <v>74</v>
      </c>
      <c r="B350" s="197"/>
      <c r="C350" s="102"/>
      <c r="D350" s="103"/>
      <c r="E350" s="103"/>
      <c r="F350" s="104"/>
      <c r="G350" s="105"/>
      <c r="H350" s="198"/>
      <c r="I350" s="106"/>
      <c r="J350" s="106"/>
      <c r="K350" s="106"/>
      <c r="L350" s="107"/>
      <c r="M350" s="176" t="str">
        <f t="shared" si="176"/>
        <v xml:space="preserve"> </v>
      </c>
      <c r="N350" s="177" t="str">
        <f t="shared" si="177"/>
        <v xml:space="preserve"> </v>
      </c>
      <c r="O350" s="177" t="str">
        <f t="shared" si="178"/>
        <v xml:space="preserve"> </v>
      </c>
      <c r="P350" s="177" t="str">
        <f t="shared" si="179"/>
        <v xml:space="preserve"> </v>
      </c>
      <c r="Q350" s="178" t="str">
        <f t="shared" si="180"/>
        <v xml:space="preserve"> </v>
      </c>
      <c r="R350" s="178" t="str">
        <f t="shared" si="181"/>
        <v xml:space="preserve"> </v>
      </c>
      <c r="S350" s="179" t="str">
        <f t="shared" si="182"/>
        <v xml:space="preserve"> </v>
      </c>
      <c r="T350" s="176" t="e">
        <f t="shared" si="183"/>
        <v>#VALUE!</v>
      </c>
      <c r="U350" s="180" t="e">
        <f t="shared" si="184"/>
        <v>#VALUE!</v>
      </c>
      <c r="V350" s="181" t="e">
        <f t="shared" si="185"/>
        <v>#VALUE!</v>
      </c>
      <c r="W350" s="182" t="str">
        <f t="shared" si="186"/>
        <v>donnée(s) manquante(s)</v>
      </c>
      <c r="X350" s="183" t="str">
        <f t="shared" si="187"/>
        <v>donnée(s) manquante(s)</v>
      </c>
      <c r="Y350" s="178" t="str">
        <f t="shared" si="188"/>
        <v xml:space="preserve"> </v>
      </c>
      <c r="Z350" s="178" t="str">
        <f t="shared" si="189"/>
        <v xml:space="preserve"> </v>
      </c>
      <c r="AA350" s="178" t="str">
        <f t="shared" si="190"/>
        <v xml:space="preserve"> </v>
      </c>
      <c r="AB350" s="184" t="str">
        <f t="shared" si="191"/>
        <v xml:space="preserve"> </v>
      </c>
      <c r="AC350" s="184" t="str">
        <f t="shared" si="192"/>
        <v xml:space="preserve"> </v>
      </c>
      <c r="AD350" s="184" t="str">
        <f t="shared" si="198"/>
        <v xml:space="preserve"> </v>
      </c>
      <c r="AE350" s="185" t="e">
        <f t="shared" si="193"/>
        <v>#VALUE!</v>
      </c>
      <c r="AF350" s="185" t="e">
        <f t="shared" si="194"/>
        <v>#VALUE!</v>
      </c>
      <c r="AG350" s="212" t="e">
        <f t="shared" si="195"/>
        <v>#VALUE!</v>
      </c>
      <c r="AH350" s="73" t="e">
        <f t="shared" si="199"/>
        <v>#VALUE!</v>
      </c>
      <c r="AI350" s="74" t="e">
        <f t="shared" si="200"/>
        <v>#VALUE!</v>
      </c>
      <c r="AJ350" s="186" t="e">
        <f t="shared" si="196"/>
        <v>#VALUE!</v>
      </c>
      <c r="AK350" s="186" t="e">
        <f t="shared" si="197"/>
        <v>#VALUE!</v>
      </c>
    </row>
    <row r="351" spans="1:37" x14ac:dyDescent="0.25">
      <c r="A351" s="114" t="s">
        <v>74</v>
      </c>
      <c r="B351" s="197"/>
      <c r="C351" s="102"/>
      <c r="D351" s="103"/>
      <c r="E351" s="103"/>
      <c r="F351" s="104"/>
      <c r="G351" s="105"/>
      <c r="H351" s="198"/>
      <c r="I351" s="106"/>
      <c r="J351" s="106"/>
      <c r="K351" s="106"/>
      <c r="L351" s="107"/>
      <c r="M351" s="176" t="str">
        <f t="shared" si="176"/>
        <v xml:space="preserve"> </v>
      </c>
      <c r="N351" s="177" t="str">
        <f t="shared" si="177"/>
        <v xml:space="preserve"> </v>
      </c>
      <c r="O351" s="177" t="str">
        <f t="shared" si="178"/>
        <v xml:space="preserve"> </v>
      </c>
      <c r="P351" s="177" t="str">
        <f t="shared" si="179"/>
        <v xml:space="preserve"> </v>
      </c>
      <c r="Q351" s="178" t="str">
        <f t="shared" si="180"/>
        <v xml:space="preserve"> </v>
      </c>
      <c r="R351" s="178" t="str">
        <f t="shared" si="181"/>
        <v xml:space="preserve"> </v>
      </c>
      <c r="S351" s="179" t="str">
        <f t="shared" si="182"/>
        <v xml:space="preserve"> </v>
      </c>
      <c r="T351" s="176" t="e">
        <f t="shared" si="183"/>
        <v>#VALUE!</v>
      </c>
      <c r="U351" s="180" t="e">
        <f t="shared" si="184"/>
        <v>#VALUE!</v>
      </c>
      <c r="V351" s="181" t="e">
        <f t="shared" si="185"/>
        <v>#VALUE!</v>
      </c>
      <c r="W351" s="182" t="str">
        <f t="shared" si="186"/>
        <v>donnée(s) manquante(s)</v>
      </c>
      <c r="X351" s="183" t="str">
        <f t="shared" si="187"/>
        <v>donnée(s) manquante(s)</v>
      </c>
      <c r="Y351" s="178" t="str">
        <f t="shared" si="188"/>
        <v xml:space="preserve"> </v>
      </c>
      <c r="Z351" s="178" t="str">
        <f t="shared" si="189"/>
        <v xml:space="preserve"> </v>
      </c>
      <c r="AA351" s="178" t="str">
        <f t="shared" si="190"/>
        <v xml:space="preserve"> </v>
      </c>
      <c r="AB351" s="184" t="str">
        <f t="shared" si="191"/>
        <v xml:space="preserve"> </v>
      </c>
      <c r="AC351" s="184" t="str">
        <f t="shared" si="192"/>
        <v xml:space="preserve"> </v>
      </c>
      <c r="AD351" s="184" t="str">
        <f t="shared" si="198"/>
        <v xml:space="preserve"> </v>
      </c>
      <c r="AE351" s="185" t="e">
        <f t="shared" si="193"/>
        <v>#VALUE!</v>
      </c>
      <c r="AF351" s="185" t="e">
        <f t="shared" si="194"/>
        <v>#VALUE!</v>
      </c>
      <c r="AG351" s="212" t="e">
        <f t="shared" si="195"/>
        <v>#VALUE!</v>
      </c>
      <c r="AH351" s="73" t="e">
        <f t="shared" si="199"/>
        <v>#VALUE!</v>
      </c>
      <c r="AI351" s="74" t="e">
        <f t="shared" si="200"/>
        <v>#VALUE!</v>
      </c>
      <c r="AJ351" s="186" t="e">
        <f t="shared" si="196"/>
        <v>#VALUE!</v>
      </c>
      <c r="AK351" s="186" t="e">
        <f t="shared" si="197"/>
        <v>#VALUE!</v>
      </c>
    </row>
    <row r="352" spans="1:37" x14ac:dyDescent="0.25">
      <c r="A352" s="114" t="s">
        <v>74</v>
      </c>
      <c r="B352" s="197"/>
      <c r="C352" s="102"/>
      <c r="D352" s="103"/>
      <c r="E352" s="103"/>
      <c r="F352" s="104"/>
      <c r="G352" s="105"/>
      <c r="H352" s="198"/>
      <c r="I352" s="106"/>
      <c r="J352" s="106"/>
      <c r="K352" s="106"/>
      <c r="L352" s="107"/>
      <c r="M352" s="176" t="str">
        <f t="shared" si="176"/>
        <v xml:space="preserve"> </v>
      </c>
      <c r="N352" s="177" t="str">
        <f t="shared" si="177"/>
        <v xml:space="preserve"> </v>
      </c>
      <c r="O352" s="177" t="str">
        <f t="shared" si="178"/>
        <v xml:space="preserve"> </v>
      </c>
      <c r="P352" s="177" t="str">
        <f t="shared" si="179"/>
        <v xml:space="preserve"> </v>
      </c>
      <c r="Q352" s="178" t="str">
        <f t="shared" si="180"/>
        <v xml:space="preserve"> </v>
      </c>
      <c r="R352" s="178" t="str">
        <f t="shared" si="181"/>
        <v xml:space="preserve"> </v>
      </c>
      <c r="S352" s="179" t="str">
        <f t="shared" si="182"/>
        <v xml:space="preserve"> </v>
      </c>
      <c r="T352" s="176" t="e">
        <f t="shared" si="183"/>
        <v>#VALUE!</v>
      </c>
      <c r="U352" s="180" t="e">
        <f t="shared" si="184"/>
        <v>#VALUE!</v>
      </c>
      <c r="V352" s="181" t="e">
        <f t="shared" si="185"/>
        <v>#VALUE!</v>
      </c>
      <c r="W352" s="182" t="str">
        <f t="shared" si="186"/>
        <v>donnée(s) manquante(s)</v>
      </c>
      <c r="X352" s="183" t="str">
        <f t="shared" si="187"/>
        <v>donnée(s) manquante(s)</v>
      </c>
      <c r="Y352" s="178" t="str">
        <f t="shared" si="188"/>
        <v xml:space="preserve"> </v>
      </c>
      <c r="Z352" s="178" t="str">
        <f t="shared" si="189"/>
        <v xml:space="preserve"> </v>
      </c>
      <c r="AA352" s="178" t="str">
        <f t="shared" si="190"/>
        <v xml:space="preserve"> </v>
      </c>
      <c r="AB352" s="184" t="str">
        <f t="shared" si="191"/>
        <v xml:space="preserve"> </v>
      </c>
      <c r="AC352" s="184" t="str">
        <f t="shared" si="192"/>
        <v xml:space="preserve"> </v>
      </c>
      <c r="AD352" s="184" t="str">
        <f t="shared" si="198"/>
        <v xml:space="preserve"> </v>
      </c>
      <c r="AE352" s="185" t="e">
        <f t="shared" si="193"/>
        <v>#VALUE!</v>
      </c>
      <c r="AF352" s="185" t="e">
        <f t="shared" si="194"/>
        <v>#VALUE!</v>
      </c>
      <c r="AG352" s="212" t="e">
        <f t="shared" si="195"/>
        <v>#VALUE!</v>
      </c>
      <c r="AH352" s="73" t="e">
        <f t="shared" si="199"/>
        <v>#VALUE!</v>
      </c>
      <c r="AI352" s="74" t="e">
        <f t="shared" si="200"/>
        <v>#VALUE!</v>
      </c>
      <c r="AJ352" s="186" t="e">
        <f t="shared" si="196"/>
        <v>#VALUE!</v>
      </c>
      <c r="AK352" s="186" t="e">
        <f t="shared" si="197"/>
        <v>#VALUE!</v>
      </c>
    </row>
    <row r="353" spans="1:37" x14ac:dyDescent="0.25">
      <c r="A353" s="114" t="s">
        <v>74</v>
      </c>
      <c r="B353" s="197"/>
      <c r="C353" s="102"/>
      <c r="D353" s="103"/>
      <c r="E353" s="103"/>
      <c r="F353" s="104"/>
      <c r="G353" s="105"/>
      <c r="H353" s="198"/>
      <c r="I353" s="106"/>
      <c r="J353" s="106"/>
      <c r="K353" s="106"/>
      <c r="L353" s="107"/>
      <c r="M353" s="176" t="str">
        <f t="shared" si="176"/>
        <v xml:space="preserve"> </v>
      </c>
      <c r="N353" s="177" t="str">
        <f t="shared" si="177"/>
        <v xml:space="preserve"> </v>
      </c>
      <c r="O353" s="177" t="str">
        <f t="shared" si="178"/>
        <v xml:space="preserve"> </v>
      </c>
      <c r="P353" s="177" t="str">
        <f t="shared" si="179"/>
        <v xml:space="preserve"> </v>
      </c>
      <c r="Q353" s="178" t="str">
        <f t="shared" si="180"/>
        <v xml:space="preserve"> </v>
      </c>
      <c r="R353" s="178" t="str">
        <f t="shared" si="181"/>
        <v xml:space="preserve"> </v>
      </c>
      <c r="S353" s="179" t="str">
        <f t="shared" si="182"/>
        <v xml:space="preserve"> </v>
      </c>
      <c r="T353" s="176" t="e">
        <f t="shared" si="183"/>
        <v>#VALUE!</v>
      </c>
      <c r="U353" s="180" t="e">
        <f t="shared" si="184"/>
        <v>#VALUE!</v>
      </c>
      <c r="V353" s="181" t="e">
        <f t="shared" si="185"/>
        <v>#VALUE!</v>
      </c>
      <c r="W353" s="182" t="str">
        <f t="shared" si="186"/>
        <v>donnée(s) manquante(s)</v>
      </c>
      <c r="X353" s="183" t="str">
        <f t="shared" si="187"/>
        <v>donnée(s) manquante(s)</v>
      </c>
      <c r="Y353" s="178" t="str">
        <f t="shared" si="188"/>
        <v xml:space="preserve"> </v>
      </c>
      <c r="Z353" s="178" t="str">
        <f t="shared" si="189"/>
        <v xml:space="preserve"> </v>
      </c>
      <c r="AA353" s="178" t="str">
        <f t="shared" si="190"/>
        <v xml:space="preserve"> </v>
      </c>
      <c r="AB353" s="184" t="str">
        <f t="shared" si="191"/>
        <v xml:space="preserve"> </v>
      </c>
      <c r="AC353" s="184" t="str">
        <f t="shared" si="192"/>
        <v xml:space="preserve"> </v>
      </c>
      <c r="AD353" s="184" t="str">
        <f t="shared" si="198"/>
        <v xml:space="preserve"> </v>
      </c>
      <c r="AE353" s="185" t="e">
        <f t="shared" si="193"/>
        <v>#VALUE!</v>
      </c>
      <c r="AF353" s="185" t="e">
        <f t="shared" si="194"/>
        <v>#VALUE!</v>
      </c>
      <c r="AG353" s="212" t="e">
        <f t="shared" si="195"/>
        <v>#VALUE!</v>
      </c>
      <c r="AH353" s="73" t="e">
        <f t="shared" si="199"/>
        <v>#VALUE!</v>
      </c>
      <c r="AI353" s="74" t="e">
        <f t="shared" si="200"/>
        <v>#VALUE!</v>
      </c>
      <c r="AJ353" s="186" t="e">
        <f t="shared" si="196"/>
        <v>#VALUE!</v>
      </c>
      <c r="AK353" s="186" t="e">
        <f t="shared" si="197"/>
        <v>#VALUE!</v>
      </c>
    </row>
    <row r="354" spans="1:37" x14ac:dyDescent="0.25">
      <c r="A354" s="114" t="s">
        <v>74</v>
      </c>
      <c r="B354" s="197"/>
      <c r="C354" s="102"/>
      <c r="D354" s="103"/>
      <c r="E354" s="103"/>
      <c r="F354" s="104"/>
      <c r="G354" s="105"/>
      <c r="H354" s="198"/>
      <c r="I354" s="106"/>
      <c r="J354" s="106"/>
      <c r="K354" s="106"/>
      <c r="L354" s="107"/>
      <c r="M354" s="176" t="str">
        <f t="shared" si="176"/>
        <v xml:space="preserve"> </v>
      </c>
      <c r="N354" s="177" t="str">
        <f t="shared" si="177"/>
        <v xml:space="preserve"> </v>
      </c>
      <c r="O354" s="177" t="str">
        <f t="shared" si="178"/>
        <v xml:space="preserve"> </v>
      </c>
      <c r="P354" s="177" t="str">
        <f t="shared" si="179"/>
        <v xml:space="preserve"> </v>
      </c>
      <c r="Q354" s="178" t="str">
        <f t="shared" si="180"/>
        <v xml:space="preserve"> </v>
      </c>
      <c r="R354" s="178" t="str">
        <f t="shared" si="181"/>
        <v xml:space="preserve"> </v>
      </c>
      <c r="S354" s="179" t="str">
        <f t="shared" si="182"/>
        <v xml:space="preserve"> </v>
      </c>
      <c r="T354" s="176" t="e">
        <f t="shared" si="183"/>
        <v>#VALUE!</v>
      </c>
      <c r="U354" s="180" t="e">
        <f t="shared" si="184"/>
        <v>#VALUE!</v>
      </c>
      <c r="V354" s="181" t="e">
        <f t="shared" si="185"/>
        <v>#VALUE!</v>
      </c>
      <c r="W354" s="182" t="str">
        <f t="shared" si="186"/>
        <v>donnée(s) manquante(s)</v>
      </c>
      <c r="X354" s="183" t="str">
        <f t="shared" si="187"/>
        <v>donnée(s) manquante(s)</v>
      </c>
      <c r="Y354" s="178" t="str">
        <f t="shared" si="188"/>
        <v xml:space="preserve"> </v>
      </c>
      <c r="Z354" s="178" t="str">
        <f t="shared" si="189"/>
        <v xml:space="preserve"> </v>
      </c>
      <c r="AA354" s="178" t="str">
        <f t="shared" si="190"/>
        <v xml:space="preserve"> </v>
      </c>
      <c r="AB354" s="184" t="str">
        <f t="shared" si="191"/>
        <v xml:space="preserve"> </v>
      </c>
      <c r="AC354" s="184" t="str">
        <f t="shared" si="192"/>
        <v xml:space="preserve"> </v>
      </c>
      <c r="AD354" s="184" t="str">
        <f t="shared" si="198"/>
        <v xml:space="preserve"> </v>
      </c>
      <c r="AE354" s="185" t="e">
        <f t="shared" si="193"/>
        <v>#VALUE!</v>
      </c>
      <c r="AF354" s="185" t="e">
        <f t="shared" si="194"/>
        <v>#VALUE!</v>
      </c>
      <c r="AG354" s="212" t="e">
        <f t="shared" si="195"/>
        <v>#VALUE!</v>
      </c>
      <c r="AH354" s="73" t="e">
        <f t="shared" si="199"/>
        <v>#VALUE!</v>
      </c>
      <c r="AI354" s="74" t="e">
        <f t="shared" si="200"/>
        <v>#VALUE!</v>
      </c>
      <c r="AJ354" s="186" t="e">
        <f t="shared" si="196"/>
        <v>#VALUE!</v>
      </c>
      <c r="AK354" s="186" t="e">
        <f t="shared" si="197"/>
        <v>#VALUE!</v>
      </c>
    </row>
    <row r="355" spans="1:37" x14ac:dyDescent="0.25">
      <c r="A355" s="114" t="s">
        <v>74</v>
      </c>
      <c r="B355" s="197"/>
      <c r="C355" s="102"/>
      <c r="D355" s="103"/>
      <c r="E355" s="103"/>
      <c r="F355" s="104"/>
      <c r="G355" s="105"/>
      <c r="H355" s="198"/>
      <c r="I355" s="106"/>
      <c r="J355" s="106"/>
      <c r="K355" s="106"/>
      <c r="L355" s="107"/>
      <c r="M355" s="176" t="str">
        <f t="shared" si="176"/>
        <v xml:space="preserve"> </v>
      </c>
      <c r="N355" s="177" t="str">
        <f t="shared" si="177"/>
        <v xml:space="preserve"> </v>
      </c>
      <c r="O355" s="177" t="str">
        <f t="shared" si="178"/>
        <v xml:space="preserve"> </v>
      </c>
      <c r="P355" s="177" t="str">
        <f t="shared" si="179"/>
        <v xml:space="preserve"> </v>
      </c>
      <c r="Q355" s="178" t="str">
        <f t="shared" si="180"/>
        <v xml:space="preserve"> </v>
      </c>
      <c r="R355" s="178" t="str">
        <f t="shared" si="181"/>
        <v xml:space="preserve"> </v>
      </c>
      <c r="S355" s="179" t="str">
        <f t="shared" si="182"/>
        <v xml:space="preserve"> </v>
      </c>
      <c r="T355" s="176" t="e">
        <f t="shared" si="183"/>
        <v>#VALUE!</v>
      </c>
      <c r="U355" s="180" t="e">
        <f t="shared" si="184"/>
        <v>#VALUE!</v>
      </c>
      <c r="V355" s="181" t="e">
        <f t="shared" si="185"/>
        <v>#VALUE!</v>
      </c>
      <c r="W355" s="182" t="str">
        <f t="shared" si="186"/>
        <v>donnée(s) manquante(s)</v>
      </c>
      <c r="X355" s="183" t="str">
        <f t="shared" si="187"/>
        <v>donnée(s) manquante(s)</v>
      </c>
      <c r="Y355" s="178" t="str">
        <f t="shared" si="188"/>
        <v xml:space="preserve"> </v>
      </c>
      <c r="Z355" s="178" t="str">
        <f t="shared" si="189"/>
        <v xml:space="preserve"> </v>
      </c>
      <c r="AA355" s="178" t="str">
        <f t="shared" si="190"/>
        <v xml:space="preserve"> </v>
      </c>
      <c r="AB355" s="184" t="str">
        <f t="shared" si="191"/>
        <v xml:space="preserve"> </v>
      </c>
      <c r="AC355" s="184" t="str">
        <f t="shared" si="192"/>
        <v xml:space="preserve"> </v>
      </c>
      <c r="AD355" s="184" t="str">
        <f t="shared" si="198"/>
        <v xml:space="preserve"> </v>
      </c>
      <c r="AE355" s="185" t="e">
        <f t="shared" si="193"/>
        <v>#VALUE!</v>
      </c>
      <c r="AF355" s="185" t="e">
        <f t="shared" si="194"/>
        <v>#VALUE!</v>
      </c>
      <c r="AG355" s="212" t="e">
        <f t="shared" si="195"/>
        <v>#VALUE!</v>
      </c>
      <c r="AH355" s="73" t="e">
        <f t="shared" si="199"/>
        <v>#VALUE!</v>
      </c>
      <c r="AI355" s="74" t="e">
        <f t="shared" si="200"/>
        <v>#VALUE!</v>
      </c>
      <c r="AJ355" s="186" t="e">
        <f t="shared" si="196"/>
        <v>#VALUE!</v>
      </c>
      <c r="AK355" s="186" t="e">
        <f t="shared" si="197"/>
        <v>#VALUE!</v>
      </c>
    </row>
    <row r="356" spans="1:37" x14ac:dyDescent="0.25">
      <c r="A356" s="114" t="s">
        <v>74</v>
      </c>
      <c r="B356" s="197"/>
      <c r="C356" s="102"/>
      <c r="D356" s="103"/>
      <c r="E356" s="103"/>
      <c r="F356" s="104"/>
      <c r="G356" s="105"/>
      <c r="H356" s="198"/>
      <c r="I356" s="106"/>
      <c r="J356" s="106"/>
      <c r="K356" s="106"/>
      <c r="L356" s="107"/>
      <c r="M356" s="176" t="str">
        <f t="shared" si="176"/>
        <v xml:space="preserve"> </v>
      </c>
      <c r="N356" s="177" t="str">
        <f t="shared" si="177"/>
        <v xml:space="preserve"> </v>
      </c>
      <c r="O356" s="177" t="str">
        <f t="shared" si="178"/>
        <v xml:space="preserve"> </v>
      </c>
      <c r="P356" s="177" t="str">
        <f t="shared" si="179"/>
        <v xml:space="preserve"> </v>
      </c>
      <c r="Q356" s="178" t="str">
        <f t="shared" si="180"/>
        <v xml:space="preserve"> </v>
      </c>
      <c r="R356" s="178" t="str">
        <f t="shared" si="181"/>
        <v xml:space="preserve"> </v>
      </c>
      <c r="S356" s="179" t="str">
        <f t="shared" si="182"/>
        <v xml:space="preserve"> </v>
      </c>
      <c r="T356" s="176" t="e">
        <f t="shared" si="183"/>
        <v>#VALUE!</v>
      </c>
      <c r="U356" s="180" t="e">
        <f t="shared" si="184"/>
        <v>#VALUE!</v>
      </c>
      <c r="V356" s="181" t="e">
        <f t="shared" si="185"/>
        <v>#VALUE!</v>
      </c>
      <c r="W356" s="182" t="str">
        <f t="shared" si="186"/>
        <v>donnée(s) manquante(s)</v>
      </c>
      <c r="X356" s="183" t="str">
        <f t="shared" si="187"/>
        <v>donnée(s) manquante(s)</v>
      </c>
      <c r="Y356" s="178" t="str">
        <f t="shared" si="188"/>
        <v xml:space="preserve"> </v>
      </c>
      <c r="Z356" s="178" t="str">
        <f t="shared" si="189"/>
        <v xml:space="preserve"> </v>
      </c>
      <c r="AA356" s="178" t="str">
        <f t="shared" si="190"/>
        <v xml:space="preserve"> </v>
      </c>
      <c r="AB356" s="184" t="str">
        <f t="shared" si="191"/>
        <v xml:space="preserve"> </v>
      </c>
      <c r="AC356" s="184" t="str">
        <f t="shared" si="192"/>
        <v xml:space="preserve"> </v>
      </c>
      <c r="AD356" s="184" t="str">
        <f t="shared" si="198"/>
        <v xml:space="preserve"> </v>
      </c>
      <c r="AE356" s="185" t="e">
        <f t="shared" si="193"/>
        <v>#VALUE!</v>
      </c>
      <c r="AF356" s="185" t="e">
        <f t="shared" si="194"/>
        <v>#VALUE!</v>
      </c>
      <c r="AG356" s="212" t="e">
        <f t="shared" si="195"/>
        <v>#VALUE!</v>
      </c>
      <c r="AH356" s="73" t="e">
        <f t="shared" si="199"/>
        <v>#VALUE!</v>
      </c>
      <c r="AI356" s="74" t="e">
        <f t="shared" si="200"/>
        <v>#VALUE!</v>
      </c>
      <c r="AJ356" s="186" t="e">
        <f t="shared" si="196"/>
        <v>#VALUE!</v>
      </c>
      <c r="AK356" s="186" t="e">
        <f t="shared" si="197"/>
        <v>#VALUE!</v>
      </c>
    </row>
    <row r="357" spans="1:37" x14ac:dyDescent="0.25">
      <c r="A357" s="114" t="s">
        <v>74</v>
      </c>
      <c r="B357" s="197"/>
      <c r="C357" s="102"/>
      <c r="D357" s="103"/>
      <c r="E357" s="103"/>
      <c r="F357" s="104"/>
      <c r="G357" s="105"/>
      <c r="H357" s="198"/>
      <c r="I357" s="106"/>
      <c r="J357" s="106"/>
      <c r="K357" s="106"/>
      <c r="L357" s="107"/>
      <c r="M357" s="176" t="str">
        <f t="shared" si="176"/>
        <v xml:space="preserve"> </v>
      </c>
      <c r="N357" s="177" t="str">
        <f t="shared" si="177"/>
        <v xml:space="preserve"> </v>
      </c>
      <c r="O357" s="177" t="str">
        <f t="shared" si="178"/>
        <v xml:space="preserve"> </v>
      </c>
      <c r="P357" s="177" t="str">
        <f t="shared" si="179"/>
        <v xml:space="preserve"> </v>
      </c>
      <c r="Q357" s="178" t="str">
        <f t="shared" si="180"/>
        <v xml:space="preserve"> </v>
      </c>
      <c r="R357" s="178" t="str">
        <f t="shared" si="181"/>
        <v xml:space="preserve"> </v>
      </c>
      <c r="S357" s="179" t="str">
        <f t="shared" si="182"/>
        <v xml:space="preserve"> </v>
      </c>
      <c r="T357" s="176" t="e">
        <f t="shared" si="183"/>
        <v>#VALUE!</v>
      </c>
      <c r="U357" s="180" t="e">
        <f t="shared" si="184"/>
        <v>#VALUE!</v>
      </c>
      <c r="V357" s="181" t="e">
        <f t="shared" si="185"/>
        <v>#VALUE!</v>
      </c>
      <c r="W357" s="182" t="str">
        <f t="shared" si="186"/>
        <v>donnée(s) manquante(s)</v>
      </c>
      <c r="X357" s="183" t="str">
        <f t="shared" si="187"/>
        <v>donnée(s) manquante(s)</v>
      </c>
      <c r="Y357" s="178" t="str">
        <f t="shared" si="188"/>
        <v xml:space="preserve"> </v>
      </c>
      <c r="Z357" s="178" t="str">
        <f t="shared" si="189"/>
        <v xml:space="preserve"> </v>
      </c>
      <c r="AA357" s="178" t="str">
        <f t="shared" si="190"/>
        <v xml:space="preserve"> </v>
      </c>
      <c r="AB357" s="184" t="str">
        <f t="shared" si="191"/>
        <v xml:space="preserve"> </v>
      </c>
      <c r="AC357" s="184" t="str">
        <f t="shared" si="192"/>
        <v xml:space="preserve"> </v>
      </c>
      <c r="AD357" s="184" t="str">
        <f t="shared" si="198"/>
        <v xml:space="preserve"> </v>
      </c>
      <c r="AE357" s="185" t="e">
        <f t="shared" si="193"/>
        <v>#VALUE!</v>
      </c>
      <c r="AF357" s="185" t="e">
        <f t="shared" si="194"/>
        <v>#VALUE!</v>
      </c>
      <c r="AG357" s="212" t="e">
        <f t="shared" si="195"/>
        <v>#VALUE!</v>
      </c>
      <c r="AH357" s="73" t="e">
        <f t="shared" si="199"/>
        <v>#VALUE!</v>
      </c>
      <c r="AI357" s="74" t="e">
        <f t="shared" si="200"/>
        <v>#VALUE!</v>
      </c>
      <c r="AJ357" s="186" t="e">
        <f t="shared" si="196"/>
        <v>#VALUE!</v>
      </c>
      <c r="AK357" s="186" t="e">
        <f t="shared" si="197"/>
        <v>#VALUE!</v>
      </c>
    </row>
    <row r="358" spans="1:37" x14ac:dyDescent="0.25">
      <c r="A358" s="114" t="s">
        <v>74</v>
      </c>
      <c r="B358" s="197"/>
      <c r="C358" s="102"/>
      <c r="D358" s="103"/>
      <c r="E358" s="103"/>
      <c r="F358" s="104"/>
      <c r="G358" s="105"/>
      <c r="H358" s="198"/>
      <c r="I358" s="106"/>
      <c r="J358" s="106"/>
      <c r="K358" s="106"/>
      <c r="L358" s="107"/>
      <c r="M358" s="176" t="str">
        <f t="shared" si="176"/>
        <v xml:space="preserve"> </v>
      </c>
      <c r="N358" s="177" t="str">
        <f t="shared" si="177"/>
        <v xml:space="preserve"> </v>
      </c>
      <c r="O358" s="177" t="str">
        <f t="shared" si="178"/>
        <v xml:space="preserve"> </v>
      </c>
      <c r="P358" s="177" t="str">
        <f t="shared" si="179"/>
        <v xml:space="preserve"> </v>
      </c>
      <c r="Q358" s="178" t="str">
        <f t="shared" si="180"/>
        <v xml:space="preserve"> </v>
      </c>
      <c r="R358" s="178" t="str">
        <f t="shared" si="181"/>
        <v xml:space="preserve"> </v>
      </c>
      <c r="S358" s="179" t="str">
        <f t="shared" si="182"/>
        <v xml:space="preserve"> </v>
      </c>
      <c r="T358" s="176" t="e">
        <f t="shared" si="183"/>
        <v>#VALUE!</v>
      </c>
      <c r="U358" s="180" t="e">
        <f t="shared" si="184"/>
        <v>#VALUE!</v>
      </c>
      <c r="V358" s="181" t="e">
        <f t="shared" si="185"/>
        <v>#VALUE!</v>
      </c>
      <c r="W358" s="182" t="str">
        <f t="shared" si="186"/>
        <v>donnée(s) manquante(s)</v>
      </c>
      <c r="X358" s="183" t="str">
        <f t="shared" si="187"/>
        <v>donnée(s) manquante(s)</v>
      </c>
      <c r="Y358" s="178" t="str">
        <f t="shared" si="188"/>
        <v xml:space="preserve"> </v>
      </c>
      <c r="Z358" s="178" t="str">
        <f t="shared" si="189"/>
        <v xml:space="preserve"> </v>
      </c>
      <c r="AA358" s="178" t="str">
        <f t="shared" si="190"/>
        <v xml:space="preserve"> </v>
      </c>
      <c r="AB358" s="184" t="str">
        <f t="shared" si="191"/>
        <v xml:space="preserve"> </v>
      </c>
      <c r="AC358" s="184" t="str">
        <f t="shared" si="192"/>
        <v xml:space="preserve"> </v>
      </c>
      <c r="AD358" s="184" t="str">
        <f t="shared" si="198"/>
        <v xml:space="preserve"> </v>
      </c>
      <c r="AE358" s="185" t="e">
        <f t="shared" si="193"/>
        <v>#VALUE!</v>
      </c>
      <c r="AF358" s="185" t="e">
        <f t="shared" si="194"/>
        <v>#VALUE!</v>
      </c>
      <c r="AG358" s="212" t="e">
        <f t="shared" si="195"/>
        <v>#VALUE!</v>
      </c>
      <c r="AH358" s="73" t="e">
        <f t="shared" si="199"/>
        <v>#VALUE!</v>
      </c>
      <c r="AI358" s="74" t="e">
        <f t="shared" si="200"/>
        <v>#VALUE!</v>
      </c>
      <c r="AJ358" s="186" t="e">
        <f t="shared" si="196"/>
        <v>#VALUE!</v>
      </c>
      <c r="AK358" s="186" t="e">
        <f t="shared" si="197"/>
        <v>#VALUE!</v>
      </c>
    </row>
    <row r="359" spans="1:37" x14ac:dyDescent="0.25">
      <c r="A359" s="114" t="s">
        <v>74</v>
      </c>
      <c r="B359" s="197"/>
      <c r="C359" s="102"/>
      <c r="D359" s="103"/>
      <c r="E359" s="103"/>
      <c r="F359" s="104"/>
      <c r="G359" s="105"/>
      <c r="H359" s="198"/>
      <c r="I359" s="106"/>
      <c r="J359" s="106"/>
      <c r="K359" s="106"/>
      <c r="L359" s="107"/>
      <c r="M359" s="176" t="str">
        <f t="shared" si="176"/>
        <v xml:space="preserve"> </v>
      </c>
      <c r="N359" s="177" t="str">
        <f t="shared" si="177"/>
        <v xml:space="preserve"> </v>
      </c>
      <c r="O359" s="177" t="str">
        <f t="shared" si="178"/>
        <v xml:space="preserve"> </v>
      </c>
      <c r="P359" s="177" t="str">
        <f t="shared" si="179"/>
        <v xml:space="preserve"> </v>
      </c>
      <c r="Q359" s="178" t="str">
        <f t="shared" si="180"/>
        <v xml:space="preserve"> </v>
      </c>
      <c r="R359" s="178" t="str">
        <f t="shared" si="181"/>
        <v xml:space="preserve"> </v>
      </c>
      <c r="S359" s="179" t="str">
        <f t="shared" si="182"/>
        <v xml:space="preserve"> </v>
      </c>
      <c r="T359" s="176" t="e">
        <f t="shared" si="183"/>
        <v>#VALUE!</v>
      </c>
      <c r="U359" s="180" t="e">
        <f t="shared" si="184"/>
        <v>#VALUE!</v>
      </c>
      <c r="V359" s="181" t="e">
        <f t="shared" si="185"/>
        <v>#VALUE!</v>
      </c>
      <c r="W359" s="182" t="str">
        <f t="shared" si="186"/>
        <v>donnée(s) manquante(s)</v>
      </c>
      <c r="X359" s="183" t="str">
        <f t="shared" si="187"/>
        <v>donnée(s) manquante(s)</v>
      </c>
      <c r="Y359" s="178" t="str">
        <f t="shared" si="188"/>
        <v xml:space="preserve"> </v>
      </c>
      <c r="Z359" s="178" t="str">
        <f t="shared" si="189"/>
        <v xml:space="preserve"> </v>
      </c>
      <c r="AA359" s="178" t="str">
        <f t="shared" si="190"/>
        <v xml:space="preserve"> </v>
      </c>
      <c r="AB359" s="184" t="str">
        <f t="shared" si="191"/>
        <v xml:space="preserve"> </v>
      </c>
      <c r="AC359" s="184" t="str">
        <f t="shared" si="192"/>
        <v xml:space="preserve"> </v>
      </c>
      <c r="AD359" s="184" t="str">
        <f t="shared" si="198"/>
        <v xml:space="preserve"> </v>
      </c>
      <c r="AE359" s="185" t="e">
        <f t="shared" si="193"/>
        <v>#VALUE!</v>
      </c>
      <c r="AF359" s="185" t="e">
        <f t="shared" si="194"/>
        <v>#VALUE!</v>
      </c>
      <c r="AG359" s="212" t="e">
        <f t="shared" si="195"/>
        <v>#VALUE!</v>
      </c>
      <c r="AH359" s="73" t="e">
        <f t="shared" si="199"/>
        <v>#VALUE!</v>
      </c>
      <c r="AI359" s="74" t="e">
        <f t="shared" si="200"/>
        <v>#VALUE!</v>
      </c>
      <c r="AJ359" s="186" t="e">
        <f t="shared" si="196"/>
        <v>#VALUE!</v>
      </c>
      <c r="AK359" s="186" t="e">
        <f t="shared" si="197"/>
        <v>#VALUE!</v>
      </c>
    </row>
    <row r="360" spans="1:37" x14ac:dyDescent="0.25">
      <c r="A360" s="114" t="s">
        <v>74</v>
      </c>
      <c r="B360" s="197"/>
      <c r="C360" s="102"/>
      <c r="D360" s="103"/>
      <c r="E360" s="103"/>
      <c r="F360" s="104"/>
      <c r="G360" s="105"/>
      <c r="H360" s="198"/>
      <c r="I360" s="106"/>
      <c r="J360" s="106"/>
      <c r="K360" s="106"/>
      <c r="L360" s="107"/>
      <c r="M360" s="176" t="str">
        <f t="shared" si="176"/>
        <v xml:space="preserve"> </v>
      </c>
      <c r="N360" s="177" t="str">
        <f t="shared" si="177"/>
        <v xml:space="preserve"> </v>
      </c>
      <c r="O360" s="177" t="str">
        <f t="shared" si="178"/>
        <v xml:space="preserve"> </v>
      </c>
      <c r="P360" s="177" t="str">
        <f t="shared" si="179"/>
        <v xml:space="preserve"> </v>
      </c>
      <c r="Q360" s="178" t="str">
        <f t="shared" si="180"/>
        <v xml:space="preserve"> </v>
      </c>
      <c r="R360" s="178" t="str">
        <f t="shared" si="181"/>
        <v xml:space="preserve"> </v>
      </c>
      <c r="S360" s="179" t="str">
        <f t="shared" si="182"/>
        <v xml:space="preserve"> </v>
      </c>
      <c r="T360" s="176" t="e">
        <f t="shared" si="183"/>
        <v>#VALUE!</v>
      </c>
      <c r="U360" s="180" t="e">
        <f t="shared" si="184"/>
        <v>#VALUE!</v>
      </c>
      <c r="V360" s="181" t="e">
        <f t="shared" si="185"/>
        <v>#VALUE!</v>
      </c>
      <c r="W360" s="182" t="str">
        <f t="shared" si="186"/>
        <v>donnée(s) manquante(s)</v>
      </c>
      <c r="X360" s="183" t="str">
        <f t="shared" si="187"/>
        <v>donnée(s) manquante(s)</v>
      </c>
      <c r="Y360" s="178" t="str">
        <f t="shared" si="188"/>
        <v xml:space="preserve"> </v>
      </c>
      <c r="Z360" s="178" t="str">
        <f t="shared" si="189"/>
        <v xml:space="preserve"> </v>
      </c>
      <c r="AA360" s="178" t="str">
        <f t="shared" si="190"/>
        <v xml:space="preserve"> </v>
      </c>
      <c r="AB360" s="184" t="str">
        <f t="shared" si="191"/>
        <v xml:space="preserve"> </v>
      </c>
      <c r="AC360" s="184" t="str">
        <f t="shared" si="192"/>
        <v xml:space="preserve"> </v>
      </c>
      <c r="AD360" s="184" t="str">
        <f t="shared" si="198"/>
        <v xml:space="preserve"> </v>
      </c>
      <c r="AE360" s="185" t="e">
        <f t="shared" si="193"/>
        <v>#VALUE!</v>
      </c>
      <c r="AF360" s="185" t="e">
        <f t="shared" si="194"/>
        <v>#VALUE!</v>
      </c>
      <c r="AG360" s="212" t="e">
        <f t="shared" si="195"/>
        <v>#VALUE!</v>
      </c>
      <c r="AH360" s="73" t="e">
        <f t="shared" si="199"/>
        <v>#VALUE!</v>
      </c>
      <c r="AI360" s="74" t="e">
        <f t="shared" si="200"/>
        <v>#VALUE!</v>
      </c>
      <c r="AJ360" s="186" t="e">
        <f t="shared" si="196"/>
        <v>#VALUE!</v>
      </c>
      <c r="AK360" s="186" t="e">
        <f t="shared" si="197"/>
        <v>#VALUE!</v>
      </c>
    </row>
    <row r="361" spans="1:37" x14ac:dyDescent="0.25">
      <c r="A361" s="114" t="s">
        <v>74</v>
      </c>
      <c r="B361" s="197"/>
      <c r="C361" s="102"/>
      <c r="D361" s="103"/>
      <c r="E361" s="103"/>
      <c r="F361" s="104"/>
      <c r="G361" s="105"/>
      <c r="H361" s="198"/>
      <c r="I361" s="106"/>
      <c r="J361" s="106"/>
      <c r="K361" s="106"/>
      <c r="L361" s="107"/>
      <c r="M361" s="176" t="str">
        <f t="shared" si="176"/>
        <v xml:space="preserve"> </v>
      </c>
      <c r="N361" s="177" t="str">
        <f t="shared" si="177"/>
        <v xml:space="preserve"> </v>
      </c>
      <c r="O361" s="177" t="str">
        <f t="shared" si="178"/>
        <v xml:space="preserve"> </v>
      </c>
      <c r="P361" s="177" t="str">
        <f t="shared" si="179"/>
        <v xml:space="preserve"> </v>
      </c>
      <c r="Q361" s="178" t="str">
        <f t="shared" si="180"/>
        <v xml:space="preserve"> </v>
      </c>
      <c r="R361" s="178" t="str">
        <f t="shared" si="181"/>
        <v xml:space="preserve"> </v>
      </c>
      <c r="S361" s="179" t="str">
        <f t="shared" si="182"/>
        <v xml:space="preserve"> </v>
      </c>
      <c r="T361" s="176" t="e">
        <f t="shared" si="183"/>
        <v>#VALUE!</v>
      </c>
      <c r="U361" s="180" t="e">
        <f t="shared" si="184"/>
        <v>#VALUE!</v>
      </c>
      <c r="V361" s="181" t="e">
        <f t="shared" si="185"/>
        <v>#VALUE!</v>
      </c>
      <c r="W361" s="182" t="str">
        <f t="shared" si="186"/>
        <v>donnée(s) manquante(s)</v>
      </c>
      <c r="X361" s="183" t="str">
        <f t="shared" si="187"/>
        <v>donnée(s) manquante(s)</v>
      </c>
      <c r="Y361" s="178" t="str">
        <f t="shared" si="188"/>
        <v xml:space="preserve"> </v>
      </c>
      <c r="Z361" s="178" t="str">
        <f t="shared" si="189"/>
        <v xml:space="preserve"> </v>
      </c>
      <c r="AA361" s="178" t="str">
        <f t="shared" si="190"/>
        <v xml:space="preserve"> </v>
      </c>
      <c r="AB361" s="184" t="str">
        <f t="shared" si="191"/>
        <v xml:space="preserve"> </v>
      </c>
      <c r="AC361" s="184" t="str">
        <f t="shared" si="192"/>
        <v xml:space="preserve"> </v>
      </c>
      <c r="AD361" s="184" t="str">
        <f t="shared" si="198"/>
        <v xml:space="preserve"> </v>
      </c>
      <c r="AE361" s="185" t="e">
        <f t="shared" si="193"/>
        <v>#VALUE!</v>
      </c>
      <c r="AF361" s="185" t="e">
        <f t="shared" si="194"/>
        <v>#VALUE!</v>
      </c>
      <c r="AG361" s="212" t="e">
        <f t="shared" si="195"/>
        <v>#VALUE!</v>
      </c>
      <c r="AH361" s="73" t="e">
        <f t="shared" si="199"/>
        <v>#VALUE!</v>
      </c>
      <c r="AI361" s="74" t="e">
        <f t="shared" si="200"/>
        <v>#VALUE!</v>
      </c>
      <c r="AJ361" s="186" t="e">
        <f t="shared" si="196"/>
        <v>#VALUE!</v>
      </c>
      <c r="AK361" s="186" t="e">
        <f t="shared" si="197"/>
        <v>#VALUE!</v>
      </c>
    </row>
    <row r="362" spans="1:37" x14ac:dyDescent="0.25">
      <c r="A362" s="114" t="s">
        <v>74</v>
      </c>
      <c r="B362" s="197"/>
      <c r="C362" s="102"/>
      <c r="D362" s="103"/>
      <c r="E362" s="103"/>
      <c r="F362" s="104"/>
      <c r="G362" s="105"/>
      <c r="H362" s="198"/>
      <c r="I362" s="106"/>
      <c r="J362" s="106"/>
      <c r="K362" s="106"/>
      <c r="L362" s="107"/>
      <c r="M362" s="176" t="str">
        <f t="shared" si="176"/>
        <v xml:space="preserve"> </v>
      </c>
      <c r="N362" s="177" t="str">
        <f t="shared" si="177"/>
        <v xml:space="preserve"> </v>
      </c>
      <c r="O362" s="177" t="str">
        <f t="shared" si="178"/>
        <v xml:space="preserve"> </v>
      </c>
      <c r="P362" s="177" t="str">
        <f t="shared" si="179"/>
        <v xml:space="preserve"> </v>
      </c>
      <c r="Q362" s="178" t="str">
        <f t="shared" si="180"/>
        <v xml:space="preserve"> </v>
      </c>
      <c r="R362" s="178" t="str">
        <f t="shared" si="181"/>
        <v xml:space="preserve"> </v>
      </c>
      <c r="S362" s="179" t="str">
        <f t="shared" si="182"/>
        <v xml:space="preserve"> </v>
      </c>
      <c r="T362" s="176" t="e">
        <f t="shared" si="183"/>
        <v>#VALUE!</v>
      </c>
      <c r="U362" s="180" t="e">
        <f t="shared" si="184"/>
        <v>#VALUE!</v>
      </c>
      <c r="V362" s="181" t="e">
        <f t="shared" si="185"/>
        <v>#VALUE!</v>
      </c>
      <c r="W362" s="182" t="str">
        <f t="shared" si="186"/>
        <v>donnée(s) manquante(s)</v>
      </c>
      <c r="X362" s="183" t="str">
        <f t="shared" si="187"/>
        <v>donnée(s) manquante(s)</v>
      </c>
      <c r="Y362" s="178" t="str">
        <f t="shared" si="188"/>
        <v xml:space="preserve"> </v>
      </c>
      <c r="Z362" s="178" t="str">
        <f t="shared" si="189"/>
        <v xml:space="preserve"> </v>
      </c>
      <c r="AA362" s="178" t="str">
        <f t="shared" si="190"/>
        <v xml:space="preserve"> </v>
      </c>
      <c r="AB362" s="184" t="str">
        <f t="shared" si="191"/>
        <v xml:space="preserve"> </v>
      </c>
      <c r="AC362" s="184" t="str">
        <f t="shared" si="192"/>
        <v xml:space="preserve"> </v>
      </c>
      <c r="AD362" s="184" t="str">
        <f t="shared" si="198"/>
        <v xml:space="preserve"> </v>
      </c>
      <c r="AE362" s="185" t="e">
        <f t="shared" si="193"/>
        <v>#VALUE!</v>
      </c>
      <c r="AF362" s="185" t="e">
        <f t="shared" si="194"/>
        <v>#VALUE!</v>
      </c>
      <c r="AG362" s="212" t="e">
        <f t="shared" si="195"/>
        <v>#VALUE!</v>
      </c>
      <c r="AH362" s="73" t="e">
        <f t="shared" si="199"/>
        <v>#VALUE!</v>
      </c>
      <c r="AI362" s="74" t="e">
        <f t="shared" si="200"/>
        <v>#VALUE!</v>
      </c>
      <c r="AJ362" s="186" t="e">
        <f t="shared" si="196"/>
        <v>#VALUE!</v>
      </c>
      <c r="AK362" s="186" t="e">
        <f t="shared" si="197"/>
        <v>#VALUE!</v>
      </c>
    </row>
    <row r="363" spans="1:37" x14ac:dyDescent="0.25">
      <c r="A363" s="114" t="s">
        <v>74</v>
      </c>
      <c r="B363" s="197"/>
      <c r="C363" s="102"/>
      <c r="D363" s="103"/>
      <c r="E363" s="103"/>
      <c r="F363" s="104"/>
      <c r="G363" s="105"/>
      <c r="H363" s="198"/>
      <c r="I363" s="106"/>
      <c r="J363" s="106"/>
      <c r="K363" s="106"/>
      <c r="L363" s="107"/>
      <c r="M363" s="176" t="str">
        <f t="shared" si="176"/>
        <v xml:space="preserve"> </v>
      </c>
      <c r="N363" s="177" t="str">
        <f t="shared" si="177"/>
        <v xml:space="preserve"> </v>
      </c>
      <c r="O363" s="177" t="str">
        <f t="shared" si="178"/>
        <v xml:space="preserve"> </v>
      </c>
      <c r="P363" s="177" t="str">
        <f t="shared" si="179"/>
        <v xml:space="preserve"> </v>
      </c>
      <c r="Q363" s="178" t="str">
        <f t="shared" si="180"/>
        <v xml:space="preserve"> </v>
      </c>
      <c r="R363" s="178" t="str">
        <f t="shared" si="181"/>
        <v xml:space="preserve"> </v>
      </c>
      <c r="S363" s="179" t="str">
        <f t="shared" si="182"/>
        <v xml:space="preserve"> </v>
      </c>
      <c r="T363" s="176" t="e">
        <f t="shared" si="183"/>
        <v>#VALUE!</v>
      </c>
      <c r="U363" s="180" t="e">
        <f t="shared" si="184"/>
        <v>#VALUE!</v>
      </c>
      <c r="V363" s="181" t="e">
        <f t="shared" si="185"/>
        <v>#VALUE!</v>
      </c>
      <c r="W363" s="182" t="str">
        <f t="shared" si="186"/>
        <v>donnée(s) manquante(s)</v>
      </c>
      <c r="X363" s="183" t="str">
        <f t="shared" si="187"/>
        <v>donnée(s) manquante(s)</v>
      </c>
      <c r="Y363" s="178" t="str">
        <f t="shared" si="188"/>
        <v xml:space="preserve"> </v>
      </c>
      <c r="Z363" s="178" t="str">
        <f t="shared" si="189"/>
        <v xml:space="preserve"> </v>
      </c>
      <c r="AA363" s="178" t="str">
        <f t="shared" si="190"/>
        <v xml:space="preserve"> </v>
      </c>
      <c r="AB363" s="184" t="str">
        <f t="shared" si="191"/>
        <v xml:space="preserve"> </v>
      </c>
      <c r="AC363" s="184" t="str">
        <f t="shared" si="192"/>
        <v xml:space="preserve"> </v>
      </c>
      <c r="AD363" s="184" t="str">
        <f t="shared" si="198"/>
        <v xml:space="preserve"> </v>
      </c>
      <c r="AE363" s="185" t="e">
        <f t="shared" si="193"/>
        <v>#VALUE!</v>
      </c>
      <c r="AF363" s="185" t="e">
        <f t="shared" si="194"/>
        <v>#VALUE!</v>
      </c>
      <c r="AG363" s="212" t="e">
        <f t="shared" si="195"/>
        <v>#VALUE!</v>
      </c>
      <c r="AH363" s="73" t="e">
        <f t="shared" si="199"/>
        <v>#VALUE!</v>
      </c>
      <c r="AI363" s="74" t="e">
        <f t="shared" si="200"/>
        <v>#VALUE!</v>
      </c>
      <c r="AJ363" s="186" t="e">
        <f t="shared" si="196"/>
        <v>#VALUE!</v>
      </c>
      <c r="AK363" s="186" t="e">
        <f t="shared" si="197"/>
        <v>#VALUE!</v>
      </c>
    </row>
    <row r="364" spans="1:37" x14ac:dyDescent="0.25">
      <c r="A364" s="114" t="s">
        <v>74</v>
      </c>
      <c r="B364" s="197"/>
      <c r="C364" s="102"/>
      <c r="D364" s="103"/>
      <c r="E364" s="103"/>
      <c r="F364" s="104"/>
      <c r="G364" s="105"/>
      <c r="H364" s="198"/>
      <c r="I364" s="106"/>
      <c r="J364" s="106"/>
      <c r="K364" s="106"/>
      <c r="L364" s="107"/>
      <c r="M364" s="176" t="str">
        <f t="shared" si="176"/>
        <v xml:space="preserve"> </v>
      </c>
      <c r="N364" s="177" t="str">
        <f t="shared" si="177"/>
        <v xml:space="preserve"> </v>
      </c>
      <c r="O364" s="177" t="str">
        <f t="shared" si="178"/>
        <v xml:space="preserve"> </v>
      </c>
      <c r="P364" s="177" t="str">
        <f t="shared" si="179"/>
        <v xml:space="preserve"> </v>
      </c>
      <c r="Q364" s="178" t="str">
        <f t="shared" si="180"/>
        <v xml:space="preserve"> </v>
      </c>
      <c r="R364" s="178" t="str">
        <f t="shared" si="181"/>
        <v xml:space="preserve"> </v>
      </c>
      <c r="S364" s="179" t="str">
        <f t="shared" si="182"/>
        <v xml:space="preserve"> </v>
      </c>
      <c r="T364" s="176" t="e">
        <f t="shared" si="183"/>
        <v>#VALUE!</v>
      </c>
      <c r="U364" s="180" t="e">
        <f t="shared" si="184"/>
        <v>#VALUE!</v>
      </c>
      <c r="V364" s="181" t="e">
        <f t="shared" si="185"/>
        <v>#VALUE!</v>
      </c>
      <c r="W364" s="182" t="str">
        <f t="shared" si="186"/>
        <v>donnée(s) manquante(s)</v>
      </c>
      <c r="X364" s="183" t="str">
        <f t="shared" si="187"/>
        <v>donnée(s) manquante(s)</v>
      </c>
      <c r="Y364" s="178" t="str">
        <f t="shared" si="188"/>
        <v xml:space="preserve"> </v>
      </c>
      <c r="Z364" s="178" t="str">
        <f t="shared" si="189"/>
        <v xml:space="preserve"> </v>
      </c>
      <c r="AA364" s="178" t="str">
        <f t="shared" si="190"/>
        <v xml:space="preserve"> </v>
      </c>
      <c r="AB364" s="184" t="str">
        <f t="shared" si="191"/>
        <v xml:space="preserve"> </v>
      </c>
      <c r="AC364" s="184" t="str">
        <f t="shared" si="192"/>
        <v xml:space="preserve"> </v>
      </c>
      <c r="AD364" s="184" t="str">
        <f t="shared" si="198"/>
        <v xml:space="preserve"> </v>
      </c>
      <c r="AE364" s="185" t="e">
        <f t="shared" si="193"/>
        <v>#VALUE!</v>
      </c>
      <c r="AF364" s="185" t="e">
        <f t="shared" si="194"/>
        <v>#VALUE!</v>
      </c>
      <c r="AG364" s="212" t="e">
        <f t="shared" si="195"/>
        <v>#VALUE!</v>
      </c>
      <c r="AH364" s="73" t="e">
        <f t="shared" si="199"/>
        <v>#VALUE!</v>
      </c>
      <c r="AI364" s="74" t="e">
        <f t="shared" si="200"/>
        <v>#VALUE!</v>
      </c>
      <c r="AJ364" s="186" t="e">
        <f t="shared" si="196"/>
        <v>#VALUE!</v>
      </c>
      <c r="AK364" s="186" t="e">
        <f t="shared" si="197"/>
        <v>#VALUE!</v>
      </c>
    </row>
    <row r="365" spans="1:37" x14ac:dyDescent="0.25">
      <c r="A365" s="114" t="s">
        <v>74</v>
      </c>
      <c r="B365" s="197"/>
      <c r="C365" s="102"/>
      <c r="D365" s="103"/>
      <c r="E365" s="103"/>
      <c r="F365" s="104"/>
      <c r="G365" s="105"/>
      <c r="H365" s="198"/>
      <c r="I365" s="106"/>
      <c r="J365" s="106"/>
      <c r="K365" s="106"/>
      <c r="L365" s="107"/>
      <c r="M365" s="176" t="str">
        <f t="shared" si="176"/>
        <v xml:space="preserve"> </v>
      </c>
      <c r="N365" s="177" t="str">
        <f t="shared" si="177"/>
        <v xml:space="preserve"> </v>
      </c>
      <c r="O365" s="177" t="str">
        <f t="shared" si="178"/>
        <v xml:space="preserve"> </v>
      </c>
      <c r="P365" s="177" t="str">
        <f t="shared" si="179"/>
        <v xml:space="preserve"> </v>
      </c>
      <c r="Q365" s="178" t="str">
        <f t="shared" si="180"/>
        <v xml:space="preserve"> </v>
      </c>
      <c r="R365" s="178" t="str">
        <f t="shared" si="181"/>
        <v xml:space="preserve"> </v>
      </c>
      <c r="S365" s="179" t="str">
        <f t="shared" si="182"/>
        <v xml:space="preserve"> </v>
      </c>
      <c r="T365" s="176" t="e">
        <f t="shared" si="183"/>
        <v>#VALUE!</v>
      </c>
      <c r="U365" s="180" t="e">
        <f t="shared" si="184"/>
        <v>#VALUE!</v>
      </c>
      <c r="V365" s="181" t="e">
        <f t="shared" si="185"/>
        <v>#VALUE!</v>
      </c>
      <c r="W365" s="182" t="str">
        <f t="shared" si="186"/>
        <v>donnée(s) manquante(s)</v>
      </c>
      <c r="X365" s="183" t="str">
        <f t="shared" si="187"/>
        <v>donnée(s) manquante(s)</v>
      </c>
      <c r="Y365" s="178" t="str">
        <f t="shared" si="188"/>
        <v xml:space="preserve"> </v>
      </c>
      <c r="Z365" s="178" t="str">
        <f t="shared" si="189"/>
        <v xml:space="preserve"> </v>
      </c>
      <c r="AA365" s="178" t="str">
        <f t="shared" si="190"/>
        <v xml:space="preserve"> </v>
      </c>
      <c r="AB365" s="184" t="str">
        <f t="shared" si="191"/>
        <v xml:space="preserve"> </v>
      </c>
      <c r="AC365" s="184" t="str">
        <f t="shared" si="192"/>
        <v xml:space="preserve"> </v>
      </c>
      <c r="AD365" s="184" t="str">
        <f t="shared" si="198"/>
        <v xml:space="preserve"> </v>
      </c>
      <c r="AE365" s="185" t="e">
        <f t="shared" si="193"/>
        <v>#VALUE!</v>
      </c>
      <c r="AF365" s="185" t="e">
        <f t="shared" si="194"/>
        <v>#VALUE!</v>
      </c>
      <c r="AG365" s="212" t="e">
        <f t="shared" si="195"/>
        <v>#VALUE!</v>
      </c>
      <c r="AH365" s="73" t="e">
        <f t="shared" si="199"/>
        <v>#VALUE!</v>
      </c>
      <c r="AI365" s="74" t="e">
        <f t="shared" si="200"/>
        <v>#VALUE!</v>
      </c>
      <c r="AJ365" s="186" t="e">
        <f t="shared" si="196"/>
        <v>#VALUE!</v>
      </c>
      <c r="AK365" s="186" t="e">
        <f t="shared" si="197"/>
        <v>#VALUE!</v>
      </c>
    </row>
    <row r="366" spans="1:37" x14ac:dyDescent="0.25">
      <c r="A366" s="114" t="s">
        <v>74</v>
      </c>
      <c r="B366" s="197"/>
      <c r="C366" s="102"/>
      <c r="D366" s="103"/>
      <c r="E366" s="103"/>
      <c r="F366" s="104"/>
      <c r="G366" s="105"/>
      <c r="H366" s="198"/>
      <c r="I366" s="106"/>
      <c r="J366" s="106"/>
      <c r="K366" s="106"/>
      <c r="L366" s="107"/>
      <c r="M366" s="176" t="str">
        <f t="shared" si="176"/>
        <v xml:space="preserve"> </v>
      </c>
      <c r="N366" s="177" t="str">
        <f t="shared" si="177"/>
        <v xml:space="preserve"> </v>
      </c>
      <c r="O366" s="177" t="str">
        <f t="shared" si="178"/>
        <v xml:space="preserve"> </v>
      </c>
      <c r="P366" s="177" t="str">
        <f t="shared" si="179"/>
        <v xml:space="preserve"> </v>
      </c>
      <c r="Q366" s="178" t="str">
        <f t="shared" si="180"/>
        <v xml:space="preserve"> </v>
      </c>
      <c r="R366" s="178" t="str">
        <f t="shared" si="181"/>
        <v xml:space="preserve"> </v>
      </c>
      <c r="S366" s="179" t="str">
        <f t="shared" si="182"/>
        <v xml:space="preserve"> </v>
      </c>
      <c r="T366" s="176" t="e">
        <f t="shared" si="183"/>
        <v>#VALUE!</v>
      </c>
      <c r="U366" s="180" t="e">
        <f t="shared" si="184"/>
        <v>#VALUE!</v>
      </c>
      <c r="V366" s="181" t="e">
        <f t="shared" si="185"/>
        <v>#VALUE!</v>
      </c>
      <c r="W366" s="182" t="str">
        <f t="shared" si="186"/>
        <v>donnée(s) manquante(s)</v>
      </c>
      <c r="X366" s="183" t="str">
        <f t="shared" si="187"/>
        <v>donnée(s) manquante(s)</v>
      </c>
      <c r="Y366" s="178" t="str">
        <f t="shared" si="188"/>
        <v xml:space="preserve"> </v>
      </c>
      <c r="Z366" s="178" t="str">
        <f t="shared" si="189"/>
        <v xml:space="preserve"> </v>
      </c>
      <c r="AA366" s="178" t="str">
        <f t="shared" si="190"/>
        <v xml:space="preserve"> </v>
      </c>
      <c r="AB366" s="184" t="str">
        <f t="shared" si="191"/>
        <v xml:space="preserve"> </v>
      </c>
      <c r="AC366" s="184" t="str">
        <f t="shared" si="192"/>
        <v xml:space="preserve"> </v>
      </c>
      <c r="AD366" s="184" t="str">
        <f t="shared" si="198"/>
        <v xml:space="preserve"> </v>
      </c>
      <c r="AE366" s="185" t="e">
        <f t="shared" si="193"/>
        <v>#VALUE!</v>
      </c>
      <c r="AF366" s="185" t="e">
        <f t="shared" si="194"/>
        <v>#VALUE!</v>
      </c>
      <c r="AG366" s="212" t="e">
        <f t="shared" si="195"/>
        <v>#VALUE!</v>
      </c>
      <c r="AH366" s="73" t="e">
        <f t="shared" si="199"/>
        <v>#VALUE!</v>
      </c>
      <c r="AI366" s="74" t="e">
        <f t="shared" si="200"/>
        <v>#VALUE!</v>
      </c>
      <c r="AJ366" s="186" t="e">
        <f t="shared" si="196"/>
        <v>#VALUE!</v>
      </c>
      <c r="AK366" s="186" t="e">
        <f t="shared" si="197"/>
        <v>#VALUE!</v>
      </c>
    </row>
    <row r="367" spans="1:37" x14ac:dyDescent="0.25">
      <c r="A367" s="114" t="s">
        <v>74</v>
      </c>
      <c r="B367" s="197"/>
      <c r="C367" s="102"/>
      <c r="D367" s="103"/>
      <c r="E367" s="103"/>
      <c r="F367" s="104"/>
      <c r="G367" s="105"/>
      <c r="H367" s="198"/>
      <c r="I367" s="106"/>
      <c r="J367" s="106"/>
      <c r="K367" s="106"/>
      <c r="L367" s="107"/>
      <c r="M367" s="176" t="str">
        <f t="shared" si="176"/>
        <v xml:space="preserve"> </v>
      </c>
      <c r="N367" s="177" t="str">
        <f t="shared" si="177"/>
        <v xml:space="preserve"> </v>
      </c>
      <c r="O367" s="177" t="str">
        <f t="shared" si="178"/>
        <v xml:space="preserve"> </v>
      </c>
      <c r="P367" s="177" t="str">
        <f t="shared" si="179"/>
        <v xml:space="preserve"> </v>
      </c>
      <c r="Q367" s="178" t="str">
        <f t="shared" si="180"/>
        <v xml:space="preserve"> </v>
      </c>
      <c r="R367" s="178" t="str">
        <f t="shared" si="181"/>
        <v xml:space="preserve"> </v>
      </c>
      <c r="S367" s="179" t="str">
        <f t="shared" si="182"/>
        <v xml:space="preserve"> </v>
      </c>
      <c r="T367" s="176" t="e">
        <f t="shared" si="183"/>
        <v>#VALUE!</v>
      </c>
      <c r="U367" s="180" t="e">
        <f t="shared" si="184"/>
        <v>#VALUE!</v>
      </c>
      <c r="V367" s="181" t="e">
        <f t="shared" si="185"/>
        <v>#VALUE!</v>
      </c>
      <c r="W367" s="182" t="str">
        <f t="shared" si="186"/>
        <v>donnée(s) manquante(s)</v>
      </c>
      <c r="X367" s="183" t="str">
        <f t="shared" si="187"/>
        <v>donnée(s) manquante(s)</v>
      </c>
      <c r="Y367" s="178" t="str">
        <f t="shared" si="188"/>
        <v xml:space="preserve"> </v>
      </c>
      <c r="Z367" s="178" t="str">
        <f t="shared" si="189"/>
        <v xml:space="preserve"> </v>
      </c>
      <c r="AA367" s="178" t="str">
        <f t="shared" si="190"/>
        <v xml:space="preserve"> </v>
      </c>
      <c r="AB367" s="184" t="str">
        <f t="shared" si="191"/>
        <v xml:space="preserve"> </v>
      </c>
      <c r="AC367" s="184" t="str">
        <f t="shared" si="192"/>
        <v xml:space="preserve"> </v>
      </c>
      <c r="AD367" s="184" t="str">
        <f t="shared" si="198"/>
        <v xml:space="preserve"> </v>
      </c>
      <c r="AE367" s="185" t="e">
        <f t="shared" si="193"/>
        <v>#VALUE!</v>
      </c>
      <c r="AF367" s="185" t="e">
        <f t="shared" si="194"/>
        <v>#VALUE!</v>
      </c>
      <c r="AG367" s="212" t="e">
        <f t="shared" si="195"/>
        <v>#VALUE!</v>
      </c>
      <c r="AH367" s="73" t="e">
        <f t="shared" si="199"/>
        <v>#VALUE!</v>
      </c>
      <c r="AI367" s="74" t="e">
        <f t="shared" si="200"/>
        <v>#VALUE!</v>
      </c>
      <c r="AJ367" s="186" t="e">
        <f t="shared" si="196"/>
        <v>#VALUE!</v>
      </c>
      <c r="AK367" s="186" t="e">
        <f t="shared" si="197"/>
        <v>#VALUE!</v>
      </c>
    </row>
    <row r="368" spans="1:37" x14ac:dyDescent="0.25">
      <c r="A368" s="114" t="s">
        <v>74</v>
      </c>
      <c r="B368" s="197"/>
      <c r="C368" s="102"/>
      <c r="D368" s="103"/>
      <c r="E368" s="103"/>
      <c r="F368" s="104"/>
      <c r="G368" s="105"/>
      <c r="H368" s="198"/>
      <c r="I368" s="106"/>
      <c r="J368" s="106"/>
      <c r="K368" s="106"/>
      <c r="L368" s="107"/>
      <c r="M368" s="176" t="str">
        <f t="shared" si="176"/>
        <v xml:space="preserve"> </v>
      </c>
      <c r="N368" s="177" t="str">
        <f t="shared" si="177"/>
        <v xml:space="preserve"> </v>
      </c>
      <c r="O368" s="177" t="str">
        <f t="shared" si="178"/>
        <v xml:space="preserve"> </v>
      </c>
      <c r="P368" s="177" t="str">
        <f t="shared" si="179"/>
        <v xml:space="preserve"> </v>
      </c>
      <c r="Q368" s="178" t="str">
        <f t="shared" si="180"/>
        <v xml:space="preserve"> </v>
      </c>
      <c r="R368" s="178" t="str">
        <f t="shared" si="181"/>
        <v xml:space="preserve"> </v>
      </c>
      <c r="S368" s="179" t="str">
        <f t="shared" si="182"/>
        <v xml:space="preserve"> </v>
      </c>
      <c r="T368" s="176" t="e">
        <f t="shared" si="183"/>
        <v>#VALUE!</v>
      </c>
      <c r="U368" s="180" t="e">
        <f t="shared" si="184"/>
        <v>#VALUE!</v>
      </c>
      <c r="V368" s="181" t="e">
        <f t="shared" si="185"/>
        <v>#VALUE!</v>
      </c>
      <c r="W368" s="182" t="str">
        <f t="shared" si="186"/>
        <v>donnée(s) manquante(s)</v>
      </c>
      <c r="X368" s="183" t="str">
        <f t="shared" si="187"/>
        <v>donnée(s) manquante(s)</v>
      </c>
      <c r="Y368" s="178" t="str">
        <f t="shared" si="188"/>
        <v xml:space="preserve"> </v>
      </c>
      <c r="Z368" s="178" t="str">
        <f t="shared" si="189"/>
        <v xml:space="preserve"> </v>
      </c>
      <c r="AA368" s="178" t="str">
        <f t="shared" si="190"/>
        <v xml:space="preserve"> </v>
      </c>
      <c r="AB368" s="184" t="str">
        <f t="shared" si="191"/>
        <v xml:space="preserve"> </v>
      </c>
      <c r="AC368" s="184" t="str">
        <f t="shared" si="192"/>
        <v xml:space="preserve"> </v>
      </c>
      <c r="AD368" s="184" t="str">
        <f t="shared" si="198"/>
        <v xml:space="preserve"> </v>
      </c>
      <c r="AE368" s="185" t="e">
        <f t="shared" si="193"/>
        <v>#VALUE!</v>
      </c>
      <c r="AF368" s="185" t="e">
        <f t="shared" si="194"/>
        <v>#VALUE!</v>
      </c>
      <c r="AG368" s="212" t="e">
        <f t="shared" si="195"/>
        <v>#VALUE!</v>
      </c>
      <c r="AH368" s="73" t="e">
        <f t="shared" si="199"/>
        <v>#VALUE!</v>
      </c>
      <c r="AI368" s="74" t="e">
        <f t="shared" si="200"/>
        <v>#VALUE!</v>
      </c>
      <c r="AJ368" s="186" t="e">
        <f t="shared" si="196"/>
        <v>#VALUE!</v>
      </c>
      <c r="AK368" s="186" t="e">
        <f t="shared" si="197"/>
        <v>#VALUE!</v>
      </c>
    </row>
    <row r="369" spans="1:37" x14ac:dyDescent="0.25">
      <c r="A369" s="114" t="s">
        <v>74</v>
      </c>
      <c r="B369" s="197"/>
      <c r="C369" s="102"/>
      <c r="D369" s="103"/>
      <c r="E369" s="103"/>
      <c r="F369" s="104"/>
      <c r="G369" s="105"/>
      <c r="H369" s="198"/>
      <c r="I369" s="106"/>
      <c r="J369" s="106"/>
      <c r="K369" s="106"/>
      <c r="L369" s="107"/>
      <c r="M369" s="176" t="str">
        <f t="shared" si="176"/>
        <v xml:space="preserve"> </v>
      </c>
      <c r="N369" s="177" t="str">
        <f t="shared" si="177"/>
        <v xml:space="preserve"> </v>
      </c>
      <c r="O369" s="177" t="str">
        <f t="shared" si="178"/>
        <v xml:space="preserve"> </v>
      </c>
      <c r="P369" s="177" t="str">
        <f t="shared" si="179"/>
        <v xml:space="preserve"> </v>
      </c>
      <c r="Q369" s="178" t="str">
        <f t="shared" si="180"/>
        <v xml:space="preserve"> </v>
      </c>
      <c r="R369" s="178" t="str">
        <f t="shared" si="181"/>
        <v xml:space="preserve"> </v>
      </c>
      <c r="S369" s="179" t="str">
        <f t="shared" si="182"/>
        <v xml:space="preserve"> </v>
      </c>
      <c r="T369" s="176" t="e">
        <f t="shared" si="183"/>
        <v>#VALUE!</v>
      </c>
      <c r="U369" s="180" t="e">
        <f t="shared" si="184"/>
        <v>#VALUE!</v>
      </c>
      <c r="V369" s="181" t="e">
        <f t="shared" si="185"/>
        <v>#VALUE!</v>
      </c>
      <c r="W369" s="182" t="str">
        <f t="shared" si="186"/>
        <v>donnée(s) manquante(s)</v>
      </c>
      <c r="X369" s="183" t="str">
        <f t="shared" si="187"/>
        <v>donnée(s) manquante(s)</v>
      </c>
      <c r="Y369" s="178" t="str">
        <f t="shared" si="188"/>
        <v xml:space="preserve"> </v>
      </c>
      <c r="Z369" s="178" t="str">
        <f t="shared" si="189"/>
        <v xml:space="preserve"> </v>
      </c>
      <c r="AA369" s="178" t="str">
        <f t="shared" si="190"/>
        <v xml:space="preserve"> </v>
      </c>
      <c r="AB369" s="184" t="str">
        <f t="shared" si="191"/>
        <v xml:space="preserve"> </v>
      </c>
      <c r="AC369" s="184" t="str">
        <f t="shared" si="192"/>
        <v xml:space="preserve"> </v>
      </c>
      <c r="AD369" s="184" t="str">
        <f t="shared" si="198"/>
        <v xml:space="preserve"> </v>
      </c>
      <c r="AE369" s="185" t="e">
        <f t="shared" si="193"/>
        <v>#VALUE!</v>
      </c>
      <c r="AF369" s="185" t="e">
        <f t="shared" si="194"/>
        <v>#VALUE!</v>
      </c>
      <c r="AG369" s="212" t="e">
        <f t="shared" si="195"/>
        <v>#VALUE!</v>
      </c>
      <c r="AH369" s="73" t="e">
        <f t="shared" si="199"/>
        <v>#VALUE!</v>
      </c>
      <c r="AI369" s="74" t="e">
        <f t="shared" si="200"/>
        <v>#VALUE!</v>
      </c>
      <c r="AJ369" s="186" t="e">
        <f t="shared" si="196"/>
        <v>#VALUE!</v>
      </c>
      <c r="AK369" s="186" t="e">
        <f t="shared" si="197"/>
        <v>#VALUE!</v>
      </c>
    </row>
    <row r="370" spans="1:37" x14ac:dyDescent="0.25">
      <c r="A370" s="114" t="s">
        <v>74</v>
      </c>
      <c r="B370" s="197"/>
      <c r="C370" s="102"/>
      <c r="D370" s="103"/>
      <c r="E370" s="103"/>
      <c r="F370" s="104"/>
      <c r="G370" s="105"/>
      <c r="H370" s="198"/>
      <c r="I370" s="106"/>
      <c r="J370" s="106"/>
      <c r="K370" s="106"/>
      <c r="L370" s="107"/>
      <c r="M370" s="176" t="str">
        <f t="shared" si="176"/>
        <v xml:space="preserve"> </v>
      </c>
      <c r="N370" s="177" t="str">
        <f t="shared" si="177"/>
        <v xml:space="preserve"> </v>
      </c>
      <c r="O370" s="177" t="str">
        <f t="shared" si="178"/>
        <v xml:space="preserve"> </v>
      </c>
      <c r="P370" s="177" t="str">
        <f t="shared" si="179"/>
        <v xml:space="preserve"> </v>
      </c>
      <c r="Q370" s="178" t="str">
        <f t="shared" si="180"/>
        <v xml:space="preserve"> </v>
      </c>
      <c r="R370" s="178" t="str">
        <f t="shared" si="181"/>
        <v xml:space="preserve"> </v>
      </c>
      <c r="S370" s="179" t="str">
        <f t="shared" si="182"/>
        <v xml:space="preserve"> </v>
      </c>
      <c r="T370" s="176" t="e">
        <f t="shared" si="183"/>
        <v>#VALUE!</v>
      </c>
      <c r="U370" s="180" t="e">
        <f t="shared" si="184"/>
        <v>#VALUE!</v>
      </c>
      <c r="V370" s="181" t="e">
        <f t="shared" si="185"/>
        <v>#VALUE!</v>
      </c>
      <c r="W370" s="182" t="str">
        <f t="shared" si="186"/>
        <v>donnée(s) manquante(s)</v>
      </c>
      <c r="X370" s="183" t="str">
        <f t="shared" si="187"/>
        <v>donnée(s) manquante(s)</v>
      </c>
      <c r="Y370" s="178" t="str">
        <f t="shared" si="188"/>
        <v xml:space="preserve"> </v>
      </c>
      <c r="Z370" s="178" t="str">
        <f t="shared" si="189"/>
        <v xml:space="preserve"> </v>
      </c>
      <c r="AA370" s="178" t="str">
        <f t="shared" si="190"/>
        <v xml:space="preserve"> </v>
      </c>
      <c r="AB370" s="184" t="str">
        <f t="shared" si="191"/>
        <v xml:space="preserve"> </v>
      </c>
      <c r="AC370" s="184" t="str">
        <f t="shared" si="192"/>
        <v xml:space="preserve"> </v>
      </c>
      <c r="AD370" s="184" t="str">
        <f t="shared" si="198"/>
        <v xml:space="preserve"> </v>
      </c>
      <c r="AE370" s="185" t="e">
        <f t="shared" si="193"/>
        <v>#VALUE!</v>
      </c>
      <c r="AF370" s="185" t="e">
        <f t="shared" si="194"/>
        <v>#VALUE!</v>
      </c>
      <c r="AG370" s="212" t="e">
        <f t="shared" si="195"/>
        <v>#VALUE!</v>
      </c>
      <c r="AH370" s="73" t="e">
        <f t="shared" si="199"/>
        <v>#VALUE!</v>
      </c>
      <c r="AI370" s="74" t="e">
        <f t="shared" si="200"/>
        <v>#VALUE!</v>
      </c>
      <c r="AJ370" s="186" t="e">
        <f t="shared" si="196"/>
        <v>#VALUE!</v>
      </c>
      <c r="AK370" s="186" t="e">
        <f t="shared" si="197"/>
        <v>#VALUE!</v>
      </c>
    </row>
    <row r="371" spans="1:37" x14ac:dyDescent="0.25">
      <c r="A371" s="114" t="s">
        <v>74</v>
      </c>
      <c r="B371" s="197"/>
      <c r="C371" s="102"/>
      <c r="D371" s="103"/>
      <c r="E371" s="103"/>
      <c r="F371" s="104"/>
      <c r="G371" s="105"/>
      <c r="H371" s="198"/>
      <c r="I371" s="106"/>
      <c r="J371" s="106"/>
      <c r="K371" s="106"/>
      <c r="L371" s="107"/>
      <c r="M371" s="176" t="str">
        <f t="shared" si="176"/>
        <v xml:space="preserve"> </v>
      </c>
      <c r="N371" s="177" t="str">
        <f t="shared" si="177"/>
        <v xml:space="preserve"> </v>
      </c>
      <c r="O371" s="177" t="str">
        <f t="shared" si="178"/>
        <v xml:space="preserve"> </v>
      </c>
      <c r="P371" s="177" t="str">
        <f t="shared" si="179"/>
        <v xml:space="preserve"> </v>
      </c>
      <c r="Q371" s="178" t="str">
        <f t="shared" si="180"/>
        <v xml:space="preserve"> </v>
      </c>
      <c r="R371" s="178" t="str">
        <f t="shared" si="181"/>
        <v xml:space="preserve"> </v>
      </c>
      <c r="S371" s="179" t="str">
        <f t="shared" si="182"/>
        <v xml:space="preserve"> </v>
      </c>
      <c r="T371" s="176" t="e">
        <f t="shared" si="183"/>
        <v>#VALUE!</v>
      </c>
      <c r="U371" s="180" t="e">
        <f t="shared" si="184"/>
        <v>#VALUE!</v>
      </c>
      <c r="V371" s="181" t="e">
        <f t="shared" si="185"/>
        <v>#VALUE!</v>
      </c>
      <c r="W371" s="182" t="str">
        <f t="shared" si="186"/>
        <v>donnée(s) manquante(s)</v>
      </c>
      <c r="X371" s="183" t="str">
        <f t="shared" si="187"/>
        <v>donnée(s) manquante(s)</v>
      </c>
      <c r="Y371" s="178" t="str">
        <f t="shared" si="188"/>
        <v xml:space="preserve"> </v>
      </c>
      <c r="Z371" s="178" t="str">
        <f t="shared" si="189"/>
        <v xml:space="preserve"> </v>
      </c>
      <c r="AA371" s="178" t="str">
        <f t="shared" si="190"/>
        <v xml:space="preserve"> </v>
      </c>
      <c r="AB371" s="184" t="str">
        <f t="shared" si="191"/>
        <v xml:space="preserve"> </v>
      </c>
      <c r="AC371" s="184" t="str">
        <f t="shared" si="192"/>
        <v xml:space="preserve"> </v>
      </c>
      <c r="AD371" s="184" t="str">
        <f t="shared" si="198"/>
        <v xml:space="preserve"> </v>
      </c>
      <c r="AE371" s="185" t="e">
        <f t="shared" si="193"/>
        <v>#VALUE!</v>
      </c>
      <c r="AF371" s="185" t="e">
        <f t="shared" si="194"/>
        <v>#VALUE!</v>
      </c>
      <c r="AG371" s="212" t="e">
        <f t="shared" si="195"/>
        <v>#VALUE!</v>
      </c>
      <c r="AH371" s="73" t="e">
        <f t="shared" si="199"/>
        <v>#VALUE!</v>
      </c>
      <c r="AI371" s="74" t="e">
        <f t="shared" si="200"/>
        <v>#VALUE!</v>
      </c>
      <c r="AJ371" s="186" t="e">
        <f t="shared" si="196"/>
        <v>#VALUE!</v>
      </c>
      <c r="AK371" s="186" t="e">
        <f t="shared" si="197"/>
        <v>#VALUE!</v>
      </c>
    </row>
    <row r="372" spans="1:37" x14ac:dyDescent="0.25">
      <c r="A372" s="114" t="s">
        <v>74</v>
      </c>
      <c r="B372" s="197"/>
      <c r="C372" s="102"/>
      <c r="D372" s="103"/>
      <c r="E372" s="103"/>
      <c r="F372" s="104"/>
      <c r="G372" s="105"/>
      <c r="H372" s="198"/>
      <c r="I372" s="106"/>
      <c r="J372" s="106"/>
      <c r="K372" s="106"/>
      <c r="L372" s="107"/>
      <c r="M372" s="176" t="str">
        <f t="shared" si="176"/>
        <v xml:space="preserve"> </v>
      </c>
      <c r="N372" s="177" t="str">
        <f t="shared" si="177"/>
        <v xml:space="preserve"> </v>
      </c>
      <c r="O372" s="177" t="str">
        <f t="shared" si="178"/>
        <v xml:space="preserve"> </v>
      </c>
      <c r="P372" s="177" t="str">
        <f t="shared" si="179"/>
        <v xml:space="preserve"> </v>
      </c>
      <c r="Q372" s="178" t="str">
        <f t="shared" si="180"/>
        <v xml:space="preserve"> </v>
      </c>
      <c r="R372" s="178" t="str">
        <f t="shared" si="181"/>
        <v xml:space="preserve"> </v>
      </c>
      <c r="S372" s="179" t="str">
        <f t="shared" si="182"/>
        <v xml:space="preserve"> </v>
      </c>
      <c r="T372" s="176" t="e">
        <f t="shared" si="183"/>
        <v>#VALUE!</v>
      </c>
      <c r="U372" s="180" t="e">
        <f t="shared" si="184"/>
        <v>#VALUE!</v>
      </c>
      <c r="V372" s="181" t="e">
        <f t="shared" si="185"/>
        <v>#VALUE!</v>
      </c>
      <c r="W372" s="182" t="str">
        <f t="shared" si="186"/>
        <v>donnée(s) manquante(s)</v>
      </c>
      <c r="X372" s="183" t="str">
        <f t="shared" si="187"/>
        <v>donnée(s) manquante(s)</v>
      </c>
      <c r="Y372" s="178" t="str">
        <f t="shared" si="188"/>
        <v xml:space="preserve"> </v>
      </c>
      <c r="Z372" s="178" t="str">
        <f t="shared" si="189"/>
        <v xml:space="preserve"> </v>
      </c>
      <c r="AA372" s="178" t="str">
        <f t="shared" si="190"/>
        <v xml:space="preserve"> </v>
      </c>
      <c r="AB372" s="184" t="str">
        <f t="shared" si="191"/>
        <v xml:space="preserve"> </v>
      </c>
      <c r="AC372" s="184" t="str">
        <f t="shared" si="192"/>
        <v xml:space="preserve"> </v>
      </c>
      <c r="AD372" s="184" t="str">
        <f t="shared" si="198"/>
        <v xml:space="preserve"> </v>
      </c>
      <c r="AE372" s="185" t="e">
        <f t="shared" si="193"/>
        <v>#VALUE!</v>
      </c>
      <c r="AF372" s="185" t="e">
        <f t="shared" si="194"/>
        <v>#VALUE!</v>
      </c>
      <c r="AG372" s="212" t="e">
        <f t="shared" si="195"/>
        <v>#VALUE!</v>
      </c>
      <c r="AH372" s="73" t="e">
        <f t="shared" si="199"/>
        <v>#VALUE!</v>
      </c>
      <c r="AI372" s="74" t="e">
        <f t="shared" si="200"/>
        <v>#VALUE!</v>
      </c>
      <c r="AJ372" s="186" t="e">
        <f t="shared" si="196"/>
        <v>#VALUE!</v>
      </c>
      <c r="AK372" s="186" t="e">
        <f t="shared" si="197"/>
        <v>#VALUE!</v>
      </c>
    </row>
    <row r="373" spans="1:37" x14ac:dyDescent="0.25">
      <c r="A373" s="114" t="s">
        <v>74</v>
      </c>
      <c r="B373" s="197"/>
      <c r="C373" s="102"/>
      <c r="D373" s="103"/>
      <c r="E373" s="103"/>
      <c r="F373" s="104"/>
      <c r="G373" s="105"/>
      <c r="H373" s="198"/>
      <c r="I373" s="106"/>
      <c r="J373" s="106"/>
      <c r="K373" s="106"/>
      <c r="L373" s="107"/>
      <c r="M373" s="176" t="str">
        <f t="shared" si="176"/>
        <v xml:space="preserve"> </v>
      </c>
      <c r="N373" s="177" t="str">
        <f t="shared" si="177"/>
        <v xml:space="preserve"> </v>
      </c>
      <c r="O373" s="177" t="str">
        <f t="shared" si="178"/>
        <v xml:space="preserve"> </v>
      </c>
      <c r="P373" s="177" t="str">
        <f t="shared" si="179"/>
        <v xml:space="preserve"> </v>
      </c>
      <c r="Q373" s="178" t="str">
        <f t="shared" si="180"/>
        <v xml:space="preserve"> </v>
      </c>
      <c r="R373" s="178" t="str">
        <f t="shared" si="181"/>
        <v xml:space="preserve"> </v>
      </c>
      <c r="S373" s="179" t="str">
        <f t="shared" si="182"/>
        <v xml:space="preserve"> </v>
      </c>
      <c r="T373" s="176" t="e">
        <f t="shared" si="183"/>
        <v>#VALUE!</v>
      </c>
      <c r="U373" s="180" t="e">
        <f t="shared" si="184"/>
        <v>#VALUE!</v>
      </c>
      <c r="V373" s="181" t="e">
        <f t="shared" si="185"/>
        <v>#VALUE!</v>
      </c>
      <c r="W373" s="182" t="str">
        <f t="shared" si="186"/>
        <v>donnée(s) manquante(s)</v>
      </c>
      <c r="X373" s="183" t="str">
        <f t="shared" si="187"/>
        <v>donnée(s) manquante(s)</v>
      </c>
      <c r="Y373" s="178" t="str">
        <f t="shared" si="188"/>
        <v xml:space="preserve"> </v>
      </c>
      <c r="Z373" s="178" t="str">
        <f t="shared" si="189"/>
        <v xml:space="preserve"> </v>
      </c>
      <c r="AA373" s="178" t="str">
        <f t="shared" si="190"/>
        <v xml:space="preserve"> </v>
      </c>
      <c r="AB373" s="184" t="str">
        <f t="shared" si="191"/>
        <v xml:space="preserve"> </v>
      </c>
      <c r="AC373" s="184" t="str">
        <f t="shared" si="192"/>
        <v xml:space="preserve"> </v>
      </c>
      <c r="AD373" s="184" t="str">
        <f t="shared" si="198"/>
        <v xml:space="preserve"> </v>
      </c>
      <c r="AE373" s="185" t="e">
        <f t="shared" si="193"/>
        <v>#VALUE!</v>
      </c>
      <c r="AF373" s="185" t="e">
        <f t="shared" si="194"/>
        <v>#VALUE!</v>
      </c>
      <c r="AG373" s="212" t="e">
        <f t="shared" si="195"/>
        <v>#VALUE!</v>
      </c>
      <c r="AH373" s="73" t="e">
        <f t="shared" si="199"/>
        <v>#VALUE!</v>
      </c>
      <c r="AI373" s="74" t="e">
        <f t="shared" si="200"/>
        <v>#VALUE!</v>
      </c>
      <c r="AJ373" s="186" t="e">
        <f t="shared" si="196"/>
        <v>#VALUE!</v>
      </c>
      <c r="AK373" s="186" t="e">
        <f t="shared" si="197"/>
        <v>#VALUE!</v>
      </c>
    </row>
    <row r="374" spans="1:37" x14ac:dyDescent="0.25">
      <c r="A374" s="114" t="s">
        <v>74</v>
      </c>
      <c r="B374" s="197"/>
      <c r="C374" s="102"/>
      <c r="D374" s="103"/>
      <c r="E374" s="103"/>
      <c r="F374" s="104"/>
      <c r="G374" s="105"/>
      <c r="H374" s="198"/>
      <c r="I374" s="106"/>
      <c r="J374" s="106"/>
      <c r="K374" s="106"/>
      <c r="L374" s="107"/>
      <c r="M374" s="176" t="str">
        <f t="shared" si="176"/>
        <v xml:space="preserve"> </v>
      </c>
      <c r="N374" s="177" t="str">
        <f t="shared" si="177"/>
        <v xml:space="preserve"> </v>
      </c>
      <c r="O374" s="177" t="str">
        <f t="shared" si="178"/>
        <v xml:space="preserve"> </v>
      </c>
      <c r="P374" s="177" t="str">
        <f t="shared" si="179"/>
        <v xml:space="preserve"> </v>
      </c>
      <c r="Q374" s="178" t="str">
        <f t="shared" si="180"/>
        <v xml:space="preserve"> </v>
      </c>
      <c r="R374" s="178" t="str">
        <f t="shared" si="181"/>
        <v xml:space="preserve"> </v>
      </c>
      <c r="S374" s="179" t="str">
        <f t="shared" si="182"/>
        <v xml:space="preserve"> </v>
      </c>
      <c r="T374" s="176" t="e">
        <f t="shared" si="183"/>
        <v>#VALUE!</v>
      </c>
      <c r="U374" s="180" t="e">
        <f t="shared" si="184"/>
        <v>#VALUE!</v>
      </c>
      <c r="V374" s="181" t="e">
        <f t="shared" si="185"/>
        <v>#VALUE!</v>
      </c>
      <c r="W374" s="182" t="str">
        <f t="shared" si="186"/>
        <v>donnée(s) manquante(s)</v>
      </c>
      <c r="X374" s="183" t="str">
        <f t="shared" si="187"/>
        <v>donnée(s) manquante(s)</v>
      </c>
      <c r="Y374" s="178" t="str">
        <f t="shared" si="188"/>
        <v xml:space="preserve"> </v>
      </c>
      <c r="Z374" s="178" t="str">
        <f t="shared" si="189"/>
        <v xml:space="preserve"> </v>
      </c>
      <c r="AA374" s="178" t="str">
        <f t="shared" si="190"/>
        <v xml:space="preserve"> </v>
      </c>
      <c r="AB374" s="184" t="str">
        <f t="shared" si="191"/>
        <v xml:space="preserve"> </v>
      </c>
      <c r="AC374" s="184" t="str">
        <f t="shared" si="192"/>
        <v xml:space="preserve"> </v>
      </c>
      <c r="AD374" s="184" t="str">
        <f t="shared" si="198"/>
        <v xml:space="preserve"> </v>
      </c>
      <c r="AE374" s="185" t="e">
        <f t="shared" si="193"/>
        <v>#VALUE!</v>
      </c>
      <c r="AF374" s="185" t="e">
        <f t="shared" si="194"/>
        <v>#VALUE!</v>
      </c>
      <c r="AG374" s="212" t="e">
        <f t="shared" si="195"/>
        <v>#VALUE!</v>
      </c>
      <c r="AH374" s="73" t="e">
        <f t="shared" si="199"/>
        <v>#VALUE!</v>
      </c>
      <c r="AI374" s="74" t="e">
        <f t="shared" si="200"/>
        <v>#VALUE!</v>
      </c>
      <c r="AJ374" s="186" t="e">
        <f t="shared" si="196"/>
        <v>#VALUE!</v>
      </c>
      <c r="AK374" s="186" t="e">
        <f t="shared" si="197"/>
        <v>#VALUE!</v>
      </c>
    </row>
    <row r="375" spans="1:37" x14ac:dyDescent="0.25">
      <c r="A375" s="114" t="s">
        <v>74</v>
      </c>
      <c r="B375" s="197"/>
      <c r="C375" s="102"/>
      <c r="D375" s="103"/>
      <c r="E375" s="103"/>
      <c r="F375" s="104"/>
      <c r="G375" s="105"/>
      <c r="H375" s="198"/>
      <c r="I375" s="106"/>
      <c r="J375" s="106"/>
      <c r="K375" s="106"/>
      <c r="L375" s="107"/>
      <c r="M375" s="176" t="str">
        <f t="shared" si="176"/>
        <v xml:space="preserve"> </v>
      </c>
      <c r="N375" s="177" t="str">
        <f t="shared" si="177"/>
        <v xml:space="preserve"> </v>
      </c>
      <c r="O375" s="177" t="str">
        <f t="shared" si="178"/>
        <v xml:space="preserve"> </v>
      </c>
      <c r="P375" s="177" t="str">
        <f t="shared" si="179"/>
        <v xml:space="preserve"> </v>
      </c>
      <c r="Q375" s="178" t="str">
        <f t="shared" si="180"/>
        <v xml:space="preserve"> </v>
      </c>
      <c r="R375" s="178" t="str">
        <f t="shared" si="181"/>
        <v xml:space="preserve"> </v>
      </c>
      <c r="S375" s="179" t="str">
        <f t="shared" si="182"/>
        <v xml:space="preserve"> </v>
      </c>
      <c r="T375" s="176" t="e">
        <f t="shared" si="183"/>
        <v>#VALUE!</v>
      </c>
      <c r="U375" s="180" t="e">
        <f t="shared" si="184"/>
        <v>#VALUE!</v>
      </c>
      <c r="V375" s="181" t="e">
        <f t="shared" si="185"/>
        <v>#VALUE!</v>
      </c>
      <c r="W375" s="182" t="str">
        <f t="shared" si="186"/>
        <v>donnée(s) manquante(s)</v>
      </c>
      <c r="X375" s="183" t="str">
        <f t="shared" si="187"/>
        <v>donnée(s) manquante(s)</v>
      </c>
      <c r="Y375" s="178" t="str">
        <f t="shared" si="188"/>
        <v xml:space="preserve"> </v>
      </c>
      <c r="Z375" s="178" t="str">
        <f t="shared" si="189"/>
        <v xml:space="preserve"> </v>
      </c>
      <c r="AA375" s="178" t="str">
        <f t="shared" si="190"/>
        <v xml:space="preserve"> </v>
      </c>
      <c r="AB375" s="184" t="str">
        <f t="shared" si="191"/>
        <v xml:space="preserve"> </v>
      </c>
      <c r="AC375" s="184" t="str">
        <f t="shared" si="192"/>
        <v xml:space="preserve"> </v>
      </c>
      <c r="AD375" s="184" t="str">
        <f t="shared" si="198"/>
        <v xml:space="preserve"> </v>
      </c>
      <c r="AE375" s="185" t="e">
        <f t="shared" si="193"/>
        <v>#VALUE!</v>
      </c>
      <c r="AF375" s="185" t="e">
        <f t="shared" si="194"/>
        <v>#VALUE!</v>
      </c>
      <c r="AG375" s="212" t="e">
        <f t="shared" si="195"/>
        <v>#VALUE!</v>
      </c>
      <c r="AH375" s="73" t="e">
        <f t="shared" si="199"/>
        <v>#VALUE!</v>
      </c>
      <c r="AI375" s="74" t="e">
        <f t="shared" si="200"/>
        <v>#VALUE!</v>
      </c>
      <c r="AJ375" s="186" t="e">
        <f t="shared" si="196"/>
        <v>#VALUE!</v>
      </c>
      <c r="AK375" s="186" t="e">
        <f t="shared" si="197"/>
        <v>#VALUE!</v>
      </c>
    </row>
    <row r="376" spans="1:37" x14ac:dyDescent="0.25">
      <c r="A376" s="114" t="s">
        <v>74</v>
      </c>
      <c r="B376" s="197"/>
      <c r="C376" s="102"/>
      <c r="D376" s="103"/>
      <c r="E376" s="103"/>
      <c r="F376" s="104"/>
      <c r="G376" s="105"/>
      <c r="H376" s="198"/>
      <c r="I376" s="106"/>
      <c r="J376" s="106"/>
      <c r="K376" s="106"/>
      <c r="L376" s="107"/>
      <c r="M376" s="176" t="str">
        <f t="shared" si="176"/>
        <v xml:space="preserve"> </v>
      </c>
      <c r="N376" s="177" t="str">
        <f t="shared" si="177"/>
        <v xml:space="preserve"> </v>
      </c>
      <c r="O376" s="177" t="str">
        <f t="shared" si="178"/>
        <v xml:space="preserve"> </v>
      </c>
      <c r="P376" s="177" t="str">
        <f t="shared" si="179"/>
        <v xml:space="preserve"> </v>
      </c>
      <c r="Q376" s="178" t="str">
        <f t="shared" si="180"/>
        <v xml:space="preserve"> </v>
      </c>
      <c r="R376" s="178" t="str">
        <f t="shared" si="181"/>
        <v xml:space="preserve"> </v>
      </c>
      <c r="S376" s="179" t="str">
        <f t="shared" si="182"/>
        <v xml:space="preserve"> </v>
      </c>
      <c r="T376" s="176" t="e">
        <f t="shared" si="183"/>
        <v>#VALUE!</v>
      </c>
      <c r="U376" s="180" t="e">
        <f t="shared" si="184"/>
        <v>#VALUE!</v>
      </c>
      <c r="V376" s="181" t="e">
        <f t="shared" si="185"/>
        <v>#VALUE!</v>
      </c>
      <c r="W376" s="182" t="str">
        <f t="shared" si="186"/>
        <v>donnée(s) manquante(s)</v>
      </c>
      <c r="X376" s="183" t="str">
        <f t="shared" si="187"/>
        <v>donnée(s) manquante(s)</v>
      </c>
      <c r="Y376" s="178" t="str">
        <f t="shared" si="188"/>
        <v xml:space="preserve"> </v>
      </c>
      <c r="Z376" s="178" t="str">
        <f t="shared" si="189"/>
        <v xml:space="preserve"> </v>
      </c>
      <c r="AA376" s="178" t="str">
        <f t="shared" si="190"/>
        <v xml:space="preserve"> </v>
      </c>
      <c r="AB376" s="184" t="str">
        <f t="shared" si="191"/>
        <v xml:space="preserve"> </v>
      </c>
      <c r="AC376" s="184" t="str">
        <f t="shared" si="192"/>
        <v xml:space="preserve"> </v>
      </c>
      <c r="AD376" s="184" t="str">
        <f t="shared" si="198"/>
        <v xml:space="preserve"> </v>
      </c>
      <c r="AE376" s="185" t="e">
        <f t="shared" si="193"/>
        <v>#VALUE!</v>
      </c>
      <c r="AF376" s="185" t="e">
        <f t="shared" si="194"/>
        <v>#VALUE!</v>
      </c>
      <c r="AG376" s="212" t="e">
        <f t="shared" si="195"/>
        <v>#VALUE!</v>
      </c>
      <c r="AH376" s="73" t="e">
        <f t="shared" si="199"/>
        <v>#VALUE!</v>
      </c>
      <c r="AI376" s="74" t="e">
        <f t="shared" si="200"/>
        <v>#VALUE!</v>
      </c>
      <c r="AJ376" s="186" t="e">
        <f t="shared" si="196"/>
        <v>#VALUE!</v>
      </c>
      <c r="AK376" s="186" t="e">
        <f t="shared" si="197"/>
        <v>#VALUE!</v>
      </c>
    </row>
    <row r="377" spans="1:37" x14ac:dyDescent="0.25">
      <c r="A377" s="114" t="s">
        <v>74</v>
      </c>
      <c r="B377" s="197"/>
      <c r="C377" s="102"/>
      <c r="D377" s="103"/>
      <c r="E377" s="103"/>
      <c r="F377" s="104"/>
      <c r="G377" s="105"/>
      <c r="H377" s="198"/>
      <c r="I377" s="106"/>
      <c r="J377" s="106"/>
      <c r="K377" s="106"/>
      <c r="L377" s="107"/>
      <c r="M377" s="176" t="str">
        <f t="shared" si="176"/>
        <v xml:space="preserve"> </v>
      </c>
      <c r="N377" s="177" t="str">
        <f t="shared" si="177"/>
        <v xml:space="preserve"> </v>
      </c>
      <c r="O377" s="177" t="str">
        <f t="shared" si="178"/>
        <v xml:space="preserve"> </v>
      </c>
      <c r="P377" s="177" t="str">
        <f t="shared" si="179"/>
        <v xml:space="preserve"> </v>
      </c>
      <c r="Q377" s="178" t="str">
        <f t="shared" si="180"/>
        <v xml:space="preserve"> </v>
      </c>
      <c r="R377" s="178" t="str">
        <f t="shared" si="181"/>
        <v xml:space="preserve"> </v>
      </c>
      <c r="S377" s="179" t="str">
        <f t="shared" si="182"/>
        <v xml:space="preserve"> </v>
      </c>
      <c r="T377" s="176" t="e">
        <f t="shared" si="183"/>
        <v>#VALUE!</v>
      </c>
      <c r="U377" s="180" t="e">
        <f t="shared" si="184"/>
        <v>#VALUE!</v>
      </c>
      <c r="V377" s="181" t="e">
        <f t="shared" si="185"/>
        <v>#VALUE!</v>
      </c>
      <c r="W377" s="182" t="str">
        <f t="shared" si="186"/>
        <v>donnée(s) manquante(s)</v>
      </c>
      <c r="X377" s="183" t="str">
        <f t="shared" si="187"/>
        <v>donnée(s) manquante(s)</v>
      </c>
      <c r="Y377" s="178" t="str">
        <f t="shared" si="188"/>
        <v xml:space="preserve"> </v>
      </c>
      <c r="Z377" s="178" t="str">
        <f t="shared" si="189"/>
        <v xml:space="preserve"> </v>
      </c>
      <c r="AA377" s="178" t="str">
        <f t="shared" si="190"/>
        <v xml:space="preserve"> </v>
      </c>
      <c r="AB377" s="184" t="str">
        <f t="shared" si="191"/>
        <v xml:space="preserve"> </v>
      </c>
      <c r="AC377" s="184" t="str">
        <f t="shared" si="192"/>
        <v xml:space="preserve"> </v>
      </c>
      <c r="AD377" s="184" t="str">
        <f t="shared" si="198"/>
        <v xml:space="preserve"> </v>
      </c>
      <c r="AE377" s="185" t="e">
        <f t="shared" si="193"/>
        <v>#VALUE!</v>
      </c>
      <c r="AF377" s="185" t="e">
        <f t="shared" si="194"/>
        <v>#VALUE!</v>
      </c>
      <c r="AG377" s="212" t="e">
        <f t="shared" si="195"/>
        <v>#VALUE!</v>
      </c>
      <c r="AH377" s="73" t="e">
        <f t="shared" si="199"/>
        <v>#VALUE!</v>
      </c>
      <c r="AI377" s="74" t="e">
        <f t="shared" si="200"/>
        <v>#VALUE!</v>
      </c>
      <c r="AJ377" s="186" t="e">
        <f t="shared" si="196"/>
        <v>#VALUE!</v>
      </c>
      <c r="AK377" s="186" t="e">
        <f t="shared" si="197"/>
        <v>#VALUE!</v>
      </c>
    </row>
    <row r="378" spans="1:37" x14ac:dyDescent="0.25">
      <c r="A378" s="114" t="s">
        <v>74</v>
      </c>
      <c r="B378" s="197"/>
      <c r="C378" s="102"/>
      <c r="D378" s="103"/>
      <c r="E378" s="103"/>
      <c r="F378" s="104"/>
      <c r="G378" s="105"/>
      <c r="H378" s="198"/>
      <c r="I378" s="106"/>
      <c r="J378" s="106"/>
      <c r="K378" s="106"/>
      <c r="L378" s="107"/>
      <c r="M378" s="176" t="str">
        <f t="shared" si="176"/>
        <v xml:space="preserve"> </v>
      </c>
      <c r="N378" s="177" t="str">
        <f t="shared" si="177"/>
        <v xml:space="preserve"> </v>
      </c>
      <c r="O378" s="177" t="str">
        <f t="shared" si="178"/>
        <v xml:space="preserve"> </v>
      </c>
      <c r="P378" s="177" t="str">
        <f t="shared" si="179"/>
        <v xml:space="preserve"> </v>
      </c>
      <c r="Q378" s="178" t="str">
        <f t="shared" si="180"/>
        <v xml:space="preserve"> </v>
      </c>
      <c r="R378" s="178" t="str">
        <f t="shared" si="181"/>
        <v xml:space="preserve"> </v>
      </c>
      <c r="S378" s="179" t="str">
        <f t="shared" si="182"/>
        <v xml:space="preserve"> </v>
      </c>
      <c r="T378" s="176" t="e">
        <f t="shared" si="183"/>
        <v>#VALUE!</v>
      </c>
      <c r="U378" s="180" t="e">
        <f t="shared" si="184"/>
        <v>#VALUE!</v>
      </c>
      <c r="V378" s="181" t="e">
        <f t="shared" si="185"/>
        <v>#VALUE!</v>
      </c>
      <c r="W378" s="182" t="str">
        <f t="shared" si="186"/>
        <v>donnée(s) manquante(s)</v>
      </c>
      <c r="X378" s="183" t="str">
        <f t="shared" si="187"/>
        <v>donnée(s) manquante(s)</v>
      </c>
      <c r="Y378" s="178" t="str">
        <f t="shared" si="188"/>
        <v xml:space="preserve"> </v>
      </c>
      <c r="Z378" s="178" t="str">
        <f t="shared" si="189"/>
        <v xml:space="preserve"> </v>
      </c>
      <c r="AA378" s="178" t="str">
        <f t="shared" si="190"/>
        <v xml:space="preserve"> </v>
      </c>
      <c r="AB378" s="184" t="str">
        <f t="shared" si="191"/>
        <v xml:space="preserve"> </v>
      </c>
      <c r="AC378" s="184" t="str">
        <f t="shared" si="192"/>
        <v xml:space="preserve"> </v>
      </c>
      <c r="AD378" s="184" t="str">
        <f t="shared" si="198"/>
        <v xml:space="preserve"> </v>
      </c>
      <c r="AE378" s="185" t="e">
        <f t="shared" si="193"/>
        <v>#VALUE!</v>
      </c>
      <c r="AF378" s="185" t="e">
        <f t="shared" si="194"/>
        <v>#VALUE!</v>
      </c>
      <c r="AG378" s="212" t="e">
        <f t="shared" si="195"/>
        <v>#VALUE!</v>
      </c>
      <c r="AH378" s="73" t="e">
        <f t="shared" si="199"/>
        <v>#VALUE!</v>
      </c>
      <c r="AI378" s="74" t="e">
        <f t="shared" si="200"/>
        <v>#VALUE!</v>
      </c>
      <c r="AJ378" s="186" t="e">
        <f t="shared" si="196"/>
        <v>#VALUE!</v>
      </c>
      <c r="AK378" s="186" t="e">
        <f t="shared" si="197"/>
        <v>#VALUE!</v>
      </c>
    </row>
    <row r="379" spans="1:37" x14ac:dyDescent="0.25">
      <c r="A379" s="114" t="s">
        <v>74</v>
      </c>
      <c r="B379" s="197"/>
      <c r="C379" s="102"/>
      <c r="D379" s="103"/>
      <c r="E379" s="103"/>
      <c r="F379" s="104"/>
      <c r="G379" s="105"/>
      <c r="H379" s="198"/>
      <c r="I379" s="106"/>
      <c r="J379" s="106"/>
      <c r="K379" s="106"/>
      <c r="L379" s="107"/>
      <c r="M379" s="176" t="str">
        <f t="shared" si="176"/>
        <v xml:space="preserve"> </v>
      </c>
      <c r="N379" s="177" t="str">
        <f t="shared" si="177"/>
        <v xml:space="preserve"> </v>
      </c>
      <c r="O379" s="177" t="str">
        <f t="shared" si="178"/>
        <v xml:space="preserve"> </v>
      </c>
      <c r="P379" s="177" t="str">
        <f t="shared" si="179"/>
        <v xml:space="preserve"> </v>
      </c>
      <c r="Q379" s="178" t="str">
        <f t="shared" si="180"/>
        <v xml:space="preserve"> </v>
      </c>
      <c r="R379" s="178" t="str">
        <f t="shared" si="181"/>
        <v xml:space="preserve"> </v>
      </c>
      <c r="S379" s="179" t="str">
        <f t="shared" si="182"/>
        <v xml:space="preserve"> </v>
      </c>
      <c r="T379" s="176" t="e">
        <f t="shared" si="183"/>
        <v>#VALUE!</v>
      </c>
      <c r="U379" s="180" t="e">
        <f t="shared" si="184"/>
        <v>#VALUE!</v>
      </c>
      <c r="V379" s="181" t="e">
        <f t="shared" si="185"/>
        <v>#VALUE!</v>
      </c>
      <c r="W379" s="182" t="str">
        <f t="shared" si="186"/>
        <v>donnée(s) manquante(s)</v>
      </c>
      <c r="X379" s="183" t="str">
        <f t="shared" si="187"/>
        <v>donnée(s) manquante(s)</v>
      </c>
      <c r="Y379" s="178" t="str">
        <f t="shared" si="188"/>
        <v xml:space="preserve"> </v>
      </c>
      <c r="Z379" s="178" t="str">
        <f t="shared" si="189"/>
        <v xml:space="preserve"> </v>
      </c>
      <c r="AA379" s="178" t="str">
        <f t="shared" si="190"/>
        <v xml:space="preserve"> </v>
      </c>
      <c r="AB379" s="184" t="str">
        <f t="shared" si="191"/>
        <v xml:space="preserve"> </v>
      </c>
      <c r="AC379" s="184" t="str">
        <f t="shared" si="192"/>
        <v xml:space="preserve"> </v>
      </c>
      <c r="AD379" s="184" t="str">
        <f t="shared" si="198"/>
        <v xml:space="preserve"> </v>
      </c>
      <c r="AE379" s="185" t="e">
        <f t="shared" si="193"/>
        <v>#VALUE!</v>
      </c>
      <c r="AF379" s="185" t="e">
        <f t="shared" si="194"/>
        <v>#VALUE!</v>
      </c>
      <c r="AG379" s="212" t="e">
        <f t="shared" si="195"/>
        <v>#VALUE!</v>
      </c>
      <c r="AH379" s="73" t="e">
        <f t="shared" si="199"/>
        <v>#VALUE!</v>
      </c>
      <c r="AI379" s="74" t="e">
        <f t="shared" si="200"/>
        <v>#VALUE!</v>
      </c>
      <c r="AJ379" s="186" t="e">
        <f t="shared" si="196"/>
        <v>#VALUE!</v>
      </c>
      <c r="AK379" s="186" t="e">
        <f t="shared" si="197"/>
        <v>#VALUE!</v>
      </c>
    </row>
    <row r="380" spans="1:37" x14ac:dyDescent="0.25">
      <c r="A380" s="114" t="s">
        <v>74</v>
      </c>
      <c r="B380" s="197"/>
      <c r="C380" s="102"/>
      <c r="D380" s="103"/>
      <c r="E380" s="103"/>
      <c r="F380" s="104"/>
      <c r="G380" s="105"/>
      <c r="H380" s="198"/>
      <c r="I380" s="106"/>
      <c r="J380" s="106"/>
      <c r="K380" s="106"/>
      <c r="L380" s="107"/>
      <c r="M380" s="176" t="str">
        <f t="shared" si="176"/>
        <v xml:space="preserve"> </v>
      </c>
      <c r="N380" s="177" t="str">
        <f t="shared" si="177"/>
        <v xml:space="preserve"> </v>
      </c>
      <c r="O380" s="177" t="str">
        <f t="shared" si="178"/>
        <v xml:space="preserve"> </v>
      </c>
      <c r="P380" s="177" t="str">
        <f t="shared" si="179"/>
        <v xml:space="preserve"> </v>
      </c>
      <c r="Q380" s="178" t="str">
        <f t="shared" si="180"/>
        <v xml:space="preserve"> </v>
      </c>
      <c r="R380" s="178" t="str">
        <f t="shared" si="181"/>
        <v xml:space="preserve"> </v>
      </c>
      <c r="S380" s="179" t="str">
        <f t="shared" si="182"/>
        <v xml:space="preserve"> </v>
      </c>
      <c r="T380" s="176" t="e">
        <f t="shared" si="183"/>
        <v>#VALUE!</v>
      </c>
      <c r="U380" s="180" t="e">
        <f t="shared" si="184"/>
        <v>#VALUE!</v>
      </c>
      <c r="V380" s="181" t="e">
        <f t="shared" si="185"/>
        <v>#VALUE!</v>
      </c>
      <c r="W380" s="182" t="str">
        <f t="shared" si="186"/>
        <v>donnée(s) manquante(s)</v>
      </c>
      <c r="X380" s="183" t="str">
        <f t="shared" si="187"/>
        <v>donnée(s) manquante(s)</v>
      </c>
      <c r="Y380" s="178" t="str">
        <f t="shared" si="188"/>
        <v xml:space="preserve"> </v>
      </c>
      <c r="Z380" s="178" t="str">
        <f t="shared" si="189"/>
        <v xml:space="preserve"> </v>
      </c>
      <c r="AA380" s="178" t="str">
        <f t="shared" si="190"/>
        <v xml:space="preserve"> </v>
      </c>
      <c r="AB380" s="184" t="str">
        <f t="shared" si="191"/>
        <v xml:space="preserve"> </v>
      </c>
      <c r="AC380" s="184" t="str">
        <f t="shared" si="192"/>
        <v xml:space="preserve"> </v>
      </c>
      <c r="AD380" s="184" t="str">
        <f t="shared" si="198"/>
        <v xml:space="preserve"> </v>
      </c>
      <c r="AE380" s="185" t="e">
        <f t="shared" si="193"/>
        <v>#VALUE!</v>
      </c>
      <c r="AF380" s="185" t="e">
        <f t="shared" si="194"/>
        <v>#VALUE!</v>
      </c>
      <c r="AG380" s="212" t="e">
        <f t="shared" si="195"/>
        <v>#VALUE!</v>
      </c>
      <c r="AH380" s="73" t="e">
        <f t="shared" si="199"/>
        <v>#VALUE!</v>
      </c>
      <c r="AI380" s="74" t="e">
        <f t="shared" si="200"/>
        <v>#VALUE!</v>
      </c>
      <c r="AJ380" s="186" t="e">
        <f t="shared" si="196"/>
        <v>#VALUE!</v>
      </c>
      <c r="AK380" s="186" t="e">
        <f t="shared" si="197"/>
        <v>#VALUE!</v>
      </c>
    </row>
    <row r="381" spans="1:37" x14ac:dyDescent="0.25">
      <c r="A381" s="114" t="s">
        <v>74</v>
      </c>
      <c r="B381" s="197"/>
      <c r="C381" s="102"/>
      <c r="D381" s="103"/>
      <c r="E381" s="103"/>
      <c r="F381" s="104"/>
      <c r="G381" s="105"/>
      <c r="H381" s="198"/>
      <c r="I381" s="106"/>
      <c r="J381" s="106"/>
      <c r="K381" s="106"/>
      <c r="L381" s="107"/>
      <c r="M381" s="176" t="str">
        <f t="shared" si="176"/>
        <v xml:space="preserve"> </v>
      </c>
      <c r="N381" s="177" t="str">
        <f t="shared" si="177"/>
        <v xml:space="preserve"> </v>
      </c>
      <c r="O381" s="177" t="str">
        <f t="shared" si="178"/>
        <v xml:space="preserve"> </v>
      </c>
      <c r="P381" s="177" t="str">
        <f t="shared" si="179"/>
        <v xml:space="preserve"> </v>
      </c>
      <c r="Q381" s="178" t="str">
        <f t="shared" si="180"/>
        <v xml:space="preserve"> </v>
      </c>
      <c r="R381" s="178" t="str">
        <f t="shared" si="181"/>
        <v xml:space="preserve"> </v>
      </c>
      <c r="S381" s="179" t="str">
        <f t="shared" si="182"/>
        <v xml:space="preserve"> </v>
      </c>
      <c r="T381" s="176" t="e">
        <f t="shared" si="183"/>
        <v>#VALUE!</v>
      </c>
      <c r="U381" s="180" t="e">
        <f t="shared" si="184"/>
        <v>#VALUE!</v>
      </c>
      <c r="V381" s="181" t="e">
        <f t="shared" si="185"/>
        <v>#VALUE!</v>
      </c>
      <c r="W381" s="182" t="str">
        <f t="shared" si="186"/>
        <v>donnée(s) manquante(s)</v>
      </c>
      <c r="X381" s="183" t="str">
        <f t="shared" si="187"/>
        <v>donnée(s) manquante(s)</v>
      </c>
      <c r="Y381" s="178" t="str">
        <f t="shared" si="188"/>
        <v xml:space="preserve"> </v>
      </c>
      <c r="Z381" s="178" t="str">
        <f t="shared" si="189"/>
        <v xml:space="preserve"> </v>
      </c>
      <c r="AA381" s="178" t="str">
        <f t="shared" si="190"/>
        <v xml:space="preserve"> </v>
      </c>
      <c r="AB381" s="184" t="str">
        <f t="shared" si="191"/>
        <v xml:space="preserve"> </v>
      </c>
      <c r="AC381" s="184" t="str">
        <f t="shared" si="192"/>
        <v xml:space="preserve"> </v>
      </c>
      <c r="AD381" s="184" t="str">
        <f t="shared" si="198"/>
        <v xml:space="preserve"> </v>
      </c>
      <c r="AE381" s="185" t="e">
        <f t="shared" si="193"/>
        <v>#VALUE!</v>
      </c>
      <c r="AF381" s="185" t="e">
        <f t="shared" si="194"/>
        <v>#VALUE!</v>
      </c>
      <c r="AG381" s="212" t="e">
        <f t="shared" si="195"/>
        <v>#VALUE!</v>
      </c>
      <c r="AH381" s="73" t="e">
        <f t="shared" si="199"/>
        <v>#VALUE!</v>
      </c>
      <c r="AI381" s="74" t="e">
        <f t="shared" si="200"/>
        <v>#VALUE!</v>
      </c>
      <c r="AJ381" s="186" t="e">
        <f t="shared" si="196"/>
        <v>#VALUE!</v>
      </c>
      <c r="AK381" s="186" t="e">
        <f t="shared" si="197"/>
        <v>#VALUE!</v>
      </c>
    </row>
    <row r="382" spans="1:37" x14ac:dyDescent="0.25">
      <c r="A382" s="114" t="s">
        <v>74</v>
      </c>
      <c r="B382" s="197"/>
      <c r="C382" s="102"/>
      <c r="D382" s="103"/>
      <c r="E382" s="103"/>
      <c r="F382" s="104"/>
      <c r="G382" s="105"/>
      <c r="H382" s="198"/>
      <c r="I382" s="106"/>
      <c r="J382" s="106"/>
      <c r="K382" s="106"/>
      <c r="L382" s="107"/>
      <c r="M382" s="176" t="str">
        <f t="shared" ref="M382:M445" si="201">IF(ISBLANK(C382)," ",IF(C382=0,0,IF(C382&lt;=30,1,IF(C382&lt;=60,2,IF(C382&lt;=90,3,IF(C382&lt;=120,4,IF(C382&lt;=150,5,IF(C382&lt;=180,6,IF(C382&lt;=210,7,IF(C382&lt;=240,8,IF(C382&lt;=270,9,10)))))))))))</f>
        <v xml:space="preserve"> </v>
      </c>
      <c r="N382" s="177" t="str">
        <f t="shared" ref="N382:N445" si="202">IF(ISBLANK(D382)," ",IF(D382&lt;=0,0,IF(D382&lt;=1.5,1,IF(D382&lt;=3,2,IF(D382&lt;=4.5,3,IF(D382&lt;=6,4,IF(D382&lt;=7.5,5,IF(D382&lt;=9,6,IF(D382&lt;=10.5,7,IF(D382&lt;=12,8,IF(D382&lt;=13.5,9,10)))))))))))</f>
        <v xml:space="preserve"> </v>
      </c>
      <c r="O382" s="177" t="str">
        <f t="shared" ref="O382:O445" si="203">IF(ISBLANK(E382)," ",IF(E382&lt;=1,0,IF(E382&lt;=2,1,IF(E382&lt;=3,2,IF(E382&lt;=4,3,IF(E382&lt;=5,4,IF(E382&lt;=6,5,IF(E382&lt;=7,6,IF(E382&lt;=8,7,IF(E382&lt;=9,8,IF(E382&lt;=10,9,10)))))))))))</f>
        <v xml:space="preserve"> </v>
      </c>
      <c r="P382" s="177" t="str">
        <f t="shared" ref="P382:P445" si="204">IF(ISBLANK(F382)," ",IF(F382&lt;=90,0,IF(F382&lt;=180,1,IF(F382&lt;=270,2,IF(F382&lt;=360,3,IF(F382&lt;=450,4,IF(F382&lt;=540,5,IF(F382&lt;=630,6,IF(F382&lt;=720,7,IF(F382&lt;=810,8,IF(F382&lt;=900,9,10)))))))))))</f>
        <v xml:space="preserve"> </v>
      </c>
      <c r="Q382" s="178" t="str">
        <f t="shared" ref="Q382:Q445" si="205">IF(ISBLANK(I382)," ",IF(I382&lt;=40,0,IF(I382&lt;=60,2,IF(I382&lt;=80,4,10))))</f>
        <v xml:space="preserve"> </v>
      </c>
      <c r="R382" s="178" t="str">
        <f t="shared" ref="R382:R445" si="206">IF(ISBLANK(K382)," ",IF(K382&lt;=0.9,0,IF(K382&lt;=1.9,1,IF(K382&lt;=2.8,2,IF(K382&lt;=3.7,3,IF(K382&lt;=4.7,4,5))))))</f>
        <v xml:space="preserve"> </v>
      </c>
      <c r="S382" s="179" t="str">
        <f t="shared" ref="S382:S445" si="207">IF(ISBLANK(L382)," ",IF(L382&lt;=1.6,0,IF(L382&lt;=3.2,1,IF(L382&lt;=4.8,2,IF(L382&lt;=6.4,3,IF(L382&lt;=8,4,5))))))</f>
        <v xml:space="preserve"> </v>
      </c>
      <c r="T382" s="176" t="e">
        <f t="shared" ref="T382:T445" si="208">SUM(M382+N382+O382+P382)</f>
        <v>#VALUE!</v>
      </c>
      <c r="U382" s="180" t="e">
        <f t="shared" ref="U382:U445" si="209">SUM(Q382+R382+S382)</f>
        <v>#VALUE!</v>
      </c>
      <c r="V382" s="181" t="e">
        <f t="shared" ref="V382:V445" si="210">IF(AND(T382&gt;=0,T382&lt;11),T382-U382,IF(AND(T382&gt;=11,Q382=10),T382-U382,T382-Q382-R382))</f>
        <v>#VALUE!</v>
      </c>
      <c r="W382" s="182" t="str">
        <f t="shared" ref="W382:W445" si="211">IF(OR(ISBLANK(C382),ISBLANK(D382),ISBLANK(E382),ISBLANK(F382),ISBLANK(I382),ISBLANK(K382),ISBLANK(L382),ISBLANK(B382)),"donnée(s) manquante(s)",IF(B382="YES","Nutriscore_A",IF(V382&lt;=1,"Nutriscore_B",IF(V382&lt;=5,"Nutriscore_C",IF(V382&lt;=9,"Nutriscore_D","Nutriscore_E")))))</f>
        <v>donnée(s) manquante(s)</v>
      </c>
      <c r="X382" s="183" t="str">
        <f t="shared" ref="X382:X445" si="212">IF(W382="donnée(s) manquante(s)","donnée(s) manquante(s)",IF(W382="Nutriscore_A","dark green",IF(W382="Nutriscore_B","green",IF(W382="Nutriscore_C","yellow",IF(W382="Nutriscore_D","orange","dark orange")))))</f>
        <v>donnée(s) manquante(s)</v>
      </c>
      <c r="Y382" s="178" t="str">
        <f t="shared" ref="Y382:Y445" si="213">IF(ISBLANK(J382)," ",IF(J382&lt;=40,0,IF(J382&lt;=60,2,IF(J382&lt;=80,4,6))))</f>
        <v xml:space="preserve"> </v>
      </c>
      <c r="Z382" s="178" t="str">
        <f t="shared" ref="Z382:Z445" si="214">IF(ISBLANK(K382)," ",IF(K382&lt;=3,0,IF(K382&lt;=4.1,1,IF(K382&lt;=5.2,2,IF(K382&lt;=6.3,3,IF(K382&lt;=7.4,4,5))))))</f>
        <v xml:space="preserve"> </v>
      </c>
      <c r="AA382" s="178" t="str">
        <f t="shared" ref="AA382:AA445" si="215">IF(ISBLANK(L382)," ",IF(L382&lt;=1.2,0,IF(L382&lt;=1.5,1,IF(L382&lt;=1.8,2,IF(L382&lt;=2.1,3,IF(L382&lt;=2.4,4,IF(L382&lt;=2.7,5,IF(L382&lt;=3,6,7))))))))</f>
        <v xml:space="preserve"> </v>
      </c>
      <c r="AB382" s="184" t="str">
        <f t="shared" ref="AB382:AB445" si="216">IF(ISBLANK(C382)," ",IF(C382&lt;=30,0,IF(C382&lt;=90,1,IF(C382&lt;=150,2,IF(C382&lt;=210,3,IF(C382&lt;=240,4,IF(C382&lt;=270,5,IF(C382&lt;=300,6,IF(C382&lt;=330,7,IF(C382&lt;=360,8,IF(C382&lt;=390,9,10)))))))))))</f>
        <v xml:space="preserve"> </v>
      </c>
      <c r="AC382" s="184" t="str">
        <f t="shared" ref="AC382:AC445" si="217">IF(ISBLANK(G382)," ",IF(G382&lt;=0.2,0,IF(G382&lt;=0.4,1,IF(G382&lt;=0.6,2,IF(G382&lt;=0.8,3,IF(G382&lt;=1,4,IF(G382&lt;=1.2,5,IF(G382&lt;=1.4,6,IF(G382&lt;=1.6,7,IF(G382&lt;=1.8,8,IF(G382&lt;=2,9,IF(G382&lt;=2.2,10,IF(G382&lt;=2.4,11,IF(G382&lt;=2.6,12,IF(G382&lt;=2.8,13,IF(G382&lt;=3,14,IF(G382&lt;3.2,15,IF(G382&lt;=3.4,16,IF(G382&lt;=3.6,17,IF(G382&lt;=3.8,18,IF(G382&lt;=4,19,20)))))))))))))))))))))</f>
        <v xml:space="preserve"> </v>
      </c>
      <c r="AD382" s="184" t="str">
        <f t="shared" si="198"/>
        <v xml:space="preserve"> </v>
      </c>
      <c r="AE382" s="185" t="e">
        <f t="shared" ref="AE382:AE445" si="218">IF(H382="NO",AD382+AC382+AB382+O382, 4+AD382+AC382+AB382+O382)</f>
        <v>#VALUE!</v>
      </c>
      <c r="AF382" s="185" t="e">
        <f t="shared" ref="AF382:AF445" si="219">AA382+Y382+Z382</f>
        <v>#VALUE!</v>
      </c>
      <c r="AG382" s="212" t="e">
        <f t="shared" ref="AG382:AG445" si="220">AE382-AF382</f>
        <v>#VALUE!</v>
      </c>
      <c r="AH382" s="73" t="e">
        <f t="shared" si="199"/>
        <v>#VALUE!</v>
      </c>
      <c r="AI382" s="74" t="e">
        <f t="shared" si="200"/>
        <v>#VALUE!</v>
      </c>
      <c r="AJ382" s="186" t="e">
        <f t="shared" ref="AJ382:AJ445" si="221">AG382-V382</f>
        <v>#VALUE!</v>
      </c>
      <c r="AK382" s="186" t="e">
        <f t="shared" ref="AK382:AK445" si="222">IF(OR(ISBLANK(X382),ISBLANK(AI382)),"donnée manquante",IF(W382=AH382,"no change",IF(W382&lt;&gt;AH382,IF(V382&lt;AG382,"less favourable",IF(V382&gt;AG382,"more favourable")))))</f>
        <v>#VALUE!</v>
      </c>
    </row>
    <row r="383" spans="1:37" x14ac:dyDescent="0.25">
      <c r="A383" s="114" t="s">
        <v>74</v>
      </c>
      <c r="B383" s="197"/>
      <c r="C383" s="102"/>
      <c r="D383" s="103"/>
      <c r="E383" s="103"/>
      <c r="F383" s="104"/>
      <c r="G383" s="105"/>
      <c r="H383" s="198"/>
      <c r="I383" s="106"/>
      <c r="J383" s="106"/>
      <c r="K383" s="106"/>
      <c r="L383" s="107"/>
      <c r="M383" s="176" t="str">
        <f t="shared" si="201"/>
        <v xml:space="preserve"> </v>
      </c>
      <c r="N383" s="177" t="str">
        <f t="shared" si="202"/>
        <v xml:space="preserve"> </v>
      </c>
      <c r="O383" s="177" t="str">
        <f t="shared" si="203"/>
        <v xml:space="preserve"> </v>
      </c>
      <c r="P383" s="177" t="str">
        <f t="shared" si="204"/>
        <v xml:space="preserve"> </v>
      </c>
      <c r="Q383" s="178" t="str">
        <f t="shared" si="205"/>
        <v xml:space="preserve"> </v>
      </c>
      <c r="R383" s="178" t="str">
        <f t="shared" si="206"/>
        <v xml:space="preserve"> </v>
      </c>
      <c r="S383" s="179" t="str">
        <f t="shared" si="207"/>
        <v xml:space="preserve"> </v>
      </c>
      <c r="T383" s="176" t="e">
        <f t="shared" si="208"/>
        <v>#VALUE!</v>
      </c>
      <c r="U383" s="180" t="e">
        <f t="shared" si="209"/>
        <v>#VALUE!</v>
      </c>
      <c r="V383" s="181" t="e">
        <f t="shared" si="210"/>
        <v>#VALUE!</v>
      </c>
      <c r="W383" s="182" t="str">
        <f t="shared" si="211"/>
        <v>donnée(s) manquante(s)</v>
      </c>
      <c r="X383" s="183" t="str">
        <f t="shared" si="212"/>
        <v>donnée(s) manquante(s)</v>
      </c>
      <c r="Y383" s="178" t="str">
        <f t="shared" si="213"/>
        <v xml:space="preserve"> </v>
      </c>
      <c r="Z383" s="178" t="str">
        <f t="shared" si="214"/>
        <v xml:space="preserve"> </v>
      </c>
      <c r="AA383" s="178" t="str">
        <f t="shared" si="215"/>
        <v xml:space="preserve"> </v>
      </c>
      <c r="AB383" s="184" t="str">
        <f t="shared" si="216"/>
        <v xml:space="preserve"> </v>
      </c>
      <c r="AC383" s="184" t="str">
        <f t="shared" si="217"/>
        <v xml:space="preserve"> </v>
      </c>
      <c r="AD383" s="184" t="str">
        <f t="shared" si="198"/>
        <v xml:space="preserve"> </v>
      </c>
      <c r="AE383" s="185" t="e">
        <f t="shared" si="218"/>
        <v>#VALUE!</v>
      </c>
      <c r="AF383" s="185" t="e">
        <f t="shared" si="219"/>
        <v>#VALUE!</v>
      </c>
      <c r="AG383" s="212" t="e">
        <f t="shared" si="220"/>
        <v>#VALUE!</v>
      </c>
      <c r="AH383" s="73" t="e">
        <f t="shared" si="199"/>
        <v>#VALUE!</v>
      </c>
      <c r="AI383" s="74" t="e">
        <f t="shared" si="200"/>
        <v>#VALUE!</v>
      </c>
      <c r="AJ383" s="186" t="e">
        <f t="shared" si="221"/>
        <v>#VALUE!</v>
      </c>
      <c r="AK383" s="186" t="e">
        <f t="shared" si="222"/>
        <v>#VALUE!</v>
      </c>
    </row>
    <row r="384" spans="1:37" x14ac:dyDescent="0.25">
      <c r="A384" s="114" t="s">
        <v>74</v>
      </c>
      <c r="B384" s="197"/>
      <c r="C384" s="102"/>
      <c r="D384" s="103"/>
      <c r="E384" s="103"/>
      <c r="F384" s="104"/>
      <c r="G384" s="105"/>
      <c r="H384" s="198"/>
      <c r="I384" s="106"/>
      <c r="J384" s="106"/>
      <c r="K384" s="106"/>
      <c r="L384" s="107"/>
      <c r="M384" s="176" t="str">
        <f t="shared" si="201"/>
        <v xml:space="preserve"> </v>
      </c>
      <c r="N384" s="177" t="str">
        <f t="shared" si="202"/>
        <v xml:space="preserve"> </v>
      </c>
      <c r="O384" s="177" t="str">
        <f t="shared" si="203"/>
        <v xml:space="preserve"> </v>
      </c>
      <c r="P384" s="177" t="str">
        <f t="shared" si="204"/>
        <v xml:space="preserve"> </v>
      </c>
      <c r="Q384" s="178" t="str">
        <f t="shared" si="205"/>
        <v xml:space="preserve"> </v>
      </c>
      <c r="R384" s="178" t="str">
        <f t="shared" si="206"/>
        <v xml:space="preserve"> </v>
      </c>
      <c r="S384" s="179" t="str">
        <f t="shared" si="207"/>
        <v xml:space="preserve"> </v>
      </c>
      <c r="T384" s="176" t="e">
        <f t="shared" si="208"/>
        <v>#VALUE!</v>
      </c>
      <c r="U384" s="180" t="e">
        <f t="shared" si="209"/>
        <v>#VALUE!</v>
      </c>
      <c r="V384" s="181" t="e">
        <f t="shared" si="210"/>
        <v>#VALUE!</v>
      </c>
      <c r="W384" s="182" t="str">
        <f t="shared" si="211"/>
        <v>donnée(s) manquante(s)</v>
      </c>
      <c r="X384" s="183" t="str">
        <f t="shared" si="212"/>
        <v>donnée(s) manquante(s)</v>
      </c>
      <c r="Y384" s="178" t="str">
        <f t="shared" si="213"/>
        <v xml:space="preserve"> </v>
      </c>
      <c r="Z384" s="178" t="str">
        <f t="shared" si="214"/>
        <v xml:space="preserve"> </v>
      </c>
      <c r="AA384" s="178" t="str">
        <f t="shared" si="215"/>
        <v xml:space="preserve"> </v>
      </c>
      <c r="AB384" s="184" t="str">
        <f t="shared" si="216"/>
        <v xml:space="preserve"> </v>
      </c>
      <c r="AC384" s="184" t="str">
        <f t="shared" si="217"/>
        <v xml:space="preserve"> </v>
      </c>
      <c r="AD384" s="184" t="str">
        <f t="shared" si="198"/>
        <v xml:space="preserve"> </v>
      </c>
      <c r="AE384" s="185" t="e">
        <f t="shared" si="218"/>
        <v>#VALUE!</v>
      </c>
      <c r="AF384" s="185" t="e">
        <f t="shared" si="219"/>
        <v>#VALUE!</v>
      </c>
      <c r="AG384" s="212" t="e">
        <f t="shared" si="220"/>
        <v>#VALUE!</v>
      </c>
      <c r="AH384" s="73" t="e">
        <f t="shared" si="199"/>
        <v>#VALUE!</v>
      </c>
      <c r="AI384" s="74" t="e">
        <f t="shared" si="200"/>
        <v>#VALUE!</v>
      </c>
      <c r="AJ384" s="186" t="e">
        <f t="shared" si="221"/>
        <v>#VALUE!</v>
      </c>
      <c r="AK384" s="186" t="e">
        <f t="shared" si="222"/>
        <v>#VALUE!</v>
      </c>
    </row>
    <row r="385" spans="1:37" x14ac:dyDescent="0.25">
      <c r="A385" s="114" t="s">
        <v>74</v>
      </c>
      <c r="B385" s="197"/>
      <c r="C385" s="102"/>
      <c r="D385" s="103"/>
      <c r="E385" s="103"/>
      <c r="F385" s="104"/>
      <c r="G385" s="105"/>
      <c r="H385" s="198"/>
      <c r="I385" s="106"/>
      <c r="J385" s="106"/>
      <c r="K385" s="106"/>
      <c r="L385" s="107"/>
      <c r="M385" s="176" t="str">
        <f t="shared" si="201"/>
        <v xml:space="preserve"> </v>
      </c>
      <c r="N385" s="177" t="str">
        <f t="shared" si="202"/>
        <v xml:space="preserve"> </v>
      </c>
      <c r="O385" s="177" t="str">
        <f t="shared" si="203"/>
        <v xml:space="preserve"> </v>
      </c>
      <c r="P385" s="177" t="str">
        <f t="shared" si="204"/>
        <v xml:space="preserve"> </v>
      </c>
      <c r="Q385" s="178" t="str">
        <f t="shared" si="205"/>
        <v xml:space="preserve"> </v>
      </c>
      <c r="R385" s="178" t="str">
        <f t="shared" si="206"/>
        <v xml:space="preserve"> </v>
      </c>
      <c r="S385" s="179" t="str">
        <f t="shared" si="207"/>
        <v xml:space="preserve"> </v>
      </c>
      <c r="T385" s="176" t="e">
        <f t="shared" si="208"/>
        <v>#VALUE!</v>
      </c>
      <c r="U385" s="180" t="e">
        <f t="shared" si="209"/>
        <v>#VALUE!</v>
      </c>
      <c r="V385" s="181" t="e">
        <f t="shared" si="210"/>
        <v>#VALUE!</v>
      </c>
      <c r="W385" s="182" t="str">
        <f t="shared" si="211"/>
        <v>donnée(s) manquante(s)</v>
      </c>
      <c r="X385" s="183" t="str">
        <f t="shared" si="212"/>
        <v>donnée(s) manquante(s)</v>
      </c>
      <c r="Y385" s="178" t="str">
        <f t="shared" si="213"/>
        <v xml:space="preserve"> </v>
      </c>
      <c r="Z385" s="178" t="str">
        <f t="shared" si="214"/>
        <v xml:space="preserve"> </v>
      </c>
      <c r="AA385" s="178" t="str">
        <f t="shared" si="215"/>
        <v xml:space="preserve"> </v>
      </c>
      <c r="AB385" s="184" t="str">
        <f t="shared" si="216"/>
        <v xml:space="preserve"> </v>
      </c>
      <c r="AC385" s="184" t="str">
        <f t="shared" si="217"/>
        <v xml:space="preserve"> </v>
      </c>
      <c r="AD385" s="184" t="str">
        <f t="shared" si="198"/>
        <v xml:space="preserve"> </v>
      </c>
      <c r="AE385" s="185" t="e">
        <f t="shared" si="218"/>
        <v>#VALUE!</v>
      </c>
      <c r="AF385" s="185" t="e">
        <f t="shared" si="219"/>
        <v>#VALUE!</v>
      </c>
      <c r="AG385" s="212" t="e">
        <f t="shared" si="220"/>
        <v>#VALUE!</v>
      </c>
      <c r="AH385" s="73" t="e">
        <f t="shared" si="199"/>
        <v>#VALUE!</v>
      </c>
      <c r="AI385" s="74" t="e">
        <f t="shared" si="200"/>
        <v>#VALUE!</v>
      </c>
      <c r="AJ385" s="186" t="e">
        <f t="shared" si="221"/>
        <v>#VALUE!</v>
      </c>
      <c r="AK385" s="186" t="e">
        <f t="shared" si="222"/>
        <v>#VALUE!</v>
      </c>
    </row>
    <row r="386" spans="1:37" x14ac:dyDescent="0.25">
      <c r="A386" s="114" t="s">
        <v>74</v>
      </c>
      <c r="B386" s="197"/>
      <c r="C386" s="102"/>
      <c r="D386" s="103"/>
      <c r="E386" s="103"/>
      <c r="F386" s="104"/>
      <c r="G386" s="105"/>
      <c r="H386" s="198"/>
      <c r="I386" s="106"/>
      <c r="J386" s="106"/>
      <c r="K386" s="106"/>
      <c r="L386" s="107"/>
      <c r="M386" s="176" t="str">
        <f t="shared" si="201"/>
        <v xml:space="preserve"> </v>
      </c>
      <c r="N386" s="177" t="str">
        <f t="shared" si="202"/>
        <v xml:space="preserve"> </v>
      </c>
      <c r="O386" s="177" t="str">
        <f t="shared" si="203"/>
        <v xml:space="preserve"> </v>
      </c>
      <c r="P386" s="177" t="str">
        <f t="shared" si="204"/>
        <v xml:space="preserve"> </v>
      </c>
      <c r="Q386" s="178" t="str">
        <f t="shared" si="205"/>
        <v xml:space="preserve"> </v>
      </c>
      <c r="R386" s="178" t="str">
        <f t="shared" si="206"/>
        <v xml:space="preserve"> </v>
      </c>
      <c r="S386" s="179" t="str">
        <f t="shared" si="207"/>
        <v xml:space="preserve"> </v>
      </c>
      <c r="T386" s="176" t="e">
        <f t="shared" si="208"/>
        <v>#VALUE!</v>
      </c>
      <c r="U386" s="180" t="e">
        <f t="shared" si="209"/>
        <v>#VALUE!</v>
      </c>
      <c r="V386" s="181" t="e">
        <f t="shared" si="210"/>
        <v>#VALUE!</v>
      </c>
      <c r="W386" s="182" t="str">
        <f t="shared" si="211"/>
        <v>donnée(s) manquante(s)</v>
      </c>
      <c r="X386" s="183" t="str">
        <f t="shared" si="212"/>
        <v>donnée(s) manquante(s)</v>
      </c>
      <c r="Y386" s="178" t="str">
        <f t="shared" si="213"/>
        <v xml:space="preserve"> </v>
      </c>
      <c r="Z386" s="178" t="str">
        <f t="shared" si="214"/>
        <v xml:space="preserve"> </v>
      </c>
      <c r="AA386" s="178" t="str">
        <f t="shared" si="215"/>
        <v xml:space="preserve"> </v>
      </c>
      <c r="AB386" s="184" t="str">
        <f t="shared" si="216"/>
        <v xml:space="preserve"> </v>
      </c>
      <c r="AC386" s="184" t="str">
        <f t="shared" si="217"/>
        <v xml:space="preserve"> </v>
      </c>
      <c r="AD386" s="184" t="str">
        <f t="shared" si="198"/>
        <v xml:space="preserve"> </v>
      </c>
      <c r="AE386" s="185" t="e">
        <f t="shared" si="218"/>
        <v>#VALUE!</v>
      </c>
      <c r="AF386" s="185" t="e">
        <f t="shared" si="219"/>
        <v>#VALUE!</v>
      </c>
      <c r="AG386" s="212" t="e">
        <f t="shared" si="220"/>
        <v>#VALUE!</v>
      </c>
      <c r="AH386" s="73" t="e">
        <f t="shared" si="199"/>
        <v>#VALUE!</v>
      </c>
      <c r="AI386" s="74" t="e">
        <f t="shared" si="200"/>
        <v>#VALUE!</v>
      </c>
      <c r="AJ386" s="186" t="e">
        <f t="shared" si="221"/>
        <v>#VALUE!</v>
      </c>
      <c r="AK386" s="186" t="e">
        <f t="shared" si="222"/>
        <v>#VALUE!</v>
      </c>
    </row>
    <row r="387" spans="1:37" x14ac:dyDescent="0.25">
      <c r="A387" s="114" t="s">
        <v>74</v>
      </c>
      <c r="B387" s="197"/>
      <c r="C387" s="102"/>
      <c r="D387" s="103"/>
      <c r="E387" s="103"/>
      <c r="F387" s="104"/>
      <c r="G387" s="105"/>
      <c r="H387" s="198"/>
      <c r="I387" s="106"/>
      <c r="J387" s="106"/>
      <c r="K387" s="106"/>
      <c r="L387" s="107"/>
      <c r="M387" s="176" t="str">
        <f t="shared" si="201"/>
        <v xml:space="preserve"> </v>
      </c>
      <c r="N387" s="177" t="str">
        <f t="shared" si="202"/>
        <v xml:space="preserve"> </v>
      </c>
      <c r="O387" s="177" t="str">
        <f t="shared" si="203"/>
        <v xml:space="preserve"> </v>
      </c>
      <c r="P387" s="177" t="str">
        <f t="shared" si="204"/>
        <v xml:space="preserve"> </v>
      </c>
      <c r="Q387" s="178" t="str">
        <f t="shared" si="205"/>
        <v xml:space="preserve"> </v>
      </c>
      <c r="R387" s="178" t="str">
        <f t="shared" si="206"/>
        <v xml:space="preserve"> </v>
      </c>
      <c r="S387" s="179" t="str">
        <f t="shared" si="207"/>
        <v xml:space="preserve"> </v>
      </c>
      <c r="T387" s="176" t="e">
        <f t="shared" si="208"/>
        <v>#VALUE!</v>
      </c>
      <c r="U387" s="180" t="e">
        <f t="shared" si="209"/>
        <v>#VALUE!</v>
      </c>
      <c r="V387" s="181" t="e">
        <f t="shared" si="210"/>
        <v>#VALUE!</v>
      </c>
      <c r="W387" s="182" t="str">
        <f t="shared" si="211"/>
        <v>donnée(s) manquante(s)</v>
      </c>
      <c r="X387" s="183" t="str">
        <f t="shared" si="212"/>
        <v>donnée(s) manquante(s)</v>
      </c>
      <c r="Y387" s="178" t="str">
        <f t="shared" si="213"/>
        <v xml:space="preserve"> </v>
      </c>
      <c r="Z387" s="178" t="str">
        <f t="shared" si="214"/>
        <v xml:space="preserve"> </v>
      </c>
      <c r="AA387" s="178" t="str">
        <f t="shared" si="215"/>
        <v xml:space="preserve"> </v>
      </c>
      <c r="AB387" s="184" t="str">
        <f t="shared" si="216"/>
        <v xml:space="preserve"> </v>
      </c>
      <c r="AC387" s="184" t="str">
        <f t="shared" si="217"/>
        <v xml:space="preserve"> </v>
      </c>
      <c r="AD387" s="184" t="str">
        <f t="shared" si="198"/>
        <v xml:space="preserve"> </v>
      </c>
      <c r="AE387" s="185" t="e">
        <f t="shared" si="218"/>
        <v>#VALUE!</v>
      </c>
      <c r="AF387" s="185" t="e">
        <f t="shared" si="219"/>
        <v>#VALUE!</v>
      </c>
      <c r="AG387" s="212" t="e">
        <f t="shared" si="220"/>
        <v>#VALUE!</v>
      </c>
      <c r="AH387" s="73" t="e">
        <f t="shared" si="199"/>
        <v>#VALUE!</v>
      </c>
      <c r="AI387" s="74" t="e">
        <f t="shared" si="200"/>
        <v>#VALUE!</v>
      </c>
      <c r="AJ387" s="186" t="e">
        <f t="shared" si="221"/>
        <v>#VALUE!</v>
      </c>
      <c r="AK387" s="186" t="e">
        <f t="shared" si="222"/>
        <v>#VALUE!</v>
      </c>
    </row>
    <row r="388" spans="1:37" x14ac:dyDescent="0.25">
      <c r="A388" s="114" t="s">
        <v>74</v>
      </c>
      <c r="B388" s="197"/>
      <c r="C388" s="102"/>
      <c r="D388" s="103"/>
      <c r="E388" s="103"/>
      <c r="F388" s="104"/>
      <c r="G388" s="105"/>
      <c r="H388" s="198"/>
      <c r="I388" s="106"/>
      <c r="J388" s="106"/>
      <c r="K388" s="106"/>
      <c r="L388" s="107"/>
      <c r="M388" s="176" t="str">
        <f t="shared" si="201"/>
        <v xml:space="preserve"> </v>
      </c>
      <c r="N388" s="177" t="str">
        <f t="shared" si="202"/>
        <v xml:space="preserve"> </v>
      </c>
      <c r="O388" s="177" t="str">
        <f t="shared" si="203"/>
        <v xml:space="preserve"> </v>
      </c>
      <c r="P388" s="177" t="str">
        <f t="shared" si="204"/>
        <v xml:space="preserve"> </v>
      </c>
      <c r="Q388" s="178" t="str">
        <f t="shared" si="205"/>
        <v xml:space="preserve"> </v>
      </c>
      <c r="R388" s="178" t="str">
        <f t="shared" si="206"/>
        <v xml:space="preserve"> </v>
      </c>
      <c r="S388" s="179" t="str">
        <f t="shared" si="207"/>
        <v xml:space="preserve"> </v>
      </c>
      <c r="T388" s="176" t="e">
        <f t="shared" si="208"/>
        <v>#VALUE!</v>
      </c>
      <c r="U388" s="180" t="e">
        <f t="shared" si="209"/>
        <v>#VALUE!</v>
      </c>
      <c r="V388" s="181" t="e">
        <f t="shared" si="210"/>
        <v>#VALUE!</v>
      </c>
      <c r="W388" s="182" t="str">
        <f t="shared" si="211"/>
        <v>donnée(s) manquante(s)</v>
      </c>
      <c r="X388" s="183" t="str">
        <f t="shared" si="212"/>
        <v>donnée(s) manquante(s)</v>
      </c>
      <c r="Y388" s="178" t="str">
        <f t="shared" si="213"/>
        <v xml:space="preserve"> </v>
      </c>
      <c r="Z388" s="178" t="str">
        <f t="shared" si="214"/>
        <v xml:space="preserve"> </v>
      </c>
      <c r="AA388" s="178" t="str">
        <f t="shared" si="215"/>
        <v xml:space="preserve"> </v>
      </c>
      <c r="AB388" s="184" t="str">
        <f t="shared" si="216"/>
        <v xml:space="preserve"> </v>
      </c>
      <c r="AC388" s="184" t="str">
        <f t="shared" si="217"/>
        <v xml:space="preserve"> </v>
      </c>
      <c r="AD388" s="184" t="str">
        <f t="shared" ref="AD388:AD451" si="223">IF(ISBLANK(D388)," ",IF(D388&lt;=0.5,0,IF(D388&lt;=2,1,IF(D388&lt;=3.5,2,IF(D388&lt;=5,3,IF(D388&lt;=6,4,IF(D388&lt;=7,5,IF(D388&lt;=8,6,IF(D388&lt;=9,7,IF(D388&lt;=10,8,IF(D388&lt;=11,9,10)))))))))))</f>
        <v xml:space="preserve"> </v>
      </c>
      <c r="AE388" s="185" t="e">
        <f t="shared" si="218"/>
        <v>#VALUE!</v>
      </c>
      <c r="AF388" s="185" t="e">
        <f t="shared" si="219"/>
        <v>#VALUE!</v>
      </c>
      <c r="AG388" s="212" t="e">
        <f t="shared" si="220"/>
        <v>#VALUE!</v>
      </c>
      <c r="AH388" s="73" t="e">
        <f t="shared" ref="AH388:AH451" si="224">IF(AND(B388="NO",OR(ISBLANK(C388),ISBLANK(D388),ISBLANK(E388),ISBLANK(G388),ISBLANK(J388),ISBLANK(K388),ISBLANK(L388), ISBLANK(H388))),"missing data", IF(AND(B388="YES",ISBLANK(C388),ISBLANK(D388),ISBLANK(E388),ISBLANK(G388),ISBLANK(J388),ISBLANK(K388),ISBLANK(L388),ISBLANK(H388)), "Nutriscore_A", IF(AND(B388="YES",OR(C388&lt;&gt;"",D388&lt;&gt;"",E388&lt;&gt;"",G388&lt;&gt;"",J388&lt;&gt;"",K388&lt;&gt;"",L388&lt;&gt;"",H388&lt;&gt;"",)),"ERROR", IF(AG388&lt;=2,"Nutriscore_B", IF(AG388&lt;=6,"Nutriscore_C", IF(AG388&lt;=9,"Nutriscore_D","Nutriscore_E"))))))</f>
        <v>#VALUE!</v>
      </c>
      <c r="AI388" s="74" t="e">
        <f t="shared" ref="AI388:AI451" si="225">IF(AH388="missing data","missing data",IF(AH388="ERROR","ERROR",IF(AH388="Nutriscore_A","dark green",IF(AH388="Nutriscore_B","green",IF(AH388="Nutriscore_C","yellow",IF(AH388="Nutriscore_D","orange","dark orange"))))))</f>
        <v>#VALUE!</v>
      </c>
      <c r="AJ388" s="186" t="e">
        <f t="shared" si="221"/>
        <v>#VALUE!</v>
      </c>
      <c r="AK388" s="186" t="e">
        <f t="shared" si="222"/>
        <v>#VALUE!</v>
      </c>
    </row>
    <row r="389" spans="1:37" x14ac:dyDescent="0.25">
      <c r="A389" s="114" t="s">
        <v>74</v>
      </c>
      <c r="B389" s="197"/>
      <c r="C389" s="102"/>
      <c r="D389" s="103"/>
      <c r="E389" s="103"/>
      <c r="F389" s="104"/>
      <c r="G389" s="105"/>
      <c r="H389" s="198"/>
      <c r="I389" s="106"/>
      <c r="J389" s="106"/>
      <c r="K389" s="106"/>
      <c r="L389" s="107"/>
      <c r="M389" s="176" t="str">
        <f t="shared" si="201"/>
        <v xml:space="preserve"> </v>
      </c>
      <c r="N389" s="177" t="str">
        <f t="shared" si="202"/>
        <v xml:space="preserve"> </v>
      </c>
      <c r="O389" s="177" t="str">
        <f t="shared" si="203"/>
        <v xml:space="preserve"> </v>
      </c>
      <c r="P389" s="177" t="str">
        <f t="shared" si="204"/>
        <v xml:space="preserve"> </v>
      </c>
      <c r="Q389" s="178" t="str">
        <f t="shared" si="205"/>
        <v xml:space="preserve"> </v>
      </c>
      <c r="R389" s="178" t="str">
        <f t="shared" si="206"/>
        <v xml:space="preserve"> </v>
      </c>
      <c r="S389" s="179" t="str">
        <f t="shared" si="207"/>
        <v xml:space="preserve"> </v>
      </c>
      <c r="T389" s="176" t="e">
        <f t="shared" si="208"/>
        <v>#VALUE!</v>
      </c>
      <c r="U389" s="180" t="e">
        <f t="shared" si="209"/>
        <v>#VALUE!</v>
      </c>
      <c r="V389" s="181" t="e">
        <f t="shared" si="210"/>
        <v>#VALUE!</v>
      </c>
      <c r="W389" s="182" t="str">
        <f t="shared" si="211"/>
        <v>donnée(s) manquante(s)</v>
      </c>
      <c r="X389" s="183" t="str">
        <f t="shared" si="212"/>
        <v>donnée(s) manquante(s)</v>
      </c>
      <c r="Y389" s="178" t="str">
        <f t="shared" si="213"/>
        <v xml:space="preserve"> </v>
      </c>
      <c r="Z389" s="178" t="str">
        <f t="shared" si="214"/>
        <v xml:space="preserve"> </v>
      </c>
      <c r="AA389" s="178" t="str">
        <f t="shared" si="215"/>
        <v xml:space="preserve"> </v>
      </c>
      <c r="AB389" s="184" t="str">
        <f t="shared" si="216"/>
        <v xml:space="preserve"> </v>
      </c>
      <c r="AC389" s="184" t="str">
        <f t="shared" si="217"/>
        <v xml:space="preserve"> </v>
      </c>
      <c r="AD389" s="184" t="str">
        <f t="shared" si="223"/>
        <v xml:space="preserve"> </v>
      </c>
      <c r="AE389" s="185" t="e">
        <f t="shared" si="218"/>
        <v>#VALUE!</v>
      </c>
      <c r="AF389" s="185" t="e">
        <f t="shared" si="219"/>
        <v>#VALUE!</v>
      </c>
      <c r="AG389" s="212" t="e">
        <f t="shared" si="220"/>
        <v>#VALUE!</v>
      </c>
      <c r="AH389" s="73" t="e">
        <f t="shared" si="224"/>
        <v>#VALUE!</v>
      </c>
      <c r="AI389" s="74" t="e">
        <f t="shared" si="225"/>
        <v>#VALUE!</v>
      </c>
      <c r="AJ389" s="186" t="e">
        <f t="shared" si="221"/>
        <v>#VALUE!</v>
      </c>
      <c r="AK389" s="186" t="e">
        <f t="shared" si="222"/>
        <v>#VALUE!</v>
      </c>
    </row>
    <row r="390" spans="1:37" x14ac:dyDescent="0.25">
      <c r="A390" s="114" t="s">
        <v>74</v>
      </c>
      <c r="B390" s="197"/>
      <c r="C390" s="102"/>
      <c r="D390" s="103"/>
      <c r="E390" s="103"/>
      <c r="F390" s="104"/>
      <c r="G390" s="105"/>
      <c r="H390" s="198"/>
      <c r="I390" s="106"/>
      <c r="J390" s="106"/>
      <c r="K390" s="106"/>
      <c r="L390" s="107"/>
      <c r="M390" s="176" t="str">
        <f t="shared" si="201"/>
        <v xml:space="preserve"> </v>
      </c>
      <c r="N390" s="177" t="str">
        <f t="shared" si="202"/>
        <v xml:space="preserve"> </v>
      </c>
      <c r="O390" s="177" t="str">
        <f t="shared" si="203"/>
        <v xml:space="preserve"> </v>
      </c>
      <c r="P390" s="177" t="str">
        <f t="shared" si="204"/>
        <v xml:space="preserve"> </v>
      </c>
      <c r="Q390" s="178" t="str">
        <f t="shared" si="205"/>
        <v xml:space="preserve"> </v>
      </c>
      <c r="R390" s="178" t="str">
        <f t="shared" si="206"/>
        <v xml:space="preserve"> </v>
      </c>
      <c r="S390" s="179" t="str">
        <f t="shared" si="207"/>
        <v xml:space="preserve"> </v>
      </c>
      <c r="T390" s="176" t="e">
        <f t="shared" si="208"/>
        <v>#VALUE!</v>
      </c>
      <c r="U390" s="180" t="e">
        <f t="shared" si="209"/>
        <v>#VALUE!</v>
      </c>
      <c r="V390" s="181" t="e">
        <f t="shared" si="210"/>
        <v>#VALUE!</v>
      </c>
      <c r="W390" s="182" t="str">
        <f t="shared" si="211"/>
        <v>donnée(s) manquante(s)</v>
      </c>
      <c r="X390" s="183" t="str">
        <f t="shared" si="212"/>
        <v>donnée(s) manquante(s)</v>
      </c>
      <c r="Y390" s="178" t="str">
        <f t="shared" si="213"/>
        <v xml:space="preserve"> </v>
      </c>
      <c r="Z390" s="178" t="str">
        <f t="shared" si="214"/>
        <v xml:space="preserve"> </v>
      </c>
      <c r="AA390" s="178" t="str">
        <f t="shared" si="215"/>
        <v xml:space="preserve"> </v>
      </c>
      <c r="AB390" s="184" t="str">
        <f t="shared" si="216"/>
        <v xml:space="preserve"> </v>
      </c>
      <c r="AC390" s="184" t="str">
        <f t="shared" si="217"/>
        <v xml:space="preserve"> </v>
      </c>
      <c r="AD390" s="184" t="str">
        <f t="shared" si="223"/>
        <v xml:space="preserve"> </v>
      </c>
      <c r="AE390" s="185" t="e">
        <f t="shared" si="218"/>
        <v>#VALUE!</v>
      </c>
      <c r="AF390" s="185" t="e">
        <f t="shared" si="219"/>
        <v>#VALUE!</v>
      </c>
      <c r="AG390" s="212" t="e">
        <f t="shared" si="220"/>
        <v>#VALUE!</v>
      </c>
      <c r="AH390" s="73" t="e">
        <f t="shared" si="224"/>
        <v>#VALUE!</v>
      </c>
      <c r="AI390" s="74" t="e">
        <f t="shared" si="225"/>
        <v>#VALUE!</v>
      </c>
      <c r="AJ390" s="186" t="e">
        <f t="shared" si="221"/>
        <v>#VALUE!</v>
      </c>
      <c r="AK390" s="186" t="e">
        <f t="shared" si="222"/>
        <v>#VALUE!</v>
      </c>
    </row>
    <row r="391" spans="1:37" x14ac:dyDescent="0.25">
      <c r="A391" s="114" t="s">
        <v>74</v>
      </c>
      <c r="B391" s="197"/>
      <c r="C391" s="102"/>
      <c r="D391" s="103"/>
      <c r="E391" s="103"/>
      <c r="F391" s="104"/>
      <c r="G391" s="105"/>
      <c r="H391" s="198"/>
      <c r="I391" s="106"/>
      <c r="J391" s="106"/>
      <c r="K391" s="106"/>
      <c r="L391" s="107"/>
      <c r="M391" s="176" t="str">
        <f t="shared" si="201"/>
        <v xml:space="preserve"> </v>
      </c>
      <c r="N391" s="177" t="str">
        <f t="shared" si="202"/>
        <v xml:space="preserve"> </v>
      </c>
      <c r="O391" s="177" t="str">
        <f t="shared" si="203"/>
        <v xml:space="preserve"> </v>
      </c>
      <c r="P391" s="177" t="str">
        <f t="shared" si="204"/>
        <v xml:space="preserve"> </v>
      </c>
      <c r="Q391" s="178" t="str">
        <f t="shared" si="205"/>
        <v xml:space="preserve"> </v>
      </c>
      <c r="R391" s="178" t="str">
        <f t="shared" si="206"/>
        <v xml:space="preserve"> </v>
      </c>
      <c r="S391" s="179" t="str">
        <f t="shared" si="207"/>
        <v xml:space="preserve"> </v>
      </c>
      <c r="T391" s="176" t="e">
        <f t="shared" si="208"/>
        <v>#VALUE!</v>
      </c>
      <c r="U391" s="180" t="e">
        <f t="shared" si="209"/>
        <v>#VALUE!</v>
      </c>
      <c r="V391" s="181" t="e">
        <f t="shared" si="210"/>
        <v>#VALUE!</v>
      </c>
      <c r="W391" s="182" t="str">
        <f t="shared" si="211"/>
        <v>donnée(s) manquante(s)</v>
      </c>
      <c r="X391" s="183" t="str">
        <f t="shared" si="212"/>
        <v>donnée(s) manquante(s)</v>
      </c>
      <c r="Y391" s="178" t="str">
        <f t="shared" si="213"/>
        <v xml:space="preserve"> </v>
      </c>
      <c r="Z391" s="178" t="str">
        <f t="shared" si="214"/>
        <v xml:space="preserve"> </v>
      </c>
      <c r="AA391" s="178" t="str">
        <f t="shared" si="215"/>
        <v xml:space="preserve"> </v>
      </c>
      <c r="AB391" s="184" t="str">
        <f t="shared" si="216"/>
        <v xml:space="preserve"> </v>
      </c>
      <c r="AC391" s="184" t="str">
        <f t="shared" si="217"/>
        <v xml:space="preserve"> </v>
      </c>
      <c r="AD391" s="184" t="str">
        <f t="shared" si="223"/>
        <v xml:space="preserve"> </v>
      </c>
      <c r="AE391" s="185" t="e">
        <f t="shared" si="218"/>
        <v>#VALUE!</v>
      </c>
      <c r="AF391" s="185" t="e">
        <f t="shared" si="219"/>
        <v>#VALUE!</v>
      </c>
      <c r="AG391" s="212" t="e">
        <f t="shared" si="220"/>
        <v>#VALUE!</v>
      </c>
      <c r="AH391" s="73" t="e">
        <f t="shared" si="224"/>
        <v>#VALUE!</v>
      </c>
      <c r="AI391" s="74" t="e">
        <f t="shared" si="225"/>
        <v>#VALUE!</v>
      </c>
      <c r="AJ391" s="186" t="e">
        <f t="shared" si="221"/>
        <v>#VALUE!</v>
      </c>
      <c r="AK391" s="186" t="e">
        <f t="shared" si="222"/>
        <v>#VALUE!</v>
      </c>
    </row>
    <row r="392" spans="1:37" x14ac:dyDescent="0.25">
      <c r="A392" s="114" t="s">
        <v>74</v>
      </c>
      <c r="B392" s="197"/>
      <c r="C392" s="102"/>
      <c r="D392" s="103"/>
      <c r="E392" s="103"/>
      <c r="F392" s="104"/>
      <c r="G392" s="105"/>
      <c r="H392" s="198"/>
      <c r="I392" s="106"/>
      <c r="J392" s="106"/>
      <c r="K392" s="106"/>
      <c r="L392" s="107"/>
      <c r="M392" s="176" t="str">
        <f t="shared" si="201"/>
        <v xml:space="preserve"> </v>
      </c>
      <c r="N392" s="177" t="str">
        <f t="shared" si="202"/>
        <v xml:space="preserve"> </v>
      </c>
      <c r="O392" s="177" t="str">
        <f t="shared" si="203"/>
        <v xml:space="preserve"> </v>
      </c>
      <c r="P392" s="177" t="str">
        <f t="shared" si="204"/>
        <v xml:space="preserve"> </v>
      </c>
      <c r="Q392" s="178" t="str">
        <f t="shared" si="205"/>
        <v xml:space="preserve"> </v>
      </c>
      <c r="R392" s="178" t="str">
        <f t="shared" si="206"/>
        <v xml:space="preserve"> </v>
      </c>
      <c r="S392" s="179" t="str">
        <f t="shared" si="207"/>
        <v xml:space="preserve"> </v>
      </c>
      <c r="T392" s="176" t="e">
        <f t="shared" si="208"/>
        <v>#VALUE!</v>
      </c>
      <c r="U392" s="180" t="e">
        <f t="shared" si="209"/>
        <v>#VALUE!</v>
      </c>
      <c r="V392" s="181" t="e">
        <f t="shared" si="210"/>
        <v>#VALUE!</v>
      </c>
      <c r="W392" s="182" t="str">
        <f t="shared" si="211"/>
        <v>donnée(s) manquante(s)</v>
      </c>
      <c r="X392" s="183" t="str">
        <f t="shared" si="212"/>
        <v>donnée(s) manquante(s)</v>
      </c>
      <c r="Y392" s="178" t="str">
        <f t="shared" si="213"/>
        <v xml:space="preserve"> </v>
      </c>
      <c r="Z392" s="178" t="str">
        <f t="shared" si="214"/>
        <v xml:space="preserve"> </v>
      </c>
      <c r="AA392" s="178" t="str">
        <f t="shared" si="215"/>
        <v xml:space="preserve"> </v>
      </c>
      <c r="AB392" s="184" t="str">
        <f t="shared" si="216"/>
        <v xml:space="preserve"> </v>
      </c>
      <c r="AC392" s="184" t="str">
        <f t="shared" si="217"/>
        <v xml:space="preserve"> </v>
      </c>
      <c r="AD392" s="184" t="str">
        <f t="shared" si="223"/>
        <v xml:space="preserve"> </v>
      </c>
      <c r="AE392" s="185" t="e">
        <f t="shared" si="218"/>
        <v>#VALUE!</v>
      </c>
      <c r="AF392" s="185" t="e">
        <f t="shared" si="219"/>
        <v>#VALUE!</v>
      </c>
      <c r="AG392" s="212" t="e">
        <f t="shared" si="220"/>
        <v>#VALUE!</v>
      </c>
      <c r="AH392" s="73" t="e">
        <f t="shared" si="224"/>
        <v>#VALUE!</v>
      </c>
      <c r="AI392" s="74" t="e">
        <f t="shared" si="225"/>
        <v>#VALUE!</v>
      </c>
      <c r="AJ392" s="186" t="e">
        <f t="shared" si="221"/>
        <v>#VALUE!</v>
      </c>
      <c r="AK392" s="186" t="e">
        <f t="shared" si="222"/>
        <v>#VALUE!</v>
      </c>
    </row>
    <row r="393" spans="1:37" x14ac:dyDescent="0.25">
      <c r="A393" s="114" t="s">
        <v>74</v>
      </c>
      <c r="B393" s="197"/>
      <c r="C393" s="102"/>
      <c r="D393" s="103"/>
      <c r="E393" s="103"/>
      <c r="F393" s="104"/>
      <c r="G393" s="105"/>
      <c r="H393" s="198"/>
      <c r="I393" s="106"/>
      <c r="J393" s="106"/>
      <c r="K393" s="106"/>
      <c r="L393" s="107"/>
      <c r="M393" s="176" t="str">
        <f t="shared" si="201"/>
        <v xml:space="preserve"> </v>
      </c>
      <c r="N393" s="177" t="str">
        <f t="shared" si="202"/>
        <v xml:space="preserve"> </v>
      </c>
      <c r="O393" s="177" t="str">
        <f t="shared" si="203"/>
        <v xml:space="preserve"> </v>
      </c>
      <c r="P393" s="177" t="str">
        <f t="shared" si="204"/>
        <v xml:space="preserve"> </v>
      </c>
      <c r="Q393" s="178" t="str">
        <f t="shared" si="205"/>
        <v xml:space="preserve"> </v>
      </c>
      <c r="R393" s="178" t="str">
        <f t="shared" si="206"/>
        <v xml:space="preserve"> </v>
      </c>
      <c r="S393" s="179" t="str">
        <f t="shared" si="207"/>
        <v xml:space="preserve"> </v>
      </c>
      <c r="T393" s="176" t="e">
        <f t="shared" si="208"/>
        <v>#VALUE!</v>
      </c>
      <c r="U393" s="180" t="e">
        <f t="shared" si="209"/>
        <v>#VALUE!</v>
      </c>
      <c r="V393" s="181" t="e">
        <f t="shared" si="210"/>
        <v>#VALUE!</v>
      </c>
      <c r="W393" s="182" t="str">
        <f t="shared" si="211"/>
        <v>donnée(s) manquante(s)</v>
      </c>
      <c r="X393" s="183" t="str">
        <f t="shared" si="212"/>
        <v>donnée(s) manquante(s)</v>
      </c>
      <c r="Y393" s="178" t="str">
        <f t="shared" si="213"/>
        <v xml:space="preserve"> </v>
      </c>
      <c r="Z393" s="178" t="str">
        <f t="shared" si="214"/>
        <v xml:space="preserve"> </v>
      </c>
      <c r="AA393" s="178" t="str">
        <f t="shared" si="215"/>
        <v xml:space="preserve"> </v>
      </c>
      <c r="AB393" s="184" t="str">
        <f t="shared" si="216"/>
        <v xml:space="preserve"> </v>
      </c>
      <c r="AC393" s="184" t="str">
        <f t="shared" si="217"/>
        <v xml:space="preserve"> </v>
      </c>
      <c r="AD393" s="184" t="str">
        <f t="shared" si="223"/>
        <v xml:space="preserve"> </v>
      </c>
      <c r="AE393" s="185" t="e">
        <f t="shared" si="218"/>
        <v>#VALUE!</v>
      </c>
      <c r="AF393" s="185" t="e">
        <f t="shared" si="219"/>
        <v>#VALUE!</v>
      </c>
      <c r="AG393" s="212" t="e">
        <f t="shared" si="220"/>
        <v>#VALUE!</v>
      </c>
      <c r="AH393" s="73" t="e">
        <f t="shared" si="224"/>
        <v>#VALUE!</v>
      </c>
      <c r="AI393" s="74" t="e">
        <f t="shared" si="225"/>
        <v>#VALUE!</v>
      </c>
      <c r="AJ393" s="186" t="e">
        <f t="shared" si="221"/>
        <v>#VALUE!</v>
      </c>
      <c r="AK393" s="186" t="e">
        <f t="shared" si="222"/>
        <v>#VALUE!</v>
      </c>
    </row>
    <row r="394" spans="1:37" x14ac:dyDescent="0.25">
      <c r="A394" s="114" t="s">
        <v>74</v>
      </c>
      <c r="B394" s="197"/>
      <c r="C394" s="102"/>
      <c r="D394" s="103"/>
      <c r="E394" s="103"/>
      <c r="F394" s="104"/>
      <c r="G394" s="105"/>
      <c r="H394" s="198"/>
      <c r="I394" s="106"/>
      <c r="J394" s="106"/>
      <c r="K394" s="106"/>
      <c r="L394" s="107"/>
      <c r="M394" s="176" t="str">
        <f t="shared" si="201"/>
        <v xml:space="preserve"> </v>
      </c>
      <c r="N394" s="177" t="str">
        <f t="shared" si="202"/>
        <v xml:space="preserve"> </v>
      </c>
      <c r="O394" s="177" t="str">
        <f t="shared" si="203"/>
        <v xml:space="preserve"> </v>
      </c>
      <c r="P394" s="177" t="str">
        <f t="shared" si="204"/>
        <v xml:space="preserve"> </v>
      </c>
      <c r="Q394" s="178" t="str">
        <f t="shared" si="205"/>
        <v xml:space="preserve"> </v>
      </c>
      <c r="R394" s="178" t="str">
        <f t="shared" si="206"/>
        <v xml:space="preserve"> </v>
      </c>
      <c r="S394" s="179" t="str">
        <f t="shared" si="207"/>
        <v xml:space="preserve"> </v>
      </c>
      <c r="T394" s="176" t="e">
        <f t="shared" si="208"/>
        <v>#VALUE!</v>
      </c>
      <c r="U394" s="180" t="e">
        <f t="shared" si="209"/>
        <v>#VALUE!</v>
      </c>
      <c r="V394" s="181" t="e">
        <f t="shared" si="210"/>
        <v>#VALUE!</v>
      </c>
      <c r="W394" s="182" t="str">
        <f t="shared" si="211"/>
        <v>donnée(s) manquante(s)</v>
      </c>
      <c r="X394" s="183" t="str">
        <f t="shared" si="212"/>
        <v>donnée(s) manquante(s)</v>
      </c>
      <c r="Y394" s="178" t="str">
        <f t="shared" si="213"/>
        <v xml:space="preserve"> </v>
      </c>
      <c r="Z394" s="178" t="str">
        <f t="shared" si="214"/>
        <v xml:space="preserve"> </v>
      </c>
      <c r="AA394" s="178" t="str">
        <f t="shared" si="215"/>
        <v xml:space="preserve"> </v>
      </c>
      <c r="AB394" s="184" t="str">
        <f t="shared" si="216"/>
        <v xml:space="preserve"> </v>
      </c>
      <c r="AC394" s="184" t="str">
        <f t="shared" si="217"/>
        <v xml:space="preserve"> </v>
      </c>
      <c r="AD394" s="184" t="str">
        <f t="shared" si="223"/>
        <v xml:space="preserve"> </v>
      </c>
      <c r="AE394" s="185" t="e">
        <f t="shared" si="218"/>
        <v>#VALUE!</v>
      </c>
      <c r="AF394" s="185" t="e">
        <f t="shared" si="219"/>
        <v>#VALUE!</v>
      </c>
      <c r="AG394" s="212" t="e">
        <f t="shared" si="220"/>
        <v>#VALUE!</v>
      </c>
      <c r="AH394" s="73" t="e">
        <f t="shared" si="224"/>
        <v>#VALUE!</v>
      </c>
      <c r="AI394" s="74" t="e">
        <f t="shared" si="225"/>
        <v>#VALUE!</v>
      </c>
      <c r="AJ394" s="186" t="e">
        <f t="shared" si="221"/>
        <v>#VALUE!</v>
      </c>
      <c r="AK394" s="186" t="e">
        <f t="shared" si="222"/>
        <v>#VALUE!</v>
      </c>
    </row>
    <row r="395" spans="1:37" x14ac:dyDescent="0.25">
      <c r="A395" s="114" t="s">
        <v>74</v>
      </c>
      <c r="B395" s="197"/>
      <c r="C395" s="102"/>
      <c r="D395" s="103"/>
      <c r="E395" s="103"/>
      <c r="F395" s="104"/>
      <c r="G395" s="105"/>
      <c r="H395" s="198"/>
      <c r="I395" s="106"/>
      <c r="J395" s="106"/>
      <c r="K395" s="106"/>
      <c r="L395" s="107"/>
      <c r="M395" s="176" t="str">
        <f t="shared" si="201"/>
        <v xml:space="preserve"> </v>
      </c>
      <c r="N395" s="177" t="str">
        <f t="shared" si="202"/>
        <v xml:space="preserve"> </v>
      </c>
      <c r="O395" s="177" t="str">
        <f t="shared" si="203"/>
        <v xml:space="preserve"> </v>
      </c>
      <c r="P395" s="177" t="str">
        <f t="shared" si="204"/>
        <v xml:space="preserve"> </v>
      </c>
      <c r="Q395" s="178" t="str">
        <f t="shared" si="205"/>
        <v xml:space="preserve"> </v>
      </c>
      <c r="R395" s="178" t="str">
        <f t="shared" si="206"/>
        <v xml:space="preserve"> </v>
      </c>
      <c r="S395" s="179" t="str">
        <f t="shared" si="207"/>
        <v xml:space="preserve"> </v>
      </c>
      <c r="T395" s="176" t="e">
        <f t="shared" si="208"/>
        <v>#VALUE!</v>
      </c>
      <c r="U395" s="180" t="e">
        <f t="shared" si="209"/>
        <v>#VALUE!</v>
      </c>
      <c r="V395" s="181" t="e">
        <f t="shared" si="210"/>
        <v>#VALUE!</v>
      </c>
      <c r="W395" s="182" t="str">
        <f t="shared" si="211"/>
        <v>donnée(s) manquante(s)</v>
      </c>
      <c r="X395" s="183" t="str">
        <f t="shared" si="212"/>
        <v>donnée(s) manquante(s)</v>
      </c>
      <c r="Y395" s="178" t="str">
        <f t="shared" si="213"/>
        <v xml:space="preserve"> </v>
      </c>
      <c r="Z395" s="178" t="str">
        <f t="shared" si="214"/>
        <v xml:space="preserve"> </v>
      </c>
      <c r="AA395" s="178" t="str">
        <f t="shared" si="215"/>
        <v xml:space="preserve"> </v>
      </c>
      <c r="AB395" s="184" t="str">
        <f t="shared" si="216"/>
        <v xml:space="preserve"> </v>
      </c>
      <c r="AC395" s="184" t="str">
        <f t="shared" si="217"/>
        <v xml:space="preserve"> </v>
      </c>
      <c r="AD395" s="184" t="str">
        <f t="shared" si="223"/>
        <v xml:space="preserve"> </v>
      </c>
      <c r="AE395" s="185" t="e">
        <f t="shared" si="218"/>
        <v>#VALUE!</v>
      </c>
      <c r="AF395" s="185" t="e">
        <f t="shared" si="219"/>
        <v>#VALUE!</v>
      </c>
      <c r="AG395" s="212" t="e">
        <f t="shared" si="220"/>
        <v>#VALUE!</v>
      </c>
      <c r="AH395" s="73" t="e">
        <f t="shared" si="224"/>
        <v>#VALUE!</v>
      </c>
      <c r="AI395" s="74" t="e">
        <f t="shared" si="225"/>
        <v>#VALUE!</v>
      </c>
      <c r="AJ395" s="186" t="e">
        <f t="shared" si="221"/>
        <v>#VALUE!</v>
      </c>
      <c r="AK395" s="186" t="e">
        <f t="shared" si="222"/>
        <v>#VALUE!</v>
      </c>
    </row>
    <row r="396" spans="1:37" x14ac:dyDescent="0.25">
      <c r="A396" s="114" t="s">
        <v>74</v>
      </c>
      <c r="B396" s="197"/>
      <c r="C396" s="102"/>
      <c r="D396" s="103"/>
      <c r="E396" s="103"/>
      <c r="F396" s="104"/>
      <c r="G396" s="105"/>
      <c r="H396" s="198"/>
      <c r="I396" s="106"/>
      <c r="J396" s="106"/>
      <c r="K396" s="106"/>
      <c r="L396" s="107"/>
      <c r="M396" s="176" t="str">
        <f t="shared" si="201"/>
        <v xml:space="preserve"> </v>
      </c>
      <c r="N396" s="177" t="str">
        <f t="shared" si="202"/>
        <v xml:space="preserve"> </v>
      </c>
      <c r="O396" s="177" t="str">
        <f t="shared" si="203"/>
        <v xml:space="preserve"> </v>
      </c>
      <c r="P396" s="177" t="str">
        <f t="shared" si="204"/>
        <v xml:space="preserve"> </v>
      </c>
      <c r="Q396" s="178" t="str">
        <f t="shared" si="205"/>
        <v xml:space="preserve"> </v>
      </c>
      <c r="R396" s="178" t="str">
        <f t="shared" si="206"/>
        <v xml:space="preserve"> </v>
      </c>
      <c r="S396" s="179" t="str">
        <f t="shared" si="207"/>
        <v xml:space="preserve"> </v>
      </c>
      <c r="T396" s="176" t="e">
        <f t="shared" si="208"/>
        <v>#VALUE!</v>
      </c>
      <c r="U396" s="180" t="e">
        <f t="shared" si="209"/>
        <v>#VALUE!</v>
      </c>
      <c r="V396" s="181" t="e">
        <f t="shared" si="210"/>
        <v>#VALUE!</v>
      </c>
      <c r="W396" s="182" t="str">
        <f t="shared" si="211"/>
        <v>donnée(s) manquante(s)</v>
      </c>
      <c r="X396" s="183" t="str">
        <f t="shared" si="212"/>
        <v>donnée(s) manquante(s)</v>
      </c>
      <c r="Y396" s="178" t="str">
        <f t="shared" si="213"/>
        <v xml:space="preserve"> </v>
      </c>
      <c r="Z396" s="178" t="str">
        <f t="shared" si="214"/>
        <v xml:space="preserve"> </v>
      </c>
      <c r="AA396" s="178" t="str">
        <f t="shared" si="215"/>
        <v xml:space="preserve"> </v>
      </c>
      <c r="AB396" s="184" t="str">
        <f t="shared" si="216"/>
        <v xml:space="preserve"> </v>
      </c>
      <c r="AC396" s="184" t="str">
        <f t="shared" si="217"/>
        <v xml:space="preserve"> </v>
      </c>
      <c r="AD396" s="184" t="str">
        <f t="shared" si="223"/>
        <v xml:space="preserve"> </v>
      </c>
      <c r="AE396" s="185" t="e">
        <f t="shared" si="218"/>
        <v>#VALUE!</v>
      </c>
      <c r="AF396" s="185" t="e">
        <f t="shared" si="219"/>
        <v>#VALUE!</v>
      </c>
      <c r="AG396" s="212" t="e">
        <f t="shared" si="220"/>
        <v>#VALUE!</v>
      </c>
      <c r="AH396" s="73" t="e">
        <f t="shared" si="224"/>
        <v>#VALUE!</v>
      </c>
      <c r="AI396" s="74" t="e">
        <f t="shared" si="225"/>
        <v>#VALUE!</v>
      </c>
      <c r="AJ396" s="186" t="e">
        <f t="shared" si="221"/>
        <v>#VALUE!</v>
      </c>
      <c r="AK396" s="186" t="e">
        <f t="shared" si="222"/>
        <v>#VALUE!</v>
      </c>
    </row>
    <row r="397" spans="1:37" x14ac:dyDescent="0.25">
      <c r="A397" s="114" t="s">
        <v>74</v>
      </c>
      <c r="B397" s="197"/>
      <c r="C397" s="102"/>
      <c r="D397" s="103"/>
      <c r="E397" s="103"/>
      <c r="F397" s="104"/>
      <c r="G397" s="105"/>
      <c r="H397" s="198"/>
      <c r="I397" s="106"/>
      <c r="J397" s="106"/>
      <c r="K397" s="106"/>
      <c r="L397" s="107"/>
      <c r="M397" s="176" t="str">
        <f t="shared" si="201"/>
        <v xml:space="preserve"> </v>
      </c>
      <c r="N397" s="177" t="str">
        <f t="shared" si="202"/>
        <v xml:space="preserve"> </v>
      </c>
      <c r="O397" s="177" t="str">
        <f t="shared" si="203"/>
        <v xml:space="preserve"> </v>
      </c>
      <c r="P397" s="177" t="str">
        <f t="shared" si="204"/>
        <v xml:space="preserve"> </v>
      </c>
      <c r="Q397" s="178" t="str">
        <f t="shared" si="205"/>
        <v xml:space="preserve"> </v>
      </c>
      <c r="R397" s="178" t="str">
        <f t="shared" si="206"/>
        <v xml:space="preserve"> </v>
      </c>
      <c r="S397" s="179" t="str">
        <f t="shared" si="207"/>
        <v xml:space="preserve"> </v>
      </c>
      <c r="T397" s="176" t="e">
        <f t="shared" si="208"/>
        <v>#VALUE!</v>
      </c>
      <c r="U397" s="180" t="e">
        <f t="shared" si="209"/>
        <v>#VALUE!</v>
      </c>
      <c r="V397" s="181" t="e">
        <f t="shared" si="210"/>
        <v>#VALUE!</v>
      </c>
      <c r="W397" s="182" t="str">
        <f t="shared" si="211"/>
        <v>donnée(s) manquante(s)</v>
      </c>
      <c r="X397" s="183" t="str">
        <f t="shared" si="212"/>
        <v>donnée(s) manquante(s)</v>
      </c>
      <c r="Y397" s="178" t="str">
        <f t="shared" si="213"/>
        <v xml:space="preserve"> </v>
      </c>
      <c r="Z397" s="178" t="str">
        <f t="shared" si="214"/>
        <v xml:space="preserve"> </v>
      </c>
      <c r="AA397" s="178" t="str">
        <f t="shared" si="215"/>
        <v xml:space="preserve"> </v>
      </c>
      <c r="AB397" s="184" t="str">
        <f t="shared" si="216"/>
        <v xml:space="preserve"> </v>
      </c>
      <c r="AC397" s="184" t="str">
        <f t="shared" si="217"/>
        <v xml:space="preserve"> </v>
      </c>
      <c r="AD397" s="184" t="str">
        <f t="shared" si="223"/>
        <v xml:space="preserve"> </v>
      </c>
      <c r="AE397" s="185" t="e">
        <f t="shared" si="218"/>
        <v>#VALUE!</v>
      </c>
      <c r="AF397" s="185" t="e">
        <f t="shared" si="219"/>
        <v>#VALUE!</v>
      </c>
      <c r="AG397" s="212" t="e">
        <f t="shared" si="220"/>
        <v>#VALUE!</v>
      </c>
      <c r="AH397" s="73" t="e">
        <f t="shared" si="224"/>
        <v>#VALUE!</v>
      </c>
      <c r="AI397" s="74" t="e">
        <f t="shared" si="225"/>
        <v>#VALUE!</v>
      </c>
      <c r="AJ397" s="186" t="e">
        <f t="shared" si="221"/>
        <v>#VALUE!</v>
      </c>
      <c r="AK397" s="186" t="e">
        <f t="shared" si="222"/>
        <v>#VALUE!</v>
      </c>
    </row>
    <row r="398" spans="1:37" x14ac:dyDescent="0.25">
      <c r="A398" s="114" t="s">
        <v>74</v>
      </c>
      <c r="B398" s="197"/>
      <c r="C398" s="102"/>
      <c r="D398" s="103"/>
      <c r="E398" s="103"/>
      <c r="F398" s="104"/>
      <c r="G398" s="105"/>
      <c r="H398" s="198"/>
      <c r="I398" s="106"/>
      <c r="J398" s="106"/>
      <c r="K398" s="106"/>
      <c r="L398" s="107"/>
      <c r="M398" s="176" t="str">
        <f t="shared" si="201"/>
        <v xml:space="preserve"> </v>
      </c>
      <c r="N398" s="177" t="str">
        <f t="shared" si="202"/>
        <v xml:space="preserve"> </v>
      </c>
      <c r="O398" s="177" t="str">
        <f t="shared" si="203"/>
        <v xml:space="preserve"> </v>
      </c>
      <c r="P398" s="177" t="str">
        <f t="shared" si="204"/>
        <v xml:space="preserve"> </v>
      </c>
      <c r="Q398" s="178" t="str">
        <f t="shared" si="205"/>
        <v xml:space="preserve"> </v>
      </c>
      <c r="R398" s="178" t="str">
        <f t="shared" si="206"/>
        <v xml:space="preserve"> </v>
      </c>
      <c r="S398" s="179" t="str">
        <f t="shared" si="207"/>
        <v xml:space="preserve"> </v>
      </c>
      <c r="T398" s="176" t="e">
        <f t="shared" si="208"/>
        <v>#VALUE!</v>
      </c>
      <c r="U398" s="180" t="e">
        <f t="shared" si="209"/>
        <v>#VALUE!</v>
      </c>
      <c r="V398" s="181" t="e">
        <f t="shared" si="210"/>
        <v>#VALUE!</v>
      </c>
      <c r="W398" s="182" t="str">
        <f t="shared" si="211"/>
        <v>donnée(s) manquante(s)</v>
      </c>
      <c r="X398" s="183" t="str">
        <f t="shared" si="212"/>
        <v>donnée(s) manquante(s)</v>
      </c>
      <c r="Y398" s="178" t="str">
        <f t="shared" si="213"/>
        <v xml:space="preserve"> </v>
      </c>
      <c r="Z398" s="178" t="str">
        <f t="shared" si="214"/>
        <v xml:space="preserve"> </v>
      </c>
      <c r="AA398" s="178" t="str">
        <f t="shared" si="215"/>
        <v xml:space="preserve"> </v>
      </c>
      <c r="AB398" s="184" t="str">
        <f t="shared" si="216"/>
        <v xml:space="preserve"> </v>
      </c>
      <c r="AC398" s="184" t="str">
        <f t="shared" si="217"/>
        <v xml:space="preserve"> </v>
      </c>
      <c r="AD398" s="184" t="str">
        <f t="shared" si="223"/>
        <v xml:space="preserve"> </v>
      </c>
      <c r="AE398" s="185" t="e">
        <f t="shared" si="218"/>
        <v>#VALUE!</v>
      </c>
      <c r="AF398" s="185" t="e">
        <f t="shared" si="219"/>
        <v>#VALUE!</v>
      </c>
      <c r="AG398" s="212" t="e">
        <f t="shared" si="220"/>
        <v>#VALUE!</v>
      </c>
      <c r="AH398" s="73" t="e">
        <f t="shared" si="224"/>
        <v>#VALUE!</v>
      </c>
      <c r="AI398" s="74" t="e">
        <f t="shared" si="225"/>
        <v>#VALUE!</v>
      </c>
      <c r="AJ398" s="186" t="e">
        <f t="shared" si="221"/>
        <v>#VALUE!</v>
      </c>
      <c r="AK398" s="186" t="e">
        <f t="shared" si="222"/>
        <v>#VALUE!</v>
      </c>
    </row>
    <row r="399" spans="1:37" x14ac:dyDescent="0.25">
      <c r="A399" s="114" t="s">
        <v>74</v>
      </c>
      <c r="B399" s="197"/>
      <c r="C399" s="102"/>
      <c r="D399" s="103"/>
      <c r="E399" s="103"/>
      <c r="F399" s="104"/>
      <c r="G399" s="105"/>
      <c r="H399" s="198"/>
      <c r="I399" s="106"/>
      <c r="J399" s="106"/>
      <c r="K399" s="106"/>
      <c r="L399" s="107"/>
      <c r="M399" s="176" t="str">
        <f t="shared" si="201"/>
        <v xml:space="preserve"> </v>
      </c>
      <c r="N399" s="177" t="str">
        <f t="shared" si="202"/>
        <v xml:space="preserve"> </v>
      </c>
      <c r="O399" s="177" t="str">
        <f t="shared" si="203"/>
        <v xml:space="preserve"> </v>
      </c>
      <c r="P399" s="177" t="str">
        <f t="shared" si="204"/>
        <v xml:space="preserve"> </v>
      </c>
      <c r="Q399" s="178" t="str">
        <f t="shared" si="205"/>
        <v xml:space="preserve"> </v>
      </c>
      <c r="R399" s="178" t="str">
        <f t="shared" si="206"/>
        <v xml:space="preserve"> </v>
      </c>
      <c r="S399" s="179" t="str">
        <f t="shared" si="207"/>
        <v xml:space="preserve"> </v>
      </c>
      <c r="T399" s="176" t="e">
        <f t="shared" si="208"/>
        <v>#VALUE!</v>
      </c>
      <c r="U399" s="180" t="e">
        <f t="shared" si="209"/>
        <v>#VALUE!</v>
      </c>
      <c r="V399" s="181" t="e">
        <f t="shared" si="210"/>
        <v>#VALUE!</v>
      </c>
      <c r="W399" s="182" t="str">
        <f t="shared" si="211"/>
        <v>donnée(s) manquante(s)</v>
      </c>
      <c r="X399" s="183" t="str">
        <f t="shared" si="212"/>
        <v>donnée(s) manquante(s)</v>
      </c>
      <c r="Y399" s="178" t="str">
        <f t="shared" si="213"/>
        <v xml:space="preserve"> </v>
      </c>
      <c r="Z399" s="178" t="str">
        <f t="shared" si="214"/>
        <v xml:space="preserve"> </v>
      </c>
      <c r="AA399" s="178" t="str">
        <f t="shared" si="215"/>
        <v xml:space="preserve"> </v>
      </c>
      <c r="AB399" s="184" t="str">
        <f t="shared" si="216"/>
        <v xml:space="preserve"> </v>
      </c>
      <c r="AC399" s="184" t="str">
        <f t="shared" si="217"/>
        <v xml:space="preserve"> </v>
      </c>
      <c r="AD399" s="184" t="str">
        <f t="shared" si="223"/>
        <v xml:space="preserve"> </v>
      </c>
      <c r="AE399" s="185" t="e">
        <f t="shared" si="218"/>
        <v>#VALUE!</v>
      </c>
      <c r="AF399" s="185" t="e">
        <f t="shared" si="219"/>
        <v>#VALUE!</v>
      </c>
      <c r="AG399" s="212" t="e">
        <f t="shared" si="220"/>
        <v>#VALUE!</v>
      </c>
      <c r="AH399" s="73" t="e">
        <f t="shared" si="224"/>
        <v>#VALUE!</v>
      </c>
      <c r="AI399" s="74" t="e">
        <f t="shared" si="225"/>
        <v>#VALUE!</v>
      </c>
      <c r="AJ399" s="186" t="e">
        <f t="shared" si="221"/>
        <v>#VALUE!</v>
      </c>
      <c r="AK399" s="186" t="e">
        <f t="shared" si="222"/>
        <v>#VALUE!</v>
      </c>
    </row>
    <row r="400" spans="1:37" x14ac:dyDescent="0.25">
      <c r="A400" s="114" t="s">
        <v>74</v>
      </c>
      <c r="B400" s="197"/>
      <c r="C400" s="102"/>
      <c r="D400" s="103"/>
      <c r="E400" s="103"/>
      <c r="F400" s="104"/>
      <c r="G400" s="105"/>
      <c r="H400" s="198"/>
      <c r="I400" s="106"/>
      <c r="J400" s="106"/>
      <c r="K400" s="106"/>
      <c r="L400" s="107"/>
      <c r="M400" s="176" t="str">
        <f t="shared" si="201"/>
        <v xml:space="preserve"> </v>
      </c>
      <c r="N400" s="177" t="str">
        <f t="shared" si="202"/>
        <v xml:space="preserve"> </v>
      </c>
      <c r="O400" s="177" t="str">
        <f t="shared" si="203"/>
        <v xml:space="preserve"> </v>
      </c>
      <c r="P400" s="177" t="str">
        <f t="shared" si="204"/>
        <v xml:space="preserve"> </v>
      </c>
      <c r="Q400" s="178" t="str">
        <f t="shared" si="205"/>
        <v xml:space="preserve"> </v>
      </c>
      <c r="R400" s="178" t="str">
        <f t="shared" si="206"/>
        <v xml:space="preserve"> </v>
      </c>
      <c r="S400" s="179" t="str">
        <f t="shared" si="207"/>
        <v xml:space="preserve"> </v>
      </c>
      <c r="T400" s="176" t="e">
        <f t="shared" si="208"/>
        <v>#VALUE!</v>
      </c>
      <c r="U400" s="180" t="e">
        <f t="shared" si="209"/>
        <v>#VALUE!</v>
      </c>
      <c r="V400" s="181" t="e">
        <f t="shared" si="210"/>
        <v>#VALUE!</v>
      </c>
      <c r="W400" s="182" t="str">
        <f t="shared" si="211"/>
        <v>donnée(s) manquante(s)</v>
      </c>
      <c r="X400" s="183" t="str">
        <f t="shared" si="212"/>
        <v>donnée(s) manquante(s)</v>
      </c>
      <c r="Y400" s="178" t="str">
        <f t="shared" si="213"/>
        <v xml:space="preserve"> </v>
      </c>
      <c r="Z400" s="178" t="str">
        <f t="shared" si="214"/>
        <v xml:space="preserve"> </v>
      </c>
      <c r="AA400" s="178" t="str">
        <f t="shared" si="215"/>
        <v xml:space="preserve"> </v>
      </c>
      <c r="AB400" s="184" t="str">
        <f t="shared" si="216"/>
        <v xml:space="preserve"> </v>
      </c>
      <c r="AC400" s="184" t="str">
        <f t="shared" si="217"/>
        <v xml:space="preserve"> </v>
      </c>
      <c r="AD400" s="184" t="str">
        <f t="shared" si="223"/>
        <v xml:space="preserve"> </v>
      </c>
      <c r="AE400" s="185" t="e">
        <f t="shared" si="218"/>
        <v>#VALUE!</v>
      </c>
      <c r="AF400" s="185" t="e">
        <f t="shared" si="219"/>
        <v>#VALUE!</v>
      </c>
      <c r="AG400" s="212" t="e">
        <f t="shared" si="220"/>
        <v>#VALUE!</v>
      </c>
      <c r="AH400" s="73" t="e">
        <f t="shared" si="224"/>
        <v>#VALUE!</v>
      </c>
      <c r="AI400" s="74" t="e">
        <f t="shared" si="225"/>
        <v>#VALUE!</v>
      </c>
      <c r="AJ400" s="186" t="e">
        <f t="shared" si="221"/>
        <v>#VALUE!</v>
      </c>
      <c r="AK400" s="186" t="e">
        <f t="shared" si="222"/>
        <v>#VALUE!</v>
      </c>
    </row>
    <row r="401" spans="1:37" x14ac:dyDescent="0.25">
      <c r="A401" s="114" t="s">
        <v>74</v>
      </c>
      <c r="B401" s="197"/>
      <c r="C401" s="102"/>
      <c r="D401" s="103"/>
      <c r="E401" s="103"/>
      <c r="F401" s="104"/>
      <c r="G401" s="105"/>
      <c r="H401" s="198"/>
      <c r="I401" s="106"/>
      <c r="J401" s="106"/>
      <c r="K401" s="106"/>
      <c r="L401" s="107"/>
      <c r="M401" s="176" t="str">
        <f t="shared" si="201"/>
        <v xml:space="preserve"> </v>
      </c>
      <c r="N401" s="177" t="str">
        <f t="shared" si="202"/>
        <v xml:space="preserve"> </v>
      </c>
      <c r="O401" s="177" t="str">
        <f t="shared" si="203"/>
        <v xml:space="preserve"> </v>
      </c>
      <c r="P401" s="177" t="str">
        <f t="shared" si="204"/>
        <v xml:space="preserve"> </v>
      </c>
      <c r="Q401" s="178" t="str">
        <f t="shared" si="205"/>
        <v xml:space="preserve"> </v>
      </c>
      <c r="R401" s="178" t="str">
        <f t="shared" si="206"/>
        <v xml:space="preserve"> </v>
      </c>
      <c r="S401" s="179" t="str">
        <f t="shared" si="207"/>
        <v xml:space="preserve"> </v>
      </c>
      <c r="T401" s="176" t="e">
        <f t="shared" si="208"/>
        <v>#VALUE!</v>
      </c>
      <c r="U401" s="180" t="e">
        <f t="shared" si="209"/>
        <v>#VALUE!</v>
      </c>
      <c r="V401" s="181" t="e">
        <f t="shared" si="210"/>
        <v>#VALUE!</v>
      </c>
      <c r="W401" s="182" t="str">
        <f t="shared" si="211"/>
        <v>donnée(s) manquante(s)</v>
      </c>
      <c r="X401" s="183" t="str">
        <f t="shared" si="212"/>
        <v>donnée(s) manquante(s)</v>
      </c>
      <c r="Y401" s="178" t="str">
        <f t="shared" si="213"/>
        <v xml:space="preserve"> </v>
      </c>
      <c r="Z401" s="178" t="str">
        <f t="shared" si="214"/>
        <v xml:space="preserve"> </v>
      </c>
      <c r="AA401" s="178" t="str">
        <f t="shared" si="215"/>
        <v xml:space="preserve"> </v>
      </c>
      <c r="AB401" s="184" t="str">
        <f t="shared" si="216"/>
        <v xml:space="preserve"> </v>
      </c>
      <c r="AC401" s="184" t="str">
        <f t="shared" si="217"/>
        <v xml:space="preserve"> </v>
      </c>
      <c r="AD401" s="184" t="str">
        <f t="shared" si="223"/>
        <v xml:space="preserve"> </v>
      </c>
      <c r="AE401" s="185" t="e">
        <f t="shared" si="218"/>
        <v>#VALUE!</v>
      </c>
      <c r="AF401" s="185" t="e">
        <f t="shared" si="219"/>
        <v>#VALUE!</v>
      </c>
      <c r="AG401" s="212" t="e">
        <f t="shared" si="220"/>
        <v>#VALUE!</v>
      </c>
      <c r="AH401" s="73" t="e">
        <f t="shared" si="224"/>
        <v>#VALUE!</v>
      </c>
      <c r="AI401" s="74" t="e">
        <f t="shared" si="225"/>
        <v>#VALUE!</v>
      </c>
      <c r="AJ401" s="186" t="e">
        <f t="shared" si="221"/>
        <v>#VALUE!</v>
      </c>
      <c r="AK401" s="186" t="e">
        <f t="shared" si="222"/>
        <v>#VALUE!</v>
      </c>
    </row>
    <row r="402" spans="1:37" x14ac:dyDescent="0.25">
      <c r="A402" s="114" t="s">
        <v>74</v>
      </c>
      <c r="B402" s="197"/>
      <c r="C402" s="102"/>
      <c r="D402" s="103"/>
      <c r="E402" s="103"/>
      <c r="F402" s="104"/>
      <c r="G402" s="105"/>
      <c r="H402" s="198"/>
      <c r="I402" s="106"/>
      <c r="J402" s="106"/>
      <c r="K402" s="106"/>
      <c r="L402" s="107"/>
      <c r="M402" s="176" t="str">
        <f t="shared" si="201"/>
        <v xml:space="preserve"> </v>
      </c>
      <c r="N402" s="177" t="str">
        <f t="shared" si="202"/>
        <v xml:space="preserve"> </v>
      </c>
      <c r="O402" s="177" t="str">
        <f t="shared" si="203"/>
        <v xml:space="preserve"> </v>
      </c>
      <c r="P402" s="177" t="str">
        <f t="shared" si="204"/>
        <v xml:space="preserve"> </v>
      </c>
      <c r="Q402" s="178" t="str">
        <f t="shared" si="205"/>
        <v xml:space="preserve"> </v>
      </c>
      <c r="R402" s="178" t="str">
        <f t="shared" si="206"/>
        <v xml:space="preserve"> </v>
      </c>
      <c r="S402" s="179" t="str">
        <f t="shared" si="207"/>
        <v xml:space="preserve"> </v>
      </c>
      <c r="T402" s="176" t="e">
        <f t="shared" si="208"/>
        <v>#VALUE!</v>
      </c>
      <c r="U402" s="180" t="e">
        <f t="shared" si="209"/>
        <v>#VALUE!</v>
      </c>
      <c r="V402" s="181" t="e">
        <f t="shared" si="210"/>
        <v>#VALUE!</v>
      </c>
      <c r="W402" s="182" t="str">
        <f t="shared" si="211"/>
        <v>donnée(s) manquante(s)</v>
      </c>
      <c r="X402" s="183" t="str">
        <f t="shared" si="212"/>
        <v>donnée(s) manquante(s)</v>
      </c>
      <c r="Y402" s="178" t="str">
        <f t="shared" si="213"/>
        <v xml:space="preserve"> </v>
      </c>
      <c r="Z402" s="178" t="str">
        <f t="shared" si="214"/>
        <v xml:space="preserve"> </v>
      </c>
      <c r="AA402" s="178" t="str">
        <f t="shared" si="215"/>
        <v xml:space="preserve"> </v>
      </c>
      <c r="AB402" s="184" t="str">
        <f t="shared" si="216"/>
        <v xml:space="preserve"> </v>
      </c>
      <c r="AC402" s="184" t="str">
        <f t="shared" si="217"/>
        <v xml:space="preserve"> </v>
      </c>
      <c r="AD402" s="184" t="str">
        <f t="shared" si="223"/>
        <v xml:space="preserve"> </v>
      </c>
      <c r="AE402" s="185" t="e">
        <f t="shared" si="218"/>
        <v>#VALUE!</v>
      </c>
      <c r="AF402" s="185" t="e">
        <f t="shared" si="219"/>
        <v>#VALUE!</v>
      </c>
      <c r="AG402" s="212" t="e">
        <f t="shared" si="220"/>
        <v>#VALUE!</v>
      </c>
      <c r="AH402" s="73" t="e">
        <f t="shared" si="224"/>
        <v>#VALUE!</v>
      </c>
      <c r="AI402" s="74" t="e">
        <f t="shared" si="225"/>
        <v>#VALUE!</v>
      </c>
      <c r="AJ402" s="186" t="e">
        <f t="shared" si="221"/>
        <v>#VALUE!</v>
      </c>
      <c r="AK402" s="186" t="e">
        <f t="shared" si="222"/>
        <v>#VALUE!</v>
      </c>
    </row>
    <row r="403" spans="1:37" x14ac:dyDescent="0.25">
      <c r="A403" s="114" t="s">
        <v>74</v>
      </c>
      <c r="B403" s="197"/>
      <c r="C403" s="102"/>
      <c r="D403" s="103"/>
      <c r="E403" s="103"/>
      <c r="F403" s="104"/>
      <c r="G403" s="105"/>
      <c r="H403" s="198"/>
      <c r="I403" s="106"/>
      <c r="J403" s="106"/>
      <c r="K403" s="106"/>
      <c r="L403" s="107"/>
      <c r="M403" s="176" t="str">
        <f t="shared" si="201"/>
        <v xml:space="preserve"> </v>
      </c>
      <c r="N403" s="177" t="str">
        <f t="shared" si="202"/>
        <v xml:space="preserve"> </v>
      </c>
      <c r="O403" s="177" t="str">
        <f t="shared" si="203"/>
        <v xml:space="preserve"> </v>
      </c>
      <c r="P403" s="177" t="str">
        <f t="shared" si="204"/>
        <v xml:space="preserve"> </v>
      </c>
      <c r="Q403" s="178" t="str">
        <f t="shared" si="205"/>
        <v xml:space="preserve"> </v>
      </c>
      <c r="R403" s="178" t="str">
        <f t="shared" si="206"/>
        <v xml:space="preserve"> </v>
      </c>
      <c r="S403" s="179" t="str">
        <f t="shared" si="207"/>
        <v xml:space="preserve"> </v>
      </c>
      <c r="T403" s="176" t="e">
        <f t="shared" si="208"/>
        <v>#VALUE!</v>
      </c>
      <c r="U403" s="180" t="e">
        <f t="shared" si="209"/>
        <v>#VALUE!</v>
      </c>
      <c r="V403" s="181" t="e">
        <f t="shared" si="210"/>
        <v>#VALUE!</v>
      </c>
      <c r="W403" s="182" t="str">
        <f t="shared" si="211"/>
        <v>donnée(s) manquante(s)</v>
      </c>
      <c r="X403" s="183" t="str">
        <f t="shared" si="212"/>
        <v>donnée(s) manquante(s)</v>
      </c>
      <c r="Y403" s="178" t="str">
        <f t="shared" si="213"/>
        <v xml:space="preserve"> </v>
      </c>
      <c r="Z403" s="178" t="str">
        <f t="shared" si="214"/>
        <v xml:space="preserve"> </v>
      </c>
      <c r="AA403" s="178" t="str">
        <f t="shared" si="215"/>
        <v xml:space="preserve"> </v>
      </c>
      <c r="AB403" s="184" t="str">
        <f t="shared" si="216"/>
        <v xml:space="preserve"> </v>
      </c>
      <c r="AC403" s="184" t="str">
        <f t="shared" si="217"/>
        <v xml:space="preserve"> </v>
      </c>
      <c r="AD403" s="184" t="str">
        <f t="shared" si="223"/>
        <v xml:space="preserve"> </v>
      </c>
      <c r="AE403" s="185" t="e">
        <f t="shared" si="218"/>
        <v>#VALUE!</v>
      </c>
      <c r="AF403" s="185" t="e">
        <f t="shared" si="219"/>
        <v>#VALUE!</v>
      </c>
      <c r="AG403" s="212" t="e">
        <f t="shared" si="220"/>
        <v>#VALUE!</v>
      </c>
      <c r="AH403" s="73" t="e">
        <f t="shared" si="224"/>
        <v>#VALUE!</v>
      </c>
      <c r="AI403" s="74" t="e">
        <f t="shared" si="225"/>
        <v>#VALUE!</v>
      </c>
      <c r="AJ403" s="186" t="e">
        <f t="shared" si="221"/>
        <v>#VALUE!</v>
      </c>
      <c r="AK403" s="186" t="e">
        <f t="shared" si="222"/>
        <v>#VALUE!</v>
      </c>
    </row>
    <row r="404" spans="1:37" x14ac:dyDescent="0.25">
      <c r="A404" s="114" t="s">
        <v>74</v>
      </c>
      <c r="B404" s="197"/>
      <c r="C404" s="102"/>
      <c r="D404" s="103"/>
      <c r="E404" s="103"/>
      <c r="F404" s="104"/>
      <c r="G404" s="105"/>
      <c r="H404" s="198"/>
      <c r="I404" s="106"/>
      <c r="J404" s="106"/>
      <c r="K404" s="106"/>
      <c r="L404" s="107"/>
      <c r="M404" s="176" t="str">
        <f t="shared" si="201"/>
        <v xml:space="preserve"> </v>
      </c>
      <c r="N404" s="177" t="str">
        <f t="shared" si="202"/>
        <v xml:space="preserve"> </v>
      </c>
      <c r="O404" s="177" t="str">
        <f t="shared" si="203"/>
        <v xml:space="preserve"> </v>
      </c>
      <c r="P404" s="177" t="str">
        <f t="shared" si="204"/>
        <v xml:space="preserve"> </v>
      </c>
      <c r="Q404" s="178" t="str">
        <f t="shared" si="205"/>
        <v xml:space="preserve"> </v>
      </c>
      <c r="R404" s="178" t="str">
        <f t="shared" si="206"/>
        <v xml:space="preserve"> </v>
      </c>
      <c r="S404" s="179" t="str">
        <f t="shared" si="207"/>
        <v xml:space="preserve"> </v>
      </c>
      <c r="T404" s="176" t="e">
        <f t="shared" si="208"/>
        <v>#VALUE!</v>
      </c>
      <c r="U404" s="180" t="e">
        <f t="shared" si="209"/>
        <v>#VALUE!</v>
      </c>
      <c r="V404" s="181" t="e">
        <f t="shared" si="210"/>
        <v>#VALUE!</v>
      </c>
      <c r="W404" s="182" t="str">
        <f t="shared" si="211"/>
        <v>donnée(s) manquante(s)</v>
      </c>
      <c r="X404" s="183" t="str">
        <f t="shared" si="212"/>
        <v>donnée(s) manquante(s)</v>
      </c>
      <c r="Y404" s="178" t="str">
        <f t="shared" si="213"/>
        <v xml:space="preserve"> </v>
      </c>
      <c r="Z404" s="178" t="str">
        <f t="shared" si="214"/>
        <v xml:space="preserve"> </v>
      </c>
      <c r="AA404" s="178" t="str">
        <f t="shared" si="215"/>
        <v xml:space="preserve"> </v>
      </c>
      <c r="AB404" s="184" t="str">
        <f t="shared" si="216"/>
        <v xml:space="preserve"> </v>
      </c>
      <c r="AC404" s="184" t="str">
        <f t="shared" si="217"/>
        <v xml:space="preserve"> </v>
      </c>
      <c r="AD404" s="184" t="str">
        <f t="shared" si="223"/>
        <v xml:space="preserve"> </v>
      </c>
      <c r="AE404" s="185" t="e">
        <f t="shared" si="218"/>
        <v>#VALUE!</v>
      </c>
      <c r="AF404" s="185" t="e">
        <f t="shared" si="219"/>
        <v>#VALUE!</v>
      </c>
      <c r="AG404" s="212" t="e">
        <f t="shared" si="220"/>
        <v>#VALUE!</v>
      </c>
      <c r="AH404" s="73" t="e">
        <f t="shared" si="224"/>
        <v>#VALUE!</v>
      </c>
      <c r="AI404" s="74" t="e">
        <f t="shared" si="225"/>
        <v>#VALUE!</v>
      </c>
      <c r="AJ404" s="186" t="e">
        <f t="shared" si="221"/>
        <v>#VALUE!</v>
      </c>
      <c r="AK404" s="186" t="e">
        <f t="shared" si="222"/>
        <v>#VALUE!</v>
      </c>
    </row>
    <row r="405" spans="1:37" x14ac:dyDescent="0.25">
      <c r="A405" s="114" t="s">
        <v>74</v>
      </c>
      <c r="B405" s="197"/>
      <c r="C405" s="102"/>
      <c r="D405" s="103"/>
      <c r="E405" s="103"/>
      <c r="F405" s="104"/>
      <c r="G405" s="105"/>
      <c r="H405" s="198"/>
      <c r="I405" s="106"/>
      <c r="J405" s="106"/>
      <c r="K405" s="106"/>
      <c r="L405" s="107"/>
      <c r="M405" s="176" t="str">
        <f t="shared" si="201"/>
        <v xml:space="preserve"> </v>
      </c>
      <c r="N405" s="177" t="str">
        <f t="shared" si="202"/>
        <v xml:space="preserve"> </v>
      </c>
      <c r="O405" s="177" t="str">
        <f t="shared" si="203"/>
        <v xml:space="preserve"> </v>
      </c>
      <c r="P405" s="177" t="str">
        <f t="shared" si="204"/>
        <v xml:space="preserve"> </v>
      </c>
      <c r="Q405" s="178" t="str">
        <f t="shared" si="205"/>
        <v xml:space="preserve"> </v>
      </c>
      <c r="R405" s="178" t="str">
        <f t="shared" si="206"/>
        <v xml:space="preserve"> </v>
      </c>
      <c r="S405" s="179" t="str">
        <f t="shared" si="207"/>
        <v xml:space="preserve"> </v>
      </c>
      <c r="T405" s="176" t="e">
        <f t="shared" si="208"/>
        <v>#VALUE!</v>
      </c>
      <c r="U405" s="180" t="e">
        <f t="shared" si="209"/>
        <v>#VALUE!</v>
      </c>
      <c r="V405" s="181" t="e">
        <f t="shared" si="210"/>
        <v>#VALUE!</v>
      </c>
      <c r="W405" s="182" t="str">
        <f t="shared" si="211"/>
        <v>donnée(s) manquante(s)</v>
      </c>
      <c r="X405" s="183" t="str">
        <f t="shared" si="212"/>
        <v>donnée(s) manquante(s)</v>
      </c>
      <c r="Y405" s="178" t="str">
        <f t="shared" si="213"/>
        <v xml:space="preserve"> </v>
      </c>
      <c r="Z405" s="178" t="str">
        <f t="shared" si="214"/>
        <v xml:space="preserve"> </v>
      </c>
      <c r="AA405" s="178" t="str">
        <f t="shared" si="215"/>
        <v xml:space="preserve"> </v>
      </c>
      <c r="AB405" s="184" t="str">
        <f t="shared" si="216"/>
        <v xml:space="preserve"> </v>
      </c>
      <c r="AC405" s="184" t="str">
        <f t="shared" si="217"/>
        <v xml:space="preserve"> </v>
      </c>
      <c r="AD405" s="184" t="str">
        <f t="shared" si="223"/>
        <v xml:space="preserve"> </v>
      </c>
      <c r="AE405" s="185" t="e">
        <f t="shared" si="218"/>
        <v>#VALUE!</v>
      </c>
      <c r="AF405" s="185" t="e">
        <f t="shared" si="219"/>
        <v>#VALUE!</v>
      </c>
      <c r="AG405" s="212" t="e">
        <f t="shared" si="220"/>
        <v>#VALUE!</v>
      </c>
      <c r="AH405" s="73" t="e">
        <f t="shared" si="224"/>
        <v>#VALUE!</v>
      </c>
      <c r="AI405" s="74" t="e">
        <f t="shared" si="225"/>
        <v>#VALUE!</v>
      </c>
      <c r="AJ405" s="186" t="e">
        <f t="shared" si="221"/>
        <v>#VALUE!</v>
      </c>
      <c r="AK405" s="186" t="e">
        <f t="shared" si="222"/>
        <v>#VALUE!</v>
      </c>
    </row>
    <row r="406" spans="1:37" x14ac:dyDescent="0.25">
      <c r="A406" s="114" t="s">
        <v>74</v>
      </c>
      <c r="B406" s="197"/>
      <c r="C406" s="102"/>
      <c r="D406" s="103"/>
      <c r="E406" s="103"/>
      <c r="F406" s="104"/>
      <c r="G406" s="105"/>
      <c r="H406" s="198"/>
      <c r="I406" s="106"/>
      <c r="J406" s="106"/>
      <c r="K406" s="106"/>
      <c r="L406" s="107"/>
      <c r="M406" s="176" t="str">
        <f t="shared" si="201"/>
        <v xml:space="preserve"> </v>
      </c>
      <c r="N406" s="177" t="str">
        <f t="shared" si="202"/>
        <v xml:space="preserve"> </v>
      </c>
      <c r="O406" s="177" t="str">
        <f t="shared" si="203"/>
        <v xml:space="preserve"> </v>
      </c>
      <c r="P406" s="177" t="str">
        <f t="shared" si="204"/>
        <v xml:space="preserve"> </v>
      </c>
      <c r="Q406" s="178" t="str">
        <f t="shared" si="205"/>
        <v xml:space="preserve"> </v>
      </c>
      <c r="R406" s="178" t="str">
        <f t="shared" si="206"/>
        <v xml:space="preserve"> </v>
      </c>
      <c r="S406" s="179" t="str">
        <f t="shared" si="207"/>
        <v xml:space="preserve"> </v>
      </c>
      <c r="T406" s="176" t="e">
        <f t="shared" si="208"/>
        <v>#VALUE!</v>
      </c>
      <c r="U406" s="180" t="e">
        <f t="shared" si="209"/>
        <v>#VALUE!</v>
      </c>
      <c r="V406" s="181" t="e">
        <f t="shared" si="210"/>
        <v>#VALUE!</v>
      </c>
      <c r="W406" s="182" t="str">
        <f t="shared" si="211"/>
        <v>donnée(s) manquante(s)</v>
      </c>
      <c r="X406" s="183" t="str">
        <f t="shared" si="212"/>
        <v>donnée(s) manquante(s)</v>
      </c>
      <c r="Y406" s="178" t="str">
        <f t="shared" si="213"/>
        <v xml:space="preserve"> </v>
      </c>
      <c r="Z406" s="178" t="str">
        <f t="shared" si="214"/>
        <v xml:space="preserve"> </v>
      </c>
      <c r="AA406" s="178" t="str">
        <f t="shared" si="215"/>
        <v xml:space="preserve"> </v>
      </c>
      <c r="AB406" s="184" t="str">
        <f t="shared" si="216"/>
        <v xml:space="preserve"> </v>
      </c>
      <c r="AC406" s="184" t="str">
        <f t="shared" si="217"/>
        <v xml:space="preserve"> </v>
      </c>
      <c r="AD406" s="184" t="str">
        <f t="shared" si="223"/>
        <v xml:space="preserve"> </v>
      </c>
      <c r="AE406" s="185" t="e">
        <f t="shared" si="218"/>
        <v>#VALUE!</v>
      </c>
      <c r="AF406" s="185" t="e">
        <f t="shared" si="219"/>
        <v>#VALUE!</v>
      </c>
      <c r="AG406" s="212" t="e">
        <f t="shared" si="220"/>
        <v>#VALUE!</v>
      </c>
      <c r="AH406" s="73" t="e">
        <f t="shared" si="224"/>
        <v>#VALUE!</v>
      </c>
      <c r="AI406" s="74" t="e">
        <f t="shared" si="225"/>
        <v>#VALUE!</v>
      </c>
      <c r="AJ406" s="186" t="e">
        <f t="shared" si="221"/>
        <v>#VALUE!</v>
      </c>
      <c r="AK406" s="186" t="e">
        <f t="shared" si="222"/>
        <v>#VALUE!</v>
      </c>
    </row>
    <row r="407" spans="1:37" x14ac:dyDescent="0.25">
      <c r="A407" s="114" t="s">
        <v>74</v>
      </c>
      <c r="B407" s="197"/>
      <c r="C407" s="102"/>
      <c r="D407" s="103"/>
      <c r="E407" s="103"/>
      <c r="F407" s="104"/>
      <c r="G407" s="105"/>
      <c r="H407" s="198"/>
      <c r="I407" s="106"/>
      <c r="J407" s="106"/>
      <c r="K407" s="106"/>
      <c r="L407" s="107"/>
      <c r="M407" s="176" t="str">
        <f t="shared" si="201"/>
        <v xml:space="preserve"> </v>
      </c>
      <c r="N407" s="177" t="str">
        <f t="shared" si="202"/>
        <v xml:space="preserve"> </v>
      </c>
      <c r="O407" s="177" t="str">
        <f t="shared" si="203"/>
        <v xml:space="preserve"> </v>
      </c>
      <c r="P407" s="177" t="str">
        <f t="shared" si="204"/>
        <v xml:space="preserve"> </v>
      </c>
      <c r="Q407" s="178" t="str">
        <f t="shared" si="205"/>
        <v xml:space="preserve"> </v>
      </c>
      <c r="R407" s="178" t="str">
        <f t="shared" si="206"/>
        <v xml:space="preserve"> </v>
      </c>
      <c r="S407" s="179" t="str">
        <f t="shared" si="207"/>
        <v xml:space="preserve"> </v>
      </c>
      <c r="T407" s="176" t="e">
        <f t="shared" si="208"/>
        <v>#VALUE!</v>
      </c>
      <c r="U407" s="180" t="e">
        <f t="shared" si="209"/>
        <v>#VALUE!</v>
      </c>
      <c r="V407" s="181" t="e">
        <f t="shared" si="210"/>
        <v>#VALUE!</v>
      </c>
      <c r="W407" s="182" t="str">
        <f t="shared" si="211"/>
        <v>donnée(s) manquante(s)</v>
      </c>
      <c r="X407" s="183" t="str">
        <f t="shared" si="212"/>
        <v>donnée(s) manquante(s)</v>
      </c>
      <c r="Y407" s="178" t="str">
        <f t="shared" si="213"/>
        <v xml:space="preserve"> </v>
      </c>
      <c r="Z407" s="178" t="str">
        <f t="shared" si="214"/>
        <v xml:space="preserve"> </v>
      </c>
      <c r="AA407" s="178" t="str">
        <f t="shared" si="215"/>
        <v xml:space="preserve"> </v>
      </c>
      <c r="AB407" s="184" t="str">
        <f t="shared" si="216"/>
        <v xml:space="preserve"> </v>
      </c>
      <c r="AC407" s="184" t="str">
        <f t="shared" si="217"/>
        <v xml:space="preserve"> </v>
      </c>
      <c r="AD407" s="184" t="str">
        <f t="shared" si="223"/>
        <v xml:space="preserve"> </v>
      </c>
      <c r="AE407" s="185" t="e">
        <f t="shared" si="218"/>
        <v>#VALUE!</v>
      </c>
      <c r="AF407" s="185" t="e">
        <f t="shared" si="219"/>
        <v>#VALUE!</v>
      </c>
      <c r="AG407" s="212" t="e">
        <f t="shared" si="220"/>
        <v>#VALUE!</v>
      </c>
      <c r="AH407" s="73" t="e">
        <f t="shared" si="224"/>
        <v>#VALUE!</v>
      </c>
      <c r="AI407" s="74" t="e">
        <f t="shared" si="225"/>
        <v>#VALUE!</v>
      </c>
      <c r="AJ407" s="186" t="e">
        <f t="shared" si="221"/>
        <v>#VALUE!</v>
      </c>
      <c r="AK407" s="186" t="e">
        <f t="shared" si="222"/>
        <v>#VALUE!</v>
      </c>
    </row>
    <row r="408" spans="1:37" x14ac:dyDescent="0.25">
      <c r="A408" s="114" t="s">
        <v>74</v>
      </c>
      <c r="B408" s="197"/>
      <c r="C408" s="102"/>
      <c r="D408" s="103"/>
      <c r="E408" s="103"/>
      <c r="F408" s="104"/>
      <c r="G408" s="105"/>
      <c r="H408" s="198"/>
      <c r="I408" s="106"/>
      <c r="J408" s="106"/>
      <c r="K408" s="106"/>
      <c r="L408" s="107"/>
      <c r="M408" s="176" t="str">
        <f t="shared" si="201"/>
        <v xml:space="preserve"> </v>
      </c>
      <c r="N408" s="177" t="str">
        <f t="shared" si="202"/>
        <v xml:space="preserve"> </v>
      </c>
      <c r="O408" s="177" t="str">
        <f t="shared" si="203"/>
        <v xml:space="preserve"> </v>
      </c>
      <c r="P408" s="177" t="str">
        <f t="shared" si="204"/>
        <v xml:space="preserve"> </v>
      </c>
      <c r="Q408" s="178" t="str">
        <f t="shared" si="205"/>
        <v xml:space="preserve"> </v>
      </c>
      <c r="R408" s="178" t="str">
        <f t="shared" si="206"/>
        <v xml:space="preserve"> </v>
      </c>
      <c r="S408" s="179" t="str">
        <f t="shared" si="207"/>
        <v xml:space="preserve"> </v>
      </c>
      <c r="T408" s="176" t="e">
        <f t="shared" si="208"/>
        <v>#VALUE!</v>
      </c>
      <c r="U408" s="180" t="e">
        <f t="shared" si="209"/>
        <v>#VALUE!</v>
      </c>
      <c r="V408" s="181" t="e">
        <f t="shared" si="210"/>
        <v>#VALUE!</v>
      </c>
      <c r="W408" s="182" t="str">
        <f t="shared" si="211"/>
        <v>donnée(s) manquante(s)</v>
      </c>
      <c r="X408" s="183" t="str">
        <f t="shared" si="212"/>
        <v>donnée(s) manquante(s)</v>
      </c>
      <c r="Y408" s="178" t="str">
        <f t="shared" si="213"/>
        <v xml:space="preserve"> </v>
      </c>
      <c r="Z408" s="178" t="str">
        <f t="shared" si="214"/>
        <v xml:space="preserve"> </v>
      </c>
      <c r="AA408" s="178" t="str">
        <f t="shared" si="215"/>
        <v xml:space="preserve"> </v>
      </c>
      <c r="AB408" s="184" t="str">
        <f t="shared" si="216"/>
        <v xml:space="preserve"> </v>
      </c>
      <c r="AC408" s="184" t="str">
        <f t="shared" si="217"/>
        <v xml:space="preserve"> </v>
      </c>
      <c r="AD408" s="184" t="str">
        <f t="shared" si="223"/>
        <v xml:space="preserve"> </v>
      </c>
      <c r="AE408" s="185" t="e">
        <f t="shared" si="218"/>
        <v>#VALUE!</v>
      </c>
      <c r="AF408" s="185" t="e">
        <f t="shared" si="219"/>
        <v>#VALUE!</v>
      </c>
      <c r="AG408" s="212" t="e">
        <f t="shared" si="220"/>
        <v>#VALUE!</v>
      </c>
      <c r="AH408" s="73" t="e">
        <f t="shared" si="224"/>
        <v>#VALUE!</v>
      </c>
      <c r="AI408" s="74" t="e">
        <f t="shared" si="225"/>
        <v>#VALUE!</v>
      </c>
      <c r="AJ408" s="186" t="e">
        <f t="shared" si="221"/>
        <v>#VALUE!</v>
      </c>
      <c r="AK408" s="186" t="e">
        <f t="shared" si="222"/>
        <v>#VALUE!</v>
      </c>
    </row>
    <row r="409" spans="1:37" x14ac:dyDescent="0.25">
      <c r="A409" s="114" t="s">
        <v>74</v>
      </c>
      <c r="B409" s="197"/>
      <c r="C409" s="102"/>
      <c r="D409" s="103"/>
      <c r="E409" s="103"/>
      <c r="F409" s="104"/>
      <c r="G409" s="105"/>
      <c r="H409" s="198"/>
      <c r="I409" s="106"/>
      <c r="J409" s="106"/>
      <c r="K409" s="106"/>
      <c r="L409" s="107"/>
      <c r="M409" s="176" t="str">
        <f t="shared" si="201"/>
        <v xml:space="preserve"> </v>
      </c>
      <c r="N409" s="177" t="str">
        <f t="shared" si="202"/>
        <v xml:space="preserve"> </v>
      </c>
      <c r="O409" s="177" t="str">
        <f t="shared" si="203"/>
        <v xml:space="preserve"> </v>
      </c>
      <c r="P409" s="177" t="str">
        <f t="shared" si="204"/>
        <v xml:space="preserve"> </v>
      </c>
      <c r="Q409" s="178" t="str">
        <f t="shared" si="205"/>
        <v xml:space="preserve"> </v>
      </c>
      <c r="R409" s="178" t="str">
        <f t="shared" si="206"/>
        <v xml:space="preserve"> </v>
      </c>
      <c r="S409" s="179" t="str">
        <f t="shared" si="207"/>
        <v xml:space="preserve"> </v>
      </c>
      <c r="T409" s="176" t="e">
        <f t="shared" si="208"/>
        <v>#VALUE!</v>
      </c>
      <c r="U409" s="180" t="e">
        <f t="shared" si="209"/>
        <v>#VALUE!</v>
      </c>
      <c r="V409" s="181" t="e">
        <f t="shared" si="210"/>
        <v>#VALUE!</v>
      </c>
      <c r="W409" s="182" t="str">
        <f t="shared" si="211"/>
        <v>donnée(s) manquante(s)</v>
      </c>
      <c r="X409" s="183" t="str">
        <f t="shared" si="212"/>
        <v>donnée(s) manquante(s)</v>
      </c>
      <c r="Y409" s="178" t="str">
        <f t="shared" si="213"/>
        <v xml:space="preserve"> </v>
      </c>
      <c r="Z409" s="178" t="str">
        <f t="shared" si="214"/>
        <v xml:space="preserve"> </v>
      </c>
      <c r="AA409" s="178" t="str">
        <f t="shared" si="215"/>
        <v xml:space="preserve"> </v>
      </c>
      <c r="AB409" s="184" t="str">
        <f t="shared" si="216"/>
        <v xml:space="preserve"> </v>
      </c>
      <c r="AC409" s="184" t="str">
        <f t="shared" si="217"/>
        <v xml:space="preserve"> </v>
      </c>
      <c r="AD409" s="184" t="str">
        <f t="shared" si="223"/>
        <v xml:space="preserve"> </v>
      </c>
      <c r="AE409" s="185" t="e">
        <f t="shared" si="218"/>
        <v>#VALUE!</v>
      </c>
      <c r="AF409" s="185" t="e">
        <f t="shared" si="219"/>
        <v>#VALUE!</v>
      </c>
      <c r="AG409" s="212" t="e">
        <f t="shared" si="220"/>
        <v>#VALUE!</v>
      </c>
      <c r="AH409" s="73" t="e">
        <f t="shared" si="224"/>
        <v>#VALUE!</v>
      </c>
      <c r="AI409" s="74" t="e">
        <f t="shared" si="225"/>
        <v>#VALUE!</v>
      </c>
      <c r="AJ409" s="186" t="e">
        <f t="shared" si="221"/>
        <v>#VALUE!</v>
      </c>
      <c r="AK409" s="186" t="e">
        <f t="shared" si="222"/>
        <v>#VALUE!</v>
      </c>
    </row>
    <row r="410" spans="1:37" x14ac:dyDescent="0.25">
      <c r="A410" s="114" t="s">
        <v>74</v>
      </c>
      <c r="B410" s="197"/>
      <c r="C410" s="102"/>
      <c r="D410" s="103"/>
      <c r="E410" s="103"/>
      <c r="F410" s="104"/>
      <c r="G410" s="105"/>
      <c r="H410" s="198"/>
      <c r="I410" s="106"/>
      <c r="J410" s="106"/>
      <c r="K410" s="106"/>
      <c r="L410" s="107"/>
      <c r="M410" s="176" t="str">
        <f t="shared" si="201"/>
        <v xml:space="preserve"> </v>
      </c>
      <c r="N410" s="177" t="str">
        <f t="shared" si="202"/>
        <v xml:space="preserve"> </v>
      </c>
      <c r="O410" s="177" t="str">
        <f t="shared" si="203"/>
        <v xml:space="preserve"> </v>
      </c>
      <c r="P410" s="177" t="str">
        <f t="shared" si="204"/>
        <v xml:space="preserve"> </v>
      </c>
      <c r="Q410" s="178" t="str">
        <f t="shared" si="205"/>
        <v xml:space="preserve"> </v>
      </c>
      <c r="R410" s="178" t="str">
        <f t="shared" si="206"/>
        <v xml:space="preserve"> </v>
      </c>
      <c r="S410" s="179" t="str">
        <f t="shared" si="207"/>
        <v xml:space="preserve"> </v>
      </c>
      <c r="T410" s="176" t="e">
        <f t="shared" si="208"/>
        <v>#VALUE!</v>
      </c>
      <c r="U410" s="180" t="e">
        <f t="shared" si="209"/>
        <v>#VALUE!</v>
      </c>
      <c r="V410" s="181" t="e">
        <f t="shared" si="210"/>
        <v>#VALUE!</v>
      </c>
      <c r="W410" s="182" t="str">
        <f t="shared" si="211"/>
        <v>donnée(s) manquante(s)</v>
      </c>
      <c r="X410" s="183" t="str">
        <f t="shared" si="212"/>
        <v>donnée(s) manquante(s)</v>
      </c>
      <c r="Y410" s="178" t="str">
        <f t="shared" si="213"/>
        <v xml:space="preserve"> </v>
      </c>
      <c r="Z410" s="178" t="str">
        <f t="shared" si="214"/>
        <v xml:space="preserve"> </v>
      </c>
      <c r="AA410" s="178" t="str">
        <f t="shared" si="215"/>
        <v xml:space="preserve"> </v>
      </c>
      <c r="AB410" s="184" t="str">
        <f t="shared" si="216"/>
        <v xml:space="preserve"> </v>
      </c>
      <c r="AC410" s="184" t="str">
        <f t="shared" si="217"/>
        <v xml:space="preserve"> </v>
      </c>
      <c r="AD410" s="184" t="str">
        <f t="shared" si="223"/>
        <v xml:space="preserve"> </v>
      </c>
      <c r="AE410" s="185" t="e">
        <f t="shared" si="218"/>
        <v>#VALUE!</v>
      </c>
      <c r="AF410" s="185" t="e">
        <f t="shared" si="219"/>
        <v>#VALUE!</v>
      </c>
      <c r="AG410" s="212" t="e">
        <f t="shared" si="220"/>
        <v>#VALUE!</v>
      </c>
      <c r="AH410" s="73" t="e">
        <f t="shared" si="224"/>
        <v>#VALUE!</v>
      </c>
      <c r="AI410" s="74" t="e">
        <f t="shared" si="225"/>
        <v>#VALUE!</v>
      </c>
      <c r="AJ410" s="186" t="e">
        <f t="shared" si="221"/>
        <v>#VALUE!</v>
      </c>
      <c r="AK410" s="186" t="e">
        <f t="shared" si="222"/>
        <v>#VALUE!</v>
      </c>
    </row>
    <row r="411" spans="1:37" x14ac:dyDescent="0.25">
      <c r="A411" s="114" t="s">
        <v>74</v>
      </c>
      <c r="B411" s="197"/>
      <c r="C411" s="102"/>
      <c r="D411" s="103"/>
      <c r="E411" s="103"/>
      <c r="F411" s="104"/>
      <c r="G411" s="105"/>
      <c r="H411" s="198"/>
      <c r="I411" s="106"/>
      <c r="J411" s="106"/>
      <c r="K411" s="106"/>
      <c r="L411" s="107"/>
      <c r="M411" s="176" t="str">
        <f t="shared" si="201"/>
        <v xml:space="preserve"> </v>
      </c>
      <c r="N411" s="177" t="str">
        <f t="shared" si="202"/>
        <v xml:space="preserve"> </v>
      </c>
      <c r="O411" s="177" t="str">
        <f t="shared" si="203"/>
        <v xml:space="preserve"> </v>
      </c>
      <c r="P411" s="177" t="str">
        <f t="shared" si="204"/>
        <v xml:space="preserve"> </v>
      </c>
      <c r="Q411" s="178" t="str">
        <f t="shared" si="205"/>
        <v xml:space="preserve"> </v>
      </c>
      <c r="R411" s="178" t="str">
        <f t="shared" si="206"/>
        <v xml:space="preserve"> </v>
      </c>
      <c r="S411" s="179" t="str">
        <f t="shared" si="207"/>
        <v xml:space="preserve"> </v>
      </c>
      <c r="T411" s="176" t="e">
        <f t="shared" si="208"/>
        <v>#VALUE!</v>
      </c>
      <c r="U411" s="180" t="e">
        <f t="shared" si="209"/>
        <v>#VALUE!</v>
      </c>
      <c r="V411" s="181" t="e">
        <f t="shared" si="210"/>
        <v>#VALUE!</v>
      </c>
      <c r="W411" s="182" t="str">
        <f t="shared" si="211"/>
        <v>donnée(s) manquante(s)</v>
      </c>
      <c r="X411" s="183" t="str">
        <f t="shared" si="212"/>
        <v>donnée(s) manquante(s)</v>
      </c>
      <c r="Y411" s="178" t="str">
        <f t="shared" si="213"/>
        <v xml:space="preserve"> </v>
      </c>
      <c r="Z411" s="178" t="str">
        <f t="shared" si="214"/>
        <v xml:space="preserve"> </v>
      </c>
      <c r="AA411" s="178" t="str">
        <f t="shared" si="215"/>
        <v xml:space="preserve"> </v>
      </c>
      <c r="AB411" s="184" t="str">
        <f t="shared" si="216"/>
        <v xml:space="preserve"> </v>
      </c>
      <c r="AC411" s="184" t="str">
        <f t="shared" si="217"/>
        <v xml:space="preserve"> </v>
      </c>
      <c r="AD411" s="184" t="str">
        <f t="shared" si="223"/>
        <v xml:space="preserve"> </v>
      </c>
      <c r="AE411" s="185" t="e">
        <f t="shared" si="218"/>
        <v>#VALUE!</v>
      </c>
      <c r="AF411" s="185" t="e">
        <f t="shared" si="219"/>
        <v>#VALUE!</v>
      </c>
      <c r="AG411" s="212" t="e">
        <f t="shared" si="220"/>
        <v>#VALUE!</v>
      </c>
      <c r="AH411" s="73" t="e">
        <f t="shared" si="224"/>
        <v>#VALUE!</v>
      </c>
      <c r="AI411" s="74" t="e">
        <f t="shared" si="225"/>
        <v>#VALUE!</v>
      </c>
      <c r="AJ411" s="186" t="e">
        <f t="shared" si="221"/>
        <v>#VALUE!</v>
      </c>
      <c r="AK411" s="186" t="e">
        <f t="shared" si="222"/>
        <v>#VALUE!</v>
      </c>
    </row>
    <row r="412" spans="1:37" x14ac:dyDescent="0.25">
      <c r="A412" s="114" t="s">
        <v>74</v>
      </c>
      <c r="B412" s="197"/>
      <c r="C412" s="102"/>
      <c r="D412" s="103"/>
      <c r="E412" s="103"/>
      <c r="F412" s="104"/>
      <c r="G412" s="105"/>
      <c r="H412" s="198"/>
      <c r="I412" s="106"/>
      <c r="J412" s="106"/>
      <c r="K412" s="106"/>
      <c r="L412" s="107"/>
      <c r="M412" s="176" t="str">
        <f t="shared" si="201"/>
        <v xml:space="preserve"> </v>
      </c>
      <c r="N412" s="177" t="str">
        <f t="shared" si="202"/>
        <v xml:space="preserve"> </v>
      </c>
      <c r="O412" s="177" t="str">
        <f t="shared" si="203"/>
        <v xml:space="preserve"> </v>
      </c>
      <c r="P412" s="177" t="str">
        <f t="shared" si="204"/>
        <v xml:space="preserve"> </v>
      </c>
      <c r="Q412" s="178" t="str">
        <f t="shared" si="205"/>
        <v xml:space="preserve"> </v>
      </c>
      <c r="R412" s="178" t="str">
        <f t="shared" si="206"/>
        <v xml:space="preserve"> </v>
      </c>
      <c r="S412" s="179" t="str">
        <f t="shared" si="207"/>
        <v xml:space="preserve"> </v>
      </c>
      <c r="T412" s="176" t="e">
        <f t="shared" si="208"/>
        <v>#VALUE!</v>
      </c>
      <c r="U412" s="180" t="e">
        <f t="shared" si="209"/>
        <v>#VALUE!</v>
      </c>
      <c r="V412" s="181" t="e">
        <f t="shared" si="210"/>
        <v>#VALUE!</v>
      </c>
      <c r="W412" s="182" t="str">
        <f t="shared" si="211"/>
        <v>donnée(s) manquante(s)</v>
      </c>
      <c r="X412" s="183" t="str">
        <f t="shared" si="212"/>
        <v>donnée(s) manquante(s)</v>
      </c>
      <c r="Y412" s="178" t="str">
        <f t="shared" si="213"/>
        <v xml:space="preserve"> </v>
      </c>
      <c r="Z412" s="178" t="str">
        <f t="shared" si="214"/>
        <v xml:space="preserve"> </v>
      </c>
      <c r="AA412" s="178" t="str">
        <f t="shared" si="215"/>
        <v xml:space="preserve"> </v>
      </c>
      <c r="AB412" s="184" t="str">
        <f t="shared" si="216"/>
        <v xml:space="preserve"> </v>
      </c>
      <c r="AC412" s="184" t="str">
        <f t="shared" si="217"/>
        <v xml:space="preserve"> </v>
      </c>
      <c r="AD412" s="184" t="str">
        <f t="shared" si="223"/>
        <v xml:space="preserve"> </v>
      </c>
      <c r="AE412" s="185" t="e">
        <f t="shared" si="218"/>
        <v>#VALUE!</v>
      </c>
      <c r="AF412" s="185" t="e">
        <f t="shared" si="219"/>
        <v>#VALUE!</v>
      </c>
      <c r="AG412" s="212" t="e">
        <f t="shared" si="220"/>
        <v>#VALUE!</v>
      </c>
      <c r="AH412" s="73" t="e">
        <f t="shared" si="224"/>
        <v>#VALUE!</v>
      </c>
      <c r="AI412" s="74" t="e">
        <f t="shared" si="225"/>
        <v>#VALUE!</v>
      </c>
      <c r="AJ412" s="186" t="e">
        <f t="shared" si="221"/>
        <v>#VALUE!</v>
      </c>
      <c r="AK412" s="186" t="e">
        <f t="shared" si="222"/>
        <v>#VALUE!</v>
      </c>
    </row>
    <row r="413" spans="1:37" x14ac:dyDescent="0.25">
      <c r="A413" s="114" t="s">
        <v>74</v>
      </c>
      <c r="B413" s="197"/>
      <c r="C413" s="102"/>
      <c r="D413" s="103"/>
      <c r="E413" s="103"/>
      <c r="F413" s="104"/>
      <c r="G413" s="105"/>
      <c r="H413" s="198"/>
      <c r="I413" s="106"/>
      <c r="J413" s="106"/>
      <c r="K413" s="106"/>
      <c r="L413" s="107"/>
      <c r="M413" s="176" t="str">
        <f t="shared" si="201"/>
        <v xml:space="preserve"> </v>
      </c>
      <c r="N413" s="177" t="str">
        <f t="shared" si="202"/>
        <v xml:space="preserve"> </v>
      </c>
      <c r="O413" s="177" t="str">
        <f t="shared" si="203"/>
        <v xml:space="preserve"> </v>
      </c>
      <c r="P413" s="177" t="str">
        <f t="shared" si="204"/>
        <v xml:space="preserve"> </v>
      </c>
      <c r="Q413" s="178" t="str">
        <f t="shared" si="205"/>
        <v xml:space="preserve"> </v>
      </c>
      <c r="R413" s="178" t="str">
        <f t="shared" si="206"/>
        <v xml:space="preserve"> </v>
      </c>
      <c r="S413" s="179" t="str">
        <f t="shared" si="207"/>
        <v xml:space="preserve"> </v>
      </c>
      <c r="T413" s="176" t="e">
        <f t="shared" si="208"/>
        <v>#VALUE!</v>
      </c>
      <c r="U413" s="180" t="e">
        <f t="shared" si="209"/>
        <v>#VALUE!</v>
      </c>
      <c r="V413" s="181" t="e">
        <f t="shared" si="210"/>
        <v>#VALUE!</v>
      </c>
      <c r="W413" s="182" t="str">
        <f t="shared" si="211"/>
        <v>donnée(s) manquante(s)</v>
      </c>
      <c r="X413" s="183" t="str">
        <f t="shared" si="212"/>
        <v>donnée(s) manquante(s)</v>
      </c>
      <c r="Y413" s="178" t="str">
        <f t="shared" si="213"/>
        <v xml:space="preserve"> </v>
      </c>
      <c r="Z413" s="178" t="str">
        <f t="shared" si="214"/>
        <v xml:space="preserve"> </v>
      </c>
      <c r="AA413" s="178" t="str">
        <f t="shared" si="215"/>
        <v xml:space="preserve"> </v>
      </c>
      <c r="AB413" s="184" t="str">
        <f t="shared" si="216"/>
        <v xml:space="preserve"> </v>
      </c>
      <c r="AC413" s="184" t="str">
        <f t="shared" si="217"/>
        <v xml:space="preserve"> </v>
      </c>
      <c r="AD413" s="184" t="str">
        <f t="shared" si="223"/>
        <v xml:space="preserve"> </v>
      </c>
      <c r="AE413" s="185" t="e">
        <f t="shared" si="218"/>
        <v>#VALUE!</v>
      </c>
      <c r="AF413" s="185" t="e">
        <f t="shared" si="219"/>
        <v>#VALUE!</v>
      </c>
      <c r="AG413" s="212" t="e">
        <f t="shared" si="220"/>
        <v>#VALUE!</v>
      </c>
      <c r="AH413" s="73" t="e">
        <f t="shared" si="224"/>
        <v>#VALUE!</v>
      </c>
      <c r="AI413" s="74" t="e">
        <f t="shared" si="225"/>
        <v>#VALUE!</v>
      </c>
      <c r="AJ413" s="186" t="e">
        <f t="shared" si="221"/>
        <v>#VALUE!</v>
      </c>
      <c r="AK413" s="186" t="e">
        <f t="shared" si="222"/>
        <v>#VALUE!</v>
      </c>
    </row>
    <row r="414" spans="1:37" x14ac:dyDescent="0.25">
      <c r="A414" s="114" t="s">
        <v>74</v>
      </c>
      <c r="B414" s="197"/>
      <c r="C414" s="102"/>
      <c r="D414" s="103"/>
      <c r="E414" s="103"/>
      <c r="F414" s="104"/>
      <c r="G414" s="105"/>
      <c r="H414" s="198"/>
      <c r="I414" s="106"/>
      <c r="J414" s="106"/>
      <c r="K414" s="106"/>
      <c r="L414" s="107"/>
      <c r="M414" s="176" t="str">
        <f t="shared" si="201"/>
        <v xml:space="preserve"> </v>
      </c>
      <c r="N414" s="177" t="str">
        <f t="shared" si="202"/>
        <v xml:space="preserve"> </v>
      </c>
      <c r="O414" s="177" t="str">
        <f t="shared" si="203"/>
        <v xml:space="preserve"> </v>
      </c>
      <c r="P414" s="177" t="str">
        <f t="shared" si="204"/>
        <v xml:space="preserve"> </v>
      </c>
      <c r="Q414" s="178" t="str">
        <f t="shared" si="205"/>
        <v xml:space="preserve"> </v>
      </c>
      <c r="R414" s="178" t="str">
        <f t="shared" si="206"/>
        <v xml:space="preserve"> </v>
      </c>
      <c r="S414" s="179" t="str">
        <f t="shared" si="207"/>
        <v xml:space="preserve"> </v>
      </c>
      <c r="T414" s="176" t="e">
        <f t="shared" si="208"/>
        <v>#VALUE!</v>
      </c>
      <c r="U414" s="180" t="e">
        <f t="shared" si="209"/>
        <v>#VALUE!</v>
      </c>
      <c r="V414" s="181" t="e">
        <f t="shared" si="210"/>
        <v>#VALUE!</v>
      </c>
      <c r="W414" s="182" t="str">
        <f t="shared" si="211"/>
        <v>donnée(s) manquante(s)</v>
      </c>
      <c r="X414" s="183" t="str">
        <f t="shared" si="212"/>
        <v>donnée(s) manquante(s)</v>
      </c>
      <c r="Y414" s="178" t="str">
        <f t="shared" si="213"/>
        <v xml:space="preserve"> </v>
      </c>
      <c r="Z414" s="178" t="str">
        <f t="shared" si="214"/>
        <v xml:space="preserve"> </v>
      </c>
      <c r="AA414" s="178" t="str">
        <f t="shared" si="215"/>
        <v xml:space="preserve"> </v>
      </c>
      <c r="AB414" s="184" t="str">
        <f t="shared" si="216"/>
        <v xml:space="preserve"> </v>
      </c>
      <c r="AC414" s="184" t="str">
        <f t="shared" si="217"/>
        <v xml:space="preserve"> </v>
      </c>
      <c r="AD414" s="184" t="str">
        <f t="shared" si="223"/>
        <v xml:space="preserve"> </v>
      </c>
      <c r="AE414" s="185" t="e">
        <f t="shared" si="218"/>
        <v>#VALUE!</v>
      </c>
      <c r="AF414" s="185" t="e">
        <f t="shared" si="219"/>
        <v>#VALUE!</v>
      </c>
      <c r="AG414" s="212" t="e">
        <f t="shared" si="220"/>
        <v>#VALUE!</v>
      </c>
      <c r="AH414" s="73" t="e">
        <f t="shared" si="224"/>
        <v>#VALUE!</v>
      </c>
      <c r="AI414" s="74" t="e">
        <f t="shared" si="225"/>
        <v>#VALUE!</v>
      </c>
      <c r="AJ414" s="186" t="e">
        <f t="shared" si="221"/>
        <v>#VALUE!</v>
      </c>
      <c r="AK414" s="186" t="e">
        <f t="shared" si="222"/>
        <v>#VALUE!</v>
      </c>
    </row>
    <row r="415" spans="1:37" x14ac:dyDescent="0.25">
      <c r="A415" s="114" t="s">
        <v>74</v>
      </c>
      <c r="B415" s="197"/>
      <c r="C415" s="102"/>
      <c r="D415" s="103"/>
      <c r="E415" s="103"/>
      <c r="F415" s="104"/>
      <c r="G415" s="105"/>
      <c r="H415" s="198"/>
      <c r="I415" s="106"/>
      <c r="J415" s="106"/>
      <c r="K415" s="106"/>
      <c r="L415" s="107"/>
      <c r="M415" s="176" t="str">
        <f t="shared" si="201"/>
        <v xml:space="preserve"> </v>
      </c>
      <c r="N415" s="177" t="str">
        <f t="shared" si="202"/>
        <v xml:space="preserve"> </v>
      </c>
      <c r="O415" s="177" t="str">
        <f t="shared" si="203"/>
        <v xml:space="preserve"> </v>
      </c>
      <c r="P415" s="177" t="str">
        <f t="shared" si="204"/>
        <v xml:space="preserve"> </v>
      </c>
      <c r="Q415" s="178" t="str">
        <f t="shared" si="205"/>
        <v xml:space="preserve"> </v>
      </c>
      <c r="R415" s="178" t="str">
        <f t="shared" si="206"/>
        <v xml:space="preserve"> </v>
      </c>
      <c r="S415" s="179" t="str">
        <f t="shared" si="207"/>
        <v xml:space="preserve"> </v>
      </c>
      <c r="T415" s="176" t="e">
        <f t="shared" si="208"/>
        <v>#VALUE!</v>
      </c>
      <c r="U415" s="180" t="e">
        <f t="shared" si="209"/>
        <v>#VALUE!</v>
      </c>
      <c r="V415" s="181" t="e">
        <f t="shared" si="210"/>
        <v>#VALUE!</v>
      </c>
      <c r="W415" s="182" t="str">
        <f t="shared" si="211"/>
        <v>donnée(s) manquante(s)</v>
      </c>
      <c r="X415" s="183" t="str">
        <f t="shared" si="212"/>
        <v>donnée(s) manquante(s)</v>
      </c>
      <c r="Y415" s="178" t="str">
        <f t="shared" si="213"/>
        <v xml:space="preserve"> </v>
      </c>
      <c r="Z415" s="178" t="str">
        <f t="shared" si="214"/>
        <v xml:space="preserve"> </v>
      </c>
      <c r="AA415" s="178" t="str">
        <f t="shared" si="215"/>
        <v xml:space="preserve"> </v>
      </c>
      <c r="AB415" s="184" t="str">
        <f t="shared" si="216"/>
        <v xml:space="preserve"> </v>
      </c>
      <c r="AC415" s="184" t="str">
        <f t="shared" si="217"/>
        <v xml:space="preserve"> </v>
      </c>
      <c r="AD415" s="184" t="str">
        <f t="shared" si="223"/>
        <v xml:space="preserve"> </v>
      </c>
      <c r="AE415" s="185" t="e">
        <f t="shared" si="218"/>
        <v>#VALUE!</v>
      </c>
      <c r="AF415" s="185" t="e">
        <f t="shared" si="219"/>
        <v>#VALUE!</v>
      </c>
      <c r="AG415" s="212" t="e">
        <f t="shared" si="220"/>
        <v>#VALUE!</v>
      </c>
      <c r="AH415" s="73" t="e">
        <f t="shared" si="224"/>
        <v>#VALUE!</v>
      </c>
      <c r="AI415" s="74" t="e">
        <f t="shared" si="225"/>
        <v>#VALUE!</v>
      </c>
      <c r="AJ415" s="186" t="e">
        <f t="shared" si="221"/>
        <v>#VALUE!</v>
      </c>
      <c r="AK415" s="186" t="e">
        <f t="shared" si="222"/>
        <v>#VALUE!</v>
      </c>
    </row>
    <row r="416" spans="1:37" x14ac:dyDescent="0.25">
      <c r="A416" s="114" t="s">
        <v>74</v>
      </c>
      <c r="B416" s="197"/>
      <c r="C416" s="102"/>
      <c r="D416" s="103"/>
      <c r="E416" s="103"/>
      <c r="F416" s="104"/>
      <c r="G416" s="105"/>
      <c r="H416" s="198"/>
      <c r="I416" s="106"/>
      <c r="J416" s="106"/>
      <c r="K416" s="106"/>
      <c r="L416" s="107"/>
      <c r="M416" s="176" t="str">
        <f t="shared" si="201"/>
        <v xml:space="preserve"> </v>
      </c>
      <c r="N416" s="177" t="str">
        <f t="shared" si="202"/>
        <v xml:space="preserve"> </v>
      </c>
      <c r="O416" s="177" t="str">
        <f t="shared" si="203"/>
        <v xml:space="preserve"> </v>
      </c>
      <c r="P416" s="177" t="str">
        <f t="shared" si="204"/>
        <v xml:space="preserve"> </v>
      </c>
      <c r="Q416" s="178" t="str">
        <f t="shared" si="205"/>
        <v xml:space="preserve"> </v>
      </c>
      <c r="R416" s="178" t="str">
        <f t="shared" si="206"/>
        <v xml:space="preserve"> </v>
      </c>
      <c r="S416" s="179" t="str">
        <f t="shared" si="207"/>
        <v xml:space="preserve"> </v>
      </c>
      <c r="T416" s="176" t="e">
        <f t="shared" si="208"/>
        <v>#VALUE!</v>
      </c>
      <c r="U416" s="180" t="e">
        <f t="shared" si="209"/>
        <v>#VALUE!</v>
      </c>
      <c r="V416" s="181" t="e">
        <f t="shared" si="210"/>
        <v>#VALUE!</v>
      </c>
      <c r="W416" s="182" t="str">
        <f t="shared" si="211"/>
        <v>donnée(s) manquante(s)</v>
      </c>
      <c r="X416" s="183" t="str">
        <f t="shared" si="212"/>
        <v>donnée(s) manquante(s)</v>
      </c>
      <c r="Y416" s="178" t="str">
        <f t="shared" si="213"/>
        <v xml:space="preserve"> </v>
      </c>
      <c r="Z416" s="178" t="str">
        <f t="shared" si="214"/>
        <v xml:space="preserve"> </v>
      </c>
      <c r="AA416" s="178" t="str">
        <f t="shared" si="215"/>
        <v xml:space="preserve"> </v>
      </c>
      <c r="AB416" s="184" t="str">
        <f t="shared" si="216"/>
        <v xml:space="preserve"> </v>
      </c>
      <c r="AC416" s="184" t="str">
        <f t="shared" si="217"/>
        <v xml:space="preserve"> </v>
      </c>
      <c r="AD416" s="184" t="str">
        <f t="shared" si="223"/>
        <v xml:space="preserve"> </v>
      </c>
      <c r="AE416" s="185" t="e">
        <f t="shared" si="218"/>
        <v>#VALUE!</v>
      </c>
      <c r="AF416" s="185" t="e">
        <f t="shared" si="219"/>
        <v>#VALUE!</v>
      </c>
      <c r="AG416" s="212" t="e">
        <f t="shared" si="220"/>
        <v>#VALUE!</v>
      </c>
      <c r="AH416" s="73" t="e">
        <f t="shared" si="224"/>
        <v>#VALUE!</v>
      </c>
      <c r="AI416" s="74" t="e">
        <f t="shared" si="225"/>
        <v>#VALUE!</v>
      </c>
      <c r="AJ416" s="186" t="e">
        <f t="shared" si="221"/>
        <v>#VALUE!</v>
      </c>
      <c r="AK416" s="186" t="e">
        <f t="shared" si="222"/>
        <v>#VALUE!</v>
      </c>
    </row>
    <row r="417" spans="1:37" x14ac:dyDescent="0.25">
      <c r="A417" s="114" t="s">
        <v>74</v>
      </c>
      <c r="B417" s="197"/>
      <c r="C417" s="102"/>
      <c r="D417" s="103"/>
      <c r="E417" s="103"/>
      <c r="F417" s="104"/>
      <c r="G417" s="105"/>
      <c r="H417" s="198"/>
      <c r="I417" s="106"/>
      <c r="J417" s="106"/>
      <c r="K417" s="106"/>
      <c r="L417" s="107"/>
      <c r="M417" s="176" t="str">
        <f t="shared" si="201"/>
        <v xml:space="preserve"> </v>
      </c>
      <c r="N417" s="177" t="str">
        <f t="shared" si="202"/>
        <v xml:space="preserve"> </v>
      </c>
      <c r="O417" s="177" t="str">
        <f t="shared" si="203"/>
        <v xml:space="preserve"> </v>
      </c>
      <c r="P417" s="177" t="str">
        <f t="shared" si="204"/>
        <v xml:space="preserve"> </v>
      </c>
      <c r="Q417" s="178" t="str">
        <f t="shared" si="205"/>
        <v xml:space="preserve"> </v>
      </c>
      <c r="R417" s="178" t="str">
        <f t="shared" si="206"/>
        <v xml:space="preserve"> </v>
      </c>
      <c r="S417" s="179" t="str">
        <f t="shared" si="207"/>
        <v xml:space="preserve"> </v>
      </c>
      <c r="T417" s="176" t="e">
        <f t="shared" si="208"/>
        <v>#VALUE!</v>
      </c>
      <c r="U417" s="180" t="e">
        <f t="shared" si="209"/>
        <v>#VALUE!</v>
      </c>
      <c r="V417" s="181" t="e">
        <f t="shared" si="210"/>
        <v>#VALUE!</v>
      </c>
      <c r="W417" s="182" t="str">
        <f t="shared" si="211"/>
        <v>donnée(s) manquante(s)</v>
      </c>
      <c r="X417" s="183" t="str">
        <f t="shared" si="212"/>
        <v>donnée(s) manquante(s)</v>
      </c>
      <c r="Y417" s="178" t="str">
        <f t="shared" si="213"/>
        <v xml:space="preserve"> </v>
      </c>
      <c r="Z417" s="178" t="str">
        <f t="shared" si="214"/>
        <v xml:space="preserve"> </v>
      </c>
      <c r="AA417" s="178" t="str">
        <f t="shared" si="215"/>
        <v xml:space="preserve"> </v>
      </c>
      <c r="AB417" s="184" t="str">
        <f t="shared" si="216"/>
        <v xml:space="preserve"> </v>
      </c>
      <c r="AC417" s="184" t="str">
        <f t="shared" si="217"/>
        <v xml:space="preserve"> </v>
      </c>
      <c r="AD417" s="184" t="str">
        <f t="shared" si="223"/>
        <v xml:space="preserve"> </v>
      </c>
      <c r="AE417" s="185" t="e">
        <f t="shared" si="218"/>
        <v>#VALUE!</v>
      </c>
      <c r="AF417" s="185" t="e">
        <f t="shared" si="219"/>
        <v>#VALUE!</v>
      </c>
      <c r="AG417" s="212" t="e">
        <f t="shared" si="220"/>
        <v>#VALUE!</v>
      </c>
      <c r="AH417" s="73" t="e">
        <f t="shared" si="224"/>
        <v>#VALUE!</v>
      </c>
      <c r="AI417" s="74" t="e">
        <f t="shared" si="225"/>
        <v>#VALUE!</v>
      </c>
      <c r="AJ417" s="186" t="e">
        <f t="shared" si="221"/>
        <v>#VALUE!</v>
      </c>
      <c r="AK417" s="186" t="e">
        <f t="shared" si="222"/>
        <v>#VALUE!</v>
      </c>
    </row>
    <row r="418" spans="1:37" x14ac:dyDescent="0.25">
      <c r="A418" s="114" t="s">
        <v>74</v>
      </c>
      <c r="B418" s="197"/>
      <c r="C418" s="102"/>
      <c r="D418" s="103"/>
      <c r="E418" s="103"/>
      <c r="F418" s="104"/>
      <c r="G418" s="105"/>
      <c r="H418" s="198"/>
      <c r="I418" s="106"/>
      <c r="J418" s="106"/>
      <c r="K418" s="106"/>
      <c r="L418" s="107"/>
      <c r="M418" s="176" t="str">
        <f t="shared" si="201"/>
        <v xml:space="preserve"> </v>
      </c>
      <c r="N418" s="177" t="str">
        <f t="shared" si="202"/>
        <v xml:space="preserve"> </v>
      </c>
      <c r="O418" s="177" t="str">
        <f t="shared" si="203"/>
        <v xml:space="preserve"> </v>
      </c>
      <c r="P418" s="177" t="str">
        <f t="shared" si="204"/>
        <v xml:space="preserve"> </v>
      </c>
      <c r="Q418" s="178" t="str">
        <f t="shared" si="205"/>
        <v xml:space="preserve"> </v>
      </c>
      <c r="R418" s="178" t="str">
        <f t="shared" si="206"/>
        <v xml:space="preserve"> </v>
      </c>
      <c r="S418" s="179" t="str">
        <f t="shared" si="207"/>
        <v xml:space="preserve"> </v>
      </c>
      <c r="T418" s="176" t="e">
        <f t="shared" si="208"/>
        <v>#VALUE!</v>
      </c>
      <c r="U418" s="180" t="e">
        <f t="shared" si="209"/>
        <v>#VALUE!</v>
      </c>
      <c r="V418" s="181" t="e">
        <f t="shared" si="210"/>
        <v>#VALUE!</v>
      </c>
      <c r="W418" s="182" t="str">
        <f t="shared" si="211"/>
        <v>donnée(s) manquante(s)</v>
      </c>
      <c r="X418" s="183" t="str">
        <f t="shared" si="212"/>
        <v>donnée(s) manquante(s)</v>
      </c>
      <c r="Y418" s="178" t="str">
        <f t="shared" si="213"/>
        <v xml:space="preserve"> </v>
      </c>
      <c r="Z418" s="178" t="str">
        <f t="shared" si="214"/>
        <v xml:space="preserve"> </v>
      </c>
      <c r="AA418" s="178" t="str">
        <f t="shared" si="215"/>
        <v xml:space="preserve"> </v>
      </c>
      <c r="AB418" s="184" t="str">
        <f t="shared" si="216"/>
        <v xml:space="preserve"> </v>
      </c>
      <c r="AC418" s="184" t="str">
        <f t="shared" si="217"/>
        <v xml:space="preserve"> </v>
      </c>
      <c r="AD418" s="184" t="str">
        <f t="shared" si="223"/>
        <v xml:space="preserve"> </v>
      </c>
      <c r="AE418" s="185" t="e">
        <f t="shared" si="218"/>
        <v>#VALUE!</v>
      </c>
      <c r="AF418" s="185" t="e">
        <f t="shared" si="219"/>
        <v>#VALUE!</v>
      </c>
      <c r="AG418" s="212" t="e">
        <f t="shared" si="220"/>
        <v>#VALUE!</v>
      </c>
      <c r="AH418" s="73" t="e">
        <f t="shared" si="224"/>
        <v>#VALUE!</v>
      </c>
      <c r="AI418" s="74" t="e">
        <f t="shared" si="225"/>
        <v>#VALUE!</v>
      </c>
      <c r="AJ418" s="186" t="e">
        <f t="shared" si="221"/>
        <v>#VALUE!</v>
      </c>
      <c r="AK418" s="186" t="e">
        <f t="shared" si="222"/>
        <v>#VALUE!</v>
      </c>
    </row>
    <row r="419" spans="1:37" x14ac:dyDescent="0.25">
      <c r="A419" s="114" t="s">
        <v>74</v>
      </c>
      <c r="B419" s="197"/>
      <c r="C419" s="102"/>
      <c r="D419" s="103"/>
      <c r="E419" s="103"/>
      <c r="F419" s="104"/>
      <c r="G419" s="105"/>
      <c r="H419" s="198"/>
      <c r="I419" s="106"/>
      <c r="J419" s="106"/>
      <c r="K419" s="106"/>
      <c r="L419" s="107"/>
      <c r="M419" s="176" t="str">
        <f t="shared" si="201"/>
        <v xml:space="preserve"> </v>
      </c>
      <c r="N419" s="177" t="str">
        <f t="shared" si="202"/>
        <v xml:space="preserve"> </v>
      </c>
      <c r="O419" s="177" t="str">
        <f t="shared" si="203"/>
        <v xml:space="preserve"> </v>
      </c>
      <c r="P419" s="177" t="str">
        <f t="shared" si="204"/>
        <v xml:space="preserve"> </v>
      </c>
      <c r="Q419" s="178" t="str">
        <f t="shared" si="205"/>
        <v xml:space="preserve"> </v>
      </c>
      <c r="R419" s="178" t="str">
        <f t="shared" si="206"/>
        <v xml:space="preserve"> </v>
      </c>
      <c r="S419" s="179" t="str">
        <f t="shared" si="207"/>
        <v xml:space="preserve"> </v>
      </c>
      <c r="T419" s="176" t="e">
        <f t="shared" si="208"/>
        <v>#VALUE!</v>
      </c>
      <c r="U419" s="180" t="e">
        <f t="shared" si="209"/>
        <v>#VALUE!</v>
      </c>
      <c r="V419" s="181" t="e">
        <f t="shared" si="210"/>
        <v>#VALUE!</v>
      </c>
      <c r="W419" s="182" t="str">
        <f t="shared" si="211"/>
        <v>donnée(s) manquante(s)</v>
      </c>
      <c r="X419" s="183" t="str">
        <f t="shared" si="212"/>
        <v>donnée(s) manquante(s)</v>
      </c>
      <c r="Y419" s="178" t="str">
        <f t="shared" si="213"/>
        <v xml:space="preserve"> </v>
      </c>
      <c r="Z419" s="178" t="str">
        <f t="shared" si="214"/>
        <v xml:space="preserve"> </v>
      </c>
      <c r="AA419" s="178" t="str">
        <f t="shared" si="215"/>
        <v xml:space="preserve"> </v>
      </c>
      <c r="AB419" s="184" t="str">
        <f t="shared" si="216"/>
        <v xml:space="preserve"> </v>
      </c>
      <c r="AC419" s="184" t="str">
        <f t="shared" si="217"/>
        <v xml:space="preserve"> </v>
      </c>
      <c r="AD419" s="184" t="str">
        <f t="shared" si="223"/>
        <v xml:space="preserve"> </v>
      </c>
      <c r="AE419" s="185" t="e">
        <f t="shared" si="218"/>
        <v>#VALUE!</v>
      </c>
      <c r="AF419" s="185" t="e">
        <f t="shared" si="219"/>
        <v>#VALUE!</v>
      </c>
      <c r="AG419" s="212" t="e">
        <f t="shared" si="220"/>
        <v>#VALUE!</v>
      </c>
      <c r="AH419" s="73" t="e">
        <f t="shared" si="224"/>
        <v>#VALUE!</v>
      </c>
      <c r="AI419" s="74" t="e">
        <f t="shared" si="225"/>
        <v>#VALUE!</v>
      </c>
      <c r="AJ419" s="186" t="e">
        <f t="shared" si="221"/>
        <v>#VALUE!</v>
      </c>
      <c r="AK419" s="186" t="e">
        <f t="shared" si="222"/>
        <v>#VALUE!</v>
      </c>
    </row>
    <row r="420" spans="1:37" x14ac:dyDescent="0.25">
      <c r="A420" s="114" t="s">
        <v>74</v>
      </c>
      <c r="B420" s="197"/>
      <c r="C420" s="102"/>
      <c r="D420" s="103"/>
      <c r="E420" s="103"/>
      <c r="F420" s="104"/>
      <c r="G420" s="105"/>
      <c r="H420" s="198"/>
      <c r="I420" s="106"/>
      <c r="J420" s="106"/>
      <c r="K420" s="106"/>
      <c r="L420" s="107"/>
      <c r="M420" s="176" t="str">
        <f t="shared" si="201"/>
        <v xml:space="preserve"> </v>
      </c>
      <c r="N420" s="177" t="str">
        <f t="shared" si="202"/>
        <v xml:space="preserve"> </v>
      </c>
      <c r="O420" s="177" t="str">
        <f t="shared" si="203"/>
        <v xml:space="preserve"> </v>
      </c>
      <c r="P420" s="177" t="str">
        <f t="shared" si="204"/>
        <v xml:space="preserve"> </v>
      </c>
      <c r="Q420" s="178" t="str">
        <f t="shared" si="205"/>
        <v xml:space="preserve"> </v>
      </c>
      <c r="R420" s="178" t="str">
        <f t="shared" si="206"/>
        <v xml:space="preserve"> </v>
      </c>
      <c r="S420" s="179" t="str">
        <f t="shared" si="207"/>
        <v xml:space="preserve"> </v>
      </c>
      <c r="T420" s="176" t="e">
        <f t="shared" si="208"/>
        <v>#VALUE!</v>
      </c>
      <c r="U420" s="180" t="e">
        <f t="shared" si="209"/>
        <v>#VALUE!</v>
      </c>
      <c r="V420" s="181" t="e">
        <f t="shared" si="210"/>
        <v>#VALUE!</v>
      </c>
      <c r="W420" s="182" t="str">
        <f t="shared" si="211"/>
        <v>donnée(s) manquante(s)</v>
      </c>
      <c r="X420" s="183" t="str">
        <f t="shared" si="212"/>
        <v>donnée(s) manquante(s)</v>
      </c>
      <c r="Y420" s="178" t="str">
        <f t="shared" si="213"/>
        <v xml:space="preserve"> </v>
      </c>
      <c r="Z420" s="178" t="str">
        <f t="shared" si="214"/>
        <v xml:space="preserve"> </v>
      </c>
      <c r="AA420" s="178" t="str">
        <f t="shared" si="215"/>
        <v xml:space="preserve"> </v>
      </c>
      <c r="AB420" s="184" t="str">
        <f t="shared" si="216"/>
        <v xml:space="preserve"> </v>
      </c>
      <c r="AC420" s="184" t="str">
        <f t="shared" si="217"/>
        <v xml:space="preserve"> </v>
      </c>
      <c r="AD420" s="184" t="str">
        <f t="shared" si="223"/>
        <v xml:space="preserve"> </v>
      </c>
      <c r="AE420" s="185" t="e">
        <f t="shared" si="218"/>
        <v>#VALUE!</v>
      </c>
      <c r="AF420" s="185" t="e">
        <f t="shared" si="219"/>
        <v>#VALUE!</v>
      </c>
      <c r="AG420" s="212" t="e">
        <f t="shared" si="220"/>
        <v>#VALUE!</v>
      </c>
      <c r="AH420" s="73" t="e">
        <f t="shared" si="224"/>
        <v>#VALUE!</v>
      </c>
      <c r="AI420" s="74" t="e">
        <f t="shared" si="225"/>
        <v>#VALUE!</v>
      </c>
      <c r="AJ420" s="186" t="e">
        <f t="shared" si="221"/>
        <v>#VALUE!</v>
      </c>
      <c r="AK420" s="186" t="e">
        <f t="shared" si="222"/>
        <v>#VALUE!</v>
      </c>
    </row>
    <row r="421" spans="1:37" x14ac:dyDescent="0.25">
      <c r="A421" s="114" t="s">
        <v>74</v>
      </c>
      <c r="B421" s="197"/>
      <c r="C421" s="102"/>
      <c r="D421" s="103"/>
      <c r="E421" s="103"/>
      <c r="F421" s="104"/>
      <c r="G421" s="105"/>
      <c r="H421" s="198"/>
      <c r="I421" s="106"/>
      <c r="J421" s="106"/>
      <c r="K421" s="106"/>
      <c r="L421" s="107"/>
      <c r="M421" s="176" t="str">
        <f t="shared" si="201"/>
        <v xml:space="preserve"> </v>
      </c>
      <c r="N421" s="177" t="str">
        <f t="shared" si="202"/>
        <v xml:space="preserve"> </v>
      </c>
      <c r="O421" s="177" t="str">
        <f t="shared" si="203"/>
        <v xml:space="preserve"> </v>
      </c>
      <c r="P421" s="177" t="str">
        <f t="shared" si="204"/>
        <v xml:space="preserve"> </v>
      </c>
      <c r="Q421" s="178" t="str">
        <f t="shared" si="205"/>
        <v xml:space="preserve"> </v>
      </c>
      <c r="R421" s="178" t="str">
        <f t="shared" si="206"/>
        <v xml:space="preserve"> </v>
      </c>
      <c r="S421" s="179" t="str">
        <f t="shared" si="207"/>
        <v xml:space="preserve"> </v>
      </c>
      <c r="T421" s="176" t="e">
        <f t="shared" si="208"/>
        <v>#VALUE!</v>
      </c>
      <c r="U421" s="180" t="e">
        <f t="shared" si="209"/>
        <v>#VALUE!</v>
      </c>
      <c r="V421" s="181" t="e">
        <f t="shared" si="210"/>
        <v>#VALUE!</v>
      </c>
      <c r="W421" s="182" t="str">
        <f t="shared" si="211"/>
        <v>donnée(s) manquante(s)</v>
      </c>
      <c r="X421" s="183" t="str">
        <f t="shared" si="212"/>
        <v>donnée(s) manquante(s)</v>
      </c>
      <c r="Y421" s="178" t="str">
        <f t="shared" si="213"/>
        <v xml:space="preserve"> </v>
      </c>
      <c r="Z421" s="178" t="str">
        <f t="shared" si="214"/>
        <v xml:space="preserve"> </v>
      </c>
      <c r="AA421" s="178" t="str">
        <f t="shared" si="215"/>
        <v xml:space="preserve"> </v>
      </c>
      <c r="AB421" s="184" t="str">
        <f t="shared" si="216"/>
        <v xml:space="preserve"> </v>
      </c>
      <c r="AC421" s="184" t="str">
        <f t="shared" si="217"/>
        <v xml:space="preserve"> </v>
      </c>
      <c r="AD421" s="184" t="str">
        <f t="shared" si="223"/>
        <v xml:space="preserve"> </v>
      </c>
      <c r="AE421" s="185" t="e">
        <f t="shared" si="218"/>
        <v>#VALUE!</v>
      </c>
      <c r="AF421" s="185" t="e">
        <f t="shared" si="219"/>
        <v>#VALUE!</v>
      </c>
      <c r="AG421" s="212" t="e">
        <f t="shared" si="220"/>
        <v>#VALUE!</v>
      </c>
      <c r="AH421" s="73" t="e">
        <f t="shared" si="224"/>
        <v>#VALUE!</v>
      </c>
      <c r="AI421" s="74" t="e">
        <f t="shared" si="225"/>
        <v>#VALUE!</v>
      </c>
      <c r="AJ421" s="186" t="e">
        <f t="shared" si="221"/>
        <v>#VALUE!</v>
      </c>
      <c r="AK421" s="186" t="e">
        <f t="shared" si="222"/>
        <v>#VALUE!</v>
      </c>
    </row>
    <row r="422" spans="1:37" x14ac:dyDescent="0.25">
      <c r="A422" s="114" t="s">
        <v>74</v>
      </c>
      <c r="B422" s="197"/>
      <c r="C422" s="102"/>
      <c r="D422" s="103"/>
      <c r="E422" s="103"/>
      <c r="F422" s="104"/>
      <c r="G422" s="105"/>
      <c r="H422" s="198"/>
      <c r="I422" s="106"/>
      <c r="J422" s="106"/>
      <c r="K422" s="106"/>
      <c r="L422" s="107"/>
      <c r="M422" s="176" t="str">
        <f t="shared" si="201"/>
        <v xml:space="preserve"> </v>
      </c>
      <c r="N422" s="177" t="str">
        <f t="shared" si="202"/>
        <v xml:space="preserve"> </v>
      </c>
      <c r="O422" s="177" t="str">
        <f t="shared" si="203"/>
        <v xml:space="preserve"> </v>
      </c>
      <c r="P422" s="177" t="str">
        <f t="shared" si="204"/>
        <v xml:space="preserve"> </v>
      </c>
      <c r="Q422" s="178" t="str">
        <f t="shared" si="205"/>
        <v xml:space="preserve"> </v>
      </c>
      <c r="R422" s="178" t="str">
        <f t="shared" si="206"/>
        <v xml:space="preserve"> </v>
      </c>
      <c r="S422" s="179" t="str">
        <f t="shared" si="207"/>
        <v xml:space="preserve"> </v>
      </c>
      <c r="T422" s="176" t="e">
        <f t="shared" si="208"/>
        <v>#VALUE!</v>
      </c>
      <c r="U422" s="180" t="e">
        <f t="shared" si="209"/>
        <v>#VALUE!</v>
      </c>
      <c r="V422" s="181" t="e">
        <f t="shared" si="210"/>
        <v>#VALUE!</v>
      </c>
      <c r="W422" s="182" t="str">
        <f t="shared" si="211"/>
        <v>donnée(s) manquante(s)</v>
      </c>
      <c r="X422" s="183" t="str">
        <f t="shared" si="212"/>
        <v>donnée(s) manquante(s)</v>
      </c>
      <c r="Y422" s="178" t="str">
        <f t="shared" si="213"/>
        <v xml:space="preserve"> </v>
      </c>
      <c r="Z422" s="178" t="str">
        <f t="shared" si="214"/>
        <v xml:space="preserve"> </v>
      </c>
      <c r="AA422" s="178" t="str">
        <f t="shared" si="215"/>
        <v xml:space="preserve"> </v>
      </c>
      <c r="AB422" s="184" t="str">
        <f t="shared" si="216"/>
        <v xml:space="preserve"> </v>
      </c>
      <c r="AC422" s="184" t="str">
        <f t="shared" si="217"/>
        <v xml:space="preserve"> </v>
      </c>
      <c r="AD422" s="184" t="str">
        <f t="shared" si="223"/>
        <v xml:space="preserve"> </v>
      </c>
      <c r="AE422" s="185" t="e">
        <f t="shared" si="218"/>
        <v>#VALUE!</v>
      </c>
      <c r="AF422" s="185" t="e">
        <f t="shared" si="219"/>
        <v>#VALUE!</v>
      </c>
      <c r="AG422" s="212" t="e">
        <f t="shared" si="220"/>
        <v>#VALUE!</v>
      </c>
      <c r="AH422" s="73" t="e">
        <f t="shared" si="224"/>
        <v>#VALUE!</v>
      </c>
      <c r="AI422" s="74" t="e">
        <f t="shared" si="225"/>
        <v>#VALUE!</v>
      </c>
      <c r="AJ422" s="186" t="e">
        <f t="shared" si="221"/>
        <v>#VALUE!</v>
      </c>
      <c r="AK422" s="186" t="e">
        <f t="shared" si="222"/>
        <v>#VALUE!</v>
      </c>
    </row>
    <row r="423" spans="1:37" x14ac:dyDescent="0.25">
      <c r="A423" s="114" t="s">
        <v>74</v>
      </c>
      <c r="B423" s="197"/>
      <c r="C423" s="102"/>
      <c r="D423" s="103"/>
      <c r="E423" s="103"/>
      <c r="F423" s="104"/>
      <c r="G423" s="105"/>
      <c r="H423" s="198"/>
      <c r="I423" s="106"/>
      <c r="J423" s="106"/>
      <c r="K423" s="106"/>
      <c r="L423" s="107"/>
      <c r="M423" s="176" t="str">
        <f t="shared" si="201"/>
        <v xml:space="preserve"> </v>
      </c>
      <c r="N423" s="177" t="str">
        <f t="shared" si="202"/>
        <v xml:space="preserve"> </v>
      </c>
      <c r="O423" s="177" t="str">
        <f t="shared" si="203"/>
        <v xml:space="preserve"> </v>
      </c>
      <c r="P423" s="177" t="str">
        <f t="shared" si="204"/>
        <v xml:space="preserve"> </v>
      </c>
      <c r="Q423" s="178" t="str">
        <f t="shared" si="205"/>
        <v xml:space="preserve"> </v>
      </c>
      <c r="R423" s="178" t="str">
        <f t="shared" si="206"/>
        <v xml:space="preserve"> </v>
      </c>
      <c r="S423" s="179" t="str">
        <f t="shared" si="207"/>
        <v xml:space="preserve"> </v>
      </c>
      <c r="T423" s="176" t="e">
        <f t="shared" si="208"/>
        <v>#VALUE!</v>
      </c>
      <c r="U423" s="180" t="e">
        <f t="shared" si="209"/>
        <v>#VALUE!</v>
      </c>
      <c r="V423" s="181" t="e">
        <f t="shared" si="210"/>
        <v>#VALUE!</v>
      </c>
      <c r="W423" s="182" t="str">
        <f t="shared" si="211"/>
        <v>donnée(s) manquante(s)</v>
      </c>
      <c r="X423" s="183" t="str">
        <f t="shared" si="212"/>
        <v>donnée(s) manquante(s)</v>
      </c>
      <c r="Y423" s="178" t="str">
        <f t="shared" si="213"/>
        <v xml:space="preserve"> </v>
      </c>
      <c r="Z423" s="178" t="str">
        <f t="shared" si="214"/>
        <v xml:space="preserve"> </v>
      </c>
      <c r="AA423" s="178" t="str">
        <f t="shared" si="215"/>
        <v xml:space="preserve"> </v>
      </c>
      <c r="AB423" s="184" t="str">
        <f t="shared" si="216"/>
        <v xml:space="preserve"> </v>
      </c>
      <c r="AC423" s="184" t="str">
        <f t="shared" si="217"/>
        <v xml:space="preserve"> </v>
      </c>
      <c r="AD423" s="184" t="str">
        <f t="shared" si="223"/>
        <v xml:space="preserve"> </v>
      </c>
      <c r="AE423" s="185" t="e">
        <f t="shared" si="218"/>
        <v>#VALUE!</v>
      </c>
      <c r="AF423" s="185" t="e">
        <f t="shared" si="219"/>
        <v>#VALUE!</v>
      </c>
      <c r="AG423" s="212" t="e">
        <f t="shared" si="220"/>
        <v>#VALUE!</v>
      </c>
      <c r="AH423" s="73" t="e">
        <f t="shared" si="224"/>
        <v>#VALUE!</v>
      </c>
      <c r="AI423" s="74" t="e">
        <f t="shared" si="225"/>
        <v>#VALUE!</v>
      </c>
      <c r="AJ423" s="186" t="e">
        <f t="shared" si="221"/>
        <v>#VALUE!</v>
      </c>
      <c r="AK423" s="186" t="e">
        <f t="shared" si="222"/>
        <v>#VALUE!</v>
      </c>
    </row>
    <row r="424" spans="1:37" x14ac:dyDescent="0.25">
      <c r="A424" s="114" t="s">
        <v>74</v>
      </c>
      <c r="B424" s="197"/>
      <c r="C424" s="102"/>
      <c r="D424" s="103"/>
      <c r="E424" s="103"/>
      <c r="F424" s="104"/>
      <c r="G424" s="105"/>
      <c r="H424" s="198"/>
      <c r="I424" s="106"/>
      <c r="J424" s="106"/>
      <c r="K424" s="106"/>
      <c r="L424" s="107"/>
      <c r="M424" s="176" t="str">
        <f t="shared" si="201"/>
        <v xml:space="preserve"> </v>
      </c>
      <c r="N424" s="177" t="str">
        <f t="shared" si="202"/>
        <v xml:space="preserve"> </v>
      </c>
      <c r="O424" s="177" t="str">
        <f t="shared" si="203"/>
        <v xml:space="preserve"> </v>
      </c>
      <c r="P424" s="177" t="str">
        <f t="shared" si="204"/>
        <v xml:space="preserve"> </v>
      </c>
      <c r="Q424" s="178" t="str">
        <f t="shared" si="205"/>
        <v xml:space="preserve"> </v>
      </c>
      <c r="R424" s="178" t="str">
        <f t="shared" si="206"/>
        <v xml:space="preserve"> </v>
      </c>
      <c r="S424" s="179" t="str">
        <f t="shared" si="207"/>
        <v xml:space="preserve"> </v>
      </c>
      <c r="T424" s="176" t="e">
        <f t="shared" si="208"/>
        <v>#VALUE!</v>
      </c>
      <c r="U424" s="180" t="e">
        <f t="shared" si="209"/>
        <v>#VALUE!</v>
      </c>
      <c r="V424" s="181" t="e">
        <f t="shared" si="210"/>
        <v>#VALUE!</v>
      </c>
      <c r="W424" s="182" t="str">
        <f t="shared" si="211"/>
        <v>donnée(s) manquante(s)</v>
      </c>
      <c r="X424" s="183" t="str">
        <f t="shared" si="212"/>
        <v>donnée(s) manquante(s)</v>
      </c>
      <c r="Y424" s="178" t="str">
        <f t="shared" si="213"/>
        <v xml:space="preserve"> </v>
      </c>
      <c r="Z424" s="178" t="str">
        <f t="shared" si="214"/>
        <v xml:space="preserve"> </v>
      </c>
      <c r="AA424" s="178" t="str">
        <f t="shared" si="215"/>
        <v xml:space="preserve"> </v>
      </c>
      <c r="AB424" s="184" t="str">
        <f t="shared" si="216"/>
        <v xml:space="preserve"> </v>
      </c>
      <c r="AC424" s="184" t="str">
        <f t="shared" si="217"/>
        <v xml:space="preserve"> </v>
      </c>
      <c r="AD424" s="184" t="str">
        <f t="shared" si="223"/>
        <v xml:space="preserve"> </v>
      </c>
      <c r="AE424" s="185" t="e">
        <f t="shared" si="218"/>
        <v>#VALUE!</v>
      </c>
      <c r="AF424" s="185" t="e">
        <f t="shared" si="219"/>
        <v>#VALUE!</v>
      </c>
      <c r="AG424" s="212" t="e">
        <f t="shared" si="220"/>
        <v>#VALUE!</v>
      </c>
      <c r="AH424" s="73" t="e">
        <f t="shared" si="224"/>
        <v>#VALUE!</v>
      </c>
      <c r="AI424" s="74" t="e">
        <f t="shared" si="225"/>
        <v>#VALUE!</v>
      </c>
      <c r="AJ424" s="186" t="e">
        <f t="shared" si="221"/>
        <v>#VALUE!</v>
      </c>
      <c r="AK424" s="186" t="e">
        <f t="shared" si="222"/>
        <v>#VALUE!</v>
      </c>
    </row>
    <row r="425" spans="1:37" x14ac:dyDescent="0.25">
      <c r="A425" s="114" t="s">
        <v>74</v>
      </c>
      <c r="B425" s="197"/>
      <c r="C425" s="102"/>
      <c r="D425" s="103"/>
      <c r="E425" s="103"/>
      <c r="F425" s="104"/>
      <c r="G425" s="105"/>
      <c r="H425" s="198"/>
      <c r="I425" s="106"/>
      <c r="J425" s="106"/>
      <c r="K425" s="106"/>
      <c r="L425" s="107"/>
      <c r="M425" s="176" t="str">
        <f t="shared" si="201"/>
        <v xml:space="preserve"> </v>
      </c>
      <c r="N425" s="177" t="str">
        <f t="shared" si="202"/>
        <v xml:space="preserve"> </v>
      </c>
      <c r="O425" s="177" t="str">
        <f t="shared" si="203"/>
        <v xml:space="preserve"> </v>
      </c>
      <c r="P425" s="177" t="str">
        <f t="shared" si="204"/>
        <v xml:space="preserve"> </v>
      </c>
      <c r="Q425" s="178" t="str">
        <f t="shared" si="205"/>
        <v xml:space="preserve"> </v>
      </c>
      <c r="R425" s="178" t="str">
        <f t="shared" si="206"/>
        <v xml:space="preserve"> </v>
      </c>
      <c r="S425" s="179" t="str">
        <f t="shared" si="207"/>
        <v xml:space="preserve"> </v>
      </c>
      <c r="T425" s="176" t="e">
        <f t="shared" si="208"/>
        <v>#VALUE!</v>
      </c>
      <c r="U425" s="180" t="e">
        <f t="shared" si="209"/>
        <v>#VALUE!</v>
      </c>
      <c r="V425" s="181" t="e">
        <f t="shared" si="210"/>
        <v>#VALUE!</v>
      </c>
      <c r="W425" s="182" t="str">
        <f t="shared" si="211"/>
        <v>donnée(s) manquante(s)</v>
      </c>
      <c r="X425" s="183" t="str">
        <f t="shared" si="212"/>
        <v>donnée(s) manquante(s)</v>
      </c>
      <c r="Y425" s="178" t="str">
        <f t="shared" si="213"/>
        <v xml:space="preserve"> </v>
      </c>
      <c r="Z425" s="178" t="str">
        <f t="shared" si="214"/>
        <v xml:space="preserve"> </v>
      </c>
      <c r="AA425" s="178" t="str">
        <f t="shared" si="215"/>
        <v xml:space="preserve"> </v>
      </c>
      <c r="AB425" s="184" t="str">
        <f t="shared" si="216"/>
        <v xml:space="preserve"> </v>
      </c>
      <c r="AC425" s="184" t="str">
        <f t="shared" si="217"/>
        <v xml:space="preserve"> </v>
      </c>
      <c r="AD425" s="184" t="str">
        <f t="shared" si="223"/>
        <v xml:space="preserve"> </v>
      </c>
      <c r="AE425" s="185" t="e">
        <f t="shared" si="218"/>
        <v>#VALUE!</v>
      </c>
      <c r="AF425" s="185" t="e">
        <f t="shared" si="219"/>
        <v>#VALUE!</v>
      </c>
      <c r="AG425" s="212" t="e">
        <f t="shared" si="220"/>
        <v>#VALUE!</v>
      </c>
      <c r="AH425" s="73" t="e">
        <f t="shared" si="224"/>
        <v>#VALUE!</v>
      </c>
      <c r="AI425" s="74" t="e">
        <f t="shared" si="225"/>
        <v>#VALUE!</v>
      </c>
      <c r="AJ425" s="186" t="e">
        <f t="shared" si="221"/>
        <v>#VALUE!</v>
      </c>
      <c r="AK425" s="186" t="e">
        <f t="shared" si="222"/>
        <v>#VALUE!</v>
      </c>
    </row>
    <row r="426" spans="1:37" x14ac:dyDescent="0.25">
      <c r="A426" s="114" t="s">
        <v>74</v>
      </c>
      <c r="B426" s="197"/>
      <c r="C426" s="102"/>
      <c r="D426" s="103"/>
      <c r="E426" s="103"/>
      <c r="F426" s="104"/>
      <c r="G426" s="105"/>
      <c r="H426" s="198"/>
      <c r="I426" s="106"/>
      <c r="J426" s="106"/>
      <c r="K426" s="106"/>
      <c r="L426" s="107"/>
      <c r="M426" s="176" t="str">
        <f t="shared" si="201"/>
        <v xml:space="preserve"> </v>
      </c>
      <c r="N426" s="177" t="str">
        <f t="shared" si="202"/>
        <v xml:space="preserve"> </v>
      </c>
      <c r="O426" s="177" t="str">
        <f t="shared" si="203"/>
        <v xml:space="preserve"> </v>
      </c>
      <c r="P426" s="177" t="str">
        <f t="shared" si="204"/>
        <v xml:space="preserve"> </v>
      </c>
      <c r="Q426" s="178" t="str">
        <f t="shared" si="205"/>
        <v xml:space="preserve"> </v>
      </c>
      <c r="R426" s="178" t="str">
        <f t="shared" si="206"/>
        <v xml:space="preserve"> </v>
      </c>
      <c r="S426" s="179" t="str">
        <f t="shared" si="207"/>
        <v xml:space="preserve"> </v>
      </c>
      <c r="T426" s="176" t="e">
        <f t="shared" si="208"/>
        <v>#VALUE!</v>
      </c>
      <c r="U426" s="180" t="e">
        <f t="shared" si="209"/>
        <v>#VALUE!</v>
      </c>
      <c r="V426" s="181" t="e">
        <f t="shared" si="210"/>
        <v>#VALUE!</v>
      </c>
      <c r="W426" s="182" t="str">
        <f t="shared" si="211"/>
        <v>donnée(s) manquante(s)</v>
      </c>
      <c r="X426" s="183" t="str">
        <f t="shared" si="212"/>
        <v>donnée(s) manquante(s)</v>
      </c>
      <c r="Y426" s="178" t="str">
        <f t="shared" si="213"/>
        <v xml:space="preserve"> </v>
      </c>
      <c r="Z426" s="178" t="str">
        <f t="shared" si="214"/>
        <v xml:space="preserve"> </v>
      </c>
      <c r="AA426" s="178" t="str">
        <f t="shared" si="215"/>
        <v xml:space="preserve"> </v>
      </c>
      <c r="AB426" s="184" t="str">
        <f t="shared" si="216"/>
        <v xml:space="preserve"> </v>
      </c>
      <c r="AC426" s="184" t="str">
        <f t="shared" si="217"/>
        <v xml:space="preserve"> </v>
      </c>
      <c r="AD426" s="184" t="str">
        <f t="shared" si="223"/>
        <v xml:space="preserve"> </v>
      </c>
      <c r="AE426" s="185" t="e">
        <f t="shared" si="218"/>
        <v>#VALUE!</v>
      </c>
      <c r="AF426" s="185" t="e">
        <f t="shared" si="219"/>
        <v>#VALUE!</v>
      </c>
      <c r="AG426" s="212" t="e">
        <f t="shared" si="220"/>
        <v>#VALUE!</v>
      </c>
      <c r="AH426" s="73" t="e">
        <f t="shared" si="224"/>
        <v>#VALUE!</v>
      </c>
      <c r="AI426" s="74" t="e">
        <f t="shared" si="225"/>
        <v>#VALUE!</v>
      </c>
      <c r="AJ426" s="186" t="e">
        <f t="shared" si="221"/>
        <v>#VALUE!</v>
      </c>
      <c r="AK426" s="186" t="e">
        <f t="shared" si="222"/>
        <v>#VALUE!</v>
      </c>
    </row>
    <row r="427" spans="1:37" x14ac:dyDescent="0.25">
      <c r="A427" s="114" t="s">
        <v>74</v>
      </c>
      <c r="B427" s="197"/>
      <c r="C427" s="102"/>
      <c r="D427" s="103"/>
      <c r="E427" s="103"/>
      <c r="F427" s="104"/>
      <c r="G427" s="105"/>
      <c r="H427" s="198"/>
      <c r="I427" s="106"/>
      <c r="J427" s="106"/>
      <c r="K427" s="106"/>
      <c r="L427" s="107"/>
      <c r="M427" s="176" t="str">
        <f t="shared" si="201"/>
        <v xml:space="preserve"> </v>
      </c>
      <c r="N427" s="177" t="str">
        <f t="shared" si="202"/>
        <v xml:space="preserve"> </v>
      </c>
      <c r="O427" s="177" t="str">
        <f t="shared" si="203"/>
        <v xml:space="preserve"> </v>
      </c>
      <c r="P427" s="177" t="str">
        <f t="shared" si="204"/>
        <v xml:space="preserve"> </v>
      </c>
      <c r="Q427" s="178" t="str">
        <f t="shared" si="205"/>
        <v xml:space="preserve"> </v>
      </c>
      <c r="R427" s="178" t="str">
        <f t="shared" si="206"/>
        <v xml:space="preserve"> </v>
      </c>
      <c r="S427" s="179" t="str">
        <f t="shared" si="207"/>
        <v xml:space="preserve"> </v>
      </c>
      <c r="T427" s="176" t="e">
        <f t="shared" si="208"/>
        <v>#VALUE!</v>
      </c>
      <c r="U427" s="180" t="e">
        <f t="shared" si="209"/>
        <v>#VALUE!</v>
      </c>
      <c r="V427" s="181" t="e">
        <f t="shared" si="210"/>
        <v>#VALUE!</v>
      </c>
      <c r="W427" s="182" t="str">
        <f t="shared" si="211"/>
        <v>donnée(s) manquante(s)</v>
      </c>
      <c r="X427" s="183" t="str">
        <f t="shared" si="212"/>
        <v>donnée(s) manquante(s)</v>
      </c>
      <c r="Y427" s="178" t="str">
        <f t="shared" si="213"/>
        <v xml:space="preserve"> </v>
      </c>
      <c r="Z427" s="178" t="str">
        <f t="shared" si="214"/>
        <v xml:space="preserve"> </v>
      </c>
      <c r="AA427" s="178" t="str">
        <f t="shared" si="215"/>
        <v xml:space="preserve"> </v>
      </c>
      <c r="AB427" s="184" t="str">
        <f t="shared" si="216"/>
        <v xml:space="preserve"> </v>
      </c>
      <c r="AC427" s="184" t="str">
        <f t="shared" si="217"/>
        <v xml:space="preserve"> </v>
      </c>
      <c r="AD427" s="184" t="str">
        <f t="shared" si="223"/>
        <v xml:space="preserve"> </v>
      </c>
      <c r="AE427" s="185" t="e">
        <f t="shared" si="218"/>
        <v>#VALUE!</v>
      </c>
      <c r="AF427" s="185" t="e">
        <f t="shared" si="219"/>
        <v>#VALUE!</v>
      </c>
      <c r="AG427" s="212" t="e">
        <f t="shared" si="220"/>
        <v>#VALUE!</v>
      </c>
      <c r="AH427" s="73" t="e">
        <f t="shared" si="224"/>
        <v>#VALUE!</v>
      </c>
      <c r="AI427" s="74" t="e">
        <f t="shared" si="225"/>
        <v>#VALUE!</v>
      </c>
      <c r="AJ427" s="186" t="e">
        <f t="shared" si="221"/>
        <v>#VALUE!</v>
      </c>
      <c r="AK427" s="186" t="e">
        <f t="shared" si="222"/>
        <v>#VALUE!</v>
      </c>
    </row>
    <row r="428" spans="1:37" x14ac:dyDescent="0.25">
      <c r="A428" s="114" t="s">
        <v>74</v>
      </c>
      <c r="B428" s="197"/>
      <c r="C428" s="102"/>
      <c r="D428" s="103"/>
      <c r="E428" s="103"/>
      <c r="F428" s="104"/>
      <c r="G428" s="105"/>
      <c r="H428" s="198"/>
      <c r="I428" s="106"/>
      <c r="J428" s="106"/>
      <c r="K428" s="106"/>
      <c r="L428" s="107"/>
      <c r="M428" s="176" t="str">
        <f t="shared" si="201"/>
        <v xml:space="preserve"> </v>
      </c>
      <c r="N428" s="177" t="str">
        <f t="shared" si="202"/>
        <v xml:space="preserve"> </v>
      </c>
      <c r="O428" s="177" t="str">
        <f t="shared" si="203"/>
        <v xml:space="preserve"> </v>
      </c>
      <c r="P428" s="177" t="str">
        <f t="shared" si="204"/>
        <v xml:space="preserve"> </v>
      </c>
      <c r="Q428" s="178" t="str">
        <f t="shared" si="205"/>
        <v xml:space="preserve"> </v>
      </c>
      <c r="R428" s="178" t="str">
        <f t="shared" si="206"/>
        <v xml:space="preserve"> </v>
      </c>
      <c r="S428" s="179" t="str">
        <f t="shared" si="207"/>
        <v xml:space="preserve"> </v>
      </c>
      <c r="T428" s="176" t="e">
        <f t="shared" si="208"/>
        <v>#VALUE!</v>
      </c>
      <c r="U428" s="180" t="e">
        <f t="shared" si="209"/>
        <v>#VALUE!</v>
      </c>
      <c r="V428" s="181" t="e">
        <f t="shared" si="210"/>
        <v>#VALUE!</v>
      </c>
      <c r="W428" s="182" t="str">
        <f t="shared" si="211"/>
        <v>donnée(s) manquante(s)</v>
      </c>
      <c r="X428" s="183" t="str">
        <f t="shared" si="212"/>
        <v>donnée(s) manquante(s)</v>
      </c>
      <c r="Y428" s="178" t="str">
        <f t="shared" si="213"/>
        <v xml:space="preserve"> </v>
      </c>
      <c r="Z428" s="178" t="str">
        <f t="shared" si="214"/>
        <v xml:space="preserve"> </v>
      </c>
      <c r="AA428" s="178" t="str">
        <f t="shared" si="215"/>
        <v xml:space="preserve"> </v>
      </c>
      <c r="AB428" s="184" t="str">
        <f t="shared" si="216"/>
        <v xml:space="preserve"> </v>
      </c>
      <c r="AC428" s="184" t="str">
        <f t="shared" si="217"/>
        <v xml:space="preserve"> </v>
      </c>
      <c r="AD428" s="184" t="str">
        <f t="shared" si="223"/>
        <v xml:space="preserve"> </v>
      </c>
      <c r="AE428" s="185" t="e">
        <f t="shared" si="218"/>
        <v>#VALUE!</v>
      </c>
      <c r="AF428" s="185" t="e">
        <f t="shared" si="219"/>
        <v>#VALUE!</v>
      </c>
      <c r="AG428" s="212" t="e">
        <f t="shared" si="220"/>
        <v>#VALUE!</v>
      </c>
      <c r="AH428" s="73" t="e">
        <f t="shared" si="224"/>
        <v>#VALUE!</v>
      </c>
      <c r="AI428" s="74" t="e">
        <f t="shared" si="225"/>
        <v>#VALUE!</v>
      </c>
      <c r="AJ428" s="186" t="e">
        <f t="shared" si="221"/>
        <v>#VALUE!</v>
      </c>
      <c r="AK428" s="186" t="e">
        <f t="shared" si="222"/>
        <v>#VALUE!</v>
      </c>
    </row>
    <row r="429" spans="1:37" x14ac:dyDescent="0.25">
      <c r="A429" s="114" t="s">
        <v>74</v>
      </c>
      <c r="B429" s="197"/>
      <c r="C429" s="102"/>
      <c r="D429" s="103"/>
      <c r="E429" s="103"/>
      <c r="F429" s="104"/>
      <c r="G429" s="105"/>
      <c r="H429" s="198"/>
      <c r="I429" s="106"/>
      <c r="J429" s="106"/>
      <c r="K429" s="106"/>
      <c r="L429" s="107"/>
      <c r="M429" s="176" t="str">
        <f t="shared" si="201"/>
        <v xml:space="preserve"> </v>
      </c>
      <c r="N429" s="177" t="str">
        <f t="shared" si="202"/>
        <v xml:space="preserve"> </v>
      </c>
      <c r="O429" s="177" t="str">
        <f t="shared" si="203"/>
        <v xml:space="preserve"> </v>
      </c>
      <c r="P429" s="177" t="str">
        <f t="shared" si="204"/>
        <v xml:space="preserve"> </v>
      </c>
      <c r="Q429" s="178" t="str">
        <f t="shared" si="205"/>
        <v xml:space="preserve"> </v>
      </c>
      <c r="R429" s="178" t="str">
        <f t="shared" si="206"/>
        <v xml:space="preserve"> </v>
      </c>
      <c r="S429" s="179" t="str">
        <f t="shared" si="207"/>
        <v xml:space="preserve"> </v>
      </c>
      <c r="T429" s="176" t="e">
        <f t="shared" si="208"/>
        <v>#VALUE!</v>
      </c>
      <c r="U429" s="180" t="e">
        <f t="shared" si="209"/>
        <v>#VALUE!</v>
      </c>
      <c r="V429" s="181" t="e">
        <f t="shared" si="210"/>
        <v>#VALUE!</v>
      </c>
      <c r="W429" s="182" t="str">
        <f t="shared" si="211"/>
        <v>donnée(s) manquante(s)</v>
      </c>
      <c r="X429" s="183" t="str">
        <f t="shared" si="212"/>
        <v>donnée(s) manquante(s)</v>
      </c>
      <c r="Y429" s="178" t="str">
        <f t="shared" si="213"/>
        <v xml:space="preserve"> </v>
      </c>
      <c r="Z429" s="178" t="str">
        <f t="shared" si="214"/>
        <v xml:space="preserve"> </v>
      </c>
      <c r="AA429" s="178" t="str">
        <f t="shared" si="215"/>
        <v xml:space="preserve"> </v>
      </c>
      <c r="AB429" s="184" t="str">
        <f t="shared" si="216"/>
        <v xml:space="preserve"> </v>
      </c>
      <c r="AC429" s="184" t="str">
        <f t="shared" si="217"/>
        <v xml:space="preserve"> </v>
      </c>
      <c r="AD429" s="184" t="str">
        <f t="shared" si="223"/>
        <v xml:space="preserve"> </v>
      </c>
      <c r="AE429" s="185" t="e">
        <f t="shared" si="218"/>
        <v>#VALUE!</v>
      </c>
      <c r="AF429" s="185" t="e">
        <f t="shared" si="219"/>
        <v>#VALUE!</v>
      </c>
      <c r="AG429" s="212" t="e">
        <f t="shared" si="220"/>
        <v>#VALUE!</v>
      </c>
      <c r="AH429" s="73" t="e">
        <f t="shared" si="224"/>
        <v>#VALUE!</v>
      </c>
      <c r="AI429" s="74" t="e">
        <f t="shared" si="225"/>
        <v>#VALUE!</v>
      </c>
      <c r="AJ429" s="186" t="e">
        <f t="shared" si="221"/>
        <v>#VALUE!</v>
      </c>
      <c r="AK429" s="186" t="e">
        <f t="shared" si="222"/>
        <v>#VALUE!</v>
      </c>
    </row>
    <row r="430" spans="1:37" x14ac:dyDescent="0.25">
      <c r="A430" s="114" t="s">
        <v>74</v>
      </c>
      <c r="B430" s="197"/>
      <c r="C430" s="102"/>
      <c r="D430" s="103"/>
      <c r="E430" s="103"/>
      <c r="F430" s="104"/>
      <c r="G430" s="105"/>
      <c r="H430" s="198"/>
      <c r="I430" s="106"/>
      <c r="J430" s="106"/>
      <c r="K430" s="106"/>
      <c r="L430" s="107"/>
      <c r="M430" s="176" t="str">
        <f t="shared" si="201"/>
        <v xml:space="preserve"> </v>
      </c>
      <c r="N430" s="177" t="str">
        <f t="shared" si="202"/>
        <v xml:space="preserve"> </v>
      </c>
      <c r="O430" s="177" t="str">
        <f t="shared" si="203"/>
        <v xml:space="preserve"> </v>
      </c>
      <c r="P430" s="177" t="str">
        <f t="shared" si="204"/>
        <v xml:space="preserve"> </v>
      </c>
      <c r="Q430" s="178" t="str">
        <f t="shared" si="205"/>
        <v xml:space="preserve"> </v>
      </c>
      <c r="R430" s="178" t="str">
        <f t="shared" si="206"/>
        <v xml:space="preserve"> </v>
      </c>
      <c r="S430" s="179" t="str">
        <f t="shared" si="207"/>
        <v xml:space="preserve"> </v>
      </c>
      <c r="T430" s="176" t="e">
        <f t="shared" si="208"/>
        <v>#VALUE!</v>
      </c>
      <c r="U430" s="180" t="e">
        <f t="shared" si="209"/>
        <v>#VALUE!</v>
      </c>
      <c r="V430" s="181" t="e">
        <f t="shared" si="210"/>
        <v>#VALUE!</v>
      </c>
      <c r="W430" s="182" t="str">
        <f t="shared" si="211"/>
        <v>donnée(s) manquante(s)</v>
      </c>
      <c r="X430" s="183" t="str">
        <f t="shared" si="212"/>
        <v>donnée(s) manquante(s)</v>
      </c>
      <c r="Y430" s="178" t="str">
        <f t="shared" si="213"/>
        <v xml:space="preserve"> </v>
      </c>
      <c r="Z430" s="178" t="str">
        <f t="shared" si="214"/>
        <v xml:space="preserve"> </v>
      </c>
      <c r="AA430" s="178" t="str">
        <f t="shared" si="215"/>
        <v xml:space="preserve"> </v>
      </c>
      <c r="AB430" s="184" t="str">
        <f t="shared" si="216"/>
        <v xml:space="preserve"> </v>
      </c>
      <c r="AC430" s="184" t="str">
        <f t="shared" si="217"/>
        <v xml:space="preserve"> </v>
      </c>
      <c r="AD430" s="184" t="str">
        <f t="shared" si="223"/>
        <v xml:space="preserve"> </v>
      </c>
      <c r="AE430" s="185" t="e">
        <f t="shared" si="218"/>
        <v>#VALUE!</v>
      </c>
      <c r="AF430" s="185" t="e">
        <f t="shared" si="219"/>
        <v>#VALUE!</v>
      </c>
      <c r="AG430" s="212" t="e">
        <f t="shared" si="220"/>
        <v>#VALUE!</v>
      </c>
      <c r="AH430" s="73" t="e">
        <f t="shared" si="224"/>
        <v>#VALUE!</v>
      </c>
      <c r="AI430" s="74" t="e">
        <f t="shared" si="225"/>
        <v>#VALUE!</v>
      </c>
      <c r="AJ430" s="186" t="e">
        <f t="shared" si="221"/>
        <v>#VALUE!</v>
      </c>
      <c r="AK430" s="186" t="e">
        <f t="shared" si="222"/>
        <v>#VALUE!</v>
      </c>
    </row>
    <row r="431" spans="1:37" x14ac:dyDescent="0.25">
      <c r="A431" s="114" t="s">
        <v>74</v>
      </c>
      <c r="B431" s="197"/>
      <c r="C431" s="102"/>
      <c r="D431" s="103"/>
      <c r="E431" s="103"/>
      <c r="F431" s="104"/>
      <c r="G431" s="105"/>
      <c r="H431" s="198"/>
      <c r="I431" s="106"/>
      <c r="J431" s="106"/>
      <c r="K431" s="106"/>
      <c r="L431" s="107"/>
      <c r="M431" s="176" t="str">
        <f t="shared" si="201"/>
        <v xml:space="preserve"> </v>
      </c>
      <c r="N431" s="177" t="str">
        <f t="shared" si="202"/>
        <v xml:space="preserve"> </v>
      </c>
      <c r="O431" s="177" t="str">
        <f t="shared" si="203"/>
        <v xml:space="preserve"> </v>
      </c>
      <c r="P431" s="177" t="str">
        <f t="shared" si="204"/>
        <v xml:space="preserve"> </v>
      </c>
      <c r="Q431" s="178" t="str">
        <f t="shared" si="205"/>
        <v xml:space="preserve"> </v>
      </c>
      <c r="R431" s="178" t="str">
        <f t="shared" si="206"/>
        <v xml:space="preserve"> </v>
      </c>
      <c r="S431" s="179" t="str">
        <f t="shared" si="207"/>
        <v xml:space="preserve"> </v>
      </c>
      <c r="T431" s="176" t="e">
        <f t="shared" si="208"/>
        <v>#VALUE!</v>
      </c>
      <c r="U431" s="180" t="e">
        <f t="shared" si="209"/>
        <v>#VALUE!</v>
      </c>
      <c r="V431" s="181" t="e">
        <f t="shared" si="210"/>
        <v>#VALUE!</v>
      </c>
      <c r="W431" s="182" t="str">
        <f t="shared" si="211"/>
        <v>donnée(s) manquante(s)</v>
      </c>
      <c r="X431" s="183" t="str">
        <f t="shared" si="212"/>
        <v>donnée(s) manquante(s)</v>
      </c>
      <c r="Y431" s="178" t="str">
        <f t="shared" si="213"/>
        <v xml:space="preserve"> </v>
      </c>
      <c r="Z431" s="178" t="str">
        <f t="shared" si="214"/>
        <v xml:space="preserve"> </v>
      </c>
      <c r="AA431" s="178" t="str">
        <f t="shared" si="215"/>
        <v xml:space="preserve"> </v>
      </c>
      <c r="AB431" s="184" t="str">
        <f t="shared" si="216"/>
        <v xml:space="preserve"> </v>
      </c>
      <c r="AC431" s="184" t="str">
        <f t="shared" si="217"/>
        <v xml:space="preserve"> </v>
      </c>
      <c r="AD431" s="184" t="str">
        <f t="shared" si="223"/>
        <v xml:space="preserve"> </v>
      </c>
      <c r="AE431" s="185" t="e">
        <f t="shared" si="218"/>
        <v>#VALUE!</v>
      </c>
      <c r="AF431" s="185" t="e">
        <f t="shared" si="219"/>
        <v>#VALUE!</v>
      </c>
      <c r="AG431" s="212" t="e">
        <f t="shared" si="220"/>
        <v>#VALUE!</v>
      </c>
      <c r="AH431" s="73" t="e">
        <f t="shared" si="224"/>
        <v>#VALUE!</v>
      </c>
      <c r="AI431" s="74" t="e">
        <f t="shared" si="225"/>
        <v>#VALUE!</v>
      </c>
      <c r="AJ431" s="186" t="e">
        <f t="shared" si="221"/>
        <v>#VALUE!</v>
      </c>
      <c r="AK431" s="186" t="e">
        <f t="shared" si="222"/>
        <v>#VALUE!</v>
      </c>
    </row>
    <row r="432" spans="1:37" x14ac:dyDescent="0.25">
      <c r="A432" s="114" t="s">
        <v>74</v>
      </c>
      <c r="B432" s="197"/>
      <c r="C432" s="102"/>
      <c r="D432" s="103"/>
      <c r="E432" s="103"/>
      <c r="F432" s="104"/>
      <c r="G432" s="105"/>
      <c r="H432" s="198"/>
      <c r="I432" s="106"/>
      <c r="J432" s="106"/>
      <c r="K432" s="106"/>
      <c r="L432" s="107"/>
      <c r="M432" s="176" t="str">
        <f t="shared" si="201"/>
        <v xml:space="preserve"> </v>
      </c>
      <c r="N432" s="177" t="str">
        <f t="shared" si="202"/>
        <v xml:space="preserve"> </v>
      </c>
      <c r="O432" s="177" t="str">
        <f t="shared" si="203"/>
        <v xml:space="preserve"> </v>
      </c>
      <c r="P432" s="177" t="str">
        <f t="shared" si="204"/>
        <v xml:space="preserve"> </v>
      </c>
      <c r="Q432" s="178" t="str">
        <f t="shared" si="205"/>
        <v xml:space="preserve"> </v>
      </c>
      <c r="R432" s="178" t="str">
        <f t="shared" si="206"/>
        <v xml:space="preserve"> </v>
      </c>
      <c r="S432" s="179" t="str">
        <f t="shared" si="207"/>
        <v xml:space="preserve"> </v>
      </c>
      <c r="T432" s="176" t="e">
        <f t="shared" si="208"/>
        <v>#VALUE!</v>
      </c>
      <c r="U432" s="180" t="e">
        <f t="shared" si="209"/>
        <v>#VALUE!</v>
      </c>
      <c r="V432" s="181" t="e">
        <f t="shared" si="210"/>
        <v>#VALUE!</v>
      </c>
      <c r="W432" s="182" t="str">
        <f t="shared" si="211"/>
        <v>donnée(s) manquante(s)</v>
      </c>
      <c r="X432" s="183" t="str">
        <f t="shared" si="212"/>
        <v>donnée(s) manquante(s)</v>
      </c>
      <c r="Y432" s="178" t="str">
        <f t="shared" si="213"/>
        <v xml:space="preserve"> </v>
      </c>
      <c r="Z432" s="178" t="str">
        <f t="shared" si="214"/>
        <v xml:space="preserve"> </v>
      </c>
      <c r="AA432" s="178" t="str">
        <f t="shared" si="215"/>
        <v xml:space="preserve"> </v>
      </c>
      <c r="AB432" s="184" t="str">
        <f t="shared" si="216"/>
        <v xml:space="preserve"> </v>
      </c>
      <c r="AC432" s="184" t="str">
        <f t="shared" si="217"/>
        <v xml:space="preserve"> </v>
      </c>
      <c r="AD432" s="184" t="str">
        <f t="shared" si="223"/>
        <v xml:space="preserve"> </v>
      </c>
      <c r="AE432" s="185" t="e">
        <f t="shared" si="218"/>
        <v>#VALUE!</v>
      </c>
      <c r="AF432" s="185" t="e">
        <f t="shared" si="219"/>
        <v>#VALUE!</v>
      </c>
      <c r="AG432" s="212" t="e">
        <f t="shared" si="220"/>
        <v>#VALUE!</v>
      </c>
      <c r="AH432" s="73" t="e">
        <f t="shared" si="224"/>
        <v>#VALUE!</v>
      </c>
      <c r="AI432" s="74" t="e">
        <f t="shared" si="225"/>
        <v>#VALUE!</v>
      </c>
      <c r="AJ432" s="186" t="e">
        <f t="shared" si="221"/>
        <v>#VALUE!</v>
      </c>
      <c r="AK432" s="186" t="e">
        <f t="shared" si="222"/>
        <v>#VALUE!</v>
      </c>
    </row>
    <row r="433" spans="1:37" x14ac:dyDescent="0.25">
      <c r="A433" s="114" t="s">
        <v>74</v>
      </c>
      <c r="B433" s="197"/>
      <c r="C433" s="102"/>
      <c r="D433" s="103"/>
      <c r="E433" s="103"/>
      <c r="F433" s="104"/>
      <c r="G433" s="105"/>
      <c r="H433" s="198"/>
      <c r="I433" s="106"/>
      <c r="J433" s="106"/>
      <c r="K433" s="106"/>
      <c r="L433" s="107"/>
      <c r="M433" s="176" t="str">
        <f t="shared" si="201"/>
        <v xml:space="preserve"> </v>
      </c>
      <c r="N433" s="177" t="str">
        <f t="shared" si="202"/>
        <v xml:space="preserve"> </v>
      </c>
      <c r="O433" s="177" t="str">
        <f t="shared" si="203"/>
        <v xml:space="preserve"> </v>
      </c>
      <c r="P433" s="177" t="str">
        <f t="shared" si="204"/>
        <v xml:space="preserve"> </v>
      </c>
      <c r="Q433" s="178" t="str">
        <f t="shared" si="205"/>
        <v xml:space="preserve"> </v>
      </c>
      <c r="R433" s="178" t="str">
        <f t="shared" si="206"/>
        <v xml:space="preserve"> </v>
      </c>
      <c r="S433" s="179" t="str">
        <f t="shared" si="207"/>
        <v xml:space="preserve"> </v>
      </c>
      <c r="T433" s="176" t="e">
        <f t="shared" si="208"/>
        <v>#VALUE!</v>
      </c>
      <c r="U433" s="180" t="e">
        <f t="shared" si="209"/>
        <v>#VALUE!</v>
      </c>
      <c r="V433" s="181" t="e">
        <f t="shared" si="210"/>
        <v>#VALUE!</v>
      </c>
      <c r="W433" s="182" t="str">
        <f t="shared" si="211"/>
        <v>donnée(s) manquante(s)</v>
      </c>
      <c r="X433" s="183" t="str">
        <f t="shared" si="212"/>
        <v>donnée(s) manquante(s)</v>
      </c>
      <c r="Y433" s="178" t="str">
        <f t="shared" si="213"/>
        <v xml:space="preserve"> </v>
      </c>
      <c r="Z433" s="178" t="str">
        <f t="shared" si="214"/>
        <v xml:space="preserve"> </v>
      </c>
      <c r="AA433" s="178" t="str">
        <f t="shared" si="215"/>
        <v xml:space="preserve"> </v>
      </c>
      <c r="AB433" s="184" t="str">
        <f t="shared" si="216"/>
        <v xml:space="preserve"> </v>
      </c>
      <c r="AC433" s="184" t="str">
        <f t="shared" si="217"/>
        <v xml:space="preserve"> </v>
      </c>
      <c r="AD433" s="184" t="str">
        <f t="shared" si="223"/>
        <v xml:space="preserve"> </v>
      </c>
      <c r="AE433" s="185" t="e">
        <f t="shared" si="218"/>
        <v>#VALUE!</v>
      </c>
      <c r="AF433" s="185" t="e">
        <f t="shared" si="219"/>
        <v>#VALUE!</v>
      </c>
      <c r="AG433" s="212" t="e">
        <f t="shared" si="220"/>
        <v>#VALUE!</v>
      </c>
      <c r="AH433" s="73" t="e">
        <f t="shared" si="224"/>
        <v>#VALUE!</v>
      </c>
      <c r="AI433" s="74" t="e">
        <f t="shared" si="225"/>
        <v>#VALUE!</v>
      </c>
      <c r="AJ433" s="186" t="e">
        <f t="shared" si="221"/>
        <v>#VALUE!</v>
      </c>
      <c r="AK433" s="186" t="e">
        <f t="shared" si="222"/>
        <v>#VALUE!</v>
      </c>
    </row>
    <row r="434" spans="1:37" x14ac:dyDescent="0.25">
      <c r="A434" s="114" t="s">
        <v>74</v>
      </c>
      <c r="B434" s="197"/>
      <c r="C434" s="102"/>
      <c r="D434" s="103"/>
      <c r="E434" s="103"/>
      <c r="F434" s="104"/>
      <c r="G434" s="105"/>
      <c r="H434" s="198"/>
      <c r="I434" s="106"/>
      <c r="J434" s="106"/>
      <c r="K434" s="106"/>
      <c r="L434" s="107"/>
      <c r="M434" s="176" t="str">
        <f t="shared" si="201"/>
        <v xml:space="preserve"> </v>
      </c>
      <c r="N434" s="177" t="str">
        <f t="shared" si="202"/>
        <v xml:space="preserve"> </v>
      </c>
      <c r="O434" s="177" t="str">
        <f t="shared" si="203"/>
        <v xml:space="preserve"> </v>
      </c>
      <c r="P434" s="177" t="str">
        <f t="shared" si="204"/>
        <v xml:space="preserve"> </v>
      </c>
      <c r="Q434" s="178" t="str">
        <f t="shared" si="205"/>
        <v xml:space="preserve"> </v>
      </c>
      <c r="R434" s="178" t="str">
        <f t="shared" si="206"/>
        <v xml:space="preserve"> </v>
      </c>
      <c r="S434" s="179" t="str">
        <f t="shared" si="207"/>
        <v xml:space="preserve"> </v>
      </c>
      <c r="T434" s="176" t="e">
        <f t="shared" si="208"/>
        <v>#VALUE!</v>
      </c>
      <c r="U434" s="180" t="e">
        <f t="shared" si="209"/>
        <v>#VALUE!</v>
      </c>
      <c r="V434" s="181" t="e">
        <f t="shared" si="210"/>
        <v>#VALUE!</v>
      </c>
      <c r="W434" s="182" t="str">
        <f t="shared" si="211"/>
        <v>donnée(s) manquante(s)</v>
      </c>
      <c r="X434" s="183" t="str">
        <f t="shared" si="212"/>
        <v>donnée(s) manquante(s)</v>
      </c>
      <c r="Y434" s="178" t="str">
        <f t="shared" si="213"/>
        <v xml:space="preserve"> </v>
      </c>
      <c r="Z434" s="178" t="str">
        <f t="shared" si="214"/>
        <v xml:space="preserve"> </v>
      </c>
      <c r="AA434" s="178" t="str">
        <f t="shared" si="215"/>
        <v xml:space="preserve"> </v>
      </c>
      <c r="AB434" s="184" t="str">
        <f t="shared" si="216"/>
        <v xml:space="preserve"> </v>
      </c>
      <c r="AC434" s="184" t="str">
        <f t="shared" si="217"/>
        <v xml:space="preserve"> </v>
      </c>
      <c r="AD434" s="184" t="str">
        <f t="shared" si="223"/>
        <v xml:space="preserve"> </v>
      </c>
      <c r="AE434" s="185" t="e">
        <f t="shared" si="218"/>
        <v>#VALUE!</v>
      </c>
      <c r="AF434" s="185" t="e">
        <f t="shared" si="219"/>
        <v>#VALUE!</v>
      </c>
      <c r="AG434" s="212" t="e">
        <f t="shared" si="220"/>
        <v>#VALUE!</v>
      </c>
      <c r="AH434" s="73" t="e">
        <f t="shared" si="224"/>
        <v>#VALUE!</v>
      </c>
      <c r="AI434" s="74" t="e">
        <f t="shared" si="225"/>
        <v>#VALUE!</v>
      </c>
      <c r="AJ434" s="186" t="e">
        <f t="shared" si="221"/>
        <v>#VALUE!</v>
      </c>
      <c r="AK434" s="186" t="e">
        <f t="shared" si="222"/>
        <v>#VALUE!</v>
      </c>
    </row>
    <row r="435" spans="1:37" x14ac:dyDescent="0.25">
      <c r="A435" s="114" t="s">
        <v>74</v>
      </c>
      <c r="B435" s="197"/>
      <c r="C435" s="102"/>
      <c r="D435" s="103"/>
      <c r="E435" s="103"/>
      <c r="F435" s="104"/>
      <c r="G435" s="105"/>
      <c r="H435" s="198"/>
      <c r="I435" s="106"/>
      <c r="J435" s="106"/>
      <c r="K435" s="106"/>
      <c r="L435" s="107"/>
      <c r="M435" s="176" t="str">
        <f t="shared" si="201"/>
        <v xml:space="preserve"> </v>
      </c>
      <c r="N435" s="177" t="str">
        <f t="shared" si="202"/>
        <v xml:space="preserve"> </v>
      </c>
      <c r="O435" s="177" t="str">
        <f t="shared" si="203"/>
        <v xml:space="preserve"> </v>
      </c>
      <c r="P435" s="177" t="str">
        <f t="shared" si="204"/>
        <v xml:space="preserve"> </v>
      </c>
      <c r="Q435" s="178" t="str">
        <f t="shared" si="205"/>
        <v xml:space="preserve"> </v>
      </c>
      <c r="R435" s="178" t="str">
        <f t="shared" si="206"/>
        <v xml:space="preserve"> </v>
      </c>
      <c r="S435" s="179" t="str">
        <f t="shared" si="207"/>
        <v xml:space="preserve"> </v>
      </c>
      <c r="T435" s="176" t="e">
        <f t="shared" si="208"/>
        <v>#VALUE!</v>
      </c>
      <c r="U435" s="180" t="e">
        <f t="shared" si="209"/>
        <v>#VALUE!</v>
      </c>
      <c r="V435" s="181" t="e">
        <f t="shared" si="210"/>
        <v>#VALUE!</v>
      </c>
      <c r="W435" s="182" t="str">
        <f t="shared" si="211"/>
        <v>donnée(s) manquante(s)</v>
      </c>
      <c r="X435" s="183" t="str">
        <f t="shared" si="212"/>
        <v>donnée(s) manquante(s)</v>
      </c>
      <c r="Y435" s="178" t="str">
        <f t="shared" si="213"/>
        <v xml:space="preserve"> </v>
      </c>
      <c r="Z435" s="178" t="str">
        <f t="shared" si="214"/>
        <v xml:space="preserve"> </v>
      </c>
      <c r="AA435" s="178" t="str">
        <f t="shared" si="215"/>
        <v xml:space="preserve"> </v>
      </c>
      <c r="AB435" s="184" t="str">
        <f t="shared" si="216"/>
        <v xml:space="preserve"> </v>
      </c>
      <c r="AC435" s="184" t="str">
        <f t="shared" si="217"/>
        <v xml:space="preserve"> </v>
      </c>
      <c r="AD435" s="184" t="str">
        <f t="shared" si="223"/>
        <v xml:space="preserve"> </v>
      </c>
      <c r="AE435" s="185" t="e">
        <f t="shared" si="218"/>
        <v>#VALUE!</v>
      </c>
      <c r="AF435" s="185" t="e">
        <f t="shared" si="219"/>
        <v>#VALUE!</v>
      </c>
      <c r="AG435" s="212" t="e">
        <f t="shared" si="220"/>
        <v>#VALUE!</v>
      </c>
      <c r="AH435" s="73" t="e">
        <f t="shared" si="224"/>
        <v>#VALUE!</v>
      </c>
      <c r="AI435" s="74" t="e">
        <f t="shared" si="225"/>
        <v>#VALUE!</v>
      </c>
      <c r="AJ435" s="186" t="e">
        <f t="shared" si="221"/>
        <v>#VALUE!</v>
      </c>
      <c r="AK435" s="186" t="e">
        <f t="shared" si="222"/>
        <v>#VALUE!</v>
      </c>
    </row>
    <row r="436" spans="1:37" x14ac:dyDescent="0.25">
      <c r="A436" s="114" t="s">
        <v>74</v>
      </c>
      <c r="B436" s="197"/>
      <c r="C436" s="102"/>
      <c r="D436" s="103"/>
      <c r="E436" s="103"/>
      <c r="F436" s="104"/>
      <c r="G436" s="105"/>
      <c r="H436" s="198"/>
      <c r="I436" s="106"/>
      <c r="J436" s="106"/>
      <c r="K436" s="106"/>
      <c r="L436" s="107"/>
      <c r="M436" s="176" t="str">
        <f t="shared" si="201"/>
        <v xml:space="preserve"> </v>
      </c>
      <c r="N436" s="177" t="str">
        <f t="shared" si="202"/>
        <v xml:space="preserve"> </v>
      </c>
      <c r="O436" s="177" t="str">
        <f t="shared" si="203"/>
        <v xml:space="preserve"> </v>
      </c>
      <c r="P436" s="177" t="str">
        <f t="shared" si="204"/>
        <v xml:space="preserve"> </v>
      </c>
      <c r="Q436" s="178" t="str">
        <f t="shared" si="205"/>
        <v xml:space="preserve"> </v>
      </c>
      <c r="R436" s="178" t="str">
        <f t="shared" si="206"/>
        <v xml:space="preserve"> </v>
      </c>
      <c r="S436" s="179" t="str">
        <f t="shared" si="207"/>
        <v xml:space="preserve"> </v>
      </c>
      <c r="T436" s="176" t="e">
        <f t="shared" si="208"/>
        <v>#VALUE!</v>
      </c>
      <c r="U436" s="180" t="e">
        <f t="shared" si="209"/>
        <v>#VALUE!</v>
      </c>
      <c r="V436" s="181" t="e">
        <f t="shared" si="210"/>
        <v>#VALUE!</v>
      </c>
      <c r="W436" s="182" t="str">
        <f t="shared" si="211"/>
        <v>donnée(s) manquante(s)</v>
      </c>
      <c r="X436" s="183" t="str">
        <f t="shared" si="212"/>
        <v>donnée(s) manquante(s)</v>
      </c>
      <c r="Y436" s="178" t="str">
        <f t="shared" si="213"/>
        <v xml:space="preserve"> </v>
      </c>
      <c r="Z436" s="178" t="str">
        <f t="shared" si="214"/>
        <v xml:space="preserve"> </v>
      </c>
      <c r="AA436" s="178" t="str">
        <f t="shared" si="215"/>
        <v xml:space="preserve"> </v>
      </c>
      <c r="AB436" s="184" t="str">
        <f t="shared" si="216"/>
        <v xml:space="preserve"> </v>
      </c>
      <c r="AC436" s="184" t="str">
        <f t="shared" si="217"/>
        <v xml:space="preserve"> </v>
      </c>
      <c r="AD436" s="184" t="str">
        <f t="shared" si="223"/>
        <v xml:space="preserve"> </v>
      </c>
      <c r="AE436" s="185" t="e">
        <f t="shared" si="218"/>
        <v>#VALUE!</v>
      </c>
      <c r="AF436" s="185" t="e">
        <f t="shared" si="219"/>
        <v>#VALUE!</v>
      </c>
      <c r="AG436" s="212" t="e">
        <f t="shared" si="220"/>
        <v>#VALUE!</v>
      </c>
      <c r="AH436" s="73" t="e">
        <f t="shared" si="224"/>
        <v>#VALUE!</v>
      </c>
      <c r="AI436" s="74" t="e">
        <f t="shared" si="225"/>
        <v>#VALUE!</v>
      </c>
      <c r="AJ436" s="186" t="e">
        <f t="shared" si="221"/>
        <v>#VALUE!</v>
      </c>
      <c r="AK436" s="186" t="e">
        <f t="shared" si="222"/>
        <v>#VALUE!</v>
      </c>
    </row>
    <row r="437" spans="1:37" x14ac:dyDescent="0.25">
      <c r="A437" s="114" t="s">
        <v>74</v>
      </c>
      <c r="B437" s="197"/>
      <c r="C437" s="102"/>
      <c r="D437" s="103"/>
      <c r="E437" s="103"/>
      <c r="F437" s="104"/>
      <c r="G437" s="105"/>
      <c r="H437" s="198"/>
      <c r="I437" s="106"/>
      <c r="J437" s="106"/>
      <c r="K437" s="106"/>
      <c r="L437" s="107"/>
      <c r="M437" s="176" t="str">
        <f t="shared" si="201"/>
        <v xml:space="preserve"> </v>
      </c>
      <c r="N437" s="177" t="str">
        <f t="shared" si="202"/>
        <v xml:space="preserve"> </v>
      </c>
      <c r="O437" s="177" t="str">
        <f t="shared" si="203"/>
        <v xml:space="preserve"> </v>
      </c>
      <c r="P437" s="177" t="str">
        <f t="shared" si="204"/>
        <v xml:space="preserve"> </v>
      </c>
      <c r="Q437" s="178" t="str">
        <f t="shared" si="205"/>
        <v xml:space="preserve"> </v>
      </c>
      <c r="R437" s="178" t="str">
        <f t="shared" si="206"/>
        <v xml:space="preserve"> </v>
      </c>
      <c r="S437" s="179" t="str">
        <f t="shared" si="207"/>
        <v xml:space="preserve"> </v>
      </c>
      <c r="T437" s="176" t="e">
        <f t="shared" si="208"/>
        <v>#VALUE!</v>
      </c>
      <c r="U437" s="180" t="e">
        <f t="shared" si="209"/>
        <v>#VALUE!</v>
      </c>
      <c r="V437" s="181" t="e">
        <f t="shared" si="210"/>
        <v>#VALUE!</v>
      </c>
      <c r="W437" s="182" t="str">
        <f t="shared" si="211"/>
        <v>donnée(s) manquante(s)</v>
      </c>
      <c r="X437" s="183" t="str">
        <f t="shared" si="212"/>
        <v>donnée(s) manquante(s)</v>
      </c>
      <c r="Y437" s="178" t="str">
        <f t="shared" si="213"/>
        <v xml:space="preserve"> </v>
      </c>
      <c r="Z437" s="178" t="str">
        <f t="shared" si="214"/>
        <v xml:space="preserve"> </v>
      </c>
      <c r="AA437" s="178" t="str">
        <f t="shared" si="215"/>
        <v xml:space="preserve"> </v>
      </c>
      <c r="AB437" s="184" t="str">
        <f t="shared" si="216"/>
        <v xml:space="preserve"> </v>
      </c>
      <c r="AC437" s="184" t="str">
        <f t="shared" si="217"/>
        <v xml:space="preserve"> </v>
      </c>
      <c r="AD437" s="184" t="str">
        <f t="shared" si="223"/>
        <v xml:space="preserve"> </v>
      </c>
      <c r="AE437" s="185" t="e">
        <f t="shared" si="218"/>
        <v>#VALUE!</v>
      </c>
      <c r="AF437" s="185" t="e">
        <f t="shared" si="219"/>
        <v>#VALUE!</v>
      </c>
      <c r="AG437" s="212" t="e">
        <f t="shared" si="220"/>
        <v>#VALUE!</v>
      </c>
      <c r="AH437" s="73" t="e">
        <f t="shared" si="224"/>
        <v>#VALUE!</v>
      </c>
      <c r="AI437" s="74" t="e">
        <f t="shared" si="225"/>
        <v>#VALUE!</v>
      </c>
      <c r="AJ437" s="186" t="e">
        <f t="shared" si="221"/>
        <v>#VALUE!</v>
      </c>
      <c r="AK437" s="186" t="e">
        <f t="shared" si="222"/>
        <v>#VALUE!</v>
      </c>
    </row>
    <row r="438" spans="1:37" x14ac:dyDescent="0.25">
      <c r="A438" s="114" t="s">
        <v>74</v>
      </c>
      <c r="B438" s="197"/>
      <c r="C438" s="102"/>
      <c r="D438" s="103"/>
      <c r="E438" s="103"/>
      <c r="F438" s="104"/>
      <c r="G438" s="105"/>
      <c r="H438" s="198"/>
      <c r="I438" s="106"/>
      <c r="J438" s="106"/>
      <c r="K438" s="106"/>
      <c r="L438" s="107"/>
      <c r="M438" s="176" t="str">
        <f t="shared" si="201"/>
        <v xml:space="preserve"> </v>
      </c>
      <c r="N438" s="177" t="str">
        <f t="shared" si="202"/>
        <v xml:space="preserve"> </v>
      </c>
      <c r="O438" s="177" t="str">
        <f t="shared" si="203"/>
        <v xml:space="preserve"> </v>
      </c>
      <c r="P438" s="177" t="str">
        <f t="shared" si="204"/>
        <v xml:space="preserve"> </v>
      </c>
      <c r="Q438" s="178" t="str">
        <f t="shared" si="205"/>
        <v xml:space="preserve"> </v>
      </c>
      <c r="R438" s="178" t="str">
        <f t="shared" si="206"/>
        <v xml:space="preserve"> </v>
      </c>
      <c r="S438" s="179" t="str">
        <f t="shared" si="207"/>
        <v xml:space="preserve"> </v>
      </c>
      <c r="T438" s="176" t="e">
        <f t="shared" si="208"/>
        <v>#VALUE!</v>
      </c>
      <c r="U438" s="180" t="e">
        <f t="shared" si="209"/>
        <v>#VALUE!</v>
      </c>
      <c r="V438" s="181" t="e">
        <f t="shared" si="210"/>
        <v>#VALUE!</v>
      </c>
      <c r="W438" s="182" t="str">
        <f t="shared" si="211"/>
        <v>donnée(s) manquante(s)</v>
      </c>
      <c r="X438" s="183" t="str">
        <f t="shared" si="212"/>
        <v>donnée(s) manquante(s)</v>
      </c>
      <c r="Y438" s="178" t="str">
        <f t="shared" si="213"/>
        <v xml:space="preserve"> </v>
      </c>
      <c r="Z438" s="178" t="str">
        <f t="shared" si="214"/>
        <v xml:space="preserve"> </v>
      </c>
      <c r="AA438" s="178" t="str">
        <f t="shared" si="215"/>
        <v xml:space="preserve"> </v>
      </c>
      <c r="AB438" s="184" t="str">
        <f t="shared" si="216"/>
        <v xml:space="preserve"> </v>
      </c>
      <c r="AC438" s="184" t="str">
        <f t="shared" si="217"/>
        <v xml:space="preserve"> </v>
      </c>
      <c r="AD438" s="184" t="str">
        <f t="shared" si="223"/>
        <v xml:space="preserve"> </v>
      </c>
      <c r="AE438" s="185" t="e">
        <f t="shared" si="218"/>
        <v>#VALUE!</v>
      </c>
      <c r="AF438" s="185" t="e">
        <f t="shared" si="219"/>
        <v>#VALUE!</v>
      </c>
      <c r="AG438" s="212" t="e">
        <f t="shared" si="220"/>
        <v>#VALUE!</v>
      </c>
      <c r="AH438" s="73" t="e">
        <f t="shared" si="224"/>
        <v>#VALUE!</v>
      </c>
      <c r="AI438" s="74" t="e">
        <f t="shared" si="225"/>
        <v>#VALUE!</v>
      </c>
      <c r="AJ438" s="186" t="e">
        <f t="shared" si="221"/>
        <v>#VALUE!</v>
      </c>
      <c r="AK438" s="186" t="e">
        <f t="shared" si="222"/>
        <v>#VALUE!</v>
      </c>
    </row>
    <row r="439" spans="1:37" x14ac:dyDescent="0.25">
      <c r="A439" s="114" t="s">
        <v>74</v>
      </c>
      <c r="B439" s="197"/>
      <c r="C439" s="102"/>
      <c r="D439" s="103"/>
      <c r="E439" s="103"/>
      <c r="F439" s="104"/>
      <c r="G439" s="105"/>
      <c r="H439" s="198"/>
      <c r="I439" s="106"/>
      <c r="J439" s="106"/>
      <c r="K439" s="106"/>
      <c r="L439" s="107"/>
      <c r="M439" s="176" t="str">
        <f t="shared" si="201"/>
        <v xml:space="preserve"> </v>
      </c>
      <c r="N439" s="177" t="str">
        <f t="shared" si="202"/>
        <v xml:space="preserve"> </v>
      </c>
      <c r="O439" s="177" t="str">
        <f t="shared" si="203"/>
        <v xml:space="preserve"> </v>
      </c>
      <c r="P439" s="177" t="str">
        <f t="shared" si="204"/>
        <v xml:space="preserve"> </v>
      </c>
      <c r="Q439" s="178" t="str">
        <f t="shared" si="205"/>
        <v xml:space="preserve"> </v>
      </c>
      <c r="R439" s="178" t="str">
        <f t="shared" si="206"/>
        <v xml:space="preserve"> </v>
      </c>
      <c r="S439" s="179" t="str">
        <f t="shared" si="207"/>
        <v xml:space="preserve"> </v>
      </c>
      <c r="T439" s="176" t="e">
        <f t="shared" si="208"/>
        <v>#VALUE!</v>
      </c>
      <c r="U439" s="180" t="e">
        <f t="shared" si="209"/>
        <v>#VALUE!</v>
      </c>
      <c r="V439" s="181" t="e">
        <f t="shared" si="210"/>
        <v>#VALUE!</v>
      </c>
      <c r="W439" s="182" t="str">
        <f t="shared" si="211"/>
        <v>donnée(s) manquante(s)</v>
      </c>
      <c r="X439" s="183" t="str">
        <f t="shared" si="212"/>
        <v>donnée(s) manquante(s)</v>
      </c>
      <c r="Y439" s="178" t="str">
        <f t="shared" si="213"/>
        <v xml:space="preserve"> </v>
      </c>
      <c r="Z439" s="178" t="str">
        <f t="shared" si="214"/>
        <v xml:space="preserve"> </v>
      </c>
      <c r="AA439" s="178" t="str">
        <f t="shared" si="215"/>
        <v xml:space="preserve"> </v>
      </c>
      <c r="AB439" s="184" t="str">
        <f t="shared" si="216"/>
        <v xml:space="preserve"> </v>
      </c>
      <c r="AC439" s="184" t="str">
        <f t="shared" si="217"/>
        <v xml:space="preserve"> </v>
      </c>
      <c r="AD439" s="184" t="str">
        <f t="shared" si="223"/>
        <v xml:space="preserve"> </v>
      </c>
      <c r="AE439" s="185" t="e">
        <f t="shared" si="218"/>
        <v>#VALUE!</v>
      </c>
      <c r="AF439" s="185" t="e">
        <f t="shared" si="219"/>
        <v>#VALUE!</v>
      </c>
      <c r="AG439" s="212" t="e">
        <f t="shared" si="220"/>
        <v>#VALUE!</v>
      </c>
      <c r="AH439" s="73" t="e">
        <f t="shared" si="224"/>
        <v>#VALUE!</v>
      </c>
      <c r="AI439" s="74" t="e">
        <f t="shared" si="225"/>
        <v>#VALUE!</v>
      </c>
      <c r="AJ439" s="186" t="e">
        <f t="shared" si="221"/>
        <v>#VALUE!</v>
      </c>
      <c r="AK439" s="186" t="e">
        <f t="shared" si="222"/>
        <v>#VALUE!</v>
      </c>
    </row>
    <row r="440" spans="1:37" x14ac:dyDescent="0.25">
      <c r="A440" s="114" t="s">
        <v>74</v>
      </c>
      <c r="B440" s="197"/>
      <c r="C440" s="102"/>
      <c r="D440" s="103"/>
      <c r="E440" s="103"/>
      <c r="F440" s="104"/>
      <c r="G440" s="105"/>
      <c r="H440" s="198"/>
      <c r="I440" s="106"/>
      <c r="J440" s="106"/>
      <c r="K440" s="106"/>
      <c r="L440" s="107"/>
      <c r="M440" s="176" t="str">
        <f t="shared" si="201"/>
        <v xml:space="preserve"> </v>
      </c>
      <c r="N440" s="177" t="str">
        <f t="shared" si="202"/>
        <v xml:space="preserve"> </v>
      </c>
      <c r="O440" s="177" t="str">
        <f t="shared" si="203"/>
        <v xml:space="preserve"> </v>
      </c>
      <c r="P440" s="177" t="str">
        <f t="shared" si="204"/>
        <v xml:space="preserve"> </v>
      </c>
      <c r="Q440" s="178" t="str">
        <f t="shared" si="205"/>
        <v xml:space="preserve"> </v>
      </c>
      <c r="R440" s="178" t="str">
        <f t="shared" si="206"/>
        <v xml:space="preserve"> </v>
      </c>
      <c r="S440" s="179" t="str">
        <f t="shared" si="207"/>
        <v xml:space="preserve"> </v>
      </c>
      <c r="T440" s="176" t="e">
        <f t="shared" si="208"/>
        <v>#VALUE!</v>
      </c>
      <c r="U440" s="180" t="e">
        <f t="shared" si="209"/>
        <v>#VALUE!</v>
      </c>
      <c r="V440" s="181" t="e">
        <f t="shared" si="210"/>
        <v>#VALUE!</v>
      </c>
      <c r="W440" s="182" t="str">
        <f t="shared" si="211"/>
        <v>donnée(s) manquante(s)</v>
      </c>
      <c r="X440" s="183" t="str">
        <f t="shared" si="212"/>
        <v>donnée(s) manquante(s)</v>
      </c>
      <c r="Y440" s="178" t="str">
        <f t="shared" si="213"/>
        <v xml:space="preserve"> </v>
      </c>
      <c r="Z440" s="178" t="str">
        <f t="shared" si="214"/>
        <v xml:space="preserve"> </v>
      </c>
      <c r="AA440" s="178" t="str">
        <f t="shared" si="215"/>
        <v xml:space="preserve"> </v>
      </c>
      <c r="AB440" s="184" t="str">
        <f t="shared" si="216"/>
        <v xml:space="preserve"> </v>
      </c>
      <c r="AC440" s="184" t="str">
        <f t="shared" si="217"/>
        <v xml:space="preserve"> </v>
      </c>
      <c r="AD440" s="184" t="str">
        <f t="shared" si="223"/>
        <v xml:space="preserve"> </v>
      </c>
      <c r="AE440" s="185" t="e">
        <f t="shared" si="218"/>
        <v>#VALUE!</v>
      </c>
      <c r="AF440" s="185" t="e">
        <f t="shared" si="219"/>
        <v>#VALUE!</v>
      </c>
      <c r="AG440" s="212" t="e">
        <f t="shared" si="220"/>
        <v>#VALUE!</v>
      </c>
      <c r="AH440" s="73" t="e">
        <f t="shared" si="224"/>
        <v>#VALUE!</v>
      </c>
      <c r="AI440" s="74" t="e">
        <f t="shared" si="225"/>
        <v>#VALUE!</v>
      </c>
      <c r="AJ440" s="186" t="e">
        <f t="shared" si="221"/>
        <v>#VALUE!</v>
      </c>
      <c r="AK440" s="186" t="e">
        <f t="shared" si="222"/>
        <v>#VALUE!</v>
      </c>
    </row>
    <row r="441" spans="1:37" x14ac:dyDescent="0.25">
      <c r="A441" s="114" t="s">
        <v>74</v>
      </c>
      <c r="B441" s="197"/>
      <c r="C441" s="102"/>
      <c r="D441" s="103"/>
      <c r="E441" s="103"/>
      <c r="F441" s="104"/>
      <c r="G441" s="105"/>
      <c r="H441" s="198"/>
      <c r="I441" s="106"/>
      <c r="J441" s="106"/>
      <c r="K441" s="106"/>
      <c r="L441" s="107"/>
      <c r="M441" s="176" t="str">
        <f t="shared" si="201"/>
        <v xml:space="preserve"> </v>
      </c>
      <c r="N441" s="177" t="str">
        <f t="shared" si="202"/>
        <v xml:space="preserve"> </v>
      </c>
      <c r="O441" s="177" t="str">
        <f t="shared" si="203"/>
        <v xml:space="preserve"> </v>
      </c>
      <c r="P441" s="177" t="str">
        <f t="shared" si="204"/>
        <v xml:space="preserve"> </v>
      </c>
      <c r="Q441" s="178" t="str">
        <f t="shared" si="205"/>
        <v xml:space="preserve"> </v>
      </c>
      <c r="R441" s="178" t="str">
        <f t="shared" si="206"/>
        <v xml:space="preserve"> </v>
      </c>
      <c r="S441" s="179" t="str">
        <f t="shared" si="207"/>
        <v xml:space="preserve"> </v>
      </c>
      <c r="T441" s="176" t="e">
        <f t="shared" si="208"/>
        <v>#VALUE!</v>
      </c>
      <c r="U441" s="180" t="e">
        <f t="shared" si="209"/>
        <v>#VALUE!</v>
      </c>
      <c r="V441" s="181" t="e">
        <f t="shared" si="210"/>
        <v>#VALUE!</v>
      </c>
      <c r="W441" s="182" t="str">
        <f t="shared" si="211"/>
        <v>donnée(s) manquante(s)</v>
      </c>
      <c r="X441" s="183" t="str">
        <f t="shared" si="212"/>
        <v>donnée(s) manquante(s)</v>
      </c>
      <c r="Y441" s="178" t="str">
        <f t="shared" si="213"/>
        <v xml:space="preserve"> </v>
      </c>
      <c r="Z441" s="178" t="str">
        <f t="shared" si="214"/>
        <v xml:space="preserve"> </v>
      </c>
      <c r="AA441" s="178" t="str">
        <f t="shared" si="215"/>
        <v xml:space="preserve"> </v>
      </c>
      <c r="AB441" s="184" t="str">
        <f t="shared" si="216"/>
        <v xml:space="preserve"> </v>
      </c>
      <c r="AC441" s="184" t="str">
        <f t="shared" si="217"/>
        <v xml:space="preserve"> </v>
      </c>
      <c r="AD441" s="184" t="str">
        <f t="shared" si="223"/>
        <v xml:space="preserve"> </v>
      </c>
      <c r="AE441" s="185" t="e">
        <f t="shared" si="218"/>
        <v>#VALUE!</v>
      </c>
      <c r="AF441" s="185" t="e">
        <f t="shared" si="219"/>
        <v>#VALUE!</v>
      </c>
      <c r="AG441" s="212" t="e">
        <f t="shared" si="220"/>
        <v>#VALUE!</v>
      </c>
      <c r="AH441" s="73" t="e">
        <f t="shared" si="224"/>
        <v>#VALUE!</v>
      </c>
      <c r="AI441" s="74" t="e">
        <f t="shared" si="225"/>
        <v>#VALUE!</v>
      </c>
      <c r="AJ441" s="186" t="e">
        <f t="shared" si="221"/>
        <v>#VALUE!</v>
      </c>
      <c r="AK441" s="186" t="e">
        <f t="shared" si="222"/>
        <v>#VALUE!</v>
      </c>
    </row>
    <row r="442" spans="1:37" x14ac:dyDescent="0.25">
      <c r="A442" s="114" t="s">
        <v>74</v>
      </c>
      <c r="B442" s="197"/>
      <c r="C442" s="102"/>
      <c r="D442" s="103"/>
      <c r="E442" s="103"/>
      <c r="F442" s="104"/>
      <c r="G442" s="105"/>
      <c r="H442" s="198"/>
      <c r="I442" s="106"/>
      <c r="J442" s="106"/>
      <c r="K442" s="106"/>
      <c r="L442" s="107"/>
      <c r="M442" s="176" t="str">
        <f t="shared" si="201"/>
        <v xml:space="preserve"> </v>
      </c>
      <c r="N442" s="177" t="str">
        <f t="shared" si="202"/>
        <v xml:space="preserve"> </v>
      </c>
      <c r="O442" s="177" t="str">
        <f t="shared" si="203"/>
        <v xml:space="preserve"> </v>
      </c>
      <c r="P442" s="177" t="str">
        <f t="shared" si="204"/>
        <v xml:space="preserve"> </v>
      </c>
      <c r="Q442" s="178" t="str">
        <f t="shared" si="205"/>
        <v xml:space="preserve"> </v>
      </c>
      <c r="R442" s="178" t="str">
        <f t="shared" si="206"/>
        <v xml:space="preserve"> </v>
      </c>
      <c r="S442" s="179" t="str">
        <f t="shared" si="207"/>
        <v xml:space="preserve"> </v>
      </c>
      <c r="T442" s="176" t="e">
        <f t="shared" si="208"/>
        <v>#VALUE!</v>
      </c>
      <c r="U442" s="180" t="e">
        <f t="shared" si="209"/>
        <v>#VALUE!</v>
      </c>
      <c r="V442" s="181" t="e">
        <f t="shared" si="210"/>
        <v>#VALUE!</v>
      </c>
      <c r="W442" s="182" t="str">
        <f t="shared" si="211"/>
        <v>donnée(s) manquante(s)</v>
      </c>
      <c r="X442" s="183" t="str">
        <f t="shared" si="212"/>
        <v>donnée(s) manquante(s)</v>
      </c>
      <c r="Y442" s="178" t="str">
        <f t="shared" si="213"/>
        <v xml:space="preserve"> </v>
      </c>
      <c r="Z442" s="178" t="str">
        <f t="shared" si="214"/>
        <v xml:space="preserve"> </v>
      </c>
      <c r="AA442" s="178" t="str">
        <f t="shared" si="215"/>
        <v xml:space="preserve"> </v>
      </c>
      <c r="AB442" s="184" t="str">
        <f t="shared" si="216"/>
        <v xml:space="preserve"> </v>
      </c>
      <c r="AC442" s="184" t="str">
        <f t="shared" si="217"/>
        <v xml:space="preserve"> </v>
      </c>
      <c r="AD442" s="184" t="str">
        <f t="shared" si="223"/>
        <v xml:space="preserve"> </v>
      </c>
      <c r="AE442" s="185" t="e">
        <f t="shared" si="218"/>
        <v>#VALUE!</v>
      </c>
      <c r="AF442" s="185" t="e">
        <f t="shared" si="219"/>
        <v>#VALUE!</v>
      </c>
      <c r="AG442" s="212" t="e">
        <f t="shared" si="220"/>
        <v>#VALUE!</v>
      </c>
      <c r="AH442" s="73" t="e">
        <f t="shared" si="224"/>
        <v>#VALUE!</v>
      </c>
      <c r="AI442" s="74" t="e">
        <f t="shared" si="225"/>
        <v>#VALUE!</v>
      </c>
      <c r="AJ442" s="186" t="e">
        <f t="shared" si="221"/>
        <v>#VALUE!</v>
      </c>
      <c r="AK442" s="186" t="e">
        <f t="shared" si="222"/>
        <v>#VALUE!</v>
      </c>
    </row>
    <row r="443" spans="1:37" x14ac:dyDescent="0.25">
      <c r="A443" s="114" t="s">
        <v>74</v>
      </c>
      <c r="B443" s="197"/>
      <c r="C443" s="102"/>
      <c r="D443" s="103"/>
      <c r="E443" s="103"/>
      <c r="F443" s="104"/>
      <c r="G443" s="105"/>
      <c r="H443" s="198"/>
      <c r="I443" s="106"/>
      <c r="J443" s="106"/>
      <c r="K443" s="106"/>
      <c r="L443" s="107"/>
      <c r="M443" s="176" t="str">
        <f t="shared" si="201"/>
        <v xml:space="preserve"> </v>
      </c>
      <c r="N443" s="177" t="str">
        <f t="shared" si="202"/>
        <v xml:space="preserve"> </v>
      </c>
      <c r="O443" s="177" t="str">
        <f t="shared" si="203"/>
        <v xml:space="preserve"> </v>
      </c>
      <c r="P443" s="177" t="str">
        <f t="shared" si="204"/>
        <v xml:space="preserve"> </v>
      </c>
      <c r="Q443" s="178" t="str">
        <f t="shared" si="205"/>
        <v xml:space="preserve"> </v>
      </c>
      <c r="R443" s="178" t="str">
        <f t="shared" si="206"/>
        <v xml:space="preserve"> </v>
      </c>
      <c r="S443" s="179" t="str">
        <f t="shared" si="207"/>
        <v xml:space="preserve"> </v>
      </c>
      <c r="T443" s="176" t="e">
        <f t="shared" si="208"/>
        <v>#VALUE!</v>
      </c>
      <c r="U443" s="180" t="e">
        <f t="shared" si="209"/>
        <v>#VALUE!</v>
      </c>
      <c r="V443" s="181" t="e">
        <f t="shared" si="210"/>
        <v>#VALUE!</v>
      </c>
      <c r="W443" s="182" t="str">
        <f t="shared" si="211"/>
        <v>donnée(s) manquante(s)</v>
      </c>
      <c r="X443" s="183" t="str">
        <f t="shared" si="212"/>
        <v>donnée(s) manquante(s)</v>
      </c>
      <c r="Y443" s="178" t="str">
        <f t="shared" si="213"/>
        <v xml:space="preserve"> </v>
      </c>
      <c r="Z443" s="178" t="str">
        <f t="shared" si="214"/>
        <v xml:space="preserve"> </v>
      </c>
      <c r="AA443" s="178" t="str">
        <f t="shared" si="215"/>
        <v xml:space="preserve"> </v>
      </c>
      <c r="AB443" s="184" t="str">
        <f t="shared" si="216"/>
        <v xml:space="preserve"> </v>
      </c>
      <c r="AC443" s="184" t="str">
        <f t="shared" si="217"/>
        <v xml:space="preserve"> </v>
      </c>
      <c r="AD443" s="184" t="str">
        <f t="shared" si="223"/>
        <v xml:space="preserve"> </v>
      </c>
      <c r="AE443" s="185" t="e">
        <f t="shared" si="218"/>
        <v>#VALUE!</v>
      </c>
      <c r="AF443" s="185" t="e">
        <f t="shared" si="219"/>
        <v>#VALUE!</v>
      </c>
      <c r="AG443" s="212" t="e">
        <f t="shared" si="220"/>
        <v>#VALUE!</v>
      </c>
      <c r="AH443" s="73" t="e">
        <f t="shared" si="224"/>
        <v>#VALUE!</v>
      </c>
      <c r="AI443" s="74" t="e">
        <f t="shared" si="225"/>
        <v>#VALUE!</v>
      </c>
      <c r="AJ443" s="186" t="e">
        <f t="shared" si="221"/>
        <v>#VALUE!</v>
      </c>
      <c r="AK443" s="186" t="e">
        <f t="shared" si="222"/>
        <v>#VALUE!</v>
      </c>
    </row>
    <row r="444" spans="1:37" x14ac:dyDescent="0.25">
      <c r="A444" s="114" t="s">
        <v>74</v>
      </c>
      <c r="B444" s="197"/>
      <c r="C444" s="102"/>
      <c r="D444" s="103"/>
      <c r="E444" s="103"/>
      <c r="F444" s="104"/>
      <c r="G444" s="105"/>
      <c r="H444" s="198"/>
      <c r="I444" s="106"/>
      <c r="J444" s="106"/>
      <c r="K444" s="106"/>
      <c r="L444" s="107"/>
      <c r="M444" s="176" t="str">
        <f t="shared" si="201"/>
        <v xml:space="preserve"> </v>
      </c>
      <c r="N444" s="177" t="str">
        <f t="shared" si="202"/>
        <v xml:space="preserve"> </v>
      </c>
      <c r="O444" s="177" t="str">
        <f t="shared" si="203"/>
        <v xml:space="preserve"> </v>
      </c>
      <c r="P444" s="177" t="str">
        <f t="shared" si="204"/>
        <v xml:space="preserve"> </v>
      </c>
      <c r="Q444" s="178" t="str">
        <f t="shared" si="205"/>
        <v xml:space="preserve"> </v>
      </c>
      <c r="R444" s="178" t="str">
        <f t="shared" si="206"/>
        <v xml:space="preserve"> </v>
      </c>
      <c r="S444" s="179" t="str">
        <f t="shared" si="207"/>
        <v xml:space="preserve"> </v>
      </c>
      <c r="T444" s="176" t="e">
        <f t="shared" si="208"/>
        <v>#VALUE!</v>
      </c>
      <c r="U444" s="180" t="e">
        <f t="shared" si="209"/>
        <v>#VALUE!</v>
      </c>
      <c r="V444" s="181" t="e">
        <f t="shared" si="210"/>
        <v>#VALUE!</v>
      </c>
      <c r="W444" s="182" t="str">
        <f t="shared" si="211"/>
        <v>donnée(s) manquante(s)</v>
      </c>
      <c r="X444" s="183" t="str">
        <f t="shared" si="212"/>
        <v>donnée(s) manquante(s)</v>
      </c>
      <c r="Y444" s="178" t="str">
        <f t="shared" si="213"/>
        <v xml:space="preserve"> </v>
      </c>
      <c r="Z444" s="178" t="str">
        <f t="shared" si="214"/>
        <v xml:space="preserve"> </v>
      </c>
      <c r="AA444" s="178" t="str">
        <f t="shared" si="215"/>
        <v xml:space="preserve"> </v>
      </c>
      <c r="AB444" s="184" t="str">
        <f t="shared" si="216"/>
        <v xml:space="preserve"> </v>
      </c>
      <c r="AC444" s="184" t="str">
        <f t="shared" si="217"/>
        <v xml:space="preserve"> </v>
      </c>
      <c r="AD444" s="184" t="str">
        <f t="shared" si="223"/>
        <v xml:space="preserve"> </v>
      </c>
      <c r="AE444" s="185" t="e">
        <f t="shared" si="218"/>
        <v>#VALUE!</v>
      </c>
      <c r="AF444" s="185" t="e">
        <f t="shared" si="219"/>
        <v>#VALUE!</v>
      </c>
      <c r="AG444" s="212" t="e">
        <f t="shared" si="220"/>
        <v>#VALUE!</v>
      </c>
      <c r="AH444" s="73" t="e">
        <f t="shared" si="224"/>
        <v>#VALUE!</v>
      </c>
      <c r="AI444" s="74" t="e">
        <f t="shared" si="225"/>
        <v>#VALUE!</v>
      </c>
      <c r="AJ444" s="186" t="e">
        <f t="shared" si="221"/>
        <v>#VALUE!</v>
      </c>
      <c r="AK444" s="186" t="e">
        <f t="shared" si="222"/>
        <v>#VALUE!</v>
      </c>
    </row>
    <row r="445" spans="1:37" x14ac:dyDescent="0.25">
      <c r="A445" s="114" t="s">
        <v>74</v>
      </c>
      <c r="B445" s="197"/>
      <c r="C445" s="102"/>
      <c r="D445" s="103"/>
      <c r="E445" s="103"/>
      <c r="F445" s="104"/>
      <c r="G445" s="105"/>
      <c r="H445" s="198"/>
      <c r="I445" s="106"/>
      <c r="J445" s="106"/>
      <c r="K445" s="106"/>
      <c r="L445" s="107"/>
      <c r="M445" s="176" t="str">
        <f t="shared" si="201"/>
        <v xml:space="preserve"> </v>
      </c>
      <c r="N445" s="177" t="str">
        <f t="shared" si="202"/>
        <v xml:space="preserve"> </v>
      </c>
      <c r="O445" s="177" t="str">
        <f t="shared" si="203"/>
        <v xml:space="preserve"> </v>
      </c>
      <c r="P445" s="177" t="str">
        <f t="shared" si="204"/>
        <v xml:space="preserve"> </v>
      </c>
      <c r="Q445" s="178" t="str">
        <f t="shared" si="205"/>
        <v xml:space="preserve"> </v>
      </c>
      <c r="R445" s="178" t="str">
        <f t="shared" si="206"/>
        <v xml:space="preserve"> </v>
      </c>
      <c r="S445" s="179" t="str">
        <f t="shared" si="207"/>
        <v xml:space="preserve"> </v>
      </c>
      <c r="T445" s="176" t="e">
        <f t="shared" si="208"/>
        <v>#VALUE!</v>
      </c>
      <c r="U445" s="180" t="e">
        <f t="shared" si="209"/>
        <v>#VALUE!</v>
      </c>
      <c r="V445" s="181" t="e">
        <f t="shared" si="210"/>
        <v>#VALUE!</v>
      </c>
      <c r="W445" s="182" t="str">
        <f t="shared" si="211"/>
        <v>donnée(s) manquante(s)</v>
      </c>
      <c r="X445" s="183" t="str">
        <f t="shared" si="212"/>
        <v>donnée(s) manquante(s)</v>
      </c>
      <c r="Y445" s="178" t="str">
        <f t="shared" si="213"/>
        <v xml:space="preserve"> </v>
      </c>
      <c r="Z445" s="178" t="str">
        <f t="shared" si="214"/>
        <v xml:space="preserve"> </v>
      </c>
      <c r="AA445" s="178" t="str">
        <f t="shared" si="215"/>
        <v xml:space="preserve"> </v>
      </c>
      <c r="AB445" s="184" t="str">
        <f t="shared" si="216"/>
        <v xml:space="preserve"> </v>
      </c>
      <c r="AC445" s="184" t="str">
        <f t="shared" si="217"/>
        <v xml:space="preserve"> </v>
      </c>
      <c r="AD445" s="184" t="str">
        <f t="shared" si="223"/>
        <v xml:space="preserve"> </v>
      </c>
      <c r="AE445" s="185" t="e">
        <f t="shared" si="218"/>
        <v>#VALUE!</v>
      </c>
      <c r="AF445" s="185" t="e">
        <f t="shared" si="219"/>
        <v>#VALUE!</v>
      </c>
      <c r="AG445" s="212" t="e">
        <f t="shared" si="220"/>
        <v>#VALUE!</v>
      </c>
      <c r="AH445" s="73" t="e">
        <f t="shared" si="224"/>
        <v>#VALUE!</v>
      </c>
      <c r="AI445" s="74" t="e">
        <f t="shared" si="225"/>
        <v>#VALUE!</v>
      </c>
      <c r="AJ445" s="186" t="e">
        <f t="shared" si="221"/>
        <v>#VALUE!</v>
      </c>
      <c r="AK445" s="186" t="e">
        <f t="shared" si="222"/>
        <v>#VALUE!</v>
      </c>
    </row>
    <row r="446" spans="1:37" x14ac:dyDescent="0.25">
      <c r="A446" s="114" t="s">
        <v>74</v>
      </c>
      <c r="B446" s="197"/>
      <c r="C446" s="102"/>
      <c r="D446" s="103"/>
      <c r="E446" s="103"/>
      <c r="F446" s="104"/>
      <c r="G446" s="105"/>
      <c r="H446" s="198"/>
      <c r="I446" s="106"/>
      <c r="J446" s="106"/>
      <c r="K446" s="106"/>
      <c r="L446" s="107"/>
      <c r="M446" s="176" t="str">
        <f t="shared" ref="M446:M509" si="226">IF(ISBLANK(C446)," ",IF(C446=0,0,IF(C446&lt;=30,1,IF(C446&lt;=60,2,IF(C446&lt;=90,3,IF(C446&lt;=120,4,IF(C446&lt;=150,5,IF(C446&lt;=180,6,IF(C446&lt;=210,7,IF(C446&lt;=240,8,IF(C446&lt;=270,9,10)))))))))))</f>
        <v xml:space="preserve"> </v>
      </c>
      <c r="N446" s="177" t="str">
        <f t="shared" ref="N446:N509" si="227">IF(ISBLANK(D446)," ",IF(D446&lt;=0,0,IF(D446&lt;=1.5,1,IF(D446&lt;=3,2,IF(D446&lt;=4.5,3,IF(D446&lt;=6,4,IF(D446&lt;=7.5,5,IF(D446&lt;=9,6,IF(D446&lt;=10.5,7,IF(D446&lt;=12,8,IF(D446&lt;=13.5,9,10)))))))))))</f>
        <v xml:space="preserve"> </v>
      </c>
      <c r="O446" s="177" t="str">
        <f t="shared" ref="O446:O509" si="228">IF(ISBLANK(E446)," ",IF(E446&lt;=1,0,IF(E446&lt;=2,1,IF(E446&lt;=3,2,IF(E446&lt;=4,3,IF(E446&lt;=5,4,IF(E446&lt;=6,5,IF(E446&lt;=7,6,IF(E446&lt;=8,7,IF(E446&lt;=9,8,IF(E446&lt;=10,9,10)))))))))))</f>
        <v xml:space="preserve"> </v>
      </c>
      <c r="P446" s="177" t="str">
        <f t="shared" ref="P446:P509" si="229">IF(ISBLANK(F446)," ",IF(F446&lt;=90,0,IF(F446&lt;=180,1,IF(F446&lt;=270,2,IF(F446&lt;=360,3,IF(F446&lt;=450,4,IF(F446&lt;=540,5,IF(F446&lt;=630,6,IF(F446&lt;=720,7,IF(F446&lt;=810,8,IF(F446&lt;=900,9,10)))))))))))</f>
        <v xml:space="preserve"> </v>
      </c>
      <c r="Q446" s="178" t="str">
        <f t="shared" ref="Q446:Q509" si="230">IF(ISBLANK(I446)," ",IF(I446&lt;=40,0,IF(I446&lt;=60,2,IF(I446&lt;=80,4,10))))</f>
        <v xml:space="preserve"> </v>
      </c>
      <c r="R446" s="178" t="str">
        <f t="shared" ref="R446:R509" si="231">IF(ISBLANK(K446)," ",IF(K446&lt;=0.9,0,IF(K446&lt;=1.9,1,IF(K446&lt;=2.8,2,IF(K446&lt;=3.7,3,IF(K446&lt;=4.7,4,5))))))</f>
        <v xml:space="preserve"> </v>
      </c>
      <c r="S446" s="179" t="str">
        <f t="shared" ref="S446:S509" si="232">IF(ISBLANK(L446)," ",IF(L446&lt;=1.6,0,IF(L446&lt;=3.2,1,IF(L446&lt;=4.8,2,IF(L446&lt;=6.4,3,IF(L446&lt;=8,4,5))))))</f>
        <v xml:space="preserve"> </v>
      </c>
      <c r="T446" s="176" t="e">
        <f t="shared" ref="T446:T509" si="233">SUM(M446+N446+O446+P446)</f>
        <v>#VALUE!</v>
      </c>
      <c r="U446" s="180" t="e">
        <f t="shared" ref="U446:U509" si="234">SUM(Q446+R446+S446)</f>
        <v>#VALUE!</v>
      </c>
      <c r="V446" s="181" t="e">
        <f t="shared" ref="V446:V509" si="235">IF(AND(T446&gt;=0,T446&lt;11),T446-U446,IF(AND(T446&gt;=11,Q446=10),T446-U446,T446-Q446-R446))</f>
        <v>#VALUE!</v>
      </c>
      <c r="W446" s="182" t="str">
        <f t="shared" ref="W446:W509" si="236">IF(OR(ISBLANK(C446),ISBLANK(D446),ISBLANK(E446),ISBLANK(F446),ISBLANK(I446),ISBLANK(K446),ISBLANK(L446),ISBLANK(B446)),"donnée(s) manquante(s)",IF(B446="YES","Nutriscore_A",IF(V446&lt;=1,"Nutriscore_B",IF(V446&lt;=5,"Nutriscore_C",IF(V446&lt;=9,"Nutriscore_D","Nutriscore_E")))))</f>
        <v>donnée(s) manquante(s)</v>
      </c>
      <c r="X446" s="183" t="str">
        <f t="shared" ref="X446:X509" si="237">IF(W446="donnée(s) manquante(s)","donnée(s) manquante(s)",IF(W446="Nutriscore_A","dark green",IF(W446="Nutriscore_B","green",IF(W446="Nutriscore_C","yellow",IF(W446="Nutriscore_D","orange","dark orange")))))</f>
        <v>donnée(s) manquante(s)</v>
      </c>
      <c r="Y446" s="178" t="str">
        <f t="shared" ref="Y446:Y509" si="238">IF(ISBLANK(J446)," ",IF(J446&lt;=40,0,IF(J446&lt;=60,2,IF(J446&lt;=80,4,6))))</f>
        <v xml:space="preserve"> </v>
      </c>
      <c r="Z446" s="178" t="str">
        <f t="shared" ref="Z446:Z509" si="239">IF(ISBLANK(K446)," ",IF(K446&lt;=3,0,IF(K446&lt;=4.1,1,IF(K446&lt;=5.2,2,IF(K446&lt;=6.3,3,IF(K446&lt;=7.4,4,5))))))</f>
        <v xml:space="preserve"> </v>
      </c>
      <c r="AA446" s="178" t="str">
        <f t="shared" ref="AA446:AA509" si="240">IF(ISBLANK(L446)," ",IF(L446&lt;=1.2,0,IF(L446&lt;=1.5,1,IF(L446&lt;=1.8,2,IF(L446&lt;=2.1,3,IF(L446&lt;=2.4,4,IF(L446&lt;=2.7,5,IF(L446&lt;=3,6,7))))))))</f>
        <v xml:space="preserve"> </v>
      </c>
      <c r="AB446" s="184" t="str">
        <f t="shared" ref="AB446:AB509" si="241">IF(ISBLANK(C446)," ",IF(C446&lt;=30,0,IF(C446&lt;=90,1,IF(C446&lt;=150,2,IF(C446&lt;=210,3,IF(C446&lt;=240,4,IF(C446&lt;=270,5,IF(C446&lt;=300,6,IF(C446&lt;=330,7,IF(C446&lt;=360,8,IF(C446&lt;=390,9,10)))))))))))</f>
        <v xml:space="preserve"> </v>
      </c>
      <c r="AC446" s="184" t="str">
        <f t="shared" ref="AC446:AC509" si="242">IF(ISBLANK(G446)," ",IF(G446&lt;=0.2,0,IF(G446&lt;=0.4,1,IF(G446&lt;=0.6,2,IF(G446&lt;=0.8,3,IF(G446&lt;=1,4,IF(G446&lt;=1.2,5,IF(G446&lt;=1.4,6,IF(G446&lt;=1.6,7,IF(G446&lt;=1.8,8,IF(G446&lt;=2,9,IF(G446&lt;=2.2,10,IF(G446&lt;=2.4,11,IF(G446&lt;=2.6,12,IF(G446&lt;=2.8,13,IF(G446&lt;=3,14,IF(G446&lt;3.2,15,IF(G446&lt;=3.4,16,IF(G446&lt;=3.6,17,IF(G446&lt;=3.8,18,IF(G446&lt;=4,19,20)))))))))))))))))))))</f>
        <v xml:space="preserve"> </v>
      </c>
      <c r="AD446" s="184" t="str">
        <f t="shared" si="223"/>
        <v xml:space="preserve"> </v>
      </c>
      <c r="AE446" s="185" t="e">
        <f t="shared" ref="AE446:AE509" si="243">IF(H446="NO",AD446+AC446+AB446+O446, 4+AD446+AC446+AB446+O446)</f>
        <v>#VALUE!</v>
      </c>
      <c r="AF446" s="185" t="e">
        <f t="shared" ref="AF446:AF509" si="244">AA446+Y446+Z446</f>
        <v>#VALUE!</v>
      </c>
      <c r="AG446" s="212" t="e">
        <f t="shared" ref="AG446:AG509" si="245">AE446-AF446</f>
        <v>#VALUE!</v>
      </c>
      <c r="AH446" s="73" t="e">
        <f t="shared" si="224"/>
        <v>#VALUE!</v>
      </c>
      <c r="AI446" s="74" t="e">
        <f t="shared" si="225"/>
        <v>#VALUE!</v>
      </c>
      <c r="AJ446" s="186" t="e">
        <f t="shared" ref="AJ446:AJ509" si="246">AG446-V446</f>
        <v>#VALUE!</v>
      </c>
      <c r="AK446" s="186" t="e">
        <f t="shared" ref="AK446:AK509" si="247">IF(OR(ISBLANK(X446),ISBLANK(AI446)),"donnée manquante",IF(W446=AH446,"no change",IF(W446&lt;&gt;AH446,IF(V446&lt;AG446,"less favourable",IF(V446&gt;AG446,"more favourable")))))</f>
        <v>#VALUE!</v>
      </c>
    </row>
    <row r="447" spans="1:37" x14ac:dyDescent="0.25">
      <c r="A447" s="114" t="s">
        <v>74</v>
      </c>
      <c r="B447" s="197"/>
      <c r="C447" s="102"/>
      <c r="D447" s="103"/>
      <c r="E447" s="103"/>
      <c r="F447" s="104"/>
      <c r="G447" s="105"/>
      <c r="H447" s="198"/>
      <c r="I447" s="106"/>
      <c r="J447" s="106"/>
      <c r="K447" s="106"/>
      <c r="L447" s="107"/>
      <c r="M447" s="176" t="str">
        <f t="shared" si="226"/>
        <v xml:space="preserve"> </v>
      </c>
      <c r="N447" s="177" t="str">
        <f t="shared" si="227"/>
        <v xml:space="preserve"> </v>
      </c>
      <c r="O447" s="177" t="str">
        <f t="shared" si="228"/>
        <v xml:space="preserve"> </v>
      </c>
      <c r="P447" s="177" t="str">
        <f t="shared" si="229"/>
        <v xml:space="preserve"> </v>
      </c>
      <c r="Q447" s="178" t="str">
        <f t="shared" si="230"/>
        <v xml:space="preserve"> </v>
      </c>
      <c r="R447" s="178" t="str">
        <f t="shared" si="231"/>
        <v xml:space="preserve"> </v>
      </c>
      <c r="S447" s="179" t="str">
        <f t="shared" si="232"/>
        <v xml:space="preserve"> </v>
      </c>
      <c r="T447" s="176" t="e">
        <f t="shared" si="233"/>
        <v>#VALUE!</v>
      </c>
      <c r="U447" s="180" t="e">
        <f t="shared" si="234"/>
        <v>#VALUE!</v>
      </c>
      <c r="V447" s="181" t="e">
        <f t="shared" si="235"/>
        <v>#VALUE!</v>
      </c>
      <c r="W447" s="182" t="str">
        <f t="shared" si="236"/>
        <v>donnée(s) manquante(s)</v>
      </c>
      <c r="X447" s="183" t="str">
        <f t="shared" si="237"/>
        <v>donnée(s) manquante(s)</v>
      </c>
      <c r="Y447" s="178" t="str">
        <f t="shared" si="238"/>
        <v xml:space="preserve"> </v>
      </c>
      <c r="Z447" s="178" t="str">
        <f t="shared" si="239"/>
        <v xml:space="preserve"> </v>
      </c>
      <c r="AA447" s="178" t="str">
        <f t="shared" si="240"/>
        <v xml:space="preserve"> </v>
      </c>
      <c r="AB447" s="184" t="str">
        <f t="shared" si="241"/>
        <v xml:space="preserve"> </v>
      </c>
      <c r="AC447" s="184" t="str">
        <f t="shared" si="242"/>
        <v xml:space="preserve"> </v>
      </c>
      <c r="AD447" s="184" t="str">
        <f t="shared" si="223"/>
        <v xml:space="preserve"> </v>
      </c>
      <c r="AE447" s="185" t="e">
        <f t="shared" si="243"/>
        <v>#VALUE!</v>
      </c>
      <c r="AF447" s="185" t="e">
        <f t="shared" si="244"/>
        <v>#VALUE!</v>
      </c>
      <c r="AG447" s="212" t="e">
        <f t="shared" si="245"/>
        <v>#VALUE!</v>
      </c>
      <c r="AH447" s="73" t="e">
        <f t="shared" si="224"/>
        <v>#VALUE!</v>
      </c>
      <c r="AI447" s="74" t="e">
        <f t="shared" si="225"/>
        <v>#VALUE!</v>
      </c>
      <c r="AJ447" s="186" t="e">
        <f t="shared" si="246"/>
        <v>#VALUE!</v>
      </c>
      <c r="AK447" s="186" t="e">
        <f t="shared" si="247"/>
        <v>#VALUE!</v>
      </c>
    </row>
    <row r="448" spans="1:37" x14ac:dyDescent="0.25">
      <c r="A448" s="114" t="s">
        <v>74</v>
      </c>
      <c r="B448" s="197"/>
      <c r="C448" s="102"/>
      <c r="D448" s="103"/>
      <c r="E448" s="103"/>
      <c r="F448" s="104"/>
      <c r="G448" s="105"/>
      <c r="H448" s="198"/>
      <c r="I448" s="106"/>
      <c r="J448" s="106"/>
      <c r="K448" s="106"/>
      <c r="L448" s="107"/>
      <c r="M448" s="176" t="str">
        <f t="shared" si="226"/>
        <v xml:space="preserve"> </v>
      </c>
      <c r="N448" s="177" t="str">
        <f t="shared" si="227"/>
        <v xml:space="preserve"> </v>
      </c>
      <c r="O448" s="177" t="str">
        <f t="shared" si="228"/>
        <v xml:space="preserve"> </v>
      </c>
      <c r="P448" s="177" t="str">
        <f t="shared" si="229"/>
        <v xml:space="preserve"> </v>
      </c>
      <c r="Q448" s="178" t="str">
        <f t="shared" si="230"/>
        <v xml:space="preserve"> </v>
      </c>
      <c r="R448" s="178" t="str">
        <f t="shared" si="231"/>
        <v xml:space="preserve"> </v>
      </c>
      <c r="S448" s="179" t="str">
        <f t="shared" si="232"/>
        <v xml:space="preserve"> </v>
      </c>
      <c r="T448" s="176" t="e">
        <f t="shared" si="233"/>
        <v>#VALUE!</v>
      </c>
      <c r="U448" s="180" t="e">
        <f t="shared" si="234"/>
        <v>#VALUE!</v>
      </c>
      <c r="V448" s="181" t="e">
        <f t="shared" si="235"/>
        <v>#VALUE!</v>
      </c>
      <c r="W448" s="182" t="str">
        <f t="shared" si="236"/>
        <v>donnée(s) manquante(s)</v>
      </c>
      <c r="X448" s="183" t="str">
        <f t="shared" si="237"/>
        <v>donnée(s) manquante(s)</v>
      </c>
      <c r="Y448" s="178" t="str">
        <f t="shared" si="238"/>
        <v xml:space="preserve"> </v>
      </c>
      <c r="Z448" s="178" t="str">
        <f t="shared" si="239"/>
        <v xml:space="preserve"> </v>
      </c>
      <c r="AA448" s="178" t="str">
        <f t="shared" si="240"/>
        <v xml:space="preserve"> </v>
      </c>
      <c r="AB448" s="184" t="str">
        <f t="shared" si="241"/>
        <v xml:space="preserve"> </v>
      </c>
      <c r="AC448" s="184" t="str">
        <f t="shared" si="242"/>
        <v xml:space="preserve"> </v>
      </c>
      <c r="AD448" s="184" t="str">
        <f t="shared" si="223"/>
        <v xml:space="preserve"> </v>
      </c>
      <c r="AE448" s="185" t="e">
        <f t="shared" si="243"/>
        <v>#VALUE!</v>
      </c>
      <c r="AF448" s="185" t="e">
        <f t="shared" si="244"/>
        <v>#VALUE!</v>
      </c>
      <c r="AG448" s="212" t="e">
        <f t="shared" si="245"/>
        <v>#VALUE!</v>
      </c>
      <c r="AH448" s="73" t="e">
        <f t="shared" si="224"/>
        <v>#VALUE!</v>
      </c>
      <c r="AI448" s="74" t="e">
        <f t="shared" si="225"/>
        <v>#VALUE!</v>
      </c>
      <c r="AJ448" s="186" t="e">
        <f t="shared" si="246"/>
        <v>#VALUE!</v>
      </c>
      <c r="AK448" s="186" t="e">
        <f t="shared" si="247"/>
        <v>#VALUE!</v>
      </c>
    </row>
    <row r="449" spans="1:37" x14ac:dyDescent="0.25">
      <c r="A449" s="114" t="s">
        <v>74</v>
      </c>
      <c r="B449" s="197"/>
      <c r="C449" s="102"/>
      <c r="D449" s="103"/>
      <c r="E449" s="103"/>
      <c r="F449" s="104"/>
      <c r="G449" s="105"/>
      <c r="H449" s="198"/>
      <c r="I449" s="106"/>
      <c r="J449" s="106"/>
      <c r="K449" s="106"/>
      <c r="L449" s="107"/>
      <c r="M449" s="176" t="str">
        <f t="shared" si="226"/>
        <v xml:space="preserve"> </v>
      </c>
      <c r="N449" s="177" t="str">
        <f t="shared" si="227"/>
        <v xml:space="preserve"> </v>
      </c>
      <c r="O449" s="177" t="str">
        <f t="shared" si="228"/>
        <v xml:space="preserve"> </v>
      </c>
      <c r="P449" s="177" t="str">
        <f t="shared" si="229"/>
        <v xml:space="preserve"> </v>
      </c>
      <c r="Q449" s="178" t="str">
        <f t="shared" si="230"/>
        <v xml:space="preserve"> </v>
      </c>
      <c r="R449" s="178" t="str">
        <f t="shared" si="231"/>
        <v xml:space="preserve"> </v>
      </c>
      <c r="S449" s="179" t="str">
        <f t="shared" si="232"/>
        <v xml:space="preserve"> </v>
      </c>
      <c r="T449" s="176" t="e">
        <f t="shared" si="233"/>
        <v>#VALUE!</v>
      </c>
      <c r="U449" s="180" t="e">
        <f t="shared" si="234"/>
        <v>#VALUE!</v>
      </c>
      <c r="V449" s="181" t="e">
        <f t="shared" si="235"/>
        <v>#VALUE!</v>
      </c>
      <c r="W449" s="182" t="str">
        <f t="shared" si="236"/>
        <v>donnée(s) manquante(s)</v>
      </c>
      <c r="X449" s="183" t="str">
        <f t="shared" si="237"/>
        <v>donnée(s) manquante(s)</v>
      </c>
      <c r="Y449" s="178" t="str">
        <f t="shared" si="238"/>
        <v xml:space="preserve"> </v>
      </c>
      <c r="Z449" s="178" t="str">
        <f t="shared" si="239"/>
        <v xml:space="preserve"> </v>
      </c>
      <c r="AA449" s="178" t="str">
        <f t="shared" si="240"/>
        <v xml:space="preserve"> </v>
      </c>
      <c r="AB449" s="184" t="str">
        <f t="shared" si="241"/>
        <v xml:space="preserve"> </v>
      </c>
      <c r="AC449" s="184" t="str">
        <f t="shared" si="242"/>
        <v xml:space="preserve"> </v>
      </c>
      <c r="AD449" s="184" t="str">
        <f t="shared" si="223"/>
        <v xml:space="preserve"> </v>
      </c>
      <c r="AE449" s="185" t="e">
        <f t="shared" si="243"/>
        <v>#VALUE!</v>
      </c>
      <c r="AF449" s="185" t="e">
        <f t="shared" si="244"/>
        <v>#VALUE!</v>
      </c>
      <c r="AG449" s="212" t="e">
        <f t="shared" si="245"/>
        <v>#VALUE!</v>
      </c>
      <c r="AH449" s="73" t="e">
        <f t="shared" si="224"/>
        <v>#VALUE!</v>
      </c>
      <c r="AI449" s="74" t="e">
        <f t="shared" si="225"/>
        <v>#VALUE!</v>
      </c>
      <c r="AJ449" s="186" t="e">
        <f t="shared" si="246"/>
        <v>#VALUE!</v>
      </c>
      <c r="AK449" s="186" t="e">
        <f t="shared" si="247"/>
        <v>#VALUE!</v>
      </c>
    </row>
    <row r="450" spans="1:37" x14ac:dyDescent="0.25">
      <c r="A450" s="114" t="s">
        <v>74</v>
      </c>
      <c r="B450" s="197"/>
      <c r="C450" s="102"/>
      <c r="D450" s="103"/>
      <c r="E450" s="103"/>
      <c r="F450" s="104"/>
      <c r="G450" s="105"/>
      <c r="H450" s="198"/>
      <c r="I450" s="106"/>
      <c r="J450" s="106"/>
      <c r="K450" s="106"/>
      <c r="L450" s="107"/>
      <c r="M450" s="176" t="str">
        <f t="shared" si="226"/>
        <v xml:space="preserve"> </v>
      </c>
      <c r="N450" s="177" t="str">
        <f t="shared" si="227"/>
        <v xml:space="preserve"> </v>
      </c>
      <c r="O450" s="177" t="str">
        <f t="shared" si="228"/>
        <v xml:space="preserve"> </v>
      </c>
      <c r="P450" s="177" t="str">
        <f t="shared" si="229"/>
        <v xml:space="preserve"> </v>
      </c>
      <c r="Q450" s="178" t="str">
        <f t="shared" si="230"/>
        <v xml:space="preserve"> </v>
      </c>
      <c r="R450" s="178" t="str">
        <f t="shared" si="231"/>
        <v xml:space="preserve"> </v>
      </c>
      <c r="S450" s="179" t="str">
        <f t="shared" si="232"/>
        <v xml:space="preserve"> </v>
      </c>
      <c r="T450" s="176" t="e">
        <f t="shared" si="233"/>
        <v>#VALUE!</v>
      </c>
      <c r="U450" s="180" t="e">
        <f t="shared" si="234"/>
        <v>#VALUE!</v>
      </c>
      <c r="V450" s="181" t="e">
        <f t="shared" si="235"/>
        <v>#VALUE!</v>
      </c>
      <c r="W450" s="182" t="str">
        <f t="shared" si="236"/>
        <v>donnée(s) manquante(s)</v>
      </c>
      <c r="X450" s="183" t="str">
        <f t="shared" si="237"/>
        <v>donnée(s) manquante(s)</v>
      </c>
      <c r="Y450" s="178" t="str">
        <f t="shared" si="238"/>
        <v xml:space="preserve"> </v>
      </c>
      <c r="Z450" s="178" t="str">
        <f t="shared" si="239"/>
        <v xml:space="preserve"> </v>
      </c>
      <c r="AA450" s="178" t="str">
        <f t="shared" si="240"/>
        <v xml:space="preserve"> </v>
      </c>
      <c r="AB450" s="184" t="str">
        <f t="shared" si="241"/>
        <v xml:space="preserve"> </v>
      </c>
      <c r="AC450" s="184" t="str">
        <f t="shared" si="242"/>
        <v xml:space="preserve"> </v>
      </c>
      <c r="AD450" s="184" t="str">
        <f t="shared" si="223"/>
        <v xml:space="preserve"> </v>
      </c>
      <c r="AE450" s="185" t="e">
        <f t="shared" si="243"/>
        <v>#VALUE!</v>
      </c>
      <c r="AF450" s="185" t="e">
        <f t="shared" si="244"/>
        <v>#VALUE!</v>
      </c>
      <c r="AG450" s="212" t="e">
        <f t="shared" si="245"/>
        <v>#VALUE!</v>
      </c>
      <c r="AH450" s="73" t="e">
        <f t="shared" si="224"/>
        <v>#VALUE!</v>
      </c>
      <c r="AI450" s="74" t="e">
        <f t="shared" si="225"/>
        <v>#VALUE!</v>
      </c>
      <c r="AJ450" s="186" t="e">
        <f t="shared" si="246"/>
        <v>#VALUE!</v>
      </c>
      <c r="AK450" s="186" t="e">
        <f t="shared" si="247"/>
        <v>#VALUE!</v>
      </c>
    </row>
    <row r="451" spans="1:37" x14ac:dyDescent="0.25">
      <c r="A451" s="114" t="s">
        <v>74</v>
      </c>
      <c r="B451" s="197"/>
      <c r="C451" s="102"/>
      <c r="D451" s="103"/>
      <c r="E451" s="103"/>
      <c r="F451" s="104"/>
      <c r="G451" s="105"/>
      <c r="H451" s="198"/>
      <c r="I451" s="106"/>
      <c r="J451" s="106"/>
      <c r="K451" s="106"/>
      <c r="L451" s="107"/>
      <c r="M451" s="176" t="str">
        <f t="shared" si="226"/>
        <v xml:space="preserve"> </v>
      </c>
      <c r="N451" s="177" t="str">
        <f t="shared" si="227"/>
        <v xml:space="preserve"> </v>
      </c>
      <c r="O451" s="177" t="str">
        <f t="shared" si="228"/>
        <v xml:space="preserve"> </v>
      </c>
      <c r="P451" s="177" t="str">
        <f t="shared" si="229"/>
        <v xml:space="preserve"> </v>
      </c>
      <c r="Q451" s="178" t="str">
        <f t="shared" si="230"/>
        <v xml:space="preserve"> </v>
      </c>
      <c r="R451" s="178" t="str">
        <f t="shared" si="231"/>
        <v xml:space="preserve"> </v>
      </c>
      <c r="S451" s="179" t="str">
        <f t="shared" si="232"/>
        <v xml:space="preserve"> </v>
      </c>
      <c r="T451" s="176" t="e">
        <f t="shared" si="233"/>
        <v>#VALUE!</v>
      </c>
      <c r="U451" s="180" t="e">
        <f t="shared" si="234"/>
        <v>#VALUE!</v>
      </c>
      <c r="V451" s="181" t="e">
        <f t="shared" si="235"/>
        <v>#VALUE!</v>
      </c>
      <c r="W451" s="182" t="str">
        <f t="shared" si="236"/>
        <v>donnée(s) manquante(s)</v>
      </c>
      <c r="X451" s="183" t="str">
        <f t="shared" si="237"/>
        <v>donnée(s) manquante(s)</v>
      </c>
      <c r="Y451" s="178" t="str">
        <f t="shared" si="238"/>
        <v xml:space="preserve"> </v>
      </c>
      <c r="Z451" s="178" t="str">
        <f t="shared" si="239"/>
        <v xml:space="preserve"> </v>
      </c>
      <c r="AA451" s="178" t="str">
        <f t="shared" si="240"/>
        <v xml:space="preserve"> </v>
      </c>
      <c r="AB451" s="184" t="str">
        <f t="shared" si="241"/>
        <v xml:space="preserve"> </v>
      </c>
      <c r="AC451" s="184" t="str">
        <f t="shared" si="242"/>
        <v xml:space="preserve"> </v>
      </c>
      <c r="AD451" s="184" t="str">
        <f t="shared" si="223"/>
        <v xml:space="preserve"> </v>
      </c>
      <c r="AE451" s="185" t="e">
        <f t="shared" si="243"/>
        <v>#VALUE!</v>
      </c>
      <c r="AF451" s="185" t="e">
        <f t="shared" si="244"/>
        <v>#VALUE!</v>
      </c>
      <c r="AG451" s="212" t="e">
        <f t="shared" si="245"/>
        <v>#VALUE!</v>
      </c>
      <c r="AH451" s="73" t="e">
        <f t="shared" si="224"/>
        <v>#VALUE!</v>
      </c>
      <c r="AI451" s="74" t="e">
        <f t="shared" si="225"/>
        <v>#VALUE!</v>
      </c>
      <c r="AJ451" s="186" t="e">
        <f t="shared" si="246"/>
        <v>#VALUE!</v>
      </c>
      <c r="AK451" s="186" t="e">
        <f t="shared" si="247"/>
        <v>#VALUE!</v>
      </c>
    </row>
    <row r="452" spans="1:37" x14ac:dyDescent="0.25">
      <c r="A452" s="114" t="s">
        <v>74</v>
      </c>
      <c r="B452" s="197"/>
      <c r="C452" s="102"/>
      <c r="D452" s="103"/>
      <c r="E452" s="103"/>
      <c r="F452" s="104"/>
      <c r="G452" s="105"/>
      <c r="H452" s="198"/>
      <c r="I452" s="106"/>
      <c r="J452" s="106"/>
      <c r="K452" s="106"/>
      <c r="L452" s="107"/>
      <c r="M452" s="176" t="str">
        <f t="shared" si="226"/>
        <v xml:space="preserve"> </v>
      </c>
      <c r="N452" s="177" t="str">
        <f t="shared" si="227"/>
        <v xml:space="preserve"> </v>
      </c>
      <c r="O452" s="177" t="str">
        <f t="shared" si="228"/>
        <v xml:space="preserve"> </v>
      </c>
      <c r="P452" s="177" t="str">
        <f t="shared" si="229"/>
        <v xml:space="preserve"> </v>
      </c>
      <c r="Q452" s="178" t="str">
        <f t="shared" si="230"/>
        <v xml:space="preserve"> </v>
      </c>
      <c r="R452" s="178" t="str">
        <f t="shared" si="231"/>
        <v xml:space="preserve"> </v>
      </c>
      <c r="S452" s="179" t="str">
        <f t="shared" si="232"/>
        <v xml:space="preserve"> </v>
      </c>
      <c r="T452" s="176" t="e">
        <f t="shared" si="233"/>
        <v>#VALUE!</v>
      </c>
      <c r="U452" s="180" t="e">
        <f t="shared" si="234"/>
        <v>#VALUE!</v>
      </c>
      <c r="V452" s="181" t="e">
        <f t="shared" si="235"/>
        <v>#VALUE!</v>
      </c>
      <c r="W452" s="182" t="str">
        <f t="shared" si="236"/>
        <v>donnée(s) manquante(s)</v>
      </c>
      <c r="X452" s="183" t="str">
        <f t="shared" si="237"/>
        <v>donnée(s) manquante(s)</v>
      </c>
      <c r="Y452" s="178" t="str">
        <f t="shared" si="238"/>
        <v xml:space="preserve"> </v>
      </c>
      <c r="Z452" s="178" t="str">
        <f t="shared" si="239"/>
        <v xml:space="preserve"> </v>
      </c>
      <c r="AA452" s="178" t="str">
        <f t="shared" si="240"/>
        <v xml:space="preserve"> </v>
      </c>
      <c r="AB452" s="184" t="str">
        <f t="shared" si="241"/>
        <v xml:space="preserve"> </v>
      </c>
      <c r="AC452" s="184" t="str">
        <f t="shared" si="242"/>
        <v xml:space="preserve"> </v>
      </c>
      <c r="AD452" s="184" t="str">
        <f t="shared" ref="AD452:AD515" si="248">IF(ISBLANK(D452)," ",IF(D452&lt;=0.5,0,IF(D452&lt;=2,1,IF(D452&lt;=3.5,2,IF(D452&lt;=5,3,IF(D452&lt;=6,4,IF(D452&lt;=7,5,IF(D452&lt;=8,6,IF(D452&lt;=9,7,IF(D452&lt;=10,8,IF(D452&lt;=11,9,10)))))))))))</f>
        <v xml:space="preserve"> </v>
      </c>
      <c r="AE452" s="185" t="e">
        <f t="shared" si="243"/>
        <v>#VALUE!</v>
      </c>
      <c r="AF452" s="185" t="e">
        <f t="shared" si="244"/>
        <v>#VALUE!</v>
      </c>
      <c r="AG452" s="212" t="e">
        <f t="shared" si="245"/>
        <v>#VALUE!</v>
      </c>
      <c r="AH452" s="73" t="e">
        <f t="shared" ref="AH452:AH515" si="249">IF(AND(B452="NO",OR(ISBLANK(C452),ISBLANK(D452),ISBLANK(E452),ISBLANK(G452),ISBLANK(J452),ISBLANK(K452),ISBLANK(L452), ISBLANK(H452))),"missing data", IF(AND(B452="YES",ISBLANK(C452),ISBLANK(D452),ISBLANK(E452),ISBLANK(G452),ISBLANK(J452),ISBLANK(K452),ISBLANK(L452),ISBLANK(H452)), "Nutriscore_A", IF(AND(B452="YES",OR(C452&lt;&gt;"",D452&lt;&gt;"",E452&lt;&gt;"",G452&lt;&gt;"",J452&lt;&gt;"",K452&lt;&gt;"",L452&lt;&gt;"",H452&lt;&gt;"",)),"ERROR", IF(AG452&lt;=2,"Nutriscore_B", IF(AG452&lt;=6,"Nutriscore_C", IF(AG452&lt;=9,"Nutriscore_D","Nutriscore_E"))))))</f>
        <v>#VALUE!</v>
      </c>
      <c r="AI452" s="74" t="e">
        <f t="shared" ref="AI452:AI515" si="250">IF(AH452="missing data","missing data",IF(AH452="ERROR","ERROR",IF(AH452="Nutriscore_A","dark green",IF(AH452="Nutriscore_B","green",IF(AH452="Nutriscore_C","yellow",IF(AH452="Nutriscore_D","orange","dark orange"))))))</f>
        <v>#VALUE!</v>
      </c>
      <c r="AJ452" s="186" t="e">
        <f t="shared" si="246"/>
        <v>#VALUE!</v>
      </c>
      <c r="AK452" s="186" t="e">
        <f t="shared" si="247"/>
        <v>#VALUE!</v>
      </c>
    </row>
    <row r="453" spans="1:37" x14ac:dyDescent="0.25">
      <c r="A453" s="114" t="s">
        <v>74</v>
      </c>
      <c r="B453" s="197"/>
      <c r="C453" s="102"/>
      <c r="D453" s="103"/>
      <c r="E453" s="103"/>
      <c r="F453" s="104"/>
      <c r="G453" s="105"/>
      <c r="H453" s="198"/>
      <c r="I453" s="106"/>
      <c r="J453" s="106"/>
      <c r="K453" s="106"/>
      <c r="L453" s="107"/>
      <c r="M453" s="176" t="str">
        <f t="shared" si="226"/>
        <v xml:space="preserve"> </v>
      </c>
      <c r="N453" s="177" t="str">
        <f t="shared" si="227"/>
        <v xml:space="preserve"> </v>
      </c>
      <c r="O453" s="177" t="str">
        <f t="shared" si="228"/>
        <v xml:space="preserve"> </v>
      </c>
      <c r="P453" s="177" t="str">
        <f t="shared" si="229"/>
        <v xml:space="preserve"> </v>
      </c>
      <c r="Q453" s="178" t="str">
        <f t="shared" si="230"/>
        <v xml:space="preserve"> </v>
      </c>
      <c r="R453" s="178" t="str">
        <f t="shared" si="231"/>
        <v xml:space="preserve"> </v>
      </c>
      <c r="S453" s="179" t="str">
        <f t="shared" si="232"/>
        <v xml:space="preserve"> </v>
      </c>
      <c r="T453" s="176" t="e">
        <f t="shared" si="233"/>
        <v>#VALUE!</v>
      </c>
      <c r="U453" s="180" t="e">
        <f t="shared" si="234"/>
        <v>#VALUE!</v>
      </c>
      <c r="V453" s="181" t="e">
        <f t="shared" si="235"/>
        <v>#VALUE!</v>
      </c>
      <c r="W453" s="182" t="str">
        <f t="shared" si="236"/>
        <v>donnée(s) manquante(s)</v>
      </c>
      <c r="X453" s="183" t="str">
        <f t="shared" si="237"/>
        <v>donnée(s) manquante(s)</v>
      </c>
      <c r="Y453" s="178" t="str">
        <f t="shared" si="238"/>
        <v xml:space="preserve"> </v>
      </c>
      <c r="Z453" s="178" t="str">
        <f t="shared" si="239"/>
        <v xml:space="preserve"> </v>
      </c>
      <c r="AA453" s="178" t="str">
        <f t="shared" si="240"/>
        <v xml:space="preserve"> </v>
      </c>
      <c r="AB453" s="184" t="str">
        <f t="shared" si="241"/>
        <v xml:space="preserve"> </v>
      </c>
      <c r="AC453" s="184" t="str">
        <f t="shared" si="242"/>
        <v xml:space="preserve"> </v>
      </c>
      <c r="AD453" s="184" t="str">
        <f t="shared" si="248"/>
        <v xml:space="preserve"> </v>
      </c>
      <c r="AE453" s="185" t="e">
        <f t="shared" si="243"/>
        <v>#VALUE!</v>
      </c>
      <c r="AF453" s="185" t="e">
        <f t="shared" si="244"/>
        <v>#VALUE!</v>
      </c>
      <c r="AG453" s="212" t="e">
        <f t="shared" si="245"/>
        <v>#VALUE!</v>
      </c>
      <c r="AH453" s="73" t="e">
        <f t="shared" si="249"/>
        <v>#VALUE!</v>
      </c>
      <c r="AI453" s="74" t="e">
        <f t="shared" si="250"/>
        <v>#VALUE!</v>
      </c>
      <c r="AJ453" s="186" t="e">
        <f t="shared" si="246"/>
        <v>#VALUE!</v>
      </c>
      <c r="AK453" s="186" t="e">
        <f t="shared" si="247"/>
        <v>#VALUE!</v>
      </c>
    </row>
    <row r="454" spans="1:37" x14ac:dyDescent="0.25">
      <c r="A454" s="114" t="s">
        <v>74</v>
      </c>
      <c r="B454" s="197"/>
      <c r="C454" s="102"/>
      <c r="D454" s="103"/>
      <c r="E454" s="103"/>
      <c r="F454" s="104"/>
      <c r="G454" s="105"/>
      <c r="H454" s="198"/>
      <c r="I454" s="106"/>
      <c r="J454" s="106"/>
      <c r="K454" s="106"/>
      <c r="L454" s="107"/>
      <c r="M454" s="176" t="str">
        <f t="shared" si="226"/>
        <v xml:space="preserve"> </v>
      </c>
      <c r="N454" s="177" t="str">
        <f t="shared" si="227"/>
        <v xml:space="preserve"> </v>
      </c>
      <c r="O454" s="177" t="str">
        <f t="shared" si="228"/>
        <v xml:space="preserve"> </v>
      </c>
      <c r="P454" s="177" t="str">
        <f t="shared" si="229"/>
        <v xml:space="preserve"> </v>
      </c>
      <c r="Q454" s="178" t="str">
        <f t="shared" si="230"/>
        <v xml:space="preserve"> </v>
      </c>
      <c r="R454" s="178" t="str">
        <f t="shared" si="231"/>
        <v xml:space="preserve"> </v>
      </c>
      <c r="S454" s="179" t="str">
        <f t="shared" si="232"/>
        <v xml:space="preserve"> </v>
      </c>
      <c r="T454" s="176" t="e">
        <f t="shared" si="233"/>
        <v>#VALUE!</v>
      </c>
      <c r="U454" s="180" t="e">
        <f t="shared" si="234"/>
        <v>#VALUE!</v>
      </c>
      <c r="V454" s="181" t="e">
        <f t="shared" si="235"/>
        <v>#VALUE!</v>
      </c>
      <c r="W454" s="182" t="str">
        <f t="shared" si="236"/>
        <v>donnée(s) manquante(s)</v>
      </c>
      <c r="X454" s="183" t="str">
        <f t="shared" si="237"/>
        <v>donnée(s) manquante(s)</v>
      </c>
      <c r="Y454" s="178" t="str">
        <f t="shared" si="238"/>
        <v xml:space="preserve"> </v>
      </c>
      <c r="Z454" s="178" t="str">
        <f t="shared" si="239"/>
        <v xml:space="preserve"> </v>
      </c>
      <c r="AA454" s="178" t="str">
        <f t="shared" si="240"/>
        <v xml:space="preserve"> </v>
      </c>
      <c r="AB454" s="184" t="str">
        <f t="shared" si="241"/>
        <v xml:space="preserve"> </v>
      </c>
      <c r="AC454" s="184" t="str">
        <f t="shared" si="242"/>
        <v xml:space="preserve"> </v>
      </c>
      <c r="AD454" s="184" t="str">
        <f t="shared" si="248"/>
        <v xml:space="preserve"> </v>
      </c>
      <c r="AE454" s="185" t="e">
        <f t="shared" si="243"/>
        <v>#VALUE!</v>
      </c>
      <c r="AF454" s="185" t="e">
        <f t="shared" si="244"/>
        <v>#VALUE!</v>
      </c>
      <c r="AG454" s="212" t="e">
        <f t="shared" si="245"/>
        <v>#VALUE!</v>
      </c>
      <c r="AH454" s="73" t="e">
        <f t="shared" si="249"/>
        <v>#VALUE!</v>
      </c>
      <c r="AI454" s="74" t="e">
        <f t="shared" si="250"/>
        <v>#VALUE!</v>
      </c>
      <c r="AJ454" s="186" t="e">
        <f t="shared" si="246"/>
        <v>#VALUE!</v>
      </c>
      <c r="AK454" s="186" t="e">
        <f t="shared" si="247"/>
        <v>#VALUE!</v>
      </c>
    </row>
    <row r="455" spans="1:37" x14ac:dyDescent="0.25">
      <c r="A455" s="114" t="s">
        <v>74</v>
      </c>
      <c r="B455" s="197"/>
      <c r="C455" s="102"/>
      <c r="D455" s="103"/>
      <c r="E455" s="103"/>
      <c r="F455" s="104"/>
      <c r="G455" s="105"/>
      <c r="H455" s="198"/>
      <c r="I455" s="106"/>
      <c r="J455" s="106"/>
      <c r="K455" s="106"/>
      <c r="L455" s="107"/>
      <c r="M455" s="176" t="str">
        <f t="shared" si="226"/>
        <v xml:space="preserve"> </v>
      </c>
      <c r="N455" s="177" t="str">
        <f t="shared" si="227"/>
        <v xml:space="preserve"> </v>
      </c>
      <c r="O455" s="177" t="str">
        <f t="shared" si="228"/>
        <v xml:space="preserve"> </v>
      </c>
      <c r="P455" s="177" t="str">
        <f t="shared" si="229"/>
        <v xml:space="preserve"> </v>
      </c>
      <c r="Q455" s="178" t="str">
        <f t="shared" si="230"/>
        <v xml:space="preserve"> </v>
      </c>
      <c r="R455" s="178" t="str">
        <f t="shared" si="231"/>
        <v xml:space="preserve"> </v>
      </c>
      <c r="S455" s="179" t="str">
        <f t="shared" si="232"/>
        <v xml:space="preserve"> </v>
      </c>
      <c r="T455" s="176" t="e">
        <f t="shared" si="233"/>
        <v>#VALUE!</v>
      </c>
      <c r="U455" s="180" t="e">
        <f t="shared" si="234"/>
        <v>#VALUE!</v>
      </c>
      <c r="V455" s="181" t="e">
        <f t="shared" si="235"/>
        <v>#VALUE!</v>
      </c>
      <c r="W455" s="182" t="str">
        <f t="shared" si="236"/>
        <v>donnée(s) manquante(s)</v>
      </c>
      <c r="X455" s="183" t="str">
        <f t="shared" si="237"/>
        <v>donnée(s) manquante(s)</v>
      </c>
      <c r="Y455" s="178" t="str">
        <f t="shared" si="238"/>
        <v xml:space="preserve"> </v>
      </c>
      <c r="Z455" s="178" t="str">
        <f t="shared" si="239"/>
        <v xml:space="preserve"> </v>
      </c>
      <c r="AA455" s="178" t="str">
        <f t="shared" si="240"/>
        <v xml:space="preserve"> </v>
      </c>
      <c r="AB455" s="184" t="str">
        <f t="shared" si="241"/>
        <v xml:space="preserve"> </v>
      </c>
      <c r="AC455" s="184" t="str">
        <f t="shared" si="242"/>
        <v xml:space="preserve"> </v>
      </c>
      <c r="AD455" s="184" t="str">
        <f t="shared" si="248"/>
        <v xml:space="preserve"> </v>
      </c>
      <c r="AE455" s="185" t="e">
        <f t="shared" si="243"/>
        <v>#VALUE!</v>
      </c>
      <c r="AF455" s="185" t="e">
        <f t="shared" si="244"/>
        <v>#VALUE!</v>
      </c>
      <c r="AG455" s="212" t="e">
        <f t="shared" si="245"/>
        <v>#VALUE!</v>
      </c>
      <c r="AH455" s="73" t="e">
        <f t="shared" si="249"/>
        <v>#VALUE!</v>
      </c>
      <c r="AI455" s="74" t="e">
        <f t="shared" si="250"/>
        <v>#VALUE!</v>
      </c>
      <c r="AJ455" s="186" t="e">
        <f t="shared" si="246"/>
        <v>#VALUE!</v>
      </c>
      <c r="AK455" s="186" t="e">
        <f t="shared" si="247"/>
        <v>#VALUE!</v>
      </c>
    </row>
    <row r="456" spans="1:37" x14ac:dyDescent="0.25">
      <c r="A456" s="114" t="s">
        <v>74</v>
      </c>
      <c r="B456" s="197"/>
      <c r="C456" s="102"/>
      <c r="D456" s="103"/>
      <c r="E456" s="103"/>
      <c r="F456" s="104"/>
      <c r="G456" s="105"/>
      <c r="H456" s="198"/>
      <c r="I456" s="106"/>
      <c r="J456" s="106"/>
      <c r="K456" s="106"/>
      <c r="L456" s="107"/>
      <c r="M456" s="176" t="str">
        <f t="shared" si="226"/>
        <v xml:space="preserve"> </v>
      </c>
      <c r="N456" s="177" t="str">
        <f t="shared" si="227"/>
        <v xml:space="preserve"> </v>
      </c>
      <c r="O456" s="177" t="str">
        <f t="shared" si="228"/>
        <v xml:space="preserve"> </v>
      </c>
      <c r="P456" s="177" t="str">
        <f t="shared" si="229"/>
        <v xml:space="preserve"> </v>
      </c>
      <c r="Q456" s="178" t="str">
        <f t="shared" si="230"/>
        <v xml:space="preserve"> </v>
      </c>
      <c r="R456" s="178" t="str">
        <f t="shared" si="231"/>
        <v xml:space="preserve"> </v>
      </c>
      <c r="S456" s="179" t="str">
        <f t="shared" si="232"/>
        <v xml:space="preserve"> </v>
      </c>
      <c r="T456" s="176" t="e">
        <f t="shared" si="233"/>
        <v>#VALUE!</v>
      </c>
      <c r="U456" s="180" t="e">
        <f t="shared" si="234"/>
        <v>#VALUE!</v>
      </c>
      <c r="V456" s="181" t="e">
        <f t="shared" si="235"/>
        <v>#VALUE!</v>
      </c>
      <c r="W456" s="182" t="str">
        <f t="shared" si="236"/>
        <v>donnée(s) manquante(s)</v>
      </c>
      <c r="X456" s="183" t="str">
        <f t="shared" si="237"/>
        <v>donnée(s) manquante(s)</v>
      </c>
      <c r="Y456" s="178" t="str">
        <f t="shared" si="238"/>
        <v xml:space="preserve"> </v>
      </c>
      <c r="Z456" s="178" t="str">
        <f t="shared" si="239"/>
        <v xml:space="preserve"> </v>
      </c>
      <c r="AA456" s="178" t="str">
        <f t="shared" si="240"/>
        <v xml:space="preserve"> </v>
      </c>
      <c r="AB456" s="184" t="str">
        <f t="shared" si="241"/>
        <v xml:space="preserve"> </v>
      </c>
      <c r="AC456" s="184" t="str">
        <f t="shared" si="242"/>
        <v xml:space="preserve"> </v>
      </c>
      <c r="AD456" s="184" t="str">
        <f t="shared" si="248"/>
        <v xml:space="preserve"> </v>
      </c>
      <c r="AE456" s="185" t="e">
        <f t="shared" si="243"/>
        <v>#VALUE!</v>
      </c>
      <c r="AF456" s="185" t="e">
        <f t="shared" si="244"/>
        <v>#VALUE!</v>
      </c>
      <c r="AG456" s="212" t="e">
        <f t="shared" si="245"/>
        <v>#VALUE!</v>
      </c>
      <c r="AH456" s="73" t="e">
        <f t="shared" si="249"/>
        <v>#VALUE!</v>
      </c>
      <c r="AI456" s="74" t="e">
        <f t="shared" si="250"/>
        <v>#VALUE!</v>
      </c>
      <c r="AJ456" s="186" t="e">
        <f t="shared" si="246"/>
        <v>#VALUE!</v>
      </c>
      <c r="AK456" s="186" t="e">
        <f t="shared" si="247"/>
        <v>#VALUE!</v>
      </c>
    </row>
    <row r="457" spans="1:37" x14ac:dyDescent="0.25">
      <c r="A457" s="114" t="s">
        <v>74</v>
      </c>
      <c r="B457" s="197"/>
      <c r="C457" s="102"/>
      <c r="D457" s="103"/>
      <c r="E457" s="103"/>
      <c r="F457" s="104"/>
      <c r="G457" s="105"/>
      <c r="H457" s="198"/>
      <c r="I457" s="106"/>
      <c r="J457" s="106"/>
      <c r="K457" s="106"/>
      <c r="L457" s="107"/>
      <c r="M457" s="176" t="str">
        <f t="shared" si="226"/>
        <v xml:space="preserve"> </v>
      </c>
      <c r="N457" s="177" t="str">
        <f t="shared" si="227"/>
        <v xml:space="preserve"> </v>
      </c>
      <c r="O457" s="177" t="str">
        <f t="shared" si="228"/>
        <v xml:space="preserve"> </v>
      </c>
      <c r="P457" s="177" t="str">
        <f t="shared" si="229"/>
        <v xml:space="preserve"> </v>
      </c>
      <c r="Q457" s="178" t="str">
        <f t="shared" si="230"/>
        <v xml:space="preserve"> </v>
      </c>
      <c r="R457" s="178" t="str">
        <f t="shared" si="231"/>
        <v xml:space="preserve"> </v>
      </c>
      <c r="S457" s="179" t="str">
        <f t="shared" si="232"/>
        <v xml:space="preserve"> </v>
      </c>
      <c r="T457" s="176" t="e">
        <f t="shared" si="233"/>
        <v>#VALUE!</v>
      </c>
      <c r="U457" s="180" t="e">
        <f t="shared" si="234"/>
        <v>#VALUE!</v>
      </c>
      <c r="V457" s="181" t="e">
        <f t="shared" si="235"/>
        <v>#VALUE!</v>
      </c>
      <c r="W457" s="182" t="str">
        <f t="shared" si="236"/>
        <v>donnée(s) manquante(s)</v>
      </c>
      <c r="X457" s="183" t="str">
        <f t="shared" si="237"/>
        <v>donnée(s) manquante(s)</v>
      </c>
      <c r="Y457" s="178" t="str">
        <f t="shared" si="238"/>
        <v xml:space="preserve"> </v>
      </c>
      <c r="Z457" s="178" t="str">
        <f t="shared" si="239"/>
        <v xml:space="preserve"> </v>
      </c>
      <c r="AA457" s="178" t="str">
        <f t="shared" si="240"/>
        <v xml:space="preserve"> </v>
      </c>
      <c r="AB457" s="184" t="str">
        <f t="shared" si="241"/>
        <v xml:space="preserve"> </v>
      </c>
      <c r="AC457" s="184" t="str">
        <f t="shared" si="242"/>
        <v xml:space="preserve"> </v>
      </c>
      <c r="AD457" s="184" t="str">
        <f t="shared" si="248"/>
        <v xml:space="preserve"> </v>
      </c>
      <c r="AE457" s="185" t="e">
        <f t="shared" si="243"/>
        <v>#VALUE!</v>
      </c>
      <c r="AF457" s="185" t="e">
        <f t="shared" si="244"/>
        <v>#VALUE!</v>
      </c>
      <c r="AG457" s="212" t="e">
        <f t="shared" si="245"/>
        <v>#VALUE!</v>
      </c>
      <c r="AH457" s="73" t="e">
        <f t="shared" si="249"/>
        <v>#VALUE!</v>
      </c>
      <c r="AI457" s="74" t="e">
        <f t="shared" si="250"/>
        <v>#VALUE!</v>
      </c>
      <c r="AJ457" s="186" t="e">
        <f t="shared" si="246"/>
        <v>#VALUE!</v>
      </c>
      <c r="AK457" s="186" t="e">
        <f t="shared" si="247"/>
        <v>#VALUE!</v>
      </c>
    </row>
    <row r="458" spans="1:37" x14ac:dyDescent="0.25">
      <c r="A458" s="114" t="s">
        <v>74</v>
      </c>
      <c r="B458" s="197"/>
      <c r="C458" s="102"/>
      <c r="D458" s="103"/>
      <c r="E458" s="103"/>
      <c r="F458" s="104"/>
      <c r="G458" s="105"/>
      <c r="H458" s="198"/>
      <c r="I458" s="106"/>
      <c r="J458" s="106"/>
      <c r="K458" s="106"/>
      <c r="L458" s="107"/>
      <c r="M458" s="176" t="str">
        <f t="shared" si="226"/>
        <v xml:space="preserve"> </v>
      </c>
      <c r="N458" s="177" t="str">
        <f t="shared" si="227"/>
        <v xml:space="preserve"> </v>
      </c>
      <c r="O458" s="177" t="str">
        <f t="shared" si="228"/>
        <v xml:space="preserve"> </v>
      </c>
      <c r="P458" s="177" t="str">
        <f t="shared" si="229"/>
        <v xml:space="preserve"> </v>
      </c>
      <c r="Q458" s="178" t="str">
        <f t="shared" si="230"/>
        <v xml:space="preserve"> </v>
      </c>
      <c r="R458" s="178" t="str">
        <f t="shared" si="231"/>
        <v xml:space="preserve"> </v>
      </c>
      <c r="S458" s="179" t="str">
        <f t="shared" si="232"/>
        <v xml:space="preserve"> </v>
      </c>
      <c r="T458" s="176" t="e">
        <f t="shared" si="233"/>
        <v>#VALUE!</v>
      </c>
      <c r="U458" s="180" t="e">
        <f t="shared" si="234"/>
        <v>#VALUE!</v>
      </c>
      <c r="V458" s="181" t="e">
        <f t="shared" si="235"/>
        <v>#VALUE!</v>
      </c>
      <c r="W458" s="182" t="str">
        <f t="shared" si="236"/>
        <v>donnée(s) manquante(s)</v>
      </c>
      <c r="X458" s="183" t="str">
        <f t="shared" si="237"/>
        <v>donnée(s) manquante(s)</v>
      </c>
      <c r="Y458" s="178" t="str">
        <f t="shared" si="238"/>
        <v xml:space="preserve"> </v>
      </c>
      <c r="Z458" s="178" t="str">
        <f t="shared" si="239"/>
        <v xml:space="preserve"> </v>
      </c>
      <c r="AA458" s="178" t="str">
        <f t="shared" si="240"/>
        <v xml:space="preserve"> </v>
      </c>
      <c r="AB458" s="184" t="str">
        <f t="shared" si="241"/>
        <v xml:space="preserve"> </v>
      </c>
      <c r="AC458" s="184" t="str">
        <f t="shared" si="242"/>
        <v xml:space="preserve"> </v>
      </c>
      <c r="AD458" s="184" t="str">
        <f t="shared" si="248"/>
        <v xml:space="preserve"> </v>
      </c>
      <c r="AE458" s="185" t="e">
        <f t="shared" si="243"/>
        <v>#VALUE!</v>
      </c>
      <c r="AF458" s="185" t="e">
        <f t="shared" si="244"/>
        <v>#VALUE!</v>
      </c>
      <c r="AG458" s="212" t="e">
        <f t="shared" si="245"/>
        <v>#VALUE!</v>
      </c>
      <c r="AH458" s="73" t="e">
        <f t="shared" si="249"/>
        <v>#VALUE!</v>
      </c>
      <c r="AI458" s="74" t="e">
        <f t="shared" si="250"/>
        <v>#VALUE!</v>
      </c>
      <c r="AJ458" s="186" t="e">
        <f t="shared" si="246"/>
        <v>#VALUE!</v>
      </c>
      <c r="AK458" s="186" t="e">
        <f t="shared" si="247"/>
        <v>#VALUE!</v>
      </c>
    </row>
    <row r="459" spans="1:37" x14ac:dyDescent="0.25">
      <c r="A459" s="114" t="s">
        <v>74</v>
      </c>
      <c r="B459" s="197"/>
      <c r="C459" s="102"/>
      <c r="D459" s="103"/>
      <c r="E459" s="103"/>
      <c r="F459" s="104"/>
      <c r="G459" s="105"/>
      <c r="H459" s="198"/>
      <c r="I459" s="106"/>
      <c r="J459" s="106"/>
      <c r="K459" s="106"/>
      <c r="L459" s="107"/>
      <c r="M459" s="176" t="str">
        <f t="shared" si="226"/>
        <v xml:space="preserve"> </v>
      </c>
      <c r="N459" s="177" t="str">
        <f t="shared" si="227"/>
        <v xml:space="preserve"> </v>
      </c>
      <c r="O459" s="177" t="str">
        <f t="shared" si="228"/>
        <v xml:space="preserve"> </v>
      </c>
      <c r="P459" s="177" t="str">
        <f t="shared" si="229"/>
        <v xml:space="preserve"> </v>
      </c>
      <c r="Q459" s="178" t="str">
        <f t="shared" si="230"/>
        <v xml:space="preserve"> </v>
      </c>
      <c r="R459" s="178" t="str">
        <f t="shared" si="231"/>
        <v xml:space="preserve"> </v>
      </c>
      <c r="S459" s="179" t="str">
        <f t="shared" si="232"/>
        <v xml:space="preserve"> </v>
      </c>
      <c r="T459" s="176" t="e">
        <f t="shared" si="233"/>
        <v>#VALUE!</v>
      </c>
      <c r="U459" s="180" t="e">
        <f t="shared" si="234"/>
        <v>#VALUE!</v>
      </c>
      <c r="V459" s="181" t="e">
        <f t="shared" si="235"/>
        <v>#VALUE!</v>
      </c>
      <c r="W459" s="182" t="str">
        <f t="shared" si="236"/>
        <v>donnée(s) manquante(s)</v>
      </c>
      <c r="X459" s="183" t="str">
        <f t="shared" si="237"/>
        <v>donnée(s) manquante(s)</v>
      </c>
      <c r="Y459" s="178" t="str">
        <f t="shared" si="238"/>
        <v xml:space="preserve"> </v>
      </c>
      <c r="Z459" s="178" t="str">
        <f t="shared" si="239"/>
        <v xml:space="preserve"> </v>
      </c>
      <c r="AA459" s="178" t="str">
        <f t="shared" si="240"/>
        <v xml:space="preserve"> </v>
      </c>
      <c r="AB459" s="184" t="str">
        <f t="shared" si="241"/>
        <v xml:space="preserve"> </v>
      </c>
      <c r="AC459" s="184" t="str">
        <f t="shared" si="242"/>
        <v xml:space="preserve"> </v>
      </c>
      <c r="AD459" s="184" t="str">
        <f t="shared" si="248"/>
        <v xml:space="preserve"> </v>
      </c>
      <c r="AE459" s="185" t="e">
        <f t="shared" si="243"/>
        <v>#VALUE!</v>
      </c>
      <c r="AF459" s="185" t="e">
        <f t="shared" si="244"/>
        <v>#VALUE!</v>
      </c>
      <c r="AG459" s="212" t="e">
        <f t="shared" si="245"/>
        <v>#VALUE!</v>
      </c>
      <c r="AH459" s="73" t="e">
        <f t="shared" si="249"/>
        <v>#VALUE!</v>
      </c>
      <c r="AI459" s="74" t="e">
        <f t="shared" si="250"/>
        <v>#VALUE!</v>
      </c>
      <c r="AJ459" s="186" t="e">
        <f t="shared" si="246"/>
        <v>#VALUE!</v>
      </c>
      <c r="AK459" s="186" t="e">
        <f t="shared" si="247"/>
        <v>#VALUE!</v>
      </c>
    </row>
    <row r="460" spans="1:37" x14ac:dyDescent="0.25">
      <c r="A460" s="114" t="s">
        <v>74</v>
      </c>
      <c r="B460" s="197"/>
      <c r="C460" s="102"/>
      <c r="D460" s="103"/>
      <c r="E460" s="103"/>
      <c r="F460" s="104"/>
      <c r="G460" s="105"/>
      <c r="H460" s="198"/>
      <c r="I460" s="106"/>
      <c r="J460" s="106"/>
      <c r="K460" s="106"/>
      <c r="L460" s="107"/>
      <c r="M460" s="176" t="str">
        <f t="shared" si="226"/>
        <v xml:space="preserve"> </v>
      </c>
      <c r="N460" s="177" t="str">
        <f t="shared" si="227"/>
        <v xml:space="preserve"> </v>
      </c>
      <c r="O460" s="177" t="str">
        <f t="shared" si="228"/>
        <v xml:space="preserve"> </v>
      </c>
      <c r="P460" s="177" t="str">
        <f t="shared" si="229"/>
        <v xml:space="preserve"> </v>
      </c>
      <c r="Q460" s="178" t="str">
        <f t="shared" si="230"/>
        <v xml:space="preserve"> </v>
      </c>
      <c r="R460" s="178" t="str">
        <f t="shared" si="231"/>
        <v xml:space="preserve"> </v>
      </c>
      <c r="S460" s="179" t="str">
        <f t="shared" si="232"/>
        <v xml:space="preserve"> </v>
      </c>
      <c r="T460" s="176" t="e">
        <f t="shared" si="233"/>
        <v>#VALUE!</v>
      </c>
      <c r="U460" s="180" t="e">
        <f t="shared" si="234"/>
        <v>#VALUE!</v>
      </c>
      <c r="V460" s="181" t="e">
        <f t="shared" si="235"/>
        <v>#VALUE!</v>
      </c>
      <c r="W460" s="182" t="str">
        <f t="shared" si="236"/>
        <v>donnée(s) manquante(s)</v>
      </c>
      <c r="X460" s="183" t="str">
        <f t="shared" si="237"/>
        <v>donnée(s) manquante(s)</v>
      </c>
      <c r="Y460" s="178" t="str">
        <f t="shared" si="238"/>
        <v xml:space="preserve"> </v>
      </c>
      <c r="Z460" s="178" t="str">
        <f t="shared" si="239"/>
        <v xml:space="preserve"> </v>
      </c>
      <c r="AA460" s="178" t="str">
        <f t="shared" si="240"/>
        <v xml:space="preserve"> </v>
      </c>
      <c r="AB460" s="184" t="str">
        <f t="shared" si="241"/>
        <v xml:space="preserve"> </v>
      </c>
      <c r="AC460" s="184" t="str">
        <f t="shared" si="242"/>
        <v xml:space="preserve"> </v>
      </c>
      <c r="AD460" s="184" t="str">
        <f t="shared" si="248"/>
        <v xml:space="preserve"> </v>
      </c>
      <c r="AE460" s="185" t="e">
        <f t="shared" si="243"/>
        <v>#VALUE!</v>
      </c>
      <c r="AF460" s="185" t="e">
        <f t="shared" si="244"/>
        <v>#VALUE!</v>
      </c>
      <c r="AG460" s="212" t="e">
        <f t="shared" si="245"/>
        <v>#VALUE!</v>
      </c>
      <c r="AH460" s="73" t="e">
        <f t="shared" si="249"/>
        <v>#VALUE!</v>
      </c>
      <c r="AI460" s="74" t="e">
        <f t="shared" si="250"/>
        <v>#VALUE!</v>
      </c>
      <c r="AJ460" s="186" t="e">
        <f t="shared" si="246"/>
        <v>#VALUE!</v>
      </c>
      <c r="AK460" s="186" t="e">
        <f t="shared" si="247"/>
        <v>#VALUE!</v>
      </c>
    </row>
    <row r="461" spans="1:37" x14ac:dyDescent="0.25">
      <c r="A461" s="114" t="s">
        <v>74</v>
      </c>
      <c r="B461" s="197"/>
      <c r="C461" s="102"/>
      <c r="D461" s="103"/>
      <c r="E461" s="103"/>
      <c r="F461" s="104"/>
      <c r="G461" s="105"/>
      <c r="H461" s="198"/>
      <c r="I461" s="106"/>
      <c r="J461" s="106"/>
      <c r="K461" s="106"/>
      <c r="L461" s="107"/>
      <c r="M461" s="176" t="str">
        <f t="shared" si="226"/>
        <v xml:space="preserve"> </v>
      </c>
      <c r="N461" s="177" t="str">
        <f t="shared" si="227"/>
        <v xml:space="preserve"> </v>
      </c>
      <c r="O461" s="177" t="str">
        <f t="shared" si="228"/>
        <v xml:space="preserve"> </v>
      </c>
      <c r="P461" s="177" t="str">
        <f t="shared" si="229"/>
        <v xml:space="preserve"> </v>
      </c>
      <c r="Q461" s="178" t="str">
        <f t="shared" si="230"/>
        <v xml:space="preserve"> </v>
      </c>
      <c r="R461" s="178" t="str">
        <f t="shared" si="231"/>
        <v xml:space="preserve"> </v>
      </c>
      <c r="S461" s="179" t="str">
        <f t="shared" si="232"/>
        <v xml:space="preserve"> </v>
      </c>
      <c r="T461" s="176" t="e">
        <f t="shared" si="233"/>
        <v>#VALUE!</v>
      </c>
      <c r="U461" s="180" t="e">
        <f t="shared" si="234"/>
        <v>#VALUE!</v>
      </c>
      <c r="V461" s="181" t="e">
        <f t="shared" si="235"/>
        <v>#VALUE!</v>
      </c>
      <c r="W461" s="182" t="str">
        <f t="shared" si="236"/>
        <v>donnée(s) manquante(s)</v>
      </c>
      <c r="X461" s="183" t="str">
        <f t="shared" si="237"/>
        <v>donnée(s) manquante(s)</v>
      </c>
      <c r="Y461" s="178" t="str">
        <f t="shared" si="238"/>
        <v xml:space="preserve"> </v>
      </c>
      <c r="Z461" s="178" t="str">
        <f t="shared" si="239"/>
        <v xml:space="preserve"> </v>
      </c>
      <c r="AA461" s="178" t="str">
        <f t="shared" si="240"/>
        <v xml:space="preserve"> </v>
      </c>
      <c r="AB461" s="184" t="str">
        <f t="shared" si="241"/>
        <v xml:space="preserve"> </v>
      </c>
      <c r="AC461" s="184" t="str">
        <f t="shared" si="242"/>
        <v xml:space="preserve"> </v>
      </c>
      <c r="AD461" s="184" t="str">
        <f t="shared" si="248"/>
        <v xml:space="preserve"> </v>
      </c>
      <c r="AE461" s="185" t="e">
        <f t="shared" si="243"/>
        <v>#VALUE!</v>
      </c>
      <c r="AF461" s="185" t="e">
        <f t="shared" si="244"/>
        <v>#VALUE!</v>
      </c>
      <c r="AG461" s="212" t="e">
        <f t="shared" si="245"/>
        <v>#VALUE!</v>
      </c>
      <c r="AH461" s="73" t="e">
        <f t="shared" si="249"/>
        <v>#VALUE!</v>
      </c>
      <c r="AI461" s="74" t="e">
        <f t="shared" si="250"/>
        <v>#VALUE!</v>
      </c>
      <c r="AJ461" s="186" t="e">
        <f t="shared" si="246"/>
        <v>#VALUE!</v>
      </c>
      <c r="AK461" s="186" t="e">
        <f t="shared" si="247"/>
        <v>#VALUE!</v>
      </c>
    </row>
    <row r="462" spans="1:37" x14ac:dyDescent="0.25">
      <c r="A462" s="114" t="s">
        <v>74</v>
      </c>
      <c r="B462" s="197"/>
      <c r="C462" s="102"/>
      <c r="D462" s="103"/>
      <c r="E462" s="103"/>
      <c r="F462" s="104"/>
      <c r="G462" s="105"/>
      <c r="H462" s="198"/>
      <c r="I462" s="106"/>
      <c r="J462" s="106"/>
      <c r="K462" s="106"/>
      <c r="L462" s="107"/>
      <c r="M462" s="176" t="str">
        <f t="shared" si="226"/>
        <v xml:space="preserve"> </v>
      </c>
      <c r="N462" s="177" t="str">
        <f t="shared" si="227"/>
        <v xml:space="preserve"> </v>
      </c>
      <c r="O462" s="177" t="str">
        <f t="shared" si="228"/>
        <v xml:space="preserve"> </v>
      </c>
      <c r="P462" s="177" t="str">
        <f t="shared" si="229"/>
        <v xml:space="preserve"> </v>
      </c>
      <c r="Q462" s="178" t="str">
        <f t="shared" si="230"/>
        <v xml:space="preserve"> </v>
      </c>
      <c r="R462" s="178" t="str">
        <f t="shared" si="231"/>
        <v xml:space="preserve"> </v>
      </c>
      <c r="S462" s="179" t="str">
        <f t="shared" si="232"/>
        <v xml:space="preserve"> </v>
      </c>
      <c r="T462" s="176" t="e">
        <f t="shared" si="233"/>
        <v>#VALUE!</v>
      </c>
      <c r="U462" s="180" t="e">
        <f t="shared" si="234"/>
        <v>#VALUE!</v>
      </c>
      <c r="V462" s="181" t="e">
        <f t="shared" si="235"/>
        <v>#VALUE!</v>
      </c>
      <c r="W462" s="182" t="str">
        <f t="shared" si="236"/>
        <v>donnée(s) manquante(s)</v>
      </c>
      <c r="X462" s="183" t="str">
        <f t="shared" si="237"/>
        <v>donnée(s) manquante(s)</v>
      </c>
      <c r="Y462" s="178" t="str">
        <f t="shared" si="238"/>
        <v xml:space="preserve"> </v>
      </c>
      <c r="Z462" s="178" t="str">
        <f t="shared" si="239"/>
        <v xml:space="preserve"> </v>
      </c>
      <c r="AA462" s="178" t="str">
        <f t="shared" si="240"/>
        <v xml:space="preserve"> </v>
      </c>
      <c r="AB462" s="184" t="str">
        <f t="shared" si="241"/>
        <v xml:space="preserve"> </v>
      </c>
      <c r="AC462" s="184" t="str">
        <f t="shared" si="242"/>
        <v xml:space="preserve"> </v>
      </c>
      <c r="AD462" s="184" t="str">
        <f t="shared" si="248"/>
        <v xml:space="preserve"> </v>
      </c>
      <c r="AE462" s="185" t="e">
        <f t="shared" si="243"/>
        <v>#VALUE!</v>
      </c>
      <c r="AF462" s="185" t="e">
        <f t="shared" si="244"/>
        <v>#VALUE!</v>
      </c>
      <c r="AG462" s="212" t="e">
        <f t="shared" si="245"/>
        <v>#VALUE!</v>
      </c>
      <c r="AH462" s="73" t="e">
        <f t="shared" si="249"/>
        <v>#VALUE!</v>
      </c>
      <c r="AI462" s="74" t="e">
        <f t="shared" si="250"/>
        <v>#VALUE!</v>
      </c>
      <c r="AJ462" s="186" t="e">
        <f t="shared" si="246"/>
        <v>#VALUE!</v>
      </c>
      <c r="AK462" s="186" t="e">
        <f t="shared" si="247"/>
        <v>#VALUE!</v>
      </c>
    </row>
    <row r="463" spans="1:37" x14ac:dyDescent="0.25">
      <c r="A463" s="114" t="s">
        <v>74</v>
      </c>
      <c r="B463" s="197"/>
      <c r="C463" s="102"/>
      <c r="D463" s="103"/>
      <c r="E463" s="103"/>
      <c r="F463" s="104"/>
      <c r="G463" s="105"/>
      <c r="H463" s="198"/>
      <c r="I463" s="106"/>
      <c r="J463" s="106"/>
      <c r="K463" s="106"/>
      <c r="L463" s="107"/>
      <c r="M463" s="176" t="str">
        <f t="shared" si="226"/>
        <v xml:space="preserve"> </v>
      </c>
      <c r="N463" s="177" t="str">
        <f t="shared" si="227"/>
        <v xml:space="preserve"> </v>
      </c>
      <c r="O463" s="177" t="str">
        <f t="shared" si="228"/>
        <v xml:space="preserve"> </v>
      </c>
      <c r="P463" s="177" t="str">
        <f t="shared" si="229"/>
        <v xml:space="preserve"> </v>
      </c>
      <c r="Q463" s="178" t="str">
        <f t="shared" si="230"/>
        <v xml:space="preserve"> </v>
      </c>
      <c r="R463" s="178" t="str">
        <f t="shared" si="231"/>
        <v xml:space="preserve"> </v>
      </c>
      <c r="S463" s="179" t="str">
        <f t="shared" si="232"/>
        <v xml:space="preserve"> </v>
      </c>
      <c r="T463" s="176" t="e">
        <f t="shared" si="233"/>
        <v>#VALUE!</v>
      </c>
      <c r="U463" s="180" t="e">
        <f t="shared" si="234"/>
        <v>#VALUE!</v>
      </c>
      <c r="V463" s="181" t="e">
        <f t="shared" si="235"/>
        <v>#VALUE!</v>
      </c>
      <c r="W463" s="182" t="str">
        <f t="shared" si="236"/>
        <v>donnée(s) manquante(s)</v>
      </c>
      <c r="X463" s="183" t="str">
        <f t="shared" si="237"/>
        <v>donnée(s) manquante(s)</v>
      </c>
      <c r="Y463" s="178" t="str">
        <f t="shared" si="238"/>
        <v xml:space="preserve"> </v>
      </c>
      <c r="Z463" s="178" t="str">
        <f t="shared" si="239"/>
        <v xml:space="preserve"> </v>
      </c>
      <c r="AA463" s="178" t="str">
        <f t="shared" si="240"/>
        <v xml:space="preserve"> </v>
      </c>
      <c r="AB463" s="184" t="str">
        <f t="shared" si="241"/>
        <v xml:space="preserve"> </v>
      </c>
      <c r="AC463" s="184" t="str">
        <f t="shared" si="242"/>
        <v xml:space="preserve"> </v>
      </c>
      <c r="AD463" s="184" t="str">
        <f t="shared" si="248"/>
        <v xml:space="preserve"> </v>
      </c>
      <c r="AE463" s="185" t="e">
        <f t="shared" si="243"/>
        <v>#VALUE!</v>
      </c>
      <c r="AF463" s="185" t="e">
        <f t="shared" si="244"/>
        <v>#VALUE!</v>
      </c>
      <c r="AG463" s="212" t="e">
        <f t="shared" si="245"/>
        <v>#VALUE!</v>
      </c>
      <c r="AH463" s="73" t="e">
        <f t="shared" si="249"/>
        <v>#VALUE!</v>
      </c>
      <c r="AI463" s="74" t="e">
        <f t="shared" si="250"/>
        <v>#VALUE!</v>
      </c>
      <c r="AJ463" s="186" t="e">
        <f t="shared" si="246"/>
        <v>#VALUE!</v>
      </c>
      <c r="AK463" s="186" t="e">
        <f t="shared" si="247"/>
        <v>#VALUE!</v>
      </c>
    </row>
    <row r="464" spans="1:37" x14ac:dyDescent="0.25">
      <c r="A464" s="114" t="s">
        <v>74</v>
      </c>
      <c r="B464" s="197"/>
      <c r="C464" s="102"/>
      <c r="D464" s="103"/>
      <c r="E464" s="103"/>
      <c r="F464" s="104"/>
      <c r="G464" s="105"/>
      <c r="H464" s="198"/>
      <c r="I464" s="106"/>
      <c r="J464" s="106"/>
      <c r="K464" s="106"/>
      <c r="L464" s="107"/>
      <c r="M464" s="176" t="str">
        <f t="shared" si="226"/>
        <v xml:space="preserve"> </v>
      </c>
      <c r="N464" s="177" t="str">
        <f t="shared" si="227"/>
        <v xml:space="preserve"> </v>
      </c>
      <c r="O464" s="177" t="str">
        <f t="shared" si="228"/>
        <v xml:space="preserve"> </v>
      </c>
      <c r="P464" s="177" t="str">
        <f t="shared" si="229"/>
        <v xml:space="preserve"> </v>
      </c>
      <c r="Q464" s="178" t="str">
        <f t="shared" si="230"/>
        <v xml:space="preserve"> </v>
      </c>
      <c r="R464" s="178" t="str">
        <f t="shared" si="231"/>
        <v xml:space="preserve"> </v>
      </c>
      <c r="S464" s="179" t="str">
        <f t="shared" si="232"/>
        <v xml:space="preserve"> </v>
      </c>
      <c r="T464" s="176" t="e">
        <f t="shared" si="233"/>
        <v>#VALUE!</v>
      </c>
      <c r="U464" s="180" t="e">
        <f t="shared" si="234"/>
        <v>#VALUE!</v>
      </c>
      <c r="V464" s="181" t="e">
        <f t="shared" si="235"/>
        <v>#VALUE!</v>
      </c>
      <c r="W464" s="182" t="str">
        <f t="shared" si="236"/>
        <v>donnée(s) manquante(s)</v>
      </c>
      <c r="X464" s="183" t="str">
        <f t="shared" si="237"/>
        <v>donnée(s) manquante(s)</v>
      </c>
      <c r="Y464" s="178" t="str">
        <f t="shared" si="238"/>
        <v xml:space="preserve"> </v>
      </c>
      <c r="Z464" s="178" t="str">
        <f t="shared" si="239"/>
        <v xml:space="preserve"> </v>
      </c>
      <c r="AA464" s="178" t="str">
        <f t="shared" si="240"/>
        <v xml:space="preserve"> </v>
      </c>
      <c r="AB464" s="184" t="str">
        <f t="shared" si="241"/>
        <v xml:space="preserve"> </v>
      </c>
      <c r="AC464" s="184" t="str">
        <f t="shared" si="242"/>
        <v xml:space="preserve"> </v>
      </c>
      <c r="AD464" s="184" t="str">
        <f t="shared" si="248"/>
        <v xml:space="preserve"> </v>
      </c>
      <c r="AE464" s="185" t="e">
        <f t="shared" si="243"/>
        <v>#VALUE!</v>
      </c>
      <c r="AF464" s="185" t="e">
        <f t="shared" si="244"/>
        <v>#VALUE!</v>
      </c>
      <c r="AG464" s="212" t="e">
        <f t="shared" si="245"/>
        <v>#VALUE!</v>
      </c>
      <c r="AH464" s="73" t="e">
        <f t="shared" si="249"/>
        <v>#VALUE!</v>
      </c>
      <c r="AI464" s="74" t="e">
        <f t="shared" si="250"/>
        <v>#VALUE!</v>
      </c>
      <c r="AJ464" s="186" t="e">
        <f t="shared" si="246"/>
        <v>#VALUE!</v>
      </c>
      <c r="AK464" s="186" t="e">
        <f t="shared" si="247"/>
        <v>#VALUE!</v>
      </c>
    </row>
    <row r="465" spans="1:37" x14ac:dyDescent="0.25">
      <c r="A465" s="114" t="s">
        <v>74</v>
      </c>
      <c r="B465" s="197"/>
      <c r="C465" s="102"/>
      <c r="D465" s="103"/>
      <c r="E465" s="103"/>
      <c r="F465" s="104"/>
      <c r="G465" s="105"/>
      <c r="H465" s="198"/>
      <c r="I465" s="106"/>
      <c r="J465" s="106"/>
      <c r="K465" s="106"/>
      <c r="L465" s="107"/>
      <c r="M465" s="176" t="str">
        <f t="shared" si="226"/>
        <v xml:space="preserve"> </v>
      </c>
      <c r="N465" s="177" t="str">
        <f t="shared" si="227"/>
        <v xml:space="preserve"> </v>
      </c>
      <c r="O465" s="177" t="str">
        <f t="shared" si="228"/>
        <v xml:space="preserve"> </v>
      </c>
      <c r="P465" s="177" t="str">
        <f t="shared" si="229"/>
        <v xml:space="preserve"> </v>
      </c>
      <c r="Q465" s="178" t="str">
        <f t="shared" si="230"/>
        <v xml:space="preserve"> </v>
      </c>
      <c r="R465" s="178" t="str">
        <f t="shared" si="231"/>
        <v xml:space="preserve"> </v>
      </c>
      <c r="S465" s="179" t="str">
        <f t="shared" si="232"/>
        <v xml:space="preserve"> </v>
      </c>
      <c r="T465" s="176" t="e">
        <f t="shared" si="233"/>
        <v>#VALUE!</v>
      </c>
      <c r="U465" s="180" t="e">
        <f t="shared" si="234"/>
        <v>#VALUE!</v>
      </c>
      <c r="V465" s="181" t="e">
        <f t="shared" si="235"/>
        <v>#VALUE!</v>
      </c>
      <c r="W465" s="182" t="str">
        <f t="shared" si="236"/>
        <v>donnée(s) manquante(s)</v>
      </c>
      <c r="X465" s="183" t="str">
        <f t="shared" si="237"/>
        <v>donnée(s) manquante(s)</v>
      </c>
      <c r="Y465" s="178" t="str">
        <f t="shared" si="238"/>
        <v xml:space="preserve"> </v>
      </c>
      <c r="Z465" s="178" t="str">
        <f t="shared" si="239"/>
        <v xml:space="preserve"> </v>
      </c>
      <c r="AA465" s="178" t="str">
        <f t="shared" si="240"/>
        <v xml:space="preserve"> </v>
      </c>
      <c r="AB465" s="184" t="str">
        <f t="shared" si="241"/>
        <v xml:space="preserve"> </v>
      </c>
      <c r="AC465" s="184" t="str">
        <f t="shared" si="242"/>
        <v xml:space="preserve"> </v>
      </c>
      <c r="AD465" s="184" t="str">
        <f t="shared" si="248"/>
        <v xml:space="preserve"> </v>
      </c>
      <c r="AE465" s="185" t="e">
        <f t="shared" si="243"/>
        <v>#VALUE!</v>
      </c>
      <c r="AF465" s="185" t="e">
        <f t="shared" si="244"/>
        <v>#VALUE!</v>
      </c>
      <c r="AG465" s="212" t="e">
        <f t="shared" si="245"/>
        <v>#VALUE!</v>
      </c>
      <c r="AH465" s="73" t="e">
        <f t="shared" si="249"/>
        <v>#VALUE!</v>
      </c>
      <c r="AI465" s="74" t="e">
        <f t="shared" si="250"/>
        <v>#VALUE!</v>
      </c>
      <c r="AJ465" s="186" t="e">
        <f t="shared" si="246"/>
        <v>#VALUE!</v>
      </c>
      <c r="AK465" s="186" t="e">
        <f t="shared" si="247"/>
        <v>#VALUE!</v>
      </c>
    </row>
    <row r="466" spans="1:37" x14ac:dyDescent="0.25">
      <c r="A466" s="114" t="s">
        <v>74</v>
      </c>
      <c r="B466" s="197"/>
      <c r="C466" s="102"/>
      <c r="D466" s="103"/>
      <c r="E466" s="103"/>
      <c r="F466" s="104"/>
      <c r="G466" s="105"/>
      <c r="H466" s="198"/>
      <c r="I466" s="106"/>
      <c r="J466" s="106"/>
      <c r="K466" s="106"/>
      <c r="L466" s="107"/>
      <c r="M466" s="176" t="str">
        <f t="shared" si="226"/>
        <v xml:space="preserve"> </v>
      </c>
      <c r="N466" s="177" t="str">
        <f t="shared" si="227"/>
        <v xml:space="preserve"> </v>
      </c>
      <c r="O466" s="177" t="str">
        <f t="shared" si="228"/>
        <v xml:space="preserve"> </v>
      </c>
      <c r="P466" s="177" t="str">
        <f t="shared" si="229"/>
        <v xml:space="preserve"> </v>
      </c>
      <c r="Q466" s="178" t="str">
        <f t="shared" si="230"/>
        <v xml:space="preserve"> </v>
      </c>
      <c r="R466" s="178" t="str">
        <f t="shared" si="231"/>
        <v xml:space="preserve"> </v>
      </c>
      <c r="S466" s="179" t="str">
        <f t="shared" si="232"/>
        <v xml:space="preserve"> </v>
      </c>
      <c r="T466" s="176" t="e">
        <f t="shared" si="233"/>
        <v>#VALUE!</v>
      </c>
      <c r="U466" s="180" t="e">
        <f t="shared" si="234"/>
        <v>#VALUE!</v>
      </c>
      <c r="V466" s="181" t="e">
        <f t="shared" si="235"/>
        <v>#VALUE!</v>
      </c>
      <c r="W466" s="182" t="str">
        <f t="shared" si="236"/>
        <v>donnée(s) manquante(s)</v>
      </c>
      <c r="X466" s="183" t="str">
        <f t="shared" si="237"/>
        <v>donnée(s) manquante(s)</v>
      </c>
      <c r="Y466" s="178" t="str">
        <f t="shared" si="238"/>
        <v xml:space="preserve"> </v>
      </c>
      <c r="Z466" s="178" t="str">
        <f t="shared" si="239"/>
        <v xml:space="preserve"> </v>
      </c>
      <c r="AA466" s="178" t="str">
        <f t="shared" si="240"/>
        <v xml:space="preserve"> </v>
      </c>
      <c r="AB466" s="184" t="str">
        <f t="shared" si="241"/>
        <v xml:space="preserve"> </v>
      </c>
      <c r="AC466" s="184" t="str">
        <f t="shared" si="242"/>
        <v xml:space="preserve"> </v>
      </c>
      <c r="AD466" s="184" t="str">
        <f t="shared" si="248"/>
        <v xml:space="preserve"> </v>
      </c>
      <c r="AE466" s="185" t="e">
        <f t="shared" si="243"/>
        <v>#VALUE!</v>
      </c>
      <c r="AF466" s="185" t="e">
        <f t="shared" si="244"/>
        <v>#VALUE!</v>
      </c>
      <c r="AG466" s="212" t="e">
        <f t="shared" si="245"/>
        <v>#VALUE!</v>
      </c>
      <c r="AH466" s="73" t="e">
        <f t="shared" si="249"/>
        <v>#VALUE!</v>
      </c>
      <c r="AI466" s="74" t="e">
        <f t="shared" si="250"/>
        <v>#VALUE!</v>
      </c>
      <c r="AJ466" s="186" t="e">
        <f t="shared" si="246"/>
        <v>#VALUE!</v>
      </c>
      <c r="AK466" s="186" t="e">
        <f t="shared" si="247"/>
        <v>#VALUE!</v>
      </c>
    </row>
    <row r="467" spans="1:37" x14ac:dyDescent="0.25">
      <c r="A467" s="114" t="s">
        <v>74</v>
      </c>
      <c r="B467" s="197"/>
      <c r="C467" s="102"/>
      <c r="D467" s="103"/>
      <c r="E467" s="103"/>
      <c r="F467" s="104"/>
      <c r="G467" s="105"/>
      <c r="H467" s="198"/>
      <c r="I467" s="106"/>
      <c r="J467" s="106"/>
      <c r="K467" s="106"/>
      <c r="L467" s="107"/>
      <c r="M467" s="176" t="str">
        <f t="shared" si="226"/>
        <v xml:space="preserve"> </v>
      </c>
      <c r="N467" s="177" t="str">
        <f t="shared" si="227"/>
        <v xml:space="preserve"> </v>
      </c>
      <c r="O467" s="177" t="str">
        <f t="shared" si="228"/>
        <v xml:space="preserve"> </v>
      </c>
      <c r="P467" s="177" t="str">
        <f t="shared" si="229"/>
        <v xml:space="preserve"> </v>
      </c>
      <c r="Q467" s="178" t="str">
        <f t="shared" si="230"/>
        <v xml:space="preserve"> </v>
      </c>
      <c r="R467" s="178" t="str">
        <f t="shared" si="231"/>
        <v xml:space="preserve"> </v>
      </c>
      <c r="S467" s="179" t="str">
        <f t="shared" si="232"/>
        <v xml:space="preserve"> </v>
      </c>
      <c r="T467" s="176" t="e">
        <f t="shared" si="233"/>
        <v>#VALUE!</v>
      </c>
      <c r="U467" s="180" t="e">
        <f t="shared" si="234"/>
        <v>#VALUE!</v>
      </c>
      <c r="V467" s="181" t="e">
        <f t="shared" si="235"/>
        <v>#VALUE!</v>
      </c>
      <c r="W467" s="182" t="str">
        <f t="shared" si="236"/>
        <v>donnée(s) manquante(s)</v>
      </c>
      <c r="X467" s="183" t="str">
        <f t="shared" si="237"/>
        <v>donnée(s) manquante(s)</v>
      </c>
      <c r="Y467" s="178" t="str">
        <f t="shared" si="238"/>
        <v xml:space="preserve"> </v>
      </c>
      <c r="Z467" s="178" t="str">
        <f t="shared" si="239"/>
        <v xml:space="preserve"> </v>
      </c>
      <c r="AA467" s="178" t="str">
        <f t="shared" si="240"/>
        <v xml:space="preserve"> </v>
      </c>
      <c r="AB467" s="184" t="str">
        <f t="shared" si="241"/>
        <v xml:space="preserve"> </v>
      </c>
      <c r="AC467" s="184" t="str">
        <f t="shared" si="242"/>
        <v xml:space="preserve"> </v>
      </c>
      <c r="AD467" s="184" t="str">
        <f t="shared" si="248"/>
        <v xml:space="preserve"> </v>
      </c>
      <c r="AE467" s="185" t="e">
        <f t="shared" si="243"/>
        <v>#VALUE!</v>
      </c>
      <c r="AF467" s="185" t="e">
        <f t="shared" si="244"/>
        <v>#VALUE!</v>
      </c>
      <c r="AG467" s="212" t="e">
        <f t="shared" si="245"/>
        <v>#VALUE!</v>
      </c>
      <c r="AH467" s="73" t="e">
        <f t="shared" si="249"/>
        <v>#VALUE!</v>
      </c>
      <c r="AI467" s="74" t="e">
        <f t="shared" si="250"/>
        <v>#VALUE!</v>
      </c>
      <c r="AJ467" s="186" t="e">
        <f t="shared" si="246"/>
        <v>#VALUE!</v>
      </c>
      <c r="AK467" s="186" t="e">
        <f t="shared" si="247"/>
        <v>#VALUE!</v>
      </c>
    </row>
    <row r="468" spans="1:37" x14ac:dyDescent="0.25">
      <c r="A468" s="114" t="s">
        <v>74</v>
      </c>
      <c r="B468" s="197"/>
      <c r="C468" s="102"/>
      <c r="D468" s="103"/>
      <c r="E468" s="103"/>
      <c r="F468" s="104"/>
      <c r="G468" s="105"/>
      <c r="H468" s="198"/>
      <c r="I468" s="106"/>
      <c r="J468" s="106"/>
      <c r="K468" s="106"/>
      <c r="L468" s="107"/>
      <c r="M468" s="176" t="str">
        <f t="shared" si="226"/>
        <v xml:space="preserve"> </v>
      </c>
      <c r="N468" s="177" t="str">
        <f t="shared" si="227"/>
        <v xml:space="preserve"> </v>
      </c>
      <c r="O468" s="177" t="str">
        <f t="shared" si="228"/>
        <v xml:space="preserve"> </v>
      </c>
      <c r="P468" s="177" t="str">
        <f t="shared" si="229"/>
        <v xml:space="preserve"> </v>
      </c>
      <c r="Q468" s="178" t="str">
        <f t="shared" si="230"/>
        <v xml:space="preserve"> </v>
      </c>
      <c r="R468" s="178" t="str">
        <f t="shared" si="231"/>
        <v xml:space="preserve"> </v>
      </c>
      <c r="S468" s="179" t="str">
        <f t="shared" si="232"/>
        <v xml:space="preserve"> </v>
      </c>
      <c r="T468" s="176" t="e">
        <f t="shared" si="233"/>
        <v>#VALUE!</v>
      </c>
      <c r="U468" s="180" t="e">
        <f t="shared" si="234"/>
        <v>#VALUE!</v>
      </c>
      <c r="V468" s="181" t="e">
        <f t="shared" si="235"/>
        <v>#VALUE!</v>
      </c>
      <c r="W468" s="182" t="str">
        <f t="shared" si="236"/>
        <v>donnée(s) manquante(s)</v>
      </c>
      <c r="X468" s="183" t="str">
        <f t="shared" si="237"/>
        <v>donnée(s) manquante(s)</v>
      </c>
      <c r="Y468" s="178" t="str">
        <f t="shared" si="238"/>
        <v xml:space="preserve"> </v>
      </c>
      <c r="Z468" s="178" t="str">
        <f t="shared" si="239"/>
        <v xml:space="preserve"> </v>
      </c>
      <c r="AA468" s="178" t="str">
        <f t="shared" si="240"/>
        <v xml:space="preserve"> </v>
      </c>
      <c r="AB468" s="184" t="str">
        <f t="shared" si="241"/>
        <v xml:space="preserve"> </v>
      </c>
      <c r="AC468" s="184" t="str">
        <f t="shared" si="242"/>
        <v xml:space="preserve"> </v>
      </c>
      <c r="AD468" s="184" t="str">
        <f t="shared" si="248"/>
        <v xml:space="preserve"> </v>
      </c>
      <c r="AE468" s="185" t="e">
        <f t="shared" si="243"/>
        <v>#VALUE!</v>
      </c>
      <c r="AF468" s="185" t="e">
        <f t="shared" si="244"/>
        <v>#VALUE!</v>
      </c>
      <c r="AG468" s="212" t="e">
        <f t="shared" si="245"/>
        <v>#VALUE!</v>
      </c>
      <c r="AH468" s="73" t="e">
        <f t="shared" si="249"/>
        <v>#VALUE!</v>
      </c>
      <c r="AI468" s="74" t="e">
        <f t="shared" si="250"/>
        <v>#VALUE!</v>
      </c>
      <c r="AJ468" s="186" t="e">
        <f t="shared" si="246"/>
        <v>#VALUE!</v>
      </c>
      <c r="AK468" s="186" t="e">
        <f t="shared" si="247"/>
        <v>#VALUE!</v>
      </c>
    </row>
    <row r="469" spans="1:37" x14ac:dyDescent="0.25">
      <c r="A469" s="114" t="s">
        <v>74</v>
      </c>
      <c r="B469" s="197"/>
      <c r="C469" s="102"/>
      <c r="D469" s="103"/>
      <c r="E469" s="103"/>
      <c r="F469" s="104"/>
      <c r="G469" s="105"/>
      <c r="H469" s="198"/>
      <c r="I469" s="106"/>
      <c r="J469" s="106"/>
      <c r="K469" s="106"/>
      <c r="L469" s="107"/>
      <c r="M469" s="176" t="str">
        <f t="shared" si="226"/>
        <v xml:space="preserve"> </v>
      </c>
      <c r="N469" s="177" t="str">
        <f t="shared" si="227"/>
        <v xml:space="preserve"> </v>
      </c>
      <c r="O469" s="177" t="str">
        <f t="shared" si="228"/>
        <v xml:space="preserve"> </v>
      </c>
      <c r="P469" s="177" t="str">
        <f t="shared" si="229"/>
        <v xml:space="preserve"> </v>
      </c>
      <c r="Q469" s="178" t="str">
        <f t="shared" si="230"/>
        <v xml:space="preserve"> </v>
      </c>
      <c r="R469" s="178" t="str">
        <f t="shared" si="231"/>
        <v xml:space="preserve"> </v>
      </c>
      <c r="S469" s="179" t="str">
        <f t="shared" si="232"/>
        <v xml:space="preserve"> </v>
      </c>
      <c r="T469" s="176" t="e">
        <f t="shared" si="233"/>
        <v>#VALUE!</v>
      </c>
      <c r="U469" s="180" t="e">
        <f t="shared" si="234"/>
        <v>#VALUE!</v>
      </c>
      <c r="V469" s="181" t="e">
        <f t="shared" si="235"/>
        <v>#VALUE!</v>
      </c>
      <c r="W469" s="182" t="str">
        <f t="shared" si="236"/>
        <v>donnée(s) manquante(s)</v>
      </c>
      <c r="X469" s="183" t="str">
        <f t="shared" si="237"/>
        <v>donnée(s) manquante(s)</v>
      </c>
      <c r="Y469" s="178" t="str">
        <f t="shared" si="238"/>
        <v xml:space="preserve"> </v>
      </c>
      <c r="Z469" s="178" t="str">
        <f t="shared" si="239"/>
        <v xml:space="preserve"> </v>
      </c>
      <c r="AA469" s="178" t="str">
        <f t="shared" si="240"/>
        <v xml:space="preserve"> </v>
      </c>
      <c r="AB469" s="184" t="str">
        <f t="shared" si="241"/>
        <v xml:space="preserve"> </v>
      </c>
      <c r="AC469" s="184" t="str">
        <f t="shared" si="242"/>
        <v xml:space="preserve"> </v>
      </c>
      <c r="AD469" s="184" t="str">
        <f t="shared" si="248"/>
        <v xml:space="preserve"> </v>
      </c>
      <c r="AE469" s="185" t="e">
        <f t="shared" si="243"/>
        <v>#VALUE!</v>
      </c>
      <c r="AF469" s="185" t="e">
        <f t="shared" si="244"/>
        <v>#VALUE!</v>
      </c>
      <c r="AG469" s="212" t="e">
        <f t="shared" si="245"/>
        <v>#VALUE!</v>
      </c>
      <c r="AH469" s="73" t="e">
        <f t="shared" si="249"/>
        <v>#VALUE!</v>
      </c>
      <c r="AI469" s="74" t="e">
        <f t="shared" si="250"/>
        <v>#VALUE!</v>
      </c>
      <c r="AJ469" s="186" t="e">
        <f t="shared" si="246"/>
        <v>#VALUE!</v>
      </c>
      <c r="AK469" s="186" t="e">
        <f t="shared" si="247"/>
        <v>#VALUE!</v>
      </c>
    </row>
    <row r="470" spans="1:37" x14ac:dyDescent="0.25">
      <c r="A470" s="114" t="s">
        <v>74</v>
      </c>
      <c r="B470" s="197"/>
      <c r="C470" s="102"/>
      <c r="D470" s="103"/>
      <c r="E470" s="103"/>
      <c r="F470" s="104"/>
      <c r="G470" s="105"/>
      <c r="H470" s="198"/>
      <c r="I470" s="106"/>
      <c r="J470" s="106"/>
      <c r="K470" s="106"/>
      <c r="L470" s="107"/>
      <c r="M470" s="176" t="str">
        <f t="shared" si="226"/>
        <v xml:space="preserve"> </v>
      </c>
      <c r="N470" s="177" t="str">
        <f t="shared" si="227"/>
        <v xml:space="preserve"> </v>
      </c>
      <c r="O470" s="177" t="str">
        <f t="shared" si="228"/>
        <v xml:space="preserve"> </v>
      </c>
      <c r="P470" s="177" t="str">
        <f t="shared" si="229"/>
        <v xml:space="preserve"> </v>
      </c>
      <c r="Q470" s="178" t="str">
        <f t="shared" si="230"/>
        <v xml:space="preserve"> </v>
      </c>
      <c r="R470" s="178" t="str">
        <f t="shared" si="231"/>
        <v xml:space="preserve"> </v>
      </c>
      <c r="S470" s="179" t="str">
        <f t="shared" si="232"/>
        <v xml:space="preserve"> </v>
      </c>
      <c r="T470" s="176" t="e">
        <f t="shared" si="233"/>
        <v>#VALUE!</v>
      </c>
      <c r="U470" s="180" t="e">
        <f t="shared" si="234"/>
        <v>#VALUE!</v>
      </c>
      <c r="V470" s="181" t="e">
        <f t="shared" si="235"/>
        <v>#VALUE!</v>
      </c>
      <c r="W470" s="182" t="str">
        <f t="shared" si="236"/>
        <v>donnée(s) manquante(s)</v>
      </c>
      <c r="X470" s="183" t="str">
        <f t="shared" si="237"/>
        <v>donnée(s) manquante(s)</v>
      </c>
      <c r="Y470" s="178" t="str">
        <f t="shared" si="238"/>
        <v xml:space="preserve"> </v>
      </c>
      <c r="Z470" s="178" t="str">
        <f t="shared" si="239"/>
        <v xml:space="preserve"> </v>
      </c>
      <c r="AA470" s="178" t="str">
        <f t="shared" si="240"/>
        <v xml:space="preserve"> </v>
      </c>
      <c r="AB470" s="184" t="str">
        <f t="shared" si="241"/>
        <v xml:space="preserve"> </v>
      </c>
      <c r="AC470" s="184" t="str">
        <f t="shared" si="242"/>
        <v xml:space="preserve"> </v>
      </c>
      <c r="AD470" s="184" t="str">
        <f t="shared" si="248"/>
        <v xml:space="preserve"> </v>
      </c>
      <c r="AE470" s="185" t="e">
        <f t="shared" si="243"/>
        <v>#VALUE!</v>
      </c>
      <c r="AF470" s="185" t="e">
        <f t="shared" si="244"/>
        <v>#VALUE!</v>
      </c>
      <c r="AG470" s="212" t="e">
        <f t="shared" si="245"/>
        <v>#VALUE!</v>
      </c>
      <c r="AH470" s="73" t="e">
        <f t="shared" si="249"/>
        <v>#VALUE!</v>
      </c>
      <c r="AI470" s="74" t="e">
        <f t="shared" si="250"/>
        <v>#VALUE!</v>
      </c>
      <c r="AJ470" s="186" t="e">
        <f t="shared" si="246"/>
        <v>#VALUE!</v>
      </c>
      <c r="AK470" s="186" t="e">
        <f t="shared" si="247"/>
        <v>#VALUE!</v>
      </c>
    </row>
    <row r="471" spans="1:37" x14ac:dyDescent="0.25">
      <c r="A471" s="114" t="s">
        <v>74</v>
      </c>
      <c r="B471" s="197"/>
      <c r="C471" s="102"/>
      <c r="D471" s="103"/>
      <c r="E471" s="103"/>
      <c r="F471" s="104"/>
      <c r="G471" s="105"/>
      <c r="H471" s="198"/>
      <c r="I471" s="106"/>
      <c r="J471" s="106"/>
      <c r="K471" s="106"/>
      <c r="L471" s="107"/>
      <c r="M471" s="176" t="str">
        <f t="shared" si="226"/>
        <v xml:space="preserve"> </v>
      </c>
      <c r="N471" s="177" t="str">
        <f t="shared" si="227"/>
        <v xml:space="preserve"> </v>
      </c>
      <c r="O471" s="177" t="str">
        <f t="shared" si="228"/>
        <v xml:space="preserve"> </v>
      </c>
      <c r="P471" s="177" t="str">
        <f t="shared" si="229"/>
        <v xml:space="preserve"> </v>
      </c>
      <c r="Q471" s="178" t="str">
        <f t="shared" si="230"/>
        <v xml:space="preserve"> </v>
      </c>
      <c r="R471" s="178" t="str">
        <f t="shared" si="231"/>
        <v xml:space="preserve"> </v>
      </c>
      <c r="S471" s="179" t="str">
        <f t="shared" si="232"/>
        <v xml:space="preserve"> </v>
      </c>
      <c r="T471" s="176" t="e">
        <f t="shared" si="233"/>
        <v>#VALUE!</v>
      </c>
      <c r="U471" s="180" t="e">
        <f t="shared" si="234"/>
        <v>#VALUE!</v>
      </c>
      <c r="V471" s="181" t="e">
        <f t="shared" si="235"/>
        <v>#VALUE!</v>
      </c>
      <c r="W471" s="182" t="str">
        <f t="shared" si="236"/>
        <v>donnée(s) manquante(s)</v>
      </c>
      <c r="X471" s="183" t="str">
        <f t="shared" si="237"/>
        <v>donnée(s) manquante(s)</v>
      </c>
      <c r="Y471" s="178" t="str">
        <f t="shared" si="238"/>
        <v xml:space="preserve"> </v>
      </c>
      <c r="Z471" s="178" t="str">
        <f t="shared" si="239"/>
        <v xml:space="preserve"> </v>
      </c>
      <c r="AA471" s="178" t="str">
        <f t="shared" si="240"/>
        <v xml:space="preserve"> </v>
      </c>
      <c r="AB471" s="184" t="str">
        <f t="shared" si="241"/>
        <v xml:space="preserve"> </v>
      </c>
      <c r="AC471" s="184" t="str">
        <f t="shared" si="242"/>
        <v xml:space="preserve"> </v>
      </c>
      <c r="AD471" s="184" t="str">
        <f t="shared" si="248"/>
        <v xml:space="preserve"> </v>
      </c>
      <c r="AE471" s="185" t="e">
        <f t="shared" si="243"/>
        <v>#VALUE!</v>
      </c>
      <c r="AF471" s="185" t="e">
        <f t="shared" si="244"/>
        <v>#VALUE!</v>
      </c>
      <c r="AG471" s="212" t="e">
        <f t="shared" si="245"/>
        <v>#VALUE!</v>
      </c>
      <c r="AH471" s="73" t="e">
        <f t="shared" si="249"/>
        <v>#VALUE!</v>
      </c>
      <c r="AI471" s="74" t="e">
        <f t="shared" si="250"/>
        <v>#VALUE!</v>
      </c>
      <c r="AJ471" s="186" t="e">
        <f t="shared" si="246"/>
        <v>#VALUE!</v>
      </c>
      <c r="AK471" s="186" t="e">
        <f t="shared" si="247"/>
        <v>#VALUE!</v>
      </c>
    </row>
    <row r="472" spans="1:37" x14ac:dyDescent="0.25">
      <c r="A472" s="114" t="s">
        <v>74</v>
      </c>
      <c r="B472" s="197"/>
      <c r="C472" s="102"/>
      <c r="D472" s="103"/>
      <c r="E472" s="103"/>
      <c r="F472" s="104"/>
      <c r="G472" s="105"/>
      <c r="H472" s="198"/>
      <c r="I472" s="106"/>
      <c r="J472" s="106"/>
      <c r="K472" s="106"/>
      <c r="L472" s="107"/>
      <c r="M472" s="176" t="str">
        <f t="shared" si="226"/>
        <v xml:space="preserve"> </v>
      </c>
      <c r="N472" s="177" t="str">
        <f t="shared" si="227"/>
        <v xml:space="preserve"> </v>
      </c>
      <c r="O472" s="177" t="str">
        <f t="shared" si="228"/>
        <v xml:space="preserve"> </v>
      </c>
      <c r="P472" s="177" t="str">
        <f t="shared" si="229"/>
        <v xml:space="preserve"> </v>
      </c>
      <c r="Q472" s="178" t="str">
        <f t="shared" si="230"/>
        <v xml:space="preserve"> </v>
      </c>
      <c r="R472" s="178" t="str">
        <f t="shared" si="231"/>
        <v xml:space="preserve"> </v>
      </c>
      <c r="S472" s="179" t="str">
        <f t="shared" si="232"/>
        <v xml:space="preserve"> </v>
      </c>
      <c r="T472" s="176" t="e">
        <f t="shared" si="233"/>
        <v>#VALUE!</v>
      </c>
      <c r="U472" s="180" t="e">
        <f t="shared" si="234"/>
        <v>#VALUE!</v>
      </c>
      <c r="V472" s="181" t="e">
        <f t="shared" si="235"/>
        <v>#VALUE!</v>
      </c>
      <c r="W472" s="182" t="str">
        <f t="shared" si="236"/>
        <v>donnée(s) manquante(s)</v>
      </c>
      <c r="X472" s="183" t="str">
        <f t="shared" si="237"/>
        <v>donnée(s) manquante(s)</v>
      </c>
      <c r="Y472" s="178" t="str">
        <f t="shared" si="238"/>
        <v xml:space="preserve"> </v>
      </c>
      <c r="Z472" s="178" t="str">
        <f t="shared" si="239"/>
        <v xml:space="preserve"> </v>
      </c>
      <c r="AA472" s="178" t="str">
        <f t="shared" si="240"/>
        <v xml:space="preserve"> </v>
      </c>
      <c r="AB472" s="184" t="str">
        <f t="shared" si="241"/>
        <v xml:space="preserve"> </v>
      </c>
      <c r="AC472" s="184" t="str">
        <f t="shared" si="242"/>
        <v xml:space="preserve"> </v>
      </c>
      <c r="AD472" s="184" t="str">
        <f t="shared" si="248"/>
        <v xml:space="preserve"> </v>
      </c>
      <c r="AE472" s="185" t="e">
        <f t="shared" si="243"/>
        <v>#VALUE!</v>
      </c>
      <c r="AF472" s="185" t="e">
        <f t="shared" si="244"/>
        <v>#VALUE!</v>
      </c>
      <c r="AG472" s="212" t="e">
        <f t="shared" si="245"/>
        <v>#VALUE!</v>
      </c>
      <c r="AH472" s="73" t="e">
        <f t="shared" si="249"/>
        <v>#VALUE!</v>
      </c>
      <c r="AI472" s="74" t="e">
        <f t="shared" si="250"/>
        <v>#VALUE!</v>
      </c>
      <c r="AJ472" s="186" t="e">
        <f t="shared" si="246"/>
        <v>#VALUE!</v>
      </c>
      <c r="AK472" s="186" t="e">
        <f t="shared" si="247"/>
        <v>#VALUE!</v>
      </c>
    </row>
    <row r="473" spans="1:37" x14ac:dyDescent="0.25">
      <c r="A473" s="114" t="s">
        <v>74</v>
      </c>
      <c r="B473" s="197"/>
      <c r="C473" s="102"/>
      <c r="D473" s="103"/>
      <c r="E473" s="103"/>
      <c r="F473" s="104"/>
      <c r="G473" s="105"/>
      <c r="H473" s="198"/>
      <c r="I473" s="106"/>
      <c r="J473" s="106"/>
      <c r="K473" s="106"/>
      <c r="L473" s="107"/>
      <c r="M473" s="176" t="str">
        <f t="shared" si="226"/>
        <v xml:space="preserve"> </v>
      </c>
      <c r="N473" s="177" t="str">
        <f t="shared" si="227"/>
        <v xml:space="preserve"> </v>
      </c>
      <c r="O473" s="177" t="str">
        <f t="shared" si="228"/>
        <v xml:space="preserve"> </v>
      </c>
      <c r="P473" s="177" t="str">
        <f t="shared" si="229"/>
        <v xml:space="preserve"> </v>
      </c>
      <c r="Q473" s="178" t="str">
        <f t="shared" si="230"/>
        <v xml:space="preserve"> </v>
      </c>
      <c r="R473" s="178" t="str">
        <f t="shared" si="231"/>
        <v xml:space="preserve"> </v>
      </c>
      <c r="S473" s="179" t="str">
        <f t="shared" si="232"/>
        <v xml:space="preserve"> </v>
      </c>
      <c r="T473" s="176" t="e">
        <f t="shared" si="233"/>
        <v>#VALUE!</v>
      </c>
      <c r="U473" s="180" t="e">
        <f t="shared" si="234"/>
        <v>#VALUE!</v>
      </c>
      <c r="V473" s="181" t="e">
        <f t="shared" si="235"/>
        <v>#VALUE!</v>
      </c>
      <c r="W473" s="182" t="str">
        <f t="shared" si="236"/>
        <v>donnée(s) manquante(s)</v>
      </c>
      <c r="X473" s="183" t="str">
        <f t="shared" si="237"/>
        <v>donnée(s) manquante(s)</v>
      </c>
      <c r="Y473" s="178" t="str">
        <f t="shared" si="238"/>
        <v xml:space="preserve"> </v>
      </c>
      <c r="Z473" s="178" t="str">
        <f t="shared" si="239"/>
        <v xml:space="preserve"> </v>
      </c>
      <c r="AA473" s="178" t="str">
        <f t="shared" si="240"/>
        <v xml:space="preserve"> </v>
      </c>
      <c r="AB473" s="184" t="str">
        <f t="shared" si="241"/>
        <v xml:space="preserve"> </v>
      </c>
      <c r="AC473" s="184" t="str">
        <f t="shared" si="242"/>
        <v xml:space="preserve"> </v>
      </c>
      <c r="AD473" s="184" t="str">
        <f t="shared" si="248"/>
        <v xml:space="preserve"> </v>
      </c>
      <c r="AE473" s="185" t="e">
        <f t="shared" si="243"/>
        <v>#VALUE!</v>
      </c>
      <c r="AF473" s="185" t="e">
        <f t="shared" si="244"/>
        <v>#VALUE!</v>
      </c>
      <c r="AG473" s="212" t="e">
        <f t="shared" si="245"/>
        <v>#VALUE!</v>
      </c>
      <c r="AH473" s="73" t="e">
        <f t="shared" si="249"/>
        <v>#VALUE!</v>
      </c>
      <c r="AI473" s="74" t="e">
        <f t="shared" si="250"/>
        <v>#VALUE!</v>
      </c>
      <c r="AJ473" s="186" t="e">
        <f t="shared" si="246"/>
        <v>#VALUE!</v>
      </c>
      <c r="AK473" s="186" t="e">
        <f t="shared" si="247"/>
        <v>#VALUE!</v>
      </c>
    </row>
    <row r="474" spans="1:37" x14ac:dyDescent="0.25">
      <c r="A474" s="114" t="s">
        <v>74</v>
      </c>
      <c r="B474" s="197"/>
      <c r="C474" s="102"/>
      <c r="D474" s="103"/>
      <c r="E474" s="103"/>
      <c r="F474" s="104"/>
      <c r="G474" s="105"/>
      <c r="H474" s="198"/>
      <c r="I474" s="106"/>
      <c r="J474" s="106"/>
      <c r="K474" s="106"/>
      <c r="L474" s="107"/>
      <c r="M474" s="176" t="str">
        <f t="shared" si="226"/>
        <v xml:space="preserve"> </v>
      </c>
      <c r="N474" s="177" t="str">
        <f t="shared" si="227"/>
        <v xml:space="preserve"> </v>
      </c>
      <c r="O474" s="177" t="str">
        <f t="shared" si="228"/>
        <v xml:space="preserve"> </v>
      </c>
      <c r="P474" s="177" t="str">
        <f t="shared" si="229"/>
        <v xml:space="preserve"> </v>
      </c>
      <c r="Q474" s="178" t="str">
        <f t="shared" si="230"/>
        <v xml:space="preserve"> </v>
      </c>
      <c r="R474" s="178" t="str">
        <f t="shared" si="231"/>
        <v xml:space="preserve"> </v>
      </c>
      <c r="S474" s="179" t="str">
        <f t="shared" si="232"/>
        <v xml:space="preserve"> </v>
      </c>
      <c r="T474" s="176" t="e">
        <f t="shared" si="233"/>
        <v>#VALUE!</v>
      </c>
      <c r="U474" s="180" t="e">
        <f t="shared" si="234"/>
        <v>#VALUE!</v>
      </c>
      <c r="V474" s="181" t="e">
        <f t="shared" si="235"/>
        <v>#VALUE!</v>
      </c>
      <c r="W474" s="182" t="str">
        <f t="shared" si="236"/>
        <v>donnée(s) manquante(s)</v>
      </c>
      <c r="X474" s="183" t="str">
        <f t="shared" si="237"/>
        <v>donnée(s) manquante(s)</v>
      </c>
      <c r="Y474" s="178" t="str">
        <f t="shared" si="238"/>
        <v xml:space="preserve"> </v>
      </c>
      <c r="Z474" s="178" t="str">
        <f t="shared" si="239"/>
        <v xml:space="preserve"> </v>
      </c>
      <c r="AA474" s="178" t="str">
        <f t="shared" si="240"/>
        <v xml:space="preserve"> </v>
      </c>
      <c r="AB474" s="184" t="str">
        <f t="shared" si="241"/>
        <v xml:space="preserve"> </v>
      </c>
      <c r="AC474" s="184" t="str">
        <f t="shared" si="242"/>
        <v xml:space="preserve"> </v>
      </c>
      <c r="AD474" s="184" t="str">
        <f t="shared" si="248"/>
        <v xml:space="preserve"> </v>
      </c>
      <c r="AE474" s="185" t="e">
        <f t="shared" si="243"/>
        <v>#VALUE!</v>
      </c>
      <c r="AF474" s="185" t="e">
        <f t="shared" si="244"/>
        <v>#VALUE!</v>
      </c>
      <c r="AG474" s="212" t="e">
        <f t="shared" si="245"/>
        <v>#VALUE!</v>
      </c>
      <c r="AH474" s="73" t="e">
        <f t="shared" si="249"/>
        <v>#VALUE!</v>
      </c>
      <c r="AI474" s="74" t="e">
        <f t="shared" si="250"/>
        <v>#VALUE!</v>
      </c>
      <c r="AJ474" s="186" t="e">
        <f t="shared" si="246"/>
        <v>#VALUE!</v>
      </c>
      <c r="AK474" s="186" t="e">
        <f t="shared" si="247"/>
        <v>#VALUE!</v>
      </c>
    </row>
    <row r="475" spans="1:37" x14ac:dyDescent="0.25">
      <c r="A475" s="114" t="s">
        <v>74</v>
      </c>
      <c r="B475" s="197"/>
      <c r="C475" s="102"/>
      <c r="D475" s="103"/>
      <c r="E475" s="103"/>
      <c r="F475" s="104"/>
      <c r="G475" s="105"/>
      <c r="H475" s="198"/>
      <c r="I475" s="106"/>
      <c r="J475" s="106"/>
      <c r="K475" s="106"/>
      <c r="L475" s="107"/>
      <c r="M475" s="176" t="str">
        <f t="shared" si="226"/>
        <v xml:space="preserve"> </v>
      </c>
      <c r="N475" s="177" t="str">
        <f t="shared" si="227"/>
        <v xml:space="preserve"> </v>
      </c>
      <c r="O475" s="177" t="str">
        <f t="shared" si="228"/>
        <v xml:space="preserve"> </v>
      </c>
      <c r="P475" s="177" t="str">
        <f t="shared" si="229"/>
        <v xml:space="preserve"> </v>
      </c>
      <c r="Q475" s="178" t="str">
        <f t="shared" si="230"/>
        <v xml:space="preserve"> </v>
      </c>
      <c r="R475" s="178" t="str">
        <f t="shared" si="231"/>
        <v xml:space="preserve"> </v>
      </c>
      <c r="S475" s="179" t="str">
        <f t="shared" si="232"/>
        <v xml:space="preserve"> </v>
      </c>
      <c r="T475" s="176" t="e">
        <f t="shared" si="233"/>
        <v>#VALUE!</v>
      </c>
      <c r="U475" s="180" t="e">
        <f t="shared" si="234"/>
        <v>#VALUE!</v>
      </c>
      <c r="V475" s="181" t="e">
        <f t="shared" si="235"/>
        <v>#VALUE!</v>
      </c>
      <c r="W475" s="182" t="str">
        <f t="shared" si="236"/>
        <v>donnée(s) manquante(s)</v>
      </c>
      <c r="X475" s="183" t="str">
        <f t="shared" si="237"/>
        <v>donnée(s) manquante(s)</v>
      </c>
      <c r="Y475" s="178" t="str">
        <f t="shared" si="238"/>
        <v xml:space="preserve"> </v>
      </c>
      <c r="Z475" s="178" t="str">
        <f t="shared" si="239"/>
        <v xml:space="preserve"> </v>
      </c>
      <c r="AA475" s="178" t="str">
        <f t="shared" si="240"/>
        <v xml:space="preserve"> </v>
      </c>
      <c r="AB475" s="184" t="str">
        <f t="shared" si="241"/>
        <v xml:space="preserve"> </v>
      </c>
      <c r="AC475" s="184" t="str">
        <f t="shared" si="242"/>
        <v xml:space="preserve"> </v>
      </c>
      <c r="AD475" s="184" t="str">
        <f t="shared" si="248"/>
        <v xml:space="preserve"> </v>
      </c>
      <c r="AE475" s="185" t="e">
        <f t="shared" si="243"/>
        <v>#VALUE!</v>
      </c>
      <c r="AF475" s="185" t="e">
        <f t="shared" si="244"/>
        <v>#VALUE!</v>
      </c>
      <c r="AG475" s="212" t="e">
        <f t="shared" si="245"/>
        <v>#VALUE!</v>
      </c>
      <c r="AH475" s="73" t="e">
        <f t="shared" si="249"/>
        <v>#VALUE!</v>
      </c>
      <c r="AI475" s="74" t="e">
        <f t="shared" si="250"/>
        <v>#VALUE!</v>
      </c>
      <c r="AJ475" s="186" t="e">
        <f t="shared" si="246"/>
        <v>#VALUE!</v>
      </c>
      <c r="AK475" s="186" t="e">
        <f t="shared" si="247"/>
        <v>#VALUE!</v>
      </c>
    </row>
    <row r="476" spans="1:37" x14ac:dyDescent="0.25">
      <c r="A476" s="114" t="s">
        <v>74</v>
      </c>
      <c r="B476" s="197"/>
      <c r="C476" s="102"/>
      <c r="D476" s="103"/>
      <c r="E476" s="103"/>
      <c r="F476" s="104"/>
      <c r="G476" s="105"/>
      <c r="H476" s="198"/>
      <c r="I476" s="106"/>
      <c r="J476" s="106"/>
      <c r="K476" s="106"/>
      <c r="L476" s="107"/>
      <c r="M476" s="176" t="str">
        <f t="shared" si="226"/>
        <v xml:space="preserve"> </v>
      </c>
      <c r="N476" s="177" t="str">
        <f t="shared" si="227"/>
        <v xml:space="preserve"> </v>
      </c>
      <c r="O476" s="177" t="str">
        <f t="shared" si="228"/>
        <v xml:space="preserve"> </v>
      </c>
      <c r="P476" s="177" t="str">
        <f t="shared" si="229"/>
        <v xml:space="preserve"> </v>
      </c>
      <c r="Q476" s="178" t="str">
        <f t="shared" si="230"/>
        <v xml:space="preserve"> </v>
      </c>
      <c r="R476" s="178" t="str">
        <f t="shared" si="231"/>
        <v xml:space="preserve"> </v>
      </c>
      <c r="S476" s="179" t="str">
        <f t="shared" si="232"/>
        <v xml:space="preserve"> </v>
      </c>
      <c r="T476" s="176" t="e">
        <f t="shared" si="233"/>
        <v>#VALUE!</v>
      </c>
      <c r="U476" s="180" t="e">
        <f t="shared" si="234"/>
        <v>#VALUE!</v>
      </c>
      <c r="V476" s="181" t="e">
        <f t="shared" si="235"/>
        <v>#VALUE!</v>
      </c>
      <c r="W476" s="182" t="str">
        <f t="shared" si="236"/>
        <v>donnée(s) manquante(s)</v>
      </c>
      <c r="X476" s="183" t="str">
        <f t="shared" si="237"/>
        <v>donnée(s) manquante(s)</v>
      </c>
      <c r="Y476" s="178" t="str">
        <f t="shared" si="238"/>
        <v xml:space="preserve"> </v>
      </c>
      <c r="Z476" s="178" t="str">
        <f t="shared" si="239"/>
        <v xml:space="preserve"> </v>
      </c>
      <c r="AA476" s="178" t="str">
        <f t="shared" si="240"/>
        <v xml:space="preserve"> </v>
      </c>
      <c r="AB476" s="184" t="str">
        <f t="shared" si="241"/>
        <v xml:space="preserve"> </v>
      </c>
      <c r="AC476" s="184" t="str">
        <f t="shared" si="242"/>
        <v xml:space="preserve"> </v>
      </c>
      <c r="AD476" s="184" t="str">
        <f t="shared" si="248"/>
        <v xml:space="preserve"> </v>
      </c>
      <c r="AE476" s="185" t="e">
        <f t="shared" si="243"/>
        <v>#VALUE!</v>
      </c>
      <c r="AF476" s="185" t="e">
        <f t="shared" si="244"/>
        <v>#VALUE!</v>
      </c>
      <c r="AG476" s="212" t="e">
        <f t="shared" si="245"/>
        <v>#VALUE!</v>
      </c>
      <c r="AH476" s="73" t="e">
        <f t="shared" si="249"/>
        <v>#VALUE!</v>
      </c>
      <c r="AI476" s="74" t="e">
        <f t="shared" si="250"/>
        <v>#VALUE!</v>
      </c>
      <c r="AJ476" s="186" t="e">
        <f t="shared" si="246"/>
        <v>#VALUE!</v>
      </c>
      <c r="AK476" s="186" t="e">
        <f t="shared" si="247"/>
        <v>#VALUE!</v>
      </c>
    </row>
    <row r="477" spans="1:37" x14ac:dyDescent="0.25">
      <c r="A477" s="114" t="s">
        <v>74</v>
      </c>
      <c r="B477" s="197"/>
      <c r="C477" s="102"/>
      <c r="D477" s="103"/>
      <c r="E477" s="103"/>
      <c r="F477" s="104"/>
      <c r="G477" s="105"/>
      <c r="H477" s="198"/>
      <c r="I477" s="106"/>
      <c r="J477" s="106"/>
      <c r="K477" s="106"/>
      <c r="L477" s="107"/>
      <c r="M477" s="176" t="str">
        <f t="shared" si="226"/>
        <v xml:space="preserve"> </v>
      </c>
      <c r="N477" s="177" t="str">
        <f t="shared" si="227"/>
        <v xml:space="preserve"> </v>
      </c>
      <c r="O477" s="177" t="str">
        <f t="shared" si="228"/>
        <v xml:space="preserve"> </v>
      </c>
      <c r="P477" s="177" t="str">
        <f t="shared" si="229"/>
        <v xml:space="preserve"> </v>
      </c>
      <c r="Q477" s="178" t="str">
        <f t="shared" si="230"/>
        <v xml:space="preserve"> </v>
      </c>
      <c r="R477" s="178" t="str">
        <f t="shared" si="231"/>
        <v xml:space="preserve"> </v>
      </c>
      <c r="S477" s="179" t="str">
        <f t="shared" si="232"/>
        <v xml:space="preserve"> </v>
      </c>
      <c r="T477" s="176" t="e">
        <f t="shared" si="233"/>
        <v>#VALUE!</v>
      </c>
      <c r="U477" s="180" t="e">
        <f t="shared" si="234"/>
        <v>#VALUE!</v>
      </c>
      <c r="V477" s="181" t="e">
        <f t="shared" si="235"/>
        <v>#VALUE!</v>
      </c>
      <c r="W477" s="182" t="str">
        <f t="shared" si="236"/>
        <v>donnée(s) manquante(s)</v>
      </c>
      <c r="X477" s="183" t="str">
        <f t="shared" si="237"/>
        <v>donnée(s) manquante(s)</v>
      </c>
      <c r="Y477" s="178" t="str">
        <f t="shared" si="238"/>
        <v xml:space="preserve"> </v>
      </c>
      <c r="Z477" s="178" t="str">
        <f t="shared" si="239"/>
        <v xml:space="preserve"> </v>
      </c>
      <c r="AA477" s="178" t="str">
        <f t="shared" si="240"/>
        <v xml:space="preserve"> </v>
      </c>
      <c r="AB477" s="184" t="str">
        <f t="shared" si="241"/>
        <v xml:space="preserve"> </v>
      </c>
      <c r="AC477" s="184" t="str">
        <f t="shared" si="242"/>
        <v xml:space="preserve"> </v>
      </c>
      <c r="AD477" s="184" t="str">
        <f t="shared" si="248"/>
        <v xml:space="preserve"> </v>
      </c>
      <c r="AE477" s="185" t="e">
        <f t="shared" si="243"/>
        <v>#VALUE!</v>
      </c>
      <c r="AF477" s="185" t="e">
        <f t="shared" si="244"/>
        <v>#VALUE!</v>
      </c>
      <c r="AG477" s="212" t="e">
        <f t="shared" si="245"/>
        <v>#VALUE!</v>
      </c>
      <c r="AH477" s="73" t="e">
        <f t="shared" si="249"/>
        <v>#VALUE!</v>
      </c>
      <c r="AI477" s="74" t="e">
        <f t="shared" si="250"/>
        <v>#VALUE!</v>
      </c>
      <c r="AJ477" s="186" t="e">
        <f t="shared" si="246"/>
        <v>#VALUE!</v>
      </c>
      <c r="AK477" s="186" t="e">
        <f t="shared" si="247"/>
        <v>#VALUE!</v>
      </c>
    </row>
    <row r="478" spans="1:37" x14ac:dyDescent="0.25">
      <c r="A478" s="114" t="s">
        <v>74</v>
      </c>
      <c r="B478" s="197"/>
      <c r="C478" s="102"/>
      <c r="D478" s="103"/>
      <c r="E478" s="103"/>
      <c r="F478" s="104"/>
      <c r="G478" s="105"/>
      <c r="H478" s="198"/>
      <c r="I478" s="106"/>
      <c r="J478" s="106"/>
      <c r="K478" s="106"/>
      <c r="L478" s="107"/>
      <c r="M478" s="176" t="str">
        <f t="shared" si="226"/>
        <v xml:space="preserve"> </v>
      </c>
      <c r="N478" s="177" t="str">
        <f t="shared" si="227"/>
        <v xml:space="preserve"> </v>
      </c>
      <c r="O478" s="177" t="str">
        <f t="shared" si="228"/>
        <v xml:space="preserve"> </v>
      </c>
      <c r="P478" s="177" t="str">
        <f t="shared" si="229"/>
        <v xml:space="preserve"> </v>
      </c>
      <c r="Q478" s="178" t="str">
        <f t="shared" si="230"/>
        <v xml:space="preserve"> </v>
      </c>
      <c r="R478" s="178" t="str">
        <f t="shared" si="231"/>
        <v xml:space="preserve"> </v>
      </c>
      <c r="S478" s="179" t="str">
        <f t="shared" si="232"/>
        <v xml:space="preserve"> </v>
      </c>
      <c r="T478" s="176" t="e">
        <f t="shared" si="233"/>
        <v>#VALUE!</v>
      </c>
      <c r="U478" s="180" t="e">
        <f t="shared" si="234"/>
        <v>#VALUE!</v>
      </c>
      <c r="V478" s="181" t="e">
        <f t="shared" si="235"/>
        <v>#VALUE!</v>
      </c>
      <c r="W478" s="182" t="str">
        <f t="shared" si="236"/>
        <v>donnée(s) manquante(s)</v>
      </c>
      <c r="X478" s="183" t="str">
        <f t="shared" si="237"/>
        <v>donnée(s) manquante(s)</v>
      </c>
      <c r="Y478" s="178" t="str">
        <f t="shared" si="238"/>
        <v xml:space="preserve"> </v>
      </c>
      <c r="Z478" s="178" t="str">
        <f t="shared" si="239"/>
        <v xml:space="preserve"> </v>
      </c>
      <c r="AA478" s="178" t="str">
        <f t="shared" si="240"/>
        <v xml:space="preserve"> </v>
      </c>
      <c r="AB478" s="184" t="str">
        <f t="shared" si="241"/>
        <v xml:space="preserve"> </v>
      </c>
      <c r="AC478" s="184" t="str">
        <f t="shared" si="242"/>
        <v xml:space="preserve"> </v>
      </c>
      <c r="AD478" s="184" t="str">
        <f t="shared" si="248"/>
        <v xml:space="preserve"> </v>
      </c>
      <c r="AE478" s="185" t="e">
        <f t="shared" si="243"/>
        <v>#VALUE!</v>
      </c>
      <c r="AF478" s="185" t="e">
        <f t="shared" si="244"/>
        <v>#VALUE!</v>
      </c>
      <c r="AG478" s="212" t="e">
        <f t="shared" si="245"/>
        <v>#VALUE!</v>
      </c>
      <c r="AH478" s="73" t="e">
        <f t="shared" si="249"/>
        <v>#VALUE!</v>
      </c>
      <c r="AI478" s="74" t="e">
        <f t="shared" si="250"/>
        <v>#VALUE!</v>
      </c>
      <c r="AJ478" s="186" t="e">
        <f t="shared" si="246"/>
        <v>#VALUE!</v>
      </c>
      <c r="AK478" s="186" t="e">
        <f t="shared" si="247"/>
        <v>#VALUE!</v>
      </c>
    </row>
    <row r="479" spans="1:37" x14ac:dyDescent="0.25">
      <c r="A479" s="114" t="s">
        <v>74</v>
      </c>
      <c r="B479" s="197"/>
      <c r="C479" s="102"/>
      <c r="D479" s="103"/>
      <c r="E479" s="103"/>
      <c r="F479" s="104"/>
      <c r="G479" s="105"/>
      <c r="H479" s="198"/>
      <c r="I479" s="106"/>
      <c r="J479" s="106"/>
      <c r="K479" s="106"/>
      <c r="L479" s="107"/>
      <c r="M479" s="176" t="str">
        <f t="shared" si="226"/>
        <v xml:space="preserve"> </v>
      </c>
      <c r="N479" s="177" t="str">
        <f t="shared" si="227"/>
        <v xml:space="preserve"> </v>
      </c>
      <c r="O479" s="177" t="str">
        <f t="shared" si="228"/>
        <v xml:space="preserve"> </v>
      </c>
      <c r="P479" s="177" t="str">
        <f t="shared" si="229"/>
        <v xml:space="preserve"> </v>
      </c>
      <c r="Q479" s="178" t="str">
        <f t="shared" si="230"/>
        <v xml:space="preserve"> </v>
      </c>
      <c r="R479" s="178" t="str">
        <f t="shared" si="231"/>
        <v xml:space="preserve"> </v>
      </c>
      <c r="S479" s="179" t="str">
        <f t="shared" si="232"/>
        <v xml:space="preserve"> </v>
      </c>
      <c r="T479" s="176" t="e">
        <f t="shared" si="233"/>
        <v>#VALUE!</v>
      </c>
      <c r="U479" s="180" t="e">
        <f t="shared" si="234"/>
        <v>#VALUE!</v>
      </c>
      <c r="V479" s="181" t="e">
        <f t="shared" si="235"/>
        <v>#VALUE!</v>
      </c>
      <c r="W479" s="182" t="str">
        <f t="shared" si="236"/>
        <v>donnée(s) manquante(s)</v>
      </c>
      <c r="X479" s="183" t="str">
        <f t="shared" si="237"/>
        <v>donnée(s) manquante(s)</v>
      </c>
      <c r="Y479" s="178" t="str">
        <f t="shared" si="238"/>
        <v xml:space="preserve"> </v>
      </c>
      <c r="Z479" s="178" t="str">
        <f t="shared" si="239"/>
        <v xml:space="preserve"> </v>
      </c>
      <c r="AA479" s="178" t="str">
        <f t="shared" si="240"/>
        <v xml:space="preserve"> </v>
      </c>
      <c r="AB479" s="184" t="str">
        <f t="shared" si="241"/>
        <v xml:space="preserve"> </v>
      </c>
      <c r="AC479" s="184" t="str">
        <f t="shared" si="242"/>
        <v xml:space="preserve"> </v>
      </c>
      <c r="AD479" s="184" t="str">
        <f t="shared" si="248"/>
        <v xml:space="preserve"> </v>
      </c>
      <c r="AE479" s="185" t="e">
        <f t="shared" si="243"/>
        <v>#VALUE!</v>
      </c>
      <c r="AF479" s="185" t="e">
        <f t="shared" si="244"/>
        <v>#VALUE!</v>
      </c>
      <c r="AG479" s="212" t="e">
        <f t="shared" si="245"/>
        <v>#VALUE!</v>
      </c>
      <c r="AH479" s="73" t="e">
        <f t="shared" si="249"/>
        <v>#VALUE!</v>
      </c>
      <c r="AI479" s="74" t="e">
        <f t="shared" si="250"/>
        <v>#VALUE!</v>
      </c>
      <c r="AJ479" s="186" t="e">
        <f t="shared" si="246"/>
        <v>#VALUE!</v>
      </c>
      <c r="AK479" s="186" t="e">
        <f t="shared" si="247"/>
        <v>#VALUE!</v>
      </c>
    </row>
    <row r="480" spans="1:37" x14ac:dyDescent="0.25">
      <c r="A480" s="114" t="s">
        <v>74</v>
      </c>
      <c r="B480" s="197"/>
      <c r="C480" s="102"/>
      <c r="D480" s="103"/>
      <c r="E480" s="103"/>
      <c r="F480" s="104"/>
      <c r="G480" s="105"/>
      <c r="H480" s="198"/>
      <c r="I480" s="106"/>
      <c r="J480" s="106"/>
      <c r="K480" s="106"/>
      <c r="L480" s="107"/>
      <c r="M480" s="176" t="str">
        <f t="shared" si="226"/>
        <v xml:space="preserve"> </v>
      </c>
      <c r="N480" s="177" t="str">
        <f t="shared" si="227"/>
        <v xml:space="preserve"> </v>
      </c>
      <c r="O480" s="177" t="str">
        <f t="shared" si="228"/>
        <v xml:space="preserve"> </v>
      </c>
      <c r="P480" s="177" t="str">
        <f t="shared" si="229"/>
        <v xml:space="preserve"> </v>
      </c>
      <c r="Q480" s="178" t="str">
        <f t="shared" si="230"/>
        <v xml:space="preserve"> </v>
      </c>
      <c r="R480" s="178" t="str">
        <f t="shared" si="231"/>
        <v xml:space="preserve"> </v>
      </c>
      <c r="S480" s="179" t="str">
        <f t="shared" si="232"/>
        <v xml:space="preserve"> </v>
      </c>
      <c r="T480" s="176" t="e">
        <f t="shared" si="233"/>
        <v>#VALUE!</v>
      </c>
      <c r="U480" s="180" t="e">
        <f t="shared" si="234"/>
        <v>#VALUE!</v>
      </c>
      <c r="V480" s="181" t="e">
        <f t="shared" si="235"/>
        <v>#VALUE!</v>
      </c>
      <c r="W480" s="182" t="str">
        <f t="shared" si="236"/>
        <v>donnée(s) manquante(s)</v>
      </c>
      <c r="X480" s="183" t="str">
        <f t="shared" si="237"/>
        <v>donnée(s) manquante(s)</v>
      </c>
      <c r="Y480" s="178" t="str">
        <f t="shared" si="238"/>
        <v xml:space="preserve"> </v>
      </c>
      <c r="Z480" s="178" t="str">
        <f t="shared" si="239"/>
        <v xml:space="preserve"> </v>
      </c>
      <c r="AA480" s="178" t="str">
        <f t="shared" si="240"/>
        <v xml:space="preserve"> </v>
      </c>
      <c r="AB480" s="184" t="str">
        <f t="shared" si="241"/>
        <v xml:space="preserve"> </v>
      </c>
      <c r="AC480" s="184" t="str">
        <f t="shared" si="242"/>
        <v xml:space="preserve"> </v>
      </c>
      <c r="AD480" s="184" t="str">
        <f t="shared" si="248"/>
        <v xml:space="preserve"> </v>
      </c>
      <c r="AE480" s="185" t="e">
        <f t="shared" si="243"/>
        <v>#VALUE!</v>
      </c>
      <c r="AF480" s="185" t="e">
        <f t="shared" si="244"/>
        <v>#VALUE!</v>
      </c>
      <c r="AG480" s="212" t="e">
        <f t="shared" si="245"/>
        <v>#VALUE!</v>
      </c>
      <c r="AH480" s="73" t="e">
        <f t="shared" si="249"/>
        <v>#VALUE!</v>
      </c>
      <c r="AI480" s="74" t="e">
        <f t="shared" si="250"/>
        <v>#VALUE!</v>
      </c>
      <c r="AJ480" s="186" t="e">
        <f t="shared" si="246"/>
        <v>#VALUE!</v>
      </c>
      <c r="AK480" s="186" t="e">
        <f t="shared" si="247"/>
        <v>#VALUE!</v>
      </c>
    </row>
    <row r="481" spans="1:37" x14ac:dyDescent="0.25">
      <c r="A481" s="114" t="s">
        <v>74</v>
      </c>
      <c r="B481" s="197"/>
      <c r="C481" s="102"/>
      <c r="D481" s="103"/>
      <c r="E481" s="103"/>
      <c r="F481" s="104"/>
      <c r="G481" s="105"/>
      <c r="H481" s="198"/>
      <c r="I481" s="106"/>
      <c r="J481" s="106"/>
      <c r="K481" s="106"/>
      <c r="L481" s="107"/>
      <c r="M481" s="176" t="str">
        <f t="shared" si="226"/>
        <v xml:space="preserve"> </v>
      </c>
      <c r="N481" s="177" t="str">
        <f t="shared" si="227"/>
        <v xml:space="preserve"> </v>
      </c>
      <c r="O481" s="177" t="str">
        <f t="shared" si="228"/>
        <v xml:space="preserve"> </v>
      </c>
      <c r="P481" s="177" t="str">
        <f t="shared" si="229"/>
        <v xml:space="preserve"> </v>
      </c>
      <c r="Q481" s="178" t="str">
        <f t="shared" si="230"/>
        <v xml:space="preserve"> </v>
      </c>
      <c r="R481" s="178" t="str">
        <f t="shared" si="231"/>
        <v xml:space="preserve"> </v>
      </c>
      <c r="S481" s="179" t="str">
        <f t="shared" si="232"/>
        <v xml:space="preserve"> </v>
      </c>
      <c r="T481" s="176" t="e">
        <f t="shared" si="233"/>
        <v>#VALUE!</v>
      </c>
      <c r="U481" s="180" t="e">
        <f t="shared" si="234"/>
        <v>#VALUE!</v>
      </c>
      <c r="V481" s="181" t="e">
        <f t="shared" si="235"/>
        <v>#VALUE!</v>
      </c>
      <c r="W481" s="182" t="str">
        <f t="shared" si="236"/>
        <v>donnée(s) manquante(s)</v>
      </c>
      <c r="X481" s="183" t="str">
        <f t="shared" si="237"/>
        <v>donnée(s) manquante(s)</v>
      </c>
      <c r="Y481" s="178" t="str">
        <f t="shared" si="238"/>
        <v xml:space="preserve"> </v>
      </c>
      <c r="Z481" s="178" t="str">
        <f t="shared" si="239"/>
        <v xml:space="preserve"> </v>
      </c>
      <c r="AA481" s="178" t="str">
        <f t="shared" si="240"/>
        <v xml:space="preserve"> </v>
      </c>
      <c r="AB481" s="184" t="str">
        <f t="shared" si="241"/>
        <v xml:space="preserve"> </v>
      </c>
      <c r="AC481" s="184" t="str">
        <f t="shared" si="242"/>
        <v xml:space="preserve"> </v>
      </c>
      <c r="AD481" s="184" t="str">
        <f t="shared" si="248"/>
        <v xml:space="preserve"> </v>
      </c>
      <c r="AE481" s="185" t="e">
        <f t="shared" si="243"/>
        <v>#VALUE!</v>
      </c>
      <c r="AF481" s="185" t="e">
        <f t="shared" si="244"/>
        <v>#VALUE!</v>
      </c>
      <c r="AG481" s="212" t="e">
        <f t="shared" si="245"/>
        <v>#VALUE!</v>
      </c>
      <c r="AH481" s="73" t="e">
        <f t="shared" si="249"/>
        <v>#VALUE!</v>
      </c>
      <c r="AI481" s="74" t="e">
        <f t="shared" si="250"/>
        <v>#VALUE!</v>
      </c>
      <c r="AJ481" s="186" t="e">
        <f t="shared" si="246"/>
        <v>#VALUE!</v>
      </c>
      <c r="AK481" s="186" t="e">
        <f t="shared" si="247"/>
        <v>#VALUE!</v>
      </c>
    </row>
    <row r="482" spans="1:37" x14ac:dyDescent="0.25">
      <c r="A482" s="114" t="s">
        <v>74</v>
      </c>
      <c r="B482" s="197"/>
      <c r="C482" s="102"/>
      <c r="D482" s="103"/>
      <c r="E482" s="103"/>
      <c r="F482" s="104"/>
      <c r="G482" s="105"/>
      <c r="H482" s="198"/>
      <c r="I482" s="106"/>
      <c r="J482" s="106"/>
      <c r="K482" s="106"/>
      <c r="L482" s="107"/>
      <c r="M482" s="176" t="str">
        <f t="shared" si="226"/>
        <v xml:space="preserve"> </v>
      </c>
      <c r="N482" s="177" t="str">
        <f t="shared" si="227"/>
        <v xml:space="preserve"> </v>
      </c>
      <c r="O482" s="177" t="str">
        <f t="shared" si="228"/>
        <v xml:space="preserve"> </v>
      </c>
      <c r="P482" s="177" t="str">
        <f t="shared" si="229"/>
        <v xml:space="preserve"> </v>
      </c>
      <c r="Q482" s="178" t="str">
        <f t="shared" si="230"/>
        <v xml:space="preserve"> </v>
      </c>
      <c r="R482" s="178" t="str">
        <f t="shared" si="231"/>
        <v xml:space="preserve"> </v>
      </c>
      <c r="S482" s="179" t="str">
        <f t="shared" si="232"/>
        <v xml:space="preserve"> </v>
      </c>
      <c r="T482" s="176" t="e">
        <f t="shared" si="233"/>
        <v>#VALUE!</v>
      </c>
      <c r="U482" s="180" t="e">
        <f t="shared" si="234"/>
        <v>#VALUE!</v>
      </c>
      <c r="V482" s="181" t="e">
        <f t="shared" si="235"/>
        <v>#VALUE!</v>
      </c>
      <c r="W482" s="182" t="str">
        <f t="shared" si="236"/>
        <v>donnée(s) manquante(s)</v>
      </c>
      <c r="X482" s="183" t="str">
        <f t="shared" si="237"/>
        <v>donnée(s) manquante(s)</v>
      </c>
      <c r="Y482" s="178" t="str">
        <f t="shared" si="238"/>
        <v xml:space="preserve"> </v>
      </c>
      <c r="Z482" s="178" t="str">
        <f t="shared" si="239"/>
        <v xml:space="preserve"> </v>
      </c>
      <c r="AA482" s="178" t="str">
        <f t="shared" si="240"/>
        <v xml:space="preserve"> </v>
      </c>
      <c r="AB482" s="184" t="str">
        <f t="shared" si="241"/>
        <v xml:space="preserve"> </v>
      </c>
      <c r="AC482" s="184" t="str">
        <f t="shared" si="242"/>
        <v xml:space="preserve"> </v>
      </c>
      <c r="AD482" s="184" t="str">
        <f t="shared" si="248"/>
        <v xml:space="preserve"> </v>
      </c>
      <c r="AE482" s="185" t="e">
        <f t="shared" si="243"/>
        <v>#VALUE!</v>
      </c>
      <c r="AF482" s="185" t="e">
        <f t="shared" si="244"/>
        <v>#VALUE!</v>
      </c>
      <c r="AG482" s="212" t="e">
        <f t="shared" si="245"/>
        <v>#VALUE!</v>
      </c>
      <c r="AH482" s="73" t="e">
        <f t="shared" si="249"/>
        <v>#VALUE!</v>
      </c>
      <c r="AI482" s="74" t="e">
        <f t="shared" si="250"/>
        <v>#VALUE!</v>
      </c>
      <c r="AJ482" s="186" t="e">
        <f t="shared" si="246"/>
        <v>#VALUE!</v>
      </c>
      <c r="AK482" s="186" t="e">
        <f t="shared" si="247"/>
        <v>#VALUE!</v>
      </c>
    </row>
    <row r="483" spans="1:37" x14ac:dyDescent="0.25">
      <c r="A483" s="114" t="s">
        <v>74</v>
      </c>
      <c r="B483" s="197"/>
      <c r="C483" s="102"/>
      <c r="D483" s="103"/>
      <c r="E483" s="103"/>
      <c r="F483" s="104"/>
      <c r="G483" s="105"/>
      <c r="H483" s="198"/>
      <c r="I483" s="106"/>
      <c r="J483" s="106"/>
      <c r="K483" s="106"/>
      <c r="L483" s="107"/>
      <c r="M483" s="176" t="str">
        <f t="shared" si="226"/>
        <v xml:space="preserve"> </v>
      </c>
      <c r="N483" s="177" t="str">
        <f t="shared" si="227"/>
        <v xml:space="preserve"> </v>
      </c>
      <c r="O483" s="177" t="str">
        <f t="shared" si="228"/>
        <v xml:space="preserve"> </v>
      </c>
      <c r="P483" s="177" t="str">
        <f t="shared" si="229"/>
        <v xml:space="preserve"> </v>
      </c>
      <c r="Q483" s="178" t="str">
        <f t="shared" si="230"/>
        <v xml:space="preserve"> </v>
      </c>
      <c r="R483" s="178" t="str">
        <f t="shared" si="231"/>
        <v xml:space="preserve"> </v>
      </c>
      <c r="S483" s="179" t="str">
        <f t="shared" si="232"/>
        <v xml:space="preserve"> </v>
      </c>
      <c r="T483" s="176" t="e">
        <f t="shared" si="233"/>
        <v>#VALUE!</v>
      </c>
      <c r="U483" s="180" t="e">
        <f t="shared" si="234"/>
        <v>#VALUE!</v>
      </c>
      <c r="V483" s="181" t="e">
        <f t="shared" si="235"/>
        <v>#VALUE!</v>
      </c>
      <c r="W483" s="182" t="str">
        <f t="shared" si="236"/>
        <v>donnée(s) manquante(s)</v>
      </c>
      <c r="X483" s="183" t="str">
        <f t="shared" si="237"/>
        <v>donnée(s) manquante(s)</v>
      </c>
      <c r="Y483" s="178" t="str">
        <f t="shared" si="238"/>
        <v xml:space="preserve"> </v>
      </c>
      <c r="Z483" s="178" t="str">
        <f t="shared" si="239"/>
        <v xml:space="preserve"> </v>
      </c>
      <c r="AA483" s="178" t="str">
        <f t="shared" si="240"/>
        <v xml:space="preserve"> </v>
      </c>
      <c r="AB483" s="184" t="str">
        <f t="shared" si="241"/>
        <v xml:space="preserve"> </v>
      </c>
      <c r="AC483" s="184" t="str">
        <f t="shared" si="242"/>
        <v xml:space="preserve"> </v>
      </c>
      <c r="AD483" s="184" t="str">
        <f t="shared" si="248"/>
        <v xml:space="preserve"> </v>
      </c>
      <c r="AE483" s="185" t="e">
        <f t="shared" si="243"/>
        <v>#VALUE!</v>
      </c>
      <c r="AF483" s="185" t="e">
        <f t="shared" si="244"/>
        <v>#VALUE!</v>
      </c>
      <c r="AG483" s="212" t="e">
        <f t="shared" si="245"/>
        <v>#VALUE!</v>
      </c>
      <c r="AH483" s="73" t="e">
        <f t="shared" si="249"/>
        <v>#VALUE!</v>
      </c>
      <c r="AI483" s="74" t="e">
        <f t="shared" si="250"/>
        <v>#VALUE!</v>
      </c>
      <c r="AJ483" s="186" t="e">
        <f t="shared" si="246"/>
        <v>#VALUE!</v>
      </c>
      <c r="AK483" s="186" t="e">
        <f t="shared" si="247"/>
        <v>#VALUE!</v>
      </c>
    </row>
    <row r="484" spans="1:37" x14ac:dyDescent="0.25">
      <c r="A484" s="114" t="s">
        <v>74</v>
      </c>
      <c r="B484" s="197"/>
      <c r="C484" s="102"/>
      <c r="D484" s="103"/>
      <c r="E484" s="103"/>
      <c r="F484" s="104"/>
      <c r="G484" s="105"/>
      <c r="H484" s="198"/>
      <c r="I484" s="106"/>
      <c r="J484" s="106"/>
      <c r="K484" s="106"/>
      <c r="L484" s="107"/>
      <c r="M484" s="176" t="str">
        <f t="shared" si="226"/>
        <v xml:space="preserve"> </v>
      </c>
      <c r="N484" s="177" t="str">
        <f t="shared" si="227"/>
        <v xml:space="preserve"> </v>
      </c>
      <c r="O484" s="177" t="str">
        <f t="shared" si="228"/>
        <v xml:space="preserve"> </v>
      </c>
      <c r="P484" s="177" t="str">
        <f t="shared" si="229"/>
        <v xml:space="preserve"> </v>
      </c>
      <c r="Q484" s="178" t="str">
        <f t="shared" si="230"/>
        <v xml:space="preserve"> </v>
      </c>
      <c r="R484" s="178" t="str">
        <f t="shared" si="231"/>
        <v xml:space="preserve"> </v>
      </c>
      <c r="S484" s="179" t="str">
        <f t="shared" si="232"/>
        <v xml:space="preserve"> </v>
      </c>
      <c r="T484" s="176" t="e">
        <f t="shared" si="233"/>
        <v>#VALUE!</v>
      </c>
      <c r="U484" s="180" t="e">
        <f t="shared" si="234"/>
        <v>#VALUE!</v>
      </c>
      <c r="V484" s="181" t="e">
        <f t="shared" si="235"/>
        <v>#VALUE!</v>
      </c>
      <c r="W484" s="182" t="str">
        <f t="shared" si="236"/>
        <v>donnée(s) manquante(s)</v>
      </c>
      <c r="X484" s="183" t="str">
        <f t="shared" si="237"/>
        <v>donnée(s) manquante(s)</v>
      </c>
      <c r="Y484" s="178" t="str">
        <f t="shared" si="238"/>
        <v xml:space="preserve"> </v>
      </c>
      <c r="Z484" s="178" t="str">
        <f t="shared" si="239"/>
        <v xml:space="preserve"> </v>
      </c>
      <c r="AA484" s="178" t="str">
        <f t="shared" si="240"/>
        <v xml:space="preserve"> </v>
      </c>
      <c r="AB484" s="184" t="str">
        <f t="shared" si="241"/>
        <v xml:space="preserve"> </v>
      </c>
      <c r="AC484" s="184" t="str">
        <f t="shared" si="242"/>
        <v xml:space="preserve"> </v>
      </c>
      <c r="AD484" s="184" t="str">
        <f t="shared" si="248"/>
        <v xml:space="preserve"> </v>
      </c>
      <c r="AE484" s="185" t="e">
        <f t="shared" si="243"/>
        <v>#VALUE!</v>
      </c>
      <c r="AF484" s="185" t="e">
        <f t="shared" si="244"/>
        <v>#VALUE!</v>
      </c>
      <c r="AG484" s="212" t="e">
        <f t="shared" si="245"/>
        <v>#VALUE!</v>
      </c>
      <c r="AH484" s="73" t="e">
        <f t="shared" si="249"/>
        <v>#VALUE!</v>
      </c>
      <c r="AI484" s="74" t="e">
        <f t="shared" si="250"/>
        <v>#VALUE!</v>
      </c>
      <c r="AJ484" s="186" t="e">
        <f t="shared" si="246"/>
        <v>#VALUE!</v>
      </c>
      <c r="AK484" s="186" t="e">
        <f t="shared" si="247"/>
        <v>#VALUE!</v>
      </c>
    </row>
    <row r="485" spans="1:37" x14ac:dyDescent="0.25">
      <c r="A485" s="114" t="s">
        <v>74</v>
      </c>
      <c r="B485" s="197"/>
      <c r="C485" s="102"/>
      <c r="D485" s="103"/>
      <c r="E485" s="103"/>
      <c r="F485" s="104"/>
      <c r="G485" s="105"/>
      <c r="H485" s="198"/>
      <c r="I485" s="106"/>
      <c r="J485" s="106"/>
      <c r="K485" s="106"/>
      <c r="L485" s="107"/>
      <c r="M485" s="176" t="str">
        <f t="shared" si="226"/>
        <v xml:space="preserve"> </v>
      </c>
      <c r="N485" s="177" t="str">
        <f t="shared" si="227"/>
        <v xml:space="preserve"> </v>
      </c>
      <c r="O485" s="177" t="str">
        <f t="shared" si="228"/>
        <v xml:space="preserve"> </v>
      </c>
      <c r="P485" s="177" t="str">
        <f t="shared" si="229"/>
        <v xml:space="preserve"> </v>
      </c>
      <c r="Q485" s="178" t="str">
        <f t="shared" si="230"/>
        <v xml:space="preserve"> </v>
      </c>
      <c r="R485" s="178" t="str">
        <f t="shared" si="231"/>
        <v xml:space="preserve"> </v>
      </c>
      <c r="S485" s="179" t="str">
        <f t="shared" si="232"/>
        <v xml:space="preserve"> </v>
      </c>
      <c r="T485" s="176" t="e">
        <f t="shared" si="233"/>
        <v>#VALUE!</v>
      </c>
      <c r="U485" s="180" t="e">
        <f t="shared" si="234"/>
        <v>#VALUE!</v>
      </c>
      <c r="V485" s="181" t="e">
        <f t="shared" si="235"/>
        <v>#VALUE!</v>
      </c>
      <c r="W485" s="182" t="str">
        <f t="shared" si="236"/>
        <v>donnée(s) manquante(s)</v>
      </c>
      <c r="X485" s="183" t="str">
        <f t="shared" si="237"/>
        <v>donnée(s) manquante(s)</v>
      </c>
      <c r="Y485" s="178" t="str">
        <f t="shared" si="238"/>
        <v xml:space="preserve"> </v>
      </c>
      <c r="Z485" s="178" t="str">
        <f t="shared" si="239"/>
        <v xml:space="preserve"> </v>
      </c>
      <c r="AA485" s="178" t="str">
        <f t="shared" si="240"/>
        <v xml:space="preserve"> </v>
      </c>
      <c r="AB485" s="184" t="str">
        <f t="shared" si="241"/>
        <v xml:space="preserve"> </v>
      </c>
      <c r="AC485" s="184" t="str">
        <f t="shared" si="242"/>
        <v xml:space="preserve"> </v>
      </c>
      <c r="AD485" s="184" t="str">
        <f t="shared" si="248"/>
        <v xml:space="preserve"> </v>
      </c>
      <c r="AE485" s="185" t="e">
        <f t="shared" si="243"/>
        <v>#VALUE!</v>
      </c>
      <c r="AF485" s="185" t="e">
        <f t="shared" si="244"/>
        <v>#VALUE!</v>
      </c>
      <c r="AG485" s="212" t="e">
        <f t="shared" si="245"/>
        <v>#VALUE!</v>
      </c>
      <c r="AH485" s="73" t="e">
        <f t="shared" si="249"/>
        <v>#VALUE!</v>
      </c>
      <c r="AI485" s="74" t="e">
        <f t="shared" si="250"/>
        <v>#VALUE!</v>
      </c>
      <c r="AJ485" s="186" t="e">
        <f t="shared" si="246"/>
        <v>#VALUE!</v>
      </c>
      <c r="AK485" s="186" t="e">
        <f t="shared" si="247"/>
        <v>#VALUE!</v>
      </c>
    </row>
    <row r="486" spans="1:37" x14ac:dyDescent="0.25">
      <c r="A486" s="114" t="s">
        <v>74</v>
      </c>
      <c r="B486" s="197"/>
      <c r="C486" s="102"/>
      <c r="D486" s="103"/>
      <c r="E486" s="103"/>
      <c r="F486" s="104"/>
      <c r="G486" s="105"/>
      <c r="H486" s="198"/>
      <c r="I486" s="106"/>
      <c r="J486" s="106"/>
      <c r="K486" s="106"/>
      <c r="L486" s="107"/>
      <c r="M486" s="176" t="str">
        <f t="shared" si="226"/>
        <v xml:space="preserve"> </v>
      </c>
      <c r="N486" s="177" t="str">
        <f t="shared" si="227"/>
        <v xml:space="preserve"> </v>
      </c>
      <c r="O486" s="177" t="str">
        <f t="shared" si="228"/>
        <v xml:space="preserve"> </v>
      </c>
      <c r="P486" s="177" t="str">
        <f t="shared" si="229"/>
        <v xml:space="preserve"> </v>
      </c>
      <c r="Q486" s="178" t="str">
        <f t="shared" si="230"/>
        <v xml:space="preserve"> </v>
      </c>
      <c r="R486" s="178" t="str">
        <f t="shared" si="231"/>
        <v xml:space="preserve"> </v>
      </c>
      <c r="S486" s="179" t="str">
        <f t="shared" si="232"/>
        <v xml:space="preserve"> </v>
      </c>
      <c r="T486" s="176" t="e">
        <f t="shared" si="233"/>
        <v>#VALUE!</v>
      </c>
      <c r="U486" s="180" t="e">
        <f t="shared" si="234"/>
        <v>#VALUE!</v>
      </c>
      <c r="V486" s="181" t="e">
        <f t="shared" si="235"/>
        <v>#VALUE!</v>
      </c>
      <c r="W486" s="182" t="str">
        <f t="shared" si="236"/>
        <v>donnée(s) manquante(s)</v>
      </c>
      <c r="X486" s="183" t="str">
        <f t="shared" si="237"/>
        <v>donnée(s) manquante(s)</v>
      </c>
      <c r="Y486" s="178" t="str">
        <f t="shared" si="238"/>
        <v xml:space="preserve"> </v>
      </c>
      <c r="Z486" s="178" t="str">
        <f t="shared" si="239"/>
        <v xml:space="preserve"> </v>
      </c>
      <c r="AA486" s="178" t="str">
        <f t="shared" si="240"/>
        <v xml:space="preserve"> </v>
      </c>
      <c r="AB486" s="184" t="str">
        <f t="shared" si="241"/>
        <v xml:space="preserve"> </v>
      </c>
      <c r="AC486" s="184" t="str">
        <f t="shared" si="242"/>
        <v xml:space="preserve"> </v>
      </c>
      <c r="AD486" s="184" t="str">
        <f t="shared" si="248"/>
        <v xml:space="preserve"> </v>
      </c>
      <c r="AE486" s="185" t="e">
        <f t="shared" si="243"/>
        <v>#VALUE!</v>
      </c>
      <c r="AF486" s="185" t="e">
        <f t="shared" si="244"/>
        <v>#VALUE!</v>
      </c>
      <c r="AG486" s="212" t="e">
        <f t="shared" si="245"/>
        <v>#VALUE!</v>
      </c>
      <c r="AH486" s="73" t="e">
        <f t="shared" si="249"/>
        <v>#VALUE!</v>
      </c>
      <c r="AI486" s="74" t="e">
        <f t="shared" si="250"/>
        <v>#VALUE!</v>
      </c>
      <c r="AJ486" s="186" t="e">
        <f t="shared" si="246"/>
        <v>#VALUE!</v>
      </c>
      <c r="AK486" s="186" t="e">
        <f t="shared" si="247"/>
        <v>#VALUE!</v>
      </c>
    </row>
    <row r="487" spans="1:37" x14ac:dyDescent="0.25">
      <c r="A487" s="114" t="s">
        <v>74</v>
      </c>
      <c r="B487" s="197"/>
      <c r="C487" s="102"/>
      <c r="D487" s="103"/>
      <c r="E487" s="103"/>
      <c r="F487" s="104"/>
      <c r="G487" s="105"/>
      <c r="H487" s="198"/>
      <c r="I487" s="106"/>
      <c r="J487" s="106"/>
      <c r="K487" s="106"/>
      <c r="L487" s="107"/>
      <c r="M487" s="176" t="str">
        <f t="shared" si="226"/>
        <v xml:space="preserve"> </v>
      </c>
      <c r="N487" s="177" t="str">
        <f t="shared" si="227"/>
        <v xml:space="preserve"> </v>
      </c>
      <c r="O487" s="177" t="str">
        <f t="shared" si="228"/>
        <v xml:space="preserve"> </v>
      </c>
      <c r="P487" s="177" t="str">
        <f t="shared" si="229"/>
        <v xml:space="preserve"> </v>
      </c>
      <c r="Q487" s="178" t="str">
        <f t="shared" si="230"/>
        <v xml:space="preserve"> </v>
      </c>
      <c r="R487" s="178" t="str">
        <f t="shared" si="231"/>
        <v xml:space="preserve"> </v>
      </c>
      <c r="S487" s="179" t="str">
        <f t="shared" si="232"/>
        <v xml:space="preserve"> </v>
      </c>
      <c r="T487" s="176" t="e">
        <f t="shared" si="233"/>
        <v>#VALUE!</v>
      </c>
      <c r="U487" s="180" t="e">
        <f t="shared" si="234"/>
        <v>#VALUE!</v>
      </c>
      <c r="V487" s="181" t="e">
        <f t="shared" si="235"/>
        <v>#VALUE!</v>
      </c>
      <c r="W487" s="182" t="str">
        <f t="shared" si="236"/>
        <v>donnée(s) manquante(s)</v>
      </c>
      <c r="X487" s="183" t="str">
        <f t="shared" si="237"/>
        <v>donnée(s) manquante(s)</v>
      </c>
      <c r="Y487" s="178" t="str">
        <f t="shared" si="238"/>
        <v xml:space="preserve"> </v>
      </c>
      <c r="Z487" s="178" t="str">
        <f t="shared" si="239"/>
        <v xml:space="preserve"> </v>
      </c>
      <c r="AA487" s="178" t="str">
        <f t="shared" si="240"/>
        <v xml:space="preserve"> </v>
      </c>
      <c r="AB487" s="184" t="str">
        <f t="shared" si="241"/>
        <v xml:space="preserve"> </v>
      </c>
      <c r="AC487" s="184" t="str">
        <f t="shared" si="242"/>
        <v xml:space="preserve"> </v>
      </c>
      <c r="AD487" s="184" t="str">
        <f t="shared" si="248"/>
        <v xml:space="preserve"> </v>
      </c>
      <c r="AE487" s="185" t="e">
        <f t="shared" si="243"/>
        <v>#VALUE!</v>
      </c>
      <c r="AF487" s="185" t="e">
        <f t="shared" si="244"/>
        <v>#VALUE!</v>
      </c>
      <c r="AG487" s="212" t="e">
        <f t="shared" si="245"/>
        <v>#VALUE!</v>
      </c>
      <c r="AH487" s="73" t="e">
        <f t="shared" si="249"/>
        <v>#VALUE!</v>
      </c>
      <c r="AI487" s="74" t="e">
        <f t="shared" si="250"/>
        <v>#VALUE!</v>
      </c>
      <c r="AJ487" s="186" t="e">
        <f t="shared" si="246"/>
        <v>#VALUE!</v>
      </c>
      <c r="AK487" s="186" t="e">
        <f t="shared" si="247"/>
        <v>#VALUE!</v>
      </c>
    </row>
    <row r="488" spans="1:37" x14ac:dyDescent="0.25">
      <c r="A488" s="114" t="s">
        <v>74</v>
      </c>
      <c r="B488" s="197"/>
      <c r="C488" s="102"/>
      <c r="D488" s="103"/>
      <c r="E488" s="103"/>
      <c r="F488" s="104"/>
      <c r="G488" s="105"/>
      <c r="H488" s="198"/>
      <c r="I488" s="106"/>
      <c r="J488" s="106"/>
      <c r="K488" s="106"/>
      <c r="L488" s="107"/>
      <c r="M488" s="176" t="str">
        <f t="shared" si="226"/>
        <v xml:space="preserve"> </v>
      </c>
      <c r="N488" s="177" t="str">
        <f t="shared" si="227"/>
        <v xml:space="preserve"> </v>
      </c>
      <c r="O488" s="177" t="str">
        <f t="shared" si="228"/>
        <v xml:space="preserve"> </v>
      </c>
      <c r="P488" s="177" t="str">
        <f t="shared" si="229"/>
        <v xml:space="preserve"> </v>
      </c>
      <c r="Q488" s="178" t="str">
        <f t="shared" si="230"/>
        <v xml:space="preserve"> </v>
      </c>
      <c r="R488" s="178" t="str">
        <f t="shared" si="231"/>
        <v xml:space="preserve"> </v>
      </c>
      <c r="S488" s="179" t="str">
        <f t="shared" si="232"/>
        <v xml:space="preserve"> </v>
      </c>
      <c r="T488" s="176" t="e">
        <f t="shared" si="233"/>
        <v>#VALUE!</v>
      </c>
      <c r="U488" s="180" t="e">
        <f t="shared" si="234"/>
        <v>#VALUE!</v>
      </c>
      <c r="V488" s="181" t="e">
        <f t="shared" si="235"/>
        <v>#VALUE!</v>
      </c>
      <c r="W488" s="182" t="str">
        <f t="shared" si="236"/>
        <v>donnée(s) manquante(s)</v>
      </c>
      <c r="X488" s="183" t="str">
        <f t="shared" si="237"/>
        <v>donnée(s) manquante(s)</v>
      </c>
      <c r="Y488" s="178" t="str">
        <f t="shared" si="238"/>
        <v xml:space="preserve"> </v>
      </c>
      <c r="Z488" s="178" t="str">
        <f t="shared" si="239"/>
        <v xml:space="preserve"> </v>
      </c>
      <c r="AA488" s="178" t="str">
        <f t="shared" si="240"/>
        <v xml:space="preserve"> </v>
      </c>
      <c r="AB488" s="184" t="str">
        <f t="shared" si="241"/>
        <v xml:space="preserve"> </v>
      </c>
      <c r="AC488" s="184" t="str">
        <f t="shared" si="242"/>
        <v xml:space="preserve"> </v>
      </c>
      <c r="AD488" s="184" t="str">
        <f t="shared" si="248"/>
        <v xml:space="preserve"> </v>
      </c>
      <c r="AE488" s="185" t="e">
        <f t="shared" si="243"/>
        <v>#VALUE!</v>
      </c>
      <c r="AF488" s="185" t="e">
        <f t="shared" si="244"/>
        <v>#VALUE!</v>
      </c>
      <c r="AG488" s="212" t="e">
        <f t="shared" si="245"/>
        <v>#VALUE!</v>
      </c>
      <c r="AH488" s="73" t="e">
        <f t="shared" si="249"/>
        <v>#VALUE!</v>
      </c>
      <c r="AI488" s="74" t="e">
        <f t="shared" si="250"/>
        <v>#VALUE!</v>
      </c>
      <c r="AJ488" s="186" t="e">
        <f t="shared" si="246"/>
        <v>#VALUE!</v>
      </c>
      <c r="AK488" s="186" t="e">
        <f t="shared" si="247"/>
        <v>#VALUE!</v>
      </c>
    </row>
    <row r="489" spans="1:37" x14ac:dyDescent="0.25">
      <c r="A489" s="114" t="s">
        <v>74</v>
      </c>
      <c r="B489" s="197"/>
      <c r="C489" s="102"/>
      <c r="D489" s="103"/>
      <c r="E489" s="103"/>
      <c r="F489" s="104"/>
      <c r="G489" s="105"/>
      <c r="H489" s="198"/>
      <c r="I489" s="106"/>
      <c r="J489" s="106"/>
      <c r="K489" s="106"/>
      <c r="L489" s="107"/>
      <c r="M489" s="176" t="str">
        <f t="shared" si="226"/>
        <v xml:space="preserve"> </v>
      </c>
      <c r="N489" s="177" t="str">
        <f t="shared" si="227"/>
        <v xml:space="preserve"> </v>
      </c>
      <c r="O489" s="177" t="str">
        <f t="shared" si="228"/>
        <v xml:space="preserve"> </v>
      </c>
      <c r="P489" s="177" t="str">
        <f t="shared" si="229"/>
        <v xml:space="preserve"> </v>
      </c>
      <c r="Q489" s="178" t="str">
        <f t="shared" si="230"/>
        <v xml:space="preserve"> </v>
      </c>
      <c r="R489" s="178" t="str">
        <f t="shared" si="231"/>
        <v xml:space="preserve"> </v>
      </c>
      <c r="S489" s="179" t="str">
        <f t="shared" si="232"/>
        <v xml:space="preserve"> </v>
      </c>
      <c r="T489" s="176" t="e">
        <f t="shared" si="233"/>
        <v>#VALUE!</v>
      </c>
      <c r="U489" s="180" t="e">
        <f t="shared" si="234"/>
        <v>#VALUE!</v>
      </c>
      <c r="V489" s="181" t="e">
        <f t="shared" si="235"/>
        <v>#VALUE!</v>
      </c>
      <c r="W489" s="182" t="str">
        <f t="shared" si="236"/>
        <v>donnée(s) manquante(s)</v>
      </c>
      <c r="X489" s="183" t="str">
        <f t="shared" si="237"/>
        <v>donnée(s) manquante(s)</v>
      </c>
      <c r="Y489" s="178" t="str">
        <f t="shared" si="238"/>
        <v xml:space="preserve"> </v>
      </c>
      <c r="Z489" s="178" t="str">
        <f t="shared" si="239"/>
        <v xml:space="preserve"> </v>
      </c>
      <c r="AA489" s="178" t="str">
        <f t="shared" si="240"/>
        <v xml:space="preserve"> </v>
      </c>
      <c r="AB489" s="184" t="str">
        <f t="shared" si="241"/>
        <v xml:space="preserve"> </v>
      </c>
      <c r="AC489" s="184" t="str">
        <f t="shared" si="242"/>
        <v xml:space="preserve"> </v>
      </c>
      <c r="AD489" s="184" t="str">
        <f t="shared" si="248"/>
        <v xml:space="preserve"> </v>
      </c>
      <c r="AE489" s="185" t="e">
        <f t="shared" si="243"/>
        <v>#VALUE!</v>
      </c>
      <c r="AF489" s="185" t="e">
        <f t="shared" si="244"/>
        <v>#VALUE!</v>
      </c>
      <c r="AG489" s="212" t="e">
        <f t="shared" si="245"/>
        <v>#VALUE!</v>
      </c>
      <c r="AH489" s="73" t="e">
        <f t="shared" si="249"/>
        <v>#VALUE!</v>
      </c>
      <c r="AI489" s="74" t="e">
        <f t="shared" si="250"/>
        <v>#VALUE!</v>
      </c>
      <c r="AJ489" s="186" t="e">
        <f t="shared" si="246"/>
        <v>#VALUE!</v>
      </c>
      <c r="AK489" s="186" t="e">
        <f t="shared" si="247"/>
        <v>#VALUE!</v>
      </c>
    </row>
    <row r="490" spans="1:37" x14ac:dyDescent="0.25">
      <c r="A490" s="114" t="s">
        <v>74</v>
      </c>
      <c r="B490" s="197"/>
      <c r="C490" s="102"/>
      <c r="D490" s="103"/>
      <c r="E490" s="103"/>
      <c r="F490" s="104"/>
      <c r="G490" s="105"/>
      <c r="H490" s="198"/>
      <c r="I490" s="106"/>
      <c r="J490" s="106"/>
      <c r="K490" s="106"/>
      <c r="L490" s="107"/>
      <c r="M490" s="176" t="str">
        <f t="shared" si="226"/>
        <v xml:space="preserve"> </v>
      </c>
      <c r="N490" s="177" t="str">
        <f t="shared" si="227"/>
        <v xml:space="preserve"> </v>
      </c>
      <c r="O490" s="177" t="str">
        <f t="shared" si="228"/>
        <v xml:space="preserve"> </v>
      </c>
      <c r="P490" s="177" t="str">
        <f t="shared" si="229"/>
        <v xml:space="preserve"> </v>
      </c>
      <c r="Q490" s="178" t="str">
        <f t="shared" si="230"/>
        <v xml:space="preserve"> </v>
      </c>
      <c r="R490" s="178" t="str">
        <f t="shared" si="231"/>
        <v xml:space="preserve"> </v>
      </c>
      <c r="S490" s="179" t="str">
        <f t="shared" si="232"/>
        <v xml:space="preserve"> </v>
      </c>
      <c r="T490" s="176" t="e">
        <f t="shared" si="233"/>
        <v>#VALUE!</v>
      </c>
      <c r="U490" s="180" t="e">
        <f t="shared" si="234"/>
        <v>#VALUE!</v>
      </c>
      <c r="V490" s="181" t="e">
        <f t="shared" si="235"/>
        <v>#VALUE!</v>
      </c>
      <c r="W490" s="182" t="str">
        <f t="shared" si="236"/>
        <v>donnée(s) manquante(s)</v>
      </c>
      <c r="X490" s="183" t="str">
        <f t="shared" si="237"/>
        <v>donnée(s) manquante(s)</v>
      </c>
      <c r="Y490" s="178" t="str">
        <f t="shared" si="238"/>
        <v xml:space="preserve"> </v>
      </c>
      <c r="Z490" s="178" t="str">
        <f t="shared" si="239"/>
        <v xml:space="preserve"> </v>
      </c>
      <c r="AA490" s="178" t="str">
        <f t="shared" si="240"/>
        <v xml:space="preserve"> </v>
      </c>
      <c r="AB490" s="184" t="str">
        <f t="shared" si="241"/>
        <v xml:space="preserve"> </v>
      </c>
      <c r="AC490" s="184" t="str">
        <f t="shared" si="242"/>
        <v xml:space="preserve"> </v>
      </c>
      <c r="AD490" s="184" t="str">
        <f t="shared" si="248"/>
        <v xml:space="preserve"> </v>
      </c>
      <c r="AE490" s="185" t="e">
        <f t="shared" si="243"/>
        <v>#VALUE!</v>
      </c>
      <c r="AF490" s="185" t="e">
        <f t="shared" si="244"/>
        <v>#VALUE!</v>
      </c>
      <c r="AG490" s="212" t="e">
        <f t="shared" si="245"/>
        <v>#VALUE!</v>
      </c>
      <c r="AH490" s="73" t="e">
        <f t="shared" si="249"/>
        <v>#VALUE!</v>
      </c>
      <c r="AI490" s="74" t="e">
        <f t="shared" si="250"/>
        <v>#VALUE!</v>
      </c>
      <c r="AJ490" s="186" t="e">
        <f t="shared" si="246"/>
        <v>#VALUE!</v>
      </c>
      <c r="AK490" s="186" t="e">
        <f t="shared" si="247"/>
        <v>#VALUE!</v>
      </c>
    </row>
    <row r="491" spans="1:37" x14ac:dyDescent="0.25">
      <c r="A491" s="114" t="s">
        <v>74</v>
      </c>
      <c r="B491" s="197"/>
      <c r="C491" s="102"/>
      <c r="D491" s="103"/>
      <c r="E491" s="103"/>
      <c r="F491" s="104"/>
      <c r="G491" s="105"/>
      <c r="H491" s="198"/>
      <c r="I491" s="106"/>
      <c r="J491" s="106"/>
      <c r="K491" s="106"/>
      <c r="L491" s="107"/>
      <c r="M491" s="176" t="str">
        <f t="shared" si="226"/>
        <v xml:space="preserve"> </v>
      </c>
      <c r="N491" s="177" t="str">
        <f t="shared" si="227"/>
        <v xml:space="preserve"> </v>
      </c>
      <c r="O491" s="177" t="str">
        <f t="shared" si="228"/>
        <v xml:space="preserve"> </v>
      </c>
      <c r="P491" s="177" t="str">
        <f t="shared" si="229"/>
        <v xml:space="preserve"> </v>
      </c>
      <c r="Q491" s="178" t="str">
        <f t="shared" si="230"/>
        <v xml:space="preserve"> </v>
      </c>
      <c r="R491" s="178" t="str">
        <f t="shared" si="231"/>
        <v xml:space="preserve"> </v>
      </c>
      <c r="S491" s="179" t="str">
        <f t="shared" si="232"/>
        <v xml:space="preserve"> </v>
      </c>
      <c r="T491" s="176" t="e">
        <f t="shared" si="233"/>
        <v>#VALUE!</v>
      </c>
      <c r="U491" s="180" t="e">
        <f t="shared" si="234"/>
        <v>#VALUE!</v>
      </c>
      <c r="V491" s="181" t="e">
        <f t="shared" si="235"/>
        <v>#VALUE!</v>
      </c>
      <c r="W491" s="182" t="str">
        <f t="shared" si="236"/>
        <v>donnée(s) manquante(s)</v>
      </c>
      <c r="X491" s="183" t="str">
        <f t="shared" si="237"/>
        <v>donnée(s) manquante(s)</v>
      </c>
      <c r="Y491" s="178" t="str">
        <f t="shared" si="238"/>
        <v xml:space="preserve"> </v>
      </c>
      <c r="Z491" s="178" t="str">
        <f t="shared" si="239"/>
        <v xml:space="preserve"> </v>
      </c>
      <c r="AA491" s="178" t="str">
        <f t="shared" si="240"/>
        <v xml:space="preserve"> </v>
      </c>
      <c r="AB491" s="184" t="str">
        <f t="shared" si="241"/>
        <v xml:space="preserve"> </v>
      </c>
      <c r="AC491" s="184" t="str">
        <f t="shared" si="242"/>
        <v xml:space="preserve"> </v>
      </c>
      <c r="AD491" s="184" t="str">
        <f t="shared" si="248"/>
        <v xml:space="preserve"> </v>
      </c>
      <c r="AE491" s="185" t="e">
        <f t="shared" si="243"/>
        <v>#VALUE!</v>
      </c>
      <c r="AF491" s="185" t="e">
        <f t="shared" si="244"/>
        <v>#VALUE!</v>
      </c>
      <c r="AG491" s="212" t="e">
        <f t="shared" si="245"/>
        <v>#VALUE!</v>
      </c>
      <c r="AH491" s="73" t="e">
        <f t="shared" si="249"/>
        <v>#VALUE!</v>
      </c>
      <c r="AI491" s="74" t="e">
        <f t="shared" si="250"/>
        <v>#VALUE!</v>
      </c>
      <c r="AJ491" s="186" t="e">
        <f t="shared" si="246"/>
        <v>#VALUE!</v>
      </c>
      <c r="AK491" s="186" t="e">
        <f t="shared" si="247"/>
        <v>#VALUE!</v>
      </c>
    </row>
    <row r="492" spans="1:37" x14ac:dyDescent="0.25">
      <c r="A492" s="114" t="s">
        <v>74</v>
      </c>
      <c r="B492" s="197"/>
      <c r="C492" s="102"/>
      <c r="D492" s="103"/>
      <c r="E492" s="103"/>
      <c r="F492" s="104"/>
      <c r="G492" s="105"/>
      <c r="H492" s="198"/>
      <c r="I492" s="106"/>
      <c r="J492" s="106"/>
      <c r="K492" s="106"/>
      <c r="L492" s="107"/>
      <c r="M492" s="176" t="str">
        <f t="shared" si="226"/>
        <v xml:space="preserve"> </v>
      </c>
      <c r="N492" s="177" t="str">
        <f t="shared" si="227"/>
        <v xml:space="preserve"> </v>
      </c>
      <c r="O492" s="177" t="str">
        <f t="shared" si="228"/>
        <v xml:space="preserve"> </v>
      </c>
      <c r="P492" s="177" t="str">
        <f t="shared" si="229"/>
        <v xml:space="preserve"> </v>
      </c>
      <c r="Q492" s="178" t="str">
        <f t="shared" si="230"/>
        <v xml:space="preserve"> </v>
      </c>
      <c r="R492" s="178" t="str">
        <f t="shared" si="231"/>
        <v xml:space="preserve"> </v>
      </c>
      <c r="S492" s="179" t="str">
        <f t="shared" si="232"/>
        <v xml:space="preserve"> </v>
      </c>
      <c r="T492" s="176" t="e">
        <f t="shared" si="233"/>
        <v>#VALUE!</v>
      </c>
      <c r="U492" s="180" t="e">
        <f t="shared" si="234"/>
        <v>#VALUE!</v>
      </c>
      <c r="V492" s="181" t="e">
        <f t="shared" si="235"/>
        <v>#VALUE!</v>
      </c>
      <c r="W492" s="182" t="str">
        <f t="shared" si="236"/>
        <v>donnée(s) manquante(s)</v>
      </c>
      <c r="X492" s="183" t="str">
        <f t="shared" si="237"/>
        <v>donnée(s) manquante(s)</v>
      </c>
      <c r="Y492" s="178" t="str">
        <f t="shared" si="238"/>
        <v xml:space="preserve"> </v>
      </c>
      <c r="Z492" s="178" t="str">
        <f t="shared" si="239"/>
        <v xml:space="preserve"> </v>
      </c>
      <c r="AA492" s="178" t="str">
        <f t="shared" si="240"/>
        <v xml:space="preserve"> </v>
      </c>
      <c r="AB492" s="184" t="str">
        <f t="shared" si="241"/>
        <v xml:space="preserve"> </v>
      </c>
      <c r="AC492" s="184" t="str">
        <f t="shared" si="242"/>
        <v xml:space="preserve"> </v>
      </c>
      <c r="AD492" s="184" t="str">
        <f t="shared" si="248"/>
        <v xml:space="preserve"> </v>
      </c>
      <c r="AE492" s="185" t="e">
        <f t="shared" si="243"/>
        <v>#VALUE!</v>
      </c>
      <c r="AF492" s="185" t="e">
        <f t="shared" si="244"/>
        <v>#VALUE!</v>
      </c>
      <c r="AG492" s="212" t="e">
        <f t="shared" si="245"/>
        <v>#VALUE!</v>
      </c>
      <c r="AH492" s="73" t="e">
        <f t="shared" si="249"/>
        <v>#VALUE!</v>
      </c>
      <c r="AI492" s="74" t="e">
        <f t="shared" si="250"/>
        <v>#VALUE!</v>
      </c>
      <c r="AJ492" s="186" t="e">
        <f t="shared" si="246"/>
        <v>#VALUE!</v>
      </c>
      <c r="AK492" s="186" t="e">
        <f t="shared" si="247"/>
        <v>#VALUE!</v>
      </c>
    </row>
    <row r="493" spans="1:37" x14ac:dyDescent="0.25">
      <c r="A493" s="114" t="s">
        <v>74</v>
      </c>
      <c r="B493" s="197"/>
      <c r="C493" s="102"/>
      <c r="D493" s="103"/>
      <c r="E493" s="103"/>
      <c r="F493" s="104"/>
      <c r="G493" s="105"/>
      <c r="H493" s="198"/>
      <c r="I493" s="106"/>
      <c r="J493" s="106"/>
      <c r="K493" s="106"/>
      <c r="L493" s="107"/>
      <c r="M493" s="176" t="str">
        <f t="shared" si="226"/>
        <v xml:space="preserve"> </v>
      </c>
      <c r="N493" s="177" t="str">
        <f t="shared" si="227"/>
        <v xml:space="preserve"> </v>
      </c>
      <c r="O493" s="177" t="str">
        <f t="shared" si="228"/>
        <v xml:space="preserve"> </v>
      </c>
      <c r="P493" s="177" t="str">
        <f t="shared" si="229"/>
        <v xml:space="preserve"> </v>
      </c>
      <c r="Q493" s="178" t="str">
        <f t="shared" si="230"/>
        <v xml:space="preserve"> </v>
      </c>
      <c r="R493" s="178" t="str">
        <f t="shared" si="231"/>
        <v xml:space="preserve"> </v>
      </c>
      <c r="S493" s="179" t="str">
        <f t="shared" si="232"/>
        <v xml:space="preserve"> </v>
      </c>
      <c r="T493" s="176" t="e">
        <f t="shared" si="233"/>
        <v>#VALUE!</v>
      </c>
      <c r="U493" s="180" t="e">
        <f t="shared" si="234"/>
        <v>#VALUE!</v>
      </c>
      <c r="V493" s="181" t="e">
        <f t="shared" si="235"/>
        <v>#VALUE!</v>
      </c>
      <c r="W493" s="182" t="str">
        <f t="shared" si="236"/>
        <v>donnée(s) manquante(s)</v>
      </c>
      <c r="X493" s="183" t="str">
        <f t="shared" si="237"/>
        <v>donnée(s) manquante(s)</v>
      </c>
      <c r="Y493" s="178" t="str">
        <f t="shared" si="238"/>
        <v xml:space="preserve"> </v>
      </c>
      <c r="Z493" s="178" t="str">
        <f t="shared" si="239"/>
        <v xml:space="preserve"> </v>
      </c>
      <c r="AA493" s="178" t="str">
        <f t="shared" si="240"/>
        <v xml:space="preserve"> </v>
      </c>
      <c r="AB493" s="184" t="str">
        <f t="shared" si="241"/>
        <v xml:space="preserve"> </v>
      </c>
      <c r="AC493" s="184" t="str">
        <f t="shared" si="242"/>
        <v xml:space="preserve"> </v>
      </c>
      <c r="AD493" s="184" t="str">
        <f t="shared" si="248"/>
        <v xml:space="preserve"> </v>
      </c>
      <c r="AE493" s="185" t="e">
        <f t="shared" si="243"/>
        <v>#VALUE!</v>
      </c>
      <c r="AF493" s="185" t="e">
        <f t="shared" si="244"/>
        <v>#VALUE!</v>
      </c>
      <c r="AG493" s="212" t="e">
        <f t="shared" si="245"/>
        <v>#VALUE!</v>
      </c>
      <c r="AH493" s="73" t="e">
        <f t="shared" si="249"/>
        <v>#VALUE!</v>
      </c>
      <c r="AI493" s="74" t="e">
        <f t="shared" si="250"/>
        <v>#VALUE!</v>
      </c>
      <c r="AJ493" s="186" t="e">
        <f t="shared" si="246"/>
        <v>#VALUE!</v>
      </c>
      <c r="AK493" s="186" t="e">
        <f t="shared" si="247"/>
        <v>#VALUE!</v>
      </c>
    </row>
    <row r="494" spans="1:37" x14ac:dyDescent="0.25">
      <c r="A494" s="114" t="s">
        <v>74</v>
      </c>
      <c r="B494" s="197"/>
      <c r="C494" s="102"/>
      <c r="D494" s="103"/>
      <c r="E494" s="103"/>
      <c r="F494" s="104"/>
      <c r="G494" s="105"/>
      <c r="H494" s="198"/>
      <c r="I494" s="106"/>
      <c r="J494" s="106"/>
      <c r="K494" s="106"/>
      <c r="L494" s="107"/>
      <c r="M494" s="176" t="str">
        <f t="shared" si="226"/>
        <v xml:space="preserve"> </v>
      </c>
      <c r="N494" s="177" t="str">
        <f t="shared" si="227"/>
        <v xml:space="preserve"> </v>
      </c>
      <c r="O494" s="177" t="str">
        <f t="shared" si="228"/>
        <v xml:space="preserve"> </v>
      </c>
      <c r="P494" s="177" t="str">
        <f t="shared" si="229"/>
        <v xml:space="preserve"> </v>
      </c>
      <c r="Q494" s="178" t="str">
        <f t="shared" si="230"/>
        <v xml:space="preserve"> </v>
      </c>
      <c r="R494" s="178" t="str">
        <f t="shared" si="231"/>
        <v xml:space="preserve"> </v>
      </c>
      <c r="S494" s="179" t="str">
        <f t="shared" si="232"/>
        <v xml:space="preserve"> </v>
      </c>
      <c r="T494" s="176" t="e">
        <f t="shared" si="233"/>
        <v>#VALUE!</v>
      </c>
      <c r="U494" s="180" t="e">
        <f t="shared" si="234"/>
        <v>#VALUE!</v>
      </c>
      <c r="V494" s="181" t="e">
        <f t="shared" si="235"/>
        <v>#VALUE!</v>
      </c>
      <c r="W494" s="182" t="str">
        <f t="shared" si="236"/>
        <v>donnée(s) manquante(s)</v>
      </c>
      <c r="X494" s="183" t="str">
        <f t="shared" si="237"/>
        <v>donnée(s) manquante(s)</v>
      </c>
      <c r="Y494" s="178" t="str">
        <f t="shared" si="238"/>
        <v xml:space="preserve"> </v>
      </c>
      <c r="Z494" s="178" t="str">
        <f t="shared" si="239"/>
        <v xml:space="preserve"> </v>
      </c>
      <c r="AA494" s="178" t="str">
        <f t="shared" si="240"/>
        <v xml:space="preserve"> </v>
      </c>
      <c r="AB494" s="184" t="str">
        <f t="shared" si="241"/>
        <v xml:space="preserve"> </v>
      </c>
      <c r="AC494" s="184" t="str">
        <f t="shared" si="242"/>
        <v xml:space="preserve"> </v>
      </c>
      <c r="AD494" s="184" t="str">
        <f t="shared" si="248"/>
        <v xml:space="preserve"> </v>
      </c>
      <c r="AE494" s="185" t="e">
        <f t="shared" si="243"/>
        <v>#VALUE!</v>
      </c>
      <c r="AF494" s="185" t="e">
        <f t="shared" si="244"/>
        <v>#VALUE!</v>
      </c>
      <c r="AG494" s="212" t="e">
        <f t="shared" si="245"/>
        <v>#VALUE!</v>
      </c>
      <c r="AH494" s="73" t="e">
        <f t="shared" si="249"/>
        <v>#VALUE!</v>
      </c>
      <c r="AI494" s="74" t="e">
        <f t="shared" si="250"/>
        <v>#VALUE!</v>
      </c>
      <c r="AJ494" s="186" t="e">
        <f t="shared" si="246"/>
        <v>#VALUE!</v>
      </c>
      <c r="AK494" s="186" t="e">
        <f t="shared" si="247"/>
        <v>#VALUE!</v>
      </c>
    </row>
    <row r="495" spans="1:37" x14ac:dyDescent="0.25">
      <c r="A495" s="114" t="s">
        <v>74</v>
      </c>
      <c r="B495" s="197"/>
      <c r="C495" s="102"/>
      <c r="D495" s="103"/>
      <c r="E495" s="103"/>
      <c r="F495" s="104"/>
      <c r="G495" s="105"/>
      <c r="H495" s="198"/>
      <c r="I495" s="106"/>
      <c r="J495" s="106"/>
      <c r="K495" s="106"/>
      <c r="L495" s="107"/>
      <c r="M495" s="176" t="str">
        <f t="shared" si="226"/>
        <v xml:space="preserve"> </v>
      </c>
      <c r="N495" s="177" t="str">
        <f t="shared" si="227"/>
        <v xml:space="preserve"> </v>
      </c>
      <c r="O495" s="177" t="str">
        <f t="shared" si="228"/>
        <v xml:space="preserve"> </v>
      </c>
      <c r="P495" s="177" t="str">
        <f t="shared" si="229"/>
        <v xml:space="preserve"> </v>
      </c>
      <c r="Q495" s="178" t="str">
        <f t="shared" si="230"/>
        <v xml:space="preserve"> </v>
      </c>
      <c r="R495" s="178" t="str">
        <f t="shared" si="231"/>
        <v xml:space="preserve"> </v>
      </c>
      <c r="S495" s="179" t="str">
        <f t="shared" si="232"/>
        <v xml:space="preserve"> </v>
      </c>
      <c r="T495" s="176" t="e">
        <f t="shared" si="233"/>
        <v>#VALUE!</v>
      </c>
      <c r="U495" s="180" t="e">
        <f t="shared" si="234"/>
        <v>#VALUE!</v>
      </c>
      <c r="V495" s="181" t="e">
        <f t="shared" si="235"/>
        <v>#VALUE!</v>
      </c>
      <c r="W495" s="182" t="str">
        <f t="shared" si="236"/>
        <v>donnée(s) manquante(s)</v>
      </c>
      <c r="X495" s="183" t="str">
        <f t="shared" si="237"/>
        <v>donnée(s) manquante(s)</v>
      </c>
      <c r="Y495" s="178" t="str">
        <f t="shared" si="238"/>
        <v xml:space="preserve"> </v>
      </c>
      <c r="Z495" s="178" t="str">
        <f t="shared" si="239"/>
        <v xml:space="preserve"> </v>
      </c>
      <c r="AA495" s="178" t="str">
        <f t="shared" si="240"/>
        <v xml:space="preserve"> </v>
      </c>
      <c r="AB495" s="184" t="str">
        <f t="shared" si="241"/>
        <v xml:space="preserve"> </v>
      </c>
      <c r="AC495" s="184" t="str">
        <f t="shared" si="242"/>
        <v xml:space="preserve"> </v>
      </c>
      <c r="AD495" s="184" t="str">
        <f t="shared" si="248"/>
        <v xml:space="preserve"> </v>
      </c>
      <c r="AE495" s="185" t="e">
        <f t="shared" si="243"/>
        <v>#VALUE!</v>
      </c>
      <c r="AF495" s="185" t="e">
        <f t="shared" si="244"/>
        <v>#VALUE!</v>
      </c>
      <c r="AG495" s="212" t="e">
        <f t="shared" si="245"/>
        <v>#VALUE!</v>
      </c>
      <c r="AH495" s="73" t="e">
        <f t="shared" si="249"/>
        <v>#VALUE!</v>
      </c>
      <c r="AI495" s="74" t="e">
        <f t="shared" si="250"/>
        <v>#VALUE!</v>
      </c>
      <c r="AJ495" s="186" t="e">
        <f t="shared" si="246"/>
        <v>#VALUE!</v>
      </c>
      <c r="AK495" s="186" t="e">
        <f t="shared" si="247"/>
        <v>#VALUE!</v>
      </c>
    </row>
    <row r="496" spans="1:37" x14ac:dyDescent="0.25">
      <c r="A496" s="114" t="s">
        <v>74</v>
      </c>
      <c r="B496" s="197"/>
      <c r="C496" s="102"/>
      <c r="D496" s="103"/>
      <c r="E496" s="103"/>
      <c r="F496" s="104"/>
      <c r="G496" s="105"/>
      <c r="H496" s="198"/>
      <c r="I496" s="106"/>
      <c r="J496" s="106"/>
      <c r="K496" s="106"/>
      <c r="L496" s="107"/>
      <c r="M496" s="176" t="str">
        <f t="shared" si="226"/>
        <v xml:space="preserve"> </v>
      </c>
      <c r="N496" s="177" t="str">
        <f t="shared" si="227"/>
        <v xml:space="preserve"> </v>
      </c>
      <c r="O496" s="177" t="str">
        <f t="shared" si="228"/>
        <v xml:space="preserve"> </v>
      </c>
      <c r="P496" s="177" t="str">
        <f t="shared" si="229"/>
        <v xml:space="preserve"> </v>
      </c>
      <c r="Q496" s="178" t="str">
        <f t="shared" si="230"/>
        <v xml:space="preserve"> </v>
      </c>
      <c r="R496" s="178" t="str">
        <f t="shared" si="231"/>
        <v xml:space="preserve"> </v>
      </c>
      <c r="S496" s="179" t="str">
        <f t="shared" si="232"/>
        <v xml:space="preserve"> </v>
      </c>
      <c r="T496" s="176" t="e">
        <f t="shared" si="233"/>
        <v>#VALUE!</v>
      </c>
      <c r="U496" s="180" t="e">
        <f t="shared" si="234"/>
        <v>#VALUE!</v>
      </c>
      <c r="V496" s="181" t="e">
        <f t="shared" si="235"/>
        <v>#VALUE!</v>
      </c>
      <c r="W496" s="182" t="str">
        <f t="shared" si="236"/>
        <v>donnée(s) manquante(s)</v>
      </c>
      <c r="X496" s="183" t="str">
        <f t="shared" si="237"/>
        <v>donnée(s) manquante(s)</v>
      </c>
      <c r="Y496" s="178" t="str">
        <f t="shared" si="238"/>
        <v xml:space="preserve"> </v>
      </c>
      <c r="Z496" s="178" t="str">
        <f t="shared" si="239"/>
        <v xml:space="preserve"> </v>
      </c>
      <c r="AA496" s="178" t="str">
        <f t="shared" si="240"/>
        <v xml:space="preserve"> </v>
      </c>
      <c r="AB496" s="184" t="str">
        <f t="shared" si="241"/>
        <v xml:space="preserve"> </v>
      </c>
      <c r="AC496" s="184" t="str">
        <f t="shared" si="242"/>
        <v xml:space="preserve"> </v>
      </c>
      <c r="AD496" s="184" t="str">
        <f t="shared" si="248"/>
        <v xml:space="preserve"> </v>
      </c>
      <c r="AE496" s="185" t="e">
        <f t="shared" si="243"/>
        <v>#VALUE!</v>
      </c>
      <c r="AF496" s="185" t="e">
        <f t="shared" si="244"/>
        <v>#VALUE!</v>
      </c>
      <c r="AG496" s="212" t="e">
        <f t="shared" si="245"/>
        <v>#VALUE!</v>
      </c>
      <c r="AH496" s="73" t="e">
        <f t="shared" si="249"/>
        <v>#VALUE!</v>
      </c>
      <c r="AI496" s="74" t="e">
        <f t="shared" si="250"/>
        <v>#VALUE!</v>
      </c>
      <c r="AJ496" s="186" t="e">
        <f t="shared" si="246"/>
        <v>#VALUE!</v>
      </c>
      <c r="AK496" s="186" t="e">
        <f t="shared" si="247"/>
        <v>#VALUE!</v>
      </c>
    </row>
    <row r="497" spans="1:37" x14ac:dyDescent="0.25">
      <c r="A497" s="114" t="s">
        <v>74</v>
      </c>
      <c r="B497" s="197"/>
      <c r="C497" s="102"/>
      <c r="D497" s="103"/>
      <c r="E497" s="103"/>
      <c r="F497" s="104"/>
      <c r="G497" s="105"/>
      <c r="H497" s="198"/>
      <c r="I497" s="106"/>
      <c r="J497" s="106"/>
      <c r="K497" s="106"/>
      <c r="L497" s="107"/>
      <c r="M497" s="176" t="str">
        <f t="shared" si="226"/>
        <v xml:space="preserve"> </v>
      </c>
      <c r="N497" s="177" t="str">
        <f t="shared" si="227"/>
        <v xml:space="preserve"> </v>
      </c>
      <c r="O497" s="177" t="str">
        <f t="shared" si="228"/>
        <v xml:space="preserve"> </v>
      </c>
      <c r="P497" s="177" t="str">
        <f t="shared" si="229"/>
        <v xml:space="preserve"> </v>
      </c>
      <c r="Q497" s="178" t="str">
        <f t="shared" si="230"/>
        <v xml:space="preserve"> </v>
      </c>
      <c r="R497" s="178" t="str">
        <f t="shared" si="231"/>
        <v xml:space="preserve"> </v>
      </c>
      <c r="S497" s="179" t="str">
        <f t="shared" si="232"/>
        <v xml:space="preserve"> </v>
      </c>
      <c r="T497" s="176" t="e">
        <f t="shared" si="233"/>
        <v>#VALUE!</v>
      </c>
      <c r="U497" s="180" t="e">
        <f t="shared" si="234"/>
        <v>#VALUE!</v>
      </c>
      <c r="V497" s="181" t="e">
        <f t="shared" si="235"/>
        <v>#VALUE!</v>
      </c>
      <c r="W497" s="182" t="str">
        <f t="shared" si="236"/>
        <v>donnée(s) manquante(s)</v>
      </c>
      <c r="X497" s="183" t="str">
        <f t="shared" si="237"/>
        <v>donnée(s) manquante(s)</v>
      </c>
      <c r="Y497" s="178" t="str">
        <f t="shared" si="238"/>
        <v xml:space="preserve"> </v>
      </c>
      <c r="Z497" s="178" t="str">
        <f t="shared" si="239"/>
        <v xml:space="preserve"> </v>
      </c>
      <c r="AA497" s="178" t="str">
        <f t="shared" si="240"/>
        <v xml:space="preserve"> </v>
      </c>
      <c r="AB497" s="184" t="str">
        <f t="shared" si="241"/>
        <v xml:space="preserve"> </v>
      </c>
      <c r="AC497" s="184" t="str">
        <f t="shared" si="242"/>
        <v xml:space="preserve"> </v>
      </c>
      <c r="AD497" s="184" t="str">
        <f t="shared" si="248"/>
        <v xml:space="preserve"> </v>
      </c>
      <c r="AE497" s="185" t="e">
        <f t="shared" si="243"/>
        <v>#VALUE!</v>
      </c>
      <c r="AF497" s="185" t="e">
        <f t="shared" si="244"/>
        <v>#VALUE!</v>
      </c>
      <c r="AG497" s="212" t="e">
        <f t="shared" si="245"/>
        <v>#VALUE!</v>
      </c>
      <c r="AH497" s="73" t="e">
        <f t="shared" si="249"/>
        <v>#VALUE!</v>
      </c>
      <c r="AI497" s="74" t="e">
        <f t="shared" si="250"/>
        <v>#VALUE!</v>
      </c>
      <c r="AJ497" s="186" t="e">
        <f t="shared" si="246"/>
        <v>#VALUE!</v>
      </c>
      <c r="AK497" s="186" t="e">
        <f t="shared" si="247"/>
        <v>#VALUE!</v>
      </c>
    </row>
    <row r="498" spans="1:37" x14ac:dyDescent="0.25">
      <c r="A498" s="114" t="s">
        <v>74</v>
      </c>
      <c r="B498" s="197"/>
      <c r="C498" s="102"/>
      <c r="D498" s="103"/>
      <c r="E498" s="103"/>
      <c r="F498" s="104"/>
      <c r="G498" s="105"/>
      <c r="H498" s="198"/>
      <c r="I498" s="106"/>
      <c r="J498" s="106"/>
      <c r="K498" s="106"/>
      <c r="L498" s="107"/>
      <c r="M498" s="176" t="str">
        <f t="shared" si="226"/>
        <v xml:space="preserve"> </v>
      </c>
      <c r="N498" s="177" t="str">
        <f t="shared" si="227"/>
        <v xml:space="preserve"> </v>
      </c>
      <c r="O498" s="177" t="str">
        <f t="shared" si="228"/>
        <v xml:space="preserve"> </v>
      </c>
      <c r="P498" s="177" t="str">
        <f t="shared" si="229"/>
        <v xml:space="preserve"> </v>
      </c>
      <c r="Q498" s="178" t="str">
        <f t="shared" si="230"/>
        <v xml:space="preserve"> </v>
      </c>
      <c r="R498" s="178" t="str">
        <f t="shared" si="231"/>
        <v xml:space="preserve"> </v>
      </c>
      <c r="S498" s="179" t="str">
        <f t="shared" si="232"/>
        <v xml:space="preserve"> </v>
      </c>
      <c r="T498" s="176" t="e">
        <f t="shared" si="233"/>
        <v>#VALUE!</v>
      </c>
      <c r="U498" s="180" t="e">
        <f t="shared" si="234"/>
        <v>#VALUE!</v>
      </c>
      <c r="V498" s="181" t="e">
        <f t="shared" si="235"/>
        <v>#VALUE!</v>
      </c>
      <c r="W498" s="182" t="str">
        <f t="shared" si="236"/>
        <v>donnée(s) manquante(s)</v>
      </c>
      <c r="X498" s="183" t="str">
        <f t="shared" si="237"/>
        <v>donnée(s) manquante(s)</v>
      </c>
      <c r="Y498" s="178" t="str">
        <f t="shared" si="238"/>
        <v xml:space="preserve"> </v>
      </c>
      <c r="Z498" s="178" t="str">
        <f t="shared" si="239"/>
        <v xml:space="preserve"> </v>
      </c>
      <c r="AA498" s="178" t="str">
        <f t="shared" si="240"/>
        <v xml:space="preserve"> </v>
      </c>
      <c r="AB498" s="184" t="str">
        <f t="shared" si="241"/>
        <v xml:space="preserve"> </v>
      </c>
      <c r="AC498" s="184" t="str">
        <f t="shared" si="242"/>
        <v xml:space="preserve"> </v>
      </c>
      <c r="AD498" s="184" t="str">
        <f t="shared" si="248"/>
        <v xml:space="preserve"> </v>
      </c>
      <c r="AE498" s="185" t="e">
        <f t="shared" si="243"/>
        <v>#VALUE!</v>
      </c>
      <c r="AF498" s="185" t="e">
        <f t="shared" si="244"/>
        <v>#VALUE!</v>
      </c>
      <c r="AG498" s="212" t="e">
        <f t="shared" si="245"/>
        <v>#VALUE!</v>
      </c>
      <c r="AH498" s="73" t="e">
        <f t="shared" si="249"/>
        <v>#VALUE!</v>
      </c>
      <c r="AI498" s="74" t="e">
        <f t="shared" si="250"/>
        <v>#VALUE!</v>
      </c>
      <c r="AJ498" s="186" t="e">
        <f t="shared" si="246"/>
        <v>#VALUE!</v>
      </c>
      <c r="AK498" s="186" t="e">
        <f t="shared" si="247"/>
        <v>#VALUE!</v>
      </c>
    </row>
    <row r="499" spans="1:37" x14ac:dyDescent="0.25">
      <c r="A499" s="114" t="s">
        <v>74</v>
      </c>
      <c r="B499" s="197"/>
      <c r="C499" s="102"/>
      <c r="D499" s="103"/>
      <c r="E499" s="103"/>
      <c r="F499" s="104"/>
      <c r="G499" s="105"/>
      <c r="H499" s="198"/>
      <c r="I499" s="106"/>
      <c r="J499" s="106"/>
      <c r="K499" s="106"/>
      <c r="L499" s="107"/>
      <c r="M499" s="176" t="str">
        <f t="shared" si="226"/>
        <v xml:space="preserve"> </v>
      </c>
      <c r="N499" s="177" t="str">
        <f t="shared" si="227"/>
        <v xml:space="preserve"> </v>
      </c>
      <c r="O499" s="177" t="str">
        <f t="shared" si="228"/>
        <v xml:space="preserve"> </v>
      </c>
      <c r="P499" s="177" t="str">
        <f t="shared" si="229"/>
        <v xml:space="preserve"> </v>
      </c>
      <c r="Q499" s="178" t="str">
        <f t="shared" si="230"/>
        <v xml:space="preserve"> </v>
      </c>
      <c r="R499" s="178" t="str">
        <f t="shared" si="231"/>
        <v xml:space="preserve"> </v>
      </c>
      <c r="S499" s="179" t="str">
        <f t="shared" si="232"/>
        <v xml:space="preserve"> </v>
      </c>
      <c r="T499" s="176" t="e">
        <f t="shared" si="233"/>
        <v>#VALUE!</v>
      </c>
      <c r="U499" s="180" t="e">
        <f t="shared" si="234"/>
        <v>#VALUE!</v>
      </c>
      <c r="V499" s="181" t="e">
        <f t="shared" si="235"/>
        <v>#VALUE!</v>
      </c>
      <c r="W499" s="182" t="str">
        <f t="shared" si="236"/>
        <v>donnée(s) manquante(s)</v>
      </c>
      <c r="X499" s="183" t="str">
        <f t="shared" si="237"/>
        <v>donnée(s) manquante(s)</v>
      </c>
      <c r="Y499" s="178" t="str">
        <f t="shared" si="238"/>
        <v xml:space="preserve"> </v>
      </c>
      <c r="Z499" s="178" t="str">
        <f t="shared" si="239"/>
        <v xml:space="preserve"> </v>
      </c>
      <c r="AA499" s="178" t="str">
        <f t="shared" si="240"/>
        <v xml:space="preserve"> </v>
      </c>
      <c r="AB499" s="184" t="str">
        <f t="shared" si="241"/>
        <v xml:space="preserve"> </v>
      </c>
      <c r="AC499" s="184" t="str">
        <f t="shared" si="242"/>
        <v xml:space="preserve"> </v>
      </c>
      <c r="AD499" s="184" t="str">
        <f t="shared" si="248"/>
        <v xml:space="preserve"> </v>
      </c>
      <c r="AE499" s="185" t="e">
        <f t="shared" si="243"/>
        <v>#VALUE!</v>
      </c>
      <c r="AF499" s="185" t="e">
        <f t="shared" si="244"/>
        <v>#VALUE!</v>
      </c>
      <c r="AG499" s="212" t="e">
        <f t="shared" si="245"/>
        <v>#VALUE!</v>
      </c>
      <c r="AH499" s="73" t="e">
        <f t="shared" si="249"/>
        <v>#VALUE!</v>
      </c>
      <c r="AI499" s="74" t="e">
        <f t="shared" si="250"/>
        <v>#VALUE!</v>
      </c>
      <c r="AJ499" s="186" t="e">
        <f t="shared" si="246"/>
        <v>#VALUE!</v>
      </c>
      <c r="AK499" s="186" t="e">
        <f t="shared" si="247"/>
        <v>#VALUE!</v>
      </c>
    </row>
    <row r="500" spans="1:37" x14ac:dyDescent="0.25">
      <c r="A500" s="114" t="s">
        <v>74</v>
      </c>
      <c r="B500" s="197"/>
      <c r="C500" s="102"/>
      <c r="D500" s="103"/>
      <c r="E500" s="103"/>
      <c r="F500" s="104"/>
      <c r="G500" s="105"/>
      <c r="H500" s="198"/>
      <c r="I500" s="106"/>
      <c r="J500" s="106"/>
      <c r="K500" s="106"/>
      <c r="L500" s="107"/>
      <c r="M500" s="176" t="str">
        <f t="shared" si="226"/>
        <v xml:space="preserve"> </v>
      </c>
      <c r="N500" s="177" t="str">
        <f t="shared" si="227"/>
        <v xml:space="preserve"> </v>
      </c>
      <c r="O500" s="177" t="str">
        <f t="shared" si="228"/>
        <v xml:space="preserve"> </v>
      </c>
      <c r="P500" s="177" t="str">
        <f t="shared" si="229"/>
        <v xml:space="preserve"> </v>
      </c>
      <c r="Q500" s="178" t="str">
        <f t="shared" si="230"/>
        <v xml:space="preserve"> </v>
      </c>
      <c r="R500" s="178" t="str">
        <f t="shared" si="231"/>
        <v xml:space="preserve"> </v>
      </c>
      <c r="S500" s="179" t="str">
        <f t="shared" si="232"/>
        <v xml:space="preserve"> </v>
      </c>
      <c r="T500" s="176" t="e">
        <f t="shared" si="233"/>
        <v>#VALUE!</v>
      </c>
      <c r="U500" s="180" t="e">
        <f t="shared" si="234"/>
        <v>#VALUE!</v>
      </c>
      <c r="V500" s="181" t="e">
        <f t="shared" si="235"/>
        <v>#VALUE!</v>
      </c>
      <c r="W500" s="182" t="str">
        <f t="shared" si="236"/>
        <v>donnée(s) manquante(s)</v>
      </c>
      <c r="X500" s="183" t="str">
        <f t="shared" si="237"/>
        <v>donnée(s) manquante(s)</v>
      </c>
      <c r="Y500" s="178" t="str">
        <f t="shared" si="238"/>
        <v xml:space="preserve"> </v>
      </c>
      <c r="Z500" s="178" t="str">
        <f t="shared" si="239"/>
        <v xml:space="preserve"> </v>
      </c>
      <c r="AA500" s="178" t="str">
        <f t="shared" si="240"/>
        <v xml:space="preserve"> </v>
      </c>
      <c r="AB500" s="184" t="str">
        <f t="shared" si="241"/>
        <v xml:space="preserve"> </v>
      </c>
      <c r="AC500" s="184" t="str">
        <f t="shared" si="242"/>
        <v xml:space="preserve"> </v>
      </c>
      <c r="AD500" s="184" t="str">
        <f t="shared" si="248"/>
        <v xml:space="preserve"> </v>
      </c>
      <c r="AE500" s="185" t="e">
        <f t="shared" si="243"/>
        <v>#VALUE!</v>
      </c>
      <c r="AF500" s="185" t="e">
        <f t="shared" si="244"/>
        <v>#VALUE!</v>
      </c>
      <c r="AG500" s="212" t="e">
        <f t="shared" si="245"/>
        <v>#VALUE!</v>
      </c>
      <c r="AH500" s="73" t="e">
        <f t="shared" si="249"/>
        <v>#VALUE!</v>
      </c>
      <c r="AI500" s="74" t="e">
        <f t="shared" si="250"/>
        <v>#VALUE!</v>
      </c>
      <c r="AJ500" s="186" t="e">
        <f t="shared" si="246"/>
        <v>#VALUE!</v>
      </c>
      <c r="AK500" s="186" t="e">
        <f t="shared" si="247"/>
        <v>#VALUE!</v>
      </c>
    </row>
    <row r="501" spans="1:37" x14ac:dyDescent="0.25">
      <c r="A501" s="114" t="s">
        <v>74</v>
      </c>
      <c r="B501" s="197"/>
      <c r="C501" s="102"/>
      <c r="D501" s="103"/>
      <c r="E501" s="103"/>
      <c r="F501" s="104"/>
      <c r="G501" s="105"/>
      <c r="H501" s="198"/>
      <c r="I501" s="106"/>
      <c r="J501" s="106"/>
      <c r="K501" s="106"/>
      <c r="L501" s="107"/>
      <c r="M501" s="176" t="str">
        <f t="shared" si="226"/>
        <v xml:space="preserve"> </v>
      </c>
      <c r="N501" s="177" t="str">
        <f t="shared" si="227"/>
        <v xml:space="preserve"> </v>
      </c>
      <c r="O501" s="177" t="str">
        <f t="shared" si="228"/>
        <v xml:space="preserve"> </v>
      </c>
      <c r="P501" s="177" t="str">
        <f t="shared" si="229"/>
        <v xml:space="preserve"> </v>
      </c>
      <c r="Q501" s="178" t="str">
        <f t="shared" si="230"/>
        <v xml:space="preserve"> </v>
      </c>
      <c r="R501" s="178" t="str">
        <f t="shared" si="231"/>
        <v xml:space="preserve"> </v>
      </c>
      <c r="S501" s="179" t="str">
        <f t="shared" si="232"/>
        <v xml:space="preserve"> </v>
      </c>
      <c r="T501" s="176" t="e">
        <f t="shared" si="233"/>
        <v>#VALUE!</v>
      </c>
      <c r="U501" s="180" t="e">
        <f t="shared" si="234"/>
        <v>#VALUE!</v>
      </c>
      <c r="V501" s="181" t="e">
        <f t="shared" si="235"/>
        <v>#VALUE!</v>
      </c>
      <c r="W501" s="182" t="str">
        <f t="shared" si="236"/>
        <v>donnée(s) manquante(s)</v>
      </c>
      <c r="X501" s="183" t="str">
        <f t="shared" si="237"/>
        <v>donnée(s) manquante(s)</v>
      </c>
      <c r="Y501" s="178" t="str">
        <f t="shared" si="238"/>
        <v xml:space="preserve"> </v>
      </c>
      <c r="Z501" s="178" t="str">
        <f t="shared" si="239"/>
        <v xml:space="preserve"> </v>
      </c>
      <c r="AA501" s="178" t="str">
        <f t="shared" si="240"/>
        <v xml:space="preserve"> </v>
      </c>
      <c r="AB501" s="184" t="str">
        <f t="shared" si="241"/>
        <v xml:space="preserve"> </v>
      </c>
      <c r="AC501" s="184" t="str">
        <f t="shared" si="242"/>
        <v xml:space="preserve"> </v>
      </c>
      <c r="AD501" s="184" t="str">
        <f t="shared" si="248"/>
        <v xml:space="preserve"> </v>
      </c>
      <c r="AE501" s="185" t="e">
        <f t="shared" si="243"/>
        <v>#VALUE!</v>
      </c>
      <c r="AF501" s="185" t="e">
        <f t="shared" si="244"/>
        <v>#VALUE!</v>
      </c>
      <c r="AG501" s="212" t="e">
        <f t="shared" si="245"/>
        <v>#VALUE!</v>
      </c>
      <c r="AH501" s="73" t="e">
        <f t="shared" si="249"/>
        <v>#VALUE!</v>
      </c>
      <c r="AI501" s="74" t="e">
        <f t="shared" si="250"/>
        <v>#VALUE!</v>
      </c>
      <c r="AJ501" s="186" t="e">
        <f t="shared" si="246"/>
        <v>#VALUE!</v>
      </c>
      <c r="AK501" s="186" t="e">
        <f t="shared" si="247"/>
        <v>#VALUE!</v>
      </c>
    </row>
    <row r="502" spans="1:37" x14ac:dyDescent="0.25">
      <c r="A502" s="114" t="s">
        <v>74</v>
      </c>
      <c r="B502" s="197"/>
      <c r="C502" s="102"/>
      <c r="D502" s="103"/>
      <c r="E502" s="103"/>
      <c r="F502" s="104"/>
      <c r="G502" s="105"/>
      <c r="H502" s="198"/>
      <c r="I502" s="106"/>
      <c r="J502" s="106"/>
      <c r="K502" s="106"/>
      <c r="L502" s="107"/>
      <c r="M502" s="176" t="str">
        <f t="shared" si="226"/>
        <v xml:space="preserve"> </v>
      </c>
      <c r="N502" s="177" t="str">
        <f t="shared" si="227"/>
        <v xml:space="preserve"> </v>
      </c>
      <c r="O502" s="177" t="str">
        <f t="shared" si="228"/>
        <v xml:space="preserve"> </v>
      </c>
      <c r="P502" s="177" t="str">
        <f t="shared" si="229"/>
        <v xml:space="preserve"> </v>
      </c>
      <c r="Q502" s="178" t="str">
        <f t="shared" si="230"/>
        <v xml:space="preserve"> </v>
      </c>
      <c r="R502" s="178" t="str">
        <f t="shared" si="231"/>
        <v xml:space="preserve"> </v>
      </c>
      <c r="S502" s="179" t="str">
        <f t="shared" si="232"/>
        <v xml:space="preserve"> </v>
      </c>
      <c r="T502" s="176" t="e">
        <f t="shared" si="233"/>
        <v>#VALUE!</v>
      </c>
      <c r="U502" s="180" t="e">
        <f t="shared" si="234"/>
        <v>#VALUE!</v>
      </c>
      <c r="V502" s="181" t="e">
        <f t="shared" si="235"/>
        <v>#VALUE!</v>
      </c>
      <c r="W502" s="182" t="str">
        <f t="shared" si="236"/>
        <v>donnée(s) manquante(s)</v>
      </c>
      <c r="X502" s="183" t="str">
        <f t="shared" si="237"/>
        <v>donnée(s) manquante(s)</v>
      </c>
      <c r="Y502" s="178" t="str">
        <f t="shared" si="238"/>
        <v xml:space="preserve"> </v>
      </c>
      <c r="Z502" s="178" t="str">
        <f t="shared" si="239"/>
        <v xml:space="preserve"> </v>
      </c>
      <c r="AA502" s="178" t="str">
        <f t="shared" si="240"/>
        <v xml:space="preserve"> </v>
      </c>
      <c r="AB502" s="184" t="str">
        <f t="shared" si="241"/>
        <v xml:space="preserve"> </v>
      </c>
      <c r="AC502" s="184" t="str">
        <f t="shared" si="242"/>
        <v xml:space="preserve"> </v>
      </c>
      <c r="AD502" s="184" t="str">
        <f t="shared" si="248"/>
        <v xml:space="preserve"> </v>
      </c>
      <c r="AE502" s="185" t="e">
        <f t="shared" si="243"/>
        <v>#VALUE!</v>
      </c>
      <c r="AF502" s="185" t="e">
        <f t="shared" si="244"/>
        <v>#VALUE!</v>
      </c>
      <c r="AG502" s="212" t="e">
        <f t="shared" si="245"/>
        <v>#VALUE!</v>
      </c>
      <c r="AH502" s="73" t="e">
        <f t="shared" si="249"/>
        <v>#VALUE!</v>
      </c>
      <c r="AI502" s="74" t="e">
        <f t="shared" si="250"/>
        <v>#VALUE!</v>
      </c>
      <c r="AJ502" s="186" t="e">
        <f t="shared" si="246"/>
        <v>#VALUE!</v>
      </c>
      <c r="AK502" s="186" t="e">
        <f t="shared" si="247"/>
        <v>#VALUE!</v>
      </c>
    </row>
    <row r="503" spans="1:37" x14ac:dyDescent="0.25">
      <c r="A503" s="114" t="s">
        <v>74</v>
      </c>
      <c r="B503" s="197"/>
      <c r="C503" s="102"/>
      <c r="D503" s="103"/>
      <c r="E503" s="103"/>
      <c r="F503" s="104"/>
      <c r="G503" s="105"/>
      <c r="H503" s="198"/>
      <c r="I503" s="106"/>
      <c r="J503" s="106"/>
      <c r="K503" s="106"/>
      <c r="L503" s="107"/>
      <c r="M503" s="176" t="str">
        <f t="shared" si="226"/>
        <v xml:space="preserve"> </v>
      </c>
      <c r="N503" s="177" t="str">
        <f t="shared" si="227"/>
        <v xml:space="preserve"> </v>
      </c>
      <c r="O503" s="177" t="str">
        <f t="shared" si="228"/>
        <v xml:space="preserve"> </v>
      </c>
      <c r="P503" s="177" t="str">
        <f t="shared" si="229"/>
        <v xml:space="preserve"> </v>
      </c>
      <c r="Q503" s="178" t="str">
        <f t="shared" si="230"/>
        <v xml:space="preserve"> </v>
      </c>
      <c r="R503" s="178" t="str">
        <f t="shared" si="231"/>
        <v xml:space="preserve"> </v>
      </c>
      <c r="S503" s="179" t="str">
        <f t="shared" si="232"/>
        <v xml:space="preserve"> </v>
      </c>
      <c r="T503" s="176" t="e">
        <f t="shared" si="233"/>
        <v>#VALUE!</v>
      </c>
      <c r="U503" s="180" t="e">
        <f t="shared" si="234"/>
        <v>#VALUE!</v>
      </c>
      <c r="V503" s="181" t="e">
        <f t="shared" si="235"/>
        <v>#VALUE!</v>
      </c>
      <c r="W503" s="182" t="str">
        <f t="shared" si="236"/>
        <v>donnée(s) manquante(s)</v>
      </c>
      <c r="X503" s="183" t="str">
        <f t="shared" si="237"/>
        <v>donnée(s) manquante(s)</v>
      </c>
      <c r="Y503" s="178" t="str">
        <f t="shared" si="238"/>
        <v xml:space="preserve"> </v>
      </c>
      <c r="Z503" s="178" t="str">
        <f t="shared" si="239"/>
        <v xml:space="preserve"> </v>
      </c>
      <c r="AA503" s="178" t="str">
        <f t="shared" si="240"/>
        <v xml:space="preserve"> </v>
      </c>
      <c r="AB503" s="184" t="str">
        <f t="shared" si="241"/>
        <v xml:space="preserve"> </v>
      </c>
      <c r="AC503" s="184" t="str">
        <f t="shared" si="242"/>
        <v xml:space="preserve"> </v>
      </c>
      <c r="AD503" s="184" t="str">
        <f t="shared" si="248"/>
        <v xml:space="preserve"> </v>
      </c>
      <c r="AE503" s="185" t="e">
        <f t="shared" si="243"/>
        <v>#VALUE!</v>
      </c>
      <c r="AF503" s="185" t="e">
        <f t="shared" si="244"/>
        <v>#VALUE!</v>
      </c>
      <c r="AG503" s="212" t="e">
        <f t="shared" si="245"/>
        <v>#VALUE!</v>
      </c>
      <c r="AH503" s="73" t="e">
        <f t="shared" si="249"/>
        <v>#VALUE!</v>
      </c>
      <c r="AI503" s="74" t="e">
        <f t="shared" si="250"/>
        <v>#VALUE!</v>
      </c>
      <c r="AJ503" s="186" t="e">
        <f t="shared" si="246"/>
        <v>#VALUE!</v>
      </c>
      <c r="AK503" s="186" t="e">
        <f t="shared" si="247"/>
        <v>#VALUE!</v>
      </c>
    </row>
    <row r="504" spans="1:37" x14ac:dyDescent="0.25">
      <c r="A504" s="114" t="s">
        <v>74</v>
      </c>
      <c r="B504" s="197"/>
      <c r="C504" s="102"/>
      <c r="D504" s="103"/>
      <c r="E504" s="103"/>
      <c r="F504" s="104"/>
      <c r="G504" s="105"/>
      <c r="H504" s="198"/>
      <c r="I504" s="106"/>
      <c r="J504" s="106"/>
      <c r="K504" s="106"/>
      <c r="L504" s="107"/>
      <c r="M504" s="176" t="str">
        <f t="shared" si="226"/>
        <v xml:space="preserve"> </v>
      </c>
      <c r="N504" s="177" t="str">
        <f t="shared" si="227"/>
        <v xml:space="preserve"> </v>
      </c>
      <c r="O504" s="177" t="str">
        <f t="shared" si="228"/>
        <v xml:space="preserve"> </v>
      </c>
      <c r="P504" s="177" t="str">
        <f t="shared" si="229"/>
        <v xml:space="preserve"> </v>
      </c>
      <c r="Q504" s="178" t="str">
        <f t="shared" si="230"/>
        <v xml:space="preserve"> </v>
      </c>
      <c r="R504" s="178" t="str">
        <f t="shared" si="231"/>
        <v xml:space="preserve"> </v>
      </c>
      <c r="S504" s="179" t="str">
        <f t="shared" si="232"/>
        <v xml:space="preserve"> </v>
      </c>
      <c r="T504" s="176" t="e">
        <f t="shared" si="233"/>
        <v>#VALUE!</v>
      </c>
      <c r="U504" s="180" t="e">
        <f t="shared" si="234"/>
        <v>#VALUE!</v>
      </c>
      <c r="V504" s="181" t="e">
        <f t="shared" si="235"/>
        <v>#VALUE!</v>
      </c>
      <c r="W504" s="182" t="str">
        <f t="shared" si="236"/>
        <v>donnée(s) manquante(s)</v>
      </c>
      <c r="X504" s="183" t="str">
        <f t="shared" si="237"/>
        <v>donnée(s) manquante(s)</v>
      </c>
      <c r="Y504" s="178" t="str">
        <f t="shared" si="238"/>
        <v xml:space="preserve"> </v>
      </c>
      <c r="Z504" s="178" t="str">
        <f t="shared" si="239"/>
        <v xml:space="preserve"> </v>
      </c>
      <c r="AA504" s="178" t="str">
        <f t="shared" si="240"/>
        <v xml:space="preserve"> </v>
      </c>
      <c r="AB504" s="184" t="str">
        <f t="shared" si="241"/>
        <v xml:space="preserve"> </v>
      </c>
      <c r="AC504" s="184" t="str">
        <f t="shared" si="242"/>
        <v xml:space="preserve"> </v>
      </c>
      <c r="AD504" s="184" t="str">
        <f t="shared" si="248"/>
        <v xml:space="preserve"> </v>
      </c>
      <c r="AE504" s="185" t="e">
        <f t="shared" si="243"/>
        <v>#VALUE!</v>
      </c>
      <c r="AF504" s="185" t="e">
        <f t="shared" si="244"/>
        <v>#VALUE!</v>
      </c>
      <c r="AG504" s="212" t="e">
        <f t="shared" si="245"/>
        <v>#VALUE!</v>
      </c>
      <c r="AH504" s="73" t="e">
        <f t="shared" si="249"/>
        <v>#VALUE!</v>
      </c>
      <c r="AI504" s="74" t="e">
        <f t="shared" si="250"/>
        <v>#VALUE!</v>
      </c>
      <c r="AJ504" s="186" t="e">
        <f t="shared" si="246"/>
        <v>#VALUE!</v>
      </c>
      <c r="AK504" s="186" t="e">
        <f t="shared" si="247"/>
        <v>#VALUE!</v>
      </c>
    </row>
    <row r="505" spans="1:37" x14ac:dyDescent="0.25">
      <c r="A505" s="114" t="s">
        <v>74</v>
      </c>
      <c r="B505" s="197"/>
      <c r="C505" s="102"/>
      <c r="D505" s="103"/>
      <c r="E505" s="103"/>
      <c r="F505" s="104"/>
      <c r="G505" s="105"/>
      <c r="H505" s="198"/>
      <c r="I505" s="106"/>
      <c r="J505" s="106"/>
      <c r="K505" s="106"/>
      <c r="L505" s="107"/>
      <c r="M505" s="176" t="str">
        <f t="shared" si="226"/>
        <v xml:space="preserve"> </v>
      </c>
      <c r="N505" s="177" t="str">
        <f t="shared" si="227"/>
        <v xml:space="preserve"> </v>
      </c>
      <c r="O505" s="177" t="str">
        <f t="shared" si="228"/>
        <v xml:space="preserve"> </v>
      </c>
      <c r="P505" s="177" t="str">
        <f t="shared" si="229"/>
        <v xml:space="preserve"> </v>
      </c>
      <c r="Q505" s="178" t="str">
        <f t="shared" si="230"/>
        <v xml:space="preserve"> </v>
      </c>
      <c r="R505" s="178" t="str">
        <f t="shared" si="231"/>
        <v xml:space="preserve"> </v>
      </c>
      <c r="S505" s="179" t="str">
        <f t="shared" si="232"/>
        <v xml:space="preserve"> </v>
      </c>
      <c r="T505" s="176" t="e">
        <f t="shared" si="233"/>
        <v>#VALUE!</v>
      </c>
      <c r="U505" s="180" t="e">
        <f t="shared" si="234"/>
        <v>#VALUE!</v>
      </c>
      <c r="V505" s="181" t="e">
        <f t="shared" si="235"/>
        <v>#VALUE!</v>
      </c>
      <c r="W505" s="182" t="str">
        <f t="shared" si="236"/>
        <v>donnée(s) manquante(s)</v>
      </c>
      <c r="X505" s="183" t="str">
        <f t="shared" si="237"/>
        <v>donnée(s) manquante(s)</v>
      </c>
      <c r="Y505" s="178" t="str">
        <f t="shared" si="238"/>
        <v xml:space="preserve"> </v>
      </c>
      <c r="Z505" s="178" t="str">
        <f t="shared" si="239"/>
        <v xml:space="preserve"> </v>
      </c>
      <c r="AA505" s="178" t="str">
        <f t="shared" si="240"/>
        <v xml:space="preserve"> </v>
      </c>
      <c r="AB505" s="184" t="str">
        <f t="shared" si="241"/>
        <v xml:space="preserve"> </v>
      </c>
      <c r="AC505" s="184" t="str">
        <f t="shared" si="242"/>
        <v xml:space="preserve"> </v>
      </c>
      <c r="AD505" s="184" t="str">
        <f t="shared" si="248"/>
        <v xml:space="preserve"> </v>
      </c>
      <c r="AE505" s="185" t="e">
        <f t="shared" si="243"/>
        <v>#VALUE!</v>
      </c>
      <c r="AF505" s="185" t="e">
        <f t="shared" si="244"/>
        <v>#VALUE!</v>
      </c>
      <c r="AG505" s="212" t="e">
        <f t="shared" si="245"/>
        <v>#VALUE!</v>
      </c>
      <c r="AH505" s="73" t="e">
        <f t="shared" si="249"/>
        <v>#VALUE!</v>
      </c>
      <c r="AI505" s="74" t="e">
        <f t="shared" si="250"/>
        <v>#VALUE!</v>
      </c>
      <c r="AJ505" s="186" t="e">
        <f t="shared" si="246"/>
        <v>#VALUE!</v>
      </c>
      <c r="AK505" s="186" t="e">
        <f t="shared" si="247"/>
        <v>#VALUE!</v>
      </c>
    </row>
    <row r="506" spans="1:37" x14ac:dyDescent="0.25">
      <c r="A506" s="114" t="s">
        <v>74</v>
      </c>
      <c r="B506" s="197"/>
      <c r="C506" s="102"/>
      <c r="D506" s="103"/>
      <c r="E506" s="103"/>
      <c r="F506" s="104"/>
      <c r="G506" s="105"/>
      <c r="H506" s="198"/>
      <c r="I506" s="106"/>
      <c r="J506" s="106"/>
      <c r="K506" s="106"/>
      <c r="L506" s="107"/>
      <c r="M506" s="176" t="str">
        <f t="shared" si="226"/>
        <v xml:space="preserve"> </v>
      </c>
      <c r="N506" s="177" t="str">
        <f t="shared" si="227"/>
        <v xml:space="preserve"> </v>
      </c>
      <c r="O506" s="177" t="str">
        <f t="shared" si="228"/>
        <v xml:space="preserve"> </v>
      </c>
      <c r="P506" s="177" t="str">
        <f t="shared" si="229"/>
        <v xml:space="preserve"> </v>
      </c>
      <c r="Q506" s="178" t="str">
        <f t="shared" si="230"/>
        <v xml:space="preserve"> </v>
      </c>
      <c r="R506" s="178" t="str">
        <f t="shared" si="231"/>
        <v xml:space="preserve"> </v>
      </c>
      <c r="S506" s="179" t="str">
        <f t="shared" si="232"/>
        <v xml:space="preserve"> </v>
      </c>
      <c r="T506" s="176" t="e">
        <f t="shared" si="233"/>
        <v>#VALUE!</v>
      </c>
      <c r="U506" s="180" t="e">
        <f t="shared" si="234"/>
        <v>#VALUE!</v>
      </c>
      <c r="V506" s="181" t="e">
        <f t="shared" si="235"/>
        <v>#VALUE!</v>
      </c>
      <c r="W506" s="182" t="str">
        <f t="shared" si="236"/>
        <v>donnée(s) manquante(s)</v>
      </c>
      <c r="X506" s="183" t="str">
        <f t="shared" si="237"/>
        <v>donnée(s) manquante(s)</v>
      </c>
      <c r="Y506" s="178" t="str">
        <f t="shared" si="238"/>
        <v xml:space="preserve"> </v>
      </c>
      <c r="Z506" s="178" t="str">
        <f t="shared" si="239"/>
        <v xml:space="preserve"> </v>
      </c>
      <c r="AA506" s="178" t="str">
        <f t="shared" si="240"/>
        <v xml:space="preserve"> </v>
      </c>
      <c r="AB506" s="184" t="str">
        <f t="shared" si="241"/>
        <v xml:space="preserve"> </v>
      </c>
      <c r="AC506" s="184" t="str">
        <f t="shared" si="242"/>
        <v xml:space="preserve"> </v>
      </c>
      <c r="AD506" s="184" t="str">
        <f t="shared" si="248"/>
        <v xml:space="preserve"> </v>
      </c>
      <c r="AE506" s="185" t="e">
        <f t="shared" si="243"/>
        <v>#VALUE!</v>
      </c>
      <c r="AF506" s="185" t="e">
        <f t="shared" si="244"/>
        <v>#VALUE!</v>
      </c>
      <c r="AG506" s="212" t="e">
        <f t="shared" si="245"/>
        <v>#VALUE!</v>
      </c>
      <c r="AH506" s="73" t="e">
        <f t="shared" si="249"/>
        <v>#VALUE!</v>
      </c>
      <c r="AI506" s="74" t="e">
        <f t="shared" si="250"/>
        <v>#VALUE!</v>
      </c>
      <c r="AJ506" s="186" t="e">
        <f t="shared" si="246"/>
        <v>#VALUE!</v>
      </c>
      <c r="AK506" s="186" t="e">
        <f t="shared" si="247"/>
        <v>#VALUE!</v>
      </c>
    </row>
    <row r="507" spans="1:37" x14ac:dyDescent="0.25">
      <c r="A507" s="114" t="s">
        <v>74</v>
      </c>
      <c r="B507" s="197"/>
      <c r="C507" s="102"/>
      <c r="D507" s="103"/>
      <c r="E507" s="103"/>
      <c r="F507" s="104"/>
      <c r="G507" s="105"/>
      <c r="H507" s="198"/>
      <c r="I507" s="106"/>
      <c r="J507" s="106"/>
      <c r="K507" s="106"/>
      <c r="L507" s="107"/>
      <c r="M507" s="176" t="str">
        <f t="shared" si="226"/>
        <v xml:space="preserve"> </v>
      </c>
      <c r="N507" s="177" t="str">
        <f t="shared" si="227"/>
        <v xml:space="preserve"> </v>
      </c>
      <c r="O507" s="177" t="str">
        <f t="shared" si="228"/>
        <v xml:space="preserve"> </v>
      </c>
      <c r="P507" s="177" t="str">
        <f t="shared" si="229"/>
        <v xml:space="preserve"> </v>
      </c>
      <c r="Q507" s="178" t="str">
        <f t="shared" si="230"/>
        <v xml:space="preserve"> </v>
      </c>
      <c r="R507" s="178" t="str">
        <f t="shared" si="231"/>
        <v xml:space="preserve"> </v>
      </c>
      <c r="S507" s="179" t="str">
        <f t="shared" si="232"/>
        <v xml:space="preserve"> </v>
      </c>
      <c r="T507" s="176" t="e">
        <f t="shared" si="233"/>
        <v>#VALUE!</v>
      </c>
      <c r="U507" s="180" t="e">
        <f t="shared" si="234"/>
        <v>#VALUE!</v>
      </c>
      <c r="V507" s="181" t="e">
        <f t="shared" si="235"/>
        <v>#VALUE!</v>
      </c>
      <c r="W507" s="182" t="str">
        <f t="shared" si="236"/>
        <v>donnée(s) manquante(s)</v>
      </c>
      <c r="X507" s="183" t="str">
        <f t="shared" si="237"/>
        <v>donnée(s) manquante(s)</v>
      </c>
      <c r="Y507" s="178" t="str">
        <f t="shared" si="238"/>
        <v xml:space="preserve"> </v>
      </c>
      <c r="Z507" s="178" t="str">
        <f t="shared" si="239"/>
        <v xml:space="preserve"> </v>
      </c>
      <c r="AA507" s="178" t="str">
        <f t="shared" si="240"/>
        <v xml:space="preserve"> </v>
      </c>
      <c r="AB507" s="184" t="str">
        <f t="shared" si="241"/>
        <v xml:space="preserve"> </v>
      </c>
      <c r="AC507" s="184" t="str">
        <f t="shared" si="242"/>
        <v xml:space="preserve"> </v>
      </c>
      <c r="AD507" s="184" t="str">
        <f t="shared" si="248"/>
        <v xml:space="preserve"> </v>
      </c>
      <c r="AE507" s="185" t="e">
        <f t="shared" si="243"/>
        <v>#VALUE!</v>
      </c>
      <c r="AF507" s="185" t="e">
        <f t="shared" si="244"/>
        <v>#VALUE!</v>
      </c>
      <c r="AG507" s="212" t="e">
        <f t="shared" si="245"/>
        <v>#VALUE!</v>
      </c>
      <c r="AH507" s="73" t="e">
        <f t="shared" si="249"/>
        <v>#VALUE!</v>
      </c>
      <c r="AI507" s="74" t="e">
        <f t="shared" si="250"/>
        <v>#VALUE!</v>
      </c>
      <c r="AJ507" s="186" t="e">
        <f t="shared" si="246"/>
        <v>#VALUE!</v>
      </c>
      <c r="AK507" s="186" t="e">
        <f t="shared" si="247"/>
        <v>#VALUE!</v>
      </c>
    </row>
    <row r="508" spans="1:37" x14ac:dyDescent="0.25">
      <c r="A508" s="114" t="s">
        <v>74</v>
      </c>
      <c r="B508" s="197"/>
      <c r="C508" s="102"/>
      <c r="D508" s="103"/>
      <c r="E508" s="103"/>
      <c r="F508" s="104"/>
      <c r="G508" s="105"/>
      <c r="H508" s="198"/>
      <c r="I508" s="106"/>
      <c r="J508" s="106"/>
      <c r="K508" s="106"/>
      <c r="L508" s="107"/>
      <c r="M508" s="176" t="str">
        <f t="shared" si="226"/>
        <v xml:space="preserve"> </v>
      </c>
      <c r="N508" s="177" t="str">
        <f t="shared" si="227"/>
        <v xml:space="preserve"> </v>
      </c>
      <c r="O508" s="177" t="str">
        <f t="shared" si="228"/>
        <v xml:space="preserve"> </v>
      </c>
      <c r="P508" s="177" t="str">
        <f t="shared" si="229"/>
        <v xml:space="preserve"> </v>
      </c>
      <c r="Q508" s="178" t="str">
        <f t="shared" si="230"/>
        <v xml:space="preserve"> </v>
      </c>
      <c r="R508" s="178" t="str">
        <f t="shared" si="231"/>
        <v xml:space="preserve"> </v>
      </c>
      <c r="S508" s="179" t="str">
        <f t="shared" si="232"/>
        <v xml:space="preserve"> </v>
      </c>
      <c r="T508" s="176" t="e">
        <f t="shared" si="233"/>
        <v>#VALUE!</v>
      </c>
      <c r="U508" s="180" t="e">
        <f t="shared" si="234"/>
        <v>#VALUE!</v>
      </c>
      <c r="V508" s="181" t="e">
        <f t="shared" si="235"/>
        <v>#VALUE!</v>
      </c>
      <c r="W508" s="182" t="str">
        <f t="shared" si="236"/>
        <v>donnée(s) manquante(s)</v>
      </c>
      <c r="X508" s="183" t="str">
        <f t="shared" si="237"/>
        <v>donnée(s) manquante(s)</v>
      </c>
      <c r="Y508" s="178" t="str">
        <f t="shared" si="238"/>
        <v xml:space="preserve"> </v>
      </c>
      <c r="Z508" s="178" t="str">
        <f t="shared" si="239"/>
        <v xml:space="preserve"> </v>
      </c>
      <c r="AA508" s="178" t="str">
        <f t="shared" si="240"/>
        <v xml:space="preserve"> </v>
      </c>
      <c r="AB508" s="184" t="str">
        <f t="shared" si="241"/>
        <v xml:space="preserve"> </v>
      </c>
      <c r="AC508" s="184" t="str">
        <f t="shared" si="242"/>
        <v xml:space="preserve"> </v>
      </c>
      <c r="AD508" s="184" t="str">
        <f t="shared" si="248"/>
        <v xml:space="preserve"> </v>
      </c>
      <c r="AE508" s="185" t="e">
        <f t="shared" si="243"/>
        <v>#VALUE!</v>
      </c>
      <c r="AF508" s="185" t="e">
        <f t="shared" si="244"/>
        <v>#VALUE!</v>
      </c>
      <c r="AG508" s="212" t="e">
        <f t="shared" si="245"/>
        <v>#VALUE!</v>
      </c>
      <c r="AH508" s="73" t="e">
        <f t="shared" si="249"/>
        <v>#VALUE!</v>
      </c>
      <c r="AI508" s="74" t="e">
        <f t="shared" si="250"/>
        <v>#VALUE!</v>
      </c>
      <c r="AJ508" s="186" t="e">
        <f t="shared" si="246"/>
        <v>#VALUE!</v>
      </c>
      <c r="AK508" s="186" t="e">
        <f t="shared" si="247"/>
        <v>#VALUE!</v>
      </c>
    </row>
    <row r="509" spans="1:37" x14ac:dyDescent="0.25">
      <c r="A509" s="114" t="s">
        <v>74</v>
      </c>
      <c r="B509" s="197"/>
      <c r="C509" s="102"/>
      <c r="D509" s="103"/>
      <c r="E509" s="103"/>
      <c r="F509" s="104"/>
      <c r="G509" s="105"/>
      <c r="H509" s="198"/>
      <c r="I509" s="106"/>
      <c r="J509" s="106"/>
      <c r="K509" s="106"/>
      <c r="L509" s="107"/>
      <c r="M509" s="176" t="str">
        <f t="shared" si="226"/>
        <v xml:space="preserve"> </v>
      </c>
      <c r="N509" s="177" t="str">
        <f t="shared" si="227"/>
        <v xml:space="preserve"> </v>
      </c>
      <c r="O509" s="177" t="str">
        <f t="shared" si="228"/>
        <v xml:space="preserve"> </v>
      </c>
      <c r="P509" s="177" t="str">
        <f t="shared" si="229"/>
        <v xml:space="preserve"> </v>
      </c>
      <c r="Q509" s="178" t="str">
        <f t="shared" si="230"/>
        <v xml:space="preserve"> </v>
      </c>
      <c r="R509" s="178" t="str">
        <f t="shared" si="231"/>
        <v xml:space="preserve"> </v>
      </c>
      <c r="S509" s="179" t="str">
        <f t="shared" si="232"/>
        <v xml:space="preserve"> </v>
      </c>
      <c r="T509" s="176" t="e">
        <f t="shared" si="233"/>
        <v>#VALUE!</v>
      </c>
      <c r="U509" s="180" t="e">
        <f t="shared" si="234"/>
        <v>#VALUE!</v>
      </c>
      <c r="V509" s="181" t="e">
        <f t="shared" si="235"/>
        <v>#VALUE!</v>
      </c>
      <c r="W509" s="182" t="str">
        <f t="shared" si="236"/>
        <v>donnée(s) manquante(s)</v>
      </c>
      <c r="X509" s="183" t="str">
        <f t="shared" si="237"/>
        <v>donnée(s) manquante(s)</v>
      </c>
      <c r="Y509" s="178" t="str">
        <f t="shared" si="238"/>
        <v xml:space="preserve"> </v>
      </c>
      <c r="Z509" s="178" t="str">
        <f t="shared" si="239"/>
        <v xml:space="preserve"> </v>
      </c>
      <c r="AA509" s="178" t="str">
        <f t="shared" si="240"/>
        <v xml:space="preserve"> </v>
      </c>
      <c r="AB509" s="184" t="str">
        <f t="shared" si="241"/>
        <v xml:space="preserve"> </v>
      </c>
      <c r="AC509" s="184" t="str">
        <f t="shared" si="242"/>
        <v xml:space="preserve"> </v>
      </c>
      <c r="AD509" s="184" t="str">
        <f t="shared" si="248"/>
        <v xml:space="preserve"> </v>
      </c>
      <c r="AE509" s="185" t="e">
        <f t="shared" si="243"/>
        <v>#VALUE!</v>
      </c>
      <c r="AF509" s="185" t="e">
        <f t="shared" si="244"/>
        <v>#VALUE!</v>
      </c>
      <c r="AG509" s="212" t="e">
        <f t="shared" si="245"/>
        <v>#VALUE!</v>
      </c>
      <c r="AH509" s="73" t="e">
        <f t="shared" si="249"/>
        <v>#VALUE!</v>
      </c>
      <c r="AI509" s="74" t="e">
        <f t="shared" si="250"/>
        <v>#VALUE!</v>
      </c>
      <c r="AJ509" s="186" t="e">
        <f t="shared" si="246"/>
        <v>#VALUE!</v>
      </c>
      <c r="AK509" s="186" t="e">
        <f t="shared" si="247"/>
        <v>#VALUE!</v>
      </c>
    </row>
    <row r="510" spans="1:37" x14ac:dyDescent="0.25">
      <c r="A510" s="114" t="s">
        <v>74</v>
      </c>
      <c r="B510" s="197"/>
      <c r="C510" s="102"/>
      <c r="D510" s="103"/>
      <c r="E510" s="103"/>
      <c r="F510" s="104"/>
      <c r="G510" s="105"/>
      <c r="H510" s="198"/>
      <c r="I510" s="106"/>
      <c r="J510" s="106"/>
      <c r="K510" s="106"/>
      <c r="L510" s="107"/>
      <c r="M510" s="176" t="str">
        <f t="shared" ref="M510:M573" si="251">IF(ISBLANK(C510)," ",IF(C510=0,0,IF(C510&lt;=30,1,IF(C510&lt;=60,2,IF(C510&lt;=90,3,IF(C510&lt;=120,4,IF(C510&lt;=150,5,IF(C510&lt;=180,6,IF(C510&lt;=210,7,IF(C510&lt;=240,8,IF(C510&lt;=270,9,10)))))))))))</f>
        <v xml:space="preserve"> </v>
      </c>
      <c r="N510" s="177" t="str">
        <f t="shared" ref="N510:N573" si="252">IF(ISBLANK(D510)," ",IF(D510&lt;=0,0,IF(D510&lt;=1.5,1,IF(D510&lt;=3,2,IF(D510&lt;=4.5,3,IF(D510&lt;=6,4,IF(D510&lt;=7.5,5,IF(D510&lt;=9,6,IF(D510&lt;=10.5,7,IF(D510&lt;=12,8,IF(D510&lt;=13.5,9,10)))))))))))</f>
        <v xml:space="preserve"> </v>
      </c>
      <c r="O510" s="177" t="str">
        <f t="shared" ref="O510:O573" si="253">IF(ISBLANK(E510)," ",IF(E510&lt;=1,0,IF(E510&lt;=2,1,IF(E510&lt;=3,2,IF(E510&lt;=4,3,IF(E510&lt;=5,4,IF(E510&lt;=6,5,IF(E510&lt;=7,6,IF(E510&lt;=8,7,IF(E510&lt;=9,8,IF(E510&lt;=10,9,10)))))))))))</f>
        <v xml:space="preserve"> </v>
      </c>
      <c r="P510" s="177" t="str">
        <f t="shared" ref="P510:P573" si="254">IF(ISBLANK(F510)," ",IF(F510&lt;=90,0,IF(F510&lt;=180,1,IF(F510&lt;=270,2,IF(F510&lt;=360,3,IF(F510&lt;=450,4,IF(F510&lt;=540,5,IF(F510&lt;=630,6,IF(F510&lt;=720,7,IF(F510&lt;=810,8,IF(F510&lt;=900,9,10)))))))))))</f>
        <v xml:space="preserve"> </v>
      </c>
      <c r="Q510" s="178" t="str">
        <f t="shared" ref="Q510:Q573" si="255">IF(ISBLANK(I510)," ",IF(I510&lt;=40,0,IF(I510&lt;=60,2,IF(I510&lt;=80,4,10))))</f>
        <v xml:space="preserve"> </v>
      </c>
      <c r="R510" s="178" t="str">
        <f t="shared" ref="R510:R573" si="256">IF(ISBLANK(K510)," ",IF(K510&lt;=0.9,0,IF(K510&lt;=1.9,1,IF(K510&lt;=2.8,2,IF(K510&lt;=3.7,3,IF(K510&lt;=4.7,4,5))))))</f>
        <v xml:space="preserve"> </v>
      </c>
      <c r="S510" s="179" t="str">
        <f t="shared" ref="S510:S573" si="257">IF(ISBLANK(L510)," ",IF(L510&lt;=1.6,0,IF(L510&lt;=3.2,1,IF(L510&lt;=4.8,2,IF(L510&lt;=6.4,3,IF(L510&lt;=8,4,5))))))</f>
        <v xml:space="preserve"> </v>
      </c>
      <c r="T510" s="176" t="e">
        <f t="shared" ref="T510:T573" si="258">SUM(M510+N510+O510+P510)</f>
        <v>#VALUE!</v>
      </c>
      <c r="U510" s="180" t="e">
        <f t="shared" ref="U510:U573" si="259">SUM(Q510+R510+S510)</f>
        <v>#VALUE!</v>
      </c>
      <c r="V510" s="181" t="e">
        <f t="shared" ref="V510:V573" si="260">IF(AND(T510&gt;=0,T510&lt;11),T510-U510,IF(AND(T510&gt;=11,Q510=10),T510-U510,T510-Q510-R510))</f>
        <v>#VALUE!</v>
      </c>
      <c r="W510" s="182" t="str">
        <f t="shared" ref="W510:W573" si="261">IF(OR(ISBLANK(C510),ISBLANK(D510),ISBLANK(E510),ISBLANK(F510),ISBLANK(I510),ISBLANK(K510),ISBLANK(L510),ISBLANK(B510)),"donnée(s) manquante(s)",IF(B510="YES","Nutriscore_A",IF(V510&lt;=1,"Nutriscore_B",IF(V510&lt;=5,"Nutriscore_C",IF(V510&lt;=9,"Nutriscore_D","Nutriscore_E")))))</f>
        <v>donnée(s) manquante(s)</v>
      </c>
      <c r="X510" s="183" t="str">
        <f t="shared" ref="X510:X573" si="262">IF(W510="donnée(s) manquante(s)","donnée(s) manquante(s)",IF(W510="Nutriscore_A","dark green",IF(W510="Nutriscore_B","green",IF(W510="Nutriscore_C","yellow",IF(W510="Nutriscore_D","orange","dark orange")))))</f>
        <v>donnée(s) manquante(s)</v>
      </c>
      <c r="Y510" s="178" t="str">
        <f t="shared" ref="Y510:Y573" si="263">IF(ISBLANK(J510)," ",IF(J510&lt;=40,0,IF(J510&lt;=60,2,IF(J510&lt;=80,4,6))))</f>
        <v xml:space="preserve"> </v>
      </c>
      <c r="Z510" s="178" t="str">
        <f t="shared" ref="Z510:Z573" si="264">IF(ISBLANK(K510)," ",IF(K510&lt;=3,0,IF(K510&lt;=4.1,1,IF(K510&lt;=5.2,2,IF(K510&lt;=6.3,3,IF(K510&lt;=7.4,4,5))))))</f>
        <v xml:space="preserve"> </v>
      </c>
      <c r="AA510" s="178" t="str">
        <f t="shared" ref="AA510:AA573" si="265">IF(ISBLANK(L510)," ",IF(L510&lt;=1.2,0,IF(L510&lt;=1.5,1,IF(L510&lt;=1.8,2,IF(L510&lt;=2.1,3,IF(L510&lt;=2.4,4,IF(L510&lt;=2.7,5,IF(L510&lt;=3,6,7))))))))</f>
        <v xml:space="preserve"> </v>
      </c>
      <c r="AB510" s="184" t="str">
        <f t="shared" ref="AB510:AB573" si="266">IF(ISBLANK(C510)," ",IF(C510&lt;=30,0,IF(C510&lt;=90,1,IF(C510&lt;=150,2,IF(C510&lt;=210,3,IF(C510&lt;=240,4,IF(C510&lt;=270,5,IF(C510&lt;=300,6,IF(C510&lt;=330,7,IF(C510&lt;=360,8,IF(C510&lt;=390,9,10)))))))))))</f>
        <v xml:space="preserve"> </v>
      </c>
      <c r="AC510" s="184" t="str">
        <f t="shared" ref="AC510:AC573" si="267">IF(ISBLANK(G510)," ",IF(G510&lt;=0.2,0,IF(G510&lt;=0.4,1,IF(G510&lt;=0.6,2,IF(G510&lt;=0.8,3,IF(G510&lt;=1,4,IF(G510&lt;=1.2,5,IF(G510&lt;=1.4,6,IF(G510&lt;=1.6,7,IF(G510&lt;=1.8,8,IF(G510&lt;=2,9,IF(G510&lt;=2.2,10,IF(G510&lt;=2.4,11,IF(G510&lt;=2.6,12,IF(G510&lt;=2.8,13,IF(G510&lt;=3,14,IF(G510&lt;3.2,15,IF(G510&lt;=3.4,16,IF(G510&lt;=3.6,17,IF(G510&lt;=3.8,18,IF(G510&lt;=4,19,20)))))))))))))))))))))</f>
        <v xml:space="preserve"> </v>
      </c>
      <c r="AD510" s="184" t="str">
        <f t="shared" si="248"/>
        <v xml:space="preserve"> </v>
      </c>
      <c r="AE510" s="185" t="e">
        <f t="shared" ref="AE510:AE573" si="268">IF(H510="NO",AD510+AC510+AB510+O510, 4+AD510+AC510+AB510+O510)</f>
        <v>#VALUE!</v>
      </c>
      <c r="AF510" s="185" t="e">
        <f t="shared" ref="AF510:AF573" si="269">AA510+Y510+Z510</f>
        <v>#VALUE!</v>
      </c>
      <c r="AG510" s="212" t="e">
        <f t="shared" ref="AG510:AG573" si="270">AE510-AF510</f>
        <v>#VALUE!</v>
      </c>
      <c r="AH510" s="73" t="e">
        <f t="shared" si="249"/>
        <v>#VALUE!</v>
      </c>
      <c r="AI510" s="74" t="e">
        <f t="shared" si="250"/>
        <v>#VALUE!</v>
      </c>
      <c r="AJ510" s="186" t="e">
        <f t="shared" ref="AJ510:AJ573" si="271">AG510-V510</f>
        <v>#VALUE!</v>
      </c>
      <c r="AK510" s="186" t="e">
        <f t="shared" ref="AK510:AK573" si="272">IF(OR(ISBLANK(X510),ISBLANK(AI510)),"donnée manquante",IF(W510=AH510,"no change",IF(W510&lt;&gt;AH510,IF(V510&lt;AG510,"less favourable",IF(V510&gt;AG510,"more favourable")))))</f>
        <v>#VALUE!</v>
      </c>
    </row>
    <row r="511" spans="1:37" x14ac:dyDescent="0.25">
      <c r="A511" s="114" t="s">
        <v>74</v>
      </c>
      <c r="B511" s="197"/>
      <c r="C511" s="102"/>
      <c r="D511" s="103"/>
      <c r="E511" s="103"/>
      <c r="F511" s="104"/>
      <c r="G511" s="105"/>
      <c r="H511" s="198"/>
      <c r="I511" s="106"/>
      <c r="J511" s="106"/>
      <c r="K511" s="106"/>
      <c r="L511" s="107"/>
      <c r="M511" s="176" t="str">
        <f t="shared" si="251"/>
        <v xml:space="preserve"> </v>
      </c>
      <c r="N511" s="177" t="str">
        <f t="shared" si="252"/>
        <v xml:space="preserve"> </v>
      </c>
      <c r="O511" s="177" t="str">
        <f t="shared" si="253"/>
        <v xml:space="preserve"> </v>
      </c>
      <c r="P511" s="177" t="str">
        <f t="shared" si="254"/>
        <v xml:space="preserve"> </v>
      </c>
      <c r="Q511" s="178" t="str">
        <f t="shared" si="255"/>
        <v xml:space="preserve"> </v>
      </c>
      <c r="R511" s="178" t="str">
        <f t="shared" si="256"/>
        <v xml:space="preserve"> </v>
      </c>
      <c r="S511" s="179" t="str">
        <f t="shared" si="257"/>
        <v xml:space="preserve"> </v>
      </c>
      <c r="T511" s="176" t="e">
        <f t="shared" si="258"/>
        <v>#VALUE!</v>
      </c>
      <c r="U511" s="180" t="e">
        <f t="shared" si="259"/>
        <v>#VALUE!</v>
      </c>
      <c r="V511" s="181" t="e">
        <f t="shared" si="260"/>
        <v>#VALUE!</v>
      </c>
      <c r="W511" s="182" t="str">
        <f t="shared" si="261"/>
        <v>donnée(s) manquante(s)</v>
      </c>
      <c r="X511" s="183" t="str">
        <f t="shared" si="262"/>
        <v>donnée(s) manquante(s)</v>
      </c>
      <c r="Y511" s="178" t="str">
        <f t="shared" si="263"/>
        <v xml:space="preserve"> </v>
      </c>
      <c r="Z511" s="178" t="str">
        <f t="shared" si="264"/>
        <v xml:space="preserve"> </v>
      </c>
      <c r="AA511" s="178" t="str">
        <f t="shared" si="265"/>
        <v xml:space="preserve"> </v>
      </c>
      <c r="AB511" s="184" t="str">
        <f t="shared" si="266"/>
        <v xml:space="preserve"> </v>
      </c>
      <c r="AC511" s="184" t="str">
        <f t="shared" si="267"/>
        <v xml:space="preserve"> </v>
      </c>
      <c r="AD511" s="184" t="str">
        <f t="shared" si="248"/>
        <v xml:space="preserve"> </v>
      </c>
      <c r="AE511" s="185" t="e">
        <f t="shared" si="268"/>
        <v>#VALUE!</v>
      </c>
      <c r="AF511" s="185" t="e">
        <f t="shared" si="269"/>
        <v>#VALUE!</v>
      </c>
      <c r="AG511" s="212" t="e">
        <f t="shared" si="270"/>
        <v>#VALUE!</v>
      </c>
      <c r="AH511" s="73" t="e">
        <f t="shared" si="249"/>
        <v>#VALUE!</v>
      </c>
      <c r="AI511" s="74" t="e">
        <f t="shared" si="250"/>
        <v>#VALUE!</v>
      </c>
      <c r="AJ511" s="186" t="e">
        <f t="shared" si="271"/>
        <v>#VALUE!</v>
      </c>
      <c r="AK511" s="186" t="e">
        <f t="shared" si="272"/>
        <v>#VALUE!</v>
      </c>
    </row>
    <row r="512" spans="1:37" x14ac:dyDescent="0.25">
      <c r="A512" s="114" t="s">
        <v>74</v>
      </c>
      <c r="B512" s="197"/>
      <c r="C512" s="102"/>
      <c r="D512" s="103"/>
      <c r="E512" s="103"/>
      <c r="F512" s="104"/>
      <c r="G512" s="105"/>
      <c r="H512" s="198"/>
      <c r="I512" s="106"/>
      <c r="J512" s="106"/>
      <c r="K512" s="106"/>
      <c r="L512" s="107"/>
      <c r="M512" s="176" t="str">
        <f t="shared" si="251"/>
        <v xml:space="preserve"> </v>
      </c>
      <c r="N512" s="177" t="str">
        <f t="shared" si="252"/>
        <v xml:space="preserve"> </v>
      </c>
      <c r="O512" s="177" t="str">
        <f t="shared" si="253"/>
        <v xml:space="preserve"> </v>
      </c>
      <c r="P512" s="177" t="str">
        <f t="shared" si="254"/>
        <v xml:space="preserve"> </v>
      </c>
      <c r="Q512" s="178" t="str">
        <f t="shared" si="255"/>
        <v xml:space="preserve"> </v>
      </c>
      <c r="R512" s="178" t="str">
        <f t="shared" si="256"/>
        <v xml:space="preserve"> </v>
      </c>
      <c r="S512" s="179" t="str">
        <f t="shared" si="257"/>
        <v xml:space="preserve"> </v>
      </c>
      <c r="T512" s="176" t="e">
        <f t="shared" si="258"/>
        <v>#VALUE!</v>
      </c>
      <c r="U512" s="180" t="e">
        <f t="shared" si="259"/>
        <v>#VALUE!</v>
      </c>
      <c r="V512" s="181" t="e">
        <f t="shared" si="260"/>
        <v>#VALUE!</v>
      </c>
      <c r="W512" s="182" t="str">
        <f t="shared" si="261"/>
        <v>donnée(s) manquante(s)</v>
      </c>
      <c r="X512" s="183" t="str">
        <f t="shared" si="262"/>
        <v>donnée(s) manquante(s)</v>
      </c>
      <c r="Y512" s="178" t="str">
        <f t="shared" si="263"/>
        <v xml:space="preserve"> </v>
      </c>
      <c r="Z512" s="178" t="str">
        <f t="shared" si="264"/>
        <v xml:space="preserve"> </v>
      </c>
      <c r="AA512" s="178" t="str">
        <f t="shared" si="265"/>
        <v xml:space="preserve"> </v>
      </c>
      <c r="AB512" s="184" t="str">
        <f t="shared" si="266"/>
        <v xml:space="preserve"> </v>
      </c>
      <c r="AC512" s="184" t="str">
        <f t="shared" si="267"/>
        <v xml:space="preserve"> </v>
      </c>
      <c r="AD512" s="184" t="str">
        <f t="shared" si="248"/>
        <v xml:space="preserve"> </v>
      </c>
      <c r="AE512" s="185" t="e">
        <f t="shared" si="268"/>
        <v>#VALUE!</v>
      </c>
      <c r="AF512" s="185" t="e">
        <f t="shared" si="269"/>
        <v>#VALUE!</v>
      </c>
      <c r="AG512" s="212" t="e">
        <f t="shared" si="270"/>
        <v>#VALUE!</v>
      </c>
      <c r="AH512" s="73" t="e">
        <f t="shared" si="249"/>
        <v>#VALUE!</v>
      </c>
      <c r="AI512" s="74" t="e">
        <f t="shared" si="250"/>
        <v>#VALUE!</v>
      </c>
      <c r="AJ512" s="186" t="e">
        <f t="shared" si="271"/>
        <v>#VALUE!</v>
      </c>
      <c r="AK512" s="186" t="e">
        <f t="shared" si="272"/>
        <v>#VALUE!</v>
      </c>
    </row>
    <row r="513" spans="1:37" x14ac:dyDescent="0.25">
      <c r="A513" s="114" t="s">
        <v>74</v>
      </c>
      <c r="B513" s="197"/>
      <c r="C513" s="102"/>
      <c r="D513" s="103"/>
      <c r="E513" s="103"/>
      <c r="F513" s="104"/>
      <c r="G513" s="105"/>
      <c r="H513" s="198"/>
      <c r="I513" s="106"/>
      <c r="J513" s="106"/>
      <c r="K513" s="106"/>
      <c r="L513" s="107"/>
      <c r="M513" s="176" t="str">
        <f t="shared" si="251"/>
        <v xml:space="preserve"> </v>
      </c>
      <c r="N513" s="177" t="str">
        <f t="shared" si="252"/>
        <v xml:space="preserve"> </v>
      </c>
      <c r="O513" s="177" t="str">
        <f t="shared" si="253"/>
        <v xml:space="preserve"> </v>
      </c>
      <c r="P513" s="177" t="str">
        <f t="shared" si="254"/>
        <v xml:space="preserve"> </v>
      </c>
      <c r="Q513" s="178" t="str">
        <f t="shared" si="255"/>
        <v xml:space="preserve"> </v>
      </c>
      <c r="R513" s="178" t="str">
        <f t="shared" si="256"/>
        <v xml:space="preserve"> </v>
      </c>
      <c r="S513" s="179" t="str">
        <f t="shared" si="257"/>
        <v xml:space="preserve"> </v>
      </c>
      <c r="T513" s="176" t="e">
        <f t="shared" si="258"/>
        <v>#VALUE!</v>
      </c>
      <c r="U513" s="180" t="e">
        <f t="shared" si="259"/>
        <v>#VALUE!</v>
      </c>
      <c r="V513" s="181" t="e">
        <f t="shared" si="260"/>
        <v>#VALUE!</v>
      </c>
      <c r="W513" s="182" t="str">
        <f t="shared" si="261"/>
        <v>donnée(s) manquante(s)</v>
      </c>
      <c r="X513" s="183" t="str">
        <f t="shared" si="262"/>
        <v>donnée(s) manquante(s)</v>
      </c>
      <c r="Y513" s="178" t="str">
        <f t="shared" si="263"/>
        <v xml:space="preserve"> </v>
      </c>
      <c r="Z513" s="178" t="str">
        <f t="shared" si="264"/>
        <v xml:space="preserve"> </v>
      </c>
      <c r="AA513" s="178" t="str">
        <f t="shared" si="265"/>
        <v xml:space="preserve"> </v>
      </c>
      <c r="AB513" s="184" t="str">
        <f t="shared" si="266"/>
        <v xml:space="preserve"> </v>
      </c>
      <c r="AC513" s="184" t="str">
        <f t="shared" si="267"/>
        <v xml:space="preserve"> </v>
      </c>
      <c r="AD513" s="184" t="str">
        <f t="shared" si="248"/>
        <v xml:space="preserve"> </v>
      </c>
      <c r="AE513" s="185" t="e">
        <f t="shared" si="268"/>
        <v>#VALUE!</v>
      </c>
      <c r="AF513" s="185" t="e">
        <f t="shared" si="269"/>
        <v>#VALUE!</v>
      </c>
      <c r="AG513" s="212" t="e">
        <f t="shared" si="270"/>
        <v>#VALUE!</v>
      </c>
      <c r="AH513" s="73" t="e">
        <f t="shared" si="249"/>
        <v>#VALUE!</v>
      </c>
      <c r="AI513" s="74" t="e">
        <f t="shared" si="250"/>
        <v>#VALUE!</v>
      </c>
      <c r="AJ513" s="186" t="e">
        <f t="shared" si="271"/>
        <v>#VALUE!</v>
      </c>
      <c r="AK513" s="186" t="e">
        <f t="shared" si="272"/>
        <v>#VALUE!</v>
      </c>
    </row>
    <row r="514" spans="1:37" x14ac:dyDescent="0.25">
      <c r="A514" s="114" t="s">
        <v>74</v>
      </c>
      <c r="B514" s="197"/>
      <c r="C514" s="102"/>
      <c r="D514" s="103"/>
      <c r="E514" s="103"/>
      <c r="F514" s="104"/>
      <c r="G514" s="105"/>
      <c r="H514" s="198"/>
      <c r="I514" s="106"/>
      <c r="J514" s="106"/>
      <c r="K514" s="106"/>
      <c r="L514" s="107"/>
      <c r="M514" s="176" t="str">
        <f t="shared" si="251"/>
        <v xml:space="preserve"> </v>
      </c>
      <c r="N514" s="177" t="str">
        <f t="shared" si="252"/>
        <v xml:space="preserve"> </v>
      </c>
      <c r="O514" s="177" t="str">
        <f t="shared" si="253"/>
        <v xml:space="preserve"> </v>
      </c>
      <c r="P514" s="177" t="str">
        <f t="shared" si="254"/>
        <v xml:space="preserve"> </v>
      </c>
      <c r="Q514" s="178" t="str">
        <f t="shared" si="255"/>
        <v xml:space="preserve"> </v>
      </c>
      <c r="R514" s="178" t="str">
        <f t="shared" si="256"/>
        <v xml:space="preserve"> </v>
      </c>
      <c r="S514" s="179" t="str">
        <f t="shared" si="257"/>
        <v xml:space="preserve"> </v>
      </c>
      <c r="T514" s="176" t="e">
        <f t="shared" si="258"/>
        <v>#VALUE!</v>
      </c>
      <c r="U514" s="180" t="e">
        <f t="shared" si="259"/>
        <v>#VALUE!</v>
      </c>
      <c r="V514" s="181" t="e">
        <f t="shared" si="260"/>
        <v>#VALUE!</v>
      </c>
      <c r="W514" s="182" t="str">
        <f t="shared" si="261"/>
        <v>donnée(s) manquante(s)</v>
      </c>
      <c r="X514" s="183" t="str">
        <f t="shared" si="262"/>
        <v>donnée(s) manquante(s)</v>
      </c>
      <c r="Y514" s="178" t="str">
        <f t="shared" si="263"/>
        <v xml:space="preserve"> </v>
      </c>
      <c r="Z514" s="178" t="str">
        <f t="shared" si="264"/>
        <v xml:space="preserve"> </v>
      </c>
      <c r="AA514" s="178" t="str">
        <f t="shared" si="265"/>
        <v xml:space="preserve"> </v>
      </c>
      <c r="AB514" s="184" t="str">
        <f t="shared" si="266"/>
        <v xml:space="preserve"> </v>
      </c>
      <c r="AC514" s="184" t="str">
        <f t="shared" si="267"/>
        <v xml:space="preserve"> </v>
      </c>
      <c r="AD514" s="184" t="str">
        <f t="shared" si="248"/>
        <v xml:space="preserve"> </v>
      </c>
      <c r="AE514" s="185" t="e">
        <f t="shared" si="268"/>
        <v>#VALUE!</v>
      </c>
      <c r="AF514" s="185" t="e">
        <f t="shared" si="269"/>
        <v>#VALUE!</v>
      </c>
      <c r="AG514" s="212" t="e">
        <f t="shared" si="270"/>
        <v>#VALUE!</v>
      </c>
      <c r="AH514" s="73" t="e">
        <f t="shared" si="249"/>
        <v>#VALUE!</v>
      </c>
      <c r="AI514" s="74" t="e">
        <f t="shared" si="250"/>
        <v>#VALUE!</v>
      </c>
      <c r="AJ514" s="186" t="e">
        <f t="shared" si="271"/>
        <v>#VALUE!</v>
      </c>
      <c r="AK514" s="186" t="e">
        <f t="shared" si="272"/>
        <v>#VALUE!</v>
      </c>
    </row>
    <row r="515" spans="1:37" x14ac:dyDescent="0.25">
      <c r="A515" s="114" t="s">
        <v>74</v>
      </c>
      <c r="B515" s="197"/>
      <c r="C515" s="102"/>
      <c r="D515" s="103"/>
      <c r="E515" s="103"/>
      <c r="F515" s="104"/>
      <c r="G515" s="105"/>
      <c r="H515" s="198"/>
      <c r="I515" s="106"/>
      <c r="J515" s="106"/>
      <c r="K515" s="106"/>
      <c r="L515" s="107"/>
      <c r="M515" s="176" t="str">
        <f t="shared" si="251"/>
        <v xml:space="preserve"> </v>
      </c>
      <c r="N515" s="177" t="str">
        <f t="shared" si="252"/>
        <v xml:space="preserve"> </v>
      </c>
      <c r="O515" s="177" t="str">
        <f t="shared" si="253"/>
        <v xml:space="preserve"> </v>
      </c>
      <c r="P515" s="177" t="str">
        <f t="shared" si="254"/>
        <v xml:space="preserve"> </v>
      </c>
      <c r="Q515" s="178" t="str">
        <f t="shared" si="255"/>
        <v xml:space="preserve"> </v>
      </c>
      <c r="R515" s="178" t="str">
        <f t="shared" si="256"/>
        <v xml:space="preserve"> </v>
      </c>
      <c r="S515" s="179" t="str">
        <f t="shared" si="257"/>
        <v xml:space="preserve"> </v>
      </c>
      <c r="T515" s="176" t="e">
        <f t="shared" si="258"/>
        <v>#VALUE!</v>
      </c>
      <c r="U515" s="180" t="e">
        <f t="shared" si="259"/>
        <v>#VALUE!</v>
      </c>
      <c r="V515" s="181" t="e">
        <f t="shared" si="260"/>
        <v>#VALUE!</v>
      </c>
      <c r="W515" s="182" t="str">
        <f t="shared" si="261"/>
        <v>donnée(s) manquante(s)</v>
      </c>
      <c r="X515" s="183" t="str">
        <f t="shared" si="262"/>
        <v>donnée(s) manquante(s)</v>
      </c>
      <c r="Y515" s="178" t="str">
        <f t="shared" si="263"/>
        <v xml:space="preserve"> </v>
      </c>
      <c r="Z515" s="178" t="str">
        <f t="shared" si="264"/>
        <v xml:space="preserve"> </v>
      </c>
      <c r="AA515" s="178" t="str">
        <f t="shared" si="265"/>
        <v xml:space="preserve"> </v>
      </c>
      <c r="AB515" s="184" t="str">
        <f t="shared" si="266"/>
        <v xml:space="preserve"> </v>
      </c>
      <c r="AC515" s="184" t="str">
        <f t="shared" si="267"/>
        <v xml:space="preserve"> </v>
      </c>
      <c r="AD515" s="184" t="str">
        <f t="shared" si="248"/>
        <v xml:space="preserve"> </v>
      </c>
      <c r="AE515" s="185" t="e">
        <f t="shared" si="268"/>
        <v>#VALUE!</v>
      </c>
      <c r="AF515" s="185" t="e">
        <f t="shared" si="269"/>
        <v>#VALUE!</v>
      </c>
      <c r="AG515" s="212" t="e">
        <f t="shared" si="270"/>
        <v>#VALUE!</v>
      </c>
      <c r="AH515" s="73" t="e">
        <f t="shared" si="249"/>
        <v>#VALUE!</v>
      </c>
      <c r="AI515" s="74" t="e">
        <f t="shared" si="250"/>
        <v>#VALUE!</v>
      </c>
      <c r="AJ515" s="186" t="e">
        <f t="shared" si="271"/>
        <v>#VALUE!</v>
      </c>
      <c r="AK515" s="186" t="e">
        <f t="shared" si="272"/>
        <v>#VALUE!</v>
      </c>
    </row>
    <row r="516" spans="1:37" x14ac:dyDescent="0.25">
      <c r="A516" s="114" t="s">
        <v>74</v>
      </c>
      <c r="B516" s="197"/>
      <c r="C516" s="102"/>
      <c r="D516" s="103"/>
      <c r="E516" s="103"/>
      <c r="F516" s="104"/>
      <c r="G516" s="105"/>
      <c r="H516" s="198"/>
      <c r="I516" s="106"/>
      <c r="J516" s="106"/>
      <c r="K516" s="106"/>
      <c r="L516" s="107"/>
      <c r="M516" s="176" t="str">
        <f t="shared" si="251"/>
        <v xml:space="preserve"> </v>
      </c>
      <c r="N516" s="177" t="str">
        <f t="shared" si="252"/>
        <v xml:space="preserve"> </v>
      </c>
      <c r="O516" s="177" t="str">
        <f t="shared" si="253"/>
        <v xml:space="preserve"> </v>
      </c>
      <c r="P516" s="177" t="str">
        <f t="shared" si="254"/>
        <v xml:space="preserve"> </v>
      </c>
      <c r="Q516" s="178" t="str">
        <f t="shared" si="255"/>
        <v xml:space="preserve"> </v>
      </c>
      <c r="R516" s="178" t="str">
        <f t="shared" si="256"/>
        <v xml:space="preserve"> </v>
      </c>
      <c r="S516" s="179" t="str">
        <f t="shared" si="257"/>
        <v xml:space="preserve"> </v>
      </c>
      <c r="T516" s="176" t="e">
        <f t="shared" si="258"/>
        <v>#VALUE!</v>
      </c>
      <c r="U516" s="180" t="e">
        <f t="shared" si="259"/>
        <v>#VALUE!</v>
      </c>
      <c r="V516" s="181" t="e">
        <f t="shared" si="260"/>
        <v>#VALUE!</v>
      </c>
      <c r="W516" s="182" t="str">
        <f t="shared" si="261"/>
        <v>donnée(s) manquante(s)</v>
      </c>
      <c r="X516" s="183" t="str">
        <f t="shared" si="262"/>
        <v>donnée(s) manquante(s)</v>
      </c>
      <c r="Y516" s="178" t="str">
        <f t="shared" si="263"/>
        <v xml:space="preserve"> </v>
      </c>
      <c r="Z516" s="178" t="str">
        <f t="shared" si="264"/>
        <v xml:space="preserve"> </v>
      </c>
      <c r="AA516" s="178" t="str">
        <f t="shared" si="265"/>
        <v xml:space="preserve"> </v>
      </c>
      <c r="AB516" s="184" t="str">
        <f t="shared" si="266"/>
        <v xml:space="preserve"> </v>
      </c>
      <c r="AC516" s="184" t="str">
        <f t="shared" si="267"/>
        <v xml:space="preserve"> </v>
      </c>
      <c r="AD516" s="184" t="str">
        <f t="shared" ref="AD516:AD579" si="273">IF(ISBLANK(D516)," ",IF(D516&lt;=0.5,0,IF(D516&lt;=2,1,IF(D516&lt;=3.5,2,IF(D516&lt;=5,3,IF(D516&lt;=6,4,IF(D516&lt;=7,5,IF(D516&lt;=8,6,IF(D516&lt;=9,7,IF(D516&lt;=10,8,IF(D516&lt;=11,9,10)))))))))))</f>
        <v xml:space="preserve"> </v>
      </c>
      <c r="AE516" s="185" t="e">
        <f t="shared" si="268"/>
        <v>#VALUE!</v>
      </c>
      <c r="AF516" s="185" t="e">
        <f t="shared" si="269"/>
        <v>#VALUE!</v>
      </c>
      <c r="AG516" s="212" t="e">
        <f t="shared" si="270"/>
        <v>#VALUE!</v>
      </c>
      <c r="AH516" s="73" t="e">
        <f t="shared" ref="AH516:AH579" si="274">IF(AND(B516="NO",OR(ISBLANK(C516),ISBLANK(D516),ISBLANK(E516),ISBLANK(G516),ISBLANK(J516),ISBLANK(K516),ISBLANK(L516), ISBLANK(H516))),"missing data", IF(AND(B516="YES",ISBLANK(C516),ISBLANK(D516),ISBLANK(E516),ISBLANK(G516),ISBLANK(J516),ISBLANK(K516),ISBLANK(L516),ISBLANK(H516)), "Nutriscore_A", IF(AND(B516="YES",OR(C516&lt;&gt;"",D516&lt;&gt;"",E516&lt;&gt;"",G516&lt;&gt;"",J516&lt;&gt;"",K516&lt;&gt;"",L516&lt;&gt;"",H516&lt;&gt;"",)),"ERROR", IF(AG516&lt;=2,"Nutriscore_B", IF(AG516&lt;=6,"Nutriscore_C", IF(AG516&lt;=9,"Nutriscore_D","Nutriscore_E"))))))</f>
        <v>#VALUE!</v>
      </c>
      <c r="AI516" s="74" t="e">
        <f t="shared" ref="AI516:AI579" si="275">IF(AH516="missing data","missing data",IF(AH516="ERROR","ERROR",IF(AH516="Nutriscore_A","dark green",IF(AH516="Nutriscore_B","green",IF(AH516="Nutriscore_C","yellow",IF(AH516="Nutriscore_D","orange","dark orange"))))))</f>
        <v>#VALUE!</v>
      </c>
      <c r="AJ516" s="186" t="e">
        <f t="shared" si="271"/>
        <v>#VALUE!</v>
      </c>
      <c r="AK516" s="186" t="e">
        <f t="shared" si="272"/>
        <v>#VALUE!</v>
      </c>
    </row>
    <row r="517" spans="1:37" x14ac:dyDescent="0.25">
      <c r="A517" s="114" t="s">
        <v>74</v>
      </c>
      <c r="B517" s="197"/>
      <c r="C517" s="102"/>
      <c r="D517" s="103"/>
      <c r="E517" s="103"/>
      <c r="F517" s="104"/>
      <c r="G517" s="105"/>
      <c r="H517" s="198"/>
      <c r="I517" s="106"/>
      <c r="J517" s="106"/>
      <c r="K517" s="106"/>
      <c r="L517" s="107"/>
      <c r="M517" s="176" t="str">
        <f t="shared" si="251"/>
        <v xml:space="preserve"> </v>
      </c>
      <c r="N517" s="177" t="str">
        <f t="shared" si="252"/>
        <v xml:space="preserve"> </v>
      </c>
      <c r="O517" s="177" t="str">
        <f t="shared" si="253"/>
        <v xml:space="preserve"> </v>
      </c>
      <c r="P517" s="177" t="str">
        <f t="shared" si="254"/>
        <v xml:space="preserve"> </v>
      </c>
      <c r="Q517" s="178" t="str">
        <f t="shared" si="255"/>
        <v xml:space="preserve"> </v>
      </c>
      <c r="R517" s="178" t="str">
        <f t="shared" si="256"/>
        <v xml:space="preserve"> </v>
      </c>
      <c r="S517" s="179" t="str">
        <f t="shared" si="257"/>
        <v xml:space="preserve"> </v>
      </c>
      <c r="T517" s="176" t="e">
        <f t="shared" si="258"/>
        <v>#VALUE!</v>
      </c>
      <c r="U517" s="180" t="e">
        <f t="shared" si="259"/>
        <v>#VALUE!</v>
      </c>
      <c r="V517" s="181" t="e">
        <f t="shared" si="260"/>
        <v>#VALUE!</v>
      </c>
      <c r="W517" s="182" t="str">
        <f t="shared" si="261"/>
        <v>donnée(s) manquante(s)</v>
      </c>
      <c r="X517" s="183" t="str">
        <f t="shared" si="262"/>
        <v>donnée(s) manquante(s)</v>
      </c>
      <c r="Y517" s="178" t="str">
        <f t="shared" si="263"/>
        <v xml:space="preserve"> </v>
      </c>
      <c r="Z517" s="178" t="str">
        <f t="shared" si="264"/>
        <v xml:space="preserve"> </v>
      </c>
      <c r="AA517" s="178" t="str">
        <f t="shared" si="265"/>
        <v xml:space="preserve"> </v>
      </c>
      <c r="AB517" s="184" t="str">
        <f t="shared" si="266"/>
        <v xml:space="preserve"> </v>
      </c>
      <c r="AC517" s="184" t="str">
        <f t="shared" si="267"/>
        <v xml:space="preserve"> </v>
      </c>
      <c r="AD517" s="184" t="str">
        <f t="shared" si="273"/>
        <v xml:space="preserve"> </v>
      </c>
      <c r="AE517" s="185" t="e">
        <f t="shared" si="268"/>
        <v>#VALUE!</v>
      </c>
      <c r="AF517" s="185" t="e">
        <f t="shared" si="269"/>
        <v>#VALUE!</v>
      </c>
      <c r="AG517" s="212" t="e">
        <f t="shared" si="270"/>
        <v>#VALUE!</v>
      </c>
      <c r="AH517" s="73" t="e">
        <f t="shared" si="274"/>
        <v>#VALUE!</v>
      </c>
      <c r="AI517" s="74" t="e">
        <f t="shared" si="275"/>
        <v>#VALUE!</v>
      </c>
      <c r="AJ517" s="186" t="e">
        <f t="shared" si="271"/>
        <v>#VALUE!</v>
      </c>
      <c r="AK517" s="186" t="e">
        <f t="shared" si="272"/>
        <v>#VALUE!</v>
      </c>
    </row>
    <row r="518" spans="1:37" x14ac:dyDescent="0.25">
      <c r="A518" s="114" t="s">
        <v>74</v>
      </c>
      <c r="B518" s="197"/>
      <c r="C518" s="102"/>
      <c r="D518" s="103"/>
      <c r="E518" s="103"/>
      <c r="F518" s="104"/>
      <c r="G518" s="105"/>
      <c r="H518" s="198"/>
      <c r="I518" s="106"/>
      <c r="J518" s="106"/>
      <c r="K518" s="106"/>
      <c r="L518" s="107"/>
      <c r="M518" s="176" t="str">
        <f t="shared" si="251"/>
        <v xml:space="preserve"> </v>
      </c>
      <c r="N518" s="177" t="str">
        <f t="shared" si="252"/>
        <v xml:space="preserve"> </v>
      </c>
      <c r="O518" s="177" t="str">
        <f t="shared" si="253"/>
        <v xml:space="preserve"> </v>
      </c>
      <c r="P518" s="177" t="str">
        <f t="shared" si="254"/>
        <v xml:space="preserve"> </v>
      </c>
      <c r="Q518" s="178" t="str">
        <f t="shared" si="255"/>
        <v xml:space="preserve"> </v>
      </c>
      <c r="R518" s="178" t="str">
        <f t="shared" si="256"/>
        <v xml:space="preserve"> </v>
      </c>
      <c r="S518" s="179" t="str">
        <f t="shared" si="257"/>
        <v xml:space="preserve"> </v>
      </c>
      <c r="T518" s="176" t="e">
        <f t="shared" si="258"/>
        <v>#VALUE!</v>
      </c>
      <c r="U518" s="180" t="e">
        <f t="shared" si="259"/>
        <v>#VALUE!</v>
      </c>
      <c r="V518" s="181" t="e">
        <f t="shared" si="260"/>
        <v>#VALUE!</v>
      </c>
      <c r="W518" s="182" t="str">
        <f t="shared" si="261"/>
        <v>donnée(s) manquante(s)</v>
      </c>
      <c r="X518" s="183" t="str">
        <f t="shared" si="262"/>
        <v>donnée(s) manquante(s)</v>
      </c>
      <c r="Y518" s="178" t="str">
        <f t="shared" si="263"/>
        <v xml:space="preserve"> </v>
      </c>
      <c r="Z518" s="178" t="str">
        <f t="shared" si="264"/>
        <v xml:space="preserve"> </v>
      </c>
      <c r="AA518" s="178" t="str">
        <f t="shared" si="265"/>
        <v xml:space="preserve"> </v>
      </c>
      <c r="AB518" s="184" t="str">
        <f t="shared" si="266"/>
        <v xml:space="preserve"> </v>
      </c>
      <c r="AC518" s="184" t="str">
        <f t="shared" si="267"/>
        <v xml:space="preserve"> </v>
      </c>
      <c r="AD518" s="184" t="str">
        <f t="shared" si="273"/>
        <v xml:space="preserve"> </v>
      </c>
      <c r="AE518" s="185" t="e">
        <f t="shared" si="268"/>
        <v>#VALUE!</v>
      </c>
      <c r="AF518" s="185" t="e">
        <f t="shared" si="269"/>
        <v>#VALUE!</v>
      </c>
      <c r="AG518" s="212" t="e">
        <f t="shared" si="270"/>
        <v>#VALUE!</v>
      </c>
      <c r="AH518" s="73" t="e">
        <f t="shared" si="274"/>
        <v>#VALUE!</v>
      </c>
      <c r="AI518" s="74" t="e">
        <f t="shared" si="275"/>
        <v>#VALUE!</v>
      </c>
      <c r="AJ518" s="186" t="e">
        <f t="shared" si="271"/>
        <v>#VALUE!</v>
      </c>
      <c r="AK518" s="186" t="e">
        <f t="shared" si="272"/>
        <v>#VALUE!</v>
      </c>
    </row>
    <row r="519" spans="1:37" x14ac:dyDescent="0.25">
      <c r="A519" s="114" t="s">
        <v>74</v>
      </c>
      <c r="B519" s="197"/>
      <c r="C519" s="102"/>
      <c r="D519" s="103"/>
      <c r="E519" s="103"/>
      <c r="F519" s="104"/>
      <c r="G519" s="105"/>
      <c r="H519" s="198"/>
      <c r="I519" s="106"/>
      <c r="J519" s="106"/>
      <c r="K519" s="106"/>
      <c r="L519" s="107"/>
      <c r="M519" s="176" t="str">
        <f t="shared" si="251"/>
        <v xml:space="preserve"> </v>
      </c>
      <c r="N519" s="177" t="str">
        <f t="shared" si="252"/>
        <v xml:space="preserve"> </v>
      </c>
      <c r="O519" s="177" t="str">
        <f t="shared" si="253"/>
        <v xml:space="preserve"> </v>
      </c>
      <c r="P519" s="177" t="str">
        <f t="shared" si="254"/>
        <v xml:space="preserve"> </v>
      </c>
      <c r="Q519" s="178" t="str">
        <f t="shared" si="255"/>
        <v xml:space="preserve"> </v>
      </c>
      <c r="R519" s="178" t="str">
        <f t="shared" si="256"/>
        <v xml:space="preserve"> </v>
      </c>
      <c r="S519" s="179" t="str">
        <f t="shared" si="257"/>
        <v xml:space="preserve"> </v>
      </c>
      <c r="T519" s="176" t="e">
        <f t="shared" si="258"/>
        <v>#VALUE!</v>
      </c>
      <c r="U519" s="180" t="e">
        <f t="shared" si="259"/>
        <v>#VALUE!</v>
      </c>
      <c r="V519" s="181" t="e">
        <f t="shared" si="260"/>
        <v>#VALUE!</v>
      </c>
      <c r="W519" s="182" t="str">
        <f t="shared" si="261"/>
        <v>donnée(s) manquante(s)</v>
      </c>
      <c r="X519" s="183" t="str">
        <f t="shared" si="262"/>
        <v>donnée(s) manquante(s)</v>
      </c>
      <c r="Y519" s="178" t="str">
        <f t="shared" si="263"/>
        <v xml:space="preserve"> </v>
      </c>
      <c r="Z519" s="178" t="str">
        <f t="shared" si="264"/>
        <v xml:space="preserve"> </v>
      </c>
      <c r="AA519" s="178" t="str">
        <f t="shared" si="265"/>
        <v xml:space="preserve"> </v>
      </c>
      <c r="AB519" s="184" t="str">
        <f t="shared" si="266"/>
        <v xml:space="preserve"> </v>
      </c>
      <c r="AC519" s="184" t="str">
        <f t="shared" si="267"/>
        <v xml:space="preserve"> </v>
      </c>
      <c r="AD519" s="184" t="str">
        <f t="shared" si="273"/>
        <v xml:space="preserve"> </v>
      </c>
      <c r="AE519" s="185" t="e">
        <f t="shared" si="268"/>
        <v>#VALUE!</v>
      </c>
      <c r="AF519" s="185" t="e">
        <f t="shared" si="269"/>
        <v>#VALUE!</v>
      </c>
      <c r="AG519" s="212" t="e">
        <f t="shared" si="270"/>
        <v>#VALUE!</v>
      </c>
      <c r="AH519" s="73" t="e">
        <f t="shared" si="274"/>
        <v>#VALUE!</v>
      </c>
      <c r="AI519" s="74" t="e">
        <f t="shared" si="275"/>
        <v>#VALUE!</v>
      </c>
      <c r="AJ519" s="186" t="e">
        <f t="shared" si="271"/>
        <v>#VALUE!</v>
      </c>
      <c r="AK519" s="186" t="e">
        <f t="shared" si="272"/>
        <v>#VALUE!</v>
      </c>
    </row>
    <row r="520" spans="1:37" x14ac:dyDescent="0.25">
      <c r="A520" s="114" t="s">
        <v>74</v>
      </c>
      <c r="B520" s="197"/>
      <c r="C520" s="102"/>
      <c r="D520" s="103"/>
      <c r="E520" s="103"/>
      <c r="F520" s="104"/>
      <c r="G520" s="105"/>
      <c r="H520" s="198"/>
      <c r="I520" s="106"/>
      <c r="J520" s="106"/>
      <c r="K520" s="106"/>
      <c r="L520" s="107"/>
      <c r="M520" s="176" t="str">
        <f t="shared" si="251"/>
        <v xml:space="preserve"> </v>
      </c>
      <c r="N520" s="177" t="str">
        <f t="shared" si="252"/>
        <v xml:space="preserve"> </v>
      </c>
      <c r="O520" s="177" t="str">
        <f t="shared" si="253"/>
        <v xml:space="preserve"> </v>
      </c>
      <c r="P520" s="177" t="str">
        <f t="shared" si="254"/>
        <v xml:space="preserve"> </v>
      </c>
      <c r="Q520" s="178" t="str">
        <f t="shared" si="255"/>
        <v xml:space="preserve"> </v>
      </c>
      <c r="R520" s="178" t="str">
        <f t="shared" si="256"/>
        <v xml:space="preserve"> </v>
      </c>
      <c r="S520" s="179" t="str">
        <f t="shared" si="257"/>
        <v xml:space="preserve"> </v>
      </c>
      <c r="T520" s="176" t="e">
        <f t="shared" si="258"/>
        <v>#VALUE!</v>
      </c>
      <c r="U520" s="180" t="e">
        <f t="shared" si="259"/>
        <v>#VALUE!</v>
      </c>
      <c r="V520" s="181" t="e">
        <f t="shared" si="260"/>
        <v>#VALUE!</v>
      </c>
      <c r="W520" s="182" t="str">
        <f t="shared" si="261"/>
        <v>donnée(s) manquante(s)</v>
      </c>
      <c r="X520" s="183" t="str">
        <f t="shared" si="262"/>
        <v>donnée(s) manquante(s)</v>
      </c>
      <c r="Y520" s="178" t="str">
        <f t="shared" si="263"/>
        <v xml:space="preserve"> </v>
      </c>
      <c r="Z520" s="178" t="str">
        <f t="shared" si="264"/>
        <v xml:space="preserve"> </v>
      </c>
      <c r="AA520" s="178" t="str">
        <f t="shared" si="265"/>
        <v xml:space="preserve"> </v>
      </c>
      <c r="AB520" s="184" t="str">
        <f t="shared" si="266"/>
        <v xml:space="preserve"> </v>
      </c>
      <c r="AC520" s="184" t="str">
        <f t="shared" si="267"/>
        <v xml:space="preserve"> </v>
      </c>
      <c r="AD520" s="184" t="str">
        <f t="shared" si="273"/>
        <v xml:space="preserve"> </v>
      </c>
      <c r="AE520" s="185" t="e">
        <f t="shared" si="268"/>
        <v>#VALUE!</v>
      </c>
      <c r="AF520" s="185" t="e">
        <f t="shared" si="269"/>
        <v>#VALUE!</v>
      </c>
      <c r="AG520" s="212" t="e">
        <f t="shared" si="270"/>
        <v>#VALUE!</v>
      </c>
      <c r="AH520" s="73" t="e">
        <f t="shared" si="274"/>
        <v>#VALUE!</v>
      </c>
      <c r="AI520" s="74" t="e">
        <f t="shared" si="275"/>
        <v>#VALUE!</v>
      </c>
      <c r="AJ520" s="186" t="e">
        <f t="shared" si="271"/>
        <v>#VALUE!</v>
      </c>
      <c r="AK520" s="186" t="e">
        <f t="shared" si="272"/>
        <v>#VALUE!</v>
      </c>
    </row>
    <row r="521" spans="1:37" x14ac:dyDescent="0.25">
      <c r="A521" s="114" t="s">
        <v>74</v>
      </c>
      <c r="B521" s="197"/>
      <c r="C521" s="102"/>
      <c r="D521" s="103"/>
      <c r="E521" s="103"/>
      <c r="F521" s="104"/>
      <c r="G521" s="105"/>
      <c r="H521" s="198"/>
      <c r="I521" s="106"/>
      <c r="J521" s="106"/>
      <c r="K521" s="106"/>
      <c r="L521" s="107"/>
      <c r="M521" s="176" t="str">
        <f t="shared" si="251"/>
        <v xml:space="preserve"> </v>
      </c>
      <c r="N521" s="177" t="str">
        <f t="shared" si="252"/>
        <v xml:space="preserve"> </v>
      </c>
      <c r="O521" s="177" t="str">
        <f t="shared" si="253"/>
        <v xml:space="preserve"> </v>
      </c>
      <c r="P521" s="177" t="str">
        <f t="shared" si="254"/>
        <v xml:space="preserve"> </v>
      </c>
      <c r="Q521" s="178" t="str">
        <f t="shared" si="255"/>
        <v xml:space="preserve"> </v>
      </c>
      <c r="R521" s="178" t="str">
        <f t="shared" si="256"/>
        <v xml:space="preserve"> </v>
      </c>
      <c r="S521" s="179" t="str">
        <f t="shared" si="257"/>
        <v xml:space="preserve"> </v>
      </c>
      <c r="T521" s="176" t="e">
        <f t="shared" si="258"/>
        <v>#VALUE!</v>
      </c>
      <c r="U521" s="180" t="e">
        <f t="shared" si="259"/>
        <v>#VALUE!</v>
      </c>
      <c r="V521" s="181" t="e">
        <f t="shared" si="260"/>
        <v>#VALUE!</v>
      </c>
      <c r="W521" s="182" t="str">
        <f t="shared" si="261"/>
        <v>donnée(s) manquante(s)</v>
      </c>
      <c r="X521" s="183" t="str">
        <f t="shared" si="262"/>
        <v>donnée(s) manquante(s)</v>
      </c>
      <c r="Y521" s="178" t="str">
        <f t="shared" si="263"/>
        <v xml:space="preserve"> </v>
      </c>
      <c r="Z521" s="178" t="str">
        <f t="shared" si="264"/>
        <v xml:space="preserve"> </v>
      </c>
      <c r="AA521" s="178" t="str">
        <f t="shared" si="265"/>
        <v xml:space="preserve"> </v>
      </c>
      <c r="AB521" s="184" t="str">
        <f t="shared" si="266"/>
        <v xml:space="preserve"> </v>
      </c>
      <c r="AC521" s="184" t="str">
        <f t="shared" si="267"/>
        <v xml:space="preserve"> </v>
      </c>
      <c r="AD521" s="184" t="str">
        <f t="shared" si="273"/>
        <v xml:space="preserve"> </v>
      </c>
      <c r="AE521" s="185" t="e">
        <f t="shared" si="268"/>
        <v>#VALUE!</v>
      </c>
      <c r="AF521" s="185" t="e">
        <f t="shared" si="269"/>
        <v>#VALUE!</v>
      </c>
      <c r="AG521" s="212" t="e">
        <f t="shared" si="270"/>
        <v>#VALUE!</v>
      </c>
      <c r="AH521" s="73" t="e">
        <f t="shared" si="274"/>
        <v>#VALUE!</v>
      </c>
      <c r="AI521" s="74" t="e">
        <f t="shared" si="275"/>
        <v>#VALUE!</v>
      </c>
      <c r="AJ521" s="186" t="e">
        <f t="shared" si="271"/>
        <v>#VALUE!</v>
      </c>
      <c r="AK521" s="186" t="e">
        <f t="shared" si="272"/>
        <v>#VALUE!</v>
      </c>
    </row>
    <row r="522" spans="1:37" x14ac:dyDescent="0.25">
      <c r="A522" s="114" t="s">
        <v>74</v>
      </c>
      <c r="B522" s="197"/>
      <c r="C522" s="102"/>
      <c r="D522" s="103"/>
      <c r="E522" s="103"/>
      <c r="F522" s="104"/>
      <c r="G522" s="105"/>
      <c r="H522" s="198"/>
      <c r="I522" s="106"/>
      <c r="J522" s="106"/>
      <c r="K522" s="106"/>
      <c r="L522" s="107"/>
      <c r="M522" s="176" t="str">
        <f t="shared" si="251"/>
        <v xml:space="preserve"> </v>
      </c>
      <c r="N522" s="177" t="str">
        <f t="shared" si="252"/>
        <v xml:space="preserve"> </v>
      </c>
      <c r="O522" s="177" t="str">
        <f t="shared" si="253"/>
        <v xml:space="preserve"> </v>
      </c>
      <c r="P522" s="177" t="str">
        <f t="shared" si="254"/>
        <v xml:space="preserve"> </v>
      </c>
      <c r="Q522" s="178" t="str">
        <f t="shared" si="255"/>
        <v xml:space="preserve"> </v>
      </c>
      <c r="R522" s="178" t="str">
        <f t="shared" si="256"/>
        <v xml:space="preserve"> </v>
      </c>
      <c r="S522" s="179" t="str">
        <f t="shared" si="257"/>
        <v xml:space="preserve"> </v>
      </c>
      <c r="T522" s="176" t="e">
        <f t="shared" si="258"/>
        <v>#VALUE!</v>
      </c>
      <c r="U522" s="180" t="e">
        <f t="shared" si="259"/>
        <v>#VALUE!</v>
      </c>
      <c r="V522" s="181" t="e">
        <f t="shared" si="260"/>
        <v>#VALUE!</v>
      </c>
      <c r="W522" s="182" t="str">
        <f t="shared" si="261"/>
        <v>donnée(s) manquante(s)</v>
      </c>
      <c r="X522" s="183" t="str">
        <f t="shared" si="262"/>
        <v>donnée(s) manquante(s)</v>
      </c>
      <c r="Y522" s="178" t="str">
        <f t="shared" si="263"/>
        <v xml:space="preserve"> </v>
      </c>
      <c r="Z522" s="178" t="str">
        <f t="shared" si="264"/>
        <v xml:space="preserve"> </v>
      </c>
      <c r="AA522" s="178" t="str">
        <f t="shared" si="265"/>
        <v xml:space="preserve"> </v>
      </c>
      <c r="AB522" s="184" t="str">
        <f t="shared" si="266"/>
        <v xml:space="preserve"> </v>
      </c>
      <c r="AC522" s="184" t="str">
        <f t="shared" si="267"/>
        <v xml:space="preserve"> </v>
      </c>
      <c r="AD522" s="184" t="str">
        <f t="shared" si="273"/>
        <v xml:space="preserve"> </v>
      </c>
      <c r="AE522" s="185" t="e">
        <f t="shared" si="268"/>
        <v>#VALUE!</v>
      </c>
      <c r="AF522" s="185" t="e">
        <f t="shared" si="269"/>
        <v>#VALUE!</v>
      </c>
      <c r="AG522" s="212" t="e">
        <f t="shared" si="270"/>
        <v>#VALUE!</v>
      </c>
      <c r="AH522" s="73" t="e">
        <f t="shared" si="274"/>
        <v>#VALUE!</v>
      </c>
      <c r="AI522" s="74" t="e">
        <f t="shared" si="275"/>
        <v>#VALUE!</v>
      </c>
      <c r="AJ522" s="186" t="e">
        <f t="shared" si="271"/>
        <v>#VALUE!</v>
      </c>
      <c r="AK522" s="186" t="e">
        <f t="shared" si="272"/>
        <v>#VALUE!</v>
      </c>
    </row>
    <row r="523" spans="1:37" x14ac:dyDescent="0.25">
      <c r="A523" s="114" t="s">
        <v>74</v>
      </c>
      <c r="B523" s="197"/>
      <c r="C523" s="102"/>
      <c r="D523" s="103"/>
      <c r="E523" s="103"/>
      <c r="F523" s="104"/>
      <c r="G523" s="105"/>
      <c r="H523" s="198"/>
      <c r="I523" s="106"/>
      <c r="J523" s="106"/>
      <c r="K523" s="106"/>
      <c r="L523" s="107"/>
      <c r="M523" s="176" t="str">
        <f t="shared" si="251"/>
        <v xml:space="preserve"> </v>
      </c>
      <c r="N523" s="177" t="str">
        <f t="shared" si="252"/>
        <v xml:space="preserve"> </v>
      </c>
      <c r="O523" s="177" t="str">
        <f t="shared" si="253"/>
        <v xml:space="preserve"> </v>
      </c>
      <c r="P523" s="177" t="str">
        <f t="shared" si="254"/>
        <v xml:space="preserve"> </v>
      </c>
      <c r="Q523" s="178" t="str">
        <f t="shared" si="255"/>
        <v xml:space="preserve"> </v>
      </c>
      <c r="R523" s="178" t="str">
        <f t="shared" si="256"/>
        <v xml:space="preserve"> </v>
      </c>
      <c r="S523" s="179" t="str">
        <f t="shared" si="257"/>
        <v xml:space="preserve"> </v>
      </c>
      <c r="T523" s="176" t="e">
        <f t="shared" si="258"/>
        <v>#VALUE!</v>
      </c>
      <c r="U523" s="180" t="e">
        <f t="shared" si="259"/>
        <v>#VALUE!</v>
      </c>
      <c r="V523" s="181" t="e">
        <f t="shared" si="260"/>
        <v>#VALUE!</v>
      </c>
      <c r="W523" s="182" t="str">
        <f t="shared" si="261"/>
        <v>donnée(s) manquante(s)</v>
      </c>
      <c r="X523" s="183" t="str">
        <f t="shared" si="262"/>
        <v>donnée(s) manquante(s)</v>
      </c>
      <c r="Y523" s="178" t="str">
        <f t="shared" si="263"/>
        <v xml:space="preserve"> </v>
      </c>
      <c r="Z523" s="178" t="str">
        <f t="shared" si="264"/>
        <v xml:space="preserve"> </v>
      </c>
      <c r="AA523" s="178" t="str">
        <f t="shared" si="265"/>
        <v xml:space="preserve"> </v>
      </c>
      <c r="AB523" s="184" t="str">
        <f t="shared" si="266"/>
        <v xml:space="preserve"> </v>
      </c>
      <c r="AC523" s="184" t="str">
        <f t="shared" si="267"/>
        <v xml:space="preserve"> </v>
      </c>
      <c r="AD523" s="184" t="str">
        <f t="shared" si="273"/>
        <v xml:space="preserve"> </v>
      </c>
      <c r="AE523" s="185" t="e">
        <f t="shared" si="268"/>
        <v>#VALUE!</v>
      </c>
      <c r="AF523" s="185" t="e">
        <f t="shared" si="269"/>
        <v>#VALUE!</v>
      </c>
      <c r="AG523" s="212" t="e">
        <f t="shared" si="270"/>
        <v>#VALUE!</v>
      </c>
      <c r="AH523" s="73" t="e">
        <f t="shared" si="274"/>
        <v>#VALUE!</v>
      </c>
      <c r="AI523" s="74" t="e">
        <f t="shared" si="275"/>
        <v>#VALUE!</v>
      </c>
      <c r="AJ523" s="186" t="e">
        <f t="shared" si="271"/>
        <v>#VALUE!</v>
      </c>
      <c r="AK523" s="186" t="e">
        <f t="shared" si="272"/>
        <v>#VALUE!</v>
      </c>
    </row>
    <row r="524" spans="1:37" x14ac:dyDescent="0.25">
      <c r="A524" s="114" t="s">
        <v>74</v>
      </c>
      <c r="B524" s="197"/>
      <c r="C524" s="102"/>
      <c r="D524" s="103"/>
      <c r="E524" s="103"/>
      <c r="F524" s="104"/>
      <c r="G524" s="105"/>
      <c r="H524" s="198"/>
      <c r="I524" s="106"/>
      <c r="J524" s="106"/>
      <c r="K524" s="106"/>
      <c r="L524" s="107"/>
      <c r="M524" s="176" t="str">
        <f t="shared" si="251"/>
        <v xml:space="preserve"> </v>
      </c>
      <c r="N524" s="177" t="str">
        <f t="shared" si="252"/>
        <v xml:space="preserve"> </v>
      </c>
      <c r="O524" s="177" t="str">
        <f t="shared" si="253"/>
        <v xml:space="preserve"> </v>
      </c>
      <c r="P524" s="177" t="str">
        <f t="shared" si="254"/>
        <v xml:space="preserve"> </v>
      </c>
      <c r="Q524" s="178" t="str">
        <f t="shared" si="255"/>
        <v xml:space="preserve"> </v>
      </c>
      <c r="R524" s="178" t="str">
        <f t="shared" si="256"/>
        <v xml:space="preserve"> </v>
      </c>
      <c r="S524" s="179" t="str">
        <f t="shared" si="257"/>
        <v xml:space="preserve"> </v>
      </c>
      <c r="T524" s="176" t="e">
        <f t="shared" si="258"/>
        <v>#VALUE!</v>
      </c>
      <c r="U524" s="180" t="e">
        <f t="shared" si="259"/>
        <v>#VALUE!</v>
      </c>
      <c r="V524" s="181" t="e">
        <f t="shared" si="260"/>
        <v>#VALUE!</v>
      </c>
      <c r="W524" s="182" t="str">
        <f t="shared" si="261"/>
        <v>donnée(s) manquante(s)</v>
      </c>
      <c r="X524" s="183" t="str">
        <f t="shared" si="262"/>
        <v>donnée(s) manquante(s)</v>
      </c>
      <c r="Y524" s="178" t="str">
        <f t="shared" si="263"/>
        <v xml:space="preserve"> </v>
      </c>
      <c r="Z524" s="178" t="str">
        <f t="shared" si="264"/>
        <v xml:space="preserve"> </v>
      </c>
      <c r="AA524" s="178" t="str">
        <f t="shared" si="265"/>
        <v xml:space="preserve"> </v>
      </c>
      <c r="AB524" s="184" t="str">
        <f t="shared" si="266"/>
        <v xml:space="preserve"> </v>
      </c>
      <c r="AC524" s="184" t="str">
        <f t="shared" si="267"/>
        <v xml:space="preserve"> </v>
      </c>
      <c r="AD524" s="184" t="str">
        <f t="shared" si="273"/>
        <v xml:space="preserve"> </v>
      </c>
      <c r="AE524" s="185" t="e">
        <f t="shared" si="268"/>
        <v>#VALUE!</v>
      </c>
      <c r="AF524" s="185" t="e">
        <f t="shared" si="269"/>
        <v>#VALUE!</v>
      </c>
      <c r="AG524" s="212" t="e">
        <f t="shared" si="270"/>
        <v>#VALUE!</v>
      </c>
      <c r="AH524" s="73" t="e">
        <f t="shared" si="274"/>
        <v>#VALUE!</v>
      </c>
      <c r="AI524" s="74" t="e">
        <f t="shared" si="275"/>
        <v>#VALUE!</v>
      </c>
      <c r="AJ524" s="186" t="e">
        <f t="shared" si="271"/>
        <v>#VALUE!</v>
      </c>
      <c r="AK524" s="186" t="e">
        <f t="shared" si="272"/>
        <v>#VALUE!</v>
      </c>
    </row>
    <row r="525" spans="1:37" x14ac:dyDescent="0.25">
      <c r="A525" s="114" t="s">
        <v>74</v>
      </c>
      <c r="B525" s="197"/>
      <c r="C525" s="102"/>
      <c r="D525" s="103"/>
      <c r="E525" s="103"/>
      <c r="F525" s="104"/>
      <c r="G525" s="105"/>
      <c r="H525" s="198"/>
      <c r="I525" s="106"/>
      <c r="J525" s="106"/>
      <c r="K525" s="106"/>
      <c r="L525" s="107"/>
      <c r="M525" s="176" t="str">
        <f t="shared" si="251"/>
        <v xml:space="preserve"> </v>
      </c>
      <c r="N525" s="177" t="str">
        <f t="shared" si="252"/>
        <v xml:space="preserve"> </v>
      </c>
      <c r="O525" s="177" t="str">
        <f t="shared" si="253"/>
        <v xml:space="preserve"> </v>
      </c>
      <c r="P525" s="177" t="str">
        <f t="shared" si="254"/>
        <v xml:space="preserve"> </v>
      </c>
      <c r="Q525" s="178" t="str">
        <f t="shared" si="255"/>
        <v xml:space="preserve"> </v>
      </c>
      <c r="R525" s="178" t="str">
        <f t="shared" si="256"/>
        <v xml:space="preserve"> </v>
      </c>
      <c r="S525" s="179" t="str">
        <f t="shared" si="257"/>
        <v xml:space="preserve"> </v>
      </c>
      <c r="T525" s="176" t="e">
        <f t="shared" si="258"/>
        <v>#VALUE!</v>
      </c>
      <c r="U525" s="180" t="e">
        <f t="shared" si="259"/>
        <v>#VALUE!</v>
      </c>
      <c r="V525" s="181" t="e">
        <f t="shared" si="260"/>
        <v>#VALUE!</v>
      </c>
      <c r="W525" s="182" t="str">
        <f t="shared" si="261"/>
        <v>donnée(s) manquante(s)</v>
      </c>
      <c r="X525" s="183" t="str">
        <f t="shared" si="262"/>
        <v>donnée(s) manquante(s)</v>
      </c>
      <c r="Y525" s="178" t="str">
        <f t="shared" si="263"/>
        <v xml:space="preserve"> </v>
      </c>
      <c r="Z525" s="178" t="str">
        <f t="shared" si="264"/>
        <v xml:space="preserve"> </v>
      </c>
      <c r="AA525" s="178" t="str">
        <f t="shared" si="265"/>
        <v xml:space="preserve"> </v>
      </c>
      <c r="AB525" s="184" t="str">
        <f t="shared" si="266"/>
        <v xml:space="preserve"> </v>
      </c>
      <c r="AC525" s="184" t="str">
        <f t="shared" si="267"/>
        <v xml:space="preserve"> </v>
      </c>
      <c r="AD525" s="184" t="str">
        <f t="shared" si="273"/>
        <v xml:space="preserve"> </v>
      </c>
      <c r="AE525" s="185" t="e">
        <f t="shared" si="268"/>
        <v>#VALUE!</v>
      </c>
      <c r="AF525" s="185" t="e">
        <f t="shared" si="269"/>
        <v>#VALUE!</v>
      </c>
      <c r="AG525" s="212" t="e">
        <f t="shared" si="270"/>
        <v>#VALUE!</v>
      </c>
      <c r="AH525" s="73" t="e">
        <f t="shared" si="274"/>
        <v>#VALUE!</v>
      </c>
      <c r="AI525" s="74" t="e">
        <f t="shared" si="275"/>
        <v>#VALUE!</v>
      </c>
      <c r="AJ525" s="186" t="e">
        <f t="shared" si="271"/>
        <v>#VALUE!</v>
      </c>
      <c r="AK525" s="186" t="e">
        <f t="shared" si="272"/>
        <v>#VALUE!</v>
      </c>
    </row>
    <row r="526" spans="1:37" x14ac:dyDescent="0.25">
      <c r="A526" s="114" t="s">
        <v>74</v>
      </c>
      <c r="B526" s="197"/>
      <c r="C526" s="102"/>
      <c r="D526" s="103"/>
      <c r="E526" s="103"/>
      <c r="F526" s="104"/>
      <c r="G526" s="105"/>
      <c r="H526" s="198"/>
      <c r="I526" s="106"/>
      <c r="J526" s="106"/>
      <c r="K526" s="106"/>
      <c r="L526" s="107"/>
      <c r="M526" s="176" t="str">
        <f t="shared" si="251"/>
        <v xml:space="preserve"> </v>
      </c>
      <c r="N526" s="177" t="str">
        <f t="shared" si="252"/>
        <v xml:space="preserve"> </v>
      </c>
      <c r="O526" s="177" t="str">
        <f t="shared" si="253"/>
        <v xml:space="preserve"> </v>
      </c>
      <c r="P526" s="177" t="str">
        <f t="shared" si="254"/>
        <v xml:space="preserve"> </v>
      </c>
      <c r="Q526" s="178" t="str">
        <f t="shared" si="255"/>
        <v xml:space="preserve"> </v>
      </c>
      <c r="R526" s="178" t="str">
        <f t="shared" si="256"/>
        <v xml:space="preserve"> </v>
      </c>
      <c r="S526" s="179" t="str">
        <f t="shared" si="257"/>
        <v xml:space="preserve"> </v>
      </c>
      <c r="T526" s="176" t="e">
        <f t="shared" si="258"/>
        <v>#VALUE!</v>
      </c>
      <c r="U526" s="180" t="e">
        <f t="shared" si="259"/>
        <v>#VALUE!</v>
      </c>
      <c r="V526" s="181" t="e">
        <f t="shared" si="260"/>
        <v>#VALUE!</v>
      </c>
      <c r="W526" s="182" t="str">
        <f t="shared" si="261"/>
        <v>donnée(s) manquante(s)</v>
      </c>
      <c r="X526" s="183" t="str">
        <f t="shared" si="262"/>
        <v>donnée(s) manquante(s)</v>
      </c>
      <c r="Y526" s="178" t="str">
        <f t="shared" si="263"/>
        <v xml:space="preserve"> </v>
      </c>
      <c r="Z526" s="178" t="str">
        <f t="shared" si="264"/>
        <v xml:space="preserve"> </v>
      </c>
      <c r="AA526" s="178" t="str">
        <f t="shared" si="265"/>
        <v xml:space="preserve"> </v>
      </c>
      <c r="AB526" s="184" t="str">
        <f t="shared" si="266"/>
        <v xml:space="preserve"> </v>
      </c>
      <c r="AC526" s="184" t="str">
        <f t="shared" si="267"/>
        <v xml:space="preserve"> </v>
      </c>
      <c r="AD526" s="184" t="str">
        <f t="shared" si="273"/>
        <v xml:space="preserve"> </v>
      </c>
      <c r="AE526" s="185" t="e">
        <f t="shared" si="268"/>
        <v>#VALUE!</v>
      </c>
      <c r="AF526" s="185" t="e">
        <f t="shared" si="269"/>
        <v>#VALUE!</v>
      </c>
      <c r="AG526" s="212" t="e">
        <f t="shared" si="270"/>
        <v>#VALUE!</v>
      </c>
      <c r="AH526" s="73" t="e">
        <f t="shared" si="274"/>
        <v>#VALUE!</v>
      </c>
      <c r="AI526" s="74" t="e">
        <f t="shared" si="275"/>
        <v>#VALUE!</v>
      </c>
      <c r="AJ526" s="186" t="e">
        <f t="shared" si="271"/>
        <v>#VALUE!</v>
      </c>
      <c r="AK526" s="186" t="e">
        <f t="shared" si="272"/>
        <v>#VALUE!</v>
      </c>
    </row>
    <row r="527" spans="1:37" x14ac:dyDescent="0.25">
      <c r="A527" s="114" t="s">
        <v>74</v>
      </c>
      <c r="B527" s="197"/>
      <c r="C527" s="102"/>
      <c r="D527" s="103"/>
      <c r="E527" s="103"/>
      <c r="F527" s="104"/>
      <c r="G527" s="105"/>
      <c r="H527" s="198"/>
      <c r="I527" s="106"/>
      <c r="J527" s="106"/>
      <c r="K527" s="106"/>
      <c r="L527" s="107"/>
      <c r="M527" s="176" t="str">
        <f t="shared" si="251"/>
        <v xml:space="preserve"> </v>
      </c>
      <c r="N527" s="177" t="str">
        <f t="shared" si="252"/>
        <v xml:space="preserve"> </v>
      </c>
      <c r="O527" s="177" t="str">
        <f t="shared" si="253"/>
        <v xml:space="preserve"> </v>
      </c>
      <c r="P527" s="177" t="str">
        <f t="shared" si="254"/>
        <v xml:space="preserve"> </v>
      </c>
      <c r="Q527" s="178" t="str">
        <f t="shared" si="255"/>
        <v xml:space="preserve"> </v>
      </c>
      <c r="R527" s="178" t="str">
        <f t="shared" si="256"/>
        <v xml:space="preserve"> </v>
      </c>
      <c r="S527" s="179" t="str">
        <f t="shared" si="257"/>
        <v xml:space="preserve"> </v>
      </c>
      <c r="T527" s="176" t="e">
        <f t="shared" si="258"/>
        <v>#VALUE!</v>
      </c>
      <c r="U527" s="180" t="e">
        <f t="shared" si="259"/>
        <v>#VALUE!</v>
      </c>
      <c r="V527" s="181" t="e">
        <f t="shared" si="260"/>
        <v>#VALUE!</v>
      </c>
      <c r="W527" s="182" t="str">
        <f t="shared" si="261"/>
        <v>donnée(s) manquante(s)</v>
      </c>
      <c r="X527" s="183" t="str">
        <f t="shared" si="262"/>
        <v>donnée(s) manquante(s)</v>
      </c>
      <c r="Y527" s="178" t="str">
        <f t="shared" si="263"/>
        <v xml:space="preserve"> </v>
      </c>
      <c r="Z527" s="178" t="str">
        <f t="shared" si="264"/>
        <v xml:space="preserve"> </v>
      </c>
      <c r="AA527" s="178" t="str">
        <f t="shared" si="265"/>
        <v xml:space="preserve"> </v>
      </c>
      <c r="AB527" s="184" t="str">
        <f t="shared" si="266"/>
        <v xml:space="preserve"> </v>
      </c>
      <c r="AC527" s="184" t="str">
        <f t="shared" si="267"/>
        <v xml:space="preserve"> </v>
      </c>
      <c r="AD527" s="184" t="str">
        <f t="shared" si="273"/>
        <v xml:space="preserve"> </v>
      </c>
      <c r="AE527" s="185" t="e">
        <f t="shared" si="268"/>
        <v>#VALUE!</v>
      </c>
      <c r="AF527" s="185" t="e">
        <f t="shared" si="269"/>
        <v>#VALUE!</v>
      </c>
      <c r="AG527" s="212" t="e">
        <f t="shared" si="270"/>
        <v>#VALUE!</v>
      </c>
      <c r="AH527" s="73" t="e">
        <f t="shared" si="274"/>
        <v>#VALUE!</v>
      </c>
      <c r="AI527" s="74" t="e">
        <f t="shared" si="275"/>
        <v>#VALUE!</v>
      </c>
      <c r="AJ527" s="186" t="e">
        <f t="shared" si="271"/>
        <v>#VALUE!</v>
      </c>
      <c r="AK527" s="186" t="e">
        <f t="shared" si="272"/>
        <v>#VALUE!</v>
      </c>
    </row>
    <row r="528" spans="1:37" x14ac:dyDescent="0.25">
      <c r="A528" s="114" t="s">
        <v>74</v>
      </c>
      <c r="B528" s="197"/>
      <c r="C528" s="102"/>
      <c r="D528" s="103"/>
      <c r="E528" s="103"/>
      <c r="F528" s="104"/>
      <c r="G528" s="105"/>
      <c r="H528" s="198"/>
      <c r="I528" s="106"/>
      <c r="J528" s="106"/>
      <c r="K528" s="106"/>
      <c r="L528" s="107"/>
      <c r="M528" s="176" t="str">
        <f t="shared" si="251"/>
        <v xml:space="preserve"> </v>
      </c>
      <c r="N528" s="177" t="str">
        <f t="shared" si="252"/>
        <v xml:space="preserve"> </v>
      </c>
      <c r="O528" s="177" t="str">
        <f t="shared" si="253"/>
        <v xml:space="preserve"> </v>
      </c>
      <c r="P528" s="177" t="str">
        <f t="shared" si="254"/>
        <v xml:space="preserve"> </v>
      </c>
      <c r="Q528" s="178" t="str">
        <f t="shared" si="255"/>
        <v xml:space="preserve"> </v>
      </c>
      <c r="R528" s="178" t="str">
        <f t="shared" si="256"/>
        <v xml:space="preserve"> </v>
      </c>
      <c r="S528" s="179" t="str">
        <f t="shared" si="257"/>
        <v xml:space="preserve"> </v>
      </c>
      <c r="T528" s="176" t="e">
        <f t="shared" si="258"/>
        <v>#VALUE!</v>
      </c>
      <c r="U528" s="180" t="e">
        <f t="shared" si="259"/>
        <v>#VALUE!</v>
      </c>
      <c r="V528" s="181" t="e">
        <f t="shared" si="260"/>
        <v>#VALUE!</v>
      </c>
      <c r="W528" s="182" t="str">
        <f t="shared" si="261"/>
        <v>donnée(s) manquante(s)</v>
      </c>
      <c r="X528" s="183" t="str">
        <f t="shared" si="262"/>
        <v>donnée(s) manquante(s)</v>
      </c>
      <c r="Y528" s="178" t="str">
        <f t="shared" si="263"/>
        <v xml:space="preserve"> </v>
      </c>
      <c r="Z528" s="178" t="str">
        <f t="shared" si="264"/>
        <v xml:space="preserve"> </v>
      </c>
      <c r="AA528" s="178" t="str">
        <f t="shared" si="265"/>
        <v xml:space="preserve"> </v>
      </c>
      <c r="AB528" s="184" t="str">
        <f t="shared" si="266"/>
        <v xml:space="preserve"> </v>
      </c>
      <c r="AC528" s="184" t="str">
        <f t="shared" si="267"/>
        <v xml:space="preserve"> </v>
      </c>
      <c r="AD528" s="184" t="str">
        <f t="shared" si="273"/>
        <v xml:space="preserve"> </v>
      </c>
      <c r="AE528" s="185" t="e">
        <f t="shared" si="268"/>
        <v>#VALUE!</v>
      </c>
      <c r="AF528" s="185" t="e">
        <f t="shared" si="269"/>
        <v>#VALUE!</v>
      </c>
      <c r="AG528" s="212" t="e">
        <f t="shared" si="270"/>
        <v>#VALUE!</v>
      </c>
      <c r="AH528" s="73" t="e">
        <f t="shared" si="274"/>
        <v>#VALUE!</v>
      </c>
      <c r="AI528" s="74" t="e">
        <f t="shared" si="275"/>
        <v>#VALUE!</v>
      </c>
      <c r="AJ528" s="186" t="e">
        <f t="shared" si="271"/>
        <v>#VALUE!</v>
      </c>
      <c r="AK528" s="186" t="e">
        <f t="shared" si="272"/>
        <v>#VALUE!</v>
      </c>
    </row>
    <row r="529" spans="1:37" x14ac:dyDescent="0.25">
      <c r="A529" s="114" t="s">
        <v>74</v>
      </c>
      <c r="B529" s="197"/>
      <c r="C529" s="102"/>
      <c r="D529" s="103"/>
      <c r="E529" s="103"/>
      <c r="F529" s="104"/>
      <c r="G529" s="105"/>
      <c r="H529" s="198"/>
      <c r="I529" s="106"/>
      <c r="J529" s="106"/>
      <c r="K529" s="106"/>
      <c r="L529" s="107"/>
      <c r="M529" s="176" t="str">
        <f t="shared" si="251"/>
        <v xml:space="preserve"> </v>
      </c>
      <c r="N529" s="177" t="str">
        <f t="shared" si="252"/>
        <v xml:space="preserve"> </v>
      </c>
      <c r="O529" s="177" t="str">
        <f t="shared" si="253"/>
        <v xml:space="preserve"> </v>
      </c>
      <c r="P529" s="177" t="str">
        <f t="shared" si="254"/>
        <v xml:space="preserve"> </v>
      </c>
      <c r="Q529" s="178" t="str">
        <f t="shared" si="255"/>
        <v xml:space="preserve"> </v>
      </c>
      <c r="R529" s="178" t="str">
        <f t="shared" si="256"/>
        <v xml:space="preserve"> </v>
      </c>
      <c r="S529" s="179" t="str">
        <f t="shared" si="257"/>
        <v xml:space="preserve"> </v>
      </c>
      <c r="T529" s="176" t="e">
        <f t="shared" si="258"/>
        <v>#VALUE!</v>
      </c>
      <c r="U529" s="180" t="e">
        <f t="shared" si="259"/>
        <v>#VALUE!</v>
      </c>
      <c r="V529" s="181" t="e">
        <f t="shared" si="260"/>
        <v>#VALUE!</v>
      </c>
      <c r="W529" s="182" t="str">
        <f t="shared" si="261"/>
        <v>donnée(s) manquante(s)</v>
      </c>
      <c r="X529" s="183" t="str">
        <f t="shared" si="262"/>
        <v>donnée(s) manquante(s)</v>
      </c>
      <c r="Y529" s="178" t="str">
        <f t="shared" si="263"/>
        <v xml:space="preserve"> </v>
      </c>
      <c r="Z529" s="178" t="str">
        <f t="shared" si="264"/>
        <v xml:space="preserve"> </v>
      </c>
      <c r="AA529" s="178" t="str">
        <f t="shared" si="265"/>
        <v xml:space="preserve"> </v>
      </c>
      <c r="AB529" s="184" t="str">
        <f t="shared" si="266"/>
        <v xml:space="preserve"> </v>
      </c>
      <c r="AC529" s="184" t="str">
        <f t="shared" si="267"/>
        <v xml:space="preserve"> </v>
      </c>
      <c r="AD529" s="184" t="str">
        <f t="shared" si="273"/>
        <v xml:space="preserve"> </v>
      </c>
      <c r="AE529" s="185" t="e">
        <f t="shared" si="268"/>
        <v>#VALUE!</v>
      </c>
      <c r="AF529" s="185" t="e">
        <f t="shared" si="269"/>
        <v>#VALUE!</v>
      </c>
      <c r="AG529" s="212" t="e">
        <f t="shared" si="270"/>
        <v>#VALUE!</v>
      </c>
      <c r="AH529" s="73" t="e">
        <f t="shared" si="274"/>
        <v>#VALUE!</v>
      </c>
      <c r="AI529" s="74" t="e">
        <f t="shared" si="275"/>
        <v>#VALUE!</v>
      </c>
      <c r="AJ529" s="186" t="e">
        <f t="shared" si="271"/>
        <v>#VALUE!</v>
      </c>
      <c r="AK529" s="186" t="e">
        <f t="shared" si="272"/>
        <v>#VALUE!</v>
      </c>
    </row>
    <row r="530" spans="1:37" x14ac:dyDescent="0.25">
      <c r="A530" s="114" t="s">
        <v>74</v>
      </c>
      <c r="B530" s="197"/>
      <c r="C530" s="102"/>
      <c r="D530" s="103"/>
      <c r="E530" s="103"/>
      <c r="F530" s="104"/>
      <c r="G530" s="105"/>
      <c r="H530" s="198"/>
      <c r="I530" s="106"/>
      <c r="J530" s="106"/>
      <c r="K530" s="106"/>
      <c r="L530" s="107"/>
      <c r="M530" s="176" t="str">
        <f t="shared" si="251"/>
        <v xml:space="preserve"> </v>
      </c>
      <c r="N530" s="177" t="str">
        <f t="shared" si="252"/>
        <v xml:space="preserve"> </v>
      </c>
      <c r="O530" s="177" t="str">
        <f t="shared" si="253"/>
        <v xml:space="preserve"> </v>
      </c>
      <c r="P530" s="177" t="str">
        <f t="shared" si="254"/>
        <v xml:space="preserve"> </v>
      </c>
      <c r="Q530" s="178" t="str">
        <f t="shared" si="255"/>
        <v xml:space="preserve"> </v>
      </c>
      <c r="R530" s="178" t="str">
        <f t="shared" si="256"/>
        <v xml:space="preserve"> </v>
      </c>
      <c r="S530" s="179" t="str">
        <f t="shared" si="257"/>
        <v xml:space="preserve"> </v>
      </c>
      <c r="T530" s="176" t="e">
        <f t="shared" si="258"/>
        <v>#VALUE!</v>
      </c>
      <c r="U530" s="180" t="e">
        <f t="shared" si="259"/>
        <v>#VALUE!</v>
      </c>
      <c r="V530" s="181" t="e">
        <f t="shared" si="260"/>
        <v>#VALUE!</v>
      </c>
      <c r="W530" s="182" t="str">
        <f t="shared" si="261"/>
        <v>donnée(s) manquante(s)</v>
      </c>
      <c r="X530" s="183" t="str">
        <f t="shared" si="262"/>
        <v>donnée(s) manquante(s)</v>
      </c>
      <c r="Y530" s="178" t="str">
        <f t="shared" si="263"/>
        <v xml:space="preserve"> </v>
      </c>
      <c r="Z530" s="178" t="str">
        <f t="shared" si="264"/>
        <v xml:space="preserve"> </v>
      </c>
      <c r="AA530" s="178" t="str">
        <f t="shared" si="265"/>
        <v xml:space="preserve"> </v>
      </c>
      <c r="AB530" s="184" t="str">
        <f t="shared" si="266"/>
        <v xml:space="preserve"> </v>
      </c>
      <c r="AC530" s="184" t="str">
        <f t="shared" si="267"/>
        <v xml:space="preserve"> </v>
      </c>
      <c r="AD530" s="184" t="str">
        <f t="shared" si="273"/>
        <v xml:space="preserve"> </v>
      </c>
      <c r="AE530" s="185" t="e">
        <f t="shared" si="268"/>
        <v>#VALUE!</v>
      </c>
      <c r="AF530" s="185" t="e">
        <f t="shared" si="269"/>
        <v>#VALUE!</v>
      </c>
      <c r="AG530" s="212" t="e">
        <f t="shared" si="270"/>
        <v>#VALUE!</v>
      </c>
      <c r="AH530" s="73" t="e">
        <f t="shared" si="274"/>
        <v>#VALUE!</v>
      </c>
      <c r="AI530" s="74" t="e">
        <f t="shared" si="275"/>
        <v>#VALUE!</v>
      </c>
      <c r="AJ530" s="186" t="e">
        <f t="shared" si="271"/>
        <v>#VALUE!</v>
      </c>
      <c r="AK530" s="186" t="e">
        <f t="shared" si="272"/>
        <v>#VALUE!</v>
      </c>
    </row>
    <row r="531" spans="1:37" x14ac:dyDescent="0.25">
      <c r="A531" s="114" t="s">
        <v>74</v>
      </c>
      <c r="B531" s="197"/>
      <c r="C531" s="102"/>
      <c r="D531" s="103"/>
      <c r="E531" s="103"/>
      <c r="F531" s="104"/>
      <c r="G531" s="105"/>
      <c r="H531" s="198"/>
      <c r="I531" s="106"/>
      <c r="J531" s="106"/>
      <c r="K531" s="106"/>
      <c r="L531" s="107"/>
      <c r="M531" s="176" t="str">
        <f t="shared" si="251"/>
        <v xml:space="preserve"> </v>
      </c>
      <c r="N531" s="177" t="str">
        <f t="shared" si="252"/>
        <v xml:space="preserve"> </v>
      </c>
      <c r="O531" s="177" t="str">
        <f t="shared" si="253"/>
        <v xml:space="preserve"> </v>
      </c>
      <c r="P531" s="177" t="str">
        <f t="shared" si="254"/>
        <v xml:space="preserve"> </v>
      </c>
      <c r="Q531" s="178" t="str">
        <f t="shared" si="255"/>
        <v xml:space="preserve"> </v>
      </c>
      <c r="R531" s="178" t="str">
        <f t="shared" si="256"/>
        <v xml:space="preserve"> </v>
      </c>
      <c r="S531" s="179" t="str">
        <f t="shared" si="257"/>
        <v xml:space="preserve"> </v>
      </c>
      <c r="T531" s="176" t="e">
        <f t="shared" si="258"/>
        <v>#VALUE!</v>
      </c>
      <c r="U531" s="180" t="e">
        <f t="shared" si="259"/>
        <v>#VALUE!</v>
      </c>
      <c r="V531" s="181" t="e">
        <f t="shared" si="260"/>
        <v>#VALUE!</v>
      </c>
      <c r="W531" s="182" t="str">
        <f t="shared" si="261"/>
        <v>donnée(s) manquante(s)</v>
      </c>
      <c r="X531" s="183" t="str">
        <f t="shared" si="262"/>
        <v>donnée(s) manquante(s)</v>
      </c>
      <c r="Y531" s="178" t="str">
        <f t="shared" si="263"/>
        <v xml:space="preserve"> </v>
      </c>
      <c r="Z531" s="178" t="str">
        <f t="shared" si="264"/>
        <v xml:space="preserve"> </v>
      </c>
      <c r="AA531" s="178" t="str">
        <f t="shared" si="265"/>
        <v xml:space="preserve"> </v>
      </c>
      <c r="AB531" s="184" t="str">
        <f t="shared" si="266"/>
        <v xml:space="preserve"> </v>
      </c>
      <c r="AC531" s="184" t="str">
        <f t="shared" si="267"/>
        <v xml:space="preserve"> </v>
      </c>
      <c r="AD531" s="184" t="str">
        <f t="shared" si="273"/>
        <v xml:space="preserve"> </v>
      </c>
      <c r="AE531" s="185" t="e">
        <f t="shared" si="268"/>
        <v>#VALUE!</v>
      </c>
      <c r="AF531" s="185" t="e">
        <f t="shared" si="269"/>
        <v>#VALUE!</v>
      </c>
      <c r="AG531" s="212" t="e">
        <f t="shared" si="270"/>
        <v>#VALUE!</v>
      </c>
      <c r="AH531" s="73" t="e">
        <f t="shared" si="274"/>
        <v>#VALUE!</v>
      </c>
      <c r="AI531" s="74" t="e">
        <f t="shared" si="275"/>
        <v>#VALUE!</v>
      </c>
      <c r="AJ531" s="186" t="e">
        <f t="shared" si="271"/>
        <v>#VALUE!</v>
      </c>
      <c r="AK531" s="186" t="e">
        <f t="shared" si="272"/>
        <v>#VALUE!</v>
      </c>
    </row>
    <row r="532" spans="1:37" x14ac:dyDescent="0.25">
      <c r="A532" s="114" t="s">
        <v>74</v>
      </c>
      <c r="B532" s="197"/>
      <c r="C532" s="102"/>
      <c r="D532" s="103"/>
      <c r="E532" s="103"/>
      <c r="F532" s="104"/>
      <c r="G532" s="105"/>
      <c r="H532" s="198"/>
      <c r="I532" s="106"/>
      <c r="J532" s="106"/>
      <c r="K532" s="106"/>
      <c r="L532" s="107"/>
      <c r="M532" s="176" t="str">
        <f t="shared" si="251"/>
        <v xml:space="preserve"> </v>
      </c>
      <c r="N532" s="177" t="str">
        <f t="shared" si="252"/>
        <v xml:space="preserve"> </v>
      </c>
      <c r="O532" s="177" t="str">
        <f t="shared" si="253"/>
        <v xml:space="preserve"> </v>
      </c>
      <c r="P532" s="177" t="str">
        <f t="shared" si="254"/>
        <v xml:space="preserve"> </v>
      </c>
      <c r="Q532" s="178" t="str">
        <f t="shared" si="255"/>
        <v xml:space="preserve"> </v>
      </c>
      <c r="R532" s="178" t="str">
        <f t="shared" si="256"/>
        <v xml:space="preserve"> </v>
      </c>
      <c r="S532" s="179" t="str">
        <f t="shared" si="257"/>
        <v xml:space="preserve"> </v>
      </c>
      <c r="T532" s="176" t="e">
        <f t="shared" si="258"/>
        <v>#VALUE!</v>
      </c>
      <c r="U532" s="180" t="e">
        <f t="shared" si="259"/>
        <v>#VALUE!</v>
      </c>
      <c r="V532" s="181" t="e">
        <f t="shared" si="260"/>
        <v>#VALUE!</v>
      </c>
      <c r="W532" s="182" t="str">
        <f t="shared" si="261"/>
        <v>donnée(s) manquante(s)</v>
      </c>
      <c r="X532" s="183" t="str">
        <f t="shared" si="262"/>
        <v>donnée(s) manquante(s)</v>
      </c>
      <c r="Y532" s="178" t="str">
        <f t="shared" si="263"/>
        <v xml:space="preserve"> </v>
      </c>
      <c r="Z532" s="178" t="str">
        <f t="shared" si="264"/>
        <v xml:space="preserve"> </v>
      </c>
      <c r="AA532" s="178" t="str">
        <f t="shared" si="265"/>
        <v xml:space="preserve"> </v>
      </c>
      <c r="AB532" s="184" t="str">
        <f t="shared" si="266"/>
        <v xml:space="preserve"> </v>
      </c>
      <c r="AC532" s="184" t="str">
        <f t="shared" si="267"/>
        <v xml:space="preserve"> </v>
      </c>
      <c r="AD532" s="184" t="str">
        <f t="shared" si="273"/>
        <v xml:space="preserve"> </v>
      </c>
      <c r="AE532" s="185" t="e">
        <f t="shared" si="268"/>
        <v>#VALUE!</v>
      </c>
      <c r="AF532" s="185" t="e">
        <f t="shared" si="269"/>
        <v>#VALUE!</v>
      </c>
      <c r="AG532" s="212" t="e">
        <f t="shared" si="270"/>
        <v>#VALUE!</v>
      </c>
      <c r="AH532" s="73" t="e">
        <f t="shared" si="274"/>
        <v>#VALUE!</v>
      </c>
      <c r="AI532" s="74" t="e">
        <f t="shared" si="275"/>
        <v>#VALUE!</v>
      </c>
      <c r="AJ532" s="186" t="e">
        <f t="shared" si="271"/>
        <v>#VALUE!</v>
      </c>
      <c r="AK532" s="186" t="e">
        <f t="shared" si="272"/>
        <v>#VALUE!</v>
      </c>
    </row>
    <row r="533" spans="1:37" x14ac:dyDescent="0.25">
      <c r="A533" s="114" t="s">
        <v>74</v>
      </c>
      <c r="B533" s="197"/>
      <c r="C533" s="102"/>
      <c r="D533" s="103"/>
      <c r="E533" s="103"/>
      <c r="F533" s="104"/>
      <c r="G533" s="105"/>
      <c r="H533" s="198"/>
      <c r="I533" s="106"/>
      <c r="J533" s="106"/>
      <c r="K533" s="106"/>
      <c r="L533" s="107"/>
      <c r="M533" s="176" t="str">
        <f t="shared" si="251"/>
        <v xml:space="preserve"> </v>
      </c>
      <c r="N533" s="177" t="str">
        <f t="shared" si="252"/>
        <v xml:space="preserve"> </v>
      </c>
      <c r="O533" s="177" t="str">
        <f t="shared" si="253"/>
        <v xml:space="preserve"> </v>
      </c>
      <c r="P533" s="177" t="str">
        <f t="shared" si="254"/>
        <v xml:space="preserve"> </v>
      </c>
      <c r="Q533" s="178" t="str">
        <f t="shared" si="255"/>
        <v xml:space="preserve"> </v>
      </c>
      <c r="R533" s="178" t="str">
        <f t="shared" si="256"/>
        <v xml:space="preserve"> </v>
      </c>
      <c r="S533" s="179" t="str">
        <f t="shared" si="257"/>
        <v xml:space="preserve"> </v>
      </c>
      <c r="T533" s="176" t="e">
        <f t="shared" si="258"/>
        <v>#VALUE!</v>
      </c>
      <c r="U533" s="180" t="e">
        <f t="shared" si="259"/>
        <v>#VALUE!</v>
      </c>
      <c r="V533" s="181" t="e">
        <f t="shared" si="260"/>
        <v>#VALUE!</v>
      </c>
      <c r="W533" s="182" t="str">
        <f t="shared" si="261"/>
        <v>donnée(s) manquante(s)</v>
      </c>
      <c r="X533" s="183" t="str">
        <f t="shared" si="262"/>
        <v>donnée(s) manquante(s)</v>
      </c>
      <c r="Y533" s="178" t="str">
        <f t="shared" si="263"/>
        <v xml:space="preserve"> </v>
      </c>
      <c r="Z533" s="178" t="str">
        <f t="shared" si="264"/>
        <v xml:space="preserve"> </v>
      </c>
      <c r="AA533" s="178" t="str">
        <f t="shared" si="265"/>
        <v xml:space="preserve"> </v>
      </c>
      <c r="AB533" s="184" t="str">
        <f t="shared" si="266"/>
        <v xml:space="preserve"> </v>
      </c>
      <c r="AC533" s="184" t="str">
        <f t="shared" si="267"/>
        <v xml:space="preserve"> </v>
      </c>
      <c r="AD533" s="184" t="str">
        <f t="shared" si="273"/>
        <v xml:space="preserve"> </v>
      </c>
      <c r="AE533" s="185" t="e">
        <f t="shared" si="268"/>
        <v>#VALUE!</v>
      </c>
      <c r="AF533" s="185" t="e">
        <f t="shared" si="269"/>
        <v>#VALUE!</v>
      </c>
      <c r="AG533" s="212" t="e">
        <f t="shared" si="270"/>
        <v>#VALUE!</v>
      </c>
      <c r="AH533" s="73" t="e">
        <f t="shared" si="274"/>
        <v>#VALUE!</v>
      </c>
      <c r="AI533" s="74" t="e">
        <f t="shared" si="275"/>
        <v>#VALUE!</v>
      </c>
      <c r="AJ533" s="186" t="e">
        <f t="shared" si="271"/>
        <v>#VALUE!</v>
      </c>
      <c r="AK533" s="186" t="e">
        <f t="shared" si="272"/>
        <v>#VALUE!</v>
      </c>
    </row>
    <row r="534" spans="1:37" x14ac:dyDescent="0.25">
      <c r="A534" s="114" t="s">
        <v>74</v>
      </c>
      <c r="B534" s="197"/>
      <c r="C534" s="102"/>
      <c r="D534" s="103"/>
      <c r="E534" s="103"/>
      <c r="F534" s="104"/>
      <c r="G534" s="105"/>
      <c r="H534" s="198"/>
      <c r="I534" s="106"/>
      <c r="J534" s="106"/>
      <c r="K534" s="106"/>
      <c r="L534" s="107"/>
      <c r="M534" s="176" t="str">
        <f t="shared" si="251"/>
        <v xml:space="preserve"> </v>
      </c>
      <c r="N534" s="177" t="str">
        <f t="shared" si="252"/>
        <v xml:space="preserve"> </v>
      </c>
      <c r="O534" s="177" t="str">
        <f t="shared" si="253"/>
        <v xml:space="preserve"> </v>
      </c>
      <c r="P534" s="177" t="str">
        <f t="shared" si="254"/>
        <v xml:space="preserve"> </v>
      </c>
      <c r="Q534" s="178" t="str">
        <f t="shared" si="255"/>
        <v xml:space="preserve"> </v>
      </c>
      <c r="R534" s="178" t="str">
        <f t="shared" si="256"/>
        <v xml:space="preserve"> </v>
      </c>
      <c r="S534" s="179" t="str">
        <f t="shared" si="257"/>
        <v xml:space="preserve"> </v>
      </c>
      <c r="T534" s="176" t="e">
        <f t="shared" si="258"/>
        <v>#VALUE!</v>
      </c>
      <c r="U534" s="180" t="e">
        <f t="shared" si="259"/>
        <v>#VALUE!</v>
      </c>
      <c r="V534" s="181" t="e">
        <f t="shared" si="260"/>
        <v>#VALUE!</v>
      </c>
      <c r="W534" s="182" t="str">
        <f t="shared" si="261"/>
        <v>donnée(s) manquante(s)</v>
      </c>
      <c r="X534" s="183" t="str">
        <f t="shared" si="262"/>
        <v>donnée(s) manquante(s)</v>
      </c>
      <c r="Y534" s="178" t="str">
        <f t="shared" si="263"/>
        <v xml:space="preserve"> </v>
      </c>
      <c r="Z534" s="178" t="str">
        <f t="shared" si="264"/>
        <v xml:space="preserve"> </v>
      </c>
      <c r="AA534" s="178" t="str">
        <f t="shared" si="265"/>
        <v xml:space="preserve"> </v>
      </c>
      <c r="AB534" s="184" t="str">
        <f t="shared" si="266"/>
        <v xml:space="preserve"> </v>
      </c>
      <c r="AC534" s="184" t="str">
        <f t="shared" si="267"/>
        <v xml:space="preserve"> </v>
      </c>
      <c r="AD534" s="184" t="str">
        <f t="shared" si="273"/>
        <v xml:space="preserve"> </v>
      </c>
      <c r="AE534" s="185" t="e">
        <f t="shared" si="268"/>
        <v>#VALUE!</v>
      </c>
      <c r="AF534" s="185" t="e">
        <f t="shared" si="269"/>
        <v>#VALUE!</v>
      </c>
      <c r="AG534" s="212" t="e">
        <f t="shared" si="270"/>
        <v>#VALUE!</v>
      </c>
      <c r="AH534" s="73" t="e">
        <f t="shared" si="274"/>
        <v>#VALUE!</v>
      </c>
      <c r="AI534" s="74" t="e">
        <f t="shared" si="275"/>
        <v>#VALUE!</v>
      </c>
      <c r="AJ534" s="186" t="e">
        <f t="shared" si="271"/>
        <v>#VALUE!</v>
      </c>
      <c r="AK534" s="186" t="e">
        <f t="shared" si="272"/>
        <v>#VALUE!</v>
      </c>
    </row>
    <row r="535" spans="1:37" x14ac:dyDescent="0.25">
      <c r="A535" s="114" t="s">
        <v>74</v>
      </c>
      <c r="B535" s="197"/>
      <c r="C535" s="102"/>
      <c r="D535" s="103"/>
      <c r="E535" s="103"/>
      <c r="F535" s="104"/>
      <c r="G535" s="105"/>
      <c r="H535" s="198"/>
      <c r="I535" s="106"/>
      <c r="J535" s="106"/>
      <c r="K535" s="106"/>
      <c r="L535" s="107"/>
      <c r="M535" s="176" t="str">
        <f t="shared" si="251"/>
        <v xml:space="preserve"> </v>
      </c>
      <c r="N535" s="177" t="str">
        <f t="shared" si="252"/>
        <v xml:space="preserve"> </v>
      </c>
      <c r="O535" s="177" t="str">
        <f t="shared" si="253"/>
        <v xml:space="preserve"> </v>
      </c>
      <c r="P535" s="177" t="str">
        <f t="shared" si="254"/>
        <v xml:space="preserve"> </v>
      </c>
      <c r="Q535" s="178" t="str">
        <f t="shared" si="255"/>
        <v xml:space="preserve"> </v>
      </c>
      <c r="R535" s="178" t="str">
        <f t="shared" si="256"/>
        <v xml:space="preserve"> </v>
      </c>
      <c r="S535" s="179" t="str">
        <f t="shared" si="257"/>
        <v xml:space="preserve"> </v>
      </c>
      <c r="T535" s="176" t="e">
        <f t="shared" si="258"/>
        <v>#VALUE!</v>
      </c>
      <c r="U535" s="180" t="e">
        <f t="shared" si="259"/>
        <v>#VALUE!</v>
      </c>
      <c r="V535" s="181" t="e">
        <f t="shared" si="260"/>
        <v>#VALUE!</v>
      </c>
      <c r="W535" s="182" t="str">
        <f t="shared" si="261"/>
        <v>donnée(s) manquante(s)</v>
      </c>
      <c r="X535" s="183" t="str">
        <f t="shared" si="262"/>
        <v>donnée(s) manquante(s)</v>
      </c>
      <c r="Y535" s="178" t="str">
        <f t="shared" si="263"/>
        <v xml:space="preserve"> </v>
      </c>
      <c r="Z535" s="178" t="str">
        <f t="shared" si="264"/>
        <v xml:space="preserve"> </v>
      </c>
      <c r="AA535" s="178" t="str">
        <f t="shared" si="265"/>
        <v xml:space="preserve"> </v>
      </c>
      <c r="AB535" s="184" t="str">
        <f t="shared" si="266"/>
        <v xml:space="preserve"> </v>
      </c>
      <c r="AC535" s="184" t="str">
        <f t="shared" si="267"/>
        <v xml:space="preserve"> </v>
      </c>
      <c r="AD535" s="184" t="str">
        <f t="shared" si="273"/>
        <v xml:space="preserve"> </v>
      </c>
      <c r="AE535" s="185" t="e">
        <f t="shared" si="268"/>
        <v>#VALUE!</v>
      </c>
      <c r="AF535" s="185" t="e">
        <f t="shared" si="269"/>
        <v>#VALUE!</v>
      </c>
      <c r="AG535" s="212" t="e">
        <f t="shared" si="270"/>
        <v>#VALUE!</v>
      </c>
      <c r="AH535" s="73" t="e">
        <f t="shared" si="274"/>
        <v>#VALUE!</v>
      </c>
      <c r="AI535" s="74" t="e">
        <f t="shared" si="275"/>
        <v>#VALUE!</v>
      </c>
      <c r="AJ535" s="186" t="e">
        <f t="shared" si="271"/>
        <v>#VALUE!</v>
      </c>
      <c r="AK535" s="186" t="e">
        <f t="shared" si="272"/>
        <v>#VALUE!</v>
      </c>
    </row>
    <row r="536" spans="1:37" x14ac:dyDescent="0.25">
      <c r="A536" s="114" t="s">
        <v>74</v>
      </c>
      <c r="B536" s="197"/>
      <c r="C536" s="102"/>
      <c r="D536" s="103"/>
      <c r="E536" s="103"/>
      <c r="F536" s="104"/>
      <c r="G536" s="105"/>
      <c r="H536" s="198"/>
      <c r="I536" s="106"/>
      <c r="J536" s="106"/>
      <c r="K536" s="106"/>
      <c r="L536" s="107"/>
      <c r="M536" s="176" t="str">
        <f t="shared" si="251"/>
        <v xml:space="preserve"> </v>
      </c>
      <c r="N536" s="177" t="str">
        <f t="shared" si="252"/>
        <v xml:space="preserve"> </v>
      </c>
      <c r="O536" s="177" t="str">
        <f t="shared" si="253"/>
        <v xml:space="preserve"> </v>
      </c>
      <c r="P536" s="177" t="str">
        <f t="shared" si="254"/>
        <v xml:space="preserve"> </v>
      </c>
      <c r="Q536" s="178" t="str">
        <f t="shared" si="255"/>
        <v xml:space="preserve"> </v>
      </c>
      <c r="R536" s="178" t="str">
        <f t="shared" si="256"/>
        <v xml:space="preserve"> </v>
      </c>
      <c r="S536" s="179" t="str">
        <f t="shared" si="257"/>
        <v xml:space="preserve"> </v>
      </c>
      <c r="T536" s="176" t="e">
        <f t="shared" si="258"/>
        <v>#VALUE!</v>
      </c>
      <c r="U536" s="180" t="e">
        <f t="shared" si="259"/>
        <v>#VALUE!</v>
      </c>
      <c r="V536" s="181" t="e">
        <f t="shared" si="260"/>
        <v>#VALUE!</v>
      </c>
      <c r="W536" s="182" t="str">
        <f t="shared" si="261"/>
        <v>donnée(s) manquante(s)</v>
      </c>
      <c r="X536" s="183" t="str">
        <f t="shared" si="262"/>
        <v>donnée(s) manquante(s)</v>
      </c>
      <c r="Y536" s="178" t="str">
        <f t="shared" si="263"/>
        <v xml:space="preserve"> </v>
      </c>
      <c r="Z536" s="178" t="str">
        <f t="shared" si="264"/>
        <v xml:space="preserve"> </v>
      </c>
      <c r="AA536" s="178" t="str">
        <f t="shared" si="265"/>
        <v xml:space="preserve"> </v>
      </c>
      <c r="AB536" s="184" t="str">
        <f t="shared" si="266"/>
        <v xml:space="preserve"> </v>
      </c>
      <c r="AC536" s="184" t="str">
        <f t="shared" si="267"/>
        <v xml:space="preserve"> </v>
      </c>
      <c r="AD536" s="184" t="str">
        <f t="shared" si="273"/>
        <v xml:space="preserve"> </v>
      </c>
      <c r="AE536" s="185" t="e">
        <f t="shared" si="268"/>
        <v>#VALUE!</v>
      </c>
      <c r="AF536" s="185" t="e">
        <f t="shared" si="269"/>
        <v>#VALUE!</v>
      </c>
      <c r="AG536" s="212" t="e">
        <f t="shared" si="270"/>
        <v>#VALUE!</v>
      </c>
      <c r="AH536" s="73" t="e">
        <f t="shared" si="274"/>
        <v>#VALUE!</v>
      </c>
      <c r="AI536" s="74" t="e">
        <f t="shared" si="275"/>
        <v>#VALUE!</v>
      </c>
      <c r="AJ536" s="186" t="e">
        <f t="shared" si="271"/>
        <v>#VALUE!</v>
      </c>
      <c r="AK536" s="186" t="e">
        <f t="shared" si="272"/>
        <v>#VALUE!</v>
      </c>
    </row>
    <row r="537" spans="1:37" x14ac:dyDescent="0.25">
      <c r="A537" s="114" t="s">
        <v>74</v>
      </c>
      <c r="B537" s="197"/>
      <c r="C537" s="102"/>
      <c r="D537" s="103"/>
      <c r="E537" s="103"/>
      <c r="F537" s="104"/>
      <c r="G537" s="105"/>
      <c r="H537" s="198"/>
      <c r="I537" s="106"/>
      <c r="J537" s="106"/>
      <c r="K537" s="106"/>
      <c r="L537" s="107"/>
      <c r="M537" s="176" t="str">
        <f t="shared" si="251"/>
        <v xml:space="preserve"> </v>
      </c>
      <c r="N537" s="177" t="str">
        <f t="shared" si="252"/>
        <v xml:space="preserve"> </v>
      </c>
      <c r="O537" s="177" t="str">
        <f t="shared" si="253"/>
        <v xml:space="preserve"> </v>
      </c>
      <c r="P537" s="177" t="str">
        <f t="shared" si="254"/>
        <v xml:space="preserve"> </v>
      </c>
      <c r="Q537" s="178" t="str">
        <f t="shared" si="255"/>
        <v xml:space="preserve"> </v>
      </c>
      <c r="R537" s="178" t="str">
        <f t="shared" si="256"/>
        <v xml:space="preserve"> </v>
      </c>
      <c r="S537" s="179" t="str">
        <f t="shared" si="257"/>
        <v xml:space="preserve"> </v>
      </c>
      <c r="T537" s="176" t="e">
        <f t="shared" si="258"/>
        <v>#VALUE!</v>
      </c>
      <c r="U537" s="180" t="e">
        <f t="shared" si="259"/>
        <v>#VALUE!</v>
      </c>
      <c r="V537" s="181" t="e">
        <f t="shared" si="260"/>
        <v>#VALUE!</v>
      </c>
      <c r="W537" s="182" t="str">
        <f t="shared" si="261"/>
        <v>donnée(s) manquante(s)</v>
      </c>
      <c r="X537" s="183" t="str">
        <f t="shared" si="262"/>
        <v>donnée(s) manquante(s)</v>
      </c>
      <c r="Y537" s="178" t="str">
        <f t="shared" si="263"/>
        <v xml:space="preserve"> </v>
      </c>
      <c r="Z537" s="178" t="str">
        <f t="shared" si="264"/>
        <v xml:space="preserve"> </v>
      </c>
      <c r="AA537" s="178" t="str">
        <f t="shared" si="265"/>
        <v xml:space="preserve"> </v>
      </c>
      <c r="AB537" s="184" t="str">
        <f t="shared" si="266"/>
        <v xml:space="preserve"> </v>
      </c>
      <c r="AC537" s="184" t="str">
        <f t="shared" si="267"/>
        <v xml:space="preserve"> </v>
      </c>
      <c r="AD537" s="184" t="str">
        <f t="shared" si="273"/>
        <v xml:space="preserve"> </v>
      </c>
      <c r="AE537" s="185" t="e">
        <f t="shared" si="268"/>
        <v>#VALUE!</v>
      </c>
      <c r="AF537" s="185" t="e">
        <f t="shared" si="269"/>
        <v>#VALUE!</v>
      </c>
      <c r="AG537" s="212" t="e">
        <f t="shared" si="270"/>
        <v>#VALUE!</v>
      </c>
      <c r="AH537" s="73" t="e">
        <f t="shared" si="274"/>
        <v>#VALUE!</v>
      </c>
      <c r="AI537" s="74" t="e">
        <f t="shared" si="275"/>
        <v>#VALUE!</v>
      </c>
      <c r="AJ537" s="186" t="e">
        <f t="shared" si="271"/>
        <v>#VALUE!</v>
      </c>
      <c r="AK537" s="186" t="e">
        <f t="shared" si="272"/>
        <v>#VALUE!</v>
      </c>
    </row>
    <row r="538" spans="1:37" x14ac:dyDescent="0.25">
      <c r="A538" s="114" t="s">
        <v>74</v>
      </c>
      <c r="B538" s="197"/>
      <c r="C538" s="102"/>
      <c r="D538" s="103"/>
      <c r="E538" s="103"/>
      <c r="F538" s="104"/>
      <c r="G538" s="105"/>
      <c r="H538" s="198"/>
      <c r="I538" s="106"/>
      <c r="J538" s="106"/>
      <c r="K538" s="106"/>
      <c r="L538" s="107"/>
      <c r="M538" s="176" t="str">
        <f t="shared" si="251"/>
        <v xml:space="preserve"> </v>
      </c>
      <c r="N538" s="177" t="str">
        <f t="shared" si="252"/>
        <v xml:space="preserve"> </v>
      </c>
      <c r="O538" s="177" t="str">
        <f t="shared" si="253"/>
        <v xml:space="preserve"> </v>
      </c>
      <c r="P538" s="177" t="str">
        <f t="shared" si="254"/>
        <v xml:space="preserve"> </v>
      </c>
      <c r="Q538" s="178" t="str">
        <f t="shared" si="255"/>
        <v xml:space="preserve"> </v>
      </c>
      <c r="R538" s="178" t="str">
        <f t="shared" si="256"/>
        <v xml:space="preserve"> </v>
      </c>
      <c r="S538" s="179" t="str">
        <f t="shared" si="257"/>
        <v xml:space="preserve"> </v>
      </c>
      <c r="T538" s="176" t="e">
        <f t="shared" si="258"/>
        <v>#VALUE!</v>
      </c>
      <c r="U538" s="180" t="e">
        <f t="shared" si="259"/>
        <v>#VALUE!</v>
      </c>
      <c r="V538" s="181" t="e">
        <f t="shared" si="260"/>
        <v>#VALUE!</v>
      </c>
      <c r="W538" s="182" t="str">
        <f t="shared" si="261"/>
        <v>donnée(s) manquante(s)</v>
      </c>
      <c r="X538" s="183" t="str">
        <f t="shared" si="262"/>
        <v>donnée(s) manquante(s)</v>
      </c>
      <c r="Y538" s="178" t="str">
        <f t="shared" si="263"/>
        <v xml:space="preserve"> </v>
      </c>
      <c r="Z538" s="178" t="str">
        <f t="shared" si="264"/>
        <v xml:space="preserve"> </v>
      </c>
      <c r="AA538" s="178" t="str">
        <f t="shared" si="265"/>
        <v xml:space="preserve"> </v>
      </c>
      <c r="AB538" s="184" t="str">
        <f t="shared" si="266"/>
        <v xml:space="preserve"> </v>
      </c>
      <c r="AC538" s="184" t="str">
        <f t="shared" si="267"/>
        <v xml:space="preserve"> </v>
      </c>
      <c r="AD538" s="184" t="str">
        <f t="shared" si="273"/>
        <v xml:space="preserve"> </v>
      </c>
      <c r="AE538" s="185" t="e">
        <f t="shared" si="268"/>
        <v>#VALUE!</v>
      </c>
      <c r="AF538" s="185" t="e">
        <f t="shared" si="269"/>
        <v>#VALUE!</v>
      </c>
      <c r="AG538" s="212" t="e">
        <f t="shared" si="270"/>
        <v>#VALUE!</v>
      </c>
      <c r="AH538" s="73" t="e">
        <f t="shared" si="274"/>
        <v>#VALUE!</v>
      </c>
      <c r="AI538" s="74" t="e">
        <f t="shared" si="275"/>
        <v>#VALUE!</v>
      </c>
      <c r="AJ538" s="186" t="e">
        <f t="shared" si="271"/>
        <v>#VALUE!</v>
      </c>
      <c r="AK538" s="186" t="e">
        <f t="shared" si="272"/>
        <v>#VALUE!</v>
      </c>
    </row>
    <row r="539" spans="1:37" x14ac:dyDescent="0.25">
      <c r="A539" s="114" t="s">
        <v>74</v>
      </c>
      <c r="B539" s="197"/>
      <c r="C539" s="102"/>
      <c r="D539" s="103"/>
      <c r="E539" s="103"/>
      <c r="F539" s="104"/>
      <c r="G539" s="105"/>
      <c r="H539" s="198"/>
      <c r="I539" s="106"/>
      <c r="J539" s="106"/>
      <c r="K539" s="106"/>
      <c r="L539" s="107"/>
      <c r="M539" s="176" t="str">
        <f t="shared" si="251"/>
        <v xml:space="preserve"> </v>
      </c>
      <c r="N539" s="177" t="str">
        <f t="shared" si="252"/>
        <v xml:space="preserve"> </v>
      </c>
      <c r="O539" s="177" t="str">
        <f t="shared" si="253"/>
        <v xml:space="preserve"> </v>
      </c>
      <c r="P539" s="177" t="str">
        <f t="shared" si="254"/>
        <v xml:space="preserve"> </v>
      </c>
      <c r="Q539" s="178" t="str">
        <f t="shared" si="255"/>
        <v xml:space="preserve"> </v>
      </c>
      <c r="R539" s="178" t="str">
        <f t="shared" si="256"/>
        <v xml:space="preserve"> </v>
      </c>
      <c r="S539" s="179" t="str">
        <f t="shared" si="257"/>
        <v xml:space="preserve"> </v>
      </c>
      <c r="T539" s="176" t="e">
        <f t="shared" si="258"/>
        <v>#VALUE!</v>
      </c>
      <c r="U539" s="180" t="e">
        <f t="shared" si="259"/>
        <v>#VALUE!</v>
      </c>
      <c r="V539" s="181" t="e">
        <f t="shared" si="260"/>
        <v>#VALUE!</v>
      </c>
      <c r="W539" s="182" t="str">
        <f t="shared" si="261"/>
        <v>donnée(s) manquante(s)</v>
      </c>
      <c r="X539" s="183" t="str">
        <f t="shared" si="262"/>
        <v>donnée(s) manquante(s)</v>
      </c>
      <c r="Y539" s="178" t="str">
        <f t="shared" si="263"/>
        <v xml:space="preserve"> </v>
      </c>
      <c r="Z539" s="178" t="str">
        <f t="shared" si="264"/>
        <v xml:space="preserve"> </v>
      </c>
      <c r="AA539" s="178" t="str">
        <f t="shared" si="265"/>
        <v xml:space="preserve"> </v>
      </c>
      <c r="AB539" s="184" t="str">
        <f t="shared" si="266"/>
        <v xml:space="preserve"> </v>
      </c>
      <c r="AC539" s="184" t="str">
        <f t="shared" si="267"/>
        <v xml:space="preserve"> </v>
      </c>
      <c r="AD539" s="184" t="str">
        <f t="shared" si="273"/>
        <v xml:space="preserve"> </v>
      </c>
      <c r="AE539" s="185" t="e">
        <f t="shared" si="268"/>
        <v>#VALUE!</v>
      </c>
      <c r="AF539" s="185" t="e">
        <f t="shared" si="269"/>
        <v>#VALUE!</v>
      </c>
      <c r="AG539" s="212" t="e">
        <f t="shared" si="270"/>
        <v>#VALUE!</v>
      </c>
      <c r="AH539" s="73" t="e">
        <f t="shared" si="274"/>
        <v>#VALUE!</v>
      </c>
      <c r="AI539" s="74" t="e">
        <f t="shared" si="275"/>
        <v>#VALUE!</v>
      </c>
      <c r="AJ539" s="186" t="e">
        <f t="shared" si="271"/>
        <v>#VALUE!</v>
      </c>
      <c r="AK539" s="186" t="e">
        <f t="shared" si="272"/>
        <v>#VALUE!</v>
      </c>
    </row>
    <row r="540" spans="1:37" x14ac:dyDescent="0.25">
      <c r="A540" s="114" t="s">
        <v>74</v>
      </c>
      <c r="B540" s="197"/>
      <c r="C540" s="102"/>
      <c r="D540" s="103"/>
      <c r="E540" s="103"/>
      <c r="F540" s="104"/>
      <c r="G540" s="105"/>
      <c r="H540" s="198"/>
      <c r="I540" s="106"/>
      <c r="J540" s="106"/>
      <c r="K540" s="106"/>
      <c r="L540" s="107"/>
      <c r="M540" s="176" t="str">
        <f t="shared" si="251"/>
        <v xml:space="preserve"> </v>
      </c>
      <c r="N540" s="177" t="str">
        <f t="shared" si="252"/>
        <v xml:space="preserve"> </v>
      </c>
      <c r="O540" s="177" t="str">
        <f t="shared" si="253"/>
        <v xml:space="preserve"> </v>
      </c>
      <c r="P540" s="177" t="str">
        <f t="shared" si="254"/>
        <v xml:space="preserve"> </v>
      </c>
      <c r="Q540" s="178" t="str">
        <f t="shared" si="255"/>
        <v xml:space="preserve"> </v>
      </c>
      <c r="R540" s="178" t="str">
        <f t="shared" si="256"/>
        <v xml:space="preserve"> </v>
      </c>
      <c r="S540" s="179" t="str">
        <f t="shared" si="257"/>
        <v xml:space="preserve"> </v>
      </c>
      <c r="T540" s="176" t="e">
        <f t="shared" si="258"/>
        <v>#VALUE!</v>
      </c>
      <c r="U540" s="180" t="e">
        <f t="shared" si="259"/>
        <v>#VALUE!</v>
      </c>
      <c r="V540" s="181" t="e">
        <f t="shared" si="260"/>
        <v>#VALUE!</v>
      </c>
      <c r="W540" s="182" t="str">
        <f t="shared" si="261"/>
        <v>donnée(s) manquante(s)</v>
      </c>
      <c r="X540" s="183" t="str">
        <f t="shared" si="262"/>
        <v>donnée(s) manquante(s)</v>
      </c>
      <c r="Y540" s="178" t="str">
        <f t="shared" si="263"/>
        <v xml:space="preserve"> </v>
      </c>
      <c r="Z540" s="178" t="str">
        <f t="shared" si="264"/>
        <v xml:space="preserve"> </v>
      </c>
      <c r="AA540" s="178" t="str">
        <f t="shared" si="265"/>
        <v xml:space="preserve"> </v>
      </c>
      <c r="AB540" s="184" t="str">
        <f t="shared" si="266"/>
        <v xml:space="preserve"> </v>
      </c>
      <c r="AC540" s="184" t="str">
        <f t="shared" si="267"/>
        <v xml:space="preserve"> </v>
      </c>
      <c r="AD540" s="184" t="str">
        <f t="shared" si="273"/>
        <v xml:space="preserve"> </v>
      </c>
      <c r="AE540" s="185" t="e">
        <f t="shared" si="268"/>
        <v>#VALUE!</v>
      </c>
      <c r="AF540" s="185" t="e">
        <f t="shared" si="269"/>
        <v>#VALUE!</v>
      </c>
      <c r="AG540" s="212" t="e">
        <f t="shared" si="270"/>
        <v>#VALUE!</v>
      </c>
      <c r="AH540" s="73" t="e">
        <f t="shared" si="274"/>
        <v>#VALUE!</v>
      </c>
      <c r="AI540" s="74" t="e">
        <f t="shared" si="275"/>
        <v>#VALUE!</v>
      </c>
      <c r="AJ540" s="186" t="e">
        <f t="shared" si="271"/>
        <v>#VALUE!</v>
      </c>
      <c r="AK540" s="186" t="e">
        <f t="shared" si="272"/>
        <v>#VALUE!</v>
      </c>
    </row>
    <row r="541" spans="1:37" x14ac:dyDescent="0.25">
      <c r="A541" s="114" t="s">
        <v>74</v>
      </c>
      <c r="B541" s="197"/>
      <c r="C541" s="102"/>
      <c r="D541" s="103"/>
      <c r="E541" s="103"/>
      <c r="F541" s="104"/>
      <c r="G541" s="105"/>
      <c r="H541" s="198"/>
      <c r="I541" s="106"/>
      <c r="J541" s="106"/>
      <c r="K541" s="106"/>
      <c r="L541" s="107"/>
      <c r="M541" s="176" t="str">
        <f t="shared" si="251"/>
        <v xml:space="preserve"> </v>
      </c>
      <c r="N541" s="177" t="str">
        <f t="shared" si="252"/>
        <v xml:space="preserve"> </v>
      </c>
      <c r="O541" s="177" t="str">
        <f t="shared" si="253"/>
        <v xml:space="preserve"> </v>
      </c>
      <c r="P541" s="177" t="str">
        <f t="shared" si="254"/>
        <v xml:space="preserve"> </v>
      </c>
      <c r="Q541" s="178" t="str">
        <f t="shared" si="255"/>
        <v xml:space="preserve"> </v>
      </c>
      <c r="R541" s="178" t="str">
        <f t="shared" si="256"/>
        <v xml:space="preserve"> </v>
      </c>
      <c r="S541" s="179" t="str">
        <f t="shared" si="257"/>
        <v xml:space="preserve"> </v>
      </c>
      <c r="T541" s="176" t="e">
        <f t="shared" si="258"/>
        <v>#VALUE!</v>
      </c>
      <c r="U541" s="180" t="e">
        <f t="shared" si="259"/>
        <v>#VALUE!</v>
      </c>
      <c r="V541" s="181" t="e">
        <f t="shared" si="260"/>
        <v>#VALUE!</v>
      </c>
      <c r="W541" s="182" t="str">
        <f t="shared" si="261"/>
        <v>donnée(s) manquante(s)</v>
      </c>
      <c r="X541" s="183" t="str">
        <f t="shared" si="262"/>
        <v>donnée(s) manquante(s)</v>
      </c>
      <c r="Y541" s="178" t="str">
        <f t="shared" si="263"/>
        <v xml:space="preserve"> </v>
      </c>
      <c r="Z541" s="178" t="str">
        <f t="shared" si="264"/>
        <v xml:space="preserve"> </v>
      </c>
      <c r="AA541" s="178" t="str">
        <f t="shared" si="265"/>
        <v xml:space="preserve"> </v>
      </c>
      <c r="AB541" s="184" t="str">
        <f t="shared" si="266"/>
        <v xml:space="preserve"> </v>
      </c>
      <c r="AC541" s="184" t="str">
        <f t="shared" si="267"/>
        <v xml:space="preserve"> </v>
      </c>
      <c r="AD541" s="184" t="str">
        <f t="shared" si="273"/>
        <v xml:space="preserve"> </v>
      </c>
      <c r="AE541" s="185" t="e">
        <f t="shared" si="268"/>
        <v>#VALUE!</v>
      </c>
      <c r="AF541" s="185" t="e">
        <f t="shared" si="269"/>
        <v>#VALUE!</v>
      </c>
      <c r="AG541" s="212" t="e">
        <f t="shared" si="270"/>
        <v>#VALUE!</v>
      </c>
      <c r="AH541" s="73" t="e">
        <f t="shared" si="274"/>
        <v>#VALUE!</v>
      </c>
      <c r="AI541" s="74" t="e">
        <f t="shared" si="275"/>
        <v>#VALUE!</v>
      </c>
      <c r="AJ541" s="186" t="e">
        <f t="shared" si="271"/>
        <v>#VALUE!</v>
      </c>
      <c r="AK541" s="186" t="e">
        <f t="shared" si="272"/>
        <v>#VALUE!</v>
      </c>
    </row>
    <row r="542" spans="1:37" x14ac:dyDescent="0.25">
      <c r="A542" s="114" t="s">
        <v>74</v>
      </c>
      <c r="B542" s="197"/>
      <c r="C542" s="102"/>
      <c r="D542" s="103"/>
      <c r="E542" s="103"/>
      <c r="F542" s="104"/>
      <c r="G542" s="105"/>
      <c r="H542" s="198"/>
      <c r="I542" s="106"/>
      <c r="J542" s="106"/>
      <c r="K542" s="106"/>
      <c r="L542" s="107"/>
      <c r="M542" s="176" t="str">
        <f t="shared" si="251"/>
        <v xml:space="preserve"> </v>
      </c>
      <c r="N542" s="177" t="str">
        <f t="shared" si="252"/>
        <v xml:space="preserve"> </v>
      </c>
      <c r="O542" s="177" t="str">
        <f t="shared" si="253"/>
        <v xml:space="preserve"> </v>
      </c>
      <c r="P542" s="177" t="str">
        <f t="shared" si="254"/>
        <v xml:space="preserve"> </v>
      </c>
      <c r="Q542" s="178" t="str">
        <f t="shared" si="255"/>
        <v xml:space="preserve"> </v>
      </c>
      <c r="R542" s="178" t="str">
        <f t="shared" si="256"/>
        <v xml:space="preserve"> </v>
      </c>
      <c r="S542" s="179" t="str">
        <f t="shared" si="257"/>
        <v xml:space="preserve"> </v>
      </c>
      <c r="T542" s="176" t="e">
        <f t="shared" si="258"/>
        <v>#VALUE!</v>
      </c>
      <c r="U542" s="180" t="e">
        <f t="shared" si="259"/>
        <v>#VALUE!</v>
      </c>
      <c r="V542" s="181" t="e">
        <f t="shared" si="260"/>
        <v>#VALUE!</v>
      </c>
      <c r="W542" s="182" t="str">
        <f t="shared" si="261"/>
        <v>donnée(s) manquante(s)</v>
      </c>
      <c r="X542" s="183" t="str">
        <f t="shared" si="262"/>
        <v>donnée(s) manquante(s)</v>
      </c>
      <c r="Y542" s="178" t="str">
        <f t="shared" si="263"/>
        <v xml:space="preserve"> </v>
      </c>
      <c r="Z542" s="178" t="str">
        <f t="shared" si="264"/>
        <v xml:space="preserve"> </v>
      </c>
      <c r="AA542" s="178" t="str">
        <f t="shared" si="265"/>
        <v xml:space="preserve"> </v>
      </c>
      <c r="AB542" s="184" t="str">
        <f t="shared" si="266"/>
        <v xml:space="preserve"> </v>
      </c>
      <c r="AC542" s="184" t="str">
        <f t="shared" si="267"/>
        <v xml:space="preserve"> </v>
      </c>
      <c r="AD542" s="184" t="str">
        <f t="shared" si="273"/>
        <v xml:space="preserve"> </v>
      </c>
      <c r="AE542" s="185" t="e">
        <f t="shared" si="268"/>
        <v>#VALUE!</v>
      </c>
      <c r="AF542" s="185" t="e">
        <f t="shared" si="269"/>
        <v>#VALUE!</v>
      </c>
      <c r="AG542" s="212" t="e">
        <f t="shared" si="270"/>
        <v>#VALUE!</v>
      </c>
      <c r="AH542" s="73" t="e">
        <f t="shared" si="274"/>
        <v>#VALUE!</v>
      </c>
      <c r="AI542" s="74" t="e">
        <f t="shared" si="275"/>
        <v>#VALUE!</v>
      </c>
      <c r="AJ542" s="186" t="e">
        <f t="shared" si="271"/>
        <v>#VALUE!</v>
      </c>
      <c r="AK542" s="186" t="e">
        <f t="shared" si="272"/>
        <v>#VALUE!</v>
      </c>
    </row>
    <row r="543" spans="1:37" x14ac:dyDescent="0.25">
      <c r="A543" s="114" t="s">
        <v>74</v>
      </c>
      <c r="B543" s="197"/>
      <c r="C543" s="102"/>
      <c r="D543" s="103"/>
      <c r="E543" s="103"/>
      <c r="F543" s="104"/>
      <c r="G543" s="105"/>
      <c r="H543" s="198"/>
      <c r="I543" s="106"/>
      <c r="J543" s="106"/>
      <c r="K543" s="106"/>
      <c r="L543" s="107"/>
      <c r="M543" s="176" t="str">
        <f t="shared" si="251"/>
        <v xml:space="preserve"> </v>
      </c>
      <c r="N543" s="177" t="str">
        <f t="shared" si="252"/>
        <v xml:space="preserve"> </v>
      </c>
      <c r="O543" s="177" t="str">
        <f t="shared" si="253"/>
        <v xml:space="preserve"> </v>
      </c>
      <c r="P543" s="177" t="str">
        <f t="shared" si="254"/>
        <v xml:space="preserve"> </v>
      </c>
      <c r="Q543" s="178" t="str">
        <f t="shared" si="255"/>
        <v xml:space="preserve"> </v>
      </c>
      <c r="R543" s="178" t="str">
        <f t="shared" si="256"/>
        <v xml:space="preserve"> </v>
      </c>
      <c r="S543" s="179" t="str">
        <f t="shared" si="257"/>
        <v xml:space="preserve"> </v>
      </c>
      <c r="T543" s="176" t="e">
        <f t="shared" si="258"/>
        <v>#VALUE!</v>
      </c>
      <c r="U543" s="180" t="e">
        <f t="shared" si="259"/>
        <v>#VALUE!</v>
      </c>
      <c r="V543" s="181" t="e">
        <f t="shared" si="260"/>
        <v>#VALUE!</v>
      </c>
      <c r="W543" s="182" t="str">
        <f t="shared" si="261"/>
        <v>donnée(s) manquante(s)</v>
      </c>
      <c r="X543" s="183" t="str">
        <f t="shared" si="262"/>
        <v>donnée(s) manquante(s)</v>
      </c>
      <c r="Y543" s="178" t="str">
        <f t="shared" si="263"/>
        <v xml:space="preserve"> </v>
      </c>
      <c r="Z543" s="178" t="str">
        <f t="shared" si="264"/>
        <v xml:space="preserve"> </v>
      </c>
      <c r="AA543" s="178" t="str">
        <f t="shared" si="265"/>
        <v xml:space="preserve"> </v>
      </c>
      <c r="AB543" s="184" t="str">
        <f t="shared" si="266"/>
        <v xml:space="preserve"> </v>
      </c>
      <c r="AC543" s="184" t="str">
        <f t="shared" si="267"/>
        <v xml:space="preserve"> </v>
      </c>
      <c r="AD543" s="184" t="str">
        <f t="shared" si="273"/>
        <v xml:space="preserve"> </v>
      </c>
      <c r="AE543" s="185" t="e">
        <f t="shared" si="268"/>
        <v>#VALUE!</v>
      </c>
      <c r="AF543" s="185" t="e">
        <f t="shared" si="269"/>
        <v>#VALUE!</v>
      </c>
      <c r="AG543" s="212" t="e">
        <f t="shared" si="270"/>
        <v>#VALUE!</v>
      </c>
      <c r="AH543" s="73" t="e">
        <f t="shared" si="274"/>
        <v>#VALUE!</v>
      </c>
      <c r="AI543" s="74" t="e">
        <f t="shared" si="275"/>
        <v>#VALUE!</v>
      </c>
      <c r="AJ543" s="186" t="e">
        <f t="shared" si="271"/>
        <v>#VALUE!</v>
      </c>
      <c r="AK543" s="186" t="e">
        <f t="shared" si="272"/>
        <v>#VALUE!</v>
      </c>
    </row>
    <row r="544" spans="1:37" x14ac:dyDescent="0.25">
      <c r="A544" s="114" t="s">
        <v>74</v>
      </c>
      <c r="B544" s="197"/>
      <c r="C544" s="102"/>
      <c r="D544" s="103"/>
      <c r="E544" s="103"/>
      <c r="F544" s="104"/>
      <c r="G544" s="105"/>
      <c r="H544" s="198"/>
      <c r="I544" s="106"/>
      <c r="J544" s="106"/>
      <c r="K544" s="106"/>
      <c r="L544" s="107"/>
      <c r="M544" s="176" t="str">
        <f t="shared" si="251"/>
        <v xml:space="preserve"> </v>
      </c>
      <c r="N544" s="177" t="str">
        <f t="shared" si="252"/>
        <v xml:space="preserve"> </v>
      </c>
      <c r="O544" s="177" t="str">
        <f t="shared" si="253"/>
        <v xml:space="preserve"> </v>
      </c>
      <c r="P544" s="177" t="str">
        <f t="shared" si="254"/>
        <v xml:space="preserve"> </v>
      </c>
      <c r="Q544" s="178" t="str">
        <f t="shared" si="255"/>
        <v xml:space="preserve"> </v>
      </c>
      <c r="R544" s="178" t="str">
        <f t="shared" si="256"/>
        <v xml:space="preserve"> </v>
      </c>
      <c r="S544" s="179" t="str">
        <f t="shared" si="257"/>
        <v xml:space="preserve"> </v>
      </c>
      <c r="T544" s="176" t="e">
        <f t="shared" si="258"/>
        <v>#VALUE!</v>
      </c>
      <c r="U544" s="180" t="e">
        <f t="shared" si="259"/>
        <v>#VALUE!</v>
      </c>
      <c r="V544" s="181" t="e">
        <f t="shared" si="260"/>
        <v>#VALUE!</v>
      </c>
      <c r="W544" s="182" t="str">
        <f t="shared" si="261"/>
        <v>donnée(s) manquante(s)</v>
      </c>
      <c r="X544" s="183" t="str">
        <f t="shared" si="262"/>
        <v>donnée(s) manquante(s)</v>
      </c>
      <c r="Y544" s="178" t="str">
        <f t="shared" si="263"/>
        <v xml:space="preserve"> </v>
      </c>
      <c r="Z544" s="178" t="str">
        <f t="shared" si="264"/>
        <v xml:space="preserve"> </v>
      </c>
      <c r="AA544" s="178" t="str">
        <f t="shared" si="265"/>
        <v xml:space="preserve"> </v>
      </c>
      <c r="AB544" s="184" t="str">
        <f t="shared" si="266"/>
        <v xml:space="preserve"> </v>
      </c>
      <c r="AC544" s="184" t="str">
        <f t="shared" si="267"/>
        <v xml:space="preserve"> </v>
      </c>
      <c r="AD544" s="184" t="str">
        <f t="shared" si="273"/>
        <v xml:space="preserve"> </v>
      </c>
      <c r="AE544" s="185" t="e">
        <f t="shared" si="268"/>
        <v>#VALUE!</v>
      </c>
      <c r="AF544" s="185" t="e">
        <f t="shared" si="269"/>
        <v>#VALUE!</v>
      </c>
      <c r="AG544" s="212" t="e">
        <f t="shared" si="270"/>
        <v>#VALUE!</v>
      </c>
      <c r="AH544" s="73" t="e">
        <f t="shared" si="274"/>
        <v>#VALUE!</v>
      </c>
      <c r="AI544" s="74" t="e">
        <f t="shared" si="275"/>
        <v>#VALUE!</v>
      </c>
      <c r="AJ544" s="186" t="e">
        <f t="shared" si="271"/>
        <v>#VALUE!</v>
      </c>
      <c r="AK544" s="186" t="e">
        <f t="shared" si="272"/>
        <v>#VALUE!</v>
      </c>
    </row>
    <row r="545" spans="1:37" x14ac:dyDescent="0.25">
      <c r="A545" s="114" t="s">
        <v>74</v>
      </c>
      <c r="B545" s="197"/>
      <c r="C545" s="102"/>
      <c r="D545" s="103"/>
      <c r="E545" s="103"/>
      <c r="F545" s="104"/>
      <c r="G545" s="105"/>
      <c r="H545" s="198"/>
      <c r="I545" s="106"/>
      <c r="J545" s="106"/>
      <c r="K545" s="106"/>
      <c r="L545" s="107"/>
      <c r="M545" s="176" t="str">
        <f t="shared" si="251"/>
        <v xml:space="preserve"> </v>
      </c>
      <c r="N545" s="177" t="str">
        <f t="shared" si="252"/>
        <v xml:space="preserve"> </v>
      </c>
      <c r="O545" s="177" t="str">
        <f t="shared" si="253"/>
        <v xml:space="preserve"> </v>
      </c>
      <c r="P545" s="177" t="str">
        <f t="shared" si="254"/>
        <v xml:space="preserve"> </v>
      </c>
      <c r="Q545" s="178" t="str">
        <f t="shared" si="255"/>
        <v xml:space="preserve"> </v>
      </c>
      <c r="R545" s="178" t="str">
        <f t="shared" si="256"/>
        <v xml:space="preserve"> </v>
      </c>
      <c r="S545" s="179" t="str">
        <f t="shared" si="257"/>
        <v xml:space="preserve"> </v>
      </c>
      <c r="T545" s="176" t="e">
        <f t="shared" si="258"/>
        <v>#VALUE!</v>
      </c>
      <c r="U545" s="180" t="e">
        <f t="shared" si="259"/>
        <v>#VALUE!</v>
      </c>
      <c r="V545" s="181" t="e">
        <f t="shared" si="260"/>
        <v>#VALUE!</v>
      </c>
      <c r="W545" s="182" t="str">
        <f t="shared" si="261"/>
        <v>donnée(s) manquante(s)</v>
      </c>
      <c r="X545" s="183" t="str">
        <f t="shared" si="262"/>
        <v>donnée(s) manquante(s)</v>
      </c>
      <c r="Y545" s="178" t="str">
        <f t="shared" si="263"/>
        <v xml:space="preserve"> </v>
      </c>
      <c r="Z545" s="178" t="str">
        <f t="shared" si="264"/>
        <v xml:space="preserve"> </v>
      </c>
      <c r="AA545" s="178" t="str">
        <f t="shared" si="265"/>
        <v xml:space="preserve"> </v>
      </c>
      <c r="AB545" s="184" t="str">
        <f t="shared" si="266"/>
        <v xml:space="preserve"> </v>
      </c>
      <c r="AC545" s="184" t="str">
        <f t="shared" si="267"/>
        <v xml:space="preserve"> </v>
      </c>
      <c r="AD545" s="184" t="str">
        <f t="shared" si="273"/>
        <v xml:space="preserve"> </v>
      </c>
      <c r="AE545" s="185" t="e">
        <f t="shared" si="268"/>
        <v>#VALUE!</v>
      </c>
      <c r="AF545" s="185" t="e">
        <f t="shared" si="269"/>
        <v>#VALUE!</v>
      </c>
      <c r="AG545" s="212" t="e">
        <f t="shared" si="270"/>
        <v>#VALUE!</v>
      </c>
      <c r="AH545" s="73" t="e">
        <f t="shared" si="274"/>
        <v>#VALUE!</v>
      </c>
      <c r="AI545" s="74" t="e">
        <f t="shared" si="275"/>
        <v>#VALUE!</v>
      </c>
      <c r="AJ545" s="186" t="e">
        <f t="shared" si="271"/>
        <v>#VALUE!</v>
      </c>
      <c r="AK545" s="186" t="e">
        <f t="shared" si="272"/>
        <v>#VALUE!</v>
      </c>
    </row>
    <row r="546" spans="1:37" x14ac:dyDescent="0.25">
      <c r="A546" s="114" t="s">
        <v>74</v>
      </c>
      <c r="B546" s="197"/>
      <c r="C546" s="102"/>
      <c r="D546" s="103"/>
      <c r="E546" s="103"/>
      <c r="F546" s="104"/>
      <c r="G546" s="105"/>
      <c r="H546" s="198"/>
      <c r="I546" s="106"/>
      <c r="J546" s="106"/>
      <c r="K546" s="106"/>
      <c r="L546" s="107"/>
      <c r="M546" s="176" t="str">
        <f t="shared" si="251"/>
        <v xml:space="preserve"> </v>
      </c>
      <c r="N546" s="177" t="str">
        <f t="shared" si="252"/>
        <v xml:space="preserve"> </v>
      </c>
      <c r="O546" s="177" t="str">
        <f t="shared" si="253"/>
        <v xml:space="preserve"> </v>
      </c>
      <c r="P546" s="177" t="str">
        <f t="shared" si="254"/>
        <v xml:space="preserve"> </v>
      </c>
      <c r="Q546" s="178" t="str">
        <f t="shared" si="255"/>
        <v xml:space="preserve"> </v>
      </c>
      <c r="R546" s="178" t="str">
        <f t="shared" si="256"/>
        <v xml:space="preserve"> </v>
      </c>
      <c r="S546" s="179" t="str">
        <f t="shared" si="257"/>
        <v xml:space="preserve"> </v>
      </c>
      <c r="T546" s="176" t="e">
        <f t="shared" si="258"/>
        <v>#VALUE!</v>
      </c>
      <c r="U546" s="180" t="e">
        <f t="shared" si="259"/>
        <v>#VALUE!</v>
      </c>
      <c r="V546" s="181" t="e">
        <f t="shared" si="260"/>
        <v>#VALUE!</v>
      </c>
      <c r="W546" s="182" t="str">
        <f t="shared" si="261"/>
        <v>donnée(s) manquante(s)</v>
      </c>
      <c r="X546" s="183" t="str">
        <f t="shared" si="262"/>
        <v>donnée(s) manquante(s)</v>
      </c>
      <c r="Y546" s="178" t="str">
        <f t="shared" si="263"/>
        <v xml:space="preserve"> </v>
      </c>
      <c r="Z546" s="178" t="str">
        <f t="shared" si="264"/>
        <v xml:space="preserve"> </v>
      </c>
      <c r="AA546" s="178" t="str">
        <f t="shared" si="265"/>
        <v xml:space="preserve"> </v>
      </c>
      <c r="AB546" s="184" t="str">
        <f t="shared" si="266"/>
        <v xml:space="preserve"> </v>
      </c>
      <c r="AC546" s="184" t="str">
        <f t="shared" si="267"/>
        <v xml:space="preserve"> </v>
      </c>
      <c r="AD546" s="184" t="str">
        <f t="shared" si="273"/>
        <v xml:space="preserve"> </v>
      </c>
      <c r="AE546" s="185" t="e">
        <f t="shared" si="268"/>
        <v>#VALUE!</v>
      </c>
      <c r="AF546" s="185" t="e">
        <f t="shared" si="269"/>
        <v>#VALUE!</v>
      </c>
      <c r="AG546" s="212" t="e">
        <f t="shared" si="270"/>
        <v>#VALUE!</v>
      </c>
      <c r="AH546" s="73" t="e">
        <f t="shared" si="274"/>
        <v>#VALUE!</v>
      </c>
      <c r="AI546" s="74" t="e">
        <f t="shared" si="275"/>
        <v>#VALUE!</v>
      </c>
      <c r="AJ546" s="186" t="e">
        <f t="shared" si="271"/>
        <v>#VALUE!</v>
      </c>
      <c r="AK546" s="186" t="e">
        <f t="shared" si="272"/>
        <v>#VALUE!</v>
      </c>
    </row>
    <row r="547" spans="1:37" x14ac:dyDescent="0.25">
      <c r="A547" s="114" t="s">
        <v>74</v>
      </c>
      <c r="B547" s="197"/>
      <c r="C547" s="102"/>
      <c r="D547" s="103"/>
      <c r="E547" s="103"/>
      <c r="F547" s="104"/>
      <c r="G547" s="105"/>
      <c r="H547" s="198"/>
      <c r="I547" s="106"/>
      <c r="J547" s="106"/>
      <c r="K547" s="106"/>
      <c r="L547" s="107"/>
      <c r="M547" s="176" t="str">
        <f t="shared" si="251"/>
        <v xml:space="preserve"> </v>
      </c>
      <c r="N547" s="177" t="str">
        <f t="shared" si="252"/>
        <v xml:space="preserve"> </v>
      </c>
      <c r="O547" s="177" t="str">
        <f t="shared" si="253"/>
        <v xml:space="preserve"> </v>
      </c>
      <c r="P547" s="177" t="str">
        <f t="shared" si="254"/>
        <v xml:space="preserve"> </v>
      </c>
      <c r="Q547" s="178" t="str">
        <f t="shared" si="255"/>
        <v xml:space="preserve"> </v>
      </c>
      <c r="R547" s="178" t="str">
        <f t="shared" si="256"/>
        <v xml:space="preserve"> </v>
      </c>
      <c r="S547" s="179" t="str">
        <f t="shared" si="257"/>
        <v xml:space="preserve"> </v>
      </c>
      <c r="T547" s="176" t="e">
        <f t="shared" si="258"/>
        <v>#VALUE!</v>
      </c>
      <c r="U547" s="180" t="e">
        <f t="shared" si="259"/>
        <v>#VALUE!</v>
      </c>
      <c r="V547" s="181" t="e">
        <f t="shared" si="260"/>
        <v>#VALUE!</v>
      </c>
      <c r="W547" s="182" t="str">
        <f t="shared" si="261"/>
        <v>donnée(s) manquante(s)</v>
      </c>
      <c r="X547" s="183" t="str">
        <f t="shared" si="262"/>
        <v>donnée(s) manquante(s)</v>
      </c>
      <c r="Y547" s="178" t="str">
        <f t="shared" si="263"/>
        <v xml:space="preserve"> </v>
      </c>
      <c r="Z547" s="178" t="str">
        <f t="shared" si="264"/>
        <v xml:space="preserve"> </v>
      </c>
      <c r="AA547" s="178" t="str">
        <f t="shared" si="265"/>
        <v xml:space="preserve"> </v>
      </c>
      <c r="AB547" s="184" t="str">
        <f t="shared" si="266"/>
        <v xml:space="preserve"> </v>
      </c>
      <c r="AC547" s="184" t="str">
        <f t="shared" si="267"/>
        <v xml:space="preserve"> </v>
      </c>
      <c r="AD547" s="184" t="str">
        <f t="shared" si="273"/>
        <v xml:space="preserve"> </v>
      </c>
      <c r="AE547" s="185" t="e">
        <f t="shared" si="268"/>
        <v>#VALUE!</v>
      </c>
      <c r="AF547" s="185" t="e">
        <f t="shared" si="269"/>
        <v>#VALUE!</v>
      </c>
      <c r="AG547" s="212" t="e">
        <f t="shared" si="270"/>
        <v>#VALUE!</v>
      </c>
      <c r="AH547" s="73" t="e">
        <f t="shared" si="274"/>
        <v>#VALUE!</v>
      </c>
      <c r="AI547" s="74" t="e">
        <f t="shared" si="275"/>
        <v>#VALUE!</v>
      </c>
      <c r="AJ547" s="186" t="e">
        <f t="shared" si="271"/>
        <v>#VALUE!</v>
      </c>
      <c r="AK547" s="186" t="e">
        <f t="shared" si="272"/>
        <v>#VALUE!</v>
      </c>
    </row>
    <row r="548" spans="1:37" x14ac:dyDescent="0.25">
      <c r="A548" s="114" t="s">
        <v>74</v>
      </c>
      <c r="B548" s="197"/>
      <c r="C548" s="102"/>
      <c r="D548" s="103"/>
      <c r="E548" s="103"/>
      <c r="F548" s="104"/>
      <c r="G548" s="105"/>
      <c r="H548" s="198"/>
      <c r="I548" s="106"/>
      <c r="J548" s="106"/>
      <c r="K548" s="106"/>
      <c r="L548" s="107"/>
      <c r="M548" s="176" t="str">
        <f t="shared" si="251"/>
        <v xml:space="preserve"> </v>
      </c>
      <c r="N548" s="177" t="str">
        <f t="shared" si="252"/>
        <v xml:space="preserve"> </v>
      </c>
      <c r="O548" s="177" t="str">
        <f t="shared" si="253"/>
        <v xml:space="preserve"> </v>
      </c>
      <c r="P548" s="177" t="str">
        <f t="shared" si="254"/>
        <v xml:space="preserve"> </v>
      </c>
      <c r="Q548" s="178" t="str">
        <f t="shared" si="255"/>
        <v xml:space="preserve"> </v>
      </c>
      <c r="R548" s="178" t="str">
        <f t="shared" si="256"/>
        <v xml:space="preserve"> </v>
      </c>
      <c r="S548" s="179" t="str">
        <f t="shared" si="257"/>
        <v xml:space="preserve"> </v>
      </c>
      <c r="T548" s="176" t="e">
        <f t="shared" si="258"/>
        <v>#VALUE!</v>
      </c>
      <c r="U548" s="180" t="e">
        <f t="shared" si="259"/>
        <v>#VALUE!</v>
      </c>
      <c r="V548" s="181" t="e">
        <f t="shared" si="260"/>
        <v>#VALUE!</v>
      </c>
      <c r="W548" s="182" t="str">
        <f t="shared" si="261"/>
        <v>donnée(s) manquante(s)</v>
      </c>
      <c r="X548" s="183" t="str">
        <f t="shared" si="262"/>
        <v>donnée(s) manquante(s)</v>
      </c>
      <c r="Y548" s="178" t="str">
        <f t="shared" si="263"/>
        <v xml:space="preserve"> </v>
      </c>
      <c r="Z548" s="178" t="str">
        <f t="shared" si="264"/>
        <v xml:space="preserve"> </v>
      </c>
      <c r="AA548" s="178" t="str">
        <f t="shared" si="265"/>
        <v xml:space="preserve"> </v>
      </c>
      <c r="AB548" s="184" t="str">
        <f t="shared" si="266"/>
        <v xml:space="preserve"> </v>
      </c>
      <c r="AC548" s="184" t="str">
        <f t="shared" si="267"/>
        <v xml:space="preserve"> </v>
      </c>
      <c r="AD548" s="184" t="str">
        <f t="shared" si="273"/>
        <v xml:space="preserve"> </v>
      </c>
      <c r="AE548" s="185" t="e">
        <f t="shared" si="268"/>
        <v>#VALUE!</v>
      </c>
      <c r="AF548" s="185" t="e">
        <f t="shared" si="269"/>
        <v>#VALUE!</v>
      </c>
      <c r="AG548" s="212" t="e">
        <f t="shared" si="270"/>
        <v>#VALUE!</v>
      </c>
      <c r="AH548" s="73" t="e">
        <f t="shared" si="274"/>
        <v>#VALUE!</v>
      </c>
      <c r="AI548" s="74" t="e">
        <f t="shared" si="275"/>
        <v>#VALUE!</v>
      </c>
      <c r="AJ548" s="186" t="e">
        <f t="shared" si="271"/>
        <v>#VALUE!</v>
      </c>
      <c r="AK548" s="186" t="e">
        <f t="shared" si="272"/>
        <v>#VALUE!</v>
      </c>
    </row>
    <row r="549" spans="1:37" x14ac:dyDescent="0.25">
      <c r="A549" s="114" t="s">
        <v>74</v>
      </c>
      <c r="B549" s="197"/>
      <c r="C549" s="102"/>
      <c r="D549" s="103"/>
      <c r="E549" s="103"/>
      <c r="F549" s="104"/>
      <c r="G549" s="105"/>
      <c r="H549" s="198"/>
      <c r="I549" s="106"/>
      <c r="J549" s="106"/>
      <c r="K549" s="106"/>
      <c r="L549" s="107"/>
      <c r="M549" s="176" t="str">
        <f t="shared" si="251"/>
        <v xml:space="preserve"> </v>
      </c>
      <c r="N549" s="177" t="str">
        <f t="shared" si="252"/>
        <v xml:space="preserve"> </v>
      </c>
      <c r="O549" s="177" t="str">
        <f t="shared" si="253"/>
        <v xml:space="preserve"> </v>
      </c>
      <c r="P549" s="177" t="str">
        <f t="shared" si="254"/>
        <v xml:space="preserve"> </v>
      </c>
      <c r="Q549" s="178" t="str">
        <f t="shared" si="255"/>
        <v xml:space="preserve"> </v>
      </c>
      <c r="R549" s="178" t="str">
        <f t="shared" si="256"/>
        <v xml:space="preserve"> </v>
      </c>
      <c r="S549" s="179" t="str">
        <f t="shared" si="257"/>
        <v xml:space="preserve"> </v>
      </c>
      <c r="T549" s="176" t="e">
        <f t="shared" si="258"/>
        <v>#VALUE!</v>
      </c>
      <c r="U549" s="180" t="e">
        <f t="shared" si="259"/>
        <v>#VALUE!</v>
      </c>
      <c r="V549" s="181" t="e">
        <f t="shared" si="260"/>
        <v>#VALUE!</v>
      </c>
      <c r="W549" s="182" t="str">
        <f t="shared" si="261"/>
        <v>donnée(s) manquante(s)</v>
      </c>
      <c r="X549" s="183" t="str">
        <f t="shared" si="262"/>
        <v>donnée(s) manquante(s)</v>
      </c>
      <c r="Y549" s="178" t="str">
        <f t="shared" si="263"/>
        <v xml:space="preserve"> </v>
      </c>
      <c r="Z549" s="178" t="str">
        <f t="shared" si="264"/>
        <v xml:space="preserve"> </v>
      </c>
      <c r="AA549" s="178" t="str">
        <f t="shared" si="265"/>
        <v xml:space="preserve"> </v>
      </c>
      <c r="AB549" s="184" t="str">
        <f t="shared" si="266"/>
        <v xml:space="preserve"> </v>
      </c>
      <c r="AC549" s="184" t="str">
        <f t="shared" si="267"/>
        <v xml:space="preserve"> </v>
      </c>
      <c r="AD549" s="184" t="str">
        <f t="shared" si="273"/>
        <v xml:space="preserve"> </v>
      </c>
      <c r="AE549" s="185" t="e">
        <f t="shared" si="268"/>
        <v>#VALUE!</v>
      </c>
      <c r="AF549" s="185" t="e">
        <f t="shared" si="269"/>
        <v>#VALUE!</v>
      </c>
      <c r="AG549" s="212" t="e">
        <f t="shared" si="270"/>
        <v>#VALUE!</v>
      </c>
      <c r="AH549" s="73" t="e">
        <f t="shared" si="274"/>
        <v>#VALUE!</v>
      </c>
      <c r="AI549" s="74" t="e">
        <f t="shared" si="275"/>
        <v>#VALUE!</v>
      </c>
      <c r="AJ549" s="186" t="e">
        <f t="shared" si="271"/>
        <v>#VALUE!</v>
      </c>
      <c r="AK549" s="186" t="e">
        <f t="shared" si="272"/>
        <v>#VALUE!</v>
      </c>
    </row>
    <row r="550" spans="1:37" x14ac:dyDescent="0.25">
      <c r="A550" s="114" t="s">
        <v>74</v>
      </c>
      <c r="B550" s="197"/>
      <c r="C550" s="102"/>
      <c r="D550" s="103"/>
      <c r="E550" s="103"/>
      <c r="F550" s="104"/>
      <c r="G550" s="105"/>
      <c r="H550" s="198"/>
      <c r="I550" s="106"/>
      <c r="J550" s="106"/>
      <c r="K550" s="106"/>
      <c r="L550" s="107"/>
      <c r="M550" s="176" t="str">
        <f t="shared" si="251"/>
        <v xml:space="preserve"> </v>
      </c>
      <c r="N550" s="177" t="str">
        <f t="shared" si="252"/>
        <v xml:space="preserve"> </v>
      </c>
      <c r="O550" s="177" t="str">
        <f t="shared" si="253"/>
        <v xml:space="preserve"> </v>
      </c>
      <c r="P550" s="177" t="str">
        <f t="shared" si="254"/>
        <v xml:space="preserve"> </v>
      </c>
      <c r="Q550" s="178" t="str">
        <f t="shared" si="255"/>
        <v xml:space="preserve"> </v>
      </c>
      <c r="R550" s="178" t="str">
        <f t="shared" si="256"/>
        <v xml:space="preserve"> </v>
      </c>
      <c r="S550" s="179" t="str">
        <f t="shared" si="257"/>
        <v xml:space="preserve"> </v>
      </c>
      <c r="T550" s="176" t="e">
        <f t="shared" si="258"/>
        <v>#VALUE!</v>
      </c>
      <c r="U550" s="180" t="e">
        <f t="shared" si="259"/>
        <v>#VALUE!</v>
      </c>
      <c r="V550" s="181" t="e">
        <f t="shared" si="260"/>
        <v>#VALUE!</v>
      </c>
      <c r="W550" s="182" t="str">
        <f t="shared" si="261"/>
        <v>donnée(s) manquante(s)</v>
      </c>
      <c r="X550" s="183" t="str">
        <f t="shared" si="262"/>
        <v>donnée(s) manquante(s)</v>
      </c>
      <c r="Y550" s="178" t="str">
        <f t="shared" si="263"/>
        <v xml:space="preserve"> </v>
      </c>
      <c r="Z550" s="178" t="str">
        <f t="shared" si="264"/>
        <v xml:space="preserve"> </v>
      </c>
      <c r="AA550" s="178" t="str">
        <f t="shared" si="265"/>
        <v xml:space="preserve"> </v>
      </c>
      <c r="AB550" s="184" t="str">
        <f t="shared" si="266"/>
        <v xml:space="preserve"> </v>
      </c>
      <c r="AC550" s="184" t="str">
        <f t="shared" si="267"/>
        <v xml:space="preserve"> </v>
      </c>
      <c r="AD550" s="184" t="str">
        <f t="shared" si="273"/>
        <v xml:space="preserve"> </v>
      </c>
      <c r="AE550" s="185" t="e">
        <f t="shared" si="268"/>
        <v>#VALUE!</v>
      </c>
      <c r="AF550" s="185" t="e">
        <f t="shared" si="269"/>
        <v>#VALUE!</v>
      </c>
      <c r="AG550" s="212" t="e">
        <f t="shared" si="270"/>
        <v>#VALUE!</v>
      </c>
      <c r="AH550" s="73" t="e">
        <f t="shared" si="274"/>
        <v>#VALUE!</v>
      </c>
      <c r="AI550" s="74" t="e">
        <f t="shared" si="275"/>
        <v>#VALUE!</v>
      </c>
      <c r="AJ550" s="186" t="e">
        <f t="shared" si="271"/>
        <v>#VALUE!</v>
      </c>
      <c r="AK550" s="186" t="e">
        <f t="shared" si="272"/>
        <v>#VALUE!</v>
      </c>
    </row>
    <row r="551" spans="1:37" x14ac:dyDescent="0.25">
      <c r="A551" s="114" t="s">
        <v>74</v>
      </c>
      <c r="B551" s="197"/>
      <c r="C551" s="102"/>
      <c r="D551" s="103"/>
      <c r="E551" s="103"/>
      <c r="F551" s="104"/>
      <c r="G551" s="105"/>
      <c r="H551" s="198"/>
      <c r="I551" s="106"/>
      <c r="J551" s="106"/>
      <c r="K551" s="106"/>
      <c r="L551" s="107"/>
      <c r="M551" s="176" t="str">
        <f t="shared" si="251"/>
        <v xml:space="preserve"> </v>
      </c>
      <c r="N551" s="177" t="str">
        <f t="shared" si="252"/>
        <v xml:space="preserve"> </v>
      </c>
      <c r="O551" s="177" t="str">
        <f t="shared" si="253"/>
        <v xml:space="preserve"> </v>
      </c>
      <c r="P551" s="177" t="str">
        <f t="shared" si="254"/>
        <v xml:space="preserve"> </v>
      </c>
      <c r="Q551" s="178" t="str">
        <f t="shared" si="255"/>
        <v xml:space="preserve"> </v>
      </c>
      <c r="R551" s="178" t="str">
        <f t="shared" si="256"/>
        <v xml:space="preserve"> </v>
      </c>
      <c r="S551" s="179" t="str">
        <f t="shared" si="257"/>
        <v xml:space="preserve"> </v>
      </c>
      <c r="T551" s="176" t="e">
        <f t="shared" si="258"/>
        <v>#VALUE!</v>
      </c>
      <c r="U551" s="180" t="e">
        <f t="shared" si="259"/>
        <v>#VALUE!</v>
      </c>
      <c r="V551" s="181" t="e">
        <f t="shared" si="260"/>
        <v>#VALUE!</v>
      </c>
      <c r="W551" s="182" t="str">
        <f t="shared" si="261"/>
        <v>donnée(s) manquante(s)</v>
      </c>
      <c r="X551" s="183" t="str">
        <f t="shared" si="262"/>
        <v>donnée(s) manquante(s)</v>
      </c>
      <c r="Y551" s="178" t="str">
        <f t="shared" si="263"/>
        <v xml:space="preserve"> </v>
      </c>
      <c r="Z551" s="178" t="str">
        <f t="shared" si="264"/>
        <v xml:space="preserve"> </v>
      </c>
      <c r="AA551" s="178" t="str">
        <f t="shared" si="265"/>
        <v xml:space="preserve"> </v>
      </c>
      <c r="AB551" s="184" t="str">
        <f t="shared" si="266"/>
        <v xml:space="preserve"> </v>
      </c>
      <c r="AC551" s="184" t="str">
        <f t="shared" si="267"/>
        <v xml:space="preserve"> </v>
      </c>
      <c r="AD551" s="184" t="str">
        <f t="shared" si="273"/>
        <v xml:space="preserve"> </v>
      </c>
      <c r="AE551" s="185" t="e">
        <f t="shared" si="268"/>
        <v>#VALUE!</v>
      </c>
      <c r="AF551" s="185" t="e">
        <f t="shared" si="269"/>
        <v>#VALUE!</v>
      </c>
      <c r="AG551" s="212" t="e">
        <f t="shared" si="270"/>
        <v>#VALUE!</v>
      </c>
      <c r="AH551" s="73" t="e">
        <f t="shared" si="274"/>
        <v>#VALUE!</v>
      </c>
      <c r="AI551" s="74" t="e">
        <f t="shared" si="275"/>
        <v>#VALUE!</v>
      </c>
      <c r="AJ551" s="186" t="e">
        <f t="shared" si="271"/>
        <v>#VALUE!</v>
      </c>
      <c r="AK551" s="186" t="e">
        <f t="shared" si="272"/>
        <v>#VALUE!</v>
      </c>
    </row>
    <row r="552" spans="1:37" x14ac:dyDescent="0.25">
      <c r="A552" s="114" t="s">
        <v>74</v>
      </c>
      <c r="B552" s="197"/>
      <c r="C552" s="102"/>
      <c r="D552" s="103"/>
      <c r="E552" s="103"/>
      <c r="F552" s="104"/>
      <c r="G552" s="105"/>
      <c r="H552" s="198"/>
      <c r="I552" s="106"/>
      <c r="J552" s="106"/>
      <c r="K552" s="106"/>
      <c r="L552" s="107"/>
      <c r="M552" s="176" t="str">
        <f t="shared" si="251"/>
        <v xml:space="preserve"> </v>
      </c>
      <c r="N552" s="177" t="str">
        <f t="shared" si="252"/>
        <v xml:space="preserve"> </v>
      </c>
      <c r="O552" s="177" t="str">
        <f t="shared" si="253"/>
        <v xml:space="preserve"> </v>
      </c>
      <c r="P552" s="177" t="str">
        <f t="shared" si="254"/>
        <v xml:space="preserve"> </v>
      </c>
      <c r="Q552" s="178" t="str">
        <f t="shared" si="255"/>
        <v xml:space="preserve"> </v>
      </c>
      <c r="R552" s="178" t="str">
        <f t="shared" si="256"/>
        <v xml:space="preserve"> </v>
      </c>
      <c r="S552" s="179" t="str">
        <f t="shared" si="257"/>
        <v xml:space="preserve"> </v>
      </c>
      <c r="T552" s="176" t="e">
        <f t="shared" si="258"/>
        <v>#VALUE!</v>
      </c>
      <c r="U552" s="180" t="e">
        <f t="shared" si="259"/>
        <v>#VALUE!</v>
      </c>
      <c r="V552" s="181" t="e">
        <f t="shared" si="260"/>
        <v>#VALUE!</v>
      </c>
      <c r="W552" s="182" t="str">
        <f t="shared" si="261"/>
        <v>donnée(s) manquante(s)</v>
      </c>
      <c r="X552" s="183" t="str">
        <f t="shared" si="262"/>
        <v>donnée(s) manquante(s)</v>
      </c>
      <c r="Y552" s="178" t="str">
        <f t="shared" si="263"/>
        <v xml:space="preserve"> </v>
      </c>
      <c r="Z552" s="178" t="str">
        <f t="shared" si="264"/>
        <v xml:space="preserve"> </v>
      </c>
      <c r="AA552" s="178" t="str">
        <f t="shared" si="265"/>
        <v xml:space="preserve"> </v>
      </c>
      <c r="AB552" s="184" t="str">
        <f t="shared" si="266"/>
        <v xml:space="preserve"> </v>
      </c>
      <c r="AC552" s="184" t="str">
        <f t="shared" si="267"/>
        <v xml:space="preserve"> </v>
      </c>
      <c r="AD552" s="184" t="str">
        <f t="shared" si="273"/>
        <v xml:space="preserve"> </v>
      </c>
      <c r="AE552" s="185" t="e">
        <f t="shared" si="268"/>
        <v>#VALUE!</v>
      </c>
      <c r="AF552" s="185" t="e">
        <f t="shared" si="269"/>
        <v>#VALUE!</v>
      </c>
      <c r="AG552" s="212" t="e">
        <f t="shared" si="270"/>
        <v>#VALUE!</v>
      </c>
      <c r="AH552" s="73" t="e">
        <f t="shared" si="274"/>
        <v>#VALUE!</v>
      </c>
      <c r="AI552" s="74" t="e">
        <f t="shared" si="275"/>
        <v>#VALUE!</v>
      </c>
      <c r="AJ552" s="186" t="e">
        <f t="shared" si="271"/>
        <v>#VALUE!</v>
      </c>
      <c r="AK552" s="186" t="e">
        <f t="shared" si="272"/>
        <v>#VALUE!</v>
      </c>
    </row>
    <row r="553" spans="1:37" x14ac:dyDescent="0.25">
      <c r="A553" s="114" t="s">
        <v>74</v>
      </c>
      <c r="B553" s="197"/>
      <c r="C553" s="102"/>
      <c r="D553" s="103"/>
      <c r="E553" s="103"/>
      <c r="F553" s="104"/>
      <c r="G553" s="105"/>
      <c r="H553" s="198"/>
      <c r="I553" s="106"/>
      <c r="J553" s="106"/>
      <c r="K553" s="106"/>
      <c r="L553" s="107"/>
      <c r="M553" s="176" t="str">
        <f t="shared" si="251"/>
        <v xml:space="preserve"> </v>
      </c>
      <c r="N553" s="177" t="str">
        <f t="shared" si="252"/>
        <v xml:space="preserve"> </v>
      </c>
      <c r="O553" s="177" t="str">
        <f t="shared" si="253"/>
        <v xml:space="preserve"> </v>
      </c>
      <c r="P553" s="177" t="str">
        <f t="shared" si="254"/>
        <v xml:space="preserve"> </v>
      </c>
      <c r="Q553" s="178" t="str">
        <f t="shared" si="255"/>
        <v xml:space="preserve"> </v>
      </c>
      <c r="R553" s="178" t="str">
        <f t="shared" si="256"/>
        <v xml:space="preserve"> </v>
      </c>
      <c r="S553" s="179" t="str">
        <f t="shared" si="257"/>
        <v xml:space="preserve"> </v>
      </c>
      <c r="T553" s="176" t="e">
        <f t="shared" si="258"/>
        <v>#VALUE!</v>
      </c>
      <c r="U553" s="180" t="e">
        <f t="shared" si="259"/>
        <v>#VALUE!</v>
      </c>
      <c r="V553" s="181" t="e">
        <f t="shared" si="260"/>
        <v>#VALUE!</v>
      </c>
      <c r="W553" s="182" t="str">
        <f t="shared" si="261"/>
        <v>donnée(s) manquante(s)</v>
      </c>
      <c r="X553" s="183" t="str">
        <f t="shared" si="262"/>
        <v>donnée(s) manquante(s)</v>
      </c>
      <c r="Y553" s="178" t="str">
        <f t="shared" si="263"/>
        <v xml:space="preserve"> </v>
      </c>
      <c r="Z553" s="178" t="str">
        <f t="shared" si="264"/>
        <v xml:space="preserve"> </v>
      </c>
      <c r="AA553" s="178" t="str">
        <f t="shared" si="265"/>
        <v xml:space="preserve"> </v>
      </c>
      <c r="AB553" s="184" t="str">
        <f t="shared" si="266"/>
        <v xml:space="preserve"> </v>
      </c>
      <c r="AC553" s="184" t="str">
        <f t="shared" si="267"/>
        <v xml:space="preserve"> </v>
      </c>
      <c r="AD553" s="184" t="str">
        <f t="shared" si="273"/>
        <v xml:space="preserve"> </v>
      </c>
      <c r="AE553" s="185" t="e">
        <f t="shared" si="268"/>
        <v>#VALUE!</v>
      </c>
      <c r="AF553" s="185" t="e">
        <f t="shared" si="269"/>
        <v>#VALUE!</v>
      </c>
      <c r="AG553" s="212" t="e">
        <f t="shared" si="270"/>
        <v>#VALUE!</v>
      </c>
      <c r="AH553" s="73" t="e">
        <f t="shared" si="274"/>
        <v>#VALUE!</v>
      </c>
      <c r="AI553" s="74" t="e">
        <f t="shared" si="275"/>
        <v>#VALUE!</v>
      </c>
      <c r="AJ553" s="186" t="e">
        <f t="shared" si="271"/>
        <v>#VALUE!</v>
      </c>
      <c r="AK553" s="186" t="e">
        <f t="shared" si="272"/>
        <v>#VALUE!</v>
      </c>
    </row>
    <row r="554" spans="1:37" x14ac:dyDescent="0.25">
      <c r="A554" s="114" t="s">
        <v>74</v>
      </c>
      <c r="B554" s="197"/>
      <c r="C554" s="102"/>
      <c r="D554" s="103"/>
      <c r="E554" s="103"/>
      <c r="F554" s="104"/>
      <c r="G554" s="105"/>
      <c r="H554" s="198"/>
      <c r="I554" s="106"/>
      <c r="J554" s="106"/>
      <c r="K554" s="106"/>
      <c r="L554" s="107"/>
      <c r="M554" s="176" t="str">
        <f t="shared" si="251"/>
        <v xml:space="preserve"> </v>
      </c>
      <c r="N554" s="177" t="str">
        <f t="shared" si="252"/>
        <v xml:space="preserve"> </v>
      </c>
      <c r="O554" s="177" t="str">
        <f t="shared" si="253"/>
        <v xml:space="preserve"> </v>
      </c>
      <c r="P554" s="177" t="str">
        <f t="shared" si="254"/>
        <v xml:space="preserve"> </v>
      </c>
      <c r="Q554" s="178" t="str">
        <f t="shared" si="255"/>
        <v xml:space="preserve"> </v>
      </c>
      <c r="R554" s="178" t="str">
        <f t="shared" si="256"/>
        <v xml:space="preserve"> </v>
      </c>
      <c r="S554" s="179" t="str">
        <f t="shared" si="257"/>
        <v xml:space="preserve"> </v>
      </c>
      <c r="T554" s="176" t="e">
        <f t="shared" si="258"/>
        <v>#VALUE!</v>
      </c>
      <c r="U554" s="180" t="e">
        <f t="shared" si="259"/>
        <v>#VALUE!</v>
      </c>
      <c r="V554" s="181" t="e">
        <f t="shared" si="260"/>
        <v>#VALUE!</v>
      </c>
      <c r="W554" s="182" t="str">
        <f t="shared" si="261"/>
        <v>donnée(s) manquante(s)</v>
      </c>
      <c r="X554" s="183" t="str">
        <f t="shared" si="262"/>
        <v>donnée(s) manquante(s)</v>
      </c>
      <c r="Y554" s="178" t="str">
        <f t="shared" si="263"/>
        <v xml:space="preserve"> </v>
      </c>
      <c r="Z554" s="178" t="str">
        <f t="shared" si="264"/>
        <v xml:space="preserve"> </v>
      </c>
      <c r="AA554" s="178" t="str">
        <f t="shared" si="265"/>
        <v xml:space="preserve"> </v>
      </c>
      <c r="AB554" s="184" t="str">
        <f t="shared" si="266"/>
        <v xml:space="preserve"> </v>
      </c>
      <c r="AC554" s="184" t="str">
        <f t="shared" si="267"/>
        <v xml:space="preserve"> </v>
      </c>
      <c r="AD554" s="184" t="str">
        <f t="shared" si="273"/>
        <v xml:space="preserve"> </v>
      </c>
      <c r="AE554" s="185" t="e">
        <f t="shared" si="268"/>
        <v>#VALUE!</v>
      </c>
      <c r="AF554" s="185" t="e">
        <f t="shared" si="269"/>
        <v>#VALUE!</v>
      </c>
      <c r="AG554" s="212" t="e">
        <f t="shared" si="270"/>
        <v>#VALUE!</v>
      </c>
      <c r="AH554" s="73" t="e">
        <f t="shared" si="274"/>
        <v>#VALUE!</v>
      </c>
      <c r="AI554" s="74" t="e">
        <f t="shared" si="275"/>
        <v>#VALUE!</v>
      </c>
      <c r="AJ554" s="186" t="e">
        <f t="shared" si="271"/>
        <v>#VALUE!</v>
      </c>
      <c r="AK554" s="186" t="e">
        <f t="shared" si="272"/>
        <v>#VALUE!</v>
      </c>
    </row>
    <row r="555" spans="1:37" x14ac:dyDescent="0.25">
      <c r="A555" s="114" t="s">
        <v>74</v>
      </c>
      <c r="B555" s="197"/>
      <c r="C555" s="102"/>
      <c r="D555" s="103"/>
      <c r="E555" s="103"/>
      <c r="F555" s="104"/>
      <c r="G555" s="105"/>
      <c r="H555" s="198"/>
      <c r="I555" s="106"/>
      <c r="J555" s="106"/>
      <c r="K555" s="106"/>
      <c r="L555" s="107"/>
      <c r="M555" s="176" t="str">
        <f t="shared" si="251"/>
        <v xml:space="preserve"> </v>
      </c>
      <c r="N555" s="177" t="str">
        <f t="shared" si="252"/>
        <v xml:space="preserve"> </v>
      </c>
      <c r="O555" s="177" t="str">
        <f t="shared" si="253"/>
        <v xml:space="preserve"> </v>
      </c>
      <c r="P555" s="177" t="str">
        <f t="shared" si="254"/>
        <v xml:space="preserve"> </v>
      </c>
      <c r="Q555" s="178" t="str">
        <f t="shared" si="255"/>
        <v xml:space="preserve"> </v>
      </c>
      <c r="R555" s="178" t="str">
        <f t="shared" si="256"/>
        <v xml:space="preserve"> </v>
      </c>
      <c r="S555" s="179" t="str">
        <f t="shared" si="257"/>
        <v xml:space="preserve"> </v>
      </c>
      <c r="T555" s="176" t="e">
        <f t="shared" si="258"/>
        <v>#VALUE!</v>
      </c>
      <c r="U555" s="180" t="e">
        <f t="shared" si="259"/>
        <v>#VALUE!</v>
      </c>
      <c r="V555" s="181" t="e">
        <f t="shared" si="260"/>
        <v>#VALUE!</v>
      </c>
      <c r="W555" s="182" t="str">
        <f t="shared" si="261"/>
        <v>donnée(s) manquante(s)</v>
      </c>
      <c r="X555" s="183" t="str">
        <f t="shared" si="262"/>
        <v>donnée(s) manquante(s)</v>
      </c>
      <c r="Y555" s="178" t="str">
        <f t="shared" si="263"/>
        <v xml:space="preserve"> </v>
      </c>
      <c r="Z555" s="178" t="str">
        <f t="shared" si="264"/>
        <v xml:space="preserve"> </v>
      </c>
      <c r="AA555" s="178" t="str">
        <f t="shared" si="265"/>
        <v xml:space="preserve"> </v>
      </c>
      <c r="AB555" s="184" t="str">
        <f t="shared" si="266"/>
        <v xml:space="preserve"> </v>
      </c>
      <c r="AC555" s="184" t="str">
        <f t="shared" si="267"/>
        <v xml:space="preserve"> </v>
      </c>
      <c r="AD555" s="184" t="str">
        <f t="shared" si="273"/>
        <v xml:space="preserve"> </v>
      </c>
      <c r="AE555" s="185" t="e">
        <f t="shared" si="268"/>
        <v>#VALUE!</v>
      </c>
      <c r="AF555" s="185" t="e">
        <f t="shared" si="269"/>
        <v>#VALUE!</v>
      </c>
      <c r="AG555" s="212" t="e">
        <f t="shared" si="270"/>
        <v>#VALUE!</v>
      </c>
      <c r="AH555" s="73" t="e">
        <f t="shared" si="274"/>
        <v>#VALUE!</v>
      </c>
      <c r="AI555" s="74" t="e">
        <f t="shared" si="275"/>
        <v>#VALUE!</v>
      </c>
      <c r="AJ555" s="186" t="e">
        <f t="shared" si="271"/>
        <v>#VALUE!</v>
      </c>
      <c r="AK555" s="186" t="e">
        <f t="shared" si="272"/>
        <v>#VALUE!</v>
      </c>
    </row>
    <row r="556" spans="1:37" x14ac:dyDescent="0.25">
      <c r="A556" s="114" t="s">
        <v>74</v>
      </c>
      <c r="B556" s="197"/>
      <c r="C556" s="102"/>
      <c r="D556" s="103"/>
      <c r="E556" s="103"/>
      <c r="F556" s="104"/>
      <c r="G556" s="105"/>
      <c r="H556" s="198"/>
      <c r="I556" s="106"/>
      <c r="J556" s="106"/>
      <c r="K556" s="106"/>
      <c r="L556" s="107"/>
      <c r="M556" s="176" t="str">
        <f t="shared" si="251"/>
        <v xml:space="preserve"> </v>
      </c>
      <c r="N556" s="177" t="str">
        <f t="shared" si="252"/>
        <v xml:space="preserve"> </v>
      </c>
      <c r="O556" s="177" t="str">
        <f t="shared" si="253"/>
        <v xml:space="preserve"> </v>
      </c>
      <c r="P556" s="177" t="str">
        <f t="shared" si="254"/>
        <v xml:space="preserve"> </v>
      </c>
      <c r="Q556" s="178" t="str">
        <f t="shared" si="255"/>
        <v xml:space="preserve"> </v>
      </c>
      <c r="R556" s="178" t="str">
        <f t="shared" si="256"/>
        <v xml:space="preserve"> </v>
      </c>
      <c r="S556" s="179" t="str">
        <f t="shared" si="257"/>
        <v xml:space="preserve"> </v>
      </c>
      <c r="T556" s="176" t="e">
        <f t="shared" si="258"/>
        <v>#VALUE!</v>
      </c>
      <c r="U556" s="180" t="e">
        <f t="shared" si="259"/>
        <v>#VALUE!</v>
      </c>
      <c r="V556" s="181" t="e">
        <f t="shared" si="260"/>
        <v>#VALUE!</v>
      </c>
      <c r="W556" s="182" t="str">
        <f t="shared" si="261"/>
        <v>donnée(s) manquante(s)</v>
      </c>
      <c r="X556" s="183" t="str">
        <f t="shared" si="262"/>
        <v>donnée(s) manquante(s)</v>
      </c>
      <c r="Y556" s="178" t="str">
        <f t="shared" si="263"/>
        <v xml:space="preserve"> </v>
      </c>
      <c r="Z556" s="178" t="str">
        <f t="shared" si="264"/>
        <v xml:space="preserve"> </v>
      </c>
      <c r="AA556" s="178" t="str">
        <f t="shared" si="265"/>
        <v xml:space="preserve"> </v>
      </c>
      <c r="AB556" s="184" t="str">
        <f t="shared" si="266"/>
        <v xml:space="preserve"> </v>
      </c>
      <c r="AC556" s="184" t="str">
        <f t="shared" si="267"/>
        <v xml:space="preserve"> </v>
      </c>
      <c r="AD556" s="184" t="str">
        <f t="shared" si="273"/>
        <v xml:space="preserve"> </v>
      </c>
      <c r="AE556" s="185" t="e">
        <f t="shared" si="268"/>
        <v>#VALUE!</v>
      </c>
      <c r="AF556" s="185" t="e">
        <f t="shared" si="269"/>
        <v>#VALUE!</v>
      </c>
      <c r="AG556" s="212" t="e">
        <f t="shared" si="270"/>
        <v>#VALUE!</v>
      </c>
      <c r="AH556" s="73" t="e">
        <f t="shared" si="274"/>
        <v>#VALUE!</v>
      </c>
      <c r="AI556" s="74" t="e">
        <f t="shared" si="275"/>
        <v>#VALUE!</v>
      </c>
      <c r="AJ556" s="186" t="e">
        <f t="shared" si="271"/>
        <v>#VALUE!</v>
      </c>
      <c r="AK556" s="186" t="e">
        <f t="shared" si="272"/>
        <v>#VALUE!</v>
      </c>
    </row>
    <row r="557" spans="1:37" x14ac:dyDescent="0.25">
      <c r="A557" s="114" t="s">
        <v>74</v>
      </c>
      <c r="B557" s="197"/>
      <c r="C557" s="102"/>
      <c r="D557" s="103"/>
      <c r="E557" s="103"/>
      <c r="F557" s="104"/>
      <c r="G557" s="105"/>
      <c r="H557" s="198"/>
      <c r="I557" s="106"/>
      <c r="J557" s="106"/>
      <c r="K557" s="106"/>
      <c r="L557" s="107"/>
      <c r="M557" s="176" t="str">
        <f t="shared" si="251"/>
        <v xml:space="preserve"> </v>
      </c>
      <c r="N557" s="177" t="str">
        <f t="shared" si="252"/>
        <v xml:space="preserve"> </v>
      </c>
      <c r="O557" s="177" t="str">
        <f t="shared" si="253"/>
        <v xml:space="preserve"> </v>
      </c>
      <c r="P557" s="177" t="str">
        <f t="shared" si="254"/>
        <v xml:space="preserve"> </v>
      </c>
      <c r="Q557" s="178" t="str">
        <f t="shared" si="255"/>
        <v xml:space="preserve"> </v>
      </c>
      <c r="R557" s="178" t="str">
        <f t="shared" si="256"/>
        <v xml:space="preserve"> </v>
      </c>
      <c r="S557" s="179" t="str">
        <f t="shared" si="257"/>
        <v xml:space="preserve"> </v>
      </c>
      <c r="T557" s="176" t="e">
        <f t="shared" si="258"/>
        <v>#VALUE!</v>
      </c>
      <c r="U557" s="180" t="e">
        <f t="shared" si="259"/>
        <v>#VALUE!</v>
      </c>
      <c r="V557" s="181" t="e">
        <f t="shared" si="260"/>
        <v>#VALUE!</v>
      </c>
      <c r="W557" s="182" t="str">
        <f t="shared" si="261"/>
        <v>donnée(s) manquante(s)</v>
      </c>
      <c r="X557" s="183" t="str">
        <f t="shared" si="262"/>
        <v>donnée(s) manquante(s)</v>
      </c>
      <c r="Y557" s="178" t="str">
        <f t="shared" si="263"/>
        <v xml:space="preserve"> </v>
      </c>
      <c r="Z557" s="178" t="str">
        <f t="shared" si="264"/>
        <v xml:space="preserve"> </v>
      </c>
      <c r="AA557" s="178" t="str">
        <f t="shared" si="265"/>
        <v xml:space="preserve"> </v>
      </c>
      <c r="AB557" s="184" t="str">
        <f t="shared" si="266"/>
        <v xml:space="preserve"> </v>
      </c>
      <c r="AC557" s="184" t="str">
        <f t="shared" si="267"/>
        <v xml:space="preserve"> </v>
      </c>
      <c r="AD557" s="184" t="str">
        <f t="shared" si="273"/>
        <v xml:space="preserve"> </v>
      </c>
      <c r="AE557" s="185" t="e">
        <f t="shared" si="268"/>
        <v>#VALUE!</v>
      </c>
      <c r="AF557" s="185" t="e">
        <f t="shared" si="269"/>
        <v>#VALUE!</v>
      </c>
      <c r="AG557" s="212" t="e">
        <f t="shared" si="270"/>
        <v>#VALUE!</v>
      </c>
      <c r="AH557" s="73" t="e">
        <f t="shared" si="274"/>
        <v>#VALUE!</v>
      </c>
      <c r="AI557" s="74" t="e">
        <f t="shared" si="275"/>
        <v>#VALUE!</v>
      </c>
      <c r="AJ557" s="186" t="e">
        <f t="shared" si="271"/>
        <v>#VALUE!</v>
      </c>
      <c r="AK557" s="186" t="e">
        <f t="shared" si="272"/>
        <v>#VALUE!</v>
      </c>
    </row>
    <row r="558" spans="1:37" x14ac:dyDescent="0.25">
      <c r="A558" s="114" t="s">
        <v>74</v>
      </c>
      <c r="B558" s="197"/>
      <c r="C558" s="102"/>
      <c r="D558" s="103"/>
      <c r="E558" s="103"/>
      <c r="F558" s="104"/>
      <c r="G558" s="105"/>
      <c r="H558" s="198"/>
      <c r="I558" s="106"/>
      <c r="J558" s="106"/>
      <c r="K558" s="106"/>
      <c r="L558" s="107"/>
      <c r="M558" s="176" t="str">
        <f t="shared" si="251"/>
        <v xml:space="preserve"> </v>
      </c>
      <c r="N558" s="177" t="str">
        <f t="shared" si="252"/>
        <v xml:space="preserve"> </v>
      </c>
      <c r="O558" s="177" t="str">
        <f t="shared" si="253"/>
        <v xml:space="preserve"> </v>
      </c>
      <c r="P558" s="177" t="str">
        <f t="shared" si="254"/>
        <v xml:space="preserve"> </v>
      </c>
      <c r="Q558" s="178" t="str">
        <f t="shared" si="255"/>
        <v xml:space="preserve"> </v>
      </c>
      <c r="R558" s="178" t="str">
        <f t="shared" si="256"/>
        <v xml:space="preserve"> </v>
      </c>
      <c r="S558" s="179" t="str">
        <f t="shared" si="257"/>
        <v xml:space="preserve"> </v>
      </c>
      <c r="T558" s="176" t="e">
        <f t="shared" si="258"/>
        <v>#VALUE!</v>
      </c>
      <c r="U558" s="180" t="e">
        <f t="shared" si="259"/>
        <v>#VALUE!</v>
      </c>
      <c r="V558" s="181" t="e">
        <f t="shared" si="260"/>
        <v>#VALUE!</v>
      </c>
      <c r="W558" s="182" t="str">
        <f t="shared" si="261"/>
        <v>donnée(s) manquante(s)</v>
      </c>
      <c r="X558" s="183" t="str">
        <f t="shared" si="262"/>
        <v>donnée(s) manquante(s)</v>
      </c>
      <c r="Y558" s="178" t="str">
        <f t="shared" si="263"/>
        <v xml:space="preserve"> </v>
      </c>
      <c r="Z558" s="178" t="str">
        <f t="shared" si="264"/>
        <v xml:space="preserve"> </v>
      </c>
      <c r="AA558" s="178" t="str">
        <f t="shared" si="265"/>
        <v xml:space="preserve"> </v>
      </c>
      <c r="AB558" s="184" t="str">
        <f t="shared" si="266"/>
        <v xml:space="preserve"> </v>
      </c>
      <c r="AC558" s="184" t="str">
        <f t="shared" si="267"/>
        <v xml:space="preserve"> </v>
      </c>
      <c r="AD558" s="184" t="str">
        <f t="shared" si="273"/>
        <v xml:space="preserve"> </v>
      </c>
      <c r="AE558" s="185" t="e">
        <f t="shared" si="268"/>
        <v>#VALUE!</v>
      </c>
      <c r="AF558" s="185" t="e">
        <f t="shared" si="269"/>
        <v>#VALUE!</v>
      </c>
      <c r="AG558" s="212" t="e">
        <f t="shared" si="270"/>
        <v>#VALUE!</v>
      </c>
      <c r="AH558" s="73" t="e">
        <f t="shared" si="274"/>
        <v>#VALUE!</v>
      </c>
      <c r="AI558" s="74" t="e">
        <f t="shared" si="275"/>
        <v>#VALUE!</v>
      </c>
      <c r="AJ558" s="186" t="e">
        <f t="shared" si="271"/>
        <v>#VALUE!</v>
      </c>
      <c r="AK558" s="186" t="e">
        <f t="shared" si="272"/>
        <v>#VALUE!</v>
      </c>
    </row>
    <row r="559" spans="1:37" x14ac:dyDescent="0.25">
      <c r="A559" s="114" t="s">
        <v>74</v>
      </c>
      <c r="B559" s="197"/>
      <c r="C559" s="102"/>
      <c r="D559" s="103"/>
      <c r="E559" s="103"/>
      <c r="F559" s="104"/>
      <c r="G559" s="105"/>
      <c r="H559" s="198"/>
      <c r="I559" s="106"/>
      <c r="J559" s="106"/>
      <c r="K559" s="106"/>
      <c r="L559" s="107"/>
      <c r="M559" s="176" t="str">
        <f t="shared" si="251"/>
        <v xml:space="preserve"> </v>
      </c>
      <c r="N559" s="177" t="str">
        <f t="shared" si="252"/>
        <v xml:space="preserve"> </v>
      </c>
      <c r="O559" s="177" t="str">
        <f t="shared" si="253"/>
        <v xml:space="preserve"> </v>
      </c>
      <c r="P559" s="177" t="str">
        <f t="shared" si="254"/>
        <v xml:space="preserve"> </v>
      </c>
      <c r="Q559" s="178" t="str">
        <f t="shared" si="255"/>
        <v xml:space="preserve"> </v>
      </c>
      <c r="R559" s="178" t="str">
        <f t="shared" si="256"/>
        <v xml:space="preserve"> </v>
      </c>
      <c r="S559" s="179" t="str">
        <f t="shared" si="257"/>
        <v xml:space="preserve"> </v>
      </c>
      <c r="T559" s="176" t="e">
        <f t="shared" si="258"/>
        <v>#VALUE!</v>
      </c>
      <c r="U559" s="180" t="e">
        <f t="shared" si="259"/>
        <v>#VALUE!</v>
      </c>
      <c r="V559" s="181" t="e">
        <f t="shared" si="260"/>
        <v>#VALUE!</v>
      </c>
      <c r="W559" s="182" t="str">
        <f t="shared" si="261"/>
        <v>donnée(s) manquante(s)</v>
      </c>
      <c r="X559" s="183" t="str">
        <f t="shared" si="262"/>
        <v>donnée(s) manquante(s)</v>
      </c>
      <c r="Y559" s="178" t="str">
        <f t="shared" si="263"/>
        <v xml:space="preserve"> </v>
      </c>
      <c r="Z559" s="178" t="str">
        <f t="shared" si="264"/>
        <v xml:space="preserve"> </v>
      </c>
      <c r="AA559" s="178" t="str">
        <f t="shared" si="265"/>
        <v xml:space="preserve"> </v>
      </c>
      <c r="AB559" s="184" t="str">
        <f t="shared" si="266"/>
        <v xml:space="preserve"> </v>
      </c>
      <c r="AC559" s="184" t="str">
        <f t="shared" si="267"/>
        <v xml:space="preserve"> </v>
      </c>
      <c r="AD559" s="184" t="str">
        <f t="shared" si="273"/>
        <v xml:space="preserve"> </v>
      </c>
      <c r="AE559" s="185" t="e">
        <f t="shared" si="268"/>
        <v>#VALUE!</v>
      </c>
      <c r="AF559" s="185" t="e">
        <f t="shared" si="269"/>
        <v>#VALUE!</v>
      </c>
      <c r="AG559" s="212" t="e">
        <f t="shared" si="270"/>
        <v>#VALUE!</v>
      </c>
      <c r="AH559" s="73" t="e">
        <f t="shared" si="274"/>
        <v>#VALUE!</v>
      </c>
      <c r="AI559" s="74" t="e">
        <f t="shared" si="275"/>
        <v>#VALUE!</v>
      </c>
      <c r="AJ559" s="186" t="e">
        <f t="shared" si="271"/>
        <v>#VALUE!</v>
      </c>
      <c r="AK559" s="186" t="e">
        <f t="shared" si="272"/>
        <v>#VALUE!</v>
      </c>
    </row>
    <row r="560" spans="1:37" x14ac:dyDescent="0.25">
      <c r="A560" s="114" t="s">
        <v>74</v>
      </c>
      <c r="B560" s="197"/>
      <c r="C560" s="102"/>
      <c r="D560" s="103"/>
      <c r="E560" s="103"/>
      <c r="F560" s="104"/>
      <c r="G560" s="105"/>
      <c r="H560" s="198"/>
      <c r="I560" s="106"/>
      <c r="J560" s="106"/>
      <c r="K560" s="106"/>
      <c r="L560" s="107"/>
      <c r="M560" s="176" t="str">
        <f t="shared" si="251"/>
        <v xml:space="preserve"> </v>
      </c>
      <c r="N560" s="177" t="str">
        <f t="shared" si="252"/>
        <v xml:space="preserve"> </v>
      </c>
      <c r="O560" s="177" t="str">
        <f t="shared" si="253"/>
        <v xml:space="preserve"> </v>
      </c>
      <c r="P560" s="177" t="str">
        <f t="shared" si="254"/>
        <v xml:space="preserve"> </v>
      </c>
      <c r="Q560" s="178" t="str">
        <f t="shared" si="255"/>
        <v xml:space="preserve"> </v>
      </c>
      <c r="R560" s="178" t="str">
        <f t="shared" si="256"/>
        <v xml:space="preserve"> </v>
      </c>
      <c r="S560" s="179" t="str">
        <f t="shared" si="257"/>
        <v xml:space="preserve"> </v>
      </c>
      <c r="T560" s="176" t="e">
        <f t="shared" si="258"/>
        <v>#VALUE!</v>
      </c>
      <c r="U560" s="180" t="e">
        <f t="shared" si="259"/>
        <v>#VALUE!</v>
      </c>
      <c r="V560" s="181" t="e">
        <f t="shared" si="260"/>
        <v>#VALUE!</v>
      </c>
      <c r="W560" s="182" t="str">
        <f t="shared" si="261"/>
        <v>donnée(s) manquante(s)</v>
      </c>
      <c r="X560" s="183" t="str">
        <f t="shared" si="262"/>
        <v>donnée(s) manquante(s)</v>
      </c>
      <c r="Y560" s="178" t="str">
        <f t="shared" si="263"/>
        <v xml:space="preserve"> </v>
      </c>
      <c r="Z560" s="178" t="str">
        <f t="shared" si="264"/>
        <v xml:space="preserve"> </v>
      </c>
      <c r="AA560" s="178" t="str">
        <f t="shared" si="265"/>
        <v xml:space="preserve"> </v>
      </c>
      <c r="AB560" s="184" t="str">
        <f t="shared" si="266"/>
        <v xml:space="preserve"> </v>
      </c>
      <c r="AC560" s="184" t="str">
        <f t="shared" si="267"/>
        <v xml:space="preserve"> </v>
      </c>
      <c r="AD560" s="184" t="str">
        <f t="shared" si="273"/>
        <v xml:space="preserve"> </v>
      </c>
      <c r="AE560" s="185" t="e">
        <f t="shared" si="268"/>
        <v>#VALUE!</v>
      </c>
      <c r="AF560" s="185" t="e">
        <f t="shared" si="269"/>
        <v>#VALUE!</v>
      </c>
      <c r="AG560" s="212" t="e">
        <f t="shared" si="270"/>
        <v>#VALUE!</v>
      </c>
      <c r="AH560" s="73" t="e">
        <f t="shared" si="274"/>
        <v>#VALUE!</v>
      </c>
      <c r="AI560" s="74" t="e">
        <f t="shared" si="275"/>
        <v>#VALUE!</v>
      </c>
      <c r="AJ560" s="186" t="e">
        <f t="shared" si="271"/>
        <v>#VALUE!</v>
      </c>
      <c r="AK560" s="186" t="e">
        <f t="shared" si="272"/>
        <v>#VALUE!</v>
      </c>
    </row>
    <row r="561" spans="1:37" x14ac:dyDescent="0.25">
      <c r="A561" s="114" t="s">
        <v>74</v>
      </c>
      <c r="B561" s="197"/>
      <c r="C561" s="102"/>
      <c r="D561" s="103"/>
      <c r="E561" s="103"/>
      <c r="F561" s="104"/>
      <c r="G561" s="105"/>
      <c r="H561" s="198"/>
      <c r="I561" s="106"/>
      <c r="J561" s="106"/>
      <c r="K561" s="106"/>
      <c r="L561" s="107"/>
      <c r="M561" s="176" t="str">
        <f t="shared" si="251"/>
        <v xml:space="preserve"> </v>
      </c>
      <c r="N561" s="177" t="str">
        <f t="shared" si="252"/>
        <v xml:space="preserve"> </v>
      </c>
      <c r="O561" s="177" t="str">
        <f t="shared" si="253"/>
        <v xml:space="preserve"> </v>
      </c>
      <c r="P561" s="177" t="str">
        <f t="shared" si="254"/>
        <v xml:space="preserve"> </v>
      </c>
      <c r="Q561" s="178" t="str">
        <f t="shared" si="255"/>
        <v xml:space="preserve"> </v>
      </c>
      <c r="R561" s="178" t="str">
        <f t="shared" si="256"/>
        <v xml:space="preserve"> </v>
      </c>
      <c r="S561" s="179" t="str">
        <f t="shared" si="257"/>
        <v xml:space="preserve"> </v>
      </c>
      <c r="T561" s="176" t="e">
        <f t="shared" si="258"/>
        <v>#VALUE!</v>
      </c>
      <c r="U561" s="180" t="e">
        <f t="shared" si="259"/>
        <v>#VALUE!</v>
      </c>
      <c r="V561" s="181" t="e">
        <f t="shared" si="260"/>
        <v>#VALUE!</v>
      </c>
      <c r="W561" s="182" t="str">
        <f t="shared" si="261"/>
        <v>donnée(s) manquante(s)</v>
      </c>
      <c r="X561" s="183" t="str">
        <f t="shared" si="262"/>
        <v>donnée(s) manquante(s)</v>
      </c>
      <c r="Y561" s="178" t="str">
        <f t="shared" si="263"/>
        <v xml:space="preserve"> </v>
      </c>
      <c r="Z561" s="178" t="str">
        <f t="shared" si="264"/>
        <v xml:space="preserve"> </v>
      </c>
      <c r="AA561" s="178" t="str">
        <f t="shared" si="265"/>
        <v xml:space="preserve"> </v>
      </c>
      <c r="AB561" s="184" t="str">
        <f t="shared" si="266"/>
        <v xml:space="preserve"> </v>
      </c>
      <c r="AC561" s="184" t="str">
        <f t="shared" si="267"/>
        <v xml:space="preserve"> </v>
      </c>
      <c r="AD561" s="184" t="str">
        <f t="shared" si="273"/>
        <v xml:space="preserve"> </v>
      </c>
      <c r="AE561" s="185" t="e">
        <f t="shared" si="268"/>
        <v>#VALUE!</v>
      </c>
      <c r="AF561" s="185" t="e">
        <f t="shared" si="269"/>
        <v>#VALUE!</v>
      </c>
      <c r="AG561" s="212" t="e">
        <f t="shared" si="270"/>
        <v>#VALUE!</v>
      </c>
      <c r="AH561" s="73" t="e">
        <f t="shared" si="274"/>
        <v>#VALUE!</v>
      </c>
      <c r="AI561" s="74" t="e">
        <f t="shared" si="275"/>
        <v>#VALUE!</v>
      </c>
      <c r="AJ561" s="186" t="e">
        <f t="shared" si="271"/>
        <v>#VALUE!</v>
      </c>
      <c r="AK561" s="186" t="e">
        <f t="shared" si="272"/>
        <v>#VALUE!</v>
      </c>
    </row>
    <row r="562" spans="1:37" x14ac:dyDescent="0.25">
      <c r="A562" s="114" t="s">
        <v>74</v>
      </c>
      <c r="B562" s="197"/>
      <c r="C562" s="102"/>
      <c r="D562" s="103"/>
      <c r="E562" s="103"/>
      <c r="F562" s="104"/>
      <c r="G562" s="105"/>
      <c r="H562" s="198"/>
      <c r="I562" s="106"/>
      <c r="J562" s="106"/>
      <c r="K562" s="106"/>
      <c r="L562" s="107"/>
      <c r="M562" s="176" t="str">
        <f t="shared" si="251"/>
        <v xml:space="preserve"> </v>
      </c>
      <c r="N562" s="177" t="str">
        <f t="shared" si="252"/>
        <v xml:space="preserve"> </v>
      </c>
      <c r="O562" s="177" t="str">
        <f t="shared" si="253"/>
        <v xml:space="preserve"> </v>
      </c>
      <c r="P562" s="177" t="str">
        <f t="shared" si="254"/>
        <v xml:space="preserve"> </v>
      </c>
      <c r="Q562" s="178" t="str">
        <f t="shared" si="255"/>
        <v xml:space="preserve"> </v>
      </c>
      <c r="R562" s="178" t="str">
        <f t="shared" si="256"/>
        <v xml:space="preserve"> </v>
      </c>
      <c r="S562" s="179" t="str">
        <f t="shared" si="257"/>
        <v xml:space="preserve"> </v>
      </c>
      <c r="T562" s="176" t="e">
        <f t="shared" si="258"/>
        <v>#VALUE!</v>
      </c>
      <c r="U562" s="180" t="e">
        <f t="shared" si="259"/>
        <v>#VALUE!</v>
      </c>
      <c r="V562" s="181" t="e">
        <f t="shared" si="260"/>
        <v>#VALUE!</v>
      </c>
      <c r="W562" s="182" t="str">
        <f t="shared" si="261"/>
        <v>donnée(s) manquante(s)</v>
      </c>
      <c r="X562" s="183" t="str">
        <f t="shared" si="262"/>
        <v>donnée(s) manquante(s)</v>
      </c>
      <c r="Y562" s="178" t="str">
        <f t="shared" si="263"/>
        <v xml:space="preserve"> </v>
      </c>
      <c r="Z562" s="178" t="str">
        <f t="shared" si="264"/>
        <v xml:space="preserve"> </v>
      </c>
      <c r="AA562" s="178" t="str">
        <f t="shared" si="265"/>
        <v xml:space="preserve"> </v>
      </c>
      <c r="AB562" s="184" t="str">
        <f t="shared" si="266"/>
        <v xml:space="preserve"> </v>
      </c>
      <c r="AC562" s="184" t="str">
        <f t="shared" si="267"/>
        <v xml:space="preserve"> </v>
      </c>
      <c r="AD562" s="184" t="str">
        <f t="shared" si="273"/>
        <v xml:space="preserve"> </v>
      </c>
      <c r="AE562" s="185" t="e">
        <f t="shared" si="268"/>
        <v>#VALUE!</v>
      </c>
      <c r="AF562" s="185" t="e">
        <f t="shared" si="269"/>
        <v>#VALUE!</v>
      </c>
      <c r="AG562" s="212" t="e">
        <f t="shared" si="270"/>
        <v>#VALUE!</v>
      </c>
      <c r="AH562" s="73" t="e">
        <f t="shared" si="274"/>
        <v>#VALUE!</v>
      </c>
      <c r="AI562" s="74" t="e">
        <f t="shared" si="275"/>
        <v>#VALUE!</v>
      </c>
      <c r="AJ562" s="186" t="e">
        <f t="shared" si="271"/>
        <v>#VALUE!</v>
      </c>
      <c r="AK562" s="186" t="e">
        <f t="shared" si="272"/>
        <v>#VALUE!</v>
      </c>
    </row>
    <row r="563" spans="1:37" x14ac:dyDescent="0.25">
      <c r="A563" s="114" t="s">
        <v>74</v>
      </c>
      <c r="B563" s="197"/>
      <c r="C563" s="102"/>
      <c r="D563" s="103"/>
      <c r="E563" s="103"/>
      <c r="F563" s="104"/>
      <c r="G563" s="105"/>
      <c r="H563" s="198"/>
      <c r="I563" s="106"/>
      <c r="J563" s="106"/>
      <c r="K563" s="106"/>
      <c r="L563" s="107"/>
      <c r="M563" s="176" t="str">
        <f t="shared" si="251"/>
        <v xml:space="preserve"> </v>
      </c>
      <c r="N563" s="177" t="str">
        <f t="shared" si="252"/>
        <v xml:space="preserve"> </v>
      </c>
      <c r="O563" s="177" t="str">
        <f t="shared" si="253"/>
        <v xml:space="preserve"> </v>
      </c>
      <c r="P563" s="177" t="str">
        <f t="shared" si="254"/>
        <v xml:space="preserve"> </v>
      </c>
      <c r="Q563" s="178" t="str">
        <f t="shared" si="255"/>
        <v xml:space="preserve"> </v>
      </c>
      <c r="R563" s="178" t="str">
        <f t="shared" si="256"/>
        <v xml:space="preserve"> </v>
      </c>
      <c r="S563" s="179" t="str">
        <f t="shared" si="257"/>
        <v xml:space="preserve"> </v>
      </c>
      <c r="T563" s="176" t="e">
        <f t="shared" si="258"/>
        <v>#VALUE!</v>
      </c>
      <c r="U563" s="180" t="e">
        <f t="shared" si="259"/>
        <v>#VALUE!</v>
      </c>
      <c r="V563" s="181" t="e">
        <f t="shared" si="260"/>
        <v>#VALUE!</v>
      </c>
      <c r="W563" s="182" t="str">
        <f t="shared" si="261"/>
        <v>donnée(s) manquante(s)</v>
      </c>
      <c r="X563" s="183" t="str">
        <f t="shared" si="262"/>
        <v>donnée(s) manquante(s)</v>
      </c>
      <c r="Y563" s="178" t="str">
        <f t="shared" si="263"/>
        <v xml:space="preserve"> </v>
      </c>
      <c r="Z563" s="178" t="str">
        <f t="shared" si="264"/>
        <v xml:space="preserve"> </v>
      </c>
      <c r="AA563" s="178" t="str">
        <f t="shared" si="265"/>
        <v xml:space="preserve"> </v>
      </c>
      <c r="AB563" s="184" t="str">
        <f t="shared" si="266"/>
        <v xml:space="preserve"> </v>
      </c>
      <c r="AC563" s="184" t="str">
        <f t="shared" si="267"/>
        <v xml:space="preserve"> </v>
      </c>
      <c r="AD563" s="184" t="str">
        <f t="shared" si="273"/>
        <v xml:space="preserve"> </v>
      </c>
      <c r="AE563" s="185" t="e">
        <f t="shared" si="268"/>
        <v>#VALUE!</v>
      </c>
      <c r="AF563" s="185" t="e">
        <f t="shared" si="269"/>
        <v>#VALUE!</v>
      </c>
      <c r="AG563" s="212" t="e">
        <f t="shared" si="270"/>
        <v>#VALUE!</v>
      </c>
      <c r="AH563" s="73" t="e">
        <f t="shared" si="274"/>
        <v>#VALUE!</v>
      </c>
      <c r="AI563" s="74" t="e">
        <f t="shared" si="275"/>
        <v>#VALUE!</v>
      </c>
      <c r="AJ563" s="186" t="e">
        <f t="shared" si="271"/>
        <v>#VALUE!</v>
      </c>
      <c r="AK563" s="186" t="e">
        <f t="shared" si="272"/>
        <v>#VALUE!</v>
      </c>
    </row>
    <row r="564" spans="1:37" x14ac:dyDescent="0.25">
      <c r="A564" s="114" t="s">
        <v>74</v>
      </c>
      <c r="B564" s="197"/>
      <c r="C564" s="102"/>
      <c r="D564" s="103"/>
      <c r="E564" s="103"/>
      <c r="F564" s="104"/>
      <c r="G564" s="105"/>
      <c r="H564" s="198"/>
      <c r="I564" s="106"/>
      <c r="J564" s="106"/>
      <c r="K564" s="106"/>
      <c r="L564" s="107"/>
      <c r="M564" s="176" t="str">
        <f t="shared" si="251"/>
        <v xml:space="preserve"> </v>
      </c>
      <c r="N564" s="177" t="str">
        <f t="shared" si="252"/>
        <v xml:space="preserve"> </v>
      </c>
      <c r="O564" s="177" t="str">
        <f t="shared" si="253"/>
        <v xml:space="preserve"> </v>
      </c>
      <c r="P564" s="177" t="str">
        <f t="shared" si="254"/>
        <v xml:space="preserve"> </v>
      </c>
      <c r="Q564" s="178" t="str">
        <f t="shared" si="255"/>
        <v xml:space="preserve"> </v>
      </c>
      <c r="R564" s="178" t="str">
        <f t="shared" si="256"/>
        <v xml:space="preserve"> </v>
      </c>
      <c r="S564" s="179" t="str">
        <f t="shared" si="257"/>
        <v xml:space="preserve"> </v>
      </c>
      <c r="T564" s="176" t="e">
        <f t="shared" si="258"/>
        <v>#VALUE!</v>
      </c>
      <c r="U564" s="180" t="e">
        <f t="shared" si="259"/>
        <v>#VALUE!</v>
      </c>
      <c r="V564" s="181" t="e">
        <f t="shared" si="260"/>
        <v>#VALUE!</v>
      </c>
      <c r="W564" s="182" t="str">
        <f t="shared" si="261"/>
        <v>donnée(s) manquante(s)</v>
      </c>
      <c r="X564" s="183" t="str">
        <f t="shared" si="262"/>
        <v>donnée(s) manquante(s)</v>
      </c>
      <c r="Y564" s="178" t="str">
        <f t="shared" si="263"/>
        <v xml:space="preserve"> </v>
      </c>
      <c r="Z564" s="178" t="str">
        <f t="shared" si="264"/>
        <v xml:space="preserve"> </v>
      </c>
      <c r="AA564" s="178" t="str">
        <f t="shared" si="265"/>
        <v xml:space="preserve"> </v>
      </c>
      <c r="AB564" s="184" t="str">
        <f t="shared" si="266"/>
        <v xml:space="preserve"> </v>
      </c>
      <c r="AC564" s="184" t="str">
        <f t="shared" si="267"/>
        <v xml:space="preserve"> </v>
      </c>
      <c r="AD564" s="184" t="str">
        <f t="shared" si="273"/>
        <v xml:space="preserve"> </v>
      </c>
      <c r="AE564" s="185" t="e">
        <f t="shared" si="268"/>
        <v>#VALUE!</v>
      </c>
      <c r="AF564" s="185" t="e">
        <f t="shared" si="269"/>
        <v>#VALUE!</v>
      </c>
      <c r="AG564" s="212" t="e">
        <f t="shared" si="270"/>
        <v>#VALUE!</v>
      </c>
      <c r="AH564" s="73" t="e">
        <f t="shared" si="274"/>
        <v>#VALUE!</v>
      </c>
      <c r="AI564" s="74" t="e">
        <f t="shared" si="275"/>
        <v>#VALUE!</v>
      </c>
      <c r="AJ564" s="186" t="e">
        <f t="shared" si="271"/>
        <v>#VALUE!</v>
      </c>
      <c r="AK564" s="186" t="e">
        <f t="shared" si="272"/>
        <v>#VALUE!</v>
      </c>
    </row>
    <row r="565" spans="1:37" x14ac:dyDescent="0.25">
      <c r="A565" s="114" t="s">
        <v>74</v>
      </c>
      <c r="B565" s="197"/>
      <c r="C565" s="102"/>
      <c r="D565" s="103"/>
      <c r="E565" s="103"/>
      <c r="F565" s="104"/>
      <c r="G565" s="105"/>
      <c r="H565" s="198"/>
      <c r="I565" s="106"/>
      <c r="J565" s="106"/>
      <c r="K565" s="106"/>
      <c r="L565" s="107"/>
      <c r="M565" s="176" t="str">
        <f t="shared" si="251"/>
        <v xml:space="preserve"> </v>
      </c>
      <c r="N565" s="177" t="str">
        <f t="shared" si="252"/>
        <v xml:space="preserve"> </v>
      </c>
      <c r="O565" s="177" t="str">
        <f t="shared" si="253"/>
        <v xml:space="preserve"> </v>
      </c>
      <c r="P565" s="177" t="str">
        <f t="shared" si="254"/>
        <v xml:space="preserve"> </v>
      </c>
      <c r="Q565" s="178" t="str">
        <f t="shared" si="255"/>
        <v xml:space="preserve"> </v>
      </c>
      <c r="R565" s="178" t="str">
        <f t="shared" si="256"/>
        <v xml:space="preserve"> </v>
      </c>
      <c r="S565" s="179" t="str">
        <f t="shared" si="257"/>
        <v xml:space="preserve"> </v>
      </c>
      <c r="T565" s="176" t="e">
        <f t="shared" si="258"/>
        <v>#VALUE!</v>
      </c>
      <c r="U565" s="180" t="e">
        <f t="shared" si="259"/>
        <v>#VALUE!</v>
      </c>
      <c r="V565" s="181" t="e">
        <f t="shared" si="260"/>
        <v>#VALUE!</v>
      </c>
      <c r="W565" s="182" t="str">
        <f t="shared" si="261"/>
        <v>donnée(s) manquante(s)</v>
      </c>
      <c r="X565" s="183" t="str">
        <f t="shared" si="262"/>
        <v>donnée(s) manquante(s)</v>
      </c>
      <c r="Y565" s="178" t="str">
        <f t="shared" si="263"/>
        <v xml:space="preserve"> </v>
      </c>
      <c r="Z565" s="178" t="str">
        <f t="shared" si="264"/>
        <v xml:space="preserve"> </v>
      </c>
      <c r="AA565" s="178" t="str">
        <f t="shared" si="265"/>
        <v xml:space="preserve"> </v>
      </c>
      <c r="AB565" s="184" t="str">
        <f t="shared" si="266"/>
        <v xml:space="preserve"> </v>
      </c>
      <c r="AC565" s="184" t="str">
        <f t="shared" si="267"/>
        <v xml:space="preserve"> </v>
      </c>
      <c r="AD565" s="184" t="str">
        <f t="shared" si="273"/>
        <v xml:space="preserve"> </v>
      </c>
      <c r="AE565" s="185" t="e">
        <f t="shared" si="268"/>
        <v>#VALUE!</v>
      </c>
      <c r="AF565" s="185" t="e">
        <f t="shared" si="269"/>
        <v>#VALUE!</v>
      </c>
      <c r="AG565" s="212" t="e">
        <f t="shared" si="270"/>
        <v>#VALUE!</v>
      </c>
      <c r="AH565" s="73" t="e">
        <f t="shared" si="274"/>
        <v>#VALUE!</v>
      </c>
      <c r="AI565" s="74" t="e">
        <f t="shared" si="275"/>
        <v>#VALUE!</v>
      </c>
      <c r="AJ565" s="186" t="e">
        <f t="shared" si="271"/>
        <v>#VALUE!</v>
      </c>
      <c r="AK565" s="186" t="e">
        <f t="shared" si="272"/>
        <v>#VALUE!</v>
      </c>
    </row>
    <row r="566" spans="1:37" x14ac:dyDescent="0.25">
      <c r="A566" s="114" t="s">
        <v>74</v>
      </c>
      <c r="B566" s="197"/>
      <c r="C566" s="102"/>
      <c r="D566" s="103"/>
      <c r="E566" s="103"/>
      <c r="F566" s="104"/>
      <c r="G566" s="105"/>
      <c r="H566" s="198"/>
      <c r="I566" s="106"/>
      <c r="J566" s="106"/>
      <c r="K566" s="106"/>
      <c r="L566" s="107"/>
      <c r="M566" s="176" t="str">
        <f t="shared" si="251"/>
        <v xml:space="preserve"> </v>
      </c>
      <c r="N566" s="177" t="str">
        <f t="shared" si="252"/>
        <v xml:space="preserve"> </v>
      </c>
      <c r="O566" s="177" t="str">
        <f t="shared" si="253"/>
        <v xml:space="preserve"> </v>
      </c>
      <c r="P566" s="177" t="str">
        <f t="shared" si="254"/>
        <v xml:space="preserve"> </v>
      </c>
      <c r="Q566" s="178" t="str">
        <f t="shared" si="255"/>
        <v xml:space="preserve"> </v>
      </c>
      <c r="R566" s="178" t="str">
        <f t="shared" si="256"/>
        <v xml:space="preserve"> </v>
      </c>
      <c r="S566" s="179" t="str">
        <f t="shared" si="257"/>
        <v xml:space="preserve"> </v>
      </c>
      <c r="T566" s="176" t="e">
        <f t="shared" si="258"/>
        <v>#VALUE!</v>
      </c>
      <c r="U566" s="180" t="e">
        <f t="shared" si="259"/>
        <v>#VALUE!</v>
      </c>
      <c r="V566" s="181" t="e">
        <f t="shared" si="260"/>
        <v>#VALUE!</v>
      </c>
      <c r="W566" s="182" t="str">
        <f t="shared" si="261"/>
        <v>donnée(s) manquante(s)</v>
      </c>
      <c r="X566" s="183" t="str">
        <f t="shared" si="262"/>
        <v>donnée(s) manquante(s)</v>
      </c>
      <c r="Y566" s="178" t="str">
        <f t="shared" si="263"/>
        <v xml:space="preserve"> </v>
      </c>
      <c r="Z566" s="178" t="str">
        <f t="shared" si="264"/>
        <v xml:space="preserve"> </v>
      </c>
      <c r="AA566" s="178" t="str">
        <f t="shared" si="265"/>
        <v xml:space="preserve"> </v>
      </c>
      <c r="AB566" s="184" t="str">
        <f t="shared" si="266"/>
        <v xml:space="preserve"> </v>
      </c>
      <c r="AC566" s="184" t="str">
        <f t="shared" si="267"/>
        <v xml:space="preserve"> </v>
      </c>
      <c r="AD566" s="184" t="str">
        <f t="shared" si="273"/>
        <v xml:space="preserve"> </v>
      </c>
      <c r="AE566" s="185" t="e">
        <f t="shared" si="268"/>
        <v>#VALUE!</v>
      </c>
      <c r="AF566" s="185" t="e">
        <f t="shared" si="269"/>
        <v>#VALUE!</v>
      </c>
      <c r="AG566" s="212" t="e">
        <f t="shared" si="270"/>
        <v>#VALUE!</v>
      </c>
      <c r="AH566" s="73" t="e">
        <f t="shared" si="274"/>
        <v>#VALUE!</v>
      </c>
      <c r="AI566" s="74" t="e">
        <f t="shared" si="275"/>
        <v>#VALUE!</v>
      </c>
      <c r="AJ566" s="186" t="e">
        <f t="shared" si="271"/>
        <v>#VALUE!</v>
      </c>
      <c r="AK566" s="186" t="e">
        <f t="shared" si="272"/>
        <v>#VALUE!</v>
      </c>
    </row>
    <row r="567" spans="1:37" x14ac:dyDescent="0.25">
      <c r="A567" s="114" t="s">
        <v>74</v>
      </c>
      <c r="B567" s="197"/>
      <c r="C567" s="102"/>
      <c r="D567" s="103"/>
      <c r="E567" s="103"/>
      <c r="F567" s="104"/>
      <c r="G567" s="105"/>
      <c r="H567" s="198"/>
      <c r="I567" s="106"/>
      <c r="J567" s="106"/>
      <c r="K567" s="106"/>
      <c r="L567" s="107"/>
      <c r="M567" s="176" t="str">
        <f t="shared" si="251"/>
        <v xml:space="preserve"> </v>
      </c>
      <c r="N567" s="177" t="str">
        <f t="shared" si="252"/>
        <v xml:space="preserve"> </v>
      </c>
      <c r="O567" s="177" t="str">
        <f t="shared" si="253"/>
        <v xml:space="preserve"> </v>
      </c>
      <c r="P567" s="177" t="str">
        <f t="shared" si="254"/>
        <v xml:space="preserve"> </v>
      </c>
      <c r="Q567" s="178" t="str">
        <f t="shared" si="255"/>
        <v xml:space="preserve"> </v>
      </c>
      <c r="R567" s="178" t="str">
        <f t="shared" si="256"/>
        <v xml:space="preserve"> </v>
      </c>
      <c r="S567" s="179" t="str">
        <f t="shared" si="257"/>
        <v xml:space="preserve"> </v>
      </c>
      <c r="T567" s="176" t="e">
        <f t="shared" si="258"/>
        <v>#VALUE!</v>
      </c>
      <c r="U567" s="180" t="e">
        <f t="shared" si="259"/>
        <v>#VALUE!</v>
      </c>
      <c r="V567" s="181" t="e">
        <f t="shared" si="260"/>
        <v>#VALUE!</v>
      </c>
      <c r="W567" s="182" t="str">
        <f t="shared" si="261"/>
        <v>donnée(s) manquante(s)</v>
      </c>
      <c r="X567" s="183" t="str">
        <f t="shared" si="262"/>
        <v>donnée(s) manquante(s)</v>
      </c>
      <c r="Y567" s="178" t="str">
        <f t="shared" si="263"/>
        <v xml:space="preserve"> </v>
      </c>
      <c r="Z567" s="178" t="str">
        <f t="shared" si="264"/>
        <v xml:space="preserve"> </v>
      </c>
      <c r="AA567" s="178" t="str">
        <f t="shared" si="265"/>
        <v xml:space="preserve"> </v>
      </c>
      <c r="AB567" s="184" t="str">
        <f t="shared" si="266"/>
        <v xml:space="preserve"> </v>
      </c>
      <c r="AC567" s="184" t="str">
        <f t="shared" si="267"/>
        <v xml:space="preserve"> </v>
      </c>
      <c r="AD567" s="184" t="str">
        <f t="shared" si="273"/>
        <v xml:space="preserve"> </v>
      </c>
      <c r="AE567" s="185" t="e">
        <f t="shared" si="268"/>
        <v>#VALUE!</v>
      </c>
      <c r="AF567" s="185" t="e">
        <f t="shared" si="269"/>
        <v>#VALUE!</v>
      </c>
      <c r="AG567" s="212" t="e">
        <f t="shared" si="270"/>
        <v>#VALUE!</v>
      </c>
      <c r="AH567" s="73" t="e">
        <f t="shared" si="274"/>
        <v>#VALUE!</v>
      </c>
      <c r="AI567" s="74" t="e">
        <f t="shared" si="275"/>
        <v>#VALUE!</v>
      </c>
      <c r="AJ567" s="186" t="e">
        <f t="shared" si="271"/>
        <v>#VALUE!</v>
      </c>
      <c r="AK567" s="186" t="e">
        <f t="shared" si="272"/>
        <v>#VALUE!</v>
      </c>
    </row>
    <row r="568" spans="1:37" x14ac:dyDescent="0.25">
      <c r="A568" s="114" t="s">
        <v>74</v>
      </c>
      <c r="B568" s="197"/>
      <c r="C568" s="102"/>
      <c r="D568" s="103"/>
      <c r="E568" s="103"/>
      <c r="F568" s="104"/>
      <c r="G568" s="105"/>
      <c r="H568" s="198"/>
      <c r="I568" s="106"/>
      <c r="J568" s="106"/>
      <c r="K568" s="106"/>
      <c r="L568" s="107"/>
      <c r="M568" s="176" t="str">
        <f t="shared" si="251"/>
        <v xml:space="preserve"> </v>
      </c>
      <c r="N568" s="177" t="str">
        <f t="shared" si="252"/>
        <v xml:space="preserve"> </v>
      </c>
      <c r="O568" s="177" t="str">
        <f t="shared" si="253"/>
        <v xml:space="preserve"> </v>
      </c>
      <c r="P568" s="177" t="str">
        <f t="shared" si="254"/>
        <v xml:space="preserve"> </v>
      </c>
      <c r="Q568" s="178" t="str">
        <f t="shared" si="255"/>
        <v xml:space="preserve"> </v>
      </c>
      <c r="R568" s="178" t="str">
        <f t="shared" si="256"/>
        <v xml:space="preserve"> </v>
      </c>
      <c r="S568" s="179" t="str">
        <f t="shared" si="257"/>
        <v xml:space="preserve"> </v>
      </c>
      <c r="T568" s="176" t="e">
        <f t="shared" si="258"/>
        <v>#VALUE!</v>
      </c>
      <c r="U568" s="180" t="e">
        <f t="shared" si="259"/>
        <v>#VALUE!</v>
      </c>
      <c r="V568" s="181" t="e">
        <f t="shared" si="260"/>
        <v>#VALUE!</v>
      </c>
      <c r="W568" s="182" t="str">
        <f t="shared" si="261"/>
        <v>donnée(s) manquante(s)</v>
      </c>
      <c r="X568" s="183" t="str">
        <f t="shared" si="262"/>
        <v>donnée(s) manquante(s)</v>
      </c>
      <c r="Y568" s="178" t="str">
        <f t="shared" si="263"/>
        <v xml:space="preserve"> </v>
      </c>
      <c r="Z568" s="178" t="str">
        <f t="shared" si="264"/>
        <v xml:space="preserve"> </v>
      </c>
      <c r="AA568" s="178" t="str">
        <f t="shared" si="265"/>
        <v xml:space="preserve"> </v>
      </c>
      <c r="AB568" s="184" t="str">
        <f t="shared" si="266"/>
        <v xml:space="preserve"> </v>
      </c>
      <c r="AC568" s="184" t="str">
        <f t="shared" si="267"/>
        <v xml:space="preserve"> </v>
      </c>
      <c r="AD568" s="184" t="str">
        <f t="shared" si="273"/>
        <v xml:space="preserve"> </v>
      </c>
      <c r="AE568" s="185" t="e">
        <f t="shared" si="268"/>
        <v>#VALUE!</v>
      </c>
      <c r="AF568" s="185" t="e">
        <f t="shared" si="269"/>
        <v>#VALUE!</v>
      </c>
      <c r="AG568" s="212" t="e">
        <f t="shared" si="270"/>
        <v>#VALUE!</v>
      </c>
      <c r="AH568" s="73" t="e">
        <f t="shared" si="274"/>
        <v>#VALUE!</v>
      </c>
      <c r="AI568" s="74" t="e">
        <f t="shared" si="275"/>
        <v>#VALUE!</v>
      </c>
      <c r="AJ568" s="186" t="e">
        <f t="shared" si="271"/>
        <v>#VALUE!</v>
      </c>
      <c r="AK568" s="186" t="e">
        <f t="shared" si="272"/>
        <v>#VALUE!</v>
      </c>
    </row>
    <row r="569" spans="1:37" x14ac:dyDescent="0.25">
      <c r="A569" s="114" t="s">
        <v>74</v>
      </c>
      <c r="B569" s="197"/>
      <c r="C569" s="102"/>
      <c r="D569" s="103"/>
      <c r="E569" s="103"/>
      <c r="F569" s="104"/>
      <c r="G569" s="105"/>
      <c r="H569" s="198"/>
      <c r="I569" s="106"/>
      <c r="J569" s="106"/>
      <c r="K569" s="106"/>
      <c r="L569" s="107"/>
      <c r="M569" s="176" t="str">
        <f t="shared" si="251"/>
        <v xml:space="preserve"> </v>
      </c>
      <c r="N569" s="177" t="str">
        <f t="shared" si="252"/>
        <v xml:space="preserve"> </v>
      </c>
      <c r="O569" s="177" t="str">
        <f t="shared" si="253"/>
        <v xml:space="preserve"> </v>
      </c>
      <c r="P569" s="177" t="str">
        <f t="shared" si="254"/>
        <v xml:space="preserve"> </v>
      </c>
      <c r="Q569" s="178" t="str">
        <f t="shared" si="255"/>
        <v xml:space="preserve"> </v>
      </c>
      <c r="R569" s="178" t="str">
        <f t="shared" si="256"/>
        <v xml:space="preserve"> </v>
      </c>
      <c r="S569" s="179" t="str">
        <f t="shared" si="257"/>
        <v xml:space="preserve"> </v>
      </c>
      <c r="T569" s="176" t="e">
        <f t="shared" si="258"/>
        <v>#VALUE!</v>
      </c>
      <c r="U569" s="180" t="e">
        <f t="shared" si="259"/>
        <v>#VALUE!</v>
      </c>
      <c r="V569" s="181" t="e">
        <f t="shared" si="260"/>
        <v>#VALUE!</v>
      </c>
      <c r="W569" s="182" t="str">
        <f t="shared" si="261"/>
        <v>donnée(s) manquante(s)</v>
      </c>
      <c r="X569" s="183" t="str">
        <f t="shared" si="262"/>
        <v>donnée(s) manquante(s)</v>
      </c>
      <c r="Y569" s="178" t="str">
        <f t="shared" si="263"/>
        <v xml:space="preserve"> </v>
      </c>
      <c r="Z569" s="178" t="str">
        <f t="shared" si="264"/>
        <v xml:space="preserve"> </v>
      </c>
      <c r="AA569" s="178" t="str">
        <f t="shared" si="265"/>
        <v xml:space="preserve"> </v>
      </c>
      <c r="AB569" s="184" t="str">
        <f t="shared" si="266"/>
        <v xml:space="preserve"> </v>
      </c>
      <c r="AC569" s="184" t="str">
        <f t="shared" si="267"/>
        <v xml:space="preserve"> </v>
      </c>
      <c r="AD569" s="184" t="str">
        <f t="shared" si="273"/>
        <v xml:space="preserve"> </v>
      </c>
      <c r="AE569" s="185" t="e">
        <f t="shared" si="268"/>
        <v>#VALUE!</v>
      </c>
      <c r="AF569" s="185" t="e">
        <f t="shared" si="269"/>
        <v>#VALUE!</v>
      </c>
      <c r="AG569" s="212" t="e">
        <f t="shared" si="270"/>
        <v>#VALUE!</v>
      </c>
      <c r="AH569" s="73" t="e">
        <f t="shared" si="274"/>
        <v>#VALUE!</v>
      </c>
      <c r="AI569" s="74" t="e">
        <f t="shared" si="275"/>
        <v>#VALUE!</v>
      </c>
      <c r="AJ569" s="186" t="e">
        <f t="shared" si="271"/>
        <v>#VALUE!</v>
      </c>
      <c r="AK569" s="186" t="e">
        <f t="shared" si="272"/>
        <v>#VALUE!</v>
      </c>
    </row>
    <row r="570" spans="1:37" x14ac:dyDescent="0.25">
      <c r="A570" s="114" t="s">
        <v>74</v>
      </c>
      <c r="B570" s="197"/>
      <c r="C570" s="102"/>
      <c r="D570" s="103"/>
      <c r="E570" s="103"/>
      <c r="F570" s="104"/>
      <c r="G570" s="105"/>
      <c r="H570" s="198"/>
      <c r="I570" s="106"/>
      <c r="J570" s="106"/>
      <c r="K570" s="106"/>
      <c r="L570" s="107"/>
      <c r="M570" s="176" t="str">
        <f t="shared" si="251"/>
        <v xml:space="preserve"> </v>
      </c>
      <c r="N570" s="177" t="str">
        <f t="shared" si="252"/>
        <v xml:space="preserve"> </v>
      </c>
      <c r="O570" s="177" t="str">
        <f t="shared" si="253"/>
        <v xml:space="preserve"> </v>
      </c>
      <c r="P570" s="177" t="str">
        <f t="shared" si="254"/>
        <v xml:space="preserve"> </v>
      </c>
      <c r="Q570" s="178" t="str">
        <f t="shared" si="255"/>
        <v xml:space="preserve"> </v>
      </c>
      <c r="R570" s="178" t="str">
        <f t="shared" si="256"/>
        <v xml:space="preserve"> </v>
      </c>
      <c r="S570" s="179" t="str">
        <f t="shared" si="257"/>
        <v xml:space="preserve"> </v>
      </c>
      <c r="T570" s="176" t="e">
        <f t="shared" si="258"/>
        <v>#VALUE!</v>
      </c>
      <c r="U570" s="180" t="e">
        <f t="shared" si="259"/>
        <v>#VALUE!</v>
      </c>
      <c r="V570" s="181" t="e">
        <f t="shared" si="260"/>
        <v>#VALUE!</v>
      </c>
      <c r="W570" s="182" t="str">
        <f t="shared" si="261"/>
        <v>donnée(s) manquante(s)</v>
      </c>
      <c r="X570" s="183" t="str">
        <f t="shared" si="262"/>
        <v>donnée(s) manquante(s)</v>
      </c>
      <c r="Y570" s="178" t="str">
        <f t="shared" si="263"/>
        <v xml:space="preserve"> </v>
      </c>
      <c r="Z570" s="178" t="str">
        <f t="shared" si="264"/>
        <v xml:space="preserve"> </v>
      </c>
      <c r="AA570" s="178" t="str">
        <f t="shared" si="265"/>
        <v xml:space="preserve"> </v>
      </c>
      <c r="AB570" s="184" t="str">
        <f t="shared" si="266"/>
        <v xml:space="preserve"> </v>
      </c>
      <c r="AC570" s="184" t="str">
        <f t="shared" si="267"/>
        <v xml:space="preserve"> </v>
      </c>
      <c r="AD570" s="184" t="str">
        <f t="shared" si="273"/>
        <v xml:space="preserve"> </v>
      </c>
      <c r="AE570" s="185" t="e">
        <f t="shared" si="268"/>
        <v>#VALUE!</v>
      </c>
      <c r="AF570" s="185" t="e">
        <f t="shared" si="269"/>
        <v>#VALUE!</v>
      </c>
      <c r="AG570" s="212" t="e">
        <f t="shared" si="270"/>
        <v>#VALUE!</v>
      </c>
      <c r="AH570" s="73" t="e">
        <f t="shared" si="274"/>
        <v>#VALUE!</v>
      </c>
      <c r="AI570" s="74" t="e">
        <f t="shared" si="275"/>
        <v>#VALUE!</v>
      </c>
      <c r="AJ570" s="186" t="e">
        <f t="shared" si="271"/>
        <v>#VALUE!</v>
      </c>
      <c r="AK570" s="186" t="e">
        <f t="shared" si="272"/>
        <v>#VALUE!</v>
      </c>
    </row>
    <row r="571" spans="1:37" x14ac:dyDescent="0.25">
      <c r="A571" s="114" t="s">
        <v>74</v>
      </c>
      <c r="B571" s="197"/>
      <c r="C571" s="102"/>
      <c r="D571" s="103"/>
      <c r="E571" s="103"/>
      <c r="F571" s="104"/>
      <c r="G571" s="105"/>
      <c r="H571" s="198"/>
      <c r="I571" s="106"/>
      <c r="J571" s="106"/>
      <c r="K571" s="106"/>
      <c r="L571" s="107"/>
      <c r="M571" s="176" t="str">
        <f t="shared" si="251"/>
        <v xml:space="preserve"> </v>
      </c>
      <c r="N571" s="177" t="str">
        <f t="shared" si="252"/>
        <v xml:space="preserve"> </v>
      </c>
      <c r="O571" s="177" t="str">
        <f t="shared" si="253"/>
        <v xml:space="preserve"> </v>
      </c>
      <c r="P571" s="177" t="str">
        <f t="shared" si="254"/>
        <v xml:space="preserve"> </v>
      </c>
      <c r="Q571" s="178" t="str">
        <f t="shared" si="255"/>
        <v xml:space="preserve"> </v>
      </c>
      <c r="R571" s="178" t="str">
        <f t="shared" si="256"/>
        <v xml:space="preserve"> </v>
      </c>
      <c r="S571" s="179" t="str">
        <f t="shared" si="257"/>
        <v xml:space="preserve"> </v>
      </c>
      <c r="T571" s="176" t="e">
        <f t="shared" si="258"/>
        <v>#VALUE!</v>
      </c>
      <c r="U571" s="180" t="e">
        <f t="shared" si="259"/>
        <v>#VALUE!</v>
      </c>
      <c r="V571" s="181" t="e">
        <f t="shared" si="260"/>
        <v>#VALUE!</v>
      </c>
      <c r="W571" s="182" t="str">
        <f t="shared" si="261"/>
        <v>donnée(s) manquante(s)</v>
      </c>
      <c r="X571" s="183" t="str">
        <f t="shared" si="262"/>
        <v>donnée(s) manquante(s)</v>
      </c>
      <c r="Y571" s="178" t="str">
        <f t="shared" si="263"/>
        <v xml:space="preserve"> </v>
      </c>
      <c r="Z571" s="178" t="str">
        <f t="shared" si="264"/>
        <v xml:space="preserve"> </v>
      </c>
      <c r="AA571" s="178" t="str">
        <f t="shared" si="265"/>
        <v xml:space="preserve"> </v>
      </c>
      <c r="AB571" s="184" t="str">
        <f t="shared" si="266"/>
        <v xml:space="preserve"> </v>
      </c>
      <c r="AC571" s="184" t="str">
        <f t="shared" si="267"/>
        <v xml:space="preserve"> </v>
      </c>
      <c r="AD571" s="184" t="str">
        <f t="shared" si="273"/>
        <v xml:space="preserve"> </v>
      </c>
      <c r="AE571" s="185" t="e">
        <f t="shared" si="268"/>
        <v>#VALUE!</v>
      </c>
      <c r="AF571" s="185" t="e">
        <f t="shared" si="269"/>
        <v>#VALUE!</v>
      </c>
      <c r="AG571" s="212" t="e">
        <f t="shared" si="270"/>
        <v>#VALUE!</v>
      </c>
      <c r="AH571" s="73" t="e">
        <f t="shared" si="274"/>
        <v>#VALUE!</v>
      </c>
      <c r="AI571" s="74" t="e">
        <f t="shared" si="275"/>
        <v>#VALUE!</v>
      </c>
      <c r="AJ571" s="186" t="e">
        <f t="shared" si="271"/>
        <v>#VALUE!</v>
      </c>
      <c r="AK571" s="186" t="e">
        <f t="shared" si="272"/>
        <v>#VALUE!</v>
      </c>
    </row>
    <row r="572" spans="1:37" x14ac:dyDescent="0.25">
      <c r="A572" s="114" t="s">
        <v>74</v>
      </c>
      <c r="B572" s="197"/>
      <c r="C572" s="102"/>
      <c r="D572" s="103"/>
      <c r="E572" s="103"/>
      <c r="F572" s="104"/>
      <c r="G572" s="105"/>
      <c r="H572" s="198"/>
      <c r="I572" s="106"/>
      <c r="J572" s="106"/>
      <c r="K572" s="106"/>
      <c r="L572" s="107"/>
      <c r="M572" s="176" t="str">
        <f t="shared" si="251"/>
        <v xml:space="preserve"> </v>
      </c>
      <c r="N572" s="177" t="str">
        <f t="shared" si="252"/>
        <v xml:space="preserve"> </v>
      </c>
      <c r="O572" s="177" t="str">
        <f t="shared" si="253"/>
        <v xml:space="preserve"> </v>
      </c>
      <c r="P572" s="177" t="str">
        <f t="shared" si="254"/>
        <v xml:space="preserve"> </v>
      </c>
      <c r="Q572" s="178" t="str">
        <f t="shared" si="255"/>
        <v xml:space="preserve"> </v>
      </c>
      <c r="R572" s="178" t="str">
        <f t="shared" si="256"/>
        <v xml:space="preserve"> </v>
      </c>
      <c r="S572" s="179" t="str">
        <f t="shared" si="257"/>
        <v xml:space="preserve"> </v>
      </c>
      <c r="T572" s="176" t="e">
        <f t="shared" si="258"/>
        <v>#VALUE!</v>
      </c>
      <c r="U572" s="180" t="e">
        <f t="shared" si="259"/>
        <v>#VALUE!</v>
      </c>
      <c r="V572" s="181" t="e">
        <f t="shared" si="260"/>
        <v>#VALUE!</v>
      </c>
      <c r="W572" s="182" t="str">
        <f t="shared" si="261"/>
        <v>donnée(s) manquante(s)</v>
      </c>
      <c r="X572" s="183" t="str">
        <f t="shared" si="262"/>
        <v>donnée(s) manquante(s)</v>
      </c>
      <c r="Y572" s="178" t="str">
        <f t="shared" si="263"/>
        <v xml:space="preserve"> </v>
      </c>
      <c r="Z572" s="178" t="str">
        <f t="shared" si="264"/>
        <v xml:space="preserve"> </v>
      </c>
      <c r="AA572" s="178" t="str">
        <f t="shared" si="265"/>
        <v xml:space="preserve"> </v>
      </c>
      <c r="AB572" s="184" t="str">
        <f t="shared" si="266"/>
        <v xml:space="preserve"> </v>
      </c>
      <c r="AC572" s="184" t="str">
        <f t="shared" si="267"/>
        <v xml:space="preserve"> </v>
      </c>
      <c r="AD572" s="184" t="str">
        <f t="shared" si="273"/>
        <v xml:space="preserve"> </v>
      </c>
      <c r="AE572" s="185" t="e">
        <f t="shared" si="268"/>
        <v>#VALUE!</v>
      </c>
      <c r="AF572" s="185" t="e">
        <f t="shared" si="269"/>
        <v>#VALUE!</v>
      </c>
      <c r="AG572" s="212" t="e">
        <f t="shared" si="270"/>
        <v>#VALUE!</v>
      </c>
      <c r="AH572" s="73" t="e">
        <f t="shared" si="274"/>
        <v>#VALUE!</v>
      </c>
      <c r="AI572" s="74" t="e">
        <f t="shared" si="275"/>
        <v>#VALUE!</v>
      </c>
      <c r="AJ572" s="186" t="e">
        <f t="shared" si="271"/>
        <v>#VALUE!</v>
      </c>
      <c r="AK572" s="186" t="e">
        <f t="shared" si="272"/>
        <v>#VALUE!</v>
      </c>
    </row>
    <row r="573" spans="1:37" x14ac:dyDescent="0.25">
      <c r="A573" s="114" t="s">
        <v>74</v>
      </c>
      <c r="B573" s="197"/>
      <c r="C573" s="102"/>
      <c r="D573" s="103"/>
      <c r="E573" s="103"/>
      <c r="F573" s="104"/>
      <c r="G573" s="105"/>
      <c r="H573" s="198"/>
      <c r="I573" s="106"/>
      <c r="J573" s="106"/>
      <c r="K573" s="106"/>
      <c r="L573" s="107"/>
      <c r="M573" s="176" t="str">
        <f t="shared" si="251"/>
        <v xml:space="preserve"> </v>
      </c>
      <c r="N573" s="177" t="str">
        <f t="shared" si="252"/>
        <v xml:space="preserve"> </v>
      </c>
      <c r="O573" s="177" t="str">
        <f t="shared" si="253"/>
        <v xml:space="preserve"> </v>
      </c>
      <c r="P573" s="177" t="str">
        <f t="shared" si="254"/>
        <v xml:space="preserve"> </v>
      </c>
      <c r="Q573" s="178" t="str">
        <f t="shared" si="255"/>
        <v xml:space="preserve"> </v>
      </c>
      <c r="R573" s="178" t="str">
        <f t="shared" si="256"/>
        <v xml:space="preserve"> </v>
      </c>
      <c r="S573" s="179" t="str">
        <f t="shared" si="257"/>
        <v xml:space="preserve"> </v>
      </c>
      <c r="T573" s="176" t="e">
        <f t="shared" si="258"/>
        <v>#VALUE!</v>
      </c>
      <c r="U573" s="180" t="e">
        <f t="shared" si="259"/>
        <v>#VALUE!</v>
      </c>
      <c r="V573" s="181" t="e">
        <f t="shared" si="260"/>
        <v>#VALUE!</v>
      </c>
      <c r="W573" s="182" t="str">
        <f t="shared" si="261"/>
        <v>donnée(s) manquante(s)</v>
      </c>
      <c r="X573" s="183" t="str">
        <f t="shared" si="262"/>
        <v>donnée(s) manquante(s)</v>
      </c>
      <c r="Y573" s="178" t="str">
        <f t="shared" si="263"/>
        <v xml:space="preserve"> </v>
      </c>
      <c r="Z573" s="178" t="str">
        <f t="shared" si="264"/>
        <v xml:space="preserve"> </v>
      </c>
      <c r="AA573" s="178" t="str">
        <f t="shared" si="265"/>
        <v xml:space="preserve"> </v>
      </c>
      <c r="AB573" s="184" t="str">
        <f t="shared" si="266"/>
        <v xml:space="preserve"> </v>
      </c>
      <c r="AC573" s="184" t="str">
        <f t="shared" si="267"/>
        <v xml:space="preserve"> </v>
      </c>
      <c r="AD573" s="184" t="str">
        <f t="shared" si="273"/>
        <v xml:space="preserve"> </v>
      </c>
      <c r="AE573" s="185" t="e">
        <f t="shared" si="268"/>
        <v>#VALUE!</v>
      </c>
      <c r="AF573" s="185" t="e">
        <f t="shared" si="269"/>
        <v>#VALUE!</v>
      </c>
      <c r="AG573" s="212" t="e">
        <f t="shared" si="270"/>
        <v>#VALUE!</v>
      </c>
      <c r="AH573" s="73" t="e">
        <f t="shared" si="274"/>
        <v>#VALUE!</v>
      </c>
      <c r="AI573" s="74" t="e">
        <f t="shared" si="275"/>
        <v>#VALUE!</v>
      </c>
      <c r="AJ573" s="186" t="e">
        <f t="shared" si="271"/>
        <v>#VALUE!</v>
      </c>
      <c r="AK573" s="186" t="e">
        <f t="shared" si="272"/>
        <v>#VALUE!</v>
      </c>
    </row>
    <row r="574" spans="1:37" x14ac:dyDescent="0.25">
      <c r="A574" s="114" t="s">
        <v>74</v>
      </c>
      <c r="B574" s="197"/>
      <c r="C574" s="102"/>
      <c r="D574" s="103"/>
      <c r="E574" s="103"/>
      <c r="F574" s="104"/>
      <c r="G574" s="105"/>
      <c r="H574" s="198"/>
      <c r="I574" s="106"/>
      <c r="J574" s="106"/>
      <c r="K574" s="106"/>
      <c r="L574" s="107"/>
      <c r="M574" s="176" t="str">
        <f t="shared" ref="M574:M637" si="276">IF(ISBLANK(C574)," ",IF(C574=0,0,IF(C574&lt;=30,1,IF(C574&lt;=60,2,IF(C574&lt;=90,3,IF(C574&lt;=120,4,IF(C574&lt;=150,5,IF(C574&lt;=180,6,IF(C574&lt;=210,7,IF(C574&lt;=240,8,IF(C574&lt;=270,9,10)))))))))))</f>
        <v xml:space="preserve"> </v>
      </c>
      <c r="N574" s="177" t="str">
        <f t="shared" ref="N574:N637" si="277">IF(ISBLANK(D574)," ",IF(D574&lt;=0,0,IF(D574&lt;=1.5,1,IF(D574&lt;=3,2,IF(D574&lt;=4.5,3,IF(D574&lt;=6,4,IF(D574&lt;=7.5,5,IF(D574&lt;=9,6,IF(D574&lt;=10.5,7,IF(D574&lt;=12,8,IF(D574&lt;=13.5,9,10)))))))))))</f>
        <v xml:space="preserve"> </v>
      </c>
      <c r="O574" s="177" t="str">
        <f t="shared" ref="O574:O637" si="278">IF(ISBLANK(E574)," ",IF(E574&lt;=1,0,IF(E574&lt;=2,1,IF(E574&lt;=3,2,IF(E574&lt;=4,3,IF(E574&lt;=5,4,IF(E574&lt;=6,5,IF(E574&lt;=7,6,IF(E574&lt;=8,7,IF(E574&lt;=9,8,IF(E574&lt;=10,9,10)))))))))))</f>
        <v xml:space="preserve"> </v>
      </c>
      <c r="P574" s="177" t="str">
        <f t="shared" ref="P574:P637" si="279">IF(ISBLANK(F574)," ",IF(F574&lt;=90,0,IF(F574&lt;=180,1,IF(F574&lt;=270,2,IF(F574&lt;=360,3,IF(F574&lt;=450,4,IF(F574&lt;=540,5,IF(F574&lt;=630,6,IF(F574&lt;=720,7,IF(F574&lt;=810,8,IF(F574&lt;=900,9,10)))))))))))</f>
        <v xml:space="preserve"> </v>
      </c>
      <c r="Q574" s="178" t="str">
        <f t="shared" ref="Q574:Q637" si="280">IF(ISBLANK(I574)," ",IF(I574&lt;=40,0,IF(I574&lt;=60,2,IF(I574&lt;=80,4,10))))</f>
        <v xml:space="preserve"> </v>
      </c>
      <c r="R574" s="178" t="str">
        <f t="shared" ref="R574:R637" si="281">IF(ISBLANK(K574)," ",IF(K574&lt;=0.9,0,IF(K574&lt;=1.9,1,IF(K574&lt;=2.8,2,IF(K574&lt;=3.7,3,IF(K574&lt;=4.7,4,5))))))</f>
        <v xml:space="preserve"> </v>
      </c>
      <c r="S574" s="179" t="str">
        <f t="shared" ref="S574:S637" si="282">IF(ISBLANK(L574)," ",IF(L574&lt;=1.6,0,IF(L574&lt;=3.2,1,IF(L574&lt;=4.8,2,IF(L574&lt;=6.4,3,IF(L574&lt;=8,4,5))))))</f>
        <v xml:space="preserve"> </v>
      </c>
      <c r="T574" s="176" t="e">
        <f t="shared" ref="T574:T637" si="283">SUM(M574+N574+O574+P574)</f>
        <v>#VALUE!</v>
      </c>
      <c r="U574" s="180" t="e">
        <f t="shared" ref="U574:U637" si="284">SUM(Q574+R574+S574)</f>
        <v>#VALUE!</v>
      </c>
      <c r="V574" s="181" t="e">
        <f t="shared" ref="V574:V637" si="285">IF(AND(T574&gt;=0,T574&lt;11),T574-U574,IF(AND(T574&gt;=11,Q574=10),T574-U574,T574-Q574-R574))</f>
        <v>#VALUE!</v>
      </c>
      <c r="W574" s="182" t="str">
        <f t="shared" ref="W574:W637" si="286">IF(OR(ISBLANK(C574),ISBLANK(D574),ISBLANK(E574),ISBLANK(F574),ISBLANK(I574),ISBLANK(K574),ISBLANK(L574),ISBLANK(B574)),"donnée(s) manquante(s)",IF(B574="YES","Nutriscore_A",IF(V574&lt;=1,"Nutriscore_B",IF(V574&lt;=5,"Nutriscore_C",IF(V574&lt;=9,"Nutriscore_D","Nutriscore_E")))))</f>
        <v>donnée(s) manquante(s)</v>
      </c>
      <c r="X574" s="183" t="str">
        <f t="shared" ref="X574:X637" si="287">IF(W574="donnée(s) manquante(s)","donnée(s) manquante(s)",IF(W574="Nutriscore_A","dark green",IF(W574="Nutriscore_B","green",IF(W574="Nutriscore_C","yellow",IF(W574="Nutriscore_D","orange","dark orange")))))</f>
        <v>donnée(s) manquante(s)</v>
      </c>
      <c r="Y574" s="178" t="str">
        <f t="shared" ref="Y574:Y637" si="288">IF(ISBLANK(J574)," ",IF(J574&lt;=40,0,IF(J574&lt;=60,2,IF(J574&lt;=80,4,6))))</f>
        <v xml:space="preserve"> </v>
      </c>
      <c r="Z574" s="178" t="str">
        <f t="shared" ref="Z574:Z637" si="289">IF(ISBLANK(K574)," ",IF(K574&lt;=3,0,IF(K574&lt;=4.1,1,IF(K574&lt;=5.2,2,IF(K574&lt;=6.3,3,IF(K574&lt;=7.4,4,5))))))</f>
        <v xml:space="preserve"> </v>
      </c>
      <c r="AA574" s="178" t="str">
        <f t="shared" ref="AA574:AA637" si="290">IF(ISBLANK(L574)," ",IF(L574&lt;=1.2,0,IF(L574&lt;=1.5,1,IF(L574&lt;=1.8,2,IF(L574&lt;=2.1,3,IF(L574&lt;=2.4,4,IF(L574&lt;=2.7,5,IF(L574&lt;=3,6,7))))))))</f>
        <v xml:space="preserve"> </v>
      </c>
      <c r="AB574" s="184" t="str">
        <f t="shared" ref="AB574:AB637" si="291">IF(ISBLANK(C574)," ",IF(C574&lt;=30,0,IF(C574&lt;=90,1,IF(C574&lt;=150,2,IF(C574&lt;=210,3,IF(C574&lt;=240,4,IF(C574&lt;=270,5,IF(C574&lt;=300,6,IF(C574&lt;=330,7,IF(C574&lt;=360,8,IF(C574&lt;=390,9,10)))))))))))</f>
        <v xml:space="preserve"> </v>
      </c>
      <c r="AC574" s="184" t="str">
        <f t="shared" ref="AC574:AC637" si="292">IF(ISBLANK(G574)," ",IF(G574&lt;=0.2,0,IF(G574&lt;=0.4,1,IF(G574&lt;=0.6,2,IF(G574&lt;=0.8,3,IF(G574&lt;=1,4,IF(G574&lt;=1.2,5,IF(G574&lt;=1.4,6,IF(G574&lt;=1.6,7,IF(G574&lt;=1.8,8,IF(G574&lt;=2,9,IF(G574&lt;=2.2,10,IF(G574&lt;=2.4,11,IF(G574&lt;=2.6,12,IF(G574&lt;=2.8,13,IF(G574&lt;=3,14,IF(G574&lt;3.2,15,IF(G574&lt;=3.4,16,IF(G574&lt;=3.6,17,IF(G574&lt;=3.8,18,IF(G574&lt;=4,19,20)))))))))))))))))))))</f>
        <v xml:space="preserve"> </v>
      </c>
      <c r="AD574" s="184" t="str">
        <f t="shared" si="273"/>
        <v xml:space="preserve"> </v>
      </c>
      <c r="AE574" s="185" t="e">
        <f t="shared" ref="AE574:AE637" si="293">IF(H574="NO",AD574+AC574+AB574+O574, 4+AD574+AC574+AB574+O574)</f>
        <v>#VALUE!</v>
      </c>
      <c r="AF574" s="185" t="e">
        <f t="shared" ref="AF574:AF637" si="294">AA574+Y574+Z574</f>
        <v>#VALUE!</v>
      </c>
      <c r="AG574" s="212" t="e">
        <f t="shared" ref="AG574:AG637" si="295">AE574-AF574</f>
        <v>#VALUE!</v>
      </c>
      <c r="AH574" s="73" t="e">
        <f t="shared" si="274"/>
        <v>#VALUE!</v>
      </c>
      <c r="AI574" s="74" t="e">
        <f t="shared" si="275"/>
        <v>#VALUE!</v>
      </c>
      <c r="AJ574" s="186" t="e">
        <f t="shared" ref="AJ574:AJ637" si="296">AG574-V574</f>
        <v>#VALUE!</v>
      </c>
      <c r="AK574" s="186" t="e">
        <f t="shared" ref="AK574:AK637" si="297">IF(OR(ISBLANK(X574),ISBLANK(AI574)),"donnée manquante",IF(W574=AH574,"no change",IF(W574&lt;&gt;AH574,IF(V574&lt;AG574,"less favourable",IF(V574&gt;AG574,"more favourable")))))</f>
        <v>#VALUE!</v>
      </c>
    </row>
    <row r="575" spans="1:37" x14ac:dyDescent="0.25">
      <c r="A575" s="114" t="s">
        <v>74</v>
      </c>
      <c r="B575" s="197"/>
      <c r="C575" s="102"/>
      <c r="D575" s="103"/>
      <c r="E575" s="103"/>
      <c r="F575" s="104"/>
      <c r="G575" s="105"/>
      <c r="H575" s="198"/>
      <c r="I575" s="106"/>
      <c r="J575" s="106"/>
      <c r="K575" s="106"/>
      <c r="L575" s="107"/>
      <c r="M575" s="176" t="str">
        <f t="shared" si="276"/>
        <v xml:space="preserve"> </v>
      </c>
      <c r="N575" s="177" t="str">
        <f t="shared" si="277"/>
        <v xml:space="preserve"> </v>
      </c>
      <c r="O575" s="177" t="str">
        <f t="shared" si="278"/>
        <v xml:space="preserve"> </v>
      </c>
      <c r="P575" s="177" t="str">
        <f t="shared" si="279"/>
        <v xml:space="preserve"> </v>
      </c>
      <c r="Q575" s="178" t="str">
        <f t="shared" si="280"/>
        <v xml:space="preserve"> </v>
      </c>
      <c r="R575" s="178" t="str">
        <f t="shared" si="281"/>
        <v xml:space="preserve"> </v>
      </c>
      <c r="S575" s="179" t="str">
        <f t="shared" si="282"/>
        <v xml:space="preserve"> </v>
      </c>
      <c r="T575" s="176" t="e">
        <f t="shared" si="283"/>
        <v>#VALUE!</v>
      </c>
      <c r="U575" s="180" t="e">
        <f t="shared" si="284"/>
        <v>#VALUE!</v>
      </c>
      <c r="V575" s="181" t="e">
        <f t="shared" si="285"/>
        <v>#VALUE!</v>
      </c>
      <c r="W575" s="182" t="str">
        <f t="shared" si="286"/>
        <v>donnée(s) manquante(s)</v>
      </c>
      <c r="X575" s="183" t="str">
        <f t="shared" si="287"/>
        <v>donnée(s) manquante(s)</v>
      </c>
      <c r="Y575" s="178" t="str">
        <f t="shared" si="288"/>
        <v xml:space="preserve"> </v>
      </c>
      <c r="Z575" s="178" t="str">
        <f t="shared" si="289"/>
        <v xml:space="preserve"> </v>
      </c>
      <c r="AA575" s="178" t="str">
        <f t="shared" si="290"/>
        <v xml:space="preserve"> </v>
      </c>
      <c r="AB575" s="184" t="str">
        <f t="shared" si="291"/>
        <v xml:space="preserve"> </v>
      </c>
      <c r="AC575" s="184" t="str">
        <f t="shared" si="292"/>
        <v xml:space="preserve"> </v>
      </c>
      <c r="AD575" s="184" t="str">
        <f t="shared" si="273"/>
        <v xml:space="preserve"> </v>
      </c>
      <c r="AE575" s="185" t="e">
        <f t="shared" si="293"/>
        <v>#VALUE!</v>
      </c>
      <c r="AF575" s="185" t="e">
        <f t="shared" si="294"/>
        <v>#VALUE!</v>
      </c>
      <c r="AG575" s="212" t="e">
        <f t="shared" si="295"/>
        <v>#VALUE!</v>
      </c>
      <c r="AH575" s="73" t="e">
        <f t="shared" si="274"/>
        <v>#VALUE!</v>
      </c>
      <c r="AI575" s="74" t="e">
        <f t="shared" si="275"/>
        <v>#VALUE!</v>
      </c>
      <c r="AJ575" s="186" t="e">
        <f t="shared" si="296"/>
        <v>#VALUE!</v>
      </c>
      <c r="AK575" s="186" t="e">
        <f t="shared" si="297"/>
        <v>#VALUE!</v>
      </c>
    </row>
    <row r="576" spans="1:37" x14ac:dyDescent="0.25">
      <c r="A576" s="114" t="s">
        <v>74</v>
      </c>
      <c r="B576" s="197"/>
      <c r="C576" s="102"/>
      <c r="D576" s="103"/>
      <c r="E576" s="103"/>
      <c r="F576" s="104"/>
      <c r="G576" s="105"/>
      <c r="H576" s="198"/>
      <c r="I576" s="106"/>
      <c r="J576" s="106"/>
      <c r="K576" s="106"/>
      <c r="L576" s="107"/>
      <c r="M576" s="176" t="str">
        <f t="shared" si="276"/>
        <v xml:space="preserve"> </v>
      </c>
      <c r="N576" s="177" t="str">
        <f t="shared" si="277"/>
        <v xml:space="preserve"> </v>
      </c>
      <c r="O576" s="177" t="str">
        <f t="shared" si="278"/>
        <v xml:space="preserve"> </v>
      </c>
      <c r="P576" s="177" t="str">
        <f t="shared" si="279"/>
        <v xml:space="preserve"> </v>
      </c>
      <c r="Q576" s="178" t="str">
        <f t="shared" si="280"/>
        <v xml:space="preserve"> </v>
      </c>
      <c r="R576" s="178" t="str">
        <f t="shared" si="281"/>
        <v xml:space="preserve"> </v>
      </c>
      <c r="S576" s="179" t="str">
        <f t="shared" si="282"/>
        <v xml:space="preserve"> </v>
      </c>
      <c r="T576" s="176" t="e">
        <f t="shared" si="283"/>
        <v>#VALUE!</v>
      </c>
      <c r="U576" s="180" t="e">
        <f t="shared" si="284"/>
        <v>#VALUE!</v>
      </c>
      <c r="V576" s="181" t="e">
        <f t="shared" si="285"/>
        <v>#VALUE!</v>
      </c>
      <c r="W576" s="182" t="str">
        <f t="shared" si="286"/>
        <v>donnée(s) manquante(s)</v>
      </c>
      <c r="X576" s="183" t="str">
        <f t="shared" si="287"/>
        <v>donnée(s) manquante(s)</v>
      </c>
      <c r="Y576" s="178" t="str">
        <f t="shared" si="288"/>
        <v xml:space="preserve"> </v>
      </c>
      <c r="Z576" s="178" t="str">
        <f t="shared" si="289"/>
        <v xml:space="preserve"> </v>
      </c>
      <c r="AA576" s="178" t="str">
        <f t="shared" si="290"/>
        <v xml:space="preserve"> </v>
      </c>
      <c r="AB576" s="184" t="str">
        <f t="shared" si="291"/>
        <v xml:space="preserve"> </v>
      </c>
      <c r="AC576" s="184" t="str">
        <f t="shared" si="292"/>
        <v xml:space="preserve"> </v>
      </c>
      <c r="AD576" s="184" t="str">
        <f t="shared" si="273"/>
        <v xml:space="preserve"> </v>
      </c>
      <c r="AE576" s="185" t="e">
        <f t="shared" si="293"/>
        <v>#VALUE!</v>
      </c>
      <c r="AF576" s="185" t="e">
        <f t="shared" si="294"/>
        <v>#VALUE!</v>
      </c>
      <c r="AG576" s="212" t="e">
        <f t="shared" si="295"/>
        <v>#VALUE!</v>
      </c>
      <c r="AH576" s="73" t="e">
        <f t="shared" si="274"/>
        <v>#VALUE!</v>
      </c>
      <c r="AI576" s="74" t="e">
        <f t="shared" si="275"/>
        <v>#VALUE!</v>
      </c>
      <c r="AJ576" s="186" t="e">
        <f t="shared" si="296"/>
        <v>#VALUE!</v>
      </c>
      <c r="AK576" s="186" t="e">
        <f t="shared" si="297"/>
        <v>#VALUE!</v>
      </c>
    </row>
    <row r="577" spans="1:37" x14ac:dyDescent="0.25">
      <c r="A577" s="114" t="s">
        <v>74</v>
      </c>
      <c r="B577" s="197"/>
      <c r="C577" s="102"/>
      <c r="D577" s="103"/>
      <c r="E577" s="103"/>
      <c r="F577" s="104"/>
      <c r="G577" s="105"/>
      <c r="H577" s="198"/>
      <c r="I577" s="106"/>
      <c r="J577" s="106"/>
      <c r="K577" s="106"/>
      <c r="L577" s="107"/>
      <c r="M577" s="176" t="str">
        <f t="shared" si="276"/>
        <v xml:space="preserve"> </v>
      </c>
      <c r="N577" s="177" t="str">
        <f t="shared" si="277"/>
        <v xml:space="preserve"> </v>
      </c>
      <c r="O577" s="177" t="str">
        <f t="shared" si="278"/>
        <v xml:space="preserve"> </v>
      </c>
      <c r="P577" s="177" t="str">
        <f t="shared" si="279"/>
        <v xml:space="preserve"> </v>
      </c>
      <c r="Q577" s="178" t="str">
        <f t="shared" si="280"/>
        <v xml:space="preserve"> </v>
      </c>
      <c r="R577" s="178" t="str">
        <f t="shared" si="281"/>
        <v xml:space="preserve"> </v>
      </c>
      <c r="S577" s="179" t="str">
        <f t="shared" si="282"/>
        <v xml:space="preserve"> </v>
      </c>
      <c r="T577" s="176" t="e">
        <f t="shared" si="283"/>
        <v>#VALUE!</v>
      </c>
      <c r="U577" s="180" t="e">
        <f t="shared" si="284"/>
        <v>#VALUE!</v>
      </c>
      <c r="V577" s="181" t="e">
        <f t="shared" si="285"/>
        <v>#VALUE!</v>
      </c>
      <c r="W577" s="182" t="str">
        <f t="shared" si="286"/>
        <v>donnée(s) manquante(s)</v>
      </c>
      <c r="X577" s="183" t="str">
        <f t="shared" si="287"/>
        <v>donnée(s) manquante(s)</v>
      </c>
      <c r="Y577" s="178" t="str">
        <f t="shared" si="288"/>
        <v xml:space="preserve"> </v>
      </c>
      <c r="Z577" s="178" t="str">
        <f t="shared" si="289"/>
        <v xml:space="preserve"> </v>
      </c>
      <c r="AA577" s="178" t="str">
        <f t="shared" si="290"/>
        <v xml:space="preserve"> </v>
      </c>
      <c r="AB577" s="184" t="str">
        <f t="shared" si="291"/>
        <v xml:space="preserve"> </v>
      </c>
      <c r="AC577" s="184" t="str">
        <f t="shared" si="292"/>
        <v xml:space="preserve"> </v>
      </c>
      <c r="AD577" s="184" t="str">
        <f t="shared" si="273"/>
        <v xml:space="preserve"> </v>
      </c>
      <c r="AE577" s="185" t="e">
        <f t="shared" si="293"/>
        <v>#VALUE!</v>
      </c>
      <c r="AF577" s="185" t="e">
        <f t="shared" si="294"/>
        <v>#VALUE!</v>
      </c>
      <c r="AG577" s="212" t="e">
        <f t="shared" si="295"/>
        <v>#VALUE!</v>
      </c>
      <c r="AH577" s="73" t="e">
        <f t="shared" si="274"/>
        <v>#VALUE!</v>
      </c>
      <c r="AI577" s="74" t="e">
        <f t="shared" si="275"/>
        <v>#VALUE!</v>
      </c>
      <c r="AJ577" s="186" t="e">
        <f t="shared" si="296"/>
        <v>#VALUE!</v>
      </c>
      <c r="AK577" s="186" t="e">
        <f t="shared" si="297"/>
        <v>#VALUE!</v>
      </c>
    </row>
    <row r="578" spans="1:37" x14ac:dyDescent="0.25">
      <c r="A578" s="114" t="s">
        <v>74</v>
      </c>
      <c r="B578" s="197"/>
      <c r="C578" s="102"/>
      <c r="D578" s="103"/>
      <c r="E578" s="103"/>
      <c r="F578" s="104"/>
      <c r="G578" s="105"/>
      <c r="H578" s="198"/>
      <c r="I578" s="106"/>
      <c r="J578" s="106"/>
      <c r="K578" s="106"/>
      <c r="L578" s="107"/>
      <c r="M578" s="176" t="str">
        <f t="shared" si="276"/>
        <v xml:space="preserve"> </v>
      </c>
      <c r="N578" s="177" t="str">
        <f t="shared" si="277"/>
        <v xml:space="preserve"> </v>
      </c>
      <c r="O578" s="177" t="str">
        <f t="shared" si="278"/>
        <v xml:space="preserve"> </v>
      </c>
      <c r="P578" s="177" t="str">
        <f t="shared" si="279"/>
        <v xml:space="preserve"> </v>
      </c>
      <c r="Q578" s="178" t="str">
        <f t="shared" si="280"/>
        <v xml:space="preserve"> </v>
      </c>
      <c r="R578" s="178" t="str">
        <f t="shared" si="281"/>
        <v xml:space="preserve"> </v>
      </c>
      <c r="S578" s="179" t="str">
        <f t="shared" si="282"/>
        <v xml:space="preserve"> </v>
      </c>
      <c r="T578" s="176" t="e">
        <f t="shared" si="283"/>
        <v>#VALUE!</v>
      </c>
      <c r="U578" s="180" t="e">
        <f t="shared" si="284"/>
        <v>#VALUE!</v>
      </c>
      <c r="V578" s="181" t="e">
        <f t="shared" si="285"/>
        <v>#VALUE!</v>
      </c>
      <c r="W578" s="182" t="str">
        <f t="shared" si="286"/>
        <v>donnée(s) manquante(s)</v>
      </c>
      <c r="X578" s="183" t="str">
        <f t="shared" si="287"/>
        <v>donnée(s) manquante(s)</v>
      </c>
      <c r="Y578" s="178" t="str">
        <f t="shared" si="288"/>
        <v xml:space="preserve"> </v>
      </c>
      <c r="Z578" s="178" t="str">
        <f t="shared" si="289"/>
        <v xml:space="preserve"> </v>
      </c>
      <c r="AA578" s="178" t="str">
        <f t="shared" si="290"/>
        <v xml:space="preserve"> </v>
      </c>
      <c r="AB578" s="184" t="str">
        <f t="shared" si="291"/>
        <v xml:space="preserve"> </v>
      </c>
      <c r="AC578" s="184" t="str">
        <f t="shared" si="292"/>
        <v xml:space="preserve"> </v>
      </c>
      <c r="AD578" s="184" t="str">
        <f t="shared" si="273"/>
        <v xml:space="preserve"> </v>
      </c>
      <c r="AE578" s="185" t="e">
        <f t="shared" si="293"/>
        <v>#VALUE!</v>
      </c>
      <c r="AF578" s="185" t="e">
        <f t="shared" si="294"/>
        <v>#VALUE!</v>
      </c>
      <c r="AG578" s="212" t="e">
        <f t="shared" si="295"/>
        <v>#VALUE!</v>
      </c>
      <c r="AH578" s="73" t="e">
        <f t="shared" si="274"/>
        <v>#VALUE!</v>
      </c>
      <c r="AI578" s="74" t="e">
        <f t="shared" si="275"/>
        <v>#VALUE!</v>
      </c>
      <c r="AJ578" s="186" t="e">
        <f t="shared" si="296"/>
        <v>#VALUE!</v>
      </c>
      <c r="AK578" s="186" t="e">
        <f t="shared" si="297"/>
        <v>#VALUE!</v>
      </c>
    </row>
    <row r="579" spans="1:37" x14ac:dyDescent="0.25">
      <c r="A579" s="114" t="s">
        <v>74</v>
      </c>
      <c r="B579" s="197"/>
      <c r="C579" s="102"/>
      <c r="D579" s="103"/>
      <c r="E579" s="103"/>
      <c r="F579" s="104"/>
      <c r="G579" s="105"/>
      <c r="H579" s="198"/>
      <c r="I579" s="106"/>
      <c r="J579" s="106"/>
      <c r="K579" s="106"/>
      <c r="L579" s="107"/>
      <c r="M579" s="176" t="str">
        <f t="shared" si="276"/>
        <v xml:space="preserve"> </v>
      </c>
      <c r="N579" s="177" t="str">
        <f t="shared" si="277"/>
        <v xml:space="preserve"> </v>
      </c>
      <c r="O579" s="177" t="str">
        <f t="shared" si="278"/>
        <v xml:space="preserve"> </v>
      </c>
      <c r="P579" s="177" t="str">
        <f t="shared" si="279"/>
        <v xml:space="preserve"> </v>
      </c>
      <c r="Q579" s="178" t="str">
        <f t="shared" si="280"/>
        <v xml:space="preserve"> </v>
      </c>
      <c r="R579" s="178" t="str">
        <f t="shared" si="281"/>
        <v xml:space="preserve"> </v>
      </c>
      <c r="S579" s="179" t="str">
        <f t="shared" si="282"/>
        <v xml:space="preserve"> </v>
      </c>
      <c r="T579" s="176" t="e">
        <f t="shared" si="283"/>
        <v>#VALUE!</v>
      </c>
      <c r="U579" s="180" t="e">
        <f t="shared" si="284"/>
        <v>#VALUE!</v>
      </c>
      <c r="V579" s="181" t="e">
        <f t="shared" si="285"/>
        <v>#VALUE!</v>
      </c>
      <c r="W579" s="182" t="str">
        <f t="shared" si="286"/>
        <v>donnée(s) manquante(s)</v>
      </c>
      <c r="X579" s="183" t="str">
        <f t="shared" si="287"/>
        <v>donnée(s) manquante(s)</v>
      </c>
      <c r="Y579" s="178" t="str">
        <f t="shared" si="288"/>
        <v xml:space="preserve"> </v>
      </c>
      <c r="Z579" s="178" t="str">
        <f t="shared" si="289"/>
        <v xml:space="preserve"> </v>
      </c>
      <c r="AA579" s="178" t="str">
        <f t="shared" si="290"/>
        <v xml:space="preserve"> </v>
      </c>
      <c r="AB579" s="184" t="str">
        <f t="shared" si="291"/>
        <v xml:space="preserve"> </v>
      </c>
      <c r="AC579" s="184" t="str">
        <f t="shared" si="292"/>
        <v xml:space="preserve"> </v>
      </c>
      <c r="AD579" s="184" t="str">
        <f t="shared" si="273"/>
        <v xml:space="preserve"> </v>
      </c>
      <c r="AE579" s="185" t="e">
        <f t="shared" si="293"/>
        <v>#VALUE!</v>
      </c>
      <c r="AF579" s="185" t="e">
        <f t="shared" si="294"/>
        <v>#VALUE!</v>
      </c>
      <c r="AG579" s="212" t="e">
        <f t="shared" si="295"/>
        <v>#VALUE!</v>
      </c>
      <c r="AH579" s="73" t="e">
        <f t="shared" si="274"/>
        <v>#VALUE!</v>
      </c>
      <c r="AI579" s="74" t="e">
        <f t="shared" si="275"/>
        <v>#VALUE!</v>
      </c>
      <c r="AJ579" s="186" t="e">
        <f t="shared" si="296"/>
        <v>#VALUE!</v>
      </c>
      <c r="AK579" s="186" t="e">
        <f t="shared" si="297"/>
        <v>#VALUE!</v>
      </c>
    </row>
    <row r="580" spans="1:37" x14ac:dyDescent="0.25">
      <c r="A580" s="114" t="s">
        <v>74</v>
      </c>
      <c r="B580" s="197"/>
      <c r="C580" s="102"/>
      <c r="D580" s="103"/>
      <c r="E580" s="103"/>
      <c r="F580" s="104"/>
      <c r="G580" s="105"/>
      <c r="H580" s="198"/>
      <c r="I580" s="106"/>
      <c r="J580" s="106"/>
      <c r="K580" s="106"/>
      <c r="L580" s="107"/>
      <c r="M580" s="176" t="str">
        <f t="shared" si="276"/>
        <v xml:space="preserve"> </v>
      </c>
      <c r="N580" s="177" t="str">
        <f t="shared" si="277"/>
        <v xml:space="preserve"> </v>
      </c>
      <c r="O580" s="177" t="str">
        <f t="shared" si="278"/>
        <v xml:space="preserve"> </v>
      </c>
      <c r="P580" s="177" t="str">
        <f t="shared" si="279"/>
        <v xml:space="preserve"> </v>
      </c>
      <c r="Q580" s="178" t="str">
        <f t="shared" si="280"/>
        <v xml:space="preserve"> </v>
      </c>
      <c r="R580" s="178" t="str">
        <f t="shared" si="281"/>
        <v xml:space="preserve"> </v>
      </c>
      <c r="S580" s="179" t="str">
        <f t="shared" si="282"/>
        <v xml:space="preserve"> </v>
      </c>
      <c r="T580" s="176" t="e">
        <f t="shared" si="283"/>
        <v>#VALUE!</v>
      </c>
      <c r="U580" s="180" t="e">
        <f t="shared" si="284"/>
        <v>#VALUE!</v>
      </c>
      <c r="V580" s="181" t="e">
        <f t="shared" si="285"/>
        <v>#VALUE!</v>
      </c>
      <c r="W580" s="182" t="str">
        <f t="shared" si="286"/>
        <v>donnée(s) manquante(s)</v>
      </c>
      <c r="X580" s="183" t="str">
        <f t="shared" si="287"/>
        <v>donnée(s) manquante(s)</v>
      </c>
      <c r="Y580" s="178" t="str">
        <f t="shared" si="288"/>
        <v xml:space="preserve"> </v>
      </c>
      <c r="Z580" s="178" t="str">
        <f t="shared" si="289"/>
        <v xml:space="preserve"> </v>
      </c>
      <c r="AA580" s="178" t="str">
        <f t="shared" si="290"/>
        <v xml:space="preserve"> </v>
      </c>
      <c r="AB580" s="184" t="str">
        <f t="shared" si="291"/>
        <v xml:space="preserve"> </v>
      </c>
      <c r="AC580" s="184" t="str">
        <f t="shared" si="292"/>
        <v xml:space="preserve"> </v>
      </c>
      <c r="AD580" s="184" t="str">
        <f t="shared" ref="AD580:AD643" si="298">IF(ISBLANK(D580)," ",IF(D580&lt;=0.5,0,IF(D580&lt;=2,1,IF(D580&lt;=3.5,2,IF(D580&lt;=5,3,IF(D580&lt;=6,4,IF(D580&lt;=7,5,IF(D580&lt;=8,6,IF(D580&lt;=9,7,IF(D580&lt;=10,8,IF(D580&lt;=11,9,10)))))))))))</f>
        <v xml:space="preserve"> </v>
      </c>
      <c r="AE580" s="185" t="e">
        <f t="shared" si="293"/>
        <v>#VALUE!</v>
      </c>
      <c r="AF580" s="185" t="e">
        <f t="shared" si="294"/>
        <v>#VALUE!</v>
      </c>
      <c r="AG580" s="212" t="e">
        <f t="shared" si="295"/>
        <v>#VALUE!</v>
      </c>
      <c r="AH580" s="73" t="e">
        <f t="shared" ref="AH580:AH643" si="299">IF(AND(B580="NO",OR(ISBLANK(C580),ISBLANK(D580),ISBLANK(E580),ISBLANK(G580),ISBLANK(J580),ISBLANK(K580),ISBLANK(L580), ISBLANK(H580))),"missing data", IF(AND(B580="YES",ISBLANK(C580),ISBLANK(D580),ISBLANK(E580),ISBLANK(G580),ISBLANK(J580),ISBLANK(K580),ISBLANK(L580),ISBLANK(H580)), "Nutriscore_A", IF(AND(B580="YES",OR(C580&lt;&gt;"",D580&lt;&gt;"",E580&lt;&gt;"",G580&lt;&gt;"",J580&lt;&gt;"",K580&lt;&gt;"",L580&lt;&gt;"",H580&lt;&gt;"",)),"ERROR", IF(AG580&lt;=2,"Nutriscore_B", IF(AG580&lt;=6,"Nutriscore_C", IF(AG580&lt;=9,"Nutriscore_D","Nutriscore_E"))))))</f>
        <v>#VALUE!</v>
      </c>
      <c r="AI580" s="74" t="e">
        <f t="shared" ref="AI580:AI643" si="300">IF(AH580="missing data","missing data",IF(AH580="ERROR","ERROR",IF(AH580="Nutriscore_A","dark green",IF(AH580="Nutriscore_B","green",IF(AH580="Nutriscore_C","yellow",IF(AH580="Nutriscore_D","orange","dark orange"))))))</f>
        <v>#VALUE!</v>
      </c>
      <c r="AJ580" s="186" t="e">
        <f t="shared" si="296"/>
        <v>#VALUE!</v>
      </c>
      <c r="AK580" s="186" t="e">
        <f t="shared" si="297"/>
        <v>#VALUE!</v>
      </c>
    </row>
    <row r="581" spans="1:37" x14ac:dyDescent="0.25">
      <c r="A581" s="114" t="s">
        <v>74</v>
      </c>
      <c r="B581" s="197"/>
      <c r="C581" s="102"/>
      <c r="D581" s="103"/>
      <c r="E581" s="103"/>
      <c r="F581" s="104"/>
      <c r="G581" s="105"/>
      <c r="H581" s="198"/>
      <c r="I581" s="106"/>
      <c r="J581" s="106"/>
      <c r="K581" s="106"/>
      <c r="L581" s="107"/>
      <c r="M581" s="176" t="str">
        <f t="shared" si="276"/>
        <v xml:space="preserve"> </v>
      </c>
      <c r="N581" s="177" t="str">
        <f t="shared" si="277"/>
        <v xml:space="preserve"> </v>
      </c>
      <c r="O581" s="177" t="str">
        <f t="shared" si="278"/>
        <v xml:space="preserve"> </v>
      </c>
      <c r="P581" s="177" t="str">
        <f t="shared" si="279"/>
        <v xml:space="preserve"> </v>
      </c>
      <c r="Q581" s="178" t="str">
        <f t="shared" si="280"/>
        <v xml:space="preserve"> </v>
      </c>
      <c r="R581" s="178" t="str">
        <f t="shared" si="281"/>
        <v xml:space="preserve"> </v>
      </c>
      <c r="S581" s="179" t="str">
        <f t="shared" si="282"/>
        <v xml:space="preserve"> </v>
      </c>
      <c r="T581" s="176" t="e">
        <f t="shared" si="283"/>
        <v>#VALUE!</v>
      </c>
      <c r="U581" s="180" t="e">
        <f t="shared" si="284"/>
        <v>#VALUE!</v>
      </c>
      <c r="V581" s="181" t="e">
        <f t="shared" si="285"/>
        <v>#VALUE!</v>
      </c>
      <c r="W581" s="182" t="str">
        <f t="shared" si="286"/>
        <v>donnée(s) manquante(s)</v>
      </c>
      <c r="X581" s="183" t="str">
        <f t="shared" si="287"/>
        <v>donnée(s) manquante(s)</v>
      </c>
      <c r="Y581" s="178" t="str">
        <f t="shared" si="288"/>
        <v xml:space="preserve"> </v>
      </c>
      <c r="Z581" s="178" t="str">
        <f t="shared" si="289"/>
        <v xml:space="preserve"> </v>
      </c>
      <c r="AA581" s="178" t="str">
        <f t="shared" si="290"/>
        <v xml:space="preserve"> </v>
      </c>
      <c r="AB581" s="184" t="str">
        <f t="shared" si="291"/>
        <v xml:space="preserve"> </v>
      </c>
      <c r="AC581" s="184" t="str">
        <f t="shared" si="292"/>
        <v xml:space="preserve"> </v>
      </c>
      <c r="AD581" s="184" t="str">
        <f t="shared" si="298"/>
        <v xml:space="preserve"> </v>
      </c>
      <c r="AE581" s="185" t="e">
        <f t="shared" si="293"/>
        <v>#VALUE!</v>
      </c>
      <c r="AF581" s="185" t="e">
        <f t="shared" si="294"/>
        <v>#VALUE!</v>
      </c>
      <c r="AG581" s="212" t="e">
        <f t="shared" si="295"/>
        <v>#VALUE!</v>
      </c>
      <c r="AH581" s="73" t="e">
        <f t="shared" si="299"/>
        <v>#VALUE!</v>
      </c>
      <c r="AI581" s="74" t="e">
        <f t="shared" si="300"/>
        <v>#VALUE!</v>
      </c>
      <c r="AJ581" s="186" t="e">
        <f t="shared" si="296"/>
        <v>#VALUE!</v>
      </c>
      <c r="AK581" s="186" t="e">
        <f t="shared" si="297"/>
        <v>#VALUE!</v>
      </c>
    </row>
    <row r="582" spans="1:37" x14ac:dyDescent="0.25">
      <c r="A582" s="114" t="s">
        <v>74</v>
      </c>
      <c r="B582" s="197"/>
      <c r="C582" s="102"/>
      <c r="D582" s="103"/>
      <c r="E582" s="103"/>
      <c r="F582" s="104"/>
      <c r="G582" s="105"/>
      <c r="H582" s="198"/>
      <c r="I582" s="106"/>
      <c r="J582" s="106"/>
      <c r="K582" s="106"/>
      <c r="L582" s="107"/>
      <c r="M582" s="176" t="str">
        <f t="shared" si="276"/>
        <v xml:space="preserve"> </v>
      </c>
      <c r="N582" s="177" t="str">
        <f t="shared" si="277"/>
        <v xml:space="preserve"> </v>
      </c>
      <c r="O582" s="177" t="str">
        <f t="shared" si="278"/>
        <v xml:space="preserve"> </v>
      </c>
      <c r="P582" s="177" t="str">
        <f t="shared" si="279"/>
        <v xml:space="preserve"> </v>
      </c>
      <c r="Q582" s="178" t="str">
        <f t="shared" si="280"/>
        <v xml:space="preserve"> </v>
      </c>
      <c r="R582" s="178" t="str">
        <f t="shared" si="281"/>
        <v xml:space="preserve"> </v>
      </c>
      <c r="S582" s="179" t="str">
        <f t="shared" si="282"/>
        <v xml:space="preserve"> </v>
      </c>
      <c r="T582" s="176" t="e">
        <f t="shared" si="283"/>
        <v>#VALUE!</v>
      </c>
      <c r="U582" s="180" t="e">
        <f t="shared" si="284"/>
        <v>#VALUE!</v>
      </c>
      <c r="V582" s="181" t="e">
        <f t="shared" si="285"/>
        <v>#VALUE!</v>
      </c>
      <c r="W582" s="182" t="str">
        <f t="shared" si="286"/>
        <v>donnée(s) manquante(s)</v>
      </c>
      <c r="X582" s="183" t="str">
        <f t="shared" si="287"/>
        <v>donnée(s) manquante(s)</v>
      </c>
      <c r="Y582" s="178" t="str">
        <f t="shared" si="288"/>
        <v xml:space="preserve"> </v>
      </c>
      <c r="Z582" s="178" t="str">
        <f t="shared" si="289"/>
        <v xml:space="preserve"> </v>
      </c>
      <c r="AA582" s="178" t="str">
        <f t="shared" si="290"/>
        <v xml:space="preserve"> </v>
      </c>
      <c r="AB582" s="184" t="str">
        <f t="shared" si="291"/>
        <v xml:space="preserve"> </v>
      </c>
      <c r="AC582" s="184" t="str">
        <f t="shared" si="292"/>
        <v xml:space="preserve"> </v>
      </c>
      <c r="AD582" s="184" t="str">
        <f t="shared" si="298"/>
        <v xml:space="preserve"> </v>
      </c>
      <c r="AE582" s="185" t="e">
        <f t="shared" si="293"/>
        <v>#VALUE!</v>
      </c>
      <c r="AF582" s="185" t="e">
        <f t="shared" si="294"/>
        <v>#VALUE!</v>
      </c>
      <c r="AG582" s="212" t="e">
        <f t="shared" si="295"/>
        <v>#VALUE!</v>
      </c>
      <c r="AH582" s="73" t="e">
        <f t="shared" si="299"/>
        <v>#VALUE!</v>
      </c>
      <c r="AI582" s="74" t="e">
        <f t="shared" si="300"/>
        <v>#VALUE!</v>
      </c>
      <c r="AJ582" s="186" t="e">
        <f t="shared" si="296"/>
        <v>#VALUE!</v>
      </c>
      <c r="AK582" s="186" t="e">
        <f t="shared" si="297"/>
        <v>#VALUE!</v>
      </c>
    </row>
    <row r="583" spans="1:37" x14ac:dyDescent="0.25">
      <c r="A583" s="114" t="s">
        <v>74</v>
      </c>
      <c r="B583" s="197"/>
      <c r="C583" s="102"/>
      <c r="D583" s="103"/>
      <c r="E583" s="103"/>
      <c r="F583" s="104"/>
      <c r="G583" s="105"/>
      <c r="H583" s="198"/>
      <c r="I583" s="106"/>
      <c r="J583" s="106"/>
      <c r="K583" s="106"/>
      <c r="L583" s="107"/>
      <c r="M583" s="176" t="str">
        <f t="shared" si="276"/>
        <v xml:space="preserve"> </v>
      </c>
      <c r="N583" s="177" t="str">
        <f t="shared" si="277"/>
        <v xml:space="preserve"> </v>
      </c>
      <c r="O583" s="177" t="str">
        <f t="shared" si="278"/>
        <v xml:space="preserve"> </v>
      </c>
      <c r="P583" s="177" t="str">
        <f t="shared" si="279"/>
        <v xml:space="preserve"> </v>
      </c>
      <c r="Q583" s="178" t="str">
        <f t="shared" si="280"/>
        <v xml:space="preserve"> </v>
      </c>
      <c r="R583" s="178" t="str">
        <f t="shared" si="281"/>
        <v xml:space="preserve"> </v>
      </c>
      <c r="S583" s="179" t="str">
        <f t="shared" si="282"/>
        <v xml:space="preserve"> </v>
      </c>
      <c r="T583" s="176" t="e">
        <f t="shared" si="283"/>
        <v>#VALUE!</v>
      </c>
      <c r="U583" s="180" t="e">
        <f t="shared" si="284"/>
        <v>#VALUE!</v>
      </c>
      <c r="V583" s="181" t="e">
        <f t="shared" si="285"/>
        <v>#VALUE!</v>
      </c>
      <c r="W583" s="182" t="str">
        <f t="shared" si="286"/>
        <v>donnée(s) manquante(s)</v>
      </c>
      <c r="X583" s="183" t="str">
        <f t="shared" si="287"/>
        <v>donnée(s) manquante(s)</v>
      </c>
      <c r="Y583" s="178" t="str">
        <f t="shared" si="288"/>
        <v xml:space="preserve"> </v>
      </c>
      <c r="Z583" s="178" t="str">
        <f t="shared" si="289"/>
        <v xml:space="preserve"> </v>
      </c>
      <c r="AA583" s="178" t="str">
        <f t="shared" si="290"/>
        <v xml:space="preserve"> </v>
      </c>
      <c r="AB583" s="184" t="str">
        <f t="shared" si="291"/>
        <v xml:space="preserve"> </v>
      </c>
      <c r="AC583" s="184" t="str">
        <f t="shared" si="292"/>
        <v xml:space="preserve"> </v>
      </c>
      <c r="AD583" s="184" t="str">
        <f t="shared" si="298"/>
        <v xml:space="preserve"> </v>
      </c>
      <c r="AE583" s="185" t="e">
        <f t="shared" si="293"/>
        <v>#VALUE!</v>
      </c>
      <c r="AF583" s="185" t="e">
        <f t="shared" si="294"/>
        <v>#VALUE!</v>
      </c>
      <c r="AG583" s="212" t="e">
        <f t="shared" si="295"/>
        <v>#VALUE!</v>
      </c>
      <c r="AH583" s="73" t="e">
        <f t="shared" si="299"/>
        <v>#VALUE!</v>
      </c>
      <c r="AI583" s="74" t="e">
        <f t="shared" si="300"/>
        <v>#VALUE!</v>
      </c>
      <c r="AJ583" s="186" t="e">
        <f t="shared" si="296"/>
        <v>#VALUE!</v>
      </c>
      <c r="AK583" s="186" t="e">
        <f t="shared" si="297"/>
        <v>#VALUE!</v>
      </c>
    </row>
    <row r="584" spans="1:37" x14ac:dyDescent="0.25">
      <c r="A584" s="114" t="s">
        <v>74</v>
      </c>
      <c r="B584" s="197"/>
      <c r="C584" s="102"/>
      <c r="D584" s="103"/>
      <c r="E584" s="103"/>
      <c r="F584" s="104"/>
      <c r="G584" s="105"/>
      <c r="H584" s="198"/>
      <c r="I584" s="106"/>
      <c r="J584" s="106"/>
      <c r="K584" s="106"/>
      <c r="L584" s="107"/>
      <c r="M584" s="176" t="str">
        <f t="shared" si="276"/>
        <v xml:space="preserve"> </v>
      </c>
      <c r="N584" s="177" t="str">
        <f t="shared" si="277"/>
        <v xml:space="preserve"> </v>
      </c>
      <c r="O584" s="177" t="str">
        <f t="shared" si="278"/>
        <v xml:space="preserve"> </v>
      </c>
      <c r="P584" s="177" t="str">
        <f t="shared" si="279"/>
        <v xml:space="preserve"> </v>
      </c>
      <c r="Q584" s="178" t="str">
        <f t="shared" si="280"/>
        <v xml:space="preserve"> </v>
      </c>
      <c r="R584" s="178" t="str">
        <f t="shared" si="281"/>
        <v xml:space="preserve"> </v>
      </c>
      <c r="S584" s="179" t="str">
        <f t="shared" si="282"/>
        <v xml:space="preserve"> </v>
      </c>
      <c r="T584" s="176" t="e">
        <f t="shared" si="283"/>
        <v>#VALUE!</v>
      </c>
      <c r="U584" s="180" t="e">
        <f t="shared" si="284"/>
        <v>#VALUE!</v>
      </c>
      <c r="V584" s="181" t="e">
        <f t="shared" si="285"/>
        <v>#VALUE!</v>
      </c>
      <c r="W584" s="182" t="str">
        <f t="shared" si="286"/>
        <v>donnée(s) manquante(s)</v>
      </c>
      <c r="X584" s="183" t="str">
        <f t="shared" si="287"/>
        <v>donnée(s) manquante(s)</v>
      </c>
      <c r="Y584" s="178" t="str">
        <f t="shared" si="288"/>
        <v xml:space="preserve"> </v>
      </c>
      <c r="Z584" s="178" t="str">
        <f t="shared" si="289"/>
        <v xml:space="preserve"> </v>
      </c>
      <c r="AA584" s="178" t="str">
        <f t="shared" si="290"/>
        <v xml:space="preserve"> </v>
      </c>
      <c r="AB584" s="184" t="str">
        <f t="shared" si="291"/>
        <v xml:space="preserve"> </v>
      </c>
      <c r="AC584" s="184" t="str">
        <f t="shared" si="292"/>
        <v xml:space="preserve"> </v>
      </c>
      <c r="AD584" s="184" t="str">
        <f t="shared" si="298"/>
        <v xml:space="preserve"> </v>
      </c>
      <c r="AE584" s="185" t="e">
        <f t="shared" si="293"/>
        <v>#VALUE!</v>
      </c>
      <c r="AF584" s="185" t="e">
        <f t="shared" si="294"/>
        <v>#VALUE!</v>
      </c>
      <c r="AG584" s="212" t="e">
        <f t="shared" si="295"/>
        <v>#VALUE!</v>
      </c>
      <c r="AH584" s="73" t="e">
        <f t="shared" si="299"/>
        <v>#VALUE!</v>
      </c>
      <c r="AI584" s="74" t="e">
        <f t="shared" si="300"/>
        <v>#VALUE!</v>
      </c>
      <c r="AJ584" s="186" t="e">
        <f t="shared" si="296"/>
        <v>#VALUE!</v>
      </c>
      <c r="AK584" s="186" t="e">
        <f t="shared" si="297"/>
        <v>#VALUE!</v>
      </c>
    </row>
    <row r="585" spans="1:37" x14ac:dyDescent="0.25">
      <c r="A585" s="114" t="s">
        <v>74</v>
      </c>
      <c r="B585" s="197"/>
      <c r="C585" s="102"/>
      <c r="D585" s="103"/>
      <c r="E585" s="103"/>
      <c r="F585" s="104"/>
      <c r="G585" s="105"/>
      <c r="H585" s="198"/>
      <c r="I585" s="106"/>
      <c r="J585" s="106"/>
      <c r="K585" s="106"/>
      <c r="L585" s="107"/>
      <c r="M585" s="176" t="str">
        <f t="shared" si="276"/>
        <v xml:space="preserve"> </v>
      </c>
      <c r="N585" s="177" t="str">
        <f t="shared" si="277"/>
        <v xml:space="preserve"> </v>
      </c>
      <c r="O585" s="177" t="str">
        <f t="shared" si="278"/>
        <v xml:space="preserve"> </v>
      </c>
      <c r="P585" s="177" t="str">
        <f t="shared" si="279"/>
        <v xml:space="preserve"> </v>
      </c>
      <c r="Q585" s="178" t="str">
        <f t="shared" si="280"/>
        <v xml:space="preserve"> </v>
      </c>
      <c r="R585" s="178" t="str">
        <f t="shared" si="281"/>
        <v xml:space="preserve"> </v>
      </c>
      <c r="S585" s="179" t="str">
        <f t="shared" si="282"/>
        <v xml:space="preserve"> </v>
      </c>
      <c r="T585" s="176" t="e">
        <f t="shared" si="283"/>
        <v>#VALUE!</v>
      </c>
      <c r="U585" s="180" t="e">
        <f t="shared" si="284"/>
        <v>#VALUE!</v>
      </c>
      <c r="V585" s="181" t="e">
        <f t="shared" si="285"/>
        <v>#VALUE!</v>
      </c>
      <c r="W585" s="182" t="str">
        <f t="shared" si="286"/>
        <v>donnée(s) manquante(s)</v>
      </c>
      <c r="X585" s="183" t="str">
        <f t="shared" si="287"/>
        <v>donnée(s) manquante(s)</v>
      </c>
      <c r="Y585" s="178" t="str">
        <f t="shared" si="288"/>
        <v xml:space="preserve"> </v>
      </c>
      <c r="Z585" s="178" t="str">
        <f t="shared" si="289"/>
        <v xml:space="preserve"> </v>
      </c>
      <c r="AA585" s="178" t="str">
        <f t="shared" si="290"/>
        <v xml:space="preserve"> </v>
      </c>
      <c r="AB585" s="184" t="str">
        <f t="shared" si="291"/>
        <v xml:space="preserve"> </v>
      </c>
      <c r="AC585" s="184" t="str">
        <f t="shared" si="292"/>
        <v xml:space="preserve"> </v>
      </c>
      <c r="AD585" s="184" t="str">
        <f t="shared" si="298"/>
        <v xml:space="preserve"> </v>
      </c>
      <c r="AE585" s="185" t="e">
        <f t="shared" si="293"/>
        <v>#VALUE!</v>
      </c>
      <c r="AF585" s="185" t="e">
        <f t="shared" si="294"/>
        <v>#VALUE!</v>
      </c>
      <c r="AG585" s="212" t="e">
        <f t="shared" si="295"/>
        <v>#VALUE!</v>
      </c>
      <c r="AH585" s="73" t="e">
        <f t="shared" si="299"/>
        <v>#VALUE!</v>
      </c>
      <c r="AI585" s="74" t="e">
        <f t="shared" si="300"/>
        <v>#VALUE!</v>
      </c>
      <c r="AJ585" s="186" t="e">
        <f t="shared" si="296"/>
        <v>#VALUE!</v>
      </c>
      <c r="AK585" s="186" t="e">
        <f t="shared" si="297"/>
        <v>#VALUE!</v>
      </c>
    </row>
    <row r="586" spans="1:37" x14ac:dyDescent="0.25">
      <c r="A586" s="114" t="s">
        <v>74</v>
      </c>
      <c r="B586" s="197"/>
      <c r="C586" s="102"/>
      <c r="D586" s="103"/>
      <c r="E586" s="103"/>
      <c r="F586" s="104"/>
      <c r="G586" s="105"/>
      <c r="H586" s="198"/>
      <c r="I586" s="106"/>
      <c r="J586" s="106"/>
      <c r="K586" s="106"/>
      <c r="L586" s="107"/>
      <c r="M586" s="176" t="str">
        <f t="shared" si="276"/>
        <v xml:space="preserve"> </v>
      </c>
      <c r="N586" s="177" t="str">
        <f t="shared" si="277"/>
        <v xml:space="preserve"> </v>
      </c>
      <c r="O586" s="177" t="str">
        <f t="shared" si="278"/>
        <v xml:space="preserve"> </v>
      </c>
      <c r="P586" s="177" t="str">
        <f t="shared" si="279"/>
        <v xml:space="preserve"> </v>
      </c>
      <c r="Q586" s="178" t="str">
        <f t="shared" si="280"/>
        <v xml:space="preserve"> </v>
      </c>
      <c r="R586" s="178" t="str">
        <f t="shared" si="281"/>
        <v xml:space="preserve"> </v>
      </c>
      <c r="S586" s="179" t="str">
        <f t="shared" si="282"/>
        <v xml:space="preserve"> </v>
      </c>
      <c r="T586" s="176" t="e">
        <f t="shared" si="283"/>
        <v>#VALUE!</v>
      </c>
      <c r="U586" s="180" t="e">
        <f t="shared" si="284"/>
        <v>#VALUE!</v>
      </c>
      <c r="V586" s="181" t="e">
        <f t="shared" si="285"/>
        <v>#VALUE!</v>
      </c>
      <c r="W586" s="182" t="str">
        <f t="shared" si="286"/>
        <v>donnée(s) manquante(s)</v>
      </c>
      <c r="X586" s="183" t="str">
        <f t="shared" si="287"/>
        <v>donnée(s) manquante(s)</v>
      </c>
      <c r="Y586" s="178" t="str">
        <f t="shared" si="288"/>
        <v xml:space="preserve"> </v>
      </c>
      <c r="Z586" s="178" t="str">
        <f t="shared" si="289"/>
        <v xml:space="preserve"> </v>
      </c>
      <c r="AA586" s="178" t="str">
        <f t="shared" si="290"/>
        <v xml:space="preserve"> </v>
      </c>
      <c r="AB586" s="184" t="str">
        <f t="shared" si="291"/>
        <v xml:space="preserve"> </v>
      </c>
      <c r="AC586" s="184" t="str">
        <f t="shared" si="292"/>
        <v xml:space="preserve"> </v>
      </c>
      <c r="AD586" s="184" t="str">
        <f t="shared" si="298"/>
        <v xml:space="preserve"> </v>
      </c>
      <c r="AE586" s="185" t="e">
        <f t="shared" si="293"/>
        <v>#VALUE!</v>
      </c>
      <c r="AF586" s="185" t="e">
        <f t="shared" si="294"/>
        <v>#VALUE!</v>
      </c>
      <c r="AG586" s="212" t="e">
        <f t="shared" si="295"/>
        <v>#VALUE!</v>
      </c>
      <c r="AH586" s="73" t="e">
        <f t="shared" si="299"/>
        <v>#VALUE!</v>
      </c>
      <c r="AI586" s="74" t="e">
        <f t="shared" si="300"/>
        <v>#VALUE!</v>
      </c>
      <c r="AJ586" s="186" t="e">
        <f t="shared" si="296"/>
        <v>#VALUE!</v>
      </c>
      <c r="AK586" s="186" t="e">
        <f t="shared" si="297"/>
        <v>#VALUE!</v>
      </c>
    </row>
    <row r="587" spans="1:37" x14ac:dyDescent="0.25">
      <c r="A587" s="114" t="s">
        <v>74</v>
      </c>
      <c r="B587" s="197"/>
      <c r="C587" s="102"/>
      <c r="D587" s="103"/>
      <c r="E587" s="103"/>
      <c r="F587" s="104"/>
      <c r="G587" s="105"/>
      <c r="H587" s="198"/>
      <c r="I587" s="106"/>
      <c r="J587" s="106"/>
      <c r="K587" s="106"/>
      <c r="L587" s="107"/>
      <c r="M587" s="176" t="str">
        <f t="shared" si="276"/>
        <v xml:space="preserve"> </v>
      </c>
      <c r="N587" s="177" t="str">
        <f t="shared" si="277"/>
        <v xml:space="preserve"> </v>
      </c>
      <c r="O587" s="177" t="str">
        <f t="shared" si="278"/>
        <v xml:space="preserve"> </v>
      </c>
      <c r="P587" s="177" t="str">
        <f t="shared" si="279"/>
        <v xml:space="preserve"> </v>
      </c>
      <c r="Q587" s="178" t="str">
        <f t="shared" si="280"/>
        <v xml:space="preserve"> </v>
      </c>
      <c r="R587" s="178" t="str">
        <f t="shared" si="281"/>
        <v xml:space="preserve"> </v>
      </c>
      <c r="S587" s="179" t="str">
        <f t="shared" si="282"/>
        <v xml:space="preserve"> </v>
      </c>
      <c r="T587" s="176" t="e">
        <f t="shared" si="283"/>
        <v>#VALUE!</v>
      </c>
      <c r="U587" s="180" t="e">
        <f t="shared" si="284"/>
        <v>#VALUE!</v>
      </c>
      <c r="V587" s="181" t="e">
        <f t="shared" si="285"/>
        <v>#VALUE!</v>
      </c>
      <c r="W587" s="182" t="str">
        <f t="shared" si="286"/>
        <v>donnée(s) manquante(s)</v>
      </c>
      <c r="X587" s="183" t="str">
        <f t="shared" si="287"/>
        <v>donnée(s) manquante(s)</v>
      </c>
      <c r="Y587" s="178" t="str">
        <f t="shared" si="288"/>
        <v xml:space="preserve"> </v>
      </c>
      <c r="Z587" s="178" t="str">
        <f t="shared" si="289"/>
        <v xml:space="preserve"> </v>
      </c>
      <c r="AA587" s="178" t="str">
        <f t="shared" si="290"/>
        <v xml:space="preserve"> </v>
      </c>
      <c r="AB587" s="184" t="str">
        <f t="shared" si="291"/>
        <v xml:space="preserve"> </v>
      </c>
      <c r="AC587" s="184" t="str">
        <f t="shared" si="292"/>
        <v xml:space="preserve"> </v>
      </c>
      <c r="AD587" s="184" t="str">
        <f t="shared" si="298"/>
        <v xml:space="preserve"> </v>
      </c>
      <c r="AE587" s="185" t="e">
        <f t="shared" si="293"/>
        <v>#VALUE!</v>
      </c>
      <c r="AF587" s="185" t="e">
        <f t="shared" si="294"/>
        <v>#VALUE!</v>
      </c>
      <c r="AG587" s="212" t="e">
        <f t="shared" si="295"/>
        <v>#VALUE!</v>
      </c>
      <c r="AH587" s="73" t="e">
        <f t="shared" si="299"/>
        <v>#VALUE!</v>
      </c>
      <c r="AI587" s="74" t="e">
        <f t="shared" si="300"/>
        <v>#VALUE!</v>
      </c>
      <c r="AJ587" s="186" t="e">
        <f t="shared" si="296"/>
        <v>#VALUE!</v>
      </c>
      <c r="AK587" s="186" t="e">
        <f t="shared" si="297"/>
        <v>#VALUE!</v>
      </c>
    </row>
    <row r="588" spans="1:37" x14ac:dyDescent="0.25">
      <c r="A588" s="114" t="s">
        <v>74</v>
      </c>
      <c r="B588" s="197"/>
      <c r="C588" s="102"/>
      <c r="D588" s="103"/>
      <c r="E588" s="103"/>
      <c r="F588" s="104"/>
      <c r="G588" s="105"/>
      <c r="H588" s="198"/>
      <c r="I588" s="106"/>
      <c r="J588" s="106"/>
      <c r="K588" s="106"/>
      <c r="L588" s="107"/>
      <c r="M588" s="176" t="str">
        <f t="shared" si="276"/>
        <v xml:space="preserve"> </v>
      </c>
      <c r="N588" s="177" t="str">
        <f t="shared" si="277"/>
        <v xml:space="preserve"> </v>
      </c>
      <c r="O588" s="177" t="str">
        <f t="shared" si="278"/>
        <v xml:space="preserve"> </v>
      </c>
      <c r="P588" s="177" t="str">
        <f t="shared" si="279"/>
        <v xml:space="preserve"> </v>
      </c>
      <c r="Q588" s="178" t="str">
        <f t="shared" si="280"/>
        <v xml:space="preserve"> </v>
      </c>
      <c r="R588" s="178" t="str">
        <f t="shared" si="281"/>
        <v xml:space="preserve"> </v>
      </c>
      <c r="S588" s="179" t="str">
        <f t="shared" si="282"/>
        <v xml:space="preserve"> </v>
      </c>
      <c r="T588" s="176" t="e">
        <f t="shared" si="283"/>
        <v>#VALUE!</v>
      </c>
      <c r="U588" s="180" t="e">
        <f t="shared" si="284"/>
        <v>#VALUE!</v>
      </c>
      <c r="V588" s="181" t="e">
        <f t="shared" si="285"/>
        <v>#VALUE!</v>
      </c>
      <c r="W588" s="182" t="str">
        <f t="shared" si="286"/>
        <v>donnée(s) manquante(s)</v>
      </c>
      <c r="X588" s="183" t="str">
        <f t="shared" si="287"/>
        <v>donnée(s) manquante(s)</v>
      </c>
      <c r="Y588" s="178" t="str">
        <f t="shared" si="288"/>
        <v xml:space="preserve"> </v>
      </c>
      <c r="Z588" s="178" t="str">
        <f t="shared" si="289"/>
        <v xml:space="preserve"> </v>
      </c>
      <c r="AA588" s="178" t="str">
        <f t="shared" si="290"/>
        <v xml:space="preserve"> </v>
      </c>
      <c r="AB588" s="184" t="str">
        <f t="shared" si="291"/>
        <v xml:space="preserve"> </v>
      </c>
      <c r="AC588" s="184" t="str">
        <f t="shared" si="292"/>
        <v xml:space="preserve"> </v>
      </c>
      <c r="AD588" s="184" t="str">
        <f t="shared" si="298"/>
        <v xml:space="preserve"> </v>
      </c>
      <c r="AE588" s="185" t="e">
        <f t="shared" si="293"/>
        <v>#VALUE!</v>
      </c>
      <c r="AF588" s="185" t="e">
        <f t="shared" si="294"/>
        <v>#VALUE!</v>
      </c>
      <c r="AG588" s="212" t="e">
        <f t="shared" si="295"/>
        <v>#VALUE!</v>
      </c>
      <c r="AH588" s="73" t="e">
        <f t="shared" si="299"/>
        <v>#VALUE!</v>
      </c>
      <c r="AI588" s="74" t="e">
        <f t="shared" si="300"/>
        <v>#VALUE!</v>
      </c>
      <c r="AJ588" s="186" t="e">
        <f t="shared" si="296"/>
        <v>#VALUE!</v>
      </c>
      <c r="AK588" s="186" t="e">
        <f t="shared" si="297"/>
        <v>#VALUE!</v>
      </c>
    </row>
    <row r="589" spans="1:37" x14ac:dyDescent="0.25">
      <c r="A589" s="114" t="s">
        <v>74</v>
      </c>
      <c r="B589" s="197"/>
      <c r="C589" s="102"/>
      <c r="D589" s="103"/>
      <c r="E589" s="103"/>
      <c r="F589" s="104"/>
      <c r="G589" s="105"/>
      <c r="H589" s="198"/>
      <c r="I589" s="106"/>
      <c r="J589" s="106"/>
      <c r="K589" s="106"/>
      <c r="L589" s="107"/>
      <c r="M589" s="176" t="str">
        <f t="shared" si="276"/>
        <v xml:space="preserve"> </v>
      </c>
      <c r="N589" s="177" t="str">
        <f t="shared" si="277"/>
        <v xml:space="preserve"> </v>
      </c>
      <c r="O589" s="177" t="str">
        <f t="shared" si="278"/>
        <v xml:space="preserve"> </v>
      </c>
      <c r="P589" s="177" t="str">
        <f t="shared" si="279"/>
        <v xml:space="preserve"> </v>
      </c>
      <c r="Q589" s="178" t="str">
        <f t="shared" si="280"/>
        <v xml:space="preserve"> </v>
      </c>
      <c r="R589" s="178" t="str">
        <f t="shared" si="281"/>
        <v xml:space="preserve"> </v>
      </c>
      <c r="S589" s="179" t="str">
        <f t="shared" si="282"/>
        <v xml:space="preserve"> </v>
      </c>
      <c r="T589" s="176" t="e">
        <f t="shared" si="283"/>
        <v>#VALUE!</v>
      </c>
      <c r="U589" s="180" t="e">
        <f t="shared" si="284"/>
        <v>#VALUE!</v>
      </c>
      <c r="V589" s="181" t="e">
        <f t="shared" si="285"/>
        <v>#VALUE!</v>
      </c>
      <c r="W589" s="182" t="str">
        <f t="shared" si="286"/>
        <v>donnée(s) manquante(s)</v>
      </c>
      <c r="X589" s="183" t="str">
        <f t="shared" si="287"/>
        <v>donnée(s) manquante(s)</v>
      </c>
      <c r="Y589" s="178" t="str">
        <f t="shared" si="288"/>
        <v xml:space="preserve"> </v>
      </c>
      <c r="Z589" s="178" t="str">
        <f t="shared" si="289"/>
        <v xml:space="preserve"> </v>
      </c>
      <c r="AA589" s="178" t="str">
        <f t="shared" si="290"/>
        <v xml:space="preserve"> </v>
      </c>
      <c r="AB589" s="184" t="str">
        <f t="shared" si="291"/>
        <v xml:space="preserve"> </v>
      </c>
      <c r="AC589" s="184" t="str">
        <f t="shared" si="292"/>
        <v xml:space="preserve"> </v>
      </c>
      <c r="AD589" s="184" t="str">
        <f t="shared" si="298"/>
        <v xml:space="preserve"> </v>
      </c>
      <c r="AE589" s="185" t="e">
        <f t="shared" si="293"/>
        <v>#VALUE!</v>
      </c>
      <c r="AF589" s="185" t="e">
        <f t="shared" si="294"/>
        <v>#VALUE!</v>
      </c>
      <c r="AG589" s="212" t="e">
        <f t="shared" si="295"/>
        <v>#VALUE!</v>
      </c>
      <c r="AH589" s="73" t="e">
        <f t="shared" si="299"/>
        <v>#VALUE!</v>
      </c>
      <c r="AI589" s="74" t="e">
        <f t="shared" si="300"/>
        <v>#VALUE!</v>
      </c>
      <c r="AJ589" s="186" t="e">
        <f t="shared" si="296"/>
        <v>#VALUE!</v>
      </c>
      <c r="AK589" s="186" t="e">
        <f t="shared" si="297"/>
        <v>#VALUE!</v>
      </c>
    </row>
    <row r="590" spans="1:37" x14ac:dyDescent="0.25">
      <c r="A590" s="114" t="s">
        <v>74</v>
      </c>
      <c r="B590" s="197"/>
      <c r="C590" s="102"/>
      <c r="D590" s="103"/>
      <c r="E590" s="103"/>
      <c r="F590" s="104"/>
      <c r="G590" s="105"/>
      <c r="H590" s="198"/>
      <c r="I590" s="106"/>
      <c r="J590" s="106"/>
      <c r="K590" s="106"/>
      <c r="L590" s="107"/>
      <c r="M590" s="176" t="str">
        <f t="shared" si="276"/>
        <v xml:space="preserve"> </v>
      </c>
      <c r="N590" s="177" t="str">
        <f t="shared" si="277"/>
        <v xml:space="preserve"> </v>
      </c>
      <c r="O590" s="177" t="str">
        <f t="shared" si="278"/>
        <v xml:space="preserve"> </v>
      </c>
      <c r="P590" s="177" t="str">
        <f t="shared" si="279"/>
        <v xml:space="preserve"> </v>
      </c>
      <c r="Q590" s="178" t="str">
        <f t="shared" si="280"/>
        <v xml:space="preserve"> </v>
      </c>
      <c r="R590" s="178" t="str">
        <f t="shared" si="281"/>
        <v xml:space="preserve"> </v>
      </c>
      <c r="S590" s="179" t="str">
        <f t="shared" si="282"/>
        <v xml:space="preserve"> </v>
      </c>
      <c r="T590" s="176" t="e">
        <f t="shared" si="283"/>
        <v>#VALUE!</v>
      </c>
      <c r="U590" s="180" t="e">
        <f t="shared" si="284"/>
        <v>#VALUE!</v>
      </c>
      <c r="V590" s="181" t="e">
        <f t="shared" si="285"/>
        <v>#VALUE!</v>
      </c>
      <c r="W590" s="182" t="str">
        <f t="shared" si="286"/>
        <v>donnée(s) manquante(s)</v>
      </c>
      <c r="X590" s="183" t="str">
        <f t="shared" si="287"/>
        <v>donnée(s) manquante(s)</v>
      </c>
      <c r="Y590" s="178" t="str">
        <f t="shared" si="288"/>
        <v xml:space="preserve"> </v>
      </c>
      <c r="Z590" s="178" t="str">
        <f t="shared" si="289"/>
        <v xml:space="preserve"> </v>
      </c>
      <c r="AA590" s="178" t="str">
        <f t="shared" si="290"/>
        <v xml:space="preserve"> </v>
      </c>
      <c r="AB590" s="184" t="str">
        <f t="shared" si="291"/>
        <v xml:space="preserve"> </v>
      </c>
      <c r="AC590" s="184" t="str">
        <f t="shared" si="292"/>
        <v xml:space="preserve"> </v>
      </c>
      <c r="AD590" s="184" t="str">
        <f t="shared" si="298"/>
        <v xml:space="preserve"> </v>
      </c>
      <c r="AE590" s="185" t="e">
        <f t="shared" si="293"/>
        <v>#VALUE!</v>
      </c>
      <c r="AF590" s="185" t="e">
        <f t="shared" si="294"/>
        <v>#VALUE!</v>
      </c>
      <c r="AG590" s="212" t="e">
        <f t="shared" si="295"/>
        <v>#VALUE!</v>
      </c>
      <c r="AH590" s="73" t="e">
        <f t="shared" si="299"/>
        <v>#VALUE!</v>
      </c>
      <c r="AI590" s="74" t="e">
        <f t="shared" si="300"/>
        <v>#VALUE!</v>
      </c>
      <c r="AJ590" s="186" t="e">
        <f t="shared" si="296"/>
        <v>#VALUE!</v>
      </c>
      <c r="AK590" s="186" t="e">
        <f t="shared" si="297"/>
        <v>#VALUE!</v>
      </c>
    </row>
    <row r="591" spans="1:37" x14ac:dyDescent="0.25">
      <c r="A591" s="114" t="s">
        <v>74</v>
      </c>
      <c r="B591" s="197"/>
      <c r="C591" s="102"/>
      <c r="D591" s="103"/>
      <c r="E591" s="103"/>
      <c r="F591" s="104"/>
      <c r="G591" s="105"/>
      <c r="H591" s="198"/>
      <c r="I591" s="106"/>
      <c r="J591" s="106"/>
      <c r="K591" s="106"/>
      <c r="L591" s="107"/>
      <c r="M591" s="176" t="str">
        <f t="shared" si="276"/>
        <v xml:space="preserve"> </v>
      </c>
      <c r="N591" s="177" t="str">
        <f t="shared" si="277"/>
        <v xml:space="preserve"> </v>
      </c>
      <c r="O591" s="177" t="str">
        <f t="shared" si="278"/>
        <v xml:space="preserve"> </v>
      </c>
      <c r="P591" s="177" t="str">
        <f t="shared" si="279"/>
        <v xml:space="preserve"> </v>
      </c>
      <c r="Q591" s="178" t="str">
        <f t="shared" si="280"/>
        <v xml:space="preserve"> </v>
      </c>
      <c r="R591" s="178" t="str">
        <f t="shared" si="281"/>
        <v xml:space="preserve"> </v>
      </c>
      <c r="S591" s="179" t="str">
        <f t="shared" si="282"/>
        <v xml:space="preserve"> </v>
      </c>
      <c r="T591" s="176" t="e">
        <f t="shared" si="283"/>
        <v>#VALUE!</v>
      </c>
      <c r="U591" s="180" t="e">
        <f t="shared" si="284"/>
        <v>#VALUE!</v>
      </c>
      <c r="V591" s="181" t="e">
        <f t="shared" si="285"/>
        <v>#VALUE!</v>
      </c>
      <c r="W591" s="182" t="str">
        <f t="shared" si="286"/>
        <v>donnée(s) manquante(s)</v>
      </c>
      <c r="X591" s="183" t="str">
        <f t="shared" si="287"/>
        <v>donnée(s) manquante(s)</v>
      </c>
      <c r="Y591" s="178" t="str">
        <f t="shared" si="288"/>
        <v xml:space="preserve"> </v>
      </c>
      <c r="Z591" s="178" t="str">
        <f t="shared" si="289"/>
        <v xml:space="preserve"> </v>
      </c>
      <c r="AA591" s="178" t="str">
        <f t="shared" si="290"/>
        <v xml:space="preserve"> </v>
      </c>
      <c r="AB591" s="184" t="str">
        <f t="shared" si="291"/>
        <v xml:space="preserve"> </v>
      </c>
      <c r="AC591" s="184" t="str">
        <f t="shared" si="292"/>
        <v xml:space="preserve"> </v>
      </c>
      <c r="AD591" s="184" t="str">
        <f t="shared" si="298"/>
        <v xml:space="preserve"> </v>
      </c>
      <c r="AE591" s="185" t="e">
        <f t="shared" si="293"/>
        <v>#VALUE!</v>
      </c>
      <c r="AF591" s="185" t="e">
        <f t="shared" si="294"/>
        <v>#VALUE!</v>
      </c>
      <c r="AG591" s="212" t="e">
        <f t="shared" si="295"/>
        <v>#VALUE!</v>
      </c>
      <c r="AH591" s="73" t="e">
        <f t="shared" si="299"/>
        <v>#VALUE!</v>
      </c>
      <c r="AI591" s="74" t="e">
        <f t="shared" si="300"/>
        <v>#VALUE!</v>
      </c>
      <c r="AJ591" s="186" t="e">
        <f t="shared" si="296"/>
        <v>#VALUE!</v>
      </c>
      <c r="AK591" s="186" t="e">
        <f t="shared" si="297"/>
        <v>#VALUE!</v>
      </c>
    </row>
    <row r="592" spans="1:37" x14ac:dyDescent="0.25">
      <c r="A592" s="114" t="s">
        <v>74</v>
      </c>
      <c r="B592" s="197"/>
      <c r="C592" s="102"/>
      <c r="D592" s="103"/>
      <c r="E592" s="103"/>
      <c r="F592" s="104"/>
      <c r="G592" s="105"/>
      <c r="H592" s="198"/>
      <c r="I592" s="106"/>
      <c r="J592" s="106"/>
      <c r="K592" s="106"/>
      <c r="L592" s="107"/>
      <c r="M592" s="176" t="str">
        <f t="shared" si="276"/>
        <v xml:space="preserve"> </v>
      </c>
      <c r="N592" s="177" t="str">
        <f t="shared" si="277"/>
        <v xml:space="preserve"> </v>
      </c>
      <c r="O592" s="177" t="str">
        <f t="shared" si="278"/>
        <v xml:space="preserve"> </v>
      </c>
      <c r="P592" s="177" t="str">
        <f t="shared" si="279"/>
        <v xml:space="preserve"> </v>
      </c>
      <c r="Q592" s="178" t="str">
        <f t="shared" si="280"/>
        <v xml:space="preserve"> </v>
      </c>
      <c r="R592" s="178" t="str">
        <f t="shared" si="281"/>
        <v xml:space="preserve"> </v>
      </c>
      <c r="S592" s="179" t="str">
        <f t="shared" si="282"/>
        <v xml:space="preserve"> </v>
      </c>
      <c r="T592" s="176" t="e">
        <f t="shared" si="283"/>
        <v>#VALUE!</v>
      </c>
      <c r="U592" s="180" t="e">
        <f t="shared" si="284"/>
        <v>#VALUE!</v>
      </c>
      <c r="V592" s="181" t="e">
        <f t="shared" si="285"/>
        <v>#VALUE!</v>
      </c>
      <c r="W592" s="182" t="str">
        <f t="shared" si="286"/>
        <v>donnée(s) manquante(s)</v>
      </c>
      <c r="X592" s="183" t="str">
        <f t="shared" si="287"/>
        <v>donnée(s) manquante(s)</v>
      </c>
      <c r="Y592" s="178" t="str">
        <f t="shared" si="288"/>
        <v xml:space="preserve"> </v>
      </c>
      <c r="Z592" s="178" t="str">
        <f t="shared" si="289"/>
        <v xml:space="preserve"> </v>
      </c>
      <c r="AA592" s="178" t="str">
        <f t="shared" si="290"/>
        <v xml:space="preserve"> </v>
      </c>
      <c r="AB592" s="184" t="str">
        <f t="shared" si="291"/>
        <v xml:space="preserve"> </v>
      </c>
      <c r="AC592" s="184" t="str">
        <f t="shared" si="292"/>
        <v xml:space="preserve"> </v>
      </c>
      <c r="AD592" s="184" t="str">
        <f t="shared" si="298"/>
        <v xml:space="preserve"> </v>
      </c>
      <c r="AE592" s="185" t="e">
        <f t="shared" si="293"/>
        <v>#VALUE!</v>
      </c>
      <c r="AF592" s="185" t="e">
        <f t="shared" si="294"/>
        <v>#VALUE!</v>
      </c>
      <c r="AG592" s="212" t="e">
        <f t="shared" si="295"/>
        <v>#VALUE!</v>
      </c>
      <c r="AH592" s="73" t="e">
        <f t="shared" si="299"/>
        <v>#VALUE!</v>
      </c>
      <c r="AI592" s="74" t="e">
        <f t="shared" si="300"/>
        <v>#VALUE!</v>
      </c>
      <c r="AJ592" s="186" t="e">
        <f t="shared" si="296"/>
        <v>#VALUE!</v>
      </c>
      <c r="AK592" s="186" t="e">
        <f t="shared" si="297"/>
        <v>#VALUE!</v>
      </c>
    </row>
    <row r="593" spans="1:37" x14ac:dyDescent="0.25">
      <c r="A593" s="114" t="s">
        <v>74</v>
      </c>
      <c r="B593" s="197"/>
      <c r="C593" s="102"/>
      <c r="D593" s="103"/>
      <c r="E593" s="103"/>
      <c r="F593" s="104"/>
      <c r="G593" s="105"/>
      <c r="H593" s="198"/>
      <c r="I593" s="106"/>
      <c r="J593" s="106"/>
      <c r="K593" s="106"/>
      <c r="L593" s="107"/>
      <c r="M593" s="176" t="str">
        <f t="shared" si="276"/>
        <v xml:space="preserve"> </v>
      </c>
      <c r="N593" s="177" t="str">
        <f t="shared" si="277"/>
        <v xml:space="preserve"> </v>
      </c>
      <c r="O593" s="177" t="str">
        <f t="shared" si="278"/>
        <v xml:space="preserve"> </v>
      </c>
      <c r="P593" s="177" t="str">
        <f t="shared" si="279"/>
        <v xml:space="preserve"> </v>
      </c>
      <c r="Q593" s="178" t="str">
        <f t="shared" si="280"/>
        <v xml:space="preserve"> </v>
      </c>
      <c r="R593" s="178" t="str">
        <f t="shared" si="281"/>
        <v xml:space="preserve"> </v>
      </c>
      <c r="S593" s="179" t="str">
        <f t="shared" si="282"/>
        <v xml:space="preserve"> </v>
      </c>
      <c r="T593" s="176" t="e">
        <f t="shared" si="283"/>
        <v>#VALUE!</v>
      </c>
      <c r="U593" s="180" t="e">
        <f t="shared" si="284"/>
        <v>#VALUE!</v>
      </c>
      <c r="V593" s="181" t="e">
        <f t="shared" si="285"/>
        <v>#VALUE!</v>
      </c>
      <c r="W593" s="182" t="str">
        <f t="shared" si="286"/>
        <v>donnée(s) manquante(s)</v>
      </c>
      <c r="X593" s="183" t="str">
        <f t="shared" si="287"/>
        <v>donnée(s) manquante(s)</v>
      </c>
      <c r="Y593" s="178" t="str">
        <f t="shared" si="288"/>
        <v xml:space="preserve"> </v>
      </c>
      <c r="Z593" s="178" t="str">
        <f t="shared" si="289"/>
        <v xml:space="preserve"> </v>
      </c>
      <c r="AA593" s="178" t="str">
        <f t="shared" si="290"/>
        <v xml:space="preserve"> </v>
      </c>
      <c r="AB593" s="184" t="str">
        <f t="shared" si="291"/>
        <v xml:space="preserve"> </v>
      </c>
      <c r="AC593" s="184" t="str">
        <f t="shared" si="292"/>
        <v xml:space="preserve"> </v>
      </c>
      <c r="AD593" s="184" t="str">
        <f t="shared" si="298"/>
        <v xml:space="preserve"> </v>
      </c>
      <c r="AE593" s="185" t="e">
        <f t="shared" si="293"/>
        <v>#VALUE!</v>
      </c>
      <c r="AF593" s="185" t="e">
        <f t="shared" si="294"/>
        <v>#VALUE!</v>
      </c>
      <c r="AG593" s="212" t="e">
        <f t="shared" si="295"/>
        <v>#VALUE!</v>
      </c>
      <c r="AH593" s="73" t="e">
        <f t="shared" si="299"/>
        <v>#VALUE!</v>
      </c>
      <c r="AI593" s="74" t="e">
        <f t="shared" si="300"/>
        <v>#VALUE!</v>
      </c>
      <c r="AJ593" s="186" t="e">
        <f t="shared" si="296"/>
        <v>#VALUE!</v>
      </c>
      <c r="AK593" s="186" t="e">
        <f t="shared" si="297"/>
        <v>#VALUE!</v>
      </c>
    </row>
    <row r="594" spans="1:37" x14ac:dyDescent="0.25">
      <c r="A594" s="114" t="s">
        <v>74</v>
      </c>
      <c r="B594" s="197"/>
      <c r="C594" s="102"/>
      <c r="D594" s="103"/>
      <c r="E594" s="103"/>
      <c r="F594" s="104"/>
      <c r="G594" s="105"/>
      <c r="H594" s="198"/>
      <c r="I594" s="106"/>
      <c r="J594" s="106"/>
      <c r="K594" s="106"/>
      <c r="L594" s="107"/>
      <c r="M594" s="176" t="str">
        <f t="shared" si="276"/>
        <v xml:space="preserve"> </v>
      </c>
      <c r="N594" s="177" t="str">
        <f t="shared" si="277"/>
        <v xml:space="preserve"> </v>
      </c>
      <c r="O594" s="177" t="str">
        <f t="shared" si="278"/>
        <v xml:space="preserve"> </v>
      </c>
      <c r="P594" s="177" t="str">
        <f t="shared" si="279"/>
        <v xml:space="preserve"> </v>
      </c>
      <c r="Q594" s="178" t="str">
        <f t="shared" si="280"/>
        <v xml:space="preserve"> </v>
      </c>
      <c r="R594" s="178" t="str">
        <f t="shared" si="281"/>
        <v xml:space="preserve"> </v>
      </c>
      <c r="S594" s="179" t="str">
        <f t="shared" si="282"/>
        <v xml:space="preserve"> </v>
      </c>
      <c r="T594" s="176" t="e">
        <f t="shared" si="283"/>
        <v>#VALUE!</v>
      </c>
      <c r="U594" s="180" t="e">
        <f t="shared" si="284"/>
        <v>#VALUE!</v>
      </c>
      <c r="V594" s="181" t="e">
        <f t="shared" si="285"/>
        <v>#VALUE!</v>
      </c>
      <c r="W594" s="182" t="str">
        <f t="shared" si="286"/>
        <v>donnée(s) manquante(s)</v>
      </c>
      <c r="X594" s="183" t="str">
        <f t="shared" si="287"/>
        <v>donnée(s) manquante(s)</v>
      </c>
      <c r="Y594" s="178" t="str">
        <f t="shared" si="288"/>
        <v xml:space="preserve"> </v>
      </c>
      <c r="Z594" s="178" t="str">
        <f t="shared" si="289"/>
        <v xml:space="preserve"> </v>
      </c>
      <c r="AA594" s="178" t="str">
        <f t="shared" si="290"/>
        <v xml:space="preserve"> </v>
      </c>
      <c r="AB594" s="184" t="str">
        <f t="shared" si="291"/>
        <v xml:space="preserve"> </v>
      </c>
      <c r="AC594" s="184" t="str">
        <f t="shared" si="292"/>
        <v xml:space="preserve"> </v>
      </c>
      <c r="AD594" s="184" t="str">
        <f t="shared" si="298"/>
        <v xml:space="preserve"> </v>
      </c>
      <c r="AE594" s="185" t="e">
        <f t="shared" si="293"/>
        <v>#VALUE!</v>
      </c>
      <c r="AF594" s="185" t="e">
        <f t="shared" si="294"/>
        <v>#VALUE!</v>
      </c>
      <c r="AG594" s="212" t="e">
        <f t="shared" si="295"/>
        <v>#VALUE!</v>
      </c>
      <c r="AH594" s="73" t="e">
        <f t="shared" si="299"/>
        <v>#VALUE!</v>
      </c>
      <c r="AI594" s="74" t="e">
        <f t="shared" si="300"/>
        <v>#VALUE!</v>
      </c>
      <c r="AJ594" s="186" t="e">
        <f t="shared" si="296"/>
        <v>#VALUE!</v>
      </c>
      <c r="AK594" s="186" t="e">
        <f t="shared" si="297"/>
        <v>#VALUE!</v>
      </c>
    </row>
    <row r="595" spans="1:37" x14ac:dyDescent="0.25">
      <c r="A595" s="114" t="s">
        <v>74</v>
      </c>
      <c r="B595" s="197"/>
      <c r="C595" s="102"/>
      <c r="D595" s="103"/>
      <c r="E595" s="103"/>
      <c r="F595" s="104"/>
      <c r="G595" s="105"/>
      <c r="H595" s="198"/>
      <c r="I595" s="106"/>
      <c r="J595" s="106"/>
      <c r="K595" s="106"/>
      <c r="L595" s="107"/>
      <c r="M595" s="176" t="str">
        <f t="shared" si="276"/>
        <v xml:space="preserve"> </v>
      </c>
      <c r="N595" s="177" t="str">
        <f t="shared" si="277"/>
        <v xml:space="preserve"> </v>
      </c>
      <c r="O595" s="177" t="str">
        <f t="shared" si="278"/>
        <v xml:space="preserve"> </v>
      </c>
      <c r="P595" s="177" t="str">
        <f t="shared" si="279"/>
        <v xml:space="preserve"> </v>
      </c>
      <c r="Q595" s="178" t="str">
        <f t="shared" si="280"/>
        <v xml:space="preserve"> </v>
      </c>
      <c r="R595" s="178" t="str">
        <f t="shared" si="281"/>
        <v xml:space="preserve"> </v>
      </c>
      <c r="S595" s="179" t="str">
        <f t="shared" si="282"/>
        <v xml:space="preserve"> </v>
      </c>
      <c r="T595" s="176" t="e">
        <f t="shared" si="283"/>
        <v>#VALUE!</v>
      </c>
      <c r="U595" s="180" t="e">
        <f t="shared" si="284"/>
        <v>#VALUE!</v>
      </c>
      <c r="V595" s="181" t="e">
        <f t="shared" si="285"/>
        <v>#VALUE!</v>
      </c>
      <c r="W595" s="182" t="str">
        <f t="shared" si="286"/>
        <v>donnée(s) manquante(s)</v>
      </c>
      <c r="X595" s="183" t="str">
        <f t="shared" si="287"/>
        <v>donnée(s) manquante(s)</v>
      </c>
      <c r="Y595" s="178" t="str">
        <f t="shared" si="288"/>
        <v xml:space="preserve"> </v>
      </c>
      <c r="Z595" s="178" t="str">
        <f t="shared" si="289"/>
        <v xml:space="preserve"> </v>
      </c>
      <c r="AA595" s="178" t="str">
        <f t="shared" si="290"/>
        <v xml:space="preserve"> </v>
      </c>
      <c r="AB595" s="184" t="str">
        <f t="shared" si="291"/>
        <v xml:space="preserve"> </v>
      </c>
      <c r="AC595" s="184" t="str">
        <f t="shared" si="292"/>
        <v xml:space="preserve"> </v>
      </c>
      <c r="AD595" s="184" t="str">
        <f t="shared" si="298"/>
        <v xml:space="preserve"> </v>
      </c>
      <c r="AE595" s="185" t="e">
        <f t="shared" si="293"/>
        <v>#VALUE!</v>
      </c>
      <c r="AF595" s="185" t="e">
        <f t="shared" si="294"/>
        <v>#VALUE!</v>
      </c>
      <c r="AG595" s="212" t="e">
        <f t="shared" si="295"/>
        <v>#VALUE!</v>
      </c>
      <c r="AH595" s="73" t="e">
        <f t="shared" si="299"/>
        <v>#VALUE!</v>
      </c>
      <c r="AI595" s="74" t="e">
        <f t="shared" si="300"/>
        <v>#VALUE!</v>
      </c>
      <c r="AJ595" s="186" t="e">
        <f t="shared" si="296"/>
        <v>#VALUE!</v>
      </c>
      <c r="AK595" s="186" t="e">
        <f t="shared" si="297"/>
        <v>#VALUE!</v>
      </c>
    </row>
    <row r="596" spans="1:37" x14ac:dyDescent="0.25">
      <c r="A596" s="114" t="s">
        <v>74</v>
      </c>
      <c r="B596" s="197"/>
      <c r="C596" s="102"/>
      <c r="D596" s="103"/>
      <c r="E596" s="103"/>
      <c r="F596" s="104"/>
      <c r="G596" s="105"/>
      <c r="H596" s="198"/>
      <c r="I596" s="106"/>
      <c r="J596" s="106"/>
      <c r="K596" s="106"/>
      <c r="L596" s="107"/>
      <c r="M596" s="176" t="str">
        <f t="shared" si="276"/>
        <v xml:space="preserve"> </v>
      </c>
      <c r="N596" s="177" t="str">
        <f t="shared" si="277"/>
        <v xml:space="preserve"> </v>
      </c>
      <c r="O596" s="177" t="str">
        <f t="shared" si="278"/>
        <v xml:space="preserve"> </v>
      </c>
      <c r="P596" s="177" t="str">
        <f t="shared" si="279"/>
        <v xml:space="preserve"> </v>
      </c>
      <c r="Q596" s="178" t="str">
        <f t="shared" si="280"/>
        <v xml:space="preserve"> </v>
      </c>
      <c r="R596" s="178" t="str">
        <f t="shared" si="281"/>
        <v xml:space="preserve"> </v>
      </c>
      <c r="S596" s="179" t="str">
        <f t="shared" si="282"/>
        <v xml:space="preserve"> </v>
      </c>
      <c r="T596" s="176" t="e">
        <f t="shared" si="283"/>
        <v>#VALUE!</v>
      </c>
      <c r="U596" s="180" t="e">
        <f t="shared" si="284"/>
        <v>#VALUE!</v>
      </c>
      <c r="V596" s="181" t="e">
        <f t="shared" si="285"/>
        <v>#VALUE!</v>
      </c>
      <c r="W596" s="182" t="str">
        <f t="shared" si="286"/>
        <v>donnée(s) manquante(s)</v>
      </c>
      <c r="X596" s="183" t="str">
        <f t="shared" si="287"/>
        <v>donnée(s) manquante(s)</v>
      </c>
      <c r="Y596" s="178" t="str">
        <f t="shared" si="288"/>
        <v xml:space="preserve"> </v>
      </c>
      <c r="Z596" s="178" t="str">
        <f t="shared" si="289"/>
        <v xml:space="preserve"> </v>
      </c>
      <c r="AA596" s="178" t="str">
        <f t="shared" si="290"/>
        <v xml:space="preserve"> </v>
      </c>
      <c r="AB596" s="184" t="str">
        <f t="shared" si="291"/>
        <v xml:space="preserve"> </v>
      </c>
      <c r="AC596" s="184" t="str">
        <f t="shared" si="292"/>
        <v xml:space="preserve"> </v>
      </c>
      <c r="AD596" s="184" t="str">
        <f t="shared" si="298"/>
        <v xml:space="preserve"> </v>
      </c>
      <c r="AE596" s="185" t="e">
        <f t="shared" si="293"/>
        <v>#VALUE!</v>
      </c>
      <c r="AF596" s="185" t="e">
        <f t="shared" si="294"/>
        <v>#VALUE!</v>
      </c>
      <c r="AG596" s="212" t="e">
        <f t="shared" si="295"/>
        <v>#VALUE!</v>
      </c>
      <c r="AH596" s="73" t="e">
        <f t="shared" si="299"/>
        <v>#VALUE!</v>
      </c>
      <c r="AI596" s="74" t="e">
        <f t="shared" si="300"/>
        <v>#VALUE!</v>
      </c>
      <c r="AJ596" s="186" t="e">
        <f t="shared" si="296"/>
        <v>#VALUE!</v>
      </c>
      <c r="AK596" s="186" t="e">
        <f t="shared" si="297"/>
        <v>#VALUE!</v>
      </c>
    </row>
    <row r="597" spans="1:37" x14ac:dyDescent="0.25">
      <c r="A597" s="114" t="s">
        <v>74</v>
      </c>
      <c r="B597" s="197"/>
      <c r="C597" s="102"/>
      <c r="D597" s="103"/>
      <c r="E597" s="103"/>
      <c r="F597" s="104"/>
      <c r="G597" s="105"/>
      <c r="H597" s="198"/>
      <c r="I597" s="106"/>
      <c r="J597" s="106"/>
      <c r="K597" s="106"/>
      <c r="L597" s="107"/>
      <c r="M597" s="176" t="str">
        <f t="shared" si="276"/>
        <v xml:space="preserve"> </v>
      </c>
      <c r="N597" s="177" t="str">
        <f t="shared" si="277"/>
        <v xml:space="preserve"> </v>
      </c>
      <c r="O597" s="177" t="str">
        <f t="shared" si="278"/>
        <v xml:space="preserve"> </v>
      </c>
      <c r="P597" s="177" t="str">
        <f t="shared" si="279"/>
        <v xml:space="preserve"> </v>
      </c>
      <c r="Q597" s="178" t="str">
        <f t="shared" si="280"/>
        <v xml:space="preserve"> </v>
      </c>
      <c r="R597" s="178" t="str">
        <f t="shared" si="281"/>
        <v xml:space="preserve"> </v>
      </c>
      <c r="S597" s="179" t="str">
        <f t="shared" si="282"/>
        <v xml:space="preserve"> </v>
      </c>
      <c r="T597" s="176" t="e">
        <f t="shared" si="283"/>
        <v>#VALUE!</v>
      </c>
      <c r="U597" s="180" t="e">
        <f t="shared" si="284"/>
        <v>#VALUE!</v>
      </c>
      <c r="V597" s="181" t="e">
        <f t="shared" si="285"/>
        <v>#VALUE!</v>
      </c>
      <c r="W597" s="182" t="str">
        <f t="shared" si="286"/>
        <v>donnée(s) manquante(s)</v>
      </c>
      <c r="X597" s="183" t="str">
        <f t="shared" si="287"/>
        <v>donnée(s) manquante(s)</v>
      </c>
      <c r="Y597" s="178" t="str">
        <f t="shared" si="288"/>
        <v xml:space="preserve"> </v>
      </c>
      <c r="Z597" s="178" t="str">
        <f t="shared" si="289"/>
        <v xml:space="preserve"> </v>
      </c>
      <c r="AA597" s="178" t="str">
        <f t="shared" si="290"/>
        <v xml:space="preserve"> </v>
      </c>
      <c r="AB597" s="184" t="str">
        <f t="shared" si="291"/>
        <v xml:space="preserve"> </v>
      </c>
      <c r="AC597" s="184" t="str">
        <f t="shared" si="292"/>
        <v xml:space="preserve"> </v>
      </c>
      <c r="AD597" s="184" t="str">
        <f t="shared" si="298"/>
        <v xml:space="preserve"> </v>
      </c>
      <c r="AE597" s="185" t="e">
        <f t="shared" si="293"/>
        <v>#VALUE!</v>
      </c>
      <c r="AF597" s="185" t="e">
        <f t="shared" si="294"/>
        <v>#VALUE!</v>
      </c>
      <c r="AG597" s="212" t="e">
        <f t="shared" si="295"/>
        <v>#VALUE!</v>
      </c>
      <c r="AH597" s="73" t="e">
        <f t="shared" si="299"/>
        <v>#VALUE!</v>
      </c>
      <c r="AI597" s="74" t="e">
        <f t="shared" si="300"/>
        <v>#VALUE!</v>
      </c>
      <c r="AJ597" s="186" t="e">
        <f t="shared" si="296"/>
        <v>#VALUE!</v>
      </c>
      <c r="AK597" s="186" t="e">
        <f t="shared" si="297"/>
        <v>#VALUE!</v>
      </c>
    </row>
    <row r="598" spans="1:37" x14ac:dyDescent="0.25">
      <c r="A598" s="114" t="s">
        <v>74</v>
      </c>
      <c r="B598" s="197"/>
      <c r="C598" s="102"/>
      <c r="D598" s="103"/>
      <c r="E598" s="103"/>
      <c r="F598" s="104"/>
      <c r="G598" s="105"/>
      <c r="H598" s="198"/>
      <c r="I598" s="106"/>
      <c r="J598" s="106"/>
      <c r="K598" s="106"/>
      <c r="L598" s="107"/>
      <c r="M598" s="176" t="str">
        <f t="shared" si="276"/>
        <v xml:space="preserve"> </v>
      </c>
      <c r="N598" s="177" t="str">
        <f t="shared" si="277"/>
        <v xml:space="preserve"> </v>
      </c>
      <c r="O598" s="177" t="str">
        <f t="shared" si="278"/>
        <v xml:space="preserve"> </v>
      </c>
      <c r="P598" s="177" t="str">
        <f t="shared" si="279"/>
        <v xml:space="preserve"> </v>
      </c>
      <c r="Q598" s="178" t="str">
        <f t="shared" si="280"/>
        <v xml:space="preserve"> </v>
      </c>
      <c r="R598" s="178" t="str">
        <f t="shared" si="281"/>
        <v xml:space="preserve"> </v>
      </c>
      <c r="S598" s="179" t="str">
        <f t="shared" si="282"/>
        <v xml:space="preserve"> </v>
      </c>
      <c r="T598" s="176" t="e">
        <f t="shared" si="283"/>
        <v>#VALUE!</v>
      </c>
      <c r="U598" s="180" t="e">
        <f t="shared" si="284"/>
        <v>#VALUE!</v>
      </c>
      <c r="V598" s="181" t="e">
        <f t="shared" si="285"/>
        <v>#VALUE!</v>
      </c>
      <c r="W598" s="182" t="str">
        <f t="shared" si="286"/>
        <v>donnée(s) manquante(s)</v>
      </c>
      <c r="X598" s="183" t="str">
        <f t="shared" si="287"/>
        <v>donnée(s) manquante(s)</v>
      </c>
      <c r="Y598" s="178" t="str">
        <f t="shared" si="288"/>
        <v xml:space="preserve"> </v>
      </c>
      <c r="Z598" s="178" t="str">
        <f t="shared" si="289"/>
        <v xml:space="preserve"> </v>
      </c>
      <c r="AA598" s="178" t="str">
        <f t="shared" si="290"/>
        <v xml:space="preserve"> </v>
      </c>
      <c r="AB598" s="184" t="str">
        <f t="shared" si="291"/>
        <v xml:space="preserve"> </v>
      </c>
      <c r="AC598" s="184" t="str">
        <f t="shared" si="292"/>
        <v xml:space="preserve"> </v>
      </c>
      <c r="AD598" s="184" t="str">
        <f t="shared" si="298"/>
        <v xml:space="preserve"> </v>
      </c>
      <c r="AE598" s="185" t="e">
        <f t="shared" si="293"/>
        <v>#VALUE!</v>
      </c>
      <c r="AF598" s="185" t="e">
        <f t="shared" si="294"/>
        <v>#VALUE!</v>
      </c>
      <c r="AG598" s="212" t="e">
        <f t="shared" si="295"/>
        <v>#VALUE!</v>
      </c>
      <c r="AH598" s="73" t="e">
        <f t="shared" si="299"/>
        <v>#VALUE!</v>
      </c>
      <c r="AI598" s="74" t="e">
        <f t="shared" si="300"/>
        <v>#VALUE!</v>
      </c>
      <c r="AJ598" s="186" t="e">
        <f t="shared" si="296"/>
        <v>#VALUE!</v>
      </c>
      <c r="AK598" s="186" t="e">
        <f t="shared" si="297"/>
        <v>#VALUE!</v>
      </c>
    </row>
    <row r="599" spans="1:37" x14ac:dyDescent="0.25">
      <c r="A599" s="114" t="s">
        <v>74</v>
      </c>
      <c r="B599" s="197"/>
      <c r="C599" s="102"/>
      <c r="D599" s="103"/>
      <c r="E599" s="103"/>
      <c r="F599" s="104"/>
      <c r="G599" s="105"/>
      <c r="H599" s="198"/>
      <c r="I599" s="106"/>
      <c r="J599" s="106"/>
      <c r="K599" s="106"/>
      <c r="L599" s="107"/>
      <c r="M599" s="176" t="str">
        <f t="shared" si="276"/>
        <v xml:space="preserve"> </v>
      </c>
      <c r="N599" s="177" t="str">
        <f t="shared" si="277"/>
        <v xml:space="preserve"> </v>
      </c>
      <c r="O599" s="177" t="str">
        <f t="shared" si="278"/>
        <v xml:space="preserve"> </v>
      </c>
      <c r="P599" s="177" t="str">
        <f t="shared" si="279"/>
        <v xml:space="preserve"> </v>
      </c>
      <c r="Q599" s="178" t="str">
        <f t="shared" si="280"/>
        <v xml:space="preserve"> </v>
      </c>
      <c r="R599" s="178" t="str">
        <f t="shared" si="281"/>
        <v xml:space="preserve"> </v>
      </c>
      <c r="S599" s="179" t="str">
        <f t="shared" si="282"/>
        <v xml:space="preserve"> </v>
      </c>
      <c r="T599" s="176" t="e">
        <f t="shared" si="283"/>
        <v>#VALUE!</v>
      </c>
      <c r="U599" s="180" t="e">
        <f t="shared" si="284"/>
        <v>#VALUE!</v>
      </c>
      <c r="V599" s="181" t="e">
        <f t="shared" si="285"/>
        <v>#VALUE!</v>
      </c>
      <c r="W599" s="182" t="str">
        <f t="shared" si="286"/>
        <v>donnée(s) manquante(s)</v>
      </c>
      <c r="X599" s="183" t="str">
        <f t="shared" si="287"/>
        <v>donnée(s) manquante(s)</v>
      </c>
      <c r="Y599" s="178" t="str">
        <f t="shared" si="288"/>
        <v xml:space="preserve"> </v>
      </c>
      <c r="Z599" s="178" t="str">
        <f t="shared" si="289"/>
        <v xml:space="preserve"> </v>
      </c>
      <c r="AA599" s="178" t="str">
        <f t="shared" si="290"/>
        <v xml:space="preserve"> </v>
      </c>
      <c r="AB599" s="184" t="str">
        <f t="shared" si="291"/>
        <v xml:space="preserve"> </v>
      </c>
      <c r="AC599" s="184" t="str">
        <f t="shared" si="292"/>
        <v xml:space="preserve"> </v>
      </c>
      <c r="AD599" s="184" t="str">
        <f t="shared" si="298"/>
        <v xml:space="preserve"> </v>
      </c>
      <c r="AE599" s="185" t="e">
        <f t="shared" si="293"/>
        <v>#VALUE!</v>
      </c>
      <c r="AF599" s="185" t="e">
        <f t="shared" si="294"/>
        <v>#VALUE!</v>
      </c>
      <c r="AG599" s="212" t="e">
        <f t="shared" si="295"/>
        <v>#VALUE!</v>
      </c>
      <c r="AH599" s="73" t="e">
        <f t="shared" si="299"/>
        <v>#VALUE!</v>
      </c>
      <c r="AI599" s="74" t="e">
        <f t="shared" si="300"/>
        <v>#VALUE!</v>
      </c>
      <c r="AJ599" s="186" t="e">
        <f t="shared" si="296"/>
        <v>#VALUE!</v>
      </c>
      <c r="AK599" s="186" t="e">
        <f t="shared" si="297"/>
        <v>#VALUE!</v>
      </c>
    </row>
    <row r="600" spans="1:37" x14ac:dyDescent="0.25">
      <c r="A600" s="114" t="s">
        <v>74</v>
      </c>
      <c r="B600" s="197"/>
      <c r="C600" s="102"/>
      <c r="D600" s="103"/>
      <c r="E600" s="103"/>
      <c r="F600" s="104"/>
      <c r="G600" s="105"/>
      <c r="H600" s="198"/>
      <c r="I600" s="106"/>
      <c r="J600" s="106"/>
      <c r="K600" s="106"/>
      <c r="L600" s="107"/>
      <c r="M600" s="176" t="str">
        <f t="shared" si="276"/>
        <v xml:space="preserve"> </v>
      </c>
      <c r="N600" s="177" t="str">
        <f t="shared" si="277"/>
        <v xml:space="preserve"> </v>
      </c>
      <c r="O600" s="177" t="str">
        <f t="shared" si="278"/>
        <v xml:space="preserve"> </v>
      </c>
      <c r="P600" s="177" t="str">
        <f t="shared" si="279"/>
        <v xml:space="preserve"> </v>
      </c>
      <c r="Q600" s="178" t="str">
        <f t="shared" si="280"/>
        <v xml:space="preserve"> </v>
      </c>
      <c r="R600" s="178" t="str">
        <f t="shared" si="281"/>
        <v xml:space="preserve"> </v>
      </c>
      <c r="S600" s="179" t="str">
        <f t="shared" si="282"/>
        <v xml:space="preserve"> </v>
      </c>
      <c r="T600" s="176" t="e">
        <f t="shared" si="283"/>
        <v>#VALUE!</v>
      </c>
      <c r="U600" s="180" t="e">
        <f t="shared" si="284"/>
        <v>#VALUE!</v>
      </c>
      <c r="V600" s="181" t="e">
        <f t="shared" si="285"/>
        <v>#VALUE!</v>
      </c>
      <c r="W600" s="182" t="str">
        <f t="shared" si="286"/>
        <v>donnée(s) manquante(s)</v>
      </c>
      <c r="X600" s="183" t="str">
        <f t="shared" si="287"/>
        <v>donnée(s) manquante(s)</v>
      </c>
      <c r="Y600" s="178" t="str">
        <f t="shared" si="288"/>
        <v xml:space="preserve"> </v>
      </c>
      <c r="Z600" s="178" t="str">
        <f t="shared" si="289"/>
        <v xml:space="preserve"> </v>
      </c>
      <c r="AA600" s="178" t="str">
        <f t="shared" si="290"/>
        <v xml:space="preserve"> </v>
      </c>
      <c r="AB600" s="184" t="str">
        <f t="shared" si="291"/>
        <v xml:space="preserve"> </v>
      </c>
      <c r="AC600" s="184" t="str">
        <f t="shared" si="292"/>
        <v xml:space="preserve"> </v>
      </c>
      <c r="AD600" s="184" t="str">
        <f t="shared" si="298"/>
        <v xml:space="preserve"> </v>
      </c>
      <c r="AE600" s="185" t="e">
        <f t="shared" si="293"/>
        <v>#VALUE!</v>
      </c>
      <c r="AF600" s="185" t="e">
        <f t="shared" si="294"/>
        <v>#VALUE!</v>
      </c>
      <c r="AG600" s="212" t="e">
        <f t="shared" si="295"/>
        <v>#VALUE!</v>
      </c>
      <c r="AH600" s="73" t="e">
        <f t="shared" si="299"/>
        <v>#VALUE!</v>
      </c>
      <c r="AI600" s="74" t="e">
        <f t="shared" si="300"/>
        <v>#VALUE!</v>
      </c>
      <c r="AJ600" s="186" t="e">
        <f t="shared" si="296"/>
        <v>#VALUE!</v>
      </c>
      <c r="AK600" s="186" t="e">
        <f t="shared" si="297"/>
        <v>#VALUE!</v>
      </c>
    </row>
    <row r="601" spans="1:37" x14ac:dyDescent="0.25">
      <c r="A601" s="114" t="s">
        <v>74</v>
      </c>
      <c r="B601" s="197"/>
      <c r="C601" s="102"/>
      <c r="D601" s="103"/>
      <c r="E601" s="103"/>
      <c r="F601" s="104"/>
      <c r="G601" s="105"/>
      <c r="H601" s="198"/>
      <c r="I601" s="106"/>
      <c r="J601" s="106"/>
      <c r="K601" s="106"/>
      <c r="L601" s="107"/>
      <c r="M601" s="176" t="str">
        <f t="shared" si="276"/>
        <v xml:space="preserve"> </v>
      </c>
      <c r="N601" s="177" t="str">
        <f t="shared" si="277"/>
        <v xml:space="preserve"> </v>
      </c>
      <c r="O601" s="177" t="str">
        <f t="shared" si="278"/>
        <v xml:space="preserve"> </v>
      </c>
      <c r="P601" s="177" t="str">
        <f t="shared" si="279"/>
        <v xml:space="preserve"> </v>
      </c>
      <c r="Q601" s="178" t="str">
        <f t="shared" si="280"/>
        <v xml:space="preserve"> </v>
      </c>
      <c r="R601" s="178" t="str">
        <f t="shared" si="281"/>
        <v xml:space="preserve"> </v>
      </c>
      <c r="S601" s="179" t="str">
        <f t="shared" si="282"/>
        <v xml:space="preserve"> </v>
      </c>
      <c r="T601" s="176" t="e">
        <f t="shared" si="283"/>
        <v>#VALUE!</v>
      </c>
      <c r="U601" s="180" t="e">
        <f t="shared" si="284"/>
        <v>#VALUE!</v>
      </c>
      <c r="V601" s="181" t="e">
        <f t="shared" si="285"/>
        <v>#VALUE!</v>
      </c>
      <c r="W601" s="182" t="str">
        <f t="shared" si="286"/>
        <v>donnée(s) manquante(s)</v>
      </c>
      <c r="X601" s="183" t="str">
        <f t="shared" si="287"/>
        <v>donnée(s) manquante(s)</v>
      </c>
      <c r="Y601" s="178" t="str">
        <f t="shared" si="288"/>
        <v xml:space="preserve"> </v>
      </c>
      <c r="Z601" s="178" t="str">
        <f t="shared" si="289"/>
        <v xml:space="preserve"> </v>
      </c>
      <c r="AA601" s="178" t="str">
        <f t="shared" si="290"/>
        <v xml:space="preserve"> </v>
      </c>
      <c r="AB601" s="184" t="str">
        <f t="shared" si="291"/>
        <v xml:space="preserve"> </v>
      </c>
      <c r="AC601" s="184" t="str">
        <f t="shared" si="292"/>
        <v xml:space="preserve"> </v>
      </c>
      <c r="AD601" s="184" t="str">
        <f t="shared" si="298"/>
        <v xml:space="preserve"> </v>
      </c>
      <c r="AE601" s="185" t="e">
        <f t="shared" si="293"/>
        <v>#VALUE!</v>
      </c>
      <c r="AF601" s="185" t="e">
        <f t="shared" si="294"/>
        <v>#VALUE!</v>
      </c>
      <c r="AG601" s="212" t="e">
        <f t="shared" si="295"/>
        <v>#VALUE!</v>
      </c>
      <c r="AH601" s="73" t="e">
        <f t="shared" si="299"/>
        <v>#VALUE!</v>
      </c>
      <c r="AI601" s="74" t="e">
        <f t="shared" si="300"/>
        <v>#VALUE!</v>
      </c>
      <c r="AJ601" s="186" t="e">
        <f t="shared" si="296"/>
        <v>#VALUE!</v>
      </c>
      <c r="AK601" s="186" t="e">
        <f t="shared" si="297"/>
        <v>#VALUE!</v>
      </c>
    </row>
    <row r="602" spans="1:37" x14ac:dyDescent="0.25">
      <c r="A602" s="114" t="s">
        <v>74</v>
      </c>
      <c r="B602" s="197"/>
      <c r="C602" s="102"/>
      <c r="D602" s="103"/>
      <c r="E602" s="103"/>
      <c r="F602" s="104"/>
      <c r="G602" s="105"/>
      <c r="H602" s="198"/>
      <c r="I602" s="106"/>
      <c r="J602" s="106"/>
      <c r="K602" s="106"/>
      <c r="L602" s="107"/>
      <c r="M602" s="176" t="str">
        <f t="shared" si="276"/>
        <v xml:space="preserve"> </v>
      </c>
      <c r="N602" s="177" t="str">
        <f t="shared" si="277"/>
        <v xml:space="preserve"> </v>
      </c>
      <c r="O602" s="177" t="str">
        <f t="shared" si="278"/>
        <v xml:space="preserve"> </v>
      </c>
      <c r="P602" s="177" t="str">
        <f t="shared" si="279"/>
        <v xml:space="preserve"> </v>
      </c>
      <c r="Q602" s="178" t="str">
        <f t="shared" si="280"/>
        <v xml:space="preserve"> </v>
      </c>
      <c r="R602" s="178" t="str">
        <f t="shared" si="281"/>
        <v xml:space="preserve"> </v>
      </c>
      <c r="S602" s="179" t="str">
        <f t="shared" si="282"/>
        <v xml:space="preserve"> </v>
      </c>
      <c r="T602" s="176" t="e">
        <f t="shared" si="283"/>
        <v>#VALUE!</v>
      </c>
      <c r="U602" s="180" t="e">
        <f t="shared" si="284"/>
        <v>#VALUE!</v>
      </c>
      <c r="V602" s="181" t="e">
        <f t="shared" si="285"/>
        <v>#VALUE!</v>
      </c>
      <c r="W602" s="182" t="str">
        <f t="shared" si="286"/>
        <v>donnée(s) manquante(s)</v>
      </c>
      <c r="X602" s="183" t="str">
        <f t="shared" si="287"/>
        <v>donnée(s) manquante(s)</v>
      </c>
      <c r="Y602" s="178" t="str">
        <f t="shared" si="288"/>
        <v xml:space="preserve"> </v>
      </c>
      <c r="Z602" s="178" t="str">
        <f t="shared" si="289"/>
        <v xml:space="preserve"> </v>
      </c>
      <c r="AA602" s="178" t="str">
        <f t="shared" si="290"/>
        <v xml:space="preserve"> </v>
      </c>
      <c r="AB602" s="184" t="str">
        <f t="shared" si="291"/>
        <v xml:space="preserve"> </v>
      </c>
      <c r="AC602" s="184" t="str">
        <f t="shared" si="292"/>
        <v xml:space="preserve"> </v>
      </c>
      <c r="AD602" s="184" t="str">
        <f t="shared" si="298"/>
        <v xml:space="preserve"> </v>
      </c>
      <c r="AE602" s="185" t="e">
        <f t="shared" si="293"/>
        <v>#VALUE!</v>
      </c>
      <c r="AF602" s="185" t="e">
        <f t="shared" si="294"/>
        <v>#VALUE!</v>
      </c>
      <c r="AG602" s="212" t="e">
        <f t="shared" si="295"/>
        <v>#VALUE!</v>
      </c>
      <c r="AH602" s="73" t="e">
        <f t="shared" si="299"/>
        <v>#VALUE!</v>
      </c>
      <c r="AI602" s="74" t="e">
        <f t="shared" si="300"/>
        <v>#VALUE!</v>
      </c>
      <c r="AJ602" s="186" t="e">
        <f t="shared" si="296"/>
        <v>#VALUE!</v>
      </c>
      <c r="AK602" s="186" t="e">
        <f t="shared" si="297"/>
        <v>#VALUE!</v>
      </c>
    </row>
    <row r="603" spans="1:37" x14ac:dyDescent="0.25">
      <c r="A603" s="114" t="s">
        <v>74</v>
      </c>
      <c r="B603" s="197"/>
      <c r="C603" s="102"/>
      <c r="D603" s="103"/>
      <c r="E603" s="103"/>
      <c r="F603" s="104"/>
      <c r="G603" s="105"/>
      <c r="H603" s="198"/>
      <c r="I603" s="106"/>
      <c r="J603" s="106"/>
      <c r="K603" s="106"/>
      <c r="L603" s="107"/>
      <c r="M603" s="176" t="str">
        <f t="shared" si="276"/>
        <v xml:space="preserve"> </v>
      </c>
      <c r="N603" s="177" t="str">
        <f t="shared" si="277"/>
        <v xml:space="preserve"> </v>
      </c>
      <c r="O603" s="177" t="str">
        <f t="shared" si="278"/>
        <v xml:space="preserve"> </v>
      </c>
      <c r="P603" s="177" t="str">
        <f t="shared" si="279"/>
        <v xml:space="preserve"> </v>
      </c>
      <c r="Q603" s="178" t="str">
        <f t="shared" si="280"/>
        <v xml:space="preserve"> </v>
      </c>
      <c r="R603" s="178" t="str">
        <f t="shared" si="281"/>
        <v xml:space="preserve"> </v>
      </c>
      <c r="S603" s="179" t="str">
        <f t="shared" si="282"/>
        <v xml:space="preserve"> </v>
      </c>
      <c r="T603" s="176" t="e">
        <f t="shared" si="283"/>
        <v>#VALUE!</v>
      </c>
      <c r="U603" s="180" t="e">
        <f t="shared" si="284"/>
        <v>#VALUE!</v>
      </c>
      <c r="V603" s="181" t="e">
        <f t="shared" si="285"/>
        <v>#VALUE!</v>
      </c>
      <c r="W603" s="182" t="str">
        <f t="shared" si="286"/>
        <v>donnée(s) manquante(s)</v>
      </c>
      <c r="X603" s="183" t="str">
        <f t="shared" si="287"/>
        <v>donnée(s) manquante(s)</v>
      </c>
      <c r="Y603" s="178" t="str">
        <f t="shared" si="288"/>
        <v xml:space="preserve"> </v>
      </c>
      <c r="Z603" s="178" t="str">
        <f t="shared" si="289"/>
        <v xml:space="preserve"> </v>
      </c>
      <c r="AA603" s="178" t="str">
        <f t="shared" si="290"/>
        <v xml:space="preserve"> </v>
      </c>
      <c r="AB603" s="184" t="str">
        <f t="shared" si="291"/>
        <v xml:space="preserve"> </v>
      </c>
      <c r="AC603" s="184" t="str">
        <f t="shared" si="292"/>
        <v xml:space="preserve"> </v>
      </c>
      <c r="AD603" s="184" t="str">
        <f t="shared" si="298"/>
        <v xml:space="preserve"> </v>
      </c>
      <c r="AE603" s="185" t="e">
        <f t="shared" si="293"/>
        <v>#VALUE!</v>
      </c>
      <c r="AF603" s="185" t="e">
        <f t="shared" si="294"/>
        <v>#VALUE!</v>
      </c>
      <c r="AG603" s="212" t="e">
        <f t="shared" si="295"/>
        <v>#VALUE!</v>
      </c>
      <c r="AH603" s="73" t="e">
        <f t="shared" si="299"/>
        <v>#VALUE!</v>
      </c>
      <c r="AI603" s="74" t="e">
        <f t="shared" si="300"/>
        <v>#VALUE!</v>
      </c>
      <c r="AJ603" s="186" t="e">
        <f t="shared" si="296"/>
        <v>#VALUE!</v>
      </c>
      <c r="AK603" s="186" t="e">
        <f t="shared" si="297"/>
        <v>#VALUE!</v>
      </c>
    </row>
    <row r="604" spans="1:37" x14ac:dyDescent="0.25">
      <c r="A604" s="114" t="s">
        <v>74</v>
      </c>
      <c r="B604" s="197"/>
      <c r="C604" s="102"/>
      <c r="D604" s="103"/>
      <c r="E604" s="103"/>
      <c r="F604" s="104"/>
      <c r="G604" s="105"/>
      <c r="H604" s="198"/>
      <c r="I604" s="106"/>
      <c r="J604" s="106"/>
      <c r="K604" s="106"/>
      <c r="L604" s="107"/>
      <c r="M604" s="176" t="str">
        <f t="shared" si="276"/>
        <v xml:space="preserve"> </v>
      </c>
      <c r="N604" s="177" t="str">
        <f t="shared" si="277"/>
        <v xml:space="preserve"> </v>
      </c>
      <c r="O604" s="177" t="str">
        <f t="shared" si="278"/>
        <v xml:space="preserve"> </v>
      </c>
      <c r="P604" s="177" t="str">
        <f t="shared" si="279"/>
        <v xml:space="preserve"> </v>
      </c>
      <c r="Q604" s="178" t="str">
        <f t="shared" si="280"/>
        <v xml:space="preserve"> </v>
      </c>
      <c r="R604" s="178" t="str">
        <f t="shared" si="281"/>
        <v xml:space="preserve"> </v>
      </c>
      <c r="S604" s="179" t="str">
        <f t="shared" si="282"/>
        <v xml:space="preserve"> </v>
      </c>
      <c r="T604" s="176" t="e">
        <f t="shared" si="283"/>
        <v>#VALUE!</v>
      </c>
      <c r="U604" s="180" t="e">
        <f t="shared" si="284"/>
        <v>#VALUE!</v>
      </c>
      <c r="V604" s="181" t="e">
        <f t="shared" si="285"/>
        <v>#VALUE!</v>
      </c>
      <c r="W604" s="182" t="str">
        <f t="shared" si="286"/>
        <v>donnée(s) manquante(s)</v>
      </c>
      <c r="X604" s="183" t="str">
        <f t="shared" si="287"/>
        <v>donnée(s) manquante(s)</v>
      </c>
      <c r="Y604" s="178" t="str">
        <f t="shared" si="288"/>
        <v xml:space="preserve"> </v>
      </c>
      <c r="Z604" s="178" t="str">
        <f t="shared" si="289"/>
        <v xml:space="preserve"> </v>
      </c>
      <c r="AA604" s="178" t="str">
        <f t="shared" si="290"/>
        <v xml:space="preserve"> </v>
      </c>
      <c r="AB604" s="184" t="str">
        <f t="shared" si="291"/>
        <v xml:space="preserve"> </v>
      </c>
      <c r="AC604" s="184" t="str">
        <f t="shared" si="292"/>
        <v xml:space="preserve"> </v>
      </c>
      <c r="AD604" s="184" t="str">
        <f t="shared" si="298"/>
        <v xml:space="preserve"> </v>
      </c>
      <c r="AE604" s="185" t="e">
        <f t="shared" si="293"/>
        <v>#VALUE!</v>
      </c>
      <c r="AF604" s="185" t="e">
        <f t="shared" si="294"/>
        <v>#VALUE!</v>
      </c>
      <c r="AG604" s="212" t="e">
        <f t="shared" si="295"/>
        <v>#VALUE!</v>
      </c>
      <c r="AH604" s="73" t="e">
        <f t="shared" si="299"/>
        <v>#VALUE!</v>
      </c>
      <c r="AI604" s="74" t="e">
        <f t="shared" si="300"/>
        <v>#VALUE!</v>
      </c>
      <c r="AJ604" s="186" t="e">
        <f t="shared" si="296"/>
        <v>#VALUE!</v>
      </c>
      <c r="AK604" s="186" t="e">
        <f t="shared" si="297"/>
        <v>#VALUE!</v>
      </c>
    </row>
    <row r="605" spans="1:37" x14ac:dyDescent="0.25">
      <c r="A605" s="114" t="s">
        <v>74</v>
      </c>
      <c r="B605" s="197"/>
      <c r="C605" s="102"/>
      <c r="D605" s="103"/>
      <c r="E605" s="103"/>
      <c r="F605" s="104"/>
      <c r="G605" s="105"/>
      <c r="H605" s="198"/>
      <c r="I605" s="106"/>
      <c r="J605" s="106"/>
      <c r="K605" s="106"/>
      <c r="L605" s="107"/>
      <c r="M605" s="176" t="str">
        <f t="shared" si="276"/>
        <v xml:space="preserve"> </v>
      </c>
      <c r="N605" s="177" t="str">
        <f t="shared" si="277"/>
        <v xml:space="preserve"> </v>
      </c>
      <c r="O605" s="177" t="str">
        <f t="shared" si="278"/>
        <v xml:space="preserve"> </v>
      </c>
      <c r="P605" s="177" t="str">
        <f t="shared" si="279"/>
        <v xml:space="preserve"> </v>
      </c>
      <c r="Q605" s="178" t="str">
        <f t="shared" si="280"/>
        <v xml:space="preserve"> </v>
      </c>
      <c r="R605" s="178" t="str">
        <f t="shared" si="281"/>
        <v xml:space="preserve"> </v>
      </c>
      <c r="S605" s="179" t="str">
        <f t="shared" si="282"/>
        <v xml:space="preserve"> </v>
      </c>
      <c r="T605" s="176" t="e">
        <f t="shared" si="283"/>
        <v>#VALUE!</v>
      </c>
      <c r="U605" s="180" t="e">
        <f t="shared" si="284"/>
        <v>#VALUE!</v>
      </c>
      <c r="V605" s="181" t="e">
        <f t="shared" si="285"/>
        <v>#VALUE!</v>
      </c>
      <c r="W605" s="182" t="str">
        <f t="shared" si="286"/>
        <v>donnée(s) manquante(s)</v>
      </c>
      <c r="X605" s="183" t="str">
        <f t="shared" si="287"/>
        <v>donnée(s) manquante(s)</v>
      </c>
      <c r="Y605" s="178" t="str">
        <f t="shared" si="288"/>
        <v xml:space="preserve"> </v>
      </c>
      <c r="Z605" s="178" t="str">
        <f t="shared" si="289"/>
        <v xml:space="preserve"> </v>
      </c>
      <c r="AA605" s="178" t="str">
        <f t="shared" si="290"/>
        <v xml:space="preserve"> </v>
      </c>
      <c r="AB605" s="184" t="str">
        <f t="shared" si="291"/>
        <v xml:space="preserve"> </v>
      </c>
      <c r="AC605" s="184" t="str">
        <f t="shared" si="292"/>
        <v xml:space="preserve"> </v>
      </c>
      <c r="AD605" s="184" t="str">
        <f t="shared" si="298"/>
        <v xml:space="preserve"> </v>
      </c>
      <c r="AE605" s="185" t="e">
        <f t="shared" si="293"/>
        <v>#VALUE!</v>
      </c>
      <c r="AF605" s="185" t="e">
        <f t="shared" si="294"/>
        <v>#VALUE!</v>
      </c>
      <c r="AG605" s="212" t="e">
        <f t="shared" si="295"/>
        <v>#VALUE!</v>
      </c>
      <c r="AH605" s="73" t="e">
        <f t="shared" si="299"/>
        <v>#VALUE!</v>
      </c>
      <c r="AI605" s="74" t="e">
        <f t="shared" si="300"/>
        <v>#VALUE!</v>
      </c>
      <c r="AJ605" s="186" t="e">
        <f t="shared" si="296"/>
        <v>#VALUE!</v>
      </c>
      <c r="AK605" s="186" t="e">
        <f t="shared" si="297"/>
        <v>#VALUE!</v>
      </c>
    </row>
    <row r="606" spans="1:37" x14ac:dyDescent="0.25">
      <c r="A606" s="114" t="s">
        <v>74</v>
      </c>
      <c r="B606" s="197"/>
      <c r="C606" s="102"/>
      <c r="D606" s="103"/>
      <c r="E606" s="103"/>
      <c r="F606" s="104"/>
      <c r="G606" s="105"/>
      <c r="H606" s="198"/>
      <c r="I606" s="106"/>
      <c r="J606" s="106"/>
      <c r="K606" s="106"/>
      <c r="L606" s="107"/>
      <c r="M606" s="176" t="str">
        <f t="shared" si="276"/>
        <v xml:space="preserve"> </v>
      </c>
      <c r="N606" s="177" t="str">
        <f t="shared" si="277"/>
        <v xml:space="preserve"> </v>
      </c>
      <c r="O606" s="177" t="str">
        <f t="shared" si="278"/>
        <v xml:space="preserve"> </v>
      </c>
      <c r="P606" s="177" t="str">
        <f t="shared" si="279"/>
        <v xml:space="preserve"> </v>
      </c>
      <c r="Q606" s="178" t="str">
        <f t="shared" si="280"/>
        <v xml:space="preserve"> </v>
      </c>
      <c r="R606" s="178" t="str">
        <f t="shared" si="281"/>
        <v xml:space="preserve"> </v>
      </c>
      <c r="S606" s="179" t="str">
        <f t="shared" si="282"/>
        <v xml:space="preserve"> </v>
      </c>
      <c r="T606" s="176" t="e">
        <f t="shared" si="283"/>
        <v>#VALUE!</v>
      </c>
      <c r="U606" s="180" t="e">
        <f t="shared" si="284"/>
        <v>#VALUE!</v>
      </c>
      <c r="V606" s="181" t="e">
        <f t="shared" si="285"/>
        <v>#VALUE!</v>
      </c>
      <c r="W606" s="182" t="str">
        <f t="shared" si="286"/>
        <v>donnée(s) manquante(s)</v>
      </c>
      <c r="X606" s="183" t="str">
        <f t="shared" si="287"/>
        <v>donnée(s) manquante(s)</v>
      </c>
      <c r="Y606" s="178" t="str">
        <f t="shared" si="288"/>
        <v xml:space="preserve"> </v>
      </c>
      <c r="Z606" s="178" t="str">
        <f t="shared" si="289"/>
        <v xml:space="preserve"> </v>
      </c>
      <c r="AA606" s="178" t="str">
        <f t="shared" si="290"/>
        <v xml:space="preserve"> </v>
      </c>
      <c r="AB606" s="184" t="str">
        <f t="shared" si="291"/>
        <v xml:space="preserve"> </v>
      </c>
      <c r="AC606" s="184" t="str">
        <f t="shared" si="292"/>
        <v xml:space="preserve"> </v>
      </c>
      <c r="AD606" s="184" t="str">
        <f t="shared" si="298"/>
        <v xml:space="preserve"> </v>
      </c>
      <c r="AE606" s="185" t="e">
        <f t="shared" si="293"/>
        <v>#VALUE!</v>
      </c>
      <c r="AF606" s="185" t="e">
        <f t="shared" si="294"/>
        <v>#VALUE!</v>
      </c>
      <c r="AG606" s="212" t="e">
        <f t="shared" si="295"/>
        <v>#VALUE!</v>
      </c>
      <c r="AH606" s="73" t="e">
        <f t="shared" si="299"/>
        <v>#VALUE!</v>
      </c>
      <c r="AI606" s="74" t="e">
        <f t="shared" si="300"/>
        <v>#VALUE!</v>
      </c>
      <c r="AJ606" s="186" t="e">
        <f t="shared" si="296"/>
        <v>#VALUE!</v>
      </c>
      <c r="AK606" s="186" t="e">
        <f t="shared" si="297"/>
        <v>#VALUE!</v>
      </c>
    </row>
    <row r="607" spans="1:37" x14ac:dyDescent="0.25">
      <c r="A607" s="114" t="s">
        <v>74</v>
      </c>
      <c r="B607" s="197"/>
      <c r="C607" s="102"/>
      <c r="D607" s="103"/>
      <c r="E607" s="103"/>
      <c r="F607" s="104"/>
      <c r="G607" s="105"/>
      <c r="H607" s="198"/>
      <c r="I607" s="106"/>
      <c r="J607" s="106"/>
      <c r="K607" s="106"/>
      <c r="L607" s="107"/>
      <c r="M607" s="176" t="str">
        <f t="shared" si="276"/>
        <v xml:space="preserve"> </v>
      </c>
      <c r="N607" s="177" t="str">
        <f t="shared" si="277"/>
        <v xml:space="preserve"> </v>
      </c>
      <c r="O607" s="177" t="str">
        <f t="shared" si="278"/>
        <v xml:space="preserve"> </v>
      </c>
      <c r="P607" s="177" t="str">
        <f t="shared" si="279"/>
        <v xml:space="preserve"> </v>
      </c>
      <c r="Q607" s="178" t="str">
        <f t="shared" si="280"/>
        <v xml:space="preserve"> </v>
      </c>
      <c r="R607" s="178" t="str">
        <f t="shared" si="281"/>
        <v xml:space="preserve"> </v>
      </c>
      <c r="S607" s="179" t="str">
        <f t="shared" si="282"/>
        <v xml:space="preserve"> </v>
      </c>
      <c r="T607" s="176" t="e">
        <f t="shared" si="283"/>
        <v>#VALUE!</v>
      </c>
      <c r="U607" s="180" t="e">
        <f t="shared" si="284"/>
        <v>#VALUE!</v>
      </c>
      <c r="V607" s="181" t="e">
        <f t="shared" si="285"/>
        <v>#VALUE!</v>
      </c>
      <c r="W607" s="182" t="str">
        <f t="shared" si="286"/>
        <v>donnée(s) manquante(s)</v>
      </c>
      <c r="X607" s="183" t="str">
        <f t="shared" si="287"/>
        <v>donnée(s) manquante(s)</v>
      </c>
      <c r="Y607" s="178" t="str">
        <f t="shared" si="288"/>
        <v xml:space="preserve"> </v>
      </c>
      <c r="Z607" s="178" t="str">
        <f t="shared" si="289"/>
        <v xml:space="preserve"> </v>
      </c>
      <c r="AA607" s="178" t="str">
        <f t="shared" si="290"/>
        <v xml:space="preserve"> </v>
      </c>
      <c r="AB607" s="184" t="str">
        <f t="shared" si="291"/>
        <v xml:space="preserve"> </v>
      </c>
      <c r="AC607" s="184" t="str">
        <f t="shared" si="292"/>
        <v xml:space="preserve"> </v>
      </c>
      <c r="AD607" s="184" t="str">
        <f t="shared" si="298"/>
        <v xml:space="preserve"> </v>
      </c>
      <c r="AE607" s="185" t="e">
        <f t="shared" si="293"/>
        <v>#VALUE!</v>
      </c>
      <c r="AF607" s="185" t="e">
        <f t="shared" si="294"/>
        <v>#VALUE!</v>
      </c>
      <c r="AG607" s="212" t="e">
        <f t="shared" si="295"/>
        <v>#VALUE!</v>
      </c>
      <c r="AH607" s="73" t="e">
        <f t="shared" si="299"/>
        <v>#VALUE!</v>
      </c>
      <c r="AI607" s="74" t="e">
        <f t="shared" si="300"/>
        <v>#VALUE!</v>
      </c>
      <c r="AJ607" s="186" t="e">
        <f t="shared" si="296"/>
        <v>#VALUE!</v>
      </c>
      <c r="AK607" s="186" t="e">
        <f t="shared" si="297"/>
        <v>#VALUE!</v>
      </c>
    </row>
    <row r="608" spans="1:37" x14ac:dyDescent="0.25">
      <c r="A608" s="114" t="s">
        <v>74</v>
      </c>
      <c r="B608" s="197"/>
      <c r="C608" s="102"/>
      <c r="D608" s="103"/>
      <c r="E608" s="103"/>
      <c r="F608" s="104"/>
      <c r="G608" s="105"/>
      <c r="H608" s="198"/>
      <c r="I608" s="106"/>
      <c r="J608" s="106"/>
      <c r="K608" s="106"/>
      <c r="L608" s="107"/>
      <c r="M608" s="176" t="str">
        <f t="shared" si="276"/>
        <v xml:space="preserve"> </v>
      </c>
      <c r="N608" s="177" t="str">
        <f t="shared" si="277"/>
        <v xml:space="preserve"> </v>
      </c>
      <c r="O608" s="177" t="str">
        <f t="shared" si="278"/>
        <v xml:space="preserve"> </v>
      </c>
      <c r="P608" s="177" t="str">
        <f t="shared" si="279"/>
        <v xml:space="preserve"> </v>
      </c>
      <c r="Q608" s="178" t="str">
        <f t="shared" si="280"/>
        <v xml:space="preserve"> </v>
      </c>
      <c r="R608" s="178" t="str">
        <f t="shared" si="281"/>
        <v xml:space="preserve"> </v>
      </c>
      <c r="S608" s="179" t="str">
        <f t="shared" si="282"/>
        <v xml:space="preserve"> </v>
      </c>
      <c r="T608" s="176" t="e">
        <f t="shared" si="283"/>
        <v>#VALUE!</v>
      </c>
      <c r="U608" s="180" t="e">
        <f t="shared" si="284"/>
        <v>#VALUE!</v>
      </c>
      <c r="V608" s="181" t="e">
        <f t="shared" si="285"/>
        <v>#VALUE!</v>
      </c>
      <c r="W608" s="182" t="str">
        <f t="shared" si="286"/>
        <v>donnée(s) manquante(s)</v>
      </c>
      <c r="X608" s="183" t="str">
        <f t="shared" si="287"/>
        <v>donnée(s) manquante(s)</v>
      </c>
      <c r="Y608" s="178" t="str">
        <f t="shared" si="288"/>
        <v xml:space="preserve"> </v>
      </c>
      <c r="Z608" s="178" t="str">
        <f t="shared" si="289"/>
        <v xml:space="preserve"> </v>
      </c>
      <c r="AA608" s="178" t="str">
        <f t="shared" si="290"/>
        <v xml:space="preserve"> </v>
      </c>
      <c r="AB608" s="184" t="str">
        <f t="shared" si="291"/>
        <v xml:space="preserve"> </v>
      </c>
      <c r="AC608" s="184" t="str">
        <f t="shared" si="292"/>
        <v xml:space="preserve"> </v>
      </c>
      <c r="AD608" s="184" t="str">
        <f t="shared" si="298"/>
        <v xml:space="preserve"> </v>
      </c>
      <c r="AE608" s="185" t="e">
        <f t="shared" si="293"/>
        <v>#VALUE!</v>
      </c>
      <c r="AF608" s="185" t="e">
        <f t="shared" si="294"/>
        <v>#VALUE!</v>
      </c>
      <c r="AG608" s="212" t="e">
        <f t="shared" si="295"/>
        <v>#VALUE!</v>
      </c>
      <c r="AH608" s="73" t="e">
        <f t="shared" si="299"/>
        <v>#VALUE!</v>
      </c>
      <c r="AI608" s="74" t="e">
        <f t="shared" si="300"/>
        <v>#VALUE!</v>
      </c>
      <c r="AJ608" s="186" t="e">
        <f t="shared" si="296"/>
        <v>#VALUE!</v>
      </c>
      <c r="AK608" s="186" t="e">
        <f t="shared" si="297"/>
        <v>#VALUE!</v>
      </c>
    </row>
    <row r="609" spans="1:37" x14ac:dyDescent="0.25">
      <c r="A609" s="114" t="s">
        <v>74</v>
      </c>
      <c r="B609" s="197"/>
      <c r="C609" s="102"/>
      <c r="D609" s="103"/>
      <c r="E609" s="103"/>
      <c r="F609" s="104"/>
      <c r="G609" s="105"/>
      <c r="H609" s="198"/>
      <c r="I609" s="106"/>
      <c r="J609" s="106"/>
      <c r="K609" s="106"/>
      <c r="L609" s="107"/>
      <c r="M609" s="176" t="str">
        <f t="shared" si="276"/>
        <v xml:space="preserve"> </v>
      </c>
      <c r="N609" s="177" t="str">
        <f t="shared" si="277"/>
        <v xml:space="preserve"> </v>
      </c>
      <c r="O609" s="177" t="str">
        <f t="shared" si="278"/>
        <v xml:space="preserve"> </v>
      </c>
      <c r="P609" s="177" t="str">
        <f t="shared" si="279"/>
        <v xml:space="preserve"> </v>
      </c>
      <c r="Q609" s="178" t="str">
        <f t="shared" si="280"/>
        <v xml:space="preserve"> </v>
      </c>
      <c r="R609" s="178" t="str">
        <f t="shared" si="281"/>
        <v xml:space="preserve"> </v>
      </c>
      <c r="S609" s="179" t="str">
        <f t="shared" si="282"/>
        <v xml:space="preserve"> </v>
      </c>
      <c r="T609" s="176" t="e">
        <f t="shared" si="283"/>
        <v>#VALUE!</v>
      </c>
      <c r="U609" s="180" t="e">
        <f t="shared" si="284"/>
        <v>#VALUE!</v>
      </c>
      <c r="V609" s="181" t="e">
        <f t="shared" si="285"/>
        <v>#VALUE!</v>
      </c>
      <c r="W609" s="182" t="str">
        <f t="shared" si="286"/>
        <v>donnée(s) manquante(s)</v>
      </c>
      <c r="X609" s="183" t="str">
        <f t="shared" si="287"/>
        <v>donnée(s) manquante(s)</v>
      </c>
      <c r="Y609" s="178" t="str">
        <f t="shared" si="288"/>
        <v xml:space="preserve"> </v>
      </c>
      <c r="Z609" s="178" t="str">
        <f t="shared" si="289"/>
        <v xml:space="preserve"> </v>
      </c>
      <c r="AA609" s="178" t="str">
        <f t="shared" si="290"/>
        <v xml:space="preserve"> </v>
      </c>
      <c r="AB609" s="184" t="str">
        <f t="shared" si="291"/>
        <v xml:space="preserve"> </v>
      </c>
      <c r="AC609" s="184" t="str">
        <f t="shared" si="292"/>
        <v xml:space="preserve"> </v>
      </c>
      <c r="AD609" s="184" t="str">
        <f t="shared" si="298"/>
        <v xml:space="preserve"> </v>
      </c>
      <c r="AE609" s="185" t="e">
        <f t="shared" si="293"/>
        <v>#VALUE!</v>
      </c>
      <c r="AF609" s="185" t="e">
        <f t="shared" si="294"/>
        <v>#VALUE!</v>
      </c>
      <c r="AG609" s="212" t="e">
        <f t="shared" si="295"/>
        <v>#VALUE!</v>
      </c>
      <c r="AH609" s="73" t="e">
        <f t="shared" si="299"/>
        <v>#VALUE!</v>
      </c>
      <c r="AI609" s="74" t="e">
        <f t="shared" si="300"/>
        <v>#VALUE!</v>
      </c>
      <c r="AJ609" s="186" t="e">
        <f t="shared" si="296"/>
        <v>#VALUE!</v>
      </c>
      <c r="AK609" s="186" t="e">
        <f t="shared" si="297"/>
        <v>#VALUE!</v>
      </c>
    </row>
    <row r="610" spans="1:37" x14ac:dyDescent="0.25">
      <c r="A610" s="114" t="s">
        <v>74</v>
      </c>
      <c r="B610" s="197"/>
      <c r="C610" s="102"/>
      <c r="D610" s="103"/>
      <c r="E610" s="103"/>
      <c r="F610" s="104"/>
      <c r="G610" s="105"/>
      <c r="H610" s="198"/>
      <c r="I610" s="106"/>
      <c r="J610" s="106"/>
      <c r="K610" s="106"/>
      <c r="L610" s="107"/>
      <c r="M610" s="176" t="str">
        <f t="shared" si="276"/>
        <v xml:space="preserve"> </v>
      </c>
      <c r="N610" s="177" t="str">
        <f t="shared" si="277"/>
        <v xml:space="preserve"> </v>
      </c>
      <c r="O610" s="177" t="str">
        <f t="shared" si="278"/>
        <v xml:space="preserve"> </v>
      </c>
      <c r="P610" s="177" t="str">
        <f t="shared" si="279"/>
        <v xml:space="preserve"> </v>
      </c>
      <c r="Q610" s="178" t="str">
        <f t="shared" si="280"/>
        <v xml:space="preserve"> </v>
      </c>
      <c r="R610" s="178" t="str">
        <f t="shared" si="281"/>
        <v xml:space="preserve"> </v>
      </c>
      <c r="S610" s="179" t="str">
        <f t="shared" si="282"/>
        <v xml:space="preserve"> </v>
      </c>
      <c r="T610" s="176" t="e">
        <f t="shared" si="283"/>
        <v>#VALUE!</v>
      </c>
      <c r="U610" s="180" t="e">
        <f t="shared" si="284"/>
        <v>#VALUE!</v>
      </c>
      <c r="V610" s="181" t="e">
        <f t="shared" si="285"/>
        <v>#VALUE!</v>
      </c>
      <c r="W610" s="182" t="str">
        <f t="shared" si="286"/>
        <v>donnée(s) manquante(s)</v>
      </c>
      <c r="X610" s="183" t="str">
        <f t="shared" si="287"/>
        <v>donnée(s) manquante(s)</v>
      </c>
      <c r="Y610" s="178" t="str">
        <f t="shared" si="288"/>
        <v xml:space="preserve"> </v>
      </c>
      <c r="Z610" s="178" t="str">
        <f t="shared" si="289"/>
        <v xml:space="preserve"> </v>
      </c>
      <c r="AA610" s="178" t="str">
        <f t="shared" si="290"/>
        <v xml:space="preserve"> </v>
      </c>
      <c r="AB610" s="184" t="str">
        <f t="shared" si="291"/>
        <v xml:space="preserve"> </v>
      </c>
      <c r="AC610" s="184" t="str">
        <f t="shared" si="292"/>
        <v xml:space="preserve"> </v>
      </c>
      <c r="AD610" s="184" t="str">
        <f t="shared" si="298"/>
        <v xml:space="preserve"> </v>
      </c>
      <c r="AE610" s="185" t="e">
        <f t="shared" si="293"/>
        <v>#VALUE!</v>
      </c>
      <c r="AF610" s="185" t="e">
        <f t="shared" si="294"/>
        <v>#VALUE!</v>
      </c>
      <c r="AG610" s="212" t="e">
        <f t="shared" si="295"/>
        <v>#VALUE!</v>
      </c>
      <c r="AH610" s="73" t="e">
        <f t="shared" si="299"/>
        <v>#VALUE!</v>
      </c>
      <c r="AI610" s="74" t="e">
        <f t="shared" si="300"/>
        <v>#VALUE!</v>
      </c>
      <c r="AJ610" s="186" t="e">
        <f t="shared" si="296"/>
        <v>#VALUE!</v>
      </c>
      <c r="AK610" s="186" t="e">
        <f t="shared" si="297"/>
        <v>#VALUE!</v>
      </c>
    </row>
    <row r="611" spans="1:37" x14ac:dyDescent="0.25">
      <c r="A611" s="114" t="s">
        <v>74</v>
      </c>
      <c r="B611" s="197"/>
      <c r="C611" s="102"/>
      <c r="D611" s="103"/>
      <c r="E611" s="103"/>
      <c r="F611" s="104"/>
      <c r="G611" s="105"/>
      <c r="H611" s="198"/>
      <c r="I611" s="106"/>
      <c r="J611" s="106"/>
      <c r="K611" s="106"/>
      <c r="L611" s="107"/>
      <c r="M611" s="176" t="str">
        <f t="shared" si="276"/>
        <v xml:space="preserve"> </v>
      </c>
      <c r="N611" s="177" t="str">
        <f t="shared" si="277"/>
        <v xml:space="preserve"> </v>
      </c>
      <c r="O611" s="177" t="str">
        <f t="shared" si="278"/>
        <v xml:space="preserve"> </v>
      </c>
      <c r="P611" s="177" t="str">
        <f t="shared" si="279"/>
        <v xml:space="preserve"> </v>
      </c>
      <c r="Q611" s="178" t="str">
        <f t="shared" si="280"/>
        <v xml:space="preserve"> </v>
      </c>
      <c r="R611" s="178" t="str">
        <f t="shared" si="281"/>
        <v xml:space="preserve"> </v>
      </c>
      <c r="S611" s="179" t="str">
        <f t="shared" si="282"/>
        <v xml:space="preserve"> </v>
      </c>
      <c r="T611" s="176" t="e">
        <f t="shared" si="283"/>
        <v>#VALUE!</v>
      </c>
      <c r="U611" s="180" t="e">
        <f t="shared" si="284"/>
        <v>#VALUE!</v>
      </c>
      <c r="V611" s="181" t="e">
        <f t="shared" si="285"/>
        <v>#VALUE!</v>
      </c>
      <c r="W611" s="182" t="str">
        <f t="shared" si="286"/>
        <v>donnée(s) manquante(s)</v>
      </c>
      <c r="X611" s="183" t="str">
        <f t="shared" si="287"/>
        <v>donnée(s) manquante(s)</v>
      </c>
      <c r="Y611" s="178" t="str">
        <f t="shared" si="288"/>
        <v xml:space="preserve"> </v>
      </c>
      <c r="Z611" s="178" t="str">
        <f t="shared" si="289"/>
        <v xml:space="preserve"> </v>
      </c>
      <c r="AA611" s="178" t="str">
        <f t="shared" si="290"/>
        <v xml:space="preserve"> </v>
      </c>
      <c r="AB611" s="184" t="str">
        <f t="shared" si="291"/>
        <v xml:space="preserve"> </v>
      </c>
      <c r="AC611" s="184" t="str">
        <f t="shared" si="292"/>
        <v xml:space="preserve"> </v>
      </c>
      <c r="AD611" s="184" t="str">
        <f t="shared" si="298"/>
        <v xml:space="preserve"> </v>
      </c>
      <c r="AE611" s="185" t="e">
        <f t="shared" si="293"/>
        <v>#VALUE!</v>
      </c>
      <c r="AF611" s="185" t="e">
        <f t="shared" si="294"/>
        <v>#VALUE!</v>
      </c>
      <c r="AG611" s="212" t="e">
        <f t="shared" si="295"/>
        <v>#VALUE!</v>
      </c>
      <c r="AH611" s="73" t="e">
        <f t="shared" si="299"/>
        <v>#VALUE!</v>
      </c>
      <c r="AI611" s="74" t="e">
        <f t="shared" si="300"/>
        <v>#VALUE!</v>
      </c>
      <c r="AJ611" s="186" t="e">
        <f t="shared" si="296"/>
        <v>#VALUE!</v>
      </c>
      <c r="AK611" s="186" t="e">
        <f t="shared" si="297"/>
        <v>#VALUE!</v>
      </c>
    </row>
    <row r="612" spans="1:37" x14ac:dyDescent="0.25">
      <c r="A612" s="114" t="s">
        <v>74</v>
      </c>
      <c r="B612" s="197"/>
      <c r="C612" s="102"/>
      <c r="D612" s="103"/>
      <c r="E612" s="103"/>
      <c r="F612" s="104"/>
      <c r="G612" s="105"/>
      <c r="H612" s="198"/>
      <c r="I612" s="106"/>
      <c r="J612" s="106"/>
      <c r="K612" s="106"/>
      <c r="L612" s="107"/>
      <c r="M612" s="176" t="str">
        <f t="shared" si="276"/>
        <v xml:space="preserve"> </v>
      </c>
      <c r="N612" s="177" t="str">
        <f t="shared" si="277"/>
        <v xml:space="preserve"> </v>
      </c>
      <c r="O612" s="177" t="str">
        <f t="shared" si="278"/>
        <v xml:space="preserve"> </v>
      </c>
      <c r="P612" s="177" t="str">
        <f t="shared" si="279"/>
        <v xml:space="preserve"> </v>
      </c>
      <c r="Q612" s="178" t="str">
        <f t="shared" si="280"/>
        <v xml:space="preserve"> </v>
      </c>
      <c r="R612" s="178" t="str">
        <f t="shared" si="281"/>
        <v xml:space="preserve"> </v>
      </c>
      <c r="S612" s="179" t="str">
        <f t="shared" si="282"/>
        <v xml:space="preserve"> </v>
      </c>
      <c r="T612" s="176" t="e">
        <f t="shared" si="283"/>
        <v>#VALUE!</v>
      </c>
      <c r="U612" s="180" t="e">
        <f t="shared" si="284"/>
        <v>#VALUE!</v>
      </c>
      <c r="V612" s="181" t="e">
        <f t="shared" si="285"/>
        <v>#VALUE!</v>
      </c>
      <c r="W612" s="182" t="str">
        <f t="shared" si="286"/>
        <v>donnée(s) manquante(s)</v>
      </c>
      <c r="X612" s="183" t="str">
        <f t="shared" si="287"/>
        <v>donnée(s) manquante(s)</v>
      </c>
      <c r="Y612" s="178" t="str">
        <f t="shared" si="288"/>
        <v xml:space="preserve"> </v>
      </c>
      <c r="Z612" s="178" t="str">
        <f t="shared" si="289"/>
        <v xml:space="preserve"> </v>
      </c>
      <c r="AA612" s="178" t="str">
        <f t="shared" si="290"/>
        <v xml:space="preserve"> </v>
      </c>
      <c r="AB612" s="184" t="str">
        <f t="shared" si="291"/>
        <v xml:space="preserve"> </v>
      </c>
      <c r="AC612" s="184" t="str">
        <f t="shared" si="292"/>
        <v xml:space="preserve"> </v>
      </c>
      <c r="AD612" s="184" t="str">
        <f t="shared" si="298"/>
        <v xml:space="preserve"> </v>
      </c>
      <c r="AE612" s="185" t="e">
        <f t="shared" si="293"/>
        <v>#VALUE!</v>
      </c>
      <c r="AF612" s="185" t="e">
        <f t="shared" si="294"/>
        <v>#VALUE!</v>
      </c>
      <c r="AG612" s="212" t="e">
        <f t="shared" si="295"/>
        <v>#VALUE!</v>
      </c>
      <c r="AH612" s="73" t="e">
        <f t="shared" si="299"/>
        <v>#VALUE!</v>
      </c>
      <c r="AI612" s="74" t="e">
        <f t="shared" si="300"/>
        <v>#VALUE!</v>
      </c>
      <c r="AJ612" s="186" t="e">
        <f t="shared" si="296"/>
        <v>#VALUE!</v>
      </c>
      <c r="AK612" s="186" t="e">
        <f t="shared" si="297"/>
        <v>#VALUE!</v>
      </c>
    </row>
    <row r="613" spans="1:37" x14ac:dyDescent="0.25">
      <c r="A613" s="114" t="s">
        <v>74</v>
      </c>
      <c r="B613" s="197"/>
      <c r="C613" s="102"/>
      <c r="D613" s="103"/>
      <c r="E613" s="103"/>
      <c r="F613" s="104"/>
      <c r="G613" s="105"/>
      <c r="H613" s="198"/>
      <c r="I613" s="106"/>
      <c r="J613" s="106"/>
      <c r="K613" s="106"/>
      <c r="L613" s="107"/>
      <c r="M613" s="176" t="str">
        <f t="shared" si="276"/>
        <v xml:space="preserve"> </v>
      </c>
      <c r="N613" s="177" t="str">
        <f t="shared" si="277"/>
        <v xml:space="preserve"> </v>
      </c>
      <c r="O613" s="177" t="str">
        <f t="shared" si="278"/>
        <v xml:space="preserve"> </v>
      </c>
      <c r="P613" s="177" t="str">
        <f t="shared" si="279"/>
        <v xml:space="preserve"> </v>
      </c>
      <c r="Q613" s="178" t="str">
        <f t="shared" si="280"/>
        <v xml:space="preserve"> </v>
      </c>
      <c r="R613" s="178" t="str">
        <f t="shared" si="281"/>
        <v xml:space="preserve"> </v>
      </c>
      <c r="S613" s="179" t="str">
        <f t="shared" si="282"/>
        <v xml:space="preserve"> </v>
      </c>
      <c r="T613" s="176" t="e">
        <f t="shared" si="283"/>
        <v>#VALUE!</v>
      </c>
      <c r="U613" s="180" t="e">
        <f t="shared" si="284"/>
        <v>#VALUE!</v>
      </c>
      <c r="V613" s="181" t="e">
        <f t="shared" si="285"/>
        <v>#VALUE!</v>
      </c>
      <c r="W613" s="182" t="str">
        <f t="shared" si="286"/>
        <v>donnée(s) manquante(s)</v>
      </c>
      <c r="X613" s="183" t="str">
        <f t="shared" si="287"/>
        <v>donnée(s) manquante(s)</v>
      </c>
      <c r="Y613" s="178" t="str">
        <f t="shared" si="288"/>
        <v xml:space="preserve"> </v>
      </c>
      <c r="Z613" s="178" t="str">
        <f t="shared" si="289"/>
        <v xml:space="preserve"> </v>
      </c>
      <c r="AA613" s="178" t="str">
        <f t="shared" si="290"/>
        <v xml:space="preserve"> </v>
      </c>
      <c r="AB613" s="184" t="str">
        <f t="shared" si="291"/>
        <v xml:space="preserve"> </v>
      </c>
      <c r="AC613" s="184" t="str">
        <f t="shared" si="292"/>
        <v xml:space="preserve"> </v>
      </c>
      <c r="AD613" s="184" t="str">
        <f t="shared" si="298"/>
        <v xml:space="preserve"> </v>
      </c>
      <c r="AE613" s="185" t="e">
        <f t="shared" si="293"/>
        <v>#VALUE!</v>
      </c>
      <c r="AF613" s="185" t="e">
        <f t="shared" si="294"/>
        <v>#VALUE!</v>
      </c>
      <c r="AG613" s="212" t="e">
        <f t="shared" si="295"/>
        <v>#VALUE!</v>
      </c>
      <c r="AH613" s="73" t="e">
        <f t="shared" si="299"/>
        <v>#VALUE!</v>
      </c>
      <c r="AI613" s="74" t="e">
        <f t="shared" si="300"/>
        <v>#VALUE!</v>
      </c>
      <c r="AJ613" s="186" t="e">
        <f t="shared" si="296"/>
        <v>#VALUE!</v>
      </c>
      <c r="AK613" s="186" t="e">
        <f t="shared" si="297"/>
        <v>#VALUE!</v>
      </c>
    </row>
    <row r="614" spans="1:37" x14ac:dyDescent="0.25">
      <c r="A614" s="114" t="s">
        <v>74</v>
      </c>
      <c r="B614" s="197"/>
      <c r="C614" s="102"/>
      <c r="D614" s="103"/>
      <c r="E614" s="103"/>
      <c r="F614" s="104"/>
      <c r="G614" s="105"/>
      <c r="H614" s="198"/>
      <c r="I614" s="106"/>
      <c r="J614" s="106"/>
      <c r="K614" s="106"/>
      <c r="L614" s="107"/>
      <c r="M614" s="176" t="str">
        <f t="shared" si="276"/>
        <v xml:space="preserve"> </v>
      </c>
      <c r="N614" s="177" t="str">
        <f t="shared" si="277"/>
        <v xml:space="preserve"> </v>
      </c>
      <c r="O614" s="177" t="str">
        <f t="shared" si="278"/>
        <v xml:space="preserve"> </v>
      </c>
      <c r="P614" s="177" t="str">
        <f t="shared" si="279"/>
        <v xml:space="preserve"> </v>
      </c>
      <c r="Q614" s="178" t="str">
        <f t="shared" si="280"/>
        <v xml:space="preserve"> </v>
      </c>
      <c r="R614" s="178" t="str">
        <f t="shared" si="281"/>
        <v xml:space="preserve"> </v>
      </c>
      <c r="S614" s="179" t="str">
        <f t="shared" si="282"/>
        <v xml:space="preserve"> </v>
      </c>
      <c r="T614" s="176" t="e">
        <f t="shared" si="283"/>
        <v>#VALUE!</v>
      </c>
      <c r="U614" s="180" t="e">
        <f t="shared" si="284"/>
        <v>#VALUE!</v>
      </c>
      <c r="V614" s="181" t="e">
        <f t="shared" si="285"/>
        <v>#VALUE!</v>
      </c>
      <c r="W614" s="182" t="str">
        <f t="shared" si="286"/>
        <v>donnée(s) manquante(s)</v>
      </c>
      <c r="X614" s="183" t="str">
        <f t="shared" si="287"/>
        <v>donnée(s) manquante(s)</v>
      </c>
      <c r="Y614" s="178" t="str">
        <f t="shared" si="288"/>
        <v xml:space="preserve"> </v>
      </c>
      <c r="Z614" s="178" t="str">
        <f t="shared" si="289"/>
        <v xml:space="preserve"> </v>
      </c>
      <c r="AA614" s="178" t="str">
        <f t="shared" si="290"/>
        <v xml:space="preserve"> </v>
      </c>
      <c r="AB614" s="184" t="str">
        <f t="shared" si="291"/>
        <v xml:space="preserve"> </v>
      </c>
      <c r="AC614" s="184" t="str">
        <f t="shared" si="292"/>
        <v xml:space="preserve"> </v>
      </c>
      <c r="AD614" s="184" t="str">
        <f t="shared" si="298"/>
        <v xml:space="preserve"> </v>
      </c>
      <c r="AE614" s="185" t="e">
        <f t="shared" si="293"/>
        <v>#VALUE!</v>
      </c>
      <c r="AF614" s="185" t="e">
        <f t="shared" si="294"/>
        <v>#VALUE!</v>
      </c>
      <c r="AG614" s="212" t="e">
        <f t="shared" si="295"/>
        <v>#VALUE!</v>
      </c>
      <c r="AH614" s="73" t="e">
        <f t="shared" si="299"/>
        <v>#VALUE!</v>
      </c>
      <c r="AI614" s="74" t="e">
        <f t="shared" si="300"/>
        <v>#VALUE!</v>
      </c>
      <c r="AJ614" s="186" t="e">
        <f t="shared" si="296"/>
        <v>#VALUE!</v>
      </c>
      <c r="AK614" s="186" t="e">
        <f t="shared" si="297"/>
        <v>#VALUE!</v>
      </c>
    </row>
    <row r="615" spans="1:37" x14ac:dyDescent="0.25">
      <c r="A615" s="114" t="s">
        <v>74</v>
      </c>
      <c r="B615" s="197"/>
      <c r="C615" s="102"/>
      <c r="D615" s="103"/>
      <c r="E615" s="103"/>
      <c r="F615" s="104"/>
      <c r="G615" s="105"/>
      <c r="H615" s="198"/>
      <c r="I615" s="106"/>
      <c r="J615" s="106"/>
      <c r="K615" s="106"/>
      <c r="L615" s="107"/>
      <c r="M615" s="176" t="str">
        <f t="shared" si="276"/>
        <v xml:space="preserve"> </v>
      </c>
      <c r="N615" s="177" t="str">
        <f t="shared" si="277"/>
        <v xml:space="preserve"> </v>
      </c>
      <c r="O615" s="177" t="str">
        <f t="shared" si="278"/>
        <v xml:space="preserve"> </v>
      </c>
      <c r="P615" s="177" t="str">
        <f t="shared" si="279"/>
        <v xml:space="preserve"> </v>
      </c>
      <c r="Q615" s="178" t="str">
        <f t="shared" si="280"/>
        <v xml:space="preserve"> </v>
      </c>
      <c r="R615" s="178" t="str">
        <f t="shared" si="281"/>
        <v xml:space="preserve"> </v>
      </c>
      <c r="S615" s="179" t="str">
        <f t="shared" si="282"/>
        <v xml:space="preserve"> </v>
      </c>
      <c r="T615" s="176" t="e">
        <f t="shared" si="283"/>
        <v>#VALUE!</v>
      </c>
      <c r="U615" s="180" t="e">
        <f t="shared" si="284"/>
        <v>#VALUE!</v>
      </c>
      <c r="V615" s="181" t="e">
        <f t="shared" si="285"/>
        <v>#VALUE!</v>
      </c>
      <c r="W615" s="182" t="str">
        <f t="shared" si="286"/>
        <v>donnée(s) manquante(s)</v>
      </c>
      <c r="X615" s="183" t="str">
        <f t="shared" si="287"/>
        <v>donnée(s) manquante(s)</v>
      </c>
      <c r="Y615" s="178" t="str">
        <f t="shared" si="288"/>
        <v xml:space="preserve"> </v>
      </c>
      <c r="Z615" s="178" t="str">
        <f t="shared" si="289"/>
        <v xml:space="preserve"> </v>
      </c>
      <c r="AA615" s="178" t="str">
        <f t="shared" si="290"/>
        <v xml:space="preserve"> </v>
      </c>
      <c r="AB615" s="184" t="str">
        <f t="shared" si="291"/>
        <v xml:space="preserve"> </v>
      </c>
      <c r="AC615" s="184" t="str">
        <f t="shared" si="292"/>
        <v xml:space="preserve"> </v>
      </c>
      <c r="AD615" s="184" t="str">
        <f t="shared" si="298"/>
        <v xml:space="preserve"> </v>
      </c>
      <c r="AE615" s="185" t="e">
        <f t="shared" si="293"/>
        <v>#VALUE!</v>
      </c>
      <c r="AF615" s="185" t="e">
        <f t="shared" si="294"/>
        <v>#VALUE!</v>
      </c>
      <c r="AG615" s="212" t="e">
        <f t="shared" si="295"/>
        <v>#VALUE!</v>
      </c>
      <c r="AH615" s="73" t="e">
        <f t="shared" si="299"/>
        <v>#VALUE!</v>
      </c>
      <c r="AI615" s="74" t="e">
        <f t="shared" si="300"/>
        <v>#VALUE!</v>
      </c>
      <c r="AJ615" s="186" t="e">
        <f t="shared" si="296"/>
        <v>#VALUE!</v>
      </c>
      <c r="AK615" s="186" t="e">
        <f t="shared" si="297"/>
        <v>#VALUE!</v>
      </c>
    </row>
    <row r="616" spans="1:37" x14ac:dyDescent="0.25">
      <c r="A616" s="114" t="s">
        <v>74</v>
      </c>
      <c r="B616" s="197"/>
      <c r="C616" s="102"/>
      <c r="D616" s="103"/>
      <c r="E616" s="103"/>
      <c r="F616" s="104"/>
      <c r="G616" s="105"/>
      <c r="H616" s="198"/>
      <c r="I616" s="106"/>
      <c r="J616" s="106"/>
      <c r="K616" s="106"/>
      <c r="L616" s="107"/>
      <c r="M616" s="176" t="str">
        <f t="shared" si="276"/>
        <v xml:space="preserve"> </v>
      </c>
      <c r="N616" s="177" t="str">
        <f t="shared" si="277"/>
        <v xml:space="preserve"> </v>
      </c>
      <c r="O616" s="177" t="str">
        <f t="shared" si="278"/>
        <v xml:space="preserve"> </v>
      </c>
      <c r="P616" s="177" t="str">
        <f t="shared" si="279"/>
        <v xml:space="preserve"> </v>
      </c>
      <c r="Q616" s="178" t="str">
        <f t="shared" si="280"/>
        <v xml:space="preserve"> </v>
      </c>
      <c r="R616" s="178" t="str">
        <f t="shared" si="281"/>
        <v xml:space="preserve"> </v>
      </c>
      <c r="S616" s="179" t="str">
        <f t="shared" si="282"/>
        <v xml:space="preserve"> </v>
      </c>
      <c r="T616" s="176" t="e">
        <f t="shared" si="283"/>
        <v>#VALUE!</v>
      </c>
      <c r="U616" s="180" t="e">
        <f t="shared" si="284"/>
        <v>#VALUE!</v>
      </c>
      <c r="V616" s="181" t="e">
        <f t="shared" si="285"/>
        <v>#VALUE!</v>
      </c>
      <c r="W616" s="182" t="str">
        <f t="shared" si="286"/>
        <v>donnée(s) manquante(s)</v>
      </c>
      <c r="X616" s="183" t="str">
        <f t="shared" si="287"/>
        <v>donnée(s) manquante(s)</v>
      </c>
      <c r="Y616" s="178" t="str">
        <f t="shared" si="288"/>
        <v xml:space="preserve"> </v>
      </c>
      <c r="Z616" s="178" t="str">
        <f t="shared" si="289"/>
        <v xml:space="preserve"> </v>
      </c>
      <c r="AA616" s="178" t="str">
        <f t="shared" si="290"/>
        <v xml:space="preserve"> </v>
      </c>
      <c r="AB616" s="184" t="str">
        <f t="shared" si="291"/>
        <v xml:space="preserve"> </v>
      </c>
      <c r="AC616" s="184" t="str">
        <f t="shared" si="292"/>
        <v xml:space="preserve"> </v>
      </c>
      <c r="AD616" s="184" t="str">
        <f t="shared" si="298"/>
        <v xml:space="preserve"> </v>
      </c>
      <c r="AE616" s="185" t="e">
        <f t="shared" si="293"/>
        <v>#VALUE!</v>
      </c>
      <c r="AF616" s="185" t="e">
        <f t="shared" si="294"/>
        <v>#VALUE!</v>
      </c>
      <c r="AG616" s="212" t="e">
        <f t="shared" si="295"/>
        <v>#VALUE!</v>
      </c>
      <c r="AH616" s="73" t="e">
        <f t="shared" si="299"/>
        <v>#VALUE!</v>
      </c>
      <c r="AI616" s="74" t="e">
        <f t="shared" si="300"/>
        <v>#VALUE!</v>
      </c>
      <c r="AJ616" s="186" t="e">
        <f t="shared" si="296"/>
        <v>#VALUE!</v>
      </c>
      <c r="AK616" s="186" t="e">
        <f t="shared" si="297"/>
        <v>#VALUE!</v>
      </c>
    </row>
    <row r="617" spans="1:37" x14ac:dyDescent="0.25">
      <c r="A617" s="114" t="s">
        <v>74</v>
      </c>
      <c r="B617" s="197"/>
      <c r="C617" s="102"/>
      <c r="D617" s="103"/>
      <c r="E617" s="103"/>
      <c r="F617" s="104"/>
      <c r="G617" s="105"/>
      <c r="H617" s="198"/>
      <c r="I617" s="106"/>
      <c r="J617" s="106"/>
      <c r="K617" s="106"/>
      <c r="L617" s="107"/>
      <c r="M617" s="176" t="str">
        <f t="shared" si="276"/>
        <v xml:space="preserve"> </v>
      </c>
      <c r="N617" s="177" t="str">
        <f t="shared" si="277"/>
        <v xml:space="preserve"> </v>
      </c>
      <c r="O617" s="177" t="str">
        <f t="shared" si="278"/>
        <v xml:space="preserve"> </v>
      </c>
      <c r="P617" s="177" t="str">
        <f t="shared" si="279"/>
        <v xml:space="preserve"> </v>
      </c>
      <c r="Q617" s="178" t="str">
        <f t="shared" si="280"/>
        <v xml:space="preserve"> </v>
      </c>
      <c r="R617" s="178" t="str">
        <f t="shared" si="281"/>
        <v xml:space="preserve"> </v>
      </c>
      <c r="S617" s="179" t="str">
        <f t="shared" si="282"/>
        <v xml:space="preserve"> </v>
      </c>
      <c r="T617" s="176" t="e">
        <f t="shared" si="283"/>
        <v>#VALUE!</v>
      </c>
      <c r="U617" s="180" t="e">
        <f t="shared" si="284"/>
        <v>#VALUE!</v>
      </c>
      <c r="V617" s="181" t="e">
        <f t="shared" si="285"/>
        <v>#VALUE!</v>
      </c>
      <c r="W617" s="182" t="str">
        <f t="shared" si="286"/>
        <v>donnée(s) manquante(s)</v>
      </c>
      <c r="X617" s="183" t="str">
        <f t="shared" si="287"/>
        <v>donnée(s) manquante(s)</v>
      </c>
      <c r="Y617" s="178" t="str">
        <f t="shared" si="288"/>
        <v xml:space="preserve"> </v>
      </c>
      <c r="Z617" s="178" t="str">
        <f t="shared" si="289"/>
        <v xml:space="preserve"> </v>
      </c>
      <c r="AA617" s="178" t="str">
        <f t="shared" si="290"/>
        <v xml:space="preserve"> </v>
      </c>
      <c r="AB617" s="184" t="str">
        <f t="shared" si="291"/>
        <v xml:space="preserve"> </v>
      </c>
      <c r="AC617" s="184" t="str">
        <f t="shared" si="292"/>
        <v xml:space="preserve"> </v>
      </c>
      <c r="AD617" s="184" t="str">
        <f t="shared" si="298"/>
        <v xml:space="preserve"> </v>
      </c>
      <c r="AE617" s="185" t="e">
        <f t="shared" si="293"/>
        <v>#VALUE!</v>
      </c>
      <c r="AF617" s="185" t="e">
        <f t="shared" si="294"/>
        <v>#VALUE!</v>
      </c>
      <c r="AG617" s="212" t="e">
        <f t="shared" si="295"/>
        <v>#VALUE!</v>
      </c>
      <c r="AH617" s="73" t="e">
        <f t="shared" si="299"/>
        <v>#VALUE!</v>
      </c>
      <c r="AI617" s="74" t="e">
        <f t="shared" si="300"/>
        <v>#VALUE!</v>
      </c>
      <c r="AJ617" s="186" t="e">
        <f t="shared" si="296"/>
        <v>#VALUE!</v>
      </c>
      <c r="AK617" s="186" t="e">
        <f t="shared" si="297"/>
        <v>#VALUE!</v>
      </c>
    </row>
    <row r="618" spans="1:37" x14ac:dyDescent="0.25">
      <c r="A618" s="114" t="s">
        <v>74</v>
      </c>
      <c r="B618" s="197"/>
      <c r="C618" s="102"/>
      <c r="D618" s="103"/>
      <c r="E618" s="103"/>
      <c r="F618" s="104"/>
      <c r="G618" s="105"/>
      <c r="H618" s="198"/>
      <c r="I618" s="106"/>
      <c r="J618" s="106"/>
      <c r="K618" s="106"/>
      <c r="L618" s="107"/>
      <c r="M618" s="176" t="str">
        <f t="shared" si="276"/>
        <v xml:space="preserve"> </v>
      </c>
      <c r="N618" s="177" t="str">
        <f t="shared" si="277"/>
        <v xml:space="preserve"> </v>
      </c>
      <c r="O618" s="177" t="str">
        <f t="shared" si="278"/>
        <v xml:space="preserve"> </v>
      </c>
      <c r="P618" s="177" t="str">
        <f t="shared" si="279"/>
        <v xml:space="preserve"> </v>
      </c>
      <c r="Q618" s="178" t="str">
        <f t="shared" si="280"/>
        <v xml:space="preserve"> </v>
      </c>
      <c r="R618" s="178" t="str">
        <f t="shared" si="281"/>
        <v xml:space="preserve"> </v>
      </c>
      <c r="S618" s="179" t="str">
        <f t="shared" si="282"/>
        <v xml:space="preserve"> </v>
      </c>
      <c r="T618" s="176" t="e">
        <f t="shared" si="283"/>
        <v>#VALUE!</v>
      </c>
      <c r="U618" s="180" t="e">
        <f t="shared" si="284"/>
        <v>#VALUE!</v>
      </c>
      <c r="V618" s="181" t="e">
        <f t="shared" si="285"/>
        <v>#VALUE!</v>
      </c>
      <c r="W618" s="182" t="str">
        <f t="shared" si="286"/>
        <v>donnée(s) manquante(s)</v>
      </c>
      <c r="X618" s="183" t="str">
        <f t="shared" si="287"/>
        <v>donnée(s) manquante(s)</v>
      </c>
      <c r="Y618" s="178" t="str">
        <f t="shared" si="288"/>
        <v xml:space="preserve"> </v>
      </c>
      <c r="Z618" s="178" t="str">
        <f t="shared" si="289"/>
        <v xml:space="preserve"> </v>
      </c>
      <c r="AA618" s="178" t="str">
        <f t="shared" si="290"/>
        <v xml:space="preserve"> </v>
      </c>
      <c r="AB618" s="184" t="str">
        <f t="shared" si="291"/>
        <v xml:space="preserve"> </v>
      </c>
      <c r="AC618" s="184" t="str">
        <f t="shared" si="292"/>
        <v xml:space="preserve"> </v>
      </c>
      <c r="AD618" s="184" t="str">
        <f t="shared" si="298"/>
        <v xml:space="preserve"> </v>
      </c>
      <c r="AE618" s="185" t="e">
        <f t="shared" si="293"/>
        <v>#VALUE!</v>
      </c>
      <c r="AF618" s="185" t="e">
        <f t="shared" si="294"/>
        <v>#VALUE!</v>
      </c>
      <c r="AG618" s="212" t="e">
        <f t="shared" si="295"/>
        <v>#VALUE!</v>
      </c>
      <c r="AH618" s="73" t="e">
        <f t="shared" si="299"/>
        <v>#VALUE!</v>
      </c>
      <c r="AI618" s="74" t="e">
        <f t="shared" si="300"/>
        <v>#VALUE!</v>
      </c>
      <c r="AJ618" s="186" t="e">
        <f t="shared" si="296"/>
        <v>#VALUE!</v>
      </c>
      <c r="AK618" s="186" t="e">
        <f t="shared" si="297"/>
        <v>#VALUE!</v>
      </c>
    </row>
    <row r="619" spans="1:37" x14ac:dyDescent="0.25">
      <c r="A619" s="114" t="s">
        <v>74</v>
      </c>
      <c r="B619" s="197"/>
      <c r="C619" s="102"/>
      <c r="D619" s="103"/>
      <c r="E619" s="103"/>
      <c r="F619" s="104"/>
      <c r="G619" s="105"/>
      <c r="H619" s="198"/>
      <c r="I619" s="106"/>
      <c r="J619" s="106"/>
      <c r="K619" s="106"/>
      <c r="L619" s="107"/>
      <c r="M619" s="176" t="str">
        <f t="shared" si="276"/>
        <v xml:space="preserve"> </v>
      </c>
      <c r="N619" s="177" t="str">
        <f t="shared" si="277"/>
        <v xml:space="preserve"> </v>
      </c>
      <c r="O619" s="177" t="str">
        <f t="shared" si="278"/>
        <v xml:space="preserve"> </v>
      </c>
      <c r="P619" s="177" t="str">
        <f t="shared" si="279"/>
        <v xml:space="preserve"> </v>
      </c>
      <c r="Q619" s="178" t="str">
        <f t="shared" si="280"/>
        <v xml:space="preserve"> </v>
      </c>
      <c r="R619" s="178" t="str">
        <f t="shared" si="281"/>
        <v xml:space="preserve"> </v>
      </c>
      <c r="S619" s="179" t="str">
        <f t="shared" si="282"/>
        <v xml:space="preserve"> </v>
      </c>
      <c r="T619" s="176" t="e">
        <f t="shared" si="283"/>
        <v>#VALUE!</v>
      </c>
      <c r="U619" s="180" t="e">
        <f t="shared" si="284"/>
        <v>#VALUE!</v>
      </c>
      <c r="V619" s="181" t="e">
        <f t="shared" si="285"/>
        <v>#VALUE!</v>
      </c>
      <c r="W619" s="182" t="str">
        <f t="shared" si="286"/>
        <v>donnée(s) manquante(s)</v>
      </c>
      <c r="X619" s="183" t="str">
        <f t="shared" si="287"/>
        <v>donnée(s) manquante(s)</v>
      </c>
      <c r="Y619" s="178" t="str">
        <f t="shared" si="288"/>
        <v xml:space="preserve"> </v>
      </c>
      <c r="Z619" s="178" t="str">
        <f t="shared" si="289"/>
        <v xml:space="preserve"> </v>
      </c>
      <c r="AA619" s="178" t="str">
        <f t="shared" si="290"/>
        <v xml:space="preserve"> </v>
      </c>
      <c r="AB619" s="184" t="str">
        <f t="shared" si="291"/>
        <v xml:space="preserve"> </v>
      </c>
      <c r="AC619" s="184" t="str">
        <f t="shared" si="292"/>
        <v xml:space="preserve"> </v>
      </c>
      <c r="AD619" s="184" t="str">
        <f t="shared" si="298"/>
        <v xml:space="preserve"> </v>
      </c>
      <c r="AE619" s="185" t="e">
        <f t="shared" si="293"/>
        <v>#VALUE!</v>
      </c>
      <c r="AF619" s="185" t="e">
        <f t="shared" si="294"/>
        <v>#VALUE!</v>
      </c>
      <c r="AG619" s="212" t="e">
        <f t="shared" si="295"/>
        <v>#VALUE!</v>
      </c>
      <c r="AH619" s="73" t="e">
        <f t="shared" si="299"/>
        <v>#VALUE!</v>
      </c>
      <c r="AI619" s="74" t="e">
        <f t="shared" si="300"/>
        <v>#VALUE!</v>
      </c>
      <c r="AJ619" s="186" t="e">
        <f t="shared" si="296"/>
        <v>#VALUE!</v>
      </c>
      <c r="AK619" s="186" t="e">
        <f t="shared" si="297"/>
        <v>#VALUE!</v>
      </c>
    </row>
    <row r="620" spans="1:37" x14ac:dyDescent="0.25">
      <c r="A620" s="114" t="s">
        <v>74</v>
      </c>
      <c r="B620" s="197"/>
      <c r="C620" s="102"/>
      <c r="D620" s="103"/>
      <c r="E620" s="103"/>
      <c r="F620" s="104"/>
      <c r="G620" s="105"/>
      <c r="H620" s="198"/>
      <c r="I620" s="106"/>
      <c r="J620" s="106"/>
      <c r="K620" s="106"/>
      <c r="L620" s="107"/>
      <c r="M620" s="176" t="str">
        <f t="shared" si="276"/>
        <v xml:space="preserve"> </v>
      </c>
      <c r="N620" s="177" t="str">
        <f t="shared" si="277"/>
        <v xml:space="preserve"> </v>
      </c>
      <c r="O620" s="177" t="str">
        <f t="shared" si="278"/>
        <v xml:space="preserve"> </v>
      </c>
      <c r="P620" s="177" t="str">
        <f t="shared" si="279"/>
        <v xml:space="preserve"> </v>
      </c>
      <c r="Q620" s="178" t="str">
        <f t="shared" si="280"/>
        <v xml:space="preserve"> </v>
      </c>
      <c r="R620" s="178" t="str">
        <f t="shared" si="281"/>
        <v xml:space="preserve"> </v>
      </c>
      <c r="S620" s="179" t="str">
        <f t="shared" si="282"/>
        <v xml:space="preserve"> </v>
      </c>
      <c r="T620" s="176" t="e">
        <f t="shared" si="283"/>
        <v>#VALUE!</v>
      </c>
      <c r="U620" s="180" t="e">
        <f t="shared" si="284"/>
        <v>#VALUE!</v>
      </c>
      <c r="V620" s="181" t="e">
        <f t="shared" si="285"/>
        <v>#VALUE!</v>
      </c>
      <c r="W620" s="182" t="str">
        <f t="shared" si="286"/>
        <v>donnée(s) manquante(s)</v>
      </c>
      <c r="X620" s="183" t="str">
        <f t="shared" si="287"/>
        <v>donnée(s) manquante(s)</v>
      </c>
      <c r="Y620" s="178" t="str">
        <f t="shared" si="288"/>
        <v xml:space="preserve"> </v>
      </c>
      <c r="Z620" s="178" t="str">
        <f t="shared" si="289"/>
        <v xml:space="preserve"> </v>
      </c>
      <c r="AA620" s="178" t="str">
        <f t="shared" si="290"/>
        <v xml:space="preserve"> </v>
      </c>
      <c r="AB620" s="184" t="str">
        <f t="shared" si="291"/>
        <v xml:space="preserve"> </v>
      </c>
      <c r="AC620" s="184" t="str">
        <f t="shared" si="292"/>
        <v xml:space="preserve"> </v>
      </c>
      <c r="AD620" s="184" t="str">
        <f t="shared" si="298"/>
        <v xml:space="preserve"> </v>
      </c>
      <c r="AE620" s="185" t="e">
        <f t="shared" si="293"/>
        <v>#VALUE!</v>
      </c>
      <c r="AF620" s="185" t="e">
        <f t="shared" si="294"/>
        <v>#VALUE!</v>
      </c>
      <c r="AG620" s="212" t="e">
        <f t="shared" si="295"/>
        <v>#VALUE!</v>
      </c>
      <c r="AH620" s="73" t="e">
        <f t="shared" si="299"/>
        <v>#VALUE!</v>
      </c>
      <c r="AI620" s="74" t="e">
        <f t="shared" si="300"/>
        <v>#VALUE!</v>
      </c>
      <c r="AJ620" s="186" t="e">
        <f t="shared" si="296"/>
        <v>#VALUE!</v>
      </c>
      <c r="AK620" s="186" t="e">
        <f t="shared" si="297"/>
        <v>#VALUE!</v>
      </c>
    </row>
    <row r="621" spans="1:37" x14ac:dyDescent="0.25">
      <c r="A621" s="114" t="s">
        <v>74</v>
      </c>
      <c r="B621" s="197"/>
      <c r="C621" s="102"/>
      <c r="D621" s="103"/>
      <c r="E621" s="103"/>
      <c r="F621" s="104"/>
      <c r="G621" s="105"/>
      <c r="H621" s="198"/>
      <c r="I621" s="106"/>
      <c r="J621" s="106"/>
      <c r="K621" s="106"/>
      <c r="L621" s="107"/>
      <c r="M621" s="176" t="str">
        <f t="shared" si="276"/>
        <v xml:space="preserve"> </v>
      </c>
      <c r="N621" s="177" t="str">
        <f t="shared" si="277"/>
        <v xml:space="preserve"> </v>
      </c>
      <c r="O621" s="177" t="str">
        <f t="shared" si="278"/>
        <v xml:space="preserve"> </v>
      </c>
      <c r="P621" s="177" t="str">
        <f t="shared" si="279"/>
        <v xml:space="preserve"> </v>
      </c>
      <c r="Q621" s="178" t="str">
        <f t="shared" si="280"/>
        <v xml:space="preserve"> </v>
      </c>
      <c r="R621" s="178" t="str">
        <f t="shared" si="281"/>
        <v xml:space="preserve"> </v>
      </c>
      <c r="S621" s="179" t="str">
        <f t="shared" si="282"/>
        <v xml:space="preserve"> </v>
      </c>
      <c r="T621" s="176" t="e">
        <f t="shared" si="283"/>
        <v>#VALUE!</v>
      </c>
      <c r="U621" s="180" t="e">
        <f t="shared" si="284"/>
        <v>#VALUE!</v>
      </c>
      <c r="V621" s="181" t="e">
        <f t="shared" si="285"/>
        <v>#VALUE!</v>
      </c>
      <c r="W621" s="182" t="str">
        <f t="shared" si="286"/>
        <v>donnée(s) manquante(s)</v>
      </c>
      <c r="X621" s="183" t="str">
        <f t="shared" si="287"/>
        <v>donnée(s) manquante(s)</v>
      </c>
      <c r="Y621" s="178" t="str">
        <f t="shared" si="288"/>
        <v xml:space="preserve"> </v>
      </c>
      <c r="Z621" s="178" t="str">
        <f t="shared" si="289"/>
        <v xml:space="preserve"> </v>
      </c>
      <c r="AA621" s="178" t="str">
        <f t="shared" si="290"/>
        <v xml:space="preserve"> </v>
      </c>
      <c r="AB621" s="184" t="str">
        <f t="shared" si="291"/>
        <v xml:space="preserve"> </v>
      </c>
      <c r="AC621" s="184" t="str">
        <f t="shared" si="292"/>
        <v xml:space="preserve"> </v>
      </c>
      <c r="AD621" s="184" t="str">
        <f t="shared" si="298"/>
        <v xml:space="preserve"> </v>
      </c>
      <c r="AE621" s="185" t="e">
        <f t="shared" si="293"/>
        <v>#VALUE!</v>
      </c>
      <c r="AF621" s="185" t="e">
        <f t="shared" si="294"/>
        <v>#VALUE!</v>
      </c>
      <c r="AG621" s="212" t="e">
        <f t="shared" si="295"/>
        <v>#VALUE!</v>
      </c>
      <c r="AH621" s="73" t="e">
        <f t="shared" si="299"/>
        <v>#VALUE!</v>
      </c>
      <c r="AI621" s="74" t="e">
        <f t="shared" si="300"/>
        <v>#VALUE!</v>
      </c>
      <c r="AJ621" s="186" t="e">
        <f t="shared" si="296"/>
        <v>#VALUE!</v>
      </c>
      <c r="AK621" s="186" t="e">
        <f t="shared" si="297"/>
        <v>#VALUE!</v>
      </c>
    </row>
    <row r="622" spans="1:37" x14ac:dyDescent="0.25">
      <c r="A622" s="114" t="s">
        <v>74</v>
      </c>
      <c r="B622" s="197"/>
      <c r="C622" s="102"/>
      <c r="D622" s="103"/>
      <c r="E622" s="103"/>
      <c r="F622" s="104"/>
      <c r="G622" s="105"/>
      <c r="H622" s="198"/>
      <c r="I622" s="106"/>
      <c r="J622" s="106"/>
      <c r="K622" s="106"/>
      <c r="L622" s="107"/>
      <c r="M622" s="176" t="str">
        <f t="shared" si="276"/>
        <v xml:space="preserve"> </v>
      </c>
      <c r="N622" s="177" t="str">
        <f t="shared" si="277"/>
        <v xml:space="preserve"> </v>
      </c>
      <c r="O622" s="177" t="str">
        <f t="shared" si="278"/>
        <v xml:space="preserve"> </v>
      </c>
      <c r="P622" s="177" t="str">
        <f t="shared" si="279"/>
        <v xml:space="preserve"> </v>
      </c>
      <c r="Q622" s="178" t="str">
        <f t="shared" si="280"/>
        <v xml:space="preserve"> </v>
      </c>
      <c r="R622" s="178" t="str">
        <f t="shared" si="281"/>
        <v xml:space="preserve"> </v>
      </c>
      <c r="S622" s="179" t="str">
        <f t="shared" si="282"/>
        <v xml:space="preserve"> </v>
      </c>
      <c r="T622" s="176" t="e">
        <f t="shared" si="283"/>
        <v>#VALUE!</v>
      </c>
      <c r="U622" s="180" t="e">
        <f t="shared" si="284"/>
        <v>#VALUE!</v>
      </c>
      <c r="V622" s="181" t="e">
        <f t="shared" si="285"/>
        <v>#VALUE!</v>
      </c>
      <c r="W622" s="182" t="str">
        <f t="shared" si="286"/>
        <v>donnée(s) manquante(s)</v>
      </c>
      <c r="X622" s="183" t="str">
        <f t="shared" si="287"/>
        <v>donnée(s) manquante(s)</v>
      </c>
      <c r="Y622" s="178" t="str">
        <f t="shared" si="288"/>
        <v xml:space="preserve"> </v>
      </c>
      <c r="Z622" s="178" t="str">
        <f t="shared" si="289"/>
        <v xml:space="preserve"> </v>
      </c>
      <c r="AA622" s="178" t="str">
        <f t="shared" si="290"/>
        <v xml:space="preserve"> </v>
      </c>
      <c r="AB622" s="184" t="str">
        <f t="shared" si="291"/>
        <v xml:space="preserve"> </v>
      </c>
      <c r="AC622" s="184" t="str">
        <f t="shared" si="292"/>
        <v xml:space="preserve"> </v>
      </c>
      <c r="AD622" s="184" t="str">
        <f t="shared" si="298"/>
        <v xml:space="preserve"> </v>
      </c>
      <c r="AE622" s="185" t="e">
        <f t="shared" si="293"/>
        <v>#VALUE!</v>
      </c>
      <c r="AF622" s="185" t="e">
        <f t="shared" si="294"/>
        <v>#VALUE!</v>
      </c>
      <c r="AG622" s="212" t="e">
        <f t="shared" si="295"/>
        <v>#VALUE!</v>
      </c>
      <c r="AH622" s="73" t="e">
        <f t="shared" si="299"/>
        <v>#VALUE!</v>
      </c>
      <c r="AI622" s="74" t="e">
        <f t="shared" si="300"/>
        <v>#VALUE!</v>
      </c>
      <c r="AJ622" s="186" t="e">
        <f t="shared" si="296"/>
        <v>#VALUE!</v>
      </c>
      <c r="AK622" s="186" t="e">
        <f t="shared" si="297"/>
        <v>#VALUE!</v>
      </c>
    </row>
    <row r="623" spans="1:37" x14ac:dyDescent="0.25">
      <c r="A623" s="114" t="s">
        <v>74</v>
      </c>
      <c r="B623" s="197"/>
      <c r="C623" s="102"/>
      <c r="D623" s="103"/>
      <c r="E623" s="103"/>
      <c r="F623" s="104"/>
      <c r="G623" s="105"/>
      <c r="H623" s="198"/>
      <c r="I623" s="106"/>
      <c r="J623" s="106"/>
      <c r="K623" s="106"/>
      <c r="L623" s="107"/>
      <c r="M623" s="176" t="str">
        <f t="shared" si="276"/>
        <v xml:space="preserve"> </v>
      </c>
      <c r="N623" s="177" t="str">
        <f t="shared" si="277"/>
        <v xml:space="preserve"> </v>
      </c>
      <c r="O623" s="177" t="str">
        <f t="shared" si="278"/>
        <v xml:space="preserve"> </v>
      </c>
      <c r="P623" s="177" t="str">
        <f t="shared" si="279"/>
        <v xml:space="preserve"> </v>
      </c>
      <c r="Q623" s="178" t="str">
        <f t="shared" si="280"/>
        <v xml:space="preserve"> </v>
      </c>
      <c r="R623" s="178" t="str">
        <f t="shared" si="281"/>
        <v xml:space="preserve"> </v>
      </c>
      <c r="S623" s="179" t="str">
        <f t="shared" si="282"/>
        <v xml:space="preserve"> </v>
      </c>
      <c r="T623" s="176" t="e">
        <f t="shared" si="283"/>
        <v>#VALUE!</v>
      </c>
      <c r="U623" s="180" t="e">
        <f t="shared" si="284"/>
        <v>#VALUE!</v>
      </c>
      <c r="V623" s="181" t="e">
        <f t="shared" si="285"/>
        <v>#VALUE!</v>
      </c>
      <c r="W623" s="182" t="str">
        <f t="shared" si="286"/>
        <v>donnée(s) manquante(s)</v>
      </c>
      <c r="X623" s="183" t="str">
        <f t="shared" si="287"/>
        <v>donnée(s) manquante(s)</v>
      </c>
      <c r="Y623" s="178" t="str">
        <f t="shared" si="288"/>
        <v xml:space="preserve"> </v>
      </c>
      <c r="Z623" s="178" t="str">
        <f t="shared" si="289"/>
        <v xml:space="preserve"> </v>
      </c>
      <c r="AA623" s="178" t="str">
        <f t="shared" si="290"/>
        <v xml:space="preserve"> </v>
      </c>
      <c r="AB623" s="184" t="str">
        <f t="shared" si="291"/>
        <v xml:space="preserve"> </v>
      </c>
      <c r="AC623" s="184" t="str">
        <f t="shared" si="292"/>
        <v xml:space="preserve"> </v>
      </c>
      <c r="AD623" s="184" t="str">
        <f t="shared" si="298"/>
        <v xml:space="preserve"> </v>
      </c>
      <c r="AE623" s="185" t="e">
        <f t="shared" si="293"/>
        <v>#VALUE!</v>
      </c>
      <c r="AF623" s="185" t="e">
        <f t="shared" si="294"/>
        <v>#VALUE!</v>
      </c>
      <c r="AG623" s="212" t="e">
        <f t="shared" si="295"/>
        <v>#VALUE!</v>
      </c>
      <c r="AH623" s="73" t="e">
        <f t="shared" si="299"/>
        <v>#VALUE!</v>
      </c>
      <c r="AI623" s="74" t="e">
        <f t="shared" si="300"/>
        <v>#VALUE!</v>
      </c>
      <c r="AJ623" s="186" t="e">
        <f t="shared" si="296"/>
        <v>#VALUE!</v>
      </c>
      <c r="AK623" s="186" t="e">
        <f t="shared" si="297"/>
        <v>#VALUE!</v>
      </c>
    </row>
    <row r="624" spans="1:37" x14ac:dyDescent="0.25">
      <c r="A624" s="114" t="s">
        <v>74</v>
      </c>
      <c r="B624" s="197"/>
      <c r="C624" s="102"/>
      <c r="D624" s="103"/>
      <c r="E624" s="103"/>
      <c r="F624" s="104"/>
      <c r="G624" s="105"/>
      <c r="H624" s="198"/>
      <c r="I624" s="106"/>
      <c r="J624" s="106"/>
      <c r="K624" s="106"/>
      <c r="L624" s="107"/>
      <c r="M624" s="176" t="str">
        <f t="shared" si="276"/>
        <v xml:space="preserve"> </v>
      </c>
      <c r="N624" s="177" t="str">
        <f t="shared" si="277"/>
        <v xml:space="preserve"> </v>
      </c>
      <c r="O624" s="177" t="str">
        <f t="shared" si="278"/>
        <v xml:space="preserve"> </v>
      </c>
      <c r="P624" s="177" t="str">
        <f t="shared" si="279"/>
        <v xml:space="preserve"> </v>
      </c>
      <c r="Q624" s="178" t="str">
        <f t="shared" si="280"/>
        <v xml:space="preserve"> </v>
      </c>
      <c r="R624" s="178" t="str">
        <f t="shared" si="281"/>
        <v xml:space="preserve"> </v>
      </c>
      <c r="S624" s="179" t="str">
        <f t="shared" si="282"/>
        <v xml:space="preserve"> </v>
      </c>
      <c r="T624" s="176" t="e">
        <f t="shared" si="283"/>
        <v>#VALUE!</v>
      </c>
      <c r="U624" s="180" t="e">
        <f t="shared" si="284"/>
        <v>#VALUE!</v>
      </c>
      <c r="V624" s="181" t="e">
        <f t="shared" si="285"/>
        <v>#VALUE!</v>
      </c>
      <c r="W624" s="182" t="str">
        <f t="shared" si="286"/>
        <v>donnée(s) manquante(s)</v>
      </c>
      <c r="X624" s="183" t="str">
        <f t="shared" si="287"/>
        <v>donnée(s) manquante(s)</v>
      </c>
      <c r="Y624" s="178" t="str">
        <f t="shared" si="288"/>
        <v xml:space="preserve"> </v>
      </c>
      <c r="Z624" s="178" t="str">
        <f t="shared" si="289"/>
        <v xml:space="preserve"> </v>
      </c>
      <c r="AA624" s="178" t="str">
        <f t="shared" si="290"/>
        <v xml:space="preserve"> </v>
      </c>
      <c r="AB624" s="184" t="str">
        <f t="shared" si="291"/>
        <v xml:space="preserve"> </v>
      </c>
      <c r="AC624" s="184" t="str">
        <f t="shared" si="292"/>
        <v xml:space="preserve"> </v>
      </c>
      <c r="AD624" s="184" t="str">
        <f t="shared" si="298"/>
        <v xml:space="preserve"> </v>
      </c>
      <c r="AE624" s="185" t="e">
        <f t="shared" si="293"/>
        <v>#VALUE!</v>
      </c>
      <c r="AF624" s="185" t="e">
        <f t="shared" si="294"/>
        <v>#VALUE!</v>
      </c>
      <c r="AG624" s="212" t="e">
        <f t="shared" si="295"/>
        <v>#VALUE!</v>
      </c>
      <c r="AH624" s="73" t="e">
        <f t="shared" si="299"/>
        <v>#VALUE!</v>
      </c>
      <c r="AI624" s="74" t="e">
        <f t="shared" si="300"/>
        <v>#VALUE!</v>
      </c>
      <c r="AJ624" s="186" t="e">
        <f t="shared" si="296"/>
        <v>#VALUE!</v>
      </c>
      <c r="AK624" s="186" t="e">
        <f t="shared" si="297"/>
        <v>#VALUE!</v>
      </c>
    </row>
    <row r="625" spans="1:37" x14ac:dyDescent="0.25">
      <c r="A625" s="114" t="s">
        <v>74</v>
      </c>
      <c r="B625" s="197"/>
      <c r="C625" s="102"/>
      <c r="D625" s="103"/>
      <c r="E625" s="103"/>
      <c r="F625" s="104"/>
      <c r="G625" s="105"/>
      <c r="H625" s="198"/>
      <c r="I625" s="106"/>
      <c r="J625" s="106"/>
      <c r="K625" s="106"/>
      <c r="L625" s="107"/>
      <c r="M625" s="176" t="str">
        <f t="shared" si="276"/>
        <v xml:space="preserve"> </v>
      </c>
      <c r="N625" s="177" t="str">
        <f t="shared" si="277"/>
        <v xml:space="preserve"> </v>
      </c>
      <c r="O625" s="177" t="str">
        <f t="shared" si="278"/>
        <v xml:space="preserve"> </v>
      </c>
      <c r="P625" s="177" t="str">
        <f t="shared" si="279"/>
        <v xml:space="preserve"> </v>
      </c>
      <c r="Q625" s="178" t="str">
        <f t="shared" si="280"/>
        <v xml:space="preserve"> </v>
      </c>
      <c r="R625" s="178" t="str">
        <f t="shared" si="281"/>
        <v xml:space="preserve"> </v>
      </c>
      <c r="S625" s="179" t="str">
        <f t="shared" si="282"/>
        <v xml:space="preserve"> </v>
      </c>
      <c r="T625" s="176" t="e">
        <f t="shared" si="283"/>
        <v>#VALUE!</v>
      </c>
      <c r="U625" s="180" t="e">
        <f t="shared" si="284"/>
        <v>#VALUE!</v>
      </c>
      <c r="V625" s="181" t="e">
        <f t="shared" si="285"/>
        <v>#VALUE!</v>
      </c>
      <c r="W625" s="182" t="str">
        <f t="shared" si="286"/>
        <v>donnée(s) manquante(s)</v>
      </c>
      <c r="X625" s="183" t="str">
        <f t="shared" si="287"/>
        <v>donnée(s) manquante(s)</v>
      </c>
      <c r="Y625" s="178" t="str">
        <f t="shared" si="288"/>
        <v xml:space="preserve"> </v>
      </c>
      <c r="Z625" s="178" t="str">
        <f t="shared" si="289"/>
        <v xml:space="preserve"> </v>
      </c>
      <c r="AA625" s="178" t="str">
        <f t="shared" si="290"/>
        <v xml:space="preserve"> </v>
      </c>
      <c r="AB625" s="184" t="str">
        <f t="shared" si="291"/>
        <v xml:space="preserve"> </v>
      </c>
      <c r="AC625" s="184" t="str">
        <f t="shared" si="292"/>
        <v xml:space="preserve"> </v>
      </c>
      <c r="AD625" s="184" t="str">
        <f t="shared" si="298"/>
        <v xml:space="preserve"> </v>
      </c>
      <c r="AE625" s="185" t="e">
        <f t="shared" si="293"/>
        <v>#VALUE!</v>
      </c>
      <c r="AF625" s="185" t="e">
        <f t="shared" si="294"/>
        <v>#VALUE!</v>
      </c>
      <c r="AG625" s="212" t="e">
        <f t="shared" si="295"/>
        <v>#VALUE!</v>
      </c>
      <c r="AH625" s="73" t="e">
        <f t="shared" si="299"/>
        <v>#VALUE!</v>
      </c>
      <c r="AI625" s="74" t="e">
        <f t="shared" si="300"/>
        <v>#VALUE!</v>
      </c>
      <c r="AJ625" s="186" t="e">
        <f t="shared" si="296"/>
        <v>#VALUE!</v>
      </c>
      <c r="AK625" s="186" t="e">
        <f t="shared" si="297"/>
        <v>#VALUE!</v>
      </c>
    </row>
    <row r="626" spans="1:37" x14ac:dyDescent="0.25">
      <c r="A626" s="114" t="s">
        <v>74</v>
      </c>
      <c r="B626" s="197"/>
      <c r="C626" s="102"/>
      <c r="D626" s="103"/>
      <c r="E626" s="103"/>
      <c r="F626" s="104"/>
      <c r="G626" s="105"/>
      <c r="H626" s="198"/>
      <c r="I626" s="106"/>
      <c r="J626" s="106"/>
      <c r="K626" s="106"/>
      <c r="L626" s="107"/>
      <c r="M626" s="176" t="str">
        <f t="shared" si="276"/>
        <v xml:space="preserve"> </v>
      </c>
      <c r="N626" s="177" t="str">
        <f t="shared" si="277"/>
        <v xml:space="preserve"> </v>
      </c>
      <c r="O626" s="177" t="str">
        <f t="shared" si="278"/>
        <v xml:space="preserve"> </v>
      </c>
      <c r="P626" s="177" t="str">
        <f t="shared" si="279"/>
        <v xml:space="preserve"> </v>
      </c>
      <c r="Q626" s="178" t="str">
        <f t="shared" si="280"/>
        <v xml:space="preserve"> </v>
      </c>
      <c r="R626" s="178" t="str">
        <f t="shared" si="281"/>
        <v xml:space="preserve"> </v>
      </c>
      <c r="S626" s="179" t="str">
        <f t="shared" si="282"/>
        <v xml:space="preserve"> </v>
      </c>
      <c r="T626" s="176" t="e">
        <f t="shared" si="283"/>
        <v>#VALUE!</v>
      </c>
      <c r="U626" s="180" t="e">
        <f t="shared" si="284"/>
        <v>#VALUE!</v>
      </c>
      <c r="V626" s="181" t="e">
        <f t="shared" si="285"/>
        <v>#VALUE!</v>
      </c>
      <c r="W626" s="182" t="str">
        <f t="shared" si="286"/>
        <v>donnée(s) manquante(s)</v>
      </c>
      <c r="X626" s="183" t="str">
        <f t="shared" si="287"/>
        <v>donnée(s) manquante(s)</v>
      </c>
      <c r="Y626" s="178" t="str">
        <f t="shared" si="288"/>
        <v xml:space="preserve"> </v>
      </c>
      <c r="Z626" s="178" t="str">
        <f t="shared" si="289"/>
        <v xml:space="preserve"> </v>
      </c>
      <c r="AA626" s="178" t="str">
        <f t="shared" si="290"/>
        <v xml:space="preserve"> </v>
      </c>
      <c r="AB626" s="184" t="str">
        <f t="shared" si="291"/>
        <v xml:space="preserve"> </v>
      </c>
      <c r="AC626" s="184" t="str">
        <f t="shared" si="292"/>
        <v xml:space="preserve"> </v>
      </c>
      <c r="AD626" s="184" t="str">
        <f t="shared" si="298"/>
        <v xml:space="preserve"> </v>
      </c>
      <c r="AE626" s="185" t="e">
        <f t="shared" si="293"/>
        <v>#VALUE!</v>
      </c>
      <c r="AF626" s="185" t="e">
        <f t="shared" si="294"/>
        <v>#VALUE!</v>
      </c>
      <c r="AG626" s="212" t="e">
        <f t="shared" si="295"/>
        <v>#VALUE!</v>
      </c>
      <c r="AH626" s="73" t="e">
        <f t="shared" si="299"/>
        <v>#VALUE!</v>
      </c>
      <c r="AI626" s="74" t="e">
        <f t="shared" si="300"/>
        <v>#VALUE!</v>
      </c>
      <c r="AJ626" s="186" t="e">
        <f t="shared" si="296"/>
        <v>#VALUE!</v>
      </c>
      <c r="AK626" s="186" t="e">
        <f t="shared" si="297"/>
        <v>#VALUE!</v>
      </c>
    </row>
    <row r="627" spans="1:37" x14ac:dyDescent="0.25">
      <c r="A627" s="114" t="s">
        <v>74</v>
      </c>
      <c r="B627" s="197"/>
      <c r="C627" s="102"/>
      <c r="D627" s="103"/>
      <c r="E627" s="103"/>
      <c r="F627" s="104"/>
      <c r="G627" s="105"/>
      <c r="H627" s="198"/>
      <c r="I627" s="106"/>
      <c r="J627" s="106"/>
      <c r="K627" s="106"/>
      <c r="L627" s="107"/>
      <c r="M627" s="176" t="str">
        <f t="shared" si="276"/>
        <v xml:space="preserve"> </v>
      </c>
      <c r="N627" s="177" t="str">
        <f t="shared" si="277"/>
        <v xml:space="preserve"> </v>
      </c>
      <c r="O627" s="177" t="str">
        <f t="shared" si="278"/>
        <v xml:space="preserve"> </v>
      </c>
      <c r="P627" s="177" t="str">
        <f t="shared" si="279"/>
        <v xml:space="preserve"> </v>
      </c>
      <c r="Q627" s="178" t="str">
        <f t="shared" si="280"/>
        <v xml:space="preserve"> </v>
      </c>
      <c r="R627" s="178" t="str">
        <f t="shared" si="281"/>
        <v xml:space="preserve"> </v>
      </c>
      <c r="S627" s="179" t="str">
        <f t="shared" si="282"/>
        <v xml:space="preserve"> </v>
      </c>
      <c r="T627" s="176" t="e">
        <f t="shared" si="283"/>
        <v>#VALUE!</v>
      </c>
      <c r="U627" s="180" t="e">
        <f t="shared" si="284"/>
        <v>#VALUE!</v>
      </c>
      <c r="V627" s="181" t="e">
        <f t="shared" si="285"/>
        <v>#VALUE!</v>
      </c>
      <c r="W627" s="182" t="str">
        <f t="shared" si="286"/>
        <v>donnée(s) manquante(s)</v>
      </c>
      <c r="X627" s="183" t="str">
        <f t="shared" si="287"/>
        <v>donnée(s) manquante(s)</v>
      </c>
      <c r="Y627" s="178" t="str">
        <f t="shared" si="288"/>
        <v xml:space="preserve"> </v>
      </c>
      <c r="Z627" s="178" t="str">
        <f t="shared" si="289"/>
        <v xml:space="preserve"> </v>
      </c>
      <c r="AA627" s="178" t="str">
        <f t="shared" si="290"/>
        <v xml:space="preserve"> </v>
      </c>
      <c r="AB627" s="184" t="str">
        <f t="shared" si="291"/>
        <v xml:space="preserve"> </v>
      </c>
      <c r="AC627" s="184" t="str">
        <f t="shared" si="292"/>
        <v xml:space="preserve"> </v>
      </c>
      <c r="AD627" s="184" t="str">
        <f t="shared" si="298"/>
        <v xml:space="preserve"> </v>
      </c>
      <c r="AE627" s="185" t="e">
        <f t="shared" si="293"/>
        <v>#VALUE!</v>
      </c>
      <c r="AF627" s="185" t="e">
        <f t="shared" si="294"/>
        <v>#VALUE!</v>
      </c>
      <c r="AG627" s="212" t="e">
        <f t="shared" si="295"/>
        <v>#VALUE!</v>
      </c>
      <c r="AH627" s="73" t="e">
        <f t="shared" si="299"/>
        <v>#VALUE!</v>
      </c>
      <c r="AI627" s="74" t="e">
        <f t="shared" si="300"/>
        <v>#VALUE!</v>
      </c>
      <c r="AJ627" s="186" t="e">
        <f t="shared" si="296"/>
        <v>#VALUE!</v>
      </c>
      <c r="AK627" s="186" t="e">
        <f t="shared" si="297"/>
        <v>#VALUE!</v>
      </c>
    </row>
    <row r="628" spans="1:37" x14ac:dyDescent="0.25">
      <c r="A628" s="114" t="s">
        <v>74</v>
      </c>
      <c r="B628" s="197"/>
      <c r="C628" s="102"/>
      <c r="D628" s="103"/>
      <c r="E628" s="103"/>
      <c r="F628" s="104"/>
      <c r="G628" s="105"/>
      <c r="H628" s="198"/>
      <c r="I628" s="106"/>
      <c r="J628" s="106"/>
      <c r="K628" s="106"/>
      <c r="L628" s="107"/>
      <c r="M628" s="176" t="str">
        <f t="shared" si="276"/>
        <v xml:space="preserve"> </v>
      </c>
      <c r="N628" s="177" t="str">
        <f t="shared" si="277"/>
        <v xml:space="preserve"> </v>
      </c>
      <c r="O628" s="177" t="str">
        <f t="shared" si="278"/>
        <v xml:space="preserve"> </v>
      </c>
      <c r="P628" s="177" t="str">
        <f t="shared" si="279"/>
        <v xml:space="preserve"> </v>
      </c>
      <c r="Q628" s="178" t="str">
        <f t="shared" si="280"/>
        <v xml:space="preserve"> </v>
      </c>
      <c r="R628" s="178" t="str">
        <f t="shared" si="281"/>
        <v xml:space="preserve"> </v>
      </c>
      <c r="S628" s="179" t="str">
        <f t="shared" si="282"/>
        <v xml:space="preserve"> </v>
      </c>
      <c r="T628" s="176" t="e">
        <f t="shared" si="283"/>
        <v>#VALUE!</v>
      </c>
      <c r="U628" s="180" t="e">
        <f t="shared" si="284"/>
        <v>#VALUE!</v>
      </c>
      <c r="V628" s="181" t="e">
        <f t="shared" si="285"/>
        <v>#VALUE!</v>
      </c>
      <c r="W628" s="182" t="str">
        <f t="shared" si="286"/>
        <v>donnée(s) manquante(s)</v>
      </c>
      <c r="X628" s="183" t="str">
        <f t="shared" si="287"/>
        <v>donnée(s) manquante(s)</v>
      </c>
      <c r="Y628" s="178" t="str">
        <f t="shared" si="288"/>
        <v xml:space="preserve"> </v>
      </c>
      <c r="Z628" s="178" t="str">
        <f t="shared" si="289"/>
        <v xml:space="preserve"> </v>
      </c>
      <c r="AA628" s="178" t="str">
        <f t="shared" si="290"/>
        <v xml:space="preserve"> </v>
      </c>
      <c r="AB628" s="184" t="str">
        <f t="shared" si="291"/>
        <v xml:space="preserve"> </v>
      </c>
      <c r="AC628" s="184" t="str">
        <f t="shared" si="292"/>
        <v xml:space="preserve"> </v>
      </c>
      <c r="AD628" s="184" t="str">
        <f t="shared" si="298"/>
        <v xml:space="preserve"> </v>
      </c>
      <c r="AE628" s="185" t="e">
        <f t="shared" si="293"/>
        <v>#VALUE!</v>
      </c>
      <c r="AF628" s="185" t="e">
        <f t="shared" si="294"/>
        <v>#VALUE!</v>
      </c>
      <c r="AG628" s="212" t="e">
        <f t="shared" si="295"/>
        <v>#VALUE!</v>
      </c>
      <c r="AH628" s="73" t="e">
        <f t="shared" si="299"/>
        <v>#VALUE!</v>
      </c>
      <c r="AI628" s="74" t="e">
        <f t="shared" si="300"/>
        <v>#VALUE!</v>
      </c>
      <c r="AJ628" s="186" t="e">
        <f t="shared" si="296"/>
        <v>#VALUE!</v>
      </c>
      <c r="AK628" s="186" t="e">
        <f t="shared" si="297"/>
        <v>#VALUE!</v>
      </c>
    </row>
    <row r="629" spans="1:37" x14ac:dyDescent="0.25">
      <c r="A629" s="114" t="s">
        <v>74</v>
      </c>
      <c r="B629" s="197"/>
      <c r="C629" s="102"/>
      <c r="D629" s="103"/>
      <c r="E629" s="103"/>
      <c r="F629" s="104"/>
      <c r="G629" s="105"/>
      <c r="H629" s="198"/>
      <c r="I629" s="106"/>
      <c r="J629" s="106"/>
      <c r="K629" s="106"/>
      <c r="L629" s="107"/>
      <c r="M629" s="176" t="str">
        <f t="shared" si="276"/>
        <v xml:space="preserve"> </v>
      </c>
      <c r="N629" s="177" t="str">
        <f t="shared" si="277"/>
        <v xml:space="preserve"> </v>
      </c>
      <c r="O629" s="177" t="str">
        <f t="shared" si="278"/>
        <v xml:space="preserve"> </v>
      </c>
      <c r="P629" s="177" t="str">
        <f t="shared" si="279"/>
        <v xml:space="preserve"> </v>
      </c>
      <c r="Q629" s="178" t="str">
        <f t="shared" si="280"/>
        <v xml:space="preserve"> </v>
      </c>
      <c r="R629" s="178" t="str">
        <f t="shared" si="281"/>
        <v xml:space="preserve"> </v>
      </c>
      <c r="S629" s="179" t="str">
        <f t="shared" si="282"/>
        <v xml:space="preserve"> </v>
      </c>
      <c r="T629" s="176" t="e">
        <f t="shared" si="283"/>
        <v>#VALUE!</v>
      </c>
      <c r="U629" s="180" t="e">
        <f t="shared" si="284"/>
        <v>#VALUE!</v>
      </c>
      <c r="V629" s="181" t="e">
        <f t="shared" si="285"/>
        <v>#VALUE!</v>
      </c>
      <c r="W629" s="182" t="str">
        <f t="shared" si="286"/>
        <v>donnée(s) manquante(s)</v>
      </c>
      <c r="X629" s="183" t="str">
        <f t="shared" si="287"/>
        <v>donnée(s) manquante(s)</v>
      </c>
      <c r="Y629" s="178" t="str">
        <f t="shared" si="288"/>
        <v xml:space="preserve"> </v>
      </c>
      <c r="Z629" s="178" t="str">
        <f t="shared" si="289"/>
        <v xml:space="preserve"> </v>
      </c>
      <c r="AA629" s="178" t="str">
        <f t="shared" si="290"/>
        <v xml:space="preserve"> </v>
      </c>
      <c r="AB629" s="184" t="str">
        <f t="shared" si="291"/>
        <v xml:space="preserve"> </v>
      </c>
      <c r="AC629" s="184" t="str">
        <f t="shared" si="292"/>
        <v xml:space="preserve"> </v>
      </c>
      <c r="AD629" s="184" t="str">
        <f t="shared" si="298"/>
        <v xml:space="preserve"> </v>
      </c>
      <c r="AE629" s="185" t="e">
        <f t="shared" si="293"/>
        <v>#VALUE!</v>
      </c>
      <c r="AF629" s="185" t="e">
        <f t="shared" si="294"/>
        <v>#VALUE!</v>
      </c>
      <c r="AG629" s="212" t="e">
        <f t="shared" si="295"/>
        <v>#VALUE!</v>
      </c>
      <c r="AH629" s="73" t="e">
        <f t="shared" si="299"/>
        <v>#VALUE!</v>
      </c>
      <c r="AI629" s="74" t="e">
        <f t="shared" si="300"/>
        <v>#VALUE!</v>
      </c>
      <c r="AJ629" s="186" t="e">
        <f t="shared" si="296"/>
        <v>#VALUE!</v>
      </c>
      <c r="AK629" s="186" t="e">
        <f t="shared" si="297"/>
        <v>#VALUE!</v>
      </c>
    </row>
    <row r="630" spans="1:37" x14ac:dyDescent="0.25">
      <c r="A630" s="114" t="s">
        <v>74</v>
      </c>
      <c r="B630" s="197"/>
      <c r="C630" s="102"/>
      <c r="D630" s="103"/>
      <c r="E630" s="103"/>
      <c r="F630" s="104"/>
      <c r="G630" s="105"/>
      <c r="H630" s="198"/>
      <c r="I630" s="106"/>
      <c r="J630" s="106"/>
      <c r="K630" s="106"/>
      <c r="L630" s="107"/>
      <c r="M630" s="176" t="str">
        <f t="shared" si="276"/>
        <v xml:space="preserve"> </v>
      </c>
      <c r="N630" s="177" t="str">
        <f t="shared" si="277"/>
        <v xml:space="preserve"> </v>
      </c>
      <c r="O630" s="177" t="str">
        <f t="shared" si="278"/>
        <v xml:space="preserve"> </v>
      </c>
      <c r="P630" s="177" t="str">
        <f t="shared" si="279"/>
        <v xml:space="preserve"> </v>
      </c>
      <c r="Q630" s="178" t="str">
        <f t="shared" si="280"/>
        <v xml:space="preserve"> </v>
      </c>
      <c r="R630" s="178" t="str">
        <f t="shared" si="281"/>
        <v xml:space="preserve"> </v>
      </c>
      <c r="S630" s="179" t="str">
        <f t="shared" si="282"/>
        <v xml:space="preserve"> </v>
      </c>
      <c r="T630" s="176" t="e">
        <f t="shared" si="283"/>
        <v>#VALUE!</v>
      </c>
      <c r="U630" s="180" t="e">
        <f t="shared" si="284"/>
        <v>#VALUE!</v>
      </c>
      <c r="V630" s="181" t="e">
        <f t="shared" si="285"/>
        <v>#VALUE!</v>
      </c>
      <c r="W630" s="182" t="str">
        <f t="shared" si="286"/>
        <v>donnée(s) manquante(s)</v>
      </c>
      <c r="X630" s="183" t="str">
        <f t="shared" si="287"/>
        <v>donnée(s) manquante(s)</v>
      </c>
      <c r="Y630" s="178" t="str">
        <f t="shared" si="288"/>
        <v xml:space="preserve"> </v>
      </c>
      <c r="Z630" s="178" t="str">
        <f t="shared" si="289"/>
        <v xml:space="preserve"> </v>
      </c>
      <c r="AA630" s="178" t="str">
        <f t="shared" si="290"/>
        <v xml:space="preserve"> </v>
      </c>
      <c r="AB630" s="184" t="str">
        <f t="shared" si="291"/>
        <v xml:space="preserve"> </v>
      </c>
      <c r="AC630" s="184" t="str">
        <f t="shared" si="292"/>
        <v xml:space="preserve"> </v>
      </c>
      <c r="AD630" s="184" t="str">
        <f t="shared" si="298"/>
        <v xml:space="preserve"> </v>
      </c>
      <c r="AE630" s="185" t="e">
        <f t="shared" si="293"/>
        <v>#VALUE!</v>
      </c>
      <c r="AF630" s="185" t="e">
        <f t="shared" si="294"/>
        <v>#VALUE!</v>
      </c>
      <c r="AG630" s="212" t="e">
        <f t="shared" si="295"/>
        <v>#VALUE!</v>
      </c>
      <c r="AH630" s="73" t="e">
        <f t="shared" si="299"/>
        <v>#VALUE!</v>
      </c>
      <c r="AI630" s="74" t="e">
        <f t="shared" si="300"/>
        <v>#VALUE!</v>
      </c>
      <c r="AJ630" s="186" t="e">
        <f t="shared" si="296"/>
        <v>#VALUE!</v>
      </c>
      <c r="AK630" s="186" t="e">
        <f t="shared" si="297"/>
        <v>#VALUE!</v>
      </c>
    </row>
    <row r="631" spans="1:37" x14ac:dyDescent="0.25">
      <c r="A631" s="114" t="s">
        <v>74</v>
      </c>
      <c r="B631" s="197"/>
      <c r="C631" s="102"/>
      <c r="D631" s="103"/>
      <c r="E631" s="103"/>
      <c r="F631" s="104"/>
      <c r="G631" s="105"/>
      <c r="H631" s="198"/>
      <c r="I631" s="106"/>
      <c r="J631" s="106"/>
      <c r="K631" s="106"/>
      <c r="L631" s="107"/>
      <c r="M631" s="176" t="str">
        <f t="shared" si="276"/>
        <v xml:space="preserve"> </v>
      </c>
      <c r="N631" s="177" t="str">
        <f t="shared" si="277"/>
        <v xml:space="preserve"> </v>
      </c>
      <c r="O631" s="177" t="str">
        <f t="shared" si="278"/>
        <v xml:space="preserve"> </v>
      </c>
      <c r="P631" s="177" t="str">
        <f t="shared" si="279"/>
        <v xml:space="preserve"> </v>
      </c>
      <c r="Q631" s="178" t="str">
        <f t="shared" si="280"/>
        <v xml:space="preserve"> </v>
      </c>
      <c r="R631" s="178" t="str">
        <f t="shared" si="281"/>
        <v xml:space="preserve"> </v>
      </c>
      <c r="S631" s="179" t="str">
        <f t="shared" si="282"/>
        <v xml:space="preserve"> </v>
      </c>
      <c r="T631" s="176" t="e">
        <f t="shared" si="283"/>
        <v>#VALUE!</v>
      </c>
      <c r="U631" s="180" t="e">
        <f t="shared" si="284"/>
        <v>#VALUE!</v>
      </c>
      <c r="V631" s="181" t="e">
        <f t="shared" si="285"/>
        <v>#VALUE!</v>
      </c>
      <c r="W631" s="182" t="str">
        <f t="shared" si="286"/>
        <v>donnée(s) manquante(s)</v>
      </c>
      <c r="X631" s="183" t="str">
        <f t="shared" si="287"/>
        <v>donnée(s) manquante(s)</v>
      </c>
      <c r="Y631" s="178" t="str">
        <f t="shared" si="288"/>
        <v xml:space="preserve"> </v>
      </c>
      <c r="Z631" s="178" t="str">
        <f t="shared" si="289"/>
        <v xml:space="preserve"> </v>
      </c>
      <c r="AA631" s="178" t="str">
        <f t="shared" si="290"/>
        <v xml:space="preserve"> </v>
      </c>
      <c r="AB631" s="184" t="str">
        <f t="shared" si="291"/>
        <v xml:space="preserve"> </v>
      </c>
      <c r="AC631" s="184" t="str">
        <f t="shared" si="292"/>
        <v xml:space="preserve"> </v>
      </c>
      <c r="AD631" s="184" t="str">
        <f t="shared" si="298"/>
        <v xml:space="preserve"> </v>
      </c>
      <c r="AE631" s="185" t="e">
        <f t="shared" si="293"/>
        <v>#VALUE!</v>
      </c>
      <c r="AF631" s="185" t="e">
        <f t="shared" si="294"/>
        <v>#VALUE!</v>
      </c>
      <c r="AG631" s="212" t="e">
        <f t="shared" si="295"/>
        <v>#VALUE!</v>
      </c>
      <c r="AH631" s="73" t="e">
        <f t="shared" si="299"/>
        <v>#VALUE!</v>
      </c>
      <c r="AI631" s="74" t="e">
        <f t="shared" si="300"/>
        <v>#VALUE!</v>
      </c>
      <c r="AJ631" s="186" t="e">
        <f t="shared" si="296"/>
        <v>#VALUE!</v>
      </c>
      <c r="AK631" s="186" t="e">
        <f t="shared" si="297"/>
        <v>#VALUE!</v>
      </c>
    </row>
    <row r="632" spans="1:37" x14ac:dyDescent="0.25">
      <c r="A632" s="114" t="s">
        <v>74</v>
      </c>
      <c r="B632" s="197"/>
      <c r="C632" s="102"/>
      <c r="D632" s="103"/>
      <c r="E632" s="103"/>
      <c r="F632" s="104"/>
      <c r="G632" s="105"/>
      <c r="H632" s="198"/>
      <c r="I632" s="106"/>
      <c r="J632" s="106"/>
      <c r="K632" s="106"/>
      <c r="L632" s="107"/>
      <c r="M632" s="176" t="str">
        <f t="shared" si="276"/>
        <v xml:space="preserve"> </v>
      </c>
      <c r="N632" s="177" t="str">
        <f t="shared" si="277"/>
        <v xml:space="preserve"> </v>
      </c>
      <c r="O632" s="177" t="str">
        <f t="shared" si="278"/>
        <v xml:space="preserve"> </v>
      </c>
      <c r="P632" s="177" t="str">
        <f t="shared" si="279"/>
        <v xml:space="preserve"> </v>
      </c>
      <c r="Q632" s="178" t="str">
        <f t="shared" si="280"/>
        <v xml:space="preserve"> </v>
      </c>
      <c r="R632" s="178" t="str">
        <f t="shared" si="281"/>
        <v xml:space="preserve"> </v>
      </c>
      <c r="S632" s="179" t="str">
        <f t="shared" si="282"/>
        <v xml:space="preserve"> </v>
      </c>
      <c r="T632" s="176" t="e">
        <f t="shared" si="283"/>
        <v>#VALUE!</v>
      </c>
      <c r="U632" s="180" t="e">
        <f t="shared" si="284"/>
        <v>#VALUE!</v>
      </c>
      <c r="V632" s="181" t="e">
        <f t="shared" si="285"/>
        <v>#VALUE!</v>
      </c>
      <c r="W632" s="182" t="str">
        <f t="shared" si="286"/>
        <v>donnée(s) manquante(s)</v>
      </c>
      <c r="X632" s="183" t="str">
        <f t="shared" si="287"/>
        <v>donnée(s) manquante(s)</v>
      </c>
      <c r="Y632" s="178" t="str">
        <f t="shared" si="288"/>
        <v xml:space="preserve"> </v>
      </c>
      <c r="Z632" s="178" t="str">
        <f t="shared" si="289"/>
        <v xml:space="preserve"> </v>
      </c>
      <c r="AA632" s="178" t="str">
        <f t="shared" si="290"/>
        <v xml:space="preserve"> </v>
      </c>
      <c r="AB632" s="184" t="str">
        <f t="shared" si="291"/>
        <v xml:space="preserve"> </v>
      </c>
      <c r="AC632" s="184" t="str">
        <f t="shared" si="292"/>
        <v xml:space="preserve"> </v>
      </c>
      <c r="AD632" s="184" t="str">
        <f t="shared" si="298"/>
        <v xml:space="preserve"> </v>
      </c>
      <c r="AE632" s="185" t="e">
        <f t="shared" si="293"/>
        <v>#VALUE!</v>
      </c>
      <c r="AF632" s="185" t="e">
        <f t="shared" si="294"/>
        <v>#VALUE!</v>
      </c>
      <c r="AG632" s="212" t="e">
        <f t="shared" si="295"/>
        <v>#VALUE!</v>
      </c>
      <c r="AH632" s="73" t="e">
        <f t="shared" si="299"/>
        <v>#VALUE!</v>
      </c>
      <c r="AI632" s="74" t="e">
        <f t="shared" si="300"/>
        <v>#VALUE!</v>
      </c>
      <c r="AJ632" s="186" t="e">
        <f t="shared" si="296"/>
        <v>#VALUE!</v>
      </c>
      <c r="AK632" s="186" t="e">
        <f t="shared" si="297"/>
        <v>#VALUE!</v>
      </c>
    </row>
    <row r="633" spans="1:37" x14ac:dyDescent="0.25">
      <c r="A633" s="114" t="s">
        <v>74</v>
      </c>
      <c r="B633" s="197"/>
      <c r="C633" s="102"/>
      <c r="D633" s="103"/>
      <c r="E633" s="103"/>
      <c r="F633" s="104"/>
      <c r="G633" s="105"/>
      <c r="H633" s="198"/>
      <c r="I633" s="106"/>
      <c r="J633" s="106"/>
      <c r="K633" s="106"/>
      <c r="L633" s="107"/>
      <c r="M633" s="176" t="str">
        <f t="shared" si="276"/>
        <v xml:space="preserve"> </v>
      </c>
      <c r="N633" s="177" t="str">
        <f t="shared" si="277"/>
        <v xml:space="preserve"> </v>
      </c>
      <c r="O633" s="177" t="str">
        <f t="shared" si="278"/>
        <v xml:space="preserve"> </v>
      </c>
      <c r="P633" s="177" t="str">
        <f t="shared" si="279"/>
        <v xml:space="preserve"> </v>
      </c>
      <c r="Q633" s="178" t="str">
        <f t="shared" si="280"/>
        <v xml:space="preserve"> </v>
      </c>
      <c r="R633" s="178" t="str">
        <f t="shared" si="281"/>
        <v xml:space="preserve"> </v>
      </c>
      <c r="S633" s="179" t="str">
        <f t="shared" si="282"/>
        <v xml:space="preserve"> </v>
      </c>
      <c r="T633" s="176" t="e">
        <f t="shared" si="283"/>
        <v>#VALUE!</v>
      </c>
      <c r="U633" s="180" t="e">
        <f t="shared" si="284"/>
        <v>#VALUE!</v>
      </c>
      <c r="V633" s="181" t="e">
        <f t="shared" si="285"/>
        <v>#VALUE!</v>
      </c>
      <c r="W633" s="182" t="str">
        <f t="shared" si="286"/>
        <v>donnée(s) manquante(s)</v>
      </c>
      <c r="X633" s="183" t="str">
        <f t="shared" si="287"/>
        <v>donnée(s) manquante(s)</v>
      </c>
      <c r="Y633" s="178" t="str">
        <f t="shared" si="288"/>
        <v xml:space="preserve"> </v>
      </c>
      <c r="Z633" s="178" t="str">
        <f t="shared" si="289"/>
        <v xml:space="preserve"> </v>
      </c>
      <c r="AA633" s="178" t="str">
        <f t="shared" si="290"/>
        <v xml:space="preserve"> </v>
      </c>
      <c r="AB633" s="184" t="str">
        <f t="shared" si="291"/>
        <v xml:space="preserve"> </v>
      </c>
      <c r="AC633" s="184" t="str">
        <f t="shared" si="292"/>
        <v xml:space="preserve"> </v>
      </c>
      <c r="AD633" s="184" t="str">
        <f t="shared" si="298"/>
        <v xml:space="preserve"> </v>
      </c>
      <c r="AE633" s="185" t="e">
        <f t="shared" si="293"/>
        <v>#VALUE!</v>
      </c>
      <c r="AF633" s="185" t="e">
        <f t="shared" si="294"/>
        <v>#VALUE!</v>
      </c>
      <c r="AG633" s="212" t="e">
        <f t="shared" si="295"/>
        <v>#VALUE!</v>
      </c>
      <c r="AH633" s="73" t="e">
        <f t="shared" si="299"/>
        <v>#VALUE!</v>
      </c>
      <c r="AI633" s="74" t="e">
        <f t="shared" si="300"/>
        <v>#VALUE!</v>
      </c>
      <c r="AJ633" s="186" t="e">
        <f t="shared" si="296"/>
        <v>#VALUE!</v>
      </c>
      <c r="AK633" s="186" t="e">
        <f t="shared" si="297"/>
        <v>#VALUE!</v>
      </c>
    </row>
    <row r="634" spans="1:37" x14ac:dyDescent="0.25">
      <c r="A634" s="114" t="s">
        <v>74</v>
      </c>
      <c r="B634" s="197"/>
      <c r="C634" s="102"/>
      <c r="D634" s="103"/>
      <c r="E634" s="103"/>
      <c r="F634" s="104"/>
      <c r="G634" s="105"/>
      <c r="H634" s="198"/>
      <c r="I634" s="106"/>
      <c r="J634" s="106"/>
      <c r="K634" s="106"/>
      <c r="L634" s="107"/>
      <c r="M634" s="176" t="str">
        <f t="shared" si="276"/>
        <v xml:space="preserve"> </v>
      </c>
      <c r="N634" s="177" t="str">
        <f t="shared" si="277"/>
        <v xml:space="preserve"> </v>
      </c>
      <c r="O634" s="177" t="str">
        <f t="shared" si="278"/>
        <v xml:space="preserve"> </v>
      </c>
      <c r="P634" s="177" t="str">
        <f t="shared" si="279"/>
        <v xml:space="preserve"> </v>
      </c>
      <c r="Q634" s="178" t="str">
        <f t="shared" si="280"/>
        <v xml:space="preserve"> </v>
      </c>
      <c r="R634" s="178" t="str">
        <f t="shared" si="281"/>
        <v xml:space="preserve"> </v>
      </c>
      <c r="S634" s="179" t="str">
        <f t="shared" si="282"/>
        <v xml:space="preserve"> </v>
      </c>
      <c r="T634" s="176" t="e">
        <f t="shared" si="283"/>
        <v>#VALUE!</v>
      </c>
      <c r="U634" s="180" t="e">
        <f t="shared" si="284"/>
        <v>#VALUE!</v>
      </c>
      <c r="V634" s="181" t="e">
        <f t="shared" si="285"/>
        <v>#VALUE!</v>
      </c>
      <c r="W634" s="182" t="str">
        <f t="shared" si="286"/>
        <v>donnée(s) manquante(s)</v>
      </c>
      <c r="X634" s="183" t="str">
        <f t="shared" si="287"/>
        <v>donnée(s) manquante(s)</v>
      </c>
      <c r="Y634" s="178" t="str">
        <f t="shared" si="288"/>
        <v xml:space="preserve"> </v>
      </c>
      <c r="Z634" s="178" t="str">
        <f t="shared" si="289"/>
        <v xml:space="preserve"> </v>
      </c>
      <c r="AA634" s="178" t="str">
        <f t="shared" si="290"/>
        <v xml:space="preserve"> </v>
      </c>
      <c r="AB634" s="184" t="str">
        <f t="shared" si="291"/>
        <v xml:space="preserve"> </v>
      </c>
      <c r="AC634" s="184" t="str">
        <f t="shared" si="292"/>
        <v xml:space="preserve"> </v>
      </c>
      <c r="AD634" s="184" t="str">
        <f t="shared" si="298"/>
        <v xml:space="preserve"> </v>
      </c>
      <c r="AE634" s="185" t="e">
        <f t="shared" si="293"/>
        <v>#VALUE!</v>
      </c>
      <c r="AF634" s="185" t="e">
        <f t="shared" si="294"/>
        <v>#VALUE!</v>
      </c>
      <c r="AG634" s="212" t="e">
        <f t="shared" si="295"/>
        <v>#VALUE!</v>
      </c>
      <c r="AH634" s="73" t="e">
        <f t="shared" si="299"/>
        <v>#VALUE!</v>
      </c>
      <c r="AI634" s="74" t="e">
        <f t="shared" si="300"/>
        <v>#VALUE!</v>
      </c>
      <c r="AJ634" s="186" t="e">
        <f t="shared" si="296"/>
        <v>#VALUE!</v>
      </c>
      <c r="AK634" s="186" t="e">
        <f t="shared" si="297"/>
        <v>#VALUE!</v>
      </c>
    </row>
    <row r="635" spans="1:37" x14ac:dyDescent="0.25">
      <c r="A635" s="114" t="s">
        <v>74</v>
      </c>
      <c r="B635" s="197"/>
      <c r="C635" s="102"/>
      <c r="D635" s="103"/>
      <c r="E635" s="103"/>
      <c r="F635" s="104"/>
      <c r="G635" s="105"/>
      <c r="H635" s="198"/>
      <c r="I635" s="106"/>
      <c r="J635" s="106"/>
      <c r="K635" s="106"/>
      <c r="L635" s="107"/>
      <c r="M635" s="176" t="str">
        <f t="shared" si="276"/>
        <v xml:space="preserve"> </v>
      </c>
      <c r="N635" s="177" t="str">
        <f t="shared" si="277"/>
        <v xml:space="preserve"> </v>
      </c>
      <c r="O635" s="177" t="str">
        <f t="shared" si="278"/>
        <v xml:space="preserve"> </v>
      </c>
      <c r="P635" s="177" t="str">
        <f t="shared" si="279"/>
        <v xml:space="preserve"> </v>
      </c>
      <c r="Q635" s="178" t="str">
        <f t="shared" si="280"/>
        <v xml:space="preserve"> </v>
      </c>
      <c r="R635" s="178" t="str">
        <f t="shared" si="281"/>
        <v xml:space="preserve"> </v>
      </c>
      <c r="S635" s="179" t="str">
        <f t="shared" si="282"/>
        <v xml:space="preserve"> </v>
      </c>
      <c r="T635" s="176" t="e">
        <f t="shared" si="283"/>
        <v>#VALUE!</v>
      </c>
      <c r="U635" s="180" t="e">
        <f t="shared" si="284"/>
        <v>#VALUE!</v>
      </c>
      <c r="V635" s="181" t="e">
        <f t="shared" si="285"/>
        <v>#VALUE!</v>
      </c>
      <c r="W635" s="182" t="str">
        <f t="shared" si="286"/>
        <v>donnée(s) manquante(s)</v>
      </c>
      <c r="X635" s="183" t="str">
        <f t="shared" si="287"/>
        <v>donnée(s) manquante(s)</v>
      </c>
      <c r="Y635" s="178" t="str">
        <f t="shared" si="288"/>
        <v xml:space="preserve"> </v>
      </c>
      <c r="Z635" s="178" t="str">
        <f t="shared" si="289"/>
        <v xml:space="preserve"> </v>
      </c>
      <c r="AA635" s="178" t="str">
        <f t="shared" si="290"/>
        <v xml:space="preserve"> </v>
      </c>
      <c r="AB635" s="184" t="str">
        <f t="shared" si="291"/>
        <v xml:space="preserve"> </v>
      </c>
      <c r="AC635" s="184" t="str">
        <f t="shared" si="292"/>
        <v xml:space="preserve"> </v>
      </c>
      <c r="AD635" s="184" t="str">
        <f t="shared" si="298"/>
        <v xml:space="preserve"> </v>
      </c>
      <c r="AE635" s="185" t="e">
        <f t="shared" si="293"/>
        <v>#VALUE!</v>
      </c>
      <c r="AF635" s="185" t="e">
        <f t="shared" si="294"/>
        <v>#VALUE!</v>
      </c>
      <c r="AG635" s="212" t="e">
        <f t="shared" si="295"/>
        <v>#VALUE!</v>
      </c>
      <c r="AH635" s="73" t="e">
        <f t="shared" si="299"/>
        <v>#VALUE!</v>
      </c>
      <c r="AI635" s="74" t="e">
        <f t="shared" si="300"/>
        <v>#VALUE!</v>
      </c>
      <c r="AJ635" s="186" t="e">
        <f t="shared" si="296"/>
        <v>#VALUE!</v>
      </c>
      <c r="AK635" s="186" t="e">
        <f t="shared" si="297"/>
        <v>#VALUE!</v>
      </c>
    </row>
    <row r="636" spans="1:37" x14ac:dyDescent="0.25">
      <c r="A636" s="114" t="s">
        <v>74</v>
      </c>
      <c r="B636" s="197"/>
      <c r="C636" s="102"/>
      <c r="D636" s="103"/>
      <c r="E636" s="103"/>
      <c r="F636" s="104"/>
      <c r="G636" s="105"/>
      <c r="H636" s="198"/>
      <c r="I636" s="106"/>
      <c r="J636" s="106"/>
      <c r="K636" s="106"/>
      <c r="L636" s="107"/>
      <c r="M636" s="176" t="str">
        <f t="shared" si="276"/>
        <v xml:space="preserve"> </v>
      </c>
      <c r="N636" s="177" t="str">
        <f t="shared" si="277"/>
        <v xml:space="preserve"> </v>
      </c>
      <c r="O636" s="177" t="str">
        <f t="shared" si="278"/>
        <v xml:space="preserve"> </v>
      </c>
      <c r="P636" s="177" t="str">
        <f t="shared" si="279"/>
        <v xml:space="preserve"> </v>
      </c>
      <c r="Q636" s="178" t="str">
        <f t="shared" si="280"/>
        <v xml:space="preserve"> </v>
      </c>
      <c r="R636" s="178" t="str">
        <f t="shared" si="281"/>
        <v xml:space="preserve"> </v>
      </c>
      <c r="S636" s="179" t="str">
        <f t="shared" si="282"/>
        <v xml:space="preserve"> </v>
      </c>
      <c r="T636" s="176" t="e">
        <f t="shared" si="283"/>
        <v>#VALUE!</v>
      </c>
      <c r="U636" s="180" t="e">
        <f t="shared" si="284"/>
        <v>#VALUE!</v>
      </c>
      <c r="V636" s="181" t="e">
        <f t="shared" si="285"/>
        <v>#VALUE!</v>
      </c>
      <c r="W636" s="182" t="str">
        <f t="shared" si="286"/>
        <v>donnée(s) manquante(s)</v>
      </c>
      <c r="X636" s="183" t="str">
        <f t="shared" si="287"/>
        <v>donnée(s) manquante(s)</v>
      </c>
      <c r="Y636" s="178" t="str">
        <f t="shared" si="288"/>
        <v xml:space="preserve"> </v>
      </c>
      <c r="Z636" s="178" t="str">
        <f t="shared" si="289"/>
        <v xml:space="preserve"> </v>
      </c>
      <c r="AA636" s="178" t="str">
        <f t="shared" si="290"/>
        <v xml:space="preserve"> </v>
      </c>
      <c r="AB636" s="184" t="str">
        <f t="shared" si="291"/>
        <v xml:space="preserve"> </v>
      </c>
      <c r="AC636" s="184" t="str">
        <f t="shared" si="292"/>
        <v xml:space="preserve"> </v>
      </c>
      <c r="AD636" s="184" t="str">
        <f t="shared" si="298"/>
        <v xml:space="preserve"> </v>
      </c>
      <c r="AE636" s="185" t="e">
        <f t="shared" si="293"/>
        <v>#VALUE!</v>
      </c>
      <c r="AF636" s="185" t="e">
        <f t="shared" si="294"/>
        <v>#VALUE!</v>
      </c>
      <c r="AG636" s="212" t="e">
        <f t="shared" si="295"/>
        <v>#VALUE!</v>
      </c>
      <c r="AH636" s="73" t="e">
        <f t="shared" si="299"/>
        <v>#VALUE!</v>
      </c>
      <c r="AI636" s="74" t="e">
        <f t="shared" si="300"/>
        <v>#VALUE!</v>
      </c>
      <c r="AJ636" s="186" t="e">
        <f t="shared" si="296"/>
        <v>#VALUE!</v>
      </c>
      <c r="AK636" s="186" t="e">
        <f t="shared" si="297"/>
        <v>#VALUE!</v>
      </c>
    </row>
    <row r="637" spans="1:37" x14ac:dyDescent="0.25">
      <c r="A637" s="114" t="s">
        <v>74</v>
      </c>
      <c r="B637" s="197"/>
      <c r="C637" s="102"/>
      <c r="D637" s="103"/>
      <c r="E637" s="103"/>
      <c r="F637" s="104"/>
      <c r="G637" s="105"/>
      <c r="H637" s="198"/>
      <c r="I637" s="106"/>
      <c r="J637" s="106"/>
      <c r="K637" s="106"/>
      <c r="L637" s="107"/>
      <c r="M637" s="176" t="str">
        <f t="shared" si="276"/>
        <v xml:space="preserve"> </v>
      </c>
      <c r="N637" s="177" t="str">
        <f t="shared" si="277"/>
        <v xml:space="preserve"> </v>
      </c>
      <c r="O637" s="177" t="str">
        <f t="shared" si="278"/>
        <v xml:space="preserve"> </v>
      </c>
      <c r="P637" s="177" t="str">
        <f t="shared" si="279"/>
        <v xml:space="preserve"> </v>
      </c>
      <c r="Q637" s="178" t="str">
        <f t="shared" si="280"/>
        <v xml:space="preserve"> </v>
      </c>
      <c r="R637" s="178" t="str">
        <f t="shared" si="281"/>
        <v xml:space="preserve"> </v>
      </c>
      <c r="S637" s="179" t="str">
        <f t="shared" si="282"/>
        <v xml:space="preserve"> </v>
      </c>
      <c r="T637" s="176" t="e">
        <f t="shared" si="283"/>
        <v>#VALUE!</v>
      </c>
      <c r="U637" s="180" t="e">
        <f t="shared" si="284"/>
        <v>#VALUE!</v>
      </c>
      <c r="V637" s="181" t="e">
        <f t="shared" si="285"/>
        <v>#VALUE!</v>
      </c>
      <c r="W637" s="182" t="str">
        <f t="shared" si="286"/>
        <v>donnée(s) manquante(s)</v>
      </c>
      <c r="X637" s="183" t="str">
        <f t="shared" si="287"/>
        <v>donnée(s) manquante(s)</v>
      </c>
      <c r="Y637" s="178" t="str">
        <f t="shared" si="288"/>
        <v xml:space="preserve"> </v>
      </c>
      <c r="Z637" s="178" t="str">
        <f t="shared" si="289"/>
        <v xml:space="preserve"> </v>
      </c>
      <c r="AA637" s="178" t="str">
        <f t="shared" si="290"/>
        <v xml:space="preserve"> </v>
      </c>
      <c r="AB637" s="184" t="str">
        <f t="shared" si="291"/>
        <v xml:space="preserve"> </v>
      </c>
      <c r="AC637" s="184" t="str">
        <f t="shared" si="292"/>
        <v xml:space="preserve"> </v>
      </c>
      <c r="AD637" s="184" t="str">
        <f t="shared" si="298"/>
        <v xml:space="preserve"> </v>
      </c>
      <c r="AE637" s="185" t="e">
        <f t="shared" si="293"/>
        <v>#VALUE!</v>
      </c>
      <c r="AF637" s="185" t="e">
        <f t="shared" si="294"/>
        <v>#VALUE!</v>
      </c>
      <c r="AG637" s="212" t="e">
        <f t="shared" si="295"/>
        <v>#VALUE!</v>
      </c>
      <c r="AH637" s="73" t="e">
        <f t="shared" si="299"/>
        <v>#VALUE!</v>
      </c>
      <c r="AI637" s="74" t="e">
        <f t="shared" si="300"/>
        <v>#VALUE!</v>
      </c>
      <c r="AJ637" s="186" t="e">
        <f t="shared" si="296"/>
        <v>#VALUE!</v>
      </c>
      <c r="AK637" s="186" t="e">
        <f t="shared" si="297"/>
        <v>#VALUE!</v>
      </c>
    </row>
    <row r="638" spans="1:37" x14ac:dyDescent="0.25">
      <c r="A638" s="114" t="s">
        <v>74</v>
      </c>
      <c r="B638" s="197"/>
      <c r="C638" s="102"/>
      <c r="D638" s="103"/>
      <c r="E638" s="103"/>
      <c r="F638" s="104"/>
      <c r="G638" s="105"/>
      <c r="H638" s="198"/>
      <c r="I638" s="106"/>
      <c r="J638" s="106"/>
      <c r="K638" s="106"/>
      <c r="L638" s="107"/>
      <c r="M638" s="176" t="str">
        <f t="shared" ref="M638:M701" si="301">IF(ISBLANK(C638)," ",IF(C638=0,0,IF(C638&lt;=30,1,IF(C638&lt;=60,2,IF(C638&lt;=90,3,IF(C638&lt;=120,4,IF(C638&lt;=150,5,IF(C638&lt;=180,6,IF(C638&lt;=210,7,IF(C638&lt;=240,8,IF(C638&lt;=270,9,10)))))))))))</f>
        <v xml:space="preserve"> </v>
      </c>
      <c r="N638" s="177" t="str">
        <f t="shared" ref="N638:N701" si="302">IF(ISBLANK(D638)," ",IF(D638&lt;=0,0,IF(D638&lt;=1.5,1,IF(D638&lt;=3,2,IF(D638&lt;=4.5,3,IF(D638&lt;=6,4,IF(D638&lt;=7.5,5,IF(D638&lt;=9,6,IF(D638&lt;=10.5,7,IF(D638&lt;=12,8,IF(D638&lt;=13.5,9,10)))))))))))</f>
        <v xml:space="preserve"> </v>
      </c>
      <c r="O638" s="177" t="str">
        <f t="shared" ref="O638:O701" si="303">IF(ISBLANK(E638)," ",IF(E638&lt;=1,0,IF(E638&lt;=2,1,IF(E638&lt;=3,2,IF(E638&lt;=4,3,IF(E638&lt;=5,4,IF(E638&lt;=6,5,IF(E638&lt;=7,6,IF(E638&lt;=8,7,IF(E638&lt;=9,8,IF(E638&lt;=10,9,10)))))))))))</f>
        <v xml:space="preserve"> </v>
      </c>
      <c r="P638" s="177" t="str">
        <f t="shared" ref="P638:P701" si="304">IF(ISBLANK(F638)," ",IF(F638&lt;=90,0,IF(F638&lt;=180,1,IF(F638&lt;=270,2,IF(F638&lt;=360,3,IF(F638&lt;=450,4,IF(F638&lt;=540,5,IF(F638&lt;=630,6,IF(F638&lt;=720,7,IF(F638&lt;=810,8,IF(F638&lt;=900,9,10)))))))))))</f>
        <v xml:space="preserve"> </v>
      </c>
      <c r="Q638" s="178" t="str">
        <f t="shared" ref="Q638:Q701" si="305">IF(ISBLANK(I638)," ",IF(I638&lt;=40,0,IF(I638&lt;=60,2,IF(I638&lt;=80,4,10))))</f>
        <v xml:space="preserve"> </v>
      </c>
      <c r="R638" s="178" t="str">
        <f t="shared" ref="R638:R701" si="306">IF(ISBLANK(K638)," ",IF(K638&lt;=0.9,0,IF(K638&lt;=1.9,1,IF(K638&lt;=2.8,2,IF(K638&lt;=3.7,3,IF(K638&lt;=4.7,4,5))))))</f>
        <v xml:space="preserve"> </v>
      </c>
      <c r="S638" s="179" t="str">
        <f t="shared" ref="S638:S701" si="307">IF(ISBLANK(L638)," ",IF(L638&lt;=1.6,0,IF(L638&lt;=3.2,1,IF(L638&lt;=4.8,2,IF(L638&lt;=6.4,3,IF(L638&lt;=8,4,5))))))</f>
        <v xml:space="preserve"> </v>
      </c>
      <c r="T638" s="176" t="e">
        <f t="shared" ref="T638:T701" si="308">SUM(M638+N638+O638+P638)</f>
        <v>#VALUE!</v>
      </c>
      <c r="U638" s="180" t="e">
        <f t="shared" ref="U638:U701" si="309">SUM(Q638+R638+S638)</f>
        <v>#VALUE!</v>
      </c>
      <c r="V638" s="181" t="e">
        <f t="shared" ref="V638:V701" si="310">IF(AND(T638&gt;=0,T638&lt;11),T638-U638,IF(AND(T638&gt;=11,Q638=10),T638-U638,T638-Q638-R638))</f>
        <v>#VALUE!</v>
      </c>
      <c r="W638" s="182" t="str">
        <f t="shared" ref="W638:W701" si="311">IF(OR(ISBLANK(C638),ISBLANK(D638),ISBLANK(E638),ISBLANK(F638),ISBLANK(I638),ISBLANK(K638),ISBLANK(L638),ISBLANK(B638)),"donnée(s) manquante(s)",IF(B638="YES","Nutriscore_A",IF(V638&lt;=1,"Nutriscore_B",IF(V638&lt;=5,"Nutriscore_C",IF(V638&lt;=9,"Nutriscore_D","Nutriscore_E")))))</f>
        <v>donnée(s) manquante(s)</v>
      </c>
      <c r="X638" s="183" t="str">
        <f t="shared" ref="X638:X701" si="312">IF(W638="donnée(s) manquante(s)","donnée(s) manquante(s)",IF(W638="Nutriscore_A","dark green",IF(W638="Nutriscore_B","green",IF(W638="Nutriscore_C","yellow",IF(W638="Nutriscore_D","orange","dark orange")))))</f>
        <v>donnée(s) manquante(s)</v>
      </c>
      <c r="Y638" s="178" t="str">
        <f t="shared" ref="Y638:Y701" si="313">IF(ISBLANK(J638)," ",IF(J638&lt;=40,0,IF(J638&lt;=60,2,IF(J638&lt;=80,4,6))))</f>
        <v xml:space="preserve"> </v>
      </c>
      <c r="Z638" s="178" t="str">
        <f t="shared" ref="Z638:Z701" si="314">IF(ISBLANK(K638)," ",IF(K638&lt;=3,0,IF(K638&lt;=4.1,1,IF(K638&lt;=5.2,2,IF(K638&lt;=6.3,3,IF(K638&lt;=7.4,4,5))))))</f>
        <v xml:space="preserve"> </v>
      </c>
      <c r="AA638" s="178" t="str">
        <f t="shared" ref="AA638:AA701" si="315">IF(ISBLANK(L638)," ",IF(L638&lt;=1.2,0,IF(L638&lt;=1.5,1,IF(L638&lt;=1.8,2,IF(L638&lt;=2.1,3,IF(L638&lt;=2.4,4,IF(L638&lt;=2.7,5,IF(L638&lt;=3,6,7))))))))</f>
        <v xml:space="preserve"> </v>
      </c>
      <c r="AB638" s="184" t="str">
        <f t="shared" ref="AB638:AB701" si="316">IF(ISBLANK(C638)," ",IF(C638&lt;=30,0,IF(C638&lt;=90,1,IF(C638&lt;=150,2,IF(C638&lt;=210,3,IF(C638&lt;=240,4,IF(C638&lt;=270,5,IF(C638&lt;=300,6,IF(C638&lt;=330,7,IF(C638&lt;=360,8,IF(C638&lt;=390,9,10)))))))))))</f>
        <v xml:space="preserve"> </v>
      </c>
      <c r="AC638" s="184" t="str">
        <f t="shared" ref="AC638:AC701" si="317">IF(ISBLANK(G638)," ",IF(G638&lt;=0.2,0,IF(G638&lt;=0.4,1,IF(G638&lt;=0.6,2,IF(G638&lt;=0.8,3,IF(G638&lt;=1,4,IF(G638&lt;=1.2,5,IF(G638&lt;=1.4,6,IF(G638&lt;=1.6,7,IF(G638&lt;=1.8,8,IF(G638&lt;=2,9,IF(G638&lt;=2.2,10,IF(G638&lt;=2.4,11,IF(G638&lt;=2.6,12,IF(G638&lt;=2.8,13,IF(G638&lt;=3,14,IF(G638&lt;3.2,15,IF(G638&lt;=3.4,16,IF(G638&lt;=3.6,17,IF(G638&lt;=3.8,18,IF(G638&lt;=4,19,20)))))))))))))))))))))</f>
        <v xml:space="preserve"> </v>
      </c>
      <c r="AD638" s="184" t="str">
        <f t="shared" si="298"/>
        <v xml:space="preserve"> </v>
      </c>
      <c r="AE638" s="185" t="e">
        <f t="shared" ref="AE638:AE701" si="318">IF(H638="NO",AD638+AC638+AB638+O638, 4+AD638+AC638+AB638+O638)</f>
        <v>#VALUE!</v>
      </c>
      <c r="AF638" s="185" t="e">
        <f t="shared" ref="AF638:AF701" si="319">AA638+Y638+Z638</f>
        <v>#VALUE!</v>
      </c>
      <c r="AG638" s="212" t="e">
        <f t="shared" ref="AG638:AG701" si="320">AE638-AF638</f>
        <v>#VALUE!</v>
      </c>
      <c r="AH638" s="73" t="e">
        <f t="shared" si="299"/>
        <v>#VALUE!</v>
      </c>
      <c r="AI638" s="74" t="e">
        <f t="shared" si="300"/>
        <v>#VALUE!</v>
      </c>
      <c r="AJ638" s="186" t="e">
        <f t="shared" ref="AJ638:AJ701" si="321">AG638-V638</f>
        <v>#VALUE!</v>
      </c>
      <c r="AK638" s="186" t="e">
        <f t="shared" ref="AK638:AK701" si="322">IF(OR(ISBLANK(X638),ISBLANK(AI638)),"donnée manquante",IF(W638=AH638,"no change",IF(W638&lt;&gt;AH638,IF(V638&lt;AG638,"less favourable",IF(V638&gt;AG638,"more favourable")))))</f>
        <v>#VALUE!</v>
      </c>
    </row>
    <row r="639" spans="1:37" x14ac:dyDescent="0.25">
      <c r="A639" s="114" t="s">
        <v>74</v>
      </c>
      <c r="B639" s="197"/>
      <c r="C639" s="102"/>
      <c r="D639" s="103"/>
      <c r="E639" s="103"/>
      <c r="F639" s="104"/>
      <c r="G639" s="105"/>
      <c r="H639" s="198"/>
      <c r="I639" s="106"/>
      <c r="J639" s="106"/>
      <c r="K639" s="106"/>
      <c r="L639" s="107"/>
      <c r="M639" s="176" t="str">
        <f t="shared" si="301"/>
        <v xml:space="preserve"> </v>
      </c>
      <c r="N639" s="177" t="str">
        <f t="shared" si="302"/>
        <v xml:space="preserve"> </v>
      </c>
      <c r="O639" s="177" t="str">
        <f t="shared" si="303"/>
        <v xml:space="preserve"> </v>
      </c>
      <c r="P639" s="177" t="str">
        <f t="shared" si="304"/>
        <v xml:space="preserve"> </v>
      </c>
      <c r="Q639" s="178" t="str">
        <f t="shared" si="305"/>
        <v xml:space="preserve"> </v>
      </c>
      <c r="R639" s="178" t="str">
        <f t="shared" si="306"/>
        <v xml:space="preserve"> </v>
      </c>
      <c r="S639" s="179" t="str">
        <f t="shared" si="307"/>
        <v xml:space="preserve"> </v>
      </c>
      <c r="T639" s="176" t="e">
        <f t="shared" si="308"/>
        <v>#VALUE!</v>
      </c>
      <c r="U639" s="180" t="e">
        <f t="shared" si="309"/>
        <v>#VALUE!</v>
      </c>
      <c r="V639" s="181" t="e">
        <f t="shared" si="310"/>
        <v>#VALUE!</v>
      </c>
      <c r="W639" s="182" t="str">
        <f t="shared" si="311"/>
        <v>donnée(s) manquante(s)</v>
      </c>
      <c r="X639" s="183" t="str">
        <f t="shared" si="312"/>
        <v>donnée(s) manquante(s)</v>
      </c>
      <c r="Y639" s="178" t="str">
        <f t="shared" si="313"/>
        <v xml:space="preserve"> </v>
      </c>
      <c r="Z639" s="178" t="str">
        <f t="shared" si="314"/>
        <v xml:space="preserve"> </v>
      </c>
      <c r="AA639" s="178" t="str">
        <f t="shared" si="315"/>
        <v xml:space="preserve"> </v>
      </c>
      <c r="AB639" s="184" t="str">
        <f t="shared" si="316"/>
        <v xml:space="preserve"> </v>
      </c>
      <c r="AC639" s="184" t="str">
        <f t="shared" si="317"/>
        <v xml:space="preserve"> </v>
      </c>
      <c r="AD639" s="184" t="str">
        <f t="shared" si="298"/>
        <v xml:space="preserve"> </v>
      </c>
      <c r="AE639" s="185" t="e">
        <f t="shared" si="318"/>
        <v>#VALUE!</v>
      </c>
      <c r="AF639" s="185" t="e">
        <f t="shared" si="319"/>
        <v>#VALUE!</v>
      </c>
      <c r="AG639" s="212" t="e">
        <f t="shared" si="320"/>
        <v>#VALUE!</v>
      </c>
      <c r="AH639" s="73" t="e">
        <f t="shared" si="299"/>
        <v>#VALUE!</v>
      </c>
      <c r="AI639" s="74" t="e">
        <f t="shared" si="300"/>
        <v>#VALUE!</v>
      </c>
      <c r="AJ639" s="186" t="e">
        <f t="shared" si="321"/>
        <v>#VALUE!</v>
      </c>
      <c r="AK639" s="186" t="e">
        <f t="shared" si="322"/>
        <v>#VALUE!</v>
      </c>
    </row>
    <row r="640" spans="1:37" x14ac:dyDescent="0.25">
      <c r="A640" s="114" t="s">
        <v>74</v>
      </c>
      <c r="B640" s="197"/>
      <c r="C640" s="102"/>
      <c r="D640" s="103"/>
      <c r="E640" s="103"/>
      <c r="F640" s="104"/>
      <c r="G640" s="105"/>
      <c r="H640" s="198"/>
      <c r="I640" s="106"/>
      <c r="J640" s="106"/>
      <c r="K640" s="106"/>
      <c r="L640" s="107"/>
      <c r="M640" s="176" t="str">
        <f t="shared" si="301"/>
        <v xml:space="preserve"> </v>
      </c>
      <c r="N640" s="177" t="str">
        <f t="shared" si="302"/>
        <v xml:space="preserve"> </v>
      </c>
      <c r="O640" s="177" t="str">
        <f t="shared" si="303"/>
        <v xml:space="preserve"> </v>
      </c>
      <c r="P640" s="177" t="str">
        <f t="shared" si="304"/>
        <v xml:space="preserve"> </v>
      </c>
      <c r="Q640" s="178" t="str">
        <f t="shared" si="305"/>
        <v xml:space="preserve"> </v>
      </c>
      <c r="R640" s="178" t="str">
        <f t="shared" si="306"/>
        <v xml:space="preserve"> </v>
      </c>
      <c r="S640" s="179" t="str">
        <f t="shared" si="307"/>
        <v xml:space="preserve"> </v>
      </c>
      <c r="T640" s="176" t="e">
        <f t="shared" si="308"/>
        <v>#VALUE!</v>
      </c>
      <c r="U640" s="180" t="e">
        <f t="shared" si="309"/>
        <v>#VALUE!</v>
      </c>
      <c r="V640" s="181" t="e">
        <f t="shared" si="310"/>
        <v>#VALUE!</v>
      </c>
      <c r="W640" s="182" t="str">
        <f t="shared" si="311"/>
        <v>donnée(s) manquante(s)</v>
      </c>
      <c r="X640" s="183" t="str">
        <f t="shared" si="312"/>
        <v>donnée(s) manquante(s)</v>
      </c>
      <c r="Y640" s="178" t="str">
        <f t="shared" si="313"/>
        <v xml:space="preserve"> </v>
      </c>
      <c r="Z640" s="178" t="str">
        <f t="shared" si="314"/>
        <v xml:space="preserve"> </v>
      </c>
      <c r="AA640" s="178" t="str">
        <f t="shared" si="315"/>
        <v xml:space="preserve"> </v>
      </c>
      <c r="AB640" s="184" t="str">
        <f t="shared" si="316"/>
        <v xml:space="preserve"> </v>
      </c>
      <c r="AC640" s="184" t="str">
        <f t="shared" si="317"/>
        <v xml:space="preserve"> </v>
      </c>
      <c r="AD640" s="184" t="str">
        <f t="shared" si="298"/>
        <v xml:space="preserve"> </v>
      </c>
      <c r="AE640" s="185" t="e">
        <f t="shared" si="318"/>
        <v>#VALUE!</v>
      </c>
      <c r="AF640" s="185" t="e">
        <f t="shared" si="319"/>
        <v>#VALUE!</v>
      </c>
      <c r="AG640" s="212" t="e">
        <f t="shared" si="320"/>
        <v>#VALUE!</v>
      </c>
      <c r="AH640" s="73" t="e">
        <f t="shared" si="299"/>
        <v>#VALUE!</v>
      </c>
      <c r="AI640" s="74" t="e">
        <f t="shared" si="300"/>
        <v>#VALUE!</v>
      </c>
      <c r="AJ640" s="186" t="e">
        <f t="shared" si="321"/>
        <v>#VALUE!</v>
      </c>
      <c r="AK640" s="186" t="e">
        <f t="shared" si="322"/>
        <v>#VALUE!</v>
      </c>
    </row>
    <row r="641" spans="1:37" x14ac:dyDescent="0.25">
      <c r="A641" s="114" t="s">
        <v>74</v>
      </c>
      <c r="B641" s="197"/>
      <c r="C641" s="102"/>
      <c r="D641" s="103"/>
      <c r="E641" s="103"/>
      <c r="F641" s="104"/>
      <c r="G641" s="105"/>
      <c r="H641" s="198"/>
      <c r="I641" s="106"/>
      <c r="J641" s="106"/>
      <c r="K641" s="106"/>
      <c r="L641" s="107"/>
      <c r="M641" s="176" t="str">
        <f t="shared" si="301"/>
        <v xml:space="preserve"> </v>
      </c>
      <c r="N641" s="177" t="str">
        <f t="shared" si="302"/>
        <v xml:space="preserve"> </v>
      </c>
      <c r="O641" s="177" t="str">
        <f t="shared" si="303"/>
        <v xml:space="preserve"> </v>
      </c>
      <c r="P641" s="177" t="str">
        <f t="shared" si="304"/>
        <v xml:space="preserve"> </v>
      </c>
      <c r="Q641" s="178" t="str">
        <f t="shared" si="305"/>
        <v xml:space="preserve"> </v>
      </c>
      <c r="R641" s="178" t="str">
        <f t="shared" si="306"/>
        <v xml:space="preserve"> </v>
      </c>
      <c r="S641" s="179" t="str">
        <f t="shared" si="307"/>
        <v xml:space="preserve"> </v>
      </c>
      <c r="T641" s="176" t="e">
        <f t="shared" si="308"/>
        <v>#VALUE!</v>
      </c>
      <c r="U641" s="180" t="e">
        <f t="shared" si="309"/>
        <v>#VALUE!</v>
      </c>
      <c r="V641" s="181" t="e">
        <f t="shared" si="310"/>
        <v>#VALUE!</v>
      </c>
      <c r="W641" s="182" t="str">
        <f t="shared" si="311"/>
        <v>donnée(s) manquante(s)</v>
      </c>
      <c r="X641" s="183" t="str">
        <f t="shared" si="312"/>
        <v>donnée(s) manquante(s)</v>
      </c>
      <c r="Y641" s="178" t="str">
        <f t="shared" si="313"/>
        <v xml:space="preserve"> </v>
      </c>
      <c r="Z641" s="178" t="str">
        <f t="shared" si="314"/>
        <v xml:space="preserve"> </v>
      </c>
      <c r="AA641" s="178" t="str">
        <f t="shared" si="315"/>
        <v xml:space="preserve"> </v>
      </c>
      <c r="AB641" s="184" t="str">
        <f t="shared" si="316"/>
        <v xml:space="preserve"> </v>
      </c>
      <c r="AC641" s="184" t="str">
        <f t="shared" si="317"/>
        <v xml:space="preserve"> </v>
      </c>
      <c r="AD641" s="184" t="str">
        <f t="shared" si="298"/>
        <v xml:space="preserve"> </v>
      </c>
      <c r="AE641" s="185" t="e">
        <f t="shared" si="318"/>
        <v>#VALUE!</v>
      </c>
      <c r="AF641" s="185" t="e">
        <f t="shared" si="319"/>
        <v>#VALUE!</v>
      </c>
      <c r="AG641" s="212" t="e">
        <f t="shared" si="320"/>
        <v>#VALUE!</v>
      </c>
      <c r="AH641" s="73" t="e">
        <f t="shared" si="299"/>
        <v>#VALUE!</v>
      </c>
      <c r="AI641" s="74" t="e">
        <f t="shared" si="300"/>
        <v>#VALUE!</v>
      </c>
      <c r="AJ641" s="186" t="e">
        <f t="shared" si="321"/>
        <v>#VALUE!</v>
      </c>
      <c r="AK641" s="186" t="e">
        <f t="shared" si="322"/>
        <v>#VALUE!</v>
      </c>
    </row>
    <row r="642" spans="1:37" x14ac:dyDescent="0.25">
      <c r="A642" s="114" t="s">
        <v>74</v>
      </c>
      <c r="B642" s="197"/>
      <c r="C642" s="102"/>
      <c r="D642" s="103"/>
      <c r="E642" s="103"/>
      <c r="F642" s="104"/>
      <c r="G642" s="105"/>
      <c r="H642" s="198"/>
      <c r="I642" s="106"/>
      <c r="J642" s="106"/>
      <c r="K642" s="106"/>
      <c r="L642" s="107"/>
      <c r="M642" s="176" t="str">
        <f t="shared" si="301"/>
        <v xml:space="preserve"> </v>
      </c>
      <c r="N642" s="177" t="str">
        <f t="shared" si="302"/>
        <v xml:space="preserve"> </v>
      </c>
      <c r="O642" s="177" t="str">
        <f t="shared" si="303"/>
        <v xml:space="preserve"> </v>
      </c>
      <c r="P642" s="177" t="str">
        <f t="shared" si="304"/>
        <v xml:space="preserve"> </v>
      </c>
      <c r="Q642" s="178" t="str">
        <f t="shared" si="305"/>
        <v xml:space="preserve"> </v>
      </c>
      <c r="R642" s="178" t="str">
        <f t="shared" si="306"/>
        <v xml:space="preserve"> </v>
      </c>
      <c r="S642" s="179" t="str">
        <f t="shared" si="307"/>
        <v xml:space="preserve"> </v>
      </c>
      <c r="T642" s="176" t="e">
        <f t="shared" si="308"/>
        <v>#VALUE!</v>
      </c>
      <c r="U642" s="180" t="e">
        <f t="shared" si="309"/>
        <v>#VALUE!</v>
      </c>
      <c r="V642" s="181" t="e">
        <f t="shared" si="310"/>
        <v>#VALUE!</v>
      </c>
      <c r="W642" s="182" t="str">
        <f t="shared" si="311"/>
        <v>donnée(s) manquante(s)</v>
      </c>
      <c r="X642" s="183" t="str">
        <f t="shared" si="312"/>
        <v>donnée(s) manquante(s)</v>
      </c>
      <c r="Y642" s="178" t="str">
        <f t="shared" si="313"/>
        <v xml:space="preserve"> </v>
      </c>
      <c r="Z642" s="178" t="str">
        <f t="shared" si="314"/>
        <v xml:space="preserve"> </v>
      </c>
      <c r="AA642" s="178" t="str">
        <f t="shared" si="315"/>
        <v xml:space="preserve"> </v>
      </c>
      <c r="AB642" s="184" t="str">
        <f t="shared" si="316"/>
        <v xml:space="preserve"> </v>
      </c>
      <c r="AC642" s="184" t="str">
        <f t="shared" si="317"/>
        <v xml:space="preserve"> </v>
      </c>
      <c r="AD642" s="184" t="str">
        <f t="shared" si="298"/>
        <v xml:space="preserve"> </v>
      </c>
      <c r="AE642" s="185" t="e">
        <f t="shared" si="318"/>
        <v>#VALUE!</v>
      </c>
      <c r="AF642" s="185" t="e">
        <f t="shared" si="319"/>
        <v>#VALUE!</v>
      </c>
      <c r="AG642" s="212" t="e">
        <f t="shared" si="320"/>
        <v>#VALUE!</v>
      </c>
      <c r="AH642" s="73" t="e">
        <f t="shared" si="299"/>
        <v>#VALUE!</v>
      </c>
      <c r="AI642" s="74" t="e">
        <f t="shared" si="300"/>
        <v>#VALUE!</v>
      </c>
      <c r="AJ642" s="186" t="e">
        <f t="shared" si="321"/>
        <v>#VALUE!</v>
      </c>
      <c r="AK642" s="186" t="e">
        <f t="shared" si="322"/>
        <v>#VALUE!</v>
      </c>
    </row>
    <row r="643" spans="1:37" x14ac:dyDescent="0.25">
      <c r="A643" s="114" t="s">
        <v>74</v>
      </c>
      <c r="B643" s="197"/>
      <c r="C643" s="102"/>
      <c r="D643" s="103"/>
      <c r="E643" s="103"/>
      <c r="F643" s="104"/>
      <c r="G643" s="105"/>
      <c r="H643" s="198"/>
      <c r="I643" s="106"/>
      <c r="J643" s="106"/>
      <c r="K643" s="106"/>
      <c r="L643" s="107"/>
      <c r="M643" s="176" t="str">
        <f t="shared" si="301"/>
        <v xml:space="preserve"> </v>
      </c>
      <c r="N643" s="177" t="str">
        <f t="shared" si="302"/>
        <v xml:space="preserve"> </v>
      </c>
      <c r="O643" s="177" t="str">
        <f t="shared" si="303"/>
        <v xml:space="preserve"> </v>
      </c>
      <c r="P643" s="177" t="str">
        <f t="shared" si="304"/>
        <v xml:space="preserve"> </v>
      </c>
      <c r="Q643" s="178" t="str">
        <f t="shared" si="305"/>
        <v xml:space="preserve"> </v>
      </c>
      <c r="R643" s="178" t="str">
        <f t="shared" si="306"/>
        <v xml:space="preserve"> </v>
      </c>
      <c r="S643" s="179" t="str">
        <f t="shared" si="307"/>
        <v xml:space="preserve"> </v>
      </c>
      <c r="T643" s="176" t="e">
        <f t="shared" si="308"/>
        <v>#VALUE!</v>
      </c>
      <c r="U643" s="180" t="e">
        <f t="shared" si="309"/>
        <v>#VALUE!</v>
      </c>
      <c r="V643" s="181" t="e">
        <f t="shared" si="310"/>
        <v>#VALUE!</v>
      </c>
      <c r="W643" s="182" t="str">
        <f t="shared" si="311"/>
        <v>donnée(s) manquante(s)</v>
      </c>
      <c r="X643" s="183" t="str">
        <f t="shared" si="312"/>
        <v>donnée(s) manquante(s)</v>
      </c>
      <c r="Y643" s="178" t="str">
        <f t="shared" si="313"/>
        <v xml:space="preserve"> </v>
      </c>
      <c r="Z643" s="178" t="str">
        <f t="shared" si="314"/>
        <v xml:space="preserve"> </v>
      </c>
      <c r="AA643" s="178" t="str">
        <f t="shared" si="315"/>
        <v xml:space="preserve"> </v>
      </c>
      <c r="AB643" s="184" t="str">
        <f t="shared" si="316"/>
        <v xml:space="preserve"> </v>
      </c>
      <c r="AC643" s="184" t="str">
        <f t="shared" si="317"/>
        <v xml:space="preserve"> </v>
      </c>
      <c r="AD643" s="184" t="str">
        <f t="shared" si="298"/>
        <v xml:space="preserve"> </v>
      </c>
      <c r="AE643" s="185" t="e">
        <f t="shared" si="318"/>
        <v>#VALUE!</v>
      </c>
      <c r="AF643" s="185" t="e">
        <f t="shared" si="319"/>
        <v>#VALUE!</v>
      </c>
      <c r="AG643" s="212" t="e">
        <f t="shared" si="320"/>
        <v>#VALUE!</v>
      </c>
      <c r="AH643" s="73" t="e">
        <f t="shared" si="299"/>
        <v>#VALUE!</v>
      </c>
      <c r="AI643" s="74" t="e">
        <f t="shared" si="300"/>
        <v>#VALUE!</v>
      </c>
      <c r="AJ643" s="186" t="e">
        <f t="shared" si="321"/>
        <v>#VALUE!</v>
      </c>
      <c r="AK643" s="186" t="e">
        <f t="shared" si="322"/>
        <v>#VALUE!</v>
      </c>
    </row>
    <row r="644" spans="1:37" x14ac:dyDescent="0.25">
      <c r="A644" s="114" t="s">
        <v>74</v>
      </c>
      <c r="B644" s="197"/>
      <c r="C644" s="102"/>
      <c r="D644" s="103"/>
      <c r="E644" s="103"/>
      <c r="F644" s="104"/>
      <c r="G644" s="105"/>
      <c r="H644" s="198"/>
      <c r="I644" s="106"/>
      <c r="J644" s="106"/>
      <c r="K644" s="106"/>
      <c r="L644" s="107"/>
      <c r="M644" s="176" t="str">
        <f t="shared" si="301"/>
        <v xml:space="preserve"> </v>
      </c>
      <c r="N644" s="177" t="str">
        <f t="shared" si="302"/>
        <v xml:space="preserve"> </v>
      </c>
      <c r="O644" s="177" t="str">
        <f t="shared" si="303"/>
        <v xml:space="preserve"> </v>
      </c>
      <c r="P644" s="177" t="str">
        <f t="shared" si="304"/>
        <v xml:space="preserve"> </v>
      </c>
      <c r="Q644" s="178" t="str">
        <f t="shared" si="305"/>
        <v xml:space="preserve"> </v>
      </c>
      <c r="R644" s="178" t="str">
        <f t="shared" si="306"/>
        <v xml:space="preserve"> </v>
      </c>
      <c r="S644" s="179" t="str">
        <f t="shared" si="307"/>
        <v xml:space="preserve"> </v>
      </c>
      <c r="T644" s="176" t="e">
        <f t="shared" si="308"/>
        <v>#VALUE!</v>
      </c>
      <c r="U644" s="180" t="e">
        <f t="shared" si="309"/>
        <v>#VALUE!</v>
      </c>
      <c r="V644" s="181" t="e">
        <f t="shared" si="310"/>
        <v>#VALUE!</v>
      </c>
      <c r="W644" s="182" t="str">
        <f t="shared" si="311"/>
        <v>donnée(s) manquante(s)</v>
      </c>
      <c r="X644" s="183" t="str">
        <f t="shared" si="312"/>
        <v>donnée(s) manquante(s)</v>
      </c>
      <c r="Y644" s="178" t="str">
        <f t="shared" si="313"/>
        <v xml:space="preserve"> </v>
      </c>
      <c r="Z644" s="178" t="str">
        <f t="shared" si="314"/>
        <v xml:space="preserve"> </v>
      </c>
      <c r="AA644" s="178" t="str">
        <f t="shared" si="315"/>
        <v xml:space="preserve"> </v>
      </c>
      <c r="AB644" s="184" t="str">
        <f t="shared" si="316"/>
        <v xml:space="preserve"> </v>
      </c>
      <c r="AC644" s="184" t="str">
        <f t="shared" si="317"/>
        <v xml:space="preserve"> </v>
      </c>
      <c r="AD644" s="184" t="str">
        <f t="shared" ref="AD644:AD707" si="323">IF(ISBLANK(D644)," ",IF(D644&lt;=0.5,0,IF(D644&lt;=2,1,IF(D644&lt;=3.5,2,IF(D644&lt;=5,3,IF(D644&lt;=6,4,IF(D644&lt;=7,5,IF(D644&lt;=8,6,IF(D644&lt;=9,7,IF(D644&lt;=10,8,IF(D644&lt;=11,9,10)))))))))))</f>
        <v xml:space="preserve"> </v>
      </c>
      <c r="AE644" s="185" t="e">
        <f t="shared" si="318"/>
        <v>#VALUE!</v>
      </c>
      <c r="AF644" s="185" t="e">
        <f t="shared" si="319"/>
        <v>#VALUE!</v>
      </c>
      <c r="AG644" s="212" t="e">
        <f t="shared" si="320"/>
        <v>#VALUE!</v>
      </c>
      <c r="AH644" s="73" t="e">
        <f t="shared" ref="AH644:AH707" si="324">IF(AND(B644="NO",OR(ISBLANK(C644),ISBLANK(D644),ISBLANK(E644),ISBLANK(G644),ISBLANK(J644),ISBLANK(K644),ISBLANK(L644), ISBLANK(H644))),"missing data", IF(AND(B644="YES",ISBLANK(C644),ISBLANK(D644),ISBLANK(E644),ISBLANK(G644),ISBLANK(J644),ISBLANK(K644),ISBLANK(L644),ISBLANK(H644)), "Nutriscore_A", IF(AND(B644="YES",OR(C644&lt;&gt;"",D644&lt;&gt;"",E644&lt;&gt;"",G644&lt;&gt;"",J644&lt;&gt;"",K644&lt;&gt;"",L644&lt;&gt;"",H644&lt;&gt;"",)),"ERROR", IF(AG644&lt;=2,"Nutriscore_B", IF(AG644&lt;=6,"Nutriscore_C", IF(AG644&lt;=9,"Nutriscore_D","Nutriscore_E"))))))</f>
        <v>#VALUE!</v>
      </c>
      <c r="AI644" s="74" t="e">
        <f t="shared" ref="AI644:AI707" si="325">IF(AH644="missing data","missing data",IF(AH644="ERROR","ERROR",IF(AH644="Nutriscore_A","dark green",IF(AH644="Nutriscore_B","green",IF(AH644="Nutriscore_C","yellow",IF(AH644="Nutriscore_D","orange","dark orange"))))))</f>
        <v>#VALUE!</v>
      </c>
      <c r="AJ644" s="186" t="e">
        <f t="shared" si="321"/>
        <v>#VALUE!</v>
      </c>
      <c r="AK644" s="186" t="e">
        <f t="shared" si="322"/>
        <v>#VALUE!</v>
      </c>
    </row>
    <row r="645" spans="1:37" x14ac:dyDescent="0.25">
      <c r="A645" s="114" t="s">
        <v>74</v>
      </c>
      <c r="B645" s="197"/>
      <c r="C645" s="102"/>
      <c r="D645" s="103"/>
      <c r="E645" s="103"/>
      <c r="F645" s="104"/>
      <c r="G645" s="105"/>
      <c r="H645" s="198"/>
      <c r="I645" s="106"/>
      <c r="J645" s="106"/>
      <c r="K645" s="106"/>
      <c r="L645" s="107"/>
      <c r="M645" s="176" t="str">
        <f t="shared" si="301"/>
        <v xml:space="preserve"> </v>
      </c>
      <c r="N645" s="177" t="str">
        <f t="shared" si="302"/>
        <v xml:space="preserve"> </v>
      </c>
      <c r="O645" s="177" t="str">
        <f t="shared" si="303"/>
        <v xml:space="preserve"> </v>
      </c>
      <c r="P645" s="177" t="str">
        <f t="shared" si="304"/>
        <v xml:space="preserve"> </v>
      </c>
      <c r="Q645" s="178" t="str">
        <f t="shared" si="305"/>
        <v xml:space="preserve"> </v>
      </c>
      <c r="R645" s="178" t="str">
        <f t="shared" si="306"/>
        <v xml:space="preserve"> </v>
      </c>
      <c r="S645" s="179" t="str">
        <f t="shared" si="307"/>
        <v xml:space="preserve"> </v>
      </c>
      <c r="T645" s="176" t="e">
        <f t="shared" si="308"/>
        <v>#VALUE!</v>
      </c>
      <c r="U645" s="180" t="e">
        <f t="shared" si="309"/>
        <v>#VALUE!</v>
      </c>
      <c r="V645" s="181" t="e">
        <f t="shared" si="310"/>
        <v>#VALUE!</v>
      </c>
      <c r="W645" s="182" t="str">
        <f t="shared" si="311"/>
        <v>donnée(s) manquante(s)</v>
      </c>
      <c r="X645" s="183" t="str">
        <f t="shared" si="312"/>
        <v>donnée(s) manquante(s)</v>
      </c>
      <c r="Y645" s="178" t="str">
        <f t="shared" si="313"/>
        <v xml:space="preserve"> </v>
      </c>
      <c r="Z645" s="178" t="str">
        <f t="shared" si="314"/>
        <v xml:space="preserve"> </v>
      </c>
      <c r="AA645" s="178" t="str">
        <f t="shared" si="315"/>
        <v xml:space="preserve"> </v>
      </c>
      <c r="AB645" s="184" t="str">
        <f t="shared" si="316"/>
        <v xml:space="preserve"> </v>
      </c>
      <c r="AC645" s="184" t="str">
        <f t="shared" si="317"/>
        <v xml:space="preserve"> </v>
      </c>
      <c r="AD645" s="184" t="str">
        <f t="shared" si="323"/>
        <v xml:space="preserve"> </v>
      </c>
      <c r="AE645" s="185" t="e">
        <f t="shared" si="318"/>
        <v>#VALUE!</v>
      </c>
      <c r="AF645" s="185" t="e">
        <f t="shared" si="319"/>
        <v>#VALUE!</v>
      </c>
      <c r="AG645" s="212" t="e">
        <f t="shared" si="320"/>
        <v>#VALUE!</v>
      </c>
      <c r="AH645" s="73" t="e">
        <f t="shared" si="324"/>
        <v>#VALUE!</v>
      </c>
      <c r="AI645" s="74" t="e">
        <f t="shared" si="325"/>
        <v>#VALUE!</v>
      </c>
      <c r="AJ645" s="186" t="e">
        <f t="shared" si="321"/>
        <v>#VALUE!</v>
      </c>
      <c r="AK645" s="186" t="e">
        <f t="shared" si="322"/>
        <v>#VALUE!</v>
      </c>
    </row>
    <row r="646" spans="1:37" x14ac:dyDescent="0.25">
      <c r="A646" s="114" t="s">
        <v>74</v>
      </c>
      <c r="B646" s="197"/>
      <c r="C646" s="102"/>
      <c r="D646" s="103"/>
      <c r="E646" s="103"/>
      <c r="F646" s="104"/>
      <c r="G646" s="105"/>
      <c r="H646" s="198"/>
      <c r="I646" s="106"/>
      <c r="J646" s="106"/>
      <c r="K646" s="106"/>
      <c r="L646" s="107"/>
      <c r="M646" s="176" t="str">
        <f t="shared" si="301"/>
        <v xml:space="preserve"> </v>
      </c>
      <c r="N646" s="177" t="str">
        <f t="shared" si="302"/>
        <v xml:space="preserve"> </v>
      </c>
      <c r="O646" s="177" t="str">
        <f t="shared" si="303"/>
        <v xml:space="preserve"> </v>
      </c>
      <c r="P646" s="177" t="str">
        <f t="shared" si="304"/>
        <v xml:space="preserve"> </v>
      </c>
      <c r="Q646" s="178" t="str">
        <f t="shared" si="305"/>
        <v xml:space="preserve"> </v>
      </c>
      <c r="R646" s="178" t="str">
        <f t="shared" si="306"/>
        <v xml:space="preserve"> </v>
      </c>
      <c r="S646" s="179" t="str">
        <f t="shared" si="307"/>
        <v xml:space="preserve"> </v>
      </c>
      <c r="T646" s="176" t="e">
        <f t="shared" si="308"/>
        <v>#VALUE!</v>
      </c>
      <c r="U646" s="180" t="e">
        <f t="shared" si="309"/>
        <v>#VALUE!</v>
      </c>
      <c r="V646" s="181" t="e">
        <f t="shared" si="310"/>
        <v>#VALUE!</v>
      </c>
      <c r="W646" s="182" t="str">
        <f t="shared" si="311"/>
        <v>donnée(s) manquante(s)</v>
      </c>
      <c r="X646" s="183" t="str">
        <f t="shared" si="312"/>
        <v>donnée(s) manquante(s)</v>
      </c>
      <c r="Y646" s="178" t="str">
        <f t="shared" si="313"/>
        <v xml:space="preserve"> </v>
      </c>
      <c r="Z646" s="178" t="str">
        <f t="shared" si="314"/>
        <v xml:space="preserve"> </v>
      </c>
      <c r="AA646" s="178" t="str">
        <f t="shared" si="315"/>
        <v xml:space="preserve"> </v>
      </c>
      <c r="AB646" s="184" t="str">
        <f t="shared" si="316"/>
        <v xml:space="preserve"> </v>
      </c>
      <c r="AC646" s="184" t="str">
        <f t="shared" si="317"/>
        <v xml:space="preserve"> </v>
      </c>
      <c r="AD646" s="184" t="str">
        <f t="shared" si="323"/>
        <v xml:space="preserve"> </v>
      </c>
      <c r="AE646" s="185" t="e">
        <f t="shared" si="318"/>
        <v>#VALUE!</v>
      </c>
      <c r="AF646" s="185" t="e">
        <f t="shared" si="319"/>
        <v>#VALUE!</v>
      </c>
      <c r="AG646" s="212" t="e">
        <f t="shared" si="320"/>
        <v>#VALUE!</v>
      </c>
      <c r="AH646" s="73" t="e">
        <f t="shared" si="324"/>
        <v>#VALUE!</v>
      </c>
      <c r="AI646" s="74" t="e">
        <f t="shared" si="325"/>
        <v>#VALUE!</v>
      </c>
      <c r="AJ646" s="186" t="e">
        <f t="shared" si="321"/>
        <v>#VALUE!</v>
      </c>
      <c r="AK646" s="186" t="e">
        <f t="shared" si="322"/>
        <v>#VALUE!</v>
      </c>
    </row>
    <row r="647" spans="1:37" x14ac:dyDescent="0.25">
      <c r="A647" s="114" t="s">
        <v>74</v>
      </c>
      <c r="B647" s="197"/>
      <c r="C647" s="102"/>
      <c r="D647" s="103"/>
      <c r="E647" s="103"/>
      <c r="F647" s="104"/>
      <c r="G647" s="105"/>
      <c r="H647" s="198"/>
      <c r="I647" s="106"/>
      <c r="J647" s="106"/>
      <c r="K647" s="106"/>
      <c r="L647" s="107"/>
      <c r="M647" s="176" t="str">
        <f t="shared" si="301"/>
        <v xml:space="preserve"> </v>
      </c>
      <c r="N647" s="177" t="str">
        <f t="shared" si="302"/>
        <v xml:space="preserve"> </v>
      </c>
      <c r="O647" s="177" t="str">
        <f t="shared" si="303"/>
        <v xml:space="preserve"> </v>
      </c>
      <c r="P647" s="177" t="str">
        <f t="shared" si="304"/>
        <v xml:space="preserve"> </v>
      </c>
      <c r="Q647" s="178" t="str">
        <f t="shared" si="305"/>
        <v xml:space="preserve"> </v>
      </c>
      <c r="R647" s="178" t="str">
        <f t="shared" si="306"/>
        <v xml:space="preserve"> </v>
      </c>
      <c r="S647" s="179" t="str">
        <f t="shared" si="307"/>
        <v xml:space="preserve"> </v>
      </c>
      <c r="T647" s="176" t="e">
        <f t="shared" si="308"/>
        <v>#VALUE!</v>
      </c>
      <c r="U647" s="180" t="e">
        <f t="shared" si="309"/>
        <v>#VALUE!</v>
      </c>
      <c r="V647" s="181" t="e">
        <f t="shared" si="310"/>
        <v>#VALUE!</v>
      </c>
      <c r="W647" s="182" t="str">
        <f t="shared" si="311"/>
        <v>donnée(s) manquante(s)</v>
      </c>
      <c r="X647" s="183" t="str">
        <f t="shared" si="312"/>
        <v>donnée(s) manquante(s)</v>
      </c>
      <c r="Y647" s="178" t="str">
        <f t="shared" si="313"/>
        <v xml:space="preserve"> </v>
      </c>
      <c r="Z647" s="178" t="str">
        <f t="shared" si="314"/>
        <v xml:space="preserve"> </v>
      </c>
      <c r="AA647" s="178" t="str">
        <f t="shared" si="315"/>
        <v xml:space="preserve"> </v>
      </c>
      <c r="AB647" s="184" t="str">
        <f t="shared" si="316"/>
        <v xml:space="preserve"> </v>
      </c>
      <c r="AC647" s="184" t="str">
        <f t="shared" si="317"/>
        <v xml:space="preserve"> </v>
      </c>
      <c r="AD647" s="184" t="str">
        <f t="shared" si="323"/>
        <v xml:space="preserve"> </v>
      </c>
      <c r="AE647" s="185" t="e">
        <f t="shared" si="318"/>
        <v>#VALUE!</v>
      </c>
      <c r="AF647" s="185" t="e">
        <f t="shared" si="319"/>
        <v>#VALUE!</v>
      </c>
      <c r="AG647" s="212" t="e">
        <f t="shared" si="320"/>
        <v>#VALUE!</v>
      </c>
      <c r="AH647" s="73" t="e">
        <f t="shared" si="324"/>
        <v>#VALUE!</v>
      </c>
      <c r="AI647" s="74" t="e">
        <f t="shared" si="325"/>
        <v>#VALUE!</v>
      </c>
      <c r="AJ647" s="186" t="e">
        <f t="shared" si="321"/>
        <v>#VALUE!</v>
      </c>
      <c r="AK647" s="186" t="e">
        <f t="shared" si="322"/>
        <v>#VALUE!</v>
      </c>
    </row>
    <row r="648" spans="1:37" x14ac:dyDescent="0.25">
      <c r="A648" s="114" t="s">
        <v>74</v>
      </c>
      <c r="B648" s="197"/>
      <c r="C648" s="102"/>
      <c r="D648" s="103"/>
      <c r="E648" s="103"/>
      <c r="F648" s="104"/>
      <c r="G648" s="105"/>
      <c r="H648" s="198"/>
      <c r="I648" s="106"/>
      <c r="J648" s="106"/>
      <c r="K648" s="106"/>
      <c r="L648" s="107"/>
      <c r="M648" s="176" t="str">
        <f t="shared" si="301"/>
        <v xml:space="preserve"> </v>
      </c>
      <c r="N648" s="177" t="str">
        <f t="shared" si="302"/>
        <v xml:space="preserve"> </v>
      </c>
      <c r="O648" s="177" t="str">
        <f t="shared" si="303"/>
        <v xml:space="preserve"> </v>
      </c>
      <c r="P648" s="177" t="str">
        <f t="shared" si="304"/>
        <v xml:space="preserve"> </v>
      </c>
      <c r="Q648" s="178" t="str">
        <f t="shared" si="305"/>
        <v xml:space="preserve"> </v>
      </c>
      <c r="R648" s="178" t="str">
        <f t="shared" si="306"/>
        <v xml:space="preserve"> </v>
      </c>
      <c r="S648" s="179" t="str">
        <f t="shared" si="307"/>
        <v xml:space="preserve"> </v>
      </c>
      <c r="T648" s="176" t="e">
        <f t="shared" si="308"/>
        <v>#VALUE!</v>
      </c>
      <c r="U648" s="180" t="e">
        <f t="shared" si="309"/>
        <v>#VALUE!</v>
      </c>
      <c r="V648" s="181" t="e">
        <f t="shared" si="310"/>
        <v>#VALUE!</v>
      </c>
      <c r="W648" s="182" t="str">
        <f t="shared" si="311"/>
        <v>donnée(s) manquante(s)</v>
      </c>
      <c r="X648" s="183" t="str">
        <f t="shared" si="312"/>
        <v>donnée(s) manquante(s)</v>
      </c>
      <c r="Y648" s="178" t="str">
        <f t="shared" si="313"/>
        <v xml:space="preserve"> </v>
      </c>
      <c r="Z648" s="178" t="str">
        <f t="shared" si="314"/>
        <v xml:space="preserve"> </v>
      </c>
      <c r="AA648" s="178" t="str">
        <f t="shared" si="315"/>
        <v xml:space="preserve"> </v>
      </c>
      <c r="AB648" s="184" t="str">
        <f t="shared" si="316"/>
        <v xml:space="preserve"> </v>
      </c>
      <c r="AC648" s="184" t="str">
        <f t="shared" si="317"/>
        <v xml:space="preserve"> </v>
      </c>
      <c r="AD648" s="184" t="str">
        <f t="shared" si="323"/>
        <v xml:space="preserve"> </v>
      </c>
      <c r="AE648" s="185" t="e">
        <f t="shared" si="318"/>
        <v>#VALUE!</v>
      </c>
      <c r="AF648" s="185" t="e">
        <f t="shared" si="319"/>
        <v>#VALUE!</v>
      </c>
      <c r="AG648" s="212" t="e">
        <f t="shared" si="320"/>
        <v>#VALUE!</v>
      </c>
      <c r="AH648" s="73" t="e">
        <f t="shared" si="324"/>
        <v>#VALUE!</v>
      </c>
      <c r="AI648" s="74" t="e">
        <f t="shared" si="325"/>
        <v>#VALUE!</v>
      </c>
      <c r="AJ648" s="186" t="e">
        <f t="shared" si="321"/>
        <v>#VALUE!</v>
      </c>
      <c r="AK648" s="186" t="e">
        <f t="shared" si="322"/>
        <v>#VALUE!</v>
      </c>
    </row>
    <row r="649" spans="1:37" x14ac:dyDescent="0.25">
      <c r="A649" s="114" t="s">
        <v>74</v>
      </c>
      <c r="B649" s="197"/>
      <c r="C649" s="102"/>
      <c r="D649" s="103"/>
      <c r="E649" s="103"/>
      <c r="F649" s="104"/>
      <c r="G649" s="105"/>
      <c r="H649" s="198"/>
      <c r="I649" s="106"/>
      <c r="J649" s="106"/>
      <c r="K649" s="106"/>
      <c r="L649" s="107"/>
      <c r="M649" s="176" t="str">
        <f t="shared" si="301"/>
        <v xml:space="preserve"> </v>
      </c>
      <c r="N649" s="177" t="str">
        <f t="shared" si="302"/>
        <v xml:space="preserve"> </v>
      </c>
      <c r="O649" s="177" t="str">
        <f t="shared" si="303"/>
        <v xml:space="preserve"> </v>
      </c>
      <c r="P649" s="177" t="str">
        <f t="shared" si="304"/>
        <v xml:space="preserve"> </v>
      </c>
      <c r="Q649" s="178" t="str">
        <f t="shared" si="305"/>
        <v xml:space="preserve"> </v>
      </c>
      <c r="R649" s="178" t="str">
        <f t="shared" si="306"/>
        <v xml:space="preserve"> </v>
      </c>
      <c r="S649" s="179" t="str">
        <f t="shared" si="307"/>
        <v xml:space="preserve"> </v>
      </c>
      <c r="T649" s="176" t="e">
        <f t="shared" si="308"/>
        <v>#VALUE!</v>
      </c>
      <c r="U649" s="180" t="e">
        <f t="shared" si="309"/>
        <v>#VALUE!</v>
      </c>
      <c r="V649" s="181" t="e">
        <f t="shared" si="310"/>
        <v>#VALUE!</v>
      </c>
      <c r="W649" s="182" t="str">
        <f t="shared" si="311"/>
        <v>donnée(s) manquante(s)</v>
      </c>
      <c r="X649" s="183" t="str">
        <f t="shared" si="312"/>
        <v>donnée(s) manquante(s)</v>
      </c>
      <c r="Y649" s="178" t="str">
        <f t="shared" si="313"/>
        <v xml:space="preserve"> </v>
      </c>
      <c r="Z649" s="178" t="str">
        <f t="shared" si="314"/>
        <v xml:space="preserve"> </v>
      </c>
      <c r="AA649" s="178" t="str">
        <f t="shared" si="315"/>
        <v xml:space="preserve"> </v>
      </c>
      <c r="AB649" s="184" t="str">
        <f t="shared" si="316"/>
        <v xml:space="preserve"> </v>
      </c>
      <c r="AC649" s="184" t="str">
        <f t="shared" si="317"/>
        <v xml:space="preserve"> </v>
      </c>
      <c r="AD649" s="184" t="str">
        <f t="shared" si="323"/>
        <v xml:space="preserve"> </v>
      </c>
      <c r="AE649" s="185" t="e">
        <f t="shared" si="318"/>
        <v>#VALUE!</v>
      </c>
      <c r="AF649" s="185" t="e">
        <f t="shared" si="319"/>
        <v>#VALUE!</v>
      </c>
      <c r="AG649" s="212" t="e">
        <f t="shared" si="320"/>
        <v>#VALUE!</v>
      </c>
      <c r="AH649" s="73" t="e">
        <f t="shared" si="324"/>
        <v>#VALUE!</v>
      </c>
      <c r="AI649" s="74" t="e">
        <f t="shared" si="325"/>
        <v>#VALUE!</v>
      </c>
      <c r="AJ649" s="186" t="e">
        <f t="shared" si="321"/>
        <v>#VALUE!</v>
      </c>
      <c r="AK649" s="186" t="e">
        <f t="shared" si="322"/>
        <v>#VALUE!</v>
      </c>
    </row>
    <row r="650" spans="1:37" x14ac:dyDescent="0.25">
      <c r="A650" s="114" t="s">
        <v>74</v>
      </c>
      <c r="B650" s="197"/>
      <c r="C650" s="102"/>
      <c r="D650" s="103"/>
      <c r="E650" s="103"/>
      <c r="F650" s="104"/>
      <c r="G650" s="105"/>
      <c r="H650" s="198"/>
      <c r="I650" s="106"/>
      <c r="J650" s="106"/>
      <c r="K650" s="106"/>
      <c r="L650" s="107"/>
      <c r="M650" s="176" t="str">
        <f t="shared" si="301"/>
        <v xml:space="preserve"> </v>
      </c>
      <c r="N650" s="177" t="str">
        <f t="shared" si="302"/>
        <v xml:space="preserve"> </v>
      </c>
      <c r="O650" s="177" t="str">
        <f t="shared" si="303"/>
        <v xml:space="preserve"> </v>
      </c>
      <c r="P650" s="177" t="str">
        <f t="shared" si="304"/>
        <v xml:space="preserve"> </v>
      </c>
      <c r="Q650" s="178" t="str">
        <f t="shared" si="305"/>
        <v xml:space="preserve"> </v>
      </c>
      <c r="R650" s="178" t="str">
        <f t="shared" si="306"/>
        <v xml:space="preserve"> </v>
      </c>
      <c r="S650" s="179" t="str">
        <f t="shared" si="307"/>
        <v xml:space="preserve"> </v>
      </c>
      <c r="T650" s="176" t="e">
        <f t="shared" si="308"/>
        <v>#VALUE!</v>
      </c>
      <c r="U650" s="180" t="e">
        <f t="shared" si="309"/>
        <v>#VALUE!</v>
      </c>
      <c r="V650" s="181" t="e">
        <f t="shared" si="310"/>
        <v>#VALUE!</v>
      </c>
      <c r="W650" s="182" t="str">
        <f t="shared" si="311"/>
        <v>donnée(s) manquante(s)</v>
      </c>
      <c r="X650" s="183" t="str">
        <f t="shared" si="312"/>
        <v>donnée(s) manquante(s)</v>
      </c>
      <c r="Y650" s="178" t="str">
        <f t="shared" si="313"/>
        <v xml:space="preserve"> </v>
      </c>
      <c r="Z650" s="178" t="str">
        <f t="shared" si="314"/>
        <v xml:space="preserve"> </v>
      </c>
      <c r="AA650" s="178" t="str">
        <f t="shared" si="315"/>
        <v xml:space="preserve"> </v>
      </c>
      <c r="AB650" s="184" t="str">
        <f t="shared" si="316"/>
        <v xml:space="preserve"> </v>
      </c>
      <c r="AC650" s="184" t="str">
        <f t="shared" si="317"/>
        <v xml:space="preserve"> </v>
      </c>
      <c r="AD650" s="184" t="str">
        <f t="shared" si="323"/>
        <v xml:space="preserve"> </v>
      </c>
      <c r="AE650" s="185" t="e">
        <f t="shared" si="318"/>
        <v>#VALUE!</v>
      </c>
      <c r="AF650" s="185" t="e">
        <f t="shared" si="319"/>
        <v>#VALUE!</v>
      </c>
      <c r="AG650" s="212" t="e">
        <f t="shared" si="320"/>
        <v>#VALUE!</v>
      </c>
      <c r="AH650" s="73" t="e">
        <f t="shared" si="324"/>
        <v>#VALUE!</v>
      </c>
      <c r="AI650" s="74" t="e">
        <f t="shared" si="325"/>
        <v>#VALUE!</v>
      </c>
      <c r="AJ650" s="186" t="e">
        <f t="shared" si="321"/>
        <v>#VALUE!</v>
      </c>
      <c r="AK650" s="186" t="e">
        <f t="shared" si="322"/>
        <v>#VALUE!</v>
      </c>
    </row>
    <row r="651" spans="1:37" x14ac:dyDescent="0.25">
      <c r="A651" s="114" t="s">
        <v>74</v>
      </c>
      <c r="B651" s="197"/>
      <c r="C651" s="102"/>
      <c r="D651" s="103"/>
      <c r="E651" s="103"/>
      <c r="F651" s="104"/>
      <c r="G651" s="105"/>
      <c r="H651" s="198"/>
      <c r="I651" s="106"/>
      <c r="J651" s="106"/>
      <c r="K651" s="106"/>
      <c r="L651" s="107"/>
      <c r="M651" s="176" t="str">
        <f t="shared" si="301"/>
        <v xml:space="preserve"> </v>
      </c>
      <c r="N651" s="177" t="str">
        <f t="shared" si="302"/>
        <v xml:space="preserve"> </v>
      </c>
      <c r="O651" s="177" t="str">
        <f t="shared" si="303"/>
        <v xml:space="preserve"> </v>
      </c>
      <c r="P651" s="177" t="str">
        <f t="shared" si="304"/>
        <v xml:space="preserve"> </v>
      </c>
      <c r="Q651" s="178" t="str">
        <f t="shared" si="305"/>
        <v xml:space="preserve"> </v>
      </c>
      <c r="R651" s="178" t="str">
        <f t="shared" si="306"/>
        <v xml:space="preserve"> </v>
      </c>
      <c r="S651" s="179" t="str">
        <f t="shared" si="307"/>
        <v xml:space="preserve"> </v>
      </c>
      <c r="T651" s="176" t="e">
        <f t="shared" si="308"/>
        <v>#VALUE!</v>
      </c>
      <c r="U651" s="180" t="e">
        <f t="shared" si="309"/>
        <v>#VALUE!</v>
      </c>
      <c r="V651" s="181" t="e">
        <f t="shared" si="310"/>
        <v>#VALUE!</v>
      </c>
      <c r="W651" s="182" t="str">
        <f t="shared" si="311"/>
        <v>donnée(s) manquante(s)</v>
      </c>
      <c r="X651" s="183" t="str">
        <f t="shared" si="312"/>
        <v>donnée(s) manquante(s)</v>
      </c>
      <c r="Y651" s="178" t="str">
        <f t="shared" si="313"/>
        <v xml:space="preserve"> </v>
      </c>
      <c r="Z651" s="178" t="str">
        <f t="shared" si="314"/>
        <v xml:space="preserve"> </v>
      </c>
      <c r="AA651" s="178" t="str">
        <f t="shared" si="315"/>
        <v xml:space="preserve"> </v>
      </c>
      <c r="AB651" s="184" t="str">
        <f t="shared" si="316"/>
        <v xml:space="preserve"> </v>
      </c>
      <c r="AC651" s="184" t="str">
        <f t="shared" si="317"/>
        <v xml:space="preserve"> </v>
      </c>
      <c r="AD651" s="184" t="str">
        <f t="shared" si="323"/>
        <v xml:space="preserve"> </v>
      </c>
      <c r="AE651" s="185" t="e">
        <f t="shared" si="318"/>
        <v>#VALUE!</v>
      </c>
      <c r="AF651" s="185" t="e">
        <f t="shared" si="319"/>
        <v>#VALUE!</v>
      </c>
      <c r="AG651" s="212" t="e">
        <f t="shared" si="320"/>
        <v>#VALUE!</v>
      </c>
      <c r="AH651" s="73" t="e">
        <f t="shared" si="324"/>
        <v>#VALUE!</v>
      </c>
      <c r="AI651" s="74" t="e">
        <f t="shared" si="325"/>
        <v>#VALUE!</v>
      </c>
      <c r="AJ651" s="186" t="e">
        <f t="shared" si="321"/>
        <v>#VALUE!</v>
      </c>
      <c r="AK651" s="186" t="e">
        <f t="shared" si="322"/>
        <v>#VALUE!</v>
      </c>
    </row>
    <row r="652" spans="1:37" x14ac:dyDescent="0.25">
      <c r="A652" s="114" t="s">
        <v>74</v>
      </c>
      <c r="B652" s="197"/>
      <c r="C652" s="102"/>
      <c r="D652" s="103"/>
      <c r="E652" s="103"/>
      <c r="F652" s="104"/>
      <c r="G652" s="105"/>
      <c r="H652" s="198"/>
      <c r="I652" s="106"/>
      <c r="J652" s="106"/>
      <c r="K652" s="106"/>
      <c r="L652" s="107"/>
      <c r="M652" s="176" t="str">
        <f t="shared" si="301"/>
        <v xml:space="preserve"> </v>
      </c>
      <c r="N652" s="177" t="str">
        <f t="shared" si="302"/>
        <v xml:space="preserve"> </v>
      </c>
      <c r="O652" s="177" t="str">
        <f t="shared" si="303"/>
        <v xml:space="preserve"> </v>
      </c>
      <c r="P652" s="177" t="str">
        <f t="shared" si="304"/>
        <v xml:space="preserve"> </v>
      </c>
      <c r="Q652" s="178" t="str">
        <f t="shared" si="305"/>
        <v xml:space="preserve"> </v>
      </c>
      <c r="R652" s="178" t="str">
        <f t="shared" si="306"/>
        <v xml:space="preserve"> </v>
      </c>
      <c r="S652" s="179" t="str">
        <f t="shared" si="307"/>
        <v xml:space="preserve"> </v>
      </c>
      <c r="T652" s="176" t="e">
        <f t="shared" si="308"/>
        <v>#VALUE!</v>
      </c>
      <c r="U652" s="180" t="e">
        <f t="shared" si="309"/>
        <v>#VALUE!</v>
      </c>
      <c r="V652" s="181" t="e">
        <f t="shared" si="310"/>
        <v>#VALUE!</v>
      </c>
      <c r="W652" s="182" t="str">
        <f t="shared" si="311"/>
        <v>donnée(s) manquante(s)</v>
      </c>
      <c r="X652" s="183" t="str">
        <f t="shared" si="312"/>
        <v>donnée(s) manquante(s)</v>
      </c>
      <c r="Y652" s="178" t="str">
        <f t="shared" si="313"/>
        <v xml:space="preserve"> </v>
      </c>
      <c r="Z652" s="178" t="str">
        <f t="shared" si="314"/>
        <v xml:space="preserve"> </v>
      </c>
      <c r="AA652" s="178" t="str">
        <f t="shared" si="315"/>
        <v xml:space="preserve"> </v>
      </c>
      <c r="AB652" s="184" t="str">
        <f t="shared" si="316"/>
        <v xml:space="preserve"> </v>
      </c>
      <c r="AC652" s="184" t="str">
        <f t="shared" si="317"/>
        <v xml:space="preserve"> </v>
      </c>
      <c r="AD652" s="184" t="str">
        <f t="shared" si="323"/>
        <v xml:space="preserve"> </v>
      </c>
      <c r="AE652" s="185" t="e">
        <f t="shared" si="318"/>
        <v>#VALUE!</v>
      </c>
      <c r="AF652" s="185" t="e">
        <f t="shared" si="319"/>
        <v>#VALUE!</v>
      </c>
      <c r="AG652" s="212" t="e">
        <f t="shared" si="320"/>
        <v>#VALUE!</v>
      </c>
      <c r="AH652" s="73" t="e">
        <f t="shared" si="324"/>
        <v>#VALUE!</v>
      </c>
      <c r="AI652" s="74" t="e">
        <f t="shared" si="325"/>
        <v>#VALUE!</v>
      </c>
      <c r="AJ652" s="186" t="e">
        <f t="shared" si="321"/>
        <v>#VALUE!</v>
      </c>
      <c r="AK652" s="186" t="e">
        <f t="shared" si="322"/>
        <v>#VALUE!</v>
      </c>
    </row>
    <row r="653" spans="1:37" x14ac:dyDescent="0.25">
      <c r="A653" s="114" t="s">
        <v>74</v>
      </c>
      <c r="B653" s="197"/>
      <c r="C653" s="102"/>
      <c r="D653" s="103"/>
      <c r="E653" s="103"/>
      <c r="F653" s="104"/>
      <c r="G653" s="105"/>
      <c r="H653" s="198"/>
      <c r="I653" s="106"/>
      <c r="J653" s="106"/>
      <c r="K653" s="106"/>
      <c r="L653" s="107"/>
      <c r="M653" s="176" t="str">
        <f t="shared" si="301"/>
        <v xml:space="preserve"> </v>
      </c>
      <c r="N653" s="177" t="str">
        <f t="shared" si="302"/>
        <v xml:space="preserve"> </v>
      </c>
      <c r="O653" s="177" t="str">
        <f t="shared" si="303"/>
        <v xml:space="preserve"> </v>
      </c>
      <c r="P653" s="177" t="str">
        <f t="shared" si="304"/>
        <v xml:space="preserve"> </v>
      </c>
      <c r="Q653" s="178" t="str">
        <f t="shared" si="305"/>
        <v xml:space="preserve"> </v>
      </c>
      <c r="R653" s="178" t="str">
        <f t="shared" si="306"/>
        <v xml:space="preserve"> </v>
      </c>
      <c r="S653" s="179" t="str">
        <f t="shared" si="307"/>
        <v xml:space="preserve"> </v>
      </c>
      <c r="T653" s="176" t="e">
        <f t="shared" si="308"/>
        <v>#VALUE!</v>
      </c>
      <c r="U653" s="180" t="e">
        <f t="shared" si="309"/>
        <v>#VALUE!</v>
      </c>
      <c r="V653" s="181" t="e">
        <f t="shared" si="310"/>
        <v>#VALUE!</v>
      </c>
      <c r="W653" s="182" t="str">
        <f t="shared" si="311"/>
        <v>donnée(s) manquante(s)</v>
      </c>
      <c r="X653" s="183" t="str">
        <f t="shared" si="312"/>
        <v>donnée(s) manquante(s)</v>
      </c>
      <c r="Y653" s="178" t="str">
        <f t="shared" si="313"/>
        <v xml:space="preserve"> </v>
      </c>
      <c r="Z653" s="178" t="str">
        <f t="shared" si="314"/>
        <v xml:space="preserve"> </v>
      </c>
      <c r="AA653" s="178" t="str">
        <f t="shared" si="315"/>
        <v xml:space="preserve"> </v>
      </c>
      <c r="AB653" s="184" t="str">
        <f t="shared" si="316"/>
        <v xml:space="preserve"> </v>
      </c>
      <c r="AC653" s="184" t="str">
        <f t="shared" si="317"/>
        <v xml:space="preserve"> </v>
      </c>
      <c r="AD653" s="184" t="str">
        <f t="shared" si="323"/>
        <v xml:space="preserve"> </v>
      </c>
      <c r="AE653" s="185" t="e">
        <f t="shared" si="318"/>
        <v>#VALUE!</v>
      </c>
      <c r="AF653" s="185" t="e">
        <f t="shared" si="319"/>
        <v>#VALUE!</v>
      </c>
      <c r="AG653" s="212" t="e">
        <f t="shared" si="320"/>
        <v>#VALUE!</v>
      </c>
      <c r="AH653" s="73" t="e">
        <f t="shared" si="324"/>
        <v>#VALUE!</v>
      </c>
      <c r="AI653" s="74" t="e">
        <f t="shared" si="325"/>
        <v>#VALUE!</v>
      </c>
      <c r="AJ653" s="186" t="e">
        <f t="shared" si="321"/>
        <v>#VALUE!</v>
      </c>
      <c r="AK653" s="186" t="e">
        <f t="shared" si="322"/>
        <v>#VALUE!</v>
      </c>
    </row>
    <row r="654" spans="1:37" x14ac:dyDescent="0.25">
      <c r="A654" s="114" t="s">
        <v>74</v>
      </c>
      <c r="B654" s="197"/>
      <c r="C654" s="102"/>
      <c r="D654" s="103"/>
      <c r="E654" s="103"/>
      <c r="F654" s="104"/>
      <c r="G654" s="105"/>
      <c r="H654" s="198"/>
      <c r="I654" s="106"/>
      <c r="J654" s="106"/>
      <c r="K654" s="106"/>
      <c r="L654" s="107"/>
      <c r="M654" s="176" t="str">
        <f t="shared" si="301"/>
        <v xml:space="preserve"> </v>
      </c>
      <c r="N654" s="177" t="str">
        <f t="shared" si="302"/>
        <v xml:space="preserve"> </v>
      </c>
      <c r="O654" s="177" t="str">
        <f t="shared" si="303"/>
        <v xml:space="preserve"> </v>
      </c>
      <c r="P654" s="177" t="str">
        <f t="shared" si="304"/>
        <v xml:space="preserve"> </v>
      </c>
      <c r="Q654" s="178" t="str">
        <f t="shared" si="305"/>
        <v xml:space="preserve"> </v>
      </c>
      <c r="R654" s="178" t="str">
        <f t="shared" si="306"/>
        <v xml:space="preserve"> </v>
      </c>
      <c r="S654" s="179" t="str">
        <f t="shared" si="307"/>
        <v xml:space="preserve"> </v>
      </c>
      <c r="T654" s="176" t="e">
        <f t="shared" si="308"/>
        <v>#VALUE!</v>
      </c>
      <c r="U654" s="180" t="e">
        <f t="shared" si="309"/>
        <v>#VALUE!</v>
      </c>
      <c r="V654" s="181" t="e">
        <f t="shared" si="310"/>
        <v>#VALUE!</v>
      </c>
      <c r="W654" s="182" t="str">
        <f t="shared" si="311"/>
        <v>donnée(s) manquante(s)</v>
      </c>
      <c r="X654" s="183" t="str">
        <f t="shared" si="312"/>
        <v>donnée(s) manquante(s)</v>
      </c>
      <c r="Y654" s="178" t="str">
        <f t="shared" si="313"/>
        <v xml:space="preserve"> </v>
      </c>
      <c r="Z654" s="178" t="str">
        <f t="shared" si="314"/>
        <v xml:space="preserve"> </v>
      </c>
      <c r="AA654" s="178" t="str">
        <f t="shared" si="315"/>
        <v xml:space="preserve"> </v>
      </c>
      <c r="AB654" s="184" t="str">
        <f t="shared" si="316"/>
        <v xml:space="preserve"> </v>
      </c>
      <c r="AC654" s="184" t="str">
        <f t="shared" si="317"/>
        <v xml:space="preserve"> </v>
      </c>
      <c r="AD654" s="184" t="str">
        <f t="shared" si="323"/>
        <v xml:space="preserve"> </v>
      </c>
      <c r="AE654" s="185" t="e">
        <f t="shared" si="318"/>
        <v>#VALUE!</v>
      </c>
      <c r="AF654" s="185" t="e">
        <f t="shared" si="319"/>
        <v>#VALUE!</v>
      </c>
      <c r="AG654" s="212" t="e">
        <f t="shared" si="320"/>
        <v>#VALUE!</v>
      </c>
      <c r="AH654" s="73" t="e">
        <f t="shared" si="324"/>
        <v>#VALUE!</v>
      </c>
      <c r="AI654" s="74" t="e">
        <f t="shared" si="325"/>
        <v>#VALUE!</v>
      </c>
      <c r="AJ654" s="186" t="e">
        <f t="shared" si="321"/>
        <v>#VALUE!</v>
      </c>
      <c r="AK654" s="186" t="e">
        <f t="shared" si="322"/>
        <v>#VALUE!</v>
      </c>
    </row>
    <row r="655" spans="1:37" x14ac:dyDescent="0.25">
      <c r="A655" s="114" t="s">
        <v>74</v>
      </c>
      <c r="B655" s="197"/>
      <c r="C655" s="102"/>
      <c r="D655" s="103"/>
      <c r="E655" s="103"/>
      <c r="F655" s="104"/>
      <c r="G655" s="105"/>
      <c r="H655" s="198"/>
      <c r="I655" s="106"/>
      <c r="J655" s="106"/>
      <c r="K655" s="106"/>
      <c r="L655" s="107"/>
      <c r="M655" s="176" t="str">
        <f t="shared" si="301"/>
        <v xml:space="preserve"> </v>
      </c>
      <c r="N655" s="177" t="str">
        <f t="shared" si="302"/>
        <v xml:space="preserve"> </v>
      </c>
      <c r="O655" s="177" t="str">
        <f t="shared" si="303"/>
        <v xml:space="preserve"> </v>
      </c>
      <c r="P655" s="177" t="str">
        <f t="shared" si="304"/>
        <v xml:space="preserve"> </v>
      </c>
      <c r="Q655" s="178" t="str">
        <f t="shared" si="305"/>
        <v xml:space="preserve"> </v>
      </c>
      <c r="R655" s="178" t="str">
        <f t="shared" si="306"/>
        <v xml:space="preserve"> </v>
      </c>
      <c r="S655" s="179" t="str">
        <f t="shared" si="307"/>
        <v xml:space="preserve"> </v>
      </c>
      <c r="T655" s="176" t="e">
        <f t="shared" si="308"/>
        <v>#VALUE!</v>
      </c>
      <c r="U655" s="180" t="e">
        <f t="shared" si="309"/>
        <v>#VALUE!</v>
      </c>
      <c r="V655" s="181" t="e">
        <f t="shared" si="310"/>
        <v>#VALUE!</v>
      </c>
      <c r="W655" s="182" t="str">
        <f t="shared" si="311"/>
        <v>donnée(s) manquante(s)</v>
      </c>
      <c r="X655" s="183" t="str">
        <f t="shared" si="312"/>
        <v>donnée(s) manquante(s)</v>
      </c>
      <c r="Y655" s="178" t="str">
        <f t="shared" si="313"/>
        <v xml:space="preserve"> </v>
      </c>
      <c r="Z655" s="178" t="str">
        <f t="shared" si="314"/>
        <v xml:space="preserve"> </v>
      </c>
      <c r="AA655" s="178" t="str">
        <f t="shared" si="315"/>
        <v xml:space="preserve"> </v>
      </c>
      <c r="AB655" s="184" t="str">
        <f t="shared" si="316"/>
        <v xml:space="preserve"> </v>
      </c>
      <c r="AC655" s="184" t="str">
        <f t="shared" si="317"/>
        <v xml:space="preserve"> </v>
      </c>
      <c r="AD655" s="184" t="str">
        <f t="shared" si="323"/>
        <v xml:space="preserve"> </v>
      </c>
      <c r="AE655" s="185" t="e">
        <f t="shared" si="318"/>
        <v>#VALUE!</v>
      </c>
      <c r="AF655" s="185" t="e">
        <f t="shared" si="319"/>
        <v>#VALUE!</v>
      </c>
      <c r="AG655" s="212" t="e">
        <f t="shared" si="320"/>
        <v>#VALUE!</v>
      </c>
      <c r="AH655" s="73" t="e">
        <f t="shared" si="324"/>
        <v>#VALUE!</v>
      </c>
      <c r="AI655" s="74" t="e">
        <f t="shared" si="325"/>
        <v>#VALUE!</v>
      </c>
      <c r="AJ655" s="186" t="e">
        <f t="shared" si="321"/>
        <v>#VALUE!</v>
      </c>
      <c r="AK655" s="186" t="e">
        <f t="shared" si="322"/>
        <v>#VALUE!</v>
      </c>
    </row>
    <row r="656" spans="1:37" x14ac:dyDescent="0.25">
      <c r="A656" s="114" t="s">
        <v>74</v>
      </c>
      <c r="B656" s="197"/>
      <c r="C656" s="102"/>
      <c r="D656" s="103"/>
      <c r="E656" s="103"/>
      <c r="F656" s="104"/>
      <c r="G656" s="105"/>
      <c r="H656" s="198"/>
      <c r="I656" s="106"/>
      <c r="J656" s="106"/>
      <c r="K656" s="106"/>
      <c r="L656" s="107"/>
      <c r="M656" s="176" t="str">
        <f t="shared" si="301"/>
        <v xml:space="preserve"> </v>
      </c>
      <c r="N656" s="177" t="str">
        <f t="shared" si="302"/>
        <v xml:space="preserve"> </v>
      </c>
      <c r="O656" s="177" t="str">
        <f t="shared" si="303"/>
        <v xml:space="preserve"> </v>
      </c>
      <c r="P656" s="177" t="str">
        <f t="shared" si="304"/>
        <v xml:space="preserve"> </v>
      </c>
      <c r="Q656" s="178" t="str">
        <f t="shared" si="305"/>
        <v xml:space="preserve"> </v>
      </c>
      <c r="R656" s="178" t="str">
        <f t="shared" si="306"/>
        <v xml:space="preserve"> </v>
      </c>
      <c r="S656" s="179" t="str">
        <f t="shared" si="307"/>
        <v xml:space="preserve"> </v>
      </c>
      <c r="T656" s="176" t="e">
        <f t="shared" si="308"/>
        <v>#VALUE!</v>
      </c>
      <c r="U656" s="180" t="e">
        <f t="shared" si="309"/>
        <v>#VALUE!</v>
      </c>
      <c r="V656" s="181" t="e">
        <f t="shared" si="310"/>
        <v>#VALUE!</v>
      </c>
      <c r="W656" s="182" t="str">
        <f t="shared" si="311"/>
        <v>donnée(s) manquante(s)</v>
      </c>
      <c r="X656" s="183" t="str">
        <f t="shared" si="312"/>
        <v>donnée(s) manquante(s)</v>
      </c>
      <c r="Y656" s="178" t="str">
        <f t="shared" si="313"/>
        <v xml:space="preserve"> </v>
      </c>
      <c r="Z656" s="178" t="str">
        <f t="shared" si="314"/>
        <v xml:space="preserve"> </v>
      </c>
      <c r="AA656" s="178" t="str">
        <f t="shared" si="315"/>
        <v xml:space="preserve"> </v>
      </c>
      <c r="AB656" s="184" t="str">
        <f t="shared" si="316"/>
        <v xml:space="preserve"> </v>
      </c>
      <c r="AC656" s="184" t="str">
        <f t="shared" si="317"/>
        <v xml:space="preserve"> </v>
      </c>
      <c r="AD656" s="184" t="str">
        <f t="shared" si="323"/>
        <v xml:space="preserve"> </v>
      </c>
      <c r="AE656" s="185" t="e">
        <f t="shared" si="318"/>
        <v>#VALUE!</v>
      </c>
      <c r="AF656" s="185" t="e">
        <f t="shared" si="319"/>
        <v>#VALUE!</v>
      </c>
      <c r="AG656" s="212" t="e">
        <f t="shared" si="320"/>
        <v>#VALUE!</v>
      </c>
      <c r="AH656" s="73" t="e">
        <f t="shared" si="324"/>
        <v>#VALUE!</v>
      </c>
      <c r="AI656" s="74" t="e">
        <f t="shared" si="325"/>
        <v>#VALUE!</v>
      </c>
      <c r="AJ656" s="186" t="e">
        <f t="shared" si="321"/>
        <v>#VALUE!</v>
      </c>
      <c r="AK656" s="186" t="e">
        <f t="shared" si="322"/>
        <v>#VALUE!</v>
      </c>
    </row>
    <row r="657" spans="1:37" x14ac:dyDescent="0.25">
      <c r="A657" s="114" t="s">
        <v>74</v>
      </c>
      <c r="B657" s="197"/>
      <c r="C657" s="102"/>
      <c r="D657" s="103"/>
      <c r="E657" s="103"/>
      <c r="F657" s="104"/>
      <c r="G657" s="105"/>
      <c r="H657" s="198"/>
      <c r="I657" s="106"/>
      <c r="J657" s="106"/>
      <c r="K657" s="106"/>
      <c r="L657" s="107"/>
      <c r="M657" s="176" t="str">
        <f t="shared" si="301"/>
        <v xml:space="preserve"> </v>
      </c>
      <c r="N657" s="177" t="str">
        <f t="shared" si="302"/>
        <v xml:space="preserve"> </v>
      </c>
      <c r="O657" s="177" t="str">
        <f t="shared" si="303"/>
        <v xml:space="preserve"> </v>
      </c>
      <c r="P657" s="177" t="str">
        <f t="shared" si="304"/>
        <v xml:space="preserve"> </v>
      </c>
      <c r="Q657" s="178" t="str">
        <f t="shared" si="305"/>
        <v xml:space="preserve"> </v>
      </c>
      <c r="R657" s="178" t="str">
        <f t="shared" si="306"/>
        <v xml:space="preserve"> </v>
      </c>
      <c r="S657" s="179" t="str">
        <f t="shared" si="307"/>
        <v xml:space="preserve"> </v>
      </c>
      <c r="T657" s="176" t="e">
        <f t="shared" si="308"/>
        <v>#VALUE!</v>
      </c>
      <c r="U657" s="180" t="e">
        <f t="shared" si="309"/>
        <v>#VALUE!</v>
      </c>
      <c r="V657" s="181" t="e">
        <f t="shared" si="310"/>
        <v>#VALUE!</v>
      </c>
      <c r="W657" s="182" t="str">
        <f t="shared" si="311"/>
        <v>donnée(s) manquante(s)</v>
      </c>
      <c r="X657" s="183" t="str">
        <f t="shared" si="312"/>
        <v>donnée(s) manquante(s)</v>
      </c>
      <c r="Y657" s="178" t="str">
        <f t="shared" si="313"/>
        <v xml:space="preserve"> </v>
      </c>
      <c r="Z657" s="178" t="str">
        <f t="shared" si="314"/>
        <v xml:space="preserve"> </v>
      </c>
      <c r="AA657" s="178" t="str">
        <f t="shared" si="315"/>
        <v xml:space="preserve"> </v>
      </c>
      <c r="AB657" s="184" t="str">
        <f t="shared" si="316"/>
        <v xml:space="preserve"> </v>
      </c>
      <c r="AC657" s="184" t="str">
        <f t="shared" si="317"/>
        <v xml:space="preserve"> </v>
      </c>
      <c r="AD657" s="184" t="str">
        <f t="shared" si="323"/>
        <v xml:space="preserve"> </v>
      </c>
      <c r="AE657" s="185" t="e">
        <f t="shared" si="318"/>
        <v>#VALUE!</v>
      </c>
      <c r="AF657" s="185" t="e">
        <f t="shared" si="319"/>
        <v>#VALUE!</v>
      </c>
      <c r="AG657" s="212" t="e">
        <f t="shared" si="320"/>
        <v>#VALUE!</v>
      </c>
      <c r="AH657" s="73" t="e">
        <f t="shared" si="324"/>
        <v>#VALUE!</v>
      </c>
      <c r="AI657" s="74" t="e">
        <f t="shared" si="325"/>
        <v>#VALUE!</v>
      </c>
      <c r="AJ657" s="186" t="e">
        <f t="shared" si="321"/>
        <v>#VALUE!</v>
      </c>
      <c r="AK657" s="186" t="e">
        <f t="shared" si="322"/>
        <v>#VALUE!</v>
      </c>
    </row>
    <row r="658" spans="1:37" x14ac:dyDescent="0.25">
      <c r="A658" s="114" t="s">
        <v>74</v>
      </c>
      <c r="B658" s="197"/>
      <c r="C658" s="102"/>
      <c r="D658" s="103"/>
      <c r="E658" s="103"/>
      <c r="F658" s="104"/>
      <c r="G658" s="105"/>
      <c r="H658" s="198"/>
      <c r="I658" s="106"/>
      <c r="J658" s="106"/>
      <c r="K658" s="106"/>
      <c r="L658" s="107"/>
      <c r="M658" s="176" t="str">
        <f t="shared" si="301"/>
        <v xml:space="preserve"> </v>
      </c>
      <c r="N658" s="177" t="str">
        <f t="shared" si="302"/>
        <v xml:space="preserve"> </v>
      </c>
      <c r="O658" s="177" t="str">
        <f t="shared" si="303"/>
        <v xml:space="preserve"> </v>
      </c>
      <c r="P658" s="177" t="str">
        <f t="shared" si="304"/>
        <v xml:space="preserve"> </v>
      </c>
      <c r="Q658" s="178" t="str">
        <f t="shared" si="305"/>
        <v xml:space="preserve"> </v>
      </c>
      <c r="R658" s="178" t="str">
        <f t="shared" si="306"/>
        <v xml:space="preserve"> </v>
      </c>
      <c r="S658" s="179" t="str">
        <f t="shared" si="307"/>
        <v xml:space="preserve"> </v>
      </c>
      <c r="T658" s="176" t="e">
        <f t="shared" si="308"/>
        <v>#VALUE!</v>
      </c>
      <c r="U658" s="180" t="e">
        <f t="shared" si="309"/>
        <v>#VALUE!</v>
      </c>
      <c r="V658" s="181" t="e">
        <f t="shared" si="310"/>
        <v>#VALUE!</v>
      </c>
      <c r="W658" s="182" t="str">
        <f t="shared" si="311"/>
        <v>donnée(s) manquante(s)</v>
      </c>
      <c r="X658" s="183" t="str">
        <f t="shared" si="312"/>
        <v>donnée(s) manquante(s)</v>
      </c>
      <c r="Y658" s="178" t="str">
        <f t="shared" si="313"/>
        <v xml:space="preserve"> </v>
      </c>
      <c r="Z658" s="178" t="str">
        <f t="shared" si="314"/>
        <v xml:space="preserve"> </v>
      </c>
      <c r="AA658" s="178" t="str">
        <f t="shared" si="315"/>
        <v xml:space="preserve"> </v>
      </c>
      <c r="AB658" s="184" t="str">
        <f t="shared" si="316"/>
        <v xml:space="preserve"> </v>
      </c>
      <c r="AC658" s="184" t="str">
        <f t="shared" si="317"/>
        <v xml:space="preserve"> </v>
      </c>
      <c r="AD658" s="184" t="str">
        <f t="shared" si="323"/>
        <v xml:space="preserve"> </v>
      </c>
      <c r="AE658" s="185" t="e">
        <f t="shared" si="318"/>
        <v>#VALUE!</v>
      </c>
      <c r="AF658" s="185" t="e">
        <f t="shared" si="319"/>
        <v>#VALUE!</v>
      </c>
      <c r="AG658" s="212" t="e">
        <f t="shared" si="320"/>
        <v>#VALUE!</v>
      </c>
      <c r="AH658" s="73" t="e">
        <f t="shared" si="324"/>
        <v>#VALUE!</v>
      </c>
      <c r="AI658" s="74" t="e">
        <f t="shared" si="325"/>
        <v>#VALUE!</v>
      </c>
      <c r="AJ658" s="186" t="e">
        <f t="shared" si="321"/>
        <v>#VALUE!</v>
      </c>
      <c r="AK658" s="186" t="e">
        <f t="shared" si="322"/>
        <v>#VALUE!</v>
      </c>
    </row>
    <row r="659" spans="1:37" x14ac:dyDescent="0.25">
      <c r="A659" s="114" t="s">
        <v>74</v>
      </c>
      <c r="B659" s="197"/>
      <c r="C659" s="102"/>
      <c r="D659" s="103"/>
      <c r="E659" s="103"/>
      <c r="F659" s="104"/>
      <c r="G659" s="105"/>
      <c r="H659" s="198"/>
      <c r="I659" s="106"/>
      <c r="J659" s="106"/>
      <c r="K659" s="106"/>
      <c r="L659" s="107"/>
      <c r="M659" s="176" t="str">
        <f t="shared" si="301"/>
        <v xml:space="preserve"> </v>
      </c>
      <c r="N659" s="177" t="str">
        <f t="shared" si="302"/>
        <v xml:space="preserve"> </v>
      </c>
      <c r="O659" s="177" t="str">
        <f t="shared" si="303"/>
        <v xml:space="preserve"> </v>
      </c>
      <c r="P659" s="177" t="str">
        <f t="shared" si="304"/>
        <v xml:space="preserve"> </v>
      </c>
      <c r="Q659" s="178" t="str">
        <f t="shared" si="305"/>
        <v xml:space="preserve"> </v>
      </c>
      <c r="R659" s="178" t="str">
        <f t="shared" si="306"/>
        <v xml:space="preserve"> </v>
      </c>
      <c r="S659" s="179" t="str">
        <f t="shared" si="307"/>
        <v xml:space="preserve"> </v>
      </c>
      <c r="T659" s="176" t="e">
        <f t="shared" si="308"/>
        <v>#VALUE!</v>
      </c>
      <c r="U659" s="180" t="e">
        <f t="shared" si="309"/>
        <v>#VALUE!</v>
      </c>
      <c r="V659" s="181" t="e">
        <f t="shared" si="310"/>
        <v>#VALUE!</v>
      </c>
      <c r="W659" s="182" t="str">
        <f t="shared" si="311"/>
        <v>donnée(s) manquante(s)</v>
      </c>
      <c r="X659" s="183" t="str">
        <f t="shared" si="312"/>
        <v>donnée(s) manquante(s)</v>
      </c>
      <c r="Y659" s="178" t="str">
        <f t="shared" si="313"/>
        <v xml:space="preserve"> </v>
      </c>
      <c r="Z659" s="178" t="str">
        <f t="shared" si="314"/>
        <v xml:space="preserve"> </v>
      </c>
      <c r="AA659" s="178" t="str">
        <f t="shared" si="315"/>
        <v xml:space="preserve"> </v>
      </c>
      <c r="AB659" s="184" t="str">
        <f t="shared" si="316"/>
        <v xml:space="preserve"> </v>
      </c>
      <c r="AC659" s="184" t="str">
        <f t="shared" si="317"/>
        <v xml:space="preserve"> </v>
      </c>
      <c r="AD659" s="184" t="str">
        <f t="shared" si="323"/>
        <v xml:space="preserve"> </v>
      </c>
      <c r="AE659" s="185" t="e">
        <f t="shared" si="318"/>
        <v>#VALUE!</v>
      </c>
      <c r="AF659" s="185" t="e">
        <f t="shared" si="319"/>
        <v>#VALUE!</v>
      </c>
      <c r="AG659" s="212" t="e">
        <f t="shared" si="320"/>
        <v>#VALUE!</v>
      </c>
      <c r="AH659" s="73" t="e">
        <f t="shared" si="324"/>
        <v>#VALUE!</v>
      </c>
      <c r="AI659" s="74" t="e">
        <f t="shared" si="325"/>
        <v>#VALUE!</v>
      </c>
      <c r="AJ659" s="186" t="e">
        <f t="shared" si="321"/>
        <v>#VALUE!</v>
      </c>
      <c r="AK659" s="186" t="e">
        <f t="shared" si="322"/>
        <v>#VALUE!</v>
      </c>
    </row>
    <row r="660" spans="1:37" x14ac:dyDescent="0.25">
      <c r="A660" s="114" t="s">
        <v>74</v>
      </c>
      <c r="B660" s="197"/>
      <c r="C660" s="102"/>
      <c r="D660" s="103"/>
      <c r="E660" s="103"/>
      <c r="F660" s="104"/>
      <c r="G660" s="105"/>
      <c r="H660" s="198"/>
      <c r="I660" s="106"/>
      <c r="J660" s="106"/>
      <c r="K660" s="106"/>
      <c r="L660" s="107"/>
      <c r="M660" s="176" t="str">
        <f t="shared" si="301"/>
        <v xml:space="preserve"> </v>
      </c>
      <c r="N660" s="177" t="str">
        <f t="shared" si="302"/>
        <v xml:space="preserve"> </v>
      </c>
      <c r="O660" s="177" t="str">
        <f t="shared" si="303"/>
        <v xml:space="preserve"> </v>
      </c>
      <c r="P660" s="177" t="str">
        <f t="shared" si="304"/>
        <v xml:space="preserve"> </v>
      </c>
      <c r="Q660" s="178" t="str">
        <f t="shared" si="305"/>
        <v xml:space="preserve"> </v>
      </c>
      <c r="R660" s="178" t="str">
        <f t="shared" si="306"/>
        <v xml:space="preserve"> </v>
      </c>
      <c r="S660" s="179" t="str">
        <f t="shared" si="307"/>
        <v xml:space="preserve"> </v>
      </c>
      <c r="T660" s="176" t="e">
        <f t="shared" si="308"/>
        <v>#VALUE!</v>
      </c>
      <c r="U660" s="180" t="e">
        <f t="shared" si="309"/>
        <v>#VALUE!</v>
      </c>
      <c r="V660" s="181" t="e">
        <f t="shared" si="310"/>
        <v>#VALUE!</v>
      </c>
      <c r="W660" s="182" t="str">
        <f t="shared" si="311"/>
        <v>donnée(s) manquante(s)</v>
      </c>
      <c r="X660" s="183" t="str">
        <f t="shared" si="312"/>
        <v>donnée(s) manquante(s)</v>
      </c>
      <c r="Y660" s="178" t="str">
        <f t="shared" si="313"/>
        <v xml:space="preserve"> </v>
      </c>
      <c r="Z660" s="178" t="str">
        <f t="shared" si="314"/>
        <v xml:space="preserve"> </v>
      </c>
      <c r="AA660" s="178" t="str">
        <f t="shared" si="315"/>
        <v xml:space="preserve"> </v>
      </c>
      <c r="AB660" s="184" t="str">
        <f t="shared" si="316"/>
        <v xml:space="preserve"> </v>
      </c>
      <c r="AC660" s="184" t="str">
        <f t="shared" si="317"/>
        <v xml:space="preserve"> </v>
      </c>
      <c r="AD660" s="184" t="str">
        <f t="shared" si="323"/>
        <v xml:space="preserve"> </v>
      </c>
      <c r="AE660" s="185" t="e">
        <f t="shared" si="318"/>
        <v>#VALUE!</v>
      </c>
      <c r="AF660" s="185" t="e">
        <f t="shared" si="319"/>
        <v>#VALUE!</v>
      </c>
      <c r="AG660" s="212" t="e">
        <f t="shared" si="320"/>
        <v>#VALUE!</v>
      </c>
      <c r="AH660" s="73" t="e">
        <f t="shared" si="324"/>
        <v>#VALUE!</v>
      </c>
      <c r="AI660" s="74" t="e">
        <f t="shared" si="325"/>
        <v>#VALUE!</v>
      </c>
      <c r="AJ660" s="186" t="e">
        <f t="shared" si="321"/>
        <v>#VALUE!</v>
      </c>
      <c r="AK660" s="186" t="e">
        <f t="shared" si="322"/>
        <v>#VALUE!</v>
      </c>
    </row>
    <row r="661" spans="1:37" x14ac:dyDescent="0.25">
      <c r="A661" s="114" t="s">
        <v>74</v>
      </c>
      <c r="B661" s="197"/>
      <c r="C661" s="102"/>
      <c r="D661" s="103"/>
      <c r="E661" s="103"/>
      <c r="F661" s="104"/>
      <c r="G661" s="105"/>
      <c r="H661" s="198"/>
      <c r="I661" s="106"/>
      <c r="J661" s="106"/>
      <c r="K661" s="106"/>
      <c r="L661" s="107"/>
      <c r="M661" s="176" t="str">
        <f t="shared" si="301"/>
        <v xml:space="preserve"> </v>
      </c>
      <c r="N661" s="177" t="str">
        <f t="shared" si="302"/>
        <v xml:space="preserve"> </v>
      </c>
      <c r="O661" s="177" t="str">
        <f t="shared" si="303"/>
        <v xml:space="preserve"> </v>
      </c>
      <c r="P661" s="177" t="str">
        <f t="shared" si="304"/>
        <v xml:space="preserve"> </v>
      </c>
      <c r="Q661" s="178" t="str">
        <f t="shared" si="305"/>
        <v xml:space="preserve"> </v>
      </c>
      <c r="R661" s="178" t="str">
        <f t="shared" si="306"/>
        <v xml:space="preserve"> </v>
      </c>
      <c r="S661" s="179" t="str">
        <f t="shared" si="307"/>
        <v xml:space="preserve"> </v>
      </c>
      <c r="T661" s="176" t="e">
        <f t="shared" si="308"/>
        <v>#VALUE!</v>
      </c>
      <c r="U661" s="180" t="e">
        <f t="shared" si="309"/>
        <v>#VALUE!</v>
      </c>
      <c r="V661" s="181" t="e">
        <f t="shared" si="310"/>
        <v>#VALUE!</v>
      </c>
      <c r="W661" s="182" t="str">
        <f t="shared" si="311"/>
        <v>donnée(s) manquante(s)</v>
      </c>
      <c r="X661" s="183" t="str">
        <f t="shared" si="312"/>
        <v>donnée(s) manquante(s)</v>
      </c>
      <c r="Y661" s="178" t="str">
        <f t="shared" si="313"/>
        <v xml:space="preserve"> </v>
      </c>
      <c r="Z661" s="178" t="str">
        <f t="shared" si="314"/>
        <v xml:space="preserve"> </v>
      </c>
      <c r="AA661" s="178" t="str">
        <f t="shared" si="315"/>
        <v xml:space="preserve"> </v>
      </c>
      <c r="AB661" s="184" t="str">
        <f t="shared" si="316"/>
        <v xml:space="preserve"> </v>
      </c>
      <c r="AC661" s="184" t="str">
        <f t="shared" si="317"/>
        <v xml:space="preserve"> </v>
      </c>
      <c r="AD661" s="184" t="str">
        <f t="shared" si="323"/>
        <v xml:space="preserve"> </v>
      </c>
      <c r="AE661" s="185" t="e">
        <f t="shared" si="318"/>
        <v>#VALUE!</v>
      </c>
      <c r="AF661" s="185" t="e">
        <f t="shared" si="319"/>
        <v>#VALUE!</v>
      </c>
      <c r="AG661" s="212" t="e">
        <f t="shared" si="320"/>
        <v>#VALUE!</v>
      </c>
      <c r="AH661" s="73" t="e">
        <f t="shared" si="324"/>
        <v>#VALUE!</v>
      </c>
      <c r="AI661" s="74" t="e">
        <f t="shared" si="325"/>
        <v>#VALUE!</v>
      </c>
      <c r="AJ661" s="186" t="e">
        <f t="shared" si="321"/>
        <v>#VALUE!</v>
      </c>
      <c r="AK661" s="186" t="e">
        <f t="shared" si="322"/>
        <v>#VALUE!</v>
      </c>
    </row>
    <row r="662" spans="1:37" x14ac:dyDescent="0.25">
      <c r="A662" s="114" t="s">
        <v>74</v>
      </c>
      <c r="B662" s="197"/>
      <c r="C662" s="102"/>
      <c r="D662" s="103"/>
      <c r="E662" s="103"/>
      <c r="F662" s="104"/>
      <c r="G662" s="105"/>
      <c r="H662" s="198"/>
      <c r="I662" s="106"/>
      <c r="J662" s="106"/>
      <c r="K662" s="106"/>
      <c r="L662" s="107"/>
      <c r="M662" s="176" t="str">
        <f t="shared" si="301"/>
        <v xml:space="preserve"> </v>
      </c>
      <c r="N662" s="177" t="str">
        <f t="shared" si="302"/>
        <v xml:space="preserve"> </v>
      </c>
      <c r="O662" s="177" t="str">
        <f t="shared" si="303"/>
        <v xml:space="preserve"> </v>
      </c>
      <c r="P662" s="177" t="str">
        <f t="shared" si="304"/>
        <v xml:space="preserve"> </v>
      </c>
      <c r="Q662" s="178" t="str">
        <f t="shared" si="305"/>
        <v xml:space="preserve"> </v>
      </c>
      <c r="R662" s="178" t="str">
        <f t="shared" si="306"/>
        <v xml:space="preserve"> </v>
      </c>
      <c r="S662" s="179" t="str">
        <f t="shared" si="307"/>
        <v xml:space="preserve"> </v>
      </c>
      <c r="T662" s="176" t="e">
        <f t="shared" si="308"/>
        <v>#VALUE!</v>
      </c>
      <c r="U662" s="180" t="e">
        <f t="shared" si="309"/>
        <v>#VALUE!</v>
      </c>
      <c r="V662" s="181" t="e">
        <f t="shared" si="310"/>
        <v>#VALUE!</v>
      </c>
      <c r="W662" s="182" t="str">
        <f t="shared" si="311"/>
        <v>donnée(s) manquante(s)</v>
      </c>
      <c r="X662" s="183" t="str">
        <f t="shared" si="312"/>
        <v>donnée(s) manquante(s)</v>
      </c>
      <c r="Y662" s="178" t="str">
        <f t="shared" si="313"/>
        <v xml:space="preserve"> </v>
      </c>
      <c r="Z662" s="178" t="str">
        <f t="shared" si="314"/>
        <v xml:space="preserve"> </v>
      </c>
      <c r="AA662" s="178" t="str">
        <f t="shared" si="315"/>
        <v xml:space="preserve"> </v>
      </c>
      <c r="AB662" s="184" t="str">
        <f t="shared" si="316"/>
        <v xml:space="preserve"> </v>
      </c>
      <c r="AC662" s="184" t="str">
        <f t="shared" si="317"/>
        <v xml:space="preserve"> </v>
      </c>
      <c r="AD662" s="184" t="str">
        <f t="shared" si="323"/>
        <v xml:space="preserve"> </v>
      </c>
      <c r="AE662" s="185" t="e">
        <f t="shared" si="318"/>
        <v>#VALUE!</v>
      </c>
      <c r="AF662" s="185" t="e">
        <f t="shared" si="319"/>
        <v>#VALUE!</v>
      </c>
      <c r="AG662" s="212" t="e">
        <f t="shared" si="320"/>
        <v>#VALUE!</v>
      </c>
      <c r="AH662" s="73" t="e">
        <f t="shared" si="324"/>
        <v>#VALUE!</v>
      </c>
      <c r="AI662" s="74" t="e">
        <f t="shared" si="325"/>
        <v>#VALUE!</v>
      </c>
      <c r="AJ662" s="186" t="e">
        <f t="shared" si="321"/>
        <v>#VALUE!</v>
      </c>
      <c r="AK662" s="186" t="e">
        <f t="shared" si="322"/>
        <v>#VALUE!</v>
      </c>
    </row>
    <row r="663" spans="1:37" x14ac:dyDescent="0.25">
      <c r="A663" s="114" t="s">
        <v>74</v>
      </c>
      <c r="B663" s="197"/>
      <c r="C663" s="102"/>
      <c r="D663" s="103"/>
      <c r="E663" s="103"/>
      <c r="F663" s="104"/>
      <c r="G663" s="105"/>
      <c r="H663" s="198"/>
      <c r="I663" s="106"/>
      <c r="J663" s="106"/>
      <c r="K663" s="106"/>
      <c r="L663" s="107"/>
      <c r="M663" s="176" t="str">
        <f t="shared" si="301"/>
        <v xml:space="preserve"> </v>
      </c>
      <c r="N663" s="177" t="str">
        <f t="shared" si="302"/>
        <v xml:space="preserve"> </v>
      </c>
      <c r="O663" s="177" t="str">
        <f t="shared" si="303"/>
        <v xml:space="preserve"> </v>
      </c>
      <c r="P663" s="177" t="str">
        <f t="shared" si="304"/>
        <v xml:space="preserve"> </v>
      </c>
      <c r="Q663" s="178" t="str">
        <f t="shared" si="305"/>
        <v xml:space="preserve"> </v>
      </c>
      <c r="R663" s="178" t="str">
        <f t="shared" si="306"/>
        <v xml:space="preserve"> </v>
      </c>
      <c r="S663" s="179" t="str">
        <f t="shared" si="307"/>
        <v xml:space="preserve"> </v>
      </c>
      <c r="T663" s="176" t="e">
        <f t="shared" si="308"/>
        <v>#VALUE!</v>
      </c>
      <c r="U663" s="180" t="e">
        <f t="shared" si="309"/>
        <v>#VALUE!</v>
      </c>
      <c r="V663" s="181" t="e">
        <f t="shared" si="310"/>
        <v>#VALUE!</v>
      </c>
      <c r="W663" s="182" t="str">
        <f t="shared" si="311"/>
        <v>donnée(s) manquante(s)</v>
      </c>
      <c r="X663" s="183" t="str">
        <f t="shared" si="312"/>
        <v>donnée(s) manquante(s)</v>
      </c>
      <c r="Y663" s="178" t="str">
        <f t="shared" si="313"/>
        <v xml:space="preserve"> </v>
      </c>
      <c r="Z663" s="178" t="str">
        <f t="shared" si="314"/>
        <v xml:space="preserve"> </v>
      </c>
      <c r="AA663" s="178" t="str">
        <f t="shared" si="315"/>
        <v xml:space="preserve"> </v>
      </c>
      <c r="AB663" s="184" t="str">
        <f t="shared" si="316"/>
        <v xml:space="preserve"> </v>
      </c>
      <c r="AC663" s="184" t="str">
        <f t="shared" si="317"/>
        <v xml:space="preserve"> </v>
      </c>
      <c r="AD663" s="184" t="str">
        <f t="shared" si="323"/>
        <v xml:space="preserve"> </v>
      </c>
      <c r="AE663" s="185" t="e">
        <f t="shared" si="318"/>
        <v>#VALUE!</v>
      </c>
      <c r="AF663" s="185" t="e">
        <f t="shared" si="319"/>
        <v>#VALUE!</v>
      </c>
      <c r="AG663" s="212" t="e">
        <f t="shared" si="320"/>
        <v>#VALUE!</v>
      </c>
      <c r="AH663" s="73" t="e">
        <f t="shared" si="324"/>
        <v>#VALUE!</v>
      </c>
      <c r="AI663" s="74" t="e">
        <f t="shared" si="325"/>
        <v>#VALUE!</v>
      </c>
      <c r="AJ663" s="186" t="e">
        <f t="shared" si="321"/>
        <v>#VALUE!</v>
      </c>
      <c r="AK663" s="186" t="e">
        <f t="shared" si="322"/>
        <v>#VALUE!</v>
      </c>
    </row>
    <row r="664" spans="1:37" x14ac:dyDescent="0.25">
      <c r="A664" s="114" t="s">
        <v>74</v>
      </c>
      <c r="B664" s="197"/>
      <c r="C664" s="102"/>
      <c r="D664" s="103"/>
      <c r="E664" s="103"/>
      <c r="F664" s="104"/>
      <c r="G664" s="105"/>
      <c r="H664" s="198"/>
      <c r="I664" s="106"/>
      <c r="J664" s="106"/>
      <c r="K664" s="106"/>
      <c r="L664" s="107"/>
      <c r="M664" s="176" t="str">
        <f t="shared" si="301"/>
        <v xml:space="preserve"> </v>
      </c>
      <c r="N664" s="177" t="str">
        <f t="shared" si="302"/>
        <v xml:space="preserve"> </v>
      </c>
      <c r="O664" s="177" t="str">
        <f t="shared" si="303"/>
        <v xml:space="preserve"> </v>
      </c>
      <c r="P664" s="177" t="str">
        <f t="shared" si="304"/>
        <v xml:space="preserve"> </v>
      </c>
      <c r="Q664" s="178" t="str">
        <f t="shared" si="305"/>
        <v xml:space="preserve"> </v>
      </c>
      <c r="R664" s="178" t="str">
        <f t="shared" si="306"/>
        <v xml:space="preserve"> </v>
      </c>
      <c r="S664" s="179" t="str">
        <f t="shared" si="307"/>
        <v xml:space="preserve"> </v>
      </c>
      <c r="T664" s="176" t="e">
        <f t="shared" si="308"/>
        <v>#VALUE!</v>
      </c>
      <c r="U664" s="180" t="e">
        <f t="shared" si="309"/>
        <v>#VALUE!</v>
      </c>
      <c r="V664" s="181" t="e">
        <f t="shared" si="310"/>
        <v>#VALUE!</v>
      </c>
      <c r="W664" s="182" t="str">
        <f t="shared" si="311"/>
        <v>donnée(s) manquante(s)</v>
      </c>
      <c r="X664" s="183" t="str">
        <f t="shared" si="312"/>
        <v>donnée(s) manquante(s)</v>
      </c>
      <c r="Y664" s="178" t="str">
        <f t="shared" si="313"/>
        <v xml:space="preserve"> </v>
      </c>
      <c r="Z664" s="178" t="str">
        <f t="shared" si="314"/>
        <v xml:space="preserve"> </v>
      </c>
      <c r="AA664" s="178" t="str">
        <f t="shared" si="315"/>
        <v xml:space="preserve"> </v>
      </c>
      <c r="AB664" s="184" t="str">
        <f t="shared" si="316"/>
        <v xml:space="preserve"> </v>
      </c>
      <c r="AC664" s="184" t="str">
        <f t="shared" si="317"/>
        <v xml:space="preserve"> </v>
      </c>
      <c r="AD664" s="184" t="str">
        <f t="shared" si="323"/>
        <v xml:space="preserve"> </v>
      </c>
      <c r="AE664" s="185" t="e">
        <f t="shared" si="318"/>
        <v>#VALUE!</v>
      </c>
      <c r="AF664" s="185" t="e">
        <f t="shared" si="319"/>
        <v>#VALUE!</v>
      </c>
      <c r="AG664" s="212" t="e">
        <f t="shared" si="320"/>
        <v>#VALUE!</v>
      </c>
      <c r="AH664" s="73" t="e">
        <f t="shared" si="324"/>
        <v>#VALUE!</v>
      </c>
      <c r="AI664" s="74" t="e">
        <f t="shared" si="325"/>
        <v>#VALUE!</v>
      </c>
      <c r="AJ664" s="186" t="e">
        <f t="shared" si="321"/>
        <v>#VALUE!</v>
      </c>
      <c r="AK664" s="186" t="e">
        <f t="shared" si="322"/>
        <v>#VALUE!</v>
      </c>
    </row>
    <row r="665" spans="1:37" x14ac:dyDescent="0.25">
      <c r="A665" s="114" t="s">
        <v>74</v>
      </c>
      <c r="B665" s="197"/>
      <c r="C665" s="102"/>
      <c r="D665" s="103"/>
      <c r="E665" s="103"/>
      <c r="F665" s="104"/>
      <c r="G665" s="105"/>
      <c r="H665" s="198"/>
      <c r="I665" s="106"/>
      <c r="J665" s="106"/>
      <c r="K665" s="106"/>
      <c r="L665" s="107"/>
      <c r="M665" s="176" t="str">
        <f t="shared" si="301"/>
        <v xml:space="preserve"> </v>
      </c>
      <c r="N665" s="177" t="str">
        <f t="shared" si="302"/>
        <v xml:space="preserve"> </v>
      </c>
      <c r="O665" s="177" t="str">
        <f t="shared" si="303"/>
        <v xml:space="preserve"> </v>
      </c>
      <c r="P665" s="177" t="str">
        <f t="shared" si="304"/>
        <v xml:space="preserve"> </v>
      </c>
      <c r="Q665" s="178" t="str">
        <f t="shared" si="305"/>
        <v xml:space="preserve"> </v>
      </c>
      <c r="R665" s="178" t="str">
        <f t="shared" si="306"/>
        <v xml:space="preserve"> </v>
      </c>
      <c r="S665" s="179" t="str">
        <f t="shared" si="307"/>
        <v xml:space="preserve"> </v>
      </c>
      <c r="T665" s="176" t="e">
        <f t="shared" si="308"/>
        <v>#VALUE!</v>
      </c>
      <c r="U665" s="180" t="e">
        <f t="shared" si="309"/>
        <v>#VALUE!</v>
      </c>
      <c r="V665" s="181" t="e">
        <f t="shared" si="310"/>
        <v>#VALUE!</v>
      </c>
      <c r="W665" s="182" t="str">
        <f t="shared" si="311"/>
        <v>donnée(s) manquante(s)</v>
      </c>
      <c r="X665" s="183" t="str">
        <f t="shared" si="312"/>
        <v>donnée(s) manquante(s)</v>
      </c>
      <c r="Y665" s="178" t="str">
        <f t="shared" si="313"/>
        <v xml:space="preserve"> </v>
      </c>
      <c r="Z665" s="178" t="str">
        <f t="shared" si="314"/>
        <v xml:space="preserve"> </v>
      </c>
      <c r="AA665" s="178" t="str">
        <f t="shared" si="315"/>
        <v xml:space="preserve"> </v>
      </c>
      <c r="AB665" s="184" t="str">
        <f t="shared" si="316"/>
        <v xml:space="preserve"> </v>
      </c>
      <c r="AC665" s="184" t="str">
        <f t="shared" si="317"/>
        <v xml:space="preserve"> </v>
      </c>
      <c r="AD665" s="184" t="str">
        <f t="shared" si="323"/>
        <v xml:space="preserve"> </v>
      </c>
      <c r="AE665" s="185" t="e">
        <f t="shared" si="318"/>
        <v>#VALUE!</v>
      </c>
      <c r="AF665" s="185" t="e">
        <f t="shared" si="319"/>
        <v>#VALUE!</v>
      </c>
      <c r="AG665" s="212" t="e">
        <f t="shared" si="320"/>
        <v>#VALUE!</v>
      </c>
      <c r="AH665" s="73" t="e">
        <f t="shared" si="324"/>
        <v>#VALUE!</v>
      </c>
      <c r="AI665" s="74" t="e">
        <f t="shared" si="325"/>
        <v>#VALUE!</v>
      </c>
      <c r="AJ665" s="186" t="e">
        <f t="shared" si="321"/>
        <v>#VALUE!</v>
      </c>
      <c r="AK665" s="186" t="e">
        <f t="shared" si="322"/>
        <v>#VALUE!</v>
      </c>
    </row>
    <row r="666" spans="1:37" x14ac:dyDescent="0.25">
      <c r="A666" s="114" t="s">
        <v>74</v>
      </c>
      <c r="B666" s="197"/>
      <c r="C666" s="102"/>
      <c r="D666" s="103"/>
      <c r="E666" s="103"/>
      <c r="F666" s="104"/>
      <c r="G666" s="105"/>
      <c r="H666" s="198"/>
      <c r="I666" s="106"/>
      <c r="J666" s="106"/>
      <c r="K666" s="106"/>
      <c r="L666" s="107"/>
      <c r="M666" s="176" t="str">
        <f t="shared" si="301"/>
        <v xml:space="preserve"> </v>
      </c>
      <c r="N666" s="177" t="str">
        <f t="shared" si="302"/>
        <v xml:space="preserve"> </v>
      </c>
      <c r="O666" s="177" t="str">
        <f t="shared" si="303"/>
        <v xml:space="preserve"> </v>
      </c>
      <c r="P666" s="177" t="str">
        <f t="shared" si="304"/>
        <v xml:space="preserve"> </v>
      </c>
      <c r="Q666" s="178" t="str">
        <f t="shared" si="305"/>
        <v xml:space="preserve"> </v>
      </c>
      <c r="R666" s="178" t="str">
        <f t="shared" si="306"/>
        <v xml:space="preserve"> </v>
      </c>
      <c r="S666" s="179" t="str">
        <f t="shared" si="307"/>
        <v xml:space="preserve"> </v>
      </c>
      <c r="T666" s="176" t="e">
        <f t="shared" si="308"/>
        <v>#VALUE!</v>
      </c>
      <c r="U666" s="180" t="e">
        <f t="shared" si="309"/>
        <v>#VALUE!</v>
      </c>
      <c r="V666" s="181" t="e">
        <f t="shared" si="310"/>
        <v>#VALUE!</v>
      </c>
      <c r="W666" s="182" t="str">
        <f t="shared" si="311"/>
        <v>donnée(s) manquante(s)</v>
      </c>
      <c r="X666" s="183" t="str">
        <f t="shared" si="312"/>
        <v>donnée(s) manquante(s)</v>
      </c>
      <c r="Y666" s="178" t="str">
        <f t="shared" si="313"/>
        <v xml:space="preserve"> </v>
      </c>
      <c r="Z666" s="178" t="str">
        <f t="shared" si="314"/>
        <v xml:space="preserve"> </v>
      </c>
      <c r="AA666" s="178" t="str">
        <f t="shared" si="315"/>
        <v xml:space="preserve"> </v>
      </c>
      <c r="AB666" s="184" t="str">
        <f t="shared" si="316"/>
        <v xml:space="preserve"> </v>
      </c>
      <c r="AC666" s="184" t="str">
        <f t="shared" si="317"/>
        <v xml:space="preserve"> </v>
      </c>
      <c r="AD666" s="184" t="str">
        <f t="shared" si="323"/>
        <v xml:space="preserve"> </v>
      </c>
      <c r="AE666" s="185" t="e">
        <f t="shared" si="318"/>
        <v>#VALUE!</v>
      </c>
      <c r="AF666" s="185" t="e">
        <f t="shared" si="319"/>
        <v>#VALUE!</v>
      </c>
      <c r="AG666" s="212" t="e">
        <f t="shared" si="320"/>
        <v>#VALUE!</v>
      </c>
      <c r="AH666" s="73" t="e">
        <f t="shared" si="324"/>
        <v>#VALUE!</v>
      </c>
      <c r="AI666" s="74" t="e">
        <f t="shared" si="325"/>
        <v>#VALUE!</v>
      </c>
      <c r="AJ666" s="186" t="e">
        <f t="shared" si="321"/>
        <v>#VALUE!</v>
      </c>
      <c r="AK666" s="186" t="e">
        <f t="shared" si="322"/>
        <v>#VALUE!</v>
      </c>
    </row>
    <row r="667" spans="1:37" x14ac:dyDescent="0.25">
      <c r="A667" s="114" t="s">
        <v>74</v>
      </c>
      <c r="B667" s="197"/>
      <c r="C667" s="102"/>
      <c r="D667" s="103"/>
      <c r="E667" s="103"/>
      <c r="F667" s="104"/>
      <c r="G667" s="105"/>
      <c r="H667" s="198"/>
      <c r="I667" s="106"/>
      <c r="J667" s="106"/>
      <c r="K667" s="106"/>
      <c r="L667" s="107"/>
      <c r="M667" s="176" t="str">
        <f t="shared" si="301"/>
        <v xml:space="preserve"> </v>
      </c>
      <c r="N667" s="177" t="str">
        <f t="shared" si="302"/>
        <v xml:space="preserve"> </v>
      </c>
      <c r="O667" s="177" t="str">
        <f t="shared" si="303"/>
        <v xml:space="preserve"> </v>
      </c>
      <c r="P667" s="177" t="str">
        <f t="shared" si="304"/>
        <v xml:space="preserve"> </v>
      </c>
      <c r="Q667" s="178" t="str">
        <f t="shared" si="305"/>
        <v xml:space="preserve"> </v>
      </c>
      <c r="R667" s="178" t="str">
        <f t="shared" si="306"/>
        <v xml:space="preserve"> </v>
      </c>
      <c r="S667" s="179" t="str">
        <f t="shared" si="307"/>
        <v xml:space="preserve"> </v>
      </c>
      <c r="T667" s="176" t="e">
        <f t="shared" si="308"/>
        <v>#VALUE!</v>
      </c>
      <c r="U667" s="180" t="e">
        <f t="shared" si="309"/>
        <v>#VALUE!</v>
      </c>
      <c r="V667" s="181" t="e">
        <f t="shared" si="310"/>
        <v>#VALUE!</v>
      </c>
      <c r="W667" s="182" t="str">
        <f t="shared" si="311"/>
        <v>donnée(s) manquante(s)</v>
      </c>
      <c r="X667" s="183" t="str">
        <f t="shared" si="312"/>
        <v>donnée(s) manquante(s)</v>
      </c>
      <c r="Y667" s="178" t="str">
        <f t="shared" si="313"/>
        <v xml:space="preserve"> </v>
      </c>
      <c r="Z667" s="178" t="str">
        <f t="shared" si="314"/>
        <v xml:space="preserve"> </v>
      </c>
      <c r="AA667" s="178" t="str">
        <f t="shared" si="315"/>
        <v xml:space="preserve"> </v>
      </c>
      <c r="AB667" s="184" t="str">
        <f t="shared" si="316"/>
        <v xml:space="preserve"> </v>
      </c>
      <c r="AC667" s="184" t="str">
        <f t="shared" si="317"/>
        <v xml:space="preserve"> </v>
      </c>
      <c r="AD667" s="184" t="str">
        <f t="shared" si="323"/>
        <v xml:space="preserve"> </v>
      </c>
      <c r="AE667" s="185" t="e">
        <f t="shared" si="318"/>
        <v>#VALUE!</v>
      </c>
      <c r="AF667" s="185" t="e">
        <f t="shared" si="319"/>
        <v>#VALUE!</v>
      </c>
      <c r="AG667" s="212" t="e">
        <f t="shared" si="320"/>
        <v>#VALUE!</v>
      </c>
      <c r="AH667" s="73" t="e">
        <f t="shared" si="324"/>
        <v>#VALUE!</v>
      </c>
      <c r="AI667" s="74" t="e">
        <f t="shared" si="325"/>
        <v>#VALUE!</v>
      </c>
      <c r="AJ667" s="186" t="e">
        <f t="shared" si="321"/>
        <v>#VALUE!</v>
      </c>
      <c r="AK667" s="186" t="e">
        <f t="shared" si="322"/>
        <v>#VALUE!</v>
      </c>
    </row>
    <row r="668" spans="1:37" x14ac:dyDescent="0.25">
      <c r="A668" s="114" t="s">
        <v>74</v>
      </c>
      <c r="B668" s="197"/>
      <c r="C668" s="102"/>
      <c r="D668" s="103"/>
      <c r="E668" s="103"/>
      <c r="F668" s="104"/>
      <c r="G668" s="105"/>
      <c r="H668" s="198"/>
      <c r="I668" s="106"/>
      <c r="J668" s="106"/>
      <c r="K668" s="106"/>
      <c r="L668" s="107"/>
      <c r="M668" s="176" t="str">
        <f t="shared" si="301"/>
        <v xml:space="preserve"> </v>
      </c>
      <c r="N668" s="177" t="str">
        <f t="shared" si="302"/>
        <v xml:space="preserve"> </v>
      </c>
      <c r="O668" s="177" t="str">
        <f t="shared" si="303"/>
        <v xml:space="preserve"> </v>
      </c>
      <c r="P668" s="177" t="str">
        <f t="shared" si="304"/>
        <v xml:space="preserve"> </v>
      </c>
      <c r="Q668" s="178" t="str">
        <f t="shared" si="305"/>
        <v xml:space="preserve"> </v>
      </c>
      <c r="R668" s="178" t="str">
        <f t="shared" si="306"/>
        <v xml:space="preserve"> </v>
      </c>
      <c r="S668" s="179" t="str">
        <f t="shared" si="307"/>
        <v xml:space="preserve"> </v>
      </c>
      <c r="T668" s="176" t="e">
        <f t="shared" si="308"/>
        <v>#VALUE!</v>
      </c>
      <c r="U668" s="180" t="e">
        <f t="shared" si="309"/>
        <v>#VALUE!</v>
      </c>
      <c r="V668" s="181" t="e">
        <f t="shared" si="310"/>
        <v>#VALUE!</v>
      </c>
      <c r="W668" s="182" t="str">
        <f t="shared" si="311"/>
        <v>donnée(s) manquante(s)</v>
      </c>
      <c r="X668" s="183" t="str">
        <f t="shared" si="312"/>
        <v>donnée(s) manquante(s)</v>
      </c>
      <c r="Y668" s="178" t="str">
        <f t="shared" si="313"/>
        <v xml:space="preserve"> </v>
      </c>
      <c r="Z668" s="178" t="str">
        <f t="shared" si="314"/>
        <v xml:space="preserve"> </v>
      </c>
      <c r="AA668" s="178" t="str">
        <f t="shared" si="315"/>
        <v xml:space="preserve"> </v>
      </c>
      <c r="AB668" s="184" t="str">
        <f t="shared" si="316"/>
        <v xml:space="preserve"> </v>
      </c>
      <c r="AC668" s="184" t="str">
        <f t="shared" si="317"/>
        <v xml:space="preserve"> </v>
      </c>
      <c r="AD668" s="184" t="str">
        <f t="shared" si="323"/>
        <v xml:space="preserve"> </v>
      </c>
      <c r="AE668" s="185" t="e">
        <f t="shared" si="318"/>
        <v>#VALUE!</v>
      </c>
      <c r="AF668" s="185" t="e">
        <f t="shared" si="319"/>
        <v>#VALUE!</v>
      </c>
      <c r="AG668" s="212" t="e">
        <f t="shared" si="320"/>
        <v>#VALUE!</v>
      </c>
      <c r="AH668" s="73" t="e">
        <f t="shared" si="324"/>
        <v>#VALUE!</v>
      </c>
      <c r="AI668" s="74" t="e">
        <f t="shared" si="325"/>
        <v>#VALUE!</v>
      </c>
      <c r="AJ668" s="186" t="e">
        <f t="shared" si="321"/>
        <v>#VALUE!</v>
      </c>
      <c r="AK668" s="186" t="e">
        <f t="shared" si="322"/>
        <v>#VALUE!</v>
      </c>
    </row>
    <row r="669" spans="1:37" x14ac:dyDescent="0.25">
      <c r="A669" s="114" t="s">
        <v>74</v>
      </c>
      <c r="B669" s="197"/>
      <c r="C669" s="102"/>
      <c r="D669" s="103"/>
      <c r="E669" s="103"/>
      <c r="F669" s="104"/>
      <c r="G669" s="105"/>
      <c r="H669" s="198"/>
      <c r="I669" s="106"/>
      <c r="J669" s="106"/>
      <c r="K669" s="106"/>
      <c r="L669" s="107"/>
      <c r="M669" s="176" t="str">
        <f t="shared" si="301"/>
        <v xml:space="preserve"> </v>
      </c>
      <c r="N669" s="177" t="str">
        <f t="shared" si="302"/>
        <v xml:space="preserve"> </v>
      </c>
      <c r="O669" s="177" t="str">
        <f t="shared" si="303"/>
        <v xml:space="preserve"> </v>
      </c>
      <c r="P669" s="177" t="str">
        <f t="shared" si="304"/>
        <v xml:space="preserve"> </v>
      </c>
      <c r="Q669" s="178" t="str">
        <f t="shared" si="305"/>
        <v xml:space="preserve"> </v>
      </c>
      <c r="R669" s="178" t="str">
        <f t="shared" si="306"/>
        <v xml:space="preserve"> </v>
      </c>
      <c r="S669" s="179" t="str">
        <f t="shared" si="307"/>
        <v xml:space="preserve"> </v>
      </c>
      <c r="T669" s="176" t="e">
        <f t="shared" si="308"/>
        <v>#VALUE!</v>
      </c>
      <c r="U669" s="180" t="e">
        <f t="shared" si="309"/>
        <v>#VALUE!</v>
      </c>
      <c r="V669" s="181" t="e">
        <f t="shared" si="310"/>
        <v>#VALUE!</v>
      </c>
      <c r="W669" s="182" t="str">
        <f t="shared" si="311"/>
        <v>donnée(s) manquante(s)</v>
      </c>
      <c r="X669" s="183" t="str">
        <f t="shared" si="312"/>
        <v>donnée(s) manquante(s)</v>
      </c>
      <c r="Y669" s="178" t="str">
        <f t="shared" si="313"/>
        <v xml:space="preserve"> </v>
      </c>
      <c r="Z669" s="178" t="str">
        <f t="shared" si="314"/>
        <v xml:space="preserve"> </v>
      </c>
      <c r="AA669" s="178" t="str">
        <f t="shared" si="315"/>
        <v xml:space="preserve"> </v>
      </c>
      <c r="AB669" s="184" t="str">
        <f t="shared" si="316"/>
        <v xml:space="preserve"> </v>
      </c>
      <c r="AC669" s="184" t="str">
        <f t="shared" si="317"/>
        <v xml:space="preserve"> </v>
      </c>
      <c r="AD669" s="184" t="str">
        <f t="shared" si="323"/>
        <v xml:space="preserve"> </v>
      </c>
      <c r="AE669" s="185" t="e">
        <f t="shared" si="318"/>
        <v>#VALUE!</v>
      </c>
      <c r="AF669" s="185" t="e">
        <f t="shared" si="319"/>
        <v>#VALUE!</v>
      </c>
      <c r="AG669" s="212" t="e">
        <f t="shared" si="320"/>
        <v>#VALUE!</v>
      </c>
      <c r="AH669" s="73" t="e">
        <f t="shared" si="324"/>
        <v>#VALUE!</v>
      </c>
      <c r="AI669" s="74" t="e">
        <f t="shared" si="325"/>
        <v>#VALUE!</v>
      </c>
      <c r="AJ669" s="186" t="e">
        <f t="shared" si="321"/>
        <v>#VALUE!</v>
      </c>
      <c r="AK669" s="186" t="e">
        <f t="shared" si="322"/>
        <v>#VALUE!</v>
      </c>
    </row>
    <row r="670" spans="1:37" x14ac:dyDescent="0.25">
      <c r="A670" s="114" t="s">
        <v>74</v>
      </c>
      <c r="B670" s="197"/>
      <c r="C670" s="102"/>
      <c r="D670" s="103"/>
      <c r="E670" s="103"/>
      <c r="F670" s="104"/>
      <c r="G670" s="105"/>
      <c r="H670" s="198"/>
      <c r="I670" s="106"/>
      <c r="J670" s="106"/>
      <c r="K670" s="106"/>
      <c r="L670" s="107"/>
      <c r="M670" s="176" t="str">
        <f t="shared" si="301"/>
        <v xml:space="preserve"> </v>
      </c>
      <c r="N670" s="177" t="str">
        <f t="shared" si="302"/>
        <v xml:space="preserve"> </v>
      </c>
      <c r="O670" s="177" t="str">
        <f t="shared" si="303"/>
        <v xml:space="preserve"> </v>
      </c>
      <c r="P670" s="177" t="str">
        <f t="shared" si="304"/>
        <v xml:space="preserve"> </v>
      </c>
      <c r="Q670" s="178" t="str">
        <f t="shared" si="305"/>
        <v xml:space="preserve"> </v>
      </c>
      <c r="R670" s="178" t="str">
        <f t="shared" si="306"/>
        <v xml:space="preserve"> </v>
      </c>
      <c r="S670" s="179" t="str">
        <f t="shared" si="307"/>
        <v xml:space="preserve"> </v>
      </c>
      <c r="T670" s="176" t="e">
        <f t="shared" si="308"/>
        <v>#VALUE!</v>
      </c>
      <c r="U670" s="180" t="e">
        <f t="shared" si="309"/>
        <v>#VALUE!</v>
      </c>
      <c r="V670" s="181" t="e">
        <f t="shared" si="310"/>
        <v>#VALUE!</v>
      </c>
      <c r="W670" s="182" t="str">
        <f t="shared" si="311"/>
        <v>donnée(s) manquante(s)</v>
      </c>
      <c r="X670" s="183" t="str">
        <f t="shared" si="312"/>
        <v>donnée(s) manquante(s)</v>
      </c>
      <c r="Y670" s="178" t="str">
        <f t="shared" si="313"/>
        <v xml:space="preserve"> </v>
      </c>
      <c r="Z670" s="178" t="str">
        <f t="shared" si="314"/>
        <v xml:space="preserve"> </v>
      </c>
      <c r="AA670" s="178" t="str">
        <f t="shared" si="315"/>
        <v xml:space="preserve"> </v>
      </c>
      <c r="AB670" s="184" t="str">
        <f t="shared" si="316"/>
        <v xml:space="preserve"> </v>
      </c>
      <c r="AC670" s="184" t="str">
        <f t="shared" si="317"/>
        <v xml:space="preserve"> </v>
      </c>
      <c r="AD670" s="184" t="str">
        <f t="shared" si="323"/>
        <v xml:space="preserve"> </v>
      </c>
      <c r="AE670" s="185" t="e">
        <f t="shared" si="318"/>
        <v>#VALUE!</v>
      </c>
      <c r="AF670" s="185" t="e">
        <f t="shared" si="319"/>
        <v>#VALUE!</v>
      </c>
      <c r="AG670" s="212" t="e">
        <f t="shared" si="320"/>
        <v>#VALUE!</v>
      </c>
      <c r="AH670" s="73" t="e">
        <f t="shared" si="324"/>
        <v>#VALUE!</v>
      </c>
      <c r="AI670" s="74" t="e">
        <f t="shared" si="325"/>
        <v>#VALUE!</v>
      </c>
      <c r="AJ670" s="186" t="e">
        <f t="shared" si="321"/>
        <v>#VALUE!</v>
      </c>
      <c r="AK670" s="186" t="e">
        <f t="shared" si="322"/>
        <v>#VALUE!</v>
      </c>
    </row>
    <row r="671" spans="1:37" x14ac:dyDescent="0.25">
      <c r="A671" s="114" t="s">
        <v>74</v>
      </c>
      <c r="B671" s="197"/>
      <c r="C671" s="102"/>
      <c r="D671" s="103"/>
      <c r="E671" s="103"/>
      <c r="F671" s="104"/>
      <c r="G671" s="105"/>
      <c r="H671" s="198"/>
      <c r="I671" s="106"/>
      <c r="J671" s="106"/>
      <c r="K671" s="106"/>
      <c r="L671" s="107"/>
      <c r="M671" s="176" t="str">
        <f t="shared" si="301"/>
        <v xml:space="preserve"> </v>
      </c>
      <c r="N671" s="177" t="str">
        <f t="shared" si="302"/>
        <v xml:space="preserve"> </v>
      </c>
      <c r="O671" s="177" t="str">
        <f t="shared" si="303"/>
        <v xml:space="preserve"> </v>
      </c>
      <c r="P671" s="177" t="str">
        <f t="shared" si="304"/>
        <v xml:space="preserve"> </v>
      </c>
      <c r="Q671" s="178" t="str">
        <f t="shared" si="305"/>
        <v xml:space="preserve"> </v>
      </c>
      <c r="R671" s="178" t="str">
        <f t="shared" si="306"/>
        <v xml:space="preserve"> </v>
      </c>
      <c r="S671" s="179" t="str">
        <f t="shared" si="307"/>
        <v xml:space="preserve"> </v>
      </c>
      <c r="T671" s="176" t="e">
        <f t="shared" si="308"/>
        <v>#VALUE!</v>
      </c>
      <c r="U671" s="180" t="e">
        <f t="shared" si="309"/>
        <v>#VALUE!</v>
      </c>
      <c r="V671" s="181" t="e">
        <f t="shared" si="310"/>
        <v>#VALUE!</v>
      </c>
      <c r="W671" s="182" t="str">
        <f t="shared" si="311"/>
        <v>donnée(s) manquante(s)</v>
      </c>
      <c r="X671" s="183" t="str">
        <f t="shared" si="312"/>
        <v>donnée(s) manquante(s)</v>
      </c>
      <c r="Y671" s="178" t="str">
        <f t="shared" si="313"/>
        <v xml:space="preserve"> </v>
      </c>
      <c r="Z671" s="178" t="str">
        <f t="shared" si="314"/>
        <v xml:space="preserve"> </v>
      </c>
      <c r="AA671" s="178" t="str">
        <f t="shared" si="315"/>
        <v xml:space="preserve"> </v>
      </c>
      <c r="AB671" s="184" t="str">
        <f t="shared" si="316"/>
        <v xml:space="preserve"> </v>
      </c>
      <c r="AC671" s="184" t="str">
        <f t="shared" si="317"/>
        <v xml:space="preserve"> </v>
      </c>
      <c r="AD671" s="184" t="str">
        <f t="shared" si="323"/>
        <v xml:space="preserve"> </v>
      </c>
      <c r="AE671" s="185" t="e">
        <f t="shared" si="318"/>
        <v>#VALUE!</v>
      </c>
      <c r="AF671" s="185" t="e">
        <f t="shared" si="319"/>
        <v>#VALUE!</v>
      </c>
      <c r="AG671" s="212" t="e">
        <f t="shared" si="320"/>
        <v>#VALUE!</v>
      </c>
      <c r="AH671" s="73" t="e">
        <f t="shared" si="324"/>
        <v>#VALUE!</v>
      </c>
      <c r="AI671" s="74" t="e">
        <f t="shared" si="325"/>
        <v>#VALUE!</v>
      </c>
      <c r="AJ671" s="186" t="e">
        <f t="shared" si="321"/>
        <v>#VALUE!</v>
      </c>
      <c r="AK671" s="186" t="e">
        <f t="shared" si="322"/>
        <v>#VALUE!</v>
      </c>
    </row>
    <row r="672" spans="1:37" x14ac:dyDescent="0.25">
      <c r="A672" s="114" t="s">
        <v>74</v>
      </c>
      <c r="B672" s="197"/>
      <c r="C672" s="102"/>
      <c r="D672" s="103"/>
      <c r="E672" s="103"/>
      <c r="F672" s="104"/>
      <c r="G672" s="105"/>
      <c r="H672" s="198"/>
      <c r="I672" s="106"/>
      <c r="J672" s="106"/>
      <c r="K672" s="106"/>
      <c r="L672" s="107"/>
      <c r="M672" s="176" t="str">
        <f t="shared" si="301"/>
        <v xml:space="preserve"> </v>
      </c>
      <c r="N672" s="177" t="str">
        <f t="shared" si="302"/>
        <v xml:space="preserve"> </v>
      </c>
      <c r="O672" s="177" t="str">
        <f t="shared" si="303"/>
        <v xml:space="preserve"> </v>
      </c>
      <c r="P672" s="177" t="str">
        <f t="shared" si="304"/>
        <v xml:space="preserve"> </v>
      </c>
      <c r="Q672" s="178" t="str">
        <f t="shared" si="305"/>
        <v xml:space="preserve"> </v>
      </c>
      <c r="R672" s="178" t="str">
        <f t="shared" si="306"/>
        <v xml:space="preserve"> </v>
      </c>
      <c r="S672" s="179" t="str">
        <f t="shared" si="307"/>
        <v xml:space="preserve"> </v>
      </c>
      <c r="T672" s="176" t="e">
        <f t="shared" si="308"/>
        <v>#VALUE!</v>
      </c>
      <c r="U672" s="180" t="e">
        <f t="shared" si="309"/>
        <v>#VALUE!</v>
      </c>
      <c r="V672" s="181" t="e">
        <f t="shared" si="310"/>
        <v>#VALUE!</v>
      </c>
      <c r="W672" s="182" t="str">
        <f t="shared" si="311"/>
        <v>donnée(s) manquante(s)</v>
      </c>
      <c r="X672" s="183" t="str">
        <f t="shared" si="312"/>
        <v>donnée(s) manquante(s)</v>
      </c>
      <c r="Y672" s="178" t="str">
        <f t="shared" si="313"/>
        <v xml:space="preserve"> </v>
      </c>
      <c r="Z672" s="178" t="str">
        <f t="shared" si="314"/>
        <v xml:space="preserve"> </v>
      </c>
      <c r="AA672" s="178" t="str">
        <f t="shared" si="315"/>
        <v xml:space="preserve"> </v>
      </c>
      <c r="AB672" s="184" t="str">
        <f t="shared" si="316"/>
        <v xml:space="preserve"> </v>
      </c>
      <c r="AC672" s="184" t="str">
        <f t="shared" si="317"/>
        <v xml:space="preserve"> </v>
      </c>
      <c r="AD672" s="184" t="str">
        <f t="shared" si="323"/>
        <v xml:space="preserve"> </v>
      </c>
      <c r="AE672" s="185" t="e">
        <f t="shared" si="318"/>
        <v>#VALUE!</v>
      </c>
      <c r="AF672" s="185" t="e">
        <f t="shared" si="319"/>
        <v>#VALUE!</v>
      </c>
      <c r="AG672" s="212" t="e">
        <f t="shared" si="320"/>
        <v>#VALUE!</v>
      </c>
      <c r="AH672" s="73" t="e">
        <f t="shared" si="324"/>
        <v>#VALUE!</v>
      </c>
      <c r="AI672" s="74" t="e">
        <f t="shared" si="325"/>
        <v>#VALUE!</v>
      </c>
      <c r="AJ672" s="186" t="e">
        <f t="shared" si="321"/>
        <v>#VALUE!</v>
      </c>
      <c r="AK672" s="186" t="e">
        <f t="shared" si="322"/>
        <v>#VALUE!</v>
      </c>
    </row>
    <row r="673" spans="1:37" x14ac:dyDescent="0.25">
      <c r="A673" s="114" t="s">
        <v>74</v>
      </c>
      <c r="B673" s="197"/>
      <c r="C673" s="102"/>
      <c r="D673" s="103"/>
      <c r="E673" s="103"/>
      <c r="F673" s="104"/>
      <c r="G673" s="105"/>
      <c r="H673" s="198"/>
      <c r="I673" s="106"/>
      <c r="J673" s="106"/>
      <c r="K673" s="106"/>
      <c r="L673" s="107"/>
      <c r="M673" s="176" t="str">
        <f t="shared" si="301"/>
        <v xml:space="preserve"> </v>
      </c>
      <c r="N673" s="177" t="str">
        <f t="shared" si="302"/>
        <v xml:space="preserve"> </v>
      </c>
      <c r="O673" s="177" t="str">
        <f t="shared" si="303"/>
        <v xml:space="preserve"> </v>
      </c>
      <c r="P673" s="177" t="str">
        <f t="shared" si="304"/>
        <v xml:space="preserve"> </v>
      </c>
      <c r="Q673" s="178" t="str">
        <f t="shared" si="305"/>
        <v xml:space="preserve"> </v>
      </c>
      <c r="R673" s="178" t="str">
        <f t="shared" si="306"/>
        <v xml:space="preserve"> </v>
      </c>
      <c r="S673" s="179" t="str">
        <f t="shared" si="307"/>
        <v xml:space="preserve"> </v>
      </c>
      <c r="T673" s="176" t="e">
        <f t="shared" si="308"/>
        <v>#VALUE!</v>
      </c>
      <c r="U673" s="180" t="e">
        <f t="shared" si="309"/>
        <v>#VALUE!</v>
      </c>
      <c r="V673" s="181" t="e">
        <f t="shared" si="310"/>
        <v>#VALUE!</v>
      </c>
      <c r="W673" s="182" t="str">
        <f t="shared" si="311"/>
        <v>donnée(s) manquante(s)</v>
      </c>
      <c r="X673" s="183" t="str">
        <f t="shared" si="312"/>
        <v>donnée(s) manquante(s)</v>
      </c>
      <c r="Y673" s="178" t="str">
        <f t="shared" si="313"/>
        <v xml:space="preserve"> </v>
      </c>
      <c r="Z673" s="178" t="str">
        <f t="shared" si="314"/>
        <v xml:space="preserve"> </v>
      </c>
      <c r="AA673" s="178" t="str">
        <f t="shared" si="315"/>
        <v xml:space="preserve"> </v>
      </c>
      <c r="AB673" s="184" t="str">
        <f t="shared" si="316"/>
        <v xml:space="preserve"> </v>
      </c>
      <c r="AC673" s="184" t="str">
        <f t="shared" si="317"/>
        <v xml:space="preserve"> </v>
      </c>
      <c r="AD673" s="184" t="str">
        <f t="shared" si="323"/>
        <v xml:space="preserve"> </v>
      </c>
      <c r="AE673" s="185" t="e">
        <f t="shared" si="318"/>
        <v>#VALUE!</v>
      </c>
      <c r="AF673" s="185" t="e">
        <f t="shared" si="319"/>
        <v>#VALUE!</v>
      </c>
      <c r="AG673" s="212" t="e">
        <f t="shared" si="320"/>
        <v>#VALUE!</v>
      </c>
      <c r="AH673" s="73" t="e">
        <f t="shared" si="324"/>
        <v>#VALUE!</v>
      </c>
      <c r="AI673" s="74" t="e">
        <f t="shared" si="325"/>
        <v>#VALUE!</v>
      </c>
      <c r="AJ673" s="186" t="e">
        <f t="shared" si="321"/>
        <v>#VALUE!</v>
      </c>
      <c r="AK673" s="186" t="e">
        <f t="shared" si="322"/>
        <v>#VALUE!</v>
      </c>
    </row>
    <row r="674" spans="1:37" x14ac:dyDescent="0.25">
      <c r="A674" s="114" t="s">
        <v>74</v>
      </c>
      <c r="B674" s="197"/>
      <c r="C674" s="102"/>
      <c r="D674" s="103"/>
      <c r="E674" s="103"/>
      <c r="F674" s="104"/>
      <c r="G674" s="105"/>
      <c r="H674" s="198"/>
      <c r="I674" s="106"/>
      <c r="J674" s="106"/>
      <c r="K674" s="106"/>
      <c r="L674" s="107"/>
      <c r="M674" s="176" t="str">
        <f t="shared" si="301"/>
        <v xml:space="preserve"> </v>
      </c>
      <c r="N674" s="177" t="str">
        <f t="shared" si="302"/>
        <v xml:space="preserve"> </v>
      </c>
      <c r="O674" s="177" t="str">
        <f t="shared" si="303"/>
        <v xml:space="preserve"> </v>
      </c>
      <c r="P674" s="177" t="str">
        <f t="shared" si="304"/>
        <v xml:space="preserve"> </v>
      </c>
      <c r="Q674" s="178" t="str">
        <f t="shared" si="305"/>
        <v xml:space="preserve"> </v>
      </c>
      <c r="R674" s="178" t="str">
        <f t="shared" si="306"/>
        <v xml:space="preserve"> </v>
      </c>
      <c r="S674" s="179" t="str">
        <f t="shared" si="307"/>
        <v xml:space="preserve"> </v>
      </c>
      <c r="T674" s="176" t="e">
        <f t="shared" si="308"/>
        <v>#VALUE!</v>
      </c>
      <c r="U674" s="180" t="e">
        <f t="shared" si="309"/>
        <v>#VALUE!</v>
      </c>
      <c r="V674" s="181" t="e">
        <f t="shared" si="310"/>
        <v>#VALUE!</v>
      </c>
      <c r="W674" s="182" t="str">
        <f t="shared" si="311"/>
        <v>donnée(s) manquante(s)</v>
      </c>
      <c r="X674" s="183" t="str">
        <f t="shared" si="312"/>
        <v>donnée(s) manquante(s)</v>
      </c>
      <c r="Y674" s="178" t="str">
        <f t="shared" si="313"/>
        <v xml:space="preserve"> </v>
      </c>
      <c r="Z674" s="178" t="str">
        <f t="shared" si="314"/>
        <v xml:space="preserve"> </v>
      </c>
      <c r="AA674" s="178" t="str">
        <f t="shared" si="315"/>
        <v xml:space="preserve"> </v>
      </c>
      <c r="AB674" s="184" t="str">
        <f t="shared" si="316"/>
        <v xml:space="preserve"> </v>
      </c>
      <c r="AC674" s="184" t="str">
        <f t="shared" si="317"/>
        <v xml:space="preserve"> </v>
      </c>
      <c r="AD674" s="184" t="str">
        <f t="shared" si="323"/>
        <v xml:space="preserve"> </v>
      </c>
      <c r="AE674" s="185" t="e">
        <f t="shared" si="318"/>
        <v>#VALUE!</v>
      </c>
      <c r="AF674" s="185" t="e">
        <f t="shared" si="319"/>
        <v>#VALUE!</v>
      </c>
      <c r="AG674" s="212" t="e">
        <f t="shared" si="320"/>
        <v>#VALUE!</v>
      </c>
      <c r="AH674" s="73" t="e">
        <f t="shared" si="324"/>
        <v>#VALUE!</v>
      </c>
      <c r="AI674" s="74" t="e">
        <f t="shared" si="325"/>
        <v>#VALUE!</v>
      </c>
      <c r="AJ674" s="186" t="e">
        <f t="shared" si="321"/>
        <v>#VALUE!</v>
      </c>
      <c r="AK674" s="186" t="e">
        <f t="shared" si="322"/>
        <v>#VALUE!</v>
      </c>
    </row>
    <row r="675" spans="1:37" x14ac:dyDescent="0.25">
      <c r="A675" s="114" t="s">
        <v>74</v>
      </c>
      <c r="B675" s="197"/>
      <c r="C675" s="102"/>
      <c r="D675" s="103"/>
      <c r="E675" s="103"/>
      <c r="F675" s="104"/>
      <c r="G675" s="105"/>
      <c r="H675" s="198"/>
      <c r="I675" s="106"/>
      <c r="J675" s="106"/>
      <c r="K675" s="106"/>
      <c r="L675" s="107"/>
      <c r="M675" s="176" t="str">
        <f t="shared" si="301"/>
        <v xml:space="preserve"> </v>
      </c>
      <c r="N675" s="177" t="str">
        <f t="shared" si="302"/>
        <v xml:space="preserve"> </v>
      </c>
      <c r="O675" s="177" t="str">
        <f t="shared" si="303"/>
        <v xml:space="preserve"> </v>
      </c>
      <c r="P675" s="177" t="str">
        <f t="shared" si="304"/>
        <v xml:space="preserve"> </v>
      </c>
      <c r="Q675" s="178" t="str">
        <f t="shared" si="305"/>
        <v xml:space="preserve"> </v>
      </c>
      <c r="R675" s="178" t="str">
        <f t="shared" si="306"/>
        <v xml:space="preserve"> </v>
      </c>
      <c r="S675" s="179" t="str">
        <f t="shared" si="307"/>
        <v xml:space="preserve"> </v>
      </c>
      <c r="T675" s="176" t="e">
        <f t="shared" si="308"/>
        <v>#VALUE!</v>
      </c>
      <c r="U675" s="180" t="e">
        <f t="shared" si="309"/>
        <v>#VALUE!</v>
      </c>
      <c r="V675" s="181" t="e">
        <f t="shared" si="310"/>
        <v>#VALUE!</v>
      </c>
      <c r="W675" s="182" t="str">
        <f t="shared" si="311"/>
        <v>donnée(s) manquante(s)</v>
      </c>
      <c r="X675" s="183" t="str">
        <f t="shared" si="312"/>
        <v>donnée(s) manquante(s)</v>
      </c>
      <c r="Y675" s="178" t="str">
        <f t="shared" si="313"/>
        <v xml:space="preserve"> </v>
      </c>
      <c r="Z675" s="178" t="str">
        <f t="shared" si="314"/>
        <v xml:space="preserve"> </v>
      </c>
      <c r="AA675" s="178" t="str">
        <f t="shared" si="315"/>
        <v xml:space="preserve"> </v>
      </c>
      <c r="AB675" s="184" t="str">
        <f t="shared" si="316"/>
        <v xml:space="preserve"> </v>
      </c>
      <c r="AC675" s="184" t="str">
        <f t="shared" si="317"/>
        <v xml:space="preserve"> </v>
      </c>
      <c r="AD675" s="184" t="str">
        <f t="shared" si="323"/>
        <v xml:space="preserve"> </v>
      </c>
      <c r="AE675" s="185" t="e">
        <f t="shared" si="318"/>
        <v>#VALUE!</v>
      </c>
      <c r="AF675" s="185" t="e">
        <f t="shared" si="319"/>
        <v>#VALUE!</v>
      </c>
      <c r="AG675" s="212" t="e">
        <f t="shared" si="320"/>
        <v>#VALUE!</v>
      </c>
      <c r="AH675" s="73" t="e">
        <f t="shared" si="324"/>
        <v>#VALUE!</v>
      </c>
      <c r="AI675" s="74" t="e">
        <f t="shared" si="325"/>
        <v>#VALUE!</v>
      </c>
      <c r="AJ675" s="186" t="e">
        <f t="shared" si="321"/>
        <v>#VALUE!</v>
      </c>
      <c r="AK675" s="186" t="e">
        <f t="shared" si="322"/>
        <v>#VALUE!</v>
      </c>
    </row>
    <row r="676" spans="1:37" x14ac:dyDescent="0.25">
      <c r="A676" s="114" t="s">
        <v>74</v>
      </c>
      <c r="B676" s="197"/>
      <c r="C676" s="102"/>
      <c r="D676" s="103"/>
      <c r="E676" s="103"/>
      <c r="F676" s="104"/>
      <c r="G676" s="105"/>
      <c r="H676" s="198"/>
      <c r="I676" s="106"/>
      <c r="J676" s="106"/>
      <c r="K676" s="106"/>
      <c r="L676" s="107"/>
      <c r="M676" s="176" t="str">
        <f t="shared" si="301"/>
        <v xml:space="preserve"> </v>
      </c>
      <c r="N676" s="177" t="str">
        <f t="shared" si="302"/>
        <v xml:space="preserve"> </v>
      </c>
      <c r="O676" s="177" t="str">
        <f t="shared" si="303"/>
        <v xml:space="preserve"> </v>
      </c>
      <c r="P676" s="177" t="str">
        <f t="shared" si="304"/>
        <v xml:space="preserve"> </v>
      </c>
      <c r="Q676" s="178" t="str">
        <f t="shared" si="305"/>
        <v xml:space="preserve"> </v>
      </c>
      <c r="R676" s="178" t="str">
        <f t="shared" si="306"/>
        <v xml:space="preserve"> </v>
      </c>
      <c r="S676" s="179" t="str">
        <f t="shared" si="307"/>
        <v xml:space="preserve"> </v>
      </c>
      <c r="T676" s="176" t="e">
        <f t="shared" si="308"/>
        <v>#VALUE!</v>
      </c>
      <c r="U676" s="180" t="e">
        <f t="shared" si="309"/>
        <v>#VALUE!</v>
      </c>
      <c r="V676" s="181" t="e">
        <f t="shared" si="310"/>
        <v>#VALUE!</v>
      </c>
      <c r="W676" s="182" t="str">
        <f t="shared" si="311"/>
        <v>donnée(s) manquante(s)</v>
      </c>
      <c r="X676" s="183" t="str">
        <f t="shared" si="312"/>
        <v>donnée(s) manquante(s)</v>
      </c>
      <c r="Y676" s="178" t="str">
        <f t="shared" si="313"/>
        <v xml:space="preserve"> </v>
      </c>
      <c r="Z676" s="178" t="str">
        <f t="shared" si="314"/>
        <v xml:space="preserve"> </v>
      </c>
      <c r="AA676" s="178" t="str">
        <f t="shared" si="315"/>
        <v xml:space="preserve"> </v>
      </c>
      <c r="AB676" s="184" t="str">
        <f t="shared" si="316"/>
        <v xml:space="preserve"> </v>
      </c>
      <c r="AC676" s="184" t="str">
        <f t="shared" si="317"/>
        <v xml:space="preserve"> </v>
      </c>
      <c r="AD676" s="184" t="str">
        <f t="shared" si="323"/>
        <v xml:space="preserve"> </v>
      </c>
      <c r="AE676" s="185" t="e">
        <f t="shared" si="318"/>
        <v>#VALUE!</v>
      </c>
      <c r="AF676" s="185" t="e">
        <f t="shared" si="319"/>
        <v>#VALUE!</v>
      </c>
      <c r="AG676" s="212" t="e">
        <f t="shared" si="320"/>
        <v>#VALUE!</v>
      </c>
      <c r="AH676" s="73" t="e">
        <f t="shared" si="324"/>
        <v>#VALUE!</v>
      </c>
      <c r="AI676" s="74" t="e">
        <f t="shared" si="325"/>
        <v>#VALUE!</v>
      </c>
      <c r="AJ676" s="186" t="e">
        <f t="shared" si="321"/>
        <v>#VALUE!</v>
      </c>
      <c r="AK676" s="186" t="e">
        <f t="shared" si="322"/>
        <v>#VALUE!</v>
      </c>
    </row>
    <row r="677" spans="1:37" x14ac:dyDescent="0.25">
      <c r="A677" s="114" t="s">
        <v>74</v>
      </c>
      <c r="B677" s="197"/>
      <c r="C677" s="102"/>
      <c r="D677" s="103"/>
      <c r="E677" s="103"/>
      <c r="F677" s="104"/>
      <c r="G677" s="105"/>
      <c r="H677" s="198"/>
      <c r="I677" s="106"/>
      <c r="J677" s="106"/>
      <c r="K677" s="106"/>
      <c r="L677" s="107"/>
      <c r="M677" s="176" t="str">
        <f t="shared" si="301"/>
        <v xml:space="preserve"> </v>
      </c>
      <c r="N677" s="177" t="str">
        <f t="shared" si="302"/>
        <v xml:space="preserve"> </v>
      </c>
      <c r="O677" s="177" t="str">
        <f t="shared" si="303"/>
        <v xml:space="preserve"> </v>
      </c>
      <c r="P677" s="177" t="str">
        <f t="shared" si="304"/>
        <v xml:space="preserve"> </v>
      </c>
      <c r="Q677" s="178" t="str">
        <f t="shared" si="305"/>
        <v xml:space="preserve"> </v>
      </c>
      <c r="R677" s="178" t="str">
        <f t="shared" si="306"/>
        <v xml:space="preserve"> </v>
      </c>
      <c r="S677" s="179" t="str">
        <f t="shared" si="307"/>
        <v xml:space="preserve"> </v>
      </c>
      <c r="T677" s="176" t="e">
        <f t="shared" si="308"/>
        <v>#VALUE!</v>
      </c>
      <c r="U677" s="180" t="e">
        <f t="shared" si="309"/>
        <v>#VALUE!</v>
      </c>
      <c r="V677" s="181" t="e">
        <f t="shared" si="310"/>
        <v>#VALUE!</v>
      </c>
      <c r="W677" s="182" t="str">
        <f t="shared" si="311"/>
        <v>donnée(s) manquante(s)</v>
      </c>
      <c r="X677" s="183" t="str">
        <f t="shared" si="312"/>
        <v>donnée(s) manquante(s)</v>
      </c>
      <c r="Y677" s="178" t="str">
        <f t="shared" si="313"/>
        <v xml:space="preserve"> </v>
      </c>
      <c r="Z677" s="178" t="str">
        <f t="shared" si="314"/>
        <v xml:space="preserve"> </v>
      </c>
      <c r="AA677" s="178" t="str">
        <f t="shared" si="315"/>
        <v xml:space="preserve"> </v>
      </c>
      <c r="AB677" s="184" t="str">
        <f t="shared" si="316"/>
        <v xml:space="preserve"> </v>
      </c>
      <c r="AC677" s="184" t="str">
        <f t="shared" si="317"/>
        <v xml:space="preserve"> </v>
      </c>
      <c r="AD677" s="184" t="str">
        <f t="shared" si="323"/>
        <v xml:space="preserve"> </v>
      </c>
      <c r="AE677" s="185" t="e">
        <f t="shared" si="318"/>
        <v>#VALUE!</v>
      </c>
      <c r="AF677" s="185" t="e">
        <f t="shared" si="319"/>
        <v>#VALUE!</v>
      </c>
      <c r="AG677" s="212" t="e">
        <f t="shared" si="320"/>
        <v>#VALUE!</v>
      </c>
      <c r="AH677" s="73" t="e">
        <f t="shared" si="324"/>
        <v>#VALUE!</v>
      </c>
      <c r="AI677" s="74" t="e">
        <f t="shared" si="325"/>
        <v>#VALUE!</v>
      </c>
      <c r="AJ677" s="186" t="e">
        <f t="shared" si="321"/>
        <v>#VALUE!</v>
      </c>
      <c r="AK677" s="186" t="e">
        <f t="shared" si="322"/>
        <v>#VALUE!</v>
      </c>
    </row>
    <row r="678" spans="1:37" x14ac:dyDescent="0.25">
      <c r="A678" s="114" t="s">
        <v>74</v>
      </c>
      <c r="B678" s="197"/>
      <c r="C678" s="102"/>
      <c r="D678" s="103"/>
      <c r="E678" s="103"/>
      <c r="F678" s="104"/>
      <c r="G678" s="105"/>
      <c r="H678" s="198"/>
      <c r="I678" s="106"/>
      <c r="J678" s="106"/>
      <c r="K678" s="106"/>
      <c r="L678" s="107"/>
      <c r="M678" s="176" t="str">
        <f t="shared" si="301"/>
        <v xml:space="preserve"> </v>
      </c>
      <c r="N678" s="177" t="str">
        <f t="shared" si="302"/>
        <v xml:space="preserve"> </v>
      </c>
      <c r="O678" s="177" t="str">
        <f t="shared" si="303"/>
        <v xml:space="preserve"> </v>
      </c>
      <c r="P678" s="177" t="str">
        <f t="shared" si="304"/>
        <v xml:space="preserve"> </v>
      </c>
      <c r="Q678" s="178" t="str">
        <f t="shared" si="305"/>
        <v xml:space="preserve"> </v>
      </c>
      <c r="R678" s="178" t="str">
        <f t="shared" si="306"/>
        <v xml:space="preserve"> </v>
      </c>
      <c r="S678" s="179" t="str">
        <f t="shared" si="307"/>
        <v xml:space="preserve"> </v>
      </c>
      <c r="T678" s="176" t="e">
        <f t="shared" si="308"/>
        <v>#VALUE!</v>
      </c>
      <c r="U678" s="180" t="e">
        <f t="shared" si="309"/>
        <v>#VALUE!</v>
      </c>
      <c r="V678" s="181" t="e">
        <f t="shared" si="310"/>
        <v>#VALUE!</v>
      </c>
      <c r="W678" s="182" t="str">
        <f t="shared" si="311"/>
        <v>donnée(s) manquante(s)</v>
      </c>
      <c r="X678" s="183" t="str">
        <f t="shared" si="312"/>
        <v>donnée(s) manquante(s)</v>
      </c>
      <c r="Y678" s="178" t="str">
        <f t="shared" si="313"/>
        <v xml:space="preserve"> </v>
      </c>
      <c r="Z678" s="178" t="str">
        <f t="shared" si="314"/>
        <v xml:space="preserve"> </v>
      </c>
      <c r="AA678" s="178" t="str">
        <f t="shared" si="315"/>
        <v xml:space="preserve"> </v>
      </c>
      <c r="AB678" s="184" t="str">
        <f t="shared" si="316"/>
        <v xml:space="preserve"> </v>
      </c>
      <c r="AC678" s="184" t="str">
        <f t="shared" si="317"/>
        <v xml:space="preserve"> </v>
      </c>
      <c r="AD678" s="184" t="str">
        <f t="shared" si="323"/>
        <v xml:space="preserve"> </v>
      </c>
      <c r="AE678" s="185" t="e">
        <f t="shared" si="318"/>
        <v>#VALUE!</v>
      </c>
      <c r="AF678" s="185" t="e">
        <f t="shared" si="319"/>
        <v>#VALUE!</v>
      </c>
      <c r="AG678" s="212" t="e">
        <f t="shared" si="320"/>
        <v>#VALUE!</v>
      </c>
      <c r="AH678" s="73" t="e">
        <f t="shared" si="324"/>
        <v>#VALUE!</v>
      </c>
      <c r="AI678" s="74" t="e">
        <f t="shared" si="325"/>
        <v>#VALUE!</v>
      </c>
      <c r="AJ678" s="186" t="e">
        <f t="shared" si="321"/>
        <v>#VALUE!</v>
      </c>
      <c r="AK678" s="186" t="e">
        <f t="shared" si="322"/>
        <v>#VALUE!</v>
      </c>
    </row>
    <row r="679" spans="1:37" x14ac:dyDescent="0.25">
      <c r="A679" s="114" t="s">
        <v>74</v>
      </c>
      <c r="B679" s="197"/>
      <c r="C679" s="102"/>
      <c r="D679" s="103"/>
      <c r="E679" s="103"/>
      <c r="F679" s="104"/>
      <c r="G679" s="105"/>
      <c r="H679" s="198"/>
      <c r="I679" s="106"/>
      <c r="J679" s="106"/>
      <c r="K679" s="106"/>
      <c r="L679" s="107"/>
      <c r="M679" s="176" t="str">
        <f t="shared" si="301"/>
        <v xml:space="preserve"> </v>
      </c>
      <c r="N679" s="177" t="str">
        <f t="shared" si="302"/>
        <v xml:space="preserve"> </v>
      </c>
      <c r="O679" s="177" t="str">
        <f t="shared" si="303"/>
        <v xml:space="preserve"> </v>
      </c>
      <c r="P679" s="177" t="str">
        <f t="shared" si="304"/>
        <v xml:space="preserve"> </v>
      </c>
      <c r="Q679" s="178" t="str">
        <f t="shared" si="305"/>
        <v xml:space="preserve"> </v>
      </c>
      <c r="R679" s="178" t="str">
        <f t="shared" si="306"/>
        <v xml:space="preserve"> </v>
      </c>
      <c r="S679" s="179" t="str">
        <f t="shared" si="307"/>
        <v xml:space="preserve"> </v>
      </c>
      <c r="T679" s="176" t="e">
        <f t="shared" si="308"/>
        <v>#VALUE!</v>
      </c>
      <c r="U679" s="180" t="e">
        <f t="shared" si="309"/>
        <v>#VALUE!</v>
      </c>
      <c r="V679" s="181" t="e">
        <f t="shared" si="310"/>
        <v>#VALUE!</v>
      </c>
      <c r="W679" s="182" t="str">
        <f t="shared" si="311"/>
        <v>donnée(s) manquante(s)</v>
      </c>
      <c r="X679" s="183" t="str">
        <f t="shared" si="312"/>
        <v>donnée(s) manquante(s)</v>
      </c>
      <c r="Y679" s="178" t="str">
        <f t="shared" si="313"/>
        <v xml:space="preserve"> </v>
      </c>
      <c r="Z679" s="178" t="str">
        <f t="shared" si="314"/>
        <v xml:space="preserve"> </v>
      </c>
      <c r="AA679" s="178" t="str">
        <f t="shared" si="315"/>
        <v xml:space="preserve"> </v>
      </c>
      <c r="AB679" s="184" t="str">
        <f t="shared" si="316"/>
        <v xml:space="preserve"> </v>
      </c>
      <c r="AC679" s="184" t="str">
        <f t="shared" si="317"/>
        <v xml:space="preserve"> </v>
      </c>
      <c r="AD679" s="184" t="str">
        <f t="shared" si="323"/>
        <v xml:space="preserve"> </v>
      </c>
      <c r="AE679" s="185" t="e">
        <f t="shared" si="318"/>
        <v>#VALUE!</v>
      </c>
      <c r="AF679" s="185" t="e">
        <f t="shared" si="319"/>
        <v>#VALUE!</v>
      </c>
      <c r="AG679" s="212" t="e">
        <f t="shared" si="320"/>
        <v>#VALUE!</v>
      </c>
      <c r="AH679" s="73" t="e">
        <f t="shared" si="324"/>
        <v>#VALUE!</v>
      </c>
      <c r="AI679" s="74" t="e">
        <f t="shared" si="325"/>
        <v>#VALUE!</v>
      </c>
      <c r="AJ679" s="186" t="e">
        <f t="shared" si="321"/>
        <v>#VALUE!</v>
      </c>
      <c r="AK679" s="186" t="e">
        <f t="shared" si="322"/>
        <v>#VALUE!</v>
      </c>
    </row>
    <row r="680" spans="1:37" x14ac:dyDescent="0.25">
      <c r="A680" s="114" t="s">
        <v>74</v>
      </c>
      <c r="B680" s="197"/>
      <c r="C680" s="102"/>
      <c r="D680" s="103"/>
      <c r="E680" s="103"/>
      <c r="F680" s="104"/>
      <c r="G680" s="105"/>
      <c r="H680" s="198"/>
      <c r="I680" s="106"/>
      <c r="J680" s="106"/>
      <c r="K680" s="106"/>
      <c r="L680" s="107"/>
      <c r="M680" s="176" t="str">
        <f t="shared" si="301"/>
        <v xml:space="preserve"> </v>
      </c>
      <c r="N680" s="177" t="str">
        <f t="shared" si="302"/>
        <v xml:space="preserve"> </v>
      </c>
      <c r="O680" s="177" t="str">
        <f t="shared" si="303"/>
        <v xml:space="preserve"> </v>
      </c>
      <c r="P680" s="177" t="str">
        <f t="shared" si="304"/>
        <v xml:space="preserve"> </v>
      </c>
      <c r="Q680" s="178" t="str">
        <f t="shared" si="305"/>
        <v xml:space="preserve"> </v>
      </c>
      <c r="R680" s="178" t="str">
        <f t="shared" si="306"/>
        <v xml:space="preserve"> </v>
      </c>
      <c r="S680" s="179" t="str">
        <f t="shared" si="307"/>
        <v xml:space="preserve"> </v>
      </c>
      <c r="T680" s="176" t="e">
        <f t="shared" si="308"/>
        <v>#VALUE!</v>
      </c>
      <c r="U680" s="180" t="e">
        <f t="shared" si="309"/>
        <v>#VALUE!</v>
      </c>
      <c r="V680" s="181" t="e">
        <f t="shared" si="310"/>
        <v>#VALUE!</v>
      </c>
      <c r="W680" s="182" t="str">
        <f t="shared" si="311"/>
        <v>donnée(s) manquante(s)</v>
      </c>
      <c r="X680" s="183" t="str">
        <f t="shared" si="312"/>
        <v>donnée(s) manquante(s)</v>
      </c>
      <c r="Y680" s="178" t="str">
        <f t="shared" si="313"/>
        <v xml:space="preserve"> </v>
      </c>
      <c r="Z680" s="178" t="str">
        <f t="shared" si="314"/>
        <v xml:space="preserve"> </v>
      </c>
      <c r="AA680" s="178" t="str">
        <f t="shared" si="315"/>
        <v xml:space="preserve"> </v>
      </c>
      <c r="AB680" s="184" t="str">
        <f t="shared" si="316"/>
        <v xml:space="preserve"> </v>
      </c>
      <c r="AC680" s="184" t="str">
        <f t="shared" si="317"/>
        <v xml:space="preserve"> </v>
      </c>
      <c r="AD680" s="184" t="str">
        <f t="shared" si="323"/>
        <v xml:space="preserve"> </v>
      </c>
      <c r="AE680" s="185" t="e">
        <f t="shared" si="318"/>
        <v>#VALUE!</v>
      </c>
      <c r="AF680" s="185" t="e">
        <f t="shared" si="319"/>
        <v>#VALUE!</v>
      </c>
      <c r="AG680" s="212" t="e">
        <f t="shared" si="320"/>
        <v>#VALUE!</v>
      </c>
      <c r="AH680" s="73" t="e">
        <f t="shared" si="324"/>
        <v>#VALUE!</v>
      </c>
      <c r="AI680" s="74" t="e">
        <f t="shared" si="325"/>
        <v>#VALUE!</v>
      </c>
      <c r="AJ680" s="186" t="e">
        <f t="shared" si="321"/>
        <v>#VALUE!</v>
      </c>
      <c r="AK680" s="186" t="e">
        <f t="shared" si="322"/>
        <v>#VALUE!</v>
      </c>
    </row>
    <row r="681" spans="1:37" x14ac:dyDescent="0.25">
      <c r="A681" s="114" t="s">
        <v>74</v>
      </c>
      <c r="B681" s="197"/>
      <c r="C681" s="102"/>
      <c r="D681" s="103"/>
      <c r="E681" s="103"/>
      <c r="F681" s="104"/>
      <c r="G681" s="105"/>
      <c r="H681" s="198"/>
      <c r="I681" s="106"/>
      <c r="J681" s="106"/>
      <c r="K681" s="106"/>
      <c r="L681" s="107"/>
      <c r="M681" s="176" t="str">
        <f t="shared" si="301"/>
        <v xml:space="preserve"> </v>
      </c>
      <c r="N681" s="177" t="str">
        <f t="shared" si="302"/>
        <v xml:space="preserve"> </v>
      </c>
      <c r="O681" s="177" t="str">
        <f t="shared" si="303"/>
        <v xml:space="preserve"> </v>
      </c>
      <c r="P681" s="177" t="str">
        <f t="shared" si="304"/>
        <v xml:space="preserve"> </v>
      </c>
      <c r="Q681" s="178" t="str">
        <f t="shared" si="305"/>
        <v xml:space="preserve"> </v>
      </c>
      <c r="R681" s="178" t="str">
        <f t="shared" si="306"/>
        <v xml:space="preserve"> </v>
      </c>
      <c r="S681" s="179" t="str">
        <f t="shared" si="307"/>
        <v xml:space="preserve"> </v>
      </c>
      <c r="T681" s="176" t="e">
        <f t="shared" si="308"/>
        <v>#VALUE!</v>
      </c>
      <c r="U681" s="180" t="e">
        <f t="shared" si="309"/>
        <v>#VALUE!</v>
      </c>
      <c r="V681" s="181" t="e">
        <f t="shared" si="310"/>
        <v>#VALUE!</v>
      </c>
      <c r="W681" s="182" t="str">
        <f t="shared" si="311"/>
        <v>donnée(s) manquante(s)</v>
      </c>
      <c r="X681" s="183" t="str">
        <f t="shared" si="312"/>
        <v>donnée(s) manquante(s)</v>
      </c>
      <c r="Y681" s="178" t="str">
        <f t="shared" si="313"/>
        <v xml:space="preserve"> </v>
      </c>
      <c r="Z681" s="178" t="str">
        <f t="shared" si="314"/>
        <v xml:space="preserve"> </v>
      </c>
      <c r="AA681" s="178" t="str">
        <f t="shared" si="315"/>
        <v xml:space="preserve"> </v>
      </c>
      <c r="AB681" s="184" t="str">
        <f t="shared" si="316"/>
        <v xml:space="preserve"> </v>
      </c>
      <c r="AC681" s="184" t="str">
        <f t="shared" si="317"/>
        <v xml:space="preserve"> </v>
      </c>
      <c r="AD681" s="184" t="str">
        <f t="shared" si="323"/>
        <v xml:space="preserve"> </v>
      </c>
      <c r="AE681" s="185" t="e">
        <f t="shared" si="318"/>
        <v>#VALUE!</v>
      </c>
      <c r="AF681" s="185" t="e">
        <f t="shared" si="319"/>
        <v>#VALUE!</v>
      </c>
      <c r="AG681" s="212" t="e">
        <f t="shared" si="320"/>
        <v>#VALUE!</v>
      </c>
      <c r="AH681" s="73" t="e">
        <f t="shared" si="324"/>
        <v>#VALUE!</v>
      </c>
      <c r="AI681" s="74" t="e">
        <f t="shared" si="325"/>
        <v>#VALUE!</v>
      </c>
      <c r="AJ681" s="186" t="e">
        <f t="shared" si="321"/>
        <v>#VALUE!</v>
      </c>
      <c r="AK681" s="186" t="e">
        <f t="shared" si="322"/>
        <v>#VALUE!</v>
      </c>
    </row>
    <row r="682" spans="1:37" x14ac:dyDescent="0.25">
      <c r="A682" s="114" t="s">
        <v>74</v>
      </c>
      <c r="B682" s="197"/>
      <c r="C682" s="102"/>
      <c r="D682" s="103"/>
      <c r="E682" s="103"/>
      <c r="F682" s="104"/>
      <c r="G682" s="105"/>
      <c r="H682" s="198"/>
      <c r="I682" s="106"/>
      <c r="J682" s="106"/>
      <c r="K682" s="106"/>
      <c r="L682" s="107"/>
      <c r="M682" s="176" t="str">
        <f t="shared" si="301"/>
        <v xml:space="preserve"> </v>
      </c>
      <c r="N682" s="177" t="str">
        <f t="shared" si="302"/>
        <v xml:space="preserve"> </v>
      </c>
      <c r="O682" s="177" t="str">
        <f t="shared" si="303"/>
        <v xml:space="preserve"> </v>
      </c>
      <c r="P682" s="177" t="str">
        <f t="shared" si="304"/>
        <v xml:space="preserve"> </v>
      </c>
      <c r="Q682" s="178" t="str">
        <f t="shared" si="305"/>
        <v xml:space="preserve"> </v>
      </c>
      <c r="R682" s="178" t="str">
        <f t="shared" si="306"/>
        <v xml:space="preserve"> </v>
      </c>
      <c r="S682" s="179" t="str">
        <f t="shared" si="307"/>
        <v xml:space="preserve"> </v>
      </c>
      <c r="T682" s="176" t="e">
        <f t="shared" si="308"/>
        <v>#VALUE!</v>
      </c>
      <c r="U682" s="180" t="e">
        <f t="shared" si="309"/>
        <v>#VALUE!</v>
      </c>
      <c r="V682" s="181" t="e">
        <f t="shared" si="310"/>
        <v>#VALUE!</v>
      </c>
      <c r="W682" s="182" t="str">
        <f t="shared" si="311"/>
        <v>donnée(s) manquante(s)</v>
      </c>
      <c r="X682" s="183" t="str">
        <f t="shared" si="312"/>
        <v>donnée(s) manquante(s)</v>
      </c>
      <c r="Y682" s="178" t="str">
        <f t="shared" si="313"/>
        <v xml:space="preserve"> </v>
      </c>
      <c r="Z682" s="178" t="str">
        <f t="shared" si="314"/>
        <v xml:space="preserve"> </v>
      </c>
      <c r="AA682" s="178" t="str">
        <f t="shared" si="315"/>
        <v xml:space="preserve"> </v>
      </c>
      <c r="AB682" s="184" t="str">
        <f t="shared" si="316"/>
        <v xml:space="preserve"> </v>
      </c>
      <c r="AC682" s="184" t="str">
        <f t="shared" si="317"/>
        <v xml:space="preserve"> </v>
      </c>
      <c r="AD682" s="184" t="str">
        <f t="shared" si="323"/>
        <v xml:space="preserve"> </v>
      </c>
      <c r="AE682" s="185" t="e">
        <f t="shared" si="318"/>
        <v>#VALUE!</v>
      </c>
      <c r="AF682" s="185" t="e">
        <f t="shared" si="319"/>
        <v>#VALUE!</v>
      </c>
      <c r="AG682" s="212" t="e">
        <f t="shared" si="320"/>
        <v>#VALUE!</v>
      </c>
      <c r="AH682" s="73" t="e">
        <f t="shared" si="324"/>
        <v>#VALUE!</v>
      </c>
      <c r="AI682" s="74" t="e">
        <f t="shared" si="325"/>
        <v>#VALUE!</v>
      </c>
      <c r="AJ682" s="186" t="e">
        <f t="shared" si="321"/>
        <v>#VALUE!</v>
      </c>
      <c r="AK682" s="186" t="e">
        <f t="shared" si="322"/>
        <v>#VALUE!</v>
      </c>
    </row>
    <row r="683" spans="1:37" x14ac:dyDescent="0.25">
      <c r="A683" s="114" t="s">
        <v>74</v>
      </c>
      <c r="B683" s="197"/>
      <c r="C683" s="102"/>
      <c r="D683" s="103"/>
      <c r="E683" s="103"/>
      <c r="F683" s="104"/>
      <c r="G683" s="105"/>
      <c r="H683" s="198"/>
      <c r="I683" s="106"/>
      <c r="J683" s="106"/>
      <c r="K683" s="106"/>
      <c r="L683" s="107"/>
      <c r="M683" s="176" t="str">
        <f t="shared" si="301"/>
        <v xml:space="preserve"> </v>
      </c>
      <c r="N683" s="177" t="str">
        <f t="shared" si="302"/>
        <v xml:space="preserve"> </v>
      </c>
      <c r="O683" s="177" t="str">
        <f t="shared" si="303"/>
        <v xml:space="preserve"> </v>
      </c>
      <c r="P683" s="177" t="str">
        <f t="shared" si="304"/>
        <v xml:space="preserve"> </v>
      </c>
      <c r="Q683" s="178" t="str">
        <f t="shared" si="305"/>
        <v xml:space="preserve"> </v>
      </c>
      <c r="R683" s="178" t="str">
        <f t="shared" si="306"/>
        <v xml:space="preserve"> </v>
      </c>
      <c r="S683" s="179" t="str">
        <f t="shared" si="307"/>
        <v xml:space="preserve"> </v>
      </c>
      <c r="T683" s="176" t="e">
        <f t="shared" si="308"/>
        <v>#VALUE!</v>
      </c>
      <c r="U683" s="180" t="e">
        <f t="shared" si="309"/>
        <v>#VALUE!</v>
      </c>
      <c r="V683" s="181" t="e">
        <f t="shared" si="310"/>
        <v>#VALUE!</v>
      </c>
      <c r="W683" s="182" t="str">
        <f t="shared" si="311"/>
        <v>donnée(s) manquante(s)</v>
      </c>
      <c r="X683" s="183" t="str">
        <f t="shared" si="312"/>
        <v>donnée(s) manquante(s)</v>
      </c>
      <c r="Y683" s="178" t="str">
        <f t="shared" si="313"/>
        <v xml:space="preserve"> </v>
      </c>
      <c r="Z683" s="178" t="str">
        <f t="shared" si="314"/>
        <v xml:space="preserve"> </v>
      </c>
      <c r="AA683" s="178" t="str">
        <f t="shared" si="315"/>
        <v xml:space="preserve"> </v>
      </c>
      <c r="AB683" s="184" t="str">
        <f t="shared" si="316"/>
        <v xml:space="preserve"> </v>
      </c>
      <c r="AC683" s="184" t="str">
        <f t="shared" si="317"/>
        <v xml:space="preserve"> </v>
      </c>
      <c r="AD683" s="184" t="str">
        <f t="shared" si="323"/>
        <v xml:space="preserve"> </v>
      </c>
      <c r="AE683" s="185" t="e">
        <f t="shared" si="318"/>
        <v>#VALUE!</v>
      </c>
      <c r="AF683" s="185" t="e">
        <f t="shared" si="319"/>
        <v>#VALUE!</v>
      </c>
      <c r="AG683" s="212" t="e">
        <f t="shared" si="320"/>
        <v>#VALUE!</v>
      </c>
      <c r="AH683" s="73" t="e">
        <f t="shared" si="324"/>
        <v>#VALUE!</v>
      </c>
      <c r="AI683" s="74" t="e">
        <f t="shared" si="325"/>
        <v>#VALUE!</v>
      </c>
      <c r="AJ683" s="186" t="e">
        <f t="shared" si="321"/>
        <v>#VALUE!</v>
      </c>
      <c r="AK683" s="186" t="e">
        <f t="shared" si="322"/>
        <v>#VALUE!</v>
      </c>
    </row>
    <row r="684" spans="1:37" x14ac:dyDescent="0.25">
      <c r="A684" s="114" t="s">
        <v>74</v>
      </c>
      <c r="B684" s="197"/>
      <c r="C684" s="102"/>
      <c r="D684" s="103"/>
      <c r="E684" s="103"/>
      <c r="F684" s="104"/>
      <c r="G684" s="105"/>
      <c r="H684" s="198"/>
      <c r="I684" s="106"/>
      <c r="J684" s="106"/>
      <c r="K684" s="106"/>
      <c r="L684" s="107"/>
      <c r="M684" s="176" t="str">
        <f t="shared" si="301"/>
        <v xml:space="preserve"> </v>
      </c>
      <c r="N684" s="177" t="str">
        <f t="shared" si="302"/>
        <v xml:space="preserve"> </v>
      </c>
      <c r="O684" s="177" t="str">
        <f t="shared" si="303"/>
        <v xml:space="preserve"> </v>
      </c>
      <c r="P684" s="177" t="str">
        <f t="shared" si="304"/>
        <v xml:space="preserve"> </v>
      </c>
      <c r="Q684" s="178" t="str">
        <f t="shared" si="305"/>
        <v xml:space="preserve"> </v>
      </c>
      <c r="R684" s="178" t="str">
        <f t="shared" si="306"/>
        <v xml:space="preserve"> </v>
      </c>
      <c r="S684" s="179" t="str">
        <f t="shared" si="307"/>
        <v xml:space="preserve"> </v>
      </c>
      <c r="T684" s="176" t="e">
        <f t="shared" si="308"/>
        <v>#VALUE!</v>
      </c>
      <c r="U684" s="180" t="e">
        <f t="shared" si="309"/>
        <v>#VALUE!</v>
      </c>
      <c r="V684" s="181" t="e">
        <f t="shared" si="310"/>
        <v>#VALUE!</v>
      </c>
      <c r="W684" s="182" t="str">
        <f t="shared" si="311"/>
        <v>donnée(s) manquante(s)</v>
      </c>
      <c r="X684" s="183" t="str">
        <f t="shared" si="312"/>
        <v>donnée(s) manquante(s)</v>
      </c>
      <c r="Y684" s="178" t="str">
        <f t="shared" si="313"/>
        <v xml:space="preserve"> </v>
      </c>
      <c r="Z684" s="178" t="str">
        <f t="shared" si="314"/>
        <v xml:space="preserve"> </v>
      </c>
      <c r="AA684" s="178" t="str">
        <f t="shared" si="315"/>
        <v xml:space="preserve"> </v>
      </c>
      <c r="AB684" s="184" t="str">
        <f t="shared" si="316"/>
        <v xml:space="preserve"> </v>
      </c>
      <c r="AC684" s="184" t="str">
        <f t="shared" si="317"/>
        <v xml:space="preserve"> </v>
      </c>
      <c r="AD684" s="184" t="str">
        <f t="shared" si="323"/>
        <v xml:space="preserve"> </v>
      </c>
      <c r="AE684" s="185" t="e">
        <f t="shared" si="318"/>
        <v>#VALUE!</v>
      </c>
      <c r="AF684" s="185" t="e">
        <f t="shared" si="319"/>
        <v>#VALUE!</v>
      </c>
      <c r="AG684" s="212" t="e">
        <f t="shared" si="320"/>
        <v>#VALUE!</v>
      </c>
      <c r="AH684" s="73" t="e">
        <f t="shared" si="324"/>
        <v>#VALUE!</v>
      </c>
      <c r="AI684" s="74" t="e">
        <f t="shared" si="325"/>
        <v>#VALUE!</v>
      </c>
      <c r="AJ684" s="186" t="e">
        <f t="shared" si="321"/>
        <v>#VALUE!</v>
      </c>
      <c r="AK684" s="186" t="e">
        <f t="shared" si="322"/>
        <v>#VALUE!</v>
      </c>
    </row>
    <row r="685" spans="1:37" x14ac:dyDescent="0.25">
      <c r="A685" s="114" t="s">
        <v>74</v>
      </c>
      <c r="B685" s="197"/>
      <c r="C685" s="102"/>
      <c r="D685" s="103"/>
      <c r="E685" s="103"/>
      <c r="F685" s="104"/>
      <c r="G685" s="105"/>
      <c r="H685" s="198"/>
      <c r="I685" s="106"/>
      <c r="J685" s="106"/>
      <c r="K685" s="106"/>
      <c r="L685" s="107"/>
      <c r="M685" s="176" t="str">
        <f t="shared" si="301"/>
        <v xml:space="preserve"> </v>
      </c>
      <c r="N685" s="177" t="str">
        <f t="shared" si="302"/>
        <v xml:space="preserve"> </v>
      </c>
      <c r="O685" s="177" t="str">
        <f t="shared" si="303"/>
        <v xml:space="preserve"> </v>
      </c>
      <c r="P685" s="177" t="str">
        <f t="shared" si="304"/>
        <v xml:space="preserve"> </v>
      </c>
      <c r="Q685" s="178" t="str">
        <f t="shared" si="305"/>
        <v xml:space="preserve"> </v>
      </c>
      <c r="R685" s="178" t="str">
        <f t="shared" si="306"/>
        <v xml:space="preserve"> </v>
      </c>
      <c r="S685" s="179" t="str">
        <f t="shared" si="307"/>
        <v xml:space="preserve"> </v>
      </c>
      <c r="T685" s="176" t="e">
        <f t="shared" si="308"/>
        <v>#VALUE!</v>
      </c>
      <c r="U685" s="180" t="e">
        <f t="shared" si="309"/>
        <v>#VALUE!</v>
      </c>
      <c r="V685" s="181" t="e">
        <f t="shared" si="310"/>
        <v>#VALUE!</v>
      </c>
      <c r="W685" s="182" t="str">
        <f t="shared" si="311"/>
        <v>donnée(s) manquante(s)</v>
      </c>
      <c r="X685" s="183" t="str">
        <f t="shared" si="312"/>
        <v>donnée(s) manquante(s)</v>
      </c>
      <c r="Y685" s="178" t="str">
        <f t="shared" si="313"/>
        <v xml:space="preserve"> </v>
      </c>
      <c r="Z685" s="178" t="str">
        <f t="shared" si="314"/>
        <v xml:space="preserve"> </v>
      </c>
      <c r="AA685" s="178" t="str">
        <f t="shared" si="315"/>
        <v xml:space="preserve"> </v>
      </c>
      <c r="AB685" s="184" t="str">
        <f t="shared" si="316"/>
        <v xml:space="preserve"> </v>
      </c>
      <c r="AC685" s="184" t="str">
        <f t="shared" si="317"/>
        <v xml:space="preserve"> </v>
      </c>
      <c r="AD685" s="184" t="str">
        <f t="shared" si="323"/>
        <v xml:space="preserve"> </v>
      </c>
      <c r="AE685" s="185" t="e">
        <f t="shared" si="318"/>
        <v>#VALUE!</v>
      </c>
      <c r="AF685" s="185" t="e">
        <f t="shared" si="319"/>
        <v>#VALUE!</v>
      </c>
      <c r="AG685" s="212" t="e">
        <f t="shared" si="320"/>
        <v>#VALUE!</v>
      </c>
      <c r="AH685" s="73" t="e">
        <f t="shared" si="324"/>
        <v>#VALUE!</v>
      </c>
      <c r="AI685" s="74" t="e">
        <f t="shared" si="325"/>
        <v>#VALUE!</v>
      </c>
      <c r="AJ685" s="186" t="e">
        <f t="shared" si="321"/>
        <v>#VALUE!</v>
      </c>
      <c r="AK685" s="186" t="e">
        <f t="shared" si="322"/>
        <v>#VALUE!</v>
      </c>
    </row>
    <row r="686" spans="1:37" x14ac:dyDescent="0.25">
      <c r="A686" s="114" t="s">
        <v>74</v>
      </c>
      <c r="B686" s="197"/>
      <c r="C686" s="102"/>
      <c r="D686" s="103"/>
      <c r="E686" s="103"/>
      <c r="F686" s="104"/>
      <c r="G686" s="105"/>
      <c r="H686" s="198"/>
      <c r="I686" s="106"/>
      <c r="J686" s="106"/>
      <c r="K686" s="106"/>
      <c r="L686" s="107"/>
      <c r="M686" s="176" t="str">
        <f t="shared" si="301"/>
        <v xml:space="preserve"> </v>
      </c>
      <c r="N686" s="177" t="str">
        <f t="shared" si="302"/>
        <v xml:space="preserve"> </v>
      </c>
      <c r="O686" s="177" t="str">
        <f t="shared" si="303"/>
        <v xml:space="preserve"> </v>
      </c>
      <c r="P686" s="177" t="str">
        <f t="shared" si="304"/>
        <v xml:space="preserve"> </v>
      </c>
      <c r="Q686" s="178" t="str">
        <f t="shared" si="305"/>
        <v xml:space="preserve"> </v>
      </c>
      <c r="R686" s="178" t="str">
        <f t="shared" si="306"/>
        <v xml:space="preserve"> </v>
      </c>
      <c r="S686" s="179" t="str">
        <f t="shared" si="307"/>
        <v xml:space="preserve"> </v>
      </c>
      <c r="T686" s="176" t="e">
        <f t="shared" si="308"/>
        <v>#VALUE!</v>
      </c>
      <c r="U686" s="180" t="e">
        <f t="shared" si="309"/>
        <v>#VALUE!</v>
      </c>
      <c r="V686" s="181" t="e">
        <f t="shared" si="310"/>
        <v>#VALUE!</v>
      </c>
      <c r="W686" s="182" t="str">
        <f t="shared" si="311"/>
        <v>donnée(s) manquante(s)</v>
      </c>
      <c r="X686" s="183" t="str">
        <f t="shared" si="312"/>
        <v>donnée(s) manquante(s)</v>
      </c>
      <c r="Y686" s="178" t="str">
        <f t="shared" si="313"/>
        <v xml:space="preserve"> </v>
      </c>
      <c r="Z686" s="178" t="str">
        <f t="shared" si="314"/>
        <v xml:space="preserve"> </v>
      </c>
      <c r="AA686" s="178" t="str">
        <f t="shared" si="315"/>
        <v xml:space="preserve"> </v>
      </c>
      <c r="AB686" s="184" t="str">
        <f t="shared" si="316"/>
        <v xml:space="preserve"> </v>
      </c>
      <c r="AC686" s="184" t="str">
        <f t="shared" si="317"/>
        <v xml:space="preserve"> </v>
      </c>
      <c r="AD686" s="184" t="str">
        <f t="shared" si="323"/>
        <v xml:space="preserve"> </v>
      </c>
      <c r="AE686" s="185" t="e">
        <f t="shared" si="318"/>
        <v>#VALUE!</v>
      </c>
      <c r="AF686" s="185" t="e">
        <f t="shared" si="319"/>
        <v>#VALUE!</v>
      </c>
      <c r="AG686" s="212" t="e">
        <f t="shared" si="320"/>
        <v>#VALUE!</v>
      </c>
      <c r="AH686" s="73" t="e">
        <f t="shared" si="324"/>
        <v>#VALUE!</v>
      </c>
      <c r="AI686" s="74" t="e">
        <f t="shared" si="325"/>
        <v>#VALUE!</v>
      </c>
      <c r="AJ686" s="186" t="e">
        <f t="shared" si="321"/>
        <v>#VALUE!</v>
      </c>
      <c r="AK686" s="186" t="e">
        <f t="shared" si="322"/>
        <v>#VALUE!</v>
      </c>
    </row>
    <row r="687" spans="1:37" x14ac:dyDescent="0.25">
      <c r="A687" s="114" t="s">
        <v>74</v>
      </c>
      <c r="B687" s="197"/>
      <c r="C687" s="102"/>
      <c r="D687" s="103"/>
      <c r="E687" s="103"/>
      <c r="F687" s="104"/>
      <c r="G687" s="105"/>
      <c r="H687" s="198"/>
      <c r="I687" s="106"/>
      <c r="J687" s="106"/>
      <c r="K687" s="106"/>
      <c r="L687" s="107"/>
      <c r="M687" s="176" t="str">
        <f t="shared" si="301"/>
        <v xml:space="preserve"> </v>
      </c>
      <c r="N687" s="177" t="str">
        <f t="shared" si="302"/>
        <v xml:space="preserve"> </v>
      </c>
      <c r="O687" s="177" t="str">
        <f t="shared" si="303"/>
        <v xml:space="preserve"> </v>
      </c>
      <c r="P687" s="177" t="str">
        <f t="shared" si="304"/>
        <v xml:space="preserve"> </v>
      </c>
      <c r="Q687" s="178" t="str">
        <f t="shared" si="305"/>
        <v xml:space="preserve"> </v>
      </c>
      <c r="R687" s="178" t="str">
        <f t="shared" si="306"/>
        <v xml:space="preserve"> </v>
      </c>
      <c r="S687" s="179" t="str">
        <f t="shared" si="307"/>
        <v xml:space="preserve"> </v>
      </c>
      <c r="T687" s="176" t="e">
        <f t="shared" si="308"/>
        <v>#VALUE!</v>
      </c>
      <c r="U687" s="180" t="e">
        <f t="shared" si="309"/>
        <v>#VALUE!</v>
      </c>
      <c r="V687" s="181" t="e">
        <f t="shared" si="310"/>
        <v>#VALUE!</v>
      </c>
      <c r="W687" s="182" t="str">
        <f t="shared" si="311"/>
        <v>donnée(s) manquante(s)</v>
      </c>
      <c r="X687" s="183" t="str">
        <f t="shared" si="312"/>
        <v>donnée(s) manquante(s)</v>
      </c>
      <c r="Y687" s="178" t="str">
        <f t="shared" si="313"/>
        <v xml:space="preserve"> </v>
      </c>
      <c r="Z687" s="178" t="str">
        <f t="shared" si="314"/>
        <v xml:space="preserve"> </v>
      </c>
      <c r="AA687" s="178" t="str">
        <f t="shared" si="315"/>
        <v xml:space="preserve"> </v>
      </c>
      <c r="AB687" s="184" t="str">
        <f t="shared" si="316"/>
        <v xml:space="preserve"> </v>
      </c>
      <c r="AC687" s="184" t="str">
        <f t="shared" si="317"/>
        <v xml:space="preserve"> </v>
      </c>
      <c r="AD687" s="184" t="str">
        <f t="shared" si="323"/>
        <v xml:space="preserve"> </v>
      </c>
      <c r="AE687" s="185" t="e">
        <f t="shared" si="318"/>
        <v>#VALUE!</v>
      </c>
      <c r="AF687" s="185" t="e">
        <f t="shared" si="319"/>
        <v>#VALUE!</v>
      </c>
      <c r="AG687" s="212" t="e">
        <f t="shared" si="320"/>
        <v>#VALUE!</v>
      </c>
      <c r="AH687" s="73" t="e">
        <f t="shared" si="324"/>
        <v>#VALUE!</v>
      </c>
      <c r="AI687" s="74" t="e">
        <f t="shared" si="325"/>
        <v>#VALUE!</v>
      </c>
      <c r="AJ687" s="186" t="e">
        <f t="shared" si="321"/>
        <v>#VALUE!</v>
      </c>
      <c r="AK687" s="186" t="e">
        <f t="shared" si="322"/>
        <v>#VALUE!</v>
      </c>
    </row>
    <row r="688" spans="1:37" x14ac:dyDescent="0.25">
      <c r="A688" s="114" t="s">
        <v>74</v>
      </c>
      <c r="B688" s="197"/>
      <c r="C688" s="102"/>
      <c r="D688" s="103"/>
      <c r="E688" s="103"/>
      <c r="F688" s="104"/>
      <c r="G688" s="105"/>
      <c r="H688" s="198"/>
      <c r="I688" s="106"/>
      <c r="J688" s="106"/>
      <c r="K688" s="106"/>
      <c r="L688" s="107"/>
      <c r="M688" s="176" t="str">
        <f t="shared" si="301"/>
        <v xml:space="preserve"> </v>
      </c>
      <c r="N688" s="177" t="str">
        <f t="shared" si="302"/>
        <v xml:space="preserve"> </v>
      </c>
      <c r="O688" s="177" t="str">
        <f t="shared" si="303"/>
        <v xml:space="preserve"> </v>
      </c>
      <c r="P688" s="177" t="str">
        <f t="shared" si="304"/>
        <v xml:space="preserve"> </v>
      </c>
      <c r="Q688" s="178" t="str">
        <f t="shared" si="305"/>
        <v xml:space="preserve"> </v>
      </c>
      <c r="R688" s="178" t="str">
        <f t="shared" si="306"/>
        <v xml:space="preserve"> </v>
      </c>
      <c r="S688" s="179" t="str">
        <f t="shared" si="307"/>
        <v xml:space="preserve"> </v>
      </c>
      <c r="T688" s="176" t="e">
        <f t="shared" si="308"/>
        <v>#VALUE!</v>
      </c>
      <c r="U688" s="180" t="e">
        <f t="shared" si="309"/>
        <v>#VALUE!</v>
      </c>
      <c r="V688" s="181" t="e">
        <f t="shared" si="310"/>
        <v>#VALUE!</v>
      </c>
      <c r="W688" s="182" t="str">
        <f t="shared" si="311"/>
        <v>donnée(s) manquante(s)</v>
      </c>
      <c r="X688" s="183" t="str">
        <f t="shared" si="312"/>
        <v>donnée(s) manquante(s)</v>
      </c>
      <c r="Y688" s="178" t="str">
        <f t="shared" si="313"/>
        <v xml:space="preserve"> </v>
      </c>
      <c r="Z688" s="178" t="str">
        <f t="shared" si="314"/>
        <v xml:space="preserve"> </v>
      </c>
      <c r="AA688" s="178" t="str">
        <f t="shared" si="315"/>
        <v xml:space="preserve"> </v>
      </c>
      <c r="AB688" s="184" t="str">
        <f t="shared" si="316"/>
        <v xml:space="preserve"> </v>
      </c>
      <c r="AC688" s="184" t="str">
        <f t="shared" si="317"/>
        <v xml:space="preserve"> </v>
      </c>
      <c r="AD688" s="184" t="str">
        <f t="shared" si="323"/>
        <v xml:space="preserve"> </v>
      </c>
      <c r="AE688" s="185" t="e">
        <f t="shared" si="318"/>
        <v>#VALUE!</v>
      </c>
      <c r="AF688" s="185" t="e">
        <f t="shared" si="319"/>
        <v>#VALUE!</v>
      </c>
      <c r="AG688" s="212" t="e">
        <f t="shared" si="320"/>
        <v>#VALUE!</v>
      </c>
      <c r="AH688" s="73" t="e">
        <f t="shared" si="324"/>
        <v>#VALUE!</v>
      </c>
      <c r="AI688" s="74" t="e">
        <f t="shared" si="325"/>
        <v>#VALUE!</v>
      </c>
      <c r="AJ688" s="186" t="e">
        <f t="shared" si="321"/>
        <v>#VALUE!</v>
      </c>
      <c r="AK688" s="186" t="e">
        <f t="shared" si="322"/>
        <v>#VALUE!</v>
      </c>
    </row>
    <row r="689" spans="1:37" x14ac:dyDescent="0.25">
      <c r="A689" s="114" t="s">
        <v>74</v>
      </c>
      <c r="B689" s="197"/>
      <c r="C689" s="102"/>
      <c r="D689" s="103"/>
      <c r="E689" s="103"/>
      <c r="F689" s="104"/>
      <c r="G689" s="105"/>
      <c r="H689" s="198"/>
      <c r="I689" s="106"/>
      <c r="J689" s="106"/>
      <c r="K689" s="106"/>
      <c r="L689" s="107"/>
      <c r="M689" s="176" t="str">
        <f t="shared" si="301"/>
        <v xml:space="preserve"> </v>
      </c>
      <c r="N689" s="177" t="str">
        <f t="shared" si="302"/>
        <v xml:space="preserve"> </v>
      </c>
      <c r="O689" s="177" t="str">
        <f t="shared" si="303"/>
        <v xml:space="preserve"> </v>
      </c>
      <c r="P689" s="177" t="str">
        <f t="shared" si="304"/>
        <v xml:space="preserve"> </v>
      </c>
      <c r="Q689" s="178" t="str">
        <f t="shared" si="305"/>
        <v xml:space="preserve"> </v>
      </c>
      <c r="R689" s="178" t="str">
        <f t="shared" si="306"/>
        <v xml:space="preserve"> </v>
      </c>
      <c r="S689" s="179" t="str">
        <f t="shared" si="307"/>
        <v xml:space="preserve"> </v>
      </c>
      <c r="T689" s="176" t="e">
        <f t="shared" si="308"/>
        <v>#VALUE!</v>
      </c>
      <c r="U689" s="180" t="e">
        <f t="shared" si="309"/>
        <v>#VALUE!</v>
      </c>
      <c r="V689" s="181" t="e">
        <f t="shared" si="310"/>
        <v>#VALUE!</v>
      </c>
      <c r="W689" s="182" t="str">
        <f t="shared" si="311"/>
        <v>donnée(s) manquante(s)</v>
      </c>
      <c r="X689" s="183" t="str">
        <f t="shared" si="312"/>
        <v>donnée(s) manquante(s)</v>
      </c>
      <c r="Y689" s="178" t="str">
        <f t="shared" si="313"/>
        <v xml:space="preserve"> </v>
      </c>
      <c r="Z689" s="178" t="str">
        <f t="shared" si="314"/>
        <v xml:space="preserve"> </v>
      </c>
      <c r="AA689" s="178" t="str">
        <f t="shared" si="315"/>
        <v xml:space="preserve"> </v>
      </c>
      <c r="AB689" s="184" t="str">
        <f t="shared" si="316"/>
        <v xml:space="preserve"> </v>
      </c>
      <c r="AC689" s="184" t="str">
        <f t="shared" si="317"/>
        <v xml:space="preserve"> </v>
      </c>
      <c r="AD689" s="184" t="str">
        <f t="shared" si="323"/>
        <v xml:space="preserve"> </v>
      </c>
      <c r="AE689" s="185" t="e">
        <f t="shared" si="318"/>
        <v>#VALUE!</v>
      </c>
      <c r="AF689" s="185" t="e">
        <f t="shared" si="319"/>
        <v>#VALUE!</v>
      </c>
      <c r="AG689" s="212" t="e">
        <f t="shared" si="320"/>
        <v>#VALUE!</v>
      </c>
      <c r="AH689" s="73" t="e">
        <f t="shared" si="324"/>
        <v>#VALUE!</v>
      </c>
      <c r="AI689" s="74" t="e">
        <f t="shared" si="325"/>
        <v>#VALUE!</v>
      </c>
      <c r="AJ689" s="186" t="e">
        <f t="shared" si="321"/>
        <v>#VALUE!</v>
      </c>
      <c r="AK689" s="186" t="e">
        <f t="shared" si="322"/>
        <v>#VALUE!</v>
      </c>
    </row>
    <row r="690" spans="1:37" x14ac:dyDescent="0.25">
      <c r="A690" s="114" t="s">
        <v>74</v>
      </c>
      <c r="B690" s="197"/>
      <c r="C690" s="102"/>
      <c r="D690" s="103"/>
      <c r="E690" s="103"/>
      <c r="F690" s="104"/>
      <c r="G690" s="105"/>
      <c r="H690" s="198"/>
      <c r="I690" s="106"/>
      <c r="J690" s="106"/>
      <c r="K690" s="106"/>
      <c r="L690" s="107"/>
      <c r="M690" s="176" t="str">
        <f t="shared" si="301"/>
        <v xml:space="preserve"> </v>
      </c>
      <c r="N690" s="177" t="str">
        <f t="shared" si="302"/>
        <v xml:space="preserve"> </v>
      </c>
      <c r="O690" s="177" t="str">
        <f t="shared" si="303"/>
        <v xml:space="preserve"> </v>
      </c>
      <c r="P690" s="177" t="str">
        <f t="shared" si="304"/>
        <v xml:space="preserve"> </v>
      </c>
      <c r="Q690" s="178" t="str">
        <f t="shared" si="305"/>
        <v xml:space="preserve"> </v>
      </c>
      <c r="R690" s="178" t="str">
        <f t="shared" si="306"/>
        <v xml:space="preserve"> </v>
      </c>
      <c r="S690" s="179" t="str">
        <f t="shared" si="307"/>
        <v xml:space="preserve"> </v>
      </c>
      <c r="T690" s="176" t="e">
        <f t="shared" si="308"/>
        <v>#VALUE!</v>
      </c>
      <c r="U690" s="180" t="e">
        <f t="shared" si="309"/>
        <v>#VALUE!</v>
      </c>
      <c r="V690" s="181" t="e">
        <f t="shared" si="310"/>
        <v>#VALUE!</v>
      </c>
      <c r="W690" s="182" t="str">
        <f t="shared" si="311"/>
        <v>donnée(s) manquante(s)</v>
      </c>
      <c r="X690" s="183" t="str">
        <f t="shared" si="312"/>
        <v>donnée(s) manquante(s)</v>
      </c>
      <c r="Y690" s="178" t="str">
        <f t="shared" si="313"/>
        <v xml:space="preserve"> </v>
      </c>
      <c r="Z690" s="178" t="str">
        <f t="shared" si="314"/>
        <v xml:space="preserve"> </v>
      </c>
      <c r="AA690" s="178" t="str">
        <f t="shared" si="315"/>
        <v xml:space="preserve"> </v>
      </c>
      <c r="AB690" s="184" t="str">
        <f t="shared" si="316"/>
        <v xml:space="preserve"> </v>
      </c>
      <c r="AC690" s="184" t="str">
        <f t="shared" si="317"/>
        <v xml:space="preserve"> </v>
      </c>
      <c r="AD690" s="184" t="str">
        <f t="shared" si="323"/>
        <v xml:space="preserve"> </v>
      </c>
      <c r="AE690" s="185" t="e">
        <f t="shared" si="318"/>
        <v>#VALUE!</v>
      </c>
      <c r="AF690" s="185" t="e">
        <f t="shared" si="319"/>
        <v>#VALUE!</v>
      </c>
      <c r="AG690" s="212" t="e">
        <f t="shared" si="320"/>
        <v>#VALUE!</v>
      </c>
      <c r="AH690" s="73" t="e">
        <f t="shared" si="324"/>
        <v>#VALUE!</v>
      </c>
      <c r="AI690" s="74" t="e">
        <f t="shared" si="325"/>
        <v>#VALUE!</v>
      </c>
      <c r="AJ690" s="186" t="e">
        <f t="shared" si="321"/>
        <v>#VALUE!</v>
      </c>
      <c r="AK690" s="186" t="e">
        <f t="shared" si="322"/>
        <v>#VALUE!</v>
      </c>
    </row>
    <row r="691" spans="1:37" x14ac:dyDescent="0.25">
      <c r="A691" s="114" t="s">
        <v>74</v>
      </c>
      <c r="B691" s="197"/>
      <c r="C691" s="102"/>
      <c r="D691" s="103"/>
      <c r="E691" s="103"/>
      <c r="F691" s="104"/>
      <c r="G691" s="105"/>
      <c r="H691" s="198"/>
      <c r="I691" s="106"/>
      <c r="J691" s="106"/>
      <c r="K691" s="106"/>
      <c r="L691" s="107"/>
      <c r="M691" s="176" t="str">
        <f t="shared" si="301"/>
        <v xml:space="preserve"> </v>
      </c>
      <c r="N691" s="177" t="str">
        <f t="shared" si="302"/>
        <v xml:space="preserve"> </v>
      </c>
      <c r="O691" s="177" t="str">
        <f t="shared" si="303"/>
        <v xml:space="preserve"> </v>
      </c>
      <c r="P691" s="177" t="str">
        <f t="shared" si="304"/>
        <v xml:space="preserve"> </v>
      </c>
      <c r="Q691" s="178" t="str">
        <f t="shared" si="305"/>
        <v xml:space="preserve"> </v>
      </c>
      <c r="R691" s="178" t="str">
        <f t="shared" si="306"/>
        <v xml:space="preserve"> </v>
      </c>
      <c r="S691" s="179" t="str">
        <f t="shared" si="307"/>
        <v xml:space="preserve"> </v>
      </c>
      <c r="T691" s="176" t="e">
        <f t="shared" si="308"/>
        <v>#VALUE!</v>
      </c>
      <c r="U691" s="180" t="e">
        <f t="shared" si="309"/>
        <v>#VALUE!</v>
      </c>
      <c r="V691" s="181" t="e">
        <f t="shared" si="310"/>
        <v>#VALUE!</v>
      </c>
      <c r="W691" s="182" t="str">
        <f t="shared" si="311"/>
        <v>donnée(s) manquante(s)</v>
      </c>
      <c r="X691" s="183" t="str">
        <f t="shared" si="312"/>
        <v>donnée(s) manquante(s)</v>
      </c>
      <c r="Y691" s="178" t="str">
        <f t="shared" si="313"/>
        <v xml:space="preserve"> </v>
      </c>
      <c r="Z691" s="178" t="str">
        <f t="shared" si="314"/>
        <v xml:space="preserve"> </v>
      </c>
      <c r="AA691" s="178" t="str">
        <f t="shared" si="315"/>
        <v xml:space="preserve"> </v>
      </c>
      <c r="AB691" s="184" t="str">
        <f t="shared" si="316"/>
        <v xml:space="preserve"> </v>
      </c>
      <c r="AC691" s="184" t="str">
        <f t="shared" si="317"/>
        <v xml:space="preserve"> </v>
      </c>
      <c r="AD691" s="184" t="str">
        <f t="shared" si="323"/>
        <v xml:space="preserve"> </v>
      </c>
      <c r="AE691" s="185" t="e">
        <f t="shared" si="318"/>
        <v>#VALUE!</v>
      </c>
      <c r="AF691" s="185" t="e">
        <f t="shared" si="319"/>
        <v>#VALUE!</v>
      </c>
      <c r="AG691" s="212" t="e">
        <f t="shared" si="320"/>
        <v>#VALUE!</v>
      </c>
      <c r="AH691" s="73" t="e">
        <f t="shared" si="324"/>
        <v>#VALUE!</v>
      </c>
      <c r="AI691" s="74" t="e">
        <f t="shared" si="325"/>
        <v>#VALUE!</v>
      </c>
      <c r="AJ691" s="186" t="e">
        <f t="shared" si="321"/>
        <v>#VALUE!</v>
      </c>
      <c r="AK691" s="186" t="e">
        <f t="shared" si="322"/>
        <v>#VALUE!</v>
      </c>
    </row>
    <row r="692" spans="1:37" x14ac:dyDescent="0.25">
      <c r="A692" s="114" t="s">
        <v>74</v>
      </c>
      <c r="B692" s="197"/>
      <c r="C692" s="102"/>
      <c r="D692" s="103"/>
      <c r="E692" s="103"/>
      <c r="F692" s="104"/>
      <c r="G692" s="105"/>
      <c r="H692" s="198"/>
      <c r="I692" s="106"/>
      <c r="J692" s="106"/>
      <c r="K692" s="106"/>
      <c r="L692" s="107"/>
      <c r="M692" s="176" t="str">
        <f t="shared" si="301"/>
        <v xml:space="preserve"> </v>
      </c>
      <c r="N692" s="177" t="str">
        <f t="shared" si="302"/>
        <v xml:space="preserve"> </v>
      </c>
      <c r="O692" s="177" t="str">
        <f t="shared" si="303"/>
        <v xml:space="preserve"> </v>
      </c>
      <c r="P692" s="177" t="str">
        <f t="shared" si="304"/>
        <v xml:space="preserve"> </v>
      </c>
      <c r="Q692" s="178" t="str">
        <f t="shared" si="305"/>
        <v xml:space="preserve"> </v>
      </c>
      <c r="R692" s="178" t="str">
        <f t="shared" si="306"/>
        <v xml:space="preserve"> </v>
      </c>
      <c r="S692" s="179" t="str">
        <f t="shared" si="307"/>
        <v xml:space="preserve"> </v>
      </c>
      <c r="T692" s="176" t="e">
        <f t="shared" si="308"/>
        <v>#VALUE!</v>
      </c>
      <c r="U692" s="180" t="e">
        <f t="shared" si="309"/>
        <v>#VALUE!</v>
      </c>
      <c r="V692" s="181" t="e">
        <f t="shared" si="310"/>
        <v>#VALUE!</v>
      </c>
      <c r="W692" s="182" t="str">
        <f t="shared" si="311"/>
        <v>donnée(s) manquante(s)</v>
      </c>
      <c r="X692" s="183" t="str">
        <f t="shared" si="312"/>
        <v>donnée(s) manquante(s)</v>
      </c>
      <c r="Y692" s="178" t="str">
        <f t="shared" si="313"/>
        <v xml:space="preserve"> </v>
      </c>
      <c r="Z692" s="178" t="str">
        <f t="shared" si="314"/>
        <v xml:space="preserve"> </v>
      </c>
      <c r="AA692" s="178" t="str">
        <f t="shared" si="315"/>
        <v xml:space="preserve"> </v>
      </c>
      <c r="AB692" s="184" t="str">
        <f t="shared" si="316"/>
        <v xml:space="preserve"> </v>
      </c>
      <c r="AC692" s="184" t="str">
        <f t="shared" si="317"/>
        <v xml:space="preserve"> </v>
      </c>
      <c r="AD692" s="184" t="str">
        <f t="shared" si="323"/>
        <v xml:space="preserve"> </v>
      </c>
      <c r="AE692" s="185" t="e">
        <f t="shared" si="318"/>
        <v>#VALUE!</v>
      </c>
      <c r="AF692" s="185" t="e">
        <f t="shared" si="319"/>
        <v>#VALUE!</v>
      </c>
      <c r="AG692" s="212" t="e">
        <f t="shared" si="320"/>
        <v>#VALUE!</v>
      </c>
      <c r="AH692" s="73" t="e">
        <f t="shared" si="324"/>
        <v>#VALUE!</v>
      </c>
      <c r="AI692" s="74" t="e">
        <f t="shared" si="325"/>
        <v>#VALUE!</v>
      </c>
      <c r="AJ692" s="186" t="e">
        <f t="shared" si="321"/>
        <v>#VALUE!</v>
      </c>
      <c r="AK692" s="186" t="e">
        <f t="shared" si="322"/>
        <v>#VALUE!</v>
      </c>
    </row>
    <row r="693" spans="1:37" x14ac:dyDescent="0.25">
      <c r="A693" s="114" t="s">
        <v>74</v>
      </c>
      <c r="B693" s="197"/>
      <c r="C693" s="102"/>
      <c r="D693" s="103"/>
      <c r="E693" s="103"/>
      <c r="F693" s="104"/>
      <c r="G693" s="105"/>
      <c r="H693" s="198"/>
      <c r="I693" s="106"/>
      <c r="J693" s="106"/>
      <c r="K693" s="106"/>
      <c r="L693" s="107"/>
      <c r="M693" s="176" t="str">
        <f t="shared" si="301"/>
        <v xml:space="preserve"> </v>
      </c>
      <c r="N693" s="177" t="str">
        <f t="shared" si="302"/>
        <v xml:space="preserve"> </v>
      </c>
      <c r="O693" s="177" t="str">
        <f t="shared" si="303"/>
        <v xml:space="preserve"> </v>
      </c>
      <c r="P693" s="177" t="str">
        <f t="shared" si="304"/>
        <v xml:space="preserve"> </v>
      </c>
      <c r="Q693" s="178" t="str">
        <f t="shared" si="305"/>
        <v xml:space="preserve"> </v>
      </c>
      <c r="R693" s="178" t="str">
        <f t="shared" si="306"/>
        <v xml:space="preserve"> </v>
      </c>
      <c r="S693" s="179" t="str">
        <f t="shared" si="307"/>
        <v xml:space="preserve"> </v>
      </c>
      <c r="T693" s="176" t="e">
        <f t="shared" si="308"/>
        <v>#VALUE!</v>
      </c>
      <c r="U693" s="180" t="e">
        <f t="shared" si="309"/>
        <v>#VALUE!</v>
      </c>
      <c r="V693" s="181" t="e">
        <f t="shared" si="310"/>
        <v>#VALUE!</v>
      </c>
      <c r="W693" s="182" t="str">
        <f t="shared" si="311"/>
        <v>donnée(s) manquante(s)</v>
      </c>
      <c r="X693" s="183" t="str">
        <f t="shared" si="312"/>
        <v>donnée(s) manquante(s)</v>
      </c>
      <c r="Y693" s="178" t="str">
        <f t="shared" si="313"/>
        <v xml:space="preserve"> </v>
      </c>
      <c r="Z693" s="178" t="str">
        <f t="shared" si="314"/>
        <v xml:space="preserve"> </v>
      </c>
      <c r="AA693" s="178" t="str">
        <f t="shared" si="315"/>
        <v xml:space="preserve"> </v>
      </c>
      <c r="AB693" s="184" t="str">
        <f t="shared" si="316"/>
        <v xml:space="preserve"> </v>
      </c>
      <c r="AC693" s="184" t="str">
        <f t="shared" si="317"/>
        <v xml:space="preserve"> </v>
      </c>
      <c r="AD693" s="184" t="str">
        <f t="shared" si="323"/>
        <v xml:space="preserve"> </v>
      </c>
      <c r="AE693" s="185" t="e">
        <f t="shared" si="318"/>
        <v>#VALUE!</v>
      </c>
      <c r="AF693" s="185" t="e">
        <f t="shared" si="319"/>
        <v>#VALUE!</v>
      </c>
      <c r="AG693" s="212" t="e">
        <f t="shared" si="320"/>
        <v>#VALUE!</v>
      </c>
      <c r="AH693" s="73" t="e">
        <f t="shared" si="324"/>
        <v>#VALUE!</v>
      </c>
      <c r="AI693" s="74" t="e">
        <f t="shared" si="325"/>
        <v>#VALUE!</v>
      </c>
      <c r="AJ693" s="186" t="e">
        <f t="shared" si="321"/>
        <v>#VALUE!</v>
      </c>
      <c r="AK693" s="186" t="e">
        <f t="shared" si="322"/>
        <v>#VALUE!</v>
      </c>
    </row>
    <row r="694" spans="1:37" x14ac:dyDescent="0.25">
      <c r="A694" s="114" t="s">
        <v>74</v>
      </c>
      <c r="B694" s="197"/>
      <c r="C694" s="102"/>
      <c r="D694" s="103"/>
      <c r="E694" s="103"/>
      <c r="F694" s="104"/>
      <c r="G694" s="105"/>
      <c r="H694" s="198"/>
      <c r="I694" s="106"/>
      <c r="J694" s="106"/>
      <c r="K694" s="106"/>
      <c r="L694" s="107"/>
      <c r="M694" s="176" t="str">
        <f t="shared" si="301"/>
        <v xml:space="preserve"> </v>
      </c>
      <c r="N694" s="177" t="str">
        <f t="shared" si="302"/>
        <v xml:space="preserve"> </v>
      </c>
      <c r="O694" s="177" t="str">
        <f t="shared" si="303"/>
        <v xml:space="preserve"> </v>
      </c>
      <c r="P694" s="177" t="str">
        <f t="shared" si="304"/>
        <v xml:space="preserve"> </v>
      </c>
      <c r="Q694" s="178" t="str">
        <f t="shared" si="305"/>
        <v xml:space="preserve"> </v>
      </c>
      <c r="R694" s="178" t="str">
        <f t="shared" si="306"/>
        <v xml:space="preserve"> </v>
      </c>
      <c r="S694" s="179" t="str">
        <f t="shared" si="307"/>
        <v xml:space="preserve"> </v>
      </c>
      <c r="T694" s="176" t="e">
        <f t="shared" si="308"/>
        <v>#VALUE!</v>
      </c>
      <c r="U694" s="180" t="e">
        <f t="shared" si="309"/>
        <v>#VALUE!</v>
      </c>
      <c r="V694" s="181" t="e">
        <f t="shared" si="310"/>
        <v>#VALUE!</v>
      </c>
      <c r="W694" s="182" t="str">
        <f t="shared" si="311"/>
        <v>donnée(s) manquante(s)</v>
      </c>
      <c r="X694" s="183" t="str">
        <f t="shared" si="312"/>
        <v>donnée(s) manquante(s)</v>
      </c>
      <c r="Y694" s="178" t="str">
        <f t="shared" si="313"/>
        <v xml:space="preserve"> </v>
      </c>
      <c r="Z694" s="178" t="str">
        <f t="shared" si="314"/>
        <v xml:space="preserve"> </v>
      </c>
      <c r="AA694" s="178" t="str">
        <f t="shared" si="315"/>
        <v xml:space="preserve"> </v>
      </c>
      <c r="AB694" s="184" t="str">
        <f t="shared" si="316"/>
        <v xml:space="preserve"> </v>
      </c>
      <c r="AC694" s="184" t="str">
        <f t="shared" si="317"/>
        <v xml:space="preserve"> </v>
      </c>
      <c r="AD694" s="184" t="str">
        <f t="shared" si="323"/>
        <v xml:space="preserve"> </v>
      </c>
      <c r="AE694" s="185" t="e">
        <f t="shared" si="318"/>
        <v>#VALUE!</v>
      </c>
      <c r="AF694" s="185" t="e">
        <f t="shared" si="319"/>
        <v>#VALUE!</v>
      </c>
      <c r="AG694" s="212" t="e">
        <f t="shared" si="320"/>
        <v>#VALUE!</v>
      </c>
      <c r="AH694" s="73" t="e">
        <f t="shared" si="324"/>
        <v>#VALUE!</v>
      </c>
      <c r="AI694" s="74" t="e">
        <f t="shared" si="325"/>
        <v>#VALUE!</v>
      </c>
      <c r="AJ694" s="186" t="e">
        <f t="shared" si="321"/>
        <v>#VALUE!</v>
      </c>
      <c r="AK694" s="186" t="e">
        <f t="shared" si="322"/>
        <v>#VALUE!</v>
      </c>
    </row>
    <row r="695" spans="1:37" x14ac:dyDescent="0.25">
      <c r="A695" s="114" t="s">
        <v>74</v>
      </c>
      <c r="B695" s="197"/>
      <c r="C695" s="102"/>
      <c r="D695" s="103"/>
      <c r="E695" s="103"/>
      <c r="F695" s="104"/>
      <c r="G695" s="105"/>
      <c r="H695" s="198"/>
      <c r="I695" s="106"/>
      <c r="J695" s="106"/>
      <c r="K695" s="106"/>
      <c r="L695" s="107"/>
      <c r="M695" s="176" t="str">
        <f t="shared" si="301"/>
        <v xml:space="preserve"> </v>
      </c>
      <c r="N695" s="177" t="str">
        <f t="shared" si="302"/>
        <v xml:space="preserve"> </v>
      </c>
      <c r="O695" s="177" t="str">
        <f t="shared" si="303"/>
        <v xml:space="preserve"> </v>
      </c>
      <c r="P695" s="177" t="str">
        <f t="shared" si="304"/>
        <v xml:space="preserve"> </v>
      </c>
      <c r="Q695" s="178" t="str">
        <f t="shared" si="305"/>
        <v xml:space="preserve"> </v>
      </c>
      <c r="R695" s="178" t="str">
        <f t="shared" si="306"/>
        <v xml:space="preserve"> </v>
      </c>
      <c r="S695" s="179" t="str">
        <f t="shared" si="307"/>
        <v xml:space="preserve"> </v>
      </c>
      <c r="T695" s="176" t="e">
        <f t="shared" si="308"/>
        <v>#VALUE!</v>
      </c>
      <c r="U695" s="180" t="e">
        <f t="shared" si="309"/>
        <v>#VALUE!</v>
      </c>
      <c r="V695" s="181" t="e">
        <f t="shared" si="310"/>
        <v>#VALUE!</v>
      </c>
      <c r="W695" s="182" t="str">
        <f t="shared" si="311"/>
        <v>donnée(s) manquante(s)</v>
      </c>
      <c r="X695" s="183" t="str">
        <f t="shared" si="312"/>
        <v>donnée(s) manquante(s)</v>
      </c>
      <c r="Y695" s="178" t="str">
        <f t="shared" si="313"/>
        <v xml:space="preserve"> </v>
      </c>
      <c r="Z695" s="178" t="str">
        <f t="shared" si="314"/>
        <v xml:space="preserve"> </v>
      </c>
      <c r="AA695" s="178" t="str">
        <f t="shared" si="315"/>
        <v xml:space="preserve"> </v>
      </c>
      <c r="AB695" s="184" t="str">
        <f t="shared" si="316"/>
        <v xml:space="preserve"> </v>
      </c>
      <c r="AC695" s="184" t="str">
        <f t="shared" si="317"/>
        <v xml:space="preserve"> </v>
      </c>
      <c r="AD695" s="184" t="str">
        <f t="shared" si="323"/>
        <v xml:space="preserve"> </v>
      </c>
      <c r="AE695" s="185" t="e">
        <f t="shared" si="318"/>
        <v>#VALUE!</v>
      </c>
      <c r="AF695" s="185" t="e">
        <f t="shared" si="319"/>
        <v>#VALUE!</v>
      </c>
      <c r="AG695" s="212" t="e">
        <f t="shared" si="320"/>
        <v>#VALUE!</v>
      </c>
      <c r="AH695" s="73" t="e">
        <f t="shared" si="324"/>
        <v>#VALUE!</v>
      </c>
      <c r="AI695" s="74" t="e">
        <f t="shared" si="325"/>
        <v>#VALUE!</v>
      </c>
      <c r="AJ695" s="186" t="e">
        <f t="shared" si="321"/>
        <v>#VALUE!</v>
      </c>
      <c r="AK695" s="186" t="e">
        <f t="shared" si="322"/>
        <v>#VALUE!</v>
      </c>
    </row>
    <row r="696" spans="1:37" x14ac:dyDescent="0.25">
      <c r="A696" s="114" t="s">
        <v>74</v>
      </c>
      <c r="B696" s="197"/>
      <c r="C696" s="102"/>
      <c r="D696" s="103"/>
      <c r="E696" s="103"/>
      <c r="F696" s="104"/>
      <c r="G696" s="105"/>
      <c r="H696" s="198"/>
      <c r="I696" s="106"/>
      <c r="J696" s="106"/>
      <c r="K696" s="106"/>
      <c r="L696" s="107"/>
      <c r="M696" s="176" t="str">
        <f t="shared" si="301"/>
        <v xml:space="preserve"> </v>
      </c>
      <c r="N696" s="177" t="str">
        <f t="shared" si="302"/>
        <v xml:space="preserve"> </v>
      </c>
      <c r="O696" s="177" t="str">
        <f t="shared" si="303"/>
        <v xml:space="preserve"> </v>
      </c>
      <c r="P696" s="177" t="str">
        <f t="shared" si="304"/>
        <v xml:space="preserve"> </v>
      </c>
      <c r="Q696" s="178" t="str">
        <f t="shared" si="305"/>
        <v xml:space="preserve"> </v>
      </c>
      <c r="R696" s="178" t="str">
        <f t="shared" si="306"/>
        <v xml:space="preserve"> </v>
      </c>
      <c r="S696" s="179" t="str">
        <f t="shared" si="307"/>
        <v xml:space="preserve"> </v>
      </c>
      <c r="T696" s="176" t="e">
        <f t="shared" si="308"/>
        <v>#VALUE!</v>
      </c>
      <c r="U696" s="180" t="e">
        <f t="shared" si="309"/>
        <v>#VALUE!</v>
      </c>
      <c r="V696" s="181" t="e">
        <f t="shared" si="310"/>
        <v>#VALUE!</v>
      </c>
      <c r="W696" s="182" t="str">
        <f t="shared" si="311"/>
        <v>donnée(s) manquante(s)</v>
      </c>
      <c r="X696" s="183" t="str">
        <f t="shared" si="312"/>
        <v>donnée(s) manquante(s)</v>
      </c>
      <c r="Y696" s="178" t="str">
        <f t="shared" si="313"/>
        <v xml:space="preserve"> </v>
      </c>
      <c r="Z696" s="178" t="str">
        <f t="shared" si="314"/>
        <v xml:space="preserve"> </v>
      </c>
      <c r="AA696" s="178" t="str">
        <f t="shared" si="315"/>
        <v xml:space="preserve"> </v>
      </c>
      <c r="AB696" s="184" t="str">
        <f t="shared" si="316"/>
        <v xml:space="preserve"> </v>
      </c>
      <c r="AC696" s="184" t="str">
        <f t="shared" si="317"/>
        <v xml:space="preserve"> </v>
      </c>
      <c r="AD696" s="184" t="str">
        <f t="shared" si="323"/>
        <v xml:space="preserve"> </v>
      </c>
      <c r="AE696" s="185" t="e">
        <f t="shared" si="318"/>
        <v>#VALUE!</v>
      </c>
      <c r="AF696" s="185" t="e">
        <f t="shared" si="319"/>
        <v>#VALUE!</v>
      </c>
      <c r="AG696" s="212" t="e">
        <f t="shared" si="320"/>
        <v>#VALUE!</v>
      </c>
      <c r="AH696" s="73" t="e">
        <f t="shared" si="324"/>
        <v>#VALUE!</v>
      </c>
      <c r="AI696" s="74" t="e">
        <f t="shared" si="325"/>
        <v>#VALUE!</v>
      </c>
      <c r="AJ696" s="186" t="e">
        <f t="shared" si="321"/>
        <v>#VALUE!</v>
      </c>
      <c r="AK696" s="186" t="e">
        <f t="shared" si="322"/>
        <v>#VALUE!</v>
      </c>
    </row>
    <row r="697" spans="1:37" x14ac:dyDescent="0.25">
      <c r="A697" s="114" t="s">
        <v>74</v>
      </c>
      <c r="B697" s="197"/>
      <c r="C697" s="102"/>
      <c r="D697" s="103"/>
      <c r="E697" s="103"/>
      <c r="F697" s="104"/>
      <c r="G697" s="105"/>
      <c r="H697" s="198"/>
      <c r="I697" s="106"/>
      <c r="J697" s="106"/>
      <c r="K697" s="106"/>
      <c r="L697" s="107"/>
      <c r="M697" s="176" t="str">
        <f t="shared" si="301"/>
        <v xml:space="preserve"> </v>
      </c>
      <c r="N697" s="177" t="str">
        <f t="shared" si="302"/>
        <v xml:space="preserve"> </v>
      </c>
      <c r="O697" s="177" t="str">
        <f t="shared" si="303"/>
        <v xml:space="preserve"> </v>
      </c>
      <c r="P697" s="177" t="str">
        <f t="shared" si="304"/>
        <v xml:space="preserve"> </v>
      </c>
      <c r="Q697" s="178" t="str">
        <f t="shared" si="305"/>
        <v xml:space="preserve"> </v>
      </c>
      <c r="R697" s="178" t="str">
        <f t="shared" si="306"/>
        <v xml:space="preserve"> </v>
      </c>
      <c r="S697" s="179" t="str">
        <f t="shared" si="307"/>
        <v xml:space="preserve"> </v>
      </c>
      <c r="T697" s="176" t="e">
        <f t="shared" si="308"/>
        <v>#VALUE!</v>
      </c>
      <c r="U697" s="180" t="e">
        <f t="shared" si="309"/>
        <v>#VALUE!</v>
      </c>
      <c r="V697" s="181" t="e">
        <f t="shared" si="310"/>
        <v>#VALUE!</v>
      </c>
      <c r="W697" s="182" t="str">
        <f t="shared" si="311"/>
        <v>donnée(s) manquante(s)</v>
      </c>
      <c r="X697" s="183" t="str">
        <f t="shared" si="312"/>
        <v>donnée(s) manquante(s)</v>
      </c>
      <c r="Y697" s="178" t="str">
        <f t="shared" si="313"/>
        <v xml:space="preserve"> </v>
      </c>
      <c r="Z697" s="178" t="str">
        <f t="shared" si="314"/>
        <v xml:space="preserve"> </v>
      </c>
      <c r="AA697" s="178" t="str">
        <f t="shared" si="315"/>
        <v xml:space="preserve"> </v>
      </c>
      <c r="AB697" s="184" t="str">
        <f t="shared" si="316"/>
        <v xml:space="preserve"> </v>
      </c>
      <c r="AC697" s="184" t="str">
        <f t="shared" si="317"/>
        <v xml:space="preserve"> </v>
      </c>
      <c r="AD697" s="184" t="str">
        <f t="shared" si="323"/>
        <v xml:space="preserve"> </v>
      </c>
      <c r="AE697" s="185" t="e">
        <f t="shared" si="318"/>
        <v>#VALUE!</v>
      </c>
      <c r="AF697" s="185" t="e">
        <f t="shared" si="319"/>
        <v>#VALUE!</v>
      </c>
      <c r="AG697" s="212" t="e">
        <f t="shared" si="320"/>
        <v>#VALUE!</v>
      </c>
      <c r="AH697" s="73" t="e">
        <f t="shared" si="324"/>
        <v>#VALUE!</v>
      </c>
      <c r="AI697" s="74" t="e">
        <f t="shared" si="325"/>
        <v>#VALUE!</v>
      </c>
      <c r="AJ697" s="186" t="e">
        <f t="shared" si="321"/>
        <v>#VALUE!</v>
      </c>
      <c r="AK697" s="186" t="e">
        <f t="shared" si="322"/>
        <v>#VALUE!</v>
      </c>
    </row>
    <row r="698" spans="1:37" x14ac:dyDescent="0.25">
      <c r="A698" s="114" t="s">
        <v>74</v>
      </c>
      <c r="B698" s="197"/>
      <c r="C698" s="102"/>
      <c r="D698" s="103"/>
      <c r="E698" s="103"/>
      <c r="F698" s="104"/>
      <c r="G698" s="105"/>
      <c r="H698" s="198"/>
      <c r="I698" s="106"/>
      <c r="J698" s="106"/>
      <c r="K698" s="106"/>
      <c r="L698" s="107"/>
      <c r="M698" s="176" t="str">
        <f t="shared" si="301"/>
        <v xml:space="preserve"> </v>
      </c>
      <c r="N698" s="177" t="str">
        <f t="shared" si="302"/>
        <v xml:space="preserve"> </v>
      </c>
      <c r="O698" s="177" t="str">
        <f t="shared" si="303"/>
        <v xml:space="preserve"> </v>
      </c>
      <c r="P698" s="177" t="str">
        <f t="shared" si="304"/>
        <v xml:space="preserve"> </v>
      </c>
      <c r="Q698" s="178" t="str">
        <f t="shared" si="305"/>
        <v xml:space="preserve"> </v>
      </c>
      <c r="R698" s="178" t="str">
        <f t="shared" si="306"/>
        <v xml:space="preserve"> </v>
      </c>
      <c r="S698" s="179" t="str">
        <f t="shared" si="307"/>
        <v xml:space="preserve"> </v>
      </c>
      <c r="T698" s="176" t="e">
        <f t="shared" si="308"/>
        <v>#VALUE!</v>
      </c>
      <c r="U698" s="180" t="e">
        <f t="shared" si="309"/>
        <v>#VALUE!</v>
      </c>
      <c r="V698" s="181" t="e">
        <f t="shared" si="310"/>
        <v>#VALUE!</v>
      </c>
      <c r="W698" s="182" t="str">
        <f t="shared" si="311"/>
        <v>donnée(s) manquante(s)</v>
      </c>
      <c r="X698" s="183" t="str">
        <f t="shared" si="312"/>
        <v>donnée(s) manquante(s)</v>
      </c>
      <c r="Y698" s="178" t="str">
        <f t="shared" si="313"/>
        <v xml:space="preserve"> </v>
      </c>
      <c r="Z698" s="178" t="str">
        <f t="shared" si="314"/>
        <v xml:space="preserve"> </v>
      </c>
      <c r="AA698" s="178" t="str">
        <f t="shared" si="315"/>
        <v xml:space="preserve"> </v>
      </c>
      <c r="AB698" s="184" t="str">
        <f t="shared" si="316"/>
        <v xml:space="preserve"> </v>
      </c>
      <c r="AC698" s="184" t="str">
        <f t="shared" si="317"/>
        <v xml:space="preserve"> </v>
      </c>
      <c r="AD698" s="184" t="str">
        <f t="shared" si="323"/>
        <v xml:space="preserve"> </v>
      </c>
      <c r="AE698" s="185" t="e">
        <f t="shared" si="318"/>
        <v>#VALUE!</v>
      </c>
      <c r="AF698" s="185" t="e">
        <f t="shared" si="319"/>
        <v>#VALUE!</v>
      </c>
      <c r="AG698" s="212" t="e">
        <f t="shared" si="320"/>
        <v>#VALUE!</v>
      </c>
      <c r="AH698" s="73" t="e">
        <f t="shared" si="324"/>
        <v>#VALUE!</v>
      </c>
      <c r="AI698" s="74" t="e">
        <f t="shared" si="325"/>
        <v>#VALUE!</v>
      </c>
      <c r="AJ698" s="186" t="e">
        <f t="shared" si="321"/>
        <v>#VALUE!</v>
      </c>
      <c r="AK698" s="186" t="e">
        <f t="shared" si="322"/>
        <v>#VALUE!</v>
      </c>
    </row>
    <row r="699" spans="1:37" x14ac:dyDescent="0.25">
      <c r="A699" s="114" t="s">
        <v>74</v>
      </c>
      <c r="B699" s="197"/>
      <c r="C699" s="102"/>
      <c r="D699" s="103"/>
      <c r="E699" s="103"/>
      <c r="F699" s="104"/>
      <c r="G699" s="105"/>
      <c r="H699" s="198"/>
      <c r="I699" s="106"/>
      <c r="J699" s="106"/>
      <c r="K699" s="106"/>
      <c r="L699" s="107"/>
      <c r="M699" s="176" t="str">
        <f t="shared" si="301"/>
        <v xml:space="preserve"> </v>
      </c>
      <c r="N699" s="177" t="str">
        <f t="shared" si="302"/>
        <v xml:space="preserve"> </v>
      </c>
      <c r="O699" s="177" t="str">
        <f t="shared" si="303"/>
        <v xml:space="preserve"> </v>
      </c>
      <c r="P699" s="177" t="str">
        <f t="shared" si="304"/>
        <v xml:space="preserve"> </v>
      </c>
      <c r="Q699" s="178" t="str">
        <f t="shared" si="305"/>
        <v xml:space="preserve"> </v>
      </c>
      <c r="R699" s="178" t="str">
        <f t="shared" si="306"/>
        <v xml:space="preserve"> </v>
      </c>
      <c r="S699" s="179" t="str">
        <f t="shared" si="307"/>
        <v xml:space="preserve"> </v>
      </c>
      <c r="T699" s="176" t="e">
        <f t="shared" si="308"/>
        <v>#VALUE!</v>
      </c>
      <c r="U699" s="180" t="e">
        <f t="shared" si="309"/>
        <v>#VALUE!</v>
      </c>
      <c r="V699" s="181" t="e">
        <f t="shared" si="310"/>
        <v>#VALUE!</v>
      </c>
      <c r="W699" s="182" t="str">
        <f t="shared" si="311"/>
        <v>donnée(s) manquante(s)</v>
      </c>
      <c r="X699" s="183" t="str">
        <f t="shared" si="312"/>
        <v>donnée(s) manquante(s)</v>
      </c>
      <c r="Y699" s="178" t="str">
        <f t="shared" si="313"/>
        <v xml:space="preserve"> </v>
      </c>
      <c r="Z699" s="178" t="str">
        <f t="shared" si="314"/>
        <v xml:space="preserve"> </v>
      </c>
      <c r="AA699" s="178" t="str">
        <f t="shared" si="315"/>
        <v xml:space="preserve"> </v>
      </c>
      <c r="AB699" s="184" t="str">
        <f t="shared" si="316"/>
        <v xml:space="preserve"> </v>
      </c>
      <c r="AC699" s="184" t="str">
        <f t="shared" si="317"/>
        <v xml:space="preserve"> </v>
      </c>
      <c r="AD699" s="184" t="str">
        <f t="shared" si="323"/>
        <v xml:space="preserve"> </v>
      </c>
      <c r="AE699" s="185" t="e">
        <f t="shared" si="318"/>
        <v>#VALUE!</v>
      </c>
      <c r="AF699" s="185" t="e">
        <f t="shared" si="319"/>
        <v>#VALUE!</v>
      </c>
      <c r="AG699" s="212" t="e">
        <f t="shared" si="320"/>
        <v>#VALUE!</v>
      </c>
      <c r="AH699" s="73" t="e">
        <f t="shared" si="324"/>
        <v>#VALUE!</v>
      </c>
      <c r="AI699" s="74" t="e">
        <f t="shared" si="325"/>
        <v>#VALUE!</v>
      </c>
      <c r="AJ699" s="186" t="e">
        <f t="shared" si="321"/>
        <v>#VALUE!</v>
      </c>
      <c r="AK699" s="186" t="e">
        <f t="shared" si="322"/>
        <v>#VALUE!</v>
      </c>
    </row>
    <row r="700" spans="1:37" x14ac:dyDescent="0.25">
      <c r="A700" s="114" t="s">
        <v>74</v>
      </c>
      <c r="B700" s="197"/>
      <c r="C700" s="102"/>
      <c r="D700" s="103"/>
      <c r="E700" s="103"/>
      <c r="F700" s="104"/>
      <c r="G700" s="105"/>
      <c r="H700" s="198"/>
      <c r="I700" s="106"/>
      <c r="J700" s="106"/>
      <c r="K700" s="106"/>
      <c r="L700" s="107"/>
      <c r="M700" s="176" t="str">
        <f t="shared" si="301"/>
        <v xml:space="preserve"> </v>
      </c>
      <c r="N700" s="177" t="str">
        <f t="shared" si="302"/>
        <v xml:space="preserve"> </v>
      </c>
      <c r="O700" s="177" t="str">
        <f t="shared" si="303"/>
        <v xml:space="preserve"> </v>
      </c>
      <c r="P700" s="177" t="str">
        <f t="shared" si="304"/>
        <v xml:space="preserve"> </v>
      </c>
      <c r="Q700" s="178" t="str">
        <f t="shared" si="305"/>
        <v xml:space="preserve"> </v>
      </c>
      <c r="R700" s="178" t="str">
        <f t="shared" si="306"/>
        <v xml:space="preserve"> </v>
      </c>
      <c r="S700" s="179" t="str">
        <f t="shared" si="307"/>
        <v xml:space="preserve"> </v>
      </c>
      <c r="T700" s="176" t="e">
        <f t="shared" si="308"/>
        <v>#VALUE!</v>
      </c>
      <c r="U700" s="180" t="e">
        <f t="shared" si="309"/>
        <v>#VALUE!</v>
      </c>
      <c r="V700" s="181" t="e">
        <f t="shared" si="310"/>
        <v>#VALUE!</v>
      </c>
      <c r="W700" s="182" t="str">
        <f t="shared" si="311"/>
        <v>donnée(s) manquante(s)</v>
      </c>
      <c r="X700" s="183" t="str">
        <f t="shared" si="312"/>
        <v>donnée(s) manquante(s)</v>
      </c>
      <c r="Y700" s="178" t="str">
        <f t="shared" si="313"/>
        <v xml:space="preserve"> </v>
      </c>
      <c r="Z700" s="178" t="str">
        <f t="shared" si="314"/>
        <v xml:space="preserve"> </v>
      </c>
      <c r="AA700" s="178" t="str">
        <f t="shared" si="315"/>
        <v xml:space="preserve"> </v>
      </c>
      <c r="AB700" s="184" t="str">
        <f t="shared" si="316"/>
        <v xml:space="preserve"> </v>
      </c>
      <c r="AC700" s="184" t="str">
        <f t="shared" si="317"/>
        <v xml:space="preserve"> </v>
      </c>
      <c r="AD700" s="184" t="str">
        <f t="shared" si="323"/>
        <v xml:space="preserve"> </v>
      </c>
      <c r="AE700" s="185" t="e">
        <f t="shared" si="318"/>
        <v>#VALUE!</v>
      </c>
      <c r="AF700" s="185" t="e">
        <f t="shared" si="319"/>
        <v>#VALUE!</v>
      </c>
      <c r="AG700" s="212" t="e">
        <f t="shared" si="320"/>
        <v>#VALUE!</v>
      </c>
      <c r="AH700" s="73" t="e">
        <f t="shared" si="324"/>
        <v>#VALUE!</v>
      </c>
      <c r="AI700" s="74" t="e">
        <f t="shared" si="325"/>
        <v>#VALUE!</v>
      </c>
      <c r="AJ700" s="186" t="e">
        <f t="shared" si="321"/>
        <v>#VALUE!</v>
      </c>
      <c r="AK700" s="186" t="e">
        <f t="shared" si="322"/>
        <v>#VALUE!</v>
      </c>
    </row>
    <row r="701" spans="1:37" x14ac:dyDescent="0.25">
      <c r="A701" s="114" t="s">
        <v>74</v>
      </c>
      <c r="B701" s="197"/>
      <c r="C701" s="102"/>
      <c r="D701" s="103"/>
      <c r="E701" s="103"/>
      <c r="F701" s="104"/>
      <c r="G701" s="105"/>
      <c r="H701" s="198"/>
      <c r="I701" s="106"/>
      <c r="J701" s="106"/>
      <c r="K701" s="106"/>
      <c r="L701" s="107"/>
      <c r="M701" s="176" t="str">
        <f t="shared" si="301"/>
        <v xml:space="preserve"> </v>
      </c>
      <c r="N701" s="177" t="str">
        <f t="shared" si="302"/>
        <v xml:space="preserve"> </v>
      </c>
      <c r="O701" s="177" t="str">
        <f t="shared" si="303"/>
        <v xml:space="preserve"> </v>
      </c>
      <c r="P701" s="177" t="str">
        <f t="shared" si="304"/>
        <v xml:space="preserve"> </v>
      </c>
      <c r="Q701" s="178" t="str">
        <f t="shared" si="305"/>
        <v xml:space="preserve"> </v>
      </c>
      <c r="R701" s="178" t="str">
        <f t="shared" si="306"/>
        <v xml:space="preserve"> </v>
      </c>
      <c r="S701" s="179" t="str">
        <f t="shared" si="307"/>
        <v xml:space="preserve"> </v>
      </c>
      <c r="T701" s="176" t="e">
        <f t="shared" si="308"/>
        <v>#VALUE!</v>
      </c>
      <c r="U701" s="180" t="e">
        <f t="shared" si="309"/>
        <v>#VALUE!</v>
      </c>
      <c r="V701" s="181" t="e">
        <f t="shared" si="310"/>
        <v>#VALUE!</v>
      </c>
      <c r="W701" s="182" t="str">
        <f t="shared" si="311"/>
        <v>donnée(s) manquante(s)</v>
      </c>
      <c r="X701" s="183" t="str">
        <f t="shared" si="312"/>
        <v>donnée(s) manquante(s)</v>
      </c>
      <c r="Y701" s="178" t="str">
        <f t="shared" si="313"/>
        <v xml:space="preserve"> </v>
      </c>
      <c r="Z701" s="178" t="str">
        <f t="shared" si="314"/>
        <v xml:space="preserve"> </v>
      </c>
      <c r="AA701" s="178" t="str">
        <f t="shared" si="315"/>
        <v xml:space="preserve"> </v>
      </c>
      <c r="AB701" s="184" t="str">
        <f t="shared" si="316"/>
        <v xml:space="preserve"> </v>
      </c>
      <c r="AC701" s="184" t="str">
        <f t="shared" si="317"/>
        <v xml:space="preserve"> </v>
      </c>
      <c r="AD701" s="184" t="str">
        <f t="shared" si="323"/>
        <v xml:space="preserve"> </v>
      </c>
      <c r="AE701" s="185" t="e">
        <f t="shared" si="318"/>
        <v>#VALUE!</v>
      </c>
      <c r="AF701" s="185" t="e">
        <f t="shared" si="319"/>
        <v>#VALUE!</v>
      </c>
      <c r="AG701" s="212" t="e">
        <f t="shared" si="320"/>
        <v>#VALUE!</v>
      </c>
      <c r="AH701" s="73" t="e">
        <f t="shared" si="324"/>
        <v>#VALUE!</v>
      </c>
      <c r="AI701" s="74" t="e">
        <f t="shared" si="325"/>
        <v>#VALUE!</v>
      </c>
      <c r="AJ701" s="186" t="e">
        <f t="shared" si="321"/>
        <v>#VALUE!</v>
      </c>
      <c r="AK701" s="186" t="e">
        <f t="shared" si="322"/>
        <v>#VALUE!</v>
      </c>
    </row>
    <row r="702" spans="1:37" x14ac:dyDescent="0.25">
      <c r="A702" s="114" t="s">
        <v>74</v>
      </c>
      <c r="B702" s="197"/>
      <c r="C702" s="102"/>
      <c r="D702" s="103"/>
      <c r="E702" s="103"/>
      <c r="F702" s="104"/>
      <c r="G702" s="105"/>
      <c r="H702" s="198"/>
      <c r="I702" s="106"/>
      <c r="J702" s="106"/>
      <c r="K702" s="106"/>
      <c r="L702" s="107"/>
      <c r="M702" s="176" t="str">
        <f t="shared" ref="M702:M765" si="326">IF(ISBLANK(C702)," ",IF(C702=0,0,IF(C702&lt;=30,1,IF(C702&lt;=60,2,IF(C702&lt;=90,3,IF(C702&lt;=120,4,IF(C702&lt;=150,5,IF(C702&lt;=180,6,IF(C702&lt;=210,7,IF(C702&lt;=240,8,IF(C702&lt;=270,9,10)))))))))))</f>
        <v xml:space="preserve"> </v>
      </c>
      <c r="N702" s="177" t="str">
        <f t="shared" ref="N702:N765" si="327">IF(ISBLANK(D702)," ",IF(D702&lt;=0,0,IF(D702&lt;=1.5,1,IF(D702&lt;=3,2,IF(D702&lt;=4.5,3,IF(D702&lt;=6,4,IF(D702&lt;=7.5,5,IF(D702&lt;=9,6,IF(D702&lt;=10.5,7,IF(D702&lt;=12,8,IF(D702&lt;=13.5,9,10)))))))))))</f>
        <v xml:space="preserve"> </v>
      </c>
      <c r="O702" s="177" t="str">
        <f t="shared" ref="O702:O765" si="328">IF(ISBLANK(E702)," ",IF(E702&lt;=1,0,IF(E702&lt;=2,1,IF(E702&lt;=3,2,IF(E702&lt;=4,3,IF(E702&lt;=5,4,IF(E702&lt;=6,5,IF(E702&lt;=7,6,IF(E702&lt;=8,7,IF(E702&lt;=9,8,IF(E702&lt;=10,9,10)))))))))))</f>
        <v xml:space="preserve"> </v>
      </c>
      <c r="P702" s="177" t="str">
        <f t="shared" ref="P702:P765" si="329">IF(ISBLANK(F702)," ",IF(F702&lt;=90,0,IF(F702&lt;=180,1,IF(F702&lt;=270,2,IF(F702&lt;=360,3,IF(F702&lt;=450,4,IF(F702&lt;=540,5,IF(F702&lt;=630,6,IF(F702&lt;=720,7,IF(F702&lt;=810,8,IF(F702&lt;=900,9,10)))))))))))</f>
        <v xml:space="preserve"> </v>
      </c>
      <c r="Q702" s="178" t="str">
        <f t="shared" ref="Q702:Q765" si="330">IF(ISBLANK(I702)," ",IF(I702&lt;=40,0,IF(I702&lt;=60,2,IF(I702&lt;=80,4,10))))</f>
        <v xml:space="preserve"> </v>
      </c>
      <c r="R702" s="178" t="str">
        <f t="shared" ref="R702:R765" si="331">IF(ISBLANK(K702)," ",IF(K702&lt;=0.9,0,IF(K702&lt;=1.9,1,IF(K702&lt;=2.8,2,IF(K702&lt;=3.7,3,IF(K702&lt;=4.7,4,5))))))</f>
        <v xml:space="preserve"> </v>
      </c>
      <c r="S702" s="179" t="str">
        <f t="shared" ref="S702:S765" si="332">IF(ISBLANK(L702)," ",IF(L702&lt;=1.6,0,IF(L702&lt;=3.2,1,IF(L702&lt;=4.8,2,IF(L702&lt;=6.4,3,IF(L702&lt;=8,4,5))))))</f>
        <v xml:space="preserve"> </v>
      </c>
      <c r="T702" s="176" t="e">
        <f t="shared" ref="T702:T765" si="333">SUM(M702+N702+O702+P702)</f>
        <v>#VALUE!</v>
      </c>
      <c r="U702" s="180" t="e">
        <f t="shared" ref="U702:U765" si="334">SUM(Q702+R702+S702)</f>
        <v>#VALUE!</v>
      </c>
      <c r="V702" s="181" t="e">
        <f t="shared" ref="V702:V765" si="335">IF(AND(T702&gt;=0,T702&lt;11),T702-U702,IF(AND(T702&gt;=11,Q702=10),T702-U702,T702-Q702-R702))</f>
        <v>#VALUE!</v>
      </c>
      <c r="W702" s="182" t="str">
        <f t="shared" ref="W702:W765" si="336">IF(OR(ISBLANK(C702),ISBLANK(D702),ISBLANK(E702),ISBLANK(F702),ISBLANK(I702),ISBLANK(K702),ISBLANK(L702),ISBLANK(B702)),"donnée(s) manquante(s)",IF(B702="YES","Nutriscore_A",IF(V702&lt;=1,"Nutriscore_B",IF(V702&lt;=5,"Nutriscore_C",IF(V702&lt;=9,"Nutriscore_D","Nutriscore_E")))))</f>
        <v>donnée(s) manquante(s)</v>
      </c>
      <c r="X702" s="183" t="str">
        <f t="shared" ref="X702:X765" si="337">IF(W702="donnée(s) manquante(s)","donnée(s) manquante(s)",IF(W702="Nutriscore_A","dark green",IF(W702="Nutriscore_B","green",IF(W702="Nutriscore_C","yellow",IF(W702="Nutriscore_D","orange","dark orange")))))</f>
        <v>donnée(s) manquante(s)</v>
      </c>
      <c r="Y702" s="178" t="str">
        <f t="shared" ref="Y702:Y765" si="338">IF(ISBLANK(J702)," ",IF(J702&lt;=40,0,IF(J702&lt;=60,2,IF(J702&lt;=80,4,6))))</f>
        <v xml:space="preserve"> </v>
      </c>
      <c r="Z702" s="178" t="str">
        <f t="shared" ref="Z702:Z765" si="339">IF(ISBLANK(K702)," ",IF(K702&lt;=3,0,IF(K702&lt;=4.1,1,IF(K702&lt;=5.2,2,IF(K702&lt;=6.3,3,IF(K702&lt;=7.4,4,5))))))</f>
        <v xml:space="preserve"> </v>
      </c>
      <c r="AA702" s="178" t="str">
        <f t="shared" ref="AA702:AA765" si="340">IF(ISBLANK(L702)," ",IF(L702&lt;=1.2,0,IF(L702&lt;=1.5,1,IF(L702&lt;=1.8,2,IF(L702&lt;=2.1,3,IF(L702&lt;=2.4,4,IF(L702&lt;=2.7,5,IF(L702&lt;=3,6,7))))))))</f>
        <v xml:space="preserve"> </v>
      </c>
      <c r="AB702" s="184" t="str">
        <f t="shared" ref="AB702:AB765" si="341">IF(ISBLANK(C702)," ",IF(C702&lt;=30,0,IF(C702&lt;=90,1,IF(C702&lt;=150,2,IF(C702&lt;=210,3,IF(C702&lt;=240,4,IF(C702&lt;=270,5,IF(C702&lt;=300,6,IF(C702&lt;=330,7,IF(C702&lt;=360,8,IF(C702&lt;=390,9,10)))))))))))</f>
        <v xml:space="preserve"> </v>
      </c>
      <c r="AC702" s="184" t="str">
        <f t="shared" ref="AC702:AC765" si="342">IF(ISBLANK(G702)," ",IF(G702&lt;=0.2,0,IF(G702&lt;=0.4,1,IF(G702&lt;=0.6,2,IF(G702&lt;=0.8,3,IF(G702&lt;=1,4,IF(G702&lt;=1.2,5,IF(G702&lt;=1.4,6,IF(G702&lt;=1.6,7,IF(G702&lt;=1.8,8,IF(G702&lt;=2,9,IF(G702&lt;=2.2,10,IF(G702&lt;=2.4,11,IF(G702&lt;=2.6,12,IF(G702&lt;=2.8,13,IF(G702&lt;=3,14,IF(G702&lt;3.2,15,IF(G702&lt;=3.4,16,IF(G702&lt;=3.6,17,IF(G702&lt;=3.8,18,IF(G702&lt;=4,19,20)))))))))))))))))))))</f>
        <v xml:space="preserve"> </v>
      </c>
      <c r="AD702" s="184" t="str">
        <f t="shared" si="323"/>
        <v xml:space="preserve"> </v>
      </c>
      <c r="AE702" s="185" t="e">
        <f t="shared" ref="AE702:AE765" si="343">IF(H702="NO",AD702+AC702+AB702+O702, 4+AD702+AC702+AB702+O702)</f>
        <v>#VALUE!</v>
      </c>
      <c r="AF702" s="185" t="e">
        <f t="shared" ref="AF702:AF765" si="344">AA702+Y702+Z702</f>
        <v>#VALUE!</v>
      </c>
      <c r="AG702" s="212" t="e">
        <f t="shared" ref="AG702:AG765" si="345">AE702-AF702</f>
        <v>#VALUE!</v>
      </c>
      <c r="AH702" s="73" t="e">
        <f t="shared" si="324"/>
        <v>#VALUE!</v>
      </c>
      <c r="AI702" s="74" t="e">
        <f t="shared" si="325"/>
        <v>#VALUE!</v>
      </c>
      <c r="AJ702" s="186" t="e">
        <f t="shared" ref="AJ702:AJ765" si="346">AG702-V702</f>
        <v>#VALUE!</v>
      </c>
      <c r="AK702" s="186" t="e">
        <f t="shared" ref="AK702:AK765" si="347">IF(OR(ISBLANK(X702),ISBLANK(AI702)),"donnée manquante",IF(W702=AH702,"no change",IF(W702&lt;&gt;AH702,IF(V702&lt;AG702,"less favourable",IF(V702&gt;AG702,"more favourable")))))</f>
        <v>#VALUE!</v>
      </c>
    </row>
    <row r="703" spans="1:37" x14ac:dyDescent="0.25">
      <c r="A703" s="114" t="s">
        <v>74</v>
      </c>
      <c r="B703" s="197"/>
      <c r="C703" s="102"/>
      <c r="D703" s="103"/>
      <c r="E703" s="103"/>
      <c r="F703" s="104"/>
      <c r="G703" s="105"/>
      <c r="H703" s="198"/>
      <c r="I703" s="106"/>
      <c r="J703" s="106"/>
      <c r="K703" s="106"/>
      <c r="L703" s="107"/>
      <c r="M703" s="176" t="str">
        <f t="shared" si="326"/>
        <v xml:space="preserve"> </v>
      </c>
      <c r="N703" s="177" t="str">
        <f t="shared" si="327"/>
        <v xml:space="preserve"> </v>
      </c>
      <c r="O703" s="177" t="str">
        <f t="shared" si="328"/>
        <v xml:space="preserve"> </v>
      </c>
      <c r="P703" s="177" t="str">
        <f t="shared" si="329"/>
        <v xml:space="preserve"> </v>
      </c>
      <c r="Q703" s="178" t="str">
        <f t="shared" si="330"/>
        <v xml:space="preserve"> </v>
      </c>
      <c r="R703" s="178" t="str">
        <f t="shared" si="331"/>
        <v xml:space="preserve"> </v>
      </c>
      <c r="S703" s="179" t="str">
        <f t="shared" si="332"/>
        <v xml:space="preserve"> </v>
      </c>
      <c r="T703" s="176" t="e">
        <f t="shared" si="333"/>
        <v>#VALUE!</v>
      </c>
      <c r="U703" s="180" t="e">
        <f t="shared" si="334"/>
        <v>#VALUE!</v>
      </c>
      <c r="V703" s="181" t="e">
        <f t="shared" si="335"/>
        <v>#VALUE!</v>
      </c>
      <c r="W703" s="182" t="str">
        <f t="shared" si="336"/>
        <v>donnée(s) manquante(s)</v>
      </c>
      <c r="X703" s="183" t="str">
        <f t="shared" si="337"/>
        <v>donnée(s) manquante(s)</v>
      </c>
      <c r="Y703" s="178" t="str">
        <f t="shared" si="338"/>
        <v xml:space="preserve"> </v>
      </c>
      <c r="Z703" s="178" t="str">
        <f t="shared" si="339"/>
        <v xml:space="preserve"> </v>
      </c>
      <c r="AA703" s="178" t="str">
        <f t="shared" si="340"/>
        <v xml:space="preserve"> </v>
      </c>
      <c r="AB703" s="184" t="str">
        <f t="shared" si="341"/>
        <v xml:space="preserve"> </v>
      </c>
      <c r="AC703" s="184" t="str">
        <f t="shared" si="342"/>
        <v xml:space="preserve"> </v>
      </c>
      <c r="AD703" s="184" t="str">
        <f t="shared" si="323"/>
        <v xml:space="preserve"> </v>
      </c>
      <c r="AE703" s="185" t="e">
        <f t="shared" si="343"/>
        <v>#VALUE!</v>
      </c>
      <c r="AF703" s="185" t="e">
        <f t="shared" si="344"/>
        <v>#VALUE!</v>
      </c>
      <c r="AG703" s="212" t="e">
        <f t="shared" si="345"/>
        <v>#VALUE!</v>
      </c>
      <c r="AH703" s="73" t="e">
        <f t="shared" si="324"/>
        <v>#VALUE!</v>
      </c>
      <c r="AI703" s="74" t="e">
        <f t="shared" si="325"/>
        <v>#VALUE!</v>
      </c>
      <c r="AJ703" s="186" t="e">
        <f t="shared" si="346"/>
        <v>#VALUE!</v>
      </c>
      <c r="AK703" s="186" t="e">
        <f t="shared" si="347"/>
        <v>#VALUE!</v>
      </c>
    </row>
    <row r="704" spans="1:37" x14ac:dyDescent="0.25">
      <c r="A704" s="114" t="s">
        <v>74</v>
      </c>
      <c r="B704" s="197"/>
      <c r="C704" s="102"/>
      <c r="D704" s="103"/>
      <c r="E704" s="103"/>
      <c r="F704" s="104"/>
      <c r="G704" s="105"/>
      <c r="H704" s="198"/>
      <c r="I704" s="106"/>
      <c r="J704" s="106"/>
      <c r="K704" s="106"/>
      <c r="L704" s="107"/>
      <c r="M704" s="176" t="str">
        <f t="shared" si="326"/>
        <v xml:space="preserve"> </v>
      </c>
      <c r="N704" s="177" t="str">
        <f t="shared" si="327"/>
        <v xml:space="preserve"> </v>
      </c>
      <c r="O704" s="177" t="str">
        <f t="shared" si="328"/>
        <v xml:space="preserve"> </v>
      </c>
      <c r="P704" s="177" t="str">
        <f t="shared" si="329"/>
        <v xml:space="preserve"> </v>
      </c>
      <c r="Q704" s="178" t="str">
        <f t="shared" si="330"/>
        <v xml:space="preserve"> </v>
      </c>
      <c r="R704" s="178" t="str">
        <f t="shared" si="331"/>
        <v xml:space="preserve"> </v>
      </c>
      <c r="S704" s="179" t="str">
        <f t="shared" si="332"/>
        <v xml:space="preserve"> </v>
      </c>
      <c r="T704" s="176" t="e">
        <f t="shared" si="333"/>
        <v>#VALUE!</v>
      </c>
      <c r="U704" s="180" t="e">
        <f t="shared" si="334"/>
        <v>#VALUE!</v>
      </c>
      <c r="V704" s="181" t="e">
        <f t="shared" si="335"/>
        <v>#VALUE!</v>
      </c>
      <c r="W704" s="182" t="str">
        <f t="shared" si="336"/>
        <v>donnée(s) manquante(s)</v>
      </c>
      <c r="X704" s="183" t="str">
        <f t="shared" si="337"/>
        <v>donnée(s) manquante(s)</v>
      </c>
      <c r="Y704" s="178" t="str">
        <f t="shared" si="338"/>
        <v xml:space="preserve"> </v>
      </c>
      <c r="Z704" s="178" t="str">
        <f t="shared" si="339"/>
        <v xml:space="preserve"> </v>
      </c>
      <c r="AA704" s="178" t="str">
        <f t="shared" si="340"/>
        <v xml:space="preserve"> </v>
      </c>
      <c r="AB704" s="184" t="str">
        <f t="shared" si="341"/>
        <v xml:space="preserve"> </v>
      </c>
      <c r="AC704" s="184" t="str">
        <f t="shared" si="342"/>
        <v xml:space="preserve"> </v>
      </c>
      <c r="AD704" s="184" t="str">
        <f t="shared" si="323"/>
        <v xml:space="preserve"> </v>
      </c>
      <c r="AE704" s="185" t="e">
        <f t="shared" si="343"/>
        <v>#VALUE!</v>
      </c>
      <c r="AF704" s="185" t="e">
        <f t="shared" si="344"/>
        <v>#VALUE!</v>
      </c>
      <c r="AG704" s="212" t="e">
        <f t="shared" si="345"/>
        <v>#VALUE!</v>
      </c>
      <c r="AH704" s="73" t="e">
        <f t="shared" si="324"/>
        <v>#VALUE!</v>
      </c>
      <c r="AI704" s="74" t="e">
        <f t="shared" si="325"/>
        <v>#VALUE!</v>
      </c>
      <c r="AJ704" s="186" t="e">
        <f t="shared" si="346"/>
        <v>#VALUE!</v>
      </c>
      <c r="AK704" s="186" t="e">
        <f t="shared" si="347"/>
        <v>#VALUE!</v>
      </c>
    </row>
    <row r="705" spans="1:37" x14ac:dyDescent="0.25">
      <c r="A705" s="114" t="s">
        <v>74</v>
      </c>
      <c r="B705" s="197"/>
      <c r="C705" s="102"/>
      <c r="D705" s="103"/>
      <c r="E705" s="103"/>
      <c r="F705" s="104"/>
      <c r="G705" s="105"/>
      <c r="H705" s="198"/>
      <c r="I705" s="106"/>
      <c r="J705" s="106"/>
      <c r="K705" s="106"/>
      <c r="L705" s="107"/>
      <c r="M705" s="176" t="str">
        <f t="shared" si="326"/>
        <v xml:space="preserve"> </v>
      </c>
      <c r="N705" s="177" t="str">
        <f t="shared" si="327"/>
        <v xml:space="preserve"> </v>
      </c>
      <c r="O705" s="177" t="str">
        <f t="shared" si="328"/>
        <v xml:space="preserve"> </v>
      </c>
      <c r="P705" s="177" t="str">
        <f t="shared" si="329"/>
        <v xml:space="preserve"> </v>
      </c>
      <c r="Q705" s="178" t="str">
        <f t="shared" si="330"/>
        <v xml:space="preserve"> </v>
      </c>
      <c r="R705" s="178" t="str">
        <f t="shared" si="331"/>
        <v xml:space="preserve"> </v>
      </c>
      <c r="S705" s="179" t="str">
        <f t="shared" si="332"/>
        <v xml:space="preserve"> </v>
      </c>
      <c r="T705" s="176" t="e">
        <f t="shared" si="333"/>
        <v>#VALUE!</v>
      </c>
      <c r="U705" s="180" t="e">
        <f t="shared" si="334"/>
        <v>#VALUE!</v>
      </c>
      <c r="V705" s="181" t="e">
        <f t="shared" si="335"/>
        <v>#VALUE!</v>
      </c>
      <c r="W705" s="182" t="str">
        <f t="shared" si="336"/>
        <v>donnée(s) manquante(s)</v>
      </c>
      <c r="X705" s="183" t="str">
        <f t="shared" si="337"/>
        <v>donnée(s) manquante(s)</v>
      </c>
      <c r="Y705" s="178" t="str">
        <f t="shared" si="338"/>
        <v xml:space="preserve"> </v>
      </c>
      <c r="Z705" s="178" t="str">
        <f t="shared" si="339"/>
        <v xml:space="preserve"> </v>
      </c>
      <c r="AA705" s="178" t="str">
        <f t="shared" si="340"/>
        <v xml:space="preserve"> </v>
      </c>
      <c r="AB705" s="184" t="str">
        <f t="shared" si="341"/>
        <v xml:space="preserve"> </v>
      </c>
      <c r="AC705" s="184" t="str">
        <f t="shared" si="342"/>
        <v xml:space="preserve"> </v>
      </c>
      <c r="AD705" s="184" t="str">
        <f t="shared" si="323"/>
        <v xml:space="preserve"> </v>
      </c>
      <c r="AE705" s="185" t="e">
        <f t="shared" si="343"/>
        <v>#VALUE!</v>
      </c>
      <c r="AF705" s="185" t="e">
        <f t="shared" si="344"/>
        <v>#VALUE!</v>
      </c>
      <c r="AG705" s="212" t="e">
        <f t="shared" si="345"/>
        <v>#VALUE!</v>
      </c>
      <c r="AH705" s="73" t="e">
        <f t="shared" si="324"/>
        <v>#VALUE!</v>
      </c>
      <c r="AI705" s="74" t="e">
        <f t="shared" si="325"/>
        <v>#VALUE!</v>
      </c>
      <c r="AJ705" s="186" t="e">
        <f t="shared" si="346"/>
        <v>#VALUE!</v>
      </c>
      <c r="AK705" s="186" t="e">
        <f t="shared" si="347"/>
        <v>#VALUE!</v>
      </c>
    </row>
    <row r="706" spans="1:37" x14ac:dyDescent="0.25">
      <c r="A706" s="114" t="s">
        <v>74</v>
      </c>
      <c r="B706" s="197"/>
      <c r="C706" s="102"/>
      <c r="D706" s="103"/>
      <c r="E706" s="103"/>
      <c r="F706" s="104"/>
      <c r="G706" s="105"/>
      <c r="H706" s="198"/>
      <c r="I706" s="106"/>
      <c r="J706" s="106"/>
      <c r="K706" s="106"/>
      <c r="L706" s="107"/>
      <c r="M706" s="176" t="str">
        <f t="shared" si="326"/>
        <v xml:space="preserve"> </v>
      </c>
      <c r="N706" s="177" t="str">
        <f t="shared" si="327"/>
        <v xml:space="preserve"> </v>
      </c>
      <c r="O706" s="177" t="str">
        <f t="shared" si="328"/>
        <v xml:space="preserve"> </v>
      </c>
      <c r="P706" s="177" t="str">
        <f t="shared" si="329"/>
        <v xml:space="preserve"> </v>
      </c>
      <c r="Q706" s="178" t="str">
        <f t="shared" si="330"/>
        <v xml:space="preserve"> </v>
      </c>
      <c r="R706" s="178" t="str">
        <f t="shared" si="331"/>
        <v xml:space="preserve"> </v>
      </c>
      <c r="S706" s="179" t="str">
        <f t="shared" si="332"/>
        <v xml:space="preserve"> </v>
      </c>
      <c r="T706" s="176" t="e">
        <f t="shared" si="333"/>
        <v>#VALUE!</v>
      </c>
      <c r="U706" s="180" t="e">
        <f t="shared" si="334"/>
        <v>#VALUE!</v>
      </c>
      <c r="V706" s="181" t="e">
        <f t="shared" si="335"/>
        <v>#VALUE!</v>
      </c>
      <c r="W706" s="182" t="str">
        <f t="shared" si="336"/>
        <v>donnée(s) manquante(s)</v>
      </c>
      <c r="X706" s="183" t="str">
        <f t="shared" si="337"/>
        <v>donnée(s) manquante(s)</v>
      </c>
      <c r="Y706" s="178" t="str">
        <f t="shared" si="338"/>
        <v xml:space="preserve"> </v>
      </c>
      <c r="Z706" s="178" t="str">
        <f t="shared" si="339"/>
        <v xml:space="preserve"> </v>
      </c>
      <c r="AA706" s="178" t="str">
        <f t="shared" si="340"/>
        <v xml:space="preserve"> </v>
      </c>
      <c r="AB706" s="184" t="str">
        <f t="shared" si="341"/>
        <v xml:space="preserve"> </v>
      </c>
      <c r="AC706" s="184" t="str">
        <f t="shared" si="342"/>
        <v xml:space="preserve"> </v>
      </c>
      <c r="AD706" s="184" t="str">
        <f t="shared" si="323"/>
        <v xml:space="preserve"> </v>
      </c>
      <c r="AE706" s="185" t="e">
        <f t="shared" si="343"/>
        <v>#VALUE!</v>
      </c>
      <c r="AF706" s="185" t="e">
        <f t="shared" si="344"/>
        <v>#VALUE!</v>
      </c>
      <c r="AG706" s="212" t="e">
        <f t="shared" si="345"/>
        <v>#VALUE!</v>
      </c>
      <c r="AH706" s="73" t="e">
        <f t="shared" si="324"/>
        <v>#VALUE!</v>
      </c>
      <c r="AI706" s="74" t="e">
        <f t="shared" si="325"/>
        <v>#VALUE!</v>
      </c>
      <c r="AJ706" s="186" t="e">
        <f t="shared" si="346"/>
        <v>#VALUE!</v>
      </c>
      <c r="AK706" s="186" t="e">
        <f t="shared" si="347"/>
        <v>#VALUE!</v>
      </c>
    </row>
    <row r="707" spans="1:37" x14ac:dyDescent="0.25">
      <c r="A707" s="114" t="s">
        <v>74</v>
      </c>
      <c r="B707" s="197"/>
      <c r="C707" s="102"/>
      <c r="D707" s="103"/>
      <c r="E707" s="103"/>
      <c r="F707" s="104"/>
      <c r="G707" s="105"/>
      <c r="H707" s="198"/>
      <c r="I707" s="106"/>
      <c r="J707" s="106"/>
      <c r="K707" s="106"/>
      <c r="L707" s="107"/>
      <c r="M707" s="176" t="str">
        <f t="shared" si="326"/>
        <v xml:space="preserve"> </v>
      </c>
      <c r="N707" s="177" t="str">
        <f t="shared" si="327"/>
        <v xml:space="preserve"> </v>
      </c>
      <c r="O707" s="177" t="str">
        <f t="shared" si="328"/>
        <v xml:space="preserve"> </v>
      </c>
      <c r="P707" s="177" t="str">
        <f t="shared" si="329"/>
        <v xml:space="preserve"> </v>
      </c>
      <c r="Q707" s="178" t="str">
        <f t="shared" si="330"/>
        <v xml:space="preserve"> </v>
      </c>
      <c r="R707" s="178" t="str">
        <f t="shared" si="331"/>
        <v xml:space="preserve"> </v>
      </c>
      <c r="S707" s="179" t="str">
        <f t="shared" si="332"/>
        <v xml:space="preserve"> </v>
      </c>
      <c r="T707" s="176" t="e">
        <f t="shared" si="333"/>
        <v>#VALUE!</v>
      </c>
      <c r="U707" s="180" t="e">
        <f t="shared" si="334"/>
        <v>#VALUE!</v>
      </c>
      <c r="V707" s="181" t="e">
        <f t="shared" si="335"/>
        <v>#VALUE!</v>
      </c>
      <c r="W707" s="182" t="str">
        <f t="shared" si="336"/>
        <v>donnée(s) manquante(s)</v>
      </c>
      <c r="X707" s="183" t="str">
        <f t="shared" si="337"/>
        <v>donnée(s) manquante(s)</v>
      </c>
      <c r="Y707" s="178" t="str">
        <f t="shared" si="338"/>
        <v xml:space="preserve"> </v>
      </c>
      <c r="Z707" s="178" t="str">
        <f t="shared" si="339"/>
        <v xml:space="preserve"> </v>
      </c>
      <c r="AA707" s="178" t="str">
        <f t="shared" si="340"/>
        <v xml:space="preserve"> </v>
      </c>
      <c r="AB707" s="184" t="str">
        <f t="shared" si="341"/>
        <v xml:space="preserve"> </v>
      </c>
      <c r="AC707" s="184" t="str">
        <f t="shared" si="342"/>
        <v xml:space="preserve"> </v>
      </c>
      <c r="AD707" s="184" t="str">
        <f t="shared" si="323"/>
        <v xml:space="preserve"> </v>
      </c>
      <c r="AE707" s="185" t="e">
        <f t="shared" si="343"/>
        <v>#VALUE!</v>
      </c>
      <c r="AF707" s="185" t="e">
        <f t="shared" si="344"/>
        <v>#VALUE!</v>
      </c>
      <c r="AG707" s="212" t="e">
        <f t="shared" si="345"/>
        <v>#VALUE!</v>
      </c>
      <c r="AH707" s="73" t="e">
        <f t="shared" si="324"/>
        <v>#VALUE!</v>
      </c>
      <c r="AI707" s="74" t="e">
        <f t="shared" si="325"/>
        <v>#VALUE!</v>
      </c>
      <c r="AJ707" s="186" t="e">
        <f t="shared" si="346"/>
        <v>#VALUE!</v>
      </c>
      <c r="AK707" s="186" t="e">
        <f t="shared" si="347"/>
        <v>#VALUE!</v>
      </c>
    </row>
    <row r="708" spans="1:37" x14ac:dyDescent="0.25">
      <c r="A708" s="114" t="s">
        <v>74</v>
      </c>
      <c r="B708" s="197"/>
      <c r="C708" s="102"/>
      <c r="D708" s="103"/>
      <c r="E708" s="103"/>
      <c r="F708" s="104"/>
      <c r="G708" s="105"/>
      <c r="H708" s="198"/>
      <c r="I708" s="106"/>
      <c r="J708" s="106"/>
      <c r="K708" s="106"/>
      <c r="L708" s="107"/>
      <c r="M708" s="176" t="str">
        <f t="shared" si="326"/>
        <v xml:space="preserve"> </v>
      </c>
      <c r="N708" s="177" t="str">
        <f t="shared" si="327"/>
        <v xml:space="preserve"> </v>
      </c>
      <c r="O708" s="177" t="str">
        <f t="shared" si="328"/>
        <v xml:space="preserve"> </v>
      </c>
      <c r="P708" s="177" t="str">
        <f t="shared" si="329"/>
        <v xml:space="preserve"> </v>
      </c>
      <c r="Q708" s="178" t="str">
        <f t="shared" si="330"/>
        <v xml:space="preserve"> </v>
      </c>
      <c r="R708" s="178" t="str">
        <f t="shared" si="331"/>
        <v xml:space="preserve"> </v>
      </c>
      <c r="S708" s="179" t="str">
        <f t="shared" si="332"/>
        <v xml:space="preserve"> </v>
      </c>
      <c r="T708" s="176" t="e">
        <f t="shared" si="333"/>
        <v>#VALUE!</v>
      </c>
      <c r="U708" s="180" t="e">
        <f t="shared" si="334"/>
        <v>#VALUE!</v>
      </c>
      <c r="V708" s="181" t="e">
        <f t="shared" si="335"/>
        <v>#VALUE!</v>
      </c>
      <c r="W708" s="182" t="str">
        <f t="shared" si="336"/>
        <v>donnée(s) manquante(s)</v>
      </c>
      <c r="X708" s="183" t="str">
        <f t="shared" si="337"/>
        <v>donnée(s) manquante(s)</v>
      </c>
      <c r="Y708" s="178" t="str">
        <f t="shared" si="338"/>
        <v xml:space="preserve"> </v>
      </c>
      <c r="Z708" s="178" t="str">
        <f t="shared" si="339"/>
        <v xml:space="preserve"> </v>
      </c>
      <c r="AA708" s="178" t="str">
        <f t="shared" si="340"/>
        <v xml:space="preserve"> </v>
      </c>
      <c r="AB708" s="184" t="str">
        <f t="shared" si="341"/>
        <v xml:space="preserve"> </v>
      </c>
      <c r="AC708" s="184" t="str">
        <f t="shared" si="342"/>
        <v xml:space="preserve"> </v>
      </c>
      <c r="AD708" s="184" t="str">
        <f t="shared" ref="AD708:AD771" si="348">IF(ISBLANK(D708)," ",IF(D708&lt;=0.5,0,IF(D708&lt;=2,1,IF(D708&lt;=3.5,2,IF(D708&lt;=5,3,IF(D708&lt;=6,4,IF(D708&lt;=7,5,IF(D708&lt;=8,6,IF(D708&lt;=9,7,IF(D708&lt;=10,8,IF(D708&lt;=11,9,10)))))))))))</f>
        <v xml:space="preserve"> </v>
      </c>
      <c r="AE708" s="185" t="e">
        <f t="shared" si="343"/>
        <v>#VALUE!</v>
      </c>
      <c r="AF708" s="185" t="e">
        <f t="shared" si="344"/>
        <v>#VALUE!</v>
      </c>
      <c r="AG708" s="212" t="e">
        <f t="shared" si="345"/>
        <v>#VALUE!</v>
      </c>
      <c r="AH708" s="73" t="e">
        <f t="shared" ref="AH708:AH771" si="349">IF(AND(B708="NO",OR(ISBLANK(C708),ISBLANK(D708),ISBLANK(E708),ISBLANK(G708),ISBLANK(J708),ISBLANK(K708),ISBLANK(L708), ISBLANK(H708))),"missing data", IF(AND(B708="YES",ISBLANK(C708),ISBLANK(D708),ISBLANK(E708),ISBLANK(G708),ISBLANK(J708),ISBLANK(K708),ISBLANK(L708),ISBLANK(H708)), "Nutriscore_A", IF(AND(B708="YES",OR(C708&lt;&gt;"",D708&lt;&gt;"",E708&lt;&gt;"",G708&lt;&gt;"",J708&lt;&gt;"",K708&lt;&gt;"",L708&lt;&gt;"",H708&lt;&gt;"",)),"ERROR", IF(AG708&lt;=2,"Nutriscore_B", IF(AG708&lt;=6,"Nutriscore_C", IF(AG708&lt;=9,"Nutriscore_D","Nutriscore_E"))))))</f>
        <v>#VALUE!</v>
      </c>
      <c r="AI708" s="74" t="e">
        <f t="shared" ref="AI708:AI771" si="350">IF(AH708="missing data","missing data",IF(AH708="ERROR","ERROR",IF(AH708="Nutriscore_A","dark green",IF(AH708="Nutriscore_B","green",IF(AH708="Nutriscore_C","yellow",IF(AH708="Nutriscore_D","orange","dark orange"))))))</f>
        <v>#VALUE!</v>
      </c>
      <c r="AJ708" s="186" t="e">
        <f t="shared" si="346"/>
        <v>#VALUE!</v>
      </c>
      <c r="AK708" s="186" t="e">
        <f t="shared" si="347"/>
        <v>#VALUE!</v>
      </c>
    </row>
    <row r="709" spans="1:37" x14ac:dyDescent="0.25">
      <c r="A709" s="114" t="s">
        <v>74</v>
      </c>
      <c r="B709" s="197"/>
      <c r="C709" s="102"/>
      <c r="D709" s="103"/>
      <c r="E709" s="103"/>
      <c r="F709" s="104"/>
      <c r="G709" s="105"/>
      <c r="H709" s="198"/>
      <c r="I709" s="106"/>
      <c r="J709" s="106"/>
      <c r="K709" s="106"/>
      <c r="L709" s="107"/>
      <c r="M709" s="176" t="str">
        <f t="shared" si="326"/>
        <v xml:space="preserve"> </v>
      </c>
      <c r="N709" s="177" t="str">
        <f t="shared" si="327"/>
        <v xml:space="preserve"> </v>
      </c>
      <c r="O709" s="177" t="str">
        <f t="shared" si="328"/>
        <v xml:space="preserve"> </v>
      </c>
      <c r="P709" s="177" t="str">
        <f t="shared" si="329"/>
        <v xml:space="preserve"> </v>
      </c>
      <c r="Q709" s="178" t="str">
        <f t="shared" si="330"/>
        <v xml:space="preserve"> </v>
      </c>
      <c r="R709" s="178" t="str">
        <f t="shared" si="331"/>
        <v xml:space="preserve"> </v>
      </c>
      <c r="S709" s="179" t="str">
        <f t="shared" si="332"/>
        <v xml:space="preserve"> </v>
      </c>
      <c r="T709" s="176" t="e">
        <f t="shared" si="333"/>
        <v>#VALUE!</v>
      </c>
      <c r="U709" s="180" t="e">
        <f t="shared" si="334"/>
        <v>#VALUE!</v>
      </c>
      <c r="V709" s="181" t="e">
        <f t="shared" si="335"/>
        <v>#VALUE!</v>
      </c>
      <c r="W709" s="182" t="str">
        <f t="shared" si="336"/>
        <v>donnée(s) manquante(s)</v>
      </c>
      <c r="X709" s="183" t="str">
        <f t="shared" si="337"/>
        <v>donnée(s) manquante(s)</v>
      </c>
      <c r="Y709" s="178" t="str">
        <f t="shared" si="338"/>
        <v xml:space="preserve"> </v>
      </c>
      <c r="Z709" s="178" t="str">
        <f t="shared" si="339"/>
        <v xml:space="preserve"> </v>
      </c>
      <c r="AA709" s="178" t="str">
        <f t="shared" si="340"/>
        <v xml:space="preserve"> </v>
      </c>
      <c r="AB709" s="184" t="str">
        <f t="shared" si="341"/>
        <v xml:space="preserve"> </v>
      </c>
      <c r="AC709" s="184" t="str">
        <f t="shared" si="342"/>
        <v xml:space="preserve"> </v>
      </c>
      <c r="AD709" s="184" t="str">
        <f t="shared" si="348"/>
        <v xml:space="preserve"> </v>
      </c>
      <c r="AE709" s="185" t="e">
        <f t="shared" si="343"/>
        <v>#VALUE!</v>
      </c>
      <c r="AF709" s="185" t="e">
        <f t="shared" si="344"/>
        <v>#VALUE!</v>
      </c>
      <c r="AG709" s="212" t="e">
        <f t="shared" si="345"/>
        <v>#VALUE!</v>
      </c>
      <c r="AH709" s="73" t="e">
        <f t="shared" si="349"/>
        <v>#VALUE!</v>
      </c>
      <c r="AI709" s="74" t="e">
        <f t="shared" si="350"/>
        <v>#VALUE!</v>
      </c>
      <c r="AJ709" s="186" t="e">
        <f t="shared" si="346"/>
        <v>#VALUE!</v>
      </c>
      <c r="AK709" s="186" t="e">
        <f t="shared" si="347"/>
        <v>#VALUE!</v>
      </c>
    </row>
    <row r="710" spans="1:37" x14ac:dyDescent="0.25">
      <c r="A710" s="114" t="s">
        <v>74</v>
      </c>
      <c r="B710" s="197"/>
      <c r="C710" s="102"/>
      <c r="D710" s="103"/>
      <c r="E710" s="103"/>
      <c r="F710" s="104"/>
      <c r="G710" s="105"/>
      <c r="H710" s="198"/>
      <c r="I710" s="106"/>
      <c r="J710" s="106"/>
      <c r="K710" s="106"/>
      <c r="L710" s="107"/>
      <c r="M710" s="176" t="str">
        <f t="shared" si="326"/>
        <v xml:space="preserve"> </v>
      </c>
      <c r="N710" s="177" t="str">
        <f t="shared" si="327"/>
        <v xml:space="preserve"> </v>
      </c>
      <c r="O710" s="177" t="str">
        <f t="shared" si="328"/>
        <v xml:space="preserve"> </v>
      </c>
      <c r="P710" s="177" t="str">
        <f t="shared" si="329"/>
        <v xml:space="preserve"> </v>
      </c>
      <c r="Q710" s="178" t="str">
        <f t="shared" si="330"/>
        <v xml:space="preserve"> </v>
      </c>
      <c r="R710" s="178" t="str">
        <f t="shared" si="331"/>
        <v xml:space="preserve"> </v>
      </c>
      <c r="S710" s="179" t="str">
        <f t="shared" si="332"/>
        <v xml:space="preserve"> </v>
      </c>
      <c r="T710" s="176" t="e">
        <f t="shared" si="333"/>
        <v>#VALUE!</v>
      </c>
      <c r="U710" s="180" t="e">
        <f t="shared" si="334"/>
        <v>#VALUE!</v>
      </c>
      <c r="V710" s="181" t="e">
        <f t="shared" si="335"/>
        <v>#VALUE!</v>
      </c>
      <c r="W710" s="182" t="str">
        <f t="shared" si="336"/>
        <v>donnée(s) manquante(s)</v>
      </c>
      <c r="X710" s="183" t="str">
        <f t="shared" si="337"/>
        <v>donnée(s) manquante(s)</v>
      </c>
      <c r="Y710" s="178" t="str">
        <f t="shared" si="338"/>
        <v xml:space="preserve"> </v>
      </c>
      <c r="Z710" s="178" t="str">
        <f t="shared" si="339"/>
        <v xml:space="preserve"> </v>
      </c>
      <c r="AA710" s="178" t="str">
        <f t="shared" si="340"/>
        <v xml:space="preserve"> </v>
      </c>
      <c r="AB710" s="184" t="str">
        <f t="shared" si="341"/>
        <v xml:space="preserve"> </v>
      </c>
      <c r="AC710" s="184" t="str">
        <f t="shared" si="342"/>
        <v xml:space="preserve"> </v>
      </c>
      <c r="AD710" s="184" t="str">
        <f t="shared" si="348"/>
        <v xml:space="preserve"> </v>
      </c>
      <c r="AE710" s="185" t="e">
        <f t="shared" si="343"/>
        <v>#VALUE!</v>
      </c>
      <c r="AF710" s="185" t="e">
        <f t="shared" si="344"/>
        <v>#VALUE!</v>
      </c>
      <c r="AG710" s="212" t="e">
        <f t="shared" si="345"/>
        <v>#VALUE!</v>
      </c>
      <c r="AH710" s="73" t="e">
        <f t="shared" si="349"/>
        <v>#VALUE!</v>
      </c>
      <c r="AI710" s="74" t="e">
        <f t="shared" si="350"/>
        <v>#VALUE!</v>
      </c>
      <c r="AJ710" s="186" t="e">
        <f t="shared" si="346"/>
        <v>#VALUE!</v>
      </c>
      <c r="AK710" s="186" t="e">
        <f t="shared" si="347"/>
        <v>#VALUE!</v>
      </c>
    </row>
    <row r="711" spans="1:37" x14ac:dyDescent="0.25">
      <c r="A711" s="114" t="s">
        <v>74</v>
      </c>
      <c r="B711" s="197"/>
      <c r="C711" s="102"/>
      <c r="D711" s="103"/>
      <c r="E711" s="103"/>
      <c r="F711" s="104"/>
      <c r="G711" s="105"/>
      <c r="H711" s="198"/>
      <c r="I711" s="106"/>
      <c r="J711" s="106"/>
      <c r="K711" s="106"/>
      <c r="L711" s="107"/>
      <c r="M711" s="176" t="str">
        <f t="shared" si="326"/>
        <v xml:space="preserve"> </v>
      </c>
      <c r="N711" s="177" t="str">
        <f t="shared" si="327"/>
        <v xml:space="preserve"> </v>
      </c>
      <c r="O711" s="177" t="str">
        <f t="shared" si="328"/>
        <v xml:space="preserve"> </v>
      </c>
      <c r="P711" s="177" t="str">
        <f t="shared" si="329"/>
        <v xml:space="preserve"> </v>
      </c>
      <c r="Q711" s="178" t="str">
        <f t="shared" si="330"/>
        <v xml:space="preserve"> </v>
      </c>
      <c r="R711" s="178" t="str">
        <f t="shared" si="331"/>
        <v xml:space="preserve"> </v>
      </c>
      <c r="S711" s="179" t="str">
        <f t="shared" si="332"/>
        <v xml:space="preserve"> </v>
      </c>
      <c r="T711" s="176" t="e">
        <f t="shared" si="333"/>
        <v>#VALUE!</v>
      </c>
      <c r="U711" s="180" t="e">
        <f t="shared" si="334"/>
        <v>#VALUE!</v>
      </c>
      <c r="V711" s="181" t="e">
        <f t="shared" si="335"/>
        <v>#VALUE!</v>
      </c>
      <c r="W711" s="182" t="str">
        <f t="shared" si="336"/>
        <v>donnée(s) manquante(s)</v>
      </c>
      <c r="X711" s="183" t="str">
        <f t="shared" si="337"/>
        <v>donnée(s) manquante(s)</v>
      </c>
      <c r="Y711" s="178" t="str">
        <f t="shared" si="338"/>
        <v xml:space="preserve"> </v>
      </c>
      <c r="Z711" s="178" t="str">
        <f t="shared" si="339"/>
        <v xml:space="preserve"> </v>
      </c>
      <c r="AA711" s="178" t="str">
        <f t="shared" si="340"/>
        <v xml:space="preserve"> </v>
      </c>
      <c r="AB711" s="184" t="str">
        <f t="shared" si="341"/>
        <v xml:space="preserve"> </v>
      </c>
      <c r="AC711" s="184" t="str">
        <f t="shared" si="342"/>
        <v xml:space="preserve"> </v>
      </c>
      <c r="AD711" s="184" t="str">
        <f t="shared" si="348"/>
        <v xml:space="preserve"> </v>
      </c>
      <c r="AE711" s="185" t="e">
        <f t="shared" si="343"/>
        <v>#VALUE!</v>
      </c>
      <c r="AF711" s="185" t="e">
        <f t="shared" si="344"/>
        <v>#VALUE!</v>
      </c>
      <c r="AG711" s="212" t="e">
        <f t="shared" si="345"/>
        <v>#VALUE!</v>
      </c>
      <c r="AH711" s="73" t="e">
        <f t="shared" si="349"/>
        <v>#VALUE!</v>
      </c>
      <c r="AI711" s="74" t="e">
        <f t="shared" si="350"/>
        <v>#VALUE!</v>
      </c>
      <c r="AJ711" s="186" t="e">
        <f t="shared" si="346"/>
        <v>#VALUE!</v>
      </c>
      <c r="AK711" s="186" t="e">
        <f t="shared" si="347"/>
        <v>#VALUE!</v>
      </c>
    </row>
    <row r="712" spans="1:37" x14ac:dyDescent="0.25">
      <c r="A712" s="114" t="s">
        <v>74</v>
      </c>
      <c r="B712" s="197"/>
      <c r="C712" s="102"/>
      <c r="D712" s="103"/>
      <c r="E712" s="103"/>
      <c r="F712" s="104"/>
      <c r="G712" s="105"/>
      <c r="H712" s="198"/>
      <c r="I712" s="106"/>
      <c r="J712" s="106"/>
      <c r="K712" s="106"/>
      <c r="L712" s="107"/>
      <c r="M712" s="176" t="str">
        <f t="shared" si="326"/>
        <v xml:space="preserve"> </v>
      </c>
      <c r="N712" s="177" t="str">
        <f t="shared" si="327"/>
        <v xml:space="preserve"> </v>
      </c>
      <c r="O712" s="177" t="str">
        <f t="shared" si="328"/>
        <v xml:space="preserve"> </v>
      </c>
      <c r="P712" s="177" t="str">
        <f t="shared" si="329"/>
        <v xml:space="preserve"> </v>
      </c>
      <c r="Q712" s="178" t="str">
        <f t="shared" si="330"/>
        <v xml:space="preserve"> </v>
      </c>
      <c r="R712" s="178" t="str">
        <f t="shared" si="331"/>
        <v xml:space="preserve"> </v>
      </c>
      <c r="S712" s="179" t="str">
        <f t="shared" si="332"/>
        <v xml:space="preserve"> </v>
      </c>
      <c r="T712" s="176" t="e">
        <f t="shared" si="333"/>
        <v>#VALUE!</v>
      </c>
      <c r="U712" s="180" t="e">
        <f t="shared" si="334"/>
        <v>#VALUE!</v>
      </c>
      <c r="V712" s="181" t="e">
        <f t="shared" si="335"/>
        <v>#VALUE!</v>
      </c>
      <c r="W712" s="182" t="str">
        <f t="shared" si="336"/>
        <v>donnée(s) manquante(s)</v>
      </c>
      <c r="X712" s="183" t="str">
        <f t="shared" si="337"/>
        <v>donnée(s) manquante(s)</v>
      </c>
      <c r="Y712" s="178" t="str">
        <f t="shared" si="338"/>
        <v xml:space="preserve"> </v>
      </c>
      <c r="Z712" s="178" t="str">
        <f t="shared" si="339"/>
        <v xml:space="preserve"> </v>
      </c>
      <c r="AA712" s="178" t="str">
        <f t="shared" si="340"/>
        <v xml:space="preserve"> </v>
      </c>
      <c r="AB712" s="184" t="str">
        <f t="shared" si="341"/>
        <v xml:space="preserve"> </v>
      </c>
      <c r="AC712" s="184" t="str">
        <f t="shared" si="342"/>
        <v xml:space="preserve"> </v>
      </c>
      <c r="AD712" s="184" t="str">
        <f t="shared" si="348"/>
        <v xml:space="preserve"> </v>
      </c>
      <c r="AE712" s="185" t="e">
        <f t="shared" si="343"/>
        <v>#VALUE!</v>
      </c>
      <c r="AF712" s="185" t="e">
        <f t="shared" si="344"/>
        <v>#VALUE!</v>
      </c>
      <c r="AG712" s="212" t="e">
        <f t="shared" si="345"/>
        <v>#VALUE!</v>
      </c>
      <c r="AH712" s="73" t="e">
        <f t="shared" si="349"/>
        <v>#VALUE!</v>
      </c>
      <c r="AI712" s="74" t="e">
        <f t="shared" si="350"/>
        <v>#VALUE!</v>
      </c>
      <c r="AJ712" s="186" t="e">
        <f t="shared" si="346"/>
        <v>#VALUE!</v>
      </c>
      <c r="AK712" s="186" t="e">
        <f t="shared" si="347"/>
        <v>#VALUE!</v>
      </c>
    </row>
    <row r="713" spans="1:37" x14ac:dyDescent="0.25">
      <c r="A713" s="114" t="s">
        <v>74</v>
      </c>
      <c r="B713" s="197"/>
      <c r="C713" s="102"/>
      <c r="D713" s="103"/>
      <c r="E713" s="103"/>
      <c r="F713" s="104"/>
      <c r="G713" s="105"/>
      <c r="H713" s="198"/>
      <c r="I713" s="106"/>
      <c r="J713" s="106"/>
      <c r="K713" s="106"/>
      <c r="L713" s="107"/>
      <c r="M713" s="176" t="str">
        <f t="shared" si="326"/>
        <v xml:space="preserve"> </v>
      </c>
      <c r="N713" s="177" t="str">
        <f t="shared" si="327"/>
        <v xml:space="preserve"> </v>
      </c>
      <c r="O713" s="177" t="str">
        <f t="shared" si="328"/>
        <v xml:space="preserve"> </v>
      </c>
      <c r="P713" s="177" t="str">
        <f t="shared" si="329"/>
        <v xml:space="preserve"> </v>
      </c>
      <c r="Q713" s="178" t="str">
        <f t="shared" si="330"/>
        <v xml:space="preserve"> </v>
      </c>
      <c r="R713" s="178" t="str">
        <f t="shared" si="331"/>
        <v xml:space="preserve"> </v>
      </c>
      <c r="S713" s="179" t="str">
        <f t="shared" si="332"/>
        <v xml:space="preserve"> </v>
      </c>
      <c r="T713" s="176" t="e">
        <f t="shared" si="333"/>
        <v>#VALUE!</v>
      </c>
      <c r="U713" s="180" t="e">
        <f t="shared" si="334"/>
        <v>#VALUE!</v>
      </c>
      <c r="V713" s="181" t="e">
        <f t="shared" si="335"/>
        <v>#VALUE!</v>
      </c>
      <c r="W713" s="182" t="str">
        <f t="shared" si="336"/>
        <v>donnée(s) manquante(s)</v>
      </c>
      <c r="X713" s="183" t="str">
        <f t="shared" si="337"/>
        <v>donnée(s) manquante(s)</v>
      </c>
      <c r="Y713" s="178" t="str">
        <f t="shared" si="338"/>
        <v xml:space="preserve"> </v>
      </c>
      <c r="Z713" s="178" t="str">
        <f t="shared" si="339"/>
        <v xml:space="preserve"> </v>
      </c>
      <c r="AA713" s="178" t="str">
        <f t="shared" si="340"/>
        <v xml:space="preserve"> </v>
      </c>
      <c r="AB713" s="184" t="str">
        <f t="shared" si="341"/>
        <v xml:space="preserve"> </v>
      </c>
      <c r="AC713" s="184" t="str">
        <f t="shared" si="342"/>
        <v xml:space="preserve"> </v>
      </c>
      <c r="AD713" s="184" t="str">
        <f t="shared" si="348"/>
        <v xml:space="preserve"> </v>
      </c>
      <c r="AE713" s="185" t="e">
        <f t="shared" si="343"/>
        <v>#VALUE!</v>
      </c>
      <c r="AF713" s="185" t="e">
        <f t="shared" si="344"/>
        <v>#VALUE!</v>
      </c>
      <c r="AG713" s="212" t="e">
        <f t="shared" si="345"/>
        <v>#VALUE!</v>
      </c>
      <c r="AH713" s="73" t="e">
        <f t="shared" si="349"/>
        <v>#VALUE!</v>
      </c>
      <c r="AI713" s="74" t="e">
        <f t="shared" si="350"/>
        <v>#VALUE!</v>
      </c>
      <c r="AJ713" s="186" t="e">
        <f t="shared" si="346"/>
        <v>#VALUE!</v>
      </c>
      <c r="AK713" s="186" t="e">
        <f t="shared" si="347"/>
        <v>#VALUE!</v>
      </c>
    </row>
    <row r="714" spans="1:37" x14ac:dyDescent="0.25">
      <c r="A714" s="114" t="s">
        <v>74</v>
      </c>
      <c r="B714" s="197"/>
      <c r="C714" s="102"/>
      <c r="D714" s="103"/>
      <c r="E714" s="103"/>
      <c r="F714" s="104"/>
      <c r="G714" s="105"/>
      <c r="H714" s="198"/>
      <c r="I714" s="106"/>
      <c r="J714" s="106"/>
      <c r="K714" s="106"/>
      <c r="L714" s="107"/>
      <c r="M714" s="176" t="str">
        <f t="shared" si="326"/>
        <v xml:space="preserve"> </v>
      </c>
      <c r="N714" s="177" t="str">
        <f t="shared" si="327"/>
        <v xml:space="preserve"> </v>
      </c>
      <c r="O714" s="177" t="str">
        <f t="shared" si="328"/>
        <v xml:space="preserve"> </v>
      </c>
      <c r="P714" s="177" t="str">
        <f t="shared" si="329"/>
        <v xml:space="preserve"> </v>
      </c>
      <c r="Q714" s="178" t="str">
        <f t="shared" si="330"/>
        <v xml:space="preserve"> </v>
      </c>
      <c r="R714" s="178" t="str">
        <f t="shared" si="331"/>
        <v xml:space="preserve"> </v>
      </c>
      <c r="S714" s="179" t="str">
        <f t="shared" si="332"/>
        <v xml:space="preserve"> </v>
      </c>
      <c r="T714" s="176" t="e">
        <f t="shared" si="333"/>
        <v>#VALUE!</v>
      </c>
      <c r="U714" s="180" t="e">
        <f t="shared" si="334"/>
        <v>#VALUE!</v>
      </c>
      <c r="V714" s="181" t="e">
        <f t="shared" si="335"/>
        <v>#VALUE!</v>
      </c>
      <c r="W714" s="182" t="str">
        <f t="shared" si="336"/>
        <v>donnée(s) manquante(s)</v>
      </c>
      <c r="X714" s="183" t="str">
        <f t="shared" si="337"/>
        <v>donnée(s) manquante(s)</v>
      </c>
      <c r="Y714" s="178" t="str">
        <f t="shared" si="338"/>
        <v xml:space="preserve"> </v>
      </c>
      <c r="Z714" s="178" t="str">
        <f t="shared" si="339"/>
        <v xml:space="preserve"> </v>
      </c>
      <c r="AA714" s="178" t="str">
        <f t="shared" si="340"/>
        <v xml:space="preserve"> </v>
      </c>
      <c r="AB714" s="184" t="str">
        <f t="shared" si="341"/>
        <v xml:space="preserve"> </v>
      </c>
      <c r="AC714" s="184" t="str">
        <f t="shared" si="342"/>
        <v xml:space="preserve"> </v>
      </c>
      <c r="AD714" s="184" t="str">
        <f t="shared" si="348"/>
        <v xml:space="preserve"> </v>
      </c>
      <c r="AE714" s="185" t="e">
        <f t="shared" si="343"/>
        <v>#VALUE!</v>
      </c>
      <c r="AF714" s="185" t="e">
        <f t="shared" si="344"/>
        <v>#VALUE!</v>
      </c>
      <c r="AG714" s="212" t="e">
        <f t="shared" si="345"/>
        <v>#VALUE!</v>
      </c>
      <c r="AH714" s="73" t="e">
        <f t="shared" si="349"/>
        <v>#VALUE!</v>
      </c>
      <c r="AI714" s="74" t="e">
        <f t="shared" si="350"/>
        <v>#VALUE!</v>
      </c>
      <c r="AJ714" s="186" t="e">
        <f t="shared" si="346"/>
        <v>#VALUE!</v>
      </c>
      <c r="AK714" s="186" t="e">
        <f t="shared" si="347"/>
        <v>#VALUE!</v>
      </c>
    </row>
    <row r="715" spans="1:37" x14ac:dyDescent="0.25">
      <c r="A715" s="114" t="s">
        <v>74</v>
      </c>
      <c r="B715" s="197"/>
      <c r="C715" s="102"/>
      <c r="D715" s="103"/>
      <c r="E715" s="103"/>
      <c r="F715" s="104"/>
      <c r="G715" s="105"/>
      <c r="H715" s="198"/>
      <c r="I715" s="106"/>
      <c r="J715" s="106"/>
      <c r="K715" s="106"/>
      <c r="L715" s="107"/>
      <c r="M715" s="176" t="str">
        <f t="shared" si="326"/>
        <v xml:space="preserve"> </v>
      </c>
      <c r="N715" s="177" t="str">
        <f t="shared" si="327"/>
        <v xml:space="preserve"> </v>
      </c>
      <c r="O715" s="177" t="str">
        <f t="shared" si="328"/>
        <v xml:space="preserve"> </v>
      </c>
      <c r="P715" s="177" t="str">
        <f t="shared" si="329"/>
        <v xml:space="preserve"> </v>
      </c>
      <c r="Q715" s="178" t="str">
        <f t="shared" si="330"/>
        <v xml:space="preserve"> </v>
      </c>
      <c r="R715" s="178" t="str">
        <f t="shared" si="331"/>
        <v xml:space="preserve"> </v>
      </c>
      <c r="S715" s="179" t="str">
        <f t="shared" si="332"/>
        <v xml:space="preserve"> </v>
      </c>
      <c r="T715" s="176" t="e">
        <f t="shared" si="333"/>
        <v>#VALUE!</v>
      </c>
      <c r="U715" s="180" t="e">
        <f t="shared" si="334"/>
        <v>#VALUE!</v>
      </c>
      <c r="V715" s="181" t="e">
        <f t="shared" si="335"/>
        <v>#VALUE!</v>
      </c>
      <c r="W715" s="182" t="str">
        <f t="shared" si="336"/>
        <v>donnée(s) manquante(s)</v>
      </c>
      <c r="X715" s="183" t="str">
        <f t="shared" si="337"/>
        <v>donnée(s) manquante(s)</v>
      </c>
      <c r="Y715" s="178" t="str">
        <f t="shared" si="338"/>
        <v xml:space="preserve"> </v>
      </c>
      <c r="Z715" s="178" t="str">
        <f t="shared" si="339"/>
        <v xml:space="preserve"> </v>
      </c>
      <c r="AA715" s="178" t="str">
        <f t="shared" si="340"/>
        <v xml:space="preserve"> </v>
      </c>
      <c r="AB715" s="184" t="str">
        <f t="shared" si="341"/>
        <v xml:space="preserve"> </v>
      </c>
      <c r="AC715" s="184" t="str">
        <f t="shared" si="342"/>
        <v xml:space="preserve"> </v>
      </c>
      <c r="AD715" s="184" t="str">
        <f t="shared" si="348"/>
        <v xml:space="preserve"> </v>
      </c>
      <c r="AE715" s="185" t="e">
        <f t="shared" si="343"/>
        <v>#VALUE!</v>
      </c>
      <c r="AF715" s="185" t="e">
        <f t="shared" si="344"/>
        <v>#VALUE!</v>
      </c>
      <c r="AG715" s="212" t="e">
        <f t="shared" si="345"/>
        <v>#VALUE!</v>
      </c>
      <c r="AH715" s="73" t="e">
        <f t="shared" si="349"/>
        <v>#VALUE!</v>
      </c>
      <c r="AI715" s="74" t="e">
        <f t="shared" si="350"/>
        <v>#VALUE!</v>
      </c>
      <c r="AJ715" s="186" t="e">
        <f t="shared" si="346"/>
        <v>#VALUE!</v>
      </c>
      <c r="AK715" s="186" t="e">
        <f t="shared" si="347"/>
        <v>#VALUE!</v>
      </c>
    </row>
    <row r="716" spans="1:37" x14ac:dyDescent="0.25">
      <c r="A716" s="114" t="s">
        <v>74</v>
      </c>
      <c r="B716" s="197"/>
      <c r="C716" s="102"/>
      <c r="D716" s="103"/>
      <c r="E716" s="103"/>
      <c r="F716" s="104"/>
      <c r="G716" s="105"/>
      <c r="H716" s="198"/>
      <c r="I716" s="106"/>
      <c r="J716" s="106"/>
      <c r="K716" s="106"/>
      <c r="L716" s="107"/>
      <c r="M716" s="176" t="str">
        <f t="shared" si="326"/>
        <v xml:space="preserve"> </v>
      </c>
      <c r="N716" s="177" t="str">
        <f t="shared" si="327"/>
        <v xml:space="preserve"> </v>
      </c>
      <c r="O716" s="177" t="str">
        <f t="shared" si="328"/>
        <v xml:space="preserve"> </v>
      </c>
      <c r="P716" s="177" t="str">
        <f t="shared" si="329"/>
        <v xml:space="preserve"> </v>
      </c>
      <c r="Q716" s="178" t="str">
        <f t="shared" si="330"/>
        <v xml:space="preserve"> </v>
      </c>
      <c r="R716" s="178" t="str">
        <f t="shared" si="331"/>
        <v xml:space="preserve"> </v>
      </c>
      <c r="S716" s="179" t="str">
        <f t="shared" si="332"/>
        <v xml:space="preserve"> </v>
      </c>
      <c r="T716" s="176" t="e">
        <f t="shared" si="333"/>
        <v>#VALUE!</v>
      </c>
      <c r="U716" s="180" t="e">
        <f t="shared" si="334"/>
        <v>#VALUE!</v>
      </c>
      <c r="V716" s="181" t="e">
        <f t="shared" si="335"/>
        <v>#VALUE!</v>
      </c>
      <c r="W716" s="182" t="str">
        <f t="shared" si="336"/>
        <v>donnée(s) manquante(s)</v>
      </c>
      <c r="X716" s="183" t="str">
        <f t="shared" si="337"/>
        <v>donnée(s) manquante(s)</v>
      </c>
      <c r="Y716" s="178" t="str">
        <f t="shared" si="338"/>
        <v xml:space="preserve"> </v>
      </c>
      <c r="Z716" s="178" t="str">
        <f t="shared" si="339"/>
        <v xml:space="preserve"> </v>
      </c>
      <c r="AA716" s="178" t="str">
        <f t="shared" si="340"/>
        <v xml:space="preserve"> </v>
      </c>
      <c r="AB716" s="184" t="str">
        <f t="shared" si="341"/>
        <v xml:space="preserve"> </v>
      </c>
      <c r="AC716" s="184" t="str">
        <f t="shared" si="342"/>
        <v xml:space="preserve"> </v>
      </c>
      <c r="AD716" s="184" t="str">
        <f t="shared" si="348"/>
        <v xml:space="preserve"> </v>
      </c>
      <c r="AE716" s="185" t="e">
        <f t="shared" si="343"/>
        <v>#VALUE!</v>
      </c>
      <c r="AF716" s="185" t="e">
        <f t="shared" si="344"/>
        <v>#VALUE!</v>
      </c>
      <c r="AG716" s="212" t="e">
        <f t="shared" si="345"/>
        <v>#VALUE!</v>
      </c>
      <c r="AH716" s="73" t="e">
        <f t="shared" si="349"/>
        <v>#VALUE!</v>
      </c>
      <c r="AI716" s="74" t="e">
        <f t="shared" si="350"/>
        <v>#VALUE!</v>
      </c>
      <c r="AJ716" s="186" t="e">
        <f t="shared" si="346"/>
        <v>#VALUE!</v>
      </c>
      <c r="AK716" s="186" t="e">
        <f t="shared" si="347"/>
        <v>#VALUE!</v>
      </c>
    </row>
    <row r="717" spans="1:37" x14ac:dyDescent="0.25">
      <c r="A717" s="114" t="s">
        <v>74</v>
      </c>
      <c r="B717" s="197"/>
      <c r="C717" s="102"/>
      <c r="D717" s="103"/>
      <c r="E717" s="103"/>
      <c r="F717" s="104"/>
      <c r="G717" s="105"/>
      <c r="H717" s="198"/>
      <c r="I717" s="106"/>
      <c r="J717" s="106"/>
      <c r="K717" s="106"/>
      <c r="L717" s="107"/>
      <c r="M717" s="176" t="str">
        <f t="shared" si="326"/>
        <v xml:space="preserve"> </v>
      </c>
      <c r="N717" s="177" t="str">
        <f t="shared" si="327"/>
        <v xml:space="preserve"> </v>
      </c>
      <c r="O717" s="177" t="str">
        <f t="shared" si="328"/>
        <v xml:space="preserve"> </v>
      </c>
      <c r="P717" s="177" t="str">
        <f t="shared" si="329"/>
        <v xml:space="preserve"> </v>
      </c>
      <c r="Q717" s="178" t="str">
        <f t="shared" si="330"/>
        <v xml:space="preserve"> </v>
      </c>
      <c r="R717" s="178" t="str">
        <f t="shared" si="331"/>
        <v xml:space="preserve"> </v>
      </c>
      <c r="S717" s="179" t="str">
        <f t="shared" si="332"/>
        <v xml:space="preserve"> </v>
      </c>
      <c r="T717" s="176" t="e">
        <f t="shared" si="333"/>
        <v>#VALUE!</v>
      </c>
      <c r="U717" s="180" t="e">
        <f t="shared" si="334"/>
        <v>#VALUE!</v>
      </c>
      <c r="V717" s="181" t="e">
        <f t="shared" si="335"/>
        <v>#VALUE!</v>
      </c>
      <c r="W717" s="182" t="str">
        <f t="shared" si="336"/>
        <v>donnée(s) manquante(s)</v>
      </c>
      <c r="X717" s="183" t="str">
        <f t="shared" si="337"/>
        <v>donnée(s) manquante(s)</v>
      </c>
      <c r="Y717" s="178" t="str">
        <f t="shared" si="338"/>
        <v xml:space="preserve"> </v>
      </c>
      <c r="Z717" s="178" t="str">
        <f t="shared" si="339"/>
        <v xml:space="preserve"> </v>
      </c>
      <c r="AA717" s="178" t="str">
        <f t="shared" si="340"/>
        <v xml:space="preserve"> </v>
      </c>
      <c r="AB717" s="184" t="str">
        <f t="shared" si="341"/>
        <v xml:space="preserve"> </v>
      </c>
      <c r="AC717" s="184" t="str">
        <f t="shared" si="342"/>
        <v xml:space="preserve"> </v>
      </c>
      <c r="AD717" s="184" t="str">
        <f t="shared" si="348"/>
        <v xml:space="preserve"> </v>
      </c>
      <c r="AE717" s="185" t="e">
        <f t="shared" si="343"/>
        <v>#VALUE!</v>
      </c>
      <c r="AF717" s="185" t="e">
        <f t="shared" si="344"/>
        <v>#VALUE!</v>
      </c>
      <c r="AG717" s="212" t="e">
        <f t="shared" si="345"/>
        <v>#VALUE!</v>
      </c>
      <c r="AH717" s="73" t="e">
        <f t="shared" si="349"/>
        <v>#VALUE!</v>
      </c>
      <c r="AI717" s="74" t="e">
        <f t="shared" si="350"/>
        <v>#VALUE!</v>
      </c>
      <c r="AJ717" s="186" t="e">
        <f t="shared" si="346"/>
        <v>#VALUE!</v>
      </c>
      <c r="AK717" s="186" t="e">
        <f t="shared" si="347"/>
        <v>#VALUE!</v>
      </c>
    </row>
    <row r="718" spans="1:37" x14ac:dyDescent="0.25">
      <c r="A718" s="114" t="s">
        <v>74</v>
      </c>
      <c r="B718" s="197"/>
      <c r="C718" s="102"/>
      <c r="D718" s="103"/>
      <c r="E718" s="103"/>
      <c r="F718" s="104"/>
      <c r="G718" s="105"/>
      <c r="H718" s="198"/>
      <c r="I718" s="106"/>
      <c r="J718" s="106"/>
      <c r="K718" s="106"/>
      <c r="L718" s="107"/>
      <c r="M718" s="176" t="str">
        <f t="shared" si="326"/>
        <v xml:space="preserve"> </v>
      </c>
      <c r="N718" s="177" t="str">
        <f t="shared" si="327"/>
        <v xml:space="preserve"> </v>
      </c>
      <c r="O718" s="177" t="str">
        <f t="shared" si="328"/>
        <v xml:space="preserve"> </v>
      </c>
      <c r="P718" s="177" t="str">
        <f t="shared" si="329"/>
        <v xml:space="preserve"> </v>
      </c>
      <c r="Q718" s="178" t="str">
        <f t="shared" si="330"/>
        <v xml:space="preserve"> </v>
      </c>
      <c r="R718" s="178" t="str">
        <f t="shared" si="331"/>
        <v xml:space="preserve"> </v>
      </c>
      <c r="S718" s="179" t="str">
        <f t="shared" si="332"/>
        <v xml:space="preserve"> </v>
      </c>
      <c r="T718" s="176" t="e">
        <f t="shared" si="333"/>
        <v>#VALUE!</v>
      </c>
      <c r="U718" s="180" t="e">
        <f t="shared" si="334"/>
        <v>#VALUE!</v>
      </c>
      <c r="V718" s="181" t="e">
        <f t="shared" si="335"/>
        <v>#VALUE!</v>
      </c>
      <c r="W718" s="182" t="str">
        <f t="shared" si="336"/>
        <v>donnée(s) manquante(s)</v>
      </c>
      <c r="X718" s="183" t="str">
        <f t="shared" si="337"/>
        <v>donnée(s) manquante(s)</v>
      </c>
      <c r="Y718" s="178" t="str">
        <f t="shared" si="338"/>
        <v xml:space="preserve"> </v>
      </c>
      <c r="Z718" s="178" t="str">
        <f t="shared" si="339"/>
        <v xml:space="preserve"> </v>
      </c>
      <c r="AA718" s="178" t="str">
        <f t="shared" si="340"/>
        <v xml:space="preserve"> </v>
      </c>
      <c r="AB718" s="184" t="str">
        <f t="shared" si="341"/>
        <v xml:space="preserve"> </v>
      </c>
      <c r="AC718" s="184" t="str">
        <f t="shared" si="342"/>
        <v xml:space="preserve"> </v>
      </c>
      <c r="AD718" s="184" t="str">
        <f t="shared" si="348"/>
        <v xml:space="preserve"> </v>
      </c>
      <c r="AE718" s="185" t="e">
        <f t="shared" si="343"/>
        <v>#VALUE!</v>
      </c>
      <c r="AF718" s="185" t="e">
        <f t="shared" si="344"/>
        <v>#VALUE!</v>
      </c>
      <c r="AG718" s="212" t="e">
        <f t="shared" si="345"/>
        <v>#VALUE!</v>
      </c>
      <c r="AH718" s="73" t="e">
        <f t="shared" si="349"/>
        <v>#VALUE!</v>
      </c>
      <c r="AI718" s="74" t="e">
        <f t="shared" si="350"/>
        <v>#VALUE!</v>
      </c>
      <c r="AJ718" s="186" t="e">
        <f t="shared" si="346"/>
        <v>#VALUE!</v>
      </c>
      <c r="AK718" s="186" t="e">
        <f t="shared" si="347"/>
        <v>#VALUE!</v>
      </c>
    </row>
    <row r="719" spans="1:37" x14ac:dyDescent="0.25">
      <c r="A719" s="114" t="s">
        <v>74</v>
      </c>
      <c r="B719" s="197"/>
      <c r="C719" s="102"/>
      <c r="D719" s="103"/>
      <c r="E719" s="103"/>
      <c r="F719" s="104"/>
      <c r="G719" s="105"/>
      <c r="H719" s="198"/>
      <c r="I719" s="106"/>
      <c r="J719" s="106"/>
      <c r="K719" s="106"/>
      <c r="L719" s="107"/>
      <c r="M719" s="176" t="str">
        <f t="shared" si="326"/>
        <v xml:space="preserve"> </v>
      </c>
      <c r="N719" s="177" t="str">
        <f t="shared" si="327"/>
        <v xml:space="preserve"> </v>
      </c>
      <c r="O719" s="177" t="str">
        <f t="shared" si="328"/>
        <v xml:space="preserve"> </v>
      </c>
      <c r="P719" s="177" t="str">
        <f t="shared" si="329"/>
        <v xml:space="preserve"> </v>
      </c>
      <c r="Q719" s="178" t="str">
        <f t="shared" si="330"/>
        <v xml:space="preserve"> </v>
      </c>
      <c r="R719" s="178" t="str">
        <f t="shared" si="331"/>
        <v xml:space="preserve"> </v>
      </c>
      <c r="S719" s="179" t="str">
        <f t="shared" si="332"/>
        <v xml:space="preserve"> </v>
      </c>
      <c r="T719" s="176" t="e">
        <f t="shared" si="333"/>
        <v>#VALUE!</v>
      </c>
      <c r="U719" s="180" t="e">
        <f t="shared" si="334"/>
        <v>#VALUE!</v>
      </c>
      <c r="V719" s="181" t="e">
        <f t="shared" si="335"/>
        <v>#VALUE!</v>
      </c>
      <c r="W719" s="182" t="str">
        <f t="shared" si="336"/>
        <v>donnée(s) manquante(s)</v>
      </c>
      <c r="X719" s="183" t="str">
        <f t="shared" si="337"/>
        <v>donnée(s) manquante(s)</v>
      </c>
      <c r="Y719" s="178" t="str">
        <f t="shared" si="338"/>
        <v xml:space="preserve"> </v>
      </c>
      <c r="Z719" s="178" t="str">
        <f t="shared" si="339"/>
        <v xml:space="preserve"> </v>
      </c>
      <c r="AA719" s="178" t="str">
        <f t="shared" si="340"/>
        <v xml:space="preserve"> </v>
      </c>
      <c r="AB719" s="184" t="str">
        <f t="shared" si="341"/>
        <v xml:space="preserve"> </v>
      </c>
      <c r="AC719" s="184" t="str">
        <f t="shared" si="342"/>
        <v xml:space="preserve"> </v>
      </c>
      <c r="AD719" s="184" t="str">
        <f t="shared" si="348"/>
        <v xml:space="preserve"> </v>
      </c>
      <c r="AE719" s="185" t="e">
        <f t="shared" si="343"/>
        <v>#VALUE!</v>
      </c>
      <c r="AF719" s="185" t="e">
        <f t="shared" si="344"/>
        <v>#VALUE!</v>
      </c>
      <c r="AG719" s="212" t="e">
        <f t="shared" si="345"/>
        <v>#VALUE!</v>
      </c>
      <c r="AH719" s="73" t="e">
        <f t="shared" si="349"/>
        <v>#VALUE!</v>
      </c>
      <c r="AI719" s="74" t="e">
        <f t="shared" si="350"/>
        <v>#VALUE!</v>
      </c>
      <c r="AJ719" s="186" t="e">
        <f t="shared" si="346"/>
        <v>#VALUE!</v>
      </c>
      <c r="AK719" s="186" t="e">
        <f t="shared" si="347"/>
        <v>#VALUE!</v>
      </c>
    </row>
    <row r="720" spans="1:37" x14ac:dyDescent="0.25">
      <c r="A720" s="114" t="s">
        <v>74</v>
      </c>
      <c r="B720" s="197"/>
      <c r="C720" s="102"/>
      <c r="D720" s="103"/>
      <c r="E720" s="103"/>
      <c r="F720" s="104"/>
      <c r="G720" s="105"/>
      <c r="H720" s="198"/>
      <c r="I720" s="106"/>
      <c r="J720" s="106"/>
      <c r="K720" s="106"/>
      <c r="L720" s="107"/>
      <c r="M720" s="176" t="str">
        <f t="shared" si="326"/>
        <v xml:space="preserve"> </v>
      </c>
      <c r="N720" s="177" t="str">
        <f t="shared" si="327"/>
        <v xml:space="preserve"> </v>
      </c>
      <c r="O720" s="177" t="str">
        <f t="shared" si="328"/>
        <v xml:space="preserve"> </v>
      </c>
      <c r="P720" s="177" t="str">
        <f t="shared" si="329"/>
        <v xml:space="preserve"> </v>
      </c>
      <c r="Q720" s="178" t="str">
        <f t="shared" si="330"/>
        <v xml:space="preserve"> </v>
      </c>
      <c r="R720" s="178" t="str">
        <f t="shared" si="331"/>
        <v xml:space="preserve"> </v>
      </c>
      <c r="S720" s="179" t="str">
        <f t="shared" si="332"/>
        <v xml:space="preserve"> </v>
      </c>
      <c r="T720" s="176" t="e">
        <f t="shared" si="333"/>
        <v>#VALUE!</v>
      </c>
      <c r="U720" s="180" t="e">
        <f t="shared" si="334"/>
        <v>#VALUE!</v>
      </c>
      <c r="V720" s="181" t="e">
        <f t="shared" si="335"/>
        <v>#VALUE!</v>
      </c>
      <c r="W720" s="182" t="str">
        <f t="shared" si="336"/>
        <v>donnée(s) manquante(s)</v>
      </c>
      <c r="X720" s="183" t="str">
        <f t="shared" si="337"/>
        <v>donnée(s) manquante(s)</v>
      </c>
      <c r="Y720" s="178" t="str">
        <f t="shared" si="338"/>
        <v xml:space="preserve"> </v>
      </c>
      <c r="Z720" s="178" t="str">
        <f t="shared" si="339"/>
        <v xml:space="preserve"> </v>
      </c>
      <c r="AA720" s="178" t="str">
        <f t="shared" si="340"/>
        <v xml:space="preserve"> </v>
      </c>
      <c r="AB720" s="184" t="str">
        <f t="shared" si="341"/>
        <v xml:space="preserve"> </v>
      </c>
      <c r="AC720" s="184" t="str">
        <f t="shared" si="342"/>
        <v xml:space="preserve"> </v>
      </c>
      <c r="AD720" s="184" t="str">
        <f t="shared" si="348"/>
        <v xml:space="preserve"> </v>
      </c>
      <c r="AE720" s="185" t="e">
        <f t="shared" si="343"/>
        <v>#VALUE!</v>
      </c>
      <c r="AF720" s="185" t="e">
        <f t="shared" si="344"/>
        <v>#VALUE!</v>
      </c>
      <c r="AG720" s="212" t="e">
        <f t="shared" si="345"/>
        <v>#VALUE!</v>
      </c>
      <c r="AH720" s="73" t="e">
        <f t="shared" si="349"/>
        <v>#VALUE!</v>
      </c>
      <c r="AI720" s="74" t="e">
        <f t="shared" si="350"/>
        <v>#VALUE!</v>
      </c>
      <c r="AJ720" s="186" t="e">
        <f t="shared" si="346"/>
        <v>#VALUE!</v>
      </c>
      <c r="AK720" s="186" t="e">
        <f t="shared" si="347"/>
        <v>#VALUE!</v>
      </c>
    </row>
    <row r="721" spans="1:37" x14ac:dyDescent="0.25">
      <c r="A721" s="114" t="s">
        <v>74</v>
      </c>
      <c r="B721" s="197"/>
      <c r="C721" s="102"/>
      <c r="D721" s="103"/>
      <c r="E721" s="103"/>
      <c r="F721" s="104"/>
      <c r="G721" s="105"/>
      <c r="H721" s="198"/>
      <c r="I721" s="106"/>
      <c r="J721" s="106"/>
      <c r="K721" s="106"/>
      <c r="L721" s="107"/>
      <c r="M721" s="176" t="str">
        <f t="shared" si="326"/>
        <v xml:space="preserve"> </v>
      </c>
      <c r="N721" s="177" t="str">
        <f t="shared" si="327"/>
        <v xml:space="preserve"> </v>
      </c>
      <c r="O721" s="177" t="str">
        <f t="shared" si="328"/>
        <v xml:space="preserve"> </v>
      </c>
      <c r="P721" s="177" t="str">
        <f t="shared" si="329"/>
        <v xml:space="preserve"> </v>
      </c>
      <c r="Q721" s="178" t="str">
        <f t="shared" si="330"/>
        <v xml:space="preserve"> </v>
      </c>
      <c r="R721" s="178" t="str">
        <f t="shared" si="331"/>
        <v xml:space="preserve"> </v>
      </c>
      <c r="S721" s="179" t="str">
        <f t="shared" si="332"/>
        <v xml:space="preserve"> </v>
      </c>
      <c r="T721" s="176" t="e">
        <f t="shared" si="333"/>
        <v>#VALUE!</v>
      </c>
      <c r="U721" s="180" t="e">
        <f t="shared" si="334"/>
        <v>#VALUE!</v>
      </c>
      <c r="V721" s="181" t="e">
        <f t="shared" si="335"/>
        <v>#VALUE!</v>
      </c>
      <c r="W721" s="182" t="str">
        <f t="shared" si="336"/>
        <v>donnée(s) manquante(s)</v>
      </c>
      <c r="X721" s="183" t="str">
        <f t="shared" si="337"/>
        <v>donnée(s) manquante(s)</v>
      </c>
      <c r="Y721" s="178" t="str">
        <f t="shared" si="338"/>
        <v xml:space="preserve"> </v>
      </c>
      <c r="Z721" s="178" t="str">
        <f t="shared" si="339"/>
        <v xml:space="preserve"> </v>
      </c>
      <c r="AA721" s="178" t="str">
        <f t="shared" si="340"/>
        <v xml:space="preserve"> </v>
      </c>
      <c r="AB721" s="184" t="str">
        <f t="shared" si="341"/>
        <v xml:space="preserve"> </v>
      </c>
      <c r="AC721" s="184" t="str">
        <f t="shared" si="342"/>
        <v xml:space="preserve"> </v>
      </c>
      <c r="AD721" s="184" t="str">
        <f t="shared" si="348"/>
        <v xml:space="preserve"> </v>
      </c>
      <c r="AE721" s="185" t="e">
        <f t="shared" si="343"/>
        <v>#VALUE!</v>
      </c>
      <c r="AF721" s="185" t="e">
        <f t="shared" si="344"/>
        <v>#VALUE!</v>
      </c>
      <c r="AG721" s="212" t="e">
        <f t="shared" si="345"/>
        <v>#VALUE!</v>
      </c>
      <c r="AH721" s="73" t="e">
        <f t="shared" si="349"/>
        <v>#VALUE!</v>
      </c>
      <c r="AI721" s="74" t="e">
        <f t="shared" si="350"/>
        <v>#VALUE!</v>
      </c>
      <c r="AJ721" s="186" t="e">
        <f t="shared" si="346"/>
        <v>#VALUE!</v>
      </c>
      <c r="AK721" s="186" t="e">
        <f t="shared" si="347"/>
        <v>#VALUE!</v>
      </c>
    </row>
    <row r="722" spans="1:37" x14ac:dyDescent="0.25">
      <c r="A722" s="114" t="s">
        <v>74</v>
      </c>
      <c r="B722" s="197"/>
      <c r="C722" s="102"/>
      <c r="D722" s="103"/>
      <c r="E722" s="103"/>
      <c r="F722" s="104"/>
      <c r="G722" s="105"/>
      <c r="H722" s="198"/>
      <c r="I722" s="106"/>
      <c r="J722" s="106"/>
      <c r="K722" s="106"/>
      <c r="L722" s="107"/>
      <c r="M722" s="176" t="str">
        <f t="shared" si="326"/>
        <v xml:space="preserve"> </v>
      </c>
      <c r="N722" s="177" t="str">
        <f t="shared" si="327"/>
        <v xml:space="preserve"> </v>
      </c>
      <c r="O722" s="177" t="str">
        <f t="shared" si="328"/>
        <v xml:space="preserve"> </v>
      </c>
      <c r="P722" s="177" t="str">
        <f t="shared" si="329"/>
        <v xml:space="preserve"> </v>
      </c>
      <c r="Q722" s="178" t="str">
        <f t="shared" si="330"/>
        <v xml:space="preserve"> </v>
      </c>
      <c r="R722" s="178" t="str">
        <f t="shared" si="331"/>
        <v xml:space="preserve"> </v>
      </c>
      <c r="S722" s="179" t="str">
        <f t="shared" si="332"/>
        <v xml:space="preserve"> </v>
      </c>
      <c r="T722" s="176" t="e">
        <f t="shared" si="333"/>
        <v>#VALUE!</v>
      </c>
      <c r="U722" s="180" t="e">
        <f t="shared" si="334"/>
        <v>#VALUE!</v>
      </c>
      <c r="V722" s="181" t="e">
        <f t="shared" si="335"/>
        <v>#VALUE!</v>
      </c>
      <c r="W722" s="182" t="str">
        <f t="shared" si="336"/>
        <v>donnée(s) manquante(s)</v>
      </c>
      <c r="X722" s="183" t="str">
        <f t="shared" si="337"/>
        <v>donnée(s) manquante(s)</v>
      </c>
      <c r="Y722" s="178" t="str">
        <f t="shared" si="338"/>
        <v xml:space="preserve"> </v>
      </c>
      <c r="Z722" s="178" t="str">
        <f t="shared" si="339"/>
        <v xml:space="preserve"> </v>
      </c>
      <c r="AA722" s="178" t="str">
        <f t="shared" si="340"/>
        <v xml:space="preserve"> </v>
      </c>
      <c r="AB722" s="184" t="str">
        <f t="shared" si="341"/>
        <v xml:space="preserve"> </v>
      </c>
      <c r="AC722" s="184" t="str">
        <f t="shared" si="342"/>
        <v xml:space="preserve"> </v>
      </c>
      <c r="AD722" s="184" t="str">
        <f t="shared" si="348"/>
        <v xml:space="preserve"> </v>
      </c>
      <c r="AE722" s="185" t="e">
        <f t="shared" si="343"/>
        <v>#VALUE!</v>
      </c>
      <c r="AF722" s="185" t="e">
        <f t="shared" si="344"/>
        <v>#VALUE!</v>
      </c>
      <c r="AG722" s="212" t="e">
        <f t="shared" si="345"/>
        <v>#VALUE!</v>
      </c>
      <c r="AH722" s="73" t="e">
        <f t="shared" si="349"/>
        <v>#VALUE!</v>
      </c>
      <c r="AI722" s="74" t="e">
        <f t="shared" si="350"/>
        <v>#VALUE!</v>
      </c>
      <c r="AJ722" s="186" t="e">
        <f t="shared" si="346"/>
        <v>#VALUE!</v>
      </c>
      <c r="AK722" s="186" t="e">
        <f t="shared" si="347"/>
        <v>#VALUE!</v>
      </c>
    </row>
    <row r="723" spans="1:37" x14ac:dyDescent="0.25">
      <c r="A723" s="114" t="s">
        <v>74</v>
      </c>
      <c r="B723" s="197"/>
      <c r="C723" s="102"/>
      <c r="D723" s="103"/>
      <c r="E723" s="103"/>
      <c r="F723" s="104"/>
      <c r="G723" s="105"/>
      <c r="H723" s="198"/>
      <c r="I723" s="106"/>
      <c r="J723" s="106"/>
      <c r="K723" s="106"/>
      <c r="L723" s="107"/>
      <c r="M723" s="176" t="str">
        <f t="shared" si="326"/>
        <v xml:space="preserve"> </v>
      </c>
      <c r="N723" s="177" t="str">
        <f t="shared" si="327"/>
        <v xml:space="preserve"> </v>
      </c>
      <c r="O723" s="177" t="str">
        <f t="shared" si="328"/>
        <v xml:space="preserve"> </v>
      </c>
      <c r="P723" s="177" t="str">
        <f t="shared" si="329"/>
        <v xml:space="preserve"> </v>
      </c>
      <c r="Q723" s="178" t="str">
        <f t="shared" si="330"/>
        <v xml:space="preserve"> </v>
      </c>
      <c r="R723" s="178" t="str">
        <f t="shared" si="331"/>
        <v xml:space="preserve"> </v>
      </c>
      <c r="S723" s="179" t="str">
        <f t="shared" si="332"/>
        <v xml:space="preserve"> </v>
      </c>
      <c r="T723" s="176" t="e">
        <f t="shared" si="333"/>
        <v>#VALUE!</v>
      </c>
      <c r="U723" s="180" t="e">
        <f t="shared" si="334"/>
        <v>#VALUE!</v>
      </c>
      <c r="V723" s="181" t="e">
        <f t="shared" si="335"/>
        <v>#VALUE!</v>
      </c>
      <c r="W723" s="182" t="str">
        <f t="shared" si="336"/>
        <v>donnée(s) manquante(s)</v>
      </c>
      <c r="X723" s="183" t="str">
        <f t="shared" si="337"/>
        <v>donnée(s) manquante(s)</v>
      </c>
      <c r="Y723" s="178" t="str">
        <f t="shared" si="338"/>
        <v xml:space="preserve"> </v>
      </c>
      <c r="Z723" s="178" t="str">
        <f t="shared" si="339"/>
        <v xml:space="preserve"> </v>
      </c>
      <c r="AA723" s="178" t="str">
        <f t="shared" si="340"/>
        <v xml:space="preserve"> </v>
      </c>
      <c r="AB723" s="184" t="str">
        <f t="shared" si="341"/>
        <v xml:space="preserve"> </v>
      </c>
      <c r="AC723" s="184" t="str">
        <f t="shared" si="342"/>
        <v xml:space="preserve"> </v>
      </c>
      <c r="AD723" s="184" t="str">
        <f t="shared" si="348"/>
        <v xml:space="preserve"> </v>
      </c>
      <c r="AE723" s="185" t="e">
        <f t="shared" si="343"/>
        <v>#VALUE!</v>
      </c>
      <c r="AF723" s="185" t="e">
        <f t="shared" si="344"/>
        <v>#VALUE!</v>
      </c>
      <c r="AG723" s="212" t="e">
        <f t="shared" si="345"/>
        <v>#VALUE!</v>
      </c>
      <c r="AH723" s="73" t="e">
        <f t="shared" si="349"/>
        <v>#VALUE!</v>
      </c>
      <c r="AI723" s="74" t="e">
        <f t="shared" si="350"/>
        <v>#VALUE!</v>
      </c>
      <c r="AJ723" s="186" t="e">
        <f t="shared" si="346"/>
        <v>#VALUE!</v>
      </c>
      <c r="AK723" s="186" t="e">
        <f t="shared" si="347"/>
        <v>#VALUE!</v>
      </c>
    </row>
    <row r="724" spans="1:37" x14ac:dyDescent="0.25">
      <c r="A724" s="114" t="s">
        <v>74</v>
      </c>
      <c r="B724" s="197"/>
      <c r="C724" s="102"/>
      <c r="D724" s="103"/>
      <c r="E724" s="103"/>
      <c r="F724" s="104"/>
      <c r="G724" s="105"/>
      <c r="H724" s="198"/>
      <c r="I724" s="106"/>
      <c r="J724" s="106"/>
      <c r="K724" s="106"/>
      <c r="L724" s="107"/>
      <c r="M724" s="176" t="str">
        <f t="shared" si="326"/>
        <v xml:space="preserve"> </v>
      </c>
      <c r="N724" s="177" t="str">
        <f t="shared" si="327"/>
        <v xml:space="preserve"> </v>
      </c>
      <c r="O724" s="177" t="str">
        <f t="shared" si="328"/>
        <v xml:space="preserve"> </v>
      </c>
      <c r="P724" s="177" t="str">
        <f t="shared" si="329"/>
        <v xml:space="preserve"> </v>
      </c>
      <c r="Q724" s="178" t="str">
        <f t="shared" si="330"/>
        <v xml:space="preserve"> </v>
      </c>
      <c r="R724" s="178" t="str">
        <f t="shared" si="331"/>
        <v xml:space="preserve"> </v>
      </c>
      <c r="S724" s="179" t="str">
        <f t="shared" si="332"/>
        <v xml:space="preserve"> </v>
      </c>
      <c r="T724" s="176" t="e">
        <f t="shared" si="333"/>
        <v>#VALUE!</v>
      </c>
      <c r="U724" s="180" t="e">
        <f t="shared" si="334"/>
        <v>#VALUE!</v>
      </c>
      <c r="V724" s="181" t="e">
        <f t="shared" si="335"/>
        <v>#VALUE!</v>
      </c>
      <c r="W724" s="182" t="str">
        <f t="shared" si="336"/>
        <v>donnée(s) manquante(s)</v>
      </c>
      <c r="X724" s="183" t="str">
        <f t="shared" si="337"/>
        <v>donnée(s) manquante(s)</v>
      </c>
      <c r="Y724" s="178" t="str">
        <f t="shared" si="338"/>
        <v xml:space="preserve"> </v>
      </c>
      <c r="Z724" s="178" t="str">
        <f t="shared" si="339"/>
        <v xml:space="preserve"> </v>
      </c>
      <c r="AA724" s="178" t="str">
        <f t="shared" si="340"/>
        <v xml:space="preserve"> </v>
      </c>
      <c r="AB724" s="184" t="str">
        <f t="shared" si="341"/>
        <v xml:space="preserve"> </v>
      </c>
      <c r="AC724" s="184" t="str">
        <f t="shared" si="342"/>
        <v xml:space="preserve"> </v>
      </c>
      <c r="AD724" s="184" t="str">
        <f t="shared" si="348"/>
        <v xml:space="preserve"> </v>
      </c>
      <c r="AE724" s="185" t="e">
        <f t="shared" si="343"/>
        <v>#VALUE!</v>
      </c>
      <c r="AF724" s="185" t="e">
        <f t="shared" si="344"/>
        <v>#VALUE!</v>
      </c>
      <c r="AG724" s="212" t="e">
        <f t="shared" si="345"/>
        <v>#VALUE!</v>
      </c>
      <c r="AH724" s="73" t="e">
        <f t="shared" si="349"/>
        <v>#VALUE!</v>
      </c>
      <c r="AI724" s="74" t="e">
        <f t="shared" si="350"/>
        <v>#VALUE!</v>
      </c>
      <c r="AJ724" s="186" t="e">
        <f t="shared" si="346"/>
        <v>#VALUE!</v>
      </c>
      <c r="AK724" s="186" t="e">
        <f t="shared" si="347"/>
        <v>#VALUE!</v>
      </c>
    </row>
    <row r="725" spans="1:37" x14ac:dyDescent="0.25">
      <c r="A725" s="114" t="s">
        <v>74</v>
      </c>
      <c r="B725" s="197"/>
      <c r="C725" s="102"/>
      <c r="D725" s="103"/>
      <c r="E725" s="103"/>
      <c r="F725" s="104"/>
      <c r="G725" s="105"/>
      <c r="H725" s="198"/>
      <c r="I725" s="106"/>
      <c r="J725" s="106"/>
      <c r="K725" s="106"/>
      <c r="L725" s="107"/>
      <c r="M725" s="176" t="str">
        <f t="shared" si="326"/>
        <v xml:space="preserve"> </v>
      </c>
      <c r="N725" s="177" t="str">
        <f t="shared" si="327"/>
        <v xml:space="preserve"> </v>
      </c>
      <c r="O725" s="177" t="str">
        <f t="shared" si="328"/>
        <v xml:space="preserve"> </v>
      </c>
      <c r="P725" s="177" t="str">
        <f t="shared" si="329"/>
        <v xml:space="preserve"> </v>
      </c>
      <c r="Q725" s="178" t="str">
        <f t="shared" si="330"/>
        <v xml:space="preserve"> </v>
      </c>
      <c r="R725" s="178" t="str">
        <f t="shared" si="331"/>
        <v xml:space="preserve"> </v>
      </c>
      <c r="S725" s="179" t="str">
        <f t="shared" si="332"/>
        <v xml:space="preserve"> </v>
      </c>
      <c r="T725" s="176" t="e">
        <f t="shared" si="333"/>
        <v>#VALUE!</v>
      </c>
      <c r="U725" s="180" t="e">
        <f t="shared" si="334"/>
        <v>#VALUE!</v>
      </c>
      <c r="V725" s="181" t="e">
        <f t="shared" si="335"/>
        <v>#VALUE!</v>
      </c>
      <c r="W725" s="182" t="str">
        <f t="shared" si="336"/>
        <v>donnée(s) manquante(s)</v>
      </c>
      <c r="X725" s="183" t="str">
        <f t="shared" si="337"/>
        <v>donnée(s) manquante(s)</v>
      </c>
      <c r="Y725" s="178" t="str">
        <f t="shared" si="338"/>
        <v xml:space="preserve"> </v>
      </c>
      <c r="Z725" s="178" t="str">
        <f t="shared" si="339"/>
        <v xml:space="preserve"> </v>
      </c>
      <c r="AA725" s="178" t="str">
        <f t="shared" si="340"/>
        <v xml:space="preserve"> </v>
      </c>
      <c r="AB725" s="184" t="str">
        <f t="shared" si="341"/>
        <v xml:space="preserve"> </v>
      </c>
      <c r="AC725" s="184" t="str">
        <f t="shared" si="342"/>
        <v xml:space="preserve"> </v>
      </c>
      <c r="AD725" s="184" t="str">
        <f t="shared" si="348"/>
        <v xml:space="preserve"> </v>
      </c>
      <c r="AE725" s="185" t="e">
        <f t="shared" si="343"/>
        <v>#VALUE!</v>
      </c>
      <c r="AF725" s="185" t="e">
        <f t="shared" si="344"/>
        <v>#VALUE!</v>
      </c>
      <c r="AG725" s="212" t="e">
        <f t="shared" si="345"/>
        <v>#VALUE!</v>
      </c>
      <c r="AH725" s="73" t="e">
        <f t="shared" si="349"/>
        <v>#VALUE!</v>
      </c>
      <c r="AI725" s="74" t="e">
        <f t="shared" si="350"/>
        <v>#VALUE!</v>
      </c>
      <c r="AJ725" s="186" t="e">
        <f t="shared" si="346"/>
        <v>#VALUE!</v>
      </c>
      <c r="AK725" s="186" t="e">
        <f t="shared" si="347"/>
        <v>#VALUE!</v>
      </c>
    </row>
    <row r="726" spans="1:37" x14ac:dyDescent="0.25">
      <c r="A726" s="114" t="s">
        <v>74</v>
      </c>
      <c r="B726" s="197"/>
      <c r="C726" s="102"/>
      <c r="D726" s="103"/>
      <c r="E726" s="103"/>
      <c r="F726" s="104"/>
      <c r="G726" s="105"/>
      <c r="H726" s="198"/>
      <c r="I726" s="106"/>
      <c r="J726" s="106"/>
      <c r="K726" s="106"/>
      <c r="L726" s="107"/>
      <c r="M726" s="176" t="str">
        <f t="shared" si="326"/>
        <v xml:space="preserve"> </v>
      </c>
      <c r="N726" s="177" t="str">
        <f t="shared" si="327"/>
        <v xml:space="preserve"> </v>
      </c>
      <c r="O726" s="177" t="str">
        <f t="shared" si="328"/>
        <v xml:space="preserve"> </v>
      </c>
      <c r="P726" s="177" t="str">
        <f t="shared" si="329"/>
        <v xml:space="preserve"> </v>
      </c>
      <c r="Q726" s="178" t="str">
        <f t="shared" si="330"/>
        <v xml:space="preserve"> </v>
      </c>
      <c r="R726" s="178" t="str">
        <f t="shared" si="331"/>
        <v xml:space="preserve"> </v>
      </c>
      <c r="S726" s="179" t="str">
        <f t="shared" si="332"/>
        <v xml:space="preserve"> </v>
      </c>
      <c r="T726" s="176" t="e">
        <f t="shared" si="333"/>
        <v>#VALUE!</v>
      </c>
      <c r="U726" s="180" t="e">
        <f t="shared" si="334"/>
        <v>#VALUE!</v>
      </c>
      <c r="V726" s="181" t="e">
        <f t="shared" si="335"/>
        <v>#VALUE!</v>
      </c>
      <c r="W726" s="182" t="str">
        <f t="shared" si="336"/>
        <v>donnée(s) manquante(s)</v>
      </c>
      <c r="X726" s="183" t="str">
        <f t="shared" si="337"/>
        <v>donnée(s) manquante(s)</v>
      </c>
      <c r="Y726" s="178" t="str">
        <f t="shared" si="338"/>
        <v xml:space="preserve"> </v>
      </c>
      <c r="Z726" s="178" t="str">
        <f t="shared" si="339"/>
        <v xml:space="preserve"> </v>
      </c>
      <c r="AA726" s="178" t="str">
        <f t="shared" si="340"/>
        <v xml:space="preserve"> </v>
      </c>
      <c r="AB726" s="184" t="str">
        <f t="shared" si="341"/>
        <v xml:space="preserve"> </v>
      </c>
      <c r="AC726" s="184" t="str">
        <f t="shared" si="342"/>
        <v xml:space="preserve"> </v>
      </c>
      <c r="AD726" s="184" t="str">
        <f t="shared" si="348"/>
        <v xml:space="preserve"> </v>
      </c>
      <c r="AE726" s="185" t="e">
        <f t="shared" si="343"/>
        <v>#VALUE!</v>
      </c>
      <c r="AF726" s="185" t="e">
        <f t="shared" si="344"/>
        <v>#VALUE!</v>
      </c>
      <c r="AG726" s="212" t="e">
        <f t="shared" si="345"/>
        <v>#VALUE!</v>
      </c>
      <c r="AH726" s="73" t="e">
        <f t="shared" si="349"/>
        <v>#VALUE!</v>
      </c>
      <c r="AI726" s="74" t="e">
        <f t="shared" si="350"/>
        <v>#VALUE!</v>
      </c>
      <c r="AJ726" s="186" t="e">
        <f t="shared" si="346"/>
        <v>#VALUE!</v>
      </c>
      <c r="AK726" s="186" t="e">
        <f t="shared" si="347"/>
        <v>#VALUE!</v>
      </c>
    </row>
    <row r="727" spans="1:37" x14ac:dyDescent="0.25">
      <c r="A727" s="114" t="s">
        <v>74</v>
      </c>
      <c r="B727" s="197"/>
      <c r="C727" s="102"/>
      <c r="D727" s="103"/>
      <c r="E727" s="103"/>
      <c r="F727" s="104"/>
      <c r="G727" s="105"/>
      <c r="H727" s="198"/>
      <c r="I727" s="106"/>
      <c r="J727" s="106"/>
      <c r="K727" s="106"/>
      <c r="L727" s="107"/>
      <c r="M727" s="176" t="str">
        <f t="shared" si="326"/>
        <v xml:space="preserve"> </v>
      </c>
      <c r="N727" s="177" t="str">
        <f t="shared" si="327"/>
        <v xml:space="preserve"> </v>
      </c>
      <c r="O727" s="177" t="str">
        <f t="shared" si="328"/>
        <v xml:space="preserve"> </v>
      </c>
      <c r="P727" s="177" t="str">
        <f t="shared" si="329"/>
        <v xml:space="preserve"> </v>
      </c>
      <c r="Q727" s="178" t="str">
        <f t="shared" si="330"/>
        <v xml:space="preserve"> </v>
      </c>
      <c r="R727" s="178" t="str">
        <f t="shared" si="331"/>
        <v xml:space="preserve"> </v>
      </c>
      <c r="S727" s="179" t="str">
        <f t="shared" si="332"/>
        <v xml:space="preserve"> </v>
      </c>
      <c r="T727" s="176" t="e">
        <f t="shared" si="333"/>
        <v>#VALUE!</v>
      </c>
      <c r="U727" s="180" t="e">
        <f t="shared" si="334"/>
        <v>#VALUE!</v>
      </c>
      <c r="V727" s="181" t="e">
        <f t="shared" si="335"/>
        <v>#VALUE!</v>
      </c>
      <c r="W727" s="182" t="str">
        <f t="shared" si="336"/>
        <v>donnée(s) manquante(s)</v>
      </c>
      <c r="X727" s="183" t="str">
        <f t="shared" si="337"/>
        <v>donnée(s) manquante(s)</v>
      </c>
      <c r="Y727" s="178" t="str">
        <f t="shared" si="338"/>
        <v xml:space="preserve"> </v>
      </c>
      <c r="Z727" s="178" t="str">
        <f t="shared" si="339"/>
        <v xml:space="preserve"> </v>
      </c>
      <c r="AA727" s="178" t="str">
        <f t="shared" si="340"/>
        <v xml:space="preserve"> </v>
      </c>
      <c r="AB727" s="184" t="str">
        <f t="shared" si="341"/>
        <v xml:space="preserve"> </v>
      </c>
      <c r="AC727" s="184" t="str">
        <f t="shared" si="342"/>
        <v xml:space="preserve"> </v>
      </c>
      <c r="AD727" s="184" t="str">
        <f t="shared" si="348"/>
        <v xml:space="preserve"> </v>
      </c>
      <c r="AE727" s="185" t="e">
        <f t="shared" si="343"/>
        <v>#VALUE!</v>
      </c>
      <c r="AF727" s="185" t="e">
        <f t="shared" si="344"/>
        <v>#VALUE!</v>
      </c>
      <c r="AG727" s="212" t="e">
        <f t="shared" si="345"/>
        <v>#VALUE!</v>
      </c>
      <c r="AH727" s="73" t="e">
        <f t="shared" si="349"/>
        <v>#VALUE!</v>
      </c>
      <c r="AI727" s="74" t="e">
        <f t="shared" si="350"/>
        <v>#VALUE!</v>
      </c>
      <c r="AJ727" s="186" t="e">
        <f t="shared" si="346"/>
        <v>#VALUE!</v>
      </c>
      <c r="AK727" s="186" t="e">
        <f t="shared" si="347"/>
        <v>#VALUE!</v>
      </c>
    </row>
    <row r="728" spans="1:37" x14ac:dyDescent="0.25">
      <c r="A728" s="114" t="s">
        <v>74</v>
      </c>
      <c r="B728" s="197"/>
      <c r="C728" s="102"/>
      <c r="D728" s="103"/>
      <c r="E728" s="103"/>
      <c r="F728" s="104"/>
      <c r="G728" s="105"/>
      <c r="H728" s="198"/>
      <c r="I728" s="106"/>
      <c r="J728" s="106"/>
      <c r="K728" s="106"/>
      <c r="L728" s="107"/>
      <c r="M728" s="176" t="str">
        <f t="shared" si="326"/>
        <v xml:space="preserve"> </v>
      </c>
      <c r="N728" s="177" t="str">
        <f t="shared" si="327"/>
        <v xml:space="preserve"> </v>
      </c>
      <c r="O728" s="177" t="str">
        <f t="shared" si="328"/>
        <v xml:space="preserve"> </v>
      </c>
      <c r="P728" s="177" t="str">
        <f t="shared" si="329"/>
        <v xml:space="preserve"> </v>
      </c>
      <c r="Q728" s="178" t="str">
        <f t="shared" si="330"/>
        <v xml:space="preserve"> </v>
      </c>
      <c r="R728" s="178" t="str">
        <f t="shared" si="331"/>
        <v xml:space="preserve"> </v>
      </c>
      <c r="S728" s="179" t="str">
        <f t="shared" si="332"/>
        <v xml:space="preserve"> </v>
      </c>
      <c r="T728" s="176" t="e">
        <f t="shared" si="333"/>
        <v>#VALUE!</v>
      </c>
      <c r="U728" s="180" t="e">
        <f t="shared" si="334"/>
        <v>#VALUE!</v>
      </c>
      <c r="V728" s="181" t="e">
        <f t="shared" si="335"/>
        <v>#VALUE!</v>
      </c>
      <c r="W728" s="182" t="str">
        <f t="shared" si="336"/>
        <v>donnée(s) manquante(s)</v>
      </c>
      <c r="X728" s="183" t="str">
        <f t="shared" si="337"/>
        <v>donnée(s) manquante(s)</v>
      </c>
      <c r="Y728" s="178" t="str">
        <f t="shared" si="338"/>
        <v xml:space="preserve"> </v>
      </c>
      <c r="Z728" s="178" t="str">
        <f t="shared" si="339"/>
        <v xml:space="preserve"> </v>
      </c>
      <c r="AA728" s="178" t="str">
        <f t="shared" si="340"/>
        <v xml:space="preserve"> </v>
      </c>
      <c r="AB728" s="184" t="str">
        <f t="shared" si="341"/>
        <v xml:space="preserve"> </v>
      </c>
      <c r="AC728" s="184" t="str">
        <f t="shared" si="342"/>
        <v xml:space="preserve"> </v>
      </c>
      <c r="AD728" s="184" t="str">
        <f t="shared" si="348"/>
        <v xml:space="preserve"> </v>
      </c>
      <c r="AE728" s="185" t="e">
        <f t="shared" si="343"/>
        <v>#VALUE!</v>
      </c>
      <c r="AF728" s="185" t="e">
        <f t="shared" si="344"/>
        <v>#VALUE!</v>
      </c>
      <c r="AG728" s="212" t="e">
        <f t="shared" si="345"/>
        <v>#VALUE!</v>
      </c>
      <c r="AH728" s="73" t="e">
        <f t="shared" si="349"/>
        <v>#VALUE!</v>
      </c>
      <c r="AI728" s="74" t="e">
        <f t="shared" si="350"/>
        <v>#VALUE!</v>
      </c>
      <c r="AJ728" s="186" t="e">
        <f t="shared" si="346"/>
        <v>#VALUE!</v>
      </c>
      <c r="AK728" s="186" t="e">
        <f t="shared" si="347"/>
        <v>#VALUE!</v>
      </c>
    </row>
    <row r="729" spans="1:37" x14ac:dyDescent="0.25">
      <c r="A729" s="114" t="s">
        <v>74</v>
      </c>
      <c r="B729" s="197"/>
      <c r="C729" s="102"/>
      <c r="D729" s="103"/>
      <c r="E729" s="103"/>
      <c r="F729" s="104"/>
      <c r="G729" s="105"/>
      <c r="H729" s="198"/>
      <c r="I729" s="106"/>
      <c r="J729" s="106"/>
      <c r="K729" s="106"/>
      <c r="L729" s="107"/>
      <c r="M729" s="176" t="str">
        <f t="shared" si="326"/>
        <v xml:space="preserve"> </v>
      </c>
      <c r="N729" s="177" t="str">
        <f t="shared" si="327"/>
        <v xml:space="preserve"> </v>
      </c>
      <c r="O729" s="177" t="str">
        <f t="shared" si="328"/>
        <v xml:space="preserve"> </v>
      </c>
      <c r="P729" s="177" t="str">
        <f t="shared" si="329"/>
        <v xml:space="preserve"> </v>
      </c>
      <c r="Q729" s="178" t="str">
        <f t="shared" si="330"/>
        <v xml:space="preserve"> </v>
      </c>
      <c r="R729" s="178" t="str">
        <f t="shared" si="331"/>
        <v xml:space="preserve"> </v>
      </c>
      <c r="S729" s="179" t="str">
        <f t="shared" si="332"/>
        <v xml:space="preserve"> </v>
      </c>
      <c r="T729" s="176" t="e">
        <f t="shared" si="333"/>
        <v>#VALUE!</v>
      </c>
      <c r="U729" s="180" t="e">
        <f t="shared" si="334"/>
        <v>#VALUE!</v>
      </c>
      <c r="V729" s="181" t="e">
        <f t="shared" si="335"/>
        <v>#VALUE!</v>
      </c>
      <c r="W729" s="182" t="str">
        <f t="shared" si="336"/>
        <v>donnée(s) manquante(s)</v>
      </c>
      <c r="X729" s="183" t="str">
        <f t="shared" si="337"/>
        <v>donnée(s) manquante(s)</v>
      </c>
      <c r="Y729" s="178" t="str">
        <f t="shared" si="338"/>
        <v xml:space="preserve"> </v>
      </c>
      <c r="Z729" s="178" t="str">
        <f t="shared" si="339"/>
        <v xml:space="preserve"> </v>
      </c>
      <c r="AA729" s="178" t="str">
        <f t="shared" si="340"/>
        <v xml:space="preserve"> </v>
      </c>
      <c r="AB729" s="184" t="str">
        <f t="shared" si="341"/>
        <v xml:space="preserve"> </v>
      </c>
      <c r="AC729" s="184" t="str">
        <f t="shared" si="342"/>
        <v xml:space="preserve"> </v>
      </c>
      <c r="AD729" s="184" t="str">
        <f t="shared" si="348"/>
        <v xml:space="preserve"> </v>
      </c>
      <c r="AE729" s="185" t="e">
        <f t="shared" si="343"/>
        <v>#VALUE!</v>
      </c>
      <c r="AF729" s="185" t="e">
        <f t="shared" si="344"/>
        <v>#VALUE!</v>
      </c>
      <c r="AG729" s="212" t="e">
        <f t="shared" si="345"/>
        <v>#VALUE!</v>
      </c>
      <c r="AH729" s="73" t="e">
        <f t="shared" si="349"/>
        <v>#VALUE!</v>
      </c>
      <c r="AI729" s="74" t="e">
        <f t="shared" si="350"/>
        <v>#VALUE!</v>
      </c>
      <c r="AJ729" s="186" t="e">
        <f t="shared" si="346"/>
        <v>#VALUE!</v>
      </c>
      <c r="AK729" s="186" t="e">
        <f t="shared" si="347"/>
        <v>#VALUE!</v>
      </c>
    </row>
    <row r="730" spans="1:37" x14ac:dyDescent="0.25">
      <c r="A730" s="114" t="s">
        <v>74</v>
      </c>
      <c r="B730" s="197"/>
      <c r="C730" s="102"/>
      <c r="D730" s="103"/>
      <c r="E730" s="103"/>
      <c r="F730" s="104"/>
      <c r="G730" s="105"/>
      <c r="H730" s="198"/>
      <c r="I730" s="106"/>
      <c r="J730" s="106"/>
      <c r="K730" s="106"/>
      <c r="L730" s="107"/>
      <c r="M730" s="176" t="str">
        <f t="shared" si="326"/>
        <v xml:space="preserve"> </v>
      </c>
      <c r="N730" s="177" t="str">
        <f t="shared" si="327"/>
        <v xml:space="preserve"> </v>
      </c>
      <c r="O730" s="177" t="str">
        <f t="shared" si="328"/>
        <v xml:space="preserve"> </v>
      </c>
      <c r="P730" s="177" t="str">
        <f t="shared" si="329"/>
        <v xml:space="preserve"> </v>
      </c>
      <c r="Q730" s="178" t="str">
        <f t="shared" si="330"/>
        <v xml:space="preserve"> </v>
      </c>
      <c r="R730" s="178" t="str">
        <f t="shared" si="331"/>
        <v xml:space="preserve"> </v>
      </c>
      <c r="S730" s="179" t="str">
        <f t="shared" si="332"/>
        <v xml:space="preserve"> </v>
      </c>
      <c r="T730" s="176" t="e">
        <f t="shared" si="333"/>
        <v>#VALUE!</v>
      </c>
      <c r="U730" s="180" t="e">
        <f t="shared" si="334"/>
        <v>#VALUE!</v>
      </c>
      <c r="V730" s="181" t="e">
        <f t="shared" si="335"/>
        <v>#VALUE!</v>
      </c>
      <c r="W730" s="182" t="str">
        <f t="shared" si="336"/>
        <v>donnée(s) manquante(s)</v>
      </c>
      <c r="X730" s="183" t="str">
        <f t="shared" si="337"/>
        <v>donnée(s) manquante(s)</v>
      </c>
      <c r="Y730" s="178" t="str">
        <f t="shared" si="338"/>
        <v xml:space="preserve"> </v>
      </c>
      <c r="Z730" s="178" t="str">
        <f t="shared" si="339"/>
        <v xml:space="preserve"> </v>
      </c>
      <c r="AA730" s="178" t="str">
        <f t="shared" si="340"/>
        <v xml:space="preserve"> </v>
      </c>
      <c r="AB730" s="184" t="str">
        <f t="shared" si="341"/>
        <v xml:space="preserve"> </v>
      </c>
      <c r="AC730" s="184" t="str">
        <f t="shared" si="342"/>
        <v xml:space="preserve"> </v>
      </c>
      <c r="AD730" s="184" t="str">
        <f t="shared" si="348"/>
        <v xml:space="preserve"> </v>
      </c>
      <c r="AE730" s="185" t="e">
        <f t="shared" si="343"/>
        <v>#VALUE!</v>
      </c>
      <c r="AF730" s="185" t="e">
        <f t="shared" si="344"/>
        <v>#VALUE!</v>
      </c>
      <c r="AG730" s="212" t="e">
        <f t="shared" si="345"/>
        <v>#VALUE!</v>
      </c>
      <c r="AH730" s="73" t="e">
        <f t="shared" si="349"/>
        <v>#VALUE!</v>
      </c>
      <c r="AI730" s="74" t="e">
        <f t="shared" si="350"/>
        <v>#VALUE!</v>
      </c>
      <c r="AJ730" s="186" t="e">
        <f t="shared" si="346"/>
        <v>#VALUE!</v>
      </c>
      <c r="AK730" s="186" t="e">
        <f t="shared" si="347"/>
        <v>#VALUE!</v>
      </c>
    </row>
    <row r="731" spans="1:37" x14ac:dyDescent="0.25">
      <c r="A731" s="114" t="s">
        <v>74</v>
      </c>
      <c r="B731" s="197"/>
      <c r="C731" s="102"/>
      <c r="D731" s="103"/>
      <c r="E731" s="103"/>
      <c r="F731" s="104"/>
      <c r="G731" s="105"/>
      <c r="H731" s="198"/>
      <c r="I731" s="106"/>
      <c r="J731" s="106"/>
      <c r="K731" s="106"/>
      <c r="L731" s="107"/>
      <c r="M731" s="176" t="str">
        <f t="shared" si="326"/>
        <v xml:space="preserve"> </v>
      </c>
      <c r="N731" s="177" t="str">
        <f t="shared" si="327"/>
        <v xml:space="preserve"> </v>
      </c>
      <c r="O731" s="177" t="str">
        <f t="shared" si="328"/>
        <v xml:space="preserve"> </v>
      </c>
      <c r="P731" s="177" t="str">
        <f t="shared" si="329"/>
        <v xml:space="preserve"> </v>
      </c>
      <c r="Q731" s="178" t="str">
        <f t="shared" si="330"/>
        <v xml:space="preserve"> </v>
      </c>
      <c r="R731" s="178" t="str">
        <f t="shared" si="331"/>
        <v xml:space="preserve"> </v>
      </c>
      <c r="S731" s="179" t="str">
        <f t="shared" si="332"/>
        <v xml:space="preserve"> </v>
      </c>
      <c r="T731" s="176" t="e">
        <f t="shared" si="333"/>
        <v>#VALUE!</v>
      </c>
      <c r="U731" s="180" t="e">
        <f t="shared" si="334"/>
        <v>#VALUE!</v>
      </c>
      <c r="V731" s="181" t="e">
        <f t="shared" si="335"/>
        <v>#VALUE!</v>
      </c>
      <c r="W731" s="182" t="str">
        <f t="shared" si="336"/>
        <v>donnée(s) manquante(s)</v>
      </c>
      <c r="X731" s="183" t="str">
        <f t="shared" si="337"/>
        <v>donnée(s) manquante(s)</v>
      </c>
      <c r="Y731" s="178" t="str">
        <f t="shared" si="338"/>
        <v xml:space="preserve"> </v>
      </c>
      <c r="Z731" s="178" t="str">
        <f t="shared" si="339"/>
        <v xml:space="preserve"> </v>
      </c>
      <c r="AA731" s="178" t="str">
        <f t="shared" si="340"/>
        <v xml:space="preserve"> </v>
      </c>
      <c r="AB731" s="184" t="str">
        <f t="shared" si="341"/>
        <v xml:space="preserve"> </v>
      </c>
      <c r="AC731" s="184" t="str">
        <f t="shared" si="342"/>
        <v xml:space="preserve"> </v>
      </c>
      <c r="AD731" s="184" t="str">
        <f t="shared" si="348"/>
        <v xml:space="preserve"> </v>
      </c>
      <c r="AE731" s="185" t="e">
        <f t="shared" si="343"/>
        <v>#VALUE!</v>
      </c>
      <c r="AF731" s="185" t="e">
        <f t="shared" si="344"/>
        <v>#VALUE!</v>
      </c>
      <c r="AG731" s="212" t="e">
        <f t="shared" si="345"/>
        <v>#VALUE!</v>
      </c>
      <c r="AH731" s="73" t="e">
        <f t="shared" si="349"/>
        <v>#VALUE!</v>
      </c>
      <c r="AI731" s="74" t="e">
        <f t="shared" si="350"/>
        <v>#VALUE!</v>
      </c>
      <c r="AJ731" s="186" t="e">
        <f t="shared" si="346"/>
        <v>#VALUE!</v>
      </c>
      <c r="AK731" s="186" t="e">
        <f t="shared" si="347"/>
        <v>#VALUE!</v>
      </c>
    </row>
    <row r="732" spans="1:37" x14ac:dyDescent="0.25">
      <c r="A732" s="114" t="s">
        <v>74</v>
      </c>
      <c r="B732" s="197"/>
      <c r="C732" s="102"/>
      <c r="D732" s="103"/>
      <c r="E732" s="103"/>
      <c r="F732" s="104"/>
      <c r="G732" s="105"/>
      <c r="H732" s="198"/>
      <c r="I732" s="106"/>
      <c r="J732" s="106"/>
      <c r="K732" s="106"/>
      <c r="L732" s="107"/>
      <c r="M732" s="176" t="str">
        <f t="shared" si="326"/>
        <v xml:space="preserve"> </v>
      </c>
      <c r="N732" s="177" t="str">
        <f t="shared" si="327"/>
        <v xml:space="preserve"> </v>
      </c>
      <c r="O732" s="177" t="str">
        <f t="shared" si="328"/>
        <v xml:space="preserve"> </v>
      </c>
      <c r="P732" s="177" t="str">
        <f t="shared" si="329"/>
        <v xml:space="preserve"> </v>
      </c>
      <c r="Q732" s="178" t="str">
        <f t="shared" si="330"/>
        <v xml:space="preserve"> </v>
      </c>
      <c r="R732" s="178" t="str">
        <f t="shared" si="331"/>
        <v xml:space="preserve"> </v>
      </c>
      <c r="S732" s="179" t="str">
        <f t="shared" si="332"/>
        <v xml:space="preserve"> </v>
      </c>
      <c r="T732" s="176" t="e">
        <f t="shared" si="333"/>
        <v>#VALUE!</v>
      </c>
      <c r="U732" s="180" t="e">
        <f t="shared" si="334"/>
        <v>#VALUE!</v>
      </c>
      <c r="V732" s="181" t="e">
        <f t="shared" si="335"/>
        <v>#VALUE!</v>
      </c>
      <c r="W732" s="182" t="str">
        <f t="shared" si="336"/>
        <v>donnée(s) manquante(s)</v>
      </c>
      <c r="X732" s="183" t="str">
        <f t="shared" si="337"/>
        <v>donnée(s) manquante(s)</v>
      </c>
      <c r="Y732" s="178" t="str">
        <f t="shared" si="338"/>
        <v xml:space="preserve"> </v>
      </c>
      <c r="Z732" s="178" t="str">
        <f t="shared" si="339"/>
        <v xml:space="preserve"> </v>
      </c>
      <c r="AA732" s="178" t="str">
        <f t="shared" si="340"/>
        <v xml:space="preserve"> </v>
      </c>
      <c r="AB732" s="184" t="str">
        <f t="shared" si="341"/>
        <v xml:space="preserve"> </v>
      </c>
      <c r="AC732" s="184" t="str">
        <f t="shared" si="342"/>
        <v xml:space="preserve"> </v>
      </c>
      <c r="AD732" s="184" t="str">
        <f t="shared" si="348"/>
        <v xml:space="preserve"> </v>
      </c>
      <c r="AE732" s="185" t="e">
        <f t="shared" si="343"/>
        <v>#VALUE!</v>
      </c>
      <c r="AF732" s="185" t="e">
        <f t="shared" si="344"/>
        <v>#VALUE!</v>
      </c>
      <c r="AG732" s="212" t="e">
        <f t="shared" si="345"/>
        <v>#VALUE!</v>
      </c>
      <c r="AH732" s="73" t="e">
        <f t="shared" si="349"/>
        <v>#VALUE!</v>
      </c>
      <c r="AI732" s="74" t="e">
        <f t="shared" si="350"/>
        <v>#VALUE!</v>
      </c>
      <c r="AJ732" s="186" t="e">
        <f t="shared" si="346"/>
        <v>#VALUE!</v>
      </c>
      <c r="AK732" s="186" t="e">
        <f t="shared" si="347"/>
        <v>#VALUE!</v>
      </c>
    </row>
    <row r="733" spans="1:37" x14ac:dyDescent="0.25">
      <c r="A733" s="114" t="s">
        <v>74</v>
      </c>
      <c r="B733" s="197"/>
      <c r="C733" s="102"/>
      <c r="D733" s="103"/>
      <c r="E733" s="103"/>
      <c r="F733" s="104"/>
      <c r="G733" s="105"/>
      <c r="H733" s="198"/>
      <c r="I733" s="106"/>
      <c r="J733" s="106"/>
      <c r="K733" s="106"/>
      <c r="L733" s="107"/>
      <c r="M733" s="176" t="str">
        <f t="shared" si="326"/>
        <v xml:space="preserve"> </v>
      </c>
      <c r="N733" s="177" t="str">
        <f t="shared" si="327"/>
        <v xml:space="preserve"> </v>
      </c>
      <c r="O733" s="177" t="str">
        <f t="shared" si="328"/>
        <v xml:space="preserve"> </v>
      </c>
      <c r="P733" s="177" t="str">
        <f t="shared" si="329"/>
        <v xml:space="preserve"> </v>
      </c>
      <c r="Q733" s="178" t="str">
        <f t="shared" si="330"/>
        <v xml:space="preserve"> </v>
      </c>
      <c r="R733" s="178" t="str">
        <f t="shared" si="331"/>
        <v xml:space="preserve"> </v>
      </c>
      <c r="S733" s="179" t="str">
        <f t="shared" si="332"/>
        <v xml:space="preserve"> </v>
      </c>
      <c r="T733" s="176" t="e">
        <f t="shared" si="333"/>
        <v>#VALUE!</v>
      </c>
      <c r="U733" s="180" t="e">
        <f t="shared" si="334"/>
        <v>#VALUE!</v>
      </c>
      <c r="V733" s="181" t="e">
        <f t="shared" si="335"/>
        <v>#VALUE!</v>
      </c>
      <c r="W733" s="182" t="str">
        <f t="shared" si="336"/>
        <v>donnée(s) manquante(s)</v>
      </c>
      <c r="X733" s="183" t="str">
        <f t="shared" si="337"/>
        <v>donnée(s) manquante(s)</v>
      </c>
      <c r="Y733" s="178" t="str">
        <f t="shared" si="338"/>
        <v xml:space="preserve"> </v>
      </c>
      <c r="Z733" s="178" t="str">
        <f t="shared" si="339"/>
        <v xml:space="preserve"> </v>
      </c>
      <c r="AA733" s="178" t="str">
        <f t="shared" si="340"/>
        <v xml:space="preserve"> </v>
      </c>
      <c r="AB733" s="184" t="str">
        <f t="shared" si="341"/>
        <v xml:space="preserve"> </v>
      </c>
      <c r="AC733" s="184" t="str">
        <f t="shared" si="342"/>
        <v xml:space="preserve"> </v>
      </c>
      <c r="AD733" s="184" t="str">
        <f t="shared" si="348"/>
        <v xml:space="preserve"> </v>
      </c>
      <c r="AE733" s="185" t="e">
        <f t="shared" si="343"/>
        <v>#VALUE!</v>
      </c>
      <c r="AF733" s="185" t="e">
        <f t="shared" si="344"/>
        <v>#VALUE!</v>
      </c>
      <c r="AG733" s="212" t="e">
        <f t="shared" si="345"/>
        <v>#VALUE!</v>
      </c>
      <c r="AH733" s="73" t="e">
        <f t="shared" si="349"/>
        <v>#VALUE!</v>
      </c>
      <c r="AI733" s="74" t="e">
        <f t="shared" si="350"/>
        <v>#VALUE!</v>
      </c>
      <c r="AJ733" s="186" t="e">
        <f t="shared" si="346"/>
        <v>#VALUE!</v>
      </c>
      <c r="AK733" s="186" t="e">
        <f t="shared" si="347"/>
        <v>#VALUE!</v>
      </c>
    </row>
    <row r="734" spans="1:37" x14ac:dyDescent="0.25">
      <c r="A734" s="114" t="s">
        <v>74</v>
      </c>
      <c r="B734" s="197"/>
      <c r="C734" s="102"/>
      <c r="D734" s="103"/>
      <c r="E734" s="103"/>
      <c r="F734" s="104"/>
      <c r="G734" s="105"/>
      <c r="H734" s="198"/>
      <c r="I734" s="106"/>
      <c r="J734" s="106"/>
      <c r="K734" s="106"/>
      <c r="L734" s="107"/>
      <c r="M734" s="176" t="str">
        <f t="shared" si="326"/>
        <v xml:space="preserve"> </v>
      </c>
      <c r="N734" s="177" t="str">
        <f t="shared" si="327"/>
        <v xml:space="preserve"> </v>
      </c>
      <c r="O734" s="177" t="str">
        <f t="shared" si="328"/>
        <v xml:space="preserve"> </v>
      </c>
      <c r="P734" s="177" t="str">
        <f t="shared" si="329"/>
        <v xml:space="preserve"> </v>
      </c>
      <c r="Q734" s="178" t="str">
        <f t="shared" si="330"/>
        <v xml:space="preserve"> </v>
      </c>
      <c r="R734" s="178" t="str">
        <f t="shared" si="331"/>
        <v xml:space="preserve"> </v>
      </c>
      <c r="S734" s="179" t="str">
        <f t="shared" si="332"/>
        <v xml:space="preserve"> </v>
      </c>
      <c r="T734" s="176" t="e">
        <f t="shared" si="333"/>
        <v>#VALUE!</v>
      </c>
      <c r="U734" s="180" t="e">
        <f t="shared" si="334"/>
        <v>#VALUE!</v>
      </c>
      <c r="V734" s="181" t="e">
        <f t="shared" si="335"/>
        <v>#VALUE!</v>
      </c>
      <c r="W734" s="182" t="str">
        <f t="shared" si="336"/>
        <v>donnée(s) manquante(s)</v>
      </c>
      <c r="X734" s="183" t="str">
        <f t="shared" si="337"/>
        <v>donnée(s) manquante(s)</v>
      </c>
      <c r="Y734" s="178" t="str">
        <f t="shared" si="338"/>
        <v xml:space="preserve"> </v>
      </c>
      <c r="Z734" s="178" t="str">
        <f t="shared" si="339"/>
        <v xml:space="preserve"> </v>
      </c>
      <c r="AA734" s="178" t="str">
        <f t="shared" si="340"/>
        <v xml:space="preserve"> </v>
      </c>
      <c r="AB734" s="184" t="str">
        <f t="shared" si="341"/>
        <v xml:space="preserve"> </v>
      </c>
      <c r="AC734" s="184" t="str">
        <f t="shared" si="342"/>
        <v xml:space="preserve"> </v>
      </c>
      <c r="AD734" s="184" t="str">
        <f t="shared" si="348"/>
        <v xml:space="preserve"> </v>
      </c>
      <c r="AE734" s="185" t="e">
        <f t="shared" si="343"/>
        <v>#VALUE!</v>
      </c>
      <c r="AF734" s="185" t="e">
        <f t="shared" si="344"/>
        <v>#VALUE!</v>
      </c>
      <c r="AG734" s="212" t="e">
        <f t="shared" si="345"/>
        <v>#VALUE!</v>
      </c>
      <c r="AH734" s="73" t="e">
        <f t="shared" si="349"/>
        <v>#VALUE!</v>
      </c>
      <c r="AI734" s="74" t="e">
        <f t="shared" si="350"/>
        <v>#VALUE!</v>
      </c>
      <c r="AJ734" s="186" t="e">
        <f t="shared" si="346"/>
        <v>#VALUE!</v>
      </c>
      <c r="AK734" s="186" t="e">
        <f t="shared" si="347"/>
        <v>#VALUE!</v>
      </c>
    </row>
    <row r="735" spans="1:37" x14ac:dyDescent="0.25">
      <c r="A735" s="114" t="s">
        <v>74</v>
      </c>
      <c r="B735" s="197"/>
      <c r="C735" s="102"/>
      <c r="D735" s="103"/>
      <c r="E735" s="103"/>
      <c r="F735" s="104"/>
      <c r="G735" s="105"/>
      <c r="H735" s="198"/>
      <c r="I735" s="106"/>
      <c r="J735" s="106"/>
      <c r="K735" s="106"/>
      <c r="L735" s="107"/>
      <c r="M735" s="176" t="str">
        <f t="shared" si="326"/>
        <v xml:space="preserve"> </v>
      </c>
      <c r="N735" s="177" t="str">
        <f t="shared" si="327"/>
        <v xml:space="preserve"> </v>
      </c>
      <c r="O735" s="177" t="str">
        <f t="shared" si="328"/>
        <v xml:space="preserve"> </v>
      </c>
      <c r="P735" s="177" t="str">
        <f t="shared" si="329"/>
        <v xml:space="preserve"> </v>
      </c>
      <c r="Q735" s="178" t="str">
        <f t="shared" si="330"/>
        <v xml:space="preserve"> </v>
      </c>
      <c r="R735" s="178" t="str">
        <f t="shared" si="331"/>
        <v xml:space="preserve"> </v>
      </c>
      <c r="S735" s="179" t="str">
        <f t="shared" si="332"/>
        <v xml:space="preserve"> </v>
      </c>
      <c r="T735" s="176" t="e">
        <f t="shared" si="333"/>
        <v>#VALUE!</v>
      </c>
      <c r="U735" s="180" t="e">
        <f t="shared" si="334"/>
        <v>#VALUE!</v>
      </c>
      <c r="V735" s="181" t="e">
        <f t="shared" si="335"/>
        <v>#VALUE!</v>
      </c>
      <c r="W735" s="182" t="str">
        <f t="shared" si="336"/>
        <v>donnée(s) manquante(s)</v>
      </c>
      <c r="X735" s="183" t="str">
        <f t="shared" si="337"/>
        <v>donnée(s) manquante(s)</v>
      </c>
      <c r="Y735" s="178" t="str">
        <f t="shared" si="338"/>
        <v xml:space="preserve"> </v>
      </c>
      <c r="Z735" s="178" t="str">
        <f t="shared" si="339"/>
        <v xml:space="preserve"> </v>
      </c>
      <c r="AA735" s="178" t="str">
        <f t="shared" si="340"/>
        <v xml:space="preserve"> </v>
      </c>
      <c r="AB735" s="184" t="str">
        <f t="shared" si="341"/>
        <v xml:space="preserve"> </v>
      </c>
      <c r="AC735" s="184" t="str">
        <f t="shared" si="342"/>
        <v xml:space="preserve"> </v>
      </c>
      <c r="AD735" s="184" t="str">
        <f t="shared" si="348"/>
        <v xml:space="preserve"> </v>
      </c>
      <c r="AE735" s="185" t="e">
        <f t="shared" si="343"/>
        <v>#VALUE!</v>
      </c>
      <c r="AF735" s="185" t="e">
        <f t="shared" si="344"/>
        <v>#VALUE!</v>
      </c>
      <c r="AG735" s="212" t="e">
        <f t="shared" si="345"/>
        <v>#VALUE!</v>
      </c>
      <c r="AH735" s="73" t="e">
        <f t="shared" si="349"/>
        <v>#VALUE!</v>
      </c>
      <c r="AI735" s="74" t="e">
        <f t="shared" si="350"/>
        <v>#VALUE!</v>
      </c>
      <c r="AJ735" s="186" t="e">
        <f t="shared" si="346"/>
        <v>#VALUE!</v>
      </c>
      <c r="AK735" s="186" t="e">
        <f t="shared" si="347"/>
        <v>#VALUE!</v>
      </c>
    </row>
    <row r="736" spans="1:37" x14ac:dyDescent="0.25">
      <c r="A736" s="114" t="s">
        <v>74</v>
      </c>
      <c r="B736" s="197"/>
      <c r="C736" s="102"/>
      <c r="D736" s="103"/>
      <c r="E736" s="103"/>
      <c r="F736" s="104"/>
      <c r="G736" s="105"/>
      <c r="H736" s="198"/>
      <c r="I736" s="106"/>
      <c r="J736" s="106"/>
      <c r="K736" s="106"/>
      <c r="L736" s="107"/>
      <c r="M736" s="176" t="str">
        <f t="shared" si="326"/>
        <v xml:space="preserve"> </v>
      </c>
      <c r="N736" s="177" t="str">
        <f t="shared" si="327"/>
        <v xml:space="preserve"> </v>
      </c>
      <c r="O736" s="177" t="str">
        <f t="shared" si="328"/>
        <v xml:space="preserve"> </v>
      </c>
      <c r="P736" s="177" t="str">
        <f t="shared" si="329"/>
        <v xml:space="preserve"> </v>
      </c>
      <c r="Q736" s="178" t="str">
        <f t="shared" si="330"/>
        <v xml:space="preserve"> </v>
      </c>
      <c r="R736" s="178" t="str">
        <f t="shared" si="331"/>
        <v xml:space="preserve"> </v>
      </c>
      <c r="S736" s="179" t="str">
        <f t="shared" si="332"/>
        <v xml:space="preserve"> </v>
      </c>
      <c r="T736" s="176" t="e">
        <f t="shared" si="333"/>
        <v>#VALUE!</v>
      </c>
      <c r="U736" s="180" t="e">
        <f t="shared" si="334"/>
        <v>#VALUE!</v>
      </c>
      <c r="V736" s="181" t="e">
        <f t="shared" si="335"/>
        <v>#VALUE!</v>
      </c>
      <c r="W736" s="182" t="str">
        <f t="shared" si="336"/>
        <v>donnée(s) manquante(s)</v>
      </c>
      <c r="X736" s="183" t="str">
        <f t="shared" si="337"/>
        <v>donnée(s) manquante(s)</v>
      </c>
      <c r="Y736" s="178" t="str">
        <f t="shared" si="338"/>
        <v xml:space="preserve"> </v>
      </c>
      <c r="Z736" s="178" t="str">
        <f t="shared" si="339"/>
        <v xml:space="preserve"> </v>
      </c>
      <c r="AA736" s="178" t="str">
        <f t="shared" si="340"/>
        <v xml:space="preserve"> </v>
      </c>
      <c r="AB736" s="184" t="str">
        <f t="shared" si="341"/>
        <v xml:space="preserve"> </v>
      </c>
      <c r="AC736" s="184" t="str">
        <f t="shared" si="342"/>
        <v xml:space="preserve"> </v>
      </c>
      <c r="AD736" s="184" t="str">
        <f t="shared" si="348"/>
        <v xml:space="preserve"> </v>
      </c>
      <c r="AE736" s="185" t="e">
        <f t="shared" si="343"/>
        <v>#VALUE!</v>
      </c>
      <c r="AF736" s="185" t="e">
        <f t="shared" si="344"/>
        <v>#VALUE!</v>
      </c>
      <c r="AG736" s="212" t="e">
        <f t="shared" si="345"/>
        <v>#VALUE!</v>
      </c>
      <c r="AH736" s="73" t="e">
        <f t="shared" si="349"/>
        <v>#VALUE!</v>
      </c>
      <c r="AI736" s="74" t="e">
        <f t="shared" si="350"/>
        <v>#VALUE!</v>
      </c>
      <c r="AJ736" s="186" t="e">
        <f t="shared" si="346"/>
        <v>#VALUE!</v>
      </c>
      <c r="AK736" s="186" t="e">
        <f t="shared" si="347"/>
        <v>#VALUE!</v>
      </c>
    </row>
    <row r="737" spans="1:37" x14ac:dyDescent="0.25">
      <c r="A737" s="114" t="s">
        <v>74</v>
      </c>
      <c r="B737" s="197"/>
      <c r="C737" s="102"/>
      <c r="D737" s="103"/>
      <c r="E737" s="103"/>
      <c r="F737" s="104"/>
      <c r="G737" s="105"/>
      <c r="H737" s="198"/>
      <c r="I737" s="106"/>
      <c r="J737" s="106"/>
      <c r="K737" s="106"/>
      <c r="L737" s="107"/>
      <c r="M737" s="176" t="str">
        <f t="shared" si="326"/>
        <v xml:space="preserve"> </v>
      </c>
      <c r="N737" s="177" t="str">
        <f t="shared" si="327"/>
        <v xml:space="preserve"> </v>
      </c>
      <c r="O737" s="177" t="str">
        <f t="shared" si="328"/>
        <v xml:space="preserve"> </v>
      </c>
      <c r="P737" s="177" t="str">
        <f t="shared" si="329"/>
        <v xml:space="preserve"> </v>
      </c>
      <c r="Q737" s="178" t="str">
        <f t="shared" si="330"/>
        <v xml:space="preserve"> </v>
      </c>
      <c r="R737" s="178" t="str">
        <f t="shared" si="331"/>
        <v xml:space="preserve"> </v>
      </c>
      <c r="S737" s="179" t="str">
        <f t="shared" si="332"/>
        <v xml:space="preserve"> </v>
      </c>
      <c r="T737" s="176" t="e">
        <f t="shared" si="333"/>
        <v>#VALUE!</v>
      </c>
      <c r="U737" s="180" t="e">
        <f t="shared" si="334"/>
        <v>#VALUE!</v>
      </c>
      <c r="V737" s="181" t="e">
        <f t="shared" si="335"/>
        <v>#VALUE!</v>
      </c>
      <c r="W737" s="182" t="str">
        <f t="shared" si="336"/>
        <v>donnée(s) manquante(s)</v>
      </c>
      <c r="X737" s="183" t="str">
        <f t="shared" si="337"/>
        <v>donnée(s) manquante(s)</v>
      </c>
      <c r="Y737" s="178" t="str">
        <f t="shared" si="338"/>
        <v xml:space="preserve"> </v>
      </c>
      <c r="Z737" s="178" t="str">
        <f t="shared" si="339"/>
        <v xml:space="preserve"> </v>
      </c>
      <c r="AA737" s="178" t="str">
        <f t="shared" si="340"/>
        <v xml:space="preserve"> </v>
      </c>
      <c r="AB737" s="184" t="str">
        <f t="shared" si="341"/>
        <v xml:space="preserve"> </v>
      </c>
      <c r="AC737" s="184" t="str">
        <f t="shared" si="342"/>
        <v xml:space="preserve"> </v>
      </c>
      <c r="AD737" s="184" t="str">
        <f t="shared" si="348"/>
        <v xml:space="preserve"> </v>
      </c>
      <c r="AE737" s="185" t="e">
        <f t="shared" si="343"/>
        <v>#VALUE!</v>
      </c>
      <c r="AF737" s="185" t="e">
        <f t="shared" si="344"/>
        <v>#VALUE!</v>
      </c>
      <c r="AG737" s="212" t="e">
        <f t="shared" si="345"/>
        <v>#VALUE!</v>
      </c>
      <c r="AH737" s="73" t="e">
        <f t="shared" si="349"/>
        <v>#VALUE!</v>
      </c>
      <c r="AI737" s="74" t="e">
        <f t="shared" si="350"/>
        <v>#VALUE!</v>
      </c>
      <c r="AJ737" s="186" t="e">
        <f t="shared" si="346"/>
        <v>#VALUE!</v>
      </c>
      <c r="AK737" s="186" t="e">
        <f t="shared" si="347"/>
        <v>#VALUE!</v>
      </c>
    </row>
    <row r="738" spans="1:37" x14ac:dyDescent="0.25">
      <c r="A738" s="114" t="s">
        <v>74</v>
      </c>
      <c r="B738" s="197"/>
      <c r="C738" s="102"/>
      <c r="D738" s="103"/>
      <c r="E738" s="103"/>
      <c r="F738" s="104"/>
      <c r="G738" s="105"/>
      <c r="H738" s="198"/>
      <c r="I738" s="106"/>
      <c r="J738" s="106"/>
      <c r="K738" s="106"/>
      <c r="L738" s="107"/>
      <c r="M738" s="176" t="str">
        <f t="shared" si="326"/>
        <v xml:space="preserve"> </v>
      </c>
      <c r="N738" s="177" t="str">
        <f t="shared" si="327"/>
        <v xml:space="preserve"> </v>
      </c>
      <c r="O738" s="177" t="str">
        <f t="shared" si="328"/>
        <v xml:space="preserve"> </v>
      </c>
      <c r="P738" s="177" t="str">
        <f t="shared" si="329"/>
        <v xml:space="preserve"> </v>
      </c>
      <c r="Q738" s="178" t="str">
        <f t="shared" si="330"/>
        <v xml:space="preserve"> </v>
      </c>
      <c r="R738" s="178" t="str">
        <f t="shared" si="331"/>
        <v xml:space="preserve"> </v>
      </c>
      <c r="S738" s="179" t="str">
        <f t="shared" si="332"/>
        <v xml:space="preserve"> </v>
      </c>
      <c r="T738" s="176" t="e">
        <f t="shared" si="333"/>
        <v>#VALUE!</v>
      </c>
      <c r="U738" s="180" t="e">
        <f t="shared" si="334"/>
        <v>#VALUE!</v>
      </c>
      <c r="V738" s="181" t="e">
        <f t="shared" si="335"/>
        <v>#VALUE!</v>
      </c>
      <c r="W738" s="182" t="str">
        <f t="shared" si="336"/>
        <v>donnée(s) manquante(s)</v>
      </c>
      <c r="X738" s="183" t="str">
        <f t="shared" si="337"/>
        <v>donnée(s) manquante(s)</v>
      </c>
      <c r="Y738" s="178" t="str">
        <f t="shared" si="338"/>
        <v xml:space="preserve"> </v>
      </c>
      <c r="Z738" s="178" t="str">
        <f t="shared" si="339"/>
        <v xml:space="preserve"> </v>
      </c>
      <c r="AA738" s="178" t="str">
        <f t="shared" si="340"/>
        <v xml:space="preserve"> </v>
      </c>
      <c r="AB738" s="184" t="str">
        <f t="shared" si="341"/>
        <v xml:space="preserve"> </v>
      </c>
      <c r="AC738" s="184" t="str">
        <f t="shared" si="342"/>
        <v xml:space="preserve"> </v>
      </c>
      <c r="AD738" s="184" t="str">
        <f t="shared" si="348"/>
        <v xml:space="preserve"> </v>
      </c>
      <c r="AE738" s="185" t="e">
        <f t="shared" si="343"/>
        <v>#VALUE!</v>
      </c>
      <c r="AF738" s="185" t="e">
        <f t="shared" si="344"/>
        <v>#VALUE!</v>
      </c>
      <c r="AG738" s="212" t="e">
        <f t="shared" si="345"/>
        <v>#VALUE!</v>
      </c>
      <c r="AH738" s="73" t="e">
        <f t="shared" si="349"/>
        <v>#VALUE!</v>
      </c>
      <c r="AI738" s="74" t="e">
        <f t="shared" si="350"/>
        <v>#VALUE!</v>
      </c>
      <c r="AJ738" s="186" t="e">
        <f t="shared" si="346"/>
        <v>#VALUE!</v>
      </c>
      <c r="AK738" s="186" t="e">
        <f t="shared" si="347"/>
        <v>#VALUE!</v>
      </c>
    </row>
    <row r="739" spans="1:37" x14ac:dyDescent="0.25">
      <c r="A739" s="114" t="s">
        <v>74</v>
      </c>
      <c r="B739" s="197"/>
      <c r="C739" s="102"/>
      <c r="D739" s="103"/>
      <c r="E739" s="103"/>
      <c r="F739" s="104"/>
      <c r="G739" s="105"/>
      <c r="H739" s="198"/>
      <c r="I739" s="106"/>
      <c r="J739" s="106"/>
      <c r="K739" s="106"/>
      <c r="L739" s="107"/>
      <c r="M739" s="176" t="str">
        <f t="shared" si="326"/>
        <v xml:space="preserve"> </v>
      </c>
      <c r="N739" s="177" t="str">
        <f t="shared" si="327"/>
        <v xml:space="preserve"> </v>
      </c>
      <c r="O739" s="177" t="str">
        <f t="shared" si="328"/>
        <v xml:space="preserve"> </v>
      </c>
      <c r="P739" s="177" t="str">
        <f t="shared" si="329"/>
        <v xml:space="preserve"> </v>
      </c>
      <c r="Q739" s="178" t="str">
        <f t="shared" si="330"/>
        <v xml:space="preserve"> </v>
      </c>
      <c r="R739" s="178" t="str">
        <f t="shared" si="331"/>
        <v xml:space="preserve"> </v>
      </c>
      <c r="S739" s="179" t="str">
        <f t="shared" si="332"/>
        <v xml:space="preserve"> </v>
      </c>
      <c r="T739" s="176" t="e">
        <f t="shared" si="333"/>
        <v>#VALUE!</v>
      </c>
      <c r="U739" s="180" t="e">
        <f t="shared" si="334"/>
        <v>#VALUE!</v>
      </c>
      <c r="V739" s="181" t="e">
        <f t="shared" si="335"/>
        <v>#VALUE!</v>
      </c>
      <c r="W739" s="182" t="str">
        <f t="shared" si="336"/>
        <v>donnée(s) manquante(s)</v>
      </c>
      <c r="X739" s="183" t="str">
        <f t="shared" si="337"/>
        <v>donnée(s) manquante(s)</v>
      </c>
      <c r="Y739" s="178" t="str">
        <f t="shared" si="338"/>
        <v xml:space="preserve"> </v>
      </c>
      <c r="Z739" s="178" t="str">
        <f t="shared" si="339"/>
        <v xml:space="preserve"> </v>
      </c>
      <c r="AA739" s="178" t="str">
        <f t="shared" si="340"/>
        <v xml:space="preserve"> </v>
      </c>
      <c r="AB739" s="184" t="str">
        <f t="shared" si="341"/>
        <v xml:space="preserve"> </v>
      </c>
      <c r="AC739" s="184" t="str">
        <f t="shared" si="342"/>
        <v xml:space="preserve"> </v>
      </c>
      <c r="AD739" s="184" t="str">
        <f t="shared" si="348"/>
        <v xml:space="preserve"> </v>
      </c>
      <c r="AE739" s="185" t="e">
        <f t="shared" si="343"/>
        <v>#VALUE!</v>
      </c>
      <c r="AF739" s="185" t="e">
        <f t="shared" si="344"/>
        <v>#VALUE!</v>
      </c>
      <c r="AG739" s="212" t="e">
        <f t="shared" si="345"/>
        <v>#VALUE!</v>
      </c>
      <c r="AH739" s="73" t="e">
        <f t="shared" si="349"/>
        <v>#VALUE!</v>
      </c>
      <c r="AI739" s="74" t="e">
        <f t="shared" si="350"/>
        <v>#VALUE!</v>
      </c>
      <c r="AJ739" s="186" t="e">
        <f t="shared" si="346"/>
        <v>#VALUE!</v>
      </c>
      <c r="AK739" s="186" t="e">
        <f t="shared" si="347"/>
        <v>#VALUE!</v>
      </c>
    </row>
    <row r="740" spans="1:37" x14ac:dyDescent="0.25">
      <c r="A740" s="114" t="s">
        <v>74</v>
      </c>
      <c r="B740" s="197"/>
      <c r="C740" s="102"/>
      <c r="D740" s="103"/>
      <c r="E740" s="103"/>
      <c r="F740" s="104"/>
      <c r="G740" s="105"/>
      <c r="H740" s="198"/>
      <c r="I740" s="106"/>
      <c r="J740" s="106"/>
      <c r="K740" s="106"/>
      <c r="L740" s="107"/>
      <c r="M740" s="176" t="str">
        <f t="shared" si="326"/>
        <v xml:space="preserve"> </v>
      </c>
      <c r="N740" s="177" t="str">
        <f t="shared" si="327"/>
        <v xml:space="preserve"> </v>
      </c>
      <c r="O740" s="177" t="str">
        <f t="shared" si="328"/>
        <v xml:space="preserve"> </v>
      </c>
      <c r="P740" s="177" t="str">
        <f t="shared" si="329"/>
        <v xml:space="preserve"> </v>
      </c>
      <c r="Q740" s="178" t="str">
        <f t="shared" si="330"/>
        <v xml:space="preserve"> </v>
      </c>
      <c r="R740" s="178" t="str">
        <f t="shared" si="331"/>
        <v xml:space="preserve"> </v>
      </c>
      <c r="S740" s="179" t="str">
        <f t="shared" si="332"/>
        <v xml:space="preserve"> </v>
      </c>
      <c r="T740" s="176" t="e">
        <f t="shared" si="333"/>
        <v>#VALUE!</v>
      </c>
      <c r="U740" s="180" t="e">
        <f t="shared" si="334"/>
        <v>#VALUE!</v>
      </c>
      <c r="V740" s="181" t="e">
        <f t="shared" si="335"/>
        <v>#VALUE!</v>
      </c>
      <c r="W740" s="182" t="str">
        <f t="shared" si="336"/>
        <v>donnée(s) manquante(s)</v>
      </c>
      <c r="X740" s="183" t="str">
        <f t="shared" si="337"/>
        <v>donnée(s) manquante(s)</v>
      </c>
      <c r="Y740" s="178" t="str">
        <f t="shared" si="338"/>
        <v xml:space="preserve"> </v>
      </c>
      <c r="Z740" s="178" t="str">
        <f t="shared" si="339"/>
        <v xml:space="preserve"> </v>
      </c>
      <c r="AA740" s="178" t="str">
        <f t="shared" si="340"/>
        <v xml:space="preserve"> </v>
      </c>
      <c r="AB740" s="184" t="str">
        <f t="shared" si="341"/>
        <v xml:space="preserve"> </v>
      </c>
      <c r="AC740" s="184" t="str">
        <f t="shared" si="342"/>
        <v xml:space="preserve"> </v>
      </c>
      <c r="AD740" s="184" t="str">
        <f t="shared" si="348"/>
        <v xml:space="preserve"> </v>
      </c>
      <c r="AE740" s="185" t="e">
        <f t="shared" si="343"/>
        <v>#VALUE!</v>
      </c>
      <c r="AF740" s="185" t="e">
        <f t="shared" si="344"/>
        <v>#VALUE!</v>
      </c>
      <c r="AG740" s="212" t="e">
        <f t="shared" si="345"/>
        <v>#VALUE!</v>
      </c>
      <c r="AH740" s="73" t="e">
        <f t="shared" si="349"/>
        <v>#VALUE!</v>
      </c>
      <c r="AI740" s="74" t="e">
        <f t="shared" si="350"/>
        <v>#VALUE!</v>
      </c>
      <c r="AJ740" s="186" t="e">
        <f t="shared" si="346"/>
        <v>#VALUE!</v>
      </c>
      <c r="AK740" s="186" t="e">
        <f t="shared" si="347"/>
        <v>#VALUE!</v>
      </c>
    </row>
    <row r="741" spans="1:37" x14ac:dyDescent="0.25">
      <c r="A741" s="114" t="s">
        <v>74</v>
      </c>
      <c r="B741" s="197"/>
      <c r="C741" s="102"/>
      <c r="D741" s="103"/>
      <c r="E741" s="103"/>
      <c r="F741" s="104"/>
      <c r="G741" s="105"/>
      <c r="H741" s="198"/>
      <c r="I741" s="106"/>
      <c r="J741" s="106"/>
      <c r="K741" s="106"/>
      <c r="L741" s="107"/>
      <c r="M741" s="176" t="str">
        <f t="shared" si="326"/>
        <v xml:space="preserve"> </v>
      </c>
      <c r="N741" s="177" t="str">
        <f t="shared" si="327"/>
        <v xml:space="preserve"> </v>
      </c>
      <c r="O741" s="177" t="str">
        <f t="shared" si="328"/>
        <v xml:space="preserve"> </v>
      </c>
      <c r="P741" s="177" t="str">
        <f t="shared" si="329"/>
        <v xml:space="preserve"> </v>
      </c>
      <c r="Q741" s="178" t="str">
        <f t="shared" si="330"/>
        <v xml:space="preserve"> </v>
      </c>
      <c r="R741" s="178" t="str">
        <f t="shared" si="331"/>
        <v xml:space="preserve"> </v>
      </c>
      <c r="S741" s="179" t="str">
        <f t="shared" si="332"/>
        <v xml:space="preserve"> </v>
      </c>
      <c r="T741" s="176" t="e">
        <f t="shared" si="333"/>
        <v>#VALUE!</v>
      </c>
      <c r="U741" s="180" t="e">
        <f t="shared" si="334"/>
        <v>#VALUE!</v>
      </c>
      <c r="V741" s="181" t="e">
        <f t="shared" si="335"/>
        <v>#VALUE!</v>
      </c>
      <c r="W741" s="182" t="str">
        <f t="shared" si="336"/>
        <v>donnée(s) manquante(s)</v>
      </c>
      <c r="X741" s="183" t="str">
        <f t="shared" si="337"/>
        <v>donnée(s) manquante(s)</v>
      </c>
      <c r="Y741" s="178" t="str">
        <f t="shared" si="338"/>
        <v xml:space="preserve"> </v>
      </c>
      <c r="Z741" s="178" t="str">
        <f t="shared" si="339"/>
        <v xml:space="preserve"> </v>
      </c>
      <c r="AA741" s="178" t="str">
        <f t="shared" si="340"/>
        <v xml:space="preserve"> </v>
      </c>
      <c r="AB741" s="184" t="str">
        <f t="shared" si="341"/>
        <v xml:space="preserve"> </v>
      </c>
      <c r="AC741" s="184" t="str">
        <f t="shared" si="342"/>
        <v xml:space="preserve"> </v>
      </c>
      <c r="AD741" s="184" t="str">
        <f t="shared" si="348"/>
        <v xml:space="preserve"> </v>
      </c>
      <c r="AE741" s="185" t="e">
        <f t="shared" si="343"/>
        <v>#VALUE!</v>
      </c>
      <c r="AF741" s="185" t="e">
        <f t="shared" si="344"/>
        <v>#VALUE!</v>
      </c>
      <c r="AG741" s="212" t="e">
        <f t="shared" si="345"/>
        <v>#VALUE!</v>
      </c>
      <c r="AH741" s="73" t="e">
        <f t="shared" si="349"/>
        <v>#VALUE!</v>
      </c>
      <c r="AI741" s="74" t="e">
        <f t="shared" si="350"/>
        <v>#VALUE!</v>
      </c>
      <c r="AJ741" s="186" t="e">
        <f t="shared" si="346"/>
        <v>#VALUE!</v>
      </c>
      <c r="AK741" s="186" t="e">
        <f t="shared" si="347"/>
        <v>#VALUE!</v>
      </c>
    </row>
    <row r="742" spans="1:37" x14ac:dyDescent="0.25">
      <c r="A742" s="114" t="s">
        <v>74</v>
      </c>
      <c r="B742" s="197"/>
      <c r="C742" s="102"/>
      <c r="D742" s="103"/>
      <c r="E742" s="103"/>
      <c r="F742" s="104"/>
      <c r="G742" s="105"/>
      <c r="H742" s="198"/>
      <c r="I742" s="106"/>
      <c r="J742" s="106"/>
      <c r="K742" s="106"/>
      <c r="L742" s="107"/>
      <c r="M742" s="176" t="str">
        <f t="shared" si="326"/>
        <v xml:space="preserve"> </v>
      </c>
      <c r="N742" s="177" t="str">
        <f t="shared" si="327"/>
        <v xml:space="preserve"> </v>
      </c>
      <c r="O742" s="177" t="str">
        <f t="shared" si="328"/>
        <v xml:space="preserve"> </v>
      </c>
      <c r="P742" s="177" t="str">
        <f t="shared" si="329"/>
        <v xml:space="preserve"> </v>
      </c>
      <c r="Q742" s="178" t="str">
        <f t="shared" si="330"/>
        <v xml:space="preserve"> </v>
      </c>
      <c r="R742" s="178" t="str">
        <f t="shared" si="331"/>
        <v xml:space="preserve"> </v>
      </c>
      <c r="S742" s="179" t="str">
        <f t="shared" si="332"/>
        <v xml:space="preserve"> </v>
      </c>
      <c r="T742" s="176" t="e">
        <f t="shared" si="333"/>
        <v>#VALUE!</v>
      </c>
      <c r="U742" s="180" t="e">
        <f t="shared" si="334"/>
        <v>#VALUE!</v>
      </c>
      <c r="V742" s="181" t="e">
        <f t="shared" si="335"/>
        <v>#VALUE!</v>
      </c>
      <c r="W742" s="182" t="str">
        <f t="shared" si="336"/>
        <v>donnée(s) manquante(s)</v>
      </c>
      <c r="X742" s="183" t="str">
        <f t="shared" si="337"/>
        <v>donnée(s) manquante(s)</v>
      </c>
      <c r="Y742" s="178" t="str">
        <f t="shared" si="338"/>
        <v xml:space="preserve"> </v>
      </c>
      <c r="Z742" s="178" t="str">
        <f t="shared" si="339"/>
        <v xml:space="preserve"> </v>
      </c>
      <c r="AA742" s="178" t="str">
        <f t="shared" si="340"/>
        <v xml:space="preserve"> </v>
      </c>
      <c r="AB742" s="184" t="str">
        <f t="shared" si="341"/>
        <v xml:space="preserve"> </v>
      </c>
      <c r="AC742" s="184" t="str">
        <f t="shared" si="342"/>
        <v xml:space="preserve"> </v>
      </c>
      <c r="AD742" s="184" t="str">
        <f t="shared" si="348"/>
        <v xml:space="preserve"> </v>
      </c>
      <c r="AE742" s="185" t="e">
        <f t="shared" si="343"/>
        <v>#VALUE!</v>
      </c>
      <c r="AF742" s="185" t="e">
        <f t="shared" si="344"/>
        <v>#VALUE!</v>
      </c>
      <c r="AG742" s="212" t="e">
        <f t="shared" si="345"/>
        <v>#VALUE!</v>
      </c>
      <c r="AH742" s="73" t="e">
        <f t="shared" si="349"/>
        <v>#VALUE!</v>
      </c>
      <c r="AI742" s="74" t="e">
        <f t="shared" si="350"/>
        <v>#VALUE!</v>
      </c>
      <c r="AJ742" s="186" t="e">
        <f t="shared" si="346"/>
        <v>#VALUE!</v>
      </c>
      <c r="AK742" s="186" t="e">
        <f t="shared" si="347"/>
        <v>#VALUE!</v>
      </c>
    </row>
    <row r="743" spans="1:37" x14ac:dyDescent="0.25">
      <c r="A743" s="114" t="s">
        <v>74</v>
      </c>
      <c r="B743" s="197"/>
      <c r="C743" s="102"/>
      <c r="D743" s="103"/>
      <c r="E743" s="103"/>
      <c r="F743" s="104"/>
      <c r="G743" s="105"/>
      <c r="H743" s="198"/>
      <c r="I743" s="106"/>
      <c r="J743" s="106"/>
      <c r="K743" s="106"/>
      <c r="L743" s="107"/>
      <c r="M743" s="176" t="str">
        <f t="shared" si="326"/>
        <v xml:space="preserve"> </v>
      </c>
      <c r="N743" s="177" t="str">
        <f t="shared" si="327"/>
        <v xml:space="preserve"> </v>
      </c>
      <c r="O743" s="177" t="str">
        <f t="shared" si="328"/>
        <v xml:space="preserve"> </v>
      </c>
      <c r="P743" s="177" t="str">
        <f t="shared" si="329"/>
        <v xml:space="preserve"> </v>
      </c>
      <c r="Q743" s="178" t="str">
        <f t="shared" si="330"/>
        <v xml:space="preserve"> </v>
      </c>
      <c r="R743" s="178" t="str">
        <f t="shared" si="331"/>
        <v xml:space="preserve"> </v>
      </c>
      <c r="S743" s="179" t="str">
        <f t="shared" si="332"/>
        <v xml:space="preserve"> </v>
      </c>
      <c r="T743" s="176" t="e">
        <f t="shared" si="333"/>
        <v>#VALUE!</v>
      </c>
      <c r="U743" s="180" t="e">
        <f t="shared" si="334"/>
        <v>#VALUE!</v>
      </c>
      <c r="V743" s="181" t="e">
        <f t="shared" si="335"/>
        <v>#VALUE!</v>
      </c>
      <c r="W743" s="182" t="str">
        <f t="shared" si="336"/>
        <v>donnée(s) manquante(s)</v>
      </c>
      <c r="X743" s="183" t="str">
        <f t="shared" si="337"/>
        <v>donnée(s) manquante(s)</v>
      </c>
      <c r="Y743" s="178" t="str">
        <f t="shared" si="338"/>
        <v xml:space="preserve"> </v>
      </c>
      <c r="Z743" s="178" t="str">
        <f t="shared" si="339"/>
        <v xml:space="preserve"> </v>
      </c>
      <c r="AA743" s="178" t="str">
        <f t="shared" si="340"/>
        <v xml:space="preserve"> </v>
      </c>
      <c r="AB743" s="184" t="str">
        <f t="shared" si="341"/>
        <v xml:space="preserve"> </v>
      </c>
      <c r="AC743" s="184" t="str">
        <f t="shared" si="342"/>
        <v xml:space="preserve"> </v>
      </c>
      <c r="AD743" s="184" t="str">
        <f t="shared" si="348"/>
        <v xml:space="preserve"> </v>
      </c>
      <c r="AE743" s="185" t="e">
        <f t="shared" si="343"/>
        <v>#VALUE!</v>
      </c>
      <c r="AF743" s="185" t="e">
        <f t="shared" si="344"/>
        <v>#VALUE!</v>
      </c>
      <c r="AG743" s="212" t="e">
        <f t="shared" si="345"/>
        <v>#VALUE!</v>
      </c>
      <c r="AH743" s="73" t="e">
        <f t="shared" si="349"/>
        <v>#VALUE!</v>
      </c>
      <c r="AI743" s="74" t="e">
        <f t="shared" si="350"/>
        <v>#VALUE!</v>
      </c>
      <c r="AJ743" s="186" t="e">
        <f t="shared" si="346"/>
        <v>#VALUE!</v>
      </c>
      <c r="AK743" s="186" t="e">
        <f t="shared" si="347"/>
        <v>#VALUE!</v>
      </c>
    </row>
    <row r="744" spans="1:37" x14ac:dyDescent="0.25">
      <c r="A744" s="114" t="s">
        <v>74</v>
      </c>
      <c r="B744" s="197"/>
      <c r="C744" s="102"/>
      <c r="D744" s="103"/>
      <c r="E744" s="103"/>
      <c r="F744" s="104"/>
      <c r="G744" s="105"/>
      <c r="H744" s="198"/>
      <c r="I744" s="106"/>
      <c r="J744" s="106"/>
      <c r="K744" s="106"/>
      <c r="L744" s="107"/>
      <c r="M744" s="176" t="str">
        <f t="shared" si="326"/>
        <v xml:space="preserve"> </v>
      </c>
      <c r="N744" s="177" t="str">
        <f t="shared" si="327"/>
        <v xml:space="preserve"> </v>
      </c>
      <c r="O744" s="177" t="str">
        <f t="shared" si="328"/>
        <v xml:space="preserve"> </v>
      </c>
      <c r="P744" s="177" t="str">
        <f t="shared" si="329"/>
        <v xml:space="preserve"> </v>
      </c>
      <c r="Q744" s="178" t="str">
        <f t="shared" si="330"/>
        <v xml:space="preserve"> </v>
      </c>
      <c r="R744" s="178" t="str">
        <f t="shared" si="331"/>
        <v xml:space="preserve"> </v>
      </c>
      <c r="S744" s="179" t="str">
        <f t="shared" si="332"/>
        <v xml:space="preserve"> </v>
      </c>
      <c r="T744" s="176" t="e">
        <f t="shared" si="333"/>
        <v>#VALUE!</v>
      </c>
      <c r="U744" s="180" t="e">
        <f t="shared" si="334"/>
        <v>#VALUE!</v>
      </c>
      <c r="V744" s="181" t="e">
        <f t="shared" si="335"/>
        <v>#VALUE!</v>
      </c>
      <c r="W744" s="182" t="str">
        <f t="shared" si="336"/>
        <v>donnée(s) manquante(s)</v>
      </c>
      <c r="X744" s="183" t="str">
        <f t="shared" si="337"/>
        <v>donnée(s) manquante(s)</v>
      </c>
      <c r="Y744" s="178" t="str">
        <f t="shared" si="338"/>
        <v xml:space="preserve"> </v>
      </c>
      <c r="Z744" s="178" t="str">
        <f t="shared" si="339"/>
        <v xml:space="preserve"> </v>
      </c>
      <c r="AA744" s="178" t="str">
        <f t="shared" si="340"/>
        <v xml:space="preserve"> </v>
      </c>
      <c r="AB744" s="184" t="str">
        <f t="shared" si="341"/>
        <v xml:space="preserve"> </v>
      </c>
      <c r="AC744" s="184" t="str">
        <f t="shared" si="342"/>
        <v xml:space="preserve"> </v>
      </c>
      <c r="AD744" s="184" t="str">
        <f t="shared" si="348"/>
        <v xml:space="preserve"> </v>
      </c>
      <c r="AE744" s="185" t="e">
        <f t="shared" si="343"/>
        <v>#VALUE!</v>
      </c>
      <c r="AF744" s="185" t="e">
        <f t="shared" si="344"/>
        <v>#VALUE!</v>
      </c>
      <c r="AG744" s="212" t="e">
        <f t="shared" si="345"/>
        <v>#VALUE!</v>
      </c>
      <c r="AH744" s="73" t="e">
        <f t="shared" si="349"/>
        <v>#VALUE!</v>
      </c>
      <c r="AI744" s="74" t="e">
        <f t="shared" si="350"/>
        <v>#VALUE!</v>
      </c>
      <c r="AJ744" s="186" t="e">
        <f t="shared" si="346"/>
        <v>#VALUE!</v>
      </c>
      <c r="AK744" s="186" t="e">
        <f t="shared" si="347"/>
        <v>#VALUE!</v>
      </c>
    </row>
    <row r="745" spans="1:37" x14ac:dyDescent="0.25">
      <c r="A745" s="114" t="s">
        <v>74</v>
      </c>
      <c r="B745" s="197"/>
      <c r="C745" s="102"/>
      <c r="D745" s="103"/>
      <c r="E745" s="103"/>
      <c r="F745" s="104"/>
      <c r="G745" s="105"/>
      <c r="H745" s="198"/>
      <c r="I745" s="106"/>
      <c r="J745" s="106"/>
      <c r="K745" s="106"/>
      <c r="L745" s="107"/>
      <c r="M745" s="176" t="str">
        <f t="shared" si="326"/>
        <v xml:space="preserve"> </v>
      </c>
      <c r="N745" s="177" t="str">
        <f t="shared" si="327"/>
        <v xml:space="preserve"> </v>
      </c>
      <c r="O745" s="177" t="str">
        <f t="shared" si="328"/>
        <v xml:space="preserve"> </v>
      </c>
      <c r="P745" s="177" t="str">
        <f t="shared" si="329"/>
        <v xml:space="preserve"> </v>
      </c>
      <c r="Q745" s="178" t="str">
        <f t="shared" si="330"/>
        <v xml:space="preserve"> </v>
      </c>
      <c r="R745" s="178" t="str">
        <f t="shared" si="331"/>
        <v xml:space="preserve"> </v>
      </c>
      <c r="S745" s="179" t="str">
        <f t="shared" si="332"/>
        <v xml:space="preserve"> </v>
      </c>
      <c r="T745" s="176" t="e">
        <f t="shared" si="333"/>
        <v>#VALUE!</v>
      </c>
      <c r="U745" s="180" t="e">
        <f t="shared" si="334"/>
        <v>#VALUE!</v>
      </c>
      <c r="V745" s="181" t="e">
        <f t="shared" si="335"/>
        <v>#VALUE!</v>
      </c>
      <c r="W745" s="182" t="str">
        <f t="shared" si="336"/>
        <v>donnée(s) manquante(s)</v>
      </c>
      <c r="X745" s="183" t="str">
        <f t="shared" si="337"/>
        <v>donnée(s) manquante(s)</v>
      </c>
      <c r="Y745" s="178" t="str">
        <f t="shared" si="338"/>
        <v xml:space="preserve"> </v>
      </c>
      <c r="Z745" s="178" t="str">
        <f t="shared" si="339"/>
        <v xml:space="preserve"> </v>
      </c>
      <c r="AA745" s="178" t="str">
        <f t="shared" si="340"/>
        <v xml:space="preserve"> </v>
      </c>
      <c r="AB745" s="184" t="str">
        <f t="shared" si="341"/>
        <v xml:space="preserve"> </v>
      </c>
      <c r="AC745" s="184" t="str">
        <f t="shared" si="342"/>
        <v xml:space="preserve"> </v>
      </c>
      <c r="AD745" s="184" t="str">
        <f t="shared" si="348"/>
        <v xml:space="preserve"> </v>
      </c>
      <c r="AE745" s="185" t="e">
        <f t="shared" si="343"/>
        <v>#VALUE!</v>
      </c>
      <c r="AF745" s="185" t="e">
        <f t="shared" si="344"/>
        <v>#VALUE!</v>
      </c>
      <c r="AG745" s="212" t="e">
        <f t="shared" si="345"/>
        <v>#VALUE!</v>
      </c>
      <c r="AH745" s="73" t="e">
        <f t="shared" si="349"/>
        <v>#VALUE!</v>
      </c>
      <c r="AI745" s="74" t="e">
        <f t="shared" si="350"/>
        <v>#VALUE!</v>
      </c>
      <c r="AJ745" s="186" t="e">
        <f t="shared" si="346"/>
        <v>#VALUE!</v>
      </c>
      <c r="AK745" s="186" t="e">
        <f t="shared" si="347"/>
        <v>#VALUE!</v>
      </c>
    </row>
    <row r="746" spans="1:37" x14ac:dyDescent="0.25">
      <c r="A746" s="114" t="s">
        <v>74</v>
      </c>
      <c r="B746" s="197"/>
      <c r="C746" s="102"/>
      <c r="D746" s="103"/>
      <c r="E746" s="103"/>
      <c r="F746" s="104"/>
      <c r="G746" s="105"/>
      <c r="H746" s="198"/>
      <c r="I746" s="106"/>
      <c r="J746" s="106"/>
      <c r="K746" s="106"/>
      <c r="L746" s="107"/>
      <c r="M746" s="176" t="str">
        <f t="shared" si="326"/>
        <v xml:space="preserve"> </v>
      </c>
      <c r="N746" s="177" t="str">
        <f t="shared" si="327"/>
        <v xml:space="preserve"> </v>
      </c>
      <c r="O746" s="177" t="str">
        <f t="shared" si="328"/>
        <v xml:space="preserve"> </v>
      </c>
      <c r="P746" s="177" t="str">
        <f t="shared" si="329"/>
        <v xml:space="preserve"> </v>
      </c>
      <c r="Q746" s="178" t="str">
        <f t="shared" si="330"/>
        <v xml:space="preserve"> </v>
      </c>
      <c r="R746" s="178" t="str">
        <f t="shared" si="331"/>
        <v xml:space="preserve"> </v>
      </c>
      <c r="S746" s="179" t="str">
        <f t="shared" si="332"/>
        <v xml:space="preserve"> </v>
      </c>
      <c r="T746" s="176" t="e">
        <f t="shared" si="333"/>
        <v>#VALUE!</v>
      </c>
      <c r="U746" s="180" t="e">
        <f t="shared" si="334"/>
        <v>#VALUE!</v>
      </c>
      <c r="V746" s="181" t="e">
        <f t="shared" si="335"/>
        <v>#VALUE!</v>
      </c>
      <c r="W746" s="182" t="str">
        <f t="shared" si="336"/>
        <v>donnée(s) manquante(s)</v>
      </c>
      <c r="X746" s="183" t="str">
        <f t="shared" si="337"/>
        <v>donnée(s) manquante(s)</v>
      </c>
      <c r="Y746" s="178" t="str">
        <f t="shared" si="338"/>
        <v xml:space="preserve"> </v>
      </c>
      <c r="Z746" s="178" t="str">
        <f t="shared" si="339"/>
        <v xml:space="preserve"> </v>
      </c>
      <c r="AA746" s="178" t="str">
        <f t="shared" si="340"/>
        <v xml:space="preserve"> </v>
      </c>
      <c r="AB746" s="184" t="str">
        <f t="shared" si="341"/>
        <v xml:space="preserve"> </v>
      </c>
      <c r="AC746" s="184" t="str">
        <f t="shared" si="342"/>
        <v xml:space="preserve"> </v>
      </c>
      <c r="AD746" s="184" t="str">
        <f t="shared" si="348"/>
        <v xml:space="preserve"> </v>
      </c>
      <c r="AE746" s="185" t="e">
        <f t="shared" si="343"/>
        <v>#VALUE!</v>
      </c>
      <c r="AF746" s="185" t="e">
        <f t="shared" si="344"/>
        <v>#VALUE!</v>
      </c>
      <c r="AG746" s="212" t="e">
        <f t="shared" si="345"/>
        <v>#VALUE!</v>
      </c>
      <c r="AH746" s="73" t="e">
        <f t="shared" si="349"/>
        <v>#VALUE!</v>
      </c>
      <c r="AI746" s="74" t="e">
        <f t="shared" si="350"/>
        <v>#VALUE!</v>
      </c>
      <c r="AJ746" s="186" t="e">
        <f t="shared" si="346"/>
        <v>#VALUE!</v>
      </c>
      <c r="AK746" s="186" t="e">
        <f t="shared" si="347"/>
        <v>#VALUE!</v>
      </c>
    </row>
    <row r="747" spans="1:37" x14ac:dyDescent="0.25">
      <c r="A747" s="114" t="s">
        <v>74</v>
      </c>
      <c r="B747" s="197"/>
      <c r="C747" s="102"/>
      <c r="D747" s="103"/>
      <c r="E747" s="103"/>
      <c r="F747" s="104"/>
      <c r="G747" s="105"/>
      <c r="H747" s="198"/>
      <c r="I747" s="106"/>
      <c r="J747" s="106"/>
      <c r="K747" s="106"/>
      <c r="L747" s="107"/>
      <c r="M747" s="176" t="str">
        <f t="shared" si="326"/>
        <v xml:space="preserve"> </v>
      </c>
      <c r="N747" s="177" t="str">
        <f t="shared" si="327"/>
        <v xml:space="preserve"> </v>
      </c>
      <c r="O747" s="177" t="str">
        <f t="shared" si="328"/>
        <v xml:space="preserve"> </v>
      </c>
      <c r="P747" s="177" t="str">
        <f t="shared" si="329"/>
        <v xml:space="preserve"> </v>
      </c>
      <c r="Q747" s="178" t="str">
        <f t="shared" si="330"/>
        <v xml:space="preserve"> </v>
      </c>
      <c r="R747" s="178" t="str">
        <f t="shared" si="331"/>
        <v xml:space="preserve"> </v>
      </c>
      <c r="S747" s="179" t="str">
        <f t="shared" si="332"/>
        <v xml:space="preserve"> </v>
      </c>
      <c r="T747" s="176" t="e">
        <f t="shared" si="333"/>
        <v>#VALUE!</v>
      </c>
      <c r="U747" s="180" t="e">
        <f t="shared" si="334"/>
        <v>#VALUE!</v>
      </c>
      <c r="V747" s="181" t="e">
        <f t="shared" si="335"/>
        <v>#VALUE!</v>
      </c>
      <c r="W747" s="182" t="str">
        <f t="shared" si="336"/>
        <v>donnée(s) manquante(s)</v>
      </c>
      <c r="X747" s="183" t="str">
        <f t="shared" si="337"/>
        <v>donnée(s) manquante(s)</v>
      </c>
      <c r="Y747" s="178" t="str">
        <f t="shared" si="338"/>
        <v xml:space="preserve"> </v>
      </c>
      <c r="Z747" s="178" t="str">
        <f t="shared" si="339"/>
        <v xml:space="preserve"> </v>
      </c>
      <c r="AA747" s="178" t="str">
        <f t="shared" si="340"/>
        <v xml:space="preserve"> </v>
      </c>
      <c r="AB747" s="184" t="str">
        <f t="shared" si="341"/>
        <v xml:space="preserve"> </v>
      </c>
      <c r="AC747" s="184" t="str">
        <f t="shared" si="342"/>
        <v xml:space="preserve"> </v>
      </c>
      <c r="AD747" s="184" t="str">
        <f t="shared" si="348"/>
        <v xml:space="preserve"> </v>
      </c>
      <c r="AE747" s="185" t="e">
        <f t="shared" si="343"/>
        <v>#VALUE!</v>
      </c>
      <c r="AF747" s="185" t="e">
        <f t="shared" si="344"/>
        <v>#VALUE!</v>
      </c>
      <c r="AG747" s="212" t="e">
        <f t="shared" si="345"/>
        <v>#VALUE!</v>
      </c>
      <c r="AH747" s="73" t="e">
        <f t="shared" si="349"/>
        <v>#VALUE!</v>
      </c>
      <c r="AI747" s="74" t="e">
        <f t="shared" si="350"/>
        <v>#VALUE!</v>
      </c>
      <c r="AJ747" s="186" t="e">
        <f t="shared" si="346"/>
        <v>#VALUE!</v>
      </c>
      <c r="AK747" s="186" t="e">
        <f t="shared" si="347"/>
        <v>#VALUE!</v>
      </c>
    </row>
    <row r="748" spans="1:37" x14ac:dyDescent="0.25">
      <c r="A748" s="114" t="s">
        <v>74</v>
      </c>
      <c r="B748" s="197"/>
      <c r="C748" s="102"/>
      <c r="D748" s="103"/>
      <c r="E748" s="103"/>
      <c r="F748" s="104"/>
      <c r="G748" s="105"/>
      <c r="H748" s="198"/>
      <c r="I748" s="106"/>
      <c r="J748" s="106"/>
      <c r="K748" s="106"/>
      <c r="L748" s="107"/>
      <c r="M748" s="176" t="str">
        <f t="shared" si="326"/>
        <v xml:space="preserve"> </v>
      </c>
      <c r="N748" s="177" t="str">
        <f t="shared" si="327"/>
        <v xml:space="preserve"> </v>
      </c>
      <c r="O748" s="177" t="str">
        <f t="shared" si="328"/>
        <v xml:space="preserve"> </v>
      </c>
      <c r="P748" s="177" t="str">
        <f t="shared" si="329"/>
        <v xml:space="preserve"> </v>
      </c>
      <c r="Q748" s="178" t="str">
        <f t="shared" si="330"/>
        <v xml:space="preserve"> </v>
      </c>
      <c r="R748" s="178" t="str">
        <f t="shared" si="331"/>
        <v xml:space="preserve"> </v>
      </c>
      <c r="S748" s="179" t="str">
        <f t="shared" si="332"/>
        <v xml:space="preserve"> </v>
      </c>
      <c r="T748" s="176" t="e">
        <f t="shared" si="333"/>
        <v>#VALUE!</v>
      </c>
      <c r="U748" s="180" t="e">
        <f t="shared" si="334"/>
        <v>#VALUE!</v>
      </c>
      <c r="V748" s="181" t="e">
        <f t="shared" si="335"/>
        <v>#VALUE!</v>
      </c>
      <c r="W748" s="182" t="str">
        <f t="shared" si="336"/>
        <v>donnée(s) manquante(s)</v>
      </c>
      <c r="X748" s="183" t="str">
        <f t="shared" si="337"/>
        <v>donnée(s) manquante(s)</v>
      </c>
      <c r="Y748" s="178" t="str">
        <f t="shared" si="338"/>
        <v xml:space="preserve"> </v>
      </c>
      <c r="Z748" s="178" t="str">
        <f t="shared" si="339"/>
        <v xml:space="preserve"> </v>
      </c>
      <c r="AA748" s="178" t="str">
        <f t="shared" si="340"/>
        <v xml:space="preserve"> </v>
      </c>
      <c r="AB748" s="184" t="str">
        <f t="shared" si="341"/>
        <v xml:space="preserve"> </v>
      </c>
      <c r="AC748" s="184" t="str">
        <f t="shared" si="342"/>
        <v xml:space="preserve"> </v>
      </c>
      <c r="AD748" s="184" t="str">
        <f t="shared" si="348"/>
        <v xml:space="preserve"> </v>
      </c>
      <c r="AE748" s="185" t="e">
        <f t="shared" si="343"/>
        <v>#VALUE!</v>
      </c>
      <c r="AF748" s="185" t="e">
        <f t="shared" si="344"/>
        <v>#VALUE!</v>
      </c>
      <c r="AG748" s="212" t="e">
        <f t="shared" si="345"/>
        <v>#VALUE!</v>
      </c>
      <c r="AH748" s="73" t="e">
        <f t="shared" si="349"/>
        <v>#VALUE!</v>
      </c>
      <c r="AI748" s="74" t="e">
        <f t="shared" si="350"/>
        <v>#VALUE!</v>
      </c>
      <c r="AJ748" s="186" t="e">
        <f t="shared" si="346"/>
        <v>#VALUE!</v>
      </c>
      <c r="AK748" s="186" t="e">
        <f t="shared" si="347"/>
        <v>#VALUE!</v>
      </c>
    </row>
    <row r="749" spans="1:37" x14ac:dyDescent="0.25">
      <c r="A749" s="114" t="s">
        <v>74</v>
      </c>
      <c r="B749" s="197"/>
      <c r="C749" s="102"/>
      <c r="D749" s="103"/>
      <c r="E749" s="103"/>
      <c r="F749" s="104"/>
      <c r="G749" s="105"/>
      <c r="H749" s="198"/>
      <c r="I749" s="106"/>
      <c r="J749" s="106"/>
      <c r="K749" s="106"/>
      <c r="L749" s="107"/>
      <c r="M749" s="176" t="str">
        <f t="shared" si="326"/>
        <v xml:space="preserve"> </v>
      </c>
      <c r="N749" s="177" t="str">
        <f t="shared" si="327"/>
        <v xml:space="preserve"> </v>
      </c>
      <c r="O749" s="177" t="str">
        <f t="shared" si="328"/>
        <v xml:space="preserve"> </v>
      </c>
      <c r="P749" s="177" t="str">
        <f t="shared" si="329"/>
        <v xml:space="preserve"> </v>
      </c>
      <c r="Q749" s="178" t="str">
        <f t="shared" si="330"/>
        <v xml:space="preserve"> </v>
      </c>
      <c r="R749" s="178" t="str">
        <f t="shared" si="331"/>
        <v xml:space="preserve"> </v>
      </c>
      <c r="S749" s="179" t="str">
        <f t="shared" si="332"/>
        <v xml:space="preserve"> </v>
      </c>
      <c r="T749" s="176" t="e">
        <f t="shared" si="333"/>
        <v>#VALUE!</v>
      </c>
      <c r="U749" s="180" t="e">
        <f t="shared" si="334"/>
        <v>#VALUE!</v>
      </c>
      <c r="V749" s="181" t="e">
        <f t="shared" si="335"/>
        <v>#VALUE!</v>
      </c>
      <c r="W749" s="182" t="str">
        <f t="shared" si="336"/>
        <v>donnée(s) manquante(s)</v>
      </c>
      <c r="X749" s="183" t="str">
        <f t="shared" si="337"/>
        <v>donnée(s) manquante(s)</v>
      </c>
      <c r="Y749" s="178" t="str">
        <f t="shared" si="338"/>
        <v xml:space="preserve"> </v>
      </c>
      <c r="Z749" s="178" t="str">
        <f t="shared" si="339"/>
        <v xml:space="preserve"> </v>
      </c>
      <c r="AA749" s="178" t="str">
        <f t="shared" si="340"/>
        <v xml:space="preserve"> </v>
      </c>
      <c r="AB749" s="184" t="str">
        <f t="shared" si="341"/>
        <v xml:space="preserve"> </v>
      </c>
      <c r="AC749" s="184" t="str">
        <f t="shared" si="342"/>
        <v xml:space="preserve"> </v>
      </c>
      <c r="AD749" s="184" t="str">
        <f t="shared" si="348"/>
        <v xml:space="preserve"> </v>
      </c>
      <c r="AE749" s="185" t="e">
        <f t="shared" si="343"/>
        <v>#VALUE!</v>
      </c>
      <c r="AF749" s="185" t="e">
        <f t="shared" si="344"/>
        <v>#VALUE!</v>
      </c>
      <c r="AG749" s="212" t="e">
        <f t="shared" si="345"/>
        <v>#VALUE!</v>
      </c>
      <c r="AH749" s="73" t="e">
        <f t="shared" si="349"/>
        <v>#VALUE!</v>
      </c>
      <c r="AI749" s="74" t="e">
        <f t="shared" si="350"/>
        <v>#VALUE!</v>
      </c>
      <c r="AJ749" s="186" t="e">
        <f t="shared" si="346"/>
        <v>#VALUE!</v>
      </c>
      <c r="AK749" s="186" t="e">
        <f t="shared" si="347"/>
        <v>#VALUE!</v>
      </c>
    </row>
    <row r="750" spans="1:37" x14ac:dyDescent="0.25">
      <c r="A750" s="114" t="s">
        <v>74</v>
      </c>
      <c r="B750" s="197"/>
      <c r="C750" s="102"/>
      <c r="D750" s="103"/>
      <c r="E750" s="103"/>
      <c r="F750" s="104"/>
      <c r="G750" s="105"/>
      <c r="H750" s="198"/>
      <c r="I750" s="106"/>
      <c r="J750" s="106"/>
      <c r="K750" s="106"/>
      <c r="L750" s="107"/>
      <c r="M750" s="176" t="str">
        <f t="shared" si="326"/>
        <v xml:space="preserve"> </v>
      </c>
      <c r="N750" s="177" t="str">
        <f t="shared" si="327"/>
        <v xml:space="preserve"> </v>
      </c>
      <c r="O750" s="177" t="str">
        <f t="shared" si="328"/>
        <v xml:space="preserve"> </v>
      </c>
      <c r="P750" s="177" t="str">
        <f t="shared" si="329"/>
        <v xml:space="preserve"> </v>
      </c>
      <c r="Q750" s="178" t="str">
        <f t="shared" si="330"/>
        <v xml:space="preserve"> </v>
      </c>
      <c r="R750" s="178" t="str">
        <f t="shared" si="331"/>
        <v xml:space="preserve"> </v>
      </c>
      <c r="S750" s="179" t="str">
        <f t="shared" si="332"/>
        <v xml:space="preserve"> </v>
      </c>
      <c r="T750" s="176" t="e">
        <f t="shared" si="333"/>
        <v>#VALUE!</v>
      </c>
      <c r="U750" s="180" t="e">
        <f t="shared" si="334"/>
        <v>#VALUE!</v>
      </c>
      <c r="V750" s="181" t="e">
        <f t="shared" si="335"/>
        <v>#VALUE!</v>
      </c>
      <c r="W750" s="182" t="str">
        <f t="shared" si="336"/>
        <v>donnée(s) manquante(s)</v>
      </c>
      <c r="X750" s="183" t="str">
        <f t="shared" si="337"/>
        <v>donnée(s) manquante(s)</v>
      </c>
      <c r="Y750" s="178" t="str">
        <f t="shared" si="338"/>
        <v xml:space="preserve"> </v>
      </c>
      <c r="Z750" s="178" t="str">
        <f t="shared" si="339"/>
        <v xml:space="preserve"> </v>
      </c>
      <c r="AA750" s="178" t="str">
        <f t="shared" si="340"/>
        <v xml:space="preserve"> </v>
      </c>
      <c r="AB750" s="184" t="str">
        <f t="shared" si="341"/>
        <v xml:space="preserve"> </v>
      </c>
      <c r="AC750" s="184" t="str">
        <f t="shared" si="342"/>
        <v xml:space="preserve"> </v>
      </c>
      <c r="AD750" s="184" t="str">
        <f t="shared" si="348"/>
        <v xml:space="preserve"> </v>
      </c>
      <c r="AE750" s="185" t="e">
        <f t="shared" si="343"/>
        <v>#VALUE!</v>
      </c>
      <c r="AF750" s="185" t="e">
        <f t="shared" si="344"/>
        <v>#VALUE!</v>
      </c>
      <c r="AG750" s="212" t="e">
        <f t="shared" si="345"/>
        <v>#VALUE!</v>
      </c>
      <c r="AH750" s="73" t="e">
        <f t="shared" si="349"/>
        <v>#VALUE!</v>
      </c>
      <c r="AI750" s="74" t="e">
        <f t="shared" si="350"/>
        <v>#VALUE!</v>
      </c>
      <c r="AJ750" s="186" t="e">
        <f t="shared" si="346"/>
        <v>#VALUE!</v>
      </c>
      <c r="AK750" s="186" t="e">
        <f t="shared" si="347"/>
        <v>#VALUE!</v>
      </c>
    </row>
    <row r="751" spans="1:37" x14ac:dyDescent="0.25">
      <c r="A751" s="114" t="s">
        <v>74</v>
      </c>
      <c r="B751" s="197"/>
      <c r="C751" s="102"/>
      <c r="D751" s="103"/>
      <c r="E751" s="103"/>
      <c r="F751" s="104"/>
      <c r="G751" s="105"/>
      <c r="H751" s="198"/>
      <c r="I751" s="106"/>
      <c r="J751" s="106"/>
      <c r="K751" s="106"/>
      <c r="L751" s="107"/>
      <c r="M751" s="176" t="str">
        <f t="shared" si="326"/>
        <v xml:space="preserve"> </v>
      </c>
      <c r="N751" s="177" t="str">
        <f t="shared" si="327"/>
        <v xml:space="preserve"> </v>
      </c>
      <c r="O751" s="177" t="str">
        <f t="shared" si="328"/>
        <v xml:space="preserve"> </v>
      </c>
      <c r="P751" s="177" t="str">
        <f t="shared" si="329"/>
        <v xml:space="preserve"> </v>
      </c>
      <c r="Q751" s="178" t="str">
        <f t="shared" si="330"/>
        <v xml:space="preserve"> </v>
      </c>
      <c r="R751" s="178" t="str">
        <f t="shared" si="331"/>
        <v xml:space="preserve"> </v>
      </c>
      <c r="S751" s="179" t="str">
        <f t="shared" si="332"/>
        <v xml:space="preserve"> </v>
      </c>
      <c r="T751" s="176" t="e">
        <f t="shared" si="333"/>
        <v>#VALUE!</v>
      </c>
      <c r="U751" s="180" t="e">
        <f t="shared" si="334"/>
        <v>#VALUE!</v>
      </c>
      <c r="V751" s="181" t="e">
        <f t="shared" si="335"/>
        <v>#VALUE!</v>
      </c>
      <c r="W751" s="182" t="str">
        <f t="shared" si="336"/>
        <v>donnée(s) manquante(s)</v>
      </c>
      <c r="X751" s="183" t="str">
        <f t="shared" si="337"/>
        <v>donnée(s) manquante(s)</v>
      </c>
      <c r="Y751" s="178" t="str">
        <f t="shared" si="338"/>
        <v xml:space="preserve"> </v>
      </c>
      <c r="Z751" s="178" t="str">
        <f t="shared" si="339"/>
        <v xml:space="preserve"> </v>
      </c>
      <c r="AA751" s="178" t="str">
        <f t="shared" si="340"/>
        <v xml:space="preserve"> </v>
      </c>
      <c r="AB751" s="184" t="str">
        <f t="shared" si="341"/>
        <v xml:space="preserve"> </v>
      </c>
      <c r="AC751" s="184" t="str">
        <f t="shared" si="342"/>
        <v xml:space="preserve"> </v>
      </c>
      <c r="AD751" s="184" t="str">
        <f t="shared" si="348"/>
        <v xml:space="preserve"> </v>
      </c>
      <c r="AE751" s="185" t="e">
        <f t="shared" si="343"/>
        <v>#VALUE!</v>
      </c>
      <c r="AF751" s="185" t="e">
        <f t="shared" si="344"/>
        <v>#VALUE!</v>
      </c>
      <c r="AG751" s="212" t="e">
        <f t="shared" si="345"/>
        <v>#VALUE!</v>
      </c>
      <c r="AH751" s="73" t="e">
        <f t="shared" si="349"/>
        <v>#VALUE!</v>
      </c>
      <c r="AI751" s="74" t="e">
        <f t="shared" si="350"/>
        <v>#VALUE!</v>
      </c>
      <c r="AJ751" s="186" t="e">
        <f t="shared" si="346"/>
        <v>#VALUE!</v>
      </c>
      <c r="AK751" s="186" t="e">
        <f t="shared" si="347"/>
        <v>#VALUE!</v>
      </c>
    </row>
    <row r="752" spans="1:37" x14ac:dyDescent="0.25">
      <c r="A752" s="114" t="s">
        <v>74</v>
      </c>
      <c r="B752" s="197"/>
      <c r="C752" s="102"/>
      <c r="D752" s="103"/>
      <c r="E752" s="103"/>
      <c r="F752" s="104"/>
      <c r="G752" s="105"/>
      <c r="H752" s="198"/>
      <c r="I752" s="106"/>
      <c r="J752" s="106"/>
      <c r="K752" s="106"/>
      <c r="L752" s="107"/>
      <c r="M752" s="176" t="str">
        <f t="shared" si="326"/>
        <v xml:space="preserve"> </v>
      </c>
      <c r="N752" s="177" t="str">
        <f t="shared" si="327"/>
        <v xml:space="preserve"> </v>
      </c>
      <c r="O752" s="177" t="str">
        <f t="shared" si="328"/>
        <v xml:space="preserve"> </v>
      </c>
      <c r="P752" s="177" t="str">
        <f t="shared" si="329"/>
        <v xml:space="preserve"> </v>
      </c>
      <c r="Q752" s="178" t="str">
        <f t="shared" si="330"/>
        <v xml:space="preserve"> </v>
      </c>
      <c r="R752" s="178" t="str">
        <f t="shared" si="331"/>
        <v xml:space="preserve"> </v>
      </c>
      <c r="S752" s="179" t="str">
        <f t="shared" si="332"/>
        <v xml:space="preserve"> </v>
      </c>
      <c r="T752" s="176" t="e">
        <f t="shared" si="333"/>
        <v>#VALUE!</v>
      </c>
      <c r="U752" s="180" t="e">
        <f t="shared" si="334"/>
        <v>#VALUE!</v>
      </c>
      <c r="V752" s="181" t="e">
        <f t="shared" si="335"/>
        <v>#VALUE!</v>
      </c>
      <c r="W752" s="182" t="str">
        <f t="shared" si="336"/>
        <v>donnée(s) manquante(s)</v>
      </c>
      <c r="X752" s="183" t="str">
        <f t="shared" si="337"/>
        <v>donnée(s) manquante(s)</v>
      </c>
      <c r="Y752" s="178" t="str">
        <f t="shared" si="338"/>
        <v xml:space="preserve"> </v>
      </c>
      <c r="Z752" s="178" t="str">
        <f t="shared" si="339"/>
        <v xml:space="preserve"> </v>
      </c>
      <c r="AA752" s="178" t="str">
        <f t="shared" si="340"/>
        <v xml:space="preserve"> </v>
      </c>
      <c r="AB752" s="184" t="str">
        <f t="shared" si="341"/>
        <v xml:space="preserve"> </v>
      </c>
      <c r="AC752" s="184" t="str">
        <f t="shared" si="342"/>
        <v xml:space="preserve"> </v>
      </c>
      <c r="AD752" s="184" t="str">
        <f t="shared" si="348"/>
        <v xml:space="preserve"> </v>
      </c>
      <c r="AE752" s="185" t="e">
        <f t="shared" si="343"/>
        <v>#VALUE!</v>
      </c>
      <c r="AF752" s="185" t="e">
        <f t="shared" si="344"/>
        <v>#VALUE!</v>
      </c>
      <c r="AG752" s="212" t="e">
        <f t="shared" si="345"/>
        <v>#VALUE!</v>
      </c>
      <c r="AH752" s="73" t="e">
        <f t="shared" si="349"/>
        <v>#VALUE!</v>
      </c>
      <c r="AI752" s="74" t="e">
        <f t="shared" si="350"/>
        <v>#VALUE!</v>
      </c>
      <c r="AJ752" s="186" t="e">
        <f t="shared" si="346"/>
        <v>#VALUE!</v>
      </c>
      <c r="AK752" s="186" t="e">
        <f t="shared" si="347"/>
        <v>#VALUE!</v>
      </c>
    </row>
    <row r="753" spans="1:37" x14ac:dyDescent="0.25">
      <c r="A753" s="114" t="s">
        <v>74</v>
      </c>
      <c r="B753" s="197"/>
      <c r="C753" s="102"/>
      <c r="D753" s="103"/>
      <c r="E753" s="103"/>
      <c r="F753" s="104"/>
      <c r="G753" s="105"/>
      <c r="H753" s="198"/>
      <c r="I753" s="106"/>
      <c r="J753" s="106"/>
      <c r="K753" s="106"/>
      <c r="L753" s="107"/>
      <c r="M753" s="176" t="str">
        <f t="shared" si="326"/>
        <v xml:space="preserve"> </v>
      </c>
      <c r="N753" s="177" t="str">
        <f t="shared" si="327"/>
        <v xml:space="preserve"> </v>
      </c>
      <c r="O753" s="177" t="str">
        <f t="shared" si="328"/>
        <v xml:space="preserve"> </v>
      </c>
      <c r="P753" s="177" t="str">
        <f t="shared" si="329"/>
        <v xml:space="preserve"> </v>
      </c>
      <c r="Q753" s="178" t="str">
        <f t="shared" si="330"/>
        <v xml:space="preserve"> </v>
      </c>
      <c r="R753" s="178" t="str">
        <f t="shared" si="331"/>
        <v xml:space="preserve"> </v>
      </c>
      <c r="S753" s="179" t="str">
        <f t="shared" si="332"/>
        <v xml:space="preserve"> </v>
      </c>
      <c r="T753" s="176" t="e">
        <f t="shared" si="333"/>
        <v>#VALUE!</v>
      </c>
      <c r="U753" s="180" t="e">
        <f t="shared" si="334"/>
        <v>#VALUE!</v>
      </c>
      <c r="V753" s="181" t="e">
        <f t="shared" si="335"/>
        <v>#VALUE!</v>
      </c>
      <c r="W753" s="182" t="str">
        <f t="shared" si="336"/>
        <v>donnée(s) manquante(s)</v>
      </c>
      <c r="X753" s="183" t="str">
        <f t="shared" si="337"/>
        <v>donnée(s) manquante(s)</v>
      </c>
      <c r="Y753" s="178" t="str">
        <f t="shared" si="338"/>
        <v xml:space="preserve"> </v>
      </c>
      <c r="Z753" s="178" t="str">
        <f t="shared" si="339"/>
        <v xml:space="preserve"> </v>
      </c>
      <c r="AA753" s="178" t="str">
        <f t="shared" si="340"/>
        <v xml:space="preserve"> </v>
      </c>
      <c r="AB753" s="184" t="str">
        <f t="shared" si="341"/>
        <v xml:space="preserve"> </v>
      </c>
      <c r="AC753" s="184" t="str">
        <f t="shared" si="342"/>
        <v xml:space="preserve"> </v>
      </c>
      <c r="AD753" s="184" t="str">
        <f t="shared" si="348"/>
        <v xml:space="preserve"> </v>
      </c>
      <c r="AE753" s="185" t="e">
        <f t="shared" si="343"/>
        <v>#VALUE!</v>
      </c>
      <c r="AF753" s="185" t="e">
        <f t="shared" si="344"/>
        <v>#VALUE!</v>
      </c>
      <c r="AG753" s="212" t="e">
        <f t="shared" si="345"/>
        <v>#VALUE!</v>
      </c>
      <c r="AH753" s="73" t="e">
        <f t="shared" si="349"/>
        <v>#VALUE!</v>
      </c>
      <c r="AI753" s="74" t="e">
        <f t="shared" si="350"/>
        <v>#VALUE!</v>
      </c>
      <c r="AJ753" s="186" t="e">
        <f t="shared" si="346"/>
        <v>#VALUE!</v>
      </c>
      <c r="AK753" s="186" t="e">
        <f t="shared" si="347"/>
        <v>#VALUE!</v>
      </c>
    </row>
    <row r="754" spans="1:37" x14ac:dyDescent="0.25">
      <c r="A754" s="114" t="s">
        <v>74</v>
      </c>
      <c r="B754" s="197"/>
      <c r="C754" s="102"/>
      <c r="D754" s="103"/>
      <c r="E754" s="103"/>
      <c r="F754" s="104"/>
      <c r="G754" s="105"/>
      <c r="H754" s="198"/>
      <c r="I754" s="106"/>
      <c r="J754" s="106"/>
      <c r="K754" s="106"/>
      <c r="L754" s="107"/>
      <c r="M754" s="176" t="str">
        <f t="shared" si="326"/>
        <v xml:space="preserve"> </v>
      </c>
      <c r="N754" s="177" t="str">
        <f t="shared" si="327"/>
        <v xml:space="preserve"> </v>
      </c>
      <c r="O754" s="177" t="str">
        <f t="shared" si="328"/>
        <v xml:space="preserve"> </v>
      </c>
      <c r="P754" s="177" t="str">
        <f t="shared" si="329"/>
        <v xml:space="preserve"> </v>
      </c>
      <c r="Q754" s="178" t="str">
        <f t="shared" si="330"/>
        <v xml:space="preserve"> </v>
      </c>
      <c r="R754" s="178" t="str">
        <f t="shared" si="331"/>
        <v xml:space="preserve"> </v>
      </c>
      <c r="S754" s="179" t="str">
        <f t="shared" si="332"/>
        <v xml:space="preserve"> </v>
      </c>
      <c r="T754" s="176" t="e">
        <f t="shared" si="333"/>
        <v>#VALUE!</v>
      </c>
      <c r="U754" s="180" t="e">
        <f t="shared" si="334"/>
        <v>#VALUE!</v>
      </c>
      <c r="V754" s="181" t="e">
        <f t="shared" si="335"/>
        <v>#VALUE!</v>
      </c>
      <c r="W754" s="182" t="str">
        <f t="shared" si="336"/>
        <v>donnée(s) manquante(s)</v>
      </c>
      <c r="X754" s="183" t="str">
        <f t="shared" si="337"/>
        <v>donnée(s) manquante(s)</v>
      </c>
      <c r="Y754" s="178" t="str">
        <f t="shared" si="338"/>
        <v xml:space="preserve"> </v>
      </c>
      <c r="Z754" s="178" t="str">
        <f t="shared" si="339"/>
        <v xml:space="preserve"> </v>
      </c>
      <c r="AA754" s="178" t="str">
        <f t="shared" si="340"/>
        <v xml:space="preserve"> </v>
      </c>
      <c r="AB754" s="184" t="str">
        <f t="shared" si="341"/>
        <v xml:space="preserve"> </v>
      </c>
      <c r="AC754" s="184" t="str">
        <f t="shared" si="342"/>
        <v xml:space="preserve"> </v>
      </c>
      <c r="AD754" s="184" t="str">
        <f t="shared" si="348"/>
        <v xml:space="preserve"> </v>
      </c>
      <c r="AE754" s="185" t="e">
        <f t="shared" si="343"/>
        <v>#VALUE!</v>
      </c>
      <c r="AF754" s="185" t="e">
        <f t="shared" si="344"/>
        <v>#VALUE!</v>
      </c>
      <c r="AG754" s="212" t="e">
        <f t="shared" si="345"/>
        <v>#VALUE!</v>
      </c>
      <c r="AH754" s="73" t="e">
        <f t="shared" si="349"/>
        <v>#VALUE!</v>
      </c>
      <c r="AI754" s="74" t="e">
        <f t="shared" si="350"/>
        <v>#VALUE!</v>
      </c>
      <c r="AJ754" s="186" t="e">
        <f t="shared" si="346"/>
        <v>#VALUE!</v>
      </c>
      <c r="AK754" s="186" t="e">
        <f t="shared" si="347"/>
        <v>#VALUE!</v>
      </c>
    </row>
    <row r="755" spans="1:37" x14ac:dyDescent="0.25">
      <c r="A755" s="114" t="s">
        <v>74</v>
      </c>
      <c r="B755" s="197"/>
      <c r="C755" s="102"/>
      <c r="D755" s="103"/>
      <c r="E755" s="103"/>
      <c r="F755" s="104"/>
      <c r="G755" s="105"/>
      <c r="H755" s="198"/>
      <c r="I755" s="106"/>
      <c r="J755" s="106"/>
      <c r="K755" s="106"/>
      <c r="L755" s="107"/>
      <c r="M755" s="176" t="str">
        <f t="shared" si="326"/>
        <v xml:space="preserve"> </v>
      </c>
      <c r="N755" s="177" t="str">
        <f t="shared" si="327"/>
        <v xml:space="preserve"> </v>
      </c>
      <c r="O755" s="177" t="str">
        <f t="shared" si="328"/>
        <v xml:space="preserve"> </v>
      </c>
      <c r="P755" s="177" t="str">
        <f t="shared" si="329"/>
        <v xml:space="preserve"> </v>
      </c>
      <c r="Q755" s="178" t="str">
        <f t="shared" si="330"/>
        <v xml:space="preserve"> </v>
      </c>
      <c r="R755" s="178" t="str">
        <f t="shared" si="331"/>
        <v xml:space="preserve"> </v>
      </c>
      <c r="S755" s="179" t="str">
        <f t="shared" si="332"/>
        <v xml:space="preserve"> </v>
      </c>
      <c r="T755" s="176" t="e">
        <f t="shared" si="333"/>
        <v>#VALUE!</v>
      </c>
      <c r="U755" s="180" t="e">
        <f t="shared" si="334"/>
        <v>#VALUE!</v>
      </c>
      <c r="V755" s="181" t="e">
        <f t="shared" si="335"/>
        <v>#VALUE!</v>
      </c>
      <c r="W755" s="182" t="str">
        <f t="shared" si="336"/>
        <v>donnée(s) manquante(s)</v>
      </c>
      <c r="X755" s="183" t="str">
        <f t="shared" si="337"/>
        <v>donnée(s) manquante(s)</v>
      </c>
      <c r="Y755" s="178" t="str">
        <f t="shared" si="338"/>
        <v xml:space="preserve"> </v>
      </c>
      <c r="Z755" s="178" t="str">
        <f t="shared" si="339"/>
        <v xml:space="preserve"> </v>
      </c>
      <c r="AA755" s="178" t="str">
        <f t="shared" si="340"/>
        <v xml:space="preserve"> </v>
      </c>
      <c r="AB755" s="184" t="str">
        <f t="shared" si="341"/>
        <v xml:space="preserve"> </v>
      </c>
      <c r="AC755" s="184" t="str">
        <f t="shared" si="342"/>
        <v xml:space="preserve"> </v>
      </c>
      <c r="AD755" s="184" t="str">
        <f t="shared" si="348"/>
        <v xml:space="preserve"> </v>
      </c>
      <c r="AE755" s="185" t="e">
        <f t="shared" si="343"/>
        <v>#VALUE!</v>
      </c>
      <c r="AF755" s="185" t="e">
        <f t="shared" si="344"/>
        <v>#VALUE!</v>
      </c>
      <c r="AG755" s="212" t="e">
        <f t="shared" si="345"/>
        <v>#VALUE!</v>
      </c>
      <c r="AH755" s="73" t="e">
        <f t="shared" si="349"/>
        <v>#VALUE!</v>
      </c>
      <c r="AI755" s="74" t="e">
        <f t="shared" si="350"/>
        <v>#VALUE!</v>
      </c>
      <c r="AJ755" s="186" t="e">
        <f t="shared" si="346"/>
        <v>#VALUE!</v>
      </c>
      <c r="AK755" s="186" t="e">
        <f t="shared" si="347"/>
        <v>#VALUE!</v>
      </c>
    </row>
    <row r="756" spans="1:37" x14ac:dyDescent="0.25">
      <c r="A756" s="114" t="s">
        <v>74</v>
      </c>
      <c r="B756" s="197"/>
      <c r="C756" s="102"/>
      <c r="D756" s="103"/>
      <c r="E756" s="103"/>
      <c r="F756" s="104"/>
      <c r="G756" s="105"/>
      <c r="H756" s="198"/>
      <c r="I756" s="106"/>
      <c r="J756" s="106"/>
      <c r="K756" s="106"/>
      <c r="L756" s="107"/>
      <c r="M756" s="176" t="str">
        <f t="shared" si="326"/>
        <v xml:space="preserve"> </v>
      </c>
      <c r="N756" s="177" t="str">
        <f t="shared" si="327"/>
        <v xml:space="preserve"> </v>
      </c>
      <c r="O756" s="177" t="str">
        <f t="shared" si="328"/>
        <v xml:space="preserve"> </v>
      </c>
      <c r="P756" s="177" t="str">
        <f t="shared" si="329"/>
        <v xml:space="preserve"> </v>
      </c>
      <c r="Q756" s="178" t="str">
        <f t="shared" si="330"/>
        <v xml:space="preserve"> </v>
      </c>
      <c r="R756" s="178" t="str">
        <f t="shared" si="331"/>
        <v xml:space="preserve"> </v>
      </c>
      <c r="S756" s="179" t="str">
        <f t="shared" si="332"/>
        <v xml:space="preserve"> </v>
      </c>
      <c r="T756" s="176" t="e">
        <f t="shared" si="333"/>
        <v>#VALUE!</v>
      </c>
      <c r="U756" s="180" t="e">
        <f t="shared" si="334"/>
        <v>#VALUE!</v>
      </c>
      <c r="V756" s="181" t="e">
        <f t="shared" si="335"/>
        <v>#VALUE!</v>
      </c>
      <c r="W756" s="182" t="str">
        <f t="shared" si="336"/>
        <v>donnée(s) manquante(s)</v>
      </c>
      <c r="X756" s="183" t="str">
        <f t="shared" si="337"/>
        <v>donnée(s) manquante(s)</v>
      </c>
      <c r="Y756" s="178" t="str">
        <f t="shared" si="338"/>
        <v xml:space="preserve"> </v>
      </c>
      <c r="Z756" s="178" t="str">
        <f t="shared" si="339"/>
        <v xml:space="preserve"> </v>
      </c>
      <c r="AA756" s="178" t="str">
        <f t="shared" si="340"/>
        <v xml:space="preserve"> </v>
      </c>
      <c r="AB756" s="184" t="str">
        <f t="shared" si="341"/>
        <v xml:space="preserve"> </v>
      </c>
      <c r="AC756" s="184" t="str">
        <f t="shared" si="342"/>
        <v xml:space="preserve"> </v>
      </c>
      <c r="AD756" s="184" t="str">
        <f t="shared" si="348"/>
        <v xml:space="preserve"> </v>
      </c>
      <c r="AE756" s="185" t="e">
        <f t="shared" si="343"/>
        <v>#VALUE!</v>
      </c>
      <c r="AF756" s="185" t="e">
        <f t="shared" si="344"/>
        <v>#VALUE!</v>
      </c>
      <c r="AG756" s="212" t="e">
        <f t="shared" si="345"/>
        <v>#VALUE!</v>
      </c>
      <c r="AH756" s="73" t="e">
        <f t="shared" si="349"/>
        <v>#VALUE!</v>
      </c>
      <c r="AI756" s="74" t="e">
        <f t="shared" si="350"/>
        <v>#VALUE!</v>
      </c>
      <c r="AJ756" s="186" t="e">
        <f t="shared" si="346"/>
        <v>#VALUE!</v>
      </c>
      <c r="AK756" s="186" t="e">
        <f t="shared" si="347"/>
        <v>#VALUE!</v>
      </c>
    </row>
    <row r="757" spans="1:37" x14ac:dyDescent="0.25">
      <c r="A757" s="114" t="s">
        <v>74</v>
      </c>
      <c r="B757" s="197"/>
      <c r="C757" s="102"/>
      <c r="D757" s="103"/>
      <c r="E757" s="103"/>
      <c r="F757" s="104"/>
      <c r="G757" s="105"/>
      <c r="H757" s="198"/>
      <c r="I757" s="106"/>
      <c r="J757" s="106"/>
      <c r="K757" s="106"/>
      <c r="L757" s="107"/>
      <c r="M757" s="176" t="str">
        <f t="shared" si="326"/>
        <v xml:space="preserve"> </v>
      </c>
      <c r="N757" s="177" t="str">
        <f t="shared" si="327"/>
        <v xml:space="preserve"> </v>
      </c>
      <c r="O757" s="177" t="str">
        <f t="shared" si="328"/>
        <v xml:space="preserve"> </v>
      </c>
      <c r="P757" s="177" t="str">
        <f t="shared" si="329"/>
        <v xml:space="preserve"> </v>
      </c>
      <c r="Q757" s="178" t="str">
        <f t="shared" si="330"/>
        <v xml:space="preserve"> </v>
      </c>
      <c r="R757" s="178" t="str">
        <f t="shared" si="331"/>
        <v xml:space="preserve"> </v>
      </c>
      <c r="S757" s="179" t="str">
        <f t="shared" si="332"/>
        <v xml:space="preserve"> </v>
      </c>
      <c r="T757" s="176" t="e">
        <f t="shared" si="333"/>
        <v>#VALUE!</v>
      </c>
      <c r="U757" s="180" t="e">
        <f t="shared" si="334"/>
        <v>#VALUE!</v>
      </c>
      <c r="V757" s="181" t="e">
        <f t="shared" si="335"/>
        <v>#VALUE!</v>
      </c>
      <c r="W757" s="182" t="str">
        <f t="shared" si="336"/>
        <v>donnée(s) manquante(s)</v>
      </c>
      <c r="X757" s="183" t="str">
        <f t="shared" si="337"/>
        <v>donnée(s) manquante(s)</v>
      </c>
      <c r="Y757" s="178" t="str">
        <f t="shared" si="338"/>
        <v xml:space="preserve"> </v>
      </c>
      <c r="Z757" s="178" t="str">
        <f t="shared" si="339"/>
        <v xml:space="preserve"> </v>
      </c>
      <c r="AA757" s="178" t="str">
        <f t="shared" si="340"/>
        <v xml:space="preserve"> </v>
      </c>
      <c r="AB757" s="184" t="str">
        <f t="shared" si="341"/>
        <v xml:space="preserve"> </v>
      </c>
      <c r="AC757" s="184" t="str">
        <f t="shared" si="342"/>
        <v xml:space="preserve"> </v>
      </c>
      <c r="AD757" s="184" t="str">
        <f t="shared" si="348"/>
        <v xml:space="preserve"> </v>
      </c>
      <c r="AE757" s="185" t="e">
        <f t="shared" si="343"/>
        <v>#VALUE!</v>
      </c>
      <c r="AF757" s="185" t="e">
        <f t="shared" si="344"/>
        <v>#VALUE!</v>
      </c>
      <c r="AG757" s="212" t="e">
        <f t="shared" si="345"/>
        <v>#VALUE!</v>
      </c>
      <c r="AH757" s="73" t="e">
        <f t="shared" si="349"/>
        <v>#VALUE!</v>
      </c>
      <c r="AI757" s="74" t="e">
        <f t="shared" si="350"/>
        <v>#VALUE!</v>
      </c>
      <c r="AJ757" s="186" t="e">
        <f t="shared" si="346"/>
        <v>#VALUE!</v>
      </c>
      <c r="AK757" s="186" t="e">
        <f t="shared" si="347"/>
        <v>#VALUE!</v>
      </c>
    </row>
    <row r="758" spans="1:37" x14ac:dyDescent="0.25">
      <c r="A758" s="114" t="s">
        <v>74</v>
      </c>
      <c r="B758" s="197"/>
      <c r="C758" s="102"/>
      <c r="D758" s="103"/>
      <c r="E758" s="103"/>
      <c r="F758" s="104"/>
      <c r="G758" s="105"/>
      <c r="H758" s="198"/>
      <c r="I758" s="106"/>
      <c r="J758" s="106"/>
      <c r="K758" s="106"/>
      <c r="L758" s="107"/>
      <c r="M758" s="176" t="str">
        <f t="shared" si="326"/>
        <v xml:space="preserve"> </v>
      </c>
      <c r="N758" s="177" t="str">
        <f t="shared" si="327"/>
        <v xml:space="preserve"> </v>
      </c>
      <c r="O758" s="177" t="str">
        <f t="shared" si="328"/>
        <v xml:space="preserve"> </v>
      </c>
      <c r="P758" s="177" t="str">
        <f t="shared" si="329"/>
        <v xml:space="preserve"> </v>
      </c>
      <c r="Q758" s="178" t="str">
        <f t="shared" si="330"/>
        <v xml:space="preserve"> </v>
      </c>
      <c r="R758" s="178" t="str">
        <f t="shared" si="331"/>
        <v xml:space="preserve"> </v>
      </c>
      <c r="S758" s="179" t="str">
        <f t="shared" si="332"/>
        <v xml:space="preserve"> </v>
      </c>
      <c r="T758" s="176" t="e">
        <f t="shared" si="333"/>
        <v>#VALUE!</v>
      </c>
      <c r="U758" s="180" t="e">
        <f t="shared" si="334"/>
        <v>#VALUE!</v>
      </c>
      <c r="V758" s="181" t="e">
        <f t="shared" si="335"/>
        <v>#VALUE!</v>
      </c>
      <c r="W758" s="182" t="str">
        <f t="shared" si="336"/>
        <v>donnée(s) manquante(s)</v>
      </c>
      <c r="X758" s="183" t="str">
        <f t="shared" si="337"/>
        <v>donnée(s) manquante(s)</v>
      </c>
      <c r="Y758" s="178" t="str">
        <f t="shared" si="338"/>
        <v xml:space="preserve"> </v>
      </c>
      <c r="Z758" s="178" t="str">
        <f t="shared" si="339"/>
        <v xml:space="preserve"> </v>
      </c>
      <c r="AA758" s="178" t="str">
        <f t="shared" si="340"/>
        <v xml:space="preserve"> </v>
      </c>
      <c r="AB758" s="184" t="str">
        <f t="shared" si="341"/>
        <v xml:space="preserve"> </v>
      </c>
      <c r="AC758" s="184" t="str">
        <f t="shared" si="342"/>
        <v xml:space="preserve"> </v>
      </c>
      <c r="AD758" s="184" t="str">
        <f t="shared" si="348"/>
        <v xml:space="preserve"> </v>
      </c>
      <c r="AE758" s="185" t="e">
        <f t="shared" si="343"/>
        <v>#VALUE!</v>
      </c>
      <c r="AF758" s="185" t="e">
        <f t="shared" si="344"/>
        <v>#VALUE!</v>
      </c>
      <c r="AG758" s="212" t="e">
        <f t="shared" si="345"/>
        <v>#VALUE!</v>
      </c>
      <c r="AH758" s="73" t="e">
        <f t="shared" si="349"/>
        <v>#VALUE!</v>
      </c>
      <c r="AI758" s="74" t="e">
        <f t="shared" si="350"/>
        <v>#VALUE!</v>
      </c>
      <c r="AJ758" s="186" t="e">
        <f t="shared" si="346"/>
        <v>#VALUE!</v>
      </c>
      <c r="AK758" s="186" t="e">
        <f t="shared" si="347"/>
        <v>#VALUE!</v>
      </c>
    </row>
    <row r="759" spans="1:37" x14ac:dyDescent="0.25">
      <c r="A759" s="114" t="s">
        <v>74</v>
      </c>
      <c r="B759" s="197"/>
      <c r="C759" s="102"/>
      <c r="D759" s="103"/>
      <c r="E759" s="103"/>
      <c r="F759" s="104"/>
      <c r="G759" s="105"/>
      <c r="H759" s="198"/>
      <c r="I759" s="106"/>
      <c r="J759" s="106"/>
      <c r="K759" s="106"/>
      <c r="L759" s="107"/>
      <c r="M759" s="176" t="str">
        <f t="shared" si="326"/>
        <v xml:space="preserve"> </v>
      </c>
      <c r="N759" s="177" t="str">
        <f t="shared" si="327"/>
        <v xml:space="preserve"> </v>
      </c>
      <c r="O759" s="177" t="str">
        <f t="shared" si="328"/>
        <v xml:space="preserve"> </v>
      </c>
      <c r="P759" s="177" t="str">
        <f t="shared" si="329"/>
        <v xml:space="preserve"> </v>
      </c>
      <c r="Q759" s="178" t="str">
        <f t="shared" si="330"/>
        <v xml:space="preserve"> </v>
      </c>
      <c r="R759" s="178" t="str">
        <f t="shared" si="331"/>
        <v xml:space="preserve"> </v>
      </c>
      <c r="S759" s="179" t="str">
        <f t="shared" si="332"/>
        <v xml:space="preserve"> </v>
      </c>
      <c r="T759" s="176" t="e">
        <f t="shared" si="333"/>
        <v>#VALUE!</v>
      </c>
      <c r="U759" s="180" t="e">
        <f t="shared" si="334"/>
        <v>#VALUE!</v>
      </c>
      <c r="V759" s="181" t="e">
        <f t="shared" si="335"/>
        <v>#VALUE!</v>
      </c>
      <c r="W759" s="182" t="str">
        <f t="shared" si="336"/>
        <v>donnée(s) manquante(s)</v>
      </c>
      <c r="X759" s="183" t="str">
        <f t="shared" si="337"/>
        <v>donnée(s) manquante(s)</v>
      </c>
      <c r="Y759" s="178" t="str">
        <f t="shared" si="338"/>
        <v xml:space="preserve"> </v>
      </c>
      <c r="Z759" s="178" t="str">
        <f t="shared" si="339"/>
        <v xml:space="preserve"> </v>
      </c>
      <c r="AA759" s="178" t="str">
        <f t="shared" si="340"/>
        <v xml:space="preserve"> </v>
      </c>
      <c r="AB759" s="184" t="str">
        <f t="shared" si="341"/>
        <v xml:space="preserve"> </v>
      </c>
      <c r="AC759" s="184" t="str">
        <f t="shared" si="342"/>
        <v xml:space="preserve"> </v>
      </c>
      <c r="AD759" s="184" t="str">
        <f t="shared" si="348"/>
        <v xml:space="preserve"> </v>
      </c>
      <c r="AE759" s="185" t="e">
        <f t="shared" si="343"/>
        <v>#VALUE!</v>
      </c>
      <c r="AF759" s="185" t="e">
        <f t="shared" si="344"/>
        <v>#VALUE!</v>
      </c>
      <c r="AG759" s="212" t="e">
        <f t="shared" si="345"/>
        <v>#VALUE!</v>
      </c>
      <c r="AH759" s="73" t="e">
        <f t="shared" si="349"/>
        <v>#VALUE!</v>
      </c>
      <c r="AI759" s="74" t="e">
        <f t="shared" si="350"/>
        <v>#VALUE!</v>
      </c>
      <c r="AJ759" s="186" t="e">
        <f t="shared" si="346"/>
        <v>#VALUE!</v>
      </c>
      <c r="AK759" s="186" t="e">
        <f t="shared" si="347"/>
        <v>#VALUE!</v>
      </c>
    </row>
    <row r="760" spans="1:37" x14ac:dyDescent="0.25">
      <c r="A760" s="114" t="s">
        <v>74</v>
      </c>
      <c r="B760" s="197"/>
      <c r="C760" s="102"/>
      <c r="D760" s="103"/>
      <c r="E760" s="103"/>
      <c r="F760" s="104"/>
      <c r="G760" s="105"/>
      <c r="H760" s="198"/>
      <c r="I760" s="106"/>
      <c r="J760" s="106"/>
      <c r="K760" s="106"/>
      <c r="L760" s="107"/>
      <c r="M760" s="176" t="str">
        <f t="shared" si="326"/>
        <v xml:space="preserve"> </v>
      </c>
      <c r="N760" s="177" t="str">
        <f t="shared" si="327"/>
        <v xml:space="preserve"> </v>
      </c>
      <c r="O760" s="177" t="str">
        <f t="shared" si="328"/>
        <v xml:space="preserve"> </v>
      </c>
      <c r="P760" s="177" t="str">
        <f t="shared" si="329"/>
        <v xml:space="preserve"> </v>
      </c>
      <c r="Q760" s="178" t="str">
        <f t="shared" si="330"/>
        <v xml:space="preserve"> </v>
      </c>
      <c r="R760" s="178" t="str">
        <f t="shared" si="331"/>
        <v xml:space="preserve"> </v>
      </c>
      <c r="S760" s="179" t="str">
        <f t="shared" si="332"/>
        <v xml:space="preserve"> </v>
      </c>
      <c r="T760" s="176" t="e">
        <f t="shared" si="333"/>
        <v>#VALUE!</v>
      </c>
      <c r="U760" s="180" t="e">
        <f t="shared" si="334"/>
        <v>#VALUE!</v>
      </c>
      <c r="V760" s="181" t="e">
        <f t="shared" si="335"/>
        <v>#VALUE!</v>
      </c>
      <c r="W760" s="182" t="str">
        <f t="shared" si="336"/>
        <v>donnée(s) manquante(s)</v>
      </c>
      <c r="X760" s="183" t="str">
        <f t="shared" si="337"/>
        <v>donnée(s) manquante(s)</v>
      </c>
      <c r="Y760" s="178" t="str">
        <f t="shared" si="338"/>
        <v xml:space="preserve"> </v>
      </c>
      <c r="Z760" s="178" t="str">
        <f t="shared" si="339"/>
        <v xml:space="preserve"> </v>
      </c>
      <c r="AA760" s="178" t="str">
        <f t="shared" si="340"/>
        <v xml:space="preserve"> </v>
      </c>
      <c r="AB760" s="184" t="str">
        <f t="shared" si="341"/>
        <v xml:space="preserve"> </v>
      </c>
      <c r="AC760" s="184" t="str">
        <f t="shared" si="342"/>
        <v xml:space="preserve"> </v>
      </c>
      <c r="AD760" s="184" t="str">
        <f t="shared" si="348"/>
        <v xml:space="preserve"> </v>
      </c>
      <c r="AE760" s="185" t="e">
        <f t="shared" si="343"/>
        <v>#VALUE!</v>
      </c>
      <c r="AF760" s="185" t="e">
        <f t="shared" si="344"/>
        <v>#VALUE!</v>
      </c>
      <c r="AG760" s="212" t="e">
        <f t="shared" si="345"/>
        <v>#VALUE!</v>
      </c>
      <c r="AH760" s="73" t="e">
        <f t="shared" si="349"/>
        <v>#VALUE!</v>
      </c>
      <c r="AI760" s="74" t="e">
        <f t="shared" si="350"/>
        <v>#VALUE!</v>
      </c>
      <c r="AJ760" s="186" t="e">
        <f t="shared" si="346"/>
        <v>#VALUE!</v>
      </c>
      <c r="AK760" s="186" t="e">
        <f t="shared" si="347"/>
        <v>#VALUE!</v>
      </c>
    </row>
    <row r="761" spans="1:37" x14ac:dyDescent="0.25">
      <c r="A761" s="114" t="s">
        <v>74</v>
      </c>
      <c r="B761" s="197"/>
      <c r="C761" s="102"/>
      <c r="D761" s="103"/>
      <c r="E761" s="103"/>
      <c r="F761" s="104"/>
      <c r="G761" s="105"/>
      <c r="H761" s="198"/>
      <c r="I761" s="106"/>
      <c r="J761" s="106"/>
      <c r="K761" s="106"/>
      <c r="L761" s="107"/>
      <c r="M761" s="176" t="str">
        <f t="shared" si="326"/>
        <v xml:space="preserve"> </v>
      </c>
      <c r="N761" s="177" t="str">
        <f t="shared" si="327"/>
        <v xml:space="preserve"> </v>
      </c>
      <c r="O761" s="177" t="str">
        <f t="shared" si="328"/>
        <v xml:space="preserve"> </v>
      </c>
      <c r="P761" s="177" t="str">
        <f t="shared" si="329"/>
        <v xml:space="preserve"> </v>
      </c>
      <c r="Q761" s="178" t="str">
        <f t="shared" si="330"/>
        <v xml:space="preserve"> </v>
      </c>
      <c r="R761" s="178" t="str">
        <f t="shared" si="331"/>
        <v xml:space="preserve"> </v>
      </c>
      <c r="S761" s="179" t="str">
        <f t="shared" si="332"/>
        <v xml:space="preserve"> </v>
      </c>
      <c r="T761" s="176" t="e">
        <f t="shared" si="333"/>
        <v>#VALUE!</v>
      </c>
      <c r="U761" s="180" t="e">
        <f t="shared" si="334"/>
        <v>#VALUE!</v>
      </c>
      <c r="V761" s="181" t="e">
        <f t="shared" si="335"/>
        <v>#VALUE!</v>
      </c>
      <c r="W761" s="182" t="str">
        <f t="shared" si="336"/>
        <v>donnée(s) manquante(s)</v>
      </c>
      <c r="X761" s="183" t="str">
        <f t="shared" si="337"/>
        <v>donnée(s) manquante(s)</v>
      </c>
      <c r="Y761" s="178" t="str">
        <f t="shared" si="338"/>
        <v xml:space="preserve"> </v>
      </c>
      <c r="Z761" s="178" t="str">
        <f t="shared" si="339"/>
        <v xml:space="preserve"> </v>
      </c>
      <c r="AA761" s="178" t="str">
        <f t="shared" si="340"/>
        <v xml:space="preserve"> </v>
      </c>
      <c r="AB761" s="184" t="str">
        <f t="shared" si="341"/>
        <v xml:space="preserve"> </v>
      </c>
      <c r="AC761" s="184" t="str">
        <f t="shared" si="342"/>
        <v xml:space="preserve"> </v>
      </c>
      <c r="AD761" s="184" t="str">
        <f t="shared" si="348"/>
        <v xml:space="preserve"> </v>
      </c>
      <c r="AE761" s="185" t="e">
        <f t="shared" si="343"/>
        <v>#VALUE!</v>
      </c>
      <c r="AF761" s="185" t="e">
        <f t="shared" si="344"/>
        <v>#VALUE!</v>
      </c>
      <c r="AG761" s="212" t="e">
        <f t="shared" si="345"/>
        <v>#VALUE!</v>
      </c>
      <c r="AH761" s="73" t="e">
        <f t="shared" si="349"/>
        <v>#VALUE!</v>
      </c>
      <c r="AI761" s="74" t="e">
        <f t="shared" si="350"/>
        <v>#VALUE!</v>
      </c>
      <c r="AJ761" s="186" t="e">
        <f t="shared" si="346"/>
        <v>#VALUE!</v>
      </c>
      <c r="AK761" s="186" t="e">
        <f t="shared" si="347"/>
        <v>#VALUE!</v>
      </c>
    </row>
    <row r="762" spans="1:37" x14ac:dyDescent="0.25">
      <c r="A762" s="114" t="s">
        <v>74</v>
      </c>
      <c r="B762" s="197"/>
      <c r="C762" s="102"/>
      <c r="D762" s="103"/>
      <c r="E762" s="103"/>
      <c r="F762" s="104"/>
      <c r="G762" s="105"/>
      <c r="H762" s="198"/>
      <c r="I762" s="106"/>
      <c r="J762" s="106"/>
      <c r="K762" s="106"/>
      <c r="L762" s="107"/>
      <c r="M762" s="176" t="str">
        <f t="shared" si="326"/>
        <v xml:space="preserve"> </v>
      </c>
      <c r="N762" s="177" t="str">
        <f t="shared" si="327"/>
        <v xml:space="preserve"> </v>
      </c>
      <c r="O762" s="177" t="str">
        <f t="shared" si="328"/>
        <v xml:space="preserve"> </v>
      </c>
      <c r="P762" s="177" t="str">
        <f t="shared" si="329"/>
        <v xml:space="preserve"> </v>
      </c>
      <c r="Q762" s="178" t="str">
        <f t="shared" si="330"/>
        <v xml:space="preserve"> </v>
      </c>
      <c r="R762" s="178" t="str">
        <f t="shared" si="331"/>
        <v xml:space="preserve"> </v>
      </c>
      <c r="S762" s="179" t="str">
        <f t="shared" si="332"/>
        <v xml:space="preserve"> </v>
      </c>
      <c r="T762" s="176" t="e">
        <f t="shared" si="333"/>
        <v>#VALUE!</v>
      </c>
      <c r="U762" s="180" t="e">
        <f t="shared" si="334"/>
        <v>#VALUE!</v>
      </c>
      <c r="V762" s="181" t="e">
        <f t="shared" si="335"/>
        <v>#VALUE!</v>
      </c>
      <c r="W762" s="182" t="str">
        <f t="shared" si="336"/>
        <v>donnée(s) manquante(s)</v>
      </c>
      <c r="X762" s="183" t="str">
        <f t="shared" si="337"/>
        <v>donnée(s) manquante(s)</v>
      </c>
      <c r="Y762" s="178" t="str">
        <f t="shared" si="338"/>
        <v xml:space="preserve"> </v>
      </c>
      <c r="Z762" s="178" t="str">
        <f t="shared" si="339"/>
        <v xml:space="preserve"> </v>
      </c>
      <c r="AA762" s="178" t="str">
        <f t="shared" si="340"/>
        <v xml:space="preserve"> </v>
      </c>
      <c r="AB762" s="184" t="str">
        <f t="shared" si="341"/>
        <v xml:space="preserve"> </v>
      </c>
      <c r="AC762" s="184" t="str">
        <f t="shared" si="342"/>
        <v xml:space="preserve"> </v>
      </c>
      <c r="AD762" s="184" t="str">
        <f t="shared" si="348"/>
        <v xml:space="preserve"> </v>
      </c>
      <c r="AE762" s="185" t="e">
        <f t="shared" si="343"/>
        <v>#VALUE!</v>
      </c>
      <c r="AF762" s="185" t="e">
        <f t="shared" si="344"/>
        <v>#VALUE!</v>
      </c>
      <c r="AG762" s="212" t="e">
        <f t="shared" si="345"/>
        <v>#VALUE!</v>
      </c>
      <c r="AH762" s="73" t="e">
        <f t="shared" si="349"/>
        <v>#VALUE!</v>
      </c>
      <c r="AI762" s="74" t="e">
        <f t="shared" si="350"/>
        <v>#VALUE!</v>
      </c>
      <c r="AJ762" s="186" t="e">
        <f t="shared" si="346"/>
        <v>#VALUE!</v>
      </c>
      <c r="AK762" s="186" t="e">
        <f t="shared" si="347"/>
        <v>#VALUE!</v>
      </c>
    </row>
    <row r="763" spans="1:37" x14ac:dyDescent="0.25">
      <c r="A763" s="114" t="s">
        <v>74</v>
      </c>
      <c r="B763" s="197"/>
      <c r="C763" s="102"/>
      <c r="D763" s="103"/>
      <c r="E763" s="103"/>
      <c r="F763" s="104"/>
      <c r="G763" s="105"/>
      <c r="H763" s="198"/>
      <c r="I763" s="106"/>
      <c r="J763" s="106"/>
      <c r="K763" s="106"/>
      <c r="L763" s="107"/>
      <c r="M763" s="176" t="str">
        <f t="shared" si="326"/>
        <v xml:space="preserve"> </v>
      </c>
      <c r="N763" s="177" t="str">
        <f t="shared" si="327"/>
        <v xml:space="preserve"> </v>
      </c>
      <c r="O763" s="177" t="str">
        <f t="shared" si="328"/>
        <v xml:space="preserve"> </v>
      </c>
      <c r="P763" s="177" t="str">
        <f t="shared" si="329"/>
        <v xml:space="preserve"> </v>
      </c>
      <c r="Q763" s="178" t="str">
        <f t="shared" si="330"/>
        <v xml:space="preserve"> </v>
      </c>
      <c r="R763" s="178" t="str">
        <f t="shared" si="331"/>
        <v xml:space="preserve"> </v>
      </c>
      <c r="S763" s="179" t="str">
        <f t="shared" si="332"/>
        <v xml:space="preserve"> </v>
      </c>
      <c r="T763" s="176" t="e">
        <f t="shared" si="333"/>
        <v>#VALUE!</v>
      </c>
      <c r="U763" s="180" t="e">
        <f t="shared" si="334"/>
        <v>#VALUE!</v>
      </c>
      <c r="V763" s="181" t="e">
        <f t="shared" si="335"/>
        <v>#VALUE!</v>
      </c>
      <c r="W763" s="182" t="str">
        <f t="shared" si="336"/>
        <v>donnée(s) manquante(s)</v>
      </c>
      <c r="X763" s="183" t="str">
        <f t="shared" si="337"/>
        <v>donnée(s) manquante(s)</v>
      </c>
      <c r="Y763" s="178" t="str">
        <f t="shared" si="338"/>
        <v xml:space="preserve"> </v>
      </c>
      <c r="Z763" s="178" t="str">
        <f t="shared" si="339"/>
        <v xml:space="preserve"> </v>
      </c>
      <c r="AA763" s="178" t="str">
        <f t="shared" si="340"/>
        <v xml:space="preserve"> </v>
      </c>
      <c r="AB763" s="184" t="str">
        <f t="shared" si="341"/>
        <v xml:space="preserve"> </v>
      </c>
      <c r="AC763" s="184" t="str">
        <f t="shared" si="342"/>
        <v xml:space="preserve"> </v>
      </c>
      <c r="AD763" s="184" t="str">
        <f t="shared" si="348"/>
        <v xml:space="preserve"> </v>
      </c>
      <c r="AE763" s="185" t="e">
        <f t="shared" si="343"/>
        <v>#VALUE!</v>
      </c>
      <c r="AF763" s="185" t="e">
        <f t="shared" si="344"/>
        <v>#VALUE!</v>
      </c>
      <c r="AG763" s="212" t="e">
        <f t="shared" si="345"/>
        <v>#VALUE!</v>
      </c>
      <c r="AH763" s="73" t="e">
        <f t="shared" si="349"/>
        <v>#VALUE!</v>
      </c>
      <c r="AI763" s="74" t="e">
        <f t="shared" si="350"/>
        <v>#VALUE!</v>
      </c>
      <c r="AJ763" s="186" t="e">
        <f t="shared" si="346"/>
        <v>#VALUE!</v>
      </c>
      <c r="AK763" s="186" t="e">
        <f t="shared" si="347"/>
        <v>#VALUE!</v>
      </c>
    </row>
    <row r="764" spans="1:37" x14ac:dyDescent="0.25">
      <c r="A764" s="114" t="s">
        <v>74</v>
      </c>
      <c r="B764" s="197"/>
      <c r="C764" s="102"/>
      <c r="D764" s="103"/>
      <c r="E764" s="103"/>
      <c r="F764" s="104"/>
      <c r="G764" s="105"/>
      <c r="H764" s="198"/>
      <c r="I764" s="106"/>
      <c r="J764" s="106"/>
      <c r="K764" s="106"/>
      <c r="L764" s="107"/>
      <c r="M764" s="176" t="str">
        <f t="shared" si="326"/>
        <v xml:space="preserve"> </v>
      </c>
      <c r="N764" s="177" t="str">
        <f t="shared" si="327"/>
        <v xml:space="preserve"> </v>
      </c>
      <c r="O764" s="177" t="str">
        <f t="shared" si="328"/>
        <v xml:space="preserve"> </v>
      </c>
      <c r="P764" s="177" t="str">
        <f t="shared" si="329"/>
        <v xml:space="preserve"> </v>
      </c>
      <c r="Q764" s="178" t="str">
        <f t="shared" si="330"/>
        <v xml:space="preserve"> </v>
      </c>
      <c r="R764" s="178" t="str">
        <f t="shared" si="331"/>
        <v xml:space="preserve"> </v>
      </c>
      <c r="S764" s="179" t="str">
        <f t="shared" si="332"/>
        <v xml:space="preserve"> </v>
      </c>
      <c r="T764" s="176" t="e">
        <f t="shared" si="333"/>
        <v>#VALUE!</v>
      </c>
      <c r="U764" s="180" t="e">
        <f t="shared" si="334"/>
        <v>#VALUE!</v>
      </c>
      <c r="V764" s="181" t="e">
        <f t="shared" si="335"/>
        <v>#VALUE!</v>
      </c>
      <c r="W764" s="182" t="str">
        <f t="shared" si="336"/>
        <v>donnée(s) manquante(s)</v>
      </c>
      <c r="X764" s="183" t="str">
        <f t="shared" si="337"/>
        <v>donnée(s) manquante(s)</v>
      </c>
      <c r="Y764" s="178" t="str">
        <f t="shared" si="338"/>
        <v xml:space="preserve"> </v>
      </c>
      <c r="Z764" s="178" t="str">
        <f t="shared" si="339"/>
        <v xml:space="preserve"> </v>
      </c>
      <c r="AA764" s="178" t="str">
        <f t="shared" si="340"/>
        <v xml:space="preserve"> </v>
      </c>
      <c r="AB764" s="184" t="str">
        <f t="shared" si="341"/>
        <v xml:space="preserve"> </v>
      </c>
      <c r="AC764" s="184" t="str">
        <f t="shared" si="342"/>
        <v xml:space="preserve"> </v>
      </c>
      <c r="AD764" s="184" t="str">
        <f t="shared" si="348"/>
        <v xml:space="preserve"> </v>
      </c>
      <c r="AE764" s="185" t="e">
        <f t="shared" si="343"/>
        <v>#VALUE!</v>
      </c>
      <c r="AF764" s="185" t="e">
        <f t="shared" si="344"/>
        <v>#VALUE!</v>
      </c>
      <c r="AG764" s="212" t="e">
        <f t="shared" si="345"/>
        <v>#VALUE!</v>
      </c>
      <c r="AH764" s="73" t="e">
        <f t="shared" si="349"/>
        <v>#VALUE!</v>
      </c>
      <c r="AI764" s="74" t="e">
        <f t="shared" si="350"/>
        <v>#VALUE!</v>
      </c>
      <c r="AJ764" s="186" t="e">
        <f t="shared" si="346"/>
        <v>#VALUE!</v>
      </c>
      <c r="AK764" s="186" t="e">
        <f t="shared" si="347"/>
        <v>#VALUE!</v>
      </c>
    </row>
    <row r="765" spans="1:37" x14ac:dyDescent="0.25">
      <c r="A765" s="114" t="s">
        <v>74</v>
      </c>
      <c r="B765" s="197"/>
      <c r="C765" s="102"/>
      <c r="D765" s="103"/>
      <c r="E765" s="103"/>
      <c r="F765" s="104"/>
      <c r="G765" s="105"/>
      <c r="H765" s="198"/>
      <c r="I765" s="106"/>
      <c r="J765" s="106"/>
      <c r="K765" s="106"/>
      <c r="L765" s="107"/>
      <c r="M765" s="176" t="str">
        <f t="shared" si="326"/>
        <v xml:space="preserve"> </v>
      </c>
      <c r="N765" s="177" t="str">
        <f t="shared" si="327"/>
        <v xml:space="preserve"> </v>
      </c>
      <c r="O765" s="177" t="str">
        <f t="shared" si="328"/>
        <v xml:space="preserve"> </v>
      </c>
      <c r="P765" s="177" t="str">
        <f t="shared" si="329"/>
        <v xml:space="preserve"> </v>
      </c>
      <c r="Q765" s="178" t="str">
        <f t="shared" si="330"/>
        <v xml:space="preserve"> </v>
      </c>
      <c r="R765" s="178" t="str">
        <f t="shared" si="331"/>
        <v xml:space="preserve"> </v>
      </c>
      <c r="S765" s="179" t="str">
        <f t="shared" si="332"/>
        <v xml:space="preserve"> </v>
      </c>
      <c r="T765" s="176" t="e">
        <f t="shared" si="333"/>
        <v>#VALUE!</v>
      </c>
      <c r="U765" s="180" t="e">
        <f t="shared" si="334"/>
        <v>#VALUE!</v>
      </c>
      <c r="V765" s="181" t="e">
        <f t="shared" si="335"/>
        <v>#VALUE!</v>
      </c>
      <c r="W765" s="182" t="str">
        <f t="shared" si="336"/>
        <v>donnée(s) manquante(s)</v>
      </c>
      <c r="X765" s="183" t="str">
        <f t="shared" si="337"/>
        <v>donnée(s) manquante(s)</v>
      </c>
      <c r="Y765" s="178" t="str">
        <f t="shared" si="338"/>
        <v xml:space="preserve"> </v>
      </c>
      <c r="Z765" s="178" t="str">
        <f t="shared" si="339"/>
        <v xml:space="preserve"> </v>
      </c>
      <c r="AA765" s="178" t="str">
        <f t="shared" si="340"/>
        <v xml:space="preserve"> </v>
      </c>
      <c r="AB765" s="184" t="str">
        <f t="shared" si="341"/>
        <v xml:space="preserve"> </v>
      </c>
      <c r="AC765" s="184" t="str">
        <f t="shared" si="342"/>
        <v xml:space="preserve"> </v>
      </c>
      <c r="AD765" s="184" t="str">
        <f t="shared" si="348"/>
        <v xml:space="preserve"> </v>
      </c>
      <c r="AE765" s="185" t="e">
        <f t="shared" si="343"/>
        <v>#VALUE!</v>
      </c>
      <c r="AF765" s="185" t="e">
        <f t="shared" si="344"/>
        <v>#VALUE!</v>
      </c>
      <c r="AG765" s="212" t="e">
        <f t="shared" si="345"/>
        <v>#VALUE!</v>
      </c>
      <c r="AH765" s="73" t="e">
        <f t="shared" si="349"/>
        <v>#VALUE!</v>
      </c>
      <c r="AI765" s="74" t="e">
        <f t="shared" si="350"/>
        <v>#VALUE!</v>
      </c>
      <c r="AJ765" s="186" t="e">
        <f t="shared" si="346"/>
        <v>#VALUE!</v>
      </c>
      <c r="AK765" s="186" t="e">
        <f t="shared" si="347"/>
        <v>#VALUE!</v>
      </c>
    </row>
    <row r="766" spans="1:37" x14ac:dyDescent="0.25">
      <c r="A766" s="114" t="s">
        <v>74</v>
      </c>
      <c r="B766" s="197"/>
      <c r="C766" s="102"/>
      <c r="D766" s="103"/>
      <c r="E766" s="103"/>
      <c r="F766" s="104"/>
      <c r="G766" s="105"/>
      <c r="H766" s="198"/>
      <c r="I766" s="106"/>
      <c r="J766" s="106"/>
      <c r="K766" s="106"/>
      <c r="L766" s="107"/>
      <c r="M766" s="176" t="str">
        <f t="shared" ref="M766:M829" si="351">IF(ISBLANK(C766)," ",IF(C766=0,0,IF(C766&lt;=30,1,IF(C766&lt;=60,2,IF(C766&lt;=90,3,IF(C766&lt;=120,4,IF(C766&lt;=150,5,IF(C766&lt;=180,6,IF(C766&lt;=210,7,IF(C766&lt;=240,8,IF(C766&lt;=270,9,10)))))))))))</f>
        <v xml:space="preserve"> </v>
      </c>
      <c r="N766" s="177" t="str">
        <f t="shared" ref="N766:N829" si="352">IF(ISBLANK(D766)," ",IF(D766&lt;=0,0,IF(D766&lt;=1.5,1,IF(D766&lt;=3,2,IF(D766&lt;=4.5,3,IF(D766&lt;=6,4,IF(D766&lt;=7.5,5,IF(D766&lt;=9,6,IF(D766&lt;=10.5,7,IF(D766&lt;=12,8,IF(D766&lt;=13.5,9,10)))))))))))</f>
        <v xml:space="preserve"> </v>
      </c>
      <c r="O766" s="177" t="str">
        <f t="shared" ref="O766:O829" si="353">IF(ISBLANK(E766)," ",IF(E766&lt;=1,0,IF(E766&lt;=2,1,IF(E766&lt;=3,2,IF(E766&lt;=4,3,IF(E766&lt;=5,4,IF(E766&lt;=6,5,IF(E766&lt;=7,6,IF(E766&lt;=8,7,IF(E766&lt;=9,8,IF(E766&lt;=10,9,10)))))))))))</f>
        <v xml:space="preserve"> </v>
      </c>
      <c r="P766" s="177" t="str">
        <f t="shared" ref="P766:P829" si="354">IF(ISBLANK(F766)," ",IF(F766&lt;=90,0,IF(F766&lt;=180,1,IF(F766&lt;=270,2,IF(F766&lt;=360,3,IF(F766&lt;=450,4,IF(F766&lt;=540,5,IF(F766&lt;=630,6,IF(F766&lt;=720,7,IF(F766&lt;=810,8,IF(F766&lt;=900,9,10)))))))))))</f>
        <v xml:space="preserve"> </v>
      </c>
      <c r="Q766" s="178" t="str">
        <f t="shared" ref="Q766:Q829" si="355">IF(ISBLANK(I766)," ",IF(I766&lt;=40,0,IF(I766&lt;=60,2,IF(I766&lt;=80,4,10))))</f>
        <v xml:space="preserve"> </v>
      </c>
      <c r="R766" s="178" t="str">
        <f t="shared" ref="R766:R829" si="356">IF(ISBLANK(K766)," ",IF(K766&lt;=0.9,0,IF(K766&lt;=1.9,1,IF(K766&lt;=2.8,2,IF(K766&lt;=3.7,3,IF(K766&lt;=4.7,4,5))))))</f>
        <v xml:space="preserve"> </v>
      </c>
      <c r="S766" s="179" t="str">
        <f t="shared" ref="S766:S829" si="357">IF(ISBLANK(L766)," ",IF(L766&lt;=1.6,0,IF(L766&lt;=3.2,1,IF(L766&lt;=4.8,2,IF(L766&lt;=6.4,3,IF(L766&lt;=8,4,5))))))</f>
        <v xml:space="preserve"> </v>
      </c>
      <c r="T766" s="176" t="e">
        <f t="shared" ref="T766:T829" si="358">SUM(M766+N766+O766+P766)</f>
        <v>#VALUE!</v>
      </c>
      <c r="U766" s="180" t="e">
        <f t="shared" ref="U766:U829" si="359">SUM(Q766+R766+S766)</f>
        <v>#VALUE!</v>
      </c>
      <c r="V766" s="181" t="e">
        <f t="shared" ref="V766:V829" si="360">IF(AND(T766&gt;=0,T766&lt;11),T766-U766,IF(AND(T766&gt;=11,Q766=10),T766-U766,T766-Q766-R766))</f>
        <v>#VALUE!</v>
      </c>
      <c r="W766" s="182" t="str">
        <f t="shared" ref="W766:W829" si="361">IF(OR(ISBLANK(C766),ISBLANK(D766),ISBLANK(E766),ISBLANK(F766),ISBLANK(I766),ISBLANK(K766),ISBLANK(L766),ISBLANK(B766)),"donnée(s) manquante(s)",IF(B766="YES","Nutriscore_A",IF(V766&lt;=1,"Nutriscore_B",IF(V766&lt;=5,"Nutriscore_C",IF(V766&lt;=9,"Nutriscore_D","Nutriscore_E")))))</f>
        <v>donnée(s) manquante(s)</v>
      </c>
      <c r="X766" s="183" t="str">
        <f t="shared" ref="X766:X829" si="362">IF(W766="donnée(s) manquante(s)","donnée(s) manquante(s)",IF(W766="Nutriscore_A","dark green",IF(W766="Nutriscore_B","green",IF(W766="Nutriscore_C","yellow",IF(W766="Nutriscore_D","orange","dark orange")))))</f>
        <v>donnée(s) manquante(s)</v>
      </c>
      <c r="Y766" s="178" t="str">
        <f t="shared" ref="Y766:Y829" si="363">IF(ISBLANK(J766)," ",IF(J766&lt;=40,0,IF(J766&lt;=60,2,IF(J766&lt;=80,4,6))))</f>
        <v xml:space="preserve"> </v>
      </c>
      <c r="Z766" s="178" t="str">
        <f t="shared" ref="Z766:Z829" si="364">IF(ISBLANK(K766)," ",IF(K766&lt;=3,0,IF(K766&lt;=4.1,1,IF(K766&lt;=5.2,2,IF(K766&lt;=6.3,3,IF(K766&lt;=7.4,4,5))))))</f>
        <v xml:space="preserve"> </v>
      </c>
      <c r="AA766" s="178" t="str">
        <f t="shared" ref="AA766:AA829" si="365">IF(ISBLANK(L766)," ",IF(L766&lt;=1.2,0,IF(L766&lt;=1.5,1,IF(L766&lt;=1.8,2,IF(L766&lt;=2.1,3,IF(L766&lt;=2.4,4,IF(L766&lt;=2.7,5,IF(L766&lt;=3,6,7))))))))</f>
        <v xml:space="preserve"> </v>
      </c>
      <c r="AB766" s="184" t="str">
        <f t="shared" ref="AB766:AB829" si="366">IF(ISBLANK(C766)," ",IF(C766&lt;=30,0,IF(C766&lt;=90,1,IF(C766&lt;=150,2,IF(C766&lt;=210,3,IF(C766&lt;=240,4,IF(C766&lt;=270,5,IF(C766&lt;=300,6,IF(C766&lt;=330,7,IF(C766&lt;=360,8,IF(C766&lt;=390,9,10)))))))))))</f>
        <v xml:space="preserve"> </v>
      </c>
      <c r="AC766" s="184" t="str">
        <f t="shared" ref="AC766:AC829" si="367">IF(ISBLANK(G766)," ",IF(G766&lt;=0.2,0,IF(G766&lt;=0.4,1,IF(G766&lt;=0.6,2,IF(G766&lt;=0.8,3,IF(G766&lt;=1,4,IF(G766&lt;=1.2,5,IF(G766&lt;=1.4,6,IF(G766&lt;=1.6,7,IF(G766&lt;=1.8,8,IF(G766&lt;=2,9,IF(G766&lt;=2.2,10,IF(G766&lt;=2.4,11,IF(G766&lt;=2.6,12,IF(G766&lt;=2.8,13,IF(G766&lt;=3,14,IF(G766&lt;3.2,15,IF(G766&lt;=3.4,16,IF(G766&lt;=3.6,17,IF(G766&lt;=3.8,18,IF(G766&lt;=4,19,20)))))))))))))))))))))</f>
        <v xml:space="preserve"> </v>
      </c>
      <c r="AD766" s="184" t="str">
        <f t="shared" si="348"/>
        <v xml:space="preserve"> </v>
      </c>
      <c r="AE766" s="185" t="e">
        <f t="shared" ref="AE766:AE829" si="368">IF(H766="NO",AD766+AC766+AB766+O766, 4+AD766+AC766+AB766+O766)</f>
        <v>#VALUE!</v>
      </c>
      <c r="AF766" s="185" t="e">
        <f t="shared" ref="AF766:AF829" si="369">AA766+Y766+Z766</f>
        <v>#VALUE!</v>
      </c>
      <c r="AG766" s="212" t="e">
        <f t="shared" ref="AG766:AG829" si="370">AE766-AF766</f>
        <v>#VALUE!</v>
      </c>
      <c r="AH766" s="73" t="e">
        <f t="shared" si="349"/>
        <v>#VALUE!</v>
      </c>
      <c r="AI766" s="74" t="e">
        <f t="shared" si="350"/>
        <v>#VALUE!</v>
      </c>
      <c r="AJ766" s="186" t="e">
        <f t="shared" ref="AJ766:AJ829" si="371">AG766-V766</f>
        <v>#VALUE!</v>
      </c>
      <c r="AK766" s="186" t="e">
        <f t="shared" ref="AK766:AK829" si="372">IF(OR(ISBLANK(X766),ISBLANK(AI766)),"donnée manquante",IF(W766=AH766,"no change",IF(W766&lt;&gt;AH766,IF(V766&lt;AG766,"less favourable",IF(V766&gt;AG766,"more favourable")))))</f>
        <v>#VALUE!</v>
      </c>
    </row>
    <row r="767" spans="1:37" x14ac:dyDescent="0.25">
      <c r="A767" s="114" t="s">
        <v>74</v>
      </c>
      <c r="B767" s="197"/>
      <c r="C767" s="102"/>
      <c r="D767" s="103"/>
      <c r="E767" s="103"/>
      <c r="F767" s="104"/>
      <c r="G767" s="105"/>
      <c r="H767" s="198"/>
      <c r="I767" s="106"/>
      <c r="J767" s="106"/>
      <c r="K767" s="106"/>
      <c r="L767" s="107"/>
      <c r="M767" s="176" t="str">
        <f t="shared" si="351"/>
        <v xml:space="preserve"> </v>
      </c>
      <c r="N767" s="177" t="str">
        <f t="shared" si="352"/>
        <v xml:space="preserve"> </v>
      </c>
      <c r="O767" s="177" t="str">
        <f t="shared" si="353"/>
        <v xml:space="preserve"> </v>
      </c>
      <c r="P767" s="177" t="str">
        <f t="shared" si="354"/>
        <v xml:space="preserve"> </v>
      </c>
      <c r="Q767" s="178" t="str">
        <f t="shared" si="355"/>
        <v xml:space="preserve"> </v>
      </c>
      <c r="R767" s="178" t="str">
        <f t="shared" si="356"/>
        <v xml:space="preserve"> </v>
      </c>
      <c r="S767" s="179" t="str">
        <f t="shared" si="357"/>
        <v xml:space="preserve"> </v>
      </c>
      <c r="T767" s="176" t="e">
        <f t="shared" si="358"/>
        <v>#VALUE!</v>
      </c>
      <c r="U767" s="180" t="e">
        <f t="shared" si="359"/>
        <v>#VALUE!</v>
      </c>
      <c r="V767" s="181" t="e">
        <f t="shared" si="360"/>
        <v>#VALUE!</v>
      </c>
      <c r="W767" s="182" t="str">
        <f t="shared" si="361"/>
        <v>donnée(s) manquante(s)</v>
      </c>
      <c r="X767" s="183" t="str">
        <f t="shared" si="362"/>
        <v>donnée(s) manquante(s)</v>
      </c>
      <c r="Y767" s="178" t="str">
        <f t="shared" si="363"/>
        <v xml:space="preserve"> </v>
      </c>
      <c r="Z767" s="178" t="str">
        <f t="shared" si="364"/>
        <v xml:space="preserve"> </v>
      </c>
      <c r="AA767" s="178" t="str">
        <f t="shared" si="365"/>
        <v xml:space="preserve"> </v>
      </c>
      <c r="AB767" s="184" t="str">
        <f t="shared" si="366"/>
        <v xml:space="preserve"> </v>
      </c>
      <c r="AC767" s="184" t="str">
        <f t="shared" si="367"/>
        <v xml:space="preserve"> </v>
      </c>
      <c r="AD767" s="184" t="str">
        <f t="shared" si="348"/>
        <v xml:space="preserve"> </v>
      </c>
      <c r="AE767" s="185" t="e">
        <f t="shared" si="368"/>
        <v>#VALUE!</v>
      </c>
      <c r="AF767" s="185" t="e">
        <f t="shared" si="369"/>
        <v>#VALUE!</v>
      </c>
      <c r="AG767" s="212" t="e">
        <f t="shared" si="370"/>
        <v>#VALUE!</v>
      </c>
      <c r="AH767" s="73" t="e">
        <f t="shared" si="349"/>
        <v>#VALUE!</v>
      </c>
      <c r="AI767" s="74" t="e">
        <f t="shared" si="350"/>
        <v>#VALUE!</v>
      </c>
      <c r="AJ767" s="186" t="e">
        <f t="shared" si="371"/>
        <v>#VALUE!</v>
      </c>
      <c r="AK767" s="186" t="e">
        <f t="shared" si="372"/>
        <v>#VALUE!</v>
      </c>
    </row>
    <row r="768" spans="1:37" x14ac:dyDescent="0.25">
      <c r="A768" s="114" t="s">
        <v>74</v>
      </c>
      <c r="B768" s="197"/>
      <c r="C768" s="102"/>
      <c r="D768" s="103"/>
      <c r="E768" s="103"/>
      <c r="F768" s="104"/>
      <c r="G768" s="105"/>
      <c r="H768" s="198"/>
      <c r="I768" s="106"/>
      <c r="J768" s="106"/>
      <c r="K768" s="106"/>
      <c r="L768" s="107"/>
      <c r="M768" s="176" t="str">
        <f t="shared" si="351"/>
        <v xml:space="preserve"> </v>
      </c>
      <c r="N768" s="177" t="str">
        <f t="shared" si="352"/>
        <v xml:space="preserve"> </v>
      </c>
      <c r="O768" s="177" t="str">
        <f t="shared" si="353"/>
        <v xml:space="preserve"> </v>
      </c>
      <c r="P768" s="177" t="str">
        <f t="shared" si="354"/>
        <v xml:space="preserve"> </v>
      </c>
      <c r="Q768" s="178" t="str">
        <f t="shared" si="355"/>
        <v xml:space="preserve"> </v>
      </c>
      <c r="R768" s="178" t="str">
        <f t="shared" si="356"/>
        <v xml:space="preserve"> </v>
      </c>
      <c r="S768" s="179" t="str">
        <f t="shared" si="357"/>
        <v xml:space="preserve"> </v>
      </c>
      <c r="T768" s="176" t="e">
        <f t="shared" si="358"/>
        <v>#VALUE!</v>
      </c>
      <c r="U768" s="180" t="e">
        <f t="shared" si="359"/>
        <v>#VALUE!</v>
      </c>
      <c r="V768" s="181" t="e">
        <f t="shared" si="360"/>
        <v>#VALUE!</v>
      </c>
      <c r="W768" s="182" t="str">
        <f t="shared" si="361"/>
        <v>donnée(s) manquante(s)</v>
      </c>
      <c r="X768" s="183" t="str">
        <f t="shared" si="362"/>
        <v>donnée(s) manquante(s)</v>
      </c>
      <c r="Y768" s="178" t="str">
        <f t="shared" si="363"/>
        <v xml:space="preserve"> </v>
      </c>
      <c r="Z768" s="178" t="str">
        <f t="shared" si="364"/>
        <v xml:space="preserve"> </v>
      </c>
      <c r="AA768" s="178" t="str">
        <f t="shared" si="365"/>
        <v xml:space="preserve"> </v>
      </c>
      <c r="AB768" s="184" t="str">
        <f t="shared" si="366"/>
        <v xml:space="preserve"> </v>
      </c>
      <c r="AC768" s="184" t="str">
        <f t="shared" si="367"/>
        <v xml:space="preserve"> </v>
      </c>
      <c r="AD768" s="184" t="str">
        <f t="shared" si="348"/>
        <v xml:space="preserve"> </v>
      </c>
      <c r="AE768" s="185" t="e">
        <f t="shared" si="368"/>
        <v>#VALUE!</v>
      </c>
      <c r="AF768" s="185" t="e">
        <f t="shared" si="369"/>
        <v>#VALUE!</v>
      </c>
      <c r="AG768" s="212" t="e">
        <f t="shared" si="370"/>
        <v>#VALUE!</v>
      </c>
      <c r="AH768" s="73" t="e">
        <f t="shared" si="349"/>
        <v>#VALUE!</v>
      </c>
      <c r="AI768" s="74" t="e">
        <f t="shared" si="350"/>
        <v>#VALUE!</v>
      </c>
      <c r="AJ768" s="186" t="e">
        <f t="shared" si="371"/>
        <v>#VALUE!</v>
      </c>
      <c r="AK768" s="186" t="e">
        <f t="shared" si="372"/>
        <v>#VALUE!</v>
      </c>
    </row>
    <row r="769" spans="1:37" x14ac:dyDescent="0.25">
      <c r="A769" s="114" t="s">
        <v>74</v>
      </c>
      <c r="B769" s="197"/>
      <c r="C769" s="102"/>
      <c r="D769" s="103"/>
      <c r="E769" s="103"/>
      <c r="F769" s="104"/>
      <c r="G769" s="105"/>
      <c r="H769" s="198"/>
      <c r="I769" s="106"/>
      <c r="J769" s="106"/>
      <c r="K769" s="106"/>
      <c r="L769" s="107"/>
      <c r="M769" s="176" t="str">
        <f t="shared" si="351"/>
        <v xml:space="preserve"> </v>
      </c>
      <c r="N769" s="177" t="str">
        <f t="shared" si="352"/>
        <v xml:space="preserve"> </v>
      </c>
      <c r="O769" s="177" t="str">
        <f t="shared" si="353"/>
        <v xml:space="preserve"> </v>
      </c>
      <c r="P769" s="177" t="str">
        <f t="shared" si="354"/>
        <v xml:space="preserve"> </v>
      </c>
      <c r="Q769" s="178" t="str">
        <f t="shared" si="355"/>
        <v xml:space="preserve"> </v>
      </c>
      <c r="R769" s="178" t="str">
        <f t="shared" si="356"/>
        <v xml:space="preserve"> </v>
      </c>
      <c r="S769" s="179" t="str">
        <f t="shared" si="357"/>
        <v xml:space="preserve"> </v>
      </c>
      <c r="T769" s="176" t="e">
        <f t="shared" si="358"/>
        <v>#VALUE!</v>
      </c>
      <c r="U769" s="180" t="e">
        <f t="shared" si="359"/>
        <v>#VALUE!</v>
      </c>
      <c r="V769" s="181" t="e">
        <f t="shared" si="360"/>
        <v>#VALUE!</v>
      </c>
      <c r="W769" s="182" t="str">
        <f t="shared" si="361"/>
        <v>donnée(s) manquante(s)</v>
      </c>
      <c r="X769" s="183" t="str">
        <f t="shared" si="362"/>
        <v>donnée(s) manquante(s)</v>
      </c>
      <c r="Y769" s="178" t="str">
        <f t="shared" si="363"/>
        <v xml:space="preserve"> </v>
      </c>
      <c r="Z769" s="178" t="str">
        <f t="shared" si="364"/>
        <v xml:space="preserve"> </v>
      </c>
      <c r="AA769" s="178" t="str">
        <f t="shared" si="365"/>
        <v xml:space="preserve"> </v>
      </c>
      <c r="AB769" s="184" t="str">
        <f t="shared" si="366"/>
        <v xml:space="preserve"> </v>
      </c>
      <c r="AC769" s="184" t="str">
        <f t="shared" si="367"/>
        <v xml:space="preserve"> </v>
      </c>
      <c r="AD769" s="184" t="str">
        <f t="shared" si="348"/>
        <v xml:space="preserve"> </v>
      </c>
      <c r="AE769" s="185" t="e">
        <f t="shared" si="368"/>
        <v>#VALUE!</v>
      </c>
      <c r="AF769" s="185" t="e">
        <f t="shared" si="369"/>
        <v>#VALUE!</v>
      </c>
      <c r="AG769" s="212" t="e">
        <f t="shared" si="370"/>
        <v>#VALUE!</v>
      </c>
      <c r="AH769" s="73" t="e">
        <f t="shared" si="349"/>
        <v>#VALUE!</v>
      </c>
      <c r="AI769" s="74" t="e">
        <f t="shared" si="350"/>
        <v>#VALUE!</v>
      </c>
      <c r="AJ769" s="186" t="e">
        <f t="shared" si="371"/>
        <v>#VALUE!</v>
      </c>
      <c r="AK769" s="186" t="e">
        <f t="shared" si="372"/>
        <v>#VALUE!</v>
      </c>
    </row>
    <row r="770" spans="1:37" x14ac:dyDescent="0.25">
      <c r="A770" s="114" t="s">
        <v>74</v>
      </c>
      <c r="B770" s="197"/>
      <c r="C770" s="102"/>
      <c r="D770" s="103"/>
      <c r="E770" s="103"/>
      <c r="F770" s="104"/>
      <c r="G770" s="105"/>
      <c r="H770" s="198"/>
      <c r="I770" s="106"/>
      <c r="J770" s="106"/>
      <c r="K770" s="106"/>
      <c r="L770" s="107"/>
      <c r="M770" s="176" t="str">
        <f t="shared" si="351"/>
        <v xml:space="preserve"> </v>
      </c>
      <c r="N770" s="177" t="str">
        <f t="shared" si="352"/>
        <v xml:space="preserve"> </v>
      </c>
      <c r="O770" s="177" t="str">
        <f t="shared" si="353"/>
        <v xml:space="preserve"> </v>
      </c>
      <c r="P770" s="177" t="str">
        <f t="shared" si="354"/>
        <v xml:space="preserve"> </v>
      </c>
      <c r="Q770" s="178" t="str">
        <f t="shared" si="355"/>
        <v xml:space="preserve"> </v>
      </c>
      <c r="R770" s="178" t="str">
        <f t="shared" si="356"/>
        <v xml:space="preserve"> </v>
      </c>
      <c r="S770" s="179" t="str">
        <f t="shared" si="357"/>
        <v xml:space="preserve"> </v>
      </c>
      <c r="T770" s="176" t="e">
        <f t="shared" si="358"/>
        <v>#VALUE!</v>
      </c>
      <c r="U770" s="180" t="e">
        <f t="shared" si="359"/>
        <v>#VALUE!</v>
      </c>
      <c r="V770" s="181" t="e">
        <f t="shared" si="360"/>
        <v>#VALUE!</v>
      </c>
      <c r="W770" s="182" t="str">
        <f t="shared" si="361"/>
        <v>donnée(s) manquante(s)</v>
      </c>
      <c r="X770" s="183" t="str">
        <f t="shared" si="362"/>
        <v>donnée(s) manquante(s)</v>
      </c>
      <c r="Y770" s="178" t="str">
        <f t="shared" si="363"/>
        <v xml:space="preserve"> </v>
      </c>
      <c r="Z770" s="178" t="str">
        <f t="shared" si="364"/>
        <v xml:space="preserve"> </v>
      </c>
      <c r="AA770" s="178" t="str">
        <f t="shared" si="365"/>
        <v xml:space="preserve"> </v>
      </c>
      <c r="AB770" s="184" t="str">
        <f t="shared" si="366"/>
        <v xml:space="preserve"> </v>
      </c>
      <c r="AC770" s="184" t="str">
        <f t="shared" si="367"/>
        <v xml:space="preserve"> </v>
      </c>
      <c r="AD770" s="184" t="str">
        <f t="shared" si="348"/>
        <v xml:space="preserve"> </v>
      </c>
      <c r="AE770" s="185" t="e">
        <f t="shared" si="368"/>
        <v>#VALUE!</v>
      </c>
      <c r="AF770" s="185" t="e">
        <f t="shared" si="369"/>
        <v>#VALUE!</v>
      </c>
      <c r="AG770" s="212" t="e">
        <f t="shared" si="370"/>
        <v>#VALUE!</v>
      </c>
      <c r="AH770" s="73" t="e">
        <f t="shared" si="349"/>
        <v>#VALUE!</v>
      </c>
      <c r="AI770" s="74" t="e">
        <f t="shared" si="350"/>
        <v>#VALUE!</v>
      </c>
      <c r="AJ770" s="186" t="e">
        <f t="shared" si="371"/>
        <v>#VALUE!</v>
      </c>
      <c r="AK770" s="186" t="e">
        <f t="shared" si="372"/>
        <v>#VALUE!</v>
      </c>
    </row>
    <row r="771" spans="1:37" x14ac:dyDescent="0.25">
      <c r="A771" s="114" t="s">
        <v>74</v>
      </c>
      <c r="B771" s="197"/>
      <c r="C771" s="102"/>
      <c r="D771" s="103"/>
      <c r="E771" s="103"/>
      <c r="F771" s="104"/>
      <c r="G771" s="105"/>
      <c r="H771" s="198"/>
      <c r="I771" s="106"/>
      <c r="J771" s="106"/>
      <c r="K771" s="106"/>
      <c r="L771" s="107"/>
      <c r="M771" s="176" t="str">
        <f t="shared" si="351"/>
        <v xml:space="preserve"> </v>
      </c>
      <c r="N771" s="177" t="str">
        <f t="shared" si="352"/>
        <v xml:space="preserve"> </v>
      </c>
      <c r="O771" s="177" t="str">
        <f t="shared" si="353"/>
        <v xml:space="preserve"> </v>
      </c>
      <c r="P771" s="177" t="str">
        <f t="shared" si="354"/>
        <v xml:space="preserve"> </v>
      </c>
      <c r="Q771" s="178" t="str">
        <f t="shared" si="355"/>
        <v xml:space="preserve"> </v>
      </c>
      <c r="R771" s="178" t="str">
        <f t="shared" si="356"/>
        <v xml:space="preserve"> </v>
      </c>
      <c r="S771" s="179" t="str">
        <f t="shared" si="357"/>
        <v xml:space="preserve"> </v>
      </c>
      <c r="T771" s="176" t="e">
        <f t="shared" si="358"/>
        <v>#VALUE!</v>
      </c>
      <c r="U771" s="180" t="e">
        <f t="shared" si="359"/>
        <v>#VALUE!</v>
      </c>
      <c r="V771" s="181" t="e">
        <f t="shared" si="360"/>
        <v>#VALUE!</v>
      </c>
      <c r="W771" s="182" t="str">
        <f t="shared" si="361"/>
        <v>donnée(s) manquante(s)</v>
      </c>
      <c r="X771" s="183" t="str">
        <f t="shared" si="362"/>
        <v>donnée(s) manquante(s)</v>
      </c>
      <c r="Y771" s="178" t="str">
        <f t="shared" si="363"/>
        <v xml:space="preserve"> </v>
      </c>
      <c r="Z771" s="178" t="str">
        <f t="shared" si="364"/>
        <v xml:space="preserve"> </v>
      </c>
      <c r="AA771" s="178" t="str">
        <f t="shared" si="365"/>
        <v xml:space="preserve"> </v>
      </c>
      <c r="AB771" s="184" t="str">
        <f t="shared" si="366"/>
        <v xml:space="preserve"> </v>
      </c>
      <c r="AC771" s="184" t="str">
        <f t="shared" si="367"/>
        <v xml:space="preserve"> </v>
      </c>
      <c r="AD771" s="184" t="str">
        <f t="shared" si="348"/>
        <v xml:space="preserve"> </v>
      </c>
      <c r="AE771" s="185" t="e">
        <f t="shared" si="368"/>
        <v>#VALUE!</v>
      </c>
      <c r="AF771" s="185" t="e">
        <f t="shared" si="369"/>
        <v>#VALUE!</v>
      </c>
      <c r="AG771" s="212" t="e">
        <f t="shared" si="370"/>
        <v>#VALUE!</v>
      </c>
      <c r="AH771" s="73" t="e">
        <f t="shared" si="349"/>
        <v>#VALUE!</v>
      </c>
      <c r="AI771" s="74" t="e">
        <f t="shared" si="350"/>
        <v>#VALUE!</v>
      </c>
      <c r="AJ771" s="186" t="e">
        <f t="shared" si="371"/>
        <v>#VALUE!</v>
      </c>
      <c r="AK771" s="186" t="e">
        <f t="shared" si="372"/>
        <v>#VALUE!</v>
      </c>
    </row>
    <row r="772" spans="1:37" x14ac:dyDescent="0.25">
      <c r="A772" s="114" t="s">
        <v>74</v>
      </c>
      <c r="B772" s="197"/>
      <c r="C772" s="102"/>
      <c r="D772" s="103"/>
      <c r="E772" s="103"/>
      <c r="F772" s="104"/>
      <c r="G772" s="105"/>
      <c r="H772" s="198"/>
      <c r="I772" s="106"/>
      <c r="J772" s="106"/>
      <c r="K772" s="106"/>
      <c r="L772" s="107"/>
      <c r="M772" s="176" t="str">
        <f t="shared" si="351"/>
        <v xml:space="preserve"> </v>
      </c>
      <c r="N772" s="177" t="str">
        <f t="shared" si="352"/>
        <v xml:space="preserve"> </v>
      </c>
      <c r="O772" s="177" t="str">
        <f t="shared" si="353"/>
        <v xml:space="preserve"> </v>
      </c>
      <c r="P772" s="177" t="str">
        <f t="shared" si="354"/>
        <v xml:space="preserve"> </v>
      </c>
      <c r="Q772" s="178" t="str">
        <f t="shared" si="355"/>
        <v xml:space="preserve"> </v>
      </c>
      <c r="R772" s="178" t="str">
        <f t="shared" si="356"/>
        <v xml:space="preserve"> </v>
      </c>
      <c r="S772" s="179" t="str">
        <f t="shared" si="357"/>
        <v xml:space="preserve"> </v>
      </c>
      <c r="T772" s="176" t="e">
        <f t="shared" si="358"/>
        <v>#VALUE!</v>
      </c>
      <c r="U772" s="180" t="e">
        <f t="shared" si="359"/>
        <v>#VALUE!</v>
      </c>
      <c r="V772" s="181" t="e">
        <f t="shared" si="360"/>
        <v>#VALUE!</v>
      </c>
      <c r="W772" s="182" t="str">
        <f t="shared" si="361"/>
        <v>donnée(s) manquante(s)</v>
      </c>
      <c r="X772" s="183" t="str">
        <f t="shared" si="362"/>
        <v>donnée(s) manquante(s)</v>
      </c>
      <c r="Y772" s="178" t="str">
        <f t="shared" si="363"/>
        <v xml:space="preserve"> </v>
      </c>
      <c r="Z772" s="178" t="str">
        <f t="shared" si="364"/>
        <v xml:space="preserve"> </v>
      </c>
      <c r="AA772" s="178" t="str">
        <f t="shared" si="365"/>
        <v xml:space="preserve"> </v>
      </c>
      <c r="AB772" s="184" t="str">
        <f t="shared" si="366"/>
        <v xml:space="preserve"> </v>
      </c>
      <c r="AC772" s="184" t="str">
        <f t="shared" si="367"/>
        <v xml:space="preserve"> </v>
      </c>
      <c r="AD772" s="184" t="str">
        <f t="shared" ref="AD772:AD835" si="373">IF(ISBLANK(D772)," ",IF(D772&lt;=0.5,0,IF(D772&lt;=2,1,IF(D772&lt;=3.5,2,IF(D772&lt;=5,3,IF(D772&lt;=6,4,IF(D772&lt;=7,5,IF(D772&lt;=8,6,IF(D772&lt;=9,7,IF(D772&lt;=10,8,IF(D772&lt;=11,9,10)))))))))))</f>
        <v xml:space="preserve"> </v>
      </c>
      <c r="AE772" s="185" t="e">
        <f t="shared" si="368"/>
        <v>#VALUE!</v>
      </c>
      <c r="AF772" s="185" t="e">
        <f t="shared" si="369"/>
        <v>#VALUE!</v>
      </c>
      <c r="AG772" s="212" t="e">
        <f t="shared" si="370"/>
        <v>#VALUE!</v>
      </c>
      <c r="AH772" s="73" t="e">
        <f t="shared" ref="AH772:AH835" si="374">IF(AND(B772="NO",OR(ISBLANK(C772),ISBLANK(D772),ISBLANK(E772),ISBLANK(G772),ISBLANK(J772),ISBLANK(K772),ISBLANK(L772), ISBLANK(H772))),"missing data", IF(AND(B772="YES",ISBLANK(C772),ISBLANK(D772),ISBLANK(E772),ISBLANK(G772),ISBLANK(J772),ISBLANK(K772),ISBLANK(L772),ISBLANK(H772)), "Nutriscore_A", IF(AND(B772="YES",OR(C772&lt;&gt;"",D772&lt;&gt;"",E772&lt;&gt;"",G772&lt;&gt;"",J772&lt;&gt;"",K772&lt;&gt;"",L772&lt;&gt;"",H772&lt;&gt;"",)),"ERROR", IF(AG772&lt;=2,"Nutriscore_B", IF(AG772&lt;=6,"Nutriscore_C", IF(AG772&lt;=9,"Nutriscore_D","Nutriscore_E"))))))</f>
        <v>#VALUE!</v>
      </c>
      <c r="AI772" s="74" t="e">
        <f t="shared" ref="AI772:AI835" si="375">IF(AH772="missing data","missing data",IF(AH772="ERROR","ERROR",IF(AH772="Nutriscore_A","dark green",IF(AH772="Nutriscore_B","green",IF(AH772="Nutriscore_C","yellow",IF(AH772="Nutriscore_D","orange","dark orange"))))))</f>
        <v>#VALUE!</v>
      </c>
      <c r="AJ772" s="186" t="e">
        <f t="shared" si="371"/>
        <v>#VALUE!</v>
      </c>
      <c r="AK772" s="186" t="e">
        <f t="shared" si="372"/>
        <v>#VALUE!</v>
      </c>
    </row>
    <row r="773" spans="1:37" x14ac:dyDescent="0.25">
      <c r="A773" s="114" t="s">
        <v>74</v>
      </c>
      <c r="B773" s="197"/>
      <c r="C773" s="102"/>
      <c r="D773" s="103"/>
      <c r="E773" s="103"/>
      <c r="F773" s="104"/>
      <c r="G773" s="105"/>
      <c r="H773" s="198"/>
      <c r="I773" s="106"/>
      <c r="J773" s="106"/>
      <c r="K773" s="106"/>
      <c r="L773" s="107"/>
      <c r="M773" s="176" t="str">
        <f t="shared" si="351"/>
        <v xml:space="preserve"> </v>
      </c>
      <c r="N773" s="177" t="str">
        <f t="shared" si="352"/>
        <v xml:space="preserve"> </v>
      </c>
      <c r="O773" s="177" t="str">
        <f t="shared" si="353"/>
        <v xml:space="preserve"> </v>
      </c>
      <c r="P773" s="177" t="str">
        <f t="shared" si="354"/>
        <v xml:space="preserve"> </v>
      </c>
      <c r="Q773" s="178" t="str">
        <f t="shared" si="355"/>
        <v xml:space="preserve"> </v>
      </c>
      <c r="R773" s="178" t="str">
        <f t="shared" si="356"/>
        <v xml:space="preserve"> </v>
      </c>
      <c r="S773" s="179" t="str">
        <f t="shared" si="357"/>
        <v xml:space="preserve"> </v>
      </c>
      <c r="T773" s="176" t="e">
        <f t="shared" si="358"/>
        <v>#VALUE!</v>
      </c>
      <c r="U773" s="180" t="e">
        <f t="shared" si="359"/>
        <v>#VALUE!</v>
      </c>
      <c r="V773" s="181" t="e">
        <f t="shared" si="360"/>
        <v>#VALUE!</v>
      </c>
      <c r="W773" s="182" t="str">
        <f t="shared" si="361"/>
        <v>donnée(s) manquante(s)</v>
      </c>
      <c r="X773" s="183" t="str">
        <f t="shared" si="362"/>
        <v>donnée(s) manquante(s)</v>
      </c>
      <c r="Y773" s="178" t="str">
        <f t="shared" si="363"/>
        <v xml:space="preserve"> </v>
      </c>
      <c r="Z773" s="178" t="str">
        <f t="shared" si="364"/>
        <v xml:space="preserve"> </v>
      </c>
      <c r="AA773" s="178" t="str">
        <f t="shared" si="365"/>
        <v xml:space="preserve"> </v>
      </c>
      <c r="AB773" s="184" t="str">
        <f t="shared" si="366"/>
        <v xml:space="preserve"> </v>
      </c>
      <c r="AC773" s="184" t="str">
        <f t="shared" si="367"/>
        <v xml:space="preserve"> </v>
      </c>
      <c r="AD773" s="184" t="str">
        <f t="shared" si="373"/>
        <v xml:space="preserve"> </v>
      </c>
      <c r="AE773" s="185" t="e">
        <f t="shared" si="368"/>
        <v>#VALUE!</v>
      </c>
      <c r="AF773" s="185" t="e">
        <f t="shared" si="369"/>
        <v>#VALUE!</v>
      </c>
      <c r="AG773" s="212" t="e">
        <f t="shared" si="370"/>
        <v>#VALUE!</v>
      </c>
      <c r="AH773" s="73" t="e">
        <f t="shared" si="374"/>
        <v>#VALUE!</v>
      </c>
      <c r="AI773" s="74" t="e">
        <f t="shared" si="375"/>
        <v>#VALUE!</v>
      </c>
      <c r="AJ773" s="186" t="e">
        <f t="shared" si="371"/>
        <v>#VALUE!</v>
      </c>
      <c r="AK773" s="186" t="e">
        <f t="shared" si="372"/>
        <v>#VALUE!</v>
      </c>
    </row>
    <row r="774" spans="1:37" x14ac:dyDescent="0.25">
      <c r="A774" s="114" t="s">
        <v>74</v>
      </c>
      <c r="B774" s="197"/>
      <c r="C774" s="102"/>
      <c r="D774" s="103"/>
      <c r="E774" s="103"/>
      <c r="F774" s="104"/>
      <c r="G774" s="105"/>
      <c r="H774" s="198"/>
      <c r="I774" s="106"/>
      <c r="J774" s="106"/>
      <c r="K774" s="106"/>
      <c r="L774" s="107"/>
      <c r="M774" s="176" t="str">
        <f t="shared" si="351"/>
        <v xml:space="preserve"> </v>
      </c>
      <c r="N774" s="177" t="str">
        <f t="shared" si="352"/>
        <v xml:space="preserve"> </v>
      </c>
      <c r="O774" s="177" t="str">
        <f t="shared" si="353"/>
        <v xml:space="preserve"> </v>
      </c>
      <c r="P774" s="177" t="str">
        <f t="shared" si="354"/>
        <v xml:space="preserve"> </v>
      </c>
      <c r="Q774" s="178" t="str">
        <f t="shared" si="355"/>
        <v xml:space="preserve"> </v>
      </c>
      <c r="R774" s="178" t="str">
        <f t="shared" si="356"/>
        <v xml:space="preserve"> </v>
      </c>
      <c r="S774" s="179" t="str">
        <f t="shared" si="357"/>
        <v xml:space="preserve"> </v>
      </c>
      <c r="T774" s="176" t="e">
        <f t="shared" si="358"/>
        <v>#VALUE!</v>
      </c>
      <c r="U774" s="180" t="e">
        <f t="shared" si="359"/>
        <v>#VALUE!</v>
      </c>
      <c r="V774" s="181" t="e">
        <f t="shared" si="360"/>
        <v>#VALUE!</v>
      </c>
      <c r="W774" s="182" t="str">
        <f t="shared" si="361"/>
        <v>donnée(s) manquante(s)</v>
      </c>
      <c r="X774" s="183" t="str">
        <f t="shared" si="362"/>
        <v>donnée(s) manquante(s)</v>
      </c>
      <c r="Y774" s="178" t="str">
        <f t="shared" si="363"/>
        <v xml:space="preserve"> </v>
      </c>
      <c r="Z774" s="178" t="str">
        <f t="shared" si="364"/>
        <v xml:space="preserve"> </v>
      </c>
      <c r="AA774" s="178" t="str">
        <f t="shared" si="365"/>
        <v xml:space="preserve"> </v>
      </c>
      <c r="AB774" s="184" t="str">
        <f t="shared" si="366"/>
        <v xml:space="preserve"> </v>
      </c>
      <c r="AC774" s="184" t="str">
        <f t="shared" si="367"/>
        <v xml:space="preserve"> </v>
      </c>
      <c r="AD774" s="184" t="str">
        <f t="shared" si="373"/>
        <v xml:space="preserve"> </v>
      </c>
      <c r="AE774" s="185" t="e">
        <f t="shared" si="368"/>
        <v>#VALUE!</v>
      </c>
      <c r="AF774" s="185" t="e">
        <f t="shared" si="369"/>
        <v>#VALUE!</v>
      </c>
      <c r="AG774" s="212" t="e">
        <f t="shared" si="370"/>
        <v>#VALUE!</v>
      </c>
      <c r="AH774" s="73" t="e">
        <f t="shared" si="374"/>
        <v>#VALUE!</v>
      </c>
      <c r="AI774" s="74" t="e">
        <f t="shared" si="375"/>
        <v>#VALUE!</v>
      </c>
      <c r="AJ774" s="186" t="e">
        <f t="shared" si="371"/>
        <v>#VALUE!</v>
      </c>
      <c r="AK774" s="186" t="e">
        <f t="shared" si="372"/>
        <v>#VALUE!</v>
      </c>
    </row>
    <row r="775" spans="1:37" x14ac:dyDescent="0.25">
      <c r="A775" s="114" t="s">
        <v>74</v>
      </c>
      <c r="B775" s="197"/>
      <c r="C775" s="102"/>
      <c r="D775" s="103"/>
      <c r="E775" s="103"/>
      <c r="F775" s="104"/>
      <c r="G775" s="105"/>
      <c r="H775" s="198"/>
      <c r="I775" s="106"/>
      <c r="J775" s="106"/>
      <c r="K775" s="106"/>
      <c r="L775" s="107"/>
      <c r="M775" s="176" t="str">
        <f t="shared" si="351"/>
        <v xml:space="preserve"> </v>
      </c>
      <c r="N775" s="177" t="str">
        <f t="shared" si="352"/>
        <v xml:space="preserve"> </v>
      </c>
      <c r="O775" s="177" t="str">
        <f t="shared" si="353"/>
        <v xml:space="preserve"> </v>
      </c>
      <c r="P775" s="177" t="str">
        <f t="shared" si="354"/>
        <v xml:space="preserve"> </v>
      </c>
      <c r="Q775" s="178" t="str">
        <f t="shared" si="355"/>
        <v xml:space="preserve"> </v>
      </c>
      <c r="R775" s="178" t="str">
        <f t="shared" si="356"/>
        <v xml:space="preserve"> </v>
      </c>
      <c r="S775" s="179" t="str">
        <f t="shared" si="357"/>
        <v xml:space="preserve"> </v>
      </c>
      <c r="T775" s="176" t="e">
        <f t="shared" si="358"/>
        <v>#VALUE!</v>
      </c>
      <c r="U775" s="180" t="e">
        <f t="shared" si="359"/>
        <v>#VALUE!</v>
      </c>
      <c r="V775" s="181" t="e">
        <f t="shared" si="360"/>
        <v>#VALUE!</v>
      </c>
      <c r="W775" s="182" t="str">
        <f t="shared" si="361"/>
        <v>donnée(s) manquante(s)</v>
      </c>
      <c r="X775" s="183" t="str">
        <f t="shared" si="362"/>
        <v>donnée(s) manquante(s)</v>
      </c>
      <c r="Y775" s="178" t="str">
        <f t="shared" si="363"/>
        <v xml:space="preserve"> </v>
      </c>
      <c r="Z775" s="178" t="str">
        <f t="shared" si="364"/>
        <v xml:space="preserve"> </v>
      </c>
      <c r="AA775" s="178" t="str">
        <f t="shared" si="365"/>
        <v xml:space="preserve"> </v>
      </c>
      <c r="AB775" s="184" t="str">
        <f t="shared" si="366"/>
        <v xml:space="preserve"> </v>
      </c>
      <c r="AC775" s="184" t="str">
        <f t="shared" si="367"/>
        <v xml:space="preserve"> </v>
      </c>
      <c r="AD775" s="184" t="str">
        <f t="shared" si="373"/>
        <v xml:space="preserve"> </v>
      </c>
      <c r="AE775" s="185" t="e">
        <f t="shared" si="368"/>
        <v>#VALUE!</v>
      </c>
      <c r="AF775" s="185" t="e">
        <f t="shared" si="369"/>
        <v>#VALUE!</v>
      </c>
      <c r="AG775" s="212" t="e">
        <f t="shared" si="370"/>
        <v>#VALUE!</v>
      </c>
      <c r="AH775" s="73" t="e">
        <f t="shared" si="374"/>
        <v>#VALUE!</v>
      </c>
      <c r="AI775" s="74" t="e">
        <f t="shared" si="375"/>
        <v>#VALUE!</v>
      </c>
      <c r="AJ775" s="186" t="e">
        <f t="shared" si="371"/>
        <v>#VALUE!</v>
      </c>
      <c r="AK775" s="186" t="e">
        <f t="shared" si="372"/>
        <v>#VALUE!</v>
      </c>
    </row>
    <row r="776" spans="1:37" x14ac:dyDescent="0.25">
      <c r="A776" s="114" t="s">
        <v>74</v>
      </c>
      <c r="B776" s="197"/>
      <c r="C776" s="102"/>
      <c r="D776" s="103"/>
      <c r="E776" s="103"/>
      <c r="F776" s="104"/>
      <c r="G776" s="105"/>
      <c r="H776" s="198"/>
      <c r="I776" s="106"/>
      <c r="J776" s="106"/>
      <c r="K776" s="106"/>
      <c r="L776" s="107"/>
      <c r="M776" s="176" t="str">
        <f t="shared" si="351"/>
        <v xml:space="preserve"> </v>
      </c>
      <c r="N776" s="177" t="str">
        <f t="shared" si="352"/>
        <v xml:space="preserve"> </v>
      </c>
      <c r="O776" s="177" t="str">
        <f t="shared" si="353"/>
        <v xml:space="preserve"> </v>
      </c>
      <c r="P776" s="177" t="str">
        <f t="shared" si="354"/>
        <v xml:space="preserve"> </v>
      </c>
      <c r="Q776" s="178" t="str">
        <f t="shared" si="355"/>
        <v xml:space="preserve"> </v>
      </c>
      <c r="R776" s="178" t="str">
        <f t="shared" si="356"/>
        <v xml:space="preserve"> </v>
      </c>
      <c r="S776" s="179" t="str">
        <f t="shared" si="357"/>
        <v xml:space="preserve"> </v>
      </c>
      <c r="T776" s="176" t="e">
        <f t="shared" si="358"/>
        <v>#VALUE!</v>
      </c>
      <c r="U776" s="180" t="e">
        <f t="shared" si="359"/>
        <v>#VALUE!</v>
      </c>
      <c r="V776" s="181" t="e">
        <f t="shared" si="360"/>
        <v>#VALUE!</v>
      </c>
      <c r="W776" s="182" t="str">
        <f t="shared" si="361"/>
        <v>donnée(s) manquante(s)</v>
      </c>
      <c r="X776" s="183" t="str">
        <f t="shared" si="362"/>
        <v>donnée(s) manquante(s)</v>
      </c>
      <c r="Y776" s="178" t="str">
        <f t="shared" si="363"/>
        <v xml:space="preserve"> </v>
      </c>
      <c r="Z776" s="178" t="str">
        <f t="shared" si="364"/>
        <v xml:space="preserve"> </v>
      </c>
      <c r="AA776" s="178" t="str">
        <f t="shared" si="365"/>
        <v xml:space="preserve"> </v>
      </c>
      <c r="AB776" s="184" t="str">
        <f t="shared" si="366"/>
        <v xml:space="preserve"> </v>
      </c>
      <c r="AC776" s="184" t="str">
        <f t="shared" si="367"/>
        <v xml:space="preserve"> </v>
      </c>
      <c r="AD776" s="184" t="str">
        <f t="shared" si="373"/>
        <v xml:space="preserve"> </v>
      </c>
      <c r="AE776" s="185" t="e">
        <f t="shared" si="368"/>
        <v>#VALUE!</v>
      </c>
      <c r="AF776" s="185" t="e">
        <f t="shared" si="369"/>
        <v>#VALUE!</v>
      </c>
      <c r="AG776" s="212" t="e">
        <f t="shared" si="370"/>
        <v>#VALUE!</v>
      </c>
      <c r="AH776" s="73" t="e">
        <f t="shared" si="374"/>
        <v>#VALUE!</v>
      </c>
      <c r="AI776" s="74" t="e">
        <f t="shared" si="375"/>
        <v>#VALUE!</v>
      </c>
      <c r="AJ776" s="186" t="e">
        <f t="shared" si="371"/>
        <v>#VALUE!</v>
      </c>
      <c r="AK776" s="186" t="e">
        <f t="shared" si="372"/>
        <v>#VALUE!</v>
      </c>
    </row>
    <row r="777" spans="1:37" x14ac:dyDescent="0.25">
      <c r="A777" s="114" t="s">
        <v>74</v>
      </c>
      <c r="B777" s="197"/>
      <c r="C777" s="102"/>
      <c r="D777" s="103"/>
      <c r="E777" s="103"/>
      <c r="F777" s="104"/>
      <c r="G777" s="105"/>
      <c r="H777" s="198"/>
      <c r="I777" s="106"/>
      <c r="J777" s="106"/>
      <c r="K777" s="106"/>
      <c r="L777" s="107"/>
      <c r="M777" s="176" t="str">
        <f t="shared" si="351"/>
        <v xml:space="preserve"> </v>
      </c>
      <c r="N777" s="177" t="str">
        <f t="shared" si="352"/>
        <v xml:space="preserve"> </v>
      </c>
      <c r="O777" s="177" t="str">
        <f t="shared" si="353"/>
        <v xml:space="preserve"> </v>
      </c>
      <c r="P777" s="177" t="str">
        <f t="shared" si="354"/>
        <v xml:space="preserve"> </v>
      </c>
      <c r="Q777" s="178" t="str">
        <f t="shared" si="355"/>
        <v xml:space="preserve"> </v>
      </c>
      <c r="R777" s="178" t="str">
        <f t="shared" si="356"/>
        <v xml:space="preserve"> </v>
      </c>
      <c r="S777" s="179" t="str">
        <f t="shared" si="357"/>
        <v xml:space="preserve"> </v>
      </c>
      <c r="T777" s="176" t="e">
        <f t="shared" si="358"/>
        <v>#VALUE!</v>
      </c>
      <c r="U777" s="180" t="e">
        <f t="shared" si="359"/>
        <v>#VALUE!</v>
      </c>
      <c r="V777" s="181" t="e">
        <f t="shared" si="360"/>
        <v>#VALUE!</v>
      </c>
      <c r="W777" s="182" t="str">
        <f t="shared" si="361"/>
        <v>donnée(s) manquante(s)</v>
      </c>
      <c r="X777" s="183" t="str">
        <f t="shared" si="362"/>
        <v>donnée(s) manquante(s)</v>
      </c>
      <c r="Y777" s="178" t="str">
        <f t="shared" si="363"/>
        <v xml:space="preserve"> </v>
      </c>
      <c r="Z777" s="178" t="str">
        <f t="shared" si="364"/>
        <v xml:space="preserve"> </v>
      </c>
      <c r="AA777" s="178" t="str">
        <f t="shared" si="365"/>
        <v xml:space="preserve"> </v>
      </c>
      <c r="AB777" s="184" t="str">
        <f t="shared" si="366"/>
        <v xml:space="preserve"> </v>
      </c>
      <c r="AC777" s="184" t="str">
        <f t="shared" si="367"/>
        <v xml:space="preserve"> </v>
      </c>
      <c r="AD777" s="184" t="str">
        <f t="shared" si="373"/>
        <v xml:space="preserve"> </v>
      </c>
      <c r="AE777" s="185" t="e">
        <f t="shared" si="368"/>
        <v>#VALUE!</v>
      </c>
      <c r="AF777" s="185" t="e">
        <f t="shared" si="369"/>
        <v>#VALUE!</v>
      </c>
      <c r="AG777" s="212" t="e">
        <f t="shared" si="370"/>
        <v>#VALUE!</v>
      </c>
      <c r="AH777" s="73" t="e">
        <f t="shared" si="374"/>
        <v>#VALUE!</v>
      </c>
      <c r="AI777" s="74" t="e">
        <f t="shared" si="375"/>
        <v>#VALUE!</v>
      </c>
      <c r="AJ777" s="186" t="e">
        <f t="shared" si="371"/>
        <v>#VALUE!</v>
      </c>
      <c r="AK777" s="186" t="e">
        <f t="shared" si="372"/>
        <v>#VALUE!</v>
      </c>
    </row>
    <row r="778" spans="1:37" x14ac:dyDescent="0.25">
      <c r="A778" s="114" t="s">
        <v>74</v>
      </c>
      <c r="B778" s="197"/>
      <c r="C778" s="102"/>
      <c r="D778" s="103"/>
      <c r="E778" s="103"/>
      <c r="F778" s="104"/>
      <c r="G778" s="105"/>
      <c r="H778" s="198"/>
      <c r="I778" s="106"/>
      <c r="J778" s="106"/>
      <c r="K778" s="106"/>
      <c r="L778" s="107"/>
      <c r="M778" s="176" t="str">
        <f t="shared" si="351"/>
        <v xml:space="preserve"> </v>
      </c>
      <c r="N778" s="177" t="str">
        <f t="shared" si="352"/>
        <v xml:space="preserve"> </v>
      </c>
      <c r="O778" s="177" t="str">
        <f t="shared" si="353"/>
        <v xml:space="preserve"> </v>
      </c>
      <c r="P778" s="177" t="str">
        <f t="shared" si="354"/>
        <v xml:space="preserve"> </v>
      </c>
      <c r="Q778" s="178" t="str">
        <f t="shared" si="355"/>
        <v xml:space="preserve"> </v>
      </c>
      <c r="R778" s="178" t="str">
        <f t="shared" si="356"/>
        <v xml:space="preserve"> </v>
      </c>
      <c r="S778" s="179" t="str">
        <f t="shared" si="357"/>
        <v xml:space="preserve"> </v>
      </c>
      <c r="T778" s="176" t="e">
        <f t="shared" si="358"/>
        <v>#VALUE!</v>
      </c>
      <c r="U778" s="180" t="e">
        <f t="shared" si="359"/>
        <v>#VALUE!</v>
      </c>
      <c r="V778" s="181" t="e">
        <f t="shared" si="360"/>
        <v>#VALUE!</v>
      </c>
      <c r="W778" s="182" t="str">
        <f t="shared" si="361"/>
        <v>donnée(s) manquante(s)</v>
      </c>
      <c r="X778" s="183" t="str">
        <f t="shared" si="362"/>
        <v>donnée(s) manquante(s)</v>
      </c>
      <c r="Y778" s="178" t="str">
        <f t="shared" si="363"/>
        <v xml:space="preserve"> </v>
      </c>
      <c r="Z778" s="178" t="str">
        <f t="shared" si="364"/>
        <v xml:space="preserve"> </v>
      </c>
      <c r="AA778" s="178" t="str">
        <f t="shared" si="365"/>
        <v xml:space="preserve"> </v>
      </c>
      <c r="AB778" s="184" t="str">
        <f t="shared" si="366"/>
        <v xml:space="preserve"> </v>
      </c>
      <c r="AC778" s="184" t="str">
        <f t="shared" si="367"/>
        <v xml:space="preserve"> </v>
      </c>
      <c r="AD778" s="184" t="str">
        <f t="shared" si="373"/>
        <v xml:space="preserve"> </v>
      </c>
      <c r="AE778" s="185" t="e">
        <f t="shared" si="368"/>
        <v>#VALUE!</v>
      </c>
      <c r="AF778" s="185" t="e">
        <f t="shared" si="369"/>
        <v>#VALUE!</v>
      </c>
      <c r="AG778" s="212" t="e">
        <f t="shared" si="370"/>
        <v>#VALUE!</v>
      </c>
      <c r="AH778" s="73" t="e">
        <f t="shared" si="374"/>
        <v>#VALUE!</v>
      </c>
      <c r="AI778" s="74" t="e">
        <f t="shared" si="375"/>
        <v>#VALUE!</v>
      </c>
      <c r="AJ778" s="186" t="e">
        <f t="shared" si="371"/>
        <v>#VALUE!</v>
      </c>
      <c r="AK778" s="186" t="e">
        <f t="shared" si="372"/>
        <v>#VALUE!</v>
      </c>
    </row>
    <row r="779" spans="1:37" x14ac:dyDescent="0.25">
      <c r="A779" s="114" t="s">
        <v>74</v>
      </c>
      <c r="B779" s="197"/>
      <c r="C779" s="102"/>
      <c r="D779" s="103"/>
      <c r="E779" s="103"/>
      <c r="F779" s="104"/>
      <c r="G779" s="105"/>
      <c r="H779" s="198"/>
      <c r="I779" s="106"/>
      <c r="J779" s="106"/>
      <c r="K779" s="106"/>
      <c r="L779" s="107"/>
      <c r="M779" s="176" t="str">
        <f t="shared" si="351"/>
        <v xml:space="preserve"> </v>
      </c>
      <c r="N779" s="177" t="str">
        <f t="shared" si="352"/>
        <v xml:space="preserve"> </v>
      </c>
      <c r="O779" s="177" t="str">
        <f t="shared" si="353"/>
        <v xml:space="preserve"> </v>
      </c>
      <c r="P779" s="177" t="str">
        <f t="shared" si="354"/>
        <v xml:space="preserve"> </v>
      </c>
      <c r="Q779" s="178" t="str">
        <f t="shared" si="355"/>
        <v xml:space="preserve"> </v>
      </c>
      <c r="R779" s="178" t="str">
        <f t="shared" si="356"/>
        <v xml:space="preserve"> </v>
      </c>
      <c r="S779" s="179" t="str">
        <f t="shared" si="357"/>
        <v xml:space="preserve"> </v>
      </c>
      <c r="T779" s="176" t="e">
        <f t="shared" si="358"/>
        <v>#VALUE!</v>
      </c>
      <c r="U779" s="180" t="e">
        <f t="shared" si="359"/>
        <v>#VALUE!</v>
      </c>
      <c r="V779" s="181" t="e">
        <f t="shared" si="360"/>
        <v>#VALUE!</v>
      </c>
      <c r="W779" s="182" t="str">
        <f t="shared" si="361"/>
        <v>donnée(s) manquante(s)</v>
      </c>
      <c r="X779" s="183" t="str">
        <f t="shared" si="362"/>
        <v>donnée(s) manquante(s)</v>
      </c>
      <c r="Y779" s="178" t="str">
        <f t="shared" si="363"/>
        <v xml:space="preserve"> </v>
      </c>
      <c r="Z779" s="178" t="str">
        <f t="shared" si="364"/>
        <v xml:space="preserve"> </v>
      </c>
      <c r="AA779" s="178" t="str">
        <f t="shared" si="365"/>
        <v xml:space="preserve"> </v>
      </c>
      <c r="AB779" s="184" t="str">
        <f t="shared" si="366"/>
        <v xml:space="preserve"> </v>
      </c>
      <c r="AC779" s="184" t="str">
        <f t="shared" si="367"/>
        <v xml:space="preserve"> </v>
      </c>
      <c r="AD779" s="184" t="str">
        <f t="shared" si="373"/>
        <v xml:space="preserve"> </v>
      </c>
      <c r="AE779" s="185" t="e">
        <f t="shared" si="368"/>
        <v>#VALUE!</v>
      </c>
      <c r="AF779" s="185" t="e">
        <f t="shared" si="369"/>
        <v>#VALUE!</v>
      </c>
      <c r="AG779" s="212" t="e">
        <f t="shared" si="370"/>
        <v>#VALUE!</v>
      </c>
      <c r="AH779" s="73" t="e">
        <f t="shared" si="374"/>
        <v>#VALUE!</v>
      </c>
      <c r="AI779" s="74" t="e">
        <f t="shared" si="375"/>
        <v>#VALUE!</v>
      </c>
      <c r="AJ779" s="186" t="e">
        <f t="shared" si="371"/>
        <v>#VALUE!</v>
      </c>
      <c r="AK779" s="186" t="e">
        <f t="shared" si="372"/>
        <v>#VALUE!</v>
      </c>
    </row>
    <row r="780" spans="1:37" x14ac:dyDescent="0.25">
      <c r="A780" s="114" t="s">
        <v>74</v>
      </c>
      <c r="B780" s="197"/>
      <c r="C780" s="102"/>
      <c r="D780" s="103"/>
      <c r="E780" s="103"/>
      <c r="F780" s="104"/>
      <c r="G780" s="105"/>
      <c r="H780" s="198"/>
      <c r="I780" s="106"/>
      <c r="J780" s="106"/>
      <c r="K780" s="106"/>
      <c r="L780" s="107"/>
      <c r="M780" s="176" t="str">
        <f t="shared" si="351"/>
        <v xml:space="preserve"> </v>
      </c>
      <c r="N780" s="177" t="str">
        <f t="shared" si="352"/>
        <v xml:space="preserve"> </v>
      </c>
      <c r="O780" s="177" t="str">
        <f t="shared" si="353"/>
        <v xml:space="preserve"> </v>
      </c>
      <c r="P780" s="177" t="str">
        <f t="shared" si="354"/>
        <v xml:space="preserve"> </v>
      </c>
      <c r="Q780" s="178" t="str">
        <f t="shared" si="355"/>
        <v xml:space="preserve"> </v>
      </c>
      <c r="R780" s="178" t="str">
        <f t="shared" si="356"/>
        <v xml:space="preserve"> </v>
      </c>
      <c r="S780" s="179" t="str">
        <f t="shared" si="357"/>
        <v xml:space="preserve"> </v>
      </c>
      <c r="T780" s="176" t="e">
        <f t="shared" si="358"/>
        <v>#VALUE!</v>
      </c>
      <c r="U780" s="180" t="e">
        <f t="shared" si="359"/>
        <v>#VALUE!</v>
      </c>
      <c r="V780" s="181" t="e">
        <f t="shared" si="360"/>
        <v>#VALUE!</v>
      </c>
      <c r="W780" s="182" t="str">
        <f t="shared" si="361"/>
        <v>donnée(s) manquante(s)</v>
      </c>
      <c r="X780" s="183" t="str">
        <f t="shared" si="362"/>
        <v>donnée(s) manquante(s)</v>
      </c>
      <c r="Y780" s="178" t="str">
        <f t="shared" si="363"/>
        <v xml:space="preserve"> </v>
      </c>
      <c r="Z780" s="178" t="str">
        <f t="shared" si="364"/>
        <v xml:space="preserve"> </v>
      </c>
      <c r="AA780" s="178" t="str">
        <f t="shared" si="365"/>
        <v xml:space="preserve"> </v>
      </c>
      <c r="AB780" s="184" t="str">
        <f t="shared" si="366"/>
        <v xml:space="preserve"> </v>
      </c>
      <c r="AC780" s="184" t="str">
        <f t="shared" si="367"/>
        <v xml:space="preserve"> </v>
      </c>
      <c r="AD780" s="184" t="str">
        <f t="shared" si="373"/>
        <v xml:space="preserve"> </v>
      </c>
      <c r="AE780" s="185" t="e">
        <f t="shared" si="368"/>
        <v>#VALUE!</v>
      </c>
      <c r="AF780" s="185" t="e">
        <f t="shared" si="369"/>
        <v>#VALUE!</v>
      </c>
      <c r="AG780" s="212" t="e">
        <f t="shared" si="370"/>
        <v>#VALUE!</v>
      </c>
      <c r="AH780" s="73" t="e">
        <f t="shared" si="374"/>
        <v>#VALUE!</v>
      </c>
      <c r="AI780" s="74" t="e">
        <f t="shared" si="375"/>
        <v>#VALUE!</v>
      </c>
      <c r="AJ780" s="186" t="e">
        <f t="shared" si="371"/>
        <v>#VALUE!</v>
      </c>
      <c r="AK780" s="186" t="e">
        <f t="shared" si="372"/>
        <v>#VALUE!</v>
      </c>
    </row>
    <row r="781" spans="1:37" x14ac:dyDescent="0.25">
      <c r="A781" s="114" t="s">
        <v>74</v>
      </c>
      <c r="B781" s="197"/>
      <c r="C781" s="102"/>
      <c r="D781" s="103"/>
      <c r="E781" s="103"/>
      <c r="F781" s="104"/>
      <c r="G781" s="105"/>
      <c r="H781" s="198"/>
      <c r="I781" s="106"/>
      <c r="J781" s="106"/>
      <c r="K781" s="106"/>
      <c r="L781" s="107"/>
      <c r="M781" s="176" t="str">
        <f t="shared" si="351"/>
        <v xml:space="preserve"> </v>
      </c>
      <c r="N781" s="177" t="str">
        <f t="shared" si="352"/>
        <v xml:space="preserve"> </v>
      </c>
      <c r="O781" s="177" t="str">
        <f t="shared" si="353"/>
        <v xml:space="preserve"> </v>
      </c>
      <c r="P781" s="177" t="str">
        <f t="shared" si="354"/>
        <v xml:space="preserve"> </v>
      </c>
      <c r="Q781" s="178" t="str">
        <f t="shared" si="355"/>
        <v xml:space="preserve"> </v>
      </c>
      <c r="R781" s="178" t="str">
        <f t="shared" si="356"/>
        <v xml:space="preserve"> </v>
      </c>
      <c r="S781" s="179" t="str">
        <f t="shared" si="357"/>
        <v xml:space="preserve"> </v>
      </c>
      <c r="T781" s="176" t="e">
        <f t="shared" si="358"/>
        <v>#VALUE!</v>
      </c>
      <c r="U781" s="180" t="e">
        <f t="shared" si="359"/>
        <v>#VALUE!</v>
      </c>
      <c r="V781" s="181" t="e">
        <f t="shared" si="360"/>
        <v>#VALUE!</v>
      </c>
      <c r="W781" s="182" t="str">
        <f t="shared" si="361"/>
        <v>donnée(s) manquante(s)</v>
      </c>
      <c r="X781" s="183" t="str">
        <f t="shared" si="362"/>
        <v>donnée(s) manquante(s)</v>
      </c>
      <c r="Y781" s="178" t="str">
        <f t="shared" si="363"/>
        <v xml:space="preserve"> </v>
      </c>
      <c r="Z781" s="178" t="str">
        <f t="shared" si="364"/>
        <v xml:space="preserve"> </v>
      </c>
      <c r="AA781" s="178" t="str">
        <f t="shared" si="365"/>
        <v xml:space="preserve"> </v>
      </c>
      <c r="AB781" s="184" t="str">
        <f t="shared" si="366"/>
        <v xml:space="preserve"> </v>
      </c>
      <c r="AC781" s="184" t="str">
        <f t="shared" si="367"/>
        <v xml:space="preserve"> </v>
      </c>
      <c r="AD781" s="184" t="str">
        <f t="shared" si="373"/>
        <v xml:space="preserve"> </v>
      </c>
      <c r="AE781" s="185" t="e">
        <f t="shared" si="368"/>
        <v>#VALUE!</v>
      </c>
      <c r="AF781" s="185" t="e">
        <f t="shared" si="369"/>
        <v>#VALUE!</v>
      </c>
      <c r="AG781" s="212" t="e">
        <f t="shared" si="370"/>
        <v>#VALUE!</v>
      </c>
      <c r="AH781" s="73" t="e">
        <f t="shared" si="374"/>
        <v>#VALUE!</v>
      </c>
      <c r="AI781" s="74" t="e">
        <f t="shared" si="375"/>
        <v>#VALUE!</v>
      </c>
      <c r="AJ781" s="186" t="e">
        <f t="shared" si="371"/>
        <v>#VALUE!</v>
      </c>
      <c r="AK781" s="186" t="e">
        <f t="shared" si="372"/>
        <v>#VALUE!</v>
      </c>
    </row>
    <row r="782" spans="1:37" x14ac:dyDescent="0.25">
      <c r="A782" s="114" t="s">
        <v>74</v>
      </c>
      <c r="B782" s="197"/>
      <c r="C782" s="102"/>
      <c r="D782" s="103"/>
      <c r="E782" s="103"/>
      <c r="F782" s="104"/>
      <c r="G782" s="105"/>
      <c r="H782" s="198"/>
      <c r="I782" s="106"/>
      <c r="J782" s="106"/>
      <c r="K782" s="106"/>
      <c r="L782" s="107"/>
      <c r="M782" s="176" t="str">
        <f t="shared" si="351"/>
        <v xml:space="preserve"> </v>
      </c>
      <c r="N782" s="177" t="str">
        <f t="shared" si="352"/>
        <v xml:space="preserve"> </v>
      </c>
      <c r="O782" s="177" t="str">
        <f t="shared" si="353"/>
        <v xml:space="preserve"> </v>
      </c>
      <c r="P782" s="177" t="str">
        <f t="shared" si="354"/>
        <v xml:space="preserve"> </v>
      </c>
      <c r="Q782" s="178" t="str">
        <f t="shared" si="355"/>
        <v xml:space="preserve"> </v>
      </c>
      <c r="R782" s="178" t="str">
        <f t="shared" si="356"/>
        <v xml:space="preserve"> </v>
      </c>
      <c r="S782" s="179" t="str">
        <f t="shared" si="357"/>
        <v xml:space="preserve"> </v>
      </c>
      <c r="T782" s="176" t="e">
        <f t="shared" si="358"/>
        <v>#VALUE!</v>
      </c>
      <c r="U782" s="180" t="e">
        <f t="shared" si="359"/>
        <v>#VALUE!</v>
      </c>
      <c r="V782" s="181" t="e">
        <f t="shared" si="360"/>
        <v>#VALUE!</v>
      </c>
      <c r="W782" s="182" t="str">
        <f t="shared" si="361"/>
        <v>donnée(s) manquante(s)</v>
      </c>
      <c r="X782" s="183" t="str">
        <f t="shared" si="362"/>
        <v>donnée(s) manquante(s)</v>
      </c>
      <c r="Y782" s="178" t="str">
        <f t="shared" si="363"/>
        <v xml:space="preserve"> </v>
      </c>
      <c r="Z782" s="178" t="str">
        <f t="shared" si="364"/>
        <v xml:space="preserve"> </v>
      </c>
      <c r="AA782" s="178" t="str">
        <f t="shared" si="365"/>
        <v xml:space="preserve"> </v>
      </c>
      <c r="AB782" s="184" t="str">
        <f t="shared" si="366"/>
        <v xml:space="preserve"> </v>
      </c>
      <c r="AC782" s="184" t="str">
        <f t="shared" si="367"/>
        <v xml:space="preserve"> </v>
      </c>
      <c r="AD782" s="184" t="str">
        <f t="shared" si="373"/>
        <v xml:space="preserve"> </v>
      </c>
      <c r="AE782" s="185" t="e">
        <f t="shared" si="368"/>
        <v>#VALUE!</v>
      </c>
      <c r="AF782" s="185" t="e">
        <f t="shared" si="369"/>
        <v>#VALUE!</v>
      </c>
      <c r="AG782" s="212" t="e">
        <f t="shared" si="370"/>
        <v>#VALUE!</v>
      </c>
      <c r="AH782" s="73" t="e">
        <f t="shared" si="374"/>
        <v>#VALUE!</v>
      </c>
      <c r="AI782" s="74" t="e">
        <f t="shared" si="375"/>
        <v>#VALUE!</v>
      </c>
      <c r="AJ782" s="186" t="e">
        <f t="shared" si="371"/>
        <v>#VALUE!</v>
      </c>
      <c r="AK782" s="186" t="e">
        <f t="shared" si="372"/>
        <v>#VALUE!</v>
      </c>
    </row>
    <row r="783" spans="1:37" x14ac:dyDescent="0.25">
      <c r="A783" s="114" t="s">
        <v>74</v>
      </c>
      <c r="B783" s="197"/>
      <c r="C783" s="102"/>
      <c r="D783" s="103"/>
      <c r="E783" s="103"/>
      <c r="F783" s="104"/>
      <c r="G783" s="105"/>
      <c r="H783" s="198"/>
      <c r="I783" s="106"/>
      <c r="J783" s="106"/>
      <c r="K783" s="106"/>
      <c r="L783" s="107"/>
      <c r="M783" s="176" t="str">
        <f t="shared" si="351"/>
        <v xml:space="preserve"> </v>
      </c>
      <c r="N783" s="177" t="str">
        <f t="shared" si="352"/>
        <v xml:space="preserve"> </v>
      </c>
      <c r="O783" s="177" t="str">
        <f t="shared" si="353"/>
        <v xml:space="preserve"> </v>
      </c>
      <c r="P783" s="177" t="str">
        <f t="shared" si="354"/>
        <v xml:space="preserve"> </v>
      </c>
      <c r="Q783" s="178" t="str">
        <f t="shared" si="355"/>
        <v xml:space="preserve"> </v>
      </c>
      <c r="R783" s="178" t="str">
        <f t="shared" si="356"/>
        <v xml:space="preserve"> </v>
      </c>
      <c r="S783" s="179" t="str">
        <f t="shared" si="357"/>
        <v xml:space="preserve"> </v>
      </c>
      <c r="T783" s="176" t="e">
        <f t="shared" si="358"/>
        <v>#VALUE!</v>
      </c>
      <c r="U783" s="180" t="e">
        <f t="shared" si="359"/>
        <v>#VALUE!</v>
      </c>
      <c r="V783" s="181" t="e">
        <f t="shared" si="360"/>
        <v>#VALUE!</v>
      </c>
      <c r="W783" s="182" t="str">
        <f t="shared" si="361"/>
        <v>donnée(s) manquante(s)</v>
      </c>
      <c r="X783" s="183" t="str">
        <f t="shared" si="362"/>
        <v>donnée(s) manquante(s)</v>
      </c>
      <c r="Y783" s="178" t="str">
        <f t="shared" si="363"/>
        <v xml:space="preserve"> </v>
      </c>
      <c r="Z783" s="178" t="str">
        <f t="shared" si="364"/>
        <v xml:space="preserve"> </v>
      </c>
      <c r="AA783" s="178" t="str">
        <f t="shared" si="365"/>
        <v xml:space="preserve"> </v>
      </c>
      <c r="AB783" s="184" t="str">
        <f t="shared" si="366"/>
        <v xml:space="preserve"> </v>
      </c>
      <c r="AC783" s="184" t="str">
        <f t="shared" si="367"/>
        <v xml:space="preserve"> </v>
      </c>
      <c r="AD783" s="184" t="str">
        <f t="shared" si="373"/>
        <v xml:space="preserve"> </v>
      </c>
      <c r="AE783" s="185" t="e">
        <f t="shared" si="368"/>
        <v>#VALUE!</v>
      </c>
      <c r="AF783" s="185" t="e">
        <f t="shared" si="369"/>
        <v>#VALUE!</v>
      </c>
      <c r="AG783" s="212" t="e">
        <f t="shared" si="370"/>
        <v>#VALUE!</v>
      </c>
      <c r="AH783" s="73" t="e">
        <f t="shared" si="374"/>
        <v>#VALUE!</v>
      </c>
      <c r="AI783" s="74" t="e">
        <f t="shared" si="375"/>
        <v>#VALUE!</v>
      </c>
      <c r="AJ783" s="186" t="e">
        <f t="shared" si="371"/>
        <v>#VALUE!</v>
      </c>
      <c r="AK783" s="186" t="e">
        <f t="shared" si="372"/>
        <v>#VALUE!</v>
      </c>
    </row>
    <row r="784" spans="1:37" x14ac:dyDescent="0.25">
      <c r="A784" s="114" t="s">
        <v>74</v>
      </c>
      <c r="B784" s="197"/>
      <c r="C784" s="102"/>
      <c r="D784" s="103"/>
      <c r="E784" s="103"/>
      <c r="F784" s="104"/>
      <c r="G784" s="105"/>
      <c r="H784" s="198"/>
      <c r="I784" s="106"/>
      <c r="J784" s="106"/>
      <c r="K784" s="106"/>
      <c r="L784" s="107"/>
      <c r="M784" s="176" t="str">
        <f t="shared" si="351"/>
        <v xml:space="preserve"> </v>
      </c>
      <c r="N784" s="177" t="str">
        <f t="shared" si="352"/>
        <v xml:space="preserve"> </v>
      </c>
      <c r="O784" s="177" t="str">
        <f t="shared" si="353"/>
        <v xml:space="preserve"> </v>
      </c>
      <c r="P784" s="177" t="str">
        <f t="shared" si="354"/>
        <v xml:space="preserve"> </v>
      </c>
      <c r="Q784" s="178" t="str">
        <f t="shared" si="355"/>
        <v xml:space="preserve"> </v>
      </c>
      <c r="R784" s="178" t="str">
        <f t="shared" si="356"/>
        <v xml:space="preserve"> </v>
      </c>
      <c r="S784" s="179" t="str">
        <f t="shared" si="357"/>
        <v xml:space="preserve"> </v>
      </c>
      <c r="T784" s="176" t="e">
        <f t="shared" si="358"/>
        <v>#VALUE!</v>
      </c>
      <c r="U784" s="180" t="e">
        <f t="shared" si="359"/>
        <v>#VALUE!</v>
      </c>
      <c r="V784" s="181" t="e">
        <f t="shared" si="360"/>
        <v>#VALUE!</v>
      </c>
      <c r="W784" s="182" t="str">
        <f t="shared" si="361"/>
        <v>donnée(s) manquante(s)</v>
      </c>
      <c r="X784" s="183" t="str">
        <f t="shared" si="362"/>
        <v>donnée(s) manquante(s)</v>
      </c>
      <c r="Y784" s="178" t="str">
        <f t="shared" si="363"/>
        <v xml:space="preserve"> </v>
      </c>
      <c r="Z784" s="178" t="str">
        <f t="shared" si="364"/>
        <v xml:space="preserve"> </v>
      </c>
      <c r="AA784" s="178" t="str">
        <f t="shared" si="365"/>
        <v xml:space="preserve"> </v>
      </c>
      <c r="AB784" s="184" t="str">
        <f t="shared" si="366"/>
        <v xml:space="preserve"> </v>
      </c>
      <c r="AC784" s="184" t="str">
        <f t="shared" si="367"/>
        <v xml:space="preserve"> </v>
      </c>
      <c r="AD784" s="184" t="str">
        <f t="shared" si="373"/>
        <v xml:space="preserve"> </v>
      </c>
      <c r="AE784" s="185" t="e">
        <f t="shared" si="368"/>
        <v>#VALUE!</v>
      </c>
      <c r="AF784" s="185" t="e">
        <f t="shared" si="369"/>
        <v>#VALUE!</v>
      </c>
      <c r="AG784" s="212" t="e">
        <f t="shared" si="370"/>
        <v>#VALUE!</v>
      </c>
      <c r="AH784" s="73" t="e">
        <f t="shared" si="374"/>
        <v>#VALUE!</v>
      </c>
      <c r="AI784" s="74" t="e">
        <f t="shared" si="375"/>
        <v>#VALUE!</v>
      </c>
      <c r="AJ784" s="186" t="e">
        <f t="shared" si="371"/>
        <v>#VALUE!</v>
      </c>
      <c r="AK784" s="186" t="e">
        <f t="shared" si="372"/>
        <v>#VALUE!</v>
      </c>
    </row>
    <row r="785" spans="1:37" x14ac:dyDescent="0.25">
      <c r="A785" s="114" t="s">
        <v>74</v>
      </c>
      <c r="B785" s="197"/>
      <c r="C785" s="102"/>
      <c r="D785" s="103"/>
      <c r="E785" s="103"/>
      <c r="F785" s="104"/>
      <c r="G785" s="105"/>
      <c r="H785" s="198"/>
      <c r="I785" s="106"/>
      <c r="J785" s="106"/>
      <c r="K785" s="106"/>
      <c r="L785" s="107"/>
      <c r="M785" s="176" t="str">
        <f t="shared" si="351"/>
        <v xml:space="preserve"> </v>
      </c>
      <c r="N785" s="177" t="str">
        <f t="shared" si="352"/>
        <v xml:space="preserve"> </v>
      </c>
      <c r="O785" s="177" t="str">
        <f t="shared" si="353"/>
        <v xml:space="preserve"> </v>
      </c>
      <c r="P785" s="177" t="str">
        <f t="shared" si="354"/>
        <v xml:space="preserve"> </v>
      </c>
      <c r="Q785" s="178" t="str">
        <f t="shared" si="355"/>
        <v xml:space="preserve"> </v>
      </c>
      <c r="R785" s="178" t="str">
        <f t="shared" si="356"/>
        <v xml:space="preserve"> </v>
      </c>
      <c r="S785" s="179" t="str">
        <f t="shared" si="357"/>
        <v xml:space="preserve"> </v>
      </c>
      <c r="T785" s="176" t="e">
        <f t="shared" si="358"/>
        <v>#VALUE!</v>
      </c>
      <c r="U785" s="180" t="e">
        <f t="shared" si="359"/>
        <v>#VALUE!</v>
      </c>
      <c r="V785" s="181" t="e">
        <f t="shared" si="360"/>
        <v>#VALUE!</v>
      </c>
      <c r="W785" s="182" t="str">
        <f t="shared" si="361"/>
        <v>donnée(s) manquante(s)</v>
      </c>
      <c r="X785" s="183" t="str">
        <f t="shared" si="362"/>
        <v>donnée(s) manquante(s)</v>
      </c>
      <c r="Y785" s="178" t="str">
        <f t="shared" si="363"/>
        <v xml:space="preserve"> </v>
      </c>
      <c r="Z785" s="178" t="str">
        <f t="shared" si="364"/>
        <v xml:space="preserve"> </v>
      </c>
      <c r="AA785" s="178" t="str">
        <f t="shared" si="365"/>
        <v xml:space="preserve"> </v>
      </c>
      <c r="AB785" s="184" t="str">
        <f t="shared" si="366"/>
        <v xml:space="preserve"> </v>
      </c>
      <c r="AC785" s="184" t="str">
        <f t="shared" si="367"/>
        <v xml:space="preserve"> </v>
      </c>
      <c r="AD785" s="184" t="str">
        <f t="shared" si="373"/>
        <v xml:space="preserve"> </v>
      </c>
      <c r="AE785" s="185" t="e">
        <f t="shared" si="368"/>
        <v>#VALUE!</v>
      </c>
      <c r="AF785" s="185" t="e">
        <f t="shared" si="369"/>
        <v>#VALUE!</v>
      </c>
      <c r="AG785" s="212" t="e">
        <f t="shared" si="370"/>
        <v>#VALUE!</v>
      </c>
      <c r="AH785" s="73" t="e">
        <f t="shared" si="374"/>
        <v>#VALUE!</v>
      </c>
      <c r="AI785" s="74" t="e">
        <f t="shared" si="375"/>
        <v>#VALUE!</v>
      </c>
      <c r="AJ785" s="186" t="e">
        <f t="shared" si="371"/>
        <v>#VALUE!</v>
      </c>
      <c r="AK785" s="186" t="e">
        <f t="shared" si="372"/>
        <v>#VALUE!</v>
      </c>
    </row>
    <row r="786" spans="1:37" x14ac:dyDescent="0.25">
      <c r="A786" s="114" t="s">
        <v>74</v>
      </c>
      <c r="B786" s="197"/>
      <c r="C786" s="102"/>
      <c r="D786" s="103"/>
      <c r="E786" s="103"/>
      <c r="F786" s="104"/>
      <c r="G786" s="105"/>
      <c r="H786" s="198"/>
      <c r="I786" s="106"/>
      <c r="J786" s="106"/>
      <c r="K786" s="106"/>
      <c r="L786" s="107"/>
      <c r="M786" s="176" t="str">
        <f t="shared" si="351"/>
        <v xml:space="preserve"> </v>
      </c>
      <c r="N786" s="177" t="str">
        <f t="shared" si="352"/>
        <v xml:space="preserve"> </v>
      </c>
      <c r="O786" s="177" t="str">
        <f t="shared" si="353"/>
        <v xml:space="preserve"> </v>
      </c>
      <c r="P786" s="177" t="str">
        <f t="shared" si="354"/>
        <v xml:space="preserve"> </v>
      </c>
      <c r="Q786" s="178" t="str">
        <f t="shared" si="355"/>
        <v xml:space="preserve"> </v>
      </c>
      <c r="R786" s="178" t="str">
        <f t="shared" si="356"/>
        <v xml:space="preserve"> </v>
      </c>
      <c r="S786" s="179" t="str">
        <f t="shared" si="357"/>
        <v xml:space="preserve"> </v>
      </c>
      <c r="T786" s="176" t="e">
        <f t="shared" si="358"/>
        <v>#VALUE!</v>
      </c>
      <c r="U786" s="180" t="e">
        <f t="shared" si="359"/>
        <v>#VALUE!</v>
      </c>
      <c r="V786" s="181" t="e">
        <f t="shared" si="360"/>
        <v>#VALUE!</v>
      </c>
      <c r="W786" s="182" t="str">
        <f t="shared" si="361"/>
        <v>donnée(s) manquante(s)</v>
      </c>
      <c r="X786" s="183" t="str">
        <f t="shared" si="362"/>
        <v>donnée(s) manquante(s)</v>
      </c>
      <c r="Y786" s="178" t="str">
        <f t="shared" si="363"/>
        <v xml:space="preserve"> </v>
      </c>
      <c r="Z786" s="178" t="str">
        <f t="shared" si="364"/>
        <v xml:space="preserve"> </v>
      </c>
      <c r="AA786" s="178" t="str">
        <f t="shared" si="365"/>
        <v xml:space="preserve"> </v>
      </c>
      <c r="AB786" s="184" t="str">
        <f t="shared" si="366"/>
        <v xml:space="preserve"> </v>
      </c>
      <c r="AC786" s="184" t="str">
        <f t="shared" si="367"/>
        <v xml:space="preserve"> </v>
      </c>
      <c r="AD786" s="184" t="str">
        <f t="shared" si="373"/>
        <v xml:space="preserve"> </v>
      </c>
      <c r="AE786" s="185" t="e">
        <f t="shared" si="368"/>
        <v>#VALUE!</v>
      </c>
      <c r="AF786" s="185" t="e">
        <f t="shared" si="369"/>
        <v>#VALUE!</v>
      </c>
      <c r="AG786" s="212" t="e">
        <f t="shared" si="370"/>
        <v>#VALUE!</v>
      </c>
      <c r="AH786" s="73" t="e">
        <f t="shared" si="374"/>
        <v>#VALUE!</v>
      </c>
      <c r="AI786" s="74" t="e">
        <f t="shared" si="375"/>
        <v>#VALUE!</v>
      </c>
      <c r="AJ786" s="186" t="e">
        <f t="shared" si="371"/>
        <v>#VALUE!</v>
      </c>
      <c r="AK786" s="186" t="e">
        <f t="shared" si="372"/>
        <v>#VALUE!</v>
      </c>
    </row>
    <row r="787" spans="1:37" x14ac:dyDescent="0.25">
      <c r="A787" s="114" t="s">
        <v>74</v>
      </c>
      <c r="B787" s="197"/>
      <c r="C787" s="102"/>
      <c r="D787" s="103"/>
      <c r="E787" s="103"/>
      <c r="F787" s="104"/>
      <c r="G787" s="105"/>
      <c r="H787" s="198"/>
      <c r="I787" s="106"/>
      <c r="J787" s="106"/>
      <c r="K787" s="106"/>
      <c r="L787" s="107"/>
      <c r="M787" s="176" t="str">
        <f t="shared" si="351"/>
        <v xml:space="preserve"> </v>
      </c>
      <c r="N787" s="177" t="str">
        <f t="shared" si="352"/>
        <v xml:space="preserve"> </v>
      </c>
      <c r="O787" s="177" t="str">
        <f t="shared" si="353"/>
        <v xml:space="preserve"> </v>
      </c>
      <c r="P787" s="177" t="str">
        <f t="shared" si="354"/>
        <v xml:space="preserve"> </v>
      </c>
      <c r="Q787" s="178" t="str">
        <f t="shared" si="355"/>
        <v xml:space="preserve"> </v>
      </c>
      <c r="R787" s="178" t="str">
        <f t="shared" si="356"/>
        <v xml:space="preserve"> </v>
      </c>
      <c r="S787" s="179" t="str">
        <f t="shared" si="357"/>
        <v xml:space="preserve"> </v>
      </c>
      <c r="T787" s="176" t="e">
        <f t="shared" si="358"/>
        <v>#VALUE!</v>
      </c>
      <c r="U787" s="180" t="e">
        <f t="shared" si="359"/>
        <v>#VALUE!</v>
      </c>
      <c r="V787" s="181" t="e">
        <f t="shared" si="360"/>
        <v>#VALUE!</v>
      </c>
      <c r="W787" s="182" t="str">
        <f t="shared" si="361"/>
        <v>donnée(s) manquante(s)</v>
      </c>
      <c r="X787" s="183" t="str">
        <f t="shared" si="362"/>
        <v>donnée(s) manquante(s)</v>
      </c>
      <c r="Y787" s="178" t="str">
        <f t="shared" si="363"/>
        <v xml:space="preserve"> </v>
      </c>
      <c r="Z787" s="178" t="str">
        <f t="shared" si="364"/>
        <v xml:space="preserve"> </v>
      </c>
      <c r="AA787" s="178" t="str">
        <f t="shared" si="365"/>
        <v xml:space="preserve"> </v>
      </c>
      <c r="AB787" s="184" t="str">
        <f t="shared" si="366"/>
        <v xml:space="preserve"> </v>
      </c>
      <c r="AC787" s="184" t="str">
        <f t="shared" si="367"/>
        <v xml:space="preserve"> </v>
      </c>
      <c r="AD787" s="184" t="str">
        <f t="shared" si="373"/>
        <v xml:space="preserve"> </v>
      </c>
      <c r="AE787" s="185" t="e">
        <f t="shared" si="368"/>
        <v>#VALUE!</v>
      </c>
      <c r="AF787" s="185" t="e">
        <f t="shared" si="369"/>
        <v>#VALUE!</v>
      </c>
      <c r="AG787" s="212" t="e">
        <f t="shared" si="370"/>
        <v>#VALUE!</v>
      </c>
      <c r="AH787" s="73" t="e">
        <f t="shared" si="374"/>
        <v>#VALUE!</v>
      </c>
      <c r="AI787" s="74" t="e">
        <f t="shared" si="375"/>
        <v>#VALUE!</v>
      </c>
      <c r="AJ787" s="186" t="e">
        <f t="shared" si="371"/>
        <v>#VALUE!</v>
      </c>
      <c r="AK787" s="186" t="e">
        <f t="shared" si="372"/>
        <v>#VALUE!</v>
      </c>
    </row>
    <row r="788" spans="1:37" x14ac:dyDescent="0.25">
      <c r="A788" s="114" t="s">
        <v>74</v>
      </c>
      <c r="B788" s="197"/>
      <c r="C788" s="102"/>
      <c r="D788" s="103"/>
      <c r="E788" s="103"/>
      <c r="F788" s="104"/>
      <c r="G788" s="105"/>
      <c r="H788" s="198"/>
      <c r="I788" s="106"/>
      <c r="J788" s="106"/>
      <c r="K788" s="106"/>
      <c r="L788" s="107"/>
      <c r="M788" s="176" t="str">
        <f t="shared" si="351"/>
        <v xml:space="preserve"> </v>
      </c>
      <c r="N788" s="177" t="str">
        <f t="shared" si="352"/>
        <v xml:space="preserve"> </v>
      </c>
      <c r="O788" s="177" t="str">
        <f t="shared" si="353"/>
        <v xml:space="preserve"> </v>
      </c>
      <c r="P788" s="177" t="str">
        <f t="shared" si="354"/>
        <v xml:space="preserve"> </v>
      </c>
      <c r="Q788" s="178" t="str">
        <f t="shared" si="355"/>
        <v xml:space="preserve"> </v>
      </c>
      <c r="R788" s="178" t="str">
        <f t="shared" si="356"/>
        <v xml:space="preserve"> </v>
      </c>
      <c r="S788" s="179" t="str">
        <f t="shared" si="357"/>
        <v xml:space="preserve"> </v>
      </c>
      <c r="T788" s="176" t="e">
        <f t="shared" si="358"/>
        <v>#VALUE!</v>
      </c>
      <c r="U788" s="180" t="e">
        <f t="shared" si="359"/>
        <v>#VALUE!</v>
      </c>
      <c r="V788" s="181" t="e">
        <f t="shared" si="360"/>
        <v>#VALUE!</v>
      </c>
      <c r="W788" s="182" t="str">
        <f t="shared" si="361"/>
        <v>donnée(s) manquante(s)</v>
      </c>
      <c r="X788" s="183" t="str">
        <f t="shared" si="362"/>
        <v>donnée(s) manquante(s)</v>
      </c>
      <c r="Y788" s="178" t="str">
        <f t="shared" si="363"/>
        <v xml:space="preserve"> </v>
      </c>
      <c r="Z788" s="178" t="str">
        <f t="shared" si="364"/>
        <v xml:space="preserve"> </v>
      </c>
      <c r="AA788" s="178" t="str">
        <f t="shared" si="365"/>
        <v xml:space="preserve"> </v>
      </c>
      <c r="AB788" s="184" t="str">
        <f t="shared" si="366"/>
        <v xml:space="preserve"> </v>
      </c>
      <c r="AC788" s="184" t="str">
        <f t="shared" si="367"/>
        <v xml:space="preserve"> </v>
      </c>
      <c r="AD788" s="184" t="str">
        <f t="shared" si="373"/>
        <v xml:space="preserve"> </v>
      </c>
      <c r="AE788" s="185" t="e">
        <f t="shared" si="368"/>
        <v>#VALUE!</v>
      </c>
      <c r="AF788" s="185" t="e">
        <f t="shared" si="369"/>
        <v>#VALUE!</v>
      </c>
      <c r="AG788" s="212" t="e">
        <f t="shared" si="370"/>
        <v>#VALUE!</v>
      </c>
      <c r="AH788" s="73" t="e">
        <f t="shared" si="374"/>
        <v>#VALUE!</v>
      </c>
      <c r="AI788" s="74" t="e">
        <f t="shared" si="375"/>
        <v>#VALUE!</v>
      </c>
      <c r="AJ788" s="186" t="e">
        <f t="shared" si="371"/>
        <v>#VALUE!</v>
      </c>
      <c r="AK788" s="186" t="e">
        <f t="shared" si="372"/>
        <v>#VALUE!</v>
      </c>
    </row>
    <row r="789" spans="1:37" x14ac:dyDescent="0.25">
      <c r="A789" s="114" t="s">
        <v>74</v>
      </c>
      <c r="B789" s="197"/>
      <c r="C789" s="102"/>
      <c r="D789" s="103"/>
      <c r="E789" s="103"/>
      <c r="F789" s="104"/>
      <c r="G789" s="105"/>
      <c r="H789" s="198"/>
      <c r="I789" s="106"/>
      <c r="J789" s="106"/>
      <c r="K789" s="106"/>
      <c r="L789" s="107"/>
      <c r="M789" s="176" t="str">
        <f t="shared" si="351"/>
        <v xml:space="preserve"> </v>
      </c>
      <c r="N789" s="177" t="str">
        <f t="shared" si="352"/>
        <v xml:space="preserve"> </v>
      </c>
      <c r="O789" s="177" t="str">
        <f t="shared" si="353"/>
        <v xml:space="preserve"> </v>
      </c>
      <c r="P789" s="177" t="str">
        <f t="shared" si="354"/>
        <v xml:space="preserve"> </v>
      </c>
      <c r="Q789" s="178" t="str">
        <f t="shared" si="355"/>
        <v xml:space="preserve"> </v>
      </c>
      <c r="R789" s="178" t="str">
        <f t="shared" si="356"/>
        <v xml:space="preserve"> </v>
      </c>
      <c r="S789" s="179" t="str">
        <f t="shared" si="357"/>
        <v xml:space="preserve"> </v>
      </c>
      <c r="T789" s="176" t="e">
        <f t="shared" si="358"/>
        <v>#VALUE!</v>
      </c>
      <c r="U789" s="180" t="e">
        <f t="shared" si="359"/>
        <v>#VALUE!</v>
      </c>
      <c r="V789" s="181" t="e">
        <f t="shared" si="360"/>
        <v>#VALUE!</v>
      </c>
      <c r="W789" s="182" t="str">
        <f t="shared" si="361"/>
        <v>donnée(s) manquante(s)</v>
      </c>
      <c r="X789" s="183" t="str">
        <f t="shared" si="362"/>
        <v>donnée(s) manquante(s)</v>
      </c>
      <c r="Y789" s="178" t="str">
        <f t="shared" si="363"/>
        <v xml:space="preserve"> </v>
      </c>
      <c r="Z789" s="178" t="str">
        <f t="shared" si="364"/>
        <v xml:space="preserve"> </v>
      </c>
      <c r="AA789" s="178" t="str">
        <f t="shared" si="365"/>
        <v xml:space="preserve"> </v>
      </c>
      <c r="AB789" s="184" t="str">
        <f t="shared" si="366"/>
        <v xml:space="preserve"> </v>
      </c>
      <c r="AC789" s="184" t="str">
        <f t="shared" si="367"/>
        <v xml:space="preserve"> </v>
      </c>
      <c r="AD789" s="184" t="str">
        <f t="shared" si="373"/>
        <v xml:space="preserve"> </v>
      </c>
      <c r="AE789" s="185" t="e">
        <f t="shared" si="368"/>
        <v>#VALUE!</v>
      </c>
      <c r="AF789" s="185" t="e">
        <f t="shared" si="369"/>
        <v>#VALUE!</v>
      </c>
      <c r="AG789" s="212" t="e">
        <f t="shared" si="370"/>
        <v>#VALUE!</v>
      </c>
      <c r="AH789" s="73" t="e">
        <f t="shared" si="374"/>
        <v>#VALUE!</v>
      </c>
      <c r="AI789" s="74" t="e">
        <f t="shared" si="375"/>
        <v>#VALUE!</v>
      </c>
      <c r="AJ789" s="186" t="e">
        <f t="shared" si="371"/>
        <v>#VALUE!</v>
      </c>
      <c r="AK789" s="186" t="e">
        <f t="shared" si="372"/>
        <v>#VALUE!</v>
      </c>
    </row>
    <row r="790" spans="1:37" x14ac:dyDescent="0.25">
      <c r="A790" s="114" t="s">
        <v>74</v>
      </c>
      <c r="B790" s="197"/>
      <c r="C790" s="102"/>
      <c r="D790" s="103"/>
      <c r="E790" s="103"/>
      <c r="F790" s="104"/>
      <c r="G790" s="105"/>
      <c r="H790" s="198"/>
      <c r="I790" s="106"/>
      <c r="J790" s="106"/>
      <c r="K790" s="106"/>
      <c r="L790" s="107"/>
      <c r="M790" s="176" t="str">
        <f t="shared" si="351"/>
        <v xml:space="preserve"> </v>
      </c>
      <c r="N790" s="177" t="str">
        <f t="shared" si="352"/>
        <v xml:space="preserve"> </v>
      </c>
      <c r="O790" s="177" t="str">
        <f t="shared" si="353"/>
        <v xml:space="preserve"> </v>
      </c>
      <c r="P790" s="177" t="str">
        <f t="shared" si="354"/>
        <v xml:space="preserve"> </v>
      </c>
      <c r="Q790" s="178" t="str">
        <f t="shared" si="355"/>
        <v xml:space="preserve"> </v>
      </c>
      <c r="R790" s="178" t="str">
        <f t="shared" si="356"/>
        <v xml:space="preserve"> </v>
      </c>
      <c r="S790" s="179" t="str">
        <f t="shared" si="357"/>
        <v xml:space="preserve"> </v>
      </c>
      <c r="T790" s="176" t="e">
        <f t="shared" si="358"/>
        <v>#VALUE!</v>
      </c>
      <c r="U790" s="180" t="e">
        <f t="shared" si="359"/>
        <v>#VALUE!</v>
      </c>
      <c r="V790" s="181" t="e">
        <f t="shared" si="360"/>
        <v>#VALUE!</v>
      </c>
      <c r="W790" s="182" t="str">
        <f t="shared" si="361"/>
        <v>donnée(s) manquante(s)</v>
      </c>
      <c r="X790" s="183" t="str">
        <f t="shared" si="362"/>
        <v>donnée(s) manquante(s)</v>
      </c>
      <c r="Y790" s="178" t="str">
        <f t="shared" si="363"/>
        <v xml:space="preserve"> </v>
      </c>
      <c r="Z790" s="178" t="str">
        <f t="shared" si="364"/>
        <v xml:space="preserve"> </v>
      </c>
      <c r="AA790" s="178" t="str">
        <f t="shared" si="365"/>
        <v xml:space="preserve"> </v>
      </c>
      <c r="AB790" s="184" t="str">
        <f t="shared" si="366"/>
        <v xml:space="preserve"> </v>
      </c>
      <c r="AC790" s="184" t="str">
        <f t="shared" si="367"/>
        <v xml:space="preserve"> </v>
      </c>
      <c r="AD790" s="184" t="str">
        <f t="shared" si="373"/>
        <v xml:space="preserve"> </v>
      </c>
      <c r="AE790" s="185" t="e">
        <f t="shared" si="368"/>
        <v>#VALUE!</v>
      </c>
      <c r="AF790" s="185" t="e">
        <f t="shared" si="369"/>
        <v>#VALUE!</v>
      </c>
      <c r="AG790" s="212" t="e">
        <f t="shared" si="370"/>
        <v>#VALUE!</v>
      </c>
      <c r="AH790" s="73" t="e">
        <f t="shared" si="374"/>
        <v>#VALUE!</v>
      </c>
      <c r="AI790" s="74" t="e">
        <f t="shared" si="375"/>
        <v>#VALUE!</v>
      </c>
      <c r="AJ790" s="186" t="e">
        <f t="shared" si="371"/>
        <v>#VALUE!</v>
      </c>
      <c r="AK790" s="186" t="e">
        <f t="shared" si="372"/>
        <v>#VALUE!</v>
      </c>
    </row>
    <row r="791" spans="1:37" x14ac:dyDescent="0.25">
      <c r="A791" s="114" t="s">
        <v>74</v>
      </c>
      <c r="B791" s="197"/>
      <c r="C791" s="102"/>
      <c r="D791" s="103"/>
      <c r="E791" s="103"/>
      <c r="F791" s="104"/>
      <c r="G791" s="105"/>
      <c r="H791" s="198"/>
      <c r="I791" s="106"/>
      <c r="J791" s="106"/>
      <c r="K791" s="106"/>
      <c r="L791" s="107"/>
      <c r="M791" s="176" t="str">
        <f t="shared" si="351"/>
        <v xml:space="preserve"> </v>
      </c>
      <c r="N791" s="177" t="str">
        <f t="shared" si="352"/>
        <v xml:space="preserve"> </v>
      </c>
      <c r="O791" s="177" t="str">
        <f t="shared" si="353"/>
        <v xml:space="preserve"> </v>
      </c>
      <c r="P791" s="177" t="str">
        <f t="shared" si="354"/>
        <v xml:space="preserve"> </v>
      </c>
      <c r="Q791" s="178" t="str">
        <f t="shared" si="355"/>
        <v xml:space="preserve"> </v>
      </c>
      <c r="R791" s="178" t="str">
        <f t="shared" si="356"/>
        <v xml:space="preserve"> </v>
      </c>
      <c r="S791" s="179" t="str">
        <f t="shared" si="357"/>
        <v xml:space="preserve"> </v>
      </c>
      <c r="T791" s="176" t="e">
        <f t="shared" si="358"/>
        <v>#VALUE!</v>
      </c>
      <c r="U791" s="180" t="e">
        <f t="shared" si="359"/>
        <v>#VALUE!</v>
      </c>
      <c r="V791" s="181" t="e">
        <f t="shared" si="360"/>
        <v>#VALUE!</v>
      </c>
      <c r="W791" s="182" t="str">
        <f t="shared" si="361"/>
        <v>donnée(s) manquante(s)</v>
      </c>
      <c r="X791" s="183" t="str">
        <f t="shared" si="362"/>
        <v>donnée(s) manquante(s)</v>
      </c>
      <c r="Y791" s="178" t="str">
        <f t="shared" si="363"/>
        <v xml:space="preserve"> </v>
      </c>
      <c r="Z791" s="178" t="str">
        <f t="shared" si="364"/>
        <v xml:space="preserve"> </v>
      </c>
      <c r="AA791" s="178" t="str">
        <f t="shared" si="365"/>
        <v xml:space="preserve"> </v>
      </c>
      <c r="AB791" s="184" t="str">
        <f t="shared" si="366"/>
        <v xml:space="preserve"> </v>
      </c>
      <c r="AC791" s="184" t="str">
        <f t="shared" si="367"/>
        <v xml:space="preserve"> </v>
      </c>
      <c r="AD791" s="184" t="str">
        <f t="shared" si="373"/>
        <v xml:space="preserve"> </v>
      </c>
      <c r="AE791" s="185" t="e">
        <f t="shared" si="368"/>
        <v>#VALUE!</v>
      </c>
      <c r="AF791" s="185" t="e">
        <f t="shared" si="369"/>
        <v>#VALUE!</v>
      </c>
      <c r="AG791" s="212" t="e">
        <f t="shared" si="370"/>
        <v>#VALUE!</v>
      </c>
      <c r="AH791" s="73" t="e">
        <f t="shared" si="374"/>
        <v>#VALUE!</v>
      </c>
      <c r="AI791" s="74" t="e">
        <f t="shared" si="375"/>
        <v>#VALUE!</v>
      </c>
      <c r="AJ791" s="186" t="e">
        <f t="shared" si="371"/>
        <v>#VALUE!</v>
      </c>
      <c r="AK791" s="186" t="e">
        <f t="shared" si="372"/>
        <v>#VALUE!</v>
      </c>
    </row>
    <row r="792" spans="1:37" x14ac:dyDescent="0.25">
      <c r="A792" s="114" t="s">
        <v>74</v>
      </c>
      <c r="B792" s="197"/>
      <c r="C792" s="102"/>
      <c r="D792" s="103"/>
      <c r="E792" s="103"/>
      <c r="F792" s="104"/>
      <c r="G792" s="105"/>
      <c r="H792" s="198"/>
      <c r="I792" s="106"/>
      <c r="J792" s="106"/>
      <c r="K792" s="106"/>
      <c r="L792" s="107"/>
      <c r="M792" s="176" t="str">
        <f t="shared" si="351"/>
        <v xml:space="preserve"> </v>
      </c>
      <c r="N792" s="177" t="str">
        <f t="shared" si="352"/>
        <v xml:space="preserve"> </v>
      </c>
      <c r="O792" s="177" t="str">
        <f t="shared" si="353"/>
        <v xml:space="preserve"> </v>
      </c>
      <c r="P792" s="177" t="str">
        <f t="shared" si="354"/>
        <v xml:space="preserve"> </v>
      </c>
      <c r="Q792" s="178" t="str">
        <f t="shared" si="355"/>
        <v xml:space="preserve"> </v>
      </c>
      <c r="R792" s="178" t="str">
        <f t="shared" si="356"/>
        <v xml:space="preserve"> </v>
      </c>
      <c r="S792" s="179" t="str">
        <f t="shared" si="357"/>
        <v xml:space="preserve"> </v>
      </c>
      <c r="T792" s="176" t="e">
        <f t="shared" si="358"/>
        <v>#VALUE!</v>
      </c>
      <c r="U792" s="180" t="e">
        <f t="shared" si="359"/>
        <v>#VALUE!</v>
      </c>
      <c r="V792" s="181" t="e">
        <f t="shared" si="360"/>
        <v>#VALUE!</v>
      </c>
      <c r="W792" s="182" t="str">
        <f t="shared" si="361"/>
        <v>donnée(s) manquante(s)</v>
      </c>
      <c r="X792" s="183" t="str">
        <f t="shared" si="362"/>
        <v>donnée(s) manquante(s)</v>
      </c>
      <c r="Y792" s="178" t="str">
        <f t="shared" si="363"/>
        <v xml:space="preserve"> </v>
      </c>
      <c r="Z792" s="178" t="str">
        <f t="shared" si="364"/>
        <v xml:space="preserve"> </v>
      </c>
      <c r="AA792" s="178" t="str">
        <f t="shared" si="365"/>
        <v xml:space="preserve"> </v>
      </c>
      <c r="AB792" s="184" t="str">
        <f t="shared" si="366"/>
        <v xml:space="preserve"> </v>
      </c>
      <c r="AC792" s="184" t="str">
        <f t="shared" si="367"/>
        <v xml:space="preserve"> </v>
      </c>
      <c r="AD792" s="184" t="str">
        <f t="shared" si="373"/>
        <v xml:space="preserve"> </v>
      </c>
      <c r="AE792" s="185" t="e">
        <f t="shared" si="368"/>
        <v>#VALUE!</v>
      </c>
      <c r="AF792" s="185" t="e">
        <f t="shared" si="369"/>
        <v>#VALUE!</v>
      </c>
      <c r="AG792" s="212" t="e">
        <f t="shared" si="370"/>
        <v>#VALUE!</v>
      </c>
      <c r="AH792" s="73" t="e">
        <f t="shared" si="374"/>
        <v>#VALUE!</v>
      </c>
      <c r="AI792" s="74" t="e">
        <f t="shared" si="375"/>
        <v>#VALUE!</v>
      </c>
      <c r="AJ792" s="186" t="e">
        <f t="shared" si="371"/>
        <v>#VALUE!</v>
      </c>
      <c r="AK792" s="186" t="e">
        <f t="shared" si="372"/>
        <v>#VALUE!</v>
      </c>
    </row>
    <row r="793" spans="1:37" x14ac:dyDescent="0.25">
      <c r="A793" s="114" t="s">
        <v>74</v>
      </c>
      <c r="B793" s="197"/>
      <c r="C793" s="102"/>
      <c r="D793" s="103"/>
      <c r="E793" s="103"/>
      <c r="F793" s="104"/>
      <c r="G793" s="105"/>
      <c r="H793" s="198"/>
      <c r="I793" s="106"/>
      <c r="J793" s="106"/>
      <c r="K793" s="106"/>
      <c r="L793" s="107"/>
      <c r="M793" s="176" t="str">
        <f t="shared" si="351"/>
        <v xml:space="preserve"> </v>
      </c>
      <c r="N793" s="177" t="str">
        <f t="shared" si="352"/>
        <v xml:space="preserve"> </v>
      </c>
      <c r="O793" s="177" t="str">
        <f t="shared" si="353"/>
        <v xml:space="preserve"> </v>
      </c>
      <c r="P793" s="177" t="str">
        <f t="shared" si="354"/>
        <v xml:space="preserve"> </v>
      </c>
      <c r="Q793" s="178" t="str">
        <f t="shared" si="355"/>
        <v xml:space="preserve"> </v>
      </c>
      <c r="R793" s="178" t="str">
        <f t="shared" si="356"/>
        <v xml:space="preserve"> </v>
      </c>
      <c r="S793" s="179" t="str">
        <f t="shared" si="357"/>
        <v xml:space="preserve"> </v>
      </c>
      <c r="T793" s="176" t="e">
        <f t="shared" si="358"/>
        <v>#VALUE!</v>
      </c>
      <c r="U793" s="180" t="e">
        <f t="shared" si="359"/>
        <v>#VALUE!</v>
      </c>
      <c r="V793" s="181" t="e">
        <f t="shared" si="360"/>
        <v>#VALUE!</v>
      </c>
      <c r="W793" s="182" t="str">
        <f t="shared" si="361"/>
        <v>donnée(s) manquante(s)</v>
      </c>
      <c r="X793" s="183" t="str">
        <f t="shared" si="362"/>
        <v>donnée(s) manquante(s)</v>
      </c>
      <c r="Y793" s="178" t="str">
        <f t="shared" si="363"/>
        <v xml:space="preserve"> </v>
      </c>
      <c r="Z793" s="178" t="str">
        <f t="shared" si="364"/>
        <v xml:space="preserve"> </v>
      </c>
      <c r="AA793" s="178" t="str">
        <f t="shared" si="365"/>
        <v xml:space="preserve"> </v>
      </c>
      <c r="AB793" s="184" t="str">
        <f t="shared" si="366"/>
        <v xml:space="preserve"> </v>
      </c>
      <c r="AC793" s="184" t="str">
        <f t="shared" si="367"/>
        <v xml:space="preserve"> </v>
      </c>
      <c r="AD793" s="184" t="str">
        <f t="shared" si="373"/>
        <v xml:space="preserve"> </v>
      </c>
      <c r="AE793" s="185" t="e">
        <f t="shared" si="368"/>
        <v>#VALUE!</v>
      </c>
      <c r="AF793" s="185" t="e">
        <f t="shared" si="369"/>
        <v>#VALUE!</v>
      </c>
      <c r="AG793" s="212" t="e">
        <f t="shared" si="370"/>
        <v>#VALUE!</v>
      </c>
      <c r="AH793" s="73" t="e">
        <f t="shared" si="374"/>
        <v>#VALUE!</v>
      </c>
      <c r="AI793" s="74" t="e">
        <f t="shared" si="375"/>
        <v>#VALUE!</v>
      </c>
      <c r="AJ793" s="186" t="e">
        <f t="shared" si="371"/>
        <v>#VALUE!</v>
      </c>
      <c r="AK793" s="186" t="e">
        <f t="shared" si="372"/>
        <v>#VALUE!</v>
      </c>
    </row>
    <row r="794" spans="1:37" x14ac:dyDescent="0.25">
      <c r="A794" s="114" t="s">
        <v>74</v>
      </c>
      <c r="B794" s="197"/>
      <c r="C794" s="102"/>
      <c r="D794" s="103"/>
      <c r="E794" s="103"/>
      <c r="F794" s="104"/>
      <c r="G794" s="105"/>
      <c r="H794" s="198"/>
      <c r="I794" s="106"/>
      <c r="J794" s="106"/>
      <c r="K794" s="106"/>
      <c r="L794" s="107"/>
      <c r="M794" s="176" t="str">
        <f t="shared" si="351"/>
        <v xml:space="preserve"> </v>
      </c>
      <c r="N794" s="177" t="str">
        <f t="shared" si="352"/>
        <v xml:space="preserve"> </v>
      </c>
      <c r="O794" s="177" t="str">
        <f t="shared" si="353"/>
        <v xml:space="preserve"> </v>
      </c>
      <c r="P794" s="177" t="str">
        <f t="shared" si="354"/>
        <v xml:space="preserve"> </v>
      </c>
      <c r="Q794" s="178" t="str">
        <f t="shared" si="355"/>
        <v xml:space="preserve"> </v>
      </c>
      <c r="R794" s="178" t="str">
        <f t="shared" si="356"/>
        <v xml:space="preserve"> </v>
      </c>
      <c r="S794" s="179" t="str">
        <f t="shared" si="357"/>
        <v xml:space="preserve"> </v>
      </c>
      <c r="T794" s="176" t="e">
        <f t="shared" si="358"/>
        <v>#VALUE!</v>
      </c>
      <c r="U794" s="180" t="e">
        <f t="shared" si="359"/>
        <v>#VALUE!</v>
      </c>
      <c r="V794" s="181" t="e">
        <f t="shared" si="360"/>
        <v>#VALUE!</v>
      </c>
      <c r="W794" s="182" t="str">
        <f t="shared" si="361"/>
        <v>donnée(s) manquante(s)</v>
      </c>
      <c r="X794" s="183" t="str">
        <f t="shared" si="362"/>
        <v>donnée(s) manquante(s)</v>
      </c>
      <c r="Y794" s="178" t="str">
        <f t="shared" si="363"/>
        <v xml:space="preserve"> </v>
      </c>
      <c r="Z794" s="178" t="str">
        <f t="shared" si="364"/>
        <v xml:space="preserve"> </v>
      </c>
      <c r="AA794" s="178" t="str">
        <f t="shared" si="365"/>
        <v xml:space="preserve"> </v>
      </c>
      <c r="AB794" s="184" t="str">
        <f t="shared" si="366"/>
        <v xml:space="preserve"> </v>
      </c>
      <c r="AC794" s="184" t="str">
        <f t="shared" si="367"/>
        <v xml:space="preserve"> </v>
      </c>
      <c r="AD794" s="184" t="str">
        <f t="shared" si="373"/>
        <v xml:space="preserve"> </v>
      </c>
      <c r="AE794" s="185" t="e">
        <f t="shared" si="368"/>
        <v>#VALUE!</v>
      </c>
      <c r="AF794" s="185" t="e">
        <f t="shared" si="369"/>
        <v>#VALUE!</v>
      </c>
      <c r="AG794" s="212" t="e">
        <f t="shared" si="370"/>
        <v>#VALUE!</v>
      </c>
      <c r="AH794" s="73" t="e">
        <f t="shared" si="374"/>
        <v>#VALUE!</v>
      </c>
      <c r="AI794" s="74" t="e">
        <f t="shared" si="375"/>
        <v>#VALUE!</v>
      </c>
      <c r="AJ794" s="186" t="e">
        <f t="shared" si="371"/>
        <v>#VALUE!</v>
      </c>
      <c r="AK794" s="186" t="e">
        <f t="shared" si="372"/>
        <v>#VALUE!</v>
      </c>
    </row>
    <row r="795" spans="1:37" x14ac:dyDescent="0.25">
      <c r="A795" s="114" t="s">
        <v>74</v>
      </c>
      <c r="B795" s="197"/>
      <c r="C795" s="102"/>
      <c r="D795" s="103"/>
      <c r="E795" s="103"/>
      <c r="F795" s="104"/>
      <c r="G795" s="105"/>
      <c r="H795" s="198"/>
      <c r="I795" s="106"/>
      <c r="J795" s="106"/>
      <c r="K795" s="106"/>
      <c r="L795" s="107"/>
      <c r="M795" s="176" t="str">
        <f t="shared" si="351"/>
        <v xml:space="preserve"> </v>
      </c>
      <c r="N795" s="177" t="str">
        <f t="shared" si="352"/>
        <v xml:space="preserve"> </v>
      </c>
      <c r="O795" s="177" t="str">
        <f t="shared" si="353"/>
        <v xml:space="preserve"> </v>
      </c>
      <c r="P795" s="177" t="str">
        <f t="shared" si="354"/>
        <v xml:space="preserve"> </v>
      </c>
      <c r="Q795" s="178" t="str">
        <f t="shared" si="355"/>
        <v xml:space="preserve"> </v>
      </c>
      <c r="R795" s="178" t="str">
        <f t="shared" si="356"/>
        <v xml:space="preserve"> </v>
      </c>
      <c r="S795" s="179" t="str">
        <f t="shared" si="357"/>
        <v xml:space="preserve"> </v>
      </c>
      <c r="T795" s="176" t="e">
        <f t="shared" si="358"/>
        <v>#VALUE!</v>
      </c>
      <c r="U795" s="180" t="e">
        <f t="shared" si="359"/>
        <v>#VALUE!</v>
      </c>
      <c r="V795" s="181" t="e">
        <f t="shared" si="360"/>
        <v>#VALUE!</v>
      </c>
      <c r="W795" s="182" t="str">
        <f t="shared" si="361"/>
        <v>donnée(s) manquante(s)</v>
      </c>
      <c r="X795" s="183" t="str">
        <f t="shared" si="362"/>
        <v>donnée(s) manquante(s)</v>
      </c>
      <c r="Y795" s="178" t="str">
        <f t="shared" si="363"/>
        <v xml:space="preserve"> </v>
      </c>
      <c r="Z795" s="178" t="str">
        <f t="shared" si="364"/>
        <v xml:space="preserve"> </v>
      </c>
      <c r="AA795" s="178" t="str">
        <f t="shared" si="365"/>
        <v xml:space="preserve"> </v>
      </c>
      <c r="AB795" s="184" t="str">
        <f t="shared" si="366"/>
        <v xml:space="preserve"> </v>
      </c>
      <c r="AC795" s="184" t="str">
        <f t="shared" si="367"/>
        <v xml:space="preserve"> </v>
      </c>
      <c r="AD795" s="184" t="str">
        <f t="shared" si="373"/>
        <v xml:space="preserve"> </v>
      </c>
      <c r="AE795" s="185" t="e">
        <f t="shared" si="368"/>
        <v>#VALUE!</v>
      </c>
      <c r="AF795" s="185" t="e">
        <f t="shared" si="369"/>
        <v>#VALUE!</v>
      </c>
      <c r="AG795" s="212" t="e">
        <f t="shared" si="370"/>
        <v>#VALUE!</v>
      </c>
      <c r="AH795" s="73" t="e">
        <f t="shared" si="374"/>
        <v>#VALUE!</v>
      </c>
      <c r="AI795" s="74" t="e">
        <f t="shared" si="375"/>
        <v>#VALUE!</v>
      </c>
      <c r="AJ795" s="186" t="e">
        <f t="shared" si="371"/>
        <v>#VALUE!</v>
      </c>
      <c r="AK795" s="186" t="e">
        <f t="shared" si="372"/>
        <v>#VALUE!</v>
      </c>
    </row>
    <row r="796" spans="1:37" x14ac:dyDescent="0.25">
      <c r="A796" s="114" t="s">
        <v>74</v>
      </c>
      <c r="B796" s="197"/>
      <c r="C796" s="102"/>
      <c r="D796" s="103"/>
      <c r="E796" s="103"/>
      <c r="F796" s="104"/>
      <c r="G796" s="105"/>
      <c r="H796" s="198"/>
      <c r="I796" s="106"/>
      <c r="J796" s="106"/>
      <c r="K796" s="106"/>
      <c r="L796" s="107"/>
      <c r="M796" s="176" t="str">
        <f t="shared" si="351"/>
        <v xml:space="preserve"> </v>
      </c>
      <c r="N796" s="177" t="str">
        <f t="shared" si="352"/>
        <v xml:space="preserve"> </v>
      </c>
      <c r="O796" s="177" t="str">
        <f t="shared" si="353"/>
        <v xml:space="preserve"> </v>
      </c>
      <c r="P796" s="177" t="str">
        <f t="shared" si="354"/>
        <v xml:space="preserve"> </v>
      </c>
      <c r="Q796" s="178" t="str">
        <f t="shared" si="355"/>
        <v xml:space="preserve"> </v>
      </c>
      <c r="R796" s="178" t="str">
        <f t="shared" si="356"/>
        <v xml:space="preserve"> </v>
      </c>
      <c r="S796" s="179" t="str">
        <f t="shared" si="357"/>
        <v xml:space="preserve"> </v>
      </c>
      <c r="T796" s="176" t="e">
        <f t="shared" si="358"/>
        <v>#VALUE!</v>
      </c>
      <c r="U796" s="180" t="e">
        <f t="shared" si="359"/>
        <v>#VALUE!</v>
      </c>
      <c r="V796" s="181" t="e">
        <f t="shared" si="360"/>
        <v>#VALUE!</v>
      </c>
      <c r="W796" s="182" t="str">
        <f t="shared" si="361"/>
        <v>donnée(s) manquante(s)</v>
      </c>
      <c r="X796" s="183" t="str">
        <f t="shared" si="362"/>
        <v>donnée(s) manquante(s)</v>
      </c>
      <c r="Y796" s="178" t="str">
        <f t="shared" si="363"/>
        <v xml:space="preserve"> </v>
      </c>
      <c r="Z796" s="178" t="str">
        <f t="shared" si="364"/>
        <v xml:space="preserve"> </v>
      </c>
      <c r="AA796" s="178" t="str">
        <f t="shared" si="365"/>
        <v xml:space="preserve"> </v>
      </c>
      <c r="AB796" s="184" t="str">
        <f t="shared" si="366"/>
        <v xml:space="preserve"> </v>
      </c>
      <c r="AC796" s="184" t="str">
        <f t="shared" si="367"/>
        <v xml:space="preserve"> </v>
      </c>
      <c r="AD796" s="184" t="str">
        <f t="shared" si="373"/>
        <v xml:space="preserve"> </v>
      </c>
      <c r="AE796" s="185" t="e">
        <f t="shared" si="368"/>
        <v>#VALUE!</v>
      </c>
      <c r="AF796" s="185" t="e">
        <f t="shared" si="369"/>
        <v>#VALUE!</v>
      </c>
      <c r="AG796" s="212" t="e">
        <f t="shared" si="370"/>
        <v>#VALUE!</v>
      </c>
      <c r="AH796" s="73" t="e">
        <f t="shared" si="374"/>
        <v>#VALUE!</v>
      </c>
      <c r="AI796" s="74" t="e">
        <f t="shared" si="375"/>
        <v>#VALUE!</v>
      </c>
      <c r="AJ796" s="186" t="e">
        <f t="shared" si="371"/>
        <v>#VALUE!</v>
      </c>
      <c r="AK796" s="186" t="e">
        <f t="shared" si="372"/>
        <v>#VALUE!</v>
      </c>
    </row>
    <row r="797" spans="1:37" x14ac:dyDescent="0.25">
      <c r="A797" s="114" t="s">
        <v>74</v>
      </c>
      <c r="B797" s="197"/>
      <c r="C797" s="102"/>
      <c r="D797" s="103"/>
      <c r="E797" s="103"/>
      <c r="F797" s="104"/>
      <c r="G797" s="105"/>
      <c r="H797" s="198"/>
      <c r="I797" s="106"/>
      <c r="J797" s="106"/>
      <c r="K797" s="106"/>
      <c r="L797" s="107"/>
      <c r="M797" s="176" t="str">
        <f t="shared" si="351"/>
        <v xml:space="preserve"> </v>
      </c>
      <c r="N797" s="177" t="str">
        <f t="shared" si="352"/>
        <v xml:space="preserve"> </v>
      </c>
      <c r="O797" s="177" t="str">
        <f t="shared" si="353"/>
        <v xml:space="preserve"> </v>
      </c>
      <c r="P797" s="177" t="str">
        <f t="shared" si="354"/>
        <v xml:space="preserve"> </v>
      </c>
      <c r="Q797" s="178" t="str">
        <f t="shared" si="355"/>
        <v xml:space="preserve"> </v>
      </c>
      <c r="R797" s="178" t="str">
        <f t="shared" si="356"/>
        <v xml:space="preserve"> </v>
      </c>
      <c r="S797" s="179" t="str">
        <f t="shared" si="357"/>
        <v xml:space="preserve"> </v>
      </c>
      <c r="T797" s="176" t="e">
        <f t="shared" si="358"/>
        <v>#VALUE!</v>
      </c>
      <c r="U797" s="180" t="e">
        <f t="shared" si="359"/>
        <v>#VALUE!</v>
      </c>
      <c r="V797" s="181" t="e">
        <f t="shared" si="360"/>
        <v>#VALUE!</v>
      </c>
      <c r="W797" s="182" t="str">
        <f t="shared" si="361"/>
        <v>donnée(s) manquante(s)</v>
      </c>
      <c r="X797" s="183" t="str">
        <f t="shared" si="362"/>
        <v>donnée(s) manquante(s)</v>
      </c>
      <c r="Y797" s="178" t="str">
        <f t="shared" si="363"/>
        <v xml:space="preserve"> </v>
      </c>
      <c r="Z797" s="178" t="str">
        <f t="shared" si="364"/>
        <v xml:space="preserve"> </v>
      </c>
      <c r="AA797" s="178" t="str">
        <f t="shared" si="365"/>
        <v xml:space="preserve"> </v>
      </c>
      <c r="AB797" s="184" t="str">
        <f t="shared" si="366"/>
        <v xml:space="preserve"> </v>
      </c>
      <c r="AC797" s="184" t="str">
        <f t="shared" si="367"/>
        <v xml:space="preserve"> </v>
      </c>
      <c r="AD797" s="184" t="str">
        <f t="shared" si="373"/>
        <v xml:space="preserve"> </v>
      </c>
      <c r="AE797" s="185" t="e">
        <f t="shared" si="368"/>
        <v>#VALUE!</v>
      </c>
      <c r="AF797" s="185" t="e">
        <f t="shared" si="369"/>
        <v>#VALUE!</v>
      </c>
      <c r="AG797" s="212" t="e">
        <f t="shared" si="370"/>
        <v>#VALUE!</v>
      </c>
      <c r="AH797" s="73" t="e">
        <f t="shared" si="374"/>
        <v>#VALUE!</v>
      </c>
      <c r="AI797" s="74" t="e">
        <f t="shared" si="375"/>
        <v>#VALUE!</v>
      </c>
      <c r="AJ797" s="186" t="e">
        <f t="shared" si="371"/>
        <v>#VALUE!</v>
      </c>
      <c r="AK797" s="186" t="e">
        <f t="shared" si="372"/>
        <v>#VALUE!</v>
      </c>
    </row>
    <row r="798" spans="1:37" x14ac:dyDescent="0.25">
      <c r="A798" s="114" t="s">
        <v>74</v>
      </c>
      <c r="B798" s="197"/>
      <c r="C798" s="102"/>
      <c r="D798" s="103"/>
      <c r="E798" s="103"/>
      <c r="F798" s="104"/>
      <c r="G798" s="105"/>
      <c r="H798" s="198"/>
      <c r="I798" s="106"/>
      <c r="J798" s="106"/>
      <c r="K798" s="106"/>
      <c r="L798" s="107"/>
      <c r="M798" s="176" t="str">
        <f t="shared" si="351"/>
        <v xml:space="preserve"> </v>
      </c>
      <c r="N798" s="177" t="str">
        <f t="shared" si="352"/>
        <v xml:space="preserve"> </v>
      </c>
      <c r="O798" s="177" t="str">
        <f t="shared" si="353"/>
        <v xml:space="preserve"> </v>
      </c>
      <c r="P798" s="177" t="str">
        <f t="shared" si="354"/>
        <v xml:space="preserve"> </v>
      </c>
      <c r="Q798" s="178" t="str">
        <f t="shared" si="355"/>
        <v xml:space="preserve"> </v>
      </c>
      <c r="R798" s="178" t="str">
        <f t="shared" si="356"/>
        <v xml:space="preserve"> </v>
      </c>
      <c r="S798" s="179" t="str">
        <f t="shared" si="357"/>
        <v xml:space="preserve"> </v>
      </c>
      <c r="T798" s="176" t="e">
        <f t="shared" si="358"/>
        <v>#VALUE!</v>
      </c>
      <c r="U798" s="180" t="e">
        <f t="shared" si="359"/>
        <v>#VALUE!</v>
      </c>
      <c r="V798" s="181" t="e">
        <f t="shared" si="360"/>
        <v>#VALUE!</v>
      </c>
      <c r="W798" s="182" t="str">
        <f t="shared" si="361"/>
        <v>donnée(s) manquante(s)</v>
      </c>
      <c r="X798" s="183" t="str">
        <f t="shared" si="362"/>
        <v>donnée(s) manquante(s)</v>
      </c>
      <c r="Y798" s="178" t="str">
        <f t="shared" si="363"/>
        <v xml:space="preserve"> </v>
      </c>
      <c r="Z798" s="178" t="str">
        <f t="shared" si="364"/>
        <v xml:space="preserve"> </v>
      </c>
      <c r="AA798" s="178" t="str">
        <f t="shared" si="365"/>
        <v xml:space="preserve"> </v>
      </c>
      <c r="AB798" s="184" t="str">
        <f t="shared" si="366"/>
        <v xml:space="preserve"> </v>
      </c>
      <c r="AC798" s="184" t="str">
        <f t="shared" si="367"/>
        <v xml:space="preserve"> </v>
      </c>
      <c r="AD798" s="184" t="str">
        <f t="shared" si="373"/>
        <v xml:space="preserve"> </v>
      </c>
      <c r="AE798" s="185" t="e">
        <f t="shared" si="368"/>
        <v>#VALUE!</v>
      </c>
      <c r="AF798" s="185" t="e">
        <f t="shared" si="369"/>
        <v>#VALUE!</v>
      </c>
      <c r="AG798" s="212" t="e">
        <f t="shared" si="370"/>
        <v>#VALUE!</v>
      </c>
      <c r="AH798" s="73" t="e">
        <f t="shared" si="374"/>
        <v>#VALUE!</v>
      </c>
      <c r="AI798" s="74" t="e">
        <f t="shared" si="375"/>
        <v>#VALUE!</v>
      </c>
      <c r="AJ798" s="186" t="e">
        <f t="shared" si="371"/>
        <v>#VALUE!</v>
      </c>
      <c r="AK798" s="186" t="e">
        <f t="shared" si="372"/>
        <v>#VALUE!</v>
      </c>
    </row>
    <row r="799" spans="1:37" x14ac:dyDescent="0.25">
      <c r="A799" s="114" t="s">
        <v>74</v>
      </c>
      <c r="B799" s="197"/>
      <c r="C799" s="102"/>
      <c r="D799" s="103"/>
      <c r="E799" s="103"/>
      <c r="F799" s="104"/>
      <c r="G799" s="105"/>
      <c r="H799" s="198"/>
      <c r="I799" s="106"/>
      <c r="J799" s="106"/>
      <c r="K799" s="106"/>
      <c r="L799" s="107"/>
      <c r="M799" s="176" t="str">
        <f t="shared" si="351"/>
        <v xml:space="preserve"> </v>
      </c>
      <c r="N799" s="177" t="str">
        <f t="shared" si="352"/>
        <v xml:space="preserve"> </v>
      </c>
      <c r="O799" s="177" t="str">
        <f t="shared" si="353"/>
        <v xml:space="preserve"> </v>
      </c>
      <c r="P799" s="177" t="str">
        <f t="shared" si="354"/>
        <v xml:space="preserve"> </v>
      </c>
      <c r="Q799" s="178" t="str">
        <f t="shared" si="355"/>
        <v xml:space="preserve"> </v>
      </c>
      <c r="R799" s="178" t="str">
        <f t="shared" si="356"/>
        <v xml:space="preserve"> </v>
      </c>
      <c r="S799" s="179" t="str">
        <f t="shared" si="357"/>
        <v xml:space="preserve"> </v>
      </c>
      <c r="T799" s="176" t="e">
        <f t="shared" si="358"/>
        <v>#VALUE!</v>
      </c>
      <c r="U799" s="180" t="e">
        <f t="shared" si="359"/>
        <v>#VALUE!</v>
      </c>
      <c r="V799" s="181" t="e">
        <f t="shared" si="360"/>
        <v>#VALUE!</v>
      </c>
      <c r="W799" s="182" t="str">
        <f t="shared" si="361"/>
        <v>donnée(s) manquante(s)</v>
      </c>
      <c r="X799" s="183" t="str">
        <f t="shared" si="362"/>
        <v>donnée(s) manquante(s)</v>
      </c>
      <c r="Y799" s="178" t="str">
        <f t="shared" si="363"/>
        <v xml:space="preserve"> </v>
      </c>
      <c r="Z799" s="178" t="str">
        <f t="shared" si="364"/>
        <v xml:space="preserve"> </v>
      </c>
      <c r="AA799" s="178" t="str">
        <f t="shared" si="365"/>
        <v xml:space="preserve"> </v>
      </c>
      <c r="AB799" s="184" t="str">
        <f t="shared" si="366"/>
        <v xml:space="preserve"> </v>
      </c>
      <c r="AC799" s="184" t="str">
        <f t="shared" si="367"/>
        <v xml:space="preserve"> </v>
      </c>
      <c r="AD799" s="184" t="str">
        <f t="shared" si="373"/>
        <v xml:space="preserve"> </v>
      </c>
      <c r="AE799" s="185" t="e">
        <f t="shared" si="368"/>
        <v>#VALUE!</v>
      </c>
      <c r="AF799" s="185" t="e">
        <f t="shared" si="369"/>
        <v>#VALUE!</v>
      </c>
      <c r="AG799" s="212" t="e">
        <f t="shared" si="370"/>
        <v>#VALUE!</v>
      </c>
      <c r="AH799" s="73" t="e">
        <f t="shared" si="374"/>
        <v>#VALUE!</v>
      </c>
      <c r="AI799" s="74" t="e">
        <f t="shared" si="375"/>
        <v>#VALUE!</v>
      </c>
      <c r="AJ799" s="186" t="e">
        <f t="shared" si="371"/>
        <v>#VALUE!</v>
      </c>
      <c r="AK799" s="186" t="e">
        <f t="shared" si="372"/>
        <v>#VALUE!</v>
      </c>
    </row>
    <row r="800" spans="1:37" x14ac:dyDescent="0.25">
      <c r="A800" s="114" t="s">
        <v>74</v>
      </c>
      <c r="B800" s="197"/>
      <c r="C800" s="102"/>
      <c r="D800" s="103"/>
      <c r="E800" s="103"/>
      <c r="F800" s="104"/>
      <c r="G800" s="105"/>
      <c r="H800" s="198"/>
      <c r="I800" s="106"/>
      <c r="J800" s="106"/>
      <c r="K800" s="106"/>
      <c r="L800" s="107"/>
      <c r="M800" s="176" t="str">
        <f t="shared" si="351"/>
        <v xml:space="preserve"> </v>
      </c>
      <c r="N800" s="177" t="str">
        <f t="shared" si="352"/>
        <v xml:space="preserve"> </v>
      </c>
      <c r="O800" s="177" t="str">
        <f t="shared" si="353"/>
        <v xml:space="preserve"> </v>
      </c>
      <c r="P800" s="177" t="str">
        <f t="shared" si="354"/>
        <v xml:space="preserve"> </v>
      </c>
      <c r="Q800" s="178" t="str">
        <f t="shared" si="355"/>
        <v xml:space="preserve"> </v>
      </c>
      <c r="R800" s="178" t="str">
        <f t="shared" si="356"/>
        <v xml:space="preserve"> </v>
      </c>
      <c r="S800" s="179" t="str">
        <f t="shared" si="357"/>
        <v xml:space="preserve"> </v>
      </c>
      <c r="T800" s="176" t="e">
        <f t="shared" si="358"/>
        <v>#VALUE!</v>
      </c>
      <c r="U800" s="180" t="e">
        <f t="shared" si="359"/>
        <v>#VALUE!</v>
      </c>
      <c r="V800" s="181" t="e">
        <f t="shared" si="360"/>
        <v>#VALUE!</v>
      </c>
      <c r="W800" s="182" t="str">
        <f t="shared" si="361"/>
        <v>donnée(s) manquante(s)</v>
      </c>
      <c r="X800" s="183" t="str">
        <f t="shared" si="362"/>
        <v>donnée(s) manquante(s)</v>
      </c>
      <c r="Y800" s="178" t="str">
        <f t="shared" si="363"/>
        <v xml:space="preserve"> </v>
      </c>
      <c r="Z800" s="178" t="str">
        <f t="shared" si="364"/>
        <v xml:space="preserve"> </v>
      </c>
      <c r="AA800" s="178" t="str">
        <f t="shared" si="365"/>
        <v xml:space="preserve"> </v>
      </c>
      <c r="AB800" s="184" t="str">
        <f t="shared" si="366"/>
        <v xml:space="preserve"> </v>
      </c>
      <c r="AC800" s="184" t="str">
        <f t="shared" si="367"/>
        <v xml:space="preserve"> </v>
      </c>
      <c r="AD800" s="184" t="str">
        <f t="shared" si="373"/>
        <v xml:space="preserve"> </v>
      </c>
      <c r="AE800" s="185" t="e">
        <f t="shared" si="368"/>
        <v>#VALUE!</v>
      </c>
      <c r="AF800" s="185" t="e">
        <f t="shared" si="369"/>
        <v>#VALUE!</v>
      </c>
      <c r="AG800" s="212" t="e">
        <f t="shared" si="370"/>
        <v>#VALUE!</v>
      </c>
      <c r="AH800" s="73" t="e">
        <f t="shared" si="374"/>
        <v>#VALUE!</v>
      </c>
      <c r="AI800" s="74" t="e">
        <f t="shared" si="375"/>
        <v>#VALUE!</v>
      </c>
      <c r="AJ800" s="186" t="e">
        <f t="shared" si="371"/>
        <v>#VALUE!</v>
      </c>
      <c r="AK800" s="186" t="e">
        <f t="shared" si="372"/>
        <v>#VALUE!</v>
      </c>
    </row>
    <row r="801" spans="1:37" x14ac:dyDescent="0.25">
      <c r="A801" s="114" t="s">
        <v>74</v>
      </c>
      <c r="B801" s="197"/>
      <c r="C801" s="102"/>
      <c r="D801" s="103"/>
      <c r="E801" s="103"/>
      <c r="F801" s="104"/>
      <c r="G801" s="105"/>
      <c r="H801" s="198"/>
      <c r="I801" s="106"/>
      <c r="J801" s="106"/>
      <c r="K801" s="106"/>
      <c r="L801" s="107"/>
      <c r="M801" s="176" t="str">
        <f t="shared" si="351"/>
        <v xml:space="preserve"> </v>
      </c>
      <c r="N801" s="177" t="str">
        <f t="shared" si="352"/>
        <v xml:space="preserve"> </v>
      </c>
      <c r="O801" s="177" t="str">
        <f t="shared" si="353"/>
        <v xml:space="preserve"> </v>
      </c>
      <c r="P801" s="177" t="str">
        <f t="shared" si="354"/>
        <v xml:space="preserve"> </v>
      </c>
      <c r="Q801" s="178" t="str">
        <f t="shared" si="355"/>
        <v xml:space="preserve"> </v>
      </c>
      <c r="R801" s="178" t="str">
        <f t="shared" si="356"/>
        <v xml:space="preserve"> </v>
      </c>
      <c r="S801" s="179" t="str">
        <f t="shared" si="357"/>
        <v xml:space="preserve"> </v>
      </c>
      <c r="T801" s="176" t="e">
        <f t="shared" si="358"/>
        <v>#VALUE!</v>
      </c>
      <c r="U801" s="180" t="e">
        <f t="shared" si="359"/>
        <v>#VALUE!</v>
      </c>
      <c r="V801" s="181" t="e">
        <f t="shared" si="360"/>
        <v>#VALUE!</v>
      </c>
      <c r="W801" s="182" t="str">
        <f t="shared" si="361"/>
        <v>donnée(s) manquante(s)</v>
      </c>
      <c r="X801" s="183" t="str">
        <f t="shared" si="362"/>
        <v>donnée(s) manquante(s)</v>
      </c>
      <c r="Y801" s="178" t="str">
        <f t="shared" si="363"/>
        <v xml:space="preserve"> </v>
      </c>
      <c r="Z801" s="178" t="str">
        <f t="shared" si="364"/>
        <v xml:space="preserve"> </v>
      </c>
      <c r="AA801" s="178" t="str">
        <f t="shared" si="365"/>
        <v xml:space="preserve"> </v>
      </c>
      <c r="AB801" s="184" t="str">
        <f t="shared" si="366"/>
        <v xml:space="preserve"> </v>
      </c>
      <c r="AC801" s="184" t="str">
        <f t="shared" si="367"/>
        <v xml:space="preserve"> </v>
      </c>
      <c r="AD801" s="184" t="str">
        <f t="shared" si="373"/>
        <v xml:space="preserve"> </v>
      </c>
      <c r="AE801" s="185" t="e">
        <f t="shared" si="368"/>
        <v>#VALUE!</v>
      </c>
      <c r="AF801" s="185" t="e">
        <f t="shared" si="369"/>
        <v>#VALUE!</v>
      </c>
      <c r="AG801" s="212" t="e">
        <f t="shared" si="370"/>
        <v>#VALUE!</v>
      </c>
      <c r="AH801" s="73" t="e">
        <f t="shared" si="374"/>
        <v>#VALUE!</v>
      </c>
      <c r="AI801" s="74" t="e">
        <f t="shared" si="375"/>
        <v>#VALUE!</v>
      </c>
      <c r="AJ801" s="186" t="e">
        <f t="shared" si="371"/>
        <v>#VALUE!</v>
      </c>
      <c r="AK801" s="186" t="e">
        <f t="shared" si="372"/>
        <v>#VALUE!</v>
      </c>
    </row>
    <row r="802" spans="1:37" x14ac:dyDescent="0.25">
      <c r="A802" s="114" t="s">
        <v>74</v>
      </c>
      <c r="B802" s="197"/>
      <c r="C802" s="102"/>
      <c r="D802" s="103"/>
      <c r="E802" s="103"/>
      <c r="F802" s="104"/>
      <c r="G802" s="105"/>
      <c r="H802" s="198"/>
      <c r="I802" s="106"/>
      <c r="J802" s="106"/>
      <c r="K802" s="106"/>
      <c r="L802" s="107"/>
      <c r="M802" s="176" t="str">
        <f t="shared" si="351"/>
        <v xml:space="preserve"> </v>
      </c>
      <c r="N802" s="177" t="str">
        <f t="shared" si="352"/>
        <v xml:space="preserve"> </v>
      </c>
      <c r="O802" s="177" t="str">
        <f t="shared" si="353"/>
        <v xml:space="preserve"> </v>
      </c>
      <c r="P802" s="177" t="str">
        <f t="shared" si="354"/>
        <v xml:space="preserve"> </v>
      </c>
      <c r="Q802" s="178" t="str">
        <f t="shared" si="355"/>
        <v xml:space="preserve"> </v>
      </c>
      <c r="R802" s="178" t="str">
        <f t="shared" si="356"/>
        <v xml:space="preserve"> </v>
      </c>
      <c r="S802" s="179" t="str">
        <f t="shared" si="357"/>
        <v xml:space="preserve"> </v>
      </c>
      <c r="T802" s="176" t="e">
        <f t="shared" si="358"/>
        <v>#VALUE!</v>
      </c>
      <c r="U802" s="180" t="e">
        <f t="shared" si="359"/>
        <v>#VALUE!</v>
      </c>
      <c r="V802" s="181" t="e">
        <f t="shared" si="360"/>
        <v>#VALUE!</v>
      </c>
      <c r="W802" s="182" t="str">
        <f t="shared" si="361"/>
        <v>donnée(s) manquante(s)</v>
      </c>
      <c r="X802" s="183" t="str">
        <f t="shared" si="362"/>
        <v>donnée(s) manquante(s)</v>
      </c>
      <c r="Y802" s="178" t="str">
        <f t="shared" si="363"/>
        <v xml:space="preserve"> </v>
      </c>
      <c r="Z802" s="178" t="str">
        <f t="shared" si="364"/>
        <v xml:space="preserve"> </v>
      </c>
      <c r="AA802" s="178" t="str">
        <f t="shared" si="365"/>
        <v xml:space="preserve"> </v>
      </c>
      <c r="AB802" s="184" t="str">
        <f t="shared" si="366"/>
        <v xml:space="preserve"> </v>
      </c>
      <c r="AC802" s="184" t="str">
        <f t="shared" si="367"/>
        <v xml:space="preserve"> </v>
      </c>
      <c r="AD802" s="184" t="str">
        <f t="shared" si="373"/>
        <v xml:space="preserve"> </v>
      </c>
      <c r="AE802" s="185" t="e">
        <f t="shared" si="368"/>
        <v>#VALUE!</v>
      </c>
      <c r="AF802" s="185" t="e">
        <f t="shared" si="369"/>
        <v>#VALUE!</v>
      </c>
      <c r="AG802" s="212" t="e">
        <f t="shared" si="370"/>
        <v>#VALUE!</v>
      </c>
      <c r="AH802" s="73" t="e">
        <f t="shared" si="374"/>
        <v>#VALUE!</v>
      </c>
      <c r="AI802" s="74" t="e">
        <f t="shared" si="375"/>
        <v>#VALUE!</v>
      </c>
      <c r="AJ802" s="186" t="e">
        <f t="shared" si="371"/>
        <v>#VALUE!</v>
      </c>
      <c r="AK802" s="186" t="e">
        <f t="shared" si="372"/>
        <v>#VALUE!</v>
      </c>
    </row>
    <row r="803" spans="1:37" x14ac:dyDescent="0.25">
      <c r="A803" s="114" t="s">
        <v>74</v>
      </c>
      <c r="B803" s="197"/>
      <c r="C803" s="102"/>
      <c r="D803" s="103"/>
      <c r="E803" s="103"/>
      <c r="F803" s="104"/>
      <c r="G803" s="105"/>
      <c r="H803" s="198"/>
      <c r="I803" s="106"/>
      <c r="J803" s="106"/>
      <c r="K803" s="106"/>
      <c r="L803" s="107"/>
      <c r="M803" s="176" t="str">
        <f t="shared" si="351"/>
        <v xml:space="preserve"> </v>
      </c>
      <c r="N803" s="177" t="str">
        <f t="shared" si="352"/>
        <v xml:space="preserve"> </v>
      </c>
      <c r="O803" s="177" t="str">
        <f t="shared" si="353"/>
        <v xml:space="preserve"> </v>
      </c>
      <c r="P803" s="177" t="str">
        <f t="shared" si="354"/>
        <v xml:space="preserve"> </v>
      </c>
      <c r="Q803" s="178" t="str">
        <f t="shared" si="355"/>
        <v xml:space="preserve"> </v>
      </c>
      <c r="R803" s="178" t="str">
        <f t="shared" si="356"/>
        <v xml:space="preserve"> </v>
      </c>
      <c r="S803" s="179" t="str">
        <f t="shared" si="357"/>
        <v xml:space="preserve"> </v>
      </c>
      <c r="T803" s="176" t="e">
        <f t="shared" si="358"/>
        <v>#VALUE!</v>
      </c>
      <c r="U803" s="180" t="e">
        <f t="shared" si="359"/>
        <v>#VALUE!</v>
      </c>
      <c r="V803" s="181" t="e">
        <f t="shared" si="360"/>
        <v>#VALUE!</v>
      </c>
      <c r="W803" s="182" t="str">
        <f t="shared" si="361"/>
        <v>donnée(s) manquante(s)</v>
      </c>
      <c r="X803" s="183" t="str">
        <f t="shared" si="362"/>
        <v>donnée(s) manquante(s)</v>
      </c>
      <c r="Y803" s="178" t="str">
        <f t="shared" si="363"/>
        <v xml:space="preserve"> </v>
      </c>
      <c r="Z803" s="178" t="str">
        <f t="shared" si="364"/>
        <v xml:space="preserve"> </v>
      </c>
      <c r="AA803" s="178" t="str">
        <f t="shared" si="365"/>
        <v xml:space="preserve"> </v>
      </c>
      <c r="AB803" s="184" t="str">
        <f t="shared" si="366"/>
        <v xml:space="preserve"> </v>
      </c>
      <c r="AC803" s="184" t="str">
        <f t="shared" si="367"/>
        <v xml:space="preserve"> </v>
      </c>
      <c r="AD803" s="184" t="str">
        <f t="shared" si="373"/>
        <v xml:space="preserve"> </v>
      </c>
      <c r="AE803" s="185" t="e">
        <f t="shared" si="368"/>
        <v>#VALUE!</v>
      </c>
      <c r="AF803" s="185" t="e">
        <f t="shared" si="369"/>
        <v>#VALUE!</v>
      </c>
      <c r="AG803" s="212" t="e">
        <f t="shared" si="370"/>
        <v>#VALUE!</v>
      </c>
      <c r="AH803" s="73" t="e">
        <f t="shared" si="374"/>
        <v>#VALUE!</v>
      </c>
      <c r="AI803" s="74" t="e">
        <f t="shared" si="375"/>
        <v>#VALUE!</v>
      </c>
      <c r="AJ803" s="186" t="e">
        <f t="shared" si="371"/>
        <v>#VALUE!</v>
      </c>
      <c r="AK803" s="186" t="e">
        <f t="shared" si="372"/>
        <v>#VALUE!</v>
      </c>
    </row>
    <row r="804" spans="1:37" x14ac:dyDescent="0.25">
      <c r="A804" s="114" t="s">
        <v>74</v>
      </c>
      <c r="B804" s="197"/>
      <c r="C804" s="102"/>
      <c r="D804" s="103"/>
      <c r="E804" s="103"/>
      <c r="F804" s="104"/>
      <c r="G804" s="105"/>
      <c r="H804" s="198"/>
      <c r="I804" s="106"/>
      <c r="J804" s="106"/>
      <c r="K804" s="106"/>
      <c r="L804" s="107"/>
      <c r="M804" s="176" t="str">
        <f t="shared" si="351"/>
        <v xml:space="preserve"> </v>
      </c>
      <c r="N804" s="177" t="str">
        <f t="shared" si="352"/>
        <v xml:space="preserve"> </v>
      </c>
      <c r="O804" s="177" t="str">
        <f t="shared" si="353"/>
        <v xml:space="preserve"> </v>
      </c>
      <c r="P804" s="177" t="str">
        <f t="shared" si="354"/>
        <v xml:space="preserve"> </v>
      </c>
      <c r="Q804" s="178" t="str">
        <f t="shared" si="355"/>
        <v xml:space="preserve"> </v>
      </c>
      <c r="R804" s="178" t="str">
        <f t="shared" si="356"/>
        <v xml:space="preserve"> </v>
      </c>
      <c r="S804" s="179" t="str">
        <f t="shared" si="357"/>
        <v xml:space="preserve"> </v>
      </c>
      <c r="T804" s="176" t="e">
        <f t="shared" si="358"/>
        <v>#VALUE!</v>
      </c>
      <c r="U804" s="180" t="e">
        <f t="shared" si="359"/>
        <v>#VALUE!</v>
      </c>
      <c r="V804" s="181" t="e">
        <f t="shared" si="360"/>
        <v>#VALUE!</v>
      </c>
      <c r="W804" s="182" t="str">
        <f t="shared" si="361"/>
        <v>donnée(s) manquante(s)</v>
      </c>
      <c r="X804" s="183" t="str">
        <f t="shared" si="362"/>
        <v>donnée(s) manquante(s)</v>
      </c>
      <c r="Y804" s="178" t="str">
        <f t="shared" si="363"/>
        <v xml:space="preserve"> </v>
      </c>
      <c r="Z804" s="178" t="str">
        <f t="shared" si="364"/>
        <v xml:space="preserve"> </v>
      </c>
      <c r="AA804" s="178" t="str">
        <f t="shared" si="365"/>
        <v xml:space="preserve"> </v>
      </c>
      <c r="AB804" s="184" t="str">
        <f t="shared" si="366"/>
        <v xml:space="preserve"> </v>
      </c>
      <c r="AC804" s="184" t="str">
        <f t="shared" si="367"/>
        <v xml:space="preserve"> </v>
      </c>
      <c r="AD804" s="184" t="str">
        <f t="shared" si="373"/>
        <v xml:space="preserve"> </v>
      </c>
      <c r="AE804" s="185" t="e">
        <f t="shared" si="368"/>
        <v>#VALUE!</v>
      </c>
      <c r="AF804" s="185" t="e">
        <f t="shared" si="369"/>
        <v>#VALUE!</v>
      </c>
      <c r="AG804" s="212" t="e">
        <f t="shared" si="370"/>
        <v>#VALUE!</v>
      </c>
      <c r="AH804" s="73" t="e">
        <f t="shared" si="374"/>
        <v>#VALUE!</v>
      </c>
      <c r="AI804" s="74" t="e">
        <f t="shared" si="375"/>
        <v>#VALUE!</v>
      </c>
      <c r="AJ804" s="186" t="e">
        <f t="shared" si="371"/>
        <v>#VALUE!</v>
      </c>
      <c r="AK804" s="186" t="e">
        <f t="shared" si="372"/>
        <v>#VALUE!</v>
      </c>
    </row>
    <row r="805" spans="1:37" x14ac:dyDescent="0.25">
      <c r="A805" s="114" t="s">
        <v>74</v>
      </c>
      <c r="B805" s="197"/>
      <c r="C805" s="102"/>
      <c r="D805" s="103"/>
      <c r="E805" s="103"/>
      <c r="F805" s="104"/>
      <c r="G805" s="105"/>
      <c r="H805" s="198"/>
      <c r="I805" s="106"/>
      <c r="J805" s="106"/>
      <c r="K805" s="106"/>
      <c r="L805" s="107"/>
      <c r="M805" s="176" t="str">
        <f t="shared" si="351"/>
        <v xml:space="preserve"> </v>
      </c>
      <c r="N805" s="177" t="str">
        <f t="shared" si="352"/>
        <v xml:space="preserve"> </v>
      </c>
      <c r="O805" s="177" t="str">
        <f t="shared" si="353"/>
        <v xml:space="preserve"> </v>
      </c>
      <c r="P805" s="177" t="str">
        <f t="shared" si="354"/>
        <v xml:space="preserve"> </v>
      </c>
      <c r="Q805" s="178" t="str">
        <f t="shared" si="355"/>
        <v xml:space="preserve"> </v>
      </c>
      <c r="R805" s="178" t="str">
        <f t="shared" si="356"/>
        <v xml:space="preserve"> </v>
      </c>
      <c r="S805" s="179" t="str">
        <f t="shared" si="357"/>
        <v xml:space="preserve"> </v>
      </c>
      <c r="T805" s="176" t="e">
        <f t="shared" si="358"/>
        <v>#VALUE!</v>
      </c>
      <c r="U805" s="180" t="e">
        <f t="shared" si="359"/>
        <v>#VALUE!</v>
      </c>
      <c r="V805" s="181" t="e">
        <f t="shared" si="360"/>
        <v>#VALUE!</v>
      </c>
      <c r="W805" s="182" t="str">
        <f t="shared" si="361"/>
        <v>donnée(s) manquante(s)</v>
      </c>
      <c r="X805" s="183" t="str">
        <f t="shared" si="362"/>
        <v>donnée(s) manquante(s)</v>
      </c>
      <c r="Y805" s="178" t="str">
        <f t="shared" si="363"/>
        <v xml:space="preserve"> </v>
      </c>
      <c r="Z805" s="178" t="str">
        <f t="shared" si="364"/>
        <v xml:space="preserve"> </v>
      </c>
      <c r="AA805" s="178" t="str">
        <f t="shared" si="365"/>
        <v xml:space="preserve"> </v>
      </c>
      <c r="AB805" s="184" t="str">
        <f t="shared" si="366"/>
        <v xml:space="preserve"> </v>
      </c>
      <c r="AC805" s="184" t="str">
        <f t="shared" si="367"/>
        <v xml:space="preserve"> </v>
      </c>
      <c r="AD805" s="184" t="str">
        <f t="shared" si="373"/>
        <v xml:space="preserve"> </v>
      </c>
      <c r="AE805" s="185" t="e">
        <f t="shared" si="368"/>
        <v>#VALUE!</v>
      </c>
      <c r="AF805" s="185" t="e">
        <f t="shared" si="369"/>
        <v>#VALUE!</v>
      </c>
      <c r="AG805" s="212" t="e">
        <f t="shared" si="370"/>
        <v>#VALUE!</v>
      </c>
      <c r="AH805" s="73" t="e">
        <f t="shared" si="374"/>
        <v>#VALUE!</v>
      </c>
      <c r="AI805" s="74" t="e">
        <f t="shared" si="375"/>
        <v>#VALUE!</v>
      </c>
      <c r="AJ805" s="186" t="e">
        <f t="shared" si="371"/>
        <v>#VALUE!</v>
      </c>
      <c r="AK805" s="186" t="e">
        <f t="shared" si="372"/>
        <v>#VALUE!</v>
      </c>
    </row>
    <row r="806" spans="1:37" x14ac:dyDescent="0.25">
      <c r="A806" s="114" t="s">
        <v>74</v>
      </c>
      <c r="B806" s="197"/>
      <c r="C806" s="102"/>
      <c r="D806" s="103"/>
      <c r="E806" s="103"/>
      <c r="F806" s="104"/>
      <c r="G806" s="105"/>
      <c r="H806" s="198"/>
      <c r="I806" s="106"/>
      <c r="J806" s="106"/>
      <c r="K806" s="106"/>
      <c r="L806" s="107"/>
      <c r="M806" s="176" t="str">
        <f t="shared" si="351"/>
        <v xml:space="preserve"> </v>
      </c>
      <c r="N806" s="177" t="str">
        <f t="shared" si="352"/>
        <v xml:space="preserve"> </v>
      </c>
      <c r="O806" s="177" t="str">
        <f t="shared" si="353"/>
        <v xml:space="preserve"> </v>
      </c>
      <c r="P806" s="177" t="str">
        <f t="shared" si="354"/>
        <v xml:space="preserve"> </v>
      </c>
      <c r="Q806" s="178" t="str">
        <f t="shared" si="355"/>
        <v xml:space="preserve"> </v>
      </c>
      <c r="R806" s="178" t="str">
        <f t="shared" si="356"/>
        <v xml:space="preserve"> </v>
      </c>
      <c r="S806" s="179" t="str">
        <f t="shared" si="357"/>
        <v xml:space="preserve"> </v>
      </c>
      <c r="T806" s="176" t="e">
        <f t="shared" si="358"/>
        <v>#VALUE!</v>
      </c>
      <c r="U806" s="180" t="e">
        <f t="shared" si="359"/>
        <v>#VALUE!</v>
      </c>
      <c r="V806" s="181" t="e">
        <f t="shared" si="360"/>
        <v>#VALUE!</v>
      </c>
      <c r="W806" s="182" t="str">
        <f t="shared" si="361"/>
        <v>donnée(s) manquante(s)</v>
      </c>
      <c r="X806" s="183" t="str">
        <f t="shared" si="362"/>
        <v>donnée(s) manquante(s)</v>
      </c>
      <c r="Y806" s="178" t="str">
        <f t="shared" si="363"/>
        <v xml:space="preserve"> </v>
      </c>
      <c r="Z806" s="178" t="str">
        <f t="shared" si="364"/>
        <v xml:space="preserve"> </v>
      </c>
      <c r="AA806" s="178" t="str">
        <f t="shared" si="365"/>
        <v xml:space="preserve"> </v>
      </c>
      <c r="AB806" s="184" t="str">
        <f t="shared" si="366"/>
        <v xml:space="preserve"> </v>
      </c>
      <c r="AC806" s="184" t="str">
        <f t="shared" si="367"/>
        <v xml:space="preserve"> </v>
      </c>
      <c r="AD806" s="184" t="str">
        <f t="shared" si="373"/>
        <v xml:space="preserve"> </v>
      </c>
      <c r="AE806" s="185" t="e">
        <f t="shared" si="368"/>
        <v>#VALUE!</v>
      </c>
      <c r="AF806" s="185" t="e">
        <f t="shared" si="369"/>
        <v>#VALUE!</v>
      </c>
      <c r="AG806" s="212" t="e">
        <f t="shared" si="370"/>
        <v>#VALUE!</v>
      </c>
      <c r="AH806" s="73" t="e">
        <f t="shared" si="374"/>
        <v>#VALUE!</v>
      </c>
      <c r="AI806" s="74" t="e">
        <f t="shared" si="375"/>
        <v>#VALUE!</v>
      </c>
      <c r="AJ806" s="186" t="e">
        <f t="shared" si="371"/>
        <v>#VALUE!</v>
      </c>
      <c r="AK806" s="186" t="e">
        <f t="shared" si="372"/>
        <v>#VALUE!</v>
      </c>
    </row>
    <row r="807" spans="1:37" x14ac:dyDescent="0.25">
      <c r="A807" s="114" t="s">
        <v>74</v>
      </c>
      <c r="B807" s="197"/>
      <c r="C807" s="102"/>
      <c r="D807" s="103"/>
      <c r="E807" s="103"/>
      <c r="F807" s="104"/>
      <c r="G807" s="105"/>
      <c r="H807" s="198"/>
      <c r="I807" s="106"/>
      <c r="J807" s="106"/>
      <c r="K807" s="106"/>
      <c r="L807" s="107"/>
      <c r="M807" s="176" t="str">
        <f t="shared" si="351"/>
        <v xml:space="preserve"> </v>
      </c>
      <c r="N807" s="177" t="str">
        <f t="shared" si="352"/>
        <v xml:space="preserve"> </v>
      </c>
      <c r="O807" s="177" t="str">
        <f t="shared" si="353"/>
        <v xml:space="preserve"> </v>
      </c>
      <c r="P807" s="177" t="str">
        <f t="shared" si="354"/>
        <v xml:space="preserve"> </v>
      </c>
      <c r="Q807" s="178" t="str">
        <f t="shared" si="355"/>
        <v xml:space="preserve"> </v>
      </c>
      <c r="R807" s="178" t="str">
        <f t="shared" si="356"/>
        <v xml:space="preserve"> </v>
      </c>
      <c r="S807" s="179" t="str">
        <f t="shared" si="357"/>
        <v xml:space="preserve"> </v>
      </c>
      <c r="T807" s="176" t="e">
        <f t="shared" si="358"/>
        <v>#VALUE!</v>
      </c>
      <c r="U807" s="180" t="e">
        <f t="shared" si="359"/>
        <v>#VALUE!</v>
      </c>
      <c r="V807" s="181" t="e">
        <f t="shared" si="360"/>
        <v>#VALUE!</v>
      </c>
      <c r="W807" s="182" t="str">
        <f t="shared" si="361"/>
        <v>donnée(s) manquante(s)</v>
      </c>
      <c r="X807" s="183" t="str">
        <f t="shared" si="362"/>
        <v>donnée(s) manquante(s)</v>
      </c>
      <c r="Y807" s="178" t="str">
        <f t="shared" si="363"/>
        <v xml:space="preserve"> </v>
      </c>
      <c r="Z807" s="178" t="str">
        <f t="shared" si="364"/>
        <v xml:space="preserve"> </v>
      </c>
      <c r="AA807" s="178" t="str">
        <f t="shared" si="365"/>
        <v xml:space="preserve"> </v>
      </c>
      <c r="AB807" s="184" t="str">
        <f t="shared" si="366"/>
        <v xml:space="preserve"> </v>
      </c>
      <c r="AC807" s="184" t="str">
        <f t="shared" si="367"/>
        <v xml:space="preserve"> </v>
      </c>
      <c r="AD807" s="184" t="str">
        <f t="shared" si="373"/>
        <v xml:space="preserve"> </v>
      </c>
      <c r="AE807" s="185" t="e">
        <f t="shared" si="368"/>
        <v>#VALUE!</v>
      </c>
      <c r="AF807" s="185" t="e">
        <f t="shared" si="369"/>
        <v>#VALUE!</v>
      </c>
      <c r="AG807" s="212" t="e">
        <f t="shared" si="370"/>
        <v>#VALUE!</v>
      </c>
      <c r="AH807" s="73" t="e">
        <f t="shared" si="374"/>
        <v>#VALUE!</v>
      </c>
      <c r="AI807" s="74" t="e">
        <f t="shared" si="375"/>
        <v>#VALUE!</v>
      </c>
      <c r="AJ807" s="186" t="e">
        <f t="shared" si="371"/>
        <v>#VALUE!</v>
      </c>
      <c r="AK807" s="186" t="e">
        <f t="shared" si="372"/>
        <v>#VALUE!</v>
      </c>
    </row>
    <row r="808" spans="1:37" x14ac:dyDescent="0.25">
      <c r="A808" s="114" t="s">
        <v>74</v>
      </c>
      <c r="B808" s="197"/>
      <c r="C808" s="102"/>
      <c r="D808" s="103"/>
      <c r="E808" s="103"/>
      <c r="F808" s="104"/>
      <c r="G808" s="105"/>
      <c r="H808" s="198"/>
      <c r="I808" s="106"/>
      <c r="J808" s="106"/>
      <c r="K808" s="106"/>
      <c r="L808" s="107"/>
      <c r="M808" s="176" t="str">
        <f t="shared" si="351"/>
        <v xml:space="preserve"> </v>
      </c>
      <c r="N808" s="177" t="str">
        <f t="shared" si="352"/>
        <v xml:space="preserve"> </v>
      </c>
      <c r="O808" s="177" t="str">
        <f t="shared" si="353"/>
        <v xml:space="preserve"> </v>
      </c>
      <c r="P808" s="177" t="str">
        <f t="shared" si="354"/>
        <v xml:space="preserve"> </v>
      </c>
      <c r="Q808" s="178" t="str">
        <f t="shared" si="355"/>
        <v xml:space="preserve"> </v>
      </c>
      <c r="R808" s="178" t="str">
        <f t="shared" si="356"/>
        <v xml:space="preserve"> </v>
      </c>
      <c r="S808" s="179" t="str">
        <f t="shared" si="357"/>
        <v xml:space="preserve"> </v>
      </c>
      <c r="T808" s="176" t="e">
        <f t="shared" si="358"/>
        <v>#VALUE!</v>
      </c>
      <c r="U808" s="180" t="e">
        <f t="shared" si="359"/>
        <v>#VALUE!</v>
      </c>
      <c r="V808" s="181" t="e">
        <f t="shared" si="360"/>
        <v>#VALUE!</v>
      </c>
      <c r="W808" s="182" t="str">
        <f t="shared" si="361"/>
        <v>donnée(s) manquante(s)</v>
      </c>
      <c r="X808" s="183" t="str">
        <f t="shared" si="362"/>
        <v>donnée(s) manquante(s)</v>
      </c>
      <c r="Y808" s="178" t="str">
        <f t="shared" si="363"/>
        <v xml:space="preserve"> </v>
      </c>
      <c r="Z808" s="178" t="str">
        <f t="shared" si="364"/>
        <v xml:space="preserve"> </v>
      </c>
      <c r="AA808" s="178" t="str">
        <f t="shared" si="365"/>
        <v xml:space="preserve"> </v>
      </c>
      <c r="AB808" s="184" t="str">
        <f t="shared" si="366"/>
        <v xml:space="preserve"> </v>
      </c>
      <c r="AC808" s="184" t="str">
        <f t="shared" si="367"/>
        <v xml:space="preserve"> </v>
      </c>
      <c r="AD808" s="184" t="str">
        <f t="shared" si="373"/>
        <v xml:space="preserve"> </v>
      </c>
      <c r="AE808" s="185" t="e">
        <f t="shared" si="368"/>
        <v>#VALUE!</v>
      </c>
      <c r="AF808" s="185" t="e">
        <f t="shared" si="369"/>
        <v>#VALUE!</v>
      </c>
      <c r="AG808" s="212" t="e">
        <f t="shared" si="370"/>
        <v>#VALUE!</v>
      </c>
      <c r="AH808" s="73" t="e">
        <f t="shared" si="374"/>
        <v>#VALUE!</v>
      </c>
      <c r="AI808" s="74" t="e">
        <f t="shared" si="375"/>
        <v>#VALUE!</v>
      </c>
      <c r="AJ808" s="186" t="e">
        <f t="shared" si="371"/>
        <v>#VALUE!</v>
      </c>
      <c r="AK808" s="186" t="e">
        <f t="shared" si="372"/>
        <v>#VALUE!</v>
      </c>
    </row>
    <row r="809" spans="1:37" x14ac:dyDescent="0.25">
      <c r="A809" s="114" t="s">
        <v>74</v>
      </c>
      <c r="B809" s="197"/>
      <c r="C809" s="102"/>
      <c r="D809" s="103"/>
      <c r="E809" s="103"/>
      <c r="F809" s="104"/>
      <c r="G809" s="105"/>
      <c r="H809" s="198"/>
      <c r="I809" s="106"/>
      <c r="J809" s="106"/>
      <c r="K809" s="106"/>
      <c r="L809" s="107"/>
      <c r="M809" s="176" t="str">
        <f t="shared" si="351"/>
        <v xml:space="preserve"> </v>
      </c>
      <c r="N809" s="177" t="str">
        <f t="shared" si="352"/>
        <v xml:space="preserve"> </v>
      </c>
      <c r="O809" s="177" t="str">
        <f t="shared" si="353"/>
        <v xml:space="preserve"> </v>
      </c>
      <c r="P809" s="177" t="str">
        <f t="shared" si="354"/>
        <v xml:space="preserve"> </v>
      </c>
      <c r="Q809" s="178" t="str">
        <f t="shared" si="355"/>
        <v xml:space="preserve"> </v>
      </c>
      <c r="R809" s="178" t="str">
        <f t="shared" si="356"/>
        <v xml:space="preserve"> </v>
      </c>
      <c r="S809" s="179" t="str">
        <f t="shared" si="357"/>
        <v xml:space="preserve"> </v>
      </c>
      <c r="T809" s="176" t="e">
        <f t="shared" si="358"/>
        <v>#VALUE!</v>
      </c>
      <c r="U809" s="180" t="e">
        <f t="shared" si="359"/>
        <v>#VALUE!</v>
      </c>
      <c r="V809" s="181" t="e">
        <f t="shared" si="360"/>
        <v>#VALUE!</v>
      </c>
      <c r="W809" s="182" t="str">
        <f t="shared" si="361"/>
        <v>donnée(s) manquante(s)</v>
      </c>
      <c r="X809" s="183" t="str">
        <f t="shared" si="362"/>
        <v>donnée(s) manquante(s)</v>
      </c>
      <c r="Y809" s="178" t="str">
        <f t="shared" si="363"/>
        <v xml:space="preserve"> </v>
      </c>
      <c r="Z809" s="178" t="str">
        <f t="shared" si="364"/>
        <v xml:space="preserve"> </v>
      </c>
      <c r="AA809" s="178" t="str">
        <f t="shared" si="365"/>
        <v xml:space="preserve"> </v>
      </c>
      <c r="AB809" s="184" t="str">
        <f t="shared" si="366"/>
        <v xml:space="preserve"> </v>
      </c>
      <c r="AC809" s="184" t="str">
        <f t="shared" si="367"/>
        <v xml:space="preserve"> </v>
      </c>
      <c r="AD809" s="184" t="str">
        <f t="shared" si="373"/>
        <v xml:space="preserve"> </v>
      </c>
      <c r="AE809" s="185" t="e">
        <f t="shared" si="368"/>
        <v>#VALUE!</v>
      </c>
      <c r="AF809" s="185" t="e">
        <f t="shared" si="369"/>
        <v>#VALUE!</v>
      </c>
      <c r="AG809" s="212" t="e">
        <f t="shared" si="370"/>
        <v>#VALUE!</v>
      </c>
      <c r="AH809" s="73" t="e">
        <f t="shared" si="374"/>
        <v>#VALUE!</v>
      </c>
      <c r="AI809" s="74" t="e">
        <f t="shared" si="375"/>
        <v>#VALUE!</v>
      </c>
      <c r="AJ809" s="186" t="e">
        <f t="shared" si="371"/>
        <v>#VALUE!</v>
      </c>
      <c r="AK809" s="186" t="e">
        <f t="shared" si="372"/>
        <v>#VALUE!</v>
      </c>
    </row>
    <row r="810" spans="1:37" x14ac:dyDescent="0.25">
      <c r="A810" s="114" t="s">
        <v>74</v>
      </c>
      <c r="B810" s="197"/>
      <c r="C810" s="102"/>
      <c r="D810" s="103"/>
      <c r="E810" s="103"/>
      <c r="F810" s="104"/>
      <c r="G810" s="105"/>
      <c r="H810" s="198"/>
      <c r="I810" s="106"/>
      <c r="J810" s="106"/>
      <c r="K810" s="106"/>
      <c r="L810" s="107"/>
      <c r="M810" s="176" t="str">
        <f t="shared" si="351"/>
        <v xml:space="preserve"> </v>
      </c>
      <c r="N810" s="177" t="str">
        <f t="shared" si="352"/>
        <v xml:space="preserve"> </v>
      </c>
      <c r="O810" s="177" t="str">
        <f t="shared" si="353"/>
        <v xml:space="preserve"> </v>
      </c>
      <c r="P810" s="177" t="str">
        <f t="shared" si="354"/>
        <v xml:space="preserve"> </v>
      </c>
      <c r="Q810" s="178" t="str">
        <f t="shared" si="355"/>
        <v xml:space="preserve"> </v>
      </c>
      <c r="R810" s="178" t="str">
        <f t="shared" si="356"/>
        <v xml:space="preserve"> </v>
      </c>
      <c r="S810" s="179" t="str">
        <f t="shared" si="357"/>
        <v xml:space="preserve"> </v>
      </c>
      <c r="T810" s="176" t="e">
        <f t="shared" si="358"/>
        <v>#VALUE!</v>
      </c>
      <c r="U810" s="180" t="e">
        <f t="shared" si="359"/>
        <v>#VALUE!</v>
      </c>
      <c r="V810" s="181" t="e">
        <f t="shared" si="360"/>
        <v>#VALUE!</v>
      </c>
      <c r="W810" s="182" t="str">
        <f t="shared" si="361"/>
        <v>donnée(s) manquante(s)</v>
      </c>
      <c r="X810" s="183" t="str">
        <f t="shared" si="362"/>
        <v>donnée(s) manquante(s)</v>
      </c>
      <c r="Y810" s="178" t="str">
        <f t="shared" si="363"/>
        <v xml:space="preserve"> </v>
      </c>
      <c r="Z810" s="178" t="str">
        <f t="shared" si="364"/>
        <v xml:space="preserve"> </v>
      </c>
      <c r="AA810" s="178" t="str">
        <f t="shared" si="365"/>
        <v xml:space="preserve"> </v>
      </c>
      <c r="AB810" s="184" t="str">
        <f t="shared" si="366"/>
        <v xml:space="preserve"> </v>
      </c>
      <c r="AC810" s="184" t="str">
        <f t="shared" si="367"/>
        <v xml:space="preserve"> </v>
      </c>
      <c r="AD810" s="184" t="str">
        <f t="shared" si="373"/>
        <v xml:space="preserve"> </v>
      </c>
      <c r="AE810" s="185" t="e">
        <f t="shared" si="368"/>
        <v>#VALUE!</v>
      </c>
      <c r="AF810" s="185" t="e">
        <f t="shared" si="369"/>
        <v>#VALUE!</v>
      </c>
      <c r="AG810" s="212" t="e">
        <f t="shared" si="370"/>
        <v>#VALUE!</v>
      </c>
      <c r="AH810" s="73" t="e">
        <f t="shared" si="374"/>
        <v>#VALUE!</v>
      </c>
      <c r="AI810" s="74" t="e">
        <f t="shared" si="375"/>
        <v>#VALUE!</v>
      </c>
      <c r="AJ810" s="186" t="e">
        <f t="shared" si="371"/>
        <v>#VALUE!</v>
      </c>
      <c r="AK810" s="186" t="e">
        <f t="shared" si="372"/>
        <v>#VALUE!</v>
      </c>
    </row>
    <row r="811" spans="1:37" x14ac:dyDescent="0.25">
      <c r="A811" s="114" t="s">
        <v>74</v>
      </c>
      <c r="B811" s="197"/>
      <c r="C811" s="102"/>
      <c r="D811" s="103"/>
      <c r="E811" s="103"/>
      <c r="F811" s="104"/>
      <c r="G811" s="105"/>
      <c r="H811" s="198"/>
      <c r="I811" s="106"/>
      <c r="J811" s="106"/>
      <c r="K811" s="106"/>
      <c r="L811" s="107"/>
      <c r="M811" s="176" t="str">
        <f t="shared" si="351"/>
        <v xml:space="preserve"> </v>
      </c>
      <c r="N811" s="177" t="str">
        <f t="shared" si="352"/>
        <v xml:space="preserve"> </v>
      </c>
      <c r="O811" s="177" t="str">
        <f t="shared" si="353"/>
        <v xml:space="preserve"> </v>
      </c>
      <c r="P811" s="177" t="str">
        <f t="shared" si="354"/>
        <v xml:space="preserve"> </v>
      </c>
      <c r="Q811" s="178" t="str">
        <f t="shared" si="355"/>
        <v xml:space="preserve"> </v>
      </c>
      <c r="R811" s="178" t="str">
        <f t="shared" si="356"/>
        <v xml:space="preserve"> </v>
      </c>
      <c r="S811" s="179" t="str">
        <f t="shared" si="357"/>
        <v xml:space="preserve"> </v>
      </c>
      <c r="T811" s="176" t="e">
        <f t="shared" si="358"/>
        <v>#VALUE!</v>
      </c>
      <c r="U811" s="180" t="e">
        <f t="shared" si="359"/>
        <v>#VALUE!</v>
      </c>
      <c r="V811" s="181" t="e">
        <f t="shared" si="360"/>
        <v>#VALUE!</v>
      </c>
      <c r="W811" s="182" t="str">
        <f t="shared" si="361"/>
        <v>donnée(s) manquante(s)</v>
      </c>
      <c r="X811" s="183" t="str">
        <f t="shared" si="362"/>
        <v>donnée(s) manquante(s)</v>
      </c>
      <c r="Y811" s="178" t="str">
        <f t="shared" si="363"/>
        <v xml:space="preserve"> </v>
      </c>
      <c r="Z811" s="178" t="str">
        <f t="shared" si="364"/>
        <v xml:space="preserve"> </v>
      </c>
      <c r="AA811" s="178" t="str">
        <f t="shared" si="365"/>
        <v xml:space="preserve"> </v>
      </c>
      <c r="AB811" s="184" t="str">
        <f t="shared" si="366"/>
        <v xml:space="preserve"> </v>
      </c>
      <c r="AC811" s="184" t="str">
        <f t="shared" si="367"/>
        <v xml:space="preserve"> </v>
      </c>
      <c r="AD811" s="184" t="str">
        <f t="shared" si="373"/>
        <v xml:space="preserve"> </v>
      </c>
      <c r="AE811" s="185" t="e">
        <f t="shared" si="368"/>
        <v>#VALUE!</v>
      </c>
      <c r="AF811" s="185" t="e">
        <f t="shared" si="369"/>
        <v>#VALUE!</v>
      </c>
      <c r="AG811" s="212" t="e">
        <f t="shared" si="370"/>
        <v>#VALUE!</v>
      </c>
      <c r="AH811" s="73" t="e">
        <f t="shared" si="374"/>
        <v>#VALUE!</v>
      </c>
      <c r="AI811" s="74" t="e">
        <f t="shared" si="375"/>
        <v>#VALUE!</v>
      </c>
      <c r="AJ811" s="186" t="e">
        <f t="shared" si="371"/>
        <v>#VALUE!</v>
      </c>
      <c r="AK811" s="186" t="e">
        <f t="shared" si="372"/>
        <v>#VALUE!</v>
      </c>
    </row>
    <row r="812" spans="1:37" x14ac:dyDescent="0.25">
      <c r="A812" s="114" t="s">
        <v>74</v>
      </c>
      <c r="B812" s="197"/>
      <c r="C812" s="102"/>
      <c r="D812" s="103"/>
      <c r="E812" s="103"/>
      <c r="F812" s="104"/>
      <c r="G812" s="105"/>
      <c r="H812" s="198"/>
      <c r="I812" s="106"/>
      <c r="J812" s="106"/>
      <c r="K812" s="106"/>
      <c r="L812" s="107"/>
      <c r="M812" s="176" t="str">
        <f t="shared" si="351"/>
        <v xml:space="preserve"> </v>
      </c>
      <c r="N812" s="177" t="str">
        <f t="shared" si="352"/>
        <v xml:space="preserve"> </v>
      </c>
      <c r="O812" s="177" t="str">
        <f t="shared" si="353"/>
        <v xml:space="preserve"> </v>
      </c>
      <c r="P812" s="177" t="str">
        <f t="shared" si="354"/>
        <v xml:space="preserve"> </v>
      </c>
      <c r="Q812" s="178" t="str">
        <f t="shared" si="355"/>
        <v xml:space="preserve"> </v>
      </c>
      <c r="R812" s="178" t="str">
        <f t="shared" si="356"/>
        <v xml:space="preserve"> </v>
      </c>
      <c r="S812" s="179" t="str">
        <f t="shared" si="357"/>
        <v xml:space="preserve"> </v>
      </c>
      <c r="T812" s="176" t="e">
        <f t="shared" si="358"/>
        <v>#VALUE!</v>
      </c>
      <c r="U812" s="180" t="e">
        <f t="shared" si="359"/>
        <v>#VALUE!</v>
      </c>
      <c r="V812" s="181" t="e">
        <f t="shared" si="360"/>
        <v>#VALUE!</v>
      </c>
      <c r="W812" s="182" t="str">
        <f t="shared" si="361"/>
        <v>donnée(s) manquante(s)</v>
      </c>
      <c r="X812" s="183" t="str">
        <f t="shared" si="362"/>
        <v>donnée(s) manquante(s)</v>
      </c>
      <c r="Y812" s="178" t="str">
        <f t="shared" si="363"/>
        <v xml:space="preserve"> </v>
      </c>
      <c r="Z812" s="178" t="str">
        <f t="shared" si="364"/>
        <v xml:space="preserve"> </v>
      </c>
      <c r="AA812" s="178" t="str">
        <f t="shared" si="365"/>
        <v xml:space="preserve"> </v>
      </c>
      <c r="AB812" s="184" t="str">
        <f t="shared" si="366"/>
        <v xml:space="preserve"> </v>
      </c>
      <c r="AC812" s="184" t="str">
        <f t="shared" si="367"/>
        <v xml:space="preserve"> </v>
      </c>
      <c r="AD812" s="184" t="str">
        <f t="shared" si="373"/>
        <v xml:space="preserve"> </v>
      </c>
      <c r="AE812" s="185" t="e">
        <f t="shared" si="368"/>
        <v>#VALUE!</v>
      </c>
      <c r="AF812" s="185" t="e">
        <f t="shared" si="369"/>
        <v>#VALUE!</v>
      </c>
      <c r="AG812" s="212" t="e">
        <f t="shared" si="370"/>
        <v>#VALUE!</v>
      </c>
      <c r="AH812" s="73" t="e">
        <f t="shared" si="374"/>
        <v>#VALUE!</v>
      </c>
      <c r="AI812" s="74" t="e">
        <f t="shared" si="375"/>
        <v>#VALUE!</v>
      </c>
      <c r="AJ812" s="186" t="e">
        <f t="shared" si="371"/>
        <v>#VALUE!</v>
      </c>
      <c r="AK812" s="186" t="e">
        <f t="shared" si="372"/>
        <v>#VALUE!</v>
      </c>
    </row>
    <row r="813" spans="1:37" x14ac:dyDescent="0.25">
      <c r="A813" s="114" t="s">
        <v>74</v>
      </c>
      <c r="B813" s="197"/>
      <c r="C813" s="102"/>
      <c r="D813" s="103"/>
      <c r="E813" s="103"/>
      <c r="F813" s="104"/>
      <c r="G813" s="105"/>
      <c r="H813" s="198"/>
      <c r="I813" s="106"/>
      <c r="J813" s="106"/>
      <c r="K813" s="106"/>
      <c r="L813" s="107"/>
      <c r="M813" s="176" t="str">
        <f t="shared" si="351"/>
        <v xml:space="preserve"> </v>
      </c>
      <c r="N813" s="177" t="str">
        <f t="shared" si="352"/>
        <v xml:space="preserve"> </v>
      </c>
      <c r="O813" s="177" t="str">
        <f t="shared" si="353"/>
        <v xml:space="preserve"> </v>
      </c>
      <c r="P813" s="177" t="str">
        <f t="shared" si="354"/>
        <v xml:space="preserve"> </v>
      </c>
      <c r="Q813" s="178" t="str">
        <f t="shared" si="355"/>
        <v xml:space="preserve"> </v>
      </c>
      <c r="R813" s="178" t="str">
        <f t="shared" si="356"/>
        <v xml:space="preserve"> </v>
      </c>
      <c r="S813" s="179" t="str">
        <f t="shared" si="357"/>
        <v xml:space="preserve"> </v>
      </c>
      <c r="T813" s="176" t="e">
        <f t="shared" si="358"/>
        <v>#VALUE!</v>
      </c>
      <c r="U813" s="180" t="e">
        <f t="shared" si="359"/>
        <v>#VALUE!</v>
      </c>
      <c r="V813" s="181" t="e">
        <f t="shared" si="360"/>
        <v>#VALUE!</v>
      </c>
      <c r="W813" s="182" t="str">
        <f t="shared" si="361"/>
        <v>donnée(s) manquante(s)</v>
      </c>
      <c r="X813" s="183" t="str">
        <f t="shared" si="362"/>
        <v>donnée(s) manquante(s)</v>
      </c>
      <c r="Y813" s="178" t="str">
        <f t="shared" si="363"/>
        <v xml:space="preserve"> </v>
      </c>
      <c r="Z813" s="178" t="str">
        <f t="shared" si="364"/>
        <v xml:space="preserve"> </v>
      </c>
      <c r="AA813" s="178" t="str">
        <f t="shared" si="365"/>
        <v xml:space="preserve"> </v>
      </c>
      <c r="AB813" s="184" t="str">
        <f t="shared" si="366"/>
        <v xml:space="preserve"> </v>
      </c>
      <c r="AC813" s="184" t="str">
        <f t="shared" si="367"/>
        <v xml:space="preserve"> </v>
      </c>
      <c r="AD813" s="184" t="str">
        <f t="shared" si="373"/>
        <v xml:space="preserve"> </v>
      </c>
      <c r="AE813" s="185" t="e">
        <f t="shared" si="368"/>
        <v>#VALUE!</v>
      </c>
      <c r="AF813" s="185" t="e">
        <f t="shared" si="369"/>
        <v>#VALUE!</v>
      </c>
      <c r="AG813" s="212" t="e">
        <f t="shared" si="370"/>
        <v>#VALUE!</v>
      </c>
      <c r="AH813" s="73" t="e">
        <f t="shared" si="374"/>
        <v>#VALUE!</v>
      </c>
      <c r="AI813" s="74" t="e">
        <f t="shared" si="375"/>
        <v>#VALUE!</v>
      </c>
      <c r="AJ813" s="186" t="e">
        <f t="shared" si="371"/>
        <v>#VALUE!</v>
      </c>
      <c r="AK813" s="186" t="e">
        <f t="shared" si="372"/>
        <v>#VALUE!</v>
      </c>
    </row>
    <row r="814" spans="1:37" x14ac:dyDescent="0.25">
      <c r="A814" s="114" t="s">
        <v>74</v>
      </c>
      <c r="B814" s="197"/>
      <c r="C814" s="102"/>
      <c r="D814" s="103"/>
      <c r="E814" s="103"/>
      <c r="F814" s="104"/>
      <c r="G814" s="105"/>
      <c r="H814" s="198"/>
      <c r="I814" s="106"/>
      <c r="J814" s="106"/>
      <c r="K814" s="106"/>
      <c r="L814" s="107"/>
      <c r="M814" s="176" t="str">
        <f t="shared" si="351"/>
        <v xml:space="preserve"> </v>
      </c>
      <c r="N814" s="177" t="str">
        <f t="shared" si="352"/>
        <v xml:space="preserve"> </v>
      </c>
      <c r="O814" s="177" t="str">
        <f t="shared" si="353"/>
        <v xml:space="preserve"> </v>
      </c>
      <c r="P814" s="177" t="str">
        <f t="shared" si="354"/>
        <v xml:space="preserve"> </v>
      </c>
      <c r="Q814" s="178" t="str">
        <f t="shared" si="355"/>
        <v xml:space="preserve"> </v>
      </c>
      <c r="R814" s="178" t="str">
        <f t="shared" si="356"/>
        <v xml:space="preserve"> </v>
      </c>
      <c r="S814" s="179" t="str">
        <f t="shared" si="357"/>
        <v xml:space="preserve"> </v>
      </c>
      <c r="T814" s="176" t="e">
        <f t="shared" si="358"/>
        <v>#VALUE!</v>
      </c>
      <c r="U814" s="180" t="e">
        <f t="shared" si="359"/>
        <v>#VALUE!</v>
      </c>
      <c r="V814" s="181" t="e">
        <f t="shared" si="360"/>
        <v>#VALUE!</v>
      </c>
      <c r="W814" s="182" t="str">
        <f t="shared" si="361"/>
        <v>donnée(s) manquante(s)</v>
      </c>
      <c r="X814" s="183" t="str">
        <f t="shared" si="362"/>
        <v>donnée(s) manquante(s)</v>
      </c>
      <c r="Y814" s="178" t="str">
        <f t="shared" si="363"/>
        <v xml:space="preserve"> </v>
      </c>
      <c r="Z814" s="178" t="str">
        <f t="shared" si="364"/>
        <v xml:space="preserve"> </v>
      </c>
      <c r="AA814" s="178" t="str">
        <f t="shared" si="365"/>
        <v xml:space="preserve"> </v>
      </c>
      <c r="AB814" s="184" t="str">
        <f t="shared" si="366"/>
        <v xml:space="preserve"> </v>
      </c>
      <c r="AC814" s="184" t="str">
        <f t="shared" si="367"/>
        <v xml:space="preserve"> </v>
      </c>
      <c r="AD814" s="184" t="str">
        <f t="shared" si="373"/>
        <v xml:space="preserve"> </v>
      </c>
      <c r="AE814" s="185" t="e">
        <f t="shared" si="368"/>
        <v>#VALUE!</v>
      </c>
      <c r="AF814" s="185" t="e">
        <f t="shared" si="369"/>
        <v>#VALUE!</v>
      </c>
      <c r="AG814" s="212" t="e">
        <f t="shared" si="370"/>
        <v>#VALUE!</v>
      </c>
      <c r="AH814" s="73" t="e">
        <f t="shared" si="374"/>
        <v>#VALUE!</v>
      </c>
      <c r="AI814" s="74" t="e">
        <f t="shared" si="375"/>
        <v>#VALUE!</v>
      </c>
      <c r="AJ814" s="186" t="e">
        <f t="shared" si="371"/>
        <v>#VALUE!</v>
      </c>
      <c r="AK814" s="186" t="e">
        <f t="shared" si="372"/>
        <v>#VALUE!</v>
      </c>
    </row>
    <row r="815" spans="1:37" x14ac:dyDescent="0.25">
      <c r="A815" s="114" t="s">
        <v>74</v>
      </c>
      <c r="B815" s="197"/>
      <c r="C815" s="102"/>
      <c r="D815" s="103"/>
      <c r="E815" s="103"/>
      <c r="F815" s="104"/>
      <c r="G815" s="105"/>
      <c r="H815" s="198"/>
      <c r="I815" s="106"/>
      <c r="J815" s="106"/>
      <c r="K815" s="106"/>
      <c r="L815" s="107"/>
      <c r="M815" s="176" t="str">
        <f t="shared" si="351"/>
        <v xml:space="preserve"> </v>
      </c>
      <c r="N815" s="177" t="str">
        <f t="shared" si="352"/>
        <v xml:space="preserve"> </v>
      </c>
      <c r="O815" s="177" t="str">
        <f t="shared" si="353"/>
        <v xml:space="preserve"> </v>
      </c>
      <c r="P815" s="177" t="str">
        <f t="shared" si="354"/>
        <v xml:space="preserve"> </v>
      </c>
      <c r="Q815" s="178" t="str">
        <f t="shared" si="355"/>
        <v xml:space="preserve"> </v>
      </c>
      <c r="R815" s="178" t="str">
        <f t="shared" si="356"/>
        <v xml:space="preserve"> </v>
      </c>
      <c r="S815" s="179" t="str">
        <f t="shared" si="357"/>
        <v xml:space="preserve"> </v>
      </c>
      <c r="T815" s="176" t="e">
        <f t="shared" si="358"/>
        <v>#VALUE!</v>
      </c>
      <c r="U815" s="180" t="e">
        <f t="shared" si="359"/>
        <v>#VALUE!</v>
      </c>
      <c r="V815" s="181" t="e">
        <f t="shared" si="360"/>
        <v>#VALUE!</v>
      </c>
      <c r="W815" s="182" t="str">
        <f t="shared" si="361"/>
        <v>donnée(s) manquante(s)</v>
      </c>
      <c r="X815" s="183" t="str">
        <f t="shared" si="362"/>
        <v>donnée(s) manquante(s)</v>
      </c>
      <c r="Y815" s="178" t="str">
        <f t="shared" si="363"/>
        <v xml:space="preserve"> </v>
      </c>
      <c r="Z815" s="178" t="str">
        <f t="shared" si="364"/>
        <v xml:space="preserve"> </v>
      </c>
      <c r="AA815" s="178" t="str">
        <f t="shared" si="365"/>
        <v xml:space="preserve"> </v>
      </c>
      <c r="AB815" s="184" t="str">
        <f t="shared" si="366"/>
        <v xml:space="preserve"> </v>
      </c>
      <c r="AC815" s="184" t="str">
        <f t="shared" si="367"/>
        <v xml:space="preserve"> </v>
      </c>
      <c r="AD815" s="184" t="str">
        <f t="shared" si="373"/>
        <v xml:space="preserve"> </v>
      </c>
      <c r="AE815" s="185" t="e">
        <f t="shared" si="368"/>
        <v>#VALUE!</v>
      </c>
      <c r="AF815" s="185" t="e">
        <f t="shared" si="369"/>
        <v>#VALUE!</v>
      </c>
      <c r="AG815" s="212" t="e">
        <f t="shared" si="370"/>
        <v>#VALUE!</v>
      </c>
      <c r="AH815" s="73" t="e">
        <f t="shared" si="374"/>
        <v>#VALUE!</v>
      </c>
      <c r="AI815" s="74" t="e">
        <f t="shared" si="375"/>
        <v>#VALUE!</v>
      </c>
      <c r="AJ815" s="186" t="e">
        <f t="shared" si="371"/>
        <v>#VALUE!</v>
      </c>
      <c r="AK815" s="186" t="e">
        <f t="shared" si="372"/>
        <v>#VALUE!</v>
      </c>
    </row>
    <row r="816" spans="1:37" x14ac:dyDescent="0.25">
      <c r="A816" s="114" t="s">
        <v>74</v>
      </c>
      <c r="B816" s="197"/>
      <c r="C816" s="102"/>
      <c r="D816" s="103"/>
      <c r="E816" s="103"/>
      <c r="F816" s="104"/>
      <c r="G816" s="105"/>
      <c r="H816" s="198"/>
      <c r="I816" s="106"/>
      <c r="J816" s="106"/>
      <c r="K816" s="106"/>
      <c r="L816" s="107"/>
      <c r="M816" s="176" t="str">
        <f t="shared" si="351"/>
        <v xml:space="preserve"> </v>
      </c>
      <c r="N816" s="177" t="str">
        <f t="shared" si="352"/>
        <v xml:space="preserve"> </v>
      </c>
      <c r="O816" s="177" t="str">
        <f t="shared" si="353"/>
        <v xml:space="preserve"> </v>
      </c>
      <c r="P816" s="177" t="str">
        <f t="shared" si="354"/>
        <v xml:space="preserve"> </v>
      </c>
      <c r="Q816" s="178" t="str">
        <f t="shared" si="355"/>
        <v xml:space="preserve"> </v>
      </c>
      <c r="R816" s="178" t="str">
        <f t="shared" si="356"/>
        <v xml:space="preserve"> </v>
      </c>
      <c r="S816" s="179" t="str">
        <f t="shared" si="357"/>
        <v xml:space="preserve"> </v>
      </c>
      <c r="T816" s="176" t="e">
        <f t="shared" si="358"/>
        <v>#VALUE!</v>
      </c>
      <c r="U816" s="180" t="e">
        <f t="shared" si="359"/>
        <v>#VALUE!</v>
      </c>
      <c r="V816" s="181" t="e">
        <f t="shared" si="360"/>
        <v>#VALUE!</v>
      </c>
      <c r="W816" s="182" t="str">
        <f t="shared" si="361"/>
        <v>donnée(s) manquante(s)</v>
      </c>
      <c r="X816" s="183" t="str">
        <f t="shared" si="362"/>
        <v>donnée(s) manquante(s)</v>
      </c>
      <c r="Y816" s="178" t="str">
        <f t="shared" si="363"/>
        <v xml:space="preserve"> </v>
      </c>
      <c r="Z816" s="178" t="str">
        <f t="shared" si="364"/>
        <v xml:space="preserve"> </v>
      </c>
      <c r="AA816" s="178" t="str">
        <f t="shared" si="365"/>
        <v xml:space="preserve"> </v>
      </c>
      <c r="AB816" s="184" t="str">
        <f t="shared" si="366"/>
        <v xml:space="preserve"> </v>
      </c>
      <c r="AC816" s="184" t="str">
        <f t="shared" si="367"/>
        <v xml:space="preserve"> </v>
      </c>
      <c r="AD816" s="184" t="str">
        <f t="shared" si="373"/>
        <v xml:space="preserve"> </v>
      </c>
      <c r="AE816" s="185" t="e">
        <f t="shared" si="368"/>
        <v>#VALUE!</v>
      </c>
      <c r="AF816" s="185" t="e">
        <f t="shared" si="369"/>
        <v>#VALUE!</v>
      </c>
      <c r="AG816" s="212" t="e">
        <f t="shared" si="370"/>
        <v>#VALUE!</v>
      </c>
      <c r="AH816" s="73" t="e">
        <f t="shared" si="374"/>
        <v>#VALUE!</v>
      </c>
      <c r="AI816" s="74" t="e">
        <f t="shared" si="375"/>
        <v>#VALUE!</v>
      </c>
      <c r="AJ816" s="186" t="e">
        <f t="shared" si="371"/>
        <v>#VALUE!</v>
      </c>
      <c r="AK816" s="186" t="e">
        <f t="shared" si="372"/>
        <v>#VALUE!</v>
      </c>
    </row>
    <row r="817" spans="1:37" x14ac:dyDescent="0.25">
      <c r="A817" s="114" t="s">
        <v>74</v>
      </c>
      <c r="B817" s="197"/>
      <c r="C817" s="102"/>
      <c r="D817" s="103"/>
      <c r="E817" s="103"/>
      <c r="F817" s="104"/>
      <c r="G817" s="105"/>
      <c r="H817" s="198"/>
      <c r="I817" s="106"/>
      <c r="J817" s="106"/>
      <c r="K817" s="106"/>
      <c r="L817" s="107"/>
      <c r="M817" s="176" t="str">
        <f t="shared" si="351"/>
        <v xml:space="preserve"> </v>
      </c>
      <c r="N817" s="177" t="str">
        <f t="shared" si="352"/>
        <v xml:space="preserve"> </v>
      </c>
      <c r="O817" s="177" t="str">
        <f t="shared" si="353"/>
        <v xml:space="preserve"> </v>
      </c>
      <c r="P817" s="177" t="str">
        <f t="shared" si="354"/>
        <v xml:space="preserve"> </v>
      </c>
      <c r="Q817" s="178" t="str">
        <f t="shared" si="355"/>
        <v xml:space="preserve"> </v>
      </c>
      <c r="R817" s="178" t="str">
        <f t="shared" si="356"/>
        <v xml:space="preserve"> </v>
      </c>
      <c r="S817" s="179" t="str">
        <f t="shared" si="357"/>
        <v xml:space="preserve"> </v>
      </c>
      <c r="T817" s="176" t="e">
        <f t="shared" si="358"/>
        <v>#VALUE!</v>
      </c>
      <c r="U817" s="180" t="e">
        <f t="shared" si="359"/>
        <v>#VALUE!</v>
      </c>
      <c r="V817" s="181" t="e">
        <f t="shared" si="360"/>
        <v>#VALUE!</v>
      </c>
      <c r="W817" s="182" t="str">
        <f t="shared" si="361"/>
        <v>donnée(s) manquante(s)</v>
      </c>
      <c r="X817" s="183" t="str">
        <f t="shared" si="362"/>
        <v>donnée(s) manquante(s)</v>
      </c>
      <c r="Y817" s="178" t="str">
        <f t="shared" si="363"/>
        <v xml:space="preserve"> </v>
      </c>
      <c r="Z817" s="178" t="str">
        <f t="shared" si="364"/>
        <v xml:space="preserve"> </v>
      </c>
      <c r="AA817" s="178" t="str">
        <f t="shared" si="365"/>
        <v xml:space="preserve"> </v>
      </c>
      <c r="AB817" s="184" t="str">
        <f t="shared" si="366"/>
        <v xml:space="preserve"> </v>
      </c>
      <c r="AC817" s="184" t="str">
        <f t="shared" si="367"/>
        <v xml:space="preserve"> </v>
      </c>
      <c r="AD817" s="184" t="str">
        <f t="shared" si="373"/>
        <v xml:space="preserve"> </v>
      </c>
      <c r="AE817" s="185" t="e">
        <f t="shared" si="368"/>
        <v>#VALUE!</v>
      </c>
      <c r="AF817" s="185" t="e">
        <f t="shared" si="369"/>
        <v>#VALUE!</v>
      </c>
      <c r="AG817" s="212" t="e">
        <f t="shared" si="370"/>
        <v>#VALUE!</v>
      </c>
      <c r="AH817" s="73" t="e">
        <f t="shared" si="374"/>
        <v>#VALUE!</v>
      </c>
      <c r="AI817" s="74" t="e">
        <f t="shared" si="375"/>
        <v>#VALUE!</v>
      </c>
      <c r="AJ817" s="186" t="e">
        <f t="shared" si="371"/>
        <v>#VALUE!</v>
      </c>
      <c r="AK817" s="186" t="e">
        <f t="shared" si="372"/>
        <v>#VALUE!</v>
      </c>
    </row>
    <row r="818" spans="1:37" x14ac:dyDescent="0.25">
      <c r="A818" s="114" t="s">
        <v>74</v>
      </c>
      <c r="B818" s="197"/>
      <c r="C818" s="102"/>
      <c r="D818" s="103"/>
      <c r="E818" s="103"/>
      <c r="F818" s="104"/>
      <c r="G818" s="105"/>
      <c r="H818" s="198"/>
      <c r="I818" s="106"/>
      <c r="J818" s="106"/>
      <c r="K818" s="106"/>
      <c r="L818" s="107"/>
      <c r="M818" s="176" t="str">
        <f t="shared" si="351"/>
        <v xml:space="preserve"> </v>
      </c>
      <c r="N818" s="177" t="str">
        <f t="shared" si="352"/>
        <v xml:space="preserve"> </v>
      </c>
      <c r="O818" s="177" t="str">
        <f t="shared" si="353"/>
        <v xml:space="preserve"> </v>
      </c>
      <c r="P818" s="177" t="str">
        <f t="shared" si="354"/>
        <v xml:space="preserve"> </v>
      </c>
      <c r="Q818" s="178" t="str">
        <f t="shared" si="355"/>
        <v xml:space="preserve"> </v>
      </c>
      <c r="R818" s="178" t="str">
        <f t="shared" si="356"/>
        <v xml:space="preserve"> </v>
      </c>
      <c r="S818" s="179" t="str">
        <f t="shared" si="357"/>
        <v xml:space="preserve"> </v>
      </c>
      <c r="T818" s="176" t="e">
        <f t="shared" si="358"/>
        <v>#VALUE!</v>
      </c>
      <c r="U818" s="180" t="e">
        <f t="shared" si="359"/>
        <v>#VALUE!</v>
      </c>
      <c r="V818" s="181" t="e">
        <f t="shared" si="360"/>
        <v>#VALUE!</v>
      </c>
      <c r="W818" s="182" t="str">
        <f t="shared" si="361"/>
        <v>donnée(s) manquante(s)</v>
      </c>
      <c r="X818" s="183" t="str">
        <f t="shared" si="362"/>
        <v>donnée(s) manquante(s)</v>
      </c>
      <c r="Y818" s="178" t="str">
        <f t="shared" si="363"/>
        <v xml:space="preserve"> </v>
      </c>
      <c r="Z818" s="178" t="str">
        <f t="shared" si="364"/>
        <v xml:space="preserve"> </v>
      </c>
      <c r="AA818" s="178" t="str">
        <f t="shared" si="365"/>
        <v xml:space="preserve"> </v>
      </c>
      <c r="AB818" s="184" t="str">
        <f t="shared" si="366"/>
        <v xml:space="preserve"> </v>
      </c>
      <c r="AC818" s="184" t="str">
        <f t="shared" si="367"/>
        <v xml:space="preserve"> </v>
      </c>
      <c r="AD818" s="184" t="str">
        <f t="shared" si="373"/>
        <v xml:space="preserve"> </v>
      </c>
      <c r="AE818" s="185" t="e">
        <f t="shared" si="368"/>
        <v>#VALUE!</v>
      </c>
      <c r="AF818" s="185" t="e">
        <f t="shared" si="369"/>
        <v>#VALUE!</v>
      </c>
      <c r="AG818" s="212" t="e">
        <f t="shared" si="370"/>
        <v>#VALUE!</v>
      </c>
      <c r="AH818" s="73" t="e">
        <f t="shared" si="374"/>
        <v>#VALUE!</v>
      </c>
      <c r="AI818" s="74" t="e">
        <f t="shared" si="375"/>
        <v>#VALUE!</v>
      </c>
      <c r="AJ818" s="186" t="e">
        <f t="shared" si="371"/>
        <v>#VALUE!</v>
      </c>
      <c r="AK818" s="186" t="e">
        <f t="shared" si="372"/>
        <v>#VALUE!</v>
      </c>
    </row>
    <row r="819" spans="1:37" x14ac:dyDescent="0.25">
      <c r="A819" s="114" t="s">
        <v>74</v>
      </c>
      <c r="B819" s="197"/>
      <c r="C819" s="102"/>
      <c r="D819" s="103"/>
      <c r="E819" s="103"/>
      <c r="F819" s="104"/>
      <c r="G819" s="105"/>
      <c r="H819" s="198"/>
      <c r="I819" s="106"/>
      <c r="J819" s="106"/>
      <c r="K819" s="106"/>
      <c r="L819" s="107"/>
      <c r="M819" s="176" t="str">
        <f t="shared" si="351"/>
        <v xml:space="preserve"> </v>
      </c>
      <c r="N819" s="177" t="str">
        <f t="shared" si="352"/>
        <v xml:space="preserve"> </v>
      </c>
      <c r="O819" s="177" t="str">
        <f t="shared" si="353"/>
        <v xml:space="preserve"> </v>
      </c>
      <c r="P819" s="177" t="str">
        <f t="shared" si="354"/>
        <v xml:space="preserve"> </v>
      </c>
      <c r="Q819" s="178" t="str">
        <f t="shared" si="355"/>
        <v xml:space="preserve"> </v>
      </c>
      <c r="R819" s="178" t="str">
        <f t="shared" si="356"/>
        <v xml:space="preserve"> </v>
      </c>
      <c r="S819" s="179" t="str">
        <f t="shared" si="357"/>
        <v xml:space="preserve"> </v>
      </c>
      <c r="T819" s="176" t="e">
        <f t="shared" si="358"/>
        <v>#VALUE!</v>
      </c>
      <c r="U819" s="180" t="e">
        <f t="shared" si="359"/>
        <v>#VALUE!</v>
      </c>
      <c r="V819" s="181" t="e">
        <f t="shared" si="360"/>
        <v>#VALUE!</v>
      </c>
      <c r="W819" s="182" t="str">
        <f t="shared" si="361"/>
        <v>donnée(s) manquante(s)</v>
      </c>
      <c r="X819" s="183" t="str">
        <f t="shared" si="362"/>
        <v>donnée(s) manquante(s)</v>
      </c>
      <c r="Y819" s="178" t="str">
        <f t="shared" si="363"/>
        <v xml:space="preserve"> </v>
      </c>
      <c r="Z819" s="178" t="str">
        <f t="shared" si="364"/>
        <v xml:space="preserve"> </v>
      </c>
      <c r="AA819" s="178" t="str">
        <f t="shared" si="365"/>
        <v xml:space="preserve"> </v>
      </c>
      <c r="AB819" s="184" t="str">
        <f t="shared" si="366"/>
        <v xml:space="preserve"> </v>
      </c>
      <c r="AC819" s="184" t="str">
        <f t="shared" si="367"/>
        <v xml:space="preserve"> </v>
      </c>
      <c r="AD819" s="184" t="str">
        <f t="shared" si="373"/>
        <v xml:space="preserve"> </v>
      </c>
      <c r="AE819" s="185" t="e">
        <f t="shared" si="368"/>
        <v>#VALUE!</v>
      </c>
      <c r="AF819" s="185" t="e">
        <f t="shared" si="369"/>
        <v>#VALUE!</v>
      </c>
      <c r="AG819" s="212" t="e">
        <f t="shared" si="370"/>
        <v>#VALUE!</v>
      </c>
      <c r="AH819" s="73" t="e">
        <f t="shared" si="374"/>
        <v>#VALUE!</v>
      </c>
      <c r="AI819" s="74" t="e">
        <f t="shared" si="375"/>
        <v>#VALUE!</v>
      </c>
      <c r="AJ819" s="186" t="e">
        <f t="shared" si="371"/>
        <v>#VALUE!</v>
      </c>
      <c r="AK819" s="186" t="e">
        <f t="shared" si="372"/>
        <v>#VALUE!</v>
      </c>
    </row>
    <row r="820" spans="1:37" x14ac:dyDescent="0.25">
      <c r="A820" s="114" t="s">
        <v>74</v>
      </c>
      <c r="B820" s="197"/>
      <c r="C820" s="102"/>
      <c r="D820" s="103"/>
      <c r="E820" s="103"/>
      <c r="F820" s="104"/>
      <c r="G820" s="105"/>
      <c r="H820" s="198"/>
      <c r="I820" s="106"/>
      <c r="J820" s="106"/>
      <c r="K820" s="106"/>
      <c r="L820" s="107"/>
      <c r="M820" s="176" t="str">
        <f t="shared" si="351"/>
        <v xml:space="preserve"> </v>
      </c>
      <c r="N820" s="177" t="str">
        <f t="shared" si="352"/>
        <v xml:space="preserve"> </v>
      </c>
      <c r="O820" s="177" t="str">
        <f t="shared" si="353"/>
        <v xml:space="preserve"> </v>
      </c>
      <c r="P820" s="177" t="str">
        <f t="shared" si="354"/>
        <v xml:space="preserve"> </v>
      </c>
      <c r="Q820" s="178" t="str">
        <f t="shared" si="355"/>
        <v xml:space="preserve"> </v>
      </c>
      <c r="R820" s="178" t="str">
        <f t="shared" si="356"/>
        <v xml:space="preserve"> </v>
      </c>
      <c r="S820" s="179" t="str">
        <f t="shared" si="357"/>
        <v xml:space="preserve"> </v>
      </c>
      <c r="T820" s="176" t="e">
        <f t="shared" si="358"/>
        <v>#VALUE!</v>
      </c>
      <c r="U820" s="180" t="e">
        <f t="shared" si="359"/>
        <v>#VALUE!</v>
      </c>
      <c r="V820" s="181" t="e">
        <f t="shared" si="360"/>
        <v>#VALUE!</v>
      </c>
      <c r="W820" s="182" t="str">
        <f t="shared" si="361"/>
        <v>donnée(s) manquante(s)</v>
      </c>
      <c r="X820" s="183" t="str">
        <f t="shared" si="362"/>
        <v>donnée(s) manquante(s)</v>
      </c>
      <c r="Y820" s="178" t="str">
        <f t="shared" si="363"/>
        <v xml:space="preserve"> </v>
      </c>
      <c r="Z820" s="178" t="str">
        <f t="shared" si="364"/>
        <v xml:space="preserve"> </v>
      </c>
      <c r="AA820" s="178" t="str">
        <f t="shared" si="365"/>
        <v xml:space="preserve"> </v>
      </c>
      <c r="AB820" s="184" t="str">
        <f t="shared" si="366"/>
        <v xml:space="preserve"> </v>
      </c>
      <c r="AC820" s="184" t="str">
        <f t="shared" si="367"/>
        <v xml:space="preserve"> </v>
      </c>
      <c r="AD820" s="184" t="str">
        <f t="shared" si="373"/>
        <v xml:space="preserve"> </v>
      </c>
      <c r="AE820" s="185" t="e">
        <f t="shared" si="368"/>
        <v>#VALUE!</v>
      </c>
      <c r="AF820" s="185" t="e">
        <f t="shared" si="369"/>
        <v>#VALUE!</v>
      </c>
      <c r="AG820" s="212" t="e">
        <f t="shared" si="370"/>
        <v>#VALUE!</v>
      </c>
      <c r="AH820" s="73" t="e">
        <f t="shared" si="374"/>
        <v>#VALUE!</v>
      </c>
      <c r="AI820" s="74" t="e">
        <f t="shared" si="375"/>
        <v>#VALUE!</v>
      </c>
      <c r="AJ820" s="186" t="e">
        <f t="shared" si="371"/>
        <v>#VALUE!</v>
      </c>
      <c r="AK820" s="186" t="e">
        <f t="shared" si="372"/>
        <v>#VALUE!</v>
      </c>
    </row>
    <row r="821" spans="1:37" x14ac:dyDescent="0.25">
      <c r="A821" s="114" t="s">
        <v>74</v>
      </c>
      <c r="B821" s="197"/>
      <c r="C821" s="102"/>
      <c r="D821" s="103"/>
      <c r="E821" s="103"/>
      <c r="F821" s="104"/>
      <c r="G821" s="105"/>
      <c r="H821" s="198"/>
      <c r="I821" s="106"/>
      <c r="J821" s="106"/>
      <c r="K821" s="106"/>
      <c r="L821" s="107"/>
      <c r="M821" s="176" t="str">
        <f t="shared" si="351"/>
        <v xml:space="preserve"> </v>
      </c>
      <c r="N821" s="177" t="str">
        <f t="shared" si="352"/>
        <v xml:space="preserve"> </v>
      </c>
      <c r="O821" s="177" t="str">
        <f t="shared" si="353"/>
        <v xml:space="preserve"> </v>
      </c>
      <c r="P821" s="177" t="str">
        <f t="shared" si="354"/>
        <v xml:space="preserve"> </v>
      </c>
      <c r="Q821" s="178" t="str">
        <f t="shared" si="355"/>
        <v xml:space="preserve"> </v>
      </c>
      <c r="R821" s="178" t="str">
        <f t="shared" si="356"/>
        <v xml:space="preserve"> </v>
      </c>
      <c r="S821" s="179" t="str">
        <f t="shared" si="357"/>
        <v xml:space="preserve"> </v>
      </c>
      <c r="T821" s="176" t="e">
        <f t="shared" si="358"/>
        <v>#VALUE!</v>
      </c>
      <c r="U821" s="180" t="e">
        <f t="shared" si="359"/>
        <v>#VALUE!</v>
      </c>
      <c r="V821" s="181" t="e">
        <f t="shared" si="360"/>
        <v>#VALUE!</v>
      </c>
      <c r="W821" s="182" t="str">
        <f t="shared" si="361"/>
        <v>donnée(s) manquante(s)</v>
      </c>
      <c r="X821" s="183" t="str">
        <f t="shared" si="362"/>
        <v>donnée(s) manquante(s)</v>
      </c>
      <c r="Y821" s="178" t="str">
        <f t="shared" si="363"/>
        <v xml:space="preserve"> </v>
      </c>
      <c r="Z821" s="178" t="str">
        <f t="shared" si="364"/>
        <v xml:space="preserve"> </v>
      </c>
      <c r="AA821" s="178" t="str">
        <f t="shared" si="365"/>
        <v xml:space="preserve"> </v>
      </c>
      <c r="AB821" s="184" t="str">
        <f t="shared" si="366"/>
        <v xml:space="preserve"> </v>
      </c>
      <c r="AC821" s="184" t="str">
        <f t="shared" si="367"/>
        <v xml:space="preserve"> </v>
      </c>
      <c r="AD821" s="184" t="str">
        <f t="shared" si="373"/>
        <v xml:space="preserve"> </v>
      </c>
      <c r="AE821" s="185" t="e">
        <f t="shared" si="368"/>
        <v>#VALUE!</v>
      </c>
      <c r="AF821" s="185" t="e">
        <f t="shared" si="369"/>
        <v>#VALUE!</v>
      </c>
      <c r="AG821" s="212" t="e">
        <f t="shared" si="370"/>
        <v>#VALUE!</v>
      </c>
      <c r="AH821" s="73" t="e">
        <f t="shared" si="374"/>
        <v>#VALUE!</v>
      </c>
      <c r="AI821" s="74" t="e">
        <f t="shared" si="375"/>
        <v>#VALUE!</v>
      </c>
      <c r="AJ821" s="186" t="e">
        <f t="shared" si="371"/>
        <v>#VALUE!</v>
      </c>
      <c r="AK821" s="186" t="e">
        <f t="shared" si="372"/>
        <v>#VALUE!</v>
      </c>
    </row>
    <row r="822" spans="1:37" x14ac:dyDescent="0.25">
      <c r="A822" s="114" t="s">
        <v>74</v>
      </c>
      <c r="B822" s="197"/>
      <c r="C822" s="102"/>
      <c r="D822" s="103"/>
      <c r="E822" s="103"/>
      <c r="F822" s="104"/>
      <c r="G822" s="105"/>
      <c r="H822" s="198"/>
      <c r="I822" s="106"/>
      <c r="J822" s="106"/>
      <c r="K822" s="106"/>
      <c r="L822" s="107"/>
      <c r="M822" s="176" t="str">
        <f t="shared" si="351"/>
        <v xml:space="preserve"> </v>
      </c>
      <c r="N822" s="177" t="str">
        <f t="shared" si="352"/>
        <v xml:space="preserve"> </v>
      </c>
      <c r="O822" s="177" t="str">
        <f t="shared" si="353"/>
        <v xml:space="preserve"> </v>
      </c>
      <c r="P822" s="177" t="str">
        <f t="shared" si="354"/>
        <v xml:space="preserve"> </v>
      </c>
      <c r="Q822" s="178" t="str">
        <f t="shared" si="355"/>
        <v xml:space="preserve"> </v>
      </c>
      <c r="R822" s="178" t="str">
        <f t="shared" si="356"/>
        <v xml:space="preserve"> </v>
      </c>
      <c r="S822" s="179" t="str">
        <f t="shared" si="357"/>
        <v xml:space="preserve"> </v>
      </c>
      <c r="T822" s="176" t="e">
        <f t="shared" si="358"/>
        <v>#VALUE!</v>
      </c>
      <c r="U822" s="180" t="e">
        <f t="shared" si="359"/>
        <v>#VALUE!</v>
      </c>
      <c r="V822" s="181" t="e">
        <f t="shared" si="360"/>
        <v>#VALUE!</v>
      </c>
      <c r="W822" s="182" t="str">
        <f t="shared" si="361"/>
        <v>donnée(s) manquante(s)</v>
      </c>
      <c r="X822" s="183" t="str">
        <f t="shared" si="362"/>
        <v>donnée(s) manquante(s)</v>
      </c>
      <c r="Y822" s="178" t="str">
        <f t="shared" si="363"/>
        <v xml:space="preserve"> </v>
      </c>
      <c r="Z822" s="178" t="str">
        <f t="shared" si="364"/>
        <v xml:space="preserve"> </v>
      </c>
      <c r="AA822" s="178" t="str">
        <f t="shared" si="365"/>
        <v xml:space="preserve"> </v>
      </c>
      <c r="AB822" s="184" t="str">
        <f t="shared" si="366"/>
        <v xml:space="preserve"> </v>
      </c>
      <c r="AC822" s="184" t="str">
        <f t="shared" si="367"/>
        <v xml:space="preserve"> </v>
      </c>
      <c r="AD822" s="184" t="str">
        <f t="shared" si="373"/>
        <v xml:space="preserve"> </v>
      </c>
      <c r="AE822" s="185" t="e">
        <f t="shared" si="368"/>
        <v>#VALUE!</v>
      </c>
      <c r="AF822" s="185" t="e">
        <f t="shared" si="369"/>
        <v>#VALUE!</v>
      </c>
      <c r="AG822" s="212" t="e">
        <f t="shared" si="370"/>
        <v>#VALUE!</v>
      </c>
      <c r="AH822" s="73" t="e">
        <f t="shared" si="374"/>
        <v>#VALUE!</v>
      </c>
      <c r="AI822" s="74" t="e">
        <f t="shared" si="375"/>
        <v>#VALUE!</v>
      </c>
      <c r="AJ822" s="186" t="e">
        <f t="shared" si="371"/>
        <v>#VALUE!</v>
      </c>
      <c r="AK822" s="186" t="e">
        <f t="shared" si="372"/>
        <v>#VALUE!</v>
      </c>
    </row>
    <row r="823" spans="1:37" x14ac:dyDescent="0.25">
      <c r="A823" s="114" t="s">
        <v>74</v>
      </c>
      <c r="B823" s="197"/>
      <c r="C823" s="102"/>
      <c r="D823" s="103"/>
      <c r="E823" s="103"/>
      <c r="F823" s="104"/>
      <c r="G823" s="105"/>
      <c r="H823" s="198"/>
      <c r="I823" s="106"/>
      <c r="J823" s="106"/>
      <c r="K823" s="106"/>
      <c r="L823" s="107"/>
      <c r="M823" s="176" t="str">
        <f t="shared" si="351"/>
        <v xml:space="preserve"> </v>
      </c>
      <c r="N823" s="177" t="str">
        <f t="shared" si="352"/>
        <v xml:space="preserve"> </v>
      </c>
      <c r="O823" s="177" t="str">
        <f t="shared" si="353"/>
        <v xml:space="preserve"> </v>
      </c>
      <c r="P823" s="177" t="str">
        <f t="shared" si="354"/>
        <v xml:space="preserve"> </v>
      </c>
      <c r="Q823" s="178" t="str">
        <f t="shared" si="355"/>
        <v xml:space="preserve"> </v>
      </c>
      <c r="R823" s="178" t="str">
        <f t="shared" si="356"/>
        <v xml:space="preserve"> </v>
      </c>
      <c r="S823" s="179" t="str">
        <f t="shared" si="357"/>
        <v xml:space="preserve"> </v>
      </c>
      <c r="T823" s="176" t="e">
        <f t="shared" si="358"/>
        <v>#VALUE!</v>
      </c>
      <c r="U823" s="180" t="e">
        <f t="shared" si="359"/>
        <v>#VALUE!</v>
      </c>
      <c r="V823" s="181" t="e">
        <f t="shared" si="360"/>
        <v>#VALUE!</v>
      </c>
      <c r="W823" s="182" t="str">
        <f t="shared" si="361"/>
        <v>donnée(s) manquante(s)</v>
      </c>
      <c r="X823" s="183" t="str">
        <f t="shared" si="362"/>
        <v>donnée(s) manquante(s)</v>
      </c>
      <c r="Y823" s="178" t="str">
        <f t="shared" si="363"/>
        <v xml:space="preserve"> </v>
      </c>
      <c r="Z823" s="178" t="str">
        <f t="shared" si="364"/>
        <v xml:space="preserve"> </v>
      </c>
      <c r="AA823" s="178" t="str">
        <f t="shared" si="365"/>
        <v xml:space="preserve"> </v>
      </c>
      <c r="AB823" s="184" t="str">
        <f t="shared" si="366"/>
        <v xml:space="preserve"> </v>
      </c>
      <c r="AC823" s="184" t="str">
        <f t="shared" si="367"/>
        <v xml:space="preserve"> </v>
      </c>
      <c r="AD823" s="184" t="str">
        <f t="shared" si="373"/>
        <v xml:space="preserve"> </v>
      </c>
      <c r="AE823" s="185" t="e">
        <f t="shared" si="368"/>
        <v>#VALUE!</v>
      </c>
      <c r="AF823" s="185" t="e">
        <f t="shared" si="369"/>
        <v>#VALUE!</v>
      </c>
      <c r="AG823" s="212" t="e">
        <f t="shared" si="370"/>
        <v>#VALUE!</v>
      </c>
      <c r="AH823" s="73" t="e">
        <f t="shared" si="374"/>
        <v>#VALUE!</v>
      </c>
      <c r="AI823" s="74" t="e">
        <f t="shared" si="375"/>
        <v>#VALUE!</v>
      </c>
      <c r="AJ823" s="186" t="e">
        <f t="shared" si="371"/>
        <v>#VALUE!</v>
      </c>
      <c r="AK823" s="186" t="e">
        <f t="shared" si="372"/>
        <v>#VALUE!</v>
      </c>
    </row>
    <row r="824" spans="1:37" x14ac:dyDescent="0.25">
      <c r="A824" s="114" t="s">
        <v>74</v>
      </c>
      <c r="B824" s="197"/>
      <c r="C824" s="102"/>
      <c r="D824" s="103"/>
      <c r="E824" s="103"/>
      <c r="F824" s="104"/>
      <c r="G824" s="105"/>
      <c r="H824" s="198"/>
      <c r="I824" s="106"/>
      <c r="J824" s="106"/>
      <c r="K824" s="106"/>
      <c r="L824" s="107"/>
      <c r="M824" s="176" t="str">
        <f t="shared" si="351"/>
        <v xml:space="preserve"> </v>
      </c>
      <c r="N824" s="177" t="str">
        <f t="shared" si="352"/>
        <v xml:space="preserve"> </v>
      </c>
      <c r="O824" s="177" t="str">
        <f t="shared" si="353"/>
        <v xml:space="preserve"> </v>
      </c>
      <c r="P824" s="177" t="str">
        <f t="shared" si="354"/>
        <v xml:space="preserve"> </v>
      </c>
      <c r="Q824" s="178" t="str">
        <f t="shared" si="355"/>
        <v xml:space="preserve"> </v>
      </c>
      <c r="R824" s="178" t="str">
        <f t="shared" si="356"/>
        <v xml:space="preserve"> </v>
      </c>
      <c r="S824" s="179" t="str">
        <f t="shared" si="357"/>
        <v xml:space="preserve"> </v>
      </c>
      <c r="T824" s="176" t="e">
        <f t="shared" si="358"/>
        <v>#VALUE!</v>
      </c>
      <c r="U824" s="180" t="e">
        <f t="shared" si="359"/>
        <v>#VALUE!</v>
      </c>
      <c r="V824" s="181" t="e">
        <f t="shared" si="360"/>
        <v>#VALUE!</v>
      </c>
      <c r="W824" s="182" t="str">
        <f t="shared" si="361"/>
        <v>donnée(s) manquante(s)</v>
      </c>
      <c r="X824" s="183" t="str">
        <f t="shared" si="362"/>
        <v>donnée(s) manquante(s)</v>
      </c>
      <c r="Y824" s="178" t="str">
        <f t="shared" si="363"/>
        <v xml:space="preserve"> </v>
      </c>
      <c r="Z824" s="178" t="str">
        <f t="shared" si="364"/>
        <v xml:space="preserve"> </v>
      </c>
      <c r="AA824" s="178" t="str">
        <f t="shared" si="365"/>
        <v xml:space="preserve"> </v>
      </c>
      <c r="AB824" s="184" t="str">
        <f t="shared" si="366"/>
        <v xml:space="preserve"> </v>
      </c>
      <c r="AC824" s="184" t="str">
        <f t="shared" si="367"/>
        <v xml:space="preserve"> </v>
      </c>
      <c r="AD824" s="184" t="str">
        <f t="shared" si="373"/>
        <v xml:space="preserve"> </v>
      </c>
      <c r="AE824" s="185" t="e">
        <f t="shared" si="368"/>
        <v>#VALUE!</v>
      </c>
      <c r="AF824" s="185" t="e">
        <f t="shared" si="369"/>
        <v>#VALUE!</v>
      </c>
      <c r="AG824" s="212" t="e">
        <f t="shared" si="370"/>
        <v>#VALUE!</v>
      </c>
      <c r="AH824" s="73" t="e">
        <f t="shared" si="374"/>
        <v>#VALUE!</v>
      </c>
      <c r="AI824" s="74" t="e">
        <f t="shared" si="375"/>
        <v>#VALUE!</v>
      </c>
      <c r="AJ824" s="186" t="e">
        <f t="shared" si="371"/>
        <v>#VALUE!</v>
      </c>
      <c r="AK824" s="186" t="e">
        <f t="shared" si="372"/>
        <v>#VALUE!</v>
      </c>
    </row>
    <row r="825" spans="1:37" x14ac:dyDescent="0.25">
      <c r="A825" s="114" t="s">
        <v>74</v>
      </c>
      <c r="B825" s="197"/>
      <c r="C825" s="102"/>
      <c r="D825" s="103"/>
      <c r="E825" s="103"/>
      <c r="F825" s="104"/>
      <c r="G825" s="105"/>
      <c r="H825" s="198"/>
      <c r="I825" s="106"/>
      <c r="J825" s="106"/>
      <c r="K825" s="106"/>
      <c r="L825" s="107"/>
      <c r="M825" s="176" t="str">
        <f t="shared" si="351"/>
        <v xml:space="preserve"> </v>
      </c>
      <c r="N825" s="177" t="str">
        <f t="shared" si="352"/>
        <v xml:space="preserve"> </v>
      </c>
      <c r="O825" s="177" t="str">
        <f t="shared" si="353"/>
        <v xml:space="preserve"> </v>
      </c>
      <c r="P825" s="177" t="str">
        <f t="shared" si="354"/>
        <v xml:space="preserve"> </v>
      </c>
      <c r="Q825" s="178" t="str">
        <f t="shared" si="355"/>
        <v xml:space="preserve"> </v>
      </c>
      <c r="R825" s="178" t="str">
        <f t="shared" si="356"/>
        <v xml:space="preserve"> </v>
      </c>
      <c r="S825" s="179" t="str">
        <f t="shared" si="357"/>
        <v xml:space="preserve"> </v>
      </c>
      <c r="T825" s="176" t="e">
        <f t="shared" si="358"/>
        <v>#VALUE!</v>
      </c>
      <c r="U825" s="180" t="e">
        <f t="shared" si="359"/>
        <v>#VALUE!</v>
      </c>
      <c r="V825" s="181" t="e">
        <f t="shared" si="360"/>
        <v>#VALUE!</v>
      </c>
      <c r="W825" s="182" t="str">
        <f t="shared" si="361"/>
        <v>donnée(s) manquante(s)</v>
      </c>
      <c r="X825" s="183" t="str">
        <f t="shared" si="362"/>
        <v>donnée(s) manquante(s)</v>
      </c>
      <c r="Y825" s="178" t="str">
        <f t="shared" si="363"/>
        <v xml:space="preserve"> </v>
      </c>
      <c r="Z825" s="178" t="str">
        <f t="shared" si="364"/>
        <v xml:space="preserve"> </v>
      </c>
      <c r="AA825" s="178" t="str">
        <f t="shared" si="365"/>
        <v xml:space="preserve"> </v>
      </c>
      <c r="AB825" s="184" t="str">
        <f t="shared" si="366"/>
        <v xml:space="preserve"> </v>
      </c>
      <c r="AC825" s="184" t="str">
        <f t="shared" si="367"/>
        <v xml:space="preserve"> </v>
      </c>
      <c r="AD825" s="184" t="str">
        <f t="shared" si="373"/>
        <v xml:space="preserve"> </v>
      </c>
      <c r="AE825" s="185" t="e">
        <f t="shared" si="368"/>
        <v>#VALUE!</v>
      </c>
      <c r="AF825" s="185" t="e">
        <f t="shared" si="369"/>
        <v>#VALUE!</v>
      </c>
      <c r="AG825" s="212" t="e">
        <f t="shared" si="370"/>
        <v>#VALUE!</v>
      </c>
      <c r="AH825" s="73" t="e">
        <f t="shared" si="374"/>
        <v>#VALUE!</v>
      </c>
      <c r="AI825" s="74" t="e">
        <f t="shared" si="375"/>
        <v>#VALUE!</v>
      </c>
      <c r="AJ825" s="186" t="e">
        <f t="shared" si="371"/>
        <v>#VALUE!</v>
      </c>
      <c r="AK825" s="186" t="e">
        <f t="shared" si="372"/>
        <v>#VALUE!</v>
      </c>
    </row>
    <row r="826" spans="1:37" x14ac:dyDescent="0.25">
      <c r="A826" s="114" t="s">
        <v>74</v>
      </c>
      <c r="B826" s="197"/>
      <c r="C826" s="102"/>
      <c r="D826" s="103"/>
      <c r="E826" s="103"/>
      <c r="F826" s="104"/>
      <c r="G826" s="105"/>
      <c r="H826" s="198"/>
      <c r="I826" s="106"/>
      <c r="J826" s="106"/>
      <c r="K826" s="106"/>
      <c r="L826" s="107"/>
      <c r="M826" s="176" t="str">
        <f t="shared" si="351"/>
        <v xml:space="preserve"> </v>
      </c>
      <c r="N826" s="177" t="str">
        <f t="shared" si="352"/>
        <v xml:space="preserve"> </v>
      </c>
      <c r="O826" s="177" t="str">
        <f t="shared" si="353"/>
        <v xml:space="preserve"> </v>
      </c>
      <c r="P826" s="177" t="str">
        <f t="shared" si="354"/>
        <v xml:space="preserve"> </v>
      </c>
      <c r="Q826" s="178" t="str">
        <f t="shared" si="355"/>
        <v xml:space="preserve"> </v>
      </c>
      <c r="R826" s="178" t="str">
        <f t="shared" si="356"/>
        <v xml:space="preserve"> </v>
      </c>
      <c r="S826" s="179" t="str">
        <f t="shared" si="357"/>
        <v xml:space="preserve"> </v>
      </c>
      <c r="T826" s="176" t="e">
        <f t="shared" si="358"/>
        <v>#VALUE!</v>
      </c>
      <c r="U826" s="180" t="e">
        <f t="shared" si="359"/>
        <v>#VALUE!</v>
      </c>
      <c r="V826" s="181" t="e">
        <f t="shared" si="360"/>
        <v>#VALUE!</v>
      </c>
      <c r="W826" s="182" t="str">
        <f t="shared" si="361"/>
        <v>donnée(s) manquante(s)</v>
      </c>
      <c r="X826" s="183" t="str">
        <f t="shared" si="362"/>
        <v>donnée(s) manquante(s)</v>
      </c>
      <c r="Y826" s="178" t="str">
        <f t="shared" si="363"/>
        <v xml:space="preserve"> </v>
      </c>
      <c r="Z826" s="178" t="str">
        <f t="shared" si="364"/>
        <v xml:space="preserve"> </v>
      </c>
      <c r="AA826" s="178" t="str">
        <f t="shared" si="365"/>
        <v xml:space="preserve"> </v>
      </c>
      <c r="AB826" s="184" t="str">
        <f t="shared" si="366"/>
        <v xml:space="preserve"> </v>
      </c>
      <c r="AC826" s="184" t="str">
        <f t="shared" si="367"/>
        <v xml:space="preserve"> </v>
      </c>
      <c r="AD826" s="184" t="str">
        <f t="shared" si="373"/>
        <v xml:space="preserve"> </v>
      </c>
      <c r="AE826" s="185" t="e">
        <f t="shared" si="368"/>
        <v>#VALUE!</v>
      </c>
      <c r="AF826" s="185" t="e">
        <f t="shared" si="369"/>
        <v>#VALUE!</v>
      </c>
      <c r="AG826" s="212" t="e">
        <f t="shared" si="370"/>
        <v>#VALUE!</v>
      </c>
      <c r="AH826" s="73" t="e">
        <f t="shared" si="374"/>
        <v>#VALUE!</v>
      </c>
      <c r="AI826" s="74" t="e">
        <f t="shared" si="375"/>
        <v>#VALUE!</v>
      </c>
      <c r="AJ826" s="186" t="e">
        <f t="shared" si="371"/>
        <v>#VALUE!</v>
      </c>
      <c r="AK826" s="186" t="e">
        <f t="shared" si="372"/>
        <v>#VALUE!</v>
      </c>
    </row>
    <row r="827" spans="1:37" x14ac:dyDescent="0.25">
      <c r="A827" s="114" t="s">
        <v>74</v>
      </c>
      <c r="B827" s="197"/>
      <c r="C827" s="102"/>
      <c r="D827" s="103"/>
      <c r="E827" s="103"/>
      <c r="F827" s="104"/>
      <c r="G827" s="105"/>
      <c r="H827" s="198"/>
      <c r="I827" s="106"/>
      <c r="J827" s="106"/>
      <c r="K827" s="106"/>
      <c r="L827" s="107"/>
      <c r="M827" s="176" t="str">
        <f t="shared" si="351"/>
        <v xml:space="preserve"> </v>
      </c>
      <c r="N827" s="177" t="str">
        <f t="shared" si="352"/>
        <v xml:space="preserve"> </v>
      </c>
      <c r="O827" s="177" t="str">
        <f t="shared" si="353"/>
        <v xml:space="preserve"> </v>
      </c>
      <c r="P827" s="177" t="str">
        <f t="shared" si="354"/>
        <v xml:space="preserve"> </v>
      </c>
      <c r="Q827" s="178" t="str">
        <f t="shared" si="355"/>
        <v xml:space="preserve"> </v>
      </c>
      <c r="R827" s="178" t="str">
        <f t="shared" si="356"/>
        <v xml:space="preserve"> </v>
      </c>
      <c r="S827" s="179" t="str">
        <f t="shared" si="357"/>
        <v xml:space="preserve"> </v>
      </c>
      <c r="T827" s="176" t="e">
        <f t="shared" si="358"/>
        <v>#VALUE!</v>
      </c>
      <c r="U827" s="180" t="e">
        <f t="shared" si="359"/>
        <v>#VALUE!</v>
      </c>
      <c r="V827" s="181" t="e">
        <f t="shared" si="360"/>
        <v>#VALUE!</v>
      </c>
      <c r="W827" s="182" t="str">
        <f t="shared" si="361"/>
        <v>donnée(s) manquante(s)</v>
      </c>
      <c r="X827" s="183" t="str">
        <f t="shared" si="362"/>
        <v>donnée(s) manquante(s)</v>
      </c>
      <c r="Y827" s="178" t="str">
        <f t="shared" si="363"/>
        <v xml:space="preserve"> </v>
      </c>
      <c r="Z827" s="178" t="str">
        <f t="shared" si="364"/>
        <v xml:space="preserve"> </v>
      </c>
      <c r="AA827" s="178" t="str">
        <f t="shared" si="365"/>
        <v xml:space="preserve"> </v>
      </c>
      <c r="AB827" s="184" t="str">
        <f t="shared" si="366"/>
        <v xml:space="preserve"> </v>
      </c>
      <c r="AC827" s="184" t="str">
        <f t="shared" si="367"/>
        <v xml:space="preserve"> </v>
      </c>
      <c r="AD827" s="184" t="str">
        <f t="shared" si="373"/>
        <v xml:space="preserve"> </v>
      </c>
      <c r="AE827" s="185" t="e">
        <f t="shared" si="368"/>
        <v>#VALUE!</v>
      </c>
      <c r="AF827" s="185" t="e">
        <f t="shared" si="369"/>
        <v>#VALUE!</v>
      </c>
      <c r="AG827" s="212" t="e">
        <f t="shared" si="370"/>
        <v>#VALUE!</v>
      </c>
      <c r="AH827" s="73" t="e">
        <f t="shared" si="374"/>
        <v>#VALUE!</v>
      </c>
      <c r="AI827" s="74" t="e">
        <f t="shared" si="375"/>
        <v>#VALUE!</v>
      </c>
      <c r="AJ827" s="186" t="e">
        <f t="shared" si="371"/>
        <v>#VALUE!</v>
      </c>
      <c r="AK827" s="186" t="e">
        <f t="shared" si="372"/>
        <v>#VALUE!</v>
      </c>
    </row>
    <row r="828" spans="1:37" x14ac:dyDescent="0.25">
      <c r="A828" s="114" t="s">
        <v>74</v>
      </c>
      <c r="B828" s="197"/>
      <c r="C828" s="102"/>
      <c r="D828" s="103"/>
      <c r="E828" s="103"/>
      <c r="F828" s="104"/>
      <c r="G828" s="105"/>
      <c r="H828" s="198"/>
      <c r="I828" s="106"/>
      <c r="J828" s="106"/>
      <c r="K828" s="106"/>
      <c r="L828" s="107"/>
      <c r="M828" s="176" t="str">
        <f t="shared" si="351"/>
        <v xml:space="preserve"> </v>
      </c>
      <c r="N828" s="177" t="str">
        <f t="shared" si="352"/>
        <v xml:space="preserve"> </v>
      </c>
      <c r="O828" s="177" t="str">
        <f t="shared" si="353"/>
        <v xml:space="preserve"> </v>
      </c>
      <c r="P828" s="177" t="str">
        <f t="shared" si="354"/>
        <v xml:space="preserve"> </v>
      </c>
      <c r="Q828" s="178" t="str">
        <f t="shared" si="355"/>
        <v xml:space="preserve"> </v>
      </c>
      <c r="R828" s="178" t="str">
        <f t="shared" si="356"/>
        <v xml:space="preserve"> </v>
      </c>
      <c r="S828" s="179" t="str">
        <f t="shared" si="357"/>
        <v xml:space="preserve"> </v>
      </c>
      <c r="T828" s="176" t="e">
        <f t="shared" si="358"/>
        <v>#VALUE!</v>
      </c>
      <c r="U828" s="180" t="e">
        <f t="shared" si="359"/>
        <v>#VALUE!</v>
      </c>
      <c r="V828" s="181" t="e">
        <f t="shared" si="360"/>
        <v>#VALUE!</v>
      </c>
      <c r="W828" s="182" t="str">
        <f t="shared" si="361"/>
        <v>donnée(s) manquante(s)</v>
      </c>
      <c r="X828" s="183" t="str">
        <f t="shared" si="362"/>
        <v>donnée(s) manquante(s)</v>
      </c>
      <c r="Y828" s="178" t="str">
        <f t="shared" si="363"/>
        <v xml:space="preserve"> </v>
      </c>
      <c r="Z828" s="178" t="str">
        <f t="shared" si="364"/>
        <v xml:space="preserve"> </v>
      </c>
      <c r="AA828" s="178" t="str">
        <f t="shared" si="365"/>
        <v xml:space="preserve"> </v>
      </c>
      <c r="AB828" s="184" t="str">
        <f t="shared" si="366"/>
        <v xml:space="preserve"> </v>
      </c>
      <c r="AC828" s="184" t="str">
        <f t="shared" si="367"/>
        <v xml:space="preserve"> </v>
      </c>
      <c r="AD828" s="184" t="str">
        <f t="shared" si="373"/>
        <v xml:space="preserve"> </v>
      </c>
      <c r="AE828" s="185" t="e">
        <f t="shared" si="368"/>
        <v>#VALUE!</v>
      </c>
      <c r="AF828" s="185" t="e">
        <f t="shared" si="369"/>
        <v>#VALUE!</v>
      </c>
      <c r="AG828" s="212" t="e">
        <f t="shared" si="370"/>
        <v>#VALUE!</v>
      </c>
      <c r="AH828" s="73" t="e">
        <f t="shared" si="374"/>
        <v>#VALUE!</v>
      </c>
      <c r="AI828" s="74" t="e">
        <f t="shared" si="375"/>
        <v>#VALUE!</v>
      </c>
      <c r="AJ828" s="186" t="e">
        <f t="shared" si="371"/>
        <v>#VALUE!</v>
      </c>
      <c r="AK828" s="186" t="e">
        <f t="shared" si="372"/>
        <v>#VALUE!</v>
      </c>
    </row>
    <row r="829" spans="1:37" x14ac:dyDescent="0.25">
      <c r="A829" s="114" t="s">
        <v>74</v>
      </c>
      <c r="B829" s="197"/>
      <c r="C829" s="102"/>
      <c r="D829" s="103"/>
      <c r="E829" s="103"/>
      <c r="F829" s="104"/>
      <c r="G829" s="105"/>
      <c r="H829" s="198"/>
      <c r="I829" s="106"/>
      <c r="J829" s="106"/>
      <c r="K829" s="106"/>
      <c r="L829" s="107"/>
      <c r="M829" s="176" t="str">
        <f t="shared" si="351"/>
        <v xml:space="preserve"> </v>
      </c>
      <c r="N829" s="177" t="str">
        <f t="shared" si="352"/>
        <v xml:space="preserve"> </v>
      </c>
      <c r="O829" s="177" t="str">
        <f t="shared" si="353"/>
        <v xml:space="preserve"> </v>
      </c>
      <c r="P829" s="177" t="str">
        <f t="shared" si="354"/>
        <v xml:space="preserve"> </v>
      </c>
      <c r="Q829" s="178" t="str">
        <f t="shared" si="355"/>
        <v xml:space="preserve"> </v>
      </c>
      <c r="R829" s="178" t="str">
        <f t="shared" si="356"/>
        <v xml:space="preserve"> </v>
      </c>
      <c r="S829" s="179" t="str">
        <f t="shared" si="357"/>
        <v xml:space="preserve"> </v>
      </c>
      <c r="T829" s="176" t="e">
        <f t="shared" si="358"/>
        <v>#VALUE!</v>
      </c>
      <c r="U829" s="180" t="e">
        <f t="shared" si="359"/>
        <v>#VALUE!</v>
      </c>
      <c r="V829" s="181" t="e">
        <f t="shared" si="360"/>
        <v>#VALUE!</v>
      </c>
      <c r="W829" s="182" t="str">
        <f t="shared" si="361"/>
        <v>donnée(s) manquante(s)</v>
      </c>
      <c r="X829" s="183" t="str">
        <f t="shared" si="362"/>
        <v>donnée(s) manquante(s)</v>
      </c>
      <c r="Y829" s="178" t="str">
        <f t="shared" si="363"/>
        <v xml:space="preserve"> </v>
      </c>
      <c r="Z829" s="178" t="str">
        <f t="shared" si="364"/>
        <v xml:space="preserve"> </v>
      </c>
      <c r="AA829" s="178" t="str">
        <f t="shared" si="365"/>
        <v xml:space="preserve"> </v>
      </c>
      <c r="AB829" s="184" t="str">
        <f t="shared" si="366"/>
        <v xml:space="preserve"> </v>
      </c>
      <c r="AC829" s="184" t="str">
        <f t="shared" si="367"/>
        <v xml:space="preserve"> </v>
      </c>
      <c r="AD829" s="184" t="str">
        <f t="shared" si="373"/>
        <v xml:space="preserve"> </v>
      </c>
      <c r="AE829" s="185" t="e">
        <f t="shared" si="368"/>
        <v>#VALUE!</v>
      </c>
      <c r="AF829" s="185" t="e">
        <f t="shared" si="369"/>
        <v>#VALUE!</v>
      </c>
      <c r="AG829" s="212" t="e">
        <f t="shared" si="370"/>
        <v>#VALUE!</v>
      </c>
      <c r="AH829" s="73" t="e">
        <f t="shared" si="374"/>
        <v>#VALUE!</v>
      </c>
      <c r="AI829" s="74" t="e">
        <f t="shared" si="375"/>
        <v>#VALUE!</v>
      </c>
      <c r="AJ829" s="186" t="e">
        <f t="shared" si="371"/>
        <v>#VALUE!</v>
      </c>
      <c r="AK829" s="186" t="e">
        <f t="shared" si="372"/>
        <v>#VALUE!</v>
      </c>
    </row>
    <row r="830" spans="1:37" x14ac:dyDescent="0.25">
      <c r="A830" s="114" t="s">
        <v>74</v>
      </c>
      <c r="B830" s="197"/>
      <c r="C830" s="102"/>
      <c r="D830" s="103"/>
      <c r="E830" s="103"/>
      <c r="F830" s="104"/>
      <c r="G830" s="105"/>
      <c r="H830" s="198"/>
      <c r="I830" s="106"/>
      <c r="J830" s="106"/>
      <c r="K830" s="106"/>
      <c r="L830" s="107"/>
      <c r="M830" s="176" t="str">
        <f t="shared" ref="M830:M893" si="376">IF(ISBLANK(C830)," ",IF(C830=0,0,IF(C830&lt;=30,1,IF(C830&lt;=60,2,IF(C830&lt;=90,3,IF(C830&lt;=120,4,IF(C830&lt;=150,5,IF(C830&lt;=180,6,IF(C830&lt;=210,7,IF(C830&lt;=240,8,IF(C830&lt;=270,9,10)))))))))))</f>
        <v xml:space="preserve"> </v>
      </c>
      <c r="N830" s="177" t="str">
        <f t="shared" ref="N830:N893" si="377">IF(ISBLANK(D830)," ",IF(D830&lt;=0,0,IF(D830&lt;=1.5,1,IF(D830&lt;=3,2,IF(D830&lt;=4.5,3,IF(D830&lt;=6,4,IF(D830&lt;=7.5,5,IF(D830&lt;=9,6,IF(D830&lt;=10.5,7,IF(D830&lt;=12,8,IF(D830&lt;=13.5,9,10)))))))))))</f>
        <v xml:space="preserve"> </v>
      </c>
      <c r="O830" s="177" t="str">
        <f t="shared" ref="O830:O893" si="378">IF(ISBLANK(E830)," ",IF(E830&lt;=1,0,IF(E830&lt;=2,1,IF(E830&lt;=3,2,IF(E830&lt;=4,3,IF(E830&lt;=5,4,IF(E830&lt;=6,5,IF(E830&lt;=7,6,IF(E830&lt;=8,7,IF(E830&lt;=9,8,IF(E830&lt;=10,9,10)))))))))))</f>
        <v xml:space="preserve"> </v>
      </c>
      <c r="P830" s="177" t="str">
        <f t="shared" ref="P830:P893" si="379">IF(ISBLANK(F830)," ",IF(F830&lt;=90,0,IF(F830&lt;=180,1,IF(F830&lt;=270,2,IF(F830&lt;=360,3,IF(F830&lt;=450,4,IF(F830&lt;=540,5,IF(F830&lt;=630,6,IF(F830&lt;=720,7,IF(F830&lt;=810,8,IF(F830&lt;=900,9,10)))))))))))</f>
        <v xml:space="preserve"> </v>
      </c>
      <c r="Q830" s="178" t="str">
        <f t="shared" ref="Q830:Q893" si="380">IF(ISBLANK(I830)," ",IF(I830&lt;=40,0,IF(I830&lt;=60,2,IF(I830&lt;=80,4,10))))</f>
        <v xml:space="preserve"> </v>
      </c>
      <c r="R830" s="178" t="str">
        <f t="shared" ref="R830:R893" si="381">IF(ISBLANK(K830)," ",IF(K830&lt;=0.9,0,IF(K830&lt;=1.9,1,IF(K830&lt;=2.8,2,IF(K830&lt;=3.7,3,IF(K830&lt;=4.7,4,5))))))</f>
        <v xml:space="preserve"> </v>
      </c>
      <c r="S830" s="179" t="str">
        <f t="shared" ref="S830:S893" si="382">IF(ISBLANK(L830)," ",IF(L830&lt;=1.6,0,IF(L830&lt;=3.2,1,IF(L830&lt;=4.8,2,IF(L830&lt;=6.4,3,IF(L830&lt;=8,4,5))))))</f>
        <v xml:space="preserve"> </v>
      </c>
      <c r="T830" s="176" t="e">
        <f t="shared" ref="T830:T893" si="383">SUM(M830+N830+O830+P830)</f>
        <v>#VALUE!</v>
      </c>
      <c r="U830" s="180" t="e">
        <f t="shared" ref="U830:U893" si="384">SUM(Q830+R830+S830)</f>
        <v>#VALUE!</v>
      </c>
      <c r="V830" s="181" t="e">
        <f t="shared" ref="V830:V893" si="385">IF(AND(T830&gt;=0,T830&lt;11),T830-U830,IF(AND(T830&gt;=11,Q830=10),T830-U830,T830-Q830-R830))</f>
        <v>#VALUE!</v>
      </c>
      <c r="W830" s="182" t="str">
        <f t="shared" ref="W830:W893" si="386">IF(OR(ISBLANK(C830),ISBLANK(D830),ISBLANK(E830),ISBLANK(F830),ISBLANK(I830),ISBLANK(K830),ISBLANK(L830),ISBLANK(B830)),"donnée(s) manquante(s)",IF(B830="YES","Nutriscore_A",IF(V830&lt;=1,"Nutriscore_B",IF(V830&lt;=5,"Nutriscore_C",IF(V830&lt;=9,"Nutriscore_D","Nutriscore_E")))))</f>
        <v>donnée(s) manquante(s)</v>
      </c>
      <c r="X830" s="183" t="str">
        <f t="shared" ref="X830:X893" si="387">IF(W830="donnée(s) manquante(s)","donnée(s) manquante(s)",IF(W830="Nutriscore_A","dark green",IF(W830="Nutriscore_B","green",IF(W830="Nutriscore_C","yellow",IF(W830="Nutriscore_D","orange","dark orange")))))</f>
        <v>donnée(s) manquante(s)</v>
      </c>
      <c r="Y830" s="178" t="str">
        <f t="shared" ref="Y830:Y893" si="388">IF(ISBLANK(J830)," ",IF(J830&lt;=40,0,IF(J830&lt;=60,2,IF(J830&lt;=80,4,6))))</f>
        <v xml:space="preserve"> </v>
      </c>
      <c r="Z830" s="178" t="str">
        <f t="shared" ref="Z830:Z893" si="389">IF(ISBLANK(K830)," ",IF(K830&lt;=3,0,IF(K830&lt;=4.1,1,IF(K830&lt;=5.2,2,IF(K830&lt;=6.3,3,IF(K830&lt;=7.4,4,5))))))</f>
        <v xml:space="preserve"> </v>
      </c>
      <c r="AA830" s="178" t="str">
        <f t="shared" ref="AA830:AA893" si="390">IF(ISBLANK(L830)," ",IF(L830&lt;=1.2,0,IF(L830&lt;=1.5,1,IF(L830&lt;=1.8,2,IF(L830&lt;=2.1,3,IF(L830&lt;=2.4,4,IF(L830&lt;=2.7,5,IF(L830&lt;=3,6,7))))))))</f>
        <v xml:space="preserve"> </v>
      </c>
      <c r="AB830" s="184" t="str">
        <f t="shared" ref="AB830:AB893" si="391">IF(ISBLANK(C830)," ",IF(C830&lt;=30,0,IF(C830&lt;=90,1,IF(C830&lt;=150,2,IF(C830&lt;=210,3,IF(C830&lt;=240,4,IF(C830&lt;=270,5,IF(C830&lt;=300,6,IF(C830&lt;=330,7,IF(C830&lt;=360,8,IF(C830&lt;=390,9,10)))))))))))</f>
        <v xml:space="preserve"> </v>
      </c>
      <c r="AC830" s="184" t="str">
        <f t="shared" ref="AC830:AC893" si="392">IF(ISBLANK(G830)," ",IF(G830&lt;=0.2,0,IF(G830&lt;=0.4,1,IF(G830&lt;=0.6,2,IF(G830&lt;=0.8,3,IF(G830&lt;=1,4,IF(G830&lt;=1.2,5,IF(G830&lt;=1.4,6,IF(G830&lt;=1.6,7,IF(G830&lt;=1.8,8,IF(G830&lt;=2,9,IF(G830&lt;=2.2,10,IF(G830&lt;=2.4,11,IF(G830&lt;=2.6,12,IF(G830&lt;=2.8,13,IF(G830&lt;=3,14,IF(G830&lt;3.2,15,IF(G830&lt;=3.4,16,IF(G830&lt;=3.6,17,IF(G830&lt;=3.8,18,IF(G830&lt;=4,19,20)))))))))))))))))))))</f>
        <v xml:space="preserve"> </v>
      </c>
      <c r="AD830" s="184" t="str">
        <f t="shared" si="373"/>
        <v xml:space="preserve"> </v>
      </c>
      <c r="AE830" s="185" t="e">
        <f t="shared" ref="AE830:AE893" si="393">IF(H830="NO",AD830+AC830+AB830+O830, 4+AD830+AC830+AB830+O830)</f>
        <v>#VALUE!</v>
      </c>
      <c r="AF830" s="185" t="e">
        <f t="shared" ref="AF830:AF893" si="394">AA830+Y830+Z830</f>
        <v>#VALUE!</v>
      </c>
      <c r="AG830" s="212" t="e">
        <f t="shared" ref="AG830:AG893" si="395">AE830-AF830</f>
        <v>#VALUE!</v>
      </c>
      <c r="AH830" s="73" t="e">
        <f t="shared" si="374"/>
        <v>#VALUE!</v>
      </c>
      <c r="AI830" s="74" t="e">
        <f t="shared" si="375"/>
        <v>#VALUE!</v>
      </c>
      <c r="AJ830" s="186" t="e">
        <f t="shared" ref="AJ830:AJ893" si="396">AG830-V830</f>
        <v>#VALUE!</v>
      </c>
      <c r="AK830" s="186" t="e">
        <f t="shared" ref="AK830:AK893" si="397">IF(OR(ISBLANK(X830),ISBLANK(AI830)),"donnée manquante",IF(W830=AH830,"no change",IF(W830&lt;&gt;AH830,IF(V830&lt;AG830,"less favourable",IF(V830&gt;AG830,"more favourable")))))</f>
        <v>#VALUE!</v>
      </c>
    </row>
    <row r="831" spans="1:37" x14ac:dyDescent="0.25">
      <c r="A831" s="114" t="s">
        <v>74</v>
      </c>
      <c r="B831" s="197"/>
      <c r="C831" s="102"/>
      <c r="D831" s="103"/>
      <c r="E831" s="103"/>
      <c r="F831" s="104"/>
      <c r="G831" s="105"/>
      <c r="H831" s="198"/>
      <c r="I831" s="106"/>
      <c r="J831" s="106"/>
      <c r="K831" s="106"/>
      <c r="L831" s="107"/>
      <c r="M831" s="176" t="str">
        <f t="shared" si="376"/>
        <v xml:space="preserve"> </v>
      </c>
      <c r="N831" s="177" t="str">
        <f t="shared" si="377"/>
        <v xml:space="preserve"> </v>
      </c>
      <c r="O831" s="177" t="str">
        <f t="shared" si="378"/>
        <v xml:space="preserve"> </v>
      </c>
      <c r="P831" s="177" t="str">
        <f t="shared" si="379"/>
        <v xml:space="preserve"> </v>
      </c>
      <c r="Q831" s="178" t="str">
        <f t="shared" si="380"/>
        <v xml:space="preserve"> </v>
      </c>
      <c r="R831" s="178" t="str">
        <f t="shared" si="381"/>
        <v xml:space="preserve"> </v>
      </c>
      <c r="S831" s="179" t="str">
        <f t="shared" si="382"/>
        <v xml:space="preserve"> </v>
      </c>
      <c r="T831" s="176" t="e">
        <f t="shared" si="383"/>
        <v>#VALUE!</v>
      </c>
      <c r="U831" s="180" t="e">
        <f t="shared" si="384"/>
        <v>#VALUE!</v>
      </c>
      <c r="V831" s="181" t="e">
        <f t="shared" si="385"/>
        <v>#VALUE!</v>
      </c>
      <c r="W831" s="182" t="str">
        <f t="shared" si="386"/>
        <v>donnée(s) manquante(s)</v>
      </c>
      <c r="X831" s="183" t="str">
        <f t="shared" si="387"/>
        <v>donnée(s) manquante(s)</v>
      </c>
      <c r="Y831" s="178" t="str">
        <f t="shared" si="388"/>
        <v xml:space="preserve"> </v>
      </c>
      <c r="Z831" s="178" t="str">
        <f t="shared" si="389"/>
        <v xml:space="preserve"> </v>
      </c>
      <c r="AA831" s="178" t="str">
        <f t="shared" si="390"/>
        <v xml:space="preserve"> </v>
      </c>
      <c r="AB831" s="184" t="str">
        <f t="shared" si="391"/>
        <v xml:space="preserve"> </v>
      </c>
      <c r="AC831" s="184" t="str">
        <f t="shared" si="392"/>
        <v xml:space="preserve"> </v>
      </c>
      <c r="AD831" s="184" t="str">
        <f t="shared" si="373"/>
        <v xml:space="preserve"> </v>
      </c>
      <c r="AE831" s="185" t="e">
        <f t="shared" si="393"/>
        <v>#VALUE!</v>
      </c>
      <c r="AF831" s="185" t="e">
        <f t="shared" si="394"/>
        <v>#VALUE!</v>
      </c>
      <c r="AG831" s="212" t="e">
        <f t="shared" si="395"/>
        <v>#VALUE!</v>
      </c>
      <c r="AH831" s="73" t="e">
        <f t="shared" si="374"/>
        <v>#VALUE!</v>
      </c>
      <c r="AI831" s="74" t="e">
        <f t="shared" si="375"/>
        <v>#VALUE!</v>
      </c>
      <c r="AJ831" s="186" t="e">
        <f t="shared" si="396"/>
        <v>#VALUE!</v>
      </c>
      <c r="AK831" s="186" t="e">
        <f t="shared" si="397"/>
        <v>#VALUE!</v>
      </c>
    </row>
    <row r="832" spans="1:37" x14ac:dyDescent="0.25">
      <c r="A832" s="114" t="s">
        <v>74</v>
      </c>
      <c r="B832" s="197"/>
      <c r="C832" s="102"/>
      <c r="D832" s="103"/>
      <c r="E832" s="103"/>
      <c r="F832" s="104"/>
      <c r="G832" s="105"/>
      <c r="H832" s="198"/>
      <c r="I832" s="106"/>
      <c r="J832" s="106"/>
      <c r="K832" s="106"/>
      <c r="L832" s="107"/>
      <c r="M832" s="176" t="str">
        <f t="shared" si="376"/>
        <v xml:space="preserve"> </v>
      </c>
      <c r="N832" s="177" t="str">
        <f t="shared" si="377"/>
        <v xml:space="preserve"> </v>
      </c>
      <c r="O832" s="177" t="str">
        <f t="shared" si="378"/>
        <v xml:space="preserve"> </v>
      </c>
      <c r="P832" s="177" t="str">
        <f t="shared" si="379"/>
        <v xml:space="preserve"> </v>
      </c>
      <c r="Q832" s="178" t="str">
        <f t="shared" si="380"/>
        <v xml:space="preserve"> </v>
      </c>
      <c r="R832" s="178" t="str">
        <f t="shared" si="381"/>
        <v xml:space="preserve"> </v>
      </c>
      <c r="S832" s="179" t="str">
        <f t="shared" si="382"/>
        <v xml:space="preserve"> </v>
      </c>
      <c r="T832" s="176" t="e">
        <f t="shared" si="383"/>
        <v>#VALUE!</v>
      </c>
      <c r="U832" s="180" t="e">
        <f t="shared" si="384"/>
        <v>#VALUE!</v>
      </c>
      <c r="V832" s="181" t="e">
        <f t="shared" si="385"/>
        <v>#VALUE!</v>
      </c>
      <c r="W832" s="182" t="str">
        <f t="shared" si="386"/>
        <v>donnée(s) manquante(s)</v>
      </c>
      <c r="X832" s="183" t="str">
        <f t="shared" si="387"/>
        <v>donnée(s) manquante(s)</v>
      </c>
      <c r="Y832" s="178" t="str">
        <f t="shared" si="388"/>
        <v xml:space="preserve"> </v>
      </c>
      <c r="Z832" s="178" t="str">
        <f t="shared" si="389"/>
        <v xml:space="preserve"> </v>
      </c>
      <c r="AA832" s="178" t="str">
        <f t="shared" si="390"/>
        <v xml:space="preserve"> </v>
      </c>
      <c r="AB832" s="184" t="str">
        <f t="shared" si="391"/>
        <v xml:space="preserve"> </v>
      </c>
      <c r="AC832" s="184" t="str">
        <f t="shared" si="392"/>
        <v xml:space="preserve"> </v>
      </c>
      <c r="AD832" s="184" t="str">
        <f t="shared" si="373"/>
        <v xml:space="preserve"> </v>
      </c>
      <c r="AE832" s="185" t="e">
        <f t="shared" si="393"/>
        <v>#VALUE!</v>
      </c>
      <c r="AF832" s="185" t="e">
        <f t="shared" si="394"/>
        <v>#VALUE!</v>
      </c>
      <c r="AG832" s="212" t="e">
        <f t="shared" si="395"/>
        <v>#VALUE!</v>
      </c>
      <c r="AH832" s="73" t="e">
        <f t="shared" si="374"/>
        <v>#VALUE!</v>
      </c>
      <c r="AI832" s="74" t="e">
        <f t="shared" si="375"/>
        <v>#VALUE!</v>
      </c>
      <c r="AJ832" s="186" t="e">
        <f t="shared" si="396"/>
        <v>#VALUE!</v>
      </c>
      <c r="AK832" s="186" t="e">
        <f t="shared" si="397"/>
        <v>#VALUE!</v>
      </c>
    </row>
    <row r="833" spans="1:37" x14ac:dyDescent="0.25">
      <c r="A833" s="114" t="s">
        <v>74</v>
      </c>
      <c r="B833" s="197"/>
      <c r="C833" s="102"/>
      <c r="D833" s="103"/>
      <c r="E833" s="103"/>
      <c r="F833" s="104"/>
      <c r="G833" s="105"/>
      <c r="H833" s="198"/>
      <c r="I833" s="106"/>
      <c r="J833" s="106"/>
      <c r="K833" s="106"/>
      <c r="L833" s="107"/>
      <c r="M833" s="176" t="str">
        <f t="shared" si="376"/>
        <v xml:space="preserve"> </v>
      </c>
      <c r="N833" s="177" t="str">
        <f t="shared" si="377"/>
        <v xml:space="preserve"> </v>
      </c>
      <c r="O833" s="177" t="str">
        <f t="shared" si="378"/>
        <v xml:space="preserve"> </v>
      </c>
      <c r="P833" s="177" t="str">
        <f t="shared" si="379"/>
        <v xml:space="preserve"> </v>
      </c>
      <c r="Q833" s="178" t="str">
        <f t="shared" si="380"/>
        <v xml:space="preserve"> </v>
      </c>
      <c r="R833" s="178" t="str">
        <f t="shared" si="381"/>
        <v xml:space="preserve"> </v>
      </c>
      <c r="S833" s="179" t="str">
        <f t="shared" si="382"/>
        <v xml:space="preserve"> </v>
      </c>
      <c r="T833" s="176" t="e">
        <f t="shared" si="383"/>
        <v>#VALUE!</v>
      </c>
      <c r="U833" s="180" t="e">
        <f t="shared" si="384"/>
        <v>#VALUE!</v>
      </c>
      <c r="V833" s="181" t="e">
        <f t="shared" si="385"/>
        <v>#VALUE!</v>
      </c>
      <c r="W833" s="182" t="str">
        <f t="shared" si="386"/>
        <v>donnée(s) manquante(s)</v>
      </c>
      <c r="X833" s="183" t="str">
        <f t="shared" si="387"/>
        <v>donnée(s) manquante(s)</v>
      </c>
      <c r="Y833" s="178" t="str">
        <f t="shared" si="388"/>
        <v xml:space="preserve"> </v>
      </c>
      <c r="Z833" s="178" t="str">
        <f t="shared" si="389"/>
        <v xml:space="preserve"> </v>
      </c>
      <c r="AA833" s="178" t="str">
        <f t="shared" si="390"/>
        <v xml:space="preserve"> </v>
      </c>
      <c r="AB833" s="184" t="str">
        <f t="shared" si="391"/>
        <v xml:space="preserve"> </v>
      </c>
      <c r="AC833" s="184" t="str">
        <f t="shared" si="392"/>
        <v xml:space="preserve"> </v>
      </c>
      <c r="AD833" s="184" t="str">
        <f t="shared" si="373"/>
        <v xml:space="preserve"> </v>
      </c>
      <c r="AE833" s="185" t="e">
        <f t="shared" si="393"/>
        <v>#VALUE!</v>
      </c>
      <c r="AF833" s="185" t="e">
        <f t="shared" si="394"/>
        <v>#VALUE!</v>
      </c>
      <c r="AG833" s="212" t="e">
        <f t="shared" si="395"/>
        <v>#VALUE!</v>
      </c>
      <c r="AH833" s="73" t="e">
        <f t="shared" si="374"/>
        <v>#VALUE!</v>
      </c>
      <c r="AI833" s="74" t="e">
        <f t="shared" si="375"/>
        <v>#VALUE!</v>
      </c>
      <c r="AJ833" s="186" t="e">
        <f t="shared" si="396"/>
        <v>#VALUE!</v>
      </c>
      <c r="AK833" s="186" t="e">
        <f t="shared" si="397"/>
        <v>#VALUE!</v>
      </c>
    </row>
    <row r="834" spans="1:37" x14ac:dyDescent="0.25">
      <c r="A834" s="114" t="s">
        <v>74</v>
      </c>
      <c r="B834" s="197"/>
      <c r="C834" s="102"/>
      <c r="D834" s="103"/>
      <c r="E834" s="103"/>
      <c r="F834" s="104"/>
      <c r="G834" s="105"/>
      <c r="H834" s="198"/>
      <c r="I834" s="106"/>
      <c r="J834" s="106"/>
      <c r="K834" s="106"/>
      <c r="L834" s="107"/>
      <c r="M834" s="176" t="str">
        <f t="shared" si="376"/>
        <v xml:space="preserve"> </v>
      </c>
      <c r="N834" s="177" t="str">
        <f t="shared" si="377"/>
        <v xml:space="preserve"> </v>
      </c>
      <c r="O834" s="177" t="str">
        <f t="shared" si="378"/>
        <v xml:space="preserve"> </v>
      </c>
      <c r="P834" s="177" t="str">
        <f t="shared" si="379"/>
        <v xml:space="preserve"> </v>
      </c>
      <c r="Q834" s="178" t="str">
        <f t="shared" si="380"/>
        <v xml:space="preserve"> </v>
      </c>
      <c r="R834" s="178" t="str">
        <f t="shared" si="381"/>
        <v xml:space="preserve"> </v>
      </c>
      <c r="S834" s="179" t="str">
        <f t="shared" si="382"/>
        <v xml:space="preserve"> </v>
      </c>
      <c r="T834" s="176" t="e">
        <f t="shared" si="383"/>
        <v>#VALUE!</v>
      </c>
      <c r="U834" s="180" t="e">
        <f t="shared" si="384"/>
        <v>#VALUE!</v>
      </c>
      <c r="V834" s="181" t="e">
        <f t="shared" si="385"/>
        <v>#VALUE!</v>
      </c>
      <c r="W834" s="182" t="str">
        <f t="shared" si="386"/>
        <v>donnée(s) manquante(s)</v>
      </c>
      <c r="X834" s="183" t="str">
        <f t="shared" si="387"/>
        <v>donnée(s) manquante(s)</v>
      </c>
      <c r="Y834" s="178" t="str">
        <f t="shared" si="388"/>
        <v xml:space="preserve"> </v>
      </c>
      <c r="Z834" s="178" t="str">
        <f t="shared" si="389"/>
        <v xml:space="preserve"> </v>
      </c>
      <c r="AA834" s="178" t="str">
        <f t="shared" si="390"/>
        <v xml:space="preserve"> </v>
      </c>
      <c r="AB834" s="184" t="str">
        <f t="shared" si="391"/>
        <v xml:space="preserve"> </v>
      </c>
      <c r="AC834" s="184" t="str">
        <f t="shared" si="392"/>
        <v xml:space="preserve"> </v>
      </c>
      <c r="AD834" s="184" t="str">
        <f t="shared" si="373"/>
        <v xml:space="preserve"> </v>
      </c>
      <c r="AE834" s="185" t="e">
        <f t="shared" si="393"/>
        <v>#VALUE!</v>
      </c>
      <c r="AF834" s="185" t="e">
        <f t="shared" si="394"/>
        <v>#VALUE!</v>
      </c>
      <c r="AG834" s="212" t="e">
        <f t="shared" si="395"/>
        <v>#VALUE!</v>
      </c>
      <c r="AH834" s="73" t="e">
        <f t="shared" si="374"/>
        <v>#VALUE!</v>
      </c>
      <c r="AI834" s="74" t="e">
        <f t="shared" si="375"/>
        <v>#VALUE!</v>
      </c>
      <c r="AJ834" s="186" t="e">
        <f t="shared" si="396"/>
        <v>#VALUE!</v>
      </c>
      <c r="AK834" s="186" t="e">
        <f t="shared" si="397"/>
        <v>#VALUE!</v>
      </c>
    </row>
    <row r="835" spans="1:37" x14ac:dyDescent="0.25">
      <c r="A835" s="114" t="s">
        <v>74</v>
      </c>
      <c r="B835" s="197"/>
      <c r="C835" s="102"/>
      <c r="D835" s="103"/>
      <c r="E835" s="103"/>
      <c r="F835" s="104"/>
      <c r="G835" s="105"/>
      <c r="H835" s="198"/>
      <c r="I835" s="106"/>
      <c r="J835" s="106"/>
      <c r="K835" s="106"/>
      <c r="L835" s="107"/>
      <c r="M835" s="176" t="str">
        <f t="shared" si="376"/>
        <v xml:space="preserve"> </v>
      </c>
      <c r="N835" s="177" t="str">
        <f t="shared" si="377"/>
        <v xml:space="preserve"> </v>
      </c>
      <c r="O835" s="177" t="str">
        <f t="shared" si="378"/>
        <v xml:space="preserve"> </v>
      </c>
      <c r="P835" s="177" t="str">
        <f t="shared" si="379"/>
        <v xml:space="preserve"> </v>
      </c>
      <c r="Q835" s="178" t="str">
        <f t="shared" si="380"/>
        <v xml:space="preserve"> </v>
      </c>
      <c r="R835" s="178" t="str">
        <f t="shared" si="381"/>
        <v xml:space="preserve"> </v>
      </c>
      <c r="S835" s="179" t="str">
        <f t="shared" si="382"/>
        <v xml:space="preserve"> </v>
      </c>
      <c r="T835" s="176" t="e">
        <f t="shared" si="383"/>
        <v>#VALUE!</v>
      </c>
      <c r="U835" s="180" t="e">
        <f t="shared" si="384"/>
        <v>#VALUE!</v>
      </c>
      <c r="V835" s="181" t="e">
        <f t="shared" si="385"/>
        <v>#VALUE!</v>
      </c>
      <c r="W835" s="182" t="str">
        <f t="shared" si="386"/>
        <v>donnée(s) manquante(s)</v>
      </c>
      <c r="X835" s="183" t="str">
        <f t="shared" si="387"/>
        <v>donnée(s) manquante(s)</v>
      </c>
      <c r="Y835" s="178" t="str">
        <f t="shared" si="388"/>
        <v xml:space="preserve"> </v>
      </c>
      <c r="Z835" s="178" t="str">
        <f t="shared" si="389"/>
        <v xml:space="preserve"> </v>
      </c>
      <c r="AA835" s="178" t="str">
        <f t="shared" si="390"/>
        <v xml:space="preserve"> </v>
      </c>
      <c r="AB835" s="184" t="str">
        <f t="shared" si="391"/>
        <v xml:space="preserve"> </v>
      </c>
      <c r="AC835" s="184" t="str">
        <f t="shared" si="392"/>
        <v xml:space="preserve"> </v>
      </c>
      <c r="AD835" s="184" t="str">
        <f t="shared" si="373"/>
        <v xml:space="preserve"> </v>
      </c>
      <c r="AE835" s="185" t="e">
        <f t="shared" si="393"/>
        <v>#VALUE!</v>
      </c>
      <c r="AF835" s="185" t="e">
        <f t="shared" si="394"/>
        <v>#VALUE!</v>
      </c>
      <c r="AG835" s="212" t="e">
        <f t="shared" si="395"/>
        <v>#VALUE!</v>
      </c>
      <c r="AH835" s="73" t="e">
        <f t="shared" si="374"/>
        <v>#VALUE!</v>
      </c>
      <c r="AI835" s="74" t="e">
        <f t="shared" si="375"/>
        <v>#VALUE!</v>
      </c>
      <c r="AJ835" s="186" t="e">
        <f t="shared" si="396"/>
        <v>#VALUE!</v>
      </c>
      <c r="AK835" s="186" t="e">
        <f t="shared" si="397"/>
        <v>#VALUE!</v>
      </c>
    </row>
    <row r="836" spans="1:37" x14ac:dyDescent="0.25">
      <c r="A836" s="114" t="s">
        <v>74</v>
      </c>
      <c r="B836" s="197"/>
      <c r="C836" s="102"/>
      <c r="D836" s="103"/>
      <c r="E836" s="103"/>
      <c r="F836" s="104"/>
      <c r="G836" s="105"/>
      <c r="H836" s="198"/>
      <c r="I836" s="106"/>
      <c r="J836" s="106"/>
      <c r="K836" s="106"/>
      <c r="L836" s="107"/>
      <c r="M836" s="176" t="str">
        <f t="shared" si="376"/>
        <v xml:space="preserve"> </v>
      </c>
      <c r="N836" s="177" t="str">
        <f t="shared" si="377"/>
        <v xml:space="preserve"> </v>
      </c>
      <c r="O836" s="177" t="str">
        <f t="shared" si="378"/>
        <v xml:space="preserve"> </v>
      </c>
      <c r="P836" s="177" t="str">
        <f t="shared" si="379"/>
        <v xml:space="preserve"> </v>
      </c>
      <c r="Q836" s="178" t="str">
        <f t="shared" si="380"/>
        <v xml:space="preserve"> </v>
      </c>
      <c r="R836" s="178" t="str">
        <f t="shared" si="381"/>
        <v xml:space="preserve"> </v>
      </c>
      <c r="S836" s="179" t="str">
        <f t="shared" si="382"/>
        <v xml:space="preserve"> </v>
      </c>
      <c r="T836" s="176" t="e">
        <f t="shared" si="383"/>
        <v>#VALUE!</v>
      </c>
      <c r="U836" s="180" t="e">
        <f t="shared" si="384"/>
        <v>#VALUE!</v>
      </c>
      <c r="V836" s="181" t="e">
        <f t="shared" si="385"/>
        <v>#VALUE!</v>
      </c>
      <c r="W836" s="182" t="str">
        <f t="shared" si="386"/>
        <v>donnée(s) manquante(s)</v>
      </c>
      <c r="X836" s="183" t="str">
        <f t="shared" si="387"/>
        <v>donnée(s) manquante(s)</v>
      </c>
      <c r="Y836" s="178" t="str">
        <f t="shared" si="388"/>
        <v xml:space="preserve"> </v>
      </c>
      <c r="Z836" s="178" t="str">
        <f t="shared" si="389"/>
        <v xml:space="preserve"> </v>
      </c>
      <c r="AA836" s="178" t="str">
        <f t="shared" si="390"/>
        <v xml:space="preserve"> </v>
      </c>
      <c r="AB836" s="184" t="str">
        <f t="shared" si="391"/>
        <v xml:space="preserve"> </v>
      </c>
      <c r="AC836" s="184" t="str">
        <f t="shared" si="392"/>
        <v xml:space="preserve"> </v>
      </c>
      <c r="AD836" s="184" t="str">
        <f t="shared" ref="AD836:AD899" si="398">IF(ISBLANK(D836)," ",IF(D836&lt;=0.5,0,IF(D836&lt;=2,1,IF(D836&lt;=3.5,2,IF(D836&lt;=5,3,IF(D836&lt;=6,4,IF(D836&lt;=7,5,IF(D836&lt;=8,6,IF(D836&lt;=9,7,IF(D836&lt;=10,8,IF(D836&lt;=11,9,10)))))))))))</f>
        <v xml:space="preserve"> </v>
      </c>
      <c r="AE836" s="185" t="e">
        <f t="shared" si="393"/>
        <v>#VALUE!</v>
      </c>
      <c r="AF836" s="185" t="e">
        <f t="shared" si="394"/>
        <v>#VALUE!</v>
      </c>
      <c r="AG836" s="212" t="e">
        <f t="shared" si="395"/>
        <v>#VALUE!</v>
      </c>
      <c r="AH836" s="73" t="e">
        <f t="shared" ref="AH836:AH899" si="399">IF(AND(B836="NO",OR(ISBLANK(C836),ISBLANK(D836),ISBLANK(E836),ISBLANK(G836),ISBLANK(J836),ISBLANK(K836),ISBLANK(L836), ISBLANK(H836))),"missing data", IF(AND(B836="YES",ISBLANK(C836),ISBLANK(D836),ISBLANK(E836),ISBLANK(G836),ISBLANK(J836),ISBLANK(K836),ISBLANK(L836),ISBLANK(H836)), "Nutriscore_A", IF(AND(B836="YES",OR(C836&lt;&gt;"",D836&lt;&gt;"",E836&lt;&gt;"",G836&lt;&gt;"",J836&lt;&gt;"",K836&lt;&gt;"",L836&lt;&gt;"",H836&lt;&gt;"",)),"ERROR", IF(AG836&lt;=2,"Nutriscore_B", IF(AG836&lt;=6,"Nutriscore_C", IF(AG836&lt;=9,"Nutriscore_D","Nutriscore_E"))))))</f>
        <v>#VALUE!</v>
      </c>
      <c r="AI836" s="74" t="e">
        <f t="shared" ref="AI836:AI899" si="400">IF(AH836="missing data","missing data",IF(AH836="ERROR","ERROR",IF(AH836="Nutriscore_A","dark green",IF(AH836="Nutriscore_B","green",IF(AH836="Nutriscore_C","yellow",IF(AH836="Nutriscore_D","orange","dark orange"))))))</f>
        <v>#VALUE!</v>
      </c>
      <c r="AJ836" s="186" t="e">
        <f t="shared" si="396"/>
        <v>#VALUE!</v>
      </c>
      <c r="AK836" s="186" t="e">
        <f t="shared" si="397"/>
        <v>#VALUE!</v>
      </c>
    </row>
    <row r="837" spans="1:37" x14ac:dyDescent="0.25">
      <c r="A837" s="114" t="s">
        <v>74</v>
      </c>
      <c r="B837" s="197"/>
      <c r="C837" s="102"/>
      <c r="D837" s="103"/>
      <c r="E837" s="103"/>
      <c r="F837" s="104"/>
      <c r="G837" s="105"/>
      <c r="H837" s="198"/>
      <c r="I837" s="106"/>
      <c r="J837" s="106"/>
      <c r="K837" s="106"/>
      <c r="L837" s="107"/>
      <c r="M837" s="176" t="str">
        <f t="shared" si="376"/>
        <v xml:space="preserve"> </v>
      </c>
      <c r="N837" s="177" t="str">
        <f t="shared" si="377"/>
        <v xml:space="preserve"> </v>
      </c>
      <c r="O837" s="177" t="str">
        <f t="shared" si="378"/>
        <v xml:space="preserve"> </v>
      </c>
      <c r="P837" s="177" t="str">
        <f t="shared" si="379"/>
        <v xml:space="preserve"> </v>
      </c>
      <c r="Q837" s="178" t="str">
        <f t="shared" si="380"/>
        <v xml:space="preserve"> </v>
      </c>
      <c r="R837" s="178" t="str">
        <f t="shared" si="381"/>
        <v xml:space="preserve"> </v>
      </c>
      <c r="S837" s="179" t="str">
        <f t="shared" si="382"/>
        <v xml:space="preserve"> </v>
      </c>
      <c r="T837" s="176" t="e">
        <f t="shared" si="383"/>
        <v>#VALUE!</v>
      </c>
      <c r="U837" s="180" t="e">
        <f t="shared" si="384"/>
        <v>#VALUE!</v>
      </c>
      <c r="V837" s="181" t="e">
        <f t="shared" si="385"/>
        <v>#VALUE!</v>
      </c>
      <c r="W837" s="182" t="str">
        <f t="shared" si="386"/>
        <v>donnée(s) manquante(s)</v>
      </c>
      <c r="X837" s="183" t="str">
        <f t="shared" si="387"/>
        <v>donnée(s) manquante(s)</v>
      </c>
      <c r="Y837" s="178" t="str">
        <f t="shared" si="388"/>
        <v xml:space="preserve"> </v>
      </c>
      <c r="Z837" s="178" t="str">
        <f t="shared" si="389"/>
        <v xml:space="preserve"> </v>
      </c>
      <c r="AA837" s="178" t="str">
        <f t="shared" si="390"/>
        <v xml:space="preserve"> </v>
      </c>
      <c r="AB837" s="184" t="str">
        <f t="shared" si="391"/>
        <v xml:space="preserve"> </v>
      </c>
      <c r="AC837" s="184" t="str">
        <f t="shared" si="392"/>
        <v xml:space="preserve"> </v>
      </c>
      <c r="AD837" s="184" t="str">
        <f t="shared" si="398"/>
        <v xml:space="preserve"> </v>
      </c>
      <c r="AE837" s="185" t="e">
        <f t="shared" si="393"/>
        <v>#VALUE!</v>
      </c>
      <c r="AF837" s="185" t="e">
        <f t="shared" si="394"/>
        <v>#VALUE!</v>
      </c>
      <c r="AG837" s="212" t="e">
        <f t="shared" si="395"/>
        <v>#VALUE!</v>
      </c>
      <c r="AH837" s="73" t="e">
        <f t="shared" si="399"/>
        <v>#VALUE!</v>
      </c>
      <c r="AI837" s="74" t="e">
        <f t="shared" si="400"/>
        <v>#VALUE!</v>
      </c>
      <c r="AJ837" s="186" t="e">
        <f t="shared" si="396"/>
        <v>#VALUE!</v>
      </c>
      <c r="AK837" s="186" t="e">
        <f t="shared" si="397"/>
        <v>#VALUE!</v>
      </c>
    </row>
    <row r="838" spans="1:37" x14ac:dyDescent="0.25">
      <c r="A838" s="114" t="s">
        <v>74</v>
      </c>
      <c r="B838" s="197"/>
      <c r="C838" s="102"/>
      <c r="D838" s="103"/>
      <c r="E838" s="103"/>
      <c r="F838" s="104"/>
      <c r="G838" s="105"/>
      <c r="H838" s="198"/>
      <c r="I838" s="106"/>
      <c r="J838" s="106"/>
      <c r="K838" s="106"/>
      <c r="L838" s="107"/>
      <c r="M838" s="176" t="str">
        <f t="shared" si="376"/>
        <v xml:space="preserve"> </v>
      </c>
      <c r="N838" s="177" t="str">
        <f t="shared" si="377"/>
        <v xml:space="preserve"> </v>
      </c>
      <c r="O838" s="177" t="str">
        <f t="shared" si="378"/>
        <v xml:space="preserve"> </v>
      </c>
      <c r="P838" s="177" t="str">
        <f t="shared" si="379"/>
        <v xml:space="preserve"> </v>
      </c>
      <c r="Q838" s="178" t="str">
        <f t="shared" si="380"/>
        <v xml:space="preserve"> </v>
      </c>
      <c r="R838" s="178" t="str">
        <f t="shared" si="381"/>
        <v xml:space="preserve"> </v>
      </c>
      <c r="S838" s="179" t="str">
        <f t="shared" si="382"/>
        <v xml:space="preserve"> </v>
      </c>
      <c r="T838" s="176" t="e">
        <f t="shared" si="383"/>
        <v>#VALUE!</v>
      </c>
      <c r="U838" s="180" t="e">
        <f t="shared" si="384"/>
        <v>#VALUE!</v>
      </c>
      <c r="V838" s="181" t="e">
        <f t="shared" si="385"/>
        <v>#VALUE!</v>
      </c>
      <c r="W838" s="182" t="str">
        <f t="shared" si="386"/>
        <v>donnée(s) manquante(s)</v>
      </c>
      <c r="X838" s="183" t="str">
        <f t="shared" si="387"/>
        <v>donnée(s) manquante(s)</v>
      </c>
      <c r="Y838" s="178" t="str">
        <f t="shared" si="388"/>
        <v xml:space="preserve"> </v>
      </c>
      <c r="Z838" s="178" t="str">
        <f t="shared" si="389"/>
        <v xml:space="preserve"> </v>
      </c>
      <c r="AA838" s="178" t="str">
        <f t="shared" si="390"/>
        <v xml:space="preserve"> </v>
      </c>
      <c r="AB838" s="184" t="str">
        <f t="shared" si="391"/>
        <v xml:space="preserve"> </v>
      </c>
      <c r="AC838" s="184" t="str">
        <f t="shared" si="392"/>
        <v xml:space="preserve"> </v>
      </c>
      <c r="AD838" s="184" t="str">
        <f t="shared" si="398"/>
        <v xml:space="preserve"> </v>
      </c>
      <c r="AE838" s="185" t="e">
        <f t="shared" si="393"/>
        <v>#VALUE!</v>
      </c>
      <c r="AF838" s="185" t="e">
        <f t="shared" si="394"/>
        <v>#VALUE!</v>
      </c>
      <c r="AG838" s="212" t="e">
        <f t="shared" si="395"/>
        <v>#VALUE!</v>
      </c>
      <c r="AH838" s="73" t="e">
        <f t="shared" si="399"/>
        <v>#VALUE!</v>
      </c>
      <c r="AI838" s="74" t="e">
        <f t="shared" si="400"/>
        <v>#VALUE!</v>
      </c>
      <c r="AJ838" s="186" t="e">
        <f t="shared" si="396"/>
        <v>#VALUE!</v>
      </c>
      <c r="AK838" s="186" t="e">
        <f t="shared" si="397"/>
        <v>#VALUE!</v>
      </c>
    </row>
    <row r="839" spans="1:37" x14ac:dyDescent="0.25">
      <c r="A839" s="114" t="s">
        <v>74</v>
      </c>
      <c r="B839" s="197"/>
      <c r="C839" s="102"/>
      <c r="D839" s="103"/>
      <c r="E839" s="103"/>
      <c r="F839" s="104"/>
      <c r="G839" s="105"/>
      <c r="H839" s="198"/>
      <c r="I839" s="106"/>
      <c r="J839" s="106"/>
      <c r="K839" s="106"/>
      <c r="L839" s="107"/>
      <c r="M839" s="176" t="str">
        <f t="shared" si="376"/>
        <v xml:space="preserve"> </v>
      </c>
      <c r="N839" s="177" t="str">
        <f t="shared" si="377"/>
        <v xml:space="preserve"> </v>
      </c>
      <c r="O839" s="177" t="str">
        <f t="shared" si="378"/>
        <v xml:space="preserve"> </v>
      </c>
      <c r="P839" s="177" t="str">
        <f t="shared" si="379"/>
        <v xml:space="preserve"> </v>
      </c>
      <c r="Q839" s="178" t="str">
        <f t="shared" si="380"/>
        <v xml:space="preserve"> </v>
      </c>
      <c r="R839" s="178" t="str">
        <f t="shared" si="381"/>
        <v xml:space="preserve"> </v>
      </c>
      <c r="S839" s="179" t="str">
        <f t="shared" si="382"/>
        <v xml:space="preserve"> </v>
      </c>
      <c r="T839" s="176" t="e">
        <f t="shared" si="383"/>
        <v>#VALUE!</v>
      </c>
      <c r="U839" s="180" t="e">
        <f t="shared" si="384"/>
        <v>#VALUE!</v>
      </c>
      <c r="V839" s="181" t="e">
        <f t="shared" si="385"/>
        <v>#VALUE!</v>
      </c>
      <c r="W839" s="182" t="str">
        <f t="shared" si="386"/>
        <v>donnée(s) manquante(s)</v>
      </c>
      <c r="X839" s="183" t="str">
        <f t="shared" si="387"/>
        <v>donnée(s) manquante(s)</v>
      </c>
      <c r="Y839" s="178" t="str">
        <f t="shared" si="388"/>
        <v xml:space="preserve"> </v>
      </c>
      <c r="Z839" s="178" t="str">
        <f t="shared" si="389"/>
        <v xml:space="preserve"> </v>
      </c>
      <c r="AA839" s="178" t="str">
        <f t="shared" si="390"/>
        <v xml:space="preserve"> </v>
      </c>
      <c r="AB839" s="184" t="str">
        <f t="shared" si="391"/>
        <v xml:space="preserve"> </v>
      </c>
      <c r="AC839" s="184" t="str">
        <f t="shared" si="392"/>
        <v xml:space="preserve"> </v>
      </c>
      <c r="AD839" s="184" t="str">
        <f t="shared" si="398"/>
        <v xml:space="preserve"> </v>
      </c>
      <c r="AE839" s="185" t="e">
        <f t="shared" si="393"/>
        <v>#VALUE!</v>
      </c>
      <c r="AF839" s="185" t="e">
        <f t="shared" si="394"/>
        <v>#VALUE!</v>
      </c>
      <c r="AG839" s="212" t="e">
        <f t="shared" si="395"/>
        <v>#VALUE!</v>
      </c>
      <c r="AH839" s="73" t="e">
        <f t="shared" si="399"/>
        <v>#VALUE!</v>
      </c>
      <c r="AI839" s="74" t="e">
        <f t="shared" si="400"/>
        <v>#VALUE!</v>
      </c>
      <c r="AJ839" s="186" t="e">
        <f t="shared" si="396"/>
        <v>#VALUE!</v>
      </c>
      <c r="AK839" s="186" t="e">
        <f t="shared" si="397"/>
        <v>#VALUE!</v>
      </c>
    </row>
    <row r="840" spans="1:37" x14ac:dyDescent="0.25">
      <c r="A840" s="114" t="s">
        <v>74</v>
      </c>
      <c r="B840" s="197"/>
      <c r="C840" s="102"/>
      <c r="D840" s="103"/>
      <c r="E840" s="103"/>
      <c r="F840" s="104"/>
      <c r="G840" s="105"/>
      <c r="H840" s="198"/>
      <c r="I840" s="106"/>
      <c r="J840" s="106"/>
      <c r="K840" s="106"/>
      <c r="L840" s="107"/>
      <c r="M840" s="176" t="str">
        <f t="shared" si="376"/>
        <v xml:space="preserve"> </v>
      </c>
      <c r="N840" s="177" t="str">
        <f t="shared" si="377"/>
        <v xml:space="preserve"> </v>
      </c>
      <c r="O840" s="177" t="str">
        <f t="shared" si="378"/>
        <v xml:space="preserve"> </v>
      </c>
      <c r="P840" s="177" t="str">
        <f t="shared" si="379"/>
        <v xml:space="preserve"> </v>
      </c>
      <c r="Q840" s="178" t="str">
        <f t="shared" si="380"/>
        <v xml:space="preserve"> </v>
      </c>
      <c r="R840" s="178" t="str">
        <f t="shared" si="381"/>
        <v xml:space="preserve"> </v>
      </c>
      <c r="S840" s="179" t="str">
        <f t="shared" si="382"/>
        <v xml:space="preserve"> </v>
      </c>
      <c r="T840" s="176" t="e">
        <f t="shared" si="383"/>
        <v>#VALUE!</v>
      </c>
      <c r="U840" s="180" t="e">
        <f t="shared" si="384"/>
        <v>#VALUE!</v>
      </c>
      <c r="V840" s="181" t="e">
        <f t="shared" si="385"/>
        <v>#VALUE!</v>
      </c>
      <c r="W840" s="182" t="str">
        <f t="shared" si="386"/>
        <v>donnée(s) manquante(s)</v>
      </c>
      <c r="X840" s="183" t="str">
        <f t="shared" si="387"/>
        <v>donnée(s) manquante(s)</v>
      </c>
      <c r="Y840" s="178" t="str">
        <f t="shared" si="388"/>
        <v xml:space="preserve"> </v>
      </c>
      <c r="Z840" s="178" t="str">
        <f t="shared" si="389"/>
        <v xml:space="preserve"> </v>
      </c>
      <c r="AA840" s="178" t="str">
        <f t="shared" si="390"/>
        <v xml:space="preserve"> </v>
      </c>
      <c r="AB840" s="184" t="str">
        <f t="shared" si="391"/>
        <v xml:space="preserve"> </v>
      </c>
      <c r="AC840" s="184" t="str">
        <f t="shared" si="392"/>
        <v xml:space="preserve"> </v>
      </c>
      <c r="AD840" s="184" t="str">
        <f t="shared" si="398"/>
        <v xml:space="preserve"> </v>
      </c>
      <c r="AE840" s="185" t="e">
        <f t="shared" si="393"/>
        <v>#VALUE!</v>
      </c>
      <c r="AF840" s="185" t="e">
        <f t="shared" si="394"/>
        <v>#VALUE!</v>
      </c>
      <c r="AG840" s="212" t="e">
        <f t="shared" si="395"/>
        <v>#VALUE!</v>
      </c>
      <c r="AH840" s="73" t="e">
        <f t="shared" si="399"/>
        <v>#VALUE!</v>
      </c>
      <c r="AI840" s="74" t="e">
        <f t="shared" si="400"/>
        <v>#VALUE!</v>
      </c>
      <c r="AJ840" s="186" t="e">
        <f t="shared" si="396"/>
        <v>#VALUE!</v>
      </c>
      <c r="AK840" s="186" t="e">
        <f t="shared" si="397"/>
        <v>#VALUE!</v>
      </c>
    </row>
    <row r="841" spans="1:37" x14ac:dyDescent="0.25">
      <c r="A841" s="114" t="s">
        <v>74</v>
      </c>
      <c r="B841" s="197"/>
      <c r="C841" s="102"/>
      <c r="D841" s="103"/>
      <c r="E841" s="103"/>
      <c r="F841" s="104"/>
      <c r="G841" s="105"/>
      <c r="H841" s="198"/>
      <c r="I841" s="106"/>
      <c r="J841" s="106"/>
      <c r="K841" s="106"/>
      <c r="L841" s="107"/>
      <c r="M841" s="176" t="str">
        <f t="shared" si="376"/>
        <v xml:space="preserve"> </v>
      </c>
      <c r="N841" s="177" t="str">
        <f t="shared" si="377"/>
        <v xml:space="preserve"> </v>
      </c>
      <c r="O841" s="177" t="str">
        <f t="shared" si="378"/>
        <v xml:space="preserve"> </v>
      </c>
      <c r="P841" s="177" t="str">
        <f t="shared" si="379"/>
        <v xml:space="preserve"> </v>
      </c>
      <c r="Q841" s="178" t="str">
        <f t="shared" si="380"/>
        <v xml:space="preserve"> </v>
      </c>
      <c r="R841" s="178" t="str">
        <f t="shared" si="381"/>
        <v xml:space="preserve"> </v>
      </c>
      <c r="S841" s="179" t="str">
        <f t="shared" si="382"/>
        <v xml:space="preserve"> </v>
      </c>
      <c r="T841" s="176" t="e">
        <f t="shared" si="383"/>
        <v>#VALUE!</v>
      </c>
      <c r="U841" s="180" t="e">
        <f t="shared" si="384"/>
        <v>#VALUE!</v>
      </c>
      <c r="V841" s="181" t="e">
        <f t="shared" si="385"/>
        <v>#VALUE!</v>
      </c>
      <c r="W841" s="182" t="str">
        <f t="shared" si="386"/>
        <v>donnée(s) manquante(s)</v>
      </c>
      <c r="X841" s="183" t="str">
        <f t="shared" si="387"/>
        <v>donnée(s) manquante(s)</v>
      </c>
      <c r="Y841" s="178" t="str">
        <f t="shared" si="388"/>
        <v xml:space="preserve"> </v>
      </c>
      <c r="Z841" s="178" t="str">
        <f t="shared" si="389"/>
        <v xml:space="preserve"> </v>
      </c>
      <c r="AA841" s="178" t="str">
        <f t="shared" si="390"/>
        <v xml:space="preserve"> </v>
      </c>
      <c r="AB841" s="184" t="str">
        <f t="shared" si="391"/>
        <v xml:space="preserve"> </v>
      </c>
      <c r="AC841" s="184" t="str">
        <f t="shared" si="392"/>
        <v xml:space="preserve"> </v>
      </c>
      <c r="AD841" s="184" t="str">
        <f t="shared" si="398"/>
        <v xml:space="preserve"> </v>
      </c>
      <c r="AE841" s="185" t="e">
        <f t="shared" si="393"/>
        <v>#VALUE!</v>
      </c>
      <c r="AF841" s="185" t="e">
        <f t="shared" si="394"/>
        <v>#VALUE!</v>
      </c>
      <c r="AG841" s="212" t="e">
        <f t="shared" si="395"/>
        <v>#VALUE!</v>
      </c>
      <c r="AH841" s="73" t="e">
        <f t="shared" si="399"/>
        <v>#VALUE!</v>
      </c>
      <c r="AI841" s="74" t="e">
        <f t="shared" si="400"/>
        <v>#VALUE!</v>
      </c>
      <c r="AJ841" s="186" t="e">
        <f t="shared" si="396"/>
        <v>#VALUE!</v>
      </c>
      <c r="AK841" s="186" t="e">
        <f t="shared" si="397"/>
        <v>#VALUE!</v>
      </c>
    </row>
    <row r="842" spans="1:37" x14ac:dyDescent="0.25">
      <c r="A842" s="114" t="s">
        <v>74</v>
      </c>
      <c r="B842" s="197"/>
      <c r="C842" s="102"/>
      <c r="D842" s="103"/>
      <c r="E842" s="103"/>
      <c r="F842" s="104"/>
      <c r="G842" s="105"/>
      <c r="H842" s="198"/>
      <c r="I842" s="106"/>
      <c r="J842" s="106"/>
      <c r="K842" s="106"/>
      <c r="L842" s="107"/>
      <c r="M842" s="176" t="str">
        <f t="shared" si="376"/>
        <v xml:space="preserve"> </v>
      </c>
      <c r="N842" s="177" t="str">
        <f t="shared" si="377"/>
        <v xml:space="preserve"> </v>
      </c>
      <c r="O842" s="177" t="str">
        <f t="shared" si="378"/>
        <v xml:space="preserve"> </v>
      </c>
      <c r="P842" s="177" t="str">
        <f t="shared" si="379"/>
        <v xml:space="preserve"> </v>
      </c>
      <c r="Q842" s="178" t="str">
        <f t="shared" si="380"/>
        <v xml:space="preserve"> </v>
      </c>
      <c r="R842" s="178" t="str">
        <f t="shared" si="381"/>
        <v xml:space="preserve"> </v>
      </c>
      <c r="S842" s="179" t="str">
        <f t="shared" si="382"/>
        <v xml:space="preserve"> </v>
      </c>
      <c r="T842" s="176" t="e">
        <f t="shared" si="383"/>
        <v>#VALUE!</v>
      </c>
      <c r="U842" s="180" t="e">
        <f t="shared" si="384"/>
        <v>#VALUE!</v>
      </c>
      <c r="V842" s="181" t="e">
        <f t="shared" si="385"/>
        <v>#VALUE!</v>
      </c>
      <c r="W842" s="182" t="str">
        <f t="shared" si="386"/>
        <v>donnée(s) manquante(s)</v>
      </c>
      <c r="X842" s="183" t="str">
        <f t="shared" si="387"/>
        <v>donnée(s) manquante(s)</v>
      </c>
      <c r="Y842" s="178" t="str">
        <f t="shared" si="388"/>
        <v xml:space="preserve"> </v>
      </c>
      <c r="Z842" s="178" t="str">
        <f t="shared" si="389"/>
        <v xml:space="preserve"> </v>
      </c>
      <c r="AA842" s="178" t="str">
        <f t="shared" si="390"/>
        <v xml:space="preserve"> </v>
      </c>
      <c r="AB842" s="184" t="str">
        <f t="shared" si="391"/>
        <v xml:space="preserve"> </v>
      </c>
      <c r="AC842" s="184" t="str">
        <f t="shared" si="392"/>
        <v xml:space="preserve"> </v>
      </c>
      <c r="AD842" s="184" t="str">
        <f t="shared" si="398"/>
        <v xml:space="preserve"> </v>
      </c>
      <c r="AE842" s="185" t="e">
        <f t="shared" si="393"/>
        <v>#VALUE!</v>
      </c>
      <c r="AF842" s="185" t="e">
        <f t="shared" si="394"/>
        <v>#VALUE!</v>
      </c>
      <c r="AG842" s="212" t="e">
        <f t="shared" si="395"/>
        <v>#VALUE!</v>
      </c>
      <c r="AH842" s="73" t="e">
        <f t="shared" si="399"/>
        <v>#VALUE!</v>
      </c>
      <c r="AI842" s="74" t="e">
        <f t="shared" si="400"/>
        <v>#VALUE!</v>
      </c>
      <c r="AJ842" s="186" t="e">
        <f t="shared" si="396"/>
        <v>#VALUE!</v>
      </c>
      <c r="AK842" s="186" t="e">
        <f t="shared" si="397"/>
        <v>#VALUE!</v>
      </c>
    </row>
    <row r="843" spans="1:37" x14ac:dyDescent="0.25">
      <c r="A843" s="114" t="s">
        <v>74</v>
      </c>
      <c r="B843" s="197"/>
      <c r="C843" s="102"/>
      <c r="D843" s="103"/>
      <c r="E843" s="103"/>
      <c r="F843" s="104"/>
      <c r="G843" s="105"/>
      <c r="H843" s="198"/>
      <c r="I843" s="106"/>
      <c r="J843" s="106"/>
      <c r="K843" s="106"/>
      <c r="L843" s="107"/>
      <c r="M843" s="176" t="str">
        <f t="shared" si="376"/>
        <v xml:space="preserve"> </v>
      </c>
      <c r="N843" s="177" t="str">
        <f t="shared" si="377"/>
        <v xml:space="preserve"> </v>
      </c>
      <c r="O843" s="177" t="str">
        <f t="shared" si="378"/>
        <v xml:space="preserve"> </v>
      </c>
      <c r="P843" s="177" t="str">
        <f t="shared" si="379"/>
        <v xml:space="preserve"> </v>
      </c>
      <c r="Q843" s="178" t="str">
        <f t="shared" si="380"/>
        <v xml:space="preserve"> </v>
      </c>
      <c r="R843" s="178" t="str">
        <f t="shared" si="381"/>
        <v xml:space="preserve"> </v>
      </c>
      <c r="S843" s="179" t="str">
        <f t="shared" si="382"/>
        <v xml:space="preserve"> </v>
      </c>
      <c r="T843" s="176" t="e">
        <f t="shared" si="383"/>
        <v>#VALUE!</v>
      </c>
      <c r="U843" s="180" t="e">
        <f t="shared" si="384"/>
        <v>#VALUE!</v>
      </c>
      <c r="V843" s="181" t="e">
        <f t="shared" si="385"/>
        <v>#VALUE!</v>
      </c>
      <c r="W843" s="182" t="str">
        <f t="shared" si="386"/>
        <v>donnée(s) manquante(s)</v>
      </c>
      <c r="X843" s="183" t="str">
        <f t="shared" si="387"/>
        <v>donnée(s) manquante(s)</v>
      </c>
      <c r="Y843" s="178" t="str">
        <f t="shared" si="388"/>
        <v xml:space="preserve"> </v>
      </c>
      <c r="Z843" s="178" t="str">
        <f t="shared" si="389"/>
        <v xml:space="preserve"> </v>
      </c>
      <c r="AA843" s="178" t="str">
        <f t="shared" si="390"/>
        <v xml:space="preserve"> </v>
      </c>
      <c r="AB843" s="184" t="str">
        <f t="shared" si="391"/>
        <v xml:space="preserve"> </v>
      </c>
      <c r="AC843" s="184" t="str">
        <f t="shared" si="392"/>
        <v xml:space="preserve"> </v>
      </c>
      <c r="AD843" s="184" t="str">
        <f t="shared" si="398"/>
        <v xml:space="preserve"> </v>
      </c>
      <c r="AE843" s="185" t="e">
        <f t="shared" si="393"/>
        <v>#VALUE!</v>
      </c>
      <c r="AF843" s="185" t="e">
        <f t="shared" si="394"/>
        <v>#VALUE!</v>
      </c>
      <c r="AG843" s="212" t="e">
        <f t="shared" si="395"/>
        <v>#VALUE!</v>
      </c>
      <c r="AH843" s="73" t="e">
        <f t="shared" si="399"/>
        <v>#VALUE!</v>
      </c>
      <c r="AI843" s="74" t="e">
        <f t="shared" si="400"/>
        <v>#VALUE!</v>
      </c>
      <c r="AJ843" s="186" t="e">
        <f t="shared" si="396"/>
        <v>#VALUE!</v>
      </c>
      <c r="AK843" s="186" t="e">
        <f t="shared" si="397"/>
        <v>#VALUE!</v>
      </c>
    </row>
    <row r="844" spans="1:37" x14ac:dyDescent="0.25">
      <c r="A844" s="114" t="s">
        <v>74</v>
      </c>
      <c r="B844" s="197"/>
      <c r="C844" s="102"/>
      <c r="D844" s="103"/>
      <c r="E844" s="103"/>
      <c r="F844" s="104"/>
      <c r="G844" s="105"/>
      <c r="H844" s="198"/>
      <c r="I844" s="106"/>
      <c r="J844" s="106"/>
      <c r="K844" s="106"/>
      <c r="L844" s="107"/>
      <c r="M844" s="176" t="str">
        <f t="shared" si="376"/>
        <v xml:space="preserve"> </v>
      </c>
      <c r="N844" s="177" t="str">
        <f t="shared" si="377"/>
        <v xml:space="preserve"> </v>
      </c>
      <c r="O844" s="177" t="str">
        <f t="shared" si="378"/>
        <v xml:space="preserve"> </v>
      </c>
      <c r="P844" s="177" t="str">
        <f t="shared" si="379"/>
        <v xml:space="preserve"> </v>
      </c>
      <c r="Q844" s="178" t="str">
        <f t="shared" si="380"/>
        <v xml:space="preserve"> </v>
      </c>
      <c r="R844" s="178" t="str">
        <f t="shared" si="381"/>
        <v xml:space="preserve"> </v>
      </c>
      <c r="S844" s="179" t="str">
        <f t="shared" si="382"/>
        <v xml:space="preserve"> </v>
      </c>
      <c r="T844" s="176" t="e">
        <f t="shared" si="383"/>
        <v>#VALUE!</v>
      </c>
      <c r="U844" s="180" t="e">
        <f t="shared" si="384"/>
        <v>#VALUE!</v>
      </c>
      <c r="V844" s="181" t="e">
        <f t="shared" si="385"/>
        <v>#VALUE!</v>
      </c>
      <c r="W844" s="182" t="str">
        <f t="shared" si="386"/>
        <v>donnée(s) manquante(s)</v>
      </c>
      <c r="X844" s="183" t="str">
        <f t="shared" si="387"/>
        <v>donnée(s) manquante(s)</v>
      </c>
      <c r="Y844" s="178" t="str">
        <f t="shared" si="388"/>
        <v xml:space="preserve"> </v>
      </c>
      <c r="Z844" s="178" t="str">
        <f t="shared" si="389"/>
        <v xml:space="preserve"> </v>
      </c>
      <c r="AA844" s="178" t="str">
        <f t="shared" si="390"/>
        <v xml:space="preserve"> </v>
      </c>
      <c r="AB844" s="184" t="str">
        <f t="shared" si="391"/>
        <v xml:space="preserve"> </v>
      </c>
      <c r="AC844" s="184" t="str">
        <f t="shared" si="392"/>
        <v xml:space="preserve"> </v>
      </c>
      <c r="AD844" s="184" t="str">
        <f t="shared" si="398"/>
        <v xml:space="preserve"> </v>
      </c>
      <c r="AE844" s="185" t="e">
        <f t="shared" si="393"/>
        <v>#VALUE!</v>
      </c>
      <c r="AF844" s="185" t="e">
        <f t="shared" si="394"/>
        <v>#VALUE!</v>
      </c>
      <c r="AG844" s="212" t="e">
        <f t="shared" si="395"/>
        <v>#VALUE!</v>
      </c>
      <c r="AH844" s="73" t="e">
        <f t="shared" si="399"/>
        <v>#VALUE!</v>
      </c>
      <c r="AI844" s="74" t="e">
        <f t="shared" si="400"/>
        <v>#VALUE!</v>
      </c>
      <c r="AJ844" s="186" t="e">
        <f t="shared" si="396"/>
        <v>#VALUE!</v>
      </c>
      <c r="AK844" s="186" t="e">
        <f t="shared" si="397"/>
        <v>#VALUE!</v>
      </c>
    </row>
    <row r="845" spans="1:37" x14ac:dyDescent="0.25">
      <c r="A845" s="114" t="s">
        <v>74</v>
      </c>
      <c r="B845" s="197"/>
      <c r="C845" s="102"/>
      <c r="D845" s="103"/>
      <c r="E845" s="103"/>
      <c r="F845" s="104"/>
      <c r="G845" s="105"/>
      <c r="H845" s="198"/>
      <c r="I845" s="106"/>
      <c r="J845" s="106"/>
      <c r="K845" s="106"/>
      <c r="L845" s="107"/>
      <c r="M845" s="176" t="str">
        <f t="shared" si="376"/>
        <v xml:space="preserve"> </v>
      </c>
      <c r="N845" s="177" t="str">
        <f t="shared" si="377"/>
        <v xml:space="preserve"> </v>
      </c>
      <c r="O845" s="177" t="str">
        <f t="shared" si="378"/>
        <v xml:space="preserve"> </v>
      </c>
      <c r="P845" s="177" t="str">
        <f t="shared" si="379"/>
        <v xml:space="preserve"> </v>
      </c>
      <c r="Q845" s="178" t="str">
        <f t="shared" si="380"/>
        <v xml:space="preserve"> </v>
      </c>
      <c r="R845" s="178" t="str">
        <f t="shared" si="381"/>
        <v xml:space="preserve"> </v>
      </c>
      <c r="S845" s="179" t="str">
        <f t="shared" si="382"/>
        <v xml:space="preserve"> </v>
      </c>
      <c r="T845" s="176" t="e">
        <f t="shared" si="383"/>
        <v>#VALUE!</v>
      </c>
      <c r="U845" s="180" t="e">
        <f t="shared" si="384"/>
        <v>#VALUE!</v>
      </c>
      <c r="V845" s="181" t="e">
        <f t="shared" si="385"/>
        <v>#VALUE!</v>
      </c>
      <c r="W845" s="182" t="str">
        <f t="shared" si="386"/>
        <v>donnée(s) manquante(s)</v>
      </c>
      <c r="X845" s="183" t="str">
        <f t="shared" si="387"/>
        <v>donnée(s) manquante(s)</v>
      </c>
      <c r="Y845" s="178" t="str">
        <f t="shared" si="388"/>
        <v xml:space="preserve"> </v>
      </c>
      <c r="Z845" s="178" t="str">
        <f t="shared" si="389"/>
        <v xml:space="preserve"> </v>
      </c>
      <c r="AA845" s="178" t="str">
        <f t="shared" si="390"/>
        <v xml:space="preserve"> </v>
      </c>
      <c r="AB845" s="184" t="str">
        <f t="shared" si="391"/>
        <v xml:space="preserve"> </v>
      </c>
      <c r="AC845" s="184" t="str">
        <f t="shared" si="392"/>
        <v xml:space="preserve"> </v>
      </c>
      <c r="AD845" s="184" t="str">
        <f t="shared" si="398"/>
        <v xml:space="preserve"> </v>
      </c>
      <c r="AE845" s="185" t="e">
        <f t="shared" si="393"/>
        <v>#VALUE!</v>
      </c>
      <c r="AF845" s="185" t="e">
        <f t="shared" si="394"/>
        <v>#VALUE!</v>
      </c>
      <c r="AG845" s="212" t="e">
        <f t="shared" si="395"/>
        <v>#VALUE!</v>
      </c>
      <c r="AH845" s="73" t="e">
        <f t="shared" si="399"/>
        <v>#VALUE!</v>
      </c>
      <c r="AI845" s="74" t="e">
        <f t="shared" si="400"/>
        <v>#VALUE!</v>
      </c>
      <c r="AJ845" s="186" t="e">
        <f t="shared" si="396"/>
        <v>#VALUE!</v>
      </c>
      <c r="AK845" s="186" t="e">
        <f t="shared" si="397"/>
        <v>#VALUE!</v>
      </c>
    </row>
    <row r="846" spans="1:37" x14ac:dyDescent="0.25">
      <c r="A846" s="114" t="s">
        <v>74</v>
      </c>
      <c r="B846" s="197"/>
      <c r="C846" s="102"/>
      <c r="D846" s="103"/>
      <c r="E846" s="103"/>
      <c r="F846" s="104"/>
      <c r="G846" s="105"/>
      <c r="H846" s="198"/>
      <c r="I846" s="106"/>
      <c r="J846" s="106"/>
      <c r="K846" s="106"/>
      <c r="L846" s="107"/>
      <c r="M846" s="176" t="str">
        <f t="shared" si="376"/>
        <v xml:space="preserve"> </v>
      </c>
      <c r="N846" s="177" t="str">
        <f t="shared" si="377"/>
        <v xml:space="preserve"> </v>
      </c>
      <c r="O846" s="177" t="str">
        <f t="shared" si="378"/>
        <v xml:space="preserve"> </v>
      </c>
      <c r="P846" s="177" t="str">
        <f t="shared" si="379"/>
        <v xml:space="preserve"> </v>
      </c>
      <c r="Q846" s="178" t="str">
        <f t="shared" si="380"/>
        <v xml:space="preserve"> </v>
      </c>
      <c r="R846" s="178" t="str">
        <f t="shared" si="381"/>
        <v xml:space="preserve"> </v>
      </c>
      <c r="S846" s="179" t="str">
        <f t="shared" si="382"/>
        <v xml:space="preserve"> </v>
      </c>
      <c r="T846" s="176" t="e">
        <f t="shared" si="383"/>
        <v>#VALUE!</v>
      </c>
      <c r="U846" s="180" t="e">
        <f t="shared" si="384"/>
        <v>#VALUE!</v>
      </c>
      <c r="V846" s="181" t="e">
        <f t="shared" si="385"/>
        <v>#VALUE!</v>
      </c>
      <c r="W846" s="182" t="str">
        <f t="shared" si="386"/>
        <v>donnée(s) manquante(s)</v>
      </c>
      <c r="X846" s="183" t="str">
        <f t="shared" si="387"/>
        <v>donnée(s) manquante(s)</v>
      </c>
      <c r="Y846" s="178" t="str">
        <f t="shared" si="388"/>
        <v xml:space="preserve"> </v>
      </c>
      <c r="Z846" s="178" t="str">
        <f t="shared" si="389"/>
        <v xml:space="preserve"> </v>
      </c>
      <c r="AA846" s="178" t="str">
        <f t="shared" si="390"/>
        <v xml:space="preserve"> </v>
      </c>
      <c r="AB846" s="184" t="str">
        <f t="shared" si="391"/>
        <v xml:space="preserve"> </v>
      </c>
      <c r="AC846" s="184" t="str">
        <f t="shared" si="392"/>
        <v xml:space="preserve"> </v>
      </c>
      <c r="AD846" s="184" t="str">
        <f t="shared" si="398"/>
        <v xml:space="preserve"> </v>
      </c>
      <c r="AE846" s="185" t="e">
        <f t="shared" si="393"/>
        <v>#VALUE!</v>
      </c>
      <c r="AF846" s="185" t="e">
        <f t="shared" si="394"/>
        <v>#VALUE!</v>
      </c>
      <c r="AG846" s="212" t="e">
        <f t="shared" si="395"/>
        <v>#VALUE!</v>
      </c>
      <c r="AH846" s="73" t="e">
        <f t="shared" si="399"/>
        <v>#VALUE!</v>
      </c>
      <c r="AI846" s="74" t="e">
        <f t="shared" si="400"/>
        <v>#VALUE!</v>
      </c>
      <c r="AJ846" s="186" t="e">
        <f t="shared" si="396"/>
        <v>#VALUE!</v>
      </c>
      <c r="AK846" s="186" t="e">
        <f t="shared" si="397"/>
        <v>#VALUE!</v>
      </c>
    </row>
    <row r="847" spans="1:37" x14ac:dyDescent="0.25">
      <c r="A847" s="114" t="s">
        <v>74</v>
      </c>
      <c r="B847" s="197"/>
      <c r="C847" s="102"/>
      <c r="D847" s="103"/>
      <c r="E847" s="103"/>
      <c r="F847" s="104"/>
      <c r="G847" s="105"/>
      <c r="H847" s="198"/>
      <c r="I847" s="106"/>
      <c r="J847" s="106"/>
      <c r="K847" s="106"/>
      <c r="L847" s="107"/>
      <c r="M847" s="176" t="str">
        <f t="shared" si="376"/>
        <v xml:space="preserve"> </v>
      </c>
      <c r="N847" s="177" t="str">
        <f t="shared" si="377"/>
        <v xml:space="preserve"> </v>
      </c>
      <c r="O847" s="177" t="str">
        <f t="shared" si="378"/>
        <v xml:space="preserve"> </v>
      </c>
      <c r="P847" s="177" t="str">
        <f t="shared" si="379"/>
        <v xml:space="preserve"> </v>
      </c>
      <c r="Q847" s="178" t="str">
        <f t="shared" si="380"/>
        <v xml:space="preserve"> </v>
      </c>
      <c r="R847" s="178" t="str">
        <f t="shared" si="381"/>
        <v xml:space="preserve"> </v>
      </c>
      <c r="S847" s="179" t="str">
        <f t="shared" si="382"/>
        <v xml:space="preserve"> </v>
      </c>
      <c r="T847" s="176" t="e">
        <f t="shared" si="383"/>
        <v>#VALUE!</v>
      </c>
      <c r="U847" s="180" t="e">
        <f t="shared" si="384"/>
        <v>#VALUE!</v>
      </c>
      <c r="V847" s="181" t="e">
        <f t="shared" si="385"/>
        <v>#VALUE!</v>
      </c>
      <c r="W847" s="182" t="str">
        <f t="shared" si="386"/>
        <v>donnée(s) manquante(s)</v>
      </c>
      <c r="X847" s="183" t="str">
        <f t="shared" si="387"/>
        <v>donnée(s) manquante(s)</v>
      </c>
      <c r="Y847" s="178" t="str">
        <f t="shared" si="388"/>
        <v xml:space="preserve"> </v>
      </c>
      <c r="Z847" s="178" t="str">
        <f t="shared" si="389"/>
        <v xml:space="preserve"> </v>
      </c>
      <c r="AA847" s="178" t="str">
        <f t="shared" si="390"/>
        <v xml:space="preserve"> </v>
      </c>
      <c r="AB847" s="184" t="str">
        <f t="shared" si="391"/>
        <v xml:space="preserve"> </v>
      </c>
      <c r="AC847" s="184" t="str">
        <f t="shared" si="392"/>
        <v xml:space="preserve"> </v>
      </c>
      <c r="AD847" s="184" t="str">
        <f t="shared" si="398"/>
        <v xml:space="preserve"> </v>
      </c>
      <c r="AE847" s="185" t="e">
        <f t="shared" si="393"/>
        <v>#VALUE!</v>
      </c>
      <c r="AF847" s="185" t="e">
        <f t="shared" si="394"/>
        <v>#VALUE!</v>
      </c>
      <c r="AG847" s="212" t="e">
        <f t="shared" si="395"/>
        <v>#VALUE!</v>
      </c>
      <c r="AH847" s="73" t="e">
        <f t="shared" si="399"/>
        <v>#VALUE!</v>
      </c>
      <c r="AI847" s="74" t="e">
        <f t="shared" si="400"/>
        <v>#VALUE!</v>
      </c>
      <c r="AJ847" s="186" t="e">
        <f t="shared" si="396"/>
        <v>#VALUE!</v>
      </c>
      <c r="AK847" s="186" t="e">
        <f t="shared" si="397"/>
        <v>#VALUE!</v>
      </c>
    </row>
    <row r="848" spans="1:37" x14ac:dyDescent="0.25">
      <c r="A848" s="114" t="s">
        <v>74</v>
      </c>
      <c r="B848" s="197"/>
      <c r="C848" s="102"/>
      <c r="D848" s="103"/>
      <c r="E848" s="103"/>
      <c r="F848" s="104"/>
      <c r="G848" s="105"/>
      <c r="H848" s="198"/>
      <c r="I848" s="106"/>
      <c r="J848" s="106"/>
      <c r="K848" s="106"/>
      <c r="L848" s="107"/>
      <c r="M848" s="176" t="str">
        <f t="shared" si="376"/>
        <v xml:space="preserve"> </v>
      </c>
      <c r="N848" s="177" t="str">
        <f t="shared" si="377"/>
        <v xml:space="preserve"> </v>
      </c>
      <c r="O848" s="177" t="str">
        <f t="shared" si="378"/>
        <v xml:space="preserve"> </v>
      </c>
      <c r="P848" s="177" t="str">
        <f t="shared" si="379"/>
        <v xml:space="preserve"> </v>
      </c>
      <c r="Q848" s="178" t="str">
        <f t="shared" si="380"/>
        <v xml:space="preserve"> </v>
      </c>
      <c r="R848" s="178" t="str">
        <f t="shared" si="381"/>
        <v xml:space="preserve"> </v>
      </c>
      <c r="S848" s="179" t="str">
        <f t="shared" si="382"/>
        <v xml:space="preserve"> </v>
      </c>
      <c r="T848" s="176" t="e">
        <f t="shared" si="383"/>
        <v>#VALUE!</v>
      </c>
      <c r="U848" s="180" t="e">
        <f t="shared" si="384"/>
        <v>#VALUE!</v>
      </c>
      <c r="V848" s="181" t="e">
        <f t="shared" si="385"/>
        <v>#VALUE!</v>
      </c>
      <c r="W848" s="182" t="str">
        <f t="shared" si="386"/>
        <v>donnée(s) manquante(s)</v>
      </c>
      <c r="X848" s="183" t="str">
        <f t="shared" si="387"/>
        <v>donnée(s) manquante(s)</v>
      </c>
      <c r="Y848" s="178" t="str">
        <f t="shared" si="388"/>
        <v xml:space="preserve"> </v>
      </c>
      <c r="Z848" s="178" t="str">
        <f t="shared" si="389"/>
        <v xml:space="preserve"> </v>
      </c>
      <c r="AA848" s="178" t="str">
        <f t="shared" si="390"/>
        <v xml:space="preserve"> </v>
      </c>
      <c r="AB848" s="184" t="str">
        <f t="shared" si="391"/>
        <v xml:space="preserve"> </v>
      </c>
      <c r="AC848" s="184" t="str">
        <f t="shared" si="392"/>
        <v xml:space="preserve"> </v>
      </c>
      <c r="AD848" s="184" t="str">
        <f t="shared" si="398"/>
        <v xml:space="preserve"> </v>
      </c>
      <c r="AE848" s="185" t="e">
        <f t="shared" si="393"/>
        <v>#VALUE!</v>
      </c>
      <c r="AF848" s="185" t="e">
        <f t="shared" si="394"/>
        <v>#VALUE!</v>
      </c>
      <c r="AG848" s="212" t="e">
        <f t="shared" si="395"/>
        <v>#VALUE!</v>
      </c>
      <c r="AH848" s="73" t="e">
        <f t="shared" si="399"/>
        <v>#VALUE!</v>
      </c>
      <c r="AI848" s="74" t="e">
        <f t="shared" si="400"/>
        <v>#VALUE!</v>
      </c>
      <c r="AJ848" s="186" t="e">
        <f t="shared" si="396"/>
        <v>#VALUE!</v>
      </c>
      <c r="AK848" s="186" t="e">
        <f t="shared" si="397"/>
        <v>#VALUE!</v>
      </c>
    </row>
    <row r="849" spans="1:37" x14ac:dyDescent="0.25">
      <c r="A849" s="114" t="s">
        <v>74</v>
      </c>
      <c r="B849" s="197"/>
      <c r="C849" s="102"/>
      <c r="D849" s="103"/>
      <c r="E849" s="103"/>
      <c r="F849" s="104"/>
      <c r="G849" s="105"/>
      <c r="H849" s="198"/>
      <c r="I849" s="106"/>
      <c r="J849" s="106"/>
      <c r="K849" s="106"/>
      <c r="L849" s="107"/>
      <c r="M849" s="176" t="str">
        <f t="shared" si="376"/>
        <v xml:space="preserve"> </v>
      </c>
      <c r="N849" s="177" t="str">
        <f t="shared" si="377"/>
        <v xml:space="preserve"> </v>
      </c>
      <c r="O849" s="177" t="str">
        <f t="shared" si="378"/>
        <v xml:space="preserve"> </v>
      </c>
      <c r="P849" s="177" t="str">
        <f t="shared" si="379"/>
        <v xml:space="preserve"> </v>
      </c>
      <c r="Q849" s="178" t="str">
        <f t="shared" si="380"/>
        <v xml:space="preserve"> </v>
      </c>
      <c r="R849" s="178" t="str">
        <f t="shared" si="381"/>
        <v xml:space="preserve"> </v>
      </c>
      <c r="S849" s="179" t="str">
        <f t="shared" si="382"/>
        <v xml:space="preserve"> </v>
      </c>
      <c r="T849" s="176" t="e">
        <f t="shared" si="383"/>
        <v>#VALUE!</v>
      </c>
      <c r="U849" s="180" t="e">
        <f t="shared" si="384"/>
        <v>#VALUE!</v>
      </c>
      <c r="V849" s="181" t="e">
        <f t="shared" si="385"/>
        <v>#VALUE!</v>
      </c>
      <c r="W849" s="182" t="str">
        <f t="shared" si="386"/>
        <v>donnée(s) manquante(s)</v>
      </c>
      <c r="X849" s="183" t="str">
        <f t="shared" si="387"/>
        <v>donnée(s) manquante(s)</v>
      </c>
      <c r="Y849" s="178" t="str">
        <f t="shared" si="388"/>
        <v xml:space="preserve"> </v>
      </c>
      <c r="Z849" s="178" t="str">
        <f t="shared" si="389"/>
        <v xml:space="preserve"> </v>
      </c>
      <c r="AA849" s="178" t="str">
        <f t="shared" si="390"/>
        <v xml:space="preserve"> </v>
      </c>
      <c r="AB849" s="184" t="str">
        <f t="shared" si="391"/>
        <v xml:space="preserve"> </v>
      </c>
      <c r="AC849" s="184" t="str">
        <f t="shared" si="392"/>
        <v xml:space="preserve"> </v>
      </c>
      <c r="AD849" s="184" t="str">
        <f t="shared" si="398"/>
        <v xml:space="preserve"> </v>
      </c>
      <c r="AE849" s="185" t="e">
        <f t="shared" si="393"/>
        <v>#VALUE!</v>
      </c>
      <c r="AF849" s="185" t="e">
        <f t="shared" si="394"/>
        <v>#VALUE!</v>
      </c>
      <c r="AG849" s="212" t="e">
        <f t="shared" si="395"/>
        <v>#VALUE!</v>
      </c>
      <c r="AH849" s="73" t="e">
        <f t="shared" si="399"/>
        <v>#VALUE!</v>
      </c>
      <c r="AI849" s="74" t="e">
        <f t="shared" si="400"/>
        <v>#VALUE!</v>
      </c>
      <c r="AJ849" s="186" t="e">
        <f t="shared" si="396"/>
        <v>#VALUE!</v>
      </c>
      <c r="AK849" s="186" t="e">
        <f t="shared" si="397"/>
        <v>#VALUE!</v>
      </c>
    </row>
    <row r="850" spans="1:37" x14ac:dyDescent="0.25">
      <c r="A850" s="114" t="s">
        <v>74</v>
      </c>
      <c r="B850" s="197"/>
      <c r="C850" s="102"/>
      <c r="D850" s="103"/>
      <c r="E850" s="103"/>
      <c r="F850" s="104"/>
      <c r="G850" s="105"/>
      <c r="H850" s="198"/>
      <c r="I850" s="106"/>
      <c r="J850" s="106"/>
      <c r="K850" s="106"/>
      <c r="L850" s="107"/>
      <c r="M850" s="176" t="str">
        <f t="shared" si="376"/>
        <v xml:space="preserve"> </v>
      </c>
      <c r="N850" s="177" t="str">
        <f t="shared" si="377"/>
        <v xml:space="preserve"> </v>
      </c>
      <c r="O850" s="177" t="str">
        <f t="shared" si="378"/>
        <v xml:space="preserve"> </v>
      </c>
      <c r="P850" s="177" t="str">
        <f t="shared" si="379"/>
        <v xml:space="preserve"> </v>
      </c>
      <c r="Q850" s="178" t="str">
        <f t="shared" si="380"/>
        <v xml:space="preserve"> </v>
      </c>
      <c r="R850" s="178" t="str">
        <f t="shared" si="381"/>
        <v xml:space="preserve"> </v>
      </c>
      <c r="S850" s="179" t="str">
        <f t="shared" si="382"/>
        <v xml:space="preserve"> </v>
      </c>
      <c r="T850" s="176" t="e">
        <f t="shared" si="383"/>
        <v>#VALUE!</v>
      </c>
      <c r="U850" s="180" t="e">
        <f t="shared" si="384"/>
        <v>#VALUE!</v>
      </c>
      <c r="V850" s="181" t="e">
        <f t="shared" si="385"/>
        <v>#VALUE!</v>
      </c>
      <c r="W850" s="182" t="str">
        <f t="shared" si="386"/>
        <v>donnée(s) manquante(s)</v>
      </c>
      <c r="X850" s="183" t="str">
        <f t="shared" si="387"/>
        <v>donnée(s) manquante(s)</v>
      </c>
      <c r="Y850" s="178" t="str">
        <f t="shared" si="388"/>
        <v xml:space="preserve"> </v>
      </c>
      <c r="Z850" s="178" t="str">
        <f t="shared" si="389"/>
        <v xml:space="preserve"> </v>
      </c>
      <c r="AA850" s="178" t="str">
        <f t="shared" si="390"/>
        <v xml:space="preserve"> </v>
      </c>
      <c r="AB850" s="184" t="str">
        <f t="shared" si="391"/>
        <v xml:space="preserve"> </v>
      </c>
      <c r="AC850" s="184" t="str">
        <f t="shared" si="392"/>
        <v xml:space="preserve"> </v>
      </c>
      <c r="AD850" s="184" t="str">
        <f t="shared" si="398"/>
        <v xml:space="preserve"> </v>
      </c>
      <c r="AE850" s="185" t="e">
        <f t="shared" si="393"/>
        <v>#VALUE!</v>
      </c>
      <c r="AF850" s="185" t="e">
        <f t="shared" si="394"/>
        <v>#VALUE!</v>
      </c>
      <c r="AG850" s="212" t="e">
        <f t="shared" si="395"/>
        <v>#VALUE!</v>
      </c>
      <c r="AH850" s="73" t="e">
        <f t="shared" si="399"/>
        <v>#VALUE!</v>
      </c>
      <c r="AI850" s="74" t="e">
        <f t="shared" si="400"/>
        <v>#VALUE!</v>
      </c>
      <c r="AJ850" s="186" t="e">
        <f t="shared" si="396"/>
        <v>#VALUE!</v>
      </c>
      <c r="AK850" s="186" t="e">
        <f t="shared" si="397"/>
        <v>#VALUE!</v>
      </c>
    </row>
    <row r="851" spans="1:37" x14ac:dyDescent="0.25">
      <c r="A851" s="114" t="s">
        <v>74</v>
      </c>
      <c r="B851" s="197"/>
      <c r="C851" s="102"/>
      <c r="D851" s="103"/>
      <c r="E851" s="103"/>
      <c r="F851" s="104"/>
      <c r="G851" s="105"/>
      <c r="H851" s="198"/>
      <c r="I851" s="106"/>
      <c r="J851" s="106"/>
      <c r="K851" s="106"/>
      <c r="L851" s="107"/>
      <c r="M851" s="176" t="str">
        <f t="shared" si="376"/>
        <v xml:space="preserve"> </v>
      </c>
      <c r="N851" s="177" t="str">
        <f t="shared" si="377"/>
        <v xml:space="preserve"> </v>
      </c>
      <c r="O851" s="177" t="str">
        <f t="shared" si="378"/>
        <v xml:space="preserve"> </v>
      </c>
      <c r="P851" s="177" t="str">
        <f t="shared" si="379"/>
        <v xml:space="preserve"> </v>
      </c>
      <c r="Q851" s="178" t="str">
        <f t="shared" si="380"/>
        <v xml:space="preserve"> </v>
      </c>
      <c r="R851" s="178" t="str">
        <f t="shared" si="381"/>
        <v xml:space="preserve"> </v>
      </c>
      <c r="S851" s="179" t="str">
        <f t="shared" si="382"/>
        <v xml:space="preserve"> </v>
      </c>
      <c r="T851" s="176" t="e">
        <f t="shared" si="383"/>
        <v>#VALUE!</v>
      </c>
      <c r="U851" s="180" t="e">
        <f t="shared" si="384"/>
        <v>#VALUE!</v>
      </c>
      <c r="V851" s="181" t="e">
        <f t="shared" si="385"/>
        <v>#VALUE!</v>
      </c>
      <c r="W851" s="182" t="str">
        <f t="shared" si="386"/>
        <v>donnée(s) manquante(s)</v>
      </c>
      <c r="X851" s="183" t="str">
        <f t="shared" si="387"/>
        <v>donnée(s) manquante(s)</v>
      </c>
      <c r="Y851" s="178" t="str">
        <f t="shared" si="388"/>
        <v xml:space="preserve"> </v>
      </c>
      <c r="Z851" s="178" t="str">
        <f t="shared" si="389"/>
        <v xml:space="preserve"> </v>
      </c>
      <c r="AA851" s="178" t="str">
        <f t="shared" si="390"/>
        <v xml:space="preserve"> </v>
      </c>
      <c r="AB851" s="184" t="str">
        <f t="shared" si="391"/>
        <v xml:space="preserve"> </v>
      </c>
      <c r="AC851" s="184" t="str">
        <f t="shared" si="392"/>
        <v xml:space="preserve"> </v>
      </c>
      <c r="AD851" s="184" t="str">
        <f t="shared" si="398"/>
        <v xml:space="preserve"> </v>
      </c>
      <c r="AE851" s="185" t="e">
        <f t="shared" si="393"/>
        <v>#VALUE!</v>
      </c>
      <c r="AF851" s="185" t="e">
        <f t="shared" si="394"/>
        <v>#VALUE!</v>
      </c>
      <c r="AG851" s="212" t="e">
        <f t="shared" si="395"/>
        <v>#VALUE!</v>
      </c>
      <c r="AH851" s="73" t="e">
        <f t="shared" si="399"/>
        <v>#VALUE!</v>
      </c>
      <c r="AI851" s="74" t="e">
        <f t="shared" si="400"/>
        <v>#VALUE!</v>
      </c>
      <c r="AJ851" s="186" t="e">
        <f t="shared" si="396"/>
        <v>#VALUE!</v>
      </c>
      <c r="AK851" s="186" t="e">
        <f t="shared" si="397"/>
        <v>#VALUE!</v>
      </c>
    </row>
    <row r="852" spans="1:37" x14ac:dyDescent="0.25">
      <c r="A852" s="114" t="s">
        <v>74</v>
      </c>
      <c r="B852" s="197"/>
      <c r="C852" s="102"/>
      <c r="D852" s="103"/>
      <c r="E852" s="103"/>
      <c r="F852" s="104"/>
      <c r="G852" s="105"/>
      <c r="H852" s="198"/>
      <c r="I852" s="106"/>
      <c r="J852" s="106"/>
      <c r="K852" s="106"/>
      <c r="L852" s="107"/>
      <c r="M852" s="176" t="str">
        <f t="shared" si="376"/>
        <v xml:space="preserve"> </v>
      </c>
      <c r="N852" s="177" t="str">
        <f t="shared" si="377"/>
        <v xml:space="preserve"> </v>
      </c>
      <c r="O852" s="177" t="str">
        <f t="shared" si="378"/>
        <v xml:space="preserve"> </v>
      </c>
      <c r="P852" s="177" t="str">
        <f t="shared" si="379"/>
        <v xml:space="preserve"> </v>
      </c>
      <c r="Q852" s="178" t="str">
        <f t="shared" si="380"/>
        <v xml:space="preserve"> </v>
      </c>
      <c r="R852" s="178" t="str">
        <f t="shared" si="381"/>
        <v xml:space="preserve"> </v>
      </c>
      <c r="S852" s="179" t="str">
        <f t="shared" si="382"/>
        <v xml:space="preserve"> </v>
      </c>
      <c r="T852" s="176" t="e">
        <f t="shared" si="383"/>
        <v>#VALUE!</v>
      </c>
      <c r="U852" s="180" t="e">
        <f t="shared" si="384"/>
        <v>#VALUE!</v>
      </c>
      <c r="V852" s="181" t="e">
        <f t="shared" si="385"/>
        <v>#VALUE!</v>
      </c>
      <c r="W852" s="182" t="str">
        <f t="shared" si="386"/>
        <v>donnée(s) manquante(s)</v>
      </c>
      <c r="X852" s="183" t="str">
        <f t="shared" si="387"/>
        <v>donnée(s) manquante(s)</v>
      </c>
      <c r="Y852" s="178" t="str">
        <f t="shared" si="388"/>
        <v xml:space="preserve"> </v>
      </c>
      <c r="Z852" s="178" t="str">
        <f t="shared" si="389"/>
        <v xml:space="preserve"> </v>
      </c>
      <c r="AA852" s="178" t="str">
        <f t="shared" si="390"/>
        <v xml:space="preserve"> </v>
      </c>
      <c r="AB852" s="184" t="str">
        <f t="shared" si="391"/>
        <v xml:space="preserve"> </v>
      </c>
      <c r="AC852" s="184" t="str">
        <f t="shared" si="392"/>
        <v xml:space="preserve"> </v>
      </c>
      <c r="AD852" s="184" t="str">
        <f t="shared" si="398"/>
        <v xml:space="preserve"> </v>
      </c>
      <c r="AE852" s="185" t="e">
        <f t="shared" si="393"/>
        <v>#VALUE!</v>
      </c>
      <c r="AF852" s="185" t="e">
        <f t="shared" si="394"/>
        <v>#VALUE!</v>
      </c>
      <c r="AG852" s="212" t="e">
        <f t="shared" si="395"/>
        <v>#VALUE!</v>
      </c>
      <c r="AH852" s="73" t="e">
        <f t="shared" si="399"/>
        <v>#VALUE!</v>
      </c>
      <c r="AI852" s="74" t="e">
        <f t="shared" si="400"/>
        <v>#VALUE!</v>
      </c>
      <c r="AJ852" s="186" t="e">
        <f t="shared" si="396"/>
        <v>#VALUE!</v>
      </c>
      <c r="AK852" s="186" t="e">
        <f t="shared" si="397"/>
        <v>#VALUE!</v>
      </c>
    </row>
    <row r="853" spans="1:37" x14ac:dyDescent="0.25">
      <c r="A853" s="114" t="s">
        <v>74</v>
      </c>
      <c r="B853" s="197"/>
      <c r="C853" s="102"/>
      <c r="D853" s="103"/>
      <c r="E853" s="103"/>
      <c r="F853" s="104"/>
      <c r="G853" s="105"/>
      <c r="H853" s="198"/>
      <c r="I853" s="106"/>
      <c r="J853" s="106"/>
      <c r="K853" s="106"/>
      <c r="L853" s="107"/>
      <c r="M853" s="176" t="str">
        <f t="shared" si="376"/>
        <v xml:space="preserve"> </v>
      </c>
      <c r="N853" s="177" t="str">
        <f t="shared" si="377"/>
        <v xml:space="preserve"> </v>
      </c>
      <c r="O853" s="177" t="str">
        <f t="shared" si="378"/>
        <v xml:space="preserve"> </v>
      </c>
      <c r="P853" s="177" t="str">
        <f t="shared" si="379"/>
        <v xml:space="preserve"> </v>
      </c>
      <c r="Q853" s="178" t="str">
        <f t="shared" si="380"/>
        <v xml:space="preserve"> </v>
      </c>
      <c r="R853" s="178" t="str">
        <f t="shared" si="381"/>
        <v xml:space="preserve"> </v>
      </c>
      <c r="S853" s="179" t="str">
        <f t="shared" si="382"/>
        <v xml:space="preserve"> </v>
      </c>
      <c r="T853" s="176" t="e">
        <f t="shared" si="383"/>
        <v>#VALUE!</v>
      </c>
      <c r="U853" s="180" t="e">
        <f t="shared" si="384"/>
        <v>#VALUE!</v>
      </c>
      <c r="V853" s="181" t="e">
        <f t="shared" si="385"/>
        <v>#VALUE!</v>
      </c>
      <c r="W853" s="182" t="str">
        <f t="shared" si="386"/>
        <v>donnée(s) manquante(s)</v>
      </c>
      <c r="X853" s="183" t="str">
        <f t="shared" si="387"/>
        <v>donnée(s) manquante(s)</v>
      </c>
      <c r="Y853" s="178" t="str">
        <f t="shared" si="388"/>
        <v xml:space="preserve"> </v>
      </c>
      <c r="Z853" s="178" t="str">
        <f t="shared" si="389"/>
        <v xml:space="preserve"> </v>
      </c>
      <c r="AA853" s="178" t="str">
        <f t="shared" si="390"/>
        <v xml:space="preserve"> </v>
      </c>
      <c r="AB853" s="184" t="str">
        <f t="shared" si="391"/>
        <v xml:space="preserve"> </v>
      </c>
      <c r="AC853" s="184" t="str">
        <f t="shared" si="392"/>
        <v xml:space="preserve"> </v>
      </c>
      <c r="AD853" s="184" t="str">
        <f t="shared" si="398"/>
        <v xml:space="preserve"> </v>
      </c>
      <c r="AE853" s="185" t="e">
        <f t="shared" si="393"/>
        <v>#VALUE!</v>
      </c>
      <c r="AF853" s="185" t="e">
        <f t="shared" si="394"/>
        <v>#VALUE!</v>
      </c>
      <c r="AG853" s="212" t="e">
        <f t="shared" si="395"/>
        <v>#VALUE!</v>
      </c>
      <c r="AH853" s="73" t="e">
        <f t="shared" si="399"/>
        <v>#VALUE!</v>
      </c>
      <c r="AI853" s="74" t="e">
        <f t="shared" si="400"/>
        <v>#VALUE!</v>
      </c>
      <c r="AJ853" s="186" t="e">
        <f t="shared" si="396"/>
        <v>#VALUE!</v>
      </c>
      <c r="AK853" s="186" t="e">
        <f t="shared" si="397"/>
        <v>#VALUE!</v>
      </c>
    </row>
    <row r="854" spans="1:37" x14ac:dyDescent="0.25">
      <c r="A854" s="114" t="s">
        <v>74</v>
      </c>
      <c r="B854" s="197"/>
      <c r="C854" s="102"/>
      <c r="D854" s="103"/>
      <c r="E854" s="103"/>
      <c r="F854" s="104"/>
      <c r="G854" s="105"/>
      <c r="H854" s="198"/>
      <c r="I854" s="106"/>
      <c r="J854" s="106"/>
      <c r="K854" s="106"/>
      <c r="L854" s="107"/>
      <c r="M854" s="176" t="str">
        <f t="shared" si="376"/>
        <v xml:space="preserve"> </v>
      </c>
      <c r="N854" s="177" t="str">
        <f t="shared" si="377"/>
        <v xml:space="preserve"> </v>
      </c>
      <c r="O854" s="177" t="str">
        <f t="shared" si="378"/>
        <v xml:space="preserve"> </v>
      </c>
      <c r="P854" s="177" t="str">
        <f t="shared" si="379"/>
        <v xml:space="preserve"> </v>
      </c>
      <c r="Q854" s="178" t="str">
        <f t="shared" si="380"/>
        <v xml:space="preserve"> </v>
      </c>
      <c r="R854" s="178" t="str">
        <f t="shared" si="381"/>
        <v xml:space="preserve"> </v>
      </c>
      <c r="S854" s="179" t="str">
        <f t="shared" si="382"/>
        <v xml:space="preserve"> </v>
      </c>
      <c r="T854" s="176" t="e">
        <f t="shared" si="383"/>
        <v>#VALUE!</v>
      </c>
      <c r="U854" s="180" t="e">
        <f t="shared" si="384"/>
        <v>#VALUE!</v>
      </c>
      <c r="V854" s="181" t="e">
        <f t="shared" si="385"/>
        <v>#VALUE!</v>
      </c>
      <c r="W854" s="182" t="str">
        <f t="shared" si="386"/>
        <v>donnée(s) manquante(s)</v>
      </c>
      <c r="X854" s="183" t="str">
        <f t="shared" si="387"/>
        <v>donnée(s) manquante(s)</v>
      </c>
      <c r="Y854" s="178" t="str">
        <f t="shared" si="388"/>
        <v xml:space="preserve"> </v>
      </c>
      <c r="Z854" s="178" t="str">
        <f t="shared" si="389"/>
        <v xml:space="preserve"> </v>
      </c>
      <c r="AA854" s="178" t="str">
        <f t="shared" si="390"/>
        <v xml:space="preserve"> </v>
      </c>
      <c r="AB854" s="184" t="str">
        <f t="shared" si="391"/>
        <v xml:space="preserve"> </v>
      </c>
      <c r="AC854" s="184" t="str">
        <f t="shared" si="392"/>
        <v xml:space="preserve"> </v>
      </c>
      <c r="AD854" s="184" t="str">
        <f t="shared" si="398"/>
        <v xml:space="preserve"> </v>
      </c>
      <c r="AE854" s="185" t="e">
        <f t="shared" si="393"/>
        <v>#VALUE!</v>
      </c>
      <c r="AF854" s="185" t="e">
        <f t="shared" si="394"/>
        <v>#VALUE!</v>
      </c>
      <c r="AG854" s="212" t="e">
        <f t="shared" si="395"/>
        <v>#VALUE!</v>
      </c>
      <c r="AH854" s="73" t="e">
        <f t="shared" si="399"/>
        <v>#VALUE!</v>
      </c>
      <c r="AI854" s="74" t="e">
        <f t="shared" si="400"/>
        <v>#VALUE!</v>
      </c>
      <c r="AJ854" s="186" t="e">
        <f t="shared" si="396"/>
        <v>#VALUE!</v>
      </c>
      <c r="AK854" s="186" t="e">
        <f t="shared" si="397"/>
        <v>#VALUE!</v>
      </c>
    </row>
    <row r="855" spans="1:37" x14ac:dyDescent="0.25">
      <c r="A855" s="114" t="s">
        <v>74</v>
      </c>
      <c r="B855" s="197"/>
      <c r="C855" s="102"/>
      <c r="D855" s="103"/>
      <c r="E855" s="103"/>
      <c r="F855" s="104"/>
      <c r="G855" s="105"/>
      <c r="H855" s="198"/>
      <c r="I855" s="106"/>
      <c r="J855" s="106"/>
      <c r="K855" s="106"/>
      <c r="L855" s="107"/>
      <c r="M855" s="176" t="str">
        <f t="shared" si="376"/>
        <v xml:space="preserve"> </v>
      </c>
      <c r="N855" s="177" t="str">
        <f t="shared" si="377"/>
        <v xml:space="preserve"> </v>
      </c>
      <c r="O855" s="177" t="str">
        <f t="shared" si="378"/>
        <v xml:space="preserve"> </v>
      </c>
      <c r="P855" s="177" t="str">
        <f t="shared" si="379"/>
        <v xml:space="preserve"> </v>
      </c>
      <c r="Q855" s="178" t="str">
        <f t="shared" si="380"/>
        <v xml:space="preserve"> </v>
      </c>
      <c r="R855" s="178" t="str">
        <f t="shared" si="381"/>
        <v xml:space="preserve"> </v>
      </c>
      <c r="S855" s="179" t="str">
        <f t="shared" si="382"/>
        <v xml:space="preserve"> </v>
      </c>
      <c r="T855" s="176" t="e">
        <f t="shared" si="383"/>
        <v>#VALUE!</v>
      </c>
      <c r="U855" s="180" t="e">
        <f t="shared" si="384"/>
        <v>#VALUE!</v>
      </c>
      <c r="V855" s="181" t="e">
        <f t="shared" si="385"/>
        <v>#VALUE!</v>
      </c>
      <c r="W855" s="182" t="str">
        <f t="shared" si="386"/>
        <v>donnée(s) manquante(s)</v>
      </c>
      <c r="X855" s="183" t="str">
        <f t="shared" si="387"/>
        <v>donnée(s) manquante(s)</v>
      </c>
      <c r="Y855" s="178" t="str">
        <f t="shared" si="388"/>
        <v xml:space="preserve"> </v>
      </c>
      <c r="Z855" s="178" t="str">
        <f t="shared" si="389"/>
        <v xml:space="preserve"> </v>
      </c>
      <c r="AA855" s="178" t="str">
        <f t="shared" si="390"/>
        <v xml:space="preserve"> </v>
      </c>
      <c r="AB855" s="184" t="str">
        <f t="shared" si="391"/>
        <v xml:space="preserve"> </v>
      </c>
      <c r="AC855" s="184" t="str">
        <f t="shared" si="392"/>
        <v xml:space="preserve"> </v>
      </c>
      <c r="AD855" s="184" t="str">
        <f t="shared" si="398"/>
        <v xml:space="preserve"> </v>
      </c>
      <c r="AE855" s="185" t="e">
        <f t="shared" si="393"/>
        <v>#VALUE!</v>
      </c>
      <c r="AF855" s="185" t="e">
        <f t="shared" si="394"/>
        <v>#VALUE!</v>
      </c>
      <c r="AG855" s="212" t="e">
        <f t="shared" si="395"/>
        <v>#VALUE!</v>
      </c>
      <c r="AH855" s="73" t="e">
        <f t="shared" si="399"/>
        <v>#VALUE!</v>
      </c>
      <c r="AI855" s="74" t="e">
        <f t="shared" si="400"/>
        <v>#VALUE!</v>
      </c>
      <c r="AJ855" s="186" t="e">
        <f t="shared" si="396"/>
        <v>#VALUE!</v>
      </c>
      <c r="AK855" s="186" t="e">
        <f t="shared" si="397"/>
        <v>#VALUE!</v>
      </c>
    </row>
    <row r="856" spans="1:37" x14ac:dyDescent="0.25">
      <c r="A856" s="114" t="s">
        <v>74</v>
      </c>
      <c r="B856" s="197"/>
      <c r="C856" s="102"/>
      <c r="D856" s="103"/>
      <c r="E856" s="103"/>
      <c r="F856" s="104"/>
      <c r="G856" s="105"/>
      <c r="H856" s="198"/>
      <c r="I856" s="106"/>
      <c r="J856" s="106"/>
      <c r="K856" s="106"/>
      <c r="L856" s="107"/>
      <c r="M856" s="176" t="str">
        <f t="shared" si="376"/>
        <v xml:space="preserve"> </v>
      </c>
      <c r="N856" s="177" t="str">
        <f t="shared" si="377"/>
        <v xml:space="preserve"> </v>
      </c>
      <c r="O856" s="177" t="str">
        <f t="shared" si="378"/>
        <v xml:space="preserve"> </v>
      </c>
      <c r="P856" s="177" t="str">
        <f t="shared" si="379"/>
        <v xml:space="preserve"> </v>
      </c>
      <c r="Q856" s="178" t="str">
        <f t="shared" si="380"/>
        <v xml:space="preserve"> </v>
      </c>
      <c r="R856" s="178" t="str">
        <f t="shared" si="381"/>
        <v xml:space="preserve"> </v>
      </c>
      <c r="S856" s="179" t="str">
        <f t="shared" si="382"/>
        <v xml:space="preserve"> </v>
      </c>
      <c r="T856" s="176" t="e">
        <f t="shared" si="383"/>
        <v>#VALUE!</v>
      </c>
      <c r="U856" s="180" t="e">
        <f t="shared" si="384"/>
        <v>#VALUE!</v>
      </c>
      <c r="V856" s="181" t="e">
        <f t="shared" si="385"/>
        <v>#VALUE!</v>
      </c>
      <c r="W856" s="182" t="str">
        <f t="shared" si="386"/>
        <v>donnée(s) manquante(s)</v>
      </c>
      <c r="X856" s="183" t="str">
        <f t="shared" si="387"/>
        <v>donnée(s) manquante(s)</v>
      </c>
      <c r="Y856" s="178" t="str">
        <f t="shared" si="388"/>
        <v xml:space="preserve"> </v>
      </c>
      <c r="Z856" s="178" t="str">
        <f t="shared" si="389"/>
        <v xml:space="preserve"> </v>
      </c>
      <c r="AA856" s="178" t="str">
        <f t="shared" si="390"/>
        <v xml:space="preserve"> </v>
      </c>
      <c r="AB856" s="184" t="str">
        <f t="shared" si="391"/>
        <v xml:space="preserve"> </v>
      </c>
      <c r="AC856" s="184" t="str">
        <f t="shared" si="392"/>
        <v xml:space="preserve"> </v>
      </c>
      <c r="AD856" s="184" t="str">
        <f t="shared" si="398"/>
        <v xml:space="preserve"> </v>
      </c>
      <c r="AE856" s="185" t="e">
        <f t="shared" si="393"/>
        <v>#VALUE!</v>
      </c>
      <c r="AF856" s="185" t="e">
        <f t="shared" si="394"/>
        <v>#VALUE!</v>
      </c>
      <c r="AG856" s="212" t="e">
        <f t="shared" si="395"/>
        <v>#VALUE!</v>
      </c>
      <c r="AH856" s="73" t="e">
        <f t="shared" si="399"/>
        <v>#VALUE!</v>
      </c>
      <c r="AI856" s="74" t="e">
        <f t="shared" si="400"/>
        <v>#VALUE!</v>
      </c>
      <c r="AJ856" s="186" t="e">
        <f t="shared" si="396"/>
        <v>#VALUE!</v>
      </c>
      <c r="AK856" s="186" t="e">
        <f t="shared" si="397"/>
        <v>#VALUE!</v>
      </c>
    </row>
    <row r="857" spans="1:37" x14ac:dyDescent="0.25">
      <c r="A857" s="114" t="s">
        <v>74</v>
      </c>
      <c r="B857" s="197"/>
      <c r="C857" s="102"/>
      <c r="D857" s="103"/>
      <c r="E857" s="103"/>
      <c r="F857" s="104"/>
      <c r="G857" s="105"/>
      <c r="H857" s="198"/>
      <c r="I857" s="106"/>
      <c r="J857" s="106"/>
      <c r="K857" s="106"/>
      <c r="L857" s="107"/>
      <c r="M857" s="176" t="str">
        <f t="shared" si="376"/>
        <v xml:space="preserve"> </v>
      </c>
      <c r="N857" s="177" t="str">
        <f t="shared" si="377"/>
        <v xml:space="preserve"> </v>
      </c>
      <c r="O857" s="177" t="str">
        <f t="shared" si="378"/>
        <v xml:space="preserve"> </v>
      </c>
      <c r="P857" s="177" t="str">
        <f t="shared" si="379"/>
        <v xml:space="preserve"> </v>
      </c>
      <c r="Q857" s="178" t="str">
        <f t="shared" si="380"/>
        <v xml:space="preserve"> </v>
      </c>
      <c r="R857" s="178" t="str">
        <f t="shared" si="381"/>
        <v xml:space="preserve"> </v>
      </c>
      <c r="S857" s="179" t="str">
        <f t="shared" si="382"/>
        <v xml:space="preserve"> </v>
      </c>
      <c r="T857" s="176" t="e">
        <f t="shared" si="383"/>
        <v>#VALUE!</v>
      </c>
      <c r="U857" s="180" t="e">
        <f t="shared" si="384"/>
        <v>#VALUE!</v>
      </c>
      <c r="V857" s="181" t="e">
        <f t="shared" si="385"/>
        <v>#VALUE!</v>
      </c>
      <c r="W857" s="182" t="str">
        <f t="shared" si="386"/>
        <v>donnée(s) manquante(s)</v>
      </c>
      <c r="X857" s="183" t="str">
        <f t="shared" si="387"/>
        <v>donnée(s) manquante(s)</v>
      </c>
      <c r="Y857" s="178" t="str">
        <f t="shared" si="388"/>
        <v xml:space="preserve"> </v>
      </c>
      <c r="Z857" s="178" t="str">
        <f t="shared" si="389"/>
        <v xml:space="preserve"> </v>
      </c>
      <c r="AA857" s="178" t="str">
        <f t="shared" si="390"/>
        <v xml:space="preserve"> </v>
      </c>
      <c r="AB857" s="184" t="str">
        <f t="shared" si="391"/>
        <v xml:space="preserve"> </v>
      </c>
      <c r="AC857" s="184" t="str">
        <f t="shared" si="392"/>
        <v xml:space="preserve"> </v>
      </c>
      <c r="AD857" s="184" t="str">
        <f t="shared" si="398"/>
        <v xml:space="preserve"> </v>
      </c>
      <c r="AE857" s="185" t="e">
        <f t="shared" si="393"/>
        <v>#VALUE!</v>
      </c>
      <c r="AF857" s="185" t="e">
        <f t="shared" si="394"/>
        <v>#VALUE!</v>
      </c>
      <c r="AG857" s="212" t="e">
        <f t="shared" si="395"/>
        <v>#VALUE!</v>
      </c>
      <c r="AH857" s="73" t="e">
        <f t="shared" si="399"/>
        <v>#VALUE!</v>
      </c>
      <c r="AI857" s="74" t="e">
        <f t="shared" si="400"/>
        <v>#VALUE!</v>
      </c>
      <c r="AJ857" s="186" t="e">
        <f t="shared" si="396"/>
        <v>#VALUE!</v>
      </c>
      <c r="AK857" s="186" t="e">
        <f t="shared" si="397"/>
        <v>#VALUE!</v>
      </c>
    </row>
    <row r="858" spans="1:37" x14ac:dyDescent="0.25">
      <c r="A858" s="114" t="s">
        <v>74</v>
      </c>
      <c r="B858" s="197"/>
      <c r="C858" s="102"/>
      <c r="D858" s="103"/>
      <c r="E858" s="103"/>
      <c r="F858" s="104"/>
      <c r="G858" s="105"/>
      <c r="H858" s="198"/>
      <c r="I858" s="106"/>
      <c r="J858" s="106"/>
      <c r="K858" s="106"/>
      <c r="L858" s="107"/>
      <c r="M858" s="176" t="str">
        <f t="shared" si="376"/>
        <v xml:space="preserve"> </v>
      </c>
      <c r="N858" s="177" t="str">
        <f t="shared" si="377"/>
        <v xml:space="preserve"> </v>
      </c>
      <c r="O858" s="177" t="str">
        <f t="shared" si="378"/>
        <v xml:space="preserve"> </v>
      </c>
      <c r="P858" s="177" t="str">
        <f t="shared" si="379"/>
        <v xml:space="preserve"> </v>
      </c>
      <c r="Q858" s="178" t="str">
        <f t="shared" si="380"/>
        <v xml:space="preserve"> </v>
      </c>
      <c r="R858" s="178" t="str">
        <f t="shared" si="381"/>
        <v xml:space="preserve"> </v>
      </c>
      <c r="S858" s="179" t="str">
        <f t="shared" si="382"/>
        <v xml:space="preserve"> </v>
      </c>
      <c r="T858" s="176" t="e">
        <f t="shared" si="383"/>
        <v>#VALUE!</v>
      </c>
      <c r="U858" s="180" t="e">
        <f t="shared" si="384"/>
        <v>#VALUE!</v>
      </c>
      <c r="V858" s="181" t="e">
        <f t="shared" si="385"/>
        <v>#VALUE!</v>
      </c>
      <c r="W858" s="182" t="str">
        <f t="shared" si="386"/>
        <v>donnée(s) manquante(s)</v>
      </c>
      <c r="X858" s="183" t="str">
        <f t="shared" si="387"/>
        <v>donnée(s) manquante(s)</v>
      </c>
      <c r="Y858" s="178" t="str">
        <f t="shared" si="388"/>
        <v xml:space="preserve"> </v>
      </c>
      <c r="Z858" s="178" t="str">
        <f t="shared" si="389"/>
        <v xml:space="preserve"> </v>
      </c>
      <c r="AA858" s="178" t="str">
        <f t="shared" si="390"/>
        <v xml:space="preserve"> </v>
      </c>
      <c r="AB858" s="184" t="str">
        <f t="shared" si="391"/>
        <v xml:space="preserve"> </v>
      </c>
      <c r="AC858" s="184" t="str">
        <f t="shared" si="392"/>
        <v xml:space="preserve"> </v>
      </c>
      <c r="AD858" s="184" t="str">
        <f t="shared" si="398"/>
        <v xml:space="preserve"> </v>
      </c>
      <c r="AE858" s="185" t="e">
        <f t="shared" si="393"/>
        <v>#VALUE!</v>
      </c>
      <c r="AF858" s="185" t="e">
        <f t="shared" si="394"/>
        <v>#VALUE!</v>
      </c>
      <c r="AG858" s="212" t="e">
        <f t="shared" si="395"/>
        <v>#VALUE!</v>
      </c>
      <c r="AH858" s="73" t="e">
        <f t="shared" si="399"/>
        <v>#VALUE!</v>
      </c>
      <c r="AI858" s="74" t="e">
        <f t="shared" si="400"/>
        <v>#VALUE!</v>
      </c>
      <c r="AJ858" s="186" t="e">
        <f t="shared" si="396"/>
        <v>#VALUE!</v>
      </c>
      <c r="AK858" s="186" t="e">
        <f t="shared" si="397"/>
        <v>#VALUE!</v>
      </c>
    </row>
    <row r="859" spans="1:37" x14ac:dyDescent="0.25">
      <c r="A859" s="114" t="s">
        <v>74</v>
      </c>
      <c r="B859" s="197"/>
      <c r="C859" s="102"/>
      <c r="D859" s="103"/>
      <c r="E859" s="103"/>
      <c r="F859" s="104"/>
      <c r="G859" s="105"/>
      <c r="H859" s="198"/>
      <c r="I859" s="106"/>
      <c r="J859" s="106"/>
      <c r="K859" s="106"/>
      <c r="L859" s="107"/>
      <c r="M859" s="176" t="str">
        <f t="shared" si="376"/>
        <v xml:space="preserve"> </v>
      </c>
      <c r="N859" s="177" t="str">
        <f t="shared" si="377"/>
        <v xml:space="preserve"> </v>
      </c>
      <c r="O859" s="177" t="str">
        <f t="shared" si="378"/>
        <v xml:space="preserve"> </v>
      </c>
      <c r="P859" s="177" t="str">
        <f t="shared" si="379"/>
        <v xml:space="preserve"> </v>
      </c>
      <c r="Q859" s="178" t="str">
        <f t="shared" si="380"/>
        <v xml:space="preserve"> </v>
      </c>
      <c r="R859" s="178" t="str">
        <f t="shared" si="381"/>
        <v xml:space="preserve"> </v>
      </c>
      <c r="S859" s="179" t="str">
        <f t="shared" si="382"/>
        <v xml:space="preserve"> </v>
      </c>
      <c r="T859" s="176" t="e">
        <f t="shared" si="383"/>
        <v>#VALUE!</v>
      </c>
      <c r="U859" s="180" t="e">
        <f t="shared" si="384"/>
        <v>#VALUE!</v>
      </c>
      <c r="V859" s="181" t="e">
        <f t="shared" si="385"/>
        <v>#VALUE!</v>
      </c>
      <c r="W859" s="182" t="str">
        <f t="shared" si="386"/>
        <v>donnée(s) manquante(s)</v>
      </c>
      <c r="X859" s="183" t="str">
        <f t="shared" si="387"/>
        <v>donnée(s) manquante(s)</v>
      </c>
      <c r="Y859" s="178" t="str">
        <f t="shared" si="388"/>
        <v xml:space="preserve"> </v>
      </c>
      <c r="Z859" s="178" t="str">
        <f t="shared" si="389"/>
        <v xml:space="preserve"> </v>
      </c>
      <c r="AA859" s="178" t="str">
        <f t="shared" si="390"/>
        <v xml:space="preserve"> </v>
      </c>
      <c r="AB859" s="184" t="str">
        <f t="shared" si="391"/>
        <v xml:space="preserve"> </v>
      </c>
      <c r="AC859" s="184" t="str">
        <f t="shared" si="392"/>
        <v xml:space="preserve"> </v>
      </c>
      <c r="AD859" s="184" t="str">
        <f t="shared" si="398"/>
        <v xml:space="preserve"> </v>
      </c>
      <c r="AE859" s="185" t="e">
        <f t="shared" si="393"/>
        <v>#VALUE!</v>
      </c>
      <c r="AF859" s="185" t="e">
        <f t="shared" si="394"/>
        <v>#VALUE!</v>
      </c>
      <c r="AG859" s="212" t="e">
        <f t="shared" si="395"/>
        <v>#VALUE!</v>
      </c>
      <c r="AH859" s="73" t="e">
        <f t="shared" si="399"/>
        <v>#VALUE!</v>
      </c>
      <c r="AI859" s="74" t="e">
        <f t="shared" si="400"/>
        <v>#VALUE!</v>
      </c>
      <c r="AJ859" s="186" t="e">
        <f t="shared" si="396"/>
        <v>#VALUE!</v>
      </c>
      <c r="AK859" s="186" t="e">
        <f t="shared" si="397"/>
        <v>#VALUE!</v>
      </c>
    </row>
    <row r="860" spans="1:37" x14ac:dyDescent="0.25">
      <c r="A860" s="114" t="s">
        <v>74</v>
      </c>
      <c r="B860" s="197"/>
      <c r="C860" s="102"/>
      <c r="D860" s="103"/>
      <c r="E860" s="103"/>
      <c r="F860" s="104"/>
      <c r="G860" s="105"/>
      <c r="H860" s="198"/>
      <c r="I860" s="106"/>
      <c r="J860" s="106"/>
      <c r="K860" s="106"/>
      <c r="L860" s="107"/>
      <c r="M860" s="176" t="str">
        <f t="shared" si="376"/>
        <v xml:space="preserve"> </v>
      </c>
      <c r="N860" s="177" t="str">
        <f t="shared" si="377"/>
        <v xml:space="preserve"> </v>
      </c>
      <c r="O860" s="177" t="str">
        <f t="shared" si="378"/>
        <v xml:space="preserve"> </v>
      </c>
      <c r="P860" s="177" t="str">
        <f t="shared" si="379"/>
        <v xml:space="preserve"> </v>
      </c>
      <c r="Q860" s="178" t="str">
        <f t="shared" si="380"/>
        <v xml:space="preserve"> </v>
      </c>
      <c r="R860" s="178" t="str">
        <f t="shared" si="381"/>
        <v xml:space="preserve"> </v>
      </c>
      <c r="S860" s="179" t="str">
        <f t="shared" si="382"/>
        <v xml:space="preserve"> </v>
      </c>
      <c r="T860" s="176" t="e">
        <f t="shared" si="383"/>
        <v>#VALUE!</v>
      </c>
      <c r="U860" s="180" t="e">
        <f t="shared" si="384"/>
        <v>#VALUE!</v>
      </c>
      <c r="V860" s="181" t="e">
        <f t="shared" si="385"/>
        <v>#VALUE!</v>
      </c>
      <c r="W860" s="182" t="str">
        <f t="shared" si="386"/>
        <v>donnée(s) manquante(s)</v>
      </c>
      <c r="X860" s="183" t="str">
        <f t="shared" si="387"/>
        <v>donnée(s) manquante(s)</v>
      </c>
      <c r="Y860" s="178" t="str">
        <f t="shared" si="388"/>
        <v xml:space="preserve"> </v>
      </c>
      <c r="Z860" s="178" t="str">
        <f t="shared" si="389"/>
        <v xml:space="preserve"> </v>
      </c>
      <c r="AA860" s="178" t="str">
        <f t="shared" si="390"/>
        <v xml:space="preserve"> </v>
      </c>
      <c r="AB860" s="184" t="str">
        <f t="shared" si="391"/>
        <v xml:space="preserve"> </v>
      </c>
      <c r="AC860" s="184" t="str">
        <f t="shared" si="392"/>
        <v xml:space="preserve"> </v>
      </c>
      <c r="AD860" s="184" t="str">
        <f t="shared" si="398"/>
        <v xml:space="preserve"> </v>
      </c>
      <c r="AE860" s="185" t="e">
        <f t="shared" si="393"/>
        <v>#VALUE!</v>
      </c>
      <c r="AF860" s="185" t="e">
        <f t="shared" si="394"/>
        <v>#VALUE!</v>
      </c>
      <c r="AG860" s="212" t="e">
        <f t="shared" si="395"/>
        <v>#VALUE!</v>
      </c>
      <c r="AH860" s="73" t="e">
        <f t="shared" si="399"/>
        <v>#VALUE!</v>
      </c>
      <c r="AI860" s="74" t="e">
        <f t="shared" si="400"/>
        <v>#VALUE!</v>
      </c>
      <c r="AJ860" s="186" t="e">
        <f t="shared" si="396"/>
        <v>#VALUE!</v>
      </c>
      <c r="AK860" s="186" t="e">
        <f t="shared" si="397"/>
        <v>#VALUE!</v>
      </c>
    </row>
    <row r="861" spans="1:37" x14ac:dyDescent="0.25">
      <c r="A861" s="114" t="s">
        <v>74</v>
      </c>
      <c r="B861" s="197"/>
      <c r="C861" s="102"/>
      <c r="D861" s="103"/>
      <c r="E861" s="103"/>
      <c r="F861" s="104"/>
      <c r="G861" s="105"/>
      <c r="H861" s="198"/>
      <c r="I861" s="106"/>
      <c r="J861" s="106"/>
      <c r="K861" s="106"/>
      <c r="L861" s="107"/>
      <c r="M861" s="176" t="str">
        <f t="shared" si="376"/>
        <v xml:space="preserve"> </v>
      </c>
      <c r="N861" s="177" t="str">
        <f t="shared" si="377"/>
        <v xml:space="preserve"> </v>
      </c>
      <c r="O861" s="177" t="str">
        <f t="shared" si="378"/>
        <v xml:space="preserve"> </v>
      </c>
      <c r="P861" s="177" t="str">
        <f t="shared" si="379"/>
        <v xml:space="preserve"> </v>
      </c>
      <c r="Q861" s="178" t="str">
        <f t="shared" si="380"/>
        <v xml:space="preserve"> </v>
      </c>
      <c r="R861" s="178" t="str">
        <f t="shared" si="381"/>
        <v xml:space="preserve"> </v>
      </c>
      <c r="S861" s="179" t="str">
        <f t="shared" si="382"/>
        <v xml:space="preserve"> </v>
      </c>
      <c r="T861" s="176" t="e">
        <f t="shared" si="383"/>
        <v>#VALUE!</v>
      </c>
      <c r="U861" s="180" t="e">
        <f t="shared" si="384"/>
        <v>#VALUE!</v>
      </c>
      <c r="V861" s="181" t="e">
        <f t="shared" si="385"/>
        <v>#VALUE!</v>
      </c>
      <c r="W861" s="182" t="str">
        <f t="shared" si="386"/>
        <v>donnée(s) manquante(s)</v>
      </c>
      <c r="X861" s="183" t="str">
        <f t="shared" si="387"/>
        <v>donnée(s) manquante(s)</v>
      </c>
      <c r="Y861" s="178" t="str">
        <f t="shared" si="388"/>
        <v xml:space="preserve"> </v>
      </c>
      <c r="Z861" s="178" t="str">
        <f t="shared" si="389"/>
        <v xml:space="preserve"> </v>
      </c>
      <c r="AA861" s="178" t="str">
        <f t="shared" si="390"/>
        <v xml:space="preserve"> </v>
      </c>
      <c r="AB861" s="184" t="str">
        <f t="shared" si="391"/>
        <v xml:space="preserve"> </v>
      </c>
      <c r="AC861" s="184" t="str">
        <f t="shared" si="392"/>
        <v xml:space="preserve"> </v>
      </c>
      <c r="AD861" s="184" t="str">
        <f t="shared" si="398"/>
        <v xml:space="preserve"> </v>
      </c>
      <c r="AE861" s="185" t="e">
        <f t="shared" si="393"/>
        <v>#VALUE!</v>
      </c>
      <c r="AF861" s="185" t="e">
        <f t="shared" si="394"/>
        <v>#VALUE!</v>
      </c>
      <c r="AG861" s="212" t="e">
        <f t="shared" si="395"/>
        <v>#VALUE!</v>
      </c>
      <c r="AH861" s="73" t="e">
        <f t="shared" si="399"/>
        <v>#VALUE!</v>
      </c>
      <c r="AI861" s="74" t="e">
        <f t="shared" si="400"/>
        <v>#VALUE!</v>
      </c>
      <c r="AJ861" s="186" t="e">
        <f t="shared" si="396"/>
        <v>#VALUE!</v>
      </c>
      <c r="AK861" s="186" t="e">
        <f t="shared" si="397"/>
        <v>#VALUE!</v>
      </c>
    </row>
    <row r="862" spans="1:37" x14ac:dyDescent="0.25">
      <c r="A862" s="114" t="s">
        <v>74</v>
      </c>
      <c r="B862" s="197"/>
      <c r="C862" s="102"/>
      <c r="D862" s="103"/>
      <c r="E862" s="103"/>
      <c r="F862" s="104"/>
      <c r="G862" s="105"/>
      <c r="H862" s="198"/>
      <c r="I862" s="106"/>
      <c r="J862" s="106"/>
      <c r="K862" s="106"/>
      <c r="L862" s="107"/>
      <c r="M862" s="176" t="str">
        <f t="shared" si="376"/>
        <v xml:space="preserve"> </v>
      </c>
      <c r="N862" s="177" t="str">
        <f t="shared" si="377"/>
        <v xml:space="preserve"> </v>
      </c>
      <c r="O862" s="177" t="str">
        <f t="shared" si="378"/>
        <v xml:space="preserve"> </v>
      </c>
      <c r="P862" s="177" t="str">
        <f t="shared" si="379"/>
        <v xml:space="preserve"> </v>
      </c>
      <c r="Q862" s="178" t="str">
        <f t="shared" si="380"/>
        <v xml:space="preserve"> </v>
      </c>
      <c r="R862" s="178" t="str">
        <f t="shared" si="381"/>
        <v xml:space="preserve"> </v>
      </c>
      <c r="S862" s="179" t="str">
        <f t="shared" si="382"/>
        <v xml:space="preserve"> </v>
      </c>
      <c r="T862" s="176" t="e">
        <f t="shared" si="383"/>
        <v>#VALUE!</v>
      </c>
      <c r="U862" s="180" t="e">
        <f t="shared" si="384"/>
        <v>#VALUE!</v>
      </c>
      <c r="V862" s="181" t="e">
        <f t="shared" si="385"/>
        <v>#VALUE!</v>
      </c>
      <c r="W862" s="182" t="str">
        <f t="shared" si="386"/>
        <v>donnée(s) manquante(s)</v>
      </c>
      <c r="X862" s="183" t="str">
        <f t="shared" si="387"/>
        <v>donnée(s) manquante(s)</v>
      </c>
      <c r="Y862" s="178" t="str">
        <f t="shared" si="388"/>
        <v xml:space="preserve"> </v>
      </c>
      <c r="Z862" s="178" t="str">
        <f t="shared" si="389"/>
        <v xml:space="preserve"> </v>
      </c>
      <c r="AA862" s="178" t="str">
        <f t="shared" si="390"/>
        <v xml:space="preserve"> </v>
      </c>
      <c r="AB862" s="184" t="str">
        <f t="shared" si="391"/>
        <v xml:space="preserve"> </v>
      </c>
      <c r="AC862" s="184" t="str">
        <f t="shared" si="392"/>
        <v xml:space="preserve"> </v>
      </c>
      <c r="AD862" s="184" t="str">
        <f t="shared" si="398"/>
        <v xml:space="preserve"> </v>
      </c>
      <c r="AE862" s="185" t="e">
        <f t="shared" si="393"/>
        <v>#VALUE!</v>
      </c>
      <c r="AF862" s="185" t="e">
        <f t="shared" si="394"/>
        <v>#VALUE!</v>
      </c>
      <c r="AG862" s="212" t="e">
        <f t="shared" si="395"/>
        <v>#VALUE!</v>
      </c>
      <c r="AH862" s="73" t="e">
        <f t="shared" si="399"/>
        <v>#VALUE!</v>
      </c>
      <c r="AI862" s="74" t="e">
        <f t="shared" si="400"/>
        <v>#VALUE!</v>
      </c>
      <c r="AJ862" s="186" t="e">
        <f t="shared" si="396"/>
        <v>#VALUE!</v>
      </c>
      <c r="AK862" s="186" t="e">
        <f t="shared" si="397"/>
        <v>#VALUE!</v>
      </c>
    </row>
    <row r="863" spans="1:37" x14ac:dyDescent="0.25">
      <c r="A863" s="114" t="s">
        <v>74</v>
      </c>
      <c r="B863" s="197"/>
      <c r="C863" s="102"/>
      <c r="D863" s="103"/>
      <c r="E863" s="103"/>
      <c r="F863" s="104"/>
      <c r="G863" s="105"/>
      <c r="H863" s="198"/>
      <c r="I863" s="106"/>
      <c r="J863" s="106"/>
      <c r="K863" s="106"/>
      <c r="L863" s="107"/>
      <c r="M863" s="176" t="str">
        <f t="shared" si="376"/>
        <v xml:space="preserve"> </v>
      </c>
      <c r="N863" s="177" t="str">
        <f t="shared" si="377"/>
        <v xml:space="preserve"> </v>
      </c>
      <c r="O863" s="177" t="str">
        <f t="shared" si="378"/>
        <v xml:space="preserve"> </v>
      </c>
      <c r="P863" s="177" t="str">
        <f t="shared" si="379"/>
        <v xml:space="preserve"> </v>
      </c>
      <c r="Q863" s="178" t="str">
        <f t="shared" si="380"/>
        <v xml:space="preserve"> </v>
      </c>
      <c r="R863" s="178" t="str">
        <f t="shared" si="381"/>
        <v xml:space="preserve"> </v>
      </c>
      <c r="S863" s="179" t="str">
        <f t="shared" si="382"/>
        <v xml:space="preserve"> </v>
      </c>
      <c r="T863" s="176" t="e">
        <f t="shared" si="383"/>
        <v>#VALUE!</v>
      </c>
      <c r="U863" s="180" t="e">
        <f t="shared" si="384"/>
        <v>#VALUE!</v>
      </c>
      <c r="V863" s="181" t="e">
        <f t="shared" si="385"/>
        <v>#VALUE!</v>
      </c>
      <c r="W863" s="182" t="str">
        <f t="shared" si="386"/>
        <v>donnée(s) manquante(s)</v>
      </c>
      <c r="X863" s="183" t="str">
        <f t="shared" si="387"/>
        <v>donnée(s) manquante(s)</v>
      </c>
      <c r="Y863" s="178" t="str">
        <f t="shared" si="388"/>
        <v xml:space="preserve"> </v>
      </c>
      <c r="Z863" s="178" t="str">
        <f t="shared" si="389"/>
        <v xml:space="preserve"> </v>
      </c>
      <c r="AA863" s="178" t="str">
        <f t="shared" si="390"/>
        <v xml:space="preserve"> </v>
      </c>
      <c r="AB863" s="184" t="str">
        <f t="shared" si="391"/>
        <v xml:space="preserve"> </v>
      </c>
      <c r="AC863" s="184" t="str">
        <f t="shared" si="392"/>
        <v xml:space="preserve"> </v>
      </c>
      <c r="AD863" s="184" t="str">
        <f t="shared" si="398"/>
        <v xml:space="preserve"> </v>
      </c>
      <c r="AE863" s="185" t="e">
        <f t="shared" si="393"/>
        <v>#VALUE!</v>
      </c>
      <c r="AF863" s="185" t="e">
        <f t="shared" si="394"/>
        <v>#VALUE!</v>
      </c>
      <c r="AG863" s="212" t="e">
        <f t="shared" si="395"/>
        <v>#VALUE!</v>
      </c>
      <c r="AH863" s="73" t="e">
        <f t="shared" si="399"/>
        <v>#VALUE!</v>
      </c>
      <c r="AI863" s="74" t="e">
        <f t="shared" si="400"/>
        <v>#VALUE!</v>
      </c>
      <c r="AJ863" s="186" t="e">
        <f t="shared" si="396"/>
        <v>#VALUE!</v>
      </c>
      <c r="AK863" s="186" t="e">
        <f t="shared" si="397"/>
        <v>#VALUE!</v>
      </c>
    </row>
    <row r="864" spans="1:37" x14ac:dyDescent="0.25">
      <c r="A864" s="114" t="s">
        <v>74</v>
      </c>
      <c r="B864" s="197"/>
      <c r="C864" s="102"/>
      <c r="D864" s="103"/>
      <c r="E864" s="103"/>
      <c r="F864" s="104"/>
      <c r="G864" s="105"/>
      <c r="H864" s="198"/>
      <c r="I864" s="106"/>
      <c r="J864" s="106"/>
      <c r="K864" s="106"/>
      <c r="L864" s="107"/>
      <c r="M864" s="176" t="str">
        <f t="shared" si="376"/>
        <v xml:space="preserve"> </v>
      </c>
      <c r="N864" s="177" t="str">
        <f t="shared" si="377"/>
        <v xml:space="preserve"> </v>
      </c>
      <c r="O864" s="177" t="str">
        <f t="shared" si="378"/>
        <v xml:space="preserve"> </v>
      </c>
      <c r="P864" s="177" t="str">
        <f t="shared" si="379"/>
        <v xml:space="preserve"> </v>
      </c>
      <c r="Q864" s="178" t="str">
        <f t="shared" si="380"/>
        <v xml:space="preserve"> </v>
      </c>
      <c r="R864" s="178" t="str">
        <f t="shared" si="381"/>
        <v xml:space="preserve"> </v>
      </c>
      <c r="S864" s="179" t="str">
        <f t="shared" si="382"/>
        <v xml:space="preserve"> </v>
      </c>
      <c r="T864" s="176" t="e">
        <f t="shared" si="383"/>
        <v>#VALUE!</v>
      </c>
      <c r="U864" s="180" t="e">
        <f t="shared" si="384"/>
        <v>#VALUE!</v>
      </c>
      <c r="V864" s="181" t="e">
        <f t="shared" si="385"/>
        <v>#VALUE!</v>
      </c>
      <c r="W864" s="182" t="str">
        <f t="shared" si="386"/>
        <v>donnée(s) manquante(s)</v>
      </c>
      <c r="X864" s="183" t="str">
        <f t="shared" si="387"/>
        <v>donnée(s) manquante(s)</v>
      </c>
      <c r="Y864" s="178" t="str">
        <f t="shared" si="388"/>
        <v xml:space="preserve"> </v>
      </c>
      <c r="Z864" s="178" t="str">
        <f t="shared" si="389"/>
        <v xml:space="preserve"> </v>
      </c>
      <c r="AA864" s="178" t="str">
        <f t="shared" si="390"/>
        <v xml:space="preserve"> </v>
      </c>
      <c r="AB864" s="184" t="str">
        <f t="shared" si="391"/>
        <v xml:space="preserve"> </v>
      </c>
      <c r="AC864" s="184" t="str">
        <f t="shared" si="392"/>
        <v xml:space="preserve"> </v>
      </c>
      <c r="AD864" s="184" t="str">
        <f t="shared" si="398"/>
        <v xml:space="preserve"> </v>
      </c>
      <c r="AE864" s="185" t="e">
        <f t="shared" si="393"/>
        <v>#VALUE!</v>
      </c>
      <c r="AF864" s="185" t="e">
        <f t="shared" si="394"/>
        <v>#VALUE!</v>
      </c>
      <c r="AG864" s="212" t="e">
        <f t="shared" si="395"/>
        <v>#VALUE!</v>
      </c>
      <c r="AH864" s="73" t="e">
        <f t="shared" si="399"/>
        <v>#VALUE!</v>
      </c>
      <c r="AI864" s="74" t="e">
        <f t="shared" si="400"/>
        <v>#VALUE!</v>
      </c>
      <c r="AJ864" s="186" t="e">
        <f t="shared" si="396"/>
        <v>#VALUE!</v>
      </c>
      <c r="AK864" s="186" t="e">
        <f t="shared" si="397"/>
        <v>#VALUE!</v>
      </c>
    </row>
    <row r="865" spans="1:37" x14ac:dyDescent="0.25">
      <c r="A865" s="114" t="s">
        <v>74</v>
      </c>
      <c r="B865" s="197"/>
      <c r="C865" s="102"/>
      <c r="D865" s="103"/>
      <c r="E865" s="103"/>
      <c r="F865" s="104"/>
      <c r="G865" s="105"/>
      <c r="H865" s="198"/>
      <c r="I865" s="106"/>
      <c r="J865" s="106"/>
      <c r="K865" s="106"/>
      <c r="L865" s="107"/>
      <c r="M865" s="176" t="str">
        <f t="shared" si="376"/>
        <v xml:space="preserve"> </v>
      </c>
      <c r="N865" s="177" t="str">
        <f t="shared" si="377"/>
        <v xml:space="preserve"> </v>
      </c>
      <c r="O865" s="177" t="str">
        <f t="shared" si="378"/>
        <v xml:space="preserve"> </v>
      </c>
      <c r="P865" s="177" t="str">
        <f t="shared" si="379"/>
        <v xml:space="preserve"> </v>
      </c>
      <c r="Q865" s="178" t="str">
        <f t="shared" si="380"/>
        <v xml:space="preserve"> </v>
      </c>
      <c r="R865" s="178" t="str">
        <f t="shared" si="381"/>
        <v xml:space="preserve"> </v>
      </c>
      <c r="S865" s="179" t="str">
        <f t="shared" si="382"/>
        <v xml:space="preserve"> </v>
      </c>
      <c r="T865" s="176" t="e">
        <f t="shared" si="383"/>
        <v>#VALUE!</v>
      </c>
      <c r="U865" s="180" t="e">
        <f t="shared" si="384"/>
        <v>#VALUE!</v>
      </c>
      <c r="V865" s="181" t="e">
        <f t="shared" si="385"/>
        <v>#VALUE!</v>
      </c>
      <c r="W865" s="182" t="str">
        <f t="shared" si="386"/>
        <v>donnée(s) manquante(s)</v>
      </c>
      <c r="X865" s="183" t="str">
        <f t="shared" si="387"/>
        <v>donnée(s) manquante(s)</v>
      </c>
      <c r="Y865" s="178" t="str">
        <f t="shared" si="388"/>
        <v xml:space="preserve"> </v>
      </c>
      <c r="Z865" s="178" t="str">
        <f t="shared" si="389"/>
        <v xml:space="preserve"> </v>
      </c>
      <c r="AA865" s="178" t="str">
        <f t="shared" si="390"/>
        <v xml:space="preserve"> </v>
      </c>
      <c r="AB865" s="184" t="str">
        <f t="shared" si="391"/>
        <v xml:space="preserve"> </v>
      </c>
      <c r="AC865" s="184" t="str">
        <f t="shared" si="392"/>
        <v xml:space="preserve"> </v>
      </c>
      <c r="AD865" s="184" t="str">
        <f t="shared" si="398"/>
        <v xml:space="preserve"> </v>
      </c>
      <c r="AE865" s="185" t="e">
        <f t="shared" si="393"/>
        <v>#VALUE!</v>
      </c>
      <c r="AF865" s="185" t="e">
        <f t="shared" si="394"/>
        <v>#VALUE!</v>
      </c>
      <c r="AG865" s="212" t="e">
        <f t="shared" si="395"/>
        <v>#VALUE!</v>
      </c>
      <c r="AH865" s="73" t="e">
        <f t="shared" si="399"/>
        <v>#VALUE!</v>
      </c>
      <c r="AI865" s="74" t="e">
        <f t="shared" si="400"/>
        <v>#VALUE!</v>
      </c>
      <c r="AJ865" s="186" t="e">
        <f t="shared" si="396"/>
        <v>#VALUE!</v>
      </c>
      <c r="AK865" s="186" t="e">
        <f t="shared" si="397"/>
        <v>#VALUE!</v>
      </c>
    </row>
    <row r="866" spans="1:37" x14ac:dyDescent="0.25">
      <c r="A866" s="114" t="s">
        <v>74</v>
      </c>
      <c r="B866" s="197"/>
      <c r="C866" s="102"/>
      <c r="D866" s="103"/>
      <c r="E866" s="103"/>
      <c r="F866" s="104"/>
      <c r="G866" s="105"/>
      <c r="H866" s="198"/>
      <c r="I866" s="106"/>
      <c r="J866" s="106"/>
      <c r="K866" s="106"/>
      <c r="L866" s="107"/>
      <c r="M866" s="176" t="str">
        <f t="shared" si="376"/>
        <v xml:space="preserve"> </v>
      </c>
      <c r="N866" s="177" t="str">
        <f t="shared" si="377"/>
        <v xml:space="preserve"> </v>
      </c>
      <c r="O866" s="177" t="str">
        <f t="shared" si="378"/>
        <v xml:space="preserve"> </v>
      </c>
      <c r="P866" s="177" t="str">
        <f t="shared" si="379"/>
        <v xml:space="preserve"> </v>
      </c>
      <c r="Q866" s="178" t="str">
        <f t="shared" si="380"/>
        <v xml:space="preserve"> </v>
      </c>
      <c r="R866" s="178" t="str">
        <f t="shared" si="381"/>
        <v xml:space="preserve"> </v>
      </c>
      <c r="S866" s="179" t="str">
        <f t="shared" si="382"/>
        <v xml:space="preserve"> </v>
      </c>
      <c r="T866" s="176" t="e">
        <f t="shared" si="383"/>
        <v>#VALUE!</v>
      </c>
      <c r="U866" s="180" t="e">
        <f t="shared" si="384"/>
        <v>#VALUE!</v>
      </c>
      <c r="V866" s="181" t="e">
        <f t="shared" si="385"/>
        <v>#VALUE!</v>
      </c>
      <c r="W866" s="182" t="str">
        <f t="shared" si="386"/>
        <v>donnée(s) manquante(s)</v>
      </c>
      <c r="X866" s="183" t="str">
        <f t="shared" si="387"/>
        <v>donnée(s) manquante(s)</v>
      </c>
      <c r="Y866" s="178" t="str">
        <f t="shared" si="388"/>
        <v xml:space="preserve"> </v>
      </c>
      <c r="Z866" s="178" t="str">
        <f t="shared" si="389"/>
        <v xml:space="preserve"> </v>
      </c>
      <c r="AA866" s="178" t="str">
        <f t="shared" si="390"/>
        <v xml:space="preserve"> </v>
      </c>
      <c r="AB866" s="184" t="str">
        <f t="shared" si="391"/>
        <v xml:space="preserve"> </v>
      </c>
      <c r="AC866" s="184" t="str">
        <f t="shared" si="392"/>
        <v xml:space="preserve"> </v>
      </c>
      <c r="AD866" s="184" t="str">
        <f t="shared" si="398"/>
        <v xml:space="preserve"> </v>
      </c>
      <c r="AE866" s="185" t="e">
        <f t="shared" si="393"/>
        <v>#VALUE!</v>
      </c>
      <c r="AF866" s="185" t="e">
        <f t="shared" si="394"/>
        <v>#VALUE!</v>
      </c>
      <c r="AG866" s="212" t="e">
        <f t="shared" si="395"/>
        <v>#VALUE!</v>
      </c>
      <c r="AH866" s="73" t="e">
        <f t="shared" si="399"/>
        <v>#VALUE!</v>
      </c>
      <c r="AI866" s="74" t="e">
        <f t="shared" si="400"/>
        <v>#VALUE!</v>
      </c>
      <c r="AJ866" s="186" t="e">
        <f t="shared" si="396"/>
        <v>#VALUE!</v>
      </c>
      <c r="AK866" s="186" t="e">
        <f t="shared" si="397"/>
        <v>#VALUE!</v>
      </c>
    </row>
    <row r="867" spans="1:37" x14ac:dyDescent="0.25">
      <c r="A867" s="114" t="s">
        <v>74</v>
      </c>
      <c r="B867" s="197"/>
      <c r="C867" s="102"/>
      <c r="D867" s="103"/>
      <c r="E867" s="103"/>
      <c r="F867" s="104"/>
      <c r="G867" s="105"/>
      <c r="H867" s="198"/>
      <c r="I867" s="106"/>
      <c r="J867" s="106"/>
      <c r="K867" s="106"/>
      <c r="L867" s="107"/>
      <c r="M867" s="176" t="str">
        <f t="shared" si="376"/>
        <v xml:space="preserve"> </v>
      </c>
      <c r="N867" s="177" t="str">
        <f t="shared" si="377"/>
        <v xml:space="preserve"> </v>
      </c>
      <c r="O867" s="177" t="str">
        <f t="shared" si="378"/>
        <v xml:space="preserve"> </v>
      </c>
      <c r="P867" s="177" t="str">
        <f t="shared" si="379"/>
        <v xml:space="preserve"> </v>
      </c>
      <c r="Q867" s="178" t="str">
        <f t="shared" si="380"/>
        <v xml:space="preserve"> </v>
      </c>
      <c r="R867" s="178" t="str">
        <f t="shared" si="381"/>
        <v xml:space="preserve"> </v>
      </c>
      <c r="S867" s="179" t="str">
        <f t="shared" si="382"/>
        <v xml:space="preserve"> </v>
      </c>
      <c r="T867" s="176" t="e">
        <f t="shared" si="383"/>
        <v>#VALUE!</v>
      </c>
      <c r="U867" s="180" t="e">
        <f t="shared" si="384"/>
        <v>#VALUE!</v>
      </c>
      <c r="V867" s="181" t="e">
        <f t="shared" si="385"/>
        <v>#VALUE!</v>
      </c>
      <c r="W867" s="182" t="str">
        <f t="shared" si="386"/>
        <v>donnée(s) manquante(s)</v>
      </c>
      <c r="X867" s="183" t="str">
        <f t="shared" si="387"/>
        <v>donnée(s) manquante(s)</v>
      </c>
      <c r="Y867" s="178" t="str">
        <f t="shared" si="388"/>
        <v xml:space="preserve"> </v>
      </c>
      <c r="Z867" s="178" t="str">
        <f t="shared" si="389"/>
        <v xml:space="preserve"> </v>
      </c>
      <c r="AA867" s="178" t="str">
        <f t="shared" si="390"/>
        <v xml:space="preserve"> </v>
      </c>
      <c r="AB867" s="184" t="str">
        <f t="shared" si="391"/>
        <v xml:space="preserve"> </v>
      </c>
      <c r="AC867" s="184" t="str">
        <f t="shared" si="392"/>
        <v xml:space="preserve"> </v>
      </c>
      <c r="AD867" s="184" t="str">
        <f t="shared" si="398"/>
        <v xml:space="preserve"> </v>
      </c>
      <c r="AE867" s="185" t="e">
        <f t="shared" si="393"/>
        <v>#VALUE!</v>
      </c>
      <c r="AF867" s="185" t="e">
        <f t="shared" si="394"/>
        <v>#VALUE!</v>
      </c>
      <c r="AG867" s="212" t="e">
        <f t="shared" si="395"/>
        <v>#VALUE!</v>
      </c>
      <c r="AH867" s="73" t="e">
        <f t="shared" si="399"/>
        <v>#VALUE!</v>
      </c>
      <c r="AI867" s="74" t="e">
        <f t="shared" si="400"/>
        <v>#VALUE!</v>
      </c>
      <c r="AJ867" s="186" t="e">
        <f t="shared" si="396"/>
        <v>#VALUE!</v>
      </c>
      <c r="AK867" s="186" t="e">
        <f t="shared" si="397"/>
        <v>#VALUE!</v>
      </c>
    </row>
    <row r="868" spans="1:37" x14ac:dyDescent="0.25">
      <c r="A868" s="114" t="s">
        <v>74</v>
      </c>
      <c r="B868" s="197"/>
      <c r="C868" s="102"/>
      <c r="D868" s="103"/>
      <c r="E868" s="103"/>
      <c r="F868" s="104"/>
      <c r="G868" s="105"/>
      <c r="H868" s="198"/>
      <c r="I868" s="106"/>
      <c r="J868" s="106"/>
      <c r="K868" s="106"/>
      <c r="L868" s="107"/>
      <c r="M868" s="176" t="str">
        <f t="shared" si="376"/>
        <v xml:space="preserve"> </v>
      </c>
      <c r="N868" s="177" t="str">
        <f t="shared" si="377"/>
        <v xml:space="preserve"> </v>
      </c>
      <c r="O868" s="177" t="str">
        <f t="shared" si="378"/>
        <v xml:space="preserve"> </v>
      </c>
      <c r="P868" s="177" t="str">
        <f t="shared" si="379"/>
        <v xml:space="preserve"> </v>
      </c>
      <c r="Q868" s="178" t="str">
        <f t="shared" si="380"/>
        <v xml:space="preserve"> </v>
      </c>
      <c r="R868" s="178" t="str">
        <f t="shared" si="381"/>
        <v xml:space="preserve"> </v>
      </c>
      <c r="S868" s="179" t="str">
        <f t="shared" si="382"/>
        <v xml:space="preserve"> </v>
      </c>
      <c r="T868" s="176" t="e">
        <f t="shared" si="383"/>
        <v>#VALUE!</v>
      </c>
      <c r="U868" s="180" t="e">
        <f t="shared" si="384"/>
        <v>#VALUE!</v>
      </c>
      <c r="V868" s="181" t="e">
        <f t="shared" si="385"/>
        <v>#VALUE!</v>
      </c>
      <c r="W868" s="182" t="str">
        <f t="shared" si="386"/>
        <v>donnée(s) manquante(s)</v>
      </c>
      <c r="X868" s="183" t="str">
        <f t="shared" si="387"/>
        <v>donnée(s) manquante(s)</v>
      </c>
      <c r="Y868" s="178" t="str">
        <f t="shared" si="388"/>
        <v xml:space="preserve"> </v>
      </c>
      <c r="Z868" s="178" t="str">
        <f t="shared" si="389"/>
        <v xml:space="preserve"> </v>
      </c>
      <c r="AA868" s="178" t="str">
        <f t="shared" si="390"/>
        <v xml:space="preserve"> </v>
      </c>
      <c r="AB868" s="184" t="str">
        <f t="shared" si="391"/>
        <v xml:space="preserve"> </v>
      </c>
      <c r="AC868" s="184" t="str">
        <f t="shared" si="392"/>
        <v xml:space="preserve"> </v>
      </c>
      <c r="AD868" s="184" t="str">
        <f t="shared" si="398"/>
        <v xml:space="preserve"> </v>
      </c>
      <c r="AE868" s="185" t="e">
        <f t="shared" si="393"/>
        <v>#VALUE!</v>
      </c>
      <c r="AF868" s="185" t="e">
        <f t="shared" si="394"/>
        <v>#VALUE!</v>
      </c>
      <c r="AG868" s="212" t="e">
        <f t="shared" si="395"/>
        <v>#VALUE!</v>
      </c>
      <c r="AH868" s="73" t="e">
        <f t="shared" si="399"/>
        <v>#VALUE!</v>
      </c>
      <c r="AI868" s="74" t="e">
        <f t="shared" si="400"/>
        <v>#VALUE!</v>
      </c>
      <c r="AJ868" s="186" t="e">
        <f t="shared" si="396"/>
        <v>#VALUE!</v>
      </c>
      <c r="AK868" s="186" t="e">
        <f t="shared" si="397"/>
        <v>#VALUE!</v>
      </c>
    </row>
    <row r="869" spans="1:37" x14ac:dyDescent="0.25">
      <c r="A869" s="114" t="s">
        <v>74</v>
      </c>
      <c r="B869" s="197"/>
      <c r="C869" s="102"/>
      <c r="D869" s="103"/>
      <c r="E869" s="103"/>
      <c r="F869" s="104"/>
      <c r="G869" s="105"/>
      <c r="H869" s="198"/>
      <c r="I869" s="106"/>
      <c r="J869" s="106"/>
      <c r="K869" s="106"/>
      <c r="L869" s="107"/>
      <c r="M869" s="176" t="str">
        <f t="shared" si="376"/>
        <v xml:space="preserve"> </v>
      </c>
      <c r="N869" s="177" t="str">
        <f t="shared" si="377"/>
        <v xml:space="preserve"> </v>
      </c>
      <c r="O869" s="177" t="str">
        <f t="shared" si="378"/>
        <v xml:space="preserve"> </v>
      </c>
      <c r="P869" s="177" t="str">
        <f t="shared" si="379"/>
        <v xml:space="preserve"> </v>
      </c>
      <c r="Q869" s="178" t="str">
        <f t="shared" si="380"/>
        <v xml:space="preserve"> </v>
      </c>
      <c r="R869" s="178" t="str">
        <f t="shared" si="381"/>
        <v xml:space="preserve"> </v>
      </c>
      <c r="S869" s="179" t="str">
        <f t="shared" si="382"/>
        <v xml:space="preserve"> </v>
      </c>
      <c r="T869" s="176" t="e">
        <f t="shared" si="383"/>
        <v>#VALUE!</v>
      </c>
      <c r="U869" s="180" t="e">
        <f t="shared" si="384"/>
        <v>#VALUE!</v>
      </c>
      <c r="V869" s="181" t="e">
        <f t="shared" si="385"/>
        <v>#VALUE!</v>
      </c>
      <c r="W869" s="182" t="str">
        <f t="shared" si="386"/>
        <v>donnée(s) manquante(s)</v>
      </c>
      <c r="X869" s="183" t="str">
        <f t="shared" si="387"/>
        <v>donnée(s) manquante(s)</v>
      </c>
      <c r="Y869" s="178" t="str">
        <f t="shared" si="388"/>
        <v xml:space="preserve"> </v>
      </c>
      <c r="Z869" s="178" t="str">
        <f t="shared" si="389"/>
        <v xml:space="preserve"> </v>
      </c>
      <c r="AA869" s="178" t="str">
        <f t="shared" si="390"/>
        <v xml:space="preserve"> </v>
      </c>
      <c r="AB869" s="184" t="str">
        <f t="shared" si="391"/>
        <v xml:space="preserve"> </v>
      </c>
      <c r="AC869" s="184" t="str">
        <f t="shared" si="392"/>
        <v xml:space="preserve"> </v>
      </c>
      <c r="AD869" s="184" t="str">
        <f t="shared" si="398"/>
        <v xml:space="preserve"> </v>
      </c>
      <c r="AE869" s="185" t="e">
        <f t="shared" si="393"/>
        <v>#VALUE!</v>
      </c>
      <c r="AF869" s="185" t="e">
        <f t="shared" si="394"/>
        <v>#VALUE!</v>
      </c>
      <c r="AG869" s="212" t="e">
        <f t="shared" si="395"/>
        <v>#VALUE!</v>
      </c>
      <c r="AH869" s="73" t="e">
        <f t="shared" si="399"/>
        <v>#VALUE!</v>
      </c>
      <c r="AI869" s="74" t="e">
        <f t="shared" si="400"/>
        <v>#VALUE!</v>
      </c>
      <c r="AJ869" s="186" t="e">
        <f t="shared" si="396"/>
        <v>#VALUE!</v>
      </c>
      <c r="AK869" s="186" t="e">
        <f t="shared" si="397"/>
        <v>#VALUE!</v>
      </c>
    </row>
    <row r="870" spans="1:37" x14ac:dyDescent="0.25">
      <c r="A870" s="114" t="s">
        <v>74</v>
      </c>
      <c r="B870" s="197"/>
      <c r="C870" s="102"/>
      <c r="D870" s="103"/>
      <c r="E870" s="103"/>
      <c r="F870" s="104"/>
      <c r="G870" s="105"/>
      <c r="H870" s="198"/>
      <c r="I870" s="106"/>
      <c r="J870" s="106"/>
      <c r="K870" s="106"/>
      <c r="L870" s="107"/>
      <c r="M870" s="176" t="str">
        <f t="shared" si="376"/>
        <v xml:space="preserve"> </v>
      </c>
      <c r="N870" s="177" t="str">
        <f t="shared" si="377"/>
        <v xml:space="preserve"> </v>
      </c>
      <c r="O870" s="177" t="str">
        <f t="shared" si="378"/>
        <v xml:space="preserve"> </v>
      </c>
      <c r="P870" s="177" t="str">
        <f t="shared" si="379"/>
        <v xml:space="preserve"> </v>
      </c>
      <c r="Q870" s="178" t="str">
        <f t="shared" si="380"/>
        <v xml:space="preserve"> </v>
      </c>
      <c r="R870" s="178" t="str">
        <f t="shared" si="381"/>
        <v xml:space="preserve"> </v>
      </c>
      <c r="S870" s="179" t="str">
        <f t="shared" si="382"/>
        <v xml:space="preserve"> </v>
      </c>
      <c r="T870" s="176" t="e">
        <f t="shared" si="383"/>
        <v>#VALUE!</v>
      </c>
      <c r="U870" s="180" t="e">
        <f t="shared" si="384"/>
        <v>#VALUE!</v>
      </c>
      <c r="V870" s="181" t="e">
        <f t="shared" si="385"/>
        <v>#VALUE!</v>
      </c>
      <c r="W870" s="182" t="str">
        <f t="shared" si="386"/>
        <v>donnée(s) manquante(s)</v>
      </c>
      <c r="X870" s="183" t="str">
        <f t="shared" si="387"/>
        <v>donnée(s) manquante(s)</v>
      </c>
      <c r="Y870" s="178" t="str">
        <f t="shared" si="388"/>
        <v xml:space="preserve"> </v>
      </c>
      <c r="Z870" s="178" t="str">
        <f t="shared" si="389"/>
        <v xml:space="preserve"> </v>
      </c>
      <c r="AA870" s="178" t="str">
        <f t="shared" si="390"/>
        <v xml:space="preserve"> </v>
      </c>
      <c r="AB870" s="184" t="str">
        <f t="shared" si="391"/>
        <v xml:space="preserve"> </v>
      </c>
      <c r="AC870" s="184" t="str">
        <f t="shared" si="392"/>
        <v xml:space="preserve"> </v>
      </c>
      <c r="AD870" s="184" t="str">
        <f t="shared" si="398"/>
        <v xml:space="preserve"> </v>
      </c>
      <c r="AE870" s="185" t="e">
        <f t="shared" si="393"/>
        <v>#VALUE!</v>
      </c>
      <c r="AF870" s="185" t="e">
        <f t="shared" si="394"/>
        <v>#VALUE!</v>
      </c>
      <c r="AG870" s="212" t="e">
        <f t="shared" si="395"/>
        <v>#VALUE!</v>
      </c>
      <c r="AH870" s="73" t="e">
        <f t="shared" si="399"/>
        <v>#VALUE!</v>
      </c>
      <c r="AI870" s="74" t="e">
        <f t="shared" si="400"/>
        <v>#VALUE!</v>
      </c>
      <c r="AJ870" s="186" t="e">
        <f t="shared" si="396"/>
        <v>#VALUE!</v>
      </c>
      <c r="AK870" s="186" t="e">
        <f t="shared" si="397"/>
        <v>#VALUE!</v>
      </c>
    </row>
    <row r="871" spans="1:37" x14ac:dyDescent="0.25">
      <c r="A871" s="114" t="s">
        <v>74</v>
      </c>
      <c r="B871" s="197"/>
      <c r="C871" s="102"/>
      <c r="D871" s="103"/>
      <c r="E871" s="103"/>
      <c r="F871" s="104"/>
      <c r="G871" s="105"/>
      <c r="H871" s="198"/>
      <c r="I871" s="106"/>
      <c r="J871" s="106"/>
      <c r="K871" s="106"/>
      <c r="L871" s="107"/>
      <c r="M871" s="176" t="str">
        <f t="shared" si="376"/>
        <v xml:space="preserve"> </v>
      </c>
      <c r="N871" s="177" t="str">
        <f t="shared" si="377"/>
        <v xml:space="preserve"> </v>
      </c>
      <c r="O871" s="177" t="str">
        <f t="shared" si="378"/>
        <v xml:space="preserve"> </v>
      </c>
      <c r="P871" s="177" t="str">
        <f t="shared" si="379"/>
        <v xml:space="preserve"> </v>
      </c>
      <c r="Q871" s="178" t="str">
        <f t="shared" si="380"/>
        <v xml:space="preserve"> </v>
      </c>
      <c r="R871" s="178" t="str">
        <f t="shared" si="381"/>
        <v xml:space="preserve"> </v>
      </c>
      <c r="S871" s="179" t="str">
        <f t="shared" si="382"/>
        <v xml:space="preserve"> </v>
      </c>
      <c r="T871" s="176" t="e">
        <f t="shared" si="383"/>
        <v>#VALUE!</v>
      </c>
      <c r="U871" s="180" t="e">
        <f t="shared" si="384"/>
        <v>#VALUE!</v>
      </c>
      <c r="V871" s="181" t="e">
        <f t="shared" si="385"/>
        <v>#VALUE!</v>
      </c>
      <c r="W871" s="182" t="str">
        <f t="shared" si="386"/>
        <v>donnée(s) manquante(s)</v>
      </c>
      <c r="X871" s="183" t="str">
        <f t="shared" si="387"/>
        <v>donnée(s) manquante(s)</v>
      </c>
      <c r="Y871" s="178" t="str">
        <f t="shared" si="388"/>
        <v xml:space="preserve"> </v>
      </c>
      <c r="Z871" s="178" t="str">
        <f t="shared" si="389"/>
        <v xml:space="preserve"> </v>
      </c>
      <c r="AA871" s="178" t="str">
        <f t="shared" si="390"/>
        <v xml:space="preserve"> </v>
      </c>
      <c r="AB871" s="184" t="str">
        <f t="shared" si="391"/>
        <v xml:space="preserve"> </v>
      </c>
      <c r="AC871" s="184" t="str">
        <f t="shared" si="392"/>
        <v xml:space="preserve"> </v>
      </c>
      <c r="AD871" s="184" t="str">
        <f t="shared" si="398"/>
        <v xml:space="preserve"> </v>
      </c>
      <c r="AE871" s="185" t="e">
        <f t="shared" si="393"/>
        <v>#VALUE!</v>
      </c>
      <c r="AF871" s="185" t="e">
        <f t="shared" si="394"/>
        <v>#VALUE!</v>
      </c>
      <c r="AG871" s="212" t="e">
        <f t="shared" si="395"/>
        <v>#VALUE!</v>
      </c>
      <c r="AH871" s="73" t="e">
        <f t="shared" si="399"/>
        <v>#VALUE!</v>
      </c>
      <c r="AI871" s="74" t="e">
        <f t="shared" si="400"/>
        <v>#VALUE!</v>
      </c>
      <c r="AJ871" s="186" t="e">
        <f t="shared" si="396"/>
        <v>#VALUE!</v>
      </c>
      <c r="AK871" s="186" t="e">
        <f t="shared" si="397"/>
        <v>#VALUE!</v>
      </c>
    </row>
    <row r="872" spans="1:37" x14ac:dyDescent="0.25">
      <c r="A872" s="114" t="s">
        <v>74</v>
      </c>
      <c r="B872" s="197"/>
      <c r="C872" s="102"/>
      <c r="D872" s="103"/>
      <c r="E872" s="103"/>
      <c r="F872" s="104"/>
      <c r="G872" s="105"/>
      <c r="H872" s="198"/>
      <c r="I872" s="106"/>
      <c r="J872" s="106"/>
      <c r="K872" s="106"/>
      <c r="L872" s="107"/>
      <c r="M872" s="176" t="str">
        <f t="shared" si="376"/>
        <v xml:space="preserve"> </v>
      </c>
      <c r="N872" s="177" t="str">
        <f t="shared" si="377"/>
        <v xml:space="preserve"> </v>
      </c>
      <c r="O872" s="177" t="str">
        <f t="shared" si="378"/>
        <v xml:space="preserve"> </v>
      </c>
      <c r="P872" s="177" t="str">
        <f t="shared" si="379"/>
        <v xml:space="preserve"> </v>
      </c>
      <c r="Q872" s="178" t="str">
        <f t="shared" si="380"/>
        <v xml:space="preserve"> </v>
      </c>
      <c r="R872" s="178" t="str">
        <f t="shared" si="381"/>
        <v xml:space="preserve"> </v>
      </c>
      <c r="S872" s="179" t="str">
        <f t="shared" si="382"/>
        <v xml:space="preserve"> </v>
      </c>
      <c r="T872" s="176" t="e">
        <f t="shared" si="383"/>
        <v>#VALUE!</v>
      </c>
      <c r="U872" s="180" t="e">
        <f t="shared" si="384"/>
        <v>#VALUE!</v>
      </c>
      <c r="V872" s="181" t="e">
        <f t="shared" si="385"/>
        <v>#VALUE!</v>
      </c>
      <c r="W872" s="182" t="str">
        <f t="shared" si="386"/>
        <v>donnée(s) manquante(s)</v>
      </c>
      <c r="X872" s="183" t="str">
        <f t="shared" si="387"/>
        <v>donnée(s) manquante(s)</v>
      </c>
      <c r="Y872" s="178" t="str">
        <f t="shared" si="388"/>
        <v xml:space="preserve"> </v>
      </c>
      <c r="Z872" s="178" t="str">
        <f t="shared" si="389"/>
        <v xml:space="preserve"> </v>
      </c>
      <c r="AA872" s="178" t="str">
        <f t="shared" si="390"/>
        <v xml:space="preserve"> </v>
      </c>
      <c r="AB872" s="184" t="str">
        <f t="shared" si="391"/>
        <v xml:space="preserve"> </v>
      </c>
      <c r="AC872" s="184" t="str">
        <f t="shared" si="392"/>
        <v xml:space="preserve"> </v>
      </c>
      <c r="AD872" s="184" t="str">
        <f t="shared" si="398"/>
        <v xml:space="preserve"> </v>
      </c>
      <c r="AE872" s="185" t="e">
        <f t="shared" si="393"/>
        <v>#VALUE!</v>
      </c>
      <c r="AF872" s="185" t="e">
        <f t="shared" si="394"/>
        <v>#VALUE!</v>
      </c>
      <c r="AG872" s="212" t="e">
        <f t="shared" si="395"/>
        <v>#VALUE!</v>
      </c>
      <c r="AH872" s="73" t="e">
        <f t="shared" si="399"/>
        <v>#VALUE!</v>
      </c>
      <c r="AI872" s="74" t="e">
        <f t="shared" si="400"/>
        <v>#VALUE!</v>
      </c>
      <c r="AJ872" s="186" t="e">
        <f t="shared" si="396"/>
        <v>#VALUE!</v>
      </c>
      <c r="AK872" s="186" t="e">
        <f t="shared" si="397"/>
        <v>#VALUE!</v>
      </c>
    </row>
    <row r="873" spans="1:37" x14ac:dyDescent="0.25">
      <c r="A873" s="114" t="s">
        <v>74</v>
      </c>
      <c r="B873" s="197"/>
      <c r="C873" s="102"/>
      <c r="D873" s="103"/>
      <c r="E873" s="103"/>
      <c r="F873" s="104"/>
      <c r="G873" s="105"/>
      <c r="H873" s="198"/>
      <c r="I873" s="106"/>
      <c r="J873" s="106"/>
      <c r="K873" s="106"/>
      <c r="L873" s="107"/>
      <c r="M873" s="176" t="str">
        <f t="shared" si="376"/>
        <v xml:space="preserve"> </v>
      </c>
      <c r="N873" s="177" t="str">
        <f t="shared" si="377"/>
        <v xml:space="preserve"> </v>
      </c>
      <c r="O873" s="177" t="str">
        <f t="shared" si="378"/>
        <v xml:space="preserve"> </v>
      </c>
      <c r="P873" s="177" t="str">
        <f t="shared" si="379"/>
        <v xml:space="preserve"> </v>
      </c>
      <c r="Q873" s="178" t="str">
        <f t="shared" si="380"/>
        <v xml:space="preserve"> </v>
      </c>
      <c r="R873" s="178" t="str">
        <f t="shared" si="381"/>
        <v xml:space="preserve"> </v>
      </c>
      <c r="S873" s="179" t="str">
        <f t="shared" si="382"/>
        <v xml:space="preserve"> </v>
      </c>
      <c r="T873" s="176" t="e">
        <f t="shared" si="383"/>
        <v>#VALUE!</v>
      </c>
      <c r="U873" s="180" t="e">
        <f t="shared" si="384"/>
        <v>#VALUE!</v>
      </c>
      <c r="V873" s="181" t="e">
        <f t="shared" si="385"/>
        <v>#VALUE!</v>
      </c>
      <c r="W873" s="182" t="str">
        <f t="shared" si="386"/>
        <v>donnée(s) manquante(s)</v>
      </c>
      <c r="X873" s="183" t="str">
        <f t="shared" si="387"/>
        <v>donnée(s) manquante(s)</v>
      </c>
      <c r="Y873" s="178" t="str">
        <f t="shared" si="388"/>
        <v xml:space="preserve"> </v>
      </c>
      <c r="Z873" s="178" t="str">
        <f t="shared" si="389"/>
        <v xml:space="preserve"> </v>
      </c>
      <c r="AA873" s="178" t="str">
        <f t="shared" si="390"/>
        <v xml:space="preserve"> </v>
      </c>
      <c r="AB873" s="184" t="str">
        <f t="shared" si="391"/>
        <v xml:space="preserve"> </v>
      </c>
      <c r="AC873" s="184" t="str">
        <f t="shared" si="392"/>
        <v xml:space="preserve"> </v>
      </c>
      <c r="AD873" s="184" t="str">
        <f t="shared" si="398"/>
        <v xml:space="preserve"> </v>
      </c>
      <c r="AE873" s="185" t="e">
        <f t="shared" si="393"/>
        <v>#VALUE!</v>
      </c>
      <c r="AF873" s="185" t="e">
        <f t="shared" si="394"/>
        <v>#VALUE!</v>
      </c>
      <c r="AG873" s="212" t="e">
        <f t="shared" si="395"/>
        <v>#VALUE!</v>
      </c>
      <c r="AH873" s="73" t="e">
        <f t="shared" si="399"/>
        <v>#VALUE!</v>
      </c>
      <c r="AI873" s="74" t="e">
        <f t="shared" si="400"/>
        <v>#VALUE!</v>
      </c>
      <c r="AJ873" s="186" t="e">
        <f t="shared" si="396"/>
        <v>#VALUE!</v>
      </c>
      <c r="AK873" s="186" t="e">
        <f t="shared" si="397"/>
        <v>#VALUE!</v>
      </c>
    </row>
    <row r="874" spans="1:37" x14ac:dyDescent="0.25">
      <c r="A874" s="114" t="s">
        <v>74</v>
      </c>
      <c r="B874" s="197"/>
      <c r="C874" s="102"/>
      <c r="D874" s="103"/>
      <c r="E874" s="103"/>
      <c r="F874" s="104"/>
      <c r="G874" s="105"/>
      <c r="H874" s="198"/>
      <c r="I874" s="106"/>
      <c r="J874" s="106"/>
      <c r="K874" s="106"/>
      <c r="L874" s="107"/>
      <c r="M874" s="176" t="str">
        <f t="shared" si="376"/>
        <v xml:space="preserve"> </v>
      </c>
      <c r="N874" s="177" t="str">
        <f t="shared" si="377"/>
        <v xml:space="preserve"> </v>
      </c>
      <c r="O874" s="177" t="str">
        <f t="shared" si="378"/>
        <v xml:space="preserve"> </v>
      </c>
      <c r="P874" s="177" t="str">
        <f t="shared" si="379"/>
        <v xml:space="preserve"> </v>
      </c>
      <c r="Q874" s="178" t="str">
        <f t="shared" si="380"/>
        <v xml:space="preserve"> </v>
      </c>
      <c r="R874" s="178" t="str">
        <f t="shared" si="381"/>
        <v xml:space="preserve"> </v>
      </c>
      <c r="S874" s="179" t="str">
        <f t="shared" si="382"/>
        <v xml:space="preserve"> </v>
      </c>
      <c r="T874" s="176" t="e">
        <f t="shared" si="383"/>
        <v>#VALUE!</v>
      </c>
      <c r="U874" s="180" t="e">
        <f t="shared" si="384"/>
        <v>#VALUE!</v>
      </c>
      <c r="V874" s="181" t="e">
        <f t="shared" si="385"/>
        <v>#VALUE!</v>
      </c>
      <c r="W874" s="182" t="str">
        <f t="shared" si="386"/>
        <v>donnée(s) manquante(s)</v>
      </c>
      <c r="X874" s="183" t="str">
        <f t="shared" si="387"/>
        <v>donnée(s) manquante(s)</v>
      </c>
      <c r="Y874" s="178" t="str">
        <f t="shared" si="388"/>
        <v xml:space="preserve"> </v>
      </c>
      <c r="Z874" s="178" t="str">
        <f t="shared" si="389"/>
        <v xml:space="preserve"> </v>
      </c>
      <c r="AA874" s="178" t="str">
        <f t="shared" si="390"/>
        <v xml:space="preserve"> </v>
      </c>
      <c r="AB874" s="184" t="str">
        <f t="shared" si="391"/>
        <v xml:space="preserve"> </v>
      </c>
      <c r="AC874" s="184" t="str">
        <f t="shared" si="392"/>
        <v xml:space="preserve"> </v>
      </c>
      <c r="AD874" s="184" t="str">
        <f t="shared" si="398"/>
        <v xml:space="preserve"> </v>
      </c>
      <c r="AE874" s="185" t="e">
        <f t="shared" si="393"/>
        <v>#VALUE!</v>
      </c>
      <c r="AF874" s="185" t="e">
        <f t="shared" si="394"/>
        <v>#VALUE!</v>
      </c>
      <c r="AG874" s="212" t="e">
        <f t="shared" si="395"/>
        <v>#VALUE!</v>
      </c>
      <c r="AH874" s="73" t="e">
        <f t="shared" si="399"/>
        <v>#VALUE!</v>
      </c>
      <c r="AI874" s="74" t="e">
        <f t="shared" si="400"/>
        <v>#VALUE!</v>
      </c>
      <c r="AJ874" s="186" t="e">
        <f t="shared" si="396"/>
        <v>#VALUE!</v>
      </c>
      <c r="AK874" s="186" t="e">
        <f t="shared" si="397"/>
        <v>#VALUE!</v>
      </c>
    </row>
    <row r="875" spans="1:37" x14ac:dyDescent="0.25">
      <c r="A875" s="114" t="s">
        <v>74</v>
      </c>
      <c r="B875" s="197"/>
      <c r="C875" s="102"/>
      <c r="D875" s="103"/>
      <c r="E875" s="103"/>
      <c r="F875" s="104"/>
      <c r="G875" s="105"/>
      <c r="H875" s="198"/>
      <c r="I875" s="106"/>
      <c r="J875" s="106"/>
      <c r="K875" s="106"/>
      <c r="L875" s="107"/>
      <c r="M875" s="176" t="str">
        <f t="shared" si="376"/>
        <v xml:space="preserve"> </v>
      </c>
      <c r="N875" s="177" t="str">
        <f t="shared" si="377"/>
        <v xml:space="preserve"> </v>
      </c>
      <c r="O875" s="177" t="str">
        <f t="shared" si="378"/>
        <v xml:space="preserve"> </v>
      </c>
      <c r="P875" s="177" t="str">
        <f t="shared" si="379"/>
        <v xml:space="preserve"> </v>
      </c>
      <c r="Q875" s="178" t="str">
        <f t="shared" si="380"/>
        <v xml:space="preserve"> </v>
      </c>
      <c r="R875" s="178" t="str">
        <f t="shared" si="381"/>
        <v xml:space="preserve"> </v>
      </c>
      <c r="S875" s="179" t="str">
        <f t="shared" si="382"/>
        <v xml:space="preserve"> </v>
      </c>
      <c r="T875" s="176" t="e">
        <f t="shared" si="383"/>
        <v>#VALUE!</v>
      </c>
      <c r="U875" s="180" t="e">
        <f t="shared" si="384"/>
        <v>#VALUE!</v>
      </c>
      <c r="V875" s="181" t="e">
        <f t="shared" si="385"/>
        <v>#VALUE!</v>
      </c>
      <c r="W875" s="182" t="str">
        <f t="shared" si="386"/>
        <v>donnée(s) manquante(s)</v>
      </c>
      <c r="X875" s="183" t="str">
        <f t="shared" si="387"/>
        <v>donnée(s) manquante(s)</v>
      </c>
      <c r="Y875" s="178" t="str">
        <f t="shared" si="388"/>
        <v xml:space="preserve"> </v>
      </c>
      <c r="Z875" s="178" t="str">
        <f t="shared" si="389"/>
        <v xml:space="preserve"> </v>
      </c>
      <c r="AA875" s="178" t="str">
        <f t="shared" si="390"/>
        <v xml:space="preserve"> </v>
      </c>
      <c r="AB875" s="184" t="str">
        <f t="shared" si="391"/>
        <v xml:space="preserve"> </v>
      </c>
      <c r="AC875" s="184" t="str">
        <f t="shared" si="392"/>
        <v xml:space="preserve"> </v>
      </c>
      <c r="AD875" s="184" t="str">
        <f t="shared" si="398"/>
        <v xml:space="preserve"> </v>
      </c>
      <c r="AE875" s="185" t="e">
        <f t="shared" si="393"/>
        <v>#VALUE!</v>
      </c>
      <c r="AF875" s="185" t="e">
        <f t="shared" si="394"/>
        <v>#VALUE!</v>
      </c>
      <c r="AG875" s="212" t="e">
        <f t="shared" si="395"/>
        <v>#VALUE!</v>
      </c>
      <c r="AH875" s="73" t="e">
        <f t="shared" si="399"/>
        <v>#VALUE!</v>
      </c>
      <c r="AI875" s="74" t="e">
        <f t="shared" si="400"/>
        <v>#VALUE!</v>
      </c>
      <c r="AJ875" s="186" t="e">
        <f t="shared" si="396"/>
        <v>#VALUE!</v>
      </c>
      <c r="AK875" s="186" t="e">
        <f t="shared" si="397"/>
        <v>#VALUE!</v>
      </c>
    </row>
    <row r="876" spans="1:37" x14ac:dyDescent="0.25">
      <c r="A876" s="114" t="s">
        <v>74</v>
      </c>
      <c r="B876" s="197"/>
      <c r="C876" s="102"/>
      <c r="D876" s="103"/>
      <c r="E876" s="103"/>
      <c r="F876" s="104"/>
      <c r="G876" s="105"/>
      <c r="H876" s="198"/>
      <c r="I876" s="106"/>
      <c r="J876" s="106"/>
      <c r="K876" s="106"/>
      <c r="L876" s="107"/>
      <c r="M876" s="176" t="str">
        <f t="shared" si="376"/>
        <v xml:space="preserve"> </v>
      </c>
      <c r="N876" s="177" t="str">
        <f t="shared" si="377"/>
        <v xml:space="preserve"> </v>
      </c>
      <c r="O876" s="177" t="str">
        <f t="shared" si="378"/>
        <v xml:space="preserve"> </v>
      </c>
      <c r="P876" s="177" t="str">
        <f t="shared" si="379"/>
        <v xml:space="preserve"> </v>
      </c>
      <c r="Q876" s="178" t="str">
        <f t="shared" si="380"/>
        <v xml:space="preserve"> </v>
      </c>
      <c r="R876" s="178" t="str">
        <f t="shared" si="381"/>
        <v xml:space="preserve"> </v>
      </c>
      <c r="S876" s="179" t="str">
        <f t="shared" si="382"/>
        <v xml:space="preserve"> </v>
      </c>
      <c r="T876" s="176" t="e">
        <f t="shared" si="383"/>
        <v>#VALUE!</v>
      </c>
      <c r="U876" s="180" t="e">
        <f t="shared" si="384"/>
        <v>#VALUE!</v>
      </c>
      <c r="V876" s="181" t="e">
        <f t="shared" si="385"/>
        <v>#VALUE!</v>
      </c>
      <c r="W876" s="182" t="str">
        <f t="shared" si="386"/>
        <v>donnée(s) manquante(s)</v>
      </c>
      <c r="X876" s="183" t="str">
        <f t="shared" si="387"/>
        <v>donnée(s) manquante(s)</v>
      </c>
      <c r="Y876" s="178" t="str">
        <f t="shared" si="388"/>
        <v xml:space="preserve"> </v>
      </c>
      <c r="Z876" s="178" t="str">
        <f t="shared" si="389"/>
        <v xml:space="preserve"> </v>
      </c>
      <c r="AA876" s="178" t="str">
        <f t="shared" si="390"/>
        <v xml:space="preserve"> </v>
      </c>
      <c r="AB876" s="184" t="str">
        <f t="shared" si="391"/>
        <v xml:space="preserve"> </v>
      </c>
      <c r="AC876" s="184" t="str">
        <f t="shared" si="392"/>
        <v xml:space="preserve"> </v>
      </c>
      <c r="AD876" s="184" t="str">
        <f t="shared" si="398"/>
        <v xml:space="preserve"> </v>
      </c>
      <c r="AE876" s="185" t="e">
        <f t="shared" si="393"/>
        <v>#VALUE!</v>
      </c>
      <c r="AF876" s="185" t="e">
        <f t="shared" si="394"/>
        <v>#VALUE!</v>
      </c>
      <c r="AG876" s="212" t="e">
        <f t="shared" si="395"/>
        <v>#VALUE!</v>
      </c>
      <c r="AH876" s="73" t="e">
        <f t="shared" si="399"/>
        <v>#VALUE!</v>
      </c>
      <c r="AI876" s="74" t="e">
        <f t="shared" si="400"/>
        <v>#VALUE!</v>
      </c>
      <c r="AJ876" s="186" t="e">
        <f t="shared" si="396"/>
        <v>#VALUE!</v>
      </c>
      <c r="AK876" s="186" t="e">
        <f t="shared" si="397"/>
        <v>#VALUE!</v>
      </c>
    </row>
    <row r="877" spans="1:37" x14ac:dyDescent="0.25">
      <c r="A877" s="114" t="s">
        <v>74</v>
      </c>
      <c r="B877" s="197"/>
      <c r="C877" s="102"/>
      <c r="D877" s="103"/>
      <c r="E877" s="103"/>
      <c r="F877" s="104"/>
      <c r="G877" s="105"/>
      <c r="H877" s="198"/>
      <c r="I877" s="106"/>
      <c r="J877" s="106"/>
      <c r="K877" s="106"/>
      <c r="L877" s="107"/>
      <c r="M877" s="176" t="str">
        <f t="shared" si="376"/>
        <v xml:space="preserve"> </v>
      </c>
      <c r="N877" s="177" t="str">
        <f t="shared" si="377"/>
        <v xml:space="preserve"> </v>
      </c>
      <c r="O877" s="177" t="str">
        <f t="shared" si="378"/>
        <v xml:space="preserve"> </v>
      </c>
      <c r="P877" s="177" t="str">
        <f t="shared" si="379"/>
        <v xml:space="preserve"> </v>
      </c>
      <c r="Q877" s="178" t="str">
        <f t="shared" si="380"/>
        <v xml:space="preserve"> </v>
      </c>
      <c r="R877" s="178" t="str">
        <f t="shared" si="381"/>
        <v xml:space="preserve"> </v>
      </c>
      <c r="S877" s="179" t="str">
        <f t="shared" si="382"/>
        <v xml:space="preserve"> </v>
      </c>
      <c r="T877" s="176" t="e">
        <f t="shared" si="383"/>
        <v>#VALUE!</v>
      </c>
      <c r="U877" s="180" t="e">
        <f t="shared" si="384"/>
        <v>#VALUE!</v>
      </c>
      <c r="V877" s="181" t="e">
        <f t="shared" si="385"/>
        <v>#VALUE!</v>
      </c>
      <c r="W877" s="182" t="str">
        <f t="shared" si="386"/>
        <v>donnée(s) manquante(s)</v>
      </c>
      <c r="X877" s="183" t="str">
        <f t="shared" si="387"/>
        <v>donnée(s) manquante(s)</v>
      </c>
      <c r="Y877" s="178" t="str">
        <f t="shared" si="388"/>
        <v xml:space="preserve"> </v>
      </c>
      <c r="Z877" s="178" t="str">
        <f t="shared" si="389"/>
        <v xml:space="preserve"> </v>
      </c>
      <c r="AA877" s="178" t="str">
        <f t="shared" si="390"/>
        <v xml:space="preserve"> </v>
      </c>
      <c r="AB877" s="184" t="str">
        <f t="shared" si="391"/>
        <v xml:space="preserve"> </v>
      </c>
      <c r="AC877" s="184" t="str">
        <f t="shared" si="392"/>
        <v xml:space="preserve"> </v>
      </c>
      <c r="AD877" s="184" t="str">
        <f t="shared" si="398"/>
        <v xml:space="preserve"> </v>
      </c>
      <c r="AE877" s="185" t="e">
        <f t="shared" si="393"/>
        <v>#VALUE!</v>
      </c>
      <c r="AF877" s="185" t="e">
        <f t="shared" si="394"/>
        <v>#VALUE!</v>
      </c>
      <c r="AG877" s="212" t="e">
        <f t="shared" si="395"/>
        <v>#VALUE!</v>
      </c>
      <c r="AH877" s="73" t="e">
        <f t="shared" si="399"/>
        <v>#VALUE!</v>
      </c>
      <c r="AI877" s="74" t="e">
        <f t="shared" si="400"/>
        <v>#VALUE!</v>
      </c>
      <c r="AJ877" s="186" t="e">
        <f t="shared" si="396"/>
        <v>#VALUE!</v>
      </c>
      <c r="AK877" s="186" t="e">
        <f t="shared" si="397"/>
        <v>#VALUE!</v>
      </c>
    </row>
    <row r="878" spans="1:37" x14ac:dyDescent="0.25">
      <c r="A878" s="114" t="s">
        <v>74</v>
      </c>
      <c r="B878" s="197"/>
      <c r="C878" s="102"/>
      <c r="D878" s="103"/>
      <c r="E878" s="103"/>
      <c r="F878" s="104"/>
      <c r="G878" s="105"/>
      <c r="H878" s="198"/>
      <c r="I878" s="106"/>
      <c r="J878" s="106"/>
      <c r="K878" s="106"/>
      <c r="L878" s="107"/>
      <c r="M878" s="176" t="str">
        <f t="shared" si="376"/>
        <v xml:space="preserve"> </v>
      </c>
      <c r="N878" s="177" t="str">
        <f t="shared" si="377"/>
        <v xml:space="preserve"> </v>
      </c>
      <c r="O878" s="177" t="str">
        <f t="shared" si="378"/>
        <v xml:space="preserve"> </v>
      </c>
      <c r="P878" s="177" t="str">
        <f t="shared" si="379"/>
        <v xml:space="preserve"> </v>
      </c>
      <c r="Q878" s="178" t="str">
        <f t="shared" si="380"/>
        <v xml:space="preserve"> </v>
      </c>
      <c r="R878" s="178" t="str">
        <f t="shared" si="381"/>
        <v xml:space="preserve"> </v>
      </c>
      <c r="S878" s="179" t="str">
        <f t="shared" si="382"/>
        <v xml:space="preserve"> </v>
      </c>
      <c r="T878" s="176" t="e">
        <f t="shared" si="383"/>
        <v>#VALUE!</v>
      </c>
      <c r="U878" s="180" t="e">
        <f t="shared" si="384"/>
        <v>#VALUE!</v>
      </c>
      <c r="V878" s="181" t="e">
        <f t="shared" si="385"/>
        <v>#VALUE!</v>
      </c>
      <c r="W878" s="182" t="str">
        <f t="shared" si="386"/>
        <v>donnée(s) manquante(s)</v>
      </c>
      <c r="X878" s="183" t="str">
        <f t="shared" si="387"/>
        <v>donnée(s) manquante(s)</v>
      </c>
      <c r="Y878" s="178" t="str">
        <f t="shared" si="388"/>
        <v xml:space="preserve"> </v>
      </c>
      <c r="Z878" s="178" t="str">
        <f t="shared" si="389"/>
        <v xml:space="preserve"> </v>
      </c>
      <c r="AA878" s="178" t="str">
        <f t="shared" si="390"/>
        <v xml:space="preserve"> </v>
      </c>
      <c r="AB878" s="184" t="str">
        <f t="shared" si="391"/>
        <v xml:space="preserve"> </v>
      </c>
      <c r="AC878" s="184" t="str">
        <f t="shared" si="392"/>
        <v xml:space="preserve"> </v>
      </c>
      <c r="AD878" s="184" t="str">
        <f t="shared" si="398"/>
        <v xml:space="preserve"> </v>
      </c>
      <c r="AE878" s="185" t="e">
        <f t="shared" si="393"/>
        <v>#VALUE!</v>
      </c>
      <c r="AF878" s="185" t="e">
        <f t="shared" si="394"/>
        <v>#VALUE!</v>
      </c>
      <c r="AG878" s="212" t="e">
        <f t="shared" si="395"/>
        <v>#VALUE!</v>
      </c>
      <c r="AH878" s="73" t="e">
        <f t="shared" si="399"/>
        <v>#VALUE!</v>
      </c>
      <c r="AI878" s="74" t="e">
        <f t="shared" si="400"/>
        <v>#VALUE!</v>
      </c>
      <c r="AJ878" s="186" t="e">
        <f t="shared" si="396"/>
        <v>#VALUE!</v>
      </c>
      <c r="AK878" s="186" t="e">
        <f t="shared" si="397"/>
        <v>#VALUE!</v>
      </c>
    </row>
    <row r="879" spans="1:37" x14ac:dyDescent="0.25">
      <c r="A879" s="114" t="s">
        <v>74</v>
      </c>
      <c r="B879" s="197"/>
      <c r="C879" s="102"/>
      <c r="D879" s="103"/>
      <c r="E879" s="103"/>
      <c r="F879" s="104"/>
      <c r="G879" s="105"/>
      <c r="H879" s="198"/>
      <c r="I879" s="106"/>
      <c r="J879" s="106"/>
      <c r="K879" s="106"/>
      <c r="L879" s="107"/>
      <c r="M879" s="176" t="str">
        <f t="shared" si="376"/>
        <v xml:space="preserve"> </v>
      </c>
      <c r="N879" s="177" t="str">
        <f t="shared" si="377"/>
        <v xml:space="preserve"> </v>
      </c>
      <c r="O879" s="177" t="str">
        <f t="shared" si="378"/>
        <v xml:space="preserve"> </v>
      </c>
      <c r="P879" s="177" t="str">
        <f t="shared" si="379"/>
        <v xml:space="preserve"> </v>
      </c>
      <c r="Q879" s="178" t="str">
        <f t="shared" si="380"/>
        <v xml:space="preserve"> </v>
      </c>
      <c r="R879" s="178" t="str">
        <f t="shared" si="381"/>
        <v xml:space="preserve"> </v>
      </c>
      <c r="S879" s="179" t="str">
        <f t="shared" si="382"/>
        <v xml:space="preserve"> </v>
      </c>
      <c r="T879" s="176" t="e">
        <f t="shared" si="383"/>
        <v>#VALUE!</v>
      </c>
      <c r="U879" s="180" t="e">
        <f t="shared" si="384"/>
        <v>#VALUE!</v>
      </c>
      <c r="V879" s="181" t="e">
        <f t="shared" si="385"/>
        <v>#VALUE!</v>
      </c>
      <c r="W879" s="182" t="str">
        <f t="shared" si="386"/>
        <v>donnée(s) manquante(s)</v>
      </c>
      <c r="X879" s="183" t="str">
        <f t="shared" si="387"/>
        <v>donnée(s) manquante(s)</v>
      </c>
      <c r="Y879" s="178" t="str">
        <f t="shared" si="388"/>
        <v xml:space="preserve"> </v>
      </c>
      <c r="Z879" s="178" t="str">
        <f t="shared" si="389"/>
        <v xml:space="preserve"> </v>
      </c>
      <c r="AA879" s="178" t="str">
        <f t="shared" si="390"/>
        <v xml:space="preserve"> </v>
      </c>
      <c r="AB879" s="184" t="str">
        <f t="shared" si="391"/>
        <v xml:space="preserve"> </v>
      </c>
      <c r="AC879" s="184" t="str">
        <f t="shared" si="392"/>
        <v xml:space="preserve"> </v>
      </c>
      <c r="AD879" s="184" t="str">
        <f t="shared" si="398"/>
        <v xml:space="preserve"> </v>
      </c>
      <c r="AE879" s="185" t="e">
        <f t="shared" si="393"/>
        <v>#VALUE!</v>
      </c>
      <c r="AF879" s="185" t="e">
        <f t="shared" si="394"/>
        <v>#VALUE!</v>
      </c>
      <c r="AG879" s="212" t="e">
        <f t="shared" si="395"/>
        <v>#VALUE!</v>
      </c>
      <c r="AH879" s="73" t="e">
        <f t="shared" si="399"/>
        <v>#VALUE!</v>
      </c>
      <c r="AI879" s="74" t="e">
        <f t="shared" si="400"/>
        <v>#VALUE!</v>
      </c>
      <c r="AJ879" s="186" t="e">
        <f t="shared" si="396"/>
        <v>#VALUE!</v>
      </c>
      <c r="AK879" s="186" t="e">
        <f t="shared" si="397"/>
        <v>#VALUE!</v>
      </c>
    </row>
    <row r="880" spans="1:37" x14ac:dyDescent="0.25">
      <c r="A880" s="114" t="s">
        <v>74</v>
      </c>
      <c r="B880" s="197"/>
      <c r="C880" s="102"/>
      <c r="D880" s="103"/>
      <c r="E880" s="103"/>
      <c r="F880" s="104"/>
      <c r="G880" s="105"/>
      <c r="H880" s="198"/>
      <c r="I880" s="106"/>
      <c r="J880" s="106"/>
      <c r="K880" s="106"/>
      <c r="L880" s="107"/>
      <c r="M880" s="176" t="str">
        <f t="shared" si="376"/>
        <v xml:space="preserve"> </v>
      </c>
      <c r="N880" s="177" t="str">
        <f t="shared" si="377"/>
        <v xml:space="preserve"> </v>
      </c>
      <c r="O880" s="177" t="str">
        <f t="shared" si="378"/>
        <v xml:space="preserve"> </v>
      </c>
      <c r="P880" s="177" t="str">
        <f t="shared" si="379"/>
        <v xml:space="preserve"> </v>
      </c>
      <c r="Q880" s="178" t="str">
        <f t="shared" si="380"/>
        <v xml:space="preserve"> </v>
      </c>
      <c r="R880" s="178" t="str">
        <f t="shared" si="381"/>
        <v xml:space="preserve"> </v>
      </c>
      <c r="S880" s="179" t="str">
        <f t="shared" si="382"/>
        <v xml:space="preserve"> </v>
      </c>
      <c r="T880" s="176" t="e">
        <f t="shared" si="383"/>
        <v>#VALUE!</v>
      </c>
      <c r="U880" s="180" t="e">
        <f t="shared" si="384"/>
        <v>#VALUE!</v>
      </c>
      <c r="V880" s="181" t="e">
        <f t="shared" si="385"/>
        <v>#VALUE!</v>
      </c>
      <c r="W880" s="182" t="str">
        <f t="shared" si="386"/>
        <v>donnée(s) manquante(s)</v>
      </c>
      <c r="X880" s="183" t="str">
        <f t="shared" si="387"/>
        <v>donnée(s) manquante(s)</v>
      </c>
      <c r="Y880" s="178" t="str">
        <f t="shared" si="388"/>
        <v xml:space="preserve"> </v>
      </c>
      <c r="Z880" s="178" t="str">
        <f t="shared" si="389"/>
        <v xml:space="preserve"> </v>
      </c>
      <c r="AA880" s="178" t="str">
        <f t="shared" si="390"/>
        <v xml:space="preserve"> </v>
      </c>
      <c r="AB880" s="184" t="str">
        <f t="shared" si="391"/>
        <v xml:space="preserve"> </v>
      </c>
      <c r="AC880" s="184" t="str">
        <f t="shared" si="392"/>
        <v xml:space="preserve"> </v>
      </c>
      <c r="AD880" s="184" t="str">
        <f t="shared" si="398"/>
        <v xml:space="preserve"> </v>
      </c>
      <c r="AE880" s="185" t="e">
        <f t="shared" si="393"/>
        <v>#VALUE!</v>
      </c>
      <c r="AF880" s="185" t="e">
        <f t="shared" si="394"/>
        <v>#VALUE!</v>
      </c>
      <c r="AG880" s="212" t="e">
        <f t="shared" si="395"/>
        <v>#VALUE!</v>
      </c>
      <c r="AH880" s="73" t="e">
        <f t="shared" si="399"/>
        <v>#VALUE!</v>
      </c>
      <c r="AI880" s="74" t="e">
        <f t="shared" si="400"/>
        <v>#VALUE!</v>
      </c>
      <c r="AJ880" s="186" t="e">
        <f t="shared" si="396"/>
        <v>#VALUE!</v>
      </c>
      <c r="AK880" s="186" t="e">
        <f t="shared" si="397"/>
        <v>#VALUE!</v>
      </c>
    </row>
    <row r="881" spans="1:37" x14ac:dyDescent="0.25">
      <c r="A881" s="114" t="s">
        <v>74</v>
      </c>
      <c r="B881" s="197"/>
      <c r="C881" s="102"/>
      <c r="D881" s="103"/>
      <c r="E881" s="103"/>
      <c r="F881" s="104"/>
      <c r="G881" s="105"/>
      <c r="H881" s="198"/>
      <c r="I881" s="106"/>
      <c r="J881" s="106"/>
      <c r="K881" s="106"/>
      <c r="L881" s="107"/>
      <c r="M881" s="176" t="str">
        <f t="shared" si="376"/>
        <v xml:space="preserve"> </v>
      </c>
      <c r="N881" s="177" t="str">
        <f t="shared" si="377"/>
        <v xml:space="preserve"> </v>
      </c>
      <c r="O881" s="177" t="str">
        <f t="shared" si="378"/>
        <v xml:space="preserve"> </v>
      </c>
      <c r="P881" s="177" t="str">
        <f t="shared" si="379"/>
        <v xml:space="preserve"> </v>
      </c>
      <c r="Q881" s="178" t="str">
        <f t="shared" si="380"/>
        <v xml:space="preserve"> </v>
      </c>
      <c r="R881" s="178" t="str">
        <f t="shared" si="381"/>
        <v xml:space="preserve"> </v>
      </c>
      <c r="S881" s="179" t="str">
        <f t="shared" si="382"/>
        <v xml:space="preserve"> </v>
      </c>
      <c r="T881" s="176" t="e">
        <f t="shared" si="383"/>
        <v>#VALUE!</v>
      </c>
      <c r="U881" s="180" t="e">
        <f t="shared" si="384"/>
        <v>#VALUE!</v>
      </c>
      <c r="V881" s="181" t="e">
        <f t="shared" si="385"/>
        <v>#VALUE!</v>
      </c>
      <c r="W881" s="182" t="str">
        <f t="shared" si="386"/>
        <v>donnée(s) manquante(s)</v>
      </c>
      <c r="X881" s="183" t="str">
        <f t="shared" si="387"/>
        <v>donnée(s) manquante(s)</v>
      </c>
      <c r="Y881" s="178" t="str">
        <f t="shared" si="388"/>
        <v xml:space="preserve"> </v>
      </c>
      <c r="Z881" s="178" t="str">
        <f t="shared" si="389"/>
        <v xml:space="preserve"> </v>
      </c>
      <c r="AA881" s="178" t="str">
        <f t="shared" si="390"/>
        <v xml:space="preserve"> </v>
      </c>
      <c r="AB881" s="184" t="str">
        <f t="shared" si="391"/>
        <v xml:space="preserve"> </v>
      </c>
      <c r="AC881" s="184" t="str">
        <f t="shared" si="392"/>
        <v xml:space="preserve"> </v>
      </c>
      <c r="AD881" s="184" t="str">
        <f t="shared" si="398"/>
        <v xml:space="preserve"> </v>
      </c>
      <c r="AE881" s="185" t="e">
        <f t="shared" si="393"/>
        <v>#VALUE!</v>
      </c>
      <c r="AF881" s="185" t="e">
        <f t="shared" si="394"/>
        <v>#VALUE!</v>
      </c>
      <c r="AG881" s="212" t="e">
        <f t="shared" si="395"/>
        <v>#VALUE!</v>
      </c>
      <c r="AH881" s="73" t="e">
        <f t="shared" si="399"/>
        <v>#VALUE!</v>
      </c>
      <c r="AI881" s="74" t="e">
        <f t="shared" si="400"/>
        <v>#VALUE!</v>
      </c>
      <c r="AJ881" s="186" t="e">
        <f t="shared" si="396"/>
        <v>#VALUE!</v>
      </c>
      <c r="AK881" s="186" t="e">
        <f t="shared" si="397"/>
        <v>#VALUE!</v>
      </c>
    </row>
    <row r="882" spans="1:37" x14ac:dyDescent="0.25">
      <c r="A882" s="114" t="s">
        <v>74</v>
      </c>
      <c r="B882" s="197"/>
      <c r="C882" s="102"/>
      <c r="D882" s="103"/>
      <c r="E882" s="103"/>
      <c r="F882" s="104"/>
      <c r="G882" s="105"/>
      <c r="H882" s="198"/>
      <c r="I882" s="106"/>
      <c r="J882" s="106"/>
      <c r="K882" s="106"/>
      <c r="L882" s="107"/>
      <c r="M882" s="176" t="str">
        <f t="shared" si="376"/>
        <v xml:space="preserve"> </v>
      </c>
      <c r="N882" s="177" t="str">
        <f t="shared" si="377"/>
        <v xml:space="preserve"> </v>
      </c>
      <c r="O882" s="177" t="str">
        <f t="shared" si="378"/>
        <v xml:space="preserve"> </v>
      </c>
      <c r="P882" s="177" t="str">
        <f t="shared" si="379"/>
        <v xml:space="preserve"> </v>
      </c>
      <c r="Q882" s="178" t="str">
        <f t="shared" si="380"/>
        <v xml:space="preserve"> </v>
      </c>
      <c r="R882" s="178" t="str">
        <f t="shared" si="381"/>
        <v xml:space="preserve"> </v>
      </c>
      <c r="S882" s="179" t="str">
        <f t="shared" si="382"/>
        <v xml:space="preserve"> </v>
      </c>
      <c r="T882" s="176" t="e">
        <f t="shared" si="383"/>
        <v>#VALUE!</v>
      </c>
      <c r="U882" s="180" t="e">
        <f t="shared" si="384"/>
        <v>#VALUE!</v>
      </c>
      <c r="V882" s="181" t="e">
        <f t="shared" si="385"/>
        <v>#VALUE!</v>
      </c>
      <c r="W882" s="182" t="str">
        <f t="shared" si="386"/>
        <v>donnée(s) manquante(s)</v>
      </c>
      <c r="X882" s="183" t="str">
        <f t="shared" si="387"/>
        <v>donnée(s) manquante(s)</v>
      </c>
      <c r="Y882" s="178" t="str">
        <f t="shared" si="388"/>
        <v xml:space="preserve"> </v>
      </c>
      <c r="Z882" s="178" t="str">
        <f t="shared" si="389"/>
        <v xml:space="preserve"> </v>
      </c>
      <c r="AA882" s="178" t="str">
        <f t="shared" si="390"/>
        <v xml:space="preserve"> </v>
      </c>
      <c r="AB882" s="184" t="str">
        <f t="shared" si="391"/>
        <v xml:space="preserve"> </v>
      </c>
      <c r="AC882" s="184" t="str">
        <f t="shared" si="392"/>
        <v xml:space="preserve"> </v>
      </c>
      <c r="AD882" s="184" t="str">
        <f t="shared" si="398"/>
        <v xml:space="preserve"> </v>
      </c>
      <c r="AE882" s="185" t="e">
        <f t="shared" si="393"/>
        <v>#VALUE!</v>
      </c>
      <c r="AF882" s="185" t="e">
        <f t="shared" si="394"/>
        <v>#VALUE!</v>
      </c>
      <c r="AG882" s="212" t="e">
        <f t="shared" si="395"/>
        <v>#VALUE!</v>
      </c>
      <c r="AH882" s="73" t="e">
        <f t="shared" si="399"/>
        <v>#VALUE!</v>
      </c>
      <c r="AI882" s="74" t="e">
        <f t="shared" si="400"/>
        <v>#VALUE!</v>
      </c>
      <c r="AJ882" s="186" t="e">
        <f t="shared" si="396"/>
        <v>#VALUE!</v>
      </c>
      <c r="AK882" s="186" t="e">
        <f t="shared" si="397"/>
        <v>#VALUE!</v>
      </c>
    </row>
    <row r="883" spans="1:37" x14ac:dyDescent="0.25">
      <c r="A883" s="114" t="s">
        <v>74</v>
      </c>
      <c r="B883" s="197"/>
      <c r="C883" s="102"/>
      <c r="D883" s="103"/>
      <c r="E883" s="103"/>
      <c r="F883" s="104"/>
      <c r="G883" s="105"/>
      <c r="H883" s="198"/>
      <c r="I883" s="106"/>
      <c r="J883" s="106"/>
      <c r="K883" s="106"/>
      <c r="L883" s="107"/>
      <c r="M883" s="176" t="str">
        <f t="shared" si="376"/>
        <v xml:space="preserve"> </v>
      </c>
      <c r="N883" s="177" t="str">
        <f t="shared" si="377"/>
        <v xml:space="preserve"> </v>
      </c>
      <c r="O883" s="177" t="str">
        <f t="shared" si="378"/>
        <v xml:space="preserve"> </v>
      </c>
      <c r="P883" s="177" t="str">
        <f t="shared" si="379"/>
        <v xml:space="preserve"> </v>
      </c>
      <c r="Q883" s="178" t="str">
        <f t="shared" si="380"/>
        <v xml:space="preserve"> </v>
      </c>
      <c r="R883" s="178" t="str">
        <f t="shared" si="381"/>
        <v xml:space="preserve"> </v>
      </c>
      <c r="S883" s="179" t="str">
        <f t="shared" si="382"/>
        <v xml:space="preserve"> </v>
      </c>
      <c r="T883" s="176" t="e">
        <f t="shared" si="383"/>
        <v>#VALUE!</v>
      </c>
      <c r="U883" s="180" t="e">
        <f t="shared" si="384"/>
        <v>#VALUE!</v>
      </c>
      <c r="V883" s="181" t="e">
        <f t="shared" si="385"/>
        <v>#VALUE!</v>
      </c>
      <c r="W883" s="182" t="str">
        <f t="shared" si="386"/>
        <v>donnée(s) manquante(s)</v>
      </c>
      <c r="X883" s="183" t="str">
        <f t="shared" si="387"/>
        <v>donnée(s) manquante(s)</v>
      </c>
      <c r="Y883" s="178" t="str">
        <f t="shared" si="388"/>
        <v xml:space="preserve"> </v>
      </c>
      <c r="Z883" s="178" t="str">
        <f t="shared" si="389"/>
        <v xml:space="preserve"> </v>
      </c>
      <c r="AA883" s="178" t="str">
        <f t="shared" si="390"/>
        <v xml:space="preserve"> </v>
      </c>
      <c r="AB883" s="184" t="str">
        <f t="shared" si="391"/>
        <v xml:space="preserve"> </v>
      </c>
      <c r="AC883" s="184" t="str">
        <f t="shared" si="392"/>
        <v xml:space="preserve"> </v>
      </c>
      <c r="AD883" s="184" t="str">
        <f t="shared" si="398"/>
        <v xml:space="preserve"> </v>
      </c>
      <c r="AE883" s="185" t="e">
        <f t="shared" si="393"/>
        <v>#VALUE!</v>
      </c>
      <c r="AF883" s="185" t="e">
        <f t="shared" si="394"/>
        <v>#VALUE!</v>
      </c>
      <c r="AG883" s="212" t="e">
        <f t="shared" si="395"/>
        <v>#VALUE!</v>
      </c>
      <c r="AH883" s="73" t="e">
        <f t="shared" si="399"/>
        <v>#VALUE!</v>
      </c>
      <c r="AI883" s="74" t="e">
        <f t="shared" si="400"/>
        <v>#VALUE!</v>
      </c>
      <c r="AJ883" s="186" t="e">
        <f t="shared" si="396"/>
        <v>#VALUE!</v>
      </c>
      <c r="AK883" s="186" t="e">
        <f t="shared" si="397"/>
        <v>#VALUE!</v>
      </c>
    </row>
    <row r="884" spans="1:37" x14ac:dyDescent="0.25">
      <c r="A884" s="114" t="s">
        <v>74</v>
      </c>
      <c r="B884" s="197"/>
      <c r="C884" s="102"/>
      <c r="D884" s="103"/>
      <c r="E884" s="103"/>
      <c r="F884" s="104"/>
      <c r="G884" s="105"/>
      <c r="H884" s="198"/>
      <c r="I884" s="106"/>
      <c r="J884" s="106"/>
      <c r="K884" s="106"/>
      <c r="L884" s="107"/>
      <c r="M884" s="176" t="str">
        <f t="shared" si="376"/>
        <v xml:space="preserve"> </v>
      </c>
      <c r="N884" s="177" t="str">
        <f t="shared" si="377"/>
        <v xml:space="preserve"> </v>
      </c>
      <c r="O884" s="177" t="str">
        <f t="shared" si="378"/>
        <v xml:space="preserve"> </v>
      </c>
      <c r="P884" s="177" t="str">
        <f t="shared" si="379"/>
        <v xml:space="preserve"> </v>
      </c>
      <c r="Q884" s="178" t="str">
        <f t="shared" si="380"/>
        <v xml:space="preserve"> </v>
      </c>
      <c r="R884" s="178" t="str">
        <f t="shared" si="381"/>
        <v xml:space="preserve"> </v>
      </c>
      <c r="S884" s="179" t="str">
        <f t="shared" si="382"/>
        <v xml:space="preserve"> </v>
      </c>
      <c r="T884" s="176" t="e">
        <f t="shared" si="383"/>
        <v>#VALUE!</v>
      </c>
      <c r="U884" s="180" t="e">
        <f t="shared" si="384"/>
        <v>#VALUE!</v>
      </c>
      <c r="V884" s="181" t="e">
        <f t="shared" si="385"/>
        <v>#VALUE!</v>
      </c>
      <c r="W884" s="182" t="str">
        <f t="shared" si="386"/>
        <v>donnée(s) manquante(s)</v>
      </c>
      <c r="X884" s="183" t="str">
        <f t="shared" si="387"/>
        <v>donnée(s) manquante(s)</v>
      </c>
      <c r="Y884" s="178" t="str">
        <f t="shared" si="388"/>
        <v xml:space="preserve"> </v>
      </c>
      <c r="Z884" s="178" t="str">
        <f t="shared" si="389"/>
        <v xml:space="preserve"> </v>
      </c>
      <c r="AA884" s="178" t="str">
        <f t="shared" si="390"/>
        <v xml:space="preserve"> </v>
      </c>
      <c r="AB884" s="184" t="str">
        <f t="shared" si="391"/>
        <v xml:space="preserve"> </v>
      </c>
      <c r="AC884" s="184" t="str">
        <f t="shared" si="392"/>
        <v xml:space="preserve"> </v>
      </c>
      <c r="AD884" s="184" t="str">
        <f t="shared" si="398"/>
        <v xml:space="preserve"> </v>
      </c>
      <c r="AE884" s="185" t="e">
        <f t="shared" si="393"/>
        <v>#VALUE!</v>
      </c>
      <c r="AF884" s="185" t="e">
        <f t="shared" si="394"/>
        <v>#VALUE!</v>
      </c>
      <c r="AG884" s="212" t="e">
        <f t="shared" si="395"/>
        <v>#VALUE!</v>
      </c>
      <c r="AH884" s="73" t="e">
        <f t="shared" si="399"/>
        <v>#VALUE!</v>
      </c>
      <c r="AI884" s="74" t="e">
        <f t="shared" si="400"/>
        <v>#VALUE!</v>
      </c>
      <c r="AJ884" s="186" t="e">
        <f t="shared" si="396"/>
        <v>#VALUE!</v>
      </c>
      <c r="AK884" s="186" t="e">
        <f t="shared" si="397"/>
        <v>#VALUE!</v>
      </c>
    </row>
    <row r="885" spans="1:37" x14ac:dyDescent="0.25">
      <c r="A885" s="114" t="s">
        <v>74</v>
      </c>
      <c r="B885" s="197"/>
      <c r="C885" s="102"/>
      <c r="D885" s="103"/>
      <c r="E885" s="103"/>
      <c r="F885" s="104"/>
      <c r="G885" s="105"/>
      <c r="H885" s="198"/>
      <c r="I885" s="106"/>
      <c r="J885" s="106"/>
      <c r="K885" s="106"/>
      <c r="L885" s="107"/>
      <c r="M885" s="176" t="str">
        <f t="shared" si="376"/>
        <v xml:space="preserve"> </v>
      </c>
      <c r="N885" s="177" t="str">
        <f t="shared" si="377"/>
        <v xml:space="preserve"> </v>
      </c>
      <c r="O885" s="177" t="str">
        <f t="shared" si="378"/>
        <v xml:space="preserve"> </v>
      </c>
      <c r="P885" s="177" t="str">
        <f t="shared" si="379"/>
        <v xml:space="preserve"> </v>
      </c>
      <c r="Q885" s="178" t="str">
        <f t="shared" si="380"/>
        <v xml:space="preserve"> </v>
      </c>
      <c r="R885" s="178" t="str">
        <f t="shared" si="381"/>
        <v xml:space="preserve"> </v>
      </c>
      <c r="S885" s="179" t="str">
        <f t="shared" si="382"/>
        <v xml:space="preserve"> </v>
      </c>
      <c r="T885" s="176" t="e">
        <f t="shared" si="383"/>
        <v>#VALUE!</v>
      </c>
      <c r="U885" s="180" t="e">
        <f t="shared" si="384"/>
        <v>#VALUE!</v>
      </c>
      <c r="V885" s="181" t="e">
        <f t="shared" si="385"/>
        <v>#VALUE!</v>
      </c>
      <c r="W885" s="182" t="str">
        <f t="shared" si="386"/>
        <v>donnée(s) manquante(s)</v>
      </c>
      <c r="X885" s="183" t="str">
        <f t="shared" si="387"/>
        <v>donnée(s) manquante(s)</v>
      </c>
      <c r="Y885" s="178" t="str">
        <f t="shared" si="388"/>
        <v xml:space="preserve"> </v>
      </c>
      <c r="Z885" s="178" t="str">
        <f t="shared" si="389"/>
        <v xml:space="preserve"> </v>
      </c>
      <c r="AA885" s="178" t="str">
        <f t="shared" si="390"/>
        <v xml:space="preserve"> </v>
      </c>
      <c r="AB885" s="184" t="str">
        <f t="shared" si="391"/>
        <v xml:space="preserve"> </v>
      </c>
      <c r="AC885" s="184" t="str">
        <f t="shared" si="392"/>
        <v xml:space="preserve"> </v>
      </c>
      <c r="AD885" s="184" t="str">
        <f t="shared" si="398"/>
        <v xml:space="preserve"> </v>
      </c>
      <c r="AE885" s="185" t="e">
        <f t="shared" si="393"/>
        <v>#VALUE!</v>
      </c>
      <c r="AF885" s="185" t="e">
        <f t="shared" si="394"/>
        <v>#VALUE!</v>
      </c>
      <c r="AG885" s="212" t="e">
        <f t="shared" si="395"/>
        <v>#VALUE!</v>
      </c>
      <c r="AH885" s="73" t="e">
        <f t="shared" si="399"/>
        <v>#VALUE!</v>
      </c>
      <c r="AI885" s="74" t="e">
        <f t="shared" si="400"/>
        <v>#VALUE!</v>
      </c>
      <c r="AJ885" s="186" t="e">
        <f t="shared" si="396"/>
        <v>#VALUE!</v>
      </c>
      <c r="AK885" s="186" t="e">
        <f t="shared" si="397"/>
        <v>#VALUE!</v>
      </c>
    </row>
    <row r="886" spans="1:37" x14ac:dyDescent="0.25">
      <c r="A886" s="114" t="s">
        <v>74</v>
      </c>
      <c r="B886" s="197"/>
      <c r="C886" s="102"/>
      <c r="D886" s="103"/>
      <c r="E886" s="103"/>
      <c r="F886" s="104"/>
      <c r="G886" s="105"/>
      <c r="H886" s="198"/>
      <c r="I886" s="106"/>
      <c r="J886" s="106"/>
      <c r="K886" s="106"/>
      <c r="L886" s="107"/>
      <c r="M886" s="176" t="str">
        <f t="shared" si="376"/>
        <v xml:space="preserve"> </v>
      </c>
      <c r="N886" s="177" t="str">
        <f t="shared" si="377"/>
        <v xml:space="preserve"> </v>
      </c>
      <c r="O886" s="177" t="str">
        <f t="shared" si="378"/>
        <v xml:space="preserve"> </v>
      </c>
      <c r="P886" s="177" t="str">
        <f t="shared" si="379"/>
        <v xml:space="preserve"> </v>
      </c>
      <c r="Q886" s="178" t="str">
        <f t="shared" si="380"/>
        <v xml:space="preserve"> </v>
      </c>
      <c r="R886" s="178" t="str">
        <f t="shared" si="381"/>
        <v xml:space="preserve"> </v>
      </c>
      <c r="S886" s="179" t="str">
        <f t="shared" si="382"/>
        <v xml:space="preserve"> </v>
      </c>
      <c r="T886" s="176" t="e">
        <f t="shared" si="383"/>
        <v>#VALUE!</v>
      </c>
      <c r="U886" s="180" t="e">
        <f t="shared" si="384"/>
        <v>#VALUE!</v>
      </c>
      <c r="V886" s="181" t="e">
        <f t="shared" si="385"/>
        <v>#VALUE!</v>
      </c>
      <c r="W886" s="182" t="str">
        <f t="shared" si="386"/>
        <v>donnée(s) manquante(s)</v>
      </c>
      <c r="X886" s="183" t="str">
        <f t="shared" si="387"/>
        <v>donnée(s) manquante(s)</v>
      </c>
      <c r="Y886" s="178" t="str">
        <f t="shared" si="388"/>
        <v xml:space="preserve"> </v>
      </c>
      <c r="Z886" s="178" t="str">
        <f t="shared" si="389"/>
        <v xml:space="preserve"> </v>
      </c>
      <c r="AA886" s="178" t="str">
        <f t="shared" si="390"/>
        <v xml:space="preserve"> </v>
      </c>
      <c r="AB886" s="184" t="str">
        <f t="shared" si="391"/>
        <v xml:space="preserve"> </v>
      </c>
      <c r="AC886" s="184" t="str">
        <f t="shared" si="392"/>
        <v xml:space="preserve"> </v>
      </c>
      <c r="AD886" s="184" t="str">
        <f t="shared" si="398"/>
        <v xml:space="preserve"> </v>
      </c>
      <c r="AE886" s="185" t="e">
        <f t="shared" si="393"/>
        <v>#VALUE!</v>
      </c>
      <c r="AF886" s="185" t="e">
        <f t="shared" si="394"/>
        <v>#VALUE!</v>
      </c>
      <c r="AG886" s="212" t="e">
        <f t="shared" si="395"/>
        <v>#VALUE!</v>
      </c>
      <c r="AH886" s="73" t="e">
        <f t="shared" si="399"/>
        <v>#VALUE!</v>
      </c>
      <c r="AI886" s="74" t="e">
        <f t="shared" si="400"/>
        <v>#VALUE!</v>
      </c>
      <c r="AJ886" s="186" t="e">
        <f t="shared" si="396"/>
        <v>#VALUE!</v>
      </c>
      <c r="AK886" s="186" t="e">
        <f t="shared" si="397"/>
        <v>#VALUE!</v>
      </c>
    </row>
    <row r="887" spans="1:37" x14ac:dyDescent="0.25">
      <c r="A887" s="114" t="s">
        <v>74</v>
      </c>
      <c r="B887" s="197"/>
      <c r="C887" s="102"/>
      <c r="D887" s="103"/>
      <c r="E887" s="103"/>
      <c r="F887" s="104"/>
      <c r="G887" s="105"/>
      <c r="H887" s="198"/>
      <c r="I887" s="106"/>
      <c r="J887" s="106"/>
      <c r="K887" s="106"/>
      <c r="L887" s="107"/>
      <c r="M887" s="176" t="str">
        <f t="shared" si="376"/>
        <v xml:space="preserve"> </v>
      </c>
      <c r="N887" s="177" t="str">
        <f t="shared" si="377"/>
        <v xml:space="preserve"> </v>
      </c>
      <c r="O887" s="177" t="str">
        <f t="shared" si="378"/>
        <v xml:space="preserve"> </v>
      </c>
      <c r="P887" s="177" t="str">
        <f t="shared" si="379"/>
        <v xml:space="preserve"> </v>
      </c>
      <c r="Q887" s="178" t="str">
        <f t="shared" si="380"/>
        <v xml:space="preserve"> </v>
      </c>
      <c r="R887" s="178" t="str">
        <f t="shared" si="381"/>
        <v xml:space="preserve"> </v>
      </c>
      <c r="S887" s="179" t="str">
        <f t="shared" si="382"/>
        <v xml:space="preserve"> </v>
      </c>
      <c r="T887" s="176" t="e">
        <f t="shared" si="383"/>
        <v>#VALUE!</v>
      </c>
      <c r="U887" s="180" t="e">
        <f t="shared" si="384"/>
        <v>#VALUE!</v>
      </c>
      <c r="V887" s="181" t="e">
        <f t="shared" si="385"/>
        <v>#VALUE!</v>
      </c>
      <c r="W887" s="182" t="str">
        <f t="shared" si="386"/>
        <v>donnée(s) manquante(s)</v>
      </c>
      <c r="X887" s="183" t="str">
        <f t="shared" si="387"/>
        <v>donnée(s) manquante(s)</v>
      </c>
      <c r="Y887" s="178" t="str">
        <f t="shared" si="388"/>
        <v xml:space="preserve"> </v>
      </c>
      <c r="Z887" s="178" t="str">
        <f t="shared" si="389"/>
        <v xml:space="preserve"> </v>
      </c>
      <c r="AA887" s="178" t="str">
        <f t="shared" si="390"/>
        <v xml:space="preserve"> </v>
      </c>
      <c r="AB887" s="184" t="str">
        <f t="shared" si="391"/>
        <v xml:space="preserve"> </v>
      </c>
      <c r="AC887" s="184" t="str">
        <f t="shared" si="392"/>
        <v xml:space="preserve"> </v>
      </c>
      <c r="AD887" s="184" t="str">
        <f t="shared" si="398"/>
        <v xml:space="preserve"> </v>
      </c>
      <c r="AE887" s="185" t="e">
        <f t="shared" si="393"/>
        <v>#VALUE!</v>
      </c>
      <c r="AF887" s="185" t="e">
        <f t="shared" si="394"/>
        <v>#VALUE!</v>
      </c>
      <c r="AG887" s="212" t="e">
        <f t="shared" si="395"/>
        <v>#VALUE!</v>
      </c>
      <c r="AH887" s="73" t="e">
        <f t="shared" si="399"/>
        <v>#VALUE!</v>
      </c>
      <c r="AI887" s="74" t="e">
        <f t="shared" si="400"/>
        <v>#VALUE!</v>
      </c>
      <c r="AJ887" s="186" t="e">
        <f t="shared" si="396"/>
        <v>#VALUE!</v>
      </c>
      <c r="AK887" s="186" t="e">
        <f t="shared" si="397"/>
        <v>#VALUE!</v>
      </c>
    </row>
    <row r="888" spans="1:37" x14ac:dyDescent="0.25">
      <c r="A888" s="114" t="s">
        <v>74</v>
      </c>
      <c r="B888" s="197"/>
      <c r="C888" s="102"/>
      <c r="D888" s="103"/>
      <c r="E888" s="103"/>
      <c r="F888" s="104"/>
      <c r="G888" s="105"/>
      <c r="H888" s="198"/>
      <c r="I888" s="106"/>
      <c r="J888" s="106"/>
      <c r="K888" s="106"/>
      <c r="L888" s="107"/>
      <c r="M888" s="176" t="str">
        <f t="shared" si="376"/>
        <v xml:space="preserve"> </v>
      </c>
      <c r="N888" s="177" t="str">
        <f t="shared" si="377"/>
        <v xml:space="preserve"> </v>
      </c>
      <c r="O888" s="177" t="str">
        <f t="shared" si="378"/>
        <v xml:space="preserve"> </v>
      </c>
      <c r="P888" s="177" t="str">
        <f t="shared" si="379"/>
        <v xml:space="preserve"> </v>
      </c>
      <c r="Q888" s="178" t="str">
        <f t="shared" si="380"/>
        <v xml:space="preserve"> </v>
      </c>
      <c r="R888" s="178" t="str">
        <f t="shared" si="381"/>
        <v xml:space="preserve"> </v>
      </c>
      <c r="S888" s="179" t="str">
        <f t="shared" si="382"/>
        <v xml:space="preserve"> </v>
      </c>
      <c r="T888" s="176" t="e">
        <f t="shared" si="383"/>
        <v>#VALUE!</v>
      </c>
      <c r="U888" s="180" t="e">
        <f t="shared" si="384"/>
        <v>#VALUE!</v>
      </c>
      <c r="V888" s="181" t="e">
        <f t="shared" si="385"/>
        <v>#VALUE!</v>
      </c>
      <c r="W888" s="182" t="str">
        <f t="shared" si="386"/>
        <v>donnée(s) manquante(s)</v>
      </c>
      <c r="X888" s="183" t="str">
        <f t="shared" si="387"/>
        <v>donnée(s) manquante(s)</v>
      </c>
      <c r="Y888" s="178" t="str">
        <f t="shared" si="388"/>
        <v xml:space="preserve"> </v>
      </c>
      <c r="Z888" s="178" t="str">
        <f t="shared" si="389"/>
        <v xml:space="preserve"> </v>
      </c>
      <c r="AA888" s="178" t="str">
        <f t="shared" si="390"/>
        <v xml:space="preserve"> </v>
      </c>
      <c r="AB888" s="184" t="str">
        <f t="shared" si="391"/>
        <v xml:space="preserve"> </v>
      </c>
      <c r="AC888" s="184" t="str">
        <f t="shared" si="392"/>
        <v xml:space="preserve"> </v>
      </c>
      <c r="AD888" s="184" t="str">
        <f t="shared" si="398"/>
        <v xml:space="preserve"> </v>
      </c>
      <c r="AE888" s="185" t="e">
        <f t="shared" si="393"/>
        <v>#VALUE!</v>
      </c>
      <c r="AF888" s="185" t="e">
        <f t="shared" si="394"/>
        <v>#VALUE!</v>
      </c>
      <c r="AG888" s="212" t="e">
        <f t="shared" si="395"/>
        <v>#VALUE!</v>
      </c>
      <c r="AH888" s="73" t="e">
        <f t="shared" si="399"/>
        <v>#VALUE!</v>
      </c>
      <c r="AI888" s="74" t="e">
        <f t="shared" si="400"/>
        <v>#VALUE!</v>
      </c>
      <c r="AJ888" s="186" t="e">
        <f t="shared" si="396"/>
        <v>#VALUE!</v>
      </c>
      <c r="AK888" s="186" t="e">
        <f t="shared" si="397"/>
        <v>#VALUE!</v>
      </c>
    </row>
    <row r="889" spans="1:37" x14ac:dyDescent="0.25">
      <c r="A889" s="114" t="s">
        <v>74</v>
      </c>
      <c r="B889" s="197"/>
      <c r="C889" s="102"/>
      <c r="D889" s="103"/>
      <c r="E889" s="103"/>
      <c r="F889" s="104"/>
      <c r="G889" s="105"/>
      <c r="H889" s="198"/>
      <c r="I889" s="106"/>
      <c r="J889" s="106"/>
      <c r="K889" s="106"/>
      <c r="L889" s="107"/>
      <c r="M889" s="176" t="str">
        <f t="shared" si="376"/>
        <v xml:space="preserve"> </v>
      </c>
      <c r="N889" s="177" t="str">
        <f t="shared" si="377"/>
        <v xml:space="preserve"> </v>
      </c>
      <c r="O889" s="177" t="str">
        <f t="shared" si="378"/>
        <v xml:space="preserve"> </v>
      </c>
      <c r="P889" s="177" t="str">
        <f t="shared" si="379"/>
        <v xml:space="preserve"> </v>
      </c>
      <c r="Q889" s="178" t="str">
        <f t="shared" si="380"/>
        <v xml:space="preserve"> </v>
      </c>
      <c r="R889" s="178" t="str">
        <f t="shared" si="381"/>
        <v xml:space="preserve"> </v>
      </c>
      <c r="S889" s="179" t="str">
        <f t="shared" si="382"/>
        <v xml:space="preserve"> </v>
      </c>
      <c r="T889" s="176" t="e">
        <f t="shared" si="383"/>
        <v>#VALUE!</v>
      </c>
      <c r="U889" s="180" t="e">
        <f t="shared" si="384"/>
        <v>#VALUE!</v>
      </c>
      <c r="V889" s="181" t="e">
        <f t="shared" si="385"/>
        <v>#VALUE!</v>
      </c>
      <c r="W889" s="182" t="str">
        <f t="shared" si="386"/>
        <v>donnée(s) manquante(s)</v>
      </c>
      <c r="X889" s="183" t="str">
        <f t="shared" si="387"/>
        <v>donnée(s) manquante(s)</v>
      </c>
      <c r="Y889" s="178" t="str">
        <f t="shared" si="388"/>
        <v xml:space="preserve"> </v>
      </c>
      <c r="Z889" s="178" t="str">
        <f t="shared" si="389"/>
        <v xml:space="preserve"> </v>
      </c>
      <c r="AA889" s="178" t="str">
        <f t="shared" si="390"/>
        <v xml:space="preserve"> </v>
      </c>
      <c r="AB889" s="184" t="str">
        <f t="shared" si="391"/>
        <v xml:space="preserve"> </v>
      </c>
      <c r="AC889" s="184" t="str">
        <f t="shared" si="392"/>
        <v xml:space="preserve"> </v>
      </c>
      <c r="AD889" s="184" t="str">
        <f t="shared" si="398"/>
        <v xml:space="preserve"> </v>
      </c>
      <c r="AE889" s="185" t="e">
        <f t="shared" si="393"/>
        <v>#VALUE!</v>
      </c>
      <c r="AF889" s="185" t="e">
        <f t="shared" si="394"/>
        <v>#VALUE!</v>
      </c>
      <c r="AG889" s="212" t="e">
        <f t="shared" si="395"/>
        <v>#VALUE!</v>
      </c>
      <c r="AH889" s="73" t="e">
        <f t="shared" si="399"/>
        <v>#VALUE!</v>
      </c>
      <c r="AI889" s="74" t="e">
        <f t="shared" si="400"/>
        <v>#VALUE!</v>
      </c>
      <c r="AJ889" s="186" t="e">
        <f t="shared" si="396"/>
        <v>#VALUE!</v>
      </c>
      <c r="AK889" s="186" t="e">
        <f t="shared" si="397"/>
        <v>#VALUE!</v>
      </c>
    </row>
    <row r="890" spans="1:37" x14ac:dyDescent="0.25">
      <c r="A890" s="114" t="s">
        <v>74</v>
      </c>
      <c r="B890" s="197"/>
      <c r="C890" s="102"/>
      <c r="D890" s="103"/>
      <c r="E890" s="103"/>
      <c r="F890" s="104"/>
      <c r="G890" s="105"/>
      <c r="H890" s="198"/>
      <c r="I890" s="106"/>
      <c r="J890" s="106"/>
      <c r="K890" s="106"/>
      <c r="L890" s="107"/>
      <c r="M890" s="176" t="str">
        <f t="shared" si="376"/>
        <v xml:space="preserve"> </v>
      </c>
      <c r="N890" s="177" t="str">
        <f t="shared" si="377"/>
        <v xml:space="preserve"> </v>
      </c>
      <c r="O890" s="177" t="str">
        <f t="shared" si="378"/>
        <v xml:space="preserve"> </v>
      </c>
      <c r="P890" s="177" t="str">
        <f t="shared" si="379"/>
        <v xml:space="preserve"> </v>
      </c>
      <c r="Q890" s="178" t="str">
        <f t="shared" si="380"/>
        <v xml:space="preserve"> </v>
      </c>
      <c r="R890" s="178" t="str">
        <f t="shared" si="381"/>
        <v xml:space="preserve"> </v>
      </c>
      <c r="S890" s="179" t="str">
        <f t="shared" si="382"/>
        <v xml:space="preserve"> </v>
      </c>
      <c r="T890" s="176" t="e">
        <f t="shared" si="383"/>
        <v>#VALUE!</v>
      </c>
      <c r="U890" s="180" t="e">
        <f t="shared" si="384"/>
        <v>#VALUE!</v>
      </c>
      <c r="V890" s="181" t="e">
        <f t="shared" si="385"/>
        <v>#VALUE!</v>
      </c>
      <c r="W890" s="182" t="str">
        <f t="shared" si="386"/>
        <v>donnée(s) manquante(s)</v>
      </c>
      <c r="X890" s="183" t="str">
        <f t="shared" si="387"/>
        <v>donnée(s) manquante(s)</v>
      </c>
      <c r="Y890" s="178" t="str">
        <f t="shared" si="388"/>
        <v xml:space="preserve"> </v>
      </c>
      <c r="Z890" s="178" t="str">
        <f t="shared" si="389"/>
        <v xml:space="preserve"> </v>
      </c>
      <c r="AA890" s="178" t="str">
        <f t="shared" si="390"/>
        <v xml:space="preserve"> </v>
      </c>
      <c r="AB890" s="184" t="str">
        <f t="shared" si="391"/>
        <v xml:space="preserve"> </v>
      </c>
      <c r="AC890" s="184" t="str">
        <f t="shared" si="392"/>
        <v xml:space="preserve"> </v>
      </c>
      <c r="AD890" s="184" t="str">
        <f t="shared" si="398"/>
        <v xml:space="preserve"> </v>
      </c>
      <c r="AE890" s="185" t="e">
        <f t="shared" si="393"/>
        <v>#VALUE!</v>
      </c>
      <c r="AF890" s="185" t="e">
        <f t="shared" si="394"/>
        <v>#VALUE!</v>
      </c>
      <c r="AG890" s="212" t="e">
        <f t="shared" si="395"/>
        <v>#VALUE!</v>
      </c>
      <c r="AH890" s="73" t="e">
        <f t="shared" si="399"/>
        <v>#VALUE!</v>
      </c>
      <c r="AI890" s="74" t="e">
        <f t="shared" si="400"/>
        <v>#VALUE!</v>
      </c>
      <c r="AJ890" s="186" t="e">
        <f t="shared" si="396"/>
        <v>#VALUE!</v>
      </c>
      <c r="AK890" s="186" t="e">
        <f t="shared" si="397"/>
        <v>#VALUE!</v>
      </c>
    </row>
    <row r="891" spans="1:37" x14ac:dyDescent="0.25">
      <c r="A891" s="114" t="s">
        <v>74</v>
      </c>
      <c r="B891" s="197"/>
      <c r="C891" s="102"/>
      <c r="D891" s="103"/>
      <c r="E891" s="103"/>
      <c r="F891" s="104"/>
      <c r="G891" s="105"/>
      <c r="H891" s="198"/>
      <c r="I891" s="106"/>
      <c r="J891" s="106"/>
      <c r="K891" s="106"/>
      <c r="L891" s="107"/>
      <c r="M891" s="176" t="str">
        <f t="shared" si="376"/>
        <v xml:space="preserve"> </v>
      </c>
      <c r="N891" s="177" t="str">
        <f t="shared" si="377"/>
        <v xml:space="preserve"> </v>
      </c>
      <c r="O891" s="177" t="str">
        <f t="shared" si="378"/>
        <v xml:space="preserve"> </v>
      </c>
      <c r="P891" s="177" t="str">
        <f t="shared" si="379"/>
        <v xml:space="preserve"> </v>
      </c>
      <c r="Q891" s="178" t="str">
        <f t="shared" si="380"/>
        <v xml:space="preserve"> </v>
      </c>
      <c r="R891" s="178" t="str">
        <f t="shared" si="381"/>
        <v xml:space="preserve"> </v>
      </c>
      <c r="S891" s="179" t="str">
        <f t="shared" si="382"/>
        <v xml:space="preserve"> </v>
      </c>
      <c r="T891" s="176" t="e">
        <f t="shared" si="383"/>
        <v>#VALUE!</v>
      </c>
      <c r="U891" s="180" t="e">
        <f t="shared" si="384"/>
        <v>#VALUE!</v>
      </c>
      <c r="V891" s="181" t="e">
        <f t="shared" si="385"/>
        <v>#VALUE!</v>
      </c>
      <c r="W891" s="182" t="str">
        <f t="shared" si="386"/>
        <v>donnée(s) manquante(s)</v>
      </c>
      <c r="X891" s="183" t="str">
        <f t="shared" si="387"/>
        <v>donnée(s) manquante(s)</v>
      </c>
      <c r="Y891" s="178" t="str">
        <f t="shared" si="388"/>
        <v xml:space="preserve"> </v>
      </c>
      <c r="Z891" s="178" t="str">
        <f t="shared" si="389"/>
        <v xml:space="preserve"> </v>
      </c>
      <c r="AA891" s="178" t="str">
        <f t="shared" si="390"/>
        <v xml:space="preserve"> </v>
      </c>
      <c r="AB891" s="184" t="str">
        <f t="shared" si="391"/>
        <v xml:space="preserve"> </v>
      </c>
      <c r="AC891" s="184" t="str">
        <f t="shared" si="392"/>
        <v xml:space="preserve"> </v>
      </c>
      <c r="AD891" s="184" t="str">
        <f t="shared" si="398"/>
        <v xml:space="preserve"> </v>
      </c>
      <c r="AE891" s="185" t="e">
        <f t="shared" si="393"/>
        <v>#VALUE!</v>
      </c>
      <c r="AF891" s="185" t="e">
        <f t="shared" si="394"/>
        <v>#VALUE!</v>
      </c>
      <c r="AG891" s="212" t="e">
        <f t="shared" si="395"/>
        <v>#VALUE!</v>
      </c>
      <c r="AH891" s="73" t="e">
        <f t="shared" si="399"/>
        <v>#VALUE!</v>
      </c>
      <c r="AI891" s="74" t="e">
        <f t="shared" si="400"/>
        <v>#VALUE!</v>
      </c>
      <c r="AJ891" s="186" t="e">
        <f t="shared" si="396"/>
        <v>#VALUE!</v>
      </c>
      <c r="AK891" s="186" t="e">
        <f t="shared" si="397"/>
        <v>#VALUE!</v>
      </c>
    </row>
    <row r="892" spans="1:37" x14ac:dyDescent="0.25">
      <c r="A892" s="114" t="s">
        <v>74</v>
      </c>
      <c r="B892" s="197"/>
      <c r="C892" s="102"/>
      <c r="D892" s="103"/>
      <c r="E892" s="103"/>
      <c r="F892" s="104"/>
      <c r="G892" s="105"/>
      <c r="H892" s="198"/>
      <c r="I892" s="106"/>
      <c r="J892" s="106"/>
      <c r="K892" s="106"/>
      <c r="L892" s="107"/>
      <c r="M892" s="176" t="str">
        <f t="shared" si="376"/>
        <v xml:space="preserve"> </v>
      </c>
      <c r="N892" s="177" t="str">
        <f t="shared" si="377"/>
        <v xml:space="preserve"> </v>
      </c>
      <c r="O892" s="177" t="str">
        <f t="shared" si="378"/>
        <v xml:space="preserve"> </v>
      </c>
      <c r="P892" s="177" t="str">
        <f t="shared" si="379"/>
        <v xml:space="preserve"> </v>
      </c>
      <c r="Q892" s="178" t="str">
        <f t="shared" si="380"/>
        <v xml:space="preserve"> </v>
      </c>
      <c r="R892" s="178" t="str">
        <f t="shared" si="381"/>
        <v xml:space="preserve"> </v>
      </c>
      <c r="S892" s="179" t="str">
        <f t="shared" si="382"/>
        <v xml:space="preserve"> </v>
      </c>
      <c r="T892" s="176" t="e">
        <f t="shared" si="383"/>
        <v>#VALUE!</v>
      </c>
      <c r="U892" s="180" t="e">
        <f t="shared" si="384"/>
        <v>#VALUE!</v>
      </c>
      <c r="V892" s="181" t="e">
        <f t="shared" si="385"/>
        <v>#VALUE!</v>
      </c>
      <c r="W892" s="182" t="str">
        <f t="shared" si="386"/>
        <v>donnée(s) manquante(s)</v>
      </c>
      <c r="X892" s="183" t="str">
        <f t="shared" si="387"/>
        <v>donnée(s) manquante(s)</v>
      </c>
      <c r="Y892" s="178" t="str">
        <f t="shared" si="388"/>
        <v xml:space="preserve"> </v>
      </c>
      <c r="Z892" s="178" t="str">
        <f t="shared" si="389"/>
        <v xml:space="preserve"> </v>
      </c>
      <c r="AA892" s="178" t="str">
        <f t="shared" si="390"/>
        <v xml:space="preserve"> </v>
      </c>
      <c r="AB892" s="184" t="str">
        <f t="shared" si="391"/>
        <v xml:space="preserve"> </v>
      </c>
      <c r="AC892" s="184" t="str">
        <f t="shared" si="392"/>
        <v xml:space="preserve"> </v>
      </c>
      <c r="AD892" s="184" t="str">
        <f t="shared" si="398"/>
        <v xml:space="preserve"> </v>
      </c>
      <c r="AE892" s="185" t="e">
        <f t="shared" si="393"/>
        <v>#VALUE!</v>
      </c>
      <c r="AF892" s="185" t="e">
        <f t="shared" si="394"/>
        <v>#VALUE!</v>
      </c>
      <c r="AG892" s="212" t="e">
        <f t="shared" si="395"/>
        <v>#VALUE!</v>
      </c>
      <c r="AH892" s="73" t="e">
        <f t="shared" si="399"/>
        <v>#VALUE!</v>
      </c>
      <c r="AI892" s="74" t="e">
        <f t="shared" si="400"/>
        <v>#VALUE!</v>
      </c>
      <c r="AJ892" s="186" t="e">
        <f t="shared" si="396"/>
        <v>#VALUE!</v>
      </c>
      <c r="AK892" s="186" t="e">
        <f t="shared" si="397"/>
        <v>#VALUE!</v>
      </c>
    </row>
    <row r="893" spans="1:37" x14ac:dyDescent="0.25">
      <c r="A893" s="114" t="s">
        <v>74</v>
      </c>
      <c r="B893" s="197"/>
      <c r="C893" s="102"/>
      <c r="D893" s="103"/>
      <c r="E893" s="103"/>
      <c r="F893" s="104"/>
      <c r="G893" s="105"/>
      <c r="H893" s="198"/>
      <c r="I893" s="106"/>
      <c r="J893" s="106"/>
      <c r="K893" s="106"/>
      <c r="L893" s="107"/>
      <c r="M893" s="176" t="str">
        <f t="shared" si="376"/>
        <v xml:space="preserve"> </v>
      </c>
      <c r="N893" s="177" t="str">
        <f t="shared" si="377"/>
        <v xml:space="preserve"> </v>
      </c>
      <c r="O893" s="177" t="str">
        <f t="shared" si="378"/>
        <v xml:space="preserve"> </v>
      </c>
      <c r="P893" s="177" t="str">
        <f t="shared" si="379"/>
        <v xml:space="preserve"> </v>
      </c>
      <c r="Q893" s="178" t="str">
        <f t="shared" si="380"/>
        <v xml:space="preserve"> </v>
      </c>
      <c r="R893" s="178" t="str">
        <f t="shared" si="381"/>
        <v xml:space="preserve"> </v>
      </c>
      <c r="S893" s="179" t="str">
        <f t="shared" si="382"/>
        <v xml:space="preserve"> </v>
      </c>
      <c r="T893" s="176" t="e">
        <f t="shared" si="383"/>
        <v>#VALUE!</v>
      </c>
      <c r="U893" s="180" t="e">
        <f t="shared" si="384"/>
        <v>#VALUE!</v>
      </c>
      <c r="V893" s="181" t="e">
        <f t="shared" si="385"/>
        <v>#VALUE!</v>
      </c>
      <c r="W893" s="182" t="str">
        <f t="shared" si="386"/>
        <v>donnée(s) manquante(s)</v>
      </c>
      <c r="X893" s="183" t="str">
        <f t="shared" si="387"/>
        <v>donnée(s) manquante(s)</v>
      </c>
      <c r="Y893" s="178" t="str">
        <f t="shared" si="388"/>
        <v xml:space="preserve"> </v>
      </c>
      <c r="Z893" s="178" t="str">
        <f t="shared" si="389"/>
        <v xml:space="preserve"> </v>
      </c>
      <c r="AA893" s="178" t="str">
        <f t="shared" si="390"/>
        <v xml:space="preserve"> </v>
      </c>
      <c r="AB893" s="184" t="str">
        <f t="shared" si="391"/>
        <v xml:space="preserve"> </v>
      </c>
      <c r="AC893" s="184" t="str">
        <f t="shared" si="392"/>
        <v xml:space="preserve"> </v>
      </c>
      <c r="AD893" s="184" t="str">
        <f t="shared" si="398"/>
        <v xml:space="preserve"> </v>
      </c>
      <c r="AE893" s="185" t="e">
        <f t="shared" si="393"/>
        <v>#VALUE!</v>
      </c>
      <c r="AF893" s="185" t="e">
        <f t="shared" si="394"/>
        <v>#VALUE!</v>
      </c>
      <c r="AG893" s="212" t="e">
        <f t="shared" si="395"/>
        <v>#VALUE!</v>
      </c>
      <c r="AH893" s="73" t="e">
        <f t="shared" si="399"/>
        <v>#VALUE!</v>
      </c>
      <c r="AI893" s="74" t="e">
        <f t="shared" si="400"/>
        <v>#VALUE!</v>
      </c>
      <c r="AJ893" s="186" t="e">
        <f t="shared" si="396"/>
        <v>#VALUE!</v>
      </c>
      <c r="AK893" s="186" t="e">
        <f t="shared" si="397"/>
        <v>#VALUE!</v>
      </c>
    </row>
    <row r="894" spans="1:37" x14ac:dyDescent="0.25">
      <c r="A894" s="114" t="s">
        <v>74</v>
      </c>
      <c r="B894" s="197"/>
      <c r="C894" s="102"/>
      <c r="D894" s="103"/>
      <c r="E894" s="103"/>
      <c r="F894" s="104"/>
      <c r="G894" s="105"/>
      <c r="H894" s="198"/>
      <c r="I894" s="106"/>
      <c r="J894" s="106"/>
      <c r="K894" s="106"/>
      <c r="L894" s="107"/>
      <c r="M894" s="176" t="str">
        <f t="shared" ref="M894:M957" si="401">IF(ISBLANK(C894)," ",IF(C894=0,0,IF(C894&lt;=30,1,IF(C894&lt;=60,2,IF(C894&lt;=90,3,IF(C894&lt;=120,4,IF(C894&lt;=150,5,IF(C894&lt;=180,6,IF(C894&lt;=210,7,IF(C894&lt;=240,8,IF(C894&lt;=270,9,10)))))))))))</f>
        <v xml:space="preserve"> </v>
      </c>
      <c r="N894" s="177" t="str">
        <f t="shared" ref="N894:N957" si="402">IF(ISBLANK(D894)," ",IF(D894&lt;=0,0,IF(D894&lt;=1.5,1,IF(D894&lt;=3,2,IF(D894&lt;=4.5,3,IF(D894&lt;=6,4,IF(D894&lt;=7.5,5,IF(D894&lt;=9,6,IF(D894&lt;=10.5,7,IF(D894&lt;=12,8,IF(D894&lt;=13.5,9,10)))))))))))</f>
        <v xml:space="preserve"> </v>
      </c>
      <c r="O894" s="177" t="str">
        <f t="shared" ref="O894:O957" si="403">IF(ISBLANK(E894)," ",IF(E894&lt;=1,0,IF(E894&lt;=2,1,IF(E894&lt;=3,2,IF(E894&lt;=4,3,IF(E894&lt;=5,4,IF(E894&lt;=6,5,IF(E894&lt;=7,6,IF(E894&lt;=8,7,IF(E894&lt;=9,8,IF(E894&lt;=10,9,10)))))))))))</f>
        <v xml:space="preserve"> </v>
      </c>
      <c r="P894" s="177" t="str">
        <f t="shared" ref="P894:P957" si="404">IF(ISBLANK(F894)," ",IF(F894&lt;=90,0,IF(F894&lt;=180,1,IF(F894&lt;=270,2,IF(F894&lt;=360,3,IF(F894&lt;=450,4,IF(F894&lt;=540,5,IF(F894&lt;=630,6,IF(F894&lt;=720,7,IF(F894&lt;=810,8,IF(F894&lt;=900,9,10)))))))))))</f>
        <v xml:space="preserve"> </v>
      </c>
      <c r="Q894" s="178" t="str">
        <f t="shared" ref="Q894:Q957" si="405">IF(ISBLANK(I894)," ",IF(I894&lt;=40,0,IF(I894&lt;=60,2,IF(I894&lt;=80,4,10))))</f>
        <v xml:space="preserve"> </v>
      </c>
      <c r="R894" s="178" t="str">
        <f t="shared" ref="R894:R957" si="406">IF(ISBLANK(K894)," ",IF(K894&lt;=0.9,0,IF(K894&lt;=1.9,1,IF(K894&lt;=2.8,2,IF(K894&lt;=3.7,3,IF(K894&lt;=4.7,4,5))))))</f>
        <v xml:space="preserve"> </v>
      </c>
      <c r="S894" s="179" t="str">
        <f t="shared" ref="S894:S957" si="407">IF(ISBLANK(L894)," ",IF(L894&lt;=1.6,0,IF(L894&lt;=3.2,1,IF(L894&lt;=4.8,2,IF(L894&lt;=6.4,3,IF(L894&lt;=8,4,5))))))</f>
        <v xml:space="preserve"> </v>
      </c>
      <c r="T894" s="176" t="e">
        <f t="shared" ref="T894:T957" si="408">SUM(M894+N894+O894+P894)</f>
        <v>#VALUE!</v>
      </c>
      <c r="U894" s="180" t="e">
        <f t="shared" ref="U894:U957" si="409">SUM(Q894+R894+S894)</f>
        <v>#VALUE!</v>
      </c>
      <c r="V894" s="181" t="e">
        <f t="shared" ref="V894:V957" si="410">IF(AND(T894&gt;=0,T894&lt;11),T894-U894,IF(AND(T894&gt;=11,Q894=10),T894-U894,T894-Q894-R894))</f>
        <v>#VALUE!</v>
      </c>
      <c r="W894" s="182" t="str">
        <f t="shared" ref="W894:W957" si="411">IF(OR(ISBLANK(C894),ISBLANK(D894),ISBLANK(E894),ISBLANK(F894),ISBLANK(I894),ISBLANK(K894),ISBLANK(L894),ISBLANK(B894)),"donnée(s) manquante(s)",IF(B894="YES","Nutriscore_A",IF(V894&lt;=1,"Nutriscore_B",IF(V894&lt;=5,"Nutriscore_C",IF(V894&lt;=9,"Nutriscore_D","Nutriscore_E")))))</f>
        <v>donnée(s) manquante(s)</v>
      </c>
      <c r="X894" s="183" t="str">
        <f t="shared" ref="X894:X957" si="412">IF(W894="donnée(s) manquante(s)","donnée(s) manquante(s)",IF(W894="Nutriscore_A","dark green",IF(W894="Nutriscore_B","green",IF(W894="Nutriscore_C","yellow",IF(W894="Nutriscore_D","orange","dark orange")))))</f>
        <v>donnée(s) manquante(s)</v>
      </c>
      <c r="Y894" s="178" t="str">
        <f t="shared" ref="Y894:Y957" si="413">IF(ISBLANK(J894)," ",IF(J894&lt;=40,0,IF(J894&lt;=60,2,IF(J894&lt;=80,4,6))))</f>
        <v xml:space="preserve"> </v>
      </c>
      <c r="Z894" s="178" t="str">
        <f t="shared" ref="Z894:Z957" si="414">IF(ISBLANK(K894)," ",IF(K894&lt;=3,0,IF(K894&lt;=4.1,1,IF(K894&lt;=5.2,2,IF(K894&lt;=6.3,3,IF(K894&lt;=7.4,4,5))))))</f>
        <v xml:space="preserve"> </v>
      </c>
      <c r="AA894" s="178" t="str">
        <f t="shared" ref="AA894:AA957" si="415">IF(ISBLANK(L894)," ",IF(L894&lt;=1.2,0,IF(L894&lt;=1.5,1,IF(L894&lt;=1.8,2,IF(L894&lt;=2.1,3,IF(L894&lt;=2.4,4,IF(L894&lt;=2.7,5,IF(L894&lt;=3,6,7))))))))</f>
        <v xml:space="preserve"> </v>
      </c>
      <c r="AB894" s="184" t="str">
        <f t="shared" ref="AB894:AB957" si="416">IF(ISBLANK(C894)," ",IF(C894&lt;=30,0,IF(C894&lt;=90,1,IF(C894&lt;=150,2,IF(C894&lt;=210,3,IF(C894&lt;=240,4,IF(C894&lt;=270,5,IF(C894&lt;=300,6,IF(C894&lt;=330,7,IF(C894&lt;=360,8,IF(C894&lt;=390,9,10)))))))))))</f>
        <v xml:space="preserve"> </v>
      </c>
      <c r="AC894" s="184" t="str">
        <f t="shared" ref="AC894:AC957" si="417">IF(ISBLANK(G894)," ",IF(G894&lt;=0.2,0,IF(G894&lt;=0.4,1,IF(G894&lt;=0.6,2,IF(G894&lt;=0.8,3,IF(G894&lt;=1,4,IF(G894&lt;=1.2,5,IF(G894&lt;=1.4,6,IF(G894&lt;=1.6,7,IF(G894&lt;=1.8,8,IF(G894&lt;=2,9,IF(G894&lt;=2.2,10,IF(G894&lt;=2.4,11,IF(G894&lt;=2.6,12,IF(G894&lt;=2.8,13,IF(G894&lt;=3,14,IF(G894&lt;3.2,15,IF(G894&lt;=3.4,16,IF(G894&lt;=3.6,17,IF(G894&lt;=3.8,18,IF(G894&lt;=4,19,20)))))))))))))))))))))</f>
        <v xml:space="preserve"> </v>
      </c>
      <c r="AD894" s="184" t="str">
        <f t="shared" si="398"/>
        <v xml:space="preserve"> </v>
      </c>
      <c r="AE894" s="185" t="e">
        <f t="shared" ref="AE894:AE957" si="418">IF(H894="NO",AD894+AC894+AB894+O894, 4+AD894+AC894+AB894+O894)</f>
        <v>#VALUE!</v>
      </c>
      <c r="AF894" s="185" t="e">
        <f t="shared" ref="AF894:AF957" si="419">AA894+Y894+Z894</f>
        <v>#VALUE!</v>
      </c>
      <c r="AG894" s="212" t="e">
        <f t="shared" ref="AG894:AG957" si="420">AE894-AF894</f>
        <v>#VALUE!</v>
      </c>
      <c r="AH894" s="73" t="e">
        <f t="shared" si="399"/>
        <v>#VALUE!</v>
      </c>
      <c r="AI894" s="74" t="e">
        <f t="shared" si="400"/>
        <v>#VALUE!</v>
      </c>
      <c r="AJ894" s="186" t="e">
        <f t="shared" ref="AJ894:AJ957" si="421">AG894-V894</f>
        <v>#VALUE!</v>
      </c>
      <c r="AK894" s="186" t="e">
        <f t="shared" ref="AK894:AK957" si="422">IF(OR(ISBLANK(X894),ISBLANK(AI894)),"donnée manquante",IF(W894=AH894,"no change",IF(W894&lt;&gt;AH894,IF(V894&lt;AG894,"less favourable",IF(V894&gt;AG894,"more favourable")))))</f>
        <v>#VALUE!</v>
      </c>
    </row>
    <row r="895" spans="1:37" x14ac:dyDescent="0.25">
      <c r="A895" s="114" t="s">
        <v>74</v>
      </c>
      <c r="B895" s="197"/>
      <c r="C895" s="102"/>
      <c r="D895" s="103"/>
      <c r="E895" s="103"/>
      <c r="F895" s="104"/>
      <c r="G895" s="105"/>
      <c r="H895" s="198"/>
      <c r="I895" s="106"/>
      <c r="J895" s="106"/>
      <c r="K895" s="106"/>
      <c r="L895" s="107"/>
      <c r="M895" s="176" t="str">
        <f t="shared" si="401"/>
        <v xml:space="preserve"> </v>
      </c>
      <c r="N895" s="177" t="str">
        <f t="shared" si="402"/>
        <v xml:space="preserve"> </v>
      </c>
      <c r="O895" s="177" t="str">
        <f t="shared" si="403"/>
        <v xml:space="preserve"> </v>
      </c>
      <c r="P895" s="177" t="str">
        <f t="shared" si="404"/>
        <v xml:space="preserve"> </v>
      </c>
      <c r="Q895" s="178" t="str">
        <f t="shared" si="405"/>
        <v xml:space="preserve"> </v>
      </c>
      <c r="R895" s="178" t="str">
        <f t="shared" si="406"/>
        <v xml:space="preserve"> </v>
      </c>
      <c r="S895" s="179" t="str">
        <f t="shared" si="407"/>
        <v xml:space="preserve"> </v>
      </c>
      <c r="T895" s="176" t="e">
        <f t="shared" si="408"/>
        <v>#VALUE!</v>
      </c>
      <c r="U895" s="180" t="e">
        <f t="shared" si="409"/>
        <v>#VALUE!</v>
      </c>
      <c r="V895" s="181" t="e">
        <f t="shared" si="410"/>
        <v>#VALUE!</v>
      </c>
      <c r="W895" s="182" t="str">
        <f t="shared" si="411"/>
        <v>donnée(s) manquante(s)</v>
      </c>
      <c r="X895" s="183" t="str">
        <f t="shared" si="412"/>
        <v>donnée(s) manquante(s)</v>
      </c>
      <c r="Y895" s="178" t="str">
        <f t="shared" si="413"/>
        <v xml:space="preserve"> </v>
      </c>
      <c r="Z895" s="178" t="str">
        <f t="shared" si="414"/>
        <v xml:space="preserve"> </v>
      </c>
      <c r="AA895" s="178" t="str">
        <f t="shared" si="415"/>
        <v xml:space="preserve"> </v>
      </c>
      <c r="AB895" s="184" t="str">
        <f t="shared" si="416"/>
        <v xml:space="preserve"> </v>
      </c>
      <c r="AC895" s="184" t="str">
        <f t="shared" si="417"/>
        <v xml:space="preserve"> </v>
      </c>
      <c r="AD895" s="184" t="str">
        <f t="shared" si="398"/>
        <v xml:space="preserve"> </v>
      </c>
      <c r="AE895" s="185" t="e">
        <f t="shared" si="418"/>
        <v>#VALUE!</v>
      </c>
      <c r="AF895" s="185" t="e">
        <f t="shared" si="419"/>
        <v>#VALUE!</v>
      </c>
      <c r="AG895" s="212" t="e">
        <f t="shared" si="420"/>
        <v>#VALUE!</v>
      </c>
      <c r="AH895" s="73" t="e">
        <f t="shared" si="399"/>
        <v>#VALUE!</v>
      </c>
      <c r="AI895" s="74" t="e">
        <f t="shared" si="400"/>
        <v>#VALUE!</v>
      </c>
      <c r="AJ895" s="186" t="e">
        <f t="shared" si="421"/>
        <v>#VALUE!</v>
      </c>
      <c r="AK895" s="186" t="e">
        <f t="shared" si="422"/>
        <v>#VALUE!</v>
      </c>
    </row>
    <row r="896" spans="1:37" x14ac:dyDescent="0.25">
      <c r="A896" s="114" t="s">
        <v>74</v>
      </c>
      <c r="B896" s="197"/>
      <c r="C896" s="102"/>
      <c r="D896" s="103"/>
      <c r="E896" s="103"/>
      <c r="F896" s="104"/>
      <c r="G896" s="105"/>
      <c r="H896" s="198"/>
      <c r="I896" s="106"/>
      <c r="J896" s="106"/>
      <c r="K896" s="106"/>
      <c r="L896" s="107"/>
      <c r="M896" s="176" t="str">
        <f t="shared" si="401"/>
        <v xml:space="preserve"> </v>
      </c>
      <c r="N896" s="177" t="str">
        <f t="shared" si="402"/>
        <v xml:space="preserve"> </v>
      </c>
      <c r="O896" s="177" t="str">
        <f t="shared" si="403"/>
        <v xml:space="preserve"> </v>
      </c>
      <c r="P896" s="177" t="str">
        <f t="shared" si="404"/>
        <v xml:space="preserve"> </v>
      </c>
      <c r="Q896" s="178" t="str">
        <f t="shared" si="405"/>
        <v xml:space="preserve"> </v>
      </c>
      <c r="R896" s="178" t="str">
        <f t="shared" si="406"/>
        <v xml:space="preserve"> </v>
      </c>
      <c r="S896" s="179" t="str">
        <f t="shared" si="407"/>
        <v xml:space="preserve"> </v>
      </c>
      <c r="T896" s="176" t="e">
        <f t="shared" si="408"/>
        <v>#VALUE!</v>
      </c>
      <c r="U896" s="180" t="e">
        <f t="shared" si="409"/>
        <v>#VALUE!</v>
      </c>
      <c r="V896" s="181" t="e">
        <f t="shared" si="410"/>
        <v>#VALUE!</v>
      </c>
      <c r="W896" s="182" t="str">
        <f t="shared" si="411"/>
        <v>donnée(s) manquante(s)</v>
      </c>
      <c r="X896" s="183" t="str">
        <f t="shared" si="412"/>
        <v>donnée(s) manquante(s)</v>
      </c>
      <c r="Y896" s="178" t="str">
        <f t="shared" si="413"/>
        <v xml:space="preserve"> </v>
      </c>
      <c r="Z896" s="178" t="str">
        <f t="shared" si="414"/>
        <v xml:space="preserve"> </v>
      </c>
      <c r="AA896" s="178" t="str">
        <f t="shared" si="415"/>
        <v xml:space="preserve"> </v>
      </c>
      <c r="AB896" s="184" t="str">
        <f t="shared" si="416"/>
        <v xml:space="preserve"> </v>
      </c>
      <c r="AC896" s="184" t="str">
        <f t="shared" si="417"/>
        <v xml:space="preserve"> </v>
      </c>
      <c r="AD896" s="184" t="str">
        <f t="shared" si="398"/>
        <v xml:space="preserve"> </v>
      </c>
      <c r="AE896" s="185" t="e">
        <f t="shared" si="418"/>
        <v>#VALUE!</v>
      </c>
      <c r="AF896" s="185" t="e">
        <f t="shared" si="419"/>
        <v>#VALUE!</v>
      </c>
      <c r="AG896" s="212" t="e">
        <f t="shared" si="420"/>
        <v>#VALUE!</v>
      </c>
      <c r="AH896" s="73" t="e">
        <f t="shared" si="399"/>
        <v>#VALUE!</v>
      </c>
      <c r="AI896" s="74" t="e">
        <f t="shared" si="400"/>
        <v>#VALUE!</v>
      </c>
      <c r="AJ896" s="186" t="e">
        <f t="shared" si="421"/>
        <v>#VALUE!</v>
      </c>
      <c r="AK896" s="186" t="e">
        <f t="shared" si="422"/>
        <v>#VALUE!</v>
      </c>
    </row>
    <row r="897" spans="1:37" x14ac:dyDescent="0.25">
      <c r="A897" s="114" t="s">
        <v>74</v>
      </c>
      <c r="B897" s="197"/>
      <c r="C897" s="102"/>
      <c r="D897" s="103"/>
      <c r="E897" s="103"/>
      <c r="F897" s="104"/>
      <c r="G897" s="105"/>
      <c r="H897" s="198"/>
      <c r="I897" s="106"/>
      <c r="J897" s="106"/>
      <c r="K897" s="106"/>
      <c r="L897" s="107"/>
      <c r="M897" s="176" t="str">
        <f t="shared" si="401"/>
        <v xml:space="preserve"> </v>
      </c>
      <c r="N897" s="177" t="str">
        <f t="shared" si="402"/>
        <v xml:space="preserve"> </v>
      </c>
      <c r="O897" s="177" t="str">
        <f t="shared" si="403"/>
        <v xml:space="preserve"> </v>
      </c>
      <c r="P897" s="177" t="str">
        <f t="shared" si="404"/>
        <v xml:space="preserve"> </v>
      </c>
      <c r="Q897" s="178" t="str">
        <f t="shared" si="405"/>
        <v xml:space="preserve"> </v>
      </c>
      <c r="R897" s="178" t="str">
        <f t="shared" si="406"/>
        <v xml:space="preserve"> </v>
      </c>
      <c r="S897" s="179" t="str">
        <f t="shared" si="407"/>
        <v xml:space="preserve"> </v>
      </c>
      <c r="T897" s="176" t="e">
        <f t="shared" si="408"/>
        <v>#VALUE!</v>
      </c>
      <c r="U897" s="180" t="e">
        <f t="shared" si="409"/>
        <v>#VALUE!</v>
      </c>
      <c r="V897" s="181" t="e">
        <f t="shared" si="410"/>
        <v>#VALUE!</v>
      </c>
      <c r="W897" s="182" t="str">
        <f t="shared" si="411"/>
        <v>donnée(s) manquante(s)</v>
      </c>
      <c r="X897" s="183" t="str">
        <f t="shared" si="412"/>
        <v>donnée(s) manquante(s)</v>
      </c>
      <c r="Y897" s="178" t="str">
        <f t="shared" si="413"/>
        <v xml:space="preserve"> </v>
      </c>
      <c r="Z897" s="178" t="str">
        <f t="shared" si="414"/>
        <v xml:space="preserve"> </v>
      </c>
      <c r="AA897" s="178" t="str">
        <f t="shared" si="415"/>
        <v xml:space="preserve"> </v>
      </c>
      <c r="AB897" s="184" t="str">
        <f t="shared" si="416"/>
        <v xml:space="preserve"> </v>
      </c>
      <c r="AC897" s="184" t="str">
        <f t="shared" si="417"/>
        <v xml:space="preserve"> </v>
      </c>
      <c r="AD897" s="184" t="str">
        <f t="shared" si="398"/>
        <v xml:space="preserve"> </v>
      </c>
      <c r="AE897" s="185" t="e">
        <f t="shared" si="418"/>
        <v>#VALUE!</v>
      </c>
      <c r="AF897" s="185" t="e">
        <f t="shared" si="419"/>
        <v>#VALUE!</v>
      </c>
      <c r="AG897" s="212" t="e">
        <f t="shared" si="420"/>
        <v>#VALUE!</v>
      </c>
      <c r="AH897" s="73" t="e">
        <f t="shared" si="399"/>
        <v>#VALUE!</v>
      </c>
      <c r="AI897" s="74" t="e">
        <f t="shared" si="400"/>
        <v>#VALUE!</v>
      </c>
      <c r="AJ897" s="186" t="e">
        <f t="shared" si="421"/>
        <v>#VALUE!</v>
      </c>
      <c r="AK897" s="186" t="e">
        <f t="shared" si="422"/>
        <v>#VALUE!</v>
      </c>
    </row>
    <row r="898" spans="1:37" x14ac:dyDescent="0.25">
      <c r="A898" s="114" t="s">
        <v>74</v>
      </c>
      <c r="B898" s="197"/>
      <c r="C898" s="102"/>
      <c r="D898" s="103"/>
      <c r="E898" s="103"/>
      <c r="F898" s="104"/>
      <c r="G898" s="105"/>
      <c r="H898" s="198"/>
      <c r="I898" s="106"/>
      <c r="J898" s="106"/>
      <c r="K898" s="106"/>
      <c r="L898" s="107"/>
      <c r="M898" s="176" t="str">
        <f t="shared" si="401"/>
        <v xml:space="preserve"> </v>
      </c>
      <c r="N898" s="177" t="str">
        <f t="shared" si="402"/>
        <v xml:space="preserve"> </v>
      </c>
      <c r="O898" s="177" t="str">
        <f t="shared" si="403"/>
        <v xml:space="preserve"> </v>
      </c>
      <c r="P898" s="177" t="str">
        <f t="shared" si="404"/>
        <v xml:space="preserve"> </v>
      </c>
      <c r="Q898" s="178" t="str">
        <f t="shared" si="405"/>
        <v xml:space="preserve"> </v>
      </c>
      <c r="R898" s="178" t="str">
        <f t="shared" si="406"/>
        <v xml:space="preserve"> </v>
      </c>
      <c r="S898" s="179" t="str">
        <f t="shared" si="407"/>
        <v xml:space="preserve"> </v>
      </c>
      <c r="T898" s="176" t="e">
        <f t="shared" si="408"/>
        <v>#VALUE!</v>
      </c>
      <c r="U898" s="180" t="e">
        <f t="shared" si="409"/>
        <v>#VALUE!</v>
      </c>
      <c r="V898" s="181" t="e">
        <f t="shared" si="410"/>
        <v>#VALUE!</v>
      </c>
      <c r="W898" s="182" t="str">
        <f t="shared" si="411"/>
        <v>donnée(s) manquante(s)</v>
      </c>
      <c r="X898" s="183" t="str">
        <f t="shared" si="412"/>
        <v>donnée(s) manquante(s)</v>
      </c>
      <c r="Y898" s="178" t="str">
        <f t="shared" si="413"/>
        <v xml:space="preserve"> </v>
      </c>
      <c r="Z898" s="178" t="str">
        <f t="shared" si="414"/>
        <v xml:space="preserve"> </v>
      </c>
      <c r="AA898" s="178" t="str">
        <f t="shared" si="415"/>
        <v xml:space="preserve"> </v>
      </c>
      <c r="AB898" s="184" t="str">
        <f t="shared" si="416"/>
        <v xml:space="preserve"> </v>
      </c>
      <c r="AC898" s="184" t="str">
        <f t="shared" si="417"/>
        <v xml:space="preserve"> </v>
      </c>
      <c r="AD898" s="184" t="str">
        <f t="shared" si="398"/>
        <v xml:space="preserve"> </v>
      </c>
      <c r="AE898" s="185" t="e">
        <f t="shared" si="418"/>
        <v>#VALUE!</v>
      </c>
      <c r="AF898" s="185" t="e">
        <f t="shared" si="419"/>
        <v>#VALUE!</v>
      </c>
      <c r="AG898" s="212" t="e">
        <f t="shared" si="420"/>
        <v>#VALUE!</v>
      </c>
      <c r="AH898" s="73" t="e">
        <f t="shared" si="399"/>
        <v>#VALUE!</v>
      </c>
      <c r="AI898" s="74" t="e">
        <f t="shared" si="400"/>
        <v>#VALUE!</v>
      </c>
      <c r="AJ898" s="186" t="e">
        <f t="shared" si="421"/>
        <v>#VALUE!</v>
      </c>
      <c r="AK898" s="186" t="e">
        <f t="shared" si="422"/>
        <v>#VALUE!</v>
      </c>
    </row>
    <row r="899" spans="1:37" x14ac:dyDescent="0.25">
      <c r="A899" s="114" t="s">
        <v>74</v>
      </c>
      <c r="B899" s="197"/>
      <c r="C899" s="102"/>
      <c r="D899" s="103"/>
      <c r="E899" s="103"/>
      <c r="F899" s="104"/>
      <c r="G899" s="105"/>
      <c r="H899" s="198"/>
      <c r="I899" s="106"/>
      <c r="J899" s="106"/>
      <c r="K899" s="106"/>
      <c r="L899" s="107"/>
      <c r="M899" s="176" t="str">
        <f t="shared" si="401"/>
        <v xml:space="preserve"> </v>
      </c>
      <c r="N899" s="177" t="str">
        <f t="shared" si="402"/>
        <v xml:space="preserve"> </v>
      </c>
      <c r="O899" s="177" t="str">
        <f t="shared" si="403"/>
        <v xml:space="preserve"> </v>
      </c>
      <c r="P899" s="177" t="str">
        <f t="shared" si="404"/>
        <v xml:space="preserve"> </v>
      </c>
      <c r="Q899" s="178" t="str">
        <f t="shared" si="405"/>
        <v xml:space="preserve"> </v>
      </c>
      <c r="R899" s="178" t="str">
        <f t="shared" si="406"/>
        <v xml:space="preserve"> </v>
      </c>
      <c r="S899" s="179" t="str">
        <f t="shared" si="407"/>
        <v xml:space="preserve"> </v>
      </c>
      <c r="T899" s="176" t="e">
        <f t="shared" si="408"/>
        <v>#VALUE!</v>
      </c>
      <c r="U899" s="180" t="e">
        <f t="shared" si="409"/>
        <v>#VALUE!</v>
      </c>
      <c r="V899" s="181" t="e">
        <f t="shared" si="410"/>
        <v>#VALUE!</v>
      </c>
      <c r="W899" s="182" t="str">
        <f t="shared" si="411"/>
        <v>donnée(s) manquante(s)</v>
      </c>
      <c r="X899" s="183" t="str">
        <f t="shared" si="412"/>
        <v>donnée(s) manquante(s)</v>
      </c>
      <c r="Y899" s="178" t="str">
        <f t="shared" si="413"/>
        <v xml:space="preserve"> </v>
      </c>
      <c r="Z899" s="178" t="str">
        <f t="shared" si="414"/>
        <v xml:space="preserve"> </v>
      </c>
      <c r="AA899" s="178" t="str">
        <f t="shared" si="415"/>
        <v xml:space="preserve"> </v>
      </c>
      <c r="AB899" s="184" t="str">
        <f t="shared" si="416"/>
        <v xml:space="preserve"> </v>
      </c>
      <c r="AC899" s="184" t="str">
        <f t="shared" si="417"/>
        <v xml:space="preserve"> </v>
      </c>
      <c r="AD899" s="184" t="str">
        <f t="shared" si="398"/>
        <v xml:space="preserve"> </v>
      </c>
      <c r="AE899" s="185" t="e">
        <f t="shared" si="418"/>
        <v>#VALUE!</v>
      </c>
      <c r="AF899" s="185" t="e">
        <f t="shared" si="419"/>
        <v>#VALUE!</v>
      </c>
      <c r="AG899" s="212" t="e">
        <f t="shared" si="420"/>
        <v>#VALUE!</v>
      </c>
      <c r="AH899" s="73" t="e">
        <f t="shared" si="399"/>
        <v>#VALUE!</v>
      </c>
      <c r="AI899" s="74" t="e">
        <f t="shared" si="400"/>
        <v>#VALUE!</v>
      </c>
      <c r="AJ899" s="186" t="e">
        <f t="shared" si="421"/>
        <v>#VALUE!</v>
      </c>
      <c r="AK899" s="186" t="e">
        <f t="shared" si="422"/>
        <v>#VALUE!</v>
      </c>
    </row>
    <row r="900" spans="1:37" x14ac:dyDescent="0.25">
      <c r="A900" s="114" t="s">
        <v>74</v>
      </c>
      <c r="B900" s="197"/>
      <c r="C900" s="102"/>
      <c r="D900" s="103"/>
      <c r="E900" s="103"/>
      <c r="F900" s="104"/>
      <c r="G900" s="105"/>
      <c r="H900" s="198"/>
      <c r="I900" s="106"/>
      <c r="J900" s="106"/>
      <c r="K900" s="106"/>
      <c r="L900" s="107"/>
      <c r="M900" s="176" t="str">
        <f t="shared" si="401"/>
        <v xml:space="preserve"> </v>
      </c>
      <c r="N900" s="177" t="str">
        <f t="shared" si="402"/>
        <v xml:space="preserve"> </v>
      </c>
      <c r="O900" s="177" t="str">
        <f t="shared" si="403"/>
        <v xml:space="preserve"> </v>
      </c>
      <c r="P900" s="177" t="str">
        <f t="shared" si="404"/>
        <v xml:space="preserve"> </v>
      </c>
      <c r="Q900" s="178" t="str">
        <f t="shared" si="405"/>
        <v xml:space="preserve"> </v>
      </c>
      <c r="R900" s="178" t="str">
        <f t="shared" si="406"/>
        <v xml:space="preserve"> </v>
      </c>
      <c r="S900" s="179" t="str">
        <f t="shared" si="407"/>
        <v xml:space="preserve"> </v>
      </c>
      <c r="T900" s="176" t="e">
        <f t="shared" si="408"/>
        <v>#VALUE!</v>
      </c>
      <c r="U900" s="180" t="e">
        <f t="shared" si="409"/>
        <v>#VALUE!</v>
      </c>
      <c r="V900" s="181" t="e">
        <f t="shared" si="410"/>
        <v>#VALUE!</v>
      </c>
      <c r="W900" s="182" t="str">
        <f t="shared" si="411"/>
        <v>donnée(s) manquante(s)</v>
      </c>
      <c r="X900" s="183" t="str">
        <f t="shared" si="412"/>
        <v>donnée(s) manquante(s)</v>
      </c>
      <c r="Y900" s="178" t="str">
        <f t="shared" si="413"/>
        <v xml:space="preserve"> </v>
      </c>
      <c r="Z900" s="178" t="str">
        <f t="shared" si="414"/>
        <v xml:space="preserve"> </v>
      </c>
      <c r="AA900" s="178" t="str">
        <f t="shared" si="415"/>
        <v xml:space="preserve"> </v>
      </c>
      <c r="AB900" s="184" t="str">
        <f t="shared" si="416"/>
        <v xml:space="preserve"> </v>
      </c>
      <c r="AC900" s="184" t="str">
        <f t="shared" si="417"/>
        <v xml:space="preserve"> </v>
      </c>
      <c r="AD900" s="184" t="str">
        <f t="shared" ref="AD900:AD963" si="423">IF(ISBLANK(D900)," ",IF(D900&lt;=0.5,0,IF(D900&lt;=2,1,IF(D900&lt;=3.5,2,IF(D900&lt;=5,3,IF(D900&lt;=6,4,IF(D900&lt;=7,5,IF(D900&lt;=8,6,IF(D900&lt;=9,7,IF(D900&lt;=10,8,IF(D900&lt;=11,9,10)))))))))))</f>
        <v xml:space="preserve"> </v>
      </c>
      <c r="AE900" s="185" t="e">
        <f t="shared" si="418"/>
        <v>#VALUE!</v>
      </c>
      <c r="AF900" s="185" t="e">
        <f t="shared" si="419"/>
        <v>#VALUE!</v>
      </c>
      <c r="AG900" s="212" t="e">
        <f t="shared" si="420"/>
        <v>#VALUE!</v>
      </c>
      <c r="AH900" s="73" t="e">
        <f t="shared" ref="AH900:AH963" si="424">IF(AND(B900="NO",OR(ISBLANK(C900),ISBLANK(D900),ISBLANK(E900),ISBLANK(G900),ISBLANK(J900),ISBLANK(K900),ISBLANK(L900), ISBLANK(H900))),"missing data", IF(AND(B900="YES",ISBLANK(C900),ISBLANK(D900),ISBLANK(E900),ISBLANK(G900),ISBLANK(J900),ISBLANK(K900),ISBLANK(L900),ISBLANK(H900)), "Nutriscore_A", IF(AND(B900="YES",OR(C900&lt;&gt;"",D900&lt;&gt;"",E900&lt;&gt;"",G900&lt;&gt;"",J900&lt;&gt;"",K900&lt;&gt;"",L900&lt;&gt;"",H900&lt;&gt;"",)),"ERROR", IF(AG900&lt;=2,"Nutriscore_B", IF(AG900&lt;=6,"Nutriscore_C", IF(AG900&lt;=9,"Nutriscore_D","Nutriscore_E"))))))</f>
        <v>#VALUE!</v>
      </c>
      <c r="AI900" s="74" t="e">
        <f t="shared" ref="AI900:AI963" si="425">IF(AH900="missing data","missing data",IF(AH900="ERROR","ERROR",IF(AH900="Nutriscore_A","dark green",IF(AH900="Nutriscore_B","green",IF(AH900="Nutriscore_C","yellow",IF(AH900="Nutriscore_D","orange","dark orange"))))))</f>
        <v>#VALUE!</v>
      </c>
      <c r="AJ900" s="186" t="e">
        <f t="shared" si="421"/>
        <v>#VALUE!</v>
      </c>
      <c r="AK900" s="186" t="e">
        <f t="shared" si="422"/>
        <v>#VALUE!</v>
      </c>
    </row>
    <row r="901" spans="1:37" x14ac:dyDescent="0.25">
      <c r="A901" s="114" t="s">
        <v>74</v>
      </c>
      <c r="B901" s="197"/>
      <c r="C901" s="102"/>
      <c r="D901" s="103"/>
      <c r="E901" s="103"/>
      <c r="F901" s="104"/>
      <c r="G901" s="105"/>
      <c r="H901" s="198"/>
      <c r="I901" s="106"/>
      <c r="J901" s="106"/>
      <c r="K901" s="106"/>
      <c r="L901" s="107"/>
      <c r="M901" s="176" t="str">
        <f t="shared" si="401"/>
        <v xml:space="preserve"> </v>
      </c>
      <c r="N901" s="177" t="str">
        <f t="shared" si="402"/>
        <v xml:space="preserve"> </v>
      </c>
      <c r="O901" s="177" t="str">
        <f t="shared" si="403"/>
        <v xml:space="preserve"> </v>
      </c>
      <c r="P901" s="177" t="str">
        <f t="shared" si="404"/>
        <v xml:space="preserve"> </v>
      </c>
      <c r="Q901" s="178" t="str">
        <f t="shared" si="405"/>
        <v xml:space="preserve"> </v>
      </c>
      <c r="R901" s="178" t="str">
        <f t="shared" si="406"/>
        <v xml:space="preserve"> </v>
      </c>
      <c r="S901" s="179" t="str">
        <f t="shared" si="407"/>
        <v xml:space="preserve"> </v>
      </c>
      <c r="T901" s="176" t="e">
        <f t="shared" si="408"/>
        <v>#VALUE!</v>
      </c>
      <c r="U901" s="180" t="e">
        <f t="shared" si="409"/>
        <v>#VALUE!</v>
      </c>
      <c r="V901" s="181" t="e">
        <f t="shared" si="410"/>
        <v>#VALUE!</v>
      </c>
      <c r="W901" s="182" t="str">
        <f t="shared" si="411"/>
        <v>donnée(s) manquante(s)</v>
      </c>
      <c r="X901" s="183" t="str">
        <f t="shared" si="412"/>
        <v>donnée(s) manquante(s)</v>
      </c>
      <c r="Y901" s="178" t="str">
        <f t="shared" si="413"/>
        <v xml:space="preserve"> </v>
      </c>
      <c r="Z901" s="178" t="str">
        <f t="shared" si="414"/>
        <v xml:space="preserve"> </v>
      </c>
      <c r="AA901" s="178" t="str">
        <f t="shared" si="415"/>
        <v xml:space="preserve"> </v>
      </c>
      <c r="AB901" s="184" t="str">
        <f t="shared" si="416"/>
        <v xml:space="preserve"> </v>
      </c>
      <c r="AC901" s="184" t="str">
        <f t="shared" si="417"/>
        <v xml:space="preserve"> </v>
      </c>
      <c r="AD901" s="184" t="str">
        <f t="shared" si="423"/>
        <v xml:space="preserve"> </v>
      </c>
      <c r="AE901" s="185" t="e">
        <f t="shared" si="418"/>
        <v>#VALUE!</v>
      </c>
      <c r="AF901" s="185" t="e">
        <f t="shared" si="419"/>
        <v>#VALUE!</v>
      </c>
      <c r="AG901" s="212" t="e">
        <f t="shared" si="420"/>
        <v>#VALUE!</v>
      </c>
      <c r="AH901" s="73" t="e">
        <f t="shared" si="424"/>
        <v>#VALUE!</v>
      </c>
      <c r="AI901" s="74" t="e">
        <f t="shared" si="425"/>
        <v>#VALUE!</v>
      </c>
      <c r="AJ901" s="186" t="e">
        <f t="shared" si="421"/>
        <v>#VALUE!</v>
      </c>
      <c r="AK901" s="186" t="e">
        <f t="shared" si="422"/>
        <v>#VALUE!</v>
      </c>
    </row>
    <row r="902" spans="1:37" x14ac:dyDescent="0.25">
      <c r="A902" s="114" t="s">
        <v>74</v>
      </c>
      <c r="B902" s="197"/>
      <c r="C902" s="102"/>
      <c r="D902" s="103"/>
      <c r="E902" s="103"/>
      <c r="F902" s="104"/>
      <c r="G902" s="105"/>
      <c r="H902" s="198"/>
      <c r="I902" s="106"/>
      <c r="J902" s="106"/>
      <c r="K902" s="106"/>
      <c r="L902" s="107"/>
      <c r="M902" s="176" t="str">
        <f t="shared" si="401"/>
        <v xml:space="preserve"> </v>
      </c>
      <c r="N902" s="177" t="str">
        <f t="shared" si="402"/>
        <v xml:space="preserve"> </v>
      </c>
      <c r="O902" s="177" t="str">
        <f t="shared" si="403"/>
        <v xml:space="preserve"> </v>
      </c>
      <c r="P902" s="177" t="str">
        <f t="shared" si="404"/>
        <v xml:space="preserve"> </v>
      </c>
      <c r="Q902" s="178" t="str">
        <f t="shared" si="405"/>
        <v xml:space="preserve"> </v>
      </c>
      <c r="R902" s="178" t="str">
        <f t="shared" si="406"/>
        <v xml:space="preserve"> </v>
      </c>
      <c r="S902" s="179" t="str">
        <f t="shared" si="407"/>
        <v xml:space="preserve"> </v>
      </c>
      <c r="T902" s="176" t="e">
        <f t="shared" si="408"/>
        <v>#VALUE!</v>
      </c>
      <c r="U902" s="180" t="e">
        <f t="shared" si="409"/>
        <v>#VALUE!</v>
      </c>
      <c r="V902" s="181" t="e">
        <f t="shared" si="410"/>
        <v>#VALUE!</v>
      </c>
      <c r="W902" s="182" t="str">
        <f t="shared" si="411"/>
        <v>donnée(s) manquante(s)</v>
      </c>
      <c r="X902" s="183" t="str">
        <f t="shared" si="412"/>
        <v>donnée(s) manquante(s)</v>
      </c>
      <c r="Y902" s="178" t="str">
        <f t="shared" si="413"/>
        <v xml:space="preserve"> </v>
      </c>
      <c r="Z902" s="178" t="str">
        <f t="shared" si="414"/>
        <v xml:space="preserve"> </v>
      </c>
      <c r="AA902" s="178" t="str">
        <f t="shared" si="415"/>
        <v xml:space="preserve"> </v>
      </c>
      <c r="AB902" s="184" t="str">
        <f t="shared" si="416"/>
        <v xml:space="preserve"> </v>
      </c>
      <c r="AC902" s="184" t="str">
        <f t="shared" si="417"/>
        <v xml:space="preserve"> </v>
      </c>
      <c r="AD902" s="184" t="str">
        <f t="shared" si="423"/>
        <v xml:space="preserve"> </v>
      </c>
      <c r="AE902" s="185" t="e">
        <f t="shared" si="418"/>
        <v>#VALUE!</v>
      </c>
      <c r="AF902" s="185" t="e">
        <f t="shared" si="419"/>
        <v>#VALUE!</v>
      </c>
      <c r="AG902" s="212" t="e">
        <f t="shared" si="420"/>
        <v>#VALUE!</v>
      </c>
      <c r="AH902" s="73" t="e">
        <f t="shared" si="424"/>
        <v>#VALUE!</v>
      </c>
      <c r="AI902" s="74" t="e">
        <f t="shared" si="425"/>
        <v>#VALUE!</v>
      </c>
      <c r="AJ902" s="186" t="e">
        <f t="shared" si="421"/>
        <v>#VALUE!</v>
      </c>
      <c r="AK902" s="186" t="e">
        <f t="shared" si="422"/>
        <v>#VALUE!</v>
      </c>
    </row>
    <row r="903" spans="1:37" x14ac:dyDescent="0.25">
      <c r="A903" s="114" t="s">
        <v>74</v>
      </c>
      <c r="B903" s="197"/>
      <c r="C903" s="102"/>
      <c r="D903" s="103"/>
      <c r="E903" s="103"/>
      <c r="F903" s="104"/>
      <c r="G903" s="105"/>
      <c r="H903" s="198"/>
      <c r="I903" s="106"/>
      <c r="J903" s="106"/>
      <c r="K903" s="106"/>
      <c r="L903" s="107"/>
      <c r="M903" s="176" t="str">
        <f t="shared" si="401"/>
        <v xml:space="preserve"> </v>
      </c>
      <c r="N903" s="177" t="str">
        <f t="shared" si="402"/>
        <v xml:space="preserve"> </v>
      </c>
      <c r="O903" s="177" t="str">
        <f t="shared" si="403"/>
        <v xml:space="preserve"> </v>
      </c>
      <c r="P903" s="177" t="str">
        <f t="shared" si="404"/>
        <v xml:space="preserve"> </v>
      </c>
      <c r="Q903" s="178" t="str">
        <f t="shared" si="405"/>
        <v xml:space="preserve"> </v>
      </c>
      <c r="R903" s="178" t="str">
        <f t="shared" si="406"/>
        <v xml:space="preserve"> </v>
      </c>
      <c r="S903" s="179" t="str">
        <f t="shared" si="407"/>
        <v xml:space="preserve"> </v>
      </c>
      <c r="T903" s="176" t="e">
        <f t="shared" si="408"/>
        <v>#VALUE!</v>
      </c>
      <c r="U903" s="180" t="e">
        <f t="shared" si="409"/>
        <v>#VALUE!</v>
      </c>
      <c r="V903" s="181" t="e">
        <f t="shared" si="410"/>
        <v>#VALUE!</v>
      </c>
      <c r="W903" s="182" t="str">
        <f t="shared" si="411"/>
        <v>donnée(s) manquante(s)</v>
      </c>
      <c r="X903" s="183" t="str">
        <f t="shared" si="412"/>
        <v>donnée(s) manquante(s)</v>
      </c>
      <c r="Y903" s="178" t="str">
        <f t="shared" si="413"/>
        <v xml:space="preserve"> </v>
      </c>
      <c r="Z903" s="178" t="str">
        <f t="shared" si="414"/>
        <v xml:space="preserve"> </v>
      </c>
      <c r="AA903" s="178" t="str">
        <f t="shared" si="415"/>
        <v xml:space="preserve"> </v>
      </c>
      <c r="AB903" s="184" t="str">
        <f t="shared" si="416"/>
        <v xml:space="preserve"> </v>
      </c>
      <c r="AC903" s="184" t="str">
        <f t="shared" si="417"/>
        <v xml:space="preserve"> </v>
      </c>
      <c r="AD903" s="184" t="str">
        <f t="shared" si="423"/>
        <v xml:space="preserve"> </v>
      </c>
      <c r="AE903" s="185" t="e">
        <f t="shared" si="418"/>
        <v>#VALUE!</v>
      </c>
      <c r="AF903" s="185" t="e">
        <f t="shared" si="419"/>
        <v>#VALUE!</v>
      </c>
      <c r="AG903" s="212" t="e">
        <f t="shared" si="420"/>
        <v>#VALUE!</v>
      </c>
      <c r="AH903" s="73" t="e">
        <f t="shared" si="424"/>
        <v>#VALUE!</v>
      </c>
      <c r="AI903" s="74" t="e">
        <f t="shared" si="425"/>
        <v>#VALUE!</v>
      </c>
      <c r="AJ903" s="186" t="e">
        <f t="shared" si="421"/>
        <v>#VALUE!</v>
      </c>
      <c r="AK903" s="186" t="e">
        <f t="shared" si="422"/>
        <v>#VALUE!</v>
      </c>
    </row>
    <row r="904" spans="1:37" x14ac:dyDescent="0.25">
      <c r="A904" s="114" t="s">
        <v>74</v>
      </c>
      <c r="B904" s="197"/>
      <c r="C904" s="102"/>
      <c r="D904" s="103"/>
      <c r="E904" s="103"/>
      <c r="F904" s="104"/>
      <c r="G904" s="105"/>
      <c r="H904" s="198"/>
      <c r="I904" s="106"/>
      <c r="J904" s="106"/>
      <c r="K904" s="106"/>
      <c r="L904" s="107"/>
      <c r="M904" s="176" t="str">
        <f t="shared" si="401"/>
        <v xml:space="preserve"> </v>
      </c>
      <c r="N904" s="177" t="str">
        <f t="shared" si="402"/>
        <v xml:space="preserve"> </v>
      </c>
      <c r="O904" s="177" t="str">
        <f t="shared" si="403"/>
        <v xml:space="preserve"> </v>
      </c>
      <c r="P904" s="177" t="str">
        <f t="shared" si="404"/>
        <v xml:space="preserve"> </v>
      </c>
      <c r="Q904" s="178" t="str">
        <f t="shared" si="405"/>
        <v xml:space="preserve"> </v>
      </c>
      <c r="R904" s="178" t="str">
        <f t="shared" si="406"/>
        <v xml:space="preserve"> </v>
      </c>
      <c r="S904" s="179" t="str">
        <f t="shared" si="407"/>
        <v xml:space="preserve"> </v>
      </c>
      <c r="T904" s="176" t="e">
        <f t="shared" si="408"/>
        <v>#VALUE!</v>
      </c>
      <c r="U904" s="180" t="e">
        <f t="shared" si="409"/>
        <v>#VALUE!</v>
      </c>
      <c r="V904" s="181" t="e">
        <f t="shared" si="410"/>
        <v>#VALUE!</v>
      </c>
      <c r="W904" s="182" t="str">
        <f t="shared" si="411"/>
        <v>donnée(s) manquante(s)</v>
      </c>
      <c r="X904" s="183" t="str">
        <f t="shared" si="412"/>
        <v>donnée(s) manquante(s)</v>
      </c>
      <c r="Y904" s="178" t="str">
        <f t="shared" si="413"/>
        <v xml:space="preserve"> </v>
      </c>
      <c r="Z904" s="178" t="str">
        <f t="shared" si="414"/>
        <v xml:space="preserve"> </v>
      </c>
      <c r="AA904" s="178" t="str">
        <f t="shared" si="415"/>
        <v xml:space="preserve"> </v>
      </c>
      <c r="AB904" s="184" t="str">
        <f t="shared" si="416"/>
        <v xml:space="preserve"> </v>
      </c>
      <c r="AC904" s="184" t="str">
        <f t="shared" si="417"/>
        <v xml:space="preserve"> </v>
      </c>
      <c r="AD904" s="184" t="str">
        <f t="shared" si="423"/>
        <v xml:space="preserve"> </v>
      </c>
      <c r="AE904" s="185" t="e">
        <f t="shared" si="418"/>
        <v>#VALUE!</v>
      </c>
      <c r="AF904" s="185" t="e">
        <f t="shared" si="419"/>
        <v>#VALUE!</v>
      </c>
      <c r="AG904" s="212" t="e">
        <f t="shared" si="420"/>
        <v>#VALUE!</v>
      </c>
      <c r="AH904" s="73" t="e">
        <f t="shared" si="424"/>
        <v>#VALUE!</v>
      </c>
      <c r="AI904" s="74" t="e">
        <f t="shared" si="425"/>
        <v>#VALUE!</v>
      </c>
      <c r="AJ904" s="186" t="e">
        <f t="shared" si="421"/>
        <v>#VALUE!</v>
      </c>
      <c r="AK904" s="186" t="e">
        <f t="shared" si="422"/>
        <v>#VALUE!</v>
      </c>
    </row>
    <row r="905" spans="1:37" x14ac:dyDescent="0.25">
      <c r="A905" s="114" t="s">
        <v>74</v>
      </c>
      <c r="B905" s="197"/>
      <c r="C905" s="102"/>
      <c r="D905" s="103"/>
      <c r="E905" s="103"/>
      <c r="F905" s="104"/>
      <c r="G905" s="105"/>
      <c r="H905" s="198"/>
      <c r="I905" s="106"/>
      <c r="J905" s="106"/>
      <c r="K905" s="106"/>
      <c r="L905" s="107"/>
      <c r="M905" s="176" t="str">
        <f t="shared" si="401"/>
        <v xml:space="preserve"> </v>
      </c>
      <c r="N905" s="177" t="str">
        <f t="shared" si="402"/>
        <v xml:space="preserve"> </v>
      </c>
      <c r="O905" s="177" t="str">
        <f t="shared" si="403"/>
        <v xml:space="preserve"> </v>
      </c>
      <c r="P905" s="177" t="str">
        <f t="shared" si="404"/>
        <v xml:space="preserve"> </v>
      </c>
      <c r="Q905" s="178" t="str">
        <f t="shared" si="405"/>
        <v xml:space="preserve"> </v>
      </c>
      <c r="R905" s="178" t="str">
        <f t="shared" si="406"/>
        <v xml:space="preserve"> </v>
      </c>
      <c r="S905" s="179" t="str">
        <f t="shared" si="407"/>
        <v xml:space="preserve"> </v>
      </c>
      <c r="T905" s="176" t="e">
        <f t="shared" si="408"/>
        <v>#VALUE!</v>
      </c>
      <c r="U905" s="180" t="e">
        <f t="shared" si="409"/>
        <v>#VALUE!</v>
      </c>
      <c r="V905" s="181" t="e">
        <f t="shared" si="410"/>
        <v>#VALUE!</v>
      </c>
      <c r="W905" s="182" t="str">
        <f t="shared" si="411"/>
        <v>donnée(s) manquante(s)</v>
      </c>
      <c r="X905" s="183" t="str">
        <f t="shared" si="412"/>
        <v>donnée(s) manquante(s)</v>
      </c>
      <c r="Y905" s="178" t="str">
        <f t="shared" si="413"/>
        <v xml:space="preserve"> </v>
      </c>
      <c r="Z905" s="178" t="str">
        <f t="shared" si="414"/>
        <v xml:space="preserve"> </v>
      </c>
      <c r="AA905" s="178" t="str">
        <f t="shared" si="415"/>
        <v xml:space="preserve"> </v>
      </c>
      <c r="AB905" s="184" t="str">
        <f t="shared" si="416"/>
        <v xml:space="preserve"> </v>
      </c>
      <c r="AC905" s="184" t="str">
        <f t="shared" si="417"/>
        <v xml:space="preserve"> </v>
      </c>
      <c r="AD905" s="184" t="str">
        <f t="shared" si="423"/>
        <v xml:space="preserve"> </v>
      </c>
      <c r="AE905" s="185" t="e">
        <f t="shared" si="418"/>
        <v>#VALUE!</v>
      </c>
      <c r="AF905" s="185" t="e">
        <f t="shared" si="419"/>
        <v>#VALUE!</v>
      </c>
      <c r="AG905" s="212" t="e">
        <f t="shared" si="420"/>
        <v>#VALUE!</v>
      </c>
      <c r="AH905" s="73" t="e">
        <f t="shared" si="424"/>
        <v>#VALUE!</v>
      </c>
      <c r="AI905" s="74" t="e">
        <f t="shared" si="425"/>
        <v>#VALUE!</v>
      </c>
      <c r="AJ905" s="186" t="e">
        <f t="shared" si="421"/>
        <v>#VALUE!</v>
      </c>
      <c r="AK905" s="186" t="e">
        <f t="shared" si="422"/>
        <v>#VALUE!</v>
      </c>
    </row>
    <row r="906" spans="1:37" x14ac:dyDescent="0.25">
      <c r="A906" s="114" t="s">
        <v>74</v>
      </c>
      <c r="B906" s="197"/>
      <c r="C906" s="102"/>
      <c r="D906" s="103"/>
      <c r="E906" s="103"/>
      <c r="F906" s="104"/>
      <c r="G906" s="105"/>
      <c r="H906" s="198"/>
      <c r="I906" s="106"/>
      <c r="J906" s="106"/>
      <c r="K906" s="106"/>
      <c r="L906" s="107"/>
      <c r="M906" s="176" t="str">
        <f t="shared" si="401"/>
        <v xml:space="preserve"> </v>
      </c>
      <c r="N906" s="177" t="str">
        <f t="shared" si="402"/>
        <v xml:space="preserve"> </v>
      </c>
      <c r="O906" s="177" t="str">
        <f t="shared" si="403"/>
        <v xml:space="preserve"> </v>
      </c>
      <c r="P906" s="177" t="str">
        <f t="shared" si="404"/>
        <v xml:space="preserve"> </v>
      </c>
      <c r="Q906" s="178" t="str">
        <f t="shared" si="405"/>
        <v xml:space="preserve"> </v>
      </c>
      <c r="R906" s="178" t="str">
        <f t="shared" si="406"/>
        <v xml:space="preserve"> </v>
      </c>
      <c r="S906" s="179" t="str">
        <f t="shared" si="407"/>
        <v xml:space="preserve"> </v>
      </c>
      <c r="T906" s="176" t="e">
        <f t="shared" si="408"/>
        <v>#VALUE!</v>
      </c>
      <c r="U906" s="180" t="e">
        <f t="shared" si="409"/>
        <v>#VALUE!</v>
      </c>
      <c r="V906" s="181" t="e">
        <f t="shared" si="410"/>
        <v>#VALUE!</v>
      </c>
      <c r="W906" s="182" t="str">
        <f t="shared" si="411"/>
        <v>donnée(s) manquante(s)</v>
      </c>
      <c r="X906" s="183" t="str">
        <f t="shared" si="412"/>
        <v>donnée(s) manquante(s)</v>
      </c>
      <c r="Y906" s="178" t="str">
        <f t="shared" si="413"/>
        <v xml:space="preserve"> </v>
      </c>
      <c r="Z906" s="178" t="str">
        <f t="shared" si="414"/>
        <v xml:space="preserve"> </v>
      </c>
      <c r="AA906" s="178" t="str">
        <f t="shared" si="415"/>
        <v xml:space="preserve"> </v>
      </c>
      <c r="AB906" s="184" t="str">
        <f t="shared" si="416"/>
        <v xml:space="preserve"> </v>
      </c>
      <c r="AC906" s="184" t="str">
        <f t="shared" si="417"/>
        <v xml:space="preserve"> </v>
      </c>
      <c r="AD906" s="184" t="str">
        <f t="shared" si="423"/>
        <v xml:space="preserve"> </v>
      </c>
      <c r="AE906" s="185" t="e">
        <f t="shared" si="418"/>
        <v>#VALUE!</v>
      </c>
      <c r="AF906" s="185" t="e">
        <f t="shared" si="419"/>
        <v>#VALUE!</v>
      </c>
      <c r="AG906" s="212" t="e">
        <f t="shared" si="420"/>
        <v>#VALUE!</v>
      </c>
      <c r="AH906" s="73" t="e">
        <f t="shared" si="424"/>
        <v>#VALUE!</v>
      </c>
      <c r="AI906" s="74" t="e">
        <f t="shared" si="425"/>
        <v>#VALUE!</v>
      </c>
      <c r="AJ906" s="186" t="e">
        <f t="shared" si="421"/>
        <v>#VALUE!</v>
      </c>
      <c r="AK906" s="186" t="e">
        <f t="shared" si="422"/>
        <v>#VALUE!</v>
      </c>
    </row>
    <row r="907" spans="1:37" x14ac:dyDescent="0.25">
      <c r="A907" s="114" t="s">
        <v>74</v>
      </c>
      <c r="B907" s="197"/>
      <c r="C907" s="102"/>
      <c r="D907" s="103"/>
      <c r="E907" s="103"/>
      <c r="F907" s="104"/>
      <c r="G907" s="105"/>
      <c r="H907" s="198"/>
      <c r="I907" s="106"/>
      <c r="J907" s="106"/>
      <c r="K907" s="106"/>
      <c r="L907" s="107"/>
      <c r="M907" s="176" t="str">
        <f t="shared" si="401"/>
        <v xml:space="preserve"> </v>
      </c>
      <c r="N907" s="177" t="str">
        <f t="shared" si="402"/>
        <v xml:space="preserve"> </v>
      </c>
      <c r="O907" s="177" t="str">
        <f t="shared" si="403"/>
        <v xml:space="preserve"> </v>
      </c>
      <c r="P907" s="177" t="str">
        <f t="shared" si="404"/>
        <v xml:space="preserve"> </v>
      </c>
      <c r="Q907" s="178" t="str">
        <f t="shared" si="405"/>
        <v xml:space="preserve"> </v>
      </c>
      <c r="R907" s="178" t="str">
        <f t="shared" si="406"/>
        <v xml:space="preserve"> </v>
      </c>
      <c r="S907" s="179" t="str">
        <f t="shared" si="407"/>
        <v xml:space="preserve"> </v>
      </c>
      <c r="T907" s="176" t="e">
        <f t="shared" si="408"/>
        <v>#VALUE!</v>
      </c>
      <c r="U907" s="180" t="e">
        <f t="shared" si="409"/>
        <v>#VALUE!</v>
      </c>
      <c r="V907" s="181" t="e">
        <f t="shared" si="410"/>
        <v>#VALUE!</v>
      </c>
      <c r="W907" s="182" t="str">
        <f t="shared" si="411"/>
        <v>donnée(s) manquante(s)</v>
      </c>
      <c r="X907" s="183" t="str">
        <f t="shared" si="412"/>
        <v>donnée(s) manquante(s)</v>
      </c>
      <c r="Y907" s="178" t="str">
        <f t="shared" si="413"/>
        <v xml:space="preserve"> </v>
      </c>
      <c r="Z907" s="178" t="str">
        <f t="shared" si="414"/>
        <v xml:space="preserve"> </v>
      </c>
      <c r="AA907" s="178" t="str">
        <f t="shared" si="415"/>
        <v xml:space="preserve"> </v>
      </c>
      <c r="AB907" s="184" t="str">
        <f t="shared" si="416"/>
        <v xml:space="preserve"> </v>
      </c>
      <c r="AC907" s="184" t="str">
        <f t="shared" si="417"/>
        <v xml:space="preserve"> </v>
      </c>
      <c r="AD907" s="184" t="str">
        <f t="shared" si="423"/>
        <v xml:space="preserve"> </v>
      </c>
      <c r="AE907" s="185" t="e">
        <f t="shared" si="418"/>
        <v>#VALUE!</v>
      </c>
      <c r="AF907" s="185" t="e">
        <f t="shared" si="419"/>
        <v>#VALUE!</v>
      </c>
      <c r="AG907" s="212" t="e">
        <f t="shared" si="420"/>
        <v>#VALUE!</v>
      </c>
      <c r="AH907" s="73" t="e">
        <f t="shared" si="424"/>
        <v>#VALUE!</v>
      </c>
      <c r="AI907" s="74" t="e">
        <f t="shared" si="425"/>
        <v>#VALUE!</v>
      </c>
      <c r="AJ907" s="186" t="e">
        <f t="shared" si="421"/>
        <v>#VALUE!</v>
      </c>
      <c r="AK907" s="186" t="e">
        <f t="shared" si="422"/>
        <v>#VALUE!</v>
      </c>
    </row>
    <row r="908" spans="1:37" x14ac:dyDescent="0.25">
      <c r="A908" s="114" t="s">
        <v>74</v>
      </c>
      <c r="B908" s="197"/>
      <c r="C908" s="102"/>
      <c r="D908" s="103"/>
      <c r="E908" s="103"/>
      <c r="F908" s="104"/>
      <c r="G908" s="105"/>
      <c r="H908" s="198"/>
      <c r="I908" s="106"/>
      <c r="J908" s="106"/>
      <c r="K908" s="106"/>
      <c r="L908" s="107"/>
      <c r="M908" s="176" t="str">
        <f t="shared" si="401"/>
        <v xml:space="preserve"> </v>
      </c>
      <c r="N908" s="177" t="str">
        <f t="shared" si="402"/>
        <v xml:space="preserve"> </v>
      </c>
      <c r="O908" s="177" t="str">
        <f t="shared" si="403"/>
        <v xml:space="preserve"> </v>
      </c>
      <c r="P908" s="177" t="str">
        <f t="shared" si="404"/>
        <v xml:space="preserve"> </v>
      </c>
      <c r="Q908" s="178" t="str">
        <f t="shared" si="405"/>
        <v xml:space="preserve"> </v>
      </c>
      <c r="R908" s="178" t="str">
        <f t="shared" si="406"/>
        <v xml:space="preserve"> </v>
      </c>
      <c r="S908" s="179" t="str">
        <f t="shared" si="407"/>
        <v xml:space="preserve"> </v>
      </c>
      <c r="T908" s="176" t="e">
        <f t="shared" si="408"/>
        <v>#VALUE!</v>
      </c>
      <c r="U908" s="180" t="e">
        <f t="shared" si="409"/>
        <v>#VALUE!</v>
      </c>
      <c r="V908" s="181" t="e">
        <f t="shared" si="410"/>
        <v>#VALUE!</v>
      </c>
      <c r="W908" s="182" t="str">
        <f t="shared" si="411"/>
        <v>donnée(s) manquante(s)</v>
      </c>
      <c r="X908" s="183" t="str">
        <f t="shared" si="412"/>
        <v>donnée(s) manquante(s)</v>
      </c>
      <c r="Y908" s="178" t="str">
        <f t="shared" si="413"/>
        <v xml:space="preserve"> </v>
      </c>
      <c r="Z908" s="178" t="str">
        <f t="shared" si="414"/>
        <v xml:space="preserve"> </v>
      </c>
      <c r="AA908" s="178" t="str">
        <f t="shared" si="415"/>
        <v xml:space="preserve"> </v>
      </c>
      <c r="AB908" s="184" t="str">
        <f t="shared" si="416"/>
        <v xml:space="preserve"> </v>
      </c>
      <c r="AC908" s="184" t="str">
        <f t="shared" si="417"/>
        <v xml:space="preserve"> </v>
      </c>
      <c r="AD908" s="184" t="str">
        <f t="shared" si="423"/>
        <v xml:space="preserve"> </v>
      </c>
      <c r="AE908" s="185" t="e">
        <f t="shared" si="418"/>
        <v>#VALUE!</v>
      </c>
      <c r="AF908" s="185" t="e">
        <f t="shared" si="419"/>
        <v>#VALUE!</v>
      </c>
      <c r="AG908" s="212" t="e">
        <f t="shared" si="420"/>
        <v>#VALUE!</v>
      </c>
      <c r="AH908" s="73" t="e">
        <f t="shared" si="424"/>
        <v>#VALUE!</v>
      </c>
      <c r="AI908" s="74" t="e">
        <f t="shared" si="425"/>
        <v>#VALUE!</v>
      </c>
      <c r="AJ908" s="186" t="e">
        <f t="shared" si="421"/>
        <v>#VALUE!</v>
      </c>
      <c r="AK908" s="186" t="e">
        <f t="shared" si="422"/>
        <v>#VALUE!</v>
      </c>
    </row>
    <row r="909" spans="1:37" x14ac:dyDescent="0.25">
      <c r="A909" s="114" t="s">
        <v>74</v>
      </c>
      <c r="B909" s="197"/>
      <c r="C909" s="102"/>
      <c r="D909" s="103"/>
      <c r="E909" s="103"/>
      <c r="F909" s="104"/>
      <c r="G909" s="105"/>
      <c r="H909" s="198"/>
      <c r="I909" s="106"/>
      <c r="J909" s="106"/>
      <c r="K909" s="106"/>
      <c r="L909" s="107"/>
      <c r="M909" s="176" t="str">
        <f t="shared" si="401"/>
        <v xml:space="preserve"> </v>
      </c>
      <c r="N909" s="177" t="str">
        <f t="shared" si="402"/>
        <v xml:space="preserve"> </v>
      </c>
      <c r="O909" s="177" t="str">
        <f t="shared" si="403"/>
        <v xml:space="preserve"> </v>
      </c>
      <c r="P909" s="177" t="str">
        <f t="shared" si="404"/>
        <v xml:space="preserve"> </v>
      </c>
      <c r="Q909" s="178" t="str">
        <f t="shared" si="405"/>
        <v xml:space="preserve"> </v>
      </c>
      <c r="R909" s="178" t="str">
        <f t="shared" si="406"/>
        <v xml:space="preserve"> </v>
      </c>
      <c r="S909" s="179" t="str">
        <f t="shared" si="407"/>
        <v xml:space="preserve"> </v>
      </c>
      <c r="T909" s="176" t="e">
        <f t="shared" si="408"/>
        <v>#VALUE!</v>
      </c>
      <c r="U909" s="180" t="e">
        <f t="shared" si="409"/>
        <v>#VALUE!</v>
      </c>
      <c r="V909" s="181" t="e">
        <f t="shared" si="410"/>
        <v>#VALUE!</v>
      </c>
      <c r="W909" s="182" t="str">
        <f t="shared" si="411"/>
        <v>donnée(s) manquante(s)</v>
      </c>
      <c r="X909" s="183" t="str">
        <f t="shared" si="412"/>
        <v>donnée(s) manquante(s)</v>
      </c>
      <c r="Y909" s="178" t="str">
        <f t="shared" si="413"/>
        <v xml:space="preserve"> </v>
      </c>
      <c r="Z909" s="178" t="str">
        <f t="shared" si="414"/>
        <v xml:space="preserve"> </v>
      </c>
      <c r="AA909" s="178" t="str">
        <f t="shared" si="415"/>
        <v xml:space="preserve"> </v>
      </c>
      <c r="AB909" s="184" t="str">
        <f t="shared" si="416"/>
        <v xml:space="preserve"> </v>
      </c>
      <c r="AC909" s="184" t="str">
        <f t="shared" si="417"/>
        <v xml:space="preserve"> </v>
      </c>
      <c r="AD909" s="184" t="str">
        <f t="shared" si="423"/>
        <v xml:space="preserve"> </v>
      </c>
      <c r="AE909" s="185" t="e">
        <f t="shared" si="418"/>
        <v>#VALUE!</v>
      </c>
      <c r="AF909" s="185" t="e">
        <f t="shared" si="419"/>
        <v>#VALUE!</v>
      </c>
      <c r="AG909" s="212" t="e">
        <f t="shared" si="420"/>
        <v>#VALUE!</v>
      </c>
      <c r="AH909" s="73" t="e">
        <f t="shared" si="424"/>
        <v>#VALUE!</v>
      </c>
      <c r="AI909" s="74" t="e">
        <f t="shared" si="425"/>
        <v>#VALUE!</v>
      </c>
      <c r="AJ909" s="186" t="e">
        <f t="shared" si="421"/>
        <v>#VALUE!</v>
      </c>
      <c r="AK909" s="186" t="e">
        <f t="shared" si="422"/>
        <v>#VALUE!</v>
      </c>
    </row>
    <row r="910" spans="1:37" x14ac:dyDescent="0.25">
      <c r="A910" s="114" t="s">
        <v>74</v>
      </c>
      <c r="B910" s="197"/>
      <c r="C910" s="102"/>
      <c r="D910" s="103"/>
      <c r="E910" s="103"/>
      <c r="F910" s="104"/>
      <c r="G910" s="105"/>
      <c r="H910" s="198"/>
      <c r="I910" s="106"/>
      <c r="J910" s="106"/>
      <c r="K910" s="106"/>
      <c r="L910" s="107"/>
      <c r="M910" s="176" t="str">
        <f t="shared" si="401"/>
        <v xml:space="preserve"> </v>
      </c>
      <c r="N910" s="177" t="str">
        <f t="shared" si="402"/>
        <v xml:space="preserve"> </v>
      </c>
      <c r="O910" s="177" t="str">
        <f t="shared" si="403"/>
        <v xml:space="preserve"> </v>
      </c>
      <c r="P910" s="177" t="str">
        <f t="shared" si="404"/>
        <v xml:space="preserve"> </v>
      </c>
      <c r="Q910" s="178" t="str">
        <f t="shared" si="405"/>
        <v xml:space="preserve"> </v>
      </c>
      <c r="R910" s="178" t="str">
        <f t="shared" si="406"/>
        <v xml:space="preserve"> </v>
      </c>
      <c r="S910" s="179" t="str">
        <f t="shared" si="407"/>
        <v xml:space="preserve"> </v>
      </c>
      <c r="T910" s="176" t="e">
        <f t="shared" si="408"/>
        <v>#VALUE!</v>
      </c>
      <c r="U910" s="180" t="e">
        <f t="shared" si="409"/>
        <v>#VALUE!</v>
      </c>
      <c r="V910" s="181" t="e">
        <f t="shared" si="410"/>
        <v>#VALUE!</v>
      </c>
      <c r="W910" s="182" t="str">
        <f t="shared" si="411"/>
        <v>donnée(s) manquante(s)</v>
      </c>
      <c r="X910" s="183" t="str">
        <f t="shared" si="412"/>
        <v>donnée(s) manquante(s)</v>
      </c>
      <c r="Y910" s="178" t="str">
        <f t="shared" si="413"/>
        <v xml:space="preserve"> </v>
      </c>
      <c r="Z910" s="178" t="str">
        <f t="shared" si="414"/>
        <v xml:space="preserve"> </v>
      </c>
      <c r="AA910" s="178" t="str">
        <f t="shared" si="415"/>
        <v xml:space="preserve"> </v>
      </c>
      <c r="AB910" s="184" t="str">
        <f t="shared" si="416"/>
        <v xml:space="preserve"> </v>
      </c>
      <c r="AC910" s="184" t="str">
        <f t="shared" si="417"/>
        <v xml:space="preserve"> </v>
      </c>
      <c r="AD910" s="184" t="str">
        <f t="shared" si="423"/>
        <v xml:space="preserve"> </v>
      </c>
      <c r="AE910" s="185" t="e">
        <f t="shared" si="418"/>
        <v>#VALUE!</v>
      </c>
      <c r="AF910" s="185" t="e">
        <f t="shared" si="419"/>
        <v>#VALUE!</v>
      </c>
      <c r="AG910" s="212" t="e">
        <f t="shared" si="420"/>
        <v>#VALUE!</v>
      </c>
      <c r="AH910" s="73" t="e">
        <f t="shared" si="424"/>
        <v>#VALUE!</v>
      </c>
      <c r="AI910" s="74" t="e">
        <f t="shared" si="425"/>
        <v>#VALUE!</v>
      </c>
      <c r="AJ910" s="186" t="e">
        <f t="shared" si="421"/>
        <v>#VALUE!</v>
      </c>
      <c r="AK910" s="186" t="e">
        <f t="shared" si="422"/>
        <v>#VALUE!</v>
      </c>
    </row>
    <row r="911" spans="1:37" x14ac:dyDescent="0.25">
      <c r="A911" s="114" t="s">
        <v>74</v>
      </c>
      <c r="B911" s="197"/>
      <c r="C911" s="102"/>
      <c r="D911" s="103"/>
      <c r="E911" s="103"/>
      <c r="F911" s="104"/>
      <c r="G911" s="105"/>
      <c r="H911" s="198"/>
      <c r="I911" s="106"/>
      <c r="J911" s="106"/>
      <c r="K911" s="106"/>
      <c r="L911" s="107"/>
      <c r="M911" s="176" t="str">
        <f t="shared" si="401"/>
        <v xml:space="preserve"> </v>
      </c>
      <c r="N911" s="177" t="str">
        <f t="shared" si="402"/>
        <v xml:space="preserve"> </v>
      </c>
      <c r="O911" s="177" t="str">
        <f t="shared" si="403"/>
        <v xml:space="preserve"> </v>
      </c>
      <c r="P911" s="177" t="str">
        <f t="shared" si="404"/>
        <v xml:space="preserve"> </v>
      </c>
      <c r="Q911" s="178" t="str">
        <f t="shared" si="405"/>
        <v xml:space="preserve"> </v>
      </c>
      <c r="R911" s="178" t="str">
        <f t="shared" si="406"/>
        <v xml:space="preserve"> </v>
      </c>
      <c r="S911" s="179" t="str">
        <f t="shared" si="407"/>
        <v xml:space="preserve"> </v>
      </c>
      <c r="T911" s="176" t="e">
        <f t="shared" si="408"/>
        <v>#VALUE!</v>
      </c>
      <c r="U911" s="180" t="e">
        <f t="shared" si="409"/>
        <v>#VALUE!</v>
      </c>
      <c r="V911" s="181" t="e">
        <f t="shared" si="410"/>
        <v>#VALUE!</v>
      </c>
      <c r="W911" s="182" t="str">
        <f t="shared" si="411"/>
        <v>donnée(s) manquante(s)</v>
      </c>
      <c r="X911" s="183" t="str">
        <f t="shared" si="412"/>
        <v>donnée(s) manquante(s)</v>
      </c>
      <c r="Y911" s="178" t="str">
        <f t="shared" si="413"/>
        <v xml:space="preserve"> </v>
      </c>
      <c r="Z911" s="178" t="str">
        <f t="shared" si="414"/>
        <v xml:space="preserve"> </v>
      </c>
      <c r="AA911" s="178" t="str">
        <f t="shared" si="415"/>
        <v xml:space="preserve"> </v>
      </c>
      <c r="AB911" s="184" t="str">
        <f t="shared" si="416"/>
        <v xml:space="preserve"> </v>
      </c>
      <c r="AC911" s="184" t="str">
        <f t="shared" si="417"/>
        <v xml:space="preserve"> </v>
      </c>
      <c r="AD911" s="184" t="str">
        <f t="shared" si="423"/>
        <v xml:space="preserve"> </v>
      </c>
      <c r="AE911" s="185" t="e">
        <f t="shared" si="418"/>
        <v>#VALUE!</v>
      </c>
      <c r="AF911" s="185" t="e">
        <f t="shared" si="419"/>
        <v>#VALUE!</v>
      </c>
      <c r="AG911" s="212" t="e">
        <f t="shared" si="420"/>
        <v>#VALUE!</v>
      </c>
      <c r="AH911" s="73" t="e">
        <f t="shared" si="424"/>
        <v>#VALUE!</v>
      </c>
      <c r="AI911" s="74" t="e">
        <f t="shared" si="425"/>
        <v>#VALUE!</v>
      </c>
      <c r="AJ911" s="186" t="e">
        <f t="shared" si="421"/>
        <v>#VALUE!</v>
      </c>
      <c r="AK911" s="186" t="e">
        <f t="shared" si="422"/>
        <v>#VALUE!</v>
      </c>
    </row>
    <row r="912" spans="1:37" x14ac:dyDescent="0.25">
      <c r="A912" s="114" t="s">
        <v>74</v>
      </c>
      <c r="B912" s="197"/>
      <c r="C912" s="102"/>
      <c r="D912" s="103"/>
      <c r="E912" s="103"/>
      <c r="F912" s="104"/>
      <c r="G912" s="105"/>
      <c r="H912" s="198"/>
      <c r="I912" s="106"/>
      <c r="J912" s="106"/>
      <c r="K912" s="106"/>
      <c r="L912" s="107"/>
      <c r="M912" s="176" t="str">
        <f t="shared" si="401"/>
        <v xml:space="preserve"> </v>
      </c>
      <c r="N912" s="177" t="str">
        <f t="shared" si="402"/>
        <v xml:space="preserve"> </v>
      </c>
      <c r="O912" s="177" t="str">
        <f t="shared" si="403"/>
        <v xml:space="preserve"> </v>
      </c>
      <c r="P912" s="177" t="str">
        <f t="shared" si="404"/>
        <v xml:space="preserve"> </v>
      </c>
      <c r="Q912" s="178" t="str">
        <f t="shared" si="405"/>
        <v xml:space="preserve"> </v>
      </c>
      <c r="R912" s="178" t="str">
        <f t="shared" si="406"/>
        <v xml:space="preserve"> </v>
      </c>
      <c r="S912" s="179" t="str">
        <f t="shared" si="407"/>
        <v xml:space="preserve"> </v>
      </c>
      <c r="T912" s="176" t="e">
        <f t="shared" si="408"/>
        <v>#VALUE!</v>
      </c>
      <c r="U912" s="180" t="e">
        <f t="shared" si="409"/>
        <v>#VALUE!</v>
      </c>
      <c r="V912" s="181" t="e">
        <f t="shared" si="410"/>
        <v>#VALUE!</v>
      </c>
      <c r="W912" s="182" t="str">
        <f t="shared" si="411"/>
        <v>donnée(s) manquante(s)</v>
      </c>
      <c r="X912" s="183" t="str">
        <f t="shared" si="412"/>
        <v>donnée(s) manquante(s)</v>
      </c>
      <c r="Y912" s="178" t="str">
        <f t="shared" si="413"/>
        <v xml:space="preserve"> </v>
      </c>
      <c r="Z912" s="178" t="str">
        <f t="shared" si="414"/>
        <v xml:space="preserve"> </v>
      </c>
      <c r="AA912" s="178" t="str">
        <f t="shared" si="415"/>
        <v xml:space="preserve"> </v>
      </c>
      <c r="AB912" s="184" t="str">
        <f t="shared" si="416"/>
        <v xml:space="preserve"> </v>
      </c>
      <c r="AC912" s="184" t="str">
        <f t="shared" si="417"/>
        <v xml:space="preserve"> </v>
      </c>
      <c r="AD912" s="184" t="str">
        <f t="shared" si="423"/>
        <v xml:space="preserve"> </v>
      </c>
      <c r="AE912" s="185" t="e">
        <f t="shared" si="418"/>
        <v>#VALUE!</v>
      </c>
      <c r="AF912" s="185" t="e">
        <f t="shared" si="419"/>
        <v>#VALUE!</v>
      </c>
      <c r="AG912" s="212" t="e">
        <f t="shared" si="420"/>
        <v>#VALUE!</v>
      </c>
      <c r="AH912" s="73" t="e">
        <f t="shared" si="424"/>
        <v>#VALUE!</v>
      </c>
      <c r="AI912" s="74" t="e">
        <f t="shared" si="425"/>
        <v>#VALUE!</v>
      </c>
      <c r="AJ912" s="186" t="e">
        <f t="shared" si="421"/>
        <v>#VALUE!</v>
      </c>
      <c r="AK912" s="186" t="e">
        <f t="shared" si="422"/>
        <v>#VALUE!</v>
      </c>
    </row>
    <row r="913" spans="1:37" x14ac:dyDescent="0.25">
      <c r="A913" s="114" t="s">
        <v>74</v>
      </c>
      <c r="B913" s="197"/>
      <c r="C913" s="102"/>
      <c r="D913" s="103"/>
      <c r="E913" s="103"/>
      <c r="F913" s="104"/>
      <c r="G913" s="105"/>
      <c r="H913" s="198"/>
      <c r="I913" s="106"/>
      <c r="J913" s="106"/>
      <c r="K913" s="106"/>
      <c r="L913" s="107"/>
      <c r="M913" s="176" t="str">
        <f t="shared" si="401"/>
        <v xml:space="preserve"> </v>
      </c>
      <c r="N913" s="177" t="str">
        <f t="shared" si="402"/>
        <v xml:space="preserve"> </v>
      </c>
      <c r="O913" s="177" t="str">
        <f t="shared" si="403"/>
        <v xml:space="preserve"> </v>
      </c>
      <c r="P913" s="177" t="str">
        <f t="shared" si="404"/>
        <v xml:space="preserve"> </v>
      </c>
      <c r="Q913" s="178" t="str">
        <f t="shared" si="405"/>
        <v xml:space="preserve"> </v>
      </c>
      <c r="R913" s="178" t="str">
        <f t="shared" si="406"/>
        <v xml:space="preserve"> </v>
      </c>
      <c r="S913" s="179" t="str">
        <f t="shared" si="407"/>
        <v xml:space="preserve"> </v>
      </c>
      <c r="T913" s="176" t="e">
        <f t="shared" si="408"/>
        <v>#VALUE!</v>
      </c>
      <c r="U913" s="180" t="e">
        <f t="shared" si="409"/>
        <v>#VALUE!</v>
      </c>
      <c r="V913" s="181" t="e">
        <f t="shared" si="410"/>
        <v>#VALUE!</v>
      </c>
      <c r="W913" s="182" t="str">
        <f t="shared" si="411"/>
        <v>donnée(s) manquante(s)</v>
      </c>
      <c r="X913" s="183" t="str">
        <f t="shared" si="412"/>
        <v>donnée(s) manquante(s)</v>
      </c>
      <c r="Y913" s="178" t="str">
        <f t="shared" si="413"/>
        <v xml:space="preserve"> </v>
      </c>
      <c r="Z913" s="178" t="str">
        <f t="shared" si="414"/>
        <v xml:space="preserve"> </v>
      </c>
      <c r="AA913" s="178" t="str">
        <f t="shared" si="415"/>
        <v xml:space="preserve"> </v>
      </c>
      <c r="AB913" s="184" t="str">
        <f t="shared" si="416"/>
        <v xml:space="preserve"> </v>
      </c>
      <c r="AC913" s="184" t="str">
        <f t="shared" si="417"/>
        <v xml:space="preserve"> </v>
      </c>
      <c r="AD913" s="184" t="str">
        <f t="shared" si="423"/>
        <v xml:space="preserve"> </v>
      </c>
      <c r="AE913" s="185" t="e">
        <f t="shared" si="418"/>
        <v>#VALUE!</v>
      </c>
      <c r="AF913" s="185" t="e">
        <f t="shared" si="419"/>
        <v>#VALUE!</v>
      </c>
      <c r="AG913" s="212" t="e">
        <f t="shared" si="420"/>
        <v>#VALUE!</v>
      </c>
      <c r="AH913" s="73" t="e">
        <f t="shared" si="424"/>
        <v>#VALUE!</v>
      </c>
      <c r="AI913" s="74" t="e">
        <f t="shared" si="425"/>
        <v>#VALUE!</v>
      </c>
      <c r="AJ913" s="186" t="e">
        <f t="shared" si="421"/>
        <v>#VALUE!</v>
      </c>
      <c r="AK913" s="186" t="e">
        <f t="shared" si="422"/>
        <v>#VALUE!</v>
      </c>
    </row>
    <row r="914" spans="1:37" x14ac:dyDescent="0.25">
      <c r="A914" s="114" t="s">
        <v>74</v>
      </c>
      <c r="B914" s="197"/>
      <c r="C914" s="102"/>
      <c r="D914" s="103"/>
      <c r="E914" s="103"/>
      <c r="F914" s="104"/>
      <c r="G914" s="105"/>
      <c r="H914" s="198"/>
      <c r="I914" s="106"/>
      <c r="J914" s="106"/>
      <c r="K914" s="106"/>
      <c r="L914" s="107"/>
      <c r="M914" s="176" t="str">
        <f t="shared" si="401"/>
        <v xml:space="preserve"> </v>
      </c>
      <c r="N914" s="177" t="str">
        <f t="shared" si="402"/>
        <v xml:space="preserve"> </v>
      </c>
      <c r="O914" s="177" t="str">
        <f t="shared" si="403"/>
        <v xml:space="preserve"> </v>
      </c>
      <c r="P914" s="177" t="str">
        <f t="shared" si="404"/>
        <v xml:space="preserve"> </v>
      </c>
      <c r="Q914" s="178" t="str">
        <f t="shared" si="405"/>
        <v xml:space="preserve"> </v>
      </c>
      <c r="R914" s="178" t="str">
        <f t="shared" si="406"/>
        <v xml:space="preserve"> </v>
      </c>
      <c r="S914" s="179" t="str">
        <f t="shared" si="407"/>
        <v xml:space="preserve"> </v>
      </c>
      <c r="T914" s="176" t="e">
        <f t="shared" si="408"/>
        <v>#VALUE!</v>
      </c>
      <c r="U914" s="180" t="e">
        <f t="shared" si="409"/>
        <v>#VALUE!</v>
      </c>
      <c r="V914" s="181" t="e">
        <f t="shared" si="410"/>
        <v>#VALUE!</v>
      </c>
      <c r="W914" s="182" t="str">
        <f t="shared" si="411"/>
        <v>donnée(s) manquante(s)</v>
      </c>
      <c r="X914" s="183" t="str">
        <f t="shared" si="412"/>
        <v>donnée(s) manquante(s)</v>
      </c>
      <c r="Y914" s="178" t="str">
        <f t="shared" si="413"/>
        <v xml:space="preserve"> </v>
      </c>
      <c r="Z914" s="178" t="str">
        <f t="shared" si="414"/>
        <v xml:space="preserve"> </v>
      </c>
      <c r="AA914" s="178" t="str">
        <f t="shared" si="415"/>
        <v xml:space="preserve"> </v>
      </c>
      <c r="AB914" s="184" t="str">
        <f t="shared" si="416"/>
        <v xml:space="preserve"> </v>
      </c>
      <c r="AC914" s="184" t="str">
        <f t="shared" si="417"/>
        <v xml:space="preserve"> </v>
      </c>
      <c r="AD914" s="184" t="str">
        <f t="shared" si="423"/>
        <v xml:space="preserve"> </v>
      </c>
      <c r="AE914" s="185" t="e">
        <f t="shared" si="418"/>
        <v>#VALUE!</v>
      </c>
      <c r="AF914" s="185" t="e">
        <f t="shared" si="419"/>
        <v>#VALUE!</v>
      </c>
      <c r="AG914" s="212" t="e">
        <f t="shared" si="420"/>
        <v>#VALUE!</v>
      </c>
      <c r="AH914" s="73" t="e">
        <f t="shared" si="424"/>
        <v>#VALUE!</v>
      </c>
      <c r="AI914" s="74" t="e">
        <f t="shared" si="425"/>
        <v>#VALUE!</v>
      </c>
      <c r="AJ914" s="186" t="e">
        <f t="shared" si="421"/>
        <v>#VALUE!</v>
      </c>
      <c r="AK914" s="186" t="e">
        <f t="shared" si="422"/>
        <v>#VALUE!</v>
      </c>
    </row>
    <row r="915" spans="1:37" x14ac:dyDescent="0.25">
      <c r="A915" s="114" t="s">
        <v>74</v>
      </c>
      <c r="B915" s="197"/>
      <c r="C915" s="102"/>
      <c r="D915" s="103"/>
      <c r="E915" s="103"/>
      <c r="F915" s="104"/>
      <c r="G915" s="105"/>
      <c r="H915" s="198"/>
      <c r="I915" s="106"/>
      <c r="J915" s="106"/>
      <c r="K915" s="106"/>
      <c r="L915" s="107"/>
      <c r="M915" s="176" t="str">
        <f t="shared" si="401"/>
        <v xml:space="preserve"> </v>
      </c>
      <c r="N915" s="177" t="str">
        <f t="shared" si="402"/>
        <v xml:space="preserve"> </v>
      </c>
      <c r="O915" s="177" t="str">
        <f t="shared" si="403"/>
        <v xml:space="preserve"> </v>
      </c>
      <c r="P915" s="177" t="str">
        <f t="shared" si="404"/>
        <v xml:space="preserve"> </v>
      </c>
      <c r="Q915" s="178" t="str">
        <f t="shared" si="405"/>
        <v xml:space="preserve"> </v>
      </c>
      <c r="R915" s="178" t="str">
        <f t="shared" si="406"/>
        <v xml:space="preserve"> </v>
      </c>
      <c r="S915" s="179" t="str">
        <f t="shared" si="407"/>
        <v xml:space="preserve"> </v>
      </c>
      <c r="T915" s="176" t="e">
        <f t="shared" si="408"/>
        <v>#VALUE!</v>
      </c>
      <c r="U915" s="180" t="e">
        <f t="shared" si="409"/>
        <v>#VALUE!</v>
      </c>
      <c r="V915" s="181" t="e">
        <f t="shared" si="410"/>
        <v>#VALUE!</v>
      </c>
      <c r="W915" s="182" t="str">
        <f t="shared" si="411"/>
        <v>donnée(s) manquante(s)</v>
      </c>
      <c r="X915" s="183" t="str">
        <f t="shared" si="412"/>
        <v>donnée(s) manquante(s)</v>
      </c>
      <c r="Y915" s="178" t="str">
        <f t="shared" si="413"/>
        <v xml:space="preserve"> </v>
      </c>
      <c r="Z915" s="178" t="str">
        <f t="shared" si="414"/>
        <v xml:space="preserve"> </v>
      </c>
      <c r="AA915" s="178" t="str">
        <f t="shared" si="415"/>
        <v xml:space="preserve"> </v>
      </c>
      <c r="AB915" s="184" t="str">
        <f t="shared" si="416"/>
        <v xml:space="preserve"> </v>
      </c>
      <c r="AC915" s="184" t="str">
        <f t="shared" si="417"/>
        <v xml:space="preserve"> </v>
      </c>
      <c r="AD915" s="184" t="str">
        <f t="shared" si="423"/>
        <v xml:space="preserve"> </v>
      </c>
      <c r="AE915" s="185" t="e">
        <f t="shared" si="418"/>
        <v>#VALUE!</v>
      </c>
      <c r="AF915" s="185" t="e">
        <f t="shared" si="419"/>
        <v>#VALUE!</v>
      </c>
      <c r="AG915" s="212" t="e">
        <f t="shared" si="420"/>
        <v>#VALUE!</v>
      </c>
      <c r="AH915" s="73" t="e">
        <f t="shared" si="424"/>
        <v>#VALUE!</v>
      </c>
      <c r="AI915" s="74" t="e">
        <f t="shared" si="425"/>
        <v>#VALUE!</v>
      </c>
      <c r="AJ915" s="186" t="e">
        <f t="shared" si="421"/>
        <v>#VALUE!</v>
      </c>
      <c r="AK915" s="186" t="e">
        <f t="shared" si="422"/>
        <v>#VALUE!</v>
      </c>
    </row>
    <row r="916" spans="1:37" x14ac:dyDescent="0.25">
      <c r="A916" s="114" t="s">
        <v>74</v>
      </c>
      <c r="B916" s="197"/>
      <c r="C916" s="102"/>
      <c r="D916" s="103"/>
      <c r="E916" s="103"/>
      <c r="F916" s="104"/>
      <c r="G916" s="105"/>
      <c r="H916" s="198"/>
      <c r="I916" s="106"/>
      <c r="J916" s="106"/>
      <c r="K916" s="106"/>
      <c r="L916" s="107"/>
      <c r="M916" s="176" t="str">
        <f t="shared" si="401"/>
        <v xml:space="preserve"> </v>
      </c>
      <c r="N916" s="177" t="str">
        <f t="shared" si="402"/>
        <v xml:space="preserve"> </v>
      </c>
      <c r="O916" s="177" t="str">
        <f t="shared" si="403"/>
        <v xml:space="preserve"> </v>
      </c>
      <c r="P916" s="177" t="str">
        <f t="shared" si="404"/>
        <v xml:space="preserve"> </v>
      </c>
      <c r="Q916" s="178" t="str">
        <f t="shared" si="405"/>
        <v xml:space="preserve"> </v>
      </c>
      <c r="R916" s="178" t="str">
        <f t="shared" si="406"/>
        <v xml:space="preserve"> </v>
      </c>
      <c r="S916" s="179" t="str">
        <f t="shared" si="407"/>
        <v xml:space="preserve"> </v>
      </c>
      <c r="T916" s="176" t="e">
        <f t="shared" si="408"/>
        <v>#VALUE!</v>
      </c>
      <c r="U916" s="180" t="e">
        <f t="shared" si="409"/>
        <v>#VALUE!</v>
      </c>
      <c r="V916" s="181" t="e">
        <f t="shared" si="410"/>
        <v>#VALUE!</v>
      </c>
      <c r="W916" s="182" t="str">
        <f t="shared" si="411"/>
        <v>donnée(s) manquante(s)</v>
      </c>
      <c r="X916" s="183" t="str">
        <f t="shared" si="412"/>
        <v>donnée(s) manquante(s)</v>
      </c>
      <c r="Y916" s="178" t="str">
        <f t="shared" si="413"/>
        <v xml:space="preserve"> </v>
      </c>
      <c r="Z916" s="178" t="str">
        <f t="shared" si="414"/>
        <v xml:space="preserve"> </v>
      </c>
      <c r="AA916" s="178" t="str">
        <f t="shared" si="415"/>
        <v xml:space="preserve"> </v>
      </c>
      <c r="AB916" s="184" t="str">
        <f t="shared" si="416"/>
        <v xml:space="preserve"> </v>
      </c>
      <c r="AC916" s="184" t="str">
        <f t="shared" si="417"/>
        <v xml:space="preserve"> </v>
      </c>
      <c r="AD916" s="184" t="str">
        <f t="shared" si="423"/>
        <v xml:space="preserve"> </v>
      </c>
      <c r="AE916" s="185" t="e">
        <f t="shared" si="418"/>
        <v>#VALUE!</v>
      </c>
      <c r="AF916" s="185" t="e">
        <f t="shared" si="419"/>
        <v>#VALUE!</v>
      </c>
      <c r="AG916" s="212" t="e">
        <f t="shared" si="420"/>
        <v>#VALUE!</v>
      </c>
      <c r="AH916" s="73" t="e">
        <f t="shared" si="424"/>
        <v>#VALUE!</v>
      </c>
      <c r="AI916" s="74" t="e">
        <f t="shared" si="425"/>
        <v>#VALUE!</v>
      </c>
      <c r="AJ916" s="186" t="e">
        <f t="shared" si="421"/>
        <v>#VALUE!</v>
      </c>
      <c r="AK916" s="186" t="e">
        <f t="shared" si="422"/>
        <v>#VALUE!</v>
      </c>
    </row>
    <row r="917" spans="1:37" x14ac:dyDescent="0.25">
      <c r="A917" s="114" t="s">
        <v>74</v>
      </c>
      <c r="B917" s="197"/>
      <c r="C917" s="102"/>
      <c r="D917" s="103"/>
      <c r="E917" s="103"/>
      <c r="F917" s="104"/>
      <c r="G917" s="105"/>
      <c r="H917" s="198"/>
      <c r="I917" s="106"/>
      <c r="J917" s="106"/>
      <c r="K917" s="106"/>
      <c r="L917" s="107"/>
      <c r="M917" s="176" t="str">
        <f t="shared" si="401"/>
        <v xml:space="preserve"> </v>
      </c>
      <c r="N917" s="177" t="str">
        <f t="shared" si="402"/>
        <v xml:space="preserve"> </v>
      </c>
      <c r="O917" s="177" t="str">
        <f t="shared" si="403"/>
        <v xml:space="preserve"> </v>
      </c>
      <c r="P917" s="177" t="str">
        <f t="shared" si="404"/>
        <v xml:space="preserve"> </v>
      </c>
      <c r="Q917" s="178" t="str">
        <f t="shared" si="405"/>
        <v xml:space="preserve"> </v>
      </c>
      <c r="R917" s="178" t="str">
        <f t="shared" si="406"/>
        <v xml:space="preserve"> </v>
      </c>
      <c r="S917" s="179" t="str">
        <f t="shared" si="407"/>
        <v xml:space="preserve"> </v>
      </c>
      <c r="T917" s="176" t="e">
        <f t="shared" si="408"/>
        <v>#VALUE!</v>
      </c>
      <c r="U917" s="180" t="e">
        <f t="shared" si="409"/>
        <v>#VALUE!</v>
      </c>
      <c r="V917" s="181" t="e">
        <f t="shared" si="410"/>
        <v>#VALUE!</v>
      </c>
      <c r="W917" s="182" t="str">
        <f t="shared" si="411"/>
        <v>donnée(s) manquante(s)</v>
      </c>
      <c r="X917" s="183" t="str">
        <f t="shared" si="412"/>
        <v>donnée(s) manquante(s)</v>
      </c>
      <c r="Y917" s="178" t="str">
        <f t="shared" si="413"/>
        <v xml:space="preserve"> </v>
      </c>
      <c r="Z917" s="178" t="str">
        <f t="shared" si="414"/>
        <v xml:space="preserve"> </v>
      </c>
      <c r="AA917" s="178" t="str">
        <f t="shared" si="415"/>
        <v xml:space="preserve"> </v>
      </c>
      <c r="AB917" s="184" t="str">
        <f t="shared" si="416"/>
        <v xml:space="preserve"> </v>
      </c>
      <c r="AC917" s="184" t="str">
        <f t="shared" si="417"/>
        <v xml:space="preserve"> </v>
      </c>
      <c r="AD917" s="184" t="str">
        <f t="shared" si="423"/>
        <v xml:space="preserve"> </v>
      </c>
      <c r="AE917" s="185" t="e">
        <f t="shared" si="418"/>
        <v>#VALUE!</v>
      </c>
      <c r="AF917" s="185" t="e">
        <f t="shared" si="419"/>
        <v>#VALUE!</v>
      </c>
      <c r="AG917" s="212" t="e">
        <f t="shared" si="420"/>
        <v>#VALUE!</v>
      </c>
      <c r="AH917" s="73" t="e">
        <f t="shared" si="424"/>
        <v>#VALUE!</v>
      </c>
      <c r="AI917" s="74" t="e">
        <f t="shared" si="425"/>
        <v>#VALUE!</v>
      </c>
      <c r="AJ917" s="186" t="e">
        <f t="shared" si="421"/>
        <v>#VALUE!</v>
      </c>
      <c r="AK917" s="186" t="e">
        <f t="shared" si="422"/>
        <v>#VALUE!</v>
      </c>
    </row>
    <row r="918" spans="1:37" x14ac:dyDescent="0.25">
      <c r="A918" s="114" t="s">
        <v>74</v>
      </c>
      <c r="B918" s="197"/>
      <c r="C918" s="102"/>
      <c r="D918" s="103"/>
      <c r="E918" s="103"/>
      <c r="F918" s="104"/>
      <c r="G918" s="105"/>
      <c r="H918" s="198"/>
      <c r="I918" s="106"/>
      <c r="J918" s="106"/>
      <c r="K918" s="106"/>
      <c r="L918" s="107"/>
      <c r="M918" s="176" t="str">
        <f t="shared" si="401"/>
        <v xml:space="preserve"> </v>
      </c>
      <c r="N918" s="177" t="str">
        <f t="shared" si="402"/>
        <v xml:space="preserve"> </v>
      </c>
      <c r="O918" s="177" t="str">
        <f t="shared" si="403"/>
        <v xml:space="preserve"> </v>
      </c>
      <c r="P918" s="177" t="str">
        <f t="shared" si="404"/>
        <v xml:space="preserve"> </v>
      </c>
      <c r="Q918" s="178" t="str">
        <f t="shared" si="405"/>
        <v xml:space="preserve"> </v>
      </c>
      <c r="R918" s="178" t="str">
        <f t="shared" si="406"/>
        <v xml:space="preserve"> </v>
      </c>
      <c r="S918" s="179" t="str">
        <f t="shared" si="407"/>
        <v xml:space="preserve"> </v>
      </c>
      <c r="T918" s="176" t="e">
        <f t="shared" si="408"/>
        <v>#VALUE!</v>
      </c>
      <c r="U918" s="180" t="e">
        <f t="shared" si="409"/>
        <v>#VALUE!</v>
      </c>
      <c r="V918" s="181" t="e">
        <f t="shared" si="410"/>
        <v>#VALUE!</v>
      </c>
      <c r="W918" s="182" t="str">
        <f t="shared" si="411"/>
        <v>donnée(s) manquante(s)</v>
      </c>
      <c r="X918" s="183" t="str">
        <f t="shared" si="412"/>
        <v>donnée(s) manquante(s)</v>
      </c>
      <c r="Y918" s="178" t="str">
        <f t="shared" si="413"/>
        <v xml:space="preserve"> </v>
      </c>
      <c r="Z918" s="178" t="str">
        <f t="shared" si="414"/>
        <v xml:space="preserve"> </v>
      </c>
      <c r="AA918" s="178" t="str">
        <f t="shared" si="415"/>
        <v xml:space="preserve"> </v>
      </c>
      <c r="AB918" s="184" t="str">
        <f t="shared" si="416"/>
        <v xml:space="preserve"> </v>
      </c>
      <c r="AC918" s="184" t="str">
        <f t="shared" si="417"/>
        <v xml:space="preserve"> </v>
      </c>
      <c r="AD918" s="184" t="str">
        <f t="shared" si="423"/>
        <v xml:space="preserve"> </v>
      </c>
      <c r="AE918" s="185" t="e">
        <f t="shared" si="418"/>
        <v>#VALUE!</v>
      </c>
      <c r="AF918" s="185" t="e">
        <f t="shared" si="419"/>
        <v>#VALUE!</v>
      </c>
      <c r="AG918" s="212" t="e">
        <f t="shared" si="420"/>
        <v>#VALUE!</v>
      </c>
      <c r="AH918" s="73" t="e">
        <f t="shared" si="424"/>
        <v>#VALUE!</v>
      </c>
      <c r="AI918" s="74" t="e">
        <f t="shared" si="425"/>
        <v>#VALUE!</v>
      </c>
      <c r="AJ918" s="186" t="e">
        <f t="shared" si="421"/>
        <v>#VALUE!</v>
      </c>
      <c r="AK918" s="186" t="e">
        <f t="shared" si="422"/>
        <v>#VALUE!</v>
      </c>
    </row>
    <row r="919" spans="1:37" x14ac:dyDescent="0.25">
      <c r="A919" s="114" t="s">
        <v>74</v>
      </c>
      <c r="B919" s="197"/>
      <c r="C919" s="102"/>
      <c r="D919" s="103"/>
      <c r="E919" s="103"/>
      <c r="F919" s="104"/>
      <c r="G919" s="105"/>
      <c r="H919" s="198"/>
      <c r="I919" s="106"/>
      <c r="J919" s="106"/>
      <c r="K919" s="106"/>
      <c r="L919" s="107"/>
      <c r="M919" s="176" t="str">
        <f t="shared" si="401"/>
        <v xml:space="preserve"> </v>
      </c>
      <c r="N919" s="177" t="str">
        <f t="shared" si="402"/>
        <v xml:space="preserve"> </v>
      </c>
      <c r="O919" s="177" t="str">
        <f t="shared" si="403"/>
        <v xml:space="preserve"> </v>
      </c>
      <c r="P919" s="177" t="str">
        <f t="shared" si="404"/>
        <v xml:space="preserve"> </v>
      </c>
      <c r="Q919" s="178" t="str">
        <f t="shared" si="405"/>
        <v xml:space="preserve"> </v>
      </c>
      <c r="R919" s="178" t="str">
        <f t="shared" si="406"/>
        <v xml:space="preserve"> </v>
      </c>
      <c r="S919" s="179" t="str">
        <f t="shared" si="407"/>
        <v xml:space="preserve"> </v>
      </c>
      <c r="T919" s="176" t="e">
        <f t="shared" si="408"/>
        <v>#VALUE!</v>
      </c>
      <c r="U919" s="180" t="e">
        <f t="shared" si="409"/>
        <v>#VALUE!</v>
      </c>
      <c r="V919" s="181" t="e">
        <f t="shared" si="410"/>
        <v>#VALUE!</v>
      </c>
      <c r="W919" s="182" t="str">
        <f t="shared" si="411"/>
        <v>donnée(s) manquante(s)</v>
      </c>
      <c r="X919" s="183" t="str">
        <f t="shared" si="412"/>
        <v>donnée(s) manquante(s)</v>
      </c>
      <c r="Y919" s="178" t="str">
        <f t="shared" si="413"/>
        <v xml:space="preserve"> </v>
      </c>
      <c r="Z919" s="178" t="str">
        <f t="shared" si="414"/>
        <v xml:space="preserve"> </v>
      </c>
      <c r="AA919" s="178" t="str">
        <f t="shared" si="415"/>
        <v xml:space="preserve"> </v>
      </c>
      <c r="AB919" s="184" t="str">
        <f t="shared" si="416"/>
        <v xml:space="preserve"> </v>
      </c>
      <c r="AC919" s="184" t="str">
        <f t="shared" si="417"/>
        <v xml:space="preserve"> </v>
      </c>
      <c r="AD919" s="184" t="str">
        <f t="shared" si="423"/>
        <v xml:space="preserve"> </v>
      </c>
      <c r="AE919" s="185" t="e">
        <f t="shared" si="418"/>
        <v>#VALUE!</v>
      </c>
      <c r="AF919" s="185" t="e">
        <f t="shared" si="419"/>
        <v>#VALUE!</v>
      </c>
      <c r="AG919" s="212" t="e">
        <f t="shared" si="420"/>
        <v>#VALUE!</v>
      </c>
      <c r="AH919" s="73" t="e">
        <f t="shared" si="424"/>
        <v>#VALUE!</v>
      </c>
      <c r="AI919" s="74" t="e">
        <f t="shared" si="425"/>
        <v>#VALUE!</v>
      </c>
      <c r="AJ919" s="186" t="e">
        <f t="shared" si="421"/>
        <v>#VALUE!</v>
      </c>
      <c r="AK919" s="186" t="e">
        <f t="shared" si="422"/>
        <v>#VALUE!</v>
      </c>
    </row>
    <row r="920" spans="1:37" x14ac:dyDescent="0.25">
      <c r="A920" s="114" t="s">
        <v>74</v>
      </c>
      <c r="B920" s="197"/>
      <c r="C920" s="102"/>
      <c r="D920" s="103"/>
      <c r="E920" s="103"/>
      <c r="F920" s="104"/>
      <c r="G920" s="105"/>
      <c r="H920" s="198"/>
      <c r="I920" s="106"/>
      <c r="J920" s="106"/>
      <c r="K920" s="106"/>
      <c r="L920" s="107"/>
      <c r="M920" s="176" t="str">
        <f t="shared" si="401"/>
        <v xml:space="preserve"> </v>
      </c>
      <c r="N920" s="177" t="str">
        <f t="shared" si="402"/>
        <v xml:space="preserve"> </v>
      </c>
      <c r="O920" s="177" t="str">
        <f t="shared" si="403"/>
        <v xml:space="preserve"> </v>
      </c>
      <c r="P920" s="177" t="str">
        <f t="shared" si="404"/>
        <v xml:space="preserve"> </v>
      </c>
      <c r="Q920" s="178" t="str">
        <f t="shared" si="405"/>
        <v xml:space="preserve"> </v>
      </c>
      <c r="R920" s="178" t="str">
        <f t="shared" si="406"/>
        <v xml:space="preserve"> </v>
      </c>
      <c r="S920" s="179" t="str">
        <f t="shared" si="407"/>
        <v xml:space="preserve"> </v>
      </c>
      <c r="T920" s="176" t="e">
        <f t="shared" si="408"/>
        <v>#VALUE!</v>
      </c>
      <c r="U920" s="180" t="e">
        <f t="shared" si="409"/>
        <v>#VALUE!</v>
      </c>
      <c r="V920" s="181" t="e">
        <f t="shared" si="410"/>
        <v>#VALUE!</v>
      </c>
      <c r="W920" s="182" t="str">
        <f t="shared" si="411"/>
        <v>donnée(s) manquante(s)</v>
      </c>
      <c r="X920" s="183" t="str">
        <f t="shared" si="412"/>
        <v>donnée(s) manquante(s)</v>
      </c>
      <c r="Y920" s="178" t="str">
        <f t="shared" si="413"/>
        <v xml:space="preserve"> </v>
      </c>
      <c r="Z920" s="178" t="str">
        <f t="shared" si="414"/>
        <v xml:space="preserve"> </v>
      </c>
      <c r="AA920" s="178" t="str">
        <f t="shared" si="415"/>
        <v xml:space="preserve"> </v>
      </c>
      <c r="AB920" s="184" t="str">
        <f t="shared" si="416"/>
        <v xml:space="preserve"> </v>
      </c>
      <c r="AC920" s="184" t="str">
        <f t="shared" si="417"/>
        <v xml:space="preserve"> </v>
      </c>
      <c r="AD920" s="184" t="str">
        <f t="shared" si="423"/>
        <v xml:space="preserve"> </v>
      </c>
      <c r="AE920" s="185" t="e">
        <f t="shared" si="418"/>
        <v>#VALUE!</v>
      </c>
      <c r="AF920" s="185" t="e">
        <f t="shared" si="419"/>
        <v>#VALUE!</v>
      </c>
      <c r="AG920" s="212" t="e">
        <f t="shared" si="420"/>
        <v>#VALUE!</v>
      </c>
      <c r="AH920" s="73" t="e">
        <f t="shared" si="424"/>
        <v>#VALUE!</v>
      </c>
      <c r="AI920" s="74" t="e">
        <f t="shared" si="425"/>
        <v>#VALUE!</v>
      </c>
      <c r="AJ920" s="186" t="e">
        <f t="shared" si="421"/>
        <v>#VALUE!</v>
      </c>
      <c r="AK920" s="186" t="e">
        <f t="shared" si="422"/>
        <v>#VALUE!</v>
      </c>
    </row>
    <row r="921" spans="1:37" x14ac:dyDescent="0.25">
      <c r="A921" s="114" t="s">
        <v>74</v>
      </c>
      <c r="B921" s="197"/>
      <c r="C921" s="102"/>
      <c r="D921" s="103"/>
      <c r="E921" s="103"/>
      <c r="F921" s="104"/>
      <c r="G921" s="105"/>
      <c r="H921" s="198"/>
      <c r="I921" s="106"/>
      <c r="J921" s="106"/>
      <c r="K921" s="106"/>
      <c r="L921" s="107"/>
      <c r="M921" s="176" t="str">
        <f t="shared" si="401"/>
        <v xml:space="preserve"> </v>
      </c>
      <c r="N921" s="177" t="str">
        <f t="shared" si="402"/>
        <v xml:space="preserve"> </v>
      </c>
      <c r="O921" s="177" t="str">
        <f t="shared" si="403"/>
        <v xml:space="preserve"> </v>
      </c>
      <c r="P921" s="177" t="str">
        <f t="shared" si="404"/>
        <v xml:space="preserve"> </v>
      </c>
      <c r="Q921" s="178" t="str">
        <f t="shared" si="405"/>
        <v xml:space="preserve"> </v>
      </c>
      <c r="R921" s="178" t="str">
        <f t="shared" si="406"/>
        <v xml:space="preserve"> </v>
      </c>
      <c r="S921" s="179" t="str">
        <f t="shared" si="407"/>
        <v xml:space="preserve"> </v>
      </c>
      <c r="T921" s="176" t="e">
        <f t="shared" si="408"/>
        <v>#VALUE!</v>
      </c>
      <c r="U921" s="180" t="e">
        <f t="shared" si="409"/>
        <v>#VALUE!</v>
      </c>
      <c r="V921" s="181" t="e">
        <f t="shared" si="410"/>
        <v>#VALUE!</v>
      </c>
      <c r="W921" s="182" t="str">
        <f t="shared" si="411"/>
        <v>donnée(s) manquante(s)</v>
      </c>
      <c r="X921" s="183" t="str">
        <f t="shared" si="412"/>
        <v>donnée(s) manquante(s)</v>
      </c>
      <c r="Y921" s="178" t="str">
        <f t="shared" si="413"/>
        <v xml:space="preserve"> </v>
      </c>
      <c r="Z921" s="178" t="str">
        <f t="shared" si="414"/>
        <v xml:space="preserve"> </v>
      </c>
      <c r="AA921" s="178" t="str">
        <f t="shared" si="415"/>
        <v xml:space="preserve"> </v>
      </c>
      <c r="AB921" s="184" t="str">
        <f t="shared" si="416"/>
        <v xml:space="preserve"> </v>
      </c>
      <c r="AC921" s="184" t="str">
        <f t="shared" si="417"/>
        <v xml:space="preserve"> </v>
      </c>
      <c r="AD921" s="184" t="str">
        <f t="shared" si="423"/>
        <v xml:space="preserve"> </v>
      </c>
      <c r="AE921" s="185" t="e">
        <f t="shared" si="418"/>
        <v>#VALUE!</v>
      </c>
      <c r="AF921" s="185" t="e">
        <f t="shared" si="419"/>
        <v>#VALUE!</v>
      </c>
      <c r="AG921" s="212" t="e">
        <f t="shared" si="420"/>
        <v>#VALUE!</v>
      </c>
      <c r="AH921" s="73" t="e">
        <f t="shared" si="424"/>
        <v>#VALUE!</v>
      </c>
      <c r="AI921" s="74" t="e">
        <f t="shared" si="425"/>
        <v>#VALUE!</v>
      </c>
      <c r="AJ921" s="186" t="e">
        <f t="shared" si="421"/>
        <v>#VALUE!</v>
      </c>
      <c r="AK921" s="186" t="e">
        <f t="shared" si="422"/>
        <v>#VALUE!</v>
      </c>
    </row>
    <row r="922" spans="1:37" x14ac:dyDescent="0.25">
      <c r="A922" s="114" t="s">
        <v>74</v>
      </c>
      <c r="B922" s="197"/>
      <c r="C922" s="102"/>
      <c r="D922" s="103"/>
      <c r="E922" s="103"/>
      <c r="F922" s="104"/>
      <c r="G922" s="105"/>
      <c r="H922" s="198"/>
      <c r="I922" s="106"/>
      <c r="J922" s="106"/>
      <c r="K922" s="106"/>
      <c r="L922" s="107"/>
      <c r="M922" s="176" t="str">
        <f t="shared" si="401"/>
        <v xml:space="preserve"> </v>
      </c>
      <c r="N922" s="177" t="str">
        <f t="shared" si="402"/>
        <v xml:space="preserve"> </v>
      </c>
      <c r="O922" s="177" t="str">
        <f t="shared" si="403"/>
        <v xml:space="preserve"> </v>
      </c>
      <c r="P922" s="177" t="str">
        <f t="shared" si="404"/>
        <v xml:space="preserve"> </v>
      </c>
      <c r="Q922" s="178" t="str">
        <f t="shared" si="405"/>
        <v xml:space="preserve"> </v>
      </c>
      <c r="R922" s="178" t="str">
        <f t="shared" si="406"/>
        <v xml:space="preserve"> </v>
      </c>
      <c r="S922" s="179" t="str">
        <f t="shared" si="407"/>
        <v xml:space="preserve"> </v>
      </c>
      <c r="T922" s="176" t="e">
        <f t="shared" si="408"/>
        <v>#VALUE!</v>
      </c>
      <c r="U922" s="180" t="e">
        <f t="shared" si="409"/>
        <v>#VALUE!</v>
      </c>
      <c r="V922" s="181" t="e">
        <f t="shared" si="410"/>
        <v>#VALUE!</v>
      </c>
      <c r="W922" s="182" t="str">
        <f t="shared" si="411"/>
        <v>donnée(s) manquante(s)</v>
      </c>
      <c r="X922" s="183" t="str">
        <f t="shared" si="412"/>
        <v>donnée(s) manquante(s)</v>
      </c>
      <c r="Y922" s="178" t="str">
        <f t="shared" si="413"/>
        <v xml:space="preserve"> </v>
      </c>
      <c r="Z922" s="178" t="str">
        <f t="shared" si="414"/>
        <v xml:space="preserve"> </v>
      </c>
      <c r="AA922" s="178" t="str">
        <f t="shared" si="415"/>
        <v xml:space="preserve"> </v>
      </c>
      <c r="AB922" s="184" t="str">
        <f t="shared" si="416"/>
        <v xml:space="preserve"> </v>
      </c>
      <c r="AC922" s="184" t="str">
        <f t="shared" si="417"/>
        <v xml:space="preserve"> </v>
      </c>
      <c r="AD922" s="184" t="str">
        <f t="shared" si="423"/>
        <v xml:space="preserve"> </v>
      </c>
      <c r="AE922" s="185" t="e">
        <f t="shared" si="418"/>
        <v>#VALUE!</v>
      </c>
      <c r="AF922" s="185" t="e">
        <f t="shared" si="419"/>
        <v>#VALUE!</v>
      </c>
      <c r="AG922" s="212" t="e">
        <f t="shared" si="420"/>
        <v>#VALUE!</v>
      </c>
      <c r="AH922" s="73" t="e">
        <f t="shared" si="424"/>
        <v>#VALUE!</v>
      </c>
      <c r="AI922" s="74" t="e">
        <f t="shared" si="425"/>
        <v>#VALUE!</v>
      </c>
      <c r="AJ922" s="186" t="e">
        <f t="shared" si="421"/>
        <v>#VALUE!</v>
      </c>
      <c r="AK922" s="186" t="e">
        <f t="shared" si="422"/>
        <v>#VALUE!</v>
      </c>
    </row>
    <row r="923" spans="1:37" x14ac:dyDescent="0.25">
      <c r="A923" s="114" t="s">
        <v>74</v>
      </c>
      <c r="B923" s="197"/>
      <c r="C923" s="102"/>
      <c r="D923" s="103"/>
      <c r="E923" s="103"/>
      <c r="F923" s="104"/>
      <c r="G923" s="105"/>
      <c r="H923" s="198"/>
      <c r="I923" s="106"/>
      <c r="J923" s="106"/>
      <c r="K923" s="106"/>
      <c r="L923" s="107"/>
      <c r="M923" s="176" t="str">
        <f t="shared" si="401"/>
        <v xml:space="preserve"> </v>
      </c>
      <c r="N923" s="177" t="str">
        <f t="shared" si="402"/>
        <v xml:space="preserve"> </v>
      </c>
      <c r="O923" s="177" t="str">
        <f t="shared" si="403"/>
        <v xml:space="preserve"> </v>
      </c>
      <c r="P923" s="177" t="str">
        <f t="shared" si="404"/>
        <v xml:space="preserve"> </v>
      </c>
      <c r="Q923" s="178" t="str">
        <f t="shared" si="405"/>
        <v xml:space="preserve"> </v>
      </c>
      <c r="R923" s="178" t="str">
        <f t="shared" si="406"/>
        <v xml:space="preserve"> </v>
      </c>
      <c r="S923" s="179" t="str">
        <f t="shared" si="407"/>
        <v xml:space="preserve"> </v>
      </c>
      <c r="T923" s="176" t="e">
        <f t="shared" si="408"/>
        <v>#VALUE!</v>
      </c>
      <c r="U923" s="180" t="e">
        <f t="shared" si="409"/>
        <v>#VALUE!</v>
      </c>
      <c r="V923" s="181" t="e">
        <f t="shared" si="410"/>
        <v>#VALUE!</v>
      </c>
      <c r="W923" s="182" t="str">
        <f t="shared" si="411"/>
        <v>donnée(s) manquante(s)</v>
      </c>
      <c r="X923" s="183" t="str">
        <f t="shared" si="412"/>
        <v>donnée(s) manquante(s)</v>
      </c>
      <c r="Y923" s="178" t="str">
        <f t="shared" si="413"/>
        <v xml:space="preserve"> </v>
      </c>
      <c r="Z923" s="178" t="str">
        <f t="shared" si="414"/>
        <v xml:space="preserve"> </v>
      </c>
      <c r="AA923" s="178" t="str">
        <f t="shared" si="415"/>
        <v xml:space="preserve"> </v>
      </c>
      <c r="AB923" s="184" t="str">
        <f t="shared" si="416"/>
        <v xml:space="preserve"> </v>
      </c>
      <c r="AC923" s="184" t="str">
        <f t="shared" si="417"/>
        <v xml:space="preserve"> </v>
      </c>
      <c r="AD923" s="184" t="str">
        <f t="shared" si="423"/>
        <v xml:space="preserve"> </v>
      </c>
      <c r="AE923" s="185" t="e">
        <f t="shared" si="418"/>
        <v>#VALUE!</v>
      </c>
      <c r="AF923" s="185" t="e">
        <f t="shared" si="419"/>
        <v>#VALUE!</v>
      </c>
      <c r="AG923" s="212" t="e">
        <f t="shared" si="420"/>
        <v>#VALUE!</v>
      </c>
      <c r="AH923" s="73" t="e">
        <f t="shared" si="424"/>
        <v>#VALUE!</v>
      </c>
      <c r="AI923" s="74" t="e">
        <f t="shared" si="425"/>
        <v>#VALUE!</v>
      </c>
      <c r="AJ923" s="186" t="e">
        <f t="shared" si="421"/>
        <v>#VALUE!</v>
      </c>
      <c r="AK923" s="186" t="e">
        <f t="shared" si="422"/>
        <v>#VALUE!</v>
      </c>
    </row>
    <row r="924" spans="1:37" x14ac:dyDescent="0.25">
      <c r="A924" s="114" t="s">
        <v>74</v>
      </c>
      <c r="B924" s="197"/>
      <c r="C924" s="102"/>
      <c r="D924" s="103"/>
      <c r="E924" s="103"/>
      <c r="F924" s="104"/>
      <c r="G924" s="105"/>
      <c r="H924" s="198"/>
      <c r="I924" s="106"/>
      <c r="J924" s="106"/>
      <c r="K924" s="106"/>
      <c r="L924" s="107"/>
      <c r="M924" s="176" t="str">
        <f t="shared" si="401"/>
        <v xml:space="preserve"> </v>
      </c>
      <c r="N924" s="177" t="str">
        <f t="shared" si="402"/>
        <v xml:space="preserve"> </v>
      </c>
      <c r="O924" s="177" t="str">
        <f t="shared" si="403"/>
        <v xml:space="preserve"> </v>
      </c>
      <c r="P924" s="177" t="str">
        <f t="shared" si="404"/>
        <v xml:space="preserve"> </v>
      </c>
      <c r="Q924" s="178" t="str">
        <f t="shared" si="405"/>
        <v xml:space="preserve"> </v>
      </c>
      <c r="R924" s="178" t="str">
        <f t="shared" si="406"/>
        <v xml:space="preserve"> </v>
      </c>
      <c r="S924" s="179" t="str">
        <f t="shared" si="407"/>
        <v xml:space="preserve"> </v>
      </c>
      <c r="T924" s="176" t="e">
        <f t="shared" si="408"/>
        <v>#VALUE!</v>
      </c>
      <c r="U924" s="180" t="e">
        <f t="shared" si="409"/>
        <v>#VALUE!</v>
      </c>
      <c r="V924" s="181" t="e">
        <f t="shared" si="410"/>
        <v>#VALUE!</v>
      </c>
      <c r="W924" s="182" t="str">
        <f t="shared" si="411"/>
        <v>donnée(s) manquante(s)</v>
      </c>
      <c r="X924" s="183" t="str">
        <f t="shared" si="412"/>
        <v>donnée(s) manquante(s)</v>
      </c>
      <c r="Y924" s="178" t="str">
        <f t="shared" si="413"/>
        <v xml:space="preserve"> </v>
      </c>
      <c r="Z924" s="178" t="str">
        <f t="shared" si="414"/>
        <v xml:space="preserve"> </v>
      </c>
      <c r="AA924" s="178" t="str">
        <f t="shared" si="415"/>
        <v xml:space="preserve"> </v>
      </c>
      <c r="AB924" s="184" t="str">
        <f t="shared" si="416"/>
        <v xml:space="preserve"> </v>
      </c>
      <c r="AC924" s="184" t="str">
        <f t="shared" si="417"/>
        <v xml:space="preserve"> </v>
      </c>
      <c r="AD924" s="184" t="str">
        <f t="shared" si="423"/>
        <v xml:space="preserve"> </v>
      </c>
      <c r="AE924" s="185" t="e">
        <f t="shared" si="418"/>
        <v>#VALUE!</v>
      </c>
      <c r="AF924" s="185" t="e">
        <f t="shared" si="419"/>
        <v>#VALUE!</v>
      </c>
      <c r="AG924" s="212" t="e">
        <f t="shared" si="420"/>
        <v>#VALUE!</v>
      </c>
      <c r="AH924" s="73" t="e">
        <f t="shared" si="424"/>
        <v>#VALUE!</v>
      </c>
      <c r="AI924" s="74" t="e">
        <f t="shared" si="425"/>
        <v>#VALUE!</v>
      </c>
      <c r="AJ924" s="186" t="e">
        <f t="shared" si="421"/>
        <v>#VALUE!</v>
      </c>
      <c r="AK924" s="186" t="e">
        <f t="shared" si="422"/>
        <v>#VALUE!</v>
      </c>
    </row>
    <row r="925" spans="1:37" x14ac:dyDescent="0.25">
      <c r="A925" s="114" t="s">
        <v>74</v>
      </c>
      <c r="B925" s="197"/>
      <c r="C925" s="102"/>
      <c r="D925" s="103"/>
      <c r="E925" s="103"/>
      <c r="F925" s="104"/>
      <c r="G925" s="105"/>
      <c r="H925" s="198"/>
      <c r="I925" s="106"/>
      <c r="J925" s="106"/>
      <c r="K925" s="106"/>
      <c r="L925" s="107"/>
      <c r="M925" s="176" t="str">
        <f t="shared" si="401"/>
        <v xml:space="preserve"> </v>
      </c>
      <c r="N925" s="177" t="str">
        <f t="shared" si="402"/>
        <v xml:space="preserve"> </v>
      </c>
      <c r="O925" s="177" t="str">
        <f t="shared" si="403"/>
        <v xml:space="preserve"> </v>
      </c>
      <c r="P925" s="177" t="str">
        <f t="shared" si="404"/>
        <v xml:space="preserve"> </v>
      </c>
      <c r="Q925" s="178" t="str">
        <f t="shared" si="405"/>
        <v xml:space="preserve"> </v>
      </c>
      <c r="R925" s="178" t="str">
        <f t="shared" si="406"/>
        <v xml:space="preserve"> </v>
      </c>
      <c r="S925" s="179" t="str">
        <f t="shared" si="407"/>
        <v xml:space="preserve"> </v>
      </c>
      <c r="T925" s="176" t="e">
        <f t="shared" si="408"/>
        <v>#VALUE!</v>
      </c>
      <c r="U925" s="180" t="e">
        <f t="shared" si="409"/>
        <v>#VALUE!</v>
      </c>
      <c r="V925" s="181" t="e">
        <f t="shared" si="410"/>
        <v>#VALUE!</v>
      </c>
      <c r="W925" s="182" t="str">
        <f t="shared" si="411"/>
        <v>donnée(s) manquante(s)</v>
      </c>
      <c r="X925" s="183" t="str">
        <f t="shared" si="412"/>
        <v>donnée(s) manquante(s)</v>
      </c>
      <c r="Y925" s="178" t="str">
        <f t="shared" si="413"/>
        <v xml:space="preserve"> </v>
      </c>
      <c r="Z925" s="178" t="str">
        <f t="shared" si="414"/>
        <v xml:space="preserve"> </v>
      </c>
      <c r="AA925" s="178" t="str">
        <f t="shared" si="415"/>
        <v xml:space="preserve"> </v>
      </c>
      <c r="AB925" s="184" t="str">
        <f t="shared" si="416"/>
        <v xml:space="preserve"> </v>
      </c>
      <c r="AC925" s="184" t="str">
        <f t="shared" si="417"/>
        <v xml:space="preserve"> </v>
      </c>
      <c r="AD925" s="184" t="str">
        <f t="shared" si="423"/>
        <v xml:space="preserve"> </v>
      </c>
      <c r="AE925" s="185" t="e">
        <f t="shared" si="418"/>
        <v>#VALUE!</v>
      </c>
      <c r="AF925" s="185" t="e">
        <f t="shared" si="419"/>
        <v>#VALUE!</v>
      </c>
      <c r="AG925" s="212" t="e">
        <f t="shared" si="420"/>
        <v>#VALUE!</v>
      </c>
      <c r="AH925" s="73" t="e">
        <f t="shared" si="424"/>
        <v>#VALUE!</v>
      </c>
      <c r="AI925" s="74" t="e">
        <f t="shared" si="425"/>
        <v>#VALUE!</v>
      </c>
      <c r="AJ925" s="186" t="e">
        <f t="shared" si="421"/>
        <v>#VALUE!</v>
      </c>
      <c r="AK925" s="186" t="e">
        <f t="shared" si="422"/>
        <v>#VALUE!</v>
      </c>
    </row>
    <row r="926" spans="1:37" x14ac:dyDescent="0.25">
      <c r="A926" s="114" t="s">
        <v>74</v>
      </c>
      <c r="B926" s="197"/>
      <c r="C926" s="102"/>
      <c r="D926" s="103"/>
      <c r="E926" s="103"/>
      <c r="F926" s="104"/>
      <c r="G926" s="105"/>
      <c r="H926" s="198"/>
      <c r="I926" s="106"/>
      <c r="J926" s="106"/>
      <c r="K926" s="106"/>
      <c r="L926" s="107"/>
      <c r="M926" s="176" t="str">
        <f t="shared" si="401"/>
        <v xml:space="preserve"> </v>
      </c>
      <c r="N926" s="177" t="str">
        <f t="shared" si="402"/>
        <v xml:space="preserve"> </v>
      </c>
      <c r="O926" s="177" t="str">
        <f t="shared" si="403"/>
        <v xml:space="preserve"> </v>
      </c>
      <c r="P926" s="177" t="str">
        <f t="shared" si="404"/>
        <v xml:space="preserve"> </v>
      </c>
      <c r="Q926" s="178" t="str">
        <f t="shared" si="405"/>
        <v xml:space="preserve"> </v>
      </c>
      <c r="R926" s="178" t="str">
        <f t="shared" si="406"/>
        <v xml:space="preserve"> </v>
      </c>
      <c r="S926" s="179" t="str">
        <f t="shared" si="407"/>
        <v xml:space="preserve"> </v>
      </c>
      <c r="T926" s="176" t="e">
        <f t="shared" si="408"/>
        <v>#VALUE!</v>
      </c>
      <c r="U926" s="180" t="e">
        <f t="shared" si="409"/>
        <v>#VALUE!</v>
      </c>
      <c r="V926" s="181" t="e">
        <f t="shared" si="410"/>
        <v>#VALUE!</v>
      </c>
      <c r="W926" s="182" t="str">
        <f t="shared" si="411"/>
        <v>donnée(s) manquante(s)</v>
      </c>
      <c r="X926" s="183" t="str">
        <f t="shared" si="412"/>
        <v>donnée(s) manquante(s)</v>
      </c>
      <c r="Y926" s="178" t="str">
        <f t="shared" si="413"/>
        <v xml:space="preserve"> </v>
      </c>
      <c r="Z926" s="178" t="str">
        <f t="shared" si="414"/>
        <v xml:space="preserve"> </v>
      </c>
      <c r="AA926" s="178" t="str">
        <f t="shared" si="415"/>
        <v xml:space="preserve"> </v>
      </c>
      <c r="AB926" s="184" t="str">
        <f t="shared" si="416"/>
        <v xml:space="preserve"> </v>
      </c>
      <c r="AC926" s="184" t="str">
        <f t="shared" si="417"/>
        <v xml:space="preserve"> </v>
      </c>
      <c r="AD926" s="184" t="str">
        <f t="shared" si="423"/>
        <v xml:space="preserve"> </v>
      </c>
      <c r="AE926" s="185" t="e">
        <f t="shared" si="418"/>
        <v>#VALUE!</v>
      </c>
      <c r="AF926" s="185" t="e">
        <f t="shared" si="419"/>
        <v>#VALUE!</v>
      </c>
      <c r="AG926" s="212" t="e">
        <f t="shared" si="420"/>
        <v>#VALUE!</v>
      </c>
      <c r="AH926" s="73" t="e">
        <f t="shared" si="424"/>
        <v>#VALUE!</v>
      </c>
      <c r="AI926" s="74" t="e">
        <f t="shared" si="425"/>
        <v>#VALUE!</v>
      </c>
      <c r="AJ926" s="186" t="e">
        <f t="shared" si="421"/>
        <v>#VALUE!</v>
      </c>
      <c r="AK926" s="186" t="e">
        <f t="shared" si="422"/>
        <v>#VALUE!</v>
      </c>
    </row>
    <row r="927" spans="1:37" x14ac:dyDescent="0.25">
      <c r="A927" s="114" t="s">
        <v>74</v>
      </c>
      <c r="B927" s="197"/>
      <c r="C927" s="102"/>
      <c r="D927" s="103"/>
      <c r="E927" s="103"/>
      <c r="F927" s="104"/>
      <c r="G927" s="105"/>
      <c r="H927" s="198"/>
      <c r="I927" s="106"/>
      <c r="J927" s="106"/>
      <c r="K927" s="106"/>
      <c r="L927" s="107"/>
      <c r="M927" s="176" t="str">
        <f t="shared" si="401"/>
        <v xml:space="preserve"> </v>
      </c>
      <c r="N927" s="177" t="str">
        <f t="shared" si="402"/>
        <v xml:space="preserve"> </v>
      </c>
      <c r="O927" s="177" t="str">
        <f t="shared" si="403"/>
        <v xml:space="preserve"> </v>
      </c>
      <c r="P927" s="177" t="str">
        <f t="shared" si="404"/>
        <v xml:space="preserve"> </v>
      </c>
      <c r="Q927" s="178" t="str">
        <f t="shared" si="405"/>
        <v xml:space="preserve"> </v>
      </c>
      <c r="R927" s="178" t="str">
        <f t="shared" si="406"/>
        <v xml:space="preserve"> </v>
      </c>
      <c r="S927" s="179" t="str">
        <f t="shared" si="407"/>
        <v xml:space="preserve"> </v>
      </c>
      <c r="T927" s="176" t="e">
        <f t="shared" si="408"/>
        <v>#VALUE!</v>
      </c>
      <c r="U927" s="180" t="e">
        <f t="shared" si="409"/>
        <v>#VALUE!</v>
      </c>
      <c r="V927" s="181" t="e">
        <f t="shared" si="410"/>
        <v>#VALUE!</v>
      </c>
      <c r="W927" s="182" t="str">
        <f t="shared" si="411"/>
        <v>donnée(s) manquante(s)</v>
      </c>
      <c r="X927" s="183" t="str">
        <f t="shared" si="412"/>
        <v>donnée(s) manquante(s)</v>
      </c>
      <c r="Y927" s="178" t="str">
        <f t="shared" si="413"/>
        <v xml:space="preserve"> </v>
      </c>
      <c r="Z927" s="178" t="str">
        <f t="shared" si="414"/>
        <v xml:space="preserve"> </v>
      </c>
      <c r="AA927" s="178" t="str">
        <f t="shared" si="415"/>
        <v xml:space="preserve"> </v>
      </c>
      <c r="AB927" s="184" t="str">
        <f t="shared" si="416"/>
        <v xml:space="preserve"> </v>
      </c>
      <c r="AC927" s="184" t="str">
        <f t="shared" si="417"/>
        <v xml:space="preserve"> </v>
      </c>
      <c r="AD927" s="184" t="str">
        <f t="shared" si="423"/>
        <v xml:space="preserve"> </v>
      </c>
      <c r="AE927" s="185" t="e">
        <f t="shared" si="418"/>
        <v>#VALUE!</v>
      </c>
      <c r="AF927" s="185" t="e">
        <f t="shared" si="419"/>
        <v>#VALUE!</v>
      </c>
      <c r="AG927" s="212" t="e">
        <f t="shared" si="420"/>
        <v>#VALUE!</v>
      </c>
      <c r="AH927" s="73" t="e">
        <f t="shared" si="424"/>
        <v>#VALUE!</v>
      </c>
      <c r="AI927" s="74" t="e">
        <f t="shared" si="425"/>
        <v>#VALUE!</v>
      </c>
      <c r="AJ927" s="186" t="e">
        <f t="shared" si="421"/>
        <v>#VALUE!</v>
      </c>
      <c r="AK927" s="186" t="e">
        <f t="shared" si="422"/>
        <v>#VALUE!</v>
      </c>
    </row>
    <row r="928" spans="1:37" x14ac:dyDescent="0.25">
      <c r="A928" s="114" t="s">
        <v>74</v>
      </c>
      <c r="B928" s="197"/>
      <c r="C928" s="102"/>
      <c r="D928" s="103"/>
      <c r="E928" s="103"/>
      <c r="F928" s="104"/>
      <c r="G928" s="105"/>
      <c r="H928" s="198"/>
      <c r="I928" s="106"/>
      <c r="J928" s="106"/>
      <c r="K928" s="106"/>
      <c r="L928" s="107"/>
      <c r="M928" s="176" t="str">
        <f t="shared" si="401"/>
        <v xml:space="preserve"> </v>
      </c>
      <c r="N928" s="177" t="str">
        <f t="shared" si="402"/>
        <v xml:space="preserve"> </v>
      </c>
      <c r="O928" s="177" t="str">
        <f t="shared" si="403"/>
        <v xml:space="preserve"> </v>
      </c>
      <c r="P928" s="177" t="str">
        <f t="shared" si="404"/>
        <v xml:space="preserve"> </v>
      </c>
      <c r="Q928" s="178" t="str">
        <f t="shared" si="405"/>
        <v xml:space="preserve"> </v>
      </c>
      <c r="R928" s="178" t="str">
        <f t="shared" si="406"/>
        <v xml:space="preserve"> </v>
      </c>
      <c r="S928" s="179" t="str">
        <f t="shared" si="407"/>
        <v xml:space="preserve"> </v>
      </c>
      <c r="T928" s="176" t="e">
        <f t="shared" si="408"/>
        <v>#VALUE!</v>
      </c>
      <c r="U928" s="180" t="e">
        <f t="shared" si="409"/>
        <v>#VALUE!</v>
      </c>
      <c r="V928" s="181" t="e">
        <f t="shared" si="410"/>
        <v>#VALUE!</v>
      </c>
      <c r="W928" s="182" t="str">
        <f t="shared" si="411"/>
        <v>donnée(s) manquante(s)</v>
      </c>
      <c r="X928" s="183" t="str">
        <f t="shared" si="412"/>
        <v>donnée(s) manquante(s)</v>
      </c>
      <c r="Y928" s="178" t="str">
        <f t="shared" si="413"/>
        <v xml:space="preserve"> </v>
      </c>
      <c r="Z928" s="178" t="str">
        <f t="shared" si="414"/>
        <v xml:space="preserve"> </v>
      </c>
      <c r="AA928" s="178" t="str">
        <f t="shared" si="415"/>
        <v xml:space="preserve"> </v>
      </c>
      <c r="AB928" s="184" t="str">
        <f t="shared" si="416"/>
        <v xml:space="preserve"> </v>
      </c>
      <c r="AC928" s="184" t="str">
        <f t="shared" si="417"/>
        <v xml:space="preserve"> </v>
      </c>
      <c r="AD928" s="184" t="str">
        <f t="shared" si="423"/>
        <v xml:space="preserve"> </v>
      </c>
      <c r="AE928" s="185" t="e">
        <f t="shared" si="418"/>
        <v>#VALUE!</v>
      </c>
      <c r="AF928" s="185" t="e">
        <f t="shared" si="419"/>
        <v>#VALUE!</v>
      </c>
      <c r="AG928" s="212" t="e">
        <f t="shared" si="420"/>
        <v>#VALUE!</v>
      </c>
      <c r="AH928" s="73" t="e">
        <f t="shared" si="424"/>
        <v>#VALUE!</v>
      </c>
      <c r="AI928" s="74" t="e">
        <f t="shared" si="425"/>
        <v>#VALUE!</v>
      </c>
      <c r="AJ928" s="186" t="e">
        <f t="shared" si="421"/>
        <v>#VALUE!</v>
      </c>
      <c r="AK928" s="186" t="e">
        <f t="shared" si="422"/>
        <v>#VALUE!</v>
      </c>
    </row>
    <row r="929" spans="1:37" x14ac:dyDescent="0.25">
      <c r="A929" s="114" t="s">
        <v>74</v>
      </c>
      <c r="B929" s="197"/>
      <c r="C929" s="102"/>
      <c r="D929" s="103"/>
      <c r="E929" s="103"/>
      <c r="F929" s="104"/>
      <c r="G929" s="105"/>
      <c r="H929" s="198"/>
      <c r="I929" s="106"/>
      <c r="J929" s="106"/>
      <c r="K929" s="106"/>
      <c r="L929" s="107"/>
      <c r="M929" s="176" t="str">
        <f t="shared" si="401"/>
        <v xml:space="preserve"> </v>
      </c>
      <c r="N929" s="177" t="str">
        <f t="shared" si="402"/>
        <v xml:space="preserve"> </v>
      </c>
      <c r="O929" s="177" t="str">
        <f t="shared" si="403"/>
        <v xml:space="preserve"> </v>
      </c>
      <c r="P929" s="177" t="str">
        <f t="shared" si="404"/>
        <v xml:space="preserve"> </v>
      </c>
      <c r="Q929" s="178" t="str">
        <f t="shared" si="405"/>
        <v xml:space="preserve"> </v>
      </c>
      <c r="R929" s="178" t="str">
        <f t="shared" si="406"/>
        <v xml:space="preserve"> </v>
      </c>
      <c r="S929" s="179" t="str">
        <f t="shared" si="407"/>
        <v xml:space="preserve"> </v>
      </c>
      <c r="T929" s="176" t="e">
        <f t="shared" si="408"/>
        <v>#VALUE!</v>
      </c>
      <c r="U929" s="180" t="e">
        <f t="shared" si="409"/>
        <v>#VALUE!</v>
      </c>
      <c r="V929" s="181" t="e">
        <f t="shared" si="410"/>
        <v>#VALUE!</v>
      </c>
      <c r="W929" s="182" t="str">
        <f t="shared" si="411"/>
        <v>donnée(s) manquante(s)</v>
      </c>
      <c r="X929" s="183" t="str">
        <f t="shared" si="412"/>
        <v>donnée(s) manquante(s)</v>
      </c>
      <c r="Y929" s="178" t="str">
        <f t="shared" si="413"/>
        <v xml:space="preserve"> </v>
      </c>
      <c r="Z929" s="178" t="str">
        <f t="shared" si="414"/>
        <v xml:space="preserve"> </v>
      </c>
      <c r="AA929" s="178" t="str">
        <f t="shared" si="415"/>
        <v xml:space="preserve"> </v>
      </c>
      <c r="AB929" s="184" t="str">
        <f t="shared" si="416"/>
        <v xml:space="preserve"> </v>
      </c>
      <c r="AC929" s="184" t="str">
        <f t="shared" si="417"/>
        <v xml:space="preserve"> </v>
      </c>
      <c r="AD929" s="184" t="str">
        <f t="shared" si="423"/>
        <v xml:space="preserve"> </v>
      </c>
      <c r="AE929" s="185" t="e">
        <f t="shared" si="418"/>
        <v>#VALUE!</v>
      </c>
      <c r="AF929" s="185" t="e">
        <f t="shared" si="419"/>
        <v>#VALUE!</v>
      </c>
      <c r="AG929" s="212" t="e">
        <f t="shared" si="420"/>
        <v>#VALUE!</v>
      </c>
      <c r="AH929" s="73" t="e">
        <f t="shared" si="424"/>
        <v>#VALUE!</v>
      </c>
      <c r="AI929" s="74" t="e">
        <f t="shared" si="425"/>
        <v>#VALUE!</v>
      </c>
      <c r="AJ929" s="186" t="e">
        <f t="shared" si="421"/>
        <v>#VALUE!</v>
      </c>
      <c r="AK929" s="186" t="e">
        <f t="shared" si="422"/>
        <v>#VALUE!</v>
      </c>
    </row>
    <row r="930" spans="1:37" x14ac:dyDescent="0.25">
      <c r="A930" s="114" t="s">
        <v>74</v>
      </c>
      <c r="B930" s="197"/>
      <c r="C930" s="102"/>
      <c r="D930" s="103"/>
      <c r="E930" s="103"/>
      <c r="F930" s="104"/>
      <c r="G930" s="105"/>
      <c r="H930" s="198"/>
      <c r="I930" s="106"/>
      <c r="J930" s="106"/>
      <c r="K930" s="106"/>
      <c r="L930" s="107"/>
      <c r="M930" s="176" t="str">
        <f t="shared" si="401"/>
        <v xml:space="preserve"> </v>
      </c>
      <c r="N930" s="177" t="str">
        <f t="shared" si="402"/>
        <v xml:space="preserve"> </v>
      </c>
      <c r="O930" s="177" t="str">
        <f t="shared" si="403"/>
        <v xml:space="preserve"> </v>
      </c>
      <c r="P930" s="177" t="str">
        <f t="shared" si="404"/>
        <v xml:space="preserve"> </v>
      </c>
      <c r="Q930" s="178" t="str">
        <f t="shared" si="405"/>
        <v xml:space="preserve"> </v>
      </c>
      <c r="R930" s="178" t="str">
        <f t="shared" si="406"/>
        <v xml:space="preserve"> </v>
      </c>
      <c r="S930" s="179" t="str">
        <f t="shared" si="407"/>
        <v xml:space="preserve"> </v>
      </c>
      <c r="T930" s="176" t="e">
        <f t="shared" si="408"/>
        <v>#VALUE!</v>
      </c>
      <c r="U930" s="180" t="e">
        <f t="shared" si="409"/>
        <v>#VALUE!</v>
      </c>
      <c r="V930" s="181" t="e">
        <f t="shared" si="410"/>
        <v>#VALUE!</v>
      </c>
      <c r="W930" s="182" t="str">
        <f t="shared" si="411"/>
        <v>donnée(s) manquante(s)</v>
      </c>
      <c r="X930" s="183" t="str">
        <f t="shared" si="412"/>
        <v>donnée(s) manquante(s)</v>
      </c>
      <c r="Y930" s="178" t="str">
        <f t="shared" si="413"/>
        <v xml:space="preserve"> </v>
      </c>
      <c r="Z930" s="178" t="str">
        <f t="shared" si="414"/>
        <v xml:space="preserve"> </v>
      </c>
      <c r="AA930" s="178" t="str">
        <f t="shared" si="415"/>
        <v xml:space="preserve"> </v>
      </c>
      <c r="AB930" s="184" t="str">
        <f t="shared" si="416"/>
        <v xml:space="preserve"> </v>
      </c>
      <c r="AC930" s="184" t="str">
        <f t="shared" si="417"/>
        <v xml:space="preserve"> </v>
      </c>
      <c r="AD930" s="184" t="str">
        <f t="shared" si="423"/>
        <v xml:space="preserve"> </v>
      </c>
      <c r="AE930" s="185" t="e">
        <f t="shared" si="418"/>
        <v>#VALUE!</v>
      </c>
      <c r="AF930" s="185" t="e">
        <f t="shared" si="419"/>
        <v>#VALUE!</v>
      </c>
      <c r="AG930" s="212" t="e">
        <f t="shared" si="420"/>
        <v>#VALUE!</v>
      </c>
      <c r="AH930" s="73" t="e">
        <f t="shared" si="424"/>
        <v>#VALUE!</v>
      </c>
      <c r="AI930" s="74" t="e">
        <f t="shared" si="425"/>
        <v>#VALUE!</v>
      </c>
      <c r="AJ930" s="186" t="e">
        <f t="shared" si="421"/>
        <v>#VALUE!</v>
      </c>
      <c r="AK930" s="186" t="e">
        <f t="shared" si="422"/>
        <v>#VALUE!</v>
      </c>
    </row>
    <row r="931" spans="1:37" x14ac:dyDescent="0.25">
      <c r="A931" s="114" t="s">
        <v>74</v>
      </c>
      <c r="B931" s="197"/>
      <c r="C931" s="102"/>
      <c r="D931" s="103"/>
      <c r="E931" s="103"/>
      <c r="F931" s="104"/>
      <c r="G931" s="105"/>
      <c r="H931" s="198"/>
      <c r="I931" s="106"/>
      <c r="J931" s="106"/>
      <c r="K931" s="106"/>
      <c r="L931" s="107"/>
      <c r="M931" s="176" t="str">
        <f t="shared" si="401"/>
        <v xml:space="preserve"> </v>
      </c>
      <c r="N931" s="177" t="str">
        <f t="shared" si="402"/>
        <v xml:space="preserve"> </v>
      </c>
      <c r="O931" s="177" t="str">
        <f t="shared" si="403"/>
        <v xml:space="preserve"> </v>
      </c>
      <c r="P931" s="177" t="str">
        <f t="shared" si="404"/>
        <v xml:space="preserve"> </v>
      </c>
      <c r="Q931" s="178" t="str">
        <f t="shared" si="405"/>
        <v xml:space="preserve"> </v>
      </c>
      <c r="R931" s="178" t="str">
        <f t="shared" si="406"/>
        <v xml:space="preserve"> </v>
      </c>
      <c r="S931" s="179" t="str">
        <f t="shared" si="407"/>
        <v xml:space="preserve"> </v>
      </c>
      <c r="T931" s="176" t="e">
        <f t="shared" si="408"/>
        <v>#VALUE!</v>
      </c>
      <c r="U931" s="180" t="e">
        <f t="shared" si="409"/>
        <v>#VALUE!</v>
      </c>
      <c r="V931" s="181" t="e">
        <f t="shared" si="410"/>
        <v>#VALUE!</v>
      </c>
      <c r="W931" s="182" t="str">
        <f t="shared" si="411"/>
        <v>donnée(s) manquante(s)</v>
      </c>
      <c r="X931" s="183" t="str">
        <f t="shared" si="412"/>
        <v>donnée(s) manquante(s)</v>
      </c>
      <c r="Y931" s="178" t="str">
        <f t="shared" si="413"/>
        <v xml:space="preserve"> </v>
      </c>
      <c r="Z931" s="178" t="str">
        <f t="shared" si="414"/>
        <v xml:space="preserve"> </v>
      </c>
      <c r="AA931" s="178" t="str">
        <f t="shared" si="415"/>
        <v xml:space="preserve"> </v>
      </c>
      <c r="AB931" s="184" t="str">
        <f t="shared" si="416"/>
        <v xml:space="preserve"> </v>
      </c>
      <c r="AC931" s="184" t="str">
        <f t="shared" si="417"/>
        <v xml:space="preserve"> </v>
      </c>
      <c r="AD931" s="184" t="str">
        <f t="shared" si="423"/>
        <v xml:space="preserve"> </v>
      </c>
      <c r="AE931" s="185" t="e">
        <f t="shared" si="418"/>
        <v>#VALUE!</v>
      </c>
      <c r="AF931" s="185" t="e">
        <f t="shared" si="419"/>
        <v>#VALUE!</v>
      </c>
      <c r="AG931" s="212" t="e">
        <f t="shared" si="420"/>
        <v>#VALUE!</v>
      </c>
      <c r="AH931" s="73" t="e">
        <f t="shared" si="424"/>
        <v>#VALUE!</v>
      </c>
      <c r="AI931" s="74" t="e">
        <f t="shared" si="425"/>
        <v>#VALUE!</v>
      </c>
      <c r="AJ931" s="186" t="e">
        <f t="shared" si="421"/>
        <v>#VALUE!</v>
      </c>
      <c r="AK931" s="186" t="e">
        <f t="shared" si="422"/>
        <v>#VALUE!</v>
      </c>
    </row>
    <row r="932" spans="1:37" x14ac:dyDescent="0.25">
      <c r="A932" s="114" t="s">
        <v>74</v>
      </c>
      <c r="B932" s="197"/>
      <c r="C932" s="102"/>
      <c r="D932" s="103"/>
      <c r="E932" s="103"/>
      <c r="F932" s="104"/>
      <c r="G932" s="105"/>
      <c r="H932" s="198"/>
      <c r="I932" s="106"/>
      <c r="J932" s="106"/>
      <c r="K932" s="106"/>
      <c r="L932" s="107"/>
      <c r="M932" s="176" t="str">
        <f t="shared" si="401"/>
        <v xml:space="preserve"> </v>
      </c>
      <c r="N932" s="177" t="str">
        <f t="shared" si="402"/>
        <v xml:space="preserve"> </v>
      </c>
      <c r="O932" s="177" t="str">
        <f t="shared" si="403"/>
        <v xml:space="preserve"> </v>
      </c>
      <c r="P932" s="177" t="str">
        <f t="shared" si="404"/>
        <v xml:space="preserve"> </v>
      </c>
      <c r="Q932" s="178" t="str">
        <f t="shared" si="405"/>
        <v xml:space="preserve"> </v>
      </c>
      <c r="R932" s="178" t="str">
        <f t="shared" si="406"/>
        <v xml:space="preserve"> </v>
      </c>
      <c r="S932" s="179" t="str">
        <f t="shared" si="407"/>
        <v xml:space="preserve"> </v>
      </c>
      <c r="T932" s="176" t="e">
        <f t="shared" si="408"/>
        <v>#VALUE!</v>
      </c>
      <c r="U932" s="180" t="e">
        <f t="shared" si="409"/>
        <v>#VALUE!</v>
      </c>
      <c r="V932" s="181" t="e">
        <f t="shared" si="410"/>
        <v>#VALUE!</v>
      </c>
      <c r="W932" s="182" t="str">
        <f t="shared" si="411"/>
        <v>donnée(s) manquante(s)</v>
      </c>
      <c r="X932" s="183" t="str">
        <f t="shared" si="412"/>
        <v>donnée(s) manquante(s)</v>
      </c>
      <c r="Y932" s="178" t="str">
        <f t="shared" si="413"/>
        <v xml:space="preserve"> </v>
      </c>
      <c r="Z932" s="178" t="str">
        <f t="shared" si="414"/>
        <v xml:space="preserve"> </v>
      </c>
      <c r="AA932" s="178" t="str">
        <f t="shared" si="415"/>
        <v xml:space="preserve"> </v>
      </c>
      <c r="AB932" s="184" t="str">
        <f t="shared" si="416"/>
        <v xml:space="preserve"> </v>
      </c>
      <c r="AC932" s="184" t="str">
        <f t="shared" si="417"/>
        <v xml:space="preserve"> </v>
      </c>
      <c r="AD932" s="184" t="str">
        <f t="shared" si="423"/>
        <v xml:space="preserve"> </v>
      </c>
      <c r="AE932" s="185" t="e">
        <f t="shared" si="418"/>
        <v>#VALUE!</v>
      </c>
      <c r="AF932" s="185" t="e">
        <f t="shared" si="419"/>
        <v>#VALUE!</v>
      </c>
      <c r="AG932" s="212" t="e">
        <f t="shared" si="420"/>
        <v>#VALUE!</v>
      </c>
      <c r="AH932" s="73" t="e">
        <f t="shared" si="424"/>
        <v>#VALUE!</v>
      </c>
      <c r="AI932" s="74" t="e">
        <f t="shared" si="425"/>
        <v>#VALUE!</v>
      </c>
      <c r="AJ932" s="186" t="e">
        <f t="shared" si="421"/>
        <v>#VALUE!</v>
      </c>
      <c r="AK932" s="186" t="e">
        <f t="shared" si="422"/>
        <v>#VALUE!</v>
      </c>
    </row>
    <row r="933" spans="1:37" x14ac:dyDescent="0.25">
      <c r="A933" s="114" t="s">
        <v>74</v>
      </c>
      <c r="B933" s="197"/>
      <c r="C933" s="102"/>
      <c r="D933" s="103"/>
      <c r="E933" s="103"/>
      <c r="F933" s="104"/>
      <c r="G933" s="105"/>
      <c r="H933" s="198"/>
      <c r="I933" s="106"/>
      <c r="J933" s="106"/>
      <c r="K933" s="106"/>
      <c r="L933" s="107"/>
      <c r="M933" s="176" t="str">
        <f t="shared" si="401"/>
        <v xml:space="preserve"> </v>
      </c>
      <c r="N933" s="177" t="str">
        <f t="shared" si="402"/>
        <v xml:space="preserve"> </v>
      </c>
      <c r="O933" s="177" t="str">
        <f t="shared" si="403"/>
        <v xml:space="preserve"> </v>
      </c>
      <c r="P933" s="177" t="str">
        <f t="shared" si="404"/>
        <v xml:space="preserve"> </v>
      </c>
      <c r="Q933" s="178" t="str">
        <f t="shared" si="405"/>
        <v xml:space="preserve"> </v>
      </c>
      <c r="R933" s="178" t="str">
        <f t="shared" si="406"/>
        <v xml:space="preserve"> </v>
      </c>
      <c r="S933" s="179" t="str">
        <f t="shared" si="407"/>
        <v xml:space="preserve"> </v>
      </c>
      <c r="T933" s="176" t="e">
        <f t="shared" si="408"/>
        <v>#VALUE!</v>
      </c>
      <c r="U933" s="180" t="e">
        <f t="shared" si="409"/>
        <v>#VALUE!</v>
      </c>
      <c r="V933" s="181" t="e">
        <f t="shared" si="410"/>
        <v>#VALUE!</v>
      </c>
      <c r="W933" s="182" t="str">
        <f t="shared" si="411"/>
        <v>donnée(s) manquante(s)</v>
      </c>
      <c r="X933" s="183" t="str">
        <f t="shared" si="412"/>
        <v>donnée(s) manquante(s)</v>
      </c>
      <c r="Y933" s="178" t="str">
        <f t="shared" si="413"/>
        <v xml:space="preserve"> </v>
      </c>
      <c r="Z933" s="178" t="str">
        <f t="shared" si="414"/>
        <v xml:space="preserve"> </v>
      </c>
      <c r="AA933" s="178" t="str">
        <f t="shared" si="415"/>
        <v xml:space="preserve"> </v>
      </c>
      <c r="AB933" s="184" t="str">
        <f t="shared" si="416"/>
        <v xml:space="preserve"> </v>
      </c>
      <c r="AC933" s="184" t="str">
        <f t="shared" si="417"/>
        <v xml:space="preserve"> </v>
      </c>
      <c r="AD933" s="184" t="str">
        <f t="shared" si="423"/>
        <v xml:space="preserve"> </v>
      </c>
      <c r="AE933" s="185" t="e">
        <f t="shared" si="418"/>
        <v>#VALUE!</v>
      </c>
      <c r="AF933" s="185" t="e">
        <f t="shared" si="419"/>
        <v>#VALUE!</v>
      </c>
      <c r="AG933" s="212" t="e">
        <f t="shared" si="420"/>
        <v>#VALUE!</v>
      </c>
      <c r="AH933" s="73" t="e">
        <f t="shared" si="424"/>
        <v>#VALUE!</v>
      </c>
      <c r="AI933" s="74" t="e">
        <f t="shared" si="425"/>
        <v>#VALUE!</v>
      </c>
      <c r="AJ933" s="186" t="e">
        <f t="shared" si="421"/>
        <v>#VALUE!</v>
      </c>
      <c r="AK933" s="186" t="e">
        <f t="shared" si="422"/>
        <v>#VALUE!</v>
      </c>
    </row>
    <row r="934" spans="1:37" x14ac:dyDescent="0.25">
      <c r="A934" s="114" t="s">
        <v>74</v>
      </c>
      <c r="B934" s="197"/>
      <c r="C934" s="102"/>
      <c r="D934" s="103"/>
      <c r="E934" s="103"/>
      <c r="F934" s="104"/>
      <c r="G934" s="105"/>
      <c r="H934" s="198"/>
      <c r="I934" s="106"/>
      <c r="J934" s="106"/>
      <c r="K934" s="106"/>
      <c r="L934" s="107"/>
      <c r="M934" s="176" t="str">
        <f t="shared" si="401"/>
        <v xml:space="preserve"> </v>
      </c>
      <c r="N934" s="177" t="str">
        <f t="shared" si="402"/>
        <v xml:space="preserve"> </v>
      </c>
      <c r="O934" s="177" t="str">
        <f t="shared" si="403"/>
        <v xml:space="preserve"> </v>
      </c>
      <c r="P934" s="177" t="str">
        <f t="shared" si="404"/>
        <v xml:space="preserve"> </v>
      </c>
      <c r="Q934" s="178" t="str">
        <f t="shared" si="405"/>
        <v xml:space="preserve"> </v>
      </c>
      <c r="R934" s="178" t="str">
        <f t="shared" si="406"/>
        <v xml:space="preserve"> </v>
      </c>
      <c r="S934" s="179" t="str">
        <f t="shared" si="407"/>
        <v xml:space="preserve"> </v>
      </c>
      <c r="T934" s="176" t="e">
        <f t="shared" si="408"/>
        <v>#VALUE!</v>
      </c>
      <c r="U934" s="180" t="e">
        <f t="shared" si="409"/>
        <v>#VALUE!</v>
      </c>
      <c r="V934" s="181" t="e">
        <f t="shared" si="410"/>
        <v>#VALUE!</v>
      </c>
      <c r="W934" s="182" t="str">
        <f t="shared" si="411"/>
        <v>donnée(s) manquante(s)</v>
      </c>
      <c r="X934" s="183" t="str">
        <f t="shared" si="412"/>
        <v>donnée(s) manquante(s)</v>
      </c>
      <c r="Y934" s="178" t="str">
        <f t="shared" si="413"/>
        <v xml:space="preserve"> </v>
      </c>
      <c r="Z934" s="178" t="str">
        <f t="shared" si="414"/>
        <v xml:space="preserve"> </v>
      </c>
      <c r="AA934" s="178" t="str">
        <f t="shared" si="415"/>
        <v xml:space="preserve"> </v>
      </c>
      <c r="AB934" s="184" t="str">
        <f t="shared" si="416"/>
        <v xml:space="preserve"> </v>
      </c>
      <c r="AC934" s="184" t="str">
        <f t="shared" si="417"/>
        <v xml:space="preserve"> </v>
      </c>
      <c r="AD934" s="184" t="str">
        <f t="shared" si="423"/>
        <v xml:space="preserve"> </v>
      </c>
      <c r="AE934" s="185" t="e">
        <f t="shared" si="418"/>
        <v>#VALUE!</v>
      </c>
      <c r="AF934" s="185" t="e">
        <f t="shared" si="419"/>
        <v>#VALUE!</v>
      </c>
      <c r="AG934" s="212" t="e">
        <f t="shared" si="420"/>
        <v>#VALUE!</v>
      </c>
      <c r="AH934" s="73" t="e">
        <f t="shared" si="424"/>
        <v>#VALUE!</v>
      </c>
      <c r="AI934" s="74" t="e">
        <f t="shared" si="425"/>
        <v>#VALUE!</v>
      </c>
      <c r="AJ934" s="186" t="e">
        <f t="shared" si="421"/>
        <v>#VALUE!</v>
      </c>
      <c r="AK934" s="186" t="e">
        <f t="shared" si="422"/>
        <v>#VALUE!</v>
      </c>
    </row>
    <row r="935" spans="1:37" x14ac:dyDescent="0.25">
      <c r="A935" s="114" t="s">
        <v>74</v>
      </c>
      <c r="B935" s="197"/>
      <c r="C935" s="102"/>
      <c r="D935" s="103"/>
      <c r="E935" s="103"/>
      <c r="F935" s="104"/>
      <c r="G935" s="105"/>
      <c r="H935" s="198"/>
      <c r="I935" s="106"/>
      <c r="J935" s="106"/>
      <c r="K935" s="106"/>
      <c r="L935" s="107"/>
      <c r="M935" s="176" t="str">
        <f t="shared" si="401"/>
        <v xml:space="preserve"> </v>
      </c>
      <c r="N935" s="177" t="str">
        <f t="shared" si="402"/>
        <v xml:space="preserve"> </v>
      </c>
      <c r="O935" s="177" t="str">
        <f t="shared" si="403"/>
        <v xml:space="preserve"> </v>
      </c>
      <c r="P935" s="177" t="str">
        <f t="shared" si="404"/>
        <v xml:space="preserve"> </v>
      </c>
      <c r="Q935" s="178" t="str">
        <f t="shared" si="405"/>
        <v xml:space="preserve"> </v>
      </c>
      <c r="R935" s="178" t="str">
        <f t="shared" si="406"/>
        <v xml:space="preserve"> </v>
      </c>
      <c r="S935" s="179" t="str">
        <f t="shared" si="407"/>
        <v xml:space="preserve"> </v>
      </c>
      <c r="T935" s="176" t="e">
        <f t="shared" si="408"/>
        <v>#VALUE!</v>
      </c>
      <c r="U935" s="180" t="e">
        <f t="shared" si="409"/>
        <v>#VALUE!</v>
      </c>
      <c r="V935" s="181" t="e">
        <f t="shared" si="410"/>
        <v>#VALUE!</v>
      </c>
      <c r="W935" s="182" t="str">
        <f t="shared" si="411"/>
        <v>donnée(s) manquante(s)</v>
      </c>
      <c r="X935" s="183" t="str">
        <f t="shared" si="412"/>
        <v>donnée(s) manquante(s)</v>
      </c>
      <c r="Y935" s="178" t="str">
        <f t="shared" si="413"/>
        <v xml:space="preserve"> </v>
      </c>
      <c r="Z935" s="178" t="str">
        <f t="shared" si="414"/>
        <v xml:space="preserve"> </v>
      </c>
      <c r="AA935" s="178" t="str">
        <f t="shared" si="415"/>
        <v xml:space="preserve"> </v>
      </c>
      <c r="AB935" s="184" t="str">
        <f t="shared" si="416"/>
        <v xml:space="preserve"> </v>
      </c>
      <c r="AC935" s="184" t="str">
        <f t="shared" si="417"/>
        <v xml:space="preserve"> </v>
      </c>
      <c r="AD935" s="184" t="str">
        <f t="shared" si="423"/>
        <v xml:space="preserve"> </v>
      </c>
      <c r="AE935" s="185" t="e">
        <f t="shared" si="418"/>
        <v>#VALUE!</v>
      </c>
      <c r="AF935" s="185" t="e">
        <f t="shared" si="419"/>
        <v>#VALUE!</v>
      </c>
      <c r="AG935" s="212" t="e">
        <f t="shared" si="420"/>
        <v>#VALUE!</v>
      </c>
      <c r="AH935" s="73" t="e">
        <f t="shared" si="424"/>
        <v>#VALUE!</v>
      </c>
      <c r="AI935" s="74" t="e">
        <f t="shared" si="425"/>
        <v>#VALUE!</v>
      </c>
      <c r="AJ935" s="186" t="e">
        <f t="shared" si="421"/>
        <v>#VALUE!</v>
      </c>
      <c r="AK935" s="186" t="e">
        <f t="shared" si="422"/>
        <v>#VALUE!</v>
      </c>
    </row>
    <row r="936" spans="1:37" x14ac:dyDescent="0.25">
      <c r="A936" s="114" t="s">
        <v>74</v>
      </c>
      <c r="B936" s="197"/>
      <c r="C936" s="102"/>
      <c r="D936" s="103"/>
      <c r="E936" s="103"/>
      <c r="F936" s="104"/>
      <c r="G936" s="105"/>
      <c r="H936" s="198"/>
      <c r="I936" s="106"/>
      <c r="J936" s="106"/>
      <c r="K936" s="106"/>
      <c r="L936" s="107"/>
      <c r="M936" s="176" t="str">
        <f t="shared" si="401"/>
        <v xml:space="preserve"> </v>
      </c>
      <c r="N936" s="177" t="str">
        <f t="shared" si="402"/>
        <v xml:space="preserve"> </v>
      </c>
      <c r="O936" s="177" t="str">
        <f t="shared" si="403"/>
        <v xml:space="preserve"> </v>
      </c>
      <c r="P936" s="177" t="str">
        <f t="shared" si="404"/>
        <v xml:space="preserve"> </v>
      </c>
      <c r="Q936" s="178" t="str">
        <f t="shared" si="405"/>
        <v xml:space="preserve"> </v>
      </c>
      <c r="R936" s="178" t="str">
        <f t="shared" si="406"/>
        <v xml:space="preserve"> </v>
      </c>
      <c r="S936" s="179" t="str">
        <f t="shared" si="407"/>
        <v xml:space="preserve"> </v>
      </c>
      <c r="T936" s="176" t="e">
        <f t="shared" si="408"/>
        <v>#VALUE!</v>
      </c>
      <c r="U936" s="180" t="e">
        <f t="shared" si="409"/>
        <v>#VALUE!</v>
      </c>
      <c r="V936" s="181" t="e">
        <f t="shared" si="410"/>
        <v>#VALUE!</v>
      </c>
      <c r="W936" s="182" t="str">
        <f t="shared" si="411"/>
        <v>donnée(s) manquante(s)</v>
      </c>
      <c r="X936" s="183" t="str">
        <f t="shared" si="412"/>
        <v>donnée(s) manquante(s)</v>
      </c>
      <c r="Y936" s="178" t="str">
        <f t="shared" si="413"/>
        <v xml:space="preserve"> </v>
      </c>
      <c r="Z936" s="178" t="str">
        <f t="shared" si="414"/>
        <v xml:space="preserve"> </v>
      </c>
      <c r="AA936" s="178" t="str">
        <f t="shared" si="415"/>
        <v xml:space="preserve"> </v>
      </c>
      <c r="AB936" s="184" t="str">
        <f t="shared" si="416"/>
        <v xml:space="preserve"> </v>
      </c>
      <c r="AC936" s="184" t="str">
        <f t="shared" si="417"/>
        <v xml:space="preserve"> </v>
      </c>
      <c r="AD936" s="184" t="str">
        <f t="shared" si="423"/>
        <v xml:space="preserve"> </v>
      </c>
      <c r="AE936" s="185" t="e">
        <f t="shared" si="418"/>
        <v>#VALUE!</v>
      </c>
      <c r="AF936" s="185" t="e">
        <f t="shared" si="419"/>
        <v>#VALUE!</v>
      </c>
      <c r="AG936" s="212" t="e">
        <f t="shared" si="420"/>
        <v>#VALUE!</v>
      </c>
      <c r="AH936" s="73" t="e">
        <f t="shared" si="424"/>
        <v>#VALUE!</v>
      </c>
      <c r="AI936" s="74" t="e">
        <f t="shared" si="425"/>
        <v>#VALUE!</v>
      </c>
      <c r="AJ936" s="186" t="e">
        <f t="shared" si="421"/>
        <v>#VALUE!</v>
      </c>
      <c r="AK936" s="186" t="e">
        <f t="shared" si="422"/>
        <v>#VALUE!</v>
      </c>
    </row>
    <row r="937" spans="1:37" x14ac:dyDescent="0.25">
      <c r="A937" s="114" t="s">
        <v>74</v>
      </c>
      <c r="B937" s="197"/>
      <c r="C937" s="102"/>
      <c r="D937" s="103"/>
      <c r="E937" s="103"/>
      <c r="F937" s="104"/>
      <c r="G937" s="105"/>
      <c r="H937" s="198"/>
      <c r="I937" s="106"/>
      <c r="J937" s="106"/>
      <c r="K937" s="106"/>
      <c r="L937" s="107"/>
      <c r="M937" s="176" t="str">
        <f t="shared" si="401"/>
        <v xml:space="preserve"> </v>
      </c>
      <c r="N937" s="177" t="str">
        <f t="shared" si="402"/>
        <v xml:space="preserve"> </v>
      </c>
      <c r="O937" s="177" t="str">
        <f t="shared" si="403"/>
        <v xml:space="preserve"> </v>
      </c>
      <c r="P937" s="177" t="str">
        <f t="shared" si="404"/>
        <v xml:space="preserve"> </v>
      </c>
      <c r="Q937" s="178" t="str">
        <f t="shared" si="405"/>
        <v xml:space="preserve"> </v>
      </c>
      <c r="R937" s="178" t="str">
        <f t="shared" si="406"/>
        <v xml:space="preserve"> </v>
      </c>
      <c r="S937" s="179" t="str">
        <f t="shared" si="407"/>
        <v xml:space="preserve"> </v>
      </c>
      <c r="T937" s="176" t="e">
        <f t="shared" si="408"/>
        <v>#VALUE!</v>
      </c>
      <c r="U937" s="180" t="e">
        <f t="shared" si="409"/>
        <v>#VALUE!</v>
      </c>
      <c r="V937" s="181" t="e">
        <f t="shared" si="410"/>
        <v>#VALUE!</v>
      </c>
      <c r="W937" s="182" t="str">
        <f t="shared" si="411"/>
        <v>donnée(s) manquante(s)</v>
      </c>
      <c r="X937" s="183" t="str">
        <f t="shared" si="412"/>
        <v>donnée(s) manquante(s)</v>
      </c>
      <c r="Y937" s="178" t="str">
        <f t="shared" si="413"/>
        <v xml:space="preserve"> </v>
      </c>
      <c r="Z937" s="178" t="str">
        <f t="shared" si="414"/>
        <v xml:space="preserve"> </v>
      </c>
      <c r="AA937" s="178" t="str">
        <f t="shared" si="415"/>
        <v xml:space="preserve"> </v>
      </c>
      <c r="AB937" s="184" t="str">
        <f t="shared" si="416"/>
        <v xml:space="preserve"> </v>
      </c>
      <c r="AC937" s="184" t="str">
        <f t="shared" si="417"/>
        <v xml:space="preserve"> </v>
      </c>
      <c r="AD937" s="184" t="str">
        <f t="shared" si="423"/>
        <v xml:space="preserve"> </v>
      </c>
      <c r="AE937" s="185" t="e">
        <f t="shared" si="418"/>
        <v>#VALUE!</v>
      </c>
      <c r="AF937" s="185" t="e">
        <f t="shared" si="419"/>
        <v>#VALUE!</v>
      </c>
      <c r="AG937" s="212" t="e">
        <f t="shared" si="420"/>
        <v>#VALUE!</v>
      </c>
      <c r="AH937" s="73" t="e">
        <f t="shared" si="424"/>
        <v>#VALUE!</v>
      </c>
      <c r="AI937" s="74" t="e">
        <f t="shared" si="425"/>
        <v>#VALUE!</v>
      </c>
      <c r="AJ937" s="186" t="e">
        <f t="shared" si="421"/>
        <v>#VALUE!</v>
      </c>
      <c r="AK937" s="186" t="e">
        <f t="shared" si="422"/>
        <v>#VALUE!</v>
      </c>
    </row>
    <row r="938" spans="1:37" x14ac:dyDescent="0.25">
      <c r="A938" s="114" t="s">
        <v>74</v>
      </c>
      <c r="B938" s="197"/>
      <c r="C938" s="102"/>
      <c r="D938" s="103"/>
      <c r="E938" s="103"/>
      <c r="F938" s="104"/>
      <c r="G938" s="105"/>
      <c r="H938" s="198"/>
      <c r="I938" s="106"/>
      <c r="J938" s="106"/>
      <c r="K938" s="106"/>
      <c r="L938" s="107"/>
      <c r="M938" s="176" t="str">
        <f t="shared" si="401"/>
        <v xml:space="preserve"> </v>
      </c>
      <c r="N938" s="177" t="str">
        <f t="shared" si="402"/>
        <v xml:space="preserve"> </v>
      </c>
      <c r="O938" s="177" t="str">
        <f t="shared" si="403"/>
        <v xml:space="preserve"> </v>
      </c>
      <c r="P938" s="177" t="str">
        <f t="shared" si="404"/>
        <v xml:space="preserve"> </v>
      </c>
      <c r="Q938" s="178" t="str">
        <f t="shared" si="405"/>
        <v xml:space="preserve"> </v>
      </c>
      <c r="R938" s="178" t="str">
        <f t="shared" si="406"/>
        <v xml:space="preserve"> </v>
      </c>
      <c r="S938" s="179" t="str">
        <f t="shared" si="407"/>
        <v xml:space="preserve"> </v>
      </c>
      <c r="T938" s="176" t="e">
        <f t="shared" si="408"/>
        <v>#VALUE!</v>
      </c>
      <c r="U938" s="180" t="e">
        <f t="shared" si="409"/>
        <v>#VALUE!</v>
      </c>
      <c r="V938" s="181" t="e">
        <f t="shared" si="410"/>
        <v>#VALUE!</v>
      </c>
      <c r="W938" s="182" t="str">
        <f t="shared" si="411"/>
        <v>donnée(s) manquante(s)</v>
      </c>
      <c r="X938" s="183" t="str">
        <f t="shared" si="412"/>
        <v>donnée(s) manquante(s)</v>
      </c>
      <c r="Y938" s="178" t="str">
        <f t="shared" si="413"/>
        <v xml:space="preserve"> </v>
      </c>
      <c r="Z938" s="178" t="str">
        <f t="shared" si="414"/>
        <v xml:space="preserve"> </v>
      </c>
      <c r="AA938" s="178" t="str">
        <f t="shared" si="415"/>
        <v xml:space="preserve"> </v>
      </c>
      <c r="AB938" s="184" t="str">
        <f t="shared" si="416"/>
        <v xml:space="preserve"> </v>
      </c>
      <c r="AC938" s="184" t="str">
        <f t="shared" si="417"/>
        <v xml:space="preserve"> </v>
      </c>
      <c r="AD938" s="184" t="str">
        <f t="shared" si="423"/>
        <v xml:space="preserve"> </v>
      </c>
      <c r="AE938" s="185" t="e">
        <f t="shared" si="418"/>
        <v>#VALUE!</v>
      </c>
      <c r="AF938" s="185" t="e">
        <f t="shared" si="419"/>
        <v>#VALUE!</v>
      </c>
      <c r="AG938" s="212" t="e">
        <f t="shared" si="420"/>
        <v>#VALUE!</v>
      </c>
      <c r="AH938" s="73" t="e">
        <f t="shared" si="424"/>
        <v>#VALUE!</v>
      </c>
      <c r="AI938" s="74" t="e">
        <f t="shared" si="425"/>
        <v>#VALUE!</v>
      </c>
      <c r="AJ938" s="186" t="e">
        <f t="shared" si="421"/>
        <v>#VALUE!</v>
      </c>
      <c r="AK938" s="186" t="e">
        <f t="shared" si="422"/>
        <v>#VALUE!</v>
      </c>
    </row>
    <row r="939" spans="1:37" x14ac:dyDescent="0.25">
      <c r="A939" s="114" t="s">
        <v>74</v>
      </c>
      <c r="B939" s="197"/>
      <c r="C939" s="102"/>
      <c r="D939" s="103"/>
      <c r="E939" s="103"/>
      <c r="F939" s="104"/>
      <c r="G939" s="105"/>
      <c r="H939" s="198"/>
      <c r="I939" s="106"/>
      <c r="J939" s="106"/>
      <c r="K939" s="106"/>
      <c r="L939" s="107"/>
      <c r="M939" s="176" t="str">
        <f t="shared" si="401"/>
        <v xml:space="preserve"> </v>
      </c>
      <c r="N939" s="177" t="str">
        <f t="shared" si="402"/>
        <v xml:space="preserve"> </v>
      </c>
      <c r="O939" s="177" t="str">
        <f t="shared" si="403"/>
        <v xml:space="preserve"> </v>
      </c>
      <c r="P939" s="177" t="str">
        <f t="shared" si="404"/>
        <v xml:space="preserve"> </v>
      </c>
      <c r="Q939" s="178" t="str">
        <f t="shared" si="405"/>
        <v xml:space="preserve"> </v>
      </c>
      <c r="R939" s="178" t="str">
        <f t="shared" si="406"/>
        <v xml:space="preserve"> </v>
      </c>
      <c r="S939" s="179" t="str">
        <f t="shared" si="407"/>
        <v xml:space="preserve"> </v>
      </c>
      <c r="T939" s="176" t="e">
        <f t="shared" si="408"/>
        <v>#VALUE!</v>
      </c>
      <c r="U939" s="180" t="e">
        <f t="shared" si="409"/>
        <v>#VALUE!</v>
      </c>
      <c r="V939" s="181" t="e">
        <f t="shared" si="410"/>
        <v>#VALUE!</v>
      </c>
      <c r="W939" s="182" t="str">
        <f t="shared" si="411"/>
        <v>donnée(s) manquante(s)</v>
      </c>
      <c r="X939" s="183" t="str">
        <f t="shared" si="412"/>
        <v>donnée(s) manquante(s)</v>
      </c>
      <c r="Y939" s="178" t="str">
        <f t="shared" si="413"/>
        <v xml:space="preserve"> </v>
      </c>
      <c r="Z939" s="178" t="str">
        <f t="shared" si="414"/>
        <v xml:space="preserve"> </v>
      </c>
      <c r="AA939" s="178" t="str">
        <f t="shared" si="415"/>
        <v xml:space="preserve"> </v>
      </c>
      <c r="AB939" s="184" t="str">
        <f t="shared" si="416"/>
        <v xml:space="preserve"> </v>
      </c>
      <c r="AC939" s="184" t="str">
        <f t="shared" si="417"/>
        <v xml:space="preserve"> </v>
      </c>
      <c r="AD939" s="184" t="str">
        <f t="shared" si="423"/>
        <v xml:space="preserve"> </v>
      </c>
      <c r="AE939" s="185" t="e">
        <f t="shared" si="418"/>
        <v>#VALUE!</v>
      </c>
      <c r="AF939" s="185" t="e">
        <f t="shared" si="419"/>
        <v>#VALUE!</v>
      </c>
      <c r="AG939" s="212" t="e">
        <f t="shared" si="420"/>
        <v>#VALUE!</v>
      </c>
      <c r="AH939" s="73" t="e">
        <f t="shared" si="424"/>
        <v>#VALUE!</v>
      </c>
      <c r="AI939" s="74" t="e">
        <f t="shared" si="425"/>
        <v>#VALUE!</v>
      </c>
      <c r="AJ939" s="186" t="e">
        <f t="shared" si="421"/>
        <v>#VALUE!</v>
      </c>
      <c r="AK939" s="186" t="e">
        <f t="shared" si="422"/>
        <v>#VALUE!</v>
      </c>
    </row>
    <row r="940" spans="1:37" x14ac:dyDescent="0.25">
      <c r="A940" s="114" t="s">
        <v>74</v>
      </c>
      <c r="B940" s="197"/>
      <c r="C940" s="102"/>
      <c r="D940" s="103"/>
      <c r="E940" s="103"/>
      <c r="F940" s="104"/>
      <c r="G940" s="105"/>
      <c r="H940" s="198"/>
      <c r="I940" s="106"/>
      <c r="J940" s="106"/>
      <c r="K940" s="106"/>
      <c r="L940" s="107"/>
      <c r="M940" s="176" t="str">
        <f t="shared" si="401"/>
        <v xml:space="preserve"> </v>
      </c>
      <c r="N940" s="177" t="str">
        <f t="shared" si="402"/>
        <v xml:space="preserve"> </v>
      </c>
      <c r="O940" s="177" t="str">
        <f t="shared" si="403"/>
        <v xml:space="preserve"> </v>
      </c>
      <c r="P940" s="177" t="str">
        <f t="shared" si="404"/>
        <v xml:space="preserve"> </v>
      </c>
      <c r="Q940" s="178" t="str">
        <f t="shared" si="405"/>
        <v xml:space="preserve"> </v>
      </c>
      <c r="R940" s="178" t="str">
        <f t="shared" si="406"/>
        <v xml:space="preserve"> </v>
      </c>
      <c r="S940" s="179" t="str">
        <f t="shared" si="407"/>
        <v xml:space="preserve"> </v>
      </c>
      <c r="T940" s="176" t="e">
        <f t="shared" si="408"/>
        <v>#VALUE!</v>
      </c>
      <c r="U940" s="180" t="e">
        <f t="shared" si="409"/>
        <v>#VALUE!</v>
      </c>
      <c r="V940" s="181" t="e">
        <f t="shared" si="410"/>
        <v>#VALUE!</v>
      </c>
      <c r="W940" s="182" t="str">
        <f t="shared" si="411"/>
        <v>donnée(s) manquante(s)</v>
      </c>
      <c r="X940" s="183" t="str">
        <f t="shared" si="412"/>
        <v>donnée(s) manquante(s)</v>
      </c>
      <c r="Y940" s="178" t="str">
        <f t="shared" si="413"/>
        <v xml:space="preserve"> </v>
      </c>
      <c r="Z940" s="178" t="str">
        <f t="shared" si="414"/>
        <v xml:space="preserve"> </v>
      </c>
      <c r="AA940" s="178" t="str">
        <f t="shared" si="415"/>
        <v xml:space="preserve"> </v>
      </c>
      <c r="AB940" s="184" t="str">
        <f t="shared" si="416"/>
        <v xml:space="preserve"> </v>
      </c>
      <c r="AC940" s="184" t="str">
        <f t="shared" si="417"/>
        <v xml:space="preserve"> </v>
      </c>
      <c r="AD940" s="184" t="str">
        <f t="shared" si="423"/>
        <v xml:space="preserve"> </v>
      </c>
      <c r="AE940" s="185" t="e">
        <f t="shared" si="418"/>
        <v>#VALUE!</v>
      </c>
      <c r="AF940" s="185" t="e">
        <f t="shared" si="419"/>
        <v>#VALUE!</v>
      </c>
      <c r="AG940" s="212" t="e">
        <f t="shared" si="420"/>
        <v>#VALUE!</v>
      </c>
      <c r="AH940" s="73" t="e">
        <f t="shared" si="424"/>
        <v>#VALUE!</v>
      </c>
      <c r="AI940" s="74" t="e">
        <f t="shared" si="425"/>
        <v>#VALUE!</v>
      </c>
      <c r="AJ940" s="186" t="e">
        <f t="shared" si="421"/>
        <v>#VALUE!</v>
      </c>
      <c r="AK940" s="186" t="e">
        <f t="shared" si="422"/>
        <v>#VALUE!</v>
      </c>
    </row>
    <row r="941" spans="1:37" x14ac:dyDescent="0.25">
      <c r="A941" s="114" t="s">
        <v>74</v>
      </c>
      <c r="B941" s="197"/>
      <c r="C941" s="102"/>
      <c r="D941" s="103"/>
      <c r="E941" s="103"/>
      <c r="F941" s="104"/>
      <c r="G941" s="105"/>
      <c r="H941" s="198"/>
      <c r="I941" s="106"/>
      <c r="J941" s="106"/>
      <c r="K941" s="106"/>
      <c r="L941" s="107"/>
      <c r="M941" s="176" t="str">
        <f t="shared" si="401"/>
        <v xml:space="preserve"> </v>
      </c>
      <c r="N941" s="177" t="str">
        <f t="shared" si="402"/>
        <v xml:space="preserve"> </v>
      </c>
      <c r="O941" s="177" t="str">
        <f t="shared" si="403"/>
        <v xml:space="preserve"> </v>
      </c>
      <c r="P941" s="177" t="str">
        <f t="shared" si="404"/>
        <v xml:space="preserve"> </v>
      </c>
      <c r="Q941" s="178" t="str">
        <f t="shared" si="405"/>
        <v xml:space="preserve"> </v>
      </c>
      <c r="R941" s="178" t="str">
        <f t="shared" si="406"/>
        <v xml:space="preserve"> </v>
      </c>
      <c r="S941" s="179" t="str">
        <f t="shared" si="407"/>
        <v xml:space="preserve"> </v>
      </c>
      <c r="T941" s="176" t="e">
        <f t="shared" si="408"/>
        <v>#VALUE!</v>
      </c>
      <c r="U941" s="180" t="e">
        <f t="shared" si="409"/>
        <v>#VALUE!</v>
      </c>
      <c r="V941" s="181" t="e">
        <f t="shared" si="410"/>
        <v>#VALUE!</v>
      </c>
      <c r="W941" s="182" t="str">
        <f t="shared" si="411"/>
        <v>donnée(s) manquante(s)</v>
      </c>
      <c r="X941" s="183" t="str">
        <f t="shared" si="412"/>
        <v>donnée(s) manquante(s)</v>
      </c>
      <c r="Y941" s="178" t="str">
        <f t="shared" si="413"/>
        <v xml:space="preserve"> </v>
      </c>
      <c r="Z941" s="178" t="str">
        <f t="shared" si="414"/>
        <v xml:space="preserve"> </v>
      </c>
      <c r="AA941" s="178" t="str">
        <f t="shared" si="415"/>
        <v xml:space="preserve"> </v>
      </c>
      <c r="AB941" s="184" t="str">
        <f t="shared" si="416"/>
        <v xml:space="preserve"> </v>
      </c>
      <c r="AC941" s="184" t="str">
        <f t="shared" si="417"/>
        <v xml:space="preserve"> </v>
      </c>
      <c r="AD941" s="184" t="str">
        <f t="shared" si="423"/>
        <v xml:space="preserve"> </v>
      </c>
      <c r="AE941" s="185" t="e">
        <f t="shared" si="418"/>
        <v>#VALUE!</v>
      </c>
      <c r="AF941" s="185" t="e">
        <f t="shared" si="419"/>
        <v>#VALUE!</v>
      </c>
      <c r="AG941" s="212" t="e">
        <f t="shared" si="420"/>
        <v>#VALUE!</v>
      </c>
      <c r="AH941" s="73" t="e">
        <f t="shared" si="424"/>
        <v>#VALUE!</v>
      </c>
      <c r="AI941" s="74" t="e">
        <f t="shared" si="425"/>
        <v>#VALUE!</v>
      </c>
      <c r="AJ941" s="186" t="e">
        <f t="shared" si="421"/>
        <v>#VALUE!</v>
      </c>
      <c r="AK941" s="186" t="e">
        <f t="shared" si="422"/>
        <v>#VALUE!</v>
      </c>
    </row>
    <row r="942" spans="1:37" x14ac:dyDescent="0.25">
      <c r="A942" s="114" t="s">
        <v>74</v>
      </c>
      <c r="B942" s="197"/>
      <c r="C942" s="102"/>
      <c r="D942" s="103"/>
      <c r="E942" s="103"/>
      <c r="F942" s="104"/>
      <c r="G942" s="105"/>
      <c r="H942" s="198"/>
      <c r="I942" s="106"/>
      <c r="J942" s="106"/>
      <c r="K942" s="106"/>
      <c r="L942" s="107"/>
      <c r="M942" s="176" t="str">
        <f t="shared" si="401"/>
        <v xml:space="preserve"> </v>
      </c>
      <c r="N942" s="177" t="str">
        <f t="shared" si="402"/>
        <v xml:space="preserve"> </v>
      </c>
      <c r="O942" s="177" t="str">
        <f t="shared" si="403"/>
        <v xml:space="preserve"> </v>
      </c>
      <c r="P942" s="177" t="str">
        <f t="shared" si="404"/>
        <v xml:space="preserve"> </v>
      </c>
      <c r="Q942" s="178" t="str">
        <f t="shared" si="405"/>
        <v xml:space="preserve"> </v>
      </c>
      <c r="R942" s="178" t="str">
        <f t="shared" si="406"/>
        <v xml:space="preserve"> </v>
      </c>
      <c r="S942" s="179" t="str">
        <f t="shared" si="407"/>
        <v xml:space="preserve"> </v>
      </c>
      <c r="T942" s="176" t="e">
        <f t="shared" si="408"/>
        <v>#VALUE!</v>
      </c>
      <c r="U942" s="180" t="e">
        <f t="shared" si="409"/>
        <v>#VALUE!</v>
      </c>
      <c r="V942" s="181" t="e">
        <f t="shared" si="410"/>
        <v>#VALUE!</v>
      </c>
      <c r="W942" s="182" t="str">
        <f t="shared" si="411"/>
        <v>donnée(s) manquante(s)</v>
      </c>
      <c r="X942" s="183" t="str">
        <f t="shared" si="412"/>
        <v>donnée(s) manquante(s)</v>
      </c>
      <c r="Y942" s="178" t="str">
        <f t="shared" si="413"/>
        <v xml:space="preserve"> </v>
      </c>
      <c r="Z942" s="178" t="str">
        <f t="shared" si="414"/>
        <v xml:space="preserve"> </v>
      </c>
      <c r="AA942" s="178" t="str">
        <f t="shared" si="415"/>
        <v xml:space="preserve"> </v>
      </c>
      <c r="AB942" s="184" t="str">
        <f t="shared" si="416"/>
        <v xml:space="preserve"> </v>
      </c>
      <c r="AC942" s="184" t="str">
        <f t="shared" si="417"/>
        <v xml:space="preserve"> </v>
      </c>
      <c r="AD942" s="184" t="str">
        <f t="shared" si="423"/>
        <v xml:space="preserve"> </v>
      </c>
      <c r="AE942" s="185" t="e">
        <f t="shared" si="418"/>
        <v>#VALUE!</v>
      </c>
      <c r="AF942" s="185" t="e">
        <f t="shared" si="419"/>
        <v>#VALUE!</v>
      </c>
      <c r="AG942" s="212" t="e">
        <f t="shared" si="420"/>
        <v>#VALUE!</v>
      </c>
      <c r="AH942" s="73" t="e">
        <f t="shared" si="424"/>
        <v>#VALUE!</v>
      </c>
      <c r="AI942" s="74" t="e">
        <f t="shared" si="425"/>
        <v>#VALUE!</v>
      </c>
      <c r="AJ942" s="186" t="e">
        <f t="shared" si="421"/>
        <v>#VALUE!</v>
      </c>
      <c r="AK942" s="186" t="e">
        <f t="shared" si="422"/>
        <v>#VALUE!</v>
      </c>
    </row>
    <row r="943" spans="1:37" x14ac:dyDescent="0.25">
      <c r="A943" s="114" t="s">
        <v>74</v>
      </c>
      <c r="B943" s="197"/>
      <c r="C943" s="102"/>
      <c r="D943" s="103"/>
      <c r="E943" s="103"/>
      <c r="F943" s="104"/>
      <c r="G943" s="105"/>
      <c r="H943" s="198"/>
      <c r="I943" s="106"/>
      <c r="J943" s="106"/>
      <c r="K943" s="106"/>
      <c r="L943" s="107"/>
      <c r="M943" s="176" t="str">
        <f t="shared" si="401"/>
        <v xml:space="preserve"> </v>
      </c>
      <c r="N943" s="177" t="str">
        <f t="shared" si="402"/>
        <v xml:space="preserve"> </v>
      </c>
      <c r="O943" s="177" t="str">
        <f t="shared" si="403"/>
        <v xml:space="preserve"> </v>
      </c>
      <c r="P943" s="177" t="str">
        <f t="shared" si="404"/>
        <v xml:space="preserve"> </v>
      </c>
      <c r="Q943" s="178" t="str">
        <f t="shared" si="405"/>
        <v xml:space="preserve"> </v>
      </c>
      <c r="R943" s="178" t="str">
        <f t="shared" si="406"/>
        <v xml:space="preserve"> </v>
      </c>
      <c r="S943" s="179" t="str">
        <f t="shared" si="407"/>
        <v xml:space="preserve"> </v>
      </c>
      <c r="T943" s="176" t="e">
        <f t="shared" si="408"/>
        <v>#VALUE!</v>
      </c>
      <c r="U943" s="180" t="e">
        <f t="shared" si="409"/>
        <v>#VALUE!</v>
      </c>
      <c r="V943" s="181" t="e">
        <f t="shared" si="410"/>
        <v>#VALUE!</v>
      </c>
      <c r="W943" s="182" t="str">
        <f t="shared" si="411"/>
        <v>donnée(s) manquante(s)</v>
      </c>
      <c r="X943" s="183" t="str">
        <f t="shared" si="412"/>
        <v>donnée(s) manquante(s)</v>
      </c>
      <c r="Y943" s="178" t="str">
        <f t="shared" si="413"/>
        <v xml:space="preserve"> </v>
      </c>
      <c r="Z943" s="178" t="str">
        <f t="shared" si="414"/>
        <v xml:space="preserve"> </v>
      </c>
      <c r="AA943" s="178" t="str">
        <f t="shared" si="415"/>
        <v xml:space="preserve"> </v>
      </c>
      <c r="AB943" s="184" t="str">
        <f t="shared" si="416"/>
        <v xml:space="preserve"> </v>
      </c>
      <c r="AC943" s="184" t="str">
        <f t="shared" si="417"/>
        <v xml:space="preserve"> </v>
      </c>
      <c r="AD943" s="184" t="str">
        <f t="shared" si="423"/>
        <v xml:space="preserve"> </v>
      </c>
      <c r="AE943" s="185" t="e">
        <f t="shared" si="418"/>
        <v>#VALUE!</v>
      </c>
      <c r="AF943" s="185" t="e">
        <f t="shared" si="419"/>
        <v>#VALUE!</v>
      </c>
      <c r="AG943" s="212" t="e">
        <f t="shared" si="420"/>
        <v>#VALUE!</v>
      </c>
      <c r="AH943" s="73" t="e">
        <f t="shared" si="424"/>
        <v>#VALUE!</v>
      </c>
      <c r="AI943" s="74" t="e">
        <f t="shared" si="425"/>
        <v>#VALUE!</v>
      </c>
      <c r="AJ943" s="186" t="e">
        <f t="shared" si="421"/>
        <v>#VALUE!</v>
      </c>
      <c r="AK943" s="186" t="e">
        <f t="shared" si="422"/>
        <v>#VALUE!</v>
      </c>
    </row>
    <row r="944" spans="1:37" x14ac:dyDescent="0.25">
      <c r="A944" s="114" t="s">
        <v>74</v>
      </c>
      <c r="B944" s="197"/>
      <c r="C944" s="102"/>
      <c r="D944" s="103"/>
      <c r="E944" s="103"/>
      <c r="F944" s="104"/>
      <c r="G944" s="105"/>
      <c r="H944" s="198"/>
      <c r="I944" s="106"/>
      <c r="J944" s="106"/>
      <c r="K944" s="106"/>
      <c r="L944" s="107"/>
      <c r="M944" s="176" t="str">
        <f t="shared" si="401"/>
        <v xml:space="preserve"> </v>
      </c>
      <c r="N944" s="177" t="str">
        <f t="shared" si="402"/>
        <v xml:space="preserve"> </v>
      </c>
      <c r="O944" s="177" t="str">
        <f t="shared" si="403"/>
        <v xml:space="preserve"> </v>
      </c>
      <c r="P944" s="177" t="str">
        <f t="shared" si="404"/>
        <v xml:space="preserve"> </v>
      </c>
      <c r="Q944" s="178" t="str">
        <f t="shared" si="405"/>
        <v xml:space="preserve"> </v>
      </c>
      <c r="R944" s="178" t="str">
        <f t="shared" si="406"/>
        <v xml:space="preserve"> </v>
      </c>
      <c r="S944" s="179" t="str">
        <f t="shared" si="407"/>
        <v xml:space="preserve"> </v>
      </c>
      <c r="T944" s="176" t="e">
        <f t="shared" si="408"/>
        <v>#VALUE!</v>
      </c>
      <c r="U944" s="180" t="e">
        <f t="shared" si="409"/>
        <v>#VALUE!</v>
      </c>
      <c r="V944" s="181" t="e">
        <f t="shared" si="410"/>
        <v>#VALUE!</v>
      </c>
      <c r="W944" s="182" t="str">
        <f t="shared" si="411"/>
        <v>donnée(s) manquante(s)</v>
      </c>
      <c r="X944" s="183" t="str">
        <f t="shared" si="412"/>
        <v>donnée(s) manquante(s)</v>
      </c>
      <c r="Y944" s="178" t="str">
        <f t="shared" si="413"/>
        <v xml:space="preserve"> </v>
      </c>
      <c r="Z944" s="178" t="str">
        <f t="shared" si="414"/>
        <v xml:space="preserve"> </v>
      </c>
      <c r="AA944" s="178" t="str">
        <f t="shared" si="415"/>
        <v xml:space="preserve"> </v>
      </c>
      <c r="AB944" s="184" t="str">
        <f t="shared" si="416"/>
        <v xml:space="preserve"> </v>
      </c>
      <c r="AC944" s="184" t="str">
        <f t="shared" si="417"/>
        <v xml:space="preserve"> </v>
      </c>
      <c r="AD944" s="184" t="str">
        <f t="shared" si="423"/>
        <v xml:space="preserve"> </v>
      </c>
      <c r="AE944" s="185" t="e">
        <f t="shared" si="418"/>
        <v>#VALUE!</v>
      </c>
      <c r="AF944" s="185" t="e">
        <f t="shared" si="419"/>
        <v>#VALUE!</v>
      </c>
      <c r="AG944" s="212" t="e">
        <f t="shared" si="420"/>
        <v>#VALUE!</v>
      </c>
      <c r="AH944" s="73" t="e">
        <f t="shared" si="424"/>
        <v>#VALUE!</v>
      </c>
      <c r="AI944" s="74" t="e">
        <f t="shared" si="425"/>
        <v>#VALUE!</v>
      </c>
      <c r="AJ944" s="186" t="e">
        <f t="shared" si="421"/>
        <v>#VALUE!</v>
      </c>
      <c r="AK944" s="186" t="e">
        <f t="shared" si="422"/>
        <v>#VALUE!</v>
      </c>
    </row>
    <row r="945" spans="1:37" x14ac:dyDescent="0.25">
      <c r="A945" s="114" t="s">
        <v>74</v>
      </c>
      <c r="B945" s="197"/>
      <c r="C945" s="102"/>
      <c r="D945" s="103"/>
      <c r="E945" s="103"/>
      <c r="F945" s="104"/>
      <c r="G945" s="105"/>
      <c r="H945" s="198"/>
      <c r="I945" s="106"/>
      <c r="J945" s="106"/>
      <c r="K945" s="106"/>
      <c r="L945" s="107"/>
      <c r="M945" s="176" t="str">
        <f t="shared" si="401"/>
        <v xml:space="preserve"> </v>
      </c>
      <c r="N945" s="177" t="str">
        <f t="shared" si="402"/>
        <v xml:space="preserve"> </v>
      </c>
      <c r="O945" s="177" t="str">
        <f t="shared" si="403"/>
        <v xml:space="preserve"> </v>
      </c>
      <c r="P945" s="177" t="str">
        <f t="shared" si="404"/>
        <v xml:space="preserve"> </v>
      </c>
      <c r="Q945" s="178" t="str">
        <f t="shared" si="405"/>
        <v xml:space="preserve"> </v>
      </c>
      <c r="R945" s="178" t="str">
        <f t="shared" si="406"/>
        <v xml:space="preserve"> </v>
      </c>
      <c r="S945" s="179" t="str">
        <f t="shared" si="407"/>
        <v xml:space="preserve"> </v>
      </c>
      <c r="T945" s="176" t="e">
        <f t="shared" si="408"/>
        <v>#VALUE!</v>
      </c>
      <c r="U945" s="180" t="e">
        <f t="shared" si="409"/>
        <v>#VALUE!</v>
      </c>
      <c r="V945" s="181" t="e">
        <f t="shared" si="410"/>
        <v>#VALUE!</v>
      </c>
      <c r="W945" s="182" t="str">
        <f t="shared" si="411"/>
        <v>donnée(s) manquante(s)</v>
      </c>
      <c r="X945" s="183" t="str">
        <f t="shared" si="412"/>
        <v>donnée(s) manquante(s)</v>
      </c>
      <c r="Y945" s="178" t="str">
        <f t="shared" si="413"/>
        <v xml:space="preserve"> </v>
      </c>
      <c r="Z945" s="178" t="str">
        <f t="shared" si="414"/>
        <v xml:space="preserve"> </v>
      </c>
      <c r="AA945" s="178" t="str">
        <f t="shared" si="415"/>
        <v xml:space="preserve"> </v>
      </c>
      <c r="AB945" s="184" t="str">
        <f t="shared" si="416"/>
        <v xml:space="preserve"> </v>
      </c>
      <c r="AC945" s="184" t="str">
        <f t="shared" si="417"/>
        <v xml:space="preserve"> </v>
      </c>
      <c r="AD945" s="184" t="str">
        <f t="shared" si="423"/>
        <v xml:space="preserve"> </v>
      </c>
      <c r="AE945" s="185" t="e">
        <f t="shared" si="418"/>
        <v>#VALUE!</v>
      </c>
      <c r="AF945" s="185" t="e">
        <f t="shared" si="419"/>
        <v>#VALUE!</v>
      </c>
      <c r="AG945" s="212" t="e">
        <f t="shared" si="420"/>
        <v>#VALUE!</v>
      </c>
      <c r="AH945" s="73" t="e">
        <f t="shared" si="424"/>
        <v>#VALUE!</v>
      </c>
      <c r="AI945" s="74" t="e">
        <f t="shared" si="425"/>
        <v>#VALUE!</v>
      </c>
      <c r="AJ945" s="186" t="e">
        <f t="shared" si="421"/>
        <v>#VALUE!</v>
      </c>
      <c r="AK945" s="186" t="e">
        <f t="shared" si="422"/>
        <v>#VALUE!</v>
      </c>
    </row>
    <row r="946" spans="1:37" x14ac:dyDescent="0.25">
      <c r="A946" s="114" t="s">
        <v>74</v>
      </c>
      <c r="B946" s="197"/>
      <c r="C946" s="102"/>
      <c r="D946" s="103"/>
      <c r="E946" s="103"/>
      <c r="F946" s="104"/>
      <c r="G946" s="105"/>
      <c r="H946" s="198"/>
      <c r="I946" s="106"/>
      <c r="J946" s="106"/>
      <c r="K946" s="106"/>
      <c r="L946" s="107"/>
      <c r="M946" s="176" t="str">
        <f t="shared" si="401"/>
        <v xml:space="preserve"> </v>
      </c>
      <c r="N946" s="177" t="str">
        <f t="shared" si="402"/>
        <v xml:space="preserve"> </v>
      </c>
      <c r="O946" s="177" t="str">
        <f t="shared" si="403"/>
        <v xml:space="preserve"> </v>
      </c>
      <c r="P946" s="177" t="str">
        <f t="shared" si="404"/>
        <v xml:space="preserve"> </v>
      </c>
      <c r="Q946" s="178" t="str">
        <f t="shared" si="405"/>
        <v xml:space="preserve"> </v>
      </c>
      <c r="R946" s="178" t="str">
        <f t="shared" si="406"/>
        <v xml:space="preserve"> </v>
      </c>
      <c r="S946" s="179" t="str">
        <f t="shared" si="407"/>
        <v xml:space="preserve"> </v>
      </c>
      <c r="T946" s="176" t="e">
        <f t="shared" si="408"/>
        <v>#VALUE!</v>
      </c>
      <c r="U946" s="180" t="e">
        <f t="shared" si="409"/>
        <v>#VALUE!</v>
      </c>
      <c r="V946" s="181" t="e">
        <f t="shared" si="410"/>
        <v>#VALUE!</v>
      </c>
      <c r="W946" s="182" t="str">
        <f t="shared" si="411"/>
        <v>donnée(s) manquante(s)</v>
      </c>
      <c r="X946" s="183" t="str">
        <f t="shared" si="412"/>
        <v>donnée(s) manquante(s)</v>
      </c>
      <c r="Y946" s="178" t="str">
        <f t="shared" si="413"/>
        <v xml:space="preserve"> </v>
      </c>
      <c r="Z946" s="178" t="str">
        <f t="shared" si="414"/>
        <v xml:space="preserve"> </v>
      </c>
      <c r="AA946" s="178" t="str">
        <f t="shared" si="415"/>
        <v xml:space="preserve"> </v>
      </c>
      <c r="AB946" s="184" t="str">
        <f t="shared" si="416"/>
        <v xml:space="preserve"> </v>
      </c>
      <c r="AC946" s="184" t="str">
        <f t="shared" si="417"/>
        <v xml:space="preserve"> </v>
      </c>
      <c r="AD946" s="184" t="str">
        <f t="shared" si="423"/>
        <v xml:space="preserve"> </v>
      </c>
      <c r="AE946" s="185" t="e">
        <f t="shared" si="418"/>
        <v>#VALUE!</v>
      </c>
      <c r="AF946" s="185" t="e">
        <f t="shared" si="419"/>
        <v>#VALUE!</v>
      </c>
      <c r="AG946" s="212" t="e">
        <f t="shared" si="420"/>
        <v>#VALUE!</v>
      </c>
      <c r="AH946" s="73" t="e">
        <f t="shared" si="424"/>
        <v>#VALUE!</v>
      </c>
      <c r="AI946" s="74" t="e">
        <f t="shared" si="425"/>
        <v>#VALUE!</v>
      </c>
      <c r="AJ946" s="186" t="e">
        <f t="shared" si="421"/>
        <v>#VALUE!</v>
      </c>
      <c r="AK946" s="186" t="e">
        <f t="shared" si="422"/>
        <v>#VALUE!</v>
      </c>
    </row>
    <row r="947" spans="1:37" x14ac:dyDescent="0.25">
      <c r="A947" s="114" t="s">
        <v>74</v>
      </c>
      <c r="B947" s="197"/>
      <c r="C947" s="102"/>
      <c r="D947" s="103"/>
      <c r="E947" s="103"/>
      <c r="F947" s="104"/>
      <c r="G947" s="105"/>
      <c r="H947" s="198"/>
      <c r="I947" s="106"/>
      <c r="J947" s="106"/>
      <c r="K947" s="106"/>
      <c r="L947" s="107"/>
      <c r="M947" s="176" t="str">
        <f t="shared" si="401"/>
        <v xml:space="preserve"> </v>
      </c>
      <c r="N947" s="177" t="str">
        <f t="shared" si="402"/>
        <v xml:space="preserve"> </v>
      </c>
      <c r="O947" s="177" t="str">
        <f t="shared" si="403"/>
        <v xml:space="preserve"> </v>
      </c>
      <c r="P947" s="177" t="str">
        <f t="shared" si="404"/>
        <v xml:space="preserve"> </v>
      </c>
      <c r="Q947" s="178" t="str">
        <f t="shared" si="405"/>
        <v xml:space="preserve"> </v>
      </c>
      <c r="R947" s="178" t="str">
        <f t="shared" si="406"/>
        <v xml:space="preserve"> </v>
      </c>
      <c r="S947" s="179" t="str">
        <f t="shared" si="407"/>
        <v xml:space="preserve"> </v>
      </c>
      <c r="T947" s="176" t="e">
        <f t="shared" si="408"/>
        <v>#VALUE!</v>
      </c>
      <c r="U947" s="180" t="e">
        <f t="shared" si="409"/>
        <v>#VALUE!</v>
      </c>
      <c r="V947" s="181" t="e">
        <f t="shared" si="410"/>
        <v>#VALUE!</v>
      </c>
      <c r="W947" s="182" t="str">
        <f t="shared" si="411"/>
        <v>donnée(s) manquante(s)</v>
      </c>
      <c r="X947" s="183" t="str">
        <f t="shared" si="412"/>
        <v>donnée(s) manquante(s)</v>
      </c>
      <c r="Y947" s="178" t="str">
        <f t="shared" si="413"/>
        <v xml:space="preserve"> </v>
      </c>
      <c r="Z947" s="178" t="str">
        <f t="shared" si="414"/>
        <v xml:space="preserve"> </v>
      </c>
      <c r="AA947" s="178" t="str">
        <f t="shared" si="415"/>
        <v xml:space="preserve"> </v>
      </c>
      <c r="AB947" s="184" t="str">
        <f t="shared" si="416"/>
        <v xml:space="preserve"> </v>
      </c>
      <c r="AC947" s="184" t="str">
        <f t="shared" si="417"/>
        <v xml:space="preserve"> </v>
      </c>
      <c r="AD947" s="184" t="str">
        <f t="shared" si="423"/>
        <v xml:space="preserve"> </v>
      </c>
      <c r="AE947" s="185" t="e">
        <f t="shared" si="418"/>
        <v>#VALUE!</v>
      </c>
      <c r="AF947" s="185" t="e">
        <f t="shared" si="419"/>
        <v>#VALUE!</v>
      </c>
      <c r="AG947" s="212" t="e">
        <f t="shared" si="420"/>
        <v>#VALUE!</v>
      </c>
      <c r="AH947" s="73" t="e">
        <f t="shared" si="424"/>
        <v>#VALUE!</v>
      </c>
      <c r="AI947" s="74" t="e">
        <f t="shared" si="425"/>
        <v>#VALUE!</v>
      </c>
      <c r="AJ947" s="186" t="e">
        <f t="shared" si="421"/>
        <v>#VALUE!</v>
      </c>
      <c r="AK947" s="186" t="e">
        <f t="shared" si="422"/>
        <v>#VALUE!</v>
      </c>
    </row>
    <row r="948" spans="1:37" x14ac:dyDescent="0.25">
      <c r="A948" s="114" t="s">
        <v>74</v>
      </c>
      <c r="B948" s="197"/>
      <c r="C948" s="102"/>
      <c r="D948" s="103"/>
      <c r="E948" s="103"/>
      <c r="F948" s="104"/>
      <c r="G948" s="105"/>
      <c r="H948" s="198"/>
      <c r="I948" s="106"/>
      <c r="J948" s="106"/>
      <c r="K948" s="106"/>
      <c r="L948" s="107"/>
      <c r="M948" s="176" t="str">
        <f t="shared" si="401"/>
        <v xml:space="preserve"> </v>
      </c>
      <c r="N948" s="177" t="str">
        <f t="shared" si="402"/>
        <v xml:space="preserve"> </v>
      </c>
      <c r="O948" s="177" t="str">
        <f t="shared" si="403"/>
        <v xml:space="preserve"> </v>
      </c>
      <c r="P948" s="177" t="str">
        <f t="shared" si="404"/>
        <v xml:space="preserve"> </v>
      </c>
      <c r="Q948" s="178" t="str">
        <f t="shared" si="405"/>
        <v xml:space="preserve"> </v>
      </c>
      <c r="R948" s="178" t="str">
        <f t="shared" si="406"/>
        <v xml:space="preserve"> </v>
      </c>
      <c r="S948" s="179" t="str">
        <f t="shared" si="407"/>
        <v xml:space="preserve"> </v>
      </c>
      <c r="T948" s="176" t="e">
        <f t="shared" si="408"/>
        <v>#VALUE!</v>
      </c>
      <c r="U948" s="180" t="e">
        <f t="shared" si="409"/>
        <v>#VALUE!</v>
      </c>
      <c r="V948" s="181" t="e">
        <f t="shared" si="410"/>
        <v>#VALUE!</v>
      </c>
      <c r="W948" s="182" t="str">
        <f t="shared" si="411"/>
        <v>donnée(s) manquante(s)</v>
      </c>
      <c r="X948" s="183" t="str">
        <f t="shared" si="412"/>
        <v>donnée(s) manquante(s)</v>
      </c>
      <c r="Y948" s="178" t="str">
        <f t="shared" si="413"/>
        <v xml:space="preserve"> </v>
      </c>
      <c r="Z948" s="178" t="str">
        <f t="shared" si="414"/>
        <v xml:space="preserve"> </v>
      </c>
      <c r="AA948" s="178" t="str">
        <f t="shared" si="415"/>
        <v xml:space="preserve"> </v>
      </c>
      <c r="AB948" s="184" t="str">
        <f t="shared" si="416"/>
        <v xml:space="preserve"> </v>
      </c>
      <c r="AC948" s="184" t="str">
        <f t="shared" si="417"/>
        <v xml:space="preserve"> </v>
      </c>
      <c r="AD948" s="184" t="str">
        <f t="shared" si="423"/>
        <v xml:space="preserve"> </v>
      </c>
      <c r="AE948" s="185" t="e">
        <f t="shared" si="418"/>
        <v>#VALUE!</v>
      </c>
      <c r="AF948" s="185" t="e">
        <f t="shared" si="419"/>
        <v>#VALUE!</v>
      </c>
      <c r="AG948" s="212" t="e">
        <f t="shared" si="420"/>
        <v>#VALUE!</v>
      </c>
      <c r="AH948" s="73" t="e">
        <f t="shared" si="424"/>
        <v>#VALUE!</v>
      </c>
      <c r="AI948" s="74" t="e">
        <f t="shared" si="425"/>
        <v>#VALUE!</v>
      </c>
      <c r="AJ948" s="186" t="e">
        <f t="shared" si="421"/>
        <v>#VALUE!</v>
      </c>
      <c r="AK948" s="186" t="e">
        <f t="shared" si="422"/>
        <v>#VALUE!</v>
      </c>
    </row>
    <row r="949" spans="1:37" x14ac:dyDescent="0.25">
      <c r="A949" s="114" t="s">
        <v>74</v>
      </c>
      <c r="B949" s="197"/>
      <c r="C949" s="102"/>
      <c r="D949" s="103"/>
      <c r="E949" s="103"/>
      <c r="F949" s="104"/>
      <c r="G949" s="105"/>
      <c r="H949" s="198"/>
      <c r="I949" s="106"/>
      <c r="J949" s="106"/>
      <c r="K949" s="106"/>
      <c r="L949" s="107"/>
      <c r="M949" s="176" t="str">
        <f t="shared" si="401"/>
        <v xml:space="preserve"> </v>
      </c>
      <c r="N949" s="177" t="str">
        <f t="shared" si="402"/>
        <v xml:space="preserve"> </v>
      </c>
      <c r="O949" s="177" t="str">
        <f t="shared" si="403"/>
        <v xml:space="preserve"> </v>
      </c>
      <c r="P949" s="177" t="str">
        <f t="shared" si="404"/>
        <v xml:space="preserve"> </v>
      </c>
      <c r="Q949" s="178" t="str">
        <f t="shared" si="405"/>
        <v xml:space="preserve"> </v>
      </c>
      <c r="R949" s="178" t="str">
        <f t="shared" si="406"/>
        <v xml:space="preserve"> </v>
      </c>
      <c r="S949" s="179" t="str">
        <f t="shared" si="407"/>
        <v xml:space="preserve"> </v>
      </c>
      <c r="T949" s="176" t="e">
        <f t="shared" si="408"/>
        <v>#VALUE!</v>
      </c>
      <c r="U949" s="180" t="e">
        <f t="shared" si="409"/>
        <v>#VALUE!</v>
      </c>
      <c r="V949" s="181" t="e">
        <f t="shared" si="410"/>
        <v>#VALUE!</v>
      </c>
      <c r="W949" s="182" t="str">
        <f t="shared" si="411"/>
        <v>donnée(s) manquante(s)</v>
      </c>
      <c r="X949" s="183" t="str">
        <f t="shared" si="412"/>
        <v>donnée(s) manquante(s)</v>
      </c>
      <c r="Y949" s="178" t="str">
        <f t="shared" si="413"/>
        <v xml:space="preserve"> </v>
      </c>
      <c r="Z949" s="178" t="str">
        <f t="shared" si="414"/>
        <v xml:space="preserve"> </v>
      </c>
      <c r="AA949" s="178" t="str">
        <f t="shared" si="415"/>
        <v xml:space="preserve"> </v>
      </c>
      <c r="AB949" s="184" t="str">
        <f t="shared" si="416"/>
        <v xml:space="preserve"> </v>
      </c>
      <c r="AC949" s="184" t="str">
        <f t="shared" si="417"/>
        <v xml:space="preserve"> </v>
      </c>
      <c r="AD949" s="184" t="str">
        <f t="shared" si="423"/>
        <v xml:space="preserve"> </v>
      </c>
      <c r="AE949" s="185" t="e">
        <f t="shared" si="418"/>
        <v>#VALUE!</v>
      </c>
      <c r="AF949" s="185" t="e">
        <f t="shared" si="419"/>
        <v>#VALUE!</v>
      </c>
      <c r="AG949" s="212" t="e">
        <f t="shared" si="420"/>
        <v>#VALUE!</v>
      </c>
      <c r="AH949" s="73" t="e">
        <f t="shared" si="424"/>
        <v>#VALUE!</v>
      </c>
      <c r="AI949" s="74" t="e">
        <f t="shared" si="425"/>
        <v>#VALUE!</v>
      </c>
      <c r="AJ949" s="186" t="e">
        <f t="shared" si="421"/>
        <v>#VALUE!</v>
      </c>
      <c r="AK949" s="186" t="e">
        <f t="shared" si="422"/>
        <v>#VALUE!</v>
      </c>
    </row>
    <row r="950" spans="1:37" x14ac:dyDescent="0.25">
      <c r="A950" s="114" t="s">
        <v>74</v>
      </c>
      <c r="B950" s="197"/>
      <c r="C950" s="102"/>
      <c r="D950" s="103"/>
      <c r="E950" s="103"/>
      <c r="F950" s="104"/>
      <c r="G950" s="105"/>
      <c r="H950" s="198"/>
      <c r="I950" s="106"/>
      <c r="J950" s="106"/>
      <c r="K950" s="106"/>
      <c r="L950" s="107"/>
      <c r="M950" s="176" t="str">
        <f t="shared" si="401"/>
        <v xml:space="preserve"> </v>
      </c>
      <c r="N950" s="177" t="str">
        <f t="shared" si="402"/>
        <v xml:space="preserve"> </v>
      </c>
      <c r="O950" s="177" t="str">
        <f t="shared" si="403"/>
        <v xml:space="preserve"> </v>
      </c>
      <c r="P950" s="177" t="str">
        <f t="shared" si="404"/>
        <v xml:space="preserve"> </v>
      </c>
      <c r="Q950" s="178" t="str">
        <f t="shared" si="405"/>
        <v xml:space="preserve"> </v>
      </c>
      <c r="R950" s="178" t="str">
        <f t="shared" si="406"/>
        <v xml:space="preserve"> </v>
      </c>
      <c r="S950" s="179" t="str">
        <f t="shared" si="407"/>
        <v xml:space="preserve"> </v>
      </c>
      <c r="T950" s="176" t="e">
        <f t="shared" si="408"/>
        <v>#VALUE!</v>
      </c>
      <c r="U950" s="180" t="e">
        <f t="shared" si="409"/>
        <v>#VALUE!</v>
      </c>
      <c r="V950" s="181" t="e">
        <f t="shared" si="410"/>
        <v>#VALUE!</v>
      </c>
      <c r="W950" s="182" t="str">
        <f t="shared" si="411"/>
        <v>donnée(s) manquante(s)</v>
      </c>
      <c r="X950" s="183" t="str">
        <f t="shared" si="412"/>
        <v>donnée(s) manquante(s)</v>
      </c>
      <c r="Y950" s="178" t="str">
        <f t="shared" si="413"/>
        <v xml:space="preserve"> </v>
      </c>
      <c r="Z950" s="178" t="str">
        <f t="shared" si="414"/>
        <v xml:space="preserve"> </v>
      </c>
      <c r="AA950" s="178" t="str">
        <f t="shared" si="415"/>
        <v xml:space="preserve"> </v>
      </c>
      <c r="AB950" s="184" t="str">
        <f t="shared" si="416"/>
        <v xml:space="preserve"> </v>
      </c>
      <c r="AC950" s="184" t="str">
        <f t="shared" si="417"/>
        <v xml:space="preserve"> </v>
      </c>
      <c r="AD950" s="184" t="str">
        <f t="shared" si="423"/>
        <v xml:space="preserve"> </v>
      </c>
      <c r="AE950" s="185" t="e">
        <f t="shared" si="418"/>
        <v>#VALUE!</v>
      </c>
      <c r="AF950" s="185" t="e">
        <f t="shared" si="419"/>
        <v>#VALUE!</v>
      </c>
      <c r="AG950" s="212" t="e">
        <f t="shared" si="420"/>
        <v>#VALUE!</v>
      </c>
      <c r="AH950" s="73" t="e">
        <f t="shared" si="424"/>
        <v>#VALUE!</v>
      </c>
      <c r="AI950" s="74" t="e">
        <f t="shared" si="425"/>
        <v>#VALUE!</v>
      </c>
      <c r="AJ950" s="186" t="e">
        <f t="shared" si="421"/>
        <v>#VALUE!</v>
      </c>
      <c r="AK950" s="186" t="e">
        <f t="shared" si="422"/>
        <v>#VALUE!</v>
      </c>
    </row>
    <row r="951" spans="1:37" x14ac:dyDescent="0.25">
      <c r="A951" s="114" t="s">
        <v>74</v>
      </c>
      <c r="B951" s="197"/>
      <c r="C951" s="102"/>
      <c r="D951" s="103"/>
      <c r="E951" s="103"/>
      <c r="F951" s="104"/>
      <c r="G951" s="105"/>
      <c r="H951" s="198"/>
      <c r="I951" s="106"/>
      <c r="J951" s="106"/>
      <c r="K951" s="106"/>
      <c r="L951" s="107"/>
      <c r="M951" s="176" t="str">
        <f t="shared" si="401"/>
        <v xml:space="preserve"> </v>
      </c>
      <c r="N951" s="177" t="str">
        <f t="shared" si="402"/>
        <v xml:space="preserve"> </v>
      </c>
      <c r="O951" s="177" t="str">
        <f t="shared" si="403"/>
        <v xml:space="preserve"> </v>
      </c>
      <c r="P951" s="177" t="str">
        <f t="shared" si="404"/>
        <v xml:space="preserve"> </v>
      </c>
      <c r="Q951" s="178" t="str">
        <f t="shared" si="405"/>
        <v xml:space="preserve"> </v>
      </c>
      <c r="R951" s="178" t="str">
        <f t="shared" si="406"/>
        <v xml:space="preserve"> </v>
      </c>
      <c r="S951" s="179" t="str">
        <f t="shared" si="407"/>
        <v xml:space="preserve"> </v>
      </c>
      <c r="T951" s="176" t="e">
        <f t="shared" si="408"/>
        <v>#VALUE!</v>
      </c>
      <c r="U951" s="180" t="e">
        <f t="shared" si="409"/>
        <v>#VALUE!</v>
      </c>
      <c r="V951" s="181" t="e">
        <f t="shared" si="410"/>
        <v>#VALUE!</v>
      </c>
      <c r="W951" s="182" t="str">
        <f t="shared" si="411"/>
        <v>donnée(s) manquante(s)</v>
      </c>
      <c r="X951" s="183" t="str">
        <f t="shared" si="412"/>
        <v>donnée(s) manquante(s)</v>
      </c>
      <c r="Y951" s="178" t="str">
        <f t="shared" si="413"/>
        <v xml:space="preserve"> </v>
      </c>
      <c r="Z951" s="178" t="str">
        <f t="shared" si="414"/>
        <v xml:space="preserve"> </v>
      </c>
      <c r="AA951" s="178" t="str">
        <f t="shared" si="415"/>
        <v xml:space="preserve"> </v>
      </c>
      <c r="AB951" s="184" t="str">
        <f t="shared" si="416"/>
        <v xml:space="preserve"> </v>
      </c>
      <c r="AC951" s="184" t="str">
        <f t="shared" si="417"/>
        <v xml:space="preserve"> </v>
      </c>
      <c r="AD951" s="184" t="str">
        <f t="shared" si="423"/>
        <v xml:space="preserve"> </v>
      </c>
      <c r="AE951" s="185" t="e">
        <f t="shared" si="418"/>
        <v>#VALUE!</v>
      </c>
      <c r="AF951" s="185" t="e">
        <f t="shared" si="419"/>
        <v>#VALUE!</v>
      </c>
      <c r="AG951" s="212" t="e">
        <f t="shared" si="420"/>
        <v>#VALUE!</v>
      </c>
      <c r="AH951" s="73" t="e">
        <f t="shared" si="424"/>
        <v>#VALUE!</v>
      </c>
      <c r="AI951" s="74" t="e">
        <f t="shared" si="425"/>
        <v>#VALUE!</v>
      </c>
      <c r="AJ951" s="186" t="e">
        <f t="shared" si="421"/>
        <v>#VALUE!</v>
      </c>
      <c r="AK951" s="186" t="e">
        <f t="shared" si="422"/>
        <v>#VALUE!</v>
      </c>
    </row>
    <row r="952" spans="1:37" x14ac:dyDescent="0.25">
      <c r="A952" s="114" t="s">
        <v>74</v>
      </c>
      <c r="B952" s="197"/>
      <c r="C952" s="102"/>
      <c r="D952" s="103"/>
      <c r="E952" s="103"/>
      <c r="F952" s="104"/>
      <c r="G952" s="105"/>
      <c r="H952" s="198"/>
      <c r="I952" s="106"/>
      <c r="J952" s="106"/>
      <c r="K952" s="106"/>
      <c r="L952" s="107"/>
      <c r="M952" s="176" t="str">
        <f t="shared" si="401"/>
        <v xml:space="preserve"> </v>
      </c>
      <c r="N952" s="177" t="str">
        <f t="shared" si="402"/>
        <v xml:space="preserve"> </v>
      </c>
      <c r="O952" s="177" t="str">
        <f t="shared" si="403"/>
        <v xml:space="preserve"> </v>
      </c>
      <c r="P952" s="177" t="str">
        <f t="shared" si="404"/>
        <v xml:space="preserve"> </v>
      </c>
      <c r="Q952" s="178" t="str">
        <f t="shared" si="405"/>
        <v xml:space="preserve"> </v>
      </c>
      <c r="R952" s="178" t="str">
        <f t="shared" si="406"/>
        <v xml:space="preserve"> </v>
      </c>
      <c r="S952" s="179" t="str">
        <f t="shared" si="407"/>
        <v xml:space="preserve"> </v>
      </c>
      <c r="T952" s="176" t="e">
        <f t="shared" si="408"/>
        <v>#VALUE!</v>
      </c>
      <c r="U952" s="180" t="e">
        <f t="shared" si="409"/>
        <v>#VALUE!</v>
      </c>
      <c r="V952" s="181" t="e">
        <f t="shared" si="410"/>
        <v>#VALUE!</v>
      </c>
      <c r="W952" s="182" t="str">
        <f t="shared" si="411"/>
        <v>donnée(s) manquante(s)</v>
      </c>
      <c r="X952" s="183" t="str">
        <f t="shared" si="412"/>
        <v>donnée(s) manquante(s)</v>
      </c>
      <c r="Y952" s="178" t="str">
        <f t="shared" si="413"/>
        <v xml:space="preserve"> </v>
      </c>
      <c r="Z952" s="178" t="str">
        <f t="shared" si="414"/>
        <v xml:space="preserve"> </v>
      </c>
      <c r="AA952" s="178" t="str">
        <f t="shared" si="415"/>
        <v xml:space="preserve"> </v>
      </c>
      <c r="AB952" s="184" t="str">
        <f t="shared" si="416"/>
        <v xml:space="preserve"> </v>
      </c>
      <c r="AC952" s="184" t="str">
        <f t="shared" si="417"/>
        <v xml:space="preserve"> </v>
      </c>
      <c r="AD952" s="184" t="str">
        <f t="shared" si="423"/>
        <v xml:space="preserve"> </v>
      </c>
      <c r="AE952" s="185" t="e">
        <f t="shared" si="418"/>
        <v>#VALUE!</v>
      </c>
      <c r="AF952" s="185" t="e">
        <f t="shared" si="419"/>
        <v>#VALUE!</v>
      </c>
      <c r="AG952" s="212" t="e">
        <f t="shared" si="420"/>
        <v>#VALUE!</v>
      </c>
      <c r="AH952" s="73" t="e">
        <f t="shared" si="424"/>
        <v>#VALUE!</v>
      </c>
      <c r="AI952" s="74" t="e">
        <f t="shared" si="425"/>
        <v>#VALUE!</v>
      </c>
      <c r="AJ952" s="186" t="e">
        <f t="shared" si="421"/>
        <v>#VALUE!</v>
      </c>
      <c r="AK952" s="186" t="e">
        <f t="shared" si="422"/>
        <v>#VALUE!</v>
      </c>
    </row>
    <row r="953" spans="1:37" x14ac:dyDescent="0.25">
      <c r="A953" s="114" t="s">
        <v>74</v>
      </c>
      <c r="B953" s="197"/>
      <c r="C953" s="102"/>
      <c r="D953" s="103"/>
      <c r="E953" s="103"/>
      <c r="F953" s="104"/>
      <c r="G953" s="105"/>
      <c r="H953" s="198"/>
      <c r="I953" s="106"/>
      <c r="J953" s="106"/>
      <c r="K953" s="106"/>
      <c r="L953" s="107"/>
      <c r="M953" s="176" t="str">
        <f t="shared" si="401"/>
        <v xml:space="preserve"> </v>
      </c>
      <c r="N953" s="177" t="str">
        <f t="shared" si="402"/>
        <v xml:space="preserve"> </v>
      </c>
      <c r="O953" s="177" t="str">
        <f t="shared" si="403"/>
        <v xml:space="preserve"> </v>
      </c>
      <c r="P953" s="177" t="str">
        <f t="shared" si="404"/>
        <v xml:space="preserve"> </v>
      </c>
      <c r="Q953" s="178" t="str">
        <f t="shared" si="405"/>
        <v xml:space="preserve"> </v>
      </c>
      <c r="R953" s="178" t="str">
        <f t="shared" si="406"/>
        <v xml:space="preserve"> </v>
      </c>
      <c r="S953" s="179" t="str">
        <f t="shared" si="407"/>
        <v xml:space="preserve"> </v>
      </c>
      <c r="T953" s="176" t="e">
        <f t="shared" si="408"/>
        <v>#VALUE!</v>
      </c>
      <c r="U953" s="180" t="e">
        <f t="shared" si="409"/>
        <v>#VALUE!</v>
      </c>
      <c r="V953" s="181" t="e">
        <f t="shared" si="410"/>
        <v>#VALUE!</v>
      </c>
      <c r="W953" s="182" t="str">
        <f t="shared" si="411"/>
        <v>donnée(s) manquante(s)</v>
      </c>
      <c r="X953" s="183" t="str">
        <f t="shared" si="412"/>
        <v>donnée(s) manquante(s)</v>
      </c>
      <c r="Y953" s="178" t="str">
        <f t="shared" si="413"/>
        <v xml:space="preserve"> </v>
      </c>
      <c r="Z953" s="178" t="str">
        <f t="shared" si="414"/>
        <v xml:space="preserve"> </v>
      </c>
      <c r="AA953" s="178" t="str">
        <f t="shared" si="415"/>
        <v xml:space="preserve"> </v>
      </c>
      <c r="AB953" s="184" t="str">
        <f t="shared" si="416"/>
        <v xml:space="preserve"> </v>
      </c>
      <c r="AC953" s="184" t="str">
        <f t="shared" si="417"/>
        <v xml:space="preserve"> </v>
      </c>
      <c r="AD953" s="184" t="str">
        <f t="shared" si="423"/>
        <v xml:space="preserve"> </v>
      </c>
      <c r="AE953" s="185" t="e">
        <f t="shared" si="418"/>
        <v>#VALUE!</v>
      </c>
      <c r="AF953" s="185" t="e">
        <f t="shared" si="419"/>
        <v>#VALUE!</v>
      </c>
      <c r="AG953" s="212" t="e">
        <f t="shared" si="420"/>
        <v>#VALUE!</v>
      </c>
      <c r="AH953" s="73" t="e">
        <f t="shared" si="424"/>
        <v>#VALUE!</v>
      </c>
      <c r="AI953" s="74" t="e">
        <f t="shared" si="425"/>
        <v>#VALUE!</v>
      </c>
      <c r="AJ953" s="186" t="e">
        <f t="shared" si="421"/>
        <v>#VALUE!</v>
      </c>
      <c r="AK953" s="186" t="e">
        <f t="shared" si="422"/>
        <v>#VALUE!</v>
      </c>
    </row>
    <row r="954" spans="1:37" x14ac:dyDescent="0.25">
      <c r="A954" s="114" t="s">
        <v>74</v>
      </c>
      <c r="B954" s="197"/>
      <c r="C954" s="102"/>
      <c r="D954" s="103"/>
      <c r="E954" s="103"/>
      <c r="F954" s="104"/>
      <c r="G954" s="105"/>
      <c r="H954" s="198"/>
      <c r="I954" s="106"/>
      <c r="J954" s="106"/>
      <c r="K954" s="106"/>
      <c r="L954" s="107"/>
      <c r="M954" s="176" t="str">
        <f t="shared" si="401"/>
        <v xml:space="preserve"> </v>
      </c>
      <c r="N954" s="177" t="str">
        <f t="shared" si="402"/>
        <v xml:space="preserve"> </v>
      </c>
      <c r="O954" s="177" t="str">
        <f t="shared" si="403"/>
        <v xml:space="preserve"> </v>
      </c>
      <c r="P954" s="177" t="str">
        <f t="shared" si="404"/>
        <v xml:space="preserve"> </v>
      </c>
      <c r="Q954" s="178" t="str">
        <f t="shared" si="405"/>
        <v xml:space="preserve"> </v>
      </c>
      <c r="R954" s="178" t="str">
        <f t="shared" si="406"/>
        <v xml:space="preserve"> </v>
      </c>
      <c r="S954" s="179" t="str">
        <f t="shared" si="407"/>
        <v xml:space="preserve"> </v>
      </c>
      <c r="T954" s="176" t="e">
        <f t="shared" si="408"/>
        <v>#VALUE!</v>
      </c>
      <c r="U954" s="180" t="e">
        <f t="shared" si="409"/>
        <v>#VALUE!</v>
      </c>
      <c r="V954" s="181" t="e">
        <f t="shared" si="410"/>
        <v>#VALUE!</v>
      </c>
      <c r="W954" s="182" t="str">
        <f t="shared" si="411"/>
        <v>donnée(s) manquante(s)</v>
      </c>
      <c r="X954" s="183" t="str">
        <f t="shared" si="412"/>
        <v>donnée(s) manquante(s)</v>
      </c>
      <c r="Y954" s="178" t="str">
        <f t="shared" si="413"/>
        <v xml:space="preserve"> </v>
      </c>
      <c r="Z954" s="178" t="str">
        <f t="shared" si="414"/>
        <v xml:space="preserve"> </v>
      </c>
      <c r="AA954" s="178" t="str">
        <f t="shared" si="415"/>
        <v xml:space="preserve"> </v>
      </c>
      <c r="AB954" s="184" t="str">
        <f t="shared" si="416"/>
        <v xml:space="preserve"> </v>
      </c>
      <c r="AC954" s="184" t="str">
        <f t="shared" si="417"/>
        <v xml:space="preserve"> </v>
      </c>
      <c r="AD954" s="184" t="str">
        <f t="shared" si="423"/>
        <v xml:space="preserve"> </v>
      </c>
      <c r="AE954" s="185" t="e">
        <f t="shared" si="418"/>
        <v>#VALUE!</v>
      </c>
      <c r="AF954" s="185" t="e">
        <f t="shared" si="419"/>
        <v>#VALUE!</v>
      </c>
      <c r="AG954" s="212" t="e">
        <f t="shared" si="420"/>
        <v>#VALUE!</v>
      </c>
      <c r="AH954" s="73" t="e">
        <f t="shared" si="424"/>
        <v>#VALUE!</v>
      </c>
      <c r="AI954" s="74" t="e">
        <f t="shared" si="425"/>
        <v>#VALUE!</v>
      </c>
      <c r="AJ954" s="186" t="e">
        <f t="shared" si="421"/>
        <v>#VALUE!</v>
      </c>
      <c r="AK954" s="186" t="e">
        <f t="shared" si="422"/>
        <v>#VALUE!</v>
      </c>
    </row>
    <row r="955" spans="1:37" x14ac:dyDescent="0.25">
      <c r="A955" s="114" t="s">
        <v>74</v>
      </c>
      <c r="B955" s="197"/>
      <c r="C955" s="102"/>
      <c r="D955" s="103"/>
      <c r="E955" s="103"/>
      <c r="F955" s="104"/>
      <c r="G955" s="105"/>
      <c r="H955" s="198"/>
      <c r="I955" s="106"/>
      <c r="J955" s="106"/>
      <c r="K955" s="106"/>
      <c r="L955" s="107"/>
      <c r="M955" s="176" t="str">
        <f t="shared" si="401"/>
        <v xml:space="preserve"> </v>
      </c>
      <c r="N955" s="177" t="str">
        <f t="shared" si="402"/>
        <v xml:space="preserve"> </v>
      </c>
      <c r="O955" s="177" t="str">
        <f t="shared" si="403"/>
        <v xml:space="preserve"> </v>
      </c>
      <c r="P955" s="177" t="str">
        <f t="shared" si="404"/>
        <v xml:space="preserve"> </v>
      </c>
      <c r="Q955" s="178" t="str">
        <f t="shared" si="405"/>
        <v xml:space="preserve"> </v>
      </c>
      <c r="R955" s="178" t="str">
        <f t="shared" si="406"/>
        <v xml:space="preserve"> </v>
      </c>
      <c r="S955" s="179" t="str">
        <f t="shared" si="407"/>
        <v xml:space="preserve"> </v>
      </c>
      <c r="T955" s="176" t="e">
        <f t="shared" si="408"/>
        <v>#VALUE!</v>
      </c>
      <c r="U955" s="180" t="e">
        <f t="shared" si="409"/>
        <v>#VALUE!</v>
      </c>
      <c r="V955" s="181" t="e">
        <f t="shared" si="410"/>
        <v>#VALUE!</v>
      </c>
      <c r="W955" s="182" t="str">
        <f t="shared" si="411"/>
        <v>donnée(s) manquante(s)</v>
      </c>
      <c r="X955" s="183" t="str">
        <f t="shared" si="412"/>
        <v>donnée(s) manquante(s)</v>
      </c>
      <c r="Y955" s="178" t="str">
        <f t="shared" si="413"/>
        <v xml:space="preserve"> </v>
      </c>
      <c r="Z955" s="178" t="str">
        <f t="shared" si="414"/>
        <v xml:space="preserve"> </v>
      </c>
      <c r="AA955" s="178" t="str">
        <f t="shared" si="415"/>
        <v xml:space="preserve"> </v>
      </c>
      <c r="AB955" s="184" t="str">
        <f t="shared" si="416"/>
        <v xml:space="preserve"> </v>
      </c>
      <c r="AC955" s="184" t="str">
        <f t="shared" si="417"/>
        <v xml:space="preserve"> </v>
      </c>
      <c r="AD955" s="184" t="str">
        <f t="shared" si="423"/>
        <v xml:space="preserve"> </v>
      </c>
      <c r="AE955" s="185" t="e">
        <f t="shared" si="418"/>
        <v>#VALUE!</v>
      </c>
      <c r="AF955" s="185" t="e">
        <f t="shared" si="419"/>
        <v>#VALUE!</v>
      </c>
      <c r="AG955" s="212" t="e">
        <f t="shared" si="420"/>
        <v>#VALUE!</v>
      </c>
      <c r="AH955" s="73" t="e">
        <f t="shared" si="424"/>
        <v>#VALUE!</v>
      </c>
      <c r="AI955" s="74" t="e">
        <f t="shared" si="425"/>
        <v>#VALUE!</v>
      </c>
      <c r="AJ955" s="186" t="e">
        <f t="shared" si="421"/>
        <v>#VALUE!</v>
      </c>
      <c r="AK955" s="186" t="e">
        <f t="shared" si="422"/>
        <v>#VALUE!</v>
      </c>
    </row>
    <row r="956" spans="1:37" x14ac:dyDescent="0.25">
      <c r="A956" s="114" t="s">
        <v>74</v>
      </c>
      <c r="B956" s="197"/>
      <c r="C956" s="102"/>
      <c r="D956" s="103"/>
      <c r="E956" s="103"/>
      <c r="F956" s="104"/>
      <c r="G956" s="105"/>
      <c r="H956" s="198"/>
      <c r="I956" s="106"/>
      <c r="J956" s="106"/>
      <c r="K956" s="106"/>
      <c r="L956" s="107"/>
      <c r="M956" s="176" t="str">
        <f t="shared" si="401"/>
        <v xml:space="preserve"> </v>
      </c>
      <c r="N956" s="177" t="str">
        <f t="shared" si="402"/>
        <v xml:space="preserve"> </v>
      </c>
      <c r="O956" s="177" t="str">
        <f t="shared" si="403"/>
        <v xml:space="preserve"> </v>
      </c>
      <c r="P956" s="177" t="str">
        <f t="shared" si="404"/>
        <v xml:space="preserve"> </v>
      </c>
      <c r="Q956" s="178" t="str">
        <f t="shared" si="405"/>
        <v xml:space="preserve"> </v>
      </c>
      <c r="R956" s="178" t="str">
        <f t="shared" si="406"/>
        <v xml:space="preserve"> </v>
      </c>
      <c r="S956" s="179" t="str">
        <f t="shared" si="407"/>
        <v xml:space="preserve"> </v>
      </c>
      <c r="T956" s="176" t="e">
        <f t="shared" si="408"/>
        <v>#VALUE!</v>
      </c>
      <c r="U956" s="180" t="e">
        <f t="shared" si="409"/>
        <v>#VALUE!</v>
      </c>
      <c r="V956" s="181" t="e">
        <f t="shared" si="410"/>
        <v>#VALUE!</v>
      </c>
      <c r="W956" s="182" t="str">
        <f t="shared" si="411"/>
        <v>donnée(s) manquante(s)</v>
      </c>
      <c r="X956" s="183" t="str">
        <f t="shared" si="412"/>
        <v>donnée(s) manquante(s)</v>
      </c>
      <c r="Y956" s="178" t="str">
        <f t="shared" si="413"/>
        <v xml:space="preserve"> </v>
      </c>
      <c r="Z956" s="178" t="str">
        <f t="shared" si="414"/>
        <v xml:space="preserve"> </v>
      </c>
      <c r="AA956" s="178" t="str">
        <f t="shared" si="415"/>
        <v xml:space="preserve"> </v>
      </c>
      <c r="AB956" s="184" t="str">
        <f t="shared" si="416"/>
        <v xml:space="preserve"> </v>
      </c>
      <c r="AC956" s="184" t="str">
        <f t="shared" si="417"/>
        <v xml:space="preserve"> </v>
      </c>
      <c r="AD956" s="184" t="str">
        <f t="shared" si="423"/>
        <v xml:space="preserve"> </v>
      </c>
      <c r="AE956" s="185" t="e">
        <f t="shared" si="418"/>
        <v>#VALUE!</v>
      </c>
      <c r="AF956" s="185" t="e">
        <f t="shared" si="419"/>
        <v>#VALUE!</v>
      </c>
      <c r="AG956" s="212" t="e">
        <f t="shared" si="420"/>
        <v>#VALUE!</v>
      </c>
      <c r="AH956" s="73" t="e">
        <f t="shared" si="424"/>
        <v>#VALUE!</v>
      </c>
      <c r="AI956" s="74" t="e">
        <f t="shared" si="425"/>
        <v>#VALUE!</v>
      </c>
      <c r="AJ956" s="186" t="e">
        <f t="shared" si="421"/>
        <v>#VALUE!</v>
      </c>
      <c r="AK956" s="186" t="e">
        <f t="shared" si="422"/>
        <v>#VALUE!</v>
      </c>
    </row>
    <row r="957" spans="1:37" x14ac:dyDescent="0.25">
      <c r="A957" s="114" t="s">
        <v>74</v>
      </c>
      <c r="B957" s="197"/>
      <c r="C957" s="102"/>
      <c r="D957" s="103"/>
      <c r="E957" s="103"/>
      <c r="F957" s="104"/>
      <c r="G957" s="105"/>
      <c r="H957" s="198"/>
      <c r="I957" s="106"/>
      <c r="J957" s="106"/>
      <c r="K957" s="106"/>
      <c r="L957" s="107"/>
      <c r="M957" s="176" t="str">
        <f t="shared" si="401"/>
        <v xml:space="preserve"> </v>
      </c>
      <c r="N957" s="177" t="str">
        <f t="shared" si="402"/>
        <v xml:space="preserve"> </v>
      </c>
      <c r="O957" s="177" t="str">
        <f t="shared" si="403"/>
        <v xml:space="preserve"> </v>
      </c>
      <c r="P957" s="177" t="str">
        <f t="shared" si="404"/>
        <v xml:space="preserve"> </v>
      </c>
      <c r="Q957" s="178" t="str">
        <f t="shared" si="405"/>
        <v xml:space="preserve"> </v>
      </c>
      <c r="R957" s="178" t="str">
        <f t="shared" si="406"/>
        <v xml:space="preserve"> </v>
      </c>
      <c r="S957" s="179" t="str">
        <f t="shared" si="407"/>
        <v xml:space="preserve"> </v>
      </c>
      <c r="T957" s="176" t="e">
        <f t="shared" si="408"/>
        <v>#VALUE!</v>
      </c>
      <c r="U957" s="180" t="e">
        <f t="shared" si="409"/>
        <v>#VALUE!</v>
      </c>
      <c r="V957" s="181" t="e">
        <f t="shared" si="410"/>
        <v>#VALUE!</v>
      </c>
      <c r="W957" s="182" t="str">
        <f t="shared" si="411"/>
        <v>donnée(s) manquante(s)</v>
      </c>
      <c r="X957" s="183" t="str">
        <f t="shared" si="412"/>
        <v>donnée(s) manquante(s)</v>
      </c>
      <c r="Y957" s="178" t="str">
        <f t="shared" si="413"/>
        <v xml:space="preserve"> </v>
      </c>
      <c r="Z957" s="178" t="str">
        <f t="shared" si="414"/>
        <v xml:space="preserve"> </v>
      </c>
      <c r="AA957" s="178" t="str">
        <f t="shared" si="415"/>
        <v xml:space="preserve"> </v>
      </c>
      <c r="AB957" s="184" t="str">
        <f t="shared" si="416"/>
        <v xml:space="preserve"> </v>
      </c>
      <c r="AC957" s="184" t="str">
        <f t="shared" si="417"/>
        <v xml:space="preserve"> </v>
      </c>
      <c r="AD957" s="184" t="str">
        <f t="shared" si="423"/>
        <v xml:space="preserve"> </v>
      </c>
      <c r="AE957" s="185" t="e">
        <f t="shared" si="418"/>
        <v>#VALUE!</v>
      </c>
      <c r="AF957" s="185" t="e">
        <f t="shared" si="419"/>
        <v>#VALUE!</v>
      </c>
      <c r="AG957" s="212" t="e">
        <f t="shared" si="420"/>
        <v>#VALUE!</v>
      </c>
      <c r="AH957" s="73" t="e">
        <f t="shared" si="424"/>
        <v>#VALUE!</v>
      </c>
      <c r="AI957" s="74" t="e">
        <f t="shared" si="425"/>
        <v>#VALUE!</v>
      </c>
      <c r="AJ957" s="186" t="e">
        <f t="shared" si="421"/>
        <v>#VALUE!</v>
      </c>
      <c r="AK957" s="186" t="e">
        <f t="shared" si="422"/>
        <v>#VALUE!</v>
      </c>
    </row>
    <row r="958" spans="1:37" x14ac:dyDescent="0.25">
      <c r="A958" s="114" t="s">
        <v>74</v>
      </c>
      <c r="B958" s="197"/>
      <c r="C958" s="102"/>
      <c r="D958" s="103"/>
      <c r="E958" s="103"/>
      <c r="F958" s="104"/>
      <c r="G958" s="105"/>
      <c r="H958" s="198"/>
      <c r="I958" s="106"/>
      <c r="J958" s="106"/>
      <c r="K958" s="106"/>
      <c r="L958" s="107"/>
      <c r="M958" s="176" t="str">
        <f t="shared" ref="M958:M1021" si="426">IF(ISBLANK(C958)," ",IF(C958=0,0,IF(C958&lt;=30,1,IF(C958&lt;=60,2,IF(C958&lt;=90,3,IF(C958&lt;=120,4,IF(C958&lt;=150,5,IF(C958&lt;=180,6,IF(C958&lt;=210,7,IF(C958&lt;=240,8,IF(C958&lt;=270,9,10)))))))))))</f>
        <v xml:space="preserve"> </v>
      </c>
      <c r="N958" s="177" t="str">
        <f t="shared" ref="N958:N1021" si="427">IF(ISBLANK(D958)," ",IF(D958&lt;=0,0,IF(D958&lt;=1.5,1,IF(D958&lt;=3,2,IF(D958&lt;=4.5,3,IF(D958&lt;=6,4,IF(D958&lt;=7.5,5,IF(D958&lt;=9,6,IF(D958&lt;=10.5,7,IF(D958&lt;=12,8,IF(D958&lt;=13.5,9,10)))))))))))</f>
        <v xml:space="preserve"> </v>
      </c>
      <c r="O958" s="177" t="str">
        <f t="shared" ref="O958:O1021" si="428">IF(ISBLANK(E958)," ",IF(E958&lt;=1,0,IF(E958&lt;=2,1,IF(E958&lt;=3,2,IF(E958&lt;=4,3,IF(E958&lt;=5,4,IF(E958&lt;=6,5,IF(E958&lt;=7,6,IF(E958&lt;=8,7,IF(E958&lt;=9,8,IF(E958&lt;=10,9,10)))))))))))</f>
        <v xml:space="preserve"> </v>
      </c>
      <c r="P958" s="177" t="str">
        <f t="shared" ref="P958:P1021" si="429">IF(ISBLANK(F958)," ",IF(F958&lt;=90,0,IF(F958&lt;=180,1,IF(F958&lt;=270,2,IF(F958&lt;=360,3,IF(F958&lt;=450,4,IF(F958&lt;=540,5,IF(F958&lt;=630,6,IF(F958&lt;=720,7,IF(F958&lt;=810,8,IF(F958&lt;=900,9,10)))))))))))</f>
        <v xml:space="preserve"> </v>
      </c>
      <c r="Q958" s="178" t="str">
        <f t="shared" ref="Q958:Q1021" si="430">IF(ISBLANK(I958)," ",IF(I958&lt;=40,0,IF(I958&lt;=60,2,IF(I958&lt;=80,4,10))))</f>
        <v xml:space="preserve"> </v>
      </c>
      <c r="R958" s="178" t="str">
        <f t="shared" ref="R958:R1021" si="431">IF(ISBLANK(K958)," ",IF(K958&lt;=0.9,0,IF(K958&lt;=1.9,1,IF(K958&lt;=2.8,2,IF(K958&lt;=3.7,3,IF(K958&lt;=4.7,4,5))))))</f>
        <v xml:space="preserve"> </v>
      </c>
      <c r="S958" s="179" t="str">
        <f t="shared" ref="S958:S1021" si="432">IF(ISBLANK(L958)," ",IF(L958&lt;=1.6,0,IF(L958&lt;=3.2,1,IF(L958&lt;=4.8,2,IF(L958&lt;=6.4,3,IF(L958&lt;=8,4,5))))))</f>
        <v xml:space="preserve"> </v>
      </c>
      <c r="T958" s="176" t="e">
        <f t="shared" ref="T958:T1021" si="433">SUM(M958+N958+O958+P958)</f>
        <v>#VALUE!</v>
      </c>
      <c r="U958" s="180" t="e">
        <f t="shared" ref="U958:U1021" si="434">SUM(Q958+R958+S958)</f>
        <v>#VALUE!</v>
      </c>
      <c r="V958" s="181" t="e">
        <f t="shared" ref="V958:V1021" si="435">IF(AND(T958&gt;=0,T958&lt;11),T958-U958,IF(AND(T958&gt;=11,Q958=10),T958-U958,T958-Q958-R958))</f>
        <v>#VALUE!</v>
      </c>
      <c r="W958" s="182" t="str">
        <f t="shared" ref="W958:W1021" si="436">IF(OR(ISBLANK(C958),ISBLANK(D958),ISBLANK(E958),ISBLANK(F958),ISBLANK(I958),ISBLANK(K958),ISBLANK(L958),ISBLANK(B958)),"donnée(s) manquante(s)",IF(B958="YES","Nutriscore_A",IF(V958&lt;=1,"Nutriscore_B",IF(V958&lt;=5,"Nutriscore_C",IF(V958&lt;=9,"Nutriscore_D","Nutriscore_E")))))</f>
        <v>donnée(s) manquante(s)</v>
      </c>
      <c r="X958" s="183" t="str">
        <f t="shared" ref="X958:X1021" si="437">IF(W958="donnée(s) manquante(s)","donnée(s) manquante(s)",IF(W958="Nutriscore_A","dark green",IF(W958="Nutriscore_B","green",IF(W958="Nutriscore_C","yellow",IF(W958="Nutriscore_D","orange","dark orange")))))</f>
        <v>donnée(s) manquante(s)</v>
      </c>
      <c r="Y958" s="178" t="str">
        <f t="shared" ref="Y958:Y1021" si="438">IF(ISBLANK(J958)," ",IF(J958&lt;=40,0,IF(J958&lt;=60,2,IF(J958&lt;=80,4,6))))</f>
        <v xml:space="preserve"> </v>
      </c>
      <c r="Z958" s="178" t="str">
        <f t="shared" ref="Z958:Z1021" si="439">IF(ISBLANK(K958)," ",IF(K958&lt;=3,0,IF(K958&lt;=4.1,1,IF(K958&lt;=5.2,2,IF(K958&lt;=6.3,3,IF(K958&lt;=7.4,4,5))))))</f>
        <v xml:space="preserve"> </v>
      </c>
      <c r="AA958" s="178" t="str">
        <f t="shared" ref="AA958:AA1021" si="440">IF(ISBLANK(L958)," ",IF(L958&lt;=1.2,0,IF(L958&lt;=1.5,1,IF(L958&lt;=1.8,2,IF(L958&lt;=2.1,3,IF(L958&lt;=2.4,4,IF(L958&lt;=2.7,5,IF(L958&lt;=3,6,7))))))))</f>
        <v xml:space="preserve"> </v>
      </c>
      <c r="AB958" s="184" t="str">
        <f t="shared" ref="AB958:AB1021" si="441">IF(ISBLANK(C958)," ",IF(C958&lt;=30,0,IF(C958&lt;=90,1,IF(C958&lt;=150,2,IF(C958&lt;=210,3,IF(C958&lt;=240,4,IF(C958&lt;=270,5,IF(C958&lt;=300,6,IF(C958&lt;=330,7,IF(C958&lt;=360,8,IF(C958&lt;=390,9,10)))))))))))</f>
        <v xml:space="preserve"> </v>
      </c>
      <c r="AC958" s="184" t="str">
        <f t="shared" ref="AC958:AC1021" si="442">IF(ISBLANK(G958)," ",IF(G958&lt;=0.2,0,IF(G958&lt;=0.4,1,IF(G958&lt;=0.6,2,IF(G958&lt;=0.8,3,IF(G958&lt;=1,4,IF(G958&lt;=1.2,5,IF(G958&lt;=1.4,6,IF(G958&lt;=1.6,7,IF(G958&lt;=1.8,8,IF(G958&lt;=2,9,IF(G958&lt;=2.2,10,IF(G958&lt;=2.4,11,IF(G958&lt;=2.6,12,IF(G958&lt;=2.8,13,IF(G958&lt;=3,14,IF(G958&lt;3.2,15,IF(G958&lt;=3.4,16,IF(G958&lt;=3.6,17,IF(G958&lt;=3.8,18,IF(G958&lt;=4,19,20)))))))))))))))))))))</f>
        <v xml:space="preserve"> </v>
      </c>
      <c r="AD958" s="184" t="str">
        <f t="shared" si="423"/>
        <v xml:space="preserve"> </v>
      </c>
      <c r="AE958" s="185" t="e">
        <f t="shared" ref="AE958:AE1021" si="443">IF(H958="NO",AD958+AC958+AB958+O958, 4+AD958+AC958+AB958+O958)</f>
        <v>#VALUE!</v>
      </c>
      <c r="AF958" s="185" t="e">
        <f t="shared" ref="AF958:AF1021" si="444">AA958+Y958+Z958</f>
        <v>#VALUE!</v>
      </c>
      <c r="AG958" s="212" t="e">
        <f t="shared" ref="AG958:AG1021" si="445">AE958-AF958</f>
        <v>#VALUE!</v>
      </c>
      <c r="AH958" s="73" t="e">
        <f t="shared" si="424"/>
        <v>#VALUE!</v>
      </c>
      <c r="AI958" s="74" t="e">
        <f t="shared" si="425"/>
        <v>#VALUE!</v>
      </c>
      <c r="AJ958" s="186" t="e">
        <f t="shared" ref="AJ958:AJ1021" si="446">AG958-V958</f>
        <v>#VALUE!</v>
      </c>
      <c r="AK958" s="186" t="e">
        <f t="shared" ref="AK958:AK1021" si="447">IF(OR(ISBLANK(X958),ISBLANK(AI958)),"donnée manquante",IF(W958=AH958,"no change",IF(W958&lt;&gt;AH958,IF(V958&lt;AG958,"less favourable",IF(V958&gt;AG958,"more favourable")))))</f>
        <v>#VALUE!</v>
      </c>
    </row>
    <row r="959" spans="1:37" x14ac:dyDescent="0.25">
      <c r="A959" s="114" t="s">
        <v>74</v>
      </c>
      <c r="B959" s="197"/>
      <c r="C959" s="102"/>
      <c r="D959" s="103"/>
      <c r="E959" s="103"/>
      <c r="F959" s="104"/>
      <c r="G959" s="105"/>
      <c r="H959" s="198"/>
      <c r="I959" s="106"/>
      <c r="J959" s="106"/>
      <c r="K959" s="106"/>
      <c r="L959" s="107"/>
      <c r="M959" s="176" t="str">
        <f t="shared" si="426"/>
        <v xml:space="preserve"> </v>
      </c>
      <c r="N959" s="177" t="str">
        <f t="shared" si="427"/>
        <v xml:space="preserve"> </v>
      </c>
      <c r="O959" s="177" t="str">
        <f t="shared" si="428"/>
        <v xml:space="preserve"> </v>
      </c>
      <c r="P959" s="177" t="str">
        <f t="shared" si="429"/>
        <v xml:space="preserve"> </v>
      </c>
      <c r="Q959" s="178" t="str">
        <f t="shared" si="430"/>
        <v xml:space="preserve"> </v>
      </c>
      <c r="R959" s="178" t="str">
        <f t="shared" si="431"/>
        <v xml:space="preserve"> </v>
      </c>
      <c r="S959" s="179" t="str">
        <f t="shared" si="432"/>
        <v xml:space="preserve"> </v>
      </c>
      <c r="T959" s="176" t="e">
        <f t="shared" si="433"/>
        <v>#VALUE!</v>
      </c>
      <c r="U959" s="180" t="e">
        <f t="shared" si="434"/>
        <v>#VALUE!</v>
      </c>
      <c r="V959" s="181" t="e">
        <f t="shared" si="435"/>
        <v>#VALUE!</v>
      </c>
      <c r="W959" s="182" t="str">
        <f t="shared" si="436"/>
        <v>donnée(s) manquante(s)</v>
      </c>
      <c r="X959" s="183" t="str">
        <f t="shared" si="437"/>
        <v>donnée(s) manquante(s)</v>
      </c>
      <c r="Y959" s="178" t="str">
        <f t="shared" si="438"/>
        <v xml:space="preserve"> </v>
      </c>
      <c r="Z959" s="178" t="str">
        <f t="shared" si="439"/>
        <v xml:space="preserve"> </v>
      </c>
      <c r="AA959" s="178" t="str">
        <f t="shared" si="440"/>
        <v xml:space="preserve"> </v>
      </c>
      <c r="AB959" s="184" t="str">
        <f t="shared" si="441"/>
        <v xml:space="preserve"> </v>
      </c>
      <c r="AC959" s="184" t="str">
        <f t="shared" si="442"/>
        <v xml:space="preserve"> </v>
      </c>
      <c r="AD959" s="184" t="str">
        <f t="shared" si="423"/>
        <v xml:space="preserve"> </v>
      </c>
      <c r="AE959" s="185" t="e">
        <f t="shared" si="443"/>
        <v>#VALUE!</v>
      </c>
      <c r="AF959" s="185" t="e">
        <f t="shared" si="444"/>
        <v>#VALUE!</v>
      </c>
      <c r="AG959" s="212" t="e">
        <f t="shared" si="445"/>
        <v>#VALUE!</v>
      </c>
      <c r="AH959" s="73" t="e">
        <f t="shared" si="424"/>
        <v>#VALUE!</v>
      </c>
      <c r="AI959" s="74" t="e">
        <f t="shared" si="425"/>
        <v>#VALUE!</v>
      </c>
      <c r="AJ959" s="186" t="e">
        <f t="shared" si="446"/>
        <v>#VALUE!</v>
      </c>
      <c r="AK959" s="186" t="e">
        <f t="shared" si="447"/>
        <v>#VALUE!</v>
      </c>
    </row>
    <row r="960" spans="1:37" x14ac:dyDescent="0.25">
      <c r="A960" s="114" t="s">
        <v>74</v>
      </c>
      <c r="B960" s="197"/>
      <c r="C960" s="102"/>
      <c r="D960" s="103"/>
      <c r="E960" s="103"/>
      <c r="F960" s="104"/>
      <c r="G960" s="105"/>
      <c r="H960" s="198"/>
      <c r="I960" s="106"/>
      <c r="J960" s="106"/>
      <c r="K960" s="106"/>
      <c r="L960" s="107"/>
      <c r="M960" s="176" t="str">
        <f t="shared" si="426"/>
        <v xml:space="preserve"> </v>
      </c>
      <c r="N960" s="177" t="str">
        <f t="shared" si="427"/>
        <v xml:space="preserve"> </v>
      </c>
      <c r="O960" s="177" t="str">
        <f t="shared" si="428"/>
        <v xml:space="preserve"> </v>
      </c>
      <c r="P960" s="177" t="str">
        <f t="shared" si="429"/>
        <v xml:space="preserve"> </v>
      </c>
      <c r="Q960" s="178" t="str">
        <f t="shared" si="430"/>
        <v xml:space="preserve"> </v>
      </c>
      <c r="R960" s="178" t="str">
        <f t="shared" si="431"/>
        <v xml:space="preserve"> </v>
      </c>
      <c r="S960" s="179" t="str">
        <f t="shared" si="432"/>
        <v xml:space="preserve"> </v>
      </c>
      <c r="T960" s="176" t="e">
        <f t="shared" si="433"/>
        <v>#VALUE!</v>
      </c>
      <c r="U960" s="180" t="e">
        <f t="shared" si="434"/>
        <v>#VALUE!</v>
      </c>
      <c r="V960" s="181" t="e">
        <f t="shared" si="435"/>
        <v>#VALUE!</v>
      </c>
      <c r="W960" s="182" t="str">
        <f t="shared" si="436"/>
        <v>donnée(s) manquante(s)</v>
      </c>
      <c r="X960" s="183" t="str">
        <f t="shared" si="437"/>
        <v>donnée(s) manquante(s)</v>
      </c>
      <c r="Y960" s="178" t="str">
        <f t="shared" si="438"/>
        <v xml:space="preserve"> </v>
      </c>
      <c r="Z960" s="178" t="str">
        <f t="shared" si="439"/>
        <v xml:space="preserve"> </v>
      </c>
      <c r="AA960" s="178" t="str">
        <f t="shared" si="440"/>
        <v xml:space="preserve"> </v>
      </c>
      <c r="AB960" s="184" t="str">
        <f t="shared" si="441"/>
        <v xml:space="preserve"> </v>
      </c>
      <c r="AC960" s="184" t="str">
        <f t="shared" si="442"/>
        <v xml:space="preserve"> </v>
      </c>
      <c r="AD960" s="184" t="str">
        <f t="shared" si="423"/>
        <v xml:space="preserve"> </v>
      </c>
      <c r="AE960" s="185" t="e">
        <f t="shared" si="443"/>
        <v>#VALUE!</v>
      </c>
      <c r="AF960" s="185" t="e">
        <f t="shared" si="444"/>
        <v>#VALUE!</v>
      </c>
      <c r="AG960" s="212" t="e">
        <f t="shared" si="445"/>
        <v>#VALUE!</v>
      </c>
      <c r="AH960" s="73" t="e">
        <f t="shared" si="424"/>
        <v>#VALUE!</v>
      </c>
      <c r="AI960" s="74" t="e">
        <f t="shared" si="425"/>
        <v>#VALUE!</v>
      </c>
      <c r="AJ960" s="186" t="e">
        <f t="shared" si="446"/>
        <v>#VALUE!</v>
      </c>
      <c r="AK960" s="186" t="e">
        <f t="shared" si="447"/>
        <v>#VALUE!</v>
      </c>
    </row>
    <row r="961" spans="1:37" x14ac:dyDescent="0.25">
      <c r="A961" s="114" t="s">
        <v>74</v>
      </c>
      <c r="B961" s="197"/>
      <c r="C961" s="102"/>
      <c r="D961" s="103"/>
      <c r="E961" s="103"/>
      <c r="F961" s="104"/>
      <c r="G961" s="105"/>
      <c r="H961" s="198"/>
      <c r="I961" s="106"/>
      <c r="J961" s="106"/>
      <c r="K961" s="106"/>
      <c r="L961" s="107"/>
      <c r="M961" s="176" t="str">
        <f t="shared" si="426"/>
        <v xml:space="preserve"> </v>
      </c>
      <c r="N961" s="177" t="str">
        <f t="shared" si="427"/>
        <v xml:space="preserve"> </v>
      </c>
      <c r="O961" s="177" t="str">
        <f t="shared" si="428"/>
        <v xml:space="preserve"> </v>
      </c>
      <c r="P961" s="177" t="str">
        <f t="shared" si="429"/>
        <v xml:space="preserve"> </v>
      </c>
      <c r="Q961" s="178" t="str">
        <f t="shared" si="430"/>
        <v xml:space="preserve"> </v>
      </c>
      <c r="R961" s="178" t="str">
        <f t="shared" si="431"/>
        <v xml:space="preserve"> </v>
      </c>
      <c r="S961" s="179" t="str">
        <f t="shared" si="432"/>
        <v xml:space="preserve"> </v>
      </c>
      <c r="T961" s="176" t="e">
        <f t="shared" si="433"/>
        <v>#VALUE!</v>
      </c>
      <c r="U961" s="180" t="e">
        <f t="shared" si="434"/>
        <v>#VALUE!</v>
      </c>
      <c r="V961" s="181" t="e">
        <f t="shared" si="435"/>
        <v>#VALUE!</v>
      </c>
      <c r="W961" s="182" t="str">
        <f t="shared" si="436"/>
        <v>donnée(s) manquante(s)</v>
      </c>
      <c r="X961" s="183" t="str">
        <f t="shared" si="437"/>
        <v>donnée(s) manquante(s)</v>
      </c>
      <c r="Y961" s="178" t="str">
        <f t="shared" si="438"/>
        <v xml:space="preserve"> </v>
      </c>
      <c r="Z961" s="178" t="str">
        <f t="shared" si="439"/>
        <v xml:space="preserve"> </v>
      </c>
      <c r="AA961" s="178" t="str">
        <f t="shared" si="440"/>
        <v xml:space="preserve"> </v>
      </c>
      <c r="AB961" s="184" t="str">
        <f t="shared" si="441"/>
        <v xml:space="preserve"> </v>
      </c>
      <c r="AC961" s="184" t="str">
        <f t="shared" si="442"/>
        <v xml:space="preserve"> </v>
      </c>
      <c r="AD961" s="184" t="str">
        <f t="shared" si="423"/>
        <v xml:space="preserve"> </v>
      </c>
      <c r="AE961" s="185" t="e">
        <f t="shared" si="443"/>
        <v>#VALUE!</v>
      </c>
      <c r="AF961" s="185" t="e">
        <f t="shared" si="444"/>
        <v>#VALUE!</v>
      </c>
      <c r="AG961" s="212" t="e">
        <f t="shared" si="445"/>
        <v>#VALUE!</v>
      </c>
      <c r="AH961" s="73" t="e">
        <f t="shared" si="424"/>
        <v>#VALUE!</v>
      </c>
      <c r="AI961" s="74" t="e">
        <f t="shared" si="425"/>
        <v>#VALUE!</v>
      </c>
      <c r="AJ961" s="186" t="e">
        <f t="shared" si="446"/>
        <v>#VALUE!</v>
      </c>
      <c r="AK961" s="186" t="e">
        <f t="shared" si="447"/>
        <v>#VALUE!</v>
      </c>
    </row>
    <row r="962" spans="1:37" x14ac:dyDescent="0.25">
      <c r="A962" s="114" t="s">
        <v>74</v>
      </c>
      <c r="B962" s="197"/>
      <c r="C962" s="102"/>
      <c r="D962" s="103"/>
      <c r="E962" s="103"/>
      <c r="F962" s="104"/>
      <c r="G962" s="105"/>
      <c r="H962" s="198"/>
      <c r="I962" s="106"/>
      <c r="J962" s="106"/>
      <c r="K962" s="106"/>
      <c r="L962" s="107"/>
      <c r="M962" s="176" t="str">
        <f t="shared" si="426"/>
        <v xml:space="preserve"> </v>
      </c>
      <c r="N962" s="177" t="str">
        <f t="shared" si="427"/>
        <v xml:space="preserve"> </v>
      </c>
      <c r="O962" s="177" t="str">
        <f t="shared" si="428"/>
        <v xml:space="preserve"> </v>
      </c>
      <c r="P962" s="177" t="str">
        <f t="shared" si="429"/>
        <v xml:space="preserve"> </v>
      </c>
      <c r="Q962" s="178" t="str">
        <f t="shared" si="430"/>
        <v xml:space="preserve"> </v>
      </c>
      <c r="R962" s="178" t="str">
        <f t="shared" si="431"/>
        <v xml:space="preserve"> </v>
      </c>
      <c r="S962" s="179" t="str">
        <f t="shared" si="432"/>
        <v xml:space="preserve"> </v>
      </c>
      <c r="T962" s="176" t="e">
        <f t="shared" si="433"/>
        <v>#VALUE!</v>
      </c>
      <c r="U962" s="180" t="e">
        <f t="shared" si="434"/>
        <v>#VALUE!</v>
      </c>
      <c r="V962" s="181" t="e">
        <f t="shared" si="435"/>
        <v>#VALUE!</v>
      </c>
      <c r="W962" s="182" t="str">
        <f t="shared" si="436"/>
        <v>donnée(s) manquante(s)</v>
      </c>
      <c r="X962" s="183" t="str">
        <f t="shared" si="437"/>
        <v>donnée(s) manquante(s)</v>
      </c>
      <c r="Y962" s="178" t="str">
        <f t="shared" si="438"/>
        <v xml:space="preserve"> </v>
      </c>
      <c r="Z962" s="178" t="str">
        <f t="shared" si="439"/>
        <v xml:space="preserve"> </v>
      </c>
      <c r="AA962" s="178" t="str">
        <f t="shared" si="440"/>
        <v xml:space="preserve"> </v>
      </c>
      <c r="AB962" s="184" t="str">
        <f t="shared" si="441"/>
        <v xml:space="preserve"> </v>
      </c>
      <c r="AC962" s="184" t="str">
        <f t="shared" si="442"/>
        <v xml:space="preserve"> </v>
      </c>
      <c r="AD962" s="184" t="str">
        <f t="shared" si="423"/>
        <v xml:space="preserve"> </v>
      </c>
      <c r="AE962" s="185" t="e">
        <f t="shared" si="443"/>
        <v>#VALUE!</v>
      </c>
      <c r="AF962" s="185" t="e">
        <f t="shared" si="444"/>
        <v>#VALUE!</v>
      </c>
      <c r="AG962" s="212" t="e">
        <f t="shared" si="445"/>
        <v>#VALUE!</v>
      </c>
      <c r="AH962" s="73" t="e">
        <f t="shared" si="424"/>
        <v>#VALUE!</v>
      </c>
      <c r="AI962" s="74" t="e">
        <f t="shared" si="425"/>
        <v>#VALUE!</v>
      </c>
      <c r="AJ962" s="186" t="e">
        <f t="shared" si="446"/>
        <v>#VALUE!</v>
      </c>
      <c r="AK962" s="186" t="e">
        <f t="shared" si="447"/>
        <v>#VALUE!</v>
      </c>
    </row>
    <row r="963" spans="1:37" x14ac:dyDescent="0.25">
      <c r="A963" s="114" t="s">
        <v>74</v>
      </c>
      <c r="B963" s="197"/>
      <c r="C963" s="102"/>
      <c r="D963" s="103"/>
      <c r="E963" s="103"/>
      <c r="F963" s="104"/>
      <c r="G963" s="105"/>
      <c r="H963" s="198"/>
      <c r="I963" s="106"/>
      <c r="J963" s="106"/>
      <c r="K963" s="106"/>
      <c r="L963" s="107"/>
      <c r="M963" s="176" t="str">
        <f t="shared" si="426"/>
        <v xml:space="preserve"> </v>
      </c>
      <c r="N963" s="177" t="str">
        <f t="shared" si="427"/>
        <v xml:space="preserve"> </v>
      </c>
      <c r="O963" s="177" t="str">
        <f t="shared" si="428"/>
        <v xml:space="preserve"> </v>
      </c>
      <c r="P963" s="177" t="str">
        <f t="shared" si="429"/>
        <v xml:space="preserve"> </v>
      </c>
      <c r="Q963" s="178" t="str">
        <f t="shared" si="430"/>
        <v xml:space="preserve"> </v>
      </c>
      <c r="R963" s="178" t="str">
        <f t="shared" si="431"/>
        <v xml:space="preserve"> </v>
      </c>
      <c r="S963" s="179" t="str">
        <f t="shared" si="432"/>
        <v xml:space="preserve"> </v>
      </c>
      <c r="T963" s="176" t="e">
        <f t="shared" si="433"/>
        <v>#VALUE!</v>
      </c>
      <c r="U963" s="180" t="e">
        <f t="shared" si="434"/>
        <v>#VALUE!</v>
      </c>
      <c r="V963" s="181" t="e">
        <f t="shared" si="435"/>
        <v>#VALUE!</v>
      </c>
      <c r="W963" s="182" t="str">
        <f t="shared" si="436"/>
        <v>donnée(s) manquante(s)</v>
      </c>
      <c r="X963" s="183" t="str">
        <f t="shared" si="437"/>
        <v>donnée(s) manquante(s)</v>
      </c>
      <c r="Y963" s="178" t="str">
        <f t="shared" si="438"/>
        <v xml:space="preserve"> </v>
      </c>
      <c r="Z963" s="178" t="str">
        <f t="shared" si="439"/>
        <v xml:space="preserve"> </v>
      </c>
      <c r="AA963" s="178" t="str">
        <f t="shared" si="440"/>
        <v xml:space="preserve"> </v>
      </c>
      <c r="AB963" s="184" t="str">
        <f t="shared" si="441"/>
        <v xml:space="preserve"> </v>
      </c>
      <c r="AC963" s="184" t="str">
        <f t="shared" si="442"/>
        <v xml:space="preserve"> </v>
      </c>
      <c r="AD963" s="184" t="str">
        <f t="shared" si="423"/>
        <v xml:space="preserve"> </v>
      </c>
      <c r="AE963" s="185" t="e">
        <f t="shared" si="443"/>
        <v>#VALUE!</v>
      </c>
      <c r="AF963" s="185" t="e">
        <f t="shared" si="444"/>
        <v>#VALUE!</v>
      </c>
      <c r="AG963" s="212" t="e">
        <f t="shared" si="445"/>
        <v>#VALUE!</v>
      </c>
      <c r="AH963" s="73" t="e">
        <f t="shared" si="424"/>
        <v>#VALUE!</v>
      </c>
      <c r="AI963" s="74" t="e">
        <f t="shared" si="425"/>
        <v>#VALUE!</v>
      </c>
      <c r="AJ963" s="186" t="e">
        <f t="shared" si="446"/>
        <v>#VALUE!</v>
      </c>
      <c r="AK963" s="186" t="e">
        <f t="shared" si="447"/>
        <v>#VALUE!</v>
      </c>
    </row>
    <row r="964" spans="1:37" x14ac:dyDescent="0.25">
      <c r="A964" s="114" t="s">
        <v>74</v>
      </c>
      <c r="B964" s="197"/>
      <c r="C964" s="102"/>
      <c r="D964" s="103"/>
      <c r="E964" s="103"/>
      <c r="F964" s="104"/>
      <c r="G964" s="105"/>
      <c r="H964" s="198"/>
      <c r="I964" s="106"/>
      <c r="J964" s="106"/>
      <c r="K964" s="106"/>
      <c r="L964" s="107"/>
      <c r="M964" s="176" t="str">
        <f t="shared" si="426"/>
        <v xml:space="preserve"> </v>
      </c>
      <c r="N964" s="177" t="str">
        <f t="shared" si="427"/>
        <v xml:space="preserve"> </v>
      </c>
      <c r="O964" s="177" t="str">
        <f t="shared" si="428"/>
        <v xml:space="preserve"> </v>
      </c>
      <c r="P964" s="177" t="str">
        <f t="shared" si="429"/>
        <v xml:space="preserve"> </v>
      </c>
      <c r="Q964" s="178" t="str">
        <f t="shared" si="430"/>
        <v xml:space="preserve"> </v>
      </c>
      <c r="R964" s="178" t="str">
        <f t="shared" si="431"/>
        <v xml:space="preserve"> </v>
      </c>
      <c r="S964" s="179" t="str">
        <f t="shared" si="432"/>
        <v xml:space="preserve"> </v>
      </c>
      <c r="T964" s="176" t="e">
        <f t="shared" si="433"/>
        <v>#VALUE!</v>
      </c>
      <c r="U964" s="180" t="e">
        <f t="shared" si="434"/>
        <v>#VALUE!</v>
      </c>
      <c r="V964" s="181" t="e">
        <f t="shared" si="435"/>
        <v>#VALUE!</v>
      </c>
      <c r="W964" s="182" t="str">
        <f t="shared" si="436"/>
        <v>donnée(s) manquante(s)</v>
      </c>
      <c r="X964" s="183" t="str">
        <f t="shared" si="437"/>
        <v>donnée(s) manquante(s)</v>
      </c>
      <c r="Y964" s="178" t="str">
        <f t="shared" si="438"/>
        <v xml:space="preserve"> </v>
      </c>
      <c r="Z964" s="178" t="str">
        <f t="shared" si="439"/>
        <v xml:space="preserve"> </v>
      </c>
      <c r="AA964" s="178" t="str">
        <f t="shared" si="440"/>
        <v xml:space="preserve"> </v>
      </c>
      <c r="AB964" s="184" t="str">
        <f t="shared" si="441"/>
        <v xml:space="preserve"> </v>
      </c>
      <c r="AC964" s="184" t="str">
        <f t="shared" si="442"/>
        <v xml:space="preserve"> </v>
      </c>
      <c r="AD964" s="184" t="str">
        <f t="shared" ref="AD964:AD1027" si="448">IF(ISBLANK(D964)," ",IF(D964&lt;=0.5,0,IF(D964&lt;=2,1,IF(D964&lt;=3.5,2,IF(D964&lt;=5,3,IF(D964&lt;=6,4,IF(D964&lt;=7,5,IF(D964&lt;=8,6,IF(D964&lt;=9,7,IF(D964&lt;=10,8,IF(D964&lt;=11,9,10)))))))))))</f>
        <v xml:space="preserve"> </v>
      </c>
      <c r="AE964" s="185" t="e">
        <f t="shared" si="443"/>
        <v>#VALUE!</v>
      </c>
      <c r="AF964" s="185" t="e">
        <f t="shared" si="444"/>
        <v>#VALUE!</v>
      </c>
      <c r="AG964" s="212" t="e">
        <f t="shared" si="445"/>
        <v>#VALUE!</v>
      </c>
      <c r="AH964" s="73" t="e">
        <f t="shared" ref="AH964:AH1027" si="449">IF(AND(B964="NO",OR(ISBLANK(C964),ISBLANK(D964),ISBLANK(E964),ISBLANK(G964),ISBLANK(J964),ISBLANK(K964),ISBLANK(L964), ISBLANK(H964))),"missing data", IF(AND(B964="YES",ISBLANK(C964),ISBLANK(D964),ISBLANK(E964),ISBLANK(G964),ISBLANK(J964),ISBLANK(K964),ISBLANK(L964),ISBLANK(H964)), "Nutriscore_A", IF(AND(B964="YES",OR(C964&lt;&gt;"",D964&lt;&gt;"",E964&lt;&gt;"",G964&lt;&gt;"",J964&lt;&gt;"",K964&lt;&gt;"",L964&lt;&gt;"",H964&lt;&gt;"",)),"ERROR", IF(AG964&lt;=2,"Nutriscore_B", IF(AG964&lt;=6,"Nutriscore_C", IF(AG964&lt;=9,"Nutriscore_D","Nutriscore_E"))))))</f>
        <v>#VALUE!</v>
      </c>
      <c r="AI964" s="74" t="e">
        <f t="shared" ref="AI964:AI1027" si="450">IF(AH964="missing data","missing data",IF(AH964="ERROR","ERROR",IF(AH964="Nutriscore_A","dark green",IF(AH964="Nutriscore_B","green",IF(AH964="Nutriscore_C","yellow",IF(AH964="Nutriscore_D","orange","dark orange"))))))</f>
        <v>#VALUE!</v>
      </c>
      <c r="AJ964" s="186" t="e">
        <f t="shared" si="446"/>
        <v>#VALUE!</v>
      </c>
      <c r="AK964" s="186" t="e">
        <f t="shared" si="447"/>
        <v>#VALUE!</v>
      </c>
    </row>
    <row r="965" spans="1:37" x14ac:dyDescent="0.25">
      <c r="A965" s="114" t="s">
        <v>74</v>
      </c>
      <c r="B965" s="197"/>
      <c r="C965" s="102"/>
      <c r="D965" s="103"/>
      <c r="E965" s="103"/>
      <c r="F965" s="104"/>
      <c r="G965" s="105"/>
      <c r="H965" s="198"/>
      <c r="I965" s="106"/>
      <c r="J965" s="106"/>
      <c r="K965" s="106"/>
      <c r="L965" s="107"/>
      <c r="M965" s="176" t="str">
        <f t="shared" si="426"/>
        <v xml:space="preserve"> </v>
      </c>
      <c r="N965" s="177" t="str">
        <f t="shared" si="427"/>
        <v xml:space="preserve"> </v>
      </c>
      <c r="O965" s="177" t="str">
        <f t="shared" si="428"/>
        <v xml:space="preserve"> </v>
      </c>
      <c r="P965" s="177" t="str">
        <f t="shared" si="429"/>
        <v xml:space="preserve"> </v>
      </c>
      <c r="Q965" s="178" t="str">
        <f t="shared" si="430"/>
        <v xml:space="preserve"> </v>
      </c>
      <c r="R965" s="178" t="str">
        <f t="shared" si="431"/>
        <v xml:space="preserve"> </v>
      </c>
      <c r="S965" s="179" t="str">
        <f t="shared" si="432"/>
        <v xml:space="preserve"> </v>
      </c>
      <c r="T965" s="176" t="e">
        <f t="shared" si="433"/>
        <v>#VALUE!</v>
      </c>
      <c r="U965" s="180" t="e">
        <f t="shared" si="434"/>
        <v>#VALUE!</v>
      </c>
      <c r="V965" s="181" t="e">
        <f t="shared" si="435"/>
        <v>#VALUE!</v>
      </c>
      <c r="W965" s="182" t="str">
        <f t="shared" si="436"/>
        <v>donnée(s) manquante(s)</v>
      </c>
      <c r="X965" s="183" t="str">
        <f t="shared" si="437"/>
        <v>donnée(s) manquante(s)</v>
      </c>
      <c r="Y965" s="178" t="str">
        <f t="shared" si="438"/>
        <v xml:space="preserve"> </v>
      </c>
      <c r="Z965" s="178" t="str">
        <f t="shared" si="439"/>
        <v xml:space="preserve"> </v>
      </c>
      <c r="AA965" s="178" t="str">
        <f t="shared" si="440"/>
        <v xml:space="preserve"> </v>
      </c>
      <c r="AB965" s="184" t="str">
        <f t="shared" si="441"/>
        <v xml:space="preserve"> </v>
      </c>
      <c r="AC965" s="184" t="str">
        <f t="shared" si="442"/>
        <v xml:space="preserve"> </v>
      </c>
      <c r="AD965" s="184" t="str">
        <f t="shared" si="448"/>
        <v xml:space="preserve"> </v>
      </c>
      <c r="AE965" s="185" t="e">
        <f t="shared" si="443"/>
        <v>#VALUE!</v>
      </c>
      <c r="AF965" s="185" t="e">
        <f t="shared" si="444"/>
        <v>#VALUE!</v>
      </c>
      <c r="AG965" s="212" t="e">
        <f t="shared" si="445"/>
        <v>#VALUE!</v>
      </c>
      <c r="AH965" s="73" t="e">
        <f t="shared" si="449"/>
        <v>#VALUE!</v>
      </c>
      <c r="AI965" s="74" t="e">
        <f t="shared" si="450"/>
        <v>#VALUE!</v>
      </c>
      <c r="AJ965" s="186" t="e">
        <f t="shared" si="446"/>
        <v>#VALUE!</v>
      </c>
      <c r="AK965" s="186" t="e">
        <f t="shared" si="447"/>
        <v>#VALUE!</v>
      </c>
    </row>
    <row r="966" spans="1:37" x14ac:dyDescent="0.25">
      <c r="A966" s="114" t="s">
        <v>74</v>
      </c>
      <c r="B966" s="197"/>
      <c r="C966" s="102"/>
      <c r="D966" s="103"/>
      <c r="E966" s="103"/>
      <c r="F966" s="104"/>
      <c r="G966" s="105"/>
      <c r="H966" s="198"/>
      <c r="I966" s="106"/>
      <c r="J966" s="106"/>
      <c r="K966" s="106"/>
      <c r="L966" s="107"/>
      <c r="M966" s="176" t="str">
        <f t="shared" si="426"/>
        <v xml:space="preserve"> </v>
      </c>
      <c r="N966" s="177" t="str">
        <f t="shared" si="427"/>
        <v xml:space="preserve"> </v>
      </c>
      <c r="O966" s="177" t="str">
        <f t="shared" si="428"/>
        <v xml:space="preserve"> </v>
      </c>
      <c r="P966" s="177" t="str">
        <f t="shared" si="429"/>
        <v xml:space="preserve"> </v>
      </c>
      <c r="Q966" s="178" t="str">
        <f t="shared" si="430"/>
        <v xml:space="preserve"> </v>
      </c>
      <c r="R966" s="178" t="str">
        <f t="shared" si="431"/>
        <v xml:space="preserve"> </v>
      </c>
      <c r="S966" s="179" t="str">
        <f t="shared" si="432"/>
        <v xml:space="preserve"> </v>
      </c>
      <c r="T966" s="176" t="e">
        <f t="shared" si="433"/>
        <v>#VALUE!</v>
      </c>
      <c r="U966" s="180" t="e">
        <f t="shared" si="434"/>
        <v>#VALUE!</v>
      </c>
      <c r="V966" s="181" t="e">
        <f t="shared" si="435"/>
        <v>#VALUE!</v>
      </c>
      <c r="W966" s="182" t="str">
        <f t="shared" si="436"/>
        <v>donnée(s) manquante(s)</v>
      </c>
      <c r="X966" s="183" t="str">
        <f t="shared" si="437"/>
        <v>donnée(s) manquante(s)</v>
      </c>
      <c r="Y966" s="178" t="str">
        <f t="shared" si="438"/>
        <v xml:space="preserve"> </v>
      </c>
      <c r="Z966" s="178" t="str">
        <f t="shared" si="439"/>
        <v xml:space="preserve"> </v>
      </c>
      <c r="AA966" s="178" t="str">
        <f t="shared" si="440"/>
        <v xml:space="preserve"> </v>
      </c>
      <c r="AB966" s="184" t="str">
        <f t="shared" si="441"/>
        <v xml:space="preserve"> </v>
      </c>
      <c r="AC966" s="184" t="str">
        <f t="shared" si="442"/>
        <v xml:space="preserve"> </v>
      </c>
      <c r="AD966" s="184" t="str">
        <f t="shared" si="448"/>
        <v xml:space="preserve"> </v>
      </c>
      <c r="AE966" s="185" t="e">
        <f t="shared" si="443"/>
        <v>#VALUE!</v>
      </c>
      <c r="AF966" s="185" t="e">
        <f t="shared" si="444"/>
        <v>#VALUE!</v>
      </c>
      <c r="AG966" s="212" t="e">
        <f t="shared" si="445"/>
        <v>#VALUE!</v>
      </c>
      <c r="AH966" s="73" t="e">
        <f t="shared" si="449"/>
        <v>#VALUE!</v>
      </c>
      <c r="AI966" s="74" t="e">
        <f t="shared" si="450"/>
        <v>#VALUE!</v>
      </c>
      <c r="AJ966" s="186" t="e">
        <f t="shared" si="446"/>
        <v>#VALUE!</v>
      </c>
      <c r="AK966" s="186" t="e">
        <f t="shared" si="447"/>
        <v>#VALUE!</v>
      </c>
    </row>
    <row r="967" spans="1:37" x14ac:dyDescent="0.25">
      <c r="A967" s="114" t="s">
        <v>74</v>
      </c>
      <c r="B967" s="197"/>
      <c r="C967" s="102"/>
      <c r="D967" s="103"/>
      <c r="E967" s="103"/>
      <c r="F967" s="104"/>
      <c r="G967" s="105"/>
      <c r="H967" s="198"/>
      <c r="I967" s="106"/>
      <c r="J967" s="106"/>
      <c r="K967" s="106"/>
      <c r="L967" s="107"/>
      <c r="M967" s="176" t="str">
        <f t="shared" si="426"/>
        <v xml:space="preserve"> </v>
      </c>
      <c r="N967" s="177" t="str">
        <f t="shared" si="427"/>
        <v xml:space="preserve"> </v>
      </c>
      <c r="O967" s="177" t="str">
        <f t="shared" si="428"/>
        <v xml:space="preserve"> </v>
      </c>
      <c r="P967" s="177" t="str">
        <f t="shared" si="429"/>
        <v xml:space="preserve"> </v>
      </c>
      <c r="Q967" s="178" t="str">
        <f t="shared" si="430"/>
        <v xml:space="preserve"> </v>
      </c>
      <c r="R967" s="178" t="str">
        <f t="shared" si="431"/>
        <v xml:space="preserve"> </v>
      </c>
      <c r="S967" s="179" t="str">
        <f t="shared" si="432"/>
        <v xml:space="preserve"> </v>
      </c>
      <c r="T967" s="176" t="e">
        <f t="shared" si="433"/>
        <v>#VALUE!</v>
      </c>
      <c r="U967" s="180" t="e">
        <f t="shared" si="434"/>
        <v>#VALUE!</v>
      </c>
      <c r="V967" s="181" t="e">
        <f t="shared" si="435"/>
        <v>#VALUE!</v>
      </c>
      <c r="W967" s="182" t="str">
        <f t="shared" si="436"/>
        <v>donnée(s) manquante(s)</v>
      </c>
      <c r="X967" s="183" t="str">
        <f t="shared" si="437"/>
        <v>donnée(s) manquante(s)</v>
      </c>
      <c r="Y967" s="178" t="str">
        <f t="shared" si="438"/>
        <v xml:space="preserve"> </v>
      </c>
      <c r="Z967" s="178" t="str">
        <f t="shared" si="439"/>
        <v xml:space="preserve"> </v>
      </c>
      <c r="AA967" s="178" t="str">
        <f t="shared" si="440"/>
        <v xml:space="preserve"> </v>
      </c>
      <c r="AB967" s="184" t="str">
        <f t="shared" si="441"/>
        <v xml:space="preserve"> </v>
      </c>
      <c r="AC967" s="184" t="str">
        <f t="shared" si="442"/>
        <v xml:space="preserve"> </v>
      </c>
      <c r="AD967" s="184" t="str">
        <f t="shared" si="448"/>
        <v xml:space="preserve"> </v>
      </c>
      <c r="AE967" s="185" t="e">
        <f t="shared" si="443"/>
        <v>#VALUE!</v>
      </c>
      <c r="AF967" s="185" t="e">
        <f t="shared" si="444"/>
        <v>#VALUE!</v>
      </c>
      <c r="AG967" s="212" t="e">
        <f t="shared" si="445"/>
        <v>#VALUE!</v>
      </c>
      <c r="AH967" s="73" t="e">
        <f t="shared" si="449"/>
        <v>#VALUE!</v>
      </c>
      <c r="AI967" s="74" t="e">
        <f t="shared" si="450"/>
        <v>#VALUE!</v>
      </c>
      <c r="AJ967" s="186" t="e">
        <f t="shared" si="446"/>
        <v>#VALUE!</v>
      </c>
      <c r="AK967" s="186" t="e">
        <f t="shared" si="447"/>
        <v>#VALUE!</v>
      </c>
    </row>
    <row r="968" spans="1:37" x14ac:dyDescent="0.25">
      <c r="A968" s="114" t="s">
        <v>74</v>
      </c>
      <c r="B968" s="197"/>
      <c r="C968" s="102"/>
      <c r="D968" s="103"/>
      <c r="E968" s="103"/>
      <c r="F968" s="104"/>
      <c r="G968" s="105"/>
      <c r="H968" s="198"/>
      <c r="I968" s="106"/>
      <c r="J968" s="106"/>
      <c r="K968" s="106"/>
      <c r="L968" s="107"/>
      <c r="M968" s="176" t="str">
        <f t="shared" si="426"/>
        <v xml:space="preserve"> </v>
      </c>
      <c r="N968" s="177" t="str">
        <f t="shared" si="427"/>
        <v xml:space="preserve"> </v>
      </c>
      <c r="O968" s="177" t="str">
        <f t="shared" si="428"/>
        <v xml:space="preserve"> </v>
      </c>
      <c r="P968" s="177" t="str">
        <f t="shared" si="429"/>
        <v xml:space="preserve"> </v>
      </c>
      <c r="Q968" s="178" t="str">
        <f t="shared" si="430"/>
        <v xml:space="preserve"> </v>
      </c>
      <c r="R968" s="178" t="str">
        <f t="shared" si="431"/>
        <v xml:space="preserve"> </v>
      </c>
      <c r="S968" s="179" t="str">
        <f t="shared" si="432"/>
        <v xml:space="preserve"> </v>
      </c>
      <c r="T968" s="176" t="e">
        <f t="shared" si="433"/>
        <v>#VALUE!</v>
      </c>
      <c r="U968" s="180" t="e">
        <f t="shared" si="434"/>
        <v>#VALUE!</v>
      </c>
      <c r="V968" s="181" t="e">
        <f t="shared" si="435"/>
        <v>#VALUE!</v>
      </c>
      <c r="W968" s="182" t="str">
        <f t="shared" si="436"/>
        <v>donnée(s) manquante(s)</v>
      </c>
      <c r="X968" s="183" t="str">
        <f t="shared" si="437"/>
        <v>donnée(s) manquante(s)</v>
      </c>
      <c r="Y968" s="178" t="str">
        <f t="shared" si="438"/>
        <v xml:space="preserve"> </v>
      </c>
      <c r="Z968" s="178" t="str">
        <f t="shared" si="439"/>
        <v xml:space="preserve"> </v>
      </c>
      <c r="AA968" s="178" t="str">
        <f t="shared" si="440"/>
        <v xml:space="preserve"> </v>
      </c>
      <c r="AB968" s="184" t="str">
        <f t="shared" si="441"/>
        <v xml:space="preserve"> </v>
      </c>
      <c r="AC968" s="184" t="str">
        <f t="shared" si="442"/>
        <v xml:space="preserve"> </v>
      </c>
      <c r="AD968" s="184" t="str">
        <f t="shared" si="448"/>
        <v xml:space="preserve"> </v>
      </c>
      <c r="AE968" s="185" t="e">
        <f t="shared" si="443"/>
        <v>#VALUE!</v>
      </c>
      <c r="AF968" s="185" t="e">
        <f t="shared" si="444"/>
        <v>#VALUE!</v>
      </c>
      <c r="AG968" s="212" t="e">
        <f t="shared" si="445"/>
        <v>#VALUE!</v>
      </c>
      <c r="AH968" s="73" t="e">
        <f t="shared" si="449"/>
        <v>#VALUE!</v>
      </c>
      <c r="AI968" s="74" t="e">
        <f t="shared" si="450"/>
        <v>#VALUE!</v>
      </c>
      <c r="AJ968" s="186" t="e">
        <f t="shared" si="446"/>
        <v>#VALUE!</v>
      </c>
      <c r="AK968" s="186" t="e">
        <f t="shared" si="447"/>
        <v>#VALUE!</v>
      </c>
    </row>
    <row r="969" spans="1:37" x14ac:dyDescent="0.25">
      <c r="A969" s="114" t="s">
        <v>74</v>
      </c>
      <c r="B969" s="197"/>
      <c r="C969" s="102"/>
      <c r="D969" s="103"/>
      <c r="E969" s="103"/>
      <c r="F969" s="104"/>
      <c r="G969" s="105"/>
      <c r="H969" s="198"/>
      <c r="I969" s="106"/>
      <c r="J969" s="106"/>
      <c r="K969" s="106"/>
      <c r="L969" s="107"/>
      <c r="M969" s="176" t="str">
        <f t="shared" si="426"/>
        <v xml:space="preserve"> </v>
      </c>
      <c r="N969" s="177" t="str">
        <f t="shared" si="427"/>
        <v xml:space="preserve"> </v>
      </c>
      <c r="O969" s="177" t="str">
        <f t="shared" si="428"/>
        <v xml:space="preserve"> </v>
      </c>
      <c r="P969" s="177" t="str">
        <f t="shared" si="429"/>
        <v xml:space="preserve"> </v>
      </c>
      <c r="Q969" s="178" t="str">
        <f t="shared" si="430"/>
        <v xml:space="preserve"> </v>
      </c>
      <c r="R969" s="178" t="str">
        <f t="shared" si="431"/>
        <v xml:space="preserve"> </v>
      </c>
      <c r="S969" s="179" t="str">
        <f t="shared" si="432"/>
        <v xml:space="preserve"> </v>
      </c>
      <c r="T969" s="176" t="e">
        <f t="shared" si="433"/>
        <v>#VALUE!</v>
      </c>
      <c r="U969" s="180" t="e">
        <f t="shared" si="434"/>
        <v>#VALUE!</v>
      </c>
      <c r="V969" s="181" t="e">
        <f t="shared" si="435"/>
        <v>#VALUE!</v>
      </c>
      <c r="W969" s="182" t="str">
        <f t="shared" si="436"/>
        <v>donnée(s) manquante(s)</v>
      </c>
      <c r="X969" s="183" t="str">
        <f t="shared" si="437"/>
        <v>donnée(s) manquante(s)</v>
      </c>
      <c r="Y969" s="178" t="str">
        <f t="shared" si="438"/>
        <v xml:space="preserve"> </v>
      </c>
      <c r="Z969" s="178" t="str">
        <f t="shared" si="439"/>
        <v xml:space="preserve"> </v>
      </c>
      <c r="AA969" s="178" t="str">
        <f t="shared" si="440"/>
        <v xml:space="preserve"> </v>
      </c>
      <c r="AB969" s="184" t="str">
        <f t="shared" si="441"/>
        <v xml:space="preserve"> </v>
      </c>
      <c r="AC969" s="184" t="str">
        <f t="shared" si="442"/>
        <v xml:space="preserve"> </v>
      </c>
      <c r="AD969" s="184" t="str">
        <f t="shared" si="448"/>
        <v xml:space="preserve"> </v>
      </c>
      <c r="AE969" s="185" t="e">
        <f t="shared" si="443"/>
        <v>#VALUE!</v>
      </c>
      <c r="AF969" s="185" t="e">
        <f t="shared" si="444"/>
        <v>#VALUE!</v>
      </c>
      <c r="AG969" s="212" t="e">
        <f t="shared" si="445"/>
        <v>#VALUE!</v>
      </c>
      <c r="AH969" s="73" t="e">
        <f t="shared" si="449"/>
        <v>#VALUE!</v>
      </c>
      <c r="AI969" s="74" t="e">
        <f t="shared" si="450"/>
        <v>#VALUE!</v>
      </c>
      <c r="AJ969" s="186" t="e">
        <f t="shared" si="446"/>
        <v>#VALUE!</v>
      </c>
      <c r="AK969" s="186" t="e">
        <f t="shared" si="447"/>
        <v>#VALUE!</v>
      </c>
    </row>
    <row r="970" spans="1:37" x14ac:dyDescent="0.25">
      <c r="A970" s="114" t="s">
        <v>74</v>
      </c>
      <c r="B970" s="197"/>
      <c r="C970" s="102"/>
      <c r="D970" s="103"/>
      <c r="E970" s="103"/>
      <c r="F970" s="104"/>
      <c r="G970" s="105"/>
      <c r="H970" s="198"/>
      <c r="I970" s="106"/>
      <c r="J970" s="106"/>
      <c r="K970" s="106"/>
      <c r="L970" s="107"/>
      <c r="M970" s="176" t="str">
        <f t="shared" si="426"/>
        <v xml:space="preserve"> </v>
      </c>
      <c r="N970" s="177" t="str">
        <f t="shared" si="427"/>
        <v xml:space="preserve"> </v>
      </c>
      <c r="O970" s="177" t="str">
        <f t="shared" si="428"/>
        <v xml:space="preserve"> </v>
      </c>
      <c r="P970" s="177" t="str">
        <f t="shared" si="429"/>
        <v xml:space="preserve"> </v>
      </c>
      <c r="Q970" s="178" t="str">
        <f t="shared" si="430"/>
        <v xml:space="preserve"> </v>
      </c>
      <c r="R970" s="178" t="str">
        <f t="shared" si="431"/>
        <v xml:space="preserve"> </v>
      </c>
      <c r="S970" s="179" t="str">
        <f t="shared" si="432"/>
        <v xml:space="preserve"> </v>
      </c>
      <c r="T970" s="176" t="e">
        <f t="shared" si="433"/>
        <v>#VALUE!</v>
      </c>
      <c r="U970" s="180" t="e">
        <f t="shared" si="434"/>
        <v>#VALUE!</v>
      </c>
      <c r="V970" s="181" t="e">
        <f t="shared" si="435"/>
        <v>#VALUE!</v>
      </c>
      <c r="W970" s="182" t="str">
        <f t="shared" si="436"/>
        <v>donnée(s) manquante(s)</v>
      </c>
      <c r="X970" s="183" t="str">
        <f t="shared" si="437"/>
        <v>donnée(s) manquante(s)</v>
      </c>
      <c r="Y970" s="178" t="str">
        <f t="shared" si="438"/>
        <v xml:space="preserve"> </v>
      </c>
      <c r="Z970" s="178" t="str">
        <f t="shared" si="439"/>
        <v xml:space="preserve"> </v>
      </c>
      <c r="AA970" s="178" t="str">
        <f t="shared" si="440"/>
        <v xml:space="preserve"> </v>
      </c>
      <c r="AB970" s="184" t="str">
        <f t="shared" si="441"/>
        <v xml:space="preserve"> </v>
      </c>
      <c r="AC970" s="184" t="str">
        <f t="shared" si="442"/>
        <v xml:space="preserve"> </v>
      </c>
      <c r="AD970" s="184" t="str">
        <f t="shared" si="448"/>
        <v xml:space="preserve"> </v>
      </c>
      <c r="AE970" s="185" t="e">
        <f t="shared" si="443"/>
        <v>#VALUE!</v>
      </c>
      <c r="AF970" s="185" t="e">
        <f t="shared" si="444"/>
        <v>#VALUE!</v>
      </c>
      <c r="AG970" s="212" t="e">
        <f t="shared" si="445"/>
        <v>#VALUE!</v>
      </c>
      <c r="AH970" s="73" t="e">
        <f t="shared" si="449"/>
        <v>#VALUE!</v>
      </c>
      <c r="AI970" s="74" t="e">
        <f t="shared" si="450"/>
        <v>#VALUE!</v>
      </c>
      <c r="AJ970" s="186" t="e">
        <f t="shared" si="446"/>
        <v>#VALUE!</v>
      </c>
      <c r="AK970" s="186" t="e">
        <f t="shared" si="447"/>
        <v>#VALUE!</v>
      </c>
    </row>
    <row r="971" spans="1:37" x14ac:dyDescent="0.25">
      <c r="A971" s="114" t="s">
        <v>74</v>
      </c>
      <c r="B971" s="197"/>
      <c r="C971" s="102"/>
      <c r="D971" s="103"/>
      <c r="E971" s="103"/>
      <c r="F971" s="104"/>
      <c r="G971" s="105"/>
      <c r="H971" s="198"/>
      <c r="I971" s="106"/>
      <c r="J971" s="106"/>
      <c r="K971" s="106"/>
      <c r="L971" s="107"/>
      <c r="M971" s="176" t="str">
        <f t="shared" si="426"/>
        <v xml:space="preserve"> </v>
      </c>
      <c r="N971" s="177" t="str">
        <f t="shared" si="427"/>
        <v xml:space="preserve"> </v>
      </c>
      <c r="O971" s="177" t="str">
        <f t="shared" si="428"/>
        <v xml:space="preserve"> </v>
      </c>
      <c r="P971" s="177" t="str">
        <f t="shared" si="429"/>
        <v xml:space="preserve"> </v>
      </c>
      <c r="Q971" s="178" t="str">
        <f t="shared" si="430"/>
        <v xml:space="preserve"> </v>
      </c>
      <c r="R971" s="178" t="str">
        <f t="shared" si="431"/>
        <v xml:space="preserve"> </v>
      </c>
      <c r="S971" s="179" t="str">
        <f t="shared" si="432"/>
        <v xml:space="preserve"> </v>
      </c>
      <c r="T971" s="176" t="e">
        <f t="shared" si="433"/>
        <v>#VALUE!</v>
      </c>
      <c r="U971" s="180" t="e">
        <f t="shared" si="434"/>
        <v>#VALUE!</v>
      </c>
      <c r="V971" s="181" t="e">
        <f t="shared" si="435"/>
        <v>#VALUE!</v>
      </c>
      <c r="W971" s="182" t="str">
        <f t="shared" si="436"/>
        <v>donnée(s) manquante(s)</v>
      </c>
      <c r="X971" s="183" t="str">
        <f t="shared" si="437"/>
        <v>donnée(s) manquante(s)</v>
      </c>
      <c r="Y971" s="178" t="str">
        <f t="shared" si="438"/>
        <v xml:space="preserve"> </v>
      </c>
      <c r="Z971" s="178" t="str">
        <f t="shared" si="439"/>
        <v xml:space="preserve"> </v>
      </c>
      <c r="AA971" s="178" t="str">
        <f t="shared" si="440"/>
        <v xml:space="preserve"> </v>
      </c>
      <c r="AB971" s="184" t="str">
        <f t="shared" si="441"/>
        <v xml:space="preserve"> </v>
      </c>
      <c r="AC971" s="184" t="str">
        <f t="shared" si="442"/>
        <v xml:space="preserve"> </v>
      </c>
      <c r="AD971" s="184" t="str">
        <f t="shared" si="448"/>
        <v xml:space="preserve"> </v>
      </c>
      <c r="AE971" s="185" t="e">
        <f t="shared" si="443"/>
        <v>#VALUE!</v>
      </c>
      <c r="AF971" s="185" t="e">
        <f t="shared" si="444"/>
        <v>#VALUE!</v>
      </c>
      <c r="AG971" s="212" t="e">
        <f t="shared" si="445"/>
        <v>#VALUE!</v>
      </c>
      <c r="AH971" s="73" t="e">
        <f t="shared" si="449"/>
        <v>#VALUE!</v>
      </c>
      <c r="AI971" s="74" t="e">
        <f t="shared" si="450"/>
        <v>#VALUE!</v>
      </c>
      <c r="AJ971" s="186" t="e">
        <f t="shared" si="446"/>
        <v>#VALUE!</v>
      </c>
      <c r="AK971" s="186" t="e">
        <f t="shared" si="447"/>
        <v>#VALUE!</v>
      </c>
    </row>
    <row r="972" spans="1:37" x14ac:dyDescent="0.25">
      <c r="A972" s="114" t="s">
        <v>74</v>
      </c>
      <c r="B972" s="197"/>
      <c r="C972" s="102"/>
      <c r="D972" s="103"/>
      <c r="E972" s="103"/>
      <c r="F972" s="104"/>
      <c r="G972" s="105"/>
      <c r="H972" s="198"/>
      <c r="I972" s="106"/>
      <c r="J972" s="106"/>
      <c r="K972" s="106"/>
      <c r="L972" s="107"/>
      <c r="M972" s="176" t="str">
        <f t="shared" si="426"/>
        <v xml:space="preserve"> </v>
      </c>
      <c r="N972" s="177" t="str">
        <f t="shared" si="427"/>
        <v xml:space="preserve"> </v>
      </c>
      <c r="O972" s="177" t="str">
        <f t="shared" si="428"/>
        <v xml:space="preserve"> </v>
      </c>
      <c r="P972" s="177" t="str">
        <f t="shared" si="429"/>
        <v xml:space="preserve"> </v>
      </c>
      <c r="Q972" s="178" t="str">
        <f t="shared" si="430"/>
        <v xml:space="preserve"> </v>
      </c>
      <c r="R972" s="178" t="str">
        <f t="shared" si="431"/>
        <v xml:space="preserve"> </v>
      </c>
      <c r="S972" s="179" t="str">
        <f t="shared" si="432"/>
        <v xml:space="preserve"> </v>
      </c>
      <c r="T972" s="176" t="e">
        <f t="shared" si="433"/>
        <v>#VALUE!</v>
      </c>
      <c r="U972" s="180" t="e">
        <f t="shared" si="434"/>
        <v>#VALUE!</v>
      </c>
      <c r="V972" s="181" t="e">
        <f t="shared" si="435"/>
        <v>#VALUE!</v>
      </c>
      <c r="W972" s="182" t="str">
        <f t="shared" si="436"/>
        <v>donnée(s) manquante(s)</v>
      </c>
      <c r="X972" s="183" t="str">
        <f t="shared" si="437"/>
        <v>donnée(s) manquante(s)</v>
      </c>
      <c r="Y972" s="178" t="str">
        <f t="shared" si="438"/>
        <v xml:space="preserve"> </v>
      </c>
      <c r="Z972" s="178" t="str">
        <f t="shared" si="439"/>
        <v xml:space="preserve"> </v>
      </c>
      <c r="AA972" s="178" t="str">
        <f t="shared" si="440"/>
        <v xml:space="preserve"> </v>
      </c>
      <c r="AB972" s="184" t="str">
        <f t="shared" si="441"/>
        <v xml:space="preserve"> </v>
      </c>
      <c r="AC972" s="184" t="str">
        <f t="shared" si="442"/>
        <v xml:space="preserve"> </v>
      </c>
      <c r="AD972" s="184" t="str">
        <f t="shared" si="448"/>
        <v xml:space="preserve"> </v>
      </c>
      <c r="AE972" s="185" t="e">
        <f t="shared" si="443"/>
        <v>#VALUE!</v>
      </c>
      <c r="AF972" s="185" t="e">
        <f t="shared" si="444"/>
        <v>#VALUE!</v>
      </c>
      <c r="AG972" s="212" t="e">
        <f t="shared" si="445"/>
        <v>#VALUE!</v>
      </c>
      <c r="AH972" s="73" t="e">
        <f t="shared" si="449"/>
        <v>#VALUE!</v>
      </c>
      <c r="AI972" s="74" t="e">
        <f t="shared" si="450"/>
        <v>#VALUE!</v>
      </c>
      <c r="AJ972" s="186" t="e">
        <f t="shared" si="446"/>
        <v>#VALUE!</v>
      </c>
      <c r="AK972" s="186" t="e">
        <f t="shared" si="447"/>
        <v>#VALUE!</v>
      </c>
    </row>
    <row r="973" spans="1:37" x14ac:dyDescent="0.25">
      <c r="A973" s="114" t="s">
        <v>74</v>
      </c>
      <c r="B973" s="197"/>
      <c r="C973" s="102"/>
      <c r="D973" s="103"/>
      <c r="E973" s="103"/>
      <c r="F973" s="104"/>
      <c r="G973" s="105"/>
      <c r="H973" s="198"/>
      <c r="I973" s="106"/>
      <c r="J973" s="106"/>
      <c r="K973" s="106"/>
      <c r="L973" s="107"/>
      <c r="M973" s="176" t="str">
        <f t="shared" si="426"/>
        <v xml:space="preserve"> </v>
      </c>
      <c r="N973" s="177" t="str">
        <f t="shared" si="427"/>
        <v xml:space="preserve"> </v>
      </c>
      <c r="O973" s="177" t="str">
        <f t="shared" si="428"/>
        <v xml:space="preserve"> </v>
      </c>
      <c r="P973" s="177" t="str">
        <f t="shared" si="429"/>
        <v xml:space="preserve"> </v>
      </c>
      <c r="Q973" s="178" t="str">
        <f t="shared" si="430"/>
        <v xml:space="preserve"> </v>
      </c>
      <c r="R973" s="178" t="str">
        <f t="shared" si="431"/>
        <v xml:space="preserve"> </v>
      </c>
      <c r="S973" s="179" t="str">
        <f t="shared" si="432"/>
        <v xml:space="preserve"> </v>
      </c>
      <c r="T973" s="176" t="e">
        <f t="shared" si="433"/>
        <v>#VALUE!</v>
      </c>
      <c r="U973" s="180" t="e">
        <f t="shared" si="434"/>
        <v>#VALUE!</v>
      </c>
      <c r="V973" s="181" t="e">
        <f t="shared" si="435"/>
        <v>#VALUE!</v>
      </c>
      <c r="W973" s="182" t="str">
        <f t="shared" si="436"/>
        <v>donnée(s) manquante(s)</v>
      </c>
      <c r="X973" s="183" t="str">
        <f t="shared" si="437"/>
        <v>donnée(s) manquante(s)</v>
      </c>
      <c r="Y973" s="178" t="str">
        <f t="shared" si="438"/>
        <v xml:space="preserve"> </v>
      </c>
      <c r="Z973" s="178" t="str">
        <f t="shared" si="439"/>
        <v xml:space="preserve"> </v>
      </c>
      <c r="AA973" s="178" t="str">
        <f t="shared" si="440"/>
        <v xml:space="preserve"> </v>
      </c>
      <c r="AB973" s="184" t="str">
        <f t="shared" si="441"/>
        <v xml:space="preserve"> </v>
      </c>
      <c r="AC973" s="184" t="str">
        <f t="shared" si="442"/>
        <v xml:space="preserve"> </v>
      </c>
      <c r="AD973" s="184" t="str">
        <f t="shared" si="448"/>
        <v xml:space="preserve"> </v>
      </c>
      <c r="AE973" s="185" t="e">
        <f t="shared" si="443"/>
        <v>#VALUE!</v>
      </c>
      <c r="AF973" s="185" t="e">
        <f t="shared" si="444"/>
        <v>#VALUE!</v>
      </c>
      <c r="AG973" s="212" t="e">
        <f t="shared" si="445"/>
        <v>#VALUE!</v>
      </c>
      <c r="AH973" s="73" t="e">
        <f t="shared" si="449"/>
        <v>#VALUE!</v>
      </c>
      <c r="AI973" s="74" t="e">
        <f t="shared" si="450"/>
        <v>#VALUE!</v>
      </c>
      <c r="AJ973" s="186" t="e">
        <f t="shared" si="446"/>
        <v>#VALUE!</v>
      </c>
      <c r="AK973" s="186" t="e">
        <f t="shared" si="447"/>
        <v>#VALUE!</v>
      </c>
    </row>
    <row r="974" spans="1:37" x14ac:dyDescent="0.25">
      <c r="A974" s="114" t="s">
        <v>74</v>
      </c>
      <c r="B974" s="197"/>
      <c r="C974" s="102"/>
      <c r="D974" s="103"/>
      <c r="E974" s="103"/>
      <c r="F974" s="104"/>
      <c r="G974" s="105"/>
      <c r="H974" s="198"/>
      <c r="I974" s="106"/>
      <c r="J974" s="106"/>
      <c r="K974" s="106"/>
      <c r="L974" s="107"/>
      <c r="M974" s="176" t="str">
        <f t="shared" si="426"/>
        <v xml:space="preserve"> </v>
      </c>
      <c r="N974" s="177" t="str">
        <f t="shared" si="427"/>
        <v xml:space="preserve"> </v>
      </c>
      <c r="O974" s="177" t="str">
        <f t="shared" si="428"/>
        <v xml:space="preserve"> </v>
      </c>
      <c r="P974" s="177" t="str">
        <f t="shared" si="429"/>
        <v xml:space="preserve"> </v>
      </c>
      <c r="Q974" s="178" t="str">
        <f t="shared" si="430"/>
        <v xml:space="preserve"> </v>
      </c>
      <c r="R974" s="178" t="str">
        <f t="shared" si="431"/>
        <v xml:space="preserve"> </v>
      </c>
      <c r="S974" s="179" t="str">
        <f t="shared" si="432"/>
        <v xml:space="preserve"> </v>
      </c>
      <c r="T974" s="176" t="e">
        <f t="shared" si="433"/>
        <v>#VALUE!</v>
      </c>
      <c r="U974" s="180" t="e">
        <f t="shared" si="434"/>
        <v>#VALUE!</v>
      </c>
      <c r="V974" s="181" t="e">
        <f t="shared" si="435"/>
        <v>#VALUE!</v>
      </c>
      <c r="W974" s="182" t="str">
        <f t="shared" si="436"/>
        <v>donnée(s) manquante(s)</v>
      </c>
      <c r="X974" s="183" t="str">
        <f t="shared" si="437"/>
        <v>donnée(s) manquante(s)</v>
      </c>
      <c r="Y974" s="178" t="str">
        <f t="shared" si="438"/>
        <v xml:space="preserve"> </v>
      </c>
      <c r="Z974" s="178" t="str">
        <f t="shared" si="439"/>
        <v xml:space="preserve"> </v>
      </c>
      <c r="AA974" s="178" t="str">
        <f t="shared" si="440"/>
        <v xml:space="preserve"> </v>
      </c>
      <c r="AB974" s="184" t="str">
        <f t="shared" si="441"/>
        <v xml:space="preserve"> </v>
      </c>
      <c r="AC974" s="184" t="str">
        <f t="shared" si="442"/>
        <v xml:space="preserve"> </v>
      </c>
      <c r="AD974" s="184" t="str">
        <f t="shared" si="448"/>
        <v xml:space="preserve"> </v>
      </c>
      <c r="AE974" s="185" t="e">
        <f t="shared" si="443"/>
        <v>#VALUE!</v>
      </c>
      <c r="AF974" s="185" t="e">
        <f t="shared" si="444"/>
        <v>#VALUE!</v>
      </c>
      <c r="AG974" s="212" t="e">
        <f t="shared" si="445"/>
        <v>#VALUE!</v>
      </c>
      <c r="AH974" s="73" t="e">
        <f t="shared" si="449"/>
        <v>#VALUE!</v>
      </c>
      <c r="AI974" s="74" t="e">
        <f t="shared" si="450"/>
        <v>#VALUE!</v>
      </c>
      <c r="AJ974" s="186" t="e">
        <f t="shared" si="446"/>
        <v>#VALUE!</v>
      </c>
      <c r="AK974" s="186" t="e">
        <f t="shared" si="447"/>
        <v>#VALUE!</v>
      </c>
    </row>
    <row r="975" spans="1:37" x14ac:dyDescent="0.25">
      <c r="A975" s="114" t="s">
        <v>74</v>
      </c>
      <c r="B975" s="197"/>
      <c r="C975" s="102"/>
      <c r="D975" s="103"/>
      <c r="E975" s="103"/>
      <c r="F975" s="104"/>
      <c r="G975" s="105"/>
      <c r="H975" s="198"/>
      <c r="I975" s="106"/>
      <c r="J975" s="106"/>
      <c r="K975" s="106"/>
      <c r="L975" s="107"/>
      <c r="M975" s="176" t="str">
        <f t="shared" si="426"/>
        <v xml:space="preserve"> </v>
      </c>
      <c r="N975" s="177" t="str">
        <f t="shared" si="427"/>
        <v xml:space="preserve"> </v>
      </c>
      <c r="O975" s="177" t="str">
        <f t="shared" si="428"/>
        <v xml:space="preserve"> </v>
      </c>
      <c r="P975" s="177" t="str">
        <f t="shared" si="429"/>
        <v xml:space="preserve"> </v>
      </c>
      <c r="Q975" s="178" t="str">
        <f t="shared" si="430"/>
        <v xml:space="preserve"> </v>
      </c>
      <c r="R975" s="178" t="str">
        <f t="shared" si="431"/>
        <v xml:space="preserve"> </v>
      </c>
      <c r="S975" s="179" t="str">
        <f t="shared" si="432"/>
        <v xml:space="preserve"> </v>
      </c>
      <c r="T975" s="176" t="e">
        <f t="shared" si="433"/>
        <v>#VALUE!</v>
      </c>
      <c r="U975" s="180" t="e">
        <f t="shared" si="434"/>
        <v>#VALUE!</v>
      </c>
      <c r="V975" s="181" t="e">
        <f t="shared" si="435"/>
        <v>#VALUE!</v>
      </c>
      <c r="W975" s="182" t="str">
        <f t="shared" si="436"/>
        <v>donnée(s) manquante(s)</v>
      </c>
      <c r="X975" s="183" t="str">
        <f t="shared" si="437"/>
        <v>donnée(s) manquante(s)</v>
      </c>
      <c r="Y975" s="178" t="str">
        <f t="shared" si="438"/>
        <v xml:space="preserve"> </v>
      </c>
      <c r="Z975" s="178" t="str">
        <f t="shared" si="439"/>
        <v xml:space="preserve"> </v>
      </c>
      <c r="AA975" s="178" t="str">
        <f t="shared" si="440"/>
        <v xml:space="preserve"> </v>
      </c>
      <c r="AB975" s="184" t="str">
        <f t="shared" si="441"/>
        <v xml:space="preserve"> </v>
      </c>
      <c r="AC975" s="184" t="str">
        <f t="shared" si="442"/>
        <v xml:space="preserve"> </v>
      </c>
      <c r="AD975" s="184" t="str">
        <f t="shared" si="448"/>
        <v xml:space="preserve"> </v>
      </c>
      <c r="AE975" s="185" t="e">
        <f t="shared" si="443"/>
        <v>#VALUE!</v>
      </c>
      <c r="AF975" s="185" t="e">
        <f t="shared" si="444"/>
        <v>#VALUE!</v>
      </c>
      <c r="AG975" s="212" t="e">
        <f t="shared" si="445"/>
        <v>#VALUE!</v>
      </c>
      <c r="AH975" s="73" t="e">
        <f t="shared" si="449"/>
        <v>#VALUE!</v>
      </c>
      <c r="AI975" s="74" t="e">
        <f t="shared" si="450"/>
        <v>#VALUE!</v>
      </c>
      <c r="AJ975" s="186" t="e">
        <f t="shared" si="446"/>
        <v>#VALUE!</v>
      </c>
      <c r="AK975" s="186" t="e">
        <f t="shared" si="447"/>
        <v>#VALUE!</v>
      </c>
    </row>
    <row r="976" spans="1:37" x14ac:dyDescent="0.25">
      <c r="A976" s="114" t="s">
        <v>74</v>
      </c>
      <c r="B976" s="197"/>
      <c r="C976" s="102"/>
      <c r="D976" s="103"/>
      <c r="E976" s="103"/>
      <c r="F976" s="104"/>
      <c r="G976" s="105"/>
      <c r="H976" s="198"/>
      <c r="I976" s="106"/>
      <c r="J976" s="106"/>
      <c r="K976" s="106"/>
      <c r="L976" s="107"/>
      <c r="M976" s="176" t="str">
        <f t="shared" si="426"/>
        <v xml:space="preserve"> </v>
      </c>
      <c r="N976" s="177" t="str">
        <f t="shared" si="427"/>
        <v xml:space="preserve"> </v>
      </c>
      <c r="O976" s="177" t="str">
        <f t="shared" si="428"/>
        <v xml:space="preserve"> </v>
      </c>
      <c r="P976" s="177" t="str">
        <f t="shared" si="429"/>
        <v xml:space="preserve"> </v>
      </c>
      <c r="Q976" s="178" t="str">
        <f t="shared" si="430"/>
        <v xml:space="preserve"> </v>
      </c>
      <c r="R976" s="178" t="str">
        <f t="shared" si="431"/>
        <v xml:space="preserve"> </v>
      </c>
      <c r="S976" s="179" t="str">
        <f t="shared" si="432"/>
        <v xml:space="preserve"> </v>
      </c>
      <c r="T976" s="176" t="e">
        <f t="shared" si="433"/>
        <v>#VALUE!</v>
      </c>
      <c r="U976" s="180" t="e">
        <f t="shared" si="434"/>
        <v>#VALUE!</v>
      </c>
      <c r="V976" s="181" t="e">
        <f t="shared" si="435"/>
        <v>#VALUE!</v>
      </c>
      <c r="W976" s="182" t="str">
        <f t="shared" si="436"/>
        <v>donnée(s) manquante(s)</v>
      </c>
      <c r="X976" s="183" t="str">
        <f t="shared" si="437"/>
        <v>donnée(s) manquante(s)</v>
      </c>
      <c r="Y976" s="178" t="str">
        <f t="shared" si="438"/>
        <v xml:space="preserve"> </v>
      </c>
      <c r="Z976" s="178" t="str">
        <f t="shared" si="439"/>
        <v xml:space="preserve"> </v>
      </c>
      <c r="AA976" s="178" t="str">
        <f t="shared" si="440"/>
        <v xml:space="preserve"> </v>
      </c>
      <c r="AB976" s="184" t="str">
        <f t="shared" si="441"/>
        <v xml:space="preserve"> </v>
      </c>
      <c r="AC976" s="184" t="str">
        <f t="shared" si="442"/>
        <v xml:space="preserve"> </v>
      </c>
      <c r="AD976" s="184" t="str">
        <f t="shared" si="448"/>
        <v xml:space="preserve"> </v>
      </c>
      <c r="AE976" s="185" t="e">
        <f t="shared" si="443"/>
        <v>#VALUE!</v>
      </c>
      <c r="AF976" s="185" t="e">
        <f t="shared" si="444"/>
        <v>#VALUE!</v>
      </c>
      <c r="AG976" s="212" t="e">
        <f t="shared" si="445"/>
        <v>#VALUE!</v>
      </c>
      <c r="AH976" s="73" t="e">
        <f t="shared" si="449"/>
        <v>#VALUE!</v>
      </c>
      <c r="AI976" s="74" t="e">
        <f t="shared" si="450"/>
        <v>#VALUE!</v>
      </c>
      <c r="AJ976" s="186" t="e">
        <f t="shared" si="446"/>
        <v>#VALUE!</v>
      </c>
      <c r="AK976" s="186" t="e">
        <f t="shared" si="447"/>
        <v>#VALUE!</v>
      </c>
    </row>
    <row r="977" spans="1:37" x14ac:dyDescent="0.25">
      <c r="A977" s="114" t="s">
        <v>74</v>
      </c>
      <c r="B977" s="197"/>
      <c r="C977" s="102"/>
      <c r="D977" s="103"/>
      <c r="E977" s="103"/>
      <c r="F977" s="104"/>
      <c r="G977" s="105"/>
      <c r="H977" s="198"/>
      <c r="I977" s="106"/>
      <c r="J977" s="106"/>
      <c r="K977" s="106"/>
      <c r="L977" s="107"/>
      <c r="M977" s="176" t="str">
        <f t="shared" si="426"/>
        <v xml:space="preserve"> </v>
      </c>
      <c r="N977" s="177" t="str">
        <f t="shared" si="427"/>
        <v xml:space="preserve"> </v>
      </c>
      <c r="O977" s="177" t="str">
        <f t="shared" si="428"/>
        <v xml:space="preserve"> </v>
      </c>
      <c r="P977" s="177" t="str">
        <f t="shared" si="429"/>
        <v xml:space="preserve"> </v>
      </c>
      <c r="Q977" s="178" t="str">
        <f t="shared" si="430"/>
        <v xml:space="preserve"> </v>
      </c>
      <c r="R977" s="178" t="str">
        <f t="shared" si="431"/>
        <v xml:space="preserve"> </v>
      </c>
      <c r="S977" s="179" t="str">
        <f t="shared" si="432"/>
        <v xml:space="preserve"> </v>
      </c>
      <c r="T977" s="176" t="e">
        <f t="shared" si="433"/>
        <v>#VALUE!</v>
      </c>
      <c r="U977" s="180" t="e">
        <f t="shared" si="434"/>
        <v>#VALUE!</v>
      </c>
      <c r="V977" s="181" t="e">
        <f t="shared" si="435"/>
        <v>#VALUE!</v>
      </c>
      <c r="W977" s="182" t="str">
        <f t="shared" si="436"/>
        <v>donnée(s) manquante(s)</v>
      </c>
      <c r="X977" s="183" t="str">
        <f t="shared" si="437"/>
        <v>donnée(s) manquante(s)</v>
      </c>
      <c r="Y977" s="178" t="str">
        <f t="shared" si="438"/>
        <v xml:space="preserve"> </v>
      </c>
      <c r="Z977" s="178" t="str">
        <f t="shared" si="439"/>
        <v xml:space="preserve"> </v>
      </c>
      <c r="AA977" s="178" t="str">
        <f t="shared" si="440"/>
        <v xml:space="preserve"> </v>
      </c>
      <c r="AB977" s="184" t="str">
        <f t="shared" si="441"/>
        <v xml:space="preserve"> </v>
      </c>
      <c r="AC977" s="184" t="str">
        <f t="shared" si="442"/>
        <v xml:space="preserve"> </v>
      </c>
      <c r="AD977" s="184" t="str">
        <f t="shared" si="448"/>
        <v xml:space="preserve"> </v>
      </c>
      <c r="AE977" s="185" t="e">
        <f t="shared" si="443"/>
        <v>#VALUE!</v>
      </c>
      <c r="AF977" s="185" t="e">
        <f t="shared" si="444"/>
        <v>#VALUE!</v>
      </c>
      <c r="AG977" s="212" t="e">
        <f t="shared" si="445"/>
        <v>#VALUE!</v>
      </c>
      <c r="AH977" s="73" t="e">
        <f t="shared" si="449"/>
        <v>#VALUE!</v>
      </c>
      <c r="AI977" s="74" t="e">
        <f t="shared" si="450"/>
        <v>#VALUE!</v>
      </c>
      <c r="AJ977" s="186" t="e">
        <f t="shared" si="446"/>
        <v>#VALUE!</v>
      </c>
      <c r="AK977" s="186" t="e">
        <f t="shared" si="447"/>
        <v>#VALUE!</v>
      </c>
    </row>
    <row r="978" spans="1:37" x14ac:dyDescent="0.25">
      <c r="A978" s="114" t="s">
        <v>74</v>
      </c>
      <c r="B978" s="197"/>
      <c r="C978" s="102"/>
      <c r="D978" s="103"/>
      <c r="E978" s="103"/>
      <c r="F978" s="104"/>
      <c r="G978" s="105"/>
      <c r="H978" s="198"/>
      <c r="I978" s="106"/>
      <c r="J978" s="106"/>
      <c r="K978" s="106"/>
      <c r="L978" s="107"/>
      <c r="M978" s="176" t="str">
        <f t="shared" si="426"/>
        <v xml:space="preserve"> </v>
      </c>
      <c r="N978" s="177" t="str">
        <f t="shared" si="427"/>
        <v xml:space="preserve"> </v>
      </c>
      <c r="O978" s="177" t="str">
        <f t="shared" si="428"/>
        <v xml:space="preserve"> </v>
      </c>
      <c r="P978" s="177" t="str">
        <f t="shared" si="429"/>
        <v xml:space="preserve"> </v>
      </c>
      <c r="Q978" s="178" t="str">
        <f t="shared" si="430"/>
        <v xml:space="preserve"> </v>
      </c>
      <c r="R978" s="178" t="str">
        <f t="shared" si="431"/>
        <v xml:space="preserve"> </v>
      </c>
      <c r="S978" s="179" t="str">
        <f t="shared" si="432"/>
        <v xml:space="preserve"> </v>
      </c>
      <c r="T978" s="176" t="e">
        <f t="shared" si="433"/>
        <v>#VALUE!</v>
      </c>
      <c r="U978" s="180" t="e">
        <f t="shared" si="434"/>
        <v>#VALUE!</v>
      </c>
      <c r="V978" s="181" t="e">
        <f t="shared" si="435"/>
        <v>#VALUE!</v>
      </c>
      <c r="W978" s="182" t="str">
        <f t="shared" si="436"/>
        <v>donnée(s) manquante(s)</v>
      </c>
      <c r="X978" s="183" t="str">
        <f t="shared" si="437"/>
        <v>donnée(s) manquante(s)</v>
      </c>
      <c r="Y978" s="178" t="str">
        <f t="shared" si="438"/>
        <v xml:space="preserve"> </v>
      </c>
      <c r="Z978" s="178" t="str">
        <f t="shared" si="439"/>
        <v xml:space="preserve"> </v>
      </c>
      <c r="AA978" s="178" t="str">
        <f t="shared" si="440"/>
        <v xml:space="preserve"> </v>
      </c>
      <c r="AB978" s="184" t="str">
        <f t="shared" si="441"/>
        <v xml:space="preserve"> </v>
      </c>
      <c r="AC978" s="184" t="str">
        <f t="shared" si="442"/>
        <v xml:space="preserve"> </v>
      </c>
      <c r="AD978" s="184" t="str">
        <f t="shared" si="448"/>
        <v xml:space="preserve"> </v>
      </c>
      <c r="AE978" s="185" t="e">
        <f t="shared" si="443"/>
        <v>#VALUE!</v>
      </c>
      <c r="AF978" s="185" t="e">
        <f t="shared" si="444"/>
        <v>#VALUE!</v>
      </c>
      <c r="AG978" s="212" t="e">
        <f t="shared" si="445"/>
        <v>#VALUE!</v>
      </c>
      <c r="AH978" s="73" t="e">
        <f t="shared" si="449"/>
        <v>#VALUE!</v>
      </c>
      <c r="AI978" s="74" t="e">
        <f t="shared" si="450"/>
        <v>#VALUE!</v>
      </c>
      <c r="AJ978" s="186" t="e">
        <f t="shared" si="446"/>
        <v>#VALUE!</v>
      </c>
      <c r="AK978" s="186" t="e">
        <f t="shared" si="447"/>
        <v>#VALUE!</v>
      </c>
    </row>
    <row r="979" spans="1:37" x14ac:dyDescent="0.25">
      <c r="A979" s="114" t="s">
        <v>74</v>
      </c>
      <c r="B979" s="197"/>
      <c r="C979" s="102"/>
      <c r="D979" s="103"/>
      <c r="E979" s="103"/>
      <c r="F979" s="104"/>
      <c r="G979" s="105"/>
      <c r="H979" s="198"/>
      <c r="I979" s="106"/>
      <c r="J979" s="106"/>
      <c r="K979" s="106"/>
      <c r="L979" s="107"/>
      <c r="M979" s="176" t="str">
        <f t="shared" si="426"/>
        <v xml:space="preserve"> </v>
      </c>
      <c r="N979" s="177" t="str">
        <f t="shared" si="427"/>
        <v xml:space="preserve"> </v>
      </c>
      <c r="O979" s="177" t="str">
        <f t="shared" si="428"/>
        <v xml:space="preserve"> </v>
      </c>
      <c r="P979" s="177" t="str">
        <f t="shared" si="429"/>
        <v xml:space="preserve"> </v>
      </c>
      <c r="Q979" s="178" t="str">
        <f t="shared" si="430"/>
        <v xml:space="preserve"> </v>
      </c>
      <c r="R979" s="178" t="str">
        <f t="shared" si="431"/>
        <v xml:space="preserve"> </v>
      </c>
      <c r="S979" s="179" t="str">
        <f t="shared" si="432"/>
        <v xml:space="preserve"> </v>
      </c>
      <c r="T979" s="176" t="e">
        <f t="shared" si="433"/>
        <v>#VALUE!</v>
      </c>
      <c r="U979" s="180" t="e">
        <f t="shared" si="434"/>
        <v>#VALUE!</v>
      </c>
      <c r="V979" s="181" t="e">
        <f t="shared" si="435"/>
        <v>#VALUE!</v>
      </c>
      <c r="W979" s="182" t="str">
        <f t="shared" si="436"/>
        <v>donnée(s) manquante(s)</v>
      </c>
      <c r="X979" s="183" t="str">
        <f t="shared" si="437"/>
        <v>donnée(s) manquante(s)</v>
      </c>
      <c r="Y979" s="178" t="str">
        <f t="shared" si="438"/>
        <v xml:space="preserve"> </v>
      </c>
      <c r="Z979" s="178" t="str">
        <f t="shared" si="439"/>
        <v xml:space="preserve"> </v>
      </c>
      <c r="AA979" s="178" t="str">
        <f t="shared" si="440"/>
        <v xml:space="preserve"> </v>
      </c>
      <c r="AB979" s="184" t="str">
        <f t="shared" si="441"/>
        <v xml:space="preserve"> </v>
      </c>
      <c r="AC979" s="184" t="str">
        <f t="shared" si="442"/>
        <v xml:space="preserve"> </v>
      </c>
      <c r="AD979" s="184" t="str">
        <f t="shared" si="448"/>
        <v xml:space="preserve"> </v>
      </c>
      <c r="AE979" s="185" t="e">
        <f t="shared" si="443"/>
        <v>#VALUE!</v>
      </c>
      <c r="AF979" s="185" t="e">
        <f t="shared" si="444"/>
        <v>#VALUE!</v>
      </c>
      <c r="AG979" s="212" t="e">
        <f t="shared" si="445"/>
        <v>#VALUE!</v>
      </c>
      <c r="AH979" s="73" t="e">
        <f t="shared" si="449"/>
        <v>#VALUE!</v>
      </c>
      <c r="AI979" s="74" t="e">
        <f t="shared" si="450"/>
        <v>#VALUE!</v>
      </c>
      <c r="AJ979" s="186" t="e">
        <f t="shared" si="446"/>
        <v>#VALUE!</v>
      </c>
      <c r="AK979" s="186" t="e">
        <f t="shared" si="447"/>
        <v>#VALUE!</v>
      </c>
    </row>
    <row r="980" spans="1:37" x14ac:dyDescent="0.25">
      <c r="A980" s="114" t="s">
        <v>74</v>
      </c>
      <c r="B980" s="197"/>
      <c r="C980" s="102"/>
      <c r="D980" s="103"/>
      <c r="E980" s="103"/>
      <c r="F980" s="104"/>
      <c r="G980" s="105"/>
      <c r="H980" s="198"/>
      <c r="I980" s="106"/>
      <c r="J980" s="106"/>
      <c r="K980" s="106"/>
      <c r="L980" s="107"/>
      <c r="M980" s="176" t="str">
        <f t="shared" si="426"/>
        <v xml:space="preserve"> </v>
      </c>
      <c r="N980" s="177" t="str">
        <f t="shared" si="427"/>
        <v xml:space="preserve"> </v>
      </c>
      <c r="O980" s="177" t="str">
        <f t="shared" si="428"/>
        <v xml:space="preserve"> </v>
      </c>
      <c r="P980" s="177" t="str">
        <f t="shared" si="429"/>
        <v xml:space="preserve"> </v>
      </c>
      <c r="Q980" s="178" t="str">
        <f t="shared" si="430"/>
        <v xml:space="preserve"> </v>
      </c>
      <c r="R980" s="178" t="str">
        <f t="shared" si="431"/>
        <v xml:space="preserve"> </v>
      </c>
      <c r="S980" s="179" t="str">
        <f t="shared" si="432"/>
        <v xml:space="preserve"> </v>
      </c>
      <c r="T980" s="176" t="e">
        <f t="shared" si="433"/>
        <v>#VALUE!</v>
      </c>
      <c r="U980" s="180" t="e">
        <f t="shared" si="434"/>
        <v>#VALUE!</v>
      </c>
      <c r="V980" s="181" t="e">
        <f t="shared" si="435"/>
        <v>#VALUE!</v>
      </c>
      <c r="W980" s="182" t="str">
        <f t="shared" si="436"/>
        <v>donnée(s) manquante(s)</v>
      </c>
      <c r="X980" s="183" t="str">
        <f t="shared" si="437"/>
        <v>donnée(s) manquante(s)</v>
      </c>
      <c r="Y980" s="178" t="str">
        <f t="shared" si="438"/>
        <v xml:space="preserve"> </v>
      </c>
      <c r="Z980" s="178" t="str">
        <f t="shared" si="439"/>
        <v xml:space="preserve"> </v>
      </c>
      <c r="AA980" s="178" t="str">
        <f t="shared" si="440"/>
        <v xml:space="preserve"> </v>
      </c>
      <c r="AB980" s="184" t="str">
        <f t="shared" si="441"/>
        <v xml:space="preserve"> </v>
      </c>
      <c r="AC980" s="184" t="str">
        <f t="shared" si="442"/>
        <v xml:space="preserve"> </v>
      </c>
      <c r="AD980" s="184" t="str">
        <f t="shared" si="448"/>
        <v xml:space="preserve"> </v>
      </c>
      <c r="AE980" s="185" t="e">
        <f t="shared" si="443"/>
        <v>#VALUE!</v>
      </c>
      <c r="AF980" s="185" t="e">
        <f t="shared" si="444"/>
        <v>#VALUE!</v>
      </c>
      <c r="AG980" s="212" t="e">
        <f t="shared" si="445"/>
        <v>#VALUE!</v>
      </c>
      <c r="AH980" s="73" t="e">
        <f t="shared" si="449"/>
        <v>#VALUE!</v>
      </c>
      <c r="AI980" s="74" t="e">
        <f t="shared" si="450"/>
        <v>#VALUE!</v>
      </c>
      <c r="AJ980" s="186" t="e">
        <f t="shared" si="446"/>
        <v>#VALUE!</v>
      </c>
      <c r="AK980" s="186" t="e">
        <f t="shared" si="447"/>
        <v>#VALUE!</v>
      </c>
    </row>
    <row r="981" spans="1:37" x14ac:dyDescent="0.25">
      <c r="A981" s="114" t="s">
        <v>74</v>
      </c>
      <c r="B981" s="197"/>
      <c r="C981" s="102"/>
      <c r="D981" s="103"/>
      <c r="E981" s="103"/>
      <c r="F981" s="104"/>
      <c r="G981" s="105"/>
      <c r="H981" s="198"/>
      <c r="I981" s="106"/>
      <c r="J981" s="106"/>
      <c r="K981" s="106"/>
      <c r="L981" s="107"/>
      <c r="M981" s="176" t="str">
        <f t="shared" si="426"/>
        <v xml:space="preserve"> </v>
      </c>
      <c r="N981" s="177" t="str">
        <f t="shared" si="427"/>
        <v xml:space="preserve"> </v>
      </c>
      <c r="O981" s="177" t="str">
        <f t="shared" si="428"/>
        <v xml:space="preserve"> </v>
      </c>
      <c r="P981" s="177" t="str">
        <f t="shared" si="429"/>
        <v xml:space="preserve"> </v>
      </c>
      <c r="Q981" s="178" t="str">
        <f t="shared" si="430"/>
        <v xml:space="preserve"> </v>
      </c>
      <c r="R981" s="178" t="str">
        <f t="shared" si="431"/>
        <v xml:space="preserve"> </v>
      </c>
      <c r="S981" s="179" t="str">
        <f t="shared" si="432"/>
        <v xml:space="preserve"> </v>
      </c>
      <c r="T981" s="176" t="e">
        <f t="shared" si="433"/>
        <v>#VALUE!</v>
      </c>
      <c r="U981" s="180" t="e">
        <f t="shared" si="434"/>
        <v>#VALUE!</v>
      </c>
      <c r="V981" s="181" t="e">
        <f t="shared" si="435"/>
        <v>#VALUE!</v>
      </c>
      <c r="W981" s="182" t="str">
        <f t="shared" si="436"/>
        <v>donnée(s) manquante(s)</v>
      </c>
      <c r="X981" s="183" t="str">
        <f t="shared" si="437"/>
        <v>donnée(s) manquante(s)</v>
      </c>
      <c r="Y981" s="178" t="str">
        <f t="shared" si="438"/>
        <v xml:space="preserve"> </v>
      </c>
      <c r="Z981" s="178" t="str">
        <f t="shared" si="439"/>
        <v xml:space="preserve"> </v>
      </c>
      <c r="AA981" s="178" t="str">
        <f t="shared" si="440"/>
        <v xml:space="preserve"> </v>
      </c>
      <c r="AB981" s="184" t="str">
        <f t="shared" si="441"/>
        <v xml:space="preserve"> </v>
      </c>
      <c r="AC981" s="184" t="str">
        <f t="shared" si="442"/>
        <v xml:space="preserve"> </v>
      </c>
      <c r="AD981" s="184" t="str">
        <f t="shared" si="448"/>
        <v xml:space="preserve"> </v>
      </c>
      <c r="AE981" s="185" t="e">
        <f t="shared" si="443"/>
        <v>#VALUE!</v>
      </c>
      <c r="AF981" s="185" t="e">
        <f t="shared" si="444"/>
        <v>#VALUE!</v>
      </c>
      <c r="AG981" s="212" t="e">
        <f t="shared" si="445"/>
        <v>#VALUE!</v>
      </c>
      <c r="AH981" s="73" t="e">
        <f t="shared" si="449"/>
        <v>#VALUE!</v>
      </c>
      <c r="AI981" s="74" t="e">
        <f t="shared" si="450"/>
        <v>#VALUE!</v>
      </c>
      <c r="AJ981" s="186" t="e">
        <f t="shared" si="446"/>
        <v>#VALUE!</v>
      </c>
      <c r="AK981" s="186" t="e">
        <f t="shared" si="447"/>
        <v>#VALUE!</v>
      </c>
    </row>
    <row r="982" spans="1:37" x14ac:dyDescent="0.25">
      <c r="A982" s="114" t="s">
        <v>74</v>
      </c>
      <c r="B982" s="197"/>
      <c r="C982" s="102"/>
      <c r="D982" s="103"/>
      <c r="E982" s="103"/>
      <c r="F982" s="104"/>
      <c r="G982" s="105"/>
      <c r="H982" s="198"/>
      <c r="I982" s="106"/>
      <c r="J982" s="106"/>
      <c r="K982" s="106"/>
      <c r="L982" s="107"/>
      <c r="M982" s="176" t="str">
        <f t="shared" si="426"/>
        <v xml:space="preserve"> </v>
      </c>
      <c r="N982" s="177" t="str">
        <f t="shared" si="427"/>
        <v xml:space="preserve"> </v>
      </c>
      <c r="O982" s="177" t="str">
        <f t="shared" si="428"/>
        <v xml:space="preserve"> </v>
      </c>
      <c r="P982" s="177" t="str">
        <f t="shared" si="429"/>
        <v xml:space="preserve"> </v>
      </c>
      <c r="Q982" s="178" t="str">
        <f t="shared" si="430"/>
        <v xml:space="preserve"> </v>
      </c>
      <c r="R982" s="178" t="str">
        <f t="shared" si="431"/>
        <v xml:space="preserve"> </v>
      </c>
      <c r="S982" s="179" t="str">
        <f t="shared" si="432"/>
        <v xml:space="preserve"> </v>
      </c>
      <c r="T982" s="176" t="e">
        <f t="shared" si="433"/>
        <v>#VALUE!</v>
      </c>
      <c r="U982" s="180" t="e">
        <f t="shared" si="434"/>
        <v>#VALUE!</v>
      </c>
      <c r="V982" s="181" t="e">
        <f t="shared" si="435"/>
        <v>#VALUE!</v>
      </c>
      <c r="W982" s="182" t="str">
        <f t="shared" si="436"/>
        <v>donnée(s) manquante(s)</v>
      </c>
      <c r="X982" s="183" t="str">
        <f t="shared" si="437"/>
        <v>donnée(s) manquante(s)</v>
      </c>
      <c r="Y982" s="178" t="str">
        <f t="shared" si="438"/>
        <v xml:space="preserve"> </v>
      </c>
      <c r="Z982" s="178" t="str">
        <f t="shared" si="439"/>
        <v xml:space="preserve"> </v>
      </c>
      <c r="AA982" s="178" t="str">
        <f t="shared" si="440"/>
        <v xml:space="preserve"> </v>
      </c>
      <c r="AB982" s="184" t="str">
        <f t="shared" si="441"/>
        <v xml:space="preserve"> </v>
      </c>
      <c r="AC982" s="184" t="str">
        <f t="shared" si="442"/>
        <v xml:space="preserve"> </v>
      </c>
      <c r="AD982" s="184" t="str">
        <f t="shared" si="448"/>
        <v xml:space="preserve"> </v>
      </c>
      <c r="AE982" s="185" t="e">
        <f t="shared" si="443"/>
        <v>#VALUE!</v>
      </c>
      <c r="AF982" s="185" t="e">
        <f t="shared" si="444"/>
        <v>#VALUE!</v>
      </c>
      <c r="AG982" s="212" t="e">
        <f t="shared" si="445"/>
        <v>#VALUE!</v>
      </c>
      <c r="AH982" s="73" t="e">
        <f t="shared" si="449"/>
        <v>#VALUE!</v>
      </c>
      <c r="AI982" s="74" t="e">
        <f t="shared" si="450"/>
        <v>#VALUE!</v>
      </c>
      <c r="AJ982" s="186" t="e">
        <f t="shared" si="446"/>
        <v>#VALUE!</v>
      </c>
      <c r="AK982" s="186" t="e">
        <f t="shared" si="447"/>
        <v>#VALUE!</v>
      </c>
    </row>
    <row r="983" spans="1:37" x14ac:dyDescent="0.25">
      <c r="A983" s="114" t="s">
        <v>74</v>
      </c>
      <c r="B983" s="197"/>
      <c r="C983" s="102"/>
      <c r="D983" s="103"/>
      <c r="E983" s="103"/>
      <c r="F983" s="104"/>
      <c r="G983" s="105"/>
      <c r="H983" s="198"/>
      <c r="I983" s="106"/>
      <c r="J983" s="106"/>
      <c r="K983" s="106"/>
      <c r="L983" s="107"/>
      <c r="M983" s="176" t="str">
        <f t="shared" si="426"/>
        <v xml:space="preserve"> </v>
      </c>
      <c r="N983" s="177" t="str">
        <f t="shared" si="427"/>
        <v xml:space="preserve"> </v>
      </c>
      <c r="O983" s="177" t="str">
        <f t="shared" si="428"/>
        <v xml:space="preserve"> </v>
      </c>
      <c r="P983" s="177" t="str">
        <f t="shared" si="429"/>
        <v xml:space="preserve"> </v>
      </c>
      <c r="Q983" s="178" t="str">
        <f t="shared" si="430"/>
        <v xml:space="preserve"> </v>
      </c>
      <c r="R983" s="178" t="str">
        <f t="shared" si="431"/>
        <v xml:space="preserve"> </v>
      </c>
      <c r="S983" s="179" t="str">
        <f t="shared" si="432"/>
        <v xml:space="preserve"> </v>
      </c>
      <c r="T983" s="176" t="e">
        <f t="shared" si="433"/>
        <v>#VALUE!</v>
      </c>
      <c r="U983" s="180" t="e">
        <f t="shared" si="434"/>
        <v>#VALUE!</v>
      </c>
      <c r="V983" s="181" t="e">
        <f t="shared" si="435"/>
        <v>#VALUE!</v>
      </c>
      <c r="W983" s="182" t="str">
        <f t="shared" si="436"/>
        <v>donnée(s) manquante(s)</v>
      </c>
      <c r="X983" s="183" t="str">
        <f t="shared" si="437"/>
        <v>donnée(s) manquante(s)</v>
      </c>
      <c r="Y983" s="178" t="str">
        <f t="shared" si="438"/>
        <v xml:space="preserve"> </v>
      </c>
      <c r="Z983" s="178" t="str">
        <f t="shared" si="439"/>
        <v xml:space="preserve"> </v>
      </c>
      <c r="AA983" s="178" t="str">
        <f t="shared" si="440"/>
        <v xml:space="preserve"> </v>
      </c>
      <c r="AB983" s="184" t="str">
        <f t="shared" si="441"/>
        <v xml:space="preserve"> </v>
      </c>
      <c r="AC983" s="184" t="str">
        <f t="shared" si="442"/>
        <v xml:space="preserve"> </v>
      </c>
      <c r="AD983" s="184" t="str">
        <f t="shared" si="448"/>
        <v xml:space="preserve"> </v>
      </c>
      <c r="AE983" s="185" t="e">
        <f t="shared" si="443"/>
        <v>#VALUE!</v>
      </c>
      <c r="AF983" s="185" t="e">
        <f t="shared" si="444"/>
        <v>#VALUE!</v>
      </c>
      <c r="AG983" s="212" t="e">
        <f t="shared" si="445"/>
        <v>#VALUE!</v>
      </c>
      <c r="AH983" s="73" t="e">
        <f t="shared" si="449"/>
        <v>#VALUE!</v>
      </c>
      <c r="AI983" s="74" t="e">
        <f t="shared" si="450"/>
        <v>#VALUE!</v>
      </c>
      <c r="AJ983" s="186" t="e">
        <f t="shared" si="446"/>
        <v>#VALUE!</v>
      </c>
      <c r="AK983" s="186" t="e">
        <f t="shared" si="447"/>
        <v>#VALUE!</v>
      </c>
    </row>
    <row r="984" spans="1:37" x14ac:dyDescent="0.25">
      <c r="A984" s="114" t="s">
        <v>74</v>
      </c>
      <c r="B984" s="197"/>
      <c r="C984" s="102"/>
      <c r="D984" s="103"/>
      <c r="E984" s="103"/>
      <c r="F984" s="104"/>
      <c r="G984" s="105"/>
      <c r="H984" s="198"/>
      <c r="I984" s="106"/>
      <c r="J984" s="106"/>
      <c r="K984" s="106"/>
      <c r="L984" s="107"/>
      <c r="M984" s="176" t="str">
        <f t="shared" si="426"/>
        <v xml:space="preserve"> </v>
      </c>
      <c r="N984" s="177" t="str">
        <f t="shared" si="427"/>
        <v xml:space="preserve"> </v>
      </c>
      <c r="O984" s="177" t="str">
        <f t="shared" si="428"/>
        <v xml:space="preserve"> </v>
      </c>
      <c r="P984" s="177" t="str">
        <f t="shared" si="429"/>
        <v xml:space="preserve"> </v>
      </c>
      <c r="Q984" s="178" t="str">
        <f t="shared" si="430"/>
        <v xml:space="preserve"> </v>
      </c>
      <c r="R984" s="178" t="str">
        <f t="shared" si="431"/>
        <v xml:space="preserve"> </v>
      </c>
      <c r="S984" s="179" t="str">
        <f t="shared" si="432"/>
        <v xml:space="preserve"> </v>
      </c>
      <c r="T984" s="176" t="e">
        <f t="shared" si="433"/>
        <v>#VALUE!</v>
      </c>
      <c r="U984" s="180" t="e">
        <f t="shared" si="434"/>
        <v>#VALUE!</v>
      </c>
      <c r="V984" s="181" t="e">
        <f t="shared" si="435"/>
        <v>#VALUE!</v>
      </c>
      <c r="W984" s="182" t="str">
        <f t="shared" si="436"/>
        <v>donnée(s) manquante(s)</v>
      </c>
      <c r="X984" s="183" t="str">
        <f t="shared" si="437"/>
        <v>donnée(s) manquante(s)</v>
      </c>
      <c r="Y984" s="178" t="str">
        <f t="shared" si="438"/>
        <v xml:space="preserve"> </v>
      </c>
      <c r="Z984" s="178" t="str">
        <f t="shared" si="439"/>
        <v xml:space="preserve"> </v>
      </c>
      <c r="AA984" s="178" t="str">
        <f t="shared" si="440"/>
        <v xml:space="preserve"> </v>
      </c>
      <c r="AB984" s="184" t="str">
        <f t="shared" si="441"/>
        <v xml:space="preserve"> </v>
      </c>
      <c r="AC984" s="184" t="str">
        <f t="shared" si="442"/>
        <v xml:space="preserve"> </v>
      </c>
      <c r="AD984" s="184" t="str">
        <f t="shared" si="448"/>
        <v xml:space="preserve"> </v>
      </c>
      <c r="AE984" s="185" t="e">
        <f t="shared" si="443"/>
        <v>#VALUE!</v>
      </c>
      <c r="AF984" s="185" t="e">
        <f t="shared" si="444"/>
        <v>#VALUE!</v>
      </c>
      <c r="AG984" s="212" t="e">
        <f t="shared" si="445"/>
        <v>#VALUE!</v>
      </c>
      <c r="AH984" s="73" t="e">
        <f t="shared" si="449"/>
        <v>#VALUE!</v>
      </c>
      <c r="AI984" s="74" t="e">
        <f t="shared" si="450"/>
        <v>#VALUE!</v>
      </c>
      <c r="AJ984" s="186" t="e">
        <f t="shared" si="446"/>
        <v>#VALUE!</v>
      </c>
      <c r="AK984" s="186" t="e">
        <f t="shared" si="447"/>
        <v>#VALUE!</v>
      </c>
    </row>
    <row r="985" spans="1:37" x14ac:dyDescent="0.25">
      <c r="A985" s="114" t="s">
        <v>74</v>
      </c>
      <c r="B985" s="197"/>
      <c r="C985" s="102"/>
      <c r="D985" s="103"/>
      <c r="E985" s="103"/>
      <c r="F985" s="104"/>
      <c r="G985" s="105"/>
      <c r="H985" s="198"/>
      <c r="I985" s="106"/>
      <c r="J985" s="106"/>
      <c r="K985" s="106"/>
      <c r="L985" s="107"/>
      <c r="M985" s="176" t="str">
        <f t="shared" si="426"/>
        <v xml:space="preserve"> </v>
      </c>
      <c r="N985" s="177" t="str">
        <f t="shared" si="427"/>
        <v xml:space="preserve"> </v>
      </c>
      <c r="O985" s="177" t="str">
        <f t="shared" si="428"/>
        <v xml:space="preserve"> </v>
      </c>
      <c r="P985" s="177" t="str">
        <f t="shared" si="429"/>
        <v xml:space="preserve"> </v>
      </c>
      <c r="Q985" s="178" t="str">
        <f t="shared" si="430"/>
        <v xml:space="preserve"> </v>
      </c>
      <c r="R985" s="178" t="str">
        <f t="shared" si="431"/>
        <v xml:space="preserve"> </v>
      </c>
      <c r="S985" s="179" t="str">
        <f t="shared" si="432"/>
        <v xml:space="preserve"> </v>
      </c>
      <c r="T985" s="176" t="e">
        <f t="shared" si="433"/>
        <v>#VALUE!</v>
      </c>
      <c r="U985" s="180" t="e">
        <f t="shared" si="434"/>
        <v>#VALUE!</v>
      </c>
      <c r="V985" s="181" t="e">
        <f t="shared" si="435"/>
        <v>#VALUE!</v>
      </c>
      <c r="W985" s="182" t="str">
        <f t="shared" si="436"/>
        <v>donnée(s) manquante(s)</v>
      </c>
      <c r="X985" s="183" t="str">
        <f t="shared" si="437"/>
        <v>donnée(s) manquante(s)</v>
      </c>
      <c r="Y985" s="178" t="str">
        <f t="shared" si="438"/>
        <v xml:space="preserve"> </v>
      </c>
      <c r="Z985" s="178" t="str">
        <f t="shared" si="439"/>
        <v xml:space="preserve"> </v>
      </c>
      <c r="AA985" s="178" t="str">
        <f t="shared" si="440"/>
        <v xml:space="preserve"> </v>
      </c>
      <c r="AB985" s="184" t="str">
        <f t="shared" si="441"/>
        <v xml:space="preserve"> </v>
      </c>
      <c r="AC985" s="184" t="str">
        <f t="shared" si="442"/>
        <v xml:space="preserve"> </v>
      </c>
      <c r="AD985" s="184" t="str">
        <f t="shared" si="448"/>
        <v xml:space="preserve"> </v>
      </c>
      <c r="AE985" s="185" t="e">
        <f t="shared" si="443"/>
        <v>#VALUE!</v>
      </c>
      <c r="AF985" s="185" t="e">
        <f t="shared" si="444"/>
        <v>#VALUE!</v>
      </c>
      <c r="AG985" s="212" t="e">
        <f t="shared" si="445"/>
        <v>#VALUE!</v>
      </c>
      <c r="AH985" s="73" t="e">
        <f t="shared" si="449"/>
        <v>#VALUE!</v>
      </c>
      <c r="AI985" s="74" t="e">
        <f t="shared" si="450"/>
        <v>#VALUE!</v>
      </c>
      <c r="AJ985" s="186" t="e">
        <f t="shared" si="446"/>
        <v>#VALUE!</v>
      </c>
      <c r="AK985" s="186" t="e">
        <f t="shared" si="447"/>
        <v>#VALUE!</v>
      </c>
    </row>
    <row r="986" spans="1:37" x14ac:dyDescent="0.25">
      <c r="A986" s="114" t="s">
        <v>74</v>
      </c>
      <c r="B986" s="197"/>
      <c r="C986" s="102"/>
      <c r="D986" s="103"/>
      <c r="E986" s="103"/>
      <c r="F986" s="104"/>
      <c r="G986" s="105"/>
      <c r="H986" s="198"/>
      <c r="I986" s="106"/>
      <c r="J986" s="106"/>
      <c r="K986" s="106"/>
      <c r="L986" s="107"/>
      <c r="M986" s="176" t="str">
        <f t="shared" si="426"/>
        <v xml:space="preserve"> </v>
      </c>
      <c r="N986" s="177" t="str">
        <f t="shared" si="427"/>
        <v xml:space="preserve"> </v>
      </c>
      <c r="O986" s="177" t="str">
        <f t="shared" si="428"/>
        <v xml:space="preserve"> </v>
      </c>
      <c r="P986" s="177" t="str">
        <f t="shared" si="429"/>
        <v xml:space="preserve"> </v>
      </c>
      <c r="Q986" s="178" t="str">
        <f t="shared" si="430"/>
        <v xml:space="preserve"> </v>
      </c>
      <c r="R986" s="178" t="str">
        <f t="shared" si="431"/>
        <v xml:space="preserve"> </v>
      </c>
      <c r="S986" s="179" t="str">
        <f t="shared" si="432"/>
        <v xml:space="preserve"> </v>
      </c>
      <c r="T986" s="176" t="e">
        <f t="shared" si="433"/>
        <v>#VALUE!</v>
      </c>
      <c r="U986" s="180" t="e">
        <f t="shared" si="434"/>
        <v>#VALUE!</v>
      </c>
      <c r="V986" s="181" t="e">
        <f t="shared" si="435"/>
        <v>#VALUE!</v>
      </c>
      <c r="W986" s="182" t="str">
        <f t="shared" si="436"/>
        <v>donnée(s) manquante(s)</v>
      </c>
      <c r="X986" s="183" t="str">
        <f t="shared" si="437"/>
        <v>donnée(s) manquante(s)</v>
      </c>
      <c r="Y986" s="178" t="str">
        <f t="shared" si="438"/>
        <v xml:space="preserve"> </v>
      </c>
      <c r="Z986" s="178" t="str">
        <f t="shared" si="439"/>
        <v xml:space="preserve"> </v>
      </c>
      <c r="AA986" s="178" t="str">
        <f t="shared" si="440"/>
        <v xml:space="preserve"> </v>
      </c>
      <c r="AB986" s="184" t="str">
        <f t="shared" si="441"/>
        <v xml:space="preserve"> </v>
      </c>
      <c r="AC986" s="184" t="str">
        <f t="shared" si="442"/>
        <v xml:space="preserve"> </v>
      </c>
      <c r="AD986" s="184" t="str">
        <f t="shared" si="448"/>
        <v xml:space="preserve"> </v>
      </c>
      <c r="AE986" s="185" t="e">
        <f t="shared" si="443"/>
        <v>#VALUE!</v>
      </c>
      <c r="AF986" s="185" t="e">
        <f t="shared" si="444"/>
        <v>#VALUE!</v>
      </c>
      <c r="AG986" s="212" t="e">
        <f t="shared" si="445"/>
        <v>#VALUE!</v>
      </c>
      <c r="AH986" s="73" t="e">
        <f t="shared" si="449"/>
        <v>#VALUE!</v>
      </c>
      <c r="AI986" s="74" t="e">
        <f t="shared" si="450"/>
        <v>#VALUE!</v>
      </c>
      <c r="AJ986" s="186" t="e">
        <f t="shared" si="446"/>
        <v>#VALUE!</v>
      </c>
      <c r="AK986" s="186" t="e">
        <f t="shared" si="447"/>
        <v>#VALUE!</v>
      </c>
    </row>
    <row r="987" spans="1:37" x14ac:dyDescent="0.25">
      <c r="A987" s="114" t="s">
        <v>74</v>
      </c>
      <c r="B987" s="197"/>
      <c r="C987" s="102"/>
      <c r="D987" s="103"/>
      <c r="E987" s="103"/>
      <c r="F987" s="104"/>
      <c r="G987" s="105"/>
      <c r="H987" s="198"/>
      <c r="I987" s="106"/>
      <c r="J987" s="106"/>
      <c r="K987" s="106"/>
      <c r="L987" s="107"/>
      <c r="M987" s="176" t="str">
        <f t="shared" si="426"/>
        <v xml:space="preserve"> </v>
      </c>
      <c r="N987" s="177" t="str">
        <f t="shared" si="427"/>
        <v xml:space="preserve"> </v>
      </c>
      <c r="O987" s="177" t="str">
        <f t="shared" si="428"/>
        <v xml:space="preserve"> </v>
      </c>
      <c r="P987" s="177" t="str">
        <f t="shared" si="429"/>
        <v xml:space="preserve"> </v>
      </c>
      <c r="Q987" s="178" t="str">
        <f t="shared" si="430"/>
        <v xml:space="preserve"> </v>
      </c>
      <c r="R987" s="178" t="str">
        <f t="shared" si="431"/>
        <v xml:space="preserve"> </v>
      </c>
      <c r="S987" s="179" t="str">
        <f t="shared" si="432"/>
        <v xml:space="preserve"> </v>
      </c>
      <c r="T987" s="176" t="e">
        <f t="shared" si="433"/>
        <v>#VALUE!</v>
      </c>
      <c r="U987" s="180" t="e">
        <f t="shared" si="434"/>
        <v>#VALUE!</v>
      </c>
      <c r="V987" s="181" t="e">
        <f t="shared" si="435"/>
        <v>#VALUE!</v>
      </c>
      <c r="W987" s="182" t="str">
        <f t="shared" si="436"/>
        <v>donnée(s) manquante(s)</v>
      </c>
      <c r="X987" s="183" t="str">
        <f t="shared" si="437"/>
        <v>donnée(s) manquante(s)</v>
      </c>
      <c r="Y987" s="178" t="str">
        <f t="shared" si="438"/>
        <v xml:space="preserve"> </v>
      </c>
      <c r="Z987" s="178" t="str">
        <f t="shared" si="439"/>
        <v xml:space="preserve"> </v>
      </c>
      <c r="AA987" s="178" t="str">
        <f t="shared" si="440"/>
        <v xml:space="preserve"> </v>
      </c>
      <c r="AB987" s="184" t="str">
        <f t="shared" si="441"/>
        <v xml:space="preserve"> </v>
      </c>
      <c r="AC987" s="184" t="str">
        <f t="shared" si="442"/>
        <v xml:space="preserve"> </v>
      </c>
      <c r="AD987" s="184" t="str">
        <f t="shared" si="448"/>
        <v xml:space="preserve"> </v>
      </c>
      <c r="AE987" s="185" t="e">
        <f t="shared" si="443"/>
        <v>#VALUE!</v>
      </c>
      <c r="AF987" s="185" t="e">
        <f t="shared" si="444"/>
        <v>#VALUE!</v>
      </c>
      <c r="AG987" s="212" t="e">
        <f t="shared" si="445"/>
        <v>#VALUE!</v>
      </c>
      <c r="AH987" s="73" t="e">
        <f t="shared" si="449"/>
        <v>#VALUE!</v>
      </c>
      <c r="AI987" s="74" t="e">
        <f t="shared" si="450"/>
        <v>#VALUE!</v>
      </c>
      <c r="AJ987" s="186" t="e">
        <f t="shared" si="446"/>
        <v>#VALUE!</v>
      </c>
      <c r="AK987" s="186" t="e">
        <f t="shared" si="447"/>
        <v>#VALUE!</v>
      </c>
    </row>
    <row r="988" spans="1:37" x14ac:dyDescent="0.25">
      <c r="A988" s="114" t="s">
        <v>74</v>
      </c>
      <c r="B988" s="197"/>
      <c r="C988" s="102"/>
      <c r="D988" s="103"/>
      <c r="E988" s="103"/>
      <c r="F988" s="104"/>
      <c r="G988" s="105"/>
      <c r="H988" s="198"/>
      <c r="I988" s="106"/>
      <c r="J988" s="106"/>
      <c r="K988" s="106"/>
      <c r="L988" s="107"/>
      <c r="M988" s="176" t="str">
        <f t="shared" si="426"/>
        <v xml:space="preserve"> </v>
      </c>
      <c r="N988" s="177" t="str">
        <f t="shared" si="427"/>
        <v xml:space="preserve"> </v>
      </c>
      <c r="O988" s="177" t="str">
        <f t="shared" si="428"/>
        <v xml:space="preserve"> </v>
      </c>
      <c r="P988" s="177" t="str">
        <f t="shared" si="429"/>
        <v xml:space="preserve"> </v>
      </c>
      <c r="Q988" s="178" t="str">
        <f t="shared" si="430"/>
        <v xml:space="preserve"> </v>
      </c>
      <c r="R988" s="178" t="str">
        <f t="shared" si="431"/>
        <v xml:space="preserve"> </v>
      </c>
      <c r="S988" s="179" t="str">
        <f t="shared" si="432"/>
        <v xml:space="preserve"> </v>
      </c>
      <c r="T988" s="176" t="e">
        <f t="shared" si="433"/>
        <v>#VALUE!</v>
      </c>
      <c r="U988" s="180" t="e">
        <f t="shared" si="434"/>
        <v>#VALUE!</v>
      </c>
      <c r="V988" s="181" t="e">
        <f t="shared" si="435"/>
        <v>#VALUE!</v>
      </c>
      <c r="W988" s="182" t="str">
        <f t="shared" si="436"/>
        <v>donnée(s) manquante(s)</v>
      </c>
      <c r="X988" s="183" t="str">
        <f t="shared" si="437"/>
        <v>donnée(s) manquante(s)</v>
      </c>
      <c r="Y988" s="178" t="str">
        <f t="shared" si="438"/>
        <v xml:space="preserve"> </v>
      </c>
      <c r="Z988" s="178" t="str">
        <f t="shared" si="439"/>
        <v xml:space="preserve"> </v>
      </c>
      <c r="AA988" s="178" t="str">
        <f t="shared" si="440"/>
        <v xml:space="preserve"> </v>
      </c>
      <c r="AB988" s="184" t="str">
        <f t="shared" si="441"/>
        <v xml:space="preserve"> </v>
      </c>
      <c r="AC988" s="184" t="str">
        <f t="shared" si="442"/>
        <v xml:space="preserve"> </v>
      </c>
      <c r="AD988" s="184" t="str">
        <f t="shared" si="448"/>
        <v xml:space="preserve"> </v>
      </c>
      <c r="AE988" s="185" t="e">
        <f t="shared" si="443"/>
        <v>#VALUE!</v>
      </c>
      <c r="AF988" s="185" t="e">
        <f t="shared" si="444"/>
        <v>#VALUE!</v>
      </c>
      <c r="AG988" s="212" t="e">
        <f t="shared" si="445"/>
        <v>#VALUE!</v>
      </c>
      <c r="AH988" s="73" t="e">
        <f t="shared" si="449"/>
        <v>#VALUE!</v>
      </c>
      <c r="AI988" s="74" t="e">
        <f t="shared" si="450"/>
        <v>#VALUE!</v>
      </c>
      <c r="AJ988" s="186" t="e">
        <f t="shared" si="446"/>
        <v>#VALUE!</v>
      </c>
      <c r="AK988" s="186" t="e">
        <f t="shared" si="447"/>
        <v>#VALUE!</v>
      </c>
    </row>
    <row r="989" spans="1:37" x14ac:dyDescent="0.25">
      <c r="A989" s="114" t="s">
        <v>74</v>
      </c>
      <c r="B989" s="197"/>
      <c r="C989" s="102"/>
      <c r="D989" s="103"/>
      <c r="E989" s="103"/>
      <c r="F989" s="104"/>
      <c r="G989" s="105"/>
      <c r="H989" s="198"/>
      <c r="I989" s="106"/>
      <c r="J989" s="106"/>
      <c r="K989" s="106"/>
      <c r="L989" s="107"/>
      <c r="M989" s="176" t="str">
        <f t="shared" si="426"/>
        <v xml:space="preserve"> </v>
      </c>
      <c r="N989" s="177" t="str">
        <f t="shared" si="427"/>
        <v xml:space="preserve"> </v>
      </c>
      <c r="O989" s="177" t="str">
        <f t="shared" si="428"/>
        <v xml:space="preserve"> </v>
      </c>
      <c r="P989" s="177" t="str">
        <f t="shared" si="429"/>
        <v xml:space="preserve"> </v>
      </c>
      <c r="Q989" s="178" t="str">
        <f t="shared" si="430"/>
        <v xml:space="preserve"> </v>
      </c>
      <c r="R989" s="178" t="str">
        <f t="shared" si="431"/>
        <v xml:space="preserve"> </v>
      </c>
      <c r="S989" s="179" t="str">
        <f t="shared" si="432"/>
        <v xml:space="preserve"> </v>
      </c>
      <c r="T989" s="176" t="e">
        <f t="shared" si="433"/>
        <v>#VALUE!</v>
      </c>
      <c r="U989" s="180" t="e">
        <f t="shared" si="434"/>
        <v>#VALUE!</v>
      </c>
      <c r="V989" s="181" t="e">
        <f t="shared" si="435"/>
        <v>#VALUE!</v>
      </c>
      <c r="W989" s="182" t="str">
        <f t="shared" si="436"/>
        <v>donnée(s) manquante(s)</v>
      </c>
      <c r="X989" s="183" t="str">
        <f t="shared" si="437"/>
        <v>donnée(s) manquante(s)</v>
      </c>
      <c r="Y989" s="178" t="str">
        <f t="shared" si="438"/>
        <v xml:space="preserve"> </v>
      </c>
      <c r="Z989" s="178" t="str">
        <f t="shared" si="439"/>
        <v xml:space="preserve"> </v>
      </c>
      <c r="AA989" s="178" t="str">
        <f t="shared" si="440"/>
        <v xml:space="preserve"> </v>
      </c>
      <c r="AB989" s="184" t="str">
        <f t="shared" si="441"/>
        <v xml:space="preserve"> </v>
      </c>
      <c r="AC989" s="184" t="str">
        <f t="shared" si="442"/>
        <v xml:space="preserve"> </v>
      </c>
      <c r="AD989" s="184" t="str">
        <f t="shared" si="448"/>
        <v xml:space="preserve"> </v>
      </c>
      <c r="AE989" s="185" t="e">
        <f t="shared" si="443"/>
        <v>#VALUE!</v>
      </c>
      <c r="AF989" s="185" t="e">
        <f t="shared" si="444"/>
        <v>#VALUE!</v>
      </c>
      <c r="AG989" s="212" t="e">
        <f t="shared" si="445"/>
        <v>#VALUE!</v>
      </c>
      <c r="AH989" s="73" t="e">
        <f t="shared" si="449"/>
        <v>#VALUE!</v>
      </c>
      <c r="AI989" s="74" t="e">
        <f t="shared" si="450"/>
        <v>#VALUE!</v>
      </c>
      <c r="AJ989" s="186" t="e">
        <f t="shared" si="446"/>
        <v>#VALUE!</v>
      </c>
      <c r="AK989" s="186" t="e">
        <f t="shared" si="447"/>
        <v>#VALUE!</v>
      </c>
    </row>
    <row r="990" spans="1:37" x14ac:dyDescent="0.25">
      <c r="A990" s="114" t="s">
        <v>74</v>
      </c>
      <c r="B990" s="197"/>
      <c r="C990" s="102"/>
      <c r="D990" s="103"/>
      <c r="E990" s="103"/>
      <c r="F990" s="104"/>
      <c r="G990" s="105"/>
      <c r="H990" s="198"/>
      <c r="I990" s="106"/>
      <c r="J990" s="106"/>
      <c r="K990" s="106"/>
      <c r="L990" s="107"/>
      <c r="M990" s="176" t="str">
        <f t="shared" si="426"/>
        <v xml:space="preserve"> </v>
      </c>
      <c r="N990" s="177" t="str">
        <f t="shared" si="427"/>
        <v xml:space="preserve"> </v>
      </c>
      <c r="O990" s="177" t="str">
        <f t="shared" si="428"/>
        <v xml:space="preserve"> </v>
      </c>
      <c r="P990" s="177" t="str">
        <f t="shared" si="429"/>
        <v xml:space="preserve"> </v>
      </c>
      <c r="Q990" s="178" t="str">
        <f t="shared" si="430"/>
        <v xml:space="preserve"> </v>
      </c>
      <c r="R990" s="178" t="str">
        <f t="shared" si="431"/>
        <v xml:space="preserve"> </v>
      </c>
      <c r="S990" s="179" t="str">
        <f t="shared" si="432"/>
        <v xml:space="preserve"> </v>
      </c>
      <c r="T990" s="176" t="e">
        <f t="shared" si="433"/>
        <v>#VALUE!</v>
      </c>
      <c r="U990" s="180" t="e">
        <f t="shared" si="434"/>
        <v>#VALUE!</v>
      </c>
      <c r="V990" s="181" t="e">
        <f t="shared" si="435"/>
        <v>#VALUE!</v>
      </c>
      <c r="W990" s="182" t="str">
        <f t="shared" si="436"/>
        <v>donnée(s) manquante(s)</v>
      </c>
      <c r="X990" s="183" t="str">
        <f t="shared" si="437"/>
        <v>donnée(s) manquante(s)</v>
      </c>
      <c r="Y990" s="178" t="str">
        <f t="shared" si="438"/>
        <v xml:space="preserve"> </v>
      </c>
      <c r="Z990" s="178" t="str">
        <f t="shared" si="439"/>
        <v xml:space="preserve"> </v>
      </c>
      <c r="AA990" s="178" t="str">
        <f t="shared" si="440"/>
        <v xml:space="preserve"> </v>
      </c>
      <c r="AB990" s="184" t="str">
        <f t="shared" si="441"/>
        <v xml:space="preserve"> </v>
      </c>
      <c r="AC990" s="184" t="str">
        <f t="shared" si="442"/>
        <v xml:space="preserve"> </v>
      </c>
      <c r="AD990" s="184" t="str">
        <f t="shared" si="448"/>
        <v xml:space="preserve"> </v>
      </c>
      <c r="AE990" s="185" t="e">
        <f t="shared" si="443"/>
        <v>#VALUE!</v>
      </c>
      <c r="AF990" s="185" t="e">
        <f t="shared" si="444"/>
        <v>#VALUE!</v>
      </c>
      <c r="AG990" s="212" t="e">
        <f t="shared" si="445"/>
        <v>#VALUE!</v>
      </c>
      <c r="AH990" s="73" t="e">
        <f t="shared" si="449"/>
        <v>#VALUE!</v>
      </c>
      <c r="AI990" s="74" t="e">
        <f t="shared" si="450"/>
        <v>#VALUE!</v>
      </c>
      <c r="AJ990" s="186" t="e">
        <f t="shared" si="446"/>
        <v>#VALUE!</v>
      </c>
      <c r="AK990" s="186" t="e">
        <f t="shared" si="447"/>
        <v>#VALUE!</v>
      </c>
    </row>
    <row r="991" spans="1:37" x14ac:dyDescent="0.25">
      <c r="A991" s="114" t="s">
        <v>74</v>
      </c>
      <c r="B991" s="197"/>
      <c r="C991" s="102"/>
      <c r="D991" s="103"/>
      <c r="E991" s="103"/>
      <c r="F991" s="104"/>
      <c r="G991" s="105"/>
      <c r="H991" s="198"/>
      <c r="I991" s="106"/>
      <c r="J991" s="106"/>
      <c r="K991" s="106"/>
      <c r="L991" s="107"/>
      <c r="M991" s="176" t="str">
        <f t="shared" si="426"/>
        <v xml:space="preserve"> </v>
      </c>
      <c r="N991" s="177" t="str">
        <f t="shared" si="427"/>
        <v xml:space="preserve"> </v>
      </c>
      <c r="O991" s="177" t="str">
        <f t="shared" si="428"/>
        <v xml:space="preserve"> </v>
      </c>
      <c r="P991" s="177" t="str">
        <f t="shared" si="429"/>
        <v xml:space="preserve"> </v>
      </c>
      <c r="Q991" s="178" t="str">
        <f t="shared" si="430"/>
        <v xml:space="preserve"> </v>
      </c>
      <c r="R991" s="178" t="str">
        <f t="shared" si="431"/>
        <v xml:space="preserve"> </v>
      </c>
      <c r="S991" s="179" t="str">
        <f t="shared" si="432"/>
        <v xml:space="preserve"> </v>
      </c>
      <c r="T991" s="176" t="e">
        <f t="shared" si="433"/>
        <v>#VALUE!</v>
      </c>
      <c r="U991" s="180" t="e">
        <f t="shared" si="434"/>
        <v>#VALUE!</v>
      </c>
      <c r="V991" s="181" t="e">
        <f t="shared" si="435"/>
        <v>#VALUE!</v>
      </c>
      <c r="W991" s="182" t="str">
        <f t="shared" si="436"/>
        <v>donnée(s) manquante(s)</v>
      </c>
      <c r="X991" s="183" t="str">
        <f t="shared" si="437"/>
        <v>donnée(s) manquante(s)</v>
      </c>
      <c r="Y991" s="178" t="str">
        <f t="shared" si="438"/>
        <v xml:space="preserve"> </v>
      </c>
      <c r="Z991" s="178" t="str">
        <f t="shared" si="439"/>
        <v xml:space="preserve"> </v>
      </c>
      <c r="AA991" s="178" t="str">
        <f t="shared" si="440"/>
        <v xml:space="preserve"> </v>
      </c>
      <c r="AB991" s="184" t="str">
        <f t="shared" si="441"/>
        <v xml:space="preserve"> </v>
      </c>
      <c r="AC991" s="184" t="str">
        <f t="shared" si="442"/>
        <v xml:space="preserve"> </v>
      </c>
      <c r="AD991" s="184" t="str">
        <f t="shared" si="448"/>
        <v xml:space="preserve"> </v>
      </c>
      <c r="AE991" s="185" t="e">
        <f t="shared" si="443"/>
        <v>#VALUE!</v>
      </c>
      <c r="AF991" s="185" t="e">
        <f t="shared" si="444"/>
        <v>#VALUE!</v>
      </c>
      <c r="AG991" s="212" t="e">
        <f t="shared" si="445"/>
        <v>#VALUE!</v>
      </c>
      <c r="AH991" s="73" t="e">
        <f t="shared" si="449"/>
        <v>#VALUE!</v>
      </c>
      <c r="AI991" s="74" t="e">
        <f t="shared" si="450"/>
        <v>#VALUE!</v>
      </c>
      <c r="AJ991" s="186" t="e">
        <f t="shared" si="446"/>
        <v>#VALUE!</v>
      </c>
      <c r="AK991" s="186" t="e">
        <f t="shared" si="447"/>
        <v>#VALUE!</v>
      </c>
    </row>
    <row r="992" spans="1:37" x14ac:dyDescent="0.25">
      <c r="A992" s="114" t="s">
        <v>74</v>
      </c>
      <c r="B992" s="197"/>
      <c r="C992" s="102"/>
      <c r="D992" s="103"/>
      <c r="E992" s="103"/>
      <c r="F992" s="104"/>
      <c r="G992" s="105"/>
      <c r="H992" s="198"/>
      <c r="I992" s="106"/>
      <c r="J992" s="106"/>
      <c r="K992" s="106"/>
      <c r="L992" s="107"/>
      <c r="M992" s="176" t="str">
        <f t="shared" si="426"/>
        <v xml:space="preserve"> </v>
      </c>
      <c r="N992" s="177" t="str">
        <f t="shared" si="427"/>
        <v xml:space="preserve"> </v>
      </c>
      <c r="O992" s="177" t="str">
        <f t="shared" si="428"/>
        <v xml:space="preserve"> </v>
      </c>
      <c r="P992" s="177" t="str">
        <f t="shared" si="429"/>
        <v xml:space="preserve"> </v>
      </c>
      <c r="Q992" s="178" t="str">
        <f t="shared" si="430"/>
        <v xml:space="preserve"> </v>
      </c>
      <c r="R992" s="178" t="str">
        <f t="shared" si="431"/>
        <v xml:space="preserve"> </v>
      </c>
      <c r="S992" s="179" t="str">
        <f t="shared" si="432"/>
        <v xml:space="preserve"> </v>
      </c>
      <c r="T992" s="176" t="e">
        <f t="shared" si="433"/>
        <v>#VALUE!</v>
      </c>
      <c r="U992" s="180" t="e">
        <f t="shared" si="434"/>
        <v>#VALUE!</v>
      </c>
      <c r="V992" s="181" t="e">
        <f t="shared" si="435"/>
        <v>#VALUE!</v>
      </c>
      <c r="W992" s="182" t="str">
        <f t="shared" si="436"/>
        <v>donnée(s) manquante(s)</v>
      </c>
      <c r="X992" s="183" t="str">
        <f t="shared" si="437"/>
        <v>donnée(s) manquante(s)</v>
      </c>
      <c r="Y992" s="178" t="str">
        <f t="shared" si="438"/>
        <v xml:space="preserve"> </v>
      </c>
      <c r="Z992" s="178" t="str">
        <f t="shared" si="439"/>
        <v xml:space="preserve"> </v>
      </c>
      <c r="AA992" s="178" t="str">
        <f t="shared" si="440"/>
        <v xml:space="preserve"> </v>
      </c>
      <c r="AB992" s="184" t="str">
        <f t="shared" si="441"/>
        <v xml:space="preserve"> </v>
      </c>
      <c r="AC992" s="184" t="str">
        <f t="shared" si="442"/>
        <v xml:space="preserve"> </v>
      </c>
      <c r="AD992" s="184" t="str">
        <f t="shared" si="448"/>
        <v xml:space="preserve"> </v>
      </c>
      <c r="AE992" s="185" t="e">
        <f t="shared" si="443"/>
        <v>#VALUE!</v>
      </c>
      <c r="AF992" s="185" t="e">
        <f t="shared" si="444"/>
        <v>#VALUE!</v>
      </c>
      <c r="AG992" s="212" t="e">
        <f t="shared" si="445"/>
        <v>#VALUE!</v>
      </c>
      <c r="AH992" s="73" t="e">
        <f t="shared" si="449"/>
        <v>#VALUE!</v>
      </c>
      <c r="AI992" s="74" t="e">
        <f t="shared" si="450"/>
        <v>#VALUE!</v>
      </c>
      <c r="AJ992" s="186" t="e">
        <f t="shared" si="446"/>
        <v>#VALUE!</v>
      </c>
      <c r="AK992" s="186" t="e">
        <f t="shared" si="447"/>
        <v>#VALUE!</v>
      </c>
    </row>
    <row r="993" spans="1:37" x14ac:dyDescent="0.25">
      <c r="A993" s="114" t="s">
        <v>74</v>
      </c>
      <c r="B993" s="197"/>
      <c r="C993" s="102"/>
      <c r="D993" s="103"/>
      <c r="E993" s="103"/>
      <c r="F993" s="104"/>
      <c r="G993" s="105"/>
      <c r="H993" s="198"/>
      <c r="I993" s="106"/>
      <c r="J993" s="106"/>
      <c r="K993" s="106"/>
      <c r="L993" s="107"/>
      <c r="M993" s="176" t="str">
        <f t="shared" si="426"/>
        <v xml:space="preserve"> </v>
      </c>
      <c r="N993" s="177" t="str">
        <f t="shared" si="427"/>
        <v xml:space="preserve"> </v>
      </c>
      <c r="O993" s="177" t="str">
        <f t="shared" si="428"/>
        <v xml:space="preserve"> </v>
      </c>
      <c r="P993" s="177" t="str">
        <f t="shared" si="429"/>
        <v xml:space="preserve"> </v>
      </c>
      <c r="Q993" s="178" t="str">
        <f t="shared" si="430"/>
        <v xml:space="preserve"> </v>
      </c>
      <c r="R993" s="178" t="str">
        <f t="shared" si="431"/>
        <v xml:space="preserve"> </v>
      </c>
      <c r="S993" s="179" t="str">
        <f t="shared" si="432"/>
        <v xml:space="preserve"> </v>
      </c>
      <c r="T993" s="176" t="e">
        <f t="shared" si="433"/>
        <v>#VALUE!</v>
      </c>
      <c r="U993" s="180" t="e">
        <f t="shared" si="434"/>
        <v>#VALUE!</v>
      </c>
      <c r="V993" s="181" t="e">
        <f t="shared" si="435"/>
        <v>#VALUE!</v>
      </c>
      <c r="W993" s="182" t="str">
        <f t="shared" si="436"/>
        <v>donnée(s) manquante(s)</v>
      </c>
      <c r="X993" s="183" t="str">
        <f t="shared" si="437"/>
        <v>donnée(s) manquante(s)</v>
      </c>
      <c r="Y993" s="178" t="str">
        <f t="shared" si="438"/>
        <v xml:space="preserve"> </v>
      </c>
      <c r="Z993" s="178" t="str">
        <f t="shared" si="439"/>
        <v xml:space="preserve"> </v>
      </c>
      <c r="AA993" s="178" t="str">
        <f t="shared" si="440"/>
        <v xml:space="preserve"> </v>
      </c>
      <c r="AB993" s="184" t="str">
        <f t="shared" si="441"/>
        <v xml:space="preserve"> </v>
      </c>
      <c r="AC993" s="184" t="str">
        <f t="shared" si="442"/>
        <v xml:space="preserve"> </v>
      </c>
      <c r="AD993" s="184" t="str">
        <f t="shared" si="448"/>
        <v xml:space="preserve"> </v>
      </c>
      <c r="AE993" s="185" t="e">
        <f t="shared" si="443"/>
        <v>#VALUE!</v>
      </c>
      <c r="AF993" s="185" t="e">
        <f t="shared" si="444"/>
        <v>#VALUE!</v>
      </c>
      <c r="AG993" s="212" t="e">
        <f t="shared" si="445"/>
        <v>#VALUE!</v>
      </c>
      <c r="AH993" s="73" t="e">
        <f t="shared" si="449"/>
        <v>#VALUE!</v>
      </c>
      <c r="AI993" s="74" t="e">
        <f t="shared" si="450"/>
        <v>#VALUE!</v>
      </c>
      <c r="AJ993" s="186" t="e">
        <f t="shared" si="446"/>
        <v>#VALUE!</v>
      </c>
      <c r="AK993" s="186" t="e">
        <f t="shared" si="447"/>
        <v>#VALUE!</v>
      </c>
    </row>
    <row r="994" spans="1:37" x14ac:dyDescent="0.25">
      <c r="A994" s="114" t="s">
        <v>74</v>
      </c>
      <c r="B994" s="197"/>
      <c r="C994" s="102"/>
      <c r="D994" s="103"/>
      <c r="E994" s="103"/>
      <c r="F994" s="104"/>
      <c r="G994" s="105"/>
      <c r="H994" s="198"/>
      <c r="I994" s="106"/>
      <c r="J994" s="106"/>
      <c r="K994" s="106"/>
      <c r="L994" s="107"/>
      <c r="M994" s="176" t="str">
        <f t="shared" si="426"/>
        <v xml:space="preserve"> </v>
      </c>
      <c r="N994" s="177" t="str">
        <f t="shared" si="427"/>
        <v xml:space="preserve"> </v>
      </c>
      <c r="O994" s="177" t="str">
        <f t="shared" si="428"/>
        <v xml:space="preserve"> </v>
      </c>
      <c r="P994" s="177" t="str">
        <f t="shared" si="429"/>
        <v xml:space="preserve"> </v>
      </c>
      <c r="Q994" s="178" t="str">
        <f t="shared" si="430"/>
        <v xml:space="preserve"> </v>
      </c>
      <c r="R994" s="178" t="str">
        <f t="shared" si="431"/>
        <v xml:space="preserve"> </v>
      </c>
      <c r="S994" s="179" t="str">
        <f t="shared" si="432"/>
        <v xml:space="preserve"> </v>
      </c>
      <c r="T994" s="176" t="e">
        <f t="shared" si="433"/>
        <v>#VALUE!</v>
      </c>
      <c r="U994" s="180" t="e">
        <f t="shared" si="434"/>
        <v>#VALUE!</v>
      </c>
      <c r="V994" s="181" t="e">
        <f t="shared" si="435"/>
        <v>#VALUE!</v>
      </c>
      <c r="W994" s="182" t="str">
        <f t="shared" si="436"/>
        <v>donnée(s) manquante(s)</v>
      </c>
      <c r="X994" s="183" t="str">
        <f t="shared" si="437"/>
        <v>donnée(s) manquante(s)</v>
      </c>
      <c r="Y994" s="178" t="str">
        <f t="shared" si="438"/>
        <v xml:space="preserve"> </v>
      </c>
      <c r="Z994" s="178" t="str">
        <f t="shared" si="439"/>
        <v xml:space="preserve"> </v>
      </c>
      <c r="AA994" s="178" t="str">
        <f t="shared" si="440"/>
        <v xml:space="preserve"> </v>
      </c>
      <c r="AB994" s="184" t="str">
        <f t="shared" si="441"/>
        <v xml:space="preserve"> </v>
      </c>
      <c r="AC994" s="184" t="str">
        <f t="shared" si="442"/>
        <v xml:space="preserve"> </v>
      </c>
      <c r="AD994" s="184" t="str">
        <f t="shared" si="448"/>
        <v xml:space="preserve"> </v>
      </c>
      <c r="AE994" s="185" t="e">
        <f t="shared" si="443"/>
        <v>#VALUE!</v>
      </c>
      <c r="AF994" s="185" t="e">
        <f t="shared" si="444"/>
        <v>#VALUE!</v>
      </c>
      <c r="AG994" s="212" t="e">
        <f t="shared" si="445"/>
        <v>#VALUE!</v>
      </c>
      <c r="AH994" s="73" t="e">
        <f t="shared" si="449"/>
        <v>#VALUE!</v>
      </c>
      <c r="AI994" s="74" t="e">
        <f t="shared" si="450"/>
        <v>#VALUE!</v>
      </c>
      <c r="AJ994" s="186" t="e">
        <f t="shared" si="446"/>
        <v>#VALUE!</v>
      </c>
      <c r="AK994" s="186" t="e">
        <f t="shared" si="447"/>
        <v>#VALUE!</v>
      </c>
    </row>
    <row r="995" spans="1:37" x14ac:dyDescent="0.25">
      <c r="A995" s="114" t="s">
        <v>74</v>
      </c>
      <c r="B995" s="197"/>
      <c r="C995" s="102"/>
      <c r="D995" s="103"/>
      <c r="E995" s="103"/>
      <c r="F995" s="104"/>
      <c r="G995" s="105"/>
      <c r="H995" s="198"/>
      <c r="I995" s="106"/>
      <c r="J995" s="106"/>
      <c r="K995" s="106"/>
      <c r="L995" s="107"/>
      <c r="M995" s="176" t="str">
        <f t="shared" si="426"/>
        <v xml:space="preserve"> </v>
      </c>
      <c r="N995" s="177" t="str">
        <f t="shared" si="427"/>
        <v xml:space="preserve"> </v>
      </c>
      <c r="O995" s="177" t="str">
        <f t="shared" si="428"/>
        <v xml:space="preserve"> </v>
      </c>
      <c r="P995" s="177" t="str">
        <f t="shared" si="429"/>
        <v xml:space="preserve"> </v>
      </c>
      <c r="Q995" s="178" t="str">
        <f t="shared" si="430"/>
        <v xml:space="preserve"> </v>
      </c>
      <c r="R995" s="178" t="str">
        <f t="shared" si="431"/>
        <v xml:space="preserve"> </v>
      </c>
      <c r="S995" s="179" t="str">
        <f t="shared" si="432"/>
        <v xml:space="preserve"> </v>
      </c>
      <c r="T995" s="176" t="e">
        <f t="shared" si="433"/>
        <v>#VALUE!</v>
      </c>
      <c r="U995" s="180" t="e">
        <f t="shared" si="434"/>
        <v>#VALUE!</v>
      </c>
      <c r="V995" s="181" t="e">
        <f t="shared" si="435"/>
        <v>#VALUE!</v>
      </c>
      <c r="W995" s="182" t="str">
        <f t="shared" si="436"/>
        <v>donnée(s) manquante(s)</v>
      </c>
      <c r="X995" s="183" t="str">
        <f t="shared" si="437"/>
        <v>donnée(s) manquante(s)</v>
      </c>
      <c r="Y995" s="178" t="str">
        <f t="shared" si="438"/>
        <v xml:space="preserve"> </v>
      </c>
      <c r="Z995" s="178" t="str">
        <f t="shared" si="439"/>
        <v xml:space="preserve"> </v>
      </c>
      <c r="AA995" s="178" t="str">
        <f t="shared" si="440"/>
        <v xml:space="preserve"> </v>
      </c>
      <c r="AB995" s="184" t="str">
        <f t="shared" si="441"/>
        <v xml:space="preserve"> </v>
      </c>
      <c r="AC995" s="184" t="str">
        <f t="shared" si="442"/>
        <v xml:space="preserve"> </v>
      </c>
      <c r="AD995" s="184" t="str">
        <f t="shared" si="448"/>
        <v xml:space="preserve"> </v>
      </c>
      <c r="AE995" s="185" t="e">
        <f t="shared" si="443"/>
        <v>#VALUE!</v>
      </c>
      <c r="AF995" s="185" t="e">
        <f t="shared" si="444"/>
        <v>#VALUE!</v>
      </c>
      <c r="AG995" s="212" t="e">
        <f t="shared" si="445"/>
        <v>#VALUE!</v>
      </c>
      <c r="AH995" s="73" t="e">
        <f t="shared" si="449"/>
        <v>#VALUE!</v>
      </c>
      <c r="AI995" s="74" t="e">
        <f t="shared" si="450"/>
        <v>#VALUE!</v>
      </c>
      <c r="AJ995" s="186" t="e">
        <f t="shared" si="446"/>
        <v>#VALUE!</v>
      </c>
      <c r="AK995" s="186" t="e">
        <f t="shared" si="447"/>
        <v>#VALUE!</v>
      </c>
    </row>
    <row r="996" spans="1:37" x14ac:dyDescent="0.25">
      <c r="A996" s="114" t="s">
        <v>74</v>
      </c>
      <c r="B996" s="197"/>
      <c r="C996" s="102"/>
      <c r="D996" s="103"/>
      <c r="E996" s="103"/>
      <c r="F996" s="104"/>
      <c r="G996" s="105"/>
      <c r="H996" s="198"/>
      <c r="I996" s="106"/>
      <c r="J996" s="106"/>
      <c r="K996" s="106"/>
      <c r="L996" s="107"/>
      <c r="M996" s="176" t="str">
        <f t="shared" si="426"/>
        <v xml:space="preserve"> </v>
      </c>
      <c r="N996" s="177" t="str">
        <f t="shared" si="427"/>
        <v xml:space="preserve"> </v>
      </c>
      <c r="O996" s="177" t="str">
        <f t="shared" si="428"/>
        <v xml:space="preserve"> </v>
      </c>
      <c r="P996" s="177" t="str">
        <f t="shared" si="429"/>
        <v xml:space="preserve"> </v>
      </c>
      <c r="Q996" s="178" t="str">
        <f t="shared" si="430"/>
        <v xml:space="preserve"> </v>
      </c>
      <c r="R996" s="178" t="str">
        <f t="shared" si="431"/>
        <v xml:space="preserve"> </v>
      </c>
      <c r="S996" s="179" t="str">
        <f t="shared" si="432"/>
        <v xml:space="preserve"> </v>
      </c>
      <c r="T996" s="176" t="e">
        <f t="shared" si="433"/>
        <v>#VALUE!</v>
      </c>
      <c r="U996" s="180" t="e">
        <f t="shared" si="434"/>
        <v>#VALUE!</v>
      </c>
      <c r="V996" s="181" t="e">
        <f t="shared" si="435"/>
        <v>#VALUE!</v>
      </c>
      <c r="W996" s="182" t="str">
        <f t="shared" si="436"/>
        <v>donnée(s) manquante(s)</v>
      </c>
      <c r="X996" s="183" t="str">
        <f t="shared" si="437"/>
        <v>donnée(s) manquante(s)</v>
      </c>
      <c r="Y996" s="178" t="str">
        <f t="shared" si="438"/>
        <v xml:space="preserve"> </v>
      </c>
      <c r="Z996" s="178" t="str">
        <f t="shared" si="439"/>
        <v xml:space="preserve"> </v>
      </c>
      <c r="AA996" s="178" t="str">
        <f t="shared" si="440"/>
        <v xml:space="preserve"> </v>
      </c>
      <c r="AB996" s="184" t="str">
        <f t="shared" si="441"/>
        <v xml:space="preserve"> </v>
      </c>
      <c r="AC996" s="184" t="str">
        <f t="shared" si="442"/>
        <v xml:space="preserve"> </v>
      </c>
      <c r="AD996" s="184" t="str">
        <f t="shared" si="448"/>
        <v xml:space="preserve"> </v>
      </c>
      <c r="AE996" s="185" t="e">
        <f t="shared" si="443"/>
        <v>#VALUE!</v>
      </c>
      <c r="AF996" s="185" t="e">
        <f t="shared" si="444"/>
        <v>#VALUE!</v>
      </c>
      <c r="AG996" s="212" t="e">
        <f t="shared" si="445"/>
        <v>#VALUE!</v>
      </c>
      <c r="AH996" s="73" t="e">
        <f t="shared" si="449"/>
        <v>#VALUE!</v>
      </c>
      <c r="AI996" s="74" t="e">
        <f t="shared" si="450"/>
        <v>#VALUE!</v>
      </c>
      <c r="AJ996" s="186" t="e">
        <f t="shared" si="446"/>
        <v>#VALUE!</v>
      </c>
      <c r="AK996" s="186" t="e">
        <f t="shared" si="447"/>
        <v>#VALUE!</v>
      </c>
    </row>
    <row r="997" spans="1:37" x14ac:dyDescent="0.25">
      <c r="A997" s="114" t="s">
        <v>74</v>
      </c>
      <c r="B997" s="197"/>
      <c r="C997" s="102"/>
      <c r="D997" s="103"/>
      <c r="E997" s="103"/>
      <c r="F997" s="104"/>
      <c r="G997" s="105"/>
      <c r="H997" s="198"/>
      <c r="I997" s="106"/>
      <c r="J997" s="106"/>
      <c r="K997" s="106"/>
      <c r="L997" s="107"/>
      <c r="M997" s="176" t="str">
        <f t="shared" si="426"/>
        <v xml:space="preserve"> </v>
      </c>
      <c r="N997" s="177" t="str">
        <f t="shared" si="427"/>
        <v xml:space="preserve"> </v>
      </c>
      <c r="O997" s="177" t="str">
        <f t="shared" si="428"/>
        <v xml:space="preserve"> </v>
      </c>
      <c r="P997" s="177" t="str">
        <f t="shared" si="429"/>
        <v xml:space="preserve"> </v>
      </c>
      <c r="Q997" s="178" t="str">
        <f t="shared" si="430"/>
        <v xml:space="preserve"> </v>
      </c>
      <c r="R997" s="178" t="str">
        <f t="shared" si="431"/>
        <v xml:space="preserve"> </v>
      </c>
      <c r="S997" s="179" t="str">
        <f t="shared" si="432"/>
        <v xml:space="preserve"> </v>
      </c>
      <c r="T997" s="176" t="e">
        <f t="shared" si="433"/>
        <v>#VALUE!</v>
      </c>
      <c r="U997" s="180" t="e">
        <f t="shared" si="434"/>
        <v>#VALUE!</v>
      </c>
      <c r="V997" s="181" t="e">
        <f t="shared" si="435"/>
        <v>#VALUE!</v>
      </c>
      <c r="W997" s="182" t="str">
        <f t="shared" si="436"/>
        <v>donnée(s) manquante(s)</v>
      </c>
      <c r="X997" s="183" t="str">
        <f t="shared" si="437"/>
        <v>donnée(s) manquante(s)</v>
      </c>
      <c r="Y997" s="178" t="str">
        <f t="shared" si="438"/>
        <v xml:space="preserve"> </v>
      </c>
      <c r="Z997" s="178" t="str">
        <f t="shared" si="439"/>
        <v xml:space="preserve"> </v>
      </c>
      <c r="AA997" s="178" t="str">
        <f t="shared" si="440"/>
        <v xml:space="preserve"> </v>
      </c>
      <c r="AB997" s="184" t="str">
        <f t="shared" si="441"/>
        <v xml:space="preserve"> </v>
      </c>
      <c r="AC997" s="184" t="str">
        <f t="shared" si="442"/>
        <v xml:space="preserve"> </v>
      </c>
      <c r="AD997" s="184" t="str">
        <f t="shared" si="448"/>
        <v xml:space="preserve"> </v>
      </c>
      <c r="AE997" s="185" t="e">
        <f t="shared" si="443"/>
        <v>#VALUE!</v>
      </c>
      <c r="AF997" s="185" t="e">
        <f t="shared" si="444"/>
        <v>#VALUE!</v>
      </c>
      <c r="AG997" s="212" t="e">
        <f t="shared" si="445"/>
        <v>#VALUE!</v>
      </c>
      <c r="AH997" s="73" t="e">
        <f t="shared" si="449"/>
        <v>#VALUE!</v>
      </c>
      <c r="AI997" s="74" t="e">
        <f t="shared" si="450"/>
        <v>#VALUE!</v>
      </c>
      <c r="AJ997" s="186" t="e">
        <f t="shared" si="446"/>
        <v>#VALUE!</v>
      </c>
      <c r="AK997" s="186" t="e">
        <f t="shared" si="447"/>
        <v>#VALUE!</v>
      </c>
    </row>
    <row r="998" spans="1:37" x14ac:dyDescent="0.25">
      <c r="A998" s="114" t="s">
        <v>74</v>
      </c>
      <c r="B998" s="197"/>
      <c r="C998" s="102"/>
      <c r="D998" s="103"/>
      <c r="E998" s="103"/>
      <c r="F998" s="104"/>
      <c r="G998" s="105"/>
      <c r="H998" s="198"/>
      <c r="I998" s="106"/>
      <c r="J998" s="106"/>
      <c r="K998" s="106"/>
      <c r="L998" s="107"/>
      <c r="M998" s="176" t="str">
        <f t="shared" si="426"/>
        <v xml:space="preserve"> </v>
      </c>
      <c r="N998" s="177" t="str">
        <f t="shared" si="427"/>
        <v xml:space="preserve"> </v>
      </c>
      <c r="O998" s="177" t="str">
        <f t="shared" si="428"/>
        <v xml:space="preserve"> </v>
      </c>
      <c r="P998" s="177" t="str">
        <f t="shared" si="429"/>
        <v xml:space="preserve"> </v>
      </c>
      <c r="Q998" s="178" t="str">
        <f t="shared" si="430"/>
        <v xml:space="preserve"> </v>
      </c>
      <c r="R998" s="178" t="str">
        <f t="shared" si="431"/>
        <v xml:space="preserve"> </v>
      </c>
      <c r="S998" s="179" t="str">
        <f t="shared" si="432"/>
        <v xml:space="preserve"> </v>
      </c>
      <c r="T998" s="176" t="e">
        <f t="shared" si="433"/>
        <v>#VALUE!</v>
      </c>
      <c r="U998" s="180" t="e">
        <f t="shared" si="434"/>
        <v>#VALUE!</v>
      </c>
      <c r="V998" s="181" t="e">
        <f t="shared" si="435"/>
        <v>#VALUE!</v>
      </c>
      <c r="W998" s="182" t="str">
        <f t="shared" si="436"/>
        <v>donnée(s) manquante(s)</v>
      </c>
      <c r="X998" s="183" t="str">
        <f t="shared" si="437"/>
        <v>donnée(s) manquante(s)</v>
      </c>
      <c r="Y998" s="178" t="str">
        <f t="shared" si="438"/>
        <v xml:space="preserve"> </v>
      </c>
      <c r="Z998" s="178" t="str">
        <f t="shared" si="439"/>
        <v xml:space="preserve"> </v>
      </c>
      <c r="AA998" s="178" t="str">
        <f t="shared" si="440"/>
        <v xml:space="preserve"> </v>
      </c>
      <c r="AB998" s="184" t="str">
        <f t="shared" si="441"/>
        <v xml:space="preserve"> </v>
      </c>
      <c r="AC998" s="184" t="str">
        <f t="shared" si="442"/>
        <v xml:space="preserve"> </v>
      </c>
      <c r="AD998" s="184" t="str">
        <f t="shared" si="448"/>
        <v xml:space="preserve"> </v>
      </c>
      <c r="AE998" s="185" t="e">
        <f t="shared" si="443"/>
        <v>#VALUE!</v>
      </c>
      <c r="AF998" s="185" t="e">
        <f t="shared" si="444"/>
        <v>#VALUE!</v>
      </c>
      <c r="AG998" s="212" t="e">
        <f t="shared" si="445"/>
        <v>#VALUE!</v>
      </c>
      <c r="AH998" s="73" t="e">
        <f t="shared" si="449"/>
        <v>#VALUE!</v>
      </c>
      <c r="AI998" s="74" t="e">
        <f t="shared" si="450"/>
        <v>#VALUE!</v>
      </c>
      <c r="AJ998" s="186" t="e">
        <f t="shared" si="446"/>
        <v>#VALUE!</v>
      </c>
      <c r="AK998" s="186" t="e">
        <f t="shared" si="447"/>
        <v>#VALUE!</v>
      </c>
    </row>
    <row r="999" spans="1:37" x14ac:dyDescent="0.25">
      <c r="A999" s="114" t="s">
        <v>74</v>
      </c>
      <c r="B999" s="197"/>
      <c r="C999" s="102"/>
      <c r="D999" s="103"/>
      <c r="E999" s="103"/>
      <c r="F999" s="104"/>
      <c r="G999" s="105"/>
      <c r="H999" s="198"/>
      <c r="I999" s="106"/>
      <c r="J999" s="106"/>
      <c r="K999" s="106"/>
      <c r="L999" s="107"/>
      <c r="M999" s="176" t="str">
        <f t="shared" si="426"/>
        <v xml:space="preserve"> </v>
      </c>
      <c r="N999" s="177" t="str">
        <f t="shared" si="427"/>
        <v xml:space="preserve"> </v>
      </c>
      <c r="O999" s="177" t="str">
        <f t="shared" si="428"/>
        <v xml:space="preserve"> </v>
      </c>
      <c r="P999" s="177" t="str">
        <f t="shared" si="429"/>
        <v xml:space="preserve"> </v>
      </c>
      <c r="Q999" s="178" t="str">
        <f t="shared" si="430"/>
        <v xml:space="preserve"> </v>
      </c>
      <c r="R999" s="178" t="str">
        <f t="shared" si="431"/>
        <v xml:space="preserve"> </v>
      </c>
      <c r="S999" s="179" t="str">
        <f t="shared" si="432"/>
        <v xml:space="preserve"> </v>
      </c>
      <c r="T999" s="176" t="e">
        <f t="shared" si="433"/>
        <v>#VALUE!</v>
      </c>
      <c r="U999" s="180" t="e">
        <f t="shared" si="434"/>
        <v>#VALUE!</v>
      </c>
      <c r="V999" s="181" t="e">
        <f t="shared" si="435"/>
        <v>#VALUE!</v>
      </c>
      <c r="W999" s="182" t="str">
        <f t="shared" si="436"/>
        <v>donnée(s) manquante(s)</v>
      </c>
      <c r="X999" s="183" t="str">
        <f t="shared" si="437"/>
        <v>donnée(s) manquante(s)</v>
      </c>
      <c r="Y999" s="178" t="str">
        <f t="shared" si="438"/>
        <v xml:space="preserve"> </v>
      </c>
      <c r="Z999" s="178" t="str">
        <f t="shared" si="439"/>
        <v xml:space="preserve"> </v>
      </c>
      <c r="AA999" s="178" t="str">
        <f t="shared" si="440"/>
        <v xml:space="preserve"> </v>
      </c>
      <c r="AB999" s="184" t="str">
        <f t="shared" si="441"/>
        <v xml:space="preserve"> </v>
      </c>
      <c r="AC999" s="184" t="str">
        <f t="shared" si="442"/>
        <v xml:space="preserve"> </v>
      </c>
      <c r="AD999" s="184" t="str">
        <f t="shared" si="448"/>
        <v xml:space="preserve"> </v>
      </c>
      <c r="AE999" s="185" t="e">
        <f t="shared" si="443"/>
        <v>#VALUE!</v>
      </c>
      <c r="AF999" s="185" t="e">
        <f t="shared" si="444"/>
        <v>#VALUE!</v>
      </c>
      <c r="AG999" s="212" t="e">
        <f t="shared" si="445"/>
        <v>#VALUE!</v>
      </c>
      <c r="AH999" s="73" t="e">
        <f t="shared" si="449"/>
        <v>#VALUE!</v>
      </c>
      <c r="AI999" s="74" t="e">
        <f t="shared" si="450"/>
        <v>#VALUE!</v>
      </c>
      <c r="AJ999" s="186" t="e">
        <f t="shared" si="446"/>
        <v>#VALUE!</v>
      </c>
      <c r="AK999" s="186" t="e">
        <f t="shared" si="447"/>
        <v>#VALUE!</v>
      </c>
    </row>
    <row r="1000" spans="1:37" x14ac:dyDescent="0.25">
      <c r="A1000" s="114" t="s">
        <v>74</v>
      </c>
      <c r="B1000" s="197"/>
      <c r="C1000" s="102"/>
      <c r="D1000" s="103"/>
      <c r="E1000" s="103"/>
      <c r="F1000" s="104"/>
      <c r="G1000" s="105"/>
      <c r="H1000" s="198"/>
      <c r="I1000" s="106"/>
      <c r="J1000" s="106"/>
      <c r="K1000" s="106"/>
      <c r="L1000" s="107"/>
      <c r="M1000" s="176" t="str">
        <f t="shared" si="426"/>
        <v xml:space="preserve"> </v>
      </c>
      <c r="N1000" s="177" t="str">
        <f t="shared" si="427"/>
        <v xml:space="preserve"> </v>
      </c>
      <c r="O1000" s="177" t="str">
        <f t="shared" si="428"/>
        <v xml:space="preserve"> </v>
      </c>
      <c r="P1000" s="177" t="str">
        <f t="shared" si="429"/>
        <v xml:space="preserve"> </v>
      </c>
      <c r="Q1000" s="178" t="str">
        <f t="shared" si="430"/>
        <v xml:space="preserve"> </v>
      </c>
      <c r="R1000" s="178" t="str">
        <f t="shared" si="431"/>
        <v xml:space="preserve"> </v>
      </c>
      <c r="S1000" s="179" t="str">
        <f t="shared" si="432"/>
        <v xml:space="preserve"> </v>
      </c>
      <c r="T1000" s="176" t="e">
        <f t="shared" si="433"/>
        <v>#VALUE!</v>
      </c>
      <c r="U1000" s="180" t="e">
        <f t="shared" si="434"/>
        <v>#VALUE!</v>
      </c>
      <c r="V1000" s="181" t="e">
        <f t="shared" si="435"/>
        <v>#VALUE!</v>
      </c>
      <c r="W1000" s="182" t="str">
        <f t="shared" si="436"/>
        <v>donnée(s) manquante(s)</v>
      </c>
      <c r="X1000" s="183" t="str">
        <f t="shared" si="437"/>
        <v>donnée(s) manquante(s)</v>
      </c>
      <c r="Y1000" s="178" t="str">
        <f t="shared" si="438"/>
        <v xml:space="preserve"> </v>
      </c>
      <c r="Z1000" s="178" t="str">
        <f t="shared" si="439"/>
        <v xml:space="preserve"> </v>
      </c>
      <c r="AA1000" s="178" t="str">
        <f t="shared" si="440"/>
        <v xml:space="preserve"> </v>
      </c>
      <c r="AB1000" s="184" t="str">
        <f t="shared" si="441"/>
        <v xml:space="preserve"> </v>
      </c>
      <c r="AC1000" s="184" t="str">
        <f t="shared" si="442"/>
        <v xml:space="preserve"> </v>
      </c>
      <c r="AD1000" s="184" t="str">
        <f t="shared" si="448"/>
        <v xml:space="preserve"> </v>
      </c>
      <c r="AE1000" s="185" t="e">
        <f t="shared" si="443"/>
        <v>#VALUE!</v>
      </c>
      <c r="AF1000" s="185" t="e">
        <f t="shared" si="444"/>
        <v>#VALUE!</v>
      </c>
      <c r="AG1000" s="212" t="e">
        <f t="shared" si="445"/>
        <v>#VALUE!</v>
      </c>
      <c r="AH1000" s="73" t="e">
        <f t="shared" si="449"/>
        <v>#VALUE!</v>
      </c>
      <c r="AI1000" s="74" t="e">
        <f t="shared" si="450"/>
        <v>#VALUE!</v>
      </c>
      <c r="AJ1000" s="186" t="e">
        <f t="shared" si="446"/>
        <v>#VALUE!</v>
      </c>
      <c r="AK1000" s="186" t="e">
        <f t="shared" si="447"/>
        <v>#VALUE!</v>
      </c>
    </row>
    <row r="1001" spans="1:37" x14ac:dyDescent="0.25">
      <c r="A1001" s="114" t="s">
        <v>74</v>
      </c>
      <c r="B1001" s="197"/>
      <c r="C1001" s="102"/>
      <c r="D1001" s="103"/>
      <c r="E1001" s="103"/>
      <c r="F1001" s="104"/>
      <c r="G1001" s="105"/>
      <c r="H1001" s="198"/>
      <c r="I1001" s="106"/>
      <c r="J1001" s="106"/>
      <c r="K1001" s="106"/>
      <c r="L1001" s="107"/>
      <c r="M1001" s="176" t="str">
        <f t="shared" si="426"/>
        <v xml:space="preserve"> </v>
      </c>
      <c r="N1001" s="177" t="str">
        <f t="shared" si="427"/>
        <v xml:space="preserve"> </v>
      </c>
      <c r="O1001" s="177" t="str">
        <f t="shared" si="428"/>
        <v xml:space="preserve"> </v>
      </c>
      <c r="P1001" s="177" t="str">
        <f t="shared" si="429"/>
        <v xml:space="preserve"> </v>
      </c>
      <c r="Q1001" s="178" t="str">
        <f t="shared" si="430"/>
        <v xml:space="preserve"> </v>
      </c>
      <c r="R1001" s="178" t="str">
        <f t="shared" si="431"/>
        <v xml:space="preserve"> </v>
      </c>
      <c r="S1001" s="179" t="str">
        <f t="shared" si="432"/>
        <v xml:space="preserve"> </v>
      </c>
      <c r="T1001" s="176" t="e">
        <f t="shared" si="433"/>
        <v>#VALUE!</v>
      </c>
      <c r="U1001" s="180" t="e">
        <f t="shared" si="434"/>
        <v>#VALUE!</v>
      </c>
      <c r="V1001" s="181" t="e">
        <f t="shared" si="435"/>
        <v>#VALUE!</v>
      </c>
      <c r="W1001" s="182" t="str">
        <f t="shared" si="436"/>
        <v>donnée(s) manquante(s)</v>
      </c>
      <c r="X1001" s="183" t="str">
        <f t="shared" si="437"/>
        <v>donnée(s) manquante(s)</v>
      </c>
      <c r="Y1001" s="178" t="str">
        <f t="shared" si="438"/>
        <v xml:space="preserve"> </v>
      </c>
      <c r="Z1001" s="178" t="str">
        <f t="shared" si="439"/>
        <v xml:space="preserve"> </v>
      </c>
      <c r="AA1001" s="178" t="str">
        <f t="shared" si="440"/>
        <v xml:space="preserve"> </v>
      </c>
      <c r="AB1001" s="184" t="str">
        <f t="shared" si="441"/>
        <v xml:space="preserve"> </v>
      </c>
      <c r="AC1001" s="184" t="str">
        <f t="shared" si="442"/>
        <v xml:space="preserve"> </v>
      </c>
      <c r="AD1001" s="184" t="str">
        <f t="shared" si="448"/>
        <v xml:space="preserve"> </v>
      </c>
      <c r="AE1001" s="185" t="e">
        <f t="shared" si="443"/>
        <v>#VALUE!</v>
      </c>
      <c r="AF1001" s="185" t="e">
        <f t="shared" si="444"/>
        <v>#VALUE!</v>
      </c>
      <c r="AG1001" s="212" t="e">
        <f t="shared" si="445"/>
        <v>#VALUE!</v>
      </c>
      <c r="AH1001" s="73" t="e">
        <f t="shared" si="449"/>
        <v>#VALUE!</v>
      </c>
      <c r="AI1001" s="74" t="e">
        <f t="shared" si="450"/>
        <v>#VALUE!</v>
      </c>
      <c r="AJ1001" s="186" t="e">
        <f t="shared" si="446"/>
        <v>#VALUE!</v>
      </c>
      <c r="AK1001" s="186" t="e">
        <f t="shared" si="447"/>
        <v>#VALUE!</v>
      </c>
    </row>
    <row r="1002" spans="1:37" x14ac:dyDescent="0.25">
      <c r="A1002" s="114" t="s">
        <v>74</v>
      </c>
      <c r="B1002" s="197"/>
      <c r="C1002" s="102"/>
      <c r="D1002" s="103"/>
      <c r="E1002" s="103"/>
      <c r="F1002" s="104"/>
      <c r="G1002" s="105"/>
      <c r="H1002" s="198"/>
      <c r="I1002" s="106"/>
      <c r="J1002" s="106"/>
      <c r="K1002" s="106"/>
      <c r="L1002" s="107"/>
      <c r="M1002" s="176" t="str">
        <f t="shared" si="426"/>
        <v xml:space="preserve"> </v>
      </c>
      <c r="N1002" s="177" t="str">
        <f t="shared" si="427"/>
        <v xml:space="preserve"> </v>
      </c>
      <c r="O1002" s="177" t="str">
        <f t="shared" si="428"/>
        <v xml:space="preserve"> </v>
      </c>
      <c r="P1002" s="177" t="str">
        <f t="shared" si="429"/>
        <v xml:space="preserve"> </v>
      </c>
      <c r="Q1002" s="178" t="str">
        <f t="shared" si="430"/>
        <v xml:space="preserve"> </v>
      </c>
      <c r="R1002" s="178" t="str">
        <f t="shared" si="431"/>
        <v xml:space="preserve"> </v>
      </c>
      <c r="S1002" s="179" t="str">
        <f t="shared" si="432"/>
        <v xml:space="preserve"> </v>
      </c>
      <c r="T1002" s="176" t="e">
        <f t="shared" si="433"/>
        <v>#VALUE!</v>
      </c>
      <c r="U1002" s="180" t="e">
        <f t="shared" si="434"/>
        <v>#VALUE!</v>
      </c>
      <c r="V1002" s="181" t="e">
        <f t="shared" si="435"/>
        <v>#VALUE!</v>
      </c>
      <c r="W1002" s="182" t="str">
        <f t="shared" si="436"/>
        <v>donnée(s) manquante(s)</v>
      </c>
      <c r="X1002" s="183" t="str">
        <f t="shared" si="437"/>
        <v>donnée(s) manquante(s)</v>
      </c>
      <c r="Y1002" s="178" t="str">
        <f t="shared" si="438"/>
        <v xml:space="preserve"> </v>
      </c>
      <c r="Z1002" s="178" t="str">
        <f t="shared" si="439"/>
        <v xml:space="preserve"> </v>
      </c>
      <c r="AA1002" s="178" t="str">
        <f t="shared" si="440"/>
        <v xml:space="preserve"> </v>
      </c>
      <c r="AB1002" s="184" t="str">
        <f t="shared" si="441"/>
        <v xml:space="preserve"> </v>
      </c>
      <c r="AC1002" s="184" t="str">
        <f t="shared" si="442"/>
        <v xml:space="preserve"> </v>
      </c>
      <c r="AD1002" s="184" t="str">
        <f t="shared" si="448"/>
        <v xml:space="preserve"> </v>
      </c>
      <c r="AE1002" s="185" t="e">
        <f t="shared" si="443"/>
        <v>#VALUE!</v>
      </c>
      <c r="AF1002" s="185" t="e">
        <f t="shared" si="444"/>
        <v>#VALUE!</v>
      </c>
      <c r="AG1002" s="212" t="e">
        <f t="shared" si="445"/>
        <v>#VALUE!</v>
      </c>
      <c r="AH1002" s="73" t="e">
        <f t="shared" si="449"/>
        <v>#VALUE!</v>
      </c>
      <c r="AI1002" s="74" t="e">
        <f t="shared" si="450"/>
        <v>#VALUE!</v>
      </c>
      <c r="AJ1002" s="186" t="e">
        <f t="shared" si="446"/>
        <v>#VALUE!</v>
      </c>
      <c r="AK1002" s="186" t="e">
        <f t="shared" si="447"/>
        <v>#VALUE!</v>
      </c>
    </row>
    <row r="1003" spans="1:37" x14ac:dyDescent="0.25">
      <c r="A1003" s="114" t="s">
        <v>74</v>
      </c>
      <c r="B1003" s="197"/>
      <c r="C1003" s="102"/>
      <c r="D1003" s="103"/>
      <c r="E1003" s="103"/>
      <c r="F1003" s="104"/>
      <c r="G1003" s="105"/>
      <c r="H1003" s="198"/>
      <c r="I1003" s="106"/>
      <c r="J1003" s="106"/>
      <c r="K1003" s="106"/>
      <c r="L1003" s="107"/>
      <c r="M1003" s="176" t="str">
        <f t="shared" si="426"/>
        <v xml:space="preserve"> </v>
      </c>
      <c r="N1003" s="177" t="str">
        <f t="shared" si="427"/>
        <v xml:space="preserve"> </v>
      </c>
      <c r="O1003" s="177" t="str">
        <f t="shared" si="428"/>
        <v xml:space="preserve"> </v>
      </c>
      <c r="P1003" s="177" t="str">
        <f t="shared" si="429"/>
        <v xml:space="preserve"> </v>
      </c>
      <c r="Q1003" s="178" t="str">
        <f t="shared" si="430"/>
        <v xml:space="preserve"> </v>
      </c>
      <c r="R1003" s="178" t="str">
        <f t="shared" si="431"/>
        <v xml:space="preserve"> </v>
      </c>
      <c r="S1003" s="179" t="str">
        <f t="shared" si="432"/>
        <v xml:space="preserve"> </v>
      </c>
      <c r="T1003" s="176" t="e">
        <f t="shared" si="433"/>
        <v>#VALUE!</v>
      </c>
      <c r="U1003" s="180" t="e">
        <f t="shared" si="434"/>
        <v>#VALUE!</v>
      </c>
      <c r="V1003" s="181" t="e">
        <f t="shared" si="435"/>
        <v>#VALUE!</v>
      </c>
      <c r="W1003" s="182" t="str">
        <f t="shared" si="436"/>
        <v>donnée(s) manquante(s)</v>
      </c>
      <c r="X1003" s="183" t="str">
        <f t="shared" si="437"/>
        <v>donnée(s) manquante(s)</v>
      </c>
      <c r="Y1003" s="178" t="str">
        <f t="shared" si="438"/>
        <v xml:space="preserve"> </v>
      </c>
      <c r="Z1003" s="178" t="str">
        <f t="shared" si="439"/>
        <v xml:space="preserve"> </v>
      </c>
      <c r="AA1003" s="178" t="str">
        <f t="shared" si="440"/>
        <v xml:space="preserve"> </v>
      </c>
      <c r="AB1003" s="184" t="str">
        <f t="shared" si="441"/>
        <v xml:space="preserve"> </v>
      </c>
      <c r="AC1003" s="184" t="str">
        <f t="shared" si="442"/>
        <v xml:space="preserve"> </v>
      </c>
      <c r="AD1003" s="184" t="str">
        <f t="shared" si="448"/>
        <v xml:space="preserve"> </v>
      </c>
      <c r="AE1003" s="185" t="e">
        <f t="shared" si="443"/>
        <v>#VALUE!</v>
      </c>
      <c r="AF1003" s="185" t="e">
        <f t="shared" si="444"/>
        <v>#VALUE!</v>
      </c>
      <c r="AG1003" s="212" t="e">
        <f t="shared" si="445"/>
        <v>#VALUE!</v>
      </c>
      <c r="AH1003" s="73" t="e">
        <f t="shared" si="449"/>
        <v>#VALUE!</v>
      </c>
      <c r="AI1003" s="74" t="e">
        <f t="shared" si="450"/>
        <v>#VALUE!</v>
      </c>
      <c r="AJ1003" s="186" t="e">
        <f t="shared" si="446"/>
        <v>#VALUE!</v>
      </c>
      <c r="AK1003" s="186" t="e">
        <f t="shared" si="447"/>
        <v>#VALUE!</v>
      </c>
    </row>
    <row r="1004" spans="1:37" x14ac:dyDescent="0.25">
      <c r="A1004" s="114" t="s">
        <v>74</v>
      </c>
      <c r="B1004" s="197"/>
      <c r="C1004" s="102"/>
      <c r="D1004" s="103"/>
      <c r="E1004" s="103"/>
      <c r="F1004" s="104"/>
      <c r="G1004" s="105"/>
      <c r="H1004" s="198"/>
      <c r="I1004" s="106"/>
      <c r="J1004" s="106"/>
      <c r="K1004" s="106"/>
      <c r="L1004" s="107"/>
      <c r="M1004" s="176" t="str">
        <f t="shared" si="426"/>
        <v xml:space="preserve"> </v>
      </c>
      <c r="N1004" s="177" t="str">
        <f t="shared" si="427"/>
        <v xml:space="preserve"> </v>
      </c>
      <c r="O1004" s="177" t="str">
        <f t="shared" si="428"/>
        <v xml:space="preserve"> </v>
      </c>
      <c r="P1004" s="177" t="str">
        <f t="shared" si="429"/>
        <v xml:space="preserve"> </v>
      </c>
      <c r="Q1004" s="178" t="str">
        <f t="shared" si="430"/>
        <v xml:space="preserve"> </v>
      </c>
      <c r="R1004" s="178" t="str">
        <f t="shared" si="431"/>
        <v xml:space="preserve"> </v>
      </c>
      <c r="S1004" s="179" t="str">
        <f t="shared" si="432"/>
        <v xml:space="preserve"> </v>
      </c>
      <c r="T1004" s="176" t="e">
        <f t="shared" si="433"/>
        <v>#VALUE!</v>
      </c>
      <c r="U1004" s="180" t="e">
        <f t="shared" si="434"/>
        <v>#VALUE!</v>
      </c>
      <c r="V1004" s="181" t="e">
        <f t="shared" si="435"/>
        <v>#VALUE!</v>
      </c>
      <c r="W1004" s="182" t="str">
        <f t="shared" si="436"/>
        <v>donnée(s) manquante(s)</v>
      </c>
      <c r="X1004" s="183" t="str">
        <f t="shared" si="437"/>
        <v>donnée(s) manquante(s)</v>
      </c>
      <c r="Y1004" s="178" t="str">
        <f t="shared" si="438"/>
        <v xml:space="preserve"> </v>
      </c>
      <c r="Z1004" s="178" t="str">
        <f t="shared" si="439"/>
        <v xml:space="preserve"> </v>
      </c>
      <c r="AA1004" s="178" t="str">
        <f t="shared" si="440"/>
        <v xml:space="preserve"> </v>
      </c>
      <c r="AB1004" s="184" t="str">
        <f t="shared" si="441"/>
        <v xml:space="preserve"> </v>
      </c>
      <c r="AC1004" s="184" t="str">
        <f t="shared" si="442"/>
        <v xml:space="preserve"> </v>
      </c>
      <c r="AD1004" s="184" t="str">
        <f t="shared" si="448"/>
        <v xml:space="preserve"> </v>
      </c>
      <c r="AE1004" s="185" t="e">
        <f t="shared" si="443"/>
        <v>#VALUE!</v>
      </c>
      <c r="AF1004" s="185" t="e">
        <f t="shared" si="444"/>
        <v>#VALUE!</v>
      </c>
      <c r="AG1004" s="212" t="e">
        <f t="shared" si="445"/>
        <v>#VALUE!</v>
      </c>
      <c r="AH1004" s="73" t="e">
        <f t="shared" si="449"/>
        <v>#VALUE!</v>
      </c>
      <c r="AI1004" s="74" t="e">
        <f t="shared" si="450"/>
        <v>#VALUE!</v>
      </c>
      <c r="AJ1004" s="186" t="e">
        <f t="shared" si="446"/>
        <v>#VALUE!</v>
      </c>
      <c r="AK1004" s="186" t="e">
        <f t="shared" si="447"/>
        <v>#VALUE!</v>
      </c>
    </row>
    <row r="1005" spans="1:37" x14ac:dyDescent="0.25">
      <c r="A1005" s="114" t="s">
        <v>74</v>
      </c>
      <c r="B1005" s="197"/>
      <c r="C1005" s="102"/>
      <c r="D1005" s="103"/>
      <c r="E1005" s="103"/>
      <c r="F1005" s="104"/>
      <c r="G1005" s="105"/>
      <c r="H1005" s="198"/>
      <c r="I1005" s="106"/>
      <c r="J1005" s="106"/>
      <c r="K1005" s="106"/>
      <c r="L1005" s="107"/>
      <c r="M1005" s="176" t="str">
        <f t="shared" si="426"/>
        <v xml:space="preserve"> </v>
      </c>
      <c r="N1005" s="177" t="str">
        <f t="shared" si="427"/>
        <v xml:space="preserve"> </v>
      </c>
      <c r="O1005" s="177" t="str">
        <f t="shared" si="428"/>
        <v xml:space="preserve"> </v>
      </c>
      <c r="P1005" s="177" t="str">
        <f t="shared" si="429"/>
        <v xml:space="preserve"> </v>
      </c>
      <c r="Q1005" s="178" t="str">
        <f t="shared" si="430"/>
        <v xml:space="preserve"> </v>
      </c>
      <c r="R1005" s="178" t="str">
        <f t="shared" si="431"/>
        <v xml:space="preserve"> </v>
      </c>
      <c r="S1005" s="179" t="str">
        <f t="shared" si="432"/>
        <v xml:space="preserve"> </v>
      </c>
      <c r="T1005" s="176" t="e">
        <f t="shared" si="433"/>
        <v>#VALUE!</v>
      </c>
      <c r="U1005" s="180" t="e">
        <f t="shared" si="434"/>
        <v>#VALUE!</v>
      </c>
      <c r="V1005" s="181" t="e">
        <f t="shared" si="435"/>
        <v>#VALUE!</v>
      </c>
      <c r="W1005" s="182" t="str">
        <f t="shared" si="436"/>
        <v>donnée(s) manquante(s)</v>
      </c>
      <c r="X1005" s="183" t="str">
        <f t="shared" si="437"/>
        <v>donnée(s) manquante(s)</v>
      </c>
      <c r="Y1005" s="178" t="str">
        <f t="shared" si="438"/>
        <v xml:space="preserve"> </v>
      </c>
      <c r="Z1005" s="178" t="str">
        <f t="shared" si="439"/>
        <v xml:space="preserve"> </v>
      </c>
      <c r="AA1005" s="178" t="str">
        <f t="shared" si="440"/>
        <v xml:space="preserve"> </v>
      </c>
      <c r="AB1005" s="184" t="str">
        <f t="shared" si="441"/>
        <v xml:space="preserve"> </v>
      </c>
      <c r="AC1005" s="184" t="str">
        <f t="shared" si="442"/>
        <v xml:space="preserve"> </v>
      </c>
      <c r="AD1005" s="184" t="str">
        <f t="shared" si="448"/>
        <v xml:space="preserve"> </v>
      </c>
      <c r="AE1005" s="185" t="e">
        <f t="shared" si="443"/>
        <v>#VALUE!</v>
      </c>
      <c r="AF1005" s="185" t="e">
        <f t="shared" si="444"/>
        <v>#VALUE!</v>
      </c>
      <c r="AG1005" s="212" t="e">
        <f t="shared" si="445"/>
        <v>#VALUE!</v>
      </c>
      <c r="AH1005" s="73" t="e">
        <f t="shared" si="449"/>
        <v>#VALUE!</v>
      </c>
      <c r="AI1005" s="74" t="e">
        <f t="shared" si="450"/>
        <v>#VALUE!</v>
      </c>
      <c r="AJ1005" s="186" t="e">
        <f t="shared" si="446"/>
        <v>#VALUE!</v>
      </c>
      <c r="AK1005" s="186" t="e">
        <f t="shared" si="447"/>
        <v>#VALUE!</v>
      </c>
    </row>
    <row r="1006" spans="1:37" x14ac:dyDescent="0.25">
      <c r="A1006" s="114" t="s">
        <v>74</v>
      </c>
      <c r="B1006" s="197"/>
      <c r="C1006" s="102"/>
      <c r="D1006" s="103"/>
      <c r="E1006" s="103"/>
      <c r="F1006" s="104"/>
      <c r="G1006" s="105"/>
      <c r="H1006" s="198"/>
      <c r="I1006" s="106"/>
      <c r="J1006" s="106"/>
      <c r="K1006" s="106"/>
      <c r="L1006" s="107"/>
      <c r="M1006" s="176" t="str">
        <f t="shared" si="426"/>
        <v xml:space="preserve"> </v>
      </c>
      <c r="N1006" s="177" t="str">
        <f t="shared" si="427"/>
        <v xml:space="preserve"> </v>
      </c>
      <c r="O1006" s="177" t="str">
        <f t="shared" si="428"/>
        <v xml:space="preserve"> </v>
      </c>
      <c r="P1006" s="177" t="str">
        <f t="shared" si="429"/>
        <v xml:space="preserve"> </v>
      </c>
      <c r="Q1006" s="178" t="str">
        <f t="shared" si="430"/>
        <v xml:space="preserve"> </v>
      </c>
      <c r="R1006" s="178" t="str">
        <f t="shared" si="431"/>
        <v xml:space="preserve"> </v>
      </c>
      <c r="S1006" s="179" t="str">
        <f t="shared" si="432"/>
        <v xml:space="preserve"> </v>
      </c>
      <c r="T1006" s="176" t="e">
        <f t="shared" si="433"/>
        <v>#VALUE!</v>
      </c>
      <c r="U1006" s="180" t="e">
        <f t="shared" si="434"/>
        <v>#VALUE!</v>
      </c>
      <c r="V1006" s="181" t="e">
        <f t="shared" si="435"/>
        <v>#VALUE!</v>
      </c>
      <c r="W1006" s="182" t="str">
        <f t="shared" si="436"/>
        <v>donnée(s) manquante(s)</v>
      </c>
      <c r="X1006" s="183" t="str">
        <f t="shared" si="437"/>
        <v>donnée(s) manquante(s)</v>
      </c>
      <c r="Y1006" s="178" t="str">
        <f t="shared" si="438"/>
        <v xml:space="preserve"> </v>
      </c>
      <c r="Z1006" s="178" t="str">
        <f t="shared" si="439"/>
        <v xml:space="preserve"> </v>
      </c>
      <c r="AA1006" s="178" t="str">
        <f t="shared" si="440"/>
        <v xml:space="preserve"> </v>
      </c>
      <c r="AB1006" s="184" t="str">
        <f t="shared" si="441"/>
        <v xml:space="preserve"> </v>
      </c>
      <c r="AC1006" s="184" t="str">
        <f t="shared" si="442"/>
        <v xml:space="preserve"> </v>
      </c>
      <c r="AD1006" s="184" t="str">
        <f t="shared" si="448"/>
        <v xml:space="preserve"> </v>
      </c>
      <c r="AE1006" s="185" t="e">
        <f t="shared" si="443"/>
        <v>#VALUE!</v>
      </c>
      <c r="AF1006" s="185" t="e">
        <f t="shared" si="444"/>
        <v>#VALUE!</v>
      </c>
      <c r="AG1006" s="212" t="e">
        <f t="shared" si="445"/>
        <v>#VALUE!</v>
      </c>
      <c r="AH1006" s="73" t="e">
        <f t="shared" si="449"/>
        <v>#VALUE!</v>
      </c>
      <c r="AI1006" s="74" t="e">
        <f t="shared" si="450"/>
        <v>#VALUE!</v>
      </c>
      <c r="AJ1006" s="186" t="e">
        <f t="shared" si="446"/>
        <v>#VALUE!</v>
      </c>
      <c r="AK1006" s="186" t="e">
        <f t="shared" si="447"/>
        <v>#VALUE!</v>
      </c>
    </row>
    <row r="1007" spans="1:37" x14ac:dyDescent="0.25">
      <c r="A1007" s="114" t="s">
        <v>74</v>
      </c>
      <c r="B1007" s="197"/>
      <c r="C1007" s="102"/>
      <c r="D1007" s="103"/>
      <c r="E1007" s="103"/>
      <c r="F1007" s="104"/>
      <c r="G1007" s="105"/>
      <c r="H1007" s="198"/>
      <c r="I1007" s="106"/>
      <c r="J1007" s="106"/>
      <c r="K1007" s="106"/>
      <c r="L1007" s="107"/>
      <c r="M1007" s="176" t="str">
        <f t="shared" si="426"/>
        <v xml:space="preserve"> </v>
      </c>
      <c r="N1007" s="177" t="str">
        <f t="shared" si="427"/>
        <v xml:space="preserve"> </v>
      </c>
      <c r="O1007" s="177" t="str">
        <f t="shared" si="428"/>
        <v xml:space="preserve"> </v>
      </c>
      <c r="P1007" s="177" t="str">
        <f t="shared" si="429"/>
        <v xml:space="preserve"> </v>
      </c>
      <c r="Q1007" s="178" t="str">
        <f t="shared" si="430"/>
        <v xml:space="preserve"> </v>
      </c>
      <c r="R1007" s="178" t="str">
        <f t="shared" si="431"/>
        <v xml:space="preserve"> </v>
      </c>
      <c r="S1007" s="179" t="str">
        <f t="shared" si="432"/>
        <v xml:space="preserve"> </v>
      </c>
      <c r="T1007" s="176" t="e">
        <f t="shared" si="433"/>
        <v>#VALUE!</v>
      </c>
      <c r="U1007" s="180" t="e">
        <f t="shared" si="434"/>
        <v>#VALUE!</v>
      </c>
      <c r="V1007" s="181" t="e">
        <f t="shared" si="435"/>
        <v>#VALUE!</v>
      </c>
      <c r="W1007" s="182" t="str">
        <f t="shared" si="436"/>
        <v>donnée(s) manquante(s)</v>
      </c>
      <c r="X1007" s="183" t="str">
        <f t="shared" si="437"/>
        <v>donnée(s) manquante(s)</v>
      </c>
      <c r="Y1007" s="178" t="str">
        <f t="shared" si="438"/>
        <v xml:space="preserve"> </v>
      </c>
      <c r="Z1007" s="178" t="str">
        <f t="shared" si="439"/>
        <v xml:space="preserve"> </v>
      </c>
      <c r="AA1007" s="178" t="str">
        <f t="shared" si="440"/>
        <v xml:space="preserve"> </v>
      </c>
      <c r="AB1007" s="184" t="str">
        <f t="shared" si="441"/>
        <v xml:space="preserve"> </v>
      </c>
      <c r="AC1007" s="184" t="str">
        <f t="shared" si="442"/>
        <v xml:space="preserve"> </v>
      </c>
      <c r="AD1007" s="184" t="str">
        <f t="shared" si="448"/>
        <v xml:space="preserve"> </v>
      </c>
      <c r="AE1007" s="185" t="e">
        <f t="shared" si="443"/>
        <v>#VALUE!</v>
      </c>
      <c r="AF1007" s="185" t="e">
        <f t="shared" si="444"/>
        <v>#VALUE!</v>
      </c>
      <c r="AG1007" s="212" t="e">
        <f t="shared" si="445"/>
        <v>#VALUE!</v>
      </c>
      <c r="AH1007" s="73" t="e">
        <f t="shared" si="449"/>
        <v>#VALUE!</v>
      </c>
      <c r="AI1007" s="74" t="e">
        <f t="shared" si="450"/>
        <v>#VALUE!</v>
      </c>
      <c r="AJ1007" s="186" t="e">
        <f t="shared" si="446"/>
        <v>#VALUE!</v>
      </c>
      <c r="AK1007" s="186" t="e">
        <f t="shared" si="447"/>
        <v>#VALUE!</v>
      </c>
    </row>
    <row r="1008" spans="1:37" x14ac:dyDescent="0.25">
      <c r="A1008" s="114" t="s">
        <v>74</v>
      </c>
      <c r="B1008" s="197"/>
      <c r="C1008" s="102"/>
      <c r="D1008" s="103"/>
      <c r="E1008" s="103"/>
      <c r="F1008" s="104"/>
      <c r="G1008" s="105"/>
      <c r="H1008" s="198"/>
      <c r="I1008" s="106"/>
      <c r="J1008" s="106"/>
      <c r="K1008" s="106"/>
      <c r="L1008" s="107"/>
      <c r="M1008" s="176" t="str">
        <f t="shared" si="426"/>
        <v xml:space="preserve"> </v>
      </c>
      <c r="N1008" s="177" t="str">
        <f t="shared" si="427"/>
        <v xml:space="preserve"> </v>
      </c>
      <c r="O1008" s="177" t="str">
        <f t="shared" si="428"/>
        <v xml:space="preserve"> </v>
      </c>
      <c r="P1008" s="177" t="str">
        <f t="shared" si="429"/>
        <v xml:space="preserve"> </v>
      </c>
      <c r="Q1008" s="178" t="str">
        <f t="shared" si="430"/>
        <v xml:space="preserve"> </v>
      </c>
      <c r="R1008" s="178" t="str">
        <f t="shared" si="431"/>
        <v xml:space="preserve"> </v>
      </c>
      <c r="S1008" s="179" t="str">
        <f t="shared" si="432"/>
        <v xml:space="preserve"> </v>
      </c>
      <c r="T1008" s="176" t="e">
        <f t="shared" si="433"/>
        <v>#VALUE!</v>
      </c>
      <c r="U1008" s="180" t="e">
        <f t="shared" si="434"/>
        <v>#VALUE!</v>
      </c>
      <c r="V1008" s="181" t="e">
        <f t="shared" si="435"/>
        <v>#VALUE!</v>
      </c>
      <c r="W1008" s="182" t="str">
        <f t="shared" si="436"/>
        <v>donnée(s) manquante(s)</v>
      </c>
      <c r="X1008" s="183" t="str">
        <f t="shared" si="437"/>
        <v>donnée(s) manquante(s)</v>
      </c>
      <c r="Y1008" s="178" t="str">
        <f t="shared" si="438"/>
        <v xml:space="preserve"> </v>
      </c>
      <c r="Z1008" s="178" t="str">
        <f t="shared" si="439"/>
        <v xml:space="preserve"> </v>
      </c>
      <c r="AA1008" s="178" t="str">
        <f t="shared" si="440"/>
        <v xml:space="preserve"> </v>
      </c>
      <c r="AB1008" s="184" t="str">
        <f t="shared" si="441"/>
        <v xml:space="preserve"> </v>
      </c>
      <c r="AC1008" s="184" t="str">
        <f t="shared" si="442"/>
        <v xml:space="preserve"> </v>
      </c>
      <c r="AD1008" s="184" t="str">
        <f t="shared" si="448"/>
        <v xml:space="preserve"> </v>
      </c>
      <c r="AE1008" s="185" t="e">
        <f t="shared" si="443"/>
        <v>#VALUE!</v>
      </c>
      <c r="AF1008" s="185" t="e">
        <f t="shared" si="444"/>
        <v>#VALUE!</v>
      </c>
      <c r="AG1008" s="212" t="e">
        <f t="shared" si="445"/>
        <v>#VALUE!</v>
      </c>
      <c r="AH1008" s="73" t="e">
        <f t="shared" si="449"/>
        <v>#VALUE!</v>
      </c>
      <c r="AI1008" s="74" t="e">
        <f t="shared" si="450"/>
        <v>#VALUE!</v>
      </c>
      <c r="AJ1008" s="186" t="e">
        <f t="shared" si="446"/>
        <v>#VALUE!</v>
      </c>
      <c r="AK1008" s="186" t="e">
        <f t="shared" si="447"/>
        <v>#VALUE!</v>
      </c>
    </row>
    <row r="1009" spans="1:37" x14ac:dyDescent="0.25">
      <c r="A1009" s="114" t="s">
        <v>74</v>
      </c>
      <c r="B1009" s="197"/>
      <c r="C1009" s="102"/>
      <c r="D1009" s="103"/>
      <c r="E1009" s="103"/>
      <c r="F1009" s="104"/>
      <c r="G1009" s="105"/>
      <c r="H1009" s="198"/>
      <c r="I1009" s="106"/>
      <c r="J1009" s="106"/>
      <c r="K1009" s="106"/>
      <c r="L1009" s="107"/>
      <c r="M1009" s="176" t="str">
        <f t="shared" si="426"/>
        <v xml:space="preserve"> </v>
      </c>
      <c r="N1009" s="177" t="str">
        <f t="shared" si="427"/>
        <v xml:space="preserve"> </v>
      </c>
      <c r="O1009" s="177" t="str">
        <f t="shared" si="428"/>
        <v xml:space="preserve"> </v>
      </c>
      <c r="P1009" s="177" t="str">
        <f t="shared" si="429"/>
        <v xml:space="preserve"> </v>
      </c>
      <c r="Q1009" s="178" t="str">
        <f t="shared" si="430"/>
        <v xml:space="preserve"> </v>
      </c>
      <c r="R1009" s="178" t="str">
        <f t="shared" si="431"/>
        <v xml:space="preserve"> </v>
      </c>
      <c r="S1009" s="179" t="str">
        <f t="shared" si="432"/>
        <v xml:space="preserve"> </v>
      </c>
      <c r="T1009" s="176" t="e">
        <f t="shared" si="433"/>
        <v>#VALUE!</v>
      </c>
      <c r="U1009" s="180" t="e">
        <f t="shared" si="434"/>
        <v>#VALUE!</v>
      </c>
      <c r="V1009" s="181" t="e">
        <f t="shared" si="435"/>
        <v>#VALUE!</v>
      </c>
      <c r="W1009" s="182" t="str">
        <f t="shared" si="436"/>
        <v>donnée(s) manquante(s)</v>
      </c>
      <c r="X1009" s="183" t="str">
        <f t="shared" si="437"/>
        <v>donnée(s) manquante(s)</v>
      </c>
      <c r="Y1009" s="178" t="str">
        <f t="shared" si="438"/>
        <v xml:space="preserve"> </v>
      </c>
      <c r="Z1009" s="178" t="str">
        <f t="shared" si="439"/>
        <v xml:space="preserve"> </v>
      </c>
      <c r="AA1009" s="178" t="str">
        <f t="shared" si="440"/>
        <v xml:space="preserve"> </v>
      </c>
      <c r="AB1009" s="184" t="str">
        <f t="shared" si="441"/>
        <v xml:space="preserve"> </v>
      </c>
      <c r="AC1009" s="184" t="str">
        <f t="shared" si="442"/>
        <v xml:space="preserve"> </v>
      </c>
      <c r="AD1009" s="184" t="str">
        <f t="shared" si="448"/>
        <v xml:space="preserve"> </v>
      </c>
      <c r="AE1009" s="185" t="e">
        <f t="shared" si="443"/>
        <v>#VALUE!</v>
      </c>
      <c r="AF1009" s="185" t="e">
        <f t="shared" si="444"/>
        <v>#VALUE!</v>
      </c>
      <c r="AG1009" s="212" t="e">
        <f t="shared" si="445"/>
        <v>#VALUE!</v>
      </c>
      <c r="AH1009" s="73" t="e">
        <f t="shared" si="449"/>
        <v>#VALUE!</v>
      </c>
      <c r="AI1009" s="74" t="e">
        <f t="shared" si="450"/>
        <v>#VALUE!</v>
      </c>
      <c r="AJ1009" s="186" t="e">
        <f t="shared" si="446"/>
        <v>#VALUE!</v>
      </c>
      <c r="AK1009" s="186" t="e">
        <f t="shared" si="447"/>
        <v>#VALUE!</v>
      </c>
    </row>
    <row r="1010" spans="1:37" x14ac:dyDescent="0.25">
      <c r="A1010" s="114" t="s">
        <v>74</v>
      </c>
      <c r="B1010" s="197"/>
      <c r="C1010" s="102"/>
      <c r="D1010" s="103"/>
      <c r="E1010" s="103"/>
      <c r="F1010" s="104"/>
      <c r="G1010" s="105"/>
      <c r="H1010" s="198"/>
      <c r="I1010" s="106"/>
      <c r="J1010" s="106"/>
      <c r="K1010" s="106"/>
      <c r="L1010" s="107"/>
      <c r="M1010" s="176" t="str">
        <f t="shared" si="426"/>
        <v xml:space="preserve"> </v>
      </c>
      <c r="N1010" s="177" t="str">
        <f t="shared" si="427"/>
        <v xml:space="preserve"> </v>
      </c>
      <c r="O1010" s="177" t="str">
        <f t="shared" si="428"/>
        <v xml:space="preserve"> </v>
      </c>
      <c r="P1010" s="177" t="str">
        <f t="shared" si="429"/>
        <v xml:space="preserve"> </v>
      </c>
      <c r="Q1010" s="178" t="str">
        <f t="shared" si="430"/>
        <v xml:space="preserve"> </v>
      </c>
      <c r="R1010" s="178" t="str">
        <f t="shared" si="431"/>
        <v xml:space="preserve"> </v>
      </c>
      <c r="S1010" s="179" t="str">
        <f t="shared" si="432"/>
        <v xml:space="preserve"> </v>
      </c>
      <c r="T1010" s="176" t="e">
        <f t="shared" si="433"/>
        <v>#VALUE!</v>
      </c>
      <c r="U1010" s="180" t="e">
        <f t="shared" si="434"/>
        <v>#VALUE!</v>
      </c>
      <c r="V1010" s="181" t="e">
        <f t="shared" si="435"/>
        <v>#VALUE!</v>
      </c>
      <c r="W1010" s="182" t="str">
        <f t="shared" si="436"/>
        <v>donnée(s) manquante(s)</v>
      </c>
      <c r="X1010" s="183" t="str">
        <f t="shared" si="437"/>
        <v>donnée(s) manquante(s)</v>
      </c>
      <c r="Y1010" s="178" t="str">
        <f t="shared" si="438"/>
        <v xml:space="preserve"> </v>
      </c>
      <c r="Z1010" s="178" t="str">
        <f t="shared" si="439"/>
        <v xml:space="preserve"> </v>
      </c>
      <c r="AA1010" s="178" t="str">
        <f t="shared" si="440"/>
        <v xml:space="preserve"> </v>
      </c>
      <c r="AB1010" s="184" t="str">
        <f t="shared" si="441"/>
        <v xml:space="preserve"> </v>
      </c>
      <c r="AC1010" s="184" t="str">
        <f t="shared" si="442"/>
        <v xml:space="preserve"> </v>
      </c>
      <c r="AD1010" s="184" t="str">
        <f t="shared" si="448"/>
        <v xml:space="preserve"> </v>
      </c>
      <c r="AE1010" s="185" t="e">
        <f t="shared" si="443"/>
        <v>#VALUE!</v>
      </c>
      <c r="AF1010" s="185" t="e">
        <f t="shared" si="444"/>
        <v>#VALUE!</v>
      </c>
      <c r="AG1010" s="212" t="e">
        <f t="shared" si="445"/>
        <v>#VALUE!</v>
      </c>
      <c r="AH1010" s="73" t="e">
        <f t="shared" si="449"/>
        <v>#VALUE!</v>
      </c>
      <c r="AI1010" s="74" t="e">
        <f t="shared" si="450"/>
        <v>#VALUE!</v>
      </c>
      <c r="AJ1010" s="186" t="e">
        <f t="shared" si="446"/>
        <v>#VALUE!</v>
      </c>
      <c r="AK1010" s="186" t="e">
        <f t="shared" si="447"/>
        <v>#VALUE!</v>
      </c>
    </row>
    <row r="1011" spans="1:37" x14ac:dyDescent="0.25">
      <c r="A1011" s="114" t="s">
        <v>74</v>
      </c>
      <c r="B1011" s="197"/>
      <c r="C1011" s="102"/>
      <c r="D1011" s="103"/>
      <c r="E1011" s="103"/>
      <c r="F1011" s="104"/>
      <c r="G1011" s="105"/>
      <c r="H1011" s="198"/>
      <c r="I1011" s="106"/>
      <c r="J1011" s="106"/>
      <c r="K1011" s="106"/>
      <c r="L1011" s="107"/>
      <c r="M1011" s="176" t="str">
        <f t="shared" si="426"/>
        <v xml:space="preserve"> </v>
      </c>
      <c r="N1011" s="177" t="str">
        <f t="shared" si="427"/>
        <v xml:space="preserve"> </v>
      </c>
      <c r="O1011" s="177" t="str">
        <f t="shared" si="428"/>
        <v xml:space="preserve"> </v>
      </c>
      <c r="P1011" s="177" t="str">
        <f t="shared" si="429"/>
        <v xml:space="preserve"> </v>
      </c>
      <c r="Q1011" s="178" t="str">
        <f t="shared" si="430"/>
        <v xml:space="preserve"> </v>
      </c>
      <c r="R1011" s="178" t="str">
        <f t="shared" si="431"/>
        <v xml:space="preserve"> </v>
      </c>
      <c r="S1011" s="179" t="str">
        <f t="shared" si="432"/>
        <v xml:space="preserve"> </v>
      </c>
      <c r="T1011" s="176" t="e">
        <f t="shared" si="433"/>
        <v>#VALUE!</v>
      </c>
      <c r="U1011" s="180" t="e">
        <f t="shared" si="434"/>
        <v>#VALUE!</v>
      </c>
      <c r="V1011" s="181" t="e">
        <f t="shared" si="435"/>
        <v>#VALUE!</v>
      </c>
      <c r="W1011" s="182" t="str">
        <f t="shared" si="436"/>
        <v>donnée(s) manquante(s)</v>
      </c>
      <c r="X1011" s="183" t="str">
        <f t="shared" si="437"/>
        <v>donnée(s) manquante(s)</v>
      </c>
      <c r="Y1011" s="178" t="str">
        <f t="shared" si="438"/>
        <v xml:space="preserve"> </v>
      </c>
      <c r="Z1011" s="178" t="str">
        <f t="shared" si="439"/>
        <v xml:space="preserve"> </v>
      </c>
      <c r="AA1011" s="178" t="str">
        <f t="shared" si="440"/>
        <v xml:space="preserve"> </v>
      </c>
      <c r="AB1011" s="184" t="str">
        <f t="shared" si="441"/>
        <v xml:space="preserve"> </v>
      </c>
      <c r="AC1011" s="184" t="str">
        <f t="shared" si="442"/>
        <v xml:space="preserve"> </v>
      </c>
      <c r="AD1011" s="184" t="str">
        <f t="shared" si="448"/>
        <v xml:space="preserve"> </v>
      </c>
      <c r="AE1011" s="185" t="e">
        <f t="shared" si="443"/>
        <v>#VALUE!</v>
      </c>
      <c r="AF1011" s="185" t="e">
        <f t="shared" si="444"/>
        <v>#VALUE!</v>
      </c>
      <c r="AG1011" s="212" t="e">
        <f t="shared" si="445"/>
        <v>#VALUE!</v>
      </c>
      <c r="AH1011" s="73" t="e">
        <f t="shared" si="449"/>
        <v>#VALUE!</v>
      </c>
      <c r="AI1011" s="74" t="e">
        <f t="shared" si="450"/>
        <v>#VALUE!</v>
      </c>
      <c r="AJ1011" s="186" t="e">
        <f t="shared" si="446"/>
        <v>#VALUE!</v>
      </c>
      <c r="AK1011" s="186" t="e">
        <f t="shared" si="447"/>
        <v>#VALUE!</v>
      </c>
    </row>
    <row r="1012" spans="1:37" x14ac:dyDescent="0.25">
      <c r="A1012" s="114" t="s">
        <v>74</v>
      </c>
      <c r="B1012" s="197"/>
      <c r="C1012" s="102"/>
      <c r="D1012" s="103"/>
      <c r="E1012" s="103"/>
      <c r="F1012" s="104"/>
      <c r="G1012" s="105"/>
      <c r="H1012" s="198"/>
      <c r="I1012" s="106"/>
      <c r="J1012" s="106"/>
      <c r="K1012" s="106"/>
      <c r="L1012" s="107"/>
      <c r="M1012" s="176" t="str">
        <f t="shared" si="426"/>
        <v xml:space="preserve"> </v>
      </c>
      <c r="N1012" s="177" t="str">
        <f t="shared" si="427"/>
        <v xml:space="preserve"> </v>
      </c>
      <c r="O1012" s="177" t="str">
        <f t="shared" si="428"/>
        <v xml:space="preserve"> </v>
      </c>
      <c r="P1012" s="177" t="str">
        <f t="shared" si="429"/>
        <v xml:space="preserve"> </v>
      </c>
      <c r="Q1012" s="178" t="str">
        <f t="shared" si="430"/>
        <v xml:space="preserve"> </v>
      </c>
      <c r="R1012" s="178" t="str">
        <f t="shared" si="431"/>
        <v xml:space="preserve"> </v>
      </c>
      <c r="S1012" s="179" t="str">
        <f t="shared" si="432"/>
        <v xml:space="preserve"> </v>
      </c>
      <c r="T1012" s="176" t="e">
        <f t="shared" si="433"/>
        <v>#VALUE!</v>
      </c>
      <c r="U1012" s="180" t="e">
        <f t="shared" si="434"/>
        <v>#VALUE!</v>
      </c>
      <c r="V1012" s="181" t="e">
        <f t="shared" si="435"/>
        <v>#VALUE!</v>
      </c>
      <c r="W1012" s="182" t="str">
        <f t="shared" si="436"/>
        <v>donnée(s) manquante(s)</v>
      </c>
      <c r="X1012" s="183" t="str">
        <f t="shared" si="437"/>
        <v>donnée(s) manquante(s)</v>
      </c>
      <c r="Y1012" s="178" t="str">
        <f t="shared" si="438"/>
        <v xml:space="preserve"> </v>
      </c>
      <c r="Z1012" s="178" t="str">
        <f t="shared" si="439"/>
        <v xml:space="preserve"> </v>
      </c>
      <c r="AA1012" s="178" t="str">
        <f t="shared" si="440"/>
        <v xml:space="preserve"> </v>
      </c>
      <c r="AB1012" s="184" t="str">
        <f t="shared" si="441"/>
        <v xml:space="preserve"> </v>
      </c>
      <c r="AC1012" s="184" t="str">
        <f t="shared" si="442"/>
        <v xml:space="preserve"> </v>
      </c>
      <c r="AD1012" s="184" t="str">
        <f t="shared" si="448"/>
        <v xml:space="preserve"> </v>
      </c>
      <c r="AE1012" s="185" t="e">
        <f t="shared" si="443"/>
        <v>#VALUE!</v>
      </c>
      <c r="AF1012" s="185" t="e">
        <f t="shared" si="444"/>
        <v>#VALUE!</v>
      </c>
      <c r="AG1012" s="212" t="e">
        <f t="shared" si="445"/>
        <v>#VALUE!</v>
      </c>
      <c r="AH1012" s="73" t="e">
        <f t="shared" si="449"/>
        <v>#VALUE!</v>
      </c>
      <c r="AI1012" s="74" t="e">
        <f t="shared" si="450"/>
        <v>#VALUE!</v>
      </c>
      <c r="AJ1012" s="186" t="e">
        <f t="shared" si="446"/>
        <v>#VALUE!</v>
      </c>
      <c r="AK1012" s="186" t="e">
        <f t="shared" si="447"/>
        <v>#VALUE!</v>
      </c>
    </row>
    <row r="1013" spans="1:37" x14ac:dyDescent="0.25">
      <c r="A1013" s="114" t="s">
        <v>74</v>
      </c>
      <c r="B1013" s="197"/>
      <c r="C1013" s="102"/>
      <c r="D1013" s="103"/>
      <c r="E1013" s="103"/>
      <c r="F1013" s="104"/>
      <c r="G1013" s="105"/>
      <c r="H1013" s="198"/>
      <c r="I1013" s="106"/>
      <c r="J1013" s="106"/>
      <c r="K1013" s="106"/>
      <c r="L1013" s="107"/>
      <c r="M1013" s="176" t="str">
        <f t="shared" si="426"/>
        <v xml:space="preserve"> </v>
      </c>
      <c r="N1013" s="177" t="str">
        <f t="shared" si="427"/>
        <v xml:space="preserve"> </v>
      </c>
      <c r="O1013" s="177" t="str">
        <f t="shared" si="428"/>
        <v xml:space="preserve"> </v>
      </c>
      <c r="P1013" s="177" t="str">
        <f t="shared" si="429"/>
        <v xml:space="preserve"> </v>
      </c>
      <c r="Q1013" s="178" t="str">
        <f t="shared" si="430"/>
        <v xml:space="preserve"> </v>
      </c>
      <c r="R1013" s="178" t="str">
        <f t="shared" si="431"/>
        <v xml:space="preserve"> </v>
      </c>
      <c r="S1013" s="179" t="str">
        <f t="shared" si="432"/>
        <v xml:space="preserve"> </v>
      </c>
      <c r="T1013" s="176" t="e">
        <f t="shared" si="433"/>
        <v>#VALUE!</v>
      </c>
      <c r="U1013" s="180" t="e">
        <f t="shared" si="434"/>
        <v>#VALUE!</v>
      </c>
      <c r="V1013" s="181" t="e">
        <f t="shared" si="435"/>
        <v>#VALUE!</v>
      </c>
      <c r="W1013" s="182" t="str">
        <f t="shared" si="436"/>
        <v>donnée(s) manquante(s)</v>
      </c>
      <c r="X1013" s="183" t="str">
        <f t="shared" si="437"/>
        <v>donnée(s) manquante(s)</v>
      </c>
      <c r="Y1013" s="178" t="str">
        <f t="shared" si="438"/>
        <v xml:space="preserve"> </v>
      </c>
      <c r="Z1013" s="178" t="str">
        <f t="shared" si="439"/>
        <v xml:space="preserve"> </v>
      </c>
      <c r="AA1013" s="178" t="str">
        <f t="shared" si="440"/>
        <v xml:space="preserve"> </v>
      </c>
      <c r="AB1013" s="184" t="str">
        <f t="shared" si="441"/>
        <v xml:space="preserve"> </v>
      </c>
      <c r="AC1013" s="184" t="str">
        <f t="shared" si="442"/>
        <v xml:space="preserve"> </v>
      </c>
      <c r="AD1013" s="184" t="str">
        <f t="shared" si="448"/>
        <v xml:space="preserve"> </v>
      </c>
      <c r="AE1013" s="185" t="e">
        <f t="shared" si="443"/>
        <v>#VALUE!</v>
      </c>
      <c r="AF1013" s="185" t="e">
        <f t="shared" si="444"/>
        <v>#VALUE!</v>
      </c>
      <c r="AG1013" s="212" t="e">
        <f t="shared" si="445"/>
        <v>#VALUE!</v>
      </c>
      <c r="AH1013" s="73" t="e">
        <f t="shared" si="449"/>
        <v>#VALUE!</v>
      </c>
      <c r="AI1013" s="74" t="e">
        <f t="shared" si="450"/>
        <v>#VALUE!</v>
      </c>
      <c r="AJ1013" s="186" t="e">
        <f t="shared" si="446"/>
        <v>#VALUE!</v>
      </c>
      <c r="AK1013" s="186" t="e">
        <f t="shared" si="447"/>
        <v>#VALUE!</v>
      </c>
    </row>
    <row r="1014" spans="1:37" x14ac:dyDescent="0.25">
      <c r="A1014" s="114" t="s">
        <v>74</v>
      </c>
      <c r="B1014" s="197"/>
      <c r="C1014" s="102"/>
      <c r="D1014" s="103"/>
      <c r="E1014" s="103"/>
      <c r="F1014" s="104"/>
      <c r="G1014" s="105"/>
      <c r="H1014" s="198"/>
      <c r="I1014" s="106"/>
      <c r="J1014" s="106"/>
      <c r="K1014" s="106"/>
      <c r="L1014" s="107"/>
      <c r="M1014" s="176" t="str">
        <f t="shared" si="426"/>
        <v xml:space="preserve"> </v>
      </c>
      <c r="N1014" s="177" t="str">
        <f t="shared" si="427"/>
        <v xml:space="preserve"> </v>
      </c>
      <c r="O1014" s="177" t="str">
        <f t="shared" si="428"/>
        <v xml:space="preserve"> </v>
      </c>
      <c r="P1014" s="177" t="str">
        <f t="shared" si="429"/>
        <v xml:space="preserve"> </v>
      </c>
      <c r="Q1014" s="178" t="str">
        <f t="shared" si="430"/>
        <v xml:space="preserve"> </v>
      </c>
      <c r="R1014" s="178" t="str">
        <f t="shared" si="431"/>
        <v xml:space="preserve"> </v>
      </c>
      <c r="S1014" s="179" t="str">
        <f t="shared" si="432"/>
        <v xml:space="preserve"> </v>
      </c>
      <c r="T1014" s="176" t="e">
        <f t="shared" si="433"/>
        <v>#VALUE!</v>
      </c>
      <c r="U1014" s="180" t="e">
        <f t="shared" si="434"/>
        <v>#VALUE!</v>
      </c>
      <c r="V1014" s="181" t="e">
        <f t="shared" si="435"/>
        <v>#VALUE!</v>
      </c>
      <c r="W1014" s="182" t="str">
        <f t="shared" si="436"/>
        <v>donnée(s) manquante(s)</v>
      </c>
      <c r="X1014" s="183" t="str">
        <f t="shared" si="437"/>
        <v>donnée(s) manquante(s)</v>
      </c>
      <c r="Y1014" s="178" t="str">
        <f t="shared" si="438"/>
        <v xml:space="preserve"> </v>
      </c>
      <c r="Z1014" s="178" t="str">
        <f t="shared" si="439"/>
        <v xml:space="preserve"> </v>
      </c>
      <c r="AA1014" s="178" t="str">
        <f t="shared" si="440"/>
        <v xml:space="preserve"> </v>
      </c>
      <c r="AB1014" s="184" t="str">
        <f t="shared" si="441"/>
        <v xml:space="preserve"> </v>
      </c>
      <c r="AC1014" s="184" t="str">
        <f t="shared" si="442"/>
        <v xml:space="preserve"> </v>
      </c>
      <c r="AD1014" s="184" t="str">
        <f t="shared" si="448"/>
        <v xml:space="preserve"> </v>
      </c>
      <c r="AE1014" s="185" t="e">
        <f t="shared" si="443"/>
        <v>#VALUE!</v>
      </c>
      <c r="AF1014" s="185" t="e">
        <f t="shared" si="444"/>
        <v>#VALUE!</v>
      </c>
      <c r="AG1014" s="212" t="e">
        <f t="shared" si="445"/>
        <v>#VALUE!</v>
      </c>
      <c r="AH1014" s="73" t="e">
        <f t="shared" si="449"/>
        <v>#VALUE!</v>
      </c>
      <c r="AI1014" s="74" t="e">
        <f t="shared" si="450"/>
        <v>#VALUE!</v>
      </c>
      <c r="AJ1014" s="186" t="e">
        <f t="shared" si="446"/>
        <v>#VALUE!</v>
      </c>
      <c r="AK1014" s="186" t="e">
        <f t="shared" si="447"/>
        <v>#VALUE!</v>
      </c>
    </row>
    <row r="1015" spans="1:37" x14ac:dyDescent="0.25">
      <c r="A1015" s="114" t="s">
        <v>74</v>
      </c>
      <c r="B1015" s="197"/>
      <c r="C1015" s="102"/>
      <c r="D1015" s="103"/>
      <c r="E1015" s="103"/>
      <c r="F1015" s="104"/>
      <c r="G1015" s="105"/>
      <c r="H1015" s="198"/>
      <c r="I1015" s="106"/>
      <c r="J1015" s="106"/>
      <c r="K1015" s="106"/>
      <c r="L1015" s="107"/>
      <c r="M1015" s="176" t="str">
        <f t="shared" si="426"/>
        <v xml:space="preserve"> </v>
      </c>
      <c r="N1015" s="177" t="str">
        <f t="shared" si="427"/>
        <v xml:space="preserve"> </v>
      </c>
      <c r="O1015" s="177" t="str">
        <f t="shared" si="428"/>
        <v xml:space="preserve"> </v>
      </c>
      <c r="P1015" s="177" t="str">
        <f t="shared" si="429"/>
        <v xml:space="preserve"> </v>
      </c>
      <c r="Q1015" s="178" t="str">
        <f t="shared" si="430"/>
        <v xml:space="preserve"> </v>
      </c>
      <c r="R1015" s="178" t="str">
        <f t="shared" si="431"/>
        <v xml:space="preserve"> </v>
      </c>
      <c r="S1015" s="179" t="str">
        <f t="shared" si="432"/>
        <v xml:space="preserve"> </v>
      </c>
      <c r="T1015" s="176" t="e">
        <f t="shared" si="433"/>
        <v>#VALUE!</v>
      </c>
      <c r="U1015" s="180" t="e">
        <f t="shared" si="434"/>
        <v>#VALUE!</v>
      </c>
      <c r="V1015" s="181" t="e">
        <f t="shared" si="435"/>
        <v>#VALUE!</v>
      </c>
      <c r="W1015" s="182" t="str">
        <f t="shared" si="436"/>
        <v>donnée(s) manquante(s)</v>
      </c>
      <c r="X1015" s="183" t="str">
        <f t="shared" si="437"/>
        <v>donnée(s) manquante(s)</v>
      </c>
      <c r="Y1015" s="178" t="str">
        <f t="shared" si="438"/>
        <v xml:space="preserve"> </v>
      </c>
      <c r="Z1015" s="178" t="str">
        <f t="shared" si="439"/>
        <v xml:space="preserve"> </v>
      </c>
      <c r="AA1015" s="178" t="str">
        <f t="shared" si="440"/>
        <v xml:space="preserve"> </v>
      </c>
      <c r="AB1015" s="184" t="str">
        <f t="shared" si="441"/>
        <v xml:space="preserve"> </v>
      </c>
      <c r="AC1015" s="184" t="str">
        <f t="shared" si="442"/>
        <v xml:space="preserve"> </v>
      </c>
      <c r="AD1015" s="184" t="str">
        <f t="shared" si="448"/>
        <v xml:space="preserve"> </v>
      </c>
      <c r="AE1015" s="185" t="e">
        <f t="shared" si="443"/>
        <v>#VALUE!</v>
      </c>
      <c r="AF1015" s="185" t="e">
        <f t="shared" si="444"/>
        <v>#VALUE!</v>
      </c>
      <c r="AG1015" s="212" t="e">
        <f t="shared" si="445"/>
        <v>#VALUE!</v>
      </c>
      <c r="AH1015" s="73" t="e">
        <f t="shared" si="449"/>
        <v>#VALUE!</v>
      </c>
      <c r="AI1015" s="74" t="e">
        <f t="shared" si="450"/>
        <v>#VALUE!</v>
      </c>
      <c r="AJ1015" s="186" t="e">
        <f t="shared" si="446"/>
        <v>#VALUE!</v>
      </c>
      <c r="AK1015" s="186" t="e">
        <f t="shared" si="447"/>
        <v>#VALUE!</v>
      </c>
    </row>
    <row r="1016" spans="1:37" x14ac:dyDescent="0.25">
      <c r="A1016" s="114" t="s">
        <v>74</v>
      </c>
      <c r="B1016" s="197"/>
      <c r="C1016" s="102"/>
      <c r="D1016" s="103"/>
      <c r="E1016" s="103"/>
      <c r="F1016" s="104"/>
      <c r="G1016" s="105"/>
      <c r="H1016" s="198"/>
      <c r="I1016" s="106"/>
      <c r="J1016" s="106"/>
      <c r="K1016" s="106"/>
      <c r="L1016" s="107"/>
      <c r="M1016" s="176" t="str">
        <f t="shared" si="426"/>
        <v xml:space="preserve"> </v>
      </c>
      <c r="N1016" s="177" t="str">
        <f t="shared" si="427"/>
        <v xml:space="preserve"> </v>
      </c>
      <c r="O1016" s="177" t="str">
        <f t="shared" si="428"/>
        <v xml:space="preserve"> </v>
      </c>
      <c r="P1016" s="177" t="str">
        <f t="shared" si="429"/>
        <v xml:space="preserve"> </v>
      </c>
      <c r="Q1016" s="178" t="str">
        <f t="shared" si="430"/>
        <v xml:space="preserve"> </v>
      </c>
      <c r="R1016" s="178" t="str">
        <f t="shared" si="431"/>
        <v xml:space="preserve"> </v>
      </c>
      <c r="S1016" s="179" t="str">
        <f t="shared" si="432"/>
        <v xml:space="preserve"> </v>
      </c>
      <c r="T1016" s="176" t="e">
        <f t="shared" si="433"/>
        <v>#VALUE!</v>
      </c>
      <c r="U1016" s="180" t="e">
        <f t="shared" si="434"/>
        <v>#VALUE!</v>
      </c>
      <c r="V1016" s="181" t="e">
        <f t="shared" si="435"/>
        <v>#VALUE!</v>
      </c>
      <c r="W1016" s="182" t="str">
        <f t="shared" si="436"/>
        <v>donnée(s) manquante(s)</v>
      </c>
      <c r="X1016" s="183" t="str">
        <f t="shared" si="437"/>
        <v>donnée(s) manquante(s)</v>
      </c>
      <c r="Y1016" s="178" t="str">
        <f t="shared" si="438"/>
        <v xml:space="preserve"> </v>
      </c>
      <c r="Z1016" s="178" t="str">
        <f t="shared" si="439"/>
        <v xml:space="preserve"> </v>
      </c>
      <c r="AA1016" s="178" t="str">
        <f t="shared" si="440"/>
        <v xml:space="preserve"> </v>
      </c>
      <c r="AB1016" s="184" t="str">
        <f t="shared" si="441"/>
        <v xml:space="preserve"> </v>
      </c>
      <c r="AC1016" s="184" t="str">
        <f t="shared" si="442"/>
        <v xml:space="preserve"> </v>
      </c>
      <c r="AD1016" s="184" t="str">
        <f t="shared" si="448"/>
        <v xml:space="preserve"> </v>
      </c>
      <c r="AE1016" s="185" t="e">
        <f t="shared" si="443"/>
        <v>#VALUE!</v>
      </c>
      <c r="AF1016" s="185" t="e">
        <f t="shared" si="444"/>
        <v>#VALUE!</v>
      </c>
      <c r="AG1016" s="212" t="e">
        <f t="shared" si="445"/>
        <v>#VALUE!</v>
      </c>
      <c r="AH1016" s="73" t="e">
        <f t="shared" si="449"/>
        <v>#VALUE!</v>
      </c>
      <c r="AI1016" s="74" t="e">
        <f t="shared" si="450"/>
        <v>#VALUE!</v>
      </c>
      <c r="AJ1016" s="186" t="e">
        <f t="shared" si="446"/>
        <v>#VALUE!</v>
      </c>
      <c r="AK1016" s="186" t="e">
        <f t="shared" si="447"/>
        <v>#VALUE!</v>
      </c>
    </row>
    <row r="1017" spans="1:37" x14ac:dyDescent="0.25">
      <c r="A1017" s="114" t="s">
        <v>74</v>
      </c>
      <c r="B1017" s="197"/>
      <c r="C1017" s="102"/>
      <c r="D1017" s="103"/>
      <c r="E1017" s="103"/>
      <c r="F1017" s="104"/>
      <c r="G1017" s="105"/>
      <c r="H1017" s="198"/>
      <c r="I1017" s="106"/>
      <c r="J1017" s="106"/>
      <c r="K1017" s="106"/>
      <c r="L1017" s="107"/>
      <c r="M1017" s="176" t="str">
        <f t="shared" si="426"/>
        <v xml:space="preserve"> </v>
      </c>
      <c r="N1017" s="177" t="str">
        <f t="shared" si="427"/>
        <v xml:space="preserve"> </v>
      </c>
      <c r="O1017" s="177" t="str">
        <f t="shared" si="428"/>
        <v xml:space="preserve"> </v>
      </c>
      <c r="P1017" s="177" t="str">
        <f t="shared" si="429"/>
        <v xml:space="preserve"> </v>
      </c>
      <c r="Q1017" s="178" t="str">
        <f t="shared" si="430"/>
        <v xml:space="preserve"> </v>
      </c>
      <c r="R1017" s="178" t="str">
        <f t="shared" si="431"/>
        <v xml:space="preserve"> </v>
      </c>
      <c r="S1017" s="179" t="str">
        <f t="shared" si="432"/>
        <v xml:space="preserve"> </v>
      </c>
      <c r="T1017" s="176" t="e">
        <f t="shared" si="433"/>
        <v>#VALUE!</v>
      </c>
      <c r="U1017" s="180" t="e">
        <f t="shared" si="434"/>
        <v>#VALUE!</v>
      </c>
      <c r="V1017" s="181" t="e">
        <f t="shared" si="435"/>
        <v>#VALUE!</v>
      </c>
      <c r="W1017" s="182" t="str">
        <f t="shared" si="436"/>
        <v>donnée(s) manquante(s)</v>
      </c>
      <c r="X1017" s="183" t="str">
        <f t="shared" si="437"/>
        <v>donnée(s) manquante(s)</v>
      </c>
      <c r="Y1017" s="178" t="str">
        <f t="shared" si="438"/>
        <v xml:space="preserve"> </v>
      </c>
      <c r="Z1017" s="178" t="str">
        <f t="shared" si="439"/>
        <v xml:space="preserve"> </v>
      </c>
      <c r="AA1017" s="178" t="str">
        <f t="shared" si="440"/>
        <v xml:space="preserve"> </v>
      </c>
      <c r="AB1017" s="184" t="str">
        <f t="shared" si="441"/>
        <v xml:space="preserve"> </v>
      </c>
      <c r="AC1017" s="184" t="str">
        <f t="shared" si="442"/>
        <v xml:space="preserve"> </v>
      </c>
      <c r="AD1017" s="184" t="str">
        <f t="shared" si="448"/>
        <v xml:space="preserve"> </v>
      </c>
      <c r="AE1017" s="185" t="e">
        <f t="shared" si="443"/>
        <v>#VALUE!</v>
      </c>
      <c r="AF1017" s="185" t="e">
        <f t="shared" si="444"/>
        <v>#VALUE!</v>
      </c>
      <c r="AG1017" s="212" t="e">
        <f t="shared" si="445"/>
        <v>#VALUE!</v>
      </c>
      <c r="AH1017" s="73" t="e">
        <f t="shared" si="449"/>
        <v>#VALUE!</v>
      </c>
      <c r="AI1017" s="74" t="e">
        <f t="shared" si="450"/>
        <v>#VALUE!</v>
      </c>
      <c r="AJ1017" s="186" t="e">
        <f t="shared" si="446"/>
        <v>#VALUE!</v>
      </c>
      <c r="AK1017" s="186" t="e">
        <f t="shared" si="447"/>
        <v>#VALUE!</v>
      </c>
    </row>
    <row r="1018" spans="1:37" x14ac:dyDescent="0.25">
      <c r="A1018" s="114" t="s">
        <v>74</v>
      </c>
      <c r="B1018" s="197"/>
      <c r="C1018" s="102"/>
      <c r="D1018" s="103"/>
      <c r="E1018" s="103"/>
      <c r="F1018" s="104"/>
      <c r="G1018" s="105"/>
      <c r="H1018" s="198"/>
      <c r="I1018" s="106"/>
      <c r="J1018" s="106"/>
      <c r="K1018" s="106"/>
      <c r="L1018" s="107"/>
      <c r="M1018" s="176" t="str">
        <f t="shared" si="426"/>
        <v xml:space="preserve"> </v>
      </c>
      <c r="N1018" s="177" t="str">
        <f t="shared" si="427"/>
        <v xml:space="preserve"> </v>
      </c>
      <c r="O1018" s="177" t="str">
        <f t="shared" si="428"/>
        <v xml:space="preserve"> </v>
      </c>
      <c r="P1018" s="177" t="str">
        <f t="shared" si="429"/>
        <v xml:space="preserve"> </v>
      </c>
      <c r="Q1018" s="178" t="str">
        <f t="shared" si="430"/>
        <v xml:space="preserve"> </v>
      </c>
      <c r="R1018" s="178" t="str">
        <f t="shared" si="431"/>
        <v xml:space="preserve"> </v>
      </c>
      <c r="S1018" s="179" t="str">
        <f t="shared" si="432"/>
        <v xml:space="preserve"> </v>
      </c>
      <c r="T1018" s="176" t="e">
        <f t="shared" si="433"/>
        <v>#VALUE!</v>
      </c>
      <c r="U1018" s="180" t="e">
        <f t="shared" si="434"/>
        <v>#VALUE!</v>
      </c>
      <c r="V1018" s="181" t="e">
        <f t="shared" si="435"/>
        <v>#VALUE!</v>
      </c>
      <c r="W1018" s="182" t="str">
        <f t="shared" si="436"/>
        <v>donnée(s) manquante(s)</v>
      </c>
      <c r="X1018" s="183" t="str">
        <f t="shared" si="437"/>
        <v>donnée(s) manquante(s)</v>
      </c>
      <c r="Y1018" s="178" t="str">
        <f t="shared" si="438"/>
        <v xml:space="preserve"> </v>
      </c>
      <c r="Z1018" s="178" t="str">
        <f t="shared" si="439"/>
        <v xml:space="preserve"> </v>
      </c>
      <c r="AA1018" s="178" t="str">
        <f t="shared" si="440"/>
        <v xml:space="preserve"> </v>
      </c>
      <c r="AB1018" s="184" t="str">
        <f t="shared" si="441"/>
        <v xml:space="preserve"> </v>
      </c>
      <c r="AC1018" s="184" t="str">
        <f t="shared" si="442"/>
        <v xml:space="preserve"> </v>
      </c>
      <c r="AD1018" s="184" t="str">
        <f t="shared" si="448"/>
        <v xml:space="preserve"> </v>
      </c>
      <c r="AE1018" s="185" t="e">
        <f t="shared" si="443"/>
        <v>#VALUE!</v>
      </c>
      <c r="AF1018" s="185" t="e">
        <f t="shared" si="444"/>
        <v>#VALUE!</v>
      </c>
      <c r="AG1018" s="212" t="e">
        <f t="shared" si="445"/>
        <v>#VALUE!</v>
      </c>
      <c r="AH1018" s="73" t="e">
        <f t="shared" si="449"/>
        <v>#VALUE!</v>
      </c>
      <c r="AI1018" s="74" t="e">
        <f t="shared" si="450"/>
        <v>#VALUE!</v>
      </c>
      <c r="AJ1018" s="186" t="e">
        <f t="shared" si="446"/>
        <v>#VALUE!</v>
      </c>
      <c r="AK1018" s="186" t="e">
        <f t="shared" si="447"/>
        <v>#VALUE!</v>
      </c>
    </row>
    <row r="1019" spans="1:37" x14ac:dyDescent="0.25">
      <c r="A1019" s="114" t="s">
        <v>74</v>
      </c>
      <c r="B1019" s="197"/>
      <c r="C1019" s="102"/>
      <c r="D1019" s="103"/>
      <c r="E1019" s="103"/>
      <c r="F1019" s="104"/>
      <c r="G1019" s="105"/>
      <c r="H1019" s="198"/>
      <c r="I1019" s="106"/>
      <c r="J1019" s="106"/>
      <c r="K1019" s="106"/>
      <c r="L1019" s="107"/>
      <c r="M1019" s="176" t="str">
        <f t="shared" si="426"/>
        <v xml:space="preserve"> </v>
      </c>
      <c r="N1019" s="177" t="str">
        <f t="shared" si="427"/>
        <v xml:space="preserve"> </v>
      </c>
      <c r="O1019" s="177" t="str">
        <f t="shared" si="428"/>
        <v xml:space="preserve"> </v>
      </c>
      <c r="P1019" s="177" t="str">
        <f t="shared" si="429"/>
        <v xml:space="preserve"> </v>
      </c>
      <c r="Q1019" s="178" t="str">
        <f t="shared" si="430"/>
        <v xml:space="preserve"> </v>
      </c>
      <c r="R1019" s="178" t="str">
        <f t="shared" si="431"/>
        <v xml:space="preserve"> </v>
      </c>
      <c r="S1019" s="179" t="str">
        <f t="shared" si="432"/>
        <v xml:space="preserve"> </v>
      </c>
      <c r="T1019" s="176" t="e">
        <f t="shared" si="433"/>
        <v>#VALUE!</v>
      </c>
      <c r="U1019" s="180" t="e">
        <f t="shared" si="434"/>
        <v>#VALUE!</v>
      </c>
      <c r="V1019" s="181" t="e">
        <f t="shared" si="435"/>
        <v>#VALUE!</v>
      </c>
      <c r="W1019" s="182" t="str">
        <f t="shared" si="436"/>
        <v>donnée(s) manquante(s)</v>
      </c>
      <c r="X1019" s="183" t="str">
        <f t="shared" si="437"/>
        <v>donnée(s) manquante(s)</v>
      </c>
      <c r="Y1019" s="178" t="str">
        <f t="shared" si="438"/>
        <v xml:space="preserve"> </v>
      </c>
      <c r="Z1019" s="178" t="str">
        <f t="shared" si="439"/>
        <v xml:space="preserve"> </v>
      </c>
      <c r="AA1019" s="178" t="str">
        <f t="shared" si="440"/>
        <v xml:space="preserve"> </v>
      </c>
      <c r="AB1019" s="184" t="str">
        <f t="shared" si="441"/>
        <v xml:space="preserve"> </v>
      </c>
      <c r="AC1019" s="184" t="str">
        <f t="shared" si="442"/>
        <v xml:space="preserve"> </v>
      </c>
      <c r="AD1019" s="184" t="str">
        <f t="shared" si="448"/>
        <v xml:space="preserve"> </v>
      </c>
      <c r="AE1019" s="185" t="e">
        <f t="shared" si="443"/>
        <v>#VALUE!</v>
      </c>
      <c r="AF1019" s="185" t="e">
        <f t="shared" si="444"/>
        <v>#VALUE!</v>
      </c>
      <c r="AG1019" s="212" t="e">
        <f t="shared" si="445"/>
        <v>#VALUE!</v>
      </c>
      <c r="AH1019" s="73" t="e">
        <f t="shared" si="449"/>
        <v>#VALUE!</v>
      </c>
      <c r="AI1019" s="74" t="e">
        <f t="shared" si="450"/>
        <v>#VALUE!</v>
      </c>
      <c r="AJ1019" s="186" t="e">
        <f t="shared" si="446"/>
        <v>#VALUE!</v>
      </c>
      <c r="AK1019" s="186" t="e">
        <f t="shared" si="447"/>
        <v>#VALUE!</v>
      </c>
    </row>
    <row r="1020" spans="1:37" x14ac:dyDescent="0.25">
      <c r="A1020" s="114" t="s">
        <v>74</v>
      </c>
      <c r="B1020" s="197"/>
      <c r="C1020" s="102"/>
      <c r="D1020" s="103"/>
      <c r="E1020" s="103"/>
      <c r="F1020" s="104"/>
      <c r="G1020" s="105"/>
      <c r="H1020" s="198"/>
      <c r="I1020" s="106"/>
      <c r="J1020" s="106"/>
      <c r="K1020" s="106"/>
      <c r="L1020" s="107"/>
      <c r="M1020" s="176" t="str">
        <f t="shared" si="426"/>
        <v xml:space="preserve"> </v>
      </c>
      <c r="N1020" s="177" t="str">
        <f t="shared" si="427"/>
        <v xml:space="preserve"> </v>
      </c>
      <c r="O1020" s="177" t="str">
        <f t="shared" si="428"/>
        <v xml:space="preserve"> </v>
      </c>
      <c r="P1020" s="177" t="str">
        <f t="shared" si="429"/>
        <v xml:space="preserve"> </v>
      </c>
      <c r="Q1020" s="178" t="str">
        <f t="shared" si="430"/>
        <v xml:space="preserve"> </v>
      </c>
      <c r="R1020" s="178" t="str">
        <f t="shared" si="431"/>
        <v xml:space="preserve"> </v>
      </c>
      <c r="S1020" s="179" t="str">
        <f t="shared" si="432"/>
        <v xml:space="preserve"> </v>
      </c>
      <c r="T1020" s="176" t="e">
        <f t="shared" si="433"/>
        <v>#VALUE!</v>
      </c>
      <c r="U1020" s="180" t="e">
        <f t="shared" si="434"/>
        <v>#VALUE!</v>
      </c>
      <c r="V1020" s="181" t="e">
        <f t="shared" si="435"/>
        <v>#VALUE!</v>
      </c>
      <c r="W1020" s="182" t="str">
        <f t="shared" si="436"/>
        <v>donnée(s) manquante(s)</v>
      </c>
      <c r="X1020" s="183" t="str">
        <f t="shared" si="437"/>
        <v>donnée(s) manquante(s)</v>
      </c>
      <c r="Y1020" s="178" t="str">
        <f t="shared" si="438"/>
        <v xml:space="preserve"> </v>
      </c>
      <c r="Z1020" s="178" t="str">
        <f t="shared" si="439"/>
        <v xml:space="preserve"> </v>
      </c>
      <c r="AA1020" s="178" t="str">
        <f t="shared" si="440"/>
        <v xml:space="preserve"> </v>
      </c>
      <c r="AB1020" s="184" t="str">
        <f t="shared" si="441"/>
        <v xml:space="preserve"> </v>
      </c>
      <c r="AC1020" s="184" t="str">
        <f t="shared" si="442"/>
        <v xml:space="preserve"> </v>
      </c>
      <c r="AD1020" s="184" t="str">
        <f t="shared" si="448"/>
        <v xml:space="preserve"> </v>
      </c>
      <c r="AE1020" s="185" t="e">
        <f t="shared" si="443"/>
        <v>#VALUE!</v>
      </c>
      <c r="AF1020" s="185" t="e">
        <f t="shared" si="444"/>
        <v>#VALUE!</v>
      </c>
      <c r="AG1020" s="212" t="e">
        <f t="shared" si="445"/>
        <v>#VALUE!</v>
      </c>
      <c r="AH1020" s="73" t="e">
        <f t="shared" si="449"/>
        <v>#VALUE!</v>
      </c>
      <c r="AI1020" s="74" t="e">
        <f t="shared" si="450"/>
        <v>#VALUE!</v>
      </c>
      <c r="AJ1020" s="186" t="e">
        <f t="shared" si="446"/>
        <v>#VALUE!</v>
      </c>
      <c r="AK1020" s="186" t="e">
        <f t="shared" si="447"/>
        <v>#VALUE!</v>
      </c>
    </row>
    <row r="1021" spans="1:37" x14ac:dyDescent="0.25">
      <c r="A1021" s="114" t="s">
        <v>74</v>
      </c>
      <c r="B1021" s="197"/>
      <c r="C1021" s="102"/>
      <c r="D1021" s="103"/>
      <c r="E1021" s="103"/>
      <c r="F1021" s="104"/>
      <c r="G1021" s="105"/>
      <c r="H1021" s="198"/>
      <c r="I1021" s="106"/>
      <c r="J1021" s="106"/>
      <c r="K1021" s="106"/>
      <c r="L1021" s="107"/>
      <c r="M1021" s="176" t="str">
        <f t="shared" si="426"/>
        <v xml:space="preserve"> </v>
      </c>
      <c r="N1021" s="177" t="str">
        <f t="shared" si="427"/>
        <v xml:space="preserve"> </v>
      </c>
      <c r="O1021" s="177" t="str">
        <f t="shared" si="428"/>
        <v xml:space="preserve"> </v>
      </c>
      <c r="P1021" s="177" t="str">
        <f t="shared" si="429"/>
        <v xml:space="preserve"> </v>
      </c>
      <c r="Q1021" s="178" t="str">
        <f t="shared" si="430"/>
        <v xml:space="preserve"> </v>
      </c>
      <c r="R1021" s="178" t="str">
        <f t="shared" si="431"/>
        <v xml:space="preserve"> </v>
      </c>
      <c r="S1021" s="179" t="str">
        <f t="shared" si="432"/>
        <v xml:space="preserve"> </v>
      </c>
      <c r="T1021" s="176" t="e">
        <f t="shared" si="433"/>
        <v>#VALUE!</v>
      </c>
      <c r="U1021" s="180" t="e">
        <f t="shared" si="434"/>
        <v>#VALUE!</v>
      </c>
      <c r="V1021" s="181" t="e">
        <f t="shared" si="435"/>
        <v>#VALUE!</v>
      </c>
      <c r="W1021" s="182" t="str">
        <f t="shared" si="436"/>
        <v>donnée(s) manquante(s)</v>
      </c>
      <c r="X1021" s="183" t="str">
        <f t="shared" si="437"/>
        <v>donnée(s) manquante(s)</v>
      </c>
      <c r="Y1021" s="178" t="str">
        <f t="shared" si="438"/>
        <v xml:space="preserve"> </v>
      </c>
      <c r="Z1021" s="178" t="str">
        <f t="shared" si="439"/>
        <v xml:space="preserve"> </v>
      </c>
      <c r="AA1021" s="178" t="str">
        <f t="shared" si="440"/>
        <v xml:space="preserve"> </v>
      </c>
      <c r="AB1021" s="184" t="str">
        <f t="shared" si="441"/>
        <v xml:space="preserve"> </v>
      </c>
      <c r="AC1021" s="184" t="str">
        <f t="shared" si="442"/>
        <v xml:space="preserve"> </v>
      </c>
      <c r="AD1021" s="184" t="str">
        <f t="shared" si="448"/>
        <v xml:space="preserve"> </v>
      </c>
      <c r="AE1021" s="185" t="e">
        <f t="shared" si="443"/>
        <v>#VALUE!</v>
      </c>
      <c r="AF1021" s="185" t="e">
        <f t="shared" si="444"/>
        <v>#VALUE!</v>
      </c>
      <c r="AG1021" s="212" t="e">
        <f t="shared" si="445"/>
        <v>#VALUE!</v>
      </c>
      <c r="AH1021" s="73" t="e">
        <f t="shared" si="449"/>
        <v>#VALUE!</v>
      </c>
      <c r="AI1021" s="74" t="e">
        <f t="shared" si="450"/>
        <v>#VALUE!</v>
      </c>
      <c r="AJ1021" s="186" t="e">
        <f t="shared" si="446"/>
        <v>#VALUE!</v>
      </c>
      <c r="AK1021" s="186" t="e">
        <f t="shared" si="447"/>
        <v>#VALUE!</v>
      </c>
    </row>
    <row r="1022" spans="1:37" x14ac:dyDescent="0.25">
      <c r="A1022" s="114" t="s">
        <v>74</v>
      </c>
      <c r="B1022" s="197"/>
      <c r="C1022" s="102"/>
      <c r="D1022" s="103"/>
      <c r="E1022" s="103"/>
      <c r="F1022" s="104"/>
      <c r="G1022" s="105"/>
      <c r="H1022" s="198"/>
      <c r="I1022" s="106"/>
      <c r="J1022" s="106"/>
      <c r="K1022" s="106"/>
      <c r="L1022" s="107"/>
      <c r="M1022" s="176" t="str">
        <f t="shared" ref="M1022:M1085" si="451">IF(ISBLANK(C1022)," ",IF(C1022=0,0,IF(C1022&lt;=30,1,IF(C1022&lt;=60,2,IF(C1022&lt;=90,3,IF(C1022&lt;=120,4,IF(C1022&lt;=150,5,IF(C1022&lt;=180,6,IF(C1022&lt;=210,7,IF(C1022&lt;=240,8,IF(C1022&lt;=270,9,10)))))))))))</f>
        <v xml:space="preserve"> </v>
      </c>
      <c r="N1022" s="177" t="str">
        <f t="shared" ref="N1022:N1085" si="452">IF(ISBLANK(D1022)," ",IF(D1022&lt;=0,0,IF(D1022&lt;=1.5,1,IF(D1022&lt;=3,2,IF(D1022&lt;=4.5,3,IF(D1022&lt;=6,4,IF(D1022&lt;=7.5,5,IF(D1022&lt;=9,6,IF(D1022&lt;=10.5,7,IF(D1022&lt;=12,8,IF(D1022&lt;=13.5,9,10)))))))))))</f>
        <v xml:space="preserve"> </v>
      </c>
      <c r="O1022" s="177" t="str">
        <f t="shared" ref="O1022:O1085" si="453">IF(ISBLANK(E1022)," ",IF(E1022&lt;=1,0,IF(E1022&lt;=2,1,IF(E1022&lt;=3,2,IF(E1022&lt;=4,3,IF(E1022&lt;=5,4,IF(E1022&lt;=6,5,IF(E1022&lt;=7,6,IF(E1022&lt;=8,7,IF(E1022&lt;=9,8,IF(E1022&lt;=10,9,10)))))))))))</f>
        <v xml:space="preserve"> </v>
      </c>
      <c r="P1022" s="177" t="str">
        <f t="shared" ref="P1022:P1085" si="454">IF(ISBLANK(F1022)," ",IF(F1022&lt;=90,0,IF(F1022&lt;=180,1,IF(F1022&lt;=270,2,IF(F1022&lt;=360,3,IF(F1022&lt;=450,4,IF(F1022&lt;=540,5,IF(F1022&lt;=630,6,IF(F1022&lt;=720,7,IF(F1022&lt;=810,8,IF(F1022&lt;=900,9,10)))))))))))</f>
        <v xml:space="preserve"> </v>
      </c>
      <c r="Q1022" s="178" t="str">
        <f t="shared" ref="Q1022:Q1085" si="455">IF(ISBLANK(I1022)," ",IF(I1022&lt;=40,0,IF(I1022&lt;=60,2,IF(I1022&lt;=80,4,10))))</f>
        <v xml:space="preserve"> </v>
      </c>
      <c r="R1022" s="178" t="str">
        <f t="shared" ref="R1022:R1085" si="456">IF(ISBLANK(K1022)," ",IF(K1022&lt;=0.9,0,IF(K1022&lt;=1.9,1,IF(K1022&lt;=2.8,2,IF(K1022&lt;=3.7,3,IF(K1022&lt;=4.7,4,5))))))</f>
        <v xml:space="preserve"> </v>
      </c>
      <c r="S1022" s="179" t="str">
        <f t="shared" ref="S1022:S1085" si="457">IF(ISBLANK(L1022)," ",IF(L1022&lt;=1.6,0,IF(L1022&lt;=3.2,1,IF(L1022&lt;=4.8,2,IF(L1022&lt;=6.4,3,IF(L1022&lt;=8,4,5))))))</f>
        <v xml:space="preserve"> </v>
      </c>
      <c r="T1022" s="176" t="e">
        <f t="shared" ref="T1022:T1085" si="458">SUM(M1022+N1022+O1022+P1022)</f>
        <v>#VALUE!</v>
      </c>
      <c r="U1022" s="180" t="e">
        <f t="shared" ref="U1022:U1085" si="459">SUM(Q1022+R1022+S1022)</f>
        <v>#VALUE!</v>
      </c>
      <c r="V1022" s="181" t="e">
        <f t="shared" ref="V1022:V1085" si="460">IF(AND(T1022&gt;=0,T1022&lt;11),T1022-U1022,IF(AND(T1022&gt;=11,Q1022=10),T1022-U1022,T1022-Q1022-R1022))</f>
        <v>#VALUE!</v>
      </c>
      <c r="W1022" s="182" t="str">
        <f t="shared" ref="W1022:W1085" si="461">IF(OR(ISBLANK(C1022),ISBLANK(D1022),ISBLANK(E1022),ISBLANK(F1022),ISBLANK(I1022),ISBLANK(K1022),ISBLANK(L1022),ISBLANK(B1022)),"donnée(s) manquante(s)",IF(B1022="YES","Nutriscore_A",IF(V1022&lt;=1,"Nutriscore_B",IF(V1022&lt;=5,"Nutriscore_C",IF(V1022&lt;=9,"Nutriscore_D","Nutriscore_E")))))</f>
        <v>donnée(s) manquante(s)</v>
      </c>
      <c r="X1022" s="183" t="str">
        <f t="shared" ref="X1022:X1085" si="462">IF(W1022="donnée(s) manquante(s)","donnée(s) manquante(s)",IF(W1022="Nutriscore_A","dark green",IF(W1022="Nutriscore_B","green",IF(W1022="Nutriscore_C","yellow",IF(W1022="Nutriscore_D","orange","dark orange")))))</f>
        <v>donnée(s) manquante(s)</v>
      </c>
      <c r="Y1022" s="178" t="str">
        <f t="shared" ref="Y1022:Y1085" si="463">IF(ISBLANK(J1022)," ",IF(J1022&lt;=40,0,IF(J1022&lt;=60,2,IF(J1022&lt;=80,4,6))))</f>
        <v xml:space="preserve"> </v>
      </c>
      <c r="Z1022" s="178" t="str">
        <f t="shared" ref="Z1022:Z1085" si="464">IF(ISBLANK(K1022)," ",IF(K1022&lt;=3,0,IF(K1022&lt;=4.1,1,IF(K1022&lt;=5.2,2,IF(K1022&lt;=6.3,3,IF(K1022&lt;=7.4,4,5))))))</f>
        <v xml:space="preserve"> </v>
      </c>
      <c r="AA1022" s="178" t="str">
        <f t="shared" ref="AA1022:AA1085" si="465">IF(ISBLANK(L1022)," ",IF(L1022&lt;=1.2,0,IF(L1022&lt;=1.5,1,IF(L1022&lt;=1.8,2,IF(L1022&lt;=2.1,3,IF(L1022&lt;=2.4,4,IF(L1022&lt;=2.7,5,IF(L1022&lt;=3,6,7))))))))</f>
        <v xml:space="preserve"> </v>
      </c>
      <c r="AB1022" s="184" t="str">
        <f t="shared" ref="AB1022:AB1085" si="466">IF(ISBLANK(C1022)," ",IF(C1022&lt;=30,0,IF(C1022&lt;=90,1,IF(C1022&lt;=150,2,IF(C1022&lt;=210,3,IF(C1022&lt;=240,4,IF(C1022&lt;=270,5,IF(C1022&lt;=300,6,IF(C1022&lt;=330,7,IF(C1022&lt;=360,8,IF(C1022&lt;=390,9,10)))))))))))</f>
        <v xml:space="preserve"> </v>
      </c>
      <c r="AC1022" s="184" t="str">
        <f t="shared" ref="AC1022:AC1085" si="467">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84" t="str">
        <f t="shared" si="448"/>
        <v xml:space="preserve"> </v>
      </c>
      <c r="AE1022" s="185" t="e">
        <f t="shared" ref="AE1022:AE1085" si="468">IF(H1022="NO",AD1022+AC1022+AB1022+O1022, 4+AD1022+AC1022+AB1022+O1022)</f>
        <v>#VALUE!</v>
      </c>
      <c r="AF1022" s="185" t="e">
        <f t="shared" ref="AF1022:AF1085" si="469">AA1022+Y1022+Z1022</f>
        <v>#VALUE!</v>
      </c>
      <c r="AG1022" s="212" t="e">
        <f t="shared" ref="AG1022:AG1085" si="470">AE1022-AF1022</f>
        <v>#VALUE!</v>
      </c>
      <c r="AH1022" s="73" t="e">
        <f t="shared" si="449"/>
        <v>#VALUE!</v>
      </c>
      <c r="AI1022" s="74" t="e">
        <f t="shared" si="450"/>
        <v>#VALUE!</v>
      </c>
      <c r="AJ1022" s="186" t="e">
        <f t="shared" ref="AJ1022:AJ1085" si="471">AG1022-V1022</f>
        <v>#VALUE!</v>
      </c>
      <c r="AK1022" s="186" t="e">
        <f t="shared" ref="AK1022:AK1085" si="472">IF(OR(ISBLANK(X1022),ISBLANK(AI1022)),"donnée manquante",IF(W1022=AH1022,"no change",IF(W1022&lt;&gt;AH1022,IF(V1022&lt;AG1022,"less favourable",IF(V1022&gt;AG1022,"more favourable")))))</f>
        <v>#VALUE!</v>
      </c>
    </row>
    <row r="1023" spans="1:37" x14ac:dyDescent="0.25">
      <c r="A1023" s="114" t="s">
        <v>74</v>
      </c>
      <c r="B1023" s="197"/>
      <c r="C1023" s="102"/>
      <c r="D1023" s="103"/>
      <c r="E1023" s="103"/>
      <c r="F1023" s="104"/>
      <c r="G1023" s="105"/>
      <c r="H1023" s="198"/>
      <c r="I1023" s="106"/>
      <c r="J1023" s="106"/>
      <c r="K1023" s="106"/>
      <c r="L1023" s="107"/>
      <c r="M1023" s="176" t="str">
        <f t="shared" si="451"/>
        <v xml:space="preserve"> </v>
      </c>
      <c r="N1023" s="177" t="str">
        <f t="shared" si="452"/>
        <v xml:space="preserve"> </v>
      </c>
      <c r="O1023" s="177" t="str">
        <f t="shared" si="453"/>
        <v xml:space="preserve"> </v>
      </c>
      <c r="P1023" s="177" t="str">
        <f t="shared" si="454"/>
        <v xml:space="preserve"> </v>
      </c>
      <c r="Q1023" s="178" t="str">
        <f t="shared" si="455"/>
        <v xml:space="preserve"> </v>
      </c>
      <c r="R1023" s="178" t="str">
        <f t="shared" si="456"/>
        <v xml:space="preserve"> </v>
      </c>
      <c r="S1023" s="179" t="str">
        <f t="shared" si="457"/>
        <v xml:space="preserve"> </v>
      </c>
      <c r="T1023" s="176" t="e">
        <f t="shared" si="458"/>
        <v>#VALUE!</v>
      </c>
      <c r="U1023" s="180" t="e">
        <f t="shared" si="459"/>
        <v>#VALUE!</v>
      </c>
      <c r="V1023" s="181" t="e">
        <f t="shared" si="460"/>
        <v>#VALUE!</v>
      </c>
      <c r="W1023" s="182" t="str">
        <f t="shared" si="461"/>
        <v>donnée(s) manquante(s)</v>
      </c>
      <c r="X1023" s="183" t="str">
        <f t="shared" si="462"/>
        <v>donnée(s) manquante(s)</v>
      </c>
      <c r="Y1023" s="178" t="str">
        <f t="shared" si="463"/>
        <v xml:space="preserve"> </v>
      </c>
      <c r="Z1023" s="178" t="str">
        <f t="shared" si="464"/>
        <v xml:space="preserve"> </v>
      </c>
      <c r="AA1023" s="178" t="str">
        <f t="shared" si="465"/>
        <v xml:space="preserve"> </v>
      </c>
      <c r="AB1023" s="184" t="str">
        <f t="shared" si="466"/>
        <v xml:space="preserve"> </v>
      </c>
      <c r="AC1023" s="184" t="str">
        <f t="shared" si="467"/>
        <v xml:space="preserve"> </v>
      </c>
      <c r="AD1023" s="184" t="str">
        <f t="shared" si="448"/>
        <v xml:space="preserve"> </v>
      </c>
      <c r="AE1023" s="185" t="e">
        <f t="shared" si="468"/>
        <v>#VALUE!</v>
      </c>
      <c r="AF1023" s="185" t="e">
        <f t="shared" si="469"/>
        <v>#VALUE!</v>
      </c>
      <c r="AG1023" s="212" t="e">
        <f t="shared" si="470"/>
        <v>#VALUE!</v>
      </c>
      <c r="AH1023" s="73" t="e">
        <f t="shared" si="449"/>
        <v>#VALUE!</v>
      </c>
      <c r="AI1023" s="74" t="e">
        <f t="shared" si="450"/>
        <v>#VALUE!</v>
      </c>
      <c r="AJ1023" s="186" t="e">
        <f t="shared" si="471"/>
        <v>#VALUE!</v>
      </c>
      <c r="AK1023" s="186" t="e">
        <f t="shared" si="472"/>
        <v>#VALUE!</v>
      </c>
    </row>
    <row r="1024" spans="1:37" x14ac:dyDescent="0.25">
      <c r="A1024" s="114" t="s">
        <v>74</v>
      </c>
      <c r="B1024" s="197"/>
      <c r="C1024" s="102"/>
      <c r="D1024" s="103"/>
      <c r="E1024" s="103"/>
      <c r="F1024" s="104"/>
      <c r="G1024" s="105"/>
      <c r="H1024" s="198"/>
      <c r="I1024" s="106"/>
      <c r="J1024" s="106"/>
      <c r="K1024" s="106"/>
      <c r="L1024" s="107"/>
      <c r="M1024" s="176" t="str">
        <f t="shared" si="451"/>
        <v xml:space="preserve"> </v>
      </c>
      <c r="N1024" s="177" t="str">
        <f t="shared" si="452"/>
        <v xml:space="preserve"> </v>
      </c>
      <c r="O1024" s="177" t="str">
        <f t="shared" si="453"/>
        <v xml:space="preserve"> </v>
      </c>
      <c r="P1024" s="177" t="str">
        <f t="shared" si="454"/>
        <v xml:space="preserve"> </v>
      </c>
      <c r="Q1024" s="178" t="str">
        <f t="shared" si="455"/>
        <v xml:space="preserve"> </v>
      </c>
      <c r="R1024" s="178" t="str">
        <f t="shared" si="456"/>
        <v xml:space="preserve"> </v>
      </c>
      <c r="S1024" s="179" t="str">
        <f t="shared" si="457"/>
        <v xml:space="preserve"> </v>
      </c>
      <c r="T1024" s="176" t="e">
        <f t="shared" si="458"/>
        <v>#VALUE!</v>
      </c>
      <c r="U1024" s="180" t="e">
        <f t="shared" si="459"/>
        <v>#VALUE!</v>
      </c>
      <c r="V1024" s="181" t="e">
        <f t="shared" si="460"/>
        <v>#VALUE!</v>
      </c>
      <c r="W1024" s="182" t="str">
        <f t="shared" si="461"/>
        <v>donnée(s) manquante(s)</v>
      </c>
      <c r="X1024" s="183" t="str">
        <f t="shared" si="462"/>
        <v>donnée(s) manquante(s)</v>
      </c>
      <c r="Y1024" s="178" t="str">
        <f t="shared" si="463"/>
        <v xml:space="preserve"> </v>
      </c>
      <c r="Z1024" s="178" t="str">
        <f t="shared" si="464"/>
        <v xml:space="preserve"> </v>
      </c>
      <c r="AA1024" s="178" t="str">
        <f t="shared" si="465"/>
        <v xml:space="preserve"> </v>
      </c>
      <c r="AB1024" s="184" t="str">
        <f t="shared" si="466"/>
        <v xml:space="preserve"> </v>
      </c>
      <c r="AC1024" s="184" t="str">
        <f t="shared" si="467"/>
        <v xml:space="preserve"> </v>
      </c>
      <c r="AD1024" s="184" t="str">
        <f t="shared" si="448"/>
        <v xml:space="preserve"> </v>
      </c>
      <c r="AE1024" s="185" t="e">
        <f t="shared" si="468"/>
        <v>#VALUE!</v>
      </c>
      <c r="AF1024" s="185" t="e">
        <f t="shared" si="469"/>
        <v>#VALUE!</v>
      </c>
      <c r="AG1024" s="212" t="e">
        <f t="shared" si="470"/>
        <v>#VALUE!</v>
      </c>
      <c r="AH1024" s="73" t="e">
        <f t="shared" si="449"/>
        <v>#VALUE!</v>
      </c>
      <c r="AI1024" s="74" t="e">
        <f t="shared" si="450"/>
        <v>#VALUE!</v>
      </c>
      <c r="AJ1024" s="186" t="e">
        <f t="shared" si="471"/>
        <v>#VALUE!</v>
      </c>
      <c r="AK1024" s="186" t="e">
        <f t="shared" si="472"/>
        <v>#VALUE!</v>
      </c>
    </row>
    <row r="1025" spans="1:37" x14ac:dyDescent="0.25">
      <c r="A1025" s="114" t="s">
        <v>74</v>
      </c>
      <c r="B1025" s="197"/>
      <c r="C1025" s="102"/>
      <c r="D1025" s="103"/>
      <c r="E1025" s="103"/>
      <c r="F1025" s="104"/>
      <c r="G1025" s="105"/>
      <c r="H1025" s="198"/>
      <c r="I1025" s="106"/>
      <c r="J1025" s="106"/>
      <c r="K1025" s="106"/>
      <c r="L1025" s="107"/>
      <c r="M1025" s="176" t="str">
        <f t="shared" si="451"/>
        <v xml:space="preserve"> </v>
      </c>
      <c r="N1025" s="177" t="str">
        <f t="shared" si="452"/>
        <v xml:space="preserve"> </v>
      </c>
      <c r="O1025" s="177" t="str">
        <f t="shared" si="453"/>
        <v xml:space="preserve"> </v>
      </c>
      <c r="P1025" s="177" t="str">
        <f t="shared" si="454"/>
        <v xml:space="preserve"> </v>
      </c>
      <c r="Q1025" s="178" t="str">
        <f t="shared" si="455"/>
        <v xml:space="preserve"> </v>
      </c>
      <c r="R1025" s="178" t="str">
        <f t="shared" si="456"/>
        <v xml:space="preserve"> </v>
      </c>
      <c r="S1025" s="179" t="str">
        <f t="shared" si="457"/>
        <v xml:space="preserve"> </v>
      </c>
      <c r="T1025" s="176" t="e">
        <f t="shared" si="458"/>
        <v>#VALUE!</v>
      </c>
      <c r="U1025" s="180" t="e">
        <f t="shared" si="459"/>
        <v>#VALUE!</v>
      </c>
      <c r="V1025" s="181" t="e">
        <f t="shared" si="460"/>
        <v>#VALUE!</v>
      </c>
      <c r="W1025" s="182" t="str">
        <f t="shared" si="461"/>
        <v>donnée(s) manquante(s)</v>
      </c>
      <c r="X1025" s="183" t="str">
        <f t="shared" si="462"/>
        <v>donnée(s) manquante(s)</v>
      </c>
      <c r="Y1025" s="178" t="str">
        <f t="shared" si="463"/>
        <v xml:space="preserve"> </v>
      </c>
      <c r="Z1025" s="178" t="str">
        <f t="shared" si="464"/>
        <v xml:space="preserve"> </v>
      </c>
      <c r="AA1025" s="178" t="str">
        <f t="shared" si="465"/>
        <v xml:space="preserve"> </v>
      </c>
      <c r="AB1025" s="184" t="str">
        <f t="shared" si="466"/>
        <v xml:space="preserve"> </v>
      </c>
      <c r="AC1025" s="184" t="str">
        <f t="shared" si="467"/>
        <v xml:space="preserve"> </v>
      </c>
      <c r="AD1025" s="184" t="str">
        <f t="shared" si="448"/>
        <v xml:space="preserve"> </v>
      </c>
      <c r="AE1025" s="185" t="e">
        <f t="shared" si="468"/>
        <v>#VALUE!</v>
      </c>
      <c r="AF1025" s="185" t="e">
        <f t="shared" si="469"/>
        <v>#VALUE!</v>
      </c>
      <c r="AG1025" s="212" t="e">
        <f t="shared" si="470"/>
        <v>#VALUE!</v>
      </c>
      <c r="AH1025" s="73" t="e">
        <f t="shared" si="449"/>
        <v>#VALUE!</v>
      </c>
      <c r="AI1025" s="74" t="e">
        <f t="shared" si="450"/>
        <v>#VALUE!</v>
      </c>
      <c r="AJ1025" s="186" t="e">
        <f t="shared" si="471"/>
        <v>#VALUE!</v>
      </c>
      <c r="AK1025" s="186" t="e">
        <f t="shared" si="472"/>
        <v>#VALUE!</v>
      </c>
    </row>
    <row r="1026" spans="1:37" x14ac:dyDescent="0.25">
      <c r="A1026" s="114" t="s">
        <v>74</v>
      </c>
      <c r="B1026" s="197"/>
      <c r="C1026" s="102"/>
      <c r="D1026" s="103"/>
      <c r="E1026" s="103"/>
      <c r="F1026" s="104"/>
      <c r="G1026" s="105"/>
      <c r="H1026" s="198"/>
      <c r="I1026" s="106"/>
      <c r="J1026" s="106"/>
      <c r="K1026" s="106"/>
      <c r="L1026" s="107"/>
      <c r="M1026" s="176" t="str">
        <f t="shared" si="451"/>
        <v xml:space="preserve"> </v>
      </c>
      <c r="N1026" s="177" t="str">
        <f t="shared" si="452"/>
        <v xml:space="preserve"> </v>
      </c>
      <c r="O1026" s="177" t="str">
        <f t="shared" si="453"/>
        <v xml:space="preserve"> </v>
      </c>
      <c r="P1026" s="177" t="str">
        <f t="shared" si="454"/>
        <v xml:space="preserve"> </v>
      </c>
      <c r="Q1026" s="178" t="str">
        <f t="shared" si="455"/>
        <v xml:space="preserve"> </v>
      </c>
      <c r="R1026" s="178" t="str">
        <f t="shared" si="456"/>
        <v xml:space="preserve"> </v>
      </c>
      <c r="S1026" s="179" t="str">
        <f t="shared" si="457"/>
        <v xml:space="preserve"> </v>
      </c>
      <c r="T1026" s="176" t="e">
        <f t="shared" si="458"/>
        <v>#VALUE!</v>
      </c>
      <c r="U1026" s="180" t="e">
        <f t="shared" si="459"/>
        <v>#VALUE!</v>
      </c>
      <c r="V1026" s="181" t="e">
        <f t="shared" si="460"/>
        <v>#VALUE!</v>
      </c>
      <c r="W1026" s="182" t="str">
        <f t="shared" si="461"/>
        <v>donnée(s) manquante(s)</v>
      </c>
      <c r="X1026" s="183" t="str">
        <f t="shared" si="462"/>
        <v>donnée(s) manquante(s)</v>
      </c>
      <c r="Y1026" s="178" t="str">
        <f t="shared" si="463"/>
        <v xml:space="preserve"> </v>
      </c>
      <c r="Z1026" s="178" t="str">
        <f t="shared" si="464"/>
        <v xml:space="preserve"> </v>
      </c>
      <c r="AA1026" s="178" t="str">
        <f t="shared" si="465"/>
        <v xml:space="preserve"> </v>
      </c>
      <c r="AB1026" s="184" t="str">
        <f t="shared" si="466"/>
        <v xml:space="preserve"> </v>
      </c>
      <c r="AC1026" s="184" t="str">
        <f t="shared" si="467"/>
        <v xml:space="preserve"> </v>
      </c>
      <c r="AD1026" s="184" t="str">
        <f t="shared" si="448"/>
        <v xml:space="preserve"> </v>
      </c>
      <c r="AE1026" s="185" t="e">
        <f t="shared" si="468"/>
        <v>#VALUE!</v>
      </c>
      <c r="AF1026" s="185" t="e">
        <f t="shared" si="469"/>
        <v>#VALUE!</v>
      </c>
      <c r="AG1026" s="212" t="e">
        <f t="shared" si="470"/>
        <v>#VALUE!</v>
      </c>
      <c r="AH1026" s="73" t="e">
        <f t="shared" si="449"/>
        <v>#VALUE!</v>
      </c>
      <c r="AI1026" s="74" t="e">
        <f t="shared" si="450"/>
        <v>#VALUE!</v>
      </c>
      <c r="AJ1026" s="186" t="e">
        <f t="shared" si="471"/>
        <v>#VALUE!</v>
      </c>
      <c r="AK1026" s="186" t="e">
        <f t="shared" si="472"/>
        <v>#VALUE!</v>
      </c>
    </row>
    <row r="1027" spans="1:37" x14ac:dyDescent="0.25">
      <c r="A1027" s="114" t="s">
        <v>74</v>
      </c>
      <c r="B1027" s="197"/>
      <c r="C1027" s="102"/>
      <c r="D1027" s="103"/>
      <c r="E1027" s="103"/>
      <c r="F1027" s="104"/>
      <c r="G1027" s="105"/>
      <c r="H1027" s="198"/>
      <c r="I1027" s="106"/>
      <c r="J1027" s="106"/>
      <c r="K1027" s="106"/>
      <c r="L1027" s="107"/>
      <c r="M1027" s="176" t="str">
        <f t="shared" si="451"/>
        <v xml:space="preserve"> </v>
      </c>
      <c r="N1027" s="177" t="str">
        <f t="shared" si="452"/>
        <v xml:space="preserve"> </v>
      </c>
      <c r="O1027" s="177" t="str">
        <f t="shared" si="453"/>
        <v xml:space="preserve"> </v>
      </c>
      <c r="P1027" s="177" t="str">
        <f t="shared" si="454"/>
        <v xml:space="preserve"> </v>
      </c>
      <c r="Q1027" s="178" t="str">
        <f t="shared" si="455"/>
        <v xml:space="preserve"> </v>
      </c>
      <c r="R1027" s="178" t="str">
        <f t="shared" si="456"/>
        <v xml:space="preserve"> </v>
      </c>
      <c r="S1027" s="179" t="str">
        <f t="shared" si="457"/>
        <v xml:space="preserve"> </v>
      </c>
      <c r="T1027" s="176" t="e">
        <f t="shared" si="458"/>
        <v>#VALUE!</v>
      </c>
      <c r="U1027" s="180" t="e">
        <f t="shared" si="459"/>
        <v>#VALUE!</v>
      </c>
      <c r="V1027" s="181" t="e">
        <f t="shared" si="460"/>
        <v>#VALUE!</v>
      </c>
      <c r="W1027" s="182" t="str">
        <f t="shared" si="461"/>
        <v>donnée(s) manquante(s)</v>
      </c>
      <c r="X1027" s="183" t="str">
        <f t="shared" si="462"/>
        <v>donnée(s) manquante(s)</v>
      </c>
      <c r="Y1027" s="178" t="str">
        <f t="shared" si="463"/>
        <v xml:space="preserve"> </v>
      </c>
      <c r="Z1027" s="178" t="str">
        <f t="shared" si="464"/>
        <v xml:space="preserve"> </v>
      </c>
      <c r="AA1027" s="178" t="str">
        <f t="shared" si="465"/>
        <v xml:space="preserve"> </v>
      </c>
      <c r="AB1027" s="184" t="str">
        <f t="shared" si="466"/>
        <v xml:space="preserve"> </v>
      </c>
      <c r="AC1027" s="184" t="str">
        <f t="shared" si="467"/>
        <v xml:space="preserve"> </v>
      </c>
      <c r="AD1027" s="184" t="str">
        <f t="shared" si="448"/>
        <v xml:space="preserve"> </v>
      </c>
      <c r="AE1027" s="185" t="e">
        <f t="shared" si="468"/>
        <v>#VALUE!</v>
      </c>
      <c r="AF1027" s="185" t="e">
        <f t="shared" si="469"/>
        <v>#VALUE!</v>
      </c>
      <c r="AG1027" s="212" t="e">
        <f t="shared" si="470"/>
        <v>#VALUE!</v>
      </c>
      <c r="AH1027" s="73" t="e">
        <f t="shared" si="449"/>
        <v>#VALUE!</v>
      </c>
      <c r="AI1027" s="74" t="e">
        <f t="shared" si="450"/>
        <v>#VALUE!</v>
      </c>
      <c r="AJ1027" s="186" t="e">
        <f t="shared" si="471"/>
        <v>#VALUE!</v>
      </c>
      <c r="AK1027" s="186" t="e">
        <f t="shared" si="472"/>
        <v>#VALUE!</v>
      </c>
    </row>
    <row r="1028" spans="1:37" x14ac:dyDescent="0.25">
      <c r="A1028" s="114" t="s">
        <v>74</v>
      </c>
      <c r="B1028" s="197"/>
      <c r="C1028" s="102"/>
      <c r="D1028" s="103"/>
      <c r="E1028" s="103"/>
      <c r="F1028" s="104"/>
      <c r="G1028" s="105"/>
      <c r="H1028" s="198"/>
      <c r="I1028" s="106"/>
      <c r="J1028" s="106"/>
      <c r="K1028" s="106"/>
      <c r="L1028" s="107"/>
      <c r="M1028" s="176" t="str">
        <f t="shared" si="451"/>
        <v xml:space="preserve"> </v>
      </c>
      <c r="N1028" s="177" t="str">
        <f t="shared" si="452"/>
        <v xml:space="preserve"> </v>
      </c>
      <c r="O1028" s="177" t="str">
        <f t="shared" si="453"/>
        <v xml:space="preserve"> </v>
      </c>
      <c r="P1028" s="177" t="str">
        <f t="shared" si="454"/>
        <v xml:space="preserve"> </v>
      </c>
      <c r="Q1028" s="178" t="str">
        <f t="shared" si="455"/>
        <v xml:space="preserve"> </v>
      </c>
      <c r="R1028" s="178" t="str">
        <f t="shared" si="456"/>
        <v xml:space="preserve"> </v>
      </c>
      <c r="S1028" s="179" t="str">
        <f t="shared" si="457"/>
        <v xml:space="preserve"> </v>
      </c>
      <c r="T1028" s="176" t="e">
        <f t="shared" si="458"/>
        <v>#VALUE!</v>
      </c>
      <c r="U1028" s="180" t="e">
        <f t="shared" si="459"/>
        <v>#VALUE!</v>
      </c>
      <c r="V1028" s="181" t="e">
        <f t="shared" si="460"/>
        <v>#VALUE!</v>
      </c>
      <c r="W1028" s="182" t="str">
        <f t="shared" si="461"/>
        <v>donnée(s) manquante(s)</v>
      </c>
      <c r="X1028" s="183" t="str">
        <f t="shared" si="462"/>
        <v>donnée(s) manquante(s)</v>
      </c>
      <c r="Y1028" s="178" t="str">
        <f t="shared" si="463"/>
        <v xml:space="preserve"> </v>
      </c>
      <c r="Z1028" s="178" t="str">
        <f t="shared" si="464"/>
        <v xml:space="preserve"> </v>
      </c>
      <c r="AA1028" s="178" t="str">
        <f t="shared" si="465"/>
        <v xml:space="preserve"> </v>
      </c>
      <c r="AB1028" s="184" t="str">
        <f t="shared" si="466"/>
        <v xml:space="preserve"> </v>
      </c>
      <c r="AC1028" s="184" t="str">
        <f t="shared" si="467"/>
        <v xml:space="preserve"> </v>
      </c>
      <c r="AD1028" s="184" t="str">
        <f t="shared" ref="AD1028:AD1091" si="473">IF(ISBLANK(D1028)," ",IF(D1028&lt;=0.5,0,IF(D1028&lt;=2,1,IF(D1028&lt;=3.5,2,IF(D1028&lt;=5,3,IF(D1028&lt;=6,4,IF(D1028&lt;=7,5,IF(D1028&lt;=8,6,IF(D1028&lt;=9,7,IF(D1028&lt;=10,8,IF(D1028&lt;=11,9,10)))))))))))</f>
        <v xml:space="preserve"> </v>
      </c>
      <c r="AE1028" s="185" t="e">
        <f t="shared" si="468"/>
        <v>#VALUE!</v>
      </c>
      <c r="AF1028" s="185" t="e">
        <f t="shared" si="469"/>
        <v>#VALUE!</v>
      </c>
      <c r="AG1028" s="212" t="e">
        <f t="shared" si="470"/>
        <v>#VALUE!</v>
      </c>
      <c r="AH1028" s="73" t="e">
        <f t="shared" ref="AH1028:AH1091" si="474">IF(AND(B1028="NO",OR(ISBLANK(C1028),ISBLANK(D1028),ISBLANK(E1028),ISBLANK(G1028),ISBLANK(J1028),ISBLANK(K1028),ISBLANK(L1028), ISBLANK(H1028))),"missing data", IF(AND(B1028="YES",ISBLANK(C1028),ISBLANK(D1028),ISBLANK(E1028),ISBLANK(G1028),ISBLANK(J1028),ISBLANK(K1028),ISBLANK(L1028),ISBLANK(H1028)), "Nutriscore_A", IF(AND(B1028="YES",OR(C1028&lt;&gt;"",D1028&lt;&gt;"",E1028&lt;&gt;"",G1028&lt;&gt;"",J1028&lt;&gt;"",K1028&lt;&gt;"",L1028&lt;&gt;"",H1028&lt;&gt;"",)),"ERROR", IF(AG1028&lt;=2,"Nutriscore_B", IF(AG1028&lt;=6,"Nutriscore_C", IF(AG1028&lt;=9,"Nutriscore_D","Nutriscore_E"))))))</f>
        <v>#VALUE!</v>
      </c>
      <c r="AI1028" s="74" t="e">
        <f t="shared" ref="AI1028:AI1091" si="475">IF(AH1028="missing data","missing data",IF(AH1028="ERROR","ERROR",IF(AH1028="Nutriscore_A","dark green",IF(AH1028="Nutriscore_B","green",IF(AH1028="Nutriscore_C","yellow",IF(AH1028="Nutriscore_D","orange","dark orange"))))))</f>
        <v>#VALUE!</v>
      </c>
      <c r="AJ1028" s="186" t="e">
        <f t="shared" si="471"/>
        <v>#VALUE!</v>
      </c>
      <c r="AK1028" s="186" t="e">
        <f t="shared" si="472"/>
        <v>#VALUE!</v>
      </c>
    </row>
    <row r="1029" spans="1:37" x14ac:dyDescent="0.25">
      <c r="A1029" s="114" t="s">
        <v>74</v>
      </c>
      <c r="B1029" s="197"/>
      <c r="C1029" s="102"/>
      <c r="D1029" s="103"/>
      <c r="E1029" s="103"/>
      <c r="F1029" s="104"/>
      <c r="G1029" s="105"/>
      <c r="H1029" s="198"/>
      <c r="I1029" s="106"/>
      <c r="J1029" s="106"/>
      <c r="K1029" s="106"/>
      <c r="L1029" s="107"/>
      <c r="M1029" s="176" t="str">
        <f t="shared" si="451"/>
        <v xml:space="preserve"> </v>
      </c>
      <c r="N1029" s="177" t="str">
        <f t="shared" si="452"/>
        <v xml:space="preserve"> </v>
      </c>
      <c r="O1029" s="177" t="str">
        <f t="shared" si="453"/>
        <v xml:space="preserve"> </v>
      </c>
      <c r="P1029" s="177" t="str">
        <f t="shared" si="454"/>
        <v xml:space="preserve"> </v>
      </c>
      <c r="Q1029" s="178" t="str">
        <f t="shared" si="455"/>
        <v xml:space="preserve"> </v>
      </c>
      <c r="R1029" s="178" t="str">
        <f t="shared" si="456"/>
        <v xml:space="preserve"> </v>
      </c>
      <c r="S1029" s="179" t="str">
        <f t="shared" si="457"/>
        <v xml:space="preserve"> </v>
      </c>
      <c r="T1029" s="176" t="e">
        <f t="shared" si="458"/>
        <v>#VALUE!</v>
      </c>
      <c r="U1029" s="180" t="e">
        <f t="shared" si="459"/>
        <v>#VALUE!</v>
      </c>
      <c r="V1029" s="181" t="e">
        <f t="shared" si="460"/>
        <v>#VALUE!</v>
      </c>
      <c r="W1029" s="182" t="str">
        <f t="shared" si="461"/>
        <v>donnée(s) manquante(s)</v>
      </c>
      <c r="X1029" s="183" t="str">
        <f t="shared" si="462"/>
        <v>donnée(s) manquante(s)</v>
      </c>
      <c r="Y1029" s="178" t="str">
        <f t="shared" si="463"/>
        <v xml:space="preserve"> </v>
      </c>
      <c r="Z1029" s="178" t="str">
        <f t="shared" si="464"/>
        <v xml:space="preserve"> </v>
      </c>
      <c r="AA1029" s="178" t="str">
        <f t="shared" si="465"/>
        <v xml:space="preserve"> </v>
      </c>
      <c r="AB1029" s="184" t="str">
        <f t="shared" si="466"/>
        <v xml:space="preserve"> </v>
      </c>
      <c r="AC1029" s="184" t="str">
        <f t="shared" si="467"/>
        <v xml:space="preserve"> </v>
      </c>
      <c r="AD1029" s="184" t="str">
        <f t="shared" si="473"/>
        <v xml:space="preserve"> </v>
      </c>
      <c r="AE1029" s="185" t="e">
        <f t="shared" si="468"/>
        <v>#VALUE!</v>
      </c>
      <c r="AF1029" s="185" t="e">
        <f t="shared" si="469"/>
        <v>#VALUE!</v>
      </c>
      <c r="AG1029" s="212" t="e">
        <f t="shared" si="470"/>
        <v>#VALUE!</v>
      </c>
      <c r="AH1029" s="73" t="e">
        <f t="shared" si="474"/>
        <v>#VALUE!</v>
      </c>
      <c r="AI1029" s="74" t="e">
        <f t="shared" si="475"/>
        <v>#VALUE!</v>
      </c>
      <c r="AJ1029" s="186" t="e">
        <f t="shared" si="471"/>
        <v>#VALUE!</v>
      </c>
      <c r="AK1029" s="186" t="e">
        <f t="shared" si="472"/>
        <v>#VALUE!</v>
      </c>
    </row>
    <row r="1030" spans="1:37" x14ac:dyDescent="0.25">
      <c r="A1030" s="114" t="s">
        <v>74</v>
      </c>
      <c r="B1030" s="197"/>
      <c r="C1030" s="102"/>
      <c r="D1030" s="103"/>
      <c r="E1030" s="103"/>
      <c r="F1030" s="104"/>
      <c r="G1030" s="105"/>
      <c r="H1030" s="198"/>
      <c r="I1030" s="106"/>
      <c r="J1030" s="106"/>
      <c r="K1030" s="106"/>
      <c r="L1030" s="107"/>
      <c r="M1030" s="176" t="str">
        <f t="shared" si="451"/>
        <v xml:space="preserve"> </v>
      </c>
      <c r="N1030" s="177" t="str">
        <f t="shared" si="452"/>
        <v xml:space="preserve"> </v>
      </c>
      <c r="O1030" s="177" t="str">
        <f t="shared" si="453"/>
        <v xml:space="preserve"> </v>
      </c>
      <c r="P1030" s="177" t="str">
        <f t="shared" si="454"/>
        <v xml:space="preserve"> </v>
      </c>
      <c r="Q1030" s="178" t="str">
        <f t="shared" si="455"/>
        <v xml:space="preserve"> </v>
      </c>
      <c r="R1030" s="178" t="str">
        <f t="shared" si="456"/>
        <v xml:space="preserve"> </v>
      </c>
      <c r="S1030" s="179" t="str">
        <f t="shared" si="457"/>
        <v xml:space="preserve"> </v>
      </c>
      <c r="T1030" s="176" t="e">
        <f t="shared" si="458"/>
        <v>#VALUE!</v>
      </c>
      <c r="U1030" s="180" t="e">
        <f t="shared" si="459"/>
        <v>#VALUE!</v>
      </c>
      <c r="V1030" s="181" t="e">
        <f t="shared" si="460"/>
        <v>#VALUE!</v>
      </c>
      <c r="W1030" s="182" t="str">
        <f t="shared" si="461"/>
        <v>donnée(s) manquante(s)</v>
      </c>
      <c r="X1030" s="183" t="str">
        <f t="shared" si="462"/>
        <v>donnée(s) manquante(s)</v>
      </c>
      <c r="Y1030" s="178" t="str">
        <f t="shared" si="463"/>
        <v xml:space="preserve"> </v>
      </c>
      <c r="Z1030" s="178" t="str">
        <f t="shared" si="464"/>
        <v xml:space="preserve"> </v>
      </c>
      <c r="AA1030" s="178" t="str">
        <f t="shared" si="465"/>
        <v xml:space="preserve"> </v>
      </c>
      <c r="AB1030" s="184" t="str">
        <f t="shared" si="466"/>
        <v xml:space="preserve"> </v>
      </c>
      <c r="AC1030" s="184" t="str">
        <f t="shared" si="467"/>
        <v xml:space="preserve"> </v>
      </c>
      <c r="AD1030" s="184" t="str">
        <f t="shared" si="473"/>
        <v xml:space="preserve"> </v>
      </c>
      <c r="AE1030" s="185" t="e">
        <f t="shared" si="468"/>
        <v>#VALUE!</v>
      </c>
      <c r="AF1030" s="185" t="e">
        <f t="shared" si="469"/>
        <v>#VALUE!</v>
      </c>
      <c r="AG1030" s="212" t="e">
        <f t="shared" si="470"/>
        <v>#VALUE!</v>
      </c>
      <c r="AH1030" s="73" t="e">
        <f t="shared" si="474"/>
        <v>#VALUE!</v>
      </c>
      <c r="AI1030" s="74" t="e">
        <f t="shared" si="475"/>
        <v>#VALUE!</v>
      </c>
      <c r="AJ1030" s="186" t="e">
        <f t="shared" si="471"/>
        <v>#VALUE!</v>
      </c>
      <c r="AK1030" s="186" t="e">
        <f t="shared" si="472"/>
        <v>#VALUE!</v>
      </c>
    </row>
    <row r="1031" spans="1:37" x14ac:dyDescent="0.25">
      <c r="A1031" s="114" t="s">
        <v>74</v>
      </c>
      <c r="B1031" s="197"/>
      <c r="C1031" s="102"/>
      <c r="D1031" s="103"/>
      <c r="E1031" s="103"/>
      <c r="F1031" s="104"/>
      <c r="G1031" s="105"/>
      <c r="H1031" s="198"/>
      <c r="I1031" s="106"/>
      <c r="J1031" s="106"/>
      <c r="K1031" s="106"/>
      <c r="L1031" s="107"/>
      <c r="M1031" s="176" t="str">
        <f t="shared" si="451"/>
        <v xml:space="preserve"> </v>
      </c>
      <c r="N1031" s="177" t="str">
        <f t="shared" si="452"/>
        <v xml:space="preserve"> </v>
      </c>
      <c r="O1031" s="177" t="str">
        <f t="shared" si="453"/>
        <v xml:space="preserve"> </v>
      </c>
      <c r="P1031" s="177" t="str">
        <f t="shared" si="454"/>
        <v xml:space="preserve"> </v>
      </c>
      <c r="Q1031" s="178" t="str">
        <f t="shared" si="455"/>
        <v xml:space="preserve"> </v>
      </c>
      <c r="R1031" s="178" t="str">
        <f t="shared" si="456"/>
        <v xml:space="preserve"> </v>
      </c>
      <c r="S1031" s="179" t="str">
        <f t="shared" si="457"/>
        <v xml:space="preserve"> </v>
      </c>
      <c r="T1031" s="176" t="e">
        <f t="shared" si="458"/>
        <v>#VALUE!</v>
      </c>
      <c r="U1031" s="180" t="e">
        <f t="shared" si="459"/>
        <v>#VALUE!</v>
      </c>
      <c r="V1031" s="181" t="e">
        <f t="shared" si="460"/>
        <v>#VALUE!</v>
      </c>
      <c r="W1031" s="182" t="str">
        <f t="shared" si="461"/>
        <v>donnée(s) manquante(s)</v>
      </c>
      <c r="X1031" s="183" t="str">
        <f t="shared" si="462"/>
        <v>donnée(s) manquante(s)</v>
      </c>
      <c r="Y1031" s="178" t="str">
        <f t="shared" si="463"/>
        <v xml:space="preserve"> </v>
      </c>
      <c r="Z1031" s="178" t="str">
        <f t="shared" si="464"/>
        <v xml:space="preserve"> </v>
      </c>
      <c r="AA1031" s="178" t="str">
        <f t="shared" si="465"/>
        <v xml:space="preserve"> </v>
      </c>
      <c r="AB1031" s="184" t="str">
        <f t="shared" si="466"/>
        <v xml:space="preserve"> </v>
      </c>
      <c r="AC1031" s="184" t="str">
        <f t="shared" si="467"/>
        <v xml:space="preserve"> </v>
      </c>
      <c r="AD1031" s="184" t="str">
        <f t="shared" si="473"/>
        <v xml:space="preserve"> </v>
      </c>
      <c r="AE1031" s="185" t="e">
        <f t="shared" si="468"/>
        <v>#VALUE!</v>
      </c>
      <c r="AF1031" s="185" t="e">
        <f t="shared" si="469"/>
        <v>#VALUE!</v>
      </c>
      <c r="AG1031" s="212" t="e">
        <f t="shared" si="470"/>
        <v>#VALUE!</v>
      </c>
      <c r="AH1031" s="73" t="e">
        <f t="shared" si="474"/>
        <v>#VALUE!</v>
      </c>
      <c r="AI1031" s="74" t="e">
        <f t="shared" si="475"/>
        <v>#VALUE!</v>
      </c>
      <c r="AJ1031" s="186" t="e">
        <f t="shared" si="471"/>
        <v>#VALUE!</v>
      </c>
      <c r="AK1031" s="186" t="e">
        <f t="shared" si="472"/>
        <v>#VALUE!</v>
      </c>
    </row>
    <row r="1032" spans="1:37" x14ac:dyDescent="0.25">
      <c r="A1032" s="114" t="s">
        <v>74</v>
      </c>
      <c r="B1032" s="197"/>
      <c r="C1032" s="102"/>
      <c r="D1032" s="103"/>
      <c r="E1032" s="103"/>
      <c r="F1032" s="104"/>
      <c r="G1032" s="105"/>
      <c r="H1032" s="198"/>
      <c r="I1032" s="106"/>
      <c r="J1032" s="106"/>
      <c r="K1032" s="106"/>
      <c r="L1032" s="107"/>
      <c r="M1032" s="176" t="str">
        <f t="shared" si="451"/>
        <v xml:space="preserve"> </v>
      </c>
      <c r="N1032" s="177" t="str">
        <f t="shared" si="452"/>
        <v xml:space="preserve"> </v>
      </c>
      <c r="O1032" s="177" t="str">
        <f t="shared" si="453"/>
        <v xml:space="preserve"> </v>
      </c>
      <c r="P1032" s="177" t="str">
        <f t="shared" si="454"/>
        <v xml:space="preserve"> </v>
      </c>
      <c r="Q1032" s="178" t="str">
        <f t="shared" si="455"/>
        <v xml:space="preserve"> </v>
      </c>
      <c r="R1032" s="178" t="str">
        <f t="shared" si="456"/>
        <v xml:space="preserve"> </v>
      </c>
      <c r="S1032" s="179" t="str">
        <f t="shared" si="457"/>
        <v xml:space="preserve"> </v>
      </c>
      <c r="T1032" s="176" t="e">
        <f t="shared" si="458"/>
        <v>#VALUE!</v>
      </c>
      <c r="U1032" s="180" t="e">
        <f t="shared" si="459"/>
        <v>#VALUE!</v>
      </c>
      <c r="V1032" s="181" t="e">
        <f t="shared" si="460"/>
        <v>#VALUE!</v>
      </c>
      <c r="W1032" s="182" t="str">
        <f t="shared" si="461"/>
        <v>donnée(s) manquante(s)</v>
      </c>
      <c r="X1032" s="183" t="str">
        <f t="shared" si="462"/>
        <v>donnée(s) manquante(s)</v>
      </c>
      <c r="Y1032" s="178" t="str">
        <f t="shared" si="463"/>
        <v xml:space="preserve"> </v>
      </c>
      <c r="Z1032" s="178" t="str">
        <f t="shared" si="464"/>
        <v xml:space="preserve"> </v>
      </c>
      <c r="AA1032" s="178" t="str">
        <f t="shared" si="465"/>
        <v xml:space="preserve"> </v>
      </c>
      <c r="AB1032" s="184" t="str">
        <f t="shared" si="466"/>
        <v xml:space="preserve"> </v>
      </c>
      <c r="AC1032" s="184" t="str">
        <f t="shared" si="467"/>
        <v xml:space="preserve"> </v>
      </c>
      <c r="AD1032" s="184" t="str">
        <f t="shared" si="473"/>
        <v xml:space="preserve"> </v>
      </c>
      <c r="AE1032" s="185" t="e">
        <f t="shared" si="468"/>
        <v>#VALUE!</v>
      </c>
      <c r="AF1032" s="185" t="e">
        <f t="shared" si="469"/>
        <v>#VALUE!</v>
      </c>
      <c r="AG1032" s="212" t="e">
        <f t="shared" si="470"/>
        <v>#VALUE!</v>
      </c>
      <c r="AH1032" s="73" t="e">
        <f t="shared" si="474"/>
        <v>#VALUE!</v>
      </c>
      <c r="AI1032" s="74" t="e">
        <f t="shared" si="475"/>
        <v>#VALUE!</v>
      </c>
      <c r="AJ1032" s="186" t="e">
        <f t="shared" si="471"/>
        <v>#VALUE!</v>
      </c>
      <c r="AK1032" s="186" t="e">
        <f t="shared" si="472"/>
        <v>#VALUE!</v>
      </c>
    </row>
    <row r="1033" spans="1:37" x14ac:dyDescent="0.25">
      <c r="A1033" s="114" t="s">
        <v>74</v>
      </c>
      <c r="B1033" s="197"/>
      <c r="C1033" s="102"/>
      <c r="D1033" s="103"/>
      <c r="E1033" s="103"/>
      <c r="F1033" s="104"/>
      <c r="G1033" s="105"/>
      <c r="H1033" s="198"/>
      <c r="I1033" s="106"/>
      <c r="J1033" s="106"/>
      <c r="K1033" s="106"/>
      <c r="L1033" s="107"/>
      <c r="M1033" s="176" t="str">
        <f t="shared" si="451"/>
        <v xml:space="preserve"> </v>
      </c>
      <c r="N1033" s="177" t="str">
        <f t="shared" si="452"/>
        <v xml:space="preserve"> </v>
      </c>
      <c r="O1033" s="177" t="str">
        <f t="shared" si="453"/>
        <v xml:space="preserve"> </v>
      </c>
      <c r="P1033" s="177" t="str">
        <f t="shared" si="454"/>
        <v xml:space="preserve"> </v>
      </c>
      <c r="Q1033" s="178" t="str">
        <f t="shared" si="455"/>
        <v xml:space="preserve"> </v>
      </c>
      <c r="R1033" s="178" t="str">
        <f t="shared" si="456"/>
        <v xml:space="preserve"> </v>
      </c>
      <c r="S1033" s="179" t="str">
        <f t="shared" si="457"/>
        <v xml:space="preserve"> </v>
      </c>
      <c r="T1033" s="176" t="e">
        <f t="shared" si="458"/>
        <v>#VALUE!</v>
      </c>
      <c r="U1033" s="180" t="e">
        <f t="shared" si="459"/>
        <v>#VALUE!</v>
      </c>
      <c r="V1033" s="181" t="e">
        <f t="shared" si="460"/>
        <v>#VALUE!</v>
      </c>
      <c r="W1033" s="182" t="str">
        <f t="shared" si="461"/>
        <v>donnée(s) manquante(s)</v>
      </c>
      <c r="X1033" s="183" t="str">
        <f t="shared" si="462"/>
        <v>donnée(s) manquante(s)</v>
      </c>
      <c r="Y1033" s="178" t="str">
        <f t="shared" si="463"/>
        <v xml:space="preserve"> </v>
      </c>
      <c r="Z1033" s="178" t="str">
        <f t="shared" si="464"/>
        <v xml:space="preserve"> </v>
      </c>
      <c r="AA1033" s="178" t="str">
        <f t="shared" si="465"/>
        <v xml:space="preserve"> </v>
      </c>
      <c r="AB1033" s="184" t="str">
        <f t="shared" si="466"/>
        <v xml:space="preserve"> </v>
      </c>
      <c r="AC1033" s="184" t="str">
        <f t="shared" si="467"/>
        <v xml:space="preserve"> </v>
      </c>
      <c r="AD1033" s="184" t="str">
        <f t="shared" si="473"/>
        <v xml:space="preserve"> </v>
      </c>
      <c r="AE1033" s="185" t="e">
        <f t="shared" si="468"/>
        <v>#VALUE!</v>
      </c>
      <c r="AF1033" s="185" t="e">
        <f t="shared" si="469"/>
        <v>#VALUE!</v>
      </c>
      <c r="AG1033" s="212" t="e">
        <f t="shared" si="470"/>
        <v>#VALUE!</v>
      </c>
      <c r="AH1033" s="73" t="e">
        <f t="shared" si="474"/>
        <v>#VALUE!</v>
      </c>
      <c r="AI1033" s="74" t="e">
        <f t="shared" si="475"/>
        <v>#VALUE!</v>
      </c>
      <c r="AJ1033" s="186" t="e">
        <f t="shared" si="471"/>
        <v>#VALUE!</v>
      </c>
      <c r="AK1033" s="186" t="e">
        <f t="shared" si="472"/>
        <v>#VALUE!</v>
      </c>
    </row>
    <row r="1034" spans="1:37" x14ac:dyDescent="0.25">
      <c r="A1034" s="114" t="s">
        <v>74</v>
      </c>
      <c r="B1034" s="197"/>
      <c r="C1034" s="102"/>
      <c r="D1034" s="103"/>
      <c r="E1034" s="103"/>
      <c r="F1034" s="104"/>
      <c r="G1034" s="105"/>
      <c r="H1034" s="198"/>
      <c r="I1034" s="106"/>
      <c r="J1034" s="106"/>
      <c r="K1034" s="106"/>
      <c r="L1034" s="107"/>
      <c r="M1034" s="176" t="str">
        <f t="shared" si="451"/>
        <v xml:space="preserve"> </v>
      </c>
      <c r="N1034" s="177" t="str">
        <f t="shared" si="452"/>
        <v xml:space="preserve"> </v>
      </c>
      <c r="O1034" s="177" t="str">
        <f t="shared" si="453"/>
        <v xml:space="preserve"> </v>
      </c>
      <c r="P1034" s="177" t="str">
        <f t="shared" si="454"/>
        <v xml:space="preserve"> </v>
      </c>
      <c r="Q1034" s="178" t="str">
        <f t="shared" si="455"/>
        <v xml:space="preserve"> </v>
      </c>
      <c r="R1034" s="178" t="str">
        <f t="shared" si="456"/>
        <v xml:space="preserve"> </v>
      </c>
      <c r="S1034" s="179" t="str">
        <f t="shared" si="457"/>
        <v xml:space="preserve"> </v>
      </c>
      <c r="T1034" s="176" t="e">
        <f t="shared" si="458"/>
        <v>#VALUE!</v>
      </c>
      <c r="U1034" s="180" t="e">
        <f t="shared" si="459"/>
        <v>#VALUE!</v>
      </c>
      <c r="V1034" s="181" t="e">
        <f t="shared" si="460"/>
        <v>#VALUE!</v>
      </c>
      <c r="W1034" s="182" t="str">
        <f t="shared" si="461"/>
        <v>donnée(s) manquante(s)</v>
      </c>
      <c r="X1034" s="183" t="str">
        <f t="shared" si="462"/>
        <v>donnée(s) manquante(s)</v>
      </c>
      <c r="Y1034" s="178" t="str">
        <f t="shared" si="463"/>
        <v xml:space="preserve"> </v>
      </c>
      <c r="Z1034" s="178" t="str">
        <f t="shared" si="464"/>
        <v xml:space="preserve"> </v>
      </c>
      <c r="AA1034" s="178" t="str">
        <f t="shared" si="465"/>
        <v xml:space="preserve"> </v>
      </c>
      <c r="AB1034" s="184" t="str">
        <f t="shared" si="466"/>
        <v xml:space="preserve"> </v>
      </c>
      <c r="AC1034" s="184" t="str">
        <f t="shared" si="467"/>
        <v xml:space="preserve"> </v>
      </c>
      <c r="AD1034" s="184" t="str">
        <f t="shared" si="473"/>
        <v xml:space="preserve"> </v>
      </c>
      <c r="AE1034" s="185" t="e">
        <f t="shared" si="468"/>
        <v>#VALUE!</v>
      </c>
      <c r="AF1034" s="185" t="e">
        <f t="shared" si="469"/>
        <v>#VALUE!</v>
      </c>
      <c r="AG1034" s="212" t="e">
        <f t="shared" si="470"/>
        <v>#VALUE!</v>
      </c>
      <c r="AH1034" s="73" t="e">
        <f t="shared" si="474"/>
        <v>#VALUE!</v>
      </c>
      <c r="AI1034" s="74" t="e">
        <f t="shared" si="475"/>
        <v>#VALUE!</v>
      </c>
      <c r="AJ1034" s="186" t="e">
        <f t="shared" si="471"/>
        <v>#VALUE!</v>
      </c>
      <c r="AK1034" s="186" t="e">
        <f t="shared" si="472"/>
        <v>#VALUE!</v>
      </c>
    </row>
    <row r="1035" spans="1:37" x14ac:dyDescent="0.25">
      <c r="A1035" s="114" t="s">
        <v>74</v>
      </c>
      <c r="B1035" s="197"/>
      <c r="C1035" s="102"/>
      <c r="D1035" s="103"/>
      <c r="E1035" s="103"/>
      <c r="F1035" s="104"/>
      <c r="G1035" s="105"/>
      <c r="H1035" s="198"/>
      <c r="I1035" s="106"/>
      <c r="J1035" s="106"/>
      <c r="K1035" s="106"/>
      <c r="L1035" s="107"/>
      <c r="M1035" s="176" t="str">
        <f t="shared" si="451"/>
        <v xml:space="preserve"> </v>
      </c>
      <c r="N1035" s="177" t="str">
        <f t="shared" si="452"/>
        <v xml:space="preserve"> </v>
      </c>
      <c r="O1035" s="177" t="str">
        <f t="shared" si="453"/>
        <v xml:space="preserve"> </v>
      </c>
      <c r="P1035" s="177" t="str">
        <f t="shared" si="454"/>
        <v xml:space="preserve"> </v>
      </c>
      <c r="Q1035" s="178" t="str">
        <f t="shared" si="455"/>
        <v xml:space="preserve"> </v>
      </c>
      <c r="R1035" s="178" t="str">
        <f t="shared" si="456"/>
        <v xml:space="preserve"> </v>
      </c>
      <c r="S1035" s="179" t="str">
        <f t="shared" si="457"/>
        <v xml:space="preserve"> </v>
      </c>
      <c r="T1035" s="176" t="e">
        <f t="shared" si="458"/>
        <v>#VALUE!</v>
      </c>
      <c r="U1035" s="180" t="e">
        <f t="shared" si="459"/>
        <v>#VALUE!</v>
      </c>
      <c r="V1035" s="181" t="e">
        <f t="shared" si="460"/>
        <v>#VALUE!</v>
      </c>
      <c r="W1035" s="182" t="str">
        <f t="shared" si="461"/>
        <v>donnée(s) manquante(s)</v>
      </c>
      <c r="X1035" s="183" t="str">
        <f t="shared" si="462"/>
        <v>donnée(s) manquante(s)</v>
      </c>
      <c r="Y1035" s="178" t="str">
        <f t="shared" si="463"/>
        <v xml:space="preserve"> </v>
      </c>
      <c r="Z1035" s="178" t="str">
        <f t="shared" si="464"/>
        <v xml:space="preserve"> </v>
      </c>
      <c r="AA1035" s="178" t="str">
        <f t="shared" si="465"/>
        <v xml:space="preserve"> </v>
      </c>
      <c r="AB1035" s="184" t="str">
        <f t="shared" si="466"/>
        <v xml:space="preserve"> </v>
      </c>
      <c r="AC1035" s="184" t="str">
        <f t="shared" si="467"/>
        <v xml:space="preserve"> </v>
      </c>
      <c r="AD1035" s="184" t="str">
        <f t="shared" si="473"/>
        <v xml:space="preserve"> </v>
      </c>
      <c r="AE1035" s="185" t="e">
        <f t="shared" si="468"/>
        <v>#VALUE!</v>
      </c>
      <c r="AF1035" s="185" t="e">
        <f t="shared" si="469"/>
        <v>#VALUE!</v>
      </c>
      <c r="AG1035" s="212" t="e">
        <f t="shared" si="470"/>
        <v>#VALUE!</v>
      </c>
      <c r="AH1035" s="73" t="e">
        <f t="shared" si="474"/>
        <v>#VALUE!</v>
      </c>
      <c r="AI1035" s="74" t="e">
        <f t="shared" si="475"/>
        <v>#VALUE!</v>
      </c>
      <c r="AJ1035" s="186" t="e">
        <f t="shared" si="471"/>
        <v>#VALUE!</v>
      </c>
      <c r="AK1035" s="186" t="e">
        <f t="shared" si="472"/>
        <v>#VALUE!</v>
      </c>
    </row>
    <row r="1036" spans="1:37" x14ac:dyDescent="0.25">
      <c r="A1036" s="114" t="s">
        <v>74</v>
      </c>
      <c r="B1036" s="197"/>
      <c r="C1036" s="102"/>
      <c r="D1036" s="103"/>
      <c r="E1036" s="103"/>
      <c r="F1036" s="104"/>
      <c r="G1036" s="105"/>
      <c r="H1036" s="198"/>
      <c r="I1036" s="106"/>
      <c r="J1036" s="106"/>
      <c r="K1036" s="106"/>
      <c r="L1036" s="107"/>
      <c r="M1036" s="176" t="str">
        <f t="shared" si="451"/>
        <v xml:space="preserve"> </v>
      </c>
      <c r="N1036" s="177" t="str">
        <f t="shared" si="452"/>
        <v xml:space="preserve"> </v>
      </c>
      <c r="O1036" s="177" t="str">
        <f t="shared" si="453"/>
        <v xml:space="preserve"> </v>
      </c>
      <c r="P1036" s="177" t="str">
        <f t="shared" si="454"/>
        <v xml:space="preserve"> </v>
      </c>
      <c r="Q1036" s="178" t="str">
        <f t="shared" si="455"/>
        <v xml:space="preserve"> </v>
      </c>
      <c r="R1036" s="178" t="str">
        <f t="shared" si="456"/>
        <v xml:space="preserve"> </v>
      </c>
      <c r="S1036" s="179" t="str">
        <f t="shared" si="457"/>
        <v xml:space="preserve"> </v>
      </c>
      <c r="T1036" s="176" t="e">
        <f t="shared" si="458"/>
        <v>#VALUE!</v>
      </c>
      <c r="U1036" s="180" t="e">
        <f t="shared" si="459"/>
        <v>#VALUE!</v>
      </c>
      <c r="V1036" s="181" t="e">
        <f t="shared" si="460"/>
        <v>#VALUE!</v>
      </c>
      <c r="W1036" s="182" t="str">
        <f t="shared" si="461"/>
        <v>donnée(s) manquante(s)</v>
      </c>
      <c r="X1036" s="183" t="str">
        <f t="shared" si="462"/>
        <v>donnée(s) manquante(s)</v>
      </c>
      <c r="Y1036" s="178" t="str">
        <f t="shared" si="463"/>
        <v xml:space="preserve"> </v>
      </c>
      <c r="Z1036" s="178" t="str">
        <f t="shared" si="464"/>
        <v xml:space="preserve"> </v>
      </c>
      <c r="AA1036" s="178" t="str">
        <f t="shared" si="465"/>
        <v xml:space="preserve"> </v>
      </c>
      <c r="AB1036" s="184" t="str">
        <f t="shared" si="466"/>
        <v xml:space="preserve"> </v>
      </c>
      <c r="AC1036" s="184" t="str">
        <f t="shared" si="467"/>
        <v xml:space="preserve"> </v>
      </c>
      <c r="AD1036" s="184" t="str">
        <f t="shared" si="473"/>
        <v xml:space="preserve"> </v>
      </c>
      <c r="AE1036" s="185" t="e">
        <f t="shared" si="468"/>
        <v>#VALUE!</v>
      </c>
      <c r="AF1036" s="185" t="e">
        <f t="shared" si="469"/>
        <v>#VALUE!</v>
      </c>
      <c r="AG1036" s="212" t="e">
        <f t="shared" si="470"/>
        <v>#VALUE!</v>
      </c>
      <c r="AH1036" s="73" t="e">
        <f t="shared" si="474"/>
        <v>#VALUE!</v>
      </c>
      <c r="AI1036" s="74" t="e">
        <f t="shared" si="475"/>
        <v>#VALUE!</v>
      </c>
      <c r="AJ1036" s="186" t="e">
        <f t="shared" si="471"/>
        <v>#VALUE!</v>
      </c>
      <c r="AK1036" s="186" t="e">
        <f t="shared" si="472"/>
        <v>#VALUE!</v>
      </c>
    </row>
    <row r="1037" spans="1:37" x14ac:dyDescent="0.25">
      <c r="A1037" s="114" t="s">
        <v>74</v>
      </c>
      <c r="B1037" s="197"/>
      <c r="C1037" s="102"/>
      <c r="D1037" s="103"/>
      <c r="E1037" s="103"/>
      <c r="F1037" s="104"/>
      <c r="G1037" s="105"/>
      <c r="H1037" s="198"/>
      <c r="I1037" s="106"/>
      <c r="J1037" s="106"/>
      <c r="K1037" s="106"/>
      <c r="L1037" s="107"/>
      <c r="M1037" s="176" t="str">
        <f t="shared" si="451"/>
        <v xml:space="preserve"> </v>
      </c>
      <c r="N1037" s="177" t="str">
        <f t="shared" si="452"/>
        <v xml:space="preserve"> </v>
      </c>
      <c r="O1037" s="177" t="str">
        <f t="shared" si="453"/>
        <v xml:space="preserve"> </v>
      </c>
      <c r="P1037" s="177" t="str">
        <f t="shared" si="454"/>
        <v xml:space="preserve"> </v>
      </c>
      <c r="Q1037" s="178" t="str">
        <f t="shared" si="455"/>
        <v xml:space="preserve"> </v>
      </c>
      <c r="R1037" s="178" t="str">
        <f t="shared" si="456"/>
        <v xml:space="preserve"> </v>
      </c>
      <c r="S1037" s="179" t="str">
        <f t="shared" si="457"/>
        <v xml:space="preserve"> </v>
      </c>
      <c r="T1037" s="176" t="e">
        <f t="shared" si="458"/>
        <v>#VALUE!</v>
      </c>
      <c r="U1037" s="180" t="e">
        <f t="shared" si="459"/>
        <v>#VALUE!</v>
      </c>
      <c r="V1037" s="181" t="e">
        <f t="shared" si="460"/>
        <v>#VALUE!</v>
      </c>
      <c r="W1037" s="182" t="str">
        <f t="shared" si="461"/>
        <v>donnée(s) manquante(s)</v>
      </c>
      <c r="X1037" s="183" t="str">
        <f t="shared" si="462"/>
        <v>donnée(s) manquante(s)</v>
      </c>
      <c r="Y1037" s="178" t="str">
        <f t="shared" si="463"/>
        <v xml:space="preserve"> </v>
      </c>
      <c r="Z1037" s="178" t="str">
        <f t="shared" si="464"/>
        <v xml:space="preserve"> </v>
      </c>
      <c r="AA1037" s="178" t="str">
        <f t="shared" si="465"/>
        <v xml:space="preserve"> </v>
      </c>
      <c r="AB1037" s="184" t="str">
        <f t="shared" si="466"/>
        <v xml:space="preserve"> </v>
      </c>
      <c r="AC1037" s="184" t="str">
        <f t="shared" si="467"/>
        <v xml:space="preserve"> </v>
      </c>
      <c r="AD1037" s="184" t="str">
        <f t="shared" si="473"/>
        <v xml:space="preserve"> </v>
      </c>
      <c r="AE1037" s="185" t="e">
        <f t="shared" si="468"/>
        <v>#VALUE!</v>
      </c>
      <c r="AF1037" s="185" t="e">
        <f t="shared" si="469"/>
        <v>#VALUE!</v>
      </c>
      <c r="AG1037" s="212" t="e">
        <f t="shared" si="470"/>
        <v>#VALUE!</v>
      </c>
      <c r="AH1037" s="73" t="e">
        <f t="shared" si="474"/>
        <v>#VALUE!</v>
      </c>
      <c r="AI1037" s="74" t="e">
        <f t="shared" si="475"/>
        <v>#VALUE!</v>
      </c>
      <c r="AJ1037" s="186" t="e">
        <f t="shared" si="471"/>
        <v>#VALUE!</v>
      </c>
      <c r="AK1037" s="186" t="e">
        <f t="shared" si="472"/>
        <v>#VALUE!</v>
      </c>
    </row>
    <row r="1038" spans="1:37" x14ac:dyDescent="0.25">
      <c r="A1038" s="114" t="s">
        <v>74</v>
      </c>
      <c r="B1038" s="197"/>
      <c r="C1038" s="102"/>
      <c r="D1038" s="103"/>
      <c r="E1038" s="103"/>
      <c r="F1038" s="104"/>
      <c r="G1038" s="105"/>
      <c r="H1038" s="198"/>
      <c r="I1038" s="106"/>
      <c r="J1038" s="106"/>
      <c r="K1038" s="106"/>
      <c r="L1038" s="107"/>
      <c r="M1038" s="176" t="str">
        <f t="shared" si="451"/>
        <v xml:space="preserve"> </v>
      </c>
      <c r="N1038" s="177" t="str">
        <f t="shared" si="452"/>
        <v xml:space="preserve"> </v>
      </c>
      <c r="O1038" s="177" t="str">
        <f t="shared" si="453"/>
        <v xml:space="preserve"> </v>
      </c>
      <c r="P1038" s="177" t="str">
        <f t="shared" si="454"/>
        <v xml:space="preserve"> </v>
      </c>
      <c r="Q1038" s="178" t="str">
        <f t="shared" si="455"/>
        <v xml:space="preserve"> </v>
      </c>
      <c r="R1038" s="178" t="str">
        <f t="shared" si="456"/>
        <v xml:space="preserve"> </v>
      </c>
      <c r="S1038" s="179" t="str">
        <f t="shared" si="457"/>
        <v xml:space="preserve"> </v>
      </c>
      <c r="T1038" s="176" t="e">
        <f t="shared" si="458"/>
        <v>#VALUE!</v>
      </c>
      <c r="U1038" s="180" t="e">
        <f t="shared" si="459"/>
        <v>#VALUE!</v>
      </c>
      <c r="V1038" s="181" t="e">
        <f t="shared" si="460"/>
        <v>#VALUE!</v>
      </c>
      <c r="W1038" s="182" t="str">
        <f t="shared" si="461"/>
        <v>donnée(s) manquante(s)</v>
      </c>
      <c r="X1038" s="183" t="str">
        <f t="shared" si="462"/>
        <v>donnée(s) manquante(s)</v>
      </c>
      <c r="Y1038" s="178" t="str">
        <f t="shared" si="463"/>
        <v xml:space="preserve"> </v>
      </c>
      <c r="Z1038" s="178" t="str">
        <f t="shared" si="464"/>
        <v xml:space="preserve"> </v>
      </c>
      <c r="AA1038" s="178" t="str">
        <f t="shared" si="465"/>
        <v xml:space="preserve"> </v>
      </c>
      <c r="AB1038" s="184" t="str">
        <f t="shared" si="466"/>
        <v xml:space="preserve"> </v>
      </c>
      <c r="AC1038" s="184" t="str">
        <f t="shared" si="467"/>
        <v xml:space="preserve"> </v>
      </c>
      <c r="AD1038" s="184" t="str">
        <f t="shared" si="473"/>
        <v xml:space="preserve"> </v>
      </c>
      <c r="AE1038" s="185" t="e">
        <f t="shared" si="468"/>
        <v>#VALUE!</v>
      </c>
      <c r="AF1038" s="185" t="e">
        <f t="shared" si="469"/>
        <v>#VALUE!</v>
      </c>
      <c r="AG1038" s="212" t="e">
        <f t="shared" si="470"/>
        <v>#VALUE!</v>
      </c>
      <c r="AH1038" s="73" t="e">
        <f t="shared" si="474"/>
        <v>#VALUE!</v>
      </c>
      <c r="AI1038" s="74" t="e">
        <f t="shared" si="475"/>
        <v>#VALUE!</v>
      </c>
      <c r="AJ1038" s="186" t="e">
        <f t="shared" si="471"/>
        <v>#VALUE!</v>
      </c>
      <c r="AK1038" s="186" t="e">
        <f t="shared" si="472"/>
        <v>#VALUE!</v>
      </c>
    </row>
    <row r="1039" spans="1:37" x14ac:dyDescent="0.25">
      <c r="A1039" s="114" t="s">
        <v>74</v>
      </c>
      <c r="B1039" s="197"/>
      <c r="C1039" s="102"/>
      <c r="D1039" s="103"/>
      <c r="E1039" s="103"/>
      <c r="F1039" s="104"/>
      <c r="G1039" s="105"/>
      <c r="H1039" s="198"/>
      <c r="I1039" s="106"/>
      <c r="J1039" s="106"/>
      <c r="K1039" s="106"/>
      <c r="L1039" s="107"/>
      <c r="M1039" s="176" t="str">
        <f t="shared" si="451"/>
        <v xml:space="preserve"> </v>
      </c>
      <c r="N1039" s="177" t="str">
        <f t="shared" si="452"/>
        <v xml:space="preserve"> </v>
      </c>
      <c r="O1039" s="177" t="str">
        <f t="shared" si="453"/>
        <v xml:space="preserve"> </v>
      </c>
      <c r="P1039" s="177" t="str">
        <f t="shared" si="454"/>
        <v xml:space="preserve"> </v>
      </c>
      <c r="Q1039" s="178" t="str">
        <f t="shared" si="455"/>
        <v xml:space="preserve"> </v>
      </c>
      <c r="R1039" s="178" t="str">
        <f t="shared" si="456"/>
        <v xml:space="preserve"> </v>
      </c>
      <c r="S1039" s="179" t="str">
        <f t="shared" si="457"/>
        <v xml:space="preserve"> </v>
      </c>
      <c r="T1039" s="176" t="e">
        <f t="shared" si="458"/>
        <v>#VALUE!</v>
      </c>
      <c r="U1039" s="180" t="e">
        <f t="shared" si="459"/>
        <v>#VALUE!</v>
      </c>
      <c r="V1039" s="181" t="e">
        <f t="shared" si="460"/>
        <v>#VALUE!</v>
      </c>
      <c r="W1039" s="182" t="str">
        <f t="shared" si="461"/>
        <v>donnée(s) manquante(s)</v>
      </c>
      <c r="X1039" s="183" t="str">
        <f t="shared" si="462"/>
        <v>donnée(s) manquante(s)</v>
      </c>
      <c r="Y1039" s="178" t="str">
        <f t="shared" si="463"/>
        <v xml:space="preserve"> </v>
      </c>
      <c r="Z1039" s="178" t="str">
        <f t="shared" si="464"/>
        <v xml:space="preserve"> </v>
      </c>
      <c r="AA1039" s="178" t="str">
        <f t="shared" si="465"/>
        <v xml:space="preserve"> </v>
      </c>
      <c r="AB1039" s="184" t="str">
        <f t="shared" si="466"/>
        <v xml:space="preserve"> </v>
      </c>
      <c r="AC1039" s="184" t="str">
        <f t="shared" si="467"/>
        <v xml:space="preserve"> </v>
      </c>
      <c r="AD1039" s="184" t="str">
        <f t="shared" si="473"/>
        <v xml:space="preserve"> </v>
      </c>
      <c r="AE1039" s="185" t="e">
        <f t="shared" si="468"/>
        <v>#VALUE!</v>
      </c>
      <c r="AF1039" s="185" t="e">
        <f t="shared" si="469"/>
        <v>#VALUE!</v>
      </c>
      <c r="AG1039" s="212" t="e">
        <f t="shared" si="470"/>
        <v>#VALUE!</v>
      </c>
      <c r="AH1039" s="73" t="e">
        <f t="shared" si="474"/>
        <v>#VALUE!</v>
      </c>
      <c r="AI1039" s="74" t="e">
        <f t="shared" si="475"/>
        <v>#VALUE!</v>
      </c>
      <c r="AJ1039" s="186" t="e">
        <f t="shared" si="471"/>
        <v>#VALUE!</v>
      </c>
      <c r="AK1039" s="186" t="e">
        <f t="shared" si="472"/>
        <v>#VALUE!</v>
      </c>
    </row>
    <row r="1040" spans="1:37" x14ac:dyDescent="0.25">
      <c r="A1040" s="114" t="s">
        <v>74</v>
      </c>
      <c r="B1040" s="197"/>
      <c r="C1040" s="102"/>
      <c r="D1040" s="103"/>
      <c r="E1040" s="103"/>
      <c r="F1040" s="104"/>
      <c r="G1040" s="105"/>
      <c r="H1040" s="198"/>
      <c r="I1040" s="106"/>
      <c r="J1040" s="106"/>
      <c r="K1040" s="106"/>
      <c r="L1040" s="107"/>
      <c r="M1040" s="176" t="str">
        <f t="shared" si="451"/>
        <v xml:space="preserve"> </v>
      </c>
      <c r="N1040" s="177" t="str">
        <f t="shared" si="452"/>
        <v xml:space="preserve"> </v>
      </c>
      <c r="O1040" s="177" t="str">
        <f t="shared" si="453"/>
        <v xml:space="preserve"> </v>
      </c>
      <c r="P1040" s="177" t="str">
        <f t="shared" si="454"/>
        <v xml:space="preserve"> </v>
      </c>
      <c r="Q1040" s="178" t="str">
        <f t="shared" si="455"/>
        <v xml:space="preserve"> </v>
      </c>
      <c r="R1040" s="178" t="str">
        <f t="shared" si="456"/>
        <v xml:space="preserve"> </v>
      </c>
      <c r="S1040" s="179" t="str">
        <f t="shared" si="457"/>
        <v xml:space="preserve"> </v>
      </c>
      <c r="T1040" s="176" t="e">
        <f t="shared" si="458"/>
        <v>#VALUE!</v>
      </c>
      <c r="U1040" s="180" t="e">
        <f t="shared" si="459"/>
        <v>#VALUE!</v>
      </c>
      <c r="V1040" s="181" t="e">
        <f t="shared" si="460"/>
        <v>#VALUE!</v>
      </c>
      <c r="W1040" s="182" t="str">
        <f t="shared" si="461"/>
        <v>donnée(s) manquante(s)</v>
      </c>
      <c r="X1040" s="183" t="str">
        <f t="shared" si="462"/>
        <v>donnée(s) manquante(s)</v>
      </c>
      <c r="Y1040" s="178" t="str">
        <f t="shared" si="463"/>
        <v xml:space="preserve"> </v>
      </c>
      <c r="Z1040" s="178" t="str">
        <f t="shared" si="464"/>
        <v xml:space="preserve"> </v>
      </c>
      <c r="AA1040" s="178" t="str">
        <f t="shared" si="465"/>
        <v xml:space="preserve"> </v>
      </c>
      <c r="AB1040" s="184" t="str">
        <f t="shared" si="466"/>
        <v xml:space="preserve"> </v>
      </c>
      <c r="AC1040" s="184" t="str">
        <f t="shared" si="467"/>
        <v xml:space="preserve"> </v>
      </c>
      <c r="AD1040" s="184" t="str">
        <f t="shared" si="473"/>
        <v xml:space="preserve"> </v>
      </c>
      <c r="AE1040" s="185" t="e">
        <f t="shared" si="468"/>
        <v>#VALUE!</v>
      </c>
      <c r="AF1040" s="185" t="e">
        <f t="shared" si="469"/>
        <v>#VALUE!</v>
      </c>
      <c r="AG1040" s="212" t="e">
        <f t="shared" si="470"/>
        <v>#VALUE!</v>
      </c>
      <c r="AH1040" s="73" t="e">
        <f t="shared" si="474"/>
        <v>#VALUE!</v>
      </c>
      <c r="AI1040" s="74" t="e">
        <f t="shared" si="475"/>
        <v>#VALUE!</v>
      </c>
      <c r="AJ1040" s="186" t="e">
        <f t="shared" si="471"/>
        <v>#VALUE!</v>
      </c>
      <c r="AK1040" s="186" t="e">
        <f t="shared" si="472"/>
        <v>#VALUE!</v>
      </c>
    </row>
    <row r="1041" spans="1:37" x14ac:dyDescent="0.25">
      <c r="A1041" s="114" t="s">
        <v>74</v>
      </c>
      <c r="B1041" s="197"/>
      <c r="C1041" s="102"/>
      <c r="D1041" s="103"/>
      <c r="E1041" s="103"/>
      <c r="F1041" s="104"/>
      <c r="G1041" s="105"/>
      <c r="H1041" s="198"/>
      <c r="I1041" s="106"/>
      <c r="J1041" s="106"/>
      <c r="K1041" s="106"/>
      <c r="L1041" s="107"/>
      <c r="M1041" s="176" t="str">
        <f t="shared" si="451"/>
        <v xml:space="preserve"> </v>
      </c>
      <c r="N1041" s="177" t="str">
        <f t="shared" si="452"/>
        <v xml:space="preserve"> </v>
      </c>
      <c r="O1041" s="177" t="str">
        <f t="shared" si="453"/>
        <v xml:space="preserve"> </v>
      </c>
      <c r="P1041" s="177" t="str">
        <f t="shared" si="454"/>
        <v xml:space="preserve"> </v>
      </c>
      <c r="Q1041" s="178" t="str">
        <f t="shared" si="455"/>
        <v xml:space="preserve"> </v>
      </c>
      <c r="R1041" s="178" t="str">
        <f t="shared" si="456"/>
        <v xml:space="preserve"> </v>
      </c>
      <c r="S1041" s="179" t="str">
        <f t="shared" si="457"/>
        <v xml:space="preserve"> </v>
      </c>
      <c r="T1041" s="176" t="e">
        <f t="shared" si="458"/>
        <v>#VALUE!</v>
      </c>
      <c r="U1041" s="180" t="e">
        <f t="shared" si="459"/>
        <v>#VALUE!</v>
      </c>
      <c r="V1041" s="181" t="e">
        <f t="shared" si="460"/>
        <v>#VALUE!</v>
      </c>
      <c r="W1041" s="182" t="str">
        <f t="shared" si="461"/>
        <v>donnée(s) manquante(s)</v>
      </c>
      <c r="X1041" s="183" t="str">
        <f t="shared" si="462"/>
        <v>donnée(s) manquante(s)</v>
      </c>
      <c r="Y1041" s="178" t="str">
        <f t="shared" si="463"/>
        <v xml:space="preserve"> </v>
      </c>
      <c r="Z1041" s="178" t="str">
        <f t="shared" si="464"/>
        <v xml:space="preserve"> </v>
      </c>
      <c r="AA1041" s="178" t="str">
        <f t="shared" si="465"/>
        <v xml:space="preserve"> </v>
      </c>
      <c r="AB1041" s="184" t="str">
        <f t="shared" si="466"/>
        <v xml:space="preserve"> </v>
      </c>
      <c r="AC1041" s="184" t="str">
        <f t="shared" si="467"/>
        <v xml:space="preserve"> </v>
      </c>
      <c r="AD1041" s="184" t="str">
        <f t="shared" si="473"/>
        <v xml:space="preserve"> </v>
      </c>
      <c r="AE1041" s="185" t="e">
        <f t="shared" si="468"/>
        <v>#VALUE!</v>
      </c>
      <c r="AF1041" s="185" t="e">
        <f t="shared" si="469"/>
        <v>#VALUE!</v>
      </c>
      <c r="AG1041" s="212" t="e">
        <f t="shared" si="470"/>
        <v>#VALUE!</v>
      </c>
      <c r="AH1041" s="73" t="e">
        <f t="shared" si="474"/>
        <v>#VALUE!</v>
      </c>
      <c r="AI1041" s="74" t="e">
        <f t="shared" si="475"/>
        <v>#VALUE!</v>
      </c>
      <c r="AJ1041" s="186" t="e">
        <f t="shared" si="471"/>
        <v>#VALUE!</v>
      </c>
      <c r="AK1041" s="186" t="e">
        <f t="shared" si="472"/>
        <v>#VALUE!</v>
      </c>
    </row>
    <row r="1042" spans="1:37" x14ac:dyDescent="0.25">
      <c r="A1042" s="114" t="s">
        <v>74</v>
      </c>
      <c r="B1042" s="197"/>
      <c r="C1042" s="102"/>
      <c r="D1042" s="103"/>
      <c r="E1042" s="103"/>
      <c r="F1042" s="104"/>
      <c r="G1042" s="105"/>
      <c r="H1042" s="198"/>
      <c r="I1042" s="106"/>
      <c r="J1042" s="106"/>
      <c r="K1042" s="106"/>
      <c r="L1042" s="107"/>
      <c r="M1042" s="176" t="str">
        <f t="shared" si="451"/>
        <v xml:space="preserve"> </v>
      </c>
      <c r="N1042" s="177" t="str">
        <f t="shared" si="452"/>
        <v xml:space="preserve"> </v>
      </c>
      <c r="O1042" s="177" t="str">
        <f t="shared" si="453"/>
        <v xml:space="preserve"> </v>
      </c>
      <c r="P1042" s="177" t="str">
        <f t="shared" si="454"/>
        <v xml:space="preserve"> </v>
      </c>
      <c r="Q1042" s="178" t="str">
        <f t="shared" si="455"/>
        <v xml:space="preserve"> </v>
      </c>
      <c r="R1042" s="178" t="str">
        <f t="shared" si="456"/>
        <v xml:space="preserve"> </v>
      </c>
      <c r="S1042" s="179" t="str">
        <f t="shared" si="457"/>
        <v xml:space="preserve"> </v>
      </c>
      <c r="T1042" s="176" t="e">
        <f t="shared" si="458"/>
        <v>#VALUE!</v>
      </c>
      <c r="U1042" s="180" t="e">
        <f t="shared" si="459"/>
        <v>#VALUE!</v>
      </c>
      <c r="V1042" s="181" t="e">
        <f t="shared" si="460"/>
        <v>#VALUE!</v>
      </c>
      <c r="W1042" s="182" t="str">
        <f t="shared" si="461"/>
        <v>donnée(s) manquante(s)</v>
      </c>
      <c r="X1042" s="183" t="str">
        <f t="shared" si="462"/>
        <v>donnée(s) manquante(s)</v>
      </c>
      <c r="Y1042" s="178" t="str">
        <f t="shared" si="463"/>
        <v xml:space="preserve"> </v>
      </c>
      <c r="Z1042" s="178" t="str">
        <f t="shared" si="464"/>
        <v xml:space="preserve"> </v>
      </c>
      <c r="AA1042" s="178" t="str">
        <f t="shared" si="465"/>
        <v xml:space="preserve"> </v>
      </c>
      <c r="AB1042" s="184" t="str">
        <f t="shared" si="466"/>
        <v xml:space="preserve"> </v>
      </c>
      <c r="AC1042" s="184" t="str">
        <f t="shared" si="467"/>
        <v xml:space="preserve"> </v>
      </c>
      <c r="AD1042" s="184" t="str">
        <f t="shared" si="473"/>
        <v xml:space="preserve"> </v>
      </c>
      <c r="AE1042" s="185" t="e">
        <f t="shared" si="468"/>
        <v>#VALUE!</v>
      </c>
      <c r="AF1042" s="185" t="e">
        <f t="shared" si="469"/>
        <v>#VALUE!</v>
      </c>
      <c r="AG1042" s="212" t="e">
        <f t="shared" si="470"/>
        <v>#VALUE!</v>
      </c>
      <c r="AH1042" s="73" t="e">
        <f t="shared" si="474"/>
        <v>#VALUE!</v>
      </c>
      <c r="AI1042" s="74" t="e">
        <f t="shared" si="475"/>
        <v>#VALUE!</v>
      </c>
      <c r="AJ1042" s="186" t="e">
        <f t="shared" si="471"/>
        <v>#VALUE!</v>
      </c>
      <c r="AK1042" s="186" t="e">
        <f t="shared" si="472"/>
        <v>#VALUE!</v>
      </c>
    </row>
    <row r="1043" spans="1:37" x14ac:dyDescent="0.25">
      <c r="A1043" s="114" t="s">
        <v>74</v>
      </c>
      <c r="B1043" s="197"/>
      <c r="C1043" s="102"/>
      <c r="D1043" s="103"/>
      <c r="E1043" s="103"/>
      <c r="F1043" s="104"/>
      <c r="G1043" s="105"/>
      <c r="H1043" s="198"/>
      <c r="I1043" s="106"/>
      <c r="J1043" s="106"/>
      <c r="K1043" s="106"/>
      <c r="L1043" s="107"/>
      <c r="M1043" s="176" t="str">
        <f t="shared" si="451"/>
        <v xml:space="preserve"> </v>
      </c>
      <c r="N1043" s="177" t="str">
        <f t="shared" si="452"/>
        <v xml:space="preserve"> </v>
      </c>
      <c r="O1043" s="177" t="str">
        <f t="shared" si="453"/>
        <v xml:space="preserve"> </v>
      </c>
      <c r="P1043" s="177" t="str">
        <f t="shared" si="454"/>
        <v xml:space="preserve"> </v>
      </c>
      <c r="Q1043" s="178" t="str">
        <f t="shared" si="455"/>
        <v xml:space="preserve"> </v>
      </c>
      <c r="R1043" s="178" t="str">
        <f t="shared" si="456"/>
        <v xml:space="preserve"> </v>
      </c>
      <c r="S1043" s="179" t="str">
        <f t="shared" si="457"/>
        <v xml:space="preserve"> </v>
      </c>
      <c r="T1043" s="176" t="e">
        <f t="shared" si="458"/>
        <v>#VALUE!</v>
      </c>
      <c r="U1043" s="180" t="e">
        <f t="shared" si="459"/>
        <v>#VALUE!</v>
      </c>
      <c r="V1043" s="181" t="e">
        <f t="shared" si="460"/>
        <v>#VALUE!</v>
      </c>
      <c r="W1043" s="182" t="str">
        <f t="shared" si="461"/>
        <v>donnée(s) manquante(s)</v>
      </c>
      <c r="X1043" s="183" t="str">
        <f t="shared" si="462"/>
        <v>donnée(s) manquante(s)</v>
      </c>
      <c r="Y1043" s="178" t="str">
        <f t="shared" si="463"/>
        <v xml:space="preserve"> </v>
      </c>
      <c r="Z1043" s="178" t="str">
        <f t="shared" si="464"/>
        <v xml:space="preserve"> </v>
      </c>
      <c r="AA1043" s="178" t="str">
        <f t="shared" si="465"/>
        <v xml:space="preserve"> </v>
      </c>
      <c r="AB1043" s="184" t="str">
        <f t="shared" si="466"/>
        <v xml:space="preserve"> </v>
      </c>
      <c r="AC1043" s="184" t="str">
        <f t="shared" si="467"/>
        <v xml:space="preserve"> </v>
      </c>
      <c r="AD1043" s="184" t="str">
        <f t="shared" si="473"/>
        <v xml:space="preserve"> </v>
      </c>
      <c r="AE1043" s="185" t="e">
        <f t="shared" si="468"/>
        <v>#VALUE!</v>
      </c>
      <c r="AF1043" s="185" t="e">
        <f t="shared" si="469"/>
        <v>#VALUE!</v>
      </c>
      <c r="AG1043" s="212" t="e">
        <f t="shared" si="470"/>
        <v>#VALUE!</v>
      </c>
      <c r="AH1043" s="73" t="e">
        <f t="shared" si="474"/>
        <v>#VALUE!</v>
      </c>
      <c r="AI1043" s="74" t="e">
        <f t="shared" si="475"/>
        <v>#VALUE!</v>
      </c>
      <c r="AJ1043" s="186" t="e">
        <f t="shared" si="471"/>
        <v>#VALUE!</v>
      </c>
      <c r="AK1043" s="186" t="e">
        <f t="shared" si="472"/>
        <v>#VALUE!</v>
      </c>
    </row>
    <row r="1044" spans="1:37" x14ac:dyDescent="0.25">
      <c r="A1044" s="114" t="s">
        <v>74</v>
      </c>
      <c r="B1044" s="197"/>
      <c r="C1044" s="102"/>
      <c r="D1044" s="103"/>
      <c r="E1044" s="103"/>
      <c r="F1044" s="104"/>
      <c r="G1044" s="105"/>
      <c r="H1044" s="198"/>
      <c r="I1044" s="106"/>
      <c r="J1044" s="106"/>
      <c r="K1044" s="106"/>
      <c r="L1044" s="107"/>
      <c r="M1044" s="176" t="str">
        <f t="shared" si="451"/>
        <v xml:space="preserve"> </v>
      </c>
      <c r="N1044" s="177" t="str">
        <f t="shared" si="452"/>
        <v xml:space="preserve"> </v>
      </c>
      <c r="O1044" s="177" t="str">
        <f t="shared" si="453"/>
        <v xml:space="preserve"> </v>
      </c>
      <c r="P1044" s="177" t="str">
        <f t="shared" si="454"/>
        <v xml:space="preserve"> </v>
      </c>
      <c r="Q1044" s="178" t="str">
        <f t="shared" si="455"/>
        <v xml:space="preserve"> </v>
      </c>
      <c r="R1044" s="178" t="str">
        <f t="shared" si="456"/>
        <v xml:space="preserve"> </v>
      </c>
      <c r="S1044" s="179" t="str">
        <f t="shared" si="457"/>
        <v xml:space="preserve"> </v>
      </c>
      <c r="T1044" s="176" t="e">
        <f t="shared" si="458"/>
        <v>#VALUE!</v>
      </c>
      <c r="U1044" s="180" t="e">
        <f t="shared" si="459"/>
        <v>#VALUE!</v>
      </c>
      <c r="V1044" s="181" t="e">
        <f t="shared" si="460"/>
        <v>#VALUE!</v>
      </c>
      <c r="W1044" s="182" t="str">
        <f t="shared" si="461"/>
        <v>donnée(s) manquante(s)</v>
      </c>
      <c r="X1044" s="183" t="str">
        <f t="shared" si="462"/>
        <v>donnée(s) manquante(s)</v>
      </c>
      <c r="Y1044" s="178" t="str">
        <f t="shared" si="463"/>
        <v xml:space="preserve"> </v>
      </c>
      <c r="Z1044" s="178" t="str">
        <f t="shared" si="464"/>
        <v xml:space="preserve"> </v>
      </c>
      <c r="AA1044" s="178" t="str">
        <f t="shared" si="465"/>
        <v xml:space="preserve"> </v>
      </c>
      <c r="AB1044" s="184" t="str">
        <f t="shared" si="466"/>
        <v xml:space="preserve"> </v>
      </c>
      <c r="AC1044" s="184" t="str">
        <f t="shared" si="467"/>
        <v xml:space="preserve"> </v>
      </c>
      <c r="AD1044" s="184" t="str">
        <f t="shared" si="473"/>
        <v xml:space="preserve"> </v>
      </c>
      <c r="AE1044" s="185" t="e">
        <f t="shared" si="468"/>
        <v>#VALUE!</v>
      </c>
      <c r="AF1044" s="185" t="e">
        <f t="shared" si="469"/>
        <v>#VALUE!</v>
      </c>
      <c r="AG1044" s="212" t="e">
        <f t="shared" si="470"/>
        <v>#VALUE!</v>
      </c>
      <c r="AH1044" s="73" t="e">
        <f t="shared" si="474"/>
        <v>#VALUE!</v>
      </c>
      <c r="AI1044" s="74" t="e">
        <f t="shared" si="475"/>
        <v>#VALUE!</v>
      </c>
      <c r="AJ1044" s="186" t="e">
        <f t="shared" si="471"/>
        <v>#VALUE!</v>
      </c>
      <c r="AK1044" s="186" t="e">
        <f t="shared" si="472"/>
        <v>#VALUE!</v>
      </c>
    </row>
    <row r="1045" spans="1:37" x14ac:dyDescent="0.25">
      <c r="A1045" s="114" t="s">
        <v>74</v>
      </c>
      <c r="B1045" s="197"/>
      <c r="C1045" s="102"/>
      <c r="D1045" s="103"/>
      <c r="E1045" s="103"/>
      <c r="F1045" s="104"/>
      <c r="G1045" s="105"/>
      <c r="H1045" s="198"/>
      <c r="I1045" s="106"/>
      <c r="J1045" s="106"/>
      <c r="K1045" s="106"/>
      <c r="L1045" s="107"/>
      <c r="M1045" s="176" t="str">
        <f t="shared" si="451"/>
        <v xml:space="preserve"> </v>
      </c>
      <c r="N1045" s="177" t="str">
        <f t="shared" si="452"/>
        <v xml:space="preserve"> </v>
      </c>
      <c r="O1045" s="177" t="str">
        <f t="shared" si="453"/>
        <v xml:space="preserve"> </v>
      </c>
      <c r="P1045" s="177" t="str">
        <f t="shared" si="454"/>
        <v xml:space="preserve"> </v>
      </c>
      <c r="Q1045" s="178" t="str">
        <f t="shared" si="455"/>
        <v xml:space="preserve"> </v>
      </c>
      <c r="R1045" s="178" t="str">
        <f t="shared" si="456"/>
        <v xml:space="preserve"> </v>
      </c>
      <c r="S1045" s="179" t="str">
        <f t="shared" si="457"/>
        <v xml:space="preserve"> </v>
      </c>
      <c r="T1045" s="176" t="e">
        <f t="shared" si="458"/>
        <v>#VALUE!</v>
      </c>
      <c r="U1045" s="180" t="e">
        <f t="shared" si="459"/>
        <v>#VALUE!</v>
      </c>
      <c r="V1045" s="181" t="e">
        <f t="shared" si="460"/>
        <v>#VALUE!</v>
      </c>
      <c r="W1045" s="182" t="str">
        <f t="shared" si="461"/>
        <v>donnée(s) manquante(s)</v>
      </c>
      <c r="X1045" s="183" t="str">
        <f t="shared" si="462"/>
        <v>donnée(s) manquante(s)</v>
      </c>
      <c r="Y1045" s="178" t="str">
        <f t="shared" si="463"/>
        <v xml:space="preserve"> </v>
      </c>
      <c r="Z1045" s="178" t="str">
        <f t="shared" si="464"/>
        <v xml:space="preserve"> </v>
      </c>
      <c r="AA1045" s="178" t="str">
        <f t="shared" si="465"/>
        <v xml:space="preserve"> </v>
      </c>
      <c r="AB1045" s="184" t="str">
        <f t="shared" si="466"/>
        <v xml:space="preserve"> </v>
      </c>
      <c r="AC1045" s="184" t="str">
        <f t="shared" si="467"/>
        <v xml:space="preserve"> </v>
      </c>
      <c r="AD1045" s="184" t="str">
        <f t="shared" si="473"/>
        <v xml:space="preserve"> </v>
      </c>
      <c r="AE1045" s="185" t="e">
        <f t="shared" si="468"/>
        <v>#VALUE!</v>
      </c>
      <c r="AF1045" s="185" t="e">
        <f t="shared" si="469"/>
        <v>#VALUE!</v>
      </c>
      <c r="AG1045" s="212" t="e">
        <f t="shared" si="470"/>
        <v>#VALUE!</v>
      </c>
      <c r="AH1045" s="73" t="e">
        <f t="shared" si="474"/>
        <v>#VALUE!</v>
      </c>
      <c r="AI1045" s="74" t="e">
        <f t="shared" si="475"/>
        <v>#VALUE!</v>
      </c>
      <c r="AJ1045" s="186" t="e">
        <f t="shared" si="471"/>
        <v>#VALUE!</v>
      </c>
      <c r="AK1045" s="186" t="e">
        <f t="shared" si="472"/>
        <v>#VALUE!</v>
      </c>
    </row>
    <row r="1046" spans="1:37" x14ac:dyDescent="0.25">
      <c r="A1046" s="114" t="s">
        <v>74</v>
      </c>
      <c r="B1046" s="197"/>
      <c r="C1046" s="102"/>
      <c r="D1046" s="103"/>
      <c r="E1046" s="103"/>
      <c r="F1046" s="104"/>
      <c r="G1046" s="105"/>
      <c r="H1046" s="198"/>
      <c r="I1046" s="106"/>
      <c r="J1046" s="106"/>
      <c r="K1046" s="106"/>
      <c r="L1046" s="107"/>
      <c r="M1046" s="176" t="str">
        <f t="shared" si="451"/>
        <v xml:space="preserve"> </v>
      </c>
      <c r="N1046" s="177" t="str">
        <f t="shared" si="452"/>
        <v xml:space="preserve"> </v>
      </c>
      <c r="O1046" s="177" t="str">
        <f t="shared" si="453"/>
        <v xml:space="preserve"> </v>
      </c>
      <c r="P1046" s="177" t="str">
        <f t="shared" si="454"/>
        <v xml:space="preserve"> </v>
      </c>
      <c r="Q1046" s="178" t="str">
        <f t="shared" si="455"/>
        <v xml:space="preserve"> </v>
      </c>
      <c r="R1046" s="178" t="str">
        <f t="shared" si="456"/>
        <v xml:space="preserve"> </v>
      </c>
      <c r="S1046" s="179" t="str">
        <f t="shared" si="457"/>
        <v xml:space="preserve"> </v>
      </c>
      <c r="T1046" s="176" t="e">
        <f t="shared" si="458"/>
        <v>#VALUE!</v>
      </c>
      <c r="U1046" s="180" t="e">
        <f t="shared" si="459"/>
        <v>#VALUE!</v>
      </c>
      <c r="V1046" s="181" t="e">
        <f t="shared" si="460"/>
        <v>#VALUE!</v>
      </c>
      <c r="W1046" s="182" t="str">
        <f t="shared" si="461"/>
        <v>donnée(s) manquante(s)</v>
      </c>
      <c r="X1046" s="183" t="str">
        <f t="shared" si="462"/>
        <v>donnée(s) manquante(s)</v>
      </c>
      <c r="Y1046" s="178" t="str">
        <f t="shared" si="463"/>
        <v xml:space="preserve"> </v>
      </c>
      <c r="Z1046" s="178" t="str">
        <f t="shared" si="464"/>
        <v xml:space="preserve"> </v>
      </c>
      <c r="AA1046" s="178" t="str">
        <f t="shared" si="465"/>
        <v xml:space="preserve"> </v>
      </c>
      <c r="AB1046" s="184" t="str">
        <f t="shared" si="466"/>
        <v xml:space="preserve"> </v>
      </c>
      <c r="AC1046" s="184" t="str">
        <f t="shared" si="467"/>
        <v xml:space="preserve"> </v>
      </c>
      <c r="AD1046" s="184" t="str">
        <f t="shared" si="473"/>
        <v xml:space="preserve"> </v>
      </c>
      <c r="AE1046" s="185" t="e">
        <f t="shared" si="468"/>
        <v>#VALUE!</v>
      </c>
      <c r="AF1046" s="185" t="e">
        <f t="shared" si="469"/>
        <v>#VALUE!</v>
      </c>
      <c r="AG1046" s="212" t="e">
        <f t="shared" si="470"/>
        <v>#VALUE!</v>
      </c>
      <c r="AH1046" s="73" t="e">
        <f t="shared" si="474"/>
        <v>#VALUE!</v>
      </c>
      <c r="AI1046" s="74" t="e">
        <f t="shared" si="475"/>
        <v>#VALUE!</v>
      </c>
      <c r="AJ1046" s="186" t="e">
        <f t="shared" si="471"/>
        <v>#VALUE!</v>
      </c>
      <c r="AK1046" s="186" t="e">
        <f t="shared" si="472"/>
        <v>#VALUE!</v>
      </c>
    </row>
    <row r="1047" spans="1:37" x14ac:dyDescent="0.25">
      <c r="A1047" s="114" t="s">
        <v>74</v>
      </c>
      <c r="B1047" s="197"/>
      <c r="C1047" s="102"/>
      <c r="D1047" s="103"/>
      <c r="E1047" s="103"/>
      <c r="F1047" s="104"/>
      <c r="G1047" s="105"/>
      <c r="H1047" s="198"/>
      <c r="I1047" s="106"/>
      <c r="J1047" s="106"/>
      <c r="K1047" s="106"/>
      <c r="L1047" s="107"/>
      <c r="M1047" s="176" t="str">
        <f t="shared" si="451"/>
        <v xml:space="preserve"> </v>
      </c>
      <c r="N1047" s="177" t="str">
        <f t="shared" si="452"/>
        <v xml:space="preserve"> </v>
      </c>
      <c r="O1047" s="177" t="str">
        <f t="shared" si="453"/>
        <v xml:space="preserve"> </v>
      </c>
      <c r="P1047" s="177" t="str">
        <f t="shared" si="454"/>
        <v xml:space="preserve"> </v>
      </c>
      <c r="Q1047" s="178" t="str">
        <f t="shared" si="455"/>
        <v xml:space="preserve"> </v>
      </c>
      <c r="R1047" s="178" t="str">
        <f t="shared" si="456"/>
        <v xml:space="preserve"> </v>
      </c>
      <c r="S1047" s="179" t="str">
        <f t="shared" si="457"/>
        <v xml:space="preserve"> </v>
      </c>
      <c r="T1047" s="176" t="e">
        <f t="shared" si="458"/>
        <v>#VALUE!</v>
      </c>
      <c r="U1047" s="180" t="e">
        <f t="shared" si="459"/>
        <v>#VALUE!</v>
      </c>
      <c r="V1047" s="181" t="e">
        <f t="shared" si="460"/>
        <v>#VALUE!</v>
      </c>
      <c r="W1047" s="182" t="str">
        <f t="shared" si="461"/>
        <v>donnée(s) manquante(s)</v>
      </c>
      <c r="X1047" s="183" t="str">
        <f t="shared" si="462"/>
        <v>donnée(s) manquante(s)</v>
      </c>
      <c r="Y1047" s="178" t="str">
        <f t="shared" si="463"/>
        <v xml:space="preserve"> </v>
      </c>
      <c r="Z1047" s="178" t="str">
        <f t="shared" si="464"/>
        <v xml:space="preserve"> </v>
      </c>
      <c r="AA1047" s="178" t="str">
        <f t="shared" si="465"/>
        <v xml:space="preserve"> </v>
      </c>
      <c r="AB1047" s="184" t="str">
        <f t="shared" si="466"/>
        <v xml:space="preserve"> </v>
      </c>
      <c r="AC1047" s="184" t="str">
        <f t="shared" si="467"/>
        <v xml:space="preserve"> </v>
      </c>
      <c r="AD1047" s="184" t="str">
        <f t="shared" si="473"/>
        <v xml:space="preserve"> </v>
      </c>
      <c r="AE1047" s="185" t="e">
        <f t="shared" si="468"/>
        <v>#VALUE!</v>
      </c>
      <c r="AF1047" s="185" t="e">
        <f t="shared" si="469"/>
        <v>#VALUE!</v>
      </c>
      <c r="AG1047" s="212" t="e">
        <f t="shared" si="470"/>
        <v>#VALUE!</v>
      </c>
      <c r="AH1047" s="73" t="e">
        <f t="shared" si="474"/>
        <v>#VALUE!</v>
      </c>
      <c r="AI1047" s="74" t="e">
        <f t="shared" si="475"/>
        <v>#VALUE!</v>
      </c>
      <c r="AJ1047" s="186" t="e">
        <f t="shared" si="471"/>
        <v>#VALUE!</v>
      </c>
      <c r="AK1047" s="186" t="e">
        <f t="shared" si="472"/>
        <v>#VALUE!</v>
      </c>
    </row>
    <row r="1048" spans="1:37" x14ac:dyDescent="0.25">
      <c r="A1048" s="114" t="s">
        <v>74</v>
      </c>
      <c r="B1048" s="197"/>
      <c r="C1048" s="102"/>
      <c r="D1048" s="103"/>
      <c r="E1048" s="103"/>
      <c r="F1048" s="104"/>
      <c r="G1048" s="105"/>
      <c r="H1048" s="198"/>
      <c r="I1048" s="106"/>
      <c r="J1048" s="106"/>
      <c r="K1048" s="106"/>
      <c r="L1048" s="107"/>
      <c r="M1048" s="176" t="str">
        <f t="shared" si="451"/>
        <v xml:space="preserve"> </v>
      </c>
      <c r="N1048" s="177" t="str">
        <f t="shared" si="452"/>
        <v xml:space="preserve"> </v>
      </c>
      <c r="O1048" s="177" t="str">
        <f t="shared" si="453"/>
        <v xml:space="preserve"> </v>
      </c>
      <c r="P1048" s="177" t="str">
        <f t="shared" si="454"/>
        <v xml:space="preserve"> </v>
      </c>
      <c r="Q1048" s="178" t="str">
        <f t="shared" si="455"/>
        <v xml:space="preserve"> </v>
      </c>
      <c r="R1048" s="178" t="str">
        <f t="shared" si="456"/>
        <v xml:space="preserve"> </v>
      </c>
      <c r="S1048" s="179" t="str">
        <f t="shared" si="457"/>
        <v xml:space="preserve"> </v>
      </c>
      <c r="T1048" s="176" t="e">
        <f t="shared" si="458"/>
        <v>#VALUE!</v>
      </c>
      <c r="U1048" s="180" t="e">
        <f t="shared" si="459"/>
        <v>#VALUE!</v>
      </c>
      <c r="V1048" s="181" t="e">
        <f t="shared" si="460"/>
        <v>#VALUE!</v>
      </c>
      <c r="W1048" s="182" t="str">
        <f t="shared" si="461"/>
        <v>donnée(s) manquante(s)</v>
      </c>
      <c r="X1048" s="183" t="str">
        <f t="shared" si="462"/>
        <v>donnée(s) manquante(s)</v>
      </c>
      <c r="Y1048" s="178" t="str">
        <f t="shared" si="463"/>
        <v xml:space="preserve"> </v>
      </c>
      <c r="Z1048" s="178" t="str">
        <f t="shared" si="464"/>
        <v xml:space="preserve"> </v>
      </c>
      <c r="AA1048" s="178" t="str">
        <f t="shared" si="465"/>
        <v xml:space="preserve"> </v>
      </c>
      <c r="AB1048" s="184" t="str">
        <f t="shared" si="466"/>
        <v xml:space="preserve"> </v>
      </c>
      <c r="AC1048" s="184" t="str">
        <f t="shared" si="467"/>
        <v xml:space="preserve"> </v>
      </c>
      <c r="AD1048" s="184" t="str">
        <f t="shared" si="473"/>
        <v xml:space="preserve"> </v>
      </c>
      <c r="AE1048" s="185" t="e">
        <f t="shared" si="468"/>
        <v>#VALUE!</v>
      </c>
      <c r="AF1048" s="185" t="e">
        <f t="shared" si="469"/>
        <v>#VALUE!</v>
      </c>
      <c r="AG1048" s="212" t="e">
        <f t="shared" si="470"/>
        <v>#VALUE!</v>
      </c>
      <c r="AH1048" s="73" t="e">
        <f t="shared" si="474"/>
        <v>#VALUE!</v>
      </c>
      <c r="AI1048" s="74" t="e">
        <f t="shared" si="475"/>
        <v>#VALUE!</v>
      </c>
      <c r="AJ1048" s="186" t="e">
        <f t="shared" si="471"/>
        <v>#VALUE!</v>
      </c>
      <c r="AK1048" s="186" t="e">
        <f t="shared" si="472"/>
        <v>#VALUE!</v>
      </c>
    </row>
    <row r="1049" spans="1:37" x14ac:dyDescent="0.25">
      <c r="A1049" s="114" t="s">
        <v>74</v>
      </c>
      <c r="B1049" s="197"/>
      <c r="C1049" s="102"/>
      <c r="D1049" s="103"/>
      <c r="E1049" s="103"/>
      <c r="F1049" s="104"/>
      <c r="G1049" s="105"/>
      <c r="H1049" s="198"/>
      <c r="I1049" s="106"/>
      <c r="J1049" s="106"/>
      <c r="K1049" s="106"/>
      <c r="L1049" s="107"/>
      <c r="M1049" s="176" t="str">
        <f t="shared" si="451"/>
        <v xml:space="preserve"> </v>
      </c>
      <c r="N1049" s="177" t="str">
        <f t="shared" si="452"/>
        <v xml:space="preserve"> </v>
      </c>
      <c r="O1049" s="177" t="str">
        <f t="shared" si="453"/>
        <v xml:space="preserve"> </v>
      </c>
      <c r="P1049" s="177" t="str">
        <f t="shared" si="454"/>
        <v xml:space="preserve"> </v>
      </c>
      <c r="Q1049" s="178" t="str">
        <f t="shared" si="455"/>
        <v xml:space="preserve"> </v>
      </c>
      <c r="R1049" s="178" t="str">
        <f t="shared" si="456"/>
        <v xml:space="preserve"> </v>
      </c>
      <c r="S1049" s="179" t="str">
        <f t="shared" si="457"/>
        <v xml:space="preserve"> </v>
      </c>
      <c r="T1049" s="176" t="e">
        <f t="shared" si="458"/>
        <v>#VALUE!</v>
      </c>
      <c r="U1049" s="180" t="e">
        <f t="shared" si="459"/>
        <v>#VALUE!</v>
      </c>
      <c r="V1049" s="181" t="e">
        <f t="shared" si="460"/>
        <v>#VALUE!</v>
      </c>
      <c r="W1049" s="182" t="str">
        <f t="shared" si="461"/>
        <v>donnée(s) manquante(s)</v>
      </c>
      <c r="X1049" s="183" t="str">
        <f t="shared" si="462"/>
        <v>donnée(s) manquante(s)</v>
      </c>
      <c r="Y1049" s="178" t="str">
        <f t="shared" si="463"/>
        <v xml:space="preserve"> </v>
      </c>
      <c r="Z1049" s="178" t="str">
        <f t="shared" si="464"/>
        <v xml:space="preserve"> </v>
      </c>
      <c r="AA1049" s="178" t="str">
        <f t="shared" si="465"/>
        <v xml:space="preserve"> </v>
      </c>
      <c r="AB1049" s="184" t="str">
        <f t="shared" si="466"/>
        <v xml:space="preserve"> </v>
      </c>
      <c r="AC1049" s="184" t="str">
        <f t="shared" si="467"/>
        <v xml:space="preserve"> </v>
      </c>
      <c r="AD1049" s="184" t="str">
        <f t="shared" si="473"/>
        <v xml:space="preserve"> </v>
      </c>
      <c r="AE1049" s="185" t="e">
        <f t="shared" si="468"/>
        <v>#VALUE!</v>
      </c>
      <c r="AF1049" s="185" t="e">
        <f t="shared" si="469"/>
        <v>#VALUE!</v>
      </c>
      <c r="AG1049" s="212" t="e">
        <f t="shared" si="470"/>
        <v>#VALUE!</v>
      </c>
      <c r="AH1049" s="73" t="e">
        <f t="shared" si="474"/>
        <v>#VALUE!</v>
      </c>
      <c r="AI1049" s="74" t="e">
        <f t="shared" si="475"/>
        <v>#VALUE!</v>
      </c>
      <c r="AJ1049" s="186" t="e">
        <f t="shared" si="471"/>
        <v>#VALUE!</v>
      </c>
      <c r="AK1049" s="186" t="e">
        <f t="shared" si="472"/>
        <v>#VALUE!</v>
      </c>
    </row>
    <row r="1050" spans="1:37" x14ac:dyDescent="0.25">
      <c r="A1050" s="114" t="s">
        <v>74</v>
      </c>
      <c r="B1050" s="197"/>
      <c r="C1050" s="102"/>
      <c r="D1050" s="103"/>
      <c r="E1050" s="103"/>
      <c r="F1050" s="104"/>
      <c r="G1050" s="105"/>
      <c r="H1050" s="198"/>
      <c r="I1050" s="106"/>
      <c r="J1050" s="106"/>
      <c r="K1050" s="106"/>
      <c r="L1050" s="107"/>
      <c r="M1050" s="176" t="str">
        <f t="shared" si="451"/>
        <v xml:space="preserve"> </v>
      </c>
      <c r="N1050" s="177" t="str">
        <f t="shared" si="452"/>
        <v xml:space="preserve"> </v>
      </c>
      <c r="O1050" s="177" t="str">
        <f t="shared" si="453"/>
        <v xml:space="preserve"> </v>
      </c>
      <c r="P1050" s="177" t="str">
        <f t="shared" si="454"/>
        <v xml:space="preserve"> </v>
      </c>
      <c r="Q1050" s="178" t="str">
        <f t="shared" si="455"/>
        <v xml:space="preserve"> </v>
      </c>
      <c r="R1050" s="178" t="str">
        <f t="shared" si="456"/>
        <v xml:space="preserve"> </v>
      </c>
      <c r="S1050" s="179" t="str">
        <f t="shared" si="457"/>
        <v xml:space="preserve"> </v>
      </c>
      <c r="T1050" s="176" t="e">
        <f t="shared" si="458"/>
        <v>#VALUE!</v>
      </c>
      <c r="U1050" s="180" t="e">
        <f t="shared" si="459"/>
        <v>#VALUE!</v>
      </c>
      <c r="V1050" s="181" t="e">
        <f t="shared" si="460"/>
        <v>#VALUE!</v>
      </c>
      <c r="W1050" s="182" t="str">
        <f t="shared" si="461"/>
        <v>donnée(s) manquante(s)</v>
      </c>
      <c r="X1050" s="183" t="str">
        <f t="shared" si="462"/>
        <v>donnée(s) manquante(s)</v>
      </c>
      <c r="Y1050" s="178" t="str">
        <f t="shared" si="463"/>
        <v xml:space="preserve"> </v>
      </c>
      <c r="Z1050" s="178" t="str">
        <f t="shared" si="464"/>
        <v xml:space="preserve"> </v>
      </c>
      <c r="AA1050" s="178" t="str">
        <f t="shared" si="465"/>
        <v xml:space="preserve"> </v>
      </c>
      <c r="AB1050" s="184" t="str">
        <f t="shared" si="466"/>
        <v xml:space="preserve"> </v>
      </c>
      <c r="AC1050" s="184" t="str">
        <f t="shared" si="467"/>
        <v xml:space="preserve"> </v>
      </c>
      <c r="AD1050" s="184" t="str">
        <f t="shared" si="473"/>
        <v xml:space="preserve"> </v>
      </c>
      <c r="AE1050" s="185" t="e">
        <f t="shared" si="468"/>
        <v>#VALUE!</v>
      </c>
      <c r="AF1050" s="185" t="e">
        <f t="shared" si="469"/>
        <v>#VALUE!</v>
      </c>
      <c r="AG1050" s="212" t="e">
        <f t="shared" si="470"/>
        <v>#VALUE!</v>
      </c>
      <c r="AH1050" s="73" t="e">
        <f t="shared" si="474"/>
        <v>#VALUE!</v>
      </c>
      <c r="AI1050" s="74" t="e">
        <f t="shared" si="475"/>
        <v>#VALUE!</v>
      </c>
      <c r="AJ1050" s="186" t="e">
        <f t="shared" si="471"/>
        <v>#VALUE!</v>
      </c>
      <c r="AK1050" s="186" t="e">
        <f t="shared" si="472"/>
        <v>#VALUE!</v>
      </c>
    </row>
    <row r="1051" spans="1:37" x14ac:dyDescent="0.25">
      <c r="A1051" s="114" t="s">
        <v>74</v>
      </c>
      <c r="B1051" s="197"/>
      <c r="C1051" s="102"/>
      <c r="D1051" s="103"/>
      <c r="E1051" s="103"/>
      <c r="F1051" s="104"/>
      <c r="G1051" s="105"/>
      <c r="H1051" s="198"/>
      <c r="I1051" s="106"/>
      <c r="J1051" s="106"/>
      <c r="K1051" s="106"/>
      <c r="L1051" s="107"/>
      <c r="M1051" s="176" t="str">
        <f t="shared" si="451"/>
        <v xml:space="preserve"> </v>
      </c>
      <c r="N1051" s="177" t="str">
        <f t="shared" si="452"/>
        <v xml:space="preserve"> </v>
      </c>
      <c r="O1051" s="177" t="str">
        <f t="shared" si="453"/>
        <v xml:space="preserve"> </v>
      </c>
      <c r="P1051" s="177" t="str">
        <f t="shared" si="454"/>
        <v xml:space="preserve"> </v>
      </c>
      <c r="Q1051" s="178" t="str">
        <f t="shared" si="455"/>
        <v xml:space="preserve"> </v>
      </c>
      <c r="R1051" s="178" t="str">
        <f t="shared" si="456"/>
        <v xml:space="preserve"> </v>
      </c>
      <c r="S1051" s="179" t="str">
        <f t="shared" si="457"/>
        <v xml:space="preserve"> </v>
      </c>
      <c r="T1051" s="176" t="e">
        <f t="shared" si="458"/>
        <v>#VALUE!</v>
      </c>
      <c r="U1051" s="180" t="e">
        <f t="shared" si="459"/>
        <v>#VALUE!</v>
      </c>
      <c r="V1051" s="181" t="e">
        <f t="shared" si="460"/>
        <v>#VALUE!</v>
      </c>
      <c r="W1051" s="182" t="str">
        <f t="shared" si="461"/>
        <v>donnée(s) manquante(s)</v>
      </c>
      <c r="X1051" s="183" t="str">
        <f t="shared" si="462"/>
        <v>donnée(s) manquante(s)</v>
      </c>
      <c r="Y1051" s="178" t="str">
        <f t="shared" si="463"/>
        <v xml:space="preserve"> </v>
      </c>
      <c r="Z1051" s="178" t="str">
        <f t="shared" si="464"/>
        <v xml:space="preserve"> </v>
      </c>
      <c r="AA1051" s="178" t="str">
        <f t="shared" si="465"/>
        <v xml:space="preserve"> </v>
      </c>
      <c r="AB1051" s="184" t="str">
        <f t="shared" si="466"/>
        <v xml:space="preserve"> </v>
      </c>
      <c r="AC1051" s="184" t="str">
        <f t="shared" si="467"/>
        <v xml:space="preserve"> </v>
      </c>
      <c r="AD1051" s="184" t="str">
        <f t="shared" si="473"/>
        <v xml:space="preserve"> </v>
      </c>
      <c r="AE1051" s="185" t="e">
        <f t="shared" si="468"/>
        <v>#VALUE!</v>
      </c>
      <c r="AF1051" s="185" t="e">
        <f t="shared" si="469"/>
        <v>#VALUE!</v>
      </c>
      <c r="AG1051" s="212" t="e">
        <f t="shared" si="470"/>
        <v>#VALUE!</v>
      </c>
      <c r="AH1051" s="73" t="e">
        <f t="shared" si="474"/>
        <v>#VALUE!</v>
      </c>
      <c r="AI1051" s="74" t="e">
        <f t="shared" si="475"/>
        <v>#VALUE!</v>
      </c>
      <c r="AJ1051" s="186" t="e">
        <f t="shared" si="471"/>
        <v>#VALUE!</v>
      </c>
      <c r="AK1051" s="186" t="e">
        <f t="shared" si="472"/>
        <v>#VALUE!</v>
      </c>
    </row>
    <row r="1052" spans="1:37" x14ac:dyDescent="0.25">
      <c r="A1052" s="114" t="s">
        <v>74</v>
      </c>
      <c r="B1052" s="197"/>
      <c r="C1052" s="102"/>
      <c r="D1052" s="103"/>
      <c r="E1052" s="103"/>
      <c r="F1052" s="104"/>
      <c r="G1052" s="105"/>
      <c r="H1052" s="198"/>
      <c r="I1052" s="106"/>
      <c r="J1052" s="106"/>
      <c r="K1052" s="106"/>
      <c r="L1052" s="107"/>
      <c r="M1052" s="176" t="str">
        <f t="shared" si="451"/>
        <v xml:space="preserve"> </v>
      </c>
      <c r="N1052" s="177" t="str">
        <f t="shared" si="452"/>
        <v xml:space="preserve"> </v>
      </c>
      <c r="O1052" s="177" t="str">
        <f t="shared" si="453"/>
        <v xml:space="preserve"> </v>
      </c>
      <c r="P1052" s="177" t="str">
        <f t="shared" si="454"/>
        <v xml:space="preserve"> </v>
      </c>
      <c r="Q1052" s="178" t="str">
        <f t="shared" si="455"/>
        <v xml:space="preserve"> </v>
      </c>
      <c r="R1052" s="178" t="str">
        <f t="shared" si="456"/>
        <v xml:space="preserve"> </v>
      </c>
      <c r="S1052" s="179" t="str">
        <f t="shared" si="457"/>
        <v xml:space="preserve"> </v>
      </c>
      <c r="T1052" s="176" t="e">
        <f t="shared" si="458"/>
        <v>#VALUE!</v>
      </c>
      <c r="U1052" s="180" t="e">
        <f t="shared" si="459"/>
        <v>#VALUE!</v>
      </c>
      <c r="V1052" s="181" t="e">
        <f t="shared" si="460"/>
        <v>#VALUE!</v>
      </c>
      <c r="W1052" s="182" t="str">
        <f t="shared" si="461"/>
        <v>donnée(s) manquante(s)</v>
      </c>
      <c r="X1052" s="183" t="str">
        <f t="shared" si="462"/>
        <v>donnée(s) manquante(s)</v>
      </c>
      <c r="Y1052" s="178" t="str">
        <f t="shared" si="463"/>
        <v xml:space="preserve"> </v>
      </c>
      <c r="Z1052" s="178" t="str">
        <f t="shared" si="464"/>
        <v xml:space="preserve"> </v>
      </c>
      <c r="AA1052" s="178" t="str">
        <f t="shared" si="465"/>
        <v xml:space="preserve"> </v>
      </c>
      <c r="AB1052" s="184" t="str">
        <f t="shared" si="466"/>
        <v xml:space="preserve"> </v>
      </c>
      <c r="AC1052" s="184" t="str">
        <f t="shared" si="467"/>
        <v xml:space="preserve"> </v>
      </c>
      <c r="AD1052" s="184" t="str">
        <f t="shared" si="473"/>
        <v xml:space="preserve"> </v>
      </c>
      <c r="AE1052" s="185" t="e">
        <f t="shared" si="468"/>
        <v>#VALUE!</v>
      </c>
      <c r="AF1052" s="185" t="e">
        <f t="shared" si="469"/>
        <v>#VALUE!</v>
      </c>
      <c r="AG1052" s="212" t="e">
        <f t="shared" si="470"/>
        <v>#VALUE!</v>
      </c>
      <c r="AH1052" s="73" t="e">
        <f t="shared" si="474"/>
        <v>#VALUE!</v>
      </c>
      <c r="AI1052" s="74" t="e">
        <f t="shared" si="475"/>
        <v>#VALUE!</v>
      </c>
      <c r="AJ1052" s="186" t="e">
        <f t="shared" si="471"/>
        <v>#VALUE!</v>
      </c>
      <c r="AK1052" s="186" t="e">
        <f t="shared" si="472"/>
        <v>#VALUE!</v>
      </c>
    </row>
    <row r="1053" spans="1:37" x14ac:dyDescent="0.25">
      <c r="A1053" s="114" t="s">
        <v>74</v>
      </c>
      <c r="B1053" s="197"/>
      <c r="C1053" s="102"/>
      <c r="D1053" s="103"/>
      <c r="E1053" s="103"/>
      <c r="F1053" s="104"/>
      <c r="G1053" s="105"/>
      <c r="H1053" s="198"/>
      <c r="I1053" s="106"/>
      <c r="J1053" s="106"/>
      <c r="K1053" s="106"/>
      <c r="L1053" s="107"/>
      <c r="M1053" s="176" t="str">
        <f t="shared" si="451"/>
        <v xml:space="preserve"> </v>
      </c>
      <c r="N1053" s="177" t="str">
        <f t="shared" si="452"/>
        <v xml:space="preserve"> </v>
      </c>
      <c r="O1053" s="177" t="str">
        <f t="shared" si="453"/>
        <v xml:space="preserve"> </v>
      </c>
      <c r="P1053" s="177" t="str">
        <f t="shared" si="454"/>
        <v xml:space="preserve"> </v>
      </c>
      <c r="Q1053" s="178" t="str">
        <f t="shared" si="455"/>
        <v xml:space="preserve"> </v>
      </c>
      <c r="R1053" s="178" t="str">
        <f t="shared" si="456"/>
        <v xml:space="preserve"> </v>
      </c>
      <c r="S1053" s="179" t="str">
        <f t="shared" si="457"/>
        <v xml:space="preserve"> </v>
      </c>
      <c r="T1053" s="176" t="e">
        <f t="shared" si="458"/>
        <v>#VALUE!</v>
      </c>
      <c r="U1053" s="180" t="e">
        <f t="shared" si="459"/>
        <v>#VALUE!</v>
      </c>
      <c r="V1053" s="181" t="e">
        <f t="shared" si="460"/>
        <v>#VALUE!</v>
      </c>
      <c r="W1053" s="182" t="str">
        <f t="shared" si="461"/>
        <v>donnée(s) manquante(s)</v>
      </c>
      <c r="X1053" s="183" t="str">
        <f t="shared" si="462"/>
        <v>donnée(s) manquante(s)</v>
      </c>
      <c r="Y1053" s="178" t="str">
        <f t="shared" si="463"/>
        <v xml:space="preserve"> </v>
      </c>
      <c r="Z1053" s="178" t="str">
        <f t="shared" si="464"/>
        <v xml:space="preserve"> </v>
      </c>
      <c r="AA1053" s="178" t="str">
        <f t="shared" si="465"/>
        <v xml:space="preserve"> </v>
      </c>
      <c r="AB1053" s="184" t="str">
        <f t="shared" si="466"/>
        <v xml:space="preserve"> </v>
      </c>
      <c r="AC1053" s="184" t="str">
        <f t="shared" si="467"/>
        <v xml:space="preserve"> </v>
      </c>
      <c r="AD1053" s="184" t="str">
        <f t="shared" si="473"/>
        <v xml:space="preserve"> </v>
      </c>
      <c r="AE1053" s="185" t="e">
        <f t="shared" si="468"/>
        <v>#VALUE!</v>
      </c>
      <c r="AF1053" s="185" t="e">
        <f t="shared" si="469"/>
        <v>#VALUE!</v>
      </c>
      <c r="AG1053" s="212" t="e">
        <f t="shared" si="470"/>
        <v>#VALUE!</v>
      </c>
      <c r="AH1053" s="73" t="e">
        <f t="shared" si="474"/>
        <v>#VALUE!</v>
      </c>
      <c r="AI1053" s="74" t="e">
        <f t="shared" si="475"/>
        <v>#VALUE!</v>
      </c>
      <c r="AJ1053" s="186" t="e">
        <f t="shared" si="471"/>
        <v>#VALUE!</v>
      </c>
      <c r="AK1053" s="186" t="e">
        <f t="shared" si="472"/>
        <v>#VALUE!</v>
      </c>
    </row>
    <row r="1054" spans="1:37" x14ac:dyDescent="0.25">
      <c r="A1054" s="114" t="s">
        <v>74</v>
      </c>
      <c r="B1054" s="197"/>
      <c r="C1054" s="102"/>
      <c r="D1054" s="103"/>
      <c r="E1054" s="103"/>
      <c r="F1054" s="104"/>
      <c r="G1054" s="105"/>
      <c r="H1054" s="198"/>
      <c r="I1054" s="106"/>
      <c r="J1054" s="106"/>
      <c r="K1054" s="106"/>
      <c r="L1054" s="107"/>
      <c r="M1054" s="176" t="str">
        <f t="shared" si="451"/>
        <v xml:space="preserve"> </v>
      </c>
      <c r="N1054" s="177" t="str">
        <f t="shared" si="452"/>
        <v xml:space="preserve"> </v>
      </c>
      <c r="O1054" s="177" t="str">
        <f t="shared" si="453"/>
        <v xml:space="preserve"> </v>
      </c>
      <c r="P1054" s="177" t="str">
        <f t="shared" si="454"/>
        <v xml:space="preserve"> </v>
      </c>
      <c r="Q1054" s="178" t="str">
        <f t="shared" si="455"/>
        <v xml:space="preserve"> </v>
      </c>
      <c r="R1054" s="178" t="str">
        <f t="shared" si="456"/>
        <v xml:space="preserve"> </v>
      </c>
      <c r="S1054" s="179" t="str">
        <f t="shared" si="457"/>
        <v xml:space="preserve"> </v>
      </c>
      <c r="T1054" s="176" t="e">
        <f t="shared" si="458"/>
        <v>#VALUE!</v>
      </c>
      <c r="U1054" s="180" t="e">
        <f t="shared" si="459"/>
        <v>#VALUE!</v>
      </c>
      <c r="V1054" s="181" t="e">
        <f t="shared" si="460"/>
        <v>#VALUE!</v>
      </c>
      <c r="W1054" s="182" t="str">
        <f t="shared" si="461"/>
        <v>donnée(s) manquante(s)</v>
      </c>
      <c r="X1054" s="183" t="str">
        <f t="shared" si="462"/>
        <v>donnée(s) manquante(s)</v>
      </c>
      <c r="Y1054" s="178" t="str">
        <f t="shared" si="463"/>
        <v xml:space="preserve"> </v>
      </c>
      <c r="Z1054" s="178" t="str">
        <f t="shared" si="464"/>
        <v xml:space="preserve"> </v>
      </c>
      <c r="AA1054" s="178" t="str">
        <f t="shared" si="465"/>
        <v xml:space="preserve"> </v>
      </c>
      <c r="AB1054" s="184" t="str">
        <f t="shared" si="466"/>
        <v xml:space="preserve"> </v>
      </c>
      <c r="AC1054" s="184" t="str">
        <f t="shared" si="467"/>
        <v xml:space="preserve"> </v>
      </c>
      <c r="AD1054" s="184" t="str">
        <f t="shared" si="473"/>
        <v xml:space="preserve"> </v>
      </c>
      <c r="AE1054" s="185" t="e">
        <f t="shared" si="468"/>
        <v>#VALUE!</v>
      </c>
      <c r="AF1054" s="185" t="e">
        <f t="shared" si="469"/>
        <v>#VALUE!</v>
      </c>
      <c r="AG1054" s="212" t="e">
        <f t="shared" si="470"/>
        <v>#VALUE!</v>
      </c>
      <c r="AH1054" s="73" t="e">
        <f t="shared" si="474"/>
        <v>#VALUE!</v>
      </c>
      <c r="AI1054" s="74" t="e">
        <f t="shared" si="475"/>
        <v>#VALUE!</v>
      </c>
      <c r="AJ1054" s="186" t="e">
        <f t="shared" si="471"/>
        <v>#VALUE!</v>
      </c>
      <c r="AK1054" s="186" t="e">
        <f t="shared" si="472"/>
        <v>#VALUE!</v>
      </c>
    </row>
    <row r="1055" spans="1:37" x14ac:dyDescent="0.25">
      <c r="A1055" s="114" t="s">
        <v>74</v>
      </c>
      <c r="B1055" s="197"/>
      <c r="C1055" s="102"/>
      <c r="D1055" s="103"/>
      <c r="E1055" s="103"/>
      <c r="F1055" s="104"/>
      <c r="G1055" s="105"/>
      <c r="H1055" s="198"/>
      <c r="I1055" s="106"/>
      <c r="J1055" s="106"/>
      <c r="K1055" s="106"/>
      <c r="L1055" s="107"/>
      <c r="M1055" s="176" t="str">
        <f t="shared" si="451"/>
        <v xml:space="preserve"> </v>
      </c>
      <c r="N1055" s="177" t="str">
        <f t="shared" si="452"/>
        <v xml:space="preserve"> </v>
      </c>
      <c r="O1055" s="177" t="str">
        <f t="shared" si="453"/>
        <v xml:space="preserve"> </v>
      </c>
      <c r="P1055" s="177" t="str">
        <f t="shared" si="454"/>
        <v xml:space="preserve"> </v>
      </c>
      <c r="Q1055" s="178" t="str">
        <f t="shared" si="455"/>
        <v xml:space="preserve"> </v>
      </c>
      <c r="R1055" s="178" t="str">
        <f t="shared" si="456"/>
        <v xml:space="preserve"> </v>
      </c>
      <c r="S1055" s="179" t="str">
        <f t="shared" si="457"/>
        <v xml:space="preserve"> </v>
      </c>
      <c r="T1055" s="176" t="e">
        <f t="shared" si="458"/>
        <v>#VALUE!</v>
      </c>
      <c r="U1055" s="180" t="e">
        <f t="shared" si="459"/>
        <v>#VALUE!</v>
      </c>
      <c r="V1055" s="181" t="e">
        <f t="shared" si="460"/>
        <v>#VALUE!</v>
      </c>
      <c r="W1055" s="182" t="str">
        <f t="shared" si="461"/>
        <v>donnée(s) manquante(s)</v>
      </c>
      <c r="X1055" s="183" t="str">
        <f t="shared" si="462"/>
        <v>donnée(s) manquante(s)</v>
      </c>
      <c r="Y1055" s="178" t="str">
        <f t="shared" si="463"/>
        <v xml:space="preserve"> </v>
      </c>
      <c r="Z1055" s="178" t="str">
        <f t="shared" si="464"/>
        <v xml:space="preserve"> </v>
      </c>
      <c r="AA1055" s="178" t="str">
        <f t="shared" si="465"/>
        <v xml:space="preserve"> </v>
      </c>
      <c r="AB1055" s="184" t="str">
        <f t="shared" si="466"/>
        <v xml:space="preserve"> </v>
      </c>
      <c r="AC1055" s="184" t="str">
        <f t="shared" si="467"/>
        <v xml:space="preserve"> </v>
      </c>
      <c r="AD1055" s="184" t="str">
        <f t="shared" si="473"/>
        <v xml:space="preserve"> </v>
      </c>
      <c r="AE1055" s="185" t="e">
        <f t="shared" si="468"/>
        <v>#VALUE!</v>
      </c>
      <c r="AF1055" s="185" t="e">
        <f t="shared" si="469"/>
        <v>#VALUE!</v>
      </c>
      <c r="AG1055" s="212" t="e">
        <f t="shared" si="470"/>
        <v>#VALUE!</v>
      </c>
      <c r="AH1055" s="73" t="e">
        <f t="shared" si="474"/>
        <v>#VALUE!</v>
      </c>
      <c r="AI1055" s="74" t="e">
        <f t="shared" si="475"/>
        <v>#VALUE!</v>
      </c>
      <c r="AJ1055" s="186" t="e">
        <f t="shared" si="471"/>
        <v>#VALUE!</v>
      </c>
      <c r="AK1055" s="186" t="e">
        <f t="shared" si="472"/>
        <v>#VALUE!</v>
      </c>
    </row>
    <row r="1056" spans="1:37" x14ac:dyDescent="0.25">
      <c r="A1056" s="114" t="s">
        <v>74</v>
      </c>
      <c r="B1056" s="197"/>
      <c r="C1056" s="102"/>
      <c r="D1056" s="103"/>
      <c r="E1056" s="103"/>
      <c r="F1056" s="104"/>
      <c r="G1056" s="105"/>
      <c r="H1056" s="198"/>
      <c r="I1056" s="106"/>
      <c r="J1056" s="106"/>
      <c r="K1056" s="106"/>
      <c r="L1056" s="107"/>
      <c r="M1056" s="176" t="str">
        <f t="shared" si="451"/>
        <v xml:space="preserve"> </v>
      </c>
      <c r="N1056" s="177" t="str">
        <f t="shared" si="452"/>
        <v xml:space="preserve"> </v>
      </c>
      <c r="O1056" s="177" t="str">
        <f t="shared" si="453"/>
        <v xml:space="preserve"> </v>
      </c>
      <c r="P1056" s="177" t="str">
        <f t="shared" si="454"/>
        <v xml:space="preserve"> </v>
      </c>
      <c r="Q1056" s="178" t="str">
        <f t="shared" si="455"/>
        <v xml:space="preserve"> </v>
      </c>
      <c r="R1056" s="178" t="str">
        <f t="shared" si="456"/>
        <v xml:space="preserve"> </v>
      </c>
      <c r="S1056" s="179" t="str">
        <f t="shared" si="457"/>
        <v xml:space="preserve"> </v>
      </c>
      <c r="T1056" s="176" t="e">
        <f t="shared" si="458"/>
        <v>#VALUE!</v>
      </c>
      <c r="U1056" s="180" t="e">
        <f t="shared" si="459"/>
        <v>#VALUE!</v>
      </c>
      <c r="V1056" s="181" t="e">
        <f t="shared" si="460"/>
        <v>#VALUE!</v>
      </c>
      <c r="W1056" s="182" t="str">
        <f t="shared" si="461"/>
        <v>donnée(s) manquante(s)</v>
      </c>
      <c r="X1056" s="183" t="str">
        <f t="shared" si="462"/>
        <v>donnée(s) manquante(s)</v>
      </c>
      <c r="Y1056" s="178" t="str">
        <f t="shared" si="463"/>
        <v xml:space="preserve"> </v>
      </c>
      <c r="Z1056" s="178" t="str">
        <f t="shared" si="464"/>
        <v xml:space="preserve"> </v>
      </c>
      <c r="AA1056" s="178" t="str">
        <f t="shared" si="465"/>
        <v xml:space="preserve"> </v>
      </c>
      <c r="AB1056" s="184" t="str">
        <f t="shared" si="466"/>
        <v xml:space="preserve"> </v>
      </c>
      <c r="AC1056" s="184" t="str">
        <f t="shared" si="467"/>
        <v xml:space="preserve"> </v>
      </c>
      <c r="AD1056" s="184" t="str">
        <f t="shared" si="473"/>
        <v xml:space="preserve"> </v>
      </c>
      <c r="AE1056" s="185" t="e">
        <f t="shared" si="468"/>
        <v>#VALUE!</v>
      </c>
      <c r="AF1056" s="185" t="e">
        <f t="shared" si="469"/>
        <v>#VALUE!</v>
      </c>
      <c r="AG1056" s="212" t="e">
        <f t="shared" si="470"/>
        <v>#VALUE!</v>
      </c>
      <c r="AH1056" s="73" t="e">
        <f t="shared" si="474"/>
        <v>#VALUE!</v>
      </c>
      <c r="AI1056" s="74" t="e">
        <f t="shared" si="475"/>
        <v>#VALUE!</v>
      </c>
      <c r="AJ1056" s="186" t="e">
        <f t="shared" si="471"/>
        <v>#VALUE!</v>
      </c>
      <c r="AK1056" s="186" t="e">
        <f t="shared" si="472"/>
        <v>#VALUE!</v>
      </c>
    </row>
    <row r="1057" spans="1:37" x14ac:dyDescent="0.25">
      <c r="A1057" s="114" t="s">
        <v>74</v>
      </c>
      <c r="B1057" s="197"/>
      <c r="C1057" s="102"/>
      <c r="D1057" s="103"/>
      <c r="E1057" s="103"/>
      <c r="F1057" s="104"/>
      <c r="G1057" s="105"/>
      <c r="H1057" s="198"/>
      <c r="I1057" s="106"/>
      <c r="J1057" s="106"/>
      <c r="K1057" s="106"/>
      <c r="L1057" s="107"/>
      <c r="M1057" s="176" t="str">
        <f t="shared" si="451"/>
        <v xml:space="preserve"> </v>
      </c>
      <c r="N1057" s="177" t="str">
        <f t="shared" si="452"/>
        <v xml:space="preserve"> </v>
      </c>
      <c r="O1057" s="177" t="str">
        <f t="shared" si="453"/>
        <v xml:space="preserve"> </v>
      </c>
      <c r="P1057" s="177" t="str">
        <f t="shared" si="454"/>
        <v xml:space="preserve"> </v>
      </c>
      <c r="Q1057" s="178" t="str">
        <f t="shared" si="455"/>
        <v xml:space="preserve"> </v>
      </c>
      <c r="R1057" s="178" t="str">
        <f t="shared" si="456"/>
        <v xml:space="preserve"> </v>
      </c>
      <c r="S1057" s="179" t="str">
        <f t="shared" si="457"/>
        <v xml:space="preserve"> </v>
      </c>
      <c r="T1057" s="176" t="e">
        <f t="shared" si="458"/>
        <v>#VALUE!</v>
      </c>
      <c r="U1057" s="180" t="e">
        <f t="shared" si="459"/>
        <v>#VALUE!</v>
      </c>
      <c r="V1057" s="181" t="e">
        <f t="shared" si="460"/>
        <v>#VALUE!</v>
      </c>
      <c r="W1057" s="182" t="str">
        <f t="shared" si="461"/>
        <v>donnée(s) manquante(s)</v>
      </c>
      <c r="X1057" s="183" t="str">
        <f t="shared" si="462"/>
        <v>donnée(s) manquante(s)</v>
      </c>
      <c r="Y1057" s="178" t="str">
        <f t="shared" si="463"/>
        <v xml:space="preserve"> </v>
      </c>
      <c r="Z1057" s="178" t="str">
        <f t="shared" si="464"/>
        <v xml:space="preserve"> </v>
      </c>
      <c r="AA1057" s="178" t="str">
        <f t="shared" si="465"/>
        <v xml:space="preserve"> </v>
      </c>
      <c r="AB1057" s="184" t="str">
        <f t="shared" si="466"/>
        <v xml:space="preserve"> </v>
      </c>
      <c r="AC1057" s="184" t="str">
        <f t="shared" si="467"/>
        <v xml:space="preserve"> </v>
      </c>
      <c r="AD1057" s="184" t="str">
        <f t="shared" si="473"/>
        <v xml:space="preserve"> </v>
      </c>
      <c r="AE1057" s="185" t="e">
        <f t="shared" si="468"/>
        <v>#VALUE!</v>
      </c>
      <c r="AF1057" s="185" t="e">
        <f t="shared" si="469"/>
        <v>#VALUE!</v>
      </c>
      <c r="AG1057" s="212" t="e">
        <f t="shared" si="470"/>
        <v>#VALUE!</v>
      </c>
      <c r="AH1057" s="73" t="e">
        <f t="shared" si="474"/>
        <v>#VALUE!</v>
      </c>
      <c r="AI1057" s="74" t="e">
        <f t="shared" si="475"/>
        <v>#VALUE!</v>
      </c>
      <c r="AJ1057" s="186" t="e">
        <f t="shared" si="471"/>
        <v>#VALUE!</v>
      </c>
      <c r="AK1057" s="186" t="e">
        <f t="shared" si="472"/>
        <v>#VALUE!</v>
      </c>
    </row>
    <row r="1058" spans="1:37" x14ac:dyDescent="0.25">
      <c r="A1058" s="114" t="s">
        <v>74</v>
      </c>
      <c r="B1058" s="197"/>
      <c r="C1058" s="102"/>
      <c r="D1058" s="103"/>
      <c r="E1058" s="103"/>
      <c r="F1058" s="104"/>
      <c r="G1058" s="105"/>
      <c r="H1058" s="198"/>
      <c r="I1058" s="106"/>
      <c r="J1058" s="106"/>
      <c r="K1058" s="106"/>
      <c r="L1058" s="107"/>
      <c r="M1058" s="176" t="str">
        <f t="shared" si="451"/>
        <v xml:space="preserve"> </v>
      </c>
      <c r="N1058" s="177" t="str">
        <f t="shared" si="452"/>
        <v xml:space="preserve"> </v>
      </c>
      <c r="O1058" s="177" t="str">
        <f t="shared" si="453"/>
        <v xml:space="preserve"> </v>
      </c>
      <c r="P1058" s="177" t="str">
        <f t="shared" si="454"/>
        <v xml:space="preserve"> </v>
      </c>
      <c r="Q1058" s="178" t="str">
        <f t="shared" si="455"/>
        <v xml:space="preserve"> </v>
      </c>
      <c r="R1058" s="178" t="str">
        <f t="shared" si="456"/>
        <v xml:space="preserve"> </v>
      </c>
      <c r="S1058" s="179" t="str">
        <f t="shared" si="457"/>
        <v xml:space="preserve"> </v>
      </c>
      <c r="T1058" s="176" t="e">
        <f t="shared" si="458"/>
        <v>#VALUE!</v>
      </c>
      <c r="U1058" s="180" t="e">
        <f t="shared" si="459"/>
        <v>#VALUE!</v>
      </c>
      <c r="V1058" s="181" t="e">
        <f t="shared" si="460"/>
        <v>#VALUE!</v>
      </c>
      <c r="W1058" s="182" t="str">
        <f t="shared" si="461"/>
        <v>donnée(s) manquante(s)</v>
      </c>
      <c r="X1058" s="183" t="str">
        <f t="shared" si="462"/>
        <v>donnée(s) manquante(s)</v>
      </c>
      <c r="Y1058" s="178" t="str">
        <f t="shared" si="463"/>
        <v xml:space="preserve"> </v>
      </c>
      <c r="Z1058" s="178" t="str">
        <f t="shared" si="464"/>
        <v xml:space="preserve"> </v>
      </c>
      <c r="AA1058" s="178" t="str">
        <f t="shared" si="465"/>
        <v xml:space="preserve"> </v>
      </c>
      <c r="AB1058" s="184" t="str">
        <f t="shared" si="466"/>
        <v xml:space="preserve"> </v>
      </c>
      <c r="AC1058" s="184" t="str">
        <f t="shared" si="467"/>
        <v xml:space="preserve"> </v>
      </c>
      <c r="AD1058" s="184" t="str">
        <f t="shared" si="473"/>
        <v xml:space="preserve"> </v>
      </c>
      <c r="AE1058" s="185" t="e">
        <f t="shared" si="468"/>
        <v>#VALUE!</v>
      </c>
      <c r="AF1058" s="185" t="e">
        <f t="shared" si="469"/>
        <v>#VALUE!</v>
      </c>
      <c r="AG1058" s="212" t="e">
        <f t="shared" si="470"/>
        <v>#VALUE!</v>
      </c>
      <c r="AH1058" s="73" t="e">
        <f t="shared" si="474"/>
        <v>#VALUE!</v>
      </c>
      <c r="AI1058" s="74" t="e">
        <f t="shared" si="475"/>
        <v>#VALUE!</v>
      </c>
      <c r="AJ1058" s="186" t="e">
        <f t="shared" si="471"/>
        <v>#VALUE!</v>
      </c>
      <c r="AK1058" s="186" t="e">
        <f t="shared" si="472"/>
        <v>#VALUE!</v>
      </c>
    </row>
    <row r="1059" spans="1:37" x14ac:dyDescent="0.25">
      <c r="A1059" s="114" t="s">
        <v>74</v>
      </c>
      <c r="B1059" s="197"/>
      <c r="C1059" s="102"/>
      <c r="D1059" s="103"/>
      <c r="E1059" s="103"/>
      <c r="F1059" s="104"/>
      <c r="G1059" s="105"/>
      <c r="H1059" s="198"/>
      <c r="I1059" s="106"/>
      <c r="J1059" s="106"/>
      <c r="K1059" s="106"/>
      <c r="L1059" s="107"/>
      <c r="M1059" s="176" t="str">
        <f t="shared" si="451"/>
        <v xml:space="preserve"> </v>
      </c>
      <c r="N1059" s="177" t="str">
        <f t="shared" si="452"/>
        <v xml:space="preserve"> </v>
      </c>
      <c r="O1059" s="177" t="str">
        <f t="shared" si="453"/>
        <v xml:space="preserve"> </v>
      </c>
      <c r="P1059" s="177" t="str">
        <f t="shared" si="454"/>
        <v xml:space="preserve"> </v>
      </c>
      <c r="Q1059" s="178" t="str">
        <f t="shared" si="455"/>
        <v xml:space="preserve"> </v>
      </c>
      <c r="R1059" s="178" t="str">
        <f t="shared" si="456"/>
        <v xml:space="preserve"> </v>
      </c>
      <c r="S1059" s="179" t="str">
        <f t="shared" si="457"/>
        <v xml:space="preserve"> </v>
      </c>
      <c r="T1059" s="176" t="e">
        <f t="shared" si="458"/>
        <v>#VALUE!</v>
      </c>
      <c r="U1059" s="180" t="e">
        <f t="shared" si="459"/>
        <v>#VALUE!</v>
      </c>
      <c r="V1059" s="181" t="e">
        <f t="shared" si="460"/>
        <v>#VALUE!</v>
      </c>
      <c r="W1059" s="182" t="str">
        <f t="shared" si="461"/>
        <v>donnée(s) manquante(s)</v>
      </c>
      <c r="X1059" s="183" t="str">
        <f t="shared" si="462"/>
        <v>donnée(s) manquante(s)</v>
      </c>
      <c r="Y1059" s="178" t="str">
        <f t="shared" si="463"/>
        <v xml:space="preserve"> </v>
      </c>
      <c r="Z1059" s="178" t="str">
        <f t="shared" si="464"/>
        <v xml:space="preserve"> </v>
      </c>
      <c r="AA1059" s="178" t="str">
        <f t="shared" si="465"/>
        <v xml:space="preserve"> </v>
      </c>
      <c r="AB1059" s="184" t="str">
        <f t="shared" si="466"/>
        <v xml:space="preserve"> </v>
      </c>
      <c r="AC1059" s="184" t="str">
        <f t="shared" si="467"/>
        <v xml:space="preserve"> </v>
      </c>
      <c r="AD1059" s="184" t="str">
        <f t="shared" si="473"/>
        <v xml:space="preserve"> </v>
      </c>
      <c r="AE1059" s="185" t="e">
        <f t="shared" si="468"/>
        <v>#VALUE!</v>
      </c>
      <c r="AF1059" s="185" t="e">
        <f t="shared" si="469"/>
        <v>#VALUE!</v>
      </c>
      <c r="AG1059" s="212" t="e">
        <f t="shared" si="470"/>
        <v>#VALUE!</v>
      </c>
      <c r="AH1059" s="73" t="e">
        <f t="shared" si="474"/>
        <v>#VALUE!</v>
      </c>
      <c r="AI1059" s="74" t="e">
        <f t="shared" si="475"/>
        <v>#VALUE!</v>
      </c>
      <c r="AJ1059" s="186" t="e">
        <f t="shared" si="471"/>
        <v>#VALUE!</v>
      </c>
      <c r="AK1059" s="186" t="e">
        <f t="shared" si="472"/>
        <v>#VALUE!</v>
      </c>
    </row>
    <row r="1060" spans="1:37" x14ac:dyDescent="0.25">
      <c r="A1060" s="114" t="s">
        <v>74</v>
      </c>
      <c r="B1060" s="197"/>
      <c r="C1060" s="102"/>
      <c r="D1060" s="103"/>
      <c r="E1060" s="103"/>
      <c r="F1060" s="104"/>
      <c r="G1060" s="105"/>
      <c r="H1060" s="198"/>
      <c r="I1060" s="106"/>
      <c r="J1060" s="106"/>
      <c r="K1060" s="106"/>
      <c r="L1060" s="107"/>
      <c r="M1060" s="176" t="str">
        <f t="shared" si="451"/>
        <v xml:space="preserve"> </v>
      </c>
      <c r="N1060" s="177" t="str">
        <f t="shared" si="452"/>
        <v xml:space="preserve"> </v>
      </c>
      <c r="O1060" s="177" t="str">
        <f t="shared" si="453"/>
        <v xml:space="preserve"> </v>
      </c>
      <c r="P1060" s="177" t="str">
        <f t="shared" si="454"/>
        <v xml:space="preserve"> </v>
      </c>
      <c r="Q1060" s="178" t="str">
        <f t="shared" si="455"/>
        <v xml:space="preserve"> </v>
      </c>
      <c r="R1060" s="178" t="str">
        <f t="shared" si="456"/>
        <v xml:space="preserve"> </v>
      </c>
      <c r="S1060" s="179" t="str">
        <f t="shared" si="457"/>
        <v xml:space="preserve"> </v>
      </c>
      <c r="T1060" s="176" t="e">
        <f t="shared" si="458"/>
        <v>#VALUE!</v>
      </c>
      <c r="U1060" s="180" t="e">
        <f t="shared" si="459"/>
        <v>#VALUE!</v>
      </c>
      <c r="V1060" s="181" t="e">
        <f t="shared" si="460"/>
        <v>#VALUE!</v>
      </c>
      <c r="W1060" s="182" t="str">
        <f t="shared" si="461"/>
        <v>donnée(s) manquante(s)</v>
      </c>
      <c r="X1060" s="183" t="str">
        <f t="shared" si="462"/>
        <v>donnée(s) manquante(s)</v>
      </c>
      <c r="Y1060" s="178" t="str">
        <f t="shared" si="463"/>
        <v xml:space="preserve"> </v>
      </c>
      <c r="Z1060" s="178" t="str">
        <f t="shared" si="464"/>
        <v xml:space="preserve"> </v>
      </c>
      <c r="AA1060" s="178" t="str">
        <f t="shared" si="465"/>
        <v xml:space="preserve"> </v>
      </c>
      <c r="AB1060" s="184" t="str">
        <f t="shared" si="466"/>
        <v xml:space="preserve"> </v>
      </c>
      <c r="AC1060" s="184" t="str">
        <f t="shared" si="467"/>
        <v xml:space="preserve"> </v>
      </c>
      <c r="AD1060" s="184" t="str">
        <f t="shared" si="473"/>
        <v xml:space="preserve"> </v>
      </c>
      <c r="AE1060" s="185" t="e">
        <f t="shared" si="468"/>
        <v>#VALUE!</v>
      </c>
      <c r="AF1060" s="185" t="e">
        <f t="shared" si="469"/>
        <v>#VALUE!</v>
      </c>
      <c r="AG1060" s="212" t="e">
        <f t="shared" si="470"/>
        <v>#VALUE!</v>
      </c>
      <c r="AH1060" s="73" t="e">
        <f t="shared" si="474"/>
        <v>#VALUE!</v>
      </c>
      <c r="AI1060" s="74" t="e">
        <f t="shared" si="475"/>
        <v>#VALUE!</v>
      </c>
      <c r="AJ1060" s="186" t="e">
        <f t="shared" si="471"/>
        <v>#VALUE!</v>
      </c>
      <c r="AK1060" s="186" t="e">
        <f t="shared" si="472"/>
        <v>#VALUE!</v>
      </c>
    </row>
    <row r="1061" spans="1:37" x14ac:dyDescent="0.25">
      <c r="A1061" s="114" t="s">
        <v>74</v>
      </c>
      <c r="B1061" s="197"/>
      <c r="C1061" s="102"/>
      <c r="D1061" s="103"/>
      <c r="E1061" s="103"/>
      <c r="F1061" s="104"/>
      <c r="G1061" s="105"/>
      <c r="H1061" s="198"/>
      <c r="I1061" s="106"/>
      <c r="J1061" s="106"/>
      <c r="K1061" s="106"/>
      <c r="L1061" s="107"/>
      <c r="M1061" s="176" t="str">
        <f t="shared" si="451"/>
        <v xml:space="preserve"> </v>
      </c>
      <c r="N1061" s="177" t="str">
        <f t="shared" si="452"/>
        <v xml:space="preserve"> </v>
      </c>
      <c r="O1061" s="177" t="str">
        <f t="shared" si="453"/>
        <v xml:space="preserve"> </v>
      </c>
      <c r="P1061" s="177" t="str">
        <f t="shared" si="454"/>
        <v xml:space="preserve"> </v>
      </c>
      <c r="Q1061" s="178" t="str">
        <f t="shared" si="455"/>
        <v xml:space="preserve"> </v>
      </c>
      <c r="R1061" s="178" t="str">
        <f t="shared" si="456"/>
        <v xml:space="preserve"> </v>
      </c>
      <c r="S1061" s="179" t="str">
        <f t="shared" si="457"/>
        <v xml:space="preserve"> </v>
      </c>
      <c r="T1061" s="176" t="e">
        <f t="shared" si="458"/>
        <v>#VALUE!</v>
      </c>
      <c r="U1061" s="180" t="e">
        <f t="shared" si="459"/>
        <v>#VALUE!</v>
      </c>
      <c r="V1061" s="181" t="e">
        <f t="shared" si="460"/>
        <v>#VALUE!</v>
      </c>
      <c r="W1061" s="182" t="str">
        <f t="shared" si="461"/>
        <v>donnée(s) manquante(s)</v>
      </c>
      <c r="X1061" s="183" t="str">
        <f t="shared" si="462"/>
        <v>donnée(s) manquante(s)</v>
      </c>
      <c r="Y1061" s="178" t="str">
        <f t="shared" si="463"/>
        <v xml:space="preserve"> </v>
      </c>
      <c r="Z1061" s="178" t="str">
        <f t="shared" si="464"/>
        <v xml:space="preserve"> </v>
      </c>
      <c r="AA1061" s="178" t="str">
        <f t="shared" si="465"/>
        <v xml:space="preserve"> </v>
      </c>
      <c r="AB1061" s="184" t="str">
        <f t="shared" si="466"/>
        <v xml:space="preserve"> </v>
      </c>
      <c r="AC1061" s="184" t="str">
        <f t="shared" si="467"/>
        <v xml:space="preserve"> </v>
      </c>
      <c r="AD1061" s="184" t="str">
        <f t="shared" si="473"/>
        <v xml:space="preserve"> </v>
      </c>
      <c r="AE1061" s="185" t="e">
        <f t="shared" si="468"/>
        <v>#VALUE!</v>
      </c>
      <c r="AF1061" s="185" t="e">
        <f t="shared" si="469"/>
        <v>#VALUE!</v>
      </c>
      <c r="AG1061" s="212" t="e">
        <f t="shared" si="470"/>
        <v>#VALUE!</v>
      </c>
      <c r="AH1061" s="73" t="e">
        <f t="shared" si="474"/>
        <v>#VALUE!</v>
      </c>
      <c r="AI1061" s="74" t="e">
        <f t="shared" si="475"/>
        <v>#VALUE!</v>
      </c>
      <c r="AJ1061" s="186" t="e">
        <f t="shared" si="471"/>
        <v>#VALUE!</v>
      </c>
      <c r="AK1061" s="186" t="e">
        <f t="shared" si="472"/>
        <v>#VALUE!</v>
      </c>
    </row>
    <row r="1062" spans="1:37" x14ac:dyDescent="0.25">
      <c r="A1062" s="114" t="s">
        <v>74</v>
      </c>
      <c r="B1062" s="197"/>
      <c r="C1062" s="102"/>
      <c r="D1062" s="103"/>
      <c r="E1062" s="103"/>
      <c r="F1062" s="104"/>
      <c r="G1062" s="105"/>
      <c r="H1062" s="198"/>
      <c r="I1062" s="106"/>
      <c r="J1062" s="106"/>
      <c r="K1062" s="106"/>
      <c r="L1062" s="107"/>
      <c r="M1062" s="176" t="str">
        <f t="shared" si="451"/>
        <v xml:space="preserve"> </v>
      </c>
      <c r="N1062" s="177" t="str">
        <f t="shared" si="452"/>
        <v xml:space="preserve"> </v>
      </c>
      <c r="O1062" s="177" t="str">
        <f t="shared" si="453"/>
        <v xml:space="preserve"> </v>
      </c>
      <c r="P1062" s="177" t="str">
        <f t="shared" si="454"/>
        <v xml:space="preserve"> </v>
      </c>
      <c r="Q1062" s="178" t="str">
        <f t="shared" si="455"/>
        <v xml:space="preserve"> </v>
      </c>
      <c r="R1062" s="178" t="str">
        <f t="shared" si="456"/>
        <v xml:space="preserve"> </v>
      </c>
      <c r="S1062" s="179" t="str">
        <f t="shared" si="457"/>
        <v xml:space="preserve"> </v>
      </c>
      <c r="T1062" s="176" t="e">
        <f t="shared" si="458"/>
        <v>#VALUE!</v>
      </c>
      <c r="U1062" s="180" t="e">
        <f t="shared" si="459"/>
        <v>#VALUE!</v>
      </c>
      <c r="V1062" s="181" t="e">
        <f t="shared" si="460"/>
        <v>#VALUE!</v>
      </c>
      <c r="W1062" s="182" t="str">
        <f t="shared" si="461"/>
        <v>donnée(s) manquante(s)</v>
      </c>
      <c r="X1062" s="183" t="str">
        <f t="shared" si="462"/>
        <v>donnée(s) manquante(s)</v>
      </c>
      <c r="Y1062" s="178" t="str">
        <f t="shared" si="463"/>
        <v xml:space="preserve"> </v>
      </c>
      <c r="Z1062" s="178" t="str">
        <f t="shared" si="464"/>
        <v xml:space="preserve"> </v>
      </c>
      <c r="AA1062" s="178" t="str">
        <f t="shared" si="465"/>
        <v xml:space="preserve"> </v>
      </c>
      <c r="AB1062" s="184" t="str">
        <f t="shared" si="466"/>
        <v xml:space="preserve"> </v>
      </c>
      <c r="AC1062" s="184" t="str">
        <f t="shared" si="467"/>
        <v xml:space="preserve"> </v>
      </c>
      <c r="AD1062" s="184" t="str">
        <f t="shared" si="473"/>
        <v xml:space="preserve"> </v>
      </c>
      <c r="AE1062" s="185" t="e">
        <f t="shared" si="468"/>
        <v>#VALUE!</v>
      </c>
      <c r="AF1062" s="185" t="e">
        <f t="shared" si="469"/>
        <v>#VALUE!</v>
      </c>
      <c r="AG1062" s="212" t="e">
        <f t="shared" si="470"/>
        <v>#VALUE!</v>
      </c>
      <c r="AH1062" s="73" t="e">
        <f t="shared" si="474"/>
        <v>#VALUE!</v>
      </c>
      <c r="AI1062" s="74" t="e">
        <f t="shared" si="475"/>
        <v>#VALUE!</v>
      </c>
      <c r="AJ1062" s="186" t="e">
        <f t="shared" si="471"/>
        <v>#VALUE!</v>
      </c>
      <c r="AK1062" s="186" t="e">
        <f t="shared" si="472"/>
        <v>#VALUE!</v>
      </c>
    </row>
    <row r="1063" spans="1:37" x14ac:dyDescent="0.25">
      <c r="A1063" s="114" t="s">
        <v>74</v>
      </c>
      <c r="B1063" s="197"/>
      <c r="C1063" s="102"/>
      <c r="D1063" s="103"/>
      <c r="E1063" s="103"/>
      <c r="F1063" s="104"/>
      <c r="G1063" s="105"/>
      <c r="H1063" s="198"/>
      <c r="I1063" s="106"/>
      <c r="J1063" s="106"/>
      <c r="K1063" s="106"/>
      <c r="L1063" s="107"/>
      <c r="M1063" s="176" t="str">
        <f t="shared" si="451"/>
        <v xml:space="preserve"> </v>
      </c>
      <c r="N1063" s="177" t="str">
        <f t="shared" si="452"/>
        <v xml:space="preserve"> </v>
      </c>
      <c r="O1063" s="177" t="str">
        <f t="shared" si="453"/>
        <v xml:space="preserve"> </v>
      </c>
      <c r="P1063" s="177" t="str">
        <f t="shared" si="454"/>
        <v xml:space="preserve"> </v>
      </c>
      <c r="Q1063" s="178" t="str">
        <f t="shared" si="455"/>
        <v xml:space="preserve"> </v>
      </c>
      <c r="R1063" s="178" t="str">
        <f t="shared" si="456"/>
        <v xml:space="preserve"> </v>
      </c>
      <c r="S1063" s="179" t="str">
        <f t="shared" si="457"/>
        <v xml:space="preserve"> </v>
      </c>
      <c r="T1063" s="176" t="e">
        <f t="shared" si="458"/>
        <v>#VALUE!</v>
      </c>
      <c r="U1063" s="180" t="e">
        <f t="shared" si="459"/>
        <v>#VALUE!</v>
      </c>
      <c r="V1063" s="181" t="e">
        <f t="shared" si="460"/>
        <v>#VALUE!</v>
      </c>
      <c r="W1063" s="182" t="str">
        <f t="shared" si="461"/>
        <v>donnée(s) manquante(s)</v>
      </c>
      <c r="X1063" s="183" t="str">
        <f t="shared" si="462"/>
        <v>donnée(s) manquante(s)</v>
      </c>
      <c r="Y1063" s="178" t="str">
        <f t="shared" si="463"/>
        <v xml:space="preserve"> </v>
      </c>
      <c r="Z1063" s="178" t="str">
        <f t="shared" si="464"/>
        <v xml:space="preserve"> </v>
      </c>
      <c r="AA1063" s="178" t="str">
        <f t="shared" si="465"/>
        <v xml:space="preserve"> </v>
      </c>
      <c r="AB1063" s="184" t="str">
        <f t="shared" si="466"/>
        <v xml:space="preserve"> </v>
      </c>
      <c r="AC1063" s="184" t="str">
        <f t="shared" si="467"/>
        <v xml:space="preserve"> </v>
      </c>
      <c r="AD1063" s="184" t="str">
        <f t="shared" si="473"/>
        <v xml:space="preserve"> </v>
      </c>
      <c r="AE1063" s="185" t="e">
        <f t="shared" si="468"/>
        <v>#VALUE!</v>
      </c>
      <c r="AF1063" s="185" t="e">
        <f t="shared" si="469"/>
        <v>#VALUE!</v>
      </c>
      <c r="AG1063" s="212" t="e">
        <f t="shared" si="470"/>
        <v>#VALUE!</v>
      </c>
      <c r="AH1063" s="73" t="e">
        <f t="shared" si="474"/>
        <v>#VALUE!</v>
      </c>
      <c r="AI1063" s="74" t="e">
        <f t="shared" si="475"/>
        <v>#VALUE!</v>
      </c>
      <c r="AJ1063" s="186" t="e">
        <f t="shared" si="471"/>
        <v>#VALUE!</v>
      </c>
      <c r="AK1063" s="186" t="e">
        <f t="shared" si="472"/>
        <v>#VALUE!</v>
      </c>
    </row>
    <row r="1064" spans="1:37" x14ac:dyDescent="0.25">
      <c r="A1064" s="114" t="s">
        <v>74</v>
      </c>
      <c r="B1064" s="197"/>
      <c r="C1064" s="102"/>
      <c r="D1064" s="103"/>
      <c r="E1064" s="103"/>
      <c r="F1064" s="104"/>
      <c r="G1064" s="105"/>
      <c r="H1064" s="198"/>
      <c r="I1064" s="106"/>
      <c r="J1064" s="106"/>
      <c r="K1064" s="106"/>
      <c r="L1064" s="107"/>
      <c r="M1064" s="176" t="str">
        <f t="shared" si="451"/>
        <v xml:space="preserve"> </v>
      </c>
      <c r="N1064" s="177" t="str">
        <f t="shared" si="452"/>
        <v xml:space="preserve"> </v>
      </c>
      <c r="O1064" s="177" t="str">
        <f t="shared" si="453"/>
        <v xml:space="preserve"> </v>
      </c>
      <c r="P1064" s="177" t="str">
        <f t="shared" si="454"/>
        <v xml:space="preserve"> </v>
      </c>
      <c r="Q1064" s="178" t="str">
        <f t="shared" si="455"/>
        <v xml:space="preserve"> </v>
      </c>
      <c r="R1064" s="178" t="str">
        <f t="shared" si="456"/>
        <v xml:space="preserve"> </v>
      </c>
      <c r="S1064" s="179" t="str">
        <f t="shared" si="457"/>
        <v xml:space="preserve"> </v>
      </c>
      <c r="T1064" s="176" t="e">
        <f t="shared" si="458"/>
        <v>#VALUE!</v>
      </c>
      <c r="U1064" s="180" t="e">
        <f t="shared" si="459"/>
        <v>#VALUE!</v>
      </c>
      <c r="V1064" s="181" t="e">
        <f t="shared" si="460"/>
        <v>#VALUE!</v>
      </c>
      <c r="W1064" s="182" t="str">
        <f t="shared" si="461"/>
        <v>donnée(s) manquante(s)</v>
      </c>
      <c r="X1064" s="183" t="str">
        <f t="shared" si="462"/>
        <v>donnée(s) manquante(s)</v>
      </c>
      <c r="Y1064" s="178" t="str">
        <f t="shared" si="463"/>
        <v xml:space="preserve"> </v>
      </c>
      <c r="Z1064" s="178" t="str">
        <f t="shared" si="464"/>
        <v xml:space="preserve"> </v>
      </c>
      <c r="AA1064" s="178" t="str">
        <f t="shared" si="465"/>
        <v xml:space="preserve"> </v>
      </c>
      <c r="AB1064" s="184" t="str">
        <f t="shared" si="466"/>
        <v xml:space="preserve"> </v>
      </c>
      <c r="AC1064" s="184" t="str">
        <f t="shared" si="467"/>
        <v xml:space="preserve"> </v>
      </c>
      <c r="AD1064" s="184" t="str">
        <f t="shared" si="473"/>
        <v xml:space="preserve"> </v>
      </c>
      <c r="AE1064" s="185" t="e">
        <f t="shared" si="468"/>
        <v>#VALUE!</v>
      </c>
      <c r="AF1064" s="185" t="e">
        <f t="shared" si="469"/>
        <v>#VALUE!</v>
      </c>
      <c r="AG1064" s="212" t="e">
        <f t="shared" si="470"/>
        <v>#VALUE!</v>
      </c>
      <c r="AH1064" s="73" t="e">
        <f t="shared" si="474"/>
        <v>#VALUE!</v>
      </c>
      <c r="AI1064" s="74" t="e">
        <f t="shared" si="475"/>
        <v>#VALUE!</v>
      </c>
      <c r="AJ1064" s="186" t="e">
        <f t="shared" si="471"/>
        <v>#VALUE!</v>
      </c>
      <c r="AK1064" s="186" t="e">
        <f t="shared" si="472"/>
        <v>#VALUE!</v>
      </c>
    </row>
    <row r="1065" spans="1:37" x14ac:dyDescent="0.25">
      <c r="A1065" s="114" t="s">
        <v>74</v>
      </c>
      <c r="B1065" s="197"/>
      <c r="C1065" s="102"/>
      <c r="D1065" s="103"/>
      <c r="E1065" s="103"/>
      <c r="F1065" s="104"/>
      <c r="G1065" s="105"/>
      <c r="H1065" s="198"/>
      <c r="I1065" s="106"/>
      <c r="J1065" s="106"/>
      <c r="K1065" s="106"/>
      <c r="L1065" s="107"/>
      <c r="M1065" s="176" t="str">
        <f t="shared" si="451"/>
        <v xml:space="preserve"> </v>
      </c>
      <c r="N1065" s="177" t="str">
        <f t="shared" si="452"/>
        <v xml:space="preserve"> </v>
      </c>
      <c r="O1065" s="177" t="str">
        <f t="shared" si="453"/>
        <v xml:space="preserve"> </v>
      </c>
      <c r="P1065" s="177" t="str">
        <f t="shared" si="454"/>
        <v xml:space="preserve"> </v>
      </c>
      <c r="Q1065" s="178" t="str">
        <f t="shared" si="455"/>
        <v xml:space="preserve"> </v>
      </c>
      <c r="R1065" s="178" t="str">
        <f t="shared" si="456"/>
        <v xml:space="preserve"> </v>
      </c>
      <c r="S1065" s="179" t="str">
        <f t="shared" si="457"/>
        <v xml:space="preserve"> </v>
      </c>
      <c r="T1065" s="176" t="e">
        <f t="shared" si="458"/>
        <v>#VALUE!</v>
      </c>
      <c r="U1065" s="180" t="e">
        <f t="shared" si="459"/>
        <v>#VALUE!</v>
      </c>
      <c r="V1065" s="181" t="e">
        <f t="shared" si="460"/>
        <v>#VALUE!</v>
      </c>
      <c r="W1065" s="182" t="str">
        <f t="shared" si="461"/>
        <v>donnée(s) manquante(s)</v>
      </c>
      <c r="X1065" s="183" t="str">
        <f t="shared" si="462"/>
        <v>donnée(s) manquante(s)</v>
      </c>
      <c r="Y1065" s="178" t="str">
        <f t="shared" si="463"/>
        <v xml:space="preserve"> </v>
      </c>
      <c r="Z1065" s="178" t="str">
        <f t="shared" si="464"/>
        <v xml:space="preserve"> </v>
      </c>
      <c r="AA1065" s="178" t="str">
        <f t="shared" si="465"/>
        <v xml:space="preserve"> </v>
      </c>
      <c r="AB1065" s="184" t="str">
        <f t="shared" si="466"/>
        <v xml:space="preserve"> </v>
      </c>
      <c r="AC1065" s="184" t="str">
        <f t="shared" si="467"/>
        <v xml:space="preserve"> </v>
      </c>
      <c r="AD1065" s="184" t="str">
        <f t="shared" si="473"/>
        <v xml:space="preserve"> </v>
      </c>
      <c r="AE1065" s="185" t="e">
        <f t="shared" si="468"/>
        <v>#VALUE!</v>
      </c>
      <c r="AF1065" s="185" t="e">
        <f t="shared" si="469"/>
        <v>#VALUE!</v>
      </c>
      <c r="AG1065" s="212" t="e">
        <f t="shared" si="470"/>
        <v>#VALUE!</v>
      </c>
      <c r="AH1065" s="73" t="e">
        <f t="shared" si="474"/>
        <v>#VALUE!</v>
      </c>
      <c r="AI1065" s="74" t="e">
        <f t="shared" si="475"/>
        <v>#VALUE!</v>
      </c>
      <c r="AJ1065" s="186" t="e">
        <f t="shared" si="471"/>
        <v>#VALUE!</v>
      </c>
      <c r="AK1065" s="186" t="e">
        <f t="shared" si="472"/>
        <v>#VALUE!</v>
      </c>
    </row>
    <row r="1066" spans="1:37" x14ac:dyDescent="0.25">
      <c r="A1066" s="114" t="s">
        <v>74</v>
      </c>
      <c r="B1066" s="197"/>
      <c r="C1066" s="102"/>
      <c r="D1066" s="103"/>
      <c r="E1066" s="103"/>
      <c r="F1066" s="104"/>
      <c r="G1066" s="105"/>
      <c r="H1066" s="198"/>
      <c r="I1066" s="106"/>
      <c r="J1066" s="106"/>
      <c r="K1066" s="106"/>
      <c r="L1066" s="107"/>
      <c r="M1066" s="176" t="str">
        <f t="shared" si="451"/>
        <v xml:space="preserve"> </v>
      </c>
      <c r="N1066" s="177" t="str">
        <f t="shared" si="452"/>
        <v xml:space="preserve"> </v>
      </c>
      <c r="O1066" s="177" t="str">
        <f t="shared" si="453"/>
        <v xml:space="preserve"> </v>
      </c>
      <c r="P1066" s="177" t="str">
        <f t="shared" si="454"/>
        <v xml:space="preserve"> </v>
      </c>
      <c r="Q1066" s="178" t="str">
        <f t="shared" si="455"/>
        <v xml:space="preserve"> </v>
      </c>
      <c r="R1066" s="178" t="str">
        <f t="shared" si="456"/>
        <v xml:space="preserve"> </v>
      </c>
      <c r="S1066" s="179" t="str">
        <f t="shared" si="457"/>
        <v xml:space="preserve"> </v>
      </c>
      <c r="T1066" s="176" t="e">
        <f t="shared" si="458"/>
        <v>#VALUE!</v>
      </c>
      <c r="U1066" s="180" t="e">
        <f t="shared" si="459"/>
        <v>#VALUE!</v>
      </c>
      <c r="V1066" s="181" t="e">
        <f t="shared" si="460"/>
        <v>#VALUE!</v>
      </c>
      <c r="W1066" s="182" t="str">
        <f t="shared" si="461"/>
        <v>donnée(s) manquante(s)</v>
      </c>
      <c r="X1066" s="183" t="str">
        <f t="shared" si="462"/>
        <v>donnée(s) manquante(s)</v>
      </c>
      <c r="Y1066" s="178" t="str">
        <f t="shared" si="463"/>
        <v xml:space="preserve"> </v>
      </c>
      <c r="Z1066" s="178" t="str">
        <f t="shared" si="464"/>
        <v xml:space="preserve"> </v>
      </c>
      <c r="AA1066" s="178" t="str">
        <f t="shared" si="465"/>
        <v xml:space="preserve"> </v>
      </c>
      <c r="AB1066" s="184" t="str">
        <f t="shared" si="466"/>
        <v xml:space="preserve"> </v>
      </c>
      <c r="AC1066" s="184" t="str">
        <f t="shared" si="467"/>
        <v xml:space="preserve"> </v>
      </c>
      <c r="AD1066" s="184" t="str">
        <f t="shared" si="473"/>
        <v xml:space="preserve"> </v>
      </c>
      <c r="AE1066" s="185" t="e">
        <f t="shared" si="468"/>
        <v>#VALUE!</v>
      </c>
      <c r="AF1066" s="185" t="e">
        <f t="shared" si="469"/>
        <v>#VALUE!</v>
      </c>
      <c r="AG1066" s="212" t="e">
        <f t="shared" si="470"/>
        <v>#VALUE!</v>
      </c>
      <c r="AH1066" s="73" t="e">
        <f t="shared" si="474"/>
        <v>#VALUE!</v>
      </c>
      <c r="AI1066" s="74" t="e">
        <f t="shared" si="475"/>
        <v>#VALUE!</v>
      </c>
      <c r="AJ1066" s="186" t="e">
        <f t="shared" si="471"/>
        <v>#VALUE!</v>
      </c>
      <c r="AK1066" s="186" t="e">
        <f t="shared" si="472"/>
        <v>#VALUE!</v>
      </c>
    </row>
    <row r="1067" spans="1:37" x14ac:dyDescent="0.25">
      <c r="A1067" s="114" t="s">
        <v>74</v>
      </c>
      <c r="B1067" s="197"/>
      <c r="C1067" s="102"/>
      <c r="D1067" s="103"/>
      <c r="E1067" s="103"/>
      <c r="F1067" s="104"/>
      <c r="G1067" s="105"/>
      <c r="H1067" s="198"/>
      <c r="I1067" s="106"/>
      <c r="J1067" s="106"/>
      <c r="K1067" s="106"/>
      <c r="L1067" s="107"/>
      <c r="M1067" s="176" t="str">
        <f t="shared" si="451"/>
        <v xml:space="preserve"> </v>
      </c>
      <c r="N1067" s="177" t="str">
        <f t="shared" si="452"/>
        <v xml:space="preserve"> </v>
      </c>
      <c r="O1067" s="177" t="str">
        <f t="shared" si="453"/>
        <v xml:space="preserve"> </v>
      </c>
      <c r="P1067" s="177" t="str">
        <f t="shared" si="454"/>
        <v xml:space="preserve"> </v>
      </c>
      <c r="Q1067" s="178" t="str">
        <f t="shared" si="455"/>
        <v xml:space="preserve"> </v>
      </c>
      <c r="R1067" s="178" t="str">
        <f t="shared" si="456"/>
        <v xml:space="preserve"> </v>
      </c>
      <c r="S1067" s="179" t="str">
        <f t="shared" si="457"/>
        <v xml:space="preserve"> </v>
      </c>
      <c r="T1067" s="176" t="e">
        <f t="shared" si="458"/>
        <v>#VALUE!</v>
      </c>
      <c r="U1067" s="180" t="e">
        <f t="shared" si="459"/>
        <v>#VALUE!</v>
      </c>
      <c r="V1067" s="181" t="e">
        <f t="shared" si="460"/>
        <v>#VALUE!</v>
      </c>
      <c r="W1067" s="182" t="str">
        <f t="shared" si="461"/>
        <v>donnée(s) manquante(s)</v>
      </c>
      <c r="X1067" s="183" t="str">
        <f t="shared" si="462"/>
        <v>donnée(s) manquante(s)</v>
      </c>
      <c r="Y1067" s="178" t="str">
        <f t="shared" si="463"/>
        <v xml:space="preserve"> </v>
      </c>
      <c r="Z1067" s="178" t="str">
        <f t="shared" si="464"/>
        <v xml:space="preserve"> </v>
      </c>
      <c r="AA1067" s="178" t="str">
        <f t="shared" si="465"/>
        <v xml:space="preserve"> </v>
      </c>
      <c r="AB1067" s="184" t="str">
        <f t="shared" si="466"/>
        <v xml:space="preserve"> </v>
      </c>
      <c r="AC1067" s="184" t="str">
        <f t="shared" si="467"/>
        <v xml:space="preserve"> </v>
      </c>
      <c r="AD1067" s="184" t="str">
        <f t="shared" si="473"/>
        <v xml:space="preserve"> </v>
      </c>
      <c r="AE1067" s="185" t="e">
        <f t="shared" si="468"/>
        <v>#VALUE!</v>
      </c>
      <c r="AF1067" s="185" t="e">
        <f t="shared" si="469"/>
        <v>#VALUE!</v>
      </c>
      <c r="AG1067" s="212" t="e">
        <f t="shared" si="470"/>
        <v>#VALUE!</v>
      </c>
      <c r="AH1067" s="73" t="e">
        <f t="shared" si="474"/>
        <v>#VALUE!</v>
      </c>
      <c r="AI1067" s="74" t="e">
        <f t="shared" si="475"/>
        <v>#VALUE!</v>
      </c>
      <c r="AJ1067" s="186" t="e">
        <f t="shared" si="471"/>
        <v>#VALUE!</v>
      </c>
      <c r="AK1067" s="186" t="e">
        <f t="shared" si="472"/>
        <v>#VALUE!</v>
      </c>
    </row>
    <row r="1068" spans="1:37" x14ac:dyDescent="0.25">
      <c r="A1068" s="114" t="s">
        <v>74</v>
      </c>
      <c r="B1068" s="197"/>
      <c r="C1068" s="102"/>
      <c r="D1068" s="103"/>
      <c r="E1068" s="103"/>
      <c r="F1068" s="104"/>
      <c r="G1068" s="105"/>
      <c r="H1068" s="198"/>
      <c r="I1068" s="106"/>
      <c r="J1068" s="106"/>
      <c r="K1068" s="106"/>
      <c r="L1068" s="107"/>
      <c r="M1068" s="176" t="str">
        <f t="shared" si="451"/>
        <v xml:space="preserve"> </v>
      </c>
      <c r="N1068" s="177" t="str">
        <f t="shared" si="452"/>
        <v xml:space="preserve"> </v>
      </c>
      <c r="O1068" s="177" t="str">
        <f t="shared" si="453"/>
        <v xml:space="preserve"> </v>
      </c>
      <c r="P1068" s="177" t="str">
        <f t="shared" si="454"/>
        <v xml:space="preserve"> </v>
      </c>
      <c r="Q1068" s="178" t="str">
        <f t="shared" si="455"/>
        <v xml:space="preserve"> </v>
      </c>
      <c r="R1068" s="178" t="str">
        <f t="shared" si="456"/>
        <v xml:space="preserve"> </v>
      </c>
      <c r="S1068" s="179" t="str">
        <f t="shared" si="457"/>
        <v xml:space="preserve"> </v>
      </c>
      <c r="T1068" s="176" t="e">
        <f t="shared" si="458"/>
        <v>#VALUE!</v>
      </c>
      <c r="U1068" s="180" t="e">
        <f t="shared" si="459"/>
        <v>#VALUE!</v>
      </c>
      <c r="V1068" s="181" t="e">
        <f t="shared" si="460"/>
        <v>#VALUE!</v>
      </c>
      <c r="W1068" s="182" t="str">
        <f t="shared" si="461"/>
        <v>donnée(s) manquante(s)</v>
      </c>
      <c r="X1068" s="183" t="str">
        <f t="shared" si="462"/>
        <v>donnée(s) manquante(s)</v>
      </c>
      <c r="Y1068" s="178" t="str">
        <f t="shared" si="463"/>
        <v xml:space="preserve"> </v>
      </c>
      <c r="Z1068" s="178" t="str">
        <f t="shared" si="464"/>
        <v xml:space="preserve"> </v>
      </c>
      <c r="AA1068" s="178" t="str">
        <f t="shared" si="465"/>
        <v xml:space="preserve"> </v>
      </c>
      <c r="AB1068" s="184" t="str">
        <f t="shared" si="466"/>
        <v xml:space="preserve"> </v>
      </c>
      <c r="AC1068" s="184" t="str">
        <f t="shared" si="467"/>
        <v xml:space="preserve"> </v>
      </c>
      <c r="AD1068" s="184" t="str">
        <f t="shared" si="473"/>
        <v xml:space="preserve"> </v>
      </c>
      <c r="AE1068" s="185" t="e">
        <f t="shared" si="468"/>
        <v>#VALUE!</v>
      </c>
      <c r="AF1068" s="185" t="e">
        <f t="shared" si="469"/>
        <v>#VALUE!</v>
      </c>
      <c r="AG1068" s="212" t="e">
        <f t="shared" si="470"/>
        <v>#VALUE!</v>
      </c>
      <c r="AH1068" s="73" t="e">
        <f t="shared" si="474"/>
        <v>#VALUE!</v>
      </c>
      <c r="AI1068" s="74" t="e">
        <f t="shared" si="475"/>
        <v>#VALUE!</v>
      </c>
      <c r="AJ1068" s="186" t="e">
        <f t="shared" si="471"/>
        <v>#VALUE!</v>
      </c>
      <c r="AK1068" s="186" t="e">
        <f t="shared" si="472"/>
        <v>#VALUE!</v>
      </c>
    </row>
    <row r="1069" spans="1:37" x14ac:dyDescent="0.25">
      <c r="A1069" s="114" t="s">
        <v>74</v>
      </c>
      <c r="B1069" s="197"/>
      <c r="C1069" s="102"/>
      <c r="D1069" s="103"/>
      <c r="E1069" s="103"/>
      <c r="F1069" s="104"/>
      <c r="G1069" s="105"/>
      <c r="H1069" s="198"/>
      <c r="I1069" s="106"/>
      <c r="J1069" s="106"/>
      <c r="K1069" s="106"/>
      <c r="L1069" s="107"/>
      <c r="M1069" s="176" t="str">
        <f t="shared" si="451"/>
        <v xml:space="preserve"> </v>
      </c>
      <c r="N1069" s="177" t="str">
        <f t="shared" si="452"/>
        <v xml:space="preserve"> </v>
      </c>
      <c r="O1069" s="177" t="str">
        <f t="shared" si="453"/>
        <v xml:space="preserve"> </v>
      </c>
      <c r="P1069" s="177" t="str">
        <f t="shared" si="454"/>
        <v xml:space="preserve"> </v>
      </c>
      <c r="Q1069" s="178" t="str">
        <f t="shared" si="455"/>
        <v xml:space="preserve"> </v>
      </c>
      <c r="R1069" s="178" t="str">
        <f t="shared" si="456"/>
        <v xml:space="preserve"> </v>
      </c>
      <c r="S1069" s="179" t="str">
        <f t="shared" si="457"/>
        <v xml:space="preserve"> </v>
      </c>
      <c r="T1069" s="176" t="e">
        <f t="shared" si="458"/>
        <v>#VALUE!</v>
      </c>
      <c r="U1069" s="180" t="e">
        <f t="shared" si="459"/>
        <v>#VALUE!</v>
      </c>
      <c r="V1069" s="181" t="e">
        <f t="shared" si="460"/>
        <v>#VALUE!</v>
      </c>
      <c r="W1069" s="182" t="str">
        <f t="shared" si="461"/>
        <v>donnée(s) manquante(s)</v>
      </c>
      <c r="X1069" s="183" t="str">
        <f t="shared" si="462"/>
        <v>donnée(s) manquante(s)</v>
      </c>
      <c r="Y1069" s="178" t="str">
        <f t="shared" si="463"/>
        <v xml:space="preserve"> </v>
      </c>
      <c r="Z1069" s="178" t="str">
        <f t="shared" si="464"/>
        <v xml:space="preserve"> </v>
      </c>
      <c r="AA1069" s="178" t="str">
        <f t="shared" si="465"/>
        <v xml:space="preserve"> </v>
      </c>
      <c r="AB1069" s="184" t="str">
        <f t="shared" si="466"/>
        <v xml:space="preserve"> </v>
      </c>
      <c r="AC1069" s="184" t="str">
        <f t="shared" si="467"/>
        <v xml:space="preserve"> </v>
      </c>
      <c r="AD1069" s="184" t="str">
        <f t="shared" si="473"/>
        <v xml:space="preserve"> </v>
      </c>
      <c r="AE1069" s="185" t="e">
        <f t="shared" si="468"/>
        <v>#VALUE!</v>
      </c>
      <c r="AF1069" s="185" t="e">
        <f t="shared" si="469"/>
        <v>#VALUE!</v>
      </c>
      <c r="AG1069" s="212" t="e">
        <f t="shared" si="470"/>
        <v>#VALUE!</v>
      </c>
      <c r="AH1069" s="73" t="e">
        <f t="shared" si="474"/>
        <v>#VALUE!</v>
      </c>
      <c r="AI1069" s="74" t="e">
        <f t="shared" si="475"/>
        <v>#VALUE!</v>
      </c>
      <c r="AJ1069" s="186" t="e">
        <f t="shared" si="471"/>
        <v>#VALUE!</v>
      </c>
      <c r="AK1069" s="186" t="e">
        <f t="shared" si="472"/>
        <v>#VALUE!</v>
      </c>
    </row>
    <row r="1070" spans="1:37" x14ac:dyDescent="0.25">
      <c r="A1070" s="114" t="s">
        <v>74</v>
      </c>
      <c r="B1070" s="197"/>
      <c r="C1070" s="102"/>
      <c r="D1070" s="103"/>
      <c r="E1070" s="103"/>
      <c r="F1070" s="104"/>
      <c r="G1070" s="105"/>
      <c r="H1070" s="198"/>
      <c r="I1070" s="106"/>
      <c r="J1070" s="106"/>
      <c r="K1070" s="106"/>
      <c r="L1070" s="107"/>
      <c r="M1070" s="176" t="str">
        <f t="shared" si="451"/>
        <v xml:space="preserve"> </v>
      </c>
      <c r="N1070" s="177" t="str">
        <f t="shared" si="452"/>
        <v xml:space="preserve"> </v>
      </c>
      <c r="O1070" s="177" t="str">
        <f t="shared" si="453"/>
        <v xml:space="preserve"> </v>
      </c>
      <c r="P1070" s="177" t="str">
        <f t="shared" si="454"/>
        <v xml:space="preserve"> </v>
      </c>
      <c r="Q1070" s="178" t="str">
        <f t="shared" si="455"/>
        <v xml:space="preserve"> </v>
      </c>
      <c r="R1070" s="178" t="str">
        <f t="shared" si="456"/>
        <v xml:space="preserve"> </v>
      </c>
      <c r="S1070" s="179" t="str">
        <f t="shared" si="457"/>
        <v xml:space="preserve"> </v>
      </c>
      <c r="T1070" s="176" t="e">
        <f t="shared" si="458"/>
        <v>#VALUE!</v>
      </c>
      <c r="U1070" s="180" t="e">
        <f t="shared" si="459"/>
        <v>#VALUE!</v>
      </c>
      <c r="V1070" s="181" t="e">
        <f t="shared" si="460"/>
        <v>#VALUE!</v>
      </c>
      <c r="W1070" s="182" t="str">
        <f t="shared" si="461"/>
        <v>donnée(s) manquante(s)</v>
      </c>
      <c r="X1070" s="183" t="str">
        <f t="shared" si="462"/>
        <v>donnée(s) manquante(s)</v>
      </c>
      <c r="Y1070" s="178" t="str">
        <f t="shared" si="463"/>
        <v xml:space="preserve"> </v>
      </c>
      <c r="Z1070" s="178" t="str">
        <f t="shared" si="464"/>
        <v xml:space="preserve"> </v>
      </c>
      <c r="AA1070" s="178" t="str">
        <f t="shared" si="465"/>
        <v xml:space="preserve"> </v>
      </c>
      <c r="AB1070" s="184" t="str">
        <f t="shared" si="466"/>
        <v xml:space="preserve"> </v>
      </c>
      <c r="AC1070" s="184" t="str">
        <f t="shared" si="467"/>
        <v xml:space="preserve"> </v>
      </c>
      <c r="AD1070" s="184" t="str">
        <f t="shared" si="473"/>
        <v xml:space="preserve"> </v>
      </c>
      <c r="AE1070" s="185" t="e">
        <f t="shared" si="468"/>
        <v>#VALUE!</v>
      </c>
      <c r="AF1070" s="185" t="e">
        <f t="shared" si="469"/>
        <v>#VALUE!</v>
      </c>
      <c r="AG1070" s="212" t="e">
        <f t="shared" si="470"/>
        <v>#VALUE!</v>
      </c>
      <c r="AH1070" s="73" t="e">
        <f t="shared" si="474"/>
        <v>#VALUE!</v>
      </c>
      <c r="AI1070" s="74" t="e">
        <f t="shared" si="475"/>
        <v>#VALUE!</v>
      </c>
      <c r="AJ1070" s="186" t="e">
        <f t="shared" si="471"/>
        <v>#VALUE!</v>
      </c>
      <c r="AK1070" s="186" t="e">
        <f t="shared" si="472"/>
        <v>#VALUE!</v>
      </c>
    </row>
    <row r="1071" spans="1:37" x14ac:dyDescent="0.25">
      <c r="A1071" s="114" t="s">
        <v>74</v>
      </c>
      <c r="B1071" s="197"/>
      <c r="C1071" s="102"/>
      <c r="D1071" s="103"/>
      <c r="E1071" s="103"/>
      <c r="F1071" s="104"/>
      <c r="G1071" s="105"/>
      <c r="H1071" s="198"/>
      <c r="I1071" s="106"/>
      <c r="J1071" s="106"/>
      <c r="K1071" s="106"/>
      <c r="L1071" s="107"/>
      <c r="M1071" s="176" t="str">
        <f t="shared" si="451"/>
        <v xml:space="preserve"> </v>
      </c>
      <c r="N1071" s="177" t="str">
        <f t="shared" si="452"/>
        <v xml:space="preserve"> </v>
      </c>
      <c r="O1071" s="177" t="str">
        <f t="shared" si="453"/>
        <v xml:space="preserve"> </v>
      </c>
      <c r="P1071" s="177" t="str">
        <f t="shared" si="454"/>
        <v xml:space="preserve"> </v>
      </c>
      <c r="Q1071" s="178" t="str">
        <f t="shared" si="455"/>
        <v xml:space="preserve"> </v>
      </c>
      <c r="R1071" s="178" t="str">
        <f t="shared" si="456"/>
        <v xml:space="preserve"> </v>
      </c>
      <c r="S1071" s="179" t="str">
        <f t="shared" si="457"/>
        <v xml:space="preserve"> </v>
      </c>
      <c r="T1071" s="176" t="e">
        <f t="shared" si="458"/>
        <v>#VALUE!</v>
      </c>
      <c r="U1071" s="180" t="e">
        <f t="shared" si="459"/>
        <v>#VALUE!</v>
      </c>
      <c r="V1071" s="181" t="e">
        <f t="shared" si="460"/>
        <v>#VALUE!</v>
      </c>
      <c r="W1071" s="182" t="str">
        <f t="shared" si="461"/>
        <v>donnée(s) manquante(s)</v>
      </c>
      <c r="X1071" s="183" t="str">
        <f t="shared" si="462"/>
        <v>donnée(s) manquante(s)</v>
      </c>
      <c r="Y1071" s="178" t="str">
        <f t="shared" si="463"/>
        <v xml:space="preserve"> </v>
      </c>
      <c r="Z1071" s="178" t="str">
        <f t="shared" si="464"/>
        <v xml:space="preserve"> </v>
      </c>
      <c r="AA1071" s="178" t="str">
        <f t="shared" si="465"/>
        <v xml:space="preserve"> </v>
      </c>
      <c r="AB1071" s="184" t="str">
        <f t="shared" si="466"/>
        <v xml:space="preserve"> </v>
      </c>
      <c r="AC1071" s="184" t="str">
        <f t="shared" si="467"/>
        <v xml:space="preserve"> </v>
      </c>
      <c r="AD1071" s="184" t="str">
        <f t="shared" si="473"/>
        <v xml:space="preserve"> </v>
      </c>
      <c r="AE1071" s="185" t="e">
        <f t="shared" si="468"/>
        <v>#VALUE!</v>
      </c>
      <c r="AF1071" s="185" t="e">
        <f t="shared" si="469"/>
        <v>#VALUE!</v>
      </c>
      <c r="AG1071" s="212" t="e">
        <f t="shared" si="470"/>
        <v>#VALUE!</v>
      </c>
      <c r="AH1071" s="73" t="e">
        <f t="shared" si="474"/>
        <v>#VALUE!</v>
      </c>
      <c r="AI1071" s="74" t="e">
        <f t="shared" si="475"/>
        <v>#VALUE!</v>
      </c>
      <c r="AJ1071" s="186" t="e">
        <f t="shared" si="471"/>
        <v>#VALUE!</v>
      </c>
      <c r="AK1071" s="186" t="e">
        <f t="shared" si="472"/>
        <v>#VALUE!</v>
      </c>
    </row>
    <row r="1072" spans="1:37" x14ac:dyDescent="0.25">
      <c r="A1072" s="114" t="s">
        <v>74</v>
      </c>
      <c r="B1072" s="197"/>
      <c r="C1072" s="102"/>
      <c r="D1072" s="103"/>
      <c r="E1072" s="103"/>
      <c r="F1072" s="104"/>
      <c r="G1072" s="105"/>
      <c r="H1072" s="198"/>
      <c r="I1072" s="106"/>
      <c r="J1072" s="106"/>
      <c r="K1072" s="106"/>
      <c r="L1072" s="107"/>
      <c r="M1072" s="176" t="str">
        <f t="shared" si="451"/>
        <v xml:space="preserve"> </v>
      </c>
      <c r="N1072" s="177" t="str">
        <f t="shared" si="452"/>
        <v xml:space="preserve"> </v>
      </c>
      <c r="O1072" s="177" t="str">
        <f t="shared" si="453"/>
        <v xml:space="preserve"> </v>
      </c>
      <c r="P1072" s="177" t="str">
        <f t="shared" si="454"/>
        <v xml:space="preserve"> </v>
      </c>
      <c r="Q1072" s="178" t="str">
        <f t="shared" si="455"/>
        <v xml:space="preserve"> </v>
      </c>
      <c r="R1072" s="178" t="str">
        <f t="shared" si="456"/>
        <v xml:space="preserve"> </v>
      </c>
      <c r="S1072" s="179" t="str">
        <f t="shared" si="457"/>
        <v xml:space="preserve"> </v>
      </c>
      <c r="T1072" s="176" t="e">
        <f t="shared" si="458"/>
        <v>#VALUE!</v>
      </c>
      <c r="U1072" s="180" t="e">
        <f t="shared" si="459"/>
        <v>#VALUE!</v>
      </c>
      <c r="V1072" s="181" t="e">
        <f t="shared" si="460"/>
        <v>#VALUE!</v>
      </c>
      <c r="W1072" s="182" t="str">
        <f t="shared" si="461"/>
        <v>donnée(s) manquante(s)</v>
      </c>
      <c r="X1072" s="183" t="str">
        <f t="shared" si="462"/>
        <v>donnée(s) manquante(s)</v>
      </c>
      <c r="Y1072" s="178" t="str">
        <f t="shared" si="463"/>
        <v xml:space="preserve"> </v>
      </c>
      <c r="Z1072" s="178" t="str">
        <f t="shared" si="464"/>
        <v xml:space="preserve"> </v>
      </c>
      <c r="AA1072" s="178" t="str">
        <f t="shared" si="465"/>
        <v xml:space="preserve"> </v>
      </c>
      <c r="AB1072" s="184" t="str">
        <f t="shared" si="466"/>
        <v xml:space="preserve"> </v>
      </c>
      <c r="AC1072" s="184" t="str">
        <f t="shared" si="467"/>
        <v xml:space="preserve"> </v>
      </c>
      <c r="AD1072" s="184" t="str">
        <f t="shared" si="473"/>
        <v xml:space="preserve"> </v>
      </c>
      <c r="AE1072" s="185" t="e">
        <f t="shared" si="468"/>
        <v>#VALUE!</v>
      </c>
      <c r="AF1072" s="185" t="e">
        <f t="shared" si="469"/>
        <v>#VALUE!</v>
      </c>
      <c r="AG1072" s="212" t="e">
        <f t="shared" si="470"/>
        <v>#VALUE!</v>
      </c>
      <c r="AH1072" s="73" t="e">
        <f t="shared" si="474"/>
        <v>#VALUE!</v>
      </c>
      <c r="AI1072" s="74" t="e">
        <f t="shared" si="475"/>
        <v>#VALUE!</v>
      </c>
      <c r="AJ1072" s="186" t="e">
        <f t="shared" si="471"/>
        <v>#VALUE!</v>
      </c>
      <c r="AK1072" s="186" t="e">
        <f t="shared" si="472"/>
        <v>#VALUE!</v>
      </c>
    </row>
    <row r="1073" spans="1:37" x14ac:dyDescent="0.25">
      <c r="A1073" s="114" t="s">
        <v>74</v>
      </c>
      <c r="B1073" s="197"/>
      <c r="C1073" s="102"/>
      <c r="D1073" s="103"/>
      <c r="E1073" s="103"/>
      <c r="F1073" s="104"/>
      <c r="G1073" s="105"/>
      <c r="H1073" s="198"/>
      <c r="I1073" s="106"/>
      <c r="J1073" s="106"/>
      <c r="K1073" s="106"/>
      <c r="L1073" s="107"/>
      <c r="M1073" s="176" t="str">
        <f t="shared" si="451"/>
        <v xml:space="preserve"> </v>
      </c>
      <c r="N1073" s="177" t="str">
        <f t="shared" si="452"/>
        <v xml:space="preserve"> </v>
      </c>
      <c r="O1073" s="177" t="str">
        <f t="shared" si="453"/>
        <v xml:space="preserve"> </v>
      </c>
      <c r="P1073" s="177" t="str">
        <f t="shared" si="454"/>
        <v xml:space="preserve"> </v>
      </c>
      <c r="Q1073" s="178" t="str">
        <f t="shared" si="455"/>
        <v xml:space="preserve"> </v>
      </c>
      <c r="R1073" s="178" t="str">
        <f t="shared" si="456"/>
        <v xml:space="preserve"> </v>
      </c>
      <c r="S1073" s="179" t="str">
        <f t="shared" si="457"/>
        <v xml:space="preserve"> </v>
      </c>
      <c r="T1073" s="176" t="e">
        <f t="shared" si="458"/>
        <v>#VALUE!</v>
      </c>
      <c r="U1073" s="180" t="e">
        <f t="shared" si="459"/>
        <v>#VALUE!</v>
      </c>
      <c r="V1073" s="181" t="e">
        <f t="shared" si="460"/>
        <v>#VALUE!</v>
      </c>
      <c r="W1073" s="182" t="str">
        <f t="shared" si="461"/>
        <v>donnée(s) manquante(s)</v>
      </c>
      <c r="X1073" s="183" t="str">
        <f t="shared" si="462"/>
        <v>donnée(s) manquante(s)</v>
      </c>
      <c r="Y1073" s="178" t="str">
        <f t="shared" si="463"/>
        <v xml:space="preserve"> </v>
      </c>
      <c r="Z1073" s="178" t="str">
        <f t="shared" si="464"/>
        <v xml:space="preserve"> </v>
      </c>
      <c r="AA1073" s="178" t="str">
        <f t="shared" si="465"/>
        <v xml:space="preserve"> </v>
      </c>
      <c r="AB1073" s="184" t="str">
        <f t="shared" si="466"/>
        <v xml:space="preserve"> </v>
      </c>
      <c r="AC1073" s="184" t="str">
        <f t="shared" si="467"/>
        <v xml:space="preserve"> </v>
      </c>
      <c r="AD1073" s="184" t="str">
        <f t="shared" si="473"/>
        <v xml:space="preserve"> </v>
      </c>
      <c r="AE1073" s="185" t="e">
        <f t="shared" si="468"/>
        <v>#VALUE!</v>
      </c>
      <c r="AF1073" s="185" t="e">
        <f t="shared" si="469"/>
        <v>#VALUE!</v>
      </c>
      <c r="AG1073" s="212" t="e">
        <f t="shared" si="470"/>
        <v>#VALUE!</v>
      </c>
      <c r="AH1073" s="73" t="e">
        <f t="shared" si="474"/>
        <v>#VALUE!</v>
      </c>
      <c r="AI1073" s="74" t="e">
        <f t="shared" si="475"/>
        <v>#VALUE!</v>
      </c>
      <c r="AJ1073" s="186" t="e">
        <f t="shared" si="471"/>
        <v>#VALUE!</v>
      </c>
      <c r="AK1073" s="186" t="e">
        <f t="shared" si="472"/>
        <v>#VALUE!</v>
      </c>
    </row>
    <row r="1074" spans="1:37" x14ac:dyDescent="0.25">
      <c r="A1074" s="114" t="s">
        <v>74</v>
      </c>
      <c r="B1074" s="197"/>
      <c r="C1074" s="102"/>
      <c r="D1074" s="103"/>
      <c r="E1074" s="103"/>
      <c r="F1074" s="104"/>
      <c r="G1074" s="105"/>
      <c r="H1074" s="198"/>
      <c r="I1074" s="106"/>
      <c r="J1074" s="106"/>
      <c r="K1074" s="106"/>
      <c r="L1074" s="107"/>
      <c r="M1074" s="176" t="str">
        <f t="shared" si="451"/>
        <v xml:space="preserve"> </v>
      </c>
      <c r="N1074" s="177" t="str">
        <f t="shared" si="452"/>
        <v xml:space="preserve"> </v>
      </c>
      <c r="O1074" s="177" t="str">
        <f t="shared" si="453"/>
        <v xml:space="preserve"> </v>
      </c>
      <c r="P1074" s="177" t="str">
        <f t="shared" si="454"/>
        <v xml:space="preserve"> </v>
      </c>
      <c r="Q1074" s="178" t="str">
        <f t="shared" si="455"/>
        <v xml:space="preserve"> </v>
      </c>
      <c r="R1074" s="178" t="str">
        <f t="shared" si="456"/>
        <v xml:space="preserve"> </v>
      </c>
      <c r="S1074" s="179" t="str">
        <f t="shared" si="457"/>
        <v xml:space="preserve"> </v>
      </c>
      <c r="T1074" s="176" t="e">
        <f t="shared" si="458"/>
        <v>#VALUE!</v>
      </c>
      <c r="U1074" s="180" t="e">
        <f t="shared" si="459"/>
        <v>#VALUE!</v>
      </c>
      <c r="V1074" s="181" t="e">
        <f t="shared" si="460"/>
        <v>#VALUE!</v>
      </c>
      <c r="W1074" s="182" t="str">
        <f t="shared" si="461"/>
        <v>donnée(s) manquante(s)</v>
      </c>
      <c r="X1074" s="183" t="str">
        <f t="shared" si="462"/>
        <v>donnée(s) manquante(s)</v>
      </c>
      <c r="Y1074" s="178" t="str">
        <f t="shared" si="463"/>
        <v xml:space="preserve"> </v>
      </c>
      <c r="Z1074" s="178" t="str">
        <f t="shared" si="464"/>
        <v xml:space="preserve"> </v>
      </c>
      <c r="AA1074" s="178" t="str">
        <f t="shared" si="465"/>
        <v xml:space="preserve"> </v>
      </c>
      <c r="AB1074" s="184" t="str">
        <f t="shared" si="466"/>
        <v xml:space="preserve"> </v>
      </c>
      <c r="AC1074" s="184" t="str">
        <f t="shared" si="467"/>
        <v xml:space="preserve"> </v>
      </c>
      <c r="AD1074" s="184" t="str">
        <f t="shared" si="473"/>
        <v xml:space="preserve"> </v>
      </c>
      <c r="AE1074" s="185" t="e">
        <f t="shared" si="468"/>
        <v>#VALUE!</v>
      </c>
      <c r="AF1074" s="185" t="e">
        <f t="shared" si="469"/>
        <v>#VALUE!</v>
      </c>
      <c r="AG1074" s="212" t="e">
        <f t="shared" si="470"/>
        <v>#VALUE!</v>
      </c>
      <c r="AH1074" s="73" t="e">
        <f t="shared" si="474"/>
        <v>#VALUE!</v>
      </c>
      <c r="AI1074" s="74" t="e">
        <f t="shared" si="475"/>
        <v>#VALUE!</v>
      </c>
      <c r="AJ1074" s="186" t="e">
        <f t="shared" si="471"/>
        <v>#VALUE!</v>
      </c>
      <c r="AK1074" s="186" t="e">
        <f t="shared" si="472"/>
        <v>#VALUE!</v>
      </c>
    </row>
    <row r="1075" spans="1:37" x14ac:dyDescent="0.25">
      <c r="A1075" s="114" t="s">
        <v>74</v>
      </c>
      <c r="B1075" s="197"/>
      <c r="C1075" s="102"/>
      <c r="D1075" s="103"/>
      <c r="E1075" s="103"/>
      <c r="F1075" s="104"/>
      <c r="G1075" s="105"/>
      <c r="H1075" s="198"/>
      <c r="I1075" s="106"/>
      <c r="J1075" s="106"/>
      <c r="K1075" s="106"/>
      <c r="L1075" s="107"/>
      <c r="M1075" s="176" t="str">
        <f t="shared" si="451"/>
        <v xml:space="preserve"> </v>
      </c>
      <c r="N1075" s="177" t="str">
        <f t="shared" si="452"/>
        <v xml:space="preserve"> </v>
      </c>
      <c r="O1075" s="177" t="str">
        <f t="shared" si="453"/>
        <v xml:space="preserve"> </v>
      </c>
      <c r="P1075" s="177" t="str">
        <f t="shared" si="454"/>
        <v xml:space="preserve"> </v>
      </c>
      <c r="Q1075" s="178" t="str">
        <f t="shared" si="455"/>
        <v xml:space="preserve"> </v>
      </c>
      <c r="R1075" s="178" t="str">
        <f t="shared" si="456"/>
        <v xml:space="preserve"> </v>
      </c>
      <c r="S1075" s="179" t="str">
        <f t="shared" si="457"/>
        <v xml:space="preserve"> </v>
      </c>
      <c r="T1075" s="176" t="e">
        <f t="shared" si="458"/>
        <v>#VALUE!</v>
      </c>
      <c r="U1075" s="180" t="e">
        <f t="shared" si="459"/>
        <v>#VALUE!</v>
      </c>
      <c r="V1075" s="181" t="e">
        <f t="shared" si="460"/>
        <v>#VALUE!</v>
      </c>
      <c r="W1075" s="182" t="str">
        <f t="shared" si="461"/>
        <v>donnée(s) manquante(s)</v>
      </c>
      <c r="X1075" s="183" t="str">
        <f t="shared" si="462"/>
        <v>donnée(s) manquante(s)</v>
      </c>
      <c r="Y1075" s="178" t="str">
        <f t="shared" si="463"/>
        <v xml:space="preserve"> </v>
      </c>
      <c r="Z1075" s="178" t="str">
        <f t="shared" si="464"/>
        <v xml:space="preserve"> </v>
      </c>
      <c r="AA1075" s="178" t="str">
        <f t="shared" si="465"/>
        <v xml:space="preserve"> </v>
      </c>
      <c r="AB1075" s="184" t="str">
        <f t="shared" si="466"/>
        <v xml:space="preserve"> </v>
      </c>
      <c r="AC1075" s="184" t="str">
        <f t="shared" si="467"/>
        <v xml:space="preserve"> </v>
      </c>
      <c r="AD1075" s="184" t="str">
        <f t="shared" si="473"/>
        <v xml:space="preserve"> </v>
      </c>
      <c r="AE1075" s="185" t="e">
        <f t="shared" si="468"/>
        <v>#VALUE!</v>
      </c>
      <c r="AF1075" s="185" t="e">
        <f t="shared" si="469"/>
        <v>#VALUE!</v>
      </c>
      <c r="AG1075" s="212" t="e">
        <f t="shared" si="470"/>
        <v>#VALUE!</v>
      </c>
      <c r="AH1075" s="73" t="e">
        <f t="shared" si="474"/>
        <v>#VALUE!</v>
      </c>
      <c r="AI1075" s="74" t="e">
        <f t="shared" si="475"/>
        <v>#VALUE!</v>
      </c>
      <c r="AJ1075" s="186" t="e">
        <f t="shared" si="471"/>
        <v>#VALUE!</v>
      </c>
      <c r="AK1075" s="186" t="e">
        <f t="shared" si="472"/>
        <v>#VALUE!</v>
      </c>
    </row>
    <row r="1076" spans="1:37" x14ac:dyDescent="0.25">
      <c r="A1076" s="114" t="s">
        <v>74</v>
      </c>
      <c r="B1076" s="197"/>
      <c r="C1076" s="102"/>
      <c r="D1076" s="103"/>
      <c r="E1076" s="103"/>
      <c r="F1076" s="104"/>
      <c r="G1076" s="105"/>
      <c r="H1076" s="198"/>
      <c r="I1076" s="106"/>
      <c r="J1076" s="106"/>
      <c r="K1076" s="106"/>
      <c r="L1076" s="107"/>
      <c r="M1076" s="176" t="str">
        <f t="shared" si="451"/>
        <v xml:space="preserve"> </v>
      </c>
      <c r="N1076" s="177" t="str">
        <f t="shared" si="452"/>
        <v xml:space="preserve"> </v>
      </c>
      <c r="O1076" s="177" t="str">
        <f t="shared" si="453"/>
        <v xml:space="preserve"> </v>
      </c>
      <c r="P1076" s="177" t="str">
        <f t="shared" si="454"/>
        <v xml:space="preserve"> </v>
      </c>
      <c r="Q1076" s="178" t="str">
        <f t="shared" si="455"/>
        <v xml:space="preserve"> </v>
      </c>
      <c r="R1076" s="178" t="str">
        <f t="shared" si="456"/>
        <v xml:space="preserve"> </v>
      </c>
      <c r="S1076" s="179" t="str">
        <f t="shared" si="457"/>
        <v xml:space="preserve"> </v>
      </c>
      <c r="T1076" s="176" t="e">
        <f t="shared" si="458"/>
        <v>#VALUE!</v>
      </c>
      <c r="U1076" s="180" t="e">
        <f t="shared" si="459"/>
        <v>#VALUE!</v>
      </c>
      <c r="V1076" s="181" t="e">
        <f t="shared" si="460"/>
        <v>#VALUE!</v>
      </c>
      <c r="W1076" s="182" t="str">
        <f t="shared" si="461"/>
        <v>donnée(s) manquante(s)</v>
      </c>
      <c r="X1076" s="183" t="str">
        <f t="shared" si="462"/>
        <v>donnée(s) manquante(s)</v>
      </c>
      <c r="Y1076" s="178" t="str">
        <f t="shared" si="463"/>
        <v xml:space="preserve"> </v>
      </c>
      <c r="Z1076" s="178" t="str">
        <f t="shared" si="464"/>
        <v xml:space="preserve"> </v>
      </c>
      <c r="AA1076" s="178" t="str">
        <f t="shared" si="465"/>
        <v xml:space="preserve"> </v>
      </c>
      <c r="AB1076" s="184" t="str">
        <f t="shared" si="466"/>
        <v xml:space="preserve"> </v>
      </c>
      <c r="AC1076" s="184" t="str">
        <f t="shared" si="467"/>
        <v xml:space="preserve"> </v>
      </c>
      <c r="AD1076" s="184" t="str">
        <f t="shared" si="473"/>
        <v xml:space="preserve"> </v>
      </c>
      <c r="AE1076" s="185" t="e">
        <f t="shared" si="468"/>
        <v>#VALUE!</v>
      </c>
      <c r="AF1076" s="185" t="e">
        <f t="shared" si="469"/>
        <v>#VALUE!</v>
      </c>
      <c r="AG1076" s="212" t="e">
        <f t="shared" si="470"/>
        <v>#VALUE!</v>
      </c>
      <c r="AH1076" s="73" t="e">
        <f t="shared" si="474"/>
        <v>#VALUE!</v>
      </c>
      <c r="AI1076" s="74" t="e">
        <f t="shared" si="475"/>
        <v>#VALUE!</v>
      </c>
      <c r="AJ1076" s="186" t="e">
        <f t="shared" si="471"/>
        <v>#VALUE!</v>
      </c>
      <c r="AK1076" s="186" t="e">
        <f t="shared" si="472"/>
        <v>#VALUE!</v>
      </c>
    </row>
    <row r="1077" spans="1:37" x14ac:dyDescent="0.25">
      <c r="A1077" s="114" t="s">
        <v>74</v>
      </c>
      <c r="B1077" s="197"/>
      <c r="C1077" s="102"/>
      <c r="D1077" s="103"/>
      <c r="E1077" s="103"/>
      <c r="F1077" s="104"/>
      <c r="G1077" s="105"/>
      <c r="H1077" s="198"/>
      <c r="I1077" s="106"/>
      <c r="J1077" s="106"/>
      <c r="K1077" s="106"/>
      <c r="L1077" s="107"/>
      <c r="M1077" s="176" t="str">
        <f t="shared" si="451"/>
        <v xml:space="preserve"> </v>
      </c>
      <c r="N1077" s="177" t="str">
        <f t="shared" si="452"/>
        <v xml:space="preserve"> </v>
      </c>
      <c r="O1077" s="177" t="str">
        <f t="shared" si="453"/>
        <v xml:space="preserve"> </v>
      </c>
      <c r="P1077" s="177" t="str">
        <f t="shared" si="454"/>
        <v xml:space="preserve"> </v>
      </c>
      <c r="Q1077" s="178" t="str">
        <f t="shared" si="455"/>
        <v xml:space="preserve"> </v>
      </c>
      <c r="R1077" s="178" t="str">
        <f t="shared" si="456"/>
        <v xml:space="preserve"> </v>
      </c>
      <c r="S1077" s="179" t="str">
        <f t="shared" si="457"/>
        <v xml:space="preserve"> </v>
      </c>
      <c r="T1077" s="176" t="e">
        <f t="shared" si="458"/>
        <v>#VALUE!</v>
      </c>
      <c r="U1077" s="180" t="e">
        <f t="shared" si="459"/>
        <v>#VALUE!</v>
      </c>
      <c r="V1077" s="181" t="e">
        <f t="shared" si="460"/>
        <v>#VALUE!</v>
      </c>
      <c r="W1077" s="182" t="str">
        <f t="shared" si="461"/>
        <v>donnée(s) manquante(s)</v>
      </c>
      <c r="X1077" s="183" t="str">
        <f t="shared" si="462"/>
        <v>donnée(s) manquante(s)</v>
      </c>
      <c r="Y1077" s="178" t="str">
        <f t="shared" si="463"/>
        <v xml:space="preserve"> </v>
      </c>
      <c r="Z1077" s="178" t="str">
        <f t="shared" si="464"/>
        <v xml:space="preserve"> </v>
      </c>
      <c r="AA1077" s="178" t="str">
        <f t="shared" si="465"/>
        <v xml:space="preserve"> </v>
      </c>
      <c r="AB1077" s="184" t="str">
        <f t="shared" si="466"/>
        <v xml:space="preserve"> </v>
      </c>
      <c r="AC1077" s="184" t="str">
        <f t="shared" si="467"/>
        <v xml:space="preserve"> </v>
      </c>
      <c r="AD1077" s="184" t="str">
        <f t="shared" si="473"/>
        <v xml:space="preserve"> </v>
      </c>
      <c r="AE1077" s="185" t="e">
        <f t="shared" si="468"/>
        <v>#VALUE!</v>
      </c>
      <c r="AF1077" s="185" t="e">
        <f t="shared" si="469"/>
        <v>#VALUE!</v>
      </c>
      <c r="AG1077" s="212" t="e">
        <f t="shared" si="470"/>
        <v>#VALUE!</v>
      </c>
      <c r="AH1077" s="73" t="e">
        <f t="shared" si="474"/>
        <v>#VALUE!</v>
      </c>
      <c r="AI1077" s="74" t="e">
        <f t="shared" si="475"/>
        <v>#VALUE!</v>
      </c>
      <c r="AJ1077" s="186" t="e">
        <f t="shared" si="471"/>
        <v>#VALUE!</v>
      </c>
      <c r="AK1077" s="186" t="e">
        <f t="shared" si="472"/>
        <v>#VALUE!</v>
      </c>
    </row>
    <row r="1078" spans="1:37" x14ac:dyDescent="0.25">
      <c r="A1078" s="114" t="s">
        <v>74</v>
      </c>
      <c r="B1078" s="197"/>
      <c r="C1078" s="102"/>
      <c r="D1078" s="103"/>
      <c r="E1078" s="103"/>
      <c r="F1078" s="104"/>
      <c r="G1078" s="105"/>
      <c r="H1078" s="198"/>
      <c r="I1078" s="106"/>
      <c r="J1078" s="106"/>
      <c r="K1078" s="106"/>
      <c r="L1078" s="107"/>
      <c r="M1078" s="176" t="str">
        <f t="shared" si="451"/>
        <v xml:space="preserve"> </v>
      </c>
      <c r="N1078" s="177" t="str">
        <f t="shared" si="452"/>
        <v xml:space="preserve"> </v>
      </c>
      <c r="O1078" s="177" t="str">
        <f t="shared" si="453"/>
        <v xml:space="preserve"> </v>
      </c>
      <c r="P1078" s="177" t="str">
        <f t="shared" si="454"/>
        <v xml:space="preserve"> </v>
      </c>
      <c r="Q1078" s="178" t="str">
        <f t="shared" si="455"/>
        <v xml:space="preserve"> </v>
      </c>
      <c r="R1078" s="178" t="str">
        <f t="shared" si="456"/>
        <v xml:space="preserve"> </v>
      </c>
      <c r="S1078" s="179" t="str">
        <f t="shared" si="457"/>
        <v xml:space="preserve"> </v>
      </c>
      <c r="T1078" s="176" t="e">
        <f t="shared" si="458"/>
        <v>#VALUE!</v>
      </c>
      <c r="U1078" s="180" t="e">
        <f t="shared" si="459"/>
        <v>#VALUE!</v>
      </c>
      <c r="V1078" s="181" t="e">
        <f t="shared" si="460"/>
        <v>#VALUE!</v>
      </c>
      <c r="W1078" s="182" t="str">
        <f t="shared" si="461"/>
        <v>donnée(s) manquante(s)</v>
      </c>
      <c r="X1078" s="183" t="str">
        <f t="shared" si="462"/>
        <v>donnée(s) manquante(s)</v>
      </c>
      <c r="Y1078" s="178" t="str">
        <f t="shared" si="463"/>
        <v xml:space="preserve"> </v>
      </c>
      <c r="Z1078" s="178" t="str">
        <f t="shared" si="464"/>
        <v xml:space="preserve"> </v>
      </c>
      <c r="AA1078" s="178" t="str">
        <f t="shared" si="465"/>
        <v xml:space="preserve"> </v>
      </c>
      <c r="AB1078" s="184" t="str">
        <f t="shared" si="466"/>
        <v xml:space="preserve"> </v>
      </c>
      <c r="AC1078" s="184" t="str">
        <f t="shared" si="467"/>
        <v xml:space="preserve"> </v>
      </c>
      <c r="AD1078" s="184" t="str">
        <f t="shared" si="473"/>
        <v xml:space="preserve"> </v>
      </c>
      <c r="AE1078" s="185" t="e">
        <f t="shared" si="468"/>
        <v>#VALUE!</v>
      </c>
      <c r="AF1078" s="185" t="e">
        <f t="shared" si="469"/>
        <v>#VALUE!</v>
      </c>
      <c r="AG1078" s="212" t="e">
        <f t="shared" si="470"/>
        <v>#VALUE!</v>
      </c>
      <c r="AH1078" s="73" t="e">
        <f t="shared" si="474"/>
        <v>#VALUE!</v>
      </c>
      <c r="AI1078" s="74" t="e">
        <f t="shared" si="475"/>
        <v>#VALUE!</v>
      </c>
      <c r="AJ1078" s="186" t="e">
        <f t="shared" si="471"/>
        <v>#VALUE!</v>
      </c>
      <c r="AK1078" s="186" t="e">
        <f t="shared" si="472"/>
        <v>#VALUE!</v>
      </c>
    </row>
    <row r="1079" spans="1:37" x14ac:dyDescent="0.25">
      <c r="A1079" s="114" t="s">
        <v>74</v>
      </c>
      <c r="B1079" s="197"/>
      <c r="C1079" s="102"/>
      <c r="D1079" s="103"/>
      <c r="E1079" s="103"/>
      <c r="F1079" s="104"/>
      <c r="G1079" s="105"/>
      <c r="H1079" s="198"/>
      <c r="I1079" s="106"/>
      <c r="J1079" s="106"/>
      <c r="K1079" s="106"/>
      <c r="L1079" s="107"/>
      <c r="M1079" s="176" t="str">
        <f t="shared" si="451"/>
        <v xml:space="preserve"> </v>
      </c>
      <c r="N1079" s="177" t="str">
        <f t="shared" si="452"/>
        <v xml:space="preserve"> </v>
      </c>
      <c r="O1079" s="177" t="str">
        <f t="shared" si="453"/>
        <v xml:space="preserve"> </v>
      </c>
      <c r="P1079" s="177" t="str">
        <f t="shared" si="454"/>
        <v xml:space="preserve"> </v>
      </c>
      <c r="Q1079" s="178" t="str">
        <f t="shared" si="455"/>
        <v xml:space="preserve"> </v>
      </c>
      <c r="R1079" s="178" t="str">
        <f t="shared" si="456"/>
        <v xml:space="preserve"> </v>
      </c>
      <c r="S1079" s="179" t="str">
        <f t="shared" si="457"/>
        <v xml:space="preserve"> </v>
      </c>
      <c r="T1079" s="176" t="e">
        <f t="shared" si="458"/>
        <v>#VALUE!</v>
      </c>
      <c r="U1079" s="180" t="e">
        <f t="shared" si="459"/>
        <v>#VALUE!</v>
      </c>
      <c r="V1079" s="181" t="e">
        <f t="shared" si="460"/>
        <v>#VALUE!</v>
      </c>
      <c r="W1079" s="182" t="str">
        <f t="shared" si="461"/>
        <v>donnée(s) manquante(s)</v>
      </c>
      <c r="X1079" s="183" t="str">
        <f t="shared" si="462"/>
        <v>donnée(s) manquante(s)</v>
      </c>
      <c r="Y1079" s="178" t="str">
        <f t="shared" si="463"/>
        <v xml:space="preserve"> </v>
      </c>
      <c r="Z1079" s="178" t="str">
        <f t="shared" si="464"/>
        <v xml:space="preserve"> </v>
      </c>
      <c r="AA1079" s="178" t="str">
        <f t="shared" si="465"/>
        <v xml:space="preserve"> </v>
      </c>
      <c r="AB1079" s="184" t="str">
        <f t="shared" si="466"/>
        <v xml:space="preserve"> </v>
      </c>
      <c r="AC1079" s="184" t="str">
        <f t="shared" si="467"/>
        <v xml:space="preserve"> </v>
      </c>
      <c r="AD1079" s="184" t="str">
        <f t="shared" si="473"/>
        <v xml:space="preserve"> </v>
      </c>
      <c r="AE1079" s="185" t="e">
        <f t="shared" si="468"/>
        <v>#VALUE!</v>
      </c>
      <c r="AF1079" s="185" t="e">
        <f t="shared" si="469"/>
        <v>#VALUE!</v>
      </c>
      <c r="AG1079" s="212" t="e">
        <f t="shared" si="470"/>
        <v>#VALUE!</v>
      </c>
      <c r="AH1079" s="73" t="e">
        <f t="shared" si="474"/>
        <v>#VALUE!</v>
      </c>
      <c r="AI1079" s="74" t="e">
        <f t="shared" si="475"/>
        <v>#VALUE!</v>
      </c>
      <c r="AJ1079" s="186" t="e">
        <f t="shared" si="471"/>
        <v>#VALUE!</v>
      </c>
      <c r="AK1079" s="186" t="e">
        <f t="shared" si="472"/>
        <v>#VALUE!</v>
      </c>
    </row>
    <row r="1080" spans="1:37" x14ac:dyDescent="0.25">
      <c r="A1080" s="114" t="s">
        <v>74</v>
      </c>
      <c r="B1080" s="197"/>
      <c r="C1080" s="102"/>
      <c r="D1080" s="103"/>
      <c r="E1080" s="103"/>
      <c r="F1080" s="104"/>
      <c r="G1080" s="105"/>
      <c r="H1080" s="198"/>
      <c r="I1080" s="106"/>
      <c r="J1080" s="106"/>
      <c r="K1080" s="106"/>
      <c r="L1080" s="107"/>
      <c r="M1080" s="176" t="str">
        <f t="shared" si="451"/>
        <v xml:space="preserve"> </v>
      </c>
      <c r="N1080" s="177" t="str">
        <f t="shared" si="452"/>
        <v xml:space="preserve"> </v>
      </c>
      <c r="O1080" s="177" t="str">
        <f t="shared" si="453"/>
        <v xml:space="preserve"> </v>
      </c>
      <c r="P1080" s="177" t="str">
        <f t="shared" si="454"/>
        <v xml:space="preserve"> </v>
      </c>
      <c r="Q1080" s="178" t="str">
        <f t="shared" si="455"/>
        <v xml:space="preserve"> </v>
      </c>
      <c r="R1080" s="178" t="str">
        <f t="shared" si="456"/>
        <v xml:space="preserve"> </v>
      </c>
      <c r="S1080" s="179" t="str">
        <f t="shared" si="457"/>
        <v xml:space="preserve"> </v>
      </c>
      <c r="T1080" s="176" t="e">
        <f t="shared" si="458"/>
        <v>#VALUE!</v>
      </c>
      <c r="U1080" s="180" t="e">
        <f t="shared" si="459"/>
        <v>#VALUE!</v>
      </c>
      <c r="V1080" s="181" t="e">
        <f t="shared" si="460"/>
        <v>#VALUE!</v>
      </c>
      <c r="W1080" s="182" t="str">
        <f t="shared" si="461"/>
        <v>donnée(s) manquante(s)</v>
      </c>
      <c r="X1080" s="183" t="str">
        <f t="shared" si="462"/>
        <v>donnée(s) manquante(s)</v>
      </c>
      <c r="Y1080" s="178" t="str">
        <f t="shared" si="463"/>
        <v xml:space="preserve"> </v>
      </c>
      <c r="Z1080" s="178" t="str">
        <f t="shared" si="464"/>
        <v xml:space="preserve"> </v>
      </c>
      <c r="AA1080" s="178" t="str">
        <f t="shared" si="465"/>
        <v xml:space="preserve"> </v>
      </c>
      <c r="AB1080" s="184" t="str">
        <f t="shared" si="466"/>
        <v xml:space="preserve"> </v>
      </c>
      <c r="AC1080" s="184" t="str">
        <f t="shared" si="467"/>
        <v xml:space="preserve"> </v>
      </c>
      <c r="AD1080" s="184" t="str">
        <f t="shared" si="473"/>
        <v xml:space="preserve"> </v>
      </c>
      <c r="AE1080" s="185" t="e">
        <f t="shared" si="468"/>
        <v>#VALUE!</v>
      </c>
      <c r="AF1080" s="185" t="e">
        <f t="shared" si="469"/>
        <v>#VALUE!</v>
      </c>
      <c r="AG1080" s="212" t="e">
        <f t="shared" si="470"/>
        <v>#VALUE!</v>
      </c>
      <c r="AH1080" s="73" t="e">
        <f t="shared" si="474"/>
        <v>#VALUE!</v>
      </c>
      <c r="AI1080" s="74" t="e">
        <f t="shared" si="475"/>
        <v>#VALUE!</v>
      </c>
      <c r="AJ1080" s="186" t="e">
        <f t="shared" si="471"/>
        <v>#VALUE!</v>
      </c>
      <c r="AK1080" s="186" t="e">
        <f t="shared" si="472"/>
        <v>#VALUE!</v>
      </c>
    </row>
    <row r="1081" spans="1:37" x14ac:dyDescent="0.25">
      <c r="A1081" s="114" t="s">
        <v>74</v>
      </c>
      <c r="B1081" s="197"/>
      <c r="C1081" s="102"/>
      <c r="D1081" s="103"/>
      <c r="E1081" s="103"/>
      <c r="F1081" s="104"/>
      <c r="G1081" s="105"/>
      <c r="H1081" s="198"/>
      <c r="I1081" s="106"/>
      <c r="J1081" s="106"/>
      <c r="K1081" s="106"/>
      <c r="L1081" s="107"/>
      <c r="M1081" s="176" t="str">
        <f t="shared" si="451"/>
        <v xml:space="preserve"> </v>
      </c>
      <c r="N1081" s="177" t="str">
        <f t="shared" si="452"/>
        <v xml:space="preserve"> </v>
      </c>
      <c r="O1081" s="177" t="str">
        <f t="shared" si="453"/>
        <v xml:space="preserve"> </v>
      </c>
      <c r="P1081" s="177" t="str">
        <f t="shared" si="454"/>
        <v xml:space="preserve"> </v>
      </c>
      <c r="Q1081" s="178" t="str">
        <f t="shared" si="455"/>
        <v xml:space="preserve"> </v>
      </c>
      <c r="R1081" s="178" t="str">
        <f t="shared" si="456"/>
        <v xml:space="preserve"> </v>
      </c>
      <c r="S1081" s="179" t="str">
        <f t="shared" si="457"/>
        <v xml:space="preserve"> </v>
      </c>
      <c r="T1081" s="176" t="e">
        <f t="shared" si="458"/>
        <v>#VALUE!</v>
      </c>
      <c r="U1081" s="180" t="e">
        <f t="shared" si="459"/>
        <v>#VALUE!</v>
      </c>
      <c r="V1081" s="181" t="e">
        <f t="shared" si="460"/>
        <v>#VALUE!</v>
      </c>
      <c r="W1081" s="182" t="str">
        <f t="shared" si="461"/>
        <v>donnée(s) manquante(s)</v>
      </c>
      <c r="X1081" s="183" t="str">
        <f t="shared" si="462"/>
        <v>donnée(s) manquante(s)</v>
      </c>
      <c r="Y1081" s="178" t="str">
        <f t="shared" si="463"/>
        <v xml:space="preserve"> </v>
      </c>
      <c r="Z1081" s="178" t="str">
        <f t="shared" si="464"/>
        <v xml:space="preserve"> </v>
      </c>
      <c r="AA1081" s="178" t="str">
        <f t="shared" si="465"/>
        <v xml:space="preserve"> </v>
      </c>
      <c r="AB1081" s="184" t="str">
        <f t="shared" si="466"/>
        <v xml:space="preserve"> </v>
      </c>
      <c r="AC1081" s="184" t="str">
        <f t="shared" si="467"/>
        <v xml:space="preserve"> </v>
      </c>
      <c r="AD1081" s="184" t="str">
        <f t="shared" si="473"/>
        <v xml:space="preserve"> </v>
      </c>
      <c r="AE1081" s="185" t="e">
        <f t="shared" si="468"/>
        <v>#VALUE!</v>
      </c>
      <c r="AF1081" s="185" t="e">
        <f t="shared" si="469"/>
        <v>#VALUE!</v>
      </c>
      <c r="AG1081" s="212" t="e">
        <f t="shared" si="470"/>
        <v>#VALUE!</v>
      </c>
      <c r="AH1081" s="73" t="e">
        <f t="shared" si="474"/>
        <v>#VALUE!</v>
      </c>
      <c r="AI1081" s="74" t="e">
        <f t="shared" si="475"/>
        <v>#VALUE!</v>
      </c>
      <c r="AJ1081" s="186" t="e">
        <f t="shared" si="471"/>
        <v>#VALUE!</v>
      </c>
      <c r="AK1081" s="186" t="e">
        <f t="shared" si="472"/>
        <v>#VALUE!</v>
      </c>
    </row>
    <row r="1082" spans="1:37" x14ac:dyDescent="0.25">
      <c r="A1082" s="114" t="s">
        <v>74</v>
      </c>
      <c r="B1082" s="197"/>
      <c r="C1082" s="102"/>
      <c r="D1082" s="103"/>
      <c r="E1082" s="103"/>
      <c r="F1082" s="104"/>
      <c r="G1082" s="105"/>
      <c r="H1082" s="198"/>
      <c r="I1082" s="106"/>
      <c r="J1082" s="106"/>
      <c r="K1082" s="106"/>
      <c r="L1082" s="107"/>
      <c r="M1082" s="176" t="str">
        <f t="shared" si="451"/>
        <v xml:space="preserve"> </v>
      </c>
      <c r="N1082" s="177" t="str">
        <f t="shared" si="452"/>
        <v xml:space="preserve"> </v>
      </c>
      <c r="O1082" s="177" t="str">
        <f t="shared" si="453"/>
        <v xml:space="preserve"> </v>
      </c>
      <c r="P1082" s="177" t="str">
        <f t="shared" si="454"/>
        <v xml:space="preserve"> </v>
      </c>
      <c r="Q1082" s="178" t="str">
        <f t="shared" si="455"/>
        <v xml:space="preserve"> </v>
      </c>
      <c r="R1082" s="178" t="str">
        <f t="shared" si="456"/>
        <v xml:space="preserve"> </v>
      </c>
      <c r="S1082" s="179" t="str">
        <f t="shared" si="457"/>
        <v xml:space="preserve"> </v>
      </c>
      <c r="T1082" s="176" t="e">
        <f t="shared" si="458"/>
        <v>#VALUE!</v>
      </c>
      <c r="U1082" s="180" t="e">
        <f t="shared" si="459"/>
        <v>#VALUE!</v>
      </c>
      <c r="V1082" s="181" t="e">
        <f t="shared" si="460"/>
        <v>#VALUE!</v>
      </c>
      <c r="W1082" s="182" t="str">
        <f t="shared" si="461"/>
        <v>donnée(s) manquante(s)</v>
      </c>
      <c r="X1082" s="183" t="str">
        <f t="shared" si="462"/>
        <v>donnée(s) manquante(s)</v>
      </c>
      <c r="Y1082" s="178" t="str">
        <f t="shared" si="463"/>
        <v xml:space="preserve"> </v>
      </c>
      <c r="Z1082" s="178" t="str">
        <f t="shared" si="464"/>
        <v xml:space="preserve"> </v>
      </c>
      <c r="AA1082" s="178" t="str">
        <f t="shared" si="465"/>
        <v xml:space="preserve"> </v>
      </c>
      <c r="AB1082" s="184" t="str">
        <f t="shared" si="466"/>
        <v xml:space="preserve"> </v>
      </c>
      <c r="AC1082" s="184" t="str">
        <f t="shared" si="467"/>
        <v xml:space="preserve"> </v>
      </c>
      <c r="AD1082" s="184" t="str">
        <f t="shared" si="473"/>
        <v xml:space="preserve"> </v>
      </c>
      <c r="AE1082" s="185" t="e">
        <f t="shared" si="468"/>
        <v>#VALUE!</v>
      </c>
      <c r="AF1082" s="185" t="e">
        <f t="shared" si="469"/>
        <v>#VALUE!</v>
      </c>
      <c r="AG1082" s="212" t="e">
        <f t="shared" si="470"/>
        <v>#VALUE!</v>
      </c>
      <c r="AH1082" s="73" t="e">
        <f t="shared" si="474"/>
        <v>#VALUE!</v>
      </c>
      <c r="AI1082" s="74" t="e">
        <f t="shared" si="475"/>
        <v>#VALUE!</v>
      </c>
      <c r="AJ1082" s="186" t="e">
        <f t="shared" si="471"/>
        <v>#VALUE!</v>
      </c>
      <c r="AK1082" s="186" t="e">
        <f t="shared" si="472"/>
        <v>#VALUE!</v>
      </c>
    </row>
    <row r="1083" spans="1:37" x14ac:dyDescent="0.25">
      <c r="A1083" s="114" t="s">
        <v>74</v>
      </c>
      <c r="B1083" s="197"/>
      <c r="C1083" s="102"/>
      <c r="D1083" s="103"/>
      <c r="E1083" s="103"/>
      <c r="F1083" s="104"/>
      <c r="G1083" s="105"/>
      <c r="H1083" s="198"/>
      <c r="I1083" s="106"/>
      <c r="J1083" s="106"/>
      <c r="K1083" s="106"/>
      <c r="L1083" s="107"/>
      <c r="M1083" s="176" t="str">
        <f t="shared" si="451"/>
        <v xml:space="preserve"> </v>
      </c>
      <c r="N1083" s="177" t="str">
        <f t="shared" si="452"/>
        <v xml:space="preserve"> </v>
      </c>
      <c r="O1083" s="177" t="str">
        <f t="shared" si="453"/>
        <v xml:space="preserve"> </v>
      </c>
      <c r="P1083" s="177" t="str">
        <f t="shared" si="454"/>
        <v xml:space="preserve"> </v>
      </c>
      <c r="Q1083" s="178" t="str">
        <f t="shared" si="455"/>
        <v xml:space="preserve"> </v>
      </c>
      <c r="R1083" s="178" t="str">
        <f t="shared" si="456"/>
        <v xml:space="preserve"> </v>
      </c>
      <c r="S1083" s="179" t="str">
        <f t="shared" si="457"/>
        <v xml:space="preserve"> </v>
      </c>
      <c r="T1083" s="176" t="e">
        <f t="shared" si="458"/>
        <v>#VALUE!</v>
      </c>
      <c r="U1083" s="180" t="e">
        <f t="shared" si="459"/>
        <v>#VALUE!</v>
      </c>
      <c r="V1083" s="181" t="e">
        <f t="shared" si="460"/>
        <v>#VALUE!</v>
      </c>
      <c r="W1083" s="182" t="str">
        <f t="shared" si="461"/>
        <v>donnée(s) manquante(s)</v>
      </c>
      <c r="X1083" s="183" t="str">
        <f t="shared" si="462"/>
        <v>donnée(s) manquante(s)</v>
      </c>
      <c r="Y1083" s="178" t="str">
        <f t="shared" si="463"/>
        <v xml:space="preserve"> </v>
      </c>
      <c r="Z1083" s="178" t="str">
        <f t="shared" si="464"/>
        <v xml:space="preserve"> </v>
      </c>
      <c r="AA1083" s="178" t="str">
        <f t="shared" si="465"/>
        <v xml:space="preserve"> </v>
      </c>
      <c r="AB1083" s="184" t="str">
        <f t="shared" si="466"/>
        <v xml:space="preserve"> </v>
      </c>
      <c r="AC1083" s="184" t="str">
        <f t="shared" si="467"/>
        <v xml:space="preserve"> </v>
      </c>
      <c r="AD1083" s="184" t="str">
        <f t="shared" si="473"/>
        <v xml:space="preserve"> </v>
      </c>
      <c r="AE1083" s="185" t="e">
        <f t="shared" si="468"/>
        <v>#VALUE!</v>
      </c>
      <c r="AF1083" s="185" t="e">
        <f t="shared" si="469"/>
        <v>#VALUE!</v>
      </c>
      <c r="AG1083" s="212" t="e">
        <f t="shared" si="470"/>
        <v>#VALUE!</v>
      </c>
      <c r="AH1083" s="73" t="e">
        <f t="shared" si="474"/>
        <v>#VALUE!</v>
      </c>
      <c r="AI1083" s="74" t="e">
        <f t="shared" si="475"/>
        <v>#VALUE!</v>
      </c>
      <c r="AJ1083" s="186" t="e">
        <f t="shared" si="471"/>
        <v>#VALUE!</v>
      </c>
      <c r="AK1083" s="186" t="e">
        <f t="shared" si="472"/>
        <v>#VALUE!</v>
      </c>
    </row>
    <row r="1084" spans="1:37" x14ac:dyDescent="0.25">
      <c r="A1084" s="114" t="s">
        <v>74</v>
      </c>
      <c r="B1084" s="197"/>
      <c r="C1084" s="102"/>
      <c r="D1084" s="103"/>
      <c r="E1084" s="103"/>
      <c r="F1084" s="104"/>
      <c r="G1084" s="105"/>
      <c r="H1084" s="198"/>
      <c r="I1084" s="106"/>
      <c r="J1084" s="106"/>
      <c r="K1084" s="106"/>
      <c r="L1084" s="107"/>
      <c r="M1084" s="176" t="str">
        <f t="shared" si="451"/>
        <v xml:space="preserve"> </v>
      </c>
      <c r="N1084" s="177" t="str">
        <f t="shared" si="452"/>
        <v xml:space="preserve"> </v>
      </c>
      <c r="O1084" s="177" t="str">
        <f t="shared" si="453"/>
        <v xml:space="preserve"> </v>
      </c>
      <c r="P1084" s="177" t="str">
        <f t="shared" si="454"/>
        <v xml:space="preserve"> </v>
      </c>
      <c r="Q1084" s="178" t="str">
        <f t="shared" si="455"/>
        <v xml:space="preserve"> </v>
      </c>
      <c r="R1084" s="178" t="str">
        <f t="shared" si="456"/>
        <v xml:space="preserve"> </v>
      </c>
      <c r="S1084" s="179" t="str">
        <f t="shared" si="457"/>
        <v xml:space="preserve"> </v>
      </c>
      <c r="T1084" s="176" t="e">
        <f t="shared" si="458"/>
        <v>#VALUE!</v>
      </c>
      <c r="U1084" s="180" t="e">
        <f t="shared" si="459"/>
        <v>#VALUE!</v>
      </c>
      <c r="V1084" s="181" t="e">
        <f t="shared" si="460"/>
        <v>#VALUE!</v>
      </c>
      <c r="W1084" s="182" t="str">
        <f t="shared" si="461"/>
        <v>donnée(s) manquante(s)</v>
      </c>
      <c r="X1084" s="183" t="str">
        <f t="shared" si="462"/>
        <v>donnée(s) manquante(s)</v>
      </c>
      <c r="Y1084" s="178" t="str">
        <f t="shared" si="463"/>
        <v xml:space="preserve"> </v>
      </c>
      <c r="Z1084" s="178" t="str">
        <f t="shared" si="464"/>
        <v xml:space="preserve"> </v>
      </c>
      <c r="AA1084" s="178" t="str">
        <f t="shared" si="465"/>
        <v xml:space="preserve"> </v>
      </c>
      <c r="AB1084" s="184" t="str">
        <f t="shared" si="466"/>
        <v xml:space="preserve"> </v>
      </c>
      <c r="AC1084" s="184" t="str">
        <f t="shared" si="467"/>
        <v xml:space="preserve"> </v>
      </c>
      <c r="AD1084" s="184" t="str">
        <f t="shared" si="473"/>
        <v xml:space="preserve"> </v>
      </c>
      <c r="AE1084" s="185" t="e">
        <f t="shared" si="468"/>
        <v>#VALUE!</v>
      </c>
      <c r="AF1084" s="185" t="e">
        <f t="shared" si="469"/>
        <v>#VALUE!</v>
      </c>
      <c r="AG1084" s="212" t="e">
        <f t="shared" si="470"/>
        <v>#VALUE!</v>
      </c>
      <c r="AH1084" s="73" t="e">
        <f t="shared" si="474"/>
        <v>#VALUE!</v>
      </c>
      <c r="AI1084" s="74" t="e">
        <f t="shared" si="475"/>
        <v>#VALUE!</v>
      </c>
      <c r="AJ1084" s="186" t="e">
        <f t="shared" si="471"/>
        <v>#VALUE!</v>
      </c>
      <c r="AK1084" s="186" t="e">
        <f t="shared" si="472"/>
        <v>#VALUE!</v>
      </c>
    </row>
    <row r="1085" spans="1:37" x14ac:dyDescent="0.25">
      <c r="A1085" s="114" t="s">
        <v>74</v>
      </c>
      <c r="B1085" s="197"/>
      <c r="C1085" s="102"/>
      <c r="D1085" s="103"/>
      <c r="E1085" s="103"/>
      <c r="F1085" s="104"/>
      <c r="G1085" s="105"/>
      <c r="H1085" s="198"/>
      <c r="I1085" s="106"/>
      <c r="J1085" s="106"/>
      <c r="K1085" s="106"/>
      <c r="L1085" s="107"/>
      <c r="M1085" s="176" t="str">
        <f t="shared" si="451"/>
        <v xml:space="preserve"> </v>
      </c>
      <c r="N1085" s="177" t="str">
        <f t="shared" si="452"/>
        <v xml:space="preserve"> </v>
      </c>
      <c r="O1085" s="177" t="str">
        <f t="shared" si="453"/>
        <v xml:space="preserve"> </v>
      </c>
      <c r="P1085" s="177" t="str">
        <f t="shared" si="454"/>
        <v xml:space="preserve"> </v>
      </c>
      <c r="Q1085" s="178" t="str">
        <f t="shared" si="455"/>
        <v xml:space="preserve"> </v>
      </c>
      <c r="R1085" s="178" t="str">
        <f t="shared" si="456"/>
        <v xml:space="preserve"> </v>
      </c>
      <c r="S1085" s="179" t="str">
        <f t="shared" si="457"/>
        <v xml:space="preserve"> </v>
      </c>
      <c r="T1085" s="176" t="e">
        <f t="shared" si="458"/>
        <v>#VALUE!</v>
      </c>
      <c r="U1085" s="180" t="e">
        <f t="shared" si="459"/>
        <v>#VALUE!</v>
      </c>
      <c r="V1085" s="181" t="e">
        <f t="shared" si="460"/>
        <v>#VALUE!</v>
      </c>
      <c r="W1085" s="182" t="str">
        <f t="shared" si="461"/>
        <v>donnée(s) manquante(s)</v>
      </c>
      <c r="X1085" s="183" t="str">
        <f t="shared" si="462"/>
        <v>donnée(s) manquante(s)</v>
      </c>
      <c r="Y1085" s="178" t="str">
        <f t="shared" si="463"/>
        <v xml:space="preserve"> </v>
      </c>
      <c r="Z1085" s="178" t="str">
        <f t="shared" si="464"/>
        <v xml:space="preserve"> </v>
      </c>
      <c r="AA1085" s="178" t="str">
        <f t="shared" si="465"/>
        <v xml:space="preserve"> </v>
      </c>
      <c r="AB1085" s="184" t="str">
        <f t="shared" si="466"/>
        <v xml:space="preserve"> </v>
      </c>
      <c r="AC1085" s="184" t="str">
        <f t="shared" si="467"/>
        <v xml:space="preserve"> </v>
      </c>
      <c r="AD1085" s="184" t="str">
        <f t="shared" si="473"/>
        <v xml:space="preserve"> </v>
      </c>
      <c r="AE1085" s="185" t="e">
        <f t="shared" si="468"/>
        <v>#VALUE!</v>
      </c>
      <c r="AF1085" s="185" t="e">
        <f t="shared" si="469"/>
        <v>#VALUE!</v>
      </c>
      <c r="AG1085" s="212" t="e">
        <f t="shared" si="470"/>
        <v>#VALUE!</v>
      </c>
      <c r="AH1085" s="73" t="e">
        <f t="shared" si="474"/>
        <v>#VALUE!</v>
      </c>
      <c r="AI1085" s="74" t="e">
        <f t="shared" si="475"/>
        <v>#VALUE!</v>
      </c>
      <c r="AJ1085" s="186" t="e">
        <f t="shared" si="471"/>
        <v>#VALUE!</v>
      </c>
      <c r="AK1085" s="186" t="e">
        <f t="shared" si="472"/>
        <v>#VALUE!</v>
      </c>
    </row>
    <row r="1086" spans="1:37" x14ac:dyDescent="0.25">
      <c r="A1086" s="114" t="s">
        <v>74</v>
      </c>
      <c r="B1086" s="197"/>
      <c r="C1086" s="102"/>
      <c r="D1086" s="103"/>
      <c r="E1086" s="103"/>
      <c r="F1086" s="104"/>
      <c r="G1086" s="105"/>
      <c r="H1086" s="198"/>
      <c r="I1086" s="106"/>
      <c r="J1086" s="106"/>
      <c r="K1086" s="106"/>
      <c r="L1086" s="107"/>
      <c r="M1086" s="176" t="str">
        <f t="shared" ref="M1086:M1149" si="476">IF(ISBLANK(C1086)," ",IF(C1086=0,0,IF(C1086&lt;=30,1,IF(C1086&lt;=60,2,IF(C1086&lt;=90,3,IF(C1086&lt;=120,4,IF(C1086&lt;=150,5,IF(C1086&lt;=180,6,IF(C1086&lt;=210,7,IF(C1086&lt;=240,8,IF(C1086&lt;=270,9,10)))))))))))</f>
        <v xml:space="preserve"> </v>
      </c>
      <c r="N1086" s="177" t="str">
        <f t="shared" ref="N1086:N1149" si="477">IF(ISBLANK(D1086)," ",IF(D1086&lt;=0,0,IF(D1086&lt;=1.5,1,IF(D1086&lt;=3,2,IF(D1086&lt;=4.5,3,IF(D1086&lt;=6,4,IF(D1086&lt;=7.5,5,IF(D1086&lt;=9,6,IF(D1086&lt;=10.5,7,IF(D1086&lt;=12,8,IF(D1086&lt;=13.5,9,10)))))))))))</f>
        <v xml:space="preserve"> </v>
      </c>
      <c r="O1086" s="177" t="str">
        <f t="shared" ref="O1086:O1149" si="478">IF(ISBLANK(E1086)," ",IF(E1086&lt;=1,0,IF(E1086&lt;=2,1,IF(E1086&lt;=3,2,IF(E1086&lt;=4,3,IF(E1086&lt;=5,4,IF(E1086&lt;=6,5,IF(E1086&lt;=7,6,IF(E1086&lt;=8,7,IF(E1086&lt;=9,8,IF(E1086&lt;=10,9,10)))))))))))</f>
        <v xml:space="preserve"> </v>
      </c>
      <c r="P1086" s="177" t="str">
        <f t="shared" ref="P1086:P1149" si="479">IF(ISBLANK(F1086)," ",IF(F1086&lt;=90,0,IF(F1086&lt;=180,1,IF(F1086&lt;=270,2,IF(F1086&lt;=360,3,IF(F1086&lt;=450,4,IF(F1086&lt;=540,5,IF(F1086&lt;=630,6,IF(F1086&lt;=720,7,IF(F1086&lt;=810,8,IF(F1086&lt;=900,9,10)))))))))))</f>
        <v xml:space="preserve"> </v>
      </c>
      <c r="Q1086" s="178" t="str">
        <f t="shared" ref="Q1086:Q1149" si="480">IF(ISBLANK(I1086)," ",IF(I1086&lt;=40,0,IF(I1086&lt;=60,2,IF(I1086&lt;=80,4,10))))</f>
        <v xml:space="preserve"> </v>
      </c>
      <c r="R1086" s="178" t="str">
        <f t="shared" ref="R1086:R1149" si="481">IF(ISBLANK(K1086)," ",IF(K1086&lt;=0.9,0,IF(K1086&lt;=1.9,1,IF(K1086&lt;=2.8,2,IF(K1086&lt;=3.7,3,IF(K1086&lt;=4.7,4,5))))))</f>
        <v xml:space="preserve"> </v>
      </c>
      <c r="S1086" s="179" t="str">
        <f t="shared" ref="S1086:S1149" si="482">IF(ISBLANK(L1086)," ",IF(L1086&lt;=1.6,0,IF(L1086&lt;=3.2,1,IF(L1086&lt;=4.8,2,IF(L1086&lt;=6.4,3,IF(L1086&lt;=8,4,5))))))</f>
        <v xml:space="preserve"> </v>
      </c>
      <c r="T1086" s="176" t="e">
        <f t="shared" ref="T1086:T1149" si="483">SUM(M1086+N1086+O1086+P1086)</f>
        <v>#VALUE!</v>
      </c>
      <c r="U1086" s="180" t="e">
        <f t="shared" ref="U1086:U1149" si="484">SUM(Q1086+R1086+S1086)</f>
        <v>#VALUE!</v>
      </c>
      <c r="V1086" s="181" t="e">
        <f t="shared" ref="V1086:V1149" si="485">IF(AND(T1086&gt;=0,T1086&lt;11),T1086-U1086,IF(AND(T1086&gt;=11,Q1086=10),T1086-U1086,T1086-Q1086-R1086))</f>
        <v>#VALUE!</v>
      </c>
      <c r="W1086" s="182" t="str">
        <f t="shared" ref="W1086:W1149" si="486">IF(OR(ISBLANK(C1086),ISBLANK(D1086),ISBLANK(E1086),ISBLANK(F1086),ISBLANK(I1086),ISBLANK(K1086),ISBLANK(L1086),ISBLANK(B1086)),"donnée(s) manquante(s)",IF(B1086="YES","Nutriscore_A",IF(V1086&lt;=1,"Nutriscore_B",IF(V1086&lt;=5,"Nutriscore_C",IF(V1086&lt;=9,"Nutriscore_D","Nutriscore_E")))))</f>
        <v>donnée(s) manquante(s)</v>
      </c>
      <c r="X1086" s="183" t="str">
        <f t="shared" ref="X1086:X1149" si="487">IF(W1086="donnée(s) manquante(s)","donnée(s) manquante(s)",IF(W1086="Nutriscore_A","dark green",IF(W1086="Nutriscore_B","green",IF(W1086="Nutriscore_C","yellow",IF(W1086="Nutriscore_D","orange","dark orange")))))</f>
        <v>donnée(s) manquante(s)</v>
      </c>
      <c r="Y1086" s="178" t="str">
        <f t="shared" ref="Y1086:Y1149" si="488">IF(ISBLANK(J1086)," ",IF(J1086&lt;=40,0,IF(J1086&lt;=60,2,IF(J1086&lt;=80,4,6))))</f>
        <v xml:space="preserve"> </v>
      </c>
      <c r="Z1086" s="178" t="str">
        <f t="shared" ref="Z1086:Z1149" si="489">IF(ISBLANK(K1086)," ",IF(K1086&lt;=3,0,IF(K1086&lt;=4.1,1,IF(K1086&lt;=5.2,2,IF(K1086&lt;=6.3,3,IF(K1086&lt;=7.4,4,5))))))</f>
        <v xml:space="preserve"> </v>
      </c>
      <c r="AA1086" s="178" t="str">
        <f t="shared" ref="AA1086:AA1149" si="490">IF(ISBLANK(L1086)," ",IF(L1086&lt;=1.2,0,IF(L1086&lt;=1.5,1,IF(L1086&lt;=1.8,2,IF(L1086&lt;=2.1,3,IF(L1086&lt;=2.4,4,IF(L1086&lt;=2.7,5,IF(L1086&lt;=3,6,7))))))))</f>
        <v xml:space="preserve"> </v>
      </c>
      <c r="AB1086" s="184" t="str">
        <f t="shared" ref="AB1086:AB1149" si="491">IF(ISBLANK(C1086)," ",IF(C1086&lt;=30,0,IF(C1086&lt;=90,1,IF(C1086&lt;=150,2,IF(C1086&lt;=210,3,IF(C1086&lt;=240,4,IF(C1086&lt;=270,5,IF(C1086&lt;=300,6,IF(C1086&lt;=330,7,IF(C1086&lt;=360,8,IF(C1086&lt;=390,9,10)))))))))))</f>
        <v xml:space="preserve"> </v>
      </c>
      <c r="AC1086" s="184" t="str">
        <f t="shared" ref="AC1086:AC1149" si="492">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84" t="str">
        <f t="shared" si="473"/>
        <v xml:space="preserve"> </v>
      </c>
      <c r="AE1086" s="185" t="e">
        <f t="shared" ref="AE1086:AE1149" si="493">IF(H1086="NO",AD1086+AC1086+AB1086+O1086, 4+AD1086+AC1086+AB1086+O1086)</f>
        <v>#VALUE!</v>
      </c>
      <c r="AF1086" s="185" t="e">
        <f t="shared" ref="AF1086:AF1149" si="494">AA1086+Y1086+Z1086</f>
        <v>#VALUE!</v>
      </c>
      <c r="AG1086" s="212" t="e">
        <f t="shared" ref="AG1086:AG1149" si="495">AE1086-AF1086</f>
        <v>#VALUE!</v>
      </c>
      <c r="AH1086" s="73" t="e">
        <f t="shared" si="474"/>
        <v>#VALUE!</v>
      </c>
      <c r="AI1086" s="74" t="e">
        <f t="shared" si="475"/>
        <v>#VALUE!</v>
      </c>
      <c r="AJ1086" s="186" t="e">
        <f t="shared" ref="AJ1086:AJ1149" si="496">AG1086-V1086</f>
        <v>#VALUE!</v>
      </c>
      <c r="AK1086" s="186" t="e">
        <f t="shared" ref="AK1086:AK1149" si="497">IF(OR(ISBLANK(X1086),ISBLANK(AI1086)),"donnée manquante",IF(W1086=AH1086,"no change",IF(W1086&lt;&gt;AH1086,IF(V1086&lt;AG1086,"less favourable",IF(V1086&gt;AG1086,"more favourable")))))</f>
        <v>#VALUE!</v>
      </c>
    </row>
    <row r="1087" spans="1:37" x14ac:dyDescent="0.25">
      <c r="A1087" s="114" t="s">
        <v>74</v>
      </c>
      <c r="B1087" s="197"/>
      <c r="C1087" s="102"/>
      <c r="D1087" s="103"/>
      <c r="E1087" s="103"/>
      <c r="F1087" s="104"/>
      <c r="G1087" s="105"/>
      <c r="H1087" s="198"/>
      <c r="I1087" s="106"/>
      <c r="J1087" s="106"/>
      <c r="K1087" s="106"/>
      <c r="L1087" s="107"/>
      <c r="M1087" s="176" t="str">
        <f t="shared" si="476"/>
        <v xml:space="preserve"> </v>
      </c>
      <c r="N1087" s="177" t="str">
        <f t="shared" si="477"/>
        <v xml:space="preserve"> </v>
      </c>
      <c r="O1087" s="177" t="str">
        <f t="shared" si="478"/>
        <v xml:space="preserve"> </v>
      </c>
      <c r="P1087" s="177" t="str">
        <f t="shared" si="479"/>
        <v xml:space="preserve"> </v>
      </c>
      <c r="Q1087" s="178" t="str">
        <f t="shared" si="480"/>
        <v xml:space="preserve"> </v>
      </c>
      <c r="R1087" s="178" t="str">
        <f t="shared" si="481"/>
        <v xml:space="preserve"> </v>
      </c>
      <c r="S1087" s="179" t="str">
        <f t="shared" si="482"/>
        <v xml:space="preserve"> </v>
      </c>
      <c r="T1087" s="176" t="e">
        <f t="shared" si="483"/>
        <v>#VALUE!</v>
      </c>
      <c r="U1087" s="180" t="e">
        <f t="shared" si="484"/>
        <v>#VALUE!</v>
      </c>
      <c r="V1087" s="181" t="e">
        <f t="shared" si="485"/>
        <v>#VALUE!</v>
      </c>
      <c r="W1087" s="182" t="str">
        <f t="shared" si="486"/>
        <v>donnée(s) manquante(s)</v>
      </c>
      <c r="X1087" s="183" t="str">
        <f t="shared" si="487"/>
        <v>donnée(s) manquante(s)</v>
      </c>
      <c r="Y1087" s="178" t="str">
        <f t="shared" si="488"/>
        <v xml:space="preserve"> </v>
      </c>
      <c r="Z1087" s="178" t="str">
        <f t="shared" si="489"/>
        <v xml:space="preserve"> </v>
      </c>
      <c r="AA1087" s="178" t="str">
        <f t="shared" si="490"/>
        <v xml:space="preserve"> </v>
      </c>
      <c r="AB1087" s="184" t="str">
        <f t="shared" si="491"/>
        <v xml:space="preserve"> </v>
      </c>
      <c r="AC1087" s="184" t="str">
        <f t="shared" si="492"/>
        <v xml:space="preserve"> </v>
      </c>
      <c r="AD1087" s="184" t="str">
        <f t="shared" si="473"/>
        <v xml:space="preserve"> </v>
      </c>
      <c r="AE1087" s="185" t="e">
        <f t="shared" si="493"/>
        <v>#VALUE!</v>
      </c>
      <c r="AF1087" s="185" t="e">
        <f t="shared" si="494"/>
        <v>#VALUE!</v>
      </c>
      <c r="AG1087" s="212" t="e">
        <f t="shared" si="495"/>
        <v>#VALUE!</v>
      </c>
      <c r="AH1087" s="73" t="e">
        <f t="shared" si="474"/>
        <v>#VALUE!</v>
      </c>
      <c r="AI1087" s="74" t="e">
        <f t="shared" si="475"/>
        <v>#VALUE!</v>
      </c>
      <c r="AJ1087" s="186" t="e">
        <f t="shared" si="496"/>
        <v>#VALUE!</v>
      </c>
      <c r="AK1087" s="186" t="e">
        <f t="shared" si="497"/>
        <v>#VALUE!</v>
      </c>
    </row>
    <row r="1088" spans="1:37" x14ac:dyDescent="0.25">
      <c r="A1088" s="114" t="s">
        <v>74</v>
      </c>
      <c r="B1088" s="197"/>
      <c r="C1088" s="102"/>
      <c r="D1088" s="103"/>
      <c r="E1088" s="103"/>
      <c r="F1088" s="104"/>
      <c r="G1088" s="105"/>
      <c r="H1088" s="198"/>
      <c r="I1088" s="106"/>
      <c r="J1088" s="106"/>
      <c r="K1088" s="106"/>
      <c r="L1088" s="107"/>
      <c r="M1088" s="176" t="str">
        <f t="shared" si="476"/>
        <v xml:space="preserve"> </v>
      </c>
      <c r="N1088" s="177" t="str">
        <f t="shared" si="477"/>
        <v xml:space="preserve"> </v>
      </c>
      <c r="O1088" s="177" t="str">
        <f t="shared" si="478"/>
        <v xml:space="preserve"> </v>
      </c>
      <c r="P1088" s="177" t="str">
        <f t="shared" si="479"/>
        <v xml:space="preserve"> </v>
      </c>
      <c r="Q1088" s="178" t="str">
        <f t="shared" si="480"/>
        <v xml:space="preserve"> </v>
      </c>
      <c r="R1088" s="178" t="str">
        <f t="shared" si="481"/>
        <v xml:space="preserve"> </v>
      </c>
      <c r="S1088" s="179" t="str">
        <f t="shared" si="482"/>
        <v xml:space="preserve"> </v>
      </c>
      <c r="T1088" s="176" t="e">
        <f t="shared" si="483"/>
        <v>#VALUE!</v>
      </c>
      <c r="U1088" s="180" t="e">
        <f t="shared" si="484"/>
        <v>#VALUE!</v>
      </c>
      <c r="V1088" s="181" t="e">
        <f t="shared" si="485"/>
        <v>#VALUE!</v>
      </c>
      <c r="W1088" s="182" t="str">
        <f t="shared" si="486"/>
        <v>donnée(s) manquante(s)</v>
      </c>
      <c r="X1088" s="183" t="str">
        <f t="shared" si="487"/>
        <v>donnée(s) manquante(s)</v>
      </c>
      <c r="Y1088" s="178" t="str">
        <f t="shared" si="488"/>
        <v xml:space="preserve"> </v>
      </c>
      <c r="Z1088" s="178" t="str">
        <f t="shared" si="489"/>
        <v xml:space="preserve"> </v>
      </c>
      <c r="AA1088" s="178" t="str">
        <f t="shared" si="490"/>
        <v xml:space="preserve"> </v>
      </c>
      <c r="AB1088" s="184" t="str">
        <f t="shared" si="491"/>
        <v xml:space="preserve"> </v>
      </c>
      <c r="AC1088" s="184" t="str">
        <f t="shared" si="492"/>
        <v xml:space="preserve"> </v>
      </c>
      <c r="AD1088" s="184" t="str">
        <f t="shared" si="473"/>
        <v xml:space="preserve"> </v>
      </c>
      <c r="AE1088" s="185" t="e">
        <f t="shared" si="493"/>
        <v>#VALUE!</v>
      </c>
      <c r="AF1088" s="185" t="e">
        <f t="shared" si="494"/>
        <v>#VALUE!</v>
      </c>
      <c r="AG1088" s="212" t="e">
        <f t="shared" si="495"/>
        <v>#VALUE!</v>
      </c>
      <c r="AH1088" s="73" t="e">
        <f t="shared" si="474"/>
        <v>#VALUE!</v>
      </c>
      <c r="AI1088" s="74" t="e">
        <f t="shared" si="475"/>
        <v>#VALUE!</v>
      </c>
      <c r="AJ1088" s="186" t="e">
        <f t="shared" si="496"/>
        <v>#VALUE!</v>
      </c>
      <c r="AK1088" s="186" t="e">
        <f t="shared" si="497"/>
        <v>#VALUE!</v>
      </c>
    </row>
    <row r="1089" spans="1:37" x14ac:dyDescent="0.25">
      <c r="A1089" s="114" t="s">
        <v>74</v>
      </c>
      <c r="B1089" s="197"/>
      <c r="C1089" s="102"/>
      <c r="D1089" s="103"/>
      <c r="E1089" s="103"/>
      <c r="F1089" s="104"/>
      <c r="G1089" s="105"/>
      <c r="H1089" s="198"/>
      <c r="I1089" s="106"/>
      <c r="J1089" s="106"/>
      <c r="K1089" s="106"/>
      <c r="L1089" s="107"/>
      <c r="M1089" s="176" t="str">
        <f t="shared" si="476"/>
        <v xml:space="preserve"> </v>
      </c>
      <c r="N1089" s="177" t="str">
        <f t="shared" si="477"/>
        <v xml:space="preserve"> </v>
      </c>
      <c r="O1089" s="177" t="str">
        <f t="shared" si="478"/>
        <v xml:space="preserve"> </v>
      </c>
      <c r="P1089" s="177" t="str">
        <f t="shared" si="479"/>
        <v xml:space="preserve"> </v>
      </c>
      <c r="Q1089" s="178" t="str">
        <f t="shared" si="480"/>
        <v xml:space="preserve"> </v>
      </c>
      <c r="R1089" s="178" t="str">
        <f t="shared" si="481"/>
        <v xml:space="preserve"> </v>
      </c>
      <c r="S1089" s="179" t="str">
        <f t="shared" si="482"/>
        <v xml:space="preserve"> </v>
      </c>
      <c r="T1089" s="176" t="e">
        <f t="shared" si="483"/>
        <v>#VALUE!</v>
      </c>
      <c r="U1089" s="180" t="e">
        <f t="shared" si="484"/>
        <v>#VALUE!</v>
      </c>
      <c r="V1089" s="181" t="e">
        <f t="shared" si="485"/>
        <v>#VALUE!</v>
      </c>
      <c r="W1089" s="182" t="str">
        <f t="shared" si="486"/>
        <v>donnée(s) manquante(s)</v>
      </c>
      <c r="X1089" s="183" t="str">
        <f t="shared" si="487"/>
        <v>donnée(s) manquante(s)</v>
      </c>
      <c r="Y1089" s="178" t="str">
        <f t="shared" si="488"/>
        <v xml:space="preserve"> </v>
      </c>
      <c r="Z1089" s="178" t="str">
        <f t="shared" si="489"/>
        <v xml:space="preserve"> </v>
      </c>
      <c r="AA1089" s="178" t="str">
        <f t="shared" si="490"/>
        <v xml:space="preserve"> </v>
      </c>
      <c r="AB1089" s="184" t="str">
        <f t="shared" si="491"/>
        <v xml:space="preserve"> </v>
      </c>
      <c r="AC1089" s="184" t="str">
        <f t="shared" si="492"/>
        <v xml:space="preserve"> </v>
      </c>
      <c r="AD1089" s="184" t="str">
        <f t="shared" si="473"/>
        <v xml:space="preserve"> </v>
      </c>
      <c r="AE1089" s="185" t="e">
        <f t="shared" si="493"/>
        <v>#VALUE!</v>
      </c>
      <c r="AF1089" s="185" t="e">
        <f t="shared" si="494"/>
        <v>#VALUE!</v>
      </c>
      <c r="AG1089" s="212" t="e">
        <f t="shared" si="495"/>
        <v>#VALUE!</v>
      </c>
      <c r="AH1089" s="73" t="e">
        <f t="shared" si="474"/>
        <v>#VALUE!</v>
      </c>
      <c r="AI1089" s="74" t="e">
        <f t="shared" si="475"/>
        <v>#VALUE!</v>
      </c>
      <c r="AJ1089" s="186" t="e">
        <f t="shared" si="496"/>
        <v>#VALUE!</v>
      </c>
      <c r="AK1089" s="186" t="e">
        <f t="shared" si="497"/>
        <v>#VALUE!</v>
      </c>
    </row>
    <row r="1090" spans="1:37" x14ac:dyDescent="0.25">
      <c r="A1090" s="114" t="s">
        <v>74</v>
      </c>
      <c r="B1090" s="197"/>
      <c r="C1090" s="102"/>
      <c r="D1090" s="103"/>
      <c r="E1090" s="103"/>
      <c r="F1090" s="104"/>
      <c r="G1090" s="105"/>
      <c r="H1090" s="198"/>
      <c r="I1090" s="106"/>
      <c r="J1090" s="106"/>
      <c r="K1090" s="106"/>
      <c r="L1090" s="107"/>
      <c r="M1090" s="176" t="str">
        <f t="shared" si="476"/>
        <v xml:space="preserve"> </v>
      </c>
      <c r="N1090" s="177" t="str">
        <f t="shared" si="477"/>
        <v xml:space="preserve"> </v>
      </c>
      <c r="O1090" s="177" t="str">
        <f t="shared" si="478"/>
        <v xml:space="preserve"> </v>
      </c>
      <c r="P1090" s="177" t="str">
        <f t="shared" si="479"/>
        <v xml:space="preserve"> </v>
      </c>
      <c r="Q1090" s="178" t="str">
        <f t="shared" si="480"/>
        <v xml:space="preserve"> </v>
      </c>
      <c r="R1090" s="178" t="str">
        <f t="shared" si="481"/>
        <v xml:space="preserve"> </v>
      </c>
      <c r="S1090" s="179" t="str">
        <f t="shared" si="482"/>
        <v xml:space="preserve"> </v>
      </c>
      <c r="T1090" s="176" t="e">
        <f t="shared" si="483"/>
        <v>#VALUE!</v>
      </c>
      <c r="U1090" s="180" t="e">
        <f t="shared" si="484"/>
        <v>#VALUE!</v>
      </c>
      <c r="V1090" s="181" t="e">
        <f t="shared" si="485"/>
        <v>#VALUE!</v>
      </c>
      <c r="W1090" s="182" t="str">
        <f t="shared" si="486"/>
        <v>donnée(s) manquante(s)</v>
      </c>
      <c r="X1090" s="183" t="str">
        <f t="shared" si="487"/>
        <v>donnée(s) manquante(s)</v>
      </c>
      <c r="Y1090" s="178" t="str">
        <f t="shared" si="488"/>
        <v xml:space="preserve"> </v>
      </c>
      <c r="Z1090" s="178" t="str">
        <f t="shared" si="489"/>
        <v xml:space="preserve"> </v>
      </c>
      <c r="AA1090" s="178" t="str">
        <f t="shared" si="490"/>
        <v xml:space="preserve"> </v>
      </c>
      <c r="AB1090" s="184" t="str">
        <f t="shared" si="491"/>
        <v xml:space="preserve"> </v>
      </c>
      <c r="AC1090" s="184" t="str">
        <f t="shared" si="492"/>
        <v xml:space="preserve"> </v>
      </c>
      <c r="AD1090" s="184" t="str">
        <f t="shared" si="473"/>
        <v xml:space="preserve"> </v>
      </c>
      <c r="AE1090" s="185" t="e">
        <f t="shared" si="493"/>
        <v>#VALUE!</v>
      </c>
      <c r="AF1090" s="185" t="e">
        <f t="shared" si="494"/>
        <v>#VALUE!</v>
      </c>
      <c r="AG1090" s="212" t="e">
        <f t="shared" si="495"/>
        <v>#VALUE!</v>
      </c>
      <c r="AH1090" s="73" t="e">
        <f t="shared" si="474"/>
        <v>#VALUE!</v>
      </c>
      <c r="AI1090" s="74" t="e">
        <f t="shared" si="475"/>
        <v>#VALUE!</v>
      </c>
      <c r="AJ1090" s="186" t="e">
        <f t="shared" si="496"/>
        <v>#VALUE!</v>
      </c>
      <c r="AK1090" s="186" t="e">
        <f t="shared" si="497"/>
        <v>#VALUE!</v>
      </c>
    </row>
    <row r="1091" spans="1:37" x14ac:dyDescent="0.25">
      <c r="A1091" s="114" t="s">
        <v>74</v>
      </c>
      <c r="B1091" s="197"/>
      <c r="C1091" s="102"/>
      <c r="D1091" s="103"/>
      <c r="E1091" s="103"/>
      <c r="F1091" s="104"/>
      <c r="G1091" s="105"/>
      <c r="H1091" s="198"/>
      <c r="I1091" s="106"/>
      <c r="J1091" s="106"/>
      <c r="K1091" s="106"/>
      <c r="L1091" s="107"/>
      <c r="M1091" s="176" t="str">
        <f t="shared" si="476"/>
        <v xml:space="preserve"> </v>
      </c>
      <c r="N1091" s="177" t="str">
        <f t="shared" si="477"/>
        <v xml:space="preserve"> </v>
      </c>
      <c r="O1091" s="177" t="str">
        <f t="shared" si="478"/>
        <v xml:space="preserve"> </v>
      </c>
      <c r="P1091" s="177" t="str">
        <f t="shared" si="479"/>
        <v xml:space="preserve"> </v>
      </c>
      <c r="Q1091" s="178" t="str">
        <f t="shared" si="480"/>
        <v xml:space="preserve"> </v>
      </c>
      <c r="R1091" s="178" t="str">
        <f t="shared" si="481"/>
        <v xml:space="preserve"> </v>
      </c>
      <c r="S1091" s="179" t="str">
        <f t="shared" si="482"/>
        <v xml:space="preserve"> </v>
      </c>
      <c r="T1091" s="176" t="e">
        <f t="shared" si="483"/>
        <v>#VALUE!</v>
      </c>
      <c r="U1091" s="180" t="e">
        <f t="shared" si="484"/>
        <v>#VALUE!</v>
      </c>
      <c r="V1091" s="181" t="e">
        <f t="shared" si="485"/>
        <v>#VALUE!</v>
      </c>
      <c r="W1091" s="182" t="str">
        <f t="shared" si="486"/>
        <v>donnée(s) manquante(s)</v>
      </c>
      <c r="X1091" s="183" t="str">
        <f t="shared" si="487"/>
        <v>donnée(s) manquante(s)</v>
      </c>
      <c r="Y1091" s="178" t="str">
        <f t="shared" si="488"/>
        <v xml:space="preserve"> </v>
      </c>
      <c r="Z1091" s="178" t="str">
        <f t="shared" si="489"/>
        <v xml:space="preserve"> </v>
      </c>
      <c r="AA1091" s="178" t="str">
        <f t="shared" si="490"/>
        <v xml:space="preserve"> </v>
      </c>
      <c r="AB1091" s="184" t="str">
        <f t="shared" si="491"/>
        <v xml:space="preserve"> </v>
      </c>
      <c r="AC1091" s="184" t="str">
        <f t="shared" si="492"/>
        <v xml:space="preserve"> </v>
      </c>
      <c r="AD1091" s="184" t="str">
        <f t="shared" si="473"/>
        <v xml:space="preserve"> </v>
      </c>
      <c r="AE1091" s="185" t="e">
        <f t="shared" si="493"/>
        <v>#VALUE!</v>
      </c>
      <c r="AF1091" s="185" t="e">
        <f t="shared" si="494"/>
        <v>#VALUE!</v>
      </c>
      <c r="AG1091" s="212" t="e">
        <f t="shared" si="495"/>
        <v>#VALUE!</v>
      </c>
      <c r="AH1091" s="73" t="e">
        <f t="shared" si="474"/>
        <v>#VALUE!</v>
      </c>
      <c r="AI1091" s="74" t="e">
        <f t="shared" si="475"/>
        <v>#VALUE!</v>
      </c>
      <c r="AJ1091" s="186" t="e">
        <f t="shared" si="496"/>
        <v>#VALUE!</v>
      </c>
      <c r="AK1091" s="186" t="e">
        <f t="shared" si="497"/>
        <v>#VALUE!</v>
      </c>
    </row>
    <row r="1092" spans="1:37" x14ac:dyDescent="0.25">
      <c r="A1092" s="114" t="s">
        <v>74</v>
      </c>
      <c r="B1092" s="197"/>
      <c r="C1092" s="102"/>
      <c r="D1092" s="103"/>
      <c r="E1092" s="103"/>
      <c r="F1092" s="104"/>
      <c r="G1092" s="105"/>
      <c r="H1092" s="198"/>
      <c r="I1092" s="106"/>
      <c r="J1092" s="106"/>
      <c r="K1092" s="106"/>
      <c r="L1092" s="107"/>
      <c r="M1092" s="176" t="str">
        <f t="shared" si="476"/>
        <v xml:space="preserve"> </v>
      </c>
      <c r="N1092" s="177" t="str">
        <f t="shared" si="477"/>
        <v xml:space="preserve"> </v>
      </c>
      <c r="O1092" s="177" t="str">
        <f t="shared" si="478"/>
        <v xml:space="preserve"> </v>
      </c>
      <c r="P1092" s="177" t="str">
        <f t="shared" si="479"/>
        <v xml:space="preserve"> </v>
      </c>
      <c r="Q1092" s="178" t="str">
        <f t="shared" si="480"/>
        <v xml:space="preserve"> </v>
      </c>
      <c r="R1092" s="178" t="str">
        <f t="shared" si="481"/>
        <v xml:space="preserve"> </v>
      </c>
      <c r="S1092" s="179" t="str">
        <f t="shared" si="482"/>
        <v xml:space="preserve"> </v>
      </c>
      <c r="T1092" s="176" t="e">
        <f t="shared" si="483"/>
        <v>#VALUE!</v>
      </c>
      <c r="U1092" s="180" t="e">
        <f t="shared" si="484"/>
        <v>#VALUE!</v>
      </c>
      <c r="V1092" s="181" t="e">
        <f t="shared" si="485"/>
        <v>#VALUE!</v>
      </c>
      <c r="W1092" s="182" t="str">
        <f t="shared" si="486"/>
        <v>donnée(s) manquante(s)</v>
      </c>
      <c r="X1092" s="183" t="str">
        <f t="shared" si="487"/>
        <v>donnée(s) manquante(s)</v>
      </c>
      <c r="Y1092" s="178" t="str">
        <f t="shared" si="488"/>
        <v xml:space="preserve"> </v>
      </c>
      <c r="Z1092" s="178" t="str">
        <f t="shared" si="489"/>
        <v xml:space="preserve"> </v>
      </c>
      <c r="AA1092" s="178" t="str">
        <f t="shared" si="490"/>
        <v xml:space="preserve"> </v>
      </c>
      <c r="AB1092" s="184" t="str">
        <f t="shared" si="491"/>
        <v xml:space="preserve"> </v>
      </c>
      <c r="AC1092" s="184" t="str">
        <f t="shared" si="492"/>
        <v xml:space="preserve"> </v>
      </c>
      <c r="AD1092" s="184" t="str">
        <f t="shared" ref="AD1092:AD1155" si="498">IF(ISBLANK(D1092)," ",IF(D1092&lt;=0.5,0,IF(D1092&lt;=2,1,IF(D1092&lt;=3.5,2,IF(D1092&lt;=5,3,IF(D1092&lt;=6,4,IF(D1092&lt;=7,5,IF(D1092&lt;=8,6,IF(D1092&lt;=9,7,IF(D1092&lt;=10,8,IF(D1092&lt;=11,9,10)))))))))))</f>
        <v xml:space="preserve"> </v>
      </c>
      <c r="AE1092" s="185" t="e">
        <f t="shared" si="493"/>
        <v>#VALUE!</v>
      </c>
      <c r="AF1092" s="185" t="e">
        <f t="shared" si="494"/>
        <v>#VALUE!</v>
      </c>
      <c r="AG1092" s="212" t="e">
        <f t="shared" si="495"/>
        <v>#VALUE!</v>
      </c>
      <c r="AH1092" s="73" t="e">
        <f t="shared" ref="AH1092:AH1155" si="499">IF(AND(B1092="NO",OR(ISBLANK(C1092),ISBLANK(D1092),ISBLANK(E1092),ISBLANK(G1092),ISBLANK(J1092),ISBLANK(K1092),ISBLANK(L1092), ISBLANK(H1092))),"missing data", IF(AND(B1092="YES",ISBLANK(C1092),ISBLANK(D1092),ISBLANK(E1092),ISBLANK(G1092),ISBLANK(J1092),ISBLANK(K1092),ISBLANK(L1092),ISBLANK(H1092)), "Nutriscore_A", IF(AND(B1092="YES",OR(C1092&lt;&gt;"",D1092&lt;&gt;"",E1092&lt;&gt;"",G1092&lt;&gt;"",J1092&lt;&gt;"",K1092&lt;&gt;"",L1092&lt;&gt;"",H1092&lt;&gt;"",)),"ERROR", IF(AG1092&lt;=2,"Nutriscore_B", IF(AG1092&lt;=6,"Nutriscore_C", IF(AG1092&lt;=9,"Nutriscore_D","Nutriscore_E"))))))</f>
        <v>#VALUE!</v>
      </c>
      <c r="AI1092" s="74" t="e">
        <f t="shared" ref="AI1092:AI1155" si="500">IF(AH1092="missing data","missing data",IF(AH1092="ERROR","ERROR",IF(AH1092="Nutriscore_A","dark green",IF(AH1092="Nutriscore_B","green",IF(AH1092="Nutriscore_C","yellow",IF(AH1092="Nutriscore_D","orange","dark orange"))))))</f>
        <v>#VALUE!</v>
      </c>
      <c r="AJ1092" s="186" t="e">
        <f t="shared" si="496"/>
        <v>#VALUE!</v>
      </c>
      <c r="AK1092" s="186" t="e">
        <f t="shared" si="497"/>
        <v>#VALUE!</v>
      </c>
    </row>
    <row r="1093" spans="1:37" x14ac:dyDescent="0.25">
      <c r="A1093" s="114" t="s">
        <v>74</v>
      </c>
      <c r="B1093" s="197"/>
      <c r="C1093" s="102"/>
      <c r="D1093" s="103"/>
      <c r="E1093" s="103"/>
      <c r="F1093" s="104"/>
      <c r="G1093" s="105"/>
      <c r="H1093" s="198"/>
      <c r="I1093" s="106"/>
      <c r="J1093" s="106"/>
      <c r="K1093" s="106"/>
      <c r="L1093" s="107"/>
      <c r="M1093" s="176" t="str">
        <f t="shared" si="476"/>
        <v xml:space="preserve"> </v>
      </c>
      <c r="N1093" s="177" t="str">
        <f t="shared" si="477"/>
        <v xml:space="preserve"> </v>
      </c>
      <c r="O1093" s="177" t="str">
        <f t="shared" si="478"/>
        <v xml:space="preserve"> </v>
      </c>
      <c r="P1093" s="177" t="str">
        <f t="shared" si="479"/>
        <v xml:space="preserve"> </v>
      </c>
      <c r="Q1093" s="178" t="str">
        <f t="shared" si="480"/>
        <v xml:space="preserve"> </v>
      </c>
      <c r="R1093" s="178" t="str">
        <f t="shared" si="481"/>
        <v xml:space="preserve"> </v>
      </c>
      <c r="S1093" s="179" t="str">
        <f t="shared" si="482"/>
        <v xml:space="preserve"> </v>
      </c>
      <c r="T1093" s="176" t="e">
        <f t="shared" si="483"/>
        <v>#VALUE!</v>
      </c>
      <c r="U1093" s="180" t="e">
        <f t="shared" si="484"/>
        <v>#VALUE!</v>
      </c>
      <c r="V1093" s="181" t="e">
        <f t="shared" si="485"/>
        <v>#VALUE!</v>
      </c>
      <c r="W1093" s="182" t="str">
        <f t="shared" si="486"/>
        <v>donnée(s) manquante(s)</v>
      </c>
      <c r="X1093" s="183" t="str">
        <f t="shared" si="487"/>
        <v>donnée(s) manquante(s)</v>
      </c>
      <c r="Y1093" s="178" t="str">
        <f t="shared" si="488"/>
        <v xml:space="preserve"> </v>
      </c>
      <c r="Z1093" s="178" t="str">
        <f t="shared" si="489"/>
        <v xml:space="preserve"> </v>
      </c>
      <c r="AA1093" s="178" t="str">
        <f t="shared" si="490"/>
        <v xml:space="preserve"> </v>
      </c>
      <c r="AB1093" s="184" t="str">
        <f t="shared" si="491"/>
        <v xml:space="preserve"> </v>
      </c>
      <c r="AC1093" s="184" t="str">
        <f t="shared" si="492"/>
        <v xml:space="preserve"> </v>
      </c>
      <c r="AD1093" s="184" t="str">
        <f t="shared" si="498"/>
        <v xml:space="preserve"> </v>
      </c>
      <c r="AE1093" s="185" t="e">
        <f t="shared" si="493"/>
        <v>#VALUE!</v>
      </c>
      <c r="AF1093" s="185" t="e">
        <f t="shared" si="494"/>
        <v>#VALUE!</v>
      </c>
      <c r="AG1093" s="212" t="e">
        <f t="shared" si="495"/>
        <v>#VALUE!</v>
      </c>
      <c r="AH1093" s="73" t="e">
        <f t="shared" si="499"/>
        <v>#VALUE!</v>
      </c>
      <c r="AI1093" s="74" t="e">
        <f t="shared" si="500"/>
        <v>#VALUE!</v>
      </c>
      <c r="AJ1093" s="186" t="e">
        <f t="shared" si="496"/>
        <v>#VALUE!</v>
      </c>
      <c r="AK1093" s="186" t="e">
        <f t="shared" si="497"/>
        <v>#VALUE!</v>
      </c>
    </row>
    <row r="1094" spans="1:37" x14ac:dyDescent="0.25">
      <c r="A1094" s="114" t="s">
        <v>74</v>
      </c>
      <c r="B1094" s="197"/>
      <c r="C1094" s="102"/>
      <c r="D1094" s="103"/>
      <c r="E1094" s="103"/>
      <c r="F1094" s="104"/>
      <c r="G1094" s="105"/>
      <c r="H1094" s="198"/>
      <c r="I1094" s="106"/>
      <c r="J1094" s="106"/>
      <c r="K1094" s="106"/>
      <c r="L1094" s="107"/>
      <c r="M1094" s="176" t="str">
        <f t="shared" si="476"/>
        <v xml:space="preserve"> </v>
      </c>
      <c r="N1094" s="177" t="str">
        <f t="shared" si="477"/>
        <v xml:space="preserve"> </v>
      </c>
      <c r="O1094" s="177" t="str">
        <f t="shared" si="478"/>
        <v xml:space="preserve"> </v>
      </c>
      <c r="P1094" s="177" t="str">
        <f t="shared" si="479"/>
        <v xml:space="preserve"> </v>
      </c>
      <c r="Q1094" s="178" t="str">
        <f t="shared" si="480"/>
        <v xml:space="preserve"> </v>
      </c>
      <c r="R1094" s="178" t="str">
        <f t="shared" si="481"/>
        <v xml:space="preserve"> </v>
      </c>
      <c r="S1094" s="179" t="str">
        <f t="shared" si="482"/>
        <v xml:space="preserve"> </v>
      </c>
      <c r="T1094" s="176" t="e">
        <f t="shared" si="483"/>
        <v>#VALUE!</v>
      </c>
      <c r="U1094" s="180" t="e">
        <f t="shared" si="484"/>
        <v>#VALUE!</v>
      </c>
      <c r="V1094" s="181" t="e">
        <f t="shared" si="485"/>
        <v>#VALUE!</v>
      </c>
      <c r="W1094" s="182" t="str">
        <f t="shared" si="486"/>
        <v>donnée(s) manquante(s)</v>
      </c>
      <c r="X1094" s="183" t="str">
        <f t="shared" si="487"/>
        <v>donnée(s) manquante(s)</v>
      </c>
      <c r="Y1094" s="178" t="str">
        <f t="shared" si="488"/>
        <v xml:space="preserve"> </v>
      </c>
      <c r="Z1094" s="178" t="str">
        <f t="shared" si="489"/>
        <v xml:space="preserve"> </v>
      </c>
      <c r="AA1094" s="178" t="str">
        <f t="shared" si="490"/>
        <v xml:space="preserve"> </v>
      </c>
      <c r="AB1094" s="184" t="str">
        <f t="shared" si="491"/>
        <v xml:space="preserve"> </v>
      </c>
      <c r="AC1094" s="184" t="str">
        <f t="shared" si="492"/>
        <v xml:space="preserve"> </v>
      </c>
      <c r="AD1094" s="184" t="str">
        <f t="shared" si="498"/>
        <v xml:space="preserve"> </v>
      </c>
      <c r="AE1094" s="185" t="e">
        <f t="shared" si="493"/>
        <v>#VALUE!</v>
      </c>
      <c r="AF1094" s="185" t="e">
        <f t="shared" si="494"/>
        <v>#VALUE!</v>
      </c>
      <c r="AG1094" s="212" t="e">
        <f t="shared" si="495"/>
        <v>#VALUE!</v>
      </c>
      <c r="AH1094" s="73" t="e">
        <f t="shared" si="499"/>
        <v>#VALUE!</v>
      </c>
      <c r="AI1094" s="74" t="e">
        <f t="shared" si="500"/>
        <v>#VALUE!</v>
      </c>
      <c r="AJ1094" s="186" t="e">
        <f t="shared" si="496"/>
        <v>#VALUE!</v>
      </c>
      <c r="AK1094" s="186" t="e">
        <f t="shared" si="497"/>
        <v>#VALUE!</v>
      </c>
    </row>
    <row r="1095" spans="1:37" x14ac:dyDescent="0.25">
      <c r="A1095" s="114" t="s">
        <v>74</v>
      </c>
      <c r="B1095" s="197"/>
      <c r="C1095" s="102"/>
      <c r="D1095" s="103"/>
      <c r="E1095" s="103"/>
      <c r="F1095" s="104"/>
      <c r="G1095" s="105"/>
      <c r="H1095" s="198"/>
      <c r="I1095" s="106"/>
      <c r="J1095" s="106"/>
      <c r="K1095" s="106"/>
      <c r="L1095" s="107"/>
      <c r="M1095" s="176" t="str">
        <f t="shared" si="476"/>
        <v xml:space="preserve"> </v>
      </c>
      <c r="N1095" s="177" t="str">
        <f t="shared" si="477"/>
        <v xml:space="preserve"> </v>
      </c>
      <c r="O1095" s="177" t="str">
        <f t="shared" si="478"/>
        <v xml:space="preserve"> </v>
      </c>
      <c r="P1095" s="177" t="str">
        <f t="shared" si="479"/>
        <v xml:space="preserve"> </v>
      </c>
      <c r="Q1095" s="178" t="str">
        <f t="shared" si="480"/>
        <v xml:space="preserve"> </v>
      </c>
      <c r="R1095" s="178" t="str">
        <f t="shared" si="481"/>
        <v xml:space="preserve"> </v>
      </c>
      <c r="S1095" s="179" t="str">
        <f t="shared" si="482"/>
        <v xml:space="preserve"> </v>
      </c>
      <c r="T1095" s="176" t="e">
        <f t="shared" si="483"/>
        <v>#VALUE!</v>
      </c>
      <c r="U1095" s="180" t="e">
        <f t="shared" si="484"/>
        <v>#VALUE!</v>
      </c>
      <c r="V1095" s="181" t="e">
        <f t="shared" si="485"/>
        <v>#VALUE!</v>
      </c>
      <c r="W1095" s="182" t="str">
        <f t="shared" si="486"/>
        <v>donnée(s) manquante(s)</v>
      </c>
      <c r="X1095" s="183" t="str">
        <f t="shared" si="487"/>
        <v>donnée(s) manquante(s)</v>
      </c>
      <c r="Y1095" s="178" t="str">
        <f t="shared" si="488"/>
        <v xml:space="preserve"> </v>
      </c>
      <c r="Z1095" s="178" t="str">
        <f t="shared" si="489"/>
        <v xml:space="preserve"> </v>
      </c>
      <c r="AA1095" s="178" t="str">
        <f t="shared" si="490"/>
        <v xml:space="preserve"> </v>
      </c>
      <c r="AB1095" s="184" t="str">
        <f t="shared" si="491"/>
        <v xml:space="preserve"> </v>
      </c>
      <c r="AC1095" s="184" t="str">
        <f t="shared" si="492"/>
        <v xml:space="preserve"> </v>
      </c>
      <c r="AD1095" s="184" t="str">
        <f t="shared" si="498"/>
        <v xml:space="preserve"> </v>
      </c>
      <c r="AE1095" s="185" t="e">
        <f t="shared" si="493"/>
        <v>#VALUE!</v>
      </c>
      <c r="AF1095" s="185" t="e">
        <f t="shared" si="494"/>
        <v>#VALUE!</v>
      </c>
      <c r="AG1095" s="212" t="e">
        <f t="shared" si="495"/>
        <v>#VALUE!</v>
      </c>
      <c r="AH1095" s="73" t="e">
        <f t="shared" si="499"/>
        <v>#VALUE!</v>
      </c>
      <c r="AI1095" s="74" t="e">
        <f t="shared" si="500"/>
        <v>#VALUE!</v>
      </c>
      <c r="AJ1095" s="186" t="e">
        <f t="shared" si="496"/>
        <v>#VALUE!</v>
      </c>
      <c r="AK1095" s="186" t="e">
        <f t="shared" si="497"/>
        <v>#VALUE!</v>
      </c>
    </row>
    <row r="1096" spans="1:37" x14ac:dyDescent="0.25">
      <c r="A1096" s="114" t="s">
        <v>74</v>
      </c>
      <c r="B1096" s="197"/>
      <c r="C1096" s="102"/>
      <c r="D1096" s="103"/>
      <c r="E1096" s="103"/>
      <c r="F1096" s="104"/>
      <c r="G1096" s="105"/>
      <c r="H1096" s="198"/>
      <c r="I1096" s="106"/>
      <c r="J1096" s="106"/>
      <c r="K1096" s="106"/>
      <c r="L1096" s="107"/>
      <c r="M1096" s="176" t="str">
        <f t="shared" si="476"/>
        <v xml:space="preserve"> </v>
      </c>
      <c r="N1096" s="177" t="str">
        <f t="shared" si="477"/>
        <v xml:space="preserve"> </v>
      </c>
      <c r="O1096" s="177" t="str">
        <f t="shared" si="478"/>
        <v xml:space="preserve"> </v>
      </c>
      <c r="P1096" s="177" t="str">
        <f t="shared" si="479"/>
        <v xml:space="preserve"> </v>
      </c>
      <c r="Q1096" s="178" t="str">
        <f t="shared" si="480"/>
        <v xml:space="preserve"> </v>
      </c>
      <c r="R1096" s="178" t="str">
        <f t="shared" si="481"/>
        <v xml:space="preserve"> </v>
      </c>
      <c r="S1096" s="179" t="str">
        <f t="shared" si="482"/>
        <v xml:space="preserve"> </v>
      </c>
      <c r="T1096" s="176" t="e">
        <f t="shared" si="483"/>
        <v>#VALUE!</v>
      </c>
      <c r="U1096" s="180" t="e">
        <f t="shared" si="484"/>
        <v>#VALUE!</v>
      </c>
      <c r="V1096" s="181" t="e">
        <f t="shared" si="485"/>
        <v>#VALUE!</v>
      </c>
      <c r="W1096" s="182" t="str">
        <f t="shared" si="486"/>
        <v>donnée(s) manquante(s)</v>
      </c>
      <c r="X1096" s="183" t="str">
        <f t="shared" si="487"/>
        <v>donnée(s) manquante(s)</v>
      </c>
      <c r="Y1096" s="178" t="str">
        <f t="shared" si="488"/>
        <v xml:space="preserve"> </v>
      </c>
      <c r="Z1096" s="178" t="str">
        <f t="shared" si="489"/>
        <v xml:space="preserve"> </v>
      </c>
      <c r="AA1096" s="178" t="str">
        <f t="shared" si="490"/>
        <v xml:space="preserve"> </v>
      </c>
      <c r="AB1096" s="184" t="str">
        <f t="shared" si="491"/>
        <v xml:space="preserve"> </v>
      </c>
      <c r="AC1096" s="184" t="str">
        <f t="shared" si="492"/>
        <v xml:space="preserve"> </v>
      </c>
      <c r="AD1096" s="184" t="str">
        <f t="shared" si="498"/>
        <v xml:space="preserve"> </v>
      </c>
      <c r="AE1096" s="185" t="e">
        <f t="shared" si="493"/>
        <v>#VALUE!</v>
      </c>
      <c r="AF1096" s="185" t="e">
        <f t="shared" si="494"/>
        <v>#VALUE!</v>
      </c>
      <c r="AG1096" s="212" t="e">
        <f t="shared" si="495"/>
        <v>#VALUE!</v>
      </c>
      <c r="AH1096" s="73" t="e">
        <f t="shared" si="499"/>
        <v>#VALUE!</v>
      </c>
      <c r="AI1096" s="74" t="e">
        <f t="shared" si="500"/>
        <v>#VALUE!</v>
      </c>
      <c r="AJ1096" s="186" t="e">
        <f t="shared" si="496"/>
        <v>#VALUE!</v>
      </c>
      <c r="AK1096" s="186" t="e">
        <f t="shared" si="497"/>
        <v>#VALUE!</v>
      </c>
    </row>
    <row r="1097" spans="1:37" x14ac:dyDescent="0.25">
      <c r="A1097" s="114" t="s">
        <v>74</v>
      </c>
      <c r="B1097" s="197"/>
      <c r="C1097" s="102"/>
      <c r="D1097" s="103"/>
      <c r="E1097" s="103"/>
      <c r="F1097" s="104"/>
      <c r="G1097" s="105"/>
      <c r="H1097" s="198"/>
      <c r="I1097" s="106"/>
      <c r="J1097" s="106"/>
      <c r="K1097" s="106"/>
      <c r="L1097" s="107"/>
      <c r="M1097" s="176" t="str">
        <f t="shared" si="476"/>
        <v xml:space="preserve"> </v>
      </c>
      <c r="N1097" s="177" t="str">
        <f t="shared" si="477"/>
        <v xml:space="preserve"> </v>
      </c>
      <c r="O1097" s="177" t="str">
        <f t="shared" si="478"/>
        <v xml:space="preserve"> </v>
      </c>
      <c r="P1097" s="177" t="str">
        <f t="shared" si="479"/>
        <v xml:space="preserve"> </v>
      </c>
      <c r="Q1097" s="178" t="str">
        <f t="shared" si="480"/>
        <v xml:space="preserve"> </v>
      </c>
      <c r="R1097" s="178" t="str">
        <f t="shared" si="481"/>
        <v xml:space="preserve"> </v>
      </c>
      <c r="S1097" s="179" t="str">
        <f t="shared" si="482"/>
        <v xml:space="preserve"> </v>
      </c>
      <c r="T1097" s="176" t="e">
        <f t="shared" si="483"/>
        <v>#VALUE!</v>
      </c>
      <c r="U1097" s="180" t="e">
        <f t="shared" si="484"/>
        <v>#VALUE!</v>
      </c>
      <c r="V1097" s="181" t="e">
        <f t="shared" si="485"/>
        <v>#VALUE!</v>
      </c>
      <c r="W1097" s="182" t="str">
        <f t="shared" si="486"/>
        <v>donnée(s) manquante(s)</v>
      </c>
      <c r="X1097" s="183" t="str">
        <f t="shared" si="487"/>
        <v>donnée(s) manquante(s)</v>
      </c>
      <c r="Y1097" s="178" t="str">
        <f t="shared" si="488"/>
        <v xml:space="preserve"> </v>
      </c>
      <c r="Z1097" s="178" t="str">
        <f t="shared" si="489"/>
        <v xml:space="preserve"> </v>
      </c>
      <c r="AA1097" s="178" t="str">
        <f t="shared" si="490"/>
        <v xml:space="preserve"> </v>
      </c>
      <c r="AB1097" s="184" t="str">
        <f t="shared" si="491"/>
        <v xml:space="preserve"> </v>
      </c>
      <c r="AC1097" s="184" t="str">
        <f t="shared" si="492"/>
        <v xml:space="preserve"> </v>
      </c>
      <c r="AD1097" s="184" t="str">
        <f t="shared" si="498"/>
        <v xml:space="preserve"> </v>
      </c>
      <c r="AE1097" s="185" t="e">
        <f t="shared" si="493"/>
        <v>#VALUE!</v>
      </c>
      <c r="AF1097" s="185" t="e">
        <f t="shared" si="494"/>
        <v>#VALUE!</v>
      </c>
      <c r="AG1097" s="212" t="e">
        <f t="shared" si="495"/>
        <v>#VALUE!</v>
      </c>
      <c r="AH1097" s="73" t="e">
        <f t="shared" si="499"/>
        <v>#VALUE!</v>
      </c>
      <c r="AI1097" s="74" t="e">
        <f t="shared" si="500"/>
        <v>#VALUE!</v>
      </c>
      <c r="AJ1097" s="186" t="e">
        <f t="shared" si="496"/>
        <v>#VALUE!</v>
      </c>
      <c r="AK1097" s="186" t="e">
        <f t="shared" si="497"/>
        <v>#VALUE!</v>
      </c>
    </row>
    <row r="1098" spans="1:37" x14ac:dyDescent="0.25">
      <c r="A1098" s="114" t="s">
        <v>74</v>
      </c>
      <c r="B1098" s="197"/>
      <c r="C1098" s="102"/>
      <c r="D1098" s="103"/>
      <c r="E1098" s="103"/>
      <c r="F1098" s="104"/>
      <c r="G1098" s="105"/>
      <c r="H1098" s="198"/>
      <c r="I1098" s="106"/>
      <c r="J1098" s="106"/>
      <c r="K1098" s="106"/>
      <c r="L1098" s="107"/>
      <c r="M1098" s="176" t="str">
        <f t="shared" si="476"/>
        <v xml:space="preserve"> </v>
      </c>
      <c r="N1098" s="177" t="str">
        <f t="shared" si="477"/>
        <v xml:space="preserve"> </v>
      </c>
      <c r="O1098" s="177" t="str">
        <f t="shared" si="478"/>
        <v xml:space="preserve"> </v>
      </c>
      <c r="P1098" s="177" t="str">
        <f t="shared" si="479"/>
        <v xml:space="preserve"> </v>
      </c>
      <c r="Q1098" s="178" t="str">
        <f t="shared" si="480"/>
        <v xml:space="preserve"> </v>
      </c>
      <c r="R1098" s="178" t="str">
        <f t="shared" si="481"/>
        <v xml:space="preserve"> </v>
      </c>
      <c r="S1098" s="179" t="str">
        <f t="shared" si="482"/>
        <v xml:space="preserve"> </v>
      </c>
      <c r="T1098" s="176" t="e">
        <f t="shared" si="483"/>
        <v>#VALUE!</v>
      </c>
      <c r="U1098" s="180" t="e">
        <f t="shared" si="484"/>
        <v>#VALUE!</v>
      </c>
      <c r="V1098" s="181" t="e">
        <f t="shared" si="485"/>
        <v>#VALUE!</v>
      </c>
      <c r="W1098" s="182" t="str">
        <f t="shared" si="486"/>
        <v>donnée(s) manquante(s)</v>
      </c>
      <c r="X1098" s="183" t="str">
        <f t="shared" si="487"/>
        <v>donnée(s) manquante(s)</v>
      </c>
      <c r="Y1098" s="178" t="str">
        <f t="shared" si="488"/>
        <v xml:space="preserve"> </v>
      </c>
      <c r="Z1098" s="178" t="str">
        <f t="shared" si="489"/>
        <v xml:space="preserve"> </v>
      </c>
      <c r="AA1098" s="178" t="str">
        <f t="shared" si="490"/>
        <v xml:space="preserve"> </v>
      </c>
      <c r="AB1098" s="184" t="str">
        <f t="shared" si="491"/>
        <v xml:space="preserve"> </v>
      </c>
      <c r="AC1098" s="184" t="str">
        <f t="shared" si="492"/>
        <v xml:space="preserve"> </v>
      </c>
      <c r="AD1098" s="184" t="str">
        <f t="shared" si="498"/>
        <v xml:space="preserve"> </v>
      </c>
      <c r="AE1098" s="185" t="e">
        <f t="shared" si="493"/>
        <v>#VALUE!</v>
      </c>
      <c r="AF1098" s="185" t="e">
        <f t="shared" si="494"/>
        <v>#VALUE!</v>
      </c>
      <c r="AG1098" s="212" t="e">
        <f t="shared" si="495"/>
        <v>#VALUE!</v>
      </c>
      <c r="AH1098" s="73" t="e">
        <f t="shared" si="499"/>
        <v>#VALUE!</v>
      </c>
      <c r="AI1098" s="74" t="e">
        <f t="shared" si="500"/>
        <v>#VALUE!</v>
      </c>
      <c r="AJ1098" s="186" t="e">
        <f t="shared" si="496"/>
        <v>#VALUE!</v>
      </c>
      <c r="AK1098" s="186" t="e">
        <f t="shared" si="497"/>
        <v>#VALUE!</v>
      </c>
    </row>
    <row r="1099" spans="1:37" x14ac:dyDescent="0.25">
      <c r="A1099" s="114" t="s">
        <v>74</v>
      </c>
      <c r="B1099" s="197"/>
      <c r="C1099" s="102"/>
      <c r="D1099" s="103"/>
      <c r="E1099" s="103"/>
      <c r="F1099" s="104"/>
      <c r="G1099" s="105"/>
      <c r="H1099" s="198"/>
      <c r="I1099" s="106"/>
      <c r="J1099" s="106"/>
      <c r="K1099" s="106"/>
      <c r="L1099" s="107"/>
      <c r="M1099" s="176" t="str">
        <f t="shared" si="476"/>
        <v xml:space="preserve"> </v>
      </c>
      <c r="N1099" s="177" t="str">
        <f t="shared" si="477"/>
        <v xml:space="preserve"> </v>
      </c>
      <c r="O1099" s="177" t="str">
        <f t="shared" si="478"/>
        <v xml:space="preserve"> </v>
      </c>
      <c r="P1099" s="177" t="str">
        <f t="shared" si="479"/>
        <v xml:space="preserve"> </v>
      </c>
      <c r="Q1099" s="178" t="str">
        <f t="shared" si="480"/>
        <v xml:space="preserve"> </v>
      </c>
      <c r="R1099" s="178" t="str">
        <f t="shared" si="481"/>
        <v xml:space="preserve"> </v>
      </c>
      <c r="S1099" s="179" t="str">
        <f t="shared" si="482"/>
        <v xml:space="preserve"> </v>
      </c>
      <c r="T1099" s="176" t="e">
        <f t="shared" si="483"/>
        <v>#VALUE!</v>
      </c>
      <c r="U1099" s="180" t="e">
        <f t="shared" si="484"/>
        <v>#VALUE!</v>
      </c>
      <c r="V1099" s="181" t="e">
        <f t="shared" si="485"/>
        <v>#VALUE!</v>
      </c>
      <c r="W1099" s="182" t="str">
        <f t="shared" si="486"/>
        <v>donnée(s) manquante(s)</v>
      </c>
      <c r="X1099" s="183" t="str">
        <f t="shared" si="487"/>
        <v>donnée(s) manquante(s)</v>
      </c>
      <c r="Y1099" s="178" t="str">
        <f t="shared" si="488"/>
        <v xml:space="preserve"> </v>
      </c>
      <c r="Z1099" s="178" t="str">
        <f t="shared" si="489"/>
        <v xml:space="preserve"> </v>
      </c>
      <c r="AA1099" s="178" t="str">
        <f t="shared" si="490"/>
        <v xml:space="preserve"> </v>
      </c>
      <c r="AB1099" s="184" t="str">
        <f t="shared" si="491"/>
        <v xml:space="preserve"> </v>
      </c>
      <c r="AC1099" s="184" t="str">
        <f t="shared" si="492"/>
        <v xml:space="preserve"> </v>
      </c>
      <c r="AD1099" s="184" t="str">
        <f t="shared" si="498"/>
        <v xml:space="preserve"> </v>
      </c>
      <c r="AE1099" s="185" t="e">
        <f t="shared" si="493"/>
        <v>#VALUE!</v>
      </c>
      <c r="AF1099" s="185" t="e">
        <f t="shared" si="494"/>
        <v>#VALUE!</v>
      </c>
      <c r="AG1099" s="212" t="e">
        <f t="shared" si="495"/>
        <v>#VALUE!</v>
      </c>
      <c r="AH1099" s="73" t="e">
        <f t="shared" si="499"/>
        <v>#VALUE!</v>
      </c>
      <c r="AI1099" s="74" t="e">
        <f t="shared" si="500"/>
        <v>#VALUE!</v>
      </c>
      <c r="AJ1099" s="186" t="e">
        <f t="shared" si="496"/>
        <v>#VALUE!</v>
      </c>
      <c r="AK1099" s="186" t="e">
        <f t="shared" si="497"/>
        <v>#VALUE!</v>
      </c>
    </row>
    <row r="1100" spans="1:37" x14ac:dyDescent="0.25">
      <c r="A1100" s="114" t="s">
        <v>74</v>
      </c>
      <c r="B1100" s="197"/>
      <c r="C1100" s="102"/>
      <c r="D1100" s="103"/>
      <c r="E1100" s="103"/>
      <c r="F1100" s="104"/>
      <c r="G1100" s="105"/>
      <c r="H1100" s="198"/>
      <c r="I1100" s="106"/>
      <c r="J1100" s="106"/>
      <c r="K1100" s="106"/>
      <c r="L1100" s="107"/>
      <c r="M1100" s="176" t="str">
        <f t="shared" si="476"/>
        <v xml:space="preserve"> </v>
      </c>
      <c r="N1100" s="177" t="str">
        <f t="shared" si="477"/>
        <v xml:space="preserve"> </v>
      </c>
      <c r="O1100" s="177" t="str">
        <f t="shared" si="478"/>
        <v xml:space="preserve"> </v>
      </c>
      <c r="P1100" s="177" t="str">
        <f t="shared" si="479"/>
        <v xml:space="preserve"> </v>
      </c>
      <c r="Q1100" s="178" t="str">
        <f t="shared" si="480"/>
        <v xml:space="preserve"> </v>
      </c>
      <c r="R1100" s="178" t="str">
        <f t="shared" si="481"/>
        <v xml:space="preserve"> </v>
      </c>
      <c r="S1100" s="179" t="str">
        <f t="shared" si="482"/>
        <v xml:space="preserve"> </v>
      </c>
      <c r="T1100" s="176" t="e">
        <f t="shared" si="483"/>
        <v>#VALUE!</v>
      </c>
      <c r="U1100" s="180" t="e">
        <f t="shared" si="484"/>
        <v>#VALUE!</v>
      </c>
      <c r="V1100" s="181" t="e">
        <f t="shared" si="485"/>
        <v>#VALUE!</v>
      </c>
      <c r="W1100" s="182" t="str">
        <f t="shared" si="486"/>
        <v>donnée(s) manquante(s)</v>
      </c>
      <c r="X1100" s="183" t="str">
        <f t="shared" si="487"/>
        <v>donnée(s) manquante(s)</v>
      </c>
      <c r="Y1100" s="178" t="str">
        <f t="shared" si="488"/>
        <v xml:space="preserve"> </v>
      </c>
      <c r="Z1100" s="178" t="str">
        <f t="shared" si="489"/>
        <v xml:space="preserve"> </v>
      </c>
      <c r="AA1100" s="178" t="str">
        <f t="shared" si="490"/>
        <v xml:space="preserve"> </v>
      </c>
      <c r="AB1100" s="184" t="str">
        <f t="shared" si="491"/>
        <v xml:space="preserve"> </v>
      </c>
      <c r="AC1100" s="184" t="str">
        <f t="shared" si="492"/>
        <v xml:space="preserve"> </v>
      </c>
      <c r="AD1100" s="184" t="str">
        <f t="shared" si="498"/>
        <v xml:space="preserve"> </v>
      </c>
      <c r="AE1100" s="185" t="e">
        <f t="shared" si="493"/>
        <v>#VALUE!</v>
      </c>
      <c r="AF1100" s="185" t="e">
        <f t="shared" si="494"/>
        <v>#VALUE!</v>
      </c>
      <c r="AG1100" s="212" t="e">
        <f t="shared" si="495"/>
        <v>#VALUE!</v>
      </c>
      <c r="AH1100" s="73" t="e">
        <f t="shared" si="499"/>
        <v>#VALUE!</v>
      </c>
      <c r="AI1100" s="74" t="e">
        <f t="shared" si="500"/>
        <v>#VALUE!</v>
      </c>
      <c r="AJ1100" s="186" t="e">
        <f t="shared" si="496"/>
        <v>#VALUE!</v>
      </c>
      <c r="AK1100" s="186" t="e">
        <f t="shared" si="497"/>
        <v>#VALUE!</v>
      </c>
    </row>
    <row r="1101" spans="1:37" x14ac:dyDescent="0.25">
      <c r="A1101" s="114" t="s">
        <v>74</v>
      </c>
      <c r="B1101" s="197"/>
      <c r="C1101" s="102"/>
      <c r="D1101" s="103"/>
      <c r="E1101" s="103"/>
      <c r="F1101" s="104"/>
      <c r="G1101" s="105"/>
      <c r="H1101" s="198"/>
      <c r="I1101" s="106"/>
      <c r="J1101" s="106"/>
      <c r="K1101" s="106"/>
      <c r="L1101" s="107"/>
      <c r="M1101" s="176" t="str">
        <f t="shared" si="476"/>
        <v xml:space="preserve"> </v>
      </c>
      <c r="N1101" s="177" t="str">
        <f t="shared" si="477"/>
        <v xml:space="preserve"> </v>
      </c>
      <c r="O1101" s="177" t="str">
        <f t="shared" si="478"/>
        <v xml:space="preserve"> </v>
      </c>
      <c r="P1101" s="177" t="str">
        <f t="shared" si="479"/>
        <v xml:space="preserve"> </v>
      </c>
      <c r="Q1101" s="178" t="str">
        <f t="shared" si="480"/>
        <v xml:space="preserve"> </v>
      </c>
      <c r="R1101" s="178" t="str">
        <f t="shared" si="481"/>
        <v xml:space="preserve"> </v>
      </c>
      <c r="S1101" s="179" t="str">
        <f t="shared" si="482"/>
        <v xml:space="preserve"> </v>
      </c>
      <c r="T1101" s="176" t="e">
        <f t="shared" si="483"/>
        <v>#VALUE!</v>
      </c>
      <c r="U1101" s="180" t="e">
        <f t="shared" si="484"/>
        <v>#VALUE!</v>
      </c>
      <c r="V1101" s="181" t="e">
        <f t="shared" si="485"/>
        <v>#VALUE!</v>
      </c>
      <c r="W1101" s="182" t="str">
        <f t="shared" si="486"/>
        <v>donnée(s) manquante(s)</v>
      </c>
      <c r="X1101" s="183" t="str">
        <f t="shared" si="487"/>
        <v>donnée(s) manquante(s)</v>
      </c>
      <c r="Y1101" s="178" t="str">
        <f t="shared" si="488"/>
        <v xml:space="preserve"> </v>
      </c>
      <c r="Z1101" s="178" t="str">
        <f t="shared" si="489"/>
        <v xml:space="preserve"> </v>
      </c>
      <c r="AA1101" s="178" t="str">
        <f t="shared" si="490"/>
        <v xml:space="preserve"> </v>
      </c>
      <c r="AB1101" s="184" t="str">
        <f t="shared" si="491"/>
        <v xml:space="preserve"> </v>
      </c>
      <c r="AC1101" s="184" t="str">
        <f t="shared" si="492"/>
        <v xml:space="preserve"> </v>
      </c>
      <c r="AD1101" s="184" t="str">
        <f t="shared" si="498"/>
        <v xml:space="preserve"> </v>
      </c>
      <c r="AE1101" s="185" t="e">
        <f t="shared" si="493"/>
        <v>#VALUE!</v>
      </c>
      <c r="AF1101" s="185" t="e">
        <f t="shared" si="494"/>
        <v>#VALUE!</v>
      </c>
      <c r="AG1101" s="212" t="e">
        <f t="shared" si="495"/>
        <v>#VALUE!</v>
      </c>
      <c r="AH1101" s="73" t="e">
        <f t="shared" si="499"/>
        <v>#VALUE!</v>
      </c>
      <c r="AI1101" s="74" t="e">
        <f t="shared" si="500"/>
        <v>#VALUE!</v>
      </c>
      <c r="AJ1101" s="186" t="e">
        <f t="shared" si="496"/>
        <v>#VALUE!</v>
      </c>
      <c r="AK1101" s="186" t="e">
        <f t="shared" si="497"/>
        <v>#VALUE!</v>
      </c>
    </row>
    <row r="1102" spans="1:37" x14ac:dyDescent="0.25">
      <c r="A1102" s="114" t="s">
        <v>74</v>
      </c>
      <c r="B1102" s="197"/>
      <c r="C1102" s="102"/>
      <c r="D1102" s="103"/>
      <c r="E1102" s="103"/>
      <c r="F1102" s="104"/>
      <c r="G1102" s="105"/>
      <c r="H1102" s="198"/>
      <c r="I1102" s="106"/>
      <c r="J1102" s="106"/>
      <c r="K1102" s="106"/>
      <c r="L1102" s="107"/>
      <c r="M1102" s="176" t="str">
        <f t="shared" si="476"/>
        <v xml:space="preserve"> </v>
      </c>
      <c r="N1102" s="177" t="str">
        <f t="shared" si="477"/>
        <v xml:space="preserve"> </v>
      </c>
      <c r="O1102" s="177" t="str">
        <f t="shared" si="478"/>
        <v xml:space="preserve"> </v>
      </c>
      <c r="P1102" s="177" t="str">
        <f t="shared" si="479"/>
        <v xml:space="preserve"> </v>
      </c>
      <c r="Q1102" s="178" t="str">
        <f t="shared" si="480"/>
        <v xml:space="preserve"> </v>
      </c>
      <c r="R1102" s="178" t="str">
        <f t="shared" si="481"/>
        <v xml:space="preserve"> </v>
      </c>
      <c r="S1102" s="179" t="str">
        <f t="shared" si="482"/>
        <v xml:space="preserve"> </v>
      </c>
      <c r="T1102" s="176" t="e">
        <f t="shared" si="483"/>
        <v>#VALUE!</v>
      </c>
      <c r="U1102" s="180" t="e">
        <f t="shared" si="484"/>
        <v>#VALUE!</v>
      </c>
      <c r="V1102" s="181" t="e">
        <f t="shared" si="485"/>
        <v>#VALUE!</v>
      </c>
      <c r="W1102" s="182" t="str">
        <f t="shared" si="486"/>
        <v>donnée(s) manquante(s)</v>
      </c>
      <c r="X1102" s="183" t="str">
        <f t="shared" si="487"/>
        <v>donnée(s) manquante(s)</v>
      </c>
      <c r="Y1102" s="178" t="str">
        <f t="shared" si="488"/>
        <v xml:space="preserve"> </v>
      </c>
      <c r="Z1102" s="178" t="str">
        <f t="shared" si="489"/>
        <v xml:space="preserve"> </v>
      </c>
      <c r="AA1102" s="178" t="str">
        <f t="shared" si="490"/>
        <v xml:space="preserve"> </v>
      </c>
      <c r="AB1102" s="184" t="str">
        <f t="shared" si="491"/>
        <v xml:space="preserve"> </v>
      </c>
      <c r="AC1102" s="184" t="str">
        <f t="shared" si="492"/>
        <v xml:space="preserve"> </v>
      </c>
      <c r="AD1102" s="184" t="str">
        <f t="shared" si="498"/>
        <v xml:space="preserve"> </v>
      </c>
      <c r="AE1102" s="185" t="e">
        <f t="shared" si="493"/>
        <v>#VALUE!</v>
      </c>
      <c r="AF1102" s="185" t="e">
        <f t="shared" si="494"/>
        <v>#VALUE!</v>
      </c>
      <c r="AG1102" s="212" t="e">
        <f t="shared" si="495"/>
        <v>#VALUE!</v>
      </c>
      <c r="AH1102" s="73" t="e">
        <f t="shared" si="499"/>
        <v>#VALUE!</v>
      </c>
      <c r="AI1102" s="74" t="e">
        <f t="shared" si="500"/>
        <v>#VALUE!</v>
      </c>
      <c r="AJ1102" s="186" t="e">
        <f t="shared" si="496"/>
        <v>#VALUE!</v>
      </c>
      <c r="AK1102" s="186" t="e">
        <f t="shared" si="497"/>
        <v>#VALUE!</v>
      </c>
    </row>
    <row r="1103" spans="1:37" x14ac:dyDescent="0.25">
      <c r="A1103" s="114" t="s">
        <v>74</v>
      </c>
      <c r="B1103" s="197"/>
      <c r="C1103" s="102"/>
      <c r="D1103" s="103"/>
      <c r="E1103" s="103"/>
      <c r="F1103" s="104"/>
      <c r="G1103" s="105"/>
      <c r="H1103" s="198"/>
      <c r="I1103" s="106"/>
      <c r="J1103" s="106"/>
      <c r="K1103" s="106"/>
      <c r="L1103" s="107"/>
      <c r="M1103" s="176" t="str">
        <f t="shared" si="476"/>
        <v xml:space="preserve"> </v>
      </c>
      <c r="N1103" s="177" t="str">
        <f t="shared" si="477"/>
        <v xml:space="preserve"> </v>
      </c>
      <c r="O1103" s="177" t="str">
        <f t="shared" si="478"/>
        <v xml:space="preserve"> </v>
      </c>
      <c r="P1103" s="177" t="str">
        <f t="shared" si="479"/>
        <v xml:space="preserve"> </v>
      </c>
      <c r="Q1103" s="178" t="str">
        <f t="shared" si="480"/>
        <v xml:space="preserve"> </v>
      </c>
      <c r="R1103" s="178" t="str">
        <f t="shared" si="481"/>
        <v xml:space="preserve"> </v>
      </c>
      <c r="S1103" s="179" t="str">
        <f t="shared" si="482"/>
        <v xml:space="preserve"> </v>
      </c>
      <c r="T1103" s="176" t="e">
        <f t="shared" si="483"/>
        <v>#VALUE!</v>
      </c>
      <c r="U1103" s="180" t="e">
        <f t="shared" si="484"/>
        <v>#VALUE!</v>
      </c>
      <c r="V1103" s="181" t="e">
        <f t="shared" si="485"/>
        <v>#VALUE!</v>
      </c>
      <c r="W1103" s="182" t="str">
        <f t="shared" si="486"/>
        <v>donnée(s) manquante(s)</v>
      </c>
      <c r="X1103" s="183" t="str">
        <f t="shared" si="487"/>
        <v>donnée(s) manquante(s)</v>
      </c>
      <c r="Y1103" s="178" t="str">
        <f t="shared" si="488"/>
        <v xml:space="preserve"> </v>
      </c>
      <c r="Z1103" s="178" t="str">
        <f t="shared" si="489"/>
        <v xml:space="preserve"> </v>
      </c>
      <c r="AA1103" s="178" t="str">
        <f t="shared" si="490"/>
        <v xml:space="preserve"> </v>
      </c>
      <c r="AB1103" s="184" t="str">
        <f t="shared" si="491"/>
        <v xml:space="preserve"> </v>
      </c>
      <c r="AC1103" s="184" t="str">
        <f t="shared" si="492"/>
        <v xml:space="preserve"> </v>
      </c>
      <c r="AD1103" s="184" t="str">
        <f t="shared" si="498"/>
        <v xml:space="preserve"> </v>
      </c>
      <c r="AE1103" s="185" t="e">
        <f t="shared" si="493"/>
        <v>#VALUE!</v>
      </c>
      <c r="AF1103" s="185" t="e">
        <f t="shared" si="494"/>
        <v>#VALUE!</v>
      </c>
      <c r="AG1103" s="212" t="e">
        <f t="shared" si="495"/>
        <v>#VALUE!</v>
      </c>
      <c r="AH1103" s="73" t="e">
        <f t="shared" si="499"/>
        <v>#VALUE!</v>
      </c>
      <c r="AI1103" s="74" t="e">
        <f t="shared" si="500"/>
        <v>#VALUE!</v>
      </c>
      <c r="AJ1103" s="186" t="e">
        <f t="shared" si="496"/>
        <v>#VALUE!</v>
      </c>
      <c r="AK1103" s="186" t="e">
        <f t="shared" si="497"/>
        <v>#VALUE!</v>
      </c>
    </row>
    <row r="1104" spans="1:37" x14ac:dyDescent="0.25">
      <c r="A1104" s="114" t="s">
        <v>74</v>
      </c>
      <c r="B1104" s="197"/>
      <c r="C1104" s="102"/>
      <c r="D1104" s="103"/>
      <c r="E1104" s="103"/>
      <c r="F1104" s="104"/>
      <c r="G1104" s="105"/>
      <c r="H1104" s="198"/>
      <c r="I1104" s="106"/>
      <c r="J1104" s="106"/>
      <c r="K1104" s="106"/>
      <c r="L1104" s="107"/>
      <c r="M1104" s="176" t="str">
        <f t="shared" si="476"/>
        <v xml:space="preserve"> </v>
      </c>
      <c r="N1104" s="177" t="str">
        <f t="shared" si="477"/>
        <v xml:space="preserve"> </v>
      </c>
      <c r="O1104" s="177" t="str">
        <f t="shared" si="478"/>
        <v xml:space="preserve"> </v>
      </c>
      <c r="P1104" s="177" t="str">
        <f t="shared" si="479"/>
        <v xml:space="preserve"> </v>
      </c>
      <c r="Q1104" s="178" t="str">
        <f t="shared" si="480"/>
        <v xml:space="preserve"> </v>
      </c>
      <c r="R1104" s="178" t="str">
        <f t="shared" si="481"/>
        <v xml:space="preserve"> </v>
      </c>
      <c r="S1104" s="179" t="str">
        <f t="shared" si="482"/>
        <v xml:space="preserve"> </v>
      </c>
      <c r="T1104" s="176" t="e">
        <f t="shared" si="483"/>
        <v>#VALUE!</v>
      </c>
      <c r="U1104" s="180" t="e">
        <f t="shared" si="484"/>
        <v>#VALUE!</v>
      </c>
      <c r="V1104" s="181" t="e">
        <f t="shared" si="485"/>
        <v>#VALUE!</v>
      </c>
      <c r="W1104" s="182" t="str">
        <f t="shared" si="486"/>
        <v>donnée(s) manquante(s)</v>
      </c>
      <c r="X1104" s="183" t="str">
        <f t="shared" si="487"/>
        <v>donnée(s) manquante(s)</v>
      </c>
      <c r="Y1104" s="178" t="str">
        <f t="shared" si="488"/>
        <v xml:space="preserve"> </v>
      </c>
      <c r="Z1104" s="178" t="str">
        <f t="shared" si="489"/>
        <v xml:space="preserve"> </v>
      </c>
      <c r="AA1104" s="178" t="str">
        <f t="shared" si="490"/>
        <v xml:space="preserve"> </v>
      </c>
      <c r="AB1104" s="184" t="str">
        <f t="shared" si="491"/>
        <v xml:space="preserve"> </v>
      </c>
      <c r="AC1104" s="184" t="str">
        <f t="shared" si="492"/>
        <v xml:space="preserve"> </v>
      </c>
      <c r="AD1104" s="184" t="str">
        <f t="shared" si="498"/>
        <v xml:space="preserve"> </v>
      </c>
      <c r="AE1104" s="185" t="e">
        <f t="shared" si="493"/>
        <v>#VALUE!</v>
      </c>
      <c r="AF1104" s="185" t="e">
        <f t="shared" si="494"/>
        <v>#VALUE!</v>
      </c>
      <c r="AG1104" s="212" t="e">
        <f t="shared" si="495"/>
        <v>#VALUE!</v>
      </c>
      <c r="AH1104" s="73" t="e">
        <f t="shared" si="499"/>
        <v>#VALUE!</v>
      </c>
      <c r="AI1104" s="74" t="e">
        <f t="shared" si="500"/>
        <v>#VALUE!</v>
      </c>
      <c r="AJ1104" s="186" t="e">
        <f t="shared" si="496"/>
        <v>#VALUE!</v>
      </c>
      <c r="AK1104" s="186" t="e">
        <f t="shared" si="497"/>
        <v>#VALUE!</v>
      </c>
    </row>
    <row r="1105" spans="1:37" x14ac:dyDescent="0.25">
      <c r="A1105" s="114" t="s">
        <v>74</v>
      </c>
      <c r="B1105" s="197"/>
      <c r="C1105" s="102"/>
      <c r="D1105" s="103"/>
      <c r="E1105" s="103"/>
      <c r="F1105" s="104"/>
      <c r="G1105" s="105"/>
      <c r="H1105" s="198"/>
      <c r="I1105" s="106"/>
      <c r="J1105" s="106"/>
      <c r="K1105" s="106"/>
      <c r="L1105" s="107"/>
      <c r="M1105" s="176" t="str">
        <f t="shared" si="476"/>
        <v xml:space="preserve"> </v>
      </c>
      <c r="N1105" s="177" t="str">
        <f t="shared" si="477"/>
        <v xml:space="preserve"> </v>
      </c>
      <c r="O1105" s="177" t="str">
        <f t="shared" si="478"/>
        <v xml:space="preserve"> </v>
      </c>
      <c r="P1105" s="177" t="str">
        <f t="shared" si="479"/>
        <v xml:space="preserve"> </v>
      </c>
      <c r="Q1105" s="178" t="str">
        <f t="shared" si="480"/>
        <v xml:space="preserve"> </v>
      </c>
      <c r="R1105" s="178" t="str">
        <f t="shared" si="481"/>
        <v xml:space="preserve"> </v>
      </c>
      <c r="S1105" s="179" t="str">
        <f t="shared" si="482"/>
        <v xml:space="preserve"> </v>
      </c>
      <c r="T1105" s="176" t="e">
        <f t="shared" si="483"/>
        <v>#VALUE!</v>
      </c>
      <c r="U1105" s="180" t="e">
        <f t="shared" si="484"/>
        <v>#VALUE!</v>
      </c>
      <c r="V1105" s="181" t="e">
        <f t="shared" si="485"/>
        <v>#VALUE!</v>
      </c>
      <c r="W1105" s="182" t="str">
        <f t="shared" si="486"/>
        <v>donnée(s) manquante(s)</v>
      </c>
      <c r="X1105" s="183" t="str">
        <f t="shared" si="487"/>
        <v>donnée(s) manquante(s)</v>
      </c>
      <c r="Y1105" s="178" t="str">
        <f t="shared" si="488"/>
        <v xml:space="preserve"> </v>
      </c>
      <c r="Z1105" s="178" t="str">
        <f t="shared" si="489"/>
        <v xml:space="preserve"> </v>
      </c>
      <c r="AA1105" s="178" t="str">
        <f t="shared" si="490"/>
        <v xml:space="preserve"> </v>
      </c>
      <c r="AB1105" s="184" t="str">
        <f t="shared" si="491"/>
        <v xml:space="preserve"> </v>
      </c>
      <c r="AC1105" s="184" t="str">
        <f t="shared" si="492"/>
        <v xml:space="preserve"> </v>
      </c>
      <c r="AD1105" s="184" t="str">
        <f t="shared" si="498"/>
        <v xml:space="preserve"> </v>
      </c>
      <c r="AE1105" s="185" t="e">
        <f t="shared" si="493"/>
        <v>#VALUE!</v>
      </c>
      <c r="AF1105" s="185" t="e">
        <f t="shared" si="494"/>
        <v>#VALUE!</v>
      </c>
      <c r="AG1105" s="212" t="e">
        <f t="shared" si="495"/>
        <v>#VALUE!</v>
      </c>
      <c r="AH1105" s="73" t="e">
        <f t="shared" si="499"/>
        <v>#VALUE!</v>
      </c>
      <c r="AI1105" s="74" t="e">
        <f t="shared" si="500"/>
        <v>#VALUE!</v>
      </c>
      <c r="AJ1105" s="186" t="e">
        <f t="shared" si="496"/>
        <v>#VALUE!</v>
      </c>
      <c r="AK1105" s="186" t="e">
        <f t="shared" si="497"/>
        <v>#VALUE!</v>
      </c>
    </row>
    <row r="1106" spans="1:37" x14ac:dyDescent="0.25">
      <c r="A1106" s="114" t="s">
        <v>74</v>
      </c>
      <c r="B1106" s="197"/>
      <c r="C1106" s="102"/>
      <c r="D1106" s="103"/>
      <c r="E1106" s="103"/>
      <c r="F1106" s="104"/>
      <c r="G1106" s="105"/>
      <c r="H1106" s="198"/>
      <c r="I1106" s="106"/>
      <c r="J1106" s="106"/>
      <c r="K1106" s="106"/>
      <c r="L1106" s="107"/>
      <c r="M1106" s="176" t="str">
        <f t="shared" si="476"/>
        <v xml:space="preserve"> </v>
      </c>
      <c r="N1106" s="177" t="str">
        <f t="shared" si="477"/>
        <v xml:space="preserve"> </v>
      </c>
      <c r="O1106" s="177" t="str">
        <f t="shared" si="478"/>
        <v xml:space="preserve"> </v>
      </c>
      <c r="P1106" s="177" t="str">
        <f t="shared" si="479"/>
        <v xml:space="preserve"> </v>
      </c>
      <c r="Q1106" s="178" t="str">
        <f t="shared" si="480"/>
        <v xml:space="preserve"> </v>
      </c>
      <c r="R1106" s="178" t="str">
        <f t="shared" si="481"/>
        <v xml:space="preserve"> </v>
      </c>
      <c r="S1106" s="179" t="str">
        <f t="shared" si="482"/>
        <v xml:space="preserve"> </v>
      </c>
      <c r="T1106" s="176" t="e">
        <f t="shared" si="483"/>
        <v>#VALUE!</v>
      </c>
      <c r="U1106" s="180" t="e">
        <f t="shared" si="484"/>
        <v>#VALUE!</v>
      </c>
      <c r="V1106" s="181" t="e">
        <f t="shared" si="485"/>
        <v>#VALUE!</v>
      </c>
      <c r="W1106" s="182" t="str">
        <f t="shared" si="486"/>
        <v>donnée(s) manquante(s)</v>
      </c>
      <c r="X1106" s="183" t="str">
        <f t="shared" si="487"/>
        <v>donnée(s) manquante(s)</v>
      </c>
      <c r="Y1106" s="178" t="str">
        <f t="shared" si="488"/>
        <v xml:space="preserve"> </v>
      </c>
      <c r="Z1106" s="178" t="str">
        <f t="shared" si="489"/>
        <v xml:space="preserve"> </v>
      </c>
      <c r="AA1106" s="178" t="str">
        <f t="shared" si="490"/>
        <v xml:space="preserve"> </v>
      </c>
      <c r="AB1106" s="184" t="str">
        <f t="shared" si="491"/>
        <v xml:space="preserve"> </v>
      </c>
      <c r="AC1106" s="184" t="str">
        <f t="shared" si="492"/>
        <v xml:space="preserve"> </v>
      </c>
      <c r="AD1106" s="184" t="str">
        <f t="shared" si="498"/>
        <v xml:space="preserve"> </v>
      </c>
      <c r="AE1106" s="185" t="e">
        <f t="shared" si="493"/>
        <v>#VALUE!</v>
      </c>
      <c r="AF1106" s="185" t="e">
        <f t="shared" si="494"/>
        <v>#VALUE!</v>
      </c>
      <c r="AG1106" s="212" t="e">
        <f t="shared" si="495"/>
        <v>#VALUE!</v>
      </c>
      <c r="AH1106" s="73" t="e">
        <f t="shared" si="499"/>
        <v>#VALUE!</v>
      </c>
      <c r="AI1106" s="74" t="e">
        <f t="shared" si="500"/>
        <v>#VALUE!</v>
      </c>
      <c r="AJ1106" s="186" t="e">
        <f t="shared" si="496"/>
        <v>#VALUE!</v>
      </c>
      <c r="AK1106" s="186" t="e">
        <f t="shared" si="497"/>
        <v>#VALUE!</v>
      </c>
    </row>
    <row r="1107" spans="1:37" x14ac:dyDescent="0.25">
      <c r="A1107" s="114" t="s">
        <v>74</v>
      </c>
      <c r="B1107" s="197"/>
      <c r="C1107" s="102"/>
      <c r="D1107" s="103"/>
      <c r="E1107" s="103"/>
      <c r="F1107" s="104"/>
      <c r="G1107" s="105"/>
      <c r="H1107" s="198"/>
      <c r="I1107" s="106"/>
      <c r="J1107" s="106"/>
      <c r="K1107" s="106"/>
      <c r="L1107" s="107"/>
      <c r="M1107" s="176" t="str">
        <f t="shared" si="476"/>
        <v xml:space="preserve"> </v>
      </c>
      <c r="N1107" s="177" t="str">
        <f t="shared" si="477"/>
        <v xml:space="preserve"> </v>
      </c>
      <c r="O1107" s="177" t="str">
        <f t="shared" si="478"/>
        <v xml:space="preserve"> </v>
      </c>
      <c r="P1107" s="177" t="str">
        <f t="shared" si="479"/>
        <v xml:space="preserve"> </v>
      </c>
      <c r="Q1107" s="178" t="str">
        <f t="shared" si="480"/>
        <v xml:space="preserve"> </v>
      </c>
      <c r="R1107" s="178" t="str">
        <f t="shared" si="481"/>
        <v xml:space="preserve"> </v>
      </c>
      <c r="S1107" s="179" t="str">
        <f t="shared" si="482"/>
        <v xml:space="preserve"> </v>
      </c>
      <c r="T1107" s="176" t="e">
        <f t="shared" si="483"/>
        <v>#VALUE!</v>
      </c>
      <c r="U1107" s="180" t="e">
        <f t="shared" si="484"/>
        <v>#VALUE!</v>
      </c>
      <c r="V1107" s="181" t="e">
        <f t="shared" si="485"/>
        <v>#VALUE!</v>
      </c>
      <c r="W1107" s="182" t="str">
        <f t="shared" si="486"/>
        <v>donnée(s) manquante(s)</v>
      </c>
      <c r="X1107" s="183" t="str">
        <f t="shared" si="487"/>
        <v>donnée(s) manquante(s)</v>
      </c>
      <c r="Y1107" s="178" t="str">
        <f t="shared" si="488"/>
        <v xml:space="preserve"> </v>
      </c>
      <c r="Z1107" s="178" t="str">
        <f t="shared" si="489"/>
        <v xml:space="preserve"> </v>
      </c>
      <c r="AA1107" s="178" t="str">
        <f t="shared" si="490"/>
        <v xml:space="preserve"> </v>
      </c>
      <c r="AB1107" s="184" t="str">
        <f t="shared" si="491"/>
        <v xml:space="preserve"> </v>
      </c>
      <c r="AC1107" s="184" t="str">
        <f t="shared" si="492"/>
        <v xml:space="preserve"> </v>
      </c>
      <c r="AD1107" s="184" t="str">
        <f t="shared" si="498"/>
        <v xml:space="preserve"> </v>
      </c>
      <c r="AE1107" s="185" t="e">
        <f t="shared" si="493"/>
        <v>#VALUE!</v>
      </c>
      <c r="AF1107" s="185" t="e">
        <f t="shared" si="494"/>
        <v>#VALUE!</v>
      </c>
      <c r="AG1107" s="212" t="e">
        <f t="shared" si="495"/>
        <v>#VALUE!</v>
      </c>
      <c r="AH1107" s="73" t="e">
        <f t="shared" si="499"/>
        <v>#VALUE!</v>
      </c>
      <c r="AI1107" s="74" t="e">
        <f t="shared" si="500"/>
        <v>#VALUE!</v>
      </c>
      <c r="AJ1107" s="186" t="e">
        <f t="shared" si="496"/>
        <v>#VALUE!</v>
      </c>
      <c r="AK1107" s="186" t="e">
        <f t="shared" si="497"/>
        <v>#VALUE!</v>
      </c>
    </row>
    <row r="1108" spans="1:37" x14ac:dyDescent="0.25">
      <c r="A1108" s="114" t="s">
        <v>74</v>
      </c>
      <c r="B1108" s="197"/>
      <c r="C1108" s="102"/>
      <c r="D1108" s="103"/>
      <c r="E1108" s="103"/>
      <c r="F1108" s="104"/>
      <c r="G1108" s="105"/>
      <c r="H1108" s="198"/>
      <c r="I1108" s="106"/>
      <c r="J1108" s="106"/>
      <c r="K1108" s="106"/>
      <c r="L1108" s="107"/>
      <c r="M1108" s="176" t="str">
        <f t="shared" si="476"/>
        <v xml:space="preserve"> </v>
      </c>
      <c r="N1108" s="177" t="str">
        <f t="shared" si="477"/>
        <v xml:space="preserve"> </v>
      </c>
      <c r="O1108" s="177" t="str">
        <f t="shared" si="478"/>
        <v xml:space="preserve"> </v>
      </c>
      <c r="P1108" s="177" t="str">
        <f t="shared" si="479"/>
        <v xml:space="preserve"> </v>
      </c>
      <c r="Q1108" s="178" t="str">
        <f t="shared" si="480"/>
        <v xml:space="preserve"> </v>
      </c>
      <c r="R1108" s="178" t="str">
        <f t="shared" si="481"/>
        <v xml:space="preserve"> </v>
      </c>
      <c r="S1108" s="179" t="str">
        <f t="shared" si="482"/>
        <v xml:space="preserve"> </v>
      </c>
      <c r="T1108" s="176" t="e">
        <f t="shared" si="483"/>
        <v>#VALUE!</v>
      </c>
      <c r="U1108" s="180" t="e">
        <f t="shared" si="484"/>
        <v>#VALUE!</v>
      </c>
      <c r="V1108" s="181" t="e">
        <f t="shared" si="485"/>
        <v>#VALUE!</v>
      </c>
      <c r="W1108" s="182" t="str">
        <f t="shared" si="486"/>
        <v>donnée(s) manquante(s)</v>
      </c>
      <c r="X1108" s="183" t="str">
        <f t="shared" si="487"/>
        <v>donnée(s) manquante(s)</v>
      </c>
      <c r="Y1108" s="178" t="str">
        <f t="shared" si="488"/>
        <v xml:space="preserve"> </v>
      </c>
      <c r="Z1108" s="178" t="str">
        <f t="shared" si="489"/>
        <v xml:space="preserve"> </v>
      </c>
      <c r="AA1108" s="178" t="str">
        <f t="shared" si="490"/>
        <v xml:space="preserve"> </v>
      </c>
      <c r="AB1108" s="184" t="str">
        <f t="shared" si="491"/>
        <v xml:space="preserve"> </v>
      </c>
      <c r="AC1108" s="184" t="str">
        <f t="shared" si="492"/>
        <v xml:space="preserve"> </v>
      </c>
      <c r="AD1108" s="184" t="str">
        <f t="shared" si="498"/>
        <v xml:space="preserve"> </v>
      </c>
      <c r="AE1108" s="185" t="e">
        <f t="shared" si="493"/>
        <v>#VALUE!</v>
      </c>
      <c r="AF1108" s="185" t="e">
        <f t="shared" si="494"/>
        <v>#VALUE!</v>
      </c>
      <c r="AG1108" s="212" t="e">
        <f t="shared" si="495"/>
        <v>#VALUE!</v>
      </c>
      <c r="AH1108" s="73" t="e">
        <f t="shared" si="499"/>
        <v>#VALUE!</v>
      </c>
      <c r="AI1108" s="74" t="e">
        <f t="shared" si="500"/>
        <v>#VALUE!</v>
      </c>
      <c r="AJ1108" s="186" t="e">
        <f t="shared" si="496"/>
        <v>#VALUE!</v>
      </c>
      <c r="AK1108" s="186" t="e">
        <f t="shared" si="497"/>
        <v>#VALUE!</v>
      </c>
    </row>
    <row r="1109" spans="1:37" x14ac:dyDescent="0.25">
      <c r="A1109" s="114" t="s">
        <v>74</v>
      </c>
      <c r="B1109" s="197"/>
      <c r="C1109" s="102"/>
      <c r="D1109" s="103"/>
      <c r="E1109" s="103"/>
      <c r="F1109" s="104"/>
      <c r="G1109" s="105"/>
      <c r="H1109" s="198"/>
      <c r="I1109" s="106"/>
      <c r="J1109" s="106"/>
      <c r="K1109" s="106"/>
      <c r="L1109" s="107"/>
      <c r="M1109" s="176" t="str">
        <f t="shared" si="476"/>
        <v xml:space="preserve"> </v>
      </c>
      <c r="N1109" s="177" t="str">
        <f t="shared" si="477"/>
        <v xml:space="preserve"> </v>
      </c>
      <c r="O1109" s="177" t="str">
        <f t="shared" si="478"/>
        <v xml:space="preserve"> </v>
      </c>
      <c r="P1109" s="177" t="str">
        <f t="shared" si="479"/>
        <v xml:space="preserve"> </v>
      </c>
      <c r="Q1109" s="178" t="str">
        <f t="shared" si="480"/>
        <v xml:space="preserve"> </v>
      </c>
      <c r="R1109" s="178" t="str">
        <f t="shared" si="481"/>
        <v xml:space="preserve"> </v>
      </c>
      <c r="S1109" s="179" t="str">
        <f t="shared" si="482"/>
        <v xml:space="preserve"> </v>
      </c>
      <c r="T1109" s="176" t="e">
        <f t="shared" si="483"/>
        <v>#VALUE!</v>
      </c>
      <c r="U1109" s="180" t="e">
        <f t="shared" si="484"/>
        <v>#VALUE!</v>
      </c>
      <c r="V1109" s="181" t="e">
        <f t="shared" si="485"/>
        <v>#VALUE!</v>
      </c>
      <c r="W1109" s="182" t="str">
        <f t="shared" si="486"/>
        <v>donnée(s) manquante(s)</v>
      </c>
      <c r="X1109" s="183" t="str">
        <f t="shared" si="487"/>
        <v>donnée(s) manquante(s)</v>
      </c>
      <c r="Y1109" s="178" t="str">
        <f t="shared" si="488"/>
        <v xml:space="preserve"> </v>
      </c>
      <c r="Z1109" s="178" t="str">
        <f t="shared" si="489"/>
        <v xml:space="preserve"> </v>
      </c>
      <c r="AA1109" s="178" t="str">
        <f t="shared" si="490"/>
        <v xml:space="preserve"> </v>
      </c>
      <c r="AB1109" s="184" t="str">
        <f t="shared" si="491"/>
        <v xml:space="preserve"> </v>
      </c>
      <c r="AC1109" s="184" t="str">
        <f t="shared" si="492"/>
        <v xml:space="preserve"> </v>
      </c>
      <c r="AD1109" s="184" t="str">
        <f t="shared" si="498"/>
        <v xml:space="preserve"> </v>
      </c>
      <c r="AE1109" s="185" t="e">
        <f t="shared" si="493"/>
        <v>#VALUE!</v>
      </c>
      <c r="AF1109" s="185" t="e">
        <f t="shared" si="494"/>
        <v>#VALUE!</v>
      </c>
      <c r="AG1109" s="212" t="e">
        <f t="shared" si="495"/>
        <v>#VALUE!</v>
      </c>
      <c r="AH1109" s="73" t="e">
        <f t="shared" si="499"/>
        <v>#VALUE!</v>
      </c>
      <c r="AI1109" s="74" t="e">
        <f t="shared" si="500"/>
        <v>#VALUE!</v>
      </c>
      <c r="AJ1109" s="186" t="e">
        <f t="shared" si="496"/>
        <v>#VALUE!</v>
      </c>
      <c r="AK1109" s="186" t="e">
        <f t="shared" si="497"/>
        <v>#VALUE!</v>
      </c>
    </row>
    <row r="1110" spans="1:37" x14ac:dyDescent="0.25">
      <c r="A1110" s="114" t="s">
        <v>74</v>
      </c>
      <c r="B1110" s="197"/>
      <c r="C1110" s="102"/>
      <c r="D1110" s="103"/>
      <c r="E1110" s="103"/>
      <c r="F1110" s="104"/>
      <c r="G1110" s="105"/>
      <c r="H1110" s="198"/>
      <c r="I1110" s="106"/>
      <c r="J1110" s="106"/>
      <c r="K1110" s="106"/>
      <c r="L1110" s="107"/>
      <c r="M1110" s="176" t="str">
        <f t="shared" si="476"/>
        <v xml:space="preserve"> </v>
      </c>
      <c r="N1110" s="177" t="str">
        <f t="shared" si="477"/>
        <v xml:space="preserve"> </v>
      </c>
      <c r="O1110" s="177" t="str">
        <f t="shared" si="478"/>
        <v xml:space="preserve"> </v>
      </c>
      <c r="P1110" s="177" t="str">
        <f t="shared" si="479"/>
        <v xml:space="preserve"> </v>
      </c>
      <c r="Q1110" s="178" t="str">
        <f t="shared" si="480"/>
        <v xml:space="preserve"> </v>
      </c>
      <c r="R1110" s="178" t="str">
        <f t="shared" si="481"/>
        <v xml:space="preserve"> </v>
      </c>
      <c r="S1110" s="179" t="str">
        <f t="shared" si="482"/>
        <v xml:space="preserve"> </v>
      </c>
      <c r="T1110" s="176" t="e">
        <f t="shared" si="483"/>
        <v>#VALUE!</v>
      </c>
      <c r="U1110" s="180" t="e">
        <f t="shared" si="484"/>
        <v>#VALUE!</v>
      </c>
      <c r="V1110" s="181" t="e">
        <f t="shared" si="485"/>
        <v>#VALUE!</v>
      </c>
      <c r="W1110" s="182" t="str">
        <f t="shared" si="486"/>
        <v>donnée(s) manquante(s)</v>
      </c>
      <c r="X1110" s="183" t="str">
        <f t="shared" si="487"/>
        <v>donnée(s) manquante(s)</v>
      </c>
      <c r="Y1110" s="178" t="str">
        <f t="shared" si="488"/>
        <v xml:space="preserve"> </v>
      </c>
      <c r="Z1110" s="178" t="str">
        <f t="shared" si="489"/>
        <v xml:space="preserve"> </v>
      </c>
      <c r="AA1110" s="178" t="str">
        <f t="shared" si="490"/>
        <v xml:space="preserve"> </v>
      </c>
      <c r="AB1110" s="184" t="str">
        <f t="shared" si="491"/>
        <v xml:space="preserve"> </v>
      </c>
      <c r="AC1110" s="184" t="str">
        <f t="shared" si="492"/>
        <v xml:space="preserve"> </v>
      </c>
      <c r="AD1110" s="184" t="str">
        <f t="shared" si="498"/>
        <v xml:space="preserve"> </v>
      </c>
      <c r="AE1110" s="185" t="e">
        <f t="shared" si="493"/>
        <v>#VALUE!</v>
      </c>
      <c r="AF1110" s="185" t="e">
        <f t="shared" si="494"/>
        <v>#VALUE!</v>
      </c>
      <c r="AG1110" s="212" t="e">
        <f t="shared" si="495"/>
        <v>#VALUE!</v>
      </c>
      <c r="AH1110" s="73" t="e">
        <f t="shared" si="499"/>
        <v>#VALUE!</v>
      </c>
      <c r="AI1110" s="74" t="e">
        <f t="shared" si="500"/>
        <v>#VALUE!</v>
      </c>
      <c r="AJ1110" s="186" t="e">
        <f t="shared" si="496"/>
        <v>#VALUE!</v>
      </c>
      <c r="AK1110" s="186" t="e">
        <f t="shared" si="497"/>
        <v>#VALUE!</v>
      </c>
    </row>
    <row r="1111" spans="1:37" x14ac:dyDescent="0.25">
      <c r="A1111" s="114" t="s">
        <v>74</v>
      </c>
      <c r="B1111" s="197"/>
      <c r="C1111" s="102"/>
      <c r="D1111" s="103"/>
      <c r="E1111" s="103"/>
      <c r="F1111" s="104"/>
      <c r="G1111" s="105"/>
      <c r="H1111" s="198"/>
      <c r="I1111" s="106"/>
      <c r="J1111" s="106"/>
      <c r="K1111" s="106"/>
      <c r="L1111" s="107"/>
      <c r="M1111" s="176" t="str">
        <f t="shared" si="476"/>
        <v xml:space="preserve"> </v>
      </c>
      <c r="N1111" s="177" t="str">
        <f t="shared" si="477"/>
        <v xml:space="preserve"> </v>
      </c>
      <c r="O1111" s="177" t="str">
        <f t="shared" si="478"/>
        <v xml:space="preserve"> </v>
      </c>
      <c r="P1111" s="177" t="str">
        <f t="shared" si="479"/>
        <v xml:space="preserve"> </v>
      </c>
      <c r="Q1111" s="178" t="str">
        <f t="shared" si="480"/>
        <v xml:space="preserve"> </v>
      </c>
      <c r="R1111" s="178" t="str">
        <f t="shared" si="481"/>
        <v xml:space="preserve"> </v>
      </c>
      <c r="S1111" s="179" t="str">
        <f t="shared" si="482"/>
        <v xml:space="preserve"> </v>
      </c>
      <c r="T1111" s="176" t="e">
        <f t="shared" si="483"/>
        <v>#VALUE!</v>
      </c>
      <c r="U1111" s="180" t="e">
        <f t="shared" si="484"/>
        <v>#VALUE!</v>
      </c>
      <c r="V1111" s="181" t="e">
        <f t="shared" si="485"/>
        <v>#VALUE!</v>
      </c>
      <c r="W1111" s="182" t="str">
        <f t="shared" si="486"/>
        <v>donnée(s) manquante(s)</v>
      </c>
      <c r="X1111" s="183" t="str">
        <f t="shared" si="487"/>
        <v>donnée(s) manquante(s)</v>
      </c>
      <c r="Y1111" s="178" t="str">
        <f t="shared" si="488"/>
        <v xml:space="preserve"> </v>
      </c>
      <c r="Z1111" s="178" t="str">
        <f t="shared" si="489"/>
        <v xml:space="preserve"> </v>
      </c>
      <c r="AA1111" s="178" t="str">
        <f t="shared" si="490"/>
        <v xml:space="preserve"> </v>
      </c>
      <c r="AB1111" s="184" t="str">
        <f t="shared" si="491"/>
        <v xml:space="preserve"> </v>
      </c>
      <c r="AC1111" s="184" t="str">
        <f t="shared" si="492"/>
        <v xml:space="preserve"> </v>
      </c>
      <c r="AD1111" s="184" t="str">
        <f t="shared" si="498"/>
        <v xml:space="preserve"> </v>
      </c>
      <c r="AE1111" s="185" t="e">
        <f t="shared" si="493"/>
        <v>#VALUE!</v>
      </c>
      <c r="AF1111" s="185" t="e">
        <f t="shared" si="494"/>
        <v>#VALUE!</v>
      </c>
      <c r="AG1111" s="212" t="e">
        <f t="shared" si="495"/>
        <v>#VALUE!</v>
      </c>
      <c r="AH1111" s="73" t="e">
        <f t="shared" si="499"/>
        <v>#VALUE!</v>
      </c>
      <c r="AI1111" s="74" t="e">
        <f t="shared" si="500"/>
        <v>#VALUE!</v>
      </c>
      <c r="AJ1111" s="186" t="e">
        <f t="shared" si="496"/>
        <v>#VALUE!</v>
      </c>
      <c r="AK1111" s="186" t="e">
        <f t="shared" si="497"/>
        <v>#VALUE!</v>
      </c>
    </row>
    <row r="1112" spans="1:37" x14ac:dyDescent="0.25">
      <c r="A1112" s="114" t="s">
        <v>74</v>
      </c>
      <c r="B1112" s="197"/>
      <c r="C1112" s="102"/>
      <c r="D1112" s="103"/>
      <c r="E1112" s="103"/>
      <c r="F1112" s="104"/>
      <c r="G1112" s="105"/>
      <c r="H1112" s="198"/>
      <c r="I1112" s="106"/>
      <c r="J1112" s="106"/>
      <c r="K1112" s="106"/>
      <c r="L1112" s="107"/>
      <c r="M1112" s="176" t="str">
        <f t="shared" si="476"/>
        <v xml:space="preserve"> </v>
      </c>
      <c r="N1112" s="177" t="str">
        <f t="shared" si="477"/>
        <v xml:space="preserve"> </v>
      </c>
      <c r="O1112" s="177" t="str">
        <f t="shared" si="478"/>
        <v xml:space="preserve"> </v>
      </c>
      <c r="P1112" s="177" t="str">
        <f t="shared" si="479"/>
        <v xml:space="preserve"> </v>
      </c>
      <c r="Q1112" s="178" t="str">
        <f t="shared" si="480"/>
        <v xml:space="preserve"> </v>
      </c>
      <c r="R1112" s="178" t="str">
        <f t="shared" si="481"/>
        <v xml:space="preserve"> </v>
      </c>
      <c r="S1112" s="179" t="str">
        <f t="shared" si="482"/>
        <v xml:space="preserve"> </v>
      </c>
      <c r="T1112" s="176" t="e">
        <f t="shared" si="483"/>
        <v>#VALUE!</v>
      </c>
      <c r="U1112" s="180" t="e">
        <f t="shared" si="484"/>
        <v>#VALUE!</v>
      </c>
      <c r="V1112" s="181" t="e">
        <f t="shared" si="485"/>
        <v>#VALUE!</v>
      </c>
      <c r="W1112" s="182" t="str">
        <f t="shared" si="486"/>
        <v>donnée(s) manquante(s)</v>
      </c>
      <c r="X1112" s="183" t="str">
        <f t="shared" si="487"/>
        <v>donnée(s) manquante(s)</v>
      </c>
      <c r="Y1112" s="178" t="str">
        <f t="shared" si="488"/>
        <v xml:space="preserve"> </v>
      </c>
      <c r="Z1112" s="178" t="str">
        <f t="shared" si="489"/>
        <v xml:space="preserve"> </v>
      </c>
      <c r="AA1112" s="178" t="str">
        <f t="shared" si="490"/>
        <v xml:space="preserve"> </v>
      </c>
      <c r="AB1112" s="184" t="str">
        <f t="shared" si="491"/>
        <v xml:space="preserve"> </v>
      </c>
      <c r="AC1112" s="184" t="str">
        <f t="shared" si="492"/>
        <v xml:space="preserve"> </v>
      </c>
      <c r="AD1112" s="184" t="str">
        <f t="shared" si="498"/>
        <v xml:space="preserve"> </v>
      </c>
      <c r="AE1112" s="185" t="e">
        <f t="shared" si="493"/>
        <v>#VALUE!</v>
      </c>
      <c r="AF1112" s="185" t="e">
        <f t="shared" si="494"/>
        <v>#VALUE!</v>
      </c>
      <c r="AG1112" s="212" t="e">
        <f t="shared" si="495"/>
        <v>#VALUE!</v>
      </c>
      <c r="AH1112" s="73" t="e">
        <f t="shared" si="499"/>
        <v>#VALUE!</v>
      </c>
      <c r="AI1112" s="74" t="e">
        <f t="shared" si="500"/>
        <v>#VALUE!</v>
      </c>
      <c r="AJ1112" s="186" t="e">
        <f t="shared" si="496"/>
        <v>#VALUE!</v>
      </c>
      <c r="AK1112" s="186" t="e">
        <f t="shared" si="497"/>
        <v>#VALUE!</v>
      </c>
    </row>
    <row r="1113" spans="1:37" x14ac:dyDescent="0.25">
      <c r="A1113" s="114" t="s">
        <v>74</v>
      </c>
      <c r="B1113" s="197"/>
      <c r="C1113" s="102"/>
      <c r="D1113" s="103"/>
      <c r="E1113" s="103"/>
      <c r="F1113" s="104"/>
      <c r="G1113" s="105"/>
      <c r="H1113" s="198"/>
      <c r="I1113" s="106"/>
      <c r="J1113" s="106"/>
      <c r="K1113" s="106"/>
      <c r="L1113" s="107"/>
      <c r="M1113" s="176" t="str">
        <f t="shared" si="476"/>
        <v xml:space="preserve"> </v>
      </c>
      <c r="N1113" s="177" t="str">
        <f t="shared" si="477"/>
        <v xml:space="preserve"> </v>
      </c>
      <c r="O1113" s="177" t="str">
        <f t="shared" si="478"/>
        <v xml:space="preserve"> </v>
      </c>
      <c r="P1113" s="177" t="str">
        <f t="shared" si="479"/>
        <v xml:space="preserve"> </v>
      </c>
      <c r="Q1113" s="178" t="str">
        <f t="shared" si="480"/>
        <v xml:space="preserve"> </v>
      </c>
      <c r="R1113" s="178" t="str">
        <f t="shared" si="481"/>
        <v xml:space="preserve"> </v>
      </c>
      <c r="S1113" s="179" t="str">
        <f t="shared" si="482"/>
        <v xml:space="preserve"> </v>
      </c>
      <c r="T1113" s="176" t="e">
        <f t="shared" si="483"/>
        <v>#VALUE!</v>
      </c>
      <c r="U1113" s="180" t="e">
        <f t="shared" si="484"/>
        <v>#VALUE!</v>
      </c>
      <c r="V1113" s="181" t="e">
        <f t="shared" si="485"/>
        <v>#VALUE!</v>
      </c>
      <c r="W1113" s="182" t="str">
        <f t="shared" si="486"/>
        <v>donnée(s) manquante(s)</v>
      </c>
      <c r="X1113" s="183" t="str">
        <f t="shared" si="487"/>
        <v>donnée(s) manquante(s)</v>
      </c>
      <c r="Y1113" s="178" t="str">
        <f t="shared" si="488"/>
        <v xml:space="preserve"> </v>
      </c>
      <c r="Z1113" s="178" t="str">
        <f t="shared" si="489"/>
        <v xml:space="preserve"> </v>
      </c>
      <c r="AA1113" s="178" t="str">
        <f t="shared" si="490"/>
        <v xml:space="preserve"> </v>
      </c>
      <c r="AB1113" s="184" t="str">
        <f t="shared" si="491"/>
        <v xml:space="preserve"> </v>
      </c>
      <c r="AC1113" s="184" t="str">
        <f t="shared" si="492"/>
        <v xml:space="preserve"> </v>
      </c>
      <c r="AD1113" s="184" t="str">
        <f t="shared" si="498"/>
        <v xml:space="preserve"> </v>
      </c>
      <c r="AE1113" s="185" t="e">
        <f t="shared" si="493"/>
        <v>#VALUE!</v>
      </c>
      <c r="AF1113" s="185" t="e">
        <f t="shared" si="494"/>
        <v>#VALUE!</v>
      </c>
      <c r="AG1113" s="212" t="e">
        <f t="shared" si="495"/>
        <v>#VALUE!</v>
      </c>
      <c r="AH1113" s="73" t="e">
        <f t="shared" si="499"/>
        <v>#VALUE!</v>
      </c>
      <c r="AI1113" s="74" t="e">
        <f t="shared" si="500"/>
        <v>#VALUE!</v>
      </c>
      <c r="AJ1113" s="186" t="e">
        <f t="shared" si="496"/>
        <v>#VALUE!</v>
      </c>
      <c r="AK1113" s="186" t="e">
        <f t="shared" si="497"/>
        <v>#VALUE!</v>
      </c>
    </row>
    <row r="1114" spans="1:37" x14ac:dyDescent="0.25">
      <c r="A1114" s="114" t="s">
        <v>74</v>
      </c>
      <c r="B1114" s="197"/>
      <c r="C1114" s="102"/>
      <c r="D1114" s="103"/>
      <c r="E1114" s="103"/>
      <c r="F1114" s="104"/>
      <c r="G1114" s="105"/>
      <c r="H1114" s="198"/>
      <c r="I1114" s="106"/>
      <c r="J1114" s="106"/>
      <c r="K1114" s="106"/>
      <c r="L1114" s="107"/>
      <c r="M1114" s="176" t="str">
        <f t="shared" si="476"/>
        <v xml:space="preserve"> </v>
      </c>
      <c r="N1114" s="177" t="str">
        <f t="shared" si="477"/>
        <v xml:space="preserve"> </v>
      </c>
      <c r="O1114" s="177" t="str">
        <f t="shared" si="478"/>
        <v xml:space="preserve"> </v>
      </c>
      <c r="P1114" s="177" t="str">
        <f t="shared" si="479"/>
        <v xml:space="preserve"> </v>
      </c>
      <c r="Q1114" s="178" t="str">
        <f t="shared" si="480"/>
        <v xml:space="preserve"> </v>
      </c>
      <c r="R1114" s="178" t="str">
        <f t="shared" si="481"/>
        <v xml:space="preserve"> </v>
      </c>
      <c r="S1114" s="179" t="str">
        <f t="shared" si="482"/>
        <v xml:space="preserve"> </v>
      </c>
      <c r="T1114" s="176" t="e">
        <f t="shared" si="483"/>
        <v>#VALUE!</v>
      </c>
      <c r="U1114" s="180" t="e">
        <f t="shared" si="484"/>
        <v>#VALUE!</v>
      </c>
      <c r="V1114" s="181" t="e">
        <f t="shared" si="485"/>
        <v>#VALUE!</v>
      </c>
      <c r="W1114" s="182" t="str">
        <f t="shared" si="486"/>
        <v>donnée(s) manquante(s)</v>
      </c>
      <c r="X1114" s="183" t="str">
        <f t="shared" si="487"/>
        <v>donnée(s) manquante(s)</v>
      </c>
      <c r="Y1114" s="178" t="str">
        <f t="shared" si="488"/>
        <v xml:space="preserve"> </v>
      </c>
      <c r="Z1114" s="178" t="str">
        <f t="shared" si="489"/>
        <v xml:space="preserve"> </v>
      </c>
      <c r="AA1114" s="178" t="str">
        <f t="shared" si="490"/>
        <v xml:space="preserve"> </v>
      </c>
      <c r="AB1114" s="184" t="str">
        <f t="shared" si="491"/>
        <v xml:space="preserve"> </v>
      </c>
      <c r="AC1114" s="184" t="str">
        <f t="shared" si="492"/>
        <v xml:space="preserve"> </v>
      </c>
      <c r="AD1114" s="184" t="str">
        <f t="shared" si="498"/>
        <v xml:space="preserve"> </v>
      </c>
      <c r="AE1114" s="185" t="e">
        <f t="shared" si="493"/>
        <v>#VALUE!</v>
      </c>
      <c r="AF1114" s="185" t="e">
        <f t="shared" si="494"/>
        <v>#VALUE!</v>
      </c>
      <c r="AG1114" s="212" t="e">
        <f t="shared" si="495"/>
        <v>#VALUE!</v>
      </c>
      <c r="AH1114" s="73" t="e">
        <f t="shared" si="499"/>
        <v>#VALUE!</v>
      </c>
      <c r="AI1114" s="74" t="e">
        <f t="shared" si="500"/>
        <v>#VALUE!</v>
      </c>
      <c r="AJ1114" s="186" t="e">
        <f t="shared" si="496"/>
        <v>#VALUE!</v>
      </c>
      <c r="AK1114" s="186" t="e">
        <f t="shared" si="497"/>
        <v>#VALUE!</v>
      </c>
    </row>
    <row r="1115" spans="1:37" x14ac:dyDescent="0.25">
      <c r="A1115" s="114" t="s">
        <v>74</v>
      </c>
      <c r="B1115" s="197"/>
      <c r="C1115" s="102"/>
      <c r="D1115" s="103"/>
      <c r="E1115" s="103"/>
      <c r="F1115" s="104"/>
      <c r="G1115" s="105"/>
      <c r="H1115" s="198"/>
      <c r="I1115" s="106"/>
      <c r="J1115" s="106"/>
      <c r="K1115" s="106"/>
      <c r="L1115" s="107"/>
      <c r="M1115" s="176" t="str">
        <f t="shared" si="476"/>
        <v xml:space="preserve"> </v>
      </c>
      <c r="N1115" s="177" t="str">
        <f t="shared" si="477"/>
        <v xml:space="preserve"> </v>
      </c>
      <c r="O1115" s="177" t="str">
        <f t="shared" si="478"/>
        <v xml:space="preserve"> </v>
      </c>
      <c r="P1115" s="177" t="str">
        <f t="shared" si="479"/>
        <v xml:space="preserve"> </v>
      </c>
      <c r="Q1115" s="178" t="str">
        <f t="shared" si="480"/>
        <v xml:space="preserve"> </v>
      </c>
      <c r="R1115" s="178" t="str">
        <f t="shared" si="481"/>
        <v xml:space="preserve"> </v>
      </c>
      <c r="S1115" s="179" t="str">
        <f t="shared" si="482"/>
        <v xml:space="preserve"> </v>
      </c>
      <c r="T1115" s="176" t="e">
        <f t="shared" si="483"/>
        <v>#VALUE!</v>
      </c>
      <c r="U1115" s="180" t="e">
        <f t="shared" si="484"/>
        <v>#VALUE!</v>
      </c>
      <c r="V1115" s="181" t="e">
        <f t="shared" si="485"/>
        <v>#VALUE!</v>
      </c>
      <c r="W1115" s="182" t="str">
        <f t="shared" si="486"/>
        <v>donnée(s) manquante(s)</v>
      </c>
      <c r="X1115" s="183" t="str">
        <f t="shared" si="487"/>
        <v>donnée(s) manquante(s)</v>
      </c>
      <c r="Y1115" s="178" t="str">
        <f t="shared" si="488"/>
        <v xml:space="preserve"> </v>
      </c>
      <c r="Z1115" s="178" t="str">
        <f t="shared" si="489"/>
        <v xml:space="preserve"> </v>
      </c>
      <c r="AA1115" s="178" t="str">
        <f t="shared" si="490"/>
        <v xml:space="preserve"> </v>
      </c>
      <c r="AB1115" s="184" t="str">
        <f t="shared" si="491"/>
        <v xml:space="preserve"> </v>
      </c>
      <c r="AC1115" s="184" t="str">
        <f t="shared" si="492"/>
        <v xml:space="preserve"> </v>
      </c>
      <c r="AD1115" s="184" t="str">
        <f t="shared" si="498"/>
        <v xml:space="preserve"> </v>
      </c>
      <c r="AE1115" s="185" t="e">
        <f t="shared" si="493"/>
        <v>#VALUE!</v>
      </c>
      <c r="AF1115" s="185" t="e">
        <f t="shared" si="494"/>
        <v>#VALUE!</v>
      </c>
      <c r="AG1115" s="212" t="e">
        <f t="shared" si="495"/>
        <v>#VALUE!</v>
      </c>
      <c r="AH1115" s="73" t="e">
        <f t="shared" si="499"/>
        <v>#VALUE!</v>
      </c>
      <c r="AI1115" s="74" t="e">
        <f t="shared" si="500"/>
        <v>#VALUE!</v>
      </c>
      <c r="AJ1115" s="186" t="e">
        <f t="shared" si="496"/>
        <v>#VALUE!</v>
      </c>
      <c r="AK1115" s="186" t="e">
        <f t="shared" si="497"/>
        <v>#VALUE!</v>
      </c>
    </row>
    <row r="1116" spans="1:37" x14ac:dyDescent="0.25">
      <c r="A1116" s="114" t="s">
        <v>74</v>
      </c>
      <c r="B1116" s="197"/>
      <c r="C1116" s="102"/>
      <c r="D1116" s="103"/>
      <c r="E1116" s="103"/>
      <c r="F1116" s="104"/>
      <c r="G1116" s="105"/>
      <c r="H1116" s="198"/>
      <c r="I1116" s="106"/>
      <c r="J1116" s="106"/>
      <c r="K1116" s="106"/>
      <c r="L1116" s="107"/>
      <c r="M1116" s="176" t="str">
        <f t="shared" si="476"/>
        <v xml:space="preserve"> </v>
      </c>
      <c r="N1116" s="177" t="str">
        <f t="shared" si="477"/>
        <v xml:space="preserve"> </v>
      </c>
      <c r="O1116" s="177" t="str">
        <f t="shared" si="478"/>
        <v xml:space="preserve"> </v>
      </c>
      <c r="P1116" s="177" t="str">
        <f t="shared" si="479"/>
        <v xml:space="preserve"> </v>
      </c>
      <c r="Q1116" s="178" t="str">
        <f t="shared" si="480"/>
        <v xml:space="preserve"> </v>
      </c>
      <c r="R1116" s="178" t="str">
        <f t="shared" si="481"/>
        <v xml:space="preserve"> </v>
      </c>
      <c r="S1116" s="179" t="str">
        <f t="shared" si="482"/>
        <v xml:space="preserve"> </v>
      </c>
      <c r="T1116" s="176" t="e">
        <f t="shared" si="483"/>
        <v>#VALUE!</v>
      </c>
      <c r="U1116" s="180" t="e">
        <f t="shared" si="484"/>
        <v>#VALUE!</v>
      </c>
      <c r="V1116" s="181" t="e">
        <f t="shared" si="485"/>
        <v>#VALUE!</v>
      </c>
      <c r="W1116" s="182" t="str">
        <f t="shared" si="486"/>
        <v>donnée(s) manquante(s)</v>
      </c>
      <c r="X1116" s="183" t="str">
        <f t="shared" si="487"/>
        <v>donnée(s) manquante(s)</v>
      </c>
      <c r="Y1116" s="178" t="str">
        <f t="shared" si="488"/>
        <v xml:space="preserve"> </v>
      </c>
      <c r="Z1116" s="178" t="str">
        <f t="shared" si="489"/>
        <v xml:space="preserve"> </v>
      </c>
      <c r="AA1116" s="178" t="str">
        <f t="shared" si="490"/>
        <v xml:space="preserve"> </v>
      </c>
      <c r="AB1116" s="184" t="str">
        <f t="shared" si="491"/>
        <v xml:space="preserve"> </v>
      </c>
      <c r="AC1116" s="184" t="str">
        <f t="shared" si="492"/>
        <v xml:space="preserve"> </v>
      </c>
      <c r="AD1116" s="184" t="str">
        <f t="shared" si="498"/>
        <v xml:space="preserve"> </v>
      </c>
      <c r="AE1116" s="185" t="e">
        <f t="shared" si="493"/>
        <v>#VALUE!</v>
      </c>
      <c r="AF1116" s="185" t="e">
        <f t="shared" si="494"/>
        <v>#VALUE!</v>
      </c>
      <c r="AG1116" s="212" t="e">
        <f t="shared" si="495"/>
        <v>#VALUE!</v>
      </c>
      <c r="AH1116" s="73" t="e">
        <f t="shared" si="499"/>
        <v>#VALUE!</v>
      </c>
      <c r="AI1116" s="74" t="e">
        <f t="shared" si="500"/>
        <v>#VALUE!</v>
      </c>
      <c r="AJ1116" s="186" t="e">
        <f t="shared" si="496"/>
        <v>#VALUE!</v>
      </c>
      <c r="AK1116" s="186" t="e">
        <f t="shared" si="497"/>
        <v>#VALUE!</v>
      </c>
    </row>
    <row r="1117" spans="1:37" x14ac:dyDescent="0.25">
      <c r="A1117" s="114" t="s">
        <v>74</v>
      </c>
      <c r="B1117" s="197"/>
      <c r="C1117" s="102"/>
      <c r="D1117" s="103"/>
      <c r="E1117" s="103"/>
      <c r="F1117" s="104"/>
      <c r="G1117" s="105"/>
      <c r="H1117" s="198"/>
      <c r="I1117" s="106"/>
      <c r="J1117" s="106"/>
      <c r="K1117" s="106"/>
      <c r="L1117" s="107"/>
      <c r="M1117" s="176" t="str">
        <f t="shared" si="476"/>
        <v xml:space="preserve"> </v>
      </c>
      <c r="N1117" s="177" t="str">
        <f t="shared" si="477"/>
        <v xml:space="preserve"> </v>
      </c>
      <c r="O1117" s="177" t="str">
        <f t="shared" si="478"/>
        <v xml:space="preserve"> </v>
      </c>
      <c r="P1117" s="177" t="str">
        <f t="shared" si="479"/>
        <v xml:space="preserve"> </v>
      </c>
      <c r="Q1117" s="178" t="str">
        <f t="shared" si="480"/>
        <v xml:space="preserve"> </v>
      </c>
      <c r="R1117" s="178" t="str">
        <f t="shared" si="481"/>
        <v xml:space="preserve"> </v>
      </c>
      <c r="S1117" s="179" t="str">
        <f t="shared" si="482"/>
        <v xml:space="preserve"> </v>
      </c>
      <c r="T1117" s="176" t="e">
        <f t="shared" si="483"/>
        <v>#VALUE!</v>
      </c>
      <c r="U1117" s="180" t="e">
        <f t="shared" si="484"/>
        <v>#VALUE!</v>
      </c>
      <c r="V1117" s="181" t="e">
        <f t="shared" si="485"/>
        <v>#VALUE!</v>
      </c>
      <c r="W1117" s="182" t="str">
        <f t="shared" si="486"/>
        <v>donnée(s) manquante(s)</v>
      </c>
      <c r="X1117" s="183" t="str">
        <f t="shared" si="487"/>
        <v>donnée(s) manquante(s)</v>
      </c>
      <c r="Y1117" s="178" t="str">
        <f t="shared" si="488"/>
        <v xml:space="preserve"> </v>
      </c>
      <c r="Z1117" s="178" t="str">
        <f t="shared" si="489"/>
        <v xml:space="preserve"> </v>
      </c>
      <c r="AA1117" s="178" t="str">
        <f t="shared" si="490"/>
        <v xml:space="preserve"> </v>
      </c>
      <c r="AB1117" s="184" t="str">
        <f t="shared" si="491"/>
        <v xml:space="preserve"> </v>
      </c>
      <c r="AC1117" s="184" t="str">
        <f t="shared" si="492"/>
        <v xml:space="preserve"> </v>
      </c>
      <c r="AD1117" s="184" t="str">
        <f t="shared" si="498"/>
        <v xml:space="preserve"> </v>
      </c>
      <c r="AE1117" s="185" t="e">
        <f t="shared" si="493"/>
        <v>#VALUE!</v>
      </c>
      <c r="AF1117" s="185" t="e">
        <f t="shared" si="494"/>
        <v>#VALUE!</v>
      </c>
      <c r="AG1117" s="212" t="e">
        <f t="shared" si="495"/>
        <v>#VALUE!</v>
      </c>
      <c r="AH1117" s="73" t="e">
        <f t="shared" si="499"/>
        <v>#VALUE!</v>
      </c>
      <c r="AI1117" s="74" t="e">
        <f t="shared" si="500"/>
        <v>#VALUE!</v>
      </c>
      <c r="AJ1117" s="186" t="e">
        <f t="shared" si="496"/>
        <v>#VALUE!</v>
      </c>
      <c r="AK1117" s="186" t="e">
        <f t="shared" si="497"/>
        <v>#VALUE!</v>
      </c>
    </row>
    <row r="1118" spans="1:37" x14ac:dyDescent="0.25">
      <c r="A1118" s="114" t="s">
        <v>74</v>
      </c>
      <c r="B1118" s="197"/>
      <c r="C1118" s="102"/>
      <c r="D1118" s="103"/>
      <c r="E1118" s="103"/>
      <c r="F1118" s="104"/>
      <c r="G1118" s="105"/>
      <c r="H1118" s="198"/>
      <c r="I1118" s="106"/>
      <c r="J1118" s="106"/>
      <c r="K1118" s="106"/>
      <c r="L1118" s="107"/>
      <c r="M1118" s="176" t="str">
        <f t="shared" si="476"/>
        <v xml:space="preserve"> </v>
      </c>
      <c r="N1118" s="177" t="str">
        <f t="shared" si="477"/>
        <v xml:space="preserve"> </v>
      </c>
      <c r="O1118" s="177" t="str">
        <f t="shared" si="478"/>
        <v xml:space="preserve"> </v>
      </c>
      <c r="P1118" s="177" t="str">
        <f t="shared" si="479"/>
        <v xml:space="preserve"> </v>
      </c>
      <c r="Q1118" s="178" t="str">
        <f t="shared" si="480"/>
        <v xml:space="preserve"> </v>
      </c>
      <c r="R1118" s="178" t="str">
        <f t="shared" si="481"/>
        <v xml:space="preserve"> </v>
      </c>
      <c r="S1118" s="179" t="str">
        <f t="shared" si="482"/>
        <v xml:space="preserve"> </v>
      </c>
      <c r="T1118" s="176" t="e">
        <f t="shared" si="483"/>
        <v>#VALUE!</v>
      </c>
      <c r="U1118" s="180" t="e">
        <f t="shared" si="484"/>
        <v>#VALUE!</v>
      </c>
      <c r="V1118" s="181" t="e">
        <f t="shared" si="485"/>
        <v>#VALUE!</v>
      </c>
      <c r="W1118" s="182" t="str">
        <f t="shared" si="486"/>
        <v>donnée(s) manquante(s)</v>
      </c>
      <c r="X1118" s="183" t="str">
        <f t="shared" si="487"/>
        <v>donnée(s) manquante(s)</v>
      </c>
      <c r="Y1118" s="178" t="str">
        <f t="shared" si="488"/>
        <v xml:space="preserve"> </v>
      </c>
      <c r="Z1118" s="178" t="str">
        <f t="shared" si="489"/>
        <v xml:space="preserve"> </v>
      </c>
      <c r="AA1118" s="178" t="str">
        <f t="shared" si="490"/>
        <v xml:space="preserve"> </v>
      </c>
      <c r="AB1118" s="184" t="str">
        <f t="shared" si="491"/>
        <v xml:space="preserve"> </v>
      </c>
      <c r="AC1118" s="184" t="str">
        <f t="shared" si="492"/>
        <v xml:space="preserve"> </v>
      </c>
      <c r="AD1118" s="184" t="str">
        <f t="shared" si="498"/>
        <v xml:space="preserve"> </v>
      </c>
      <c r="AE1118" s="185" t="e">
        <f t="shared" si="493"/>
        <v>#VALUE!</v>
      </c>
      <c r="AF1118" s="185" t="e">
        <f t="shared" si="494"/>
        <v>#VALUE!</v>
      </c>
      <c r="AG1118" s="212" t="e">
        <f t="shared" si="495"/>
        <v>#VALUE!</v>
      </c>
      <c r="AH1118" s="73" t="e">
        <f t="shared" si="499"/>
        <v>#VALUE!</v>
      </c>
      <c r="AI1118" s="74" t="e">
        <f t="shared" si="500"/>
        <v>#VALUE!</v>
      </c>
      <c r="AJ1118" s="186" t="e">
        <f t="shared" si="496"/>
        <v>#VALUE!</v>
      </c>
      <c r="AK1118" s="186" t="e">
        <f t="shared" si="497"/>
        <v>#VALUE!</v>
      </c>
    </row>
    <row r="1119" spans="1:37" x14ac:dyDescent="0.25">
      <c r="A1119" s="114" t="s">
        <v>74</v>
      </c>
      <c r="B1119" s="197"/>
      <c r="C1119" s="102"/>
      <c r="D1119" s="103"/>
      <c r="E1119" s="103"/>
      <c r="F1119" s="104"/>
      <c r="G1119" s="105"/>
      <c r="H1119" s="198"/>
      <c r="I1119" s="106"/>
      <c r="J1119" s="106"/>
      <c r="K1119" s="106"/>
      <c r="L1119" s="107"/>
      <c r="M1119" s="176" t="str">
        <f t="shared" si="476"/>
        <v xml:space="preserve"> </v>
      </c>
      <c r="N1119" s="177" t="str">
        <f t="shared" si="477"/>
        <v xml:space="preserve"> </v>
      </c>
      <c r="O1119" s="177" t="str">
        <f t="shared" si="478"/>
        <v xml:space="preserve"> </v>
      </c>
      <c r="P1119" s="177" t="str">
        <f t="shared" si="479"/>
        <v xml:space="preserve"> </v>
      </c>
      <c r="Q1119" s="178" t="str">
        <f t="shared" si="480"/>
        <v xml:space="preserve"> </v>
      </c>
      <c r="R1119" s="178" t="str">
        <f t="shared" si="481"/>
        <v xml:space="preserve"> </v>
      </c>
      <c r="S1119" s="179" t="str">
        <f t="shared" si="482"/>
        <v xml:space="preserve"> </v>
      </c>
      <c r="T1119" s="176" t="e">
        <f t="shared" si="483"/>
        <v>#VALUE!</v>
      </c>
      <c r="U1119" s="180" t="e">
        <f t="shared" si="484"/>
        <v>#VALUE!</v>
      </c>
      <c r="V1119" s="181" t="e">
        <f t="shared" si="485"/>
        <v>#VALUE!</v>
      </c>
      <c r="W1119" s="182" t="str">
        <f t="shared" si="486"/>
        <v>donnée(s) manquante(s)</v>
      </c>
      <c r="X1119" s="183" t="str">
        <f t="shared" si="487"/>
        <v>donnée(s) manquante(s)</v>
      </c>
      <c r="Y1119" s="178" t="str">
        <f t="shared" si="488"/>
        <v xml:space="preserve"> </v>
      </c>
      <c r="Z1119" s="178" t="str">
        <f t="shared" si="489"/>
        <v xml:space="preserve"> </v>
      </c>
      <c r="AA1119" s="178" t="str">
        <f t="shared" si="490"/>
        <v xml:space="preserve"> </v>
      </c>
      <c r="AB1119" s="184" t="str">
        <f t="shared" si="491"/>
        <v xml:space="preserve"> </v>
      </c>
      <c r="AC1119" s="184" t="str">
        <f t="shared" si="492"/>
        <v xml:space="preserve"> </v>
      </c>
      <c r="AD1119" s="184" t="str">
        <f t="shared" si="498"/>
        <v xml:space="preserve"> </v>
      </c>
      <c r="AE1119" s="185" t="e">
        <f t="shared" si="493"/>
        <v>#VALUE!</v>
      </c>
      <c r="AF1119" s="185" t="e">
        <f t="shared" si="494"/>
        <v>#VALUE!</v>
      </c>
      <c r="AG1119" s="212" t="e">
        <f t="shared" si="495"/>
        <v>#VALUE!</v>
      </c>
      <c r="AH1119" s="73" t="e">
        <f t="shared" si="499"/>
        <v>#VALUE!</v>
      </c>
      <c r="AI1119" s="74" t="e">
        <f t="shared" si="500"/>
        <v>#VALUE!</v>
      </c>
      <c r="AJ1119" s="186" t="e">
        <f t="shared" si="496"/>
        <v>#VALUE!</v>
      </c>
      <c r="AK1119" s="186" t="e">
        <f t="shared" si="497"/>
        <v>#VALUE!</v>
      </c>
    </row>
    <row r="1120" spans="1:37" x14ac:dyDescent="0.25">
      <c r="A1120" s="114" t="s">
        <v>74</v>
      </c>
      <c r="B1120" s="197"/>
      <c r="C1120" s="102"/>
      <c r="D1120" s="103"/>
      <c r="E1120" s="103"/>
      <c r="F1120" s="104"/>
      <c r="G1120" s="105"/>
      <c r="H1120" s="198"/>
      <c r="I1120" s="106"/>
      <c r="J1120" s="106"/>
      <c r="K1120" s="106"/>
      <c r="L1120" s="107"/>
      <c r="M1120" s="176" t="str">
        <f t="shared" si="476"/>
        <v xml:space="preserve"> </v>
      </c>
      <c r="N1120" s="177" t="str">
        <f t="shared" si="477"/>
        <v xml:space="preserve"> </v>
      </c>
      <c r="O1120" s="177" t="str">
        <f t="shared" si="478"/>
        <v xml:space="preserve"> </v>
      </c>
      <c r="P1120" s="177" t="str">
        <f t="shared" si="479"/>
        <v xml:space="preserve"> </v>
      </c>
      <c r="Q1120" s="178" t="str">
        <f t="shared" si="480"/>
        <v xml:space="preserve"> </v>
      </c>
      <c r="R1120" s="178" t="str">
        <f t="shared" si="481"/>
        <v xml:space="preserve"> </v>
      </c>
      <c r="S1120" s="179" t="str">
        <f t="shared" si="482"/>
        <v xml:space="preserve"> </v>
      </c>
      <c r="T1120" s="176" t="e">
        <f t="shared" si="483"/>
        <v>#VALUE!</v>
      </c>
      <c r="U1120" s="180" t="e">
        <f t="shared" si="484"/>
        <v>#VALUE!</v>
      </c>
      <c r="V1120" s="181" t="e">
        <f t="shared" si="485"/>
        <v>#VALUE!</v>
      </c>
      <c r="W1120" s="182" t="str">
        <f t="shared" si="486"/>
        <v>donnée(s) manquante(s)</v>
      </c>
      <c r="X1120" s="183" t="str">
        <f t="shared" si="487"/>
        <v>donnée(s) manquante(s)</v>
      </c>
      <c r="Y1120" s="178" t="str">
        <f t="shared" si="488"/>
        <v xml:space="preserve"> </v>
      </c>
      <c r="Z1120" s="178" t="str">
        <f t="shared" si="489"/>
        <v xml:space="preserve"> </v>
      </c>
      <c r="AA1120" s="178" t="str">
        <f t="shared" si="490"/>
        <v xml:space="preserve"> </v>
      </c>
      <c r="AB1120" s="184" t="str">
        <f t="shared" si="491"/>
        <v xml:space="preserve"> </v>
      </c>
      <c r="AC1120" s="184" t="str">
        <f t="shared" si="492"/>
        <v xml:space="preserve"> </v>
      </c>
      <c r="AD1120" s="184" t="str">
        <f t="shared" si="498"/>
        <v xml:space="preserve"> </v>
      </c>
      <c r="AE1120" s="185" t="e">
        <f t="shared" si="493"/>
        <v>#VALUE!</v>
      </c>
      <c r="AF1120" s="185" t="e">
        <f t="shared" si="494"/>
        <v>#VALUE!</v>
      </c>
      <c r="AG1120" s="212" t="e">
        <f t="shared" si="495"/>
        <v>#VALUE!</v>
      </c>
      <c r="AH1120" s="73" t="e">
        <f t="shared" si="499"/>
        <v>#VALUE!</v>
      </c>
      <c r="AI1120" s="74" t="e">
        <f t="shared" si="500"/>
        <v>#VALUE!</v>
      </c>
      <c r="AJ1120" s="186" t="e">
        <f t="shared" si="496"/>
        <v>#VALUE!</v>
      </c>
      <c r="AK1120" s="186" t="e">
        <f t="shared" si="497"/>
        <v>#VALUE!</v>
      </c>
    </row>
    <row r="1121" spans="1:37" x14ac:dyDescent="0.25">
      <c r="A1121" s="114" t="s">
        <v>74</v>
      </c>
      <c r="B1121" s="197"/>
      <c r="C1121" s="102"/>
      <c r="D1121" s="103"/>
      <c r="E1121" s="103"/>
      <c r="F1121" s="104"/>
      <c r="G1121" s="105"/>
      <c r="H1121" s="198"/>
      <c r="I1121" s="106"/>
      <c r="J1121" s="106"/>
      <c r="K1121" s="106"/>
      <c r="L1121" s="107"/>
      <c r="M1121" s="176" t="str">
        <f t="shared" si="476"/>
        <v xml:space="preserve"> </v>
      </c>
      <c r="N1121" s="177" t="str">
        <f t="shared" si="477"/>
        <v xml:space="preserve"> </v>
      </c>
      <c r="O1121" s="177" t="str">
        <f t="shared" si="478"/>
        <v xml:space="preserve"> </v>
      </c>
      <c r="P1121" s="177" t="str">
        <f t="shared" si="479"/>
        <v xml:space="preserve"> </v>
      </c>
      <c r="Q1121" s="178" t="str">
        <f t="shared" si="480"/>
        <v xml:space="preserve"> </v>
      </c>
      <c r="R1121" s="178" t="str">
        <f t="shared" si="481"/>
        <v xml:space="preserve"> </v>
      </c>
      <c r="S1121" s="179" t="str">
        <f t="shared" si="482"/>
        <v xml:space="preserve"> </v>
      </c>
      <c r="T1121" s="176" t="e">
        <f t="shared" si="483"/>
        <v>#VALUE!</v>
      </c>
      <c r="U1121" s="180" t="e">
        <f t="shared" si="484"/>
        <v>#VALUE!</v>
      </c>
      <c r="V1121" s="181" t="e">
        <f t="shared" si="485"/>
        <v>#VALUE!</v>
      </c>
      <c r="W1121" s="182" t="str">
        <f t="shared" si="486"/>
        <v>donnée(s) manquante(s)</v>
      </c>
      <c r="X1121" s="183" t="str">
        <f t="shared" si="487"/>
        <v>donnée(s) manquante(s)</v>
      </c>
      <c r="Y1121" s="178" t="str">
        <f t="shared" si="488"/>
        <v xml:space="preserve"> </v>
      </c>
      <c r="Z1121" s="178" t="str">
        <f t="shared" si="489"/>
        <v xml:space="preserve"> </v>
      </c>
      <c r="AA1121" s="178" t="str">
        <f t="shared" si="490"/>
        <v xml:space="preserve"> </v>
      </c>
      <c r="AB1121" s="184" t="str">
        <f t="shared" si="491"/>
        <v xml:space="preserve"> </v>
      </c>
      <c r="AC1121" s="184" t="str">
        <f t="shared" si="492"/>
        <v xml:space="preserve"> </v>
      </c>
      <c r="AD1121" s="184" t="str">
        <f t="shared" si="498"/>
        <v xml:space="preserve"> </v>
      </c>
      <c r="AE1121" s="185" t="e">
        <f t="shared" si="493"/>
        <v>#VALUE!</v>
      </c>
      <c r="AF1121" s="185" t="e">
        <f t="shared" si="494"/>
        <v>#VALUE!</v>
      </c>
      <c r="AG1121" s="212" t="e">
        <f t="shared" si="495"/>
        <v>#VALUE!</v>
      </c>
      <c r="AH1121" s="73" t="e">
        <f t="shared" si="499"/>
        <v>#VALUE!</v>
      </c>
      <c r="AI1121" s="74" t="e">
        <f t="shared" si="500"/>
        <v>#VALUE!</v>
      </c>
      <c r="AJ1121" s="186" t="e">
        <f t="shared" si="496"/>
        <v>#VALUE!</v>
      </c>
      <c r="AK1121" s="186" t="e">
        <f t="shared" si="497"/>
        <v>#VALUE!</v>
      </c>
    </row>
    <row r="1122" spans="1:37" x14ac:dyDescent="0.25">
      <c r="A1122" s="114" t="s">
        <v>74</v>
      </c>
      <c r="B1122" s="197"/>
      <c r="C1122" s="102"/>
      <c r="D1122" s="103"/>
      <c r="E1122" s="103"/>
      <c r="F1122" s="104"/>
      <c r="G1122" s="105"/>
      <c r="H1122" s="198"/>
      <c r="I1122" s="106"/>
      <c r="J1122" s="106"/>
      <c r="K1122" s="106"/>
      <c r="L1122" s="107"/>
      <c r="M1122" s="176" t="str">
        <f t="shared" si="476"/>
        <v xml:space="preserve"> </v>
      </c>
      <c r="N1122" s="177" t="str">
        <f t="shared" si="477"/>
        <v xml:space="preserve"> </v>
      </c>
      <c r="O1122" s="177" t="str">
        <f t="shared" si="478"/>
        <v xml:space="preserve"> </v>
      </c>
      <c r="P1122" s="177" t="str">
        <f t="shared" si="479"/>
        <v xml:space="preserve"> </v>
      </c>
      <c r="Q1122" s="178" t="str">
        <f t="shared" si="480"/>
        <v xml:space="preserve"> </v>
      </c>
      <c r="R1122" s="178" t="str">
        <f t="shared" si="481"/>
        <v xml:space="preserve"> </v>
      </c>
      <c r="S1122" s="179" t="str">
        <f t="shared" si="482"/>
        <v xml:space="preserve"> </v>
      </c>
      <c r="T1122" s="176" t="e">
        <f t="shared" si="483"/>
        <v>#VALUE!</v>
      </c>
      <c r="U1122" s="180" t="e">
        <f t="shared" si="484"/>
        <v>#VALUE!</v>
      </c>
      <c r="V1122" s="181" t="e">
        <f t="shared" si="485"/>
        <v>#VALUE!</v>
      </c>
      <c r="W1122" s="182" t="str">
        <f t="shared" si="486"/>
        <v>donnée(s) manquante(s)</v>
      </c>
      <c r="X1122" s="183" t="str">
        <f t="shared" si="487"/>
        <v>donnée(s) manquante(s)</v>
      </c>
      <c r="Y1122" s="178" t="str">
        <f t="shared" si="488"/>
        <v xml:space="preserve"> </v>
      </c>
      <c r="Z1122" s="178" t="str">
        <f t="shared" si="489"/>
        <v xml:space="preserve"> </v>
      </c>
      <c r="AA1122" s="178" t="str">
        <f t="shared" si="490"/>
        <v xml:space="preserve"> </v>
      </c>
      <c r="AB1122" s="184" t="str">
        <f t="shared" si="491"/>
        <v xml:space="preserve"> </v>
      </c>
      <c r="AC1122" s="184" t="str">
        <f t="shared" si="492"/>
        <v xml:space="preserve"> </v>
      </c>
      <c r="AD1122" s="184" t="str">
        <f t="shared" si="498"/>
        <v xml:space="preserve"> </v>
      </c>
      <c r="AE1122" s="185" t="e">
        <f t="shared" si="493"/>
        <v>#VALUE!</v>
      </c>
      <c r="AF1122" s="185" t="e">
        <f t="shared" si="494"/>
        <v>#VALUE!</v>
      </c>
      <c r="AG1122" s="212" t="e">
        <f t="shared" si="495"/>
        <v>#VALUE!</v>
      </c>
      <c r="AH1122" s="73" t="e">
        <f t="shared" si="499"/>
        <v>#VALUE!</v>
      </c>
      <c r="AI1122" s="74" t="e">
        <f t="shared" si="500"/>
        <v>#VALUE!</v>
      </c>
      <c r="AJ1122" s="186" t="e">
        <f t="shared" si="496"/>
        <v>#VALUE!</v>
      </c>
      <c r="AK1122" s="186" t="e">
        <f t="shared" si="497"/>
        <v>#VALUE!</v>
      </c>
    </row>
    <row r="1123" spans="1:37" x14ac:dyDescent="0.25">
      <c r="A1123" s="114" t="s">
        <v>74</v>
      </c>
      <c r="B1123" s="197"/>
      <c r="C1123" s="102"/>
      <c r="D1123" s="103"/>
      <c r="E1123" s="103"/>
      <c r="F1123" s="104"/>
      <c r="G1123" s="105"/>
      <c r="H1123" s="198"/>
      <c r="I1123" s="106"/>
      <c r="J1123" s="106"/>
      <c r="K1123" s="106"/>
      <c r="L1123" s="107"/>
      <c r="M1123" s="176" t="str">
        <f t="shared" si="476"/>
        <v xml:space="preserve"> </v>
      </c>
      <c r="N1123" s="177" t="str">
        <f t="shared" si="477"/>
        <v xml:space="preserve"> </v>
      </c>
      <c r="O1123" s="177" t="str">
        <f t="shared" si="478"/>
        <v xml:space="preserve"> </v>
      </c>
      <c r="P1123" s="177" t="str">
        <f t="shared" si="479"/>
        <v xml:space="preserve"> </v>
      </c>
      <c r="Q1123" s="178" t="str">
        <f t="shared" si="480"/>
        <v xml:space="preserve"> </v>
      </c>
      <c r="R1123" s="178" t="str">
        <f t="shared" si="481"/>
        <v xml:space="preserve"> </v>
      </c>
      <c r="S1123" s="179" t="str">
        <f t="shared" si="482"/>
        <v xml:space="preserve"> </v>
      </c>
      <c r="T1123" s="176" t="e">
        <f t="shared" si="483"/>
        <v>#VALUE!</v>
      </c>
      <c r="U1123" s="180" t="e">
        <f t="shared" si="484"/>
        <v>#VALUE!</v>
      </c>
      <c r="V1123" s="181" t="e">
        <f t="shared" si="485"/>
        <v>#VALUE!</v>
      </c>
      <c r="W1123" s="182" t="str">
        <f t="shared" si="486"/>
        <v>donnée(s) manquante(s)</v>
      </c>
      <c r="X1123" s="183" t="str">
        <f t="shared" si="487"/>
        <v>donnée(s) manquante(s)</v>
      </c>
      <c r="Y1123" s="178" t="str">
        <f t="shared" si="488"/>
        <v xml:space="preserve"> </v>
      </c>
      <c r="Z1123" s="178" t="str">
        <f t="shared" si="489"/>
        <v xml:space="preserve"> </v>
      </c>
      <c r="AA1123" s="178" t="str">
        <f t="shared" si="490"/>
        <v xml:space="preserve"> </v>
      </c>
      <c r="AB1123" s="184" t="str">
        <f t="shared" si="491"/>
        <v xml:space="preserve"> </v>
      </c>
      <c r="AC1123" s="184" t="str">
        <f t="shared" si="492"/>
        <v xml:space="preserve"> </v>
      </c>
      <c r="AD1123" s="184" t="str">
        <f t="shared" si="498"/>
        <v xml:space="preserve"> </v>
      </c>
      <c r="AE1123" s="185" t="e">
        <f t="shared" si="493"/>
        <v>#VALUE!</v>
      </c>
      <c r="AF1123" s="185" t="e">
        <f t="shared" si="494"/>
        <v>#VALUE!</v>
      </c>
      <c r="AG1123" s="212" t="e">
        <f t="shared" si="495"/>
        <v>#VALUE!</v>
      </c>
      <c r="AH1123" s="73" t="e">
        <f t="shared" si="499"/>
        <v>#VALUE!</v>
      </c>
      <c r="AI1123" s="74" t="e">
        <f t="shared" si="500"/>
        <v>#VALUE!</v>
      </c>
      <c r="AJ1123" s="186" t="e">
        <f t="shared" si="496"/>
        <v>#VALUE!</v>
      </c>
      <c r="AK1123" s="186" t="e">
        <f t="shared" si="497"/>
        <v>#VALUE!</v>
      </c>
    </row>
    <row r="1124" spans="1:37" x14ac:dyDescent="0.25">
      <c r="A1124" s="114" t="s">
        <v>74</v>
      </c>
      <c r="B1124" s="197"/>
      <c r="C1124" s="102"/>
      <c r="D1124" s="103"/>
      <c r="E1124" s="103"/>
      <c r="F1124" s="104"/>
      <c r="G1124" s="105"/>
      <c r="H1124" s="198"/>
      <c r="I1124" s="106"/>
      <c r="J1124" s="106"/>
      <c r="K1124" s="106"/>
      <c r="L1124" s="107"/>
      <c r="M1124" s="176" t="str">
        <f t="shared" si="476"/>
        <v xml:space="preserve"> </v>
      </c>
      <c r="N1124" s="177" t="str">
        <f t="shared" si="477"/>
        <v xml:space="preserve"> </v>
      </c>
      <c r="O1124" s="177" t="str">
        <f t="shared" si="478"/>
        <v xml:space="preserve"> </v>
      </c>
      <c r="P1124" s="177" t="str">
        <f t="shared" si="479"/>
        <v xml:space="preserve"> </v>
      </c>
      <c r="Q1124" s="178" t="str">
        <f t="shared" si="480"/>
        <v xml:space="preserve"> </v>
      </c>
      <c r="R1124" s="178" t="str">
        <f t="shared" si="481"/>
        <v xml:space="preserve"> </v>
      </c>
      <c r="S1124" s="179" t="str">
        <f t="shared" si="482"/>
        <v xml:space="preserve"> </v>
      </c>
      <c r="T1124" s="176" t="e">
        <f t="shared" si="483"/>
        <v>#VALUE!</v>
      </c>
      <c r="U1124" s="180" t="e">
        <f t="shared" si="484"/>
        <v>#VALUE!</v>
      </c>
      <c r="V1124" s="181" t="e">
        <f t="shared" si="485"/>
        <v>#VALUE!</v>
      </c>
      <c r="W1124" s="182" t="str">
        <f t="shared" si="486"/>
        <v>donnée(s) manquante(s)</v>
      </c>
      <c r="X1124" s="183" t="str">
        <f t="shared" si="487"/>
        <v>donnée(s) manquante(s)</v>
      </c>
      <c r="Y1124" s="178" t="str">
        <f t="shared" si="488"/>
        <v xml:space="preserve"> </v>
      </c>
      <c r="Z1124" s="178" t="str">
        <f t="shared" si="489"/>
        <v xml:space="preserve"> </v>
      </c>
      <c r="AA1124" s="178" t="str">
        <f t="shared" si="490"/>
        <v xml:space="preserve"> </v>
      </c>
      <c r="AB1124" s="184" t="str">
        <f t="shared" si="491"/>
        <v xml:space="preserve"> </v>
      </c>
      <c r="AC1124" s="184" t="str">
        <f t="shared" si="492"/>
        <v xml:space="preserve"> </v>
      </c>
      <c r="AD1124" s="184" t="str">
        <f t="shared" si="498"/>
        <v xml:space="preserve"> </v>
      </c>
      <c r="AE1124" s="185" t="e">
        <f t="shared" si="493"/>
        <v>#VALUE!</v>
      </c>
      <c r="AF1124" s="185" t="e">
        <f t="shared" si="494"/>
        <v>#VALUE!</v>
      </c>
      <c r="AG1124" s="212" t="e">
        <f t="shared" si="495"/>
        <v>#VALUE!</v>
      </c>
      <c r="AH1124" s="73" t="e">
        <f t="shared" si="499"/>
        <v>#VALUE!</v>
      </c>
      <c r="AI1124" s="74" t="e">
        <f t="shared" si="500"/>
        <v>#VALUE!</v>
      </c>
      <c r="AJ1124" s="186" t="e">
        <f t="shared" si="496"/>
        <v>#VALUE!</v>
      </c>
      <c r="AK1124" s="186" t="e">
        <f t="shared" si="497"/>
        <v>#VALUE!</v>
      </c>
    </row>
    <row r="1125" spans="1:37" x14ac:dyDescent="0.25">
      <c r="A1125" s="114" t="s">
        <v>74</v>
      </c>
      <c r="B1125" s="197"/>
      <c r="C1125" s="102"/>
      <c r="D1125" s="103"/>
      <c r="E1125" s="103"/>
      <c r="F1125" s="104"/>
      <c r="G1125" s="105"/>
      <c r="H1125" s="198"/>
      <c r="I1125" s="106"/>
      <c r="J1125" s="106"/>
      <c r="K1125" s="106"/>
      <c r="L1125" s="107"/>
      <c r="M1125" s="176" t="str">
        <f t="shared" si="476"/>
        <v xml:space="preserve"> </v>
      </c>
      <c r="N1125" s="177" t="str">
        <f t="shared" si="477"/>
        <v xml:space="preserve"> </v>
      </c>
      <c r="O1125" s="177" t="str">
        <f t="shared" si="478"/>
        <v xml:space="preserve"> </v>
      </c>
      <c r="P1125" s="177" t="str">
        <f t="shared" si="479"/>
        <v xml:space="preserve"> </v>
      </c>
      <c r="Q1125" s="178" t="str">
        <f t="shared" si="480"/>
        <v xml:space="preserve"> </v>
      </c>
      <c r="R1125" s="178" t="str">
        <f t="shared" si="481"/>
        <v xml:space="preserve"> </v>
      </c>
      <c r="S1125" s="179" t="str">
        <f t="shared" si="482"/>
        <v xml:space="preserve"> </v>
      </c>
      <c r="T1125" s="176" t="e">
        <f t="shared" si="483"/>
        <v>#VALUE!</v>
      </c>
      <c r="U1125" s="180" t="e">
        <f t="shared" si="484"/>
        <v>#VALUE!</v>
      </c>
      <c r="V1125" s="181" t="e">
        <f t="shared" si="485"/>
        <v>#VALUE!</v>
      </c>
      <c r="W1125" s="182" t="str">
        <f t="shared" si="486"/>
        <v>donnée(s) manquante(s)</v>
      </c>
      <c r="X1125" s="183" t="str">
        <f t="shared" si="487"/>
        <v>donnée(s) manquante(s)</v>
      </c>
      <c r="Y1125" s="178" t="str">
        <f t="shared" si="488"/>
        <v xml:space="preserve"> </v>
      </c>
      <c r="Z1125" s="178" t="str">
        <f t="shared" si="489"/>
        <v xml:space="preserve"> </v>
      </c>
      <c r="AA1125" s="178" t="str">
        <f t="shared" si="490"/>
        <v xml:space="preserve"> </v>
      </c>
      <c r="AB1125" s="184" t="str">
        <f t="shared" si="491"/>
        <v xml:space="preserve"> </v>
      </c>
      <c r="AC1125" s="184" t="str">
        <f t="shared" si="492"/>
        <v xml:space="preserve"> </v>
      </c>
      <c r="AD1125" s="184" t="str">
        <f t="shared" si="498"/>
        <v xml:space="preserve"> </v>
      </c>
      <c r="AE1125" s="185" t="e">
        <f t="shared" si="493"/>
        <v>#VALUE!</v>
      </c>
      <c r="AF1125" s="185" t="e">
        <f t="shared" si="494"/>
        <v>#VALUE!</v>
      </c>
      <c r="AG1125" s="212" t="e">
        <f t="shared" si="495"/>
        <v>#VALUE!</v>
      </c>
      <c r="AH1125" s="73" t="e">
        <f t="shared" si="499"/>
        <v>#VALUE!</v>
      </c>
      <c r="AI1125" s="74" t="e">
        <f t="shared" si="500"/>
        <v>#VALUE!</v>
      </c>
      <c r="AJ1125" s="186" t="e">
        <f t="shared" si="496"/>
        <v>#VALUE!</v>
      </c>
      <c r="AK1125" s="186" t="e">
        <f t="shared" si="497"/>
        <v>#VALUE!</v>
      </c>
    </row>
    <row r="1126" spans="1:37" x14ac:dyDescent="0.25">
      <c r="A1126" s="114" t="s">
        <v>74</v>
      </c>
      <c r="B1126" s="197"/>
      <c r="C1126" s="102"/>
      <c r="D1126" s="103"/>
      <c r="E1126" s="103"/>
      <c r="F1126" s="104"/>
      <c r="G1126" s="105"/>
      <c r="H1126" s="198"/>
      <c r="I1126" s="106"/>
      <c r="J1126" s="106"/>
      <c r="K1126" s="106"/>
      <c r="L1126" s="107"/>
      <c r="M1126" s="176" t="str">
        <f t="shared" si="476"/>
        <v xml:space="preserve"> </v>
      </c>
      <c r="N1126" s="177" t="str">
        <f t="shared" si="477"/>
        <v xml:space="preserve"> </v>
      </c>
      <c r="O1126" s="177" t="str">
        <f t="shared" si="478"/>
        <v xml:space="preserve"> </v>
      </c>
      <c r="P1126" s="177" t="str">
        <f t="shared" si="479"/>
        <v xml:space="preserve"> </v>
      </c>
      <c r="Q1126" s="178" t="str">
        <f t="shared" si="480"/>
        <v xml:space="preserve"> </v>
      </c>
      <c r="R1126" s="178" t="str">
        <f t="shared" si="481"/>
        <v xml:space="preserve"> </v>
      </c>
      <c r="S1126" s="179" t="str">
        <f t="shared" si="482"/>
        <v xml:space="preserve"> </v>
      </c>
      <c r="T1126" s="176" t="e">
        <f t="shared" si="483"/>
        <v>#VALUE!</v>
      </c>
      <c r="U1126" s="180" t="e">
        <f t="shared" si="484"/>
        <v>#VALUE!</v>
      </c>
      <c r="V1126" s="181" t="e">
        <f t="shared" si="485"/>
        <v>#VALUE!</v>
      </c>
      <c r="W1126" s="182" t="str">
        <f t="shared" si="486"/>
        <v>donnée(s) manquante(s)</v>
      </c>
      <c r="X1126" s="183" t="str">
        <f t="shared" si="487"/>
        <v>donnée(s) manquante(s)</v>
      </c>
      <c r="Y1126" s="178" t="str">
        <f t="shared" si="488"/>
        <v xml:space="preserve"> </v>
      </c>
      <c r="Z1126" s="178" t="str">
        <f t="shared" si="489"/>
        <v xml:space="preserve"> </v>
      </c>
      <c r="AA1126" s="178" t="str">
        <f t="shared" si="490"/>
        <v xml:space="preserve"> </v>
      </c>
      <c r="AB1126" s="184" t="str">
        <f t="shared" si="491"/>
        <v xml:space="preserve"> </v>
      </c>
      <c r="AC1126" s="184" t="str">
        <f t="shared" si="492"/>
        <v xml:space="preserve"> </v>
      </c>
      <c r="AD1126" s="184" t="str">
        <f t="shared" si="498"/>
        <v xml:space="preserve"> </v>
      </c>
      <c r="AE1126" s="185" t="e">
        <f t="shared" si="493"/>
        <v>#VALUE!</v>
      </c>
      <c r="AF1126" s="185" t="e">
        <f t="shared" si="494"/>
        <v>#VALUE!</v>
      </c>
      <c r="AG1126" s="212" t="e">
        <f t="shared" si="495"/>
        <v>#VALUE!</v>
      </c>
      <c r="AH1126" s="73" t="e">
        <f t="shared" si="499"/>
        <v>#VALUE!</v>
      </c>
      <c r="AI1126" s="74" t="e">
        <f t="shared" si="500"/>
        <v>#VALUE!</v>
      </c>
      <c r="AJ1126" s="186" t="e">
        <f t="shared" si="496"/>
        <v>#VALUE!</v>
      </c>
      <c r="AK1126" s="186" t="e">
        <f t="shared" si="497"/>
        <v>#VALUE!</v>
      </c>
    </row>
    <row r="1127" spans="1:37" x14ac:dyDescent="0.25">
      <c r="A1127" s="114" t="s">
        <v>74</v>
      </c>
      <c r="B1127" s="197"/>
      <c r="C1127" s="102"/>
      <c r="D1127" s="103"/>
      <c r="E1127" s="103"/>
      <c r="F1127" s="104"/>
      <c r="G1127" s="105"/>
      <c r="H1127" s="198"/>
      <c r="I1127" s="106"/>
      <c r="J1127" s="106"/>
      <c r="K1127" s="106"/>
      <c r="L1127" s="107"/>
      <c r="M1127" s="176" t="str">
        <f t="shared" si="476"/>
        <v xml:space="preserve"> </v>
      </c>
      <c r="N1127" s="177" t="str">
        <f t="shared" si="477"/>
        <v xml:space="preserve"> </v>
      </c>
      <c r="O1127" s="177" t="str">
        <f t="shared" si="478"/>
        <v xml:space="preserve"> </v>
      </c>
      <c r="P1127" s="177" t="str">
        <f t="shared" si="479"/>
        <v xml:space="preserve"> </v>
      </c>
      <c r="Q1127" s="178" t="str">
        <f t="shared" si="480"/>
        <v xml:space="preserve"> </v>
      </c>
      <c r="R1127" s="178" t="str">
        <f t="shared" si="481"/>
        <v xml:space="preserve"> </v>
      </c>
      <c r="S1127" s="179" t="str">
        <f t="shared" si="482"/>
        <v xml:space="preserve"> </v>
      </c>
      <c r="T1127" s="176" t="e">
        <f t="shared" si="483"/>
        <v>#VALUE!</v>
      </c>
      <c r="U1127" s="180" t="e">
        <f t="shared" si="484"/>
        <v>#VALUE!</v>
      </c>
      <c r="V1127" s="181" t="e">
        <f t="shared" si="485"/>
        <v>#VALUE!</v>
      </c>
      <c r="W1127" s="182" t="str">
        <f t="shared" si="486"/>
        <v>donnée(s) manquante(s)</v>
      </c>
      <c r="X1127" s="183" t="str">
        <f t="shared" si="487"/>
        <v>donnée(s) manquante(s)</v>
      </c>
      <c r="Y1127" s="178" t="str">
        <f t="shared" si="488"/>
        <v xml:space="preserve"> </v>
      </c>
      <c r="Z1127" s="178" t="str">
        <f t="shared" si="489"/>
        <v xml:space="preserve"> </v>
      </c>
      <c r="AA1127" s="178" t="str">
        <f t="shared" si="490"/>
        <v xml:space="preserve"> </v>
      </c>
      <c r="AB1127" s="184" t="str">
        <f t="shared" si="491"/>
        <v xml:space="preserve"> </v>
      </c>
      <c r="AC1127" s="184" t="str">
        <f t="shared" si="492"/>
        <v xml:space="preserve"> </v>
      </c>
      <c r="AD1127" s="184" t="str">
        <f t="shared" si="498"/>
        <v xml:space="preserve"> </v>
      </c>
      <c r="AE1127" s="185" t="e">
        <f t="shared" si="493"/>
        <v>#VALUE!</v>
      </c>
      <c r="AF1127" s="185" t="e">
        <f t="shared" si="494"/>
        <v>#VALUE!</v>
      </c>
      <c r="AG1127" s="212" t="e">
        <f t="shared" si="495"/>
        <v>#VALUE!</v>
      </c>
      <c r="AH1127" s="73" t="e">
        <f t="shared" si="499"/>
        <v>#VALUE!</v>
      </c>
      <c r="AI1127" s="74" t="e">
        <f t="shared" si="500"/>
        <v>#VALUE!</v>
      </c>
      <c r="AJ1127" s="186" t="e">
        <f t="shared" si="496"/>
        <v>#VALUE!</v>
      </c>
      <c r="AK1127" s="186" t="e">
        <f t="shared" si="497"/>
        <v>#VALUE!</v>
      </c>
    </row>
    <row r="1128" spans="1:37" x14ac:dyDescent="0.25">
      <c r="A1128" s="114" t="s">
        <v>74</v>
      </c>
      <c r="B1128" s="197"/>
      <c r="C1128" s="102"/>
      <c r="D1128" s="103"/>
      <c r="E1128" s="103"/>
      <c r="F1128" s="104"/>
      <c r="G1128" s="105"/>
      <c r="H1128" s="198"/>
      <c r="I1128" s="106"/>
      <c r="J1128" s="106"/>
      <c r="K1128" s="106"/>
      <c r="L1128" s="107"/>
      <c r="M1128" s="176" t="str">
        <f t="shared" si="476"/>
        <v xml:space="preserve"> </v>
      </c>
      <c r="N1128" s="177" t="str">
        <f t="shared" si="477"/>
        <v xml:space="preserve"> </v>
      </c>
      <c r="O1128" s="177" t="str">
        <f t="shared" si="478"/>
        <v xml:space="preserve"> </v>
      </c>
      <c r="P1128" s="177" t="str">
        <f t="shared" si="479"/>
        <v xml:space="preserve"> </v>
      </c>
      <c r="Q1128" s="178" t="str">
        <f t="shared" si="480"/>
        <v xml:space="preserve"> </v>
      </c>
      <c r="R1128" s="178" t="str">
        <f t="shared" si="481"/>
        <v xml:space="preserve"> </v>
      </c>
      <c r="S1128" s="179" t="str">
        <f t="shared" si="482"/>
        <v xml:space="preserve"> </v>
      </c>
      <c r="T1128" s="176" t="e">
        <f t="shared" si="483"/>
        <v>#VALUE!</v>
      </c>
      <c r="U1128" s="180" t="e">
        <f t="shared" si="484"/>
        <v>#VALUE!</v>
      </c>
      <c r="V1128" s="181" t="e">
        <f t="shared" si="485"/>
        <v>#VALUE!</v>
      </c>
      <c r="W1128" s="182" t="str">
        <f t="shared" si="486"/>
        <v>donnée(s) manquante(s)</v>
      </c>
      <c r="X1128" s="183" t="str">
        <f t="shared" si="487"/>
        <v>donnée(s) manquante(s)</v>
      </c>
      <c r="Y1128" s="178" t="str">
        <f t="shared" si="488"/>
        <v xml:space="preserve"> </v>
      </c>
      <c r="Z1128" s="178" t="str">
        <f t="shared" si="489"/>
        <v xml:space="preserve"> </v>
      </c>
      <c r="AA1128" s="178" t="str">
        <f t="shared" si="490"/>
        <v xml:space="preserve"> </v>
      </c>
      <c r="AB1128" s="184" t="str">
        <f t="shared" si="491"/>
        <v xml:space="preserve"> </v>
      </c>
      <c r="AC1128" s="184" t="str">
        <f t="shared" si="492"/>
        <v xml:space="preserve"> </v>
      </c>
      <c r="AD1128" s="184" t="str">
        <f t="shared" si="498"/>
        <v xml:space="preserve"> </v>
      </c>
      <c r="AE1128" s="185" t="e">
        <f t="shared" si="493"/>
        <v>#VALUE!</v>
      </c>
      <c r="AF1128" s="185" t="e">
        <f t="shared" si="494"/>
        <v>#VALUE!</v>
      </c>
      <c r="AG1128" s="212" t="e">
        <f t="shared" si="495"/>
        <v>#VALUE!</v>
      </c>
      <c r="AH1128" s="73" t="e">
        <f t="shared" si="499"/>
        <v>#VALUE!</v>
      </c>
      <c r="AI1128" s="74" t="e">
        <f t="shared" si="500"/>
        <v>#VALUE!</v>
      </c>
      <c r="AJ1128" s="186" t="e">
        <f t="shared" si="496"/>
        <v>#VALUE!</v>
      </c>
      <c r="AK1128" s="186" t="e">
        <f t="shared" si="497"/>
        <v>#VALUE!</v>
      </c>
    </row>
    <row r="1129" spans="1:37" x14ac:dyDescent="0.25">
      <c r="A1129" s="114" t="s">
        <v>74</v>
      </c>
      <c r="B1129" s="197"/>
      <c r="C1129" s="102"/>
      <c r="D1129" s="103"/>
      <c r="E1129" s="103"/>
      <c r="F1129" s="104"/>
      <c r="G1129" s="105"/>
      <c r="H1129" s="198"/>
      <c r="I1129" s="106"/>
      <c r="J1129" s="106"/>
      <c r="K1129" s="106"/>
      <c r="L1129" s="107"/>
      <c r="M1129" s="176" t="str">
        <f t="shared" si="476"/>
        <v xml:space="preserve"> </v>
      </c>
      <c r="N1129" s="177" t="str">
        <f t="shared" si="477"/>
        <v xml:space="preserve"> </v>
      </c>
      <c r="O1129" s="177" t="str">
        <f t="shared" si="478"/>
        <v xml:space="preserve"> </v>
      </c>
      <c r="P1129" s="177" t="str">
        <f t="shared" si="479"/>
        <v xml:space="preserve"> </v>
      </c>
      <c r="Q1129" s="178" t="str">
        <f t="shared" si="480"/>
        <v xml:space="preserve"> </v>
      </c>
      <c r="R1129" s="178" t="str">
        <f t="shared" si="481"/>
        <v xml:space="preserve"> </v>
      </c>
      <c r="S1129" s="179" t="str">
        <f t="shared" si="482"/>
        <v xml:space="preserve"> </v>
      </c>
      <c r="T1129" s="176" t="e">
        <f t="shared" si="483"/>
        <v>#VALUE!</v>
      </c>
      <c r="U1129" s="180" t="e">
        <f t="shared" si="484"/>
        <v>#VALUE!</v>
      </c>
      <c r="V1129" s="181" t="e">
        <f t="shared" si="485"/>
        <v>#VALUE!</v>
      </c>
      <c r="W1129" s="182" t="str">
        <f t="shared" si="486"/>
        <v>donnée(s) manquante(s)</v>
      </c>
      <c r="X1129" s="183" t="str">
        <f t="shared" si="487"/>
        <v>donnée(s) manquante(s)</v>
      </c>
      <c r="Y1129" s="178" t="str">
        <f t="shared" si="488"/>
        <v xml:space="preserve"> </v>
      </c>
      <c r="Z1129" s="178" t="str">
        <f t="shared" si="489"/>
        <v xml:space="preserve"> </v>
      </c>
      <c r="AA1129" s="178" t="str">
        <f t="shared" si="490"/>
        <v xml:space="preserve"> </v>
      </c>
      <c r="AB1129" s="184" t="str">
        <f t="shared" si="491"/>
        <v xml:space="preserve"> </v>
      </c>
      <c r="AC1129" s="184" t="str">
        <f t="shared" si="492"/>
        <v xml:space="preserve"> </v>
      </c>
      <c r="AD1129" s="184" t="str">
        <f t="shared" si="498"/>
        <v xml:space="preserve"> </v>
      </c>
      <c r="AE1129" s="185" t="e">
        <f t="shared" si="493"/>
        <v>#VALUE!</v>
      </c>
      <c r="AF1129" s="185" t="e">
        <f t="shared" si="494"/>
        <v>#VALUE!</v>
      </c>
      <c r="AG1129" s="212" t="e">
        <f t="shared" si="495"/>
        <v>#VALUE!</v>
      </c>
      <c r="AH1129" s="73" t="e">
        <f t="shared" si="499"/>
        <v>#VALUE!</v>
      </c>
      <c r="AI1129" s="74" t="e">
        <f t="shared" si="500"/>
        <v>#VALUE!</v>
      </c>
      <c r="AJ1129" s="186" t="e">
        <f t="shared" si="496"/>
        <v>#VALUE!</v>
      </c>
      <c r="AK1129" s="186" t="e">
        <f t="shared" si="497"/>
        <v>#VALUE!</v>
      </c>
    </row>
    <row r="1130" spans="1:37" x14ac:dyDescent="0.25">
      <c r="A1130" s="114" t="s">
        <v>74</v>
      </c>
      <c r="B1130" s="197"/>
      <c r="C1130" s="102"/>
      <c r="D1130" s="103"/>
      <c r="E1130" s="103"/>
      <c r="F1130" s="104"/>
      <c r="G1130" s="105"/>
      <c r="H1130" s="198"/>
      <c r="I1130" s="106"/>
      <c r="J1130" s="106"/>
      <c r="K1130" s="106"/>
      <c r="L1130" s="107"/>
      <c r="M1130" s="176" t="str">
        <f t="shared" si="476"/>
        <v xml:space="preserve"> </v>
      </c>
      <c r="N1130" s="177" t="str">
        <f t="shared" si="477"/>
        <v xml:space="preserve"> </v>
      </c>
      <c r="O1130" s="177" t="str">
        <f t="shared" si="478"/>
        <v xml:space="preserve"> </v>
      </c>
      <c r="P1130" s="177" t="str">
        <f t="shared" si="479"/>
        <v xml:space="preserve"> </v>
      </c>
      <c r="Q1130" s="178" t="str">
        <f t="shared" si="480"/>
        <v xml:space="preserve"> </v>
      </c>
      <c r="R1130" s="178" t="str">
        <f t="shared" si="481"/>
        <v xml:space="preserve"> </v>
      </c>
      <c r="S1130" s="179" t="str">
        <f t="shared" si="482"/>
        <v xml:space="preserve"> </v>
      </c>
      <c r="T1130" s="176" t="e">
        <f t="shared" si="483"/>
        <v>#VALUE!</v>
      </c>
      <c r="U1130" s="180" t="e">
        <f t="shared" si="484"/>
        <v>#VALUE!</v>
      </c>
      <c r="V1130" s="181" t="e">
        <f t="shared" si="485"/>
        <v>#VALUE!</v>
      </c>
      <c r="W1130" s="182" t="str">
        <f t="shared" si="486"/>
        <v>donnée(s) manquante(s)</v>
      </c>
      <c r="X1130" s="183" t="str">
        <f t="shared" si="487"/>
        <v>donnée(s) manquante(s)</v>
      </c>
      <c r="Y1130" s="178" t="str">
        <f t="shared" si="488"/>
        <v xml:space="preserve"> </v>
      </c>
      <c r="Z1130" s="178" t="str">
        <f t="shared" si="489"/>
        <v xml:space="preserve"> </v>
      </c>
      <c r="AA1130" s="178" t="str">
        <f t="shared" si="490"/>
        <v xml:space="preserve"> </v>
      </c>
      <c r="AB1130" s="184" t="str">
        <f t="shared" si="491"/>
        <v xml:space="preserve"> </v>
      </c>
      <c r="AC1130" s="184" t="str">
        <f t="shared" si="492"/>
        <v xml:space="preserve"> </v>
      </c>
      <c r="AD1130" s="184" t="str">
        <f t="shared" si="498"/>
        <v xml:space="preserve"> </v>
      </c>
      <c r="AE1130" s="185" t="e">
        <f t="shared" si="493"/>
        <v>#VALUE!</v>
      </c>
      <c r="AF1130" s="185" t="e">
        <f t="shared" si="494"/>
        <v>#VALUE!</v>
      </c>
      <c r="AG1130" s="212" t="e">
        <f t="shared" si="495"/>
        <v>#VALUE!</v>
      </c>
      <c r="AH1130" s="73" t="e">
        <f t="shared" si="499"/>
        <v>#VALUE!</v>
      </c>
      <c r="AI1130" s="74" t="e">
        <f t="shared" si="500"/>
        <v>#VALUE!</v>
      </c>
      <c r="AJ1130" s="186" t="e">
        <f t="shared" si="496"/>
        <v>#VALUE!</v>
      </c>
      <c r="AK1130" s="186" t="e">
        <f t="shared" si="497"/>
        <v>#VALUE!</v>
      </c>
    </row>
    <row r="1131" spans="1:37" x14ac:dyDescent="0.25">
      <c r="A1131" s="114" t="s">
        <v>74</v>
      </c>
      <c r="B1131" s="197"/>
      <c r="C1131" s="102"/>
      <c r="D1131" s="103"/>
      <c r="E1131" s="103"/>
      <c r="F1131" s="104"/>
      <c r="G1131" s="105"/>
      <c r="H1131" s="198"/>
      <c r="I1131" s="106"/>
      <c r="J1131" s="106"/>
      <c r="K1131" s="106"/>
      <c r="L1131" s="107"/>
      <c r="M1131" s="176" t="str">
        <f t="shared" si="476"/>
        <v xml:space="preserve"> </v>
      </c>
      <c r="N1131" s="177" t="str">
        <f t="shared" si="477"/>
        <v xml:space="preserve"> </v>
      </c>
      <c r="O1131" s="177" t="str">
        <f t="shared" si="478"/>
        <v xml:space="preserve"> </v>
      </c>
      <c r="P1131" s="177" t="str">
        <f t="shared" si="479"/>
        <v xml:space="preserve"> </v>
      </c>
      <c r="Q1131" s="178" t="str">
        <f t="shared" si="480"/>
        <v xml:space="preserve"> </v>
      </c>
      <c r="R1131" s="178" t="str">
        <f t="shared" si="481"/>
        <v xml:space="preserve"> </v>
      </c>
      <c r="S1131" s="179" t="str">
        <f t="shared" si="482"/>
        <v xml:space="preserve"> </v>
      </c>
      <c r="T1131" s="176" t="e">
        <f t="shared" si="483"/>
        <v>#VALUE!</v>
      </c>
      <c r="U1131" s="180" t="e">
        <f t="shared" si="484"/>
        <v>#VALUE!</v>
      </c>
      <c r="V1131" s="181" t="e">
        <f t="shared" si="485"/>
        <v>#VALUE!</v>
      </c>
      <c r="W1131" s="182" t="str">
        <f t="shared" si="486"/>
        <v>donnée(s) manquante(s)</v>
      </c>
      <c r="X1131" s="183" t="str">
        <f t="shared" si="487"/>
        <v>donnée(s) manquante(s)</v>
      </c>
      <c r="Y1131" s="178" t="str">
        <f t="shared" si="488"/>
        <v xml:space="preserve"> </v>
      </c>
      <c r="Z1131" s="178" t="str">
        <f t="shared" si="489"/>
        <v xml:space="preserve"> </v>
      </c>
      <c r="AA1131" s="178" t="str">
        <f t="shared" si="490"/>
        <v xml:space="preserve"> </v>
      </c>
      <c r="AB1131" s="184" t="str">
        <f t="shared" si="491"/>
        <v xml:space="preserve"> </v>
      </c>
      <c r="AC1131" s="184" t="str">
        <f t="shared" si="492"/>
        <v xml:space="preserve"> </v>
      </c>
      <c r="AD1131" s="184" t="str">
        <f t="shared" si="498"/>
        <v xml:space="preserve"> </v>
      </c>
      <c r="AE1131" s="185" t="e">
        <f t="shared" si="493"/>
        <v>#VALUE!</v>
      </c>
      <c r="AF1131" s="185" t="e">
        <f t="shared" si="494"/>
        <v>#VALUE!</v>
      </c>
      <c r="AG1131" s="212" t="e">
        <f t="shared" si="495"/>
        <v>#VALUE!</v>
      </c>
      <c r="AH1131" s="73" t="e">
        <f t="shared" si="499"/>
        <v>#VALUE!</v>
      </c>
      <c r="AI1131" s="74" t="e">
        <f t="shared" si="500"/>
        <v>#VALUE!</v>
      </c>
      <c r="AJ1131" s="186" t="e">
        <f t="shared" si="496"/>
        <v>#VALUE!</v>
      </c>
      <c r="AK1131" s="186" t="e">
        <f t="shared" si="497"/>
        <v>#VALUE!</v>
      </c>
    </row>
    <row r="1132" spans="1:37" x14ac:dyDescent="0.25">
      <c r="A1132" s="114" t="s">
        <v>74</v>
      </c>
      <c r="B1132" s="197"/>
      <c r="C1132" s="102"/>
      <c r="D1132" s="103"/>
      <c r="E1132" s="103"/>
      <c r="F1132" s="104"/>
      <c r="G1132" s="105"/>
      <c r="H1132" s="198"/>
      <c r="I1132" s="106"/>
      <c r="J1132" s="106"/>
      <c r="K1132" s="106"/>
      <c r="L1132" s="107"/>
      <c r="M1132" s="176" t="str">
        <f t="shared" si="476"/>
        <v xml:space="preserve"> </v>
      </c>
      <c r="N1132" s="177" t="str">
        <f t="shared" si="477"/>
        <v xml:space="preserve"> </v>
      </c>
      <c r="O1132" s="177" t="str">
        <f t="shared" si="478"/>
        <v xml:space="preserve"> </v>
      </c>
      <c r="P1132" s="177" t="str">
        <f t="shared" si="479"/>
        <v xml:space="preserve"> </v>
      </c>
      <c r="Q1132" s="178" t="str">
        <f t="shared" si="480"/>
        <v xml:space="preserve"> </v>
      </c>
      <c r="R1132" s="178" t="str">
        <f t="shared" si="481"/>
        <v xml:space="preserve"> </v>
      </c>
      <c r="S1132" s="179" t="str">
        <f t="shared" si="482"/>
        <v xml:space="preserve"> </v>
      </c>
      <c r="T1132" s="176" t="e">
        <f t="shared" si="483"/>
        <v>#VALUE!</v>
      </c>
      <c r="U1132" s="180" t="e">
        <f t="shared" si="484"/>
        <v>#VALUE!</v>
      </c>
      <c r="V1132" s="181" t="e">
        <f t="shared" si="485"/>
        <v>#VALUE!</v>
      </c>
      <c r="W1132" s="182" t="str">
        <f t="shared" si="486"/>
        <v>donnée(s) manquante(s)</v>
      </c>
      <c r="X1132" s="183" t="str">
        <f t="shared" si="487"/>
        <v>donnée(s) manquante(s)</v>
      </c>
      <c r="Y1132" s="178" t="str">
        <f t="shared" si="488"/>
        <v xml:space="preserve"> </v>
      </c>
      <c r="Z1132" s="178" t="str">
        <f t="shared" si="489"/>
        <v xml:space="preserve"> </v>
      </c>
      <c r="AA1132" s="178" t="str">
        <f t="shared" si="490"/>
        <v xml:space="preserve"> </v>
      </c>
      <c r="AB1132" s="184" t="str">
        <f t="shared" si="491"/>
        <v xml:space="preserve"> </v>
      </c>
      <c r="AC1132" s="184" t="str">
        <f t="shared" si="492"/>
        <v xml:space="preserve"> </v>
      </c>
      <c r="AD1132" s="184" t="str">
        <f t="shared" si="498"/>
        <v xml:space="preserve"> </v>
      </c>
      <c r="AE1132" s="185" t="e">
        <f t="shared" si="493"/>
        <v>#VALUE!</v>
      </c>
      <c r="AF1132" s="185" t="e">
        <f t="shared" si="494"/>
        <v>#VALUE!</v>
      </c>
      <c r="AG1132" s="212" t="e">
        <f t="shared" si="495"/>
        <v>#VALUE!</v>
      </c>
      <c r="AH1132" s="73" t="e">
        <f t="shared" si="499"/>
        <v>#VALUE!</v>
      </c>
      <c r="AI1132" s="74" t="e">
        <f t="shared" si="500"/>
        <v>#VALUE!</v>
      </c>
      <c r="AJ1132" s="186" t="e">
        <f t="shared" si="496"/>
        <v>#VALUE!</v>
      </c>
      <c r="AK1132" s="186" t="e">
        <f t="shared" si="497"/>
        <v>#VALUE!</v>
      </c>
    </row>
    <row r="1133" spans="1:37" x14ac:dyDescent="0.25">
      <c r="A1133" s="114" t="s">
        <v>74</v>
      </c>
      <c r="B1133" s="197"/>
      <c r="C1133" s="102"/>
      <c r="D1133" s="103"/>
      <c r="E1133" s="103"/>
      <c r="F1133" s="104"/>
      <c r="G1133" s="105"/>
      <c r="H1133" s="198"/>
      <c r="I1133" s="106"/>
      <c r="J1133" s="106"/>
      <c r="K1133" s="106"/>
      <c r="L1133" s="107"/>
      <c r="M1133" s="176" t="str">
        <f t="shared" si="476"/>
        <v xml:space="preserve"> </v>
      </c>
      <c r="N1133" s="177" t="str">
        <f t="shared" si="477"/>
        <v xml:space="preserve"> </v>
      </c>
      <c r="O1133" s="177" t="str">
        <f t="shared" si="478"/>
        <v xml:space="preserve"> </v>
      </c>
      <c r="P1133" s="177" t="str">
        <f t="shared" si="479"/>
        <v xml:space="preserve"> </v>
      </c>
      <c r="Q1133" s="178" t="str">
        <f t="shared" si="480"/>
        <v xml:space="preserve"> </v>
      </c>
      <c r="R1133" s="178" t="str">
        <f t="shared" si="481"/>
        <v xml:space="preserve"> </v>
      </c>
      <c r="S1133" s="179" t="str">
        <f t="shared" si="482"/>
        <v xml:space="preserve"> </v>
      </c>
      <c r="T1133" s="176" t="e">
        <f t="shared" si="483"/>
        <v>#VALUE!</v>
      </c>
      <c r="U1133" s="180" t="e">
        <f t="shared" si="484"/>
        <v>#VALUE!</v>
      </c>
      <c r="V1133" s="181" t="e">
        <f t="shared" si="485"/>
        <v>#VALUE!</v>
      </c>
      <c r="W1133" s="182" t="str">
        <f t="shared" si="486"/>
        <v>donnée(s) manquante(s)</v>
      </c>
      <c r="X1133" s="183" t="str">
        <f t="shared" si="487"/>
        <v>donnée(s) manquante(s)</v>
      </c>
      <c r="Y1133" s="178" t="str">
        <f t="shared" si="488"/>
        <v xml:space="preserve"> </v>
      </c>
      <c r="Z1133" s="178" t="str">
        <f t="shared" si="489"/>
        <v xml:space="preserve"> </v>
      </c>
      <c r="AA1133" s="178" t="str">
        <f t="shared" si="490"/>
        <v xml:space="preserve"> </v>
      </c>
      <c r="AB1133" s="184" t="str">
        <f t="shared" si="491"/>
        <v xml:space="preserve"> </v>
      </c>
      <c r="AC1133" s="184" t="str">
        <f t="shared" si="492"/>
        <v xml:space="preserve"> </v>
      </c>
      <c r="AD1133" s="184" t="str">
        <f t="shared" si="498"/>
        <v xml:space="preserve"> </v>
      </c>
      <c r="AE1133" s="185" t="e">
        <f t="shared" si="493"/>
        <v>#VALUE!</v>
      </c>
      <c r="AF1133" s="185" t="e">
        <f t="shared" si="494"/>
        <v>#VALUE!</v>
      </c>
      <c r="AG1133" s="212" t="e">
        <f t="shared" si="495"/>
        <v>#VALUE!</v>
      </c>
      <c r="AH1133" s="73" t="e">
        <f t="shared" si="499"/>
        <v>#VALUE!</v>
      </c>
      <c r="AI1133" s="74" t="e">
        <f t="shared" si="500"/>
        <v>#VALUE!</v>
      </c>
      <c r="AJ1133" s="186" t="e">
        <f t="shared" si="496"/>
        <v>#VALUE!</v>
      </c>
      <c r="AK1133" s="186" t="e">
        <f t="shared" si="497"/>
        <v>#VALUE!</v>
      </c>
    </row>
    <row r="1134" spans="1:37" x14ac:dyDescent="0.25">
      <c r="A1134" s="114" t="s">
        <v>74</v>
      </c>
      <c r="B1134" s="197"/>
      <c r="C1134" s="102"/>
      <c r="D1134" s="103"/>
      <c r="E1134" s="103"/>
      <c r="F1134" s="104"/>
      <c r="G1134" s="105"/>
      <c r="H1134" s="198"/>
      <c r="I1134" s="106"/>
      <c r="J1134" s="106"/>
      <c r="K1134" s="106"/>
      <c r="L1134" s="107"/>
      <c r="M1134" s="176" t="str">
        <f t="shared" si="476"/>
        <v xml:space="preserve"> </v>
      </c>
      <c r="N1134" s="177" t="str">
        <f t="shared" si="477"/>
        <v xml:space="preserve"> </v>
      </c>
      <c r="O1134" s="177" t="str">
        <f t="shared" si="478"/>
        <v xml:space="preserve"> </v>
      </c>
      <c r="P1134" s="177" t="str">
        <f t="shared" si="479"/>
        <v xml:space="preserve"> </v>
      </c>
      <c r="Q1134" s="178" t="str">
        <f t="shared" si="480"/>
        <v xml:space="preserve"> </v>
      </c>
      <c r="R1134" s="178" t="str">
        <f t="shared" si="481"/>
        <v xml:space="preserve"> </v>
      </c>
      <c r="S1134" s="179" t="str">
        <f t="shared" si="482"/>
        <v xml:space="preserve"> </v>
      </c>
      <c r="T1134" s="176" t="e">
        <f t="shared" si="483"/>
        <v>#VALUE!</v>
      </c>
      <c r="U1134" s="180" t="e">
        <f t="shared" si="484"/>
        <v>#VALUE!</v>
      </c>
      <c r="V1134" s="181" t="e">
        <f t="shared" si="485"/>
        <v>#VALUE!</v>
      </c>
      <c r="W1134" s="182" t="str">
        <f t="shared" si="486"/>
        <v>donnée(s) manquante(s)</v>
      </c>
      <c r="X1134" s="183" t="str">
        <f t="shared" si="487"/>
        <v>donnée(s) manquante(s)</v>
      </c>
      <c r="Y1134" s="178" t="str">
        <f t="shared" si="488"/>
        <v xml:space="preserve"> </v>
      </c>
      <c r="Z1134" s="178" t="str">
        <f t="shared" si="489"/>
        <v xml:space="preserve"> </v>
      </c>
      <c r="AA1134" s="178" t="str">
        <f t="shared" si="490"/>
        <v xml:space="preserve"> </v>
      </c>
      <c r="AB1134" s="184" t="str">
        <f t="shared" si="491"/>
        <v xml:space="preserve"> </v>
      </c>
      <c r="AC1134" s="184" t="str">
        <f t="shared" si="492"/>
        <v xml:space="preserve"> </v>
      </c>
      <c r="AD1134" s="184" t="str">
        <f t="shared" si="498"/>
        <v xml:space="preserve"> </v>
      </c>
      <c r="AE1134" s="185" t="e">
        <f t="shared" si="493"/>
        <v>#VALUE!</v>
      </c>
      <c r="AF1134" s="185" t="e">
        <f t="shared" si="494"/>
        <v>#VALUE!</v>
      </c>
      <c r="AG1134" s="212" t="e">
        <f t="shared" si="495"/>
        <v>#VALUE!</v>
      </c>
      <c r="AH1134" s="73" t="e">
        <f t="shared" si="499"/>
        <v>#VALUE!</v>
      </c>
      <c r="AI1134" s="74" t="e">
        <f t="shared" si="500"/>
        <v>#VALUE!</v>
      </c>
      <c r="AJ1134" s="186" t="e">
        <f t="shared" si="496"/>
        <v>#VALUE!</v>
      </c>
      <c r="AK1134" s="186" t="e">
        <f t="shared" si="497"/>
        <v>#VALUE!</v>
      </c>
    </row>
    <row r="1135" spans="1:37" x14ac:dyDescent="0.25">
      <c r="A1135" s="114" t="s">
        <v>74</v>
      </c>
      <c r="B1135" s="197"/>
      <c r="C1135" s="102"/>
      <c r="D1135" s="103"/>
      <c r="E1135" s="103"/>
      <c r="F1135" s="104"/>
      <c r="G1135" s="105"/>
      <c r="H1135" s="198"/>
      <c r="I1135" s="106"/>
      <c r="J1135" s="106"/>
      <c r="K1135" s="106"/>
      <c r="L1135" s="107"/>
      <c r="M1135" s="176" t="str">
        <f t="shared" si="476"/>
        <v xml:space="preserve"> </v>
      </c>
      <c r="N1135" s="177" t="str">
        <f t="shared" si="477"/>
        <v xml:space="preserve"> </v>
      </c>
      <c r="O1135" s="177" t="str">
        <f t="shared" si="478"/>
        <v xml:space="preserve"> </v>
      </c>
      <c r="P1135" s="177" t="str">
        <f t="shared" si="479"/>
        <v xml:space="preserve"> </v>
      </c>
      <c r="Q1135" s="178" t="str">
        <f t="shared" si="480"/>
        <v xml:space="preserve"> </v>
      </c>
      <c r="R1135" s="178" t="str">
        <f t="shared" si="481"/>
        <v xml:space="preserve"> </v>
      </c>
      <c r="S1135" s="179" t="str">
        <f t="shared" si="482"/>
        <v xml:space="preserve"> </v>
      </c>
      <c r="T1135" s="176" t="e">
        <f t="shared" si="483"/>
        <v>#VALUE!</v>
      </c>
      <c r="U1135" s="180" t="e">
        <f t="shared" si="484"/>
        <v>#VALUE!</v>
      </c>
      <c r="V1135" s="181" t="e">
        <f t="shared" si="485"/>
        <v>#VALUE!</v>
      </c>
      <c r="W1135" s="182" t="str">
        <f t="shared" si="486"/>
        <v>donnée(s) manquante(s)</v>
      </c>
      <c r="X1135" s="183" t="str">
        <f t="shared" si="487"/>
        <v>donnée(s) manquante(s)</v>
      </c>
      <c r="Y1135" s="178" t="str">
        <f t="shared" si="488"/>
        <v xml:space="preserve"> </v>
      </c>
      <c r="Z1135" s="178" t="str">
        <f t="shared" si="489"/>
        <v xml:space="preserve"> </v>
      </c>
      <c r="AA1135" s="178" t="str">
        <f t="shared" si="490"/>
        <v xml:space="preserve"> </v>
      </c>
      <c r="AB1135" s="184" t="str">
        <f t="shared" si="491"/>
        <v xml:space="preserve"> </v>
      </c>
      <c r="AC1135" s="184" t="str">
        <f t="shared" si="492"/>
        <v xml:space="preserve"> </v>
      </c>
      <c r="AD1135" s="184" t="str">
        <f t="shared" si="498"/>
        <v xml:space="preserve"> </v>
      </c>
      <c r="AE1135" s="185" t="e">
        <f t="shared" si="493"/>
        <v>#VALUE!</v>
      </c>
      <c r="AF1135" s="185" t="e">
        <f t="shared" si="494"/>
        <v>#VALUE!</v>
      </c>
      <c r="AG1135" s="212" t="e">
        <f t="shared" si="495"/>
        <v>#VALUE!</v>
      </c>
      <c r="AH1135" s="73" t="e">
        <f t="shared" si="499"/>
        <v>#VALUE!</v>
      </c>
      <c r="AI1135" s="74" t="e">
        <f t="shared" si="500"/>
        <v>#VALUE!</v>
      </c>
      <c r="AJ1135" s="186" t="e">
        <f t="shared" si="496"/>
        <v>#VALUE!</v>
      </c>
      <c r="AK1135" s="186" t="e">
        <f t="shared" si="497"/>
        <v>#VALUE!</v>
      </c>
    </row>
    <row r="1136" spans="1:37" x14ac:dyDescent="0.25">
      <c r="A1136" s="114" t="s">
        <v>74</v>
      </c>
      <c r="B1136" s="197"/>
      <c r="C1136" s="102"/>
      <c r="D1136" s="103"/>
      <c r="E1136" s="103"/>
      <c r="F1136" s="104"/>
      <c r="G1136" s="105"/>
      <c r="H1136" s="198"/>
      <c r="I1136" s="106"/>
      <c r="J1136" s="106"/>
      <c r="K1136" s="106"/>
      <c r="L1136" s="107"/>
      <c r="M1136" s="176" t="str">
        <f t="shared" si="476"/>
        <v xml:space="preserve"> </v>
      </c>
      <c r="N1136" s="177" t="str">
        <f t="shared" si="477"/>
        <v xml:space="preserve"> </v>
      </c>
      <c r="O1136" s="177" t="str">
        <f t="shared" si="478"/>
        <v xml:space="preserve"> </v>
      </c>
      <c r="P1136" s="177" t="str">
        <f t="shared" si="479"/>
        <v xml:space="preserve"> </v>
      </c>
      <c r="Q1136" s="178" t="str">
        <f t="shared" si="480"/>
        <v xml:space="preserve"> </v>
      </c>
      <c r="R1136" s="178" t="str">
        <f t="shared" si="481"/>
        <v xml:space="preserve"> </v>
      </c>
      <c r="S1136" s="179" t="str">
        <f t="shared" si="482"/>
        <v xml:space="preserve"> </v>
      </c>
      <c r="T1136" s="176" t="e">
        <f t="shared" si="483"/>
        <v>#VALUE!</v>
      </c>
      <c r="U1136" s="180" t="e">
        <f t="shared" si="484"/>
        <v>#VALUE!</v>
      </c>
      <c r="V1136" s="181" t="e">
        <f t="shared" si="485"/>
        <v>#VALUE!</v>
      </c>
      <c r="W1136" s="182" t="str">
        <f t="shared" si="486"/>
        <v>donnée(s) manquante(s)</v>
      </c>
      <c r="X1136" s="183" t="str">
        <f t="shared" si="487"/>
        <v>donnée(s) manquante(s)</v>
      </c>
      <c r="Y1136" s="178" t="str">
        <f t="shared" si="488"/>
        <v xml:space="preserve"> </v>
      </c>
      <c r="Z1136" s="178" t="str">
        <f t="shared" si="489"/>
        <v xml:space="preserve"> </v>
      </c>
      <c r="AA1136" s="178" t="str">
        <f t="shared" si="490"/>
        <v xml:space="preserve"> </v>
      </c>
      <c r="AB1136" s="184" t="str">
        <f t="shared" si="491"/>
        <v xml:space="preserve"> </v>
      </c>
      <c r="AC1136" s="184" t="str">
        <f t="shared" si="492"/>
        <v xml:space="preserve"> </v>
      </c>
      <c r="AD1136" s="184" t="str">
        <f t="shared" si="498"/>
        <v xml:space="preserve"> </v>
      </c>
      <c r="AE1136" s="185" t="e">
        <f t="shared" si="493"/>
        <v>#VALUE!</v>
      </c>
      <c r="AF1136" s="185" t="e">
        <f t="shared" si="494"/>
        <v>#VALUE!</v>
      </c>
      <c r="AG1136" s="212" t="e">
        <f t="shared" si="495"/>
        <v>#VALUE!</v>
      </c>
      <c r="AH1136" s="73" t="e">
        <f t="shared" si="499"/>
        <v>#VALUE!</v>
      </c>
      <c r="AI1136" s="74" t="e">
        <f t="shared" si="500"/>
        <v>#VALUE!</v>
      </c>
      <c r="AJ1136" s="186" t="e">
        <f t="shared" si="496"/>
        <v>#VALUE!</v>
      </c>
      <c r="AK1136" s="186" t="e">
        <f t="shared" si="497"/>
        <v>#VALUE!</v>
      </c>
    </row>
    <row r="1137" spans="1:37" x14ac:dyDescent="0.25">
      <c r="A1137" s="114" t="s">
        <v>74</v>
      </c>
      <c r="B1137" s="197"/>
      <c r="C1137" s="102"/>
      <c r="D1137" s="103"/>
      <c r="E1137" s="103"/>
      <c r="F1137" s="104"/>
      <c r="G1137" s="105"/>
      <c r="H1137" s="198"/>
      <c r="I1137" s="106"/>
      <c r="J1137" s="106"/>
      <c r="K1137" s="106"/>
      <c r="L1137" s="107"/>
      <c r="M1137" s="176" t="str">
        <f t="shared" si="476"/>
        <v xml:space="preserve"> </v>
      </c>
      <c r="N1137" s="177" t="str">
        <f t="shared" si="477"/>
        <v xml:space="preserve"> </v>
      </c>
      <c r="O1137" s="177" t="str">
        <f t="shared" si="478"/>
        <v xml:space="preserve"> </v>
      </c>
      <c r="P1137" s="177" t="str">
        <f t="shared" si="479"/>
        <v xml:space="preserve"> </v>
      </c>
      <c r="Q1137" s="178" t="str">
        <f t="shared" si="480"/>
        <v xml:space="preserve"> </v>
      </c>
      <c r="R1137" s="178" t="str">
        <f t="shared" si="481"/>
        <v xml:space="preserve"> </v>
      </c>
      <c r="S1137" s="179" t="str">
        <f t="shared" si="482"/>
        <v xml:space="preserve"> </v>
      </c>
      <c r="T1137" s="176" t="e">
        <f t="shared" si="483"/>
        <v>#VALUE!</v>
      </c>
      <c r="U1137" s="180" t="e">
        <f t="shared" si="484"/>
        <v>#VALUE!</v>
      </c>
      <c r="V1137" s="181" t="e">
        <f t="shared" si="485"/>
        <v>#VALUE!</v>
      </c>
      <c r="W1137" s="182" t="str">
        <f t="shared" si="486"/>
        <v>donnée(s) manquante(s)</v>
      </c>
      <c r="X1137" s="183" t="str">
        <f t="shared" si="487"/>
        <v>donnée(s) manquante(s)</v>
      </c>
      <c r="Y1137" s="178" t="str">
        <f t="shared" si="488"/>
        <v xml:space="preserve"> </v>
      </c>
      <c r="Z1137" s="178" t="str">
        <f t="shared" si="489"/>
        <v xml:space="preserve"> </v>
      </c>
      <c r="AA1137" s="178" t="str">
        <f t="shared" si="490"/>
        <v xml:space="preserve"> </v>
      </c>
      <c r="AB1137" s="184" t="str">
        <f t="shared" si="491"/>
        <v xml:space="preserve"> </v>
      </c>
      <c r="AC1137" s="184" t="str">
        <f t="shared" si="492"/>
        <v xml:space="preserve"> </v>
      </c>
      <c r="AD1137" s="184" t="str">
        <f t="shared" si="498"/>
        <v xml:space="preserve"> </v>
      </c>
      <c r="AE1137" s="185" t="e">
        <f t="shared" si="493"/>
        <v>#VALUE!</v>
      </c>
      <c r="AF1137" s="185" t="e">
        <f t="shared" si="494"/>
        <v>#VALUE!</v>
      </c>
      <c r="AG1137" s="212" t="e">
        <f t="shared" si="495"/>
        <v>#VALUE!</v>
      </c>
      <c r="AH1137" s="73" t="e">
        <f t="shared" si="499"/>
        <v>#VALUE!</v>
      </c>
      <c r="AI1137" s="74" t="e">
        <f t="shared" si="500"/>
        <v>#VALUE!</v>
      </c>
      <c r="AJ1137" s="186" t="e">
        <f t="shared" si="496"/>
        <v>#VALUE!</v>
      </c>
      <c r="AK1137" s="186" t="e">
        <f t="shared" si="497"/>
        <v>#VALUE!</v>
      </c>
    </row>
    <row r="1138" spans="1:37" x14ac:dyDescent="0.25">
      <c r="A1138" s="114" t="s">
        <v>74</v>
      </c>
      <c r="B1138" s="197"/>
      <c r="C1138" s="102"/>
      <c r="D1138" s="103"/>
      <c r="E1138" s="103"/>
      <c r="F1138" s="104"/>
      <c r="G1138" s="105"/>
      <c r="H1138" s="198"/>
      <c r="I1138" s="106"/>
      <c r="J1138" s="106"/>
      <c r="K1138" s="106"/>
      <c r="L1138" s="107"/>
      <c r="M1138" s="176" t="str">
        <f t="shared" si="476"/>
        <v xml:space="preserve"> </v>
      </c>
      <c r="N1138" s="177" t="str">
        <f t="shared" si="477"/>
        <v xml:space="preserve"> </v>
      </c>
      <c r="O1138" s="177" t="str">
        <f t="shared" si="478"/>
        <v xml:space="preserve"> </v>
      </c>
      <c r="P1138" s="177" t="str">
        <f t="shared" si="479"/>
        <v xml:space="preserve"> </v>
      </c>
      <c r="Q1138" s="178" t="str">
        <f t="shared" si="480"/>
        <v xml:space="preserve"> </v>
      </c>
      <c r="R1138" s="178" t="str">
        <f t="shared" si="481"/>
        <v xml:space="preserve"> </v>
      </c>
      <c r="S1138" s="179" t="str">
        <f t="shared" si="482"/>
        <v xml:space="preserve"> </v>
      </c>
      <c r="T1138" s="176" t="e">
        <f t="shared" si="483"/>
        <v>#VALUE!</v>
      </c>
      <c r="U1138" s="180" t="e">
        <f t="shared" si="484"/>
        <v>#VALUE!</v>
      </c>
      <c r="V1138" s="181" t="e">
        <f t="shared" si="485"/>
        <v>#VALUE!</v>
      </c>
      <c r="W1138" s="182" t="str">
        <f t="shared" si="486"/>
        <v>donnée(s) manquante(s)</v>
      </c>
      <c r="X1138" s="183" t="str">
        <f t="shared" si="487"/>
        <v>donnée(s) manquante(s)</v>
      </c>
      <c r="Y1138" s="178" t="str">
        <f t="shared" si="488"/>
        <v xml:space="preserve"> </v>
      </c>
      <c r="Z1138" s="178" t="str">
        <f t="shared" si="489"/>
        <v xml:space="preserve"> </v>
      </c>
      <c r="AA1138" s="178" t="str">
        <f t="shared" si="490"/>
        <v xml:space="preserve"> </v>
      </c>
      <c r="AB1138" s="184" t="str">
        <f t="shared" si="491"/>
        <v xml:space="preserve"> </v>
      </c>
      <c r="AC1138" s="184" t="str">
        <f t="shared" si="492"/>
        <v xml:space="preserve"> </v>
      </c>
      <c r="AD1138" s="184" t="str">
        <f t="shared" si="498"/>
        <v xml:space="preserve"> </v>
      </c>
      <c r="AE1138" s="185" t="e">
        <f t="shared" si="493"/>
        <v>#VALUE!</v>
      </c>
      <c r="AF1138" s="185" t="e">
        <f t="shared" si="494"/>
        <v>#VALUE!</v>
      </c>
      <c r="AG1138" s="212" t="e">
        <f t="shared" si="495"/>
        <v>#VALUE!</v>
      </c>
      <c r="AH1138" s="73" t="e">
        <f t="shared" si="499"/>
        <v>#VALUE!</v>
      </c>
      <c r="AI1138" s="74" t="e">
        <f t="shared" si="500"/>
        <v>#VALUE!</v>
      </c>
      <c r="AJ1138" s="186" t="e">
        <f t="shared" si="496"/>
        <v>#VALUE!</v>
      </c>
      <c r="AK1138" s="186" t="e">
        <f t="shared" si="497"/>
        <v>#VALUE!</v>
      </c>
    </row>
    <row r="1139" spans="1:37" x14ac:dyDescent="0.25">
      <c r="A1139" s="114" t="s">
        <v>74</v>
      </c>
      <c r="B1139" s="197"/>
      <c r="C1139" s="102"/>
      <c r="D1139" s="103"/>
      <c r="E1139" s="103"/>
      <c r="F1139" s="104"/>
      <c r="G1139" s="105"/>
      <c r="H1139" s="198"/>
      <c r="I1139" s="106"/>
      <c r="J1139" s="106"/>
      <c r="K1139" s="106"/>
      <c r="L1139" s="107"/>
      <c r="M1139" s="176" t="str">
        <f t="shared" si="476"/>
        <v xml:space="preserve"> </v>
      </c>
      <c r="N1139" s="177" t="str">
        <f t="shared" si="477"/>
        <v xml:space="preserve"> </v>
      </c>
      <c r="O1139" s="177" t="str">
        <f t="shared" si="478"/>
        <v xml:space="preserve"> </v>
      </c>
      <c r="P1139" s="177" t="str">
        <f t="shared" si="479"/>
        <v xml:space="preserve"> </v>
      </c>
      <c r="Q1139" s="178" t="str">
        <f t="shared" si="480"/>
        <v xml:space="preserve"> </v>
      </c>
      <c r="R1139" s="178" t="str">
        <f t="shared" si="481"/>
        <v xml:space="preserve"> </v>
      </c>
      <c r="S1139" s="179" t="str">
        <f t="shared" si="482"/>
        <v xml:space="preserve"> </v>
      </c>
      <c r="T1139" s="176" t="e">
        <f t="shared" si="483"/>
        <v>#VALUE!</v>
      </c>
      <c r="U1139" s="180" t="e">
        <f t="shared" si="484"/>
        <v>#VALUE!</v>
      </c>
      <c r="V1139" s="181" t="e">
        <f t="shared" si="485"/>
        <v>#VALUE!</v>
      </c>
      <c r="W1139" s="182" t="str">
        <f t="shared" si="486"/>
        <v>donnée(s) manquante(s)</v>
      </c>
      <c r="X1139" s="183" t="str">
        <f t="shared" si="487"/>
        <v>donnée(s) manquante(s)</v>
      </c>
      <c r="Y1139" s="178" t="str">
        <f t="shared" si="488"/>
        <v xml:space="preserve"> </v>
      </c>
      <c r="Z1139" s="178" t="str">
        <f t="shared" si="489"/>
        <v xml:space="preserve"> </v>
      </c>
      <c r="AA1139" s="178" t="str">
        <f t="shared" si="490"/>
        <v xml:space="preserve"> </v>
      </c>
      <c r="AB1139" s="184" t="str">
        <f t="shared" si="491"/>
        <v xml:space="preserve"> </v>
      </c>
      <c r="AC1139" s="184" t="str">
        <f t="shared" si="492"/>
        <v xml:space="preserve"> </v>
      </c>
      <c r="AD1139" s="184" t="str">
        <f t="shared" si="498"/>
        <v xml:space="preserve"> </v>
      </c>
      <c r="AE1139" s="185" t="e">
        <f t="shared" si="493"/>
        <v>#VALUE!</v>
      </c>
      <c r="AF1139" s="185" t="e">
        <f t="shared" si="494"/>
        <v>#VALUE!</v>
      </c>
      <c r="AG1139" s="212" t="e">
        <f t="shared" si="495"/>
        <v>#VALUE!</v>
      </c>
      <c r="AH1139" s="73" t="e">
        <f t="shared" si="499"/>
        <v>#VALUE!</v>
      </c>
      <c r="AI1139" s="74" t="e">
        <f t="shared" si="500"/>
        <v>#VALUE!</v>
      </c>
      <c r="AJ1139" s="186" t="e">
        <f t="shared" si="496"/>
        <v>#VALUE!</v>
      </c>
      <c r="AK1139" s="186" t="e">
        <f t="shared" si="497"/>
        <v>#VALUE!</v>
      </c>
    </row>
    <row r="1140" spans="1:37" x14ac:dyDescent="0.25">
      <c r="A1140" s="114" t="s">
        <v>74</v>
      </c>
      <c r="B1140" s="197"/>
      <c r="C1140" s="102"/>
      <c r="D1140" s="103"/>
      <c r="E1140" s="103"/>
      <c r="F1140" s="104"/>
      <c r="G1140" s="105"/>
      <c r="H1140" s="198"/>
      <c r="I1140" s="106"/>
      <c r="J1140" s="106"/>
      <c r="K1140" s="106"/>
      <c r="L1140" s="107"/>
      <c r="M1140" s="176" t="str">
        <f t="shared" si="476"/>
        <v xml:space="preserve"> </v>
      </c>
      <c r="N1140" s="177" t="str">
        <f t="shared" si="477"/>
        <v xml:space="preserve"> </v>
      </c>
      <c r="O1140" s="177" t="str">
        <f t="shared" si="478"/>
        <v xml:space="preserve"> </v>
      </c>
      <c r="P1140" s="177" t="str">
        <f t="shared" si="479"/>
        <v xml:space="preserve"> </v>
      </c>
      <c r="Q1140" s="178" t="str">
        <f t="shared" si="480"/>
        <v xml:space="preserve"> </v>
      </c>
      <c r="R1140" s="178" t="str">
        <f t="shared" si="481"/>
        <v xml:space="preserve"> </v>
      </c>
      <c r="S1140" s="179" t="str">
        <f t="shared" si="482"/>
        <v xml:space="preserve"> </v>
      </c>
      <c r="T1140" s="176" t="e">
        <f t="shared" si="483"/>
        <v>#VALUE!</v>
      </c>
      <c r="U1140" s="180" t="e">
        <f t="shared" si="484"/>
        <v>#VALUE!</v>
      </c>
      <c r="V1140" s="181" t="e">
        <f t="shared" si="485"/>
        <v>#VALUE!</v>
      </c>
      <c r="W1140" s="182" t="str">
        <f t="shared" si="486"/>
        <v>donnée(s) manquante(s)</v>
      </c>
      <c r="X1140" s="183" t="str">
        <f t="shared" si="487"/>
        <v>donnée(s) manquante(s)</v>
      </c>
      <c r="Y1140" s="178" t="str">
        <f t="shared" si="488"/>
        <v xml:space="preserve"> </v>
      </c>
      <c r="Z1140" s="178" t="str">
        <f t="shared" si="489"/>
        <v xml:space="preserve"> </v>
      </c>
      <c r="AA1140" s="178" t="str">
        <f t="shared" si="490"/>
        <v xml:space="preserve"> </v>
      </c>
      <c r="AB1140" s="184" t="str">
        <f t="shared" si="491"/>
        <v xml:space="preserve"> </v>
      </c>
      <c r="AC1140" s="184" t="str">
        <f t="shared" si="492"/>
        <v xml:space="preserve"> </v>
      </c>
      <c r="AD1140" s="184" t="str">
        <f t="shared" si="498"/>
        <v xml:space="preserve"> </v>
      </c>
      <c r="AE1140" s="185" t="e">
        <f t="shared" si="493"/>
        <v>#VALUE!</v>
      </c>
      <c r="AF1140" s="185" t="e">
        <f t="shared" si="494"/>
        <v>#VALUE!</v>
      </c>
      <c r="AG1140" s="212" t="e">
        <f t="shared" si="495"/>
        <v>#VALUE!</v>
      </c>
      <c r="AH1140" s="73" t="e">
        <f t="shared" si="499"/>
        <v>#VALUE!</v>
      </c>
      <c r="AI1140" s="74" t="e">
        <f t="shared" si="500"/>
        <v>#VALUE!</v>
      </c>
      <c r="AJ1140" s="186" t="e">
        <f t="shared" si="496"/>
        <v>#VALUE!</v>
      </c>
      <c r="AK1140" s="186" t="e">
        <f t="shared" si="497"/>
        <v>#VALUE!</v>
      </c>
    </row>
    <row r="1141" spans="1:37" x14ac:dyDescent="0.25">
      <c r="A1141" s="114" t="s">
        <v>74</v>
      </c>
      <c r="B1141" s="197"/>
      <c r="C1141" s="102"/>
      <c r="D1141" s="103"/>
      <c r="E1141" s="103"/>
      <c r="F1141" s="104"/>
      <c r="G1141" s="105"/>
      <c r="H1141" s="198"/>
      <c r="I1141" s="106"/>
      <c r="J1141" s="106"/>
      <c r="K1141" s="106"/>
      <c r="L1141" s="107"/>
      <c r="M1141" s="176" t="str">
        <f t="shared" si="476"/>
        <v xml:space="preserve"> </v>
      </c>
      <c r="N1141" s="177" t="str">
        <f t="shared" si="477"/>
        <v xml:space="preserve"> </v>
      </c>
      <c r="O1141" s="177" t="str">
        <f t="shared" si="478"/>
        <v xml:space="preserve"> </v>
      </c>
      <c r="P1141" s="177" t="str">
        <f t="shared" si="479"/>
        <v xml:space="preserve"> </v>
      </c>
      <c r="Q1141" s="178" t="str">
        <f t="shared" si="480"/>
        <v xml:space="preserve"> </v>
      </c>
      <c r="R1141" s="178" t="str">
        <f t="shared" si="481"/>
        <v xml:space="preserve"> </v>
      </c>
      <c r="S1141" s="179" t="str">
        <f t="shared" si="482"/>
        <v xml:space="preserve"> </v>
      </c>
      <c r="T1141" s="176" t="e">
        <f t="shared" si="483"/>
        <v>#VALUE!</v>
      </c>
      <c r="U1141" s="180" t="e">
        <f t="shared" si="484"/>
        <v>#VALUE!</v>
      </c>
      <c r="V1141" s="181" t="e">
        <f t="shared" si="485"/>
        <v>#VALUE!</v>
      </c>
      <c r="W1141" s="182" t="str">
        <f t="shared" si="486"/>
        <v>donnée(s) manquante(s)</v>
      </c>
      <c r="X1141" s="183" t="str">
        <f t="shared" si="487"/>
        <v>donnée(s) manquante(s)</v>
      </c>
      <c r="Y1141" s="178" t="str">
        <f t="shared" si="488"/>
        <v xml:space="preserve"> </v>
      </c>
      <c r="Z1141" s="178" t="str">
        <f t="shared" si="489"/>
        <v xml:space="preserve"> </v>
      </c>
      <c r="AA1141" s="178" t="str">
        <f t="shared" si="490"/>
        <v xml:space="preserve"> </v>
      </c>
      <c r="AB1141" s="184" t="str">
        <f t="shared" si="491"/>
        <v xml:space="preserve"> </v>
      </c>
      <c r="AC1141" s="184" t="str">
        <f t="shared" si="492"/>
        <v xml:space="preserve"> </v>
      </c>
      <c r="AD1141" s="184" t="str">
        <f t="shared" si="498"/>
        <v xml:space="preserve"> </v>
      </c>
      <c r="AE1141" s="185" t="e">
        <f t="shared" si="493"/>
        <v>#VALUE!</v>
      </c>
      <c r="AF1141" s="185" t="e">
        <f t="shared" si="494"/>
        <v>#VALUE!</v>
      </c>
      <c r="AG1141" s="212" t="e">
        <f t="shared" si="495"/>
        <v>#VALUE!</v>
      </c>
      <c r="AH1141" s="73" t="e">
        <f t="shared" si="499"/>
        <v>#VALUE!</v>
      </c>
      <c r="AI1141" s="74" t="e">
        <f t="shared" si="500"/>
        <v>#VALUE!</v>
      </c>
      <c r="AJ1141" s="186" t="e">
        <f t="shared" si="496"/>
        <v>#VALUE!</v>
      </c>
      <c r="AK1141" s="186" t="e">
        <f t="shared" si="497"/>
        <v>#VALUE!</v>
      </c>
    </row>
    <row r="1142" spans="1:37" x14ac:dyDescent="0.25">
      <c r="A1142" s="114" t="s">
        <v>74</v>
      </c>
      <c r="B1142" s="197"/>
      <c r="C1142" s="102"/>
      <c r="D1142" s="103"/>
      <c r="E1142" s="103"/>
      <c r="F1142" s="104"/>
      <c r="G1142" s="105"/>
      <c r="H1142" s="198"/>
      <c r="I1142" s="106"/>
      <c r="J1142" s="106"/>
      <c r="K1142" s="106"/>
      <c r="L1142" s="107"/>
      <c r="M1142" s="176" t="str">
        <f t="shared" si="476"/>
        <v xml:space="preserve"> </v>
      </c>
      <c r="N1142" s="177" t="str">
        <f t="shared" si="477"/>
        <v xml:space="preserve"> </v>
      </c>
      <c r="O1142" s="177" t="str">
        <f t="shared" si="478"/>
        <v xml:space="preserve"> </v>
      </c>
      <c r="P1142" s="177" t="str">
        <f t="shared" si="479"/>
        <v xml:space="preserve"> </v>
      </c>
      <c r="Q1142" s="178" t="str">
        <f t="shared" si="480"/>
        <v xml:space="preserve"> </v>
      </c>
      <c r="R1142" s="178" t="str">
        <f t="shared" si="481"/>
        <v xml:space="preserve"> </v>
      </c>
      <c r="S1142" s="179" t="str">
        <f t="shared" si="482"/>
        <v xml:space="preserve"> </v>
      </c>
      <c r="T1142" s="176" t="e">
        <f t="shared" si="483"/>
        <v>#VALUE!</v>
      </c>
      <c r="U1142" s="180" t="e">
        <f t="shared" si="484"/>
        <v>#VALUE!</v>
      </c>
      <c r="V1142" s="181" t="e">
        <f t="shared" si="485"/>
        <v>#VALUE!</v>
      </c>
      <c r="W1142" s="182" t="str">
        <f t="shared" si="486"/>
        <v>donnée(s) manquante(s)</v>
      </c>
      <c r="X1142" s="183" t="str">
        <f t="shared" si="487"/>
        <v>donnée(s) manquante(s)</v>
      </c>
      <c r="Y1142" s="178" t="str">
        <f t="shared" si="488"/>
        <v xml:space="preserve"> </v>
      </c>
      <c r="Z1142" s="178" t="str">
        <f t="shared" si="489"/>
        <v xml:space="preserve"> </v>
      </c>
      <c r="AA1142" s="178" t="str">
        <f t="shared" si="490"/>
        <v xml:space="preserve"> </v>
      </c>
      <c r="AB1142" s="184" t="str">
        <f t="shared" si="491"/>
        <v xml:space="preserve"> </v>
      </c>
      <c r="AC1142" s="184" t="str">
        <f t="shared" si="492"/>
        <v xml:space="preserve"> </v>
      </c>
      <c r="AD1142" s="184" t="str">
        <f t="shared" si="498"/>
        <v xml:space="preserve"> </v>
      </c>
      <c r="AE1142" s="185" t="e">
        <f t="shared" si="493"/>
        <v>#VALUE!</v>
      </c>
      <c r="AF1142" s="185" t="e">
        <f t="shared" si="494"/>
        <v>#VALUE!</v>
      </c>
      <c r="AG1142" s="212" t="e">
        <f t="shared" si="495"/>
        <v>#VALUE!</v>
      </c>
      <c r="AH1142" s="73" t="e">
        <f t="shared" si="499"/>
        <v>#VALUE!</v>
      </c>
      <c r="AI1142" s="74" t="e">
        <f t="shared" si="500"/>
        <v>#VALUE!</v>
      </c>
      <c r="AJ1142" s="186" t="e">
        <f t="shared" si="496"/>
        <v>#VALUE!</v>
      </c>
      <c r="AK1142" s="186" t="e">
        <f t="shared" si="497"/>
        <v>#VALUE!</v>
      </c>
    </row>
    <row r="1143" spans="1:37" x14ac:dyDescent="0.25">
      <c r="A1143" s="114" t="s">
        <v>74</v>
      </c>
      <c r="B1143" s="197"/>
      <c r="C1143" s="102"/>
      <c r="D1143" s="103"/>
      <c r="E1143" s="103"/>
      <c r="F1143" s="104"/>
      <c r="G1143" s="105"/>
      <c r="H1143" s="198"/>
      <c r="I1143" s="106"/>
      <c r="J1143" s="106"/>
      <c r="K1143" s="106"/>
      <c r="L1143" s="107"/>
      <c r="M1143" s="176" t="str">
        <f t="shared" si="476"/>
        <v xml:space="preserve"> </v>
      </c>
      <c r="N1143" s="177" t="str">
        <f t="shared" si="477"/>
        <v xml:space="preserve"> </v>
      </c>
      <c r="O1143" s="177" t="str">
        <f t="shared" si="478"/>
        <v xml:space="preserve"> </v>
      </c>
      <c r="P1143" s="177" t="str">
        <f t="shared" si="479"/>
        <v xml:space="preserve"> </v>
      </c>
      <c r="Q1143" s="178" t="str">
        <f t="shared" si="480"/>
        <v xml:space="preserve"> </v>
      </c>
      <c r="R1143" s="178" t="str">
        <f t="shared" si="481"/>
        <v xml:space="preserve"> </v>
      </c>
      <c r="S1143" s="179" t="str">
        <f t="shared" si="482"/>
        <v xml:space="preserve"> </v>
      </c>
      <c r="T1143" s="176" t="e">
        <f t="shared" si="483"/>
        <v>#VALUE!</v>
      </c>
      <c r="U1143" s="180" t="e">
        <f t="shared" si="484"/>
        <v>#VALUE!</v>
      </c>
      <c r="V1143" s="181" t="e">
        <f t="shared" si="485"/>
        <v>#VALUE!</v>
      </c>
      <c r="W1143" s="182" t="str">
        <f t="shared" si="486"/>
        <v>donnée(s) manquante(s)</v>
      </c>
      <c r="X1143" s="183" t="str">
        <f t="shared" si="487"/>
        <v>donnée(s) manquante(s)</v>
      </c>
      <c r="Y1143" s="178" t="str">
        <f t="shared" si="488"/>
        <v xml:space="preserve"> </v>
      </c>
      <c r="Z1143" s="178" t="str">
        <f t="shared" si="489"/>
        <v xml:space="preserve"> </v>
      </c>
      <c r="AA1143" s="178" t="str">
        <f t="shared" si="490"/>
        <v xml:space="preserve"> </v>
      </c>
      <c r="AB1143" s="184" t="str">
        <f t="shared" si="491"/>
        <v xml:space="preserve"> </v>
      </c>
      <c r="AC1143" s="184" t="str">
        <f t="shared" si="492"/>
        <v xml:space="preserve"> </v>
      </c>
      <c r="AD1143" s="184" t="str">
        <f t="shared" si="498"/>
        <v xml:space="preserve"> </v>
      </c>
      <c r="AE1143" s="185" t="e">
        <f t="shared" si="493"/>
        <v>#VALUE!</v>
      </c>
      <c r="AF1143" s="185" t="e">
        <f t="shared" si="494"/>
        <v>#VALUE!</v>
      </c>
      <c r="AG1143" s="212" t="e">
        <f t="shared" si="495"/>
        <v>#VALUE!</v>
      </c>
      <c r="AH1143" s="73" t="e">
        <f t="shared" si="499"/>
        <v>#VALUE!</v>
      </c>
      <c r="AI1143" s="74" t="e">
        <f t="shared" si="500"/>
        <v>#VALUE!</v>
      </c>
      <c r="AJ1143" s="186" t="e">
        <f t="shared" si="496"/>
        <v>#VALUE!</v>
      </c>
      <c r="AK1143" s="186" t="e">
        <f t="shared" si="497"/>
        <v>#VALUE!</v>
      </c>
    </row>
    <row r="1144" spans="1:37" x14ac:dyDescent="0.25">
      <c r="A1144" s="114" t="s">
        <v>74</v>
      </c>
      <c r="B1144" s="197"/>
      <c r="C1144" s="102"/>
      <c r="D1144" s="103"/>
      <c r="E1144" s="103"/>
      <c r="F1144" s="104"/>
      <c r="G1144" s="105"/>
      <c r="H1144" s="198"/>
      <c r="I1144" s="106"/>
      <c r="J1144" s="106"/>
      <c r="K1144" s="106"/>
      <c r="L1144" s="107"/>
      <c r="M1144" s="176" t="str">
        <f t="shared" si="476"/>
        <v xml:space="preserve"> </v>
      </c>
      <c r="N1144" s="177" t="str">
        <f t="shared" si="477"/>
        <v xml:space="preserve"> </v>
      </c>
      <c r="O1144" s="177" t="str">
        <f t="shared" si="478"/>
        <v xml:space="preserve"> </v>
      </c>
      <c r="P1144" s="177" t="str">
        <f t="shared" si="479"/>
        <v xml:space="preserve"> </v>
      </c>
      <c r="Q1144" s="178" t="str">
        <f t="shared" si="480"/>
        <v xml:space="preserve"> </v>
      </c>
      <c r="R1144" s="178" t="str">
        <f t="shared" si="481"/>
        <v xml:space="preserve"> </v>
      </c>
      <c r="S1144" s="179" t="str">
        <f t="shared" si="482"/>
        <v xml:space="preserve"> </v>
      </c>
      <c r="T1144" s="176" t="e">
        <f t="shared" si="483"/>
        <v>#VALUE!</v>
      </c>
      <c r="U1144" s="180" t="e">
        <f t="shared" si="484"/>
        <v>#VALUE!</v>
      </c>
      <c r="V1144" s="181" t="e">
        <f t="shared" si="485"/>
        <v>#VALUE!</v>
      </c>
      <c r="W1144" s="182" t="str">
        <f t="shared" si="486"/>
        <v>donnée(s) manquante(s)</v>
      </c>
      <c r="X1144" s="183" t="str">
        <f t="shared" si="487"/>
        <v>donnée(s) manquante(s)</v>
      </c>
      <c r="Y1144" s="178" t="str">
        <f t="shared" si="488"/>
        <v xml:space="preserve"> </v>
      </c>
      <c r="Z1144" s="178" t="str">
        <f t="shared" si="489"/>
        <v xml:space="preserve"> </v>
      </c>
      <c r="AA1144" s="178" t="str">
        <f t="shared" si="490"/>
        <v xml:space="preserve"> </v>
      </c>
      <c r="AB1144" s="184" t="str">
        <f t="shared" si="491"/>
        <v xml:space="preserve"> </v>
      </c>
      <c r="AC1144" s="184" t="str">
        <f t="shared" si="492"/>
        <v xml:space="preserve"> </v>
      </c>
      <c r="AD1144" s="184" t="str">
        <f t="shared" si="498"/>
        <v xml:space="preserve"> </v>
      </c>
      <c r="AE1144" s="185" t="e">
        <f t="shared" si="493"/>
        <v>#VALUE!</v>
      </c>
      <c r="AF1144" s="185" t="e">
        <f t="shared" si="494"/>
        <v>#VALUE!</v>
      </c>
      <c r="AG1144" s="212" t="e">
        <f t="shared" si="495"/>
        <v>#VALUE!</v>
      </c>
      <c r="AH1144" s="73" t="e">
        <f t="shared" si="499"/>
        <v>#VALUE!</v>
      </c>
      <c r="AI1144" s="74" t="e">
        <f t="shared" si="500"/>
        <v>#VALUE!</v>
      </c>
      <c r="AJ1144" s="186" t="e">
        <f t="shared" si="496"/>
        <v>#VALUE!</v>
      </c>
      <c r="AK1144" s="186" t="e">
        <f t="shared" si="497"/>
        <v>#VALUE!</v>
      </c>
    </row>
    <row r="1145" spans="1:37" x14ac:dyDescent="0.25">
      <c r="A1145" s="114" t="s">
        <v>74</v>
      </c>
      <c r="B1145" s="197"/>
      <c r="C1145" s="102"/>
      <c r="D1145" s="103"/>
      <c r="E1145" s="103"/>
      <c r="F1145" s="104"/>
      <c r="G1145" s="105"/>
      <c r="H1145" s="198"/>
      <c r="I1145" s="106"/>
      <c r="J1145" s="106"/>
      <c r="K1145" s="106"/>
      <c r="L1145" s="107"/>
      <c r="M1145" s="176" t="str">
        <f t="shared" si="476"/>
        <v xml:space="preserve"> </v>
      </c>
      <c r="N1145" s="177" t="str">
        <f t="shared" si="477"/>
        <v xml:space="preserve"> </v>
      </c>
      <c r="O1145" s="177" t="str">
        <f t="shared" si="478"/>
        <v xml:space="preserve"> </v>
      </c>
      <c r="P1145" s="177" t="str">
        <f t="shared" si="479"/>
        <v xml:space="preserve"> </v>
      </c>
      <c r="Q1145" s="178" t="str">
        <f t="shared" si="480"/>
        <v xml:space="preserve"> </v>
      </c>
      <c r="R1145" s="178" t="str">
        <f t="shared" si="481"/>
        <v xml:space="preserve"> </v>
      </c>
      <c r="S1145" s="179" t="str">
        <f t="shared" si="482"/>
        <v xml:space="preserve"> </v>
      </c>
      <c r="T1145" s="176" t="e">
        <f t="shared" si="483"/>
        <v>#VALUE!</v>
      </c>
      <c r="U1145" s="180" t="e">
        <f t="shared" si="484"/>
        <v>#VALUE!</v>
      </c>
      <c r="V1145" s="181" t="e">
        <f t="shared" si="485"/>
        <v>#VALUE!</v>
      </c>
      <c r="W1145" s="182" t="str">
        <f t="shared" si="486"/>
        <v>donnée(s) manquante(s)</v>
      </c>
      <c r="X1145" s="183" t="str">
        <f t="shared" si="487"/>
        <v>donnée(s) manquante(s)</v>
      </c>
      <c r="Y1145" s="178" t="str">
        <f t="shared" si="488"/>
        <v xml:space="preserve"> </v>
      </c>
      <c r="Z1145" s="178" t="str">
        <f t="shared" si="489"/>
        <v xml:space="preserve"> </v>
      </c>
      <c r="AA1145" s="178" t="str">
        <f t="shared" si="490"/>
        <v xml:space="preserve"> </v>
      </c>
      <c r="AB1145" s="184" t="str">
        <f t="shared" si="491"/>
        <v xml:space="preserve"> </v>
      </c>
      <c r="AC1145" s="184" t="str">
        <f t="shared" si="492"/>
        <v xml:space="preserve"> </v>
      </c>
      <c r="AD1145" s="184" t="str">
        <f t="shared" si="498"/>
        <v xml:space="preserve"> </v>
      </c>
      <c r="AE1145" s="185" t="e">
        <f t="shared" si="493"/>
        <v>#VALUE!</v>
      </c>
      <c r="AF1145" s="185" t="e">
        <f t="shared" si="494"/>
        <v>#VALUE!</v>
      </c>
      <c r="AG1145" s="212" t="e">
        <f t="shared" si="495"/>
        <v>#VALUE!</v>
      </c>
      <c r="AH1145" s="73" t="e">
        <f t="shared" si="499"/>
        <v>#VALUE!</v>
      </c>
      <c r="AI1145" s="74" t="e">
        <f t="shared" si="500"/>
        <v>#VALUE!</v>
      </c>
      <c r="AJ1145" s="186" t="e">
        <f t="shared" si="496"/>
        <v>#VALUE!</v>
      </c>
      <c r="AK1145" s="186" t="e">
        <f t="shared" si="497"/>
        <v>#VALUE!</v>
      </c>
    </row>
    <row r="1146" spans="1:37" x14ac:dyDescent="0.25">
      <c r="A1146" s="114" t="s">
        <v>74</v>
      </c>
      <c r="B1146" s="197"/>
      <c r="C1146" s="102"/>
      <c r="D1146" s="103"/>
      <c r="E1146" s="103"/>
      <c r="F1146" s="104"/>
      <c r="G1146" s="105"/>
      <c r="H1146" s="198"/>
      <c r="I1146" s="106"/>
      <c r="J1146" s="106"/>
      <c r="K1146" s="106"/>
      <c r="L1146" s="107"/>
      <c r="M1146" s="176" t="str">
        <f t="shared" si="476"/>
        <v xml:space="preserve"> </v>
      </c>
      <c r="N1146" s="177" t="str">
        <f t="shared" si="477"/>
        <v xml:space="preserve"> </v>
      </c>
      <c r="O1146" s="177" t="str">
        <f t="shared" si="478"/>
        <v xml:space="preserve"> </v>
      </c>
      <c r="P1146" s="177" t="str">
        <f t="shared" si="479"/>
        <v xml:space="preserve"> </v>
      </c>
      <c r="Q1146" s="178" t="str">
        <f t="shared" si="480"/>
        <v xml:space="preserve"> </v>
      </c>
      <c r="R1146" s="178" t="str">
        <f t="shared" si="481"/>
        <v xml:space="preserve"> </v>
      </c>
      <c r="S1146" s="179" t="str">
        <f t="shared" si="482"/>
        <v xml:space="preserve"> </v>
      </c>
      <c r="T1146" s="176" t="e">
        <f t="shared" si="483"/>
        <v>#VALUE!</v>
      </c>
      <c r="U1146" s="180" t="e">
        <f t="shared" si="484"/>
        <v>#VALUE!</v>
      </c>
      <c r="V1146" s="181" t="e">
        <f t="shared" si="485"/>
        <v>#VALUE!</v>
      </c>
      <c r="W1146" s="182" t="str">
        <f t="shared" si="486"/>
        <v>donnée(s) manquante(s)</v>
      </c>
      <c r="X1146" s="183" t="str">
        <f t="shared" si="487"/>
        <v>donnée(s) manquante(s)</v>
      </c>
      <c r="Y1146" s="178" t="str">
        <f t="shared" si="488"/>
        <v xml:space="preserve"> </v>
      </c>
      <c r="Z1146" s="178" t="str">
        <f t="shared" si="489"/>
        <v xml:space="preserve"> </v>
      </c>
      <c r="AA1146" s="178" t="str">
        <f t="shared" si="490"/>
        <v xml:space="preserve"> </v>
      </c>
      <c r="AB1146" s="184" t="str">
        <f t="shared" si="491"/>
        <v xml:space="preserve"> </v>
      </c>
      <c r="AC1146" s="184" t="str">
        <f t="shared" si="492"/>
        <v xml:space="preserve"> </v>
      </c>
      <c r="AD1146" s="184" t="str">
        <f t="shared" si="498"/>
        <v xml:space="preserve"> </v>
      </c>
      <c r="AE1146" s="185" t="e">
        <f t="shared" si="493"/>
        <v>#VALUE!</v>
      </c>
      <c r="AF1146" s="185" t="e">
        <f t="shared" si="494"/>
        <v>#VALUE!</v>
      </c>
      <c r="AG1146" s="212" t="e">
        <f t="shared" si="495"/>
        <v>#VALUE!</v>
      </c>
      <c r="AH1146" s="73" t="e">
        <f t="shared" si="499"/>
        <v>#VALUE!</v>
      </c>
      <c r="AI1146" s="74" t="e">
        <f t="shared" si="500"/>
        <v>#VALUE!</v>
      </c>
      <c r="AJ1146" s="186" t="e">
        <f t="shared" si="496"/>
        <v>#VALUE!</v>
      </c>
      <c r="AK1146" s="186" t="e">
        <f t="shared" si="497"/>
        <v>#VALUE!</v>
      </c>
    </row>
    <row r="1147" spans="1:37" x14ac:dyDescent="0.25">
      <c r="A1147" s="114" t="s">
        <v>74</v>
      </c>
      <c r="B1147" s="197"/>
      <c r="C1147" s="102"/>
      <c r="D1147" s="103"/>
      <c r="E1147" s="103"/>
      <c r="F1147" s="104"/>
      <c r="G1147" s="105"/>
      <c r="H1147" s="198"/>
      <c r="I1147" s="106"/>
      <c r="J1147" s="106"/>
      <c r="K1147" s="106"/>
      <c r="L1147" s="107"/>
      <c r="M1147" s="176" t="str">
        <f t="shared" si="476"/>
        <v xml:space="preserve"> </v>
      </c>
      <c r="N1147" s="177" t="str">
        <f t="shared" si="477"/>
        <v xml:space="preserve"> </v>
      </c>
      <c r="O1147" s="177" t="str">
        <f t="shared" si="478"/>
        <v xml:space="preserve"> </v>
      </c>
      <c r="P1147" s="177" t="str">
        <f t="shared" si="479"/>
        <v xml:space="preserve"> </v>
      </c>
      <c r="Q1147" s="178" t="str">
        <f t="shared" si="480"/>
        <v xml:space="preserve"> </v>
      </c>
      <c r="R1147" s="178" t="str">
        <f t="shared" si="481"/>
        <v xml:space="preserve"> </v>
      </c>
      <c r="S1147" s="179" t="str">
        <f t="shared" si="482"/>
        <v xml:space="preserve"> </v>
      </c>
      <c r="T1147" s="176" t="e">
        <f t="shared" si="483"/>
        <v>#VALUE!</v>
      </c>
      <c r="U1147" s="180" t="e">
        <f t="shared" si="484"/>
        <v>#VALUE!</v>
      </c>
      <c r="V1147" s="181" t="e">
        <f t="shared" si="485"/>
        <v>#VALUE!</v>
      </c>
      <c r="W1147" s="182" t="str">
        <f t="shared" si="486"/>
        <v>donnée(s) manquante(s)</v>
      </c>
      <c r="X1147" s="183" t="str">
        <f t="shared" si="487"/>
        <v>donnée(s) manquante(s)</v>
      </c>
      <c r="Y1147" s="178" t="str">
        <f t="shared" si="488"/>
        <v xml:space="preserve"> </v>
      </c>
      <c r="Z1147" s="178" t="str">
        <f t="shared" si="489"/>
        <v xml:space="preserve"> </v>
      </c>
      <c r="AA1147" s="178" t="str">
        <f t="shared" si="490"/>
        <v xml:space="preserve"> </v>
      </c>
      <c r="AB1147" s="184" t="str">
        <f t="shared" si="491"/>
        <v xml:space="preserve"> </v>
      </c>
      <c r="AC1147" s="184" t="str">
        <f t="shared" si="492"/>
        <v xml:space="preserve"> </v>
      </c>
      <c r="AD1147" s="184" t="str">
        <f t="shared" si="498"/>
        <v xml:space="preserve"> </v>
      </c>
      <c r="AE1147" s="185" t="e">
        <f t="shared" si="493"/>
        <v>#VALUE!</v>
      </c>
      <c r="AF1147" s="185" t="e">
        <f t="shared" si="494"/>
        <v>#VALUE!</v>
      </c>
      <c r="AG1147" s="212" t="e">
        <f t="shared" si="495"/>
        <v>#VALUE!</v>
      </c>
      <c r="AH1147" s="73" t="e">
        <f t="shared" si="499"/>
        <v>#VALUE!</v>
      </c>
      <c r="AI1147" s="74" t="e">
        <f t="shared" si="500"/>
        <v>#VALUE!</v>
      </c>
      <c r="AJ1147" s="186" t="e">
        <f t="shared" si="496"/>
        <v>#VALUE!</v>
      </c>
      <c r="AK1147" s="186" t="e">
        <f t="shared" si="497"/>
        <v>#VALUE!</v>
      </c>
    </row>
    <row r="1148" spans="1:37" x14ac:dyDescent="0.25">
      <c r="A1148" s="114" t="s">
        <v>74</v>
      </c>
      <c r="B1148" s="197"/>
      <c r="C1148" s="102"/>
      <c r="D1148" s="103"/>
      <c r="E1148" s="103"/>
      <c r="F1148" s="104"/>
      <c r="G1148" s="105"/>
      <c r="H1148" s="198"/>
      <c r="I1148" s="106"/>
      <c r="J1148" s="106"/>
      <c r="K1148" s="106"/>
      <c r="L1148" s="107"/>
      <c r="M1148" s="176" t="str">
        <f t="shared" si="476"/>
        <v xml:space="preserve"> </v>
      </c>
      <c r="N1148" s="177" t="str">
        <f t="shared" si="477"/>
        <v xml:space="preserve"> </v>
      </c>
      <c r="O1148" s="177" t="str">
        <f t="shared" si="478"/>
        <v xml:space="preserve"> </v>
      </c>
      <c r="P1148" s="177" t="str">
        <f t="shared" si="479"/>
        <v xml:space="preserve"> </v>
      </c>
      <c r="Q1148" s="178" t="str">
        <f t="shared" si="480"/>
        <v xml:space="preserve"> </v>
      </c>
      <c r="R1148" s="178" t="str">
        <f t="shared" si="481"/>
        <v xml:space="preserve"> </v>
      </c>
      <c r="S1148" s="179" t="str">
        <f t="shared" si="482"/>
        <v xml:space="preserve"> </v>
      </c>
      <c r="T1148" s="176" t="e">
        <f t="shared" si="483"/>
        <v>#VALUE!</v>
      </c>
      <c r="U1148" s="180" t="e">
        <f t="shared" si="484"/>
        <v>#VALUE!</v>
      </c>
      <c r="V1148" s="181" t="e">
        <f t="shared" si="485"/>
        <v>#VALUE!</v>
      </c>
      <c r="W1148" s="182" t="str">
        <f t="shared" si="486"/>
        <v>donnée(s) manquante(s)</v>
      </c>
      <c r="X1148" s="183" t="str">
        <f t="shared" si="487"/>
        <v>donnée(s) manquante(s)</v>
      </c>
      <c r="Y1148" s="178" t="str">
        <f t="shared" si="488"/>
        <v xml:space="preserve"> </v>
      </c>
      <c r="Z1148" s="178" t="str">
        <f t="shared" si="489"/>
        <v xml:space="preserve"> </v>
      </c>
      <c r="AA1148" s="178" t="str">
        <f t="shared" si="490"/>
        <v xml:space="preserve"> </v>
      </c>
      <c r="AB1148" s="184" t="str">
        <f t="shared" si="491"/>
        <v xml:space="preserve"> </v>
      </c>
      <c r="AC1148" s="184" t="str">
        <f t="shared" si="492"/>
        <v xml:space="preserve"> </v>
      </c>
      <c r="AD1148" s="184" t="str">
        <f t="shared" si="498"/>
        <v xml:space="preserve"> </v>
      </c>
      <c r="AE1148" s="185" t="e">
        <f t="shared" si="493"/>
        <v>#VALUE!</v>
      </c>
      <c r="AF1148" s="185" t="e">
        <f t="shared" si="494"/>
        <v>#VALUE!</v>
      </c>
      <c r="AG1148" s="212" t="e">
        <f t="shared" si="495"/>
        <v>#VALUE!</v>
      </c>
      <c r="AH1148" s="73" t="e">
        <f t="shared" si="499"/>
        <v>#VALUE!</v>
      </c>
      <c r="AI1148" s="74" t="e">
        <f t="shared" si="500"/>
        <v>#VALUE!</v>
      </c>
      <c r="AJ1148" s="186" t="e">
        <f t="shared" si="496"/>
        <v>#VALUE!</v>
      </c>
      <c r="AK1148" s="186" t="e">
        <f t="shared" si="497"/>
        <v>#VALUE!</v>
      </c>
    </row>
    <row r="1149" spans="1:37" x14ac:dyDescent="0.25">
      <c r="A1149" s="114" t="s">
        <v>74</v>
      </c>
      <c r="B1149" s="197"/>
      <c r="C1149" s="102"/>
      <c r="D1149" s="103"/>
      <c r="E1149" s="103"/>
      <c r="F1149" s="104"/>
      <c r="G1149" s="105"/>
      <c r="H1149" s="198"/>
      <c r="I1149" s="106"/>
      <c r="J1149" s="106"/>
      <c r="K1149" s="106"/>
      <c r="L1149" s="107"/>
      <c r="M1149" s="176" t="str">
        <f t="shared" si="476"/>
        <v xml:space="preserve"> </v>
      </c>
      <c r="N1149" s="177" t="str">
        <f t="shared" si="477"/>
        <v xml:space="preserve"> </v>
      </c>
      <c r="O1149" s="177" t="str">
        <f t="shared" si="478"/>
        <v xml:space="preserve"> </v>
      </c>
      <c r="P1149" s="177" t="str">
        <f t="shared" si="479"/>
        <v xml:space="preserve"> </v>
      </c>
      <c r="Q1149" s="178" t="str">
        <f t="shared" si="480"/>
        <v xml:space="preserve"> </v>
      </c>
      <c r="R1149" s="178" t="str">
        <f t="shared" si="481"/>
        <v xml:space="preserve"> </v>
      </c>
      <c r="S1149" s="179" t="str">
        <f t="shared" si="482"/>
        <v xml:space="preserve"> </v>
      </c>
      <c r="T1149" s="176" t="e">
        <f t="shared" si="483"/>
        <v>#VALUE!</v>
      </c>
      <c r="U1149" s="180" t="e">
        <f t="shared" si="484"/>
        <v>#VALUE!</v>
      </c>
      <c r="V1149" s="181" t="e">
        <f t="shared" si="485"/>
        <v>#VALUE!</v>
      </c>
      <c r="W1149" s="182" t="str">
        <f t="shared" si="486"/>
        <v>donnée(s) manquante(s)</v>
      </c>
      <c r="X1149" s="183" t="str">
        <f t="shared" si="487"/>
        <v>donnée(s) manquante(s)</v>
      </c>
      <c r="Y1149" s="178" t="str">
        <f t="shared" si="488"/>
        <v xml:space="preserve"> </v>
      </c>
      <c r="Z1149" s="178" t="str">
        <f t="shared" si="489"/>
        <v xml:space="preserve"> </v>
      </c>
      <c r="AA1149" s="178" t="str">
        <f t="shared" si="490"/>
        <v xml:space="preserve"> </v>
      </c>
      <c r="AB1149" s="184" t="str">
        <f t="shared" si="491"/>
        <v xml:space="preserve"> </v>
      </c>
      <c r="AC1149" s="184" t="str">
        <f t="shared" si="492"/>
        <v xml:space="preserve"> </v>
      </c>
      <c r="AD1149" s="184" t="str">
        <f t="shared" si="498"/>
        <v xml:space="preserve"> </v>
      </c>
      <c r="AE1149" s="185" t="e">
        <f t="shared" si="493"/>
        <v>#VALUE!</v>
      </c>
      <c r="AF1149" s="185" t="e">
        <f t="shared" si="494"/>
        <v>#VALUE!</v>
      </c>
      <c r="AG1149" s="212" t="e">
        <f t="shared" si="495"/>
        <v>#VALUE!</v>
      </c>
      <c r="AH1149" s="73" t="e">
        <f t="shared" si="499"/>
        <v>#VALUE!</v>
      </c>
      <c r="AI1149" s="74" t="e">
        <f t="shared" si="500"/>
        <v>#VALUE!</v>
      </c>
      <c r="AJ1149" s="186" t="e">
        <f t="shared" si="496"/>
        <v>#VALUE!</v>
      </c>
      <c r="AK1149" s="186" t="e">
        <f t="shared" si="497"/>
        <v>#VALUE!</v>
      </c>
    </row>
    <row r="1150" spans="1:37" x14ac:dyDescent="0.25">
      <c r="A1150" s="114" t="s">
        <v>74</v>
      </c>
      <c r="B1150" s="197"/>
      <c r="C1150" s="102"/>
      <c r="D1150" s="103"/>
      <c r="E1150" s="103"/>
      <c r="F1150" s="104"/>
      <c r="G1150" s="105"/>
      <c r="H1150" s="198"/>
      <c r="I1150" s="106"/>
      <c r="J1150" s="106"/>
      <c r="K1150" s="106"/>
      <c r="L1150" s="107"/>
      <c r="M1150" s="176" t="str">
        <f t="shared" ref="M1150:M1213" si="501">IF(ISBLANK(C1150)," ",IF(C1150=0,0,IF(C1150&lt;=30,1,IF(C1150&lt;=60,2,IF(C1150&lt;=90,3,IF(C1150&lt;=120,4,IF(C1150&lt;=150,5,IF(C1150&lt;=180,6,IF(C1150&lt;=210,7,IF(C1150&lt;=240,8,IF(C1150&lt;=270,9,10)))))))))))</f>
        <v xml:space="preserve"> </v>
      </c>
      <c r="N1150" s="177" t="str">
        <f t="shared" ref="N1150:N1213" si="502">IF(ISBLANK(D1150)," ",IF(D1150&lt;=0,0,IF(D1150&lt;=1.5,1,IF(D1150&lt;=3,2,IF(D1150&lt;=4.5,3,IF(D1150&lt;=6,4,IF(D1150&lt;=7.5,5,IF(D1150&lt;=9,6,IF(D1150&lt;=10.5,7,IF(D1150&lt;=12,8,IF(D1150&lt;=13.5,9,10)))))))))))</f>
        <v xml:space="preserve"> </v>
      </c>
      <c r="O1150" s="177" t="str">
        <f t="shared" ref="O1150:O1213" si="503">IF(ISBLANK(E1150)," ",IF(E1150&lt;=1,0,IF(E1150&lt;=2,1,IF(E1150&lt;=3,2,IF(E1150&lt;=4,3,IF(E1150&lt;=5,4,IF(E1150&lt;=6,5,IF(E1150&lt;=7,6,IF(E1150&lt;=8,7,IF(E1150&lt;=9,8,IF(E1150&lt;=10,9,10)))))))))))</f>
        <v xml:space="preserve"> </v>
      </c>
      <c r="P1150" s="177" t="str">
        <f t="shared" ref="P1150:P1213" si="504">IF(ISBLANK(F1150)," ",IF(F1150&lt;=90,0,IF(F1150&lt;=180,1,IF(F1150&lt;=270,2,IF(F1150&lt;=360,3,IF(F1150&lt;=450,4,IF(F1150&lt;=540,5,IF(F1150&lt;=630,6,IF(F1150&lt;=720,7,IF(F1150&lt;=810,8,IF(F1150&lt;=900,9,10)))))))))))</f>
        <v xml:space="preserve"> </v>
      </c>
      <c r="Q1150" s="178" t="str">
        <f t="shared" ref="Q1150:Q1213" si="505">IF(ISBLANK(I1150)," ",IF(I1150&lt;=40,0,IF(I1150&lt;=60,2,IF(I1150&lt;=80,4,10))))</f>
        <v xml:space="preserve"> </v>
      </c>
      <c r="R1150" s="178" t="str">
        <f t="shared" ref="R1150:R1213" si="506">IF(ISBLANK(K1150)," ",IF(K1150&lt;=0.9,0,IF(K1150&lt;=1.9,1,IF(K1150&lt;=2.8,2,IF(K1150&lt;=3.7,3,IF(K1150&lt;=4.7,4,5))))))</f>
        <v xml:space="preserve"> </v>
      </c>
      <c r="S1150" s="179" t="str">
        <f t="shared" ref="S1150:S1213" si="507">IF(ISBLANK(L1150)," ",IF(L1150&lt;=1.6,0,IF(L1150&lt;=3.2,1,IF(L1150&lt;=4.8,2,IF(L1150&lt;=6.4,3,IF(L1150&lt;=8,4,5))))))</f>
        <v xml:space="preserve"> </v>
      </c>
      <c r="T1150" s="176" t="e">
        <f t="shared" ref="T1150:T1213" si="508">SUM(M1150+N1150+O1150+P1150)</f>
        <v>#VALUE!</v>
      </c>
      <c r="U1150" s="180" t="e">
        <f t="shared" ref="U1150:U1213" si="509">SUM(Q1150+R1150+S1150)</f>
        <v>#VALUE!</v>
      </c>
      <c r="V1150" s="181" t="e">
        <f t="shared" ref="V1150:V1213" si="510">IF(AND(T1150&gt;=0,T1150&lt;11),T1150-U1150,IF(AND(T1150&gt;=11,Q1150=10),T1150-U1150,T1150-Q1150-R1150))</f>
        <v>#VALUE!</v>
      </c>
      <c r="W1150" s="182" t="str">
        <f t="shared" ref="W1150:W1213" si="511">IF(OR(ISBLANK(C1150),ISBLANK(D1150),ISBLANK(E1150),ISBLANK(F1150),ISBLANK(I1150),ISBLANK(K1150),ISBLANK(L1150),ISBLANK(B1150)),"donnée(s) manquante(s)",IF(B1150="YES","Nutriscore_A",IF(V1150&lt;=1,"Nutriscore_B",IF(V1150&lt;=5,"Nutriscore_C",IF(V1150&lt;=9,"Nutriscore_D","Nutriscore_E")))))</f>
        <v>donnée(s) manquante(s)</v>
      </c>
      <c r="X1150" s="183" t="str">
        <f t="shared" ref="X1150:X1213" si="512">IF(W1150="donnée(s) manquante(s)","donnée(s) manquante(s)",IF(W1150="Nutriscore_A","dark green",IF(W1150="Nutriscore_B","green",IF(W1150="Nutriscore_C","yellow",IF(W1150="Nutriscore_D","orange","dark orange")))))</f>
        <v>donnée(s) manquante(s)</v>
      </c>
      <c r="Y1150" s="178" t="str">
        <f t="shared" ref="Y1150:Y1213" si="513">IF(ISBLANK(J1150)," ",IF(J1150&lt;=40,0,IF(J1150&lt;=60,2,IF(J1150&lt;=80,4,6))))</f>
        <v xml:space="preserve"> </v>
      </c>
      <c r="Z1150" s="178" t="str">
        <f t="shared" ref="Z1150:Z1213" si="514">IF(ISBLANK(K1150)," ",IF(K1150&lt;=3,0,IF(K1150&lt;=4.1,1,IF(K1150&lt;=5.2,2,IF(K1150&lt;=6.3,3,IF(K1150&lt;=7.4,4,5))))))</f>
        <v xml:space="preserve"> </v>
      </c>
      <c r="AA1150" s="178" t="str">
        <f t="shared" ref="AA1150:AA1213" si="515">IF(ISBLANK(L1150)," ",IF(L1150&lt;=1.2,0,IF(L1150&lt;=1.5,1,IF(L1150&lt;=1.8,2,IF(L1150&lt;=2.1,3,IF(L1150&lt;=2.4,4,IF(L1150&lt;=2.7,5,IF(L1150&lt;=3,6,7))))))))</f>
        <v xml:space="preserve"> </v>
      </c>
      <c r="AB1150" s="184" t="str">
        <f t="shared" ref="AB1150:AB1213" si="516">IF(ISBLANK(C1150)," ",IF(C1150&lt;=30,0,IF(C1150&lt;=90,1,IF(C1150&lt;=150,2,IF(C1150&lt;=210,3,IF(C1150&lt;=240,4,IF(C1150&lt;=270,5,IF(C1150&lt;=300,6,IF(C1150&lt;=330,7,IF(C1150&lt;=360,8,IF(C1150&lt;=390,9,10)))))))))))</f>
        <v xml:space="preserve"> </v>
      </c>
      <c r="AC1150" s="184" t="str">
        <f t="shared" ref="AC1150:AC1213" si="517">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84" t="str">
        <f t="shared" si="498"/>
        <v xml:space="preserve"> </v>
      </c>
      <c r="AE1150" s="185" t="e">
        <f t="shared" ref="AE1150:AE1213" si="518">IF(H1150="NO",AD1150+AC1150+AB1150+O1150, 4+AD1150+AC1150+AB1150+O1150)</f>
        <v>#VALUE!</v>
      </c>
      <c r="AF1150" s="185" t="e">
        <f t="shared" ref="AF1150:AF1213" si="519">AA1150+Y1150+Z1150</f>
        <v>#VALUE!</v>
      </c>
      <c r="AG1150" s="212" t="e">
        <f t="shared" ref="AG1150:AG1213" si="520">AE1150-AF1150</f>
        <v>#VALUE!</v>
      </c>
      <c r="AH1150" s="73" t="e">
        <f t="shared" si="499"/>
        <v>#VALUE!</v>
      </c>
      <c r="AI1150" s="74" t="e">
        <f t="shared" si="500"/>
        <v>#VALUE!</v>
      </c>
      <c r="AJ1150" s="186" t="e">
        <f t="shared" ref="AJ1150:AJ1213" si="521">AG1150-V1150</f>
        <v>#VALUE!</v>
      </c>
      <c r="AK1150" s="186" t="e">
        <f t="shared" ref="AK1150:AK1213" si="522">IF(OR(ISBLANK(X1150),ISBLANK(AI1150)),"donnée manquante",IF(W1150=AH1150,"no change",IF(W1150&lt;&gt;AH1150,IF(V1150&lt;AG1150,"less favourable",IF(V1150&gt;AG1150,"more favourable")))))</f>
        <v>#VALUE!</v>
      </c>
    </row>
    <row r="1151" spans="1:37" x14ac:dyDescent="0.25">
      <c r="A1151" s="114" t="s">
        <v>74</v>
      </c>
      <c r="B1151" s="197"/>
      <c r="C1151" s="102"/>
      <c r="D1151" s="103"/>
      <c r="E1151" s="103"/>
      <c r="F1151" s="104"/>
      <c r="G1151" s="105"/>
      <c r="H1151" s="198"/>
      <c r="I1151" s="106"/>
      <c r="J1151" s="106"/>
      <c r="K1151" s="106"/>
      <c r="L1151" s="107"/>
      <c r="M1151" s="176" t="str">
        <f t="shared" si="501"/>
        <v xml:space="preserve"> </v>
      </c>
      <c r="N1151" s="177" t="str">
        <f t="shared" si="502"/>
        <v xml:space="preserve"> </v>
      </c>
      <c r="O1151" s="177" t="str">
        <f t="shared" si="503"/>
        <v xml:space="preserve"> </v>
      </c>
      <c r="P1151" s="177" t="str">
        <f t="shared" si="504"/>
        <v xml:space="preserve"> </v>
      </c>
      <c r="Q1151" s="178" t="str">
        <f t="shared" si="505"/>
        <v xml:space="preserve"> </v>
      </c>
      <c r="R1151" s="178" t="str">
        <f t="shared" si="506"/>
        <v xml:space="preserve"> </v>
      </c>
      <c r="S1151" s="179" t="str">
        <f t="shared" si="507"/>
        <v xml:space="preserve"> </v>
      </c>
      <c r="T1151" s="176" t="e">
        <f t="shared" si="508"/>
        <v>#VALUE!</v>
      </c>
      <c r="U1151" s="180" t="e">
        <f t="shared" si="509"/>
        <v>#VALUE!</v>
      </c>
      <c r="V1151" s="181" t="e">
        <f t="shared" si="510"/>
        <v>#VALUE!</v>
      </c>
      <c r="W1151" s="182" t="str">
        <f t="shared" si="511"/>
        <v>donnée(s) manquante(s)</v>
      </c>
      <c r="X1151" s="183" t="str">
        <f t="shared" si="512"/>
        <v>donnée(s) manquante(s)</v>
      </c>
      <c r="Y1151" s="178" t="str">
        <f t="shared" si="513"/>
        <v xml:space="preserve"> </v>
      </c>
      <c r="Z1151" s="178" t="str">
        <f t="shared" si="514"/>
        <v xml:space="preserve"> </v>
      </c>
      <c r="AA1151" s="178" t="str">
        <f t="shared" si="515"/>
        <v xml:space="preserve"> </v>
      </c>
      <c r="AB1151" s="184" t="str">
        <f t="shared" si="516"/>
        <v xml:space="preserve"> </v>
      </c>
      <c r="AC1151" s="184" t="str">
        <f t="shared" si="517"/>
        <v xml:space="preserve"> </v>
      </c>
      <c r="AD1151" s="184" t="str">
        <f t="shared" si="498"/>
        <v xml:space="preserve"> </v>
      </c>
      <c r="AE1151" s="185" t="e">
        <f t="shared" si="518"/>
        <v>#VALUE!</v>
      </c>
      <c r="AF1151" s="185" t="e">
        <f t="shared" si="519"/>
        <v>#VALUE!</v>
      </c>
      <c r="AG1151" s="212" t="e">
        <f t="shared" si="520"/>
        <v>#VALUE!</v>
      </c>
      <c r="AH1151" s="73" t="e">
        <f t="shared" si="499"/>
        <v>#VALUE!</v>
      </c>
      <c r="AI1151" s="74" t="e">
        <f t="shared" si="500"/>
        <v>#VALUE!</v>
      </c>
      <c r="AJ1151" s="186" t="e">
        <f t="shared" si="521"/>
        <v>#VALUE!</v>
      </c>
      <c r="AK1151" s="186" t="e">
        <f t="shared" si="522"/>
        <v>#VALUE!</v>
      </c>
    </row>
    <row r="1152" spans="1:37" x14ac:dyDescent="0.25">
      <c r="A1152" s="114" t="s">
        <v>74</v>
      </c>
      <c r="B1152" s="197"/>
      <c r="C1152" s="102"/>
      <c r="D1152" s="103"/>
      <c r="E1152" s="103"/>
      <c r="F1152" s="104"/>
      <c r="G1152" s="105"/>
      <c r="H1152" s="198"/>
      <c r="I1152" s="106"/>
      <c r="J1152" s="106"/>
      <c r="K1152" s="106"/>
      <c r="L1152" s="107"/>
      <c r="M1152" s="176" t="str">
        <f t="shared" si="501"/>
        <v xml:space="preserve"> </v>
      </c>
      <c r="N1152" s="177" t="str">
        <f t="shared" si="502"/>
        <v xml:space="preserve"> </v>
      </c>
      <c r="O1152" s="177" t="str">
        <f t="shared" si="503"/>
        <v xml:space="preserve"> </v>
      </c>
      <c r="P1152" s="177" t="str">
        <f t="shared" si="504"/>
        <v xml:space="preserve"> </v>
      </c>
      <c r="Q1152" s="178" t="str">
        <f t="shared" si="505"/>
        <v xml:space="preserve"> </v>
      </c>
      <c r="R1152" s="178" t="str">
        <f t="shared" si="506"/>
        <v xml:space="preserve"> </v>
      </c>
      <c r="S1152" s="179" t="str">
        <f t="shared" si="507"/>
        <v xml:space="preserve"> </v>
      </c>
      <c r="T1152" s="176" t="e">
        <f t="shared" si="508"/>
        <v>#VALUE!</v>
      </c>
      <c r="U1152" s="180" t="e">
        <f t="shared" si="509"/>
        <v>#VALUE!</v>
      </c>
      <c r="V1152" s="181" t="e">
        <f t="shared" si="510"/>
        <v>#VALUE!</v>
      </c>
      <c r="W1152" s="182" t="str">
        <f t="shared" si="511"/>
        <v>donnée(s) manquante(s)</v>
      </c>
      <c r="X1152" s="183" t="str">
        <f t="shared" si="512"/>
        <v>donnée(s) manquante(s)</v>
      </c>
      <c r="Y1152" s="178" t="str">
        <f t="shared" si="513"/>
        <v xml:space="preserve"> </v>
      </c>
      <c r="Z1152" s="178" t="str">
        <f t="shared" si="514"/>
        <v xml:space="preserve"> </v>
      </c>
      <c r="AA1152" s="178" t="str">
        <f t="shared" si="515"/>
        <v xml:space="preserve"> </v>
      </c>
      <c r="AB1152" s="184" t="str">
        <f t="shared" si="516"/>
        <v xml:space="preserve"> </v>
      </c>
      <c r="AC1152" s="184" t="str">
        <f t="shared" si="517"/>
        <v xml:space="preserve"> </v>
      </c>
      <c r="AD1152" s="184" t="str">
        <f t="shared" si="498"/>
        <v xml:space="preserve"> </v>
      </c>
      <c r="AE1152" s="185" t="e">
        <f t="shared" si="518"/>
        <v>#VALUE!</v>
      </c>
      <c r="AF1152" s="185" t="e">
        <f t="shared" si="519"/>
        <v>#VALUE!</v>
      </c>
      <c r="AG1152" s="212" t="e">
        <f t="shared" si="520"/>
        <v>#VALUE!</v>
      </c>
      <c r="AH1152" s="73" t="e">
        <f t="shared" si="499"/>
        <v>#VALUE!</v>
      </c>
      <c r="AI1152" s="74" t="e">
        <f t="shared" si="500"/>
        <v>#VALUE!</v>
      </c>
      <c r="AJ1152" s="186" t="e">
        <f t="shared" si="521"/>
        <v>#VALUE!</v>
      </c>
      <c r="AK1152" s="186" t="e">
        <f t="shared" si="522"/>
        <v>#VALUE!</v>
      </c>
    </row>
    <row r="1153" spans="1:37" x14ac:dyDescent="0.25">
      <c r="A1153" s="114" t="s">
        <v>74</v>
      </c>
      <c r="B1153" s="197"/>
      <c r="C1153" s="102"/>
      <c r="D1153" s="103"/>
      <c r="E1153" s="103"/>
      <c r="F1153" s="104"/>
      <c r="G1153" s="105"/>
      <c r="H1153" s="198"/>
      <c r="I1153" s="106"/>
      <c r="J1153" s="106"/>
      <c r="K1153" s="106"/>
      <c r="L1153" s="107"/>
      <c r="M1153" s="176" t="str">
        <f t="shared" si="501"/>
        <v xml:space="preserve"> </v>
      </c>
      <c r="N1153" s="177" t="str">
        <f t="shared" si="502"/>
        <v xml:space="preserve"> </v>
      </c>
      <c r="O1153" s="177" t="str">
        <f t="shared" si="503"/>
        <v xml:space="preserve"> </v>
      </c>
      <c r="P1153" s="177" t="str">
        <f t="shared" si="504"/>
        <v xml:space="preserve"> </v>
      </c>
      <c r="Q1153" s="178" t="str">
        <f t="shared" si="505"/>
        <v xml:space="preserve"> </v>
      </c>
      <c r="R1153" s="178" t="str">
        <f t="shared" si="506"/>
        <v xml:space="preserve"> </v>
      </c>
      <c r="S1153" s="179" t="str">
        <f t="shared" si="507"/>
        <v xml:space="preserve"> </v>
      </c>
      <c r="T1153" s="176" t="e">
        <f t="shared" si="508"/>
        <v>#VALUE!</v>
      </c>
      <c r="U1153" s="180" t="e">
        <f t="shared" si="509"/>
        <v>#VALUE!</v>
      </c>
      <c r="V1153" s="181" t="e">
        <f t="shared" si="510"/>
        <v>#VALUE!</v>
      </c>
      <c r="W1153" s="182" t="str">
        <f t="shared" si="511"/>
        <v>donnée(s) manquante(s)</v>
      </c>
      <c r="X1153" s="183" t="str">
        <f t="shared" si="512"/>
        <v>donnée(s) manquante(s)</v>
      </c>
      <c r="Y1153" s="178" t="str">
        <f t="shared" si="513"/>
        <v xml:space="preserve"> </v>
      </c>
      <c r="Z1153" s="178" t="str">
        <f t="shared" si="514"/>
        <v xml:space="preserve"> </v>
      </c>
      <c r="AA1153" s="178" t="str">
        <f t="shared" si="515"/>
        <v xml:space="preserve"> </v>
      </c>
      <c r="AB1153" s="184" t="str">
        <f t="shared" si="516"/>
        <v xml:space="preserve"> </v>
      </c>
      <c r="AC1153" s="184" t="str">
        <f t="shared" si="517"/>
        <v xml:space="preserve"> </v>
      </c>
      <c r="AD1153" s="184" t="str">
        <f t="shared" si="498"/>
        <v xml:space="preserve"> </v>
      </c>
      <c r="AE1153" s="185" t="e">
        <f t="shared" si="518"/>
        <v>#VALUE!</v>
      </c>
      <c r="AF1153" s="185" t="e">
        <f t="shared" si="519"/>
        <v>#VALUE!</v>
      </c>
      <c r="AG1153" s="212" t="e">
        <f t="shared" si="520"/>
        <v>#VALUE!</v>
      </c>
      <c r="AH1153" s="73" t="e">
        <f t="shared" si="499"/>
        <v>#VALUE!</v>
      </c>
      <c r="AI1153" s="74" t="e">
        <f t="shared" si="500"/>
        <v>#VALUE!</v>
      </c>
      <c r="AJ1153" s="186" t="e">
        <f t="shared" si="521"/>
        <v>#VALUE!</v>
      </c>
      <c r="AK1153" s="186" t="e">
        <f t="shared" si="522"/>
        <v>#VALUE!</v>
      </c>
    </row>
    <row r="1154" spans="1:37" x14ac:dyDescent="0.25">
      <c r="A1154" s="114" t="s">
        <v>74</v>
      </c>
      <c r="B1154" s="197"/>
      <c r="C1154" s="102"/>
      <c r="D1154" s="103"/>
      <c r="E1154" s="103"/>
      <c r="F1154" s="104"/>
      <c r="G1154" s="105"/>
      <c r="H1154" s="198"/>
      <c r="I1154" s="106"/>
      <c r="J1154" s="106"/>
      <c r="K1154" s="106"/>
      <c r="L1154" s="107"/>
      <c r="M1154" s="176" t="str">
        <f t="shared" si="501"/>
        <v xml:space="preserve"> </v>
      </c>
      <c r="N1154" s="177" t="str">
        <f t="shared" si="502"/>
        <v xml:space="preserve"> </v>
      </c>
      <c r="O1154" s="177" t="str">
        <f t="shared" si="503"/>
        <v xml:space="preserve"> </v>
      </c>
      <c r="P1154" s="177" t="str">
        <f t="shared" si="504"/>
        <v xml:space="preserve"> </v>
      </c>
      <c r="Q1154" s="178" t="str">
        <f t="shared" si="505"/>
        <v xml:space="preserve"> </v>
      </c>
      <c r="R1154" s="178" t="str">
        <f t="shared" si="506"/>
        <v xml:space="preserve"> </v>
      </c>
      <c r="S1154" s="179" t="str">
        <f t="shared" si="507"/>
        <v xml:space="preserve"> </v>
      </c>
      <c r="T1154" s="176" t="e">
        <f t="shared" si="508"/>
        <v>#VALUE!</v>
      </c>
      <c r="U1154" s="180" t="e">
        <f t="shared" si="509"/>
        <v>#VALUE!</v>
      </c>
      <c r="V1154" s="181" t="e">
        <f t="shared" si="510"/>
        <v>#VALUE!</v>
      </c>
      <c r="W1154" s="182" t="str">
        <f t="shared" si="511"/>
        <v>donnée(s) manquante(s)</v>
      </c>
      <c r="X1154" s="183" t="str">
        <f t="shared" si="512"/>
        <v>donnée(s) manquante(s)</v>
      </c>
      <c r="Y1154" s="178" t="str">
        <f t="shared" si="513"/>
        <v xml:space="preserve"> </v>
      </c>
      <c r="Z1154" s="178" t="str">
        <f t="shared" si="514"/>
        <v xml:space="preserve"> </v>
      </c>
      <c r="AA1154" s="178" t="str">
        <f t="shared" si="515"/>
        <v xml:space="preserve"> </v>
      </c>
      <c r="AB1154" s="184" t="str">
        <f t="shared" si="516"/>
        <v xml:space="preserve"> </v>
      </c>
      <c r="AC1154" s="184" t="str">
        <f t="shared" si="517"/>
        <v xml:space="preserve"> </v>
      </c>
      <c r="AD1154" s="184" t="str">
        <f t="shared" si="498"/>
        <v xml:space="preserve"> </v>
      </c>
      <c r="AE1154" s="185" t="e">
        <f t="shared" si="518"/>
        <v>#VALUE!</v>
      </c>
      <c r="AF1154" s="185" t="e">
        <f t="shared" si="519"/>
        <v>#VALUE!</v>
      </c>
      <c r="AG1154" s="212" t="e">
        <f t="shared" si="520"/>
        <v>#VALUE!</v>
      </c>
      <c r="AH1154" s="73" t="e">
        <f t="shared" si="499"/>
        <v>#VALUE!</v>
      </c>
      <c r="AI1154" s="74" t="e">
        <f t="shared" si="500"/>
        <v>#VALUE!</v>
      </c>
      <c r="AJ1154" s="186" t="e">
        <f t="shared" si="521"/>
        <v>#VALUE!</v>
      </c>
      <c r="AK1154" s="186" t="e">
        <f t="shared" si="522"/>
        <v>#VALUE!</v>
      </c>
    </row>
    <row r="1155" spans="1:37" x14ac:dyDescent="0.25">
      <c r="A1155" s="114" t="s">
        <v>74</v>
      </c>
      <c r="B1155" s="197"/>
      <c r="C1155" s="102"/>
      <c r="D1155" s="103"/>
      <c r="E1155" s="103"/>
      <c r="F1155" s="104"/>
      <c r="G1155" s="105"/>
      <c r="H1155" s="198"/>
      <c r="I1155" s="106"/>
      <c r="J1155" s="106"/>
      <c r="K1155" s="106"/>
      <c r="L1155" s="107"/>
      <c r="M1155" s="176" t="str">
        <f t="shared" si="501"/>
        <v xml:space="preserve"> </v>
      </c>
      <c r="N1155" s="177" t="str">
        <f t="shared" si="502"/>
        <v xml:space="preserve"> </v>
      </c>
      <c r="O1155" s="177" t="str">
        <f t="shared" si="503"/>
        <v xml:space="preserve"> </v>
      </c>
      <c r="P1155" s="177" t="str">
        <f t="shared" si="504"/>
        <v xml:space="preserve"> </v>
      </c>
      <c r="Q1155" s="178" t="str">
        <f t="shared" si="505"/>
        <v xml:space="preserve"> </v>
      </c>
      <c r="R1155" s="178" t="str">
        <f t="shared" si="506"/>
        <v xml:space="preserve"> </v>
      </c>
      <c r="S1155" s="179" t="str">
        <f t="shared" si="507"/>
        <v xml:space="preserve"> </v>
      </c>
      <c r="T1155" s="176" t="e">
        <f t="shared" si="508"/>
        <v>#VALUE!</v>
      </c>
      <c r="U1155" s="180" t="e">
        <f t="shared" si="509"/>
        <v>#VALUE!</v>
      </c>
      <c r="V1155" s="181" t="e">
        <f t="shared" si="510"/>
        <v>#VALUE!</v>
      </c>
      <c r="W1155" s="182" t="str">
        <f t="shared" si="511"/>
        <v>donnée(s) manquante(s)</v>
      </c>
      <c r="X1155" s="183" t="str">
        <f t="shared" si="512"/>
        <v>donnée(s) manquante(s)</v>
      </c>
      <c r="Y1155" s="178" t="str">
        <f t="shared" si="513"/>
        <v xml:space="preserve"> </v>
      </c>
      <c r="Z1155" s="178" t="str">
        <f t="shared" si="514"/>
        <v xml:space="preserve"> </v>
      </c>
      <c r="AA1155" s="178" t="str">
        <f t="shared" si="515"/>
        <v xml:space="preserve"> </v>
      </c>
      <c r="AB1155" s="184" t="str">
        <f t="shared" si="516"/>
        <v xml:space="preserve"> </v>
      </c>
      <c r="AC1155" s="184" t="str">
        <f t="shared" si="517"/>
        <v xml:space="preserve"> </v>
      </c>
      <c r="AD1155" s="184" t="str">
        <f t="shared" si="498"/>
        <v xml:space="preserve"> </v>
      </c>
      <c r="AE1155" s="185" t="e">
        <f t="shared" si="518"/>
        <v>#VALUE!</v>
      </c>
      <c r="AF1155" s="185" t="e">
        <f t="shared" si="519"/>
        <v>#VALUE!</v>
      </c>
      <c r="AG1155" s="212" t="e">
        <f t="shared" si="520"/>
        <v>#VALUE!</v>
      </c>
      <c r="AH1155" s="73" t="e">
        <f t="shared" si="499"/>
        <v>#VALUE!</v>
      </c>
      <c r="AI1155" s="74" t="e">
        <f t="shared" si="500"/>
        <v>#VALUE!</v>
      </c>
      <c r="AJ1155" s="186" t="e">
        <f t="shared" si="521"/>
        <v>#VALUE!</v>
      </c>
      <c r="AK1155" s="186" t="e">
        <f t="shared" si="522"/>
        <v>#VALUE!</v>
      </c>
    </row>
    <row r="1156" spans="1:37" x14ac:dyDescent="0.25">
      <c r="A1156" s="114" t="s">
        <v>74</v>
      </c>
      <c r="B1156" s="197"/>
      <c r="C1156" s="102"/>
      <c r="D1156" s="103"/>
      <c r="E1156" s="103"/>
      <c r="F1156" s="104"/>
      <c r="G1156" s="105"/>
      <c r="H1156" s="198"/>
      <c r="I1156" s="106"/>
      <c r="J1156" s="106"/>
      <c r="K1156" s="106"/>
      <c r="L1156" s="107"/>
      <c r="M1156" s="176" t="str">
        <f t="shared" si="501"/>
        <v xml:space="preserve"> </v>
      </c>
      <c r="N1156" s="177" t="str">
        <f t="shared" si="502"/>
        <v xml:space="preserve"> </v>
      </c>
      <c r="O1156" s="177" t="str">
        <f t="shared" si="503"/>
        <v xml:space="preserve"> </v>
      </c>
      <c r="P1156" s="177" t="str">
        <f t="shared" si="504"/>
        <v xml:space="preserve"> </v>
      </c>
      <c r="Q1156" s="178" t="str">
        <f t="shared" si="505"/>
        <v xml:space="preserve"> </v>
      </c>
      <c r="R1156" s="178" t="str">
        <f t="shared" si="506"/>
        <v xml:space="preserve"> </v>
      </c>
      <c r="S1156" s="179" t="str">
        <f t="shared" si="507"/>
        <v xml:space="preserve"> </v>
      </c>
      <c r="T1156" s="176" t="e">
        <f t="shared" si="508"/>
        <v>#VALUE!</v>
      </c>
      <c r="U1156" s="180" t="e">
        <f t="shared" si="509"/>
        <v>#VALUE!</v>
      </c>
      <c r="V1156" s="181" t="e">
        <f t="shared" si="510"/>
        <v>#VALUE!</v>
      </c>
      <c r="W1156" s="182" t="str">
        <f t="shared" si="511"/>
        <v>donnée(s) manquante(s)</v>
      </c>
      <c r="X1156" s="183" t="str">
        <f t="shared" si="512"/>
        <v>donnée(s) manquante(s)</v>
      </c>
      <c r="Y1156" s="178" t="str">
        <f t="shared" si="513"/>
        <v xml:space="preserve"> </v>
      </c>
      <c r="Z1156" s="178" t="str">
        <f t="shared" si="514"/>
        <v xml:space="preserve"> </v>
      </c>
      <c r="AA1156" s="178" t="str">
        <f t="shared" si="515"/>
        <v xml:space="preserve"> </v>
      </c>
      <c r="AB1156" s="184" t="str">
        <f t="shared" si="516"/>
        <v xml:space="preserve"> </v>
      </c>
      <c r="AC1156" s="184" t="str">
        <f t="shared" si="517"/>
        <v xml:space="preserve"> </v>
      </c>
      <c r="AD1156" s="184" t="str">
        <f t="shared" ref="AD1156:AD1219" si="523">IF(ISBLANK(D1156)," ",IF(D1156&lt;=0.5,0,IF(D1156&lt;=2,1,IF(D1156&lt;=3.5,2,IF(D1156&lt;=5,3,IF(D1156&lt;=6,4,IF(D1156&lt;=7,5,IF(D1156&lt;=8,6,IF(D1156&lt;=9,7,IF(D1156&lt;=10,8,IF(D1156&lt;=11,9,10)))))))))))</f>
        <v xml:space="preserve"> </v>
      </c>
      <c r="AE1156" s="185" t="e">
        <f t="shared" si="518"/>
        <v>#VALUE!</v>
      </c>
      <c r="AF1156" s="185" t="e">
        <f t="shared" si="519"/>
        <v>#VALUE!</v>
      </c>
      <c r="AG1156" s="212" t="e">
        <f t="shared" si="520"/>
        <v>#VALUE!</v>
      </c>
      <c r="AH1156" s="73" t="e">
        <f t="shared" ref="AH1156:AH1219" si="524">IF(AND(B1156="NO",OR(ISBLANK(C1156),ISBLANK(D1156),ISBLANK(E1156),ISBLANK(G1156),ISBLANK(J1156),ISBLANK(K1156),ISBLANK(L1156), ISBLANK(H1156))),"missing data", IF(AND(B1156="YES",ISBLANK(C1156),ISBLANK(D1156),ISBLANK(E1156),ISBLANK(G1156),ISBLANK(J1156),ISBLANK(K1156),ISBLANK(L1156),ISBLANK(H1156)), "Nutriscore_A", IF(AND(B1156="YES",OR(C1156&lt;&gt;"",D1156&lt;&gt;"",E1156&lt;&gt;"",G1156&lt;&gt;"",J1156&lt;&gt;"",K1156&lt;&gt;"",L1156&lt;&gt;"",H1156&lt;&gt;"",)),"ERROR", IF(AG1156&lt;=2,"Nutriscore_B", IF(AG1156&lt;=6,"Nutriscore_C", IF(AG1156&lt;=9,"Nutriscore_D","Nutriscore_E"))))))</f>
        <v>#VALUE!</v>
      </c>
      <c r="AI1156" s="74" t="e">
        <f t="shared" ref="AI1156:AI1219" si="525">IF(AH1156="missing data","missing data",IF(AH1156="ERROR","ERROR",IF(AH1156="Nutriscore_A","dark green",IF(AH1156="Nutriscore_B","green",IF(AH1156="Nutriscore_C","yellow",IF(AH1156="Nutriscore_D","orange","dark orange"))))))</f>
        <v>#VALUE!</v>
      </c>
      <c r="AJ1156" s="186" t="e">
        <f t="shared" si="521"/>
        <v>#VALUE!</v>
      </c>
      <c r="AK1156" s="186" t="e">
        <f t="shared" si="522"/>
        <v>#VALUE!</v>
      </c>
    </row>
    <row r="1157" spans="1:37" x14ac:dyDescent="0.25">
      <c r="A1157" s="114" t="s">
        <v>74</v>
      </c>
      <c r="B1157" s="197"/>
      <c r="C1157" s="102"/>
      <c r="D1157" s="103"/>
      <c r="E1157" s="103"/>
      <c r="F1157" s="104"/>
      <c r="G1157" s="105"/>
      <c r="H1157" s="198"/>
      <c r="I1157" s="106"/>
      <c r="J1157" s="106"/>
      <c r="K1157" s="106"/>
      <c r="L1157" s="107"/>
      <c r="M1157" s="176" t="str">
        <f t="shared" si="501"/>
        <v xml:space="preserve"> </v>
      </c>
      <c r="N1157" s="177" t="str">
        <f t="shared" si="502"/>
        <v xml:space="preserve"> </v>
      </c>
      <c r="O1157" s="177" t="str">
        <f t="shared" si="503"/>
        <v xml:space="preserve"> </v>
      </c>
      <c r="P1157" s="177" t="str">
        <f t="shared" si="504"/>
        <v xml:space="preserve"> </v>
      </c>
      <c r="Q1157" s="178" t="str">
        <f t="shared" si="505"/>
        <v xml:space="preserve"> </v>
      </c>
      <c r="R1157" s="178" t="str">
        <f t="shared" si="506"/>
        <v xml:space="preserve"> </v>
      </c>
      <c r="S1157" s="179" t="str">
        <f t="shared" si="507"/>
        <v xml:space="preserve"> </v>
      </c>
      <c r="T1157" s="176" t="e">
        <f t="shared" si="508"/>
        <v>#VALUE!</v>
      </c>
      <c r="U1157" s="180" t="e">
        <f t="shared" si="509"/>
        <v>#VALUE!</v>
      </c>
      <c r="V1157" s="181" t="e">
        <f t="shared" si="510"/>
        <v>#VALUE!</v>
      </c>
      <c r="W1157" s="182" t="str">
        <f t="shared" si="511"/>
        <v>donnée(s) manquante(s)</v>
      </c>
      <c r="X1157" s="183" t="str">
        <f t="shared" si="512"/>
        <v>donnée(s) manquante(s)</v>
      </c>
      <c r="Y1157" s="178" t="str">
        <f t="shared" si="513"/>
        <v xml:space="preserve"> </v>
      </c>
      <c r="Z1157" s="178" t="str">
        <f t="shared" si="514"/>
        <v xml:space="preserve"> </v>
      </c>
      <c r="AA1157" s="178" t="str">
        <f t="shared" si="515"/>
        <v xml:space="preserve"> </v>
      </c>
      <c r="AB1157" s="184" t="str">
        <f t="shared" si="516"/>
        <v xml:space="preserve"> </v>
      </c>
      <c r="AC1157" s="184" t="str">
        <f t="shared" si="517"/>
        <v xml:space="preserve"> </v>
      </c>
      <c r="AD1157" s="184" t="str">
        <f t="shared" si="523"/>
        <v xml:space="preserve"> </v>
      </c>
      <c r="AE1157" s="185" t="e">
        <f t="shared" si="518"/>
        <v>#VALUE!</v>
      </c>
      <c r="AF1157" s="185" t="e">
        <f t="shared" si="519"/>
        <v>#VALUE!</v>
      </c>
      <c r="AG1157" s="212" t="e">
        <f t="shared" si="520"/>
        <v>#VALUE!</v>
      </c>
      <c r="AH1157" s="73" t="e">
        <f t="shared" si="524"/>
        <v>#VALUE!</v>
      </c>
      <c r="AI1157" s="74" t="e">
        <f t="shared" si="525"/>
        <v>#VALUE!</v>
      </c>
      <c r="AJ1157" s="186" t="e">
        <f t="shared" si="521"/>
        <v>#VALUE!</v>
      </c>
      <c r="AK1157" s="186" t="e">
        <f t="shared" si="522"/>
        <v>#VALUE!</v>
      </c>
    </row>
    <row r="1158" spans="1:37" x14ac:dyDescent="0.25">
      <c r="A1158" s="114" t="s">
        <v>74</v>
      </c>
      <c r="B1158" s="197"/>
      <c r="C1158" s="102"/>
      <c r="D1158" s="103"/>
      <c r="E1158" s="103"/>
      <c r="F1158" s="104"/>
      <c r="G1158" s="105"/>
      <c r="H1158" s="198"/>
      <c r="I1158" s="106"/>
      <c r="J1158" s="106"/>
      <c r="K1158" s="106"/>
      <c r="L1158" s="107"/>
      <c r="M1158" s="176" t="str">
        <f t="shared" si="501"/>
        <v xml:space="preserve"> </v>
      </c>
      <c r="N1158" s="177" t="str">
        <f t="shared" si="502"/>
        <v xml:space="preserve"> </v>
      </c>
      <c r="O1158" s="177" t="str">
        <f t="shared" si="503"/>
        <v xml:space="preserve"> </v>
      </c>
      <c r="P1158" s="177" t="str">
        <f t="shared" si="504"/>
        <v xml:space="preserve"> </v>
      </c>
      <c r="Q1158" s="178" t="str">
        <f t="shared" si="505"/>
        <v xml:space="preserve"> </v>
      </c>
      <c r="R1158" s="178" t="str">
        <f t="shared" si="506"/>
        <v xml:space="preserve"> </v>
      </c>
      <c r="S1158" s="179" t="str">
        <f t="shared" si="507"/>
        <v xml:space="preserve"> </v>
      </c>
      <c r="T1158" s="176" t="e">
        <f t="shared" si="508"/>
        <v>#VALUE!</v>
      </c>
      <c r="U1158" s="180" t="e">
        <f t="shared" si="509"/>
        <v>#VALUE!</v>
      </c>
      <c r="V1158" s="181" t="e">
        <f t="shared" si="510"/>
        <v>#VALUE!</v>
      </c>
      <c r="W1158" s="182" t="str">
        <f t="shared" si="511"/>
        <v>donnée(s) manquante(s)</v>
      </c>
      <c r="X1158" s="183" t="str">
        <f t="shared" si="512"/>
        <v>donnée(s) manquante(s)</v>
      </c>
      <c r="Y1158" s="178" t="str">
        <f t="shared" si="513"/>
        <v xml:space="preserve"> </v>
      </c>
      <c r="Z1158" s="178" t="str">
        <f t="shared" si="514"/>
        <v xml:space="preserve"> </v>
      </c>
      <c r="AA1158" s="178" t="str">
        <f t="shared" si="515"/>
        <v xml:space="preserve"> </v>
      </c>
      <c r="AB1158" s="184" t="str">
        <f t="shared" si="516"/>
        <v xml:space="preserve"> </v>
      </c>
      <c r="AC1158" s="184" t="str">
        <f t="shared" si="517"/>
        <v xml:space="preserve"> </v>
      </c>
      <c r="AD1158" s="184" t="str">
        <f t="shared" si="523"/>
        <v xml:space="preserve"> </v>
      </c>
      <c r="AE1158" s="185" t="e">
        <f t="shared" si="518"/>
        <v>#VALUE!</v>
      </c>
      <c r="AF1158" s="185" t="e">
        <f t="shared" si="519"/>
        <v>#VALUE!</v>
      </c>
      <c r="AG1158" s="212" t="e">
        <f t="shared" si="520"/>
        <v>#VALUE!</v>
      </c>
      <c r="AH1158" s="73" t="e">
        <f t="shared" si="524"/>
        <v>#VALUE!</v>
      </c>
      <c r="AI1158" s="74" t="e">
        <f t="shared" si="525"/>
        <v>#VALUE!</v>
      </c>
      <c r="AJ1158" s="186" t="e">
        <f t="shared" si="521"/>
        <v>#VALUE!</v>
      </c>
      <c r="AK1158" s="186" t="e">
        <f t="shared" si="522"/>
        <v>#VALUE!</v>
      </c>
    </row>
    <row r="1159" spans="1:37" x14ac:dyDescent="0.25">
      <c r="A1159" s="114" t="s">
        <v>74</v>
      </c>
      <c r="B1159" s="197"/>
      <c r="C1159" s="102"/>
      <c r="D1159" s="103"/>
      <c r="E1159" s="103"/>
      <c r="F1159" s="104"/>
      <c r="G1159" s="105"/>
      <c r="H1159" s="198"/>
      <c r="I1159" s="106"/>
      <c r="J1159" s="106"/>
      <c r="K1159" s="106"/>
      <c r="L1159" s="107"/>
      <c r="M1159" s="176" t="str">
        <f t="shared" si="501"/>
        <v xml:space="preserve"> </v>
      </c>
      <c r="N1159" s="177" t="str">
        <f t="shared" si="502"/>
        <v xml:space="preserve"> </v>
      </c>
      <c r="O1159" s="177" t="str">
        <f t="shared" si="503"/>
        <v xml:space="preserve"> </v>
      </c>
      <c r="P1159" s="177" t="str">
        <f t="shared" si="504"/>
        <v xml:space="preserve"> </v>
      </c>
      <c r="Q1159" s="178" t="str">
        <f t="shared" si="505"/>
        <v xml:space="preserve"> </v>
      </c>
      <c r="R1159" s="178" t="str">
        <f t="shared" si="506"/>
        <v xml:space="preserve"> </v>
      </c>
      <c r="S1159" s="179" t="str">
        <f t="shared" si="507"/>
        <v xml:space="preserve"> </v>
      </c>
      <c r="T1159" s="176" t="e">
        <f t="shared" si="508"/>
        <v>#VALUE!</v>
      </c>
      <c r="U1159" s="180" t="e">
        <f t="shared" si="509"/>
        <v>#VALUE!</v>
      </c>
      <c r="V1159" s="181" t="e">
        <f t="shared" si="510"/>
        <v>#VALUE!</v>
      </c>
      <c r="W1159" s="182" t="str">
        <f t="shared" si="511"/>
        <v>donnée(s) manquante(s)</v>
      </c>
      <c r="X1159" s="183" t="str">
        <f t="shared" si="512"/>
        <v>donnée(s) manquante(s)</v>
      </c>
      <c r="Y1159" s="178" t="str">
        <f t="shared" si="513"/>
        <v xml:space="preserve"> </v>
      </c>
      <c r="Z1159" s="178" t="str">
        <f t="shared" si="514"/>
        <v xml:space="preserve"> </v>
      </c>
      <c r="AA1159" s="178" t="str">
        <f t="shared" si="515"/>
        <v xml:space="preserve"> </v>
      </c>
      <c r="AB1159" s="184" t="str">
        <f t="shared" si="516"/>
        <v xml:space="preserve"> </v>
      </c>
      <c r="AC1159" s="184" t="str">
        <f t="shared" si="517"/>
        <v xml:space="preserve"> </v>
      </c>
      <c r="AD1159" s="184" t="str">
        <f t="shared" si="523"/>
        <v xml:space="preserve"> </v>
      </c>
      <c r="AE1159" s="185" t="e">
        <f t="shared" si="518"/>
        <v>#VALUE!</v>
      </c>
      <c r="AF1159" s="185" t="e">
        <f t="shared" si="519"/>
        <v>#VALUE!</v>
      </c>
      <c r="AG1159" s="212" t="e">
        <f t="shared" si="520"/>
        <v>#VALUE!</v>
      </c>
      <c r="AH1159" s="73" t="e">
        <f t="shared" si="524"/>
        <v>#VALUE!</v>
      </c>
      <c r="AI1159" s="74" t="e">
        <f t="shared" si="525"/>
        <v>#VALUE!</v>
      </c>
      <c r="AJ1159" s="186" t="e">
        <f t="shared" si="521"/>
        <v>#VALUE!</v>
      </c>
      <c r="AK1159" s="186" t="e">
        <f t="shared" si="522"/>
        <v>#VALUE!</v>
      </c>
    </row>
    <row r="1160" spans="1:37" x14ac:dyDescent="0.25">
      <c r="A1160" s="114" t="s">
        <v>74</v>
      </c>
      <c r="B1160" s="197"/>
      <c r="C1160" s="102"/>
      <c r="D1160" s="103"/>
      <c r="E1160" s="103"/>
      <c r="F1160" s="104"/>
      <c r="G1160" s="105"/>
      <c r="H1160" s="198"/>
      <c r="I1160" s="106"/>
      <c r="J1160" s="106"/>
      <c r="K1160" s="106"/>
      <c r="L1160" s="107"/>
      <c r="M1160" s="176" t="str">
        <f t="shared" si="501"/>
        <v xml:space="preserve"> </v>
      </c>
      <c r="N1160" s="177" t="str">
        <f t="shared" si="502"/>
        <v xml:space="preserve"> </v>
      </c>
      <c r="O1160" s="177" t="str">
        <f t="shared" si="503"/>
        <v xml:space="preserve"> </v>
      </c>
      <c r="P1160" s="177" t="str">
        <f t="shared" si="504"/>
        <v xml:space="preserve"> </v>
      </c>
      <c r="Q1160" s="178" t="str">
        <f t="shared" si="505"/>
        <v xml:space="preserve"> </v>
      </c>
      <c r="R1160" s="178" t="str">
        <f t="shared" si="506"/>
        <v xml:space="preserve"> </v>
      </c>
      <c r="S1160" s="179" t="str">
        <f t="shared" si="507"/>
        <v xml:space="preserve"> </v>
      </c>
      <c r="T1160" s="176" t="e">
        <f t="shared" si="508"/>
        <v>#VALUE!</v>
      </c>
      <c r="U1160" s="180" t="e">
        <f t="shared" si="509"/>
        <v>#VALUE!</v>
      </c>
      <c r="V1160" s="181" t="e">
        <f t="shared" si="510"/>
        <v>#VALUE!</v>
      </c>
      <c r="W1160" s="182" t="str">
        <f t="shared" si="511"/>
        <v>donnée(s) manquante(s)</v>
      </c>
      <c r="X1160" s="183" t="str">
        <f t="shared" si="512"/>
        <v>donnée(s) manquante(s)</v>
      </c>
      <c r="Y1160" s="178" t="str">
        <f t="shared" si="513"/>
        <v xml:space="preserve"> </v>
      </c>
      <c r="Z1160" s="178" t="str">
        <f t="shared" si="514"/>
        <v xml:space="preserve"> </v>
      </c>
      <c r="AA1160" s="178" t="str">
        <f t="shared" si="515"/>
        <v xml:space="preserve"> </v>
      </c>
      <c r="AB1160" s="184" t="str">
        <f t="shared" si="516"/>
        <v xml:space="preserve"> </v>
      </c>
      <c r="AC1160" s="184" t="str">
        <f t="shared" si="517"/>
        <v xml:space="preserve"> </v>
      </c>
      <c r="AD1160" s="184" t="str">
        <f t="shared" si="523"/>
        <v xml:space="preserve"> </v>
      </c>
      <c r="AE1160" s="185" t="e">
        <f t="shared" si="518"/>
        <v>#VALUE!</v>
      </c>
      <c r="AF1160" s="185" t="e">
        <f t="shared" si="519"/>
        <v>#VALUE!</v>
      </c>
      <c r="AG1160" s="212" t="e">
        <f t="shared" si="520"/>
        <v>#VALUE!</v>
      </c>
      <c r="AH1160" s="73" t="e">
        <f t="shared" si="524"/>
        <v>#VALUE!</v>
      </c>
      <c r="AI1160" s="74" t="e">
        <f t="shared" si="525"/>
        <v>#VALUE!</v>
      </c>
      <c r="AJ1160" s="186" t="e">
        <f t="shared" si="521"/>
        <v>#VALUE!</v>
      </c>
      <c r="AK1160" s="186" t="e">
        <f t="shared" si="522"/>
        <v>#VALUE!</v>
      </c>
    </row>
    <row r="1161" spans="1:37" x14ac:dyDescent="0.25">
      <c r="A1161" s="114" t="s">
        <v>74</v>
      </c>
      <c r="B1161" s="197"/>
      <c r="C1161" s="102"/>
      <c r="D1161" s="103"/>
      <c r="E1161" s="103"/>
      <c r="F1161" s="104"/>
      <c r="G1161" s="105"/>
      <c r="H1161" s="198"/>
      <c r="I1161" s="106"/>
      <c r="J1161" s="106"/>
      <c r="K1161" s="106"/>
      <c r="L1161" s="107"/>
      <c r="M1161" s="176" t="str">
        <f t="shared" si="501"/>
        <v xml:space="preserve"> </v>
      </c>
      <c r="N1161" s="177" t="str">
        <f t="shared" si="502"/>
        <v xml:space="preserve"> </v>
      </c>
      <c r="O1161" s="177" t="str">
        <f t="shared" si="503"/>
        <v xml:space="preserve"> </v>
      </c>
      <c r="P1161" s="177" t="str">
        <f t="shared" si="504"/>
        <v xml:space="preserve"> </v>
      </c>
      <c r="Q1161" s="178" t="str">
        <f t="shared" si="505"/>
        <v xml:space="preserve"> </v>
      </c>
      <c r="R1161" s="178" t="str">
        <f t="shared" si="506"/>
        <v xml:space="preserve"> </v>
      </c>
      <c r="S1161" s="179" t="str">
        <f t="shared" si="507"/>
        <v xml:space="preserve"> </v>
      </c>
      <c r="T1161" s="176" t="e">
        <f t="shared" si="508"/>
        <v>#VALUE!</v>
      </c>
      <c r="U1161" s="180" t="e">
        <f t="shared" si="509"/>
        <v>#VALUE!</v>
      </c>
      <c r="V1161" s="181" t="e">
        <f t="shared" si="510"/>
        <v>#VALUE!</v>
      </c>
      <c r="W1161" s="182" t="str">
        <f t="shared" si="511"/>
        <v>donnée(s) manquante(s)</v>
      </c>
      <c r="X1161" s="183" t="str">
        <f t="shared" si="512"/>
        <v>donnée(s) manquante(s)</v>
      </c>
      <c r="Y1161" s="178" t="str">
        <f t="shared" si="513"/>
        <v xml:space="preserve"> </v>
      </c>
      <c r="Z1161" s="178" t="str">
        <f t="shared" si="514"/>
        <v xml:space="preserve"> </v>
      </c>
      <c r="AA1161" s="178" t="str">
        <f t="shared" si="515"/>
        <v xml:space="preserve"> </v>
      </c>
      <c r="AB1161" s="184" t="str">
        <f t="shared" si="516"/>
        <v xml:space="preserve"> </v>
      </c>
      <c r="AC1161" s="184" t="str">
        <f t="shared" si="517"/>
        <v xml:space="preserve"> </v>
      </c>
      <c r="AD1161" s="184" t="str">
        <f t="shared" si="523"/>
        <v xml:space="preserve"> </v>
      </c>
      <c r="AE1161" s="185" t="e">
        <f t="shared" si="518"/>
        <v>#VALUE!</v>
      </c>
      <c r="AF1161" s="185" t="e">
        <f t="shared" si="519"/>
        <v>#VALUE!</v>
      </c>
      <c r="AG1161" s="212" t="e">
        <f t="shared" si="520"/>
        <v>#VALUE!</v>
      </c>
      <c r="AH1161" s="73" t="e">
        <f t="shared" si="524"/>
        <v>#VALUE!</v>
      </c>
      <c r="AI1161" s="74" t="e">
        <f t="shared" si="525"/>
        <v>#VALUE!</v>
      </c>
      <c r="AJ1161" s="186" t="e">
        <f t="shared" si="521"/>
        <v>#VALUE!</v>
      </c>
      <c r="AK1161" s="186" t="e">
        <f t="shared" si="522"/>
        <v>#VALUE!</v>
      </c>
    </row>
    <row r="1162" spans="1:37" x14ac:dyDescent="0.25">
      <c r="A1162" s="114" t="s">
        <v>74</v>
      </c>
      <c r="B1162" s="197"/>
      <c r="C1162" s="102"/>
      <c r="D1162" s="103"/>
      <c r="E1162" s="103"/>
      <c r="F1162" s="104"/>
      <c r="G1162" s="105"/>
      <c r="H1162" s="198"/>
      <c r="I1162" s="106"/>
      <c r="J1162" s="106"/>
      <c r="K1162" s="106"/>
      <c r="L1162" s="107"/>
      <c r="M1162" s="176" t="str">
        <f t="shared" si="501"/>
        <v xml:space="preserve"> </v>
      </c>
      <c r="N1162" s="177" t="str">
        <f t="shared" si="502"/>
        <v xml:space="preserve"> </v>
      </c>
      <c r="O1162" s="177" t="str">
        <f t="shared" si="503"/>
        <v xml:space="preserve"> </v>
      </c>
      <c r="P1162" s="177" t="str">
        <f t="shared" si="504"/>
        <v xml:space="preserve"> </v>
      </c>
      <c r="Q1162" s="178" t="str">
        <f t="shared" si="505"/>
        <v xml:space="preserve"> </v>
      </c>
      <c r="R1162" s="178" t="str">
        <f t="shared" si="506"/>
        <v xml:space="preserve"> </v>
      </c>
      <c r="S1162" s="179" t="str">
        <f t="shared" si="507"/>
        <v xml:space="preserve"> </v>
      </c>
      <c r="T1162" s="176" t="e">
        <f t="shared" si="508"/>
        <v>#VALUE!</v>
      </c>
      <c r="U1162" s="180" t="e">
        <f t="shared" si="509"/>
        <v>#VALUE!</v>
      </c>
      <c r="V1162" s="181" t="e">
        <f t="shared" si="510"/>
        <v>#VALUE!</v>
      </c>
      <c r="W1162" s="182" t="str">
        <f t="shared" si="511"/>
        <v>donnée(s) manquante(s)</v>
      </c>
      <c r="X1162" s="183" t="str">
        <f t="shared" si="512"/>
        <v>donnée(s) manquante(s)</v>
      </c>
      <c r="Y1162" s="178" t="str">
        <f t="shared" si="513"/>
        <v xml:space="preserve"> </v>
      </c>
      <c r="Z1162" s="178" t="str">
        <f t="shared" si="514"/>
        <v xml:space="preserve"> </v>
      </c>
      <c r="AA1162" s="178" t="str">
        <f t="shared" si="515"/>
        <v xml:space="preserve"> </v>
      </c>
      <c r="AB1162" s="184" t="str">
        <f t="shared" si="516"/>
        <v xml:space="preserve"> </v>
      </c>
      <c r="AC1162" s="184" t="str">
        <f t="shared" si="517"/>
        <v xml:space="preserve"> </v>
      </c>
      <c r="AD1162" s="184" t="str">
        <f t="shared" si="523"/>
        <v xml:space="preserve"> </v>
      </c>
      <c r="AE1162" s="185" t="e">
        <f t="shared" si="518"/>
        <v>#VALUE!</v>
      </c>
      <c r="AF1162" s="185" t="e">
        <f t="shared" si="519"/>
        <v>#VALUE!</v>
      </c>
      <c r="AG1162" s="212" t="e">
        <f t="shared" si="520"/>
        <v>#VALUE!</v>
      </c>
      <c r="AH1162" s="73" t="e">
        <f t="shared" si="524"/>
        <v>#VALUE!</v>
      </c>
      <c r="AI1162" s="74" t="e">
        <f t="shared" si="525"/>
        <v>#VALUE!</v>
      </c>
      <c r="AJ1162" s="186" t="e">
        <f t="shared" si="521"/>
        <v>#VALUE!</v>
      </c>
      <c r="AK1162" s="186" t="e">
        <f t="shared" si="522"/>
        <v>#VALUE!</v>
      </c>
    </row>
    <row r="1163" spans="1:37" x14ac:dyDescent="0.25">
      <c r="A1163" s="114" t="s">
        <v>74</v>
      </c>
      <c r="B1163" s="197"/>
      <c r="C1163" s="102"/>
      <c r="D1163" s="103"/>
      <c r="E1163" s="103"/>
      <c r="F1163" s="104"/>
      <c r="G1163" s="105"/>
      <c r="H1163" s="198"/>
      <c r="I1163" s="106"/>
      <c r="J1163" s="106"/>
      <c r="K1163" s="106"/>
      <c r="L1163" s="107"/>
      <c r="M1163" s="176" t="str">
        <f t="shared" si="501"/>
        <v xml:space="preserve"> </v>
      </c>
      <c r="N1163" s="177" t="str">
        <f t="shared" si="502"/>
        <v xml:space="preserve"> </v>
      </c>
      <c r="O1163" s="177" t="str">
        <f t="shared" si="503"/>
        <v xml:space="preserve"> </v>
      </c>
      <c r="P1163" s="177" t="str">
        <f t="shared" si="504"/>
        <v xml:space="preserve"> </v>
      </c>
      <c r="Q1163" s="178" t="str">
        <f t="shared" si="505"/>
        <v xml:space="preserve"> </v>
      </c>
      <c r="R1163" s="178" t="str">
        <f t="shared" si="506"/>
        <v xml:space="preserve"> </v>
      </c>
      <c r="S1163" s="179" t="str">
        <f t="shared" si="507"/>
        <v xml:space="preserve"> </v>
      </c>
      <c r="T1163" s="176" t="e">
        <f t="shared" si="508"/>
        <v>#VALUE!</v>
      </c>
      <c r="U1163" s="180" t="e">
        <f t="shared" si="509"/>
        <v>#VALUE!</v>
      </c>
      <c r="V1163" s="181" t="e">
        <f t="shared" si="510"/>
        <v>#VALUE!</v>
      </c>
      <c r="W1163" s="182" t="str">
        <f t="shared" si="511"/>
        <v>donnée(s) manquante(s)</v>
      </c>
      <c r="X1163" s="183" t="str">
        <f t="shared" si="512"/>
        <v>donnée(s) manquante(s)</v>
      </c>
      <c r="Y1163" s="178" t="str">
        <f t="shared" si="513"/>
        <v xml:space="preserve"> </v>
      </c>
      <c r="Z1163" s="178" t="str">
        <f t="shared" si="514"/>
        <v xml:space="preserve"> </v>
      </c>
      <c r="AA1163" s="178" t="str">
        <f t="shared" si="515"/>
        <v xml:space="preserve"> </v>
      </c>
      <c r="AB1163" s="184" t="str">
        <f t="shared" si="516"/>
        <v xml:space="preserve"> </v>
      </c>
      <c r="AC1163" s="184" t="str">
        <f t="shared" si="517"/>
        <v xml:space="preserve"> </v>
      </c>
      <c r="AD1163" s="184" t="str">
        <f t="shared" si="523"/>
        <v xml:space="preserve"> </v>
      </c>
      <c r="AE1163" s="185" t="e">
        <f t="shared" si="518"/>
        <v>#VALUE!</v>
      </c>
      <c r="AF1163" s="185" t="e">
        <f t="shared" si="519"/>
        <v>#VALUE!</v>
      </c>
      <c r="AG1163" s="212" t="e">
        <f t="shared" si="520"/>
        <v>#VALUE!</v>
      </c>
      <c r="AH1163" s="73" t="e">
        <f t="shared" si="524"/>
        <v>#VALUE!</v>
      </c>
      <c r="AI1163" s="74" t="e">
        <f t="shared" si="525"/>
        <v>#VALUE!</v>
      </c>
      <c r="AJ1163" s="186" t="e">
        <f t="shared" si="521"/>
        <v>#VALUE!</v>
      </c>
      <c r="AK1163" s="186" t="e">
        <f t="shared" si="522"/>
        <v>#VALUE!</v>
      </c>
    </row>
    <row r="1164" spans="1:37" x14ac:dyDescent="0.25">
      <c r="A1164" s="114" t="s">
        <v>74</v>
      </c>
      <c r="B1164" s="197"/>
      <c r="C1164" s="102"/>
      <c r="D1164" s="103"/>
      <c r="E1164" s="103"/>
      <c r="F1164" s="104"/>
      <c r="G1164" s="105"/>
      <c r="H1164" s="198"/>
      <c r="I1164" s="106"/>
      <c r="J1164" s="106"/>
      <c r="K1164" s="106"/>
      <c r="L1164" s="107"/>
      <c r="M1164" s="176" t="str">
        <f t="shared" si="501"/>
        <v xml:space="preserve"> </v>
      </c>
      <c r="N1164" s="177" t="str">
        <f t="shared" si="502"/>
        <v xml:space="preserve"> </v>
      </c>
      <c r="O1164" s="177" t="str">
        <f t="shared" si="503"/>
        <v xml:space="preserve"> </v>
      </c>
      <c r="P1164" s="177" t="str">
        <f t="shared" si="504"/>
        <v xml:space="preserve"> </v>
      </c>
      <c r="Q1164" s="178" t="str">
        <f t="shared" si="505"/>
        <v xml:space="preserve"> </v>
      </c>
      <c r="R1164" s="178" t="str">
        <f t="shared" si="506"/>
        <v xml:space="preserve"> </v>
      </c>
      <c r="S1164" s="179" t="str">
        <f t="shared" si="507"/>
        <v xml:space="preserve"> </v>
      </c>
      <c r="T1164" s="176" t="e">
        <f t="shared" si="508"/>
        <v>#VALUE!</v>
      </c>
      <c r="U1164" s="180" t="e">
        <f t="shared" si="509"/>
        <v>#VALUE!</v>
      </c>
      <c r="V1164" s="181" t="e">
        <f t="shared" si="510"/>
        <v>#VALUE!</v>
      </c>
      <c r="W1164" s="182" t="str">
        <f t="shared" si="511"/>
        <v>donnée(s) manquante(s)</v>
      </c>
      <c r="X1164" s="183" t="str">
        <f t="shared" si="512"/>
        <v>donnée(s) manquante(s)</v>
      </c>
      <c r="Y1164" s="178" t="str">
        <f t="shared" si="513"/>
        <v xml:space="preserve"> </v>
      </c>
      <c r="Z1164" s="178" t="str">
        <f t="shared" si="514"/>
        <v xml:space="preserve"> </v>
      </c>
      <c r="AA1164" s="178" t="str">
        <f t="shared" si="515"/>
        <v xml:space="preserve"> </v>
      </c>
      <c r="AB1164" s="184" t="str">
        <f t="shared" si="516"/>
        <v xml:space="preserve"> </v>
      </c>
      <c r="AC1164" s="184" t="str">
        <f t="shared" si="517"/>
        <v xml:space="preserve"> </v>
      </c>
      <c r="AD1164" s="184" t="str">
        <f t="shared" si="523"/>
        <v xml:space="preserve"> </v>
      </c>
      <c r="AE1164" s="185" t="e">
        <f t="shared" si="518"/>
        <v>#VALUE!</v>
      </c>
      <c r="AF1164" s="185" t="e">
        <f t="shared" si="519"/>
        <v>#VALUE!</v>
      </c>
      <c r="AG1164" s="212" t="e">
        <f t="shared" si="520"/>
        <v>#VALUE!</v>
      </c>
      <c r="AH1164" s="73" t="e">
        <f t="shared" si="524"/>
        <v>#VALUE!</v>
      </c>
      <c r="AI1164" s="74" t="e">
        <f t="shared" si="525"/>
        <v>#VALUE!</v>
      </c>
      <c r="AJ1164" s="186" t="e">
        <f t="shared" si="521"/>
        <v>#VALUE!</v>
      </c>
      <c r="AK1164" s="186" t="e">
        <f t="shared" si="522"/>
        <v>#VALUE!</v>
      </c>
    </row>
    <row r="1165" spans="1:37" x14ac:dyDescent="0.25">
      <c r="A1165" s="114" t="s">
        <v>74</v>
      </c>
      <c r="B1165" s="197"/>
      <c r="C1165" s="102"/>
      <c r="D1165" s="103"/>
      <c r="E1165" s="103"/>
      <c r="F1165" s="104"/>
      <c r="G1165" s="105"/>
      <c r="H1165" s="198"/>
      <c r="I1165" s="106"/>
      <c r="J1165" s="106"/>
      <c r="K1165" s="106"/>
      <c r="L1165" s="107"/>
      <c r="M1165" s="176" t="str">
        <f t="shared" si="501"/>
        <v xml:space="preserve"> </v>
      </c>
      <c r="N1165" s="177" t="str">
        <f t="shared" si="502"/>
        <v xml:space="preserve"> </v>
      </c>
      <c r="O1165" s="177" t="str">
        <f t="shared" si="503"/>
        <v xml:space="preserve"> </v>
      </c>
      <c r="P1165" s="177" t="str">
        <f t="shared" si="504"/>
        <v xml:space="preserve"> </v>
      </c>
      <c r="Q1165" s="178" t="str">
        <f t="shared" si="505"/>
        <v xml:space="preserve"> </v>
      </c>
      <c r="R1165" s="178" t="str">
        <f t="shared" si="506"/>
        <v xml:space="preserve"> </v>
      </c>
      <c r="S1165" s="179" t="str">
        <f t="shared" si="507"/>
        <v xml:space="preserve"> </v>
      </c>
      <c r="T1165" s="176" t="e">
        <f t="shared" si="508"/>
        <v>#VALUE!</v>
      </c>
      <c r="U1165" s="180" t="e">
        <f t="shared" si="509"/>
        <v>#VALUE!</v>
      </c>
      <c r="V1165" s="181" t="e">
        <f t="shared" si="510"/>
        <v>#VALUE!</v>
      </c>
      <c r="W1165" s="182" t="str">
        <f t="shared" si="511"/>
        <v>donnée(s) manquante(s)</v>
      </c>
      <c r="X1165" s="183" t="str">
        <f t="shared" si="512"/>
        <v>donnée(s) manquante(s)</v>
      </c>
      <c r="Y1165" s="178" t="str">
        <f t="shared" si="513"/>
        <v xml:space="preserve"> </v>
      </c>
      <c r="Z1165" s="178" t="str">
        <f t="shared" si="514"/>
        <v xml:space="preserve"> </v>
      </c>
      <c r="AA1165" s="178" t="str">
        <f t="shared" si="515"/>
        <v xml:space="preserve"> </v>
      </c>
      <c r="AB1165" s="184" t="str">
        <f t="shared" si="516"/>
        <v xml:space="preserve"> </v>
      </c>
      <c r="AC1165" s="184" t="str">
        <f t="shared" si="517"/>
        <v xml:space="preserve"> </v>
      </c>
      <c r="AD1165" s="184" t="str">
        <f t="shared" si="523"/>
        <v xml:space="preserve"> </v>
      </c>
      <c r="AE1165" s="185" t="e">
        <f t="shared" si="518"/>
        <v>#VALUE!</v>
      </c>
      <c r="AF1165" s="185" t="e">
        <f t="shared" si="519"/>
        <v>#VALUE!</v>
      </c>
      <c r="AG1165" s="212" t="e">
        <f t="shared" si="520"/>
        <v>#VALUE!</v>
      </c>
      <c r="AH1165" s="73" t="e">
        <f t="shared" si="524"/>
        <v>#VALUE!</v>
      </c>
      <c r="AI1165" s="74" t="e">
        <f t="shared" si="525"/>
        <v>#VALUE!</v>
      </c>
      <c r="AJ1165" s="186" t="e">
        <f t="shared" si="521"/>
        <v>#VALUE!</v>
      </c>
      <c r="AK1165" s="186" t="e">
        <f t="shared" si="522"/>
        <v>#VALUE!</v>
      </c>
    </row>
    <row r="1166" spans="1:37" x14ac:dyDescent="0.25">
      <c r="A1166" s="114" t="s">
        <v>74</v>
      </c>
      <c r="B1166" s="197"/>
      <c r="C1166" s="102"/>
      <c r="D1166" s="103"/>
      <c r="E1166" s="103"/>
      <c r="F1166" s="104"/>
      <c r="G1166" s="105"/>
      <c r="H1166" s="198"/>
      <c r="I1166" s="106"/>
      <c r="J1166" s="106"/>
      <c r="K1166" s="106"/>
      <c r="L1166" s="107"/>
      <c r="M1166" s="176" t="str">
        <f t="shared" si="501"/>
        <v xml:space="preserve"> </v>
      </c>
      <c r="N1166" s="177" t="str">
        <f t="shared" si="502"/>
        <v xml:space="preserve"> </v>
      </c>
      <c r="O1166" s="177" t="str">
        <f t="shared" si="503"/>
        <v xml:space="preserve"> </v>
      </c>
      <c r="P1166" s="177" t="str">
        <f t="shared" si="504"/>
        <v xml:space="preserve"> </v>
      </c>
      <c r="Q1166" s="178" t="str">
        <f t="shared" si="505"/>
        <v xml:space="preserve"> </v>
      </c>
      <c r="R1166" s="178" t="str">
        <f t="shared" si="506"/>
        <v xml:space="preserve"> </v>
      </c>
      <c r="S1166" s="179" t="str">
        <f t="shared" si="507"/>
        <v xml:space="preserve"> </v>
      </c>
      <c r="T1166" s="176" t="e">
        <f t="shared" si="508"/>
        <v>#VALUE!</v>
      </c>
      <c r="U1166" s="180" t="e">
        <f t="shared" si="509"/>
        <v>#VALUE!</v>
      </c>
      <c r="V1166" s="181" t="e">
        <f t="shared" si="510"/>
        <v>#VALUE!</v>
      </c>
      <c r="W1166" s="182" t="str">
        <f t="shared" si="511"/>
        <v>donnée(s) manquante(s)</v>
      </c>
      <c r="X1166" s="183" t="str">
        <f t="shared" si="512"/>
        <v>donnée(s) manquante(s)</v>
      </c>
      <c r="Y1166" s="178" t="str">
        <f t="shared" si="513"/>
        <v xml:space="preserve"> </v>
      </c>
      <c r="Z1166" s="178" t="str">
        <f t="shared" si="514"/>
        <v xml:space="preserve"> </v>
      </c>
      <c r="AA1166" s="178" t="str">
        <f t="shared" si="515"/>
        <v xml:space="preserve"> </v>
      </c>
      <c r="AB1166" s="184" t="str">
        <f t="shared" si="516"/>
        <v xml:space="preserve"> </v>
      </c>
      <c r="AC1166" s="184" t="str">
        <f t="shared" si="517"/>
        <v xml:space="preserve"> </v>
      </c>
      <c r="AD1166" s="184" t="str">
        <f t="shared" si="523"/>
        <v xml:space="preserve"> </v>
      </c>
      <c r="AE1166" s="185" t="e">
        <f t="shared" si="518"/>
        <v>#VALUE!</v>
      </c>
      <c r="AF1166" s="185" t="e">
        <f t="shared" si="519"/>
        <v>#VALUE!</v>
      </c>
      <c r="AG1166" s="212" t="e">
        <f t="shared" si="520"/>
        <v>#VALUE!</v>
      </c>
      <c r="AH1166" s="73" t="e">
        <f t="shared" si="524"/>
        <v>#VALUE!</v>
      </c>
      <c r="AI1166" s="74" t="e">
        <f t="shared" si="525"/>
        <v>#VALUE!</v>
      </c>
      <c r="AJ1166" s="186" t="e">
        <f t="shared" si="521"/>
        <v>#VALUE!</v>
      </c>
      <c r="AK1166" s="186" t="e">
        <f t="shared" si="522"/>
        <v>#VALUE!</v>
      </c>
    </row>
    <row r="1167" spans="1:37" x14ac:dyDescent="0.25">
      <c r="A1167" s="114" t="s">
        <v>74</v>
      </c>
      <c r="B1167" s="197"/>
      <c r="C1167" s="102"/>
      <c r="D1167" s="103"/>
      <c r="E1167" s="103"/>
      <c r="F1167" s="104"/>
      <c r="G1167" s="105"/>
      <c r="H1167" s="198"/>
      <c r="I1167" s="106"/>
      <c r="J1167" s="106"/>
      <c r="K1167" s="106"/>
      <c r="L1167" s="107"/>
      <c r="M1167" s="176" t="str">
        <f t="shared" si="501"/>
        <v xml:space="preserve"> </v>
      </c>
      <c r="N1167" s="177" t="str">
        <f t="shared" si="502"/>
        <v xml:space="preserve"> </v>
      </c>
      <c r="O1167" s="177" t="str">
        <f t="shared" si="503"/>
        <v xml:space="preserve"> </v>
      </c>
      <c r="P1167" s="177" t="str">
        <f t="shared" si="504"/>
        <v xml:space="preserve"> </v>
      </c>
      <c r="Q1167" s="178" t="str">
        <f t="shared" si="505"/>
        <v xml:space="preserve"> </v>
      </c>
      <c r="R1167" s="178" t="str">
        <f t="shared" si="506"/>
        <v xml:space="preserve"> </v>
      </c>
      <c r="S1167" s="179" t="str">
        <f t="shared" si="507"/>
        <v xml:space="preserve"> </v>
      </c>
      <c r="T1167" s="176" t="e">
        <f t="shared" si="508"/>
        <v>#VALUE!</v>
      </c>
      <c r="U1167" s="180" t="e">
        <f t="shared" si="509"/>
        <v>#VALUE!</v>
      </c>
      <c r="V1167" s="181" t="e">
        <f t="shared" si="510"/>
        <v>#VALUE!</v>
      </c>
      <c r="W1167" s="182" t="str">
        <f t="shared" si="511"/>
        <v>donnée(s) manquante(s)</v>
      </c>
      <c r="X1167" s="183" t="str">
        <f t="shared" si="512"/>
        <v>donnée(s) manquante(s)</v>
      </c>
      <c r="Y1167" s="178" t="str">
        <f t="shared" si="513"/>
        <v xml:space="preserve"> </v>
      </c>
      <c r="Z1167" s="178" t="str">
        <f t="shared" si="514"/>
        <v xml:space="preserve"> </v>
      </c>
      <c r="AA1167" s="178" t="str">
        <f t="shared" si="515"/>
        <v xml:space="preserve"> </v>
      </c>
      <c r="AB1167" s="184" t="str">
        <f t="shared" si="516"/>
        <v xml:space="preserve"> </v>
      </c>
      <c r="AC1167" s="184" t="str">
        <f t="shared" si="517"/>
        <v xml:space="preserve"> </v>
      </c>
      <c r="AD1167" s="184" t="str">
        <f t="shared" si="523"/>
        <v xml:space="preserve"> </v>
      </c>
      <c r="AE1167" s="185" t="e">
        <f t="shared" si="518"/>
        <v>#VALUE!</v>
      </c>
      <c r="AF1167" s="185" t="e">
        <f t="shared" si="519"/>
        <v>#VALUE!</v>
      </c>
      <c r="AG1167" s="212" t="e">
        <f t="shared" si="520"/>
        <v>#VALUE!</v>
      </c>
      <c r="AH1167" s="73" t="e">
        <f t="shared" si="524"/>
        <v>#VALUE!</v>
      </c>
      <c r="AI1167" s="74" t="e">
        <f t="shared" si="525"/>
        <v>#VALUE!</v>
      </c>
      <c r="AJ1167" s="186" t="e">
        <f t="shared" si="521"/>
        <v>#VALUE!</v>
      </c>
      <c r="AK1167" s="186" t="e">
        <f t="shared" si="522"/>
        <v>#VALUE!</v>
      </c>
    </row>
    <row r="1168" spans="1:37" x14ac:dyDescent="0.25">
      <c r="A1168" s="114" t="s">
        <v>74</v>
      </c>
      <c r="B1168" s="197"/>
      <c r="C1168" s="102"/>
      <c r="D1168" s="103"/>
      <c r="E1168" s="103"/>
      <c r="F1168" s="104"/>
      <c r="G1168" s="105"/>
      <c r="H1168" s="198"/>
      <c r="I1168" s="106"/>
      <c r="J1168" s="106"/>
      <c r="K1168" s="106"/>
      <c r="L1168" s="107"/>
      <c r="M1168" s="176" t="str">
        <f t="shared" si="501"/>
        <v xml:space="preserve"> </v>
      </c>
      <c r="N1168" s="177" t="str">
        <f t="shared" si="502"/>
        <v xml:space="preserve"> </v>
      </c>
      <c r="O1168" s="177" t="str">
        <f t="shared" si="503"/>
        <v xml:space="preserve"> </v>
      </c>
      <c r="P1168" s="177" t="str">
        <f t="shared" si="504"/>
        <v xml:space="preserve"> </v>
      </c>
      <c r="Q1168" s="178" t="str">
        <f t="shared" si="505"/>
        <v xml:space="preserve"> </v>
      </c>
      <c r="R1168" s="178" t="str">
        <f t="shared" si="506"/>
        <v xml:space="preserve"> </v>
      </c>
      <c r="S1168" s="179" t="str">
        <f t="shared" si="507"/>
        <v xml:space="preserve"> </v>
      </c>
      <c r="T1168" s="176" t="e">
        <f t="shared" si="508"/>
        <v>#VALUE!</v>
      </c>
      <c r="U1168" s="180" t="e">
        <f t="shared" si="509"/>
        <v>#VALUE!</v>
      </c>
      <c r="V1168" s="181" t="e">
        <f t="shared" si="510"/>
        <v>#VALUE!</v>
      </c>
      <c r="W1168" s="182" t="str">
        <f t="shared" si="511"/>
        <v>donnée(s) manquante(s)</v>
      </c>
      <c r="X1168" s="183" t="str">
        <f t="shared" si="512"/>
        <v>donnée(s) manquante(s)</v>
      </c>
      <c r="Y1168" s="178" t="str">
        <f t="shared" si="513"/>
        <v xml:space="preserve"> </v>
      </c>
      <c r="Z1168" s="178" t="str">
        <f t="shared" si="514"/>
        <v xml:space="preserve"> </v>
      </c>
      <c r="AA1168" s="178" t="str">
        <f t="shared" si="515"/>
        <v xml:space="preserve"> </v>
      </c>
      <c r="AB1168" s="184" t="str">
        <f t="shared" si="516"/>
        <v xml:space="preserve"> </v>
      </c>
      <c r="AC1168" s="184" t="str">
        <f t="shared" si="517"/>
        <v xml:space="preserve"> </v>
      </c>
      <c r="AD1168" s="184" t="str">
        <f t="shared" si="523"/>
        <v xml:space="preserve"> </v>
      </c>
      <c r="AE1168" s="185" t="e">
        <f t="shared" si="518"/>
        <v>#VALUE!</v>
      </c>
      <c r="AF1168" s="185" t="e">
        <f t="shared" si="519"/>
        <v>#VALUE!</v>
      </c>
      <c r="AG1168" s="212" t="e">
        <f t="shared" si="520"/>
        <v>#VALUE!</v>
      </c>
      <c r="AH1168" s="73" t="e">
        <f t="shared" si="524"/>
        <v>#VALUE!</v>
      </c>
      <c r="AI1168" s="74" t="e">
        <f t="shared" si="525"/>
        <v>#VALUE!</v>
      </c>
      <c r="AJ1168" s="186" t="e">
        <f t="shared" si="521"/>
        <v>#VALUE!</v>
      </c>
      <c r="AK1168" s="186" t="e">
        <f t="shared" si="522"/>
        <v>#VALUE!</v>
      </c>
    </row>
    <row r="1169" spans="1:37" x14ac:dyDescent="0.25">
      <c r="A1169" s="114" t="s">
        <v>74</v>
      </c>
      <c r="B1169" s="197"/>
      <c r="C1169" s="102"/>
      <c r="D1169" s="103"/>
      <c r="E1169" s="103"/>
      <c r="F1169" s="104"/>
      <c r="G1169" s="105"/>
      <c r="H1169" s="198"/>
      <c r="I1169" s="106"/>
      <c r="J1169" s="106"/>
      <c r="K1169" s="106"/>
      <c r="L1169" s="107"/>
      <c r="M1169" s="176" t="str">
        <f t="shared" si="501"/>
        <v xml:space="preserve"> </v>
      </c>
      <c r="N1169" s="177" t="str">
        <f t="shared" si="502"/>
        <v xml:space="preserve"> </v>
      </c>
      <c r="O1169" s="177" t="str">
        <f t="shared" si="503"/>
        <v xml:space="preserve"> </v>
      </c>
      <c r="P1169" s="177" t="str">
        <f t="shared" si="504"/>
        <v xml:space="preserve"> </v>
      </c>
      <c r="Q1169" s="178" t="str">
        <f t="shared" si="505"/>
        <v xml:space="preserve"> </v>
      </c>
      <c r="R1169" s="178" t="str">
        <f t="shared" si="506"/>
        <v xml:space="preserve"> </v>
      </c>
      <c r="S1169" s="179" t="str">
        <f t="shared" si="507"/>
        <v xml:space="preserve"> </v>
      </c>
      <c r="T1169" s="176" t="e">
        <f t="shared" si="508"/>
        <v>#VALUE!</v>
      </c>
      <c r="U1169" s="180" t="e">
        <f t="shared" si="509"/>
        <v>#VALUE!</v>
      </c>
      <c r="V1169" s="181" t="e">
        <f t="shared" si="510"/>
        <v>#VALUE!</v>
      </c>
      <c r="W1169" s="182" t="str">
        <f t="shared" si="511"/>
        <v>donnée(s) manquante(s)</v>
      </c>
      <c r="X1169" s="183" t="str">
        <f t="shared" si="512"/>
        <v>donnée(s) manquante(s)</v>
      </c>
      <c r="Y1169" s="178" t="str">
        <f t="shared" si="513"/>
        <v xml:space="preserve"> </v>
      </c>
      <c r="Z1169" s="178" t="str">
        <f t="shared" si="514"/>
        <v xml:space="preserve"> </v>
      </c>
      <c r="AA1169" s="178" t="str">
        <f t="shared" si="515"/>
        <v xml:space="preserve"> </v>
      </c>
      <c r="AB1169" s="184" t="str">
        <f t="shared" si="516"/>
        <v xml:space="preserve"> </v>
      </c>
      <c r="AC1169" s="184" t="str">
        <f t="shared" si="517"/>
        <v xml:space="preserve"> </v>
      </c>
      <c r="AD1169" s="184" t="str">
        <f t="shared" si="523"/>
        <v xml:space="preserve"> </v>
      </c>
      <c r="AE1169" s="185" t="e">
        <f t="shared" si="518"/>
        <v>#VALUE!</v>
      </c>
      <c r="AF1169" s="185" t="e">
        <f t="shared" si="519"/>
        <v>#VALUE!</v>
      </c>
      <c r="AG1169" s="212" t="e">
        <f t="shared" si="520"/>
        <v>#VALUE!</v>
      </c>
      <c r="AH1169" s="73" t="e">
        <f t="shared" si="524"/>
        <v>#VALUE!</v>
      </c>
      <c r="AI1169" s="74" t="e">
        <f t="shared" si="525"/>
        <v>#VALUE!</v>
      </c>
      <c r="AJ1169" s="186" t="e">
        <f t="shared" si="521"/>
        <v>#VALUE!</v>
      </c>
      <c r="AK1169" s="186" t="e">
        <f t="shared" si="522"/>
        <v>#VALUE!</v>
      </c>
    </row>
    <row r="1170" spans="1:37" x14ac:dyDescent="0.25">
      <c r="A1170" s="114" t="s">
        <v>74</v>
      </c>
      <c r="B1170" s="197"/>
      <c r="C1170" s="102"/>
      <c r="D1170" s="103"/>
      <c r="E1170" s="103"/>
      <c r="F1170" s="104"/>
      <c r="G1170" s="105"/>
      <c r="H1170" s="198"/>
      <c r="I1170" s="106"/>
      <c r="J1170" s="106"/>
      <c r="K1170" s="106"/>
      <c r="L1170" s="107"/>
      <c r="M1170" s="176" t="str">
        <f t="shared" si="501"/>
        <v xml:space="preserve"> </v>
      </c>
      <c r="N1170" s="177" t="str">
        <f t="shared" si="502"/>
        <v xml:space="preserve"> </v>
      </c>
      <c r="O1170" s="177" t="str">
        <f t="shared" si="503"/>
        <v xml:space="preserve"> </v>
      </c>
      <c r="P1170" s="177" t="str">
        <f t="shared" si="504"/>
        <v xml:space="preserve"> </v>
      </c>
      <c r="Q1170" s="178" t="str">
        <f t="shared" si="505"/>
        <v xml:space="preserve"> </v>
      </c>
      <c r="R1170" s="178" t="str">
        <f t="shared" si="506"/>
        <v xml:space="preserve"> </v>
      </c>
      <c r="S1170" s="179" t="str">
        <f t="shared" si="507"/>
        <v xml:space="preserve"> </v>
      </c>
      <c r="T1170" s="176" t="e">
        <f t="shared" si="508"/>
        <v>#VALUE!</v>
      </c>
      <c r="U1170" s="180" t="e">
        <f t="shared" si="509"/>
        <v>#VALUE!</v>
      </c>
      <c r="V1170" s="181" t="e">
        <f t="shared" si="510"/>
        <v>#VALUE!</v>
      </c>
      <c r="W1170" s="182" t="str">
        <f t="shared" si="511"/>
        <v>donnée(s) manquante(s)</v>
      </c>
      <c r="X1170" s="183" t="str">
        <f t="shared" si="512"/>
        <v>donnée(s) manquante(s)</v>
      </c>
      <c r="Y1170" s="178" t="str">
        <f t="shared" si="513"/>
        <v xml:space="preserve"> </v>
      </c>
      <c r="Z1170" s="178" t="str">
        <f t="shared" si="514"/>
        <v xml:space="preserve"> </v>
      </c>
      <c r="AA1170" s="178" t="str">
        <f t="shared" si="515"/>
        <v xml:space="preserve"> </v>
      </c>
      <c r="AB1170" s="184" t="str">
        <f t="shared" si="516"/>
        <v xml:space="preserve"> </v>
      </c>
      <c r="AC1170" s="184" t="str">
        <f t="shared" si="517"/>
        <v xml:space="preserve"> </v>
      </c>
      <c r="AD1170" s="184" t="str">
        <f t="shared" si="523"/>
        <v xml:space="preserve"> </v>
      </c>
      <c r="AE1170" s="185" t="e">
        <f t="shared" si="518"/>
        <v>#VALUE!</v>
      </c>
      <c r="AF1170" s="185" t="e">
        <f t="shared" si="519"/>
        <v>#VALUE!</v>
      </c>
      <c r="AG1170" s="212" t="e">
        <f t="shared" si="520"/>
        <v>#VALUE!</v>
      </c>
      <c r="AH1170" s="73" t="e">
        <f t="shared" si="524"/>
        <v>#VALUE!</v>
      </c>
      <c r="AI1170" s="74" t="e">
        <f t="shared" si="525"/>
        <v>#VALUE!</v>
      </c>
      <c r="AJ1170" s="186" t="e">
        <f t="shared" si="521"/>
        <v>#VALUE!</v>
      </c>
      <c r="AK1170" s="186" t="e">
        <f t="shared" si="522"/>
        <v>#VALUE!</v>
      </c>
    </row>
    <row r="1171" spans="1:37" x14ac:dyDescent="0.25">
      <c r="A1171" s="114" t="s">
        <v>74</v>
      </c>
      <c r="B1171" s="197"/>
      <c r="C1171" s="102"/>
      <c r="D1171" s="103"/>
      <c r="E1171" s="103"/>
      <c r="F1171" s="104"/>
      <c r="G1171" s="105"/>
      <c r="H1171" s="198"/>
      <c r="I1171" s="106"/>
      <c r="J1171" s="106"/>
      <c r="K1171" s="106"/>
      <c r="L1171" s="107"/>
      <c r="M1171" s="176" t="str">
        <f t="shared" si="501"/>
        <v xml:space="preserve"> </v>
      </c>
      <c r="N1171" s="177" t="str">
        <f t="shared" si="502"/>
        <v xml:space="preserve"> </v>
      </c>
      <c r="O1171" s="177" t="str">
        <f t="shared" si="503"/>
        <v xml:space="preserve"> </v>
      </c>
      <c r="P1171" s="177" t="str">
        <f t="shared" si="504"/>
        <v xml:space="preserve"> </v>
      </c>
      <c r="Q1171" s="178" t="str">
        <f t="shared" si="505"/>
        <v xml:space="preserve"> </v>
      </c>
      <c r="R1171" s="178" t="str">
        <f t="shared" si="506"/>
        <v xml:space="preserve"> </v>
      </c>
      <c r="S1171" s="179" t="str">
        <f t="shared" si="507"/>
        <v xml:space="preserve"> </v>
      </c>
      <c r="T1171" s="176" t="e">
        <f t="shared" si="508"/>
        <v>#VALUE!</v>
      </c>
      <c r="U1171" s="180" t="e">
        <f t="shared" si="509"/>
        <v>#VALUE!</v>
      </c>
      <c r="V1171" s="181" t="e">
        <f t="shared" si="510"/>
        <v>#VALUE!</v>
      </c>
      <c r="W1171" s="182" t="str">
        <f t="shared" si="511"/>
        <v>donnée(s) manquante(s)</v>
      </c>
      <c r="X1171" s="183" t="str">
        <f t="shared" si="512"/>
        <v>donnée(s) manquante(s)</v>
      </c>
      <c r="Y1171" s="178" t="str">
        <f t="shared" si="513"/>
        <v xml:space="preserve"> </v>
      </c>
      <c r="Z1171" s="178" t="str">
        <f t="shared" si="514"/>
        <v xml:space="preserve"> </v>
      </c>
      <c r="AA1171" s="178" t="str">
        <f t="shared" si="515"/>
        <v xml:space="preserve"> </v>
      </c>
      <c r="AB1171" s="184" t="str">
        <f t="shared" si="516"/>
        <v xml:space="preserve"> </v>
      </c>
      <c r="AC1171" s="184" t="str">
        <f t="shared" si="517"/>
        <v xml:space="preserve"> </v>
      </c>
      <c r="AD1171" s="184" t="str">
        <f t="shared" si="523"/>
        <v xml:space="preserve"> </v>
      </c>
      <c r="AE1171" s="185" t="e">
        <f t="shared" si="518"/>
        <v>#VALUE!</v>
      </c>
      <c r="AF1171" s="185" t="e">
        <f t="shared" si="519"/>
        <v>#VALUE!</v>
      </c>
      <c r="AG1171" s="212" t="e">
        <f t="shared" si="520"/>
        <v>#VALUE!</v>
      </c>
      <c r="AH1171" s="73" t="e">
        <f t="shared" si="524"/>
        <v>#VALUE!</v>
      </c>
      <c r="AI1171" s="74" t="e">
        <f t="shared" si="525"/>
        <v>#VALUE!</v>
      </c>
      <c r="AJ1171" s="186" t="e">
        <f t="shared" si="521"/>
        <v>#VALUE!</v>
      </c>
      <c r="AK1171" s="186" t="e">
        <f t="shared" si="522"/>
        <v>#VALUE!</v>
      </c>
    </row>
    <row r="1172" spans="1:37" x14ac:dyDescent="0.25">
      <c r="A1172" s="114" t="s">
        <v>74</v>
      </c>
      <c r="B1172" s="197"/>
      <c r="C1172" s="102"/>
      <c r="D1172" s="103"/>
      <c r="E1172" s="103"/>
      <c r="F1172" s="104"/>
      <c r="G1172" s="105"/>
      <c r="H1172" s="198"/>
      <c r="I1172" s="106"/>
      <c r="J1172" s="106"/>
      <c r="K1172" s="106"/>
      <c r="L1172" s="107"/>
      <c r="M1172" s="176" t="str">
        <f t="shared" si="501"/>
        <v xml:space="preserve"> </v>
      </c>
      <c r="N1172" s="177" t="str">
        <f t="shared" si="502"/>
        <v xml:space="preserve"> </v>
      </c>
      <c r="O1172" s="177" t="str">
        <f t="shared" si="503"/>
        <v xml:space="preserve"> </v>
      </c>
      <c r="P1172" s="177" t="str">
        <f t="shared" si="504"/>
        <v xml:space="preserve"> </v>
      </c>
      <c r="Q1172" s="178" t="str">
        <f t="shared" si="505"/>
        <v xml:space="preserve"> </v>
      </c>
      <c r="R1172" s="178" t="str">
        <f t="shared" si="506"/>
        <v xml:space="preserve"> </v>
      </c>
      <c r="S1172" s="179" t="str">
        <f t="shared" si="507"/>
        <v xml:space="preserve"> </v>
      </c>
      <c r="T1172" s="176" t="e">
        <f t="shared" si="508"/>
        <v>#VALUE!</v>
      </c>
      <c r="U1172" s="180" t="e">
        <f t="shared" si="509"/>
        <v>#VALUE!</v>
      </c>
      <c r="V1172" s="181" t="e">
        <f t="shared" si="510"/>
        <v>#VALUE!</v>
      </c>
      <c r="W1172" s="182" t="str">
        <f t="shared" si="511"/>
        <v>donnée(s) manquante(s)</v>
      </c>
      <c r="X1172" s="183" t="str">
        <f t="shared" si="512"/>
        <v>donnée(s) manquante(s)</v>
      </c>
      <c r="Y1172" s="178" t="str">
        <f t="shared" si="513"/>
        <v xml:space="preserve"> </v>
      </c>
      <c r="Z1172" s="178" t="str">
        <f t="shared" si="514"/>
        <v xml:space="preserve"> </v>
      </c>
      <c r="AA1172" s="178" t="str">
        <f t="shared" si="515"/>
        <v xml:space="preserve"> </v>
      </c>
      <c r="AB1172" s="184" t="str">
        <f t="shared" si="516"/>
        <v xml:space="preserve"> </v>
      </c>
      <c r="AC1172" s="184" t="str">
        <f t="shared" si="517"/>
        <v xml:space="preserve"> </v>
      </c>
      <c r="AD1172" s="184" t="str">
        <f t="shared" si="523"/>
        <v xml:space="preserve"> </v>
      </c>
      <c r="AE1172" s="185" t="e">
        <f t="shared" si="518"/>
        <v>#VALUE!</v>
      </c>
      <c r="AF1172" s="185" t="e">
        <f t="shared" si="519"/>
        <v>#VALUE!</v>
      </c>
      <c r="AG1172" s="212" t="e">
        <f t="shared" si="520"/>
        <v>#VALUE!</v>
      </c>
      <c r="AH1172" s="73" t="e">
        <f t="shared" si="524"/>
        <v>#VALUE!</v>
      </c>
      <c r="AI1172" s="74" t="e">
        <f t="shared" si="525"/>
        <v>#VALUE!</v>
      </c>
      <c r="AJ1172" s="186" t="e">
        <f t="shared" si="521"/>
        <v>#VALUE!</v>
      </c>
      <c r="AK1172" s="186" t="e">
        <f t="shared" si="522"/>
        <v>#VALUE!</v>
      </c>
    </row>
    <row r="1173" spans="1:37" x14ac:dyDescent="0.25">
      <c r="A1173" s="114" t="s">
        <v>74</v>
      </c>
      <c r="B1173" s="197"/>
      <c r="C1173" s="102"/>
      <c r="D1173" s="103"/>
      <c r="E1173" s="103"/>
      <c r="F1173" s="104"/>
      <c r="G1173" s="105"/>
      <c r="H1173" s="198"/>
      <c r="I1173" s="106"/>
      <c r="J1173" s="106"/>
      <c r="K1173" s="106"/>
      <c r="L1173" s="107"/>
      <c r="M1173" s="176" t="str">
        <f t="shared" si="501"/>
        <v xml:space="preserve"> </v>
      </c>
      <c r="N1173" s="177" t="str">
        <f t="shared" si="502"/>
        <v xml:space="preserve"> </v>
      </c>
      <c r="O1173" s="177" t="str">
        <f t="shared" si="503"/>
        <v xml:space="preserve"> </v>
      </c>
      <c r="P1173" s="177" t="str">
        <f t="shared" si="504"/>
        <v xml:space="preserve"> </v>
      </c>
      <c r="Q1173" s="178" t="str">
        <f t="shared" si="505"/>
        <v xml:space="preserve"> </v>
      </c>
      <c r="R1173" s="178" t="str">
        <f t="shared" si="506"/>
        <v xml:space="preserve"> </v>
      </c>
      <c r="S1173" s="179" t="str">
        <f t="shared" si="507"/>
        <v xml:space="preserve"> </v>
      </c>
      <c r="T1173" s="176" t="e">
        <f t="shared" si="508"/>
        <v>#VALUE!</v>
      </c>
      <c r="U1173" s="180" t="e">
        <f t="shared" si="509"/>
        <v>#VALUE!</v>
      </c>
      <c r="V1173" s="181" t="e">
        <f t="shared" si="510"/>
        <v>#VALUE!</v>
      </c>
      <c r="W1173" s="182" t="str">
        <f t="shared" si="511"/>
        <v>donnée(s) manquante(s)</v>
      </c>
      <c r="X1173" s="183" t="str">
        <f t="shared" si="512"/>
        <v>donnée(s) manquante(s)</v>
      </c>
      <c r="Y1173" s="178" t="str">
        <f t="shared" si="513"/>
        <v xml:space="preserve"> </v>
      </c>
      <c r="Z1173" s="178" t="str">
        <f t="shared" si="514"/>
        <v xml:space="preserve"> </v>
      </c>
      <c r="AA1173" s="178" t="str">
        <f t="shared" si="515"/>
        <v xml:space="preserve"> </v>
      </c>
      <c r="AB1173" s="184" t="str">
        <f t="shared" si="516"/>
        <v xml:space="preserve"> </v>
      </c>
      <c r="AC1173" s="184" t="str">
        <f t="shared" si="517"/>
        <v xml:space="preserve"> </v>
      </c>
      <c r="AD1173" s="184" t="str">
        <f t="shared" si="523"/>
        <v xml:space="preserve"> </v>
      </c>
      <c r="AE1173" s="185" t="e">
        <f t="shared" si="518"/>
        <v>#VALUE!</v>
      </c>
      <c r="AF1173" s="185" t="e">
        <f t="shared" si="519"/>
        <v>#VALUE!</v>
      </c>
      <c r="AG1173" s="212" t="e">
        <f t="shared" si="520"/>
        <v>#VALUE!</v>
      </c>
      <c r="AH1173" s="73" t="e">
        <f t="shared" si="524"/>
        <v>#VALUE!</v>
      </c>
      <c r="AI1173" s="74" t="e">
        <f t="shared" si="525"/>
        <v>#VALUE!</v>
      </c>
      <c r="AJ1173" s="186" t="e">
        <f t="shared" si="521"/>
        <v>#VALUE!</v>
      </c>
      <c r="AK1173" s="186" t="e">
        <f t="shared" si="522"/>
        <v>#VALUE!</v>
      </c>
    </row>
    <row r="1174" spans="1:37" x14ac:dyDescent="0.25">
      <c r="A1174" s="114" t="s">
        <v>74</v>
      </c>
      <c r="B1174" s="197"/>
      <c r="C1174" s="102"/>
      <c r="D1174" s="103"/>
      <c r="E1174" s="103"/>
      <c r="F1174" s="104"/>
      <c r="G1174" s="105"/>
      <c r="H1174" s="198"/>
      <c r="I1174" s="106"/>
      <c r="J1174" s="106"/>
      <c r="K1174" s="106"/>
      <c r="L1174" s="107"/>
      <c r="M1174" s="176" t="str">
        <f t="shared" si="501"/>
        <v xml:space="preserve"> </v>
      </c>
      <c r="N1174" s="177" t="str">
        <f t="shared" si="502"/>
        <v xml:space="preserve"> </v>
      </c>
      <c r="O1174" s="177" t="str">
        <f t="shared" si="503"/>
        <v xml:space="preserve"> </v>
      </c>
      <c r="P1174" s="177" t="str">
        <f t="shared" si="504"/>
        <v xml:space="preserve"> </v>
      </c>
      <c r="Q1174" s="178" t="str">
        <f t="shared" si="505"/>
        <v xml:space="preserve"> </v>
      </c>
      <c r="R1174" s="178" t="str">
        <f t="shared" si="506"/>
        <v xml:space="preserve"> </v>
      </c>
      <c r="S1174" s="179" t="str">
        <f t="shared" si="507"/>
        <v xml:space="preserve"> </v>
      </c>
      <c r="T1174" s="176" t="e">
        <f t="shared" si="508"/>
        <v>#VALUE!</v>
      </c>
      <c r="U1174" s="180" t="e">
        <f t="shared" si="509"/>
        <v>#VALUE!</v>
      </c>
      <c r="V1174" s="181" t="e">
        <f t="shared" si="510"/>
        <v>#VALUE!</v>
      </c>
      <c r="W1174" s="182" t="str">
        <f t="shared" si="511"/>
        <v>donnée(s) manquante(s)</v>
      </c>
      <c r="X1174" s="183" t="str">
        <f t="shared" si="512"/>
        <v>donnée(s) manquante(s)</v>
      </c>
      <c r="Y1174" s="178" t="str">
        <f t="shared" si="513"/>
        <v xml:space="preserve"> </v>
      </c>
      <c r="Z1174" s="178" t="str">
        <f t="shared" si="514"/>
        <v xml:space="preserve"> </v>
      </c>
      <c r="AA1174" s="178" t="str">
        <f t="shared" si="515"/>
        <v xml:space="preserve"> </v>
      </c>
      <c r="AB1174" s="184" t="str">
        <f t="shared" si="516"/>
        <v xml:space="preserve"> </v>
      </c>
      <c r="AC1174" s="184" t="str">
        <f t="shared" si="517"/>
        <v xml:space="preserve"> </v>
      </c>
      <c r="AD1174" s="184" t="str">
        <f t="shared" si="523"/>
        <v xml:space="preserve"> </v>
      </c>
      <c r="AE1174" s="185" t="e">
        <f t="shared" si="518"/>
        <v>#VALUE!</v>
      </c>
      <c r="AF1174" s="185" t="e">
        <f t="shared" si="519"/>
        <v>#VALUE!</v>
      </c>
      <c r="AG1174" s="212" t="e">
        <f t="shared" si="520"/>
        <v>#VALUE!</v>
      </c>
      <c r="AH1174" s="73" t="e">
        <f t="shared" si="524"/>
        <v>#VALUE!</v>
      </c>
      <c r="AI1174" s="74" t="e">
        <f t="shared" si="525"/>
        <v>#VALUE!</v>
      </c>
      <c r="AJ1174" s="186" t="e">
        <f t="shared" si="521"/>
        <v>#VALUE!</v>
      </c>
      <c r="AK1174" s="186" t="e">
        <f t="shared" si="522"/>
        <v>#VALUE!</v>
      </c>
    </row>
    <row r="1175" spans="1:37" x14ac:dyDescent="0.25">
      <c r="A1175" s="114" t="s">
        <v>74</v>
      </c>
      <c r="B1175" s="197"/>
      <c r="C1175" s="102"/>
      <c r="D1175" s="103"/>
      <c r="E1175" s="103"/>
      <c r="F1175" s="104"/>
      <c r="G1175" s="105"/>
      <c r="H1175" s="198"/>
      <c r="I1175" s="106"/>
      <c r="J1175" s="106"/>
      <c r="K1175" s="106"/>
      <c r="L1175" s="107"/>
      <c r="M1175" s="176" t="str">
        <f t="shared" si="501"/>
        <v xml:space="preserve"> </v>
      </c>
      <c r="N1175" s="177" t="str">
        <f t="shared" si="502"/>
        <v xml:space="preserve"> </v>
      </c>
      <c r="O1175" s="177" t="str">
        <f t="shared" si="503"/>
        <v xml:space="preserve"> </v>
      </c>
      <c r="P1175" s="177" t="str">
        <f t="shared" si="504"/>
        <v xml:space="preserve"> </v>
      </c>
      <c r="Q1175" s="178" t="str">
        <f t="shared" si="505"/>
        <v xml:space="preserve"> </v>
      </c>
      <c r="R1175" s="178" t="str">
        <f t="shared" si="506"/>
        <v xml:space="preserve"> </v>
      </c>
      <c r="S1175" s="179" t="str">
        <f t="shared" si="507"/>
        <v xml:space="preserve"> </v>
      </c>
      <c r="T1175" s="176" t="e">
        <f t="shared" si="508"/>
        <v>#VALUE!</v>
      </c>
      <c r="U1175" s="180" t="e">
        <f t="shared" si="509"/>
        <v>#VALUE!</v>
      </c>
      <c r="V1175" s="181" t="e">
        <f t="shared" si="510"/>
        <v>#VALUE!</v>
      </c>
      <c r="W1175" s="182" t="str">
        <f t="shared" si="511"/>
        <v>donnée(s) manquante(s)</v>
      </c>
      <c r="X1175" s="183" t="str">
        <f t="shared" si="512"/>
        <v>donnée(s) manquante(s)</v>
      </c>
      <c r="Y1175" s="178" t="str">
        <f t="shared" si="513"/>
        <v xml:space="preserve"> </v>
      </c>
      <c r="Z1175" s="178" t="str">
        <f t="shared" si="514"/>
        <v xml:space="preserve"> </v>
      </c>
      <c r="AA1175" s="178" t="str">
        <f t="shared" si="515"/>
        <v xml:space="preserve"> </v>
      </c>
      <c r="AB1175" s="184" t="str">
        <f t="shared" si="516"/>
        <v xml:space="preserve"> </v>
      </c>
      <c r="AC1175" s="184" t="str">
        <f t="shared" si="517"/>
        <v xml:space="preserve"> </v>
      </c>
      <c r="AD1175" s="184" t="str">
        <f t="shared" si="523"/>
        <v xml:space="preserve"> </v>
      </c>
      <c r="AE1175" s="185" t="e">
        <f t="shared" si="518"/>
        <v>#VALUE!</v>
      </c>
      <c r="AF1175" s="185" t="e">
        <f t="shared" si="519"/>
        <v>#VALUE!</v>
      </c>
      <c r="AG1175" s="212" t="e">
        <f t="shared" si="520"/>
        <v>#VALUE!</v>
      </c>
      <c r="AH1175" s="73" t="e">
        <f t="shared" si="524"/>
        <v>#VALUE!</v>
      </c>
      <c r="AI1175" s="74" t="e">
        <f t="shared" si="525"/>
        <v>#VALUE!</v>
      </c>
      <c r="AJ1175" s="186" t="e">
        <f t="shared" si="521"/>
        <v>#VALUE!</v>
      </c>
      <c r="AK1175" s="186" t="e">
        <f t="shared" si="522"/>
        <v>#VALUE!</v>
      </c>
    </row>
    <row r="1176" spans="1:37" x14ac:dyDescent="0.25">
      <c r="A1176" s="114" t="s">
        <v>74</v>
      </c>
      <c r="B1176" s="197"/>
      <c r="C1176" s="102"/>
      <c r="D1176" s="103"/>
      <c r="E1176" s="103"/>
      <c r="F1176" s="104"/>
      <c r="G1176" s="105"/>
      <c r="H1176" s="198"/>
      <c r="I1176" s="106"/>
      <c r="J1176" s="106"/>
      <c r="K1176" s="106"/>
      <c r="L1176" s="107"/>
      <c r="M1176" s="176" t="str">
        <f t="shared" si="501"/>
        <v xml:space="preserve"> </v>
      </c>
      <c r="N1176" s="177" t="str">
        <f t="shared" si="502"/>
        <v xml:space="preserve"> </v>
      </c>
      <c r="O1176" s="177" t="str">
        <f t="shared" si="503"/>
        <v xml:space="preserve"> </v>
      </c>
      <c r="P1176" s="177" t="str">
        <f t="shared" si="504"/>
        <v xml:space="preserve"> </v>
      </c>
      <c r="Q1176" s="178" t="str">
        <f t="shared" si="505"/>
        <v xml:space="preserve"> </v>
      </c>
      <c r="R1176" s="178" t="str">
        <f t="shared" si="506"/>
        <v xml:space="preserve"> </v>
      </c>
      <c r="S1176" s="179" t="str">
        <f t="shared" si="507"/>
        <v xml:space="preserve"> </v>
      </c>
      <c r="T1176" s="176" t="e">
        <f t="shared" si="508"/>
        <v>#VALUE!</v>
      </c>
      <c r="U1176" s="180" t="e">
        <f t="shared" si="509"/>
        <v>#VALUE!</v>
      </c>
      <c r="V1176" s="181" t="e">
        <f t="shared" si="510"/>
        <v>#VALUE!</v>
      </c>
      <c r="W1176" s="182" t="str">
        <f t="shared" si="511"/>
        <v>donnée(s) manquante(s)</v>
      </c>
      <c r="X1176" s="183" t="str">
        <f t="shared" si="512"/>
        <v>donnée(s) manquante(s)</v>
      </c>
      <c r="Y1176" s="178" t="str">
        <f t="shared" si="513"/>
        <v xml:space="preserve"> </v>
      </c>
      <c r="Z1176" s="178" t="str">
        <f t="shared" si="514"/>
        <v xml:space="preserve"> </v>
      </c>
      <c r="AA1176" s="178" t="str">
        <f t="shared" si="515"/>
        <v xml:space="preserve"> </v>
      </c>
      <c r="AB1176" s="184" t="str">
        <f t="shared" si="516"/>
        <v xml:space="preserve"> </v>
      </c>
      <c r="AC1176" s="184" t="str">
        <f t="shared" si="517"/>
        <v xml:space="preserve"> </v>
      </c>
      <c r="AD1176" s="184" t="str">
        <f t="shared" si="523"/>
        <v xml:space="preserve"> </v>
      </c>
      <c r="AE1176" s="185" t="e">
        <f t="shared" si="518"/>
        <v>#VALUE!</v>
      </c>
      <c r="AF1176" s="185" t="e">
        <f t="shared" si="519"/>
        <v>#VALUE!</v>
      </c>
      <c r="AG1176" s="212" t="e">
        <f t="shared" si="520"/>
        <v>#VALUE!</v>
      </c>
      <c r="AH1176" s="73" t="e">
        <f t="shared" si="524"/>
        <v>#VALUE!</v>
      </c>
      <c r="AI1176" s="74" t="e">
        <f t="shared" si="525"/>
        <v>#VALUE!</v>
      </c>
      <c r="AJ1176" s="186" t="e">
        <f t="shared" si="521"/>
        <v>#VALUE!</v>
      </c>
      <c r="AK1176" s="186" t="e">
        <f t="shared" si="522"/>
        <v>#VALUE!</v>
      </c>
    </row>
    <row r="1177" spans="1:37" x14ac:dyDescent="0.25">
      <c r="A1177" s="114" t="s">
        <v>74</v>
      </c>
      <c r="B1177" s="197"/>
      <c r="C1177" s="102"/>
      <c r="D1177" s="103"/>
      <c r="E1177" s="103"/>
      <c r="F1177" s="104"/>
      <c r="G1177" s="105"/>
      <c r="H1177" s="198"/>
      <c r="I1177" s="106"/>
      <c r="J1177" s="106"/>
      <c r="K1177" s="106"/>
      <c r="L1177" s="107"/>
      <c r="M1177" s="176" t="str">
        <f t="shared" si="501"/>
        <v xml:space="preserve"> </v>
      </c>
      <c r="N1177" s="177" t="str">
        <f t="shared" si="502"/>
        <v xml:space="preserve"> </v>
      </c>
      <c r="O1177" s="177" t="str">
        <f t="shared" si="503"/>
        <v xml:space="preserve"> </v>
      </c>
      <c r="P1177" s="177" t="str">
        <f t="shared" si="504"/>
        <v xml:space="preserve"> </v>
      </c>
      <c r="Q1177" s="178" t="str">
        <f t="shared" si="505"/>
        <v xml:space="preserve"> </v>
      </c>
      <c r="R1177" s="178" t="str">
        <f t="shared" si="506"/>
        <v xml:space="preserve"> </v>
      </c>
      <c r="S1177" s="179" t="str">
        <f t="shared" si="507"/>
        <v xml:space="preserve"> </v>
      </c>
      <c r="T1177" s="176" t="e">
        <f t="shared" si="508"/>
        <v>#VALUE!</v>
      </c>
      <c r="U1177" s="180" t="e">
        <f t="shared" si="509"/>
        <v>#VALUE!</v>
      </c>
      <c r="V1177" s="181" t="e">
        <f t="shared" si="510"/>
        <v>#VALUE!</v>
      </c>
      <c r="W1177" s="182" t="str">
        <f t="shared" si="511"/>
        <v>donnée(s) manquante(s)</v>
      </c>
      <c r="X1177" s="183" t="str">
        <f t="shared" si="512"/>
        <v>donnée(s) manquante(s)</v>
      </c>
      <c r="Y1177" s="178" t="str">
        <f t="shared" si="513"/>
        <v xml:space="preserve"> </v>
      </c>
      <c r="Z1177" s="178" t="str">
        <f t="shared" si="514"/>
        <v xml:space="preserve"> </v>
      </c>
      <c r="AA1177" s="178" t="str">
        <f t="shared" si="515"/>
        <v xml:space="preserve"> </v>
      </c>
      <c r="AB1177" s="184" t="str">
        <f t="shared" si="516"/>
        <v xml:space="preserve"> </v>
      </c>
      <c r="AC1177" s="184" t="str">
        <f t="shared" si="517"/>
        <v xml:space="preserve"> </v>
      </c>
      <c r="AD1177" s="184" t="str">
        <f t="shared" si="523"/>
        <v xml:space="preserve"> </v>
      </c>
      <c r="AE1177" s="185" t="e">
        <f t="shared" si="518"/>
        <v>#VALUE!</v>
      </c>
      <c r="AF1177" s="185" t="e">
        <f t="shared" si="519"/>
        <v>#VALUE!</v>
      </c>
      <c r="AG1177" s="212" t="e">
        <f t="shared" si="520"/>
        <v>#VALUE!</v>
      </c>
      <c r="AH1177" s="73" t="e">
        <f t="shared" si="524"/>
        <v>#VALUE!</v>
      </c>
      <c r="AI1177" s="74" t="e">
        <f t="shared" si="525"/>
        <v>#VALUE!</v>
      </c>
      <c r="AJ1177" s="186" t="e">
        <f t="shared" si="521"/>
        <v>#VALUE!</v>
      </c>
      <c r="AK1177" s="186" t="e">
        <f t="shared" si="522"/>
        <v>#VALUE!</v>
      </c>
    </row>
    <row r="1178" spans="1:37" x14ac:dyDescent="0.25">
      <c r="A1178" s="114" t="s">
        <v>74</v>
      </c>
      <c r="B1178" s="197"/>
      <c r="C1178" s="102"/>
      <c r="D1178" s="103"/>
      <c r="E1178" s="103"/>
      <c r="F1178" s="104"/>
      <c r="G1178" s="105"/>
      <c r="H1178" s="198"/>
      <c r="I1178" s="106"/>
      <c r="J1178" s="106"/>
      <c r="K1178" s="106"/>
      <c r="L1178" s="107"/>
      <c r="M1178" s="176" t="str">
        <f t="shared" si="501"/>
        <v xml:space="preserve"> </v>
      </c>
      <c r="N1178" s="177" t="str">
        <f t="shared" si="502"/>
        <v xml:space="preserve"> </v>
      </c>
      <c r="O1178" s="177" t="str">
        <f t="shared" si="503"/>
        <v xml:space="preserve"> </v>
      </c>
      <c r="P1178" s="177" t="str">
        <f t="shared" si="504"/>
        <v xml:space="preserve"> </v>
      </c>
      <c r="Q1178" s="178" t="str">
        <f t="shared" si="505"/>
        <v xml:space="preserve"> </v>
      </c>
      <c r="R1178" s="178" t="str">
        <f t="shared" si="506"/>
        <v xml:space="preserve"> </v>
      </c>
      <c r="S1178" s="179" t="str">
        <f t="shared" si="507"/>
        <v xml:space="preserve"> </v>
      </c>
      <c r="T1178" s="176" t="e">
        <f t="shared" si="508"/>
        <v>#VALUE!</v>
      </c>
      <c r="U1178" s="180" t="e">
        <f t="shared" si="509"/>
        <v>#VALUE!</v>
      </c>
      <c r="V1178" s="181" t="e">
        <f t="shared" si="510"/>
        <v>#VALUE!</v>
      </c>
      <c r="W1178" s="182" t="str">
        <f t="shared" si="511"/>
        <v>donnée(s) manquante(s)</v>
      </c>
      <c r="X1178" s="183" t="str">
        <f t="shared" si="512"/>
        <v>donnée(s) manquante(s)</v>
      </c>
      <c r="Y1178" s="178" t="str">
        <f t="shared" si="513"/>
        <v xml:space="preserve"> </v>
      </c>
      <c r="Z1178" s="178" t="str">
        <f t="shared" si="514"/>
        <v xml:space="preserve"> </v>
      </c>
      <c r="AA1178" s="178" t="str">
        <f t="shared" si="515"/>
        <v xml:space="preserve"> </v>
      </c>
      <c r="AB1178" s="184" t="str">
        <f t="shared" si="516"/>
        <v xml:space="preserve"> </v>
      </c>
      <c r="AC1178" s="184" t="str">
        <f t="shared" si="517"/>
        <v xml:space="preserve"> </v>
      </c>
      <c r="AD1178" s="184" t="str">
        <f t="shared" si="523"/>
        <v xml:space="preserve"> </v>
      </c>
      <c r="AE1178" s="185" t="e">
        <f t="shared" si="518"/>
        <v>#VALUE!</v>
      </c>
      <c r="AF1178" s="185" t="e">
        <f t="shared" si="519"/>
        <v>#VALUE!</v>
      </c>
      <c r="AG1178" s="212" t="e">
        <f t="shared" si="520"/>
        <v>#VALUE!</v>
      </c>
      <c r="AH1178" s="73" t="e">
        <f t="shared" si="524"/>
        <v>#VALUE!</v>
      </c>
      <c r="AI1178" s="74" t="e">
        <f t="shared" si="525"/>
        <v>#VALUE!</v>
      </c>
      <c r="AJ1178" s="186" t="e">
        <f t="shared" si="521"/>
        <v>#VALUE!</v>
      </c>
      <c r="AK1178" s="186" t="e">
        <f t="shared" si="522"/>
        <v>#VALUE!</v>
      </c>
    </row>
    <row r="1179" spans="1:37" x14ac:dyDescent="0.25">
      <c r="A1179" s="114" t="s">
        <v>74</v>
      </c>
      <c r="B1179" s="197"/>
      <c r="C1179" s="102"/>
      <c r="D1179" s="103"/>
      <c r="E1179" s="103"/>
      <c r="F1179" s="104"/>
      <c r="G1179" s="105"/>
      <c r="H1179" s="198"/>
      <c r="I1179" s="106"/>
      <c r="J1179" s="106"/>
      <c r="K1179" s="106"/>
      <c r="L1179" s="107"/>
      <c r="M1179" s="176" t="str">
        <f t="shared" si="501"/>
        <v xml:space="preserve"> </v>
      </c>
      <c r="N1179" s="177" t="str">
        <f t="shared" si="502"/>
        <v xml:space="preserve"> </v>
      </c>
      <c r="O1179" s="177" t="str">
        <f t="shared" si="503"/>
        <v xml:space="preserve"> </v>
      </c>
      <c r="P1179" s="177" t="str">
        <f t="shared" si="504"/>
        <v xml:space="preserve"> </v>
      </c>
      <c r="Q1179" s="178" t="str">
        <f t="shared" si="505"/>
        <v xml:space="preserve"> </v>
      </c>
      <c r="R1179" s="178" t="str">
        <f t="shared" si="506"/>
        <v xml:space="preserve"> </v>
      </c>
      <c r="S1179" s="179" t="str">
        <f t="shared" si="507"/>
        <v xml:space="preserve"> </v>
      </c>
      <c r="T1179" s="176" t="e">
        <f t="shared" si="508"/>
        <v>#VALUE!</v>
      </c>
      <c r="U1179" s="180" t="e">
        <f t="shared" si="509"/>
        <v>#VALUE!</v>
      </c>
      <c r="V1179" s="181" t="e">
        <f t="shared" si="510"/>
        <v>#VALUE!</v>
      </c>
      <c r="W1179" s="182" t="str">
        <f t="shared" si="511"/>
        <v>donnée(s) manquante(s)</v>
      </c>
      <c r="X1179" s="183" t="str">
        <f t="shared" si="512"/>
        <v>donnée(s) manquante(s)</v>
      </c>
      <c r="Y1179" s="178" t="str">
        <f t="shared" si="513"/>
        <v xml:space="preserve"> </v>
      </c>
      <c r="Z1179" s="178" t="str">
        <f t="shared" si="514"/>
        <v xml:space="preserve"> </v>
      </c>
      <c r="AA1179" s="178" t="str">
        <f t="shared" si="515"/>
        <v xml:space="preserve"> </v>
      </c>
      <c r="AB1179" s="184" t="str">
        <f t="shared" si="516"/>
        <v xml:space="preserve"> </v>
      </c>
      <c r="AC1179" s="184" t="str">
        <f t="shared" si="517"/>
        <v xml:space="preserve"> </v>
      </c>
      <c r="AD1179" s="184" t="str">
        <f t="shared" si="523"/>
        <v xml:space="preserve"> </v>
      </c>
      <c r="AE1179" s="185" t="e">
        <f t="shared" si="518"/>
        <v>#VALUE!</v>
      </c>
      <c r="AF1179" s="185" t="e">
        <f t="shared" si="519"/>
        <v>#VALUE!</v>
      </c>
      <c r="AG1179" s="212" t="e">
        <f t="shared" si="520"/>
        <v>#VALUE!</v>
      </c>
      <c r="AH1179" s="73" t="e">
        <f t="shared" si="524"/>
        <v>#VALUE!</v>
      </c>
      <c r="AI1179" s="74" t="e">
        <f t="shared" si="525"/>
        <v>#VALUE!</v>
      </c>
      <c r="AJ1179" s="186" t="e">
        <f t="shared" si="521"/>
        <v>#VALUE!</v>
      </c>
      <c r="AK1179" s="186" t="e">
        <f t="shared" si="522"/>
        <v>#VALUE!</v>
      </c>
    </row>
    <row r="1180" spans="1:37" x14ac:dyDescent="0.25">
      <c r="A1180" s="114" t="s">
        <v>74</v>
      </c>
      <c r="B1180" s="197"/>
      <c r="C1180" s="102"/>
      <c r="D1180" s="103"/>
      <c r="E1180" s="103"/>
      <c r="F1180" s="104"/>
      <c r="G1180" s="105"/>
      <c r="H1180" s="198"/>
      <c r="I1180" s="106"/>
      <c r="J1180" s="106"/>
      <c r="K1180" s="106"/>
      <c r="L1180" s="107"/>
      <c r="M1180" s="176" t="str">
        <f t="shared" si="501"/>
        <v xml:space="preserve"> </v>
      </c>
      <c r="N1180" s="177" t="str">
        <f t="shared" si="502"/>
        <v xml:space="preserve"> </v>
      </c>
      <c r="O1180" s="177" t="str">
        <f t="shared" si="503"/>
        <v xml:space="preserve"> </v>
      </c>
      <c r="P1180" s="177" t="str">
        <f t="shared" si="504"/>
        <v xml:space="preserve"> </v>
      </c>
      <c r="Q1180" s="178" t="str">
        <f t="shared" si="505"/>
        <v xml:space="preserve"> </v>
      </c>
      <c r="R1180" s="178" t="str">
        <f t="shared" si="506"/>
        <v xml:space="preserve"> </v>
      </c>
      <c r="S1180" s="179" t="str">
        <f t="shared" si="507"/>
        <v xml:space="preserve"> </v>
      </c>
      <c r="T1180" s="176" t="e">
        <f t="shared" si="508"/>
        <v>#VALUE!</v>
      </c>
      <c r="U1180" s="180" t="e">
        <f t="shared" si="509"/>
        <v>#VALUE!</v>
      </c>
      <c r="V1180" s="181" t="e">
        <f t="shared" si="510"/>
        <v>#VALUE!</v>
      </c>
      <c r="W1180" s="182" t="str">
        <f t="shared" si="511"/>
        <v>donnée(s) manquante(s)</v>
      </c>
      <c r="X1180" s="183" t="str">
        <f t="shared" si="512"/>
        <v>donnée(s) manquante(s)</v>
      </c>
      <c r="Y1180" s="178" t="str">
        <f t="shared" si="513"/>
        <v xml:space="preserve"> </v>
      </c>
      <c r="Z1180" s="178" t="str">
        <f t="shared" si="514"/>
        <v xml:space="preserve"> </v>
      </c>
      <c r="AA1180" s="178" t="str">
        <f t="shared" si="515"/>
        <v xml:space="preserve"> </v>
      </c>
      <c r="AB1180" s="184" t="str">
        <f t="shared" si="516"/>
        <v xml:space="preserve"> </v>
      </c>
      <c r="AC1180" s="184" t="str">
        <f t="shared" si="517"/>
        <v xml:space="preserve"> </v>
      </c>
      <c r="AD1180" s="184" t="str">
        <f t="shared" si="523"/>
        <v xml:space="preserve"> </v>
      </c>
      <c r="AE1180" s="185" t="e">
        <f t="shared" si="518"/>
        <v>#VALUE!</v>
      </c>
      <c r="AF1180" s="185" t="e">
        <f t="shared" si="519"/>
        <v>#VALUE!</v>
      </c>
      <c r="AG1180" s="212" t="e">
        <f t="shared" si="520"/>
        <v>#VALUE!</v>
      </c>
      <c r="AH1180" s="73" t="e">
        <f t="shared" si="524"/>
        <v>#VALUE!</v>
      </c>
      <c r="AI1180" s="74" t="e">
        <f t="shared" si="525"/>
        <v>#VALUE!</v>
      </c>
      <c r="AJ1180" s="186" t="e">
        <f t="shared" si="521"/>
        <v>#VALUE!</v>
      </c>
      <c r="AK1180" s="186" t="e">
        <f t="shared" si="522"/>
        <v>#VALUE!</v>
      </c>
    </row>
    <row r="1181" spans="1:37" x14ac:dyDescent="0.25">
      <c r="A1181" s="114" t="s">
        <v>74</v>
      </c>
      <c r="B1181" s="197"/>
      <c r="C1181" s="102"/>
      <c r="D1181" s="103"/>
      <c r="E1181" s="103"/>
      <c r="F1181" s="104"/>
      <c r="G1181" s="105"/>
      <c r="H1181" s="198"/>
      <c r="I1181" s="106"/>
      <c r="J1181" s="106"/>
      <c r="K1181" s="106"/>
      <c r="L1181" s="107"/>
      <c r="M1181" s="176" t="str">
        <f t="shared" si="501"/>
        <v xml:space="preserve"> </v>
      </c>
      <c r="N1181" s="177" t="str">
        <f t="shared" si="502"/>
        <v xml:space="preserve"> </v>
      </c>
      <c r="O1181" s="177" t="str">
        <f t="shared" si="503"/>
        <v xml:space="preserve"> </v>
      </c>
      <c r="P1181" s="177" t="str">
        <f t="shared" si="504"/>
        <v xml:space="preserve"> </v>
      </c>
      <c r="Q1181" s="178" t="str">
        <f t="shared" si="505"/>
        <v xml:space="preserve"> </v>
      </c>
      <c r="R1181" s="178" t="str">
        <f t="shared" si="506"/>
        <v xml:space="preserve"> </v>
      </c>
      <c r="S1181" s="179" t="str">
        <f t="shared" si="507"/>
        <v xml:space="preserve"> </v>
      </c>
      <c r="T1181" s="176" t="e">
        <f t="shared" si="508"/>
        <v>#VALUE!</v>
      </c>
      <c r="U1181" s="180" t="e">
        <f t="shared" si="509"/>
        <v>#VALUE!</v>
      </c>
      <c r="V1181" s="181" t="e">
        <f t="shared" si="510"/>
        <v>#VALUE!</v>
      </c>
      <c r="W1181" s="182" t="str">
        <f t="shared" si="511"/>
        <v>donnée(s) manquante(s)</v>
      </c>
      <c r="X1181" s="183" t="str">
        <f t="shared" si="512"/>
        <v>donnée(s) manquante(s)</v>
      </c>
      <c r="Y1181" s="178" t="str">
        <f t="shared" si="513"/>
        <v xml:space="preserve"> </v>
      </c>
      <c r="Z1181" s="178" t="str">
        <f t="shared" si="514"/>
        <v xml:space="preserve"> </v>
      </c>
      <c r="AA1181" s="178" t="str">
        <f t="shared" si="515"/>
        <v xml:space="preserve"> </v>
      </c>
      <c r="AB1181" s="184" t="str">
        <f t="shared" si="516"/>
        <v xml:space="preserve"> </v>
      </c>
      <c r="AC1181" s="184" t="str">
        <f t="shared" si="517"/>
        <v xml:space="preserve"> </v>
      </c>
      <c r="AD1181" s="184" t="str">
        <f t="shared" si="523"/>
        <v xml:space="preserve"> </v>
      </c>
      <c r="AE1181" s="185" t="e">
        <f t="shared" si="518"/>
        <v>#VALUE!</v>
      </c>
      <c r="AF1181" s="185" t="e">
        <f t="shared" si="519"/>
        <v>#VALUE!</v>
      </c>
      <c r="AG1181" s="212" t="e">
        <f t="shared" si="520"/>
        <v>#VALUE!</v>
      </c>
      <c r="AH1181" s="73" t="e">
        <f t="shared" si="524"/>
        <v>#VALUE!</v>
      </c>
      <c r="AI1181" s="74" t="e">
        <f t="shared" si="525"/>
        <v>#VALUE!</v>
      </c>
      <c r="AJ1181" s="186" t="e">
        <f t="shared" si="521"/>
        <v>#VALUE!</v>
      </c>
      <c r="AK1181" s="186" t="e">
        <f t="shared" si="522"/>
        <v>#VALUE!</v>
      </c>
    </row>
    <row r="1182" spans="1:37" x14ac:dyDescent="0.25">
      <c r="A1182" s="114" t="s">
        <v>74</v>
      </c>
      <c r="B1182" s="197"/>
      <c r="C1182" s="102"/>
      <c r="D1182" s="103"/>
      <c r="E1182" s="103"/>
      <c r="F1182" s="104"/>
      <c r="G1182" s="105"/>
      <c r="H1182" s="198"/>
      <c r="I1182" s="106"/>
      <c r="J1182" s="106"/>
      <c r="K1182" s="106"/>
      <c r="L1182" s="107"/>
      <c r="M1182" s="176" t="str">
        <f t="shared" si="501"/>
        <v xml:space="preserve"> </v>
      </c>
      <c r="N1182" s="177" t="str">
        <f t="shared" si="502"/>
        <v xml:space="preserve"> </v>
      </c>
      <c r="O1182" s="177" t="str">
        <f t="shared" si="503"/>
        <v xml:space="preserve"> </v>
      </c>
      <c r="P1182" s="177" t="str">
        <f t="shared" si="504"/>
        <v xml:space="preserve"> </v>
      </c>
      <c r="Q1182" s="178" t="str">
        <f t="shared" si="505"/>
        <v xml:space="preserve"> </v>
      </c>
      <c r="R1182" s="178" t="str">
        <f t="shared" si="506"/>
        <v xml:space="preserve"> </v>
      </c>
      <c r="S1182" s="179" t="str">
        <f t="shared" si="507"/>
        <v xml:space="preserve"> </v>
      </c>
      <c r="T1182" s="176" t="e">
        <f t="shared" si="508"/>
        <v>#VALUE!</v>
      </c>
      <c r="U1182" s="180" t="e">
        <f t="shared" si="509"/>
        <v>#VALUE!</v>
      </c>
      <c r="V1182" s="181" t="e">
        <f t="shared" si="510"/>
        <v>#VALUE!</v>
      </c>
      <c r="W1182" s="182" t="str">
        <f t="shared" si="511"/>
        <v>donnée(s) manquante(s)</v>
      </c>
      <c r="X1182" s="183" t="str">
        <f t="shared" si="512"/>
        <v>donnée(s) manquante(s)</v>
      </c>
      <c r="Y1182" s="178" t="str">
        <f t="shared" si="513"/>
        <v xml:space="preserve"> </v>
      </c>
      <c r="Z1182" s="178" t="str">
        <f t="shared" si="514"/>
        <v xml:space="preserve"> </v>
      </c>
      <c r="AA1182" s="178" t="str">
        <f t="shared" si="515"/>
        <v xml:space="preserve"> </v>
      </c>
      <c r="AB1182" s="184" t="str">
        <f t="shared" si="516"/>
        <v xml:space="preserve"> </v>
      </c>
      <c r="AC1182" s="184" t="str">
        <f t="shared" si="517"/>
        <v xml:space="preserve"> </v>
      </c>
      <c r="AD1182" s="184" t="str">
        <f t="shared" si="523"/>
        <v xml:space="preserve"> </v>
      </c>
      <c r="AE1182" s="185" t="e">
        <f t="shared" si="518"/>
        <v>#VALUE!</v>
      </c>
      <c r="AF1182" s="185" t="e">
        <f t="shared" si="519"/>
        <v>#VALUE!</v>
      </c>
      <c r="AG1182" s="212" t="e">
        <f t="shared" si="520"/>
        <v>#VALUE!</v>
      </c>
      <c r="AH1182" s="73" t="e">
        <f t="shared" si="524"/>
        <v>#VALUE!</v>
      </c>
      <c r="AI1182" s="74" t="e">
        <f t="shared" si="525"/>
        <v>#VALUE!</v>
      </c>
      <c r="AJ1182" s="186" t="e">
        <f t="shared" si="521"/>
        <v>#VALUE!</v>
      </c>
      <c r="AK1182" s="186" t="e">
        <f t="shared" si="522"/>
        <v>#VALUE!</v>
      </c>
    </row>
    <row r="1183" spans="1:37" x14ac:dyDescent="0.25">
      <c r="A1183" s="114" t="s">
        <v>74</v>
      </c>
      <c r="B1183" s="197"/>
      <c r="C1183" s="102"/>
      <c r="D1183" s="103"/>
      <c r="E1183" s="103"/>
      <c r="F1183" s="104"/>
      <c r="G1183" s="105"/>
      <c r="H1183" s="198"/>
      <c r="I1183" s="106"/>
      <c r="J1183" s="106"/>
      <c r="K1183" s="106"/>
      <c r="L1183" s="107"/>
      <c r="M1183" s="176" t="str">
        <f t="shared" si="501"/>
        <v xml:space="preserve"> </v>
      </c>
      <c r="N1183" s="177" t="str">
        <f t="shared" si="502"/>
        <v xml:space="preserve"> </v>
      </c>
      <c r="O1183" s="177" t="str">
        <f t="shared" si="503"/>
        <v xml:space="preserve"> </v>
      </c>
      <c r="P1183" s="177" t="str">
        <f t="shared" si="504"/>
        <v xml:space="preserve"> </v>
      </c>
      <c r="Q1183" s="178" t="str">
        <f t="shared" si="505"/>
        <v xml:space="preserve"> </v>
      </c>
      <c r="R1183" s="178" t="str">
        <f t="shared" si="506"/>
        <v xml:space="preserve"> </v>
      </c>
      <c r="S1183" s="179" t="str">
        <f t="shared" si="507"/>
        <v xml:space="preserve"> </v>
      </c>
      <c r="T1183" s="176" t="e">
        <f t="shared" si="508"/>
        <v>#VALUE!</v>
      </c>
      <c r="U1183" s="180" t="e">
        <f t="shared" si="509"/>
        <v>#VALUE!</v>
      </c>
      <c r="V1183" s="181" t="e">
        <f t="shared" si="510"/>
        <v>#VALUE!</v>
      </c>
      <c r="W1183" s="182" t="str">
        <f t="shared" si="511"/>
        <v>donnée(s) manquante(s)</v>
      </c>
      <c r="X1183" s="183" t="str">
        <f t="shared" si="512"/>
        <v>donnée(s) manquante(s)</v>
      </c>
      <c r="Y1183" s="178" t="str">
        <f t="shared" si="513"/>
        <v xml:space="preserve"> </v>
      </c>
      <c r="Z1183" s="178" t="str">
        <f t="shared" si="514"/>
        <v xml:space="preserve"> </v>
      </c>
      <c r="AA1183" s="178" t="str">
        <f t="shared" si="515"/>
        <v xml:space="preserve"> </v>
      </c>
      <c r="AB1183" s="184" t="str">
        <f t="shared" si="516"/>
        <v xml:space="preserve"> </v>
      </c>
      <c r="AC1183" s="184" t="str">
        <f t="shared" si="517"/>
        <v xml:space="preserve"> </v>
      </c>
      <c r="AD1183" s="184" t="str">
        <f t="shared" si="523"/>
        <v xml:space="preserve"> </v>
      </c>
      <c r="AE1183" s="185" t="e">
        <f t="shared" si="518"/>
        <v>#VALUE!</v>
      </c>
      <c r="AF1183" s="185" t="e">
        <f t="shared" si="519"/>
        <v>#VALUE!</v>
      </c>
      <c r="AG1183" s="212" t="e">
        <f t="shared" si="520"/>
        <v>#VALUE!</v>
      </c>
      <c r="AH1183" s="73" t="e">
        <f t="shared" si="524"/>
        <v>#VALUE!</v>
      </c>
      <c r="AI1183" s="74" t="e">
        <f t="shared" si="525"/>
        <v>#VALUE!</v>
      </c>
      <c r="AJ1183" s="186" t="e">
        <f t="shared" si="521"/>
        <v>#VALUE!</v>
      </c>
      <c r="AK1183" s="186" t="e">
        <f t="shared" si="522"/>
        <v>#VALUE!</v>
      </c>
    </row>
    <row r="1184" spans="1:37" x14ac:dyDescent="0.25">
      <c r="A1184" s="114" t="s">
        <v>74</v>
      </c>
      <c r="B1184" s="197"/>
      <c r="C1184" s="102"/>
      <c r="D1184" s="103"/>
      <c r="E1184" s="103"/>
      <c r="F1184" s="104"/>
      <c r="G1184" s="105"/>
      <c r="H1184" s="198"/>
      <c r="I1184" s="106"/>
      <c r="J1184" s="106"/>
      <c r="K1184" s="106"/>
      <c r="L1184" s="107"/>
      <c r="M1184" s="176" t="str">
        <f t="shared" si="501"/>
        <v xml:space="preserve"> </v>
      </c>
      <c r="N1184" s="177" t="str">
        <f t="shared" si="502"/>
        <v xml:space="preserve"> </v>
      </c>
      <c r="O1184" s="177" t="str">
        <f t="shared" si="503"/>
        <v xml:space="preserve"> </v>
      </c>
      <c r="P1184" s="177" t="str">
        <f t="shared" si="504"/>
        <v xml:space="preserve"> </v>
      </c>
      <c r="Q1184" s="178" t="str">
        <f t="shared" si="505"/>
        <v xml:space="preserve"> </v>
      </c>
      <c r="R1184" s="178" t="str">
        <f t="shared" si="506"/>
        <v xml:space="preserve"> </v>
      </c>
      <c r="S1184" s="179" t="str">
        <f t="shared" si="507"/>
        <v xml:space="preserve"> </v>
      </c>
      <c r="T1184" s="176" t="e">
        <f t="shared" si="508"/>
        <v>#VALUE!</v>
      </c>
      <c r="U1184" s="180" t="e">
        <f t="shared" si="509"/>
        <v>#VALUE!</v>
      </c>
      <c r="V1184" s="181" t="e">
        <f t="shared" si="510"/>
        <v>#VALUE!</v>
      </c>
      <c r="W1184" s="182" t="str">
        <f t="shared" si="511"/>
        <v>donnée(s) manquante(s)</v>
      </c>
      <c r="X1184" s="183" t="str">
        <f t="shared" si="512"/>
        <v>donnée(s) manquante(s)</v>
      </c>
      <c r="Y1184" s="178" t="str">
        <f t="shared" si="513"/>
        <v xml:space="preserve"> </v>
      </c>
      <c r="Z1184" s="178" t="str">
        <f t="shared" si="514"/>
        <v xml:space="preserve"> </v>
      </c>
      <c r="AA1184" s="178" t="str">
        <f t="shared" si="515"/>
        <v xml:space="preserve"> </v>
      </c>
      <c r="AB1184" s="184" t="str">
        <f t="shared" si="516"/>
        <v xml:space="preserve"> </v>
      </c>
      <c r="AC1184" s="184" t="str">
        <f t="shared" si="517"/>
        <v xml:space="preserve"> </v>
      </c>
      <c r="AD1184" s="184" t="str">
        <f t="shared" si="523"/>
        <v xml:space="preserve"> </v>
      </c>
      <c r="AE1184" s="185" t="e">
        <f t="shared" si="518"/>
        <v>#VALUE!</v>
      </c>
      <c r="AF1184" s="185" t="e">
        <f t="shared" si="519"/>
        <v>#VALUE!</v>
      </c>
      <c r="AG1184" s="212" t="e">
        <f t="shared" si="520"/>
        <v>#VALUE!</v>
      </c>
      <c r="AH1184" s="73" t="e">
        <f t="shared" si="524"/>
        <v>#VALUE!</v>
      </c>
      <c r="AI1184" s="74" t="e">
        <f t="shared" si="525"/>
        <v>#VALUE!</v>
      </c>
      <c r="AJ1184" s="186" t="e">
        <f t="shared" si="521"/>
        <v>#VALUE!</v>
      </c>
      <c r="AK1184" s="186" t="e">
        <f t="shared" si="522"/>
        <v>#VALUE!</v>
      </c>
    </row>
    <row r="1185" spans="1:37" x14ac:dyDescent="0.25">
      <c r="A1185" s="114" t="s">
        <v>74</v>
      </c>
      <c r="B1185" s="197"/>
      <c r="C1185" s="102"/>
      <c r="D1185" s="103"/>
      <c r="E1185" s="103"/>
      <c r="F1185" s="104"/>
      <c r="G1185" s="105"/>
      <c r="H1185" s="198"/>
      <c r="I1185" s="106"/>
      <c r="J1185" s="106"/>
      <c r="K1185" s="106"/>
      <c r="L1185" s="107"/>
      <c r="M1185" s="176" t="str">
        <f t="shared" si="501"/>
        <v xml:space="preserve"> </v>
      </c>
      <c r="N1185" s="177" t="str">
        <f t="shared" si="502"/>
        <v xml:space="preserve"> </v>
      </c>
      <c r="O1185" s="177" t="str">
        <f t="shared" si="503"/>
        <v xml:space="preserve"> </v>
      </c>
      <c r="P1185" s="177" t="str">
        <f t="shared" si="504"/>
        <v xml:space="preserve"> </v>
      </c>
      <c r="Q1185" s="178" t="str">
        <f t="shared" si="505"/>
        <v xml:space="preserve"> </v>
      </c>
      <c r="R1185" s="178" t="str">
        <f t="shared" si="506"/>
        <v xml:space="preserve"> </v>
      </c>
      <c r="S1185" s="179" t="str">
        <f t="shared" si="507"/>
        <v xml:space="preserve"> </v>
      </c>
      <c r="T1185" s="176" t="e">
        <f t="shared" si="508"/>
        <v>#VALUE!</v>
      </c>
      <c r="U1185" s="180" t="e">
        <f t="shared" si="509"/>
        <v>#VALUE!</v>
      </c>
      <c r="V1185" s="181" t="e">
        <f t="shared" si="510"/>
        <v>#VALUE!</v>
      </c>
      <c r="W1185" s="182" t="str">
        <f t="shared" si="511"/>
        <v>donnée(s) manquante(s)</v>
      </c>
      <c r="X1185" s="183" t="str">
        <f t="shared" si="512"/>
        <v>donnée(s) manquante(s)</v>
      </c>
      <c r="Y1185" s="178" t="str">
        <f t="shared" si="513"/>
        <v xml:space="preserve"> </v>
      </c>
      <c r="Z1185" s="178" t="str">
        <f t="shared" si="514"/>
        <v xml:space="preserve"> </v>
      </c>
      <c r="AA1185" s="178" t="str">
        <f t="shared" si="515"/>
        <v xml:space="preserve"> </v>
      </c>
      <c r="AB1185" s="184" t="str">
        <f t="shared" si="516"/>
        <v xml:space="preserve"> </v>
      </c>
      <c r="AC1185" s="184" t="str">
        <f t="shared" si="517"/>
        <v xml:space="preserve"> </v>
      </c>
      <c r="AD1185" s="184" t="str">
        <f t="shared" si="523"/>
        <v xml:space="preserve"> </v>
      </c>
      <c r="AE1185" s="185" t="e">
        <f t="shared" si="518"/>
        <v>#VALUE!</v>
      </c>
      <c r="AF1185" s="185" t="e">
        <f t="shared" si="519"/>
        <v>#VALUE!</v>
      </c>
      <c r="AG1185" s="212" t="e">
        <f t="shared" si="520"/>
        <v>#VALUE!</v>
      </c>
      <c r="AH1185" s="73" t="e">
        <f t="shared" si="524"/>
        <v>#VALUE!</v>
      </c>
      <c r="AI1185" s="74" t="e">
        <f t="shared" si="525"/>
        <v>#VALUE!</v>
      </c>
      <c r="AJ1185" s="186" t="e">
        <f t="shared" si="521"/>
        <v>#VALUE!</v>
      </c>
      <c r="AK1185" s="186" t="e">
        <f t="shared" si="522"/>
        <v>#VALUE!</v>
      </c>
    </row>
    <row r="1186" spans="1:37" x14ac:dyDescent="0.25">
      <c r="A1186" s="114" t="s">
        <v>74</v>
      </c>
      <c r="B1186" s="197"/>
      <c r="C1186" s="102"/>
      <c r="D1186" s="103"/>
      <c r="E1186" s="103"/>
      <c r="F1186" s="104"/>
      <c r="G1186" s="105"/>
      <c r="H1186" s="198"/>
      <c r="I1186" s="106"/>
      <c r="J1186" s="106"/>
      <c r="K1186" s="106"/>
      <c r="L1186" s="107"/>
      <c r="M1186" s="176" t="str">
        <f t="shared" si="501"/>
        <v xml:space="preserve"> </v>
      </c>
      <c r="N1186" s="177" t="str">
        <f t="shared" si="502"/>
        <v xml:space="preserve"> </v>
      </c>
      <c r="O1186" s="177" t="str">
        <f t="shared" si="503"/>
        <v xml:space="preserve"> </v>
      </c>
      <c r="P1186" s="177" t="str">
        <f t="shared" si="504"/>
        <v xml:space="preserve"> </v>
      </c>
      <c r="Q1186" s="178" t="str">
        <f t="shared" si="505"/>
        <v xml:space="preserve"> </v>
      </c>
      <c r="R1186" s="178" t="str">
        <f t="shared" si="506"/>
        <v xml:space="preserve"> </v>
      </c>
      <c r="S1186" s="179" t="str">
        <f t="shared" si="507"/>
        <v xml:space="preserve"> </v>
      </c>
      <c r="T1186" s="176" t="e">
        <f t="shared" si="508"/>
        <v>#VALUE!</v>
      </c>
      <c r="U1186" s="180" t="e">
        <f t="shared" si="509"/>
        <v>#VALUE!</v>
      </c>
      <c r="V1186" s="181" t="e">
        <f t="shared" si="510"/>
        <v>#VALUE!</v>
      </c>
      <c r="W1186" s="182" t="str">
        <f t="shared" si="511"/>
        <v>donnée(s) manquante(s)</v>
      </c>
      <c r="X1186" s="183" t="str">
        <f t="shared" si="512"/>
        <v>donnée(s) manquante(s)</v>
      </c>
      <c r="Y1186" s="178" t="str">
        <f t="shared" si="513"/>
        <v xml:space="preserve"> </v>
      </c>
      <c r="Z1186" s="178" t="str">
        <f t="shared" si="514"/>
        <v xml:space="preserve"> </v>
      </c>
      <c r="AA1186" s="178" t="str">
        <f t="shared" si="515"/>
        <v xml:space="preserve"> </v>
      </c>
      <c r="AB1186" s="184" t="str">
        <f t="shared" si="516"/>
        <v xml:space="preserve"> </v>
      </c>
      <c r="AC1186" s="184" t="str">
        <f t="shared" si="517"/>
        <v xml:space="preserve"> </v>
      </c>
      <c r="AD1186" s="184" t="str">
        <f t="shared" si="523"/>
        <v xml:space="preserve"> </v>
      </c>
      <c r="AE1186" s="185" t="e">
        <f t="shared" si="518"/>
        <v>#VALUE!</v>
      </c>
      <c r="AF1186" s="185" t="e">
        <f t="shared" si="519"/>
        <v>#VALUE!</v>
      </c>
      <c r="AG1186" s="212" t="e">
        <f t="shared" si="520"/>
        <v>#VALUE!</v>
      </c>
      <c r="AH1186" s="73" t="e">
        <f t="shared" si="524"/>
        <v>#VALUE!</v>
      </c>
      <c r="AI1186" s="74" t="e">
        <f t="shared" si="525"/>
        <v>#VALUE!</v>
      </c>
      <c r="AJ1186" s="186" t="e">
        <f t="shared" si="521"/>
        <v>#VALUE!</v>
      </c>
      <c r="AK1186" s="186" t="e">
        <f t="shared" si="522"/>
        <v>#VALUE!</v>
      </c>
    </row>
    <row r="1187" spans="1:37" x14ac:dyDescent="0.25">
      <c r="A1187" s="114" t="s">
        <v>74</v>
      </c>
      <c r="B1187" s="197"/>
      <c r="C1187" s="102"/>
      <c r="D1187" s="103"/>
      <c r="E1187" s="103"/>
      <c r="F1187" s="104"/>
      <c r="G1187" s="105"/>
      <c r="H1187" s="198"/>
      <c r="I1187" s="106"/>
      <c r="J1187" s="106"/>
      <c r="K1187" s="106"/>
      <c r="L1187" s="107"/>
      <c r="M1187" s="176" t="str">
        <f t="shared" si="501"/>
        <v xml:space="preserve"> </v>
      </c>
      <c r="N1187" s="177" t="str">
        <f t="shared" si="502"/>
        <v xml:space="preserve"> </v>
      </c>
      <c r="O1187" s="177" t="str">
        <f t="shared" si="503"/>
        <v xml:space="preserve"> </v>
      </c>
      <c r="P1187" s="177" t="str">
        <f t="shared" si="504"/>
        <v xml:space="preserve"> </v>
      </c>
      <c r="Q1187" s="178" t="str">
        <f t="shared" si="505"/>
        <v xml:space="preserve"> </v>
      </c>
      <c r="R1187" s="178" t="str">
        <f t="shared" si="506"/>
        <v xml:space="preserve"> </v>
      </c>
      <c r="S1187" s="179" t="str">
        <f t="shared" si="507"/>
        <v xml:space="preserve"> </v>
      </c>
      <c r="T1187" s="176" t="e">
        <f t="shared" si="508"/>
        <v>#VALUE!</v>
      </c>
      <c r="U1187" s="180" t="e">
        <f t="shared" si="509"/>
        <v>#VALUE!</v>
      </c>
      <c r="V1187" s="181" t="e">
        <f t="shared" si="510"/>
        <v>#VALUE!</v>
      </c>
      <c r="W1187" s="182" t="str">
        <f t="shared" si="511"/>
        <v>donnée(s) manquante(s)</v>
      </c>
      <c r="X1187" s="183" t="str">
        <f t="shared" si="512"/>
        <v>donnée(s) manquante(s)</v>
      </c>
      <c r="Y1187" s="178" t="str">
        <f t="shared" si="513"/>
        <v xml:space="preserve"> </v>
      </c>
      <c r="Z1187" s="178" t="str">
        <f t="shared" si="514"/>
        <v xml:space="preserve"> </v>
      </c>
      <c r="AA1187" s="178" t="str">
        <f t="shared" si="515"/>
        <v xml:space="preserve"> </v>
      </c>
      <c r="AB1187" s="184" t="str">
        <f t="shared" si="516"/>
        <v xml:space="preserve"> </v>
      </c>
      <c r="AC1187" s="184" t="str">
        <f t="shared" si="517"/>
        <v xml:space="preserve"> </v>
      </c>
      <c r="AD1187" s="184" t="str">
        <f t="shared" si="523"/>
        <v xml:space="preserve"> </v>
      </c>
      <c r="AE1187" s="185" t="e">
        <f t="shared" si="518"/>
        <v>#VALUE!</v>
      </c>
      <c r="AF1187" s="185" t="e">
        <f t="shared" si="519"/>
        <v>#VALUE!</v>
      </c>
      <c r="AG1187" s="212" t="e">
        <f t="shared" si="520"/>
        <v>#VALUE!</v>
      </c>
      <c r="AH1187" s="73" t="e">
        <f t="shared" si="524"/>
        <v>#VALUE!</v>
      </c>
      <c r="AI1187" s="74" t="e">
        <f t="shared" si="525"/>
        <v>#VALUE!</v>
      </c>
      <c r="AJ1187" s="186" t="e">
        <f t="shared" si="521"/>
        <v>#VALUE!</v>
      </c>
      <c r="AK1187" s="186" t="e">
        <f t="shared" si="522"/>
        <v>#VALUE!</v>
      </c>
    </row>
    <row r="1188" spans="1:37" x14ac:dyDescent="0.25">
      <c r="A1188" s="114" t="s">
        <v>74</v>
      </c>
      <c r="B1188" s="197"/>
      <c r="C1188" s="102"/>
      <c r="D1188" s="103"/>
      <c r="E1188" s="103"/>
      <c r="F1188" s="104"/>
      <c r="G1188" s="105"/>
      <c r="H1188" s="198"/>
      <c r="I1188" s="106"/>
      <c r="J1188" s="106"/>
      <c r="K1188" s="106"/>
      <c r="L1188" s="107"/>
      <c r="M1188" s="176" t="str">
        <f t="shared" si="501"/>
        <v xml:space="preserve"> </v>
      </c>
      <c r="N1188" s="177" t="str">
        <f t="shared" si="502"/>
        <v xml:space="preserve"> </v>
      </c>
      <c r="O1188" s="177" t="str">
        <f t="shared" si="503"/>
        <v xml:space="preserve"> </v>
      </c>
      <c r="P1188" s="177" t="str">
        <f t="shared" si="504"/>
        <v xml:space="preserve"> </v>
      </c>
      <c r="Q1188" s="178" t="str">
        <f t="shared" si="505"/>
        <v xml:space="preserve"> </v>
      </c>
      <c r="R1188" s="178" t="str">
        <f t="shared" si="506"/>
        <v xml:space="preserve"> </v>
      </c>
      <c r="S1188" s="179" t="str">
        <f t="shared" si="507"/>
        <v xml:space="preserve"> </v>
      </c>
      <c r="T1188" s="176" t="e">
        <f t="shared" si="508"/>
        <v>#VALUE!</v>
      </c>
      <c r="U1188" s="180" t="e">
        <f t="shared" si="509"/>
        <v>#VALUE!</v>
      </c>
      <c r="V1188" s="181" t="e">
        <f t="shared" si="510"/>
        <v>#VALUE!</v>
      </c>
      <c r="W1188" s="182" t="str">
        <f t="shared" si="511"/>
        <v>donnée(s) manquante(s)</v>
      </c>
      <c r="X1188" s="183" t="str">
        <f t="shared" si="512"/>
        <v>donnée(s) manquante(s)</v>
      </c>
      <c r="Y1188" s="178" t="str">
        <f t="shared" si="513"/>
        <v xml:space="preserve"> </v>
      </c>
      <c r="Z1188" s="178" t="str">
        <f t="shared" si="514"/>
        <v xml:space="preserve"> </v>
      </c>
      <c r="AA1188" s="178" t="str">
        <f t="shared" si="515"/>
        <v xml:space="preserve"> </v>
      </c>
      <c r="AB1188" s="184" t="str">
        <f t="shared" si="516"/>
        <v xml:space="preserve"> </v>
      </c>
      <c r="AC1188" s="184" t="str">
        <f t="shared" si="517"/>
        <v xml:space="preserve"> </v>
      </c>
      <c r="AD1188" s="184" t="str">
        <f t="shared" si="523"/>
        <v xml:space="preserve"> </v>
      </c>
      <c r="AE1188" s="185" t="e">
        <f t="shared" si="518"/>
        <v>#VALUE!</v>
      </c>
      <c r="AF1188" s="185" t="e">
        <f t="shared" si="519"/>
        <v>#VALUE!</v>
      </c>
      <c r="AG1188" s="212" t="e">
        <f t="shared" si="520"/>
        <v>#VALUE!</v>
      </c>
      <c r="AH1188" s="73" t="e">
        <f t="shared" si="524"/>
        <v>#VALUE!</v>
      </c>
      <c r="AI1188" s="74" t="e">
        <f t="shared" si="525"/>
        <v>#VALUE!</v>
      </c>
      <c r="AJ1188" s="186" t="e">
        <f t="shared" si="521"/>
        <v>#VALUE!</v>
      </c>
      <c r="AK1188" s="186" t="e">
        <f t="shared" si="522"/>
        <v>#VALUE!</v>
      </c>
    </row>
    <row r="1189" spans="1:37" x14ac:dyDescent="0.25">
      <c r="A1189" s="114" t="s">
        <v>74</v>
      </c>
      <c r="B1189" s="197"/>
      <c r="C1189" s="102"/>
      <c r="D1189" s="103"/>
      <c r="E1189" s="103"/>
      <c r="F1189" s="104"/>
      <c r="G1189" s="105"/>
      <c r="H1189" s="198"/>
      <c r="I1189" s="106"/>
      <c r="J1189" s="106"/>
      <c r="K1189" s="106"/>
      <c r="L1189" s="107"/>
      <c r="M1189" s="176" t="str">
        <f t="shared" si="501"/>
        <v xml:space="preserve"> </v>
      </c>
      <c r="N1189" s="177" t="str">
        <f t="shared" si="502"/>
        <v xml:space="preserve"> </v>
      </c>
      <c r="O1189" s="177" t="str">
        <f t="shared" si="503"/>
        <v xml:space="preserve"> </v>
      </c>
      <c r="P1189" s="177" t="str">
        <f t="shared" si="504"/>
        <v xml:space="preserve"> </v>
      </c>
      <c r="Q1189" s="178" t="str">
        <f t="shared" si="505"/>
        <v xml:space="preserve"> </v>
      </c>
      <c r="R1189" s="178" t="str">
        <f t="shared" si="506"/>
        <v xml:space="preserve"> </v>
      </c>
      <c r="S1189" s="179" t="str">
        <f t="shared" si="507"/>
        <v xml:space="preserve"> </v>
      </c>
      <c r="T1189" s="176" t="e">
        <f t="shared" si="508"/>
        <v>#VALUE!</v>
      </c>
      <c r="U1189" s="180" t="e">
        <f t="shared" si="509"/>
        <v>#VALUE!</v>
      </c>
      <c r="V1189" s="181" t="e">
        <f t="shared" si="510"/>
        <v>#VALUE!</v>
      </c>
      <c r="W1189" s="182" t="str">
        <f t="shared" si="511"/>
        <v>donnée(s) manquante(s)</v>
      </c>
      <c r="X1189" s="183" t="str">
        <f t="shared" si="512"/>
        <v>donnée(s) manquante(s)</v>
      </c>
      <c r="Y1189" s="178" t="str">
        <f t="shared" si="513"/>
        <v xml:space="preserve"> </v>
      </c>
      <c r="Z1189" s="178" t="str">
        <f t="shared" si="514"/>
        <v xml:space="preserve"> </v>
      </c>
      <c r="AA1189" s="178" t="str">
        <f t="shared" si="515"/>
        <v xml:space="preserve"> </v>
      </c>
      <c r="AB1189" s="184" t="str">
        <f t="shared" si="516"/>
        <v xml:space="preserve"> </v>
      </c>
      <c r="AC1189" s="184" t="str">
        <f t="shared" si="517"/>
        <v xml:space="preserve"> </v>
      </c>
      <c r="AD1189" s="184" t="str">
        <f t="shared" si="523"/>
        <v xml:space="preserve"> </v>
      </c>
      <c r="AE1189" s="185" t="e">
        <f t="shared" si="518"/>
        <v>#VALUE!</v>
      </c>
      <c r="AF1189" s="185" t="e">
        <f t="shared" si="519"/>
        <v>#VALUE!</v>
      </c>
      <c r="AG1189" s="212" t="e">
        <f t="shared" si="520"/>
        <v>#VALUE!</v>
      </c>
      <c r="AH1189" s="73" t="e">
        <f t="shared" si="524"/>
        <v>#VALUE!</v>
      </c>
      <c r="AI1189" s="74" t="e">
        <f t="shared" si="525"/>
        <v>#VALUE!</v>
      </c>
      <c r="AJ1189" s="186" t="e">
        <f t="shared" si="521"/>
        <v>#VALUE!</v>
      </c>
      <c r="AK1189" s="186" t="e">
        <f t="shared" si="522"/>
        <v>#VALUE!</v>
      </c>
    </row>
    <row r="1190" spans="1:37" x14ac:dyDescent="0.25">
      <c r="A1190" s="114" t="s">
        <v>74</v>
      </c>
      <c r="B1190" s="197"/>
      <c r="C1190" s="102"/>
      <c r="D1190" s="103"/>
      <c r="E1190" s="103"/>
      <c r="F1190" s="104"/>
      <c r="G1190" s="105"/>
      <c r="H1190" s="198"/>
      <c r="I1190" s="106"/>
      <c r="J1190" s="106"/>
      <c r="K1190" s="106"/>
      <c r="L1190" s="107"/>
      <c r="M1190" s="176" t="str">
        <f t="shared" si="501"/>
        <v xml:space="preserve"> </v>
      </c>
      <c r="N1190" s="177" t="str">
        <f t="shared" si="502"/>
        <v xml:space="preserve"> </v>
      </c>
      <c r="O1190" s="177" t="str">
        <f t="shared" si="503"/>
        <v xml:space="preserve"> </v>
      </c>
      <c r="P1190" s="177" t="str">
        <f t="shared" si="504"/>
        <v xml:space="preserve"> </v>
      </c>
      <c r="Q1190" s="178" t="str">
        <f t="shared" si="505"/>
        <v xml:space="preserve"> </v>
      </c>
      <c r="R1190" s="178" t="str">
        <f t="shared" si="506"/>
        <v xml:space="preserve"> </v>
      </c>
      <c r="S1190" s="179" t="str">
        <f t="shared" si="507"/>
        <v xml:space="preserve"> </v>
      </c>
      <c r="T1190" s="176" t="e">
        <f t="shared" si="508"/>
        <v>#VALUE!</v>
      </c>
      <c r="U1190" s="180" t="e">
        <f t="shared" si="509"/>
        <v>#VALUE!</v>
      </c>
      <c r="V1190" s="181" t="e">
        <f t="shared" si="510"/>
        <v>#VALUE!</v>
      </c>
      <c r="W1190" s="182" t="str">
        <f t="shared" si="511"/>
        <v>donnée(s) manquante(s)</v>
      </c>
      <c r="X1190" s="183" t="str">
        <f t="shared" si="512"/>
        <v>donnée(s) manquante(s)</v>
      </c>
      <c r="Y1190" s="178" t="str">
        <f t="shared" si="513"/>
        <v xml:space="preserve"> </v>
      </c>
      <c r="Z1190" s="178" t="str">
        <f t="shared" si="514"/>
        <v xml:space="preserve"> </v>
      </c>
      <c r="AA1190" s="178" t="str">
        <f t="shared" si="515"/>
        <v xml:space="preserve"> </v>
      </c>
      <c r="AB1190" s="184" t="str">
        <f t="shared" si="516"/>
        <v xml:space="preserve"> </v>
      </c>
      <c r="AC1190" s="184" t="str">
        <f t="shared" si="517"/>
        <v xml:space="preserve"> </v>
      </c>
      <c r="AD1190" s="184" t="str">
        <f t="shared" si="523"/>
        <v xml:space="preserve"> </v>
      </c>
      <c r="AE1190" s="185" t="e">
        <f t="shared" si="518"/>
        <v>#VALUE!</v>
      </c>
      <c r="AF1190" s="185" t="e">
        <f t="shared" si="519"/>
        <v>#VALUE!</v>
      </c>
      <c r="AG1190" s="212" t="e">
        <f t="shared" si="520"/>
        <v>#VALUE!</v>
      </c>
      <c r="AH1190" s="73" t="e">
        <f t="shared" si="524"/>
        <v>#VALUE!</v>
      </c>
      <c r="AI1190" s="74" t="e">
        <f t="shared" si="525"/>
        <v>#VALUE!</v>
      </c>
      <c r="AJ1190" s="186" t="e">
        <f t="shared" si="521"/>
        <v>#VALUE!</v>
      </c>
      <c r="AK1190" s="186" t="e">
        <f t="shared" si="522"/>
        <v>#VALUE!</v>
      </c>
    </row>
    <row r="1191" spans="1:37" x14ac:dyDescent="0.25">
      <c r="A1191" s="114" t="s">
        <v>74</v>
      </c>
      <c r="B1191" s="197"/>
      <c r="C1191" s="102"/>
      <c r="D1191" s="103"/>
      <c r="E1191" s="103"/>
      <c r="F1191" s="104"/>
      <c r="G1191" s="105"/>
      <c r="H1191" s="198"/>
      <c r="I1191" s="106"/>
      <c r="J1191" s="106"/>
      <c r="K1191" s="106"/>
      <c r="L1191" s="107"/>
      <c r="M1191" s="176" t="str">
        <f t="shared" si="501"/>
        <v xml:space="preserve"> </v>
      </c>
      <c r="N1191" s="177" t="str">
        <f t="shared" si="502"/>
        <v xml:space="preserve"> </v>
      </c>
      <c r="O1191" s="177" t="str">
        <f t="shared" si="503"/>
        <v xml:space="preserve"> </v>
      </c>
      <c r="P1191" s="177" t="str">
        <f t="shared" si="504"/>
        <v xml:space="preserve"> </v>
      </c>
      <c r="Q1191" s="178" t="str">
        <f t="shared" si="505"/>
        <v xml:space="preserve"> </v>
      </c>
      <c r="R1191" s="178" t="str">
        <f t="shared" si="506"/>
        <v xml:space="preserve"> </v>
      </c>
      <c r="S1191" s="179" t="str">
        <f t="shared" si="507"/>
        <v xml:space="preserve"> </v>
      </c>
      <c r="T1191" s="176" t="e">
        <f t="shared" si="508"/>
        <v>#VALUE!</v>
      </c>
      <c r="U1191" s="180" t="e">
        <f t="shared" si="509"/>
        <v>#VALUE!</v>
      </c>
      <c r="V1191" s="181" t="e">
        <f t="shared" si="510"/>
        <v>#VALUE!</v>
      </c>
      <c r="W1191" s="182" t="str">
        <f t="shared" si="511"/>
        <v>donnée(s) manquante(s)</v>
      </c>
      <c r="X1191" s="183" t="str">
        <f t="shared" si="512"/>
        <v>donnée(s) manquante(s)</v>
      </c>
      <c r="Y1191" s="178" t="str">
        <f t="shared" si="513"/>
        <v xml:space="preserve"> </v>
      </c>
      <c r="Z1191" s="178" t="str">
        <f t="shared" si="514"/>
        <v xml:space="preserve"> </v>
      </c>
      <c r="AA1191" s="178" t="str">
        <f t="shared" si="515"/>
        <v xml:space="preserve"> </v>
      </c>
      <c r="AB1191" s="184" t="str">
        <f t="shared" si="516"/>
        <v xml:space="preserve"> </v>
      </c>
      <c r="AC1191" s="184" t="str">
        <f t="shared" si="517"/>
        <v xml:space="preserve"> </v>
      </c>
      <c r="AD1191" s="184" t="str">
        <f t="shared" si="523"/>
        <v xml:space="preserve"> </v>
      </c>
      <c r="AE1191" s="185" t="e">
        <f t="shared" si="518"/>
        <v>#VALUE!</v>
      </c>
      <c r="AF1191" s="185" t="e">
        <f t="shared" si="519"/>
        <v>#VALUE!</v>
      </c>
      <c r="AG1191" s="212" t="e">
        <f t="shared" si="520"/>
        <v>#VALUE!</v>
      </c>
      <c r="AH1191" s="73" t="e">
        <f t="shared" si="524"/>
        <v>#VALUE!</v>
      </c>
      <c r="AI1191" s="74" t="e">
        <f t="shared" si="525"/>
        <v>#VALUE!</v>
      </c>
      <c r="AJ1191" s="186" t="e">
        <f t="shared" si="521"/>
        <v>#VALUE!</v>
      </c>
      <c r="AK1191" s="186" t="e">
        <f t="shared" si="522"/>
        <v>#VALUE!</v>
      </c>
    </row>
    <row r="1192" spans="1:37" x14ac:dyDescent="0.25">
      <c r="A1192" s="114" t="s">
        <v>74</v>
      </c>
      <c r="B1192" s="197"/>
      <c r="C1192" s="102"/>
      <c r="D1192" s="103"/>
      <c r="E1192" s="103"/>
      <c r="F1192" s="104"/>
      <c r="G1192" s="105"/>
      <c r="H1192" s="198"/>
      <c r="I1192" s="106"/>
      <c r="J1192" s="106"/>
      <c r="K1192" s="106"/>
      <c r="L1192" s="107"/>
      <c r="M1192" s="176" t="str">
        <f t="shared" si="501"/>
        <v xml:space="preserve"> </v>
      </c>
      <c r="N1192" s="177" t="str">
        <f t="shared" si="502"/>
        <v xml:space="preserve"> </v>
      </c>
      <c r="O1192" s="177" t="str">
        <f t="shared" si="503"/>
        <v xml:space="preserve"> </v>
      </c>
      <c r="P1192" s="177" t="str">
        <f t="shared" si="504"/>
        <v xml:space="preserve"> </v>
      </c>
      <c r="Q1192" s="178" t="str">
        <f t="shared" si="505"/>
        <v xml:space="preserve"> </v>
      </c>
      <c r="R1192" s="178" t="str">
        <f t="shared" si="506"/>
        <v xml:space="preserve"> </v>
      </c>
      <c r="S1192" s="179" t="str">
        <f t="shared" si="507"/>
        <v xml:space="preserve"> </v>
      </c>
      <c r="T1192" s="176" t="e">
        <f t="shared" si="508"/>
        <v>#VALUE!</v>
      </c>
      <c r="U1192" s="180" t="e">
        <f t="shared" si="509"/>
        <v>#VALUE!</v>
      </c>
      <c r="V1192" s="181" t="e">
        <f t="shared" si="510"/>
        <v>#VALUE!</v>
      </c>
      <c r="W1192" s="182" t="str">
        <f t="shared" si="511"/>
        <v>donnée(s) manquante(s)</v>
      </c>
      <c r="X1192" s="183" t="str">
        <f t="shared" si="512"/>
        <v>donnée(s) manquante(s)</v>
      </c>
      <c r="Y1192" s="178" t="str">
        <f t="shared" si="513"/>
        <v xml:space="preserve"> </v>
      </c>
      <c r="Z1192" s="178" t="str">
        <f t="shared" si="514"/>
        <v xml:space="preserve"> </v>
      </c>
      <c r="AA1192" s="178" t="str">
        <f t="shared" si="515"/>
        <v xml:space="preserve"> </v>
      </c>
      <c r="AB1192" s="184" t="str">
        <f t="shared" si="516"/>
        <v xml:space="preserve"> </v>
      </c>
      <c r="AC1192" s="184" t="str">
        <f t="shared" si="517"/>
        <v xml:space="preserve"> </v>
      </c>
      <c r="AD1192" s="184" t="str">
        <f t="shared" si="523"/>
        <v xml:space="preserve"> </v>
      </c>
      <c r="AE1192" s="185" t="e">
        <f t="shared" si="518"/>
        <v>#VALUE!</v>
      </c>
      <c r="AF1192" s="185" t="e">
        <f t="shared" si="519"/>
        <v>#VALUE!</v>
      </c>
      <c r="AG1192" s="212" t="e">
        <f t="shared" si="520"/>
        <v>#VALUE!</v>
      </c>
      <c r="AH1192" s="73" t="e">
        <f t="shared" si="524"/>
        <v>#VALUE!</v>
      </c>
      <c r="AI1192" s="74" t="e">
        <f t="shared" si="525"/>
        <v>#VALUE!</v>
      </c>
      <c r="AJ1192" s="186" t="e">
        <f t="shared" si="521"/>
        <v>#VALUE!</v>
      </c>
      <c r="AK1192" s="186" t="e">
        <f t="shared" si="522"/>
        <v>#VALUE!</v>
      </c>
    </row>
    <row r="1193" spans="1:37" x14ac:dyDescent="0.25">
      <c r="A1193" s="114" t="s">
        <v>74</v>
      </c>
      <c r="B1193" s="197"/>
      <c r="C1193" s="102"/>
      <c r="D1193" s="103"/>
      <c r="E1193" s="103"/>
      <c r="F1193" s="104"/>
      <c r="G1193" s="105"/>
      <c r="H1193" s="198"/>
      <c r="I1193" s="106"/>
      <c r="J1193" s="106"/>
      <c r="K1193" s="106"/>
      <c r="L1193" s="107"/>
      <c r="M1193" s="176" t="str">
        <f t="shared" si="501"/>
        <v xml:space="preserve"> </v>
      </c>
      <c r="N1193" s="177" t="str">
        <f t="shared" si="502"/>
        <v xml:space="preserve"> </v>
      </c>
      <c r="O1193" s="177" t="str">
        <f t="shared" si="503"/>
        <v xml:space="preserve"> </v>
      </c>
      <c r="P1193" s="177" t="str">
        <f t="shared" si="504"/>
        <v xml:space="preserve"> </v>
      </c>
      <c r="Q1193" s="178" t="str">
        <f t="shared" si="505"/>
        <v xml:space="preserve"> </v>
      </c>
      <c r="R1193" s="178" t="str">
        <f t="shared" si="506"/>
        <v xml:space="preserve"> </v>
      </c>
      <c r="S1193" s="179" t="str">
        <f t="shared" si="507"/>
        <v xml:space="preserve"> </v>
      </c>
      <c r="T1193" s="176" t="e">
        <f t="shared" si="508"/>
        <v>#VALUE!</v>
      </c>
      <c r="U1193" s="180" t="e">
        <f t="shared" si="509"/>
        <v>#VALUE!</v>
      </c>
      <c r="V1193" s="181" t="e">
        <f t="shared" si="510"/>
        <v>#VALUE!</v>
      </c>
      <c r="W1193" s="182" t="str">
        <f t="shared" si="511"/>
        <v>donnée(s) manquante(s)</v>
      </c>
      <c r="X1193" s="183" t="str">
        <f t="shared" si="512"/>
        <v>donnée(s) manquante(s)</v>
      </c>
      <c r="Y1193" s="178" t="str">
        <f t="shared" si="513"/>
        <v xml:space="preserve"> </v>
      </c>
      <c r="Z1193" s="178" t="str">
        <f t="shared" si="514"/>
        <v xml:space="preserve"> </v>
      </c>
      <c r="AA1193" s="178" t="str">
        <f t="shared" si="515"/>
        <v xml:space="preserve"> </v>
      </c>
      <c r="AB1193" s="184" t="str">
        <f t="shared" si="516"/>
        <v xml:space="preserve"> </v>
      </c>
      <c r="AC1193" s="184" t="str">
        <f t="shared" si="517"/>
        <v xml:space="preserve"> </v>
      </c>
      <c r="AD1193" s="184" t="str">
        <f t="shared" si="523"/>
        <v xml:space="preserve"> </v>
      </c>
      <c r="AE1193" s="185" t="e">
        <f t="shared" si="518"/>
        <v>#VALUE!</v>
      </c>
      <c r="AF1193" s="185" t="e">
        <f t="shared" si="519"/>
        <v>#VALUE!</v>
      </c>
      <c r="AG1193" s="212" t="e">
        <f t="shared" si="520"/>
        <v>#VALUE!</v>
      </c>
      <c r="AH1193" s="73" t="e">
        <f t="shared" si="524"/>
        <v>#VALUE!</v>
      </c>
      <c r="AI1193" s="74" t="e">
        <f t="shared" si="525"/>
        <v>#VALUE!</v>
      </c>
      <c r="AJ1193" s="186" t="e">
        <f t="shared" si="521"/>
        <v>#VALUE!</v>
      </c>
      <c r="AK1193" s="186" t="e">
        <f t="shared" si="522"/>
        <v>#VALUE!</v>
      </c>
    </row>
    <row r="1194" spans="1:37" x14ac:dyDescent="0.25">
      <c r="A1194" s="114" t="s">
        <v>74</v>
      </c>
      <c r="B1194" s="197"/>
      <c r="C1194" s="102"/>
      <c r="D1194" s="103"/>
      <c r="E1194" s="103"/>
      <c r="F1194" s="104"/>
      <c r="G1194" s="105"/>
      <c r="H1194" s="198"/>
      <c r="I1194" s="106"/>
      <c r="J1194" s="106"/>
      <c r="K1194" s="106"/>
      <c r="L1194" s="107"/>
      <c r="M1194" s="176" t="str">
        <f t="shared" si="501"/>
        <v xml:space="preserve"> </v>
      </c>
      <c r="N1194" s="177" t="str">
        <f t="shared" si="502"/>
        <v xml:space="preserve"> </v>
      </c>
      <c r="O1194" s="177" t="str">
        <f t="shared" si="503"/>
        <v xml:space="preserve"> </v>
      </c>
      <c r="P1194" s="177" t="str">
        <f t="shared" si="504"/>
        <v xml:space="preserve"> </v>
      </c>
      <c r="Q1194" s="178" t="str">
        <f t="shared" si="505"/>
        <v xml:space="preserve"> </v>
      </c>
      <c r="R1194" s="178" t="str">
        <f t="shared" si="506"/>
        <v xml:space="preserve"> </v>
      </c>
      <c r="S1194" s="179" t="str">
        <f t="shared" si="507"/>
        <v xml:space="preserve"> </v>
      </c>
      <c r="T1194" s="176" t="e">
        <f t="shared" si="508"/>
        <v>#VALUE!</v>
      </c>
      <c r="U1194" s="180" t="e">
        <f t="shared" si="509"/>
        <v>#VALUE!</v>
      </c>
      <c r="V1194" s="181" t="e">
        <f t="shared" si="510"/>
        <v>#VALUE!</v>
      </c>
      <c r="W1194" s="182" t="str">
        <f t="shared" si="511"/>
        <v>donnée(s) manquante(s)</v>
      </c>
      <c r="X1194" s="183" t="str">
        <f t="shared" si="512"/>
        <v>donnée(s) manquante(s)</v>
      </c>
      <c r="Y1194" s="178" t="str">
        <f t="shared" si="513"/>
        <v xml:space="preserve"> </v>
      </c>
      <c r="Z1194" s="178" t="str">
        <f t="shared" si="514"/>
        <v xml:space="preserve"> </v>
      </c>
      <c r="AA1194" s="178" t="str">
        <f t="shared" si="515"/>
        <v xml:space="preserve"> </v>
      </c>
      <c r="AB1194" s="184" t="str">
        <f t="shared" si="516"/>
        <v xml:space="preserve"> </v>
      </c>
      <c r="AC1194" s="184" t="str">
        <f t="shared" si="517"/>
        <v xml:space="preserve"> </v>
      </c>
      <c r="AD1194" s="184" t="str">
        <f t="shared" si="523"/>
        <v xml:space="preserve"> </v>
      </c>
      <c r="AE1194" s="185" t="e">
        <f t="shared" si="518"/>
        <v>#VALUE!</v>
      </c>
      <c r="AF1194" s="185" t="e">
        <f t="shared" si="519"/>
        <v>#VALUE!</v>
      </c>
      <c r="AG1194" s="212" t="e">
        <f t="shared" si="520"/>
        <v>#VALUE!</v>
      </c>
      <c r="AH1194" s="73" t="e">
        <f t="shared" si="524"/>
        <v>#VALUE!</v>
      </c>
      <c r="AI1194" s="74" t="e">
        <f t="shared" si="525"/>
        <v>#VALUE!</v>
      </c>
      <c r="AJ1194" s="186" t="e">
        <f t="shared" si="521"/>
        <v>#VALUE!</v>
      </c>
      <c r="AK1194" s="186" t="e">
        <f t="shared" si="522"/>
        <v>#VALUE!</v>
      </c>
    </row>
    <row r="1195" spans="1:37" x14ac:dyDescent="0.25">
      <c r="A1195" s="114" t="s">
        <v>74</v>
      </c>
      <c r="B1195" s="197"/>
      <c r="C1195" s="102"/>
      <c r="D1195" s="103"/>
      <c r="E1195" s="103"/>
      <c r="F1195" s="104"/>
      <c r="G1195" s="105"/>
      <c r="H1195" s="198"/>
      <c r="I1195" s="106"/>
      <c r="J1195" s="106"/>
      <c r="K1195" s="106"/>
      <c r="L1195" s="107"/>
      <c r="M1195" s="176" t="str">
        <f t="shared" si="501"/>
        <v xml:space="preserve"> </v>
      </c>
      <c r="N1195" s="177" t="str">
        <f t="shared" si="502"/>
        <v xml:space="preserve"> </v>
      </c>
      <c r="O1195" s="177" t="str">
        <f t="shared" si="503"/>
        <v xml:space="preserve"> </v>
      </c>
      <c r="P1195" s="177" t="str">
        <f t="shared" si="504"/>
        <v xml:space="preserve"> </v>
      </c>
      <c r="Q1195" s="178" t="str">
        <f t="shared" si="505"/>
        <v xml:space="preserve"> </v>
      </c>
      <c r="R1195" s="178" t="str">
        <f t="shared" si="506"/>
        <v xml:space="preserve"> </v>
      </c>
      <c r="S1195" s="179" t="str">
        <f t="shared" si="507"/>
        <v xml:space="preserve"> </v>
      </c>
      <c r="T1195" s="176" t="e">
        <f t="shared" si="508"/>
        <v>#VALUE!</v>
      </c>
      <c r="U1195" s="180" t="e">
        <f t="shared" si="509"/>
        <v>#VALUE!</v>
      </c>
      <c r="V1195" s="181" t="e">
        <f t="shared" si="510"/>
        <v>#VALUE!</v>
      </c>
      <c r="W1195" s="182" t="str">
        <f t="shared" si="511"/>
        <v>donnée(s) manquante(s)</v>
      </c>
      <c r="X1195" s="183" t="str">
        <f t="shared" si="512"/>
        <v>donnée(s) manquante(s)</v>
      </c>
      <c r="Y1195" s="178" t="str">
        <f t="shared" si="513"/>
        <v xml:space="preserve"> </v>
      </c>
      <c r="Z1195" s="178" t="str">
        <f t="shared" si="514"/>
        <v xml:space="preserve"> </v>
      </c>
      <c r="AA1195" s="178" t="str">
        <f t="shared" si="515"/>
        <v xml:space="preserve"> </v>
      </c>
      <c r="AB1195" s="184" t="str">
        <f t="shared" si="516"/>
        <v xml:space="preserve"> </v>
      </c>
      <c r="AC1195" s="184" t="str">
        <f t="shared" si="517"/>
        <v xml:space="preserve"> </v>
      </c>
      <c r="AD1195" s="184" t="str">
        <f t="shared" si="523"/>
        <v xml:space="preserve"> </v>
      </c>
      <c r="AE1195" s="185" t="e">
        <f t="shared" si="518"/>
        <v>#VALUE!</v>
      </c>
      <c r="AF1195" s="185" t="e">
        <f t="shared" si="519"/>
        <v>#VALUE!</v>
      </c>
      <c r="AG1195" s="212" t="e">
        <f t="shared" si="520"/>
        <v>#VALUE!</v>
      </c>
      <c r="AH1195" s="73" t="e">
        <f t="shared" si="524"/>
        <v>#VALUE!</v>
      </c>
      <c r="AI1195" s="74" t="e">
        <f t="shared" si="525"/>
        <v>#VALUE!</v>
      </c>
      <c r="AJ1195" s="186" t="e">
        <f t="shared" si="521"/>
        <v>#VALUE!</v>
      </c>
      <c r="AK1195" s="186" t="e">
        <f t="shared" si="522"/>
        <v>#VALUE!</v>
      </c>
    </row>
    <row r="1196" spans="1:37" x14ac:dyDescent="0.25">
      <c r="A1196" s="114" t="s">
        <v>74</v>
      </c>
      <c r="B1196" s="197"/>
      <c r="C1196" s="102"/>
      <c r="D1196" s="103"/>
      <c r="E1196" s="103"/>
      <c r="F1196" s="104"/>
      <c r="G1196" s="105"/>
      <c r="H1196" s="198"/>
      <c r="I1196" s="106"/>
      <c r="J1196" s="106"/>
      <c r="K1196" s="106"/>
      <c r="L1196" s="107"/>
      <c r="M1196" s="176" t="str">
        <f t="shared" si="501"/>
        <v xml:space="preserve"> </v>
      </c>
      <c r="N1196" s="177" t="str">
        <f t="shared" si="502"/>
        <v xml:space="preserve"> </v>
      </c>
      <c r="O1196" s="177" t="str">
        <f t="shared" si="503"/>
        <v xml:space="preserve"> </v>
      </c>
      <c r="P1196" s="177" t="str">
        <f t="shared" si="504"/>
        <v xml:space="preserve"> </v>
      </c>
      <c r="Q1196" s="178" t="str">
        <f t="shared" si="505"/>
        <v xml:space="preserve"> </v>
      </c>
      <c r="R1196" s="178" t="str">
        <f t="shared" si="506"/>
        <v xml:space="preserve"> </v>
      </c>
      <c r="S1196" s="179" t="str">
        <f t="shared" si="507"/>
        <v xml:space="preserve"> </v>
      </c>
      <c r="T1196" s="176" t="e">
        <f t="shared" si="508"/>
        <v>#VALUE!</v>
      </c>
      <c r="U1196" s="180" t="e">
        <f t="shared" si="509"/>
        <v>#VALUE!</v>
      </c>
      <c r="V1196" s="181" t="e">
        <f t="shared" si="510"/>
        <v>#VALUE!</v>
      </c>
      <c r="W1196" s="182" t="str">
        <f t="shared" si="511"/>
        <v>donnée(s) manquante(s)</v>
      </c>
      <c r="X1196" s="183" t="str">
        <f t="shared" si="512"/>
        <v>donnée(s) manquante(s)</v>
      </c>
      <c r="Y1196" s="178" t="str">
        <f t="shared" si="513"/>
        <v xml:space="preserve"> </v>
      </c>
      <c r="Z1196" s="178" t="str">
        <f t="shared" si="514"/>
        <v xml:space="preserve"> </v>
      </c>
      <c r="AA1196" s="178" t="str">
        <f t="shared" si="515"/>
        <v xml:space="preserve"> </v>
      </c>
      <c r="AB1196" s="184" t="str">
        <f t="shared" si="516"/>
        <v xml:space="preserve"> </v>
      </c>
      <c r="AC1196" s="184" t="str">
        <f t="shared" si="517"/>
        <v xml:space="preserve"> </v>
      </c>
      <c r="AD1196" s="184" t="str">
        <f t="shared" si="523"/>
        <v xml:space="preserve"> </v>
      </c>
      <c r="AE1196" s="185" t="e">
        <f t="shared" si="518"/>
        <v>#VALUE!</v>
      </c>
      <c r="AF1196" s="185" t="e">
        <f t="shared" si="519"/>
        <v>#VALUE!</v>
      </c>
      <c r="AG1196" s="212" t="e">
        <f t="shared" si="520"/>
        <v>#VALUE!</v>
      </c>
      <c r="AH1196" s="73" t="e">
        <f t="shared" si="524"/>
        <v>#VALUE!</v>
      </c>
      <c r="AI1196" s="74" t="e">
        <f t="shared" si="525"/>
        <v>#VALUE!</v>
      </c>
      <c r="AJ1196" s="186" t="e">
        <f t="shared" si="521"/>
        <v>#VALUE!</v>
      </c>
      <c r="AK1196" s="186" t="e">
        <f t="shared" si="522"/>
        <v>#VALUE!</v>
      </c>
    </row>
    <row r="1197" spans="1:37" x14ac:dyDescent="0.25">
      <c r="A1197" s="114" t="s">
        <v>74</v>
      </c>
      <c r="B1197" s="197"/>
      <c r="C1197" s="102"/>
      <c r="D1197" s="103"/>
      <c r="E1197" s="103"/>
      <c r="F1197" s="104"/>
      <c r="G1197" s="105"/>
      <c r="H1197" s="198"/>
      <c r="I1197" s="106"/>
      <c r="J1197" s="106"/>
      <c r="K1197" s="106"/>
      <c r="L1197" s="107"/>
      <c r="M1197" s="176" t="str">
        <f t="shared" si="501"/>
        <v xml:space="preserve"> </v>
      </c>
      <c r="N1197" s="177" t="str">
        <f t="shared" si="502"/>
        <v xml:space="preserve"> </v>
      </c>
      <c r="O1197" s="177" t="str">
        <f t="shared" si="503"/>
        <v xml:space="preserve"> </v>
      </c>
      <c r="P1197" s="177" t="str">
        <f t="shared" si="504"/>
        <v xml:space="preserve"> </v>
      </c>
      <c r="Q1197" s="178" t="str">
        <f t="shared" si="505"/>
        <v xml:space="preserve"> </v>
      </c>
      <c r="R1197" s="178" t="str">
        <f t="shared" si="506"/>
        <v xml:space="preserve"> </v>
      </c>
      <c r="S1197" s="179" t="str">
        <f t="shared" si="507"/>
        <v xml:space="preserve"> </v>
      </c>
      <c r="T1197" s="176" t="e">
        <f t="shared" si="508"/>
        <v>#VALUE!</v>
      </c>
      <c r="U1197" s="180" t="e">
        <f t="shared" si="509"/>
        <v>#VALUE!</v>
      </c>
      <c r="V1197" s="181" t="e">
        <f t="shared" si="510"/>
        <v>#VALUE!</v>
      </c>
      <c r="W1197" s="182" t="str">
        <f t="shared" si="511"/>
        <v>donnée(s) manquante(s)</v>
      </c>
      <c r="X1197" s="183" t="str">
        <f t="shared" si="512"/>
        <v>donnée(s) manquante(s)</v>
      </c>
      <c r="Y1197" s="178" t="str">
        <f t="shared" si="513"/>
        <v xml:space="preserve"> </v>
      </c>
      <c r="Z1197" s="178" t="str">
        <f t="shared" si="514"/>
        <v xml:space="preserve"> </v>
      </c>
      <c r="AA1197" s="178" t="str">
        <f t="shared" si="515"/>
        <v xml:space="preserve"> </v>
      </c>
      <c r="AB1197" s="184" t="str">
        <f t="shared" si="516"/>
        <v xml:space="preserve"> </v>
      </c>
      <c r="AC1197" s="184" t="str">
        <f t="shared" si="517"/>
        <v xml:space="preserve"> </v>
      </c>
      <c r="AD1197" s="184" t="str">
        <f t="shared" si="523"/>
        <v xml:space="preserve"> </v>
      </c>
      <c r="AE1197" s="185" t="e">
        <f t="shared" si="518"/>
        <v>#VALUE!</v>
      </c>
      <c r="AF1197" s="185" t="e">
        <f t="shared" si="519"/>
        <v>#VALUE!</v>
      </c>
      <c r="AG1197" s="212" t="e">
        <f t="shared" si="520"/>
        <v>#VALUE!</v>
      </c>
      <c r="AH1197" s="73" t="e">
        <f t="shared" si="524"/>
        <v>#VALUE!</v>
      </c>
      <c r="AI1197" s="74" t="e">
        <f t="shared" si="525"/>
        <v>#VALUE!</v>
      </c>
      <c r="AJ1197" s="186" t="e">
        <f t="shared" si="521"/>
        <v>#VALUE!</v>
      </c>
      <c r="AK1197" s="186" t="e">
        <f t="shared" si="522"/>
        <v>#VALUE!</v>
      </c>
    </row>
    <row r="1198" spans="1:37" x14ac:dyDescent="0.25">
      <c r="A1198" s="114" t="s">
        <v>74</v>
      </c>
      <c r="B1198" s="197"/>
      <c r="C1198" s="102"/>
      <c r="D1198" s="103"/>
      <c r="E1198" s="103"/>
      <c r="F1198" s="104"/>
      <c r="G1198" s="105"/>
      <c r="H1198" s="198"/>
      <c r="I1198" s="106"/>
      <c r="J1198" s="106"/>
      <c r="K1198" s="106"/>
      <c r="L1198" s="107"/>
      <c r="M1198" s="176" t="str">
        <f t="shared" si="501"/>
        <v xml:space="preserve"> </v>
      </c>
      <c r="N1198" s="177" t="str">
        <f t="shared" si="502"/>
        <v xml:space="preserve"> </v>
      </c>
      <c r="O1198" s="177" t="str">
        <f t="shared" si="503"/>
        <v xml:space="preserve"> </v>
      </c>
      <c r="P1198" s="177" t="str">
        <f t="shared" si="504"/>
        <v xml:space="preserve"> </v>
      </c>
      <c r="Q1198" s="178" t="str">
        <f t="shared" si="505"/>
        <v xml:space="preserve"> </v>
      </c>
      <c r="R1198" s="178" t="str">
        <f t="shared" si="506"/>
        <v xml:space="preserve"> </v>
      </c>
      <c r="S1198" s="179" t="str">
        <f t="shared" si="507"/>
        <v xml:space="preserve"> </v>
      </c>
      <c r="T1198" s="176" t="e">
        <f t="shared" si="508"/>
        <v>#VALUE!</v>
      </c>
      <c r="U1198" s="180" t="e">
        <f t="shared" si="509"/>
        <v>#VALUE!</v>
      </c>
      <c r="V1198" s="181" t="e">
        <f t="shared" si="510"/>
        <v>#VALUE!</v>
      </c>
      <c r="W1198" s="182" t="str">
        <f t="shared" si="511"/>
        <v>donnée(s) manquante(s)</v>
      </c>
      <c r="X1198" s="183" t="str">
        <f t="shared" si="512"/>
        <v>donnée(s) manquante(s)</v>
      </c>
      <c r="Y1198" s="178" t="str">
        <f t="shared" si="513"/>
        <v xml:space="preserve"> </v>
      </c>
      <c r="Z1198" s="178" t="str">
        <f t="shared" si="514"/>
        <v xml:space="preserve"> </v>
      </c>
      <c r="AA1198" s="178" t="str">
        <f t="shared" si="515"/>
        <v xml:space="preserve"> </v>
      </c>
      <c r="AB1198" s="184" t="str">
        <f t="shared" si="516"/>
        <v xml:space="preserve"> </v>
      </c>
      <c r="AC1198" s="184" t="str">
        <f t="shared" si="517"/>
        <v xml:space="preserve"> </v>
      </c>
      <c r="AD1198" s="184" t="str">
        <f t="shared" si="523"/>
        <v xml:space="preserve"> </v>
      </c>
      <c r="AE1198" s="185" t="e">
        <f t="shared" si="518"/>
        <v>#VALUE!</v>
      </c>
      <c r="AF1198" s="185" t="e">
        <f t="shared" si="519"/>
        <v>#VALUE!</v>
      </c>
      <c r="AG1198" s="212" t="e">
        <f t="shared" si="520"/>
        <v>#VALUE!</v>
      </c>
      <c r="AH1198" s="73" t="e">
        <f t="shared" si="524"/>
        <v>#VALUE!</v>
      </c>
      <c r="AI1198" s="74" t="e">
        <f t="shared" si="525"/>
        <v>#VALUE!</v>
      </c>
      <c r="AJ1198" s="186" t="e">
        <f t="shared" si="521"/>
        <v>#VALUE!</v>
      </c>
      <c r="AK1198" s="186" t="e">
        <f t="shared" si="522"/>
        <v>#VALUE!</v>
      </c>
    </row>
    <row r="1199" spans="1:37" x14ac:dyDescent="0.25">
      <c r="A1199" s="114" t="s">
        <v>74</v>
      </c>
      <c r="B1199" s="197"/>
      <c r="C1199" s="102"/>
      <c r="D1199" s="103"/>
      <c r="E1199" s="103"/>
      <c r="F1199" s="104"/>
      <c r="G1199" s="105"/>
      <c r="H1199" s="198"/>
      <c r="I1199" s="106"/>
      <c r="J1199" s="106"/>
      <c r="K1199" s="106"/>
      <c r="L1199" s="107"/>
      <c r="M1199" s="176" t="str">
        <f t="shared" si="501"/>
        <v xml:space="preserve"> </v>
      </c>
      <c r="N1199" s="177" t="str">
        <f t="shared" si="502"/>
        <v xml:space="preserve"> </v>
      </c>
      <c r="O1199" s="177" t="str">
        <f t="shared" si="503"/>
        <v xml:space="preserve"> </v>
      </c>
      <c r="P1199" s="177" t="str">
        <f t="shared" si="504"/>
        <v xml:space="preserve"> </v>
      </c>
      <c r="Q1199" s="178" t="str">
        <f t="shared" si="505"/>
        <v xml:space="preserve"> </v>
      </c>
      <c r="R1199" s="178" t="str">
        <f t="shared" si="506"/>
        <v xml:space="preserve"> </v>
      </c>
      <c r="S1199" s="179" t="str">
        <f t="shared" si="507"/>
        <v xml:space="preserve"> </v>
      </c>
      <c r="T1199" s="176" t="e">
        <f t="shared" si="508"/>
        <v>#VALUE!</v>
      </c>
      <c r="U1199" s="180" t="e">
        <f t="shared" si="509"/>
        <v>#VALUE!</v>
      </c>
      <c r="V1199" s="181" t="e">
        <f t="shared" si="510"/>
        <v>#VALUE!</v>
      </c>
      <c r="W1199" s="182" t="str">
        <f t="shared" si="511"/>
        <v>donnée(s) manquante(s)</v>
      </c>
      <c r="X1199" s="183" t="str">
        <f t="shared" si="512"/>
        <v>donnée(s) manquante(s)</v>
      </c>
      <c r="Y1199" s="178" t="str">
        <f t="shared" si="513"/>
        <v xml:space="preserve"> </v>
      </c>
      <c r="Z1199" s="178" t="str">
        <f t="shared" si="514"/>
        <v xml:space="preserve"> </v>
      </c>
      <c r="AA1199" s="178" t="str">
        <f t="shared" si="515"/>
        <v xml:space="preserve"> </v>
      </c>
      <c r="AB1199" s="184" t="str">
        <f t="shared" si="516"/>
        <v xml:space="preserve"> </v>
      </c>
      <c r="AC1199" s="184" t="str">
        <f t="shared" si="517"/>
        <v xml:space="preserve"> </v>
      </c>
      <c r="AD1199" s="184" t="str">
        <f t="shared" si="523"/>
        <v xml:space="preserve"> </v>
      </c>
      <c r="AE1199" s="185" t="e">
        <f t="shared" si="518"/>
        <v>#VALUE!</v>
      </c>
      <c r="AF1199" s="185" t="e">
        <f t="shared" si="519"/>
        <v>#VALUE!</v>
      </c>
      <c r="AG1199" s="212" t="e">
        <f t="shared" si="520"/>
        <v>#VALUE!</v>
      </c>
      <c r="AH1199" s="73" t="e">
        <f t="shared" si="524"/>
        <v>#VALUE!</v>
      </c>
      <c r="AI1199" s="74" t="e">
        <f t="shared" si="525"/>
        <v>#VALUE!</v>
      </c>
      <c r="AJ1199" s="186" t="e">
        <f t="shared" si="521"/>
        <v>#VALUE!</v>
      </c>
      <c r="AK1199" s="186" t="e">
        <f t="shared" si="522"/>
        <v>#VALUE!</v>
      </c>
    </row>
    <row r="1200" spans="1:37" x14ac:dyDescent="0.25">
      <c r="A1200" s="114" t="s">
        <v>74</v>
      </c>
      <c r="B1200" s="197"/>
      <c r="C1200" s="102"/>
      <c r="D1200" s="103"/>
      <c r="E1200" s="103"/>
      <c r="F1200" s="104"/>
      <c r="G1200" s="105"/>
      <c r="H1200" s="198"/>
      <c r="I1200" s="106"/>
      <c r="J1200" s="106"/>
      <c r="K1200" s="106"/>
      <c r="L1200" s="107"/>
      <c r="M1200" s="176" t="str">
        <f t="shared" si="501"/>
        <v xml:space="preserve"> </v>
      </c>
      <c r="N1200" s="177" t="str">
        <f t="shared" si="502"/>
        <v xml:space="preserve"> </v>
      </c>
      <c r="O1200" s="177" t="str">
        <f t="shared" si="503"/>
        <v xml:space="preserve"> </v>
      </c>
      <c r="P1200" s="177" t="str">
        <f t="shared" si="504"/>
        <v xml:space="preserve"> </v>
      </c>
      <c r="Q1200" s="178" t="str">
        <f t="shared" si="505"/>
        <v xml:space="preserve"> </v>
      </c>
      <c r="R1200" s="178" t="str">
        <f t="shared" si="506"/>
        <v xml:space="preserve"> </v>
      </c>
      <c r="S1200" s="179" t="str">
        <f t="shared" si="507"/>
        <v xml:space="preserve"> </v>
      </c>
      <c r="T1200" s="176" t="e">
        <f t="shared" si="508"/>
        <v>#VALUE!</v>
      </c>
      <c r="U1200" s="180" t="e">
        <f t="shared" si="509"/>
        <v>#VALUE!</v>
      </c>
      <c r="V1200" s="181" t="e">
        <f t="shared" si="510"/>
        <v>#VALUE!</v>
      </c>
      <c r="W1200" s="182" t="str">
        <f t="shared" si="511"/>
        <v>donnée(s) manquante(s)</v>
      </c>
      <c r="X1200" s="183" t="str">
        <f t="shared" si="512"/>
        <v>donnée(s) manquante(s)</v>
      </c>
      <c r="Y1200" s="178" t="str">
        <f t="shared" si="513"/>
        <v xml:space="preserve"> </v>
      </c>
      <c r="Z1200" s="178" t="str">
        <f t="shared" si="514"/>
        <v xml:space="preserve"> </v>
      </c>
      <c r="AA1200" s="178" t="str">
        <f t="shared" si="515"/>
        <v xml:space="preserve"> </v>
      </c>
      <c r="AB1200" s="184" t="str">
        <f t="shared" si="516"/>
        <v xml:space="preserve"> </v>
      </c>
      <c r="AC1200" s="184" t="str">
        <f t="shared" si="517"/>
        <v xml:space="preserve"> </v>
      </c>
      <c r="AD1200" s="184" t="str">
        <f t="shared" si="523"/>
        <v xml:space="preserve"> </v>
      </c>
      <c r="AE1200" s="185" t="e">
        <f t="shared" si="518"/>
        <v>#VALUE!</v>
      </c>
      <c r="AF1200" s="185" t="e">
        <f t="shared" si="519"/>
        <v>#VALUE!</v>
      </c>
      <c r="AG1200" s="212" t="e">
        <f t="shared" si="520"/>
        <v>#VALUE!</v>
      </c>
      <c r="AH1200" s="73" t="e">
        <f t="shared" si="524"/>
        <v>#VALUE!</v>
      </c>
      <c r="AI1200" s="74" t="e">
        <f t="shared" si="525"/>
        <v>#VALUE!</v>
      </c>
      <c r="AJ1200" s="186" t="e">
        <f t="shared" si="521"/>
        <v>#VALUE!</v>
      </c>
      <c r="AK1200" s="186" t="e">
        <f t="shared" si="522"/>
        <v>#VALUE!</v>
      </c>
    </row>
    <row r="1201" spans="1:37" x14ac:dyDescent="0.25">
      <c r="A1201" s="114" t="s">
        <v>74</v>
      </c>
      <c r="B1201" s="197"/>
      <c r="C1201" s="102"/>
      <c r="D1201" s="103"/>
      <c r="E1201" s="103"/>
      <c r="F1201" s="104"/>
      <c r="G1201" s="105"/>
      <c r="H1201" s="198"/>
      <c r="I1201" s="106"/>
      <c r="J1201" s="106"/>
      <c r="K1201" s="106"/>
      <c r="L1201" s="107"/>
      <c r="M1201" s="176" t="str">
        <f t="shared" si="501"/>
        <v xml:space="preserve"> </v>
      </c>
      <c r="N1201" s="177" t="str">
        <f t="shared" si="502"/>
        <v xml:space="preserve"> </v>
      </c>
      <c r="O1201" s="177" t="str">
        <f t="shared" si="503"/>
        <v xml:space="preserve"> </v>
      </c>
      <c r="P1201" s="177" t="str">
        <f t="shared" si="504"/>
        <v xml:space="preserve"> </v>
      </c>
      <c r="Q1201" s="178" t="str">
        <f t="shared" si="505"/>
        <v xml:space="preserve"> </v>
      </c>
      <c r="R1201" s="178" t="str">
        <f t="shared" si="506"/>
        <v xml:space="preserve"> </v>
      </c>
      <c r="S1201" s="179" t="str">
        <f t="shared" si="507"/>
        <v xml:space="preserve"> </v>
      </c>
      <c r="T1201" s="176" t="e">
        <f t="shared" si="508"/>
        <v>#VALUE!</v>
      </c>
      <c r="U1201" s="180" t="e">
        <f t="shared" si="509"/>
        <v>#VALUE!</v>
      </c>
      <c r="V1201" s="181" t="e">
        <f t="shared" si="510"/>
        <v>#VALUE!</v>
      </c>
      <c r="W1201" s="182" t="str">
        <f t="shared" si="511"/>
        <v>donnée(s) manquante(s)</v>
      </c>
      <c r="X1201" s="183" t="str">
        <f t="shared" si="512"/>
        <v>donnée(s) manquante(s)</v>
      </c>
      <c r="Y1201" s="178" t="str">
        <f t="shared" si="513"/>
        <v xml:space="preserve"> </v>
      </c>
      <c r="Z1201" s="178" t="str">
        <f t="shared" si="514"/>
        <v xml:space="preserve"> </v>
      </c>
      <c r="AA1201" s="178" t="str">
        <f t="shared" si="515"/>
        <v xml:space="preserve"> </v>
      </c>
      <c r="AB1201" s="184" t="str">
        <f t="shared" si="516"/>
        <v xml:space="preserve"> </v>
      </c>
      <c r="AC1201" s="184" t="str">
        <f t="shared" si="517"/>
        <v xml:space="preserve"> </v>
      </c>
      <c r="AD1201" s="184" t="str">
        <f t="shared" si="523"/>
        <v xml:space="preserve"> </v>
      </c>
      <c r="AE1201" s="185" t="e">
        <f t="shared" si="518"/>
        <v>#VALUE!</v>
      </c>
      <c r="AF1201" s="185" t="e">
        <f t="shared" si="519"/>
        <v>#VALUE!</v>
      </c>
      <c r="AG1201" s="212" t="e">
        <f t="shared" si="520"/>
        <v>#VALUE!</v>
      </c>
      <c r="AH1201" s="73" t="e">
        <f t="shared" si="524"/>
        <v>#VALUE!</v>
      </c>
      <c r="AI1201" s="74" t="e">
        <f t="shared" si="525"/>
        <v>#VALUE!</v>
      </c>
      <c r="AJ1201" s="186" t="e">
        <f t="shared" si="521"/>
        <v>#VALUE!</v>
      </c>
      <c r="AK1201" s="186" t="e">
        <f t="shared" si="522"/>
        <v>#VALUE!</v>
      </c>
    </row>
    <row r="1202" spans="1:37" x14ac:dyDescent="0.25">
      <c r="A1202" s="114" t="s">
        <v>74</v>
      </c>
      <c r="B1202" s="197"/>
      <c r="C1202" s="102"/>
      <c r="D1202" s="103"/>
      <c r="E1202" s="103"/>
      <c r="F1202" s="104"/>
      <c r="G1202" s="105"/>
      <c r="H1202" s="198"/>
      <c r="I1202" s="106"/>
      <c r="J1202" s="106"/>
      <c r="K1202" s="106"/>
      <c r="L1202" s="107"/>
      <c r="M1202" s="176" t="str">
        <f t="shared" si="501"/>
        <v xml:space="preserve"> </v>
      </c>
      <c r="N1202" s="177" t="str">
        <f t="shared" si="502"/>
        <v xml:space="preserve"> </v>
      </c>
      <c r="O1202" s="177" t="str">
        <f t="shared" si="503"/>
        <v xml:space="preserve"> </v>
      </c>
      <c r="P1202" s="177" t="str">
        <f t="shared" si="504"/>
        <v xml:space="preserve"> </v>
      </c>
      <c r="Q1202" s="178" t="str">
        <f t="shared" si="505"/>
        <v xml:space="preserve"> </v>
      </c>
      <c r="R1202" s="178" t="str">
        <f t="shared" si="506"/>
        <v xml:space="preserve"> </v>
      </c>
      <c r="S1202" s="179" t="str">
        <f t="shared" si="507"/>
        <v xml:space="preserve"> </v>
      </c>
      <c r="T1202" s="176" t="e">
        <f t="shared" si="508"/>
        <v>#VALUE!</v>
      </c>
      <c r="U1202" s="180" t="e">
        <f t="shared" si="509"/>
        <v>#VALUE!</v>
      </c>
      <c r="V1202" s="181" t="e">
        <f t="shared" si="510"/>
        <v>#VALUE!</v>
      </c>
      <c r="W1202" s="182" t="str">
        <f t="shared" si="511"/>
        <v>donnée(s) manquante(s)</v>
      </c>
      <c r="X1202" s="183" t="str">
        <f t="shared" si="512"/>
        <v>donnée(s) manquante(s)</v>
      </c>
      <c r="Y1202" s="178" t="str">
        <f t="shared" si="513"/>
        <v xml:space="preserve"> </v>
      </c>
      <c r="Z1202" s="178" t="str">
        <f t="shared" si="514"/>
        <v xml:space="preserve"> </v>
      </c>
      <c r="AA1202" s="178" t="str">
        <f t="shared" si="515"/>
        <v xml:space="preserve"> </v>
      </c>
      <c r="AB1202" s="184" t="str">
        <f t="shared" si="516"/>
        <v xml:space="preserve"> </v>
      </c>
      <c r="AC1202" s="184" t="str">
        <f t="shared" si="517"/>
        <v xml:space="preserve"> </v>
      </c>
      <c r="AD1202" s="184" t="str">
        <f t="shared" si="523"/>
        <v xml:space="preserve"> </v>
      </c>
      <c r="AE1202" s="185" t="e">
        <f t="shared" si="518"/>
        <v>#VALUE!</v>
      </c>
      <c r="AF1202" s="185" t="e">
        <f t="shared" si="519"/>
        <v>#VALUE!</v>
      </c>
      <c r="AG1202" s="212" t="e">
        <f t="shared" si="520"/>
        <v>#VALUE!</v>
      </c>
      <c r="AH1202" s="73" t="e">
        <f t="shared" si="524"/>
        <v>#VALUE!</v>
      </c>
      <c r="AI1202" s="74" t="e">
        <f t="shared" si="525"/>
        <v>#VALUE!</v>
      </c>
      <c r="AJ1202" s="186" t="e">
        <f t="shared" si="521"/>
        <v>#VALUE!</v>
      </c>
      <c r="AK1202" s="186" t="e">
        <f t="shared" si="522"/>
        <v>#VALUE!</v>
      </c>
    </row>
    <row r="1203" spans="1:37" x14ac:dyDescent="0.25">
      <c r="A1203" s="114" t="s">
        <v>74</v>
      </c>
      <c r="B1203" s="197"/>
      <c r="C1203" s="102"/>
      <c r="D1203" s="103"/>
      <c r="E1203" s="103"/>
      <c r="F1203" s="104"/>
      <c r="G1203" s="105"/>
      <c r="H1203" s="198"/>
      <c r="I1203" s="106"/>
      <c r="J1203" s="106"/>
      <c r="K1203" s="106"/>
      <c r="L1203" s="107"/>
      <c r="M1203" s="176" t="str">
        <f t="shared" si="501"/>
        <v xml:space="preserve"> </v>
      </c>
      <c r="N1203" s="177" t="str">
        <f t="shared" si="502"/>
        <v xml:space="preserve"> </v>
      </c>
      <c r="O1203" s="177" t="str">
        <f t="shared" si="503"/>
        <v xml:space="preserve"> </v>
      </c>
      <c r="P1203" s="177" t="str">
        <f t="shared" si="504"/>
        <v xml:space="preserve"> </v>
      </c>
      <c r="Q1203" s="178" t="str">
        <f t="shared" si="505"/>
        <v xml:space="preserve"> </v>
      </c>
      <c r="R1203" s="178" t="str">
        <f t="shared" si="506"/>
        <v xml:space="preserve"> </v>
      </c>
      <c r="S1203" s="179" t="str">
        <f t="shared" si="507"/>
        <v xml:space="preserve"> </v>
      </c>
      <c r="T1203" s="176" t="e">
        <f t="shared" si="508"/>
        <v>#VALUE!</v>
      </c>
      <c r="U1203" s="180" t="e">
        <f t="shared" si="509"/>
        <v>#VALUE!</v>
      </c>
      <c r="V1203" s="181" t="e">
        <f t="shared" si="510"/>
        <v>#VALUE!</v>
      </c>
      <c r="W1203" s="182" t="str">
        <f t="shared" si="511"/>
        <v>donnée(s) manquante(s)</v>
      </c>
      <c r="X1203" s="183" t="str">
        <f t="shared" si="512"/>
        <v>donnée(s) manquante(s)</v>
      </c>
      <c r="Y1203" s="178" t="str">
        <f t="shared" si="513"/>
        <v xml:space="preserve"> </v>
      </c>
      <c r="Z1203" s="178" t="str">
        <f t="shared" si="514"/>
        <v xml:space="preserve"> </v>
      </c>
      <c r="AA1203" s="178" t="str">
        <f t="shared" si="515"/>
        <v xml:space="preserve"> </v>
      </c>
      <c r="AB1203" s="184" t="str">
        <f t="shared" si="516"/>
        <v xml:space="preserve"> </v>
      </c>
      <c r="AC1203" s="184" t="str">
        <f t="shared" si="517"/>
        <v xml:space="preserve"> </v>
      </c>
      <c r="AD1203" s="184" t="str">
        <f t="shared" si="523"/>
        <v xml:space="preserve"> </v>
      </c>
      <c r="AE1203" s="185" t="e">
        <f t="shared" si="518"/>
        <v>#VALUE!</v>
      </c>
      <c r="AF1203" s="185" t="e">
        <f t="shared" si="519"/>
        <v>#VALUE!</v>
      </c>
      <c r="AG1203" s="212" t="e">
        <f t="shared" si="520"/>
        <v>#VALUE!</v>
      </c>
      <c r="AH1203" s="73" t="e">
        <f t="shared" si="524"/>
        <v>#VALUE!</v>
      </c>
      <c r="AI1203" s="74" t="e">
        <f t="shared" si="525"/>
        <v>#VALUE!</v>
      </c>
      <c r="AJ1203" s="186" t="e">
        <f t="shared" si="521"/>
        <v>#VALUE!</v>
      </c>
      <c r="AK1203" s="186" t="e">
        <f t="shared" si="522"/>
        <v>#VALUE!</v>
      </c>
    </row>
    <row r="1204" spans="1:37" x14ac:dyDescent="0.25">
      <c r="A1204" s="114" t="s">
        <v>74</v>
      </c>
      <c r="B1204" s="197"/>
      <c r="C1204" s="102"/>
      <c r="D1204" s="103"/>
      <c r="E1204" s="103"/>
      <c r="F1204" s="104"/>
      <c r="G1204" s="105"/>
      <c r="H1204" s="198"/>
      <c r="I1204" s="106"/>
      <c r="J1204" s="106"/>
      <c r="K1204" s="106"/>
      <c r="L1204" s="107"/>
      <c r="M1204" s="176" t="str">
        <f t="shared" si="501"/>
        <v xml:space="preserve"> </v>
      </c>
      <c r="N1204" s="177" t="str">
        <f t="shared" si="502"/>
        <v xml:space="preserve"> </v>
      </c>
      <c r="O1204" s="177" t="str">
        <f t="shared" si="503"/>
        <v xml:space="preserve"> </v>
      </c>
      <c r="P1204" s="177" t="str">
        <f t="shared" si="504"/>
        <v xml:space="preserve"> </v>
      </c>
      <c r="Q1204" s="178" t="str">
        <f t="shared" si="505"/>
        <v xml:space="preserve"> </v>
      </c>
      <c r="R1204" s="178" t="str">
        <f t="shared" si="506"/>
        <v xml:space="preserve"> </v>
      </c>
      <c r="S1204" s="179" t="str">
        <f t="shared" si="507"/>
        <v xml:space="preserve"> </v>
      </c>
      <c r="T1204" s="176" t="e">
        <f t="shared" si="508"/>
        <v>#VALUE!</v>
      </c>
      <c r="U1204" s="180" t="e">
        <f t="shared" si="509"/>
        <v>#VALUE!</v>
      </c>
      <c r="V1204" s="181" t="e">
        <f t="shared" si="510"/>
        <v>#VALUE!</v>
      </c>
      <c r="W1204" s="182" t="str">
        <f t="shared" si="511"/>
        <v>donnée(s) manquante(s)</v>
      </c>
      <c r="X1204" s="183" t="str">
        <f t="shared" si="512"/>
        <v>donnée(s) manquante(s)</v>
      </c>
      <c r="Y1204" s="178" t="str">
        <f t="shared" si="513"/>
        <v xml:space="preserve"> </v>
      </c>
      <c r="Z1204" s="178" t="str">
        <f t="shared" si="514"/>
        <v xml:space="preserve"> </v>
      </c>
      <c r="AA1204" s="178" t="str">
        <f t="shared" si="515"/>
        <v xml:space="preserve"> </v>
      </c>
      <c r="AB1204" s="184" t="str">
        <f t="shared" si="516"/>
        <v xml:space="preserve"> </v>
      </c>
      <c r="AC1204" s="184" t="str">
        <f t="shared" si="517"/>
        <v xml:space="preserve"> </v>
      </c>
      <c r="AD1204" s="184" t="str">
        <f t="shared" si="523"/>
        <v xml:space="preserve"> </v>
      </c>
      <c r="AE1204" s="185" t="e">
        <f t="shared" si="518"/>
        <v>#VALUE!</v>
      </c>
      <c r="AF1204" s="185" t="e">
        <f t="shared" si="519"/>
        <v>#VALUE!</v>
      </c>
      <c r="AG1204" s="212" t="e">
        <f t="shared" si="520"/>
        <v>#VALUE!</v>
      </c>
      <c r="AH1204" s="73" t="e">
        <f t="shared" si="524"/>
        <v>#VALUE!</v>
      </c>
      <c r="AI1204" s="74" t="e">
        <f t="shared" si="525"/>
        <v>#VALUE!</v>
      </c>
      <c r="AJ1204" s="186" t="e">
        <f t="shared" si="521"/>
        <v>#VALUE!</v>
      </c>
      <c r="AK1204" s="186" t="e">
        <f t="shared" si="522"/>
        <v>#VALUE!</v>
      </c>
    </row>
    <row r="1205" spans="1:37" x14ac:dyDescent="0.25">
      <c r="A1205" s="114" t="s">
        <v>74</v>
      </c>
      <c r="B1205" s="197"/>
      <c r="C1205" s="102"/>
      <c r="D1205" s="103"/>
      <c r="E1205" s="103"/>
      <c r="F1205" s="104"/>
      <c r="G1205" s="105"/>
      <c r="H1205" s="198"/>
      <c r="I1205" s="106"/>
      <c r="J1205" s="106"/>
      <c r="K1205" s="106"/>
      <c r="L1205" s="107"/>
      <c r="M1205" s="176" t="str">
        <f t="shared" si="501"/>
        <v xml:space="preserve"> </v>
      </c>
      <c r="N1205" s="177" t="str">
        <f t="shared" si="502"/>
        <v xml:space="preserve"> </v>
      </c>
      <c r="O1205" s="177" t="str">
        <f t="shared" si="503"/>
        <v xml:space="preserve"> </v>
      </c>
      <c r="P1205" s="177" t="str">
        <f t="shared" si="504"/>
        <v xml:space="preserve"> </v>
      </c>
      <c r="Q1205" s="178" t="str">
        <f t="shared" si="505"/>
        <v xml:space="preserve"> </v>
      </c>
      <c r="R1205" s="178" t="str">
        <f t="shared" si="506"/>
        <v xml:space="preserve"> </v>
      </c>
      <c r="S1205" s="179" t="str">
        <f t="shared" si="507"/>
        <v xml:space="preserve"> </v>
      </c>
      <c r="T1205" s="176" t="e">
        <f t="shared" si="508"/>
        <v>#VALUE!</v>
      </c>
      <c r="U1205" s="180" t="e">
        <f t="shared" si="509"/>
        <v>#VALUE!</v>
      </c>
      <c r="V1205" s="181" t="e">
        <f t="shared" si="510"/>
        <v>#VALUE!</v>
      </c>
      <c r="W1205" s="182" t="str">
        <f t="shared" si="511"/>
        <v>donnée(s) manquante(s)</v>
      </c>
      <c r="X1205" s="183" t="str">
        <f t="shared" si="512"/>
        <v>donnée(s) manquante(s)</v>
      </c>
      <c r="Y1205" s="178" t="str">
        <f t="shared" si="513"/>
        <v xml:space="preserve"> </v>
      </c>
      <c r="Z1205" s="178" t="str">
        <f t="shared" si="514"/>
        <v xml:space="preserve"> </v>
      </c>
      <c r="AA1205" s="178" t="str">
        <f t="shared" si="515"/>
        <v xml:space="preserve"> </v>
      </c>
      <c r="AB1205" s="184" t="str">
        <f t="shared" si="516"/>
        <v xml:space="preserve"> </v>
      </c>
      <c r="AC1205" s="184" t="str">
        <f t="shared" si="517"/>
        <v xml:space="preserve"> </v>
      </c>
      <c r="AD1205" s="184" t="str">
        <f t="shared" si="523"/>
        <v xml:space="preserve"> </v>
      </c>
      <c r="AE1205" s="185" t="e">
        <f t="shared" si="518"/>
        <v>#VALUE!</v>
      </c>
      <c r="AF1205" s="185" t="e">
        <f t="shared" si="519"/>
        <v>#VALUE!</v>
      </c>
      <c r="AG1205" s="212" t="e">
        <f t="shared" si="520"/>
        <v>#VALUE!</v>
      </c>
      <c r="AH1205" s="73" t="e">
        <f t="shared" si="524"/>
        <v>#VALUE!</v>
      </c>
      <c r="AI1205" s="74" t="e">
        <f t="shared" si="525"/>
        <v>#VALUE!</v>
      </c>
      <c r="AJ1205" s="186" t="e">
        <f t="shared" si="521"/>
        <v>#VALUE!</v>
      </c>
      <c r="AK1205" s="186" t="e">
        <f t="shared" si="522"/>
        <v>#VALUE!</v>
      </c>
    </row>
    <row r="1206" spans="1:37" x14ac:dyDescent="0.25">
      <c r="A1206" s="114" t="s">
        <v>74</v>
      </c>
      <c r="B1206" s="197"/>
      <c r="C1206" s="102"/>
      <c r="D1206" s="103"/>
      <c r="E1206" s="103"/>
      <c r="F1206" s="104"/>
      <c r="G1206" s="105"/>
      <c r="H1206" s="198"/>
      <c r="I1206" s="106"/>
      <c r="J1206" s="106"/>
      <c r="K1206" s="106"/>
      <c r="L1206" s="107"/>
      <c r="M1206" s="176" t="str">
        <f t="shared" si="501"/>
        <v xml:space="preserve"> </v>
      </c>
      <c r="N1206" s="177" t="str">
        <f t="shared" si="502"/>
        <v xml:space="preserve"> </v>
      </c>
      <c r="O1206" s="177" t="str">
        <f t="shared" si="503"/>
        <v xml:space="preserve"> </v>
      </c>
      <c r="P1206" s="177" t="str">
        <f t="shared" si="504"/>
        <v xml:space="preserve"> </v>
      </c>
      <c r="Q1206" s="178" t="str">
        <f t="shared" si="505"/>
        <v xml:space="preserve"> </v>
      </c>
      <c r="R1206" s="178" t="str">
        <f t="shared" si="506"/>
        <v xml:space="preserve"> </v>
      </c>
      <c r="S1206" s="179" t="str">
        <f t="shared" si="507"/>
        <v xml:space="preserve"> </v>
      </c>
      <c r="T1206" s="176" t="e">
        <f t="shared" si="508"/>
        <v>#VALUE!</v>
      </c>
      <c r="U1206" s="180" t="e">
        <f t="shared" si="509"/>
        <v>#VALUE!</v>
      </c>
      <c r="V1206" s="181" t="e">
        <f t="shared" si="510"/>
        <v>#VALUE!</v>
      </c>
      <c r="W1206" s="182" t="str">
        <f t="shared" si="511"/>
        <v>donnée(s) manquante(s)</v>
      </c>
      <c r="X1206" s="183" t="str">
        <f t="shared" si="512"/>
        <v>donnée(s) manquante(s)</v>
      </c>
      <c r="Y1206" s="178" t="str">
        <f t="shared" si="513"/>
        <v xml:space="preserve"> </v>
      </c>
      <c r="Z1206" s="178" t="str">
        <f t="shared" si="514"/>
        <v xml:space="preserve"> </v>
      </c>
      <c r="AA1206" s="178" t="str">
        <f t="shared" si="515"/>
        <v xml:space="preserve"> </v>
      </c>
      <c r="AB1206" s="184" t="str">
        <f t="shared" si="516"/>
        <v xml:space="preserve"> </v>
      </c>
      <c r="AC1206" s="184" t="str">
        <f t="shared" si="517"/>
        <v xml:space="preserve"> </v>
      </c>
      <c r="AD1206" s="184" t="str">
        <f t="shared" si="523"/>
        <v xml:space="preserve"> </v>
      </c>
      <c r="AE1206" s="185" t="e">
        <f t="shared" si="518"/>
        <v>#VALUE!</v>
      </c>
      <c r="AF1206" s="185" t="e">
        <f t="shared" si="519"/>
        <v>#VALUE!</v>
      </c>
      <c r="AG1206" s="212" t="e">
        <f t="shared" si="520"/>
        <v>#VALUE!</v>
      </c>
      <c r="AH1206" s="73" t="e">
        <f t="shared" si="524"/>
        <v>#VALUE!</v>
      </c>
      <c r="AI1206" s="74" t="e">
        <f t="shared" si="525"/>
        <v>#VALUE!</v>
      </c>
      <c r="AJ1206" s="186" t="e">
        <f t="shared" si="521"/>
        <v>#VALUE!</v>
      </c>
      <c r="AK1206" s="186" t="e">
        <f t="shared" si="522"/>
        <v>#VALUE!</v>
      </c>
    </row>
    <row r="1207" spans="1:37" x14ac:dyDescent="0.25">
      <c r="A1207" s="114" t="s">
        <v>74</v>
      </c>
      <c r="B1207" s="197"/>
      <c r="C1207" s="102"/>
      <c r="D1207" s="103"/>
      <c r="E1207" s="103"/>
      <c r="F1207" s="104"/>
      <c r="G1207" s="105"/>
      <c r="H1207" s="198"/>
      <c r="I1207" s="106"/>
      <c r="J1207" s="106"/>
      <c r="K1207" s="106"/>
      <c r="L1207" s="107"/>
      <c r="M1207" s="176" t="str">
        <f t="shared" si="501"/>
        <v xml:space="preserve"> </v>
      </c>
      <c r="N1207" s="177" t="str">
        <f t="shared" si="502"/>
        <v xml:space="preserve"> </v>
      </c>
      <c r="O1207" s="177" t="str">
        <f t="shared" si="503"/>
        <v xml:space="preserve"> </v>
      </c>
      <c r="P1207" s="177" t="str">
        <f t="shared" si="504"/>
        <v xml:space="preserve"> </v>
      </c>
      <c r="Q1207" s="178" t="str">
        <f t="shared" si="505"/>
        <v xml:space="preserve"> </v>
      </c>
      <c r="R1207" s="178" t="str">
        <f t="shared" si="506"/>
        <v xml:space="preserve"> </v>
      </c>
      <c r="S1207" s="179" t="str">
        <f t="shared" si="507"/>
        <v xml:space="preserve"> </v>
      </c>
      <c r="T1207" s="176" t="e">
        <f t="shared" si="508"/>
        <v>#VALUE!</v>
      </c>
      <c r="U1207" s="180" t="e">
        <f t="shared" si="509"/>
        <v>#VALUE!</v>
      </c>
      <c r="V1207" s="181" t="e">
        <f t="shared" si="510"/>
        <v>#VALUE!</v>
      </c>
      <c r="W1207" s="182" t="str">
        <f t="shared" si="511"/>
        <v>donnée(s) manquante(s)</v>
      </c>
      <c r="X1207" s="183" t="str">
        <f t="shared" si="512"/>
        <v>donnée(s) manquante(s)</v>
      </c>
      <c r="Y1207" s="178" t="str">
        <f t="shared" si="513"/>
        <v xml:space="preserve"> </v>
      </c>
      <c r="Z1207" s="178" t="str">
        <f t="shared" si="514"/>
        <v xml:space="preserve"> </v>
      </c>
      <c r="AA1207" s="178" t="str">
        <f t="shared" si="515"/>
        <v xml:space="preserve"> </v>
      </c>
      <c r="AB1207" s="184" t="str">
        <f t="shared" si="516"/>
        <v xml:space="preserve"> </v>
      </c>
      <c r="AC1207" s="184" t="str">
        <f t="shared" si="517"/>
        <v xml:space="preserve"> </v>
      </c>
      <c r="AD1207" s="184" t="str">
        <f t="shared" si="523"/>
        <v xml:space="preserve"> </v>
      </c>
      <c r="AE1207" s="185" t="e">
        <f t="shared" si="518"/>
        <v>#VALUE!</v>
      </c>
      <c r="AF1207" s="185" t="e">
        <f t="shared" si="519"/>
        <v>#VALUE!</v>
      </c>
      <c r="AG1207" s="212" t="e">
        <f t="shared" si="520"/>
        <v>#VALUE!</v>
      </c>
      <c r="AH1207" s="73" t="e">
        <f t="shared" si="524"/>
        <v>#VALUE!</v>
      </c>
      <c r="AI1207" s="74" t="e">
        <f t="shared" si="525"/>
        <v>#VALUE!</v>
      </c>
      <c r="AJ1207" s="186" t="e">
        <f t="shared" si="521"/>
        <v>#VALUE!</v>
      </c>
      <c r="AK1207" s="186" t="e">
        <f t="shared" si="522"/>
        <v>#VALUE!</v>
      </c>
    </row>
    <row r="1208" spans="1:37" x14ac:dyDescent="0.25">
      <c r="A1208" s="114" t="s">
        <v>74</v>
      </c>
      <c r="B1208" s="197"/>
      <c r="C1208" s="102"/>
      <c r="D1208" s="103"/>
      <c r="E1208" s="103"/>
      <c r="F1208" s="104"/>
      <c r="G1208" s="105"/>
      <c r="H1208" s="198"/>
      <c r="I1208" s="106"/>
      <c r="J1208" s="106"/>
      <c r="K1208" s="106"/>
      <c r="L1208" s="107"/>
      <c r="M1208" s="176" t="str">
        <f t="shared" si="501"/>
        <v xml:space="preserve"> </v>
      </c>
      <c r="N1208" s="177" t="str">
        <f t="shared" si="502"/>
        <v xml:space="preserve"> </v>
      </c>
      <c r="O1208" s="177" t="str">
        <f t="shared" si="503"/>
        <v xml:space="preserve"> </v>
      </c>
      <c r="P1208" s="177" t="str">
        <f t="shared" si="504"/>
        <v xml:space="preserve"> </v>
      </c>
      <c r="Q1208" s="178" t="str">
        <f t="shared" si="505"/>
        <v xml:space="preserve"> </v>
      </c>
      <c r="R1208" s="178" t="str">
        <f t="shared" si="506"/>
        <v xml:space="preserve"> </v>
      </c>
      <c r="S1208" s="179" t="str">
        <f t="shared" si="507"/>
        <v xml:space="preserve"> </v>
      </c>
      <c r="T1208" s="176" t="e">
        <f t="shared" si="508"/>
        <v>#VALUE!</v>
      </c>
      <c r="U1208" s="180" t="e">
        <f t="shared" si="509"/>
        <v>#VALUE!</v>
      </c>
      <c r="V1208" s="181" t="e">
        <f t="shared" si="510"/>
        <v>#VALUE!</v>
      </c>
      <c r="W1208" s="182" t="str">
        <f t="shared" si="511"/>
        <v>donnée(s) manquante(s)</v>
      </c>
      <c r="X1208" s="183" t="str">
        <f t="shared" si="512"/>
        <v>donnée(s) manquante(s)</v>
      </c>
      <c r="Y1208" s="178" t="str">
        <f t="shared" si="513"/>
        <v xml:space="preserve"> </v>
      </c>
      <c r="Z1208" s="178" t="str">
        <f t="shared" si="514"/>
        <v xml:space="preserve"> </v>
      </c>
      <c r="AA1208" s="178" t="str">
        <f t="shared" si="515"/>
        <v xml:space="preserve"> </v>
      </c>
      <c r="AB1208" s="184" t="str">
        <f t="shared" si="516"/>
        <v xml:space="preserve"> </v>
      </c>
      <c r="AC1208" s="184" t="str">
        <f t="shared" si="517"/>
        <v xml:space="preserve"> </v>
      </c>
      <c r="AD1208" s="184" t="str">
        <f t="shared" si="523"/>
        <v xml:space="preserve"> </v>
      </c>
      <c r="AE1208" s="185" t="e">
        <f t="shared" si="518"/>
        <v>#VALUE!</v>
      </c>
      <c r="AF1208" s="185" t="e">
        <f t="shared" si="519"/>
        <v>#VALUE!</v>
      </c>
      <c r="AG1208" s="212" t="e">
        <f t="shared" si="520"/>
        <v>#VALUE!</v>
      </c>
      <c r="AH1208" s="73" t="e">
        <f t="shared" si="524"/>
        <v>#VALUE!</v>
      </c>
      <c r="AI1208" s="74" t="e">
        <f t="shared" si="525"/>
        <v>#VALUE!</v>
      </c>
      <c r="AJ1208" s="186" t="e">
        <f t="shared" si="521"/>
        <v>#VALUE!</v>
      </c>
      <c r="AK1208" s="186" t="e">
        <f t="shared" si="522"/>
        <v>#VALUE!</v>
      </c>
    </row>
    <row r="1209" spans="1:37" x14ac:dyDescent="0.25">
      <c r="A1209" s="114" t="s">
        <v>74</v>
      </c>
      <c r="B1209" s="197"/>
      <c r="C1209" s="102"/>
      <c r="D1209" s="103"/>
      <c r="E1209" s="103"/>
      <c r="F1209" s="104"/>
      <c r="G1209" s="105"/>
      <c r="H1209" s="198"/>
      <c r="I1209" s="106"/>
      <c r="J1209" s="106"/>
      <c r="K1209" s="106"/>
      <c r="L1209" s="107"/>
      <c r="M1209" s="176" t="str">
        <f t="shared" si="501"/>
        <v xml:space="preserve"> </v>
      </c>
      <c r="N1209" s="177" t="str">
        <f t="shared" si="502"/>
        <v xml:space="preserve"> </v>
      </c>
      <c r="O1209" s="177" t="str">
        <f t="shared" si="503"/>
        <v xml:space="preserve"> </v>
      </c>
      <c r="P1209" s="177" t="str">
        <f t="shared" si="504"/>
        <v xml:space="preserve"> </v>
      </c>
      <c r="Q1209" s="178" t="str">
        <f t="shared" si="505"/>
        <v xml:space="preserve"> </v>
      </c>
      <c r="R1209" s="178" t="str">
        <f t="shared" si="506"/>
        <v xml:space="preserve"> </v>
      </c>
      <c r="S1209" s="179" t="str">
        <f t="shared" si="507"/>
        <v xml:space="preserve"> </v>
      </c>
      <c r="T1209" s="176" t="e">
        <f t="shared" si="508"/>
        <v>#VALUE!</v>
      </c>
      <c r="U1209" s="180" t="e">
        <f t="shared" si="509"/>
        <v>#VALUE!</v>
      </c>
      <c r="V1209" s="181" t="e">
        <f t="shared" si="510"/>
        <v>#VALUE!</v>
      </c>
      <c r="W1209" s="182" t="str">
        <f t="shared" si="511"/>
        <v>donnée(s) manquante(s)</v>
      </c>
      <c r="X1209" s="183" t="str">
        <f t="shared" si="512"/>
        <v>donnée(s) manquante(s)</v>
      </c>
      <c r="Y1209" s="178" t="str">
        <f t="shared" si="513"/>
        <v xml:space="preserve"> </v>
      </c>
      <c r="Z1209" s="178" t="str">
        <f t="shared" si="514"/>
        <v xml:space="preserve"> </v>
      </c>
      <c r="AA1209" s="178" t="str">
        <f t="shared" si="515"/>
        <v xml:space="preserve"> </v>
      </c>
      <c r="AB1209" s="184" t="str">
        <f t="shared" si="516"/>
        <v xml:space="preserve"> </v>
      </c>
      <c r="AC1209" s="184" t="str">
        <f t="shared" si="517"/>
        <v xml:space="preserve"> </v>
      </c>
      <c r="AD1209" s="184" t="str">
        <f t="shared" si="523"/>
        <v xml:space="preserve"> </v>
      </c>
      <c r="AE1209" s="185" t="e">
        <f t="shared" si="518"/>
        <v>#VALUE!</v>
      </c>
      <c r="AF1209" s="185" t="e">
        <f t="shared" si="519"/>
        <v>#VALUE!</v>
      </c>
      <c r="AG1209" s="212" t="e">
        <f t="shared" si="520"/>
        <v>#VALUE!</v>
      </c>
      <c r="AH1209" s="73" t="e">
        <f t="shared" si="524"/>
        <v>#VALUE!</v>
      </c>
      <c r="AI1209" s="74" t="e">
        <f t="shared" si="525"/>
        <v>#VALUE!</v>
      </c>
      <c r="AJ1209" s="186" t="e">
        <f t="shared" si="521"/>
        <v>#VALUE!</v>
      </c>
      <c r="AK1209" s="186" t="e">
        <f t="shared" si="522"/>
        <v>#VALUE!</v>
      </c>
    </row>
    <row r="1210" spans="1:37" x14ac:dyDescent="0.25">
      <c r="A1210" s="114" t="s">
        <v>74</v>
      </c>
      <c r="B1210" s="197"/>
      <c r="C1210" s="102"/>
      <c r="D1210" s="103"/>
      <c r="E1210" s="103"/>
      <c r="F1210" s="104"/>
      <c r="G1210" s="105"/>
      <c r="H1210" s="198"/>
      <c r="I1210" s="106"/>
      <c r="J1210" s="106"/>
      <c r="K1210" s="106"/>
      <c r="L1210" s="107"/>
      <c r="M1210" s="176" t="str">
        <f t="shared" si="501"/>
        <v xml:space="preserve"> </v>
      </c>
      <c r="N1210" s="177" t="str">
        <f t="shared" si="502"/>
        <v xml:space="preserve"> </v>
      </c>
      <c r="O1210" s="177" t="str">
        <f t="shared" si="503"/>
        <v xml:space="preserve"> </v>
      </c>
      <c r="P1210" s="177" t="str">
        <f t="shared" si="504"/>
        <v xml:space="preserve"> </v>
      </c>
      <c r="Q1210" s="178" t="str">
        <f t="shared" si="505"/>
        <v xml:space="preserve"> </v>
      </c>
      <c r="R1210" s="178" t="str">
        <f t="shared" si="506"/>
        <v xml:space="preserve"> </v>
      </c>
      <c r="S1210" s="179" t="str">
        <f t="shared" si="507"/>
        <v xml:space="preserve"> </v>
      </c>
      <c r="T1210" s="176" t="e">
        <f t="shared" si="508"/>
        <v>#VALUE!</v>
      </c>
      <c r="U1210" s="180" t="e">
        <f t="shared" si="509"/>
        <v>#VALUE!</v>
      </c>
      <c r="V1210" s="181" t="e">
        <f t="shared" si="510"/>
        <v>#VALUE!</v>
      </c>
      <c r="W1210" s="182" t="str">
        <f t="shared" si="511"/>
        <v>donnée(s) manquante(s)</v>
      </c>
      <c r="X1210" s="183" t="str">
        <f t="shared" si="512"/>
        <v>donnée(s) manquante(s)</v>
      </c>
      <c r="Y1210" s="178" t="str">
        <f t="shared" si="513"/>
        <v xml:space="preserve"> </v>
      </c>
      <c r="Z1210" s="178" t="str">
        <f t="shared" si="514"/>
        <v xml:space="preserve"> </v>
      </c>
      <c r="AA1210" s="178" t="str">
        <f t="shared" si="515"/>
        <v xml:space="preserve"> </v>
      </c>
      <c r="AB1210" s="184" t="str">
        <f t="shared" si="516"/>
        <v xml:space="preserve"> </v>
      </c>
      <c r="AC1210" s="184" t="str">
        <f t="shared" si="517"/>
        <v xml:space="preserve"> </v>
      </c>
      <c r="AD1210" s="184" t="str">
        <f t="shared" si="523"/>
        <v xml:space="preserve"> </v>
      </c>
      <c r="AE1210" s="185" t="e">
        <f t="shared" si="518"/>
        <v>#VALUE!</v>
      </c>
      <c r="AF1210" s="185" t="e">
        <f t="shared" si="519"/>
        <v>#VALUE!</v>
      </c>
      <c r="AG1210" s="212" t="e">
        <f t="shared" si="520"/>
        <v>#VALUE!</v>
      </c>
      <c r="AH1210" s="73" t="e">
        <f t="shared" si="524"/>
        <v>#VALUE!</v>
      </c>
      <c r="AI1210" s="74" t="e">
        <f t="shared" si="525"/>
        <v>#VALUE!</v>
      </c>
      <c r="AJ1210" s="186" t="e">
        <f t="shared" si="521"/>
        <v>#VALUE!</v>
      </c>
      <c r="AK1210" s="186" t="e">
        <f t="shared" si="522"/>
        <v>#VALUE!</v>
      </c>
    </row>
    <row r="1211" spans="1:37" x14ac:dyDescent="0.25">
      <c r="A1211" s="114" t="s">
        <v>74</v>
      </c>
      <c r="B1211" s="197"/>
      <c r="C1211" s="102"/>
      <c r="D1211" s="103"/>
      <c r="E1211" s="103"/>
      <c r="F1211" s="104"/>
      <c r="G1211" s="105"/>
      <c r="H1211" s="198"/>
      <c r="I1211" s="106"/>
      <c r="J1211" s="106"/>
      <c r="K1211" s="106"/>
      <c r="L1211" s="107"/>
      <c r="M1211" s="176" t="str">
        <f t="shared" si="501"/>
        <v xml:space="preserve"> </v>
      </c>
      <c r="N1211" s="177" t="str">
        <f t="shared" si="502"/>
        <v xml:space="preserve"> </v>
      </c>
      <c r="O1211" s="177" t="str">
        <f t="shared" si="503"/>
        <v xml:space="preserve"> </v>
      </c>
      <c r="P1211" s="177" t="str">
        <f t="shared" si="504"/>
        <v xml:space="preserve"> </v>
      </c>
      <c r="Q1211" s="178" t="str">
        <f t="shared" si="505"/>
        <v xml:space="preserve"> </v>
      </c>
      <c r="R1211" s="178" t="str">
        <f t="shared" si="506"/>
        <v xml:space="preserve"> </v>
      </c>
      <c r="S1211" s="179" t="str">
        <f t="shared" si="507"/>
        <v xml:space="preserve"> </v>
      </c>
      <c r="T1211" s="176" t="e">
        <f t="shared" si="508"/>
        <v>#VALUE!</v>
      </c>
      <c r="U1211" s="180" t="e">
        <f t="shared" si="509"/>
        <v>#VALUE!</v>
      </c>
      <c r="V1211" s="181" t="e">
        <f t="shared" si="510"/>
        <v>#VALUE!</v>
      </c>
      <c r="W1211" s="182" t="str">
        <f t="shared" si="511"/>
        <v>donnée(s) manquante(s)</v>
      </c>
      <c r="X1211" s="183" t="str">
        <f t="shared" si="512"/>
        <v>donnée(s) manquante(s)</v>
      </c>
      <c r="Y1211" s="178" t="str">
        <f t="shared" si="513"/>
        <v xml:space="preserve"> </v>
      </c>
      <c r="Z1211" s="178" t="str">
        <f t="shared" si="514"/>
        <v xml:space="preserve"> </v>
      </c>
      <c r="AA1211" s="178" t="str">
        <f t="shared" si="515"/>
        <v xml:space="preserve"> </v>
      </c>
      <c r="AB1211" s="184" t="str">
        <f t="shared" si="516"/>
        <v xml:space="preserve"> </v>
      </c>
      <c r="AC1211" s="184" t="str">
        <f t="shared" si="517"/>
        <v xml:space="preserve"> </v>
      </c>
      <c r="AD1211" s="184" t="str">
        <f t="shared" si="523"/>
        <v xml:space="preserve"> </v>
      </c>
      <c r="AE1211" s="185" t="e">
        <f t="shared" si="518"/>
        <v>#VALUE!</v>
      </c>
      <c r="AF1211" s="185" t="e">
        <f t="shared" si="519"/>
        <v>#VALUE!</v>
      </c>
      <c r="AG1211" s="212" t="e">
        <f t="shared" si="520"/>
        <v>#VALUE!</v>
      </c>
      <c r="AH1211" s="73" t="e">
        <f t="shared" si="524"/>
        <v>#VALUE!</v>
      </c>
      <c r="AI1211" s="74" t="e">
        <f t="shared" si="525"/>
        <v>#VALUE!</v>
      </c>
      <c r="AJ1211" s="186" t="e">
        <f t="shared" si="521"/>
        <v>#VALUE!</v>
      </c>
      <c r="AK1211" s="186" t="e">
        <f t="shared" si="522"/>
        <v>#VALUE!</v>
      </c>
    </row>
    <row r="1212" spans="1:37" x14ac:dyDescent="0.25">
      <c r="A1212" s="114" t="s">
        <v>74</v>
      </c>
      <c r="B1212" s="197"/>
      <c r="C1212" s="102"/>
      <c r="D1212" s="103"/>
      <c r="E1212" s="103"/>
      <c r="F1212" s="104"/>
      <c r="G1212" s="105"/>
      <c r="H1212" s="198"/>
      <c r="I1212" s="106"/>
      <c r="J1212" s="106"/>
      <c r="K1212" s="106"/>
      <c r="L1212" s="107"/>
      <c r="M1212" s="176" t="str">
        <f t="shared" si="501"/>
        <v xml:space="preserve"> </v>
      </c>
      <c r="N1212" s="177" t="str">
        <f t="shared" si="502"/>
        <v xml:space="preserve"> </v>
      </c>
      <c r="O1212" s="177" t="str">
        <f t="shared" si="503"/>
        <v xml:space="preserve"> </v>
      </c>
      <c r="P1212" s="177" t="str">
        <f t="shared" si="504"/>
        <v xml:space="preserve"> </v>
      </c>
      <c r="Q1212" s="178" t="str">
        <f t="shared" si="505"/>
        <v xml:space="preserve"> </v>
      </c>
      <c r="R1212" s="178" t="str">
        <f t="shared" si="506"/>
        <v xml:space="preserve"> </v>
      </c>
      <c r="S1212" s="179" t="str">
        <f t="shared" si="507"/>
        <v xml:space="preserve"> </v>
      </c>
      <c r="T1212" s="176" t="e">
        <f t="shared" si="508"/>
        <v>#VALUE!</v>
      </c>
      <c r="U1212" s="180" t="e">
        <f t="shared" si="509"/>
        <v>#VALUE!</v>
      </c>
      <c r="V1212" s="181" t="e">
        <f t="shared" si="510"/>
        <v>#VALUE!</v>
      </c>
      <c r="W1212" s="182" t="str">
        <f t="shared" si="511"/>
        <v>donnée(s) manquante(s)</v>
      </c>
      <c r="X1212" s="183" t="str">
        <f t="shared" si="512"/>
        <v>donnée(s) manquante(s)</v>
      </c>
      <c r="Y1212" s="178" t="str">
        <f t="shared" si="513"/>
        <v xml:space="preserve"> </v>
      </c>
      <c r="Z1212" s="178" t="str">
        <f t="shared" si="514"/>
        <v xml:space="preserve"> </v>
      </c>
      <c r="AA1212" s="178" t="str">
        <f t="shared" si="515"/>
        <v xml:space="preserve"> </v>
      </c>
      <c r="AB1212" s="184" t="str">
        <f t="shared" si="516"/>
        <v xml:space="preserve"> </v>
      </c>
      <c r="AC1212" s="184" t="str">
        <f t="shared" si="517"/>
        <v xml:space="preserve"> </v>
      </c>
      <c r="AD1212" s="184" t="str">
        <f t="shared" si="523"/>
        <v xml:space="preserve"> </v>
      </c>
      <c r="AE1212" s="185" t="e">
        <f t="shared" si="518"/>
        <v>#VALUE!</v>
      </c>
      <c r="AF1212" s="185" t="e">
        <f t="shared" si="519"/>
        <v>#VALUE!</v>
      </c>
      <c r="AG1212" s="212" t="e">
        <f t="shared" si="520"/>
        <v>#VALUE!</v>
      </c>
      <c r="AH1212" s="73" t="e">
        <f t="shared" si="524"/>
        <v>#VALUE!</v>
      </c>
      <c r="AI1212" s="74" t="e">
        <f t="shared" si="525"/>
        <v>#VALUE!</v>
      </c>
      <c r="AJ1212" s="186" t="e">
        <f t="shared" si="521"/>
        <v>#VALUE!</v>
      </c>
      <c r="AK1212" s="186" t="e">
        <f t="shared" si="522"/>
        <v>#VALUE!</v>
      </c>
    </row>
    <row r="1213" spans="1:37" x14ac:dyDescent="0.25">
      <c r="A1213" s="114" t="s">
        <v>74</v>
      </c>
      <c r="B1213" s="197"/>
      <c r="C1213" s="102"/>
      <c r="D1213" s="103"/>
      <c r="E1213" s="103"/>
      <c r="F1213" s="104"/>
      <c r="G1213" s="105"/>
      <c r="H1213" s="198"/>
      <c r="I1213" s="106"/>
      <c r="J1213" s="106"/>
      <c r="K1213" s="106"/>
      <c r="L1213" s="107"/>
      <c r="M1213" s="176" t="str">
        <f t="shared" si="501"/>
        <v xml:space="preserve"> </v>
      </c>
      <c r="N1213" s="177" t="str">
        <f t="shared" si="502"/>
        <v xml:space="preserve"> </v>
      </c>
      <c r="O1213" s="177" t="str">
        <f t="shared" si="503"/>
        <v xml:space="preserve"> </v>
      </c>
      <c r="P1213" s="177" t="str">
        <f t="shared" si="504"/>
        <v xml:space="preserve"> </v>
      </c>
      <c r="Q1213" s="178" t="str">
        <f t="shared" si="505"/>
        <v xml:space="preserve"> </v>
      </c>
      <c r="R1213" s="178" t="str">
        <f t="shared" si="506"/>
        <v xml:space="preserve"> </v>
      </c>
      <c r="S1213" s="179" t="str">
        <f t="shared" si="507"/>
        <v xml:space="preserve"> </v>
      </c>
      <c r="T1213" s="176" t="e">
        <f t="shared" si="508"/>
        <v>#VALUE!</v>
      </c>
      <c r="U1213" s="180" t="e">
        <f t="shared" si="509"/>
        <v>#VALUE!</v>
      </c>
      <c r="V1213" s="181" t="e">
        <f t="shared" si="510"/>
        <v>#VALUE!</v>
      </c>
      <c r="W1213" s="182" t="str">
        <f t="shared" si="511"/>
        <v>donnée(s) manquante(s)</v>
      </c>
      <c r="X1213" s="183" t="str">
        <f t="shared" si="512"/>
        <v>donnée(s) manquante(s)</v>
      </c>
      <c r="Y1213" s="178" t="str">
        <f t="shared" si="513"/>
        <v xml:space="preserve"> </v>
      </c>
      <c r="Z1213" s="178" t="str">
        <f t="shared" si="514"/>
        <v xml:space="preserve"> </v>
      </c>
      <c r="AA1213" s="178" t="str">
        <f t="shared" si="515"/>
        <v xml:space="preserve"> </v>
      </c>
      <c r="AB1213" s="184" t="str">
        <f t="shared" si="516"/>
        <v xml:space="preserve"> </v>
      </c>
      <c r="AC1213" s="184" t="str">
        <f t="shared" si="517"/>
        <v xml:space="preserve"> </v>
      </c>
      <c r="AD1213" s="184" t="str">
        <f t="shared" si="523"/>
        <v xml:space="preserve"> </v>
      </c>
      <c r="AE1213" s="185" t="e">
        <f t="shared" si="518"/>
        <v>#VALUE!</v>
      </c>
      <c r="AF1213" s="185" t="e">
        <f t="shared" si="519"/>
        <v>#VALUE!</v>
      </c>
      <c r="AG1213" s="212" t="e">
        <f t="shared" si="520"/>
        <v>#VALUE!</v>
      </c>
      <c r="AH1213" s="73" t="e">
        <f t="shared" si="524"/>
        <v>#VALUE!</v>
      </c>
      <c r="AI1213" s="74" t="e">
        <f t="shared" si="525"/>
        <v>#VALUE!</v>
      </c>
      <c r="AJ1213" s="186" t="e">
        <f t="shared" si="521"/>
        <v>#VALUE!</v>
      </c>
      <c r="AK1213" s="186" t="e">
        <f t="shared" si="522"/>
        <v>#VALUE!</v>
      </c>
    </row>
    <row r="1214" spans="1:37" x14ac:dyDescent="0.25">
      <c r="A1214" s="114" t="s">
        <v>74</v>
      </c>
      <c r="B1214" s="197"/>
      <c r="C1214" s="102"/>
      <c r="D1214" s="103"/>
      <c r="E1214" s="103"/>
      <c r="F1214" s="104"/>
      <c r="G1214" s="105"/>
      <c r="H1214" s="198"/>
      <c r="I1214" s="106"/>
      <c r="J1214" s="106"/>
      <c r="K1214" s="106"/>
      <c r="L1214" s="107"/>
      <c r="M1214" s="176" t="str">
        <f t="shared" ref="M1214:M1277" si="526">IF(ISBLANK(C1214)," ",IF(C1214=0,0,IF(C1214&lt;=30,1,IF(C1214&lt;=60,2,IF(C1214&lt;=90,3,IF(C1214&lt;=120,4,IF(C1214&lt;=150,5,IF(C1214&lt;=180,6,IF(C1214&lt;=210,7,IF(C1214&lt;=240,8,IF(C1214&lt;=270,9,10)))))))))))</f>
        <v xml:space="preserve"> </v>
      </c>
      <c r="N1214" s="177" t="str">
        <f t="shared" ref="N1214:N1277" si="527">IF(ISBLANK(D1214)," ",IF(D1214&lt;=0,0,IF(D1214&lt;=1.5,1,IF(D1214&lt;=3,2,IF(D1214&lt;=4.5,3,IF(D1214&lt;=6,4,IF(D1214&lt;=7.5,5,IF(D1214&lt;=9,6,IF(D1214&lt;=10.5,7,IF(D1214&lt;=12,8,IF(D1214&lt;=13.5,9,10)))))))))))</f>
        <v xml:space="preserve"> </v>
      </c>
      <c r="O1214" s="177" t="str">
        <f t="shared" ref="O1214:O1277" si="528">IF(ISBLANK(E1214)," ",IF(E1214&lt;=1,0,IF(E1214&lt;=2,1,IF(E1214&lt;=3,2,IF(E1214&lt;=4,3,IF(E1214&lt;=5,4,IF(E1214&lt;=6,5,IF(E1214&lt;=7,6,IF(E1214&lt;=8,7,IF(E1214&lt;=9,8,IF(E1214&lt;=10,9,10)))))))))))</f>
        <v xml:space="preserve"> </v>
      </c>
      <c r="P1214" s="177" t="str">
        <f t="shared" ref="P1214:P1277" si="529">IF(ISBLANK(F1214)," ",IF(F1214&lt;=90,0,IF(F1214&lt;=180,1,IF(F1214&lt;=270,2,IF(F1214&lt;=360,3,IF(F1214&lt;=450,4,IF(F1214&lt;=540,5,IF(F1214&lt;=630,6,IF(F1214&lt;=720,7,IF(F1214&lt;=810,8,IF(F1214&lt;=900,9,10)))))))))))</f>
        <v xml:space="preserve"> </v>
      </c>
      <c r="Q1214" s="178" t="str">
        <f t="shared" ref="Q1214:Q1277" si="530">IF(ISBLANK(I1214)," ",IF(I1214&lt;=40,0,IF(I1214&lt;=60,2,IF(I1214&lt;=80,4,10))))</f>
        <v xml:space="preserve"> </v>
      </c>
      <c r="R1214" s="178" t="str">
        <f t="shared" ref="R1214:R1277" si="531">IF(ISBLANK(K1214)," ",IF(K1214&lt;=0.9,0,IF(K1214&lt;=1.9,1,IF(K1214&lt;=2.8,2,IF(K1214&lt;=3.7,3,IF(K1214&lt;=4.7,4,5))))))</f>
        <v xml:space="preserve"> </v>
      </c>
      <c r="S1214" s="179" t="str">
        <f t="shared" ref="S1214:S1277" si="532">IF(ISBLANK(L1214)," ",IF(L1214&lt;=1.6,0,IF(L1214&lt;=3.2,1,IF(L1214&lt;=4.8,2,IF(L1214&lt;=6.4,3,IF(L1214&lt;=8,4,5))))))</f>
        <v xml:space="preserve"> </v>
      </c>
      <c r="T1214" s="176" t="e">
        <f t="shared" ref="T1214:T1277" si="533">SUM(M1214+N1214+O1214+P1214)</f>
        <v>#VALUE!</v>
      </c>
      <c r="U1214" s="180" t="e">
        <f t="shared" ref="U1214:U1277" si="534">SUM(Q1214+R1214+S1214)</f>
        <v>#VALUE!</v>
      </c>
      <c r="V1214" s="181" t="e">
        <f t="shared" ref="V1214:V1277" si="535">IF(AND(T1214&gt;=0,T1214&lt;11),T1214-U1214,IF(AND(T1214&gt;=11,Q1214=10),T1214-U1214,T1214-Q1214-R1214))</f>
        <v>#VALUE!</v>
      </c>
      <c r="W1214" s="182" t="str">
        <f t="shared" ref="W1214:W1277" si="536">IF(OR(ISBLANK(C1214),ISBLANK(D1214),ISBLANK(E1214),ISBLANK(F1214),ISBLANK(I1214),ISBLANK(K1214),ISBLANK(L1214),ISBLANK(B1214)),"donnée(s) manquante(s)",IF(B1214="YES","Nutriscore_A",IF(V1214&lt;=1,"Nutriscore_B",IF(V1214&lt;=5,"Nutriscore_C",IF(V1214&lt;=9,"Nutriscore_D","Nutriscore_E")))))</f>
        <v>donnée(s) manquante(s)</v>
      </c>
      <c r="X1214" s="183" t="str">
        <f t="shared" ref="X1214:X1277" si="537">IF(W1214="donnée(s) manquante(s)","donnée(s) manquante(s)",IF(W1214="Nutriscore_A","dark green",IF(W1214="Nutriscore_B","green",IF(W1214="Nutriscore_C","yellow",IF(W1214="Nutriscore_D","orange","dark orange")))))</f>
        <v>donnée(s) manquante(s)</v>
      </c>
      <c r="Y1214" s="178" t="str">
        <f t="shared" ref="Y1214:Y1277" si="538">IF(ISBLANK(J1214)," ",IF(J1214&lt;=40,0,IF(J1214&lt;=60,2,IF(J1214&lt;=80,4,6))))</f>
        <v xml:space="preserve"> </v>
      </c>
      <c r="Z1214" s="178" t="str">
        <f t="shared" ref="Z1214:Z1277" si="539">IF(ISBLANK(K1214)," ",IF(K1214&lt;=3,0,IF(K1214&lt;=4.1,1,IF(K1214&lt;=5.2,2,IF(K1214&lt;=6.3,3,IF(K1214&lt;=7.4,4,5))))))</f>
        <v xml:space="preserve"> </v>
      </c>
      <c r="AA1214" s="178" t="str">
        <f t="shared" ref="AA1214:AA1277" si="540">IF(ISBLANK(L1214)," ",IF(L1214&lt;=1.2,0,IF(L1214&lt;=1.5,1,IF(L1214&lt;=1.8,2,IF(L1214&lt;=2.1,3,IF(L1214&lt;=2.4,4,IF(L1214&lt;=2.7,5,IF(L1214&lt;=3,6,7))))))))</f>
        <v xml:space="preserve"> </v>
      </c>
      <c r="AB1214" s="184" t="str">
        <f t="shared" ref="AB1214:AB1277" si="541">IF(ISBLANK(C1214)," ",IF(C1214&lt;=30,0,IF(C1214&lt;=90,1,IF(C1214&lt;=150,2,IF(C1214&lt;=210,3,IF(C1214&lt;=240,4,IF(C1214&lt;=270,5,IF(C1214&lt;=300,6,IF(C1214&lt;=330,7,IF(C1214&lt;=360,8,IF(C1214&lt;=390,9,10)))))))))))</f>
        <v xml:space="preserve"> </v>
      </c>
      <c r="AC1214" s="184" t="str">
        <f t="shared" ref="AC1214:AC1277" si="542">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84" t="str">
        <f t="shared" si="523"/>
        <v xml:space="preserve"> </v>
      </c>
      <c r="AE1214" s="185" t="e">
        <f t="shared" ref="AE1214:AE1277" si="543">IF(H1214="NO",AD1214+AC1214+AB1214+O1214, 4+AD1214+AC1214+AB1214+O1214)</f>
        <v>#VALUE!</v>
      </c>
      <c r="AF1214" s="185" t="e">
        <f t="shared" ref="AF1214:AF1277" si="544">AA1214+Y1214+Z1214</f>
        <v>#VALUE!</v>
      </c>
      <c r="AG1214" s="212" t="e">
        <f t="shared" ref="AG1214:AG1277" si="545">AE1214-AF1214</f>
        <v>#VALUE!</v>
      </c>
      <c r="AH1214" s="73" t="e">
        <f t="shared" si="524"/>
        <v>#VALUE!</v>
      </c>
      <c r="AI1214" s="74" t="e">
        <f t="shared" si="525"/>
        <v>#VALUE!</v>
      </c>
      <c r="AJ1214" s="186" t="e">
        <f t="shared" ref="AJ1214:AJ1277" si="546">AG1214-V1214</f>
        <v>#VALUE!</v>
      </c>
      <c r="AK1214" s="186" t="e">
        <f t="shared" ref="AK1214:AK1277" si="547">IF(OR(ISBLANK(X1214),ISBLANK(AI1214)),"donnée manquante",IF(W1214=AH1214,"no change",IF(W1214&lt;&gt;AH1214,IF(V1214&lt;AG1214,"less favourable",IF(V1214&gt;AG1214,"more favourable")))))</f>
        <v>#VALUE!</v>
      </c>
    </row>
    <row r="1215" spans="1:37" x14ac:dyDescent="0.25">
      <c r="A1215" s="114" t="s">
        <v>74</v>
      </c>
      <c r="B1215" s="197"/>
      <c r="C1215" s="102"/>
      <c r="D1215" s="103"/>
      <c r="E1215" s="103"/>
      <c r="F1215" s="104"/>
      <c r="G1215" s="105"/>
      <c r="H1215" s="198"/>
      <c r="I1215" s="106"/>
      <c r="J1215" s="106"/>
      <c r="K1215" s="106"/>
      <c r="L1215" s="107"/>
      <c r="M1215" s="176" t="str">
        <f t="shared" si="526"/>
        <v xml:space="preserve"> </v>
      </c>
      <c r="N1215" s="177" t="str">
        <f t="shared" si="527"/>
        <v xml:space="preserve"> </v>
      </c>
      <c r="O1215" s="177" t="str">
        <f t="shared" si="528"/>
        <v xml:space="preserve"> </v>
      </c>
      <c r="P1215" s="177" t="str">
        <f t="shared" si="529"/>
        <v xml:space="preserve"> </v>
      </c>
      <c r="Q1215" s="178" t="str">
        <f t="shared" si="530"/>
        <v xml:space="preserve"> </v>
      </c>
      <c r="R1215" s="178" t="str">
        <f t="shared" si="531"/>
        <v xml:space="preserve"> </v>
      </c>
      <c r="S1215" s="179" t="str">
        <f t="shared" si="532"/>
        <v xml:space="preserve"> </v>
      </c>
      <c r="T1215" s="176" t="e">
        <f t="shared" si="533"/>
        <v>#VALUE!</v>
      </c>
      <c r="U1215" s="180" t="e">
        <f t="shared" si="534"/>
        <v>#VALUE!</v>
      </c>
      <c r="V1215" s="181" t="e">
        <f t="shared" si="535"/>
        <v>#VALUE!</v>
      </c>
      <c r="W1215" s="182" t="str">
        <f t="shared" si="536"/>
        <v>donnée(s) manquante(s)</v>
      </c>
      <c r="X1215" s="183" t="str">
        <f t="shared" si="537"/>
        <v>donnée(s) manquante(s)</v>
      </c>
      <c r="Y1215" s="178" t="str">
        <f t="shared" si="538"/>
        <v xml:space="preserve"> </v>
      </c>
      <c r="Z1215" s="178" t="str">
        <f t="shared" si="539"/>
        <v xml:space="preserve"> </v>
      </c>
      <c r="AA1215" s="178" t="str">
        <f t="shared" si="540"/>
        <v xml:space="preserve"> </v>
      </c>
      <c r="AB1215" s="184" t="str">
        <f t="shared" si="541"/>
        <v xml:space="preserve"> </v>
      </c>
      <c r="AC1215" s="184" t="str">
        <f t="shared" si="542"/>
        <v xml:space="preserve"> </v>
      </c>
      <c r="AD1215" s="184" t="str">
        <f t="shared" si="523"/>
        <v xml:space="preserve"> </v>
      </c>
      <c r="AE1215" s="185" t="e">
        <f t="shared" si="543"/>
        <v>#VALUE!</v>
      </c>
      <c r="AF1215" s="185" t="e">
        <f t="shared" si="544"/>
        <v>#VALUE!</v>
      </c>
      <c r="AG1215" s="212" t="e">
        <f t="shared" si="545"/>
        <v>#VALUE!</v>
      </c>
      <c r="AH1215" s="73" t="e">
        <f t="shared" si="524"/>
        <v>#VALUE!</v>
      </c>
      <c r="AI1215" s="74" t="e">
        <f t="shared" si="525"/>
        <v>#VALUE!</v>
      </c>
      <c r="AJ1215" s="186" t="e">
        <f t="shared" si="546"/>
        <v>#VALUE!</v>
      </c>
      <c r="AK1215" s="186" t="e">
        <f t="shared" si="547"/>
        <v>#VALUE!</v>
      </c>
    </row>
    <row r="1216" spans="1:37" x14ac:dyDescent="0.25">
      <c r="A1216" s="114" t="s">
        <v>74</v>
      </c>
      <c r="B1216" s="197"/>
      <c r="C1216" s="102"/>
      <c r="D1216" s="103"/>
      <c r="E1216" s="103"/>
      <c r="F1216" s="104"/>
      <c r="G1216" s="105"/>
      <c r="H1216" s="198"/>
      <c r="I1216" s="106"/>
      <c r="J1216" s="106"/>
      <c r="K1216" s="106"/>
      <c r="L1216" s="107"/>
      <c r="M1216" s="176" t="str">
        <f t="shared" si="526"/>
        <v xml:space="preserve"> </v>
      </c>
      <c r="N1216" s="177" t="str">
        <f t="shared" si="527"/>
        <v xml:space="preserve"> </v>
      </c>
      <c r="O1216" s="177" t="str">
        <f t="shared" si="528"/>
        <v xml:space="preserve"> </v>
      </c>
      <c r="P1216" s="177" t="str">
        <f t="shared" si="529"/>
        <v xml:space="preserve"> </v>
      </c>
      <c r="Q1216" s="178" t="str">
        <f t="shared" si="530"/>
        <v xml:space="preserve"> </v>
      </c>
      <c r="R1216" s="178" t="str">
        <f t="shared" si="531"/>
        <v xml:space="preserve"> </v>
      </c>
      <c r="S1216" s="179" t="str">
        <f t="shared" si="532"/>
        <v xml:space="preserve"> </v>
      </c>
      <c r="T1216" s="176" t="e">
        <f t="shared" si="533"/>
        <v>#VALUE!</v>
      </c>
      <c r="U1216" s="180" t="e">
        <f t="shared" si="534"/>
        <v>#VALUE!</v>
      </c>
      <c r="V1216" s="181" t="e">
        <f t="shared" si="535"/>
        <v>#VALUE!</v>
      </c>
      <c r="W1216" s="182" t="str">
        <f t="shared" si="536"/>
        <v>donnée(s) manquante(s)</v>
      </c>
      <c r="X1216" s="183" t="str">
        <f t="shared" si="537"/>
        <v>donnée(s) manquante(s)</v>
      </c>
      <c r="Y1216" s="178" t="str">
        <f t="shared" si="538"/>
        <v xml:space="preserve"> </v>
      </c>
      <c r="Z1216" s="178" t="str">
        <f t="shared" si="539"/>
        <v xml:space="preserve"> </v>
      </c>
      <c r="AA1216" s="178" t="str">
        <f t="shared" si="540"/>
        <v xml:space="preserve"> </v>
      </c>
      <c r="AB1216" s="184" t="str">
        <f t="shared" si="541"/>
        <v xml:space="preserve"> </v>
      </c>
      <c r="AC1216" s="184" t="str">
        <f t="shared" si="542"/>
        <v xml:space="preserve"> </v>
      </c>
      <c r="AD1216" s="184" t="str">
        <f t="shared" si="523"/>
        <v xml:space="preserve"> </v>
      </c>
      <c r="AE1216" s="185" t="e">
        <f t="shared" si="543"/>
        <v>#VALUE!</v>
      </c>
      <c r="AF1216" s="185" t="e">
        <f t="shared" si="544"/>
        <v>#VALUE!</v>
      </c>
      <c r="AG1216" s="212" t="e">
        <f t="shared" si="545"/>
        <v>#VALUE!</v>
      </c>
      <c r="AH1216" s="73" t="e">
        <f t="shared" si="524"/>
        <v>#VALUE!</v>
      </c>
      <c r="AI1216" s="74" t="e">
        <f t="shared" si="525"/>
        <v>#VALUE!</v>
      </c>
      <c r="AJ1216" s="186" t="e">
        <f t="shared" si="546"/>
        <v>#VALUE!</v>
      </c>
      <c r="AK1216" s="186" t="e">
        <f t="shared" si="547"/>
        <v>#VALUE!</v>
      </c>
    </row>
    <row r="1217" spans="1:37" x14ac:dyDescent="0.25">
      <c r="A1217" s="114" t="s">
        <v>74</v>
      </c>
      <c r="B1217" s="197"/>
      <c r="C1217" s="102"/>
      <c r="D1217" s="103"/>
      <c r="E1217" s="103"/>
      <c r="F1217" s="104"/>
      <c r="G1217" s="105"/>
      <c r="H1217" s="198"/>
      <c r="I1217" s="106"/>
      <c r="J1217" s="106"/>
      <c r="K1217" s="106"/>
      <c r="L1217" s="107"/>
      <c r="M1217" s="176" t="str">
        <f t="shared" si="526"/>
        <v xml:space="preserve"> </v>
      </c>
      <c r="N1217" s="177" t="str">
        <f t="shared" si="527"/>
        <v xml:space="preserve"> </v>
      </c>
      <c r="O1217" s="177" t="str">
        <f t="shared" si="528"/>
        <v xml:space="preserve"> </v>
      </c>
      <c r="P1217" s="177" t="str">
        <f t="shared" si="529"/>
        <v xml:space="preserve"> </v>
      </c>
      <c r="Q1217" s="178" t="str">
        <f t="shared" si="530"/>
        <v xml:space="preserve"> </v>
      </c>
      <c r="R1217" s="178" t="str">
        <f t="shared" si="531"/>
        <v xml:space="preserve"> </v>
      </c>
      <c r="S1217" s="179" t="str">
        <f t="shared" si="532"/>
        <v xml:space="preserve"> </v>
      </c>
      <c r="T1217" s="176" t="e">
        <f t="shared" si="533"/>
        <v>#VALUE!</v>
      </c>
      <c r="U1217" s="180" t="e">
        <f t="shared" si="534"/>
        <v>#VALUE!</v>
      </c>
      <c r="V1217" s="181" t="e">
        <f t="shared" si="535"/>
        <v>#VALUE!</v>
      </c>
      <c r="W1217" s="182" t="str">
        <f t="shared" si="536"/>
        <v>donnée(s) manquante(s)</v>
      </c>
      <c r="X1217" s="183" t="str">
        <f t="shared" si="537"/>
        <v>donnée(s) manquante(s)</v>
      </c>
      <c r="Y1217" s="178" t="str">
        <f t="shared" si="538"/>
        <v xml:space="preserve"> </v>
      </c>
      <c r="Z1217" s="178" t="str">
        <f t="shared" si="539"/>
        <v xml:space="preserve"> </v>
      </c>
      <c r="AA1217" s="178" t="str">
        <f t="shared" si="540"/>
        <v xml:space="preserve"> </v>
      </c>
      <c r="AB1217" s="184" t="str">
        <f t="shared" si="541"/>
        <v xml:space="preserve"> </v>
      </c>
      <c r="AC1217" s="184" t="str">
        <f t="shared" si="542"/>
        <v xml:space="preserve"> </v>
      </c>
      <c r="AD1217" s="184" t="str">
        <f t="shared" si="523"/>
        <v xml:space="preserve"> </v>
      </c>
      <c r="AE1217" s="185" t="e">
        <f t="shared" si="543"/>
        <v>#VALUE!</v>
      </c>
      <c r="AF1217" s="185" t="e">
        <f t="shared" si="544"/>
        <v>#VALUE!</v>
      </c>
      <c r="AG1217" s="212" t="e">
        <f t="shared" si="545"/>
        <v>#VALUE!</v>
      </c>
      <c r="AH1217" s="73" t="e">
        <f t="shared" si="524"/>
        <v>#VALUE!</v>
      </c>
      <c r="AI1217" s="74" t="e">
        <f t="shared" si="525"/>
        <v>#VALUE!</v>
      </c>
      <c r="AJ1217" s="186" t="e">
        <f t="shared" si="546"/>
        <v>#VALUE!</v>
      </c>
      <c r="AK1217" s="186" t="e">
        <f t="shared" si="547"/>
        <v>#VALUE!</v>
      </c>
    </row>
    <row r="1218" spans="1:37" x14ac:dyDescent="0.25">
      <c r="A1218" s="114" t="s">
        <v>74</v>
      </c>
      <c r="B1218" s="197"/>
      <c r="C1218" s="102"/>
      <c r="D1218" s="103"/>
      <c r="E1218" s="103"/>
      <c r="F1218" s="104"/>
      <c r="G1218" s="105"/>
      <c r="H1218" s="198"/>
      <c r="I1218" s="106"/>
      <c r="J1218" s="106"/>
      <c r="K1218" s="106"/>
      <c r="L1218" s="107"/>
      <c r="M1218" s="176" t="str">
        <f t="shared" si="526"/>
        <v xml:space="preserve"> </v>
      </c>
      <c r="N1218" s="177" t="str">
        <f t="shared" si="527"/>
        <v xml:space="preserve"> </v>
      </c>
      <c r="O1218" s="177" t="str">
        <f t="shared" si="528"/>
        <v xml:space="preserve"> </v>
      </c>
      <c r="P1218" s="177" t="str">
        <f t="shared" si="529"/>
        <v xml:space="preserve"> </v>
      </c>
      <c r="Q1218" s="178" t="str">
        <f t="shared" si="530"/>
        <v xml:space="preserve"> </v>
      </c>
      <c r="R1218" s="178" t="str">
        <f t="shared" si="531"/>
        <v xml:space="preserve"> </v>
      </c>
      <c r="S1218" s="179" t="str">
        <f t="shared" si="532"/>
        <v xml:space="preserve"> </v>
      </c>
      <c r="T1218" s="176" t="e">
        <f t="shared" si="533"/>
        <v>#VALUE!</v>
      </c>
      <c r="U1218" s="180" t="e">
        <f t="shared" si="534"/>
        <v>#VALUE!</v>
      </c>
      <c r="V1218" s="181" t="e">
        <f t="shared" si="535"/>
        <v>#VALUE!</v>
      </c>
      <c r="W1218" s="182" t="str">
        <f t="shared" si="536"/>
        <v>donnée(s) manquante(s)</v>
      </c>
      <c r="X1218" s="183" t="str">
        <f t="shared" si="537"/>
        <v>donnée(s) manquante(s)</v>
      </c>
      <c r="Y1218" s="178" t="str">
        <f t="shared" si="538"/>
        <v xml:space="preserve"> </v>
      </c>
      <c r="Z1218" s="178" t="str">
        <f t="shared" si="539"/>
        <v xml:space="preserve"> </v>
      </c>
      <c r="AA1218" s="178" t="str">
        <f t="shared" si="540"/>
        <v xml:space="preserve"> </v>
      </c>
      <c r="AB1218" s="184" t="str">
        <f t="shared" si="541"/>
        <v xml:space="preserve"> </v>
      </c>
      <c r="AC1218" s="184" t="str">
        <f t="shared" si="542"/>
        <v xml:space="preserve"> </v>
      </c>
      <c r="AD1218" s="184" t="str">
        <f t="shared" si="523"/>
        <v xml:space="preserve"> </v>
      </c>
      <c r="AE1218" s="185" t="e">
        <f t="shared" si="543"/>
        <v>#VALUE!</v>
      </c>
      <c r="AF1218" s="185" t="e">
        <f t="shared" si="544"/>
        <v>#VALUE!</v>
      </c>
      <c r="AG1218" s="212" t="e">
        <f t="shared" si="545"/>
        <v>#VALUE!</v>
      </c>
      <c r="AH1218" s="73" t="e">
        <f t="shared" si="524"/>
        <v>#VALUE!</v>
      </c>
      <c r="AI1218" s="74" t="e">
        <f t="shared" si="525"/>
        <v>#VALUE!</v>
      </c>
      <c r="AJ1218" s="186" t="e">
        <f t="shared" si="546"/>
        <v>#VALUE!</v>
      </c>
      <c r="AK1218" s="186" t="e">
        <f t="shared" si="547"/>
        <v>#VALUE!</v>
      </c>
    </row>
    <row r="1219" spans="1:37" x14ac:dyDescent="0.25">
      <c r="A1219" s="114" t="s">
        <v>74</v>
      </c>
      <c r="B1219" s="197"/>
      <c r="C1219" s="102"/>
      <c r="D1219" s="103"/>
      <c r="E1219" s="103"/>
      <c r="F1219" s="104"/>
      <c r="G1219" s="105"/>
      <c r="H1219" s="198"/>
      <c r="I1219" s="106"/>
      <c r="J1219" s="106"/>
      <c r="K1219" s="106"/>
      <c r="L1219" s="107"/>
      <c r="M1219" s="176" t="str">
        <f t="shared" si="526"/>
        <v xml:space="preserve"> </v>
      </c>
      <c r="N1219" s="177" t="str">
        <f t="shared" si="527"/>
        <v xml:space="preserve"> </v>
      </c>
      <c r="O1219" s="177" t="str">
        <f t="shared" si="528"/>
        <v xml:space="preserve"> </v>
      </c>
      <c r="P1219" s="177" t="str">
        <f t="shared" si="529"/>
        <v xml:space="preserve"> </v>
      </c>
      <c r="Q1219" s="178" t="str">
        <f t="shared" si="530"/>
        <v xml:space="preserve"> </v>
      </c>
      <c r="R1219" s="178" t="str">
        <f t="shared" si="531"/>
        <v xml:space="preserve"> </v>
      </c>
      <c r="S1219" s="179" t="str">
        <f t="shared" si="532"/>
        <v xml:space="preserve"> </v>
      </c>
      <c r="T1219" s="176" t="e">
        <f t="shared" si="533"/>
        <v>#VALUE!</v>
      </c>
      <c r="U1219" s="180" t="e">
        <f t="shared" si="534"/>
        <v>#VALUE!</v>
      </c>
      <c r="V1219" s="181" t="e">
        <f t="shared" si="535"/>
        <v>#VALUE!</v>
      </c>
      <c r="W1219" s="182" t="str">
        <f t="shared" si="536"/>
        <v>donnée(s) manquante(s)</v>
      </c>
      <c r="X1219" s="183" t="str">
        <f t="shared" si="537"/>
        <v>donnée(s) manquante(s)</v>
      </c>
      <c r="Y1219" s="178" t="str">
        <f t="shared" si="538"/>
        <v xml:space="preserve"> </v>
      </c>
      <c r="Z1219" s="178" t="str">
        <f t="shared" si="539"/>
        <v xml:space="preserve"> </v>
      </c>
      <c r="AA1219" s="178" t="str">
        <f t="shared" si="540"/>
        <v xml:space="preserve"> </v>
      </c>
      <c r="AB1219" s="184" t="str">
        <f t="shared" si="541"/>
        <v xml:space="preserve"> </v>
      </c>
      <c r="AC1219" s="184" t="str">
        <f t="shared" si="542"/>
        <v xml:space="preserve"> </v>
      </c>
      <c r="AD1219" s="184" t="str">
        <f t="shared" si="523"/>
        <v xml:space="preserve"> </v>
      </c>
      <c r="AE1219" s="185" t="e">
        <f t="shared" si="543"/>
        <v>#VALUE!</v>
      </c>
      <c r="AF1219" s="185" t="e">
        <f t="shared" si="544"/>
        <v>#VALUE!</v>
      </c>
      <c r="AG1219" s="212" t="e">
        <f t="shared" si="545"/>
        <v>#VALUE!</v>
      </c>
      <c r="AH1219" s="73" t="e">
        <f t="shared" si="524"/>
        <v>#VALUE!</v>
      </c>
      <c r="AI1219" s="74" t="e">
        <f t="shared" si="525"/>
        <v>#VALUE!</v>
      </c>
      <c r="AJ1219" s="186" t="e">
        <f t="shared" si="546"/>
        <v>#VALUE!</v>
      </c>
      <c r="AK1219" s="186" t="e">
        <f t="shared" si="547"/>
        <v>#VALUE!</v>
      </c>
    </row>
    <row r="1220" spans="1:37" x14ac:dyDescent="0.25">
      <c r="A1220" s="114" t="s">
        <v>74</v>
      </c>
      <c r="B1220" s="197"/>
      <c r="C1220" s="102"/>
      <c r="D1220" s="103"/>
      <c r="E1220" s="103"/>
      <c r="F1220" s="104"/>
      <c r="G1220" s="105"/>
      <c r="H1220" s="198"/>
      <c r="I1220" s="106"/>
      <c r="J1220" s="106"/>
      <c r="K1220" s="106"/>
      <c r="L1220" s="107"/>
      <c r="M1220" s="176" t="str">
        <f t="shared" si="526"/>
        <v xml:space="preserve"> </v>
      </c>
      <c r="N1220" s="177" t="str">
        <f t="shared" si="527"/>
        <v xml:space="preserve"> </v>
      </c>
      <c r="O1220" s="177" t="str">
        <f t="shared" si="528"/>
        <v xml:space="preserve"> </v>
      </c>
      <c r="P1220" s="177" t="str">
        <f t="shared" si="529"/>
        <v xml:space="preserve"> </v>
      </c>
      <c r="Q1220" s="178" t="str">
        <f t="shared" si="530"/>
        <v xml:space="preserve"> </v>
      </c>
      <c r="R1220" s="178" t="str">
        <f t="shared" si="531"/>
        <v xml:space="preserve"> </v>
      </c>
      <c r="S1220" s="179" t="str">
        <f t="shared" si="532"/>
        <v xml:space="preserve"> </v>
      </c>
      <c r="T1220" s="176" t="e">
        <f t="shared" si="533"/>
        <v>#VALUE!</v>
      </c>
      <c r="U1220" s="180" t="e">
        <f t="shared" si="534"/>
        <v>#VALUE!</v>
      </c>
      <c r="V1220" s="181" t="e">
        <f t="shared" si="535"/>
        <v>#VALUE!</v>
      </c>
      <c r="W1220" s="182" t="str">
        <f t="shared" si="536"/>
        <v>donnée(s) manquante(s)</v>
      </c>
      <c r="X1220" s="183" t="str">
        <f t="shared" si="537"/>
        <v>donnée(s) manquante(s)</v>
      </c>
      <c r="Y1220" s="178" t="str">
        <f t="shared" si="538"/>
        <v xml:space="preserve"> </v>
      </c>
      <c r="Z1220" s="178" t="str">
        <f t="shared" si="539"/>
        <v xml:space="preserve"> </v>
      </c>
      <c r="AA1220" s="178" t="str">
        <f t="shared" si="540"/>
        <v xml:space="preserve"> </v>
      </c>
      <c r="AB1220" s="184" t="str">
        <f t="shared" si="541"/>
        <v xml:space="preserve"> </v>
      </c>
      <c r="AC1220" s="184" t="str">
        <f t="shared" si="542"/>
        <v xml:space="preserve"> </v>
      </c>
      <c r="AD1220" s="184" t="str">
        <f t="shared" ref="AD1220:AD1283" si="548">IF(ISBLANK(D1220)," ",IF(D1220&lt;=0.5,0,IF(D1220&lt;=2,1,IF(D1220&lt;=3.5,2,IF(D1220&lt;=5,3,IF(D1220&lt;=6,4,IF(D1220&lt;=7,5,IF(D1220&lt;=8,6,IF(D1220&lt;=9,7,IF(D1220&lt;=10,8,IF(D1220&lt;=11,9,10)))))))))))</f>
        <v xml:space="preserve"> </v>
      </c>
      <c r="AE1220" s="185" t="e">
        <f t="shared" si="543"/>
        <v>#VALUE!</v>
      </c>
      <c r="AF1220" s="185" t="e">
        <f t="shared" si="544"/>
        <v>#VALUE!</v>
      </c>
      <c r="AG1220" s="212" t="e">
        <f t="shared" si="545"/>
        <v>#VALUE!</v>
      </c>
      <c r="AH1220" s="73" t="e">
        <f t="shared" ref="AH1220:AH1283" si="549">IF(AND(B1220="NO",OR(ISBLANK(C1220),ISBLANK(D1220),ISBLANK(E1220),ISBLANK(G1220),ISBLANK(J1220),ISBLANK(K1220),ISBLANK(L1220), ISBLANK(H1220))),"missing data", IF(AND(B1220="YES",ISBLANK(C1220),ISBLANK(D1220),ISBLANK(E1220),ISBLANK(G1220),ISBLANK(J1220),ISBLANK(K1220),ISBLANK(L1220),ISBLANK(H1220)), "Nutriscore_A", IF(AND(B1220="YES",OR(C1220&lt;&gt;"",D1220&lt;&gt;"",E1220&lt;&gt;"",G1220&lt;&gt;"",J1220&lt;&gt;"",K1220&lt;&gt;"",L1220&lt;&gt;"",H1220&lt;&gt;"",)),"ERROR", IF(AG1220&lt;=2,"Nutriscore_B", IF(AG1220&lt;=6,"Nutriscore_C", IF(AG1220&lt;=9,"Nutriscore_D","Nutriscore_E"))))))</f>
        <v>#VALUE!</v>
      </c>
      <c r="AI1220" s="74" t="e">
        <f t="shared" ref="AI1220:AI1283" si="550">IF(AH1220="missing data","missing data",IF(AH1220="ERROR","ERROR",IF(AH1220="Nutriscore_A","dark green",IF(AH1220="Nutriscore_B","green",IF(AH1220="Nutriscore_C","yellow",IF(AH1220="Nutriscore_D","orange","dark orange"))))))</f>
        <v>#VALUE!</v>
      </c>
      <c r="AJ1220" s="186" t="e">
        <f t="shared" si="546"/>
        <v>#VALUE!</v>
      </c>
      <c r="AK1220" s="186" t="e">
        <f t="shared" si="547"/>
        <v>#VALUE!</v>
      </c>
    </row>
    <row r="1221" spans="1:37" x14ac:dyDescent="0.25">
      <c r="A1221" s="114" t="s">
        <v>74</v>
      </c>
      <c r="B1221" s="197"/>
      <c r="C1221" s="102"/>
      <c r="D1221" s="103"/>
      <c r="E1221" s="103"/>
      <c r="F1221" s="104"/>
      <c r="G1221" s="105"/>
      <c r="H1221" s="198"/>
      <c r="I1221" s="106"/>
      <c r="J1221" s="106"/>
      <c r="K1221" s="106"/>
      <c r="L1221" s="107"/>
      <c r="M1221" s="176" t="str">
        <f t="shared" si="526"/>
        <v xml:space="preserve"> </v>
      </c>
      <c r="N1221" s="177" t="str">
        <f t="shared" si="527"/>
        <v xml:space="preserve"> </v>
      </c>
      <c r="O1221" s="177" t="str">
        <f t="shared" si="528"/>
        <v xml:space="preserve"> </v>
      </c>
      <c r="P1221" s="177" t="str">
        <f t="shared" si="529"/>
        <v xml:space="preserve"> </v>
      </c>
      <c r="Q1221" s="178" t="str">
        <f t="shared" si="530"/>
        <v xml:space="preserve"> </v>
      </c>
      <c r="R1221" s="178" t="str">
        <f t="shared" si="531"/>
        <v xml:space="preserve"> </v>
      </c>
      <c r="S1221" s="179" t="str">
        <f t="shared" si="532"/>
        <v xml:space="preserve"> </v>
      </c>
      <c r="T1221" s="176" t="e">
        <f t="shared" si="533"/>
        <v>#VALUE!</v>
      </c>
      <c r="U1221" s="180" t="e">
        <f t="shared" si="534"/>
        <v>#VALUE!</v>
      </c>
      <c r="V1221" s="181" t="e">
        <f t="shared" si="535"/>
        <v>#VALUE!</v>
      </c>
      <c r="W1221" s="182" t="str">
        <f t="shared" si="536"/>
        <v>donnée(s) manquante(s)</v>
      </c>
      <c r="X1221" s="183" t="str">
        <f t="shared" si="537"/>
        <v>donnée(s) manquante(s)</v>
      </c>
      <c r="Y1221" s="178" t="str">
        <f t="shared" si="538"/>
        <v xml:space="preserve"> </v>
      </c>
      <c r="Z1221" s="178" t="str">
        <f t="shared" si="539"/>
        <v xml:space="preserve"> </v>
      </c>
      <c r="AA1221" s="178" t="str">
        <f t="shared" si="540"/>
        <v xml:space="preserve"> </v>
      </c>
      <c r="AB1221" s="184" t="str">
        <f t="shared" si="541"/>
        <v xml:space="preserve"> </v>
      </c>
      <c r="AC1221" s="184" t="str">
        <f t="shared" si="542"/>
        <v xml:space="preserve"> </v>
      </c>
      <c r="AD1221" s="184" t="str">
        <f t="shared" si="548"/>
        <v xml:space="preserve"> </v>
      </c>
      <c r="AE1221" s="185" t="e">
        <f t="shared" si="543"/>
        <v>#VALUE!</v>
      </c>
      <c r="AF1221" s="185" t="e">
        <f t="shared" si="544"/>
        <v>#VALUE!</v>
      </c>
      <c r="AG1221" s="212" t="e">
        <f t="shared" si="545"/>
        <v>#VALUE!</v>
      </c>
      <c r="AH1221" s="73" t="e">
        <f t="shared" si="549"/>
        <v>#VALUE!</v>
      </c>
      <c r="AI1221" s="74" t="e">
        <f t="shared" si="550"/>
        <v>#VALUE!</v>
      </c>
      <c r="AJ1221" s="186" t="e">
        <f t="shared" si="546"/>
        <v>#VALUE!</v>
      </c>
      <c r="AK1221" s="186" t="e">
        <f t="shared" si="547"/>
        <v>#VALUE!</v>
      </c>
    </row>
    <row r="1222" spans="1:37" x14ac:dyDescent="0.25">
      <c r="A1222" s="114" t="s">
        <v>74</v>
      </c>
      <c r="B1222" s="197"/>
      <c r="C1222" s="102"/>
      <c r="D1222" s="103"/>
      <c r="E1222" s="103"/>
      <c r="F1222" s="104"/>
      <c r="G1222" s="105"/>
      <c r="H1222" s="198"/>
      <c r="I1222" s="106"/>
      <c r="J1222" s="106"/>
      <c r="K1222" s="106"/>
      <c r="L1222" s="107"/>
      <c r="M1222" s="176" t="str">
        <f t="shared" si="526"/>
        <v xml:space="preserve"> </v>
      </c>
      <c r="N1222" s="177" t="str">
        <f t="shared" si="527"/>
        <v xml:space="preserve"> </v>
      </c>
      <c r="O1222" s="177" t="str">
        <f t="shared" si="528"/>
        <v xml:space="preserve"> </v>
      </c>
      <c r="P1222" s="177" t="str">
        <f t="shared" si="529"/>
        <v xml:space="preserve"> </v>
      </c>
      <c r="Q1222" s="178" t="str">
        <f t="shared" si="530"/>
        <v xml:space="preserve"> </v>
      </c>
      <c r="R1222" s="178" t="str">
        <f t="shared" si="531"/>
        <v xml:space="preserve"> </v>
      </c>
      <c r="S1222" s="179" t="str">
        <f t="shared" si="532"/>
        <v xml:space="preserve"> </v>
      </c>
      <c r="T1222" s="176" t="e">
        <f t="shared" si="533"/>
        <v>#VALUE!</v>
      </c>
      <c r="U1222" s="180" t="e">
        <f t="shared" si="534"/>
        <v>#VALUE!</v>
      </c>
      <c r="V1222" s="181" t="e">
        <f t="shared" si="535"/>
        <v>#VALUE!</v>
      </c>
      <c r="W1222" s="182" t="str">
        <f t="shared" si="536"/>
        <v>donnée(s) manquante(s)</v>
      </c>
      <c r="X1222" s="183" t="str">
        <f t="shared" si="537"/>
        <v>donnée(s) manquante(s)</v>
      </c>
      <c r="Y1222" s="178" t="str">
        <f t="shared" si="538"/>
        <v xml:space="preserve"> </v>
      </c>
      <c r="Z1222" s="178" t="str">
        <f t="shared" si="539"/>
        <v xml:space="preserve"> </v>
      </c>
      <c r="AA1222" s="178" t="str">
        <f t="shared" si="540"/>
        <v xml:space="preserve"> </v>
      </c>
      <c r="AB1222" s="184" t="str">
        <f t="shared" si="541"/>
        <v xml:space="preserve"> </v>
      </c>
      <c r="AC1222" s="184" t="str">
        <f t="shared" si="542"/>
        <v xml:space="preserve"> </v>
      </c>
      <c r="AD1222" s="184" t="str">
        <f t="shared" si="548"/>
        <v xml:space="preserve"> </v>
      </c>
      <c r="AE1222" s="185" t="e">
        <f t="shared" si="543"/>
        <v>#VALUE!</v>
      </c>
      <c r="AF1222" s="185" t="e">
        <f t="shared" si="544"/>
        <v>#VALUE!</v>
      </c>
      <c r="AG1222" s="212" t="e">
        <f t="shared" si="545"/>
        <v>#VALUE!</v>
      </c>
      <c r="AH1222" s="73" t="e">
        <f t="shared" si="549"/>
        <v>#VALUE!</v>
      </c>
      <c r="AI1222" s="74" t="e">
        <f t="shared" si="550"/>
        <v>#VALUE!</v>
      </c>
      <c r="AJ1222" s="186" t="e">
        <f t="shared" si="546"/>
        <v>#VALUE!</v>
      </c>
      <c r="AK1222" s="186" t="e">
        <f t="shared" si="547"/>
        <v>#VALUE!</v>
      </c>
    </row>
    <row r="1223" spans="1:37" x14ac:dyDescent="0.25">
      <c r="A1223" s="114" t="s">
        <v>74</v>
      </c>
      <c r="B1223" s="197"/>
      <c r="C1223" s="102"/>
      <c r="D1223" s="103"/>
      <c r="E1223" s="103"/>
      <c r="F1223" s="104"/>
      <c r="G1223" s="105"/>
      <c r="H1223" s="198"/>
      <c r="I1223" s="106"/>
      <c r="J1223" s="106"/>
      <c r="K1223" s="106"/>
      <c r="L1223" s="107"/>
      <c r="M1223" s="176" t="str">
        <f t="shared" si="526"/>
        <v xml:space="preserve"> </v>
      </c>
      <c r="N1223" s="177" t="str">
        <f t="shared" si="527"/>
        <v xml:space="preserve"> </v>
      </c>
      <c r="O1223" s="177" t="str">
        <f t="shared" si="528"/>
        <v xml:space="preserve"> </v>
      </c>
      <c r="P1223" s="177" t="str">
        <f t="shared" si="529"/>
        <v xml:space="preserve"> </v>
      </c>
      <c r="Q1223" s="178" t="str">
        <f t="shared" si="530"/>
        <v xml:space="preserve"> </v>
      </c>
      <c r="R1223" s="178" t="str">
        <f t="shared" si="531"/>
        <v xml:space="preserve"> </v>
      </c>
      <c r="S1223" s="179" t="str">
        <f t="shared" si="532"/>
        <v xml:space="preserve"> </v>
      </c>
      <c r="T1223" s="176" t="e">
        <f t="shared" si="533"/>
        <v>#VALUE!</v>
      </c>
      <c r="U1223" s="180" t="e">
        <f t="shared" si="534"/>
        <v>#VALUE!</v>
      </c>
      <c r="V1223" s="181" t="e">
        <f t="shared" si="535"/>
        <v>#VALUE!</v>
      </c>
      <c r="W1223" s="182" t="str">
        <f t="shared" si="536"/>
        <v>donnée(s) manquante(s)</v>
      </c>
      <c r="X1223" s="183" t="str">
        <f t="shared" si="537"/>
        <v>donnée(s) manquante(s)</v>
      </c>
      <c r="Y1223" s="178" t="str">
        <f t="shared" si="538"/>
        <v xml:space="preserve"> </v>
      </c>
      <c r="Z1223" s="178" t="str">
        <f t="shared" si="539"/>
        <v xml:space="preserve"> </v>
      </c>
      <c r="AA1223" s="178" t="str">
        <f t="shared" si="540"/>
        <v xml:space="preserve"> </v>
      </c>
      <c r="AB1223" s="184" t="str">
        <f t="shared" si="541"/>
        <v xml:space="preserve"> </v>
      </c>
      <c r="AC1223" s="184" t="str">
        <f t="shared" si="542"/>
        <v xml:space="preserve"> </v>
      </c>
      <c r="AD1223" s="184" t="str">
        <f t="shared" si="548"/>
        <v xml:space="preserve"> </v>
      </c>
      <c r="AE1223" s="185" t="e">
        <f t="shared" si="543"/>
        <v>#VALUE!</v>
      </c>
      <c r="AF1223" s="185" t="e">
        <f t="shared" si="544"/>
        <v>#VALUE!</v>
      </c>
      <c r="AG1223" s="212" t="e">
        <f t="shared" si="545"/>
        <v>#VALUE!</v>
      </c>
      <c r="AH1223" s="73" t="e">
        <f t="shared" si="549"/>
        <v>#VALUE!</v>
      </c>
      <c r="AI1223" s="74" t="e">
        <f t="shared" si="550"/>
        <v>#VALUE!</v>
      </c>
      <c r="AJ1223" s="186" t="e">
        <f t="shared" si="546"/>
        <v>#VALUE!</v>
      </c>
      <c r="AK1223" s="186" t="e">
        <f t="shared" si="547"/>
        <v>#VALUE!</v>
      </c>
    </row>
    <row r="1224" spans="1:37" x14ac:dyDescent="0.25">
      <c r="A1224" s="114" t="s">
        <v>74</v>
      </c>
      <c r="B1224" s="197"/>
      <c r="C1224" s="102"/>
      <c r="D1224" s="103"/>
      <c r="E1224" s="103"/>
      <c r="F1224" s="104"/>
      <c r="G1224" s="105"/>
      <c r="H1224" s="198"/>
      <c r="I1224" s="106"/>
      <c r="J1224" s="106"/>
      <c r="K1224" s="106"/>
      <c r="L1224" s="107"/>
      <c r="M1224" s="176" t="str">
        <f t="shared" si="526"/>
        <v xml:space="preserve"> </v>
      </c>
      <c r="N1224" s="177" t="str">
        <f t="shared" si="527"/>
        <v xml:space="preserve"> </v>
      </c>
      <c r="O1224" s="177" t="str">
        <f t="shared" si="528"/>
        <v xml:space="preserve"> </v>
      </c>
      <c r="P1224" s="177" t="str">
        <f t="shared" si="529"/>
        <v xml:space="preserve"> </v>
      </c>
      <c r="Q1224" s="178" t="str">
        <f t="shared" si="530"/>
        <v xml:space="preserve"> </v>
      </c>
      <c r="R1224" s="178" t="str">
        <f t="shared" si="531"/>
        <v xml:space="preserve"> </v>
      </c>
      <c r="S1224" s="179" t="str">
        <f t="shared" si="532"/>
        <v xml:space="preserve"> </v>
      </c>
      <c r="T1224" s="176" t="e">
        <f t="shared" si="533"/>
        <v>#VALUE!</v>
      </c>
      <c r="U1224" s="180" t="e">
        <f t="shared" si="534"/>
        <v>#VALUE!</v>
      </c>
      <c r="V1224" s="181" t="e">
        <f t="shared" si="535"/>
        <v>#VALUE!</v>
      </c>
      <c r="W1224" s="182" t="str">
        <f t="shared" si="536"/>
        <v>donnée(s) manquante(s)</v>
      </c>
      <c r="X1224" s="183" t="str">
        <f t="shared" si="537"/>
        <v>donnée(s) manquante(s)</v>
      </c>
      <c r="Y1224" s="178" t="str">
        <f t="shared" si="538"/>
        <v xml:space="preserve"> </v>
      </c>
      <c r="Z1224" s="178" t="str">
        <f t="shared" si="539"/>
        <v xml:space="preserve"> </v>
      </c>
      <c r="AA1224" s="178" t="str">
        <f t="shared" si="540"/>
        <v xml:space="preserve"> </v>
      </c>
      <c r="AB1224" s="184" t="str">
        <f t="shared" si="541"/>
        <v xml:space="preserve"> </v>
      </c>
      <c r="AC1224" s="184" t="str">
        <f t="shared" si="542"/>
        <v xml:space="preserve"> </v>
      </c>
      <c r="AD1224" s="184" t="str">
        <f t="shared" si="548"/>
        <v xml:space="preserve"> </v>
      </c>
      <c r="AE1224" s="185" t="e">
        <f t="shared" si="543"/>
        <v>#VALUE!</v>
      </c>
      <c r="AF1224" s="185" t="e">
        <f t="shared" si="544"/>
        <v>#VALUE!</v>
      </c>
      <c r="AG1224" s="212" t="e">
        <f t="shared" si="545"/>
        <v>#VALUE!</v>
      </c>
      <c r="AH1224" s="73" t="e">
        <f t="shared" si="549"/>
        <v>#VALUE!</v>
      </c>
      <c r="AI1224" s="74" t="e">
        <f t="shared" si="550"/>
        <v>#VALUE!</v>
      </c>
      <c r="AJ1224" s="186" t="e">
        <f t="shared" si="546"/>
        <v>#VALUE!</v>
      </c>
      <c r="AK1224" s="186" t="e">
        <f t="shared" si="547"/>
        <v>#VALUE!</v>
      </c>
    </row>
    <row r="1225" spans="1:37" x14ac:dyDescent="0.25">
      <c r="A1225" s="114" t="s">
        <v>74</v>
      </c>
      <c r="B1225" s="197"/>
      <c r="C1225" s="102"/>
      <c r="D1225" s="103"/>
      <c r="E1225" s="103"/>
      <c r="F1225" s="104"/>
      <c r="G1225" s="105"/>
      <c r="H1225" s="198"/>
      <c r="I1225" s="106"/>
      <c r="J1225" s="106"/>
      <c r="K1225" s="106"/>
      <c r="L1225" s="107"/>
      <c r="M1225" s="176" t="str">
        <f t="shared" si="526"/>
        <v xml:space="preserve"> </v>
      </c>
      <c r="N1225" s="177" t="str">
        <f t="shared" si="527"/>
        <v xml:space="preserve"> </v>
      </c>
      <c r="O1225" s="177" t="str">
        <f t="shared" si="528"/>
        <v xml:space="preserve"> </v>
      </c>
      <c r="P1225" s="177" t="str">
        <f t="shared" si="529"/>
        <v xml:space="preserve"> </v>
      </c>
      <c r="Q1225" s="178" t="str">
        <f t="shared" si="530"/>
        <v xml:space="preserve"> </v>
      </c>
      <c r="R1225" s="178" t="str">
        <f t="shared" si="531"/>
        <v xml:space="preserve"> </v>
      </c>
      <c r="S1225" s="179" t="str">
        <f t="shared" si="532"/>
        <v xml:space="preserve"> </v>
      </c>
      <c r="T1225" s="176" t="e">
        <f t="shared" si="533"/>
        <v>#VALUE!</v>
      </c>
      <c r="U1225" s="180" t="e">
        <f t="shared" si="534"/>
        <v>#VALUE!</v>
      </c>
      <c r="V1225" s="181" t="e">
        <f t="shared" si="535"/>
        <v>#VALUE!</v>
      </c>
      <c r="W1225" s="182" t="str">
        <f t="shared" si="536"/>
        <v>donnée(s) manquante(s)</v>
      </c>
      <c r="X1225" s="183" t="str">
        <f t="shared" si="537"/>
        <v>donnée(s) manquante(s)</v>
      </c>
      <c r="Y1225" s="178" t="str">
        <f t="shared" si="538"/>
        <v xml:space="preserve"> </v>
      </c>
      <c r="Z1225" s="178" t="str">
        <f t="shared" si="539"/>
        <v xml:space="preserve"> </v>
      </c>
      <c r="AA1225" s="178" t="str">
        <f t="shared" si="540"/>
        <v xml:space="preserve"> </v>
      </c>
      <c r="AB1225" s="184" t="str">
        <f t="shared" si="541"/>
        <v xml:space="preserve"> </v>
      </c>
      <c r="AC1225" s="184" t="str">
        <f t="shared" si="542"/>
        <v xml:space="preserve"> </v>
      </c>
      <c r="AD1225" s="184" t="str">
        <f t="shared" si="548"/>
        <v xml:space="preserve"> </v>
      </c>
      <c r="AE1225" s="185" t="e">
        <f t="shared" si="543"/>
        <v>#VALUE!</v>
      </c>
      <c r="AF1225" s="185" t="e">
        <f t="shared" si="544"/>
        <v>#VALUE!</v>
      </c>
      <c r="AG1225" s="212" t="e">
        <f t="shared" si="545"/>
        <v>#VALUE!</v>
      </c>
      <c r="AH1225" s="73" t="e">
        <f t="shared" si="549"/>
        <v>#VALUE!</v>
      </c>
      <c r="AI1225" s="74" t="e">
        <f t="shared" si="550"/>
        <v>#VALUE!</v>
      </c>
      <c r="AJ1225" s="186" t="e">
        <f t="shared" si="546"/>
        <v>#VALUE!</v>
      </c>
      <c r="AK1225" s="186" t="e">
        <f t="shared" si="547"/>
        <v>#VALUE!</v>
      </c>
    </row>
    <row r="1226" spans="1:37" x14ac:dyDescent="0.25">
      <c r="A1226" s="114" t="s">
        <v>74</v>
      </c>
      <c r="B1226" s="197"/>
      <c r="C1226" s="102"/>
      <c r="D1226" s="103"/>
      <c r="E1226" s="103"/>
      <c r="F1226" s="104"/>
      <c r="G1226" s="105"/>
      <c r="H1226" s="198"/>
      <c r="I1226" s="106"/>
      <c r="J1226" s="106"/>
      <c r="K1226" s="106"/>
      <c r="L1226" s="107"/>
      <c r="M1226" s="176" t="str">
        <f t="shared" si="526"/>
        <v xml:space="preserve"> </v>
      </c>
      <c r="N1226" s="177" t="str">
        <f t="shared" si="527"/>
        <v xml:space="preserve"> </v>
      </c>
      <c r="O1226" s="177" t="str">
        <f t="shared" si="528"/>
        <v xml:space="preserve"> </v>
      </c>
      <c r="P1226" s="177" t="str">
        <f t="shared" si="529"/>
        <v xml:space="preserve"> </v>
      </c>
      <c r="Q1226" s="178" t="str">
        <f t="shared" si="530"/>
        <v xml:space="preserve"> </v>
      </c>
      <c r="R1226" s="178" t="str">
        <f t="shared" si="531"/>
        <v xml:space="preserve"> </v>
      </c>
      <c r="S1226" s="179" t="str">
        <f t="shared" si="532"/>
        <v xml:space="preserve"> </v>
      </c>
      <c r="T1226" s="176" t="e">
        <f t="shared" si="533"/>
        <v>#VALUE!</v>
      </c>
      <c r="U1226" s="180" t="e">
        <f t="shared" si="534"/>
        <v>#VALUE!</v>
      </c>
      <c r="V1226" s="181" t="e">
        <f t="shared" si="535"/>
        <v>#VALUE!</v>
      </c>
      <c r="W1226" s="182" t="str">
        <f t="shared" si="536"/>
        <v>donnée(s) manquante(s)</v>
      </c>
      <c r="X1226" s="183" t="str">
        <f t="shared" si="537"/>
        <v>donnée(s) manquante(s)</v>
      </c>
      <c r="Y1226" s="178" t="str">
        <f t="shared" si="538"/>
        <v xml:space="preserve"> </v>
      </c>
      <c r="Z1226" s="178" t="str">
        <f t="shared" si="539"/>
        <v xml:space="preserve"> </v>
      </c>
      <c r="AA1226" s="178" t="str">
        <f t="shared" si="540"/>
        <v xml:space="preserve"> </v>
      </c>
      <c r="AB1226" s="184" t="str">
        <f t="shared" si="541"/>
        <v xml:space="preserve"> </v>
      </c>
      <c r="AC1226" s="184" t="str">
        <f t="shared" si="542"/>
        <v xml:space="preserve"> </v>
      </c>
      <c r="AD1226" s="184" t="str">
        <f t="shared" si="548"/>
        <v xml:space="preserve"> </v>
      </c>
      <c r="AE1226" s="185" t="e">
        <f t="shared" si="543"/>
        <v>#VALUE!</v>
      </c>
      <c r="AF1226" s="185" t="e">
        <f t="shared" si="544"/>
        <v>#VALUE!</v>
      </c>
      <c r="AG1226" s="212" t="e">
        <f t="shared" si="545"/>
        <v>#VALUE!</v>
      </c>
      <c r="AH1226" s="73" t="e">
        <f t="shared" si="549"/>
        <v>#VALUE!</v>
      </c>
      <c r="AI1226" s="74" t="e">
        <f t="shared" si="550"/>
        <v>#VALUE!</v>
      </c>
      <c r="AJ1226" s="186" t="e">
        <f t="shared" si="546"/>
        <v>#VALUE!</v>
      </c>
      <c r="AK1226" s="186" t="e">
        <f t="shared" si="547"/>
        <v>#VALUE!</v>
      </c>
    </row>
    <row r="1227" spans="1:37" x14ac:dyDescent="0.25">
      <c r="A1227" s="114" t="s">
        <v>74</v>
      </c>
      <c r="B1227" s="197"/>
      <c r="C1227" s="102"/>
      <c r="D1227" s="103"/>
      <c r="E1227" s="103"/>
      <c r="F1227" s="104"/>
      <c r="G1227" s="105"/>
      <c r="H1227" s="198"/>
      <c r="I1227" s="106"/>
      <c r="J1227" s="106"/>
      <c r="K1227" s="106"/>
      <c r="L1227" s="107"/>
      <c r="M1227" s="176" t="str">
        <f t="shared" si="526"/>
        <v xml:space="preserve"> </v>
      </c>
      <c r="N1227" s="177" t="str">
        <f t="shared" si="527"/>
        <v xml:space="preserve"> </v>
      </c>
      <c r="O1227" s="177" t="str">
        <f t="shared" si="528"/>
        <v xml:space="preserve"> </v>
      </c>
      <c r="P1227" s="177" t="str">
        <f t="shared" si="529"/>
        <v xml:space="preserve"> </v>
      </c>
      <c r="Q1227" s="178" t="str">
        <f t="shared" si="530"/>
        <v xml:space="preserve"> </v>
      </c>
      <c r="R1227" s="178" t="str">
        <f t="shared" si="531"/>
        <v xml:space="preserve"> </v>
      </c>
      <c r="S1227" s="179" t="str">
        <f t="shared" si="532"/>
        <v xml:space="preserve"> </v>
      </c>
      <c r="T1227" s="176" t="e">
        <f t="shared" si="533"/>
        <v>#VALUE!</v>
      </c>
      <c r="U1227" s="180" t="e">
        <f t="shared" si="534"/>
        <v>#VALUE!</v>
      </c>
      <c r="V1227" s="181" t="e">
        <f t="shared" si="535"/>
        <v>#VALUE!</v>
      </c>
      <c r="W1227" s="182" t="str">
        <f t="shared" si="536"/>
        <v>donnée(s) manquante(s)</v>
      </c>
      <c r="X1227" s="183" t="str">
        <f t="shared" si="537"/>
        <v>donnée(s) manquante(s)</v>
      </c>
      <c r="Y1227" s="178" t="str">
        <f t="shared" si="538"/>
        <v xml:space="preserve"> </v>
      </c>
      <c r="Z1227" s="178" t="str">
        <f t="shared" si="539"/>
        <v xml:space="preserve"> </v>
      </c>
      <c r="AA1227" s="178" t="str">
        <f t="shared" si="540"/>
        <v xml:space="preserve"> </v>
      </c>
      <c r="AB1227" s="184" t="str">
        <f t="shared" si="541"/>
        <v xml:space="preserve"> </v>
      </c>
      <c r="AC1227" s="184" t="str">
        <f t="shared" si="542"/>
        <v xml:space="preserve"> </v>
      </c>
      <c r="AD1227" s="184" t="str">
        <f t="shared" si="548"/>
        <v xml:space="preserve"> </v>
      </c>
      <c r="AE1227" s="185" t="e">
        <f t="shared" si="543"/>
        <v>#VALUE!</v>
      </c>
      <c r="AF1227" s="185" t="e">
        <f t="shared" si="544"/>
        <v>#VALUE!</v>
      </c>
      <c r="AG1227" s="212" t="e">
        <f t="shared" si="545"/>
        <v>#VALUE!</v>
      </c>
      <c r="AH1227" s="73" t="e">
        <f t="shared" si="549"/>
        <v>#VALUE!</v>
      </c>
      <c r="AI1227" s="74" t="e">
        <f t="shared" si="550"/>
        <v>#VALUE!</v>
      </c>
      <c r="AJ1227" s="186" t="e">
        <f t="shared" si="546"/>
        <v>#VALUE!</v>
      </c>
      <c r="AK1227" s="186" t="e">
        <f t="shared" si="547"/>
        <v>#VALUE!</v>
      </c>
    </row>
    <row r="1228" spans="1:37" x14ac:dyDescent="0.25">
      <c r="A1228" s="114" t="s">
        <v>74</v>
      </c>
      <c r="B1228" s="197"/>
      <c r="C1228" s="102"/>
      <c r="D1228" s="103"/>
      <c r="E1228" s="103"/>
      <c r="F1228" s="104"/>
      <c r="G1228" s="105"/>
      <c r="H1228" s="198"/>
      <c r="I1228" s="106"/>
      <c r="J1228" s="106"/>
      <c r="K1228" s="106"/>
      <c r="L1228" s="107"/>
      <c r="M1228" s="176" t="str">
        <f t="shared" si="526"/>
        <v xml:space="preserve"> </v>
      </c>
      <c r="N1228" s="177" t="str">
        <f t="shared" si="527"/>
        <v xml:space="preserve"> </v>
      </c>
      <c r="O1228" s="177" t="str">
        <f t="shared" si="528"/>
        <v xml:space="preserve"> </v>
      </c>
      <c r="P1228" s="177" t="str">
        <f t="shared" si="529"/>
        <v xml:space="preserve"> </v>
      </c>
      <c r="Q1228" s="178" t="str">
        <f t="shared" si="530"/>
        <v xml:space="preserve"> </v>
      </c>
      <c r="R1228" s="178" t="str">
        <f t="shared" si="531"/>
        <v xml:space="preserve"> </v>
      </c>
      <c r="S1228" s="179" t="str">
        <f t="shared" si="532"/>
        <v xml:space="preserve"> </v>
      </c>
      <c r="T1228" s="176" t="e">
        <f t="shared" si="533"/>
        <v>#VALUE!</v>
      </c>
      <c r="U1228" s="180" t="e">
        <f t="shared" si="534"/>
        <v>#VALUE!</v>
      </c>
      <c r="V1228" s="181" t="e">
        <f t="shared" si="535"/>
        <v>#VALUE!</v>
      </c>
      <c r="W1228" s="182" t="str">
        <f t="shared" si="536"/>
        <v>donnée(s) manquante(s)</v>
      </c>
      <c r="X1228" s="183" t="str">
        <f t="shared" si="537"/>
        <v>donnée(s) manquante(s)</v>
      </c>
      <c r="Y1228" s="178" t="str">
        <f t="shared" si="538"/>
        <v xml:space="preserve"> </v>
      </c>
      <c r="Z1228" s="178" t="str">
        <f t="shared" si="539"/>
        <v xml:space="preserve"> </v>
      </c>
      <c r="AA1228" s="178" t="str">
        <f t="shared" si="540"/>
        <v xml:space="preserve"> </v>
      </c>
      <c r="AB1228" s="184" t="str">
        <f t="shared" si="541"/>
        <v xml:space="preserve"> </v>
      </c>
      <c r="AC1228" s="184" t="str">
        <f t="shared" si="542"/>
        <v xml:space="preserve"> </v>
      </c>
      <c r="AD1228" s="184" t="str">
        <f t="shared" si="548"/>
        <v xml:space="preserve"> </v>
      </c>
      <c r="AE1228" s="185" t="e">
        <f t="shared" si="543"/>
        <v>#VALUE!</v>
      </c>
      <c r="AF1228" s="185" t="e">
        <f t="shared" si="544"/>
        <v>#VALUE!</v>
      </c>
      <c r="AG1228" s="212" t="e">
        <f t="shared" si="545"/>
        <v>#VALUE!</v>
      </c>
      <c r="AH1228" s="73" t="e">
        <f t="shared" si="549"/>
        <v>#VALUE!</v>
      </c>
      <c r="AI1228" s="74" t="e">
        <f t="shared" si="550"/>
        <v>#VALUE!</v>
      </c>
      <c r="AJ1228" s="186" t="e">
        <f t="shared" si="546"/>
        <v>#VALUE!</v>
      </c>
      <c r="AK1228" s="186" t="e">
        <f t="shared" si="547"/>
        <v>#VALUE!</v>
      </c>
    </row>
    <row r="1229" spans="1:37" x14ac:dyDescent="0.25">
      <c r="A1229" s="114" t="s">
        <v>74</v>
      </c>
      <c r="B1229" s="197"/>
      <c r="C1229" s="102"/>
      <c r="D1229" s="103"/>
      <c r="E1229" s="103"/>
      <c r="F1229" s="104"/>
      <c r="G1229" s="105"/>
      <c r="H1229" s="198"/>
      <c r="I1229" s="106"/>
      <c r="J1229" s="106"/>
      <c r="K1229" s="106"/>
      <c r="L1229" s="107"/>
      <c r="M1229" s="176" t="str">
        <f t="shared" si="526"/>
        <v xml:space="preserve"> </v>
      </c>
      <c r="N1229" s="177" t="str">
        <f t="shared" si="527"/>
        <v xml:space="preserve"> </v>
      </c>
      <c r="O1229" s="177" t="str">
        <f t="shared" si="528"/>
        <v xml:space="preserve"> </v>
      </c>
      <c r="P1229" s="177" t="str">
        <f t="shared" si="529"/>
        <v xml:space="preserve"> </v>
      </c>
      <c r="Q1229" s="178" t="str">
        <f t="shared" si="530"/>
        <v xml:space="preserve"> </v>
      </c>
      <c r="R1229" s="178" t="str">
        <f t="shared" si="531"/>
        <v xml:space="preserve"> </v>
      </c>
      <c r="S1229" s="179" t="str">
        <f t="shared" si="532"/>
        <v xml:space="preserve"> </v>
      </c>
      <c r="T1229" s="176" t="e">
        <f t="shared" si="533"/>
        <v>#VALUE!</v>
      </c>
      <c r="U1229" s="180" t="e">
        <f t="shared" si="534"/>
        <v>#VALUE!</v>
      </c>
      <c r="V1229" s="181" t="e">
        <f t="shared" si="535"/>
        <v>#VALUE!</v>
      </c>
      <c r="W1229" s="182" t="str">
        <f t="shared" si="536"/>
        <v>donnée(s) manquante(s)</v>
      </c>
      <c r="X1229" s="183" t="str">
        <f t="shared" si="537"/>
        <v>donnée(s) manquante(s)</v>
      </c>
      <c r="Y1229" s="178" t="str">
        <f t="shared" si="538"/>
        <v xml:space="preserve"> </v>
      </c>
      <c r="Z1229" s="178" t="str">
        <f t="shared" si="539"/>
        <v xml:space="preserve"> </v>
      </c>
      <c r="AA1229" s="178" t="str">
        <f t="shared" si="540"/>
        <v xml:space="preserve"> </v>
      </c>
      <c r="AB1229" s="184" t="str">
        <f t="shared" si="541"/>
        <v xml:space="preserve"> </v>
      </c>
      <c r="AC1229" s="184" t="str">
        <f t="shared" si="542"/>
        <v xml:space="preserve"> </v>
      </c>
      <c r="AD1229" s="184" t="str">
        <f t="shared" si="548"/>
        <v xml:space="preserve"> </v>
      </c>
      <c r="AE1229" s="185" t="e">
        <f t="shared" si="543"/>
        <v>#VALUE!</v>
      </c>
      <c r="AF1229" s="185" t="e">
        <f t="shared" si="544"/>
        <v>#VALUE!</v>
      </c>
      <c r="AG1229" s="212" t="e">
        <f t="shared" si="545"/>
        <v>#VALUE!</v>
      </c>
      <c r="AH1229" s="73" t="e">
        <f t="shared" si="549"/>
        <v>#VALUE!</v>
      </c>
      <c r="AI1229" s="74" t="e">
        <f t="shared" si="550"/>
        <v>#VALUE!</v>
      </c>
      <c r="AJ1229" s="186" t="e">
        <f t="shared" si="546"/>
        <v>#VALUE!</v>
      </c>
      <c r="AK1229" s="186" t="e">
        <f t="shared" si="547"/>
        <v>#VALUE!</v>
      </c>
    </row>
    <row r="1230" spans="1:37" x14ac:dyDescent="0.25">
      <c r="A1230" s="114" t="s">
        <v>74</v>
      </c>
      <c r="B1230" s="197"/>
      <c r="C1230" s="102"/>
      <c r="D1230" s="103"/>
      <c r="E1230" s="103"/>
      <c r="F1230" s="104"/>
      <c r="G1230" s="105"/>
      <c r="H1230" s="198"/>
      <c r="I1230" s="106"/>
      <c r="J1230" s="106"/>
      <c r="K1230" s="106"/>
      <c r="L1230" s="107"/>
      <c r="M1230" s="176" t="str">
        <f t="shared" si="526"/>
        <v xml:space="preserve"> </v>
      </c>
      <c r="N1230" s="177" t="str">
        <f t="shared" si="527"/>
        <v xml:space="preserve"> </v>
      </c>
      <c r="O1230" s="177" t="str">
        <f t="shared" si="528"/>
        <v xml:space="preserve"> </v>
      </c>
      <c r="P1230" s="177" t="str">
        <f t="shared" si="529"/>
        <v xml:space="preserve"> </v>
      </c>
      <c r="Q1230" s="178" t="str">
        <f t="shared" si="530"/>
        <v xml:space="preserve"> </v>
      </c>
      <c r="R1230" s="178" t="str">
        <f t="shared" si="531"/>
        <v xml:space="preserve"> </v>
      </c>
      <c r="S1230" s="179" t="str">
        <f t="shared" si="532"/>
        <v xml:space="preserve"> </v>
      </c>
      <c r="T1230" s="176" t="e">
        <f t="shared" si="533"/>
        <v>#VALUE!</v>
      </c>
      <c r="U1230" s="180" t="e">
        <f t="shared" si="534"/>
        <v>#VALUE!</v>
      </c>
      <c r="V1230" s="181" t="e">
        <f t="shared" si="535"/>
        <v>#VALUE!</v>
      </c>
      <c r="W1230" s="182" t="str">
        <f t="shared" si="536"/>
        <v>donnée(s) manquante(s)</v>
      </c>
      <c r="X1230" s="183" t="str">
        <f t="shared" si="537"/>
        <v>donnée(s) manquante(s)</v>
      </c>
      <c r="Y1230" s="178" t="str">
        <f t="shared" si="538"/>
        <v xml:space="preserve"> </v>
      </c>
      <c r="Z1230" s="178" t="str">
        <f t="shared" si="539"/>
        <v xml:space="preserve"> </v>
      </c>
      <c r="AA1230" s="178" t="str">
        <f t="shared" si="540"/>
        <v xml:space="preserve"> </v>
      </c>
      <c r="AB1230" s="184" t="str">
        <f t="shared" si="541"/>
        <v xml:space="preserve"> </v>
      </c>
      <c r="AC1230" s="184" t="str">
        <f t="shared" si="542"/>
        <v xml:space="preserve"> </v>
      </c>
      <c r="AD1230" s="184" t="str">
        <f t="shared" si="548"/>
        <v xml:space="preserve"> </v>
      </c>
      <c r="AE1230" s="185" t="e">
        <f t="shared" si="543"/>
        <v>#VALUE!</v>
      </c>
      <c r="AF1230" s="185" t="e">
        <f t="shared" si="544"/>
        <v>#VALUE!</v>
      </c>
      <c r="AG1230" s="212" t="e">
        <f t="shared" si="545"/>
        <v>#VALUE!</v>
      </c>
      <c r="AH1230" s="73" t="e">
        <f t="shared" si="549"/>
        <v>#VALUE!</v>
      </c>
      <c r="AI1230" s="74" t="e">
        <f t="shared" si="550"/>
        <v>#VALUE!</v>
      </c>
      <c r="AJ1230" s="186" t="e">
        <f t="shared" si="546"/>
        <v>#VALUE!</v>
      </c>
      <c r="AK1230" s="186" t="e">
        <f t="shared" si="547"/>
        <v>#VALUE!</v>
      </c>
    </row>
    <row r="1231" spans="1:37" x14ac:dyDescent="0.25">
      <c r="A1231" s="114" t="s">
        <v>74</v>
      </c>
      <c r="B1231" s="197"/>
      <c r="C1231" s="102"/>
      <c r="D1231" s="103"/>
      <c r="E1231" s="103"/>
      <c r="F1231" s="104"/>
      <c r="G1231" s="105"/>
      <c r="H1231" s="198"/>
      <c r="I1231" s="106"/>
      <c r="J1231" s="106"/>
      <c r="K1231" s="106"/>
      <c r="L1231" s="107"/>
      <c r="M1231" s="176" t="str">
        <f t="shared" si="526"/>
        <v xml:space="preserve"> </v>
      </c>
      <c r="N1231" s="177" t="str">
        <f t="shared" si="527"/>
        <v xml:space="preserve"> </v>
      </c>
      <c r="O1231" s="177" t="str">
        <f t="shared" si="528"/>
        <v xml:space="preserve"> </v>
      </c>
      <c r="P1231" s="177" t="str">
        <f t="shared" si="529"/>
        <v xml:space="preserve"> </v>
      </c>
      <c r="Q1231" s="178" t="str">
        <f t="shared" si="530"/>
        <v xml:space="preserve"> </v>
      </c>
      <c r="R1231" s="178" t="str">
        <f t="shared" si="531"/>
        <v xml:space="preserve"> </v>
      </c>
      <c r="S1231" s="179" t="str">
        <f t="shared" si="532"/>
        <v xml:space="preserve"> </v>
      </c>
      <c r="T1231" s="176" t="e">
        <f t="shared" si="533"/>
        <v>#VALUE!</v>
      </c>
      <c r="U1231" s="180" t="e">
        <f t="shared" si="534"/>
        <v>#VALUE!</v>
      </c>
      <c r="V1231" s="181" t="e">
        <f t="shared" si="535"/>
        <v>#VALUE!</v>
      </c>
      <c r="W1231" s="182" t="str">
        <f t="shared" si="536"/>
        <v>donnée(s) manquante(s)</v>
      </c>
      <c r="X1231" s="183" t="str">
        <f t="shared" si="537"/>
        <v>donnée(s) manquante(s)</v>
      </c>
      <c r="Y1231" s="178" t="str">
        <f t="shared" si="538"/>
        <v xml:space="preserve"> </v>
      </c>
      <c r="Z1231" s="178" t="str">
        <f t="shared" si="539"/>
        <v xml:space="preserve"> </v>
      </c>
      <c r="AA1231" s="178" t="str">
        <f t="shared" si="540"/>
        <v xml:space="preserve"> </v>
      </c>
      <c r="AB1231" s="184" t="str">
        <f t="shared" si="541"/>
        <v xml:space="preserve"> </v>
      </c>
      <c r="AC1231" s="184" t="str">
        <f t="shared" si="542"/>
        <v xml:space="preserve"> </v>
      </c>
      <c r="AD1231" s="184" t="str">
        <f t="shared" si="548"/>
        <v xml:space="preserve"> </v>
      </c>
      <c r="AE1231" s="185" t="e">
        <f t="shared" si="543"/>
        <v>#VALUE!</v>
      </c>
      <c r="AF1231" s="185" t="e">
        <f t="shared" si="544"/>
        <v>#VALUE!</v>
      </c>
      <c r="AG1231" s="212" t="e">
        <f t="shared" si="545"/>
        <v>#VALUE!</v>
      </c>
      <c r="AH1231" s="73" t="e">
        <f t="shared" si="549"/>
        <v>#VALUE!</v>
      </c>
      <c r="AI1231" s="74" t="e">
        <f t="shared" si="550"/>
        <v>#VALUE!</v>
      </c>
      <c r="AJ1231" s="186" t="e">
        <f t="shared" si="546"/>
        <v>#VALUE!</v>
      </c>
      <c r="AK1231" s="186" t="e">
        <f t="shared" si="547"/>
        <v>#VALUE!</v>
      </c>
    </row>
    <row r="1232" spans="1:37" x14ac:dyDescent="0.25">
      <c r="A1232" s="114" t="s">
        <v>74</v>
      </c>
      <c r="B1232" s="197"/>
      <c r="C1232" s="102"/>
      <c r="D1232" s="103"/>
      <c r="E1232" s="103"/>
      <c r="F1232" s="104"/>
      <c r="G1232" s="105"/>
      <c r="H1232" s="198"/>
      <c r="I1232" s="106"/>
      <c r="J1232" s="106"/>
      <c r="K1232" s="106"/>
      <c r="L1232" s="107"/>
      <c r="M1232" s="176" t="str">
        <f t="shared" si="526"/>
        <v xml:space="preserve"> </v>
      </c>
      <c r="N1232" s="177" t="str">
        <f t="shared" si="527"/>
        <v xml:space="preserve"> </v>
      </c>
      <c r="O1232" s="177" t="str">
        <f t="shared" si="528"/>
        <v xml:space="preserve"> </v>
      </c>
      <c r="P1232" s="177" t="str">
        <f t="shared" si="529"/>
        <v xml:space="preserve"> </v>
      </c>
      <c r="Q1232" s="178" t="str">
        <f t="shared" si="530"/>
        <v xml:space="preserve"> </v>
      </c>
      <c r="R1232" s="178" t="str">
        <f t="shared" si="531"/>
        <v xml:space="preserve"> </v>
      </c>
      <c r="S1232" s="179" t="str">
        <f t="shared" si="532"/>
        <v xml:space="preserve"> </v>
      </c>
      <c r="T1232" s="176" t="e">
        <f t="shared" si="533"/>
        <v>#VALUE!</v>
      </c>
      <c r="U1232" s="180" t="e">
        <f t="shared" si="534"/>
        <v>#VALUE!</v>
      </c>
      <c r="V1232" s="181" t="e">
        <f t="shared" si="535"/>
        <v>#VALUE!</v>
      </c>
      <c r="W1232" s="182" t="str">
        <f t="shared" si="536"/>
        <v>donnée(s) manquante(s)</v>
      </c>
      <c r="X1232" s="183" t="str">
        <f t="shared" si="537"/>
        <v>donnée(s) manquante(s)</v>
      </c>
      <c r="Y1232" s="178" t="str">
        <f t="shared" si="538"/>
        <v xml:space="preserve"> </v>
      </c>
      <c r="Z1232" s="178" t="str">
        <f t="shared" si="539"/>
        <v xml:space="preserve"> </v>
      </c>
      <c r="AA1232" s="178" t="str">
        <f t="shared" si="540"/>
        <v xml:space="preserve"> </v>
      </c>
      <c r="AB1232" s="184" t="str">
        <f t="shared" si="541"/>
        <v xml:space="preserve"> </v>
      </c>
      <c r="AC1232" s="184" t="str">
        <f t="shared" si="542"/>
        <v xml:space="preserve"> </v>
      </c>
      <c r="AD1232" s="184" t="str">
        <f t="shared" si="548"/>
        <v xml:space="preserve"> </v>
      </c>
      <c r="AE1232" s="185" t="e">
        <f t="shared" si="543"/>
        <v>#VALUE!</v>
      </c>
      <c r="AF1232" s="185" t="e">
        <f t="shared" si="544"/>
        <v>#VALUE!</v>
      </c>
      <c r="AG1232" s="212" t="e">
        <f t="shared" si="545"/>
        <v>#VALUE!</v>
      </c>
      <c r="AH1232" s="73" t="e">
        <f t="shared" si="549"/>
        <v>#VALUE!</v>
      </c>
      <c r="AI1232" s="74" t="e">
        <f t="shared" si="550"/>
        <v>#VALUE!</v>
      </c>
      <c r="AJ1232" s="186" t="e">
        <f t="shared" si="546"/>
        <v>#VALUE!</v>
      </c>
      <c r="AK1232" s="186" t="e">
        <f t="shared" si="547"/>
        <v>#VALUE!</v>
      </c>
    </row>
    <row r="1233" spans="1:37" x14ac:dyDescent="0.25">
      <c r="A1233" s="114" t="s">
        <v>74</v>
      </c>
      <c r="B1233" s="197"/>
      <c r="C1233" s="102"/>
      <c r="D1233" s="103"/>
      <c r="E1233" s="103"/>
      <c r="F1233" s="104"/>
      <c r="G1233" s="105"/>
      <c r="H1233" s="198"/>
      <c r="I1233" s="106"/>
      <c r="J1233" s="106"/>
      <c r="K1233" s="106"/>
      <c r="L1233" s="107"/>
      <c r="M1233" s="176" t="str">
        <f t="shared" si="526"/>
        <v xml:space="preserve"> </v>
      </c>
      <c r="N1233" s="177" t="str">
        <f t="shared" si="527"/>
        <v xml:space="preserve"> </v>
      </c>
      <c r="O1233" s="177" t="str">
        <f t="shared" si="528"/>
        <v xml:space="preserve"> </v>
      </c>
      <c r="P1233" s="177" t="str">
        <f t="shared" si="529"/>
        <v xml:space="preserve"> </v>
      </c>
      <c r="Q1233" s="178" t="str">
        <f t="shared" si="530"/>
        <v xml:space="preserve"> </v>
      </c>
      <c r="R1233" s="178" t="str">
        <f t="shared" si="531"/>
        <v xml:space="preserve"> </v>
      </c>
      <c r="S1233" s="179" t="str">
        <f t="shared" si="532"/>
        <v xml:space="preserve"> </v>
      </c>
      <c r="T1233" s="176" t="e">
        <f t="shared" si="533"/>
        <v>#VALUE!</v>
      </c>
      <c r="U1233" s="180" t="e">
        <f t="shared" si="534"/>
        <v>#VALUE!</v>
      </c>
      <c r="V1233" s="181" t="e">
        <f t="shared" si="535"/>
        <v>#VALUE!</v>
      </c>
      <c r="W1233" s="182" t="str">
        <f t="shared" si="536"/>
        <v>donnée(s) manquante(s)</v>
      </c>
      <c r="X1233" s="183" t="str">
        <f t="shared" si="537"/>
        <v>donnée(s) manquante(s)</v>
      </c>
      <c r="Y1233" s="178" t="str">
        <f t="shared" si="538"/>
        <v xml:space="preserve"> </v>
      </c>
      <c r="Z1233" s="178" t="str">
        <f t="shared" si="539"/>
        <v xml:space="preserve"> </v>
      </c>
      <c r="AA1233" s="178" t="str">
        <f t="shared" si="540"/>
        <v xml:space="preserve"> </v>
      </c>
      <c r="AB1233" s="184" t="str">
        <f t="shared" si="541"/>
        <v xml:space="preserve"> </v>
      </c>
      <c r="AC1233" s="184" t="str">
        <f t="shared" si="542"/>
        <v xml:space="preserve"> </v>
      </c>
      <c r="AD1233" s="184" t="str">
        <f t="shared" si="548"/>
        <v xml:space="preserve"> </v>
      </c>
      <c r="AE1233" s="185" t="e">
        <f t="shared" si="543"/>
        <v>#VALUE!</v>
      </c>
      <c r="AF1233" s="185" t="e">
        <f t="shared" si="544"/>
        <v>#VALUE!</v>
      </c>
      <c r="AG1233" s="212" t="e">
        <f t="shared" si="545"/>
        <v>#VALUE!</v>
      </c>
      <c r="AH1233" s="73" t="e">
        <f t="shared" si="549"/>
        <v>#VALUE!</v>
      </c>
      <c r="AI1233" s="74" t="e">
        <f t="shared" si="550"/>
        <v>#VALUE!</v>
      </c>
      <c r="AJ1233" s="186" t="e">
        <f t="shared" si="546"/>
        <v>#VALUE!</v>
      </c>
      <c r="AK1233" s="186" t="e">
        <f t="shared" si="547"/>
        <v>#VALUE!</v>
      </c>
    </row>
    <row r="1234" spans="1:37" x14ac:dyDescent="0.25">
      <c r="A1234" s="114" t="s">
        <v>74</v>
      </c>
      <c r="B1234" s="197"/>
      <c r="C1234" s="102"/>
      <c r="D1234" s="103"/>
      <c r="E1234" s="103"/>
      <c r="F1234" s="104"/>
      <c r="G1234" s="105"/>
      <c r="H1234" s="198"/>
      <c r="I1234" s="106"/>
      <c r="J1234" s="106"/>
      <c r="K1234" s="106"/>
      <c r="L1234" s="107"/>
      <c r="M1234" s="176" t="str">
        <f t="shared" si="526"/>
        <v xml:space="preserve"> </v>
      </c>
      <c r="N1234" s="177" t="str">
        <f t="shared" si="527"/>
        <v xml:space="preserve"> </v>
      </c>
      <c r="O1234" s="177" t="str">
        <f t="shared" si="528"/>
        <v xml:space="preserve"> </v>
      </c>
      <c r="P1234" s="177" t="str">
        <f t="shared" si="529"/>
        <v xml:space="preserve"> </v>
      </c>
      <c r="Q1234" s="178" t="str">
        <f t="shared" si="530"/>
        <v xml:space="preserve"> </v>
      </c>
      <c r="R1234" s="178" t="str">
        <f t="shared" si="531"/>
        <v xml:space="preserve"> </v>
      </c>
      <c r="S1234" s="179" t="str">
        <f t="shared" si="532"/>
        <v xml:space="preserve"> </v>
      </c>
      <c r="T1234" s="176" t="e">
        <f t="shared" si="533"/>
        <v>#VALUE!</v>
      </c>
      <c r="U1234" s="180" t="e">
        <f t="shared" si="534"/>
        <v>#VALUE!</v>
      </c>
      <c r="V1234" s="181" t="e">
        <f t="shared" si="535"/>
        <v>#VALUE!</v>
      </c>
      <c r="W1234" s="182" t="str">
        <f t="shared" si="536"/>
        <v>donnée(s) manquante(s)</v>
      </c>
      <c r="X1234" s="183" t="str">
        <f t="shared" si="537"/>
        <v>donnée(s) manquante(s)</v>
      </c>
      <c r="Y1234" s="178" t="str">
        <f t="shared" si="538"/>
        <v xml:space="preserve"> </v>
      </c>
      <c r="Z1234" s="178" t="str">
        <f t="shared" si="539"/>
        <v xml:space="preserve"> </v>
      </c>
      <c r="AA1234" s="178" t="str">
        <f t="shared" si="540"/>
        <v xml:space="preserve"> </v>
      </c>
      <c r="AB1234" s="184" t="str">
        <f t="shared" si="541"/>
        <v xml:space="preserve"> </v>
      </c>
      <c r="AC1234" s="184" t="str">
        <f t="shared" si="542"/>
        <v xml:space="preserve"> </v>
      </c>
      <c r="AD1234" s="184" t="str">
        <f t="shared" si="548"/>
        <v xml:space="preserve"> </v>
      </c>
      <c r="AE1234" s="185" t="e">
        <f t="shared" si="543"/>
        <v>#VALUE!</v>
      </c>
      <c r="AF1234" s="185" t="e">
        <f t="shared" si="544"/>
        <v>#VALUE!</v>
      </c>
      <c r="AG1234" s="212" t="e">
        <f t="shared" si="545"/>
        <v>#VALUE!</v>
      </c>
      <c r="AH1234" s="73" t="e">
        <f t="shared" si="549"/>
        <v>#VALUE!</v>
      </c>
      <c r="AI1234" s="74" t="e">
        <f t="shared" si="550"/>
        <v>#VALUE!</v>
      </c>
      <c r="AJ1234" s="186" t="e">
        <f t="shared" si="546"/>
        <v>#VALUE!</v>
      </c>
      <c r="AK1234" s="186" t="e">
        <f t="shared" si="547"/>
        <v>#VALUE!</v>
      </c>
    </row>
    <row r="1235" spans="1:37" x14ac:dyDescent="0.25">
      <c r="A1235" s="114" t="s">
        <v>74</v>
      </c>
      <c r="B1235" s="197"/>
      <c r="C1235" s="102"/>
      <c r="D1235" s="103"/>
      <c r="E1235" s="103"/>
      <c r="F1235" s="104"/>
      <c r="G1235" s="105"/>
      <c r="H1235" s="198"/>
      <c r="I1235" s="106"/>
      <c r="J1235" s="106"/>
      <c r="K1235" s="106"/>
      <c r="L1235" s="107"/>
      <c r="M1235" s="176" t="str">
        <f t="shared" si="526"/>
        <v xml:space="preserve"> </v>
      </c>
      <c r="N1235" s="177" t="str">
        <f t="shared" si="527"/>
        <v xml:space="preserve"> </v>
      </c>
      <c r="O1235" s="177" t="str">
        <f t="shared" si="528"/>
        <v xml:space="preserve"> </v>
      </c>
      <c r="P1235" s="177" t="str">
        <f t="shared" si="529"/>
        <v xml:space="preserve"> </v>
      </c>
      <c r="Q1235" s="178" t="str">
        <f t="shared" si="530"/>
        <v xml:space="preserve"> </v>
      </c>
      <c r="R1235" s="178" t="str">
        <f t="shared" si="531"/>
        <v xml:space="preserve"> </v>
      </c>
      <c r="S1235" s="179" t="str">
        <f t="shared" si="532"/>
        <v xml:space="preserve"> </v>
      </c>
      <c r="T1235" s="176" t="e">
        <f t="shared" si="533"/>
        <v>#VALUE!</v>
      </c>
      <c r="U1235" s="180" t="e">
        <f t="shared" si="534"/>
        <v>#VALUE!</v>
      </c>
      <c r="V1235" s="181" t="e">
        <f t="shared" si="535"/>
        <v>#VALUE!</v>
      </c>
      <c r="W1235" s="182" t="str">
        <f t="shared" si="536"/>
        <v>donnée(s) manquante(s)</v>
      </c>
      <c r="X1235" s="183" t="str">
        <f t="shared" si="537"/>
        <v>donnée(s) manquante(s)</v>
      </c>
      <c r="Y1235" s="178" t="str">
        <f t="shared" si="538"/>
        <v xml:space="preserve"> </v>
      </c>
      <c r="Z1235" s="178" t="str">
        <f t="shared" si="539"/>
        <v xml:space="preserve"> </v>
      </c>
      <c r="AA1235" s="178" t="str">
        <f t="shared" si="540"/>
        <v xml:space="preserve"> </v>
      </c>
      <c r="AB1235" s="184" t="str">
        <f t="shared" si="541"/>
        <v xml:space="preserve"> </v>
      </c>
      <c r="AC1235" s="184" t="str">
        <f t="shared" si="542"/>
        <v xml:space="preserve"> </v>
      </c>
      <c r="AD1235" s="184" t="str">
        <f t="shared" si="548"/>
        <v xml:space="preserve"> </v>
      </c>
      <c r="AE1235" s="185" t="e">
        <f t="shared" si="543"/>
        <v>#VALUE!</v>
      </c>
      <c r="AF1235" s="185" t="e">
        <f t="shared" si="544"/>
        <v>#VALUE!</v>
      </c>
      <c r="AG1235" s="212" t="e">
        <f t="shared" si="545"/>
        <v>#VALUE!</v>
      </c>
      <c r="AH1235" s="73" t="e">
        <f t="shared" si="549"/>
        <v>#VALUE!</v>
      </c>
      <c r="AI1235" s="74" t="e">
        <f t="shared" si="550"/>
        <v>#VALUE!</v>
      </c>
      <c r="AJ1235" s="186" t="e">
        <f t="shared" si="546"/>
        <v>#VALUE!</v>
      </c>
      <c r="AK1235" s="186" t="e">
        <f t="shared" si="547"/>
        <v>#VALUE!</v>
      </c>
    </row>
    <row r="1236" spans="1:37" x14ac:dyDescent="0.25">
      <c r="A1236" s="114" t="s">
        <v>74</v>
      </c>
      <c r="B1236" s="197"/>
      <c r="C1236" s="102"/>
      <c r="D1236" s="103"/>
      <c r="E1236" s="103"/>
      <c r="F1236" s="104"/>
      <c r="G1236" s="105"/>
      <c r="H1236" s="198"/>
      <c r="I1236" s="106"/>
      <c r="J1236" s="106"/>
      <c r="K1236" s="106"/>
      <c r="L1236" s="107"/>
      <c r="M1236" s="176" t="str">
        <f t="shared" si="526"/>
        <v xml:space="preserve"> </v>
      </c>
      <c r="N1236" s="177" t="str">
        <f t="shared" si="527"/>
        <v xml:space="preserve"> </v>
      </c>
      <c r="O1236" s="177" t="str">
        <f t="shared" si="528"/>
        <v xml:space="preserve"> </v>
      </c>
      <c r="P1236" s="177" t="str">
        <f t="shared" si="529"/>
        <v xml:space="preserve"> </v>
      </c>
      <c r="Q1236" s="178" t="str">
        <f t="shared" si="530"/>
        <v xml:space="preserve"> </v>
      </c>
      <c r="R1236" s="178" t="str">
        <f t="shared" si="531"/>
        <v xml:space="preserve"> </v>
      </c>
      <c r="S1236" s="179" t="str">
        <f t="shared" si="532"/>
        <v xml:space="preserve"> </v>
      </c>
      <c r="T1236" s="176" t="e">
        <f t="shared" si="533"/>
        <v>#VALUE!</v>
      </c>
      <c r="U1236" s="180" t="e">
        <f t="shared" si="534"/>
        <v>#VALUE!</v>
      </c>
      <c r="V1236" s="181" t="e">
        <f t="shared" si="535"/>
        <v>#VALUE!</v>
      </c>
      <c r="W1236" s="182" t="str">
        <f t="shared" si="536"/>
        <v>donnée(s) manquante(s)</v>
      </c>
      <c r="X1236" s="183" t="str">
        <f t="shared" si="537"/>
        <v>donnée(s) manquante(s)</v>
      </c>
      <c r="Y1236" s="178" t="str">
        <f t="shared" si="538"/>
        <v xml:space="preserve"> </v>
      </c>
      <c r="Z1236" s="178" t="str">
        <f t="shared" si="539"/>
        <v xml:space="preserve"> </v>
      </c>
      <c r="AA1236" s="178" t="str">
        <f t="shared" si="540"/>
        <v xml:space="preserve"> </v>
      </c>
      <c r="AB1236" s="184" t="str">
        <f t="shared" si="541"/>
        <v xml:space="preserve"> </v>
      </c>
      <c r="AC1236" s="184" t="str">
        <f t="shared" si="542"/>
        <v xml:space="preserve"> </v>
      </c>
      <c r="AD1236" s="184" t="str">
        <f t="shared" si="548"/>
        <v xml:space="preserve"> </v>
      </c>
      <c r="AE1236" s="185" t="e">
        <f t="shared" si="543"/>
        <v>#VALUE!</v>
      </c>
      <c r="AF1236" s="185" t="e">
        <f t="shared" si="544"/>
        <v>#VALUE!</v>
      </c>
      <c r="AG1236" s="212" t="e">
        <f t="shared" si="545"/>
        <v>#VALUE!</v>
      </c>
      <c r="AH1236" s="73" t="e">
        <f t="shared" si="549"/>
        <v>#VALUE!</v>
      </c>
      <c r="AI1236" s="74" t="e">
        <f t="shared" si="550"/>
        <v>#VALUE!</v>
      </c>
      <c r="AJ1236" s="186" t="e">
        <f t="shared" si="546"/>
        <v>#VALUE!</v>
      </c>
      <c r="AK1236" s="186" t="e">
        <f t="shared" si="547"/>
        <v>#VALUE!</v>
      </c>
    </row>
    <row r="1237" spans="1:37" x14ac:dyDescent="0.25">
      <c r="A1237" s="114" t="s">
        <v>74</v>
      </c>
      <c r="B1237" s="197"/>
      <c r="C1237" s="102"/>
      <c r="D1237" s="103"/>
      <c r="E1237" s="103"/>
      <c r="F1237" s="104"/>
      <c r="G1237" s="105"/>
      <c r="H1237" s="198"/>
      <c r="I1237" s="106"/>
      <c r="J1237" s="106"/>
      <c r="K1237" s="106"/>
      <c r="L1237" s="107"/>
      <c r="M1237" s="176" t="str">
        <f t="shared" si="526"/>
        <v xml:space="preserve"> </v>
      </c>
      <c r="N1237" s="177" t="str">
        <f t="shared" si="527"/>
        <v xml:space="preserve"> </v>
      </c>
      <c r="O1237" s="177" t="str">
        <f t="shared" si="528"/>
        <v xml:space="preserve"> </v>
      </c>
      <c r="P1237" s="177" t="str">
        <f t="shared" si="529"/>
        <v xml:space="preserve"> </v>
      </c>
      <c r="Q1237" s="178" t="str">
        <f t="shared" si="530"/>
        <v xml:space="preserve"> </v>
      </c>
      <c r="R1237" s="178" t="str">
        <f t="shared" si="531"/>
        <v xml:space="preserve"> </v>
      </c>
      <c r="S1237" s="179" t="str">
        <f t="shared" si="532"/>
        <v xml:space="preserve"> </v>
      </c>
      <c r="T1237" s="176" t="e">
        <f t="shared" si="533"/>
        <v>#VALUE!</v>
      </c>
      <c r="U1237" s="180" t="e">
        <f t="shared" si="534"/>
        <v>#VALUE!</v>
      </c>
      <c r="V1237" s="181" t="e">
        <f t="shared" si="535"/>
        <v>#VALUE!</v>
      </c>
      <c r="W1237" s="182" t="str">
        <f t="shared" si="536"/>
        <v>donnée(s) manquante(s)</v>
      </c>
      <c r="X1237" s="183" t="str">
        <f t="shared" si="537"/>
        <v>donnée(s) manquante(s)</v>
      </c>
      <c r="Y1237" s="178" t="str">
        <f t="shared" si="538"/>
        <v xml:space="preserve"> </v>
      </c>
      <c r="Z1237" s="178" t="str">
        <f t="shared" si="539"/>
        <v xml:space="preserve"> </v>
      </c>
      <c r="AA1237" s="178" t="str">
        <f t="shared" si="540"/>
        <v xml:space="preserve"> </v>
      </c>
      <c r="AB1237" s="184" t="str">
        <f t="shared" si="541"/>
        <v xml:space="preserve"> </v>
      </c>
      <c r="AC1237" s="184" t="str">
        <f t="shared" si="542"/>
        <v xml:space="preserve"> </v>
      </c>
      <c r="AD1237" s="184" t="str">
        <f t="shared" si="548"/>
        <v xml:space="preserve"> </v>
      </c>
      <c r="AE1237" s="185" t="e">
        <f t="shared" si="543"/>
        <v>#VALUE!</v>
      </c>
      <c r="AF1237" s="185" t="e">
        <f t="shared" si="544"/>
        <v>#VALUE!</v>
      </c>
      <c r="AG1237" s="212" t="e">
        <f t="shared" si="545"/>
        <v>#VALUE!</v>
      </c>
      <c r="AH1237" s="73" t="e">
        <f t="shared" si="549"/>
        <v>#VALUE!</v>
      </c>
      <c r="AI1237" s="74" t="e">
        <f t="shared" si="550"/>
        <v>#VALUE!</v>
      </c>
      <c r="AJ1237" s="186" t="e">
        <f t="shared" si="546"/>
        <v>#VALUE!</v>
      </c>
      <c r="AK1237" s="186" t="e">
        <f t="shared" si="547"/>
        <v>#VALUE!</v>
      </c>
    </row>
    <row r="1238" spans="1:37" x14ac:dyDescent="0.25">
      <c r="A1238" s="114" t="s">
        <v>74</v>
      </c>
      <c r="B1238" s="197"/>
      <c r="C1238" s="102"/>
      <c r="D1238" s="103"/>
      <c r="E1238" s="103"/>
      <c r="F1238" s="104"/>
      <c r="G1238" s="105"/>
      <c r="H1238" s="198"/>
      <c r="I1238" s="106"/>
      <c r="J1238" s="106"/>
      <c r="K1238" s="106"/>
      <c r="L1238" s="107"/>
      <c r="M1238" s="176" t="str">
        <f t="shared" si="526"/>
        <v xml:space="preserve"> </v>
      </c>
      <c r="N1238" s="177" t="str">
        <f t="shared" si="527"/>
        <v xml:space="preserve"> </v>
      </c>
      <c r="O1238" s="177" t="str">
        <f t="shared" si="528"/>
        <v xml:space="preserve"> </v>
      </c>
      <c r="P1238" s="177" t="str">
        <f t="shared" si="529"/>
        <v xml:space="preserve"> </v>
      </c>
      <c r="Q1238" s="178" t="str">
        <f t="shared" si="530"/>
        <v xml:space="preserve"> </v>
      </c>
      <c r="R1238" s="178" t="str">
        <f t="shared" si="531"/>
        <v xml:space="preserve"> </v>
      </c>
      <c r="S1238" s="179" t="str">
        <f t="shared" si="532"/>
        <v xml:space="preserve"> </v>
      </c>
      <c r="T1238" s="176" t="e">
        <f t="shared" si="533"/>
        <v>#VALUE!</v>
      </c>
      <c r="U1238" s="180" t="e">
        <f t="shared" si="534"/>
        <v>#VALUE!</v>
      </c>
      <c r="V1238" s="181" t="e">
        <f t="shared" si="535"/>
        <v>#VALUE!</v>
      </c>
      <c r="W1238" s="182" t="str">
        <f t="shared" si="536"/>
        <v>donnée(s) manquante(s)</v>
      </c>
      <c r="X1238" s="183" t="str">
        <f t="shared" si="537"/>
        <v>donnée(s) manquante(s)</v>
      </c>
      <c r="Y1238" s="178" t="str">
        <f t="shared" si="538"/>
        <v xml:space="preserve"> </v>
      </c>
      <c r="Z1238" s="178" t="str">
        <f t="shared" si="539"/>
        <v xml:space="preserve"> </v>
      </c>
      <c r="AA1238" s="178" t="str">
        <f t="shared" si="540"/>
        <v xml:space="preserve"> </v>
      </c>
      <c r="AB1238" s="184" t="str">
        <f t="shared" si="541"/>
        <v xml:space="preserve"> </v>
      </c>
      <c r="AC1238" s="184" t="str">
        <f t="shared" si="542"/>
        <v xml:space="preserve"> </v>
      </c>
      <c r="AD1238" s="184" t="str">
        <f t="shared" si="548"/>
        <v xml:space="preserve"> </v>
      </c>
      <c r="AE1238" s="185" t="e">
        <f t="shared" si="543"/>
        <v>#VALUE!</v>
      </c>
      <c r="AF1238" s="185" t="e">
        <f t="shared" si="544"/>
        <v>#VALUE!</v>
      </c>
      <c r="AG1238" s="212" t="e">
        <f t="shared" si="545"/>
        <v>#VALUE!</v>
      </c>
      <c r="AH1238" s="73" t="e">
        <f t="shared" si="549"/>
        <v>#VALUE!</v>
      </c>
      <c r="AI1238" s="74" t="e">
        <f t="shared" si="550"/>
        <v>#VALUE!</v>
      </c>
      <c r="AJ1238" s="186" t="e">
        <f t="shared" si="546"/>
        <v>#VALUE!</v>
      </c>
      <c r="AK1238" s="186" t="e">
        <f t="shared" si="547"/>
        <v>#VALUE!</v>
      </c>
    </row>
    <row r="1239" spans="1:37" x14ac:dyDescent="0.25">
      <c r="A1239" s="114" t="s">
        <v>74</v>
      </c>
      <c r="B1239" s="197"/>
      <c r="C1239" s="102"/>
      <c r="D1239" s="103"/>
      <c r="E1239" s="103"/>
      <c r="F1239" s="104"/>
      <c r="G1239" s="105"/>
      <c r="H1239" s="198"/>
      <c r="I1239" s="106"/>
      <c r="J1239" s="106"/>
      <c r="K1239" s="106"/>
      <c r="L1239" s="107"/>
      <c r="M1239" s="176" t="str">
        <f t="shared" si="526"/>
        <v xml:space="preserve"> </v>
      </c>
      <c r="N1239" s="177" t="str">
        <f t="shared" si="527"/>
        <v xml:space="preserve"> </v>
      </c>
      <c r="O1239" s="177" t="str">
        <f t="shared" si="528"/>
        <v xml:space="preserve"> </v>
      </c>
      <c r="P1239" s="177" t="str">
        <f t="shared" si="529"/>
        <v xml:space="preserve"> </v>
      </c>
      <c r="Q1239" s="178" t="str">
        <f t="shared" si="530"/>
        <v xml:space="preserve"> </v>
      </c>
      <c r="R1239" s="178" t="str">
        <f t="shared" si="531"/>
        <v xml:space="preserve"> </v>
      </c>
      <c r="S1239" s="179" t="str">
        <f t="shared" si="532"/>
        <v xml:space="preserve"> </v>
      </c>
      <c r="T1239" s="176" t="e">
        <f t="shared" si="533"/>
        <v>#VALUE!</v>
      </c>
      <c r="U1239" s="180" t="e">
        <f t="shared" si="534"/>
        <v>#VALUE!</v>
      </c>
      <c r="V1239" s="181" t="e">
        <f t="shared" si="535"/>
        <v>#VALUE!</v>
      </c>
      <c r="W1239" s="182" t="str">
        <f t="shared" si="536"/>
        <v>donnée(s) manquante(s)</v>
      </c>
      <c r="X1239" s="183" t="str">
        <f t="shared" si="537"/>
        <v>donnée(s) manquante(s)</v>
      </c>
      <c r="Y1239" s="178" t="str">
        <f t="shared" si="538"/>
        <v xml:space="preserve"> </v>
      </c>
      <c r="Z1239" s="178" t="str">
        <f t="shared" si="539"/>
        <v xml:space="preserve"> </v>
      </c>
      <c r="AA1239" s="178" t="str">
        <f t="shared" si="540"/>
        <v xml:space="preserve"> </v>
      </c>
      <c r="AB1239" s="184" t="str">
        <f t="shared" si="541"/>
        <v xml:space="preserve"> </v>
      </c>
      <c r="AC1239" s="184" t="str">
        <f t="shared" si="542"/>
        <v xml:space="preserve"> </v>
      </c>
      <c r="AD1239" s="184" t="str">
        <f t="shared" si="548"/>
        <v xml:space="preserve"> </v>
      </c>
      <c r="AE1239" s="185" t="e">
        <f t="shared" si="543"/>
        <v>#VALUE!</v>
      </c>
      <c r="AF1239" s="185" t="e">
        <f t="shared" si="544"/>
        <v>#VALUE!</v>
      </c>
      <c r="AG1239" s="212" t="e">
        <f t="shared" si="545"/>
        <v>#VALUE!</v>
      </c>
      <c r="AH1239" s="73" t="e">
        <f t="shared" si="549"/>
        <v>#VALUE!</v>
      </c>
      <c r="AI1239" s="74" t="e">
        <f t="shared" si="550"/>
        <v>#VALUE!</v>
      </c>
      <c r="AJ1239" s="186" t="e">
        <f t="shared" si="546"/>
        <v>#VALUE!</v>
      </c>
      <c r="AK1239" s="186" t="e">
        <f t="shared" si="547"/>
        <v>#VALUE!</v>
      </c>
    </row>
    <row r="1240" spans="1:37" x14ac:dyDescent="0.25">
      <c r="A1240" s="114" t="s">
        <v>74</v>
      </c>
      <c r="B1240" s="197"/>
      <c r="C1240" s="102"/>
      <c r="D1240" s="103"/>
      <c r="E1240" s="103"/>
      <c r="F1240" s="104"/>
      <c r="G1240" s="105"/>
      <c r="H1240" s="198"/>
      <c r="I1240" s="106"/>
      <c r="J1240" s="106"/>
      <c r="K1240" s="106"/>
      <c r="L1240" s="107"/>
      <c r="M1240" s="176" t="str">
        <f t="shared" si="526"/>
        <v xml:space="preserve"> </v>
      </c>
      <c r="N1240" s="177" t="str">
        <f t="shared" si="527"/>
        <v xml:space="preserve"> </v>
      </c>
      <c r="O1240" s="177" t="str">
        <f t="shared" si="528"/>
        <v xml:space="preserve"> </v>
      </c>
      <c r="P1240" s="177" t="str">
        <f t="shared" si="529"/>
        <v xml:space="preserve"> </v>
      </c>
      <c r="Q1240" s="178" t="str">
        <f t="shared" si="530"/>
        <v xml:space="preserve"> </v>
      </c>
      <c r="R1240" s="178" t="str">
        <f t="shared" si="531"/>
        <v xml:space="preserve"> </v>
      </c>
      <c r="S1240" s="179" t="str">
        <f t="shared" si="532"/>
        <v xml:space="preserve"> </v>
      </c>
      <c r="T1240" s="176" t="e">
        <f t="shared" si="533"/>
        <v>#VALUE!</v>
      </c>
      <c r="U1240" s="180" t="e">
        <f t="shared" si="534"/>
        <v>#VALUE!</v>
      </c>
      <c r="V1240" s="181" t="e">
        <f t="shared" si="535"/>
        <v>#VALUE!</v>
      </c>
      <c r="W1240" s="182" t="str">
        <f t="shared" si="536"/>
        <v>donnée(s) manquante(s)</v>
      </c>
      <c r="X1240" s="183" t="str">
        <f t="shared" si="537"/>
        <v>donnée(s) manquante(s)</v>
      </c>
      <c r="Y1240" s="178" t="str">
        <f t="shared" si="538"/>
        <v xml:space="preserve"> </v>
      </c>
      <c r="Z1240" s="178" t="str">
        <f t="shared" si="539"/>
        <v xml:space="preserve"> </v>
      </c>
      <c r="AA1240" s="178" t="str">
        <f t="shared" si="540"/>
        <v xml:space="preserve"> </v>
      </c>
      <c r="AB1240" s="184" t="str">
        <f t="shared" si="541"/>
        <v xml:space="preserve"> </v>
      </c>
      <c r="AC1240" s="184" t="str">
        <f t="shared" si="542"/>
        <v xml:space="preserve"> </v>
      </c>
      <c r="AD1240" s="184" t="str">
        <f t="shared" si="548"/>
        <v xml:space="preserve"> </v>
      </c>
      <c r="AE1240" s="185" t="e">
        <f t="shared" si="543"/>
        <v>#VALUE!</v>
      </c>
      <c r="AF1240" s="185" t="e">
        <f t="shared" si="544"/>
        <v>#VALUE!</v>
      </c>
      <c r="AG1240" s="212" t="e">
        <f t="shared" si="545"/>
        <v>#VALUE!</v>
      </c>
      <c r="AH1240" s="73" t="e">
        <f t="shared" si="549"/>
        <v>#VALUE!</v>
      </c>
      <c r="AI1240" s="74" t="e">
        <f t="shared" si="550"/>
        <v>#VALUE!</v>
      </c>
      <c r="AJ1240" s="186" t="e">
        <f t="shared" si="546"/>
        <v>#VALUE!</v>
      </c>
      <c r="AK1240" s="186" t="e">
        <f t="shared" si="547"/>
        <v>#VALUE!</v>
      </c>
    </row>
    <row r="1241" spans="1:37" x14ac:dyDescent="0.25">
      <c r="A1241" s="114" t="s">
        <v>74</v>
      </c>
      <c r="B1241" s="197"/>
      <c r="C1241" s="102"/>
      <c r="D1241" s="103"/>
      <c r="E1241" s="103"/>
      <c r="F1241" s="104"/>
      <c r="G1241" s="105"/>
      <c r="H1241" s="198"/>
      <c r="I1241" s="106"/>
      <c r="J1241" s="106"/>
      <c r="K1241" s="106"/>
      <c r="L1241" s="107"/>
      <c r="M1241" s="176" t="str">
        <f t="shared" si="526"/>
        <v xml:space="preserve"> </v>
      </c>
      <c r="N1241" s="177" t="str">
        <f t="shared" si="527"/>
        <v xml:space="preserve"> </v>
      </c>
      <c r="O1241" s="177" t="str">
        <f t="shared" si="528"/>
        <v xml:space="preserve"> </v>
      </c>
      <c r="P1241" s="177" t="str">
        <f t="shared" si="529"/>
        <v xml:space="preserve"> </v>
      </c>
      <c r="Q1241" s="178" t="str">
        <f t="shared" si="530"/>
        <v xml:space="preserve"> </v>
      </c>
      <c r="R1241" s="178" t="str">
        <f t="shared" si="531"/>
        <v xml:space="preserve"> </v>
      </c>
      <c r="S1241" s="179" t="str">
        <f t="shared" si="532"/>
        <v xml:space="preserve"> </v>
      </c>
      <c r="T1241" s="176" t="e">
        <f t="shared" si="533"/>
        <v>#VALUE!</v>
      </c>
      <c r="U1241" s="180" t="e">
        <f t="shared" si="534"/>
        <v>#VALUE!</v>
      </c>
      <c r="V1241" s="181" t="e">
        <f t="shared" si="535"/>
        <v>#VALUE!</v>
      </c>
      <c r="W1241" s="182" t="str">
        <f t="shared" si="536"/>
        <v>donnée(s) manquante(s)</v>
      </c>
      <c r="X1241" s="183" t="str">
        <f t="shared" si="537"/>
        <v>donnée(s) manquante(s)</v>
      </c>
      <c r="Y1241" s="178" t="str">
        <f t="shared" si="538"/>
        <v xml:space="preserve"> </v>
      </c>
      <c r="Z1241" s="178" t="str">
        <f t="shared" si="539"/>
        <v xml:space="preserve"> </v>
      </c>
      <c r="AA1241" s="178" t="str">
        <f t="shared" si="540"/>
        <v xml:space="preserve"> </v>
      </c>
      <c r="AB1241" s="184" t="str">
        <f t="shared" si="541"/>
        <v xml:space="preserve"> </v>
      </c>
      <c r="AC1241" s="184" t="str">
        <f t="shared" si="542"/>
        <v xml:space="preserve"> </v>
      </c>
      <c r="AD1241" s="184" t="str">
        <f t="shared" si="548"/>
        <v xml:space="preserve"> </v>
      </c>
      <c r="AE1241" s="185" t="e">
        <f t="shared" si="543"/>
        <v>#VALUE!</v>
      </c>
      <c r="AF1241" s="185" t="e">
        <f t="shared" si="544"/>
        <v>#VALUE!</v>
      </c>
      <c r="AG1241" s="212" t="e">
        <f t="shared" si="545"/>
        <v>#VALUE!</v>
      </c>
      <c r="AH1241" s="73" t="e">
        <f t="shared" si="549"/>
        <v>#VALUE!</v>
      </c>
      <c r="AI1241" s="74" t="e">
        <f t="shared" si="550"/>
        <v>#VALUE!</v>
      </c>
      <c r="AJ1241" s="186" t="e">
        <f t="shared" si="546"/>
        <v>#VALUE!</v>
      </c>
      <c r="AK1241" s="186" t="e">
        <f t="shared" si="547"/>
        <v>#VALUE!</v>
      </c>
    </row>
    <row r="1242" spans="1:37" x14ac:dyDescent="0.25">
      <c r="A1242" s="114" t="s">
        <v>74</v>
      </c>
      <c r="B1242" s="197"/>
      <c r="C1242" s="102"/>
      <c r="D1242" s="103"/>
      <c r="E1242" s="103"/>
      <c r="F1242" s="104"/>
      <c r="G1242" s="105"/>
      <c r="H1242" s="198"/>
      <c r="I1242" s="106"/>
      <c r="J1242" s="106"/>
      <c r="K1242" s="106"/>
      <c r="L1242" s="107"/>
      <c r="M1242" s="176" t="str">
        <f t="shared" si="526"/>
        <v xml:space="preserve"> </v>
      </c>
      <c r="N1242" s="177" t="str">
        <f t="shared" si="527"/>
        <v xml:space="preserve"> </v>
      </c>
      <c r="O1242" s="177" t="str">
        <f t="shared" si="528"/>
        <v xml:space="preserve"> </v>
      </c>
      <c r="P1242" s="177" t="str">
        <f t="shared" si="529"/>
        <v xml:space="preserve"> </v>
      </c>
      <c r="Q1242" s="178" t="str">
        <f t="shared" si="530"/>
        <v xml:space="preserve"> </v>
      </c>
      <c r="R1242" s="178" t="str">
        <f t="shared" si="531"/>
        <v xml:space="preserve"> </v>
      </c>
      <c r="S1242" s="179" t="str">
        <f t="shared" si="532"/>
        <v xml:space="preserve"> </v>
      </c>
      <c r="T1242" s="176" t="e">
        <f t="shared" si="533"/>
        <v>#VALUE!</v>
      </c>
      <c r="U1242" s="180" t="e">
        <f t="shared" si="534"/>
        <v>#VALUE!</v>
      </c>
      <c r="V1242" s="181" t="e">
        <f t="shared" si="535"/>
        <v>#VALUE!</v>
      </c>
      <c r="W1242" s="182" t="str">
        <f t="shared" si="536"/>
        <v>donnée(s) manquante(s)</v>
      </c>
      <c r="X1242" s="183" t="str">
        <f t="shared" si="537"/>
        <v>donnée(s) manquante(s)</v>
      </c>
      <c r="Y1242" s="178" t="str">
        <f t="shared" si="538"/>
        <v xml:space="preserve"> </v>
      </c>
      <c r="Z1242" s="178" t="str">
        <f t="shared" si="539"/>
        <v xml:space="preserve"> </v>
      </c>
      <c r="AA1242" s="178" t="str">
        <f t="shared" si="540"/>
        <v xml:space="preserve"> </v>
      </c>
      <c r="AB1242" s="184" t="str">
        <f t="shared" si="541"/>
        <v xml:space="preserve"> </v>
      </c>
      <c r="AC1242" s="184" t="str">
        <f t="shared" si="542"/>
        <v xml:space="preserve"> </v>
      </c>
      <c r="AD1242" s="184" t="str">
        <f t="shared" si="548"/>
        <v xml:space="preserve"> </v>
      </c>
      <c r="AE1242" s="185" t="e">
        <f t="shared" si="543"/>
        <v>#VALUE!</v>
      </c>
      <c r="AF1242" s="185" t="e">
        <f t="shared" si="544"/>
        <v>#VALUE!</v>
      </c>
      <c r="AG1242" s="212" t="e">
        <f t="shared" si="545"/>
        <v>#VALUE!</v>
      </c>
      <c r="AH1242" s="73" t="e">
        <f t="shared" si="549"/>
        <v>#VALUE!</v>
      </c>
      <c r="AI1242" s="74" t="e">
        <f t="shared" si="550"/>
        <v>#VALUE!</v>
      </c>
      <c r="AJ1242" s="186" t="e">
        <f t="shared" si="546"/>
        <v>#VALUE!</v>
      </c>
      <c r="AK1242" s="186" t="e">
        <f t="shared" si="547"/>
        <v>#VALUE!</v>
      </c>
    </row>
    <row r="1243" spans="1:37" x14ac:dyDescent="0.25">
      <c r="A1243" s="114" t="s">
        <v>74</v>
      </c>
      <c r="B1243" s="197"/>
      <c r="C1243" s="102"/>
      <c r="D1243" s="103"/>
      <c r="E1243" s="103"/>
      <c r="F1243" s="104"/>
      <c r="G1243" s="105"/>
      <c r="H1243" s="198"/>
      <c r="I1243" s="106"/>
      <c r="J1243" s="106"/>
      <c r="K1243" s="106"/>
      <c r="L1243" s="107"/>
      <c r="M1243" s="176" t="str">
        <f t="shared" si="526"/>
        <v xml:space="preserve"> </v>
      </c>
      <c r="N1243" s="177" t="str">
        <f t="shared" si="527"/>
        <v xml:space="preserve"> </v>
      </c>
      <c r="O1243" s="177" t="str">
        <f t="shared" si="528"/>
        <v xml:space="preserve"> </v>
      </c>
      <c r="P1243" s="177" t="str">
        <f t="shared" si="529"/>
        <v xml:space="preserve"> </v>
      </c>
      <c r="Q1243" s="178" t="str">
        <f t="shared" si="530"/>
        <v xml:space="preserve"> </v>
      </c>
      <c r="R1243" s="178" t="str">
        <f t="shared" si="531"/>
        <v xml:space="preserve"> </v>
      </c>
      <c r="S1243" s="179" t="str">
        <f t="shared" si="532"/>
        <v xml:space="preserve"> </v>
      </c>
      <c r="T1243" s="176" t="e">
        <f t="shared" si="533"/>
        <v>#VALUE!</v>
      </c>
      <c r="U1243" s="180" t="e">
        <f t="shared" si="534"/>
        <v>#VALUE!</v>
      </c>
      <c r="V1243" s="181" t="e">
        <f t="shared" si="535"/>
        <v>#VALUE!</v>
      </c>
      <c r="W1243" s="182" t="str">
        <f t="shared" si="536"/>
        <v>donnée(s) manquante(s)</v>
      </c>
      <c r="X1243" s="183" t="str">
        <f t="shared" si="537"/>
        <v>donnée(s) manquante(s)</v>
      </c>
      <c r="Y1243" s="178" t="str">
        <f t="shared" si="538"/>
        <v xml:space="preserve"> </v>
      </c>
      <c r="Z1243" s="178" t="str">
        <f t="shared" si="539"/>
        <v xml:space="preserve"> </v>
      </c>
      <c r="AA1243" s="178" t="str">
        <f t="shared" si="540"/>
        <v xml:space="preserve"> </v>
      </c>
      <c r="AB1243" s="184" t="str">
        <f t="shared" si="541"/>
        <v xml:space="preserve"> </v>
      </c>
      <c r="AC1243" s="184" t="str">
        <f t="shared" si="542"/>
        <v xml:space="preserve"> </v>
      </c>
      <c r="AD1243" s="184" t="str">
        <f t="shared" si="548"/>
        <v xml:space="preserve"> </v>
      </c>
      <c r="AE1243" s="185" t="e">
        <f t="shared" si="543"/>
        <v>#VALUE!</v>
      </c>
      <c r="AF1243" s="185" t="e">
        <f t="shared" si="544"/>
        <v>#VALUE!</v>
      </c>
      <c r="AG1243" s="212" t="e">
        <f t="shared" si="545"/>
        <v>#VALUE!</v>
      </c>
      <c r="AH1243" s="73" t="e">
        <f t="shared" si="549"/>
        <v>#VALUE!</v>
      </c>
      <c r="AI1243" s="74" t="e">
        <f t="shared" si="550"/>
        <v>#VALUE!</v>
      </c>
      <c r="AJ1243" s="186" t="e">
        <f t="shared" si="546"/>
        <v>#VALUE!</v>
      </c>
      <c r="AK1243" s="186" t="e">
        <f t="shared" si="547"/>
        <v>#VALUE!</v>
      </c>
    </row>
    <row r="1244" spans="1:37" x14ac:dyDescent="0.25">
      <c r="A1244" s="114" t="s">
        <v>74</v>
      </c>
      <c r="B1244" s="197"/>
      <c r="C1244" s="102"/>
      <c r="D1244" s="103"/>
      <c r="E1244" s="103"/>
      <c r="F1244" s="104"/>
      <c r="G1244" s="105"/>
      <c r="H1244" s="198"/>
      <c r="I1244" s="106"/>
      <c r="J1244" s="106"/>
      <c r="K1244" s="106"/>
      <c r="L1244" s="107"/>
      <c r="M1244" s="176" t="str">
        <f t="shared" si="526"/>
        <v xml:space="preserve"> </v>
      </c>
      <c r="N1244" s="177" t="str">
        <f t="shared" si="527"/>
        <v xml:space="preserve"> </v>
      </c>
      <c r="O1244" s="177" t="str">
        <f t="shared" si="528"/>
        <v xml:space="preserve"> </v>
      </c>
      <c r="P1244" s="177" t="str">
        <f t="shared" si="529"/>
        <v xml:space="preserve"> </v>
      </c>
      <c r="Q1244" s="178" t="str">
        <f t="shared" si="530"/>
        <v xml:space="preserve"> </v>
      </c>
      <c r="R1244" s="178" t="str">
        <f t="shared" si="531"/>
        <v xml:space="preserve"> </v>
      </c>
      <c r="S1244" s="179" t="str">
        <f t="shared" si="532"/>
        <v xml:space="preserve"> </v>
      </c>
      <c r="T1244" s="176" t="e">
        <f t="shared" si="533"/>
        <v>#VALUE!</v>
      </c>
      <c r="U1244" s="180" t="e">
        <f t="shared" si="534"/>
        <v>#VALUE!</v>
      </c>
      <c r="V1244" s="181" t="e">
        <f t="shared" si="535"/>
        <v>#VALUE!</v>
      </c>
      <c r="W1244" s="182" t="str">
        <f t="shared" si="536"/>
        <v>donnée(s) manquante(s)</v>
      </c>
      <c r="X1244" s="183" t="str">
        <f t="shared" si="537"/>
        <v>donnée(s) manquante(s)</v>
      </c>
      <c r="Y1244" s="178" t="str">
        <f t="shared" si="538"/>
        <v xml:space="preserve"> </v>
      </c>
      <c r="Z1244" s="178" t="str">
        <f t="shared" si="539"/>
        <v xml:space="preserve"> </v>
      </c>
      <c r="AA1244" s="178" t="str">
        <f t="shared" si="540"/>
        <v xml:space="preserve"> </v>
      </c>
      <c r="AB1244" s="184" t="str">
        <f t="shared" si="541"/>
        <v xml:space="preserve"> </v>
      </c>
      <c r="AC1244" s="184" t="str">
        <f t="shared" si="542"/>
        <v xml:space="preserve"> </v>
      </c>
      <c r="AD1244" s="184" t="str">
        <f t="shared" si="548"/>
        <v xml:space="preserve"> </v>
      </c>
      <c r="AE1244" s="185" t="e">
        <f t="shared" si="543"/>
        <v>#VALUE!</v>
      </c>
      <c r="AF1244" s="185" t="e">
        <f t="shared" si="544"/>
        <v>#VALUE!</v>
      </c>
      <c r="AG1244" s="212" t="e">
        <f t="shared" si="545"/>
        <v>#VALUE!</v>
      </c>
      <c r="AH1244" s="73" t="e">
        <f t="shared" si="549"/>
        <v>#VALUE!</v>
      </c>
      <c r="AI1244" s="74" t="e">
        <f t="shared" si="550"/>
        <v>#VALUE!</v>
      </c>
      <c r="AJ1244" s="186" t="e">
        <f t="shared" si="546"/>
        <v>#VALUE!</v>
      </c>
      <c r="AK1244" s="186" t="e">
        <f t="shared" si="547"/>
        <v>#VALUE!</v>
      </c>
    </row>
    <row r="1245" spans="1:37" x14ac:dyDescent="0.25">
      <c r="A1245" s="114" t="s">
        <v>74</v>
      </c>
      <c r="B1245" s="197"/>
      <c r="C1245" s="102"/>
      <c r="D1245" s="103"/>
      <c r="E1245" s="103"/>
      <c r="F1245" s="104"/>
      <c r="G1245" s="105"/>
      <c r="H1245" s="198"/>
      <c r="I1245" s="106"/>
      <c r="J1245" s="106"/>
      <c r="K1245" s="106"/>
      <c r="L1245" s="107"/>
      <c r="M1245" s="176" t="str">
        <f t="shared" si="526"/>
        <v xml:space="preserve"> </v>
      </c>
      <c r="N1245" s="177" t="str">
        <f t="shared" si="527"/>
        <v xml:space="preserve"> </v>
      </c>
      <c r="O1245" s="177" t="str">
        <f t="shared" si="528"/>
        <v xml:space="preserve"> </v>
      </c>
      <c r="P1245" s="177" t="str">
        <f t="shared" si="529"/>
        <v xml:space="preserve"> </v>
      </c>
      <c r="Q1245" s="178" t="str">
        <f t="shared" si="530"/>
        <v xml:space="preserve"> </v>
      </c>
      <c r="R1245" s="178" t="str">
        <f t="shared" si="531"/>
        <v xml:space="preserve"> </v>
      </c>
      <c r="S1245" s="179" t="str">
        <f t="shared" si="532"/>
        <v xml:space="preserve"> </v>
      </c>
      <c r="T1245" s="176" t="e">
        <f t="shared" si="533"/>
        <v>#VALUE!</v>
      </c>
      <c r="U1245" s="180" t="e">
        <f t="shared" si="534"/>
        <v>#VALUE!</v>
      </c>
      <c r="V1245" s="181" t="e">
        <f t="shared" si="535"/>
        <v>#VALUE!</v>
      </c>
      <c r="W1245" s="182" t="str">
        <f t="shared" si="536"/>
        <v>donnée(s) manquante(s)</v>
      </c>
      <c r="X1245" s="183" t="str">
        <f t="shared" si="537"/>
        <v>donnée(s) manquante(s)</v>
      </c>
      <c r="Y1245" s="178" t="str">
        <f t="shared" si="538"/>
        <v xml:space="preserve"> </v>
      </c>
      <c r="Z1245" s="178" t="str">
        <f t="shared" si="539"/>
        <v xml:space="preserve"> </v>
      </c>
      <c r="AA1245" s="178" t="str">
        <f t="shared" si="540"/>
        <v xml:space="preserve"> </v>
      </c>
      <c r="AB1245" s="184" t="str">
        <f t="shared" si="541"/>
        <v xml:space="preserve"> </v>
      </c>
      <c r="AC1245" s="184" t="str">
        <f t="shared" si="542"/>
        <v xml:space="preserve"> </v>
      </c>
      <c r="AD1245" s="184" t="str">
        <f t="shared" si="548"/>
        <v xml:space="preserve"> </v>
      </c>
      <c r="AE1245" s="185" t="e">
        <f t="shared" si="543"/>
        <v>#VALUE!</v>
      </c>
      <c r="AF1245" s="185" t="e">
        <f t="shared" si="544"/>
        <v>#VALUE!</v>
      </c>
      <c r="AG1245" s="212" t="e">
        <f t="shared" si="545"/>
        <v>#VALUE!</v>
      </c>
      <c r="AH1245" s="73" t="e">
        <f t="shared" si="549"/>
        <v>#VALUE!</v>
      </c>
      <c r="AI1245" s="74" t="e">
        <f t="shared" si="550"/>
        <v>#VALUE!</v>
      </c>
      <c r="AJ1245" s="186" t="e">
        <f t="shared" si="546"/>
        <v>#VALUE!</v>
      </c>
      <c r="AK1245" s="186" t="e">
        <f t="shared" si="547"/>
        <v>#VALUE!</v>
      </c>
    </row>
    <row r="1246" spans="1:37" x14ac:dyDescent="0.25">
      <c r="A1246" s="114" t="s">
        <v>74</v>
      </c>
      <c r="B1246" s="197"/>
      <c r="C1246" s="102"/>
      <c r="D1246" s="103"/>
      <c r="E1246" s="103"/>
      <c r="F1246" s="104"/>
      <c r="G1246" s="105"/>
      <c r="H1246" s="198"/>
      <c r="I1246" s="106"/>
      <c r="J1246" s="106"/>
      <c r="K1246" s="106"/>
      <c r="L1246" s="107"/>
      <c r="M1246" s="176" t="str">
        <f t="shared" si="526"/>
        <v xml:space="preserve"> </v>
      </c>
      <c r="N1246" s="177" t="str">
        <f t="shared" si="527"/>
        <v xml:space="preserve"> </v>
      </c>
      <c r="O1246" s="177" t="str">
        <f t="shared" si="528"/>
        <v xml:space="preserve"> </v>
      </c>
      <c r="P1246" s="177" t="str">
        <f t="shared" si="529"/>
        <v xml:space="preserve"> </v>
      </c>
      <c r="Q1246" s="178" t="str">
        <f t="shared" si="530"/>
        <v xml:space="preserve"> </v>
      </c>
      <c r="R1246" s="178" t="str">
        <f t="shared" si="531"/>
        <v xml:space="preserve"> </v>
      </c>
      <c r="S1246" s="179" t="str">
        <f t="shared" si="532"/>
        <v xml:space="preserve"> </v>
      </c>
      <c r="T1246" s="176" t="e">
        <f t="shared" si="533"/>
        <v>#VALUE!</v>
      </c>
      <c r="U1246" s="180" t="e">
        <f t="shared" si="534"/>
        <v>#VALUE!</v>
      </c>
      <c r="V1246" s="181" t="e">
        <f t="shared" si="535"/>
        <v>#VALUE!</v>
      </c>
      <c r="W1246" s="182" t="str">
        <f t="shared" si="536"/>
        <v>donnée(s) manquante(s)</v>
      </c>
      <c r="X1246" s="183" t="str">
        <f t="shared" si="537"/>
        <v>donnée(s) manquante(s)</v>
      </c>
      <c r="Y1246" s="178" t="str">
        <f t="shared" si="538"/>
        <v xml:space="preserve"> </v>
      </c>
      <c r="Z1246" s="178" t="str">
        <f t="shared" si="539"/>
        <v xml:space="preserve"> </v>
      </c>
      <c r="AA1246" s="178" t="str">
        <f t="shared" si="540"/>
        <v xml:space="preserve"> </v>
      </c>
      <c r="AB1246" s="184" t="str">
        <f t="shared" si="541"/>
        <v xml:space="preserve"> </v>
      </c>
      <c r="AC1246" s="184" t="str">
        <f t="shared" si="542"/>
        <v xml:space="preserve"> </v>
      </c>
      <c r="AD1246" s="184" t="str">
        <f t="shared" si="548"/>
        <v xml:space="preserve"> </v>
      </c>
      <c r="AE1246" s="185" t="e">
        <f t="shared" si="543"/>
        <v>#VALUE!</v>
      </c>
      <c r="AF1246" s="185" t="e">
        <f t="shared" si="544"/>
        <v>#VALUE!</v>
      </c>
      <c r="AG1246" s="212" t="e">
        <f t="shared" si="545"/>
        <v>#VALUE!</v>
      </c>
      <c r="AH1246" s="73" t="e">
        <f t="shared" si="549"/>
        <v>#VALUE!</v>
      </c>
      <c r="AI1246" s="74" t="e">
        <f t="shared" si="550"/>
        <v>#VALUE!</v>
      </c>
      <c r="AJ1246" s="186" t="e">
        <f t="shared" si="546"/>
        <v>#VALUE!</v>
      </c>
      <c r="AK1246" s="186" t="e">
        <f t="shared" si="547"/>
        <v>#VALUE!</v>
      </c>
    </row>
    <row r="1247" spans="1:37" x14ac:dyDescent="0.25">
      <c r="A1247" s="114" t="s">
        <v>74</v>
      </c>
      <c r="B1247" s="197"/>
      <c r="C1247" s="102"/>
      <c r="D1247" s="103"/>
      <c r="E1247" s="103"/>
      <c r="F1247" s="104"/>
      <c r="G1247" s="105"/>
      <c r="H1247" s="198"/>
      <c r="I1247" s="106"/>
      <c r="J1247" s="106"/>
      <c r="K1247" s="106"/>
      <c r="L1247" s="107"/>
      <c r="M1247" s="176" t="str">
        <f t="shared" si="526"/>
        <v xml:space="preserve"> </v>
      </c>
      <c r="N1247" s="177" t="str">
        <f t="shared" si="527"/>
        <v xml:space="preserve"> </v>
      </c>
      <c r="O1247" s="177" t="str">
        <f t="shared" si="528"/>
        <v xml:space="preserve"> </v>
      </c>
      <c r="P1247" s="177" t="str">
        <f t="shared" si="529"/>
        <v xml:space="preserve"> </v>
      </c>
      <c r="Q1247" s="178" t="str">
        <f t="shared" si="530"/>
        <v xml:space="preserve"> </v>
      </c>
      <c r="R1247" s="178" t="str">
        <f t="shared" si="531"/>
        <v xml:space="preserve"> </v>
      </c>
      <c r="S1247" s="179" t="str">
        <f t="shared" si="532"/>
        <v xml:space="preserve"> </v>
      </c>
      <c r="T1247" s="176" t="e">
        <f t="shared" si="533"/>
        <v>#VALUE!</v>
      </c>
      <c r="U1247" s="180" t="e">
        <f t="shared" si="534"/>
        <v>#VALUE!</v>
      </c>
      <c r="V1247" s="181" t="e">
        <f t="shared" si="535"/>
        <v>#VALUE!</v>
      </c>
      <c r="W1247" s="182" t="str">
        <f t="shared" si="536"/>
        <v>donnée(s) manquante(s)</v>
      </c>
      <c r="X1247" s="183" t="str">
        <f t="shared" si="537"/>
        <v>donnée(s) manquante(s)</v>
      </c>
      <c r="Y1247" s="178" t="str">
        <f t="shared" si="538"/>
        <v xml:space="preserve"> </v>
      </c>
      <c r="Z1247" s="178" t="str">
        <f t="shared" si="539"/>
        <v xml:space="preserve"> </v>
      </c>
      <c r="AA1247" s="178" t="str">
        <f t="shared" si="540"/>
        <v xml:space="preserve"> </v>
      </c>
      <c r="AB1247" s="184" t="str">
        <f t="shared" si="541"/>
        <v xml:space="preserve"> </v>
      </c>
      <c r="AC1247" s="184" t="str">
        <f t="shared" si="542"/>
        <v xml:space="preserve"> </v>
      </c>
      <c r="AD1247" s="184" t="str">
        <f t="shared" si="548"/>
        <v xml:space="preserve"> </v>
      </c>
      <c r="AE1247" s="185" t="e">
        <f t="shared" si="543"/>
        <v>#VALUE!</v>
      </c>
      <c r="AF1247" s="185" t="e">
        <f t="shared" si="544"/>
        <v>#VALUE!</v>
      </c>
      <c r="AG1247" s="212" t="e">
        <f t="shared" si="545"/>
        <v>#VALUE!</v>
      </c>
      <c r="AH1247" s="73" t="e">
        <f t="shared" si="549"/>
        <v>#VALUE!</v>
      </c>
      <c r="AI1247" s="74" t="e">
        <f t="shared" si="550"/>
        <v>#VALUE!</v>
      </c>
      <c r="AJ1247" s="186" t="e">
        <f t="shared" si="546"/>
        <v>#VALUE!</v>
      </c>
      <c r="AK1247" s="186" t="e">
        <f t="shared" si="547"/>
        <v>#VALUE!</v>
      </c>
    </row>
    <row r="1248" spans="1:37" x14ac:dyDescent="0.25">
      <c r="A1248" s="114" t="s">
        <v>74</v>
      </c>
      <c r="B1248" s="197"/>
      <c r="C1248" s="102"/>
      <c r="D1248" s="103"/>
      <c r="E1248" s="103"/>
      <c r="F1248" s="104"/>
      <c r="G1248" s="105"/>
      <c r="H1248" s="198"/>
      <c r="I1248" s="106"/>
      <c r="J1248" s="106"/>
      <c r="K1248" s="106"/>
      <c r="L1248" s="107"/>
      <c r="M1248" s="176" t="str">
        <f t="shared" si="526"/>
        <v xml:space="preserve"> </v>
      </c>
      <c r="N1248" s="177" t="str">
        <f t="shared" si="527"/>
        <v xml:space="preserve"> </v>
      </c>
      <c r="O1248" s="177" t="str">
        <f t="shared" si="528"/>
        <v xml:space="preserve"> </v>
      </c>
      <c r="P1248" s="177" t="str">
        <f t="shared" si="529"/>
        <v xml:space="preserve"> </v>
      </c>
      <c r="Q1248" s="178" t="str">
        <f t="shared" si="530"/>
        <v xml:space="preserve"> </v>
      </c>
      <c r="R1248" s="178" t="str">
        <f t="shared" si="531"/>
        <v xml:space="preserve"> </v>
      </c>
      <c r="S1248" s="179" t="str">
        <f t="shared" si="532"/>
        <v xml:space="preserve"> </v>
      </c>
      <c r="T1248" s="176" t="e">
        <f t="shared" si="533"/>
        <v>#VALUE!</v>
      </c>
      <c r="U1248" s="180" t="e">
        <f t="shared" si="534"/>
        <v>#VALUE!</v>
      </c>
      <c r="V1248" s="181" t="e">
        <f t="shared" si="535"/>
        <v>#VALUE!</v>
      </c>
      <c r="W1248" s="182" t="str">
        <f t="shared" si="536"/>
        <v>donnée(s) manquante(s)</v>
      </c>
      <c r="X1248" s="183" t="str">
        <f t="shared" si="537"/>
        <v>donnée(s) manquante(s)</v>
      </c>
      <c r="Y1248" s="178" t="str">
        <f t="shared" si="538"/>
        <v xml:space="preserve"> </v>
      </c>
      <c r="Z1248" s="178" t="str">
        <f t="shared" si="539"/>
        <v xml:space="preserve"> </v>
      </c>
      <c r="AA1248" s="178" t="str">
        <f t="shared" si="540"/>
        <v xml:space="preserve"> </v>
      </c>
      <c r="AB1248" s="184" t="str">
        <f t="shared" si="541"/>
        <v xml:space="preserve"> </v>
      </c>
      <c r="AC1248" s="184" t="str">
        <f t="shared" si="542"/>
        <v xml:space="preserve"> </v>
      </c>
      <c r="AD1248" s="184" t="str">
        <f t="shared" si="548"/>
        <v xml:space="preserve"> </v>
      </c>
      <c r="AE1248" s="185" t="e">
        <f t="shared" si="543"/>
        <v>#VALUE!</v>
      </c>
      <c r="AF1248" s="185" t="e">
        <f t="shared" si="544"/>
        <v>#VALUE!</v>
      </c>
      <c r="AG1248" s="212" t="e">
        <f t="shared" si="545"/>
        <v>#VALUE!</v>
      </c>
      <c r="AH1248" s="73" t="e">
        <f t="shared" si="549"/>
        <v>#VALUE!</v>
      </c>
      <c r="AI1248" s="74" t="e">
        <f t="shared" si="550"/>
        <v>#VALUE!</v>
      </c>
      <c r="AJ1248" s="186" t="e">
        <f t="shared" si="546"/>
        <v>#VALUE!</v>
      </c>
      <c r="AK1248" s="186" t="e">
        <f t="shared" si="547"/>
        <v>#VALUE!</v>
      </c>
    </row>
    <row r="1249" spans="1:37" x14ac:dyDescent="0.25">
      <c r="A1249" s="114" t="s">
        <v>74</v>
      </c>
      <c r="B1249" s="197"/>
      <c r="C1249" s="102"/>
      <c r="D1249" s="103"/>
      <c r="E1249" s="103"/>
      <c r="F1249" s="104"/>
      <c r="G1249" s="105"/>
      <c r="H1249" s="198"/>
      <c r="I1249" s="106"/>
      <c r="J1249" s="106"/>
      <c r="K1249" s="106"/>
      <c r="L1249" s="107"/>
      <c r="M1249" s="176" t="str">
        <f t="shared" si="526"/>
        <v xml:space="preserve"> </v>
      </c>
      <c r="N1249" s="177" t="str">
        <f t="shared" si="527"/>
        <v xml:space="preserve"> </v>
      </c>
      <c r="O1249" s="177" t="str">
        <f t="shared" si="528"/>
        <v xml:space="preserve"> </v>
      </c>
      <c r="P1249" s="177" t="str">
        <f t="shared" si="529"/>
        <v xml:space="preserve"> </v>
      </c>
      <c r="Q1249" s="178" t="str">
        <f t="shared" si="530"/>
        <v xml:space="preserve"> </v>
      </c>
      <c r="R1249" s="178" t="str">
        <f t="shared" si="531"/>
        <v xml:space="preserve"> </v>
      </c>
      <c r="S1249" s="179" t="str">
        <f t="shared" si="532"/>
        <v xml:space="preserve"> </v>
      </c>
      <c r="T1249" s="176" t="e">
        <f t="shared" si="533"/>
        <v>#VALUE!</v>
      </c>
      <c r="U1249" s="180" t="e">
        <f t="shared" si="534"/>
        <v>#VALUE!</v>
      </c>
      <c r="V1249" s="181" t="e">
        <f t="shared" si="535"/>
        <v>#VALUE!</v>
      </c>
      <c r="W1249" s="182" t="str">
        <f t="shared" si="536"/>
        <v>donnée(s) manquante(s)</v>
      </c>
      <c r="X1249" s="183" t="str">
        <f t="shared" si="537"/>
        <v>donnée(s) manquante(s)</v>
      </c>
      <c r="Y1249" s="178" t="str">
        <f t="shared" si="538"/>
        <v xml:space="preserve"> </v>
      </c>
      <c r="Z1249" s="178" t="str">
        <f t="shared" si="539"/>
        <v xml:space="preserve"> </v>
      </c>
      <c r="AA1249" s="178" t="str">
        <f t="shared" si="540"/>
        <v xml:space="preserve"> </v>
      </c>
      <c r="AB1249" s="184" t="str">
        <f t="shared" si="541"/>
        <v xml:space="preserve"> </v>
      </c>
      <c r="AC1249" s="184" t="str">
        <f t="shared" si="542"/>
        <v xml:space="preserve"> </v>
      </c>
      <c r="AD1249" s="184" t="str">
        <f t="shared" si="548"/>
        <v xml:space="preserve"> </v>
      </c>
      <c r="AE1249" s="185" t="e">
        <f t="shared" si="543"/>
        <v>#VALUE!</v>
      </c>
      <c r="AF1249" s="185" t="e">
        <f t="shared" si="544"/>
        <v>#VALUE!</v>
      </c>
      <c r="AG1249" s="212" t="e">
        <f t="shared" si="545"/>
        <v>#VALUE!</v>
      </c>
      <c r="AH1249" s="73" t="e">
        <f t="shared" si="549"/>
        <v>#VALUE!</v>
      </c>
      <c r="AI1249" s="74" t="e">
        <f t="shared" si="550"/>
        <v>#VALUE!</v>
      </c>
      <c r="AJ1249" s="186" t="e">
        <f t="shared" si="546"/>
        <v>#VALUE!</v>
      </c>
      <c r="AK1249" s="186" t="e">
        <f t="shared" si="547"/>
        <v>#VALUE!</v>
      </c>
    </row>
    <row r="1250" spans="1:37" x14ac:dyDescent="0.25">
      <c r="A1250" s="114" t="s">
        <v>74</v>
      </c>
      <c r="B1250" s="197"/>
      <c r="C1250" s="102"/>
      <c r="D1250" s="103"/>
      <c r="E1250" s="103"/>
      <c r="F1250" s="104"/>
      <c r="G1250" s="105"/>
      <c r="H1250" s="198"/>
      <c r="I1250" s="106"/>
      <c r="J1250" s="106"/>
      <c r="K1250" s="106"/>
      <c r="L1250" s="107"/>
      <c r="M1250" s="176" t="str">
        <f t="shared" si="526"/>
        <v xml:space="preserve"> </v>
      </c>
      <c r="N1250" s="177" t="str">
        <f t="shared" si="527"/>
        <v xml:space="preserve"> </v>
      </c>
      <c r="O1250" s="177" t="str">
        <f t="shared" si="528"/>
        <v xml:space="preserve"> </v>
      </c>
      <c r="P1250" s="177" t="str">
        <f t="shared" si="529"/>
        <v xml:space="preserve"> </v>
      </c>
      <c r="Q1250" s="178" t="str">
        <f t="shared" si="530"/>
        <v xml:space="preserve"> </v>
      </c>
      <c r="R1250" s="178" t="str">
        <f t="shared" si="531"/>
        <v xml:space="preserve"> </v>
      </c>
      <c r="S1250" s="179" t="str">
        <f t="shared" si="532"/>
        <v xml:space="preserve"> </v>
      </c>
      <c r="T1250" s="176" t="e">
        <f t="shared" si="533"/>
        <v>#VALUE!</v>
      </c>
      <c r="U1250" s="180" t="e">
        <f t="shared" si="534"/>
        <v>#VALUE!</v>
      </c>
      <c r="V1250" s="181" t="e">
        <f t="shared" si="535"/>
        <v>#VALUE!</v>
      </c>
      <c r="W1250" s="182" t="str">
        <f t="shared" si="536"/>
        <v>donnée(s) manquante(s)</v>
      </c>
      <c r="X1250" s="183" t="str">
        <f t="shared" si="537"/>
        <v>donnée(s) manquante(s)</v>
      </c>
      <c r="Y1250" s="178" t="str">
        <f t="shared" si="538"/>
        <v xml:space="preserve"> </v>
      </c>
      <c r="Z1250" s="178" t="str">
        <f t="shared" si="539"/>
        <v xml:space="preserve"> </v>
      </c>
      <c r="AA1250" s="178" t="str">
        <f t="shared" si="540"/>
        <v xml:space="preserve"> </v>
      </c>
      <c r="AB1250" s="184" t="str">
        <f t="shared" si="541"/>
        <v xml:space="preserve"> </v>
      </c>
      <c r="AC1250" s="184" t="str">
        <f t="shared" si="542"/>
        <v xml:space="preserve"> </v>
      </c>
      <c r="AD1250" s="184" t="str">
        <f t="shared" si="548"/>
        <v xml:space="preserve"> </v>
      </c>
      <c r="AE1250" s="185" t="e">
        <f t="shared" si="543"/>
        <v>#VALUE!</v>
      </c>
      <c r="AF1250" s="185" t="e">
        <f t="shared" si="544"/>
        <v>#VALUE!</v>
      </c>
      <c r="AG1250" s="212" t="e">
        <f t="shared" si="545"/>
        <v>#VALUE!</v>
      </c>
      <c r="AH1250" s="73" t="e">
        <f t="shared" si="549"/>
        <v>#VALUE!</v>
      </c>
      <c r="AI1250" s="74" t="e">
        <f t="shared" si="550"/>
        <v>#VALUE!</v>
      </c>
      <c r="AJ1250" s="186" t="e">
        <f t="shared" si="546"/>
        <v>#VALUE!</v>
      </c>
      <c r="AK1250" s="186" t="e">
        <f t="shared" si="547"/>
        <v>#VALUE!</v>
      </c>
    </row>
    <row r="1251" spans="1:37" x14ac:dyDescent="0.25">
      <c r="A1251" s="114" t="s">
        <v>74</v>
      </c>
      <c r="B1251" s="197"/>
      <c r="C1251" s="102"/>
      <c r="D1251" s="103"/>
      <c r="E1251" s="103"/>
      <c r="F1251" s="104"/>
      <c r="G1251" s="105"/>
      <c r="H1251" s="198"/>
      <c r="I1251" s="106"/>
      <c r="J1251" s="106"/>
      <c r="K1251" s="106"/>
      <c r="L1251" s="107"/>
      <c r="M1251" s="176" t="str">
        <f t="shared" si="526"/>
        <v xml:space="preserve"> </v>
      </c>
      <c r="N1251" s="177" t="str">
        <f t="shared" si="527"/>
        <v xml:space="preserve"> </v>
      </c>
      <c r="O1251" s="177" t="str">
        <f t="shared" si="528"/>
        <v xml:space="preserve"> </v>
      </c>
      <c r="P1251" s="177" t="str">
        <f t="shared" si="529"/>
        <v xml:space="preserve"> </v>
      </c>
      <c r="Q1251" s="178" t="str">
        <f t="shared" si="530"/>
        <v xml:space="preserve"> </v>
      </c>
      <c r="R1251" s="178" t="str">
        <f t="shared" si="531"/>
        <v xml:space="preserve"> </v>
      </c>
      <c r="S1251" s="179" t="str">
        <f t="shared" si="532"/>
        <v xml:space="preserve"> </v>
      </c>
      <c r="T1251" s="176" t="e">
        <f t="shared" si="533"/>
        <v>#VALUE!</v>
      </c>
      <c r="U1251" s="180" t="e">
        <f t="shared" si="534"/>
        <v>#VALUE!</v>
      </c>
      <c r="V1251" s="181" t="e">
        <f t="shared" si="535"/>
        <v>#VALUE!</v>
      </c>
      <c r="W1251" s="182" t="str">
        <f t="shared" si="536"/>
        <v>donnée(s) manquante(s)</v>
      </c>
      <c r="X1251" s="183" t="str">
        <f t="shared" si="537"/>
        <v>donnée(s) manquante(s)</v>
      </c>
      <c r="Y1251" s="178" t="str">
        <f t="shared" si="538"/>
        <v xml:space="preserve"> </v>
      </c>
      <c r="Z1251" s="178" t="str">
        <f t="shared" si="539"/>
        <v xml:space="preserve"> </v>
      </c>
      <c r="AA1251" s="178" t="str">
        <f t="shared" si="540"/>
        <v xml:space="preserve"> </v>
      </c>
      <c r="AB1251" s="184" t="str">
        <f t="shared" si="541"/>
        <v xml:space="preserve"> </v>
      </c>
      <c r="AC1251" s="184" t="str">
        <f t="shared" si="542"/>
        <v xml:space="preserve"> </v>
      </c>
      <c r="AD1251" s="184" t="str">
        <f t="shared" si="548"/>
        <v xml:space="preserve"> </v>
      </c>
      <c r="AE1251" s="185" t="e">
        <f t="shared" si="543"/>
        <v>#VALUE!</v>
      </c>
      <c r="AF1251" s="185" t="e">
        <f t="shared" si="544"/>
        <v>#VALUE!</v>
      </c>
      <c r="AG1251" s="212" t="e">
        <f t="shared" si="545"/>
        <v>#VALUE!</v>
      </c>
      <c r="AH1251" s="73" t="e">
        <f t="shared" si="549"/>
        <v>#VALUE!</v>
      </c>
      <c r="AI1251" s="74" t="e">
        <f t="shared" si="550"/>
        <v>#VALUE!</v>
      </c>
      <c r="AJ1251" s="186" t="e">
        <f t="shared" si="546"/>
        <v>#VALUE!</v>
      </c>
      <c r="AK1251" s="186" t="e">
        <f t="shared" si="547"/>
        <v>#VALUE!</v>
      </c>
    </row>
    <row r="1252" spans="1:37" x14ac:dyDescent="0.25">
      <c r="A1252" s="114" t="s">
        <v>74</v>
      </c>
      <c r="B1252" s="197"/>
      <c r="C1252" s="102"/>
      <c r="D1252" s="103"/>
      <c r="E1252" s="103"/>
      <c r="F1252" s="104"/>
      <c r="G1252" s="105"/>
      <c r="H1252" s="198"/>
      <c r="I1252" s="106"/>
      <c r="J1252" s="106"/>
      <c r="K1252" s="106"/>
      <c r="L1252" s="107"/>
      <c r="M1252" s="176" t="str">
        <f t="shared" si="526"/>
        <v xml:space="preserve"> </v>
      </c>
      <c r="N1252" s="177" t="str">
        <f t="shared" si="527"/>
        <v xml:space="preserve"> </v>
      </c>
      <c r="O1252" s="177" t="str">
        <f t="shared" si="528"/>
        <v xml:space="preserve"> </v>
      </c>
      <c r="P1252" s="177" t="str">
        <f t="shared" si="529"/>
        <v xml:space="preserve"> </v>
      </c>
      <c r="Q1252" s="178" t="str">
        <f t="shared" si="530"/>
        <v xml:space="preserve"> </v>
      </c>
      <c r="R1252" s="178" t="str">
        <f t="shared" si="531"/>
        <v xml:space="preserve"> </v>
      </c>
      <c r="S1252" s="179" t="str">
        <f t="shared" si="532"/>
        <v xml:space="preserve"> </v>
      </c>
      <c r="T1252" s="176" t="e">
        <f t="shared" si="533"/>
        <v>#VALUE!</v>
      </c>
      <c r="U1252" s="180" t="e">
        <f t="shared" si="534"/>
        <v>#VALUE!</v>
      </c>
      <c r="V1252" s="181" t="e">
        <f t="shared" si="535"/>
        <v>#VALUE!</v>
      </c>
      <c r="W1252" s="182" t="str">
        <f t="shared" si="536"/>
        <v>donnée(s) manquante(s)</v>
      </c>
      <c r="X1252" s="183" t="str">
        <f t="shared" si="537"/>
        <v>donnée(s) manquante(s)</v>
      </c>
      <c r="Y1252" s="178" t="str">
        <f t="shared" si="538"/>
        <v xml:space="preserve"> </v>
      </c>
      <c r="Z1252" s="178" t="str">
        <f t="shared" si="539"/>
        <v xml:space="preserve"> </v>
      </c>
      <c r="AA1252" s="178" t="str">
        <f t="shared" si="540"/>
        <v xml:space="preserve"> </v>
      </c>
      <c r="AB1252" s="184" t="str">
        <f t="shared" si="541"/>
        <v xml:space="preserve"> </v>
      </c>
      <c r="AC1252" s="184" t="str">
        <f t="shared" si="542"/>
        <v xml:space="preserve"> </v>
      </c>
      <c r="AD1252" s="184" t="str">
        <f t="shared" si="548"/>
        <v xml:space="preserve"> </v>
      </c>
      <c r="AE1252" s="185" t="e">
        <f t="shared" si="543"/>
        <v>#VALUE!</v>
      </c>
      <c r="AF1252" s="185" t="e">
        <f t="shared" si="544"/>
        <v>#VALUE!</v>
      </c>
      <c r="AG1252" s="212" t="e">
        <f t="shared" si="545"/>
        <v>#VALUE!</v>
      </c>
      <c r="AH1252" s="73" t="e">
        <f t="shared" si="549"/>
        <v>#VALUE!</v>
      </c>
      <c r="AI1252" s="74" t="e">
        <f t="shared" si="550"/>
        <v>#VALUE!</v>
      </c>
      <c r="AJ1252" s="186" t="e">
        <f t="shared" si="546"/>
        <v>#VALUE!</v>
      </c>
      <c r="AK1252" s="186" t="e">
        <f t="shared" si="547"/>
        <v>#VALUE!</v>
      </c>
    </row>
    <row r="1253" spans="1:37" x14ac:dyDescent="0.25">
      <c r="A1253" s="114" t="s">
        <v>74</v>
      </c>
      <c r="B1253" s="197"/>
      <c r="C1253" s="102"/>
      <c r="D1253" s="103"/>
      <c r="E1253" s="103"/>
      <c r="F1253" s="104"/>
      <c r="G1253" s="105"/>
      <c r="H1253" s="198"/>
      <c r="I1253" s="106"/>
      <c r="J1253" s="106"/>
      <c r="K1253" s="106"/>
      <c r="L1253" s="107"/>
      <c r="M1253" s="176" t="str">
        <f t="shared" si="526"/>
        <v xml:space="preserve"> </v>
      </c>
      <c r="N1253" s="177" t="str">
        <f t="shared" si="527"/>
        <v xml:space="preserve"> </v>
      </c>
      <c r="O1253" s="177" t="str">
        <f t="shared" si="528"/>
        <v xml:space="preserve"> </v>
      </c>
      <c r="P1253" s="177" t="str">
        <f t="shared" si="529"/>
        <v xml:space="preserve"> </v>
      </c>
      <c r="Q1253" s="178" t="str">
        <f t="shared" si="530"/>
        <v xml:space="preserve"> </v>
      </c>
      <c r="R1253" s="178" t="str">
        <f t="shared" si="531"/>
        <v xml:space="preserve"> </v>
      </c>
      <c r="S1253" s="179" t="str">
        <f t="shared" si="532"/>
        <v xml:space="preserve"> </v>
      </c>
      <c r="T1253" s="176" t="e">
        <f t="shared" si="533"/>
        <v>#VALUE!</v>
      </c>
      <c r="U1253" s="180" t="e">
        <f t="shared" si="534"/>
        <v>#VALUE!</v>
      </c>
      <c r="V1253" s="181" t="e">
        <f t="shared" si="535"/>
        <v>#VALUE!</v>
      </c>
      <c r="W1253" s="182" t="str">
        <f t="shared" si="536"/>
        <v>donnée(s) manquante(s)</v>
      </c>
      <c r="X1253" s="183" t="str">
        <f t="shared" si="537"/>
        <v>donnée(s) manquante(s)</v>
      </c>
      <c r="Y1253" s="178" t="str">
        <f t="shared" si="538"/>
        <v xml:space="preserve"> </v>
      </c>
      <c r="Z1253" s="178" t="str">
        <f t="shared" si="539"/>
        <v xml:space="preserve"> </v>
      </c>
      <c r="AA1253" s="178" t="str">
        <f t="shared" si="540"/>
        <v xml:space="preserve"> </v>
      </c>
      <c r="AB1253" s="184" t="str">
        <f t="shared" si="541"/>
        <v xml:space="preserve"> </v>
      </c>
      <c r="AC1253" s="184" t="str">
        <f t="shared" si="542"/>
        <v xml:space="preserve"> </v>
      </c>
      <c r="AD1253" s="184" t="str">
        <f t="shared" si="548"/>
        <v xml:space="preserve"> </v>
      </c>
      <c r="AE1253" s="185" t="e">
        <f t="shared" si="543"/>
        <v>#VALUE!</v>
      </c>
      <c r="AF1253" s="185" t="e">
        <f t="shared" si="544"/>
        <v>#VALUE!</v>
      </c>
      <c r="AG1253" s="212" t="e">
        <f t="shared" si="545"/>
        <v>#VALUE!</v>
      </c>
      <c r="AH1253" s="73" t="e">
        <f t="shared" si="549"/>
        <v>#VALUE!</v>
      </c>
      <c r="AI1253" s="74" t="e">
        <f t="shared" si="550"/>
        <v>#VALUE!</v>
      </c>
      <c r="AJ1253" s="186" t="e">
        <f t="shared" si="546"/>
        <v>#VALUE!</v>
      </c>
      <c r="AK1253" s="186" t="e">
        <f t="shared" si="547"/>
        <v>#VALUE!</v>
      </c>
    </row>
    <row r="1254" spans="1:37" x14ac:dyDescent="0.25">
      <c r="A1254" s="114" t="s">
        <v>74</v>
      </c>
      <c r="B1254" s="197"/>
      <c r="C1254" s="102"/>
      <c r="D1254" s="103"/>
      <c r="E1254" s="103"/>
      <c r="F1254" s="104"/>
      <c r="G1254" s="105"/>
      <c r="H1254" s="198"/>
      <c r="I1254" s="106"/>
      <c r="J1254" s="106"/>
      <c r="K1254" s="106"/>
      <c r="L1254" s="107"/>
      <c r="M1254" s="176" t="str">
        <f t="shared" si="526"/>
        <v xml:space="preserve"> </v>
      </c>
      <c r="N1254" s="177" t="str">
        <f t="shared" si="527"/>
        <v xml:space="preserve"> </v>
      </c>
      <c r="O1254" s="177" t="str">
        <f t="shared" si="528"/>
        <v xml:space="preserve"> </v>
      </c>
      <c r="P1254" s="177" t="str">
        <f t="shared" si="529"/>
        <v xml:space="preserve"> </v>
      </c>
      <c r="Q1254" s="178" t="str">
        <f t="shared" si="530"/>
        <v xml:space="preserve"> </v>
      </c>
      <c r="R1254" s="178" t="str">
        <f t="shared" si="531"/>
        <v xml:space="preserve"> </v>
      </c>
      <c r="S1254" s="179" t="str">
        <f t="shared" si="532"/>
        <v xml:space="preserve"> </v>
      </c>
      <c r="T1254" s="176" t="e">
        <f t="shared" si="533"/>
        <v>#VALUE!</v>
      </c>
      <c r="U1254" s="180" t="e">
        <f t="shared" si="534"/>
        <v>#VALUE!</v>
      </c>
      <c r="V1254" s="181" t="e">
        <f t="shared" si="535"/>
        <v>#VALUE!</v>
      </c>
      <c r="W1254" s="182" t="str">
        <f t="shared" si="536"/>
        <v>donnée(s) manquante(s)</v>
      </c>
      <c r="X1254" s="183" t="str">
        <f t="shared" si="537"/>
        <v>donnée(s) manquante(s)</v>
      </c>
      <c r="Y1254" s="178" t="str">
        <f t="shared" si="538"/>
        <v xml:space="preserve"> </v>
      </c>
      <c r="Z1254" s="178" t="str">
        <f t="shared" si="539"/>
        <v xml:space="preserve"> </v>
      </c>
      <c r="AA1254" s="178" t="str">
        <f t="shared" si="540"/>
        <v xml:space="preserve"> </v>
      </c>
      <c r="AB1254" s="184" t="str">
        <f t="shared" si="541"/>
        <v xml:space="preserve"> </v>
      </c>
      <c r="AC1254" s="184" t="str">
        <f t="shared" si="542"/>
        <v xml:space="preserve"> </v>
      </c>
      <c r="AD1254" s="184" t="str">
        <f t="shared" si="548"/>
        <v xml:space="preserve"> </v>
      </c>
      <c r="AE1254" s="185" t="e">
        <f t="shared" si="543"/>
        <v>#VALUE!</v>
      </c>
      <c r="AF1254" s="185" t="e">
        <f t="shared" si="544"/>
        <v>#VALUE!</v>
      </c>
      <c r="AG1254" s="212" t="e">
        <f t="shared" si="545"/>
        <v>#VALUE!</v>
      </c>
      <c r="AH1254" s="73" t="e">
        <f t="shared" si="549"/>
        <v>#VALUE!</v>
      </c>
      <c r="AI1254" s="74" t="e">
        <f t="shared" si="550"/>
        <v>#VALUE!</v>
      </c>
      <c r="AJ1254" s="186" t="e">
        <f t="shared" si="546"/>
        <v>#VALUE!</v>
      </c>
      <c r="AK1254" s="186" t="e">
        <f t="shared" si="547"/>
        <v>#VALUE!</v>
      </c>
    </row>
    <row r="1255" spans="1:37" x14ac:dyDescent="0.25">
      <c r="A1255" s="114" t="s">
        <v>74</v>
      </c>
      <c r="B1255" s="197"/>
      <c r="C1255" s="102"/>
      <c r="D1255" s="103"/>
      <c r="E1255" s="103"/>
      <c r="F1255" s="104"/>
      <c r="G1255" s="105"/>
      <c r="H1255" s="198"/>
      <c r="I1255" s="106"/>
      <c r="J1255" s="106"/>
      <c r="K1255" s="106"/>
      <c r="L1255" s="107"/>
      <c r="M1255" s="176" t="str">
        <f t="shared" si="526"/>
        <v xml:space="preserve"> </v>
      </c>
      <c r="N1255" s="177" t="str">
        <f t="shared" si="527"/>
        <v xml:space="preserve"> </v>
      </c>
      <c r="O1255" s="177" t="str">
        <f t="shared" si="528"/>
        <v xml:space="preserve"> </v>
      </c>
      <c r="P1255" s="177" t="str">
        <f t="shared" si="529"/>
        <v xml:space="preserve"> </v>
      </c>
      <c r="Q1255" s="178" t="str">
        <f t="shared" si="530"/>
        <v xml:space="preserve"> </v>
      </c>
      <c r="R1255" s="178" t="str">
        <f t="shared" si="531"/>
        <v xml:space="preserve"> </v>
      </c>
      <c r="S1255" s="179" t="str">
        <f t="shared" si="532"/>
        <v xml:space="preserve"> </v>
      </c>
      <c r="T1255" s="176" t="e">
        <f t="shared" si="533"/>
        <v>#VALUE!</v>
      </c>
      <c r="U1255" s="180" t="e">
        <f t="shared" si="534"/>
        <v>#VALUE!</v>
      </c>
      <c r="V1255" s="181" t="e">
        <f t="shared" si="535"/>
        <v>#VALUE!</v>
      </c>
      <c r="W1255" s="182" t="str">
        <f t="shared" si="536"/>
        <v>donnée(s) manquante(s)</v>
      </c>
      <c r="X1255" s="183" t="str">
        <f t="shared" si="537"/>
        <v>donnée(s) manquante(s)</v>
      </c>
      <c r="Y1255" s="178" t="str">
        <f t="shared" si="538"/>
        <v xml:space="preserve"> </v>
      </c>
      <c r="Z1255" s="178" t="str">
        <f t="shared" si="539"/>
        <v xml:space="preserve"> </v>
      </c>
      <c r="AA1255" s="178" t="str">
        <f t="shared" si="540"/>
        <v xml:space="preserve"> </v>
      </c>
      <c r="AB1255" s="184" t="str">
        <f t="shared" si="541"/>
        <v xml:space="preserve"> </v>
      </c>
      <c r="AC1255" s="184" t="str">
        <f t="shared" si="542"/>
        <v xml:space="preserve"> </v>
      </c>
      <c r="AD1255" s="184" t="str">
        <f t="shared" si="548"/>
        <v xml:space="preserve"> </v>
      </c>
      <c r="AE1255" s="185" t="e">
        <f t="shared" si="543"/>
        <v>#VALUE!</v>
      </c>
      <c r="AF1255" s="185" t="e">
        <f t="shared" si="544"/>
        <v>#VALUE!</v>
      </c>
      <c r="AG1255" s="212" t="e">
        <f t="shared" si="545"/>
        <v>#VALUE!</v>
      </c>
      <c r="AH1255" s="73" t="e">
        <f t="shared" si="549"/>
        <v>#VALUE!</v>
      </c>
      <c r="AI1255" s="74" t="e">
        <f t="shared" si="550"/>
        <v>#VALUE!</v>
      </c>
      <c r="AJ1255" s="186" t="e">
        <f t="shared" si="546"/>
        <v>#VALUE!</v>
      </c>
      <c r="AK1255" s="186" t="e">
        <f t="shared" si="547"/>
        <v>#VALUE!</v>
      </c>
    </row>
    <row r="1256" spans="1:37" x14ac:dyDescent="0.25">
      <c r="A1256" s="114" t="s">
        <v>74</v>
      </c>
      <c r="B1256" s="197"/>
      <c r="C1256" s="102"/>
      <c r="D1256" s="103"/>
      <c r="E1256" s="103"/>
      <c r="F1256" s="104"/>
      <c r="G1256" s="105"/>
      <c r="H1256" s="198"/>
      <c r="I1256" s="106"/>
      <c r="J1256" s="106"/>
      <c r="K1256" s="106"/>
      <c r="L1256" s="107"/>
      <c r="M1256" s="176" t="str">
        <f t="shared" si="526"/>
        <v xml:space="preserve"> </v>
      </c>
      <c r="N1256" s="177" t="str">
        <f t="shared" si="527"/>
        <v xml:space="preserve"> </v>
      </c>
      <c r="O1256" s="177" t="str">
        <f t="shared" si="528"/>
        <v xml:space="preserve"> </v>
      </c>
      <c r="P1256" s="177" t="str">
        <f t="shared" si="529"/>
        <v xml:space="preserve"> </v>
      </c>
      <c r="Q1256" s="178" t="str">
        <f t="shared" si="530"/>
        <v xml:space="preserve"> </v>
      </c>
      <c r="R1256" s="178" t="str">
        <f t="shared" si="531"/>
        <v xml:space="preserve"> </v>
      </c>
      <c r="S1256" s="179" t="str">
        <f t="shared" si="532"/>
        <v xml:space="preserve"> </v>
      </c>
      <c r="T1256" s="176" t="e">
        <f t="shared" si="533"/>
        <v>#VALUE!</v>
      </c>
      <c r="U1256" s="180" t="e">
        <f t="shared" si="534"/>
        <v>#VALUE!</v>
      </c>
      <c r="V1256" s="181" t="e">
        <f t="shared" si="535"/>
        <v>#VALUE!</v>
      </c>
      <c r="W1256" s="182" t="str">
        <f t="shared" si="536"/>
        <v>donnée(s) manquante(s)</v>
      </c>
      <c r="X1256" s="183" t="str">
        <f t="shared" si="537"/>
        <v>donnée(s) manquante(s)</v>
      </c>
      <c r="Y1256" s="178" t="str">
        <f t="shared" si="538"/>
        <v xml:space="preserve"> </v>
      </c>
      <c r="Z1256" s="178" t="str">
        <f t="shared" si="539"/>
        <v xml:space="preserve"> </v>
      </c>
      <c r="AA1256" s="178" t="str">
        <f t="shared" si="540"/>
        <v xml:space="preserve"> </v>
      </c>
      <c r="AB1256" s="184" t="str">
        <f t="shared" si="541"/>
        <v xml:space="preserve"> </v>
      </c>
      <c r="AC1256" s="184" t="str">
        <f t="shared" si="542"/>
        <v xml:space="preserve"> </v>
      </c>
      <c r="AD1256" s="184" t="str">
        <f t="shared" si="548"/>
        <v xml:space="preserve"> </v>
      </c>
      <c r="AE1256" s="185" t="e">
        <f t="shared" si="543"/>
        <v>#VALUE!</v>
      </c>
      <c r="AF1256" s="185" t="e">
        <f t="shared" si="544"/>
        <v>#VALUE!</v>
      </c>
      <c r="AG1256" s="212" t="e">
        <f t="shared" si="545"/>
        <v>#VALUE!</v>
      </c>
      <c r="AH1256" s="73" t="e">
        <f t="shared" si="549"/>
        <v>#VALUE!</v>
      </c>
      <c r="AI1256" s="74" t="e">
        <f t="shared" si="550"/>
        <v>#VALUE!</v>
      </c>
      <c r="AJ1256" s="186" t="e">
        <f t="shared" si="546"/>
        <v>#VALUE!</v>
      </c>
      <c r="AK1256" s="186" t="e">
        <f t="shared" si="547"/>
        <v>#VALUE!</v>
      </c>
    </row>
    <row r="1257" spans="1:37" x14ac:dyDescent="0.25">
      <c r="A1257" s="114" t="s">
        <v>74</v>
      </c>
      <c r="B1257" s="197"/>
      <c r="C1257" s="102"/>
      <c r="D1257" s="103"/>
      <c r="E1257" s="103"/>
      <c r="F1257" s="104"/>
      <c r="G1257" s="105"/>
      <c r="H1257" s="198"/>
      <c r="I1257" s="106"/>
      <c r="J1257" s="106"/>
      <c r="K1257" s="106"/>
      <c r="L1257" s="107"/>
      <c r="M1257" s="176" t="str">
        <f t="shared" si="526"/>
        <v xml:space="preserve"> </v>
      </c>
      <c r="N1257" s="177" t="str">
        <f t="shared" si="527"/>
        <v xml:space="preserve"> </v>
      </c>
      <c r="O1257" s="177" t="str">
        <f t="shared" si="528"/>
        <v xml:space="preserve"> </v>
      </c>
      <c r="P1257" s="177" t="str">
        <f t="shared" si="529"/>
        <v xml:space="preserve"> </v>
      </c>
      <c r="Q1257" s="178" t="str">
        <f t="shared" si="530"/>
        <v xml:space="preserve"> </v>
      </c>
      <c r="R1257" s="178" t="str">
        <f t="shared" si="531"/>
        <v xml:space="preserve"> </v>
      </c>
      <c r="S1257" s="179" t="str">
        <f t="shared" si="532"/>
        <v xml:space="preserve"> </v>
      </c>
      <c r="T1257" s="176" t="e">
        <f t="shared" si="533"/>
        <v>#VALUE!</v>
      </c>
      <c r="U1257" s="180" t="e">
        <f t="shared" si="534"/>
        <v>#VALUE!</v>
      </c>
      <c r="V1257" s="181" t="e">
        <f t="shared" si="535"/>
        <v>#VALUE!</v>
      </c>
      <c r="W1257" s="182" t="str">
        <f t="shared" si="536"/>
        <v>donnée(s) manquante(s)</v>
      </c>
      <c r="X1257" s="183" t="str">
        <f t="shared" si="537"/>
        <v>donnée(s) manquante(s)</v>
      </c>
      <c r="Y1257" s="178" t="str">
        <f t="shared" si="538"/>
        <v xml:space="preserve"> </v>
      </c>
      <c r="Z1257" s="178" t="str">
        <f t="shared" si="539"/>
        <v xml:space="preserve"> </v>
      </c>
      <c r="AA1257" s="178" t="str">
        <f t="shared" si="540"/>
        <v xml:space="preserve"> </v>
      </c>
      <c r="AB1257" s="184" t="str">
        <f t="shared" si="541"/>
        <v xml:space="preserve"> </v>
      </c>
      <c r="AC1257" s="184" t="str">
        <f t="shared" si="542"/>
        <v xml:space="preserve"> </v>
      </c>
      <c r="AD1257" s="184" t="str">
        <f t="shared" si="548"/>
        <v xml:space="preserve"> </v>
      </c>
      <c r="AE1257" s="185" t="e">
        <f t="shared" si="543"/>
        <v>#VALUE!</v>
      </c>
      <c r="AF1257" s="185" t="e">
        <f t="shared" si="544"/>
        <v>#VALUE!</v>
      </c>
      <c r="AG1257" s="212" t="e">
        <f t="shared" si="545"/>
        <v>#VALUE!</v>
      </c>
      <c r="AH1257" s="73" t="e">
        <f t="shared" si="549"/>
        <v>#VALUE!</v>
      </c>
      <c r="AI1257" s="74" t="e">
        <f t="shared" si="550"/>
        <v>#VALUE!</v>
      </c>
      <c r="AJ1257" s="186" t="e">
        <f t="shared" si="546"/>
        <v>#VALUE!</v>
      </c>
      <c r="AK1257" s="186" t="e">
        <f t="shared" si="547"/>
        <v>#VALUE!</v>
      </c>
    </row>
    <row r="1258" spans="1:37" x14ac:dyDescent="0.25">
      <c r="A1258" s="114" t="s">
        <v>74</v>
      </c>
      <c r="B1258" s="197"/>
      <c r="C1258" s="102"/>
      <c r="D1258" s="103"/>
      <c r="E1258" s="103"/>
      <c r="F1258" s="104"/>
      <c r="G1258" s="105"/>
      <c r="H1258" s="198"/>
      <c r="I1258" s="106"/>
      <c r="J1258" s="106"/>
      <c r="K1258" s="106"/>
      <c r="L1258" s="107"/>
      <c r="M1258" s="176" t="str">
        <f t="shared" si="526"/>
        <v xml:space="preserve"> </v>
      </c>
      <c r="N1258" s="177" t="str">
        <f t="shared" si="527"/>
        <v xml:space="preserve"> </v>
      </c>
      <c r="O1258" s="177" t="str">
        <f t="shared" si="528"/>
        <v xml:space="preserve"> </v>
      </c>
      <c r="P1258" s="177" t="str">
        <f t="shared" si="529"/>
        <v xml:space="preserve"> </v>
      </c>
      <c r="Q1258" s="178" t="str">
        <f t="shared" si="530"/>
        <v xml:space="preserve"> </v>
      </c>
      <c r="R1258" s="178" t="str">
        <f t="shared" si="531"/>
        <v xml:space="preserve"> </v>
      </c>
      <c r="S1258" s="179" t="str">
        <f t="shared" si="532"/>
        <v xml:space="preserve"> </v>
      </c>
      <c r="T1258" s="176" t="e">
        <f t="shared" si="533"/>
        <v>#VALUE!</v>
      </c>
      <c r="U1258" s="180" t="e">
        <f t="shared" si="534"/>
        <v>#VALUE!</v>
      </c>
      <c r="V1258" s="181" t="e">
        <f t="shared" si="535"/>
        <v>#VALUE!</v>
      </c>
      <c r="W1258" s="182" t="str">
        <f t="shared" si="536"/>
        <v>donnée(s) manquante(s)</v>
      </c>
      <c r="X1258" s="183" t="str">
        <f t="shared" si="537"/>
        <v>donnée(s) manquante(s)</v>
      </c>
      <c r="Y1258" s="178" t="str">
        <f t="shared" si="538"/>
        <v xml:space="preserve"> </v>
      </c>
      <c r="Z1258" s="178" t="str">
        <f t="shared" si="539"/>
        <v xml:space="preserve"> </v>
      </c>
      <c r="AA1258" s="178" t="str">
        <f t="shared" si="540"/>
        <v xml:space="preserve"> </v>
      </c>
      <c r="AB1258" s="184" t="str">
        <f t="shared" si="541"/>
        <v xml:space="preserve"> </v>
      </c>
      <c r="AC1258" s="184" t="str">
        <f t="shared" si="542"/>
        <v xml:space="preserve"> </v>
      </c>
      <c r="AD1258" s="184" t="str">
        <f t="shared" si="548"/>
        <v xml:space="preserve"> </v>
      </c>
      <c r="AE1258" s="185" t="e">
        <f t="shared" si="543"/>
        <v>#VALUE!</v>
      </c>
      <c r="AF1258" s="185" t="e">
        <f t="shared" si="544"/>
        <v>#VALUE!</v>
      </c>
      <c r="AG1258" s="212" t="e">
        <f t="shared" si="545"/>
        <v>#VALUE!</v>
      </c>
      <c r="AH1258" s="73" t="e">
        <f t="shared" si="549"/>
        <v>#VALUE!</v>
      </c>
      <c r="AI1258" s="74" t="e">
        <f t="shared" si="550"/>
        <v>#VALUE!</v>
      </c>
      <c r="AJ1258" s="186" t="e">
        <f t="shared" si="546"/>
        <v>#VALUE!</v>
      </c>
      <c r="AK1258" s="186" t="e">
        <f t="shared" si="547"/>
        <v>#VALUE!</v>
      </c>
    </row>
    <row r="1259" spans="1:37" x14ac:dyDescent="0.25">
      <c r="A1259" s="114" t="s">
        <v>74</v>
      </c>
      <c r="B1259" s="197"/>
      <c r="C1259" s="102"/>
      <c r="D1259" s="103"/>
      <c r="E1259" s="103"/>
      <c r="F1259" s="104"/>
      <c r="G1259" s="105"/>
      <c r="H1259" s="198"/>
      <c r="I1259" s="106"/>
      <c r="J1259" s="106"/>
      <c r="K1259" s="106"/>
      <c r="L1259" s="107"/>
      <c r="M1259" s="176" t="str">
        <f t="shared" si="526"/>
        <v xml:space="preserve"> </v>
      </c>
      <c r="N1259" s="177" t="str">
        <f t="shared" si="527"/>
        <v xml:space="preserve"> </v>
      </c>
      <c r="O1259" s="177" t="str">
        <f t="shared" si="528"/>
        <v xml:space="preserve"> </v>
      </c>
      <c r="P1259" s="177" t="str">
        <f t="shared" si="529"/>
        <v xml:space="preserve"> </v>
      </c>
      <c r="Q1259" s="178" t="str">
        <f t="shared" si="530"/>
        <v xml:space="preserve"> </v>
      </c>
      <c r="R1259" s="178" t="str">
        <f t="shared" si="531"/>
        <v xml:space="preserve"> </v>
      </c>
      <c r="S1259" s="179" t="str">
        <f t="shared" si="532"/>
        <v xml:space="preserve"> </v>
      </c>
      <c r="T1259" s="176" t="e">
        <f t="shared" si="533"/>
        <v>#VALUE!</v>
      </c>
      <c r="U1259" s="180" t="e">
        <f t="shared" si="534"/>
        <v>#VALUE!</v>
      </c>
      <c r="V1259" s="181" t="e">
        <f t="shared" si="535"/>
        <v>#VALUE!</v>
      </c>
      <c r="W1259" s="182" t="str">
        <f t="shared" si="536"/>
        <v>donnée(s) manquante(s)</v>
      </c>
      <c r="X1259" s="183" t="str">
        <f t="shared" si="537"/>
        <v>donnée(s) manquante(s)</v>
      </c>
      <c r="Y1259" s="178" t="str">
        <f t="shared" si="538"/>
        <v xml:space="preserve"> </v>
      </c>
      <c r="Z1259" s="178" t="str">
        <f t="shared" si="539"/>
        <v xml:space="preserve"> </v>
      </c>
      <c r="AA1259" s="178" t="str">
        <f t="shared" si="540"/>
        <v xml:space="preserve"> </v>
      </c>
      <c r="AB1259" s="184" t="str">
        <f t="shared" si="541"/>
        <v xml:space="preserve"> </v>
      </c>
      <c r="AC1259" s="184" t="str">
        <f t="shared" si="542"/>
        <v xml:space="preserve"> </v>
      </c>
      <c r="AD1259" s="184" t="str">
        <f t="shared" si="548"/>
        <v xml:space="preserve"> </v>
      </c>
      <c r="AE1259" s="185" t="e">
        <f t="shared" si="543"/>
        <v>#VALUE!</v>
      </c>
      <c r="AF1259" s="185" t="e">
        <f t="shared" si="544"/>
        <v>#VALUE!</v>
      </c>
      <c r="AG1259" s="212" t="e">
        <f t="shared" si="545"/>
        <v>#VALUE!</v>
      </c>
      <c r="AH1259" s="73" t="e">
        <f t="shared" si="549"/>
        <v>#VALUE!</v>
      </c>
      <c r="AI1259" s="74" t="e">
        <f t="shared" si="550"/>
        <v>#VALUE!</v>
      </c>
      <c r="AJ1259" s="186" t="e">
        <f t="shared" si="546"/>
        <v>#VALUE!</v>
      </c>
      <c r="AK1259" s="186" t="e">
        <f t="shared" si="547"/>
        <v>#VALUE!</v>
      </c>
    </row>
    <row r="1260" spans="1:37" x14ac:dyDescent="0.25">
      <c r="A1260" s="114" t="s">
        <v>74</v>
      </c>
      <c r="B1260" s="197"/>
      <c r="C1260" s="102"/>
      <c r="D1260" s="103"/>
      <c r="E1260" s="103"/>
      <c r="F1260" s="104"/>
      <c r="G1260" s="105"/>
      <c r="H1260" s="198"/>
      <c r="I1260" s="106"/>
      <c r="J1260" s="106"/>
      <c r="K1260" s="106"/>
      <c r="L1260" s="107"/>
      <c r="M1260" s="176" t="str">
        <f t="shared" si="526"/>
        <v xml:space="preserve"> </v>
      </c>
      <c r="N1260" s="177" t="str">
        <f t="shared" si="527"/>
        <v xml:space="preserve"> </v>
      </c>
      <c r="O1260" s="177" t="str">
        <f t="shared" si="528"/>
        <v xml:space="preserve"> </v>
      </c>
      <c r="P1260" s="177" t="str">
        <f t="shared" si="529"/>
        <v xml:space="preserve"> </v>
      </c>
      <c r="Q1260" s="178" t="str">
        <f t="shared" si="530"/>
        <v xml:space="preserve"> </v>
      </c>
      <c r="R1260" s="178" t="str">
        <f t="shared" si="531"/>
        <v xml:space="preserve"> </v>
      </c>
      <c r="S1260" s="179" t="str">
        <f t="shared" si="532"/>
        <v xml:space="preserve"> </v>
      </c>
      <c r="T1260" s="176" t="e">
        <f t="shared" si="533"/>
        <v>#VALUE!</v>
      </c>
      <c r="U1260" s="180" t="e">
        <f t="shared" si="534"/>
        <v>#VALUE!</v>
      </c>
      <c r="V1260" s="181" t="e">
        <f t="shared" si="535"/>
        <v>#VALUE!</v>
      </c>
      <c r="W1260" s="182" t="str">
        <f t="shared" si="536"/>
        <v>donnée(s) manquante(s)</v>
      </c>
      <c r="X1260" s="183" t="str">
        <f t="shared" si="537"/>
        <v>donnée(s) manquante(s)</v>
      </c>
      <c r="Y1260" s="178" t="str">
        <f t="shared" si="538"/>
        <v xml:space="preserve"> </v>
      </c>
      <c r="Z1260" s="178" t="str">
        <f t="shared" si="539"/>
        <v xml:space="preserve"> </v>
      </c>
      <c r="AA1260" s="178" t="str">
        <f t="shared" si="540"/>
        <v xml:space="preserve"> </v>
      </c>
      <c r="AB1260" s="184" t="str">
        <f t="shared" si="541"/>
        <v xml:space="preserve"> </v>
      </c>
      <c r="AC1260" s="184" t="str">
        <f t="shared" si="542"/>
        <v xml:space="preserve"> </v>
      </c>
      <c r="AD1260" s="184" t="str">
        <f t="shared" si="548"/>
        <v xml:space="preserve"> </v>
      </c>
      <c r="AE1260" s="185" t="e">
        <f t="shared" si="543"/>
        <v>#VALUE!</v>
      </c>
      <c r="AF1260" s="185" t="e">
        <f t="shared" si="544"/>
        <v>#VALUE!</v>
      </c>
      <c r="AG1260" s="212" t="e">
        <f t="shared" si="545"/>
        <v>#VALUE!</v>
      </c>
      <c r="AH1260" s="73" t="e">
        <f t="shared" si="549"/>
        <v>#VALUE!</v>
      </c>
      <c r="AI1260" s="74" t="e">
        <f t="shared" si="550"/>
        <v>#VALUE!</v>
      </c>
      <c r="AJ1260" s="186" t="e">
        <f t="shared" si="546"/>
        <v>#VALUE!</v>
      </c>
      <c r="AK1260" s="186" t="e">
        <f t="shared" si="547"/>
        <v>#VALUE!</v>
      </c>
    </row>
    <row r="1261" spans="1:37" x14ac:dyDescent="0.25">
      <c r="A1261" s="114" t="s">
        <v>74</v>
      </c>
      <c r="B1261" s="197"/>
      <c r="C1261" s="102"/>
      <c r="D1261" s="103"/>
      <c r="E1261" s="103"/>
      <c r="F1261" s="104"/>
      <c r="G1261" s="105"/>
      <c r="H1261" s="198"/>
      <c r="I1261" s="106"/>
      <c r="J1261" s="106"/>
      <c r="K1261" s="106"/>
      <c r="L1261" s="107"/>
      <c r="M1261" s="176" t="str">
        <f t="shared" si="526"/>
        <v xml:space="preserve"> </v>
      </c>
      <c r="N1261" s="177" t="str">
        <f t="shared" si="527"/>
        <v xml:space="preserve"> </v>
      </c>
      <c r="O1261" s="177" t="str">
        <f t="shared" si="528"/>
        <v xml:space="preserve"> </v>
      </c>
      <c r="P1261" s="177" t="str">
        <f t="shared" si="529"/>
        <v xml:space="preserve"> </v>
      </c>
      <c r="Q1261" s="178" t="str">
        <f t="shared" si="530"/>
        <v xml:space="preserve"> </v>
      </c>
      <c r="R1261" s="178" t="str">
        <f t="shared" si="531"/>
        <v xml:space="preserve"> </v>
      </c>
      <c r="S1261" s="179" t="str">
        <f t="shared" si="532"/>
        <v xml:space="preserve"> </v>
      </c>
      <c r="T1261" s="176" t="e">
        <f t="shared" si="533"/>
        <v>#VALUE!</v>
      </c>
      <c r="U1261" s="180" t="e">
        <f t="shared" si="534"/>
        <v>#VALUE!</v>
      </c>
      <c r="V1261" s="181" t="e">
        <f t="shared" si="535"/>
        <v>#VALUE!</v>
      </c>
      <c r="W1261" s="182" t="str">
        <f t="shared" si="536"/>
        <v>donnée(s) manquante(s)</v>
      </c>
      <c r="X1261" s="183" t="str">
        <f t="shared" si="537"/>
        <v>donnée(s) manquante(s)</v>
      </c>
      <c r="Y1261" s="178" t="str">
        <f t="shared" si="538"/>
        <v xml:space="preserve"> </v>
      </c>
      <c r="Z1261" s="178" t="str">
        <f t="shared" si="539"/>
        <v xml:space="preserve"> </v>
      </c>
      <c r="AA1261" s="178" t="str">
        <f t="shared" si="540"/>
        <v xml:space="preserve"> </v>
      </c>
      <c r="AB1261" s="184" t="str">
        <f t="shared" si="541"/>
        <v xml:space="preserve"> </v>
      </c>
      <c r="AC1261" s="184" t="str">
        <f t="shared" si="542"/>
        <v xml:space="preserve"> </v>
      </c>
      <c r="AD1261" s="184" t="str">
        <f t="shared" si="548"/>
        <v xml:space="preserve"> </v>
      </c>
      <c r="AE1261" s="185" t="e">
        <f t="shared" si="543"/>
        <v>#VALUE!</v>
      </c>
      <c r="AF1261" s="185" t="e">
        <f t="shared" si="544"/>
        <v>#VALUE!</v>
      </c>
      <c r="AG1261" s="212" t="e">
        <f t="shared" si="545"/>
        <v>#VALUE!</v>
      </c>
      <c r="AH1261" s="73" t="e">
        <f t="shared" si="549"/>
        <v>#VALUE!</v>
      </c>
      <c r="AI1261" s="74" t="e">
        <f t="shared" si="550"/>
        <v>#VALUE!</v>
      </c>
      <c r="AJ1261" s="186" t="e">
        <f t="shared" si="546"/>
        <v>#VALUE!</v>
      </c>
      <c r="AK1261" s="186" t="e">
        <f t="shared" si="547"/>
        <v>#VALUE!</v>
      </c>
    </row>
    <row r="1262" spans="1:37" x14ac:dyDescent="0.25">
      <c r="A1262" s="114" t="s">
        <v>74</v>
      </c>
      <c r="B1262" s="197"/>
      <c r="C1262" s="102"/>
      <c r="D1262" s="103"/>
      <c r="E1262" s="103"/>
      <c r="F1262" s="104"/>
      <c r="G1262" s="105"/>
      <c r="H1262" s="198"/>
      <c r="I1262" s="106"/>
      <c r="J1262" s="106"/>
      <c r="K1262" s="106"/>
      <c r="L1262" s="107"/>
      <c r="M1262" s="176" t="str">
        <f t="shared" si="526"/>
        <v xml:space="preserve"> </v>
      </c>
      <c r="N1262" s="177" t="str">
        <f t="shared" si="527"/>
        <v xml:space="preserve"> </v>
      </c>
      <c r="O1262" s="177" t="str">
        <f t="shared" si="528"/>
        <v xml:space="preserve"> </v>
      </c>
      <c r="P1262" s="177" t="str">
        <f t="shared" si="529"/>
        <v xml:space="preserve"> </v>
      </c>
      <c r="Q1262" s="178" t="str">
        <f t="shared" si="530"/>
        <v xml:space="preserve"> </v>
      </c>
      <c r="R1262" s="178" t="str">
        <f t="shared" si="531"/>
        <v xml:space="preserve"> </v>
      </c>
      <c r="S1262" s="179" t="str">
        <f t="shared" si="532"/>
        <v xml:space="preserve"> </v>
      </c>
      <c r="T1262" s="176" t="e">
        <f t="shared" si="533"/>
        <v>#VALUE!</v>
      </c>
      <c r="U1262" s="180" t="e">
        <f t="shared" si="534"/>
        <v>#VALUE!</v>
      </c>
      <c r="V1262" s="181" t="e">
        <f t="shared" si="535"/>
        <v>#VALUE!</v>
      </c>
      <c r="W1262" s="182" t="str">
        <f t="shared" si="536"/>
        <v>donnée(s) manquante(s)</v>
      </c>
      <c r="X1262" s="183" t="str">
        <f t="shared" si="537"/>
        <v>donnée(s) manquante(s)</v>
      </c>
      <c r="Y1262" s="178" t="str">
        <f t="shared" si="538"/>
        <v xml:space="preserve"> </v>
      </c>
      <c r="Z1262" s="178" t="str">
        <f t="shared" si="539"/>
        <v xml:space="preserve"> </v>
      </c>
      <c r="AA1262" s="178" t="str">
        <f t="shared" si="540"/>
        <v xml:space="preserve"> </v>
      </c>
      <c r="AB1262" s="184" t="str">
        <f t="shared" si="541"/>
        <v xml:space="preserve"> </v>
      </c>
      <c r="AC1262" s="184" t="str">
        <f t="shared" si="542"/>
        <v xml:space="preserve"> </v>
      </c>
      <c r="AD1262" s="184" t="str">
        <f t="shared" si="548"/>
        <v xml:space="preserve"> </v>
      </c>
      <c r="AE1262" s="185" t="e">
        <f t="shared" si="543"/>
        <v>#VALUE!</v>
      </c>
      <c r="AF1262" s="185" t="e">
        <f t="shared" si="544"/>
        <v>#VALUE!</v>
      </c>
      <c r="AG1262" s="212" t="e">
        <f t="shared" si="545"/>
        <v>#VALUE!</v>
      </c>
      <c r="AH1262" s="73" t="e">
        <f t="shared" si="549"/>
        <v>#VALUE!</v>
      </c>
      <c r="AI1262" s="74" t="e">
        <f t="shared" si="550"/>
        <v>#VALUE!</v>
      </c>
      <c r="AJ1262" s="186" t="e">
        <f t="shared" si="546"/>
        <v>#VALUE!</v>
      </c>
      <c r="AK1262" s="186" t="e">
        <f t="shared" si="547"/>
        <v>#VALUE!</v>
      </c>
    </row>
    <row r="1263" spans="1:37" x14ac:dyDescent="0.25">
      <c r="A1263" s="114" t="s">
        <v>74</v>
      </c>
      <c r="B1263" s="197"/>
      <c r="C1263" s="102"/>
      <c r="D1263" s="103"/>
      <c r="E1263" s="103"/>
      <c r="F1263" s="104"/>
      <c r="G1263" s="105"/>
      <c r="H1263" s="198"/>
      <c r="I1263" s="106"/>
      <c r="J1263" s="106"/>
      <c r="K1263" s="106"/>
      <c r="L1263" s="107"/>
      <c r="M1263" s="176" t="str">
        <f t="shared" si="526"/>
        <v xml:space="preserve"> </v>
      </c>
      <c r="N1263" s="177" t="str">
        <f t="shared" si="527"/>
        <v xml:space="preserve"> </v>
      </c>
      <c r="O1263" s="177" t="str">
        <f t="shared" si="528"/>
        <v xml:space="preserve"> </v>
      </c>
      <c r="P1263" s="177" t="str">
        <f t="shared" si="529"/>
        <v xml:space="preserve"> </v>
      </c>
      <c r="Q1263" s="178" t="str">
        <f t="shared" si="530"/>
        <v xml:space="preserve"> </v>
      </c>
      <c r="R1263" s="178" t="str">
        <f t="shared" si="531"/>
        <v xml:space="preserve"> </v>
      </c>
      <c r="S1263" s="179" t="str">
        <f t="shared" si="532"/>
        <v xml:space="preserve"> </v>
      </c>
      <c r="T1263" s="176" t="e">
        <f t="shared" si="533"/>
        <v>#VALUE!</v>
      </c>
      <c r="U1263" s="180" t="e">
        <f t="shared" si="534"/>
        <v>#VALUE!</v>
      </c>
      <c r="V1263" s="181" t="e">
        <f t="shared" si="535"/>
        <v>#VALUE!</v>
      </c>
      <c r="W1263" s="182" t="str">
        <f t="shared" si="536"/>
        <v>donnée(s) manquante(s)</v>
      </c>
      <c r="X1263" s="183" t="str">
        <f t="shared" si="537"/>
        <v>donnée(s) manquante(s)</v>
      </c>
      <c r="Y1263" s="178" t="str">
        <f t="shared" si="538"/>
        <v xml:space="preserve"> </v>
      </c>
      <c r="Z1263" s="178" t="str">
        <f t="shared" si="539"/>
        <v xml:space="preserve"> </v>
      </c>
      <c r="AA1263" s="178" t="str">
        <f t="shared" si="540"/>
        <v xml:space="preserve"> </v>
      </c>
      <c r="AB1263" s="184" t="str">
        <f t="shared" si="541"/>
        <v xml:space="preserve"> </v>
      </c>
      <c r="AC1263" s="184" t="str">
        <f t="shared" si="542"/>
        <v xml:space="preserve"> </v>
      </c>
      <c r="AD1263" s="184" t="str">
        <f t="shared" si="548"/>
        <v xml:space="preserve"> </v>
      </c>
      <c r="AE1263" s="185" t="e">
        <f t="shared" si="543"/>
        <v>#VALUE!</v>
      </c>
      <c r="AF1263" s="185" t="e">
        <f t="shared" si="544"/>
        <v>#VALUE!</v>
      </c>
      <c r="AG1263" s="212" t="e">
        <f t="shared" si="545"/>
        <v>#VALUE!</v>
      </c>
      <c r="AH1263" s="73" t="e">
        <f t="shared" si="549"/>
        <v>#VALUE!</v>
      </c>
      <c r="AI1263" s="74" t="e">
        <f t="shared" si="550"/>
        <v>#VALUE!</v>
      </c>
      <c r="AJ1263" s="186" t="e">
        <f t="shared" si="546"/>
        <v>#VALUE!</v>
      </c>
      <c r="AK1263" s="186" t="e">
        <f t="shared" si="547"/>
        <v>#VALUE!</v>
      </c>
    </row>
    <row r="1264" spans="1:37" x14ac:dyDescent="0.25">
      <c r="A1264" s="114" t="s">
        <v>74</v>
      </c>
      <c r="B1264" s="197"/>
      <c r="C1264" s="102"/>
      <c r="D1264" s="103"/>
      <c r="E1264" s="103"/>
      <c r="F1264" s="104"/>
      <c r="G1264" s="105"/>
      <c r="H1264" s="198"/>
      <c r="I1264" s="106"/>
      <c r="J1264" s="106"/>
      <c r="K1264" s="106"/>
      <c r="L1264" s="107"/>
      <c r="M1264" s="176" t="str">
        <f t="shared" si="526"/>
        <v xml:space="preserve"> </v>
      </c>
      <c r="N1264" s="177" t="str">
        <f t="shared" si="527"/>
        <v xml:space="preserve"> </v>
      </c>
      <c r="O1264" s="177" t="str">
        <f t="shared" si="528"/>
        <v xml:space="preserve"> </v>
      </c>
      <c r="P1264" s="177" t="str">
        <f t="shared" si="529"/>
        <v xml:space="preserve"> </v>
      </c>
      <c r="Q1264" s="178" t="str">
        <f t="shared" si="530"/>
        <v xml:space="preserve"> </v>
      </c>
      <c r="R1264" s="178" t="str">
        <f t="shared" si="531"/>
        <v xml:space="preserve"> </v>
      </c>
      <c r="S1264" s="179" t="str">
        <f t="shared" si="532"/>
        <v xml:space="preserve"> </v>
      </c>
      <c r="T1264" s="176" t="e">
        <f t="shared" si="533"/>
        <v>#VALUE!</v>
      </c>
      <c r="U1264" s="180" t="e">
        <f t="shared" si="534"/>
        <v>#VALUE!</v>
      </c>
      <c r="V1264" s="181" t="e">
        <f t="shared" si="535"/>
        <v>#VALUE!</v>
      </c>
      <c r="W1264" s="182" t="str">
        <f t="shared" si="536"/>
        <v>donnée(s) manquante(s)</v>
      </c>
      <c r="X1264" s="183" t="str">
        <f t="shared" si="537"/>
        <v>donnée(s) manquante(s)</v>
      </c>
      <c r="Y1264" s="178" t="str">
        <f t="shared" si="538"/>
        <v xml:space="preserve"> </v>
      </c>
      <c r="Z1264" s="178" t="str">
        <f t="shared" si="539"/>
        <v xml:space="preserve"> </v>
      </c>
      <c r="AA1264" s="178" t="str">
        <f t="shared" si="540"/>
        <v xml:space="preserve"> </v>
      </c>
      <c r="AB1264" s="184" t="str">
        <f t="shared" si="541"/>
        <v xml:space="preserve"> </v>
      </c>
      <c r="AC1264" s="184" t="str">
        <f t="shared" si="542"/>
        <v xml:space="preserve"> </v>
      </c>
      <c r="AD1264" s="184" t="str">
        <f t="shared" si="548"/>
        <v xml:space="preserve"> </v>
      </c>
      <c r="AE1264" s="185" t="e">
        <f t="shared" si="543"/>
        <v>#VALUE!</v>
      </c>
      <c r="AF1264" s="185" t="e">
        <f t="shared" si="544"/>
        <v>#VALUE!</v>
      </c>
      <c r="AG1264" s="212" t="e">
        <f t="shared" si="545"/>
        <v>#VALUE!</v>
      </c>
      <c r="AH1264" s="73" t="e">
        <f t="shared" si="549"/>
        <v>#VALUE!</v>
      </c>
      <c r="AI1264" s="74" t="e">
        <f t="shared" si="550"/>
        <v>#VALUE!</v>
      </c>
      <c r="AJ1264" s="186" t="e">
        <f t="shared" si="546"/>
        <v>#VALUE!</v>
      </c>
      <c r="AK1264" s="186" t="e">
        <f t="shared" si="547"/>
        <v>#VALUE!</v>
      </c>
    </row>
    <row r="1265" spans="1:37" x14ac:dyDescent="0.25">
      <c r="A1265" s="114" t="s">
        <v>74</v>
      </c>
      <c r="B1265" s="197"/>
      <c r="C1265" s="102"/>
      <c r="D1265" s="103"/>
      <c r="E1265" s="103"/>
      <c r="F1265" s="104"/>
      <c r="G1265" s="105"/>
      <c r="H1265" s="198"/>
      <c r="I1265" s="106"/>
      <c r="J1265" s="106"/>
      <c r="K1265" s="106"/>
      <c r="L1265" s="107"/>
      <c r="M1265" s="176" t="str">
        <f t="shared" si="526"/>
        <v xml:space="preserve"> </v>
      </c>
      <c r="N1265" s="177" t="str">
        <f t="shared" si="527"/>
        <v xml:space="preserve"> </v>
      </c>
      <c r="O1265" s="177" t="str">
        <f t="shared" si="528"/>
        <v xml:space="preserve"> </v>
      </c>
      <c r="P1265" s="177" t="str">
        <f t="shared" si="529"/>
        <v xml:space="preserve"> </v>
      </c>
      <c r="Q1265" s="178" t="str">
        <f t="shared" si="530"/>
        <v xml:space="preserve"> </v>
      </c>
      <c r="R1265" s="178" t="str">
        <f t="shared" si="531"/>
        <v xml:space="preserve"> </v>
      </c>
      <c r="S1265" s="179" t="str">
        <f t="shared" si="532"/>
        <v xml:space="preserve"> </v>
      </c>
      <c r="T1265" s="176" t="e">
        <f t="shared" si="533"/>
        <v>#VALUE!</v>
      </c>
      <c r="U1265" s="180" t="e">
        <f t="shared" si="534"/>
        <v>#VALUE!</v>
      </c>
      <c r="V1265" s="181" t="e">
        <f t="shared" si="535"/>
        <v>#VALUE!</v>
      </c>
      <c r="W1265" s="182" t="str">
        <f t="shared" si="536"/>
        <v>donnée(s) manquante(s)</v>
      </c>
      <c r="X1265" s="183" t="str">
        <f t="shared" si="537"/>
        <v>donnée(s) manquante(s)</v>
      </c>
      <c r="Y1265" s="178" t="str">
        <f t="shared" si="538"/>
        <v xml:space="preserve"> </v>
      </c>
      <c r="Z1265" s="178" t="str">
        <f t="shared" si="539"/>
        <v xml:space="preserve"> </v>
      </c>
      <c r="AA1265" s="178" t="str">
        <f t="shared" si="540"/>
        <v xml:space="preserve"> </v>
      </c>
      <c r="AB1265" s="184" t="str">
        <f t="shared" si="541"/>
        <v xml:space="preserve"> </v>
      </c>
      <c r="AC1265" s="184" t="str">
        <f t="shared" si="542"/>
        <v xml:space="preserve"> </v>
      </c>
      <c r="AD1265" s="184" t="str">
        <f t="shared" si="548"/>
        <v xml:space="preserve"> </v>
      </c>
      <c r="AE1265" s="185" t="e">
        <f t="shared" si="543"/>
        <v>#VALUE!</v>
      </c>
      <c r="AF1265" s="185" t="e">
        <f t="shared" si="544"/>
        <v>#VALUE!</v>
      </c>
      <c r="AG1265" s="212" t="e">
        <f t="shared" si="545"/>
        <v>#VALUE!</v>
      </c>
      <c r="AH1265" s="73" t="e">
        <f t="shared" si="549"/>
        <v>#VALUE!</v>
      </c>
      <c r="AI1265" s="74" t="e">
        <f t="shared" si="550"/>
        <v>#VALUE!</v>
      </c>
      <c r="AJ1265" s="186" t="e">
        <f t="shared" si="546"/>
        <v>#VALUE!</v>
      </c>
      <c r="AK1265" s="186" t="e">
        <f t="shared" si="547"/>
        <v>#VALUE!</v>
      </c>
    </row>
    <row r="1266" spans="1:37" x14ac:dyDescent="0.25">
      <c r="A1266" s="114" t="s">
        <v>74</v>
      </c>
      <c r="B1266" s="197"/>
      <c r="C1266" s="102"/>
      <c r="D1266" s="103"/>
      <c r="E1266" s="103"/>
      <c r="F1266" s="104"/>
      <c r="G1266" s="105"/>
      <c r="H1266" s="198"/>
      <c r="I1266" s="106"/>
      <c r="J1266" s="106"/>
      <c r="K1266" s="106"/>
      <c r="L1266" s="107"/>
      <c r="M1266" s="176" t="str">
        <f t="shared" si="526"/>
        <v xml:space="preserve"> </v>
      </c>
      <c r="N1266" s="177" t="str">
        <f t="shared" si="527"/>
        <v xml:space="preserve"> </v>
      </c>
      <c r="O1266" s="177" t="str">
        <f t="shared" si="528"/>
        <v xml:space="preserve"> </v>
      </c>
      <c r="P1266" s="177" t="str">
        <f t="shared" si="529"/>
        <v xml:space="preserve"> </v>
      </c>
      <c r="Q1266" s="178" t="str">
        <f t="shared" si="530"/>
        <v xml:space="preserve"> </v>
      </c>
      <c r="R1266" s="178" t="str">
        <f t="shared" si="531"/>
        <v xml:space="preserve"> </v>
      </c>
      <c r="S1266" s="179" t="str">
        <f t="shared" si="532"/>
        <v xml:space="preserve"> </v>
      </c>
      <c r="T1266" s="176" t="e">
        <f t="shared" si="533"/>
        <v>#VALUE!</v>
      </c>
      <c r="U1266" s="180" t="e">
        <f t="shared" si="534"/>
        <v>#VALUE!</v>
      </c>
      <c r="V1266" s="181" t="e">
        <f t="shared" si="535"/>
        <v>#VALUE!</v>
      </c>
      <c r="W1266" s="182" t="str">
        <f t="shared" si="536"/>
        <v>donnée(s) manquante(s)</v>
      </c>
      <c r="X1266" s="183" t="str">
        <f t="shared" si="537"/>
        <v>donnée(s) manquante(s)</v>
      </c>
      <c r="Y1266" s="178" t="str">
        <f t="shared" si="538"/>
        <v xml:space="preserve"> </v>
      </c>
      <c r="Z1266" s="178" t="str">
        <f t="shared" si="539"/>
        <v xml:space="preserve"> </v>
      </c>
      <c r="AA1266" s="178" t="str">
        <f t="shared" si="540"/>
        <v xml:space="preserve"> </v>
      </c>
      <c r="AB1266" s="184" t="str">
        <f t="shared" si="541"/>
        <v xml:space="preserve"> </v>
      </c>
      <c r="AC1266" s="184" t="str">
        <f t="shared" si="542"/>
        <v xml:space="preserve"> </v>
      </c>
      <c r="AD1266" s="184" t="str">
        <f t="shared" si="548"/>
        <v xml:space="preserve"> </v>
      </c>
      <c r="AE1266" s="185" t="e">
        <f t="shared" si="543"/>
        <v>#VALUE!</v>
      </c>
      <c r="AF1266" s="185" t="e">
        <f t="shared" si="544"/>
        <v>#VALUE!</v>
      </c>
      <c r="AG1266" s="212" t="e">
        <f t="shared" si="545"/>
        <v>#VALUE!</v>
      </c>
      <c r="AH1266" s="73" t="e">
        <f t="shared" si="549"/>
        <v>#VALUE!</v>
      </c>
      <c r="AI1266" s="74" t="e">
        <f t="shared" si="550"/>
        <v>#VALUE!</v>
      </c>
      <c r="AJ1266" s="186" t="e">
        <f t="shared" si="546"/>
        <v>#VALUE!</v>
      </c>
      <c r="AK1266" s="186" t="e">
        <f t="shared" si="547"/>
        <v>#VALUE!</v>
      </c>
    </row>
    <row r="1267" spans="1:37" x14ac:dyDescent="0.25">
      <c r="A1267" s="114" t="s">
        <v>74</v>
      </c>
      <c r="B1267" s="197"/>
      <c r="C1267" s="102"/>
      <c r="D1267" s="103"/>
      <c r="E1267" s="103"/>
      <c r="F1267" s="104"/>
      <c r="G1267" s="105"/>
      <c r="H1267" s="198"/>
      <c r="I1267" s="106"/>
      <c r="J1267" s="106"/>
      <c r="K1267" s="106"/>
      <c r="L1267" s="107"/>
      <c r="M1267" s="176" t="str">
        <f t="shared" si="526"/>
        <v xml:space="preserve"> </v>
      </c>
      <c r="N1267" s="177" t="str">
        <f t="shared" si="527"/>
        <v xml:space="preserve"> </v>
      </c>
      <c r="O1267" s="177" t="str">
        <f t="shared" si="528"/>
        <v xml:space="preserve"> </v>
      </c>
      <c r="P1267" s="177" t="str">
        <f t="shared" si="529"/>
        <v xml:space="preserve"> </v>
      </c>
      <c r="Q1267" s="178" t="str">
        <f t="shared" si="530"/>
        <v xml:space="preserve"> </v>
      </c>
      <c r="R1267" s="178" t="str">
        <f t="shared" si="531"/>
        <v xml:space="preserve"> </v>
      </c>
      <c r="S1267" s="179" t="str">
        <f t="shared" si="532"/>
        <v xml:space="preserve"> </v>
      </c>
      <c r="T1267" s="176" t="e">
        <f t="shared" si="533"/>
        <v>#VALUE!</v>
      </c>
      <c r="U1267" s="180" t="e">
        <f t="shared" si="534"/>
        <v>#VALUE!</v>
      </c>
      <c r="V1267" s="181" t="e">
        <f t="shared" si="535"/>
        <v>#VALUE!</v>
      </c>
      <c r="W1267" s="182" t="str">
        <f t="shared" si="536"/>
        <v>donnée(s) manquante(s)</v>
      </c>
      <c r="X1267" s="183" t="str">
        <f t="shared" si="537"/>
        <v>donnée(s) manquante(s)</v>
      </c>
      <c r="Y1267" s="178" t="str">
        <f t="shared" si="538"/>
        <v xml:space="preserve"> </v>
      </c>
      <c r="Z1267" s="178" t="str">
        <f t="shared" si="539"/>
        <v xml:space="preserve"> </v>
      </c>
      <c r="AA1267" s="178" t="str">
        <f t="shared" si="540"/>
        <v xml:space="preserve"> </v>
      </c>
      <c r="AB1267" s="184" t="str">
        <f t="shared" si="541"/>
        <v xml:space="preserve"> </v>
      </c>
      <c r="AC1267" s="184" t="str">
        <f t="shared" si="542"/>
        <v xml:space="preserve"> </v>
      </c>
      <c r="AD1267" s="184" t="str">
        <f t="shared" si="548"/>
        <v xml:space="preserve"> </v>
      </c>
      <c r="AE1267" s="185" t="e">
        <f t="shared" si="543"/>
        <v>#VALUE!</v>
      </c>
      <c r="AF1267" s="185" t="e">
        <f t="shared" si="544"/>
        <v>#VALUE!</v>
      </c>
      <c r="AG1267" s="212" t="e">
        <f t="shared" si="545"/>
        <v>#VALUE!</v>
      </c>
      <c r="AH1267" s="73" t="e">
        <f t="shared" si="549"/>
        <v>#VALUE!</v>
      </c>
      <c r="AI1267" s="74" t="e">
        <f t="shared" si="550"/>
        <v>#VALUE!</v>
      </c>
      <c r="AJ1267" s="186" t="e">
        <f t="shared" si="546"/>
        <v>#VALUE!</v>
      </c>
      <c r="AK1267" s="186" t="e">
        <f t="shared" si="547"/>
        <v>#VALUE!</v>
      </c>
    </row>
    <row r="1268" spans="1:37" x14ac:dyDescent="0.25">
      <c r="A1268" s="114" t="s">
        <v>74</v>
      </c>
      <c r="B1268" s="197"/>
      <c r="C1268" s="102"/>
      <c r="D1268" s="103"/>
      <c r="E1268" s="103"/>
      <c r="F1268" s="104"/>
      <c r="G1268" s="105"/>
      <c r="H1268" s="198"/>
      <c r="I1268" s="106"/>
      <c r="J1268" s="106"/>
      <c r="K1268" s="106"/>
      <c r="L1268" s="107"/>
      <c r="M1268" s="176" t="str">
        <f t="shared" si="526"/>
        <v xml:space="preserve"> </v>
      </c>
      <c r="N1268" s="177" t="str">
        <f t="shared" si="527"/>
        <v xml:space="preserve"> </v>
      </c>
      <c r="O1268" s="177" t="str">
        <f t="shared" si="528"/>
        <v xml:space="preserve"> </v>
      </c>
      <c r="P1268" s="177" t="str">
        <f t="shared" si="529"/>
        <v xml:space="preserve"> </v>
      </c>
      <c r="Q1268" s="178" t="str">
        <f t="shared" si="530"/>
        <v xml:space="preserve"> </v>
      </c>
      <c r="R1268" s="178" t="str">
        <f t="shared" si="531"/>
        <v xml:space="preserve"> </v>
      </c>
      <c r="S1268" s="179" t="str">
        <f t="shared" si="532"/>
        <v xml:space="preserve"> </v>
      </c>
      <c r="T1268" s="176" t="e">
        <f t="shared" si="533"/>
        <v>#VALUE!</v>
      </c>
      <c r="U1268" s="180" t="e">
        <f t="shared" si="534"/>
        <v>#VALUE!</v>
      </c>
      <c r="V1268" s="181" t="e">
        <f t="shared" si="535"/>
        <v>#VALUE!</v>
      </c>
      <c r="W1268" s="182" t="str">
        <f t="shared" si="536"/>
        <v>donnée(s) manquante(s)</v>
      </c>
      <c r="X1268" s="183" t="str">
        <f t="shared" si="537"/>
        <v>donnée(s) manquante(s)</v>
      </c>
      <c r="Y1268" s="178" t="str">
        <f t="shared" si="538"/>
        <v xml:space="preserve"> </v>
      </c>
      <c r="Z1268" s="178" t="str">
        <f t="shared" si="539"/>
        <v xml:space="preserve"> </v>
      </c>
      <c r="AA1268" s="178" t="str">
        <f t="shared" si="540"/>
        <v xml:space="preserve"> </v>
      </c>
      <c r="AB1268" s="184" t="str">
        <f t="shared" si="541"/>
        <v xml:space="preserve"> </v>
      </c>
      <c r="AC1268" s="184" t="str">
        <f t="shared" si="542"/>
        <v xml:space="preserve"> </v>
      </c>
      <c r="AD1268" s="184" t="str">
        <f t="shared" si="548"/>
        <v xml:space="preserve"> </v>
      </c>
      <c r="AE1268" s="185" t="e">
        <f t="shared" si="543"/>
        <v>#VALUE!</v>
      </c>
      <c r="AF1268" s="185" t="e">
        <f t="shared" si="544"/>
        <v>#VALUE!</v>
      </c>
      <c r="AG1268" s="212" t="e">
        <f t="shared" si="545"/>
        <v>#VALUE!</v>
      </c>
      <c r="AH1268" s="73" t="e">
        <f t="shared" si="549"/>
        <v>#VALUE!</v>
      </c>
      <c r="AI1268" s="74" t="e">
        <f t="shared" si="550"/>
        <v>#VALUE!</v>
      </c>
      <c r="AJ1268" s="186" t="e">
        <f t="shared" si="546"/>
        <v>#VALUE!</v>
      </c>
      <c r="AK1268" s="186" t="e">
        <f t="shared" si="547"/>
        <v>#VALUE!</v>
      </c>
    </row>
    <row r="1269" spans="1:37" x14ac:dyDescent="0.25">
      <c r="A1269" s="114" t="s">
        <v>74</v>
      </c>
      <c r="B1269" s="197"/>
      <c r="C1269" s="102"/>
      <c r="D1269" s="103"/>
      <c r="E1269" s="103"/>
      <c r="F1269" s="104"/>
      <c r="G1269" s="105"/>
      <c r="H1269" s="198"/>
      <c r="I1269" s="106"/>
      <c r="J1269" s="106"/>
      <c r="K1269" s="106"/>
      <c r="L1269" s="107"/>
      <c r="M1269" s="176" t="str">
        <f t="shared" si="526"/>
        <v xml:space="preserve"> </v>
      </c>
      <c r="N1269" s="177" t="str">
        <f t="shared" si="527"/>
        <v xml:space="preserve"> </v>
      </c>
      <c r="O1269" s="177" t="str">
        <f t="shared" si="528"/>
        <v xml:space="preserve"> </v>
      </c>
      <c r="P1269" s="177" t="str">
        <f t="shared" si="529"/>
        <v xml:space="preserve"> </v>
      </c>
      <c r="Q1269" s="178" t="str">
        <f t="shared" si="530"/>
        <v xml:space="preserve"> </v>
      </c>
      <c r="R1269" s="178" t="str">
        <f t="shared" si="531"/>
        <v xml:space="preserve"> </v>
      </c>
      <c r="S1269" s="179" t="str">
        <f t="shared" si="532"/>
        <v xml:space="preserve"> </v>
      </c>
      <c r="T1269" s="176" t="e">
        <f t="shared" si="533"/>
        <v>#VALUE!</v>
      </c>
      <c r="U1269" s="180" t="e">
        <f t="shared" si="534"/>
        <v>#VALUE!</v>
      </c>
      <c r="V1269" s="181" t="e">
        <f t="shared" si="535"/>
        <v>#VALUE!</v>
      </c>
      <c r="W1269" s="182" t="str">
        <f t="shared" si="536"/>
        <v>donnée(s) manquante(s)</v>
      </c>
      <c r="X1269" s="183" t="str">
        <f t="shared" si="537"/>
        <v>donnée(s) manquante(s)</v>
      </c>
      <c r="Y1269" s="178" t="str">
        <f t="shared" si="538"/>
        <v xml:space="preserve"> </v>
      </c>
      <c r="Z1269" s="178" t="str">
        <f t="shared" si="539"/>
        <v xml:space="preserve"> </v>
      </c>
      <c r="AA1269" s="178" t="str">
        <f t="shared" si="540"/>
        <v xml:space="preserve"> </v>
      </c>
      <c r="AB1269" s="184" t="str">
        <f t="shared" si="541"/>
        <v xml:space="preserve"> </v>
      </c>
      <c r="AC1269" s="184" t="str">
        <f t="shared" si="542"/>
        <v xml:space="preserve"> </v>
      </c>
      <c r="AD1269" s="184" t="str">
        <f t="shared" si="548"/>
        <v xml:space="preserve"> </v>
      </c>
      <c r="AE1269" s="185" t="e">
        <f t="shared" si="543"/>
        <v>#VALUE!</v>
      </c>
      <c r="AF1269" s="185" t="e">
        <f t="shared" si="544"/>
        <v>#VALUE!</v>
      </c>
      <c r="AG1269" s="212" t="e">
        <f t="shared" si="545"/>
        <v>#VALUE!</v>
      </c>
      <c r="AH1269" s="73" t="e">
        <f t="shared" si="549"/>
        <v>#VALUE!</v>
      </c>
      <c r="AI1269" s="74" t="e">
        <f t="shared" si="550"/>
        <v>#VALUE!</v>
      </c>
      <c r="AJ1269" s="186" t="e">
        <f t="shared" si="546"/>
        <v>#VALUE!</v>
      </c>
      <c r="AK1269" s="186" t="e">
        <f t="shared" si="547"/>
        <v>#VALUE!</v>
      </c>
    </row>
    <row r="1270" spans="1:37" x14ac:dyDescent="0.25">
      <c r="A1270" s="114" t="s">
        <v>74</v>
      </c>
      <c r="B1270" s="197"/>
      <c r="C1270" s="102"/>
      <c r="D1270" s="103"/>
      <c r="E1270" s="103"/>
      <c r="F1270" s="104"/>
      <c r="G1270" s="105"/>
      <c r="H1270" s="198"/>
      <c r="I1270" s="106"/>
      <c r="J1270" s="106"/>
      <c r="K1270" s="106"/>
      <c r="L1270" s="107"/>
      <c r="M1270" s="176" t="str">
        <f t="shared" si="526"/>
        <v xml:space="preserve"> </v>
      </c>
      <c r="N1270" s="177" t="str">
        <f t="shared" si="527"/>
        <v xml:space="preserve"> </v>
      </c>
      <c r="O1270" s="177" t="str">
        <f t="shared" si="528"/>
        <v xml:space="preserve"> </v>
      </c>
      <c r="P1270" s="177" t="str">
        <f t="shared" si="529"/>
        <v xml:space="preserve"> </v>
      </c>
      <c r="Q1270" s="178" t="str">
        <f t="shared" si="530"/>
        <v xml:space="preserve"> </v>
      </c>
      <c r="R1270" s="178" t="str">
        <f t="shared" si="531"/>
        <v xml:space="preserve"> </v>
      </c>
      <c r="S1270" s="179" t="str">
        <f t="shared" si="532"/>
        <v xml:space="preserve"> </v>
      </c>
      <c r="T1270" s="176" t="e">
        <f t="shared" si="533"/>
        <v>#VALUE!</v>
      </c>
      <c r="U1270" s="180" t="e">
        <f t="shared" si="534"/>
        <v>#VALUE!</v>
      </c>
      <c r="V1270" s="181" t="e">
        <f t="shared" si="535"/>
        <v>#VALUE!</v>
      </c>
      <c r="W1270" s="182" t="str">
        <f t="shared" si="536"/>
        <v>donnée(s) manquante(s)</v>
      </c>
      <c r="X1270" s="183" t="str">
        <f t="shared" si="537"/>
        <v>donnée(s) manquante(s)</v>
      </c>
      <c r="Y1270" s="178" t="str">
        <f t="shared" si="538"/>
        <v xml:space="preserve"> </v>
      </c>
      <c r="Z1270" s="178" t="str">
        <f t="shared" si="539"/>
        <v xml:space="preserve"> </v>
      </c>
      <c r="AA1270" s="178" t="str">
        <f t="shared" si="540"/>
        <v xml:space="preserve"> </v>
      </c>
      <c r="AB1270" s="184" t="str">
        <f t="shared" si="541"/>
        <v xml:space="preserve"> </v>
      </c>
      <c r="AC1270" s="184" t="str">
        <f t="shared" si="542"/>
        <v xml:space="preserve"> </v>
      </c>
      <c r="AD1270" s="184" t="str">
        <f t="shared" si="548"/>
        <v xml:space="preserve"> </v>
      </c>
      <c r="AE1270" s="185" t="e">
        <f t="shared" si="543"/>
        <v>#VALUE!</v>
      </c>
      <c r="AF1270" s="185" t="e">
        <f t="shared" si="544"/>
        <v>#VALUE!</v>
      </c>
      <c r="AG1270" s="212" t="e">
        <f t="shared" si="545"/>
        <v>#VALUE!</v>
      </c>
      <c r="AH1270" s="73" t="e">
        <f t="shared" si="549"/>
        <v>#VALUE!</v>
      </c>
      <c r="AI1270" s="74" t="e">
        <f t="shared" si="550"/>
        <v>#VALUE!</v>
      </c>
      <c r="AJ1270" s="186" t="e">
        <f t="shared" si="546"/>
        <v>#VALUE!</v>
      </c>
      <c r="AK1270" s="186" t="e">
        <f t="shared" si="547"/>
        <v>#VALUE!</v>
      </c>
    </row>
    <row r="1271" spans="1:37" x14ac:dyDescent="0.25">
      <c r="A1271" s="114" t="s">
        <v>74</v>
      </c>
      <c r="B1271" s="197"/>
      <c r="C1271" s="102"/>
      <c r="D1271" s="103"/>
      <c r="E1271" s="103"/>
      <c r="F1271" s="104"/>
      <c r="G1271" s="105"/>
      <c r="H1271" s="198"/>
      <c r="I1271" s="106"/>
      <c r="J1271" s="106"/>
      <c r="K1271" s="106"/>
      <c r="L1271" s="107"/>
      <c r="M1271" s="176" t="str">
        <f t="shared" si="526"/>
        <v xml:space="preserve"> </v>
      </c>
      <c r="N1271" s="177" t="str">
        <f t="shared" si="527"/>
        <v xml:space="preserve"> </v>
      </c>
      <c r="O1271" s="177" t="str">
        <f t="shared" si="528"/>
        <v xml:space="preserve"> </v>
      </c>
      <c r="P1271" s="177" t="str">
        <f t="shared" si="529"/>
        <v xml:space="preserve"> </v>
      </c>
      <c r="Q1271" s="178" t="str">
        <f t="shared" si="530"/>
        <v xml:space="preserve"> </v>
      </c>
      <c r="R1271" s="178" t="str">
        <f t="shared" si="531"/>
        <v xml:space="preserve"> </v>
      </c>
      <c r="S1271" s="179" t="str">
        <f t="shared" si="532"/>
        <v xml:space="preserve"> </v>
      </c>
      <c r="T1271" s="176" t="e">
        <f t="shared" si="533"/>
        <v>#VALUE!</v>
      </c>
      <c r="U1271" s="180" t="e">
        <f t="shared" si="534"/>
        <v>#VALUE!</v>
      </c>
      <c r="V1271" s="181" t="e">
        <f t="shared" si="535"/>
        <v>#VALUE!</v>
      </c>
      <c r="W1271" s="182" t="str">
        <f t="shared" si="536"/>
        <v>donnée(s) manquante(s)</v>
      </c>
      <c r="X1271" s="183" t="str">
        <f t="shared" si="537"/>
        <v>donnée(s) manquante(s)</v>
      </c>
      <c r="Y1271" s="178" t="str">
        <f t="shared" si="538"/>
        <v xml:space="preserve"> </v>
      </c>
      <c r="Z1271" s="178" t="str">
        <f t="shared" si="539"/>
        <v xml:space="preserve"> </v>
      </c>
      <c r="AA1271" s="178" t="str">
        <f t="shared" si="540"/>
        <v xml:space="preserve"> </v>
      </c>
      <c r="AB1271" s="184" t="str">
        <f t="shared" si="541"/>
        <v xml:space="preserve"> </v>
      </c>
      <c r="AC1271" s="184" t="str">
        <f t="shared" si="542"/>
        <v xml:space="preserve"> </v>
      </c>
      <c r="AD1271" s="184" t="str">
        <f t="shared" si="548"/>
        <v xml:space="preserve"> </v>
      </c>
      <c r="AE1271" s="185" t="e">
        <f t="shared" si="543"/>
        <v>#VALUE!</v>
      </c>
      <c r="AF1271" s="185" t="e">
        <f t="shared" si="544"/>
        <v>#VALUE!</v>
      </c>
      <c r="AG1271" s="212" t="e">
        <f t="shared" si="545"/>
        <v>#VALUE!</v>
      </c>
      <c r="AH1271" s="73" t="e">
        <f t="shared" si="549"/>
        <v>#VALUE!</v>
      </c>
      <c r="AI1271" s="74" t="e">
        <f t="shared" si="550"/>
        <v>#VALUE!</v>
      </c>
      <c r="AJ1271" s="186" t="e">
        <f t="shared" si="546"/>
        <v>#VALUE!</v>
      </c>
      <c r="AK1271" s="186" t="e">
        <f t="shared" si="547"/>
        <v>#VALUE!</v>
      </c>
    </row>
    <row r="1272" spans="1:37" x14ac:dyDescent="0.25">
      <c r="A1272" s="114" t="s">
        <v>74</v>
      </c>
      <c r="B1272" s="197"/>
      <c r="C1272" s="102"/>
      <c r="D1272" s="103"/>
      <c r="E1272" s="103"/>
      <c r="F1272" s="104"/>
      <c r="G1272" s="105"/>
      <c r="H1272" s="198"/>
      <c r="I1272" s="106"/>
      <c r="J1272" s="106"/>
      <c r="K1272" s="106"/>
      <c r="L1272" s="107"/>
      <c r="M1272" s="176" t="str">
        <f t="shared" si="526"/>
        <v xml:space="preserve"> </v>
      </c>
      <c r="N1272" s="177" t="str">
        <f t="shared" si="527"/>
        <v xml:space="preserve"> </v>
      </c>
      <c r="O1272" s="177" t="str">
        <f t="shared" si="528"/>
        <v xml:space="preserve"> </v>
      </c>
      <c r="P1272" s="177" t="str">
        <f t="shared" si="529"/>
        <v xml:space="preserve"> </v>
      </c>
      <c r="Q1272" s="178" t="str">
        <f t="shared" si="530"/>
        <v xml:space="preserve"> </v>
      </c>
      <c r="R1272" s="178" t="str">
        <f t="shared" si="531"/>
        <v xml:space="preserve"> </v>
      </c>
      <c r="S1272" s="179" t="str">
        <f t="shared" si="532"/>
        <v xml:space="preserve"> </v>
      </c>
      <c r="T1272" s="176" t="e">
        <f t="shared" si="533"/>
        <v>#VALUE!</v>
      </c>
      <c r="U1272" s="180" t="e">
        <f t="shared" si="534"/>
        <v>#VALUE!</v>
      </c>
      <c r="V1272" s="181" t="e">
        <f t="shared" si="535"/>
        <v>#VALUE!</v>
      </c>
      <c r="W1272" s="182" t="str">
        <f t="shared" si="536"/>
        <v>donnée(s) manquante(s)</v>
      </c>
      <c r="X1272" s="183" t="str">
        <f t="shared" si="537"/>
        <v>donnée(s) manquante(s)</v>
      </c>
      <c r="Y1272" s="178" t="str">
        <f t="shared" si="538"/>
        <v xml:space="preserve"> </v>
      </c>
      <c r="Z1272" s="178" t="str">
        <f t="shared" si="539"/>
        <v xml:space="preserve"> </v>
      </c>
      <c r="AA1272" s="178" t="str">
        <f t="shared" si="540"/>
        <v xml:space="preserve"> </v>
      </c>
      <c r="AB1272" s="184" t="str">
        <f t="shared" si="541"/>
        <v xml:space="preserve"> </v>
      </c>
      <c r="AC1272" s="184" t="str">
        <f t="shared" si="542"/>
        <v xml:space="preserve"> </v>
      </c>
      <c r="AD1272" s="184" t="str">
        <f t="shared" si="548"/>
        <v xml:space="preserve"> </v>
      </c>
      <c r="AE1272" s="185" t="e">
        <f t="shared" si="543"/>
        <v>#VALUE!</v>
      </c>
      <c r="AF1272" s="185" t="e">
        <f t="shared" si="544"/>
        <v>#VALUE!</v>
      </c>
      <c r="AG1272" s="212" t="e">
        <f t="shared" si="545"/>
        <v>#VALUE!</v>
      </c>
      <c r="AH1272" s="73" t="e">
        <f t="shared" si="549"/>
        <v>#VALUE!</v>
      </c>
      <c r="AI1272" s="74" t="e">
        <f t="shared" si="550"/>
        <v>#VALUE!</v>
      </c>
      <c r="AJ1272" s="186" t="e">
        <f t="shared" si="546"/>
        <v>#VALUE!</v>
      </c>
      <c r="AK1272" s="186" t="e">
        <f t="shared" si="547"/>
        <v>#VALUE!</v>
      </c>
    </row>
    <row r="1273" spans="1:37" x14ac:dyDescent="0.25">
      <c r="A1273" s="114" t="s">
        <v>74</v>
      </c>
      <c r="B1273" s="197"/>
      <c r="C1273" s="102"/>
      <c r="D1273" s="103"/>
      <c r="E1273" s="103"/>
      <c r="F1273" s="104"/>
      <c r="G1273" s="105"/>
      <c r="H1273" s="198"/>
      <c r="I1273" s="106"/>
      <c r="J1273" s="106"/>
      <c r="K1273" s="106"/>
      <c r="L1273" s="107"/>
      <c r="M1273" s="176" t="str">
        <f t="shared" si="526"/>
        <v xml:space="preserve"> </v>
      </c>
      <c r="N1273" s="177" t="str">
        <f t="shared" si="527"/>
        <v xml:space="preserve"> </v>
      </c>
      <c r="O1273" s="177" t="str">
        <f t="shared" si="528"/>
        <v xml:space="preserve"> </v>
      </c>
      <c r="P1273" s="177" t="str">
        <f t="shared" si="529"/>
        <v xml:space="preserve"> </v>
      </c>
      <c r="Q1273" s="178" t="str">
        <f t="shared" si="530"/>
        <v xml:space="preserve"> </v>
      </c>
      <c r="R1273" s="178" t="str">
        <f t="shared" si="531"/>
        <v xml:space="preserve"> </v>
      </c>
      <c r="S1273" s="179" t="str">
        <f t="shared" si="532"/>
        <v xml:space="preserve"> </v>
      </c>
      <c r="T1273" s="176" t="e">
        <f t="shared" si="533"/>
        <v>#VALUE!</v>
      </c>
      <c r="U1273" s="180" t="e">
        <f t="shared" si="534"/>
        <v>#VALUE!</v>
      </c>
      <c r="V1273" s="181" t="e">
        <f t="shared" si="535"/>
        <v>#VALUE!</v>
      </c>
      <c r="W1273" s="182" t="str">
        <f t="shared" si="536"/>
        <v>donnée(s) manquante(s)</v>
      </c>
      <c r="X1273" s="183" t="str">
        <f t="shared" si="537"/>
        <v>donnée(s) manquante(s)</v>
      </c>
      <c r="Y1273" s="178" t="str">
        <f t="shared" si="538"/>
        <v xml:space="preserve"> </v>
      </c>
      <c r="Z1273" s="178" t="str">
        <f t="shared" si="539"/>
        <v xml:space="preserve"> </v>
      </c>
      <c r="AA1273" s="178" t="str">
        <f t="shared" si="540"/>
        <v xml:space="preserve"> </v>
      </c>
      <c r="AB1273" s="184" t="str">
        <f t="shared" si="541"/>
        <v xml:space="preserve"> </v>
      </c>
      <c r="AC1273" s="184" t="str">
        <f t="shared" si="542"/>
        <v xml:space="preserve"> </v>
      </c>
      <c r="AD1273" s="184" t="str">
        <f t="shared" si="548"/>
        <v xml:space="preserve"> </v>
      </c>
      <c r="AE1273" s="185" t="e">
        <f t="shared" si="543"/>
        <v>#VALUE!</v>
      </c>
      <c r="AF1273" s="185" t="e">
        <f t="shared" si="544"/>
        <v>#VALUE!</v>
      </c>
      <c r="AG1273" s="212" t="e">
        <f t="shared" si="545"/>
        <v>#VALUE!</v>
      </c>
      <c r="AH1273" s="73" t="e">
        <f t="shared" si="549"/>
        <v>#VALUE!</v>
      </c>
      <c r="AI1273" s="74" t="e">
        <f t="shared" si="550"/>
        <v>#VALUE!</v>
      </c>
      <c r="AJ1273" s="186" t="e">
        <f t="shared" si="546"/>
        <v>#VALUE!</v>
      </c>
      <c r="AK1273" s="186" t="e">
        <f t="shared" si="547"/>
        <v>#VALUE!</v>
      </c>
    </row>
    <row r="1274" spans="1:37" x14ac:dyDescent="0.25">
      <c r="A1274" s="114" t="s">
        <v>74</v>
      </c>
      <c r="B1274" s="197"/>
      <c r="C1274" s="102"/>
      <c r="D1274" s="103"/>
      <c r="E1274" s="103"/>
      <c r="F1274" s="104"/>
      <c r="G1274" s="105"/>
      <c r="H1274" s="198"/>
      <c r="I1274" s="106"/>
      <c r="J1274" s="106"/>
      <c r="K1274" s="106"/>
      <c r="L1274" s="107"/>
      <c r="M1274" s="176" t="str">
        <f t="shared" si="526"/>
        <v xml:space="preserve"> </v>
      </c>
      <c r="N1274" s="177" t="str">
        <f t="shared" si="527"/>
        <v xml:space="preserve"> </v>
      </c>
      <c r="O1274" s="177" t="str">
        <f t="shared" si="528"/>
        <v xml:space="preserve"> </v>
      </c>
      <c r="P1274" s="177" t="str">
        <f t="shared" si="529"/>
        <v xml:space="preserve"> </v>
      </c>
      <c r="Q1274" s="178" t="str">
        <f t="shared" si="530"/>
        <v xml:space="preserve"> </v>
      </c>
      <c r="R1274" s="178" t="str">
        <f t="shared" si="531"/>
        <v xml:space="preserve"> </v>
      </c>
      <c r="S1274" s="179" t="str">
        <f t="shared" si="532"/>
        <v xml:space="preserve"> </v>
      </c>
      <c r="T1274" s="176" t="e">
        <f t="shared" si="533"/>
        <v>#VALUE!</v>
      </c>
      <c r="U1274" s="180" t="e">
        <f t="shared" si="534"/>
        <v>#VALUE!</v>
      </c>
      <c r="V1274" s="181" t="e">
        <f t="shared" si="535"/>
        <v>#VALUE!</v>
      </c>
      <c r="W1274" s="182" t="str">
        <f t="shared" si="536"/>
        <v>donnée(s) manquante(s)</v>
      </c>
      <c r="X1274" s="183" t="str">
        <f t="shared" si="537"/>
        <v>donnée(s) manquante(s)</v>
      </c>
      <c r="Y1274" s="178" t="str">
        <f t="shared" si="538"/>
        <v xml:space="preserve"> </v>
      </c>
      <c r="Z1274" s="178" t="str">
        <f t="shared" si="539"/>
        <v xml:space="preserve"> </v>
      </c>
      <c r="AA1274" s="178" t="str">
        <f t="shared" si="540"/>
        <v xml:space="preserve"> </v>
      </c>
      <c r="AB1274" s="184" t="str">
        <f t="shared" si="541"/>
        <v xml:space="preserve"> </v>
      </c>
      <c r="AC1274" s="184" t="str">
        <f t="shared" si="542"/>
        <v xml:space="preserve"> </v>
      </c>
      <c r="AD1274" s="184" t="str">
        <f t="shared" si="548"/>
        <v xml:space="preserve"> </v>
      </c>
      <c r="AE1274" s="185" t="e">
        <f t="shared" si="543"/>
        <v>#VALUE!</v>
      </c>
      <c r="AF1274" s="185" t="e">
        <f t="shared" si="544"/>
        <v>#VALUE!</v>
      </c>
      <c r="AG1274" s="212" t="e">
        <f t="shared" si="545"/>
        <v>#VALUE!</v>
      </c>
      <c r="AH1274" s="73" t="e">
        <f t="shared" si="549"/>
        <v>#VALUE!</v>
      </c>
      <c r="AI1274" s="74" t="e">
        <f t="shared" si="550"/>
        <v>#VALUE!</v>
      </c>
      <c r="AJ1274" s="186" t="e">
        <f t="shared" si="546"/>
        <v>#VALUE!</v>
      </c>
      <c r="AK1274" s="186" t="e">
        <f t="shared" si="547"/>
        <v>#VALUE!</v>
      </c>
    </row>
    <row r="1275" spans="1:37" x14ac:dyDescent="0.25">
      <c r="A1275" s="114" t="s">
        <v>74</v>
      </c>
      <c r="B1275" s="197"/>
      <c r="C1275" s="102"/>
      <c r="D1275" s="103"/>
      <c r="E1275" s="103"/>
      <c r="F1275" s="104"/>
      <c r="G1275" s="105"/>
      <c r="H1275" s="198"/>
      <c r="I1275" s="106"/>
      <c r="J1275" s="106"/>
      <c r="K1275" s="106"/>
      <c r="L1275" s="107"/>
      <c r="M1275" s="176" t="str">
        <f t="shared" si="526"/>
        <v xml:space="preserve"> </v>
      </c>
      <c r="N1275" s="177" t="str">
        <f t="shared" si="527"/>
        <v xml:space="preserve"> </v>
      </c>
      <c r="O1275" s="177" t="str">
        <f t="shared" si="528"/>
        <v xml:space="preserve"> </v>
      </c>
      <c r="P1275" s="177" t="str">
        <f t="shared" si="529"/>
        <v xml:space="preserve"> </v>
      </c>
      <c r="Q1275" s="178" t="str">
        <f t="shared" si="530"/>
        <v xml:space="preserve"> </v>
      </c>
      <c r="R1275" s="178" t="str">
        <f t="shared" si="531"/>
        <v xml:space="preserve"> </v>
      </c>
      <c r="S1275" s="179" t="str">
        <f t="shared" si="532"/>
        <v xml:space="preserve"> </v>
      </c>
      <c r="T1275" s="176" t="e">
        <f t="shared" si="533"/>
        <v>#VALUE!</v>
      </c>
      <c r="U1275" s="180" t="e">
        <f t="shared" si="534"/>
        <v>#VALUE!</v>
      </c>
      <c r="V1275" s="181" t="e">
        <f t="shared" si="535"/>
        <v>#VALUE!</v>
      </c>
      <c r="W1275" s="182" t="str">
        <f t="shared" si="536"/>
        <v>donnée(s) manquante(s)</v>
      </c>
      <c r="X1275" s="183" t="str">
        <f t="shared" si="537"/>
        <v>donnée(s) manquante(s)</v>
      </c>
      <c r="Y1275" s="178" t="str">
        <f t="shared" si="538"/>
        <v xml:space="preserve"> </v>
      </c>
      <c r="Z1275" s="178" t="str">
        <f t="shared" si="539"/>
        <v xml:space="preserve"> </v>
      </c>
      <c r="AA1275" s="178" t="str">
        <f t="shared" si="540"/>
        <v xml:space="preserve"> </v>
      </c>
      <c r="AB1275" s="184" t="str">
        <f t="shared" si="541"/>
        <v xml:space="preserve"> </v>
      </c>
      <c r="AC1275" s="184" t="str">
        <f t="shared" si="542"/>
        <v xml:space="preserve"> </v>
      </c>
      <c r="AD1275" s="184" t="str">
        <f t="shared" si="548"/>
        <v xml:space="preserve"> </v>
      </c>
      <c r="AE1275" s="185" t="e">
        <f t="shared" si="543"/>
        <v>#VALUE!</v>
      </c>
      <c r="AF1275" s="185" t="e">
        <f t="shared" si="544"/>
        <v>#VALUE!</v>
      </c>
      <c r="AG1275" s="212" t="e">
        <f t="shared" si="545"/>
        <v>#VALUE!</v>
      </c>
      <c r="AH1275" s="73" t="e">
        <f t="shared" si="549"/>
        <v>#VALUE!</v>
      </c>
      <c r="AI1275" s="74" t="e">
        <f t="shared" si="550"/>
        <v>#VALUE!</v>
      </c>
      <c r="AJ1275" s="186" t="e">
        <f t="shared" si="546"/>
        <v>#VALUE!</v>
      </c>
      <c r="AK1275" s="186" t="e">
        <f t="shared" si="547"/>
        <v>#VALUE!</v>
      </c>
    </row>
    <row r="1276" spans="1:37" x14ac:dyDescent="0.25">
      <c r="A1276" s="114" t="s">
        <v>74</v>
      </c>
      <c r="B1276" s="197"/>
      <c r="C1276" s="102"/>
      <c r="D1276" s="103"/>
      <c r="E1276" s="103"/>
      <c r="F1276" s="104"/>
      <c r="G1276" s="105"/>
      <c r="H1276" s="198"/>
      <c r="I1276" s="106"/>
      <c r="J1276" s="106"/>
      <c r="K1276" s="106"/>
      <c r="L1276" s="107"/>
      <c r="M1276" s="176" t="str">
        <f t="shared" si="526"/>
        <v xml:space="preserve"> </v>
      </c>
      <c r="N1276" s="177" t="str">
        <f t="shared" si="527"/>
        <v xml:space="preserve"> </v>
      </c>
      <c r="O1276" s="177" t="str">
        <f t="shared" si="528"/>
        <v xml:space="preserve"> </v>
      </c>
      <c r="P1276" s="177" t="str">
        <f t="shared" si="529"/>
        <v xml:space="preserve"> </v>
      </c>
      <c r="Q1276" s="178" t="str">
        <f t="shared" si="530"/>
        <v xml:space="preserve"> </v>
      </c>
      <c r="R1276" s="178" t="str">
        <f t="shared" si="531"/>
        <v xml:space="preserve"> </v>
      </c>
      <c r="S1276" s="179" t="str">
        <f t="shared" si="532"/>
        <v xml:space="preserve"> </v>
      </c>
      <c r="T1276" s="176" t="e">
        <f t="shared" si="533"/>
        <v>#VALUE!</v>
      </c>
      <c r="U1276" s="180" t="e">
        <f t="shared" si="534"/>
        <v>#VALUE!</v>
      </c>
      <c r="V1276" s="181" t="e">
        <f t="shared" si="535"/>
        <v>#VALUE!</v>
      </c>
      <c r="W1276" s="182" t="str">
        <f t="shared" si="536"/>
        <v>donnée(s) manquante(s)</v>
      </c>
      <c r="X1276" s="183" t="str">
        <f t="shared" si="537"/>
        <v>donnée(s) manquante(s)</v>
      </c>
      <c r="Y1276" s="178" t="str">
        <f t="shared" si="538"/>
        <v xml:space="preserve"> </v>
      </c>
      <c r="Z1276" s="178" t="str">
        <f t="shared" si="539"/>
        <v xml:space="preserve"> </v>
      </c>
      <c r="AA1276" s="178" t="str">
        <f t="shared" si="540"/>
        <v xml:space="preserve"> </v>
      </c>
      <c r="AB1276" s="184" t="str">
        <f t="shared" si="541"/>
        <v xml:space="preserve"> </v>
      </c>
      <c r="AC1276" s="184" t="str">
        <f t="shared" si="542"/>
        <v xml:space="preserve"> </v>
      </c>
      <c r="AD1276" s="184" t="str">
        <f t="shared" si="548"/>
        <v xml:space="preserve"> </v>
      </c>
      <c r="AE1276" s="185" t="e">
        <f t="shared" si="543"/>
        <v>#VALUE!</v>
      </c>
      <c r="AF1276" s="185" t="e">
        <f t="shared" si="544"/>
        <v>#VALUE!</v>
      </c>
      <c r="AG1276" s="212" t="e">
        <f t="shared" si="545"/>
        <v>#VALUE!</v>
      </c>
      <c r="AH1276" s="73" t="e">
        <f t="shared" si="549"/>
        <v>#VALUE!</v>
      </c>
      <c r="AI1276" s="74" t="e">
        <f t="shared" si="550"/>
        <v>#VALUE!</v>
      </c>
      <c r="AJ1276" s="186" t="e">
        <f t="shared" si="546"/>
        <v>#VALUE!</v>
      </c>
      <c r="AK1276" s="186" t="e">
        <f t="shared" si="547"/>
        <v>#VALUE!</v>
      </c>
    </row>
    <row r="1277" spans="1:37" x14ac:dyDescent="0.25">
      <c r="A1277" s="114" t="s">
        <v>74</v>
      </c>
      <c r="B1277" s="197"/>
      <c r="C1277" s="102"/>
      <c r="D1277" s="103"/>
      <c r="E1277" s="103"/>
      <c r="F1277" s="104"/>
      <c r="G1277" s="105"/>
      <c r="H1277" s="198"/>
      <c r="I1277" s="106"/>
      <c r="J1277" s="106"/>
      <c r="K1277" s="106"/>
      <c r="L1277" s="107"/>
      <c r="M1277" s="176" t="str">
        <f t="shared" si="526"/>
        <v xml:space="preserve"> </v>
      </c>
      <c r="N1277" s="177" t="str">
        <f t="shared" si="527"/>
        <v xml:space="preserve"> </v>
      </c>
      <c r="O1277" s="177" t="str">
        <f t="shared" si="528"/>
        <v xml:space="preserve"> </v>
      </c>
      <c r="P1277" s="177" t="str">
        <f t="shared" si="529"/>
        <v xml:space="preserve"> </v>
      </c>
      <c r="Q1277" s="178" t="str">
        <f t="shared" si="530"/>
        <v xml:space="preserve"> </v>
      </c>
      <c r="R1277" s="178" t="str">
        <f t="shared" si="531"/>
        <v xml:space="preserve"> </v>
      </c>
      <c r="S1277" s="179" t="str">
        <f t="shared" si="532"/>
        <v xml:space="preserve"> </v>
      </c>
      <c r="T1277" s="176" t="e">
        <f t="shared" si="533"/>
        <v>#VALUE!</v>
      </c>
      <c r="U1277" s="180" t="e">
        <f t="shared" si="534"/>
        <v>#VALUE!</v>
      </c>
      <c r="V1277" s="181" t="e">
        <f t="shared" si="535"/>
        <v>#VALUE!</v>
      </c>
      <c r="W1277" s="182" t="str">
        <f t="shared" si="536"/>
        <v>donnée(s) manquante(s)</v>
      </c>
      <c r="X1277" s="183" t="str">
        <f t="shared" si="537"/>
        <v>donnée(s) manquante(s)</v>
      </c>
      <c r="Y1277" s="178" t="str">
        <f t="shared" si="538"/>
        <v xml:space="preserve"> </v>
      </c>
      <c r="Z1277" s="178" t="str">
        <f t="shared" si="539"/>
        <v xml:space="preserve"> </v>
      </c>
      <c r="AA1277" s="178" t="str">
        <f t="shared" si="540"/>
        <v xml:space="preserve"> </v>
      </c>
      <c r="AB1277" s="184" t="str">
        <f t="shared" si="541"/>
        <v xml:space="preserve"> </v>
      </c>
      <c r="AC1277" s="184" t="str">
        <f t="shared" si="542"/>
        <v xml:space="preserve"> </v>
      </c>
      <c r="AD1277" s="184" t="str">
        <f t="shared" si="548"/>
        <v xml:space="preserve"> </v>
      </c>
      <c r="AE1277" s="185" t="e">
        <f t="shared" si="543"/>
        <v>#VALUE!</v>
      </c>
      <c r="AF1277" s="185" t="e">
        <f t="shared" si="544"/>
        <v>#VALUE!</v>
      </c>
      <c r="AG1277" s="212" t="e">
        <f t="shared" si="545"/>
        <v>#VALUE!</v>
      </c>
      <c r="AH1277" s="73" t="e">
        <f t="shared" si="549"/>
        <v>#VALUE!</v>
      </c>
      <c r="AI1277" s="74" t="e">
        <f t="shared" si="550"/>
        <v>#VALUE!</v>
      </c>
      <c r="AJ1277" s="186" t="e">
        <f t="shared" si="546"/>
        <v>#VALUE!</v>
      </c>
      <c r="AK1277" s="186" t="e">
        <f t="shared" si="547"/>
        <v>#VALUE!</v>
      </c>
    </row>
    <row r="1278" spans="1:37" x14ac:dyDescent="0.25">
      <c r="A1278" s="114" t="s">
        <v>74</v>
      </c>
      <c r="B1278" s="197"/>
      <c r="C1278" s="102"/>
      <c r="D1278" s="103"/>
      <c r="E1278" s="103"/>
      <c r="F1278" s="104"/>
      <c r="G1278" s="105"/>
      <c r="H1278" s="198"/>
      <c r="I1278" s="106"/>
      <c r="J1278" s="106"/>
      <c r="K1278" s="106"/>
      <c r="L1278" s="107"/>
      <c r="M1278" s="176" t="str">
        <f t="shared" ref="M1278:M1341" si="551">IF(ISBLANK(C1278)," ",IF(C1278=0,0,IF(C1278&lt;=30,1,IF(C1278&lt;=60,2,IF(C1278&lt;=90,3,IF(C1278&lt;=120,4,IF(C1278&lt;=150,5,IF(C1278&lt;=180,6,IF(C1278&lt;=210,7,IF(C1278&lt;=240,8,IF(C1278&lt;=270,9,10)))))))))))</f>
        <v xml:space="preserve"> </v>
      </c>
      <c r="N1278" s="177" t="str">
        <f t="shared" ref="N1278:N1341" si="552">IF(ISBLANK(D1278)," ",IF(D1278&lt;=0,0,IF(D1278&lt;=1.5,1,IF(D1278&lt;=3,2,IF(D1278&lt;=4.5,3,IF(D1278&lt;=6,4,IF(D1278&lt;=7.5,5,IF(D1278&lt;=9,6,IF(D1278&lt;=10.5,7,IF(D1278&lt;=12,8,IF(D1278&lt;=13.5,9,10)))))))))))</f>
        <v xml:space="preserve"> </v>
      </c>
      <c r="O1278" s="177" t="str">
        <f t="shared" ref="O1278:O1341" si="553">IF(ISBLANK(E1278)," ",IF(E1278&lt;=1,0,IF(E1278&lt;=2,1,IF(E1278&lt;=3,2,IF(E1278&lt;=4,3,IF(E1278&lt;=5,4,IF(E1278&lt;=6,5,IF(E1278&lt;=7,6,IF(E1278&lt;=8,7,IF(E1278&lt;=9,8,IF(E1278&lt;=10,9,10)))))))))))</f>
        <v xml:space="preserve"> </v>
      </c>
      <c r="P1278" s="177" t="str">
        <f t="shared" ref="P1278:P1341" si="554">IF(ISBLANK(F1278)," ",IF(F1278&lt;=90,0,IF(F1278&lt;=180,1,IF(F1278&lt;=270,2,IF(F1278&lt;=360,3,IF(F1278&lt;=450,4,IF(F1278&lt;=540,5,IF(F1278&lt;=630,6,IF(F1278&lt;=720,7,IF(F1278&lt;=810,8,IF(F1278&lt;=900,9,10)))))))))))</f>
        <v xml:space="preserve"> </v>
      </c>
      <c r="Q1278" s="178" t="str">
        <f t="shared" ref="Q1278:Q1341" si="555">IF(ISBLANK(I1278)," ",IF(I1278&lt;=40,0,IF(I1278&lt;=60,2,IF(I1278&lt;=80,4,10))))</f>
        <v xml:space="preserve"> </v>
      </c>
      <c r="R1278" s="178" t="str">
        <f t="shared" ref="R1278:R1341" si="556">IF(ISBLANK(K1278)," ",IF(K1278&lt;=0.9,0,IF(K1278&lt;=1.9,1,IF(K1278&lt;=2.8,2,IF(K1278&lt;=3.7,3,IF(K1278&lt;=4.7,4,5))))))</f>
        <v xml:space="preserve"> </v>
      </c>
      <c r="S1278" s="179" t="str">
        <f t="shared" ref="S1278:S1341" si="557">IF(ISBLANK(L1278)," ",IF(L1278&lt;=1.6,0,IF(L1278&lt;=3.2,1,IF(L1278&lt;=4.8,2,IF(L1278&lt;=6.4,3,IF(L1278&lt;=8,4,5))))))</f>
        <v xml:space="preserve"> </v>
      </c>
      <c r="T1278" s="176" t="e">
        <f t="shared" ref="T1278:T1341" si="558">SUM(M1278+N1278+O1278+P1278)</f>
        <v>#VALUE!</v>
      </c>
      <c r="U1278" s="180" t="e">
        <f t="shared" ref="U1278:U1341" si="559">SUM(Q1278+R1278+S1278)</f>
        <v>#VALUE!</v>
      </c>
      <c r="V1278" s="181" t="e">
        <f t="shared" ref="V1278:V1341" si="560">IF(AND(T1278&gt;=0,T1278&lt;11),T1278-U1278,IF(AND(T1278&gt;=11,Q1278=10),T1278-U1278,T1278-Q1278-R1278))</f>
        <v>#VALUE!</v>
      </c>
      <c r="W1278" s="182" t="str">
        <f t="shared" ref="W1278:W1341" si="561">IF(OR(ISBLANK(C1278),ISBLANK(D1278),ISBLANK(E1278),ISBLANK(F1278),ISBLANK(I1278),ISBLANK(K1278),ISBLANK(L1278),ISBLANK(B1278)),"donnée(s) manquante(s)",IF(B1278="YES","Nutriscore_A",IF(V1278&lt;=1,"Nutriscore_B",IF(V1278&lt;=5,"Nutriscore_C",IF(V1278&lt;=9,"Nutriscore_D","Nutriscore_E")))))</f>
        <v>donnée(s) manquante(s)</v>
      </c>
      <c r="X1278" s="183" t="str">
        <f t="shared" ref="X1278:X1341" si="562">IF(W1278="donnée(s) manquante(s)","donnée(s) manquante(s)",IF(W1278="Nutriscore_A","dark green",IF(W1278="Nutriscore_B","green",IF(W1278="Nutriscore_C","yellow",IF(W1278="Nutriscore_D","orange","dark orange")))))</f>
        <v>donnée(s) manquante(s)</v>
      </c>
      <c r="Y1278" s="178" t="str">
        <f t="shared" ref="Y1278:Y1341" si="563">IF(ISBLANK(J1278)," ",IF(J1278&lt;=40,0,IF(J1278&lt;=60,2,IF(J1278&lt;=80,4,6))))</f>
        <v xml:space="preserve"> </v>
      </c>
      <c r="Z1278" s="178" t="str">
        <f t="shared" ref="Z1278:Z1341" si="564">IF(ISBLANK(K1278)," ",IF(K1278&lt;=3,0,IF(K1278&lt;=4.1,1,IF(K1278&lt;=5.2,2,IF(K1278&lt;=6.3,3,IF(K1278&lt;=7.4,4,5))))))</f>
        <v xml:space="preserve"> </v>
      </c>
      <c r="AA1278" s="178" t="str">
        <f t="shared" ref="AA1278:AA1341" si="565">IF(ISBLANK(L1278)," ",IF(L1278&lt;=1.2,0,IF(L1278&lt;=1.5,1,IF(L1278&lt;=1.8,2,IF(L1278&lt;=2.1,3,IF(L1278&lt;=2.4,4,IF(L1278&lt;=2.7,5,IF(L1278&lt;=3,6,7))))))))</f>
        <v xml:space="preserve"> </v>
      </c>
      <c r="AB1278" s="184" t="str">
        <f t="shared" ref="AB1278:AB1341" si="566">IF(ISBLANK(C1278)," ",IF(C1278&lt;=30,0,IF(C1278&lt;=90,1,IF(C1278&lt;=150,2,IF(C1278&lt;=210,3,IF(C1278&lt;=240,4,IF(C1278&lt;=270,5,IF(C1278&lt;=300,6,IF(C1278&lt;=330,7,IF(C1278&lt;=360,8,IF(C1278&lt;=390,9,10)))))))))))</f>
        <v xml:space="preserve"> </v>
      </c>
      <c r="AC1278" s="184" t="str">
        <f t="shared" ref="AC1278:AC1341" si="567">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84" t="str">
        <f t="shared" si="548"/>
        <v xml:space="preserve"> </v>
      </c>
      <c r="AE1278" s="185" t="e">
        <f t="shared" ref="AE1278:AE1341" si="568">IF(H1278="NO",AD1278+AC1278+AB1278+O1278, 4+AD1278+AC1278+AB1278+O1278)</f>
        <v>#VALUE!</v>
      </c>
      <c r="AF1278" s="185" t="e">
        <f t="shared" ref="AF1278:AF1341" si="569">AA1278+Y1278+Z1278</f>
        <v>#VALUE!</v>
      </c>
      <c r="AG1278" s="212" t="e">
        <f t="shared" ref="AG1278:AG1341" si="570">AE1278-AF1278</f>
        <v>#VALUE!</v>
      </c>
      <c r="AH1278" s="73" t="e">
        <f t="shared" si="549"/>
        <v>#VALUE!</v>
      </c>
      <c r="AI1278" s="74" t="e">
        <f t="shared" si="550"/>
        <v>#VALUE!</v>
      </c>
      <c r="AJ1278" s="186" t="e">
        <f t="shared" ref="AJ1278:AJ1341" si="571">AG1278-V1278</f>
        <v>#VALUE!</v>
      </c>
      <c r="AK1278" s="186" t="e">
        <f t="shared" ref="AK1278:AK1341" si="572">IF(OR(ISBLANK(X1278),ISBLANK(AI1278)),"donnée manquante",IF(W1278=AH1278,"no change",IF(W1278&lt;&gt;AH1278,IF(V1278&lt;AG1278,"less favourable",IF(V1278&gt;AG1278,"more favourable")))))</f>
        <v>#VALUE!</v>
      </c>
    </row>
    <row r="1279" spans="1:37" x14ac:dyDescent="0.25">
      <c r="A1279" s="114" t="s">
        <v>74</v>
      </c>
      <c r="B1279" s="197"/>
      <c r="C1279" s="102"/>
      <c r="D1279" s="103"/>
      <c r="E1279" s="103"/>
      <c r="F1279" s="104"/>
      <c r="G1279" s="105"/>
      <c r="H1279" s="198"/>
      <c r="I1279" s="106"/>
      <c r="J1279" s="106"/>
      <c r="K1279" s="106"/>
      <c r="L1279" s="107"/>
      <c r="M1279" s="176" t="str">
        <f t="shared" si="551"/>
        <v xml:space="preserve"> </v>
      </c>
      <c r="N1279" s="177" t="str">
        <f t="shared" si="552"/>
        <v xml:space="preserve"> </v>
      </c>
      <c r="O1279" s="177" t="str">
        <f t="shared" si="553"/>
        <v xml:space="preserve"> </v>
      </c>
      <c r="P1279" s="177" t="str">
        <f t="shared" si="554"/>
        <v xml:space="preserve"> </v>
      </c>
      <c r="Q1279" s="178" t="str">
        <f t="shared" si="555"/>
        <v xml:space="preserve"> </v>
      </c>
      <c r="R1279" s="178" t="str">
        <f t="shared" si="556"/>
        <v xml:space="preserve"> </v>
      </c>
      <c r="S1279" s="179" t="str">
        <f t="shared" si="557"/>
        <v xml:space="preserve"> </v>
      </c>
      <c r="T1279" s="176" t="e">
        <f t="shared" si="558"/>
        <v>#VALUE!</v>
      </c>
      <c r="U1279" s="180" t="e">
        <f t="shared" si="559"/>
        <v>#VALUE!</v>
      </c>
      <c r="V1279" s="181" t="e">
        <f t="shared" si="560"/>
        <v>#VALUE!</v>
      </c>
      <c r="W1279" s="182" t="str">
        <f t="shared" si="561"/>
        <v>donnée(s) manquante(s)</v>
      </c>
      <c r="X1279" s="183" t="str">
        <f t="shared" si="562"/>
        <v>donnée(s) manquante(s)</v>
      </c>
      <c r="Y1279" s="178" t="str">
        <f t="shared" si="563"/>
        <v xml:space="preserve"> </v>
      </c>
      <c r="Z1279" s="178" t="str">
        <f t="shared" si="564"/>
        <v xml:space="preserve"> </v>
      </c>
      <c r="AA1279" s="178" t="str">
        <f t="shared" si="565"/>
        <v xml:space="preserve"> </v>
      </c>
      <c r="AB1279" s="184" t="str">
        <f t="shared" si="566"/>
        <v xml:space="preserve"> </v>
      </c>
      <c r="AC1279" s="184" t="str">
        <f t="shared" si="567"/>
        <v xml:space="preserve"> </v>
      </c>
      <c r="AD1279" s="184" t="str">
        <f t="shared" si="548"/>
        <v xml:space="preserve"> </v>
      </c>
      <c r="AE1279" s="185" t="e">
        <f t="shared" si="568"/>
        <v>#VALUE!</v>
      </c>
      <c r="AF1279" s="185" t="e">
        <f t="shared" si="569"/>
        <v>#VALUE!</v>
      </c>
      <c r="AG1279" s="212" t="e">
        <f t="shared" si="570"/>
        <v>#VALUE!</v>
      </c>
      <c r="AH1279" s="73" t="e">
        <f t="shared" si="549"/>
        <v>#VALUE!</v>
      </c>
      <c r="AI1279" s="74" t="e">
        <f t="shared" si="550"/>
        <v>#VALUE!</v>
      </c>
      <c r="AJ1279" s="186" t="e">
        <f t="shared" si="571"/>
        <v>#VALUE!</v>
      </c>
      <c r="AK1279" s="186" t="e">
        <f t="shared" si="572"/>
        <v>#VALUE!</v>
      </c>
    </row>
    <row r="1280" spans="1:37" x14ac:dyDescent="0.25">
      <c r="A1280" s="114" t="s">
        <v>74</v>
      </c>
      <c r="B1280" s="197"/>
      <c r="C1280" s="102"/>
      <c r="D1280" s="103"/>
      <c r="E1280" s="103"/>
      <c r="F1280" s="104"/>
      <c r="G1280" s="105"/>
      <c r="H1280" s="198"/>
      <c r="I1280" s="106"/>
      <c r="J1280" s="106"/>
      <c r="K1280" s="106"/>
      <c r="L1280" s="107"/>
      <c r="M1280" s="176" t="str">
        <f t="shared" si="551"/>
        <v xml:space="preserve"> </v>
      </c>
      <c r="N1280" s="177" t="str">
        <f t="shared" si="552"/>
        <v xml:space="preserve"> </v>
      </c>
      <c r="O1280" s="177" t="str">
        <f t="shared" si="553"/>
        <v xml:space="preserve"> </v>
      </c>
      <c r="P1280" s="177" t="str">
        <f t="shared" si="554"/>
        <v xml:space="preserve"> </v>
      </c>
      <c r="Q1280" s="178" t="str">
        <f t="shared" si="555"/>
        <v xml:space="preserve"> </v>
      </c>
      <c r="R1280" s="178" t="str">
        <f t="shared" si="556"/>
        <v xml:space="preserve"> </v>
      </c>
      <c r="S1280" s="179" t="str">
        <f t="shared" si="557"/>
        <v xml:space="preserve"> </v>
      </c>
      <c r="T1280" s="176" t="e">
        <f t="shared" si="558"/>
        <v>#VALUE!</v>
      </c>
      <c r="U1280" s="180" t="e">
        <f t="shared" si="559"/>
        <v>#VALUE!</v>
      </c>
      <c r="V1280" s="181" t="e">
        <f t="shared" si="560"/>
        <v>#VALUE!</v>
      </c>
      <c r="W1280" s="182" t="str">
        <f t="shared" si="561"/>
        <v>donnée(s) manquante(s)</v>
      </c>
      <c r="X1280" s="183" t="str">
        <f t="shared" si="562"/>
        <v>donnée(s) manquante(s)</v>
      </c>
      <c r="Y1280" s="178" t="str">
        <f t="shared" si="563"/>
        <v xml:space="preserve"> </v>
      </c>
      <c r="Z1280" s="178" t="str">
        <f t="shared" si="564"/>
        <v xml:space="preserve"> </v>
      </c>
      <c r="AA1280" s="178" t="str">
        <f t="shared" si="565"/>
        <v xml:space="preserve"> </v>
      </c>
      <c r="AB1280" s="184" t="str">
        <f t="shared" si="566"/>
        <v xml:space="preserve"> </v>
      </c>
      <c r="AC1280" s="184" t="str">
        <f t="shared" si="567"/>
        <v xml:space="preserve"> </v>
      </c>
      <c r="AD1280" s="184" t="str">
        <f t="shared" si="548"/>
        <v xml:space="preserve"> </v>
      </c>
      <c r="AE1280" s="185" t="e">
        <f t="shared" si="568"/>
        <v>#VALUE!</v>
      </c>
      <c r="AF1280" s="185" t="e">
        <f t="shared" si="569"/>
        <v>#VALUE!</v>
      </c>
      <c r="AG1280" s="212" t="e">
        <f t="shared" si="570"/>
        <v>#VALUE!</v>
      </c>
      <c r="AH1280" s="73" t="e">
        <f t="shared" si="549"/>
        <v>#VALUE!</v>
      </c>
      <c r="AI1280" s="74" t="e">
        <f t="shared" si="550"/>
        <v>#VALUE!</v>
      </c>
      <c r="AJ1280" s="186" t="e">
        <f t="shared" si="571"/>
        <v>#VALUE!</v>
      </c>
      <c r="AK1280" s="186" t="e">
        <f t="shared" si="572"/>
        <v>#VALUE!</v>
      </c>
    </row>
    <row r="1281" spans="1:37" x14ac:dyDescent="0.25">
      <c r="A1281" s="114" t="s">
        <v>74</v>
      </c>
      <c r="B1281" s="197"/>
      <c r="C1281" s="102"/>
      <c r="D1281" s="103"/>
      <c r="E1281" s="103"/>
      <c r="F1281" s="104"/>
      <c r="G1281" s="105"/>
      <c r="H1281" s="198"/>
      <c r="I1281" s="106"/>
      <c r="J1281" s="106"/>
      <c r="K1281" s="106"/>
      <c r="L1281" s="107"/>
      <c r="M1281" s="176" t="str">
        <f t="shared" si="551"/>
        <v xml:space="preserve"> </v>
      </c>
      <c r="N1281" s="177" t="str">
        <f t="shared" si="552"/>
        <v xml:space="preserve"> </v>
      </c>
      <c r="O1281" s="177" t="str">
        <f t="shared" si="553"/>
        <v xml:space="preserve"> </v>
      </c>
      <c r="P1281" s="177" t="str">
        <f t="shared" si="554"/>
        <v xml:space="preserve"> </v>
      </c>
      <c r="Q1281" s="178" t="str">
        <f t="shared" si="555"/>
        <v xml:space="preserve"> </v>
      </c>
      <c r="R1281" s="178" t="str">
        <f t="shared" si="556"/>
        <v xml:space="preserve"> </v>
      </c>
      <c r="S1281" s="179" t="str">
        <f t="shared" si="557"/>
        <v xml:space="preserve"> </v>
      </c>
      <c r="T1281" s="176" t="e">
        <f t="shared" si="558"/>
        <v>#VALUE!</v>
      </c>
      <c r="U1281" s="180" t="e">
        <f t="shared" si="559"/>
        <v>#VALUE!</v>
      </c>
      <c r="V1281" s="181" t="e">
        <f t="shared" si="560"/>
        <v>#VALUE!</v>
      </c>
      <c r="W1281" s="182" t="str">
        <f t="shared" si="561"/>
        <v>donnée(s) manquante(s)</v>
      </c>
      <c r="X1281" s="183" t="str">
        <f t="shared" si="562"/>
        <v>donnée(s) manquante(s)</v>
      </c>
      <c r="Y1281" s="178" t="str">
        <f t="shared" si="563"/>
        <v xml:space="preserve"> </v>
      </c>
      <c r="Z1281" s="178" t="str">
        <f t="shared" si="564"/>
        <v xml:space="preserve"> </v>
      </c>
      <c r="AA1281" s="178" t="str">
        <f t="shared" si="565"/>
        <v xml:space="preserve"> </v>
      </c>
      <c r="AB1281" s="184" t="str">
        <f t="shared" si="566"/>
        <v xml:space="preserve"> </v>
      </c>
      <c r="AC1281" s="184" t="str">
        <f t="shared" si="567"/>
        <v xml:space="preserve"> </v>
      </c>
      <c r="AD1281" s="184" t="str">
        <f t="shared" si="548"/>
        <v xml:space="preserve"> </v>
      </c>
      <c r="AE1281" s="185" t="e">
        <f t="shared" si="568"/>
        <v>#VALUE!</v>
      </c>
      <c r="AF1281" s="185" t="e">
        <f t="shared" si="569"/>
        <v>#VALUE!</v>
      </c>
      <c r="AG1281" s="212" t="e">
        <f t="shared" si="570"/>
        <v>#VALUE!</v>
      </c>
      <c r="AH1281" s="73" t="e">
        <f t="shared" si="549"/>
        <v>#VALUE!</v>
      </c>
      <c r="AI1281" s="74" t="e">
        <f t="shared" si="550"/>
        <v>#VALUE!</v>
      </c>
      <c r="AJ1281" s="186" t="e">
        <f t="shared" si="571"/>
        <v>#VALUE!</v>
      </c>
      <c r="AK1281" s="186" t="e">
        <f t="shared" si="572"/>
        <v>#VALUE!</v>
      </c>
    </row>
    <row r="1282" spans="1:37" x14ac:dyDescent="0.25">
      <c r="A1282" s="114" t="s">
        <v>74</v>
      </c>
      <c r="B1282" s="197"/>
      <c r="C1282" s="102"/>
      <c r="D1282" s="103"/>
      <c r="E1282" s="103"/>
      <c r="F1282" s="104"/>
      <c r="G1282" s="105"/>
      <c r="H1282" s="198"/>
      <c r="I1282" s="106"/>
      <c r="J1282" s="106"/>
      <c r="K1282" s="106"/>
      <c r="L1282" s="107"/>
      <c r="M1282" s="176" t="str">
        <f t="shared" si="551"/>
        <v xml:space="preserve"> </v>
      </c>
      <c r="N1282" s="177" t="str">
        <f t="shared" si="552"/>
        <v xml:space="preserve"> </v>
      </c>
      <c r="O1282" s="177" t="str">
        <f t="shared" si="553"/>
        <v xml:space="preserve"> </v>
      </c>
      <c r="P1282" s="177" t="str">
        <f t="shared" si="554"/>
        <v xml:space="preserve"> </v>
      </c>
      <c r="Q1282" s="178" t="str">
        <f t="shared" si="555"/>
        <v xml:space="preserve"> </v>
      </c>
      <c r="R1282" s="178" t="str">
        <f t="shared" si="556"/>
        <v xml:space="preserve"> </v>
      </c>
      <c r="S1282" s="179" t="str">
        <f t="shared" si="557"/>
        <v xml:space="preserve"> </v>
      </c>
      <c r="T1282" s="176" t="e">
        <f t="shared" si="558"/>
        <v>#VALUE!</v>
      </c>
      <c r="U1282" s="180" t="e">
        <f t="shared" si="559"/>
        <v>#VALUE!</v>
      </c>
      <c r="V1282" s="181" t="e">
        <f t="shared" si="560"/>
        <v>#VALUE!</v>
      </c>
      <c r="W1282" s="182" t="str">
        <f t="shared" si="561"/>
        <v>donnée(s) manquante(s)</v>
      </c>
      <c r="X1282" s="183" t="str">
        <f t="shared" si="562"/>
        <v>donnée(s) manquante(s)</v>
      </c>
      <c r="Y1282" s="178" t="str">
        <f t="shared" si="563"/>
        <v xml:space="preserve"> </v>
      </c>
      <c r="Z1282" s="178" t="str">
        <f t="shared" si="564"/>
        <v xml:space="preserve"> </v>
      </c>
      <c r="AA1282" s="178" t="str">
        <f t="shared" si="565"/>
        <v xml:space="preserve"> </v>
      </c>
      <c r="AB1282" s="184" t="str">
        <f t="shared" si="566"/>
        <v xml:space="preserve"> </v>
      </c>
      <c r="AC1282" s="184" t="str">
        <f t="shared" si="567"/>
        <v xml:space="preserve"> </v>
      </c>
      <c r="AD1282" s="184" t="str">
        <f t="shared" si="548"/>
        <v xml:space="preserve"> </v>
      </c>
      <c r="AE1282" s="185" t="e">
        <f t="shared" si="568"/>
        <v>#VALUE!</v>
      </c>
      <c r="AF1282" s="185" t="e">
        <f t="shared" si="569"/>
        <v>#VALUE!</v>
      </c>
      <c r="AG1282" s="212" t="e">
        <f t="shared" si="570"/>
        <v>#VALUE!</v>
      </c>
      <c r="AH1282" s="73" t="e">
        <f t="shared" si="549"/>
        <v>#VALUE!</v>
      </c>
      <c r="AI1282" s="74" t="e">
        <f t="shared" si="550"/>
        <v>#VALUE!</v>
      </c>
      <c r="AJ1282" s="186" t="e">
        <f t="shared" si="571"/>
        <v>#VALUE!</v>
      </c>
      <c r="AK1282" s="186" t="e">
        <f t="shared" si="572"/>
        <v>#VALUE!</v>
      </c>
    </row>
    <row r="1283" spans="1:37" x14ac:dyDescent="0.25">
      <c r="A1283" s="114" t="s">
        <v>74</v>
      </c>
      <c r="B1283" s="197"/>
      <c r="C1283" s="102"/>
      <c r="D1283" s="103"/>
      <c r="E1283" s="103"/>
      <c r="F1283" s="104"/>
      <c r="G1283" s="105"/>
      <c r="H1283" s="198"/>
      <c r="I1283" s="106"/>
      <c r="J1283" s="106"/>
      <c r="K1283" s="106"/>
      <c r="L1283" s="107"/>
      <c r="M1283" s="176" t="str">
        <f t="shared" si="551"/>
        <v xml:space="preserve"> </v>
      </c>
      <c r="N1283" s="177" t="str">
        <f t="shared" si="552"/>
        <v xml:space="preserve"> </v>
      </c>
      <c r="O1283" s="177" t="str">
        <f t="shared" si="553"/>
        <v xml:space="preserve"> </v>
      </c>
      <c r="P1283" s="177" t="str">
        <f t="shared" si="554"/>
        <v xml:space="preserve"> </v>
      </c>
      <c r="Q1283" s="178" t="str">
        <f t="shared" si="555"/>
        <v xml:space="preserve"> </v>
      </c>
      <c r="R1283" s="178" t="str">
        <f t="shared" si="556"/>
        <v xml:space="preserve"> </v>
      </c>
      <c r="S1283" s="179" t="str">
        <f t="shared" si="557"/>
        <v xml:space="preserve"> </v>
      </c>
      <c r="T1283" s="176" t="e">
        <f t="shared" si="558"/>
        <v>#VALUE!</v>
      </c>
      <c r="U1283" s="180" t="e">
        <f t="shared" si="559"/>
        <v>#VALUE!</v>
      </c>
      <c r="V1283" s="181" t="e">
        <f t="shared" si="560"/>
        <v>#VALUE!</v>
      </c>
      <c r="W1283" s="182" t="str">
        <f t="shared" si="561"/>
        <v>donnée(s) manquante(s)</v>
      </c>
      <c r="X1283" s="183" t="str">
        <f t="shared" si="562"/>
        <v>donnée(s) manquante(s)</v>
      </c>
      <c r="Y1283" s="178" t="str">
        <f t="shared" si="563"/>
        <v xml:space="preserve"> </v>
      </c>
      <c r="Z1283" s="178" t="str">
        <f t="shared" si="564"/>
        <v xml:space="preserve"> </v>
      </c>
      <c r="AA1283" s="178" t="str">
        <f t="shared" si="565"/>
        <v xml:space="preserve"> </v>
      </c>
      <c r="AB1283" s="184" t="str">
        <f t="shared" si="566"/>
        <v xml:space="preserve"> </v>
      </c>
      <c r="AC1283" s="184" t="str">
        <f t="shared" si="567"/>
        <v xml:space="preserve"> </v>
      </c>
      <c r="AD1283" s="184" t="str">
        <f t="shared" si="548"/>
        <v xml:space="preserve"> </v>
      </c>
      <c r="AE1283" s="185" t="e">
        <f t="shared" si="568"/>
        <v>#VALUE!</v>
      </c>
      <c r="AF1283" s="185" t="e">
        <f t="shared" si="569"/>
        <v>#VALUE!</v>
      </c>
      <c r="AG1283" s="212" t="e">
        <f t="shared" si="570"/>
        <v>#VALUE!</v>
      </c>
      <c r="AH1283" s="73" t="e">
        <f t="shared" si="549"/>
        <v>#VALUE!</v>
      </c>
      <c r="AI1283" s="74" t="e">
        <f t="shared" si="550"/>
        <v>#VALUE!</v>
      </c>
      <c r="AJ1283" s="186" t="e">
        <f t="shared" si="571"/>
        <v>#VALUE!</v>
      </c>
      <c r="AK1283" s="186" t="e">
        <f t="shared" si="572"/>
        <v>#VALUE!</v>
      </c>
    </row>
    <row r="1284" spans="1:37" x14ac:dyDescent="0.25">
      <c r="A1284" s="114" t="s">
        <v>74</v>
      </c>
      <c r="B1284" s="197"/>
      <c r="C1284" s="102"/>
      <c r="D1284" s="103"/>
      <c r="E1284" s="103"/>
      <c r="F1284" s="104"/>
      <c r="G1284" s="105"/>
      <c r="H1284" s="198"/>
      <c r="I1284" s="106"/>
      <c r="J1284" s="106"/>
      <c r="K1284" s="106"/>
      <c r="L1284" s="107"/>
      <c r="M1284" s="176" t="str">
        <f t="shared" si="551"/>
        <v xml:space="preserve"> </v>
      </c>
      <c r="N1284" s="177" t="str">
        <f t="shared" si="552"/>
        <v xml:space="preserve"> </v>
      </c>
      <c r="O1284" s="177" t="str">
        <f t="shared" si="553"/>
        <v xml:space="preserve"> </v>
      </c>
      <c r="P1284" s="177" t="str">
        <f t="shared" si="554"/>
        <v xml:space="preserve"> </v>
      </c>
      <c r="Q1284" s="178" t="str">
        <f t="shared" si="555"/>
        <v xml:space="preserve"> </v>
      </c>
      <c r="R1284" s="178" t="str">
        <f t="shared" si="556"/>
        <v xml:space="preserve"> </v>
      </c>
      <c r="S1284" s="179" t="str">
        <f t="shared" si="557"/>
        <v xml:space="preserve"> </v>
      </c>
      <c r="T1284" s="176" t="e">
        <f t="shared" si="558"/>
        <v>#VALUE!</v>
      </c>
      <c r="U1284" s="180" t="e">
        <f t="shared" si="559"/>
        <v>#VALUE!</v>
      </c>
      <c r="V1284" s="181" t="e">
        <f t="shared" si="560"/>
        <v>#VALUE!</v>
      </c>
      <c r="W1284" s="182" t="str">
        <f t="shared" si="561"/>
        <v>donnée(s) manquante(s)</v>
      </c>
      <c r="X1284" s="183" t="str">
        <f t="shared" si="562"/>
        <v>donnée(s) manquante(s)</v>
      </c>
      <c r="Y1284" s="178" t="str">
        <f t="shared" si="563"/>
        <v xml:space="preserve"> </v>
      </c>
      <c r="Z1284" s="178" t="str">
        <f t="shared" si="564"/>
        <v xml:space="preserve"> </v>
      </c>
      <c r="AA1284" s="178" t="str">
        <f t="shared" si="565"/>
        <v xml:space="preserve"> </v>
      </c>
      <c r="AB1284" s="184" t="str">
        <f t="shared" si="566"/>
        <v xml:space="preserve"> </v>
      </c>
      <c r="AC1284" s="184" t="str">
        <f t="shared" si="567"/>
        <v xml:space="preserve"> </v>
      </c>
      <c r="AD1284" s="184" t="str">
        <f t="shared" ref="AD1284:AD1347" si="573">IF(ISBLANK(D1284)," ",IF(D1284&lt;=0.5,0,IF(D1284&lt;=2,1,IF(D1284&lt;=3.5,2,IF(D1284&lt;=5,3,IF(D1284&lt;=6,4,IF(D1284&lt;=7,5,IF(D1284&lt;=8,6,IF(D1284&lt;=9,7,IF(D1284&lt;=10,8,IF(D1284&lt;=11,9,10)))))))))))</f>
        <v xml:space="preserve"> </v>
      </c>
      <c r="AE1284" s="185" t="e">
        <f t="shared" si="568"/>
        <v>#VALUE!</v>
      </c>
      <c r="AF1284" s="185" t="e">
        <f t="shared" si="569"/>
        <v>#VALUE!</v>
      </c>
      <c r="AG1284" s="212" t="e">
        <f t="shared" si="570"/>
        <v>#VALUE!</v>
      </c>
      <c r="AH1284" s="73" t="e">
        <f t="shared" ref="AH1284:AH1347" si="574">IF(AND(B1284="NO",OR(ISBLANK(C1284),ISBLANK(D1284),ISBLANK(E1284),ISBLANK(G1284),ISBLANK(J1284),ISBLANK(K1284),ISBLANK(L1284), ISBLANK(H1284))),"missing data", IF(AND(B1284="YES",ISBLANK(C1284),ISBLANK(D1284),ISBLANK(E1284),ISBLANK(G1284),ISBLANK(J1284),ISBLANK(K1284),ISBLANK(L1284),ISBLANK(H1284)), "Nutriscore_A", IF(AND(B1284="YES",OR(C1284&lt;&gt;"",D1284&lt;&gt;"",E1284&lt;&gt;"",G1284&lt;&gt;"",J1284&lt;&gt;"",K1284&lt;&gt;"",L1284&lt;&gt;"",H1284&lt;&gt;"",)),"ERROR", IF(AG1284&lt;=2,"Nutriscore_B", IF(AG1284&lt;=6,"Nutriscore_C", IF(AG1284&lt;=9,"Nutriscore_D","Nutriscore_E"))))))</f>
        <v>#VALUE!</v>
      </c>
      <c r="AI1284" s="74" t="e">
        <f t="shared" ref="AI1284:AI1347" si="575">IF(AH1284="missing data","missing data",IF(AH1284="ERROR","ERROR",IF(AH1284="Nutriscore_A","dark green",IF(AH1284="Nutriscore_B","green",IF(AH1284="Nutriscore_C","yellow",IF(AH1284="Nutriscore_D","orange","dark orange"))))))</f>
        <v>#VALUE!</v>
      </c>
      <c r="AJ1284" s="186" t="e">
        <f t="shared" si="571"/>
        <v>#VALUE!</v>
      </c>
      <c r="AK1284" s="186" t="e">
        <f t="shared" si="572"/>
        <v>#VALUE!</v>
      </c>
    </row>
    <row r="1285" spans="1:37" x14ac:dyDescent="0.25">
      <c r="A1285" s="114" t="s">
        <v>74</v>
      </c>
      <c r="B1285" s="197"/>
      <c r="C1285" s="102"/>
      <c r="D1285" s="103"/>
      <c r="E1285" s="103"/>
      <c r="F1285" s="104"/>
      <c r="G1285" s="105"/>
      <c r="H1285" s="198"/>
      <c r="I1285" s="106"/>
      <c r="J1285" s="106"/>
      <c r="K1285" s="106"/>
      <c r="L1285" s="107"/>
      <c r="M1285" s="176" t="str">
        <f t="shared" si="551"/>
        <v xml:space="preserve"> </v>
      </c>
      <c r="N1285" s="177" t="str">
        <f t="shared" si="552"/>
        <v xml:space="preserve"> </v>
      </c>
      <c r="O1285" s="177" t="str">
        <f t="shared" si="553"/>
        <v xml:space="preserve"> </v>
      </c>
      <c r="P1285" s="177" t="str">
        <f t="shared" si="554"/>
        <v xml:space="preserve"> </v>
      </c>
      <c r="Q1285" s="178" t="str">
        <f t="shared" si="555"/>
        <v xml:space="preserve"> </v>
      </c>
      <c r="R1285" s="178" t="str">
        <f t="shared" si="556"/>
        <v xml:space="preserve"> </v>
      </c>
      <c r="S1285" s="179" t="str">
        <f t="shared" si="557"/>
        <v xml:space="preserve"> </v>
      </c>
      <c r="T1285" s="176" t="e">
        <f t="shared" si="558"/>
        <v>#VALUE!</v>
      </c>
      <c r="U1285" s="180" t="e">
        <f t="shared" si="559"/>
        <v>#VALUE!</v>
      </c>
      <c r="V1285" s="181" t="e">
        <f t="shared" si="560"/>
        <v>#VALUE!</v>
      </c>
      <c r="W1285" s="182" t="str">
        <f t="shared" si="561"/>
        <v>donnée(s) manquante(s)</v>
      </c>
      <c r="X1285" s="183" t="str">
        <f t="shared" si="562"/>
        <v>donnée(s) manquante(s)</v>
      </c>
      <c r="Y1285" s="178" t="str">
        <f t="shared" si="563"/>
        <v xml:space="preserve"> </v>
      </c>
      <c r="Z1285" s="178" t="str">
        <f t="shared" si="564"/>
        <v xml:space="preserve"> </v>
      </c>
      <c r="AA1285" s="178" t="str">
        <f t="shared" si="565"/>
        <v xml:space="preserve"> </v>
      </c>
      <c r="AB1285" s="184" t="str">
        <f t="shared" si="566"/>
        <v xml:space="preserve"> </v>
      </c>
      <c r="AC1285" s="184" t="str">
        <f t="shared" si="567"/>
        <v xml:space="preserve"> </v>
      </c>
      <c r="AD1285" s="184" t="str">
        <f t="shared" si="573"/>
        <v xml:space="preserve"> </v>
      </c>
      <c r="AE1285" s="185" t="e">
        <f t="shared" si="568"/>
        <v>#VALUE!</v>
      </c>
      <c r="AF1285" s="185" t="e">
        <f t="shared" si="569"/>
        <v>#VALUE!</v>
      </c>
      <c r="AG1285" s="212" t="e">
        <f t="shared" si="570"/>
        <v>#VALUE!</v>
      </c>
      <c r="AH1285" s="73" t="e">
        <f t="shared" si="574"/>
        <v>#VALUE!</v>
      </c>
      <c r="AI1285" s="74" t="e">
        <f t="shared" si="575"/>
        <v>#VALUE!</v>
      </c>
      <c r="AJ1285" s="186" t="e">
        <f t="shared" si="571"/>
        <v>#VALUE!</v>
      </c>
      <c r="AK1285" s="186" t="e">
        <f t="shared" si="572"/>
        <v>#VALUE!</v>
      </c>
    </row>
    <row r="1286" spans="1:37" x14ac:dyDescent="0.25">
      <c r="A1286" s="114" t="s">
        <v>74</v>
      </c>
      <c r="B1286" s="197"/>
      <c r="C1286" s="102"/>
      <c r="D1286" s="103"/>
      <c r="E1286" s="103"/>
      <c r="F1286" s="104"/>
      <c r="G1286" s="105"/>
      <c r="H1286" s="198"/>
      <c r="I1286" s="106"/>
      <c r="J1286" s="106"/>
      <c r="K1286" s="106"/>
      <c r="L1286" s="107"/>
      <c r="M1286" s="176" t="str">
        <f t="shared" si="551"/>
        <v xml:space="preserve"> </v>
      </c>
      <c r="N1286" s="177" t="str">
        <f t="shared" si="552"/>
        <v xml:space="preserve"> </v>
      </c>
      <c r="O1286" s="177" t="str">
        <f t="shared" si="553"/>
        <v xml:space="preserve"> </v>
      </c>
      <c r="P1286" s="177" t="str">
        <f t="shared" si="554"/>
        <v xml:space="preserve"> </v>
      </c>
      <c r="Q1286" s="178" t="str">
        <f t="shared" si="555"/>
        <v xml:space="preserve"> </v>
      </c>
      <c r="R1286" s="178" t="str">
        <f t="shared" si="556"/>
        <v xml:space="preserve"> </v>
      </c>
      <c r="S1286" s="179" t="str">
        <f t="shared" si="557"/>
        <v xml:space="preserve"> </v>
      </c>
      <c r="T1286" s="176" t="e">
        <f t="shared" si="558"/>
        <v>#VALUE!</v>
      </c>
      <c r="U1286" s="180" t="e">
        <f t="shared" si="559"/>
        <v>#VALUE!</v>
      </c>
      <c r="V1286" s="181" t="e">
        <f t="shared" si="560"/>
        <v>#VALUE!</v>
      </c>
      <c r="W1286" s="182" t="str">
        <f t="shared" si="561"/>
        <v>donnée(s) manquante(s)</v>
      </c>
      <c r="X1286" s="183" t="str">
        <f t="shared" si="562"/>
        <v>donnée(s) manquante(s)</v>
      </c>
      <c r="Y1286" s="178" t="str">
        <f t="shared" si="563"/>
        <v xml:space="preserve"> </v>
      </c>
      <c r="Z1286" s="178" t="str">
        <f t="shared" si="564"/>
        <v xml:space="preserve"> </v>
      </c>
      <c r="AA1286" s="178" t="str">
        <f t="shared" si="565"/>
        <v xml:space="preserve"> </v>
      </c>
      <c r="AB1286" s="184" t="str">
        <f t="shared" si="566"/>
        <v xml:space="preserve"> </v>
      </c>
      <c r="AC1286" s="184" t="str">
        <f t="shared" si="567"/>
        <v xml:space="preserve"> </v>
      </c>
      <c r="AD1286" s="184" t="str">
        <f t="shared" si="573"/>
        <v xml:space="preserve"> </v>
      </c>
      <c r="AE1286" s="185" t="e">
        <f t="shared" si="568"/>
        <v>#VALUE!</v>
      </c>
      <c r="AF1286" s="185" t="e">
        <f t="shared" si="569"/>
        <v>#VALUE!</v>
      </c>
      <c r="AG1286" s="212" t="e">
        <f t="shared" si="570"/>
        <v>#VALUE!</v>
      </c>
      <c r="AH1286" s="73" t="e">
        <f t="shared" si="574"/>
        <v>#VALUE!</v>
      </c>
      <c r="AI1286" s="74" t="e">
        <f t="shared" si="575"/>
        <v>#VALUE!</v>
      </c>
      <c r="AJ1286" s="186" t="e">
        <f t="shared" si="571"/>
        <v>#VALUE!</v>
      </c>
      <c r="AK1286" s="186" t="e">
        <f t="shared" si="572"/>
        <v>#VALUE!</v>
      </c>
    </row>
    <row r="1287" spans="1:37" x14ac:dyDescent="0.25">
      <c r="A1287" s="114" t="s">
        <v>74</v>
      </c>
      <c r="B1287" s="197"/>
      <c r="C1287" s="102"/>
      <c r="D1287" s="103"/>
      <c r="E1287" s="103"/>
      <c r="F1287" s="104"/>
      <c r="G1287" s="105"/>
      <c r="H1287" s="198"/>
      <c r="I1287" s="106"/>
      <c r="J1287" s="106"/>
      <c r="K1287" s="106"/>
      <c r="L1287" s="107"/>
      <c r="M1287" s="176" t="str">
        <f t="shared" si="551"/>
        <v xml:space="preserve"> </v>
      </c>
      <c r="N1287" s="177" t="str">
        <f t="shared" si="552"/>
        <v xml:space="preserve"> </v>
      </c>
      <c r="O1287" s="177" t="str">
        <f t="shared" si="553"/>
        <v xml:space="preserve"> </v>
      </c>
      <c r="P1287" s="177" t="str">
        <f t="shared" si="554"/>
        <v xml:space="preserve"> </v>
      </c>
      <c r="Q1287" s="178" t="str">
        <f t="shared" si="555"/>
        <v xml:space="preserve"> </v>
      </c>
      <c r="R1287" s="178" t="str">
        <f t="shared" si="556"/>
        <v xml:space="preserve"> </v>
      </c>
      <c r="S1287" s="179" t="str">
        <f t="shared" si="557"/>
        <v xml:space="preserve"> </v>
      </c>
      <c r="T1287" s="176" t="e">
        <f t="shared" si="558"/>
        <v>#VALUE!</v>
      </c>
      <c r="U1287" s="180" t="e">
        <f t="shared" si="559"/>
        <v>#VALUE!</v>
      </c>
      <c r="V1287" s="181" t="e">
        <f t="shared" si="560"/>
        <v>#VALUE!</v>
      </c>
      <c r="W1287" s="182" t="str">
        <f t="shared" si="561"/>
        <v>donnée(s) manquante(s)</v>
      </c>
      <c r="X1287" s="183" t="str">
        <f t="shared" si="562"/>
        <v>donnée(s) manquante(s)</v>
      </c>
      <c r="Y1287" s="178" t="str">
        <f t="shared" si="563"/>
        <v xml:space="preserve"> </v>
      </c>
      <c r="Z1287" s="178" t="str">
        <f t="shared" si="564"/>
        <v xml:space="preserve"> </v>
      </c>
      <c r="AA1287" s="178" t="str">
        <f t="shared" si="565"/>
        <v xml:space="preserve"> </v>
      </c>
      <c r="AB1287" s="184" t="str">
        <f t="shared" si="566"/>
        <v xml:space="preserve"> </v>
      </c>
      <c r="AC1287" s="184" t="str">
        <f t="shared" si="567"/>
        <v xml:space="preserve"> </v>
      </c>
      <c r="AD1287" s="184" t="str">
        <f t="shared" si="573"/>
        <v xml:space="preserve"> </v>
      </c>
      <c r="AE1287" s="185" t="e">
        <f t="shared" si="568"/>
        <v>#VALUE!</v>
      </c>
      <c r="AF1287" s="185" t="e">
        <f t="shared" si="569"/>
        <v>#VALUE!</v>
      </c>
      <c r="AG1287" s="212" t="e">
        <f t="shared" si="570"/>
        <v>#VALUE!</v>
      </c>
      <c r="AH1287" s="73" t="e">
        <f t="shared" si="574"/>
        <v>#VALUE!</v>
      </c>
      <c r="AI1287" s="74" t="e">
        <f t="shared" si="575"/>
        <v>#VALUE!</v>
      </c>
      <c r="AJ1287" s="186" t="e">
        <f t="shared" si="571"/>
        <v>#VALUE!</v>
      </c>
      <c r="AK1287" s="186" t="e">
        <f t="shared" si="572"/>
        <v>#VALUE!</v>
      </c>
    </row>
    <row r="1288" spans="1:37" x14ac:dyDescent="0.25">
      <c r="A1288" s="114" t="s">
        <v>74</v>
      </c>
      <c r="B1288" s="197"/>
      <c r="C1288" s="102"/>
      <c r="D1288" s="103"/>
      <c r="E1288" s="103"/>
      <c r="F1288" s="104"/>
      <c r="G1288" s="105"/>
      <c r="H1288" s="198"/>
      <c r="I1288" s="106"/>
      <c r="J1288" s="106"/>
      <c r="K1288" s="106"/>
      <c r="L1288" s="107"/>
      <c r="M1288" s="176" t="str">
        <f t="shared" si="551"/>
        <v xml:space="preserve"> </v>
      </c>
      <c r="N1288" s="177" t="str">
        <f t="shared" si="552"/>
        <v xml:space="preserve"> </v>
      </c>
      <c r="O1288" s="177" t="str">
        <f t="shared" si="553"/>
        <v xml:space="preserve"> </v>
      </c>
      <c r="P1288" s="177" t="str">
        <f t="shared" si="554"/>
        <v xml:space="preserve"> </v>
      </c>
      <c r="Q1288" s="178" t="str">
        <f t="shared" si="555"/>
        <v xml:space="preserve"> </v>
      </c>
      <c r="R1288" s="178" t="str">
        <f t="shared" si="556"/>
        <v xml:space="preserve"> </v>
      </c>
      <c r="S1288" s="179" t="str">
        <f t="shared" si="557"/>
        <v xml:space="preserve"> </v>
      </c>
      <c r="T1288" s="176" t="e">
        <f t="shared" si="558"/>
        <v>#VALUE!</v>
      </c>
      <c r="U1288" s="180" t="e">
        <f t="shared" si="559"/>
        <v>#VALUE!</v>
      </c>
      <c r="V1288" s="181" t="e">
        <f t="shared" si="560"/>
        <v>#VALUE!</v>
      </c>
      <c r="W1288" s="182" t="str">
        <f t="shared" si="561"/>
        <v>donnée(s) manquante(s)</v>
      </c>
      <c r="X1288" s="183" t="str">
        <f t="shared" si="562"/>
        <v>donnée(s) manquante(s)</v>
      </c>
      <c r="Y1288" s="178" t="str">
        <f t="shared" si="563"/>
        <v xml:space="preserve"> </v>
      </c>
      <c r="Z1288" s="178" t="str">
        <f t="shared" si="564"/>
        <v xml:space="preserve"> </v>
      </c>
      <c r="AA1288" s="178" t="str">
        <f t="shared" si="565"/>
        <v xml:space="preserve"> </v>
      </c>
      <c r="AB1288" s="184" t="str">
        <f t="shared" si="566"/>
        <v xml:space="preserve"> </v>
      </c>
      <c r="AC1288" s="184" t="str">
        <f t="shared" si="567"/>
        <v xml:space="preserve"> </v>
      </c>
      <c r="AD1288" s="184" t="str">
        <f t="shared" si="573"/>
        <v xml:space="preserve"> </v>
      </c>
      <c r="AE1288" s="185" t="e">
        <f t="shared" si="568"/>
        <v>#VALUE!</v>
      </c>
      <c r="AF1288" s="185" t="e">
        <f t="shared" si="569"/>
        <v>#VALUE!</v>
      </c>
      <c r="AG1288" s="212" t="e">
        <f t="shared" si="570"/>
        <v>#VALUE!</v>
      </c>
      <c r="AH1288" s="73" t="e">
        <f t="shared" si="574"/>
        <v>#VALUE!</v>
      </c>
      <c r="AI1288" s="74" t="e">
        <f t="shared" si="575"/>
        <v>#VALUE!</v>
      </c>
      <c r="AJ1288" s="186" t="e">
        <f t="shared" si="571"/>
        <v>#VALUE!</v>
      </c>
      <c r="AK1288" s="186" t="e">
        <f t="shared" si="572"/>
        <v>#VALUE!</v>
      </c>
    </row>
    <row r="1289" spans="1:37" x14ac:dyDescent="0.25">
      <c r="A1289" s="114" t="s">
        <v>74</v>
      </c>
      <c r="B1289" s="197"/>
      <c r="C1289" s="102"/>
      <c r="D1289" s="103"/>
      <c r="E1289" s="103"/>
      <c r="F1289" s="104"/>
      <c r="G1289" s="105"/>
      <c r="H1289" s="198"/>
      <c r="I1289" s="106"/>
      <c r="J1289" s="106"/>
      <c r="K1289" s="106"/>
      <c r="L1289" s="107"/>
      <c r="M1289" s="176" t="str">
        <f t="shared" si="551"/>
        <v xml:space="preserve"> </v>
      </c>
      <c r="N1289" s="177" t="str">
        <f t="shared" si="552"/>
        <v xml:space="preserve"> </v>
      </c>
      <c r="O1289" s="177" t="str">
        <f t="shared" si="553"/>
        <v xml:space="preserve"> </v>
      </c>
      <c r="P1289" s="177" t="str">
        <f t="shared" si="554"/>
        <v xml:space="preserve"> </v>
      </c>
      <c r="Q1289" s="178" t="str">
        <f t="shared" si="555"/>
        <v xml:space="preserve"> </v>
      </c>
      <c r="R1289" s="178" t="str">
        <f t="shared" si="556"/>
        <v xml:space="preserve"> </v>
      </c>
      <c r="S1289" s="179" t="str">
        <f t="shared" si="557"/>
        <v xml:space="preserve"> </v>
      </c>
      <c r="T1289" s="176" t="e">
        <f t="shared" si="558"/>
        <v>#VALUE!</v>
      </c>
      <c r="U1289" s="180" t="e">
        <f t="shared" si="559"/>
        <v>#VALUE!</v>
      </c>
      <c r="V1289" s="181" t="e">
        <f t="shared" si="560"/>
        <v>#VALUE!</v>
      </c>
      <c r="W1289" s="182" t="str">
        <f t="shared" si="561"/>
        <v>donnée(s) manquante(s)</v>
      </c>
      <c r="X1289" s="183" t="str">
        <f t="shared" si="562"/>
        <v>donnée(s) manquante(s)</v>
      </c>
      <c r="Y1289" s="178" t="str">
        <f t="shared" si="563"/>
        <v xml:space="preserve"> </v>
      </c>
      <c r="Z1289" s="178" t="str">
        <f t="shared" si="564"/>
        <v xml:space="preserve"> </v>
      </c>
      <c r="AA1289" s="178" t="str">
        <f t="shared" si="565"/>
        <v xml:space="preserve"> </v>
      </c>
      <c r="AB1289" s="184" t="str">
        <f t="shared" si="566"/>
        <v xml:space="preserve"> </v>
      </c>
      <c r="AC1289" s="184" t="str">
        <f t="shared" si="567"/>
        <v xml:space="preserve"> </v>
      </c>
      <c r="AD1289" s="184" t="str">
        <f t="shared" si="573"/>
        <v xml:space="preserve"> </v>
      </c>
      <c r="AE1289" s="185" t="e">
        <f t="shared" si="568"/>
        <v>#VALUE!</v>
      </c>
      <c r="AF1289" s="185" t="e">
        <f t="shared" si="569"/>
        <v>#VALUE!</v>
      </c>
      <c r="AG1289" s="212" t="e">
        <f t="shared" si="570"/>
        <v>#VALUE!</v>
      </c>
      <c r="AH1289" s="73" t="e">
        <f t="shared" si="574"/>
        <v>#VALUE!</v>
      </c>
      <c r="AI1289" s="74" t="e">
        <f t="shared" si="575"/>
        <v>#VALUE!</v>
      </c>
      <c r="AJ1289" s="186" t="e">
        <f t="shared" si="571"/>
        <v>#VALUE!</v>
      </c>
      <c r="AK1289" s="186" t="e">
        <f t="shared" si="572"/>
        <v>#VALUE!</v>
      </c>
    </row>
    <row r="1290" spans="1:37" x14ac:dyDescent="0.25">
      <c r="A1290" s="114" t="s">
        <v>74</v>
      </c>
      <c r="B1290" s="197"/>
      <c r="C1290" s="102"/>
      <c r="D1290" s="103"/>
      <c r="E1290" s="103"/>
      <c r="F1290" s="104"/>
      <c r="G1290" s="105"/>
      <c r="H1290" s="198"/>
      <c r="I1290" s="106"/>
      <c r="J1290" s="106"/>
      <c r="K1290" s="106"/>
      <c r="L1290" s="107"/>
      <c r="M1290" s="176" t="str">
        <f t="shared" si="551"/>
        <v xml:space="preserve"> </v>
      </c>
      <c r="N1290" s="177" t="str">
        <f t="shared" si="552"/>
        <v xml:space="preserve"> </v>
      </c>
      <c r="O1290" s="177" t="str">
        <f t="shared" si="553"/>
        <v xml:space="preserve"> </v>
      </c>
      <c r="P1290" s="177" t="str">
        <f t="shared" si="554"/>
        <v xml:space="preserve"> </v>
      </c>
      <c r="Q1290" s="178" t="str">
        <f t="shared" si="555"/>
        <v xml:space="preserve"> </v>
      </c>
      <c r="R1290" s="178" t="str">
        <f t="shared" si="556"/>
        <v xml:space="preserve"> </v>
      </c>
      <c r="S1290" s="179" t="str">
        <f t="shared" si="557"/>
        <v xml:space="preserve"> </v>
      </c>
      <c r="T1290" s="176" t="e">
        <f t="shared" si="558"/>
        <v>#VALUE!</v>
      </c>
      <c r="U1290" s="180" t="e">
        <f t="shared" si="559"/>
        <v>#VALUE!</v>
      </c>
      <c r="V1290" s="181" t="e">
        <f t="shared" si="560"/>
        <v>#VALUE!</v>
      </c>
      <c r="W1290" s="182" t="str">
        <f t="shared" si="561"/>
        <v>donnée(s) manquante(s)</v>
      </c>
      <c r="X1290" s="183" t="str">
        <f t="shared" si="562"/>
        <v>donnée(s) manquante(s)</v>
      </c>
      <c r="Y1290" s="178" t="str">
        <f t="shared" si="563"/>
        <v xml:space="preserve"> </v>
      </c>
      <c r="Z1290" s="178" t="str">
        <f t="shared" si="564"/>
        <v xml:space="preserve"> </v>
      </c>
      <c r="AA1290" s="178" t="str">
        <f t="shared" si="565"/>
        <v xml:space="preserve"> </v>
      </c>
      <c r="AB1290" s="184" t="str">
        <f t="shared" si="566"/>
        <v xml:space="preserve"> </v>
      </c>
      <c r="AC1290" s="184" t="str">
        <f t="shared" si="567"/>
        <v xml:space="preserve"> </v>
      </c>
      <c r="AD1290" s="184" t="str">
        <f t="shared" si="573"/>
        <v xml:space="preserve"> </v>
      </c>
      <c r="AE1290" s="185" t="e">
        <f t="shared" si="568"/>
        <v>#VALUE!</v>
      </c>
      <c r="AF1290" s="185" t="e">
        <f t="shared" si="569"/>
        <v>#VALUE!</v>
      </c>
      <c r="AG1290" s="212" t="e">
        <f t="shared" si="570"/>
        <v>#VALUE!</v>
      </c>
      <c r="AH1290" s="73" t="e">
        <f t="shared" si="574"/>
        <v>#VALUE!</v>
      </c>
      <c r="AI1290" s="74" t="e">
        <f t="shared" si="575"/>
        <v>#VALUE!</v>
      </c>
      <c r="AJ1290" s="186" t="e">
        <f t="shared" si="571"/>
        <v>#VALUE!</v>
      </c>
      <c r="AK1290" s="186" t="e">
        <f t="shared" si="572"/>
        <v>#VALUE!</v>
      </c>
    </row>
    <row r="1291" spans="1:37" x14ac:dyDescent="0.25">
      <c r="A1291" s="114" t="s">
        <v>74</v>
      </c>
      <c r="B1291" s="197"/>
      <c r="C1291" s="102"/>
      <c r="D1291" s="103"/>
      <c r="E1291" s="103"/>
      <c r="F1291" s="104"/>
      <c r="G1291" s="105"/>
      <c r="H1291" s="198"/>
      <c r="I1291" s="106"/>
      <c r="J1291" s="106"/>
      <c r="K1291" s="106"/>
      <c r="L1291" s="107"/>
      <c r="M1291" s="176" t="str">
        <f t="shared" si="551"/>
        <v xml:space="preserve"> </v>
      </c>
      <c r="N1291" s="177" t="str">
        <f t="shared" si="552"/>
        <v xml:space="preserve"> </v>
      </c>
      <c r="O1291" s="177" t="str">
        <f t="shared" si="553"/>
        <v xml:space="preserve"> </v>
      </c>
      <c r="P1291" s="177" t="str">
        <f t="shared" si="554"/>
        <v xml:space="preserve"> </v>
      </c>
      <c r="Q1291" s="178" t="str">
        <f t="shared" si="555"/>
        <v xml:space="preserve"> </v>
      </c>
      <c r="R1291" s="178" t="str">
        <f t="shared" si="556"/>
        <v xml:space="preserve"> </v>
      </c>
      <c r="S1291" s="179" t="str">
        <f t="shared" si="557"/>
        <v xml:space="preserve"> </v>
      </c>
      <c r="T1291" s="176" t="e">
        <f t="shared" si="558"/>
        <v>#VALUE!</v>
      </c>
      <c r="U1291" s="180" t="e">
        <f t="shared" si="559"/>
        <v>#VALUE!</v>
      </c>
      <c r="V1291" s="181" t="e">
        <f t="shared" si="560"/>
        <v>#VALUE!</v>
      </c>
      <c r="W1291" s="182" t="str">
        <f t="shared" si="561"/>
        <v>donnée(s) manquante(s)</v>
      </c>
      <c r="X1291" s="183" t="str">
        <f t="shared" si="562"/>
        <v>donnée(s) manquante(s)</v>
      </c>
      <c r="Y1291" s="178" t="str">
        <f t="shared" si="563"/>
        <v xml:space="preserve"> </v>
      </c>
      <c r="Z1291" s="178" t="str">
        <f t="shared" si="564"/>
        <v xml:space="preserve"> </v>
      </c>
      <c r="AA1291" s="178" t="str">
        <f t="shared" si="565"/>
        <v xml:space="preserve"> </v>
      </c>
      <c r="AB1291" s="184" t="str">
        <f t="shared" si="566"/>
        <v xml:space="preserve"> </v>
      </c>
      <c r="AC1291" s="184" t="str">
        <f t="shared" si="567"/>
        <v xml:space="preserve"> </v>
      </c>
      <c r="AD1291" s="184" t="str">
        <f t="shared" si="573"/>
        <v xml:space="preserve"> </v>
      </c>
      <c r="AE1291" s="185" t="e">
        <f t="shared" si="568"/>
        <v>#VALUE!</v>
      </c>
      <c r="AF1291" s="185" t="e">
        <f t="shared" si="569"/>
        <v>#VALUE!</v>
      </c>
      <c r="AG1291" s="212" t="e">
        <f t="shared" si="570"/>
        <v>#VALUE!</v>
      </c>
      <c r="AH1291" s="73" t="e">
        <f t="shared" si="574"/>
        <v>#VALUE!</v>
      </c>
      <c r="AI1291" s="74" t="e">
        <f t="shared" si="575"/>
        <v>#VALUE!</v>
      </c>
      <c r="AJ1291" s="186" t="e">
        <f t="shared" si="571"/>
        <v>#VALUE!</v>
      </c>
      <c r="AK1291" s="186" t="e">
        <f t="shared" si="572"/>
        <v>#VALUE!</v>
      </c>
    </row>
    <row r="1292" spans="1:37" x14ac:dyDescent="0.25">
      <c r="A1292" s="114" t="s">
        <v>74</v>
      </c>
      <c r="B1292" s="197"/>
      <c r="C1292" s="102"/>
      <c r="D1292" s="103"/>
      <c r="E1292" s="103"/>
      <c r="F1292" s="104"/>
      <c r="G1292" s="105"/>
      <c r="H1292" s="198"/>
      <c r="I1292" s="106"/>
      <c r="J1292" s="106"/>
      <c r="K1292" s="106"/>
      <c r="L1292" s="107"/>
      <c r="M1292" s="176" t="str">
        <f t="shared" si="551"/>
        <v xml:space="preserve"> </v>
      </c>
      <c r="N1292" s="177" t="str">
        <f t="shared" si="552"/>
        <v xml:space="preserve"> </v>
      </c>
      <c r="O1292" s="177" t="str">
        <f t="shared" si="553"/>
        <v xml:space="preserve"> </v>
      </c>
      <c r="P1292" s="177" t="str">
        <f t="shared" si="554"/>
        <v xml:space="preserve"> </v>
      </c>
      <c r="Q1292" s="178" t="str">
        <f t="shared" si="555"/>
        <v xml:space="preserve"> </v>
      </c>
      <c r="R1292" s="178" t="str">
        <f t="shared" si="556"/>
        <v xml:space="preserve"> </v>
      </c>
      <c r="S1292" s="179" t="str">
        <f t="shared" si="557"/>
        <v xml:space="preserve"> </v>
      </c>
      <c r="T1292" s="176" t="e">
        <f t="shared" si="558"/>
        <v>#VALUE!</v>
      </c>
      <c r="U1292" s="180" t="e">
        <f t="shared" si="559"/>
        <v>#VALUE!</v>
      </c>
      <c r="V1292" s="181" t="e">
        <f t="shared" si="560"/>
        <v>#VALUE!</v>
      </c>
      <c r="W1292" s="182" t="str">
        <f t="shared" si="561"/>
        <v>donnée(s) manquante(s)</v>
      </c>
      <c r="X1292" s="183" t="str">
        <f t="shared" si="562"/>
        <v>donnée(s) manquante(s)</v>
      </c>
      <c r="Y1292" s="178" t="str">
        <f t="shared" si="563"/>
        <v xml:space="preserve"> </v>
      </c>
      <c r="Z1292" s="178" t="str">
        <f t="shared" si="564"/>
        <v xml:space="preserve"> </v>
      </c>
      <c r="AA1292" s="178" t="str">
        <f t="shared" si="565"/>
        <v xml:space="preserve"> </v>
      </c>
      <c r="AB1292" s="184" t="str">
        <f t="shared" si="566"/>
        <v xml:space="preserve"> </v>
      </c>
      <c r="AC1292" s="184" t="str">
        <f t="shared" si="567"/>
        <v xml:space="preserve"> </v>
      </c>
      <c r="AD1292" s="184" t="str">
        <f t="shared" si="573"/>
        <v xml:space="preserve"> </v>
      </c>
      <c r="AE1292" s="185" t="e">
        <f t="shared" si="568"/>
        <v>#VALUE!</v>
      </c>
      <c r="AF1292" s="185" t="e">
        <f t="shared" si="569"/>
        <v>#VALUE!</v>
      </c>
      <c r="AG1292" s="212" t="e">
        <f t="shared" si="570"/>
        <v>#VALUE!</v>
      </c>
      <c r="AH1292" s="73" t="e">
        <f t="shared" si="574"/>
        <v>#VALUE!</v>
      </c>
      <c r="AI1292" s="74" t="e">
        <f t="shared" si="575"/>
        <v>#VALUE!</v>
      </c>
      <c r="AJ1292" s="186" t="e">
        <f t="shared" si="571"/>
        <v>#VALUE!</v>
      </c>
      <c r="AK1292" s="186" t="e">
        <f t="shared" si="572"/>
        <v>#VALUE!</v>
      </c>
    </row>
    <row r="1293" spans="1:37" x14ac:dyDescent="0.25">
      <c r="A1293" s="114" t="s">
        <v>74</v>
      </c>
      <c r="B1293" s="197"/>
      <c r="C1293" s="102"/>
      <c r="D1293" s="103"/>
      <c r="E1293" s="103"/>
      <c r="F1293" s="104"/>
      <c r="G1293" s="105"/>
      <c r="H1293" s="198"/>
      <c r="I1293" s="106"/>
      <c r="J1293" s="106"/>
      <c r="K1293" s="106"/>
      <c r="L1293" s="107"/>
      <c r="M1293" s="176" t="str">
        <f t="shared" si="551"/>
        <v xml:space="preserve"> </v>
      </c>
      <c r="N1293" s="177" t="str">
        <f t="shared" si="552"/>
        <v xml:space="preserve"> </v>
      </c>
      <c r="O1293" s="177" t="str">
        <f t="shared" si="553"/>
        <v xml:space="preserve"> </v>
      </c>
      <c r="P1293" s="177" t="str">
        <f t="shared" si="554"/>
        <v xml:space="preserve"> </v>
      </c>
      <c r="Q1293" s="178" t="str">
        <f t="shared" si="555"/>
        <v xml:space="preserve"> </v>
      </c>
      <c r="R1293" s="178" t="str">
        <f t="shared" si="556"/>
        <v xml:space="preserve"> </v>
      </c>
      <c r="S1293" s="179" t="str">
        <f t="shared" si="557"/>
        <v xml:space="preserve"> </v>
      </c>
      <c r="T1293" s="176" t="e">
        <f t="shared" si="558"/>
        <v>#VALUE!</v>
      </c>
      <c r="U1293" s="180" t="e">
        <f t="shared" si="559"/>
        <v>#VALUE!</v>
      </c>
      <c r="V1293" s="181" t="e">
        <f t="shared" si="560"/>
        <v>#VALUE!</v>
      </c>
      <c r="W1293" s="182" t="str">
        <f t="shared" si="561"/>
        <v>donnée(s) manquante(s)</v>
      </c>
      <c r="X1293" s="183" t="str">
        <f t="shared" si="562"/>
        <v>donnée(s) manquante(s)</v>
      </c>
      <c r="Y1293" s="178" t="str">
        <f t="shared" si="563"/>
        <v xml:space="preserve"> </v>
      </c>
      <c r="Z1293" s="178" t="str">
        <f t="shared" si="564"/>
        <v xml:space="preserve"> </v>
      </c>
      <c r="AA1293" s="178" t="str">
        <f t="shared" si="565"/>
        <v xml:space="preserve"> </v>
      </c>
      <c r="AB1293" s="184" t="str">
        <f t="shared" si="566"/>
        <v xml:space="preserve"> </v>
      </c>
      <c r="AC1293" s="184" t="str">
        <f t="shared" si="567"/>
        <v xml:space="preserve"> </v>
      </c>
      <c r="AD1293" s="184" t="str">
        <f t="shared" si="573"/>
        <v xml:space="preserve"> </v>
      </c>
      <c r="AE1293" s="185" t="e">
        <f t="shared" si="568"/>
        <v>#VALUE!</v>
      </c>
      <c r="AF1293" s="185" t="e">
        <f t="shared" si="569"/>
        <v>#VALUE!</v>
      </c>
      <c r="AG1293" s="212" t="e">
        <f t="shared" si="570"/>
        <v>#VALUE!</v>
      </c>
      <c r="AH1293" s="73" t="e">
        <f t="shared" si="574"/>
        <v>#VALUE!</v>
      </c>
      <c r="AI1293" s="74" t="e">
        <f t="shared" si="575"/>
        <v>#VALUE!</v>
      </c>
      <c r="AJ1293" s="186" t="e">
        <f t="shared" si="571"/>
        <v>#VALUE!</v>
      </c>
      <c r="AK1293" s="186" t="e">
        <f t="shared" si="572"/>
        <v>#VALUE!</v>
      </c>
    </row>
    <row r="1294" spans="1:37" x14ac:dyDescent="0.25">
      <c r="A1294" s="114" t="s">
        <v>74</v>
      </c>
      <c r="B1294" s="197"/>
      <c r="C1294" s="102"/>
      <c r="D1294" s="103"/>
      <c r="E1294" s="103"/>
      <c r="F1294" s="104"/>
      <c r="G1294" s="105"/>
      <c r="H1294" s="198"/>
      <c r="I1294" s="106"/>
      <c r="J1294" s="106"/>
      <c r="K1294" s="106"/>
      <c r="L1294" s="107"/>
      <c r="M1294" s="176" t="str">
        <f t="shared" si="551"/>
        <v xml:space="preserve"> </v>
      </c>
      <c r="N1294" s="177" t="str">
        <f t="shared" si="552"/>
        <v xml:space="preserve"> </v>
      </c>
      <c r="O1294" s="177" t="str">
        <f t="shared" si="553"/>
        <v xml:space="preserve"> </v>
      </c>
      <c r="P1294" s="177" t="str">
        <f t="shared" si="554"/>
        <v xml:space="preserve"> </v>
      </c>
      <c r="Q1294" s="178" t="str">
        <f t="shared" si="555"/>
        <v xml:space="preserve"> </v>
      </c>
      <c r="R1294" s="178" t="str">
        <f t="shared" si="556"/>
        <v xml:space="preserve"> </v>
      </c>
      <c r="S1294" s="179" t="str">
        <f t="shared" si="557"/>
        <v xml:space="preserve"> </v>
      </c>
      <c r="T1294" s="176" t="e">
        <f t="shared" si="558"/>
        <v>#VALUE!</v>
      </c>
      <c r="U1294" s="180" t="e">
        <f t="shared" si="559"/>
        <v>#VALUE!</v>
      </c>
      <c r="V1294" s="181" t="e">
        <f t="shared" si="560"/>
        <v>#VALUE!</v>
      </c>
      <c r="W1294" s="182" t="str">
        <f t="shared" si="561"/>
        <v>donnée(s) manquante(s)</v>
      </c>
      <c r="X1294" s="183" t="str">
        <f t="shared" si="562"/>
        <v>donnée(s) manquante(s)</v>
      </c>
      <c r="Y1294" s="178" t="str">
        <f t="shared" si="563"/>
        <v xml:space="preserve"> </v>
      </c>
      <c r="Z1294" s="178" t="str">
        <f t="shared" si="564"/>
        <v xml:space="preserve"> </v>
      </c>
      <c r="AA1294" s="178" t="str">
        <f t="shared" si="565"/>
        <v xml:space="preserve"> </v>
      </c>
      <c r="AB1294" s="184" t="str">
        <f t="shared" si="566"/>
        <v xml:space="preserve"> </v>
      </c>
      <c r="AC1294" s="184" t="str">
        <f t="shared" si="567"/>
        <v xml:space="preserve"> </v>
      </c>
      <c r="AD1294" s="184" t="str">
        <f t="shared" si="573"/>
        <v xml:space="preserve"> </v>
      </c>
      <c r="AE1294" s="185" t="e">
        <f t="shared" si="568"/>
        <v>#VALUE!</v>
      </c>
      <c r="AF1294" s="185" t="e">
        <f t="shared" si="569"/>
        <v>#VALUE!</v>
      </c>
      <c r="AG1294" s="212" t="e">
        <f t="shared" si="570"/>
        <v>#VALUE!</v>
      </c>
      <c r="AH1294" s="73" t="e">
        <f t="shared" si="574"/>
        <v>#VALUE!</v>
      </c>
      <c r="AI1294" s="74" t="e">
        <f t="shared" si="575"/>
        <v>#VALUE!</v>
      </c>
      <c r="AJ1294" s="186" t="e">
        <f t="shared" si="571"/>
        <v>#VALUE!</v>
      </c>
      <c r="AK1294" s="186" t="e">
        <f t="shared" si="572"/>
        <v>#VALUE!</v>
      </c>
    </row>
    <row r="1295" spans="1:37" x14ac:dyDescent="0.25">
      <c r="A1295" s="114" t="s">
        <v>74</v>
      </c>
      <c r="B1295" s="197"/>
      <c r="C1295" s="102"/>
      <c r="D1295" s="103"/>
      <c r="E1295" s="103"/>
      <c r="F1295" s="104"/>
      <c r="G1295" s="105"/>
      <c r="H1295" s="198"/>
      <c r="I1295" s="106"/>
      <c r="J1295" s="106"/>
      <c r="K1295" s="106"/>
      <c r="L1295" s="107"/>
      <c r="M1295" s="176" t="str">
        <f t="shared" si="551"/>
        <v xml:space="preserve"> </v>
      </c>
      <c r="N1295" s="177" t="str">
        <f t="shared" si="552"/>
        <v xml:space="preserve"> </v>
      </c>
      <c r="O1295" s="177" t="str">
        <f t="shared" si="553"/>
        <v xml:space="preserve"> </v>
      </c>
      <c r="P1295" s="177" t="str">
        <f t="shared" si="554"/>
        <v xml:space="preserve"> </v>
      </c>
      <c r="Q1295" s="178" t="str">
        <f t="shared" si="555"/>
        <v xml:space="preserve"> </v>
      </c>
      <c r="R1295" s="178" t="str">
        <f t="shared" si="556"/>
        <v xml:space="preserve"> </v>
      </c>
      <c r="S1295" s="179" t="str">
        <f t="shared" si="557"/>
        <v xml:space="preserve"> </v>
      </c>
      <c r="T1295" s="176" t="e">
        <f t="shared" si="558"/>
        <v>#VALUE!</v>
      </c>
      <c r="U1295" s="180" t="e">
        <f t="shared" si="559"/>
        <v>#VALUE!</v>
      </c>
      <c r="V1295" s="181" t="e">
        <f t="shared" si="560"/>
        <v>#VALUE!</v>
      </c>
      <c r="W1295" s="182" t="str">
        <f t="shared" si="561"/>
        <v>donnée(s) manquante(s)</v>
      </c>
      <c r="X1295" s="183" t="str">
        <f t="shared" si="562"/>
        <v>donnée(s) manquante(s)</v>
      </c>
      <c r="Y1295" s="178" t="str">
        <f t="shared" si="563"/>
        <v xml:space="preserve"> </v>
      </c>
      <c r="Z1295" s="178" t="str">
        <f t="shared" si="564"/>
        <v xml:space="preserve"> </v>
      </c>
      <c r="AA1295" s="178" t="str">
        <f t="shared" si="565"/>
        <v xml:space="preserve"> </v>
      </c>
      <c r="AB1295" s="184" t="str">
        <f t="shared" si="566"/>
        <v xml:space="preserve"> </v>
      </c>
      <c r="AC1295" s="184" t="str">
        <f t="shared" si="567"/>
        <v xml:space="preserve"> </v>
      </c>
      <c r="AD1295" s="184" t="str">
        <f t="shared" si="573"/>
        <v xml:space="preserve"> </v>
      </c>
      <c r="AE1295" s="185" t="e">
        <f t="shared" si="568"/>
        <v>#VALUE!</v>
      </c>
      <c r="AF1295" s="185" t="e">
        <f t="shared" si="569"/>
        <v>#VALUE!</v>
      </c>
      <c r="AG1295" s="212" t="e">
        <f t="shared" si="570"/>
        <v>#VALUE!</v>
      </c>
      <c r="AH1295" s="73" t="e">
        <f t="shared" si="574"/>
        <v>#VALUE!</v>
      </c>
      <c r="AI1295" s="74" t="e">
        <f t="shared" si="575"/>
        <v>#VALUE!</v>
      </c>
      <c r="AJ1295" s="186" t="e">
        <f t="shared" si="571"/>
        <v>#VALUE!</v>
      </c>
      <c r="AK1295" s="186" t="e">
        <f t="shared" si="572"/>
        <v>#VALUE!</v>
      </c>
    </row>
    <row r="1296" spans="1:37" x14ac:dyDescent="0.25">
      <c r="A1296" s="114" t="s">
        <v>74</v>
      </c>
      <c r="B1296" s="197"/>
      <c r="C1296" s="102"/>
      <c r="D1296" s="103"/>
      <c r="E1296" s="103"/>
      <c r="F1296" s="104"/>
      <c r="G1296" s="105"/>
      <c r="H1296" s="198"/>
      <c r="I1296" s="106"/>
      <c r="J1296" s="106"/>
      <c r="K1296" s="106"/>
      <c r="L1296" s="107"/>
      <c r="M1296" s="176" t="str">
        <f t="shared" si="551"/>
        <v xml:space="preserve"> </v>
      </c>
      <c r="N1296" s="177" t="str">
        <f t="shared" si="552"/>
        <v xml:space="preserve"> </v>
      </c>
      <c r="O1296" s="177" t="str">
        <f t="shared" si="553"/>
        <v xml:space="preserve"> </v>
      </c>
      <c r="P1296" s="177" t="str">
        <f t="shared" si="554"/>
        <v xml:space="preserve"> </v>
      </c>
      <c r="Q1296" s="178" t="str">
        <f t="shared" si="555"/>
        <v xml:space="preserve"> </v>
      </c>
      <c r="R1296" s="178" t="str">
        <f t="shared" si="556"/>
        <v xml:space="preserve"> </v>
      </c>
      <c r="S1296" s="179" t="str">
        <f t="shared" si="557"/>
        <v xml:space="preserve"> </v>
      </c>
      <c r="T1296" s="176" t="e">
        <f t="shared" si="558"/>
        <v>#VALUE!</v>
      </c>
      <c r="U1296" s="180" t="e">
        <f t="shared" si="559"/>
        <v>#VALUE!</v>
      </c>
      <c r="V1296" s="181" t="e">
        <f t="shared" si="560"/>
        <v>#VALUE!</v>
      </c>
      <c r="W1296" s="182" t="str">
        <f t="shared" si="561"/>
        <v>donnée(s) manquante(s)</v>
      </c>
      <c r="X1296" s="183" t="str">
        <f t="shared" si="562"/>
        <v>donnée(s) manquante(s)</v>
      </c>
      <c r="Y1296" s="178" t="str">
        <f t="shared" si="563"/>
        <v xml:space="preserve"> </v>
      </c>
      <c r="Z1296" s="178" t="str">
        <f t="shared" si="564"/>
        <v xml:space="preserve"> </v>
      </c>
      <c r="AA1296" s="178" t="str">
        <f t="shared" si="565"/>
        <v xml:space="preserve"> </v>
      </c>
      <c r="AB1296" s="184" t="str">
        <f t="shared" si="566"/>
        <v xml:space="preserve"> </v>
      </c>
      <c r="AC1296" s="184" t="str">
        <f t="shared" si="567"/>
        <v xml:space="preserve"> </v>
      </c>
      <c r="AD1296" s="184" t="str">
        <f t="shared" si="573"/>
        <v xml:space="preserve"> </v>
      </c>
      <c r="AE1296" s="185" t="e">
        <f t="shared" si="568"/>
        <v>#VALUE!</v>
      </c>
      <c r="AF1296" s="185" t="e">
        <f t="shared" si="569"/>
        <v>#VALUE!</v>
      </c>
      <c r="AG1296" s="212" t="e">
        <f t="shared" si="570"/>
        <v>#VALUE!</v>
      </c>
      <c r="AH1296" s="73" t="e">
        <f t="shared" si="574"/>
        <v>#VALUE!</v>
      </c>
      <c r="AI1296" s="74" t="e">
        <f t="shared" si="575"/>
        <v>#VALUE!</v>
      </c>
      <c r="AJ1296" s="186" t="e">
        <f t="shared" si="571"/>
        <v>#VALUE!</v>
      </c>
      <c r="AK1296" s="186" t="e">
        <f t="shared" si="572"/>
        <v>#VALUE!</v>
      </c>
    </row>
    <row r="1297" spans="1:37" x14ac:dyDescent="0.25">
      <c r="A1297" s="114" t="s">
        <v>74</v>
      </c>
      <c r="B1297" s="197"/>
      <c r="C1297" s="102"/>
      <c r="D1297" s="103"/>
      <c r="E1297" s="103"/>
      <c r="F1297" s="104"/>
      <c r="G1297" s="105"/>
      <c r="H1297" s="198"/>
      <c r="I1297" s="106"/>
      <c r="J1297" s="106"/>
      <c r="K1297" s="106"/>
      <c r="L1297" s="107"/>
      <c r="M1297" s="176" t="str">
        <f t="shared" si="551"/>
        <v xml:space="preserve"> </v>
      </c>
      <c r="N1297" s="177" t="str">
        <f t="shared" si="552"/>
        <v xml:space="preserve"> </v>
      </c>
      <c r="O1297" s="177" t="str">
        <f t="shared" si="553"/>
        <v xml:space="preserve"> </v>
      </c>
      <c r="P1297" s="177" t="str">
        <f t="shared" si="554"/>
        <v xml:space="preserve"> </v>
      </c>
      <c r="Q1297" s="178" t="str">
        <f t="shared" si="555"/>
        <v xml:space="preserve"> </v>
      </c>
      <c r="R1297" s="178" t="str">
        <f t="shared" si="556"/>
        <v xml:space="preserve"> </v>
      </c>
      <c r="S1297" s="179" t="str">
        <f t="shared" si="557"/>
        <v xml:space="preserve"> </v>
      </c>
      <c r="T1297" s="176" t="e">
        <f t="shared" si="558"/>
        <v>#VALUE!</v>
      </c>
      <c r="U1297" s="180" t="e">
        <f t="shared" si="559"/>
        <v>#VALUE!</v>
      </c>
      <c r="V1297" s="181" t="e">
        <f t="shared" si="560"/>
        <v>#VALUE!</v>
      </c>
      <c r="W1297" s="182" t="str">
        <f t="shared" si="561"/>
        <v>donnée(s) manquante(s)</v>
      </c>
      <c r="X1297" s="183" t="str">
        <f t="shared" si="562"/>
        <v>donnée(s) manquante(s)</v>
      </c>
      <c r="Y1297" s="178" t="str">
        <f t="shared" si="563"/>
        <v xml:space="preserve"> </v>
      </c>
      <c r="Z1297" s="178" t="str">
        <f t="shared" si="564"/>
        <v xml:space="preserve"> </v>
      </c>
      <c r="AA1297" s="178" t="str">
        <f t="shared" si="565"/>
        <v xml:space="preserve"> </v>
      </c>
      <c r="AB1297" s="184" t="str">
        <f t="shared" si="566"/>
        <v xml:space="preserve"> </v>
      </c>
      <c r="AC1297" s="184" t="str">
        <f t="shared" si="567"/>
        <v xml:space="preserve"> </v>
      </c>
      <c r="AD1297" s="184" t="str">
        <f t="shared" si="573"/>
        <v xml:space="preserve"> </v>
      </c>
      <c r="AE1297" s="185" t="e">
        <f t="shared" si="568"/>
        <v>#VALUE!</v>
      </c>
      <c r="AF1297" s="185" t="e">
        <f t="shared" si="569"/>
        <v>#VALUE!</v>
      </c>
      <c r="AG1297" s="212" t="e">
        <f t="shared" si="570"/>
        <v>#VALUE!</v>
      </c>
      <c r="AH1297" s="73" t="e">
        <f t="shared" si="574"/>
        <v>#VALUE!</v>
      </c>
      <c r="AI1297" s="74" t="e">
        <f t="shared" si="575"/>
        <v>#VALUE!</v>
      </c>
      <c r="AJ1297" s="186" t="e">
        <f t="shared" si="571"/>
        <v>#VALUE!</v>
      </c>
      <c r="AK1297" s="186" t="e">
        <f t="shared" si="572"/>
        <v>#VALUE!</v>
      </c>
    </row>
    <row r="1298" spans="1:37" x14ac:dyDescent="0.25">
      <c r="A1298" s="114" t="s">
        <v>74</v>
      </c>
      <c r="B1298" s="197"/>
      <c r="C1298" s="102"/>
      <c r="D1298" s="103"/>
      <c r="E1298" s="103"/>
      <c r="F1298" s="104"/>
      <c r="G1298" s="105"/>
      <c r="H1298" s="198"/>
      <c r="I1298" s="106"/>
      <c r="J1298" s="106"/>
      <c r="K1298" s="106"/>
      <c r="L1298" s="107"/>
      <c r="M1298" s="176" t="str">
        <f t="shared" si="551"/>
        <v xml:space="preserve"> </v>
      </c>
      <c r="N1298" s="177" t="str">
        <f t="shared" si="552"/>
        <v xml:space="preserve"> </v>
      </c>
      <c r="O1298" s="177" t="str">
        <f t="shared" si="553"/>
        <v xml:space="preserve"> </v>
      </c>
      <c r="P1298" s="177" t="str">
        <f t="shared" si="554"/>
        <v xml:space="preserve"> </v>
      </c>
      <c r="Q1298" s="178" t="str">
        <f t="shared" si="555"/>
        <v xml:space="preserve"> </v>
      </c>
      <c r="R1298" s="178" t="str">
        <f t="shared" si="556"/>
        <v xml:space="preserve"> </v>
      </c>
      <c r="S1298" s="179" t="str">
        <f t="shared" si="557"/>
        <v xml:space="preserve"> </v>
      </c>
      <c r="T1298" s="176" t="e">
        <f t="shared" si="558"/>
        <v>#VALUE!</v>
      </c>
      <c r="U1298" s="180" t="e">
        <f t="shared" si="559"/>
        <v>#VALUE!</v>
      </c>
      <c r="V1298" s="181" t="e">
        <f t="shared" si="560"/>
        <v>#VALUE!</v>
      </c>
      <c r="W1298" s="182" t="str">
        <f t="shared" si="561"/>
        <v>donnée(s) manquante(s)</v>
      </c>
      <c r="X1298" s="183" t="str">
        <f t="shared" si="562"/>
        <v>donnée(s) manquante(s)</v>
      </c>
      <c r="Y1298" s="178" t="str">
        <f t="shared" si="563"/>
        <v xml:space="preserve"> </v>
      </c>
      <c r="Z1298" s="178" t="str">
        <f t="shared" si="564"/>
        <v xml:space="preserve"> </v>
      </c>
      <c r="AA1298" s="178" t="str">
        <f t="shared" si="565"/>
        <v xml:space="preserve"> </v>
      </c>
      <c r="AB1298" s="184" t="str">
        <f t="shared" si="566"/>
        <v xml:space="preserve"> </v>
      </c>
      <c r="AC1298" s="184" t="str">
        <f t="shared" si="567"/>
        <v xml:space="preserve"> </v>
      </c>
      <c r="AD1298" s="184" t="str">
        <f t="shared" si="573"/>
        <v xml:space="preserve"> </v>
      </c>
      <c r="AE1298" s="185" t="e">
        <f t="shared" si="568"/>
        <v>#VALUE!</v>
      </c>
      <c r="AF1298" s="185" t="e">
        <f t="shared" si="569"/>
        <v>#VALUE!</v>
      </c>
      <c r="AG1298" s="212" t="e">
        <f t="shared" si="570"/>
        <v>#VALUE!</v>
      </c>
      <c r="AH1298" s="73" t="e">
        <f t="shared" si="574"/>
        <v>#VALUE!</v>
      </c>
      <c r="AI1298" s="74" t="e">
        <f t="shared" si="575"/>
        <v>#VALUE!</v>
      </c>
      <c r="AJ1298" s="186" t="e">
        <f t="shared" si="571"/>
        <v>#VALUE!</v>
      </c>
      <c r="AK1298" s="186" t="e">
        <f t="shared" si="572"/>
        <v>#VALUE!</v>
      </c>
    </row>
    <row r="1299" spans="1:37" x14ac:dyDescent="0.25">
      <c r="A1299" s="114" t="s">
        <v>74</v>
      </c>
      <c r="B1299" s="197"/>
      <c r="C1299" s="102"/>
      <c r="D1299" s="103"/>
      <c r="E1299" s="103"/>
      <c r="F1299" s="104"/>
      <c r="G1299" s="105"/>
      <c r="H1299" s="198"/>
      <c r="I1299" s="106"/>
      <c r="J1299" s="106"/>
      <c r="K1299" s="106"/>
      <c r="L1299" s="107"/>
      <c r="M1299" s="176" t="str">
        <f t="shared" si="551"/>
        <v xml:space="preserve"> </v>
      </c>
      <c r="N1299" s="177" t="str">
        <f t="shared" si="552"/>
        <v xml:space="preserve"> </v>
      </c>
      <c r="O1299" s="177" t="str">
        <f t="shared" si="553"/>
        <v xml:space="preserve"> </v>
      </c>
      <c r="P1299" s="177" t="str">
        <f t="shared" si="554"/>
        <v xml:space="preserve"> </v>
      </c>
      <c r="Q1299" s="178" t="str">
        <f t="shared" si="555"/>
        <v xml:space="preserve"> </v>
      </c>
      <c r="R1299" s="178" t="str">
        <f t="shared" si="556"/>
        <v xml:space="preserve"> </v>
      </c>
      <c r="S1299" s="179" t="str">
        <f t="shared" si="557"/>
        <v xml:space="preserve"> </v>
      </c>
      <c r="T1299" s="176" t="e">
        <f t="shared" si="558"/>
        <v>#VALUE!</v>
      </c>
      <c r="U1299" s="180" t="e">
        <f t="shared" si="559"/>
        <v>#VALUE!</v>
      </c>
      <c r="V1299" s="181" t="e">
        <f t="shared" si="560"/>
        <v>#VALUE!</v>
      </c>
      <c r="W1299" s="182" t="str">
        <f t="shared" si="561"/>
        <v>donnée(s) manquante(s)</v>
      </c>
      <c r="X1299" s="183" t="str">
        <f t="shared" si="562"/>
        <v>donnée(s) manquante(s)</v>
      </c>
      <c r="Y1299" s="178" t="str">
        <f t="shared" si="563"/>
        <v xml:space="preserve"> </v>
      </c>
      <c r="Z1299" s="178" t="str">
        <f t="shared" si="564"/>
        <v xml:space="preserve"> </v>
      </c>
      <c r="AA1299" s="178" t="str">
        <f t="shared" si="565"/>
        <v xml:space="preserve"> </v>
      </c>
      <c r="AB1299" s="184" t="str">
        <f t="shared" si="566"/>
        <v xml:space="preserve"> </v>
      </c>
      <c r="AC1299" s="184" t="str">
        <f t="shared" si="567"/>
        <v xml:space="preserve"> </v>
      </c>
      <c r="AD1299" s="184" t="str">
        <f t="shared" si="573"/>
        <v xml:space="preserve"> </v>
      </c>
      <c r="AE1299" s="185" t="e">
        <f t="shared" si="568"/>
        <v>#VALUE!</v>
      </c>
      <c r="AF1299" s="185" t="e">
        <f t="shared" si="569"/>
        <v>#VALUE!</v>
      </c>
      <c r="AG1299" s="212" t="e">
        <f t="shared" si="570"/>
        <v>#VALUE!</v>
      </c>
      <c r="AH1299" s="73" t="e">
        <f t="shared" si="574"/>
        <v>#VALUE!</v>
      </c>
      <c r="AI1299" s="74" t="e">
        <f t="shared" si="575"/>
        <v>#VALUE!</v>
      </c>
      <c r="AJ1299" s="186" t="e">
        <f t="shared" si="571"/>
        <v>#VALUE!</v>
      </c>
      <c r="AK1299" s="186" t="e">
        <f t="shared" si="572"/>
        <v>#VALUE!</v>
      </c>
    </row>
    <row r="1300" spans="1:37" x14ac:dyDescent="0.25">
      <c r="A1300" s="114" t="s">
        <v>74</v>
      </c>
      <c r="B1300" s="197"/>
      <c r="C1300" s="102"/>
      <c r="D1300" s="103"/>
      <c r="E1300" s="103"/>
      <c r="F1300" s="104"/>
      <c r="G1300" s="105"/>
      <c r="H1300" s="198"/>
      <c r="I1300" s="106"/>
      <c r="J1300" s="106"/>
      <c r="K1300" s="106"/>
      <c r="L1300" s="107"/>
      <c r="M1300" s="176" t="str">
        <f t="shared" si="551"/>
        <v xml:space="preserve"> </v>
      </c>
      <c r="N1300" s="177" t="str">
        <f t="shared" si="552"/>
        <v xml:space="preserve"> </v>
      </c>
      <c r="O1300" s="177" t="str">
        <f t="shared" si="553"/>
        <v xml:space="preserve"> </v>
      </c>
      <c r="P1300" s="177" t="str">
        <f t="shared" si="554"/>
        <v xml:space="preserve"> </v>
      </c>
      <c r="Q1300" s="178" t="str">
        <f t="shared" si="555"/>
        <v xml:space="preserve"> </v>
      </c>
      <c r="R1300" s="178" t="str">
        <f t="shared" si="556"/>
        <v xml:space="preserve"> </v>
      </c>
      <c r="S1300" s="179" t="str">
        <f t="shared" si="557"/>
        <v xml:space="preserve"> </v>
      </c>
      <c r="T1300" s="176" t="e">
        <f t="shared" si="558"/>
        <v>#VALUE!</v>
      </c>
      <c r="U1300" s="180" t="e">
        <f t="shared" si="559"/>
        <v>#VALUE!</v>
      </c>
      <c r="V1300" s="181" t="e">
        <f t="shared" si="560"/>
        <v>#VALUE!</v>
      </c>
      <c r="W1300" s="182" t="str">
        <f t="shared" si="561"/>
        <v>donnée(s) manquante(s)</v>
      </c>
      <c r="X1300" s="183" t="str">
        <f t="shared" si="562"/>
        <v>donnée(s) manquante(s)</v>
      </c>
      <c r="Y1300" s="178" t="str">
        <f t="shared" si="563"/>
        <v xml:space="preserve"> </v>
      </c>
      <c r="Z1300" s="178" t="str">
        <f t="shared" si="564"/>
        <v xml:space="preserve"> </v>
      </c>
      <c r="AA1300" s="178" t="str">
        <f t="shared" si="565"/>
        <v xml:space="preserve"> </v>
      </c>
      <c r="AB1300" s="184" t="str">
        <f t="shared" si="566"/>
        <v xml:space="preserve"> </v>
      </c>
      <c r="AC1300" s="184" t="str">
        <f t="shared" si="567"/>
        <v xml:space="preserve"> </v>
      </c>
      <c r="AD1300" s="184" t="str">
        <f t="shared" si="573"/>
        <v xml:space="preserve"> </v>
      </c>
      <c r="AE1300" s="185" t="e">
        <f t="shared" si="568"/>
        <v>#VALUE!</v>
      </c>
      <c r="AF1300" s="185" t="e">
        <f t="shared" si="569"/>
        <v>#VALUE!</v>
      </c>
      <c r="AG1300" s="212" t="e">
        <f t="shared" si="570"/>
        <v>#VALUE!</v>
      </c>
      <c r="AH1300" s="73" t="e">
        <f t="shared" si="574"/>
        <v>#VALUE!</v>
      </c>
      <c r="AI1300" s="74" t="e">
        <f t="shared" si="575"/>
        <v>#VALUE!</v>
      </c>
      <c r="AJ1300" s="186" t="e">
        <f t="shared" si="571"/>
        <v>#VALUE!</v>
      </c>
      <c r="AK1300" s="186" t="e">
        <f t="shared" si="572"/>
        <v>#VALUE!</v>
      </c>
    </row>
    <row r="1301" spans="1:37" x14ac:dyDescent="0.25">
      <c r="A1301" s="114" t="s">
        <v>74</v>
      </c>
      <c r="B1301" s="197"/>
      <c r="C1301" s="102"/>
      <c r="D1301" s="103"/>
      <c r="E1301" s="103"/>
      <c r="F1301" s="104"/>
      <c r="G1301" s="105"/>
      <c r="H1301" s="198"/>
      <c r="I1301" s="106"/>
      <c r="J1301" s="106"/>
      <c r="K1301" s="106"/>
      <c r="L1301" s="107"/>
      <c r="M1301" s="176" t="str">
        <f t="shared" si="551"/>
        <v xml:space="preserve"> </v>
      </c>
      <c r="N1301" s="177" t="str">
        <f t="shared" si="552"/>
        <v xml:space="preserve"> </v>
      </c>
      <c r="O1301" s="177" t="str">
        <f t="shared" si="553"/>
        <v xml:space="preserve"> </v>
      </c>
      <c r="P1301" s="177" t="str">
        <f t="shared" si="554"/>
        <v xml:space="preserve"> </v>
      </c>
      <c r="Q1301" s="178" t="str">
        <f t="shared" si="555"/>
        <v xml:space="preserve"> </v>
      </c>
      <c r="R1301" s="178" t="str">
        <f t="shared" si="556"/>
        <v xml:space="preserve"> </v>
      </c>
      <c r="S1301" s="179" t="str">
        <f t="shared" si="557"/>
        <v xml:space="preserve"> </v>
      </c>
      <c r="T1301" s="176" t="e">
        <f t="shared" si="558"/>
        <v>#VALUE!</v>
      </c>
      <c r="U1301" s="180" t="e">
        <f t="shared" si="559"/>
        <v>#VALUE!</v>
      </c>
      <c r="V1301" s="181" t="e">
        <f t="shared" si="560"/>
        <v>#VALUE!</v>
      </c>
      <c r="W1301" s="182" t="str">
        <f t="shared" si="561"/>
        <v>donnée(s) manquante(s)</v>
      </c>
      <c r="X1301" s="183" t="str">
        <f t="shared" si="562"/>
        <v>donnée(s) manquante(s)</v>
      </c>
      <c r="Y1301" s="178" t="str">
        <f t="shared" si="563"/>
        <v xml:space="preserve"> </v>
      </c>
      <c r="Z1301" s="178" t="str">
        <f t="shared" si="564"/>
        <v xml:space="preserve"> </v>
      </c>
      <c r="AA1301" s="178" t="str">
        <f t="shared" si="565"/>
        <v xml:space="preserve"> </v>
      </c>
      <c r="AB1301" s="184" t="str">
        <f t="shared" si="566"/>
        <v xml:space="preserve"> </v>
      </c>
      <c r="AC1301" s="184" t="str">
        <f t="shared" si="567"/>
        <v xml:space="preserve"> </v>
      </c>
      <c r="AD1301" s="184" t="str">
        <f t="shared" si="573"/>
        <v xml:space="preserve"> </v>
      </c>
      <c r="AE1301" s="185" t="e">
        <f t="shared" si="568"/>
        <v>#VALUE!</v>
      </c>
      <c r="AF1301" s="185" t="e">
        <f t="shared" si="569"/>
        <v>#VALUE!</v>
      </c>
      <c r="AG1301" s="212" t="e">
        <f t="shared" si="570"/>
        <v>#VALUE!</v>
      </c>
      <c r="AH1301" s="73" t="e">
        <f t="shared" si="574"/>
        <v>#VALUE!</v>
      </c>
      <c r="AI1301" s="74" t="e">
        <f t="shared" si="575"/>
        <v>#VALUE!</v>
      </c>
      <c r="AJ1301" s="186" t="e">
        <f t="shared" si="571"/>
        <v>#VALUE!</v>
      </c>
      <c r="AK1301" s="186" t="e">
        <f t="shared" si="572"/>
        <v>#VALUE!</v>
      </c>
    </row>
    <row r="1302" spans="1:37" x14ac:dyDescent="0.25">
      <c r="A1302" s="114" t="s">
        <v>74</v>
      </c>
      <c r="B1302" s="197"/>
      <c r="C1302" s="102"/>
      <c r="D1302" s="103"/>
      <c r="E1302" s="103"/>
      <c r="F1302" s="104"/>
      <c r="G1302" s="105"/>
      <c r="H1302" s="198"/>
      <c r="I1302" s="106"/>
      <c r="J1302" s="106"/>
      <c r="K1302" s="106"/>
      <c r="L1302" s="107"/>
      <c r="M1302" s="176" t="str">
        <f t="shared" si="551"/>
        <v xml:space="preserve"> </v>
      </c>
      <c r="N1302" s="177" t="str">
        <f t="shared" si="552"/>
        <v xml:space="preserve"> </v>
      </c>
      <c r="O1302" s="177" t="str">
        <f t="shared" si="553"/>
        <v xml:space="preserve"> </v>
      </c>
      <c r="P1302" s="177" t="str">
        <f t="shared" si="554"/>
        <v xml:space="preserve"> </v>
      </c>
      <c r="Q1302" s="178" t="str">
        <f t="shared" si="555"/>
        <v xml:space="preserve"> </v>
      </c>
      <c r="R1302" s="178" t="str">
        <f t="shared" si="556"/>
        <v xml:space="preserve"> </v>
      </c>
      <c r="S1302" s="179" t="str">
        <f t="shared" si="557"/>
        <v xml:space="preserve"> </v>
      </c>
      <c r="T1302" s="176" t="e">
        <f t="shared" si="558"/>
        <v>#VALUE!</v>
      </c>
      <c r="U1302" s="180" t="e">
        <f t="shared" si="559"/>
        <v>#VALUE!</v>
      </c>
      <c r="V1302" s="181" t="e">
        <f t="shared" si="560"/>
        <v>#VALUE!</v>
      </c>
      <c r="W1302" s="182" t="str">
        <f t="shared" si="561"/>
        <v>donnée(s) manquante(s)</v>
      </c>
      <c r="X1302" s="183" t="str">
        <f t="shared" si="562"/>
        <v>donnée(s) manquante(s)</v>
      </c>
      <c r="Y1302" s="178" t="str">
        <f t="shared" si="563"/>
        <v xml:space="preserve"> </v>
      </c>
      <c r="Z1302" s="178" t="str">
        <f t="shared" si="564"/>
        <v xml:space="preserve"> </v>
      </c>
      <c r="AA1302" s="178" t="str">
        <f t="shared" si="565"/>
        <v xml:space="preserve"> </v>
      </c>
      <c r="AB1302" s="184" t="str">
        <f t="shared" si="566"/>
        <v xml:space="preserve"> </v>
      </c>
      <c r="AC1302" s="184" t="str">
        <f t="shared" si="567"/>
        <v xml:space="preserve"> </v>
      </c>
      <c r="AD1302" s="184" t="str">
        <f t="shared" si="573"/>
        <v xml:space="preserve"> </v>
      </c>
      <c r="AE1302" s="185" t="e">
        <f t="shared" si="568"/>
        <v>#VALUE!</v>
      </c>
      <c r="AF1302" s="185" t="e">
        <f t="shared" si="569"/>
        <v>#VALUE!</v>
      </c>
      <c r="AG1302" s="212" t="e">
        <f t="shared" si="570"/>
        <v>#VALUE!</v>
      </c>
      <c r="AH1302" s="73" t="e">
        <f t="shared" si="574"/>
        <v>#VALUE!</v>
      </c>
      <c r="AI1302" s="74" t="e">
        <f t="shared" si="575"/>
        <v>#VALUE!</v>
      </c>
      <c r="AJ1302" s="186" t="e">
        <f t="shared" si="571"/>
        <v>#VALUE!</v>
      </c>
      <c r="AK1302" s="186" t="e">
        <f t="shared" si="572"/>
        <v>#VALUE!</v>
      </c>
    </row>
    <row r="1303" spans="1:37" x14ac:dyDescent="0.25">
      <c r="A1303" s="114" t="s">
        <v>74</v>
      </c>
      <c r="B1303" s="197"/>
      <c r="C1303" s="102"/>
      <c r="D1303" s="103"/>
      <c r="E1303" s="103"/>
      <c r="F1303" s="104"/>
      <c r="G1303" s="105"/>
      <c r="H1303" s="198"/>
      <c r="I1303" s="106"/>
      <c r="J1303" s="106"/>
      <c r="K1303" s="106"/>
      <c r="L1303" s="107"/>
      <c r="M1303" s="176" t="str">
        <f t="shared" si="551"/>
        <v xml:space="preserve"> </v>
      </c>
      <c r="N1303" s="177" t="str">
        <f t="shared" si="552"/>
        <v xml:space="preserve"> </v>
      </c>
      <c r="O1303" s="177" t="str">
        <f t="shared" si="553"/>
        <v xml:space="preserve"> </v>
      </c>
      <c r="P1303" s="177" t="str">
        <f t="shared" si="554"/>
        <v xml:space="preserve"> </v>
      </c>
      <c r="Q1303" s="178" t="str">
        <f t="shared" si="555"/>
        <v xml:space="preserve"> </v>
      </c>
      <c r="R1303" s="178" t="str">
        <f t="shared" si="556"/>
        <v xml:space="preserve"> </v>
      </c>
      <c r="S1303" s="179" t="str">
        <f t="shared" si="557"/>
        <v xml:space="preserve"> </v>
      </c>
      <c r="T1303" s="176" t="e">
        <f t="shared" si="558"/>
        <v>#VALUE!</v>
      </c>
      <c r="U1303" s="180" t="e">
        <f t="shared" si="559"/>
        <v>#VALUE!</v>
      </c>
      <c r="V1303" s="181" t="e">
        <f t="shared" si="560"/>
        <v>#VALUE!</v>
      </c>
      <c r="W1303" s="182" t="str">
        <f t="shared" si="561"/>
        <v>donnée(s) manquante(s)</v>
      </c>
      <c r="X1303" s="183" t="str">
        <f t="shared" si="562"/>
        <v>donnée(s) manquante(s)</v>
      </c>
      <c r="Y1303" s="178" t="str">
        <f t="shared" si="563"/>
        <v xml:space="preserve"> </v>
      </c>
      <c r="Z1303" s="178" t="str">
        <f t="shared" si="564"/>
        <v xml:space="preserve"> </v>
      </c>
      <c r="AA1303" s="178" t="str">
        <f t="shared" si="565"/>
        <v xml:space="preserve"> </v>
      </c>
      <c r="AB1303" s="184" t="str">
        <f t="shared" si="566"/>
        <v xml:space="preserve"> </v>
      </c>
      <c r="AC1303" s="184" t="str">
        <f t="shared" si="567"/>
        <v xml:space="preserve"> </v>
      </c>
      <c r="AD1303" s="184" t="str">
        <f t="shared" si="573"/>
        <v xml:space="preserve"> </v>
      </c>
      <c r="AE1303" s="185" t="e">
        <f t="shared" si="568"/>
        <v>#VALUE!</v>
      </c>
      <c r="AF1303" s="185" t="e">
        <f t="shared" si="569"/>
        <v>#VALUE!</v>
      </c>
      <c r="AG1303" s="212" t="e">
        <f t="shared" si="570"/>
        <v>#VALUE!</v>
      </c>
      <c r="AH1303" s="73" t="e">
        <f t="shared" si="574"/>
        <v>#VALUE!</v>
      </c>
      <c r="AI1303" s="74" t="e">
        <f t="shared" si="575"/>
        <v>#VALUE!</v>
      </c>
      <c r="AJ1303" s="186" t="e">
        <f t="shared" si="571"/>
        <v>#VALUE!</v>
      </c>
      <c r="AK1303" s="186" t="e">
        <f t="shared" si="572"/>
        <v>#VALUE!</v>
      </c>
    </row>
    <row r="1304" spans="1:37" x14ac:dyDescent="0.25">
      <c r="A1304" s="114" t="s">
        <v>74</v>
      </c>
      <c r="B1304" s="197"/>
      <c r="C1304" s="102"/>
      <c r="D1304" s="103"/>
      <c r="E1304" s="103"/>
      <c r="F1304" s="104"/>
      <c r="G1304" s="105"/>
      <c r="H1304" s="198"/>
      <c r="I1304" s="106"/>
      <c r="J1304" s="106"/>
      <c r="K1304" s="106"/>
      <c r="L1304" s="107"/>
      <c r="M1304" s="176" t="str">
        <f t="shared" si="551"/>
        <v xml:space="preserve"> </v>
      </c>
      <c r="N1304" s="177" t="str">
        <f t="shared" si="552"/>
        <v xml:space="preserve"> </v>
      </c>
      <c r="O1304" s="177" t="str">
        <f t="shared" si="553"/>
        <v xml:space="preserve"> </v>
      </c>
      <c r="P1304" s="177" t="str">
        <f t="shared" si="554"/>
        <v xml:space="preserve"> </v>
      </c>
      <c r="Q1304" s="178" t="str">
        <f t="shared" si="555"/>
        <v xml:space="preserve"> </v>
      </c>
      <c r="R1304" s="178" t="str">
        <f t="shared" si="556"/>
        <v xml:space="preserve"> </v>
      </c>
      <c r="S1304" s="179" t="str">
        <f t="shared" si="557"/>
        <v xml:space="preserve"> </v>
      </c>
      <c r="T1304" s="176" t="e">
        <f t="shared" si="558"/>
        <v>#VALUE!</v>
      </c>
      <c r="U1304" s="180" t="e">
        <f t="shared" si="559"/>
        <v>#VALUE!</v>
      </c>
      <c r="V1304" s="181" t="e">
        <f t="shared" si="560"/>
        <v>#VALUE!</v>
      </c>
      <c r="W1304" s="182" t="str">
        <f t="shared" si="561"/>
        <v>donnée(s) manquante(s)</v>
      </c>
      <c r="X1304" s="183" t="str">
        <f t="shared" si="562"/>
        <v>donnée(s) manquante(s)</v>
      </c>
      <c r="Y1304" s="178" t="str">
        <f t="shared" si="563"/>
        <v xml:space="preserve"> </v>
      </c>
      <c r="Z1304" s="178" t="str">
        <f t="shared" si="564"/>
        <v xml:space="preserve"> </v>
      </c>
      <c r="AA1304" s="178" t="str">
        <f t="shared" si="565"/>
        <v xml:space="preserve"> </v>
      </c>
      <c r="AB1304" s="184" t="str">
        <f t="shared" si="566"/>
        <v xml:space="preserve"> </v>
      </c>
      <c r="AC1304" s="184" t="str">
        <f t="shared" si="567"/>
        <v xml:space="preserve"> </v>
      </c>
      <c r="AD1304" s="184" t="str">
        <f t="shared" si="573"/>
        <v xml:space="preserve"> </v>
      </c>
      <c r="AE1304" s="185" t="e">
        <f t="shared" si="568"/>
        <v>#VALUE!</v>
      </c>
      <c r="AF1304" s="185" t="e">
        <f t="shared" si="569"/>
        <v>#VALUE!</v>
      </c>
      <c r="AG1304" s="212" t="e">
        <f t="shared" si="570"/>
        <v>#VALUE!</v>
      </c>
      <c r="AH1304" s="73" t="e">
        <f t="shared" si="574"/>
        <v>#VALUE!</v>
      </c>
      <c r="AI1304" s="74" t="e">
        <f t="shared" si="575"/>
        <v>#VALUE!</v>
      </c>
      <c r="AJ1304" s="186" t="e">
        <f t="shared" si="571"/>
        <v>#VALUE!</v>
      </c>
      <c r="AK1304" s="186" t="e">
        <f t="shared" si="572"/>
        <v>#VALUE!</v>
      </c>
    </row>
    <row r="1305" spans="1:37" x14ac:dyDescent="0.25">
      <c r="A1305" s="114" t="s">
        <v>74</v>
      </c>
      <c r="B1305" s="197"/>
      <c r="C1305" s="102"/>
      <c r="D1305" s="103"/>
      <c r="E1305" s="103"/>
      <c r="F1305" s="104"/>
      <c r="G1305" s="105"/>
      <c r="H1305" s="198"/>
      <c r="I1305" s="106"/>
      <c r="J1305" s="106"/>
      <c r="K1305" s="106"/>
      <c r="L1305" s="107"/>
      <c r="M1305" s="176" t="str">
        <f t="shared" si="551"/>
        <v xml:space="preserve"> </v>
      </c>
      <c r="N1305" s="177" t="str">
        <f t="shared" si="552"/>
        <v xml:space="preserve"> </v>
      </c>
      <c r="O1305" s="177" t="str">
        <f t="shared" si="553"/>
        <v xml:space="preserve"> </v>
      </c>
      <c r="P1305" s="177" t="str">
        <f t="shared" si="554"/>
        <v xml:space="preserve"> </v>
      </c>
      <c r="Q1305" s="178" t="str">
        <f t="shared" si="555"/>
        <v xml:space="preserve"> </v>
      </c>
      <c r="R1305" s="178" t="str">
        <f t="shared" si="556"/>
        <v xml:space="preserve"> </v>
      </c>
      <c r="S1305" s="179" t="str">
        <f t="shared" si="557"/>
        <v xml:space="preserve"> </v>
      </c>
      <c r="T1305" s="176" t="e">
        <f t="shared" si="558"/>
        <v>#VALUE!</v>
      </c>
      <c r="U1305" s="180" t="e">
        <f t="shared" si="559"/>
        <v>#VALUE!</v>
      </c>
      <c r="V1305" s="181" t="e">
        <f t="shared" si="560"/>
        <v>#VALUE!</v>
      </c>
      <c r="W1305" s="182" t="str">
        <f t="shared" si="561"/>
        <v>donnée(s) manquante(s)</v>
      </c>
      <c r="X1305" s="183" t="str">
        <f t="shared" si="562"/>
        <v>donnée(s) manquante(s)</v>
      </c>
      <c r="Y1305" s="178" t="str">
        <f t="shared" si="563"/>
        <v xml:space="preserve"> </v>
      </c>
      <c r="Z1305" s="178" t="str">
        <f t="shared" si="564"/>
        <v xml:space="preserve"> </v>
      </c>
      <c r="AA1305" s="178" t="str">
        <f t="shared" si="565"/>
        <v xml:space="preserve"> </v>
      </c>
      <c r="AB1305" s="184" t="str">
        <f t="shared" si="566"/>
        <v xml:space="preserve"> </v>
      </c>
      <c r="AC1305" s="184" t="str">
        <f t="shared" si="567"/>
        <v xml:space="preserve"> </v>
      </c>
      <c r="AD1305" s="184" t="str">
        <f t="shared" si="573"/>
        <v xml:space="preserve"> </v>
      </c>
      <c r="AE1305" s="185" t="e">
        <f t="shared" si="568"/>
        <v>#VALUE!</v>
      </c>
      <c r="AF1305" s="185" t="e">
        <f t="shared" si="569"/>
        <v>#VALUE!</v>
      </c>
      <c r="AG1305" s="212" t="e">
        <f t="shared" si="570"/>
        <v>#VALUE!</v>
      </c>
      <c r="AH1305" s="73" t="e">
        <f t="shared" si="574"/>
        <v>#VALUE!</v>
      </c>
      <c r="AI1305" s="74" t="e">
        <f t="shared" si="575"/>
        <v>#VALUE!</v>
      </c>
      <c r="AJ1305" s="186" t="e">
        <f t="shared" si="571"/>
        <v>#VALUE!</v>
      </c>
      <c r="AK1305" s="186" t="e">
        <f t="shared" si="572"/>
        <v>#VALUE!</v>
      </c>
    </row>
    <row r="1306" spans="1:37" x14ac:dyDescent="0.25">
      <c r="A1306" s="114" t="s">
        <v>74</v>
      </c>
      <c r="B1306" s="197"/>
      <c r="C1306" s="102"/>
      <c r="D1306" s="103"/>
      <c r="E1306" s="103"/>
      <c r="F1306" s="104"/>
      <c r="G1306" s="105"/>
      <c r="H1306" s="198"/>
      <c r="I1306" s="106"/>
      <c r="J1306" s="106"/>
      <c r="K1306" s="106"/>
      <c r="L1306" s="107"/>
      <c r="M1306" s="176" t="str">
        <f t="shared" si="551"/>
        <v xml:space="preserve"> </v>
      </c>
      <c r="N1306" s="177" t="str">
        <f t="shared" si="552"/>
        <v xml:space="preserve"> </v>
      </c>
      <c r="O1306" s="177" t="str">
        <f t="shared" si="553"/>
        <v xml:space="preserve"> </v>
      </c>
      <c r="P1306" s="177" t="str">
        <f t="shared" si="554"/>
        <v xml:space="preserve"> </v>
      </c>
      <c r="Q1306" s="178" t="str">
        <f t="shared" si="555"/>
        <v xml:space="preserve"> </v>
      </c>
      <c r="R1306" s="178" t="str">
        <f t="shared" si="556"/>
        <v xml:space="preserve"> </v>
      </c>
      <c r="S1306" s="179" t="str">
        <f t="shared" si="557"/>
        <v xml:space="preserve"> </v>
      </c>
      <c r="T1306" s="176" t="e">
        <f t="shared" si="558"/>
        <v>#VALUE!</v>
      </c>
      <c r="U1306" s="180" t="e">
        <f t="shared" si="559"/>
        <v>#VALUE!</v>
      </c>
      <c r="V1306" s="181" t="e">
        <f t="shared" si="560"/>
        <v>#VALUE!</v>
      </c>
      <c r="W1306" s="182" t="str">
        <f t="shared" si="561"/>
        <v>donnée(s) manquante(s)</v>
      </c>
      <c r="X1306" s="183" t="str">
        <f t="shared" si="562"/>
        <v>donnée(s) manquante(s)</v>
      </c>
      <c r="Y1306" s="178" t="str">
        <f t="shared" si="563"/>
        <v xml:space="preserve"> </v>
      </c>
      <c r="Z1306" s="178" t="str">
        <f t="shared" si="564"/>
        <v xml:space="preserve"> </v>
      </c>
      <c r="AA1306" s="178" t="str">
        <f t="shared" si="565"/>
        <v xml:space="preserve"> </v>
      </c>
      <c r="AB1306" s="184" t="str">
        <f t="shared" si="566"/>
        <v xml:space="preserve"> </v>
      </c>
      <c r="AC1306" s="184" t="str">
        <f t="shared" si="567"/>
        <v xml:space="preserve"> </v>
      </c>
      <c r="AD1306" s="184" t="str">
        <f t="shared" si="573"/>
        <v xml:space="preserve"> </v>
      </c>
      <c r="AE1306" s="185" t="e">
        <f t="shared" si="568"/>
        <v>#VALUE!</v>
      </c>
      <c r="AF1306" s="185" t="e">
        <f t="shared" si="569"/>
        <v>#VALUE!</v>
      </c>
      <c r="AG1306" s="212" t="e">
        <f t="shared" si="570"/>
        <v>#VALUE!</v>
      </c>
      <c r="AH1306" s="73" t="e">
        <f t="shared" si="574"/>
        <v>#VALUE!</v>
      </c>
      <c r="AI1306" s="74" t="e">
        <f t="shared" si="575"/>
        <v>#VALUE!</v>
      </c>
      <c r="AJ1306" s="186" t="e">
        <f t="shared" si="571"/>
        <v>#VALUE!</v>
      </c>
      <c r="AK1306" s="186" t="e">
        <f t="shared" si="572"/>
        <v>#VALUE!</v>
      </c>
    </row>
    <row r="1307" spans="1:37" x14ac:dyDescent="0.25">
      <c r="A1307" s="114" t="s">
        <v>74</v>
      </c>
      <c r="B1307" s="197"/>
      <c r="C1307" s="102"/>
      <c r="D1307" s="103"/>
      <c r="E1307" s="103"/>
      <c r="F1307" s="104"/>
      <c r="G1307" s="105"/>
      <c r="H1307" s="198"/>
      <c r="I1307" s="106"/>
      <c r="J1307" s="106"/>
      <c r="K1307" s="106"/>
      <c r="L1307" s="107"/>
      <c r="M1307" s="176" t="str">
        <f t="shared" si="551"/>
        <v xml:space="preserve"> </v>
      </c>
      <c r="N1307" s="177" t="str">
        <f t="shared" si="552"/>
        <v xml:space="preserve"> </v>
      </c>
      <c r="O1307" s="177" t="str">
        <f t="shared" si="553"/>
        <v xml:space="preserve"> </v>
      </c>
      <c r="P1307" s="177" t="str">
        <f t="shared" si="554"/>
        <v xml:space="preserve"> </v>
      </c>
      <c r="Q1307" s="178" t="str">
        <f t="shared" si="555"/>
        <v xml:space="preserve"> </v>
      </c>
      <c r="R1307" s="178" t="str">
        <f t="shared" si="556"/>
        <v xml:space="preserve"> </v>
      </c>
      <c r="S1307" s="179" t="str">
        <f t="shared" si="557"/>
        <v xml:space="preserve"> </v>
      </c>
      <c r="T1307" s="176" t="e">
        <f t="shared" si="558"/>
        <v>#VALUE!</v>
      </c>
      <c r="U1307" s="180" t="e">
        <f t="shared" si="559"/>
        <v>#VALUE!</v>
      </c>
      <c r="V1307" s="181" t="e">
        <f t="shared" si="560"/>
        <v>#VALUE!</v>
      </c>
      <c r="W1307" s="182" t="str">
        <f t="shared" si="561"/>
        <v>donnée(s) manquante(s)</v>
      </c>
      <c r="X1307" s="183" t="str">
        <f t="shared" si="562"/>
        <v>donnée(s) manquante(s)</v>
      </c>
      <c r="Y1307" s="178" t="str">
        <f t="shared" si="563"/>
        <v xml:space="preserve"> </v>
      </c>
      <c r="Z1307" s="178" t="str">
        <f t="shared" si="564"/>
        <v xml:space="preserve"> </v>
      </c>
      <c r="AA1307" s="178" t="str">
        <f t="shared" si="565"/>
        <v xml:space="preserve"> </v>
      </c>
      <c r="AB1307" s="184" t="str">
        <f t="shared" si="566"/>
        <v xml:space="preserve"> </v>
      </c>
      <c r="AC1307" s="184" t="str">
        <f t="shared" si="567"/>
        <v xml:space="preserve"> </v>
      </c>
      <c r="AD1307" s="184" t="str">
        <f t="shared" si="573"/>
        <v xml:space="preserve"> </v>
      </c>
      <c r="AE1307" s="185" t="e">
        <f t="shared" si="568"/>
        <v>#VALUE!</v>
      </c>
      <c r="AF1307" s="185" t="e">
        <f t="shared" si="569"/>
        <v>#VALUE!</v>
      </c>
      <c r="AG1307" s="212" t="e">
        <f t="shared" si="570"/>
        <v>#VALUE!</v>
      </c>
      <c r="AH1307" s="73" t="e">
        <f t="shared" si="574"/>
        <v>#VALUE!</v>
      </c>
      <c r="AI1307" s="74" t="e">
        <f t="shared" si="575"/>
        <v>#VALUE!</v>
      </c>
      <c r="AJ1307" s="186" t="e">
        <f t="shared" si="571"/>
        <v>#VALUE!</v>
      </c>
      <c r="AK1307" s="186" t="e">
        <f t="shared" si="572"/>
        <v>#VALUE!</v>
      </c>
    </row>
    <row r="1308" spans="1:37" x14ac:dyDescent="0.25">
      <c r="A1308" s="114" t="s">
        <v>74</v>
      </c>
      <c r="B1308" s="197"/>
      <c r="C1308" s="102"/>
      <c r="D1308" s="103"/>
      <c r="E1308" s="103"/>
      <c r="F1308" s="104"/>
      <c r="G1308" s="105"/>
      <c r="H1308" s="198"/>
      <c r="I1308" s="106"/>
      <c r="J1308" s="106"/>
      <c r="K1308" s="106"/>
      <c r="L1308" s="107"/>
      <c r="M1308" s="176" t="str">
        <f t="shared" si="551"/>
        <v xml:space="preserve"> </v>
      </c>
      <c r="N1308" s="177" t="str">
        <f t="shared" si="552"/>
        <v xml:space="preserve"> </v>
      </c>
      <c r="O1308" s="177" t="str">
        <f t="shared" si="553"/>
        <v xml:space="preserve"> </v>
      </c>
      <c r="P1308" s="177" t="str">
        <f t="shared" si="554"/>
        <v xml:space="preserve"> </v>
      </c>
      <c r="Q1308" s="178" t="str">
        <f t="shared" si="555"/>
        <v xml:space="preserve"> </v>
      </c>
      <c r="R1308" s="178" t="str">
        <f t="shared" si="556"/>
        <v xml:space="preserve"> </v>
      </c>
      <c r="S1308" s="179" t="str">
        <f t="shared" si="557"/>
        <v xml:space="preserve"> </v>
      </c>
      <c r="T1308" s="176" t="e">
        <f t="shared" si="558"/>
        <v>#VALUE!</v>
      </c>
      <c r="U1308" s="180" t="e">
        <f t="shared" si="559"/>
        <v>#VALUE!</v>
      </c>
      <c r="V1308" s="181" t="e">
        <f t="shared" si="560"/>
        <v>#VALUE!</v>
      </c>
      <c r="W1308" s="182" t="str">
        <f t="shared" si="561"/>
        <v>donnée(s) manquante(s)</v>
      </c>
      <c r="X1308" s="183" t="str">
        <f t="shared" si="562"/>
        <v>donnée(s) manquante(s)</v>
      </c>
      <c r="Y1308" s="178" t="str">
        <f t="shared" si="563"/>
        <v xml:space="preserve"> </v>
      </c>
      <c r="Z1308" s="178" t="str">
        <f t="shared" si="564"/>
        <v xml:space="preserve"> </v>
      </c>
      <c r="AA1308" s="178" t="str">
        <f t="shared" si="565"/>
        <v xml:space="preserve"> </v>
      </c>
      <c r="AB1308" s="184" t="str">
        <f t="shared" si="566"/>
        <v xml:space="preserve"> </v>
      </c>
      <c r="AC1308" s="184" t="str">
        <f t="shared" si="567"/>
        <v xml:space="preserve"> </v>
      </c>
      <c r="AD1308" s="184" t="str">
        <f t="shared" si="573"/>
        <v xml:space="preserve"> </v>
      </c>
      <c r="AE1308" s="185" t="e">
        <f t="shared" si="568"/>
        <v>#VALUE!</v>
      </c>
      <c r="AF1308" s="185" t="e">
        <f t="shared" si="569"/>
        <v>#VALUE!</v>
      </c>
      <c r="AG1308" s="212" t="e">
        <f t="shared" si="570"/>
        <v>#VALUE!</v>
      </c>
      <c r="AH1308" s="73" t="e">
        <f t="shared" si="574"/>
        <v>#VALUE!</v>
      </c>
      <c r="AI1308" s="74" t="e">
        <f t="shared" si="575"/>
        <v>#VALUE!</v>
      </c>
      <c r="AJ1308" s="186" t="e">
        <f t="shared" si="571"/>
        <v>#VALUE!</v>
      </c>
      <c r="AK1308" s="186" t="e">
        <f t="shared" si="572"/>
        <v>#VALUE!</v>
      </c>
    </row>
    <row r="1309" spans="1:37" x14ac:dyDescent="0.25">
      <c r="A1309" s="114" t="s">
        <v>74</v>
      </c>
      <c r="B1309" s="197"/>
      <c r="C1309" s="102"/>
      <c r="D1309" s="103"/>
      <c r="E1309" s="103"/>
      <c r="F1309" s="104"/>
      <c r="G1309" s="105"/>
      <c r="H1309" s="198"/>
      <c r="I1309" s="106"/>
      <c r="J1309" s="106"/>
      <c r="K1309" s="106"/>
      <c r="L1309" s="107"/>
      <c r="M1309" s="176" t="str">
        <f t="shared" si="551"/>
        <v xml:space="preserve"> </v>
      </c>
      <c r="N1309" s="177" t="str">
        <f t="shared" si="552"/>
        <v xml:space="preserve"> </v>
      </c>
      <c r="O1309" s="177" t="str">
        <f t="shared" si="553"/>
        <v xml:space="preserve"> </v>
      </c>
      <c r="P1309" s="177" t="str">
        <f t="shared" si="554"/>
        <v xml:space="preserve"> </v>
      </c>
      <c r="Q1309" s="178" t="str">
        <f t="shared" si="555"/>
        <v xml:space="preserve"> </v>
      </c>
      <c r="R1309" s="178" t="str">
        <f t="shared" si="556"/>
        <v xml:space="preserve"> </v>
      </c>
      <c r="S1309" s="179" t="str">
        <f t="shared" si="557"/>
        <v xml:space="preserve"> </v>
      </c>
      <c r="T1309" s="176" t="e">
        <f t="shared" si="558"/>
        <v>#VALUE!</v>
      </c>
      <c r="U1309" s="180" t="e">
        <f t="shared" si="559"/>
        <v>#VALUE!</v>
      </c>
      <c r="V1309" s="181" t="e">
        <f t="shared" si="560"/>
        <v>#VALUE!</v>
      </c>
      <c r="W1309" s="182" t="str">
        <f t="shared" si="561"/>
        <v>donnée(s) manquante(s)</v>
      </c>
      <c r="X1309" s="183" t="str">
        <f t="shared" si="562"/>
        <v>donnée(s) manquante(s)</v>
      </c>
      <c r="Y1309" s="178" t="str">
        <f t="shared" si="563"/>
        <v xml:space="preserve"> </v>
      </c>
      <c r="Z1309" s="178" t="str">
        <f t="shared" si="564"/>
        <v xml:space="preserve"> </v>
      </c>
      <c r="AA1309" s="178" t="str">
        <f t="shared" si="565"/>
        <v xml:space="preserve"> </v>
      </c>
      <c r="AB1309" s="184" t="str">
        <f t="shared" si="566"/>
        <v xml:space="preserve"> </v>
      </c>
      <c r="AC1309" s="184" t="str">
        <f t="shared" si="567"/>
        <v xml:space="preserve"> </v>
      </c>
      <c r="AD1309" s="184" t="str">
        <f t="shared" si="573"/>
        <v xml:space="preserve"> </v>
      </c>
      <c r="AE1309" s="185" t="e">
        <f t="shared" si="568"/>
        <v>#VALUE!</v>
      </c>
      <c r="AF1309" s="185" t="e">
        <f t="shared" si="569"/>
        <v>#VALUE!</v>
      </c>
      <c r="AG1309" s="212" t="e">
        <f t="shared" si="570"/>
        <v>#VALUE!</v>
      </c>
      <c r="AH1309" s="73" t="e">
        <f t="shared" si="574"/>
        <v>#VALUE!</v>
      </c>
      <c r="AI1309" s="74" t="e">
        <f t="shared" si="575"/>
        <v>#VALUE!</v>
      </c>
      <c r="AJ1309" s="186" t="e">
        <f t="shared" si="571"/>
        <v>#VALUE!</v>
      </c>
      <c r="AK1309" s="186" t="e">
        <f t="shared" si="572"/>
        <v>#VALUE!</v>
      </c>
    </row>
    <row r="1310" spans="1:37" x14ac:dyDescent="0.25">
      <c r="A1310" s="114" t="s">
        <v>74</v>
      </c>
      <c r="B1310" s="197"/>
      <c r="C1310" s="102"/>
      <c r="D1310" s="103"/>
      <c r="E1310" s="103"/>
      <c r="F1310" s="104"/>
      <c r="G1310" s="105"/>
      <c r="H1310" s="198"/>
      <c r="I1310" s="106"/>
      <c r="J1310" s="106"/>
      <c r="K1310" s="106"/>
      <c r="L1310" s="107"/>
      <c r="M1310" s="176" t="str">
        <f t="shared" si="551"/>
        <v xml:space="preserve"> </v>
      </c>
      <c r="N1310" s="177" t="str">
        <f t="shared" si="552"/>
        <v xml:space="preserve"> </v>
      </c>
      <c r="O1310" s="177" t="str">
        <f t="shared" si="553"/>
        <v xml:space="preserve"> </v>
      </c>
      <c r="P1310" s="177" t="str">
        <f t="shared" si="554"/>
        <v xml:space="preserve"> </v>
      </c>
      <c r="Q1310" s="178" t="str">
        <f t="shared" si="555"/>
        <v xml:space="preserve"> </v>
      </c>
      <c r="R1310" s="178" t="str">
        <f t="shared" si="556"/>
        <v xml:space="preserve"> </v>
      </c>
      <c r="S1310" s="179" t="str">
        <f t="shared" si="557"/>
        <v xml:space="preserve"> </v>
      </c>
      <c r="T1310" s="176" t="e">
        <f t="shared" si="558"/>
        <v>#VALUE!</v>
      </c>
      <c r="U1310" s="180" t="e">
        <f t="shared" si="559"/>
        <v>#VALUE!</v>
      </c>
      <c r="V1310" s="181" t="e">
        <f t="shared" si="560"/>
        <v>#VALUE!</v>
      </c>
      <c r="W1310" s="182" t="str">
        <f t="shared" si="561"/>
        <v>donnée(s) manquante(s)</v>
      </c>
      <c r="X1310" s="183" t="str">
        <f t="shared" si="562"/>
        <v>donnée(s) manquante(s)</v>
      </c>
      <c r="Y1310" s="178" t="str">
        <f t="shared" si="563"/>
        <v xml:space="preserve"> </v>
      </c>
      <c r="Z1310" s="178" t="str">
        <f t="shared" si="564"/>
        <v xml:space="preserve"> </v>
      </c>
      <c r="AA1310" s="178" t="str">
        <f t="shared" si="565"/>
        <v xml:space="preserve"> </v>
      </c>
      <c r="AB1310" s="184" t="str">
        <f t="shared" si="566"/>
        <v xml:space="preserve"> </v>
      </c>
      <c r="AC1310" s="184" t="str">
        <f t="shared" si="567"/>
        <v xml:space="preserve"> </v>
      </c>
      <c r="AD1310" s="184" t="str">
        <f t="shared" si="573"/>
        <v xml:space="preserve"> </v>
      </c>
      <c r="AE1310" s="185" t="e">
        <f t="shared" si="568"/>
        <v>#VALUE!</v>
      </c>
      <c r="AF1310" s="185" t="e">
        <f t="shared" si="569"/>
        <v>#VALUE!</v>
      </c>
      <c r="AG1310" s="212" t="e">
        <f t="shared" si="570"/>
        <v>#VALUE!</v>
      </c>
      <c r="AH1310" s="73" t="e">
        <f t="shared" si="574"/>
        <v>#VALUE!</v>
      </c>
      <c r="AI1310" s="74" t="e">
        <f t="shared" si="575"/>
        <v>#VALUE!</v>
      </c>
      <c r="AJ1310" s="186" t="e">
        <f t="shared" si="571"/>
        <v>#VALUE!</v>
      </c>
      <c r="AK1310" s="186" t="e">
        <f t="shared" si="572"/>
        <v>#VALUE!</v>
      </c>
    </row>
    <row r="1311" spans="1:37" x14ac:dyDescent="0.25">
      <c r="A1311" s="114" t="s">
        <v>74</v>
      </c>
      <c r="B1311" s="197"/>
      <c r="C1311" s="102"/>
      <c r="D1311" s="103"/>
      <c r="E1311" s="103"/>
      <c r="F1311" s="104"/>
      <c r="G1311" s="105"/>
      <c r="H1311" s="198"/>
      <c r="I1311" s="106"/>
      <c r="J1311" s="106"/>
      <c r="K1311" s="106"/>
      <c r="L1311" s="107"/>
      <c r="M1311" s="176" t="str">
        <f t="shared" si="551"/>
        <v xml:space="preserve"> </v>
      </c>
      <c r="N1311" s="177" t="str">
        <f t="shared" si="552"/>
        <v xml:space="preserve"> </v>
      </c>
      <c r="O1311" s="177" t="str">
        <f t="shared" si="553"/>
        <v xml:space="preserve"> </v>
      </c>
      <c r="P1311" s="177" t="str">
        <f t="shared" si="554"/>
        <v xml:space="preserve"> </v>
      </c>
      <c r="Q1311" s="178" t="str">
        <f t="shared" si="555"/>
        <v xml:space="preserve"> </v>
      </c>
      <c r="R1311" s="178" t="str">
        <f t="shared" si="556"/>
        <v xml:space="preserve"> </v>
      </c>
      <c r="S1311" s="179" t="str">
        <f t="shared" si="557"/>
        <v xml:space="preserve"> </v>
      </c>
      <c r="T1311" s="176" t="e">
        <f t="shared" si="558"/>
        <v>#VALUE!</v>
      </c>
      <c r="U1311" s="180" t="e">
        <f t="shared" si="559"/>
        <v>#VALUE!</v>
      </c>
      <c r="V1311" s="181" t="e">
        <f t="shared" si="560"/>
        <v>#VALUE!</v>
      </c>
      <c r="W1311" s="182" t="str">
        <f t="shared" si="561"/>
        <v>donnée(s) manquante(s)</v>
      </c>
      <c r="X1311" s="183" t="str">
        <f t="shared" si="562"/>
        <v>donnée(s) manquante(s)</v>
      </c>
      <c r="Y1311" s="178" t="str">
        <f t="shared" si="563"/>
        <v xml:space="preserve"> </v>
      </c>
      <c r="Z1311" s="178" t="str">
        <f t="shared" si="564"/>
        <v xml:space="preserve"> </v>
      </c>
      <c r="AA1311" s="178" t="str">
        <f t="shared" si="565"/>
        <v xml:space="preserve"> </v>
      </c>
      <c r="AB1311" s="184" t="str">
        <f t="shared" si="566"/>
        <v xml:space="preserve"> </v>
      </c>
      <c r="AC1311" s="184" t="str">
        <f t="shared" si="567"/>
        <v xml:space="preserve"> </v>
      </c>
      <c r="AD1311" s="184" t="str">
        <f t="shared" si="573"/>
        <v xml:space="preserve"> </v>
      </c>
      <c r="AE1311" s="185" t="e">
        <f t="shared" si="568"/>
        <v>#VALUE!</v>
      </c>
      <c r="AF1311" s="185" t="e">
        <f t="shared" si="569"/>
        <v>#VALUE!</v>
      </c>
      <c r="AG1311" s="212" t="e">
        <f t="shared" si="570"/>
        <v>#VALUE!</v>
      </c>
      <c r="AH1311" s="73" t="e">
        <f t="shared" si="574"/>
        <v>#VALUE!</v>
      </c>
      <c r="AI1311" s="74" t="e">
        <f t="shared" si="575"/>
        <v>#VALUE!</v>
      </c>
      <c r="AJ1311" s="186" t="e">
        <f t="shared" si="571"/>
        <v>#VALUE!</v>
      </c>
      <c r="AK1311" s="186" t="e">
        <f t="shared" si="572"/>
        <v>#VALUE!</v>
      </c>
    </row>
    <row r="1312" spans="1:37" x14ac:dyDescent="0.25">
      <c r="A1312" s="114" t="s">
        <v>74</v>
      </c>
      <c r="B1312" s="197"/>
      <c r="C1312" s="102"/>
      <c r="D1312" s="103"/>
      <c r="E1312" s="103"/>
      <c r="F1312" s="104"/>
      <c r="G1312" s="105"/>
      <c r="H1312" s="198"/>
      <c r="I1312" s="106"/>
      <c r="J1312" s="106"/>
      <c r="K1312" s="106"/>
      <c r="L1312" s="107"/>
      <c r="M1312" s="176" t="str">
        <f t="shared" si="551"/>
        <v xml:space="preserve"> </v>
      </c>
      <c r="N1312" s="177" t="str">
        <f t="shared" si="552"/>
        <v xml:space="preserve"> </v>
      </c>
      <c r="O1312" s="177" t="str">
        <f t="shared" si="553"/>
        <v xml:space="preserve"> </v>
      </c>
      <c r="P1312" s="177" t="str">
        <f t="shared" si="554"/>
        <v xml:space="preserve"> </v>
      </c>
      <c r="Q1312" s="178" t="str">
        <f t="shared" si="555"/>
        <v xml:space="preserve"> </v>
      </c>
      <c r="R1312" s="178" t="str">
        <f t="shared" si="556"/>
        <v xml:space="preserve"> </v>
      </c>
      <c r="S1312" s="179" t="str">
        <f t="shared" si="557"/>
        <v xml:space="preserve"> </v>
      </c>
      <c r="T1312" s="176" t="e">
        <f t="shared" si="558"/>
        <v>#VALUE!</v>
      </c>
      <c r="U1312" s="180" t="e">
        <f t="shared" si="559"/>
        <v>#VALUE!</v>
      </c>
      <c r="V1312" s="181" t="e">
        <f t="shared" si="560"/>
        <v>#VALUE!</v>
      </c>
      <c r="W1312" s="182" t="str">
        <f t="shared" si="561"/>
        <v>donnée(s) manquante(s)</v>
      </c>
      <c r="X1312" s="183" t="str">
        <f t="shared" si="562"/>
        <v>donnée(s) manquante(s)</v>
      </c>
      <c r="Y1312" s="178" t="str">
        <f t="shared" si="563"/>
        <v xml:space="preserve"> </v>
      </c>
      <c r="Z1312" s="178" t="str">
        <f t="shared" si="564"/>
        <v xml:space="preserve"> </v>
      </c>
      <c r="AA1312" s="178" t="str">
        <f t="shared" si="565"/>
        <v xml:space="preserve"> </v>
      </c>
      <c r="AB1312" s="184" t="str">
        <f t="shared" si="566"/>
        <v xml:space="preserve"> </v>
      </c>
      <c r="AC1312" s="184" t="str">
        <f t="shared" si="567"/>
        <v xml:space="preserve"> </v>
      </c>
      <c r="AD1312" s="184" t="str">
        <f t="shared" si="573"/>
        <v xml:space="preserve"> </v>
      </c>
      <c r="AE1312" s="185" t="e">
        <f t="shared" si="568"/>
        <v>#VALUE!</v>
      </c>
      <c r="AF1312" s="185" t="e">
        <f t="shared" si="569"/>
        <v>#VALUE!</v>
      </c>
      <c r="AG1312" s="212" t="e">
        <f t="shared" si="570"/>
        <v>#VALUE!</v>
      </c>
      <c r="AH1312" s="73" t="e">
        <f t="shared" si="574"/>
        <v>#VALUE!</v>
      </c>
      <c r="AI1312" s="74" t="e">
        <f t="shared" si="575"/>
        <v>#VALUE!</v>
      </c>
      <c r="AJ1312" s="186" t="e">
        <f t="shared" si="571"/>
        <v>#VALUE!</v>
      </c>
      <c r="AK1312" s="186" t="e">
        <f t="shared" si="572"/>
        <v>#VALUE!</v>
      </c>
    </row>
    <row r="1313" spans="1:37" x14ac:dyDescent="0.25">
      <c r="A1313" s="114" t="s">
        <v>74</v>
      </c>
      <c r="B1313" s="197"/>
      <c r="C1313" s="102"/>
      <c r="D1313" s="103"/>
      <c r="E1313" s="103"/>
      <c r="F1313" s="104"/>
      <c r="G1313" s="105"/>
      <c r="H1313" s="198"/>
      <c r="I1313" s="106"/>
      <c r="J1313" s="106"/>
      <c r="K1313" s="106"/>
      <c r="L1313" s="107"/>
      <c r="M1313" s="176" t="str">
        <f t="shared" si="551"/>
        <v xml:space="preserve"> </v>
      </c>
      <c r="N1313" s="177" t="str">
        <f t="shared" si="552"/>
        <v xml:space="preserve"> </v>
      </c>
      <c r="O1313" s="177" t="str">
        <f t="shared" si="553"/>
        <v xml:space="preserve"> </v>
      </c>
      <c r="P1313" s="177" t="str">
        <f t="shared" si="554"/>
        <v xml:space="preserve"> </v>
      </c>
      <c r="Q1313" s="178" t="str">
        <f t="shared" si="555"/>
        <v xml:space="preserve"> </v>
      </c>
      <c r="R1313" s="178" t="str">
        <f t="shared" si="556"/>
        <v xml:space="preserve"> </v>
      </c>
      <c r="S1313" s="179" t="str">
        <f t="shared" si="557"/>
        <v xml:space="preserve"> </v>
      </c>
      <c r="T1313" s="176" t="e">
        <f t="shared" si="558"/>
        <v>#VALUE!</v>
      </c>
      <c r="U1313" s="180" t="e">
        <f t="shared" si="559"/>
        <v>#VALUE!</v>
      </c>
      <c r="V1313" s="181" t="e">
        <f t="shared" si="560"/>
        <v>#VALUE!</v>
      </c>
      <c r="W1313" s="182" t="str">
        <f t="shared" si="561"/>
        <v>donnée(s) manquante(s)</v>
      </c>
      <c r="X1313" s="183" t="str">
        <f t="shared" si="562"/>
        <v>donnée(s) manquante(s)</v>
      </c>
      <c r="Y1313" s="178" t="str">
        <f t="shared" si="563"/>
        <v xml:space="preserve"> </v>
      </c>
      <c r="Z1313" s="178" t="str">
        <f t="shared" si="564"/>
        <v xml:space="preserve"> </v>
      </c>
      <c r="AA1313" s="178" t="str">
        <f t="shared" si="565"/>
        <v xml:space="preserve"> </v>
      </c>
      <c r="AB1313" s="184" t="str">
        <f t="shared" si="566"/>
        <v xml:space="preserve"> </v>
      </c>
      <c r="AC1313" s="184" t="str">
        <f t="shared" si="567"/>
        <v xml:space="preserve"> </v>
      </c>
      <c r="AD1313" s="184" t="str">
        <f t="shared" si="573"/>
        <v xml:space="preserve"> </v>
      </c>
      <c r="AE1313" s="185" t="e">
        <f t="shared" si="568"/>
        <v>#VALUE!</v>
      </c>
      <c r="AF1313" s="185" t="e">
        <f t="shared" si="569"/>
        <v>#VALUE!</v>
      </c>
      <c r="AG1313" s="212" t="e">
        <f t="shared" si="570"/>
        <v>#VALUE!</v>
      </c>
      <c r="AH1313" s="73" t="e">
        <f t="shared" si="574"/>
        <v>#VALUE!</v>
      </c>
      <c r="AI1313" s="74" t="e">
        <f t="shared" si="575"/>
        <v>#VALUE!</v>
      </c>
      <c r="AJ1313" s="186" t="e">
        <f t="shared" si="571"/>
        <v>#VALUE!</v>
      </c>
      <c r="AK1313" s="186" t="e">
        <f t="shared" si="572"/>
        <v>#VALUE!</v>
      </c>
    </row>
    <row r="1314" spans="1:37" x14ac:dyDescent="0.25">
      <c r="A1314" s="114" t="s">
        <v>74</v>
      </c>
      <c r="B1314" s="197"/>
      <c r="C1314" s="102"/>
      <c r="D1314" s="103"/>
      <c r="E1314" s="103"/>
      <c r="F1314" s="104"/>
      <c r="G1314" s="105"/>
      <c r="H1314" s="198"/>
      <c r="I1314" s="106"/>
      <c r="J1314" s="106"/>
      <c r="K1314" s="106"/>
      <c r="L1314" s="107"/>
      <c r="M1314" s="176" t="str">
        <f t="shared" si="551"/>
        <v xml:space="preserve"> </v>
      </c>
      <c r="N1314" s="177" t="str">
        <f t="shared" si="552"/>
        <v xml:space="preserve"> </v>
      </c>
      <c r="O1314" s="177" t="str">
        <f t="shared" si="553"/>
        <v xml:space="preserve"> </v>
      </c>
      <c r="P1314" s="177" t="str">
        <f t="shared" si="554"/>
        <v xml:space="preserve"> </v>
      </c>
      <c r="Q1314" s="178" t="str">
        <f t="shared" si="555"/>
        <v xml:space="preserve"> </v>
      </c>
      <c r="R1314" s="178" t="str">
        <f t="shared" si="556"/>
        <v xml:space="preserve"> </v>
      </c>
      <c r="S1314" s="179" t="str">
        <f t="shared" si="557"/>
        <v xml:space="preserve"> </v>
      </c>
      <c r="T1314" s="176" t="e">
        <f t="shared" si="558"/>
        <v>#VALUE!</v>
      </c>
      <c r="U1314" s="180" t="e">
        <f t="shared" si="559"/>
        <v>#VALUE!</v>
      </c>
      <c r="V1314" s="181" t="e">
        <f t="shared" si="560"/>
        <v>#VALUE!</v>
      </c>
      <c r="W1314" s="182" t="str">
        <f t="shared" si="561"/>
        <v>donnée(s) manquante(s)</v>
      </c>
      <c r="X1314" s="183" t="str">
        <f t="shared" si="562"/>
        <v>donnée(s) manquante(s)</v>
      </c>
      <c r="Y1314" s="178" t="str">
        <f t="shared" si="563"/>
        <v xml:space="preserve"> </v>
      </c>
      <c r="Z1314" s="178" t="str">
        <f t="shared" si="564"/>
        <v xml:space="preserve"> </v>
      </c>
      <c r="AA1314" s="178" t="str">
        <f t="shared" si="565"/>
        <v xml:space="preserve"> </v>
      </c>
      <c r="AB1314" s="184" t="str">
        <f t="shared" si="566"/>
        <v xml:space="preserve"> </v>
      </c>
      <c r="AC1314" s="184" t="str">
        <f t="shared" si="567"/>
        <v xml:space="preserve"> </v>
      </c>
      <c r="AD1314" s="184" t="str">
        <f t="shared" si="573"/>
        <v xml:space="preserve"> </v>
      </c>
      <c r="AE1314" s="185" t="e">
        <f t="shared" si="568"/>
        <v>#VALUE!</v>
      </c>
      <c r="AF1314" s="185" t="e">
        <f t="shared" si="569"/>
        <v>#VALUE!</v>
      </c>
      <c r="AG1314" s="212" t="e">
        <f t="shared" si="570"/>
        <v>#VALUE!</v>
      </c>
      <c r="AH1314" s="73" t="e">
        <f t="shared" si="574"/>
        <v>#VALUE!</v>
      </c>
      <c r="AI1314" s="74" t="e">
        <f t="shared" si="575"/>
        <v>#VALUE!</v>
      </c>
      <c r="AJ1314" s="186" t="e">
        <f t="shared" si="571"/>
        <v>#VALUE!</v>
      </c>
      <c r="AK1314" s="186" t="e">
        <f t="shared" si="572"/>
        <v>#VALUE!</v>
      </c>
    </row>
    <row r="1315" spans="1:37" x14ac:dyDescent="0.25">
      <c r="A1315" s="114" t="s">
        <v>74</v>
      </c>
      <c r="B1315" s="197"/>
      <c r="C1315" s="102"/>
      <c r="D1315" s="103"/>
      <c r="E1315" s="103"/>
      <c r="F1315" s="104"/>
      <c r="G1315" s="105"/>
      <c r="H1315" s="198"/>
      <c r="I1315" s="106"/>
      <c r="J1315" s="106"/>
      <c r="K1315" s="106"/>
      <c r="L1315" s="107"/>
      <c r="M1315" s="176" t="str">
        <f t="shared" si="551"/>
        <v xml:space="preserve"> </v>
      </c>
      <c r="N1315" s="177" t="str">
        <f t="shared" si="552"/>
        <v xml:space="preserve"> </v>
      </c>
      <c r="O1315" s="177" t="str">
        <f t="shared" si="553"/>
        <v xml:space="preserve"> </v>
      </c>
      <c r="P1315" s="177" t="str">
        <f t="shared" si="554"/>
        <v xml:space="preserve"> </v>
      </c>
      <c r="Q1315" s="178" t="str">
        <f t="shared" si="555"/>
        <v xml:space="preserve"> </v>
      </c>
      <c r="R1315" s="178" t="str">
        <f t="shared" si="556"/>
        <v xml:space="preserve"> </v>
      </c>
      <c r="S1315" s="179" t="str">
        <f t="shared" si="557"/>
        <v xml:space="preserve"> </v>
      </c>
      <c r="T1315" s="176" t="e">
        <f t="shared" si="558"/>
        <v>#VALUE!</v>
      </c>
      <c r="U1315" s="180" t="e">
        <f t="shared" si="559"/>
        <v>#VALUE!</v>
      </c>
      <c r="V1315" s="181" t="e">
        <f t="shared" si="560"/>
        <v>#VALUE!</v>
      </c>
      <c r="W1315" s="182" t="str">
        <f t="shared" si="561"/>
        <v>donnée(s) manquante(s)</v>
      </c>
      <c r="X1315" s="183" t="str">
        <f t="shared" si="562"/>
        <v>donnée(s) manquante(s)</v>
      </c>
      <c r="Y1315" s="178" t="str">
        <f t="shared" si="563"/>
        <v xml:space="preserve"> </v>
      </c>
      <c r="Z1315" s="178" t="str">
        <f t="shared" si="564"/>
        <v xml:space="preserve"> </v>
      </c>
      <c r="AA1315" s="178" t="str">
        <f t="shared" si="565"/>
        <v xml:space="preserve"> </v>
      </c>
      <c r="AB1315" s="184" t="str">
        <f t="shared" si="566"/>
        <v xml:space="preserve"> </v>
      </c>
      <c r="AC1315" s="184" t="str">
        <f t="shared" si="567"/>
        <v xml:space="preserve"> </v>
      </c>
      <c r="AD1315" s="184" t="str">
        <f t="shared" si="573"/>
        <v xml:space="preserve"> </v>
      </c>
      <c r="AE1315" s="185" t="e">
        <f t="shared" si="568"/>
        <v>#VALUE!</v>
      </c>
      <c r="AF1315" s="185" t="e">
        <f t="shared" si="569"/>
        <v>#VALUE!</v>
      </c>
      <c r="AG1315" s="212" t="e">
        <f t="shared" si="570"/>
        <v>#VALUE!</v>
      </c>
      <c r="AH1315" s="73" t="e">
        <f t="shared" si="574"/>
        <v>#VALUE!</v>
      </c>
      <c r="AI1315" s="74" t="e">
        <f t="shared" si="575"/>
        <v>#VALUE!</v>
      </c>
      <c r="AJ1315" s="186" t="e">
        <f t="shared" si="571"/>
        <v>#VALUE!</v>
      </c>
      <c r="AK1315" s="186" t="e">
        <f t="shared" si="572"/>
        <v>#VALUE!</v>
      </c>
    </row>
    <row r="1316" spans="1:37" x14ac:dyDescent="0.25">
      <c r="A1316" s="114" t="s">
        <v>74</v>
      </c>
      <c r="B1316" s="197"/>
      <c r="C1316" s="102"/>
      <c r="D1316" s="103"/>
      <c r="E1316" s="103"/>
      <c r="F1316" s="104"/>
      <c r="G1316" s="105"/>
      <c r="H1316" s="198"/>
      <c r="I1316" s="106"/>
      <c r="J1316" s="106"/>
      <c r="K1316" s="106"/>
      <c r="L1316" s="107"/>
      <c r="M1316" s="176" t="str">
        <f t="shared" si="551"/>
        <v xml:space="preserve"> </v>
      </c>
      <c r="N1316" s="177" t="str">
        <f t="shared" si="552"/>
        <v xml:space="preserve"> </v>
      </c>
      <c r="O1316" s="177" t="str">
        <f t="shared" si="553"/>
        <v xml:space="preserve"> </v>
      </c>
      <c r="P1316" s="177" t="str">
        <f t="shared" si="554"/>
        <v xml:space="preserve"> </v>
      </c>
      <c r="Q1316" s="178" t="str">
        <f t="shared" si="555"/>
        <v xml:space="preserve"> </v>
      </c>
      <c r="R1316" s="178" t="str">
        <f t="shared" si="556"/>
        <v xml:space="preserve"> </v>
      </c>
      <c r="S1316" s="179" t="str">
        <f t="shared" si="557"/>
        <v xml:space="preserve"> </v>
      </c>
      <c r="T1316" s="176" t="e">
        <f t="shared" si="558"/>
        <v>#VALUE!</v>
      </c>
      <c r="U1316" s="180" t="e">
        <f t="shared" si="559"/>
        <v>#VALUE!</v>
      </c>
      <c r="V1316" s="181" t="e">
        <f t="shared" si="560"/>
        <v>#VALUE!</v>
      </c>
      <c r="W1316" s="182" t="str">
        <f t="shared" si="561"/>
        <v>donnée(s) manquante(s)</v>
      </c>
      <c r="X1316" s="183" t="str">
        <f t="shared" si="562"/>
        <v>donnée(s) manquante(s)</v>
      </c>
      <c r="Y1316" s="178" t="str">
        <f t="shared" si="563"/>
        <v xml:space="preserve"> </v>
      </c>
      <c r="Z1316" s="178" t="str">
        <f t="shared" si="564"/>
        <v xml:space="preserve"> </v>
      </c>
      <c r="AA1316" s="178" t="str">
        <f t="shared" si="565"/>
        <v xml:space="preserve"> </v>
      </c>
      <c r="AB1316" s="184" t="str">
        <f t="shared" si="566"/>
        <v xml:space="preserve"> </v>
      </c>
      <c r="AC1316" s="184" t="str">
        <f t="shared" si="567"/>
        <v xml:space="preserve"> </v>
      </c>
      <c r="AD1316" s="184" t="str">
        <f t="shared" si="573"/>
        <v xml:space="preserve"> </v>
      </c>
      <c r="AE1316" s="185" t="e">
        <f t="shared" si="568"/>
        <v>#VALUE!</v>
      </c>
      <c r="AF1316" s="185" t="e">
        <f t="shared" si="569"/>
        <v>#VALUE!</v>
      </c>
      <c r="AG1316" s="212" t="e">
        <f t="shared" si="570"/>
        <v>#VALUE!</v>
      </c>
      <c r="AH1316" s="73" t="e">
        <f t="shared" si="574"/>
        <v>#VALUE!</v>
      </c>
      <c r="AI1316" s="74" t="e">
        <f t="shared" si="575"/>
        <v>#VALUE!</v>
      </c>
      <c r="AJ1316" s="186" t="e">
        <f t="shared" si="571"/>
        <v>#VALUE!</v>
      </c>
      <c r="AK1316" s="186" t="e">
        <f t="shared" si="572"/>
        <v>#VALUE!</v>
      </c>
    </row>
    <row r="1317" spans="1:37" x14ac:dyDescent="0.25">
      <c r="A1317" s="114" t="s">
        <v>74</v>
      </c>
      <c r="B1317" s="197"/>
      <c r="C1317" s="102"/>
      <c r="D1317" s="103"/>
      <c r="E1317" s="103"/>
      <c r="F1317" s="104"/>
      <c r="G1317" s="105"/>
      <c r="H1317" s="198"/>
      <c r="I1317" s="106"/>
      <c r="J1317" s="106"/>
      <c r="K1317" s="106"/>
      <c r="L1317" s="107"/>
      <c r="M1317" s="176" t="str">
        <f t="shared" si="551"/>
        <v xml:space="preserve"> </v>
      </c>
      <c r="N1317" s="177" t="str">
        <f t="shared" si="552"/>
        <v xml:space="preserve"> </v>
      </c>
      <c r="O1317" s="177" t="str">
        <f t="shared" si="553"/>
        <v xml:space="preserve"> </v>
      </c>
      <c r="P1317" s="177" t="str">
        <f t="shared" si="554"/>
        <v xml:space="preserve"> </v>
      </c>
      <c r="Q1317" s="178" t="str">
        <f t="shared" si="555"/>
        <v xml:space="preserve"> </v>
      </c>
      <c r="R1317" s="178" t="str">
        <f t="shared" si="556"/>
        <v xml:space="preserve"> </v>
      </c>
      <c r="S1317" s="179" t="str">
        <f t="shared" si="557"/>
        <v xml:space="preserve"> </v>
      </c>
      <c r="T1317" s="176" t="e">
        <f t="shared" si="558"/>
        <v>#VALUE!</v>
      </c>
      <c r="U1317" s="180" t="e">
        <f t="shared" si="559"/>
        <v>#VALUE!</v>
      </c>
      <c r="V1317" s="181" t="e">
        <f t="shared" si="560"/>
        <v>#VALUE!</v>
      </c>
      <c r="W1317" s="182" t="str">
        <f t="shared" si="561"/>
        <v>donnée(s) manquante(s)</v>
      </c>
      <c r="X1317" s="183" t="str">
        <f t="shared" si="562"/>
        <v>donnée(s) manquante(s)</v>
      </c>
      <c r="Y1317" s="178" t="str">
        <f t="shared" si="563"/>
        <v xml:space="preserve"> </v>
      </c>
      <c r="Z1317" s="178" t="str">
        <f t="shared" si="564"/>
        <v xml:space="preserve"> </v>
      </c>
      <c r="AA1317" s="178" t="str">
        <f t="shared" si="565"/>
        <v xml:space="preserve"> </v>
      </c>
      <c r="AB1317" s="184" t="str">
        <f t="shared" si="566"/>
        <v xml:space="preserve"> </v>
      </c>
      <c r="AC1317" s="184" t="str">
        <f t="shared" si="567"/>
        <v xml:space="preserve"> </v>
      </c>
      <c r="AD1317" s="184" t="str">
        <f t="shared" si="573"/>
        <v xml:space="preserve"> </v>
      </c>
      <c r="AE1317" s="185" t="e">
        <f t="shared" si="568"/>
        <v>#VALUE!</v>
      </c>
      <c r="AF1317" s="185" t="e">
        <f t="shared" si="569"/>
        <v>#VALUE!</v>
      </c>
      <c r="AG1317" s="212" t="e">
        <f t="shared" si="570"/>
        <v>#VALUE!</v>
      </c>
      <c r="AH1317" s="73" t="e">
        <f t="shared" si="574"/>
        <v>#VALUE!</v>
      </c>
      <c r="AI1317" s="74" t="e">
        <f t="shared" si="575"/>
        <v>#VALUE!</v>
      </c>
      <c r="AJ1317" s="186" t="e">
        <f t="shared" si="571"/>
        <v>#VALUE!</v>
      </c>
      <c r="AK1317" s="186" t="e">
        <f t="shared" si="572"/>
        <v>#VALUE!</v>
      </c>
    </row>
    <row r="1318" spans="1:37" x14ac:dyDescent="0.25">
      <c r="A1318" s="114" t="s">
        <v>74</v>
      </c>
      <c r="B1318" s="197"/>
      <c r="C1318" s="102"/>
      <c r="D1318" s="103"/>
      <c r="E1318" s="103"/>
      <c r="F1318" s="104"/>
      <c r="G1318" s="105"/>
      <c r="H1318" s="198"/>
      <c r="I1318" s="106"/>
      <c r="J1318" s="106"/>
      <c r="K1318" s="106"/>
      <c r="L1318" s="107"/>
      <c r="M1318" s="176" t="str">
        <f t="shared" si="551"/>
        <v xml:space="preserve"> </v>
      </c>
      <c r="N1318" s="177" t="str">
        <f t="shared" si="552"/>
        <v xml:space="preserve"> </v>
      </c>
      <c r="O1318" s="177" t="str">
        <f t="shared" si="553"/>
        <v xml:space="preserve"> </v>
      </c>
      <c r="P1318" s="177" t="str">
        <f t="shared" si="554"/>
        <v xml:space="preserve"> </v>
      </c>
      <c r="Q1318" s="178" t="str">
        <f t="shared" si="555"/>
        <v xml:space="preserve"> </v>
      </c>
      <c r="R1318" s="178" t="str">
        <f t="shared" si="556"/>
        <v xml:space="preserve"> </v>
      </c>
      <c r="S1318" s="179" t="str">
        <f t="shared" si="557"/>
        <v xml:space="preserve"> </v>
      </c>
      <c r="T1318" s="176" t="e">
        <f t="shared" si="558"/>
        <v>#VALUE!</v>
      </c>
      <c r="U1318" s="180" t="e">
        <f t="shared" si="559"/>
        <v>#VALUE!</v>
      </c>
      <c r="V1318" s="181" t="e">
        <f t="shared" si="560"/>
        <v>#VALUE!</v>
      </c>
      <c r="W1318" s="182" t="str">
        <f t="shared" si="561"/>
        <v>donnée(s) manquante(s)</v>
      </c>
      <c r="X1318" s="183" t="str">
        <f t="shared" si="562"/>
        <v>donnée(s) manquante(s)</v>
      </c>
      <c r="Y1318" s="178" t="str">
        <f t="shared" si="563"/>
        <v xml:space="preserve"> </v>
      </c>
      <c r="Z1318" s="178" t="str">
        <f t="shared" si="564"/>
        <v xml:space="preserve"> </v>
      </c>
      <c r="AA1318" s="178" t="str">
        <f t="shared" si="565"/>
        <v xml:space="preserve"> </v>
      </c>
      <c r="AB1318" s="184" t="str">
        <f t="shared" si="566"/>
        <v xml:space="preserve"> </v>
      </c>
      <c r="AC1318" s="184" t="str">
        <f t="shared" si="567"/>
        <v xml:space="preserve"> </v>
      </c>
      <c r="AD1318" s="184" t="str">
        <f t="shared" si="573"/>
        <v xml:space="preserve"> </v>
      </c>
      <c r="AE1318" s="185" t="e">
        <f t="shared" si="568"/>
        <v>#VALUE!</v>
      </c>
      <c r="AF1318" s="185" t="e">
        <f t="shared" si="569"/>
        <v>#VALUE!</v>
      </c>
      <c r="AG1318" s="212" t="e">
        <f t="shared" si="570"/>
        <v>#VALUE!</v>
      </c>
      <c r="AH1318" s="73" t="e">
        <f t="shared" si="574"/>
        <v>#VALUE!</v>
      </c>
      <c r="AI1318" s="74" t="e">
        <f t="shared" si="575"/>
        <v>#VALUE!</v>
      </c>
      <c r="AJ1318" s="186" t="e">
        <f t="shared" si="571"/>
        <v>#VALUE!</v>
      </c>
      <c r="AK1318" s="186" t="e">
        <f t="shared" si="572"/>
        <v>#VALUE!</v>
      </c>
    </row>
    <row r="1319" spans="1:37" x14ac:dyDescent="0.25">
      <c r="A1319" s="114" t="s">
        <v>74</v>
      </c>
      <c r="B1319" s="197"/>
      <c r="C1319" s="102"/>
      <c r="D1319" s="103"/>
      <c r="E1319" s="103"/>
      <c r="F1319" s="104"/>
      <c r="G1319" s="105"/>
      <c r="H1319" s="198"/>
      <c r="I1319" s="106"/>
      <c r="J1319" s="106"/>
      <c r="K1319" s="106"/>
      <c r="L1319" s="107"/>
      <c r="M1319" s="176" t="str">
        <f t="shared" si="551"/>
        <v xml:space="preserve"> </v>
      </c>
      <c r="N1319" s="177" t="str">
        <f t="shared" si="552"/>
        <v xml:space="preserve"> </v>
      </c>
      <c r="O1319" s="177" t="str">
        <f t="shared" si="553"/>
        <v xml:space="preserve"> </v>
      </c>
      <c r="P1319" s="177" t="str">
        <f t="shared" si="554"/>
        <v xml:space="preserve"> </v>
      </c>
      <c r="Q1319" s="178" t="str">
        <f t="shared" si="555"/>
        <v xml:space="preserve"> </v>
      </c>
      <c r="R1319" s="178" t="str">
        <f t="shared" si="556"/>
        <v xml:space="preserve"> </v>
      </c>
      <c r="S1319" s="179" t="str">
        <f t="shared" si="557"/>
        <v xml:space="preserve"> </v>
      </c>
      <c r="T1319" s="176" t="e">
        <f t="shared" si="558"/>
        <v>#VALUE!</v>
      </c>
      <c r="U1319" s="180" t="e">
        <f t="shared" si="559"/>
        <v>#VALUE!</v>
      </c>
      <c r="V1319" s="181" t="e">
        <f t="shared" si="560"/>
        <v>#VALUE!</v>
      </c>
      <c r="W1319" s="182" t="str">
        <f t="shared" si="561"/>
        <v>donnée(s) manquante(s)</v>
      </c>
      <c r="X1319" s="183" t="str">
        <f t="shared" si="562"/>
        <v>donnée(s) manquante(s)</v>
      </c>
      <c r="Y1319" s="178" t="str">
        <f t="shared" si="563"/>
        <v xml:space="preserve"> </v>
      </c>
      <c r="Z1319" s="178" t="str">
        <f t="shared" si="564"/>
        <v xml:space="preserve"> </v>
      </c>
      <c r="AA1319" s="178" t="str">
        <f t="shared" si="565"/>
        <v xml:space="preserve"> </v>
      </c>
      <c r="AB1319" s="184" t="str">
        <f t="shared" si="566"/>
        <v xml:space="preserve"> </v>
      </c>
      <c r="AC1319" s="184" t="str">
        <f t="shared" si="567"/>
        <v xml:space="preserve"> </v>
      </c>
      <c r="AD1319" s="184" t="str">
        <f t="shared" si="573"/>
        <v xml:space="preserve"> </v>
      </c>
      <c r="AE1319" s="185" t="e">
        <f t="shared" si="568"/>
        <v>#VALUE!</v>
      </c>
      <c r="AF1319" s="185" t="e">
        <f t="shared" si="569"/>
        <v>#VALUE!</v>
      </c>
      <c r="AG1319" s="212" t="e">
        <f t="shared" si="570"/>
        <v>#VALUE!</v>
      </c>
      <c r="AH1319" s="73" t="e">
        <f t="shared" si="574"/>
        <v>#VALUE!</v>
      </c>
      <c r="AI1319" s="74" t="e">
        <f t="shared" si="575"/>
        <v>#VALUE!</v>
      </c>
      <c r="AJ1319" s="186" t="e">
        <f t="shared" si="571"/>
        <v>#VALUE!</v>
      </c>
      <c r="AK1319" s="186" t="e">
        <f t="shared" si="572"/>
        <v>#VALUE!</v>
      </c>
    </row>
    <row r="1320" spans="1:37" x14ac:dyDescent="0.25">
      <c r="A1320" s="114" t="s">
        <v>74</v>
      </c>
      <c r="B1320" s="197"/>
      <c r="C1320" s="102"/>
      <c r="D1320" s="103"/>
      <c r="E1320" s="103"/>
      <c r="F1320" s="104"/>
      <c r="G1320" s="105"/>
      <c r="H1320" s="198"/>
      <c r="I1320" s="106"/>
      <c r="J1320" s="106"/>
      <c r="K1320" s="106"/>
      <c r="L1320" s="107"/>
      <c r="M1320" s="176" t="str">
        <f t="shared" si="551"/>
        <v xml:space="preserve"> </v>
      </c>
      <c r="N1320" s="177" t="str">
        <f t="shared" si="552"/>
        <v xml:space="preserve"> </v>
      </c>
      <c r="O1320" s="177" t="str">
        <f t="shared" si="553"/>
        <v xml:space="preserve"> </v>
      </c>
      <c r="P1320" s="177" t="str">
        <f t="shared" si="554"/>
        <v xml:space="preserve"> </v>
      </c>
      <c r="Q1320" s="178" t="str">
        <f t="shared" si="555"/>
        <v xml:space="preserve"> </v>
      </c>
      <c r="R1320" s="178" t="str">
        <f t="shared" si="556"/>
        <v xml:space="preserve"> </v>
      </c>
      <c r="S1320" s="179" t="str">
        <f t="shared" si="557"/>
        <v xml:space="preserve"> </v>
      </c>
      <c r="T1320" s="176" t="e">
        <f t="shared" si="558"/>
        <v>#VALUE!</v>
      </c>
      <c r="U1320" s="180" t="e">
        <f t="shared" si="559"/>
        <v>#VALUE!</v>
      </c>
      <c r="V1320" s="181" t="e">
        <f t="shared" si="560"/>
        <v>#VALUE!</v>
      </c>
      <c r="W1320" s="182" t="str">
        <f t="shared" si="561"/>
        <v>donnée(s) manquante(s)</v>
      </c>
      <c r="X1320" s="183" t="str">
        <f t="shared" si="562"/>
        <v>donnée(s) manquante(s)</v>
      </c>
      <c r="Y1320" s="178" t="str">
        <f t="shared" si="563"/>
        <v xml:space="preserve"> </v>
      </c>
      <c r="Z1320" s="178" t="str">
        <f t="shared" si="564"/>
        <v xml:space="preserve"> </v>
      </c>
      <c r="AA1320" s="178" t="str">
        <f t="shared" si="565"/>
        <v xml:space="preserve"> </v>
      </c>
      <c r="AB1320" s="184" t="str">
        <f t="shared" si="566"/>
        <v xml:space="preserve"> </v>
      </c>
      <c r="AC1320" s="184" t="str">
        <f t="shared" si="567"/>
        <v xml:space="preserve"> </v>
      </c>
      <c r="AD1320" s="184" t="str">
        <f t="shared" si="573"/>
        <v xml:space="preserve"> </v>
      </c>
      <c r="AE1320" s="185" t="e">
        <f t="shared" si="568"/>
        <v>#VALUE!</v>
      </c>
      <c r="AF1320" s="185" t="e">
        <f t="shared" si="569"/>
        <v>#VALUE!</v>
      </c>
      <c r="AG1320" s="212" t="e">
        <f t="shared" si="570"/>
        <v>#VALUE!</v>
      </c>
      <c r="AH1320" s="73" t="e">
        <f t="shared" si="574"/>
        <v>#VALUE!</v>
      </c>
      <c r="AI1320" s="74" t="e">
        <f t="shared" si="575"/>
        <v>#VALUE!</v>
      </c>
      <c r="AJ1320" s="186" t="e">
        <f t="shared" si="571"/>
        <v>#VALUE!</v>
      </c>
      <c r="AK1320" s="186" t="e">
        <f t="shared" si="572"/>
        <v>#VALUE!</v>
      </c>
    </row>
    <row r="1321" spans="1:37" x14ac:dyDescent="0.25">
      <c r="A1321" s="114" t="s">
        <v>74</v>
      </c>
      <c r="B1321" s="197"/>
      <c r="C1321" s="102"/>
      <c r="D1321" s="103"/>
      <c r="E1321" s="103"/>
      <c r="F1321" s="104"/>
      <c r="G1321" s="105"/>
      <c r="H1321" s="198"/>
      <c r="I1321" s="106"/>
      <c r="J1321" s="106"/>
      <c r="K1321" s="106"/>
      <c r="L1321" s="107"/>
      <c r="M1321" s="176" t="str">
        <f t="shared" si="551"/>
        <v xml:space="preserve"> </v>
      </c>
      <c r="N1321" s="177" t="str">
        <f t="shared" si="552"/>
        <v xml:space="preserve"> </v>
      </c>
      <c r="O1321" s="177" t="str">
        <f t="shared" si="553"/>
        <v xml:space="preserve"> </v>
      </c>
      <c r="P1321" s="177" t="str">
        <f t="shared" si="554"/>
        <v xml:space="preserve"> </v>
      </c>
      <c r="Q1321" s="178" t="str">
        <f t="shared" si="555"/>
        <v xml:space="preserve"> </v>
      </c>
      <c r="R1321" s="178" t="str">
        <f t="shared" si="556"/>
        <v xml:space="preserve"> </v>
      </c>
      <c r="S1321" s="179" t="str">
        <f t="shared" si="557"/>
        <v xml:space="preserve"> </v>
      </c>
      <c r="T1321" s="176" t="e">
        <f t="shared" si="558"/>
        <v>#VALUE!</v>
      </c>
      <c r="U1321" s="180" t="e">
        <f t="shared" si="559"/>
        <v>#VALUE!</v>
      </c>
      <c r="V1321" s="181" t="e">
        <f t="shared" si="560"/>
        <v>#VALUE!</v>
      </c>
      <c r="W1321" s="182" t="str">
        <f t="shared" si="561"/>
        <v>donnée(s) manquante(s)</v>
      </c>
      <c r="X1321" s="183" t="str">
        <f t="shared" si="562"/>
        <v>donnée(s) manquante(s)</v>
      </c>
      <c r="Y1321" s="178" t="str">
        <f t="shared" si="563"/>
        <v xml:space="preserve"> </v>
      </c>
      <c r="Z1321" s="178" t="str">
        <f t="shared" si="564"/>
        <v xml:space="preserve"> </v>
      </c>
      <c r="AA1321" s="178" t="str">
        <f t="shared" si="565"/>
        <v xml:space="preserve"> </v>
      </c>
      <c r="AB1321" s="184" t="str">
        <f t="shared" si="566"/>
        <v xml:space="preserve"> </v>
      </c>
      <c r="AC1321" s="184" t="str">
        <f t="shared" si="567"/>
        <v xml:space="preserve"> </v>
      </c>
      <c r="AD1321" s="184" t="str">
        <f t="shared" si="573"/>
        <v xml:space="preserve"> </v>
      </c>
      <c r="AE1321" s="185" t="e">
        <f t="shared" si="568"/>
        <v>#VALUE!</v>
      </c>
      <c r="AF1321" s="185" t="e">
        <f t="shared" si="569"/>
        <v>#VALUE!</v>
      </c>
      <c r="AG1321" s="212" t="e">
        <f t="shared" si="570"/>
        <v>#VALUE!</v>
      </c>
      <c r="AH1321" s="73" t="e">
        <f t="shared" si="574"/>
        <v>#VALUE!</v>
      </c>
      <c r="AI1321" s="74" t="e">
        <f t="shared" si="575"/>
        <v>#VALUE!</v>
      </c>
      <c r="AJ1321" s="186" t="e">
        <f t="shared" si="571"/>
        <v>#VALUE!</v>
      </c>
      <c r="AK1321" s="186" t="e">
        <f t="shared" si="572"/>
        <v>#VALUE!</v>
      </c>
    </row>
    <row r="1322" spans="1:37" x14ac:dyDescent="0.25">
      <c r="A1322" s="114" t="s">
        <v>74</v>
      </c>
      <c r="B1322" s="197"/>
      <c r="C1322" s="102"/>
      <c r="D1322" s="103"/>
      <c r="E1322" s="103"/>
      <c r="F1322" s="104"/>
      <c r="G1322" s="105"/>
      <c r="H1322" s="198"/>
      <c r="I1322" s="106"/>
      <c r="J1322" s="106"/>
      <c r="K1322" s="106"/>
      <c r="L1322" s="107"/>
      <c r="M1322" s="176" t="str">
        <f t="shared" si="551"/>
        <v xml:space="preserve"> </v>
      </c>
      <c r="N1322" s="177" t="str">
        <f t="shared" si="552"/>
        <v xml:space="preserve"> </v>
      </c>
      <c r="O1322" s="177" t="str">
        <f t="shared" si="553"/>
        <v xml:space="preserve"> </v>
      </c>
      <c r="P1322" s="177" t="str">
        <f t="shared" si="554"/>
        <v xml:space="preserve"> </v>
      </c>
      <c r="Q1322" s="178" t="str">
        <f t="shared" si="555"/>
        <v xml:space="preserve"> </v>
      </c>
      <c r="R1322" s="178" t="str">
        <f t="shared" si="556"/>
        <v xml:space="preserve"> </v>
      </c>
      <c r="S1322" s="179" t="str">
        <f t="shared" si="557"/>
        <v xml:space="preserve"> </v>
      </c>
      <c r="T1322" s="176" t="e">
        <f t="shared" si="558"/>
        <v>#VALUE!</v>
      </c>
      <c r="U1322" s="180" t="e">
        <f t="shared" si="559"/>
        <v>#VALUE!</v>
      </c>
      <c r="V1322" s="181" t="e">
        <f t="shared" si="560"/>
        <v>#VALUE!</v>
      </c>
      <c r="W1322" s="182" t="str">
        <f t="shared" si="561"/>
        <v>donnée(s) manquante(s)</v>
      </c>
      <c r="X1322" s="183" t="str">
        <f t="shared" si="562"/>
        <v>donnée(s) manquante(s)</v>
      </c>
      <c r="Y1322" s="178" t="str">
        <f t="shared" si="563"/>
        <v xml:space="preserve"> </v>
      </c>
      <c r="Z1322" s="178" t="str">
        <f t="shared" si="564"/>
        <v xml:space="preserve"> </v>
      </c>
      <c r="AA1322" s="178" t="str">
        <f t="shared" si="565"/>
        <v xml:space="preserve"> </v>
      </c>
      <c r="AB1322" s="184" t="str">
        <f t="shared" si="566"/>
        <v xml:space="preserve"> </v>
      </c>
      <c r="AC1322" s="184" t="str">
        <f t="shared" si="567"/>
        <v xml:space="preserve"> </v>
      </c>
      <c r="AD1322" s="184" t="str">
        <f t="shared" si="573"/>
        <v xml:space="preserve"> </v>
      </c>
      <c r="AE1322" s="185" t="e">
        <f t="shared" si="568"/>
        <v>#VALUE!</v>
      </c>
      <c r="AF1322" s="185" t="e">
        <f t="shared" si="569"/>
        <v>#VALUE!</v>
      </c>
      <c r="AG1322" s="212" t="e">
        <f t="shared" si="570"/>
        <v>#VALUE!</v>
      </c>
      <c r="AH1322" s="73" t="e">
        <f t="shared" si="574"/>
        <v>#VALUE!</v>
      </c>
      <c r="AI1322" s="74" t="e">
        <f t="shared" si="575"/>
        <v>#VALUE!</v>
      </c>
      <c r="AJ1322" s="186" t="e">
        <f t="shared" si="571"/>
        <v>#VALUE!</v>
      </c>
      <c r="AK1322" s="186" t="e">
        <f t="shared" si="572"/>
        <v>#VALUE!</v>
      </c>
    </row>
    <row r="1323" spans="1:37" x14ac:dyDescent="0.25">
      <c r="A1323" s="114" t="s">
        <v>74</v>
      </c>
      <c r="B1323" s="197"/>
      <c r="C1323" s="102"/>
      <c r="D1323" s="103"/>
      <c r="E1323" s="103"/>
      <c r="F1323" s="104"/>
      <c r="G1323" s="105"/>
      <c r="H1323" s="198"/>
      <c r="I1323" s="106"/>
      <c r="J1323" s="106"/>
      <c r="K1323" s="106"/>
      <c r="L1323" s="107"/>
      <c r="M1323" s="176" t="str">
        <f t="shared" si="551"/>
        <v xml:space="preserve"> </v>
      </c>
      <c r="N1323" s="177" t="str">
        <f t="shared" si="552"/>
        <v xml:space="preserve"> </v>
      </c>
      <c r="O1323" s="177" t="str">
        <f t="shared" si="553"/>
        <v xml:space="preserve"> </v>
      </c>
      <c r="P1323" s="177" t="str">
        <f t="shared" si="554"/>
        <v xml:space="preserve"> </v>
      </c>
      <c r="Q1323" s="178" t="str">
        <f t="shared" si="555"/>
        <v xml:space="preserve"> </v>
      </c>
      <c r="R1323" s="178" t="str">
        <f t="shared" si="556"/>
        <v xml:space="preserve"> </v>
      </c>
      <c r="S1323" s="179" t="str">
        <f t="shared" si="557"/>
        <v xml:space="preserve"> </v>
      </c>
      <c r="T1323" s="176" t="e">
        <f t="shared" si="558"/>
        <v>#VALUE!</v>
      </c>
      <c r="U1323" s="180" t="e">
        <f t="shared" si="559"/>
        <v>#VALUE!</v>
      </c>
      <c r="V1323" s="181" t="e">
        <f t="shared" si="560"/>
        <v>#VALUE!</v>
      </c>
      <c r="W1323" s="182" t="str">
        <f t="shared" si="561"/>
        <v>donnée(s) manquante(s)</v>
      </c>
      <c r="X1323" s="183" t="str">
        <f t="shared" si="562"/>
        <v>donnée(s) manquante(s)</v>
      </c>
      <c r="Y1323" s="178" t="str">
        <f t="shared" si="563"/>
        <v xml:space="preserve"> </v>
      </c>
      <c r="Z1323" s="178" t="str">
        <f t="shared" si="564"/>
        <v xml:space="preserve"> </v>
      </c>
      <c r="AA1323" s="178" t="str">
        <f t="shared" si="565"/>
        <v xml:space="preserve"> </v>
      </c>
      <c r="AB1323" s="184" t="str">
        <f t="shared" si="566"/>
        <v xml:space="preserve"> </v>
      </c>
      <c r="AC1323" s="184" t="str">
        <f t="shared" si="567"/>
        <v xml:space="preserve"> </v>
      </c>
      <c r="AD1323" s="184" t="str">
        <f t="shared" si="573"/>
        <v xml:space="preserve"> </v>
      </c>
      <c r="AE1323" s="185" t="e">
        <f t="shared" si="568"/>
        <v>#VALUE!</v>
      </c>
      <c r="AF1323" s="185" t="e">
        <f t="shared" si="569"/>
        <v>#VALUE!</v>
      </c>
      <c r="AG1323" s="212" t="e">
        <f t="shared" si="570"/>
        <v>#VALUE!</v>
      </c>
      <c r="AH1323" s="73" t="e">
        <f t="shared" si="574"/>
        <v>#VALUE!</v>
      </c>
      <c r="AI1323" s="74" t="e">
        <f t="shared" si="575"/>
        <v>#VALUE!</v>
      </c>
      <c r="AJ1323" s="186" t="e">
        <f t="shared" si="571"/>
        <v>#VALUE!</v>
      </c>
      <c r="AK1323" s="186" t="e">
        <f t="shared" si="572"/>
        <v>#VALUE!</v>
      </c>
    </row>
    <row r="1324" spans="1:37" x14ac:dyDescent="0.25">
      <c r="A1324" s="114" t="s">
        <v>74</v>
      </c>
      <c r="B1324" s="197"/>
      <c r="C1324" s="102"/>
      <c r="D1324" s="103"/>
      <c r="E1324" s="103"/>
      <c r="F1324" s="104"/>
      <c r="G1324" s="105"/>
      <c r="H1324" s="198"/>
      <c r="I1324" s="106"/>
      <c r="J1324" s="106"/>
      <c r="K1324" s="106"/>
      <c r="L1324" s="107"/>
      <c r="M1324" s="176" t="str">
        <f t="shared" si="551"/>
        <v xml:space="preserve"> </v>
      </c>
      <c r="N1324" s="177" t="str">
        <f t="shared" si="552"/>
        <v xml:space="preserve"> </v>
      </c>
      <c r="O1324" s="177" t="str">
        <f t="shared" si="553"/>
        <v xml:space="preserve"> </v>
      </c>
      <c r="P1324" s="177" t="str">
        <f t="shared" si="554"/>
        <v xml:space="preserve"> </v>
      </c>
      <c r="Q1324" s="178" t="str">
        <f t="shared" si="555"/>
        <v xml:space="preserve"> </v>
      </c>
      <c r="R1324" s="178" t="str">
        <f t="shared" si="556"/>
        <v xml:space="preserve"> </v>
      </c>
      <c r="S1324" s="179" t="str">
        <f t="shared" si="557"/>
        <v xml:space="preserve"> </v>
      </c>
      <c r="T1324" s="176" t="e">
        <f t="shared" si="558"/>
        <v>#VALUE!</v>
      </c>
      <c r="U1324" s="180" t="e">
        <f t="shared" si="559"/>
        <v>#VALUE!</v>
      </c>
      <c r="V1324" s="181" t="e">
        <f t="shared" si="560"/>
        <v>#VALUE!</v>
      </c>
      <c r="W1324" s="182" t="str">
        <f t="shared" si="561"/>
        <v>donnée(s) manquante(s)</v>
      </c>
      <c r="X1324" s="183" t="str">
        <f t="shared" si="562"/>
        <v>donnée(s) manquante(s)</v>
      </c>
      <c r="Y1324" s="178" t="str">
        <f t="shared" si="563"/>
        <v xml:space="preserve"> </v>
      </c>
      <c r="Z1324" s="178" t="str">
        <f t="shared" si="564"/>
        <v xml:space="preserve"> </v>
      </c>
      <c r="AA1324" s="178" t="str">
        <f t="shared" si="565"/>
        <v xml:space="preserve"> </v>
      </c>
      <c r="AB1324" s="184" t="str">
        <f t="shared" si="566"/>
        <v xml:space="preserve"> </v>
      </c>
      <c r="AC1324" s="184" t="str">
        <f t="shared" si="567"/>
        <v xml:space="preserve"> </v>
      </c>
      <c r="AD1324" s="184" t="str">
        <f t="shared" si="573"/>
        <v xml:space="preserve"> </v>
      </c>
      <c r="AE1324" s="185" t="e">
        <f t="shared" si="568"/>
        <v>#VALUE!</v>
      </c>
      <c r="AF1324" s="185" t="e">
        <f t="shared" si="569"/>
        <v>#VALUE!</v>
      </c>
      <c r="AG1324" s="212" t="e">
        <f t="shared" si="570"/>
        <v>#VALUE!</v>
      </c>
      <c r="AH1324" s="73" t="e">
        <f t="shared" si="574"/>
        <v>#VALUE!</v>
      </c>
      <c r="AI1324" s="74" t="e">
        <f t="shared" si="575"/>
        <v>#VALUE!</v>
      </c>
      <c r="AJ1324" s="186" t="e">
        <f t="shared" si="571"/>
        <v>#VALUE!</v>
      </c>
      <c r="AK1324" s="186" t="e">
        <f t="shared" si="572"/>
        <v>#VALUE!</v>
      </c>
    </row>
    <row r="1325" spans="1:37" x14ac:dyDescent="0.25">
      <c r="A1325" s="114" t="s">
        <v>74</v>
      </c>
      <c r="B1325" s="197"/>
      <c r="C1325" s="102"/>
      <c r="D1325" s="103"/>
      <c r="E1325" s="103"/>
      <c r="F1325" s="104"/>
      <c r="G1325" s="105"/>
      <c r="H1325" s="198"/>
      <c r="I1325" s="106"/>
      <c r="J1325" s="106"/>
      <c r="K1325" s="106"/>
      <c r="L1325" s="107"/>
      <c r="M1325" s="176" t="str">
        <f t="shared" si="551"/>
        <v xml:space="preserve"> </v>
      </c>
      <c r="N1325" s="177" t="str">
        <f t="shared" si="552"/>
        <v xml:space="preserve"> </v>
      </c>
      <c r="O1325" s="177" t="str">
        <f t="shared" si="553"/>
        <v xml:space="preserve"> </v>
      </c>
      <c r="P1325" s="177" t="str">
        <f t="shared" si="554"/>
        <v xml:space="preserve"> </v>
      </c>
      <c r="Q1325" s="178" t="str">
        <f t="shared" si="555"/>
        <v xml:space="preserve"> </v>
      </c>
      <c r="R1325" s="178" t="str">
        <f t="shared" si="556"/>
        <v xml:space="preserve"> </v>
      </c>
      <c r="S1325" s="179" t="str">
        <f t="shared" si="557"/>
        <v xml:space="preserve"> </v>
      </c>
      <c r="T1325" s="176" t="e">
        <f t="shared" si="558"/>
        <v>#VALUE!</v>
      </c>
      <c r="U1325" s="180" t="e">
        <f t="shared" si="559"/>
        <v>#VALUE!</v>
      </c>
      <c r="V1325" s="181" t="e">
        <f t="shared" si="560"/>
        <v>#VALUE!</v>
      </c>
      <c r="W1325" s="182" t="str">
        <f t="shared" si="561"/>
        <v>donnée(s) manquante(s)</v>
      </c>
      <c r="X1325" s="183" t="str">
        <f t="shared" si="562"/>
        <v>donnée(s) manquante(s)</v>
      </c>
      <c r="Y1325" s="178" t="str">
        <f t="shared" si="563"/>
        <v xml:space="preserve"> </v>
      </c>
      <c r="Z1325" s="178" t="str">
        <f t="shared" si="564"/>
        <v xml:space="preserve"> </v>
      </c>
      <c r="AA1325" s="178" t="str">
        <f t="shared" si="565"/>
        <v xml:space="preserve"> </v>
      </c>
      <c r="AB1325" s="184" t="str">
        <f t="shared" si="566"/>
        <v xml:space="preserve"> </v>
      </c>
      <c r="AC1325" s="184" t="str">
        <f t="shared" si="567"/>
        <v xml:space="preserve"> </v>
      </c>
      <c r="AD1325" s="184" t="str">
        <f t="shared" si="573"/>
        <v xml:space="preserve"> </v>
      </c>
      <c r="AE1325" s="185" t="e">
        <f t="shared" si="568"/>
        <v>#VALUE!</v>
      </c>
      <c r="AF1325" s="185" t="e">
        <f t="shared" si="569"/>
        <v>#VALUE!</v>
      </c>
      <c r="AG1325" s="212" t="e">
        <f t="shared" si="570"/>
        <v>#VALUE!</v>
      </c>
      <c r="AH1325" s="73" t="e">
        <f t="shared" si="574"/>
        <v>#VALUE!</v>
      </c>
      <c r="AI1325" s="74" t="e">
        <f t="shared" si="575"/>
        <v>#VALUE!</v>
      </c>
      <c r="AJ1325" s="186" t="e">
        <f t="shared" si="571"/>
        <v>#VALUE!</v>
      </c>
      <c r="AK1325" s="186" t="e">
        <f t="shared" si="572"/>
        <v>#VALUE!</v>
      </c>
    </row>
    <row r="1326" spans="1:37" x14ac:dyDescent="0.25">
      <c r="A1326" s="114" t="s">
        <v>74</v>
      </c>
      <c r="B1326" s="197"/>
      <c r="C1326" s="102"/>
      <c r="D1326" s="103"/>
      <c r="E1326" s="103"/>
      <c r="F1326" s="104"/>
      <c r="G1326" s="105"/>
      <c r="H1326" s="198"/>
      <c r="I1326" s="106"/>
      <c r="J1326" s="106"/>
      <c r="K1326" s="106"/>
      <c r="L1326" s="107"/>
      <c r="M1326" s="176" t="str">
        <f t="shared" si="551"/>
        <v xml:space="preserve"> </v>
      </c>
      <c r="N1326" s="177" t="str">
        <f t="shared" si="552"/>
        <v xml:space="preserve"> </v>
      </c>
      <c r="O1326" s="177" t="str">
        <f t="shared" si="553"/>
        <v xml:space="preserve"> </v>
      </c>
      <c r="P1326" s="177" t="str">
        <f t="shared" si="554"/>
        <v xml:space="preserve"> </v>
      </c>
      <c r="Q1326" s="178" t="str">
        <f t="shared" si="555"/>
        <v xml:space="preserve"> </v>
      </c>
      <c r="R1326" s="178" t="str">
        <f t="shared" si="556"/>
        <v xml:space="preserve"> </v>
      </c>
      <c r="S1326" s="179" t="str">
        <f t="shared" si="557"/>
        <v xml:space="preserve"> </v>
      </c>
      <c r="T1326" s="176" t="e">
        <f t="shared" si="558"/>
        <v>#VALUE!</v>
      </c>
      <c r="U1326" s="180" t="e">
        <f t="shared" si="559"/>
        <v>#VALUE!</v>
      </c>
      <c r="V1326" s="181" t="e">
        <f t="shared" si="560"/>
        <v>#VALUE!</v>
      </c>
      <c r="W1326" s="182" t="str">
        <f t="shared" si="561"/>
        <v>donnée(s) manquante(s)</v>
      </c>
      <c r="X1326" s="183" t="str">
        <f t="shared" si="562"/>
        <v>donnée(s) manquante(s)</v>
      </c>
      <c r="Y1326" s="178" t="str">
        <f t="shared" si="563"/>
        <v xml:space="preserve"> </v>
      </c>
      <c r="Z1326" s="178" t="str">
        <f t="shared" si="564"/>
        <v xml:space="preserve"> </v>
      </c>
      <c r="AA1326" s="178" t="str">
        <f t="shared" si="565"/>
        <v xml:space="preserve"> </v>
      </c>
      <c r="AB1326" s="184" t="str">
        <f t="shared" si="566"/>
        <v xml:space="preserve"> </v>
      </c>
      <c r="AC1326" s="184" t="str">
        <f t="shared" si="567"/>
        <v xml:space="preserve"> </v>
      </c>
      <c r="AD1326" s="184" t="str">
        <f t="shared" si="573"/>
        <v xml:space="preserve"> </v>
      </c>
      <c r="AE1326" s="185" t="e">
        <f t="shared" si="568"/>
        <v>#VALUE!</v>
      </c>
      <c r="AF1326" s="185" t="e">
        <f t="shared" si="569"/>
        <v>#VALUE!</v>
      </c>
      <c r="AG1326" s="212" t="e">
        <f t="shared" si="570"/>
        <v>#VALUE!</v>
      </c>
      <c r="AH1326" s="73" t="e">
        <f t="shared" si="574"/>
        <v>#VALUE!</v>
      </c>
      <c r="AI1326" s="74" t="e">
        <f t="shared" si="575"/>
        <v>#VALUE!</v>
      </c>
      <c r="AJ1326" s="186" t="e">
        <f t="shared" si="571"/>
        <v>#VALUE!</v>
      </c>
      <c r="AK1326" s="186" t="e">
        <f t="shared" si="572"/>
        <v>#VALUE!</v>
      </c>
    </row>
    <row r="1327" spans="1:37" x14ac:dyDescent="0.25">
      <c r="A1327" s="114" t="s">
        <v>74</v>
      </c>
      <c r="B1327" s="197"/>
      <c r="C1327" s="102"/>
      <c r="D1327" s="103"/>
      <c r="E1327" s="103"/>
      <c r="F1327" s="104"/>
      <c r="G1327" s="105"/>
      <c r="H1327" s="198"/>
      <c r="I1327" s="106"/>
      <c r="J1327" s="106"/>
      <c r="K1327" s="106"/>
      <c r="L1327" s="107"/>
      <c r="M1327" s="176" t="str">
        <f t="shared" si="551"/>
        <v xml:space="preserve"> </v>
      </c>
      <c r="N1327" s="177" t="str">
        <f t="shared" si="552"/>
        <v xml:space="preserve"> </v>
      </c>
      <c r="O1327" s="177" t="str">
        <f t="shared" si="553"/>
        <v xml:space="preserve"> </v>
      </c>
      <c r="P1327" s="177" t="str">
        <f t="shared" si="554"/>
        <v xml:space="preserve"> </v>
      </c>
      <c r="Q1327" s="178" t="str">
        <f t="shared" si="555"/>
        <v xml:space="preserve"> </v>
      </c>
      <c r="R1327" s="178" t="str">
        <f t="shared" si="556"/>
        <v xml:space="preserve"> </v>
      </c>
      <c r="S1327" s="179" t="str">
        <f t="shared" si="557"/>
        <v xml:space="preserve"> </v>
      </c>
      <c r="T1327" s="176" t="e">
        <f t="shared" si="558"/>
        <v>#VALUE!</v>
      </c>
      <c r="U1327" s="180" t="e">
        <f t="shared" si="559"/>
        <v>#VALUE!</v>
      </c>
      <c r="V1327" s="181" t="e">
        <f t="shared" si="560"/>
        <v>#VALUE!</v>
      </c>
      <c r="W1327" s="182" t="str">
        <f t="shared" si="561"/>
        <v>donnée(s) manquante(s)</v>
      </c>
      <c r="X1327" s="183" t="str">
        <f t="shared" si="562"/>
        <v>donnée(s) manquante(s)</v>
      </c>
      <c r="Y1327" s="178" t="str">
        <f t="shared" si="563"/>
        <v xml:space="preserve"> </v>
      </c>
      <c r="Z1327" s="178" t="str">
        <f t="shared" si="564"/>
        <v xml:space="preserve"> </v>
      </c>
      <c r="AA1327" s="178" t="str">
        <f t="shared" si="565"/>
        <v xml:space="preserve"> </v>
      </c>
      <c r="AB1327" s="184" t="str">
        <f t="shared" si="566"/>
        <v xml:space="preserve"> </v>
      </c>
      <c r="AC1327" s="184" t="str">
        <f t="shared" si="567"/>
        <v xml:space="preserve"> </v>
      </c>
      <c r="AD1327" s="184" t="str">
        <f t="shared" si="573"/>
        <v xml:space="preserve"> </v>
      </c>
      <c r="AE1327" s="185" t="e">
        <f t="shared" si="568"/>
        <v>#VALUE!</v>
      </c>
      <c r="AF1327" s="185" t="e">
        <f t="shared" si="569"/>
        <v>#VALUE!</v>
      </c>
      <c r="AG1327" s="212" t="e">
        <f t="shared" si="570"/>
        <v>#VALUE!</v>
      </c>
      <c r="AH1327" s="73" t="e">
        <f t="shared" si="574"/>
        <v>#VALUE!</v>
      </c>
      <c r="AI1327" s="74" t="e">
        <f t="shared" si="575"/>
        <v>#VALUE!</v>
      </c>
      <c r="AJ1327" s="186" t="e">
        <f t="shared" si="571"/>
        <v>#VALUE!</v>
      </c>
      <c r="AK1327" s="186" t="e">
        <f t="shared" si="572"/>
        <v>#VALUE!</v>
      </c>
    </row>
    <row r="1328" spans="1:37" x14ac:dyDescent="0.25">
      <c r="A1328" s="114" t="s">
        <v>74</v>
      </c>
      <c r="B1328" s="197"/>
      <c r="C1328" s="102"/>
      <c r="D1328" s="103"/>
      <c r="E1328" s="103"/>
      <c r="F1328" s="104"/>
      <c r="G1328" s="105"/>
      <c r="H1328" s="198"/>
      <c r="I1328" s="106"/>
      <c r="J1328" s="106"/>
      <c r="K1328" s="106"/>
      <c r="L1328" s="107"/>
      <c r="M1328" s="176" t="str">
        <f t="shared" si="551"/>
        <v xml:space="preserve"> </v>
      </c>
      <c r="N1328" s="177" t="str">
        <f t="shared" si="552"/>
        <v xml:space="preserve"> </v>
      </c>
      <c r="O1328" s="177" t="str">
        <f t="shared" si="553"/>
        <v xml:space="preserve"> </v>
      </c>
      <c r="P1328" s="177" t="str">
        <f t="shared" si="554"/>
        <v xml:space="preserve"> </v>
      </c>
      <c r="Q1328" s="178" t="str">
        <f t="shared" si="555"/>
        <v xml:space="preserve"> </v>
      </c>
      <c r="R1328" s="178" t="str">
        <f t="shared" si="556"/>
        <v xml:space="preserve"> </v>
      </c>
      <c r="S1328" s="179" t="str">
        <f t="shared" si="557"/>
        <v xml:space="preserve"> </v>
      </c>
      <c r="T1328" s="176" t="e">
        <f t="shared" si="558"/>
        <v>#VALUE!</v>
      </c>
      <c r="U1328" s="180" t="e">
        <f t="shared" si="559"/>
        <v>#VALUE!</v>
      </c>
      <c r="V1328" s="181" t="e">
        <f t="shared" si="560"/>
        <v>#VALUE!</v>
      </c>
      <c r="W1328" s="182" t="str">
        <f t="shared" si="561"/>
        <v>donnée(s) manquante(s)</v>
      </c>
      <c r="X1328" s="183" t="str">
        <f t="shared" si="562"/>
        <v>donnée(s) manquante(s)</v>
      </c>
      <c r="Y1328" s="178" t="str">
        <f t="shared" si="563"/>
        <v xml:space="preserve"> </v>
      </c>
      <c r="Z1328" s="178" t="str">
        <f t="shared" si="564"/>
        <v xml:space="preserve"> </v>
      </c>
      <c r="AA1328" s="178" t="str">
        <f t="shared" si="565"/>
        <v xml:space="preserve"> </v>
      </c>
      <c r="AB1328" s="184" t="str">
        <f t="shared" si="566"/>
        <v xml:space="preserve"> </v>
      </c>
      <c r="AC1328" s="184" t="str">
        <f t="shared" si="567"/>
        <v xml:space="preserve"> </v>
      </c>
      <c r="AD1328" s="184" t="str">
        <f t="shared" si="573"/>
        <v xml:space="preserve"> </v>
      </c>
      <c r="AE1328" s="185" t="e">
        <f t="shared" si="568"/>
        <v>#VALUE!</v>
      </c>
      <c r="AF1328" s="185" t="e">
        <f t="shared" si="569"/>
        <v>#VALUE!</v>
      </c>
      <c r="AG1328" s="212" t="e">
        <f t="shared" si="570"/>
        <v>#VALUE!</v>
      </c>
      <c r="AH1328" s="73" t="e">
        <f t="shared" si="574"/>
        <v>#VALUE!</v>
      </c>
      <c r="AI1328" s="74" t="e">
        <f t="shared" si="575"/>
        <v>#VALUE!</v>
      </c>
      <c r="AJ1328" s="186" t="e">
        <f t="shared" si="571"/>
        <v>#VALUE!</v>
      </c>
      <c r="AK1328" s="186" t="e">
        <f t="shared" si="572"/>
        <v>#VALUE!</v>
      </c>
    </row>
    <row r="1329" spans="1:37" x14ac:dyDescent="0.25">
      <c r="A1329" s="114" t="s">
        <v>74</v>
      </c>
      <c r="B1329" s="197"/>
      <c r="C1329" s="102"/>
      <c r="D1329" s="103"/>
      <c r="E1329" s="103"/>
      <c r="F1329" s="104"/>
      <c r="G1329" s="105"/>
      <c r="H1329" s="198"/>
      <c r="I1329" s="106"/>
      <c r="J1329" s="106"/>
      <c r="K1329" s="106"/>
      <c r="L1329" s="107"/>
      <c r="M1329" s="176" t="str">
        <f t="shared" si="551"/>
        <v xml:space="preserve"> </v>
      </c>
      <c r="N1329" s="177" t="str">
        <f t="shared" si="552"/>
        <v xml:space="preserve"> </v>
      </c>
      <c r="O1329" s="177" t="str">
        <f t="shared" si="553"/>
        <v xml:space="preserve"> </v>
      </c>
      <c r="P1329" s="177" t="str">
        <f t="shared" si="554"/>
        <v xml:space="preserve"> </v>
      </c>
      <c r="Q1329" s="178" t="str">
        <f t="shared" si="555"/>
        <v xml:space="preserve"> </v>
      </c>
      <c r="R1329" s="178" t="str">
        <f t="shared" si="556"/>
        <v xml:space="preserve"> </v>
      </c>
      <c r="S1329" s="179" t="str">
        <f t="shared" si="557"/>
        <v xml:space="preserve"> </v>
      </c>
      <c r="T1329" s="176" t="e">
        <f t="shared" si="558"/>
        <v>#VALUE!</v>
      </c>
      <c r="U1329" s="180" t="e">
        <f t="shared" si="559"/>
        <v>#VALUE!</v>
      </c>
      <c r="V1329" s="181" t="e">
        <f t="shared" si="560"/>
        <v>#VALUE!</v>
      </c>
      <c r="W1329" s="182" t="str">
        <f t="shared" si="561"/>
        <v>donnée(s) manquante(s)</v>
      </c>
      <c r="X1329" s="183" t="str">
        <f t="shared" si="562"/>
        <v>donnée(s) manquante(s)</v>
      </c>
      <c r="Y1329" s="178" t="str">
        <f t="shared" si="563"/>
        <v xml:space="preserve"> </v>
      </c>
      <c r="Z1329" s="178" t="str">
        <f t="shared" si="564"/>
        <v xml:space="preserve"> </v>
      </c>
      <c r="AA1329" s="178" t="str">
        <f t="shared" si="565"/>
        <v xml:space="preserve"> </v>
      </c>
      <c r="AB1329" s="184" t="str">
        <f t="shared" si="566"/>
        <v xml:space="preserve"> </v>
      </c>
      <c r="AC1329" s="184" t="str">
        <f t="shared" si="567"/>
        <v xml:space="preserve"> </v>
      </c>
      <c r="AD1329" s="184" t="str">
        <f t="shared" si="573"/>
        <v xml:space="preserve"> </v>
      </c>
      <c r="AE1329" s="185" t="e">
        <f t="shared" si="568"/>
        <v>#VALUE!</v>
      </c>
      <c r="AF1329" s="185" t="e">
        <f t="shared" si="569"/>
        <v>#VALUE!</v>
      </c>
      <c r="AG1329" s="212" t="e">
        <f t="shared" si="570"/>
        <v>#VALUE!</v>
      </c>
      <c r="AH1329" s="73" t="e">
        <f t="shared" si="574"/>
        <v>#VALUE!</v>
      </c>
      <c r="AI1329" s="74" t="e">
        <f t="shared" si="575"/>
        <v>#VALUE!</v>
      </c>
      <c r="AJ1329" s="186" t="e">
        <f t="shared" si="571"/>
        <v>#VALUE!</v>
      </c>
      <c r="AK1329" s="186" t="e">
        <f t="shared" si="572"/>
        <v>#VALUE!</v>
      </c>
    </row>
    <row r="1330" spans="1:37" x14ac:dyDescent="0.25">
      <c r="A1330" s="114" t="s">
        <v>74</v>
      </c>
      <c r="B1330" s="197"/>
      <c r="C1330" s="102"/>
      <c r="D1330" s="103"/>
      <c r="E1330" s="103"/>
      <c r="F1330" s="104"/>
      <c r="G1330" s="105"/>
      <c r="H1330" s="198"/>
      <c r="I1330" s="106"/>
      <c r="J1330" s="106"/>
      <c r="K1330" s="106"/>
      <c r="L1330" s="107"/>
      <c r="M1330" s="176" t="str">
        <f t="shared" si="551"/>
        <v xml:space="preserve"> </v>
      </c>
      <c r="N1330" s="177" t="str">
        <f t="shared" si="552"/>
        <v xml:space="preserve"> </v>
      </c>
      <c r="O1330" s="177" t="str">
        <f t="shared" si="553"/>
        <v xml:space="preserve"> </v>
      </c>
      <c r="P1330" s="177" t="str">
        <f t="shared" si="554"/>
        <v xml:space="preserve"> </v>
      </c>
      <c r="Q1330" s="178" t="str">
        <f t="shared" si="555"/>
        <v xml:space="preserve"> </v>
      </c>
      <c r="R1330" s="178" t="str">
        <f t="shared" si="556"/>
        <v xml:space="preserve"> </v>
      </c>
      <c r="S1330" s="179" t="str">
        <f t="shared" si="557"/>
        <v xml:space="preserve"> </v>
      </c>
      <c r="T1330" s="176" t="e">
        <f t="shared" si="558"/>
        <v>#VALUE!</v>
      </c>
      <c r="U1330" s="180" t="e">
        <f t="shared" si="559"/>
        <v>#VALUE!</v>
      </c>
      <c r="V1330" s="181" t="e">
        <f t="shared" si="560"/>
        <v>#VALUE!</v>
      </c>
      <c r="W1330" s="182" t="str">
        <f t="shared" si="561"/>
        <v>donnée(s) manquante(s)</v>
      </c>
      <c r="X1330" s="183" t="str">
        <f t="shared" si="562"/>
        <v>donnée(s) manquante(s)</v>
      </c>
      <c r="Y1330" s="178" t="str">
        <f t="shared" si="563"/>
        <v xml:space="preserve"> </v>
      </c>
      <c r="Z1330" s="178" t="str">
        <f t="shared" si="564"/>
        <v xml:space="preserve"> </v>
      </c>
      <c r="AA1330" s="178" t="str">
        <f t="shared" si="565"/>
        <v xml:space="preserve"> </v>
      </c>
      <c r="AB1330" s="184" t="str">
        <f t="shared" si="566"/>
        <v xml:space="preserve"> </v>
      </c>
      <c r="AC1330" s="184" t="str">
        <f t="shared" si="567"/>
        <v xml:space="preserve"> </v>
      </c>
      <c r="AD1330" s="184" t="str">
        <f t="shared" si="573"/>
        <v xml:space="preserve"> </v>
      </c>
      <c r="AE1330" s="185" t="e">
        <f t="shared" si="568"/>
        <v>#VALUE!</v>
      </c>
      <c r="AF1330" s="185" t="e">
        <f t="shared" si="569"/>
        <v>#VALUE!</v>
      </c>
      <c r="AG1330" s="212" t="e">
        <f t="shared" si="570"/>
        <v>#VALUE!</v>
      </c>
      <c r="AH1330" s="73" t="e">
        <f t="shared" si="574"/>
        <v>#VALUE!</v>
      </c>
      <c r="AI1330" s="74" t="e">
        <f t="shared" si="575"/>
        <v>#VALUE!</v>
      </c>
      <c r="AJ1330" s="186" t="e">
        <f t="shared" si="571"/>
        <v>#VALUE!</v>
      </c>
      <c r="AK1330" s="186" t="e">
        <f t="shared" si="572"/>
        <v>#VALUE!</v>
      </c>
    </row>
    <row r="1331" spans="1:37" x14ac:dyDescent="0.25">
      <c r="A1331" s="114" t="s">
        <v>74</v>
      </c>
      <c r="B1331" s="197"/>
      <c r="C1331" s="102"/>
      <c r="D1331" s="103"/>
      <c r="E1331" s="103"/>
      <c r="F1331" s="104"/>
      <c r="G1331" s="105"/>
      <c r="H1331" s="198"/>
      <c r="I1331" s="106"/>
      <c r="J1331" s="106"/>
      <c r="K1331" s="106"/>
      <c r="L1331" s="107"/>
      <c r="M1331" s="176" t="str">
        <f t="shared" si="551"/>
        <v xml:space="preserve"> </v>
      </c>
      <c r="N1331" s="177" t="str">
        <f t="shared" si="552"/>
        <v xml:space="preserve"> </v>
      </c>
      <c r="O1331" s="177" t="str">
        <f t="shared" si="553"/>
        <v xml:space="preserve"> </v>
      </c>
      <c r="P1331" s="177" t="str">
        <f t="shared" si="554"/>
        <v xml:space="preserve"> </v>
      </c>
      <c r="Q1331" s="178" t="str">
        <f t="shared" si="555"/>
        <v xml:space="preserve"> </v>
      </c>
      <c r="R1331" s="178" t="str">
        <f t="shared" si="556"/>
        <v xml:space="preserve"> </v>
      </c>
      <c r="S1331" s="179" t="str">
        <f t="shared" si="557"/>
        <v xml:space="preserve"> </v>
      </c>
      <c r="T1331" s="176" t="e">
        <f t="shared" si="558"/>
        <v>#VALUE!</v>
      </c>
      <c r="U1331" s="180" t="e">
        <f t="shared" si="559"/>
        <v>#VALUE!</v>
      </c>
      <c r="V1331" s="181" t="e">
        <f t="shared" si="560"/>
        <v>#VALUE!</v>
      </c>
      <c r="W1331" s="182" t="str">
        <f t="shared" si="561"/>
        <v>donnée(s) manquante(s)</v>
      </c>
      <c r="X1331" s="183" t="str">
        <f t="shared" si="562"/>
        <v>donnée(s) manquante(s)</v>
      </c>
      <c r="Y1331" s="178" t="str">
        <f t="shared" si="563"/>
        <v xml:space="preserve"> </v>
      </c>
      <c r="Z1331" s="178" t="str">
        <f t="shared" si="564"/>
        <v xml:space="preserve"> </v>
      </c>
      <c r="AA1331" s="178" t="str">
        <f t="shared" si="565"/>
        <v xml:space="preserve"> </v>
      </c>
      <c r="AB1331" s="184" t="str">
        <f t="shared" si="566"/>
        <v xml:space="preserve"> </v>
      </c>
      <c r="AC1331" s="184" t="str">
        <f t="shared" si="567"/>
        <v xml:space="preserve"> </v>
      </c>
      <c r="AD1331" s="184" t="str">
        <f t="shared" si="573"/>
        <v xml:space="preserve"> </v>
      </c>
      <c r="AE1331" s="185" t="e">
        <f t="shared" si="568"/>
        <v>#VALUE!</v>
      </c>
      <c r="AF1331" s="185" t="e">
        <f t="shared" si="569"/>
        <v>#VALUE!</v>
      </c>
      <c r="AG1331" s="212" t="e">
        <f t="shared" si="570"/>
        <v>#VALUE!</v>
      </c>
      <c r="AH1331" s="73" t="e">
        <f t="shared" si="574"/>
        <v>#VALUE!</v>
      </c>
      <c r="AI1331" s="74" t="e">
        <f t="shared" si="575"/>
        <v>#VALUE!</v>
      </c>
      <c r="AJ1331" s="186" t="e">
        <f t="shared" si="571"/>
        <v>#VALUE!</v>
      </c>
      <c r="AK1331" s="186" t="e">
        <f t="shared" si="572"/>
        <v>#VALUE!</v>
      </c>
    </row>
    <row r="1332" spans="1:37" x14ac:dyDescent="0.25">
      <c r="A1332" s="114" t="s">
        <v>74</v>
      </c>
      <c r="B1332" s="197"/>
      <c r="C1332" s="102"/>
      <c r="D1332" s="103"/>
      <c r="E1332" s="103"/>
      <c r="F1332" s="104"/>
      <c r="G1332" s="105"/>
      <c r="H1332" s="198"/>
      <c r="I1332" s="106"/>
      <c r="J1332" s="106"/>
      <c r="K1332" s="106"/>
      <c r="L1332" s="107"/>
      <c r="M1332" s="176" t="str">
        <f t="shared" si="551"/>
        <v xml:space="preserve"> </v>
      </c>
      <c r="N1332" s="177" t="str">
        <f t="shared" si="552"/>
        <v xml:space="preserve"> </v>
      </c>
      <c r="O1332" s="177" t="str">
        <f t="shared" si="553"/>
        <v xml:space="preserve"> </v>
      </c>
      <c r="P1332" s="177" t="str">
        <f t="shared" si="554"/>
        <v xml:space="preserve"> </v>
      </c>
      <c r="Q1332" s="178" t="str">
        <f t="shared" si="555"/>
        <v xml:space="preserve"> </v>
      </c>
      <c r="R1332" s="178" t="str">
        <f t="shared" si="556"/>
        <v xml:space="preserve"> </v>
      </c>
      <c r="S1332" s="179" t="str">
        <f t="shared" si="557"/>
        <v xml:space="preserve"> </v>
      </c>
      <c r="T1332" s="176" t="e">
        <f t="shared" si="558"/>
        <v>#VALUE!</v>
      </c>
      <c r="U1332" s="180" t="e">
        <f t="shared" si="559"/>
        <v>#VALUE!</v>
      </c>
      <c r="V1332" s="181" t="e">
        <f t="shared" si="560"/>
        <v>#VALUE!</v>
      </c>
      <c r="W1332" s="182" t="str">
        <f t="shared" si="561"/>
        <v>donnée(s) manquante(s)</v>
      </c>
      <c r="X1332" s="183" t="str">
        <f t="shared" si="562"/>
        <v>donnée(s) manquante(s)</v>
      </c>
      <c r="Y1332" s="178" t="str">
        <f t="shared" si="563"/>
        <v xml:space="preserve"> </v>
      </c>
      <c r="Z1332" s="178" t="str">
        <f t="shared" si="564"/>
        <v xml:space="preserve"> </v>
      </c>
      <c r="AA1332" s="178" t="str">
        <f t="shared" si="565"/>
        <v xml:space="preserve"> </v>
      </c>
      <c r="AB1332" s="184" t="str">
        <f t="shared" si="566"/>
        <v xml:space="preserve"> </v>
      </c>
      <c r="AC1332" s="184" t="str">
        <f t="shared" si="567"/>
        <v xml:space="preserve"> </v>
      </c>
      <c r="AD1332" s="184" t="str">
        <f t="shared" si="573"/>
        <v xml:space="preserve"> </v>
      </c>
      <c r="AE1332" s="185" t="e">
        <f t="shared" si="568"/>
        <v>#VALUE!</v>
      </c>
      <c r="AF1332" s="185" t="e">
        <f t="shared" si="569"/>
        <v>#VALUE!</v>
      </c>
      <c r="AG1332" s="212" t="e">
        <f t="shared" si="570"/>
        <v>#VALUE!</v>
      </c>
      <c r="AH1332" s="73" t="e">
        <f t="shared" si="574"/>
        <v>#VALUE!</v>
      </c>
      <c r="AI1332" s="74" t="e">
        <f t="shared" si="575"/>
        <v>#VALUE!</v>
      </c>
      <c r="AJ1332" s="186" t="e">
        <f t="shared" si="571"/>
        <v>#VALUE!</v>
      </c>
      <c r="AK1332" s="186" t="e">
        <f t="shared" si="572"/>
        <v>#VALUE!</v>
      </c>
    </row>
    <row r="1333" spans="1:37" x14ac:dyDescent="0.25">
      <c r="A1333" s="114" t="s">
        <v>74</v>
      </c>
      <c r="B1333" s="197"/>
      <c r="C1333" s="102"/>
      <c r="D1333" s="103"/>
      <c r="E1333" s="103"/>
      <c r="F1333" s="104"/>
      <c r="G1333" s="105"/>
      <c r="H1333" s="198"/>
      <c r="I1333" s="106"/>
      <c r="J1333" s="106"/>
      <c r="K1333" s="106"/>
      <c r="L1333" s="107"/>
      <c r="M1333" s="176" t="str">
        <f t="shared" si="551"/>
        <v xml:space="preserve"> </v>
      </c>
      <c r="N1333" s="177" t="str">
        <f t="shared" si="552"/>
        <v xml:space="preserve"> </v>
      </c>
      <c r="O1333" s="177" t="str">
        <f t="shared" si="553"/>
        <v xml:space="preserve"> </v>
      </c>
      <c r="P1333" s="177" t="str">
        <f t="shared" si="554"/>
        <v xml:space="preserve"> </v>
      </c>
      <c r="Q1333" s="178" t="str">
        <f t="shared" si="555"/>
        <v xml:space="preserve"> </v>
      </c>
      <c r="R1333" s="178" t="str">
        <f t="shared" si="556"/>
        <v xml:space="preserve"> </v>
      </c>
      <c r="S1333" s="179" t="str">
        <f t="shared" si="557"/>
        <v xml:space="preserve"> </v>
      </c>
      <c r="T1333" s="176" t="e">
        <f t="shared" si="558"/>
        <v>#VALUE!</v>
      </c>
      <c r="U1333" s="180" t="e">
        <f t="shared" si="559"/>
        <v>#VALUE!</v>
      </c>
      <c r="V1333" s="181" t="e">
        <f t="shared" si="560"/>
        <v>#VALUE!</v>
      </c>
      <c r="W1333" s="182" t="str">
        <f t="shared" si="561"/>
        <v>donnée(s) manquante(s)</v>
      </c>
      <c r="X1333" s="183" t="str">
        <f t="shared" si="562"/>
        <v>donnée(s) manquante(s)</v>
      </c>
      <c r="Y1333" s="178" t="str">
        <f t="shared" si="563"/>
        <v xml:space="preserve"> </v>
      </c>
      <c r="Z1333" s="178" t="str">
        <f t="shared" si="564"/>
        <v xml:space="preserve"> </v>
      </c>
      <c r="AA1333" s="178" t="str">
        <f t="shared" si="565"/>
        <v xml:space="preserve"> </v>
      </c>
      <c r="AB1333" s="184" t="str">
        <f t="shared" si="566"/>
        <v xml:space="preserve"> </v>
      </c>
      <c r="AC1333" s="184" t="str">
        <f t="shared" si="567"/>
        <v xml:space="preserve"> </v>
      </c>
      <c r="AD1333" s="184" t="str">
        <f t="shared" si="573"/>
        <v xml:space="preserve"> </v>
      </c>
      <c r="AE1333" s="185" t="e">
        <f t="shared" si="568"/>
        <v>#VALUE!</v>
      </c>
      <c r="AF1333" s="185" t="e">
        <f t="shared" si="569"/>
        <v>#VALUE!</v>
      </c>
      <c r="AG1333" s="212" t="e">
        <f t="shared" si="570"/>
        <v>#VALUE!</v>
      </c>
      <c r="AH1333" s="73" t="e">
        <f t="shared" si="574"/>
        <v>#VALUE!</v>
      </c>
      <c r="AI1333" s="74" t="e">
        <f t="shared" si="575"/>
        <v>#VALUE!</v>
      </c>
      <c r="AJ1333" s="186" t="e">
        <f t="shared" si="571"/>
        <v>#VALUE!</v>
      </c>
      <c r="AK1333" s="186" t="e">
        <f t="shared" si="572"/>
        <v>#VALUE!</v>
      </c>
    </row>
    <row r="1334" spans="1:37" x14ac:dyDescent="0.25">
      <c r="A1334" s="114" t="s">
        <v>74</v>
      </c>
      <c r="B1334" s="197"/>
      <c r="C1334" s="102"/>
      <c r="D1334" s="103"/>
      <c r="E1334" s="103"/>
      <c r="F1334" s="104"/>
      <c r="G1334" s="105"/>
      <c r="H1334" s="198"/>
      <c r="I1334" s="106"/>
      <c r="J1334" s="106"/>
      <c r="K1334" s="106"/>
      <c r="L1334" s="107"/>
      <c r="M1334" s="176" t="str">
        <f t="shared" si="551"/>
        <v xml:space="preserve"> </v>
      </c>
      <c r="N1334" s="177" t="str">
        <f t="shared" si="552"/>
        <v xml:space="preserve"> </v>
      </c>
      <c r="O1334" s="177" t="str">
        <f t="shared" si="553"/>
        <v xml:space="preserve"> </v>
      </c>
      <c r="P1334" s="177" t="str">
        <f t="shared" si="554"/>
        <v xml:space="preserve"> </v>
      </c>
      <c r="Q1334" s="178" t="str">
        <f t="shared" si="555"/>
        <v xml:space="preserve"> </v>
      </c>
      <c r="R1334" s="178" t="str">
        <f t="shared" si="556"/>
        <v xml:space="preserve"> </v>
      </c>
      <c r="S1334" s="179" t="str">
        <f t="shared" si="557"/>
        <v xml:space="preserve"> </v>
      </c>
      <c r="T1334" s="176" t="e">
        <f t="shared" si="558"/>
        <v>#VALUE!</v>
      </c>
      <c r="U1334" s="180" t="e">
        <f t="shared" si="559"/>
        <v>#VALUE!</v>
      </c>
      <c r="V1334" s="181" t="e">
        <f t="shared" si="560"/>
        <v>#VALUE!</v>
      </c>
      <c r="W1334" s="182" t="str">
        <f t="shared" si="561"/>
        <v>donnée(s) manquante(s)</v>
      </c>
      <c r="X1334" s="183" t="str">
        <f t="shared" si="562"/>
        <v>donnée(s) manquante(s)</v>
      </c>
      <c r="Y1334" s="178" t="str">
        <f t="shared" si="563"/>
        <v xml:space="preserve"> </v>
      </c>
      <c r="Z1334" s="178" t="str">
        <f t="shared" si="564"/>
        <v xml:space="preserve"> </v>
      </c>
      <c r="AA1334" s="178" t="str">
        <f t="shared" si="565"/>
        <v xml:space="preserve"> </v>
      </c>
      <c r="AB1334" s="184" t="str">
        <f t="shared" si="566"/>
        <v xml:space="preserve"> </v>
      </c>
      <c r="AC1334" s="184" t="str">
        <f t="shared" si="567"/>
        <v xml:space="preserve"> </v>
      </c>
      <c r="AD1334" s="184" t="str">
        <f t="shared" si="573"/>
        <v xml:space="preserve"> </v>
      </c>
      <c r="AE1334" s="185" t="e">
        <f t="shared" si="568"/>
        <v>#VALUE!</v>
      </c>
      <c r="AF1334" s="185" t="e">
        <f t="shared" si="569"/>
        <v>#VALUE!</v>
      </c>
      <c r="AG1334" s="212" t="e">
        <f t="shared" si="570"/>
        <v>#VALUE!</v>
      </c>
      <c r="AH1334" s="73" t="e">
        <f t="shared" si="574"/>
        <v>#VALUE!</v>
      </c>
      <c r="AI1334" s="74" t="e">
        <f t="shared" si="575"/>
        <v>#VALUE!</v>
      </c>
      <c r="AJ1334" s="186" t="e">
        <f t="shared" si="571"/>
        <v>#VALUE!</v>
      </c>
      <c r="AK1334" s="186" t="e">
        <f t="shared" si="572"/>
        <v>#VALUE!</v>
      </c>
    </row>
    <row r="1335" spans="1:37" x14ac:dyDescent="0.25">
      <c r="A1335" s="114" t="s">
        <v>74</v>
      </c>
      <c r="B1335" s="197"/>
      <c r="C1335" s="102"/>
      <c r="D1335" s="103"/>
      <c r="E1335" s="103"/>
      <c r="F1335" s="104"/>
      <c r="G1335" s="105"/>
      <c r="H1335" s="198"/>
      <c r="I1335" s="106"/>
      <c r="J1335" s="106"/>
      <c r="K1335" s="106"/>
      <c r="L1335" s="107"/>
      <c r="M1335" s="176" t="str">
        <f t="shared" si="551"/>
        <v xml:space="preserve"> </v>
      </c>
      <c r="N1335" s="177" t="str">
        <f t="shared" si="552"/>
        <v xml:space="preserve"> </v>
      </c>
      <c r="O1335" s="177" t="str">
        <f t="shared" si="553"/>
        <v xml:space="preserve"> </v>
      </c>
      <c r="P1335" s="177" t="str">
        <f t="shared" si="554"/>
        <v xml:space="preserve"> </v>
      </c>
      <c r="Q1335" s="178" t="str">
        <f t="shared" si="555"/>
        <v xml:space="preserve"> </v>
      </c>
      <c r="R1335" s="178" t="str">
        <f t="shared" si="556"/>
        <v xml:space="preserve"> </v>
      </c>
      <c r="S1335" s="179" t="str">
        <f t="shared" si="557"/>
        <v xml:space="preserve"> </v>
      </c>
      <c r="T1335" s="176" t="e">
        <f t="shared" si="558"/>
        <v>#VALUE!</v>
      </c>
      <c r="U1335" s="180" t="e">
        <f t="shared" si="559"/>
        <v>#VALUE!</v>
      </c>
      <c r="V1335" s="181" t="e">
        <f t="shared" si="560"/>
        <v>#VALUE!</v>
      </c>
      <c r="W1335" s="182" t="str">
        <f t="shared" si="561"/>
        <v>donnée(s) manquante(s)</v>
      </c>
      <c r="X1335" s="183" t="str">
        <f t="shared" si="562"/>
        <v>donnée(s) manquante(s)</v>
      </c>
      <c r="Y1335" s="178" t="str">
        <f t="shared" si="563"/>
        <v xml:space="preserve"> </v>
      </c>
      <c r="Z1335" s="178" t="str">
        <f t="shared" si="564"/>
        <v xml:space="preserve"> </v>
      </c>
      <c r="AA1335" s="178" t="str">
        <f t="shared" si="565"/>
        <v xml:space="preserve"> </v>
      </c>
      <c r="AB1335" s="184" t="str">
        <f t="shared" si="566"/>
        <v xml:space="preserve"> </v>
      </c>
      <c r="AC1335" s="184" t="str">
        <f t="shared" si="567"/>
        <v xml:space="preserve"> </v>
      </c>
      <c r="AD1335" s="184" t="str">
        <f t="shared" si="573"/>
        <v xml:space="preserve"> </v>
      </c>
      <c r="AE1335" s="185" t="e">
        <f t="shared" si="568"/>
        <v>#VALUE!</v>
      </c>
      <c r="AF1335" s="185" t="e">
        <f t="shared" si="569"/>
        <v>#VALUE!</v>
      </c>
      <c r="AG1335" s="212" t="e">
        <f t="shared" si="570"/>
        <v>#VALUE!</v>
      </c>
      <c r="AH1335" s="73" t="e">
        <f t="shared" si="574"/>
        <v>#VALUE!</v>
      </c>
      <c r="AI1335" s="74" t="e">
        <f t="shared" si="575"/>
        <v>#VALUE!</v>
      </c>
      <c r="AJ1335" s="186" t="e">
        <f t="shared" si="571"/>
        <v>#VALUE!</v>
      </c>
      <c r="AK1335" s="186" t="e">
        <f t="shared" si="572"/>
        <v>#VALUE!</v>
      </c>
    </row>
    <row r="1336" spans="1:37" x14ac:dyDescent="0.25">
      <c r="A1336" s="114" t="s">
        <v>74</v>
      </c>
      <c r="B1336" s="197"/>
      <c r="C1336" s="102"/>
      <c r="D1336" s="103"/>
      <c r="E1336" s="103"/>
      <c r="F1336" s="104"/>
      <c r="G1336" s="105"/>
      <c r="H1336" s="198"/>
      <c r="I1336" s="106"/>
      <c r="J1336" s="106"/>
      <c r="K1336" s="106"/>
      <c r="L1336" s="107"/>
      <c r="M1336" s="176" t="str">
        <f t="shared" si="551"/>
        <v xml:space="preserve"> </v>
      </c>
      <c r="N1336" s="177" t="str">
        <f t="shared" si="552"/>
        <v xml:space="preserve"> </v>
      </c>
      <c r="O1336" s="177" t="str">
        <f t="shared" si="553"/>
        <v xml:space="preserve"> </v>
      </c>
      <c r="P1336" s="177" t="str">
        <f t="shared" si="554"/>
        <v xml:space="preserve"> </v>
      </c>
      <c r="Q1336" s="178" t="str">
        <f t="shared" si="555"/>
        <v xml:space="preserve"> </v>
      </c>
      <c r="R1336" s="178" t="str">
        <f t="shared" si="556"/>
        <v xml:space="preserve"> </v>
      </c>
      <c r="S1336" s="179" t="str">
        <f t="shared" si="557"/>
        <v xml:space="preserve"> </v>
      </c>
      <c r="T1336" s="176" t="e">
        <f t="shared" si="558"/>
        <v>#VALUE!</v>
      </c>
      <c r="U1336" s="180" t="e">
        <f t="shared" si="559"/>
        <v>#VALUE!</v>
      </c>
      <c r="V1336" s="181" t="e">
        <f t="shared" si="560"/>
        <v>#VALUE!</v>
      </c>
      <c r="W1336" s="182" t="str">
        <f t="shared" si="561"/>
        <v>donnée(s) manquante(s)</v>
      </c>
      <c r="X1336" s="183" t="str">
        <f t="shared" si="562"/>
        <v>donnée(s) manquante(s)</v>
      </c>
      <c r="Y1336" s="178" t="str">
        <f t="shared" si="563"/>
        <v xml:space="preserve"> </v>
      </c>
      <c r="Z1336" s="178" t="str">
        <f t="shared" si="564"/>
        <v xml:space="preserve"> </v>
      </c>
      <c r="AA1336" s="178" t="str">
        <f t="shared" si="565"/>
        <v xml:space="preserve"> </v>
      </c>
      <c r="AB1336" s="184" t="str">
        <f t="shared" si="566"/>
        <v xml:space="preserve"> </v>
      </c>
      <c r="AC1336" s="184" t="str">
        <f t="shared" si="567"/>
        <v xml:space="preserve"> </v>
      </c>
      <c r="AD1336" s="184" t="str">
        <f t="shared" si="573"/>
        <v xml:space="preserve"> </v>
      </c>
      <c r="AE1336" s="185" t="e">
        <f t="shared" si="568"/>
        <v>#VALUE!</v>
      </c>
      <c r="AF1336" s="185" t="e">
        <f t="shared" si="569"/>
        <v>#VALUE!</v>
      </c>
      <c r="AG1336" s="212" t="e">
        <f t="shared" si="570"/>
        <v>#VALUE!</v>
      </c>
      <c r="AH1336" s="73" t="e">
        <f t="shared" si="574"/>
        <v>#VALUE!</v>
      </c>
      <c r="AI1336" s="74" t="e">
        <f t="shared" si="575"/>
        <v>#VALUE!</v>
      </c>
      <c r="AJ1336" s="186" t="e">
        <f t="shared" si="571"/>
        <v>#VALUE!</v>
      </c>
      <c r="AK1336" s="186" t="e">
        <f t="shared" si="572"/>
        <v>#VALUE!</v>
      </c>
    </row>
    <row r="1337" spans="1:37" x14ac:dyDescent="0.25">
      <c r="A1337" s="114" t="s">
        <v>74</v>
      </c>
      <c r="B1337" s="197"/>
      <c r="C1337" s="102"/>
      <c r="D1337" s="103"/>
      <c r="E1337" s="103"/>
      <c r="F1337" s="104"/>
      <c r="G1337" s="105"/>
      <c r="H1337" s="198"/>
      <c r="I1337" s="106"/>
      <c r="J1337" s="106"/>
      <c r="K1337" s="106"/>
      <c r="L1337" s="107"/>
      <c r="M1337" s="176" t="str">
        <f t="shared" si="551"/>
        <v xml:space="preserve"> </v>
      </c>
      <c r="N1337" s="177" t="str">
        <f t="shared" si="552"/>
        <v xml:space="preserve"> </v>
      </c>
      <c r="O1337" s="177" t="str">
        <f t="shared" si="553"/>
        <v xml:space="preserve"> </v>
      </c>
      <c r="P1337" s="177" t="str">
        <f t="shared" si="554"/>
        <v xml:space="preserve"> </v>
      </c>
      <c r="Q1337" s="178" t="str">
        <f t="shared" si="555"/>
        <v xml:space="preserve"> </v>
      </c>
      <c r="R1337" s="178" t="str">
        <f t="shared" si="556"/>
        <v xml:space="preserve"> </v>
      </c>
      <c r="S1337" s="179" t="str">
        <f t="shared" si="557"/>
        <v xml:space="preserve"> </v>
      </c>
      <c r="T1337" s="176" t="e">
        <f t="shared" si="558"/>
        <v>#VALUE!</v>
      </c>
      <c r="U1337" s="180" t="e">
        <f t="shared" si="559"/>
        <v>#VALUE!</v>
      </c>
      <c r="V1337" s="181" t="e">
        <f t="shared" si="560"/>
        <v>#VALUE!</v>
      </c>
      <c r="W1337" s="182" t="str">
        <f t="shared" si="561"/>
        <v>donnée(s) manquante(s)</v>
      </c>
      <c r="X1337" s="183" t="str">
        <f t="shared" si="562"/>
        <v>donnée(s) manquante(s)</v>
      </c>
      <c r="Y1337" s="178" t="str">
        <f t="shared" si="563"/>
        <v xml:space="preserve"> </v>
      </c>
      <c r="Z1337" s="178" t="str">
        <f t="shared" si="564"/>
        <v xml:space="preserve"> </v>
      </c>
      <c r="AA1337" s="178" t="str">
        <f t="shared" si="565"/>
        <v xml:space="preserve"> </v>
      </c>
      <c r="AB1337" s="184" t="str">
        <f t="shared" si="566"/>
        <v xml:space="preserve"> </v>
      </c>
      <c r="AC1337" s="184" t="str">
        <f t="shared" si="567"/>
        <v xml:space="preserve"> </v>
      </c>
      <c r="AD1337" s="184" t="str">
        <f t="shared" si="573"/>
        <v xml:space="preserve"> </v>
      </c>
      <c r="AE1337" s="185" t="e">
        <f t="shared" si="568"/>
        <v>#VALUE!</v>
      </c>
      <c r="AF1337" s="185" t="e">
        <f t="shared" si="569"/>
        <v>#VALUE!</v>
      </c>
      <c r="AG1337" s="212" t="e">
        <f t="shared" si="570"/>
        <v>#VALUE!</v>
      </c>
      <c r="AH1337" s="73" t="e">
        <f t="shared" si="574"/>
        <v>#VALUE!</v>
      </c>
      <c r="AI1337" s="74" t="e">
        <f t="shared" si="575"/>
        <v>#VALUE!</v>
      </c>
      <c r="AJ1337" s="186" t="e">
        <f t="shared" si="571"/>
        <v>#VALUE!</v>
      </c>
      <c r="AK1337" s="186" t="e">
        <f t="shared" si="572"/>
        <v>#VALUE!</v>
      </c>
    </row>
    <row r="1338" spans="1:37" x14ac:dyDescent="0.25">
      <c r="A1338" s="114" t="s">
        <v>74</v>
      </c>
      <c r="B1338" s="197"/>
      <c r="C1338" s="102"/>
      <c r="D1338" s="103"/>
      <c r="E1338" s="103"/>
      <c r="F1338" s="104"/>
      <c r="G1338" s="105"/>
      <c r="H1338" s="198"/>
      <c r="I1338" s="106"/>
      <c r="J1338" s="106"/>
      <c r="K1338" s="106"/>
      <c r="L1338" s="107"/>
      <c r="M1338" s="176" t="str">
        <f t="shared" si="551"/>
        <v xml:space="preserve"> </v>
      </c>
      <c r="N1338" s="177" t="str">
        <f t="shared" si="552"/>
        <v xml:space="preserve"> </v>
      </c>
      <c r="O1338" s="177" t="str">
        <f t="shared" si="553"/>
        <v xml:space="preserve"> </v>
      </c>
      <c r="P1338" s="177" t="str">
        <f t="shared" si="554"/>
        <v xml:space="preserve"> </v>
      </c>
      <c r="Q1338" s="178" t="str">
        <f t="shared" si="555"/>
        <v xml:space="preserve"> </v>
      </c>
      <c r="R1338" s="178" t="str">
        <f t="shared" si="556"/>
        <v xml:space="preserve"> </v>
      </c>
      <c r="S1338" s="179" t="str">
        <f t="shared" si="557"/>
        <v xml:space="preserve"> </v>
      </c>
      <c r="T1338" s="176" t="e">
        <f t="shared" si="558"/>
        <v>#VALUE!</v>
      </c>
      <c r="U1338" s="180" t="e">
        <f t="shared" si="559"/>
        <v>#VALUE!</v>
      </c>
      <c r="V1338" s="181" t="e">
        <f t="shared" si="560"/>
        <v>#VALUE!</v>
      </c>
      <c r="W1338" s="182" t="str">
        <f t="shared" si="561"/>
        <v>donnée(s) manquante(s)</v>
      </c>
      <c r="X1338" s="183" t="str">
        <f t="shared" si="562"/>
        <v>donnée(s) manquante(s)</v>
      </c>
      <c r="Y1338" s="178" t="str">
        <f t="shared" si="563"/>
        <v xml:space="preserve"> </v>
      </c>
      <c r="Z1338" s="178" t="str">
        <f t="shared" si="564"/>
        <v xml:space="preserve"> </v>
      </c>
      <c r="AA1338" s="178" t="str">
        <f t="shared" si="565"/>
        <v xml:space="preserve"> </v>
      </c>
      <c r="AB1338" s="184" t="str">
        <f t="shared" si="566"/>
        <v xml:space="preserve"> </v>
      </c>
      <c r="AC1338" s="184" t="str">
        <f t="shared" si="567"/>
        <v xml:space="preserve"> </v>
      </c>
      <c r="AD1338" s="184" t="str">
        <f t="shared" si="573"/>
        <v xml:space="preserve"> </v>
      </c>
      <c r="AE1338" s="185" t="e">
        <f t="shared" si="568"/>
        <v>#VALUE!</v>
      </c>
      <c r="AF1338" s="185" t="e">
        <f t="shared" si="569"/>
        <v>#VALUE!</v>
      </c>
      <c r="AG1338" s="212" t="e">
        <f t="shared" si="570"/>
        <v>#VALUE!</v>
      </c>
      <c r="AH1338" s="73" t="e">
        <f t="shared" si="574"/>
        <v>#VALUE!</v>
      </c>
      <c r="AI1338" s="74" t="e">
        <f t="shared" si="575"/>
        <v>#VALUE!</v>
      </c>
      <c r="AJ1338" s="186" t="e">
        <f t="shared" si="571"/>
        <v>#VALUE!</v>
      </c>
      <c r="AK1338" s="186" t="e">
        <f t="shared" si="572"/>
        <v>#VALUE!</v>
      </c>
    </row>
    <row r="1339" spans="1:37" x14ac:dyDescent="0.25">
      <c r="A1339" s="114" t="s">
        <v>74</v>
      </c>
      <c r="B1339" s="197"/>
      <c r="C1339" s="102"/>
      <c r="D1339" s="103"/>
      <c r="E1339" s="103"/>
      <c r="F1339" s="104"/>
      <c r="G1339" s="105"/>
      <c r="H1339" s="198"/>
      <c r="I1339" s="106"/>
      <c r="J1339" s="106"/>
      <c r="K1339" s="106"/>
      <c r="L1339" s="107"/>
      <c r="M1339" s="176" t="str">
        <f t="shared" si="551"/>
        <v xml:space="preserve"> </v>
      </c>
      <c r="N1339" s="177" t="str">
        <f t="shared" si="552"/>
        <v xml:space="preserve"> </v>
      </c>
      <c r="O1339" s="177" t="str">
        <f t="shared" si="553"/>
        <v xml:space="preserve"> </v>
      </c>
      <c r="P1339" s="177" t="str">
        <f t="shared" si="554"/>
        <v xml:space="preserve"> </v>
      </c>
      <c r="Q1339" s="178" t="str">
        <f t="shared" si="555"/>
        <v xml:space="preserve"> </v>
      </c>
      <c r="R1339" s="178" t="str">
        <f t="shared" si="556"/>
        <v xml:space="preserve"> </v>
      </c>
      <c r="S1339" s="179" t="str">
        <f t="shared" si="557"/>
        <v xml:space="preserve"> </v>
      </c>
      <c r="T1339" s="176" t="e">
        <f t="shared" si="558"/>
        <v>#VALUE!</v>
      </c>
      <c r="U1339" s="180" t="e">
        <f t="shared" si="559"/>
        <v>#VALUE!</v>
      </c>
      <c r="V1339" s="181" t="e">
        <f t="shared" si="560"/>
        <v>#VALUE!</v>
      </c>
      <c r="W1339" s="182" t="str">
        <f t="shared" si="561"/>
        <v>donnée(s) manquante(s)</v>
      </c>
      <c r="X1339" s="183" t="str">
        <f t="shared" si="562"/>
        <v>donnée(s) manquante(s)</v>
      </c>
      <c r="Y1339" s="178" t="str">
        <f t="shared" si="563"/>
        <v xml:space="preserve"> </v>
      </c>
      <c r="Z1339" s="178" t="str">
        <f t="shared" si="564"/>
        <v xml:space="preserve"> </v>
      </c>
      <c r="AA1339" s="178" t="str">
        <f t="shared" si="565"/>
        <v xml:space="preserve"> </v>
      </c>
      <c r="AB1339" s="184" t="str">
        <f t="shared" si="566"/>
        <v xml:space="preserve"> </v>
      </c>
      <c r="AC1339" s="184" t="str">
        <f t="shared" si="567"/>
        <v xml:space="preserve"> </v>
      </c>
      <c r="AD1339" s="184" t="str">
        <f t="shared" si="573"/>
        <v xml:space="preserve"> </v>
      </c>
      <c r="AE1339" s="185" t="e">
        <f t="shared" si="568"/>
        <v>#VALUE!</v>
      </c>
      <c r="AF1339" s="185" t="e">
        <f t="shared" si="569"/>
        <v>#VALUE!</v>
      </c>
      <c r="AG1339" s="212" t="e">
        <f t="shared" si="570"/>
        <v>#VALUE!</v>
      </c>
      <c r="AH1339" s="73" t="e">
        <f t="shared" si="574"/>
        <v>#VALUE!</v>
      </c>
      <c r="AI1339" s="74" t="e">
        <f t="shared" si="575"/>
        <v>#VALUE!</v>
      </c>
      <c r="AJ1339" s="186" t="e">
        <f t="shared" si="571"/>
        <v>#VALUE!</v>
      </c>
      <c r="AK1339" s="186" t="e">
        <f t="shared" si="572"/>
        <v>#VALUE!</v>
      </c>
    </row>
    <row r="1340" spans="1:37" x14ac:dyDescent="0.25">
      <c r="A1340" s="114" t="s">
        <v>74</v>
      </c>
      <c r="B1340" s="197"/>
      <c r="C1340" s="102"/>
      <c r="D1340" s="103"/>
      <c r="E1340" s="103"/>
      <c r="F1340" s="104"/>
      <c r="G1340" s="105"/>
      <c r="H1340" s="198"/>
      <c r="I1340" s="106"/>
      <c r="J1340" s="106"/>
      <c r="K1340" s="106"/>
      <c r="L1340" s="107"/>
      <c r="M1340" s="176" t="str">
        <f t="shared" si="551"/>
        <v xml:space="preserve"> </v>
      </c>
      <c r="N1340" s="177" t="str">
        <f t="shared" si="552"/>
        <v xml:space="preserve"> </v>
      </c>
      <c r="O1340" s="177" t="str">
        <f t="shared" si="553"/>
        <v xml:space="preserve"> </v>
      </c>
      <c r="P1340" s="177" t="str">
        <f t="shared" si="554"/>
        <v xml:space="preserve"> </v>
      </c>
      <c r="Q1340" s="178" t="str">
        <f t="shared" si="555"/>
        <v xml:space="preserve"> </v>
      </c>
      <c r="R1340" s="178" t="str">
        <f t="shared" si="556"/>
        <v xml:space="preserve"> </v>
      </c>
      <c r="S1340" s="179" t="str">
        <f t="shared" si="557"/>
        <v xml:space="preserve"> </v>
      </c>
      <c r="T1340" s="176" t="e">
        <f t="shared" si="558"/>
        <v>#VALUE!</v>
      </c>
      <c r="U1340" s="180" t="e">
        <f t="shared" si="559"/>
        <v>#VALUE!</v>
      </c>
      <c r="V1340" s="181" t="e">
        <f t="shared" si="560"/>
        <v>#VALUE!</v>
      </c>
      <c r="W1340" s="182" t="str">
        <f t="shared" si="561"/>
        <v>donnée(s) manquante(s)</v>
      </c>
      <c r="X1340" s="183" t="str">
        <f t="shared" si="562"/>
        <v>donnée(s) manquante(s)</v>
      </c>
      <c r="Y1340" s="178" t="str">
        <f t="shared" si="563"/>
        <v xml:space="preserve"> </v>
      </c>
      <c r="Z1340" s="178" t="str">
        <f t="shared" si="564"/>
        <v xml:space="preserve"> </v>
      </c>
      <c r="AA1340" s="178" t="str">
        <f t="shared" si="565"/>
        <v xml:space="preserve"> </v>
      </c>
      <c r="AB1340" s="184" t="str">
        <f t="shared" si="566"/>
        <v xml:space="preserve"> </v>
      </c>
      <c r="AC1340" s="184" t="str">
        <f t="shared" si="567"/>
        <v xml:space="preserve"> </v>
      </c>
      <c r="AD1340" s="184" t="str">
        <f t="shared" si="573"/>
        <v xml:space="preserve"> </v>
      </c>
      <c r="AE1340" s="185" t="e">
        <f t="shared" si="568"/>
        <v>#VALUE!</v>
      </c>
      <c r="AF1340" s="185" t="e">
        <f t="shared" si="569"/>
        <v>#VALUE!</v>
      </c>
      <c r="AG1340" s="212" t="e">
        <f t="shared" si="570"/>
        <v>#VALUE!</v>
      </c>
      <c r="AH1340" s="73" t="e">
        <f t="shared" si="574"/>
        <v>#VALUE!</v>
      </c>
      <c r="AI1340" s="74" t="e">
        <f t="shared" si="575"/>
        <v>#VALUE!</v>
      </c>
      <c r="AJ1340" s="186" t="e">
        <f t="shared" si="571"/>
        <v>#VALUE!</v>
      </c>
      <c r="AK1340" s="186" t="e">
        <f t="shared" si="572"/>
        <v>#VALUE!</v>
      </c>
    </row>
    <row r="1341" spans="1:37" x14ac:dyDescent="0.25">
      <c r="A1341" s="114" t="s">
        <v>74</v>
      </c>
      <c r="B1341" s="197"/>
      <c r="C1341" s="102"/>
      <c r="D1341" s="103"/>
      <c r="E1341" s="103"/>
      <c r="F1341" s="104"/>
      <c r="G1341" s="105"/>
      <c r="H1341" s="198"/>
      <c r="I1341" s="106"/>
      <c r="J1341" s="106"/>
      <c r="K1341" s="106"/>
      <c r="L1341" s="107"/>
      <c r="M1341" s="176" t="str">
        <f t="shared" si="551"/>
        <v xml:space="preserve"> </v>
      </c>
      <c r="N1341" s="177" t="str">
        <f t="shared" si="552"/>
        <v xml:space="preserve"> </v>
      </c>
      <c r="O1341" s="177" t="str">
        <f t="shared" si="553"/>
        <v xml:space="preserve"> </v>
      </c>
      <c r="P1341" s="177" t="str">
        <f t="shared" si="554"/>
        <v xml:space="preserve"> </v>
      </c>
      <c r="Q1341" s="178" t="str">
        <f t="shared" si="555"/>
        <v xml:space="preserve"> </v>
      </c>
      <c r="R1341" s="178" t="str">
        <f t="shared" si="556"/>
        <v xml:space="preserve"> </v>
      </c>
      <c r="S1341" s="179" t="str">
        <f t="shared" si="557"/>
        <v xml:space="preserve"> </v>
      </c>
      <c r="T1341" s="176" t="e">
        <f t="shared" si="558"/>
        <v>#VALUE!</v>
      </c>
      <c r="U1341" s="180" t="e">
        <f t="shared" si="559"/>
        <v>#VALUE!</v>
      </c>
      <c r="V1341" s="181" t="e">
        <f t="shared" si="560"/>
        <v>#VALUE!</v>
      </c>
      <c r="W1341" s="182" t="str">
        <f t="shared" si="561"/>
        <v>donnée(s) manquante(s)</v>
      </c>
      <c r="X1341" s="183" t="str">
        <f t="shared" si="562"/>
        <v>donnée(s) manquante(s)</v>
      </c>
      <c r="Y1341" s="178" t="str">
        <f t="shared" si="563"/>
        <v xml:space="preserve"> </v>
      </c>
      <c r="Z1341" s="178" t="str">
        <f t="shared" si="564"/>
        <v xml:space="preserve"> </v>
      </c>
      <c r="AA1341" s="178" t="str">
        <f t="shared" si="565"/>
        <v xml:space="preserve"> </v>
      </c>
      <c r="AB1341" s="184" t="str">
        <f t="shared" si="566"/>
        <v xml:space="preserve"> </v>
      </c>
      <c r="AC1341" s="184" t="str">
        <f t="shared" si="567"/>
        <v xml:space="preserve"> </v>
      </c>
      <c r="AD1341" s="184" t="str">
        <f t="shared" si="573"/>
        <v xml:space="preserve"> </v>
      </c>
      <c r="AE1341" s="185" t="e">
        <f t="shared" si="568"/>
        <v>#VALUE!</v>
      </c>
      <c r="AF1341" s="185" t="e">
        <f t="shared" si="569"/>
        <v>#VALUE!</v>
      </c>
      <c r="AG1341" s="212" t="e">
        <f t="shared" si="570"/>
        <v>#VALUE!</v>
      </c>
      <c r="AH1341" s="73" t="e">
        <f t="shared" si="574"/>
        <v>#VALUE!</v>
      </c>
      <c r="AI1341" s="74" t="e">
        <f t="shared" si="575"/>
        <v>#VALUE!</v>
      </c>
      <c r="AJ1341" s="186" t="e">
        <f t="shared" si="571"/>
        <v>#VALUE!</v>
      </c>
      <c r="AK1341" s="186" t="e">
        <f t="shared" si="572"/>
        <v>#VALUE!</v>
      </c>
    </row>
    <row r="1342" spans="1:37" x14ac:dyDescent="0.25">
      <c r="A1342" s="114" t="s">
        <v>74</v>
      </c>
      <c r="B1342" s="197"/>
      <c r="C1342" s="102"/>
      <c r="D1342" s="103"/>
      <c r="E1342" s="103"/>
      <c r="F1342" s="104"/>
      <c r="G1342" s="105"/>
      <c r="H1342" s="198"/>
      <c r="I1342" s="106"/>
      <c r="J1342" s="106"/>
      <c r="K1342" s="106"/>
      <c r="L1342" s="107"/>
      <c r="M1342" s="176" t="str">
        <f t="shared" ref="M1342:M1405" si="576">IF(ISBLANK(C1342)," ",IF(C1342=0,0,IF(C1342&lt;=30,1,IF(C1342&lt;=60,2,IF(C1342&lt;=90,3,IF(C1342&lt;=120,4,IF(C1342&lt;=150,5,IF(C1342&lt;=180,6,IF(C1342&lt;=210,7,IF(C1342&lt;=240,8,IF(C1342&lt;=270,9,10)))))))))))</f>
        <v xml:space="preserve"> </v>
      </c>
      <c r="N1342" s="177" t="str">
        <f t="shared" ref="N1342:N1405" si="577">IF(ISBLANK(D1342)," ",IF(D1342&lt;=0,0,IF(D1342&lt;=1.5,1,IF(D1342&lt;=3,2,IF(D1342&lt;=4.5,3,IF(D1342&lt;=6,4,IF(D1342&lt;=7.5,5,IF(D1342&lt;=9,6,IF(D1342&lt;=10.5,7,IF(D1342&lt;=12,8,IF(D1342&lt;=13.5,9,10)))))))))))</f>
        <v xml:space="preserve"> </v>
      </c>
      <c r="O1342" s="177" t="str">
        <f t="shared" ref="O1342:O1405" si="578">IF(ISBLANK(E1342)," ",IF(E1342&lt;=1,0,IF(E1342&lt;=2,1,IF(E1342&lt;=3,2,IF(E1342&lt;=4,3,IF(E1342&lt;=5,4,IF(E1342&lt;=6,5,IF(E1342&lt;=7,6,IF(E1342&lt;=8,7,IF(E1342&lt;=9,8,IF(E1342&lt;=10,9,10)))))))))))</f>
        <v xml:space="preserve"> </v>
      </c>
      <c r="P1342" s="177" t="str">
        <f t="shared" ref="P1342:P1405" si="579">IF(ISBLANK(F1342)," ",IF(F1342&lt;=90,0,IF(F1342&lt;=180,1,IF(F1342&lt;=270,2,IF(F1342&lt;=360,3,IF(F1342&lt;=450,4,IF(F1342&lt;=540,5,IF(F1342&lt;=630,6,IF(F1342&lt;=720,7,IF(F1342&lt;=810,8,IF(F1342&lt;=900,9,10)))))))))))</f>
        <v xml:space="preserve"> </v>
      </c>
      <c r="Q1342" s="178" t="str">
        <f t="shared" ref="Q1342:Q1405" si="580">IF(ISBLANK(I1342)," ",IF(I1342&lt;=40,0,IF(I1342&lt;=60,2,IF(I1342&lt;=80,4,10))))</f>
        <v xml:space="preserve"> </v>
      </c>
      <c r="R1342" s="178" t="str">
        <f t="shared" ref="R1342:R1405" si="581">IF(ISBLANK(K1342)," ",IF(K1342&lt;=0.9,0,IF(K1342&lt;=1.9,1,IF(K1342&lt;=2.8,2,IF(K1342&lt;=3.7,3,IF(K1342&lt;=4.7,4,5))))))</f>
        <v xml:space="preserve"> </v>
      </c>
      <c r="S1342" s="179" t="str">
        <f t="shared" ref="S1342:S1405" si="582">IF(ISBLANK(L1342)," ",IF(L1342&lt;=1.6,0,IF(L1342&lt;=3.2,1,IF(L1342&lt;=4.8,2,IF(L1342&lt;=6.4,3,IF(L1342&lt;=8,4,5))))))</f>
        <v xml:space="preserve"> </v>
      </c>
      <c r="T1342" s="176" t="e">
        <f t="shared" ref="T1342:T1405" si="583">SUM(M1342+N1342+O1342+P1342)</f>
        <v>#VALUE!</v>
      </c>
      <c r="U1342" s="180" t="e">
        <f t="shared" ref="U1342:U1405" si="584">SUM(Q1342+R1342+S1342)</f>
        <v>#VALUE!</v>
      </c>
      <c r="V1342" s="181" t="e">
        <f t="shared" ref="V1342:V1405" si="585">IF(AND(T1342&gt;=0,T1342&lt;11),T1342-U1342,IF(AND(T1342&gt;=11,Q1342=10),T1342-U1342,T1342-Q1342-R1342))</f>
        <v>#VALUE!</v>
      </c>
      <c r="W1342" s="182" t="str">
        <f t="shared" ref="W1342:W1405" si="586">IF(OR(ISBLANK(C1342),ISBLANK(D1342),ISBLANK(E1342),ISBLANK(F1342),ISBLANK(I1342),ISBLANK(K1342),ISBLANK(L1342),ISBLANK(B1342)),"donnée(s) manquante(s)",IF(B1342="YES","Nutriscore_A",IF(V1342&lt;=1,"Nutriscore_B",IF(V1342&lt;=5,"Nutriscore_C",IF(V1342&lt;=9,"Nutriscore_D","Nutriscore_E")))))</f>
        <v>donnée(s) manquante(s)</v>
      </c>
      <c r="X1342" s="183" t="str">
        <f t="shared" ref="X1342:X1405" si="587">IF(W1342="donnée(s) manquante(s)","donnée(s) manquante(s)",IF(W1342="Nutriscore_A","dark green",IF(W1342="Nutriscore_B","green",IF(W1342="Nutriscore_C","yellow",IF(W1342="Nutriscore_D","orange","dark orange")))))</f>
        <v>donnée(s) manquante(s)</v>
      </c>
      <c r="Y1342" s="178" t="str">
        <f t="shared" ref="Y1342:Y1405" si="588">IF(ISBLANK(J1342)," ",IF(J1342&lt;=40,0,IF(J1342&lt;=60,2,IF(J1342&lt;=80,4,6))))</f>
        <v xml:space="preserve"> </v>
      </c>
      <c r="Z1342" s="178" t="str">
        <f t="shared" ref="Z1342:Z1405" si="589">IF(ISBLANK(K1342)," ",IF(K1342&lt;=3,0,IF(K1342&lt;=4.1,1,IF(K1342&lt;=5.2,2,IF(K1342&lt;=6.3,3,IF(K1342&lt;=7.4,4,5))))))</f>
        <v xml:space="preserve"> </v>
      </c>
      <c r="AA1342" s="178" t="str">
        <f t="shared" ref="AA1342:AA1405" si="590">IF(ISBLANK(L1342)," ",IF(L1342&lt;=1.2,0,IF(L1342&lt;=1.5,1,IF(L1342&lt;=1.8,2,IF(L1342&lt;=2.1,3,IF(L1342&lt;=2.4,4,IF(L1342&lt;=2.7,5,IF(L1342&lt;=3,6,7))))))))</f>
        <v xml:space="preserve"> </v>
      </c>
      <c r="AB1342" s="184" t="str">
        <f t="shared" ref="AB1342:AB1405" si="591">IF(ISBLANK(C1342)," ",IF(C1342&lt;=30,0,IF(C1342&lt;=90,1,IF(C1342&lt;=150,2,IF(C1342&lt;=210,3,IF(C1342&lt;=240,4,IF(C1342&lt;=270,5,IF(C1342&lt;=300,6,IF(C1342&lt;=330,7,IF(C1342&lt;=360,8,IF(C1342&lt;=390,9,10)))))))))))</f>
        <v xml:space="preserve"> </v>
      </c>
      <c r="AC1342" s="184" t="str">
        <f t="shared" ref="AC1342:AC1405" si="592">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84" t="str">
        <f t="shared" si="573"/>
        <v xml:space="preserve"> </v>
      </c>
      <c r="AE1342" s="185" t="e">
        <f t="shared" ref="AE1342:AE1405" si="593">IF(H1342="NO",AD1342+AC1342+AB1342+O1342, 4+AD1342+AC1342+AB1342+O1342)</f>
        <v>#VALUE!</v>
      </c>
      <c r="AF1342" s="185" t="e">
        <f t="shared" ref="AF1342:AF1405" si="594">AA1342+Y1342+Z1342</f>
        <v>#VALUE!</v>
      </c>
      <c r="AG1342" s="212" t="e">
        <f t="shared" ref="AG1342:AG1405" si="595">AE1342-AF1342</f>
        <v>#VALUE!</v>
      </c>
      <c r="AH1342" s="73" t="e">
        <f t="shared" si="574"/>
        <v>#VALUE!</v>
      </c>
      <c r="AI1342" s="74" t="e">
        <f t="shared" si="575"/>
        <v>#VALUE!</v>
      </c>
      <c r="AJ1342" s="186" t="e">
        <f t="shared" ref="AJ1342:AJ1405" si="596">AG1342-V1342</f>
        <v>#VALUE!</v>
      </c>
      <c r="AK1342" s="186" t="e">
        <f t="shared" ref="AK1342:AK1405" si="597">IF(OR(ISBLANK(X1342),ISBLANK(AI1342)),"donnée manquante",IF(W1342=AH1342,"no change",IF(W1342&lt;&gt;AH1342,IF(V1342&lt;AG1342,"less favourable",IF(V1342&gt;AG1342,"more favourable")))))</f>
        <v>#VALUE!</v>
      </c>
    </row>
    <row r="1343" spans="1:37" x14ac:dyDescent="0.25">
      <c r="A1343" s="114" t="s">
        <v>74</v>
      </c>
      <c r="B1343" s="197"/>
      <c r="C1343" s="102"/>
      <c r="D1343" s="103"/>
      <c r="E1343" s="103"/>
      <c r="F1343" s="104"/>
      <c r="G1343" s="105"/>
      <c r="H1343" s="198"/>
      <c r="I1343" s="106"/>
      <c r="J1343" s="106"/>
      <c r="K1343" s="106"/>
      <c r="L1343" s="107"/>
      <c r="M1343" s="176" t="str">
        <f t="shared" si="576"/>
        <v xml:space="preserve"> </v>
      </c>
      <c r="N1343" s="177" t="str">
        <f t="shared" si="577"/>
        <v xml:space="preserve"> </v>
      </c>
      <c r="O1343" s="177" t="str">
        <f t="shared" si="578"/>
        <v xml:space="preserve"> </v>
      </c>
      <c r="P1343" s="177" t="str">
        <f t="shared" si="579"/>
        <v xml:space="preserve"> </v>
      </c>
      <c r="Q1343" s="178" t="str">
        <f t="shared" si="580"/>
        <v xml:space="preserve"> </v>
      </c>
      <c r="R1343" s="178" t="str">
        <f t="shared" si="581"/>
        <v xml:space="preserve"> </v>
      </c>
      <c r="S1343" s="179" t="str">
        <f t="shared" si="582"/>
        <v xml:space="preserve"> </v>
      </c>
      <c r="T1343" s="176" t="e">
        <f t="shared" si="583"/>
        <v>#VALUE!</v>
      </c>
      <c r="U1343" s="180" t="e">
        <f t="shared" si="584"/>
        <v>#VALUE!</v>
      </c>
      <c r="V1343" s="181" t="e">
        <f t="shared" si="585"/>
        <v>#VALUE!</v>
      </c>
      <c r="W1343" s="182" t="str">
        <f t="shared" si="586"/>
        <v>donnée(s) manquante(s)</v>
      </c>
      <c r="X1343" s="183" t="str">
        <f t="shared" si="587"/>
        <v>donnée(s) manquante(s)</v>
      </c>
      <c r="Y1343" s="178" t="str">
        <f t="shared" si="588"/>
        <v xml:space="preserve"> </v>
      </c>
      <c r="Z1343" s="178" t="str">
        <f t="shared" si="589"/>
        <v xml:space="preserve"> </v>
      </c>
      <c r="AA1343" s="178" t="str">
        <f t="shared" si="590"/>
        <v xml:space="preserve"> </v>
      </c>
      <c r="AB1343" s="184" t="str">
        <f t="shared" si="591"/>
        <v xml:space="preserve"> </v>
      </c>
      <c r="AC1343" s="184" t="str">
        <f t="shared" si="592"/>
        <v xml:space="preserve"> </v>
      </c>
      <c r="AD1343" s="184" t="str">
        <f t="shared" si="573"/>
        <v xml:space="preserve"> </v>
      </c>
      <c r="AE1343" s="185" t="e">
        <f t="shared" si="593"/>
        <v>#VALUE!</v>
      </c>
      <c r="AF1343" s="185" t="e">
        <f t="shared" si="594"/>
        <v>#VALUE!</v>
      </c>
      <c r="AG1343" s="212" t="e">
        <f t="shared" si="595"/>
        <v>#VALUE!</v>
      </c>
      <c r="AH1343" s="73" t="e">
        <f t="shared" si="574"/>
        <v>#VALUE!</v>
      </c>
      <c r="AI1343" s="74" t="e">
        <f t="shared" si="575"/>
        <v>#VALUE!</v>
      </c>
      <c r="AJ1343" s="186" t="e">
        <f t="shared" si="596"/>
        <v>#VALUE!</v>
      </c>
      <c r="AK1343" s="186" t="e">
        <f t="shared" si="597"/>
        <v>#VALUE!</v>
      </c>
    </row>
    <row r="1344" spans="1:37" x14ac:dyDescent="0.25">
      <c r="A1344" s="114" t="s">
        <v>74</v>
      </c>
      <c r="B1344" s="197"/>
      <c r="C1344" s="102"/>
      <c r="D1344" s="103"/>
      <c r="E1344" s="103"/>
      <c r="F1344" s="104"/>
      <c r="G1344" s="105"/>
      <c r="H1344" s="198"/>
      <c r="I1344" s="106"/>
      <c r="J1344" s="106"/>
      <c r="K1344" s="106"/>
      <c r="L1344" s="107"/>
      <c r="M1344" s="176" t="str">
        <f t="shared" si="576"/>
        <v xml:space="preserve"> </v>
      </c>
      <c r="N1344" s="177" t="str">
        <f t="shared" si="577"/>
        <v xml:space="preserve"> </v>
      </c>
      <c r="O1344" s="177" t="str">
        <f t="shared" si="578"/>
        <v xml:space="preserve"> </v>
      </c>
      <c r="P1344" s="177" t="str">
        <f t="shared" si="579"/>
        <v xml:space="preserve"> </v>
      </c>
      <c r="Q1344" s="178" t="str">
        <f t="shared" si="580"/>
        <v xml:space="preserve"> </v>
      </c>
      <c r="R1344" s="178" t="str">
        <f t="shared" si="581"/>
        <v xml:space="preserve"> </v>
      </c>
      <c r="S1344" s="179" t="str">
        <f t="shared" si="582"/>
        <v xml:space="preserve"> </v>
      </c>
      <c r="T1344" s="176" t="e">
        <f t="shared" si="583"/>
        <v>#VALUE!</v>
      </c>
      <c r="U1344" s="180" t="e">
        <f t="shared" si="584"/>
        <v>#VALUE!</v>
      </c>
      <c r="V1344" s="181" t="e">
        <f t="shared" si="585"/>
        <v>#VALUE!</v>
      </c>
      <c r="W1344" s="182" t="str">
        <f t="shared" si="586"/>
        <v>donnée(s) manquante(s)</v>
      </c>
      <c r="X1344" s="183" t="str">
        <f t="shared" si="587"/>
        <v>donnée(s) manquante(s)</v>
      </c>
      <c r="Y1344" s="178" t="str">
        <f t="shared" si="588"/>
        <v xml:space="preserve"> </v>
      </c>
      <c r="Z1344" s="178" t="str">
        <f t="shared" si="589"/>
        <v xml:space="preserve"> </v>
      </c>
      <c r="AA1344" s="178" t="str">
        <f t="shared" si="590"/>
        <v xml:space="preserve"> </v>
      </c>
      <c r="AB1344" s="184" t="str">
        <f t="shared" si="591"/>
        <v xml:space="preserve"> </v>
      </c>
      <c r="AC1344" s="184" t="str">
        <f t="shared" si="592"/>
        <v xml:space="preserve"> </v>
      </c>
      <c r="AD1344" s="184" t="str">
        <f t="shared" si="573"/>
        <v xml:space="preserve"> </v>
      </c>
      <c r="AE1344" s="185" t="e">
        <f t="shared" si="593"/>
        <v>#VALUE!</v>
      </c>
      <c r="AF1344" s="185" t="e">
        <f t="shared" si="594"/>
        <v>#VALUE!</v>
      </c>
      <c r="AG1344" s="212" t="e">
        <f t="shared" si="595"/>
        <v>#VALUE!</v>
      </c>
      <c r="AH1344" s="73" t="e">
        <f t="shared" si="574"/>
        <v>#VALUE!</v>
      </c>
      <c r="AI1344" s="74" t="e">
        <f t="shared" si="575"/>
        <v>#VALUE!</v>
      </c>
      <c r="AJ1344" s="186" t="e">
        <f t="shared" si="596"/>
        <v>#VALUE!</v>
      </c>
      <c r="AK1344" s="186" t="e">
        <f t="shared" si="597"/>
        <v>#VALUE!</v>
      </c>
    </row>
    <row r="1345" spans="1:37" x14ac:dyDescent="0.25">
      <c r="A1345" s="114" t="s">
        <v>74</v>
      </c>
      <c r="B1345" s="197"/>
      <c r="C1345" s="102"/>
      <c r="D1345" s="103"/>
      <c r="E1345" s="103"/>
      <c r="F1345" s="104"/>
      <c r="G1345" s="105"/>
      <c r="H1345" s="198"/>
      <c r="I1345" s="106"/>
      <c r="J1345" s="106"/>
      <c r="K1345" s="106"/>
      <c r="L1345" s="107"/>
      <c r="M1345" s="176" t="str">
        <f t="shared" si="576"/>
        <v xml:space="preserve"> </v>
      </c>
      <c r="N1345" s="177" t="str">
        <f t="shared" si="577"/>
        <v xml:space="preserve"> </v>
      </c>
      <c r="O1345" s="177" t="str">
        <f t="shared" si="578"/>
        <v xml:space="preserve"> </v>
      </c>
      <c r="P1345" s="177" t="str">
        <f t="shared" si="579"/>
        <v xml:space="preserve"> </v>
      </c>
      <c r="Q1345" s="178" t="str">
        <f t="shared" si="580"/>
        <v xml:space="preserve"> </v>
      </c>
      <c r="R1345" s="178" t="str">
        <f t="shared" si="581"/>
        <v xml:space="preserve"> </v>
      </c>
      <c r="S1345" s="179" t="str">
        <f t="shared" si="582"/>
        <v xml:space="preserve"> </v>
      </c>
      <c r="T1345" s="176" t="e">
        <f t="shared" si="583"/>
        <v>#VALUE!</v>
      </c>
      <c r="U1345" s="180" t="e">
        <f t="shared" si="584"/>
        <v>#VALUE!</v>
      </c>
      <c r="V1345" s="181" t="e">
        <f t="shared" si="585"/>
        <v>#VALUE!</v>
      </c>
      <c r="W1345" s="182" t="str">
        <f t="shared" si="586"/>
        <v>donnée(s) manquante(s)</v>
      </c>
      <c r="X1345" s="183" t="str">
        <f t="shared" si="587"/>
        <v>donnée(s) manquante(s)</v>
      </c>
      <c r="Y1345" s="178" t="str">
        <f t="shared" si="588"/>
        <v xml:space="preserve"> </v>
      </c>
      <c r="Z1345" s="178" t="str">
        <f t="shared" si="589"/>
        <v xml:space="preserve"> </v>
      </c>
      <c r="AA1345" s="178" t="str">
        <f t="shared" si="590"/>
        <v xml:space="preserve"> </v>
      </c>
      <c r="AB1345" s="184" t="str">
        <f t="shared" si="591"/>
        <v xml:space="preserve"> </v>
      </c>
      <c r="AC1345" s="184" t="str">
        <f t="shared" si="592"/>
        <v xml:space="preserve"> </v>
      </c>
      <c r="AD1345" s="184" t="str">
        <f t="shared" si="573"/>
        <v xml:space="preserve"> </v>
      </c>
      <c r="AE1345" s="185" t="e">
        <f t="shared" si="593"/>
        <v>#VALUE!</v>
      </c>
      <c r="AF1345" s="185" t="e">
        <f t="shared" si="594"/>
        <v>#VALUE!</v>
      </c>
      <c r="AG1345" s="212" t="e">
        <f t="shared" si="595"/>
        <v>#VALUE!</v>
      </c>
      <c r="AH1345" s="73" t="e">
        <f t="shared" si="574"/>
        <v>#VALUE!</v>
      </c>
      <c r="AI1345" s="74" t="e">
        <f t="shared" si="575"/>
        <v>#VALUE!</v>
      </c>
      <c r="AJ1345" s="186" t="e">
        <f t="shared" si="596"/>
        <v>#VALUE!</v>
      </c>
      <c r="AK1345" s="186" t="e">
        <f t="shared" si="597"/>
        <v>#VALUE!</v>
      </c>
    </row>
    <row r="1346" spans="1:37" x14ac:dyDescent="0.25">
      <c r="A1346" s="114" t="s">
        <v>74</v>
      </c>
      <c r="B1346" s="197"/>
      <c r="C1346" s="102"/>
      <c r="D1346" s="103"/>
      <c r="E1346" s="103"/>
      <c r="F1346" s="104"/>
      <c r="G1346" s="105"/>
      <c r="H1346" s="198"/>
      <c r="I1346" s="106"/>
      <c r="J1346" s="106"/>
      <c r="K1346" s="106"/>
      <c r="L1346" s="107"/>
      <c r="M1346" s="176" t="str">
        <f t="shared" si="576"/>
        <v xml:space="preserve"> </v>
      </c>
      <c r="N1346" s="177" t="str">
        <f t="shared" si="577"/>
        <v xml:space="preserve"> </v>
      </c>
      <c r="O1346" s="177" t="str">
        <f t="shared" si="578"/>
        <v xml:space="preserve"> </v>
      </c>
      <c r="P1346" s="177" t="str">
        <f t="shared" si="579"/>
        <v xml:space="preserve"> </v>
      </c>
      <c r="Q1346" s="178" t="str">
        <f t="shared" si="580"/>
        <v xml:space="preserve"> </v>
      </c>
      <c r="R1346" s="178" t="str">
        <f t="shared" si="581"/>
        <v xml:space="preserve"> </v>
      </c>
      <c r="S1346" s="179" t="str">
        <f t="shared" si="582"/>
        <v xml:space="preserve"> </v>
      </c>
      <c r="T1346" s="176" t="e">
        <f t="shared" si="583"/>
        <v>#VALUE!</v>
      </c>
      <c r="U1346" s="180" t="e">
        <f t="shared" si="584"/>
        <v>#VALUE!</v>
      </c>
      <c r="V1346" s="181" t="e">
        <f t="shared" si="585"/>
        <v>#VALUE!</v>
      </c>
      <c r="W1346" s="182" t="str">
        <f t="shared" si="586"/>
        <v>donnée(s) manquante(s)</v>
      </c>
      <c r="X1346" s="183" t="str">
        <f t="shared" si="587"/>
        <v>donnée(s) manquante(s)</v>
      </c>
      <c r="Y1346" s="178" t="str">
        <f t="shared" si="588"/>
        <v xml:space="preserve"> </v>
      </c>
      <c r="Z1346" s="178" t="str">
        <f t="shared" si="589"/>
        <v xml:space="preserve"> </v>
      </c>
      <c r="AA1346" s="178" t="str">
        <f t="shared" si="590"/>
        <v xml:space="preserve"> </v>
      </c>
      <c r="AB1346" s="184" t="str">
        <f t="shared" si="591"/>
        <v xml:space="preserve"> </v>
      </c>
      <c r="AC1346" s="184" t="str">
        <f t="shared" si="592"/>
        <v xml:space="preserve"> </v>
      </c>
      <c r="AD1346" s="184" t="str">
        <f t="shared" si="573"/>
        <v xml:space="preserve"> </v>
      </c>
      <c r="AE1346" s="185" t="e">
        <f t="shared" si="593"/>
        <v>#VALUE!</v>
      </c>
      <c r="AF1346" s="185" t="e">
        <f t="shared" si="594"/>
        <v>#VALUE!</v>
      </c>
      <c r="AG1346" s="212" t="e">
        <f t="shared" si="595"/>
        <v>#VALUE!</v>
      </c>
      <c r="AH1346" s="73" t="e">
        <f t="shared" si="574"/>
        <v>#VALUE!</v>
      </c>
      <c r="AI1346" s="74" t="e">
        <f t="shared" si="575"/>
        <v>#VALUE!</v>
      </c>
      <c r="AJ1346" s="186" t="e">
        <f t="shared" si="596"/>
        <v>#VALUE!</v>
      </c>
      <c r="AK1346" s="186" t="e">
        <f t="shared" si="597"/>
        <v>#VALUE!</v>
      </c>
    </row>
    <row r="1347" spans="1:37" x14ac:dyDescent="0.25">
      <c r="A1347" s="114" t="s">
        <v>74</v>
      </c>
      <c r="B1347" s="197"/>
      <c r="C1347" s="102"/>
      <c r="D1347" s="103"/>
      <c r="E1347" s="103"/>
      <c r="F1347" s="104"/>
      <c r="G1347" s="105"/>
      <c r="H1347" s="198"/>
      <c r="I1347" s="106"/>
      <c r="J1347" s="106"/>
      <c r="K1347" s="106"/>
      <c r="L1347" s="107"/>
      <c r="M1347" s="176" t="str">
        <f t="shared" si="576"/>
        <v xml:space="preserve"> </v>
      </c>
      <c r="N1347" s="177" t="str">
        <f t="shared" si="577"/>
        <v xml:space="preserve"> </v>
      </c>
      <c r="O1347" s="177" t="str">
        <f t="shared" si="578"/>
        <v xml:space="preserve"> </v>
      </c>
      <c r="P1347" s="177" t="str">
        <f t="shared" si="579"/>
        <v xml:space="preserve"> </v>
      </c>
      <c r="Q1347" s="178" t="str">
        <f t="shared" si="580"/>
        <v xml:space="preserve"> </v>
      </c>
      <c r="R1347" s="178" t="str">
        <f t="shared" si="581"/>
        <v xml:space="preserve"> </v>
      </c>
      <c r="S1347" s="179" t="str">
        <f t="shared" si="582"/>
        <v xml:space="preserve"> </v>
      </c>
      <c r="T1347" s="176" t="e">
        <f t="shared" si="583"/>
        <v>#VALUE!</v>
      </c>
      <c r="U1347" s="180" t="e">
        <f t="shared" si="584"/>
        <v>#VALUE!</v>
      </c>
      <c r="V1347" s="181" t="e">
        <f t="shared" si="585"/>
        <v>#VALUE!</v>
      </c>
      <c r="W1347" s="182" t="str">
        <f t="shared" si="586"/>
        <v>donnée(s) manquante(s)</v>
      </c>
      <c r="X1347" s="183" t="str">
        <f t="shared" si="587"/>
        <v>donnée(s) manquante(s)</v>
      </c>
      <c r="Y1347" s="178" t="str">
        <f t="shared" si="588"/>
        <v xml:space="preserve"> </v>
      </c>
      <c r="Z1347" s="178" t="str">
        <f t="shared" si="589"/>
        <v xml:space="preserve"> </v>
      </c>
      <c r="AA1347" s="178" t="str">
        <f t="shared" si="590"/>
        <v xml:space="preserve"> </v>
      </c>
      <c r="AB1347" s="184" t="str">
        <f t="shared" si="591"/>
        <v xml:space="preserve"> </v>
      </c>
      <c r="AC1347" s="184" t="str">
        <f t="shared" si="592"/>
        <v xml:space="preserve"> </v>
      </c>
      <c r="AD1347" s="184" t="str">
        <f t="shared" si="573"/>
        <v xml:space="preserve"> </v>
      </c>
      <c r="AE1347" s="185" t="e">
        <f t="shared" si="593"/>
        <v>#VALUE!</v>
      </c>
      <c r="AF1347" s="185" t="e">
        <f t="shared" si="594"/>
        <v>#VALUE!</v>
      </c>
      <c r="AG1347" s="212" t="e">
        <f t="shared" si="595"/>
        <v>#VALUE!</v>
      </c>
      <c r="AH1347" s="73" t="e">
        <f t="shared" si="574"/>
        <v>#VALUE!</v>
      </c>
      <c r="AI1347" s="74" t="e">
        <f t="shared" si="575"/>
        <v>#VALUE!</v>
      </c>
      <c r="AJ1347" s="186" t="e">
        <f t="shared" si="596"/>
        <v>#VALUE!</v>
      </c>
      <c r="AK1347" s="186" t="e">
        <f t="shared" si="597"/>
        <v>#VALUE!</v>
      </c>
    </row>
    <row r="1348" spans="1:37" x14ac:dyDescent="0.25">
      <c r="A1348" s="114" t="s">
        <v>74</v>
      </c>
      <c r="B1348" s="197"/>
      <c r="C1348" s="102"/>
      <c r="D1348" s="103"/>
      <c r="E1348" s="103"/>
      <c r="F1348" s="104"/>
      <c r="G1348" s="105"/>
      <c r="H1348" s="198"/>
      <c r="I1348" s="106"/>
      <c r="J1348" s="106"/>
      <c r="K1348" s="106"/>
      <c r="L1348" s="107"/>
      <c r="M1348" s="176" t="str">
        <f t="shared" si="576"/>
        <v xml:space="preserve"> </v>
      </c>
      <c r="N1348" s="177" t="str">
        <f t="shared" si="577"/>
        <v xml:space="preserve"> </v>
      </c>
      <c r="O1348" s="177" t="str">
        <f t="shared" si="578"/>
        <v xml:space="preserve"> </v>
      </c>
      <c r="P1348" s="177" t="str">
        <f t="shared" si="579"/>
        <v xml:space="preserve"> </v>
      </c>
      <c r="Q1348" s="178" t="str">
        <f t="shared" si="580"/>
        <v xml:space="preserve"> </v>
      </c>
      <c r="R1348" s="178" t="str">
        <f t="shared" si="581"/>
        <v xml:space="preserve"> </v>
      </c>
      <c r="S1348" s="179" t="str">
        <f t="shared" si="582"/>
        <v xml:space="preserve"> </v>
      </c>
      <c r="T1348" s="176" t="e">
        <f t="shared" si="583"/>
        <v>#VALUE!</v>
      </c>
      <c r="U1348" s="180" t="e">
        <f t="shared" si="584"/>
        <v>#VALUE!</v>
      </c>
      <c r="V1348" s="181" t="e">
        <f t="shared" si="585"/>
        <v>#VALUE!</v>
      </c>
      <c r="W1348" s="182" t="str">
        <f t="shared" si="586"/>
        <v>donnée(s) manquante(s)</v>
      </c>
      <c r="X1348" s="183" t="str">
        <f t="shared" si="587"/>
        <v>donnée(s) manquante(s)</v>
      </c>
      <c r="Y1348" s="178" t="str">
        <f t="shared" si="588"/>
        <v xml:space="preserve"> </v>
      </c>
      <c r="Z1348" s="178" t="str">
        <f t="shared" si="589"/>
        <v xml:space="preserve"> </v>
      </c>
      <c r="AA1348" s="178" t="str">
        <f t="shared" si="590"/>
        <v xml:space="preserve"> </v>
      </c>
      <c r="AB1348" s="184" t="str">
        <f t="shared" si="591"/>
        <v xml:space="preserve"> </v>
      </c>
      <c r="AC1348" s="184" t="str">
        <f t="shared" si="592"/>
        <v xml:space="preserve"> </v>
      </c>
      <c r="AD1348" s="184" t="str">
        <f t="shared" ref="AD1348:AD1411" si="598">IF(ISBLANK(D1348)," ",IF(D1348&lt;=0.5,0,IF(D1348&lt;=2,1,IF(D1348&lt;=3.5,2,IF(D1348&lt;=5,3,IF(D1348&lt;=6,4,IF(D1348&lt;=7,5,IF(D1348&lt;=8,6,IF(D1348&lt;=9,7,IF(D1348&lt;=10,8,IF(D1348&lt;=11,9,10)))))))))))</f>
        <v xml:space="preserve"> </v>
      </c>
      <c r="AE1348" s="185" t="e">
        <f t="shared" si="593"/>
        <v>#VALUE!</v>
      </c>
      <c r="AF1348" s="185" t="e">
        <f t="shared" si="594"/>
        <v>#VALUE!</v>
      </c>
      <c r="AG1348" s="212" t="e">
        <f t="shared" si="595"/>
        <v>#VALUE!</v>
      </c>
      <c r="AH1348" s="73" t="e">
        <f t="shared" ref="AH1348:AH1411" si="599">IF(AND(B1348="NO",OR(ISBLANK(C1348),ISBLANK(D1348),ISBLANK(E1348),ISBLANK(G1348),ISBLANK(J1348),ISBLANK(K1348),ISBLANK(L1348), ISBLANK(H1348))),"missing data", IF(AND(B1348="YES",ISBLANK(C1348),ISBLANK(D1348),ISBLANK(E1348),ISBLANK(G1348),ISBLANK(J1348),ISBLANK(K1348),ISBLANK(L1348),ISBLANK(H1348)), "Nutriscore_A", IF(AND(B1348="YES",OR(C1348&lt;&gt;"",D1348&lt;&gt;"",E1348&lt;&gt;"",G1348&lt;&gt;"",J1348&lt;&gt;"",K1348&lt;&gt;"",L1348&lt;&gt;"",H1348&lt;&gt;"",)),"ERROR", IF(AG1348&lt;=2,"Nutriscore_B", IF(AG1348&lt;=6,"Nutriscore_C", IF(AG1348&lt;=9,"Nutriscore_D","Nutriscore_E"))))))</f>
        <v>#VALUE!</v>
      </c>
      <c r="AI1348" s="74" t="e">
        <f t="shared" ref="AI1348:AI1411" si="600">IF(AH1348="missing data","missing data",IF(AH1348="ERROR","ERROR",IF(AH1348="Nutriscore_A","dark green",IF(AH1348="Nutriscore_B","green",IF(AH1348="Nutriscore_C","yellow",IF(AH1348="Nutriscore_D","orange","dark orange"))))))</f>
        <v>#VALUE!</v>
      </c>
      <c r="AJ1348" s="186" t="e">
        <f t="shared" si="596"/>
        <v>#VALUE!</v>
      </c>
      <c r="AK1348" s="186" t="e">
        <f t="shared" si="597"/>
        <v>#VALUE!</v>
      </c>
    </row>
    <row r="1349" spans="1:37" x14ac:dyDescent="0.25">
      <c r="A1349" s="114" t="s">
        <v>74</v>
      </c>
      <c r="B1349" s="197"/>
      <c r="C1349" s="102"/>
      <c r="D1349" s="103"/>
      <c r="E1349" s="103"/>
      <c r="F1349" s="104"/>
      <c r="G1349" s="105"/>
      <c r="H1349" s="198"/>
      <c r="I1349" s="106"/>
      <c r="J1349" s="106"/>
      <c r="K1349" s="106"/>
      <c r="L1349" s="107"/>
      <c r="M1349" s="176" t="str">
        <f t="shared" si="576"/>
        <v xml:space="preserve"> </v>
      </c>
      <c r="N1349" s="177" t="str">
        <f t="shared" si="577"/>
        <v xml:space="preserve"> </v>
      </c>
      <c r="O1349" s="177" t="str">
        <f t="shared" si="578"/>
        <v xml:space="preserve"> </v>
      </c>
      <c r="P1349" s="177" t="str">
        <f t="shared" si="579"/>
        <v xml:space="preserve"> </v>
      </c>
      <c r="Q1349" s="178" t="str">
        <f t="shared" si="580"/>
        <v xml:space="preserve"> </v>
      </c>
      <c r="R1349" s="178" t="str">
        <f t="shared" si="581"/>
        <v xml:space="preserve"> </v>
      </c>
      <c r="S1349" s="179" t="str">
        <f t="shared" si="582"/>
        <v xml:space="preserve"> </v>
      </c>
      <c r="T1349" s="176" t="e">
        <f t="shared" si="583"/>
        <v>#VALUE!</v>
      </c>
      <c r="U1349" s="180" t="e">
        <f t="shared" si="584"/>
        <v>#VALUE!</v>
      </c>
      <c r="V1349" s="181" t="e">
        <f t="shared" si="585"/>
        <v>#VALUE!</v>
      </c>
      <c r="W1349" s="182" t="str">
        <f t="shared" si="586"/>
        <v>donnée(s) manquante(s)</v>
      </c>
      <c r="X1349" s="183" t="str">
        <f t="shared" si="587"/>
        <v>donnée(s) manquante(s)</v>
      </c>
      <c r="Y1349" s="178" t="str">
        <f t="shared" si="588"/>
        <v xml:space="preserve"> </v>
      </c>
      <c r="Z1349" s="178" t="str">
        <f t="shared" si="589"/>
        <v xml:space="preserve"> </v>
      </c>
      <c r="AA1349" s="178" t="str">
        <f t="shared" si="590"/>
        <v xml:space="preserve"> </v>
      </c>
      <c r="AB1349" s="184" t="str">
        <f t="shared" si="591"/>
        <v xml:space="preserve"> </v>
      </c>
      <c r="AC1349" s="184" t="str">
        <f t="shared" si="592"/>
        <v xml:space="preserve"> </v>
      </c>
      <c r="AD1349" s="184" t="str">
        <f t="shared" si="598"/>
        <v xml:space="preserve"> </v>
      </c>
      <c r="AE1349" s="185" t="e">
        <f t="shared" si="593"/>
        <v>#VALUE!</v>
      </c>
      <c r="AF1349" s="185" t="e">
        <f t="shared" si="594"/>
        <v>#VALUE!</v>
      </c>
      <c r="AG1349" s="212" t="e">
        <f t="shared" si="595"/>
        <v>#VALUE!</v>
      </c>
      <c r="AH1349" s="73" t="e">
        <f t="shared" si="599"/>
        <v>#VALUE!</v>
      </c>
      <c r="AI1349" s="74" t="e">
        <f t="shared" si="600"/>
        <v>#VALUE!</v>
      </c>
      <c r="AJ1349" s="186" t="e">
        <f t="shared" si="596"/>
        <v>#VALUE!</v>
      </c>
      <c r="AK1349" s="186" t="e">
        <f t="shared" si="597"/>
        <v>#VALUE!</v>
      </c>
    </row>
    <row r="1350" spans="1:37" x14ac:dyDescent="0.25">
      <c r="A1350" s="114" t="s">
        <v>74</v>
      </c>
      <c r="B1350" s="197"/>
      <c r="C1350" s="102"/>
      <c r="D1350" s="103"/>
      <c r="E1350" s="103"/>
      <c r="F1350" s="104"/>
      <c r="G1350" s="105"/>
      <c r="H1350" s="198"/>
      <c r="I1350" s="106"/>
      <c r="J1350" s="106"/>
      <c r="K1350" s="106"/>
      <c r="L1350" s="107"/>
      <c r="M1350" s="176" t="str">
        <f t="shared" si="576"/>
        <v xml:space="preserve"> </v>
      </c>
      <c r="N1350" s="177" t="str">
        <f t="shared" si="577"/>
        <v xml:space="preserve"> </v>
      </c>
      <c r="O1350" s="177" t="str">
        <f t="shared" si="578"/>
        <v xml:space="preserve"> </v>
      </c>
      <c r="P1350" s="177" t="str">
        <f t="shared" si="579"/>
        <v xml:space="preserve"> </v>
      </c>
      <c r="Q1350" s="178" t="str">
        <f t="shared" si="580"/>
        <v xml:space="preserve"> </v>
      </c>
      <c r="R1350" s="178" t="str">
        <f t="shared" si="581"/>
        <v xml:space="preserve"> </v>
      </c>
      <c r="S1350" s="179" t="str">
        <f t="shared" si="582"/>
        <v xml:space="preserve"> </v>
      </c>
      <c r="T1350" s="176" t="e">
        <f t="shared" si="583"/>
        <v>#VALUE!</v>
      </c>
      <c r="U1350" s="180" t="e">
        <f t="shared" si="584"/>
        <v>#VALUE!</v>
      </c>
      <c r="V1350" s="181" t="e">
        <f t="shared" si="585"/>
        <v>#VALUE!</v>
      </c>
      <c r="W1350" s="182" t="str">
        <f t="shared" si="586"/>
        <v>donnée(s) manquante(s)</v>
      </c>
      <c r="X1350" s="183" t="str">
        <f t="shared" si="587"/>
        <v>donnée(s) manquante(s)</v>
      </c>
      <c r="Y1350" s="178" t="str">
        <f t="shared" si="588"/>
        <v xml:space="preserve"> </v>
      </c>
      <c r="Z1350" s="178" t="str">
        <f t="shared" si="589"/>
        <v xml:space="preserve"> </v>
      </c>
      <c r="AA1350" s="178" t="str">
        <f t="shared" si="590"/>
        <v xml:space="preserve"> </v>
      </c>
      <c r="AB1350" s="184" t="str">
        <f t="shared" si="591"/>
        <v xml:space="preserve"> </v>
      </c>
      <c r="AC1350" s="184" t="str">
        <f t="shared" si="592"/>
        <v xml:space="preserve"> </v>
      </c>
      <c r="AD1350" s="184" t="str">
        <f t="shared" si="598"/>
        <v xml:space="preserve"> </v>
      </c>
      <c r="AE1350" s="185" t="e">
        <f t="shared" si="593"/>
        <v>#VALUE!</v>
      </c>
      <c r="AF1350" s="185" t="e">
        <f t="shared" si="594"/>
        <v>#VALUE!</v>
      </c>
      <c r="AG1350" s="212" t="e">
        <f t="shared" si="595"/>
        <v>#VALUE!</v>
      </c>
      <c r="AH1350" s="73" t="e">
        <f t="shared" si="599"/>
        <v>#VALUE!</v>
      </c>
      <c r="AI1350" s="74" t="e">
        <f t="shared" si="600"/>
        <v>#VALUE!</v>
      </c>
      <c r="AJ1350" s="186" t="e">
        <f t="shared" si="596"/>
        <v>#VALUE!</v>
      </c>
      <c r="AK1350" s="186" t="e">
        <f t="shared" si="597"/>
        <v>#VALUE!</v>
      </c>
    </row>
    <row r="1351" spans="1:37" x14ac:dyDescent="0.25">
      <c r="A1351" s="114" t="s">
        <v>74</v>
      </c>
      <c r="B1351" s="197"/>
      <c r="C1351" s="102"/>
      <c r="D1351" s="103"/>
      <c r="E1351" s="103"/>
      <c r="F1351" s="104"/>
      <c r="G1351" s="105"/>
      <c r="H1351" s="198"/>
      <c r="I1351" s="106"/>
      <c r="J1351" s="106"/>
      <c r="K1351" s="106"/>
      <c r="L1351" s="107"/>
      <c r="M1351" s="176" t="str">
        <f t="shared" si="576"/>
        <v xml:space="preserve"> </v>
      </c>
      <c r="N1351" s="177" t="str">
        <f t="shared" si="577"/>
        <v xml:space="preserve"> </v>
      </c>
      <c r="O1351" s="177" t="str">
        <f t="shared" si="578"/>
        <v xml:space="preserve"> </v>
      </c>
      <c r="P1351" s="177" t="str">
        <f t="shared" si="579"/>
        <v xml:space="preserve"> </v>
      </c>
      <c r="Q1351" s="178" t="str">
        <f t="shared" si="580"/>
        <v xml:space="preserve"> </v>
      </c>
      <c r="R1351" s="178" t="str">
        <f t="shared" si="581"/>
        <v xml:space="preserve"> </v>
      </c>
      <c r="S1351" s="179" t="str">
        <f t="shared" si="582"/>
        <v xml:space="preserve"> </v>
      </c>
      <c r="T1351" s="176" t="e">
        <f t="shared" si="583"/>
        <v>#VALUE!</v>
      </c>
      <c r="U1351" s="180" t="e">
        <f t="shared" si="584"/>
        <v>#VALUE!</v>
      </c>
      <c r="V1351" s="181" t="e">
        <f t="shared" si="585"/>
        <v>#VALUE!</v>
      </c>
      <c r="W1351" s="182" t="str">
        <f t="shared" si="586"/>
        <v>donnée(s) manquante(s)</v>
      </c>
      <c r="X1351" s="183" t="str">
        <f t="shared" si="587"/>
        <v>donnée(s) manquante(s)</v>
      </c>
      <c r="Y1351" s="178" t="str">
        <f t="shared" si="588"/>
        <v xml:space="preserve"> </v>
      </c>
      <c r="Z1351" s="178" t="str">
        <f t="shared" si="589"/>
        <v xml:space="preserve"> </v>
      </c>
      <c r="AA1351" s="178" t="str">
        <f t="shared" si="590"/>
        <v xml:space="preserve"> </v>
      </c>
      <c r="AB1351" s="184" t="str">
        <f t="shared" si="591"/>
        <v xml:space="preserve"> </v>
      </c>
      <c r="AC1351" s="184" t="str">
        <f t="shared" si="592"/>
        <v xml:space="preserve"> </v>
      </c>
      <c r="AD1351" s="184" t="str">
        <f t="shared" si="598"/>
        <v xml:space="preserve"> </v>
      </c>
      <c r="AE1351" s="185" t="e">
        <f t="shared" si="593"/>
        <v>#VALUE!</v>
      </c>
      <c r="AF1351" s="185" t="e">
        <f t="shared" si="594"/>
        <v>#VALUE!</v>
      </c>
      <c r="AG1351" s="212" t="e">
        <f t="shared" si="595"/>
        <v>#VALUE!</v>
      </c>
      <c r="AH1351" s="73" t="e">
        <f t="shared" si="599"/>
        <v>#VALUE!</v>
      </c>
      <c r="AI1351" s="74" t="e">
        <f t="shared" si="600"/>
        <v>#VALUE!</v>
      </c>
      <c r="AJ1351" s="186" t="e">
        <f t="shared" si="596"/>
        <v>#VALUE!</v>
      </c>
      <c r="AK1351" s="186" t="e">
        <f t="shared" si="597"/>
        <v>#VALUE!</v>
      </c>
    </row>
    <row r="1352" spans="1:37" x14ac:dyDescent="0.25">
      <c r="A1352" s="114" t="s">
        <v>74</v>
      </c>
      <c r="B1352" s="197"/>
      <c r="C1352" s="102"/>
      <c r="D1352" s="103"/>
      <c r="E1352" s="103"/>
      <c r="F1352" s="104"/>
      <c r="G1352" s="105"/>
      <c r="H1352" s="198"/>
      <c r="I1352" s="106"/>
      <c r="J1352" s="106"/>
      <c r="K1352" s="106"/>
      <c r="L1352" s="107"/>
      <c r="M1352" s="176" t="str">
        <f t="shared" si="576"/>
        <v xml:space="preserve"> </v>
      </c>
      <c r="N1352" s="177" t="str">
        <f t="shared" si="577"/>
        <v xml:space="preserve"> </v>
      </c>
      <c r="O1352" s="177" t="str">
        <f t="shared" si="578"/>
        <v xml:space="preserve"> </v>
      </c>
      <c r="P1352" s="177" t="str">
        <f t="shared" si="579"/>
        <v xml:space="preserve"> </v>
      </c>
      <c r="Q1352" s="178" t="str">
        <f t="shared" si="580"/>
        <v xml:space="preserve"> </v>
      </c>
      <c r="R1352" s="178" t="str">
        <f t="shared" si="581"/>
        <v xml:space="preserve"> </v>
      </c>
      <c r="S1352" s="179" t="str">
        <f t="shared" si="582"/>
        <v xml:space="preserve"> </v>
      </c>
      <c r="T1352" s="176" t="e">
        <f t="shared" si="583"/>
        <v>#VALUE!</v>
      </c>
      <c r="U1352" s="180" t="e">
        <f t="shared" si="584"/>
        <v>#VALUE!</v>
      </c>
      <c r="V1352" s="181" t="e">
        <f t="shared" si="585"/>
        <v>#VALUE!</v>
      </c>
      <c r="W1352" s="182" t="str">
        <f t="shared" si="586"/>
        <v>donnée(s) manquante(s)</v>
      </c>
      <c r="X1352" s="183" t="str">
        <f t="shared" si="587"/>
        <v>donnée(s) manquante(s)</v>
      </c>
      <c r="Y1352" s="178" t="str">
        <f t="shared" si="588"/>
        <v xml:space="preserve"> </v>
      </c>
      <c r="Z1352" s="178" t="str">
        <f t="shared" si="589"/>
        <v xml:space="preserve"> </v>
      </c>
      <c r="AA1352" s="178" t="str">
        <f t="shared" si="590"/>
        <v xml:space="preserve"> </v>
      </c>
      <c r="AB1352" s="184" t="str">
        <f t="shared" si="591"/>
        <v xml:space="preserve"> </v>
      </c>
      <c r="AC1352" s="184" t="str">
        <f t="shared" si="592"/>
        <v xml:space="preserve"> </v>
      </c>
      <c r="AD1352" s="184" t="str">
        <f t="shared" si="598"/>
        <v xml:space="preserve"> </v>
      </c>
      <c r="AE1352" s="185" t="e">
        <f t="shared" si="593"/>
        <v>#VALUE!</v>
      </c>
      <c r="AF1352" s="185" t="e">
        <f t="shared" si="594"/>
        <v>#VALUE!</v>
      </c>
      <c r="AG1352" s="212" t="e">
        <f t="shared" si="595"/>
        <v>#VALUE!</v>
      </c>
      <c r="AH1352" s="73" t="e">
        <f t="shared" si="599"/>
        <v>#VALUE!</v>
      </c>
      <c r="AI1352" s="74" t="e">
        <f t="shared" si="600"/>
        <v>#VALUE!</v>
      </c>
      <c r="AJ1352" s="186" t="e">
        <f t="shared" si="596"/>
        <v>#VALUE!</v>
      </c>
      <c r="AK1352" s="186" t="e">
        <f t="shared" si="597"/>
        <v>#VALUE!</v>
      </c>
    </row>
    <row r="1353" spans="1:37" x14ac:dyDescent="0.25">
      <c r="A1353" s="114" t="s">
        <v>74</v>
      </c>
      <c r="B1353" s="197"/>
      <c r="C1353" s="102"/>
      <c r="D1353" s="103"/>
      <c r="E1353" s="103"/>
      <c r="F1353" s="104"/>
      <c r="G1353" s="105"/>
      <c r="H1353" s="198"/>
      <c r="I1353" s="106"/>
      <c r="J1353" s="106"/>
      <c r="K1353" s="106"/>
      <c r="L1353" s="107"/>
      <c r="M1353" s="176" t="str">
        <f t="shared" si="576"/>
        <v xml:space="preserve"> </v>
      </c>
      <c r="N1353" s="177" t="str">
        <f t="shared" si="577"/>
        <v xml:space="preserve"> </v>
      </c>
      <c r="O1353" s="177" t="str">
        <f t="shared" si="578"/>
        <v xml:space="preserve"> </v>
      </c>
      <c r="P1353" s="177" t="str">
        <f t="shared" si="579"/>
        <v xml:space="preserve"> </v>
      </c>
      <c r="Q1353" s="178" t="str">
        <f t="shared" si="580"/>
        <v xml:space="preserve"> </v>
      </c>
      <c r="R1353" s="178" t="str">
        <f t="shared" si="581"/>
        <v xml:space="preserve"> </v>
      </c>
      <c r="S1353" s="179" t="str">
        <f t="shared" si="582"/>
        <v xml:space="preserve"> </v>
      </c>
      <c r="T1353" s="176" t="e">
        <f t="shared" si="583"/>
        <v>#VALUE!</v>
      </c>
      <c r="U1353" s="180" t="e">
        <f t="shared" si="584"/>
        <v>#VALUE!</v>
      </c>
      <c r="V1353" s="181" t="e">
        <f t="shared" si="585"/>
        <v>#VALUE!</v>
      </c>
      <c r="W1353" s="182" t="str">
        <f t="shared" si="586"/>
        <v>donnée(s) manquante(s)</v>
      </c>
      <c r="X1353" s="183" t="str">
        <f t="shared" si="587"/>
        <v>donnée(s) manquante(s)</v>
      </c>
      <c r="Y1353" s="178" t="str">
        <f t="shared" si="588"/>
        <v xml:space="preserve"> </v>
      </c>
      <c r="Z1353" s="178" t="str">
        <f t="shared" si="589"/>
        <v xml:space="preserve"> </v>
      </c>
      <c r="AA1353" s="178" t="str">
        <f t="shared" si="590"/>
        <v xml:space="preserve"> </v>
      </c>
      <c r="AB1353" s="184" t="str">
        <f t="shared" si="591"/>
        <v xml:space="preserve"> </v>
      </c>
      <c r="AC1353" s="184" t="str">
        <f t="shared" si="592"/>
        <v xml:space="preserve"> </v>
      </c>
      <c r="AD1353" s="184" t="str">
        <f t="shared" si="598"/>
        <v xml:space="preserve"> </v>
      </c>
      <c r="AE1353" s="185" t="e">
        <f t="shared" si="593"/>
        <v>#VALUE!</v>
      </c>
      <c r="AF1353" s="185" t="e">
        <f t="shared" si="594"/>
        <v>#VALUE!</v>
      </c>
      <c r="AG1353" s="212" t="e">
        <f t="shared" si="595"/>
        <v>#VALUE!</v>
      </c>
      <c r="AH1353" s="73" t="e">
        <f t="shared" si="599"/>
        <v>#VALUE!</v>
      </c>
      <c r="AI1353" s="74" t="e">
        <f t="shared" si="600"/>
        <v>#VALUE!</v>
      </c>
      <c r="AJ1353" s="186" t="e">
        <f t="shared" si="596"/>
        <v>#VALUE!</v>
      </c>
      <c r="AK1353" s="186" t="e">
        <f t="shared" si="597"/>
        <v>#VALUE!</v>
      </c>
    </row>
    <row r="1354" spans="1:37" x14ac:dyDescent="0.25">
      <c r="A1354" s="114" t="s">
        <v>74</v>
      </c>
      <c r="B1354" s="197"/>
      <c r="C1354" s="102"/>
      <c r="D1354" s="103"/>
      <c r="E1354" s="103"/>
      <c r="F1354" s="104"/>
      <c r="G1354" s="105"/>
      <c r="H1354" s="198"/>
      <c r="I1354" s="106"/>
      <c r="J1354" s="106"/>
      <c r="K1354" s="106"/>
      <c r="L1354" s="107"/>
      <c r="M1354" s="176" t="str">
        <f t="shared" si="576"/>
        <v xml:space="preserve"> </v>
      </c>
      <c r="N1354" s="177" t="str">
        <f t="shared" si="577"/>
        <v xml:space="preserve"> </v>
      </c>
      <c r="O1354" s="177" t="str">
        <f t="shared" si="578"/>
        <v xml:space="preserve"> </v>
      </c>
      <c r="P1354" s="177" t="str">
        <f t="shared" si="579"/>
        <v xml:space="preserve"> </v>
      </c>
      <c r="Q1354" s="178" t="str">
        <f t="shared" si="580"/>
        <v xml:space="preserve"> </v>
      </c>
      <c r="R1354" s="178" t="str">
        <f t="shared" si="581"/>
        <v xml:space="preserve"> </v>
      </c>
      <c r="S1354" s="179" t="str">
        <f t="shared" si="582"/>
        <v xml:space="preserve"> </v>
      </c>
      <c r="T1354" s="176" t="e">
        <f t="shared" si="583"/>
        <v>#VALUE!</v>
      </c>
      <c r="U1354" s="180" t="e">
        <f t="shared" si="584"/>
        <v>#VALUE!</v>
      </c>
      <c r="V1354" s="181" t="e">
        <f t="shared" si="585"/>
        <v>#VALUE!</v>
      </c>
      <c r="W1354" s="182" t="str">
        <f t="shared" si="586"/>
        <v>donnée(s) manquante(s)</v>
      </c>
      <c r="X1354" s="183" t="str">
        <f t="shared" si="587"/>
        <v>donnée(s) manquante(s)</v>
      </c>
      <c r="Y1354" s="178" t="str">
        <f t="shared" si="588"/>
        <v xml:space="preserve"> </v>
      </c>
      <c r="Z1354" s="178" t="str">
        <f t="shared" si="589"/>
        <v xml:space="preserve"> </v>
      </c>
      <c r="AA1354" s="178" t="str">
        <f t="shared" si="590"/>
        <v xml:space="preserve"> </v>
      </c>
      <c r="AB1354" s="184" t="str">
        <f t="shared" si="591"/>
        <v xml:space="preserve"> </v>
      </c>
      <c r="AC1354" s="184" t="str">
        <f t="shared" si="592"/>
        <v xml:space="preserve"> </v>
      </c>
      <c r="AD1354" s="184" t="str">
        <f t="shared" si="598"/>
        <v xml:space="preserve"> </v>
      </c>
      <c r="AE1354" s="185" t="e">
        <f t="shared" si="593"/>
        <v>#VALUE!</v>
      </c>
      <c r="AF1354" s="185" t="e">
        <f t="shared" si="594"/>
        <v>#VALUE!</v>
      </c>
      <c r="AG1354" s="212" t="e">
        <f t="shared" si="595"/>
        <v>#VALUE!</v>
      </c>
      <c r="AH1354" s="73" t="e">
        <f t="shared" si="599"/>
        <v>#VALUE!</v>
      </c>
      <c r="AI1354" s="74" t="e">
        <f t="shared" si="600"/>
        <v>#VALUE!</v>
      </c>
      <c r="AJ1354" s="186" t="e">
        <f t="shared" si="596"/>
        <v>#VALUE!</v>
      </c>
      <c r="AK1354" s="186" t="e">
        <f t="shared" si="597"/>
        <v>#VALUE!</v>
      </c>
    </row>
    <row r="1355" spans="1:37" x14ac:dyDescent="0.25">
      <c r="A1355" s="114" t="s">
        <v>74</v>
      </c>
      <c r="B1355" s="197"/>
      <c r="C1355" s="102"/>
      <c r="D1355" s="103"/>
      <c r="E1355" s="103"/>
      <c r="F1355" s="104"/>
      <c r="G1355" s="105"/>
      <c r="H1355" s="198"/>
      <c r="I1355" s="106"/>
      <c r="J1355" s="106"/>
      <c r="K1355" s="106"/>
      <c r="L1355" s="107"/>
      <c r="M1355" s="176" t="str">
        <f t="shared" si="576"/>
        <v xml:space="preserve"> </v>
      </c>
      <c r="N1355" s="177" t="str">
        <f t="shared" si="577"/>
        <v xml:space="preserve"> </v>
      </c>
      <c r="O1355" s="177" t="str">
        <f t="shared" si="578"/>
        <v xml:space="preserve"> </v>
      </c>
      <c r="P1355" s="177" t="str">
        <f t="shared" si="579"/>
        <v xml:space="preserve"> </v>
      </c>
      <c r="Q1355" s="178" t="str">
        <f t="shared" si="580"/>
        <v xml:space="preserve"> </v>
      </c>
      <c r="R1355" s="178" t="str">
        <f t="shared" si="581"/>
        <v xml:space="preserve"> </v>
      </c>
      <c r="S1355" s="179" t="str">
        <f t="shared" si="582"/>
        <v xml:space="preserve"> </v>
      </c>
      <c r="T1355" s="176" t="e">
        <f t="shared" si="583"/>
        <v>#VALUE!</v>
      </c>
      <c r="U1355" s="180" t="e">
        <f t="shared" si="584"/>
        <v>#VALUE!</v>
      </c>
      <c r="V1355" s="181" t="e">
        <f t="shared" si="585"/>
        <v>#VALUE!</v>
      </c>
      <c r="W1355" s="182" t="str">
        <f t="shared" si="586"/>
        <v>donnée(s) manquante(s)</v>
      </c>
      <c r="X1355" s="183" t="str">
        <f t="shared" si="587"/>
        <v>donnée(s) manquante(s)</v>
      </c>
      <c r="Y1355" s="178" t="str">
        <f t="shared" si="588"/>
        <v xml:space="preserve"> </v>
      </c>
      <c r="Z1355" s="178" t="str">
        <f t="shared" si="589"/>
        <v xml:space="preserve"> </v>
      </c>
      <c r="AA1355" s="178" t="str">
        <f t="shared" si="590"/>
        <v xml:space="preserve"> </v>
      </c>
      <c r="AB1355" s="184" t="str">
        <f t="shared" si="591"/>
        <v xml:space="preserve"> </v>
      </c>
      <c r="AC1355" s="184" t="str">
        <f t="shared" si="592"/>
        <v xml:space="preserve"> </v>
      </c>
      <c r="AD1355" s="184" t="str">
        <f t="shared" si="598"/>
        <v xml:space="preserve"> </v>
      </c>
      <c r="AE1355" s="185" t="e">
        <f t="shared" si="593"/>
        <v>#VALUE!</v>
      </c>
      <c r="AF1355" s="185" t="e">
        <f t="shared" si="594"/>
        <v>#VALUE!</v>
      </c>
      <c r="AG1355" s="212" t="e">
        <f t="shared" si="595"/>
        <v>#VALUE!</v>
      </c>
      <c r="AH1355" s="73" t="e">
        <f t="shared" si="599"/>
        <v>#VALUE!</v>
      </c>
      <c r="AI1355" s="74" t="e">
        <f t="shared" si="600"/>
        <v>#VALUE!</v>
      </c>
      <c r="AJ1355" s="186" t="e">
        <f t="shared" si="596"/>
        <v>#VALUE!</v>
      </c>
      <c r="AK1355" s="186" t="e">
        <f t="shared" si="597"/>
        <v>#VALUE!</v>
      </c>
    </row>
    <row r="1356" spans="1:37" x14ac:dyDescent="0.25">
      <c r="A1356" s="114" t="s">
        <v>74</v>
      </c>
      <c r="B1356" s="197"/>
      <c r="C1356" s="102"/>
      <c r="D1356" s="103"/>
      <c r="E1356" s="103"/>
      <c r="F1356" s="104"/>
      <c r="G1356" s="105"/>
      <c r="H1356" s="198"/>
      <c r="I1356" s="106"/>
      <c r="J1356" s="106"/>
      <c r="K1356" s="106"/>
      <c r="L1356" s="107"/>
      <c r="M1356" s="176" t="str">
        <f t="shared" si="576"/>
        <v xml:space="preserve"> </v>
      </c>
      <c r="N1356" s="177" t="str">
        <f t="shared" si="577"/>
        <v xml:space="preserve"> </v>
      </c>
      <c r="O1356" s="177" t="str">
        <f t="shared" si="578"/>
        <v xml:space="preserve"> </v>
      </c>
      <c r="P1356" s="177" t="str">
        <f t="shared" si="579"/>
        <v xml:space="preserve"> </v>
      </c>
      <c r="Q1356" s="178" t="str">
        <f t="shared" si="580"/>
        <v xml:space="preserve"> </v>
      </c>
      <c r="R1356" s="178" t="str">
        <f t="shared" si="581"/>
        <v xml:space="preserve"> </v>
      </c>
      <c r="S1356" s="179" t="str">
        <f t="shared" si="582"/>
        <v xml:space="preserve"> </v>
      </c>
      <c r="T1356" s="176" t="e">
        <f t="shared" si="583"/>
        <v>#VALUE!</v>
      </c>
      <c r="U1356" s="180" t="e">
        <f t="shared" si="584"/>
        <v>#VALUE!</v>
      </c>
      <c r="V1356" s="181" t="e">
        <f t="shared" si="585"/>
        <v>#VALUE!</v>
      </c>
      <c r="W1356" s="182" t="str">
        <f t="shared" si="586"/>
        <v>donnée(s) manquante(s)</v>
      </c>
      <c r="X1356" s="183" t="str">
        <f t="shared" si="587"/>
        <v>donnée(s) manquante(s)</v>
      </c>
      <c r="Y1356" s="178" t="str">
        <f t="shared" si="588"/>
        <v xml:space="preserve"> </v>
      </c>
      <c r="Z1356" s="178" t="str">
        <f t="shared" si="589"/>
        <v xml:space="preserve"> </v>
      </c>
      <c r="AA1356" s="178" t="str">
        <f t="shared" si="590"/>
        <v xml:space="preserve"> </v>
      </c>
      <c r="AB1356" s="184" t="str">
        <f t="shared" si="591"/>
        <v xml:space="preserve"> </v>
      </c>
      <c r="AC1356" s="184" t="str">
        <f t="shared" si="592"/>
        <v xml:space="preserve"> </v>
      </c>
      <c r="AD1356" s="184" t="str">
        <f t="shared" si="598"/>
        <v xml:space="preserve"> </v>
      </c>
      <c r="AE1356" s="185" t="e">
        <f t="shared" si="593"/>
        <v>#VALUE!</v>
      </c>
      <c r="AF1356" s="185" t="e">
        <f t="shared" si="594"/>
        <v>#VALUE!</v>
      </c>
      <c r="AG1356" s="212" t="e">
        <f t="shared" si="595"/>
        <v>#VALUE!</v>
      </c>
      <c r="AH1356" s="73" t="e">
        <f t="shared" si="599"/>
        <v>#VALUE!</v>
      </c>
      <c r="AI1356" s="74" t="e">
        <f t="shared" si="600"/>
        <v>#VALUE!</v>
      </c>
      <c r="AJ1356" s="186" t="e">
        <f t="shared" si="596"/>
        <v>#VALUE!</v>
      </c>
      <c r="AK1356" s="186" t="e">
        <f t="shared" si="597"/>
        <v>#VALUE!</v>
      </c>
    </row>
    <row r="1357" spans="1:37" x14ac:dyDescent="0.25">
      <c r="A1357" s="114" t="s">
        <v>74</v>
      </c>
      <c r="B1357" s="197"/>
      <c r="C1357" s="102"/>
      <c r="D1357" s="103"/>
      <c r="E1357" s="103"/>
      <c r="F1357" s="104"/>
      <c r="G1357" s="105"/>
      <c r="H1357" s="198"/>
      <c r="I1357" s="106"/>
      <c r="J1357" s="106"/>
      <c r="K1357" s="106"/>
      <c r="L1357" s="107"/>
      <c r="M1357" s="176" t="str">
        <f t="shared" si="576"/>
        <v xml:space="preserve"> </v>
      </c>
      <c r="N1357" s="177" t="str">
        <f t="shared" si="577"/>
        <v xml:space="preserve"> </v>
      </c>
      <c r="O1357" s="177" t="str">
        <f t="shared" si="578"/>
        <v xml:space="preserve"> </v>
      </c>
      <c r="P1357" s="177" t="str">
        <f t="shared" si="579"/>
        <v xml:space="preserve"> </v>
      </c>
      <c r="Q1357" s="178" t="str">
        <f t="shared" si="580"/>
        <v xml:space="preserve"> </v>
      </c>
      <c r="R1357" s="178" t="str">
        <f t="shared" si="581"/>
        <v xml:space="preserve"> </v>
      </c>
      <c r="S1357" s="179" t="str">
        <f t="shared" si="582"/>
        <v xml:space="preserve"> </v>
      </c>
      <c r="T1357" s="176" t="e">
        <f t="shared" si="583"/>
        <v>#VALUE!</v>
      </c>
      <c r="U1357" s="180" t="e">
        <f t="shared" si="584"/>
        <v>#VALUE!</v>
      </c>
      <c r="V1357" s="181" t="e">
        <f t="shared" si="585"/>
        <v>#VALUE!</v>
      </c>
      <c r="W1357" s="182" t="str">
        <f t="shared" si="586"/>
        <v>donnée(s) manquante(s)</v>
      </c>
      <c r="X1357" s="183" t="str">
        <f t="shared" si="587"/>
        <v>donnée(s) manquante(s)</v>
      </c>
      <c r="Y1357" s="178" t="str">
        <f t="shared" si="588"/>
        <v xml:space="preserve"> </v>
      </c>
      <c r="Z1357" s="178" t="str">
        <f t="shared" si="589"/>
        <v xml:space="preserve"> </v>
      </c>
      <c r="AA1357" s="178" t="str">
        <f t="shared" si="590"/>
        <v xml:space="preserve"> </v>
      </c>
      <c r="AB1357" s="184" t="str">
        <f t="shared" si="591"/>
        <v xml:space="preserve"> </v>
      </c>
      <c r="AC1357" s="184" t="str">
        <f t="shared" si="592"/>
        <v xml:space="preserve"> </v>
      </c>
      <c r="AD1357" s="184" t="str">
        <f t="shared" si="598"/>
        <v xml:space="preserve"> </v>
      </c>
      <c r="AE1357" s="185" t="e">
        <f t="shared" si="593"/>
        <v>#VALUE!</v>
      </c>
      <c r="AF1357" s="185" t="e">
        <f t="shared" si="594"/>
        <v>#VALUE!</v>
      </c>
      <c r="AG1357" s="212" t="e">
        <f t="shared" si="595"/>
        <v>#VALUE!</v>
      </c>
      <c r="AH1357" s="73" t="e">
        <f t="shared" si="599"/>
        <v>#VALUE!</v>
      </c>
      <c r="AI1357" s="74" t="e">
        <f t="shared" si="600"/>
        <v>#VALUE!</v>
      </c>
      <c r="AJ1357" s="186" t="e">
        <f t="shared" si="596"/>
        <v>#VALUE!</v>
      </c>
      <c r="AK1357" s="186" t="e">
        <f t="shared" si="597"/>
        <v>#VALUE!</v>
      </c>
    </row>
    <row r="1358" spans="1:37" x14ac:dyDescent="0.25">
      <c r="A1358" s="114" t="s">
        <v>74</v>
      </c>
      <c r="B1358" s="197"/>
      <c r="C1358" s="102"/>
      <c r="D1358" s="103"/>
      <c r="E1358" s="103"/>
      <c r="F1358" s="104"/>
      <c r="G1358" s="105"/>
      <c r="H1358" s="198"/>
      <c r="I1358" s="106"/>
      <c r="J1358" s="106"/>
      <c r="K1358" s="106"/>
      <c r="L1358" s="107"/>
      <c r="M1358" s="176" t="str">
        <f t="shared" si="576"/>
        <v xml:space="preserve"> </v>
      </c>
      <c r="N1358" s="177" t="str">
        <f t="shared" si="577"/>
        <v xml:space="preserve"> </v>
      </c>
      <c r="O1358" s="177" t="str">
        <f t="shared" si="578"/>
        <v xml:space="preserve"> </v>
      </c>
      <c r="P1358" s="177" t="str">
        <f t="shared" si="579"/>
        <v xml:space="preserve"> </v>
      </c>
      <c r="Q1358" s="178" t="str">
        <f t="shared" si="580"/>
        <v xml:space="preserve"> </v>
      </c>
      <c r="R1358" s="178" t="str">
        <f t="shared" si="581"/>
        <v xml:space="preserve"> </v>
      </c>
      <c r="S1358" s="179" t="str">
        <f t="shared" si="582"/>
        <v xml:space="preserve"> </v>
      </c>
      <c r="T1358" s="176" t="e">
        <f t="shared" si="583"/>
        <v>#VALUE!</v>
      </c>
      <c r="U1358" s="180" t="e">
        <f t="shared" si="584"/>
        <v>#VALUE!</v>
      </c>
      <c r="V1358" s="181" t="e">
        <f t="shared" si="585"/>
        <v>#VALUE!</v>
      </c>
      <c r="W1358" s="182" t="str">
        <f t="shared" si="586"/>
        <v>donnée(s) manquante(s)</v>
      </c>
      <c r="X1358" s="183" t="str">
        <f t="shared" si="587"/>
        <v>donnée(s) manquante(s)</v>
      </c>
      <c r="Y1358" s="178" t="str">
        <f t="shared" si="588"/>
        <v xml:space="preserve"> </v>
      </c>
      <c r="Z1358" s="178" t="str">
        <f t="shared" si="589"/>
        <v xml:space="preserve"> </v>
      </c>
      <c r="AA1358" s="178" t="str">
        <f t="shared" si="590"/>
        <v xml:space="preserve"> </v>
      </c>
      <c r="AB1358" s="184" t="str">
        <f t="shared" si="591"/>
        <v xml:space="preserve"> </v>
      </c>
      <c r="AC1358" s="184" t="str">
        <f t="shared" si="592"/>
        <v xml:space="preserve"> </v>
      </c>
      <c r="AD1358" s="184" t="str">
        <f t="shared" si="598"/>
        <v xml:space="preserve"> </v>
      </c>
      <c r="AE1358" s="185" t="e">
        <f t="shared" si="593"/>
        <v>#VALUE!</v>
      </c>
      <c r="AF1358" s="185" t="e">
        <f t="shared" si="594"/>
        <v>#VALUE!</v>
      </c>
      <c r="AG1358" s="212" t="e">
        <f t="shared" si="595"/>
        <v>#VALUE!</v>
      </c>
      <c r="AH1358" s="73" t="e">
        <f t="shared" si="599"/>
        <v>#VALUE!</v>
      </c>
      <c r="AI1358" s="74" t="e">
        <f t="shared" si="600"/>
        <v>#VALUE!</v>
      </c>
      <c r="AJ1358" s="186" t="e">
        <f t="shared" si="596"/>
        <v>#VALUE!</v>
      </c>
      <c r="AK1358" s="186" t="e">
        <f t="shared" si="597"/>
        <v>#VALUE!</v>
      </c>
    </row>
    <row r="1359" spans="1:37" x14ac:dyDescent="0.25">
      <c r="A1359" s="114" t="s">
        <v>74</v>
      </c>
      <c r="B1359" s="197"/>
      <c r="C1359" s="102"/>
      <c r="D1359" s="103"/>
      <c r="E1359" s="103"/>
      <c r="F1359" s="104"/>
      <c r="G1359" s="105"/>
      <c r="H1359" s="198"/>
      <c r="I1359" s="106"/>
      <c r="J1359" s="106"/>
      <c r="K1359" s="106"/>
      <c r="L1359" s="107"/>
      <c r="M1359" s="176" t="str">
        <f t="shared" si="576"/>
        <v xml:space="preserve"> </v>
      </c>
      <c r="N1359" s="177" t="str">
        <f t="shared" si="577"/>
        <v xml:space="preserve"> </v>
      </c>
      <c r="O1359" s="177" t="str">
        <f t="shared" si="578"/>
        <v xml:space="preserve"> </v>
      </c>
      <c r="P1359" s="177" t="str">
        <f t="shared" si="579"/>
        <v xml:space="preserve"> </v>
      </c>
      <c r="Q1359" s="178" t="str">
        <f t="shared" si="580"/>
        <v xml:space="preserve"> </v>
      </c>
      <c r="R1359" s="178" t="str">
        <f t="shared" si="581"/>
        <v xml:space="preserve"> </v>
      </c>
      <c r="S1359" s="179" t="str">
        <f t="shared" si="582"/>
        <v xml:space="preserve"> </v>
      </c>
      <c r="T1359" s="176" t="e">
        <f t="shared" si="583"/>
        <v>#VALUE!</v>
      </c>
      <c r="U1359" s="180" t="e">
        <f t="shared" si="584"/>
        <v>#VALUE!</v>
      </c>
      <c r="V1359" s="181" t="e">
        <f t="shared" si="585"/>
        <v>#VALUE!</v>
      </c>
      <c r="W1359" s="182" t="str">
        <f t="shared" si="586"/>
        <v>donnée(s) manquante(s)</v>
      </c>
      <c r="X1359" s="183" t="str">
        <f t="shared" si="587"/>
        <v>donnée(s) manquante(s)</v>
      </c>
      <c r="Y1359" s="178" t="str">
        <f t="shared" si="588"/>
        <v xml:space="preserve"> </v>
      </c>
      <c r="Z1359" s="178" t="str">
        <f t="shared" si="589"/>
        <v xml:space="preserve"> </v>
      </c>
      <c r="AA1359" s="178" t="str">
        <f t="shared" si="590"/>
        <v xml:space="preserve"> </v>
      </c>
      <c r="AB1359" s="184" t="str">
        <f t="shared" si="591"/>
        <v xml:space="preserve"> </v>
      </c>
      <c r="AC1359" s="184" t="str">
        <f t="shared" si="592"/>
        <v xml:space="preserve"> </v>
      </c>
      <c r="AD1359" s="184" t="str">
        <f t="shared" si="598"/>
        <v xml:space="preserve"> </v>
      </c>
      <c r="AE1359" s="185" t="e">
        <f t="shared" si="593"/>
        <v>#VALUE!</v>
      </c>
      <c r="AF1359" s="185" t="e">
        <f t="shared" si="594"/>
        <v>#VALUE!</v>
      </c>
      <c r="AG1359" s="212" t="e">
        <f t="shared" si="595"/>
        <v>#VALUE!</v>
      </c>
      <c r="AH1359" s="73" t="e">
        <f t="shared" si="599"/>
        <v>#VALUE!</v>
      </c>
      <c r="AI1359" s="74" t="e">
        <f t="shared" si="600"/>
        <v>#VALUE!</v>
      </c>
      <c r="AJ1359" s="186" t="e">
        <f t="shared" si="596"/>
        <v>#VALUE!</v>
      </c>
      <c r="AK1359" s="186" t="e">
        <f t="shared" si="597"/>
        <v>#VALUE!</v>
      </c>
    </row>
    <row r="1360" spans="1:37" x14ac:dyDescent="0.25">
      <c r="A1360" s="114" t="s">
        <v>74</v>
      </c>
      <c r="B1360" s="197"/>
      <c r="C1360" s="102"/>
      <c r="D1360" s="103"/>
      <c r="E1360" s="103"/>
      <c r="F1360" s="104"/>
      <c r="G1360" s="105"/>
      <c r="H1360" s="198"/>
      <c r="I1360" s="106"/>
      <c r="J1360" s="106"/>
      <c r="K1360" s="106"/>
      <c r="L1360" s="107"/>
      <c r="M1360" s="176" t="str">
        <f t="shared" si="576"/>
        <v xml:space="preserve"> </v>
      </c>
      <c r="N1360" s="177" t="str">
        <f t="shared" si="577"/>
        <v xml:space="preserve"> </v>
      </c>
      <c r="O1360" s="177" t="str">
        <f t="shared" si="578"/>
        <v xml:space="preserve"> </v>
      </c>
      <c r="P1360" s="177" t="str">
        <f t="shared" si="579"/>
        <v xml:space="preserve"> </v>
      </c>
      <c r="Q1360" s="178" t="str">
        <f t="shared" si="580"/>
        <v xml:space="preserve"> </v>
      </c>
      <c r="R1360" s="178" t="str">
        <f t="shared" si="581"/>
        <v xml:space="preserve"> </v>
      </c>
      <c r="S1360" s="179" t="str">
        <f t="shared" si="582"/>
        <v xml:space="preserve"> </v>
      </c>
      <c r="T1360" s="176" t="e">
        <f t="shared" si="583"/>
        <v>#VALUE!</v>
      </c>
      <c r="U1360" s="180" t="e">
        <f t="shared" si="584"/>
        <v>#VALUE!</v>
      </c>
      <c r="V1360" s="181" t="e">
        <f t="shared" si="585"/>
        <v>#VALUE!</v>
      </c>
      <c r="W1360" s="182" t="str">
        <f t="shared" si="586"/>
        <v>donnée(s) manquante(s)</v>
      </c>
      <c r="X1360" s="183" t="str">
        <f t="shared" si="587"/>
        <v>donnée(s) manquante(s)</v>
      </c>
      <c r="Y1360" s="178" t="str">
        <f t="shared" si="588"/>
        <v xml:space="preserve"> </v>
      </c>
      <c r="Z1360" s="178" t="str">
        <f t="shared" si="589"/>
        <v xml:space="preserve"> </v>
      </c>
      <c r="AA1360" s="178" t="str">
        <f t="shared" si="590"/>
        <v xml:space="preserve"> </v>
      </c>
      <c r="AB1360" s="184" t="str">
        <f t="shared" si="591"/>
        <v xml:space="preserve"> </v>
      </c>
      <c r="AC1360" s="184" t="str">
        <f t="shared" si="592"/>
        <v xml:space="preserve"> </v>
      </c>
      <c r="AD1360" s="184" t="str">
        <f t="shared" si="598"/>
        <v xml:space="preserve"> </v>
      </c>
      <c r="AE1360" s="185" t="e">
        <f t="shared" si="593"/>
        <v>#VALUE!</v>
      </c>
      <c r="AF1360" s="185" t="e">
        <f t="shared" si="594"/>
        <v>#VALUE!</v>
      </c>
      <c r="AG1360" s="212" t="e">
        <f t="shared" si="595"/>
        <v>#VALUE!</v>
      </c>
      <c r="AH1360" s="73" t="e">
        <f t="shared" si="599"/>
        <v>#VALUE!</v>
      </c>
      <c r="AI1360" s="74" t="e">
        <f t="shared" si="600"/>
        <v>#VALUE!</v>
      </c>
      <c r="AJ1360" s="186" t="e">
        <f t="shared" si="596"/>
        <v>#VALUE!</v>
      </c>
      <c r="AK1360" s="186" t="e">
        <f t="shared" si="597"/>
        <v>#VALUE!</v>
      </c>
    </row>
    <row r="1361" spans="1:37" x14ac:dyDescent="0.25">
      <c r="A1361" s="114" t="s">
        <v>74</v>
      </c>
      <c r="B1361" s="197"/>
      <c r="C1361" s="102"/>
      <c r="D1361" s="103"/>
      <c r="E1361" s="103"/>
      <c r="F1361" s="104"/>
      <c r="G1361" s="105"/>
      <c r="H1361" s="198"/>
      <c r="I1361" s="106"/>
      <c r="J1361" s="106"/>
      <c r="K1361" s="106"/>
      <c r="L1361" s="107"/>
      <c r="M1361" s="176" t="str">
        <f t="shared" si="576"/>
        <v xml:space="preserve"> </v>
      </c>
      <c r="N1361" s="177" t="str">
        <f t="shared" si="577"/>
        <v xml:space="preserve"> </v>
      </c>
      <c r="O1361" s="177" t="str">
        <f t="shared" si="578"/>
        <v xml:space="preserve"> </v>
      </c>
      <c r="P1361" s="177" t="str">
        <f t="shared" si="579"/>
        <v xml:space="preserve"> </v>
      </c>
      <c r="Q1361" s="178" t="str">
        <f t="shared" si="580"/>
        <v xml:space="preserve"> </v>
      </c>
      <c r="R1361" s="178" t="str">
        <f t="shared" si="581"/>
        <v xml:space="preserve"> </v>
      </c>
      <c r="S1361" s="179" t="str">
        <f t="shared" si="582"/>
        <v xml:space="preserve"> </v>
      </c>
      <c r="T1361" s="176" t="e">
        <f t="shared" si="583"/>
        <v>#VALUE!</v>
      </c>
      <c r="U1361" s="180" t="e">
        <f t="shared" si="584"/>
        <v>#VALUE!</v>
      </c>
      <c r="V1361" s="181" t="e">
        <f t="shared" si="585"/>
        <v>#VALUE!</v>
      </c>
      <c r="W1361" s="182" t="str">
        <f t="shared" si="586"/>
        <v>donnée(s) manquante(s)</v>
      </c>
      <c r="X1361" s="183" t="str">
        <f t="shared" si="587"/>
        <v>donnée(s) manquante(s)</v>
      </c>
      <c r="Y1361" s="178" t="str">
        <f t="shared" si="588"/>
        <v xml:space="preserve"> </v>
      </c>
      <c r="Z1361" s="178" t="str">
        <f t="shared" si="589"/>
        <v xml:space="preserve"> </v>
      </c>
      <c r="AA1361" s="178" t="str">
        <f t="shared" si="590"/>
        <v xml:space="preserve"> </v>
      </c>
      <c r="AB1361" s="184" t="str">
        <f t="shared" si="591"/>
        <v xml:space="preserve"> </v>
      </c>
      <c r="AC1361" s="184" t="str">
        <f t="shared" si="592"/>
        <v xml:space="preserve"> </v>
      </c>
      <c r="AD1361" s="184" t="str">
        <f t="shared" si="598"/>
        <v xml:space="preserve"> </v>
      </c>
      <c r="AE1361" s="185" t="e">
        <f t="shared" si="593"/>
        <v>#VALUE!</v>
      </c>
      <c r="AF1361" s="185" t="e">
        <f t="shared" si="594"/>
        <v>#VALUE!</v>
      </c>
      <c r="AG1361" s="212" t="e">
        <f t="shared" si="595"/>
        <v>#VALUE!</v>
      </c>
      <c r="AH1361" s="73" t="e">
        <f t="shared" si="599"/>
        <v>#VALUE!</v>
      </c>
      <c r="AI1361" s="74" t="e">
        <f t="shared" si="600"/>
        <v>#VALUE!</v>
      </c>
      <c r="AJ1361" s="186" t="e">
        <f t="shared" si="596"/>
        <v>#VALUE!</v>
      </c>
      <c r="AK1361" s="186" t="e">
        <f t="shared" si="597"/>
        <v>#VALUE!</v>
      </c>
    </row>
    <row r="1362" spans="1:37" x14ac:dyDescent="0.25">
      <c r="A1362" s="114" t="s">
        <v>74</v>
      </c>
      <c r="B1362" s="197"/>
      <c r="C1362" s="102"/>
      <c r="D1362" s="103"/>
      <c r="E1362" s="103"/>
      <c r="F1362" s="104"/>
      <c r="G1362" s="105"/>
      <c r="H1362" s="198"/>
      <c r="I1362" s="106"/>
      <c r="J1362" s="106"/>
      <c r="K1362" s="106"/>
      <c r="L1362" s="107"/>
      <c r="M1362" s="176" t="str">
        <f t="shared" si="576"/>
        <v xml:space="preserve"> </v>
      </c>
      <c r="N1362" s="177" t="str">
        <f t="shared" si="577"/>
        <v xml:space="preserve"> </v>
      </c>
      <c r="O1362" s="177" t="str">
        <f t="shared" si="578"/>
        <v xml:space="preserve"> </v>
      </c>
      <c r="P1362" s="177" t="str">
        <f t="shared" si="579"/>
        <v xml:space="preserve"> </v>
      </c>
      <c r="Q1362" s="178" t="str">
        <f t="shared" si="580"/>
        <v xml:space="preserve"> </v>
      </c>
      <c r="R1362" s="178" t="str">
        <f t="shared" si="581"/>
        <v xml:space="preserve"> </v>
      </c>
      <c r="S1362" s="179" t="str">
        <f t="shared" si="582"/>
        <v xml:space="preserve"> </v>
      </c>
      <c r="T1362" s="176" t="e">
        <f t="shared" si="583"/>
        <v>#VALUE!</v>
      </c>
      <c r="U1362" s="180" t="e">
        <f t="shared" si="584"/>
        <v>#VALUE!</v>
      </c>
      <c r="V1362" s="181" t="e">
        <f t="shared" si="585"/>
        <v>#VALUE!</v>
      </c>
      <c r="W1362" s="182" t="str">
        <f t="shared" si="586"/>
        <v>donnée(s) manquante(s)</v>
      </c>
      <c r="X1362" s="183" t="str">
        <f t="shared" si="587"/>
        <v>donnée(s) manquante(s)</v>
      </c>
      <c r="Y1362" s="178" t="str">
        <f t="shared" si="588"/>
        <v xml:space="preserve"> </v>
      </c>
      <c r="Z1362" s="178" t="str">
        <f t="shared" si="589"/>
        <v xml:space="preserve"> </v>
      </c>
      <c r="AA1362" s="178" t="str">
        <f t="shared" si="590"/>
        <v xml:space="preserve"> </v>
      </c>
      <c r="AB1362" s="184" t="str">
        <f t="shared" si="591"/>
        <v xml:space="preserve"> </v>
      </c>
      <c r="AC1362" s="184" t="str">
        <f t="shared" si="592"/>
        <v xml:space="preserve"> </v>
      </c>
      <c r="AD1362" s="184" t="str">
        <f t="shared" si="598"/>
        <v xml:space="preserve"> </v>
      </c>
      <c r="AE1362" s="185" t="e">
        <f t="shared" si="593"/>
        <v>#VALUE!</v>
      </c>
      <c r="AF1362" s="185" t="e">
        <f t="shared" si="594"/>
        <v>#VALUE!</v>
      </c>
      <c r="AG1362" s="212" t="e">
        <f t="shared" si="595"/>
        <v>#VALUE!</v>
      </c>
      <c r="AH1362" s="73" t="e">
        <f t="shared" si="599"/>
        <v>#VALUE!</v>
      </c>
      <c r="AI1362" s="74" t="e">
        <f t="shared" si="600"/>
        <v>#VALUE!</v>
      </c>
      <c r="AJ1362" s="186" t="e">
        <f t="shared" si="596"/>
        <v>#VALUE!</v>
      </c>
      <c r="AK1362" s="186" t="e">
        <f t="shared" si="597"/>
        <v>#VALUE!</v>
      </c>
    </row>
    <row r="1363" spans="1:37" x14ac:dyDescent="0.25">
      <c r="A1363" s="114" t="s">
        <v>74</v>
      </c>
      <c r="B1363" s="197"/>
      <c r="C1363" s="102"/>
      <c r="D1363" s="103"/>
      <c r="E1363" s="103"/>
      <c r="F1363" s="104"/>
      <c r="G1363" s="105"/>
      <c r="H1363" s="198"/>
      <c r="I1363" s="106"/>
      <c r="J1363" s="106"/>
      <c r="K1363" s="106"/>
      <c r="L1363" s="107"/>
      <c r="M1363" s="176" t="str">
        <f t="shared" si="576"/>
        <v xml:space="preserve"> </v>
      </c>
      <c r="N1363" s="177" t="str">
        <f t="shared" si="577"/>
        <v xml:space="preserve"> </v>
      </c>
      <c r="O1363" s="177" t="str">
        <f t="shared" si="578"/>
        <v xml:space="preserve"> </v>
      </c>
      <c r="P1363" s="177" t="str">
        <f t="shared" si="579"/>
        <v xml:space="preserve"> </v>
      </c>
      <c r="Q1363" s="178" t="str">
        <f t="shared" si="580"/>
        <v xml:space="preserve"> </v>
      </c>
      <c r="R1363" s="178" t="str">
        <f t="shared" si="581"/>
        <v xml:space="preserve"> </v>
      </c>
      <c r="S1363" s="179" t="str">
        <f t="shared" si="582"/>
        <v xml:space="preserve"> </v>
      </c>
      <c r="T1363" s="176" t="e">
        <f t="shared" si="583"/>
        <v>#VALUE!</v>
      </c>
      <c r="U1363" s="180" t="e">
        <f t="shared" si="584"/>
        <v>#VALUE!</v>
      </c>
      <c r="V1363" s="181" t="e">
        <f t="shared" si="585"/>
        <v>#VALUE!</v>
      </c>
      <c r="W1363" s="182" t="str">
        <f t="shared" si="586"/>
        <v>donnée(s) manquante(s)</v>
      </c>
      <c r="X1363" s="183" t="str">
        <f t="shared" si="587"/>
        <v>donnée(s) manquante(s)</v>
      </c>
      <c r="Y1363" s="178" t="str">
        <f t="shared" si="588"/>
        <v xml:space="preserve"> </v>
      </c>
      <c r="Z1363" s="178" t="str">
        <f t="shared" si="589"/>
        <v xml:space="preserve"> </v>
      </c>
      <c r="AA1363" s="178" t="str">
        <f t="shared" si="590"/>
        <v xml:space="preserve"> </v>
      </c>
      <c r="AB1363" s="184" t="str">
        <f t="shared" si="591"/>
        <v xml:space="preserve"> </v>
      </c>
      <c r="AC1363" s="184" t="str">
        <f t="shared" si="592"/>
        <v xml:space="preserve"> </v>
      </c>
      <c r="AD1363" s="184" t="str">
        <f t="shared" si="598"/>
        <v xml:space="preserve"> </v>
      </c>
      <c r="AE1363" s="185" t="e">
        <f t="shared" si="593"/>
        <v>#VALUE!</v>
      </c>
      <c r="AF1363" s="185" t="e">
        <f t="shared" si="594"/>
        <v>#VALUE!</v>
      </c>
      <c r="AG1363" s="212" t="e">
        <f t="shared" si="595"/>
        <v>#VALUE!</v>
      </c>
      <c r="AH1363" s="73" t="e">
        <f t="shared" si="599"/>
        <v>#VALUE!</v>
      </c>
      <c r="AI1363" s="74" t="e">
        <f t="shared" si="600"/>
        <v>#VALUE!</v>
      </c>
      <c r="AJ1363" s="186" t="e">
        <f t="shared" si="596"/>
        <v>#VALUE!</v>
      </c>
      <c r="AK1363" s="186" t="e">
        <f t="shared" si="597"/>
        <v>#VALUE!</v>
      </c>
    </row>
    <row r="1364" spans="1:37" x14ac:dyDescent="0.25">
      <c r="A1364" s="114" t="s">
        <v>74</v>
      </c>
      <c r="B1364" s="197"/>
      <c r="C1364" s="102"/>
      <c r="D1364" s="103"/>
      <c r="E1364" s="103"/>
      <c r="F1364" s="104"/>
      <c r="G1364" s="105"/>
      <c r="H1364" s="198"/>
      <c r="I1364" s="106"/>
      <c r="J1364" s="106"/>
      <c r="K1364" s="106"/>
      <c r="L1364" s="107"/>
      <c r="M1364" s="176" t="str">
        <f t="shared" si="576"/>
        <v xml:space="preserve"> </v>
      </c>
      <c r="N1364" s="177" t="str">
        <f t="shared" si="577"/>
        <v xml:space="preserve"> </v>
      </c>
      <c r="O1364" s="177" t="str">
        <f t="shared" si="578"/>
        <v xml:space="preserve"> </v>
      </c>
      <c r="P1364" s="177" t="str">
        <f t="shared" si="579"/>
        <v xml:space="preserve"> </v>
      </c>
      <c r="Q1364" s="178" t="str">
        <f t="shared" si="580"/>
        <v xml:space="preserve"> </v>
      </c>
      <c r="R1364" s="178" t="str">
        <f t="shared" si="581"/>
        <v xml:space="preserve"> </v>
      </c>
      <c r="S1364" s="179" t="str">
        <f t="shared" si="582"/>
        <v xml:space="preserve"> </v>
      </c>
      <c r="T1364" s="176" t="e">
        <f t="shared" si="583"/>
        <v>#VALUE!</v>
      </c>
      <c r="U1364" s="180" t="e">
        <f t="shared" si="584"/>
        <v>#VALUE!</v>
      </c>
      <c r="V1364" s="181" t="e">
        <f t="shared" si="585"/>
        <v>#VALUE!</v>
      </c>
      <c r="W1364" s="182" t="str">
        <f t="shared" si="586"/>
        <v>donnée(s) manquante(s)</v>
      </c>
      <c r="X1364" s="183" t="str">
        <f t="shared" si="587"/>
        <v>donnée(s) manquante(s)</v>
      </c>
      <c r="Y1364" s="178" t="str">
        <f t="shared" si="588"/>
        <v xml:space="preserve"> </v>
      </c>
      <c r="Z1364" s="178" t="str">
        <f t="shared" si="589"/>
        <v xml:space="preserve"> </v>
      </c>
      <c r="AA1364" s="178" t="str">
        <f t="shared" si="590"/>
        <v xml:space="preserve"> </v>
      </c>
      <c r="AB1364" s="184" t="str">
        <f t="shared" si="591"/>
        <v xml:space="preserve"> </v>
      </c>
      <c r="AC1364" s="184" t="str">
        <f t="shared" si="592"/>
        <v xml:space="preserve"> </v>
      </c>
      <c r="AD1364" s="184" t="str">
        <f t="shared" si="598"/>
        <v xml:space="preserve"> </v>
      </c>
      <c r="AE1364" s="185" t="e">
        <f t="shared" si="593"/>
        <v>#VALUE!</v>
      </c>
      <c r="AF1364" s="185" t="e">
        <f t="shared" si="594"/>
        <v>#VALUE!</v>
      </c>
      <c r="AG1364" s="212" t="e">
        <f t="shared" si="595"/>
        <v>#VALUE!</v>
      </c>
      <c r="AH1364" s="73" t="e">
        <f t="shared" si="599"/>
        <v>#VALUE!</v>
      </c>
      <c r="AI1364" s="74" t="e">
        <f t="shared" si="600"/>
        <v>#VALUE!</v>
      </c>
      <c r="AJ1364" s="186" t="e">
        <f t="shared" si="596"/>
        <v>#VALUE!</v>
      </c>
      <c r="AK1364" s="186" t="e">
        <f t="shared" si="597"/>
        <v>#VALUE!</v>
      </c>
    </row>
    <row r="1365" spans="1:37" x14ac:dyDescent="0.25">
      <c r="A1365" s="114" t="s">
        <v>74</v>
      </c>
      <c r="B1365" s="197"/>
      <c r="C1365" s="102"/>
      <c r="D1365" s="103"/>
      <c r="E1365" s="103"/>
      <c r="F1365" s="104"/>
      <c r="G1365" s="105"/>
      <c r="H1365" s="198"/>
      <c r="I1365" s="106"/>
      <c r="J1365" s="106"/>
      <c r="K1365" s="106"/>
      <c r="L1365" s="107"/>
      <c r="M1365" s="176" t="str">
        <f t="shared" si="576"/>
        <v xml:space="preserve"> </v>
      </c>
      <c r="N1365" s="177" t="str">
        <f t="shared" si="577"/>
        <v xml:space="preserve"> </v>
      </c>
      <c r="O1365" s="177" t="str">
        <f t="shared" si="578"/>
        <v xml:space="preserve"> </v>
      </c>
      <c r="P1365" s="177" t="str">
        <f t="shared" si="579"/>
        <v xml:space="preserve"> </v>
      </c>
      <c r="Q1365" s="178" t="str">
        <f t="shared" si="580"/>
        <v xml:space="preserve"> </v>
      </c>
      <c r="R1365" s="178" t="str">
        <f t="shared" si="581"/>
        <v xml:space="preserve"> </v>
      </c>
      <c r="S1365" s="179" t="str">
        <f t="shared" si="582"/>
        <v xml:space="preserve"> </v>
      </c>
      <c r="T1365" s="176" t="e">
        <f t="shared" si="583"/>
        <v>#VALUE!</v>
      </c>
      <c r="U1365" s="180" t="e">
        <f t="shared" si="584"/>
        <v>#VALUE!</v>
      </c>
      <c r="V1365" s="181" t="e">
        <f t="shared" si="585"/>
        <v>#VALUE!</v>
      </c>
      <c r="W1365" s="182" t="str">
        <f t="shared" si="586"/>
        <v>donnée(s) manquante(s)</v>
      </c>
      <c r="X1365" s="183" t="str">
        <f t="shared" si="587"/>
        <v>donnée(s) manquante(s)</v>
      </c>
      <c r="Y1365" s="178" t="str">
        <f t="shared" si="588"/>
        <v xml:space="preserve"> </v>
      </c>
      <c r="Z1365" s="178" t="str">
        <f t="shared" si="589"/>
        <v xml:space="preserve"> </v>
      </c>
      <c r="AA1365" s="178" t="str">
        <f t="shared" si="590"/>
        <v xml:space="preserve"> </v>
      </c>
      <c r="AB1365" s="184" t="str">
        <f t="shared" si="591"/>
        <v xml:space="preserve"> </v>
      </c>
      <c r="AC1365" s="184" t="str">
        <f t="shared" si="592"/>
        <v xml:space="preserve"> </v>
      </c>
      <c r="AD1365" s="184" t="str">
        <f t="shared" si="598"/>
        <v xml:space="preserve"> </v>
      </c>
      <c r="AE1365" s="185" t="e">
        <f t="shared" si="593"/>
        <v>#VALUE!</v>
      </c>
      <c r="AF1365" s="185" t="e">
        <f t="shared" si="594"/>
        <v>#VALUE!</v>
      </c>
      <c r="AG1365" s="212" t="e">
        <f t="shared" si="595"/>
        <v>#VALUE!</v>
      </c>
      <c r="AH1365" s="73" t="e">
        <f t="shared" si="599"/>
        <v>#VALUE!</v>
      </c>
      <c r="AI1365" s="74" t="e">
        <f t="shared" si="600"/>
        <v>#VALUE!</v>
      </c>
      <c r="AJ1365" s="186" t="e">
        <f t="shared" si="596"/>
        <v>#VALUE!</v>
      </c>
      <c r="AK1365" s="186" t="e">
        <f t="shared" si="597"/>
        <v>#VALUE!</v>
      </c>
    </row>
    <row r="1366" spans="1:37" x14ac:dyDescent="0.25">
      <c r="A1366" s="114" t="s">
        <v>74</v>
      </c>
      <c r="B1366" s="197"/>
      <c r="C1366" s="102"/>
      <c r="D1366" s="103"/>
      <c r="E1366" s="103"/>
      <c r="F1366" s="104"/>
      <c r="G1366" s="105"/>
      <c r="H1366" s="198"/>
      <c r="I1366" s="106"/>
      <c r="J1366" s="106"/>
      <c r="K1366" s="106"/>
      <c r="L1366" s="107"/>
      <c r="M1366" s="176" t="str">
        <f t="shared" si="576"/>
        <v xml:space="preserve"> </v>
      </c>
      <c r="N1366" s="177" t="str">
        <f t="shared" si="577"/>
        <v xml:space="preserve"> </v>
      </c>
      <c r="O1366" s="177" t="str">
        <f t="shared" si="578"/>
        <v xml:space="preserve"> </v>
      </c>
      <c r="P1366" s="177" t="str">
        <f t="shared" si="579"/>
        <v xml:space="preserve"> </v>
      </c>
      <c r="Q1366" s="178" t="str">
        <f t="shared" si="580"/>
        <v xml:space="preserve"> </v>
      </c>
      <c r="R1366" s="178" t="str">
        <f t="shared" si="581"/>
        <v xml:space="preserve"> </v>
      </c>
      <c r="S1366" s="179" t="str">
        <f t="shared" si="582"/>
        <v xml:space="preserve"> </v>
      </c>
      <c r="T1366" s="176" t="e">
        <f t="shared" si="583"/>
        <v>#VALUE!</v>
      </c>
      <c r="U1366" s="180" t="e">
        <f t="shared" si="584"/>
        <v>#VALUE!</v>
      </c>
      <c r="V1366" s="181" t="e">
        <f t="shared" si="585"/>
        <v>#VALUE!</v>
      </c>
      <c r="W1366" s="182" t="str">
        <f t="shared" si="586"/>
        <v>donnée(s) manquante(s)</v>
      </c>
      <c r="X1366" s="183" t="str">
        <f t="shared" si="587"/>
        <v>donnée(s) manquante(s)</v>
      </c>
      <c r="Y1366" s="178" t="str">
        <f t="shared" si="588"/>
        <v xml:space="preserve"> </v>
      </c>
      <c r="Z1366" s="178" t="str">
        <f t="shared" si="589"/>
        <v xml:space="preserve"> </v>
      </c>
      <c r="AA1366" s="178" t="str">
        <f t="shared" si="590"/>
        <v xml:space="preserve"> </v>
      </c>
      <c r="AB1366" s="184" t="str">
        <f t="shared" si="591"/>
        <v xml:space="preserve"> </v>
      </c>
      <c r="AC1366" s="184" t="str">
        <f t="shared" si="592"/>
        <v xml:space="preserve"> </v>
      </c>
      <c r="AD1366" s="184" t="str">
        <f t="shared" si="598"/>
        <v xml:space="preserve"> </v>
      </c>
      <c r="AE1366" s="185" t="e">
        <f t="shared" si="593"/>
        <v>#VALUE!</v>
      </c>
      <c r="AF1366" s="185" t="e">
        <f t="shared" si="594"/>
        <v>#VALUE!</v>
      </c>
      <c r="AG1366" s="212" t="e">
        <f t="shared" si="595"/>
        <v>#VALUE!</v>
      </c>
      <c r="AH1366" s="73" t="e">
        <f t="shared" si="599"/>
        <v>#VALUE!</v>
      </c>
      <c r="AI1366" s="74" t="e">
        <f t="shared" si="600"/>
        <v>#VALUE!</v>
      </c>
      <c r="AJ1366" s="186" t="e">
        <f t="shared" si="596"/>
        <v>#VALUE!</v>
      </c>
      <c r="AK1366" s="186" t="e">
        <f t="shared" si="597"/>
        <v>#VALUE!</v>
      </c>
    </row>
    <row r="1367" spans="1:37" x14ac:dyDescent="0.25">
      <c r="A1367" s="114" t="s">
        <v>74</v>
      </c>
      <c r="B1367" s="197"/>
      <c r="C1367" s="102"/>
      <c r="D1367" s="103"/>
      <c r="E1367" s="103"/>
      <c r="F1367" s="104"/>
      <c r="G1367" s="105"/>
      <c r="H1367" s="198"/>
      <c r="I1367" s="106"/>
      <c r="J1367" s="106"/>
      <c r="K1367" s="106"/>
      <c r="L1367" s="107"/>
      <c r="M1367" s="176" t="str">
        <f t="shared" si="576"/>
        <v xml:space="preserve"> </v>
      </c>
      <c r="N1367" s="177" t="str">
        <f t="shared" si="577"/>
        <v xml:space="preserve"> </v>
      </c>
      <c r="O1367" s="177" t="str">
        <f t="shared" si="578"/>
        <v xml:space="preserve"> </v>
      </c>
      <c r="P1367" s="177" t="str">
        <f t="shared" si="579"/>
        <v xml:space="preserve"> </v>
      </c>
      <c r="Q1367" s="178" t="str">
        <f t="shared" si="580"/>
        <v xml:space="preserve"> </v>
      </c>
      <c r="R1367" s="178" t="str">
        <f t="shared" si="581"/>
        <v xml:space="preserve"> </v>
      </c>
      <c r="S1367" s="179" t="str">
        <f t="shared" si="582"/>
        <v xml:space="preserve"> </v>
      </c>
      <c r="T1367" s="176" t="e">
        <f t="shared" si="583"/>
        <v>#VALUE!</v>
      </c>
      <c r="U1367" s="180" t="e">
        <f t="shared" si="584"/>
        <v>#VALUE!</v>
      </c>
      <c r="V1367" s="181" t="e">
        <f t="shared" si="585"/>
        <v>#VALUE!</v>
      </c>
      <c r="W1367" s="182" t="str">
        <f t="shared" si="586"/>
        <v>donnée(s) manquante(s)</v>
      </c>
      <c r="X1367" s="183" t="str">
        <f t="shared" si="587"/>
        <v>donnée(s) manquante(s)</v>
      </c>
      <c r="Y1367" s="178" t="str">
        <f t="shared" si="588"/>
        <v xml:space="preserve"> </v>
      </c>
      <c r="Z1367" s="178" t="str">
        <f t="shared" si="589"/>
        <v xml:space="preserve"> </v>
      </c>
      <c r="AA1367" s="178" t="str">
        <f t="shared" si="590"/>
        <v xml:space="preserve"> </v>
      </c>
      <c r="AB1367" s="184" t="str">
        <f t="shared" si="591"/>
        <v xml:space="preserve"> </v>
      </c>
      <c r="AC1367" s="184" t="str">
        <f t="shared" si="592"/>
        <v xml:space="preserve"> </v>
      </c>
      <c r="AD1367" s="184" t="str">
        <f t="shared" si="598"/>
        <v xml:space="preserve"> </v>
      </c>
      <c r="AE1367" s="185" t="e">
        <f t="shared" si="593"/>
        <v>#VALUE!</v>
      </c>
      <c r="AF1367" s="185" t="e">
        <f t="shared" si="594"/>
        <v>#VALUE!</v>
      </c>
      <c r="AG1367" s="212" t="e">
        <f t="shared" si="595"/>
        <v>#VALUE!</v>
      </c>
      <c r="AH1367" s="73" t="e">
        <f t="shared" si="599"/>
        <v>#VALUE!</v>
      </c>
      <c r="AI1367" s="74" t="e">
        <f t="shared" si="600"/>
        <v>#VALUE!</v>
      </c>
      <c r="AJ1367" s="186" t="e">
        <f t="shared" si="596"/>
        <v>#VALUE!</v>
      </c>
      <c r="AK1367" s="186" t="e">
        <f t="shared" si="597"/>
        <v>#VALUE!</v>
      </c>
    </row>
    <row r="1368" spans="1:37" x14ac:dyDescent="0.25">
      <c r="A1368" s="114" t="s">
        <v>74</v>
      </c>
      <c r="B1368" s="197"/>
      <c r="C1368" s="102"/>
      <c r="D1368" s="103"/>
      <c r="E1368" s="103"/>
      <c r="F1368" s="104"/>
      <c r="G1368" s="105"/>
      <c r="H1368" s="198"/>
      <c r="I1368" s="106"/>
      <c r="J1368" s="106"/>
      <c r="K1368" s="106"/>
      <c r="L1368" s="107"/>
      <c r="M1368" s="176" t="str">
        <f t="shared" si="576"/>
        <v xml:space="preserve"> </v>
      </c>
      <c r="N1368" s="177" t="str">
        <f t="shared" si="577"/>
        <v xml:space="preserve"> </v>
      </c>
      <c r="O1368" s="177" t="str">
        <f t="shared" si="578"/>
        <v xml:space="preserve"> </v>
      </c>
      <c r="P1368" s="177" t="str">
        <f t="shared" si="579"/>
        <v xml:space="preserve"> </v>
      </c>
      <c r="Q1368" s="178" t="str">
        <f t="shared" si="580"/>
        <v xml:space="preserve"> </v>
      </c>
      <c r="R1368" s="178" t="str">
        <f t="shared" si="581"/>
        <v xml:space="preserve"> </v>
      </c>
      <c r="S1368" s="179" t="str">
        <f t="shared" si="582"/>
        <v xml:space="preserve"> </v>
      </c>
      <c r="T1368" s="176" t="e">
        <f t="shared" si="583"/>
        <v>#VALUE!</v>
      </c>
      <c r="U1368" s="180" t="e">
        <f t="shared" si="584"/>
        <v>#VALUE!</v>
      </c>
      <c r="V1368" s="181" t="e">
        <f t="shared" si="585"/>
        <v>#VALUE!</v>
      </c>
      <c r="W1368" s="182" t="str">
        <f t="shared" si="586"/>
        <v>donnée(s) manquante(s)</v>
      </c>
      <c r="X1368" s="183" t="str">
        <f t="shared" si="587"/>
        <v>donnée(s) manquante(s)</v>
      </c>
      <c r="Y1368" s="178" t="str">
        <f t="shared" si="588"/>
        <v xml:space="preserve"> </v>
      </c>
      <c r="Z1368" s="178" t="str">
        <f t="shared" si="589"/>
        <v xml:space="preserve"> </v>
      </c>
      <c r="AA1368" s="178" t="str">
        <f t="shared" si="590"/>
        <v xml:space="preserve"> </v>
      </c>
      <c r="AB1368" s="184" t="str">
        <f t="shared" si="591"/>
        <v xml:space="preserve"> </v>
      </c>
      <c r="AC1368" s="184" t="str">
        <f t="shared" si="592"/>
        <v xml:space="preserve"> </v>
      </c>
      <c r="AD1368" s="184" t="str">
        <f t="shared" si="598"/>
        <v xml:space="preserve"> </v>
      </c>
      <c r="AE1368" s="185" t="e">
        <f t="shared" si="593"/>
        <v>#VALUE!</v>
      </c>
      <c r="AF1368" s="185" t="e">
        <f t="shared" si="594"/>
        <v>#VALUE!</v>
      </c>
      <c r="AG1368" s="212" t="e">
        <f t="shared" si="595"/>
        <v>#VALUE!</v>
      </c>
      <c r="AH1368" s="73" t="e">
        <f t="shared" si="599"/>
        <v>#VALUE!</v>
      </c>
      <c r="AI1368" s="74" t="e">
        <f t="shared" si="600"/>
        <v>#VALUE!</v>
      </c>
      <c r="AJ1368" s="186" t="e">
        <f t="shared" si="596"/>
        <v>#VALUE!</v>
      </c>
      <c r="AK1368" s="186" t="e">
        <f t="shared" si="597"/>
        <v>#VALUE!</v>
      </c>
    </row>
    <row r="1369" spans="1:37" x14ac:dyDescent="0.25">
      <c r="A1369" s="114" t="s">
        <v>74</v>
      </c>
      <c r="B1369" s="197"/>
      <c r="C1369" s="102"/>
      <c r="D1369" s="103"/>
      <c r="E1369" s="103"/>
      <c r="F1369" s="104"/>
      <c r="G1369" s="105"/>
      <c r="H1369" s="198"/>
      <c r="I1369" s="106"/>
      <c r="J1369" s="106"/>
      <c r="K1369" s="106"/>
      <c r="L1369" s="107"/>
      <c r="M1369" s="176" t="str">
        <f t="shared" si="576"/>
        <v xml:space="preserve"> </v>
      </c>
      <c r="N1369" s="177" t="str">
        <f t="shared" si="577"/>
        <v xml:space="preserve"> </v>
      </c>
      <c r="O1369" s="177" t="str">
        <f t="shared" si="578"/>
        <v xml:space="preserve"> </v>
      </c>
      <c r="P1369" s="177" t="str">
        <f t="shared" si="579"/>
        <v xml:space="preserve"> </v>
      </c>
      <c r="Q1369" s="178" t="str">
        <f t="shared" si="580"/>
        <v xml:space="preserve"> </v>
      </c>
      <c r="R1369" s="178" t="str">
        <f t="shared" si="581"/>
        <v xml:space="preserve"> </v>
      </c>
      <c r="S1369" s="179" t="str">
        <f t="shared" si="582"/>
        <v xml:space="preserve"> </v>
      </c>
      <c r="T1369" s="176" t="e">
        <f t="shared" si="583"/>
        <v>#VALUE!</v>
      </c>
      <c r="U1369" s="180" t="e">
        <f t="shared" si="584"/>
        <v>#VALUE!</v>
      </c>
      <c r="V1369" s="181" t="e">
        <f t="shared" si="585"/>
        <v>#VALUE!</v>
      </c>
      <c r="W1369" s="182" t="str">
        <f t="shared" si="586"/>
        <v>donnée(s) manquante(s)</v>
      </c>
      <c r="X1369" s="183" t="str">
        <f t="shared" si="587"/>
        <v>donnée(s) manquante(s)</v>
      </c>
      <c r="Y1369" s="178" t="str">
        <f t="shared" si="588"/>
        <v xml:space="preserve"> </v>
      </c>
      <c r="Z1369" s="178" t="str">
        <f t="shared" si="589"/>
        <v xml:space="preserve"> </v>
      </c>
      <c r="AA1369" s="178" t="str">
        <f t="shared" si="590"/>
        <v xml:space="preserve"> </v>
      </c>
      <c r="AB1369" s="184" t="str">
        <f t="shared" si="591"/>
        <v xml:space="preserve"> </v>
      </c>
      <c r="AC1369" s="184" t="str">
        <f t="shared" si="592"/>
        <v xml:space="preserve"> </v>
      </c>
      <c r="AD1369" s="184" t="str">
        <f t="shared" si="598"/>
        <v xml:space="preserve"> </v>
      </c>
      <c r="AE1369" s="185" t="e">
        <f t="shared" si="593"/>
        <v>#VALUE!</v>
      </c>
      <c r="AF1369" s="185" t="e">
        <f t="shared" si="594"/>
        <v>#VALUE!</v>
      </c>
      <c r="AG1369" s="212" t="e">
        <f t="shared" si="595"/>
        <v>#VALUE!</v>
      </c>
      <c r="AH1369" s="73" t="e">
        <f t="shared" si="599"/>
        <v>#VALUE!</v>
      </c>
      <c r="AI1369" s="74" t="e">
        <f t="shared" si="600"/>
        <v>#VALUE!</v>
      </c>
      <c r="AJ1369" s="186" t="e">
        <f t="shared" si="596"/>
        <v>#VALUE!</v>
      </c>
      <c r="AK1369" s="186" t="e">
        <f t="shared" si="597"/>
        <v>#VALUE!</v>
      </c>
    </row>
    <row r="1370" spans="1:37" x14ac:dyDescent="0.25">
      <c r="A1370" s="114" t="s">
        <v>74</v>
      </c>
      <c r="B1370" s="197"/>
      <c r="C1370" s="102"/>
      <c r="D1370" s="103"/>
      <c r="E1370" s="103"/>
      <c r="F1370" s="104"/>
      <c r="G1370" s="105"/>
      <c r="H1370" s="198"/>
      <c r="I1370" s="106"/>
      <c r="J1370" s="106"/>
      <c r="K1370" s="106"/>
      <c r="L1370" s="107"/>
      <c r="M1370" s="176" t="str">
        <f t="shared" si="576"/>
        <v xml:space="preserve"> </v>
      </c>
      <c r="N1370" s="177" t="str">
        <f t="shared" si="577"/>
        <v xml:space="preserve"> </v>
      </c>
      <c r="O1370" s="177" t="str">
        <f t="shared" si="578"/>
        <v xml:space="preserve"> </v>
      </c>
      <c r="P1370" s="177" t="str">
        <f t="shared" si="579"/>
        <v xml:space="preserve"> </v>
      </c>
      <c r="Q1370" s="178" t="str">
        <f t="shared" si="580"/>
        <v xml:space="preserve"> </v>
      </c>
      <c r="R1370" s="178" t="str">
        <f t="shared" si="581"/>
        <v xml:space="preserve"> </v>
      </c>
      <c r="S1370" s="179" t="str">
        <f t="shared" si="582"/>
        <v xml:space="preserve"> </v>
      </c>
      <c r="T1370" s="176" t="e">
        <f t="shared" si="583"/>
        <v>#VALUE!</v>
      </c>
      <c r="U1370" s="180" t="e">
        <f t="shared" si="584"/>
        <v>#VALUE!</v>
      </c>
      <c r="V1370" s="181" t="e">
        <f t="shared" si="585"/>
        <v>#VALUE!</v>
      </c>
      <c r="W1370" s="182" t="str">
        <f t="shared" si="586"/>
        <v>donnée(s) manquante(s)</v>
      </c>
      <c r="X1370" s="183" t="str">
        <f t="shared" si="587"/>
        <v>donnée(s) manquante(s)</v>
      </c>
      <c r="Y1370" s="178" t="str">
        <f t="shared" si="588"/>
        <v xml:space="preserve"> </v>
      </c>
      <c r="Z1370" s="178" t="str">
        <f t="shared" si="589"/>
        <v xml:space="preserve"> </v>
      </c>
      <c r="AA1370" s="178" t="str">
        <f t="shared" si="590"/>
        <v xml:space="preserve"> </v>
      </c>
      <c r="AB1370" s="184" t="str">
        <f t="shared" si="591"/>
        <v xml:space="preserve"> </v>
      </c>
      <c r="AC1370" s="184" t="str">
        <f t="shared" si="592"/>
        <v xml:space="preserve"> </v>
      </c>
      <c r="AD1370" s="184" t="str">
        <f t="shared" si="598"/>
        <v xml:space="preserve"> </v>
      </c>
      <c r="AE1370" s="185" t="e">
        <f t="shared" si="593"/>
        <v>#VALUE!</v>
      </c>
      <c r="AF1370" s="185" t="e">
        <f t="shared" si="594"/>
        <v>#VALUE!</v>
      </c>
      <c r="AG1370" s="212" t="e">
        <f t="shared" si="595"/>
        <v>#VALUE!</v>
      </c>
      <c r="AH1370" s="73" t="e">
        <f t="shared" si="599"/>
        <v>#VALUE!</v>
      </c>
      <c r="AI1370" s="74" t="e">
        <f t="shared" si="600"/>
        <v>#VALUE!</v>
      </c>
      <c r="AJ1370" s="186" t="e">
        <f t="shared" si="596"/>
        <v>#VALUE!</v>
      </c>
      <c r="AK1370" s="186" t="e">
        <f t="shared" si="597"/>
        <v>#VALUE!</v>
      </c>
    </row>
    <row r="1371" spans="1:37" x14ac:dyDescent="0.25">
      <c r="A1371" s="114" t="s">
        <v>74</v>
      </c>
      <c r="B1371" s="197"/>
      <c r="C1371" s="102"/>
      <c r="D1371" s="103"/>
      <c r="E1371" s="103"/>
      <c r="F1371" s="104"/>
      <c r="G1371" s="105"/>
      <c r="H1371" s="198"/>
      <c r="I1371" s="106"/>
      <c r="J1371" s="106"/>
      <c r="K1371" s="106"/>
      <c r="L1371" s="107"/>
      <c r="M1371" s="176" t="str">
        <f t="shared" si="576"/>
        <v xml:space="preserve"> </v>
      </c>
      <c r="N1371" s="177" t="str">
        <f t="shared" si="577"/>
        <v xml:space="preserve"> </v>
      </c>
      <c r="O1371" s="177" t="str">
        <f t="shared" si="578"/>
        <v xml:space="preserve"> </v>
      </c>
      <c r="P1371" s="177" t="str">
        <f t="shared" si="579"/>
        <v xml:space="preserve"> </v>
      </c>
      <c r="Q1371" s="178" t="str">
        <f t="shared" si="580"/>
        <v xml:space="preserve"> </v>
      </c>
      <c r="R1371" s="178" t="str">
        <f t="shared" si="581"/>
        <v xml:space="preserve"> </v>
      </c>
      <c r="S1371" s="179" t="str">
        <f t="shared" si="582"/>
        <v xml:space="preserve"> </v>
      </c>
      <c r="T1371" s="176" t="e">
        <f t="shared" si="583"/>
        <v>#VALUE!</v>
      </c>
      <c r="U1371" s="180" t="e">
        <f t="shared" si="584"/>
        <v>#VALUE!</v>
      </c>
      <c r="V1371" s="181" t="e">
        <f t="shared" si="585"/>
        <v>#VALUE!</v>
      </c>
      <c r="W1371" s="182" t="str">
        <f t="shared" si="586"/>
        <v>donnée(s) manquante(s)</v>
      </c>
      <c r="X1371" s="183" t="str">
        <f t="shared" si="587"/>
        <v>donnée(s) manquante(s)</v>
      </c>
      <c r="Y1371" s="178" t="str">
        <f t="shared" si="588"/>
        <v xml:space="preserve"> </v>
      </c>
      <c r="Z1371" s="178" t="str">
        <f t="shared" si="589"/>
        <v xml:space="preserve"> </v>
      </c>
      <c r="AA1371" s="178" t="str">
        <f t="shared" si="590"/>
        <v xml:space="preserve"> </v>
      </c>
      <c r="AB1371" s="184" t="str">
        <f t="shared" si="591"/>
        <v xml:space="preserve"> </v>
      </c>
      <c r="AC1371" s="184" t="str">
        <f t="shared" si="592"/>
        <v xml:space="preserve"> </v>
      </c>
      <c r="AD1371" s="184" t="str">
        <f t="shared" si="598"/>
        <v xml:space="preserve"> </v>
      </c>
      <c r="AE1371" s="185" t="e">
        <f t="shared" si="593"/>
        <v>#VALUE!</v>
      </c>
      <c r="AF1371" s="185" t="e">
        <f t="shared" si="594"/>
        <v>#VALUE!</v>
      </c>
      <c r="AG1371" s="212" t="e">
        <f t="shared" si="595"/>
        <v>#VALUE!</v>
      </c>
      <c r="AH1371" s="73" t="e">
        <f t="shared" si="599"/>
        <v>#VALUE!</v>
      </c>
      <c r="AI1371" s="74" t="e">
        <f t="shared" si="600"/>
        <v>#VALUE!</v>
      </c>
      <c r="AJ1371" s="186" t="e">
        <f t="shared" si="596"/>
        <v>#VALUE!</v>
      </c>
      <c r="AK1371" s="186" t="e">
        <f t="shared" si="597"/>
        <v>#VALUE!</v>
      </c>
    </row>
    <row r="1372" spans="1:37" x14ac:dyDescent="0.25">
      <c r="A1372" s="114" t="s">
        <v>74</v>
      </c>
      <c r="B1372" s="197"/>
      <c r="C1372" s="102"/>
      <c r="D1372" s="103"/>
      <c r="E1372" s="103"/>
      <c r="F1372" s="104"/>
      <c r="G1372" s="105"/>
      <c r="H1372" s="198"/>
      <c r="I1372" s="106"/>
      <c r="J1372" s="106"/>
      <c r="K1372" s="106"/>
      <c r="L1372" s="107"/>
      <c r="M1372" s="176" t="str">
        <f t="shared" si="576"/>
        <v xml:space="preserve"> </v>
      </c>
      <c r="N1372" s="177" t="str">
        <f t="shared" si="577"/>
        <v xml:space="preserve"> </v>
      </c>
      <c r="O1372" s="177" t="str">
        <f t="shared" si="578"/>
        <v xml:space="preserve"> </v>
      </c>
      <c r="P1372" s="177" t="str">
        <f t="shared" si="579"/>
        <v xml:space="preserve"> </v>
      </c>
      <c r="Q1372" s="178" t="str">
        <f t="shared" si="580"/>
        <v xml:space="preserve"> </v>
      </c>
      <c r="R1372" s="178" t="str">
        <f t="shared" si="581"/>
        <v xml:space="preserve"> </v>
      </c>
      <c r="S1372" s="179" t="str">
        <f t="shared" si="582"/>
        <v xml:space="preserve"> </v>
      </c>
      <c r="T1372" s="176" t="e">
        <f t="shared" si="583"/>
        <v>#VALUE!</v>
      </c>
      <c r="U1372" s="180" t="e">
        <f t="shared" si="584"/>
        <v>#VALUE!</v>
      </c>
      <c r="V1372" s="181" t="e">
        <f t="shared" si="585"/>
        <v>#VALUE!</v>
      </c>
      <c r="W1372" s="182" t="str">
        <f t="shared" si="586"/>
        <v>donnée(s) manquante(s)</v>
      </c>
      <c r="X1372" s="183" t="str">
        <f t="shared" si="587"/>
        <v>donnée(s) manquante(s)</v>
      </c>
      <c r="Y1372" s="178" t="str">
        <f t="shared" si="588"/>
        <v xml:space="preserve"> </v>
      </c>
      <c r="Z1372" s="178" t="str">
        <f t="shared" si="589"/>
        <v xml:space="preserve"> </v>
      </c>
      <c r="AA1372" s="178" t="str">
        <f t="shared" si="590"/>
        <v xml:space="preserve"> </v>
      </c>
      <c r="AB1372" s="184" t="str">
        <f t="shared" si="591"/>
        <v xml:space="preserve"> </v>
      </c>
      <c r="AC1372" s="184" t="str">
        <f t="shared" si="592"/>
        <v xml:space="preserve"> </v>
      </c>
      <c r="AD1372" s="184" t="str">
        <f t="shared" si="598"/>
        <v xml:space="preserve"> </v>
      </c>
      <c r="AE1372" s="185" t="e">
        <f t="shared" si="593"/>
        <v>#VALUE!</v>
      </c>
      <c r="AF1372" s="185" t="e">
        <f t="shared" si="594"/>
        <v>#VALUE!</v>
      </c>
      <c r="AG1372" s="212" t="e">
        <f t="shared" si="595"/>
        <v>#VALUE!</v>
      </c>
      <c r="AH1372" s="73" t="e">
        <f t="shared" si="599"/>
        <v>#VALUE!</v>
      </c>
      <c r="AI1372" s="74" t="e">
        <f t="shared" si="600"/>
        <v>#VALUE!</v>
      </c>
      <c r="AJ1372" s="186" t="e">
        <f t="shared" si="596"/>
        <v>#VALUE!</v>
      </c>
      <c r="AK1372" s="186" t="e">
        <f t="shared" si="597"/>
        <v>#VALUE!</v>
      </c>
    </row>
    <row r="1373" spans="1:37" x14ac:dyDescent="0.25">
      <c r="A1373" s="114" t="s">
        <v>74</v>
      </c>
      <c r="B1373" s="197"/>
      <c r="C1373" s="102"/>
      <c r="D1373" s="103"/>
      <c r="E1373" s="103"/>
      <c r="F1373" s="104"/>
      <c r="G1373" s="105"/>
      <c r="H1373" s="198"/>
      <c r="I1373" s="106"/>
      <c r="J1373" s="106"/>
      <c r="K1373" s="106"/>
      <c r="L1373" s="107"/>
      <c r="M1373" s="176" t="str">
        <f t="shared" si="576"/>
        <v xml:space="preserve"> </v>
      </c>
      <c r="N1373" s="177" t="str">
        <f t="shared" si="577"/>
        <v xml:space="preserve"> </v>
      </c>
      <c r="O1373" s="177" t="str">
        <f t="shared" si="578"/>
        <v xml:space="preserve"> </v>
      </c>
      <c r="P1373" s="177" t="str">
        <f t="shared" si="579"/>
        <v xml:space="preserve"> </v>
      </c>
      <c r="Q1373" s="178" t="str">
        <f t="shared" si="580"/>
        <v xml:space="preserve"> </v>
      </c>
      <c r="R1373" s="178" t="str">
        <f t="shared" si="581"/>
        <v xml:space="preserve"> </v>
      </c>
      <c r="S1373" s="179" t="str">
        <f t="shared" si="582"/>
        <v xml:space="preserve"> </v>
      </c>
      <c r="T1373" s="176" t="e">
        <f t="shared" si="583"/>
        <v>#VALUE!</v>
      </c>
      <c r="U1373" s="180" t="e">
        <f t="shared" si="584"/>
        <v>#VALUE!</v>
      </c>
      <c r="V1373" s="181" t="e">
        <f t="shared" si="585"/>
        <v>#VALUE!</v>
      </c>
      <c r="W1373" s="182" t="str">
        <f t="shared" si="586"/>
        <v>donnée(s) manquante(s)</v>
      </c>
      <c r="X1373" s="183" t="str">
        <f t="shared" si="587"/>
        <v>donnée(s) manquante(s)</v>
      </c>
      <c r="Y1373" s="178" t="str">
        <f t="shared" si="588"/>
        <v xml:space="preserve"> </v>
      </c>
      <c r="Z1373" s="178" t="str">
        <f t="shared" si="589"/>
        <v xml:space="preserve"> </v>
      </c>
      <c r="AA1373" s="178" t="str">
        <f t="shared" si="590"/>
        <v xml:space="preserve"> </v>
      </c>
      <c r="AB1373" s="184" t="str">
        <f t="shared" si="591"/>
        <v xml:space="preserve"> </v>
      </c>
      <c r="AC1373" s="184" t="str">
        <f t="shared" si="592"/>
        <v xml:space="preserve"> </v>
      </c>
      <c r="AD1373" s="184" t="str">
        <f t="shared" si="598"/>
        <v xml:space="preserve"> </v>
      </c>
      <c r="AE1373" s="185" t="e">
        <f t="shared" si="593"/>
        <v>#VALUE!</v>
      </c>
      <c r="AF1373" s="185" t="e">
        <f t="shared" si="594"/>
        <v>#VALUE!</v>
      </c>
      <c r="AG1373" s="212" t="e">
        <f t="shared" si="595"/>
        <v>#VALUE!</v>
      </c>
      <c r="AH1373" s="73" t="e">
        <f t="shared" si="599"/>
        <v>#VALUE!</v>
      </c>
      <c r="AI1373" s="74" t="e">
        <f t="shared" si="600"/>
        <v>#VALUE!</v>
      </c>
      <c r="AJ1373" s="186" t="e">
        <f t="shared" si="596"/>
        <v>#VALUE!</v>
      </c>
      <c r="AK1373" s="186" t="e">
        <f t="shared" si="597"/>
        <v>#VALUE!</v>
      </c>
    </row>
    <row r="1374" spans="1:37" x14ac:dyDescent="0.25">
      <c r="A1374" s="114" t="s">
        <v>74</v>
      </c>
      <c r="B1374" s="197"/>
      <c r="C1374" s="102"/>
      <c r="D1374" s="103"/>
      <c r="E1374" s="103"/>
      <c r="F1374" s="104"/>
      <c r="G1374" s="105"/>
      <c r="H1374" s="198"/>
      <c r="I1374" s="106"/>
      <c r="J1374" s="106"/>
      <c r="K1374" s="106"/>
      <c r="L1374" s="107"/>
      <c r="M1374" s="176" t="str">
        <f t="shared" si="576"/>
        <v xml:space="preserve"> </v>
      </c>
      <c r="N1374" s="177" t="str">
        <f t="shared" si="577"/>
        <v xml:space="preserve"> </v>
      </c>
      <c r="O1374" s="177" t="str">
        <f t="shared" si="578"/>
        <v xml:space="preserve"> </v>
      </c>
      <c r="P1374" s="177" t="str">
        <f t="shared" si="579"/>
        <v xml:space="preserve"> </v>
      </c>
      <c r="Q1374" s="178" t="str">
        <f t="shared" si="580"/>
        <v xml:space="preserve"> </v>
      </c>
      <c r="R1374" s="178" t="str">
        <f t="shared" si="581"/>
        <v xml:space="preserve"> </v>
      </c>
      <c r="S1374" s="179" t="str">
        <f t="shared" si="582"/>
        <v xml:space="preserve"> </v>
      </c>
      <c r="T1374" s="176" t="e">
        <f t="shared" si="583"/>
        <v>#VALUE!</v>
      </c>
      <c r="U1374" s="180" t="e">
        <f t="shared" si="584"/>
        <v>#VALUE!</v>
      </c>
      <c r="V1374" s="181" t="e">
        <f t="shared" si="585"/>
        <v>#VALUE!</v>
      </c>
      <c r="W1374" s="182" t="str">
        <f t="shared" si="586"/>
        <v>donnée(s) manquante(s)</v>
      </c>
      <c r="X1374" s="183" t="str">
        <f t="shared" si="587"/>
        <v>donnée(s) manquante(s)</v>
      </c>
      <c r="Y1374" s="178" t="str">
        <f t="shared" si="588"/>
        <v xml:space="preserve"> </v>
      </c>
      <c r="Z1374" s="178" t="str">
        <f t="shared" si="589"/>
        <v xml:space="preserve"> </v>
      </c>
      <c r="AA1374" s="178" t="str">
        <f t="shared" si="590"/>
        <v xml:space="preserve"> </v>
      </c>
      <c r="AB1374" s="184" t="str">
        <f t="shared" si="591"/>
        <v xml:space="preserve"> </v>
      </c>
      <c r="AC1374" s="184" t="str">
        <f t="shared" si="592"/>
        <v xml:space="preserve"> </v>
      </c>
      <c r="AD1374" s="184" t="str">
        <f t="shared" si="598"/>
        <v xml:space="preserve"> </v>
      </c>
      <c r="AE1374" s="185" t="e">
        <f t="shared" si="593"/>
        <v>#VALUE!</v>
      </c>
      <c r="AF1374" s="185" t="e">
        <f t="shared" si="594"/>
        <v>#VALUE!</v>
      </c>
      <c r="AG1374" s="212" t="e">
        <f t="shared" si="595"/>
        <v>#VALUE!</v>
      </c>
      <c r="AH1374" s="73" t="e">
        <f t="shared" si="599"/>
        <v>#VALUE!</v>
      </c>
      <c r="AI1374" s="74" t="e">
        <f t="shared" si="600"/>
        <v>#VALUE!</v>
      </c>
      <c r="AJ1374" s="186" t="e">
        <f t="shared" si="596"/>
        <v>#VALUE!</v>
      </c>
      <c r="AK1374" s="186" t="e">
        <f t="shared" si="597"/>
        <v>#VALUE!</v>
      </c>
    </row>
    <row r="1375" spans="1:37" x14ac:dyDescent="0.25">
      <c r="A1375" s="114" t="s">
        <v>74</v>
      </c>
      <c r="B1375" s="197"/>
      <c r="C1375" s="102"/>
      <c r="D1375" s="103"/>
      <c r="E1375" s="103"/>
      <c r="F1375" s="104"/>
      <c r="G1375" s="105"/>
      <c r="H1375" s="198"/>
      <c r="I1375" s="106"/>
      <c r="J1375" s="106"/>
      <c r="K1375" s="106"/>
      <c r="L1375" s="107"/>
      <c r="M1375" s="176" t="str">
        <f t="shared" si="576"/>
        <v xml:space="preserve"> </v>
      </c>
      <c r="N1375" s="177" t="str">
        <f t="shared" si="577"/>
        <v xml:space="preserve"> </v>
      </c>
      <c r="O1375" s="177" t="str">
        <f t="shared" si="578"/>
        <v xml:space="preserve"> </v>
      </c>
      <c r="P1375" s="177" t="str">
        <f t="shared" si="579"/>
        <v xml:space="preserve"> </v>
      </c>
      <c r="Q1375" s="178" t="str">
        <f t="shared" si="580"/>
        <v xml:space="preserve"> </v>
      </c>
      <c r="R1375" s="178" t="str">
        <f t="shared" si="581"/>
        <v xml:space="preserve"> </v>
      </c>
      <c r="S1375" s="179" t="str">
        <f t="shared" si="582"/>
        <v xml:space="preserve"> </v>
      </c>
      <c r="T1375" s="176" t="e">
        <f t="shared" si="583"/>
        <v>#VALUE!</v>
      </c>
      <c r="U1375" s="180" t="e">
        <f t="shared" si="584"/>
        <v>#VALUE!</v>
      </c>
      <c r="V1375" s="181" t="e">
        <f t="shared" si="585"/>
        <v>#VALUE!</v>
      </c>
      <c r="W1375" s="182" t="str">
        <f t="shared" si="586"/>
        <v>donnée(s) manquante(s)</v>
      </c>
      <c r="X1375" s="183" t="str">
        <f t="shared" si="587"/>
        <v>donnée(s) manquante(s)</v>
      </c>
      <c r="Y1375" s="178" t="str">
        <f t="shared" si="588"/>
        <v xml:space="preserve"> </v>
      </c>
      <c r="Z1375" s="178" t="str">
        <f t="shared" si="589"/>
        <v xml:space="preserve"> </v>
      </c>
      <c r="AA1375" s="178" t="str">
        <f t="shared" si="590"/>
        <v xml:space="preserve"> </v>
      </c>
      <c r="AB1375" s="184" t="str">
        <f t="shared" si="591"/>
        <v xml:space="preserve"> </v>
      </c>
      <c r="AC1375" s="184" t="str">
        <f t="shared" si="592"/>
        <v xml:space="preserve"> </v>
      </c>
      <c r="AD1375" s="184" t="str">
        <f t="shared" si="598"/>
        <v xml:space="preserve"> </v>
      </c>
      <c r="AE1375" s="185" t="e">
        <f t="shared" si="593"/>
        <v>#VALUE!</v>
      </c>
      <c r="AF1375" s="185" t="e">
        <f t="shared" si="594"/>
        <v>#VALUE!</v>
      </c>
      <c r="AG1375" s="212" t="e">
        <f t="shared" si="595"/>
        <v>#VALUE!</v>
      </c>
      <c r="AH1375" s="73" t="e">
        <f t="shared" si="599"/>
        <v>#VALUE!</v>
      </c>
      <c r="AI1375" s="74" t="e">
        <f t="shared" si="600"/>
        <v>#VALUE!</v>
      </c>
      <c r="AJ1375" s="186" t="e">
        <f t="shared" si="596"/>
        <v>#VALUE!</v>
      </c>
      <c r="AK1375" s="186" t="e">
        <f t="shared" si="597"/>
        <v>#VALUE!</v>
      </c>
    </row>
    <row r="1376" spans="1:37" x14ac:dyDescent="0.25">
      <c r="A1376" s="114" t="s">
        <v>74</v>
      </c>
      <c r="B1376" s="197"/>
      <c r="C1376" s="102"/>
      <c r="D1376" s="103"/>
      <c r="E1376" s="103"/>
      <c r="F1376" s="104"/>
      <c r="G1376" s="105"/>
      <c r="H1376" s="198"/>
      <c r="I1376" s="106"/>
      <c r="J1376" s="106"/>
      <c r="K1376" s="106"/>
      <c r="L1376" s="107"/>
      <c r="M1376" s="176" t="str">
        <f t="shared" si="576"/>
        <v xml:space="preserve"> </v>
      </c>
      <c r="N1376" s="177" t="str">
        <f t="shared" si="577"/>
        <v xml:space="preserve"> </v>
      </c>
      <c r="O1376" s="177" t="str">
        <f t="shared" si="578"/>
        <v xml:space="preserve"> </v>
      </c>
      <c r="P1376" s="177" t="str">
        <f t="shared" si="579"/>
        <v xml:space="preserve"> </v>
      </c>
      <c r="Q1376" s="178" t="str">
        <f t="shared" si="580"/>
        <v xml:space="preserve"> </v>
      </c>
      <c r="R1376" s="178" t="str">
        <f t="shared" si="581"/>
        <v xml:space="preserve"> </v>
      </c>
      <c r="S1376" s="179" t="str">
        <f t="shared" si="582"/>
        <v xml:space="preserve"> </v>
      </c>
      <c r="T1376" s="176" t="e">
        <f t="shared" si="583"/>
        <v>#VALUE!</v>
      </c>
      <c r="U1376" s="180" t="e">
        <f t="shared" si="584"/>
        <v>#VALUE!</v>
      </c>
      <c r="V1376" s="181" t="e">
        <f t="shared" si="585"/>
        <v>#VALUE!</v>
      </c>
      <c r="W1376" s="182" t="str">
        <f t="shared" si="586"/>
        <v>donnée(s) manquante(s)</v>
      </c>
      <c r="X1376" s="183" t="str">
        <f t="shared" si="587"/>
        <v>donnée(s) manquante(s)</v>
      </c>
      <c r="Y1376" s="178" t="str">
        <f t="shared" si="588"/>
        <v xml:space="preserve"> </v>
      </c>
      <c r="Z1376" s="178" t="str">
        <f t="shared" si="589"/>
        <v xml:space="preserve"> </v>
      </c>
      <c r="AA1376" s="178" t="str">
        <f t="shared" si="590"/>
        <v xml:space="preserve"> </v>
      </c>
      <c r="AB1376" s="184" t="str">
        <f t="shared" si="591"/>
        <v xml:space="preserve"> </v>
      </c>
      <c r="AC1376" s="184" t="str">
        <f t="shared" si="592"/>
        <v xml:space="preserve"> </v>
      </c>
      <c r="AD1376" s="184" t="str">
        <f t="shared" si="598"/>
        <v xml:space="preserve"> </v>
      </c>
      <c r="AE1376" s="185" t="e">
        <f t="shared" si="593"/>
        <v>#VALUE!</v>
      </c>
      <c r="AF1376" s="185" t="e">
        <f t="shared" si="594"/>
        <v>#VALUE!</v>
      </c>
      <c r="AG1376" s="212" t="e">
        <f t="shared" si="595"/>
        <v>#VALUE!</v>
      </c>
      <c r="AH1376" s="73" t="e">
        <f t="shared" si="599"/>
        <v>#VALUE!</v>
      </c>
      <c r="AI1376" s="74" t="e">
        <f t="shared" si="600"/>
        <v>#VALUE!</v>
      </c>
      <c r="AJ1376" s="186" t="e">
        <f t="shared" si="596"/>
        <v>#VALUE!</v>
      </c>
      <c r="AK1376" s="186" t="e">
        <f t="shared" si="597"/>
        <v>#VALUE!</v>
      </c>
    </row>
    <row r="1377" spans="1:37" x14ac:dyDescent="0.25">
      <c r="A1377" s="114" t="s">
        <v>74</v>
      </c>
      <c r="B1377" s="197"/>
      <c r="C1377" s="102"/>
      <c r="D1377" s="103"/>
      <c r="E1377" s="103"/>
      <c r="F1377" s="104"/>
      <c r="G1377" s="105"/>
      <c r="H1377" s="198"/>
      <c r="I1377" s="106"/>
      <c r="J1377" s="106"/>
      <c r="K1377" s="106"/>
      <c r="L1377" s="107"/>
      <c r="M1377" s="176" t="str">
        <f t="shared" si="576"/>
        <v xml:space="preserve"> </v>
      </c>
      <c r="N1377" s="177" t="str">
        <f t="shared" si="577"/>
        <v xml:space="preserve"> </v>
      </c>
      <c r="O1377" s="177" t="str">
        <f t="shared" si="578"/>
        <v xml:space="preserve"> </v>
      </c>
      <c r="P1377" s="177" t="str">
        <f t="shared" si="579"/>
        <v xml:space="preserve"> </v>
      </c>
      <c r="Q1377" s="178" t="str">
        <f t="shared" si="580"/>
        <v xml:space="preserve"> </v>
      </c>
      <c r="R1377" s="178" t="str">
        <f t="shared" si="581"/>
        <v xml:space="preserve"> </v>
      </c>
      <c r="S1377" s="179" t="str">
        <f t="shared" si="582"/>
        <v xml:space="preserve"> </v>
      </c>
      <c r="T1377" s="176" t="e">
        <f t="shared" si="583"/>
        <v>#VALUE!</v>
      </c>
      <c r="U1377" s="180" t="e">
        <f t="shared" si="584"/>
        <v>#VALUE!</v>
      </c>
      <c r="V1377" s="181" t="e">
        <f t="shared" si="585"/>
        <v>#VALUE!</v>
      </c>
      <c r="W1377" s="182" t="str">
        <f t="shared" si="586"/>
        <v>donnée(s) manquante(s)</v>
      </c>
      <c r="X1377" s="183" t="str">
        <f t="shared" si="587"/>
        <v>donnée(s) manquante(s)</v>
      </c>
      <c r="Y1377" s="178" t="str">
        <f t="shared" si="588"/>
        <v xml:space="preserve"> </v>
      </c>
      <c r="Z1377" s="178" t="str">
        <f t="shared" si="589"/>
        <v xml:space="preserve"> </v>
      </c>
      <c r="AA1377" s="178" t="str">
        <f t="shared" si="590"/>
        <v xml:space="preserve"> </v>
      </c>
      <c r="AB1377" s="184" t="str">
        <f t="shared" si="591"/>
        <v xml:space="preserve"> </v>
      </c>
      <c r="AC1377" s="184" t="str">
        <f t="shared" si="592"/>
        <v xml:space="preserve"> </v>
      </c>
      <c r="AD1377" s="184" t="str">
        <f t="shared" si="598"/>
        <v xml:space="preserve"> </v>
      </c>
      <c r="AE1377" s="185" t="e">
        <f t="shared" si="593"/>
        <v>#VALUE!</v>
      </c>
      <c r="AF1377" s="185" t="e">
        <f t="shared" si="594"/>
        <v>#VALUE!</v>
      </c>
      <c r="AG1377" s="212" t="e">
        <f t="shared" si="595"/>
        <v>#VALUE!</v>
      </c>
      <c r="AH1377" s="73" t="e">
        <f t="shared" si="599"/>
        <v>#VALUE!</v>
      </c>
      <c r="AI1377" s="74" t="e">
        <f t="shared" si="600"/>
        <v>#VALUE!</v>
      </c>
      <c r="AJ1377" s="186" t="e">
        <f t="shared" si="596"/>
        <v>#VALUE!</v>
      </c>
      <c r="AK1377" s="186" t="e">
        <f t="shared" si="597"/>
        <v>#VALUE!</v>
      </c>
    </row>
    <row r="1378" spans="1:37" x14ac:dyDescent="0.25">
      <c r="A1378" s="114" t="s">
        <v>74</v>
      </c>
      <c r="B1378" s="197"/>
      <c r="C1378" s="102"/>
      <c r="D1378" s="103"/>
      <c r="E1378" s="103"/>
      <c r="F1378" s="104"/>
      <c r="G1378" s="105"/>
      <c r="H1378" s="198"/>
      <c r="I1378" s="106"/>
      <c r="J1378" s="106"/>
      <c r="K1378" s="106"/>
      <c r="L1378" s="107"/>
      <c r="M1378" s="176" t="str">
        <f t="shared" si="576"/>
        <v xml:space="preserve"> </v>
      </c>
      <c r="N1378" s="177" t="str">
        <f t="shared" si="577"/>
        <v xml:space="preserve"> </v>
      </c>
      <c r="O1378" s="177" t="str">
        <f t="shared" si="578"/>
        <v xml:space="preserve"> </v>
      </c>
      <c r="P1378" s="177" t="str">
        <f t="shared" si="579"/>
        <v xml:space="preserve"> </v>
      </c>
      <c r="Q1378" s="178" t="str">
        <f t="shared" si="580"/>
        <v xml:space="preserve"> </v>
      </c>
      <c r="R1378" s="178" t="str">
        <f t="shared" si="581"/>
        <v xml:space="preserve"> </v>
      </c>
      <c r="S1378" s="179" t="str">
        <f t="shared" si="582"/>
        <v xml:space="preserve"> </v>
      </c>
      <c r="T1378" s="176" t="e">
        <f t="shared" si="583"/>
        <v>#VALUE!</v>
      </c>
      <c r="U1378" s="180" t="e">
        <f t="shared" si="584"/>
        <v>#VALUE!</v>
      </c>
      <c r="V1378" s="181" t="e">
        <f t="shared" si="585"/>
        <v>#VALUE!</v>
      </c>
      <c r="W1378" s="182" t="str">
        <f t="shared" si="586"/>
        <v>donnée(s) manquante(s)</v>
      </c>
      <c r="X1378" s="183" t="str">
        <f t="shared" si="587"/>
        <v>donnée(s) manquante(s)</v>
      </c>
      <c r="Y1378" s="178" t="str">
        <f t="shared" si="588"/>
        <v xml:space="preserve"> </v>
      </c>
      <c r="Z1378" s="178" t="str">
        <f t="shared" si="589"/>
        <v xml:space="preserve"> </v>
      </c>
      <c r="AA1378" s="178" t="str">
        <f t="shared" si="590"/>
        <v xml:space="preserve"> </v>
      </c>
      <c r="AB1378" s="184" t="str">
        <f t="shared" si="591"/>
        <v xml:space="preserve"> </v>
      </c>
      <c r="AC1378" s="184" t="str">
        <f t="shared" si="592"/>
        <v xml:space="preserve"> </v>
      </c>
      <c r="AD1378" s="184" t="str">
        <f t="shared" si="598"/>
        <v xml:space="preserve"> </v>
      </c>
      <c r="AE1378" s="185" t="e">
        <f t="shared" si="593"/>
        <v>#VALUE!</v>
      </c>
      <c r="AF1378" s="185" t="e">
        <f t="shared" si="594"/>
        <v>#VALUE!</v>
      </c>
      <c r="AG1378" s="212" t="e">
        <f t="shared" si="595"/>
        <v>#VALUE!</v>
      </c>
      <c r="AH1378" s="73" t="e">
        <f t="shared" si="599"/>
        <v>#VALUE!</v>
      </c>
      <c r="AI1378" s="74" t="e">
        <f t="shared" si="600"/>
        <v>#VALUE!</v>
      </c>
      <c r="AJ1378" s="186" t="e">
        <f t="shared" si="596"/>
        <v>#VALUE!</v>
      </c>
      <c r="AK1378" s="186" t="e">
        <f t="shared" si="597"/>
        <v>#VALUE!</v>
      </c>
    </row>
    <row r="1379" spans="1:37" x14ac:dyDescent="0.25">
      <c r="A1379" s="114" t="s">
        <v>74</v>
      </c>
      <c r="B1379" s="197"/>
      <c r="C1379" s="102"/>
      <c r="D1379" s="103"/>
      <c r="E1379" s="103"/>
      <c r="F1379" s="104"/>
      <c r="G1379" s="105"/>
      <c r="H1379" s="198"/>
      <c r="I1379" s="106"/>
      <c r="J1379" s="106"/>
      <c r="K1379" s="106"/>
      <c r="L1379" s="107"/>
      <c r="M1379" s="176" t="str">
        <f t="shared" si="576"/>
        <v xml:space="preserve"> </v>
      </c>
      <c r="N1379" s="177" t="str">
        <f t="shared" si="577"/>
        <v xml:space="preserve"> </v>
      </c>
      <c r="O1379" s="177" t="str">
        <f t="shared" si="578"/>
        <v xml:space="preserve"> </v>
      </c>
      <c r="P1379" s="177" t="str">
        <f t="shared" si="579"/>
        <v xml:space="preserve"> </v>
      </c>
      <c r="Q1379" s="178" t="str">
        <f t="shared" si="580"/>
        <v xml:space="preserve"> </v>
      </c>
      <c r="R1379" s="178" t="str">
        <f t="shared" si="581"/>
        <v xml:space="preserve"> </v>
      </c>
      <c r="S1379" s="179" t="str">
        <f t="shared" si="582"/>
        <v xml:space="preserve"> </v>
      </c>
      <c r="T1379" s="176" t="e">
        <f t="shared" si="583"/>
        <v>#VALUE!</v>
      </c>
      <c r="U1379" s="180" t="e">
        <f t="shared" si="584"/>
        <v>#VALUE!</v>
      </c>
      <c r="V1379" s="181" t="e">
        <f t="shared" si="585"/>
        <v>#VALUE!</v>
      </c>
      <c r="W1379" s="182" t="str">
        <f t="shared" si="586"/>
        <v>donnée(s) manquante(s)</v>
      </c>
      <c r="X1379" s="183" t="str">
        <f t="shared" si="587"/>
        <v>donnée(s) manquante(s)</v>
      </c>
      <c r="Y1379" s="178" t="str">
        <f t="shared" si="588"/>
        <v xml:space="preserve"> </v>
      </c>
      <c r="Z1379" s="178" t="str">
        <f t="shared" si="589"/>
        <v xml:space="preserve"> </v>
      </c>
      <c r="AA1379" s="178" t="str">
        <f t="shared" si="590"/>
        <v xml:space="preserve"> </v>
      </c>
      <c r="AB1379" s="184" t="str">
        <f t="shared" si="591"/>
        <v xml:space="preserve"> </v>
      </c>
      <c r="AC1379" s="184" t="str">
        <f t="shared" si="592"/>
        <v xml:space="preserve"> </v>
      </c>
      <c r="AD1379" s="184" t="str">
        <f t="shared" si="598"/>
        <v xml:space="preserve"> </v>
      </c>
      <c r="AE1379" s="185" t="e">
        <f t="shared" si="593"/>
        <v>#VALUE!</v>
      </c>
      <c r="AF1379" s="185" t="e">
        <f t="shared" si="594"/>
        <v>#VALUE!</v>
      </c>
      <c r="AG1379" s="212" t="e">
        <f t="shared" si="595"/>
        <v>#VALUE!</v>
      </c>
      <c r="AH1379" s="73" t="e">
        <f t="shared" si="599"/>
        <v>#VALUE!</v>
      </c>
      <c r="AI1379" s="74" t="e">
        <f t="shared" si="600"/>
        <v>#VALUE!</v>
      </c>
      <c r="AJ1379" s="186" t="e">
        <f t="shared" si="596"/>
        <v>#VALUE!</v>
      </c>
      <c r="AK1379" s="186" t="e">
        <f t="shared" si="597"/>
        <v>#VALUE!</v>
      </c>
    </row>
    <row r="1380" spans="1:37" x14ac:dyDescent="0.25">
      <c r="A1380" s="114" t="s">
        <v>74</v>
      </c>
      <c r="B1380" s="197"/>
      <c r="C1380" s="102"/>
      <c r="D1380" s="103"/>
      <c r="E1380" s="103"/>
      <c r="F1380" s="104"/>
      <c r="G1380" s="105"/>
      <c r="H1380" s="198"/>
      <c r="I1380" s="106"/>
      <c r="J1380" s="106"/>
      <c r="K1380" s="106"/>
      <c r="L1380" s="107"/>
      <c r="M1380" s="176" t="str">
        <f t="shared" si="576"/>
        <v xml:space="preserve"> </v>
      </c>
      <c r="N1380" s="177" t="str">
        <f t="shared" si="577"/>
        <v xml:space="preserve"> </v>
      </c>
      <c r="O1380" s="177" t="str">
        <f t="shared" si="578"/>
        <v xml:space="preserve"> </v>
      </c>
      <c r="P1380" s="177" t="str">
        <f t="shared" si="579"/>
        <v xml:space="preserve"> </v>
      </c>
      <c r="Q1380" s="178" t="str">
        <f t="shared" si="580"/>
        <v xml:space="preserve"> </v>
      </c>
      <c r="R1380" s="178" t="str">
        <f t="shared" si="581"/>
        <v xml:space="preserve"> </v>
      </c>
      <c r="S1380" s="179" t="str">
        <f t="shared" si="582"/>
        <v xml:space="preserve"> </v>
      </c>
      <c r="T1380" s="176" t="e">
        <f t="shared" si="583"/>
        <v>#VALUE!</v>
      </c>
      <c r="U1380" s="180" t="e">
        <f t="shared" si="584"/>
        <v>#VALUE!</v>
      </c>
      <c r="V1380" s="181" t="e">
        <f t="shared" si="585"/>
        <v>#VALUE!</v>
      </c>
      <c r="W1380" s="182" t="str">
        <f t="shared" si="586"/>
        <v>donnée(s) manquante(s)</v>
      </c>
      <c r="X1380" s="183" t="str">
        <f t="shared" si="587"/>
        <v>donnée(s) manquante(s)</v>
      </c>
      <c r="Y1380" s="178" t="str">
        <f t="shared" si="588"/>
        <v xml:space="preserve"> </v>
      </c>
      <c r="Z1380" s="178" t="str">
        <f t="shared" si="589"/>
        <v xml:space="preserve"> </v>
      </c>
      <c r="AA1380" s="178" t="str">
        <f t="shared" si="590"/>
        <v xml:space="preserve"> </v>
      </c>
      <c r="AB1380" s="184" t="str">
        <f t="shared" si="591"/>
        <v xml:space="preserve"> </v>
      </c>
      <c r="AC1380" s="184" t="str">
        <f t="shared" si="592"/>
        <v xml:space="preserve"> </v>
      </c>
      <c r="AD1380" s="184" t="str">
        <f t="shared" si="598"/>
        <v xml:space="preserve"> </v>
      </c>
      <c r="AE1380" s="185" t="e">
        <f t="shared" si="593"/>
        <v>#VALUE!</v>
      </c>
      <c r="AF1380" s="185" t="e">
        <f t="shared" si="594"/>
        <v>#VALUE!</v>
      </c>
      <c r="AG1380" s="212" t="e">
        <f t="shared" si="595"/>
        <v>#VALUE!</v>
      </c>
      <c r="AH1380" s="73" t="e">
        <f t="shared" si="599"/>
        <v>#VALUE!</v>
      </c>
      <c r="AI1380" s="74" t="e">
        <f t="shared" si="600"/>
        <v>#VALUE!</v>
      </c>
      <c r="AJ1380" s="186" t="e">
        <f t="shared" si="596"/>
        <v>#VALUE!</v>
      </c>
      <c r="AK1380" s="186" t="e">
        <f t="shared" si="597"/>
        <v>#VALUE!</v>
      </c>
    </row>
    <row r="1381" spans="1:37" x14ac:dyDescent="0.25">
      <c r="A1381" s="114" t="s">
        <v>74</v>
      </c>
      <c r="B1381" s="197"/>
      <c r="C1381" s="102"/>
      <c r="D1381" s="103"/>
      <c r="E1381" s="103"/>
      <c r="F1381" s="104"/>
      <c r="G1381" s="105"/>
      <c r="H1381" s="198"/>
      <c r="I1381" s="106"/>
      <c r="J1381" s="106"/>
      <c r="K1381" s="106"/>
      <c r="L1381" s="107"/>
      <c r="M1381" s="176" t="str">
        <f t="shared" si="576"/>
        <v xml:space="preserve"> </v>
      </c>
      <c r="N1381" s="177" t="str">
        <f t="shared" si="577"/>
        <v xml:space="preserve"> </v>
      </c>
      <c r="O1381" s="177" t="str">
        <f t="shared" si="578"/>
        <v xml:space="preserve"> </v>
      </c>
      <c r="P1381" s="177" t="str">
        <f t="shared" si="579"/>
        <v xml:space="preserve"> </v>
      </c>
      <c r="Q1381" s="178" t="str">
        <f t="shared" si="580"/>
        <v xml:space="preserve"> </v>
      </c>
      <c r="R1381" s="178" t="str">
        <f t="shared" si="581"/>
        <v xml:space="preserve"> </v>
      </c>
      <c r="S1381" s="179" t="str">
        <f t="shared" si="582"/>
        <v xml:space="preserve"> </v>
      </c>
      <c r="T1381" s="176" t="e">
        <f t="shared" si="583"/>
        <v>#VALUE!</v>
      </c>
      <c r="U1381" s="180" t="e">
        <f t="shared" si="584"/>
        <v>#VALUE!</v>
      </c>
      <c r="V1381" s="181" t="e">
        <f t="shared" si="585"/>
        <v>#VALUE!</v>
      </c>
      <c r="W1381" s="182" t="str">
        <f t="shared" si="586"/>
        <v>donnée(s) manquante(s)</v>
      </c>
      <c r="X1381" s="183" t="str">
        <f t="shared" si="587"/>
        <v>donnée(s) manquante(s)</v>
      </c>
      <c r="Y1381" s="178" t="str">
        <f t="shared" si="588"/>
        <v xml:space="preserve"> </v>
      </c>
      <c r="Z1381" s="178" t="str">
        <f t="shared" si="589"/>
        <v xml:space="preserve"> </v>
      </c>
      <c r="AA1381" s="178" t="str">
        <f t="shared" si="590"/>
        <v xml:space="preserve"> </v>
      </c>
      <c r="AB1381" s="184" t="str">
        <f t="shared" si="591"/>
        <v xml:space="preserve"> </v>
      </c>
      <c r="AC1381" s="184" t="str">
        <f t="shared" si="592"/>
        <v xml:space="preserve"> </v>
      </c>
      <c r="AD1381" s="184" t="str">
        <f t="shared" si="598"/>
        <v xml:space="preserve"> </v>
      </c>
      <c r="AE1381" s="185" t="e">
        <f t="shared" si="593"/>
        <v>#VALUE!</v>
      </c>
      <c r="AF1381" s="185" t="e">
        <f t="shared" si="594"/>
        <v>#VALUE!</v>
      </c>
      <c r="AG1381" s="212" t="e">
        <f t="shared" si="595"/>
        <v>#VALUE!</v>
      </c>
      <c r="AH1381" s="73" t="e">
        <f t="shared" si="599"/>
        <v>#VALUE!</v>
      </c>
      <c r="AI1381" s="74" t="e">
        <f t="shared" si="600"/>
        <v>#VALUE!</v>
      </c>
      <c r="AJ1381" s="186" t="e">
        <f t="shared" si="596"/>
        <v>#VALUE!</v>
      </c>
      <c r="AK1381" s="186" t="e">
        <f t="shared" si="597"/>
        <v>#VALUE!</v>
      </c>
    </row>
    <row r="1382" spans="1:37" x14ac:dyDescent="0.25">
      <c r="A1382" s="114" t="s">
        <v>74</v>
      </c>
      <c r="B1382" s="197"/>
      <c r="C1382" s="102"/>
      <c r="D1382" s="103"/>
      <c r="E1382" s="103"/>
      <c r="F1382" s="104"/>
      <c r="G1382" s="105"/>
      <c r="H1382" s="198"/>
      <c r="I1382" s="106"/>
      <c r="J1382" s="106"/>
      <c r="K1382" s="106"/>
      <c r="L1382" s="107"/>
      <c r="M1382" s="176" t="str">
        <f t="shared" si="576"/>
        <v xml:space="preserve"> </v>
      </c>
      <c r="N1382" s="177" t="str">
        <f t="shared" si="577"/>
        <v xml:space="preserve"> </v>
      </c>
      <c r="O1382" s="177" t="str">
        <f t="shared" si="578"/>
        <v xml:space="preserve"> </v>
      </c>
      <c r="P1382" s="177" t="str">
        <f t="shared" si="579"/>
        <v xml:space="preserve"> </v>
      </c>
      <c r="Q1382" s="178" t="str">
        <f t="shared" si="580"/>
        <v xml:space="preserve"> </v>
      </c>
      <c r="R1382" s="178" t="str">
        <f t="shared" si="581"/>
        <v xml:space="preserve"> </v>
      </c>
      <c r="S1382" s="179" t="str">
        <f t="shared" si="582"/>
        <v xml:space="preserve"> </v>
      </c>
      <c r="T1382" s="176" t="e">
        <f t="shared" si="583"/>
        <v>#VALUE!</v>
      </c>
      <c r="U1382" s="180" t="e">
        <f t="shared" si="584"/>
        <v>#VALUE!</v>
      </c>
      <c r="V1382" s="181" t="e">
        <f t="shared" si="585"/>
        <v>#VALUE!</v>
      </c>
      <c r="W1382" s="182" t="str">
        <f t="shared" si="586"/>
        <v>donnée(s) manquante(s)</v>
      </c>
      <c r="X1382" s="183" t="str">
        <f t="shared" si="587"/>
        <v>donnée(s) manquante(s)</v>
      </c>
      <c r="Y1382" s="178" t="str">
        <f t="shared" si="588"/>
        <v xml:space="preserve"> </v>
      </c>
      <c r="Z1382" s="178" t="str">
        <f t="shared" si="589"/>
        <v xml:space="preserve"> </v>
      </c>
      <c r="AA1382" s="178" t="str">
        <f t="shared" si="590"/>
        <v xml:space="preserve"> </v>
      </c>
      <c r="AB1382" s="184" t="str">
        <f t="shared" si="591"/>
        <v xml:space="preserve"> </v>
      </c>
      <c r="AC1382" s="184" t="str">
        <f t="shared" si="592"/>
        <v xml:space="preserve"> </v>
      </c>
      <c r="AD1382" s="184" t="str">
        <f t="shared" si="598"/>
        <v xml:space="preserve"> </v>
      </c>
      <c r="AE1382" s="185" t="e">
        <f t="shared" si="593"/>
        <v>#VALUE!</v>
      </c>
      <c r="AF1382" s="185" t="e">
        <f t="shared" si="594"/>
        <v>#VALUE!</v>
      </c>
      <c r="AG1382" s="212" t="e">
        <f t="shared" si="595"/>
        <v>#VALUE!</v>
      </c>
      <c r="AH1382" s="73" t="e">
        <f t="shared" si="599"/>
        <v>#VALUE!</v>
      </c>
      <c r="AI1382" s="74" t="e">
        <f t="shared" si="600"/>
        <v>#VALUE!</v>
      </c>
      <c r="AJ1382" s="186" t="e">
        <f t="shared" si="596"/>
        <v>#VALUE!</v>
      </c>
      <c r="AK1382" s="186" t="e">
        <f t="shared" si="597"/>
        <v>#VALUE!</v>
      </c>
    </row>
    <row r="1383" spans="1:37" x14ac:dyDescent="0.25">
      <c r="A1383" s="114" t="s">
        <v>74</v>
      </c>
      <c r="B1383" s="197"/>
      <c r="C1383" s="102"/>
      <c r="D1383" s="103"/>
      <c r="E1383" s="103"/>
      <c r="F1383" s="104"/>
      <c r="G1383" s="105"/>
      <c r="H1383" s="198"/>
      <c r="I1383" s="106"/>
      <c r="J1383" s="106"/>
      <c r="K1383" s="106"/>
      <c r="L1383" s="107"/>
      <c r="M1383" s="176" t="str">
        <f t="shared" si="576"/>
        <v xml:space="preserve"> </v>
      </c>
      <c r="N1383" s="177" t="str">
        <f t="shared" si="577"/>
        <v xml:space="preserve"> </v>
      </c>
      <c r="O1383" s="177" t="str">
        <f t="shared" si="578"/>
        <v xml:space="preserve"> </v>
      </c>
      <c r="P1383" s="177" t="str">
        <f t="shared" si="579"/>
        <v xml:space="preserve"> </v>
      </c>
      <c r="Q1383" s="178" t="str">
        <f t="shared" si="580"/>
        <v xml:space="preserve"> </v>
      </c>
      <c r="R1383" s="178" t="str">
        <f t="shared" si="581"/>
        <v xml:space="preserve"> </v>
      </c>
      <c r="S1383" s="179" t="str">
        <f t="shared" si="582"/>
        <v xml:space="preserve"> </v>
      </c>
      <c r="T1383" s="176" t="e">
        <f t="shared" si="583"/>
        <v>#VALUE!</v>
      </c>
      <c r="U1383" s="180" t="e">
        <f t="shared" si="584"/>
        <v>#VALUE!</v>
      </c>
      <c r="V1383" s="181" t="e">
        <f t="shared" si="585"/>
        <v>#VALUE!</v>
      </c>
      <c r="W1383" s="182" t="str">
        <f t="shared" si="586"/>
        <v>donnée(s) manquante(s)</v>
      </c>
      <c r="X1383" s="183" t="str">
        <f t="shared" si="587"/>
        <v>donnée(s) manquante(s)</v>
      </c>
      <c r="Y1383" s="178" t="str">
        <f t="shared" si="588"/>
        <v xml:space="preserve"> </v>
      </c>
      <c r="Z1383" s="178" t="str">
        <f t="shared" si="589"/>
        <v xml:space="preserve"> </v>
      </c>
      <c r="AA1383" s="178" t="str">
        <f t="shared" si="590"/>
        <v xml:space="preserve"> </v>
      </c>
      <c r="AB1383" s="184" t="str">
        <f t="shared" si="591"/>
        <v xml:space="preserve"> </v>
      </c>
      <c r="AC1383" s="184" t="str">
        <f t="shared" si="592"/>
        <v xml:space="preserve"> </v>
      </c>
      <c r="AD1383" s="184" t="str">
        <f t="shared" si="598"/>
        <v xml:space="preserve"> </v>
      </c>
      <c r="AE1383" s="185" t="e">
        <f t="shared" si="593"/>
        <v>#VALUE!</v>
      </c>
      <c r="AF1383" s="185" t="e">
        <f t="shared" si="594"/>
        <v>#VALUE!</v>
      </c>
      <c r="AG1383" s="212" t="e">
        <f t="shared" si="595"/>
        <v>#VALUE!</v>
      </c>
      <c r="AH1383" s="73" t="e">
        <f t="shared" si="599"/>
        <v>#VALUE!</v>
      </c>
      <c r="AI1383" s="74" t="e">
        <f t="shared" si="600"/>
        <v>#VALUE!</v>
      </c>
      <c r="AJ1383" s="186" t="e">
        <f t="shared" si="596"/>
        <v>#VALUE!</v>
      </c>
      <c r="AK1383" s="186" t="e">
        <f t="shared" si="597"/>
        <v>#VALUE!</v>
      </c>
    </row>
    <row r="1384" spans="1:37" x14ac:dyDescent="0.25">
      <c r="A1384" s="114" t="s">
        <v>74</v>
      </c>
      <c r="B1384" s="197"/>
      <c r="C1384" s="102"/>
      <c r="D1384" s="103"/>
      <c r="E1384" s="103"/>
      <c r="F1384" s="104"/>
      <c r="G1384" s="105"/>
      <c r="H1384" s="198"/>
      <c r="I1384" s="106"/>
      <c r="J1384" s="106"/>
      <c r="K1384" s="106"/>
      <c r="L1384" s="107"/>
      <c r="M1384" s="176" t="str">
        <f t="shared" si="576"/>
        <v xml:space="preserve"> </v>
      </c>
      <c r="N1384" s="177" t="str">
        <f t="shared" si="577"/>
        <v xml:space="preserve"> </v>
      </c>
      <c r="O1384" s="177" t="str">
        <f t="shared" si="578"/>
        <v xml:space="preserve"> </v>
      </c>
      <c r="P1384" s="177" t="str">
        <f t="shared" si="579"/>
        <v xml:space="preserve"> </v>
      </c>
      <c r="Q1384" s="178" t="str">
        <f t="shared" si="580"/>
        <v xml:space="preserve"> </v>
      </c>
      <c r="R1384" s="178" t="str">
        <f t="shared" si="581"/>
        <v xml:space="preserve"> </v>
      </c>
      <c r="S1384" s="179" t="str">
        <f t="shared" si="582"/>
        <v xml:space="preserve"> </v>
      </c>
      <c r="T1384" s="176" t="e">
        <f t="shared" si="583"/>
        <v>#VALUE!</v>
      </c>
      <c r="U1384" s="180" t="e">
        <f t="shared" si="584"/>
        <v>#VALUE!</v>
      </c>
      <c r="V1384" s="181" t="e">
        <f t="shared" si="585"/>
        <v>#VALUE!</v>
      </c>
      <c r="W1384" s="182" t="str">
        <f t="shared" si="586"/>
        <v>donnée(s) manquante(s)</v>
      </c>
      <c r="X1384" s="183" t="str">
        <f t="shared" si="587"/>
        <v>donnée(s) manquante(s)</v>
      </c>
      <c r="Y1384" s="178" t="str">
        <f t="shared" si="588"/>
        <v xml:space="preserve"> </v>
      </c>
      <c r="Z1384" s="178" t="str">
        <f t="shared" si="589"/>
        <v xml:space="preserve"> </v>
      </c>
      <c r="AA1384" s="178" t="str">
        <f t="shared" si="590"/>
        <v xml:space="preserve"> </v>
      </c>
      <c r="AB1384" s="184" t="str">
        <f t="shared" si="591"/>
        <v xml:space="preserve"> </v>
      </c>
      <c r="AC1384" s="184" t="str">
        <f t="shared" si="592"/>
        <v xml:space="preserve"> </v>
      </c>
      <c r="AD1384" s="184" t="str">
        <f t="shared" si="598"/>
        <v xml:space="preserve"> </v>
      </c>
      <c r="AE1384" s="185" t="e">
        <f t="shared" si="593"/>
        <v>#VALUE!</v>
      </c>
      <c r="AF1384" s="185" t="e">
        <f t="shared" si="594"/>
        <v>#VALUE!</v>
      </c>
      <c r="AG1384" s="212" t="e">
        <f t="shared" si="595"/>
        <v>#VALUE!</v>
      </c>
      <c r="AH1384" s="73" t="e">
        <f t="shared" si="599"/>
        <v>#VALUE!</v>
      </c>
      <c r="AI1384" s="74" t="e">
        <f t="shared" si="600"/>
        <v>#VALUE!</v>
      </c>
      <c r="AJ1384" s="186" t="e">
        <f t="shared" si="596"/>
        <v>#VALUE!</v>
      </c>
      <c r="AK1384" s="186" t="e">
        <f t="shared" si="597"/>
        <v>#VALUE!</v>
      </c>
    </row>
    <row r="1385" spans="1:37" x14ac:dyDescent="0.25">
      <c r="A1385" s="114" t="s">
        <v>74</v>
      </c>
      <c r="B1385" s="197"/>
      <c r="C1385" s="102"/>
      <c r="D1385" s="103"/>
      <c r="E1385" s="103"/>
      <c r="F1385" s="104"/>
      <c r="G1385" s="105"/>
      <c r="H1385" s="198"/>
      <c r="I1385" s="106"/>
      <c r="J1385" s="106"/>
      <c r="K1385" s="106"/>
      <c r="L1385" s="107"/>
      <c r="M1385" s="176" t="str">
        <f t="shared" si="576"/>
        <v xml:space="preserve"> </v>
      </c>
      <c r="N1385" s="177" t="str">
        <f t="shared" si="577"/>
        <v xml:space="preserve"> </v>
      </c>
      <c r="O1385" s="177" t="str">
        <f t="shared" si="578"/>
        <v xml:space="preserve"> </v>
      </c>
      <c r="P1385" s="177" t="str">
        <f t="shared" si="579"/>
        <v xml:space="preserve"> </v>
      </c>
      <c r="Q1385" s="178" t="str">
        <f t="shared" si="580"/>
        <v xml:space="preserve"> </v>
      </c>
      <c r="R1385" s="178" t="str">
        <f t="shared" si="581"/>
        <v xml:space="preserve"> </v>
      </c>
      <c r="S1385" s="179" t="str">
        <f t="shared" si="582"/>
        <v xml:space="preserve"> </v>
      </c>
      <c r="T1385" s="176" t="e">
        <f t="shared" si="583"/>
        <v>#VALUE!</v>
      </c>
      <c r="U1385" s="180" t="e">
        <f t="shared" si="584"/>
        <v>#VALUE!</v>
      </c>
      <c r="V1385" s="181" t="e">
        <f t="shared" si="585"/>
        <v>#VALUE!</v>
      </c>
      <c r="W1385" s="182" t="str">
        <f t="shared" si="586"/>
        <v>donnée(s) manquante(s)</v>
      </c>
      <c r="X1385" s="183" t="str">
        <f t="shared" si="587"/>
        <v>donnée(s) manquante(s)</v>
      </c>
      <c r="Y1385" s="178" t="str">
        <f t="shared" si="588"/>
        <v xml:space="preserve"> </v>
      </c>
      <c r="Z1385" s="178" t="str">
        <f t="shared" si="589"/>
        <v xml:space="preserve"> </v>
      </c>
      <c r="AA1385" s="178" t="str">
        <f t="shared" si="590"/>
        <v xml:space="preserve"> </v>
      </c>
      <c r="AB1385" s="184" t="str">
        <f t="shared" si="591"/>
        <v xml:space="preserve"> </v>
      </c>
      <c r="AC1385" s="184" t="str">
        <f t="shared" si="592"/>
        <v xml:space="preserve"> </v>
      </c>
      <c r="AD1385" s="184" t="str">
        <f t="shared" si="598"/>
        <v xml:space="preserve"> </v>
      </c>
      <c r="AE1385" s="185" t="e">
        <f t="shared" si="593"/>
        <v>#VALUE!</v>
      </c>
      <c r="AF1385" s="185" t="e">
        <f t="shared" si="594"/>
        <v>#VALUE!</v>
      </c>
      <c r="AG1385" s="212" t="e">
        <f t="shared" si="595"/>
        <v>#VALUE!</v>
      </c>
      <c r="AH1385" s="73" t="e">
        <f t="shared" si="599"/>
        <v>#VALUE!</v>
      </c>
      <c r="AI1385" s="74" t="e">
        <f t="shared" si="600"/>
        <v>#VALUE!</v>
      </c>
      <c r="AJ1385" s="186" t="e">
        <f t="shared" si="596"/>
        <v>#VALUE!</v>
      </c>
      <c r="AK1385" s="186" t="e">
        <f t="shared" si="597"/>
        <v>#VALUE!</v>
      </c>
    </row>
    <row r="1386" spans="1:37" x14ac:dyDescent="0.25">
      <c r="A1386" s="114" t="s">
        <v>74</v>
      </c>
      <c r="B1386" s="197"/>
      <c r="C1386" s="102"/>
      <c r="D1386" s="103"/>
      <c r="E1386" s="103"/>
      <c r="F1386" s="104"/>
      <c r="G1386" s="105"/>
      <c r="H1386" s="198"/>
      <c r="I1386" s="106"/>
      <c r="J1386" s="106"/>
      <c r="K1386" s="106"/>
      <c r="L1386" s="107"/>
      <c r="M1386" s="176" t="str">
        <f t="shared" si="576"/>
        <v xml:space="preserve"> </v>
      </c>
      <c r="N1386" s="177" t="str">
        <f t="shared" si="577"/>
        <v xml:space="preserve"> </v>
      </c>
      <c r="O1386" s="177" t="str">
        <f t="shared" si="578"/>
        <v xml:space="preserve"> </v>
      </c>
      <c r="P1386" s="177" t="str">
        <f t="shared" si="579"/>
        <v xml:space="preserve"> </v>
      </c>
      <c r="Q1386" s="178" t="str">
        <f t="shared" si="580"/>
        <v xml:space="preserve"> </v>
      </c>
      <c r="R1386" s="178" t="str">
        <f t="shared" si="581"/>
        <v xml:space="preserve"> </v>
      </c>
      <c r="S1386" s="179" t="str">
        <f t="shared" si="582"/>
        <v xml:space="preserve"> </v>
      </c>
      <c r="T1386" s="176" t="e">
        <f t="shared" si="583"/>
        <v>#VALUE!</v>
      </c>
      <c r="U1386" s="180" t="e">
        <f t="shared" si="584"/>
        <v>#VALUE!</v>
      </c>
      <c r="V1386" s="181" t="e">
        <f t="shared" si="585"/>
        <v>#VALUE!</v>
      </c>
      <c r="W1386" s="182" t="str">
        <f t="shared" si="586"/>
        <v>donnée(s) manquante(s)</v>
      </c>
      <c r="X1386" s="183" t="str">
        <f t="shared" si="587"/>
        <v>donnée(s) manquante(s)</v>
      </c>
      <c r="Y1386" s="178" t="str">
        <f t="shared" si="588"/>
        <v xml:space="preserve"> </v>
      </c>
      <c r="Z1386" s="178" t="str">
        <f t="shared" si="589"/>
        <v xml:space="preserve"> </v>
      </c>
      <c r="AA1386" s="178" t="str">
        <f t="shared" si="590"/>
        <v xml:space="preserve"> </v>
      </c>
      <c r="AB1386" s="184" t="str">
        <f t="shared" si="591"/>
        <v xml:space="preserve"> </v>
      </c>
      <c r="AC1386" s="184" t="str">
        <f t="shared" si="592"/>
        <v xml:space="preserve"> </v>
      </c>
      <c r="AD1386" s="184" t="str">
        <f t="shared" si="598"/>
        <v xml:space="preserve"> </v>
      </c>
      <c r="AE1386" s="185" t="e">
        <f t="shared" si="593"/>
        <v>#VALUE!</v>
      </c>
      <c r="AF1386" s="185" t="e">
        <f t="shared" si="594"/>
        <v>#VALUE!</v>
      </c>
      <c r="AG1386" s="212" t="e">
        <f t="shared" si="595"/>
        <v>#VALUE!</v>
      </c>
      <c r="AH1386" s="73" t="e">
        <f t="shared" si="599"/>
        <v>#VALUE!</v>
      </c>
      <c r="AI1386" s="74" t="e">
        <f t="shared" si="600"/>
        <v>#VALUE!</v>
      </c>
      <c r="AJ1386" s="186" t="e">
        <f t="shared" si="596"/>
        <v>#VALUE!</v>
      </c>
      <c r="AK1386" s="186" t="e">
        <f t="shared" si="597"/>
        <v>#VALUE!</v>
      </c>
    </row>
    <row r="1387" spans="1:37" x14ac:dyDescent="0.25">
      <c r="A1387" s="114" t="s">
        <v>74</v>
      </c>
      <c r="B1387" s="197"/>
      <c r="C1387" s="102"/>
      <c r="D1387" s="103"/>
      <c r="E1387" s="103"/>
      <c r="F1387" s="104"/>
      <c r="G1387" s="105"/>
      <c r="H1387" s="198"/>
      <c r="I1387" s="106"/>
      <c r="J1387" s="106"/>
      <c r="K1387" s="106"/>
      <c r="L1387" s="107"/>
      <c r="M1387" s="176" t="str">
        <f t="shared" si="576"/>
        <v xml:space="preserve"> </v>
      </c>
      <c r="N1387" s="177" t="str">
        <f t="shared" si="577"/>
        <v xml:space="preserve"> </v>
      </c>
      <c r="O1387" s="177" t="str">
        <f t="shared" si="578"/>
        <v xml:space="preserve"> </v>
      </c>
      <c r="P1387" s="177" t="str">
        <f t="shared" si="579"/>
        <v xml:space="preserve"> </v>
      </c>
      <c r="Q1387" s="178" t="str">
        <f t="shared" si="580"/>
        <v xml:space="preserve"> </v>
      </c>
      <c r="R1387" s="178" t="str">
        <f t="shared" si="581"/>
        <v xml:space="preserve"> </v>
      </c>
      <c r="S1387" s="179" t="str">
        <f t="shared" si="582"/>
        <v xml:space="preserve"> </v>
      </c>
      <c r="T1387" s="176" t="e">
        <f t="shared" si="583"/>
        <v>#VALUE!</v>
      </c>
      <c r="U1387" s="180" t="e">
        <f t="shared" si="584"/>
        <v>#VALUE!</v>
      </c>
      <c r="V1387" s="181" t="e">
        <f t="shared" si="585"/>
        <v>#VALUE!</v>
      </c>
      <c r="W1387" s="182" t="str">
        <f t="shared" si="586"/>
        <v>donnée(s) manquante(s)</v>
      </c>
      <c r="X1387" s="183" t="str">
        <f t="shared" si="587"/>
        <v>donnée(s) manquante(s)</v>
      </c>
      <c r="Y1387" s="178" t="str">
        <f t="shared" si="588"/>
        <v xml:space="preserve"> </v>
      </c>
      <c r="Z1387" s="178" t="str">
        <f t="shared" si="589"/>
        <v xml:space="preserve"> </v>
      </c>
      <c r="AA1387" s="178" t="str">
        <f t="shared" si="590"/>
        <v xml:space="preserve"> </v>
      </c>
      <c r="AB1387" s="184" t="str">
        <f t="shared" si="591"/>
        <v xml:space="preserve"> </v>
      </c>
      <c r="AC1387" s="184" t="str">
        <f t="shared" si="592"/>
        <v xml:space="preserve"> </v>
      </c>
      <c r="AD1387" s="184" t="str">
        <f t="shared" si="598"/>
        <v xml:space="preserve"> </v>
      </c>
      <c r="AE1387" s="185" t="e">
        <f t="shared" si="593"/>
        <v>#VALUE!</v>
      </c>
      <c r="AF1387" s="185" t="e">
        <f t="shared" si="594"/>
        <v>#VALUE!</v>
      </c>
      <c r="AG1387" s="212" t="e">
        <f t="shared" si="595"/>
        <v>#VALUE!</v>
      </c>
      <c r="AH1387" s="73" t="e">
        <f t="shared" si="599"/>
        <v>#VALUE!</v>
      </c>
      <c r="AI1387" s="74" t="e">
        <f t="shared" si="600"/>
        <v>#VALUE!</v>
      </c>
      <c r="AJ1387" s="186" t="e">
        <f t="shared" si="596"/>
        <v>#VALUE!</v>
      </c>
      <c r="AK1387" s="186" t="e">
        <f t="shared" si="597"/>
        <v>#VALUE!</v>
      </c>
    </row>
    <row r="1388" spans="1:37" x14ac:dyDescent="0.25">
      <c r="A1388" s="114" t="s">
        <v>74</v>
      </c>
      <c r="B1388" s="197"/>
      <c r="C1388" s="102"/>
      <c r="D1388" s="103"/>
      <c r="E1388" s="103"/>
      <c r="F1388" s="104"/>
      <c r="G1388" s="105"/>
      <c r="H1388" s="198"/>
      <c r="I1388" s="106"/>
      <c r="J1388" s="106"/>
      <c r="K1388" s="106"/>
      <c r="L1388" s="107"/>
      <c r="M1388" s="176" t="str">
        <f t="shared" si="576"/>
        <v xml:space="preserve"> </v>
      </c>
      <c r="N1388" s="177" t="str">
        <f t="shared" si="577"/>
        <v xml:space="preserve"> </v>
      </c>
      <c r="O1388" s="177" t="str">
        <f t="shared" si="578"/>
        <v xml:space="preserve"> </v>
      </c>
      <c r="P1388" s="177" t="str">
        <f t="shared" si="579"/>
        <v xml:space="preserve"> </v>
      </c>
      <c r="Q1388" s="178" t="str">
        <f t="shared" si="580"/>
        <v xml:space="preserve"> </v>
      </c>
      <c r="R1388" s="178" t="str">
        <f t="shared" si="581"/>
        <v xml:space="preserve"> </v>
      </c>
      <c r="S1388" s="179" t="str">
        <f t="shared" si="582"/>
        <v xml:space="preserve"> </v>
      </c>
      <c r="T1388" s="176" t="e">
        <f t="shared" si="583"/>
        <v>#VALUE!</v>
      </c>
      <c r="U1388" s="180" t="e">
        <f t="shared" si="584"/>
        <v>#VALUE!</v>
      </c>
      <c r="V1388" s="181" t="e">
        <f t="shared" si="585"/>
        <v>#VALUE!</v>
      </c>
      <c r="W1388" s="182" t="str">
        <f t="shared" si="586"/>
        <v>donnée(s) manquante(s)</v>
      </c>
      <c r="X1388" s="183" t="str">
        <f t="shared" si="587"/>
        <v>donnée(s) manquante(s)</v>
      </c>
      <c r="Y1388" s="178" t="str">
        <f t="shared" si="588"/>
        <v xml:space="preserve"> </v>
      </c>
      <c r="Z1388" s="178" t="str">
        <f t="shared" si="589"/>
        <v xml:space="preserve"> </v>
      </c>
      <c r="AA1388" s="178" t="str">
        <f t="shared" si="590"/>
        <v xml:space="preserve"> </v>
      </c>
      <c r="AB1388" s="184" t="str">
        <f t="shared" si="591"/>
        <v xml:space="preserve"> </v>
      </c>
      <c r="AC1388" s="184" t="str">
        <f t="shared" si="592"/>
        <v xml:space="preserve"> </v>
      </c>
      <c r="AD1388" s="184" t="str">
        <f t="shared" si="598"/>
        <v xml:space="preserve"> </v>
      </c>
      <c r="AE1388" s="185" t="e">
        <f t="shared" si="593"/>
        <v>#VALUE!</v>
      </c>
      <c r="AF1388" s="185" t="e">
        <f t="shared" si="594"/>
        <v>#VALUE!</v>
      </c>
      <c r="AG1388" s="212" t="e">
        <f t="shared" si="595"/>
        <v>#VALUE!</v>
      </c>
      <c r="AH1388" s="73" t="e">
        <f t="shared" si="599"/>
        <v>#VALUE!</v>
      </c>
      <c r="AI1388" s="74" t="e">
        <f t="shared" si="600"/>
        <v>#VALUE!</v>
      </c>
      <c r="AJ1388" s="186" t="e">
        <f t="shared" si="596"/>
        <v>#VALUE!</v>
      </c>
      <c r="AK1388" s="186" t="e">
        <f t="shared" si="597"/>
        <v>#VALUE!</v>
      </c>
    </row>
    <row r="1389" spans="1:37" x14ac:dyDescent="0.25">
      <c r="A1389" s="114" t="s">
        <v>74</v>
      </c>
      <c r="B1389" s="197"/>
      <c r="C1389" s="102"/>
      <c r="D1389" s="103"/>
      <c r="E1389" s="103"/>
      <c r="F1389" s="104"/>
      <c r="G1389" s="105"/>
      <c r="H1389" s="198"/>
      <c r="I1389" s="106"/>
      <c r="J1389" s="106"/>
      <c r="K1389" s="106"/>
      <c r="L1389" s="107"/>
      <c r="M1389" s="176" t="str">
        <f t="shared" si="576"/>
        <v xml:space="preserve"> </v>
      </c>
      <c r="N1389" s="177" t="str">
        <f t="shared" si="577"/>
        <v xml:space="preserve"> </v>
      </c>
      <c r="O1389" s="177" t="str">
        <f t="shared" si="578"/>
        <v xml:space="preserve"> </v>
      </c>
      <c r="P1389" s="177" t="str">
        <f t="shared" si="579"/>
        <v xml:space="preserve"> </v>
      </c>
      <c r="Q1389" s="178" t="str">
        <f t="shared" si="580"/>
        <v xml:space="preserve"> </v>
      </c>
      <c r="R1389" s="178" t="str">
        <f t="shared" si="581"/>
        <v xml:space="preserve"> </v>
      </c>
      <c r="S1389" s="179" t="str">
        <f t="shared" si="582"/>
        <v xml:space="preserve"> </v>
      </c>
      <c r="T1389" s="176" t="e">
        <f t="shared" si="583"/>
        <v>#VALUE!</v>
      </c>
      <c r="U1389" s="180" t="e">
        <f t="shared" si="584"/>
        <v>#VALUE!</v>
      </c>
      <c r="V1389" s="181" t="e">
        <f t="shared" si="585"/>
        <v>#VALUE!</v>
      </c>
      <c r="W1389" s="182" t="str">
        <f t="shared" si="586"/>
        <v>donnée(s) manquante(s)</v>
      </c>
      <c r="X1389" s="183" t="str">
        <f t="shared" si="587"/>
        <v>donnée(s) manquante(s)</v>
      </c>
      <c r="Y1389" s="178" t="str">
        <f t="shared" si="588"/>
        <v xml:space="preserve"> </v>
      </c>
      <c r="Z1389" s="178" t="str">
        <f t="shared" si="589"/>
        <v xml:space="preserve"> </v>
      </c>
      <c r="AA1389" s="178" t="str">
        <f t="shared" si="590"/>
        <v xml:space="preserve"> </v>
      </c>
      <c r="AB1389" s="184" t="str">
        <f t="shared" si="591"/>
        <v xml:space="preserve"> </v>
      </c>
      <c r="AC1389" s="184" t="str">
        <f t="shared" si="592"/>
        <v xml:space="preserve"> </v>
      </c>
      <c r="AD1389" s="184" t="str">
        <f t="shared" si="598"/>
        <v xml:space="preserve"> </v>
      </c>
      <c r="AE1389" s="185" t="e">
        <f t="shared" si="593"/>
        <v>#VALUE!</v>
      </c>
      <c r="AF1389" s="185" t="e">
        <f t="shared" si="594"/>
        <v>#VALUE!</v>
      </c>
      <c r="AG1389" s="212" t="e">
        <f t="shared" si="595"/>
        <v>#VALUE!</v>
      </c>
      <c r="AH1389" s="73" t="e">
        <f t="shared" si="599"/>
        <v>#VALUE!</v>
      </c>
      <c r="AI1389" s="74" t="e">
        <f t="shared" si="600"/>
        <v>#VALUE!</v>
      </c>
      <c r="AJ1389" s="186" t="e">
        <f t="shared" si="596"/>
        <v>#VALUE!</v>
      </c>
      <c r="AK1389" s="186" t="e">
        <f t="shared" si="597"/>
        <v>#VALUE!</v>
      </c>
    </row>
    <row r="1390" spans="1:37" x14ac:dyDescent="0.25">
      <c r="A1390" s="114" t="s">
        <v>74</v>
      </c>
      <c r="B1390" s="197"/>
      <c r="C1390" s="102"/>
      <c r="D1390" s="103"/>
      <c r="E1390" s="103"/>
      <c r="F1390" s="104"/>
      <c r="G1390" s="105"/>
      <c r="H1390" s="198"/>
      <c r="I1390" s="106"/>
      <c r="J1390" s="106"/>
      <c r="K1390" s="106"/>
      <c r="L1390" s="107"/>
      <c r="M1390" s="176" t="str">
        <f t="shared" si="576"/>
        <v xml:space="preserve"> </v>
      </c>
      <c r="N1390" s="177" t="str">
        <f t="shared" si="577"/>
        <v xml:space="preserve"> </v>
      </c>
      <c r="O1390" s="177" t="str">
        <f t="shared" si="578"/>
        <v xml:space="preserve"> </v>
      </c>
      <c r="P1390" s="177" t="str">
        <f t="shared" si="579"/>
        <v xml:space="preserve"> </v>
      </c>
      <c r="Q1390" s="178" t="str">
        <f t="shared" si="580"/>
        <v xml:space="preserve"> </v>
      </c>
      <c r="R1390" s="178" t="str">
        <f t="shared" si="581"/>
        <v xml:space="preserve"> </v>
      </c>
      <c r="S1390" s="179" t="str">
        <f t="shared" si="582"/>
        <v xml:space="preserve"> </v>
      </c>
      <c r="T1390" s="176" t="e">
        <f t="shared" si="583"/>
        <v>#VALUE!</v>
      </c>
      <c r="U1390" s="180" t="e">
        <f t="shared" si="584"/>
        <v>#VALUE!</v>
      </c>
      <c r="V1390" s="181" t="e">
        <f t="shared" si="585"/>
        <v>#VALUE!</v>
      </c>
      <c r="W1390" s="182" t="str">
        <f t="shared" si="586"/>
        <v>donnée(s) manquante(s)</v>
      </c>
      <c r="X1390" s="183" t="str">
        <f t="shared" si="587"/>
        <v>donnée(s) manquante(s)</v>
      </c>
      <c r="Y1390" s="178" t="str">
        <f t="shared" si="588"/>
        <v xml:space="preserve"> </v>
      </c>
      <c r="Z1390" s="178" t="str">
        <f t="shared" si="589"/>
        <v xml:space="preserve"> </v>
      </c>
      <c r="AA1390" s="178" t="str">
        <f t="shared" si="590"/>
        <v xml:space="preserve"> </v>
      </c>
      <c r="AB1390" s="184" t="str">
        <f t="shared" si="591"/>
        <v xml:space="preserve"> </v>
      </c>
      <c r="AC1390" s="184" t="str">
        <f t="shared" si="592"/>
        <v xml:space="preserve"> </v>
      </c>
      <c r="AD1390" s="184" t="str">
        <f t="shared" si="598"/>
        <v xml:space="preserve"> </v>
      </c>
      <c r="AE1390" s="185" t="e">
        <f t="shared" si="593"/>
        <v>#VALUE!</v>
      </c>
      <c r="AF1390" s="185" t="e">
        <f t="shared" si="594"/>
        <v>#VALUE!</v>
      </c>
      <c r="AG1390" s="212" t="e">
        <f t="shared" si="595"/>
        <v>#VALUE!</v>
      </c>
      <c r="AH1390" s="73" t="e">
        <f t="shared" si="599"/>
        <v>#VALUE!</v>
      </c>
      <c r="AI1390" s="74" t="e">
        <f t="shared" si="600"/>
        <v>#VALUE!</v>
      </c>
      <c r="AJ1390" s="186" t="e">
        <f t="shared" si="596"/>
        <v>#VALUE!</v>
      </c>
      <c r="AK1390" s="186" t="e">
        <f t="shared" si="597"/>
        <v>#VALUE!</v>
      </c>
    </row>
    <row r="1391" spans="1:37" x14ac:dyDescent="0.25">
      <c r="A1391" s="114" t="s">
        <v>74</v>
      </c>
      <c r="B1391" s="197"/>
      <c r="C1391" s="102"/>
      <c r="D1391" s="103"/>
      <c r="E1391" s="103"/>
      <c r="F1391" s="104"/>
      <c r="G1391" s="105"/>
      <c r="H1391" s="198"/>
      <c r="I1391" s="106"/>
      <c r="J1391" s="106"/>
      <c r="K1391" s="106"/>
      <c r="L1391" s="107"/>
      <c r="M1391" s="176" t="str">
        <f t="shared" si="576"/>
        <v xml:space="preserve"> </v>
      </c>
      <c r="N1391" s="177" t="str">
        <f t="shared" si="577"/>
        <v xml:space="preserve"> </v>
      </c>
      <c r="O1391" s="177" t="str">
        <f t="shared" si="578"/>
        <v xml:space="preserve"> </v>
      </c>
      <c r="P1391" s="177" t="str">
        <f t="shared" si="579"/>
        <v xml:space="preserve"> </v>
      </c>
      <c r="Q1391" s="178" t="str">
        <f t="shared" si="580"/>
        <v xml:space="preserve"> </v>
      </c>
      <c r="R1391" s="178" t="str">
        <f t="shared" si="581"/>
        <v xml:space="preserve"> </v>
      </c>
      <c r="S1391" s="179" t="str">
        <f t="shared" si="582"/>
        <v xml:space="preserve"> </v>
      </c>
      <c r="T1391" s="176" t="e">
        <f t="shared" si="583"/>
        <v>#VALUE!</v>
      </c>
      <c r="U1391" s="180" t="e">
        <f t="shared" si="584"/>
        <v>#VALUE!</v>
      </c>
      <c r="V1391" s="181" t="e">
        <f t="shared" si="585"/>
        <v>#VALUE!</v>
      </c>
      <c r="W1391" s="182" t="str">
        <f t="shared" si="586"/>
        <v>donnée(s) manquante(s)</v>
      </c>
      <c r="X1391" s="183" t="str">
        <f t="shared" si="587"/>
        <v>donnée(s) manquante(s)</v>
      </c>
      <c r="Y1391" s="178" t="str">
        <f t="shared" si="588"/>
        <v xml:space="preserve"> </v>
      </c>
      <c r="Z1391" s="178" t="str">
        <f t="shared" si="589"/>
        <v xml:space="preserve"> </v>
      </c>
      <c r="AA1391" s="178" t="str">
        <f t="shared" si="590"/>
        <v xml:space="preserve"> </v>
      </c>
      <c r="AB1391" s="184" t="str">
        <f t="shared" si="591"/>
        <v xml:space="preserve"> </v>
      </c>
      <c r="AC1391" s="184" t="str">
        <f t="shared" si="592"/>
        <v xml:space="preserve"> </v>
      </c>
      <c r="AD1391" s="184" t="str">
        <f t="shared" si="598"/>
        <v xml:space="preserve"> </v>
      </c>
      <c r="AE1391" s="185" t="e">
        <f t="shared" si="593"/>
        <v>#VALUE!</v>
      </c>
      <c r="AF1391" s="185" t="e">
        <f t="shared" si="594"/>
        <v>#VALUE!</v>
      </c>
      <c r="AG1391" s="212" t="e">
        <f t="shared" si="595"/>
        <v>#VALUE!</v>
      </c>
      <c r="AH1391" s="73" t="e">
        <f t="shared" si="599"/>
        <v>#VALUE!</v>
      </c>
      <c r="AI1391" s="74" t="e">
        <f t="shared" si="600"/>
        <v>#VALUE!</v>
      </c>
      <c r="AJ1391" s="186" t="e">
        <f t="shared" si="596"/>
        <v>#VALUE!</v>
      </c>
      <c r="AK1391" s="186" t="e">
        <f t="shared" si="597"/>
        <v>#VALUE!</v>
      </c>
    </row>
    <row r="1392" spans="1:37" x14ac:dyDescent="0.25">
      <c r="A1392" s="114" t="s">
        <v>74</v>
      </c>
      <c r="B1392" s="197"/>
      <c r="C1392" s="102"/>
      <c r="D1392" s="103"/>
      <c r="E1392" s="103"/>
      <c r="F1392" s="104"/>
      <c r="G1392" s="105"/>
      <c r="H1392" s="198"/>
      <c r="I1392" s="106"/>
      <c r="J1392" s="106"/>
      <c r="K1392" s="106"/>
      <c r="L1392" s="107"/>
      <c r="M1392" s="176" t="str">
        <f t="shared" si="576"/>
        <v xml:space="preserve"> </v>
      </c>
      <c r="N1392" s="177" t="str">
        <f t="shared" si="577"/>
        <v xml:space="preserve"> </v>
      </c>
      <c r="O1392" s="177" t="str">
        <f t="shared" si="578"/>
        <v xml:space="preserve"> </v>
      </c>
      <c r="P1392" s="177" t="str">
        <f t="shared" si="579"/>
        <v xml:space="preserve"> </v>
      </c>
      <c r="Q1392" s="178" t="str">
        <f t="shared" si="580"/>
        <v xml:space="preserve"> </v>
      </c>
      <c r="R1392" s="178" t="str">
        <f t="shared" si="581"/>
        <v xml:space="preserve"> </v>
      </c>
      <c r="S1392" s="179" t="str">
        <f t="shared" si="582"/>
        <v xml:space="preserve"> </v>
      </c>
      <c r="T1392" s="176" t="e">
        <f t="shared" si="583"/>
        <v>#VALUE!</v>
      </c>
      <c r="U1392" s="180" t="e">
        <f t="shared" si="584"/>
        <v>#VALUE!</v>
      </c>
      <c r="V1392" s="181" t="e">
        <f t="shared" si="585"/>
        <v>#VALUE!</v>
      </c>
      <c r="W1392" s="182" t="str">
        <f t="shared" si="586"/>
        <v>donnée(s) manquante(s)</v>
      </c>
      <c r="X1392" s="183" t="str">
        <f t="shared" si="587"/>
        <v>donnée(s) manquante(s)</v>
      </c>
      <c r="Y1392" s="178" t="str">
        <f t="shared" si="588"/>
        <v xml:space="preserve"> </v>
      </c>
      <c r="Z1392" s="178" t="str">
        <f t="shared" si="589"/>
        <v xml:space="preserve"> </v>
      </c>
      <c r="AA1392" s="178" t="str">
        <f t="shared" si="590"/>
        <v xml:space="preserve"> </v>
      </c>
      <c r="AB1392" s="184" t="str">
        <f t="shared" si="591"/>
        <v xml:space="preserve"> </v>
      </c>
      <c r="AC1392" s="184" t="str">
        <f t="shared" si="592"/>
        <v xml:space="preserve"> </v>
      </c>
      <c r="AD1392" s="184" t="str">
        <f t="shared" si="598"/>
        <v xml:space="preserve"> </v>
      </c>
      <c r="AE1392" s="185" t="e">
        <f t="shared" si="593"/>
        <v>#VALUE!</v>
      </c>
      <c r="AF1392" s="185" t="e">
        <f t="shared" si="594"/>
        <v>#VALUE!</v>
      </c>
      <c r="AG1392" s="212" t="e">
        <f t="shared" si="595"/>
        <v>#VALUE!</v>
      </c>
      <c r="AH1392" s="73" t="e">
        <f t="shared" si="599"/>
        <v>#VALUE!</v>
      </c>
      <c r="AI1392" s="74" t="e">
        <f t="shared" si="600"/>
        <v>#VALUE!</v>
      </c>
      <c r="AJ1392" s="186" t="e">
        <f t="shared" si="596"/>
        <v>#VALUE!</v>
      </c>
      <c r="AK1392" s="186" t="e">
        <f t="shared" si="597"/>
        <v>#VALUE!</v>
      </c>
    </row>
    <row r="1393" spans="1:37" x14ac:dyDescent="0.25">
      <c r="A1393" s="114" t="s">
        <v>74</v>
      </c>
      <c r="B1393" s="197"/>
      <c r="C1393" s="102"/>
      <c r="D1393" s="103"/>
      <c r="E1393" s="103"/>
      <c r="F1393" s="104"/>
      <c r="G1393" s="105"/>
      <c r="H1393" s="198"/>
      <c r="I1393" s="106"/>
      <c r="J1393" s="106"/>
      <c r="K1393" s="106"/>
      <c r="L1393" s="107"/>
      <c r="M1393" s="176" t="str">
        <f t="shared" si="576"/>
        <v xml:space="preserve"> </v>
      </c>
      <c r="N1393" s="177" t="str">
        <f t="shared" si="577"/>
        <v xml:space="preserve"> </v>
      </c>
      <c r="O1393" s="177" t="str">
        <f t="shared" si="578"/>
        <v xml:space="preserve"> </v>
      </c>
      <c r="P1393" s="177" t="str">
        <f t="shared" si="579"/>
        <v xml:space="preserve"> </v>
      </c>
      <c r="Q1393" s="178" t="str">
        <f t="shared" si="580"/>
        <v xml:space="preserve"> </v>
      </c>
      <c r="R1393" s="178" t="str">
        <f t="shared" si="581"/>
        <v xml:space="preserve"> </v>
      </c>
      <c r="S1393" s="179" t="str">
        <f t="shared" si="582"/>
        <v xml:space="preserve"> </v>
      </c>
      <c r="T1393" s="176" t="e">
        <f t="shared" si="583"/>
        <v>#VALUE!</v>
      </c>
      <c r="U1393" s="180" t="e">
        <f t="shared" si="584"/>
        <v>#VALUE!</v>
      </c>
      <c r="V1393" s="181" t="e">
        <f t="shared" si="585"/>
        <v>#VALUE!</v>
      </c>
      <c r="W1393" s="182" t="str">
        <f t="shared" si="586"/>
        <v>donnée(s) manquante(s)</v>
      </c>
      <c r="X1393" s="183" t="str">
        <f t="shared" si="587"/>
        <v>donnée(s) manquante(s)</v>
      </c>
      <c r="Y1393" s="178" t="str">
        <f t="shared" si="588"/>
        <v xml:space="preserve"> </v>
      </c>
      <c r="Z1393" s="178" t="str">
        <f t="shared" si="589"/>
        <v xml:space="preserve"> </v>
      </c>
      <c r="AA1393" s="178" t="str">
        <f t="shared" si="590"/>
        <v xml:space="preserve"> </v>
      </c>
      <c r="AB1393" s="184" t="str">
        <f t="shared" si="591"/>
        <v xml:space="preserve"> </v>
      </c>
      <c r="AC1393" s="184" t="str">
        <f t="shared" si="592"/>
        <v xml:space="preserve"> </v>
      </c>
      <c r="AD1393" s="184" t="str">
        <f t="shared" si="598"/>
        <v xml:space="preserve"> </v>
      </c>
      <c r="AE1393" s="185" t="e">
        <f t="shared" si="593"/>
        <v>#VALUE!</v>
      </c>
      <c r="AF1393" s="185" t="e">
        <f t="shared" si="594"/>
        <v>#VALUE!</v>
      </c>
      <c r="AG1393" s="212" t="e">
        <f t="shared" si="595"/>
        <v>#VALUE!</v>
      </c>
      <c r="AH1393" s="73" t="e">
        <f t="shared" si="599"/>
        <v>#VALUE!</v>
      </c>
      <c r="AI1393" s="74" t="e">
        <f t="shared" si="600"/>
        <v>#VALUE!</v>
      </c>
      <c r="AJ1393" s="186" t="e">
        <f t="shared" si="596"/>
        <v>#VALUE!</v>
      </c>
      <c r="AK1393" s="186" t="e">
        <f t="shared" si="597"/>
        <v>#VALUE!</v>
      </c>
    </row>
    <row r="1394" spans="1:37" x14ac:dyDescent="0.25">
      <c r="A1394" s="114" t="s">
        <v>74</v>
      </c>
      <c r="B1394" s="197"/>
      <c r="C1394" s="102"/>
      <c r="D1394" s="103"/>
      <c r="E1394" s="103"/>
      <c r="F1394" s="104"/>
      <c r="G1394" s="105"/>
      <c r="H1394" s="198"/>
      <c r="I1394" s="106"/>
      <c r="J1394" s="106"/>
      <c r="K1394" s="106"/>
      <c r="L1394" s="107"/>
      <c r="M1394" s="176" t="str">
        <f t="shared" si="576"/>
        <v xml:space="preserve"> </v>
      </c>
      <c r="N1394" s="177" t="str">
        <f t="shared" si="577"/>
        <v xml:space="preserve"> </v>
      </c>
      <c r="O1394" s="177" t="str">
        <f t="shared" si="578"/>
        <v xml:space="preserve"> </v>
      </c>
      <c r="P1394" s="177" t="str">
        <f t="shared" si="579"/>
        <v xml:space="preserve"> </v>
      </c>
      <c r="Q1394" s="178" t="str">
        <f t="shared" si="580"/>
        <v xml:space="preserve"> </v>
      </c>
      <c r="R1394" s="178" t="str">
        <f t="shared" si="581"/>
        <v xml:space="preserve"> </v>
      </c>
      <c r="S1394" s="179" t="str">
        <f t="shared" si="582"/>
        <v xml:space="preserve"> </v>
      </c>
      <c r="T1394" s="176" t="e">
        <f t="shared" si="583"/>
        <v>#VALUE!</v>
      </c>
      <c r="U1394" s="180" t="e">
        <f t="shared" si="584"/>
        <v>#VALUE!</v>
      </c>
      <c r="V1394" s="181" t="e">
        <f t="shared" si="585"/>
        <v>#VALUE!</v>
      </c>
      <c r="W1394" s="182" t="str">
        <f t="shared" si="586"/>
        <v>donnée(s) manquante(s)</v>
      </c>
      <c r="X1394" s="183" t="str">
        <f t="shared" si="587"/>
        <v>donnée(s) manquante(s)</v>
      </c>
      <c r="Y1394" s="178" t="str">
        <f t="shared" si="588"/>
        <v xml:space="preserve"> </v>
      </c>
      <c r="Z1394" s="178" t="str">
        <f t="shared" si="589"/>
        <v xml:space="preserve"> </v>
      </c>
      <c r="AA1394" s="178" t="str">
        <f t="shared" si="590"/>
        <v xml:space="preserve"> </v>
      </c>
      <c r="AB1394" s="184" t="str">
        <f t="shared" si="591"/>
        <v xml:space="preserve"> </v>
      </c>
      <c r="AC1394" s="184" t="str">
        <f t="shared" si="592"/>
        <v xml:space="preserve"> </v>
      </c>
      <c r="AD1394" s="184" t="str">
        <f t="shared" si="598"/>
        <v xml:space="preserve"> </v>
      </c>
      <c r="AE1394" s="185" t="e">
        <f t="shared" si="593"/>
        <v>#VALUE!</v>
      </c>
      <c r="AF1394" s="185" t="e">
        <f t="shared" si="594"/>
        <v>#VALUE!</v>
      </c>
      <c r="AG1394" s="212" t="e">
        <f t="shared" si="595"/>
        <v>#VALUE!</v>
      </c>
      <c r="AH1394" s="73" t="e">
        <f t="shared" si="599"/>
        <v>#VALUE!</v>
      </c>
      <c r="AI1394" s="74" t="e">
        <f t="shared" si="600"/>
        <v>#VALUE!</v>
      </c>
      <c r="AJ1394" s="186" t="e">
        <f t="shared" si="596"/>
        <v>#VALUE!</v>
      </c>
      <c r="AK1394" s="186" t="e">
        <f t="shared" si="597"/>
        <v>#VALUE!</v>
      </c>
    </row>
    <row r="1395" spans="1:37" x14ac:dyDescent="0.25">
      <c r="A1395" s="114" t="s">
        <v>74</v>
      </c>
      <c r="B1395" s="197"/>
      <c r="C1395" s="102"/>
      <c r="D1395" s="103"/>
      <c r="E1395" s="103"/>
      <c r="F1395" s="104"/>
      <c r="G1395" s="105"/>
      <c r="H1395" s="198"/>
      <c r="I1395" s="106"/>
      <c r="J1395" s="106"/>
      <c r="K1395" s="106"/>
      <c r="L1395" s="107"/>
      <c r="M1395" s="176" t="str">
        <f t="shared" si="576"/>
        <v xml:space="preserve"> </v>
      </c>
      <c r="N1395" s="177" t="str">
        <f t="shared" si="577"/>
        <v xml:space="preserve"> </v>
      </c>
      <c r="O1395" s="177" t="str">
        <f t="shared" si="578"/>
        <v xml:space="preserve"> </v>
      </c>
      <c r="P1395" s="177" t="str">
        <f t="shared" si="579"/>
        <v xml:space="preserve"> </v>
      </c>
      <c r="Q1395" s="178" t="str">
        <f t="shared" si="580"/>
        <v xml:space="preserve"> </v>
      </c>
      <c r="R1395" s="178" t="str">
        <f t="shared" si="581"/>
        <v xml:space="preserve"> </v>
      </c>
      <c r="S1395" s="179" t="str">
        <f t="shared" si="582"/>
        <v xml:space="preserve"> </v>
      </c>
      <c r="T1395" s="176" t="e">
        <f t="shared" si="583"/>
        <v>#VALUE!</v>
      </c>
      <c r="U1395" s="180" t="e">
        <f t="shared" si="584"/>
        <v>#VALUE!</v>
      </c>
      <c r="V1395" s="181" t="e">
        <f t="shared" si="585"/>
        <v>#VALUE!</v>
      </c>
      <c r="W1395" s="182" t="str">
        <f t="shared" si="586"/>
        <v>donnée(s) manquante(s)</v>
      </c>
      <c r="X1395" s="183" t="str">
        <f t="shared" si="587"/>
        <v>donnée(s) manquante(s)</v>
      </c>
      <c r="Y1395" s="178" t="str">
        <f t="shared" si="588"/>
        <v xml:space="preserve"> </v>
      </c>
      <c r="Z1395" s="178" t="str">
        <f t="shared" si="589"/>
        <v xml:space="preserve"> </v>
      </c>
      <c r="AA1395" s="178" t="str">
        <f t="shared" si="590"/>
        <v xml:space="preserve"> </v>
      </c>
      <c r="AB1395" s="184" t="str">
        <f t="shared" si="591"/>
        <v xml:space="preserve"> </v>
      </c>
      <c r="AC1395" s="184" t="str">
        <f t="shared" si="592"/>
        <v xml:space="preserve"> </v>
      </c>
      <c r="AD1395" s="184" t="str">
        <f t="shared" si="598"/>
        <v xml:space="preserve"> </v>
      </c>
      <c r="AE1395" s="185" t="e">
        <f t="shared" si="593"/>
        <v>#VALUE!</v>
      </c>
      <c r="AF1395" s="185" t="e">
        <f t="shared" si="594"/>
        <v>#VALUE!</v>
      </c>
      <c r="AG1395" s="212" t="e">
        <f t="shared" si="595"/>
        <v>#VALUE!</v>
      </c>
      <c r="AH1395" s="73" t="e">
        <f t="shared" si="599"/>
        <v>#VALUE!</v>
      </c>
      <c r="AI1395" s="74" t="e">
        <f t="shared" si="600"/>
        <v>#VALUE!</v>
      </c>
      <c r="AJ1395" s="186" t="e">
        <f t="shared" si="596"/>
        <v>#VALUE!</v>
      </c>
      <c r="AK1395" s="186" t="e">
        <f t="shared" si="597"/>
        <v>#VALUE!</v>
      </c>
    </row>
    <row r="1396" spans="1:37" x14ac:dyDescent="0.25">
      <c r="A1396" s="114" t="s">
        <v>74</v>
      </c>
      <c r="B1396" s="197"/>
      <c r="C1396" s="102"/>
      <c r="D1396" s="103"/>
      <c r="E1396" s="103"/>
      <c r="F1396" s="104"/>
      <c r="G1396" s="105"/>
      <c r="H1396" s="198"/>
      <c r="I1396" s="106"/>
      <c r="J1396" s="106"/>
      <c r="K1396" s="106"/>
      <c r="L1396" s="107"/>
      <c r="M1396" s="176" t="str">
        <f t="shared" si="576"/>
        <v xml:space="preserve"> </v>
      </c>
      <c r="N1396" s="177" t="str">
        <f t="shared" si="577"/>
        <v xml:space="preserve"> </v>
      </c>
      <c r="O1396" s="177" t="str">
        <f t="shared" si="578"/>
        <v xml:space="preserve"> </v>
      </c>
      <c r="P1396" s="177" t="str">
        <f t="shared" si="579"/>
        <v xml:space="preserve"> </v>
      </c>
      <c r="Q1396" s="178" t="str">
        <f t="shared" si="580"/>
        <v xml:space="preserve"> </v>
      </c>
      <c r="R1396" s="178" t="str">
        <f t="shared" si="581"/>
        <v xml:space="preserve"> </v>
      </c>
      <c r="S1396" s="179" t="str">
        <f t="shared" si="582"/>
        <v xml:space="preserve"> </v>
      </c>
      <c r="T1396" s="176" t="e">
        <f t="shared" si="583"/>
        <v>#VALUE!</v>
      </c>
      <c r="U1396" s="180" t="e">
        <f t="shared" si="584"/>
        <v>#VALUE!</v>
      </c>
      <c r="V1396" s="181" t="e">
        <f t="shared" si="585"/>
        <v>#VALUE!</v>
      </c>
      <c r="W1396" s="182" t="str">
        <f t="shared" si="586"/>
        <v>donnée(s) manquante(s)</v>
      </c>
      <c r="X1396" s="183" t="str">
        <f t="shared" si="587"/>
        <v>donnée(s) manquante(s)</v>
      </c>
      <c r="Y1396" s="178" t="str">
        <f t="shared" si="588"/>
        <v xml:space="preserve"> </v>
      </c>
      <c r="Z1396" s="178" t="str">
        <f t="shared" si="589"/>
        <v xml:space="preserve"> </v>
      </c>
      <c r="AA1396" s="178" t="str">
        <f t="shared" si="590"/>
        <v xml:space="preserve"> </v>
      </c>
      <c r="AB1396" s="184" t="str">
        <f t="shared" si="591"/>
        <v xml:space="preserve"> </v>
      </c>
      <c r="AC1396" s="184" t="str">
        <f t="shared" si="592"/>
        <v xml:space="preserve"> </v>
      </c>
      <c r="AD1396" s="184" t="str">
        <f t="shared" si="598"/>
        <v xml:space="preserve"> </v>
      </c>
      <c r="AE1396" s="185" t="e">
        <f t="shared" si="593"/>
        <v>#VALUE!</v>
      </c>
      <c r="AF1396" s="185" t="e">
        <f t="shared" si="594"/>
        <v>#VALUE!</v>
      </c>
      <c r="AG1396" s="212" t="e">
        <f t="shared" si="595"/>
        <v>#VALUE!</v>
      </c>
      <c r="AH1396" s="73" t="e">
        <f t="shared" si="599"/>
        <v>#VALUE!</v>
      </c>
      <c r="AI1396" s="74" t="e">
        <f t="shared" si="600"/>
        <v>#VALUE!</v>
      </c>
      <c r="AJ1396" s="186" t="e">
        <f t="shared" si="596"/>
        <v>#VALUE!</v>
      </c>
      <c r="AK1396" s="186" t="e">
        <f t="shared" si="597"/>
        <v>#VALUE!</v>
      </c>
    </row>
    <row r="1397" spans="1:37" x14ac:dyDescent="0.25">
      <c r="A1397" s="114" t="s">
        <v>74</v>
      </c>
      <c r="B1397" s="197"/>
      <c r="C1397" s="102"/>
      <c r="D1397" s="103"/>
      <c r="E1397" s="103"/>
      <c r="F1397" s="104"/>
      <c r="G1397" s="105"/>
      <c r="H1397" s="198"/>
      <c r="I1397" s="106"/>
      <c r="J1397" s="106"/>
      <c r="K1397" s="106"/>
      <c r="L1397" s="107"/>
      <c r="M1397" s="176" t="str">
        <f t="shared" si="576"/>
        <v xml:space="preserve"> </v>
      </c>
      <c r="N1397" s="177" t="str">
        <f t="shared" si="577"/>
        <v xml:space="preserve"> </v>
      </c>
      <c r="O1397" s="177" t="str">
        <f t="shared" si="578"/>
        <v xml:space="preserve"> </v>
      </c>
      <c r="P1397" s="177" t="str">
        <f t="shared" si="579"/>
        <v xml:space="preserve"> </v>
      </c>
      <c r="Q1397" s="178" t="str">
        <f t="shared" si="580"/>
        <v xml:space="preserve"> </v>
      </c>
      <c r="R1397" s="178" t="str">
        <f t="shared" si="581"/>
        <v xml:space="preserve"> </v>
      </c>
      <c r="S1397" s="179" t="str">
        <f t="shared" si="582"/>
        <v xml:space="preserve"> </v>
      </c>
      <c r="T1397" s="176" t="e">
        <f t="shared" si="583"/>
        <v>#VALUE!</v>
      </c>
      <c r="U1397" s="180" t="e">
        <f t="shared" si="584"/>
        <v>#VALUE!</v>
      </c>
      <c r="V1397" s="181" t="e">
        <f t="shared" si="585"/>
        <v>#VALUE!</v>
      </c>
      <c r="W1397" s="182" t="str">
        <f t="shared" si="586"/>
        <v>donnée(s) manquante(s)</v>
      </c>
      <c r="X1397" s="183" t="str">
        <f t="shared" si="587"/>
        <v>donnée(s) manquante(s)</v>
      </c>
      <c r="Y1397" s="178" t="str">
        <f t="shared" si="588"/>
        <v xml:space="preserve"> </v>
      </c>
      <c r="Z1397" s="178" t="str">
        <f t="shared" si="589"/>
        <v xml:space="preserve"> </v>
      </c>
      <c r="AA1397" s="178" t="str">
        <f t="shared" si="590"/>
        <v xml:space="preserve"> </v>
      </c>
      <c r="AB1397" s="184" t="str">
        <f t="shared" si="591"/>
        <v xml:space="preserve"> </v>
      </c>
      <c r="AC1397" s="184" t="str">
        <f t="shared" si="592"/>
        <v xml:space="preserve"> </v>
      </c>
      <c r="AD1397" s="184" t="str">
        <f t="shared" si="598"/>
        <v xml:space="preserve"> </v>
      </c>
      <c r="AE1397" s="185" t="e">
        <f t="shared" si="593"/>
        <v>#VALUE!</v>
      </c>
      <c r="AF1397" s="185" t="e">
        <f t="shared" si="594"/>
        <v>#VALUE!</v>
      </c>
      <c r="AG1397" s="212" t="e">
        <f t="shared" si="595"/>
        <v>#VALUE!</v>
      </c>
      <c r="AH1397" s="73" t="e">
        <f t="shared" si="599"/>
        <v>#VALUE!</v>
      </c>
      <c r="AI1397" s="74" t="e">
        <f t="shared" si="600"/>
        <v>#VALUE!</v>
      </c>
      <c r="AJ1397" s="186" t="e">
        <f t="shared" si="596"/>
        <v>#VALUE!</v>
      </c>
      <c r="AK1397" s="186" t="e">
        <f t="shared" si="597"/>
        <v>#VALUE!</v>
      </c>
    </row>
    <row r="1398" spans="1:37" x14ac:dyDescent="0.25">
      <c r="A1398" s="114" t="s">
        <v>74</v>
      </c>
      <c r="B1398" s="197"/>
      <c r="C1398" s="102"/>
      <c r="D1398" s="103"/>
      <c r="E1398" s="103"/>
      <c r="F1398" s="104"/>
      <c r="G1398" s="105"/>
      <c r="H1398" s="198"/>
      <c r="I1398" s="106"/>
      <c r="J1398" s="106"/>
      <c r="K1398" s="106"/>
      <c r="L1398" s="107"/>
      <c r="M1398" s="176" t="str">
        <f t="shared" si="576"/>
        <v xml:space="preserve"> </v>
      </c>
      <c r="N1398" s="177" t="str">
        <f t="shared" si="577"/>
        <v xml:space="preserve"> </v>
      </c>
      <c r="O1398" s="177" t="str">
        <f t="shared" si="578"/>
        <v xml:space="preserve"> </v>
      </c>
      <c r="P1398" s="177" t="str">
        <f t="shared" si="579"/>
        <v xml:space="preserve"> </v>
      </c>
      <c r="Q1398" s="178" t="str">
        <f t="shared" si="580"/>
        <v xml:space="preserve"> </v>
      </c>
      <c r="R1398" s="178" t="str">
        <f t="shared" si="581"/>
        <v xml:space="preserve"> </v>
      </c>
      <c r="S1398" s="179" t="str">
        <f t="shared" si="582"/>
        <v xml:space="preserve"> </v>
      </c>
      <c r="T1398" s="176" t="e">
        <f t="shared" si="583"/>
        <v>#VALUE!</v>
      </c>
      <c r="U1398" s="180" t="e">
        <f t="shared" si="584"/>
        <v>#VALUE!</v>
      </c>
      <c r="V1398" s="181" t="e">
        <f t="shared" si="585"/>
        <v>#VALUE!</v>
      </c>
      <c r="W1398" s="182" t="str">
        <f t="shared" si="586"/>
        <v>donnée(s) manquante(s)</v>
      </c>
      <c r="X1398" s="183" t="str">
        <f t="shared" si="587"/>
        <v>donnée(s) manquante(s)</v>
      </c>
      <c r="Y1398" s="178" t="str">
        <f t="shared" si="588"/>
        <v xml:space="preserve"> </v>
      </c>
      <c r="Z1398" s="178" t="str">
        <f t="shared" si="589"/>
        <v xml:space="preserve"> </v>
      </c>
      <c r="AA1398" s="178" t="str">
        <f t="shared" si="590"/>
        <v xml:space="preserve"> </v>
      </c>
      <c r="AB1398" s="184" t="str">
        <f t="shared" si="591"/>
        <v xml:space="preserve"> </v>
      </c>
      <c r="AC1398" s="184" t="str">
        <f t="shared" si="592"/>
        <v xml:space="preserve"> </v>
      </c>
      <c r="AD1398" s="184" t="str">
        <f t="shared" si="598"/>
        <v xml:space="preserve"> </v>
      </c>
      <c r="AE1398" s="185" t="e">
        <f t="shared" si="593"/>
        <v>#VALUE!</v>
      </c>
      <c r="AF1398" s="185" t="e">
        <f t="shared" si="594"/>
        <v>#VALUE!</v>
      </c>
      <c r="AG1398" s="212" t="e">
        <f t="shared" si="595"/>
        <v>#VALUE!</v>
      </c>
      <c r="AH1398" s="73" t="e">
        <f t="shared" si="599"/>
        <v>#VALUE!</v>
      </c>
      <c r="AI1398" s="74" t="e">
        <f t="shared" si="600"/>
        <v>#VALUE!</v>
      </c>
      <c r="AJ1398" s="186" t="e">
        <f t="shared" si="596"/>
        <v>#VALUE!</v>
      </c>
      <c r="AK1398" s="186" t="e">
        <f t="shared" si="597"/>
        <v>#VALUE!</v>
      </c>
    </row>
    <row r="1399" spans="1:37" x14ac:dyDescent="0.25">
      <c r="A1399" s="114" t="s">
        <v>74</v>
      </c>
      <c r="B1399" s="197"/>
      <c r="C1399" s="102"/>
      <c r="D1399" s="103"/>
      <c r="E1399" s="103"/>
      <c r="F1399" s="104"/>
      <c r="G1399" s="105"/>
      <c r="H1399" s="198"/>
      <c r="I1399" s="106"/>
      <c r="J1399" s="106"/>
      <c r="K1399" s="106"/>
      <c r="L1399" s="107"/>
      <c r="M1399" s="176" t="str">
        <f t="shared" si="576"/>
        <v xml:space="preserve"> </v>
      </c>
      <c r="N1399" s="177" t="str">
        <f t="shared" si="577"/>
        <v xml:space="preserve"> </v>
      </c>
      <c r="O1399" s="177" t="str">
        <f t="shared" si="578"/>
        <v xml:space="preserve"> </v>
      </c>
      <c r="P1399" s="177" t="str">
        <f t="shared" si="579"/>
        <v xml:space="preserve"> </v>
      </c>
      <c r="Q1399" s="178" t="str">
        <f t="shared" si="580"/>
        <v xml:space="preserve"> </v>
      </c>
      <c r="R1399" s="178" t="str">
        <f t="shared" si="581"/>
        <v xml:space="preserve"> </v>
      </c>
      <c r="S1399" s="179" t="str">
        <f t="shared" si="582"/>
        <v xml:space="preserve"> </v>
      </c>
      <c r="T1399" s="176" t="e">
        <f t="shared" si="583"/>
        <v>#VALUE!</v>
      </c>
      <c r="U1399" s="180" t="e">
        <f t="shared" si="584"/>
        <v>#VALUE!</v>
      </c>
      <c r="V1399" s="181" t="e">
        <f t="shared" si="585"/>
        <v>#VALUE!</v>
      </c>
      <c r="W1399" s="182" t="str">
        <f t="shared" si="586"/>
        <v>donnée(s) manquante(s)</v>
      </c>
      <c r="X1399" s="183" t="str">
        <f t="shared" si="587"/>
        <v>donnée(s) manquante(s)</v>
      </c>
      <c r="Y1399" s="178" t="str">
        <f t="shared" si="588"/>
        <v xml:space="preserve"> </v>
      </c>
      <c r="Z1399" s="178" t="str">
        <f t="shared" si="589"/>
        <v xml:space="preserve"> </v>
      </c>
      <c r="AA1399" s="178" t="str">
        <f t="shared" si="590"/>
        <v xml:space="preserve"> </v>
      </c>
      <c r="AB1399" s="184" t="str">
        <f t="shared" si="591"/>
        <v xml:space="preserve"> </v>
      </c>
      <c r="AC1399" s="184" t="str">
        <f t="shared" si="592"/>
        <v xml:space="preserve"> </v>
      </c>
      <c r="AD1399" s="184" t="str">
        <f t="shared" si="598"/>
        <v xml:space="preserve"> </v>
      </c>
      <c r="AE1399" s="185" t="e">
        <f t="shared" si="593"/>
        <v>#VALUE!</v>
      </c>
      <c r="AF1399" s="185" t="e">
        <f t="shared" si="594"/>
        <v>#VALUE!</v>
      </c>
      <c r="AG1399" s="212" t="e">
        <f t="shared" si="595"/>
        <v>#VALUE!</v>
      </c>
      <c r="AH1399" s="73" t="e">
        <f t="shared" si="599"/>
        <v>#VALUE!</v>
      </c>
      <c r="AI1399" s="74" t="e">
        <f t="shared" si="600"/>
        <v>#VALUE!</v>
      </c>
      <c r="AJ1399" s="186" t="e">
        <f t="shared" si="596"/>
        <v>#VALUE!</v>
      </c>
      <c r="AK1399" s="186" t="e">
        <f t="shared" si="597"/>
        <v>#VALUE!</v>
      </c>
    </row>
    <row r="1400" spans="1:37" x14ac:dyDescent="0.25">
      <c r="A1400" s="114" t="s">
        <v>74</v>
      </c>
      <c r="B1400" s="197"/>
      <c r="C1400" s="102"/>
      <c r="D1400" s="103"/>
      <c r="E1400" s="103"/>
      <c r="F1400" s="104"/>
      <c r="G1400" s="105"/>
      <c r="H1400" s="198"/>
      <c r="I1400" s="106"/>
      <c r="J1400" s="106"/>
      <c r="K1400" s="106"/>
      <c r="L1400" s="107"/>
      <c r="M1400" s="176" t="str">
        <f t="shared" si="576"/>
        <v xml:space="preserve"> </v>
      </c>
      <c r="N1400" s="177" t="str">
        <f t="shared" si="577"/>
        <v xml:space="preserve"> </v>
      </c>
      <c r="O1400" s="177" t="str">
        <f t="shared" si="578"/>
        <v xml:space="preserve"> </v>
      </c>
      <c r="P1400" s="177" t="str">
        <f t="shared" si="579"/>
        <v xml:space="preserve"> </v>
      </c>
      <c r="Q1400" s="178" t="str">
        <f t="shared" si="580"/>
        <v xml:space="preserve"> </v>
      </c>
      <c r="R1400" s="178" t="str">
        <f t="shared" si="581"/>
        <v xml:space="preserve"> </v>
      </c>
      <c r="S1400" s="179" t="str">
        <f t="shared" si="582"/>
        <v xml:space="preserve"> </v>
      </c>
      <c r="T1400" s="176" t="e">
        <f t="shared" si="583"/>
        <v>#VALUE!</v>
      </c>
      <c r="U1400" s="180" t="e">
        <f t="shared" si="584"/>
        <v>#VALUE!</v>
      </c>
      <c r="V1400" s="181" t="e">
        <f t="shared" si="585"/>
        <v>#VALUE!</v>
      </c>
      <c r="W1400" s="182" t="str">
        <f t="shared" si="586"/>
        <v>donnée(s) manquante(s)</v>
      </c>
      <c r="X1400" s="183" t="str">
        <f t="shared" si="587"/>
        <v>donnée(s) manquante(s)</v>
      </c>
      <c r="Y1400" s="178" t="str">
        <f t="shared" si="588"/>
        <v xml:space="preserve"> </v>
      </c>
      <c r="Z1400" s="178" t="str">
        <f t="shared" si="589"/>
        <v xml:space="preserve"> </v>
      </c>
      <c r="AA1400" s="178" t="str">
        <f t="shared" si="590"/>
        <v xml:space="preserve"> </v>
      </c>
      <c r="AB1400" s="184" t="str">
        <f t="shared" si="591"/>
        <v xml:space="preserve"> </v>
      </c>
      <c r="AC1400" s="184" t="str">
        <f t="shared" si="592"/>
        <v xml:space="preserve"> </v>
      </c>
      <c r="AD1400" s="184" t="str">
        <f t="shared" si="598"/>
        <v xml:space="preserve"> </v>
      </c>
      <c r="AE1400" s="185" t="e">
        <f t="shared" si="593"/>
        <v>#VALUE!</v>
      </c>
      <c r="AF1400" s="185" t="e">
        <f t="shared" si="594"/>
        <v>#VALUE!</v>
      </c>
      <c r="AG1400" s="212" t="e">
        <f t="shared" si="595"/>
        <v>#VALUE!</v>
      </c>
      <c r="AH1400" s="73" t="e">
        <f t="shared" si="599"/>
        <v>#VALUE!</v>
      </c>
      <c r="AI1400" s="74" t="e">
        <f t="shared" si="600"/>
        <v>#VALUE!</v>
      </c>
      <c r="AJ1400" s="186" t="e">
        <f t="shared" si="596"/>
        <v>#VALUE!</v>
      </c>
      <c r="AK1400" s="186" t="e">
        <f t="shared" si="597"/>
        <v>#VALUE!</v>
      </c>
    </row>
    <row r="1401" spans="1:37" x14ac:dyDescent="0.25">
      <c r="A1401" s="114" t="s">
        <v>74</v>
      </c>
      <c r="B1401" s="197"/>
      <c r="C1401" s="102"/>
      <c r="D1401" s="103"/>
      <c r="E1401" s="103"/>
      <c r="F1401" s="104"/>
      <c r="G1401" s="105"/>
      <c r="H1401" s="198"/>
      <c r="I1401" s="106"/>
      <c r="J1401" s="106"/>
      <c r="K1401" s="106"/>
      <c r="L1401" s="107"/>
      <c r="M1401" s="176" t="str">
        <f t="shared" si="576"/>
        <v xml:space="preserve"> </v>
      </c>
      <c r="N1401" s="177" t="str">
        <f t="shared" si="577"/>
        <v xml:space="preserve"> </v>
      </c>
      <c r="O1401" s="177" t="str">
        <f t="shared" si="578"/>
        <v xml:space="preserve"> </v>
      </c>
      <c r="P1401" s="177" t="str">
        <f t="shared" si="579"/>
        <v xml:space="preserve"> </v>
      </c>
      <c r="Q1401" s="178" t="str">
        <f t="shared" si="580"/>
        <v xml:space="preserve"> </v>
      </c>
      <c r="R1401" s="178" t="str">
        <f t="shared" si="581"/>
        <v xml:space="preserve"> </v>
      </c>
      <c r="S1401" s="179" t="str">
        <f t="shared" si="582"/>
        <v xml:space="preserve"> </v>
      </c>
      <c r="T1401" s="176" t="e">
        <f t="shared" si="583"/>
        <v>#VALUE!</v>
      </c>
      <c r="U1401" s="180" t="e">
        <f t="shared" si="584"/>
        <v>#VALUE!</v>
      </c>
      <c r="V1401" s="181" t="e">
        <f t="shared" si="585"/>
        <v>#VALUE!</v>
      </c>
      <c r="W1401" s="182" t="str">
        <f t="shared" si="586"/>
        <v>donnée(s) manquante(s)</v>
      </c>
      <c r="X1401" s="183" t="str">
        <f t="shared" si="587"/>
        <v>donnée(s) manquante(s)</v>
      </c>
      <c r="Y1401" s="178" t="str">
        <f t="shared" si="588"/>
        <v xml:space="preserve"> </v>
      </c>
      <c r="Z1401" s="178" t="str">
        <f t="shared" si="589"/>
        <v xml:space="preserve"> </v>
      </c>
      <c r="AA1401" s="178" t="str">
        <f t="shared" si="590"/>
        <v xml:space="preserve"> </v>
      </c>
      <c r="AB1401" s="184" t="str">
        <f t="shared" si="591"/>
        <v xml:space="preserve"> </v>
      </c>
      <c r="AC1401" s="184" t="str">
        <f t="shared" si="592"/>
        <v xml:space="preserve"> </v>
      </c>
      <c r="AD1401" s="184" t="str">
        <f t="shared" si="598"/>
        <v xml:space="preserve"> </v>
      </c>
      <c r="AE1401" s="185" t="e">
        <f t="shared" si="593"/>
        <v>#VALUE!</v>
      </c>
      <c r="AF1401" s="185" t="e">
        <f t="shared" si="594"/>
        <v>#VALUE!</v>
      </c>
      <c r="AG1401" s="212" t="e">
        <f t="shared" si="595"/>
        <v>#VALUE!</v>
      </c>
      <c r="AH1401" s="73" t="e">
        <f t="shared" si="599"/>
        <v>#VALUE!</v>
      </c>
      <c r="AI1401" s="74" t="e">
        <f t="shared" si="600"/>
        <v>#VALUE!</v>
      </c>
      <c r="AJ1401" s="186" t="e">
        <f t="shared" si="596"/>
        <v>#VALUE!</v>
      </c>
      <c r="AK1401" s="186" t="e">
        <f t="shared" si="597"/>
        <v>#VALUE!</v>
      </c>
    </row>
    <row r="1402" spans="1:37" x14ac:dyDescent="0.25">
      <c r="A1402" s="114" t="s">
        <v>74</v>
      </c>
      <c r="B1402" s="197"/>
      <c r="C1402" s="102"/>
      <c r="D1402" s="103"/>
      <c r="E1402" s="103"/>
      <c r="F1402" s="104"/>
      <c r="G1402" s="105"/>
      <c r="H1402" s="198"/>
      <c r="I1402" s="106"/>
      <c r="J1402" s="106"/>
      <c r="K1402" s="106"/>
      <c r="L1402" s="107"/>
      <c r="M1402" s="176" t="str">
        <f t="shared" si="576"/>
        <v xml:space="preserve"> </v>
      </c>
      <c r="N1402" s="177" t="str">
        <f t="shared" si="577"/>
        <v xml:space="preserve"> </v>
      </c>
      <c r="O1402" s="177" t="str">
        <f t="shared" si="578"/>
        <v xml:space="preserve"> </v>
      </c>
      <c r="P1402" s="177" t="str">
        <f t="shared" si="579"/>
        <v xml:space="preserve"> </v>
      </c>
      <c r="Q1402" s="178" t="str">
        <f t="shared" si="580"/>
        <v xml:space="preserve"> </v>
      </c>
      <c r="R1402" s="178" t="str">
        <f t="shared" si="581"/>
        <v xml:space="preserve"> </v>
      </c>
      <c r="S1402" s="179" t="str">
        <f t="shared" si="582"/>
        <v xml:space="preserve"> </v>
      </c>
      <c r="T1402" s="176" t="e">
        <f t="shared" si="583"/>
        <v>#VALUE!</v>
      </c>
      <c r="U1402" s="180" t="e">
        <f t="shared" si="584"/>
        <v>#VALUE!</v>
      </c>
      <c r="V1402" s="181" t="e">
        <f t="shared" si="585"/>
        <v>#VALUE!</v>
      </c>
      <c r="W1402" s="182" t="str">
        <f t="shared" si="586"/>
        <v>donnée(s) manquante(s)</v>
      </c>
      <c r="X1402" s="183" t="str">
        <f t="shared" si="587"/>
        <v>donnée(s) manquante(s)</v>
      </c>
      <c r="Y1402" s="178" t="str">
        <f t="shared" si="588"/>
        <v xml:space="preserve"> </v>
      </c>
      <c r="Z1402" s="178" t="str">
        <f t="shared" si="589"/>
        <v xml:space="preserve"> </v>
      </c>
      <c r="AA1402" s="178" t="str">
        <f t="shared" si="590"/>
        <v xml:space="preserve"> </v>
      </c>
      <c r="AB1402" s="184" t="str">
        <f t="shared" si="591"/>
        <v xml:space="preserve"> </v>
      </c>
      <c r="AC1402" s="184" t="str">
        <f t="shared" si="592"/>
        <v xml:space="preserve"> </v>
      </c>
      <c r="AD1402" s="184" t="str">
        <f t="shared" si="598"/>
        <v xml:space="preserve"> </v>
      </c>
      <c r="AE1402" s="185" t="e">
        <f t="shared" si="593"/>
        <v>#VALUE!</v>
      </c>
      <c r="AF1402" s="185" t="e">
        <f t="shared" si="594"/>
        <v>#VALUE!</v>
      </c>
      <c r="AG1402" s="212" t="e">
        <f t="shared" si="595"/>
        <v>#VALUE!</v>
      </c>
      <c r="AH1402" s="73" t="e">
        <f t="shared" si="599"/>
        <v>#VALUE!</v>
      </c>
      <c r="AI1402" s="74" t="e">
        <f t="shared" si="600"/>
        <v>#VALUE!</v>
      </c>
      <c r="AJ1402" s="186" t="e">
        <f t="shared" si="596"/>
        <v>#VALUE!</v>
      </c>
      <c r="AK1402" s="186" t="e">
        <f t="shared" si="597"/>
        <v>#VALUE!</v>
      </c>
    </row>
    <row r="1403" spans="1:37" x14ac:dyDescent="0.25">
      <c r="A1403" s="114" t="s">
        <v>74</v>
      </c>
      <c r="B1403" s="197"/>
      <c r="C1403" s="102"/>
      <c r="D1403" s="103"/>
      <c r="E1403" s="103"/>
      <c r="F1403" s="104"/>
      <c r="G1403" s="105"/>
      <c r="H1403" s="198"/>
      <c r="I1403" s="106"/>
      <c r="J1403" s="106"/>
      <c r="K1403" s="106"/>
      <c r="L1403" s="107"/>
      <c r="M1403" s="176" t="str">
        <f t="shared" si="576"/>
        <v xml:space="preserve"> </v>
      </c>
      <c r="N1403" s="177" t="str">
        <f t="shared" si="577"/>
        <v xml:space="preserve"> </v>
      </c>
      <c r="O1403" s="177" t="str">
        <f t="shared" si="578"/>
        <v xml:space="preserve"> </v>
      </c>
      <c r="P1403" s="177" t="str">
        <f t="shared" si="579"/>
        <v xml:space="preserve"> </v>
      </c>
      <c r="Q1403" s="178" t="str">
        <f t="shared" si="580"/>
        <v xml:space="preserve"> </v>
      </c>
      <c r="R1403" s="178" t="str">
        <f t="shared" si="581"/>
        <v xml:space="preserve"> </v>
      </c>
      <c r="S1403" s="179" t="str">
        <f t="shared" si="582"/>
        <v xml:space="preserve"> </v>
      </c>
      <c r="T1403" s="176" t="e">
        <f t="shared" si="583"/>
        <v>#VALUE!</v>
      </c>
      <c r="U1403" s="180" t="e">
        <f t="shared" si="584"/>
        <v>#VALUE!</v>
      </c>
      <c r="V1403" s="181" t="e">
        <f t="shared" si="585"/>
        <v>#VALUE!</v>
      </c>
      <c r="W1403" s="182" t="str">
        <f t="shared" si="586"/>
        <v>donnée(s) manquante(s)</v>
      </c>
      <c r="X1403" s="183" t="str">
        <f t="shared" si="587"/>
        <v>donnée(s) manquante(s)</v>
      </c>
      <c r="Y1403" s="178" t="str">
        <f t="shared" si="588"/>
        <v xml:space="preserve"> </v>
      </c>
      <c r="Z1403" s="178" t="str">
        <f t="shared" si="589"/>
        <v xml:space="preserve"> </v>
      </c>
      <c r="AA1403" s="178" t="str">
        <f t="shared" si="590"/>
        <v xml:space="preserve"> </v>
      </c>
      <c r="AB1403" s="184" t="str">
        <f t="shared" si="591"/>
        <v xml:space="preserve"> </v>
      </c>
      <c r="AC1403" s="184" t="str">
        <f t="shared" si="592"/>
        <v xml:space="preserve"> </v>
      </c>
      <c r="AD1403" s="184" t="str">
        <f t="shared" si="598"/>
        <v xml:space="preserve"> </v>
      </c>
      <c r="AE1403" s="185" t="e">
        <f t="shared" si="593"/>
        <v>#VALUE!</v>
      </c>
      <c r="AF1403" s="185" t="e">
        <f t="shared" si="594"/>
        <v>#VALUE!</v>
      </c>
      <c r="AG1403" s="212" t="e">
        <f t="shared" si="595"/>
        <v>#VALUE!</v>
      </c>
      <c r="AH1403" s="73" t="e">
        <f t="shared" si="599"/>
        <v>#VALUE!</v>
      </c>
      <c r="AI1403" s="74" t="e">
        <f t="shared" si="600"/>
        <v>#VALUE!</v>
      </c>
      <c r="AJ1403" s="186" t="e">
        <f t="shared" si="596"/>
        <v>#VALUE!</v>
      </c>
      <c r="AK1403" s="186" t="e">
        <f t="shared" si="597"/>
        <v>#VALUE!</v>
      </c>
    </row>
    <row r="1404" spans="1:37" x14ac:dyDescent="0.25">
      <c r="A1404" s="114" t="s">
        <v>74</v>
      </c>
      <c r="B1404" s="197"/>
      <c r="C1404" s="102"/>
      <c r="D1404" s="103"/>
      <c r="E1404" s="103"/>
      <c r="F1404" s="104"/>
      <c r="G1404" s="105"/>
      <c r="H1404" s="198"/>
      <c r="I1404" s="106"/>
      <c r="J1404" s="106"/>
      <c r="K1404" s="106"/>
      <c r="L1404" s="107"/>
      <c r="M1404" s="176" t="str">
        <f t="shared" si="576"/>
        <v xml:space="preserve"> </v>
      </c>
      <c r="N1404" s="177" t="str">
        <f t="shared" si="577"/>
        <v xml:space="preserve"> </v>
      </c>
      <c r="O1404" s="177" t="str">
        <f t="shared" si="578"/>
        <v xml:space="preserve"> </v>
      </c>
      <c r="P1404" s="177" t="str">
        <f t="shared" si="579"/>
        <v xml:space="preserve"> </v>
      </c>
      <c r="Q1404" s="178" t="str">
        <f t="shared" si="580"/>
        <v xml:space="preserve"> </v>
      </c>
      <c r="R1404" s="178" t="str">
        <f t="shared" si="581"/>
        <v xml:space="preserve"> </v>
      </c>
      <c r="S1404" s="179" t="str">
        <f t="shared" si="582"/>
        <v xml:space="preserve"> </v>
      </c>
      <c r="T1404" s="176" t="e">
        <f t="shared" si="583"/>
        <v>#VALUE!</v>
      </c>
      <c r="U1404" s="180" t="e">
        <f t="shared" si="584"/>
        <v>#VALUE!</v>
      </c>
      <c r="V1404" s="181" t="e">
        <f t="shared" si="585"/>
        <v>#VALUE!</v>
      </c>
      <c r="W1404" s="182" t="str">
        <f t="shared" si="586"/>
        <v>donnée(s) manquante(s)</v>
      </c>
      <c r="X1404" s="183" t="str">
        <f t="shared" si="587"/>
        <v>donnée(s) manquante(s)</v>
      </c>
      <c r="Y1404" s="178" t="str">
        <f t="shared" si="588"/>
        <v xml:space="preserve"> </v>
      </c>
      <c r="Z1404" s="178" t="str">
        <f t="shared" si="589"/>
        <v xml:space="preserve"> </v>
      </c>
      <c r="AA1404" s="178" t="str">
        <f t="shared" si="590"/>
        <v xml:space="preserve"> </v>
      </c>
      <c r="AB1404" s="184" t="str">
        <f t="shared" si="591"/>
        <v xml:space="preserve"> </v>
      </c>
      <c r="AC1404" s="184" t="str">
        <f t="shared" si="592"/>
        <v xml:space="preserve"> </v>
      </c>
      <c r="AD1404" s="184" t="str">
        <f t="shared" si="598"/>
        <v xml:space="preserve"> </v>
      </c>
      <c r="AE1404" s="185" t="e">
        <f t="shared" si="593"/>
        <v>#VALUE!</v>
      </c>
      <c r="AF1404" s="185" t="e">
        <f t="shared" si="594"/>
        <v>#VALUE!</v>
      </c>
      <c r="AG1404" s="212" t="e">
        <f t="shared" si="595"/>
        <v>#VALUE!</v>
      </c>
      <c r="AH1404" s="73" t="e">
        <f t="shared" si="599"/>
        <v>#VALUE!</v>
      </c>
      <c r="AI1404" s="74" t="e">
        <f t="shared" si="600"/>
        <v>#VALUE!</v>
      </c>
      <c r="AJ1404" s="186" t="e">
        <f t="shared" si="596"/>
        <v>#VALUE!</v>
      </c>
      <c r="AK1404" s="186" t="e">
        <f t="shared" si="597"/>
        <v>#VALUE!</v>
      </c>
    </row>
    <row r="1405" spans="1:37" x14ac:dyDescent="0.25">
      <c r="A1405" s="114" t="s">
        <v>74</v>
      </c>
      <c r="B1405" s="197"/>
      <c r="C1405" s="102"/>
      <c r="D1405" s="103"/>
      <c r="E1405" s="103"/>
      <c r="F1405" s="104"/>
      <c r="G1405" s="105"/>
      <c r="H1405" s="198"/>
      <c r="I1405" s="106"/>
      <c r="J1405" s="106"/>
      <c r="K1405" s="106"/>
      <c r="L1405" s="107"/>
      <c r="M1405" s="176" t="str">
        <f t="shared" si="576"/>
        <v xml:space="preserve"> </v>
      </c>
      <c r="N1405" s="177" t="str">
        <f t="shared" si="577"/>
        <v xml:space="preserve"> </v>
      </c>
      <c r="O1405" s="177" t="str">
        <f t="shared" si="578"/>
        <v xml:space="preserve"> </v>
      </c>
      <c r="P1405" s="177" t="str">
        <f t="shared" si="579"/>
        <v xml:space="preserve"> </v>
      </c>
      <c r="Q1405" s="178" t="str">
        <f t="shared" si="580"/>
        <v xml:space="preserve"> </v>
      </c>
      <c r="R1405" s="178" t="str">
        <f t="shared" si="581"/>
        <v xml:space="preserve"> </v>
      </c>
      <c r="S1405" s="179" t="str">
        <f t="shared" si="582"/>
        <v xml:space="preserve"> </v>
      </c>
      <c r="T1405" s="176" t="e">
        <f t="shared" si="583"/>
        <v>#VALUE!</v>
      </c>
      <c r="U1405" s="180" t="e">
        <f t="shared" si="584"/>
        <v>#VALUE!</v>
      </c>
      <c r="V1405" s="181" t="e">
        <f t="shared" si="585"/>
        <v>#VALUE!</v>
      </c>
      <c r="W1405" s="182" t="str">
        <f t="shared" si="586"/>
        <v>donnée(s) manquante(s)</v>
      </c>
      <c r="X1405" s="183" t="str">
        <f t="shared" si="587"/>
        <v>donnée(s) manquante(s)</v>
      </c>
      <c r="Y1405" s="178" t="str">
        <f t="shared" si="588"/>
        <v xml:space="preserve"> </v>
      </c>
      <c r="Z1405" s="178" t="str">
        <f t="shared" si="589"/>
        <v xml:space="preserve"> </v>
      </c>
      <c r="AA1405" s="178" t="str">
        <f t="shared" si="590"/>
        <v xml:space="preserve"> </v>
      </c>
      <c r="AB1405" s="184" t="str">
        <f t="shared" si="591"/>
        <v xml:space="preserve"> </v>
      </c>
      <c r="AC1405" s="184" t="str">
        <f t="shared" si="592"/>
        <v xml:space="preserve"> </v>
      </c>
      <c r="AD1405" s="184" t="str">
        <f t="shared" si="598"/>
        <v xml:space="preserve"> </v>
      </c>
      <c r="AE1405" s="185" t="e">
        <f t="shared" si="593"/>
        <v>#VALUE!</v>
      </c>
      <c r="AF1405" s="185" t="e">
        <f t="shared" si="594"/>
        <v>#VALUE!</v>
      </c>
      <c r="AG1405" s="212" t="e">
        <f t="shared" si="595"/>
        <v>#VALUE!</v>
      </c>
      <c r="AH1405" s="73" t="e">
        <f t="shared" si="599"/>
        <v>#VALUE!</v>
      </c>
      <c r="AI1405" s="74" t="e">
        <f t="shared" si="600"/>
        <v>#VALUE!</v>
      </c>
      <c r="AJ1405" s="186" t="e">
        <f t="shared" si="596"/>
        <v>#VALUE!</v>
      </c>
      <c r="AK1405" s="186" t="e">
        <f t="shared" si="597"/>
        <v>#VALUE!</v>
      </c>
    </row>
    <row r="1406" spans="1:37" x14ac:dyDescent="0.25">
      <c r="A1406" s="114" t="s">
        <v>74</v>
      </c>
      <c r="B1406" s="197"/>
      <c r="C1406" s="102"/>
      <c r="D1406" s="103"/>
      <c r="E1406" s="103"/>
      <c r="F1406" s="104"/>
      <c r="G1406" s="105"/>
      <c r="H1406" s="198"/>
      <c r="I1406" s="106"/>
      <c r="J1406" s="106"/>
      <c r="K1406" s="106"/>
      <c r="L1406" s="107"/>
      <c r="M1406" s="176" t="str">
        <f t="shared" ref="M1406:M1469" si="601">IF(ISBLANK(C1406)," ",IF(C1406=0,0,IF(C1406&lt;=30,1,IF(C1406&lt;=60,2,IF(C1406&lt;=90,3,IF(C1406&lt;=120,4,IF(C1406&lt;=150,5,IF(C1406&lt;=180,6,IF(C1406&lt;=210,7,IF(C1406&lt;=240,8,IF(C1406&lt;=270,9,10)))))))))))</f>
        <v xml:space="preserve"> </v>
      </c>
      <c r="N1406" s="177" t="str">
        <f t="shared" ref="N1406:N1469" si="602">IF(ISBLANK(D1406)," ",IF(D1406&lt;=0,0,IF(D1406&lt;=1.5,1,IF(D1406&lt;=3,2,IF(D1406&lt;=4.5,3,IF(D1406&lt;=6,4,IF(D1406&lt;=7.5,5,IF(D1406&lt;=9,6,IF(D1406&lt;=10.5,7,IF(D1406&lt;=12,8,IF(D1406&lt;=13.5,9,10)))))))))))</f>
        <v xml:space="preserve"> </v>
      </c>
      <c r="O1406" s="177" t="str">
        <f t="shared" ref="O1406:O1469" si="603">IF(ISBLANK(E1406)," ",IF(E1406&lt;=1,0,IF(E1406&lt;=2,1,IF(E1406&lt;=3,2,IF(E1406&lt;=4,3,IF(E1406&lt;=5,4,IF(E1406&lt;=6,5,IF(E1406&lt;=7,6,IF(E1406&lt;=8,7,IF(E1406&lt;=9,8,IF(E1406&lt;=10,9,10)))))))))))</f>
        <v xml:space="preserve"> </v>
      </c>
      <c r="P1406" s="177" t="str">
        <f t="shared" ref="P1406:P1469" si="604">IF(ISBLANK(F1406)," ",IF(F1406&lt;=90,0,IF(F1406&lt;=180,1,IF(F1406&lt;=270,2,IF(F1406&lt;=360,3,IF(F1406&lt;=450,4,IF(F1406&lt;=540,5,IF(F1406&lt;=630,6,IF(F1406&lt;=720,7,IF(F1406&lt;=810,8,IF(F1406&lt;=900,9,10)))))))))))</f>
        <v xml:space="preserve"> </v>
      </c>
      <c r="Q1406" s="178" t="str">
        <f t="shared" ref="Q1406:Q1469" si="605">IF(ISBLANK(I1406)," ",IF(I1406&lt;=40,0,IF(I1406&lt;=60,2,IF(I1406&lt;=80,4,10))))</f>
        <v xml:space="preserve"> </v>
      </c>
      <c r="R1406" s="178" t="str">
        <f t="shared" ref="R1406:R1469" si="606">IF(ISBLANK(K1406)," ",IF(K1406&lt;=0.9,0,IF(K1406&lt;=1.9,1,IF(K1406&lt;=2.8,2,IF(K1406&lt;=3.7,3,IF(K1406&lt;=4.7,4,5))))))</f>
        <v xml:space="preserve"> </v>
      </c>
      <c r="S1406" s="179" t="str">
        <f t="shared" ref="S1406:S1469" si="607">IF(ISBLANK(L1406)," ",IF(L1406&lt;=1.6,0,IF(L1406&lt;=3.2,1,IF(L1406&lt;=4.8,2,IF(L1406&lt;=6.4,3,IF(L1406&lt;=8,4,5))))))</f>
        <v xml:space="preserve"> </v>
      </c>
      <c r="T1406" s="176" t="e">
        <f t="shared" ref="T1406:T1469" si="608">SUM(M1406+N1406+O1406+P1406)</f>
        <v>#VALUE!</v>
      </c>
      <c r="U1406" s="180" t="e">
        <f t="shared" ref="U1406:U1469" si="609">SUM(Q1406+R1406+S1406)</f>
        <v>#VALUE!</v>
      </c>
      <c r="V1406" s="181" t="e">
        <f t="shared" ref="V1406:V1469" si="610">IF(AND(T1406&gt;=0,T1406&lt;11),T1406-U1406,IF(AND(T1406&gt;=11,Q1406=10),T1406-U1406,T1406-Q1406-R1406))</f>
        <v>#VALUE!</v>
      </c>
      <c r="W1406" s="182" t="str">
        <f t="shared" ref="W1406:W1469" si="611">IF(OR(ISBLANK(C1406),ISBLANK(D1406),ISBLANK(E1406),ISBLANK(F1406),ISBLANK(I1406),ISBLANK(K1406),ISBLANK(L1406),ISBLANK(B1406)),"donnée(s) manquante(s)",IF(B1406="YES","Nutriscore_A",IF(V1406&lt;=1,"Nutriscore_B",IF(V1406&lt;=5,"Nutriscore_C",IF(V1406&lt;=9,"Nutriscore_D","Nutriscore_E")))))</f>
        <v>donnée(s) manquante(s)</v>
      </c>
      <c r="X1406" s="183" t="str">
        <f t="shared" ref="X1406:X1469" si="612">IF(W1406="donnée(s) manquante(s)","donnée(s) manquante(s)",IF(W1406="Nutriscore_A","dark green",IF(W1406="Nutriscore_B","green",IF(W1406="Nutriscore_C","yellow",IF(W1406="Nutriscore_D","orange","dark orange")))))</f>
        <v>donnée(s) manquante(s)</v>
      </c>
      <c r="Y1406" s="178" t="str">
        <f t="shared" ref="Y1406:Y1469" si="613">IF(ISBLANK(J1406)," ",IF(J1406&lt;=40,0,IF(J1406&lt;=60,2,IF(J1406&lt;=80,4,6))))</f>
        <v xml:space="preserve"> </v>
      </c>
      <c r="Z1406" s="178" t="str">
        <f t="shared" ref="Z1406:Z1469" si="614">IF(ISBLANK(K1406)," ",IF(K1406&lt;=3,0,IF(K1406&lt;=4.1,1,IF(K1406&lt;=5.2,2,IF(K1406&lt;=6.3,3,IF(K1406&lt;=7.4,4,5))))))</f>
        <v xml:space="preserve"> </v>
      </c>
      <c r="AA1406" s="178" t="str">
        <f t="shared" ref="AA1406:AA1469" si="615">IF(ISBLANK(L1406)," ",IF(L1406&lt;=1.2,0,IF(L1406&lt;=1.5,1,IF(L1406&lt;=1.8,2,IF(L1406&lt;=2.1,3,IF(L1406&lt;=2.4,4,IF(L1406&lt;=2.7,5,IF(L1406&lt;=3,6,7))))))))</f>
        <v xml:space="preserve"> </v>
      </c>
      <c r="AB1406" s="184" t="str">
        <f t="shared" ref="AB1406:AB1469" si="616">IF(ISBLANK(C1406)," ",IF(C1406&lt;=30,0,IF(C1406&lt;=90,1,IF(C1406&lt;=150,2,IF(C1406&lt;=210,3,IF(C1406&lt;=240,4,IF(C1406&lt;=270,5,IF(C1406&lt;=300,6,IF(C1406&lt;=330,7,IF(C1406&lt;=360,8,IF(C1406&lt;=390,9,10)))))))))))</f>
        <v xml:space="preserve"> </v>
      </c>
      <c r="AC1406" s="184" t="str">
        <f t="shared" ref="AC1406:AC1469" si="617">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84" t="str">
        <f t="shared" si="598"/>
        <v xml:space="preserve"> </v>
      </c>
      <c r="AE1406" s="185" t="e">
        <f t="shared" ref="AE1406:AE1469" si="618">IF(H1406="NO",AD1406+AC1406+AB1406+O1406, 4+AD1406+AC1406+AB1406+O1406)</f>
        <v>#VALUE!</v>
      </c>
      <c r="AF1406" s="185" t="e">
        <f t="shared" ref="AF1406:AF1469" si="619">AA1406+Y1406+Z1406</f>
        <v>#VALUE!</v>
      </c>
      <c r="AG1406" s="212" t="e">
        <f t="shared" ref="AG1406:AG1469" si="620">AE1406-AF1406</f>
        <v>#VALUE!</v>
      </c>
      <c r="AH1406" s="73" t="e">
        <f t="shared" si="599"/>
        <v>#VALUE!</v>
      </c>
      <c r="AI1406" s="74" t="e">
        <f t="shared" si="600"/>
        <v>#VALUE!</v>
      </c>
      <c r="AJ1406" s="186" t="e">
        <f t="shared" ref="AJ1406:AJ1469" si="621">AG1406-V1406</f>
        <v>#VALUE!</v>
      </c>
      <c r="AK1406" s="186" t="e">
        <f t="shared" ref="AK1406:AK1469" si="622">IF(OR(ISBLANK(X1406),ISBLANK(AI1406)),"donnée manquante",IF(W1406=AH1406,"no change",IF(W1406&lt;&gt;AH1406,IF(V1406&lt;AG1406,"less favourable",IF(V1406&gt;AG1406,"more favourable")))))</f>
        <v>#VALUE!</v>
      </c>
    </row>
    <row r="1407" spans="1:37" x14ac:dyDescent="0.25">
      <c r="A1407" s="114" t="s">
        <v>74</v>
      </c>
      <c r="B1407" s="197"/>
      <c r="C1407" s="102"/>
      <c r="D1407" s="103"/>
      <c r="E1407" s="103"/>
      <c r="F1407" s="104"/>
      <c r="G1407" s="105"/>
      <c r="H1407" s="198"/>
      <c r="I1407" s="106"/>
      <c r="J1407" s="106"/>
      <c r="K1407" s="106"/>
      <c r="L1407" s="107"/>
      <c r="M1407" s="176" t="str">
        <f t="shared" si="601"/>
        <v xml:space="preserve"> </v>
      </c>
      <c r="N1407" s="177" t="str">
        <f t="shared" si="602"/>
        <v xml:space="preserve"> </v>
      </c>
      <c r="O1407" s="177" t="str">
        <f t="shared" si="603"/>
        <v xml:space="preserve"> </v>
      </c>
      <c r="P1407" s="177" t="str">
        <f t="shared" si="604"/>
        <v xml:space="preserve"> </v>
      </c>
      <c r="Q1407" s="178" t="str">
        <f t="shared" si="605"/>
        <v xml:space="preserve"> </v>
      </c>
      <c r="R1407" s="178" t="str">
        <f t="shared" si="606"/>
        <v xml:space="preserve"> </v>
      </c>
      <c r="S1407" s="179" t="str">
        <f t="shared" si="607"/>
        <v xml:space="preserve"> </v>
      </c>
      <c r="T1407" s="176" t="e">
        <f t="shared" si="608"/>
        <v>#VALUE!</v>
      </c>
      <c r="U1407" s="180" t="e">
        <f t="shared" si="609"/>
        <v>#VALUE!</v>
      </c>
      <c r="V1407" s="181" t="e">
        <f t="shared" si="610"/>
        <v>#VALUE!</v>
      </c>
      <c r="W1407" s="182" t="str">
        <f t="shared" si="611"/>
        <v>donnée(s) manquante(s)</v>
      </c>
      <c r="X1407" s="183" t="str">
        <f t="shared" si="612"/>
        <v>donnée(s) manquante(s)</v>
      </c>
      <c r="Y1407" s="178" t="str">
        <f t="shared" si="613"/>
        <v xml:space="preserve"> </v>
      </c>
      <c r="Z1407" s="178" t="str">
        <f t="shared" si="614"/>
        <v xml:space="preserve"> </v>
      </c>
      <c r="AA1407" s="178" t="str">
        <f t="shared" si="615"/>
        <v xml:space="preserve"> </v>
      </c>
      <c r="AB1407" s="184" t="str">
        <f t="shared" si="616"/>
        <v xml:space="preserve"> </v>
      </c>
      <c r="AC1407" s="184" t="str">
        <f t="shared" si="617"/>
        <v xml:space="preserve"> </v>
      </c>
      <c r="AD1407" s="184" t="str">
        <f t="shared" si="598"/>
        <v xml:space="preserve"> </v>
      </c>
      <c r="AE1407" s="185" t="e">
        <f t="shared" si="618"/>
        <v>#VALUE!</v>
      </c>
      <c r="AF1407" s="185" t="e">
        <f t="shared" si="619"/>
        <v>#VALUE!</v>
      </c>
      <c r="AG1407" s="212" t="e">
        <f t="shared" si="620"/>
        <v>#VALUE!</v>
      </c>
      <c r="AH1407" s="73" t="e">
        <f t="shared" si="599"/>
        <v>#VALUE!</v>
      </c>
      <c r="AI1407" s="74" t="e">
        <f t="shared" si="600"/>
        <v>#VALUE!</v>
      </c>
      <c r="AJ1407" s="186" t="e">
        <f t="shared" si="621"/>
        <v>#VALUE!</v>
      </c>
      <c r="AK1407" s="186" t="e">
        <f t="shared" si="622"/>
        <v>#VALUE!</v>
      </c>
    </row>
    <row r="1408" spans="1:37" x14ac:dyDescent="0.25">
      <c r="A1408" s="114" t="s">
        <v>74</v>
      </c>
      <c r="B1408" s="197"/>
      <c r="C1408" s="102"/>
      <c r="D1408" s="103"/>
      <c r="E1408" s="103"/>
      <c r="F1408" s="104"/>
      <c r="G1408" s="105"/>
      <c r="H1408" s="198"/>
      <c r="I1408" s="106"/>
      <c r="J1408" s="106"/>
      <c r="K1408" s="106"/>
      <c r="L1408" s="107"/>
      <c r="M1408" s="176" t="str">
        <f t="shared" si="601"/>
        <v xml:space="preserve"> </v>
      </c>
      <c r="N1408" s="177" t="str">
        <f t="shared" si="602"/>
        <v xml:space="preserve"> </v>
      </c>
      <c r="O1408" s="177" t="str">
        <f t="shared" si="603"/>
        <v xml:space="preserve"> </v>
      </c>
      <c r="P1408" s="177" t="str">
        <f t="shared" si="604"/>
        <v xml:space="preserve"> </v>
      </c>
      <c r="Q1408" s="178" t="str">
        <f t="shared" si="605"/>
        <v xml:space="preserve"> </v>
      </c>
      <c r="R1408" s="178" t="str">
        <f t="shared" si="606"/>
        <v xml:space="preserve"> </v>
      </c>
      <c r="S1408" s="179" t="str">
        <f t="shared" si="607"/>
        <v xml:space="preserve"> </v>
      </c>
      <c r="T1408" s="176" t="e">
        <f t="shared" si="608"/>
        <v>#VALUE!</v>
      </c>
      <c r="U1408" s="180" t="e">
        <f t="shared" si="609"/>
        <v>#VALUE!</v>
      </c>
      <c r="V1408" s="181" t="e">
        <f t="shared" si="610"/>
        <v>#VALUE!</v>
      </c>
      <c r="W1408" s="182" t="str">
        <f t="shared" si="611"/>
        <v>donnée(s) manquante(s)</v>
      </c>
      <c r="X1408" s="183" t="str">
        <f t="shared" si="612"/>
        <v>donnée(s) manquante(s)</v>
      </c>
      <c r="Y1408" s="178" t="str">
        <f t="shared" si="613"/>
        <v xml:space="preserve"> </v>
      </c>
      <c r="Z1408" s="178" t="str">
        <f t="shared" si="614"/>
        <v xml:space="preserve"> </v>
      </c>
      <c r="AA1408" s="178" t="str">
        <f t="shared" si="615"/>
        <v xml:space="preserve"> </v>
      </c>
      <c r="AB1408" s="184" t="str">
        <f t="shared" si="616"/>
        <v xml:space="preserve"> </v>
      </c>
      <c r="AC1408" s="184" t="str">
        <f t="shared" si="617"/>
        <v xml:space="preserve"> </v>
      </c>
      <c r="AD1408" s="184" t="str">
        <f t="shared" si="598"/>
        <v xml:space="preserve"> </v>
      </c>
      <c r="AE1408" s="185" t="e">
        <f t="shared" si="618"/>
        <v>#VALUE!</v>
      </c>
      <c r="AF1408" s="185" t="e">
        <f t="shared" si="619"/>
        <v>#VALUE!</v>
      </c>
      <c r="AG1408" s="212" t="e">
        <f t="shared" si="620"/>
        <v>#VALUE!</v>
      </c>
      <c r="AH1408" s="73" t="e">
        <f t="shared" si="599"/>
        <v>#VALUE!</v>
      </c>
      <c r="AI1408" s="74" t="e">
        <f t="shared" si="600"/>
        <v>#VALUE!</v>
      </c>
      <c r="AJ1408" s="186" t="e">
        <f t="shared" si="621"/>
        <v>#VALUE!</v>
      </c>
      <c r="AK1408" s="186" t="e">
        <f t="shared" si="622"/>
        <v>#VALUE!</v>
      </c>
    </row>
    <row r="1409" spans="1:37" x14ac:dyDescent="0.25">
      <c r="A1409" s="114" t="s">
        <v>74</v>
      </c>
      <c r="B1409" s="197"/>
      <c r="C1409" s="102"/>
      <c r="D1409" s="103"/>
      <c r="E1409" s="103"/>
      <c r="F1409" s="104"/>
      <c r="G1409" s="105"/>
      <c r="H1409" s="198"/>
      <c r="I1409" s="106"/>
      <c r="J1409" s="106"/>
      <c r="K1409" s="106"/>
      <c r="L1409" s="107"/>
      <c r="M1409" s="176" t="str">
        <f t="shared" si="601"/>
        <v xml:space="preserve"> </v>
      </c>
      <c r="N1409" s="177" t="str">
        <f t="shared" si="602"/>
        <v xml:space="preserve"> </v>
      </c>
      <c r="O1409" s="177" t="str">
        <f t="shared" si="603"/>
        <v xml:space="preserve"> </v>
      </c>
      <c r="P1409" s="177" t="str">
        <f t="shared" si="604"/>
        <v xml:space="preserve"> </v>
      </c>
      <c r="Q1409" s="178" t="str">
        <f t="shared" si="605"/>
        <v xml:space="preserve"> </v>
      </c>
      <c r="R1409" s="178" t="str">
        <f t="shared" si="606"/>
        <v xml:space="preserve"> </v>
      </c>
      <c r="S1409" s="179" t="str">
        <f t="shared" si="607"/>
        <v xml:space="preserve"> </v>
      </c>
      <c r="T1409" s="176" t="e">
        <f t="shared" si="608"/>
        <v>#VALUE!</v>
      </c>
      <c r="U1409" s="180" t="e">
        <f t="shared" si="609"/>
        <v>#VALUE!</v>
      </c>
      <c r="V1409" s="181" t="e">
        <f t="shared" si="610"/>
        <v>#VALUE!</v>
      </c>
      <c r="W1409" s="182" t="str">
        <f t="shared" si="611"/>
        <v>donnée(s) manquante(s)</v>
      </c>
      <c r="X1409" s="183" t="str">
        <f t="shared" si="612"/>
        <v>donnée(s) manquante(s)</v>
      </c>
      <c r="Y1409" s="178" t="str">
        <f t="shared" si="613"/>
        <v xml:space="preserve"> </v>
      </c>
      <c r="Z1409" s="178" t="str">
        <f t="shared" si="614"/>
        <v xml:space="preserve"> </v>
      </c>
      <c r="AA1409" s="178" t="str">
        <f t="shared" si="615"/>
        <v xml:space="preserve"> </v>
      </c>
      <c r="AB1409" s="184" t="str">
        <f t="shared" si="616"/>
        <v xml:space="preserve"> </v>
      </c>
      <c r="AC1409" s="184" t="str">
        <f t="shared" si="617"/>
        <v xml:space="preserve"> </v>
      </c>
      <c r="AD1409" s="184" t="str">
        <f t="shared" si="598"/>
        <v xml:space="preserve"> </v>
      </c>
      <c r="AE1409" s="185" t="e">
        <f t="shared" si="618"/>
        <v>#VALUE!</v>
      </c>
      <c r="AF1409" s="185" t="e">
        <f t="shared" si="619"/>
        <v>#VALUE!</v>
      </c>
      <c r="AG1409" s="212" t="e">
        <f t="shared" si="620"/>
        <v>#VALUE!</v>
      </c>
      <c r="AH1409" s="73" t="e">
        <f t="shared" si="599"/>
        <v>#VALUE!</v>
      </c>
      <c r="AI1409" s="74" t="e">
        <f t="shared" si="600"/>
        <v>#VALUE!</v>
      </c>
      <c r="AJ1409" s="186" t="e">
        <f t="shared" si="621"/>
        <v>#VALUE!</v>
      </c>
      <c r="AK1409" s="186" t="e">
        <f t="shared" si="622"/>
        <v>#VALUE!</v>
      </c>
    </row>
    <row r="1410" spans="1:37" x14ac:dyDescent="0.25">
      <c r="A1410" s="114" t="s">
        <v>74</v>
      </c>
      <c r="B1410" s="197"/>
      <c r="C1410" s="102"/>
      <c r="D1410" s="103"/>
      <c r="E1410" s="103"/>
      <c r="F1410" s="104"/>
      <c r="G1410" s="105"/>
      <c r="H1410" s="198"/>
      <c r="I1410" s="106"/>
      <c r="J1410" s="106"/>
      <c r="K1410" s="106"/>
      <c r="L1410" s="107"/>
      <c r="M1410" s="176" t="str">
        <f t="shared" si="601"/>
        <v xml:space="preserve"> </v>
      </c>
      <c r="N1410" s="177" t="str">
        <f t="shared" si="602"/>
        <v xml:space="preserve"> </v>
      </c>
      <c r="O1410" s="177" t="str">
        <f t="shared" si="603"/>
        <v xml:space="preserve"> </v>
      </c>
      <c r="P1410" s="177" t="str">
        <f t="shared" si="604"/>
        <v xml:space="preserve"> </v>
      </c>
      <c r="Q1410" s="178" t="str">
        <f t="shared" si="605"/>
        <v xml:space="preserve"> </v>
      </c>
      <c r="R1410" s="178" t="str">
        <f t="shared" si="606"/>
        <v xml:space="preserve"> </v>
      </c>
      <c r="S1410" s="179" t="str">
        <f t="shared" si="607"/>
        <v xml:space="preserve"> </v>
      </c>
      <c r="T1410" s="176" t="e">
        <f t="shared" si="608"/>
        <v>#VALUE!</v>
      </c>
      <c r="U1410" s="180" t="e">
        <f t="shared" si="609"/>
        <v>#VALUE!</v>
      </c>
      <c r="V1410" s="181" t="e">
        <f t="shared" si="610"/>
        <v>#VALUE!</v>
      </c>
      <c r="W1410" s="182" t="str">
        <f t="shared" si="611"/>
        <v>donnée(s) manquante(s)</v>
      </c>
      <c r="X1410" s="183" t="str">
        <f t="shared" si="612"/>
        <v>donnée(s) manquante(s)</v>
      </c>
      <c r="Y1410" s="178" t="str">
        <f t="shared" si="613"/>
        <v xml:space="preserve"> </v>
      </c>
      <c r="Z1410" s="178" t="str">
        <f t="shared" si="614"/>
        <v xml:space="preserve"> </v>
      </c>
      <c r="AA1410" s="178" t="str">
        <f t="shared" si="615"/>
        <v xml:space="preserve"> </v>
      </c>
      <c r="AB1410" s="184" t="str">
        <f t="shared" si="616"/>
        <v xml:space="preserve"> </v>
      </c>
      <c r="AC1410" s="184" t="str">
        <f t="shared" si="617"/>
        <v xml:space="preserve"> </v>
      </c>
      <c r="AD1410" s="184" t="str">
        <f t="shared" si="598"/>
        <v xml:space="preserve"> </v>
      </c>
      <c r="AE1410" s="185" t="e">
        <f t="shared" si="618"/>
        <v>#VALUE!</v>
      </c>
      <c r="AF1410" s="185" t="e">
        <f t="shared" si="619"/>
        <v>#VALUE!</v>
      </c>
      <c r="AG1410" s="212" t="e">
        <f t="shared" si="620"/>
        <v>#VALUE!</v>
      </c>
      <c r="AH1410" s="73" t="e">
        <f t="shared" si="599"/>
        <v>#VALUE!</v>
      </c>
      <c r="AI1410" s="74" t="e">
        <f t="shared" si="600"/>
        <v>#VALUE!</v>
      </c>
      <c r="AJ1410" s="186" t="e">
        <f t="shared" si="621"/>
        <v>#VALUE!</v>
      </c>
      <c r="AK1410" s="186" t="e">
        <f t="shared" si="622"/>
        <v>#VALUE!</v>
      </c>
    </row>
    <row r="1411" spans="1:37" x14ac:dyDescent="0.25">
      <c r="A1411" s="114" t="s">
        <v>74</v>
      </c>
      <c r="B1411" s="197"/>
      <c r="C1411" s="102"/>
      <c r="D1411" s="103"/>
      <c r="E1411" s="103"/>
      <c r="F1411" s="104"/>
      <c r="G1411" s="105"/>
      <c r="H1411" s="198"/>
      <c r="I1411" s="106"/>
      <c r="J1411" s="106"/>
      <c r="K1411" s="106"/>
      <c r="L1411" s="107"/>
      <c r="M1411" s="176" t="str">
        <f t="shared" si="601"/>
        <v xml:space="preserve"> </v>
      </c>
      <c r="N1411" s="177" t="str">
        <f t="shared" si="602"/>
        <v xml:space="preserve"> </v>
      </c>
      <c r="O1411" s="177" t="str">
        <f t="shared" si="603"/>
        <v xml:space="preserve"> </v>
      </c>
      <c r="P1411" s="177" t="str">
        <f t="shared" si="604"/>
        <v xml:space="preserve"> </v>
      </c>
      <c r="Q1411" s="178" t="str">
        <f t="shared" si="605"/>
        <v xml:space="preserve"> </v>
      </c>
      <c r="R1411" s="178" t="str">
        <f t="shared" si="606"/>
        <v xml:space="preserve"> </v>
      </c>
      <c r="S1411" s="179" t="str">
        <f t="shared" si="607"/>
        <v xml:space="preserve"> </v>
      </c>
      <c r="T1411" s="176" t="e">
        <f t="shared" si="608"/>
        <v>#VALUE!</v>
      </c>
      <c r="U1411" s="180" t="e">
        <f t="shared" si="609"/>
        <v>#VALUE!</v>
      </c>
      <c r="V1411" s="181" t="e">
        <f t="shared" si="610"/>
        <v>#VALUE!</v>
      </c>
      <c r="W1411" s="182" t="str">
        <f t="shared" si="611"/>
        <v>donnée(s) manquante(s)</v>
      </c>
      <c r="X1411" s="183" t="str">
        <f t="shared" si="612"/>
        <v>donnée(s) manquante(s)</v>
      </c>
      <c r="Y1411" s="178" t="str">
        <f t="shared" si="613"/>
        <v xml:space="preserve"> </v>
      </c>
      <c r="Z1411" s="178" t="str">
        <f t="shared" si="614"/>
        <v xml:space="preserve"> </v>
      </c>
      <c r="AA1411" s="178" t="str">
        <f t="shared" si="615"/>
        <v xml:space="preserve"> </v>
      </c>
      <c r="AB1411" s="184" t="str">
        <f t="shared" si="616"/>
        <v xml:space="preserve"> </v>
      </c>
      <c r="AC1411" s="184" t="str">
        <f t="shared" si="617"/>
        <v xml:space="preserve"> </v>
      </c>
      <c r="AD1411" s="184" t="str">
        <f t="shared" si="598"/>
        <v xml:space="preserve"> </v>
      </c>
      <c r="AE1411" s="185" t="e">
        <f t="shared" si="618"/>
        <v>#VALUE!</v>
      </c>
      <c r="AF1411" s="185" t="e">
        <f t="shared" si="619"/>
        <v>#VALUE!</v>
      </c>
      <c r="AG1411" s="212" t="e">
        <f t="shared" si="620"/>
        <v>#VALUE!</v>
      </c>
      <c r="AH1411" s="73" t="e">
        <f t="shared" si="599"/>
        <v>#VALUE!</v>
      </c>
      <c r="AI1411" s="74" t="e">
        <f t="shared" si="600"/>
        <v>#VALUE!</v>
      </c>
      <c r="AJ1411" s="186" t="e">
        <f t="shared" si="621"/>
        <v>#VALUE!</v>
      </c>
      <c r="AK1411" s="186" t="e">
        <f t="shared" si="622"/>
        <v>#VALUE!</v>
      </c>
    </row>
    <row r="1412" spans="1:37" x14ac:dyDescent="0.25">
      <c r="A1412" s="114" t="s">
        <v>74</v>
      </c>
      <c r="B1412" s="197"/>
      <c r="C1412" s="102"/>
      <c r="D1412" s="103"/>
      <c r="E1412" s="103"/>
      <c r="F1412" s="104"/>
      <c r="G1412" s="105"/>
      <c r="H1412" s="198"/>
      <c r="I1412" s="106"/>
      <c r="J1412" s="106"/>
      <c r="K1412" s="106"/>
      <c r="L1412" s="107"/>
      <c r="M1412" s="176" t="str">
        <f t="shared" si="601"/>
        <v xml:space="preserve"> </v>
      </c>
      <c r="N1412" s="177" t="str">
        <f t="shared" si="602"/>
        <v xml:space="preserve"> </v>
      </c>
      <c r="O1412" s="177" t="str">
        <f t="shared" si="603"/>
        <v xml:space="preserve"> </v>
      </c>
      <c r="P1412" s="177" t="str">
        <f t="shared" si="604"/>
        <v xml:space="preserve"> </v>
      </c>
      <c r="Q1412" s="178" t="str">
        <f t="shared" si="605"/>
        <v xml:space="preserve"> </v>
      </c>
      <c r="R1412" s="178" t="str">
        <f t="shared" si="606"/>
        <v xml:space="preserve"> </v>
      </c>
      <c r="S1412" s="179" t="str">
        <f t="shared" si="607"/>
        <v xml:space="preserve"> </v>
      </c>
      <c r="T1412" s="176" t="e">
        <f t="shared" si="608"/>
        <v>#VALUE!</v>
      </c>
      <c r="U1412" s="180" t="e">
        <f t="shared" si="609"/>
        <v>#VALUE!</v>
      </c>
      <c r="V1412" s="181" t="e">
        <f t="shared" si="610"/>
        <v>#VALUE!</v>
      </c>
      <c r="W1412" s="182" t="str">
        <f t="shared" si="611"/>
        <v>donnée(s) manquante(s)</v>
      </c>
      <c r="X1412" s="183" t="str">
        <f t="shared" si="612"/>
        <v>donnée(s) manquante(s)</v>
      </c>
      <c r="Y1412" s="178" t="str">
        <f t="shared" si="613"/>
        <v xml:space="preserve"> </v>
      </c>
      <c r="Z1412" s="178" t="str">
        <f t="shared" si="614"/>
        <v xml:space="preserve"> </v>
      </c>
      <c r="AA1412" s="178" t="str">
        <f t="shared" si="615"/>
        <v xml:space="preserve"> </v>
      </c>
      <c r="AB1412" s="184" t="str">
        <f t="shared" si="616"/>
        <v xml:space="preserve"> </v>
      </c>
      <c r="AC1412" s="184" t="str">
        <f t="shared" si="617"/>
        <v xml:space="preserve"> </v>
      </c>
      <c r="AD1412" s="184" t="str">
        <f t="shared" ref="AD1412:AD1475" si="623">IF(ISBLANK(D1412)," ",IF(D1412&lt;=0.5,0,IF(D1412&lt;=2,1,IF(D1412&lt;=3.5,2,IF(D1412&lt;=5,3,IF(D1412&lt;=6,4,IF(D1412&lt;=7,5,IF(D1412&lt;=8,6,IF(D1412&lt;=9,7,IF(D1412&lt;=10,8,IF(D1412&lt;=11,9,10)))))))))))</f>
        <v xml:space="preserve"> </v>
      </c>
      <c r="AE1412" s="185" t="e">
        <f t="shared" si="618"/>
        <v>#VALUE!</v>
      </c>
      <c r="AF1412" s="185" t="e">
        <f t="shared" si="619"/>
        <v>#VALUE!</v>
      </c>
      <c r="AG1412" s="212" t="e">
        <f t="shared" si="620"/>
        <v>#VALUE!</v>
      </c>
      <c r="AH1412" s="73" t="e">
        <f t="shared" ref="AH1412:AH1475" si="624">IF(AND(B1412="NO",OR(ISBLANK(C1412),ISBLANK(D1412),ISBLANK(E1412),ISBLANK(G1412),ISBLANK(J1412),ISBLANK(K1412),ISBLANK(L1412), ISBLANK(H1412))),"missing data", IF(AND(B1412="YES",ISBLANK(C1412),ISBLANK(D1412),ISBLANK(E1412),ISBLANK(G1412),ISBLANK(J1412),ISBLANK(K1412),ISBLANK(L1412),ISBLANK(H1412)), "Nutriscore_A", IF(AND(B1412="YES",OR(C1412&lt;&gt;"",D1412&lt;&gt;"",E1412&lt;&gt;"",G1412&lt;&gt;"",J1412&lt;&gt;"",K1412&lt;&gt;"",L1412&lt;&gt;"",H1412&lt;&gt;"",)),"ERROR", IF(AG1412&lt;=2,"Nutriscore_B", IF(AG1412&lt;=6,"Nutriscore_C", IF(AG1412&lt;=9,"Nutriscore_D","Nutriscore_E"))))))</f>
        <v>#VALUE!</v>
      </c>
      <c r="AI1412" s="74" t="e">
        <f t="shared" ref="AI1412:AI1475" si="625">IF(AH1412="missing data","missing data",IF(AH1412="ERROR","ERROR",IF(AH1412="Nutriscore_A","dark green",IF(AH1412="Nutriscore_B","green",IF(AH1412="Nutriscore_C","yellow",IF(AH1412="Nutriscore_D","orange","dark orange"))))))</f>
        <v>#VALUE!</v>
      </c>
      <c r="AJ1412" s="186" t="e">
        <f t="shared" si="621"/>
        <v>#VALUE!</v>
      </c>
      <c r="AK1412" s="186" t="e">
        <f t="shared" si="622"/>
        <v>#VALUE!</v>
      </c>
    </row>
    <row r="1413" spans="1:37" x14ac:dyDescent="0.25">
      <c r="A1413" s="114" t="s">
        <v>74</v>
      </c>
      <c r="B1413" s="197"/>
      <c r="C1413" s="102"/>
      <c r="D1413" s="103"/>
      <c r="E1413" s="103"/>
      <c r="F1413" s="104"/>
      <c r="G1413" s="105"/>
      <c r="H1413" s="198"/>
      <c r="I1413" s="106"/>
      <c r="J1413" s="106"/>
      <c r="K1413" s="106"/>
      <c r="L1413" s="107"/>
      <c r="M1413" s="176" t="str">
        <f t="shared" si="601"/>
        <v xml:space="preserve"> </v>
      </c>
      <c r="N1413" s="177" t="str">
        <f t="shared" si="602"/>
        <v xml:space="preserve"> </v>
      </c>
      <c r="O1413" s="177" t="str">
        <f t="shared" si="603"/>
        <v xml:space="preserve"> </v>
      </c>
      <c r="P1413" s="177" t="str">
        <f t="shared" si="604"/>
        <v xml:space="preserve"> </v>
      </c>
      <c r="Q1413" s="178" t="str">
        <f t="shared" si="605"/>
        <v xml:space="preserve"> </v>
      </c>
      <c r="R1413" s="178" t="str">
        <f t="shared" si="606"/>
        <v xml:space="preserve"> </v>
      </c>
      <c r="S1413" s="179" t="str">
        <f t="shared" si="607"/>
        <v xml:space="preserve"> </v>
      </c>
      <c r="T1413" s="176" t="e">
        <f t="shared" si="608"/>
        <v>#VALUE!</v>
      </c>
      <c r="U1413" s="180" t="e">
        <f t="shared" si="609"/>
        <v>#VALUE!</v>
      </c>
      <c r="V1413" s="181" t="e">
        <f t="shared" si="610"/>
        <v>#VALUE!</v>
      </c>
      <c r="W1413" s="182" t="str">
        <f t="shared" si="611"/>
        <v>donnée(s) manquante(s)</v>
      </c>
      <c r="X1413" s="183" t="str">
        <f t="shared" si="612"/>
        <v>donnée(s) manquante(s)</v>
      </c>
      <c r="Y1413" s="178" t="str">
        <f t="shared" si="613"/>
        <v xml:space="preserve"> </v>
      </c>
      <c r="Z1413" s="178" t="str">
        <f t="shared" si="614"/>
        <v xml:space="preserve"> </v>
      </c>
      <c r="AA1413" s="178" t="str">
        <f t="shared" si="615"/>
        <v xml:space="preserve"> </v>
      </c>
      <c r="AB1413" s="184" t="str">
        <f t="shared" si="616"/>
        <v xml:space="preserve"> </v>
      </c>
      <c r="AC1413" s="184" t="str">
        <f t="shared" si="617"/>
        <v xml:space="preserve"> </v>
      </c>
      <c r="AD1413" s="184" t="str">
        <f t="shared" si="623"/>
        <v xml:space="preserve"> </v>
      </c>
      <c r="AE1413" s="185" t="e">
        <f t="shared" si="618"/>
        <v>#VALUE!</v>
      </c>
      <c r="AF1413" s="185" t="e">
        <f t="shared" si="619"/>
        <v>#VALUE!</v>
      </c>
      <c r="AG1413" s="212" t="e">
        <f t="shared" si="620"/>
        <v>#VALUE!</v>
      </c>
      <c r="AH1413" s="73" t="e">
        <f t="shared" si="624"/>
        <v>#VALUE!</v>
      </c>
      <c r="AI1413" s="74" t="e">
        <f t="shared" si="625"/>
        <v>#VALUE!</v>
      </c>
      <c r="AJ1413" s="186" t="e">
        <f t="shared" si="621"/>
        <v>#VALUE!</v>
      </c>
      <c r="AK1413" s="186" t="e">
        <f t="shared" si="622"/>
        <v>#VALUE!</v>
      </c>
    </row>
    <row r="1414" spans="1:37" x14ac:dyDescent="0.25">
      <c r="A1414" s="114" t="s">
        <v>74</v>
      </c>
      <c r="B1414" s="197"/>
      <c r="C1414" s="102"/>
      <c r="D1414" s="103"/>
      <c r="E1414" s="103"/>
      <c r="F1414" s="104"/>
      <c r="G1414" s="105"/>
      <c r="H1414" s="198"/>
      <c r="I1414" s="106"/>
      <c r="J1414" s="106"/>
      <c r="K1414" s="106"/>
      <c r="L1414" s="107"/>
      <c r="M1414" s="176" t="str">
        <f t="shared" si="601"/>
        <v xml:space="preserve"> </v>
      </c>
      <c r="N1414" s="177" t="str">
        <f t="shared" si="602"/>
        <v xml:space="preserve"> </v>
      </c>
      <c r="O1414" s="177" t="str">
        <f t="shared" si="603"/>
        <v xml:space="preserve"> </v>
      </c>
      <c r="P1414" s="177" t="str">
        <f t="shared" si="604"/>
        <v xml:space="preserve"> </v>
      </c>
      <c r="Q1414" s="178" t="str">
        <f t="shared" si="605"/>
        <v xml:space="preserve"> </v>
      </c>
      <c r="R1414" s="178" t="str">
        <f t="shared" si="606"/>
        <v xml:space="preserve"> </v>
      </c>
      <c r="S1414" s="179" t="str">
        <f t="shared" si="607"/>
        <v xml:space="preserve"> </v>
      </c>
      <c r="T1414" s="176" t="e">
        <f t="shared" si="608"/>
        <v>#VALUE!</v>
      </c>
      <c r="U1414" s="180" t="e">
        <f t="shared" si="609"/>
        <v>#VALUE!</v>
      </c>
      <c r="V1414" s="181" t="e">
        <f t="shared" si="610"/>
        <v>#VALUE!</v>
      </c>
      <c r="W1414" s="182" t="str">
        <f t="shared" si="611"/>
        <v>donnée(s) manquante(s)</v>
      </c>
      <c r="X1414" s="183" t="str">
        <f t="shared" si="612"/>
        <v>donnée(s) manquante(s)</v>
      </c>
      <c r="Y1414" s="178" t="str">
        <f t="shared" si="613"/>
        <v xml:space="preserve"> </v>
      </c>
      <c r="Z1414" s="178" t="str">
        <f t="shared" si="614"/>
        <v xml:space="preserve"> </v>
      </c>
      <c r="AA1414" s="178" t="str">
        <f t="shared" si="615"/>
        <v xml:space="preserve"> </v>
      </c>
      <c r="AB1414" s="184" t="str">
        <f t="shared" si="616"/>
        <v xml:space="preserve"> </v>
      </c>
      <c r="AC1414" s="184" t="str">
        <f t="shared" si="617"/>
        <v xml:space="preserve"> </v>
      </c>
      <c r="AD1414" s="184" t="str">
        <f t="shared" si="623"/>
        <v xml:space="preserve"> </v>
      </c>
      <c r="AE1414" s="185" t="e">
        <f t="shared" si="618"/>
        <v>#VALUE!</v>
      </c>
      <c r="AF1414" s="185" t="e">
        <f t="shared" si="619"/>
        <v>#VALUE!</v>
      </c>
      <c r="AG1414" s="212" t="e">
        <f t="shared" si="620"/>
        <v>#VALUE!</v>
      </c>
      <c r="AH1414" s="73" t="e">
        <f t="shared" si="624"/>
        <v>#VALUE!</v>
      </c>
      <c r="AI1414" s="74" t="e">
        <f t="shared" si="625"/>
        <v>#VALUE!</v>
      </c>
      <c r="AJ1414" s="186" t="e">
        <f t="shared" si="621"/>
        <v>#VALUE!</v>
      </c>
      <c r="AK1414" s="186" t="e">
        <f t="shared" si="622"/>
        <v>#VALUE!</v>
      </c>
    </row>
    <row r="1415" spans="1:37" x14ac:dyDescent="0.25">
      <c r="A1415" s="114" t="s">
        <v>74</v>
      </c>
      <c r="B1415" s="197"/>
      <c r="C1415" s="102"/>
      <c r="D1415" s="103"/>
      <c r="E1415" s="103"/>
      <c r="F1415" s="104"/>
      <c r="G1415" s="105"/>
      <c r="H1415" s="198"/>
      <c r="I1415" s="106"/>
      <c r="J1415" s="106"/>
      <c r="K1415" s="106"/>
      <c r="L1415" s="107"/>
      <c r="M1415" s="176" t="str">
        <f t="shared" si="601"/>
        <v xml:space="preserve"> </v>
      </c>
      <c r="N1415" s="177" t="str">
        <f t="shared" si="602"/>
        <v xml:space="preserve"> </v>
      </c>
      <c r="O1415" s="177" t="str">
        <f t="shared" si="603"/>
        <v xml:space="preserve"> </v>
      </c>
      <c r="P1415" s="177" t="str">
        <f t="shared" si="604"/>
        <v xml:space="preserve"> </v>
      </c>
      <c r="Q1415" s="178" t="str">
        <f t="shared" si="605"/>
        <v xml:space="preserve"> </v>
      </c>
      <c r="R1415" s="178" t="str">
        <f t="shared" si="606"/>
        <v xml:space="preserve"> </v>
      </c>
      <c r="S1415" s="179" t="str">
        <f t="shared" si="607"/>
        <v xml:space="preserve"> </v>
      </c>
      <c r="T1415" s="176" t="e">
        <f t="shared" si="608"/>
        <v>#VALUE!</v>
      </c>
      <c r="U1415" s="180" t="e">
        <f t="shared" si="609"/>
        <v>#VALUE!</v>
      </c>
      <c r="V1415" s="181" t="e">
        <f t="shared" si="610"/>
        <v>#VALUE!</v>
      </c>
      <c r="W1415" s="182" t="str">
        <f t="shared" si="611"/>
        <v>donnée(s) manquante(s)</v>
      </c>
      <c r="X1415" s="183" t="str">
        <f t="shared" si="612"/>
        <v>donnée(s) manquante(s)</v>
      </c>
      <c r="Y1415" s="178" t="str">
        <f t="shared" si="613"/>
        <v xml:space="preserve"> </v>
      </c>
      <c r="Z1415" s="178" t="str">
        <f t="shared" si="614"/>
        <v xml:space="preserve"> </v>
      </c>
      <c r="AA1415" s="178" t="str">
        <f t="shared" si="615"/>
        <v xml:space="preserve"> </v>
      </c>
      <c r="AB1415" s="184" t="str">
        <f t="shared" si="616"/>
        <v xml:space="preserve"> </v>
      </c>
      <c r="AC1415" s="184" t="str">
        <f t="shared" si="617"/>
        <v xml:space="preserve"> </v>
      </c>
      <c r="AD1415" s="184" t="str">
        <f t="shared" si="623"/>
        <v xml:space="preserve"> </v>
      </c>
      <c r="AE1415" s="185" t="e">
        <f t="shared" si="618"/>
        <v>#VALUE!</v>
      </c>
      <c r="AF1415" s="185" t="e">
        <f t="shared" si="619"/>
        <v>#VALUE!</v>
      </c>
      <c r="AG1415" s="212" t="e">
        <f t="shared" si="620"/>
        <v>#VALUE!</v>
      </c>
      <c r="AH1415" s="73" t="e">
        <f t="shared" si="624"/>
        <v>#VALUE!</v>
      </c>
      <c r="AI1415" s="74" t="e">
        <f t="shared" si="625"/>
        <v>#VALUE!</v>
      </c>
      <c r="AJ1415" s="186" t="e">
        <f t="shared" si="621"/>
        <v>#VALUE!</v>
      </c>
      <c r="AK1415" s="186" t="e">
        <f t="shared" si="622"/>
        <v>#VALUE!</v>
      </c>
    </row>
    <row r="1416" spans="1:37" x14ac:dyDescent="0.25">
      <c r="A1416" s="114" t="s">
        <v>74</v>
      </c>
      <c r="B1416" s="197"/>
      <c r="C1416" s="102"/>
      <c r="D1416" s="103"/>
      <c r="E1416" s="103"/>
      <c r="F1416" s="104"/>
      <c r="G1416" s="105"/>
      <c r="H1416" s="198"/>
      <c r="I1416" s="106"/>
      <c r="J1416" s="106"/>
      <c r="K1416" s="106"/>
      <c r="L1416" s="107"/>
      <c r="M1416" s="176" t="str">
        <f t="shared" si="601"/>
        <v xml:space="preserve"> </v>
      </c>
      <c r="N1416" s="177" t="str">
        <f t="shared" si="602"/>
        <v xml:space="preserve"> </v>
      </c>
      <c r="O1416" s="177" t="str">
        <f t="shared" si="603"/>
        <v xml:space="preserve"> </v>
      </c>
      <c r="P1416" s="177" t="str">
        <f t="shared" si="604"/>
        <v xml:space="preserve"> </v>
      </c>
      <c r="Q1416" s="178" t="str">
        <f t="shared" si="605"/>
        <v xml:space="preserve"> </v>
      </c>
      <c r="R1416" s="178" t="str">
        <f t="shared" si="606"/>
        <v xml:space="preserve"> </v>
      </c>
      <c r="S1416" s="179" t="str">
        <f t="shared" si="607"/>
        <v xml:space="preserve"> </v>
      </c>
      <c r="T1416" s="176" t="e">
        <f t="shared" si="608"/>
        <v>#VALUE!</v>
      </c>
      <c r="U1416" s="180" t="e">
        <f t="shared" si="609"/>
        <v>#VALUE!</v>
      </c>
      <c r="V1416" s="181" t="e">
        <f t="shared" si="610"/>
        <v>#VALUE!</v>
      </c>
      <c r="W1416" s="182" t="str">
        <f t="shared" si="611"/>
        <v>donnée(s) manquante(s)</v>
      </c>
      <c r="X1416" s="183" t="str">
        <f t="shared" si="612"/>
        <v>donnée(s) manquante(s)</v>
      </c>
      <c r="Y1416" s="178" t="str">
        <f t="shared" si="613"/>
        <v xml:space="preserve"> </v>
      </c>
      <c r="Z1416" s="178" t="str">
        <f t="shared" si="614"/>
        <v xml:space="preserve"> </v>
      </c>
      <c r="AA1416" s="178" t="str">
        <f t="shared" si="615"/>
        <v xml:space="preserve"> </v>
      </c>
      <c r="AB1416" s="184" t="str">
        <f t="shared" si="616"/>
        <v xml:space="preserve"> </v>
      </c>
      <c r="AC1416" s="184" t="str">
        <f t="shared" si="617"/>
        <v xml:space="preserve"> </v>
      </c>
      <c r="AD1416" s="184" t="str">
        <f t="shared" si="623"/>
        <v xml:space="preserve"> </v>
      </c>
      <c r="AE1416" s="185" t="e">
        <f t="shared" si="618"/>
        <v>#VALUE!</v>
      </c>
      <c r="AF1416" s="185" t="e">
        <f t="shared" si="619"/>
        <v>#VALUE!</v>
      </c>
      <c r="AG1416" s="212" t="e">
        <f t="shared" si="620"/>
        <v>#VALUE!</v>
      </c>
      <c r="AH1416" s="73" t="e">
        <f t="shared" si="624"/>
        <v>#VALUE!</v>
      </c>
      <c r="AI1416" s="74" t="e">
        <f t="shared" si="625"/>
        <v>#VALUE!</v>
      </c>
      <c r="AJ1416" s="186" t="e">
        <f t="shared" si="621"/>
        <v>#VALUE!</v>
      </c>
      <c r="AK1416" s="186" t="e">
        <f t="shared" si="622"/>
        <v>#VALUE!</v>
      </c>
    </row>
    <row r="1417" spans="1:37" x14ac:dyDescent="0.25">
      <c r="A1417" s="114" t="s">
        <v>74</v>
      </c>
      <c r="B1417" s="197"/>
      <c r="C1417" s="102"/>
      <c r="D1417" s="103"/>
      <c r="E1417" s="103"/>
      <c r="F1417" s="104"/>
      <c r="G1417" s="105"/>
      <c r="H1417" s="198"/>
      <c r="I1417" s="106"/>
      <c r="J1417" s="106"/>
      <c r="K1417" s="106"/>
      <c r="L1417" s="107"/>
      <c r="M1417" s="176" t="str">
        <f t="shared" si="601"/>
        <v xml:space="preserve"> </v>
      </c>
      <c r="N1417" s="177" t="str">
        <f t="shared" si="602"/>
        <v xml:space="preserve"> </v>
      </c>
      <c r="O1417" s="177" t="str">
        <f t="shared" si="603"/>
        <v xml:space="preserve"> </v>
      </c>
      <c r="P1417" s="177" t="str">
        <f t="shared" si="604"/>
        <v xml:space="preserve"> </v>
      </c>
      <c r="Q1417" s="178" t="str">
        <f t="shared" si="605"/>
        <v xml:space="preserve"> </v>
      </c>
      <c r="R1417" s="178" t="str">
        <f t="shared" si="606"/>
        <v xml:space="preserve"> </v>
      </c>
      <c r="S1417" s="179" t="str">
        <f t="shared" si="607"/>
        <v xml:space="preserve"> </v>
      </c>
      <c r="T1417" s="176" t="e">
        <f t="shared" si="608"/>
        <v>#VALUE!</v>
      </c>
      <c r="U1417" s="180" t="e">
        <f t="shared" si="609"/>
        <v>#VALUE!</v>
      </c>
      <c r="V1417" s="181" t="e">
        <f t="shared" si="610"/>
        <v>#VALUE!</v>
      </c>
      <c r="W1417" s="182" t="str">
        <f t="shared" si="611"/>
        <v>donnée(s) manquante(s)</v>
      </c>
      <c r="X1417" s="183" t="str">
        <f t="shared" si="612"/>
        <v>donnée(s) manquante(s)</v>
      </c>
      <c r="Y1417" s="178" t="str">
        <f t="shared" si="613"/>
        <v xml:space="preserve"> </v>
      </c>
      <c r="Z1417" s="178" t="str">
        <f t="shared" si="614"/>
        <v xml:space="preserve"> </v>
      </c>
      <c r="AA1417" s="178" t="str">
        <f t="shared" si="615"/>
        <v xml:space="preserve"> </v>
      </c>
      <c r="AB1417" s="184" t="str">
        <f t="shared" si="616"/>
        <v xml:space="preserve"> </v>
      </c>
      <c r="AC1417" s="184" t="str">
        <f t="shared" si="617"/>
        <v xml:space="preserve"> </v>
      </c>
      <c r="AD1417" s="184" t="str">
        <f t="shared" si="623"/>
        <v xml:space="preserve"> </v>
      </c>
      <c r="AE1417" s="185" t="e">
        <f t="shared" si="618"/>
        <v>#VALUE!</v>
      </c>
      <c r="AF1417" s="185" t="e">
        <f t="shared" si="619"/>
        <v>#VALUE!</v>
      </c>
      <c r="AG1417" s="212" t="e">
        <f t="shared" si="620"/>
        <v>#VALUE!</v>
      </c>
      <c r="AH1417" s="73" t="e">
        <f t="shared" si="624"/>
        <v>#VALUE!</v>
      </c>
      <c r="AI1417" s="74" t="e">
        <f t="shared" si="625"/>
        <v>#VALUE!</v>
      </c>
      <c r="AJ1417" s="186" t="e">
        <f t="shared" si="621"/>
        <v>#VALUE!</v>
      </c>
      <c r="AK1417" s="186" t="e">
        <f t="shared" si="622"/>
        <v>#VALUE!</v>
      </c>
    </row>
    <row r="1418" spans="1:37" x14ac:dyDescent="0.25">
      <c r="A1418" s="114" t="s">
        <v>74</v>
      </c>
      <c r="B1418" s="197"/>
      <c r="C1418" s="102"/>
      <c r="D1418" s="103"/>
      <c r="E1418" s="103"/>
      <c r="F1418" s="104"/>
      <c r="G1418" s="105"/>
      <c r="H1418" s="198"/>
      <c r="I1418" s="106"/>
      <c r="J1418" s="106"/>
      <c r="K1418" s="106"/>
      <c r="L1418" s="107"/>
      <c r="M1418" s="176" t="str">
        <f t="shared" si="601"/>
        <v xml:space="preserve"> </v>
      </c>
      <c r="N1418" s="177" t="str">
        <f t="shared" si="602"/>
        <v xml:space="preserve"> </v>
      </c>
      <c r="O1418" s="177" t="str">
        <f t="shared" si="603"/>
        <v xml:space="preserve"> </v>
      </c>
      <c r="P1418" s="177" t="str">
        <f t="shared" si="604"/>
        <v xml:space="preserve"> </v>
      </c>
      <c r="Q1418" s="178" t="str">
        <f t="shared" si="605"/>
        <v xml:space="preserve"> </v>
      </c>
      <c r="R1418" s="178" t="str">
        <f t="shared" si="606"/>
        <v xml:space="preserve"> </v>
      </c>
      <c r="S1418" s="179" t="str">
        <f t="shared" si="607"/>
        <v xml:space="preserve"> </v>
      </c>
      <c r="T1418" s="176" t="e">
        <f t="shared" si="608"/>
        <v>#VALUE!</v>
      </c>
      <c r="U1418" s="180" t="e">
        <f t="shared" si="609"/>
        <v>#VALUE!</v>
      </c>
      <c r="V1418" s="181" t="e">
        <f t="shared" si="610"/>
        <v>#VALUE!</v>
      </c>
      <c r="W1418" s="182" t="str">
        <f t="shared" si="611"/>
        <v>donnée(s) manquante(s)</v>
      </c>
      <c r="X1418" s="183" t="str">
        <f t="shared" si="612"/>
        <v>donnée(s) manquante(s)</v>
      </c>
      <c r="Y1418" s="178" t="str">
        <f t="shared" si="613"/>
        <v xml:space="preserve"> </v>
      </c>
      <c r="Z1418" s="178" t="str">
        <f t="shared" si="614"/>
        <v xml:space="preserve"> </v>
      </c>
      <c r="AA1418" s="178" t="str">
        <f t="shared" si="615"/>
        <v xml:space="preserve"> </v>
      </c>
      <c r="AB1418" s="184" t="str">
        <f t="shared" si="616"/>
        <v xml:space="preserve"> </v>
      </c>
      <c r="AC1418" s="184" t="str">
        <f t="shared" si="617"/>
        <v xml:space="preserve"> </v>
      </c>
      <c r="AD1418" s="184" t="str">
        <f t="shared" si="623"/>
        <v xml:space="preserve"> </v>
      </c>
      <c r="AE1418" s="185" t="e">
        <f t="shared" si="618"/>
        <v>#VALUE!</v>
      </c>
      <c r="AF1418" s="185" t="e">
        <f t="shared" si="619"/>
        <v>#VALUE!</v>
      </c>
      <c r="AG1418" s="212" t="e">
        <f t="shared" si="620"/>
        <v>#VALUE!</v>
      </c>
      <c r="AH1418" s="73" t="e">
        <f t="shared" si="624"/>
        <v>#VALUE!</v>
      </c>
      <c r="AI1418" s="74" t="e">
        <f t="shared" si="625"/>
        <v>#VALUE!</v>
      </c>
      <c r="AJ1418" s="186" t="e">
        <f t="shared" si="621"/>
        <v>#VALUE!</v>
      </c>
      <c r="AK1418" s="186" t="e">
        <f t="shared" si="622"/>
        <v>#VALUE!</v>
      </c>
    </row>
    <row r="1419" spans="1:37" x14ac:dyDescent="0.25">
      <c r="A1419" s="114" t="s">
        <v>74</v>
      </c>
      <c r="B1419" s="197"/>
      <c r="C1419" s="102"/>
      <c r="D1419" s="103"/>
      <c r="E1419" s="103"/>
      <c r="F1419" s="104"/>
      <c r="G1419" s="105"/>
      <c r="H1419" s="198"/>
      <c r="I1419" s="106"/>
      <c r="J1419" s="106"/>
      <c r="K1419" s="106"/>
      <c r="L1419" s="107"/>
      <c r="M1419" s="176" t="str">
        <f t="shared" si="601"/>
        <v xml:space="preserve"> </v>
      </c>
      <c r="N1419" s="177" t="str">
        <f t="shared" si="602"/>
        <v xml:space="preserve"> </v>
      </c>
      <c r="O1419" s="177" t="str">
        <f t="shared" si="603"/>
        <v xml:space="preserve"> </v>
      </c>
      <c r="P1419" s="177" t="str">
        <f t="shared" si="604"/>
        <v xml:space="preserve"> </v>
      </c>
      <c r="Q1419" s="178" t="str">
        <f t="shared" si="605"/>
        <v xml:space="preserve"> </v>
      </c>
      <c r="R1419" s="178" t="str">
        <f t="shared" si="606"/>
        <v xml:space="preserve"> </v>
      </c>
      <c r="S1419" s="179" t="str">
        <f t="shared" si="607"/>
        <v xml:space="preserve"> </v>
      </c>
      <c r="T1419" s="176" t="e">
        <f t="shared" si="608"/>
        <v>#VALUE!</v>
      </c>
      <c r="U1419" s="180" t="e">
        <f t="shared" si="609"/>
        <v>#VALUE!</v>
      </c>
      <c r="V1419" s="181" t="e">
        <f t="shared" si="610"/>
        <v>#VALUE!</v>
      </c>
      <c r="W1419" s="182" t="str">
        <f t="shared" si="611"/>
        <v>donnée(s) manquante(s)</v>
      </c>
      <c r="X1419" s="183" t="str">
        <f t="shared" si="612"/>
        <v>donnée(s) manquante(s)</v>
      </c>
      <c r="Y1419" s="178" t="str">
        <f t="shared" si="613"/>
        <v xml:space="preserve"> </v>
      </c>
      <c r="Z1419" s="178" t="str">
        <f t="shared" si="614"/>
        <v xml:space="preserve"> </v>
      </c>
      <c r="AA1419" s="178" t="str">
        <f t="shared" si="615"/>
        <v xml:space="preserve"> </v>
      </c>
      <c r="AB1419" s="184" t="str">
        <f t="shared" si="616"/>
        <v xml:space="preserve"> </v>
      </c>
      <c r="AC1419" s="184" t="str">
        <f t="shared" si="617"/>
        <v xml:space="preserve"> </v>
      </c>
      <c r="AD1419" s="184" t="str">
        <f t="shared" si="623"/>
        <v xml:space="preserve"> </v>
      </c>
      <c r="AE1419" s="185" t="e">
        <f t="shared" si="618"/>
        <v>#VALUE!</v>
      </c>
      <c r="AF1419" s="185" t="e">
        <f t="shared" si="619"/>
        <v>#VALUE!</v>
      </c>
      <c r="AG1419" s="212" t="e">
        <f t="shared" si="620"/>
        <v>#VALUE!</v>
      </c>
      <c r="AH1419" s="73" t="e">
        <f t="shared" si="624"/>
        <v>#VALUE!</v>
      </c>
      <c r="AI1419" s="74" t="e">
        <f t="shared" si="625"/>
        <v>#VALUE!</v>
      </c>
      <c r="AJ1419" s="186" t="e">
        <f t="shared" si="621"/>
        <v>#VALUE!</v>
      </c>
      <c r="AK1419" s="186" t="e">
        <f t="shared" si="622"/>
        <v>#VALUE!</v>
      </c>
    </row>
    <row r="1420" spans="1:37" x14ac:dyDescent="0.25">
      <c r="A1420" s="114" t="s">
        <v>74</v>
      </c>
      <c r="B1420" s="197"/>
      <c r="C1420" s="102"/>
      <c r="D1420" s="103"/>
      <c r="E1420" s="103"/>
      <c r="F1420" s="104"/>
      <c r="G1420" s="105"/>
      <c r="H1420" s="198"/>
      <c r="I1420" s="106"/>
      <c r="J1420" s="106"/>
      <c r="K1420" s="106"/>
      <c r="L1420" s="107"/>
      <c r="M1420" s="176" t="str">
        <f t="shared" si="601"/>
        <v xml:space="preserve"> </v>
      </c>
      <c r="N1420" s="177" t="str">
        <f t="shared" si="602"/>
        <v xml:space="preserve"> </v>
      </c>
      <c r="O1420" s="177" t="str">
        <f t="shared" si="603"/>
        <v xml:space="preserve"> </v>
      </c>
      <c r="P1420" s="177" t="str">
        <f t="shared" si="604"/>
        <v xml:space="preserve"> </v>
      </c>
      <c r="Q1420" s="178" t="str">
        <f t="shared" si="605"/>
        <v xml:space="preserve"> </v>
      </c>
      <c r="R1420" s="178" t="str">
        <f t="shared" si="606"/>
        <v xml:space="preserve"> </v>
      </c>
      <c r="S1420" s="179" t="str">
        <f t="shared" si="607"/>
        <v xml:space="preserve"> </v>
      </c>
      <c r="T1420" s="176" t="e">
        <f t="shared" si="608"/>
        <v>#VALUE!</v>
      </c>
      <c r="U1420" s="180" t="e">
        <f t="shared" si="609"/>
        <v>#VALUE!</v>
      </c>
      <c r="V1420" s="181" t="e">
        <f t="shared" si="610"/>
        <v>#VALUE!</v>
      </c>
      <c r="W1420" s="182" t="str">
        <f t="shared" si="611"/>
        <v>donnée(s) manquante(s)</v>
      </c>
      <c r="X1420" s="183" t="str">
        <f t="shared" si="612"/>
        <v>donnée(s) manquante(s)</v>
      </c>
      <c r="Y1420" s="178" t="str">
        <f t="shared" si="613"/>
        <v xml:space="preserve"> </v>
      </c>
      <c r="Z1420" s="178" t="str">
        <f t="shared" si="614"/>
        <v xml:space="preserve"> </v>
      </c>
      <c r="AA1420" s="178" t="str">
        <f t="shared" si="615"/>
        <v xml:space="preserve"> </v>
      </c>
      <c r="AB1420" s="184" t="str">
        <f t="shared" si="616"/>
        <v xml:space="preserve"> </v>
      </c>
      <c r="AC1420" s="184" t="str">
        <f t="shared" si="617"/>
        <v xml:space="preserve"> </v>
      </c>
      <c r="AD1420" s="184" t="str">
        <f t="shared" si="623"/>
        <v xml:space="preserve"> </v>
      </c>
      <c r="AE1420" s="185" t="e">
        <f t="shared" si="618"/>
        <v>#VALUE!</v>
      </c>
      <c r="AF1420" s="185" t="e">
        <f t="shared" si="619"/>
        <v>#VALUE!</v>
      </c>
      <c r="AG1420" s="212" t="e">
        <f t="shared" si="620"/>
        <v>#VALUE!</v>
      </c>
      <c r="AH1420" s="73" t="e">
        <f t="shared" si="624"/>
        <v>#VALUE!</v>
      </c>
      <c r="AI1420" s="74" t="e">
        <f t="shared" si="625"/>
        <v>#VALUE!</v>
      </c>
      <c r="AJ1420" s="186" t="e">
        <f t="shared" si="621"/>
        <v>#VALUE!</v>
      </c>
      <c r="AK1420" s="186" t="e">
        <f t="shared" si="622"/>
        <v>#VALUE!</v>
      </c>
    </row>
    <row r="1421" spans="1:37" x14ac:dyDescent="0.25">
      <c r="A1421" s="114" t="s">
        <v>74</v>
      </c>
      <c r="B1421" s="197"/>
      <c r="C1421" s="102"/>
      <c r="D1421" s="103"/>
      <c r="E1421" s="103"/>
      <c r="F1421" s="104"/>
      <c r="G1421" s="105"/>
      <c r="H1421" s="198"/>
      <c r="I1421" s="106"/>
      <c r="J1421" s="106"/>
      <c r="K1421" s="106"/>
      <c r="L1421" s="107"/>
      <c r="M1421" s="176" t="str">
        <f t="shared" si="601"/>
        <v xml:space="preserve"> </v>
      </c>
      <c r="N1421" s="177" t="str">
        <f t="shared" si="602"/>
        <v xml:space="preserve"> </v>
      </c>
      <c r="O1421" s="177" t="str">
        <f t="shared" si="603"/>
        <v xml:space="preserve"> </v>
      </c>
      <c r="P1421" s="177" t="str">
        <f t="shared" si="604"/>
        <v xml:space="preserve"> </v>
      </c>
      <c r="Q1421" s="178" t="str">
        <f t="shared" si="605"/>
        <v xml:space="preserve"> </v>
      </c>
      <c r="R1421" s="178" t="str">
        <f t="shared" si="606"/>
        <v xml:space="preserve"> </v>
      </c>
      <c r="S1421" s="179" t="str">
        <f t="shared" si="607"/>
        <v xml:space="preserve"> </v>
      </c>
      <c r="T1421" s="176" t="e">
        <f t="shared" si="608"/>
        <v>#VALUE!</v>
      </c>
      <c r="U1421" s="180" t="e">
        <f t="shared" si="609"/>
        <v>#VALUE!</v>
      </c>
      <c r="V1421" s="181" t="e">
        <f t="shared" si="610"/>
        <v>#VALUE!</v>
      </c>
      <c r="W1421" s="182" t="str">
        <f t="shared" si="611"/>
        <v>donnée(s) manquante(s)</v>
      </c>
      <c r="X1421" s="183" t="str">
        <f t="shared" si="612"/>
        <v>donnée(s) manquante(s)</v>
      </c>
      <c r="Y1421" s="178" t="str">
        <f t="shared" si="613"/>
        <v xml:space="preserve"> </v>
      </c>
      <c r="Z1421" s="178" t="str">
        <f t="shared" si="614"/>
        <v xml:space="preserve"> </v>
      </c>
      <c r="AA1421" s="178" t="str">
        <f t="shared" si="615"/>
        <v xml:space="preserve"> </v>
      </c>
      <c r="AB1421" s="184" t="str">
        <f t="shared" si="616"/>
        <v xml:space="preserve"> </v>
      </c>
      <c r="AC1421" s="184" t="str">
        <f t="shared" si="617"/>
        <v xml:space="preserve"> </v>
      </c>
      <c r="AD1421" s="184" t="str">
        <f t="shared" si="623"/>
        <v xml:space="preserve"> </v>
      </c>
      <c r="AE1421" s="185" t="e">
        <f t="shared" si="618"/>
        <v>#VALUE!</v>
      </c>
      <c r="AF1421" s="185" t="e">
        <f t="shared" si="619"/>
        <v>#VALUE!</v>
      </c>
      <c r="AG1421" s="212" t="e">
        <f t="shared" si="620"/>
        <v>#VALUE!</v>
      </c>
      <c r="AH1421" s="73" t="e">
        <f t="shared" si="624"/>
        <v>#VALUE!</v>
      </c>
      <c r="AI1421" s="74" t="e">
        <f t="shared" si="625"/>
        <v>#VALUE!</v>
      </c>
      <c r="AJ1421" s="186" t="e">
        <f t="shared" si="621"/>
        <v>#VALUE!</v>
      </c>
      <c r="AK1421" s="186" t="e">
        <f t="shared" si="622"/>
        <v>#VALUE!</v>
      </c>
    </row>
    <row r="1422" spans="1:37" x14ac:dyDescent="0.25">
      <c r="A1422" s="114" t="s">
        <v>74</v>
      </c>
      <c r="B1422" s="197"/>
      <c r="C1422" s="102"/>
      <c r="D1422" s="103"/>
      <c r="E1422" s="103"/>
      <c r="F1422" s="104"/>
      <c r="G1422" s="105"/>
      <c r="H1422" s="198"/>
      <c r="I1422" s="106"/>
      <c r="J1422" s="106"/>
      <c r="K1422" s="106"/>
      <c r="L1422" s="107"/>
      <c r="M1422" s="176" t="str">
        <f t="shared" si="601"/>
        <v xml:space="preserve"> </v>
      </c>
      <c r="N1422" s="177" t="str">
        <f t="shared" si="602"/>
        <v xml:space="preserve"> </v>
      </c>
      <c r="O1422" s="177" t="str">
        <f t="shared" si="603"/>
        <v xml:space="preserve"> </v>
      </c>
      <c r="P1422" s="177" t="str">
        <f t="shared" si="604"/>
        <v xml:space="preserve"> </v>
      </c>
      <c r="Q1422" s="178" t="str">
        <f t="shared" si="605"/>
        <v xml:space="preserve"> </v>
      </c>
      <c r="R1422" s="178" t="str">
        <f t="shared" si="606"/>
        <v xml:space="preserve"> </v>
      </c>
      <c r="S1422" s="179" t="str">
        <f t="shared" si="607"/>
        <v xml:space="preserve"> </v>
      </c>
      <c r="T1422" s="176" t="e">
        <f t="shared" si="608"/>
        <v>#VALUE!</v>
      </c>
      <c r="U1422" s="180" t="e">
        <f t="shared" si="609"/>
        <v>#VALUE!</v>
      </c>
      <c r="V1422" s="181" t="e">
        <f t="shared" si="610"/>
        <v>#VALUE!</v>
      </c>
      <c r="W1422" s="182" t="str">
        <f t="shared" si="611"/>
        <v>donnée(s) manquante(s)</v>
      </c>
      <c r="X1422" s="183" t="str">
        <f t="shared" si="612"/>
        <v>donnée(s) manquante(s)</v>
      </c>
      <c r="Y1422" s="178" t="str">
        <f t="shared" si="613"/>
        <v xml:space="preserve"> </v>
      </c>
      <c r="Z1422" s="178" t="str">
        <f t="shared" si="614"/>
        <v xml:space="preserve"> </v>
      </c>
      <c r="AA1422" s="178" t="str">
        <f t="shared" si="615"/>
        <v xml:space="preserve"> </v>
      </c>
      <c r="AB1422" s="184" t="str">
        <f t="shared" si="616"/>
        <v xml:space="preserve"> </v>
      </c>
      <c r="AC1422" s="184" t="str">
        <f t="shared" si="617"/>
        <v xml:space="preserve"> </v>
      </c>
      <c r="AD1422" s="184" t="str">
        <f t="shared" si="623"/>
        <v xml:space="preserve"> </v>
      </c>
      <c r="AE1422" s="185" t="e">
        <f t="shared" si="618"/>
        <v>#VALUE!</v>
      </c>
      <c r="AF1422" s="185" t="e">
        <f t="shared" si="619"/>
        <v>#VALUE!</v>
      </c>
      <c r="AG1422" s="212" t="e">
        <f t="shared" si="620"/>
        <v>#VALUE!</v>
      </c>
      <c r="AH1422" s="73" t="e">
        <f t="shared" si="624"/>
        <v>#VALUE!</v>
      </c>
      <c r="AI1422" s="74" t="e">
        <f t="shared" si="625"/>
        <v>#VALUE!</v>
      </c>
      <c r="AJ1422" s="186" t="e">
        <f t="shared" si="621"/>
        <v>#VALUE!</v>
      </c>
      <c r="AK1422" s="186" t="e">
        <f t="shared" si="622"/>
        <v>#VALUE!</v>
      </c>
    </row>
    <row r="1423" spans="1:37" x14ac:dyDescent="0.25">
      <c r="A1423" s="114" t="s">
        <v>74</v>
      </c>
      <c r="B1423" s="197"/>
      <c r="C1423" s="102"/>
      <c r="D1423" s="103"/>
      <c r="E1423" s="103"/>
      <c r="F1423" s="104"/>
      <c r="G1423" s="105"/>
      <c r="H1423" s="198"/>
      <c r="I1423" s="106"/>
      <c r="J1423" s="106"/>
      <c r="K1423" s="106"/>
      <c r="L1423" s="107"/>
      <c r="M1423" s="176" t="str">
        <f t="shared" si="601"/>
        <v xml:space="preserve"> </v>
      </c>
      <c r="N1423" s="177" t="str">
        <f t="shared" si="602"/>
        <v xml:space="preserve"> </v>
      </c>
      <c r="O1423" s="177" t="str">
        <f t="shared" si="603"/>
        <v xml:space="preserve"> </v>
      </c>
      <c r="P1423" s="177" t="str">
        <f t="shared" si="604"/>
        <v xml:space="preserve"> </v>
      </c>
      <c r="Q1423" s="178" t="str">
        <f t="shared" si="605"/>
        <v xml:space="preserve"> </v>
      </c>
      <c r="R1423" s="178" t="str">
        <f t="shared" si="606"/>
        <v xml:space="preserve"> </v>
      </c>
      <c r="S1423" s="179" t="str">
        <f t="shared" si="607"/>
        <v xml:space="preserve"> </v>
      </c>
      <c r="T1423" s="176" t="e">
        <f t="shared" si="608"/>
        <v>#VALUE!</v>
      </c>
      <c r="U1423" s="180" t="e">
        <f t="shared" si="609"/>
        <v>#VALUE!</v>
      </c>
      <c r="V1423" s="181" t="e">
        <f t="shared" si="610"/>
        <v>#VALUE!</v>
      </c>
      <c r="W1423" s="182" t="str">
        <f t="shared" si="611"/>
        <v>donnée(s) manquante(s)</v>
      </c>
      <c r="X1423" s="183" t="str">
        <f t="shared" si="612"/>
        <v>donnée(s) manquante(s)</v>
      </c>
      <c r="Y1423" s="178" t="str">
        <f t="shared" si="613"/>
        <v xml:space="preserve"> </v>
      </c>
      <c r="Z1423" s="178" t="str">
        <f t="shared" si="614"/>
        <v xml:space="preserve"> </v>
      </c>
      <c r="AA1423" s="178" t="str">
        <f t="shared" si="615"/>
        <v xml:space="preserve"> </v>
      </c>
      <c r="AB1423" s="184" t="str">
        <f t="shared" si="616"/>
        <v xml:space="preserve"> </v>
      </c>
      <c r="AC1423" s="184" t="str">
        <f t="shared" si="617"/>
        <v xml:space="preserve"> </v>
      </c>
      <c r="AD1423" s="184" t="str">
        <f t="shared" si="623"/>
        <v xml:space="preserve"> </v>
      </c>
      <c r="AE1423" s="185" t="e">
        <f t="shared" si="618"/>
        <v>#VALUE!</v>
      </c>
      <c r="AF1423" s="185" t="e">
        <f t="shared" si="619"/>
        <v>#VALUE!</v>
      </c>
      <c r="AG1423" s="212" t="e">
        <f t="shared" si="620"/>
        <v>#VALUE!</v>
      </c>
      <c r="AH1423" s="73" t="e">
        <f t="shared" si="624"/>
        <v>#VALUE!</v>
      </c>
      <c r="AI1423" s="74" t="e">
        <f t="shared" si="625"/>
        <v>#VALUE!</v>
      </c>
      <c r="AJ1423" s="186" t="e">
        <f t="shared" si="621"/>
        <v>#VALUE!</v>
      </c>
      <c r="AK1423" s="186" t="e">
        <f t="shared" si="622"/>
        <v>#VALUE!</v>
      </c>
    </row>
    <row r="1424" spans="1:37" x14ac:dyDescent="0.25">
      <c r="A1424" s="114" t="s">
        <v>74</v>
      </c>
      <c r="B1424" s="197"/>
      <c r="C1424" s="102"/>
      <c r="D1424" s="103"/>
      <c r="E1424" s="103"/>
      <c r="F1424" s="104"/>
      <c r="G1424" s="105"/>
      <c r="H1424" s="198"/>
      <c r="I1424" s="106"/>
      <c r="J1424" s="106"/>
      <c r="K1424" s="106"/>
      <c r="L1424" s="107"/>
      <c r="M1424" s="176" t="str">
        <f t="shared" si="601"/>
        <v xml:space="preserve"> </v>
      </c>
      <c r="N1424" s="177" t="str">
        <f t="shared" si="602"/>
        <v xml:space="preserve"> </v>
      </c>
      <c r="O1424" s="177" t="str">
        <f t="shared" si="603"/>
        <v xml:space="preserve"> </v>
      </c>
      <c r="P1424" s="177" t="str">
        <f t="shared" si="604"/>
        <v xml:space="preserve"> </v>
      </c>
      <c r="Q1424" s="178" t="str">
        <f t="shared" si="605"/>
        <v xml:space="preserve"> </v>
      </c>
      <c r="R1424" s="178" t="str">
        <f t="shared" si="606"/>
        <v xml:space="preserve"> </v>
      </c>
      <c r="S1424" s="179" t="str">
        <f t="shared" si="607"/>
        <v xml:space="preserve"> </v>
      </c>
      <c r="T1424" s="176" t="e">
        <f t="shared" si="608"/>
        <v>#VALUE!</v>
      </c>
      <c r="U1424" s="180" t="e">
        <f t="shared" si="609"/>
        <v>#VALUE!</v>
      </c>
      <c r="V1424" s="181" t="e">
        <f t="shared" si="610"/>
        <v>#VALUE!</v>
      </c>
      <c r="W1424" s="182" t="str">
        <f t="shared" si="611"/>
        <v>donnée(s) manquante(s)</v>
      </c>
      <c r="X1424" s="183" t="str">
        <f t="shared" si="612"/>
        <v>donnée(s) manquante(s)</v>
      </c>
      <c r="Y1424" s="178" t="str">
        <f t="shared" si="613"/>
        <v xml:space="preserve"> </v>
      </c>
      <c r="Z1424" s="178" t="str">
        <f t="shared" si="614"/>
        <v xml:space="preserve"> </v>
      </c>
      <c r="AA1424" s="178" t="str">
        <f t="shared" si="615"/>
        <v xml:space="preserve"> </v>
      </c>
      <c r="AB1424" s="184" t="str">
        <f t="shared" si="616"/>
        <v xml:space="preserve"> </v>
      </c>
      <c r="AC1424" s="184" t="str">
        <f t="shared" si="617"/>
        <v xml:space="preserve"> </v>
      </c>
      <c r="AD1424" s="184" t="str">
        <f t="shared" si="623"/>
        <v xml:space="preserve"> </v>
      </c>
      <c r="AE1424" s="185" t="e">
        <f t="shared" si="618"/>
        <v>#VALUE!</v>
      </c>
      <c r="AF1424" s="185" t="e">
        <f t="shared" si="619"/>
        <v>#VALUE!</v>
      </c>
      <c r="AG1424" s="212" t="e">
        <f t="shared" si="620"/>
        <v>#VALUE!</v>
      </c>
      <c r="AH1424" s="73" t="e">
        <f t="shared" si="624"/>
        <v>#VALUE!</v>
      </c>
      <c r="AI1424" s="74" t="e">
        <f t="shared" si="625"/>
        <v>#VALUE!</v>
      </c>
      <c r="AJ1424" s="186" t="e">
        <f t="shared" si="621"/>
        <v>#VALUE!</v>
      </c>
      <c r="AK1424" s="186" t="e">
        <f t="shared" si="622"/>
        <v>#VALUE!</v>
      </c>
    </row>
    <row r="1425" spans="1:37" x14ac:dyDescent="0.25">
      <c r="A1425" s="114" t="s">
        <v>74</v>
      </c>
      <c r="B1425" s="197"/>
      <c r="C1425" s="102"/>
      <c r="D1425" s="103"/>
      <c r="E1425" s="103"/>
      <c r="F1425" s="104"/>
      <c r="G1425" s="105"/>
      <c r="H1425" s="198"/>
      <c r="I1425" s="106"/>
      <c r="J1425" s="106"/>
      <c r="K1425" s="106"/>
      <c r="L1425" s="107"/>
      <c r="M1425" s="176" t="str">
        <f t="shared" si="601"/>
        <v xml:space="preserve"> </v>
      </c>
      <c r="N1425" s="177" t="str">
        <f t="shared" si="602"/>
        <v xml:space="preserve"> </v>
      </c>
      <c r="O1425" s="177" t="str">
        <f t="shared" si="603"/>
        <v xml:space="preserve"> </v>
      </c>
      <c r="P1425" s="177" t="str">
        <f t="shared" si="604"/>
        <v xml:space="preserve"> </v>
      </c>
      <c r="Q1425" s="178" t="str">
        <f t="shared" si="605"/>
        <v xml:space="preserve"> </v>
      </c>
      <c r="R1425" s="178" t="str">
        <f t="shared" si="606"/>
        <v xml:space="preserve"> </v>
      </c>
      <c r="S1425" s="179" t="str">
        <f t="shared" si="607"/>
        <v xml:space="preserve"> </v>
      </c>
      <c r="T1425" s="176" t="e">
        <f t="shared" si="608"/>
        <v>#VALUE!</v>
      </c>
      <c r="U1425" s="180" t="e">
        <f t="shared" si="609"/>
        <v>#VALUE!</v>
      </c>
      <c r="V1425" s="181" t="e">
        <f t="shared" si="610"/>
        <v>#VALUE!</v>
      </c>
      <c r="W1425" s="182" t="str">
        <f t="shared" si="611"/>
        <v>donnée(s) manquante(s)</v>
      </c>
      <c r="X1425" s="183" t="str">
        <f t="shared" si="612"/>
        <v>donnée(s) manquante(s)</v>
      </c>
      <c r="Y1425" s="178" t="str">
        <f t="shared" si="613"/>
        <v xml:space="preserve"> </v>
      </c>
      <c r="Z1425" s="178" t="str">
        <f t="shared" si="614"/>
        <v xml:space="preserve"> </v>
      </c>
      <c r="AA1425" s="178" t="str">
        <f t="shared" si="615"/>
        <v xml:space="preserve"> </v>
      </c>
      <c r="AB1425" s="184" t="str">
        <f t="shared" si="616"/>
        <v xml:space="preserve"> </v>
      </c>
      <c r="AC1425" s="184" t="str">
        <f t="shared" si="617"/>
        <v xml:space="preserve"> </v>
      </c>
      <c r="AD1425" s="184" t="str">
        <f t="shared" si="623"/>
        <v xml:space="preserve"> </v>
      </c>
      <c r="AE1425" s="185" t="e">
        <f t="shared" si="618"/>
        <v>#VALUE!</v>
      </c>
      <c r="AF1425" s="185" t="e">
        <f t="shared" si="619"/>
        <v>#VALUE!</v>
      </c>
      <c r="AG1425" s="212" t="e">
        <f t="shared" si="620"/>
        <v>#VALUE!</v>
      </c>
      <c r="AH1425" s="73" t="e">
        <f t="shared" si="624"/>
        <v>#VALUE!</v>
      </c>
      <c r="AI1425" s="74" t="e">
        <f t="shared" si="625"/>
        <v>#VALUE!</v>
      </c>
      <c r="AJ1425" s="186" t="e">
        <f t="shared" si="621"/>
        <v>#VALUE!</v>
      </c>
      <c r="AK1425" s="186" t="e">
        <f t="shared" si="622"/>
        <v>#VALUE!</v>
      </c>
    </row>
    <row r="1426" spans="1:37" x14ac:dyDescent="0.25">
      <c r="A1426" s="114" t="s">
        <v>74</v>
      </c>
      <c r="B1426" s="197"/>
      <c r="C1426" s="102"/>
      <c r="D1426" s="103"/>
      <c r="E1426" s="103"/>
      <c r="F1426" s="104"/>
      <c r="G1426" s="105"/>
      <c r="H1426" s="198"/>
      <c r="I1426" s="106"/>
      <c r="J1426" s="106"/>
      <c r="K1426" s="106"/>
      <c r="L1426" s="107"/>
      <c r="M1426" s="176" t="str">
        <f t="shared" si="601"/>
        <v xml:space="preserve"> </v>
      </c>
      <c r="N1426" s="177" t="str">
        <f t="shared" si="602"/>
        <v xml:space="preserve"> </v>
      </c>
      <c r="O1426" s="177" t="str">
        <f t="shared" si="603"/>
        <v xml:space="preserve"> </v>
      </c>
      <c r="P1426" s="177" t="str">
        <f t="shared" si="604"/>
        <v xml:space="preserve"> </v>
      </c>
      <c r="Q1426" s="178" t="str">
        <f t="shared" si="605"/>
        <v xml:space="preserve"> </v>
      </c>
      <c r="R1426" s="178" t="str">
        <f t="shared" si="606"/>
        <v xml:space="preserve"> </v>
      </c>
      <c r="S1426" s="179" t="str">
        <f t="shared" si="607"/>
        <v xml:space="preserve"> </v>
      </c>
      <c r="T1426" s="176" t="e">
        <f t="shared" si="608"/>
        <v>#VALUE!</v>
      </c>
      <c r="U1426" s="180" t="e">
        <f t="shared" si="609"/>
        <v>#VALUE!</v>
      </c>
      <c r="V1426" s="181" t="e">
        <f t="shared" si="610"/>
        <v>#VALUE!</v>
      </c>
      <c r="W1426" s="182" t="str">
        <f t="shared" si="611"/>
        <v>donnée(s) manquante(s)</v>
      </c>
      <c r="X1426" s="183" t="str">
        <f t="shared" si="612"/>
        <v>donnée(s) manquante(s)</v>
      </c>
      <c r="Y1426" s="178" t="str">
        <f t="shared" si="613"/>
        <v xml:space="preserve"> </v>
      </c>
      <c r="Z1426" s="178" t="str">
        <f t="shared" si="614"/>
        <v xml:space="preserve"> </v>
      </c>
      <c r="AA1426" s="178" t="str">
        <f t="shared" si="615"/>
        <v xml:space="preserve"> </v>
      </c>
      <c r="AB1426" s="184" t="str">
        <f t="shared" si="616"/>
        <v xml:space="preserve"> </v>
      </c>
      <c r="AC1426" s="184" t="str">
        <f t="shared" si="617"/>
        <v xml:space="preserve"> </v>
      </c>
      <c r="AD1426" s="184" t="str">
        <f t="shared" si="623"/>
        <v xml:space="preserve"> </v>
      </c>
      <c r="AE1426" s="185" t="e">
        <f t="shared" si="618"/>
        <v>#VALUE!</v>
      </c>
      <c r="AF1426" s="185" t="e">
        <f t="shared" si="619"/>
        <v>#VALUE!</v>
      </c>
      <c r="AG1426" s="212" t="e">
        <f t="shared" si="620"/>
        <v>#VALUE!</v>
      </c>
      <c r="AH1426" s="73" t="e">
        <f t="shared" si="624"/>
        <v>#VALUE!</v>
      </c>
      <c r="AI1426" s="74" t="e">
        <f t="shared" si="625"/>
        <v>#VALUE!</v>
      </c>
      <c r="AJ1426" s="186" t="e">
        <f t="shared" si="621"/>
        <v>#VALUE!</v>
      </c>
      <c r="AK1426" s="186" t="e">
        <f t="shared" si="622"/>
        <v>#VALUE!</v>
      </c>
    </row>
    <row r="1427" spans="1:37" x14ac:dyDescent="0.25">
      <c r="A1427" s="114" t="s">
        <v>74</v>
      </c>
      <c r="B1427" s="197"/>
      <c r="C1427" s="102"/>
      <c r="D1427" s="103"/>
      <c r="E1427" s="103"/>
      <c r="F1427" s="104"/>
      <c r="G1427" s="105"/>
      <c r="H1427" s="198"/>
      <c r="I1427" s="106"/>
      <c r="J1427" s="106"/>
      <c r="K1427" s="106"/>
      <c r="L1427" s="107"/>
      <c r="M1427" s="176" t="str">
        <f t="shared" si="601"/>
        <v xml:space="preserve"> </v>
      </c>
      <c r="N1427" s="177" t="str">
        <f t="shared" si="602"/>
        <v xml:space="preserve"> </v>
      </c>
      <c r="O1427" s="177" t="str">
        <f t="shared" si="603"/>
        <v xml:space="preserve"> </v>
      </c>
      <c r="P1427" s="177" t="str">
        <f t="shared" si="604"/>
        <v xml:space="preserve"> </v>
      </c>
      <c r="Q1427" s="178" t="str">
        <f t="shared" si="605"/>
        <v xml:space="preserve"> </v>
      </c>
      <c r="R1427" s="178" t="str">
        <f t="shared" si="606"/>
        <v xml:space="preserve"> </v>
      </c>
      <c r="S1427" s="179" t="str">
        <f t="shared" si="607"/>
        <v xml:space="preserve"> </v>
      </c>
      <c r="T1427" s="176" t="e">
        <f t="shared" si="608"/>
        <v>#VALUE!</v>
      </c>
      <c r="U1427" s="180" t="e">
        <f t="shared" si="609"/>
        <v>#VALUE!</v>
      </c>
      <c r="V1427" s="181" t="e">
        <f t="shared" si="610"/>
        <v>#VALUE!</v>
      </c>
      <c r="W1427" s="182" t="str">
        <f t="shared" si="611"/>
        <v>donnée(s) manquante(s)</v>
      </c>
      <c r="X1427" s="183" t="str">
        <f t="shared" si="612"/>
        <v>donnée(s) manquante(s)</v>
      </c>
      <c r="Y1427" s="178" t="str">
        <f t="shared" si="613"/>
        <v xml:space="preserve"> </v>
      </c>
      <c r="Z1427" s="178" t="str">
        <f t="shared" si="614"/>
        <v xml:space="preserve"> </v>
      </c>
      <c r="AA1427" s="178" t="str">
        <f t="shared" si="615"/>
        <v xml:space="preserve"> </v>
      </c>
      <c r="AB1427" s="184" t="str">
        <f t="shared" si="616"/>
        <v xml:space="preserve"> </v>
      </c>
      <c r="AC1427" s="184" t="str">
        <f t="shared" si="617"/>
        <v xml:space="preserve"> </v>
      </c>
      <c r="AD1427" s="184" t="str">
        <f t="shared" si="623"/>
        <v xml:space="preserve"> </v>
      </c>
      <c r="AE1427" s="185" t="e">
        <f t="shared" si="618"/>
        <v>#VALUE!</v>
      </c>
      <c r="AF1427" s="185" t="e">
        <f t="shared" si="619"/>
        <v>#VALUE!</v>
      </c>
      <c r="AG1427" s="212" t="e">
        <f t="shared" si="620"/>
        <v>#VALUE!</v>
      </c>
      <c r="AH1427" s="73" t="e">
        <f t="shared" si="624"/>
        <v>#VALUE!</v>
      </c>
      <c r="AI1427" s="74" t="e">
        <f t="shared" si="625"/>
        <v>#VALUE!</v>
      </c>
      <c r="AJ1427" s="186" t="e">
        <f t="shared" si="621"/>
        <v>#VALUE!</v>
      </c>
      <c r="AK1427" s="186" t="e">
        <f t="shared" si="622"/>
        <v>#VALUE!</v>
      </c>
    </row>
    <row r="1428" spans="1:37" x14ac:dyDescent="0.25">
      <c r="A1428" s="114" t="s">
        <v>74</v>
      </c>
      <c r="B1428" s="197"/>
      <c r="C1428" s="102"/>
      <c r="D1428" s="103"/>
      <c r="E1428" s="103"/>
      <c r="F1428" s="104"/>
      <c r="G1428" s="105"/>
      <c r="H1428" s="198"/>
      <c r="I1428" s="106"/>
      <c r="J1428" s="106"/>
      <c r="K1428" s="106"/>
      <c r="L1428" s="107"/>
      <c r="M1428" s="176" t="str">
        <f t="shared" si="601"/>
        <v xml:space="preserve"> </v>
      </c>
      <c r="N1428" s="177" t="str">
        <f t="shared" si="602"/>
        <v xml:space="preserve"> </v>
      </c>
      <c r="O1428" s="177" t="str">
        <f t="shared" si="603"/>
        <v xml:space="preserve"> </v>
      </c>
      <c r="P1428" s="177" t="str">
        <f t="shared" si="604"/>
        <v xml:space="preserve"> </v>
      </c>
      <c r="Q1428" s="178" t="str">
        <f t="shared" si="605"/>
        <v xml:space="preserve"> </v>
      </c>
      <c r="R1428" s="178" t="str">
        <f t="shared" si="606"/>
        <v xml:space="preserve"> </v>
      </c>
      <c r="S1428" s="179" t="str">
        <f t="shared" si="607"/>
        <v xml:space="preserve"> </v>
      </c>
      <c r="T1428" s="176" t="e">
        <f t="shared" si="608"/>
        <v>#VALUE!</v>
      </c>
      <c r="U1428" s="180" t="e">
        <f t="shared" si="609"/>
        <v>#VALUE!</v>
      </c>
      <c r="V1428" s="181" t="e">
        <f t="shared" si="610"/>
        <v>#VALUE!</v>
      </c>
      <c r="W1428" s="182" t="str">
        <f t="shared" si="611"/>
        <v>donnée(s) manquante(s)</v>
      </c>
      <c r="X1428" s="183" t="str">
        <f t="shared" si="612"/>
        <v>donnée(s) manquante(s)</v>
      </c>
      <c r="Y1428" s="178" t="str">
        <f t="shared" si="613"/>
        <v xml:space="preserve"> </v>
      </c>
      <c r="Z1428" s="178" t="str">
        <f t="shared" si="614"/>
        <v xml:space="preserve"> </v>
      </c>
      <c r="AA1428" s="178" t="str">
        <f t="shared" si="615"/>
        <v xml:space="preserve"> </v>
      </c>
      <c r="AB1428" s="184" t="str">
        <f t="shared" si="616"/>
        <v xml:space="preserve"> </v>
      </c>
      <c r="AC1428" s="184" t="str">
        <f t="shared" si="617"/>
        <v xml:space="preserve"> </v>
      </c>
      <c r="AD1428" s="184" t="str">
        <f t="shared" si="623"/>
        <v xml:space="preserve"> </v>
      </c>
      <c r="AE1428" s="185" t="e">
        <f t="shared" si="618"/>
        <v>#VALUE!</v>
      </c>
      <c r="AF1428" s="185" t="e">
        <f t="shared" si="619"/>
        <v>#VALUE!</v>
      </c>
      <c r="AG1428" s="212" t="e">
        <f t="shared" si="620"/>
        <v>#VALUE!</v>
      </c>
      <c r="AH1428" s="73" t="e">
        <f t="shared" si="624"/>
        <v>#VALUE!</v>
      </c>
      <c r="AI1428" s="74" t="e">
        <f t="shared" si="625"/>
        <v>#VALUE!</v>
      </c>
      <c r="AJ1428" s="186" t="e">
        <f t="shared" si="621"/>
        <v>#VALUE!</v>
      </c>
      <c r="AK1428" s="186" t="e">
        <f t="shared" si="622"/>
        <v>#VALUE!</v>
      </c>
    </row>
    <row r="1429" spans="1:37" x14ac:dyDescent="0.25">
      <c r="A1429" s="114" t="s">
        <v>74</v>
      </c>
      <c r="B1429" s="197"/>
      <c r="C1429" s="102"/>
      <c r="D1429" s="103"/>
      <c r="E1429" s="103"/>
      <c r="F1429" s="104"/>
      <c r="G1429" s="105"/>
      <c r="H1429" s="198"/>
      <c r="I1429" s="106"/>
      <c r="J1429" s="106"/>
      <c r="K1429" s="106"/>
      <c r="L1429" s="107"/>
      <c r="M1429" s="176" t="str">
        <f t="shared" si="601"/>
        <v xml:space="preserve"> </v>
      </c>
      <c r="N1429" s="177" t="str">
        <f t="shared" si="602"/>
        <v xml:space="preserve"> </v>
      </c>
      <c r="O1429" s="177" t="str">
        <f t="shared" si="603"/>
        <v xml:space="preserve"> </v>
      </c>
      <c r="P1429" s="177" t="str">
        <f t="shared" si="604"/>
        <v xml:space="preserve"> </v>
      </c>
      <c r="Q1429" s="178" t="str">
        <f t="shared" si="605"/>
        <v xml:space="preserve"> </v>
      </c>
      <c r="R1429" s="178" t="str">
        <f t="shared" si="606"/>
        <v xml:space="preserve"> </v>
      </c>
      <c r="S1429" s="179" t="str">
        <f t="shared" si="607"/>
        <v xml:space="preserve"> </v>
      </c>
      <c r="T1429" s="176" t="e">
        <f t="shared" si="608"/>
        <v>#VALUE!</v>
      </c>
      <c r="U1429" s="180" t="e">
        <f t="shared" si="609"/>
        <v>#VALUE!</v>
      </c>
      <c r="V1429" s="181" t="e">
        <f t="shared" si="610"/>
        <v>#VALUE!</v>
      </c>
      <c r="W1429" s="182" t="str">
        <f t="shared" si="611"/>
        <v>donnée(s) manquante(s)</v>
      </c>
      <c r="X1429" s="183" t="str">
        <f t="shared" si="612"/>
        <v>donnée(s) manquante(s)</v>
      </c>
      <c r="Y1429" s="178" t="str">
        <f t="shared" si="613"/>
        <v xml:space="preserve"> </v>
      </c>
      <c r="Z1429" s="178" t="str">
        <f t="shared" si="614"/>
        <v xml:space="preserve"> </v>
      </c>
      <c r="AA1429" s="178" t="str">
        <f t="shared" si="615"/>
        <v xml:space="preserve"> </v>
      </c>
      <c r="AB1429" s="184" t="str">
        <f t="shared" si="616"/>
        <v xml:space="preserve"> </v>
      </c>
      <c r="AC1429" s="184" t="str">
        <f t="shared" si="617"/>
        <v xml:space="preserve"> </v>
      </c>
      <c r="AD1429" s="184" t="str">
        <f t="shared" si="623"/>
        <v xml:space="preserve"> </v>
      </c>
      <c r="AE1429" s="185" t="e">
        <f t="shared" si="618"/>
        <v>#VALUE!</v>
      </c>
      <c r="AF1429" s="185" t="e">
        <f t="shared" si="619"/>
        <v>#VALUE!</v>
      </c>
      <c r="AG1429" s="212" t="e">
        <f t="shared" si="620"/>
        <v>#VALUE!</v>
      </c>
      <c r="AH1429" s="73" t="e">
        <f t="shared" si="624"/>
        <v>#VALUE!</v>
      </c>
      <c r="AI1429" s="74" t="e">
        <f t="shared" si="625"/>
        <v>#VALUE!</v>
      </c>
      <c r="AJ1429" s="186" t="e">
        <f t="shared" si="621"/>
        <v>#VALUE!</v>
      </c>
      <c r="AK1429" s="186" t="e">
        <f t="shared" si="622"/>
        <v>#VALUE!</v>
      </c>
    </row>
    <row r="1430" spans="1:37" x14ac:dyDescent="0.25">
      <c r="A1430" s="114" t="s">
        <v>74</v>
      </c>
      <c r="B1430" s="197"/>
      <c r="C1430" s="102"/>
      <c r="D1430" s="103"/>
      <c r="E1430" s="103"/>
      <c r="F1430" s="104"/>
      <c r="G1430" s="105"/>
      <c r="H1430" s="198"/>
      <c r="I1430" s="106"/>
      <c r="J1430" s="106"/>
      <c r="K1430" s="106"/>
      <c r="L1430" s="107"/>
      <c r="M1430" s="176" t="str">
        <f t="shared" si="601"/>
        <v xml:space="preserve"> </v>
      </c>
      <c r="N1430" s="177" t="str">
        <f t="shared" si="602"/>
        <v xml:space="preserve"> </v>
      </c>
      <c r="O1430" s="177" t="str">
        <f t="shared" si="603"/>
        <v xml:space="preserve"> </v>
      </c>
      <c r="P1430" s="177" t="str">
        <f t="shared" si="604"/>
        <v xml:space="preserve"> </v>
      </c>
      <c r="Q1430" s="178" t="str">
        <f t="shared" si="605"/>
        <v xml:space="preserve"> </v>
      </c>
      <c r="R1430" s="178" t="str">
        <f t="shared" si="606"/>
        <v xml:space="preserve"> </v>
      </c>
      <c r="S1430" s="179" t="str">
        <f t="shared" si="607"/>
        <v xml:space="preserve"> </v>
      </c>
      <c r="T1430" s="176" t="e">
        <f t="shared" si="608"/>
        <v>#VALUE!</v>
      </c>
      <c r="U1430" s="180" t="e">
        <f t="shared" si="609"/>
        <v>#VALUE!</v>
      </c>
      <c r="V1430" s="181" t="e">
        <f t="shared" si="610"/>
        <v>#VALUE!</v>
      </c>
      <c r="W1430" s="182" t="str">
        <f t="shared" si="611"/>
        <v>donnée(s) manquante(s)</v>
      </c>
      <c r="X1430" s="183" t="str">
        <f t="shared" si="612"/>
        <v>donnée(s) manquante(s)</v>
      </c>
      <c r="Y1430" s="178" t="str">
        <f t="shared" si="613"/>
        <v xml:space="preserve"> </v>
      </c>
      <c r="Z1430" s="178" t="str">
        <f t="shared" si="614"/>
        <v xml:space="preserve"> </v>
      </c>
      <c r="AA1430" s="178" t="str">
        <f t="shared" si="615"/>
        <v xml:space="preserve"> </v>
      </c>
      <c r="AB1430" s="184" t="str">
        <f t="shared" si="616"/>
        <v xml:space="preserve"> </v>
      </c>
      <c r="AC1430" s="184" t="str">
        <f t="shared" si="617"/>
        <v xml:space="preserve"> </v>
      </c>
      <c r="AD1430" s="184" t="str">
        <f t="shared" si="623"/>
        <v xml:space="preserve"> </v>
      </c>
      <c r="AE1430" s="185" t="e">
        <f t="shared" si="618"/>
        <v>#VALUE!</v>
      </c>
      <c r="AF1430" s="185" t="e">
        <f t="shared" si="619"/>
        <v>#VALUE!</v>
      </c>
      <c r="AG1430" s="212" t="e">
        <f t="shared" si="620"/>
        <v>#VALUE!</v>
      </c>
      <c r="AH1430" s="73" t="e">
        <f t="shared" si="624"/>
        <v>#VALUE!</v>
      </c>
      <c r="AI1430" s="74" t="e">
        <f t="shared" si="625"/>
        <v>#VALUE!</v>
      </c>
      <c r="AJ1430" s="186" t="e">
        <f t="shared" si="621"/>
        <v>#VALUE!</v>
      </c>
      <c r="AK1430" s="186" t="e">
        <f t="shared" si="622"/>
        <v>#VALUE!</v>
      </c>
    </row>
    <row r="1431" spans="1:37" x14ac:dyDescent="0.25">
      <c r="A1431" s="114" t="s">
        <v>74</v>
      </c>
      <c r="B1431" s="197"/>
      <c r="C1431" s="102"/>
      <c r="D1431" s="103"/>
      <c r="E1431" s="103"/>
      <c r="F1431" s="104"/>
      <c r="G1431" s="105"/>
      <c r="H1431" s="198"/>
      <c r="I1431" s="106"/>
      <c r="J1431" s="106"/>
      <c r="K1431" s="106"/>
      <c r="L1431" s="107"/>
      <c r="M1431" s="176" t="str">
        <f t="shared" si="601"/>
        <v xml:space="preserve"> </v>
      </c>
      <c r="N1431" s="177" t="str">
        <f t="shared" si="602"/>
        <v xml:space="preserve"> </v>
      </c>
      <c r="O1431" s="177" t="str">
        <f t="shared" si="603"/>
        <v xml:space="preserve"> </v>
      </c>
      <c r="P1431" s="177" t="str">
        <f t="shared" si="604"/>
        <v xml:space="preserve"> </v>
      </c>
      <c r="Q1431" s="178" t="str">
        <f t="shared" si="605"/>
        <v xml:space="preserve"> </v>
      </c>
      <c r="R1431" s="178" t="str">
        <f t="shared" si="606"/>
        <v xml:space="preserve"> </v>
      </c>
      <c r="S1431" s="179" t="str">
        <f t="shared" si="607"/>
        <v xml:space="preserve"> </v>
      </c>
      <c r="T1431" s="176" t="e">
        <f t="shared" si="608"/>
        <v>#VALUE!</v>
      </c>
      <c r="U1431" s="180" t="e">
        <f t="shared" si="609"/>
        <v>#VALUE!</v>
      </c>
      <c r="V1431" s="181" t="e">
        <f t="shared" si="610"/>
        <v>#VALUE!</v>
      </c>
      <c r="W1431" s="182" t="str">
        <f t="shared" si="611"/>
        <v>donnée(s) manquante(s)</v>
      </c>
      <c r="X1431" s="183" t="str">
        <f t="shared" si="612"/>
        <v>donnée(s) manquante(s)</v>
      </c>
      <c r="Y1431" s="178" t="str">
        <f t="shared" si="613"/>
        <v xml:space="preserve"> </v>
      </c>
      <c r="Z1431" s="178" t="str">
        <f t="shared" si="614"/>
        <v xml:space="preserve"> </v>
      </c>
      <c r="AA1431" s="178" t="str">
        <f t="shared" si="615"/>
        <v xml:space="preserve"> </v>
      </c>
      <c r="AB1431" s="184" t="str">
        <f t="shared" si="616"/>
        <v xml:space="preserve"> </v>
      </c>
      <c r="AC1431" s="184" t="str">
        <f t="shared" si="617"/>
        <v xml:space="preserve"> </v>
      </c>
      <c r="AD1431" s="184" t="str">
        <f t="shared" si="623"/>
        <v xml:space="preserve"> </v>
      </c>
      <c r="AE1431" s="185" t="e">
        <f t="shared" si="618"/>
        <v>#VALUE!</v>
      </c>
      <c r="AF1431" s="185" t="e">
        <f t="shared" si="619"/>
        <v>#VALUE!</v>
      </c>
      <c r="AG1431" s="212" t="e">
        <f t="shared" si="620"/>
        <v>#VALUE!</v>
      </c>
      <c r="AH1431" s="73" t="e">
        <f t="shared" si="624"/>
        <v>#VALUE!</v>
      </c>
      <c r="AI1431" s="74" t="e">
        <f t="shared" si="625"/>
        <v>#VALUE!</v>
      </c>
      <c r="AJ1431" s="186" t="e">
        <f t="shared" si="621"/>
        <v>#VALUE!</v>
      </c>
      <c r="AK1431" s="186" t="e">
        <f t="shared" si="622"/>
        <v>#VALUE!</v>
      </c>
    </row>
    <row r="1432" spans="1:37" x14ac:dyDescent="0.25">
      <c r="A1432" s="114" t="s">
        <v>74</v>
      </c>
      <c r="B1432" s="197"/>
      <c r="C1432" s="102"/>
      <c r="D1432" s="103"/>
      <c r="E1432" s="103"/>
      <c r="F1432" s="104"/>
      <c r="G1432" s="105"/>
      <c r="H1432" s="198"/>
      <c r="I1432" s="106"/>
      <c r="J1432" s="106"/>
      <c r="K1432" s="106"/>
      <c r="L1432" s="107"/>
      <c r="M1432" s="176" t="str">
        <f t="shared" si="601"/>
        <v xml:space="preserve"> </v>
      </c>
      <c r="N1432" s="177" t="str">
        <f t="shared" si="602"/>
        <v xml:space="preserve"> </v>
      </c>
      <c r="O1432" s="177" t="str">
        <f t="shared" si="603"/>
        <v xml:space="preserve"> </v>
      </c>
      <c r="P1432" s="177" t="str">
        <f t="shared" si="604"/>
        <v xml:space="preserve"> </v>
      </c>
      <c r="Q1432" s="178" t="str">
        <f t="shared" si="605"/>
        <v xml:space="preserve"> </v>
      </c>
      <c r="R1432" s="178" t="str">
        <f t="shared" si="606"/>
        <v xml:space="preserve"> </v>
      </c>
      <c r="S1432" s="179" t="str">
        <f t="shared" si="607"/>
        <v xml:space="preserve"> </v>
      </c>
      <c r="T1432" s="176" t="e">
        <f t="shared" si="608"/>
        <v>#VALUE!</v>
      </c>
      <c r="U1432" s="180" t="e">
        <f t="shared" si="609"/>
        <v>#VALUE!</v>
      </c>
      <c r="V1432" s="181" t="e">
        <f t="shared" si="610"/>
        <v>#VALUE!</v>
      </c>
      <c r="W1432" s="182" t="str">
        <f t="shared" si="611"/>
        <v>donnée(s) manquante(s)</v>
      </c>
      <c r="X1432" s="183" t="str">
        <f t="shared" si="612"/>
        <v>donnée(s) manquante(s)</v>
      </c>
      <c r="Y1432" s="178" t="str">
        <f t="shared" si="613"/>
        <v xml:space="preserve"> </v>
      </c>
      <c r="Z1432" s="178" t="str">
        <f t="shared" si="614"/>
        <v xml:space="preserve"> </v>
      </c>
      <c r="AA1432" s="178" t="str">
        <f t="shared" si="615"/>
        <v xml:space="preserve"> </v>
      </c>
      <c r="AB1432" s="184" t="str">
        <f t="shared" si="616"/>
        <v xml:space="preserve"> </v>
      </c>
      <c r="AC1432" s="184" t="str">
        <f t="shared" si="617"/>
        <v xml:space="preserve"> </v>
      </c>
      <c r="AD1432" s="184" t="str">
        <f t="shared" si="623"/>
        <v xml:space="preserve"> </v>
      </c>
      <c r="AE1432" s="185" t="e">
        <f t="shared" si="618"/>
        <v>#VALUE!</v>
      </c>
      <c r="AF1432" s="185" t="e">
        <f t="shared" si="619"/>
        <v>#VALUE!</v>
      </c>
      <c r="AG1432" s="212" t="e">
        <f t="shared" si="620"/>
        <v>#VALUE!</v>
      </c>
      <c r="AH1432" s="73" t="e">
        <f t="shared" si="624"/>
        <v>#VALUE!</v>
      </c>
      <c r="AI1432" s="74" t="e">
        <f t="shared" si="625"/>
        <v>#VALUE!</v>
      </c>
      <c r="AJ1432" s="186" t="e">
        <f t="shared" si="621"/>
        <v>#VALUE!</v>
      </c>
      <c r="AK1432" s="186" t="e">
        <f t="shared" si="622"/>
        <v>#VALUE!</v>
      </c>
    </row>
    <row r="1433" spans="1:37" x14ac:dyDescent="0.25">
      <c r="A1433" s="114" t="s">
        <v>74</v>
      </c>
      <c r="B1433" s="197"/>
      <c r="C1433" s="102"/>
      <c r="D1433" s="103"/>
      <c r="E1433" s="103"/>
      <c r="F1433" s="104"/>
      <c r="G1433" s="105"/>
      <c r="H1433" s="198"/>
      <c r="I1433" s="106"/>
      <c r="J1433" s="106"/>
      <c r="K1433" s="106"/>
      <c r="L1433" s="107"/>
      <c r="M1433" s="176" t="str">
        <f t="shared" si="601"/>
        <v xml:space="preserve"> </v>
      </c>
      <c r="N1433" s="177" t="str">
        <f t="shared" si="602"/>
        <v xml:space="preserve"> </v>
      </c>
      <c r="O1433" s="177" t="str">
        <f t="shared" si="603"/>
        <v xml:space="preserve"> </v>
      </c>
      <c r="P1433" s="177" t="str">
        <f t="shared" si="604"/>
        <v xml:space="preserve"> </v>
      </c>
      <c r="Q1433" s="178" t="str">
        <f t="shared" si="605"/>
        <v xml:space="preserve"> </v>
      </c>
      <c r="R1433" s="178" t="str">
        <f t="shared" si="606"/>
        <v xml:space="preserve"> </v>
      </c>
      <c r="S1433" s="179" t="str">
        <f t="shared" si="607"/>
        <v xml:space="preserve"> </v>
      </c>
      <c r="T1433" s="176" t="e">
        <f t="shared" si="608"/>
        <v>#VALUE!</v>
      </c>
      <c r="U1433" s="180" t="e">
        <f t="shared" si="609"/>
        <v>#VALUE!</v>
      </c>
      <c r="V1433" s="181" t="e">
        <f t="shared" si="610"/>
        <v>#VALUE!</v>
      </c>
      <c r="W1433" s="182" t="str">
        <f t="shared" si="611"/>
        <v>donnée(s) manquante(s)</v>
      </c>
      <c r="X1433" s="183" t="str">
        <f t="shared" si="612"/>
        <v>donnée(s) manquante(s)</v>
      </c>
      <c r="Y1433" s="178" t="str">
        <f t="shared" si="613"/>
        <v xml:space="preserve"> </v>
      </c>
      <c r="Z1433" s="178" t="str">
        <f t="shared" si="614"/>
        <v xml:space="preserve"> </v>
      </c>
      <c r="AA1433" s="178" t="str">
        <f t="shared" si="615"/>
        <v xml:space="preserve"> </v>
      </c>
      <c r="AB1433" s="184" t="str">
        <f t="shared" si="616"/>
        <v xml:space="preserve"> </v>
      </c>
      <c r="AC1433" s="184" t="str">
        <f t="shared" si="617"/>
        <v xml:space="preserve"> </v>
      </c>
      <c r="AD1433" s="184" t="str">
        <f t="shared" si="623"/>
        <v xml:space="preserve"> </v>
      </c>
      <c r="AE1433" s="185" t="e">
        <f t="shared" si="618"/>
        <v>#VALUE!</v>
      </c>
      <c r="AF1433" s="185" t="e">
        <f t="shared" si="619"/>
        <v>#VALUE!</v>
      </c>
      <c r="AG1433" s="212" t="e">
        <f t="shared" si="620"/>
        <v>#VALUE!</v>
      </c>
      <c r="AH1433" s="73" t="e">
        <f t="shared" si="624"/>
        <v>#VALUE!</v>
      </c>
      <c r="AI1433" s="74" t="e">
        <f t="shared" si="625"/>
        <v>#VALUE!</v>
      </c>
      <c r="AJ1433" s="186" t="e">
        <f t="shared" si="621"/>
        <v>#VALUE!</v>
      </c>
      <c r="AK1433" s="186" t="e">
        <f t="shared" si="622"/>
        <v>#VALUE!</v>
      </c>
    </row>
    <row r="1434" spans="1:37" x14ac:dyDescent="0.25">
      <c r="A1434" s="114" t="s">
        <v>74</v>
      </c>
      <c r="B1434" s="197"/>
      <c r="C1434" s="102"/>
      <c r="D1434" s="103"/>
      <c r="E1434" s="103"/>
      <c r="F1434" s="104"/>
      <c r="G1434" s="105"/>
      <c r="H1434" s="198"/>
      <c r="I1434" s="106"/>
      <c r="J1434" s="106"/>
      <c r="K1434" s="106"/>
      <c r="L1434" s="107"/>
      <c r="M1434" s="176" t="str">
        <f t="shared" si="601"/>
        <v xml:space="preserve"> </v>
      </c>
      <c r="N1434" s="177" t="str">
        <f t="shared" si="602"/>
        <v xml:space="preserve"> </v>
      </c>
      <c r="O1434" s="177" t="str">
        <f t="shared" si="603"/>
        <v xml:space="preserve"> </v>
      </c>
      <c r="P1434" s="177" t="str">
        <f t="shared" si="604"/>
        <v xml:space="preserve"> </v>
      </c>
      <c r="Q1434" s="178" t="str">
        <f t="shared" si="605"/>
        <v xml:space="preserve"> </v>
      </c>
      <c r="R1434" s="178" t="str">
        <f t="shared" si="606"/>
        <v xml:space="preserve"> </v>
      </c>
      <c r="S1434" s="179" t="str">
        <f t="shared" si="607"/>
        <v xml:space="preserve"> </v>
      </c>
      <c r="T1434" s="176" t="e">
        <f t="shared" si="608"/>
        <v>#VALUE!</v>
      </c>
      <c r="U1434" s="180" t="e">
        <f t="shared" si="609"/>
        <v>#VALUE!</v>
      </c>
      <c r="V1434" s="181" t="e">
        <f t="shared" si="610"/>
        <v>#VALUE!</v>
      </c>
      <c r="W1434" s="182" t="str">
        <f t="shared" si="611"/>
        <v>donnée(s) manquante(s)</v>
      </c>
      <c r="X1434" s="183" t="str">
        <f t="shared" si="612"/>
        <v>donnée(s) manquante(s)</v>
      </c>
      <c r="Y1434" s="178" t="str">
        <f t="shared" si="613"/>
        <v xml:space="preserve"> </v>
      </c>
      <c r="Z1434" s="178" t="str">
        <f t="shared" si="614"/>
        <v xml:space="preserve"> </v>
      </c>
      <c r="AA1434" s="178" t="str">
        <f t="shared" si="615"/>
        <v xml:space="preserve"> </v>
      </c>
      <c r="AB1434" s="184" t="str">
        <f t="shared" si="616"/>
        <v xml:space="preserve"> </v>
      </c>
      <c r="AC1434" s="184" t="str">
        <f t="shared" si="617"/>
        <v xml:space="preserve"> </v>
      </c>
      <c r="AD1434" s="184" t="str">
        <f t="shared" si="623"/>
        <v xml:space="preserve"> </v>
      </c>
      <c r="AE1434" s="185" t="e">
        <f t="shared" si="618"/>
        <v>#VALUE!</v>
      </c>
      <c r="AF1434" s="185" t="e">
        <f t="shared" si="619"/>
        <v>#VALUE!</v>
      </c>
      <c r="AG1434" s="212" t="e">
        <f t="shared" si="620"/>
        <v>#VALUE!</v>
      </c>
      <c r="AH1434" s="73" t="e">
        <f t="shared" si="624"/>
        <v>#VALUE!</v>
      </c>
      <c r="AI1434" s="74" t="e">
        <f t="shared" si="625"/>
        <v>#VALUE!</v>
      </c>
      <c r="AJ1434" s="186" t="e">
        <f t="shared" si="621"/>
        <v>#VALUE!</v>
      </c>
      <c r="AK1434" s="186" t="e">
        <f t="shared" si="622"/>
        <v>#VALUE!</v>
      </c>
    </row>
    <row r="1435" spans="1:37" x14ac:dyDescent="0.25">
      <c r="A1435" s="114" t="s">
        <v>74</v>
      </c>
      <c r="B1435" s="197"/>
      <c r="C1435" s="102"/>
      <c r="D1435" s="103"/>
      <c r="E1435" s="103"/>
      <c r="F1435" s="104"/>
      <c r="G1435" s="105"/>
      <c r="H1435" s="198"/>
      <c r="I1435" s="106"/>
      <c r="J1435" s="106"/>
      <c r="K1435" s="106"/>
      <c r="L1435" s="107"/>
      <c r="M1435" s="176" t="str">
        <f t="shared" si="601"/>
        <v xml:space="preserve"> </v>
      </c>
      <c r="N1435" s="177" t="str">
        <f t="shared" si="602"/>
        <v xml:space="preserve"> </v>
      </c>
      <c r="O1435" s="177" t="str">
        <f t="shared" si="603"/>
        <v xml:space="preserve"> </v>
      </c>
      <c r="P1435" s="177" t="str">
        <f t="shared" si="604"/>
        <v xml:space="preserve"> </v>
      </c>
      <c r="Q1435" s="178" t="str">
        <f t="shared" si="605"/>
        <v xml:space="preserve"> </v>
      </c>
      <c r="R1435" s="178" t="str">
        <f t="shared" si="606"/>
        <v xml:space="preserve"> </v>
      </c>
      <c r="S1435" s="179" t="str">
        <f t="shared" si="607"/>
        <v xml:space="preserve"> </v>
      </c>
      <c r="T1435" s="176" t="e">
        <f t="shared" si="608"/>
        <v>#VALUE!</v>
      </c>
      <c r="U1435" s="180" t="e">
        <f t="shared" si="609"/>
        <v>#VALUE!</v>
      </c>
      <c r="V1435" s="181" t="e">
        <f t="shared" si="610"/>
        <v>#VALUE!</v>
      </c>
      <c r="W1435" s="182" t="str">
        <f t="shared" si="611"/>
        <v>donnée(s) manquante(s)</v>
      </c>
      <c r="X1435" s="183" t="str">
        <f t="shared" si="612"/>
        <v>donnée(s) manquante(s)</v>
      </c>
      <c r="Y1435" s="178" t="str">
        <f t="shared" si="613"/>
        <v xml:space="preserve"> </v>
      </c>
      <c r="Z1435" s="178" t="str">
        <f t="shared" si="614"/>
        <v xml:space="preserve"> </v>
      </c>
      <c r="AA1435" s="178" t="str">
        <f t="shared" si="615"/>
        <v xml:space="preserve"> </v>
      </c>
      <c r="AB1435" s="184" t="str">
        <f t="shared" si="616"/>
        <v xml:space="preserve"> </v>
      </c>
      <c r="AC1435" s="184" t="str">
        <f t="shared" si="617"/>
        <v xml:space="preserve"> </v>
      </c>
      <c r="AD1435" s="184" t="str">
        <f t="shared" si="623"/>
        <v xml:space="preserve"> </v>
      </c>
      <c r="AE1435" s="185" t="e">
        <f t="shared" si="618"/>
        <v>#VALUE!</v>
      </c>
      <c r="AF1435" s="185" t="e">
        <f t="shared" si="619"/>
        <v>#VALUE!</v>
      </c>
      <c r="AG1435" s="212" t="e">
        <f t="shared" si="620"/>
        <v>#VALUE!</v>
      </c>
      <c r="AH1435" s="73" t="e">
        <f t="shared" si="624"/>
        <v>#VALUE!</v>
      </c>
      <c r="AI1435" s="74" t="e">
        <f t="shared" si="625"/>
        <v>#VALUE!</v>
      </c>
      <c r="AJ1435" s="186" t="e">
        <f t="shared" si="621"/>
        <v>#VALUE!</v>
      </c>
      <c r="AK1435" s="186" t="e">
        <f t="shared" si="622"/>
        <v>#VALUE!</v>
      </c>
    </row>
    <row r="1436" spans="1:37" x14ac:dyDescent="0.25">
      <c r="A1436" s="114" t="s">
        <v>74</v>
      </c>
      <c r="B1436" s="197"/>
      <c r="C1436" s="102"/>
      <c r="D1436" s="103"/>
      <c r="E1436" s="103"/>
      <c r="F1436" s="104"/>
      <c r="G1436" s="105"/>
      <c r="H1436" s="198"/>
      <c r="I1436" s="106"/>
      <c r="J1436" s="106"/>
      <c r="K1436" s="106"/>
      <c r="L1436" s="107"/>
      <c r="M1436" s="176" t="str">
        <f t="shared" si="601"/>
        <v xml:space="preserve"> </v>
      </c>
      <c r="N1436" s="177" t="str">
        <f t="shared" si="602"/>
        <v xml:space="preserve"> </v>
      </c>
      <c r="O1436" s="177" t="str">
        <f t="shared" si="603"/>
        <v xml:space="preserve"> </v>
      </c>
      <c r="P1436" s="177" t="str">
        <f t="shared" si="604"/>
        <v xml:space="preserve"> </v>
      </c>
      <c r="Q1436" s="178" t="str">
        <f t="shared" si="605"/>
        <v xml:space="preserve"> </v>
      </c>
      <c r="R1436" s="178" t="str">
        <f t="shared" si="606"/>
        <v xml:space="preserve"> </v>
      </c>
      <c r="S1436" s="179" t="str">
        <f t="shared" si="607"/>
        <v xml:space="preserve"> </v>
      </c>
      <c r="T1436" s="176" t="e">
        <f t="shared" si="608"/>
        <v>#VALUE!</v>
      </c>
      <c r="U1436" s="180" t="e">
        <f t="shared" si="609"/>
        <v>#VALUE!</v>
      </c>
      <c r="V1436" s="181" t="e">
        <f t="shared" si="610"/>
        <v>#VALUE!</v>
      </c>
      <c r="W1436" s="182" t="str">
        <f t="shared" si="611"/>
        <v>donnée(s) manquante(s)</v>
      </c>
      <c r="X1436" s="183" t="str">
        <f t="shared" si="612"/>
        <v>donnée(s) manquante(s)</v>
      </c>
      <c r="Y1436" s="178" t="str">
        <f t="shared" si="613"/>
        <v xml:space="preserve"> </v>
      </c>
      <c r="Z1436" s="178" t="str">
        <f t="shared" si="614"/>
        <v xml:space="preserve"> </v>
      </c>
      <c r="AA1436" s="178" t="str">
        <f t="shared" si="615"/>
        <v xml:space="preserve"> </v>
      </c>
      <c r="AB1436" s="184" t="str">
        <f t="shared" si="616"/>
        <v xml:space="preserve"> </v>
      </c>
      <c r="AC1436" s="184" t="str">
        <f t="shared" si="617"/>
        <v xml:space="preserve"> </v>
      </c>
      <c r="AD1436" s="184" t="str">
        <f t="shared" si="623"/>
        <v xml:space="preserve"> </v>
      </c>
      <c r="AE1436" s="185" t="e">
        <f t="shared" si="618"/>
        <v>#VALUE!</v>
      </c>
      <c r="AF1436" s="185" t="e">
        <f t="shared" si="619"/>
        <v>#VALUE!</v>
      </c>
      <c r="AG1436" s="212" t="e">
        <f t="shared" si="620"/>
        <v>#VALUE!</v>
      </c>
      <c r="AH1436" s="73" t="e">
        <f t="shared" si="624"/>
        <v>#VALUE!</v>
      </c>
      <c r="AI1436" s="74" t="e">
        <f t="shared" si="625"/>
        <v>#VALUE!</v>
      </c>
      <c r="AJ1436" s="186" t="e">
        <f t="shared" si="621"/>
        <v>#VALUE!</v>
      </c>
      <c r="AK1436" s="186" t="e">
        <f t="shared" si="622"/>
        <v>#VALUE!</v>
      </c>
    </row>
    <row r="1437" spans="1:37" x14ac:dyDescent="0.25">
      <c r="A1437" s="114" t="s">
        <v>74</v>
      </c>
      <c r="B1437" s="197"/>
      <c r="C1437" s="102"/>
      <c r="D1437" s="103"/>
      <c r="E1437" s="103"/>
      <c r="F1437" s="104"/>
      <c r="G1437" s="105"/>
      <c r="H1437" s="198"/>
      <c r="I1437" s="106"/>
      <c r="J1437" s="106"/>
      <c r="K1437" s="106"/>
      <c r="L1437" s="107"/>
      <c r="M1437" s="176" t="str">
        <f t="shared" si="601"/>
        <v xml:space="preserve"> </v>
      </c>
      <c r="N1437" s="177" t="str">
        <f t="shared" si="602"/>
        <v xml:space="preserve"> </v>
      </c>
      <c r="O1437" s="177" t="str">
        <f t="shared" si="603"/>
        <v xml:space="preserve"> </v>
      </c>
      <c r="P1437" s="177" t="str">
        <f t="shared" si="604"/>
        <v xml:space="preserve"> </v>
      </c>
      <c r="Q1437" s="178" t="str">
        <f t="shared" si="605"/>
        <v xml:space="preserve"> </v>
      </c>
      <c r="R1437" s="178" t="str">
        <f t="shared" si="606"/>
        <v xml:space="preserve"> </v>
      </c>
      <c r="S1437" s="179" t="str">
        <f t="shared" si="607"/>
        <v xml:space="preserve"> </v>
      </c>
      <c r="T1437" s="176" t="e">
        <f t="shared" si="608"/>
        <v>#VALUE!</v>
      </c>
      <c r="U1437" s="180" t="e">
        <f t="shared" si="609"/>
        <v>#VALUE!</v>
      </c>
      <c r="V1437" s="181" t="e">
        <f t="shared" si="610"/>
        <v>#VALUE!</v>
      </c>
      <c r="W1437" s="182" t="str">
        <f t="shared" si="611"/>
        <v>donnée(s) manquante(s)</v>
      </c>
      <c r="X1437" s="183" t="str">
        <f t="shared" si="612"/>
        <v>donnée(s) manquante(s)</v>
      </c>
      <c r="Y1437" s="178" t="str">
        <f t="shared" si="613"/>
        <v xml:space="preserve"> </v>
      </c>
      <c r="Z1437" s="178" t="str">
        <f t="shared" si="614"/>
        <v xml:space="preserve"> </v>
      </c>
      <c r="AA1437" s="178" t="str">
        <f t="shared" si="615"/>
        <v xml:space="preserve"> </v>
      </c>
      <c r="AB1437" s="184" t="str">
        <f t="shared" si="616"/>
        <v xml:space="preserve"> </v>
      </c>
      <c r="AC1437" s="184" t="str">
        <f t="shared" si="617"/>
        <v xml:space="preserve"> </v>
      </c>
      <c r="AD1437" s="184" t="str">
        <f t="shared" si="623"/>
        <v xml:space="preserve"> </v>
      </c>
      <c r="AE1437" s="185" t="e">
        <f t="shared" si="618"/>
        <v>#VALUE!</v>
      </c>
      <c r="AF1437" s="185" t="e">
        <f t="shared" si="619"/>
        <v>#VALUE!</v>
      </c>
      <c r="AG1437" s="212" t="e">
        <f t="shared" si="620"/>
        <v>#VALUE!</v>
      </c>
      <c r="AH1437" s="73" t="e">
        <f t="shared" si="624"/>
        <v>#VALUE!</v>
      </c>
      <c r="AI1437" s="74" t="e">
        <f t="shared" si="625"/>
        <v>#VALUE!</v>
      </c>
      <c r="AJ1437" s="186" t="e">
        <f t="shared" si="621"/>
        <v>#VALUE!</v>
      </c>
      <c r="AK1437" s="186" t="e">
        <f t="shared" si="622"/>
        <v>#VALUE!</v>
      </c>
    </row>
    <row r="1438" spans="1:37" x14ac:dyDescent="0.25">
      <c r="A1438" s="114" t="s">
        <v>74</v>
      </c>
      <c r="B1438" s="197"/>
      <c r="C1438" s="102"/>
      <c r="D1438" s="103"/>
      <c r="E1438" s="103"/>
      <c r="F1438" s="104"/>
      <c r="G1438" s="105"/>
      <c r="H1438" s="198"/>
      <c r="I1438" s="106"/>
      <c r="J1438" s="106"/>
      <c r="K1438" s="106"/>
      <c r="L1438" s="107"/>
      <c r="M1438" s="176" t="str">
        <f t="shared" si="601"/>
        <v xml:space="preserve"> </v>
      </c>
      <c r="N1438" s="177" t="str">
        <f t="shared" si="602"/>
        <v xml:space="preserve"> </v>
      </c>
      <c r="O1438" s="177" t="str">
        <f t="shared" si="603"/>
        <v xml:space="preserve"> </v>
      </c>
      <c r="P1438" s="177" t="str">
        <f t="shared" si="604"/>
        <v xml:space="preserve"> </v>
      </c>
      <c r="Q1438" s="178" t="str">
        <f t="shared" si="605"/>
        <v xml:space="preserve"> </v>
      </c>
      <c r="R1438" s="178" t="str">
        <f t="shared" si="606"/>
        <v xml:space="preserve"> </v>
      </c>
      <c r="S1438" s="179" t="str">
        <f t="shared" si="607"/>
        <v xml:space="preserve"> </v>
      </c>
      <c r="T1438" s="176" t="e">
        <f t="shared" si="608"/>
        <v>#VALUE!</v>
      </c>
      <c r="U1438" s="180" t="e">
        <f t="shared" si="609"/>
        <v>#VALUE!</v>
      </c>
      <c r="V1438" s="181" t="e">
        <f t="shared" si="610"/>
        <v>#VALUE!</v>
      </c>
      <c r="W1438" s="182" t="str">
        <f t="shared" si="611"/>
        <v>donnée(s) manquante(s)</v>
      </c>
      <c r="X1438" s="183" t="str">
        <f t="shared" si="612"/>
        <v>donnée(s) manquante(s)</v>
      </c>
      <c r="Y1438" s="178" t="str">
        <f t="shared" si="613"/>
        <v xml:space="preserve"> </v>
      </c>
      <c r="Z1438" s="178" t="str">
        <f t="shared" si="614"/>
        <v xml:space="preserve"> </v>
      </c>
      <c r="AA1438" s="178" t="str">
        <f t="shared" si="615"/>
        <v xml:space="preserve"> </v>
      </c>
      <c r="AB1438" s="184" t="str">
        <f t="shared" si="616"/>
        <v xml:space="preserve"> </v>
      </c>
      <c r="AC1438" s="184" t="str">
        <f t="shared" si="617"/>
        <v xml:space="preserve"> </v>
      </c>
      <c r="AD1438" s="184" t="str">
        <f t="shared" si="623"/>
        <v xml:space="preserve"> </v>
      </c>
      <c r="AE1438" s="185" t="e">
        <f t="shared" si="618"/>
        <v>#VALUE!</v>
      </c>
      <c r="AF1438" s="185" t="e">
        <f t="shared" si="619"/>
        <v>#VALUE!</v>
      </c>
      <c r="AG1438" s="212" t="e">
        <f t="shared" si="620"/>
        <v>#VALUE!</v>
      </c>
      <c r="AH1438" s="73" t="e">
        <f t="shared" si="624"/>
        <v>#VALUE!</v>
      </c>
      <c r="AI1438" s="74" t="e">
        <f t="shared" si="625"/>
        <v>#VALUE!</v>
      </c>
      <c r="AJ1438" s="186" t="e">
        <f t="shared" si="621"/>
        <v>#VALUE!</v>
      </c>
      <c r="AK1438" s="186" t="e">
        <f t="shared" si="622"/>
        <v>#VALUE!</v>
      </c>
    </row>
    <row r="1439" spans="1:37" x14ac:dyDescent="0.25">
      <c r="A1439" s="114" t="s">
        <v>74</v>
      </c>
      <c r="B1439" s="197"/>
      <c r="C1439" s="102"/>
      <c r="D1439" s="103"/>
      <c r="E1439" s="103"/>
      <c r="F1439" s="104"/>
      <c r="G1439" s="105"/>
      <c r="H1439" s="198"/>
      <c r="I1439" s="106"/>
      <c r="J1439" s="106"/>
      <c r="K1439" s="106"/>
      <c r="L1439" s="107"/>
      <c r="M1439" s="176" t="str">
        <f t="shared" si="601"/>
        <v xml:space="preserve"> </v>
      </c>
      <c r="N1439" s="177" t="str">
        <f t="shared" si="602"/>
        <v xml:space="preserve"> </v>
      </c>
      <c r="O1439" s="177" t="str">
        <f t="shared" si="603"/>
        <v xml:space="preserve"> </v>
      </c>
      <c r="P1439" s="177" t="str">
        <f t="shared" si="604"/>
        <v xml:space="preserve"> </v>
      </c>
      <c r="Q1439" s="178" t="str">
        <f t="shared" si="605"/>
        <v xml:space="preserve"> </v>
      </c>
      <c r="R1439" s="178" t="str">
        <f t="shared" si="606"/>
        <v xml:space="preserve"> </v>
      </c>
      <c r="S1439" s="179" t="str">
        <f t="shared" si="607"/>
        <v xml:space="preserve"> </v>
      </c>
      <c r="T1439" s="176" t="e">
        <f t="shared" si="608"/>
        <v>#VALUE!</v>
      </c>
      <c r="U1439" s="180" t="e">
        <f t="shared" si="609"/>
        <v>#VALUE!</v>
      </c>
      <c r="V1439" s="181" t="e">
        <f t="shared" si="610"/>
        <v>#VALUE!</v>
      </c>
      <c r="W1439" s="182" t="str">
        <f t="shared" si="611"/>
        <v>donnée(s) manquante(s)</v>
      </c>
      <c r="X1439" s="183" t="str">
        <f t="shared" si="612"/>
        <v>donnée(s) manquante(s)</v>
      </c>
      <c r="Y1439" s="178" t="str">
        <f t="shared" si="613"/>
        <v xml:space="preserve"> </v>
      </c>
      <c r="Z1439" s="178" t="str">
        <f t="shared" si="614"/>
        <v xml:space="preserve"> </v>
      </c>
      <c r="AA1439" s="178" t="str">
        <f t="shared" si="615"/>
        <v xml:space="preserve"> </v>
      </c>
      <c r="AB1439" s="184" t="str">
        <f t="shared" si="616"/>
        <v xml:space="preserve"> </v>
      </c>
      <c r="AC1439" s="184" t="str">
        <f t="shared" si="617"/>
        <v xml:space="preserve"> </v>
      </c>
      <c r="AD1439" s="184" t="str">
        <f t="shared" si="623"/>
        <v xml:space="preserve"> </v>
      </c>
      <c r="AE1439" s="185" t="e">
        <f t="shared" si="618"/>
        <v>#VALUE!</v>
      </c>
      <c r="AF1439" s="185" t="e">
        <f t="shared" si="619"/>
        <v>#VALUE!</v>
      </c>
      <c r="AG1439" s="212" t="e">
        <f t="shared" si="620"/>
        <v>#VALUE!</v>
      </c>
      <c r="AH1439" s="73" t="e">
        <f t="shared" si="624"/>
        <v>#VALUE!</v>
      </c>
      <c r="AI1439" s="74" t="e">
        <f t="shared" si="625"/>
        <v>#VALUE!</v>
      </c>
      <c r="AJ1439" s="186" t="e">
        <f t="shared" si="621"/>
        <v>#VALUE!</v>
      </c>
      <c r="AK1439" s="186" t="e">
        <f t="shared" si="622"/>
        <v>#VALUE!</v>
      </c>
    </row>
    <row r="1440" spans="1:37" x14ac:dyDescent="0.25">
      <c r="A1440" s="114" t="s">
        <v>74</v>
      </c>
      <c r="B1440" s="197"/>
      <c r="C1440" s="102"/>
      <c r="D1440" s="103"/>
      <c r="E1440" s="103"/>
      <c r="F1440" s="104"/>
      <c r="G1440" s="105"/>
      <c r="H1440" s="198"/>
      <c r="I1440" s="106"/>
      <c r="J1440" s="106"/>
      <c r="K1440" s="106"/>
      <c r="L1440" s="107"/>
      <c r="M1440" s="176" t="str">
        <f t="shared" si="601"/>
        <v xml:space="preserve"> </v>
      </c>
      <c r="N1440" s="177" t="str">
        <f t="shared" si="602"/>
        <v xml:space="preserve"> </v>
      </c>
      <c r="O1440" s="177" t="str">
        <f t="shared" si="603"/>
        <v xml:space="preserve"> </v>
      </c>
      <c r="P1440" s="177" t="str">
        <f t="shared" si="604"/>
        <v xml:space="preserve"> </v>
      </c>
      <c r="Q1440" s="178" t="str">
        <f t="shared" si="605"/>
        <v xml:space="preserve"> </v>
      </c>
      <c r="R1440" s="178" t="str">
        <f t="shared" si="606"/>
        <v xml:space="preserve"> </v>
      </c>
      <c r="S1440" s="179" t="str">
        <f t="shared" si="607"/>
        <v xml:space="preserve"> </v>
      </c>
      <c r="T1440" s="176" t="e">
        <f t="shared" si="608"/>
        <v>#VALUE!</v>
      </c>
      <c r="U1440" s="180" t="e">
        <f t="shared" si="609"/>
        <v>#VALUE!</v>
      </c>
      <c r="V1440" s="181" t="e">
        <f t="shared" si="610"/>
        <v>#VALUE!</v>
      </c>
      <c r="W1440" s="182" t="str">
        <f t="shared" si="611"/>
        <v>donnée(s) manquante(s)</v>
      </c>
      <c r="X1440" s="183" t="str">
        <f t="shared" si="612"/>
        <v>donnée(s) manquante(s)</v>
      </c>
      <c r="Y1440" s="178" t="str">
        <f t="shared" si="613"/>
        <v xml:space="preserve"> </v>
      </c>
      <c r="Z1440" s="178" t="str">
        <f t="shared" si="614"/>
        <v xml:space="preserve"> </v>
      </c>
      <c r="AA1440" s="178" t="str">
        <f t="shared" si="615"/>
        <v xml:space="preserve"> </v>
      </c>
      <c r="AB1440" s="184" t="str">
        <f t="shared" si="616"/>
        <v xml:space="preserve"> </v>
      </c>
      <c r="AC1440" s="184" t="str">
        <f t="shared" si="617"/>
        <v xml:space="preserve"> </v>
      </c>
      <c r="AD1440" s="184" t="str">
        <f t="shared" si="623"/>
        <v xml:space="preserve"> </v>
      </c>
      <c r="AE1440" s="185" t="e">
        <f t="shared" si="618"/>
        <v>#VALUE!</v>
      </c>
      <c r="AF1440" s="185" t="e">
        <f t="shared" si="619"/>
        <v>#VALUE!</v>
      </c>
      <c r="AG1440" s="212" t="e">
        <f t="shared" si="620"/>
        <v>#VALUE!</v>
      </c>
      <c r="AH1440" s="73" t="e">
        <f t="shared" si="624"/>
        <v>#VALUE!</v>
      </c>
      <c r="AI1440" s="74" t="e">
        <f t="shared" si="625"/>
        <v>#VALUE!</v>
      </c>
      <c r="AJ1440" s="186" t="e">
        <f t="shared" si="621"/>
        <v>#VALUE!</v>
      </c>
      <c r="AK1440" s="186" t="e">
        <f t="shared" si="622"/>
        <v>#VALUE!</v>
      </c>
    </row>
    <row r="1441" spans="1:37" x14ac:dyDescent="0.25">
      <c r="A1441" s="114" t="s">
        <v>74</v>
      </c>
      <c r="B1441" s="197"/>
      <c r="C1441" s="102"/>
      <c r="D1441" s="103"/>
      <c r="E1441" s="103"/>
      <c r="F1441" s="104"/>
      <c r="G1441" s="105"/>
      <c r="H1441" s="198"/>
      <c r="I1441" s="106"/>
      <c r="J1441" s="106"/>
      <c r="K1441" s="106"/>
      <c r="L1441" s="107"/>
      <c r="M1441" s="176" t="str">
        <f t="shared" si="601"/>
        <v xml:space="preserve"> </v>
      </c>
      <c r="N1441" s="177" t="str">
        <f t="shared" si="602"/>
        <v xml:space="preserve"> </v>
      </c>
      <c r="O1441" s="177" t="str">
        <f t="shared" si="603"/>
        <v xml:space="preserve"> </v>
      </c>
      <c r="P1441" s="177" t="str">
        <f t="shared" si="604"/>
        <v xml:space="preserve"> </v>
      </c>
      <c r="Q1441" s="178" t="str">
        <f t="shared" si="605"/>
        <v xml:space="preserve"> </v>
      </c>
      <c r="R1441" s="178" t="str">
        <f t="shared" si="606"/>
        <v xml:space="preserve"> </v>
      </c>
      <c r="S1441" s="179" t="str">
        <f t="shared" si="607"/>
        <v xml:space="preserve"> </v>
      </c>
      <c r="T1441" s="176" t="e">
        <f t="shared" si="608"/>
        <v>#VALUE!</v>
      </c>
      <c r="U1441" s="180" t="e">
        <f t="shared" si="609"/>
        <v>#VALUE!</v>
      </c>
      <c r="V1441" s="181" t="e">
        <f t="shared" si="610"/>
        <v>#VALUE!</v>
      </c>
      <c r="W1441" s="182" t="str">
        <f t="shared" si="611"/>
        <v>donnée(s) manquante(s)</v>
      </c>
      <c r="X1441" s="183" t="str">
        <f t="shared" si="612"/>
        <v>donnée(s) manquante(s)</v>
      </c>
      <c r="Y1441" s="178" t="str">
        <f t="shared" si="613"/>
        <v xml:space="preserve"> </v>
      </c>
      <c r="Z1441" s="178" t="str">
        <f t="shared" si="614"/>
        <v xml:space="preserve"> </v>
      </c>
      <c r="AA1441" s="178" t="str">
        <f t="shared" si="615"/>
        <v xml:space="preserve"> </v>
      </c>
      <c r="AB1441" s="184" t="str">
        <f t="shared" si="616"/>
        <v xml:space="preserve"> </v>
      </c>
      <c r="AC1441" s="184" t="str">
        <f t="shared" si="617"/>
        <v xml:space="preserve"> </v>
      </c>
      <c r="AD1441" s="184" t="str">
        <f t="shared" si="623"/>
        <v xml:space="preserve"> </v>
      </c>
      <c r="AE1441" s="185" t="e">
        <f t="shared" si="618"/>
        <v>#VALUE!</v>
      </c>
      <c r="AF1441" s="185" t="e">
        <f t="shared" si="619"/>
        <v>#VALUE!</v>
      </c>
      <c r="AG1441" s="212" t="e">
        <f t="shared" si="620"/>
        <v>#VALUE!</v>
      </c>
      <c r="AH1441" s="73" t="e">
        <f t="shared" si="624"/>
        <v>#VALUE!</v>
      </c>
      <c r="AI1441" s="74" t="e">
        <f t="shared" si="625"/>
        <v>#VALUE!</v>
      </c>
      <c r="AJ1441" s="186" t="e">
        <f t="shared" si="621"/>
        <v>#VALUE!</v>
      </c>
      <c r="AK1441" s="186" t="e">
        <f t="shared" si="622"/>
        <v>#VALUE!</v>
      </c>
    </row>
    <row r="1442" spans="1:37" x14ac:dyDescent="0.25">
      <c r="A1442" s="114" t="s">
        <v>74</v>
      </c>
      <c r="B1442" s="197"/>
      <c r="C1442" s="102"/>
      <c r="D1442" s="103"/>
      <c r="E1442" s="103"/>
      <c r="F1442" s="104"/>
      <c r="G1442" s="105"/>
      <c r="H1442" s="198"/>
      <c r="I1442" s="106"/>
      <c r="J1442" s="106"/>
      <c r="K1442" s="106"/>
      <c r="L1442" s="107"/>
      <c r="M1442" s="176" t="str">
        <f t="shared" si="601"/>
        <v xml:space="preserve"> </v>
      </c>
      <c r="N1442" s="177" t="str">
        <f t="shared" si="602"/>
        <v xml:space="preserve"> </v>
      </c>
      <c r="O1442" s="177" t="str">
        <f t="shared" si="603"/>
        <v xml:space="preserve"> </v>
      </c>
      <c r="P1442" s="177" t="str">
        <f t="shared" si="604"/>
        <v xml:space="preserve"> </v>
      </c>
      <c r="Q1442" s="178" t="str">
        <f t="shared" si="605"/>
        <v xml:space="preserve"> </v>
      </c>
      <c r="R1442" s="178" t="str">
        <f t="shared" si="606"/>
        <v xml:space="preserve"> </v>
      </c>
      <c r="S1442" s="179" t="str">
        <f t="shared" si="607"/>
        <v xml:space="preserve"> </v>
      </c>
      <c r="T1442" s="176" t="e">
        <f t="shared" si="608"/>
        <v>#VALUE!</v>
      </c>
      <c r="U1442" s="180" t="e">
        <f t="shared" si="609"/>
        <v>#VALUE!</v>
      </c>
      <c r="V1442" s="181" t="e">
        <f t="shared" si="610"/>
        <v>#VALUE!</v>
      </c>
      <c r="W1442" s="182" t="str">
        <f t="shared" si="611"/>
        <v>donnée(s) manquante(s)</v>
      </c>
      <c r="X1442" s="183" t="str">
        <f t="shared" si="612"/>
        <v>donnée(s) manquante(s)</v>
      </c>
      <c r="Y1442" s="178" t="str">
        <f t="shared" si="613"/>
        <v xml:space="preserve"> </v>
      </c>
      <c r="Z1442" s="178" t="str">
        <f t="shared" si="614"/>
        <v xml:space="preserve"> </v>
      </c>
      <c r="AA1442" s="178" t="str">
        <f t="shared" si="615"/>
        <v xml:space="preserve"> </v>
      </c>
      <c r="AB1442" s="184" t="str">
        <f t="shared" si="616"/>
        <v xml:space="preserve"> </v>
      </c>
      <c r="AC1442" s="184" t="str">
        <f t="shared" si="617"/>
        <v xml:space="preserve"> </v>
      </c>
      <c r="AD1442" s="184" t="str">
        <f t="shared" si="623"/>
        <v xml:space="preserve"> </v>
      </c>
      <c r="AE1442" s="185" t="e">
        <f t="shared" si="618"/>
        <v>#VALUE!</v>
      </c>
      <c r="AF1442" s="185" t="e">
        <f t="shared" si="619"/>
        <v>#VALUE!</v>
      </c>
      <c r="AG1442" s="212" t="e">
        <f t="shared" si="620"/>
        <v>#VALUE!</v>
      </c>
      <c r="AH1442" s="73" t="e">
        <f t="shared" si="624"/>
        <v>#VALUE!</v>
      </c>
      <c r="AI1442" s="74" t="e">
        <f t="shared" si="625"/>
        <v>#VALUE!</v>
      </c>
      <c r="AJ1442" s="186" t="e">
        <f t="shared" si="621"/>
        <v>#VALUE!</v>
      </c>
      <c r="AK1442" s="186" t="e">
        <f t="shared" si="622"/>
        <v>#VALUE!</v>
      </c>
    </row>
    <row r="1443" spans="1:37" x14ac:dyDescent="0.25">
      <c r="A1443" s="114" t="s">
        <v>74</v>
      </c>
      <c r="B1443" s="197"/>
      <c r="C1443" s="102"/>
      <c r="D1443" s="103"/>
      <c r="E1443" s="103"/>
      <c r="F1443" s="104"/>
      <c r="G1443" s="105"/>
      <c r="H1443" s="198"/>
      <c r="I1443" s="106"/>
      <c r="J1443" s="106"/>
      <c r="K1443" s="106"/>
      <c r="L1443" s="107"/>
      <c r="M1443" s="176" t="str">
        <f t="shared" si="601"/>
        <v xml:space="preserve"> </v>
      </c>
      <c r="N1443" s="177" t="str">
        <f t="shared" si="602"/>
        <v xml:space="preserve"> </v>
      </c>
      <c r="O1443" s="177" t="str">
        <f t="shared" si="603"/>
        <v xml:space="preserve"> </v>
      </c>
      <c r="P1443" s="177" t="str">
        <f t="shared" si="604"/>
        <v xml:space="preserve"> </v>
      </c>
      <c r="Q1443" s="178" t="str">
        <f t="shared" si="605"/>
        <v xml:space="preserve"> </v>
      </c>
      <c r="R1443" s="178" t="str">
        <f t="shared" si="606"/>
        <v xml:space="preserve"> </v>
      </c>
      <c r="S1443" s="179" t="str">
        <f t="shared" si="607"/>
        <v xml:space="preserve"> </v>
      </c>
      <c r="T1443" s="176" t="e">
        <f t="shared" si="608"/>
        <v>#VALUE!</v>
      </c>
      <c r="U1443" s="180" t="e">
        <f t="shared" si="609"/>
        <v>#VALUE!</v>
      </c>
      <c r="V1443" s="181" t="e">
        <f t="shared" si="610"/>
        <v>#VALUE!</v>
      </c>
      <c r="W1443" s="182" t="str">
        <f t="shared" si="611"/>
        <v>donnée(s) manquante(s)</v>
      </c>
      <c r="X1443" s="183" t="str">
        <f t="shared" si="612"/>
        <v>donnée(s) manquante(s)</v>
      </c>
      <c r="Y1443" s="178" t="str">
        <f t="shared" si="613"/>
        <v xml:space="preserve"> </v>
      </c>
      <c r="Z1443" s="178" t="str">
        <f t="shared" si="614"/>
        <v xml:space="preserve"> </v>
      </c>
      <c r="AA1443" s="178" t="str">
        <f t="shared" si="615"/>
        <v xml:space="preserve"> </v>
      </c>
      <c r="AB1443" s="184" t="str">
        <f t="shared" si="616"/>
        <v xml:space="preserve"> </v>
      </c>
      <c r="AC1443" s="184" t="str">
        <f t="shared" si="617"/>
        <v xml:space="preserve"> </v>
      </c>
      <c r="AD1443" s="184" t="str">
        <f t="shared" si="623"/>
        <v xml:space="preserve"> </v>
      </c>
      <c r="AE1443" s="185" t="e">
        <f t="shared" si="618"/>
        <v>#VALUE!</v>
      </c>
      <c r="AF1443" s="185" t="e">
        <f t="shared" si="619"/>
        <v>#VALUE!</v>
      </c>
      <c r="AG1443" s="212" t="e">
        <f t="shared" si="620"/>
        <v>#VALUE!</v>
      </c>
      <c r="AH1443" s="73" t="e">
        <f t="shared" si="624"/>
        <v>#VALUE!</v>
      </c>
      <c r="AI1443" s="74" t="e">
        <f t="shared" si="625"/>
        <v>#VALUE!</v>
      </c>
      <c r="AJ1443" s="186" t="e">
        <f t="shared" si="621"/>
        <v>#VALUE!</v>
      </c>
      <c r="AK1443" s="186" t="e">
        <f t="shared" si="622"/>
        <v>#VALUE!</v>
      </c>
    </row>
    <row r="1444" spans="1:37" x14ac:dyDescent="0.25">
      <c r="A1444" s="114" t="s">
        <v>74</v>
      </c>
      <c r="B1444" s="197"/>
      <c r="C1444" s="102"/>
      <c r="D1444" s="103"/>
      <c r="E1444" s="103"/>
      <c r="F1444" s="104"/>
      <c r="G1444" s="105"/>
      <c r="H1444" s="198"/>
      <c r="I1444" s="106"/>
      <c r="J1444" s="106"/>
      <c r="K1444" s="106"/>
      <c r="L1444" s="107"/>
      <c r="M1444" s="176" t="str">
        <f t="shared" si="601"/>
        <v xml:space="preserve"> </v>
      </c>
      <c r="N1444" s="177" t="str">
        <f t="shared" si="602"/>
        <v xml:space="preserve"> </v>
      </c>
      <c r="O1444" s="177" t="str">
        <f t="shared" si="603"/>
        <v xml:space="preserve"> </v>
      </c>
      <c r="P1444" s="177" t="str">
        <f t="shared" si="604"/>
        <v xml:space="preserve"> </v>
      </c>
      <c r="Q1444" s="178" t="str">
        <f t="shared" si="605"/>
        <v xml:space="preserve"> </v>
      </c>
      <c r="R1444" s="178" t="str">
        <f t="shared" si="606"/>
        <v xml:space="preserve"> </v>
      </c>
      <c r="S1444" s="179" t="str">
        <f t="shared" si="607"/>
        <v xml:space="preserve"> </v>
      </c>
      <c r="T1444" s="176" t="e">
        <f t="shared" si="608"/>
        <v>#VALUE!</v>
      </c>
      <c r="U1444" s="180" t="e">
        <f t="shared" si="609"/>
        <v>#VALUE!</v>
      </c>
      <c r="V1444" s="181" t="e">
        <f t="shared" si="610"/>
        <v>#VALUE!</v>
      </c>
      <c r="W1444" s="182" t="str">
        <f t="shared" si="611"/>
        <v>donnée(s) manquante(s)</v>
      </c>
      <c r="X1444" s="183" t="str">
        <f t="shared" si="612"/>
        <v>donnée(s) manquante(s)</v>
      </c>
      <c r="Y1444" s="178" t="str">
        <f t="shared" si="613"/>
        <v xml:space="preserve"> </v>
      </c>
      <c r="Z1444" s="178" t="str">
        <f t="shared" si="614"/>
        <v xml:space="preserve"> </v>
      </c>
      <c r="AA1444" s="178" t="str">
        <f t="shared" si="615"/>
        <v xml:space="preserve"> </v>
      </c>
      <c r="AB1444" s="184" t="str">
        <f t="shared" si="616"/>
        <v xml:space="preserve"> </v>
      </c>
      <c r="AC1444" s="184" t="str">
        <f t="shared" si="617"/>
        <v xml:space="preserve"> </v>
      </c>
      <c r="AD1444" s="184" t="str">
        <f t="shared" si="623"/>
        <v xml:space="preserve"> </v>
      </c>
      <c r="AE1444" s="185" t="e">
        <f t="shared" si="618"/>
        <v>#VALUE!</v>
      </c>
      <c r="AF1444" s="185" t="e">
        <f t="shared" si="619"/>
        <v>#VALUE!</v>
      </c>
      <c r="AG1444" s="212" t="e">
        <f t="shared" si="620"/>
        <v>#VALUE!</v>
      </c>
      <c r="AH1444" s="73" t="e">
        <f t="shared" si="624"/>
        <v>#VALUE!</v>
      </c>
      <c r="AI1444" s="74" t="e">
        <f t="shared" si="625"/>
        <v>#VALUE!</v>
      </c>
      <c r="AJ1444" s="186" t="e">
        <f t="shared" si="621"/>
        <v>#VALUE!</v>
      </c>
      <c r="AK1444" s="186" t="e">
        <f t="shared" si="622"/>
        <v>#VALUE!</v>
      </c>
    </row>
    <row r="1445" spans="1:37" x14ac:dyDescent="0.25">
      <c r="A1445" s="114" t="s">
        <v>74</v>
      </c>
      <c r="B1445" s="197"/>
      <c r="C1445" s="102"/>
      <c r="D1445" s="103"/>
      <c r="E1445" s="103"/>
      <c r="F1445" s="104"/>
      <c r="G1445" s="105"/>
      <c r="H1445" s="198"/>
      <c r="I1445" s="106"/>
      <c r="J1445" s="106"/>
      <c r="K1445" s="106"/>
      <c r="L1445" s="107"/>
      <c r="M1445" s="176" t="str">
        <f t="shared" si="601"/>
        <v xml:space="preserve"> </v>
      </c>
      <c r="N1445" s="177" t="str">
        <f t="shared" si="602"/>
        <v xml:space="preserve"> </v>
      </c>
      <c r="O1445" s="177" t="str">
        <f t="shared" si="603"/>
        <v xml:space="preserve"> </v>
      </c>
      <c r="P1445" s="177" t="str">
        <f t="shared" si="604"/>
        <v xml:space="preserve"> </v>
      </c>
      <c r="Q1445" s="178" t="str">
        <f t="shared" si="605"/>
        <v xml:space="preserve"> </v>
      </c>
      <c r="R1445" s="178" t="str">
        <f t="shared" si="606"/>
        <v xml:space="preserve"> </v>
      </c>
      <c r="S1445" s="179" t="str">
        <f t="shared" si="607"/>
        <v xml:space="preserve"> </v>
      </c>
      <c r="T1445" s="176" t="e">
        <f t="shared" si="608"/>
        <v>#VALUE!</v>
      </c>
      <c r="U1445" s="180" t="e">
        <f t="shared" si="609"/>
        <v>#VALUE!</v>
      </c>
      <c r="V1445" s="181" t="e">
        <f t="shared" si="610"/>
        <v>#VALUE!</v>
      </c>
      <c r="W1445" s="182" t="str">
        <f t="shared" si="611"/>
        <v>donnée(s) manquante(s)</v>
      </c>
      <c r="X1445" s="183" t="str">
        <f t="shared" si="612"/>
        <v>donnée(s) manquante(s)</v>
      </c>
      <c r="Y1445" s="178" t="str">
        <f t="shared" si="613"/>
        <v xml:space="preserve"> </v>
      </c>
      <c r="Z1445" s="178" t="str">
        <f t="shared" si="614"/>
        <v xml:space="preserve"> </v>
      </c>
      <c r="AA1445" s="178" t="str">
        <f t="shared" si="615"/>
        <v xml:space="preserve"> </v>
      </c>
      <c r="AB1445" s="184" t="str">
        <f t="shared" si="616"/>
        <v xml:space="preserve"> </v>
      </c>
      <c r="AC1445" s="184" t="str">
        <f t="shared" si="617"/>
        <v xml:space="preserve"> </v>
      </c>
      <c r="AD1445" s="184" t="str">
        <f t="shared" si="623"/>
        <v xml:space="preserve"> </v>
      </c>
      <c r="AE1445" s="185" t="e">
        <f t="shared" si="618"/>
        <v>#VALUE!</v>
      </c>
      <c r="AF1445" s="185" t="e">
        <f t="shared" si="619"/>
        <v>#VALUE!</v>
      </c>
      <c r="AG1445" s="212" t="e">
        <f t="shared" si="620"/>
        <v>#VALUE!</v>
      </c>
      <c r="AH1445" s="73" t="e">
        <f t="shared" si="624"/>
        <v>#VALUE!</v>
      </c>
      <c r="AI1445" s="74" t="e">
        <f t="shared" si="625"/>
        <v>#VALUE!</v>
      </c>
      <c r="AJ1445" s="186" t="e">
        <f t="shared" si="621"/>
        <v>#VALUE!</v>
      </c>
      <c r="AK1445" s="186" t="e">
        <f t="shared" si="622"/>
        <v>#VALUE!</v>
      </c>
    </row>
    <row r="1446" spans="1:37" x14ac:dyDescent="0.25">
      <c r="A1446" s="114" t="s">
        <v>74</v>
      </c>
      <c r="B1446" s="197"/>
      <c r="C1446" s="102"/>
      <c r="D1446" s="103"/>
      <c r="E1446" s="103"/>
      <c r="F1446" s="104"/>
      <c r="G1446" s="105"/>
      <c r="H1446" s="198"/>
      <c r="I1446" s="106"/>
      <c r="J1446" s="106"/>
      <c r="K1446" s="106"/>
      <c r="L1446" s="107"/>
      <c r="M1446" s="176" t="str">
        <f t="shared" si="601"/>
        <v xml:space="preserve"> </v>
      </c>
      <c r="N1446" s="177" t="str">
        <f t="shared" si="602"/>
        <v xml:space="preserve"> </v>
      </c>
      <c r="O1446" s="177" t="str">
        <f t="shared" si="603"/>
        <v xml:space="preserve"> </v>
      </c>
      <c r="P1446" s="177" t="str">
        <f t="shared" si="604"/>
        <v xml:space="preserve"> </v>
      </c>
      <c r="Q1446" s="178" t="str">
        <f t="shared" si="605"/>
        <v xml:space="preserve"> </v>
      </c>
      <c r="R1446" s="178" t="str">
        <f t="shared" si="606"/>
        <v xml:space="preserve"> </v>
      </c>
      <c r="S1446" s="179" t="str">
        <f t="shared" si="607"/>
        <v xml:space="preserve"> </v>
      </c>
      <c r="T1446" s="176" t="e">
        <f t="shared" si="608"/>
        <v>#VALUE!</v>
      </c>
      <c r="U1446" s="180" t="e">
        <f t="shared" si="609"/>
        <v>#VALUE!</v>
      </c>
      <c r="V1446" s="181" t="e">
        <f t="shared" si="610"/>
        <v>#VALUE!</v>
      </c>
      <c r="W1446" s="182" t="str">
        <f t="shared" si="611"/>
        <v>donnée(s) manquante(s)</v>
      </c>
      <c r="X1446" s="183" t="str">
        <f t="shared" si="612"/>
        <v>donnée(s) manquante(s)</v>
      </c>
      <c r="Y1446" s="178" t="str">
        <f t="shared" si="613"/>
        <v xml:space="preserve"> </v>
      </c>
      <c r="Z1446" s="178" t="str">
        <f t="shared" si="614"/>
        <v xml:space="preserve"> </v>
      </c>
      <c r="AA1446" s="178" t="str">
        <f t="shared" si="615"/>
        <v xml:space="preserve"> </v>
      </c>
      <c r="AB1446" s="184" t="str">
        <f t="shared" si="616"/>
        <v xml:space="preserve"> </v>
      </c>
      <c r="AC1446" s="184" t="str">
        <f t="shared" si="617"/>
        <v xml:space="preserve"> </v>
      </c>
      <c r="AD1446" s="184" t="str">
        <f t="shared" si="623"/>
        <v xml:space="preserve"> </v>
      </c>
      <c r="AE1446" s="185" t="e">
        <f t="shared" si="618"/>
        <v>#VALUE!</v>
      </c>
      <c r="AF1446" s="185" t="e">
        <f t="shared" si="619"/>
        <v>#VALUE!</v>
      </c>
      <c r="AG1446" s="212" t="e">
        <f t="shared" si="620"/>
        <v>#VALUE!</v>
      </c>
      <c r="AH1446" s="73" t="e">
        <f t="shared" si="624"/>
        <v>#VALUE!</v>
      </c>
      <c r="AI1446" s="74" t="e">
        <f t="shared" si="625"/>
        <v>#VALUE!</v>
      </c>
      <c r="AJ1446" s="186" t="e">
        <f t="shared" si="621"/>
        <v>#VALUE!</v>
      </c>
      <c r="AK1446" s="186" t="e">
        <f t="shared" si="622"/>
        <v>#VALUE!</v>
      </c>
    </row>
    <row r="1447" spans="1:37" x14ac:dyDescent="0.25">
      <c r="A1447" s="114" t="s">
        <v>74</v>
      </c>
      <c r="B1447" s="197"/>
      <c r="C1447" s="102"/>
      <c r="D1447" s="103"/>
      <c r="E1447" s="103"/>
      <c r="F1447" s="104"/>
      <c r="G1447" s="105"/>
      <c r="H1447" s="198"/>
      <c r="I1447" s="106"/>
      <c r="J1447" s="106"/>
      <c r="K1447" s="106"/>
      <c r="L1447" s="107"/>
      <c r="M1447" s="176" t="str">
        <f t="shared" si="601"/>
        <v xml:space="preserve"> </v>
      </c>
      <c r="N1447" s="177" t="str">
        <f t="shared" si="602"/>
        <v xml:space="preserve"> </v>
      </c>
      <c r="O1447" s="177" t="str">
        <f t="shared" si="603"/>
        <v xml:space="preserve"> </v>
      </c>
      <c r="P1447" s="177" t="str">
        <f t="shared" si="604"/>
        <v xml:space="preserve"> </v>
      </c>
      <c r="Q1447" s="178" t="str">
        <f t="shared" si="605"/>
        <v xml:space="preserve"> </v>
      </c>
      <c r="R1447" s="178" t="str">
        <f t="shared" si="606"/>
        <v xml:space="preserve"> </v>
      </c>
      <c r="S1447" s="179" t="str">
        <f t="shared" si="607"/>
        <v xml:space="preserve"> </v>
      </c>
      <c r="T1447" s="176" t="e">
        <f t="shared" si="608"/>
        <v>#VALUE!</v>
      </c>
      <c r="U1447" s="180" t="e">
        <f t="shared" si="609"/>
        <v>#VALUE!</v>
      </c>
      <c r="V1447" s="181" t="e">
        <f t="shared" si="610"/>
        <v>#VALUE!</v>
      </c>
      <c r="W1447" s="182" t="str">
        <f t="shared" si="611"/>
        <v>donnée(s) manquante(s)</v>
      </c>
      <c r="X1447" s="183" t="str">
        <f t="shared" si="612"/>
        <v>donnée(s) manquante(s)</v>
      </c>
      <c r="Y1447" s="178" t="str">
        <f t="shared" si="613"/>
        <v xml:space="preserve"> </v>
      </c>
      <c r="Z1447" s="178" t="str">
        <f t="shared" si="614"/>
        <v xml:space="preserve"> </v>
      </c>
      <c r="AA1447" s="178" t="str">
        <f t="shared" si="615"/>
        <v xml:space="preserve"> </v>
      </c>
      <c r="AB1447" s="184" t="str">
        <f t="shared" si="616"/>
        <v xml:space="preserve"> </v>
      </c>
      <c r="AC1447" s="184" t="str">
        <f t="shared" si="617"/>
        <v xml:space="preserve"> </v>
      </c>
      <c r="AD1447" s="184" t="str">
        <f t="shared" si="623"/>
        <v xml:space="preserve"> </v>
      </c>
      <c r="AE1447" s="185" t="e">
        <f t="shared" si="618"/>
        <v>#VALUE!</v>
      </c>
      <c r="AF1447" s="185" t="e">
        <f t="shared" si="619"/>
        <v>#VALUE!</v>
      </c>
      <c r="AG1447" s="212" t="e">
        <f t="shared" si="620"/>
        <v>#VALUE!</v>
      </c>
      <c r="AH1447" s="73" t="e">
        <f t="shared" si="624"/>
        <v>#VALUE!</v>
      </c>
      <c r="AI1447" s="74" t="e">
        <f t="shared" si="625"/>
        <v>#VALUE!</v>
      </c>
      <c r="AJ1447" s="186" t="e">
        <f t="shared" si="621"/>
        <v>#VALUE!</v>
      </c>
      <c r="AK1447" s="186" t="e">
        <f t="shared" si="622"/>
        <v>#VALUE!</v>
      </c>
    </row>
    <row r="1448" spans="1:37" x14ac:dyDescent="0.25">
      <c r="A1448" s="114" t="s">
        <v>74</v>
      </c>
      <c r="B1448" s="197"/>
      <c r="C1448" s="102"/>
      <c r="D1448" s="103"/>
      <c r="E1448" s="103"/>
      <c r="F1448" s="104"/>
      <c r="G1448" s="105"/>
      <c r="H1448" s="198"/>
      <c r="I1448" s="106"/>
      <c r="J1448" s="106"/>
      <c r="K1448" s="106"/>
      <c r="L1448" s="107"/>
      <c r="M1448" s="176" t="str">
        <f t="shared" si="601"/>
        <v xml:space="preserve"> </v>
      </c>
      <c r="N1448" s="177" t="str">
        <f t="shared" si="602"/>
        <v xml:space="preserve"> </v>
      </c>
      <c r="O1448" s="177" t="str">
        <f t="shared" si="603"/>
        <v xml:space="preserve"> </v>
      </c>
      <c r="P1448" s="177" t="str">
        <f t="shared" si="604"/>
        <v xml:space="preserve"> </v>
      </c>
      <c r="Q1448" s="178" t="str">
        <f t="shared" si="605"/>
        <v xml:space="preserve"> </v>
      </c>
      <c r="R1448" s="178" t="str">
        <f t="shared" si="606"/>
        <v xml:space="preserve"> </v>
      </c>
      <c r="S1448" s="179" t="str">
        <f t="shared" si="607"/>
        <v xml:space="preserve"> </v>
      </c>
      <c r="T1448" s="176" t="e">
        <f t="shared" si="608"/>
        <v>#VALUE!</v>
      </c>
      <c r="U1448" s="180" t="e">
        <f t="shared" si="609"/>
        <v>#VALUE!</v>
      </c>
      <c r="V1448" s="181" t="e">
        <f t="shared" si="610"/>
        <v>#VALUE!</v>
      </c>
      <c r="W1448" s="182" t="str">
        <f t="shared" si="611"/>
        <v>donnée(s) manquante(s)</v>
      </c>
      <c r="X1448" s="183" t="str">
        <f t="shared" si="612"/>
        <v>donnée(s) manquante(s)</v>
      </c>
      <c r="Y1448" s="178" t="str">
        <f t="shared" si="613"/>
        <v xml:space="preserve"> </v>
      </c>
      <c r="Z1448" s="178" t="str">
        <f t="shared" si="614"/>
        <v xml:space="preserve"> </v>
      </c>
      <c r="AA1448" s="178" t="str">
        <f t="shared" si="615"/>
        <v xml:space="preserve"> </v>
      </c>
      <c r="AB1448" s="184" t="str">
        <f t="shared" si="616"/>
        <v xml:space="preserve"> </v>
      </c>
      <c r="AC1448" s="184" t="str">
        <f t="shared" si="617"/>
        <v xml:space="preserve"> </v>
      </c>
      <c r="AD1448" s="184" t="str">
        <f t="shared" si="623"/>
        <v xml:space="preserve"> </v>
      </c>
      <c r="AE1448" s="185" t="e">
        <f t="shared" si="618"/>
        <v>#VALUE!</v>
      </c>
      <c r="AF1448" s="185" t="e">
        <f t="shared" si="619"/>
        <v>#VALUE!</v>
      </c>
      <c r="AG1448" s="212" t="e">
        <f t="shared" si="620"/>
        <v>#VALUE!</v>
      </c>
      <c r="AH1448" s="73" t="e">
        <f t="shared" si="624"/>
        <v>#VALUE!</v>
      </c>
      <c r="AI1448" s="74" t="e">
        <f t="shared" si="625"/>
        <v>#VALUE!</v>
      </c>
      <c r="AJ1448" s="186" t="e">
        <f t="shared" si="621"/>
        <v>#VALUE!</v>
      </c>
      <c r="AK1448" s="186" t="e">
        <f t="shared" si="622"/>
        <v>#VALUE!</v>
      </c>
    </row>
    <row r="1449" spans="1:37" x14ac:dyDescent="0.25">
      <c r="A1449" s="114" t="s">
        <v>74</v>
      </c>
      <c r="B1449" s="197"/>
      <c r="C1449" s="102"/>
      <c r="D1449" s="103"/>
      <c r="E1449" s="103"/>
      <c r="F1449" s="104"/>
      <c r="G1449" s="105"/>
      <c r="H1449" s="198"/>
      <c r="I1449" s="106"/>
      <c r="J1449" s="106"/>
      <c r="K1449" s="106"/>
      <c r="L1449" s="107"/>
      <c r="M1449" s="176" t="str">
        <f t="shared" si="601"/>
        <v xml:space="preserve"> </v>
      </c>
      <c r="N1449" s="177" t="str">
        <f t="shared" si="602"/>
        <v xml:space="preserve"> </v>
      </c>
      <c r="O1449" s="177" t="str">
        <f t="shared" si="603"/>
        <v xml:space="preserve"> </v>
      </c>
      <c r="P1449" s="177" t="str">
        <f t="shared" si="604"/>
        <v xml:space="preserve"> </v>
      </c>
      <c r="Q1449" s="178" t="str">
        <f t="shared" si="605"/>
        <v xml:space="preserve"> </v>
      </c>
      <c r="R1449" s="178" t="str">
        <f t="shared" si="606"/>
        <v xml:space="preserve"> </v>
      </c>
      <c r="S1449" s="179" t="str">
        <f t="shared" si="607"/>
        <v xml:space="preserve"> </v>
      </c>
      <c r="T1449" s="176" t="e">
        <f t="shared" si="608"/>
        <v>#VALUE!</v>
      </c>
      <c r="U1449" s="180" t="e">
        <f t="shared" si="609"/>
        <v>#VALUE!</v>
      </c>
      <c r="V1449" s="181" t="e">
        <f t="shared" si="610"/>
        <v>#VALUE!</v>
      </c>
      <c r="W1449" s="182" t="str">
        <f t="shared" si="611"/>
        <v>donnée(s) manquante(s)</v>
      </c>
      <c r="X1449" s="183" t="str">
        <f t="shared" si="612"/>
        <v>donnée(s) manquante(s)</v>
      </c>
      <c r="Y1449" s="178" t="str">
        <f t="shared" si="613"/>
        <v xml:space="preserve"> </v>
      </c>
      <c r="Z1449" s="178" t="str">
        <f t="shared" si="614"/>
        <v xml:space="preserve"> </v>
      </c>
      <c r="AA1449" s="178" t="str">
        <f t="shared" si="615"/>
        <v xml:space="preserve"> </v>
      </c>
      <c r="AB1449" s="184" t="str">
        <f t="shared" si="616"/>
        <v xml:space="preserve"> </v>
      </c>
      <c r="AC1449" s="184" t="str">
        <f t="shared" si="617"/>
        <v xml:space="preserve"> </v>
      </c>
      <c r="AD1449" s="184" t="str">
        <f t="shared" si="623"/>
        <v xml:space="preserve"> </v>
      </c>
      <c r="AE1449" s="185" t="e">
        <f t="shared" si="618"/>
        <v>#VALUE!</v>
      </c>
      <c r="AF1449" s="185" t="e">
        <f t="shared" si="619"/>
        <v>#VALUE!</v>
      </c>
      <c r="AG1449" s="212" t="e">
        <f t="shared" si="620"/>
        <v>#VALUE!</v>
      </c>
      <c r="AH1449" s="73" t="e">
        <f t="shared" si="624"/>
        <v>#VALUE!</v>
      </c>
      <c r="AI1449" s="74" t="e">
        <f t="shared" si="625"/>
        <v>#VALUE!</v>
      </c>
      <c r="AJ1449" s="186" t="e">
        <f t="shared" si="621"/>
        <v>#VALUE!</v>
      </c>
      <c r="AK1449" s="186" t="e">
        <f t="shared" si="622"/>
        <v>#VALUE!</v>
      </c>
    </row>
    <row r="1450" spans="1:37" x14ac:dyDescent="0.25">
      <c r="A1450" s="114" t="s">
        <v>74</v>
      </c>
      <c r="B1450" s="197"/>
      <c r="C1450" s="102"/>
      <c r="D1450" s="103"/>
      <c r="E1450" s="103"/>
      <c r="F1450" s="104"/>
      <c r="G1450" s="105"/>
      <c r="H1450" s="198"/>
      <c r="I1450" s="106"/>
      <c r="J1450" s="106"/>
      <c r="K1450" s="106"/>
      <c r="L1450" s="107"/>
      <c r="M1450" s="176" t="str">
        <f t="shared" si="601"/>
        <v xml:space="preserve"> </v>
      </c>
      <c r="N1450" s="177" t="str">
        <f t="shared" si="602"/>
        <v xml:space="preserve"> </v>
      </c>
      <c r="O1450" s="177" t="str">
        <f t="shared" si="603"/>
        <v xml:space="preserve"> </v>
      </c>
      <c r="P1450" s="177" t="str">
        <f t="shared" si="604"/>
        <v xml:space="preserve"> </v>
      </c>
      <c r="Q1450" s="178" t="str">
        <f t="shared" si="605"/>
        <v xml:space="preserve"> </v>
      </c>
      <c r="R1450" s="178" t="str">
        <f t="shared" si="606"/>
        <v xml:space="preserve"> </v>
      </c>
      <c r="S1450" s="179" t="str">
        <f t="shared" si="607"/>
        <v xml:space="preserve"> </v>
      </c>
      <c r="T1450" s="176" t="e">
        <f t="shared" si="608"/>
        <v>#VALUE!</v>
      </c>
      <c r="U1450" s="180" t="e">
        <f t="shared" si="609"/>
        <v>#VALUE!</v>
      </c>
      <c r="V1450" s="181" t="e">
        <f t="shared" si="610"/>
        <v>#VALUE!</v>
      </c>
      <c r="W1450" s="182" t="str">
        <f t="shared" si="611"/>
        <v>donnée(s) manquante(s)</v>
      </c>
      <c r="X1450" s="183" t="str">
        <f t="shared" si="612"/>
        <v>donnée(s) manquante(s)</v>
      </c>
      <c r="Y1450" s="178" t="str">
        <f t="shared" si="613"/>
        <v xml:space="preserve"> </v>
      </c>
      <c r="Z1450" s="178" t="str">
        <f t="shared" si="614"/>
        <v xml:space="preserve"> </v>
      </c>
      <c r="AA1450" s="178" t="str">
        <f t="shared" si="615"/>
        <v xml:space="preserve"> </v>
      </c>
      <c r="AB1450" s="184" t="str">
        <f t="shared" si="616"/>
        <v xml:space="preserve"> </v>
      </c>
      <c r="AC1450" s="184" t="str">
        <f t="shared" si="617"/>
        <v xml:space="preserve"> </v>
      </c>
      <c r="AD1450" s="184" t="str">
        <f t="shared" si="623"/>
        <v xml:space="preserve"> </v>
      </c>
      <c r="AE1450" s="185" t="e">
        <f t="shared" si="618"/>
        <v>#VALUE!</v>
      </c>
      <c r="AF1450" s="185" t="e">
        <f t="shared" si="619"/>
        <v>#VALUE!</v>
      </c>
      <c r="AG1450" s="212" t="e">
        <f t="shared" si="620"/>
        <v>#VALUE!</v>
      </c>
      <c r="AH1450" s="73" t="e">
        <f t="shared" si="624"/>
        <v>#VALUE!</v>
      </c>
      <c r="AI1450" s="74" t="e">
        <f t="shared" si="625"/>
        <v>#VALUE!</v>
      </c>
      <c r="AJ1450" s="186" t="e">
        <f t="shared" si="621"/>
        <v>#VALUE!</v>
      </c>
      <c r="AK1450" s="186" t="e">
        <f t="shared" si="622"/>
        <v>#VALUE!</v>
      </c>
    </row>
    <row r="1451" spans="1:37" x14ac:dyDescent="0.25">
      <c r="A1451" s="114" t="s">
        <v>74</v>
      </c>
      <c r="B1451" s="197"/>
      <c r="C1451" s="102"/>
      <c r="D1451" s="103"/>
      <c r="E1451" s="103"/>
      <c r="F1451" s="104"/>
      <c r="G1451" s="105"/>
      <c r="H1451" s="198"/>
      <c r="I1451" s="106"/>
      <c r="J1451" s="106"/>
      <c r="K1451" s="106"/>
      <c r="L1451" s="107"/>
      <c r="M1451" s="176" t="str">
        <f t="shared" si="601"/>
        <v xml:space="preserve"> </v>
      </c>
      <c r="N1451" s="177" t="str">
        <f t="shared" si="602"/>
        <v xml:space="preserve"> </v>
      </c>
      <c r="O1451" s="177" t="str">
        <f t="shared" si="603"/>
        <v xml:space="preserve"> </v>
      </c>
      <c r="P1451" s="177" t="str">
        <f t="shared" si="604"/>
        <v xml:space="preserve"> </v>
      </c>
      <c r="Q1451" s="178" t="str">
        <f t="shared" si="605"/>
        <v xml:space="preserve"> </v>
      </c>
      <c r="R1451" s="178" t="str">
        <f t="shared" si="606"/>
        <v xml:space="preserve"> </v>
      </c>
      <c r="S1451" s="179" t="str">
        <f t="shared" si="607"/>
        <v xml:space="preserve"> </v>
      </c>
      <c r="T1451" s="176" t="e">
        <f t="shared" si="608"/>
        <v>#VALUE!</v>
      </c>
      <c r="U1451" s="180" t="e">
        <f t="shared" si="609"/>
        <v>#VALUE!</v>
      </c>
      <c r="V1451" s="181" t="e">
        <f t="shared" si="610"/>
        <v>#VALUE!</v>
      </c>
      <c r="W1451" s="182" t="str">
        <f t="shared" si="611"/>
        <v>donnée(s) manquante(s)</v>
      </c>
      <c r="X1451" s="183" t="str">
        <f t="shared" si="612"/>
        <v>donnée(s) manquante(s)</v>
      </c>
      <c r="Y1451" s="178" t="str">
        <f t="shared" si="613"/>
        <v xml:space="preserve"> </v>
      </c>
      <c r="Z1451" s="178" t="str">
        <f t="shared" si="614"/>
        <v xml:space="preserve"> </v>
      </c>
      <c r="AA1451" s="178" t="str">
        <f t="shared" si="615"/>
        <v xml:space="preserve"> </v>
      </c>
      <c r="AB1451" s="184" t="str">
        <f t="shared" si="616"/>
        <v xml:space="preserve"> </v>
      </c>
      <c r="AC1451" s="184" t="str">
        <f t="shared" si="617"/>
        <v xml:space="preserve"> </v>
      </c>
      <c r="AD1451" s="184" t="str">
        <f t="shared" si="623"/>
        <v xml:space="preserve"> </v>
      </c>
      <c r="AE1451" s="185" t="e">
        <f t="shared" si="618"/>
        <v>#VALUE!</v>
      </c>
      <c r="AF1451" s="185" t="e">
        <f t="shared" si="619"/>
        <v>#VALUE!</v>
      </c>
      <c r="AG1451" s="212" t="e">
        <f t="shared" si="620"/>
        <v>#VALUE!</v>
      </c>
      <c r="AH1451" s="73" t="e">
        <f t="shared" si="624"/>
        <v>#VALUE!</v>
      </c>
      <c r="AI1451" s="74" t="e">
        <f t="shared" si="625"/>
        <v>#VALUE!</v>
      </c>
      <c r="AJ1451" s="186" t="e">
        <f t="shared" si="621"/>
        <v>#VALUE!</v>
      </c>
      <c r="AK1451" s="186" t="e">
        <f t="shared" si="622"/>
        <v>#VALUE!</v>
      </c>
    </row>
    <row r="1452" spans="1:37" x14ac:dyDescent="0.25">
      <c r="A1452" s="114" t="s">
        <v>74</v>
      </c>
      <c r="B1452" s="197"/>
      <c r="C1452" s="102"/>
      <c r="D1452" s="103"/>
      <c r="E1452" s="103"/>
      <c r="F1452" s="104"/>
      <c r="G1452" s="105"/>
      <c r="H1452" s="198"/>
      <c r="I1452" s="106"/>
      <c r="J1452" s="106"/>
      <c r="K1452" s="106"/>
      <c r="L1452" s="107"/>
      <c r="M1452" s="176" t="str">
        <f t="shared" si="601"/>
        <v xml:space="preserve"> </v>
      </c>
      <c r="N1452" s="177" t="str">
        <f t="shared" si="602"/>
        <v xml:space="preserve"> </v>
      </c>
      <c r="O1452" s="177" t="str">
        <f t="shared" si="603"/>
        <v xml:space="preserve"> </v>
      </c>
      <c r="P1452" s="177" t="str">
        <f t="shared" si="604"/>
        <v xml:space="preserve"> </v>
      </c>
      <c r="Q1452" s="178" t="str">
        <f t="shared" si="605"/>
        <v xml:space="preserve"> </v>
      </c>
      <c r="R1452" s="178" t="str">
        <f t="shared" si="606"/>
        <v xml:space="preserve"> </v>
      </c>
      <c r="S1452" s="179" t="str">
        <f t="shared" si="607"/>
        <v xml:space="preserve"> </v>
      </c>
      <c r="T1452" s="176" t="e">
        <f t="shared" si="608"/>
        <v>#VALUE!</v>
      </c>
      <c r="U1452" s="180" t="e">
        <f t="shared" si="609"/>
        <v>#VALUE!</v>
      </c>
      <c r="V1452" s="181" t="e">
        <f t="shared" si="610"/>
        <v>#VALUE!</v>
      </c>
      <c r="W1452" s="182" t="str">
        <f t="shared" si="611"/>
        <v>donnée(s) manquante(s)</v>
      </c>
      <c r="X1452" s="183" t="str">
        <f t="shared" si="612"/>
        <v>donnée(s) manquante(s)</v>
      </c>
      <c r="Y1452" s="178" t="str">
        <f t="shared" si="613"/>
        <v xml:space="preserve"> </v>
      </c>
      <c r="Z1452" s="178" t="str">
        <f t="shared" si="614"/>
        <v xml:space="preserve"> </v>
      </c>
      <c r="AA1452" s="178" t="str">
        <f t="shared" si="615"/>
        <v xml:space="preserve"> </v>
      </c>
      <c r="AB1452" s="184" t="str">
        <f t="shared" si="616"/>
        <v xml:space="preserve"> </v>
      </c>
      <c r="AC1452" s="184" t="str">
        <f t="shared" si="617"/>
        <v xml:space="preserve"> </v>
      </c>
      <c r="AD1452" s="184" t="str">
        <f t="shared" si="623"/>
        <v xml:space="preserve"> </v>
      </c>
      <c r="AE1452" s="185" t="e">
        <f t="shared" si="618"/>
        <v>#VALUE!</v>
      </c>
      <c r="AF1452" s="185" t="e">
        <f t="shared" si="619"/>
        <v>#VALUE!</v>
      </c>
      <c r="AG1452" s="212" t="e">
        <f t="shared" si="620"/>
        <v>#VALUE!</v>
      </c>
      <c r="AH1452" s="73" t="e">
        <f t="shared" si="624"/>
        <v>#VALUE!</v>
      </c>
      <c r="AI1452" s="74" t="e">
        <f t="shared" si="625"/>
        <v>#VALUE!</v>
      </c>
      <c r="AJ1452" s="186" t="e">
        <f t="shared" si="621"/>
        <v>#VALUE!</v>
      </c>
      <c r="AK1452" s="186" t="e">
        <f t="shared" si="622"/>
        <v>#VALUE!</v>
      </c>
    </row>
    <row r="1453" spans="1:37" x14ac:dyDescent="0.25">
      <c r="A1453" s="114" t="s">
        <v>74</v>
      </c>
      <c r="B1453" s="197"/>
      <c r="C1453" s="102"/>
      <c r="D1453" s="103"/>
      <c r="E1453" s="103"/>
      <c r="F1453" s="104"/>
      <c r="G1453" s="105"/>
      <c r="H1453" s="198"/>
      <c r="I1453" s="106"/>
      <c r="J1453" s="106"/>
      <c r="K1453" s="106"/>
      <c r="L1453" s="107"/>
      <c r="M1453" s="176" t="str">
        <f t="shared" si="601"/>
        <v xml:space="preserve"> </v>
      </c>
      <c r="N1453" s="177" t="str">
        <f t="shared" si="602"/>
        <v xml:space="preserve"> </v>
      </c>
      <c r="O1453" s="177" t="str">
        <f t="shared" si="603"/>
        <v xml:space="preserve"> </v>
      </c>
      <c r="P1453" s="177" t="str">
        <f t="shared" si="604"/>
        <v xml:space="preserve"> </v>
      </c>
      <c r="Q1453" s="178" t="str">
        <f t="shared" si="605"/>
        <v xml:space="preserve"> </v>
      </c>
      <c r="R1453" s="178" t="str">
        <f t="shared" si="606"/>
        <v xml:space="preserve"> </v>
      </c>
      <c r="S1453" s="179" t="str">
        <f t="shared" si="607"/>
        <v xml:space="preserve"> </v>
      </c>
      <c r="T1453" s="176" t="e">
        <f t="shared" si="608"/>
        <v>#VALUE!</v>
      </c>
      <c r="U1453" s="180" t="e">
        <f t="shared" si="609"/>
        <v>#VALUE!</v>
      </c>
      <c r="V1453" s="181" t="e">
        <f t="shared" si="610"/>
        <v>#VALUE!</v>
      </c>
      <c r="W1453" s="182" t="str">
        <f t="shared" si="611"/>
        <v>donnée(s) manquante(s)</v>
      </c>
      <c r="X1453" s="183" t="str">
        <f t="shared" si="612"/>
        <v>donnée(s) manquante(s)</v>
      </c>
      <c r="Y1453" s="178" t="str">
        <f t="shared" si="613"/>
        <v xml:space="preserve"> </v>
      </c>
      <c r="Z1453" s="178" t="str">
        <f t="shared" si="614"/>
        <v xml:space="preserve"> </v>
      </c>
      <c r="AA1453" s="178" t="str">
        <f t="shared" si="615"/>
        <v xml:space="preserve"> </v>
      </c>
      <c r="AB1453" s="184" t="str">
        <f t="shared" si="616"/>
        <v xml:space="preserve"> </v>
      </c>
      <c r="AC1453" s="184" t="str">
        <f t="shared" si="617"/>
        <v xml:space="preserve"> </v>
      </c>
      <c r="AD1453" s="184" t="str">
        <f t="shared" si="623"/>
        <v xml:space="preserve"> </v>
      </c>
      <c r="AE1453" s="185" t="e">
        <f t="shared" si="618"/>
        <v>#VALUE!</v>
      </c>
      <c r="AF1453" s="185" t="e">
        <f t="shared" si="619"/>
        <v>#VALUE!</v>
      </c>
      <c r="AG1453" s="212" t="e">
        <f t="shared" si="620"/>
        <v>#VALUE!</v>
      </c>
      <c r="AH1453" s="73" t="e">
        <f t="shared" si="624"/>
        <v>#VALUE!</v>
      </c>
      <c r="AI1453" s="74" t="e">
        <f t="shared" si="625"/>
        <v>#VALUE!</v>
      </c>
      <c r="AJ1453" s="186" t="e">
        <f t="shared" si="621"/>
        <v>#VALUE!</v>
      </c>
      <c r="AK1453" s="186" t="e">
        <f t="shared" si="622"/>
        <v>#VALUE!</v>
      </c>
    </row>
    <row r="1454" spans="1:37" x14ac:dyDescent="0.25">
      <c r="A1454" s="114" t="s">
        <v>74</v>
      </c>
      <c r="B1454" s="197"/>
      <c r="C1454" s="102"/>
      <c r="D1454" s="103"/>
      <c r="E1454" s="103"/>
      <c r="F1454" s="104"/>
      <c r="G1454" s="105"/>
      <c r="H1454" s="198"/>
      <c r="I1454" s="106"/>
      <c r="J1454" s="106"/>
      <c r="K1454" s="106"/>
      <c r="L1454" s="107"/>
      <c r="M1454" s="176" t="str">
        <f t="shared" si="601"/>
        <v xml:space="preserve"> </v>
      </c>
      <c r="N1454" s="177" t="str">
        <f t="shared" si="602"/>
        <v xml:space="preserve"> </v>
      </c>
      <c r="O1454" s="177" t="str">
        <f t="shared" si="603"/>
        <v xml:space="preserve"> </v>
      </c>
      <c r="P1454" s="177" t="str">
        <f t="shared" si="604"/>
        <v xml:space="preserve"> </v>
      </c>
      <c r="Q1454" s="178" t="str">
        <f t="shared" si="605"/>
        <v xml:space="preserve"> </v>
      </c>
      <c r="R1454" s="178" t="str">
        <f t="shared" si="606"/>
        <v xml:space="preserve"> </v>
      </c>
      <c r="S1454" s="179" t="str">
        <f t="shared" si="607"/>
        <v xml:space="preserve"> </v>
      </c>
      <c r="T1454" s="176" t="e">
        <f t="shared" si="608"/>
        <v>#VALUE!</v>
      </c>
      <c r="U1454" s="180" t="e">
        <f t="shared" si="609"/>
        <v>#VALUE!</v>
      </c>
      <c r="V1454" s="181" t="e">
        <f t="shared" si="610"/>
        <v>#VALUE!</v>
      </c>
      <c r="W1454" s="182" t="str">
        <f t="shared" si="611"/>
        <v>donnée(s) manquante(s)</v>
      </c>
      <c r="X1454" s="183" t="str">
        <f t="shared" si="612"/>
        <v>donnée(s) manquante(s)</v>
      </c>
      <c r="Y1454" s="178" t="str">
        <f t="shared" si="613"/>
        <v xml:space="preserve"> </v>
      </c>
      <c r="Z1454" s="178" t="str">
        <f t="shared" si="614"/>
        <v xml:space="preserve"> </v>
      </c>
      <c r="AA1454" s="178" t="str">
        <f t="shared" si="615"/>
        <v xml:space="preserve"> </v>
      </c>
      <c r="AB1454" s="184" t="str">
        <f t="shared" si="616"/>
        <v xml:space="preserve"> </v>
      </c>
      <c r="AC1454" s="184" t="str">
        <f t="shared" si="617"/>
        <v xml:space="preserve"> </v>
      </c>
      <c r="AD1454" s="184" t="str">
        <f t="shared" si="623"/>
        <v xml:space="preserve"> </v>
      </c>
      <c r="AE1454" s="185" t="e">
        <f t="shared" si="618"/>
        <v>#VALUE!</v>
      </c>
      <c r="AF1454" s="185" t="e">
        <f t="shared" si="619"/>
        <v>#VALUE!</v>
      </c>
      <c r="AG1454" s="212" t="e">
        <f t="shared" si="620"/>
        <v>#VALUE!</v>
      </c>
      <c r="AH1454" s="73" t="e">
        <f t="shared" si="624"/>
        <v>#VALUE!</v>
      </c>
      <c r="AI1454" s="74" t="e">
        <f t="shared" si="625"/>
        <v>#VALUE!</v>
      </c>
      <c r="AJ1454" s="186" t="e">
        <f t="shared" si="621"/>
        <v>#VALUE!</v>
      </c>
      <c r="AK1454" s="186" t="e">
        <f t="shared" si="622"/>
        <v>#VALUE!</v>
      </c>
    </row>
    <row r="1455" spans="1:37" x14ac:dyDescent="0.25">
      <c r="A1455" s="114" t="s">
        <v>74</v>
      </c>
      <c r="B1455" s="197"/>
      <c r="C1455" s="102"/>
      <c r="D1455" s="103"/>
      <c r="E1455" s="103"/>
      <c r="F1455" s="104"/>
      <c r="G1455" s="105"/>
      <c r="H1455" s="198"/>
      <c r="I1455" s="106"/>
      <c r="J1455" s="106"/>
      <c r="K1455" s="106"/>
      <c r="L1455" s="107"/>
      <c r="M1455" s="176" t="str">
        <f t="shared" si="601"/>
        <v xml:space="preserve"> </v>
      </c>
      <c r="N1455" s="177" t="str">
        <f t="shared" si="602"/>
        <v xml:space="preserve"> </v>
      </c>
      <c r="O1455" s="177" t="str">
        <f t="shared" si="603"/>
        <v xml:space="preserve"> </v>
      </c>
      <c r="P1455" s="177" t="str">
        <f t="shared" si="604"/>
        <v xml:space="preserve"> </v>
      </c>
      <c r="Q1455" s="178" t="str">
        <f t="shared" si="605"/>
        <v xml:space="preserve"> </v>
      </c>
      <c r="R1455" s="178" t="str">
        <f t="shared" si="606"/>
        <v xml:space="preserve"> </v>
      </c>
      <c r="S1455" s="179" t="str">
        <f t="shared" si="607"/>
        <v xml:space="preserve"> </v>
      </c>
      <c r="T1455" s="176" t="e">
        <f t="shared" si="608"/>
        <v>#VALUE!</v>
      </c>
      <c r="U1455" s="180" t="e">
        <f t="shared" si="609"/>
        <v>#VALUE!</v>
      </c>
      <c r="V1455" s="181" t="e">
        <f t="shared" si="610"/>
        <v>#VALUE!</v>
      </c>
      <c r="W1455" s="182" t="str">
        <f t="shared" si="611"/>
        <v>donnée(s) manquante(s)</v>
      </c>
      <c r="X1455" s="183" t="str">
        <f t="shared" si="612"/>
        <v>donnée(s) manquante(s)</v>
      </c>
      <c r="Y1455" s="178" t="str">
        <f t="shared" si="613"/>
        <v xml:space="preserve"> </v>
      </c>
      <c r="Z1455" s="178" t="str">
        <f t="shared" si="614"/>
        <v xml:space="preserve"> </v>
      </c>
      <c r="AA1455" s="178" t="str">
        <f t="shared" si="615"/>
        <v xml:space="preserve"> </v>
      </c>
      <c r="AB1455" s="184" t="str">
        <f t="shared" si="616"/>
        <v xml:space="preserve"> </v>
      </c>
      <c r="AC1455" s="184" t="str">
        <f t="shared" si="617"/>
        <v xml:space="preserve"> </v>
      </c>
      <c r="AD1455" s="184" t="str">
        <f t="shared" si="623"/>
        <v xml:space="preserve"> </v>
      </c>
      <c r="AE1455" s="185" t="e">
        <f t="shared" si="618"/>
        <v>#VALUE!</v>
      </c>
      <c r="AF1455" s="185" t="e">
        <f t="shared" si="619"/>
        <v>#VALUE!</v>
      </c>
      <c r="AG1455" s="212" t="e">
        <f t="shared" si="620"/>
        <v>#VALUE!</v>
      </c>
      <c r="AH1455" s="73" t="e">
        <f t="shared" si="624"/>
        <v>#VALUE!</v>
      </c>
      <c r="AI1455" s="74" t="e">
        <f t="shared" si="625"/>
        <v>#VALUE!</v>
      </c>
      <c r="AJ1455" s="186" t="e">
        <f t="shared" si="621"/>
        <v>#VALUE!</v>
      </c>
      <c r="AK1455" s="186" t="e">
        <f t="shared" si="622"/>
        <v>#VALUE!</v>
      </c>
    </row>
    <row r="1456" spans="1:37" x14ac:dyDescent="0.25">
      <c r="A1456" s="114" t="s">
        <v>74</v>
      </c>
      <c r="B1456" s="197"/>
      <c r="C1456" s="102"/>
      <c r="D1456" s="103"/>
      <c r="E1456" s="103"/>
      <c r="F1456" s="104"/>
      <c r="G1456" s="105"/>
      <c r="H1456" s="198"/>
      <c r="I1456" s="106"/>
      <c r="J1456" s="106"/>
      <c r="K1456" s="106"/>
      <c r="L1456" s="107"/>
      <c r="M1456" s="176" t="str">
        <f t="shared" si="601"/>
        <v xml:space="preserve"> </v>
      </c>
      <c r="N1456" s="177" t="str">
        <f t="shared" si="602"/>
        <v xml:space="preserve"> </v>
      </c>
      <c r="O1456" s="177" t="str">
        <f t="shared" si="603"/>
        <v xml:space="preserve"> </v>
      </c>
      <c r="P1456" s="177" t="str">
        <f t="shared" si="604"/>
        <v xml:space="preserve"> </v>
      </c>
      <c r="Q1456" s="178" t="str">
        <f t="shared" si="605"/>
        <v xml:space="preserve"> </v>
      </c>
      <c r="R1456" s="178" t="str">
        <f t="shared" si="606"/>
        <v xml:space="preserve"> </v>
      </c>
      <c r="S1456" s="179" t="str">
        <f t="shared" si="607"/>
        <v xml:space="preserve"> </v>
      </c>
      <c r="T1456" s="176" t="e">
        <f t="shared" si="608"/>
        <v>#VALUE!</v>
      </c>
      <c r="U1456" s="180" t="e">
        <f t="shared" si="609"/>
        <v>#VALUE!</v>
      </c>
      <c r="V1456" s="181" t="e">
        <f t="shared" si="610"/>
        <v>#VALUE!</v>
      </c>
      <c r="W1456" s="182" t="str">
        <f t="shared" si="611"/>
        <v>donnée(s) manquante(s)</v>
      </c>
      <c r="X1456" s="183" t="str">
        <f t="shared" si="612"/>
        <v>donnée(s) manquante(s)</v>
      </c>
      <c r="Y1456" s="178" t="str">
        <f t="shared" si="613"/>
        <v xml:space="preserve"> </v>
      </c>
      <c r="Z1456" s="178" t="str">
        <f t="shared" si="614"/>
        <v xml:space="preserve"> </v>
      </c>
      <c r="AA1456" s="178" t="str">
        <f t="shared" si="615"/>
        <v xml:space="preserve"> </v>
      </c>
      <c r="AB1456" s="184" t="str">
        <f t="shared" si="616"/>
        <v xml:space="preserve"> </v>
      </c>
      <c r="AC1456" s="184" t="str">
        <f t="shared" si="617"/>
        <v xml:space="preserve"> </v>
      </c>
      <c r="AD1456" s="184" t="str">
        <f t="shared" si="623"/>
        <v xml:space="preserve"> </v>
      </c>
      <c r="AE1456" s="185" t="e">
        <f t="shared" si="618"/>
        <v>#VALUE!</v>
      </c>
      <c r="AF1456" s="185" t="e">
        <f t="shared" si="619"/>
        <v>#VALUE!</v>
      </c>
      <c r="AG1456" s="212" t="e">
        <f t="shared" si="620"/>
        <v>#VALUE!</v>
      </c>
      <c r="AH1456" s="73" t="e">
        <f t="shared" si="624"/>
        <v>#VALUE!</v>
      </c>
      <c r="AI1456" s="74" t="e">
        <f t="shared" si="625"/>
        <v>#VALUE!</v>
      </c>
      <c r="AJ1456" s="186" t="e">
        <f t="shared" si="621"/>
        <v>#VALUE!</v>
      </c>
      <c r="AK1456" s="186" t="e">
        <f t="shared" si="622"/>
        <v>#VALUE!</v>
      </c>
    </row>
    <row r="1457" spans="1:37" x14ac:dyDescent="0.25">
      <c r="A1457" s="114" t="s">
        <v>74</v>
      </c>
      <c r="B1457" s="197"/>
      <c r="C1457" s="102"/>
      <c r="D1457" s="103"/>
      <c r="E1457" s="103"/>
      <c r="F1457" s="104"/>
      <c r="G1457" s="105"/>
      <c r="H1457" s="198"/>
      <c r="I1457" s="106"/>
      <c r="J1457" s="106"/>
      <c r="K1457" s="106"/>
      <c r="L1457" s="107"/>
      <c r="M1457" s="176" t="str">
        <f t="shared" si="601"/>
        <v xml:space="preserve"> </v>
      </c>
      <c r="N1457" s="177" t="str">
        <f t="shared" si="602"/>
        <v xml:space="preserve"> </v>
      </c>
      <c r="O1457" s="177" t="str">
        <f t="shared" si="603"/>
        <v xml:space="preserve"> </v>
      </c>
      <c r="P1457" s="177" t="str">
        <f t="shared" si="604"/>
        <v xml:space="preserve"> </v>
      </c>
      <c r="Q1457" s="178" t="str">
        <f t="shared" si="605"/>
        <v xml:space="preserve"> </v>
      </c>
      <c r="R1457" s="178" t="str">
        <f t="shared" si="606"/>
        <v xml:space="preserve"> </v>
      </c>
      <c r="S1457" s="179" t="str">
        <f t="shared" si="607"/>
        <v xml:space="preserve"> </v>
      </c>
      <c r="T1457" s="176" t="e">
        <f t="shared" si="608"/>
        <v>#VALUE!</v>
      </c>
      <c r="U1457" s="180" t="e">
        <f t="shared" si="609"/>
        <v>#VALUE!</v>
      </c>
      <c r="V1457" s="181" t="e">
        <f t="shared" si="610"/>
        <v>#VALUE!</v>
      </c>
      <c r="W1457" s="182" t="str">
        <f t="shared" si="611"/>
        <v>donnée(s) manquante(s)</v>
      </c>
      <c r="X1457" s="183" t="str">
        <f t="shared" si="612"/>
        <v>donnée(s) manquante(s)</v>
      </c>
      <c r="Y1457" s="178" t="str">
        <f t="shared" si="613"/>
        <v xml:space="preserve"> </v>
      </c>
      <c r="Z1457" s="178" t="str">
        <f t="shared" si="614"/>
        <v xml:space="preserve"> </v>
      </c>
      <c r="AA1457" s="178" t="str">
        <f t="shared" si="615"/>
        <v xml:space="preserve"> </v>
      </c>
      <c r="AB1457" s="184" t="str">
        <f t="shared" si="616"/>
        <v xml:space="preserve"> </v>
      </c>
      <c r="AC1457" s="184" t="str">
        <f t="shared" si="617"/>
        <v xml:space="preserve"> </v>
      </c>
      <c r="AD1457" s="184" t="str">
        <f t="shared" si="623"/>
        <v xml:space="preserve"> </v>
      </c>
      <c r="AE1457" s="185" t="e">
        <f t="shared" si="618"/>
        <v>#VALUE!</v>
      </c>
      <c r="AF1457" s="185" t="e">
        <f t="shared" si="619"/>
        <v>#VALUE!</v>
      </c>
      <c r="AG1457" s="212" t="e">
        <f t="shared" si="620"/>
        <v>#VALUE!</v>
      </c>
      <c r="AH1457" s="73" t="e">
        <f t="shared" si="624"/>
        <v>#VALUE!</v>
      </c>
      <c r="AI1457" s="74" t="e">
        <f t="shared" si="625"/>
        <v>#VALUE!</v>
      </c>
      <c r="AJ1457" s="186" t="e">
        <f t="shared" si="621"/>
        <v>#VALUE!</v>
      </c>
      <c r="AK1457" s="186" t="e">
        <f t="shared" si="622"/>
        <v>#VALUE!</v>
      </c>
    </row>
    <row r="1458" spans="1:37" x14ac:dyDescent="0.25">
      <c r="A1458" s="114" t="s">
        <v>74</v>
      </c>
      <c r="B1458" s="197"/>
      <c r="C1458" s="102"/>
      <c r="D1458" s="103"/>
      <c r="E1458" s="103"/>
      <c r="F1458" s="104"/>
      <c r="G1458" s="105"/>
      <c r="H1458" s="198"/>
      <c r="I1458" s="106"/>
      <c r="J1458" s="106"/>
      <c r="K1458" s="106"/>
      <c r="L1458" s="107"/>
      <c r="M1458" s="176" t="str">
        <f t="shared" si="601"/>
        <v xml:space="preserve"> </v>
      </c>
      <c r="N1458" s="177" t="str">
        <f t="shared" si="602"/>
        <v xml:space="preserve"> </v>
      </c>
      <c r="O1458" s="177" t="str">
        <f t="shared" si="603"/>
        <v xml:space="preserve"> </v>
      </c>
      <c r="P1458" s="177" t="str">
        <f t="shared" si="604"/>
        <v xml:space="preserve"> </v>
      </c>
      <c r="Q1458" s="178" t="str">
        <f t="shared" si="605"/>
        <v xml:space="preserve"> </v>
      </c>
      <c r="R1458" s="178" t="str">
        <f t="shared" si="606"/>
        <v xml:space="preserve"> </v>
      </c>
      <c r="S1458" s="179" t="str">
        <f t="shared" si="607"/>
        <v xml:space="preserve"> </v>
      </c>
      <c r="T1458" s="176" t="e">
        <f t="shared" si="608"/>
        <v>#VALUE!</v>
      </c>
      <c r="U1458" s="180" t="e">
        <f t="shared" si="609"/>
        <v>#VALUE!</v>
      </c>
      <c r="V1458" s="181" t="e">
        <f t="shared" si="610"/>
        <v>#VALUE!</v>
      </c>
      <c r="W1458" s="182" t="str">
        <f t="shared" si="611"/>
        <v>donnée(s) manquante(s)</v>
      </c>
      <c r="X1458" s="183" t="str">
        <f t="shared" si="612"/>
        <v>donnée(s) manquante(s)</v>
      </c>
      <c r="Y1458" s="178" t="str">
        <f t="shared" si="613"/>
        <v xml:space="preserve"> </v>
      </c>
      <c r="Z1458" s="178" t="str">
        <f t="shared" si="614"/>
        <v xml:space="preserve"> </v>
      </c>
      <c r="AA1458" s="178" t="str">
        <f t="shared" si="615"/>
        <v xml:space="preserve"> </v>
      </c>
      <c r="AB1458" s="184" t="str">
        <f t="shared" si="616"/>
        <v xml:space="preserve"> </v>
      </c>
      <c r="AC1458" s="184" t="str">
        <f t="shared" si="617"/>
        <v xml:space="preserve"> </v>
      </c>
      <c r="AD1458" s="184" t="str">
        <f t="shared" si="623"/>
        <v xml:space="preserve"> </v>
      </c>
      <c r="AE1458" s="185" t="e">
        <f t="shared" si="618"/>
        <v>#VALUE!</v>
      </c>
      <c r="AF1458" s="185" t="e">
        <f t="shared" si="619"/>
        <v>#VALUE!</v>
      </c>
      <c r="AG1458" s="212" t="e">
        <f t="shared" si="620"/>
        <v>#VALUE!</v>
      </c>
      <c r="AH1458" s="73" t="e">
        <f t="shared" si="624"/>
        <v>#VALUE!</v>
      </c>
      <c r="AI1458" s="74" t="e">
        <f t="shared" si="625"/>
        <v>#VALUE!</v>
      </c>
      <c r="AJ1458" s="186" t="e">
        <f t="shared" si="621"/>
        <v>#VALUE!</v>
      </c>
      <c r="AK1458" s="186" t="e">
        <f t="shared" si="622"/>
        <v>#VALUE!</v>
      </c>
    </row>
    <row r="1459" spans="1:37" x14ac:dyDescent="0.25">
      <c r="A1459" s="114" t="s">
        <v>74</v>
      </c>
      <c r="B1459" s="197"/>
      <c r="C1459" s="102"/>
      <c r="D1459" s="103"/>
      <c r="E1459" s="103"/>
      <c r="F1459" s="104"/>
      <c r="G1459" s="105"/>
      <c r="H1459" s="198"/>
      <c r="I1459" s="106"/>
      <c r="J1459" s="106"/>
      <c r="K1459" s="106"/>
      <c r="L1459" s="107"/>
      <c r="M1459" s="176" t="str">
        <f t="shared" si="601"/>
        <v xml:space="preserve"> </v>
      </c>
      <c r="N1459" s="177" t="str">
        <f t="shared" si="602"/>
        <v xml:space="preserve"> </v>
      </c>
      <c r="O1459" s="177" t="str">
        <f t="shared" si="603"/>
        <v xml:space="preserve"> </v>
      </c>
      <c r="P1459" s="177" t="str">
        <f t="shared" si="604"/>
        <v xml:space="preserve"> </v>
      </c>
      <c r="Q1459" s="178" t="str">
        <f t="shared" si="605"/>
        <v xml:space="preserve"> </v>
      </c>
      <c r="R1459" s="178" t="str">
        <f t="shared" si="606"/>
        <v xml:space="preserve"> </v>
      </c>
      <c r="S1459" s="179" t="str">
        <f t="shared" si="607"/>
        <v xml:space="preserve"> </v>
      </c>
      <c r="T1459" s="176" t="e">
        <f t="shared" si="608"/>
        <v>#VALUE!</v>
      </c>
      <c r="U1459" s="180" t="e">
        <f t="shared" si="609"/>
        <v>#VALUE!</v>
      </c>
      <c r="V1459" s="181" t="e">
        <f t="shared" si="610"/>
        <v>#VALUE!</v>
      </c>
      <c r="W1459" s="182" t="str">
        <f t="shared" si="611"/>
        <v>donnée(s) manquante(s)</v>
      </c>
      <c r="X1459" s="183" t="str">
        <f t="shared" si="612"/>
        <v>donnée(s) manquante(s)</v>
      </c>
      <c r="Y1459" s="178" t="str">
        <f t="shared" si="613"/>
        <v xml:space="preserve"> </v>
      </c>
      <c r="Z1459" s="178" t="str">
        <f t="shared" si="614"/>
        <v xml:space="preserve"> </v>
      </c>
      <c r="AA1459" s="178" t="str">
        <f t="shared" si="615"/>
        <v xml:space="preserve"> </v>
      </c>
      <c r="AB1459" s="184" t="str">
        <f t="shared" si="616"/>
        <v xml:space="preserve"> </v>
      </c>
      <c r="AC1459" s="184" t="str">
        <f t="shared" si="617"/>
        <v xml:space="preserve"> </v>
      </c>
      <c r="AD1459" s="184" t="str">
        <f t="shared" si="623"/>
        <v xml:space="preserve"> </v>
      </c>
      <c r="AE1459" s="185" t="e">
        <f t="shared" si="618"/>
        <v>#VALUE!</v>
      </c>
      <c r="AF1459" s="185" t="e">
        <f t="shared" si="619"/>
        <v>#VALUE!</v>
      </c>
      <c r="AG1459" s="212" t="e">
        <f t="shared" si="620"/>
        <v>#VALUE!</v>
      </c>
      <c r="AH1459" s="73" t="e">
        <f t="shared" si="624"/>
        <v>#VALUE!</v>
      </c>
      <c r="AI1459" s="74" t="e">
        <f t="shared" si="625"/>
        <v>#VALUE!</v>
      </c>
      <c r="AJ1459" s="186" t="e">
        <f t="shared" si="621"/>
        <v>#VALUE!</v>
      </c>
      <c r="AK1459" s="186" t="e">
        <f t="shared" si="622"/>
        <v>#VALUE!</v>
      </c>
    </row>
    <row r="1460" spans="1:37" x14ac:dyDescent="0.25">
      <c r="A1460" s="114" t="s">
        <v>74</v>
      </c>
      <c r="B1460" s="197"/>
      <c r="C1460" s="102"/>
      <c r="D1460" s="103"/>
      <c r="E1460" s="103"/>
      <c r="F1460" s="104"/>
      <c r="G1460" s="105"/>
      <c r="H1460" s="198"/>
      <c r="I1460" s="106"/>
      <c r="J1460" s="106"/>
      <c r="K1460" s="106"/>
      <c r="L1460" s="107"/>
      <c r="M1460" s="176" t="str">
        <f t="shared" si="601"/>
        <v xml:space="preserve"> </v>
      </c>
      <c r="N1460" s="177" t="str">
        <f t="shared" si="602"/>
        <v xml:space="preserve"> </v>
      </c>
      <c r="O1460" s="177" t="str">
        <f t="shared" si="603"/>
        <v xml:space="preserve"> </v>
      </c>
      <c r="P1460" s="177" t="str">
        <f t="shared" si="604"/>
        <v xml:space="preserve"> </v>
      </c>
      <c r="Q1460" s="178" t="str">
        <f t="shared" si="605"/>
        <v xml:space="preserve"> </v>
      </c>
      <c r="R1460" s="178" t="str">
        <f t="shared" si="606"/>
        <v xml:space="preserve"> </v>
      </c>
      <c r="S1460" s="179" t="str">
        <f t="shared" si="607"/>
        <v xml:space="preserve"> </v>
      </c>
      <c r="T1460" s="176" t="e">
        <f t="shared" si="608"/>
        <v>#VALUE!</v>
      </c>
      <c r="U1460" s="180" t="e">
        <f t="shared" si="609"/>
        <v>#VALUE!</v>
      </c>
      <c r="V1460" s="181" t="e">
        <f t="shared" si="610"/>
        <v>#VALUE!</v>
      </c>
      <c r="W1460" s="182" t="str">
        <f t="shared" si="611"/>
        <v>donnée(s) manquante(s)</v>
      </c>
      <c r="X1460" s="183" t="str">
        <f t="shared" si="612"/>
        <v>donnée(s) manquante(s)</v>
      </c>
      <c r="Y1460" s="178" t="str">
        <f t="shared" si="613"/>
        <v xml:space="preserve"> </v>
      </c>
      <c r="Z1460" s="178" t="str">
        <f t="shared" si="614"/>
        <v xml:space="preserve"> </v>
      </c>
      <c r="AA1460" s="178" t="str">
        <f t="shared" si="615"/>
        <v xml:space="preserve"> </v>
      </c>
      <c r="AB1460" s="184" t="str">
        <f t="shared" si="616"/>
        <v xml:space="preserve"> </v>
      </c>
      <c r="AC1460" s="184" t="str">
        <f t="shared" si="617"/>
        <v xml:space="preserve"> </v>
      </c>
      <c r="AD1460" s="184" t="str">
        <f t="shared" si="623"/>
        <v xml:space="preserve"> </v>
      </c>
      <c r="AE1460" s="185" t="e">
        <f t="shared" si="618"/>
        <v>#VALUE!</v>
      </c>
      <c r="AF1460" s="185" t="e">
        <f t="shared" si="619"/>
        <v>#VALUE!</v>
      </c>
      <c r="AG1460" s="212" t="e">
        <f t="shared" si="620"/>
        <v>#VALUE!</v>
      </c>
      <c r="AH1460" s="73" t="e">
        <f t="shared" si="624"/>
        <v>#VALUE!</v>
      </c>
      <c r="AI1460" s="74" t="e">
        <f t="shared" si="625"/>
        <v>#VALUE!</v>
      </c>
      <c r="AJ1460" s="186" t="e">
        <f t="shared" si="621"/>
        <v>#VALUE!</v>
      </c>
      <c r="AK1460" s="186" t="e">
        <f t="shared" si="622"/>
        <v>#VALUE!</v>
      </c>
    </row>
    <row r="1461" spans="1:37" x14ac:dyDescent="0.25">
      <c r="A1461" s="114" t="s">
        <v>74</v>
      </c>
      <c r="B1461" s="197"/>
      <c r="C1461" s="102"/>
      <c r="D1461" s="103"/>
      <c r="E1461" s="103"/>
      <c r="F1461" s="104"/>
      <c r="G1461" s="105"/>
      <c r="H1461" s="198"/>
      <c r="I1461" s="106"/>
      <c r="J1461" s="106"/>
      <c r="K1461" s="106"/>
      <c r="L1461" s="107"/>
      <c r="M1461" s="176" t="str">
        <f t="shared" si="601"/>
        <v xml:space="preserve"> </v>
      </c>
      <c r="N1461" s="177" t="str">
        <f t="shared" si="602"/>
        <v xml:space="preserve"> </v>
      </c>
      <c r="O1461" s="177" t="str">
        <f t="shared" si="603"/>
        <v xml:space="preserve"> </v>
      </c>
      <c r="P1461" s="177" t="str">
        <f t="shared" si="604"/>
        <v xml:space="preserve"> </v>
      </c>
      <c r="Q1461" s="178" t="str">
        <f t="shared" si="605"/>
        <v xml:space="preserve"> </v>
      </c>
      <c r="R1461" s="178" t="str">
        <f t="shared" si="606"/>
        <v xml:space="preserve"> </v>
      </c>
      <c r="S1461" s="179" t="str">
        <f t="shared" si="607"/>
        <v xml:space="preserve"> </v>
      </c>
      <c r="T1461" s="176" t="e">
        <f t="shared" si="608"/>
        <v>#VALUE!</v>
      </c>
      <c r="U1461" s="180" t="e">
        <f t="shared" si="609"/>
        <v>#VALUE!</v>
      </c>
      <c r="V1461" s="181" t="e">
        <f t="shared" si="610"/>
        <v>#VALUE!</v>
      </c>
      <c r="W1461" s="182" t="str">
        <f t="shared" si="611"/>
        <v>donnée(s) manquante(s)</v>
      </c>
      <c r="X1461" s="183" t="str">
        <f t="shared" si="612"/>
        <v>donnée(s) manquante(s)</v>
      </c>
      <c r="Y1461" s="178" t="str">
        <f t="shared" si="613"/>
        <v xml:space="preserve"> </v>
      </c>
      <c r="Z1461" s="178" t="str">
        <f t="shared" si="614"/>
        <v xml:space="preserve"> </v>
      </c>
      <c r="AA1461" s="178" t="str">
        <f t="shared" si="615"/>
        <v xml:space="preserve"> </v>
      </c>
      <c r="AB1461" s="184" t="str">
        <f t="shared" si="616"/>
        <v xml:space="preserve"> </v>
      </c>
      <c r="AC1461" s="184" t="str">
        <f t="shared" si="617"/>
        <v xml:space="preserve"> </v>
      </c>
      <c r="AD1461" s="184" t="str">
        <f t="shared" si="623"/>
        <v xml:space="preserve"> </v>
      </c>
      <c r="AE1461" s="185" t="e">
        <f t="shared" si="618"/>
        <v>#VALUE!</v>
      </c>
      <c r="AF1461" s="185" t="e">
        <f t="shared" si="619"/>
        <v>#VALUE!</v>
      </c>
      <c r="AG1461" s="212" t="e">
        <f t="shared" si="620"/>
        <v>#VALUE!</v>
      </c>
      <c r="AH1461" s="73" t="e">
        <f t="shared" si="624"/>
        <v>#VALUE!</v>
      </c>
      <c r="AI1461" s="74" t="e">
        <f t="shared" si="625"/>
        <v>#VALUE!</v>
      </c>
      <c r="AJ1461" s="186" t="e">
        <f t="shared" si="621"/>
        <v>#VALUE!</v>
      </c>
      <c r="AK1461" s="186" t="e">
        <f t="shared" si="622"/>
        <v>#VALUE!</v>
      </c>
    </row>
    <row r="1462" spans="1:37" x14ac:dyDescent="0.25">
      <c r="A1462" s="114" t="s">
        <v>74</v>
      </c>
      <c r="B1462" s="197"/>
      <c r="C1462" s="102"/>
      <c r="D1462" s="103"/>
      <c r="E1462" s="103"/>
      <c r="F1462" s="104"/>
      <c r="G1462" s="105"/>
      <c r="H1462" s="198"/>
      <c r="I1462" s="106"/>
      <c r="J1462" s="106"/>
      <c r="K1462" s="106"/>
      <c r="L1462" s="107"/>
      <c r="M1462" s="176" t="str">
        <f t="shared" si="601"/>
        <v xml:space="preserve"> </v>
      </c>
      <c r="N1462" s="177" t="str">
        <f t="shared" si="602"/>
        <v xml:space="preserve"> </v>
      </c>
      <c r="O1462" s="177" t="str">
        <f t="shared" si="603"/>
        <v xml:space="preserve"> </v>
      </c>
      <c r="P1462" s="177" t="str">
        <f t="shared" si="604"/>
        <v xml:space="preserve"> </v>
      </c>
      <c r="Q1462" s="178" t="str">
        <f t="shared" si="605"/>
        <v xml:space="preserve"> </v>
      </c>
      <c r="R1462" s="178" t="str">
        <f t="shared" si="606"/>
        <v xml:space="preserve"> </v>
      </c>
      <c r="S1462" s="179" t="str">
        <f t="shared" si="607"/>
        <v xml:space="preserve"> </v>
      </c>
      <c r="T1462" s="176" t="e">
        <f t="shared" si="608"/>
        <v>#VALUE!</v>
      </c>
      <c r="U1462" s="180" t="e">
        <f t="shared" si="609"/>
        <v>#VALUE!</v>
      </c>
      <c r="V1462" s="181" t="e">
        <f t="shared" si="610"/>
        <v>#VALUE!</v>
      </c>
      <c r="W1462" s="182" t="str">
        <f t="shared" si="611"/>
        <v>donnée(s) manquante(s)</v>
      </c>
      <c r="X1462" s="183" t="str">
        <f t="shared" si="612"/>
        <v>donnée(s) manquante(s)</v>
      </c>
      <c r="Y1462" s="178" t="str">
        <f t="shared" si="613"/>
        <v xml:space="preserve"> </v>
      </c>
      <c r="Z1462" s="178" t="str">
        <f t="shared" si="614"/>
        <v xml:space="preserve"> </v>
      </c>
      <c r="AA1462" s="178" t="str">
        <f t="shared" si="615"/>
        <v xml:space="preserve"> </v>
      </c>
      <c r="AB1462" s="184" t="str">
        <f t="shared" si="616"/>
        <v xml:space="preserve"> </v>
      </c>
      <c r="AC1462" s="184" t="str">
        <f t="shared" si="617"/>
        <v xml:space="preserve"> </v>
      </c>
      <c r="AD1462" s="184" t="str">
        <f t="shared" si="623"/>
        <v xml:space="preserve"> </v>
      </c>
      <c r="AE1462" s="185" t="e">
        <f t="shared" si="618"/>
        <v>#VALUE!</v>
      </c>
      <c r="AF1462" s="185" t="e">
        <f t="shared" si="619"/>
        <v>#VALUE!</v>
      </c>
      <c r="AG1462" s="212" t="e">
        <f t="shared" si="620"/>
        <v>#VALUE!</v>
      </c>
      <c r="AH1462" s="73" t="e">
        <f t="shared" si="624"/>
        <v>#VALUE!</v>
      </c>
      <c r="AI1462" s="74" t="e">
        <f t="shared" si="625"/>
        <v>#VALUE!</v>
      </c>
      <c r="AJ1462" s="186" t="e">
        <f t="shared" si="621"/>
        <v>#VALUE!</v>
      </c>
      <c r="AK1462" s="186" t="e">
        <f t="shared" si="622"/>
        <v>#VALUE!</v>
      </c>
    </row>
    <row r="1463" spans="1:37" x14ac:dyDescent="0.25">
      <c r="A1463" s="114" t="s">
        <v>74</v>
      </c>
      <c r="B1463" s="197"/>
      <c r="C1463" s="102"/>
      <c r="D1463" s="103"/>
      <c r="E1463" s="103"/>
      <c r="F1463" s="104"/>
      <c r="G1463" s="105"/>
      <c r="H1463" s="198"/>
      <c r="I1463" s="106"/>
      <c r="J1463" s="106"/>
      <c r="K1463" s="106"/>
      <c r="L1463" s="107"/>
      <c r="M1463" s="176" t="str">
        <f t="shared" si="601"/>
        <v xml:space="preserve"> </v>
      </c>
      <c r="N1463" s="177" t="str">
        <f t="shared" si="602"/>
        <v xml:space="preserve"> </v>
      </c>
      <c r="O1463" s="177" t="str">
        <f t="shared" si="603"/>
        <v xml:space="preserve"> </v>
      </c>
      <c r="P1463" s="177" t="str">
        <f t="shared" si="604"/>
        <v xml:space="preserve"> </v>
      </c>
      <c r="Q1463" s="178" t="str">
        <f t="shared" si="605"/>
        <v xml:space="preserve"> </v>
      </c>
      <c r="R1463" s="178" t="str">
        <f t="shared" si="606"/>
        <v xml:space="preserve"> </v>
      </c>
      <c r="S1463" s="179" t="str">
        <f t="shared" si="607"/>
        <v xml:space="preserve"> </v>
      </c>
      <c r="T1463" s="176" t="e">
        <f t="shared" si="608"/>
        <v>#VALUE!</v>
      </c>
      <c r="U1463" s="180" t="e">
        <f t="shared" si="609"/>
        <v>#VALUE!</v>
      </c>
      <c r="V1463" s="181" t="e">
        <f t="shared" si="610"/>
        <v>#VALUE!</v>
      </c>
      <c r="W1463" s="182" t="str">
        <f t="shared" si="611"/>
        <v>donnée(s) manquante(s)</v>
      </c>
      <c r="X1463" s="183" t="str">
        <f t="shared" si="612"/>
        <v>donnée(s) manquante(s)</v>
      </c>
      <c r="Y1463" s="178" t="str">
        <f t="shared" si="613"/>
        <v xml:space="preserve"> </v>
      </c>
      <c r="Z1463" s="178" t="str">
        <f t="shared" si="614"/>
        <v xml:space="preserve"> </v>
      </c>
      <c r="AA1463" s="178" t="str">
        <f t="shared" si="615"/>
        <v xml:space="preserve"> </v>
      </c>
      <c r="AB1463" s="184" t="str">
        <f t="shared" si="616"/>
        <v xml:space="preserve"> </v>
      </c>
      <c r="AC1463" s="184" t="str">
        <f t="shared" si="617"/>
        <v xml:space="preserve"> </v>
      </c>
      <c r="AD1463" s="184" t="str">
        <f t="shared" si="623"/>
        <v xml:space="preserve"> </v>
      </c>
      <c r="AE1463" s="185" t="e">
        <f t="shared" si="618"/>
        <v>#VALUE!</v>
      </c>
      <c r="AF1463" s="185" t="e">
        <f t="shared" si="619"/>
        <v>#VALUE!</v>
      </c>
      <c r="AG1463" s="212" t="e">
        <f t="shared" si="620"/>
        <v>#VALUE!</v>
      </c>
      <c r="AH1463" s="73" t="e">
        <f t="shared" si="624"/>
        <v>#VALUE!</v>
      </c>
      <c r="AI1463" s="74" t="e">
        <f t="shared" si="625"/>
        <v>#VALUE!</v>
      </c>
      <c r="AJ1463" s="186" t="e">
        <f t="shared" si="621"/>
        <v>#VALUE!</v>
      </c>
      <c r="AK1463" s="186" t="e">
        <f t="shared" si="622"/>
        <v>#VALUE!</v>
      </c>
    </row>
    <row r="1464" spans="1:37" x14ac:dyDescent="0.25">
      <c r="A1464" s="114" t="s">
        <v>74</v>
      </c>
      <c r="B1464" s="197"/>
      <c r="C1464" s="102"/>
      <c r="D1464" s="103"/>
      <c r="E1464" s="103"/>
      <c r="F1464" s="104"/>
      <c r="G1464" s="105"/>
      <c r="H1464" s="198"/>
      <c r="I1464" s="106"/>
      <c r="J1464" s="106"/>
      <c r="K1464" s="106"/>
      <c r="L1464" s="107"/>
      <c r="M1464" s="176" t="str">
        <f t="shared" si="601"/>
        <v xml:space="preserve"> </v>
      </c>
      <c r="N1464" s="177" t="str">
        <f t="shared" si="602"/>
        <v xml:space="preserve"> </v>
      </c>
      <c r="O1464" s="177" t="str">
        <f t="shared" si="603"/>
        <v xml:space="preserve"> </v>
      </c>
      <c r="P1464" s="177" t="str">
        <f t="shared" si="604"/>
        <v xml:space="preserve"> </v>
      </c>
      <c r="Q1464" s="178" t="str">
        <f t="shared" si="605"/>
        <v xml:space="preserve"> </v>
      </c>
      <c r="R1464" s="178" t="str">
        <f t="shared" si="606"/>
        <v xml:space="preserve"> </v>
      </c>
      <c r="S1464" s="179" t="str">
        <f t="shared" si="607"/>
        <v xml:space="preserve"> </v>
      </c>
      <c r="T1464" s="176" t="e">
        <f t="shared" si="608"/>
        <v>#VALUE!</v>
      </c>
      <c r="U1464" s="180" t="e">
        <f t="shared" si="609"/>
        <v>#VALUE!</v>
      </c>
      <c r="V1464" s="181" t="e">
        <f t="shared" si="610"/>
        <v>#VALUE!</v>
      </c>
      <c r="W1464" s="182" t="str">
        <f t="shared" si="611"/>
        <v>donnée(s) manquante(s)</v>
      </c>
      <c r="X1464" s="183" t="str">
        <f t="shared" si="612"/>
        <v>donnée(s) manquante(s)</v>
      </c>
      <c r="Y1464" s="178" t="str">
        <f t="shared" si="613"/>
        <v xml:space="preserve"> </v>
      </c>
      <c r="Z1464" s="178" t="str">
        <f t="shared" si="614"/>
        <v xml:space="preserve"> </v>
      </c>
      <c r="AA1464" s="178" t="str">
        <f t="shared" si="615"/>
        <v xml:space="preserve"> </v>
      </c>
      <c r="AB1464" s="184" t="str">
        <f t="shared" si="616"/>
        <v xml:space="preserve"> </v>
      </c>
      <c r="AC1464" s="184" t="str">
        <f t="shared" si="617"/>
        <v xml:space="preserve"> </v>
      </c>
      <c r="AD1464" s="184" t="str">
        <f t="shared" si="623"/>
        <v xml:space="preserve"> </v>
      </c>
      <c r="AE1464" s="185" t="e">
        <f t="shared" si="618"/>
        <v>#VALUE!</v>
      </c>
      <c r="AF1464" s="185" t="e">
        <f t="shared" si="619"/>
        <v>#VALUE!</v>
      </c>
      <c r="AG1464" s="212" t="e">
        <f t="shared" si="620"/>
        <v>#VALUE!</v>
      </c>
      <c r="AH1464" s="73" t="e">
        <f t="shared" si="624"/>
        <v>#VALUE!</v>
      </c>
      <c r="AI1464" s="74" t="e">
        <f t="shared" si="625"/>
        <v>#VALUE!</v>
      </c>
      <c r="AJ1464" s="186" t="e">
        <f t="shared" si="621"/>
        <v>#VALUE!</v>
      </c>
      <c r="AK1464" s="186" t="e">
        <f t="shared" si="622"/>
        <v>#VALUE!</v>
      </c>
    </row>
    <row r="1465" spans="1:37" x14ac:dyDescent="0.25">
      <c r="A1465" s="114" t="s">
        <v>74</v>
      </c>
      <c r="B1465" s="197"/>
      <c r="C1465" s="102"/>
      <c r="D1465" s="103"/>
      <c r="E1465" s="103"/>
      <c r="F1465" s="104"/>
      <c r="G1465" s="105"/>
      <c r="H1465" s="198"/>
      <c r="I1465" s="106"/>
      <c r="J1465" s="106"/>
      <c r="K1465" s="106"/>
      <c r="L1465" s="107"/>
      <c r="M1465" s="176" t="str">
        <f t="shared" si="601"/>
        <v xml:space="preserve"> </v>
      </c>
      <c r="N1465" s="177" t="str">
        <f t="shared" si="602"/>
        <v xml:space="preserve"> </v>
      </c>
      <c r="O1465" s="177" t="str">
        <f t="shared" si="603"/>
        <v xml:space="preserve"> </v>
      </c>
      <c r="P1465" s="177" t="str">
        <f t="shared" si="604"/>
        <v xml:space="preserve"> </v>
      </c>
      <c r="Q1465" s="178" t="str">
        <f t="shared" si="605"/>
        <v xml:space="preserve"> </v>
      </c>
      <c r="R1465" s="178" t="str">
        <f t="shared" si="606"/>
        <v xml:space="preserve"> </v>
      </c>
      <c r="S1465" s="179" t="str">
        <f t="shared" si="607"/>
        <v xml:space="preserve"> </v>
      </c>
      <c r="T1465" s="176" t="e">
        <f t="shared" si="608"/>
        <v>#VALUE!</v>
      </c>
      <c r="U1465" s="180" t="e">
        <f t="shared" si="609"/>
        <v>#VALUE!</v>
      </c>
      <c r="V1465" s="181" t="e">
        <f t="shared" si="610"/>
        <v>#VALUE!</v>
      </c>
      <c r="W1465" s="182" t="str">
        <f t="shared" si="611"/>
        <v>donnée(s) manquante(s)</v>
      </c>
      <c r="X1465" s="183" t="str">
        <f t="shared" si="612"/>
        <v>donnée(s) manquante(s)</v>
      </c>
      <c r="Y1465" s="178" t="str">
        <f t="shared" si="613"/>
        <v xml:space="preserve"> </v>
      </c>
      <c r="Z1465" s="178" t="str">
        <f t="shared" si="614"/>
        <v xml:space="preserve"> </v>
      </c>
      <c r="AA1465" s="178" t="str">
        <f t="shared" si="615"/>
        <v xml:space="preserve"> </v>
      </c>
      <c r="AB1465" s="184" t="str">
        <f t="shared" si="616"/>
        <v xml:space="preserve"> </v>
      </c>
      <c r="AC1465" s="184" t="str">
        <f t="shared" si="617"/>
        <v xml:space="preserve"> </v>
      </c>
      <c r="AD1465" s="184" t="str">
        <f t="shared" si="623"/>
        <v xml:space="preserve"> </v>
      </c>
      <c r="AE1465" s="185" t="e">
        <f t="shared" si="618"/>
        <v>#VALUE!</v>
      </c>
      <c r="AF1465" s="185" t="e">
        <f t="shared" si="619"/>
        <v>#VALUE!</v>
      </c>
      <c r="AG1465" s="212" t="e">
        <f t="shared" si="620"/>
        <v>#VALUE!</v>
      </c>
      <c r="AH1465" s="73" t="e">
        <f t="shared" si="624"/>
        <v>#VALUE!</v>
      </c>
      <c r="AI1465" s="74" t="e">
        <f t="shared" si="625"/>
        <v>#VALUE!</v>
      </c>
      <c r="AJ1465" s="186" t="e">
        <f t="shared" si="621"/>
        <v>#VALUE!</v>
      </c>
      <c r="AK1465" s="186" t="e">
        <f t="shared" si="622"/>
        <v>#VALUE!</v>
      </c>
    </row>
    <row r="1466" spans="1:37" x14ac:dyDescent="0.25">
      <c r="A1466" s="114" t="s">
        <v>74</v>
      </c>
      <c r="B1466" s="197"/>
      <c r="C1466" s="102"/>
      <c r="D1466" s="103"/>
      <c r="E1466" s="103"/>
      <c r="F1466" s="104"/>
      <c r="G1466" s="105"/>
      <c r="H1466" s="198"/>
      <c r="I1466" s="106"/>
      <c r="J1466" s="106"/>
      <c r="K1466" s="106"/>
      <c r="L1466" s="107"/>
      <c r="M1466" s="176" t="str">
        <f t="shared" si="601"/>
        <v xml:space="preserve"> </v>
      </c>
      <c r="N1466" s="177" t="str">
        <f t="shared" si="602"/>
        <v xml:space="preserve"> </v>
      </c>
      <c r="O1466" s="177" t="str">
        <f t="shared" si="603"/>
        <v xml:space="preserve"> </v>
      </c>
      <c r="P1466" s="177" t="str">
        <f t="shared" si="604"/>
        <v xml:space="preserve"> </v>
      </c>
      <c r="Q1466" s="178" t="str">
        <f t="shared" si="605"/>
        <v xml:space="preserve"> </v>
      </c>
      <c r="R1466" s="178" t="str">
        <f t="shared" si="606"/>
        <v xml:space="preserve"> </v>
      </c>
      <c r="S1466" s="179" t="str">
        <f t="shared" si="607"/>
        <v xml:space="preserve"> </v>
      </c>
      <c r="T1466" s="176" t="e">
        <f t="shared" si="608"/>
        <v>#VALUE!</v>
      </c>
      <c r="U1466" s="180" t="e">
        <f t="shared" si="609"/>
        <v>#VALUE!</v>
      </c>
      <c r="V1466" s="181" t="e">
        <f t="shared" si="610"/>
        <v>#VALUE!</v>
      </c>
      <c r="W1466" s="182" t="str">
        <f t="shared" si="611"/>
        <v>donnée(s) manquante(s)</v>
      </c>
      <c r="X1466" s="183" t="str">
        <f t="shared" si="612"/>
        <v>donnée(s) manquante(s)</v>
      </c>
      <c r="Y1466" s="178" t="str">
        <f t="shared" si="613"/>
        <v xml:space="preserve"> </v>
      </c>
      <c r="Z1466" s="178" t="str">
        <f t="shared" si="614"/>
        <v xml:space="preserve"> </v>
      </c>
      <c r="AA1466" s="178" t="str">
        <f t="shared" si="615"/>
        <v xml:space="preserve"> </v>
      </c>
      <c r="AB1466" s="184" t="str">
        <f t="shared" si="616"/>
        <v xml:space="preserve"> </v>
      </c>
      <c r="AC1466" s="184" t="str">
        <f t="shared" si="617"/>
        <v xml:space="preserve"> </v>
      </c>
      <c r="AD1466" s="184" t="str">
        <f t="shared" si="623"/>
        <v xml:space="preserve"> </v>
      </c>
      <c r="AE1466" s="185" t="e">
        <f t="shared" si="618"/>
        <v>#VALUE!</v>
      </c>
      <c r="AF1466" s="185" t="e">
        <f t="shared" si="619"/>
        <v>#VALUE!</v>
      </c>
      <c r="AG1466" s="212" t="e">
        <f t="shared" si="620"/>
        <v>#VALUE!</v>
      </c>
      <c r="AH1466" s="73" t="e">
        <f t="shared" si="624"/>
        <v>#VALUE!</v>
      </c>
      <c r="AI1466" s="74" t="e">
        <f t="shared" si="625"/>
        <v>#VALUE!</v>
      </c>
      <c r="AJ1466" s="186" t="e">
        <f t="shared" si="621"/>
        <v>#VALUE!</v>
      </c>
      <c r="AK1466" s="186" t="e">
        <f t="shared" si="622"/>
        <v>#VALUE!</v>
      </c>
    </row>
    <row r="1467" spans="1:37" x14ac:dyDescent="0.25">
      <c r="A1467" s="114" t="s">
        <v>74</v>
      </c>
      <c r="B1467" s="197"/>
      <c r="C1467" s="102"/>
      <c r="D1467" s="103"/>
      <c r="E1467" s="103"/>
      <c r="F1467" s="104"/>
      <c r="G1467" s="105"/>
      <c r="H1467" s="198"/>
      <c r="I1467" s="106"/>
      <c r="J1467" s="106"/>
      <c r="K1467" s="106"/>
      <c r="L1467" s="107"/>
      <c r="M1467" s="176" t="str">
        <f t="shared" si="601"/>
        <v xml:space="preserve"> </v>
      </c>
      <c r="N1467" s="177" t="str">
        <f t="shared" si="602"/>
        <v xml:space="preserve"> </v>
      </c>
      <c r="O1467" s="177" t="str">
        <f t="shared" si="603"/>
        <v xml:space="preserve"> </v>
      </c>
      <c r="P1467" s="177" t="str">
        <f t="shared" si="604"/>
        <v xml:space="preserve"> </v>
      </c>
      <c r="Q1467" s="178" t="str">
        <f t="shared" si="605"/>
        <v xml:space="preserve"> </v>
      </c>
      <c r="R1467" s="178" t="str">
        <f t="shared" si="606"/>
        <v xml:space="preserve"> </v>
      </c>
      <c r="S1467" s="179" t="str">
        <f t="shared" si="607"/>
        <v xml:space="preserve"> </v>
      </c>
      <c r="T1467" s="176" t="e">
        <f t="shared" si="608"/>
        <v>#VALUE!</v>
      </c>
      <c r="U1467" s="180" t="e">
        <f t="shared" si="609"/>
        <v>#VALUE!</v>
      </c>
      <c r="V1467" s="181" t="e">
        <f t="shared" si="610"/>
        <v>#VALUE!</v>
      </c>
      <c r="W1467" s="182" t="str">
        <f t="shared" si="611"/>
        <v>donnée(s) manquante(s)</v>
      </c>
      <c r="X1467" s="183" t="str">
        <f t="shared" si="612"/>
        <v>donnée(s) manquante(s)</v>
      </c>
      <c r="Y1467" s="178" t="str">
        <f t="shared" si="613"/>
        <v xml:space="preserve"> </v>
      </c>
      <c r="Z1467" s="178" t="str">
        <f t="shared" si="614"/>
        <v xml:space="preserve"> </v>
      </c>
      <c r="AA1467" s="178" t="str">
        <f t="shared" si="615"/>
        <v xml:space="preserve"> </v>
      </c>
      <c r="AB1467" s="184" t="str">
        <f t="shared" si="616"/>
        <v xml:space="preserve"> </v>
      </c>
      <c r="AC1467" s="184" t="str">
        <f t="shared" si="617"/>
        <v xml:space="preserve"> </v>
      </c>
      <c r="AD1467" s="184" t="str">
        <f t="shared" si="623"/>
        <v xml:space="preserve"> </v>
      </c>
      <c r="AE1467" s="185" t="e">
        <f t="shared" si="618"/>
        <v>#VALUE!</v>
      </c>
      <c r="AF1467" s="185" t="e">
        <f t="shared" si="619"/>
        <v>#VALUE!</v>
      </c>
      <c r="AG1467" s="212" t="e">
        <f t="shared" si="620"/>
        <v>#VALUE!</v>
      </c>
      <c r="AH1467" s="73" t="e">
        <f t="shared" si="624"/>
        <v>#VALUE!</v>
      </c>
      <c r="AI1467" s="74" t="e">
        <f t="shared" si="625"/>
        <v>#VALUE!</v>
      </c>
      <c r="AJ1467" s="186" t="e">
        <f t="shared" si="621"/>
        <v>#VALUE!</v>
      </c>
      <c r="AK1467" s="186" t="e">
        <f t="shared" si="622"/>
        <v>#VALUE!</v>
      </c>
    </row>
    <row r="1468" spans="1:37" x14ac:dyDescent="0.25">
      <c r="A1468" s="114" t="s">
        <v>74</v>
      </c>
      <c r="B1468" s="197"/>
      <c r="C1468" s="102"/>
      <c r="D1468" s="103"/>
      <c r="E1468" s="103"/>
      <c r="F1468" s="104"/>
      <c r="G1468" s="105"/>
      <c r="H1468" s="198"/>
      <c r="I1468" s="106"/>
      <c r="J1468" s="106"/>
      <c r="K1468" s="106"/>
      <c r="L1468" s="107"/>
      <c r="M1468" s="176" t="str">
        <f t="shared" si="601"/>
        <v xml:space="preserve"> </v>
      </c>
      <c r="N1468" s="177" t="str">
        <f t="shared" si="602"/>
        <v xml:space="preserve"> </v>
      </c>
      <c r="O1468" s="177" t="str">
        <f t="shared" si="603"/>
        <v xml:space="preserve"> </v>
      </c>
      <c r="P1468" s="177" t="str">
        <f t="shared" si="604"/>
        <v xml:space="preserve"> </v>
      </c>
      <c r="Q1468" s="178" t="str">
        <f t="shared" si="605"/>
        <v xml:space="preserve"> </v>
      </c>
      <c r="R1468" s="178" t="str">
        <f t="shared" si="606"/>
        <v xml:space="preserve"> </v>
      </c>
      <c r="S1468" s="179" t="str">
        <f t="shared" si="607"/>
        <v xml:space="preserve"> </v>
      </c>
      <c r="T1468" s="176" t="e">
        <f t="shared" si="608"/>
        <v>#VALUE!</v>
      </c>
      <c r="U1468" s="180" t="e">
        <f t="shared" si="609"/>
        <v>#VALUE!</v>
      </c>
      <c r="V1468" s="181" t="e">
        <f t="shared" si="610"/>
        <v>#VALUE!</v>
      </c>
      <c r="W1468" s="182" t="str">
        <f t="shared" si="611"/>
        <v>donnée(s) manquante(s)</v>
      </c>
      <c r="X1468" s="183" t="str">
        <f t="shared" si="612"/>
        <v>donnée(s) manquante(s)</v>
      </c>
      <c r="Y1468" s="178" t="str">
        <f t="shared" si="613"/>
        <v xml:space="preserve"> </v>
      </c>
      <c r="Z1468" s="178" t="str">
        <f t="shared" si="614"/>
        <v xml:space="preserve"> </v>
      </c>
      <c r="AA1468" s="178" t="str">
        <f t="shared" si="615"/>
        <v xml:space="preserve"> </v>
      </c>
      <c r="AB1468" s="184" t="str">
        <f t="shared" si="616"/>
        <v xml:space="preserve"> </v>
      </c>
      <c r="AC1468" s="184" t="str">
        <f t="shared" si="617"/>
        <v xml:space="preserve"> </v>
      </c>
      <c r="AD1468" s="184" t="str">
        <f t="shared" si="623"/>
        <v xml:space="preserve"> </v>
      </c>
      <c r="AE1468" s="185" t="e">
        <f t="shared" si="618"/>
        <v>#VALUE!</v>
      </c>
      <c r="AF1468" s="185" t="e">
        <f t="shared" si="619"/>
        <v>#VALUE!</v>
      </c>
      <c r="AG1468" s="212" t="e">
        <f t="shared" si="620"/>
        <v>#VALUE!</v>
      </c>
      <c r="AH1468" s="73" t="e">
        <f t="shared" si="624"/>
        <v>#VALUE!</v>
      </c>
      <c r="AI1468" s="74" t="e">
        <f t="shared" si="625"/>
        <v>#VALUE!</v>
      </c>
      <c r="AJ1468" s="186" t="e">
        <f t="shared" si="621"/>
        <v>#VALUE!</v>
      </c>
      <c r="AK1468" s="186" t="e">
        <f t="shared" si="622"/>
        <v>#VALUE!</v>
      </c>
    </row>
    <row r="1469" spans="1:37" x14ac:dyDescent="0.25">
      <c r="A1469" s="114" t="s">
        <v>74</v>
      </c>
      <c r="B1469" s="197"/>
      <c r="C1469" s="102"/>
      <c r="D1469" s="103"/>
      <c r="E1469" s="103"/>
      <c r="F1469" s="104"/>
      <c r="G1469" s="105"/>
      <c r="H1469" s="198"/>
      <c r="I1469" s="106"/>
      <c r="J1469" s="106"/>
      <c r="K1469" s="106"/>
      <c r="L1469" s="107"/>
      <c r="M1469" s="176" t="str">
        <f t="shared" si="601"/>
        <v xml:space="preserve"> </v>
      </c>
      <c r="N1469" s="177" t="str">
        <f t="shared" si="602"/>
        <v xml:space="preserve"> </v>
      </c>
      <c r="O1469" s="177" t="str">
        <f t="shared" si="603"/>
        <v xml:space="preserve"> </v>
      </c>
      <c r="P1469" s="177" t="str">
        <f t="shared" si="604"/>
        <v xml:space="preserve"> </v>
      </c>
      <c r="Q1469" s="178" t="str">
        <f t="shared" si="605"/>
        <v xml:space="preserve"> </v>
      </c>
      <c r="R1469" s="178" t="str">
        <f t="shared" si="606"/>
        <v xml:space="preserve"> </v>
      </c>
      <c r="S1469" s="179" t="str">
        <f t="shared" si="607"/>
        <v xml:space="preserve"> </v>
      </c>
      <c r="T1469" s="176" t="e">
        <f t="shared" si="608"/>
        <v>#VALUE!</v>
      </c>
      <c r="U1469" s="180" t="e">
        <f t="shared" si="609"/>
        <v>#VALUE!</v>
      </c>
      <c r="V1469" s="181" t="e">
        <f t="shared" si="610"/>
        <v>#VALUE!</v>
      </c>
      <c r="W1469" s="182" t="str">
        <f t="shared" si="611"/>
        <v>donnée(s) manquante(s)</v>
      </c>
      <c r="X1469" s="183" t="str">
        <f t="shared" si="612"/>
        <v>donnée(s) manquante(s)</v>
      </c>
      <c r="Y1469" s="178" t="str">
        <f t="shared" si="613"/>
        <v xml:space="preserve"> </v>
      </c>
      <c r="Z1469" s="178" t="str">
        <f t="shared" si="614"/>
        <v xml:space="preserve"> </v>
      </c>
      <c r="AA1469" s="178" t="str">
        <f t="shared" si="615"/>
        <v xml:space="preserve"> </v>
      </c>
      <c r="AB1469" s="184" t="str">
        <f t="shared" si="616"/>
        <v xml:space="preserve"> </v>
      </c>
      <c r="AC1469" s="184" t="str">
        <f t="shared" si="617"/>
        <v xml:space="preserve"> </v>
      </c>
      <c r="AD1469" s="184" t="str">
        <f t="shared" si="623"/>
        <v xml:space="preserve"> </v>
      </c>
      <c r="AE1469" s="185" t="e">
        <f t="shared" si="618"/>
        <v>#VALUE!</v>
      </c>
      <c r="AF1469" s="185" t="e">
        <f t="shared" si="619"/>
        <v>#VALUE!</v>
      </c>
      <c r="AG1469" s="212" t="e">
        <f t="shared" si="620"/>
        <v>#VALUE!</v>
      </c>
      <c r="AH1469" s="73" t="e">
        <f t="shared" si="624"/>
        <v>#VALUE!</v>
      </c>
      <c r="AI1469" s="74" t="e">
        <f t="shared" si="625"/>
        <v>#VALUE!</v>
      </c>
      <c r="AJ1469" s="186" t="e">
        <f t="shared" si="621"/>
        <v>#VALUE!</v>
      </c>
      <c r="AK1469" s="186" t="e">
        <f t="shared" si="622"/>
        <v>#VALUE!</v>
      </c>
    </row>
    <row r="1470" spans="1:37" x14ac:dyDescent="0.25">
      <c r="A1470" s="114" t="s">
        <v>74</v>
      </c>
      <c r="B1470" s="197"/>
      <c r="C1470" s="102"/>
      <c r="D1470" s="103"/>
      <c r="E1470" s="103"/>
      <c r="F1470" s="104"/>
      <c r="G1470" s="105"/>
      <c r="H1470" s="198"/>
      <c r="I1470" s="106"/>
      <c r="J1470" s="106"/>
      <c r="K1470" s="106"/>
      <c r="L1470" s="107"/>
      <c r="M1470" s="176" t="str">
        <f t="shared" ref="M1470:M1533" si="626">IF(ISBLANK(C1470)," ",IF(C1470=0,0,IF(C1470&lt;=30,1,IF(C1470&lt;=60,2,IF(C1470&lt;=90,3,IF(C1470&lt;=120,4,IF(C1470&lt;=150,5,IF(C1470&lt;=180,6,IF(C1470&lt;=210,7,IF(C1470&lt;=240,8,IF(C1470&lt;=270,9,10)))))))))))</f>
        <v xml:space="preserve"> </v>
      </c>
      <c r="N1470" s="177" t="str">
        <f t="shared" ref="N1470:N1533" si="627">IF(ISBLANK(D1470)," ",IF(D1470&lt;=0,0,IF(D1470&lt;=1.5,1,IF(D1470&lt;=3,2,IF(D1470&lt;=4.5,3,IF(D1470&lt;=6,4,IF(D1470&lt;=7.5,5,IF(D1470&lt;=9,6,IF(D1470&lt;=10.5,7,IF(D1470&lt;=12,8,IF(D1470&lt;=13.5,9,10)))))))))))</f>
        <v xml:space="preserve"> </v>
      </c>
      <c r="O1470" s="177" t="str">
        <f t="shared" ref="O1470:O1533" si="628">IF(ISBLANK(E1470)," ",IF(E1470&lt;=1,0,IF(E1470&lt;=2,1,IF(E1470&lt;=3,2,IF(E1470&lt;=4,3,IF(E1470&lt;=5,4,IF(E1470&lt;=6,5,IF(E1470&lt;=7,6,IF(E1470&lt;=8,7,IF(E1470&lt;=9,8,IF(E1470&lt;=10,9,10)))))))))))</f>
        <v xml:space="preserve"> </v>
      </c>
      <c r="P1470" s="177" t="str">
        <f t="shared" ref="P1470:P1533" si="629">IF(ISBLANK(F1470)," ",IF(F1470&lt;=90,0,IF(F1470&lt;=180,1,IF(F1470&lt;=270,2,IF(F1470&lt;=360,3,IF(F1470&lt;=450,4,IF(F1470&lt;=540,5,IF(F1470&lt;=630,6,IF(F1470&lt;=720,7,IF(F1470&lt;=810,8,IF(F1470&lt;=900,9,10)))))))))))</f>
        <v xml:space="preserve"> </v>
      </c>
      <c r="Q1470" s="178" t="str">
        <f t="shared" ref="Q1470:Q1533" si="630">IF(ISBLANK(I1470)," ",IF(I1470&lt;=40,0,IF(I1470&lt;=60,2,IF(I1470&lt;=80,4,10))))</f>
        <v xml:space="preserve"> </v>
      </c>
      <c r="R1470" s="178" t="str">
        <f t="shared" ref="R1470:R1533" si="631">IF(ISBLANK(K1470)," ",IF(K1470&lt;=0.9,0,IF(K1470&lt;=1.9,1,IF(K1470&lt;=2.8,2,IF(K1470&lt;=3.7,3,IF(K1470&lt;=4.7,4,5))))))</f>
        <v xml:space="preserve"> </v>
      </c>
      <c r="S1470" s="179" t="str">
        <f t="shared" ref="S1470:S1533" si="632">IF(ISBLANK(L1470)," ",IF(L1470&lt;=1.6,0,IF(L1470&lt;=3.2,1,IF(L1470&lt;=4.8,2,IF(L1470&lt;=6.4,3,IF(L1470&lt;=8,4,5))))))</f>
        <v xml:space="preserve"> </v>
      </c>
      <c r="T1470" s="176" t="e">
        <f t="shared" ref="T1470:T1533" si="633">SUM(M1470+N1470+O1470+P1470)</f>
        <v>#VALUE!</v>
      </c>
      <c r="U1470" s="180" t="e">
        <f t="shared" ref="U1470:U1533" si="634">SUM(Q1470+R1470+S1470)</f>
        <v>#VALUE!</v>
      </c>
      <c r="V1470" s="181" t="e">
        <f t="shared" ref="V1470:V1533" si="635">IF(AND(T1470&gt;=0,T1470&lt;11),T1470-U1470,IF(AND(T1470&gt;=11,Q1470=10),T1470-U1470,T1470-Q1470-R1470))</f>
        <v>#VALUE!</v>
      </c>
      <c r="W1470" s="182" t="str">
        <f t="shared" ref="W1470:W1533" si="636">IF(OR(ISBLANK(C1470),ISBLANK(D1470),ISBLANK(E1470),ISBLANK(F1470),ISBLANK(I1470),ISBLANK(K1470),ISBLANK(L1470),ISBLANK(B1470)),"donnée(s) manquante(s)",IF(B1470="YES","Nutriscore_A",IF(V1470&lt;=1,"Nutriscore_B",IF(V1470&lt;=5,"Nutriscore_C",IF(V1470&lt;=9,"Nutriscore_D","Nutriscore_E")))))</f>
        <v>donnée(s) manquante(s)</v>
      </c>
      <c r="X1470" s="183" t="str">
        <f t="shared" ref="X1470:X1533" si="637">IF(W1470="donnée(s) manquante(s)","donnée(s) manquante(s)",IF(W1470="Nutriscore_A","dark green",IF(W1470="Nutriscore_B","green",IF(W1470="Nutriscore_C","yellow",IF(W1470="Nutriscore_D","orange","dark orange")))))</f>
        <v>donnée(s) manquante(s)</v>
      </c>
      <c r="Y1470" s="178" t="str">
        <f t="shared" ref="Y1470:Y1533" si="638">IF(ISBLANK(J1470)," ",IF(J1470&lt;=40,0,IF(J1470&lt;=60,2,IF(J1470&lt;=80,4,6))))</f>
        <v xml:space="preserve"> </v>
      </c>
      <c r="Z1470" s="178" t="str">
        <f t="shared" ref="Z1470:Z1533" si="639">IF(ISBLANK(K1470)," ",IF(K1470&lt;=3,0,IF(K1470&lt;=4.1,1,IF(K1470&lt;=5.2,2,IF(K1470&lt;=6.3,3,IF(K1470&lt;=7.4,4,5))))))</f>
        <v xml:space="preserve"> </v>
      </c>
      <c r="AA1470" s="178" t="str">
        <f t="shared" ref="AA1470:AA1533" si="640">IF(ISBLANK(L1470)," ",IF(L1470&lt;=1.2,0,IF(L1470&lt;=1.5,1,IF(L1470&lt;=1.8,2,IF(L1470&lt;=2.1,3,IF(L1470&lt;=2.4,4,IF(L1470&lt;=2.7,5,IF(L1470&lt;=3,6,7))))))))</f>
        <v xml:space="preserve"> </v>
      </c>
      <c r="AB1470" s="184" t="str">
        <f t="shared" ref="AB1470:AB1533" si="641">IF(ISBLANK(C1470)," ",IF(C1470&lt;=30,0,IF(C1470&lt;=90,1,IF(C1470&lt;=150,2,IF(C1470&lt;=210,3,IF(C1470&lt;=240,4,IF(C1470&lt;=270,5,IF(C1470&lt;=300,6,IF(C1470&lt;=330,7,IF(C1470&lt;=360,8,IF(C1470&lt;=390,9,10)))))))))))</f>
        <v xml:space="preserve"> </v>
      </c>
      <c r="AC1470" s="184" t="str">
        <f t="shared" ref="AC1470:AC1533" si="642">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84" t="str">
        <f t="shared" si="623"/>
        <v xml:space="preserve"> </v>
      </c>
      <c r="AE1470" s="185" t="e">
        <f t="shared" ref="AE1470:AE1533" si="643">IF(H1470="NO",AD1470+AC1470+AB1470+O1470, 4+AD1470+AC1470+AB1470+O1470)</f>
        <v>#VALUE!</v>
      </c>
      <c r="AF1470" s="185" t="e">
        <f t="shared" ref="AF1470:AF1533" si="644">AA1470+Y1470+Z1470</f>
        <v>#VALUE!</v>
      </c>
      <c r="AG1470" s="212" t="e">
        <f t="shared" ref="AG1470:AG1533" si="645">AE1470-AF1470</f>
        <v>#VALUE!</v>
      </c>
      <c r="AH1470" s="73" t="e">
        <f t="shared" si="624"/>
        <v>#VALUE!</v>
      </c>
      <c r="AI1470" s="74" t="e">
        <f t="shared" si="625"/>
        <v>#VALUE!</v>
      </c>
      <c r="AJ1470" s="186" t="e">
        <f t="shared" ref="AJ1470:AJ1533" si="646">AG1470-V1470</f>
        <v>#VALUE!</v>
      </c>
      <c r="AK1470" s="186" t="e">
        <f t="shared" ref="AK1470:AK1533" si="647">IF(OR(ISBLANK(X1470),ISBLANK(AI1470)),"donnée manquante",IF(W1470=AH1470,"no change",IF(W1470&lt;&gt;AH1470,IF(V1470&lt;AG1470,"less favourable",IF(V1470&gt;AG1470,"more favourable")))))</f>
        <v>#VALUE!</v>
      </c>
    </row>
    <row r="1471" spans="1:37" x14ac:dyDescent="0.25">
      <c r="A1471" s="114" t="s">
        <v>74</v>
      </c>
      <c r="B1471" s="197"/>
      <c r="C1471" s="102"/>
      <c r="D1471" s="103"/>
      <c r="E1471" s="103"/>
      <c r="F1471" s="104"/>
      <c r="G1471" s="105"/>
      <c r="H1471" s="198"/>
      <c r="I1471" s="106"/>
      <c r="J1471" s="106"/>
      <c r="K1471" s="106"/>
      <c r="L1471" s="107"/>
      <c r="M1471" s="176" t="str">
        <f t="shared" si="626"/>
        <v xml:space="preserve"> </v>
      </c>
      <c r="N1471" s="177" t="str">
        <f t="shared" si="627"/>
        <v xml:space="preserve"> </v>
      </c>
      <c r="O1471" s="177" t="str">
        <f t="shared" si="628"/>
        <v xml:space="preserve"> </v>
      </c>
      <c r="P1471" s="177" t="str">
        <f t="shared" si="629"/>
        <v xml:space="preserve"> </v>
      </c>
      <c r="Q1471" s="178" t="str">
        <f t="shared" si="630"/>
        <v xml:space="preserve"> </v>
      </c>
      <c r="R1471" s="178" t="str">
        <f t="shared" si="631"/>
        <v xml:space="preserve"> </v>
      </c>
      <c r="S1471" s="179" t="str">
        <f t="shared" si="632"/>
        <v xml:space="preserve"> </v>
      </c>
      <c r="T1471" s="176" t="e">
        <f t="shared" si="633"/>
        <v>#VALUE!</v>
      </c>
      <c r="U1471" s="180" t="e">
        <f t="shared" si="634"/>
        <v>#VALUE!</v>
      </c>
      <c r="V1471" s="181" t="e">
        <f t="shared" si="635"/>
        <v>#VALUE!</v>
      </c>
      <c r="W1471" s="182" t="str">
        <f t="shared" si="636"/>
        <v>donnée(s) manquante(s)</v>
      </c>
      <c r="X1471" s="183" t="str">
        <f t="shared" si="637"/>
        <v>donnée(s) manquante(s)</v>
      </c>
      <c r="Y1471" s="178" t="str">
        <f t="shared" si="638"/>
        <v xml:space="preserve"> </v>
      </c>
      <c r="Z1471" s="178" t="str">
        <f t="shared" si="639"/>
        <v xml:space="preserve"> </v>
      </c>
      <c r="AA1471" s="178" t="str">
        <f t="shared" si="640"/>
        <v xml:space="preserve"> </v>
      </c>
      <c r="AB1471" s="184" t="str">
        <f t="shared" si="641"/>
        <v xml:space="preserve"> </v>
      </c>
      <c r="AC1471" s="184" t="str">
        <f t="shared" si="642"/>
        <v xml:space="preserve"> </v>
      </c>
      <c r="AD1471" s="184" t="str">
        <f t="shared" si="623"/>
        <v xml:space="preserve"> </v>
      </c>
      <c r="AE1471" s="185" t="e">
        <f t="shared" si="643"/>
        <v>#VALUE!</v>
      </c>
      <c r="AF1471" s="185" t="e">
        <f t="shared" si="644"/>
        <v>#VALUE!</v>
      </c>
      <c r="AG1471" s="212" t="e">
        <f t="shared" si="645"/>
        <v>#VALUE!</v>
      </c>
      <c r="AH1471" s="73" t="e">
        <f t="shared" si="624"/>
        <v>#VALUE!</v>
      </c>
      <c r="AI1471" s="74" t="e">
        <f t="shared" si="625"/>
        <v>#VALUE!</v>
      </c>
      <c r="AJ1471" s="186" t="e">
        <f t="shared" si="646"/>
        <v>#VALUE!</v>
      </c>
      <c r="AK1471" s="186" t="e">
        <f t="shared" si="647"/>
        <v>#VALUE!</v>
      </c>
    </row>
    <row r="1472" spans="1:37" x14ac:dyDescent="0.25">
      <c r="A1472" s="114" t="s">
        <v>74</v>
      </c>
      <c r="B1472" s="197"/>
      <c r="C1472" s="102"/>
      <c r="D1472" s="103"/>
      <c r="E1472" s="103"/>
      <c r="F1472" s="104"/>
      <c r="G1472" s="105"/>
      <c r="H1472" s="198"/>
      <c r="I1472" s="106"/>
      <c r="J1472" s="106"/>
      <c r="K1472" s="106"/>
      <c r="L1472" s="107"/>
      <c r="M1472" s="176" t="str">
        <f t="shared" si="626"/>
        <v xml:space="preserve"> </v>
      </c>
      <c r="N1472" s="177" t="str">
        <f t="shared" si="627"/>
        <v xml:space="preserve"> </v>
      </c>
      <c r="O1472" s="177" t="str">
        <f t="shared" si="628"/>
        <v xml:space="preserve"> </v>
      </c>
      <c r="P1472" s="177" t="str">
        <f t="shared" si="629"/>
        <v xml:space="preserve"> </v>
      </c>
      <c r="Q1472" s="178" t="str">
        <f t="shared" si="630"/>
        <v xml:space="preserve"> </v>
      </c>
      <c r="R1472" s="178" t="str">
        <f t="shared" si="631"/>
        <v xml:space="preserve"> </v>
      </c>
      <c r="S1472" s="179" t="str">
        <f t="shared" si="632"/>
        <v xml:space="preserve"> </v>
      </c>
      <c r="T1472" s="176" t="e">
        <f t="shared" si="633"/>
        <v>#VALUE!</v>
      </c>
      <c r="U1472" s="180" t="e">
        <f t="shared" si="634"/>
        <v>#VALUE!</v>
      </c>
      <c r="V1472" s="181" t="e">
        <f t="shared" si="635"/>
        <v>#VALUE!</v>
      </c>
      <c r="W1472" s="182" t="str">
        <f t="shared" si="636"/>
        <v>donnée(s) manquante(s)</v>
      </c>
      <c r="X1472" s="183" t="str">
        <f t="shared" si="637"/>
        <v>donnée(s) manquante(s)</v>
      </c>
      <c r="Y1472" s="178" t="str">
        <f t="shared" si="638"/>
        <v xml:space="preserve"> </v>
      </c>
      <c r="Z1472" s="178" t="str">
        <f t="shared" si="639"/>
        <v xml:space="preserve"> </v>
      </c>
      <c r="AA1472" s="178" t="str">
        <f t="shared" si="640"/>
        <v xml:space="preserve"> </v>
      </c>
      <c r="AB1472" s="184" t="str">
        <f t="shared" si="641"/>
        <v xml:space="preserve"> </v>
      </c>
      <c r="AC1472" s="184" t="str">
        <f t="shared" si="642"/>
        <v xml:space="preserve"> </v>
      </c>
      <c r="AD1472" s="184" t="str">
        <f t="shared" si="623"/>
        <v xml:space="preserve"> </v>
      </c>
      <c r="AE1472" s="185" t="e">
        <f t="shared" si="643"/>
        <v>#VALUE!</v>
      </c>
      <c r="AF1472" s="185" t="e">
        <f t="shared" si="644"/>
        <v>#VALUE!</v>
      </c>
      <c r="AG1472" s="212" t="e">
        <f t="shared" si="645"/>
        <v>#VALUE!</v>
      </c>
      <c r="AH1472" s="73" t="e">
        <f t="shared" si="624"/>
        <v>#VALUE!</v>
      </c>
      <c r="AI1472" s="74" t="e">
        <f t="shared" si="625"/>
        <v>#VALUE!</v>
      </c>
      <c r="AJ1472" s="186" t="e">
        <f t="shared" si="646"/>
        <v>#VALUE!</v>
      </c>
      <c r="AK1472" s="186" t="e">
        <f t="shared" si="647"/>
        <v>#VALUE!</v>
      </c>
    </row>
    <row r="1473" spans="1:37" x14ac:dyDescent="0.25">
      <c r="A1473" s="114" t="s">
        <v>74</v>
      </c>
      <c r="B1473" s="197"/>
      <c r="C1473" s="102"/>
      <c r="D1473" s="103"/>
      <c r="E1473" s="103"/>
      <c r="F1473" s="104"/>
      <c r="G1473" s="105"/>
      <c r="H1473" s="198"/>
      <c r="I1473" s="106"/>
      <c r="J1473" s="106"/>
      <c r="K1473" s="106"/>
      <c r="L1473" s="107"/>
      <c r="M1473" s="176" t="str">
        <f t="shared" si="626"/>
        <v xml:space="preserve"> </v>
      </c>
      <c r="N1473" s="177" t="str">
        <f t="shared" si="627"/>
        <v xml:space="preserve"> </v>
      </c>
      <c r="O1473" s="177" t="str">
        <f t="shared" si="628"/>
        <v xml:space="preserve"> </v>
      </c>
      <c r="P1473" s="177" t="str">
        <f t="shared" si="629"/>
        <v xml:space="preserve"> </v>
      </c>
      <c r="Q1473" s="178" t="str">
        <f t="shared" si="630"/>
        <v xml:space="preserve"> </v>
      </c>
      <c r="R1473" s="178" t="str">
        <f t="shared" si="631"/>
        <v xml:space="preserve"> </v>
      </c>
      <c r="S1473" s="179" t="str">
        <f t="shared" si="632"/>
        <v xml:space="preserve"> </v>
      </c>
      <c r="T1473" s="176" t="e">
        <f t="shared" si="633"/>
        <v>#VALUE!</v>
      </c>
      <c r="U1473" s="180" t="e">
        <f t="shared" si="634"/>
        <v>#VALUE!</v>
      </c>
      <c r="V1473" s="181" t="e">
        <f t="shared" si="635"/>
        <v>#VALUE!</v>
      </c>
      <c r="W1473" s="182" t="str">
        <f t="shared" si="636"/>
        <v>donnée(s) manquante(s)</v>
      </c>
      <c r="X1473" s="183" t="str">
        <f t="shared" si="637"/>
        <v>donnée(s) manquante(s)</v>
      </c>
      <c r="Y1473" s="178" t="str">
        <f t="shared" si="638"/>
        <v xml:space="preserve"> </v>
      </c>
      <c r="Z1473" s="178" t="str">
        <f t="shared" si="639"/>
        <v xml:space="preserve"> </v>
      </c>
      <c r="AA1473" s="178" t="str">
        <f t="shared" si="640"/>
        <v xml:space="preserve"> </v>
      </c>
      <c r="AB1473" s="184" t="str">
        <f t="shared" si="641"/>
        <v xml:space="preserve"> </v>
      </c>
      <c r="AC1473" s="184" t="str">
        <f t="shared" si="642"/>
        <v xml:space="preserve"> </v>
      </c>
      <c r="AD1473" s="184" t="str">
        <f t="shared" si="623"/>
        <v xml:space="preserve"> </v>
      </c>
      <c r="AE1473" s="185" t="e">
        <f t="shared" si="643"/>
        <v>#VALUE!</v>
      </c>
      <c r="AF1473" s="185" t="e">
        <f t="shared" si="644"/>
        <v>#VALUE!</v>
      </c>
      <c r="AG1473" s="212" t="e">
        <f t="shared" si="645"/>
        <v>#VALUE!</v>
      </c>
      <c r="AH1473" s="73" t="e">
        <f t="shared" si="624"/>
        <v>#VALUE!</v>
      </c>
      <c r="AI1473" s="74" t="e">
        <f t="shared" si="625"/>
        <v>#VALUE!</v>
      </c>
      <c r="AJ1473" s="186" t="e">
        <f t="shared" si="646"/>
        <v>#VALUE!</v>
      </c>
      <c r="AK1473" s="186" t="e">
        <f t="shared" si="647"/>
        <v>#VALUE!</v>
      </c>
    </row>
    <row r="1474" spans="1:37" x14ac:dyDescent="0.25">
      <c r="A1474" s="114" t="s">
        <v>74</v>
      </c>
      <c r="B1474" s="197"/>
      <c r="C1474" s="102"/>
      <c r="D1474" s="103"/>
      <c r="E1474" s="103"/>
      <c r="F1474" s="104"/>
      <c r="G1474" s="105"/>
      <c r="H1474" s="198"/>
      <c r="I1474" s="106"/>
      <c r="J1474" s="106"/>
      <c r="K1474" s="106"/>
      <c r="L1474" s="107"/>
      <c r="M1474" s="176" t="str">
        <f t="shared" si="626"/>
        <v xml:space="preserve"> </v>
      </c>
      <c r="N1474" s="177" t="str">
        <f t="shared" si="627"/>
        <v xml:space="preserve"> </v>
      </c>
      <c r="O1474" s="177" t="str">
        <f t="shared" si="628"/>
        <v xml:space="preserve"> </v>
      </c>
      <c r="P1474" s="177" t="str">
        <f t="shared" si="629"/>
        <v xml:space="preserve"> </v>
      </c>
      <c r="Q1474" s="178" t="str">
        <f t="shared" si="630"/>
        <v xml:space="preserve"> </v>
      </c>
      <c r="R1474" s="178" t="str">
        <f t="shared" si="631"/>
        <v xml:space="preserve"> </v>
      </c>
      <c r="S1474" s="179" t="str">
        <f t="shared" si="632"/>
        <v xml:space="preserve"> </v>
      </c>
      <c r="T1474" s="176" t="e">
        <f t="shared" si="633"/>
        <v>#VALUE!</v>
      </c>
      <c r="U1474" s="180" t="e">
        <f t="shared" si="634"/>
        <v>#VALUE!</v>
      </c>
      <c r="V1474" s="181" t="e">
        <f t="shared" si="635"/>
        <v>#VALUE!</v>
      </c>
      <c r="W1474" s="182" t="str">
        <f t="shared" si="636"/>
        <v>donnée(s) manquante(s)</v>
      </c>
      <c r="X1474" s="183" t="str">
        <f t="shared" si="637"/>
        <v>donnée(s) manquante(s)</v>
      </c>
      <c r="Y1474" s="178" t="str">
        <f t="shared" si="638"/>
        <v xml:space="preserve"> </v>
      </c>
      <c r="Z1474" s="178" t="str">
        <f t="shared" si="639"/>
        <v xml:space="preserve"> </v>
      </c>
      <c r="AA1474" s="178" t="str">
        <f t="shared" si="640"/>
        <v xml:space="preserve"> </v>
      </c>
      <c r="AB1474" s="184" t="str">
        <f t="shared" si="641"/>
        <v xml:space="preserve"> </v>
      </c>
      <c r="AC1474" s="184" t="str">
        <f t="shared" si="642"/>
        <v xml:space="preserve"> </v>
      </c>
      <c r="AD1474" s="184" t="str">
        <f t="shared" si="623"/>
        <v xml:space="preserve"> </v>
      </c>
      <c r="AE1474" s="185" t="e">
        <f t="shared" si="643"/>
        <v>#VALUE!</v>
      </c>
      <c r="AF1474" s="185" t="e">
        <f t="shared" si="644"/>
        <v>#VALUE!</v>
      </c>
      <c r="AG1474" s="212" t="e">
        <f t="shared" si="645"/>
        <v>#VALUE!</v>
      </c>
      <c r="AH1474" s="73" t="e">
        <f t="shared" si="624"/>
        <v>#VALUE!</v>
      </c>
      <c r="AI1474" s="74" t="e">
        <f t="shared" si="625"/>
        <v>#VALUE!</v>
      </c>
      <c r="AJ1474" s="186" t="e">
        <f t="shared" si="646"/>
        <v>#VALUE!</v>
      </c>
      <c r="AK1474" s="186" t="e">
        <f t="shared" si="647"/>
        <v>#VALUE!</v>
      </c>
    </row>
    <row r="1475" spans="1:37" x14ac:dyDescent="0.25">
      <c r="A1475" s="114" t="s">
        <v>74</v>
      </c>
      <c r="B1475" s="197"/>
      <c r="C1475" s="102"/>
      <c r="D1475" s="103"/>
      <c r="E1475" s="103"/>
      <c r="F1475" s="104"/>
      <c r="G1475" s="105"/>
      <c r="H1475" s="198"/>
      <c r="I1475" s="106"/>
      <c r="J1475" s="106"/>
      <c r="K1475" s="106"/>
      <c r="L1475" s="107"/>
      <c r="M1475" s="176" t="str">
        <f t="shared" si="626"/>
        <v xml:space="preserve"> </v>
      </c>
      <c r="N1475" s="177" t="str">
        <f t="shared" si="627"/>
        <v xml:space="preserve"> </v>
      </c>
      <c r="O1475" s="177" t="str">
        <f t="shared" si="628"/>
        <v xml:space="preserve"> </v>
      </c>
      <c r="P1475" s="177" t="str">
        <f t="shared" si="629"/>
        <v xml:space="preserve"> </v>
      </c>
      <c r="Q1475" s="178" t="str">
        <f t="shared" si="630"/>
        <v xml:space="preserve"> </v>
      </c>
      <c r="R1475" s="178" t="str">
        <f t="shared" si="631"/>
        <v xml:space="preserve"> </v>
      </c>
      <c r="S1475" s="179" t="str">
        <f t="shared" si="632"/>
        <v xml:space="preserve"> </v>
      </c>
      <c r="T1475" s="176" t="e">
        <f t="shared" si="633"/>
        <v>#VALUE!</v>
      </c>
      <c r="U1475" s="180" t="e">
        <f t="shared" si="634"/>
        <v>#VALUE!</v>
      </c>
      <c r="V1475" s="181" t="e">
        <f t="shared" si="635"/>
        <v>#VALUE!</v>
      </c>
      <c r="W1475" s="182" t="str">
        <f t="shared" si="636"/>
        <v>donnée(s) manquante(s)</v>
      </c>
      <c r="X1475" s="183" t="str">
        <f t="shared" si="637"/>
        <v>donnée(s) manquante(s)</v>
      </c>
      <c r="Y1475" s="178" t="str">
        <f t="shared" si="638"/>
        <v xml:space="preserve"> </v>
      </c>
      <c r="Z1475" s="178" t="str">
        <f t="shared" si="639"/>
        <v xml:space="preserve"> </v>
      </c>
      <c r="AA1475" s="178" t="str">
        <f t="shared" si="640"/>
        <v xml:space="preserve"> </v>
      </c>
      <c r="AB1475" s="184" t="str">
        <f t="shared" si="641"/>
        <v xml:space="preserve"> </v>
      </c>
      <c r="AC1475" s="184" t="str">
        <f t="shared" si="642"/>
        <v xml:space="preserve"> </v>
      </c>
      <c r="AD1475" s="184" t="str">
        <f t="shared" si="623"/>
        <v xml:space="preserve"> </v>
      </c>
      <c r="AE1475" s="185" t="e">
        <f t="shared" si="643"/>
        <v>#VALUE!</v>
      </c>
      <c r="AF1475" s="185" t="e">
        <f t="shared" si="644"/>
        <v>#VALUE!</v>
      </c>
      <c r="AG1475" s="212" t="e">
        <f t="shared" si="645"/>
        <v>#VALUE!</v>
      </c>
      <c r="AH1475" s="73" t="e">
        <f t="shared" si="624"/>
        <v>#VALUE!</v>
      </c>
      <c r="AI1475" s="74" t="e">
        <f t="shared" si="625"/>
        <v>#VALUE!</v>
      </c>
      <c r="AJ1475" s="186" t="e">
        <f t="shared" si="646"/>
        <v>#VALUE!</v>
      </c>
      <c r="AK1475" s="186" t="e">
        <f t="shared" si="647"/>
        <v>#VALUE!</v>
      </c>
    </row>
    <row r="1476" spans="1:37" x14ac:dyDescent="0.25">
      <c r="A1476" s="114" t="s">
        <v>74</v>
      </c>
      <c r="B1476" s="197"/>
      <c r="C1476" s="102"/>
      <c r="D1476" s="103"/>
      <c r="E1476" s="103"/>
      <c r="F1476" s="104"/>
      <c r="G1476" s="105"/>
      <c r="H1476" s="198"/>
      <c r="I1476" s="106"/>
      <c r="J1476" s="106"/>
      <c r="K1476" s="106"/>
      <c r="L1476" s="107"/>
      <c r="M1476" s="176" t="str">
        <f t="shared" si="626"/>
        <v xml:space="preserve"> </v>
      </c>
      <c r="N1476" s="177" t="str">
        <f t="shared" si="627"/>
        <v xml:space="preserve"> </v>
      </c>
      <c r="O1476" s="177" t="str">
        <f t="shared" si="628"/>
        <v xml:space="preserve"> </v>
      </c>
      <c r="P1476" s="177" t="str">
        <f t="shared" si="629"/>
        <v xml:space="preserve"> </v>
      </c>
      <c r="Q1476" s="178" t="str">
        <f t="shared" si="630"/>
        <v xml:space="preserve"> </v>
      </c>
      <c r="R1476" s="178" t="str">
        <f t="shared" si="631"/>
        <v xml:space="preserve"> </v>
      </c>
      <c r="S1476" s="179" t="str">
        <f t="shared" si="632"/>
        <v xml:space="preserve"> </v>
      </c>
      <c r="T1476" s="176" t="e">
        <f t="shared" si="633"/>
        <v>#VALUE!</v>
      </c>
      <c r="U1476" s="180" t="e">
        <f t="shared" si="634"/>
        <v>#VALUE!</v>
      </c>
      <c r="V1476" s="181" t="e">
        <f t="shared" si="635"/>
        <v>#VALUE!</v>
      </c>
      <c r="W1476" s="182" t="str">
        <f t="shared" si="636"/>
        <v>donnée(s) manquante(s)</v>
      </c>
      <c r="X1476" s="183" t="str">
        <f t="shared" si="637"/>
        <v>donnée(s) manquante(s)</v>
      </c>
      <c r="Y1476" s="178" t="str">
        <f t="shared" si="638"/>
        <v xml:space="preserve"> </v>
      </c>
      <c r="Z1476" s="178" t="str">
        <f t="shared" si="639"/>
        <v xml:space="preserve"> </v>
      </c>
      <c r="AA1476" s="178" t="str">
        <f t="shared" si="640"/>
        <v xml:space="preserve"> </v>
      </c>
      <c r="AB1476" s="184" t="str">
        <f t="shared" si="641"/>
        <v xml:space="preserve"> </v>
      </c>
      <c r="AC1476" s="184" t="str">
        <f t="shared" si="642"/>
        <v xml:space="preserve"> </v>
      </c>
      <c r="AD1476" s="184" t="str">
        <f t="shared" ref="AD1476:AD1539" si="648">IF(ISBLANK(D1476)," ",IF(D1476&lt;=0.5,0,IF(D1476&lt;=2,1,IF(D1476&lt;=3.5,2,IF(D1476&lt;=5,3,IF(D1476&lt;=6,4,IF(D1476&lt;=7,5,IF(D1476&lt;=8,6,IF(D1476&lt;=9,7,IF(D1476&lt;=10,8,IF(D1476&lt;=11,9,10)))))))))))</f>
        <v xml:space="preserve"> </v>
      </c>
      <c r="AE1476" s="185" t="e">
        <f t="shared" si="643"/>
        <v>#VALUE!</v>
      </c>
      <c r="AF1476" s="185" t="e">
        <f t="shared" si="644"/>
        <v>#VALUE!</v>
      </c>
      <c r="AG1476" s="212" t="e">
        <f t="shared" si="645"/>
        <v>#VALUE!</v>
      </c>
      <c r="AH1476" s="73" t="e">
        <f t="shared" ref="AH1476:AH1539" si="649">IF(AND(B1476="NO",OR(ISBLANK(C1476),ISBLANK(D1476),ISBLANK(E1476),ISBLANK(G1476),ISBLANK(J1476),ISBLANK(K1476),ISBLANK(L1476), ISBLANK(H1476))),"missing data", IF(AND(B1476="YES",ISBLANK(C1476),ISBLANK(D1476),ISBLANK(E1476),ISBLANK(G1476),ISBLANK(J1476),ISBLANK(K1476),ISBLANK(L1476),ISBLANK(H1476)), "Nutriscore_A", IF(AND(B1476="YES",OR(C1476&lt;&gt;"",D1476&lt;&gt;"",E1476&lt;&gt;"",G1476&lt;&gt;"",J1476&lt;&gt;"",K1476&lt;&gt;"",L1476&lt;&gt;"",H1476&lt;&gt;"",)),"ERROR", IF(AG1476&lt;=2,"Nutriscore_B", IF(AG1476&lt;=6,"Nutriscore_C", IF(AG1476&lt;=9,"Nutriscore_D","Nutriscore_E"))))))</f>
        <v>#VALUE!</v>
      </c>
      <c r="AI1476" s="74" t="e">
        <f t="shared" ref="AI1476:AI1539" si="650">IF(AH1476="missing data","missing data",IF(AH1476="ERROR","ERROR",IF(AH1476="Nutriscore_A","dark green",IF(AH1476="Nutriscore_B","green",IF(AH1476="Nutriscore_C","yellow",IF(AH1476="Nutriscore_D","orange","dark orange"))))))</f>
        <v>#VALUE!</v>
      </c>
      <c r="AJ1476" s="186" t="e">
        <f t="shared" si="646"/>
        <v>#VALUE!</v>
      </c>
      <c r="AK1476" s="186" t="e">
        <f t="shared" si="647"/>
        <v>#VALUE!</v>
      </c>
    </row>
    <row r="1477" spans="1:37" x14ac:dyDescent="0.25">
      <c r="A1477" s="114" t="s">
        <v>74</v>
      </c>
      <c r="B1477" s="197"/>
      <c r="C1477" s="102"/>
      <c r="D1477" s="103"/>
      <c r="E1477" s="103"/>
      <c r="F1477" s="104"/>
      <c r="G1477" s="105"/>
      <c r="H1477" s="198"/>
      <c r="I1477" s="106"/>
      <c r="J1477" s="106"/>
      <c r="K1477" s="106"/>
      <c r="L1477" s="107"/>
      <c r="M1477" s="176" t="str">
        <f t="shared" si="626"/>
        <v xml:space="preserve"> </v>
      </c>
      <c r="N1477" s="177" t="str">
        <f t="shared" si="627"/>
        <v xml:space="preserve"> </v>
      </c>
      <c r="O1477" s="177" t="str">
        <f t="shared" si="628"/>
        <v xml:space="preserve"> </v>
      </c>
      <c r="P1477" s="177" t="str">
        <f t="shared" si="629"/>
        <v xml:space="preserve"> </v>
      </c>
      <c r="Q1477" s="178" t="str">
        <f t="shared" si="630"/>
        <v xml:space="preserve"> </v>
      </c>
      <c r="R1477" s="178" t="str">
        <f t="shared" si="631"/>
        <v xml:space="preserve"> </v>
      </c>
      <c r="S1477" s="179" t="str">
        <f t="shared" si="632"/>
        <v xml:space="preserve"> </v>
      </c>
      <c r="T1477" s="176" t="e">
        <f t="shared" si="633"/>
        <v>#VALUE!</v>
      </c>
      <c r="U1477" s="180" t="e">
        <f t="shared" si="634"/>
        <v>#VALUE!</v>
      </c>
      <c r="V1477" s="181" t="e">
        <f t="shared" si="635"/>
        <v>#VALUE!</v>
      </c>
      <c r="W1477" s="182" t="str">
        <f t="shared" si="636"/>
        <v>donnée(s) manquante(s)</v>
      </c>
      <c r="X1477" s="183" t="str">
        <f t="shared" si="637"/>
        <v>donnée(s) manquante(s)</v>
      </c>
      <c r="Y1477" s="178" t="str">
        <f t="shared" si="638"/>
        <v xml:space="preserve"> </v>
      </c>
      <c r="Z1477" s="178" t="str">
        <f t="shared" si="639"/>
        <v xml:space="preserve"> </v>
      </c>
      <c r="AA1477" s="178" t="str">
        <f t="shared" si="640"/>
        <v xml:space="preserve"> </v>
      </c>
      <c r="AB1477" s="184" t="str">
        <f t="shared" si="641"/>
        <v xml:space="preserve"> </v>
      </c>
      <c r="AC1477" s="184" t="str">
        <f t="shared" si="642"/>
        <v xml:space="preserve"> </v>
      </c>
      <c r="AD1477" s="184" t="str">
        <f t="shared" si="648"/>
        <v xml:space="preserve"> </v>
      </c>
      <c r="AE1477" s="185" t="e">
        <f t="shared" si="643"/>
        <v>#VALUE!</v>
      </c>
      <c r="AF1477" s="185" t="e">
        <f t="shared" si="644"/>
        <v>#VALUE!</v>
      </c>
      <c r="AG1477" s="212" t="e">
        <f t="shared" si="645"/>
        <v>#VALUE!</v>
      </c>
      <c r="AH1477" s="73" t="e">
        <f t="shared" si="649"/>
        <v>#VALUE!</v>
      </c>
      <c r="AI1477" s="74" t="e">
        <f t="shared" si="650"/>
        <v>#VALUE!</v>
      </c>
      <c r="AJ1477" s="186" t="e">
        <f t="shared" si="646"/>
        <v>#VALUE!</v>
      </c>
      <c r="AK1477" s="186" t="e">
        <f t="shared" si="647"/>
        <v>#VALUE!</v>
      </c>
    </row>
    <row r="1478" spans="1:37" x14ac:dyDescent="0.25">
      <c r="A1478" s="114" t="s">
        <v>74</v>
      </c>
      <c r="B1478" s="197"/>
      <c r="C1478" s="102"/>
      <c r="D1478" s="103"/>
      <c r="E1478" s="103"/>
      <c r="F1478" s="104"/>
      <c r="G1478" s="105"/>
      <c r="H1478" s="198"/>
      <c r="I1478" s="106"/>
      <c r="J1478" s="106"/>
      <c r="K1478" s="106"/>
      <c r="L1478" s="107"/>
      <c r="M1478" s="176" t="str">
        <f t="shared" si="626"/>
        <v xml:space="preserve"> </v>
      </c>
      <c r="N1478" s="177" t="str">
        <f t="shared" si="627"/>
        <v xml:space="preserve"> </v>
      </c>
      <c r="O1478" s="177" t="str">
        <f t="shared" si="628"/>
        <v xml:space="preserve"> </v>
      </c>
      <c r="P1478" s="177" t="str">
        <f t="shared" si="629"/>
        <v xml:space="preserve"> </v>
      </c>
      <c r="Q1478" s="178" t="str">
        <f t="shared" si="630"/>
        <v xml:space="preserve"> </v>
      </c>
      <c r="R1478" s="178" t="str">
        <f t="shared" si="631"/>
        <v xml:space="preserve"> </v>
      </c>
      <c r="S1478" s="179" t="str">
        <f t="shared" si="632"/>
        <v xml:space="preserve"> </v>
      </c>
      <c r="T1478" s="176" t="e">
        <f t="shared" si="633"/>
        <v>#VALUE!</v>
      </c>
      <c r="U1478" s="180" t="e">
        <f t="shared" si="634"/>
        <v>#VALUE!</v>
      </c>
      <c r="V1478" s="181" t="e">
        <f t="shared" si="635"/>
        <v>#VALUE!</v>
      </c>
      <c r="W1478" s="182" t="str">
        <f t="shared" si="636"/>
        <v>donnée(s) manquante(s)</v>
      </c>
      <c r="X1478" s="183" t="str">
        <f t="shared" si="637"/>
        <v>donnée(s) manquante(s)</v>
      </c>
      <c r="Y1478" s="178" t="str">
        <f t="shared" si="638"/>
        <v xml:space="preserve"> </v>
      </c>
      <c r="Z1478" s="178" t="str">
        <f t="shared" si="639"/>
        <v xml:space="preserve"> </v>
      </c>
      <c r="AA1478" s="178" t="str">
        <f t="shared" si="640"/>
        <v xml:space="preserve"> </v>
      </c>
      <c r="AB1478" s="184" t="str">
        <f t="shared" si="641"/>
        <v xml:space="preserve"> </v>
      </c>
      <c r="AC1478" s="184" t="str">
        <f t="shared" si="642"/>
        <v xml:space="preserve"> </v>
      </c>
      <c r="AD1478" s="184" t="str">
        <f t="shared" si="648"/>
        <v xml:space="preserve"> </v>
      </c>
      <c r="AE1478" s="185" t="e">
        <f t="shared" si="643"/>
        <v>#VALUE!</v>
      </c>
      <c r="AF1478" s="185" t="e">
        <f t="shared" si="644"/>
        <v>#VALUE!</v>
      </c>
      <c r="AG1478" s="212" t="e">
        <f t="shared" si="645"/>
        <v>#VALUE!</v>
      </c>
      <c r="AH1478" s="73" t="e">
        <f t="shared" si="649"/>
        <v>#VALUE!</v>
      </c>
      <c r="AI1478" s="74" t="e">
        <f t="shared" si="650"/>
        <v>#VALUE!</v>
      </c>
      <c r="AJ1478" s="186" t="e">
        <f t="shared" si="646"/>
        <v>#VALUE!</v>
      </c>
      <c r="AK1478" s="186" t="e">
        <f t="shared" si="647"/>
        <v>#VALUE!</v>
      </c>
    </row>
    <row r="1479" spans="1:37" x14ac:dyDescent="0.25">
      <c r="A1479" s="114" t="s">
        <v>74</v>
      </c>
      <c r="B1479" s="197"/>
      <c r="C1479" s="102"/>
      <c r="D1479" s="103"/>
      <c r="E1479" s="103"/>
      <c r="F1479" s="104"/>
      <c r="G1479" s="105"/>
      <c r="H1479" s="198"/>
      <c r="I1479" s="106"/>
      <c r="J1479" s="106"/>
      <c r="K1479" s="106"/>
      <c r="L1479" s="107"/>
      <c r="M1479" s="176" t="str">
        <f t="shared" si="626"/>
        <v xml:space="preserve"> </v>
      </c>
      <c r="N1479" s="177" t="str">
        <f t="shared" si="627"/>
        <v xml:space="preserve"> </v>
      </c>
      <c r="O1479" s="177" t="str">
        <f t="shared" si="628"/>
        <v xml:space="preserve"> </v>
      </c>
      <c r="P1479" s="177" t="str">
        <f t="shared" si="629"/>
        <v xml:space="preserve"> </v>
      </c>
      <c r="Q1479" s="178" t="str">
        <f t="shared" si="630"/>
        <v xml:space="preserve"> </v>
      </c>
      <c r="R1479" s="178" t="str">
        <f t="shared" si="631"/>
        <v xml:space="preserve"> </v>
      </c>
      <c r="S1479" s="179" t="str">
        <f t="shared" si="632"/>
        <v xml:space="preserve"> </v>
      </c>
      <c r="T1479" s="176" t="e">
        <f t="shared" si="633"/>
        <v>#VALUE!</v>
      </c>
      <c r="U1479" s="180" t="e">
        <f t="shared" si="634"/>
        <v>#VALUE!</v>
      </c>
      <c r="V1479" s="181" t="e">
        <f t="shared" si="635"/>
        <v>#VALUE!</v>
      </c>
      <c r="W1479" s="182" t="str">
        <f t="shared" si="636"/>
        <v>donnée(s) manquante(s)</v>
      </c>
      <c r="X1479" s="183" t="str">
        <f t="shared" si="637"/>
        <v>donnée(s) manquante(s)</v>
      </c>
      <c r="Y1479" s="178" t="str">
        <f t="shared" si="638"/>
        <v xml:space="preserve"> </v>
      </c>
      <c r="Z1479" s="178" t="str">
        <f t="shared" si="639"/>
        <v xml:space="preserve"> </v>
      </c>
      <c r="AA1479" s="178" t="str">
        <f t="shared" si="640"/>
        <v xml:space="preserve"> </v>
      </c>
      <c r="AB1479" s="184" t="str">
        <f t="shared" si="641"/>
        <v xml:space="preserve"> </v>
      </c>
      <c r="AC1479" s="184" t="str">
        <f t="shared" si="642"/>
        <v xml:space="preserve"> </v>
      </c>
      <c r="AD1479" s="184" t="str">
        <f t="shared" si="648"/>
        <v xml:space="preserve"> </v>
      </c>
      <c r="AE1479" s="185" t="e">
        <f t="shared" si="643"/>
        <v>#VALUE!</v>
      </c>
      <c r="AF1479" s="185" t="e">
        <f t="shared" si="644"/>
        <v>#VALUE!</v>
      </c>
      <c r="AG1479" s="212" t="e">
        <f t="shared" si="645"/>
        <v>#VALUE!</v>
      </c>
      <c r="AH1479" s="73" t="e">
        <f t="shared" si="649"/>
        <v>#VALUE!</v>
      </c>
      <c r="AI1479" s="74" t="e">
        <f t="shared" si="650"/>
        <v>#VALUE!</v>
      </c>
      <c r="AJ1479" s="186" t="e">
        <f t="shared" si="646"/>
        <v>#VALUE!</v>
      </c>
      <c r="AK1479" s="186" t="e">
        <f t="shared" si="647"/>
        <v>#VALUE!</v>
      </c>
    </row>
    <row r="1480" spans="1:37" x14ac:dyDescent="0.25">
      <c r="A1480" s="114" t="s">
        <v>74</v>
      </c>
      <c r="B1480" s="197"/>
      <c r="C1480" s="102"/>
      <c r="D1480" s="103"/>
      <c r="E1480" s="103"/>
      <c r="F1480" s="104"/>
      <c r="G1480" s="105"/>
      <c r="H1480" s="198"/>
      <c r="I1480" s="106"/>
      <c r="J1480" s="106"/>
      <c r="K1480" s="106"/>
      <c r="L1480" s="107"/>
      <c r="M1480" s="176" t="str">
        <f t="shared" si="626"/>
        <v xml:space="preserve"> </v>
      </c>
      <c r="N1480" s="177" t="str">
        <f t="shared" si="627"/>
        <v xml:space="preserve"> </v>
      </c>
      <c r="O1480" s="177" t="str">
        <f t="shared" si="628"/>
        <v xml:space="preserve"> </v>
      </c>
      <c r="P1480" s="177" t="str">
        <f t="shared" si="629"/>
        <v xml:space="preserve"> </v>
      </c>
      <c r="Q1480" s="178" t="str">
        <f t="shared" si="630"/>
        <v xml:space="preserve"> </v>
      </c>
      <c r="R1480" s="178" t="str">
        <f t="shared" si="631"/>
        <v xml:space="preserve"> </v>
      </c>
      <c r="S1480" s="179" t="str">
        <f t="shared" si="632"/>
        <v xml:space="preserve"> </v>
      </c>
      <c r="T1480" s="176" t="e">
        <f t="shared" si="633"/>
        <v>#VALUE!</v>
      </c>
      <c r="U1480" s="180" t="e">
        <f t="shared" si="634"/>
        <v>#VALUE!</v>
      </c>
      <c r="V1480" s="181" t="e">
        <f t="shared" si="635"/>
        <v>#VALUE!</v>
      </c>
      <c r="W1480" s="182" t="str">
        <f t="shared" si="636"/>
        <v>donnée(s) manquante(s)</v>
      </c>
      <c r="X1480" s="183" t="str">
        <f t="shared" si="637"/>
        <v>donnée(s) manquante(s)</v>
      </c>
      <c r="Y1480" s="178" t="str">
        <f t="shared" si="638"/>
        <v xml:space="preserve"> </v>
      </c>
      <c r="Z1480" s="178" t="str">
        <f t="shared" si="639"/>
        <v xml:space="preserve"> </v>
      </c>
      <c r="AA1480" s="178" t="str">
        <f t="shared" si="640"/>
        <v xml:space="preserve"> </v>
      </c>
      <c r="AB1480" s="184" t="str">
        <f t="shared" si="641"/>
        <v xml:space="preserve"> </v>
      </c>
      <c r="AC1480" s="184" t="str">
        <f t="shared" si="642"/>
        <v xml:space="preserve"> </v>
      </c>
      <c r="AD1480" s="184" t="str">
        <f t="shared" si="648"/>
        <v xml:space="preserve"> </v>
      </c>
      <c r="AE1480" s="185" t="e">
        <f t="shared" si="643"/>
        <v>#VALUE!</v>
      </c>
      <c r="AF1480" s="185" t="e">
        <f t="shared" si="644"/>
        <v>#VALUE!</v>
      </c>
      <c r="AG1480" s="212" t="e">
        <f t="shared" si="645"/>
        <v>#VALUE!</v>
      </c>
      <c r="AH1480" s="73" t="e">
        <f t="shared" si="649"/>
        <v>#VALUE!</v>
      </c>
      <c r="AI1480" s="74" t="e">
        <f t="shared" si="650"/>
        <v>#VALUE!</v>
      </c>
      <c r="AJ1480" s="186" t="e">
        <f t="shared" si="646"/>
        <v>#VALUE!</v>
      </c>
      <c r="AK1480" s="186" t="e">
        <f t="shared" si="647"/>
        <v>#VALUE!</v>
      </c>
    </row>
    <row r="1481" spans="1:37" x14ac:dyDescent="0.25">
      <c r="A1481" s="114" t="s">
        <v>74</v>
      </c>
      <c r="B1481" s="197"/>
      <c r="C1481" s="102"/>
      <c r="D1481" s="103"/>
      <c r="E1481" s="103"/>
      <c r="F1481" s="104"/>
      <c r="G1481" s="105"/>
      <c r="H1481" s="198"/>
      <c r="I1481" s="106"/>
      <c r="J1481" s="106"/>
      <c r="K1481" s="106"/>
      <c r="L1481" s="107"/>
      <c r="M1481" s="176" t="str">
        <f t="shared" si="626"/>
        <v xml:space="preserve"> </v>
      </c>
      <c r="N1481" s="177" t="str">
        <f t="shared" si="627"/>
        <v xml:space="preserve"> </v>
      </c>
      <c r="O1481" s="177" t="str">
        <f t="shared" si="628"/>
        <v xml:space="preserve"> </v>
      </c>
      <c r="P1481" s="177" t="str">
        <f t="shared" si="629"/>
        <v xml:space="preserve"> </v>
      </c>
      <c r="Q1481" s="178" t="str">
        <f t="shared" si="630"/>
        <v xml:space="preserve"> </v>
      </c>
      <c r="R1481" s="178" t="str">
        <f t="shared" si="631"/>
        <v xml:space="preserve"> </v>
      </c>
      <c r="S1481" s="179" t="str">
        <f t="shared" si="632"/>
        <v xml:space="preserve"> </v>
      </c>
      <c r="T1481" s="176" t="e">
        <f t="shared" si="633"/>
        <v>#VALUE!</v>
      </c>
      <c r="U1481" s="180" t="e">
        <f t="shared" si="634"/>
        <v>#VALUE!</v>
      </c>
      <c r="V1481" s="181" t="e">
        <f t="shared" si="635"/>
        <v>#VALUE!</v>
      </c>
      <c r="W1481" s="182" t="str">
        <f t="shared" si="636"/>
        <v>donnée(s) manquante(s)</v>
      </c>
      <c r="X1481" s="183" t="str">
        <f t="shared" si="637"/>
        <v>donnée(s) manquante(s)</v>
      </c>
      <c r="Y1481" s="178" t="str">
        <f t="shared" si="638"/>
        <v xml:space="preserve"> </v>
      </c>
      <c r="Z1481" s="178" t="str">
        <f t="shared" si="639"/>
        <v xml:space="preserve"> </v>
      </c>
      <c r="AA1481" s="178" t="str">
        <f t="shared" si="640"/>
        <v xml:space="preserve"> </v>
      </c>
      <c r="AB1481" s="184" t="str">
        <f t="shared" si="641"/>
        <v xml:space="preserve"> </v>
      </c>
      <c r="AC1481" s="184" t="str">
        <f t="shared" si="642"/>
        <v xml:space="preserve"> </v>
      </c>
      <c r="AD1481" s="184" t="str">
        <f t="shared" si="648"/>
        <v xml:space="preserve"> </v>
      </c>
      <c r="AE1481" s="185" t="e">
        <f t="shared" si="643"/>
        <v>#VALUE!</v>
      </c>
      <c r="AF1481" s="185" t="e">
        <f t="shared" si="644"/>
        <v>#VALUE!</v>
      </c>
      <c r="AG1481" s="212" t="e">
        <f t="shared" si="645"/>
        <v>#VALUE!</v>
      </c>
      <c r="AH1481" s="73" t="e">
        <f t="shared" si="649"/>
        <v>#VALUE!</v>
      </c>
      <c r="AI1481" s="74" t="e">
        <f t="shared" si="650"/>
        <v>#VALUE!</v>
      </c>
      <c r="AJ1481" s="186" t="e">
        <f t="shared" si="646"/>
        <v>#VALUE!</v>
      </c>
      <c r="AK1481" s="186" t="e">
        <f t="shared" si="647"/>
        <v>#VALUE!</v>
      </c>
    </row>
    <row r="1482" spans="1:37" x14ac:dyDescent="0.25">
      <c r="A1482" s="114" t="s">
        <v>74</v>
      </c>
      <c r="B1482" s="197"/>
      <c r="C1482" s="102"/>
      <c r="D1482" s="103"/>
      <c r="E1482" s="103"/>
      <c r="F1482" s="104"/>
      <c r="G1482" s="105"/>
      <c r="H1482" s="198"/>
      <c r="I1482" s="106"/>
      <c r="J1482" s="106"/>
      <c r="K1482" s="106"/>
      <c r="L1482" s="107"/>
      <c r="M1482" s="176" t="str">
        <f t="shared" si="626"/>
        <v xml:space="preserve"> </v>
      </c>
      <c r="N1482" s="177" t="str">
        <f t="shared" si="627"/>
        <v xml:space="preserve"> </v>
      </c>
      <c r="O1482" s="177" t="str">
        <f t="shared" si="628"/>
        <v xml:space="preserve"> </v>
      </c>
      <c r="P1482" s="177" t="str">
        <f t="shared" si="629"/>
        <v xml:space="preserve"> </v>
      </c>
      <c r="Q1482" s="178" t="str">
        <f t="shared" si="630"/>
        <v xml:space="preserve"> </v>
      </c>
      <c r="R1482" s="178" t="str">
        <f t="shared" si="631"/>
        <v xml:space="preserve"> </v>
      </c>
      <c r="S1482" s="179" t="str">
        <f t="shared" si="632"/>
        <v xml:space="preserve"> </v>
      </c>
      <c r="T1482" s="176" t="e">
        <f t="shared" si="633"/>
        <v>#VALUE!</v>
      </c>
      <c r="U1482" s="180" t="e">
        <f t="shared" si="634"/>
        <v>#VALUE!</v>
      </c>
      <c r="V1482" s="181" t="e">
        <f t="shared" si="635"/>
        <v>#VALUE!</v>
      </c>
      <c r="W1482" s="182" t="str">
        <f t="shared" si="636"/>
        <v>donnée(s) manquante(s)</v>
      </c>
      <c r="X1482" s="183" t="str">
        <f t="shared" si="637"/>
        <v>donnée(s) manquante(s)</v>
      </c>
      <c r="Y1482" s="178" t="str">
        <f t="shared" si="638"/>
        <v xml:space="preserve"> </v>
      </c>
      <c r="Z1482" s="178" t="str">
        <f t="shared" si="639"/>
        <v xml:space="preserve"> </v>
      </c>
      <c r="AA1482" s="178" t="str">
        <f t="shared" si="640"/>
        <v xml:space="preserve"> </v>
      </c>
      <c r="AB1482" s="184" t="str">
        <f t="shared" si="641"/>
        <v xml:space="preserve"> </v>
      </c>
      <c r="AC1482" s="184" t="str">
        <f t="shared" si="642"/>
        <v xml:space="preserve"> </v>
      </c>
      <c r="AD1482" s="184" t="str">
        <f t="shared" si="648"/>
        <v xml:space="preserve"> </v>
      </c>
      <c r="AE1482" s="185" t="e">
        <f t="shared" si="643"/>
        <v>#VALUE!</v>
      </c>
      <c r="AF1482" s="185" t="e">
        <f t="shared" si="644"/>
        <v>#VALUE!</v>
      </c>
      <c r="AG1482" s="212" t="e">
        <f t="shared" si="645"/>
        <v>#VALUE!</v>
      </c>
      <c r="AH1482" s="73" t="e">
        <f t="shared" si="649"/>
        <v>#VALUE!</v>
      </c>
      <c r="AI1482" s="74" t="e">
        <f t="shared" si="650"/>
        <v>#VALUE!</v>
      </c>
      <c r="AJ1482" s="186" t="e">
        <f t="shared" si="646"/>
        <v>#VALUE!</v>
      </c>
      <c r="AK1482" s="186" t="e">
        <f t="shared" si="647"/>
        <v>#VALUE!</v>
      </c>
    </row>
    <row r="1483" spans="1:37" x14ac:dyDescent="0.25">
      <c r="A1483" s="114" t="s">
        <v>74</v>
      </c>
      <c r="B1483" s="197"/>
      <c r="C1483" s="102"/>
      <c r="D1483" s="103"/>
      <c r="E1483" s="103"/>
      <c r="F1483" s="104"/>
      <c r="G1483" s="105"/>
      <c r="H1483" s="198"/>
      <c r="I1483" s="106"/>
      <c r="J1483" s="106"/>
      <c r="K1483" s="106"/>
      <c r="L1483" s="107"/>
      <c r="M1483" s="176" t="str">
        <f t="shared" si="626"/>
        <v xml:space="preserve"> </v>
      </c>
      <c r="N1483" s="177" t="str">
        <f t="shared" si="627"/>
        <v xml:space="preserve"> </v>
      </c>
      <c r="O1483" s="177" t="str">
        <f t="shared" si="628"/>
        <v xml:space="preserve"> </v>
      </c>
      <c r="P1483" s="177" t="str">
        <f t="shared" si="629"/>
        <v xml:space="preserve"> </v>
      </c>
      <c r="Q1483" s="178" t="str">
        <f t="shared" si="630"/>
        <v xml:space="preserve"> </v>
      </c>
      <c r="R1483" s="178" t="str">
        <f t="shared" si="631"/>
        <v xml:space="preserve"> </v>
      </c>
      <c r="S1483" s="179" t="str">
        <f t="shared" si="632"/>
        <v xml:space="preserve"> </v>
      </c>
      <c r="T1483" s="176" t="e">
        <f t="shared" si="633"/>
        <v>#VALUE!</v>
      </c>
      <c r="U1483" s="180" t="e">
        <f t="shared" si="634"/>
        <v>#VALUE!</v>
      </c>
      <c r="V1483" s="181" t="e">
        <f t="shared" si="635"/>
        <v>#VALUE!</v>
      </c>
      <c r="W1483" s="182" t="str">
        <f t="shared" si="636"/>
        <v>donnée(s) manquante(s)</v>
      </c>
      <c r="X1483" s="183" t="str">
        <f t="shared" si="637"/>
        <v>donnée(s) manquante(s)</v>
      </c>
      <c r="Y1483" s="178" t="str">
        <f t="shared" si="638"/>
        <v xml:space="preserve"> </v>
      </c>
      <c r="Z1483" s="178" t="str">
        <f t="shared" si="639"/>
        <v xml:space="preserve"> </v>
      </c>
      <c r="AA1483" s="178" t="str">
        <f t="shared" si="640"/>
        <v xml:space="preserve"> </v>
      </c>
      <c r="AB1483" s="184" t="str">
        <f t="shared" si="641"/>
        <v xml:space="preserve"> </v>
      </c>
      <c r="AC1483" s="184" t="str">
        <f t="shared" si="642"/>
        <v xml:space="preserve"> </v>
      </c>
      <c r="AD1483" s="184" t="str">
        <f t="shared" si="648"/>
        <v xml:space="preserve"> </v>
      </c>
      <c r="AE1483" s="185" t="e">
        <f t="shared" si="643"/>
        <v>#VALUE!</v>
      </c>
      <c r="AF1483" s="185" t="e">
        <f t="shared" si="644"/>
        <v>#VALUE!</v>
      </c>
      <c r="AG1483" s="212" t="e">
        <f t="shared" si="645"/>
        <v>#VALUE!</v>
      </c>
      <c r="AH1483" s="73" t="e">
        <f t="shared" si="649"/>
        <v>#VALUE!</v>
      </c>
      <c r="AI1483" s="74" t="e">
        <f t="shared" si="650"/>
        <v>#VALUE!</v>
      </c>
      <c r="AJ1483" s="186" t="e">
        <f t="shared" si="646"/>
        <v>#VALUE!</v>
      </c>
      <c r="AK1483" s="186" t="e">
        <f t="shared" si="647"/>
        <v>#VALUE!</v>
      </c>
    </row>
    <row r="1484" spans="1:37" x14ac:dyDescent="0.25">
      <c r="A1484" s="114" t="s">
        <v>74</v>
      </c>
      <c r="B1484" s="197"/>
      <c r="C1484" s="102"/>
      <c r="D1484" s="103"/>
      <c r="E1484" s="103"/>
      <c r="F1484" s="104"/>
      <c r="G1484" s="105"/>
      <c r="H1484" s="198"/>
      <c r="I1484" s="106"/>
      <c r="J1484" s="106"/>
      <c r="K1484" s="106"/>
      <c r="L1484" s="107"/>
      <c r="M1484" s="176" t="str">
        <f t="shared" si="626"/>
        <v xml:space="preserve"> </v>
      </c>
      <c r="N1484" s="177" t="str">
        <f t="shared" si="627"/>
        <v xml:space="preserve"> </v>
      </c>
      <c r="O1484" s="177" t="str">
        <f t="shared" si="628"/>
        <v xml:space="preserve"> </v>
      </c>
      <c r="P1484" s="177" t="str">
        <f t="shared" si="629"/>
        <v xml:space="preserve"> </v>
      </c>
      <c r="Q1484" s="178" t="str">
        <f t="shared" si="630"/>
        <v xml:space="preserve"> </v>
      </c>
      <c r="R1484" s="178" t="str">
        <f t="shared" si="631"/>
        <v xml:space="preserve"> </v>
      </c>
      <c r="S1484" s="179" t="str">
        <f t="shared" si="632"/>
        <v xml:space="preserve"> </v>
      </c>
      <c r="T1484" s="176" t="e">
        <f t="shared" si="633"/>
        <v>#VALUE!</v>
      </c>
      <c r="U1484" s="180" t="e">
        <f t="shared" si="634"/>
        <v>#VALUE!</v>
      </c>
      <c r="V1484" s="181" t="e">
        <f t="shared" si="635"/>
        <v>#VALUE!</v>
      </c>
      <c r="W1484" s="182" t="str">
        <f t="shared" si="636"/>
        <v>donnée(s) manquante(s)</v>
      </c>
      <c r="X1484" s="183" t="str">
        <f t="shared" si="637"/>
        <v>donnée(s) manquante(s)</v>
      </c>
      <c r="Y1484" s="178" t="str">
        <f t="shared" si="638"/>
        <v xml:space="preserve"> </v>
      </c>
      <c r="Z1484" s="178" t="str">
        <f t="shared" si="639"/>
        <v xml:space="preserve"> </v>
      </c>
      <c r="AA1484" s="178" t="str">
        <f t="shared" si="640"/>
        <v xml:space="preserve"> </v>
      </c>
      <c r="AB1484" s="184" t="str">
        <f t="shared" si="641"/>
        <v xml:space="preserve"> </v>
      </c>
      <c r="AC1484" s="184" t="str">
        <f t="shared" si="642"/>
        <v xml:space="preserve"> </v>
      </c>
      <c r="AD1484" s="184" t="str">
        <f t="shared" si="648"/>
        <v xml:space="preserve"> </v>
      </c>
      <c r="AE1484" s="185" t="e">
        <f t="shared" si="643"/>
        <v>#VALUE!</v>
      </c>
      <c r="AF1484" s="185" t="e">
        <f t="shared" si="644"/>
        <v>#VALUE!</v>
      </c>
      <c r="AG1484" s="212" t="e">
        <f t="shared" si="645"/>
        <v>#VALUE!</v>
      </c>
      <c r="AH1484" s="73" t="e">
        <f t="shared" si="649"/>
        <v>#VALUE!</v>
      </c>
      <c r="AI1484" s="74" t="e">
        <f t="shared" si="650"/>
        <v>#VALUE!</v>
      </c>
      <c r="AJ1484" s="186" t="e">
        <f t="shared" si="646"/>
        <v>#VALUE!</v>
      </c>
      <c r="AK1484" s="186" t="e">
        <f t="shared" si="647"/>
        <v>#VALUE!</v>
      </c>
    </row>
    <row r="1485" spans="1:37" x14ac:dyDescent="0.25">
      <c r="A1485" s="114" t="s">
        <v>74</v>
      </c>
      <c r="B1485" s="197"/>
      <c r="C1485" s="102"/>
      <c r="D1485" s="103"/>
      <c r="E1485" s="103"/>
      <c r="F1485" s="104"/>
      <c r="G1485" s="105"/>
      <c r="H1485" s="198"/>
      <c r="I1485" s="106"/>
      <c r="J1485" s="106"/>
      <c r="K1485" s="106"/>
      <c r="L1485" s="107"/>
      <c r="M1485" s="176" t="str">
        <f t="shared" si="626"/>
        <v xml:space="preserve"> </v>
      </c>
      <c r="N1485" s="177" t="str">
        <f t="shared" si="627"/>
        <v xml:space="preserve"> </v>
      </c>
      <c r="O1485" s="177" t="str">
        <f t="shared" si="628"/>
        <v xml:space="preserve"> </v>
      </c>
      <c r="P1485" s="177" t="str">
        <f t="shared" si="629"/>
        <v xml:space="preserve"> </v>
      </c>
      <c r="Q1485" s="178" t="str">
        <f t="shared" si="630"/>
        <v xml:space="preserve"> </v>
      </c>
      <c r="R1485" s="178" t="str">
        <f t="shared" si="631"/>
        <v xml:space="preserve"> </v>
      </c>
      <c r="S1485" s="179" t="str">
        <f t="shared" si="632"/>
        <v xml:space="preserve"> </v>
      </c>
      <c r="T1485" s="176" t="e">
        <f t="shared" si="633"/>
        <v>#VALUE!</v>
      </c>
      <c r="U1485" s="180" t="e">
        <f t="shared" si="634"/>
        <v>#VALUE!</v>
      </c>
      <c r="V1485" s="181" t="e">
        <f t="shared" si="635"/>
        <v>#VALUE!</v>
      </c>
      <c r="W1485" s="182" t="str">
        <f t="shared" si="636"/>
        <v>donnée(s) manquante(s)</v>
      </c>
      <c r="X1485" s="183" t="str">
        <f t="shared" si="637"/>
        <v>donnée(s) manquante(s)</v>
      </c>
      <c r="Y1485" s="178" t="str">
        <f t="shared" si="638"/>
        <v xml:space="preserve"> </v>
      </c>
      <c r="Z1485" s="178" t="str">
        <f t="shared" si="639"/>
        <v xml:space="preserve"> </v>
      </c>
      <c r="AA1485" s="178" t="str">
        <f t="shared" si="640"/>
        <v xml:space="preserve"> </v>
      </c>
      <c r="AB1485" s="184" t="str">
        <f t="shared" si="641"/>
        <v xml:space="preserve"> </v>
      </c>
      <c r="AC1485" s="184" t="str">
        <f t="shared" si="642"/>
        <v xml:space="preserve"> </v>
      </c>
      <c r="AD1485" s="184" t="str">
        <f t="shared" si="648"/>
        <v xml:space="preserve"> </v>
      </c>
      <c r="AE1485" s="185" t="e">
        <f t="shared" si="643"/>
        <v>#VALUE!</v>
      </c>
      <c r="AF1485" s="185" t="e">
        <f t="shared" si="644"/>
        <v>#VALUE!</v>
      </c>
      <c r="AG1485" s="212" t="e">
        <f t="shared" si="645"/>
        <v>#VALUE!</v>
      </c>
      <c r="AH1485" s="73" t="e">
        <f t="shared" si="649"/>
        <v>#VALUE!</v>
      </c>
      <c r="AI1485" s="74" t="e">
        <f t="shared" si="650"/>
        <v>#VALUE!</v>
      </c>
      <c r="AJ1485" s="186" t="e">
        <f t="shared" si="646"/>
        <v>#VALUE!</v>
      </c>
      <c r="AK1485" s="186" t="e">
        <f t="shared" si="647"/>
        <v>#VALUE!</v>
      </c>
    </row>
    <row r="1486" spans="1:37" x14ac:dyDescent="0.25">
      <c r="A1486" s="114" t="s">
        <v>74</v>
      </c>
      <c r="B1486" s="197"/>
      <c r="C1486" s="102"/>
      <c r="D1486" s="103"/>
      <c r="E1486" s="103"/>
      <c r="F1486" s="104"/>
      <c r="G1486" s="105"/>
      <c r="H1486" s="198"/>
      <c r="I1486" s="106"/>
      <c r="J1486" s="106"/>
      <c r="K1486" s="106"/>
      <c r="L1486" s="107"/>
      <c r="M1486" s="176" t="str">
        <f t="shared" si="626"/>
        <v xml:space="preserve"> </v>
      </c>
      <c r="N1486" s="177" t="str">
        <f t="shared" si="627"/>
        <v xml:space="preserve"> </v>
      </c>
      <c r="O1486" s="177" t="str">
        <f t="shared" si="628"/>
        <v xml:space="preserve"> </v>
      </c>
      <c r="P1486" s="177" t="str">
        <f t="shared" si="629"/>
        <v xml:space="preserve"> </v>
      </c>
      <c r="Q1486" s="178" t="str">
        <f t="shared" si="630"/>
        <v xml:space="preserve"> </v>
      </c>
      <c r="R1486" s="178" t="str">
        <f t="shared" si="631"/>
        <v xml:space="preserve"> </v>
      </c>
      <c r="S1486" s="179" t="str">
        <f t="shared" si="632"/>
        <v xml:space="preserve"> </v>
      </c>
      <c r="T1486" s="176" t="e">
        <f t="shared" si="633"/>
        <v>#VALUE!</v>
      </c>
      <c r="U1486" s="180" t="e">
        <f t="shared" si="634"/>
        <v>#VALUE!</v>
      </c>
      <c r="V1486" s="181" t="e">
        <f t="shared" si="635"/>
        <v>#VALUE!</v>
      </c>
      <c r="W1486" s="182" t="str">
        <f t="shared" si="636"/>
        <v>donnée(s) manquante(s)</v>
      </c>
      <c r="X1486" s="183" t="str">
        <f t="shared" si="637"/>
        <v>donnée(s) manquante(s)</v>
      </c>
      <c r="Y1486" s="178" t="str">
        <f t="shared" si="638"/>
        <v xml:space="preserve"> </v>
      </c>
      <c r="Z1486" s="178" t="str">
        <f t="shared" si="639"/>
        <v xml:space="preserve"> </v>
      </c>
      <c r="AA1486" s="178" t="str">
        <f t="shared" si="640"/>
        <v xml:space="preserve"> </v>
      </c>
      <c r="AB1486" s="184" t="str">
        <f t="shared" si="641"/>
        <v xml:space="preserve"> </v>
      </c>
      <c r="AC1486" s="184" t="str">
        <f t="shared" si="642"/>
        <v xml:space="preserve"> </v>
      </c>
      <c r="AD1486" s="184" t="str">
        <f t="shared" si="648"/>
        <v xml:space="preserve"> </v>
      </c>
      <c r="AE1486" s="185" t="e">
        <f t="shared" si="643"/>
        <v>#VALUE!</v>
      </c>
      <c r="AF1486" s="185" t="e">
        <f t="shared" si="644"/>
        <v>#VALUE!</v>
      </c>
      <c r="AG1486" s="212" t="e">
        <f t="shared" si="645"/>
        <v>#VALUE!</v>
      </c>
      <c r="AH1486" s="73" t="e">
        <f t="shared" si="649"/>
        <v>#VALUE!</v>
      </c>
      <c r="AI1486" s="74" t="e">
        <f t="shared" si="650"/>
        <v>#VALUE!</v>
      </c>
      <c r="AJ1486" s="186" t="e">
        <f t="shared" si="646"/>
        <v>#VALUE!</v>
      </c>
      <c r="AK1486" s="186" t="e">
        <f t="shared" si="647"/>
        <v>#VALUE!</v>
      </c>
    </row>
    <row r="1487" spans="1:37" x14ac:dyDescent="0.25">
      <c r="A1487" s="114" t="s">
        <v>74</v>
      </c>
      <c r="B1487" s="197"/>
      <c r="C1487" s="102"/>
      <c r="D1487" s="103"/>
      <c r="E1487" s="103"/>
      <c r="F1487" s="104"/>
      <c r="G1487" s="105"/>
      <c r="H1487" s="198"/>
      <c r="I1487" s="106"/>
      <c r="J1487" s="106"/>
      <c r="K1487" s="106"/>
      <c r="L1487" s="107"/>
      <c r="M1487" s="176" t="str">
        <f t="shared" si="626"/>
        <v xml:space="preserve"> </v>
      </c>
      <c r="N1487" s="177" t="str">
        <f t="shared" si="627"/>
        <v xml:space="preserve"> </v>
      </c>
      <c r="O1487" s="177" t="str">
        <f t="shared" si="628"/>
        <v xml:space="preserve"> </v>
      </c>
      <c r="P1487" s="177" t="str">
        <f t="shared" si="629"/>
        <v xml:space="preserve"> </v>
      </c>
      <c r="Q1487" s="178" t="str">
        <f t="shared" si="630"/>
        <v xml:space="preserve"> </v>
      </c>
      <c r="R1487" s="178" t="str">
        <f t="shared" si="631"/>
        <v xml:space="preserve"> </v>
      </c>
      <c r="S1487" s="179" t="str">
        <f t="shared" si="632"/>
        <v xml:space="preserve"> </v>
      </c>
      <c r="T1487" s="176" t="e">
        <f t="shared" si="633"/>
        <v>#VALUE!</v>
      </c>
      <c r="U1487" s="180" t="e">
        <f t="shared" si="634"/>
        <v>#VALUE!</v>
      </c>
      <c r="V1487" s="181" t="e">
        <f t="shared" si="635"/>
        <v>#VALUE!</v>
      </c>
      <c r="W1487" s="182" t="str">
        <f t="shared" si="636"/>
        <v>donnée(s) manquante(s)</v>
      </c>
      <c r="X1487" s="183" t="str">
        <f t="shared" si="637"/>
        <v>donnée(s) manquante(s)</v>
      </c>
      <c r="Y1487" s="178" t="str">
        <f t="shared" si="638"/>
        <v xml:space="preserve"> </v>
      </c>
      <c r="Z1487" s="178" t="str">
        <f t="shared" si="639"/>
        <v xml:space="preserve"> </v>
      </c>
      <c r="AA1487" s="178" t="str">
        <f t="shared" si="640"/>
        <v xml:space="preserve"> </v>
      </c>
      <c r="AB1487" s="184" t="str">
        <f t="shared" si="641"/>
        <v xml:space="preserve"> </v>
      </c>
      <c r="AC1487" s="184" t="str">
        <f t="shared" si="642"/>
        <v xml:space="preserve"> </v>
      </c>
      <c r="AD1487" s="184" t="str">
        <f t="shared" si="648"/>
        <v xml:space="preserve"> </v>
      </c>
      <c r="AE1487" s="185" t="e">
        <f t="shared" si="643"/>
        <v>#VALUE!</v>
      </c>
      <c r="AF1487" s="185" t="e">
        <f t="shared" si="644"/>
        <v>#VALUE!</v>
      </c>
      <c r="AG1487" s="212" t="e">
        <f t="shared" si="645"/>
        <v>#VALUE!</v>
      </c>
      <c r="AH1487" s="73" t="e">
        <f t="shared" si="649"/>
        <v>#VALUE!</v>
      </c>
      <c r="AI1487" s="74" t="e">
        <f t="shared" si="650"/>
        <v>#VALUE!</v>
      </c>
      <c r="AJ1487" s="186" t="e">
        <f t="shared" si="646"/>
        <v>#VALUE!</v>
      </c>
      <c r="AK1487" s="186" t="e">
        <f t="shared" si="647"/>
        <v>#VALUE!</v>
      </c>
    </row>
    <row r="1488" spans="1:37" x14ac:dyDescent="0.25">
      <c r="A1488" s="114" t="s">
        <v>74</v>
      </c>
      <c r="B1488" s="197"/>
      <c r="C1488" s="102"/>
      <c r="D1488" s="103"/>
      <c r="E1488" s="103"/>
      <c r="F1488" s="104"/>
      <c r="G1488" s="105"/>
      <c r="H1488" s="198"/>
      <c r="I1488" s="106"/>
      <c r="J1488" s="106"/>
      <c r="K1488" s="106"/>
      <c r="L1488" s="107"/>
      <c r="M1488" s="176" t="str">
        <f t="shared" si="626"/>
        <v xml:space="preserve"> </v>
      </c>
      <c r="N1488" s="177" t="str">
        <f t="shared" si="627"/>
        <v xml:space="preserve"> </v>
      </c>
      <c r="O1488" s="177" t="str">
        <f t="shared" si="628"/>
        <v xml:space="preserve"> </v>
      </c>
      <c r="P1488" s="177" t="str">
        <f t="shared" si="629"/>
        <v xml:space="preserve"> </v>
      </c>
      <c r="Q1488" s="178" t="str">
        <f t="shared" si="630"/>
        <v xml:space="preserve"> </v>
      </c>
      <c r="R1488" s="178" t="str">
        <f t="shared" si="631"/>
        <v xml:space="preserve"> </v>
      </c>
      <c r="S1488" s="179" t="str">
        <f t="shared" si="632"/>
        <v xml:space="preserve"> </v>
      </c>
      <c r="T1488" s="176" t="e">
        <f t="shared" si="633"/>
        <v>#VALUE!</v>
      </c>
      <c r="U1488" s="180" t="e">
        <f t="shared" si="634"/>
        <v>#VALUE!</v>
      </c>
      <c r="V1488" s="181" t="e">
        <f t="shared" si="635"/>
        <v>#VALUE!</v>
      </c>
      <c r="W1488" s="182" t="str">
        <f t="shared" si="636"/>
        <v>donnée(s) manquante(s)</v>
      </c>
      <c r="X1488" s="183" t="str">
        <f t="shared" si="637"/>
        <v>donnée(s) manquante(s)</v>
      </c>
      <c r="Y1488" s="178" t="str">
        <f t="shared" si="638"/>
        <v xml:space="preserve"> </v>
      </c>
      <c r="Z1488" s="178" t="str">
        <f t="shared" si="639"/>
        <v xml:space="preserve"> </v>
      </c>
      <c r="AA1488" s="178" t="str">
        <f t="shared" si="640"/>
        <v xml:space="preserve"> </v>
      </c>
      <c r="AB1488" s="184" t="str">
        <f t="shared" si="641"/>
        <v xml:space="preserve"> </v>
      </c>
      <c r="AC1488" s="184" t="str">
        <f t="shared" si="642"/>
        <v xml:space="preserve"> </v>
      </c>
      <c r="AD1488" s="184" t="str">
        <f t="shared" si="648"/>
        <v xml:space="preserve"> </v>
      </c>
      <c r="AE1488" s="185" t="e">
        <f t="shared" si="643"/>
        <v>#VALUE!</v>
      </c>
      <c r="AF1488" s="185" t="e">
        <f t="shared" si="644"/>
        <v>#VALUE!</v>
      </c>
      <c r="AG1488" s="212" t="e">
        <f t="shared" si="645"/>
        <v>#VALUE!</v>
      </c>
      <c r="AH1488" s="73" t="e">
        <f t="shared" si="649"/>
        <v>#VALUE!</v>
      </c>
      <c r="AI1488" s="74" t="e">
        <f t="shared" si="650"/>
        <v>#VALUE!</v>
      </c>
      <c r="AJ1488" s="186" t="e">
        <f t="shared" si="646"/>
        <v>#VALUE!</v>
      </c>
      <c r="AK1488" s="186" t="e">
        <f t="shared" si="647"/>
        <v>#VALUE!</v>
      </c>
    </row>
    <row r="1489" spans="1:37" x14ac:dyDescent="0.25">
      <c r="A1489" s="114" t="s">
        <v>74</v>
      </c>
      <c r="B1489" s="197"/>
      <c r="C1489" s="102"/>
      <c r="D1489" s="103"/>
      <c r="E1489" s="103"/>
      <c r="F1489" s="104"/>
      <c r="G1489" s="105"/>
      <c r="H1489" s="198"/>
      <c r="I1489" s="106"/>
      <c r="J1489" s="106"/>
      <c r="K1489" s="106"/>
      <c r="L1489" s="107"/>
      <c r="M1489" s="176" t="str">
        <f t="shared" si="626"/>
        <v xml:space="preserve"> </v>
      </c>
      <c r="N1489" s="177" t="str">
        <f t="shared" si="627"/>
        <v xml:space="preserve"> </v>
      </c>
      <c r="O1489" s="177" t="str">
        <f t="shared" si="628"/>
        <v xml:space="preserve"> </v>
      </c>
      <c r="P1489" s="177" t="str">
        <f t="shared" si="629"/>
        <v xml:space="preserve"> </v>
      </c>
      <c r="Q1489" s="178" t="str">
        <f t="shared" si="630"/>
        <v xml:space="preserve"> </v>
      </c>
      <c r="R1489" s="178" t="str">
        <f t="shared" si="631"/>
        <v xml:space="preserve"> </v>
      </c>
      <c r="S1489" s="179" t="str">
        <f t="shared" si="632"/>
        <v xml:space="preserve"> </v>
      </c>
      <c r="T1489" s="176" t="e">
        <f t="shared" si="633"/>
        <v>#VALUE!</v>
      </c>
      <c r="U1489" s="180" t="e">
        <f t="shared" si="634"/>
        <v>#VALUE!</v>
      </c>
      <c r="V1489" s="181" t="e">
        <f t="shared" si="635"/>
        <v>#VALUE!</v>
      </c>
      <c r="W1489" s="182" t="str">
        <f t="shared" si="636"/>
        <v>donnée(s) manquante(s)</v>
      </c>
      <c r="X1489" s="183" t="str">
        <f t="shared" si="637"/>
        <v>donnée(s) manquante(s)</v>
      </c>
      <c r="Y1489" s="178" t="str">
        <f t="shared" si="638"/>
        <v xml:space="preserve"> </v>
      </c>
      <c r="Z1489" s="178" t="str">
        <f t="shared" si="639"/>
        <v xml:space="preserve"> </v>
      </c>
      <c r="AA1489" s="178" t="str">
        <f t="shared" si="640"/>
        <v xml:space="preserve"> </v>
      </c>
      <c r="AB1489" s="184" t="str">
        <f t="shared" si="641"/>
        <v xml:space="preserve"> </v>
      </c>
      <c r="AC1489" s="184" t="str">
        <f t="shared" si="642"/>
        <v xml:space="preserve"> </v>
      </c>
      <c r="AD1489" s="184" t="str">
        <f t="shared" si="648"/>
        <v xml:space="preserve"> </v>
      </c>
      <c r="AE1489" s="185" t="e">
        <f t="shared" si="643"/>
        <v>#VALUE!</v>
      </c>
      <c r="AF1489" s="185" t="e">
        <f t="shared" si="644"/>
        <v>#VALUE!</v>
      </c>
      <c r="AG1489" s="212" t="e">
        <f t="shared" si="645"/>
        <v>#VALUE!</v>
      </c>
      <c r="AH1489" s="73" t="e">
        <f t="shared" si="649"/>
        <v>#VALUE!</v>
      </c>
      <c r="AI1489" s="74" t="e">
        <f t="shared" si="650"/>
        <v>#VALUE!</v>
      </c>
      <c r="AJ1489" s="186" t="e">
        <f t="shared" si="646"/>
        <v>#VALUE!</v>
      </c>
      <c r="AK1489" s="186" t="e">
        <f t="shared" si="647"/>
        <v>#VALUE!</v>
      </c>
    </row>
    <row r="1490" spans="1:37" x14ac:dyDescent="0.25">
      <c r="A1490" s="114" t="s">
        <v>74</v>
      </c>
      <c r="B1490" s="197"/>
      <c r="C1490" s="102"/>
      <c r="D1490" s="103"/>
      <c r="E1490" s="103"/>
      <c r="F1490" s="104"/>
      <c r="G1490" s="105"/>
      <c r="H1490" s="198"/>
      <c r="I1490" s="106"/>
      <c r="J1490" s="106"/>
      <c r="K1490" s="106"/>
      <c r="L1490" s="107"/>
      <c r="M1490" s="176" t="str">
        <f t="shared" si="626"/>
        <v xml:space="preserve"> </v>
      </c>
      <c r="N1490" s="177" t="str">
        <f t="shared" si="627"/>
        <v xml:space="preserve"> </v>
      </c>
      <c r="O1490" s="177" t="str">
        <f t="shared" si="628"/>
        <v xml:space="preserve"> </v>
      </c>
      <c r="P1490" s="177" t="str">
        <f t="shared" si="629"/>
        <v xml:space="preserve"> </v>
      </c>
      <c r="Q1490" s="178" t="str">
        <f t="shared" si="630"/>
        <v xml:space="preserve"> </v>
      </c>
      <c r="R1490" s="178" t="str">
        <f t="shared" si="631"/>
        <v xml:space="preserve"> </v>
      </c>
      <c r="S1490" s="179" t="str">
        <f t="shared" si="632"/>
        <v xml:space="preserve"> </v>
      </c>
      <c r="T1490" s="176" t="e">
        <f t="shared" si="633"/>
        <v>#VALUE!</v>
      </c>
      <c r="U1490" s="180" t="e">
        <f t="shared" si="634"/>
        <v>#VALUE!</v>
      </c>
      <c r="V1490" s="181" t="e">
        <f t="shared" si="635"/>
        <v>#VALUE!</v>
      </c>
      <c r="W1490" s="182" t="str">
        <f t="shared" si="636"/>
        <v>donnée(s) manquante(s)</v>
      </c>
      <c r="X1490" s="183" t="str">
        <f t="shared" si="637"/>
        <v>donnée(s) manquante(s)</v>
      </c>
      <c r="Y1490" s="178" t="str">
        <f t="shared" si="638"/>
        <v xml:space="preserve"> </v>
      </c>
      <c r="Z1490" s="178" t="str">
        <f t="shared" si="639"/>
        <v xml:space="preserve"> </v>
      </c>
      <c r="AA1490" s="178" t="str">
        <f t="shared" si="640"/>
        <v xml:space="preserve"> </v>
      </c>
      <c r="AB1490" s="184" t="str">
        <f t="shared" si="641"/>
        <v xml:space="preserve"> </v>
      </c>
      <c r="AC1490" s="184" t="str">
        <f t="shared" si="642"/>
        <v xml:space="preserve"> </v>
      </c>
      <c r="AD1490" s="184" t="str">
        <f t="shared" si="648"/>
        <v xml:space="preserve"> </v>
      </c>
      <c r="AE1490" s="185" t="e">
        <f t="shared" si="643"/>
        <v>#VALUE!</v>
      </c>
      <c r="AF1490" s="185" t="e">
        <f t="shared" si="644"/>
        <v>#VALUE!</v>
      </c>
      <c r="AG1490" s="212" t="e">
        <f t="shared" si="645"/>
        <v>#VALUE!</v>
      </c>
      <c r="AH1490" s="73" t="e">
        <f t="shared" si="649"/>
        <v>#VALUE!</v>
      </c>
      <c r="AI1490" s="74" t="e">
        <f t="shared" si="650"/>
        <v>#VALUE!</v>
      </c>
      <c r="AJ1490" s="186" t="e">
        <f t="shared" si="646"/>
        <v>#VALUE!</v>
      </c>
      <c r="AK1490" s="186" t="e">
        <f t="shared" si="647"/>
        <v>#VALUE!</v>
      </c>
    </row>
    <row r="1491" spans="1:37" x14ac:dyDescent="0.25">
      <c r="A1491" s="114" t="s">
        <v>74</v>
      </c>
      <c r="B1491" s="197"/>
      <c r="C1491" s="102"/>
      <c r="D1491" s="103"/>
      <c r="E1491" s="103"/>
      <c r="F1491" s="104"/>
      <c r="G1491" s="105"/>
      <c r="H1491" s="198"/>
      <c r="I1491" s="106"/>
      <c r="J1491" s="106"/>
      <c r="K1491" s="106"/>
      <c r="L1491" s="107"/>
      <c r="M1491" s="176" t="str">
        <f t="shared" si="626"/>
        <v xml:space="preserve"> </v>
      </c>
      <c r="N1491" s="177" t="str">
        <f t="shared" si="627"/>
        <v xml:space="preserve"> </v>
      </c>
      <c r="O1491" s="177" t="str">
        <f t="shared" si="628"/>
        <v xml:space="preserve"> </v>
      </c>
      <c r="P1491" s="177" t="str">
        <f t="shared" si="629"/>
        <v xml:space="preserve"> </v>
      </c>
      <c r="Q1491" s="178" t="str">
        <f t="shared" si="630"/>
        <v xml:space="preserve"> </v>
      </c>
      <c r="R1491" s="178" t="str">
        <f t="shared" si="631"/>
        <v xml:space="preserve"> </v>
      </c>
      <c r="S1491" s="179" t="str">
        <f t="shared" si="632"/>
        <v xml:space="preserve"> </v>
      </c>
      <c r="T1491" s="176" t="e">
        <f t="shared" si="633"/>
        <v>#VALUE!</v>
      </c>
      <c r="U1491" s="180" t="e">
        <f t="shared" si="634"/>
        <v>#VALUE!</v>
      </c>
      <c r="V1491" s="181" t="e">
        <f t="shared" si="635"/>
        <v>#VALUE!</v>
      </c>
      <c r="W1491" s="182" t="str">
        <f t="shared" si="636"/>
        <v>donnée(s) manquante(s)</v>
      </c>
      <c r="X1491" s="183" t="str">
        <f t="shared" si="637"/>
        <v>donnée(s) manquante(s)</v>
      </c>
      <c r="Y1491" s="178" t="str">
        <f t="shared" si="638"/>
        <v xml:space="preserve"> </v>
      </c>
      <c r="Z1491" s="178" t="str">
        <f t="shared" si="639"/>
        <v xml:space="preserve"> </v>
      </c>
      <c r="AA1491" s="178" t="str">
        <f t="shared" si="640"/>
        <v xml:space="preserve"> </v>
      </c>
      <c r="AB1491" s="184" t="str">
        <f t="shared" si="641"/>
        <v xml:space="preserve"> </v>
      </c>
      <c r="AC1491" s="184" t="str">
        <f t="shared" si="642"/>
        <v xml:space="preserve"> </v>
      </c>
      <c r="AD1491" s="184" t="str">
        <f t="shared" si="648"/>
        <v xml:space="preserve"> </v>
      </c>
      <c r="AE1491" s="185" t="e">
        <f t="shared" si="643"/>
        <v>#VALUE!</v>
      </c>
      <c r="AF1491" s="185" t="e">
        <f t="shared" si="644"/>
        <v>#VALUE!</v>
      </c>
      <c r="AG1491" s="212" t="e">
        <f t="shared" si="645"/>
        <v>#VALUE!</v>
      </c>
      <c r="AH1491" s="73" t="e">
        <f t="shared" si="649"/>
        <v>#VALUE!</v>
      </c>
      <c r="AI1491" s="74" t="e">
        <f t="shared" si="650"/>
        <v>#VALUE!</v>
      </c>
      <c r="AJ1491" s="186" t="e">
        <f t="shared" si="646"/>
        <v>#VALUE!</v>
      </c>
      <c r="AK1491" s="186" t="e">
        <f t="shared" si="647"/>
        <v>#VALUE!</v>
      </c>
    </row>
    <row r="1492" spans="1:37" x14ac:dyDescent="0.25">
      <c r="A1492" s="114" t="s">
        <v>74</v>
      </c>
      <c r="B1492" s="197"/>
      <c r="C1492" s="102"/>
      <c r="D1492" s="103"/>
      <c r="E1492" s="103"/>
      <c r="F1492" s="104"/>
      <c r="G1492" s="105"/>
      <c r="H1492" s="198"/>
      <c r="I1492" s="106"/>
      <c r="J1492" s="106"/>
      <c r="K1492" s="106"/>
      <c r="L1492" s="107"/>
      <c r="M1492" s="176" t="str">
        <f t="shared" si="626"/>
        <v xml:space="preserve"> </v>
      </c>
      <c r="N1492" s="177" t="str">
        <f t="shared" si="627"/>
        <v xml:space="preserve"> </v>
      </c>
      <c r="O1492" s="177" t="str">
        <f t="shared" si="628"/>
        <v xml:space="preserve"> </v>
      </c>
      <c r="P1492" s="177" t="str">
        <f t="shared" si="629"/>
        <v xml:space="preserve"> </v>
      </c>
      <c r="Q1492" s="178" t="str">
        <f t="shared" si="630"/>
        <v xml:space="preserve"> </v>
      </c>
      <c r="R1492" s="178" t="str">
        <f t="shared" si="631"/>
        <v xml:space="preserve"> </v>
      </c>
      <c r="S1492" s="179" t="str">
        <f t="shared" si="632"/>
        <v xml:space="preserve"> </v>
      </c>
      <c r="T1492" s="176" t="e">
        <f t="shared" si="633"/>
        <v>#VALUE!</v>
      </c>
      <c r="U1492" s="180" t="e">
        <f t="shared" si="634"/>
        <v>#VALUE!</v>
      </c>
      <c r="V1492" s="181" t="e">
        <f t="shared" si="635"/>
        <v>#VALUE!</v>
      </c>
      <c r="W1492" s="182" t="str">
        <f t="shared" si="636"/>
        <v>donnée(s) manquante(s)</v>
      </c>
      <c r="X1492" s="183" t="str">
        <f t="shared" si="637"/>
        <v>donnée(s) manquante(s)</v>
      </c>
      <c r="Y1492" s="178" t="str">
        <f t="shared" si="638"/>
        <v xml:space="preserve"> </v>
      </c>
      <c r="Z1492" s="178" t="str">
        <f t="shared" si="639"/>
        <v xml:space="preserve"> </v>
      </c>
      <c r="AA1492" s="178" t="str">
        <f t="shared" si="640"/>
        <v xml:space="preserve"> </v>
      </c>
      <c r="AB1492" s="184" t="str">
        <f t="shared" si="641"/>
        <v xml:space="preserve"> </v>
      </c>
      <c r="AC1492" s="184" t="str">
        <f t="shared" si="642"/>
        <v xml:space="preserve"> </v>
      </c>
      <c r="AD1492" s="184" t="str">
        <f t="shared" si="648"/>
        <v xml:space="preserve"> </v>
      </c>
      <c r="AE1492" s="185" t="e">
        <f t="shared" si="643"/>
        <v>#VALUE!</v>
      </c>
      <c r="AF1492" s="185" t="e">
        <f t="shared" si="644"/>
        <v>#VALUE!</v>
      </c>
      <c r="AG1492" s="212" t="e">
        <f t="shared" si="645"/>
        <v>#VALUE!</v>
      </c>
      <c r="AH1492" s="73" t="e">
        <f t="shared" si="649"/>
        <v>#VALUE!</v>
      </c>
      <c r="AI1492" s="74" t="e">
        <f t="shared" si="650"/>
        <v>#VALUE!</v>
      </c>
      <c r="AJ1492" s="186" t="e">
        <f t="shared" si="646"/>
        <v>#VALUE!</v>
      </c>
      <c r="AK1492" s="186" t="e">
        <f t="shared" si="647"/>
        <v>#VALUE!</v>
      </c>
    </row>
    <row r="1493" spans="1:37" x14ac:dyDescent="0.25">
      <c r="A1493" s="114" t="s">
        <v>74</v>
      </c>
      <c r="B1493" s="197"/>
      <c r="C1493" s="102"/>
      <c r="D1493" s="103"/>
      <c r="E1493" s="103"/>
      <c r="F1493" s="104"/>
      <c r="G1493" s="105"/>
      <c r="H1493" s="198"/>
      <c r="I1493" s="106"/>
      <c r="J1493" s="106"/>
      <c r="K1493" s="106"/>
      <c r="L1493" s="107"/>
      <c r="M1493" s="176" t="str">
        <f t="shared" si="626"/>
        <v xml:space="preserve"> </v>
      </c>
      <c r="N1493" s="177" t="str">
        <f t="shared" si="627"/>
        <v xml:space="preserve"> </v>
      </c>
      <c r="O1493" s="177" t="str">
        <f t="shared" si="628"/>
        <v xml:space="preserve"> </v>
      </c>
      <c r="P1493" s="177" t="str">
        <f t="shared" si="629"/>
        <v xml:space="preserve"> </v>
      </c>
      <c r="Q1493" s="178" t="str">
        <f t="shared" si="630"/>
        <v xml:space="preserve"> </v>
      </c>
      <c r="R1493" s="178" t="str">
        <f t="shared" si="631"/>
        <v xml:space="preserve"> </v>
      </c>
      <c r="S1493" s="179" t="str">
        <f t="shared" si="632"/>
        <v xml:space="preserve"> </v>
      </c>
      <c r="T1493" s="176" t="e">
        <f t="shared" si="633"/>
        <v>#VALUE!</v>
      </c>
      <c r="U1493" s="180" t="e">
        <f t="shared" si="634"/>
        <v>#VALUE!</v>
      </c>
      <c r="V1493" s="181" t="e">
        <f t="shared" si="635"/>
        <v>#VALUE!</v>
      </c>
      <c r="W1493" s="182" t="str">
        <f t="shared" si="636"/>
        <v>donnée(s) manquante(s)</v>
      </c>
      <c r="X1493" s="183" t="str">
        <f t="shared" si="637"/>
        <v>donnée(s) manquante(s)</v>
      </c>
      <c r="Y1493" s="178" t="str">
        <f t="shared" si="638"/>
        <v xml:space="preserve"> </v>
      </c>
      <c r="Z1493" s="178" t="str">
        <f t="shared" si="639"/>
        <v xml:space="preserve"> </v>
      </c>
      <c r="AA1493" s="178" t="str">
        <f t="shared" si="640"/>
        <v xml:space="preserve"> </v>
      </c>
      <c r="AB1493" s="184" t="str">
        <f t="shared" si="641"/>
        <v xml:space="preserve"> </v>
      </c>
      <c r="AC1493" s="184" t="str">
        <f t="shared" si="642"/>
        <v xml:space="preserve"> </v>
      </c>
      <c r="AD1493" s="184" t="str">
        <f t="shared" si="648"/>
        <v xml:space="preserve"> </v>
      </c>
      <c r="AE1493" s="185" t="e">
        <f t="shared" si="643"/>
        <v>#VALUE!</v>
      </c>
      <c r="AF1493" s="185" t="e">
        <f t="shared" si="644"/>
        <v>#VALUE!</v>
      </c>
      <c r="AG1493" s="212" t="e">
        <f t="shared" si="645"/>
        <v>#VALUE!</v>
      </c>
      <c r="AH1493" s="73" t="e">
        <f t="shared" si="649"/>
        <v>#VALUE!</v>
      </c>
      <c r="AI1493" s="74" t="e">
        <f t="shared" si="650"/>
        <v>#VALUE!</v>
      </c>
      <c r="AJ1493" s="186" t="e">
        <f t="shared" si="646"/>
        <v>#VALUE!</v>
      </c>
      <c r="AK1493" s="186" t="e">
        <f t="shared" si="647"/>
        <v>#VALUE!</v>
      </c>
    </row>
    <row r="1494" spans="1:37" x14ac:dyDescent="0.25">
      <c r="A1494" s="114" t="s">
        <v>74</v>
      </c>
      <c r="B1494" s="197"/>
      <c r="C1494" s="102"/>
      <c r="D1494" s="103"/>
      <c r="E1494" s="103"/>
      <c r="F1494" s="104"/>
      <c r="G1494" s="105"/>
      <c r="H1494" s="198"/>
      <c r="I1494" s="106"/>
      <c r="J1494" s="106"/>
      <c r="K1494" s="106"/>
      <c r="L1494" s="107"/>
      <c r="M1494" s="176" t="str">
        <f t="shared" si="626"/>
        <v xml:space="preserve"> </v>
      </c>
      <c r="N1494" s="177" t="str">
        <f t="shared" si="627"/>
        <v xml:space="preserve"> </v>
      </c>
      <c r="O1494" s="177" t="str">
        <f t="shared" si="628"/>
        <v xml:space="preserve"> </v>
      </c>
      <c r="P1494" s="177" t="str">
        <f t="shared" si="629"/>
        <v xml:space="preserve"> </v>
      </c>
      <c r="Q1494" s="178" t="str">
        <f t="shared" si="630"/>
        <v xml:space="preserve"> </v>
      </c>
      <c r="R1494" s="178" t="str">
        <f t="shared" si="631"/>
        <v xml:space="preserve"> </v>
      </c>
      <c r="S1494" s="179" t="str">
        <f t="shared" si="632"/>
        <v xml:space="preserve"> </v>
      </c>
      <c r="T1494" s="176" t="e">
        <f t="shared" si="633"/>
        <v>#VALUE!</v>
      </c>
      <c r="U1494" s="180" t="e">
        <f t="shared" si="634"/>
        <v>#VALUE!</v>
      </c>
      <c r="V1494" s="181" t="e">
        <f t="shared" si="635"/>
        <v>#VALUE!</v>
      </c>
      <c r="W1494" s="182" t="str">
        <f t="shared" si="636"/>
        <v>donnée(s) manquante(s)</v>
      </c>
      <c r="X1494" s="183" t="str">
        <f t="shared" si="637"/>
        <v>donnée(s) manquante(s)</v>
      </c>
      <c r="Y1494" s="178" t="str">
        <f t="shared" si="638"/>
        <v xml:space="preserve"> </v>
      </c>
      <c r="Z1494" s="178" t="str">
        <f t="shared" si="639"/>
        <v xml:space="preserve"> </v>
      </c>
      <c r="AA1494" s="178" t="str">
        <f t="shared" si="640"/>
        <v xml:space="preserve"> </v>
      </c>
      <c r="AB1494" s="184" t="str">
        <f t="shared" si="641"/>
        <v xml:space="preserve"> </v>
      </c>
      <c r="AC1494" s="184" t="str">
        <f t="shared" si="642"/>
        <v xml:space="preserve"> </v>
      </c>
      <c r="AD1494" s="184" t="str">
        <f t="shared" si="648"/>
        <v xml:space="preserve"> </v>
      </c>
      <c r="AE1494" s="185" t="e">
        <f t="shared" si="643"/>
        <v>#VALUE!</v>
      </c>
      <c r="AF1494" s="185" t="e">
        <f t="shared" si="644"/>
        <v>#VALUE!</v>
      </c>
      <c r="AG1494" s="212" t="e">
        <f t="shared" si="645"/>
        <v>#VALUE!</v>
      </c>
      <c r="AH1494" s="73" t="e">
        <f t="shared" si="649"/>
        <v>#VALUE!</v>
      </c>
      <c r="AI1494" s="74" t="e">
        <f t="shared" si="650"/>
        <v>#VALUE!</v>
      </c>
      <c r="AJ1494" s="186" t="e">
        <f t="shared" si="646"/>
        <v>#VALUE!</v>
      </c>
      <c r="AK1494" s="186" t="e">
        <f t="shared" si="647"/>
        <v>#VALUE!</v>
      </c>
    </row>
    <row r="1495" spans="1:37" x14ac:dyDescent="0.25">
      <c r="A1495" s="114" t="s">
        <v>74</v>
      </c>
      <c r="B1495" s="197"/>
      <c r="C1495" s="102"/>
      <c r="D1495" s="103"/>
      <c r="E1495" s="103"/>
      <c r="F1495" s="104"/>
      <c r="G1495" s="105"/>
      <c r="H1495" s="198"/>
      <c r="I1495" s="106"/>
      <c r="J1495" s="106"/>
      <c r="K1495" s="106"/>
      <c r="L1495" s="107"/>
      <c r="M1495" s="176" t="str">
        <f t="shared" si="626"/>
        <v xml:space="preserve"> </v>
      </c>
      <c r="N1495" s="177" t="str">
        <f t="shared" si="627"/>
        <v xml:space="preserve"> </v>
      </c>
      <c r="O1495" s="177" t="str">
        <f t="shared" si="628"/>
        <v xml:space="preserve"> </v>
      </c>
      <c r="P1495" s="177" t="str">
        <f t="shared" si="629"/>
        <v xml:space="preserve"> </v>
      </c>
      <c r="Q1495" s="178" t="str">
        <f t="shared" si="630"/>
        <v xml:space="preserve"> </v>
      </c>
      <c r="R1495" s="178" t="str">
        <f t="shared" si="631"/>
        <v xml:space="preserve"> </v>
      </c>
      <c r="S1495" s="179" t="str">
        <f t="shared" si="632"/>
        <v xml:space="preserve"> </v>
      </c>
      <c r="T1495" s="176" t="e">
        <f t="shared" si="633"/>
        <v>#VALUE!</v>
      </c>
      <c r="U1495" s="180" t="e">
        <f t="shared" si="634"/>
        <v>#VALUE!</v>
      </c>
      <c r="V1495" s="181" t="e">
        <f t="shared" si="635"/>
        <v>#VALUE!</v>
      </c>
      <c r="W1495" s="182" t="str">
        <f t="shared" si="636"/>
        <v>donnée(s) manquante(s)</v>
      </c>
      <c r="X1495" s="183" t="str">
        <f t="shared" si="637"/>
        <v>donnée(s) manquante(s)</v>
      </c>
      <c r="Y1495" s="178" t="str">
        <f t="shared" si="638"/>
        <v xml:space="preserve"> </v>
      </c>
      <c r="Z1495" s="178" t="str">
        <f t="shared" si="639"/>
        <v xml:space="preserve"> </v>
      </c>
      <c r="AA1495" s="178" t="str">
        <f t="shared" si="640"/>
        <v xml:space="preserve"> </v>
      </c>
      <c r="AB1495" s="184" t="str">
        <f t="shared" si="641"/>
        <v xml:space="preserve"> </v>
      </c>
      <c r="AC1495" s="184" t="str">
        <f t="shared" si="642"/>
        <v xml:space="preserve"> </v>
      </c>
      <c r="AD1495" s="184" t="str">
        <f t="shared" si="648"/>
        <v xml:space="preserve"> </v>
      </c>
      <c r="AE1495" s="185" t="e">
        <f t="shared" si="643"/>
        <v>#VALUE!</v>
      </c>
      <c r="AF1495" s="185" t="e">
        <f t="shared" si="644"/>
        <v>#VALUE!</v>
      </c>
      <c r="AG1495" s="212" t="e">
        <f t="shared" si="645"/>
        <v>#VALUE!</v>
      </c>
      <c r="AH1495" s="73" t="e">
        <f t="shared" si="649"/>
        <v>#VALUE!</v>
      </c>
      <c r="AI1495" s="74" t="e">
        <f t="shared" si="650"/>
        <v>#VALUE!</v>
      </c>
      <c r="AJ1495" s="186" t="e">
        <f t="shared" si="646"/>
        <v>#VALUE!</v>
      </c>
      <c r="AK1495" s="186" t="e">
        <f t="shared" si="647"/>
        <v>#VALUE!</v>
      </c>
    </row>
    <row r="1496" spans="1:37" x14ac:dyDescent="0.25">
      <c r="A1496" s="114" t="s">
        <v>74</v>
      </c>
      <c r="B1496" s="197"/>
      <c r="C1496" s="102"/>
      <c r="D1496" s="103"/>
      <c r="E1496" s="103"/>
      <c r="F1496" s="104"/>
      <c r="G1496" s="105"/>
      <c r="H1496" s="198"/>
      <c r="I1496" s="106"/>
      <c r="J1496" s="106"/>
      <c r="K1496" s="106"/>
      <c r="L1496" s="107"/>
      <c r="M1496" s="176" t="str">
        <f t="shared" si="626"/>
        <v xml:space="preserve"> </v>
      </c>
      <c r="N1496" s="177" t="str">
        <f t="shared" si="627"/>
        <v xml:space="preserve"> </v>
      </c>
      <c r="O1496" s="177" t="str">
        <f t="shared" si="628"/>
        <v xml:space="preserve"> </v>
      </c>
      <c r="P1496" s="177" t="str">
        <f t="shared" si="629"/>
        <v xml:space="preserve"> </v>
      </c>
      <c r="Q1496" s="178" t="str">
        <f t="shared" si="630"/>
        <v xml:space="preserve"> </v>
      </c>
      <c r="R1496" s="178" t="str">
        <f t="shared" si="631"/>
        <v xml:space="preserve"> </v>
      </c>
      <c r="S1496" s="179" t="str">
        <f t="shared" si="632"/>
        <v xml:space="preserve"> </v>
      </c>
      <c r="T1496" s="176" t="e">
        <f t="shared" si="633"/>
        <v>#VALUE!</v>
      </c>
      <c r="U1496" s="180" t="e">
        <f t="shared" si="634"/>
        <v>#VALUE!</v>
      </c>
      <c r="V1496" s="181" t="e">
        <f t="shared" si="635"/>
        <v>#VALUE!</v>
      </c>
      <c r="W1496" s="182" t="str">
        <f t="shared" si="636"/>
        <v>donnée(s) manquante(s)</v>
      </c>
      <c r="X1496" s="183" t="str">
        <f t="shared" si="637"/>
        <v>donnée(s) manquante(s)</v>
      </c>
      <c r="Y1496" s="178" t="str">
        <f t="shared" si="638"/>
        <v xml:space="preserve"> </v>
      </c>
      <c r="Z1496" s="178" t="str">
        <f t="shared" si="639"/>
        <v xml:space="preserve"> </v>
      </c>
      <c r="AA1496" s="178" t="str">
        <f t="shared" si="640"/>
        <v xml:space="preserve"> </v>
      </c>
      <c r="AB1496" s="184" t="str">
        <f t="shared" si="641"/>
        <v xml:space="preserve"> </v>
      </c>
      <c r="AC1496" s="184" t="str">
        <f t="shared" si="642"/>
        <v xml:space="preserve"> </v>
      </c>
      <c r="AD1496" s="184" t="str">
        <f t="shared" si="648"/>
        <v xml:space="preserve"> </v>
      </c>
      <c r="AE1496" s="185" t="e">
        <f t="shared" si="643"/>
        <v>#VALUE!</v>
      </c>
      <c r="AF1496" s="185" t="e">
        <f t="shared" si="644"/>
        <v>#VALUE!</v>
      </c>
      <c r="AG1496" s="212" t="e">
        <f t="shared" si="645"/>
        <v>#VALUE!</v>
      </c>
      <c r="AH1496" s="73" t="e">
        <f t="shared" si="649"/>
        <v>#VALUE!</v>
      </c>
      <c r="AI1496" s="74" t="e">
        <f t="shared" si="650"/>
        <v>#VALUE!</v>
      </c>
      <c r="AJ1496" s="186" t="e">
        <f t="shared" si="646"/>
        <v>#VALUE!</v>
      </c>
      <c r="AK1496" s="186" t="e">
        <f t="shared" si="647"/>
        <v>#VALUE!</v>
      </c>
    </row>
    <row r="1497" spans="1:37" x14ac:dyDescent="0.25">
      <c r="A1497" s="114" t="s">
        <v>74</v>
      </c>
      <c r="B1497" s="197"/>
      <c r="C1497" s="102"/>
      <c r="D1497" s="103"/>
      <c r="E1497" s="103"/>
      <c r="F1497" s="104"/>
      <c r="G1497" s="105"/>
      <c r="H1497" s="198"/>
      <c r="I1497" s="106"/>
      <c r="J1497" s="106"/>
      <c r="K1497" s="106"/>
      <c r="L1497" s="107"/>
      <c r="M1497" s="176" t="str">
        <f t="shared" si="626"/>
        <v xml:space="preserve"> </v>
      </c>
      <c r="N1497" s="177" t="str">
        <f t="shared" si="627"/>
        <v xml:space="preserve"> </v>
      </c>
      <c r="O1497" s="177" t="str">
        <f t="shared" si="628"/>
        <v xml:space="preserve"> </v>
      </c>
      <c r="P1497" s="177" t="str">
        <f t="shared" si="629"/>
        <v xml:space="preserve"> </v>
      </c>
      <c r="Q1497" s="178" t="str">
        <f t="shared" si="630"/>
        <v xml:space="preserve"> </v>
      </c>
      <c r="R1497" s="178" t="str">
        <f t="shared" si="631"/>
        <v xml:space="preserve"> </v>
      </c>
      <c r="S1497" s="179" t="str">
        <f t="shared" si="632"/>
        <v xml:space="preserve"> </v>
      </c>
      <c r="T1497" s="176" t="e">
        <f t="shared" si="633"/>
        <v>#VALUE!</v>
      </c>
      <c r="U1497" s="180" t="e">
        <f t="shared" si="634"/>
        <v>#VALUE!</v>
      </c>
      <c r="V1497" s="181" t="e">
        <f t="shared" si="635"/>
        <v>#VALUE!</v>
      </c>
      <c r="W1497" s="182" t="str">
        <f t="shared" si="636"/>
        <v>donnée(s) manquante(s)</v>
      </c>
      <c r="X1497" s="183" t="str">
        <f t="shared" si="637"/>
        <v>donnée(s) manquante(s)</v>
      </c>
      <c r="Y1497" s="178" t="str">
        <f t="shared" si="638"/>
        <v xml:space="preserve"> </v>
      </c>
      <c r="Z1497" s="178" t="str">
        <f t="shared" si="639"/>
        <v xml:space="preserve"> </v>
      </c>
      <c r="AA1497" s="178" t="str">
        <f t="shared" si="640"/>
        <v xml:space="preserve"> </v>
      </c>
      <c r="AB1497" s="184" t="str">
        <f t="shared" si="641"/>
        <v xml:space="preserve"> </v>
      </c>
      <c r="AC1497" s="184" t="str">
        <f t="shared" si="642"/>
        <v xml:space="preserve"> </v>
      </c>
      <c r="AD1497" s="184" t="str">
        <f t="shared" si="648"/>
        <v xml:space="preserve"> </v>
      </c>
      <c r="AE1497" s="185" t="e">
        <f t="shared" si="643"/>
        <v>#VALUE!</v>
      </c>
      <c r="AF1497" s="185" t="e">
        <f t="shared" si="644"/>
        <v>#VALUE!</v>
      </c>
      <c r="AG1497" s="212" t="e">
        <f t="shared" si="645"/>
        <v>#VALUE!</v>
      </c>
      <c r="AH1497" s="73" t="e">
        <f t="shared" si="649"/>
        <v>#VALUE!</v>
      </c>
      <c r="AI1497" s="74" t="e">
        <f t="shared" si="650"/>
        <v>#VALUE!</v>
      </c>
      <c r="AJ1497" s="186" t="e">
        <f t="shared" si="646"/>
        <v>#VALUE!</v>
      </c>
      <c r="AK1497" s="186" t="e">
        <f t="shared" si="647"/>
        <v>#VALUE!</v>
      </c>
    </row>
    <row r="1498" spans="1:37" x14ac:dyDescent="0.25">
      <c r="A1498" s="114" t="s">
        <v>74</v>
      </c>
      <c r="B1498" s="197"/>
      <c r="C1498" s="102"/>
      <c r="D1498" s="103"/>
      <c r="E1498" s="103"/>
      <c r="F1498" s="104"/>
      <c r="G1498" s="105"/>
      <c r="H1498" s="198"/>
      <c r="I1498" s="106"/>
      <c r="J1498" s="106"/>
      <c r="K1498" s="106"/>
      <c r="L1498" s="107"/>
      <c r="M1498" s="176" t="str">
        <f t="shared" si="626"/>
        <v xml:space="preserve"> </v>
      </c>
      <c r="N1498" s="177" t="str">
        <f t="shared" si="627"/>
        <v xml:space="preserve"> </v>
      </c>
      <c r="O1498" s="177" t="str">
        <f t="shared" si="628"/>
        <v xml:space="preserve"> </v>
      </c>
      <c r="P1498" s="177" t="str">
        <f t="shared" si="629"/>
        <v xml:space="preserve"> </v>
      </c>
      <c r="Q1498" s="178" t="str">
        <f t="shared" si="630"/>
        <v xml:space="preserve"> </v>
      </c>
      <c r="R1498" s="178" t="str">
        <f t="shared" si="631"/>
        <v xml:space="preserve"> </v>
      </c>
      <c r="S1498" s="179" t="str">
        <f t="shared" si="632"/>
        <v xml:space="preserve"> </v>
      </c>
      <c r="T1498" s="176" t="e">
        <f t="shared" si="633"/>
        <v>#VALUE!</v>
      </c>
      <c r="U1498" s="180" t="e">
        <f t="shared" si="634"/>
        <v>#VALUE!</v>
      </c>
      <c r="V1498" s="181" t="e">
        <f t="shared" si="635"/>
        <v>#VALUE!</v>
      </c>
      <c r="W1498" s="182" t="str">
        <f t="shared" si="636"/>
        <v>donnée(s) manquante(s)</v>
      </c>
      <c r="X1498" s="183" t="str">
        <f t="shared" si="637"/>
        <v>donnée(s) manquante(s)</v>
      </c>
      <c r="Y1498" s="178" t="str">
        <f t="shared" si="638"/>
        <v xml:space="preserve"> </v>
      </c>
      <c r="Z1498" s="178" t="str">
        <f t="shared" si="639"/>
        <v xml:space="preserve"> </v>
      </c>
      <c r="AA1498" s="178" t="str">
        <f t="shared" si="640"/>
        <v xml:space="preserve"> </v>
      </c>
      <c r="AB1498" s="184" t="str">
        <f t="shared" si="641"/>
        <v xml:space="preserve"> </v>
      </c>
      <c r="AC1498" s="184" t="str">
        <f t="shared" si="642"/>
        <v xml:space="preserve"> </v>
      </c>
      <c r="AD1498" s="184" t="str">
        <f t="shared" si="648"/>
        <v xml:space="preserve"> </v>
      </c>
      <c r="AE1498" s="185" t="e">
        <f t="shared" si="643"/>
        <v>#VALUE!</v>
      </c>
      <c r="AF1498" s="185" t="e">
        <f t="shared" si="644"/>
        <v>#VALUE!</v>
      </c>
      <c r="AG1498" s="212" t="e">
        <f t="shared" si="645"/>
        <v>#VALUE!</v>
      </c>
      <c r="AH1498" s="73" t="e">
        <f t="shared" si="649"/>
        <v>#VALUE!</v>
      </c>
      <c r="AI1498" s="74" t="e">
        <f t="shared" si="650"/>
        <v>#VALUE!</v>
      </c>
      <c r="AJ1498" s="186" t="e">
        <f t="shared" si="646"/>
        <v>#VALUE!</v>
      </c>
      <c r="AK1498" s="186" t="e">
        <f t="shared" si="647"/>
        <v>#VALUE!</v>
      </c>
    </row>
    <row r="1499" spans="1:37" x14ac:dyDescent="0.25">
      <c r="A1499" s="114" t="s">
        <v>74</v>
      </c>
      <c r="B1499" s="197"/>
      <c r="C1499" s="102"/>
      <c r="D1499" s="103"/>
      <c r="E1499" s="103"/>
      <c r="F1499" s="104"/>
      <c r="G1499" s="105"/>
      <c r="H1499" s="198"/>
      <c r="I1499" s="106"/>
      <c r="J1499" s="106"/>
      <c r="K1499" s="106"/>
      <c r="L1499" s="107"/>
      <c r="M1499" s="176" t="str">
        <f t="shared" si="626"/>
        <v xml:space="preserve"> </v>
      </c>
      <c r="N1499" s="177" t="str">
        <f t="shared" si="627"/>
        <v xml:space="preserve"> </v>
      </c>
      <c r="O1499" s="177" t="str">
        <f t="shared" si="628"/>
        <v xml:space="preserve"> </v>
      </c>
      <c r="P1499" s="177" t="str">
        <f t="shared" si="629"/>
        <v xml:space="preserve"> </v>
      </c>
      <c r="Q1499" s="178" t="str">
        <f t="shared" si="630"/>
        <v xml:space="preserve"> </v>
      </c>
      <c r="R1499" s="178" t="str">
        <f t="shared" si="631"/>
        <v xml:space="preserve"> </v>
      </c>
      <c r="S1499" s="179" t="str">
        <f t="shared" si="632"/>
        <v xml:space="preserve"> </v>
      </c>
      <c r="T1499" s="176" t="e">
        <f t="shared" si="633"/>
        <v>#VALUE!</v>
      </c>
      <c r="U1499" s="180" t="e">
        <f t="shared" si="634"/>
        <v>#VALUE!</v>
      </c>
      <c r="V1499" s="181" t="e">
        <f t="shared" si="635"/>
        <v>#VALUE!</v>
      </c>
      <c r="W1499" s="182" t="str">
        <f t="shared" si="636"/>
        <v>donnée(s) manquante(s)</v>
      </c>
      <c r="X1499" s="183" t="str">
        <f t="shared" si="637"/>
        <v>donnée(s) manquante(s)</v>
      </c>
      <c r="Y1499" s="178" t="str">
        <f t="shared" si="638"/>
        <v xml:space="preserve"> </v>
      </c>
      <c r="Z1499" s="178" t="str">
        <f t="shared" si="639"/>
        <v xml:space="preserve"> </v>
      </c>
      <c r="AA1499" s="178" t="str">
        <f t="shared" si="640"/>
        <v xml:space="preserve"> </v>
      </c>
      <c r="AB1499" s="184" t="str">
        <f t="shared" si="641"/>
        <v xml:space="preserve"> </v>
      </c>
      <c r="AC1499" s="184" t="str">
        <f t="shared" si="642"/>
        <v xml:space="preserve"> </v>
      </c>
      <c r="AD1499" s="184" t="str">
        <f t="shared" si="648"/>
        <v xml:space="preserve"> </v>
      </c>
      <c r="AE1499" s="185" t="e">
        <f t="shared" si="643"/>
        <v>#VALUE!</v>
      </c>
      <c r="AF1499" s="185" t="e">
        <f t="shared" si="644"/>
        <v>#VALUE!</v>
      </c>
      <c r="AG1499" s="212" t="e">
        <f t="shared" si="645"/>
        <v>#VALUE!</v>
      </c>
      <c r="AH1499" s="73" t="e">
        <f t="shared" si="649"/>
        <v>#VALUE!</v>
      </c>
      <c r="AI1499" s="74" t="e">
        <f t="shared" si="650"/>
        <v>#VALUE!</v>
      </c>
      <c r="AJ1499" s="186" t="e">
        <f t="shared" si="646"/>
        <v>#VALUE!</v>
      </c>
      <c r="AK1499" s="186" t="e">
        <f t="shared" si="647"/>
        <v>#VALUE!</v>
      </c>
    </row>
    <row r="1500" spans="1:37" x14ac:dyDescent="0.25">
      <c r="A1500" s="114" t="s">
        <v>74</v>
      </c>
      <c r="B1500" s="197"/>
      <c r="C1500" s="102"/>
      <c r="D1500" s="103"/>
      <c r="E1500" s="103"/>
      <c r="F1500" s="104"/>
      <c r="G1500" s="105"/>
      <c r="H1500" s="198"/>
      <c r="I1500" s="106"/>
      <c r="J1500" s="106"/>
      <c r="K1500" s="106"/>
      <c r="L1500" s="107"/>
      <c r="M1500" s="176" t="str">
        <f t="shared" si="626"/>
        <v xml:space="preserve"> </v>
      </c>
      <c r="N1500" s="177" t="str">
        <f t="shared" si="627"/>
        <v xml:space="preserve"> </v>
      </c>
      <c r="O1500" s="177" t="str">
        <f t="shared" si="628"/>
        <v xml:space="preserve"> </v>
      </c>
      <c r="P1500" s="177" t="str">
        <f t="shared" si="629"/>
        <v xml:space="preserve"> </v>
      </c>
      <c r="Q1500" s="178" t="str">
        <f t="shared" si="630"/>
        <v xml:space="preserve"> </v>
      </c>
      <c r="R1500" s="178" t="str">
        <f t="shared" si="631"/>
        <v xml:space="preserve"> </v>
      </c>
      <c r="S1500" s="179" t="str">
        <f t="shared" si="632"/>
        <v xml:space="preserve"> </v>
      </c>
      <c r="T1500" s="176" t="e">
        <f t="shared" si="633"/>
        <v>#VALUE!</v>
      </c>
      <c r="U1500" s="180" t="e">
        <f t="shared" si="634"/>
        <v>#VALUE!</v>
      </c>
      <c r="V1500" s="181" t="e">
        <f t="shared" si="635"/>
        <v>#VALUE!</v>
      </c>
      <c r="W1500" s="182" t="str">
        <f t="shared" si="636"/>
        <v>donnée(s) manquante(s)</v>
      </c>
      <c r="X1500" s="183" t="str">
        <f t="shared" si="637"/>
        <v>donnée(s) manquante(s)</v>
      </c>
      <c r="Y1500" s="178" t="str">
        <f t="shared" si="638"/>
        <v xml:space="preserve"> </v>
      </c>
      <c r="Z1500" s="178" t="str">
        <f t="shared" si="639"/>
        <v xml:space="preserve"> </v>
      </c>
      <c r="AA1500" s="178" t="str">
        <f t="shared" si="640"/>
        <v xml:space="preserve"> </v>
      </c>
      <c r="AB1500" s="184" t="str">
        <f t="shared" si="641"/>
        <v xml:space="preserve"> </v>
      </c>
      <c r="AC1500" s="184" t="str">
        <f t="shared" si="642"/>
        <v xml:space="preserve"> </v>
      </c>
      <c r="AD1500" s="184" t="str">
        <f t="shared" si="648"/>
        <v xml:space="preserve"> </v>
      </c>
      <c r="AE1500" s="185" t="e">
        <f t="shared" si="643"/>
        <v>#VALUE!</v>
      </c>
      <c r="AF1500" s="185" t="e">
        <f t="shared" si="644"/>
        <v>#VALUE!</v>
      </c>
      <c r="AG1500" s="212" t="e">
        <f t="shared" si="645"/>
        <v>#VALUE!</v>
      </c>
      <c r="AH1500" s="73" t="e">
        <f t="shared" si="649"/>
        <v>#VALUE!</v>
      </c>
      <c r="AI1500" s="74" t="e">
        <f t="shared" si="650"/>
        <v>#VALUE!</v>
      </c>
      <c r="AJ1500" s="186" t="e">
        <f t="shared" si="646"/>
        <v>#VALUE!</v>
      </c>
      <c r="AK1500" s="186" t="e">
        <f t="shared" si="647"/>
        <v>#VALUE!</v>
      </c>
    </row>
    <row r="1501" spans="1:37" x14ac:dyDescent="0.25">
      <c r="A1501" s="114" t="s">
        <v>74</v>
      </c>
      <c r="B1501" s="197"/>
      <c r="C1501" s="102"/>
      <c r="D1501" s="103"/>
      <c r="E1501" s="103"/>
      <c r="F1501" s="104"/>
      <c r="G1501" s="105"/>
      <c r="H1501" s="198"/>
      <c r="I1501" s="106"/>
      <c r="J1501" s="106"/>
      <c r="K1501" s="106"/>
      <c r="L1501" s="107"/>
      <c r="M1501" s="176" t="str">
        <f t="shared" si="626"/>
        <v xml:space="preserve"> </v>
      </c>
      <c r="N1501" s="177" t="str">
        <f t="shared" si="627"/>
        <v xml:space="preserve"> </v>
      </c>
      <c r="O1501" s="177" t="str">
        <f t="shared" si="628"/>
        <v xml:space="preserve"> </v>
      </c>
      <c r="P1501" s="177" t="str">
        <f t="shared" si="629"/>
        <v xml:space="preserve"> </v>
      </c>
      <c r="Q1501" s="178" t="str">
        <f t="shared" si="630"/>
        <v xml:space="preserve"> </v>
      </c>
      <c r="R1501" s="178" t="str">
        <f t="shared" si="631"/>
        <v xml:space="preserve"> </v>
      </c>
      <c r="S1501" s="179" t="str">
        <f t="shared" si="632"/>
        <v xml:space="preserve"> </v>
      </c>
      <c r="T1501" s="176" t="e">
        <f t="shared" si="633"/>
        <v>#VALUE!</v>
      </c>
      <c r="U1501" s="180" t="e">
        <f t="shared" si="634"/>
        <v>#VALUE!</v>
      </c>
      <c r="V1501" s="181" t="e">
        <f t="shared" si="635"/>
        <v>#VALUE!</v>
      </c>
      <c r="W1501" s="182" t="str">
        <f t="shared" si="636"/>
        <v>donnée(s) manquante(s)</v>
      </c>
      <c r="X1501" s="183" t="str">
        <f t="shared" si="637"/>
        <v>donnée(s) manquante(s)</v>
      </c>
      <c r="Y1501" s="178" t="str">
        <f t="shared" si="638"/>
        <v xml:space="preserve"> </v>
      </c>
      <c r="Z1501" s="178" t="str">
        <f t="shared" si="639"/>
        <v xml:space="preserve"> </v>
      </c>
      <c r="AA1501" s="178" t="str">
        <f t="shared" si="640"/>
        <v xml:space="preserve"> </v>
      </c>
      <c r="AB1501" s="184" t="str">
        <f t="shared" si="641"/>
        <v xml:space="preserve"> </v>
      </c>
      <c r="AC1501" s="184" t="str">
        <f t="shared" si="642"/>
        <v xml:space="preserve"> </v>
      </c>
      <c r="AD1501" s="184" t="str">
        <f t="shared" si="648"/>
        <v xml:space="preserve"> </v>
      </c>
      <c r="AE1501" s="185" t="e">
        <f t="shared" si="643"/>
        <v>#VALUE!</v>
      </c>
      <c r="AF1501" s="185" t="e">
        <f t="shared" si="644"/>
        <v>#VALUE!</v>
      </c>
      <c r="AG1501" s="212" t="e">
        <f t="shared" si="645"/>
        <v>#VALUE!</v>
      </c>
      <c r="AH1501" s="73" t="e">
        <f t="shared" si="649"/>
        <v>#VALUE!</v>
      </c>
      <c r="AI1501" s="74" t="e">
        <f t="shared" si="650"/>
        <v>#VALUE!</v>
      </c>
      <c r="AJ1501" s="186" t="e">
        <f t="shared" si="646"/>
        <v>#VALUE!</v>
      </c>
      <c r="AK1501" s="186" t="e">
        <f t="shared" si="647"/>
        <v>#VALUE!</v>
      </c>
    </row>
    <row r="1502" spans="1:37" x14ac:dyDescent="0.25">
      <c r="A1502" s="114" t="s">
        <v>74</v>
      </c>
      <c r="B1502" s="197"/>
      <c r="C1502" s="102"/>
      <c r="D1502" s="103"/>
      <c r="E1502" s="103"/>
      <c r="F1502" s="104"/>
      <c r="G1502" s="105"/>
      <c r="H1502" s="198"/>
      <c r="I1502" s="106"/>
      <c r="J1502" s="106"/>
      <c r="K1502" s="106"/>
      <c r="L1502" s="107"/>
      <c r="M1502" s="176" t="str">
        <f t="shared" si="626"/>
        <v xml:space="preserve"> </v>
      </c>
      <c r="N1502" s="177" t="str">
        <f t="shared" si="627"/>
        <v xml:space="preserve"> </v>
      </c>
      <c r="O1502" s="177" t="str">
        <f t="shared" si="628"/>
        <v xml:space="preserve"> </v>
      </c>
      <c r="P1502" s="177" t="str">
        <f t="shared" si="629"/>
        <v xml:space="preserve"> </v>
      </c>
      <c r="Q1502" s="178" t="str">
        <f t="shared" si="630"/>
        <v xml:space="preserve"> </v>
      </c>
      <c r="R1502" s="178" t="str">
        <f t="shared" si="631"/>
        <v xml:space="preserve"> </v>
      </c>
      <c r="S1502" s="179" t="str">
        <f t="shared" si="632"/>
        <v xml:space="preserve"> </v>
      </c>
      <c r="T1502" s="176" t="e">
        <f t="shared" si="633"/>
        <v>#VALUE!</v>
      </c>
      <c r="U1502" s="180" t="e">
        <f t="shared" si="634"/>
        <v>#VALUE!</v>
      </c>
      <c r="V1502" s="181" t="e">
        <f t="shared" si="635"/>
        <v>#VALUE!</v>
      </c>
      <c r="W1502" s="182" t="str">
        <f t="shared" si="636"/>
        <v>donnée(s) manquante(s)</v>
      </c>
      <c r="X1502" s="183" t="str">
        <f t="shared" si="637"/>
        <v>donnée(s) manquante(s)</v>
      </c>
      <c r="Y1502" s="178" t="str">
        <f t="shared" si="638"/>
        <v xml:space="preserve"> </v>
      </c>
      <c r="Z1502" s="178" t="str">
        <f t="shared" si="639"/>
        <v xml:space="preserve"> </v>
      </c>
      <c r="AA1502" s="178" t="str">
        <f t="shared" si="640"/>
        <v xml:space="preserve"> </v>
      </c>
      <c r="AB1502" s="184" t="str">
        <f t="shared" si="641"/>
        <v xml:space="preserve"> </v>
      </c>
      <c r="AC1502" s="184" t="str">
        <f t="shared" si="642"/>
        <v xml:space="preserve"> </v>
      </c>
      <c r="AD1502" s="184" t="str">
        <f t="shared" si="648"/>
        <v xml:space="preserve"> </v>
      </c>
      <c r="AE1502" s="185" t="e">
        <f t="shared" si="643"/>
        <v>#VALUE!</v>
      </c>
      <c r="AF1502" s="185" t="e">
        <f t="shared" si="644"/>
        <v>#VALUE!</v>
      </c>
      <c r="AG1502" s="212" t="e">
        <f t="shared" si="645"/>
        <v>#VALUE!</v>
      </c>
      <c r="AH1502" s="73" t="e">
        <f t="shared" si="649"/>
        <v>#VALUE!</v>
      </c>
      <c r="AI1502" s="74" t="e">
        <f t="shared" si="650"/>
        <v>#VALUE!</v>
      </c>
      <c r="AJ1502" s="186" t="e">
        <f t="shared" si="646"/>
        <v>#VALUE!</v>
      </c>
      <c r="AK1502" s="186" t="e">
        <f t="shared" si="647"/>
        <v>#VALUE!</v>
      </c>
    </row>
    <row r="1503" spans="1:37" x14ac:dyDescent="0.25">
      <c r="A1503" s="114" t="s">
        <v>74</v>
      </c>
      <c r="B1503" s="197"/>
      <c r="C1503" s="102"/>
      <c r="D1503" s="103"/>
      <c r="E1503" s="103"/>
      <c r="F1503" s="104"/>
      <c r="G1503" s="105"/>
      <c r="H1503" s="198"/>
      <c r="I1503" s="106"/>
      <c r="J1503" s="106"/>
      <c r="K1503" s="106"/>
      <c r="L1503" s="107"/>
      <c r="M1503" s="176" t="str">
        <f t="shared" si="626"/>
        <v xml:space="preserve"> </v>
      </c>
      <c r="N1503" s="177" t="str">
        <f t="shared" si="627"/>
        <v xml:space="preserve"> </v>
      </c>
      <c r="O1503" s="177" t="str">
        <f t="shared" si="628"/>
        <v xml:space="preserve"> </v>
      </c>
      <c r="P1503" s="177" t="str">
        <f t="shared" si="629"/>
        <v xml:space="preserve"> </v>
      </c>
      <c r="Q1503" s="178" t="str">
        <f t="shared" si="630"/>
        <v xml:space="preserve"> </v>
      </c>
      <c r="R1503" s="178" t="str">
        <f t="shared" si="631"/>
        <v xml:space="preserve"> </v>
      </c>
      <c r="S1503" s="179" t="str">
        <f t="shared" si="632"/>
        <v xml:space="preserve"> </v>
      </c>
      <c r="T1503" s="176" t="e">
        <f t="shared" si="633"/>
        <v>#VALUE!</v>
      </c>
      <c r="U1503" s="180" t="e">
        <f t="shared" si="634"/>
        <v>#VALUE!</v>
      </c>
      <c r="V1503" s="181" t="e">
        <f t="shared" si="635"/>
        <v>#VALUE!</v>
      </c>
      <c r="W1503" s="182" t="str">
        <f t="shared" si="636"/>
        <v>donnée(s) manquante(s)</v>
      </c>
      <c r="X1503" s="183" t="str">
        <f t="shared" si="637"/>
        <v>donnée(s) manquante(s)</v>
      </c>
      <c r="Y1503" s="178" t="str">
        <f t="shared" si="638"/>
        <v xml:space="preserve"> </v>
      </c>
      <c r="Z1503" s="178" t="str">
        <f t="shared" si="639"/>
        <v xml:space="preserve"> </v>
      </c>
      <c r="AA1503" s="178" t="str">
        <f t="shared" si="640"/>
        <v xml:space="preserve"> </v>
      </c>
      <c r="AB1503" s="184" t="str">
        <f t="shared" si="641"/>
        <v xml:space="preserve"> </v>
      </c>
      <c r="AC1503" s="184" t="str">
        <f t="shared" si="642"/>
        <v xml:space="preserve"> </v>
      </c>
      <c r="AD1503" s="184" t="str">
        <f t="shared" si="648"/>
        <v xml:space="preserve"> </v>
      </c>
      <c r="AE1503" s="185" t="e">
        <f t="shared" si="643"/>
        <v>#VALUE!</v>
      </c>
      <c r="AF1503" s="185" t="e">
        <f t="shared" si="644"/>
        <v>#VALUE!</v>
      </c>
      <c r="AG1503" s="212" t="e">
        <f t="shared" si="645"/>
        <v>#VALUE!</v>
      </c>
      <c r="AH1503" s="73" t="e">
        <f t="shared" si="649"/>
        <v>#VALUE!</v>
      </c>
      <c r="AI1503" s="74" t="e">
        <f t="shared" si="650"/>
        <v>#VALUE!</v>
      </c>
      <c r="AJ1503" s="186" t="e">
        <f t="shared" si="646"/>
        <v>#VALUE!</v>
      </c>
      <c r="AK1503" s="186" t="e">
        <f t="shared" si="647"/>
        <v>#VALUE!</v>
      </c>
    </row>
    <row r="1504" spans="1:37" x14ac:dyDescent="0.25">
      <c r="A1504" s="114" t="s">
        <v>74</v>
      </c>
      <c r="B1504" s="197"/>
      <c r="C1504" s="102"/>
      <c r="D1504" s="103"/>
      <c r="E1504" s="103"/>
      <c r="F1504" s="104"/>
      <c r="G1504" s="105"/>
      <c r="H1504" s="198"/>
      <c r="I1504" s="106"/>
      <c r="J1504" s="106"/>
      <c r="K1504" s="106"/>
      <c r="L1504" s="107"/>
      <c r="M1504" s="176" t="str">
        <f t="shared" si="626"/>
        <v xml:space="preserve"> </v>
      </c>
      <c r="N1504" s="177" t="str">
        <f t="shared" si="627"/>
        <v xml:space="preserve"> </v>
      </c>
      <c r="O1504" s="177" t="str">
        <f t="shared" si="628"/>
        <v xml:space="preserve"> </v>
      </c>
      <c r="P1504" s="177" t="str">
        <f t="shared" si="629"/>
        <v xml:space="preserve"> </v>
      </c>
      <c r="Q1504" s="178" t="str">
        <f t="shared" si="630"/>
        <v xml:space="preserve"> </v>
      </c>
      <c r="R1504" s="178" t="str">
        <f t="shared" si="631"/>
        <v xml:space="preserve"> </v>
      </c>
      <c r="S1504" s="179" t="str">
        <f t="shared" si="632"/>
        <v xml:space="preserve"> </v>
      </c>
      <c r="T1504" s="176" t="e">
        <f t="shared" si="633"/>
        <v>#VALUE!</v>
      </c>
      <c r="U1504" s="180" t="e">
        <f t="shared" si="634"/>
        <v>#VALUE!</v>
      </c>
      <c r="V1504" s="181" t="e">
        <f t="shared" si="635"/>
        <v>#VALUE!</v>
      </c>
      <c r="W1504" s="182" t="str">
        <f t="shared" si="636"/>
        <v>donnée(s) manquante(s)</v>
      </c>
      <c r="X1504" s="183" t="str">
        <f t="shared" si="637"/>
        <v>donnée(s) manquante(s)</v>
      </c>
      <c r="Y1504" s="178" t="str">
        <f t="shared" si="638"/>
        <v xml:space="preserve"> </v>
      </c>
      <c r="Z1504" s="178" t="str">
        <f t="shared" si="639"/>
        <v xml:space="preserve"> </v>
      </c>
      <c r="AA1504" s="178" t="str">
        <f t="shared" si="640"/>
        <v xml:space="preserve"> </v>
      </c>
      <c r="AB1504" s="184" t="str">
        <f t="shared" si="641"/>
        <v xml:space="preserve"> </v>
      </c>
      <c r="AC1504" s="184" t="str">
        <f t="shared" si="642"/>
        <v xml:space="preserve"> </v>
      </c>
      <c r="AD1504" s="184" t="str">
        <f t="shared" si="648"/>
        <v xml:space="preserve"> </v>
      </c>
      <c r="AE1504" s="185" t="e">
        <f t="shared" si="643"/>
        <v>#VALUE!</v>
      </c>
      <c r="AF1504" s="185" t="e">
        <f t="shared" si="644"/>
        <v>#VALUE!</v>
      </c>
      <c r="AG1504" s="212" t="e">
        <f t="shared" si="645"/>
        <v>#VALUE!</v>
      </c>
      <c r="AH1504" s="73" t="e">
        <f t="shared" si="649"/>
        <v>#VALUE!</v>
      </c>
      <c r="AI1504" s="74" t="e">
        <f t="shared" si="650"/>
        <v>#VALUE!</v>
      </c>
      <c r="AJ1504" s="186" t="e">
        <f t="shared" si="646"/>
        <v>#VALUE!</v>
      </c>
      <c r="AK1504" s="186" t="e">
        <f t="shared" si="647"/>
        <v>#VALUE!</v>
      </c>
    </row>
    <row r="1505" spans="1:37" x14ac:dyDescent="0.25">
      <c r="A1505" s="114" t="s">
        <v>74</v>
      </c>
      <c r="B1505" s="197"/>
      <c r="C1505" s="102"/>
      <c r="D1505" s="103"/>
      <c r="E1505" s="103"/>
      <c r="F1505" s="104"/>
      <c r="G1505" s="105"/>
      <c r="H1505" s="198"/>
      <c r="I1505" s="106"/>
      <c r="J1505" s="106"/>
      <c r="K1505" s="106"/>
      <c r="L1505" s="107"/>
      <c r="M1505" s="176" t="str">
        <f t="shared" si="626"/>
        <v xml:space="preserve"> </v>
      </c>
      <c r="N1505" s="177" t="str">
        <f t="shared" si="627"/>
        <v xml:space="preserve"> </v>
      </c>
      <c r="O1505" s="177" t="str">
        <f t="shared" si="628"/>
        <v xml:space="preserve"> </v>
      </c>
      <c r="P1505" s="177" t="str">
        <f t="shared" si="629"/>
        <v xml:space="preserve"> </v>
      </c>
      <c r="Q1505" s="178" t="str">
        <f t="shared" si="630"/>
        <v xml:space="preserve"> </v>
      </c>
      <c r="R1505" s="178" t="str">
        <f t="shared" si="631"/>
        <v xml:space="preserve"> </v>
      </c>
      <c r="S1505" s="179" t="str">
        <f t="shared" si="632"/>
        <v xml:space="preserve"> </v>
      </c>
      <c r="T1505" s="176" t="e">
        <f t="shared" si="633"/>
        <v>#VALUE!</v>
      </c>
      <c r="U1505" s="180" t="e">
        <f t="shared" si="634"/>
        <v>#VALUE!</v>
      </c>
      <c r="V1505" s="181" t="e">
        <f t="shared" si="635"/>
        <v>#VALUE!</v>
      </c>
      <c r="W1505" s="182" t="str">
        <f t="shared" si="636"/>
        <v>donnée(s) manquante(s)</v>
      </c>
      <c r="X1505" s="183" t="str">
        <f t="shared" si="637"/>
        <v>donnée(s) manquante(s)</v>
      </c>
      <c r="Y1505" s="178" t="str">
        <f t="shared" si="638"/>
        <v xml:space="preserve"> </v>
      </c>
      <c r="Z1505" s="178" t="str">
        <f t="shared" si="639"/>
        <v xml:space="preserve"> </v>
      </c>
      <c r="AA1505" s="178" t="str">
        <f t="shared" si="640"/>
        <v xml:space="preserve"> </v>
      </c>
      <c r="AB1505" s="184" t="str">
        <f t="shared" si="641"/>
        <v xml:space="preserve"> </v>
      </c>
      <c r="AC1505" s="184" t="str">
        <f t="shared" si="642"/>
        <v xml:space="preserve"> </v>
      </c>
      <c r="AD1505" s="184" t="str">
        <f t="shared" si="648"/>
        <v xml:space="preserve"> </v>
      </c>
      <c r="AE1505" s="185" t="e">
        <f t="shared" si="643"/>
        <v>#VALUE!</v>
      </c>
      <c r="AF1505" s="185" t="e">
        <f t="shared" si="644"/>
        <v>#VALUE!</v>
      </c>
      <c r="AG1505" s="212" t="e">
        <f t="shared" si="645"/>
        <v>#VALUE!</v>
      </c>
      <c r="AH1505" s="73" t="e">
        <f t="shared" si="649"/>
        <v>#VALUE!</v>
      </c>
      <c r="AI1505" s="74" t="e">
        <f t="shared" si="650"/>
        <v>#VALUE!</v>
      </c>
      <c r="AJ1505" s="186" t="e">
        <f t="shared" si="646"/>
        <v>#VALUE!</v>
      </c>
      <c r="AK1505" s="186" t="e">
        <f t="shared" si="647"/>
        <v>#VALUE!</v>
      </c>
    </row>
    <row r="1506" spans="1:37" x14ac:dyDescent="0.25">
      <c r="A1506" s="114" t="s">
        <v>74</v>
      </c>
      <c r="B1506" s="197"/>
      <c r="C1506" s="102"/>
      <c r="D1506" s="103"/>
      <c r="E1506" s="103"/>
      <c r="F1506" s="104"/>
      <c r="G1506" s="105"/>
      <c r="H1506" s="198"/>
      <c r="I1506" s="106"/>
      <c r="J1506" s="106"/>
      <c r="K1506" s="106"/>
      <c r="L1506" s="107"/>
      <c r="M1506" s="176" t="str">
        <f t="shared" si="626"/>
        <v xml:space="preserve"> </v>
      </c>
      <c r="N1506" s="177" t="str">
        <f t="shared" si="627"/>
        <v xml:space="preserve"> </v>
      </c>
      <c r="O1506" s="177" t="str">
        <f t="shared" si="628"/>
        <v xml:space="preserve"> </v>
      </c>
      <c r="P1506" s="177" t="str">
        <f t="shared" si="629"/>
        <v xml:space="preserve"> </v>
      </c>
      <c r="Q1506" s="178" t="str">
        <f t="shared" si="630"/>
        <v xml:space="preserve"> </v>
      </c>
      <c r="R1506" s="178" t="str">
        <f t="shared" si="631"/>
        <v xml:space="preserve"> </v>
      </c>
      <c r="S1506" s="179" t="str">
        <f t="shared" si="632"/>
        <v xml:space="preserve"> </v>
      </c>
      <c r="T1506" s="176" t="e">
        <f t="shared" si="633"/>
        <v>#VALUE!</v>
      </c>
      <c r="U1506" s="180" t="e">
        <f t="shared" si="634"/>
        <v>#VALUE!</v>
      </c>
      <c r="V1506" s="181" t="e">
        <f t="shared" si="635"/>
        <v>#VALUE!</v>
      </c>
      <c r="W1506" s="182" t="str">
        <f t="shared" si="636"/>
        <v>donnée(s) manquante(s)</v>
      </c>
      <c r="X1506" s="183" t="str">
        <f t="shared" si="637"/>
        <v>donnée(s) manquante(s)</v>
      </c>
      <c r="Y1506" s="178" t="str">
        <f t="shared" si="638"/>
        <v xml:space="preserve"> </v>
      </c>
      <c r="Z1506" s="178" t="str">
        <f t="shared" si="639"/>
        <v xml:space="preserve"> </v>
      </c>
      <c r="AA1506" s="178" t="str">
        <f t="shared" si="640"/>
        <v xml:space="preserve"> </v>
      </c>
      <c r="AB1506" s="184" t="str">
        <f t="shared" si="641"/>
        <v xml:space="preserve"> </v>
      </c>
      <c r="AC1506" s="184" t="str">
        <f t="shared" si="642"/>
        <v xml:space="preserve"> </v>
      </c>
      <c r="AD1506" s="184" t="str">
        <f t="shared" si="648"/>
        <v xml:space="preserve"> </v>
      </c>
      <c r="AE1506" s="185" t="e">
        <f t="shared" si="643"/>
        <v>#VALUE!</v>
      </c>
      <c r="AF1506" s="185" t="e">
        <f t="shared" si="644"/>
        <v>#VALUE!</v>
      </c>
      <c r="AG1506" s="212" t="e">
        <f t="shared" si="645"/>
        <v>#VALUE!</v>
      </c>
      <c r="AH1506" s="73" t="e">
        <f t="shared" si="649"/>
        <v>#VALUE!</v>
      </c>
      <c r="AI1506" s="74" t="e">
        <f t="shared" si="650"/>
        <v>#VALUE!</v>
      </c>
      <c r="AJ1506" s="186" t="e">
        <f t="shared" si="646"/>
        <v>#VALUE!</v>
      </c>
      <c r="AK1506" s="186" t="e">
        <f t="shared" si="647"/>
        <v>#VALUE!</v>
      </c>
    </row>
    <row r="1507" spans="1:37" x14ac:dyDescent="0.25">
      <c r="A1507" s="114" t="s">
        <v>74</v>
      </c>
      <c r="B1507" s="197"/>
      <c r="C1507" s="102"/>
      <c r="D1507" s="103"/>
      <c r="E1507" s="103"/>
      <c r="F1507" s="104"/>
      <c r="G1507" s="105"/>
      <c r="H1507" s="198"/>
      <c r="I1507" s="106"/>
      <c r="J1507" s="106"/>
      <c r="K1507" s="106"/>
      <c r="L1507" s="107"/>
      <c r="M1507" s="176" t="str">
        <f t="shared" si="626"/>
        <v xml:space="preserve"> </v>
      </c>
      <c r="N1507" s="177" t="str">
        <f t="shared" si="627"/>
        <v xml:space="preserve"> </v>
      </c>
      <c r="O1507" s="177" t="str">
        <f t="shared" si="628"/>
        <v xml:space="preserve"> </v>
      </c>
      <c r="P1507" s="177" t="str">
        <f t="shared" si="629"/>
        <v xml:space="preserve"> </v>
      </c>
      <c r="Q1507" s="178" t="str">
        <f t="shared" si="630"/>
        <v xml:space="preserve"> </v>
      </c>
      <c r="R1507" s="178" t="str">
        <f t="shared" si="631"/>
        <v xml:space="preserve"> </v>
      </c>
      <c r="S1507" s="179" t="str">
        <f t="shared" si="632"/>
        <v xml:space="preserve"> </v>
      </c>
      <c r="T1507" s="176" t="e">
        <f t="shared" si="633"/>
        <v>#VALUE!</v>
      </c>
      <c r="U1507" s="180" t="e">
        <f t="shared" si="634"/>
        <v>#VALUE!</v>
      </c>
      <c r="V1507" s="181" t="e">
        <f t="shared" si="635"/>
        <v>#VALUE!</v>
      </c>
      <c r="W1507" s="182" t="str">
        <f t="shared" si="636"/>
        <v>donnée(s) manquante(s)</v>
      </c>
      <c r="X1507" s="183" t="str">
        <f t="shared" si="637"/>
        <v>donnée(s) manquante(s)</v>
      </c>
      <c r="Y1507" s="178" t="str">
        <f t="shared" si="638"/>
        <v xml:space="preserve"> </v>
      </c>
      <c r="Z1507" s="178" t="str">
        <f t="shared" si="639"/>
        <v xml:space="preserve"> </v>
      </c>
      <c r="AA1507" s="178" t="str">
        <f t="shared" si="640"/>
        <v xml:space="preserve"> </v>
      </c>
      <c r="AB1507" s="184" t="str">
        <f t="shared" si="641"/>
        <v xml:space="preserve"> </v>
      </c>
      <c r="AC1507" s="184" t="str">
        <f t="shared" si="642"/>
        <v xml:space="preserve"> </v>
      </c>
      <c r="AD1507" s="184" t="str">
        <f t="shared" si="648"/>
        <v xml:space="preserve"> </v>
      </c>
      <c r="AE1507" s="185" t="e">
        <f t="shared" si="643"/>
        <v>#VALUE!</v>
      </c>
      <c r="AF1507" s="185" t="e">
        <f t="shared" si="644"/>
        <v>#VALUE!</v>
      </c>
      <c r="AG1507" s="212" t="e">
        <f t="shared" si="645"/>
        <v>#VALUE!</v>
      </c>
      <c r="AH1507" s="73" t="e">
        <f t="shared" si="649"/>
        <v>#VALUE!</v>
      </c>
      <c r="AI1507" s="74" t="e">
        <f t="shared" si="650"/>
        <v>#VALUE!</v>
      </c>
      <c r="AJ1507" s="186" t="e">
        <f t="shared" si="646"/>
        <v>#VALUE!</v>
      </c>
      <c r="AK1507" s="186" t="e">
        <f t="shared" si="647"/>
        <v>#VALUE!</v>
      </c>
    </row>
    <row r="1508" spans="1:37" x14ac:dyDescent="0.25">
      <c r="A1508" s="114" t="s">
        <v>74</v>
      </c>
      <c r="B1508" s="197"/>
      <c r="C1508" s="102"/>
      <c r="D1508" s="103"/>
      <c r="E1508" s="103"/>
      <c r="F1508" s="104"/>
      <c r="G1508" s="105"/>
      <c r="H1508" s="198"/>
      <c r="I1508" s="106"/>
      <c r="J1508" s="106"/>
      <c r="K1508" s="106"/>
      <c r="L1508" s="107"/>
      <c r="M1508" s="176" t="str">
        <f t="shared" si="626"/>
        <v xml:space="preserve"> </v>
      </c>
      <c r="N1508" s="177" t="str">
        <f t="shared" si="627"/>
        <v xml:space="preserve"> </v>
      </c>
      <c r="O1508" s="177" t="str">
        <f t="shared" si="628"/>
        <v xml:space="preserve"> </v>
      </c>
      <c r="P1508" s="177" t="str">
        <f t="shared" si="629"/>
        <v xml:space="preserve"> </v>
      </c>
      <c r="Q1508" s="178" t="str">
        <f t="shared" si="630"/>
        <v xml:space="preserve"> </v>
      </c>
      <c r="R1508" s="178" t="str">
        <f t="shared" si="631"/>
        <v xml:space="preserve"> </v>
      </c>
      <c r="S1508" s="179" t="str">
        <f t="shared" si="632"/>
        <v xml:space="preserve"> </v>
      </c>
      <c r="T1508" s="176" t="e">
        <f t="shared" si="633"/>
        <v>#VALUE!</v>
      </c>
      <c r="U1508" s="180" t="e">
        <f t="shared" si="634"/>
        <v>#VALUE!</v>
      </c>
      <c r="V1508" s="181" t="e">
        <f t="shared" si="635"/>
        <v>#VALUE!</v>
      </c>
      <c r="W1508" s="182" t="str">
        <f t="shared" si="636"/>
        <v>donnée(s) manquante(s)</v>
      </c>
      <c r="X1508" s="183" t="str">
        <f t="shared" si="637"/>
        <v>donnée(s) manquante(s)</v>
      </c>
      <c r="Y1508" s="178" t="str">
        <f t="shared" si="638"/>
        <v xml:space="preserve"> </v>
      </c>
      <c r="Z1508" s="178" t="str">
        <f t="shared" si="639"/>
        <v xml:space="preserve"> </v>
      </c>
      <c r="AA1508" s="178" t="str">
        <f t="shared" si="640"/>
        <v xml:space="preserve"> </v>
      </c>
      <c r="AB1508" s="184" t="str">
        <f t="shared" si="641"/>
        <v xml:space="preserve"> </v>
      </c>
      <c r="AC1508" s="184" t="str">
        <f t="shared" si="642"/>
        <v xml:space="preserve"> </v>
      </c>
      <c r="AD1508" s="184" t="str">
        <f t="shared" si="648"/>
        <v xml:space="preserve"> </v>
      </c>
      <c r="AE1508" s="185" t="e">
        <f t="shared" si="643"/>
        <v>#VALUE!</v>
      </c>
      <c r="AF1508" s="185" t="e">
        <f t="shared" si="644"/>
        <v>#VALUE!</v>
      </c>
      <c r="AG1508" s="212" t="e">
        <f t="shared" si="645"/>
        <v>#VALUE!</v>
      </c>
      <c r="AH1508" s="73" t="e">
        <f t="shared" si="649"/>
        <v>#VALUE!</v>
      </c>
      <c r="AI1508" s="74" t="e">
        <f t="shared" si="650"/>
        <v>#VALUE!</v>
      </c>
      <c r="AJ1508" s="186" t="e">
        <f t="shared" si="646"/>
        <v>#VALUE!</v>
      </c>
      <c r="AK1508" s="186" t="e">
        <f t="shared" si="647"/>
        <v>#VALUE!</v>
      </c>
    </row>
    <row r="1509" spans="1:37" x14ac:dyDescent="0.25">
      <c r="A1509" s="114" t="s">
        <v>74</v>
      </c>
      <c r="B1509" s="197"/>
      <c r="C1509" s="102"/>
      <c r="D1509" s="103"/>
      <c r="E1509" s="103"/>
      <c r="F1509" s="104"/>
      <c r="G1509" s="105"/>
      <c r="H1509" s="198"/>
      <c r="I1509" s="106"/>
      <c r="J1509" s="106"/>
      <c r="K1509" s="106"/>
      <c r="L1509" s="107"/>
      <c r="M1509" s="176" t="str">
        <f t="shared" si="626"/>
        <v xml:space="preserve"> </v>
      </c>
      <c r="N1509" s="177" t="str">
        <f t="shared" si="627"/>
        <v xml:space="preserve"> </v>
      </c>
      <c r="O1509" s="177" t="str">
        <f t="shared" si="628"/>
        <v xml:space="preserve"> </v>
      </c>
      <c r="P1509" s="177" t="str">
        <f t="shared" si="629"/>
        <v xml:space="preserve"> </v>
      </c>
      <c r="Q1509" s="178" t="str">
        <f t="shared" si="630"/>
        <v xml:space="preserve"> </v>
      </c>
      <c r="R1509" s="178" t="str">
        <f t="shared" si="631"/>
        <v xml:space="preserve"> </v>
      </c>
      <c r="S1509" s="179" t="str">
        <f t="shared" si="632"/>
        <v xml:space="preserve"> </v>
      </c>
      <c r="T1509" s="176" t="e">
        <f t="shared" si="633"/>
        <v>#VALUE!</v>
      </c>
      <c r="U1509" s="180" t="e">
        <f t="shared" si="634"/>
        <v>#VALUE!</v>
      </c>
      <c r="V1509" s="181" t="e">
        <f t="shared" si="635"/>
        <v>#VALUE!</v>
      </c>
      <c r="W1509" s="182" t="str">
        <f t="shared" si="636"/>
        <v>donnée(s) manquante(s)</v>
      </c>
      <c r="X1509" s="183" t="str">
        <f t="shared" si="637"/>
        <v>donnée(s) manquante(s)</v>
      </c>
      <c r="Y1509" s="178" t="str">
        <f t="shared" si="638"/>
        <v xml:space="preserve"> </v>
      </c>
      <c r="Z1509" s="178" t="str">
        <f t="shared" si="639"/>
        <v xml:space="preserve"> </v>
      </c>
      <c r="AA1509" s="178" t="str">
        <f t="shared" si="640"/>
        <v xml:space="preserve"> </v>
      </c>
      <c r="AB1509" s="184" t="str">
        <f t="shared" si="641"/>
        <v xml:space="preserve"> </v>
      </c>
      <c r="AC1509" s="184" t="str">
        <f t="shared" si="642"/>
        <v xml:space="preserve"> </v>
      </c>
      <c r="AD1509" s="184" t="str">
        <f t="shared" si="648"/>
        <v xml:space="preserve"> </v>
      </c>
      <c r="AE1509" s="185" t="e">
        <f t="shared" si="643"/>
        <v>#VALUE!</v>
      </c>
      <c r="AF1509" s="185" t="e">
        <f t="shared" si="644"/>
        <v>#VALUE!</v>
      </c>
      <c r="AG1509" s="212" t="e">
        <f t="shared" si="645"/>
        <v>#VALUE!</v>
      </c>
      <c r="AH1509" s="73" t="e">
        <f t="shared" si="649"/>
        <v>#VALUE!</v>
      </c>
      <c r="AI1509" s="74" t="e">
        <f t="shared" si="650"/>
        <v>#VALUE!</v>
      </c>
      <c r="AJ1509" s="186" t="e">
        <f t="shared" si="646"/>
        <v>#VALUE!</v>
      </c>
      <c r="AK1509" s="186" t="e">
        <f t="shared" si="647"/>
        <v>#VALUE!</v>
      </c>
    </row>
    <row r="1510" spans="1:37" x14ac:dyDescent="0.25">
      <c r="A1510" s="114" t="s">
        <v>74</v>
      </c>
      <c r="B1510" s="197"/>
      <c r="C1510" s="102"/>
      <c r="D1510" s="103"/>
      <c r="E1510" s="103"/>
      <c r="F1510" s="104"/>
      <c r="G1510" s="105"/>
      <c r="H1510" s="198"/>
      <c r="I1510" s="106"/>
      <c r="J1510" s="106"/>
      <c r="K1510" s="106"/>
      <c r="L1510" s="107"/>
      <c r="M1510" s="176" t="str">
        <f t="shared" si="626"/>
        <v xml:space="preserve"> </v>
      </c>
      <c r="N1510" s="177" t="str">
        <f t="shared" si="627"/>
        <v xml:space="preserve"> </v>
      </c>
      <c r="O1510" s="177" t="str">
        <f t="shared" si="628"/>
        <v xml:space="preserve"> </v>
      </c>
      <c r="P1510" s="177" t="str">
        <f t="shared" si="629"/>
        <v xml:space="preserve"> </v>
      </c>
      <c r="Q1510" s="178" t="str">
        <f t="shared" si="630"/>
        <v xml:space="preserve"> </v>
      </c>
      <c r="R1510" s="178" t="str">
        <f t="shared" si="631"/>
        <v xml:space="preserve"> </v>
      </c>
      <c r="S1510" s="179" t="str">
        <f t="shared" si="632"/>
        <v xml:space="preserve"> </v>
      </c>
      <c r="T1510" s="176" t="e">
        <f t="shared" si="633"/>
        <v>#VALUE!</v>
      </c>
      <c r="U1510" s="180" t="e">
        <f t="shared" si="634"/>
        <v>#VALUE!</v>
      </c>
      <c r="V1510" s="181" t="e">
        <f t="shared" si="635"/>
        <v>#VALUE!</v>
      </c>
      <c r="W1510" s="182" t="str">
        <f t="shared" si="636"/>
        <v>donnée(s) manquante(s)</v>
      </c>
      <c r="X1510" s="183" t="str">
        <f t="shared" si="637"/>
        <v>donnée(s) manquante(s)</v>
      </c>
      <c r="Y1510" s="178" t="str">
        <f t="shared" si="638"/>
        <v xml:space="preserve"> </v>
      </c>
      <c r="Z1510" s="178" t="str">
        <f t="shared" si="639"/>
        <v xml:space="preserve"> </v>
      </c>
      <c r="AA1510" s="178" t="str">
        <f t="shared" si="640"/>
        <v xml:space="preserve"> </v>
      </c>
      <c r="AB1510" s="184" t="str">
        <f t="shared" si="641"/>
        <v xml:space="preserve"> </v>
      </c>
      <c r="AC1510" s="184" t="str">
        <f t="shared" si="642"/>
        <v xml:space="preserve"> </v>
      </c>
      <c r="AD1510" s="184" t="str">
        <f t="shared" si="648"/>
        <v xml:space="preserve"> </v>
      </c>
      <c r="AE1510" s="185" t="e">
        <f t="shared" si="643"/>
        <v>#VALUE!</v>
      </c>
      <c r="AF1510" s="185" t="e">
        <f t="shared" si="644"/>
        <v>#VALUE!</v>
      </c>
      <c r="AG1510" s="212" t="e">
        <f t="shared" si="645"/>
        <v>#VALUE!</v>
      </c>
      <c r="AH1510" s="73" t="e">
        <f t="shared" si="649"/>
        <v>#VALUE!</v>
      </c>
      <c r="AI1510" s="74" t="e">
        <f t="shared" si="650"/>
        <v>#VALUE!</v>
      </c>
      <c r="AJ1510" s="186" t="e">
        <f t="shared" si="646"/>
        <v>#VALUE!</v>
      </c>
      <c r="AK1510" s="186" t="e">
        <f t="shared" si="647"/>
        <v>#VALUE!</v>
      </c>
    </row>
    <row r="1511" spans="1:37" x14ac:dyDescent="0.25">
      <c r="A1511" s="114" t="s">
        <v>74</v>
      </c>
      <c r="B1511" s="197"/>
      <c r="C1511" s="102"/>
      <c r="D1511" s="103"/>
      <c r="E1511" s="103"/>
      <c r="F1511" s="104"/>
      <c r="G1511" s="105"/>
      <c r="H1511" s="198"/>
      <c r="I1511" s="106"/>
      <c r="J1511" s="106"/>
      <c r="K1511" s="106"/>
      <c r="L1511" s="107"/>
      <c r="M1511" s="176" t="str">
        <f t="shared" si="626"/>
        <v xml:space="preserve"> </v>
      </c>
      <c r="N1511" s="177" t="str">
        <f t="shared" si="627"/>
        <v xml:space="preserve"> </v>
      </c>
      <c r="O1511" s="177" t="str">
        <f t="shared" si="628"/>
        <v xml:space="preserve"> </v>
      </c>
      <c r="P1511" s="177" t="str">
        <f t="shared" si="629"/>
        <v xml:space="preserve"> </v>
      </c>
      <c r="Q1511" s="178" t="str">
        <f t="shared" si="630"/>
        <v xml:space="preserve"> </v>
      </c>
      <c r="R1511" s="178" t="str">
        <f t="shared" si="631"/>
        <v xml:space="preserve"> </v>
      </c>
      <c r="S1511" s="179" t="str">
        <f t="shared" si="632"/>
        <v xml:space="preserve"> </v>
      </c>
      <c r="T1511" s="176" t="e">
        <f t="shared" si="633"/>
        <v>#VALUE!</v>
      </c>
      <c r="U1511" s="180" t="e">
        <f t="shared" si="634"/>
        <v>#VALUE!</v>
      </c>
      <c r="V1511" s="181" t="e">
        <f t="shared" si="635"/>
        <v>#VALUE!</v>
      </c>
      <c r="W1511" s="182" t="str">
        <f t="shared" si="636"/>
        <v>donnée(s) manquante(s)</v>
      </c>
      <c r="X1511" s="183" t="str">
        <f t="shared" si="637"/>
        <v>donnée(s) manquante(s)</v>
      </c>
      <c r="Y1511" s="178" t="str">
        <f t="shared" si="638"/>
        <v xml:space="preserve"> </v>
      </c>
      <c r="Z1511" s="178" t="str">
        <f t="shared" si="639"/>
        <v xml:space="preserve"> </v>
      </c>
      <c r="AA1511" s="178" t="str">
        <f t="shared" si="640"/>
        <v xml:space="preserve"> </v>
      </c>
      <c r="AB1511" s="184" t="str">
        <f t="shared" si="641"/>
        <v xml:space="preserve"> </v>
      </c>
      <c r="AC1511" s="184" t="str">
        <f t="shared" si="642"/>
        <v xml:space="preserve"> </v>
      </c>
      <c r="AD1511" s="184" t="str">
        <f t="shared" si="648"/>
        <v xml:space="preserve"> </v>
      </c>
      <c r="AE1511" s="185" t="e">
        <f t="shared" si="643"/>
        <v>#VALUE!</v>
      </c>
      <c r="AF1511" s="185" t="e">
        <f t="shared" si="644"/>
        <v>#VALUE!</v>
      </c>
      <c r="AG1511" s="212" t="e">
        <f t="shared" si="645"/>
        <v>#VALUE!</v>
      </c>
      <c r="AH1511" s="73" t="e">
        <f t="shared" si="649"/>
        <v>#VALUE!</v>
      </c>
      <c r="AI1511" s="74" t="e">
        <f t="shared" si="650"/>
        <v>#VALUE!</v>
      </c>
      <c r="AJ1511" s="186" t="e">
        <f t="shared" si="646"/>
        <v>#VALUE!</v>
      </c>
      <c r="AK1511" s="186" t="e">
        <f t="shared" si="647"/>
        <v>#VALUE!</v>
      </c>
    </row>
    <row r="1512" spans="1:37" x14ac:dyDescent="0.25">
      <c r="A1512" s="114" t="s">
        <v>74</v>
      </c>
      <c r="B1512" s="197"/>
      <c r="C1512" s="102"/>
      <c r="D1512" s="103"/>
      <c r="E1512" s="103"/>
      <c r="F1512" s="104"/>
      <c r="G1512" s="105"/>
      <c r="H1512" s="198"/>
      <c r="I1512" s="106"/>
      <c r="J1512" s="106"/>
      <c r="K1512" s="106"/>
      <c r="L1512" s="107"/>
      <c r="M1512" s="176" t="str">
        <f t="shared" si="626"/>
        <v xml:space="preserve"> </v>
      </c>
      <c r="N1512" s="177" t="str">
        <f t="shared" si="627"/>
        <v xml:space="preserve"> </v>
      </c>
      <c r="O1512" s="177" t="str">
        <f t="shared" si="628"/>
        <v xml:space="preserve"> </v>
      </c>
      <c r="P1512" s="177" t="str">
        <f t="shared" si="629"/>
        <v xml:space="preserve"> </v>
      </c>
      <c r="Q1512" s="178" t="str">
        <f t="shared" si="630"/>
        <v xml:space="preserve"> </v>
      </c>
      <c r="R1512" s="178" t="str">
        <f t="shared" si="631"/>
        <v xml:space="preserve"> </v>
      </c>
      <c r="S1512" s="179" t="str">
        <f t="shared" si="632"/>
        <v xml:space="preserve"> </v>
      </c>
      <c r="T1512" s="176" t="e">
        <f t="shared" si="633"/>
        <v>#VALUE!</v>
      </c>
      <c r="U1512" s="180" t="e">
        <f t="shared" si="634"/>
        <v>#VALUE!</v>
      </c>
      <c r="V1512" s="181" t="e">
        <f t="shared" si="635"/>
        <v>#VALUE!</v>
      </c>
      <c r="W1512" s="182" t="str">
        <f t="shared" si="636"/>
        <v>donnée(s) manquante(s)</v>
      </c>
      <c r="X1512" s="183" t="str">
        <f t="shared" si="637"/>
        <v>donnée(s) manquante(s)</v>
      </c>
      <c r="Y1512" s="178" t="str">
        <f t="shared" si="638"/>
        <v xml:space="preserve"> </v>
      </c>
      <c r="Z1512" s="178" t="str">
        <f t="shared" si="639"/>
        <v xml:space="preserve"> </v>
      </c>
      <c r="AA1512" s="178" t="str">
        <f t="shared" si="640"/>
        <v xml:space="preserve"> </v>
      </c>
      <c r="AB1512" s="184" t="str">
        <f t="shared" si="641"/>
        <v xml:space="preserve"> </v>
      </c>
      <c r="AC1512" s="184" t="str">
        <f t="shared" si="642"/>
        <v xml:space="preserve"> </v>
      </c>
      <c r="AD1512" s="184" t="str">
        <f t="shared" si="648"/>
        <v xml:space="preserve"> </v>
      </c>
      <c r="AE1512" s="185" t="e">
        <f t="shared" si="643"/>
        <v>#VALUE!</v>
      </c>
      <c r="AF1512" s="185" t="e">
        <f t="shared" si="644"/>
        <v>#VALUE!</v>
      </c>
      <c r="AG1512" s="212" t="e">
        <f t="shared" si="645"/>
        <v>#VALUE!</v>
      </c>
      <c r="AH1512" s="73" t="e">
        <f t="shared" si="649"/>
        <v>#VALUE!</v>
      </c>
      <c r="AI1512" s="74" t="e">
        <f t="shared" si="650"/>
        <v>#VALUE!</v>
      </c>
      <c r="AJ1512" s="186" t="e">
        <f t="shared" si="646"/>
        <v>#VALUE!</v>
      </c>
      <c r="AK1512" s="186" t="e">
        <f t="shared" si="647"/>
        <v>#VALUE!</v>
      </c>
    </row>
    <row r="1513" spans="1:37" x14ac:dyDescent="0.25">
      <c r="A1513" s="114" t="s">
        <v>74</v>
      </c>
      <c r="B1513" s="197"/>
      <c r="C1513" s="102"/>
      <c r="D1513" s="103"/>
      <c r="E1513" s="103"/>
      <c r="F1513" s="104"/>
      <c r="G1513" s="105"/>
      <c r="H1513" s="198"/>
      <c r="I1513" s="106"/>
      <c r="J1513" s="106"/>
      <c r="K1513" s="106"/>
      <c r="L1513" s="107"/>
      <c r="M1513" s="176" t="str">
        <f t="shared" si="626"/>
        <v xml:space="preserve"> </v>
      </c>
      <c r="N1513" s="177" t="str">
        <f t="shared" si="627"/>
        <v xml:space="preserve"> </v>
      </c>
      <c r="O1513" s="177" t="str">
        <f t="shared" si="628"/>
        <v xml:space="preserve"> </v>
      </c>
      <c r="P1513" s="177" t="str">
        <f t="shared" si="629"/>
        <v xml:space="preserve"> </v>
      </c>
      <c r="Q1513" s="178" t="str">
        <f t="shared" si="630"/>
        <v xml:space="preserve"> </v>
      </c>
      <c r="R1513" s="178" t="str">
        <f t="shared" si="631"/>
        <v xml:space="preserve"> </v>
      </c>
      <c r="S1513" s="179" t="str">
        <f t="shared" si="632"/>
        <v xml:space="preserve"> </v>
      </c>
      <c r="T1513" s="176" t="e">
        <f t="shared" si="633"/>
        <v>#VALUE!</v>
      </c>
      <c r="U1513" s="180" t="e">
        <f t="shared" si="634"/>
        <v>#VALUE!</v>
      </c>
      <c r="V1513" s="181" t="e">
        <f t="shared" si="635"/>
        <v>#VALUE!</v>
      </c>
      <c r="W1513" s="182" t="str">
        <f t="shared" si="636"/>
        <v>donnée(s) manquante(s)</v>
      </c>
      <c r="X1513" s="183" t="str">
        <f t="shared" si="637"/>
        <v>donnée(s) manquante(s)</v>
      </c>
      <c r="Y1513" s="178" t="str">
        <f t="shared" si="638"/>
        <v xml:space="preserve"> </v>
      </c>
      <c r="Z1513" s="178" t="str">
        <f t="shared" si="639"/>
        <v xml:space="preserve"> </v>
      </c>
      <c r="AA1513" s="178" t="str">
        <f t="shared" si="640"/>
        <v xml:space="preserve"> </v>
      </c>
      <c r="AB1513" s="184" t="str">
        <f t="shared" si="641"/>
        <v xml:space="preserve"> </v>
      </c>
      <c r="AC1513" s="184" t="str">
        <f t="shared" si="642"/>
        <v xml:space="preserve"> </v>
      </c>
      <c r="AD1513" s="184" t="str">
        <f t="shared" si="648"/>
        <v xml:space="preserve"> </v>
      </c>
      <c r="AE1513" s="185" t="e">
        <f t="shared" si="643"/>
        <v>#VALUE!</v>
      </c>
      <c r="AF1513" s="185" t="e">
        <f t="shared" si="644"/>
        <v>#VALUE!</v>
      </c>
      <c r="AG1513" s="212" t="e">
        <f t="shared" si="645"/>
        <v>#VALUE!</v>
      </c>
      <c r="AH1513" s="73" t="e">
        <f t="shared" si="649"/>
        <v>#VALUE!</v>
      </c>
      <c r="AI1513" s="74" t="e">
        <f t="shared" si="650"/>
        <v>#VALUE!</v>
      </c>
      <c r="AJ1513" s="186" t="e">
        <f t="shared" si="646"/>
        <v>#VALUE!</v>
      </c>
      <c r="AK1513" s="186" t="e">
        <f t="shared" si="647"/>
        <v>#VALUE!</v>
      </c>
    </row>
    <row r="1514" spans="1:37" x14ac:dyDescent="0.25">
      <c r="A1514" s="114" t="s">
        <v>74</v>
      </c>
      <c r="B1514" s="197"/>
      <c r="C1514" s="102"/>
      <c r="D1514" s="103"/>
      <c r="E1514" s="103"/>
      <c r="F1514" s="104"/>
      <c r="G1514" s="105"/>
      <c r="H1514" s="198"/>
      <c r="I1514" s="106"/>
      <c r="J1514" s="106"/>
      <c r="K1514" s="106"/>
      <c r="L1514" s="107"/>
      <c r="M1514" s="176" t="str">
        <f t="shared" si="626"/>
        <v xml:space="preserve"> </v>
      </c>
      <c r="N1514" s="177" t="str">
        <f t="shared" si="627"/>
        <v xml:space="preserve"> </v>
      </c>
      <c r="O1514" s="177" t="str">
        <f t="shared" si="628"/>
        <v xml:space="preserve"> </v>
      </c>
      <c r="P1514" s="177" t="str">
        <f t="shared" si="629"/>
        <v xml:space="preserve"> </v>
      </c>
      <c r="Q1514" s="178" t="str">
        <f t="shared" si="630"/>
        <v xml:space="preserve"> </v>
      </c>
      <c r="R1514" s="178" t="str">
        <f t="shared" si="631"/>
        <v xml:space="preserve"> </v>
      </c>
      <c r="S1514" s="179" t="str">
        <f t="shared" si="632"/>
        <v xml:space="preserve"> </v>
      </c>
      <c r="T1514" s="176" t="e">
        <f t="shared" si="633"/>
        <v>#VALUE!</v>
      </c>
      <c r="U1514" s="180" t="e">
        <f t="shared" si="634"/>
        <v>#VALUE!</v>
      </c>
      <c r="V1514" s="181" t="e">
        <f t="shared" si="635"/>
        <v>#VALUE!</v>
      </c>
      <c r="W1514" s="182" t="str">
        <f t="shared" si="636"/>
        <v>donnée(s) manquante(s)</v>
      </c>
      <c r="X1514" s="183" t="str">
        <f t="shared" si="637"/>
        <v>donnée(s) manquante(s)</v>
      </c>
      <c r="Y1514" s="178" t="str">
        <f t="shared" si="638"/>
        <v xml:space="preserve"> </v>
      </c>
      <c r="Z1514" s="178" t="str">
        <f t="shared" si="639"/>
        <v xml:space="preserve"> </v>
      </c>
      <c r="AA1514" s="178" t="str">
        <f t="shared" si="640"/>
        <v xml:space="preserve"> </v>
      </c>
      <c r="AB1514" s="184" t="str">
        <f t="shared" si="641"/>
        <v xml:space="preserve"> </v>
      </c>
      <c r="AC1514" s="184" t="str">
        <f t="shared" si="642"/>
        <v xml:space="preserve"> </v>
      </c>
      <c r="AD1514" s="184" t="str">
        <f t="shared" si="648"/>
        <v xml:space="preserve"> </v>
      </c>
      <c r="AE1514" s="185" t="e">
        <f t="shared" si="643"/>
        <v>#VALUE!</v>
      </c>
      <c r="AF1514" s="185" t="e">
        <f t="shared" si="644"/>
        <v>#VALUE!</v>
      </c>
      <c r="AG1514" s="212" t="e">
        <f t="shared" si="645"/>
        <v>#VALUE!</v>
      </c>
      <c r="AH1514" s="73" t="e">
        <f t="shared" si="649"/>
        <v>#VALUE!</v>
      </c>
      <c r="AI1514" s="74" t="e">
        <f t="shared" si="650"/>
        <v>#VALUE!</v>
      </c>
      <c r="AJ1514" s="186" t="e">
        <f t="shared" si="646"/>
        <v>#VALUE!</v>
      </c>
      <c r="AK1514" s="186" t="e">
        <f t="shared" si="647"/>
        <v>#VALUE!</v>
      </c>
    </row>
    <row r="1515" spans="1:37" x14ac:dyDescent="0.25">
      <c r="A1515" s="114" t="s">
        <v>74</v>
      </c>
      <c r="B1515" s="197"/>
      <c r="C1515" s="102"/>
      <c r="D1515" s="103"/>
      <c r="E1515" s="103"/>
      <c r="F1515" s="104"/>
      <c r="G1515" s="105"/>
      <c r="H1515" s="198"/>
      <c r="I1515" s="106"/>
      <c r="J1515" s="106"/>
      <c r="K1515" s="106"/>
      <c r="L1515" s="107"/>
      <c r="M1515" s="176" t="str">
        <f t="shared" si="626"/>
        <v xml:space="preserve"> </v>
      </c>
      <c r="N1515" s="177" t="str">
        <f t="shared" si="627"/>
        <v xml:space="preserve"> </v>
      </c>
      <c r="O1515" s="177" t="str">
        <f t="shared" si="628"/>
        <v xml:space="preserve"> </v>
      </c>
      <c r="P1515" s="177" t="str">
        <f t="shared" si="629"/>
        <v xml:space="preserve"> </v>
      </c>
      <c r="Q1515" s="178" t="str">
        <f t="shared" si="630"/>
        <v xml:space="preserve"> </v>
      </c>
      <c r="R1515" s="178" t="str">
        <f t="shared" si="631"/>
        <v xml:space="preserve"> </v>
      </c>
      <c r="S1515" s="179" t="str">
        <f t="shared" si="632"/>
        <v xml:space="preserve"> </v>
      </c>
      <c r="T1515" s="176" t="e">
        <f t="shared" si="633"/>
        <v>#VALUE!</v>
      </c>
      <c r="U1515" s="180" t="e">
        <f t="shared" si="634"/>
        <v>#VALUE!</v>
      </c>
      <c r="V1515" s="181" t="e">
        <f t="shared" si="635"/>
        <v>#VALUE!</v>
      </c>
      <c r="W1515" s="182" t="str">
        <f t="shared" si="636"/>
        <v>donnée(s) manquante(s)</v>
      </c>
      <c r="X1515" s="183" t="str">
        <f t="shared" si="637"/>
        <v>donnée(s) manquante(s)</v>
      </c>
      <c r="Y1515" s="178" t="str">
        <f t="shared" si="638"/>
        <v xml:space="preserve"> </v>
      </c>
      <c r="Z1515" s="178" t="str">
        <f t="shared" si="639"/>
        <v xml:space="preserve"> </v>
      </c>
      <c r="AA1515" s="178" t="str">
        <f t="shared" si="640"/>
        <v xml:space="preserve"> </v>
      </c>
      <c r="AB1515" s="184" t="str">
        <f t="shared" si="641"/>
        <v xml:space="preserve"> </v>
      </c>
      <c r="AC1515" s="184" t="str">
        <f t="shared" si="642"/>
        <v xml:space="preserve"> </v>
      </c>
      <c r="AD1515" s="184" t="str">
        <f t="shared" si="648"/>
        <v xml:space="preserve"> </v>
      </c>
      <c r="AE1515" s="185" t="e">
        <f t="shared" si="643"/>
        <v>#VALUE!</v>
      </c>
      <c r="AF1515" s="185" t="e">
        <f t="shared" si="644"/>
        <v>#VALUE!</v>
      </c>
      <c r="AG1515" s="212" t="e">
        <f t="shared" si="645"/>
        <v>#VALUE!</v>
      </c>
      <c r="AH1515" s="73" t="e">
        <f t="shared" si="649"/>
        <v>#VALUE!</v>
      </c>
      <c r="AI1515" s="74" t="e">
        <f t="shared" si="650"/>
        <v>#VALUE!</v>
      </c>
      <c r="AJ1515" s="186" t="e">
        <f t="shared" si="646"/>
        <v>#VALUE!</v>
      </c>
      <c r="AK1515" s="186" t="e">
        <f t="shared" si="647"/>
        <v>#VALUE!</v>
      </c>
    </row>
    <row r="1516" spans="1:37" x14ac:dyDescent="0.25">
      <c r="A1516" s="114" t="s">
        <v>74</v>
      </c>
      <c r="B1516" s="197"/>
      <c r="C1516" s="102"/>
      <c r="D1516" s="103"/>
      <c r="E1516" s="103"/>
      <c r="F1516" s="104"/>
      <c r="G1516" s="105"/>
      <c r="H1516" s="198"/>
      <c r="I1516" s="106"/>
      <c r="J1516" s="106"/>
      <c r="K1516" s="106"/>
      <c r="L1516" s="107"/>
      <c r="M1516" s="176" t="str">
        <f t="shared" si="626"/>
        <v xml:space="preserve"> </v>
      </c>
      <c r="N1516" s="177" t="str">
        <f t="shared" si="627"/>
        <v xml:space="preserve"> </v>
      </c>
      <c r="O1516" s="177" t="str">
        <f t="shared" si="628"/>
        <v xml:space="preserve"> </v>
      </c>
      <c r="P1516" s="177" t="str">
        <f t="shared" si="629"/>
        <v xml:space="preserve"> </v>
      </c>
      <c r="Q1516" s="178" t="str">
        <f t="shared" si="630"/>
        <v xml:space="preserve"> </v>
      </c>
      <c r="R1516" s="178" t="str">
        <f t="shared" si="631"/>
        <v xml:space="preserve"> </v>
      </c>
      <c r="S1516" s="179" t="str">
        <f t="shared" si="632"/>
        <v xml:space="preserve"> </v>
      </c>
      <c r="T1516" s="176" t="e">
        <f t="shared" si="633"/>
        <v>#VALUE!</v>
      </c>
      <c r="U1516" s="180" t="e">
        <f t="shared" si="634"/>
        <v>#VALUE!</v>
      </c>
      <c r="V1516" s="181" t="e">
        <f t="shared" si="635"/>
        <v>#VALUE!</v>
      </c>
      <c r="W1516" s="182" t="str">
        <f t="shared" si="636"/>
        <v>donnée(s) manquante(s)</v>
      </c>
      <c r="X1516" s="183" t="str">
        <f t="shared" si="637"/>
        <v>donnée(s) manquante(s)</v>
      </c>
      <c r="Y1516" s="178" t="str">
        <f t="shared" si="638"/>
        <v xml:space="preserve"> </v>
      </c>
      <c r="Z1516" s="178" t="str">
        <f t="shared" si="639"/>
        <v xml:space="preserve"> </v>
      </c>
      <c r="AA1516" s="178" t="str">
        <f t="shared" si="640"/>
        <v xml:space="preserve"> </v>
      </c>
      <c r="AB1516" s="184" t="str">
        <f t="shared" si="641"/>
        <v xml:space="preserve"> </v>
      </c>
      <c r="AC1516" s="184" t="str">
        <f t="shared" si="642"/>
        <v xml:space="preserve"> </v>
      </c>
      <c r="AD1516" s="184" t="str">
        <f t="shared" si="648"/>
        <v xml:space="preserve"> </v>
      </c>
      <c r="AE1516" s="185" t="e">
        <f t="shared" si="643"/>
        <v>#VALUE!</v>
      </c>
      <c r="AF1516" s="185" t="e">
        <f t="shared" si="644"/>
        <v>#VALUE!</v>
      </c>
      <c r="AG1516" s="212" t="e">
        <f t="shared" si="645"/>
        <v>#VALUE!</v>
      </c>
      <c r="AH1516" s="73" t="e">
        <f t="shared" si="649"/>
        <v>#VALUE!</v>
      </c>
      <c r="AI1516" s="74" t="e">
        <f t="shared" si="650"/>
        <v>#VALUE!</v>
      </c>
      <c r="AJ1516" s="186" t="e">
        <f t="shared" si="646"/>
        <v>#VALUE!</v>
      </c>
      <c r="AK1516" s="186" t="e">
        <f t="shared" si="647"/>
        <v>#VALUE!</v>
      </c>
    </row>
    <row r="1517" spans="1:37" x14ac:dyDescent="0.25">
      <c r="A1517" s="114" t="s">
        <v>74</v>
      </c>
      <c r="B1517" s="197"/>
      <c r="C1517" s="102"/>
      <c r="D1517" s="103"/>
      <c r="E1517" s="103"/>
      <c r="F1517" s="104"/>
      <c r="G1517" s="105"/>
      <c r="H1517" s="198"/>
      <c r="I1517" s="106"/>
      <c r="J1517" s="106"/>
      <c r="K1517" s="106"/>
      <c r="L1517" s="107"/>
      <c r="M1517" s="176" t="str">
        <f t="shared" si="626"/>
        <v xml:space="preserve"> </v>
      </c>
      <c r="N1517" s="177" t="str">
        <f t="shared" si="627"/>
        <v xml:space="preserve"> </v>
      </c>
      <c r="O1517" s="177" t="str">
        <f t="shared" si="628"/>
        <v xml:space="preserve"> </v>
      </c>
      <c r="P1517" s="177" t="str">
        <f t="shared" si="629"/>
        <v xml:space="preserve"> </v>
      </c>
      <c r="Q1517" s="178" t="str">
        <f t="shared" si="630"/>
        <v xml:space="preserve"> </v>
      </c>
      <c r="R1517" s="178" t="str">
        <f t="shared" si="631"/>
        <v xml:space="preserve"> </v>
      </c>
      <c r="S1517" s="179" t="str">
        <f t="shared" si="632"/>
        <v xml:space="preserve"> </v>
      </c>
      <c r="T1517" s="176" t="e">
        <f t="shared" si="633"/>
        <v>#VALUE!</v>
      </c>
      <c r="U1517" s="180" t="e">
        <f t="shared" si="634"/>
        <v>#VALUE!</v>
      </c>
      <c r="V1517" s="181" t="e">
        <f t="shared" si="635"/>
        <v>#VALUE!</v>
      </c>
      <c r="W1517" s="182" t="str">
        <f t="shared" si="636"/>
        <v>donnée(s) manquante(s)</v>
      </c>
      <c r="X1517" s="183" t="str">
        <f t="shared" si="637"/>
        <v>donnée(s) manquante(s)</v>
      </c>
      <c r="Y1517" s="178" t="str">
        <f t="shared" si="638"/>
        <v xml:space="preserve"> </v>
      </c>
      <c r="Z1517" s="178" t="str">
        <f t="shared" si="639"/>
        <v xml:space="preserve"> </v>
      </c>
      <c r="AA1517" s="178" t="str">
        <f t="shared" si="640"/>
        <v xml:space="preserve"> </v>
      </c>
      <c r="AB1517" s="184" t="str">
        <f t="shared" si="641"/>
        <v xml:space="preserve"> </v>
      </c>
      <c r="AC1517" s="184" t="str">
        <f t="shared" si="642"/>
        <v xml:space="preserve"> </v>
      </c>
      <c r="AD1517" s="184" t="str">
        <f t="shared" si="648"/>
        <v xml:space="preserve"> </v>
      </c>
      <c r="AE1517" s="185" t="e">
        <f t="shared" si="643"/>
        <v>#VALUE!</v>
      </c>
      <c r="AF1517" s="185" t="e">
        <f t="shared" si="644"/>
        <v>#VALUE!</v>
      </c>
      <c r="AG1517" s="212" t="e">
        <f t="shared" si="645"/>
        <v>#VALUE!</v>
      </c>
      <c r="AH1517" s="73" t="e">
        <f t="shared" si="649"/>
        <v>#VALUE!</v>
      </c>
      <c r="AI1517" s="74" t="e">
        <f t="shared" si="650"/>
        <v>#VALUE!</v>
      </c>
      <c r="AJ1517" s="186" t="e">
        <f t="shared" si="646"/>
        <v>#VALUE!</v>
      </c>
      <c r="AK1517" s="186" t="e">
        <f t="shared" si="647"/>
        <v>#VALUE!</v>
      </c>
    </row>
    <row r="1518" spans="1:37" x14ac:dyDescent="0.25">
      <c r="A1518" s="114" t="s">
        <v>74</v>
      </c>
      <c r="B1518" s="197"/>
      <c r="C1518" s="102"/>
      <c r="D1518" s="103"/>
      <c r="E1518" s="103"/>
      <c r="F1518" s="104"/>
      <c r="G1518" s="105"/>
      <c r="H1518" s="198"/>
      <c r="I1518" s="106"/>
      <c r="J1518" s="106"/>
      <c r="K1518" s="106"/>
      <c r="L1518" s="107"/>
      <c r="M1518" s="176" t="str">
        <f t="shared" si="626"/>
        <v xml:space="preserve"> </v>
      </c>
      <c r="N1518" s="177" t="str">
        <f t="shared" si="627"/>
        <v xml:space="preserve"> </v>
      </c>
      <c r="O1518" s="177" t="str">
        <f t="shared" si="628"/>
        <v xml:space="preserve"> </v>
      </c>
      <c r="P1518" s="177" t="str">
        <f t="shared" si="629"/>
        <v xml:space="preserve"> </v>
      </c>
      <c r="Q1518" s="178" t="str">
        <f t="shared" si="630"/>
        <v xml:space="preserve"> </v>
      </c>
      <c r="R1518" s="178" t="str">
        <f t="shared" si="631"/>
        <v xml:space="preserve"> </v>
      </c>
      <c r="S1518" s="179" t="str">
        <f t="shared" si="632"/>
        <v xml:space="preserve"> </v>
      </c>
      <c r="T1518" s="176" t="e">
        <f t="shared" si="633"/>
        <v>#VALUE!</v>
      </c>
      <c r="U1518" s="180" t="e">
        <f t="shared" si="634"/>
        <v>#VALUE!</v>
      </c>
      <c r="V1518" s="181" t="e">
        <f t="shared" si="635"/>
        <v>#VALUE!</v>
      </c>
      <c r="W1518" s="182" t="str">
        <f t="shared" si="636"/>
        <v>donnée(s) manquante(s)</v>
      </c>
      <c r="X1518" s="183" t="str">
        <f t="shared" si="637"/>
        <v>donnée(s) manquante(s)</v>
      </c>
      <c r="Y1518" s="178" t="str">
        <f t="shared" si="638"/>
        <v xml:space="preserve"> </v>
      </c>
      <c r="Z1518" s="178" t="str">
        <f t="shared" si="639"/>
        <v xml:space="preserve"> </v>
      </c>
      <c r="AA1518" s="178" t="str">
        <f t="shared" si="640"/>
        <v xml:space="preserve"> </v>
      </c>
      <c r="AB1518" s="184" t="str">
        <f t="shared" si="641"/>
        <v xml:space="preserve"> </v>
      </c>
      <c r="AC1518" s="184" t="str">
        <f t="shared" si="642"/>
        <v xml:space="preserve"> </v>
      </c>
      <c r="AD1518" s="184" t="str">
        <f t="shared" si="648"/>
        <v xml:space="preserve"> </v>
      </c>
      <c r="AE1518" s="185" t="e">
        <f t="shared" si="643"/>
        <v>#VALUE!</v>
      </c>
      <c r="AF1518" s="185" t="e">
        <f t="shared" si="644"/>
        <v>#VALUE!</v>
      </c>
      <c r="AG1518" s="212" t="e">
        <f t="shared" si="645"/>
        <v>#VALUE!</v>
      </c>
      <c r="AH1518" s="73" t="e">
        <f t="shared" si="649"/>
        <v>#VALUE!</v>
      </c>
      <c r="AI1518" s="74" t="e">
        <f t="shared" si="650"/>
        <v>#VALUE!</v>
      </c>
      <c r="AJ1518" s="186" t="e">
        <f t="shared" si="646"/>
        <v>#VALUE!</v>
      </c>
      <c r="AK1518" s="186" t="e">
        <f t="shared" si="647"/>
        <v>#VALUE!</v>
      </c>
    </row>
    <row r="1519" spans="1:37" x14ac:dyDescent="0.25">
      <c r="A1519" s="114" t="s">
        <v>74</v>
      </c>
      <c r="B1519" s="197"/>
      <c r="C1519" s="102"/>
      <c r="D1519" s="103"/>
      <c r="E1519" s="103"/>
      <c r="F1519" s="104"/>
      <c r="G1519" s="105"/>
      <c r="H1519" s="198"/>
      <c r="I1519" s="106"/>
      <c r="J1519" s="106"/>
      <c r="K1519" s="106"/>
      <c r="L1519" s="107"/>
      <c r="M1519" s="176" t="str">
        <f t="shared" si="626"/>
        <v xml:space="preserve"> </v>
      </c>
      <c r="N1519" s="177" t="str">
        <f t="shared" si="627"/>
        <v xml:space="preserve"> </v>
      </c>
      <c r="O1519" s="177" t="str">
        <f t="shared" si="628"/>
        <v xml:space="preserve"> </v>
      </c>
      <c r="P1519" s="177" t="str">
        <f t="shared" si="629"/>
        <v xml:space="preserve"> </v>
      </c>
      <c r="Q1519" s="178" t="str">
        <f t="shared" si="630"/>
        <v xml:space="preserve"> </v>
      </c>
      <c r="R1519" s="178" t="str">
        <f t="shared" si="631"/>
        <v xml:space="preserve"> </v>
      </c>
      <c r="S1519" s="179" t="str">
        <f t="shared" si="632"/>
        <v xml:space="preserve"> </v>
      </c>
      <c r="T1519" s="176" t="e">
        <f t="shared" si="633"/>
        <v>#VALUE!</v>
      </c>
      <c r="U1519" s="180" t="e">
        <f t="shared" si="634"/>
        <v>#VALUE!</v>
      </c>
      <c r="V1519" s="181" t="e">
        <f t="shared" si="635"/>
        <v>#VALUE!</v>
      </c>
      <c r="W1519" s="182" t="str">
        <f t="shared" si="636"/>
        <v>donnée(s) manquante(s)</v>
      </c>
      <c r="X1519" s="183" t="str">
        <f t="shared" si="637"/>
        <v>donnée(s) manquante(s)</v>
      </c>
      <c r="Y1519" s="178" t="str">
        <f t="shared" si="638"/>
        <v xml:space="preserve"> </v>
      </c>
      <c r="Z1519" s="178" t="str">
        <f t="shared" si="639"/>
        <v xml:space="preserve"> </v>
      </c>
      <c r="AA1519" s="178" t="str">
        <f t="shared" si="640"/>
        <v xml:space="preserve"> </v>
      </c>
      <c r="AB1519" s="184" t="str">
        <f t="shared" si="641"/>
        <v xml:space="preserve"> </v>
      </c>
      <c r="AC1519" s="184" t="str">
        <f t="shared" si="642"/>
        <v xml:space="preserve"> </v>
      </c>
      <c r="AD1519" s="184" t="str">
        <f t="shared" si="648"/>
        <v xml:space="preserve"> </v>
      </c>
      <c r="AE1519" s="185" t="e">
        <f t="shared" si="643"/>
        <v>#VALUE!</v>
      </c>
      <c r="AF1519" s="185" t="e">
        <f t="shared" si="644"/>
        <v>#VALUE!</v>
      </c>
      <c r="AG1519" s="212" t="e">
        <f t="shared" si="645"/>
        <v>#VALUE!</v>
      </c>
      <c r="AH1519" s="73" t="e">
        <f t="shared" si="649"/>
        <v>#VALUE!</v>
      </c>
      <c r="AI1519" s="74" t="e">
        <f t="shared" si="650"/>
        <v>#VALUE!</v>
      </c>
      <c r="AJ1519" s="186" t="e">
        <f t="shared" si="646"/>
        <v>#VALUE!</v>
      </c>
      <c r="AK1519" s="186" t="e">
        <f t="shared" si="647"/>
        <v>#VALUE!</v>
      </c>
    </row>
    <row r="1520" spans="1:37" x14ac:dyDescent="0.25">
      <c r="A1520" s="114" t="s">
        <v>74</v>
      </c>
      <c r="B1520" s="197"/>
      <c r="C1520" s="102"/>
      <c r="D1520" s="103"/>
      <c r="E1520" s="103"/>
      <c r="F1520" s="104"/>
      <c r="G1520" s="105"/>
      <c r="H1520" s="198"/>
      <c r="I1520" s="106"/>
      <c r="J1520" s="106"/>
      <c r="K1520" s="106"/>
      <c r="L1520" s="107"/>
      <c r="M1520" s="176" t="str">
        <f t="shared" si="626"/>
        <v xml:space="preserve"> </v>
      </c>
      <c r="N1520" s="177" t="str">
        <f t="shared" si="627"/>
        <v xml:space="preserve"> </v>
      </c>
      <c r="O1520" s="177" t="str">
        <f t="shared" si="628"/>
        <v xml:space="preserve"> </v>
      </c>
      <c r="P1520" s="177" t="str">
        <f t="shared" si="629"/>
        <v xml:space="preserve"> </v>
      </c>
      <c r="Q1520" s="178" t="str">
        <f t="shared" si="630"/>
        <v xml:space="preserve"> </v>
      </c>
      <c r="R1520" s="178" t="str">
        <f t="shared" si="631"/>
        <v xml:space="preserve"> </v>
      </c>
      <c r="S1520" s="179" t="str">
        <f t="shared" si="632"/>
        <v xml:space="preserve"> </v>
      </c>
      <c r="T1520" s="176" t="e">
        <f t="shared" si="633"/>
        <v>#VALUE!</v>
      </c>
      <c r="U1520" s="180" t="e">
        <f t="shared" si="634"/>
        <v>#VALUE!</v>
      </c>
      <c r="V1520" s="181" t="e">
        <f t="shared" si="635"/>
        <v>#VALUE!</v>
      </c>
      <c r="W1520" s="182" t="str">
        <f t="shared" si="636"/>
        <v>donnée(s) manquante(s)</v>
      </c>
      <c r="X1520" s="183" t="str">
        <f t="shared" si="637"/>
        <v>donnée(s) manquante(s)</v>
      </c>
      <c r="Y1520" s="178" t="str">
        <f t="shared" si="638"/>
        <v xml:space="preserve"> </v>
      </c>
      <c r="Z1520" s="178" t="str">
        <f t="shared" si="639"/>
        <v xml:space="preserve"> </v>
      </c>
      <c r="AA1520" s="178" t="str">
        <f t="shared" si="640"/>
        <v xml:space="preserve"> </v>
      </c>
      <c r="AB1520" s="184" t="str">
        <f t="shared" si="641"/>
        <v xml:space="preserve"> </v>
      </c>
      <c r="AC1520" s="184" t="str">
        <f t="shared" si="642"/>
        <v xml:space="preserve"> </v>
      </c>
      <c r="AD1520" s="184" t="str">
        <f t="shared" si="648"/>
        <v xml:space="preserve"> </v>
      </c>
      <c r="AE1520" s="185" t="e">
        <f t="shared" si="643"/>
        <v>#VALUE!</v>
      </c>
      <c r="AF1520" s="185" t="e">
        <f t="shared" si="644"/>
        <v>#VALUE!</v>
      </c>
      <c r="AG1520" s="212" t="e">
        <f t="shared" si="645"/>
        <v>#VALUE!</v>
      </c>
      <c r="AH1520" s="73" t="e">
        <f t="shared" si="649"/>
        <v>#VALUE!</v>
      </c>
      <c r="AI1520" s="74" t="e">
        <f t="shared" si="650"/>
        <v>#VALUE!</v>
      </c>
      <c r="AJ1520" s="186" t="e">
        <f t="shared" si="646"/>
        <v>#VALUE!</v>
      </c>
      <c r="AK1520" s="186" t="e">
        <f t="shared" si="647"/>
        <v>#VALUE!</v>
      </c>
    </row>
    <row r="1521" spans="1:37" x14ac:dyDescent="0.25">
      <c r="A1521" s="114" t="s">
        <v>74</v>
      </c>
      <c r="B1521" s="197"/>
      <c r="C1521" s="102"/>
      <c r="D1521" s="103"/>
      <c r="E1521" s="103"/>
      <c r="F1521" s="104"/>
      <c r="G1521" s="105"/>
      <c r="H1521" s="198"/>
      <c r="I1521" s="106"/>
      <c r="J1521" s="106"/>
      <c r="K1521" s="106"/>
      <c r="L1521" s="107"/>
      <c r="M1521" s="176" t="str">
        <f t="shared" si="626"/>
        <v xml:space="preserve"> </v>
      </c>
      <c r="N1521" s="177" t="str">
        <f t="shared" si="627"/>
        <v xml:space="preserve"> </v>
      </c>
      <c r="O1521" s="177" t="str">
        <f t="shared" si="628"/>
        <v xml:space="preserve"> </v>
      </c>
      <c r="P1521" s="177" t="str">
        <f t="shared" si="629"/>
        <v xml:space="preserve"> </v>
      </c>
      <c r="Q1521" s="178" t="str">
        <f t="shared" si="630"/>
        <v xml:space="preserve"> </v>
      </c>
      <c r="R1521" s="178" t="str">
        <f t="shared" si="631"/>
        <v xml:space="preserve"> </v>
      </c>
      <c r="S1521" s="179" t="str">
        <f t="shared" si="632"/>
        <v xml:space="preserve"> </v>
      </c>
      <c r="T1521" s="176" t="e">
        <f t="shared" si="633"/>
        <v>#VALUE!</v>
      </c>
      <c r="U1521" s="180" t="e">
        <f t="shared" si="634"/>
        <v>#VALUE!</v>
      </c>
      <c r="V1521" s="181" t="e">
        <f t="shared" si="635"/>
        <v>#VALUE!</v>
      </c>
      <c r="W1521" s="182" t="str">
        <f t="shared" si="636"/>
        <v>donnée(s) manquante(s)</v>
      </c>
      <c r="X1521" s="183" t="str">
        <f t="shared" si="637"/>
        <v>donnée(s) manquante(s)</v>
      </c>
      <c r="Y1521" s="178" t="str">
        <f t="shared" si="638"/>
        <v xml:space="preserve"> </v>
      </c>
      <c r="Z1521" s="178" t="str">
        <f t="shared" si="639"/>
        <v xml:space="preserve"> </v>
      </c>
      <c r="AA1521" s="178" t="str">
        <f t="shared" si="640"/>
        <v xml:space="preserve"> </v>
      </c>
      <c r="AB1521" s="184" t="str">
        <f t="shared" si="641"/>
        <v xml:space="preserve"> </v>
      </c>
      <c r="AC1521" s="184" t="str">
        <f t="shared" si="642"/>
        <v xml:space="preserve"> </v>
      </c>
      <c r="AD1521" s="184" t="str">
        <f t="shared" si="648"/>
        <v xml:space="preserve"> </v>
      </c>
      <c r="AE1521" s="185" t="e">
        <f t="shared" si="643"/>
        <v>#VALUE!</v>
      </c>
      <c r="AF1521" s="185" t="e">
        <f t="shared" si="644"/>
        <v>#VALUE!</v>
      </c>
      <c r="AG1521" s="212" t="e">
        <f t="shared" si="645"/>
        <v>#VALUE!</v>
      </c>
      <c r="AH1521" s="73" t="e">
        <f t="shared" si="649"/>
        <v>#VALUE!</v>
      </c>
      <c r="AI1521" s="74" t="e">
        <f t="shared" si="650"/>
        <v>#VALUE!</v>
      </c>
      <c r="AJ1521" s="186" t="e">
        <f t="shared" si="646"/>
        <v>#VALUE!</v>
      </c>
      <c r="AK1521" s="186" t="e">
        <f t="shared" si="647"/>
        <v>#VALUE!</v>
      </c>
    </row>
    <row r="1522" spans="1:37" x14ac:dyDescent="0.25">
      <c r="A1522" s="114" t="s">
        <v>74</v>
      </c>
      <c r="B1522" s="197"/>
      <c r="C1522" s="102"/>
      <c r="D1522" s="103"/>
      <c r="E1522" s="103"/>
      <c r="F1522" s="104"/>
      <c r="G1522" s="105"/>
      <c r="H1522" s="198"/>
      <c r="I1522" s="106"/>
      <c r="J1522" s="106"/>
      <c r="K1522" s="106"/>
      <c r="L1522" s="107"/>
      <c r="M1522" s="176" t="str">
        <f t="shared" si="626"/>
        <v xml:space="preserve"> </v>
      </c>
      <c r="N1522" s="177" t="str">
        <f t="shared" si="627"/>
        <v xml:space="preserve"> </v>
      </c>
      <c r="O1522" s="177" t="str">
        <f t="shared" si="628"/>
        <v xml:space="preserve"> </v>
      </c>
      <c r="P1522" s="177" t="str">
        <f t="shared" si="629"/>
        <v xml:space="preserve"> </v>
      </c>
      <c r="Q1522" s="178" t="str">
        <f t="shared" si="630"/>
        <v xml:space="preserve"> </v>
      </c>
      <c r="R1522" s="178" t="str">
        <f t="shared" si="631"/>
        <v xml:space="preserve"> </v>
      </c>
      <c r="S1522" s="179" t="str">
        <f t="shared" si="632"/>
        <v xml:space="preserve"> </v>
      </c>
      <c r="T1522" s="176" t="e">
        <f t="shared" si="633"/>
        <v>#VALUE!</v>
      </c>
      <c r="U1522" s="180" t="e">
        <f t="shared" si="634"/>
        <v>#VALUE!</v>
      </c>
      <c r="V1522" s="181" t="e">
        <f t="shared" si="635"/>
        <v>#VALUE!</v>
      </c>
      <c r="W1522" s="182" t="str">
        <f t="shared" si="636"/>
        <v>donnée(s) manquante(s)</v>
      </c>
      <c r="X1522" s="183" t="str">
        <f t="shared" si="637"/>
        <v>donnée(s) manquante(s)</v>
      </c>
      <c r="Y1522" s="178" t="str">
        <f t="shared" si="638"/>
        <v xml:space="preserve"> </v>
      </c>
      <c r="Z1522" s="178" t="str">
        <f t="shared" si="639"/>
        <v xml:space="preserve"> </v>
      </c>
      <c r="AA1522" s="178" t="str">
        <f t="shared" si="640"/>
        <v xml:space="preserve"> </v>
      </c>
      <c r="AB1522" s="184" t="str">
        <f t="shared" si="641"/>
        <v xml:space="preserve"> </v>
      </c>
      <c r="AC1522" s="184" t="str">
        <f t="shared" si="642"/>
        <v xml:space="preserve"> </v>
      </c>
      <c r="AD1522" s="184" t="str">
        <f t="shared" si="648"/>
        <v xml:space="preserve"> </v>
      </c>
      <c r="AE1522" s="185" t="e">
        <f t="shared" si="643"/>
        <v>#VALUE!</v>
      </c>
      <c r="AF1522" s="185" t="e">
        <f t="shared" si="644"/>
        <v>#VALUE!</v>
      </c>
      <c r="AG1522" s="212" t="e">
        <f t="shared" si="645"/>
        <v>#VALUE!</v>
      </c>
      <c r="AH1522" s="73" t="e">
        <f t="shared" si="649"/>
        <v>#VALUE!</v>
      </c>
      <c r="AI1522" s="74" t="e">
        <f t="shared" si="650"/>
        <v>#VALUE!</v>
      </c>
      <c r="AJ1522" s="186" t="e">
        <f t="shared" si="646"/>
        <v>#VALUE!</v>
      </c>
      <c r="AK1522" s="186" t="e">
        <f t="shared" si="647"/>
        <v>#VALUE!</v>
      </c>
    </row>
    <row r="1523" spans="1:37" x14ac:dyDescent="0.25">
      <c r="A1523" s="114" t="s">
        <v>74</v>
      </c>
      <c r="B1523" s="197"/>
      <c r="C1523" s="102"/>
      <c r="D1523" s="103"/>
      <c r="E1523" s="103"/>
      <c r="F1523" s="104"/>
      <c r="G1523" s="105"/>
      <c r="H1523" s="198"/>
      <c r="I1523" s="106"/>
      <c r="J1523" s="106"/>
      <c r="K1523" s="106"/>
      <c r="L1523" s="107"/>
      <c r="M1523" s="176" t="str">
        <f t="shared" si="626"/>
        <v xml:space="preserve"> </v>
      </c>
      <c r="N1523" s="177" t="str">
        <f t="shared" si="627"/>
        <v xml:space="preserve"> </v>
      </c>
      <c r="O1523" s="177" t="str">
        <f t="shared" si="628"/>
        <v xml:space="preserve"> </v>
      </c>
      <c r="P1523" s="177" t="str">
        <f t="shared" si="629"/>
        <v xml:space="preserve"> </v>
      </c>
      <c r="Q1523" s="178" t="str">
        <f t="shared" si="630"/>
        <v xml:space="preserve"> </v>
      </c>
      <c r="R1523" s="178" t="str">
        <f t="shared" si="631"/>
        <v xml:space="preserve"> </v>
      </c>
      <c r="S1523" s="179" t="str">
        <f t="shared" si="632"/>
        <v xml:space="preserve"> </v>
      </c>
      <c r="T1523" s="176" t="e">
        <f t="shared" si="633"/>
        <v>#VALUE!</v>
      </c>
      <c r="U1523" s="180" t="e">
        <f t="shared" si="634"/>
        <v>#VALUE!</v>
      </c>
      <c r="V1523" s="181" t="e">
        <f t="shared" si="635"/>
        <v>#VALUE!</v>
      </c>
      <c r="W1523" s="182" t="str">
        <f t="shared" si="636"/>
        <v>donnée(s) manquante(s)</v>
      </c>
      <c r="X1523" s="183" t="str">
        <f t="shared" si="637"/>
        <v>donnée(s) manquante(s)</v>
      </c>
      <c r="Y1523" s="178" t="str">
        <f t="shared" si="638"/>
        <v xml:space="preserve"> </v>
      </c>
      <c r="Z1523" s="178" t="str">
        <f t="shared" si="639"/>
        <v xml:space="preserve"> </v>
      </c>
      <c r="AA1523" s="178" t="str">
        <f t="shared" si="640"/>
        <v xml:space="preserve"> </v>
      </c>
      <c r="AB1523" s="184" t="str">
        <f t="shared" si="641"/>
        <v xml:space="preserve"> </v>
      </c>
      <c r="AC1523" s="184" t="str">
        <f t="shared" si="642"/>
        <v xml:space="preserve"> </v>
      </c>
      <c r="AD1523" s="184" t="str">
        <f t="shared" si="648"/>
        <v xml:space="preserve"> </v>
      </c>
      <c r="AE1523" s="185" t="e">
        <f t="shared" si="643"/>
        <v>#VALUE!</v>
      </c>
      <c r="AF1523" s="185" t="e">
        <f t="shared" si="644"/>
        <v>#VALUE!</v>
      </c>
      <c r="AG1523" s="212" t="e">
        <f t="shared" si="645"/>
        <v>#VALUE!</v>
      </c>
      <c r="AH1523" s="73" t="e">
        <f t="shared" si="649"/>
        <v>#VALUE!</v>
      </c>
      <c r="AI1523" s="74" t="e">
        <f t="shared" si="650"/>
        <v>#VALUE!</v>
      </c>
      <c r="AJ1523" s="186" t="e">
        <f t="shared" si="646"/>
        <v>#VALUE!</v>
      </c>
      <c r="AK1523" s="186" t="e">
        <f t="shared" si="647"/>
        <v>#VALUE!</v>
      </c>
    </row>
    <row r="1524" spans="1:37" x14ac:dyDescent="0.25">
      <c r="A1524" s="114" t="s">
        <v>74</v>
      </c>
      <c r="B1524" s="197"/>
      <c r="C1524" s="102"/>
      <c r="D1524" s="103"/>
      <c r="E1524" s="103"/>
      <c r="F1524" s="104"/>
      <c r="G1524" s="105"/>
      <c r="H1524" s="198"/>
      <c r="I1524" s="106"/>
      <c r="J1524" s="106"/>
      <c r="K1524" s="106"/>
      <c r="L1524" s="107"/>
      <c r="M1524" s="176" t="str">
        <f t="shared" si="626"/>
        <v xml:space="preserve"> </v>
      </c>
      <c r="N1524" s="177" t="str">
        <f t="shared" si="627"/>
        <v xml:space="preserve"> </v>
      </c>
      <c r="O1524" s="177" t="str">
        <f t="shared" si="628"/>
        <v xml:space="preserve"> </v>
      </c>
      <c r="P1524" s="177" t="str">
        <f t="shared" si="629"/>
        <v xml:space="preserve"> </v>
      </c>
      <c r="Q1524" s="178" t="str">
        <f t="shared" si="630"/>
        <v xml:space="preserve"> </v>
      </c>
      <c r="R1524" s="178" t="str">
        <f t="shared" si="631"/>
        <v xml:space="preserve"> </v>
      </c>
      <c r="S1524" s="179" t="str">
        <f t="shared" si="632"/>
        <v xml:space="preserve"> </v>
      </c>
      <c r="T1524" s="176" t="e">
        <f t="shared" si="633"/>
        <v>#VALUE!</v>
      </c>
      <c r="U1524" s="180" t="e">
        <f t="shared" si="634"/>
        <v>#VALUE!</v>
      </c>
      <c r="V1524" s="181" t="e">
        <f t="shared" si="635"/>
        <v>#VALUE!</v>
      </c>
      <c r="W1524" s="182" t="str">
        <f t="shared" si="636"/>
        <v>donnée(s) manquante(s)</v>
      </c>
      <c r="X1524" s="183" t="str">
        <f t="shared" si="637"/>
        <v>donnée(s) manquante(s)</v>
      </c>
      <c r="Y1524" s="178" t="str">
        <f t="shared" si="638"/>
        <v xml:space="preserve"> </v>
      </c>
      <c r="Z1524" s="178" t="str">
        <f t="shared" si="639"/>
        <v xml:space="preserve"> </v>
      </c>
      <c r="AA1524" s="178" t="str">
        <f t="shared" si="640"/>
        <v xml:space="preserve"> </v>
      </c>
      <c r="AB1524" s="184" t="str">
        <f t="shared" si="641"/>
        <v xml:space="preserve"> </v>
      </c>
      <c r="AC1524" s="184" t="str">
        <f t="shared" si="642"/>
        <v xml:space="preserve"> </v>
      </c>
      <c r="AD1524" s="184" t="str">
        <f t="shared" si="648"/>
        <v xml:space="preserve"> </v>
      </c>
      <c r="AE1524" s="185" t="e">
        <f t="shared" si="643"/>
        <v>#VALUE!</v>
      </c>
      <c r="AF1524" s="185" t="e">
        <f t="shared" si="644"/>
        <v>#VALUE!</v>
      </c>
      <c r="AG1524" s="212" t="e">
        <f t="shared" si="645"/>
        <v>#VALUE!</v>
      </c>
      <c r="AH1524" s="73" t="e">
        <f t="shared" si="649"/>
        <v>#VALUE!</v>
      </c>
      <c r="AI1524" s="74" t="e">
        <f t="shared" si="650"/>
        <v>#VALUE!</v>
      </c>
      <c r="AJ1524" s="186" t="e">
        <f t="shared" si="646"/>
        <v>#VALUE!</v>
      </c>
      <c r="AK1524" s="186" t="e">
        <f t="shared" si="647"/>
        <v>#VALUE!</v>
      </c>
    </row>
    <row r="1525" spans="1:37" x14ac:dyDescent="0.25">
      <c r="A1525" s="114" t="s">
        <v>74</v>
      </c>
      <c r="B1525" s="197"/>
      <c r="C1525" s="102"/>
      <c r="D1525" s="103"/>
      <c r="E1525" s="103"/>
      <c r="F1525" s="104"/>
      <c r="G1525" s="105"/>
      <c r="H1525" s="198"/>
      <c r="I1525" s="106"/>
      <c r="J1525" s="106"/>
      <c r="K1525" s="106"/>
      <c r="L1525" s="107"/>
      <c r="M1525" s="176" t="str">
        <f t="shared" si="626"/>
        <v xml:space="preserve"> </v>
      </c>
      <c r="N1525" s="177" t="str">
        <f t="shared" si="627"/>
        <v xml:space="preserve"> </v>
      </c>
      <c r="O1525" s="177" t="str">
        <f t="shared" si="628"/>
        <v xml:space="preserve"> </v>
      </c>
      <c r="P1525" s="177" t="str">
        <f t="shared" si="629"/>
        <v xml:space="preserve"> </v>
      </c>
      <c r="Q1525" s="178" t="str">
        <f t="shared" si="630"/>
        <v xml:space="preserve"> </v>
      </c>
      <c r="R1525" s="178" t="str">
        <f t="shared" si="631"/>
        <v xml:space="preserve"> </v>
      </c>
      <c r="S1525" s="179" t="str">
        <f t="shared" si="632"/>
        <v xml:space="preserve"> </v>
      </c>
      <c r="T1525" s="176" t="e">
        <f t="shared" si="633"/>
        <v>#VALUE!</v>
      </c>
      <c r="U1525" s="180" t="e">
        <f t="shared" si="634"/>
        <v>#VALUE!</v>
      </c>
      <c r="V1525" s="181" t="e">
        <f t="shared" si="635"/>
        <v>#VALUE!</v>
      </c>
      <c r="W1525" s="182" t="str">
        <f t="shared" si="636"/>
        <v>donnée(s) manquante(s)</v>
      </c>
      <c r="X1525" s="183" t="str">
        <f t="shared" si="637"/>
        <v>donnée(s) manquante(s)</v>
      </c>
      <c r="Y1525" s="178" t="str">
        <f t="shared" si="638"/>
        <v xml:space="preserve"> </v>
      </c>
      <c r="Z1525" s="178" t="str">
        <f t="shared" si="639"/>
        <v xml:space="preserve"> </v>
      </c>
      <c r="AA1525" s="178" t="str">
        <f t="shared" si="640"/>
        <v xml:space="preserve"> </v>
      </c>
      <c r="AB1525" s="184" t="str">
        <f t="shared" si="641"/>
        <v xml:space="preserve"> </v>
      </c>
      <c r="AC1525" s="184" t="str">
        <f t="shared" si="642"/>
        <v xml:space="preserve"> </v>
      </c>
      <c r="AD1525" s="184" t="str">
        <f t="shared" si="648"/>
        <v xml:space="preserve"> </v>
      </c>
      <c r="AE1525" s="185" t="e">
        <f t="shared" si="643"/>
        <v>#VALUE!</v>
      </c>
      <c r="AF1525" s="185" t="e">
        <f t="shared" si="644"/>
        <v>#VALUE!</v>
      </c>
      <c r="AG1525" s="212" t="e">
        <f t="shared" si="645"/>
        <v>#VALUE!</v>
      </c>
      <c r="AH1525" s="73" t="e">
        <f t="shared" si="649"/>
        <v>#VALUE!</v>
      </c>
      <c r="AI1525" s="74" t="e">
        <f t="shared" si="650"/>
        <v>#VALUE!</v>
      </c>
      <c r="AJ1525" s="186" t="e">
        <f t="shared" si="646"/>
        <v>#VALUE!</v>
      </c>
      <c r="AK1525" s="186" t="e">
        <f t="shared" si="647"/>
        <v>#VALUE!</v>
      </c>
    </row>
    <row r="1526" spans="1:37" x14ac:dyDescent="0.25">
      <c r="A1526" s="114" t="s">
        <v>74</v>
      </c>
      <c r="B1526" s="197"/>
      <c r="C1526" s="102"/>
      <c r="D1526" s="103"/>
      <c r="E1526" s="103"/>
      <c r="F1526" s="104"/>
      <c r="G1526" s="105"/>
      <c r="H1526" s="198"/>
      <c r="I1526" s="106"/>
      <c r="J1526" s="106"/>
      <c r="K1526" s="106"/>
      <c r="L1526" s="107"/>
      <c r="M1526" s="176" t="str">
        <f t="shared" si="626"/>
        <v xml:space="preserve"> </v>
      </c>
      <c r="N1526" s="177" t="str">
        <f t="shared" si="627"/>
        <v xml:space="preserve"> </v>
      </c>
      <c r="O1526" s="177" t="str">
        <f t="shared" si="628"/>
        <v xml:space="preserve"> </v>
      </c>
      <c r="P1526" s="177" t="str">
        <f t="shared" si="629"/>
        <v xml:space="preserve"> </v>
      </c>
      <c r="Q1526" s="178" t="str">
        <f t="shared" si="630"/>
        <v xml:space="preserve"> </v>
      </c>
      <c r="R1526" s="178" t="str">
        <f t="shared" si="631"/>
        <v xml:space="preserve"> </v>
      </c>
      <c r="S1526" s="179" t="str">
        <f t="shared" si="632"/>
        <v xml:space="preserve"> </v>
      </c>
      <c r="T1526" s="176" t="e">
        <f t="shared" si="633"/>
        <v>#VALUE!</v>
      </c>
      <c r="U1526" s="180" t="e">
        <f t="shared" si="634"/>
        <v>#VALUE!</v>
      </c>
      <c r="V1526" s="181" t="e">
        <f t="shared" si="635"/>
        <v>#VALUE!</v>
      </c>
      <c r="W1526" s="182" t="str">
        <f t="shared" si="636"/>
        <v>donnée(s) manquante(s)</v>
      </c>
      <c r="X1526" s="183" t="str">
        <f t="shared" si="637"/>
        <v>donnée(s) manquante(s)</v>
      </c>
      <c r="Y1526" s="178" t="str">
        <f t="shared" si="638"/>
        <v xml:space="preserve"> </v>
      </c>
      <c r="Z1526" s="178" t="str">
        <f t="shared" si="639"/>
        <v xml:space="preserve"> </v>
      </c>
      <c r="AA1526" s="178" t="str">
        <f t="shared" si="640"/>
        <v xml:space="preserve"> </v>
      </c>
      <c r="AB1526" s="184" t="str">
        <f t="shared" si="641"/>
        <v xml:space="preserve"> </v>
      </c>
      <c r="AC1526" s="184" t="str">
        <f t="shared" si="642"/>
        <v xml:space="preserve"> </v>
      </c>
      <c r="AD1526" s="184" t="str">
        <f t="shared" si="648"/>
        <v xml:space="preserve"> </v>
      </c>
      <c r="AE1526" s="185" t="e">
        <f t="shared" si="643"/>
        <v>#VALUE!</v>
      </c>
      <c r="AF1526" s="185" t="e">
        <f t="shared" si="644"/>
        <v>#VALUE!</v>
      </c>
      <c r="AG1526" s="212" t="e">
        <f t="shared" si="645"/>
        <v>#VALUE!</v>
      </c>
      <c r="AH1526" s="73" t="e">
        <f t="shared" si="649"/>
        <v>#VALUE!</v>
      </c>
      <c r="AI1526" s="74" t="e">
        <f t="shared" si="650"/>
        <v>#VALUE!</v>
      </c>
      <c r="AJ1526" s="186" t="e">
        <f t="shared" si="646"/>
        <v>#VALUE!</v>
      </c>
      <c r="AK1526" s="186" t="e">
        <f t="shared" si="647"/>
        <v>#VALUE!</v>
      </c>
    </row>
    <row r="1527" spans="1:37" x14ac:dyDescent="0.25">
      <c r="A1527" s="114" t="s">
        <v>74</v>
      </c>
      <c r="B1527" s="197"/>
      <c r="C1527" s="102"/>
      <c r="D1527" s="103"/>
      <c r="E1527" s="103"/>
      <c r="F1527" s="104"/>
      <c r="G1527" s="105"/>
      <c r="H1527" s="198"/>
      <c r="I1527" s="106"/>
      <c r="J1527" s="106"/>
      <c r="K1527" s="106"/>
      <c r="L1527" s="107"/>
      <c r="M1527" s="176" t="str">
        <f t="shared" si="626"/>
        <v xml:space="preserve"> </v>
      </c>
      <c r="N1527" s="177" t="str">
        <f t="shared" si="627"/>
        <v xml:space="preserve"> </v>
      </c>
      <c r="O1527" s="177" t="str">
        <f t="shared" si="628"/>
        <v xml:space="preserve"> </v>
      </c>
      <c r="P1527" s="177" t="str">
        <f t="shared" si="629"/>
        <v xml:space="preserve"> </v>
      </c>
      <c r="Q1527" s="178" t="str">
        <f t="shared" si="630"/>
        <v xml:space="preserve"> </v>
      </c>
      <c r="R1527" s="178" t="str">
        <f t="shared" si="631"/>
        <v xml:space="preserve"> </v>
      </c>
      <c r="S1527" s="179" t="str">
        <f t="shared" si="632"/>
        <v xml:space="preserve"> </v>
      </c>
      <c r="T1527" s="176" t="e">
        <f t="shared" si="633"/>
        <v>#VALUE!</v>
      </c>
      <c r="U1527" s="180" t="e">
        <f t="shared" si="634"/>
        <v>#VALUE!</v>
      </c>
      <c r="V1527" s="181" t="e">
        <f t="shared" si="635"/>
        <v>#VALUE!</v>
      </c>
      <c r="W1527" s="182" t="str">
        <f t="shared" si="636"/>
        <v>donnée(s) manquante(s)</v>
      </c>
      <c r="X1527" s="183" t="str">
        <f t="shared" si="637"/>
        <v>donnée(s) manquante(s)</v>
      </c>
      <c r="Y1527" s="178" t="str">
        <f t="shared" si="638"/>
        <v xml:space="preserve"> </v>
      </c>
      <c r="Z1527" s="178" t="str">
        <f t="shared" si="639"/>
        <v xml:space="preserve"> </v>
      </c>
      <c r="AA1527" s="178" t="str">
        <f t="shared" si="640"/>
        <v xml:space="preserve"> </v>
      </c>
      <c r="AB1527" s="184" t="str">
        <f t="shared" si="641"/>
        <v xml:space="preserve"> </v>
      </c>
      <c r="AC1527" s="184" t="str">
        <f t="shared" si="642"/>
        <v xml:space="preserve"> </v>
      </c>
      <c r="AD1527" s="184" t="str">
        <f t="shared" si="648"/>
        <v xml:space="preserve"> </v>
      </c>
      <c r="AE1527" s="185" t="e">
        <f t="shared" si="643"/>
        <v>#VALUE!</v>
      </c>
      <c r="AF1527" s="185" t="e">
        <f t="shared" si="644"/>
        <v>#VALUE!</v>
      </c>
      <c r="AG1527" s="212" t="e">
        <f t="shared" si="645"/>
        <v>#VALUE!</v>
      </c>
      <c r="AH1527" s="73" t="e">
        <f t="shared" si="649"/>
        <v>#VALUE!</v>
      </c>
      <c r="AI1527" s="74" t="e">
        <f t="shared" si="650"/>
        <v>#VALUE!</v>
      </c>
      <c r="AJ1527" s="186" t="e">
        <f t="shared" si="646"/>
        <v>#VALUE!</v>
      </c>
      <c r="AK1527" s="186" t="e">
        <f t="shared" si="647"/>
        <v>#VALUE!</v>
      </c>
    </row>
    <row r="1528" spans="1:37" x14ac:dyDescent="0.25">
      <c r="A1528" s="114" t="s">
        <v>74</v>
      </c>
      <c r="B1528" s="197"/>
      <c r="C1528" s="102"/>
      <c r="D1528" s="103"/>
      <c r="E1528" s="103"/>
      <c r="F1528" s="104"/>
      <c r="G1528" s="105"/>
      <c r="H1528" s="198"/>
      <c r="I1528" s="106"/>
      <c r="J1528" s="106"/>
      <c r="K1528" s="106"/>
      <c r="L1528" s="107"/>
      <c r="M1528" s="176" t="str">
        <f t="shared" si="626"/>
        <v xml:space="preserve"> </v>
      </c>
      <c r="N1528" s="177" t="str">
        <f t="shared" si="627"/>
        <v xml:space="preserve"> </v>
      </c>
      <c r="O1528" s="177" t="str">
        <f t="shared" si="628"/>
        <v xml:space="preserve"> </v>
      </c>
      <c r="P1528" s="177" t="str">
        <f t="shared" si="629"/>
        <v xml:space="preserve"> </v>
      </c>
      <c r="Q1528" s="178" t="str">
        <f t="shared" si="630"/>
        <v xml:space="preserve"> </v>
      </c>
      <c r="R1528" s="178" t="str">
        <f t="shared" si="631"/>
        <v xml:space="preserve"> </v>
      </c>
      <c r="S1528" s="179" t="str">
        <f t="shared" si="632"/>
        <v xml:space="preserve"> </v>
      </c>
      <c r="T1528" s="176" t="e">
        <f t="shared" si="633"/>
        <v>#VALUE!</v>
      </c>
      <c r="U1528" s="180" t="e">
        <f t="shared" si="634"/>
        <v>#VALUE!</v>
      </c>
      <c r="V1528" s="181" t="e">
        <f t="shared" si="635"/>
        <v>#VALUE!</v>
      </c>
      <c r="W1528" s="182" t="str">
        <f t="shared" si="636"/>
        <v>donnée(s) manquante(s)</v>
      </c>
      <c r="X1528" s="183" t="str">
        <f t="shared" si="637"/>
        <v>donnée(s) manquante(s)</v>
      </c>
      <c r="Y1528" s="178" t="str">
        <f t="shared" si="638"/>
        <v xml:space="preserve"> </v>
      </c>
      <c r="Z1528" s="178" t="str">
        <f t="shared" si="639"/>
        <v xml:space="preserve"> </v>
      </c>
      <c r="AA1528" s="178" t="str">
        <f t="shared" si="640"/>
        <v xml:space="preserve"> </v>
      </c>
      <c r="AB1528" s="184" t="str">
        <f t="shared" si="641"/>
        <v xml:space="preserve"> </v>
      </c>
      <c r="AC1528" s="184" t="str">
        <f t="shared" si="642"/>
        <v xml:space="preserve"> </v>
      </c>
      <c r="AD1528" s="184" t="str">
        <f t="shared" si="648"/>
        <v xml:space="preserve"> </v>
      </c>
      <c r="AE1528" s="185" t="e">
        <f t="shared" si="643"/>
        <v>#VALUE!</v>
      </c>
      <c r="AF1528" s="185" t="e">
        <f t="shared" si="644"/>
        <v>#VALUE!</v>
      </c>
      <c r="AG1528" s="212" t="e">
        <f t="shared" si="645"/>
        <v>#VALUE!</v>
      </c>
      <c r="AH1528" s="73" t="e">
        <f t="shared" si="649"/>
        <v>#VALUE!</v>
      </c>
      <c r="AI1528" s="74" t="e">
        <f t="shared" si="650"/>
        <v>#VALUE!</v>
      </c>
      <c r="AJ1528" s="186" t="e">
        <f t="shared" si="646"/>
        <v>#VALUE!</v>
      </c>
      <c r="AK1528" s="186" t="e">
        <f t="shared" si="647"/>
        <v>#VALUE!</v>
      </c>
    </row>
    <row r="1529" spans="1:37" x14ac:dyDescent="0.25">
      <c r="A1529" s="114" t="s">
        <v>74</v>
      </c>
      <c r="B1529" s="197"/>
      <c r="C1529" s="102"/>
      <c r="D1529" s="103"/>
      <c r="E1529" s="103"/>
      <c r="F1529" s="104"/>
      <c r="G1529" s="105"/>
      <c r="H1529" s="198"/>
      <c r="I1529" s="106"/>
      <c r="J1529" s="106"/>
      <c r="K1529" s="106"/>
      <c r="L1529" s="107"/>
      <c r="M1529" s="176" t="str">
        <f t="shared" si="626"/>
        <v xml:space="preserve"> </v>
      </c>
      <c r="N1529" s="177" t="str">
        <f t="shared" si="627"/>
        <v xml:space="preserve"> </v>
      </c>
      <c r="O1529" s="177" t="str">
        <f t="shared" si="628"/>
        <v xml:space="preserve"> </v>
      </c>
      <c r="P1529" s="177" t="str">
        <f t="shared" si="629"/>
        <v xml:space="preserve"> </v>
      </c>
      <c r="Q1529" s="178" t="str">
        <f t="shared" si="630"/>
        <v xml:space="preserve"> </v>
      </c>
      <c r="R1529" s="178" t="str">
        <f t="shared" si="631"/>
        <v xml:space="preserve"> </v>
      </c>
      <c r="S1529" s="179" t="str">
        <f t="shared" si="632"/>
        <v xml:space="preserve"> </v>
      </c>
      <c r="T1529" s="176" t="e">
        <f t="shared" si="633"/>
        <v>#VALUE!</v>
      </c>
      <c r="U1529" s="180" t="e">
        <f t="shared" si="634"/>
        <v>#VALUE!</v>
      </c>
      <c r="V1529" s="181" t="e">
        <f t="shared" si="635"/>
        <v>#VALUE!</v>
      </c>
      <c r="W1529" s="182" t="str">
        <f t="shared" si="636"/>
        <v>donnée(s) manquante(s)</v>
      </c>
      <c r="X1529" s="183" t="str">
        <f t="shared" si="637"/>
        <v>donnée(s) manquante(s)</v>
      </c>
      <c r="Y1529" s="178" t="str">
        <f t="shared" si="638"/>
        <v xml:space="preserve"> </v>
      </c>
      <c r="Z1529" s="178" t="str">
        <f t="shared" si="639"/>
        <v xml:space="preserve"> </v>
      </c>
      <c r="AA1529" s="178" t="str">
        <f t="shared" si="640"/>
        <v xml:space="preserve"> </v>
      </c>
      <c r="AB1529" s="184" t="str">
        <f t="shared" si="641"/>
        <v xml:space="preserve"> </v>
      </c>
      <c r="AC1529" s="184" t="str">
        <f t="shared" si="642"/>
        <v xml:space="preserve"> </v>
      </c>
      <c r="AD1529" s="184" t="str">
        <f t="shared" si="648"/>
        <v xml:space="preserve"> </v>
      </c>
      <c r="AE1529" s="185" t="e">
        <f t="shared" si="643"/>
        <v>#VALUE!</v>
      </c>
      <c r="AF1529" s="185" t="e">
        <f t="shared" si="644"/>
        <v>#VALUE!</v>
      </c>
      <c r="AG1529" s="212" t="e">
        <f t="shared" si="645"/>
        <v>#VALUE!</v>
      </c>
      <c r="AH1529" s="73" t="e">
        <f t="shared" si="649"/>
        <v>#VALUE!</v>
      </c>
      <c r="AI1529" s="74" t="e">
        <f t="shared" si="650"/>
        <v>#VALUE!</v>
      </c>
      <c r="AJ1529" s="186" t="e">
        <f t="shared" si="646"/>
        <v>#VALUE!</v>
      </c>
      <c r="AK1529" s="186" t="e">
        <f t="shared" si="647"/>
        <v>#VALUE!</v>
      </c>
    </row>
    <row r="1530" spans="1:37" x14ac:dyDescent="0.25">
      <c r="A1530" s="114" t="s">
        <v>74</v>
      </c>
      <c r="B1530" s="197"/>
      <c r="C1530" s="102"/>
      <c r="D1530" s="103"/>
      <c r="E1530" s="103"/>
      <c r="F1530" s="104"/>
      <c r="G1530" s="105"/>
      <c r="H1530" s="198"/>
      <c r="I1530" s="106"/>
      <c r="J1530" s="106"/>
      <c r="K1530" s="106"/>
      <c r="L1530" s="107"/>
      <c r="M1530" s="176" t="str">
        <f t="shared" si="626"/>
        <v xml:space="preserve"> </v>
      </c>
      <c r="N1530" s="177" t="str">
        <f t="shared" si="627"/>
        <v xml:space="preserve"> </v>
      </c>
      <c r="O1530" s="177" t="str">
        <f t="shared" si="628"/>
        <v xml:space="preserve"> </v>
      </c>
      <c r="P1530" s="177" t="str">
        <f t="shared" si="629"/>
        <v xml:space="preserve"> </v>
      </c>
      <c r="Q1530" s="178" t="str">
        <f t="shared" si="630"/>
        <v xml:space="preserve"> </v>
      </c>
      <c r="R1530" s="178" t="str">
        <f t="shared" si="631"/>
        <v xml:space="preserve"> </v>
      </c>
      <c r="S1530" s="179" t="str">
        <f t="shared" si="632"/>
        <v xml:space="preserve"> </v>
      </c>
      <c r="T1530" s="176" t="e">
        <f t="shared" si="633"/>
        <v>#VALUE!</v>
      </c>
      <c r="U1530" s="180" t="e">
        <f t="shared" si="634"/>
        <v>#VALUE!</v>
      </c>
      <c r="V1530" s="181" t="e">
        <f t="shared" si="635"/>
        <v>#VALUE!</v>
      </c>
      <c r="W1530" s="182" t="str">
        <f t="shared" si="636"/>
        <v>donnée(s) manquante(s)</v>
      </c>
      <c r="X1530" s="183" t="str">
        <f t="shared" si="637"/>
        <v>donnée(s) manquante(s)</v>
      </c>
      <c r="Y1530" s="178" t="str">
        <f t="shared" si="638"/>
        <v xml:space="preserve"> </v>
      </c>
      <c r="Z1530" s="178" t="str">
        <f t="shared" si="639"/>
        <v xml:space="preserve"> </v>
      </c>
      <c r="AA1530" s="178" t="str">
        <f t="shared" si="640"/>
        <v xml:space="preserve"> </v>
      </c>
      <c r="AB1530" s="184" t="str">
        <f t="shared" si="641"/>
        <v xml:space="preserve"> </v>
      </c>
      <c r="AC1530" s="184" t="str">
        <f t="shared" si="642"/>
        <v xml:space="preserve"> </v>
      </c>
      <c r="AD1530" s="184" t="str">
        <f t="shared" si="648"/>
        <v xml:space="preserve"> </v>
      </c>
      <c r="AE1530" s="185" t="e">
        <f t="shared" si="643"/>
        <v>#VALUE!</v>
      </c>
      <c r="AF1530" s="185" t="e">
        <f t="shared" si="644"/>
        <v>#VALUE!</v>
      </c>
      <c r="AG1530" s="212" t="e">
        <f t="shared" si="645"/>
        <v>#VALUE!</v>
      </c>
      <c r="AH1530" s="73" t="e">
        <f t="shared" si="649"/>
        <v>#VALUE!</v>
      </c>
      <c r="AI1530" s="74" t="e">
        <f t="shared" si="650"/>
        <v>#VALUE!</v>
      </c>
      <c r="AJ1530" s="186" t="e">
        <f t="shared" si="646"/>
        <v>#VALUE!</v>
      </c>
      <c r="AK1530" s="186" t="e">
        <f t="shared" si="647"/>
        <v>#VALUE!</v>
      </c>
    </row>
    <row r="1531" spans="1:37" x14ac:dyDescent="0.25">
      <c r="A1531" s="114" t="s">
        <v>74</v>
      </c>
      <c r="B1531" s="197"/>
      <c r="C1531" s="102"/>
      <c r="D1531" s="103"/>
      <c r="E1531" s="103"/>
      <c r="F1531" s="104"/>
      <c r="G1531" s="105"/>
      <c r="H1531" s="198"/>
      <c r="I1531" s="106"/>
      <c r="J1531" s="106"/>
      <c r="K1531" s="106"/>
      <c r="L1531" s="107"/>
      <c r="M1531" s="176" t="str">
        <f t="shared" si="626"/>
        <v xml:space="preserve"> </v>
      </c>
      <c r="N1531" s="177" t="str">
        <f t="shared" si="627"/>
        <v xml:space="preserve"> </v>
      </c>
      <c r="O1531" s="177" t="str">
        <f t="shared" si="628"/>
        <v xml:space="preserve"> </v>
      </c>
      <c r="P1531" s="177" t="str">
        <f t="shared" si="629"/>
        <v xml:space="preserve"> </v>
      </c>
      <c r="Q1531" s="178" t="str">
        <f t="shared" si="630"/>
        <v xml:space="preserve"> </v>
      </c>
      <c r="R1531" s="178" t="str">
        <f t="shared" si="631"/>
        <v xml:space="preserve"> </v>
      </c>
      <c r="S1531" s="179" t="str">
        <f t="shared" si="632"/>
        <v xml:space="preserve"> </v>
      </c>
      <c r="T1531" s="176" t="e">
        <f t="shared" si="633"/>
        <v>#VALUE!</v>
      </c>
      <c r="U1531" s="180" t="e">
        <f t="shared" si="634"/>
        <v>#VALUE!</v>
      </c>
      <c r="V1531" s="181" t="e">
        <f t="shared" si="635"/>
        <v>#VALUE!</v>
      </c>
      <c r="W1531" s="182" t="str">
        <f t="shared" si="636"/>
        <v>donnée(s) manquante(s)</v>
      </c>
      <c r="X1531" s="183" t="str">
        <f t="shared" si="637"/>
        <v>donnée(s) manquante(s)</v>
      </c>
      <c r="Y1531" s="178" t="str">
        <f t="shared" si="638"/>
        <v xml:space="preserve"> </v>
      </c>
      <c r="Z1531" s="178" t="str">
        <f t="shared" si="639"/>
        <v xml:space="preserve"> </v>
      </c>
      <c r="AA1531" s="178" t="str">
        <f t="shared" si="640"/>
        <v xml:space="preserve"> </v>
      </c>
      <c r="AB1531" s="184" t="str">
        <f t="shared" si="641"/>
        <v xml:space="preserve"> </v>
      </c>
      <c r="AC1531" s="184" t="str">
        <f t="shared" si="642"/>
        <v xml:space="preserve"> </v>
      </c>
      <c r="AD1531" s="184" t="str">
        <f t="shared" si="648"/>
        <v xml:space="preserve"> </v>
      </c>
      <c r="AE1531" s="185" t="e">
        <f t="shared" si="643"/>
        <v>#VALUE!</v>
      </c>
      <c r="AF1531" s="185" t="e">
        <f t="shared" si="644"/>
        <v>#VALUE!</v>
      </c>
      <c r="AG1531" s="212" t="e">
        <f t="shared" si="645"/>
        <v>#VALUE!</v>
      </c>
      <c r="AH1531" s="73" t="e">
        <f t="shared" si="649"/>
        <v>#VALUE!</v>
      </c>
      <c r="AI1531" s="74" t="e">
        <f t="shared" si="650"/>
        <v>#VALUE!</v>
      </c>
      <c r="AJ1531" s="186" t="e">
        <f t="shared" si="646"/>
        <v>#VALUE!</v>
      </c>
      <c r="AK1531" s="186" t="e">
        <f t="shared" si="647"/>
        <v>#VALUE!</v>
      </c>
    </row>
    <row r="1532" spans="1:37" x14ac:dyDescent="0.25">
      <c r="A1532" s="114" t="s">
        <v>74</v>
      </c>
      <c r="B1532" s="197"/>
      <c r="C1532" s="102"/>
      <c r="D1532" s="103"/>
      <c r="E1532" s="103"/>
      <c r="F1532" s="104"/>
      <c r="G1532" s="105"/>
      <c r="H1532" s="198"/>
      <c r="I1532" s="106"/>
      <c r="J1532" s="106"/>
      <c r="K1532" s="106"/>
      <c r="L1532" s="107"/>
      <c r="M1532" s="176" t="str">
        <f t="shared" si="626"/>
        <v xml:space="preserve"> </v>
      </c>
      <c r="N1532" s="177" t="str">
        <f t="shared" si="627"/>
        <v xml:space="preserve"> </v>
      </c>
      <c r="O1532" s="177" t="str">
        <f t="shared" si="628"/>
        <v xml:space="preserve"> </v>
      </c>
      <c r="P1532" s="177" t="str">
        <f t="shared" si="629"/>
        <v xml:space="preserve"> </v>
      </c>
      <c r="Q1532" s="178" t="str">
        <f t="shared" si="630"/>
        <v xml:space="preserve"> </v>
      </c>
      <c r="R1532" s="178" t="str">
        <f t="shared" si="631"/>
        <v xml:space="preserve"> </v>
      </c>
      <c r="S1532" s="179" t="str">
        <f t="shared" si="632"/>
        <v xml:space="preserve"> </v>
      </c>
      <c r="T1532" s="176" t="e">
        <f t="shared" si="633"/>
        <v>#VALUE!</v>
      </c>
      <c r="U1532" s="180" t="e">
        <f t="shared" si="634"/>
        <v>#VALUE!</v>
      </c>
      <c r="V1532" s="181" t="e">
        <f t="shared" si="635"/>
        <v>#VALUE!</v>
      </c>
      <c r="W1532" s="182" t="str">
        <f t="shared" si="636"/>
        <v>donnée(s) manquante(s)</v>
      </c>
      <c r="X1532" s="183" t="str">
        <f t="shared" si="637"/>
        <v>donnée(s) manquante(s)</v>
      </c>
      <c r="Y1532" s="178" t="str">
        <f t="shared" si="638"/>
        <v xml:space="preserve"> </v>
      </c>
      <c r="Z1532" s="178" t="str">
        <f t="shared" si="639"/>
        <v xml:space="preserve"> </v>
      </c>
      <c r="AA1532" s="178" t="str">
        <f t="shared" si="640"/>
        <v xml:space="preserve"> </v>
      </c>
      <c r="AB1532" s="184" t="str">
        <f t="shared" si="641"/>
        <v xml:space="preserve"> </v>
      </c>
      <c r="AC1532" s="184" t="str">
        <f t="shared" si="642"/>
        <v xml:space="preserve"> </v>
      </c>
      <c r="AD1532" s="184" t="str">
        <f t="shared" si="648"/>
        <v xml:space="preserve"> </v>
      </c>
      <c r="AE1532" s="185" t="e">
        <f t="shared" si="643"/>
        <v>#VALUE!</v>
      </c>
      <c r="AF1532" s="185" t="e">
        <f t="shared" si="644"/>
        <v>#VALUE!</v>
      </c>
      <c r="AG1532" s="212" t="e">
        <f t="shared" si="645"/>
        <v>#VALUE!</v>
      </c>
      <c r="AH1532" s="73" t="e">
        <f t="shared" si="649"/>
        <v>#VALUE!</v>
      </c>
      <c r="AI1532" s="74" t="e">
        <f t="shared" si="650"/>
        <v>#VALUE!</v>
      </c>
      <c r="AJ1532" s="186" t="e">
        <f t="shared" si="646"/>
        <v>#VALUE!</v>
      </c>
      <c r="AK1532" s="186" t="e">
        <f t="shared" si="647"/>
        <v>#VALUE!</v>
      </c>
    </row>
    <row r="1533" spans="1:37" x14ac:dyDescent="0.25">
      <c r="A1533" s="114" t="s">
        <v>74</v>
      </c>
      <c r="B1533" s="197"/>
      <c r="C1533" s="102"/>
      <c r="D1533" s="103"/>
      <c r="E1533" s="103"/>
      <c r="F1533" s="104"/>
      <c r="G1533" s="105"/>
      <c r="H1533" s="198"/>
      <c r="I1533" s="106"/>
      <c r="J1533" s="106"/>
      <c r="K1533" s="106"/>
      <c r="L1533" s="107"/>
      <c r="M1533" s="176" t="str">
        <f t="shared" si="626"/>
        <v xml:space="preserve"> </v>
      </c>
      <c r="N1533" s="177" t="str">
        <f t="shared" si="627"/>
        <v xml:space="preserve"> </v>
      </c>
      <c r="O1533" s="177" t="str">
        <f t="shared" si="628"/>
        <v xml:space="preserve"> </v>
      </c>
      <c r="P1533" s="177" t="str">
        <f t="shared" si="629"/>
        <v xml:space="preserve"> </v>
      </c>
      <c r="Q1533" s="178" t="str">
        <f t="shared" si="630"/>
        <v xml:space="preserve"> </v>
      </c>
      <c r="R1533" s="178" t="str">
        <f t="shared" si="631"/>
        <v xml:space="preserve"> </v>
      </c>
      <c r="S1533" s="179" t="str">
        <f t="shared" si="632"/>
        <v xml:space="preserve"> </v>
      </c>
      <c r="T1533" s="176" t="e">
        <f t="shared" si="633"/>
        <v>#VALUE!</v>
      </c>
      <c r="U1533" s="180" t="e">
        <f t="shared" si="634"/>
        <v>#VALUE!</v>
      </c>
      <c r="V1533" s="181" t="e">
        <f t="shared" si="635"/>
        <v>#VALUE!</v>
      </c>
      <c r="W1533" s="182" t="str">
        <f t="shared" si="636"/>
        <v>donnée(s) manquante(s)</v>
      </c>
      <c r="X1533" s="183" t="str">
        <f t="shared" si="637"/>
        <v>donnée(s) manquante(s)</v>
      </c>
      <c r="Y1533" s="178" t="str">
        <f t="shared" si="638"/>
        <v xml:space="preserve"> </v>
      </c>
      <c r="Z1533" s="178" t="str">
        <f t="shared" si="639"/>
        <v xml:space="preserve"> </v>
      </c>
      <c r="AA1533" s="178" t="str">
        <f t="shared" si="640"/>
        <v xml:space="preserve"> </v>
      </c>
      <c r="AB1533" s="184" t="str">
        <f t="shared" si="641"/>
        <v xml:space="preserve"> </v>
      </c>
      <c r="AC1533" s="184" t="str">
        <f t="shared" si="642"/>
        <v xml:space="preserve"> </v>
      </c>
      <c r="AD1533" s="184" t="str">
        <f t="shared" si="648"/>
        <v xml:space="preserve"> </v>
      </c>
      <c r="AE1533" s="185" t="e">
        <f t="shared" si="643"/>
        <v>#VALUE!</v>
      </c>
      <c r="AF1533" s="185" t="e">
        <f t="shared" si="644"/>
        <v>#VALUE!</v>
      </c>
      <c r="AG1533" s="212" t="e">
        <f t="shared" si="645"/>
        <v>#VALUE!</v>
      </c>
      <c r="AH1533" s="73" t="e">
        <f t="shared" si="649"/>
        <v>#VALUE!</v>
      </c>
      <c r="AI1533" s="74" t="e">
        <f t="shared" si="650"/>
        <v>#VALUE!</v>
      </c>
      <c r="AJ1533" s="186" t="e">
        <f t="shared" si="646"/>
        <v>#VALUE!</v>
      </c>
      <c r="AK1533" s="186" t="e">
        <f t="shared" si="647"/>
        <v>#VALUE!</v>
      </c>
    </row>
    <row r="1534" spans="1:37" x14ac:dyDescent="0.25">
      <c r="A1534" s="114" t="s">
        <v>74</v>
      </c>
      <c r="B1534" s="197"/>
      <c r="C1534" s="102"/>
      <c r="D1534" s="103"/>
      <c r="E1534" s="103"/>
      <c r="F1534" s="104"/>
      <c r="G1534" s="105"/>
      <c r="H1534" s="198"/>
      <c r="I1534" s="106"/>
      <c r="J1534" s="106"/>
      <c r="K1534" s="106"/>
      <c r="L1534" s="107"/>
      <c r="M1534" s="176" t="str">
        <f t="shared" ref="M1534:M1597" si="651">IF(ISBLANK(C1534)," ",IF(C1534=0,0,IF(C1534&lt;=30,1,IF(C1534&lt;=60,2,IF(C1534&lt;=90,3,IF(C1534&lt;=120,4,IF(C1534&lt;=150,5,IF(C1534&lt;=180,6,IF(C1534&lt;=210,7,IF(C1534&lt;=240,8,IF(C1534&lt;=270,9,10)))))))))))</f>
        <v xml:space="preserve"> </v>
      </c>
      <c r="N1534" s="177" t="str">
        <f t="shared" ref="N1534:N1597" si="652">IF(ISBLANK(D1534)," ",IF(D1534&lt;=0,0,IF(D1534&lt;=1.5,1,IF(D1534&lt;=3,2,IF(D1534&lt;=4.5,3,IF(D1534&lt;=6,4,IF(D1534&lt;=7.5,5,IF(D1534&lt;=9,6,IF(D1534&lt;=10.5,7,IF(D1534&lt;=12,8,IF(D1534&lt;=13.5,9,10)))))))))))</f>
        <v xml:space="preserve"> </v>
      </c>
      <c r="O1534" s="177" t="str">
        <f t="shared" ref="O1534:O1597" si="653">IF(ISBLANK(E1534)," ",IF(E1534&lt;=1,0,IF(E1534&lt;=2,1,IF(E1534&lt;=3,2,IF(E1534&lt;=4,3,IF(E1534&lt;=5,4,IF(E1534&lt;=6,5,IF(E1534&lt;=7,6,IF(E1534&lt;=8,7,IF(E1534&lt;=9,8,IF(E1534&lt;=10,9,10)))))))))))</f>
        <v xml:space="preserve"> </v>
      </c>
      <c r="P1534" s="177" t="str">
        <f t="shared" ref="P1534:P1597" si="654">IF(ISBLANK(F1534)," ",IF(F1534&lt;=90,0,IF(F1534&lt;=180,1,IF(F1534&lt;=270,2,IF(F1534&lt;=360,3,IF(F1534&lt;=450,4,IF(F1534&lt;=540,5,IF(F1534&lt;=630,6,IF(F1534&lt;=720,7,IF(F1534&lt;=810,8,IF(F1534&lt;=900,9,10)))))))))))</f>
        <v xml:space="preserve"> </v>
      </c>
      <c r="Q1534" s="178" t="str">
        <f t="shared" ref="Q1534:Q1597" si="655">IF(ISBLANK(I1534)," ",IF(I1534&lt;=40,0,IF(I1534&lt;=60,2,IF(I1534&lt;=80,4,10))))</f>
        <v xml:space="preserve"> </v>
      </c>
      <c r="R1534" s="178" t="str">
        <f t="shared" ref="R1534:R1597" si="656">IF(ISBLANK(K1534)," ",IF(K1534&lt;=0.9,0,IF(K1534&lt;=1.9,1,IF(K1534&lt;=2.8,2,IF(K1534&lt;=3.7,3,IF(K1534&lt;=4.7,4,5))))))</f>
        <v xml:space="preserve"> </v>
      </c>
      <c r="S1534" s="179" t="str">
        <f t="shared" ref="S1534:S1597" si="657">IF(ISBLANK(L1534)," ",IF(L1534&lt;=1.6,0,IF(L1534&lt;=3.2,1,IF(L1534&lt;=4.8,2,IF(L1534&lt;=6.4,3,IF(L1534&lt;=8,4,5))))))</f>
        <v xml:space="preserve"> </v>
      </c>
      <c r="T1534" s="176" t="e">
        <f t="shared" ref="T1534:T1597" si="658">SUM(M1534+N1534+O1534+P1534)</f>
        <v>#VALUE!</v>
      </c>
      <c r="U1534" s="180" t="e">
        <f t="shared" ref="U1534:U1597" si="659">SUM(Q1534+R1534+S1534)</f>
        <v>#VALUE!</v>
      </c>
      <c r="V1534" s="181" t="e">
        <f t="shared" ref="V1534:V1597" si="660">IF(AND(T1534&gt;=0,T1534&lt;11),T1534-U1534,IF(AND(T1534&gt;=11,Q1534=10),T1534-U1534,T1534-Q1534-R1534))</f>
        <v>#VALUE!</v>
      </c>
      <c r="W1534" s="182" t="str">
        <f t="shared" ref="W1534:W1597" si="661">IF(OR(ISBLANK(C1534),ISBLANK(D1534),ISBLANK(E1534),ISBLANK(F1534),ISBLANK(I1534),ISBLANK(K1534),ISBLANK(L1534),ISBLANK(B1534)),"donnée(s) manquante(s)",IF(B1534="YES","Nutriscore_A",IF(V1534&lt;=1,"Nutriscore_B",IF(V1534&lt;=5,"Nutriscore_C",IF(V1534&lt;=9,"Nutriscore_D","Nutriscore_E")))))</f>
        <v>donnée(s) manquante(s)</v>
      </c>
      <c r="X1534" s="183" t="str">
        <f t="shared" ref="X1534:X1597" si="662">IF(W1534="donnée(s) manquante(s)","donnée(s) manquante(s)",IF(W1534="Nutriscore_A","dark green",IF(W1534="Nutriscore_B","green",IF(W1534="Nutriscore_C","yellow",IF(W1534="Nutriscore_D","orange","dark orange")))))</f>
        <v>donnée(s) manquante(s)</v>
      </c>
      <c r="Y1534" s="178" t="str">
        <f t="shared" ref="Y1534:Y1597" si="663">IF(ISBLANK(J1534)," ",IF(J1534&lt;=40,0,IF(J1534&lt;=60,2,IF(J1534&lt;=80,4,6))))</f>
        <v xml:space="preserve"> </v>
      </c>
      <c r="Z1534" s="178" t="str">
        <f t="shared" ref="Z1534:Z1597" si="664">IF(ISBLANK(K1534)," ",IF(K1534&lt;=3,0,IF(K1534&lt;=4.1,1,IF(K1534&lt;=5.2,2,IF(K1534&lt;=6.3,3,IF(K1534&lt;=7.4,4,5))))))</f>
        <v xml:space="preserve"> </v>
      </c>
      <c r="AA1534" s="178" t="str">
        <f t="shared" ref="AA1534:AA1597" si="665">IF(ISBLANK(L1534)," ",IF(L1534&lt;=1.2,0,IF(L1534&lt;=1.5,1,IF(L1534&lt;=1.8,2,IF(L1534&lt;=2.1,3,IF(L1534&lt;=2.4,4,IF(L1534&lt;=2.7,5,IF(L1534&lt;=3,6,7))))))))</f>
        <v xml:space="preserve"> </v>
      </c>
      <c r="AB1534" s="184" t="str">
        <f t="shared" ref="AB1534:AB1597" si="666">IF(ISBLANK(C1534)," ",IF(C1534&lt;=30,0,IF(C1534&lt;=90,1,IF(C1534&lt;=150,2,IF(C1534&lt;=210,3,IF(C1534&lt;=240,4,IF(C1534&lt;=270,5,IF(C1534&lt;=300,6,IF(C1534&lt;=330,7,IF(C1534&lt;=360,8,IF(C1534&lt;=390,9,10)))))))))))</f>
        <v xml:space="preserve"> </v>
      </c>
      <c r="AC1534" s="184" t="str">
        <f t="shared" ref="AC1534:AC1597" si="667">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84" t="str">
        <f t="shared" si="648"/>
        <v xml:space="preserve"> </v>
      </c>
      <c r="AE1534" s="185" t="e">
        <f t="shared" ref="AE1534:AE1597" si="668">IF(H1534="NO",AD1534+AC1534+AB1534+O1534, 4+AD1534+AC1534+AB1534+O1534)</f>
        <v>#VALUE!</v>
      </c>
      <c r="AF1534" s="185" t="e">
        <f t="shared" ref="AF1534:AF1597" si="669">AA1534+Y1534+Z1534</f>
        <v>#VALUE!</v>
      </c>
      <c r="AG1534" s="212" t="e">
        <f t="shared" ref="AG1534:AG1597" si="670">AE1534-AF1534</f>
        <v>#VALUE!</v>
      </c>
      <c r="AH1534" s="73" t="e">
        <f t="shared" si="649"/>
        <v>#VALUE!</v>
      </c>
      <c r="AI1534" s="74" t="e">
        <f t="shared" si="650"/>
        <v>#VALUE!</v>
      </c>
      <c r="AJ1534" s="186" t="e">
        <f t="shared" ref="AJ1534:AJ1597" si="671">AG1534-V1534</f>
        <v>#VALUE!</v>
      </c>
      <c r="AK1534" s="186" t="e">
        <f t="shared" ref="AK1534:AK1597" si="672">IF(OR(ISBLANK(X1534),ISBLANK(AI1534)),"donnée manquante",IF(W1534=AH1534,"no change",IF(W1534&lt;&gt;AH1534,IF(V1534&lt;AG1534,"less favourable",IF(V1534&gt;AG1534,"more favourable")))))</f>
        <v>#VALUE!</v>
      </c>
    </row>
    <row r="1535" spans="1:37" x14ac:dyDescent="0.25">
      <c r="A1535" s="114" t="s">
        <v>74</v>
      </c>
      <c r="B1535" s="197"/>
      <c r="C1535" s="102"/>
      <c r="D1535" s="103"/>
      <c r="E1535" s="103"/>
      <c r="F1535" s="104"/>
      <c r="G1535" s="105"/>
      <c r="H1535" s="198"/>
      <c r="I1535" s="106"/>
      <c r="J1535" s="106"/>
      <c r="K1535" s="106"/>
      <c r="L1535" s="107"/>
      <c r="M1535" s="176" t="str">
        <f t="shared" si="651"/>
        <v xml:space="preserve"> </v>
      </c>
      <c r="N1535" s="177" t="str">
        <f t="shared" si="652"/>
        <v xml:space="preserve"> </v>
      </c>
      <c r="O1535" s="177" t="str">
        <f t="shared" si="653"/>
        <v xml:space="preserve"> </v>
      </c>
      <c r="P1535" s="177" t="str">
        <f t="shared" si="654"/>
        <v xml:space="preserve"> </v>
      </c>
      <c r="Q1535" s="178" t="str">
        <f t="shared" si="655"/>
        <v xml:space="preserve"> </v>
      </c>
      <c r="R1535" s="178" t="str">
        <f t="shared" si="656"/>
        <v xml:space="preserve"> </v>
      </c>
      <c r="S1535" s="179" t="str">
        <f t="shared" si="657"/>
        <v xml:space="preserve"> </v>
      </c>
      <c r="T1535" s="176" t="e">
        <f t="shared" si="658"/>
        <v>#VALUE!</v>
      </c>
      <c r="U1535" s="180" t="e">
        <f t="shared" si="659"/>
        <v>#VALUE!</v>
      </c>
      <c r="V1535" s="181" t="e">
        <f t="shared" si="660"/>
        <v>#VALUE!</v>
      </c>
      <c r="W1535" s="182" t="str">
        <f t="shared" si="661"/>
        <v>donnée(s) manquante(s)</v>
      </c>
      <c r="X1535" s="183" t="str">
        <f t="shared" si="662"/>
        <v>donnée(s) manquante(s)</v>
      </c>
      <c r="Y1535" s="178" t="str">
        <f t="shared" si="663"/>
        <v xml:space="preserve"> </v>
      </c>
      <c r="Z1535" s="178" t="str">
        <f t="shared" si="664"/>
        <v xml:space="preserve"> </v>
      </c>
      <c r="AA1535" s="178" t="str">
        <f t="shared" si="665"/>
        <v xml:space="preserve"> </v>
      </c>
      <c r="AB1535" s="184" t="str">
        <f t="shared" si="666"/>
        <v xml:space="preserve"> </v>
      </c>
      <c r="AC1535" s="184" t="str">
        <f t="shared" si="667"/>
        <v xml:space="preserve"> </v>
      </c>
      <c r="AD1535" s="184" t="str">
        <f t="shared" si="648"/>
        <v xml:space="preserve"> </v>
      </c>
      <c r="AE1535" s="185" t="e">
        <f t="shared" si="668"/>
        <v>#VALUE!</v>
      </c>
      <c r="AF1535" s="185" t="e">
        <f t="shared" si="669"/>
        <v>#VALUE!</v>
      </c>
      <c r="AG1535" s="212" t="e">
        <f t="shared" si="670"/>
        <v>#VALUE!</v>
      </c>
      <c r="AH1535" s="73" t="e">
        <f t="shared" si="649"/>
        <v>#VALUE!</v>
      </c>
      <c r="AI1535" s="74" t="e">
        <f t="shared" si="650"/>
        <v>#VALUE!</v>
      </c>
      <c r="AJ1535" s="186" t="e">
        <f t="shared" si="671"/>
        <v>#VALUE!</v>
      </c>
      <c r="AK1535" s="186" t="e">
        <f t="shared" si="672"/>
        <v>#VALUE!</v>
      </c>
    </row>
    <row r="1536" spans="1:37" x14ac:dyDescent="0.25">
      <c r="A1536" s="114" t="s">
        <v>74</v>
      </c>
      <c r="B1536" s="197"/>
      <c r="C1536" s="102"/>
      <c r="D1536" s="103"/>
      <c r="E1536" s="103"/>
      <c r="F1536" s="104"/>
      <c r="G1536" s="105"/>
      <c r="H1536" s="198"/>
      <c r="I1536" s="106"/>
      <c r="J1536" s="106"/>
      <c r="K1536" s="106"/>
      <c r="L1536" s="107"/>
      <c r="M1536" s="176" t="str">
        <f t="shared" si="651"/>
        <v xml:space="preserve"> </v>
      </c>
      <c r="N1536" s="177" t="str">
        <f t="shared" si="652"/>
        <v xml:space="preserve"> </v>
      </c>
      <c r="O1536" s="177" t="str">
        <f t="shared" si="653"/>
        <v xml:space="preserve"> </v>
      </c>
      <c r="P1536" s="177" t="str">
        <f t="shared" si="654"/>
        <v xml:space="preserve"> </v>
      </c>
      <c r="Q1536" s="178" t="str">
        <f t="shared" si="655"/>
        <v xml:space="preserve"> </v>
      </c>
      <c r="R1536" s="178" t="str">
        <f t="shared" si="656"/>
        <v xml:space="preserve"> </v>
      </c>
      <c r="S1536" s="179" t="str">
        <f t="shared" si="657"/>
        <v xml:space="preserve"> </v>
      </c>
      <c r="T1536" s="176" t="e">
        <f t="shared" si="658"/>
        <v>#VALUE!</v>
      </c>
      <c r="U1536" s="180" t="e">
        <f t="shared" si="659"/>
        <v>#VALUE!</v>
      </c>
      <c r="V1536" s="181" t="e">
        <f t="shared" si="660"/>
        <v>#VALUE!</v>
      </c>
      <c r="W1536" s="182" t="str">
        <f t="shared" si="661"/>
        <v>donnée(s) manquante(s)</v>
      </c>
      <c r="X1536" s="183" t="str">
        <f t="shared" si="662"/>
        <v>donnée(s) manquante(s)</v>
      </c>
      <c r="Y1536" s="178" t="str">
        <f t="shared" si="663"/>
        <v xml:space="preserve"> </v>
      </c>
      <c r="Z1536" s="178" t="str">
        <f t="shared" si="664"/>
        <v xml:space="preserve"> </v>
      </c>
      <c r="AA1536" s="178" t="str">
        <f t="shared" si="665"/>
        <v xml:space="preserve"> </v>
      </c>
      <c r="AB1536" s="184" t="str">
        <f t="shared" si="666"/>
        <v xml:space="preserve"> </v>
      </c>
      <c r="AC1536" s="184" t="str">
        <f t="shared" si="667"/>
        <v xml:space="preserve"> </v>
      </c>
      <c r="AD1536" s="184" t="str">
        <f t="shared" si="648"/>
        <v xml:space="preserve"> </v>
      </c>
      <c r="AE1536" s="185" t="e">
        <f t="shared" si="668"/>
        <v>#VALUE!</v>
      </c>
      <c r="AF1536" s="185" t="e">
        <f t="shared" si="669"/>
        <v>#VALUE!</v>
      </c>
      <c r="AG1536" s="212" t="e">
        <f t="shared" si="670"/>
        <v>#VALUE!</v>
      </c>
      <c r="AH1536" s="73" t="e">
        <f t="shared" si="649"/>
        <v>#VALUE!</v>
      </c>
      <c r="AI1536" s="74" t="e">
        <f t="shared" si="650"/>
        <v>#VALUE!</v>
      </c>
      <c r="AJ1536" s="186" t="e">
        <f t="shared" si="671"/>
        <v>#VALUE!</v>
      </c>
      <c r="AK1536" s="186" t="e">
        <f t="shared" si="672"/>
        <v>#VALUE!</v>
      </c>
    </row>
    <row r="1537" spans="1:37" x14ac:dyDescent="0.25">
      <c r="A1537" s="114" t="s">
        <v>74</v>
      </c>
      <c r="B1537" s="197"/>
      <c r="C1537" s="102"/>
      <c r="D1537" s="103"/>
      <c r="E1537" s="103"/>
      <c r="F1537" s="104"/>
      <c r="G1537" s="105"/>
      <c r="H1537" s="198"/>
      <c r="I1537" s="106"/>
      <c r="J1537" s="106"/>
      <c r="K1537" s="106"/>
      <c r="L1537" s="107"/>
      <c r="M1537" s="176" t="str">
        <f t="shared" si="651"/>
        <v xml:space="preserve"> </v>
      </c>
      <c r="N1537" s="177" t="str">
        <f t="shared" si="652"/>
        <v xml:space="preserve"> </v>
      </c>
      <c r="O1537" s="177" t="str">
        <f t="shared" si="653"/>
        <v xml:space="preserve"> </v>
      </c>
      <c r="P1537" s="177" t="str">
        <f t="shared" si="654"/>
        <v xml:space="preserve"> </v>
      </c>
      <c r="Q1537" s="178" t="str">
        <f t="shared" si="655"/>
        <v xml:space="preserve"> </v>
      </c>
      <c r="R1537" s="178" t="str">
        <f t="shared" si="656"/>
        <v xml:space="preserve"> </v>
      </c>
      <c r="S1537" s="179" t="str">
        <f t="shared" si="657"/>
        <v xml:space="preserve"> </v>
      </c>
      <c r="T1537" s="176" t="e">
        <f t="shared" si="658"/>
        <v>#VALUE!</v>
      </c>
      <c r="U1537" s="180" t="e">
        <f t="shared" si="659"/>
        <v>#VALUE!</v>
      </c>
      <c r="V1537" s="181" t="e">
        <f t="shared" si="660"/>
        <v>#VALUE!</v>
      </c>
      <c r="W1537" s="182" t="str">
        <f t="shared" si="661"/>
        <v>donnée(s) manquante(s)</v>
      </c>
      <c r="X1537" s="183" t="str">
        <f t="shared" si="662"/>
        <v>donnée(s) manquante(s)</v>
      </c>
      <c r="Y1537" s="178" t="str">
        <f t="shared" si="663"/>
        <v xml:space="preserve"> </v>
      </c>
      <c r="Z1537" s="178" t="str">
        <f t="shared" si="664"/>
        <v xml:space="preserve"> </v>
      </c>
      <c r="AA1537" s="178" t="str">
        <f t="shared" si="665"/>
        <v xml:space="preserve"> </v>
      </c>
      <c r="AB1537" s="184" t="str">
        <f t="shared" si="666"/>
        <v xml:space="preserve"> </v>
      </c>
      <c r="AC1537" s="184" t="str">
        <f t="shared" si="667"/>
        <v xml:space="preserve"> </v>
      </c>
      <c r="AD1537" s="184" t="str">
        <f t="shared" si="648"/>
        <v xml:space="preserve"> </v>
      </c>
      <c r="AE1537" s="185" t="e">
        <f t="shared" si="668"/>
        <v>#VALUE!</v>
      </c>
      <c r="AF1537" s="185" t="e">
        <f t="shared" si="669"/>
        <v>#VALUE!</v>
      </c>
      <c r="AG1537" s="212" t="e">
        <f t="shared" si="670"/>
        <v>#VALUE!</v>
      </c>
      <c r="AH1537" s="73" t="e">
        <f t="shared" si="649"/>
        <v>#VALUE!</v>
      </c>
      <c r="AI1537" s="74" t="e">
        <f t="shared" si="650"/>
        <v>#VALUE!</v>
      </c>
      <c r="AJ1537" s="186" t="e">
        <f t="shared" si="671"/>
        <v>#VALUE!</v>
      </c>
      <c r="AK1537" s="186" t="e">
        <f t="shared" si="672"/>
        <v>#VALUE!</v>
      </c>
    </row>
    <row r="1538" spans="1:37" x14ac:dyDescent="0.25">
      <c r="A1538" s="114" t="s">
        <v>74</v>
      </c>
      <c r="B1538" s="197"/>
      <c r="C1538" s="102"/>
      <c r="D1538" s="103"/>
      <c r="E1538" s="103"/>
      <c r="F1538" s="104"/>
      <c r="G1538" s="105"/>
      <c r="H1538" s="198"/>
      <c r="I1538" s="106"/>
      <c r="J1538" s="106"/>
      <c r="K1538" s="106"/>
      <c r="L1538" s="107"/>
      <c r="M1538" s="176" t="str">
        <f t="shared" si="651"/>
        <v xml:space="preserve"> </v>
      </c>
      <c r="N1538" s="177" t="str">
        <f t="shared" si="652"/>
        <v xml:space="preserve"> </v>
      </c>
      <c r="O1538" s="177" t="str">
        <f t="shared" si="653"/>
        <v xml:space="preserve"> </v>
      </c>
      <c r="P1538" s="177" t="str">
        <f t="shared" si="654"/>
        <v xml:space="preserve"> </v>
      </c>
      <c r="Q1538" s="178" t="str">
        <f t="shared" si="655"/>
        <v xml:space="preserve"> </v>
      </c>
      <c r="R1538" s="178" t="str">
        <f t="shared" si="656"/>
        <v xml:space="preserve"> </v>
      </c>
      <c r="S1538" s="179" t="str">
        <f t="shared" si="657"/>
        <v xml:space="preserve"> </v>
      </c>
      <c r="T1538" s="176" t="e">
        <f t="shared" si="658"/>
        <v>#VALUE!</v>
      </c>
      <c r="U1538" s="180" t="e">
        <f t="shared" si="659"/>
        <v>#VALUE!</v>
      </c>
      <c r="V1538" s="181" t="e">
        <f t="shared" si="660"/>
        <v>#VALUE!</v>
      </c>
      <c r="W1538" s="182" t="str">
        <f t="shared" si="661"/>
        <v>donnée(s) manquante(s)</v>
      </c>
      <c r="X1538" s="183" t="str">
        <f t="shared" si="662"/>
        <v>donnée(s) manquante(s)</v>
      </c>
      <c r="Y1538" s="178" t="str">
        <f t="shared" si="663"/>
        <v xml:space="preserve"> </v>
      </c>
      <c r="Z1538" s="178" t="str">
        <f t="shared" si="664"/>
        <v xml:space="preserve"> </v>
      </c>
      <c r="AA1538" s="178" t="str">
        <f t="shared" si="665"/>
        <v xml:space="preserve"> </v>
      </c>
      <c r="AB1538" s="184" t="str">
        <f t="shared" si="666"/>
        <v xml:space="preserve"> </v>
      </c>
      <c r="AC1538" s="184" t="str">
        <f t="shared" si="667"/>
        <v xml:space="preserve"> </v>
      </c>
      <c r="AD1538" s="184" t="str">
        <f t="shared" si="648"/>
        <v xml:space="preserve"> </v>
      </c>
      <c r="AE1538" s="185" t="e">
        <f t="shared" si="668"/>
        <v>#VALUE!</v>
      </c>
      <c r="AF1538" s="185" t="e">
        <f t="shared" si="669"/>
        <v>#VALUE!</v>
      </c>
      <c r="AG1538" s="212" t="e">
        <f t="shared" si="670"/>
        <v>#VALUE!</v>
      </c>
      <c r="AH1538" s="73" t="e">
        <f t="shared" si="649"/>
        <v>#VALUE!</v>
      </c>
      <c r="AI1538" s="74" t="e">
        <f t="shared" si="650"/>
        <v>#VALUE!</v>
      </c>
      <c r="AJ1538" s="186" t="e">
        <f t="shared" si="671"/>
        <v>#VALUE!</v>
      </c>
      <c r="AK1538" s="186" t="e">
        <f t="shared" si="672"/>
        <v>#VALUE!</v>
      </c>
    </row>
    <row r="1539" spans="1:37" x14ac:dyDescent="0.25">
      <c r="A1539" s="114" t="s">
        <v>74</v>
      </c>
      <c r="B1539" s="197"/>
      <c r="C1539" s="102"/>
      <c r="D1539" s="103"/>
      <c r="E1539" s="103"/>
      <c r="F1539" s="104"/>
      <c r="G1539" s="105"/>
      <c r="H1539" s="198"/>
      <c r="I1539" s="106"/>
      <c r="J1539" s="106"/>
      <c r="K1539" s="106"/>
      <c r="L1539" s="107"/>
      <c r="M1539" s="176" t="str">
        <f t="shared" si="651"/>
        <v xml:space="preserve"> </v>
      </c>
      <c r="N1539" s="177" t="str">
        <f t="shared" si="652"/>
        <v xml:space="preserve"> </v>
      </c>
      <c r="O1539" s="177" t="str">
        <f t="shared" si="653"/>
        <v xml:space="preserve"> </v>
      </c>
      <c r="P1539" s="177" t="str">
        <f t="shared" si="654"/>
        <v xml:space="preserve"> </v>
      </c>
      <c r="Q1539" s="178" t="str">
        <f t="shared" si="655"/>
        <v xml:space="preserve"> </v>
      </c>
      <c r="R1539" s="178" t="str">
        <f t="shared" si="656"/>
        <v xml:space="preserve"> </v>
      </c>
      <c r="S1539" s="179" t="str">
        <f t="shared" si="657"/>
        <v xml:space="preserve"> </v>
      </c>
      <c r="T1539" s="176" t="e">
        <f t="shared" si="658"/>
        <v>#VALUE!</v>
      </c>
      <c r="U1539" s="180" t="e">
        <f t="shared" si="659"/>
        <v>#VALUE!</v>
      </c>
      <c r="V1539" s="181" t="e">
        <f t="shared" si="660"/>
        <v>#VALUE!</v>
      </c>
      <c r="W1539" s="182" t="str">
        <f t="shared" si="661"/>
        <v>donnée(s) manquante(s)</v>
      </c>
      <c r="X1539" s="183" t="str">
        <f t="shared" si="662"/>
        <v>donnée(s) manquante(s)</v>
      </c>
      <c r="Y1539" s="178" t="str">
        <f t="shared" si="663"/>
        <v xml:space="preserve"> </v>
      </c>
      <c r="Z1539" s="178" t="str">
        <f t="shared" si="664"/>
        <v xml:space="preserve"> </v>
      </c>
      <c r="AA1539" s="178" t="str">
        <f t="shared" si="665"/>
        <v xml:space="preserve"> </v>
      </c>
      <c r="AB1539" s="184" t="str">
        <f t="shared" si="666"/>
        <v xml:space="preserve"> </v>
      </c>
      <c r="AC1539" s="184" t="str">
        <f t="shared" si="667"/>
        <v xml:space="preserve"> </v>
      </c>
      <c r="AD1539" s="184" t="str">
        <f t="shared" si="648"/>
        <v xml:space="preserve"> </v>
      </c>
      <c r="AE1539" s="185" t="e">
        <f t="shared" si="668"/>
        <v>#VALUE!</v>
      </c>
      <c r="AF1539" s="185" t="e">
        <f t="shared" si="669"/>
        <v>#VALUE!</v>
      </c>
      <c r="AG1539" s="212" t="e">
        <f t="shared" si="670"/>
        <v>#VALUE!</v>
      </c>
      <c r="AH1539" s="73" t="e">
        <f t="shared" si="649"/>
        <v>#VALUE!</v>
      </c>
      <c r="AI1539" s="74" t="e">
        <f t="shared" si="650"/>
        <v>#VALUE!</v>
      </c>
      <c r="AJ1539" s="186" t="e">
        <f t="shared" si="671"/>
        <v>#VALUE!</v>
      </c>
      <c r="AK1539" s="186" t="e">
        <f t="shared" si="672"/>
        <v>#VALUE!</v>
      </c>
    </row>
    <row r="1540" spans="1:37" x14ac:dyDescent="0.25">
      <c r="A1540" s="114" t="s">
        <v>74</v>
      </c>
      <c r="B1540" s="197"/>
      <c r="C1540" s="102"/>
      <c r="D1540" s="103"/>
      <c r="E1540" s="103"/>
      <c r="F1540" s="104"/>
      <c r="G1540" s="105"/>
      <c r="H1540" s="198"/>
      <c r="I1540" s="106"/>
      <c r="J1540" s="106"/>
      <c r="K1540" s="106"/>
      <c r="L1540" s="107"/>
      <c r="M1540" s="176" t="str">
        <f t="shared" si="651"/>
        <v xml:space="preserve"> </v>
      </c>
      <c r="N1540" s="177" t="str">
        <f t="shared" si="652"/>
        <v xml:space="preserve"> </v>
      </c>
      <c r="O1540" s="177" t="str">
        <f t="shared" si="653"/>
        <v xml:space="preserve"> </v>
      </c>
      <c r="P1540" s="177" t="str">
        <f t="shared" si="654"/>
        <v xml:space="preserve"> </v>
      </c>
      <c r="Q1540" s="178" t="str">
        <f t="shared" si="655"/>
        <v xml:space="preserve"> </v>
      </c>
      <c r="R1540" s="178" t="str">
        <f t="shared" si="656"/>
        <v xml:space="preserve"> </v>
      </c>
      <c r="S1540" s="179" t="str">
        <f t="shared" si="657"/>
        <v xml:space="preserve"> </v>
      </c>
      <c r="T1540" s="176" t="e">
        <f t="shared" si="658"/>
        <v>#VALUE!</v>
      </c>
      <c r="U1540" s="180" t="e">
        <f t="shared" si="659"/>
        <v>#VALUE!</v>
      </c>
      <c r="V1540" s="181" t="e">
        <f t="shared" si="660"/>
        <v>#VALUE!</v>
      </c>
      <c r="W1540" s="182" t="str">
        <f t="shared" si="661"/>
        <v>donnée(s) manquante(s)</v>
      </c>
      <c r="X1540" s="183" t="str">
        <f t="shared" si="662"/>
        <v>donnée(s) manquante(s)</v>
      </c>
      <c r="Y1540" s="178" t="str">
        <f t="shared" si="663"/>
        <v xml:space="preserve"> </v>
      </c>
      <c r="Z1540" s="178" t="str">
        <f t="shared" si="664"/>
        <v xml:space="preserve"> </v>
      </c>
      <c r="AA1540" s="178" t="str">
        <f t="shared" si="665"/>
        <v xml:space="preserve"> </v>
      </c>
      <c r="AB1540" s="184" t="str">
        <f t="shared" si="666"/>
        <v xml:space="preserve"> </v>
      </c>
      <c r="AC1540" s="184" t="str">
        <f t="shared" si="667"/>
        <v xml:space="preserve"> </v>
      </c>
      <c r="AD1540" s="184" t="str">
        <f t="shared" ref="AD1540:AD1603" si="673">IF(ISBLANK(D1540)," ",IF(D1540&lt;=0.5,0,IF(D1540&lt;=2,1,IF(D1540&lt;=3.5,2,IF(D1540&lt;=5,3,IF(D1540&lt;=6,4,IF(D1540&lt;=7,5,IF(D1540&lt;=8,6,IF(D1540&lt;=9,7,IF(D1540&lt;=10,8,IF(D1540&lt;=11,9,10)))))))))))</f>
        <v xml:space="preserve"> </v>
      </c>
      <c r="AE1540" s="185" t="e">
        <f t="shared" si="668"/>
        <v>#VALUE!</v>
      </c>
      <c r="AF1540" s="185" t="e">
        <f t="shared" si="669"/>
        <v>#VALUE!</v>
      </c>
      <c r="AG1540" s="212" t="e">
        <f t="shared" si="670"/>
        <v>#VALUE!</v>
      </c>
      <c r="AH1540" s="73" t="e">
        <f t="shared" ref="AH1540:AH1603" si="674">IF(AND(B1540="NO",OR(ISBLANK(C1540),ISBLANK(D1540),ISBLANK(E1540),ISBLANK(G1540),ISBLANK(J1540),ISBLANK(K1540),ISBLANK(L1540), ISBLANK(H1540))),"missing data", IF(AND(B1540="YES",ISBLANK(C1540),ISBLANK(D1540),ISBLANK(E1540),ISBLANK(G1540),ISBLANK(J1540),ISBLANK(K1540),ISBLANK(L1540),ISBLANK(H1540)), "Nutriscore_A", IF(AND(B1540="YES",OR(C1540&lt;&gt;"",D1540&lt;&gt;"",E1540&lt;&gt;"",G1540&lt;&gt;"",J1540&lt;&gt;"",K1540&lt;&gt;"",L1540&lt;&gt;"",H1540&lt;&gt;"",)),"ERROR", IF(AG1540&lt;=2,"Nutriscore_B", IF(AG1540&lt;=6,"Nutriscore_C", IF(AG1540&lt;=9,"Nutriscore_D","Nutriscore_E"))))))</f>
        <v>#VALUE!</v>
      </c>
      <c r="AI1540" s="74" t="e">
        <f t="shared" ref="AI1540:AI1603" si="675">IF(AH1540="missing data","missing data",IF(AH1540="ERROR","ERROR",IF(AH1540="Nutriscore_A","dark green",IF(AH1540="Nutriscore_B","green",IF(AH1540="Nutriscore_C","yellow",IF(AH1540="Nutriscore_D","orange","dark orange"))))))</f>
        <v>#VALUE!</v>
      </c>
      <c r="AJ1540" s="186" t="e">
        <f t="shared" si="671"/>
        <v>#VALUE!</v>
      </c>
      <c r="AK1540" s="186" t="e">
        <f t="shared" si="672"/>
        <v>#VALUE!</v>
      </c>
    </row>
    <row r="1541" spans="1:37" x14ac:dyDescent="0.25">
      <c r="A1541" s="114" t="s">
        <v>74</v>
      </c>
      <c r="B1541" s="197"/>
      <c r="C1541" s="102"/>
      <c r="D1541" s="103"/>
      <c r="E1541" s="103"/>
      <c r="F1541" s="104"/>
      <c r="G1541" s="105"/>
      <c r="H1541" s="198"/>
      <c r="I1541" s="106"/>
      <c r="J1541" s="106"/>
      <c r="K1541" s="106"/>
      <c r="L1541" s="107"/>
      <c r="M1541" s="176" t="str">
        <f t="shared" si="651"/>
        <v xml:space="preserve"> </v>
      </c>
      <c r="N1541" s="177" t="str">
        <f t="shared" si="652"/>
        <v xml:space="preserve"> </v>
      </c>
      <c r="O1541" s="177" t="str">
        <f t="shared" si="653"/>
        <v xml:space="preserve"> </v>
      </c>
      <c r="P1541" s="177" t="str">
        <f t="shared" si="654"/>
        <v xml:space="preserve"> </v>
      </c>
      <c r="Q1541" s="178" t="str">
        <f t="shared" si="655"/>
        <v xml:space="preserve"> </v>
      </c>
      <c r="R1541" s="178" t="str">
        <f t="shared" si="656"/>
        <v xml:space="preserve"> </v>
      </c>
      <c r="S1541" s="179" t="str">
        <f t="shared" si="657"/>
        <v xml:space="preserve"> </v>
      </c>
      <c r="T1541" s="176" t="e">
        <f t="shared" si="658"/>
        <v>#VALUE!</v>
      </c>
      <c r="U1541" s="180" t="e">
        <f t="shared" si="659"/>
        <v>#VALUE!</v>
      </c>
      <c r="V1541" s="181" t="e">
        <f t="shared" si="660"/>
        <v>#VALUE!</v>
      </c>
      <c r="W1541" s="182" t="str">
        <f t="shared" si="661"/>
        <v>donnée(s) manquante(s)</v>
      </c>
      <c r="X1541" s="183" t="str">
        <f t="shared" si="662"/>
        <v>donnée(s) manquante(s)</v>
      </c>
      <c r="Y1541" s="178" t="str">
        <f t="shared" si="663"/>
        <v xml:space="preserve"> </v>
      </c>
      <c r="Z1541" s="178" t="str">
        <f t="shared" si="664"/>
        <v xml:space="preserve"> </v>
      </c>
      <c r="AA1541" s="178" t="str">
        <f t="shared" si="665"/>
        <v xml:space="preserve"> </v>
      </c>
      <c r="AB1541" s="184" t="str">
        <f t="shared" si="666"/>
        <v xml:space="preserve"> </v>
      </c>
      <c r="AC1541" s="184" t="str">
        <f t="shared" si="667"/>
        <v xml:space="preserve"> </v>
      </c>
      <c r="AD1541" s="184" t="str">
        <f t="shared" si="673"/>
        <v xml:space="preserve"> </v>
      </c>
      <c r="AE1541" s="185" t="e">
        <f t="shared" si="668"/>
        <v>#VALUE!</v>
      </c>
      <c r="AF1541" s="185" t="e">
        <f t="shared" si="669"/>
        <v>#VALUE!</v>
      </c>
      <c r="AG1541" s="212" t="e">
        <f t="shared" si="670"/>
        <v>#VALUE!</v>
      </c>
      <c r="AH1541" s="73" t="e">
        <f t="shared" si="674"/>
        <v>#VALUE!</v>
      </c>
      <c r="AI1541" s="74" t="e">
        <f t="shared" si="675"/>
        <v>#VALUE!</v>
      </c>
      <c r="AJ1541" s="186" t="e">
        <f t="shared" si="671"/>
        <v>#VALUE!</v>
      </c>
      <c r="AK1541" s="186" t="e">
        <f t="shared" si="672"/>
        <v>#VALUE!</v>
      </c>
    </row>
    <row r="1542" spans="1:37" x14ac:dyDescent="0.25">
      <c r="A1542" s="114" t="s">
        <v>74</v>
      </c>
      <c r="B1542" s="197"/>
      <c r="C1542" s="102"/>
      <c r="D1542" s="103"/>
      <c r="E1542" s="103"/>
      <c r="F1542" s="104"/>
      <c r="G1542" s="105"/>
      <c r="H1542" s="198"/>
      <c r="I1542" s="106"/>
      <c r="J1542" s="106"/>
      <c r="K1542" s="106"/>
      <c r="L1542" s="107"/>
      <c r="M1542" s="176" t="str">
        <f t="shared" si="651"/>
        <v xml:space="preserve"> </v>
      </c>
      <c r="N1542" s="177" t="str">
        <f t="shared" si="652"/>
        <v xml:space="preserve"> </v>
      </c>
      <c r="O1542" s="177" t="str">
        <f t="shared" si="653"/>
        <v xml:space="preserve"> </v>
      </c>
      <c r="P1542" s="177" t="str">
        <f t="shared" si="654"/>
        <v xml:space="preserve"> </v>
      </c>
      <c r="Q1542" s="178" t="str">
        <f t="shared" si="655"/>
        <v xml:space="preserve"> </v>
      </c>
      <c r="R1542" s="178" t="str">
        <f t="shared" si="656"/>
        <v xml:space="preserve"> </v>
      </c>
      <c r="S1542" s="179" t="str">
        <f t="shared" si="657"/>
        <v xml:space="preserve"> </v>
      </c>
      <c r="T1542" s="176" t="e">
        <f t="shared" si="658"/>
        <v>#VALUE!</v>
      </c>
      <c r="U1542" s="180" t="e">
        <f t="shared" si="659"/>
        <v>#VALUE!</v>
      </c>
      <c r="V1542" s="181" t="e">
        <f t="shared" si="660"/>
        <v>#VALUE!</v>
      </c>
      <c r="W1542" s="182" t="str">
        <f t="shared" si="661"/>
        <v>donnée(s) manquante(s)</v>
      </c>
      <c r="X1542" s="183" t="str">
        <f t="shared" si="662"/>
        <v>donnée(s) manquante(s)</v>
      </c>
      <c r="Y1542" s="178" t="str">
        <f t="shared" si="663"/>
        <v xml:space="preserve"> </v>
      </c>
      <c r="Z1542" s="178" t="str">
        <f t="shared" si="664"/>
        <v xml:space="preserve"> </v>
      </c>
      <c r="AA1542" s="178" t="str">
        <f t="shared" si="665"/>
        <v xml:space="preserve"> </v>
      </c>
      <c r="AB1542" s="184" t="str">
        <f t="shared" si="666"/>
        <v xml:space="preserve"> </v>
      </c>
      <c r="AC1542" s="184" t="str">
        <f t="shared" si="667"/>
        <v xml:space="preserve"> </v>
      </c>
      <c r="AD1542" s="184" t="str">
        <f t="shared" si="673"/>
        <v xml:space="preserve"> </v>
      </c>
      <c r="AE1542" s="185" t="e">
        <f t="shared" si="668"/>
        <v>#VALUE!</v>
      </c>
      <c r="AF1542" s="185" t="e">
        <f t="shared" si="669"/>
        <v>#VALUE!</v>
      </c>
      <c r="AG1542" s="212" t="e">
        <f t="shared" si="670"/>
        <v>#VALUE!</v>
      </c>
      <c r="AH1542" s="73" t="e">
        <f t="shared" si="674"/>
        <v>#VALUE!</v>
      </c>
      <c r="AI1542" s="74" t="e">
        <f t="shared" si="675"/>
        <v>#VALUE!</v>
      </c>
      <c r="AJ1542" s="186" t="e">
        <f t="shared" si="671"/>
        <v>#VALUE!</v>
      </c>
      <c r="AK1542" s="186" t="e">
        <f t="shared" si="672"/>
        <v>#VALUE!</v>
      </c>
    </row>
    <row r="1543" spans="1:37" x14ac:dyDescent="0.25">
      <c r="A1543" s="114" t="s">
        <v>74</v>
      </c>
      <c r="B1543" s="197"/>
      <c r="C1543" s="102"/>
      <c r="D1543" s="103"/>
      <c r="E1543" s="103"/>
      <c r="F1543" s="104"/>
      <c r="G1543" s="105"/>
      <c r="H1543" s="198"/>
      <c r="I1543" s="106"/>
      <c r="J1543" s="106"/>
      <c r="K1543" s="106"/>
      <c r="L1543" s="107"/>
      <c r="M1543" s="176" t="str">
        <f t="shared" si="651"/>
        <v xml:space="preserve"> </v>
      </c>
      <c r="N1543" s="177" t="str">
        <f t="shared" si="652"/>
        <v xml:space="preserve"> </v>
      </c>
      <c r="O1543" s="177" t="str">
        <f t="shared" si="653"/>
        <v xml:space="preserve"> </v>
      </c>
      <c r="P1543" s="177" t="str">
        <f t="shared" si="654"/>
        <v xml:space="preserve"> </v>
      </c>
      <c r="Q1543" s="178" t="str">
        <f t="shared" si="655"/>
        <v xml:space="preserve"> </v>
      </c>
      <c r="R1543" s="178" t="str">
        <f t="shared" si="656"/>
        <v xml:space="preserve"> </v>
      </c>
      <c r="S1543" s="179" t="str">
        <f t="shared" si="657"/>
        <v xml:space="preserve"> </v>
      </c>
      <c r="T1543" s="176" t="e">
        <f t="shared" si="658"/>
        <v>#VALUE!</v>
      </c>
      <c r="U1543" s="180" t="e">
        <f t="shared" si="659"/>
        <v>#VALUE!</v>
      </c>
      <c r="V1543" s="181" t="e">
        <f t="shared" si="660"/>
        <v>#VALUE!</v>
      </c>
      <c r="W1543" s="182" t="str">
        <f t="shared" si="661"/>
        <v>donnée(s) manquante(s)</v>
      </c>
      <c r="X1543" s="183" t="str">
        <f t="shared" si="662"/>
        <v>donnée(s) manquante(s)</v>
      </c>
      <c r="Y1543" s="178" t="str">
        <f t="shared" si="663"/>
        <v xml:space="preserve"> </v>
      </c>
      <c r="Z1543" s="178" t="str">
        <f t="shared" si="664"/>
        <v xml:space="preserve"> </v>
      </c>
      <c r="AA1543" s="178" t="str">
        <f t="shared" si="665"/>
        <v xml:space="preserve"> </v>
      </c>
      <c r="AB1543" s="184" t="str">
        <f t="shared" si="666"/>
        <v xml:space="preserve"> </v>
      </c>
      <c r="AC1543" s="184" t="str">
        <f t="shared" si="667"/>
        <v xml:space="preserve"> </v>
      </c>
      <c r="AD1543" s="184" t="str">
        <f t="shared" si="673"/>
        <v xml:space="preserve"> </v>
      </c>
      <c r="AE1543" s="185" t="e">
        <f t="shared" si="668"/>
        <v>#VALUE!</v>
      </c>
      <c r="AF1543" s="185" t="e">
        <f t="shared" si="669"/>
        <v>#VALUE!</v>
      </c>
      <c r="AG1543" s="212" t="e">
        <f t="shared" si="670"/>
        <v>#VALUE!</v>
      </c>
      <c r="AH1543" s="73" t="e">
        <f t="shared" si="674"/>
        <v>#VALUE!</v>
      </c>
      <c r="AI1543" s="74" t="e">
        <f t="shared" si="675"/>
        <v>#VALUE!</v>
      </c>
      <c r="AJ1543" s="186" t="e">
        <f t="shared" si="671"/>
        <v>#VALUE!</v>
      </c>
      <c r="AK1543" s="186" t="e">
        <f t="shared" si="672"/>
        <v>#VALUE!</v>
      </c>
    </row>
    <row r="1544" spans="1:37" x14ac:dyDescent="0.25">
      <c r="A1544" s="114" t="s">
        <v>74</v>
      </c>
      <c r="B1544" s="197"/>
      <c r="C1544" s="102"/>
      <c r="D1544" s="103"/>
      <c r="E1544" s="103"/>
      <c r="F1544" s="104"/>
      <c r="G1544" s="105"/>
      <c r="H1544" s="198"/>
      <c r="I1544" s="106"/>
      <c r="J1544" s="106"/>
      <c r="K1544" s="106"/>
      <c r="L1544" s="107"/>
      <c r="M1544" s="176" t="str">
        <f t="shared" si="651"/>
        <v xml:space="preserve"> </v>
      </c>
      <c r="N1544" s="177" t="str">
        <f t="shared" si="652"/>
        <v xml:space="preserve"> </v>
      </c>
      <c r="O1544" s="177" t="str">
        <f t="shared" si="653"/>
        <v xml:space="preserve"> </v>
      </c>
      <c r="P1544" s="177" t="str">
        <f t="shared" si="654"/>
        <v xml:space="preserve"> </v>
      </c>
      <c r="Q1544" s="178" t="str">
        <f t="shared" si="655"/>
        <v xml:space="preserve"> </v>
      </c>
      <c r="R1544" s="178" t="str">
        <f t="shared" si="656"/>
        <v xml:space="preserve"> </v>
      </c>
      <c r="S1544" s="179" t="str">
        <f t="shared" si="657"/>
        <v xml:space="preserve"> </v>
      </c>
      <c r="T1544" s="176" t="e">
        <f t="shared" si="658"/>
        <v>#VALUE!</v>
      </c>
      <c r="U1544" s="180" t="e">
        <f t="shared" si="659"/>
        <v>#VALUE!</v>
      </c>
      <c r="V1544" s="181" t="e">
        <f t="shared" si="660"/>
        <v>#VALUE!</v>
      </c>
      <c r="W1544" s="182" t="str">
        <f t="shared" si="661"/>
        <v>donnée(s) manquante(s)</v>
      </c>
      <c r="X1544" s="183" t="str">
        <f t="shared" si="662"/>
        <v>donnée(s) manquante(s)</v>
      </c>
      <c r="Y1544" s="178" t="str">
        <f t="shared" si="663"/>
        <v xml:space="preserve"> </v>
      </c>
      <c r="Z1544" s="178" t="str">
        <f t="shared" si="664"/>
        <v xml:space="preserve"> </v>
      </c>
      <c r="AA1544" s="178" t="str">
        <f t="shared" si="665"/>
        <v xml:space="preserve"> </v>
      </c>
      <c r="AB1544" s="184" t="str">
        <f t="shared" si="666"/>
        <v xml:space="preserve"> </v>
      </c>
      <c r="AC1544" s="184" t="str">
        <f t="shared" si="667"/>
        <v xml:space="preserve"> </v>
      </c>
      <c r="AD1544" s="184" t="str">
        <f t="shared" si="673"/>
        <v xml:space="preserve"> </v>
      </c>
      <c r="AE1544" s="185" t="e">
        <f t="shared" si="668"/>
        <v>#VALUE!</v>
      </c>
      <c r="AF1544" s="185" t="e">
        <f t="shared" si="669"/>
        <v>#VALUE!</v>
      </c>
      <c r="AG1544" s="212" t="e">
        <f t="shared" si="670"/>
        <v>#VALUE!</v>
      </c>
      <c r="AH1544" s="73" t="e">
        <f t="shared" si="674"/>
        <v>#VALUE!</v>
      </c>
      <c r="AI1544" s="74" t="e">
        <f t="shared" si="675"/>
        <v>#VALUE!</v>
      </c>
      <c r="AJ1544" s="186" t="e">
        <f t="shared" si="671"/>
        <v>#VALUE!</v>
      </c>
      <c r="AK1544" s="186" t="e">
        <f t="shared" si="672"/>
        <v>#VALUE!</v>
      </c>
    </row>
    <row r="1545" spans="1:37" x14ac:dyDescent="0.25">
      <c r="A1545" s="114" t="s">
        <v>74</v>
      </c>
      <c r="B1545" s="197"/>
      <c r="C1545" s="102"/>
      <c r="D1545" s="103"/>
      <c r="E1545" s="103"/>
      <c r="F1545" s="104"/>
      <c r="G1545" s="105"/>
      <c r="H1545" s="198"/>
      <c r="I1545" s="106"/>
      <c r="J1545" s="106"/>
      <c r="K1545" s="106"/>
      <c r="L1545" s="107"/>
      <c r="M1545" s="176" t="str">
        <f t="shared" si="651"/>
        <v xml:space="preserve"> </v>
      </c>
      <c r="N1545" s="177" t="str">
        <f t="shared" si="652"/>
        <v xml:space="preserve"> </v>
      </c>
      <c r="O1545" s="177" t="str">
        <f t="shared" si="653"/>
        <v xml:space="preserve"> </v>
      </c>
      <c r="P1545" s="177" t="str">
        <f t="shared" si="654"/>
        <v xml:space="preserve"> </v>
      </c>
      <c r="Q1545" s="178" t="str">
        <f t="shared" si="655"/>
        <v xml:space="preserve"> </v>
      </c>
      <c r="R1545" s="178" t="str">
        <f t="shared" si="656"/>
        <v xml:space="preserve"> </v>
      </c>
      <c r="S1545" s="179" t="str">
        <f t="shared" si="657"/>
        <v xml:space="preserve"> </v>
      </c>
      <c r="T1545" s="176" t="e">
        <f t="shared" si="658"/>
        <v>#VALUE!</v>
      </c>
      <c r="U1545" s="180" t="e">
        <f t="shared" si="659"/>
        <v>#VALUE!</v>
      </c>
      <c r="V1545" s="181" t="e">
        <f t="shared" si="660"/>
        <v>#VALUE!</v>
      </c>
      <c r="W1545" s="182" t="str">
        <f t="shared" si="661"/>
        <v>donnée(s) manquante(s)</v>
      </c>
      <c r="X1545" s="183" t="str">
        <f t="shared" si="662"/>
        <v>donnée(s) manquante(s)</v>
      </c>
      <c r="Y1545" s="178" t="str">
        <f t="shared" si="663"/>
        <v xml:space="preserve"> </v>
      </c>
      <c r="Z1545" s="178" t="str">
        <f t="shared" si="664"/>
        <v xml:space="preserve"> </v>
      </c>
      <c r="AA1545" s="178" t="str">
        <f t="shared" si="665"/>
        <v xml:space="preserve"> </v>
      </c>
      <c r="AB1545" s="184" t="str">
        <f t="shared" si="666"/>
        <v xml:space="preserve"> </v>
      </c>
      <c r="AC1545" s="184" t="str">
        <f t="shared" si="667"/>
        <v xml:space="preserve"> </v>
      </c>
      <c r="AD1545" s="184" t="str">
        <f t="shared" si="673"/>
        <v xml:space="preserve"> </v>
      </c>
      <c r="AE1545" s="185" t="e">
        <f t="shared" si="668"/>
        <v>#VALUE!</v>
      </c>
      <c r="AF1545" s="185" t="e">
        <f t="shared" si="669"/>
        <v>#VALUE!</v>
      </c>
      <c r="AG1545" s="212" t="e">
        <f t="shared" si="670"/>
        <v>#VALUE!</v>
      </c>
      <c r="AH1545" s="73" t="e">
        <f t="shared" si="674"/>
        <v>#VALUE!</v>
      </c>
      <c r="AI1545" s="74" t="e">
        <f t="shared" si="675"/>
        <v>#VALUE!</v>
      </c>
      <c r="AJ1545" s="186" t="e">
        <f t="shared" si="671"/>
        <v>#VALUE!</v>
      </c>
      <c r="AK1545" s="186" t="e">
        <f t="shared" si="672"/>
        <v>#VALUE!</v>
      </c>
    </row>
    <row r="1546" spans="1:37" x14ac:dyDescent="0.25">
      <c r="A1546" s="114" t="s">
        <v>74</v>
      </c>
      <c r="B1546" s="197"/>
      <c r="C1546" s="102"/>
      <c r="D1546" s="103"/>
      <c r="E1546" s="103"/>
      <c r="F1546" s="104"/>
      <c r="G1546" s="105"/>
      <c r="H1546" s="198"/>
      <c r="I1546" s="106"/>
      <c r="J1546" s="106"/>
      <c r="K1546" s="106"/>
      <c r="L1546" s="107"/>
      <c r="M1546" s="176" t="str">
        <f t="shared" si="651"/>
        <v xml:space="preserve"> </v>
      </c>
      <c r="N1546" s="177" t="str">
        <f t="shared" si="652"/>
        <v xml:space="preserve"> </v>
      </c>
      <c r="O1546" s="177" t="str">
        <f t="shared" si="653"/>
        <v xml:space="preserve"> </v>
      </c>
      <c r="P1546" s="177" t="str">
        <f t="shared" si="654"/>
        <v xml:space="preserve"> </v>
      </c>
      <c r="Q1546" s="178" t="str">
        <f t="shared" si="655"/>
        <v xml:space="preserve"> </v>
      </c>
      <c r="R1546" s="178" t="str">
        <f t="shared" si="656"/>
        <v xml:space="preserve"> </v>
      </c>
      <c r="S1546" s="179" t="str">
        <f t="shared" si="657"/>
        <v xml:space="preserve"> </v>
      </c>
      <c r="T1546" s="176" t="e">
        <f t="shared" si="658"/>
        <v>#VALUE!</v>
      </c>
      <c r="U1546" s="180" t="e">
        <f t="shared" si="659"/>
        <v>#VALUE!</v>
      </c>
      <c r="V1546" s="181" t="e">
        <f t="shared" si="660"/>
        <v>#VALUE!</v>
      </c>
      <c r="W1546" s="182" t="str">
        <f t="shared" si="661"/>
        <v>donnée(s) manquante(s)</v>
      </c>
      <c r="X1546" s="183" t="str">
        <f t="shared" si="662"/>
        <v>donnée(s) manquante(s)</v>
      </c>
      <c r="Y1546" s="178" t="str">
        <f t="shared" si="663"/>
        <v xml:space="preserve"> </v>
      </c>
      <c r="Z1546" s="178" t="str">
        <f t="shared" si="664"/>
        <v xml:space="preserve"> </v>
      </c>
      <c r="AA1546" s="178" t="str">
        <f t="shared" si="665"/>
        <v xml:space="preserve"> </v>
      </c>
      <c r="AB1546" s="184" t="str">
        <f t="shared" si="666"/>
        <v xml:space="preserve"> </v>
      </c>
      <c r="AC1546" s="184" t="str">
        <f t="shared" si="667"/>
        <v xml:space="preserve"> </v>
      </c>
      <c r="AD1546" s="184" t="str">
        <f t="shared" si="673"/>
        <v xml:space="preserve"> </v>
      </c>
      <c r="AE1546" s="185" t="e">
        <f t="shared" si="668"/>
        <v>#VALUE!</v>
      </c>
      <c r="AF1546" s="185" t="e">
        <f t="shared" si="669"/>
        <v>#VALUE!</v>
      </c>
      <c r="AG1546" s="212" t="e">
        <f t="shared" si="670"/>
        <v>#VALUE!</v>
      </c>
      <c r="AH1546" s="73" t="e">
        <f t="shared" si="674"/>
        <v>#VALUE!</v>
      </c>
      <c r="AI1546" s="74" t="e">
        <f t="shared" si="675"/>
        <v>#VALUE!</v>
      </c>
      <c r="AJ1546" s="186" t="e">
        <f t="shared" si="671"/>
        <v>#VALUE!</v>
      </c>
      <c r="AK1546" s="186" t="e">
        <f t="shared" si="672"/>
        <v>#VALUE!</v>
      </c>
    </row>
    <row r="1547" spans="1:37" x14ac:dyDescent="0.25">
      <c r="A1547" s="114" t="s">
        <v>74</v>
      </c>
      <c r="B1547" s="197"/>
      <c r="C1547" s="102"/>
      <c r="D1547" s="103"/>
      <c r="E1547" s="103"/>
      <c r="F1547" s="104"/>
      <c r="G1547" s="105"/>
      <c r="H1547" s="198"/>
      <c r="I1547" s="106"/>
      <c r="J1547" s="106"/>
      <c r="K1547" s="106"/>
      <c r="L1547" s="107"/>
      <c r="M1547" s="176" t="str">
        <f t="shared" si="651"/>
        <v xml:space="preserve"> </v>
      </c>
      <c r="N1547" s="177" t="str">
        <f t="shared" si="652"/>
        <v xml:space="preserve"> </v>
      </c>
      <c r="O1547" s="177" t="str">
        <f t="shared" si="653"/>
        <v xml:space="preserve"> </v>
      </c>
      <c r="P1547" s="177" t="str">
        <f t="shared" si="654"/>
        <v xml:space="preserve"> </v>
      </c>
      <c r="Q1547" s="178" t="str">
        <f t="shared" si="655"/>
        <v xml:space="preserve"> </v>
      </c>
      <c r="R1547" s="178" t="str">
        <f t="shared" si="656"/>
        <v xml:space="preserve"> </v>
      </c>
      <c r="S1547" s="179" t="str">
        <f t="shared" si="657"/>
        <v xml:space="preserve"> </v>
      </c>
      <c r="T1547" s="176" t="e">
        <f t="shared" si="658"/>
        <v>#VALUE!</v>
      </c>
      <c r="U1547" s="180" t="e">
        <f t="shared" si="659"/>
        <v>#VALUE!</v>
      </c>
      <c r="V1547" s="181" t="e">
        <f t="shared" si="660"/>
        <v>#VALUE!</v>
      </c>
      <c r="W1547" s="182" t="str">
        <f t="shared" si="661"/>
        <v>donnée(s) manquante(s)</v>
      </c>
      <c r="X1547" s="183" t="str">
        <f t="shared" si="662"/>
        <v>donnée(s) manquante(s)</v>
      </c>
      <c r="Y1547" s="178" t="str">
        <f t="shared" si="663"/>
        <v xml:space="preserve"> </v>
      </c>
      <c r="Z1547" s="178" t="str">
        <f t="shared" si="664"/>
        <v xml:space="preserve"> </v>
      </c>
      <c r="AA1547" s="178" t="str">
        <f t="shared" si="665"/>
        <v xml:space="preserve"> </v>
      </c>
      <c r="AB1547" s="184" t="str">
        <f t="shared" si="666"/>
        <v xml:space="preserve"> </v>
      </c>
      <c r="AC1547" s="184" t="str">
        <f t="shared" si="667"/>
        <v xml:space="preserve"> </v>
      </c>
      <c r="AD1547" s="184" t="str">
        <f t="shared" si="673"/>
        <v xml:space="preserve"> </v>
      </c>
      <c r="AE1547" s="185" t="e">
        <f t="shared" si="668"/>
        <v>#VALUE!</v>
      </c>
      <c r="AF1547" s="185" t="e">
        <f t="shared" si="669"/>
        <v>#VALUE!</v>
      </c>
      <c r="AG1547" s="212" t="e">
        <f t="shared" si="670"/>
        <v>#VALUE!</v>
      </c>
      <c r="AH1547" s="73" t="e">
        <f t="shared" si="674"/>
        <v>#VALUE!</v>
      </c>
      <c r="AI1547" s="74" t="e">
        <f t="shared" si="675"/>
        <v>#VALUE!</v>
      </c>
      <c r="AJ1547" s="186" t="e">
        <f t="shared" si="671"/>
        <v>#VALUE!</v>
      </c>
      <c r="AK1547" s="186" t="e">
        <f t="shared" si="672"/>
        <v>#VALUE!</v>
      </c>
    </row>
    <row r="1548" spans="1:37" x14ac:dyDescent="0.25">
      <c r="A1548" s="114" t="s">
        <v>74</v>
      </c>
      <c r="B1548" s="197"/>
      <c r="C1548" s="102"/>
      <c r="D1548" s="103"/>
      <c r="E1548" s="103"/>
      <c r="F1548" s="104"/>
      <c r="G1548" s="105"/>
      <c r="H1548" s="198"/>
      <c r="I1548" s="106"/>
      <c r="J1548" s="106"/>
      <c r="K1548" s="106"/>
      <c r="L1548" s="107"/>
      <c r="M1548" s="176" t="str">
        <f t="shared" si="651"/>
        <v xml:space="preserve"> </v>
      </c>
      <c r="N1548" s="177" t="str">
        <f t="shared" si="652"/>
        <v xml:space="preserve"> </v>
      </c>
      <c r="O1548" s="177" t="str">
        <f t="shared" si="653"/>
        <v xml:space="preserve"> </v>
      </c>
      <c r="P1548" s="177" t="str">
        <f t="shared" si="654"/>
        <v xml:space="preserve"> </v>
      </c>
      <c r="Q1548" s="178" t="str">
        <f t="shared" si="655"/>
        <v xml:space="preserve"> </v>
      </c>
      <c r="R1548" s="178" t="str">
        <f t="shared" si="656"/>
        <v xml:space="preserve"> </v>
      </c>
      <c r="S1548" s="179" t="str">
        <f t="shared" si="657"/>
        <v xml:space="preserve"> </v>
      </c>
      <c r="T1548" s="176" t="e">
        <f t="shared" si="658"/>
        <v>#VALUE!</v>
      </c>
      <c r="U1548" s="180" t="e">
        <f t="shared" si="659"/>
        <v>#VALUE!</v>
      </c>
      <c r="V1548" s="181" t="e">
        <f t="shared" si="660"/>
        <v>#VALUE!</v>
      </c>
      <c r="W1548" s="182" t="str">
        <f t="shared" si="661"/>
        <v>donnée(s) manquante(s)</v>
      </c>
      <c r="X1548" s="183" t="str">
        <f t="shared" si="662"/>
        <v>donnée(s) manquante(s)</v>
      </c>
      <c r="Y1548" s="178" t="str">
        <f t="shared" si="663"/>
        <v xml:space="preserve"> </v>
      </c>
      <c r="Z1548" s="178" t="str">
        <f t="shared" si="664"/>
        <v xml:space="preserve"> </v>
      </c>
      <c r="AA1548" s="178" t="str">
        <f t="shared" si="665"/>
        <v xml:space="preserve"> </v>
      </c>
      <c r="AB1548" s="184" t="str">
        <f t="shared" si="666"/>
        <v xml:space="preserve"> </v>
      </c>
      <c r="AC1548" s="184" t="str">
        <f t="shared" si="667"/>
        <v xml:space="preserve"> </v>
      </c>
      <c r="AD1548" s="184" t="str">
        <f t="shared" si="673"/>
        <v xml:space="preserve"> </v>
      </c>
      <c r="AE1548" s="185" t="e">
        <f t="shared" si="668"/>
        <v>#VALUE!</v>
      </c>
      <c r="AF1548" s="185" t="e">
        <f t="shared" si="669"/>
        <v>#VALUE!</v>
      </c>
      <c r="AG1548" s="212" t="e">
        <f t="shared" si="670"/>
        <v>#VALUE!</v>
      </c>
      <c r="AH1548" s="73" t="e">
        <f t="shared" si="674"/>
        <v>#VALUE!</v>
      </c>
      <c r="AI1548" s="74" t="e">
        <f t="shared" si="675"/>
        <v>#VALUE!</v>
      </c>
      <c r="AJ1548" s="186" t="e">
        <f t="shared" si="671"/>
        <v>#VALUE!</v>
      </c>
      <c r="AK1548" s="186" t="e">
        <f t="shared" si="672"/>
        <v>#VALUE!</v>
      </c>
    </row>
    <row r="1549" spans="1:37" x14ac:dyDescent="0.25">
      <c r="A1549" s="114" t="s">
        <v>74</v>
      </c>
      <c r="B1549" s="197"/>
      <c r="C1549" s="102"/>
      <c r="D1549" s="103"/>
      <c r="E1549" s="103"/>
      <c r="F1549" s="104"/>
      <c r="G1549" s="105"/>
      <c r="H1549" s="198"/>
      <c r="I1549" s="106"/>
      <c r="J1549" s="106"/>
      <c r="K1549" s="106"/>
      <c r="L1549" s="107"/>
      <c r="M1549" s="176" t="str">
        <f t="shared" si="651"/>
        <v xml:space="preserve"> </v>
      </c>
      <c r="N1549" s="177" t="str">
        <f t="shared" si="652"/>
        <v xml:space="preserve"> </v>
      </c>
      <c r="O1549" s="177" t="str">
        <f t="shared" si="653"/>
        <v xml:space="preserve"> </v>
      </c>
      <c r="P1549" s="177" t="str">
        <f t="shared" si="654"/>
        <v xml:space="preserve"> </v>
      </c>
      <c r="Q1549" s="178" t="str">
        <f t="shared" si="655"/>
        <v xml:space="preserve"> </v>
      </c>
      <c r="R1549" s="178" t="str">
        <f t="shared" si="656"/>
        <v xml:space="preserve"> </v>
      </c>
      <c r="S1549" s="179" t="str">
        <f t="shared" si="657"/>
        <v xml:space="preserve"> </v>
      </c>
      <c r="T1549" s="176" t="e">
        <f t="shared" si="658"/>
        <v>#VALUE!</v>
      </c>
      <c r="U1549" s="180" t="e">
        <f t="shared" si="659"/>
        <v>#VALUE!</v>
      </c>
      <c r="V1549" s="181" t="e">
        <f t="shared" si="660"/>
        <v>#VALUE!</v>
      </c>
      <c r="W1549" s="182" t="str">
        <f t="shared" si="661"/>
        <v>donnée(s) manquante(s)</v>
      </c>
      <c r="X1549" s="183" t="str">
        <f t="shared" si="662"/>
        <v>donnée(s) manquante(s)</v>
      </c>
      <c r="Y1549" s="178" t="str">
        <f t="shared" si="663"/>
        <v xml:space="preserve"> </v>
      </c>
      <c r="Z1549" s="178" t="str">
        <f t="shared" si="664"/>
        <v xml:space="preserve"> </v>
      </c>
      <c r="AA1549" s="178" t="str">
        <f t="shared" si="665"/>
        <v xml:space="preserve"> </v>
      </c>
      <c r="AB1549" s="184" t="str">
        <f t="shared" si="666"/>
        <v xml:space="preserve"> </v>
      </c>
      <c r="AC1549" s="184" t="str">
        <f t="shared" si="667"/>
        <v xml:space="preserve"> </v>
      </c>
      <c r="AD1549" s="184" t="str">
        <f t="shared" si="673"/>
        <v xml:space="preserve"> </v>
      </c>
      <c r="AE1549" s="185" t="e">
        <f t="shared" si="668"/>
        <v>#VALUE!</v>
      </c>
      <c r="AF1549" s="185" t="e">
        <f t="shared" si="669"/>
        <v>#VALUE!</v>
      </c>
      <c r="AG1549" s="212" t="e">
        <f t="shared" si="670"/>
        <v>#VALUE!</v>
      </c>
      <c r="AH1549" s="73" t="e">
        <f t="shared" si="674"/>
        <v>#VALUE!</v>
      </c>
      <c r="AI1549" s="74" t="e">
        <f t="shared" si="675"/>
        <v>#VALUE!</v>
      </c>
      <c r="AJ1549" s="186" t="e">
        <f t="shared" si="671"/>
        <v>#VALUE!</v>
      </c>
      <c r="AK1549" s="186" t="e">
        <f t="shared" si="672"/>
        <v>#VALUE!</v>
      </c>
    </row>
    <row r="1550" spans="1:37" x14ac:dyDescent="0.25">
      <c r="A1550" s="114" t="s">
        <v>74</v>
      </c>
      <c r="B1550" s="197"/>
      <c r="C1550" s="102"/>
      <c r="D1550" s="103"/>
      <c r="E1550" s="103"/>
      <c r="F1550" s="104"/>
      <c r="G1550" s="105"/>
      <c r="H1550" s="198"/>
      <c r="I1550" s="106"/>
      <c r="J1550" s="106"/>
      <c r="K1550" s="106"/>
      <c r="L1550" s="107"/>
      <c r="M1550" s="176" t="str">
        <f t="shared" si="651"/>
        <v xml:space="preserve"> </v>
      </c>
      <c r="N1550" s="177" t="str">
        <f t="shared" si="652"/>
        <v xml:space="preserve"> </v>
      </c>
      <c r="O1550" s="177" t="str">
        <f t="shared" si="653"/>
        <v xml:space="preserve"> </v>
      </c>
      <c r="P1550" s="177" t="str">
        <f t="shared" si="654"/>
        <v xml:space="preserve"> </v>
      </c>
      <c r="Q1550" s="178" t="str">
        <f t="shared" si="655"/>
        <v xml:space="preserve"> </v>
      </c>
      <c r="R1550" s="178" t="str">
        <f t="shared" si="656"/>
        <v xml:space="preserve"> </v>
      </c>
      <c r="S1550" s="179" t="str">
        <f t="shared" si="657"/>
        <v xml:space="preserve"> </v>
      </c>
      <c r="T1550" s="176" t="e">
        <f t="shared" si="658"/>
        <v>#VALUE!</v>
      </c>
      <c r="U1550" s="180" t="e">
        <f t="shared" si="659"/>
        <v>#VALUE!</v>
      </c>
      <c r="V1550" s="181" t="e">
        <f t="shared" si="660"/>
        <v>#VALUE!</v>
      </c>
      <c r="W1550" s="182" t="str">
        <f t="shared" si="661"/>
        <v>donnée(s) manquante(s)</v>
      </c>
      <c r="X1550" s="183" t="str">
        <f t="shared" si="662"/>
        <v>donnée(s) manquante(s)</v>
      </c>
      <c r="Y1550" s="178" t="str">
        <f t="shared" si="663"/>
        <v xml:space="preserve"> </v>
      </c>
      <c r="Z1550" s="178" t="str">
        <f t="shared" si="664"/>
        <v xml:space="preserve"> </v>
      </c>
      <c r="AA1550" s="178" t="str">
        <f t="shared" si="665"/>
        <v xml:space="preserve"> </v>
      </c>
      <c r="AB1550" s="184" t="str">
        <f t="shared" si="666"/>
        <v xml:space="preserve"> </v>
      </c>
      <c r="AC1550" s="184" t="str">
        <f t="shared" si="667"/>
        <v xml:space="preserve"> </v>
      </c>
      <c r="AD1550" s="184" t="str">
        <f t="shared" si="673"/>
        <v xml:space="preserve"> </v>
      </c>
      <c r="AE1550" s="185" t="e">
        <f t="shared" si="668"/>
        <v>#VALUE!</v>
      </c>
      <c r="AF1550" s="185" t="e">
        <f t="shared" si="669"/>
        <v>#VALUE!</v>
      </c>
      <c r="AG1550" s="212" t="e">
        <f t="shared" si="670"/>
        <v>#VALUE!</v>
      </c>
      <c r="AH1550" s="73" t="e">
        <f t="shared" si="674"/>
        <v>#VALUE!</v>
      </c>
      <c r="AI1550" s="74" t="e">
        <f t="shared" si="675"/>
        <v>#VALUE!</v>
      </c>
      <c r="AJ1550" s="186" t="e">
        <f t="shared" si="671"/>
        <v>#VALUE!</v>
      </c>
      <c r="AK1550" s="186" t="e">
        <f t="shared" si="672"/>
        <v>#VALUE!</v>
      </c>
    </row>
    <row r="1551" spans="1:37" x14ac:dyDescent="0.25">
      <c r="A1551" s="114" t="s">
        <v>74</v>
      </c>
      <c r="B1551" s="197"/>
      <c r="C1551" s="102"/>
      <c r="D1551" s="103"/>
      <c r="E1551" s="103"/>
      <c r="F1551" s="104"/>
      <c r="G1551" s="105"/>
      <c r="H1551" s="198"/>
      <c r="I1551" s="106"/>
      <c r="J1551" s="106"/>
      <c r="K1551" s="106"/>
      <c r="L1551" s="107"/>
      <c r="M1551" s="176" t="str">
        <f t="shared" si="651"/>
        <v xml:space="preserve"> </v>
      </c>
      <c r="N1551" s="177" t="str">
        <f t="shared" si="652"/>
        <v xml:space="preserve"> </v>
      </c>
      <c r="O1551" s="177" t="str">
        <f t="shared" si="653"/>
        <v xml:space="preserve"> </v>
      </c>
      <c r="P1551" s="177" t="str">
        <f t="shared" si="654"/>
        <v xml:space="preserve"> </v>
      </c>
      <c r="Q1551" s="178" t="str">
        <f t="shared" si="655"/>
        <v xml:space="preserve"> </v>
      </c>
      <c r="R1551" s="178" t="str">
        <f t="shared" si="656"/>
        <v xml:space="preserve"> </v>
      </c>
      <c r="S1551" s="179" t="str">
        <f t="shared" si="657"/>
        <v xml:space="preserve"> </v>
      </c>
      <c r="T1551" s="176" t="e">
        <f t="shared" si="658"/>
        <v>#VALUE!</v>
      </c>
      <c r="U1551" s="180" t="e">
        <f t="shared" si="659"/>
        <v>#VALUE!</v>
      </c>
      <c r="V1551" s="181" t="e">
        <f t="shared" si="660"/>
        <v>#VALUE!</v>
      </c>
      <c r="W1551" s="182" t="str">
        <f t="shared" si="661"/>
        <v>donnée(s) manquante(s)</v>
      </c>
      <c r="X1551" s="183" t="str">
        <f t="shared" si="662"/>
        <v>donnée(s) manquante(s)</v>
      </c>
      <c r="Y1551" s="178" t="str">
        <f t="shared" si="663"/>
        <v xml:space="preserve"> </v>
      </c>
      <c r="Z1551" s="178" t="str">
        <f t="shared" si="664"/>
        <v xml:space="preserve"> </v>
      </c>
      <c r="AA1551" s="178" t="str">
        <f t="shared" si="665"/>
        <v xml:space="preserve"> </v>
      </c>
      <c r="AB1551" s="184" t="str">
        <f t="shared" si="666"/>
        <v xml:space="preserve"> </v>
      </c>
      <c r="AC1551" s="184" t="str">
        <f t="shared" si="667"/>
        <v xml:space="preserve"> </v>
      </c>
      <c r="AD1551" s="184" t="str">
        <f t="shared" si="673"/>
        <v xml:space="preserve"> </v>
      </c>
      <c r="AE1551" s="185" t="e">
        <f t="shared" si="668"/>
        <v>#VALUE!</v>
      </c>
      <c r="AF1551" s="185" t="e">
        <f t="shared" si="669"/>
        <v>#VALUE!</v>
      </c>
      <c r="AG1551" s="212" t="e">
        <f t="shared" si="670"/>
        <v>#VALUE!</v>
      </c>
      <c r="AH1551" s="73" t="e">
        <f t="shared" si="674"/>
        <v>#VALUE!</v>
      </c>
      <c r="AI1551" s="74" t="e">
        <f t="shared" si="675"/>
        <v>#VALUE!</v>
      </c>
      <c r="AJ1551" s="186" t="e">
        <f t="shared" si="671"/>
        <v>#VALUE!</v>
      </c>
      <c r="AK1551" s="186" t="e">
        <f t="shared" si="672"/>
        <v>#VALUE!</v>
      </c>
    </row>
    <row r="1552" spans="1:37" x14ac:dyDescent="0.25">
      <c r="A1552" s="114" t="s">
        <v>74</v>
      </c>
      <c r="B1552" s="197"/>
      <c r="C1552" s="102"/>
      <c r="D1552" s="103"/>
      <c r="E1552" s="103"/>
      <c r="F1552" s="104"/>
      <c r="G1552" s="105"/>
      <c r="H1552" s="198"/>
      <c r="I1552" s="106"/>
      <c r="J1552" s="106"/>
      <c r="K1552" s="106"/>
      <c r="L1552" s="107"/>
      <c r="M1552" s="176" t="str">
        <f t="shared" si="651"/>
        <v xml:space="preserve"> </v>
      </c>
      <c r="N1552" s="177" t="str">
        <f t="shared" si="652"/>
        <v xml:space="preserve"> </v>
      </c>
      <c r="O1552" s="177" t="str">
        <f t="shared" si="653"/>
        <v xml:space="preserve"> </v>
      </c>
      <c r="P1552" s="177" t="str">
        <f t="shared" si="654"/>
        <v xml:space="preserve"> </v>
      </c>
      <c r="Q1552" s="178" t="str">
        <f t="shared" si="655"/>
        <v xml:space="preserve"> </v>
      </c>
      <c r="R1552" s="178" t="str">
        <f t="shared" si="656"/>
        <v xml:space="preserve"> </v>
      </c>
      <c r="S1552" s="179" t="str">
        <f t="shared" si="657"/>
        <v xml:space="preserve"> </v>
      </c>
      <c r="T1552" s="176" t="e">
        <f t="shared" si="658"/>
        <v>#VALUE!</v>
      </c>
      <c r="U1552" s="180" t="e">
        <f t="shared" si="659"/>
        <v>#VALUE!</v>
      </c>
      <c r="V1552" s="181" t="e">
        <f t="shared" si="660"/>
        <v>#VALUE!</v>
      </c>
      <c r="W1552" s="182" t="str">
        <f t="shared" si="661"/>
        <v>donnée(s) manquante(s)</v>
      </c>
      <c r="X1552" s="183" t="str">
        <f t="shared" si="662"/>
        <v>donnée(s) manquante(s)</v>
      </c>
      <c r="Y1552" s="178" t="str">
        <f t="shared" si="663"/>
        <v xml:space="preserve"> </v>
      </c>
      <c r="Z1552" s="178" t="str">
        <f t="shared" si="664"/>
        <v xml:space="preserve"> </v>
      </c>
      <c r="AA1552" s="178" t="str">
        <f t="shared" si="665"/>
        <v xml:space="preserve"> </v>
      </c>
      <c r="AB1552" s="184" t="str">
        <f t="shared" si="666"/>
        <v xml:space="preserve"> </v>
      </c>
      <c r="AC1552" s="184" t="str">
        <f t="shared" si="667"/>
        <v xml:space="preserve"> </v>
      </c>
      <c r="AD1552" s="184" t="str">
        <f t="shared" si="673"/>
        <v xml:space="preserve"> </v>
      </c>
      <c r="AE1552" s="185" t="e">
        <f t="shared" si="668"/>
        <v>#VALUE!</v>
      </c>
      <c r="AF1552" s="185" t="e">
        <f t="shared" si="669"/>
        <v>#VALUE!</v>
      </c>
      <c r="AG1552" s="212" t="e">
        <f t="shared" si="670"/>
        <v>#VALUE!</v>
      </c>
      <c r="AH1552" s="73" t="e">
        <f t="shared" si="674"/>
        <v>#VALUE!</v>
      </c>
      <c r="AI1552" s="74" t="e">
        <f t="shared" si="675"/>
        <v>#VALUE!</v>
      </c>
      <c r="AJ1552" s="186" t="e">
        <f t="shared" si="671"/>
        <v>#VALUE!</v>
      </c>
      <c r="AK1552" s="186" t="e">
        <f t="shared" si="672"/>
        <v>#VALUE!</v>
      </c>
    </row>
    <row r="1553" spans="1:37" x14ac:dyDescent="0.25">
      <c r="A1553" s="114" t="s">
        <v>74</v>
      </c>
      <c r="B1553" s="197"/>
      <c r="C1553" s="102"/>
      <c r="D1553" s="103"/>
      <c r="E1553" s="103"/>
      <c r="F1553" s="104"/>
      <c r="G1553" s="105"/>
      <c r="H1553" s="198"/>
      <c r="I1553" s="106"/>
      <c r="J1553" s="106"/>
      <c r="K1553" s="106"/>
      <c r="L1553" s="107"/>
      <c r="M1553" s="176" t="str">
        <f t="shared" si="651"/>
        <v xml:space="preserve"> </v>
      </c>
      <c r="N1553" s="177" t="str">
        <f t="shared" si="652"/>
        <v xml:space="preserve"> </v>
      </c>
      <c r="O1553" s="177" t="str">
        <f t="shared" si="653"/>
        <v xml:space="preserve"> </v>
      </c>
      <c r="P1553" s="177" t="str">
        <f t="shared" si="654"/>
        <v xml:space="preserve"> </v>
      </c>
      <c r="Q1553" s="178" t="str">
        <f t="shared" si="655"/>
        <v xml:space="preserve"> </v>
      </c>
      <c r="R1553" s="178" t="str">
        <f t="shared" si="656"/>
        <v xml:space="preserve"> </v>
      </c>
      <c r="S1553" s="179" t="str">
        <f t="shared" si="657"/>
        <v xml:space="preserve"> </v>
      </c>
      <c r="T1553" s="176" t="e">
        <f t="shared" si="658"/>
        <v>#VALUE!</v>
      </c>
      <c r="U1553" s="180" t="e">
        <f t="shared" si="659"/>
        <v>#VALUE!</v>
      </c>
      <c r="V1553" s="181" t="e">
        <f t="shared" si="660"/>
        <v>#VALUE!</v>
      </c>
      <c r="W1553" s="182" t="str">
        <f t="shared" si="661"/>
        <v>donnée(s) manquante(s)</v>
      </c>
      <c r="X1553" s="183" t="str">
        <f t="shared" si="662"/>
        <v>donnée(s) manquante(s)</v>
      </c>
      <c r="Y1553" s="178" t="str">
        <f t="shared" si="663"/>
        <v xml:space="preserve"> </v>
      </c>
      <c r="Z1553" s="178" t="str">
        <f t="shared" si="664"/>
        <v xml:space="preserve"> </v>
      </c>
      <c r="AA1553" s="178" t="str">
        <f t="shared" si="665"/>
        <v xml:space="preserve"> </v>
      </c>
      <c r="AB1553" s="184" t="str">
        <f t="shared" si="666"/>
        <v xml:space="preserve"> </v>
      </c>
      <c r="AC1553" s="184" t="str">
        <f t="shared" si="667"/>
        <v xml:space="preserve"> </v>
      </c>
      <c r="AD1553" s="184" t="str">
        <f t="shared" si="673"/>
        <v xml:space="preserve"> </v>
      </c>
      <c r="AE1553" s="185" t="e">
        <f t="shared" si="668"/>
        <v>#VALUE!</v>
      </c>
      <c r="AF1553" s="185" t="e">
        <f t="shared" si="669"/>
        <v>#VALUE!</v>
      </c>
      <c r="AG1553" s="212" t="e">
        <f t="shared" si="670"/>
        <v>#VALUE!</v>
      </c>
      <c r="AH1553" s="73" t="e">
        <f t="shared" si="674"/>
        <v>#VALUE!</v>
      </c>
      <c r="AI1553" s="74" t="e">
        <f t="shared" si="675"/>
        <v>#VALUE!</v>
      </c>
      <c r="AJ1553" s="186" t="e">
        <f t="shared" si="671"/>
        <v>#VALUE!</v>
      </c>
      <c r="AK1553" s="186" t="e">
        <f t="shared" si="672"/>
        <v>#VALUE!</v>
      </c>
    </row>
    <row r="1554" spans="1:37" x14ac:dyDescent="0.25">
      <c r="A1554" s="114" t="s">
        <v>74</v>
      </c>
      <c r="B1554" s="197"/>
      <c r="C1554" s="102"/>
      <c r="D1554" s="103"/>
      <c r="E1554" s="103"/>
      <c r="F1554" s="104"/>
      <c r="G1554" s="105"/>
      <c r="H1554" s="198"/>
      <c r="I1554" s="106"/>
      <c r="J1554" s="106"/>
      <c r="K1554" s="106"/>
      <c r="L1554" s="107"/>
      <c r="M1554" s="176" t="str">
        <f t="shared" si="651"/>
        <v xml:space="preserve"> </v>
      </c>
      <c r="N1554" s="177" t="str">
        <f t="shared" si="652"/>
        <v xml:space="preserve"> </v>
      </c>
      <c r="O1554" s="177" t="str">
        <f t="shared" si="653"/>
        <v xml:space="preserve"> </v>
      </c>
      <c r="P1554" s="177" t="str">
        <f t="shared" si="654"/>
        <v xml:space="preserve"> </v>
      </c>
      <c r="Q1554" s="178" t="str">
        <f t="shared" si="655"/>
        <v xml:space="preserve"> </v>
      </c>
      <c r="R1554" s="178" t="str">
        <f t="shared" si="656"/>
        <v xml:space="preserve"> </v>
      </c>
      <c r="S1554" s="179" t="str">
        <f t="shared" si="657"/>
        <v xml:space="preserve"> </v>
      </c>
      <c r="T1554" s="176" t="e">
        <f t="shared" si="658"/>
        <v>#VALUE!</v>
      </c>
      <c r="U1554" s="180" t="e">
        <f t="shared" si="659"/>
        <v>#VALUE!</v>
      </c>
      <c r="V1554" s="181" t="e">
        <f t="shared" si="660"/>
        <v>#VALUE!</v>
      </c>
      <c r="W1554" s="182" t="str">
        <f t="shared" si="661"/>
        <v>donnée(s) manquante(s)</v>
      </c>
      <c r="X1554" s="183" t="str">
        <f t="shared" si="662"/>
        <v>donnée(s) manquante(s)</v>
      </c>
      <c r="Y1554" s="178" t="str">
        <f t="shared" si="663"/>
        <v xml:space="preserve"> </v>
      </c>
      <c r="Z1554" s="178" t="str">
        <f t="shared" si="664"/>
        <v xml:space="preserve"> </v>
      </c>
      <c r="AA1554" s="178" t="str">
        <f t="shared" si="665"/>
        <v xml:space="preserve"> </v>
      </c>
      <c r="AB1554" s="184" t="str">
        <f t="shared" si="666"/>
        <v xml:space="preserve"> </v>
      </c>
      <c r="AC1554" s="184" t="str">
        <f t="shared" si="667"/>
        <v xml:space="preserve"> </v>
      </c>
      <c r="AD1554" s="184" t="str">
        <f t="shared" si="673"/>
        <v xml:space="preserve"> </v>
      </c>
      <c r="AE1554" s="185" t="e">
        <f t="shared" si="668"/>
        <v>#VALUE!</v>
      </c>
      <c r="AF1554" s="185" t="e">
        <f t="shared" si="669"/>
        <v>#VALUE!</v>
      </c>
      <c r="AG1554" s="212" t="e">
        <f t="shared" si="670"/>
        <v>#VALUE!</v>
      </c>
      <c r="AH1554" s="73" t="e">
        <f t="shared" si="674"/>
        <v>#VALUE!</v>
      </c>
      <c r="AI1554" s="74" t="e">
        <f t="shared" si="675"/>
        <v>#VALUE!</v>
      </c>
      <c r="AJ1554" s="186" t="e">
        <f t="shared" si="671"/>
        <v>#VALUE!</v>
      </c>
      <c r="AK1554" s="186" t="e">
        <f t="shared" si="672"/>
        <v>#VALUE!</v>
      </c>
    </row>
    <row r="1555" spans="1:37" x14ac:dyDescent="0.25">
      <c r="A1555" s="114" t="s">
        <v>74</v>
      </c>
      <c r="B1555" s="197"/>
      <c r="C1555" s="102"/>
      <c r="D1555" s="103"/>
      <c r="E1555" s="103"/>
      <c r="F1555" s="104"/>
      <c r="G1555" s="105"/>
      <c r="H1555" s="198"/>
      <c r="I1555" s="106"/>
      <c r="J1555" s="106"/>
      <c r="K1555" s="106"/>
      <c r="L1555" s="107"/>
      <c r="M1555" s="176" t="str">
        <f t="shared" si="651"/>
        <v xml:space="preserve"> </v>
      </c>
      <c r="N1555" s="177" t="str">
        <f t="shared" si="652"/>
        <v xml:space="preserve"> </v>
      </c>
      <c r="O1555" s="177" t="str">
        <f t="shared" si="653"/>
        <v xml:space="preserve"> </v>
      </c>
      <c r="P1555" s="177" t="str">
        <f t="shared" si="654"/>
        <v xml:space="preserve"> </v>
      </c>
      <c r="Q1555" s="178" t="str">
        <f t="shared" si="655"/>
        <v xml:space="preserve"> </v>
      </c>
      <c r="R1555" s="178" t="str">
        <f t="shared" si="656"/>
        <v xml:space="preserve"> </v>
      </c>
      <c r="S1555" s="179" t="str">
        <f t="shared" si="657"/>
        <v xml:space="preserve"> </v>
      </c>
      <c r="T1555" s="176" t="e">
        <f t="shared" si="658"/>
        <v>#VALUE!</v>
      </c>
      <c r="U1555" s="180" t="e">
        <f t="shared" si="659"/>
        <v>#VALUE!</v>
      </c>
      <c r="V1555" s="181" t="e">
        <f t="shared" si="660"/>
        <v>#VALUE!</v>
      </c>
      <c r="W1555" s="182" t="str">
        <f t="shared" si="661"/>
        <v>donnée(s) manquante(s)</v>
      </c>
      <c r="X1555" s="183" t="str">
        <f t="shared" si="662"/>
        <v>donnée(s) manquante(s)</v>
      </c>
      <c r="Y1555" s="178" t="str">
        <f t="shared" si="663"/>
        <v xml:space="preserve"> </v>
      </c>
      <c r="Z1555" s="178" t="str">
        <f t="shared" si="664"/>
        <v xml:space="preserve"> </v>
      </c>
      <c r="AA1555" s="178" t="str">
        <f t="shared" si="665"/>
        <v xml:space="preserve"> </v>
      </c>
      <c r="AB1555" s="184" t="str">
        <f t="shared" si="666"/>
        <v xml:space="preserve"> </v>
      </c>
      <c r="AC1555" s="184" t="str">
        <f t="shared" si="667"/>
        <v xml:space="preserve"> </v>
      </c>
      <c r="AD1555" s="184" t="str">
        <f t="shared" si="673"/>
        <v xml:space="preserve"> </v>
      </c>
      <c r="AE1555" s="185" t="e">
        <f t="shared" si="668"/>
        <v>#VALUE!</v>
      </c>
      <c r="AF1555" s="185" t="e">
        <f t="shared" si="669"/>
        <v>#VALUE!</v>
      </c>
      <c r="AG1555" s="212" t="e">
        <f t="shared" si="670"/>
        <v>#VALUE!</v>
      </c>
      <c r="AH1555" s="73" t="e">
        <f t="shared" si="674"/>
        <v>#VALUE!</v>
      </c>
      <c r="AI1555" s="74" t="e">
        <f t="shared" si="675"/>
        <v>#VALUE!</v>
      </c>
      <c r="AJ1555" s="186" t="e">
        <f t="shared" si="671"/>
        <v>#VALUE!</v>
      </c>
      <c r="AK1555" s="186" t="e">
        <f t="shared" si="672"/>
        <v>#VALUE!</v>
      </c>
    </row>
    <row r="1556" spans="1:37" x14ac:dyDescent="0.25">
      <c r="A1556" s="114" t="s">
        <v>74</v>
      </c>
      <c r="B1556" s="197"/>
      <c r="C1556" s="102"/>
      <c r="D1556" s="103"/>
      <c r="E1556" s="103"/>
      <c r="F1556" s="104"/>
      <c r="G1556" s="105"/>
      <c r="H1556" s="198"/>
      <c r="I1556" s="106"/>
      <c r="J1556" s="106"/>
      <c r="K1556" s="106"/>
      <c r="L1556" s="107"/>
      <c r="M1556" s="176" t="str">
        <f t="shared" si="651"/>
        <v xml:space="preserve"> </v>
      </c>
      <c r="N1556" s="177" t="str">
        <f t="shared" si="652"/>
        <v xml:space="preserve"> </v>
      </c>
      <c r="O1556" s="177" t="str">
        <f t="shared" si="653"/>
        <v xml:space="preserve"> </v>
      </c>
      <c r="P1556" s="177" t="str">
        <f t="shared" si="654"/>
        <v xml:space="preserve"> </v>
      </c>
      <c r="Q1556" s="178" t="str">
        <f t="shared" si="655"/>
        <v xml:space="preserve"> </v>
      </c>
      <c r="R1556" s="178" t="str">
        <f t="shared" si="656"/>
        <v xml:space="preserve"> </v>
      </c>
      <c r="S1556" s="179" t="str">
        <f t="shared" si="657"/>
        <v xml:space="preserve"> </v>
      </c>
      <c r="T1556" s="176" t="e">
        <f t="shared" si="658"/>
        <v>#VALUE!</v>
      </c>
      <c r="U1556" s="180" t="e">
        <f t="shared" si="659"/>
        <v>#VALUE!</v>
      </c>
      <c r="V1556" s="181" t="e">
        <f t="shared" si="660"/>
        <v>#VALUE!</v>
      </c>
      <c r="W1556" s="182" t="str">
        <f t="shared" si="661"/>
        <v>donnée(s) manquante(s)</v>
      </c>
      <c r="X1556" s="183" t="str">
        <f t="shared" si="662"/>
        <v>donnée(s) manquante(s)</v>
      </c>
      <c r="Y1556" s="178" t="str">
        <f t="shared" si="663"/>
        <v xml:space="preserve"> </v>
      </c>
      <c r="Z1556" s="178" t="str">
        <f t="shared" si="664"/>
        <v xml:space="preserve"> </v>
      </c>
      <c r="AA1556" s="178" t="str">
        <f t="shared" si="665"/>
        <v xml:space="preserve"> </v>
      </c>
      <c r="AB1556" s="184" t="str">
        <f t="shared" si="666"/>
        <v xml:space="preserve"> </v>
      </c>
      <c r="AC1556" s="184" t="str">
        <f t="shared" si="667"/>
        <v xml:space="preserve"> </v>
      </c>
      <c r="AD1556" s="184" t="str">
        <f t="shared" si="673"/>
        <v xml:space="preserve"> </v>
      </c>
      <c r="AE1556" s="185" t="e">
        <f t="shared" si="668"/>
        <v>#VALUE!</v>
      </c>
      <c r="AF1556" s="185" t="e">
        <f t="shared" si="669"/>
        <v>#VALUE!</v>
      </c>
      <c r="AG1556" s="212" t="e">
        <f t="shared" si="670"/>
        <v>#VALUE!</v>
      </c>
      <c r="AH1556" s="73" t="e">
        <f t="shared" si="674"/>
        <v>#VALUE!</v>
      </c>
      <c r="AI1556" s="74" t="e">
        <f t="shared" si="675"/>
        <v>#VALUE!</v>
      </c>
      <c r="AJ1556" s="186" t="e">
        <f t="shared" si="671"/>
        <v>#VALUE!</v>
      </c>
      <c r="AK1556" s="186" t="e">
        <f t="shared" si="672"/>
        <v>#VALUE!</v>
      </c>
    </row>
    <row r="1557" spans="1:37" x14ac:dyDescent="0.25">
      <c r="A1557" s="114" t="s">
        <v>74</v>
      </c>
      <c r="B1557" s="197"/>
      <c r="C1557" s="102"/>
      <c r="D1557" s="103"/>
      <c r="E1557" s="103"/>
      <c r="F1557" s="104"/>
      <c r="G1557" s="105"/>
      <c r="H1557" s="198"/>
      <c r="I1557" s="106"/>
      <c r="J1557" s="106"/>
      <c r="K1557" s="106"/>
      <c r="L1557" s="107"/>
      <c r="M1557" s="176" t="str">
        <f t="shared" si="651"/>
        <v xml:space="preserve"> </v>
      </c>
      <c r="N1557" s="177" t="str">
        <f t="shared" si="652"/>
        <v xml:space="preserve"> </v>
      </c>
      <c r="O1557" s="177" t="str">
        <f t="shared" si="653"/>
        <v xml:space="preserve"> </v>
      </c>
      <c r="P1557" s="177" t="str">
        <f t="shared" si="654"/>
        <v xml:space="preserve"> </v>
      </c>
      <c r="Q1557" s="178" t="str">
        <f t="shared" si="655"/>
        <v xml:space="preserve"> </v>
      </c>
      <c r="R1557" s="178" t="str">
        <f t="shared" si="656"/>
        <v xml:space="preserve"> </v>
      </c>
      <c r="S1557" s="179" t="str">
        <f t="shared" si="657"/>
        <v xml:space="preserve"> </v>
      </c>
      <c r="T1557" s="176" t="e">
        <f t="shared" si="658"/>
        <v>#VALUE!</v>
      </c>
      <c r="U1557" s="180" t="e">
        <f t="shared" si="659"/>
        <v>#VALUE!</v>
      </c>
      <c r="V1557" s="181" t="e">
        <f t="shared" si="660"/>
        <v>#VALUE!</v>
      </c>
      <c r="W1557" s="182" t="str">
        <f t="shared" si="661"/>
        <v>donnée(s) manquante(s)</v>
      </c>
      <c r="X1557" s="183" t="str">
        <f t="shared" si="662"/>
        <v>donnée(s) manquante(s)</v>
      </c>
      <c r="Y1557" s="178" t="str">
        <f t="shared" si="663"/>
        <v xml:space="preserve"> </v>
      </c>
      <c r="Z1557" s="178" t="str">
        <f t="shared" si="664"/>
        <v xml:space="preserve"> </v>
      </c>
      <c r="AA1557" s="178" t="str">
        <f t="shared" si="665"/>
        <v xml:space="preserve"> </v>
      </c>
      <c r="AB1557" s="184" t="str">
        <f t="shared" si="666"/>
        <v xml:space="preserve"> </v>
      </c>
      <c r="AC1557" s="184" t="str">
        <f t="shared" si="667"/>
        <v xml:space="preserve"> </v>
      </c>
      <c r="AD1557" s="184" t="str">
        <f t="shared" si="673"/>
        <v xml:space="preserve"> </v>
      </c>
      <c r="AE1557" s="185" t="e">
        <f t="shared" si="668"/>
        <v>#VALUE!</v>
      </c>
      <c r="AF1557" s="185" t="e">
        <f t="shared" si="669"/>
        <v>#VALUE!</v>
      </c>
      <c r="AG1557" s="212" t="e">
        <f t="shared" si="670"/>
        <v>#VALUE!</v>
      </c>
      <c r="AH1557" s="73" t="e">
        <f t="shared" si="674"/>
        <v>#VALUE!</v>
      </c>
      <c r="AI1557" s="74" t="e">
        <f t="shared" si="675"/>
        <v>#VALUE!</v>
      </c>
      <c r="AJ1557" s="186" t="e">
        <f t="shared" si="671"/>
        <v>#VALUE!</v>
      </c>
      <c r="AK1557" s="186" t="e">
        <f t="shared" si="672"/>
        <v>#VALUE!</v>
      </c>
    </row>
    <row r="1558" spans="1:37" x14ac:dyDescent="0.25">
      <c r="A1558" s="114" t="s">
        <v>74</v>
      </c>
      <c r="B1558" s="197"/>
      <c r="C1558" s="102"/>
      <c r="D1558" s="103"/>
      <c r="E1558" s="103"/>
      <c r="F1558" s="104"/>
      <c r="G1558" s="105"/>
      <c r="H1558" s="198"/>
      <c r="I1558" s="106"/>
      <c r="J1558" s="106"/>
      <c r="K1558" s="106"/>
      <c r="L1558" s="107"/>
      <c r="M1558" s="176" t="str">
        <f t="shared" si="651"/>
        <v xml:space="preserve"> </v>
      </c>
      <c r="N1558" s="177" t="str">
        <f t="shared" si="652"/>
        <v xml:space="preserve"> </v>
      </c>
      <c r="O1558" s="177" t="str">
        <f t="shared" si="653"/>
        <v xml:space="preserve"> </v>
      </c>
      <c r="P1558" s="177" t="str">
        <f t="shared" si="654"/>
        <v xml:space="preserve"> </v>
      </c>
      <c r="Q1558" s="178" t="str">
        <f t="shared" si="655"/>
        <v xml:space="preserve"> </v>
      </c>
      <c r="R1558" s="178" t="str">
        <f t="shared" si="656"/>
        <v xml:space="preserve"> </v>
      </c>
      <c r="S1558" s="179" t="str">
        <f t="shared" si="657"/>
        <v xml:space="preserve"> </v>
      </c>
      <c r="T1558" s="176" t="e">
        <f t="shared" si="658"/>
        <v>#VALUE!</v>
      </c>
      <c r="U1558" s="180" t="e">
        <f t="shared" si="659"/>
        <v>#VALUE!</v>
      </c>
      <c r="V1558" s="181" t="e">
        <f t="shared" si="660"/>
        <v>#VALUE!</v>
      </c>
      <c r="W1558" s="182" t="str">
        <f t="shared" si="661"/>
        <v>donnée(s) manquante(s)</v>
      </c>
      <c r="X1558" s="183" t="str">
        <f t="shared" si="662"/>
        <v>donnée(s) manquante(s)</v>
      </c>
      <c r="Y1558" s="178" t="str">
        <f t="shared" si="663"/>
        <v xml:space="preserve"> </v>
      </c>
      <c r="Z1558" s="178" t="str">
        <f t="shared" si="664"/>
        <v xml:space="preserve"> </v>
      </c>
      <c r="AA1558" s="178" t="str">
        <f t="shared" si="665"/>
        <v xml:space="preserve"> </v>
      </c>
      <c r="AB1558" s="184" t="str">
        <f t="shared" si="666"/>
        <v xml:space="preserve"> </v>
      </c>
      <c r="AC1558" s="184" t="str">
        <f t="shared" si="667"/>
        <v xml:space="preserve"> </v>
      </c>
      <c r="AD1558" s="184" t="str">
        <f t="shared" si="673"/>
        <v xml:space="preserve"> </v>
      </c>
      <c r="AE1558" s="185" t="e">
        <f t="shared" si="668"/>
        <v>#VALUE!</v>
      </c>
      <c r="AF1558" s="185" t="e">
        <f t="shared" si="669"/>
        <v>#VALUE!</v>
      </c>
      <c r="AG1558" s="212" t="e">
        <f t="shared" si="670"/>
        <v>#VALUE!</v>
      </c>
      <c r="AH1558" s="73" t="e">
        <f t="shared" si="674"/>
        <v>#VALUE!</v>
      </c>
      <c r="AI1558" s="74" t="e">
        <f t="shared" si="675"/>
        <v>#VALUE!</v>
      </c>
      <c r="AJ1558" s="186" t="e">
        <f t="shared" si="671"/>
        <v>#VALUE!</v>
      </c>
      <c r="AK1558" s="186" t="e">
        <f t="shared" si="672"/>
        <v>#VALUE!</v>
      </c>
    </row>
    <row r="1559" spans="1:37" x14ac:dyDescent="0.25">
      <c r="A1559" s="114" t="s">
        <v>74</v>
      </c>
      <c r="B1559" s="197"/>
      <c r="C1559" s="102"/>
      <c r="D1559" s="103"/>
      <c r="E1559" s="103"/>
      <c r="F1559" s="104"/>
      <c r="G1559" s="105"/>
      <c r="H1559" s="198"/>
      <c r="I1559" s="106"/>
      <c r="J1559" s="106"/>
      <c r="K1559" s="106"/>
      <c r="L1559" s="107"/>
      <c r="M1559" s="176" t="str">
        <f t="shared" si="651"/>
        <v xml:space="preserve"> </v>
      </c>
      <c r="N1559" s="177" t="str">
        <f t="shared" si="652"/>
        <v xml:space="preserve"> </v>
      </c>
      <c r="O1559" s="177" t="str">
        <f t="shared" si="653"/>
        <v xml:space="preserve"> </v>
      </c>
      <c r="P1559" s="177" t="str">
        <f t="shared" si="654"/>
        <v xml:space="preserve"> </v>
      </c>
      <c r="Q1559" s="178" t="str">
        <f t="shared" si="655"/>
        <v xml:space="preserve"> </v>
      </c>
      <c r="R1559" s="178" t="str">
        <f t="shared" si="656"/>
        <v xml:space="preserve"> </v>
      </c>
      <c r="S1559" s="179" t="str">
        <f t="shared" si="657"/>
        <v xml:space="preserve"> </v>
      </c>
      <c r="T1559" s="176" t="e">
        <f t="shared" si="658"/>
        <v>#VALUE!</v>
      </c>
      <c r="U1559" s="180" t="e">
        <f t="shared" si="659"/>
        <v>#VALUE!</v>
      </c>
      <c r="V1559" s="181" t="e">
        <f t="shared" si="660"/>
        <v>#VALUE!</v>
      </c>
      <c r="W1559" s="182" t="str">
        <f t="shared" si="661"/>
        <v>donnée(s) manquante(s)</v>
      </c>
      <c r="X1559" s="183" t="str">
        <f t="shared" si="662"/>
        <v>donnée(s) manquante(s)</v>
      </c>
      <c r="Y1559" s="178" t="str">
        <f t="shared" si="663"/>
        <v xml:space="preserve"> </v>
      </c>
      <c r="Z1559" s="178" t="str">
        <f t="shared" si="664"/>
        <v xml:space="preserve"> </v>
      </c>
      <c r="AA1559" s="178" t="str">
        <f t="shared" si="665"/>
        <v xml:space="preserve"> </v>
      </c>
      <c r="AB1559" s="184" t="str">
        <f t="shared" si="666"/>
        <v xml:space="preserve"> </v>
      </c>
      <c r="AC1559" s="184" t="str">
        <f t="shared" si="667"/>
        <v xml:space="preserve"> </v>
      </c>
      <c r="AD1559" s="184" t="str">
        <f t="shared" si="673"/>
        <v xml:space="preserve"> </v>
      </c>
      <c r="AE1559" s="185" t="e">
        <f t="shared" si="668"/>
        <v>#VALUE!</v>
      </c>
      <c r="AF1559" s="185" t="e">
        <f t="shared" si="669"/>
        <v>#VALUE!</v>
      </c>
      <c r="AG1559" s="212" t="e">
        <f t="shared" si="670"/>
        <v>#VALUE!</v>
      </c>
      <c r="AH1559" s="73" t="e">
        <f t="shared" si="674"/>
        <v>#VALUE!</v>
      </c>
      <c r="AI1559" s="74" t="e">
        <f t="shared" si="675"/>
        <v>#VALUE!</v>
      </c>
      <c r="AJ1559" s="186" t="e">
        <f t="shared" si="671"/>
        <v>#VALUE!</v>
      </c>
      <c r="AK1559" s="186" t="e">
        <f t="shared" si="672"/>
        <v>#VALUE!</v>
      </c>
    </row>
    <row r="1560" spans="1:37" x14ac:dyDescent="0.25">
      <c r="A1560" s="114" t="s">
        <v>74</v>
      </c>
      <c r="B1560" s="197"/>
      <c r="C1560" s="102"/>
      <c r="D1560" s="103"/>
      <c r="E1560" s="103"/>
      <c r="F1560" s="104"/>
      <c r="G1560" s="105"/>
      <c r="H1560" s="198"/>
      <c r="I1560" s="106"/>
      <c r="J1560" s="106"/>
      <c r="K1560" s="106"/>
      <c r="L1560" s="107"/>
      <c r="M1560" s="176" t="str">
        <f t="shared" si="651"/>
        <v xml:space="preserve"> </v>
      </c>
      <c r="N1560" s="177" t="str">
        <f t="shared" si="652"/>
        <v xml:space="preserve"> </v>
      </c>
      <c r="O1560" s="177" t="str">
        <f t="shared" si="653"/>
        <v xml:space="preserve"> </v>
      </c>
      <c r="P1560" s="177" t="str">
        <f t="shared" si="654"/>
        <v xml:space="preserve"> </v>
      </c>
      <c r="Q1560" s="178" t="str">
        <f t="shared" si="655"/>
        <v xml:space="preserve"> </v>
      </c>
      <c r="R1560" s="178" t="str">
        <f t="shared" si="656"/>
        <v xml:space="preserve"> </v>
      </c>
      <c r="S1560" s="179" t="str">
        <f t="shared" si="657"/>
        <v xml:space="preserve"> </v>
      </c>
      <c r="T1560" s="176" t="e">
        <f t="shared" si="658"/>
        <v>#VALUE!</v>
      </c>
      <c r="U1560" s="180" t="e">
        <f t="shared" si="659"/>
        <v>#VALUE!</v>
      </c>
      <c r="V1560" s="181" t="e">
        <f t="shared" si="660"/>
        <v>#VALUE!</v>
      </c>
      <c r="W1560" s="182" t="str">
        <f t="shared" si="661"/>
        <v>donnée(s) manquante(s)</v>
      </c>
      <c r="X1560" s="183" t="str">
        <f t="shared" si="662"/>
        <v>donnée(s) manquante(s)</v>
      </c>
      <c r="Y1560" s="178" t="str">
        <f t="shared" si="663"/>
        <v xml:space="preserve"> </v>
      </c>
      <c r="Z1560" s="178" t="str">
        <f t="shared" si="664"/>
        <v xml:space="preserve"> </v>
      </c>
      <c r="AA1560" s="178" t="str">
        <f t="shared" si="665"/>
        <v xml:space="preserve"> </v>
      </c>
      <c r="AB1560" s="184" t="str">
        <f t="shared" si="666"/>
        <v xml:space="preserve"> </v>
      </c>
      <c r="AC1560" s="184" t="str">
        <f t="shared" si="667"/>
        <v xml:space="preserve"> </v>
      </c>
      <c r="AD1560" s="184" t="str">
        <f t="shared" si="673"/>
        <v xml:space="preserve"> </v>
      </c>
      <c r="AE1560" s="185" t="e">
        <f t="shared" si="668"/>
        <v>#VALUE!</v>
      </c>
      <c r="AF1560" s="185" t="e">
        <f t="shared" si="669"/>
        <v>#VALUE!</v>
      </c>
      <c r="AG1560" s="212" t="e">
        <f t="shared" si="670"/>
        <v>#VALUE!</v>
      </c>
      <c r="AH1560" s="73" t="e">
        <f t="shared" si="674"/>
        <v>#VALUE!</v>
      </c>
      <c r="AI1560" s="74" t="e">
        <f t="shared" si="675"/>
        <v>#VALUE!</v>
      </c>
      <c r="AJ1560" s="186" t="e">
        <f t="shared" si="671"/>
        <v>#VALUE!</v>
      </c>
      <c r="AK1560" s="186" t="e">
        <f t="shared" si="672"/>
        <v>#VALUE!</v>
      </c>
    </row>
    <row r="1561" spans="1:37" x14ac:dyDescent="0.25">
      <c r="A1561" s="114" t="s">
        <v>74</v>
      </c>
      <c r="B1561" s="197"/>
      <c r="C1561" s="102"/>
      <c r="D1561" s="103"/>
      <c r="E1561" s="103"/>
      <c r="F1561" s="104"/>
      <c r="G1561" s="105"/>
      <c r="H1561" s="198"/>
      <c r="I1561" s="106"/>
      <c r="J1561" s="106"/>
      <c r="K1561" s="106"/>
      <c r="L1561" s="107"/>
      <c r="M1561" s="176" t="str">
        <f t="shared" si="651"/>
        <v xml:space="preserve"> </v>
      </c>
      <c r="N1561" s="177" t="str">
        <f t="shared" si="652"/>
        <v xml:space="preserve"> </v>
      </c>
      <c r="O1561" s="177" t="str">
        <f t="shared" si="653"/>
        <v xml:space="preserve"> </v>
      </c>
      <c r="P1561" s="177" t="str">
        <f t="shared" si="654"/>
        <v xml:space="preserve"> </v>
      </c>
      <c r="Q1561" s="178" t="str">
        <f t="shared" si="655"/>
        <v xml:space="preserve"> </v>
      </c>
      <c r="R1561" s="178" t="str">
        <f t="shared" si="656"/>
        <v xml:space="preserve"> </v>
      </c>
      <c r="S1561" s="179" t="str">
        <f t="shared" si="657"/>
        <v xml:space="preserve"> </v>
      </c>
      <c r="T1561" s="176" t="e">
        <f t="shared" si="658"/>
        <v>#VALUE!</v>
      </c>
      <c r="U1561" s="180" t="e">
        <f t="shared" si="659"/>
        <v>#VALUE!</v>
      </c>
      <c r="V1561" s="181" t="e">
        <f t="shared" si="660"/>
        <v>#VALUE!</v>
      </c>
      <c r="W1561" s="182" t="str">
        <f t="shared" si="661"/>
        <v>donnée(s) manquante(s)</v>
      </c>
      <c r="X1561" s="183" t="str">
        <f t="shared" si="662"/>
        <v>donnée(s) manquante(s)</v>
      </c>
      <c r="Y1561" s="178" t="str">
        <f t="shared" si="663"/>
        <v xml:space="preserve"> </v>
      </c>
      <c r="Z1561" s="178" t="str">
        <f t="shared" si="664"/>
        <v xml:space="preserve"> </v>
      </c>
      <c r="AA1561" s="178" t="str">
        <f t="shared" si="665"/>
        <v xml:space="preserve"> </v>
      </c>
      <c r="AB1561" s="184" t="str">
        <f t="shared" si="666"/>
        <v xml:space="preserve"> </v>
      </c>
      <c r="AC1561" s="184" t="str">
        <f t="shared" si="667"/>
        <v xml:space="preserve"> </v>
      </c>
      <c r="AD1561" s="184" t="str">
        <f t="shared" si="673"/>
        <v xml:space="preserve"> </v>
      </c>
      <c r="AE1561" s="185" t="e">
        <f t="shared" si="668"/>
        <v>#VALUE!</v>
      </c>
      <c r="AF1561" s="185" t="e">
        <f t="shared" si="669"/>
        <v>#VALUE!</v>
      </c>
      <c r="AG1561" s="212" t="e">
        <f t="shared" si="670"/>
        <v>#VALUE!</v>
      </c>
      <c r="AH1561" s="73" t="e">
        <f t="shared" si="674"/>
        <v>#VALUE!</v>
      </c>
      <c r="AI1561" s="74" t="e">
        <f t="shared" si="675"/>
        <v>#VALUE!</v>
      </c>
      <c r="AJ1561" s="186" t="e">
        <f t="shared" si="671"/>
        <v>#VALUE!</v>
      </c>
      <c r="AK1561" s="186" t="e">
        <f t="shared" si="672"/>
        <v>#VALUE!</v>
      </c>
    </row>
    <row r="1562" spans="1:37" x14ac:dyDescent="0.25">
      <c r="A1562" s="114" t="s">
        <v>74</v>
      </c>
      <c r="B1562" s="197"/>
      <c r="C1562" s="102"/>
      <c r="D1562" s="103"/>
      <c r="E1562" s="103"/>
      <c r="F1562" s="104"/>
      <c r="G1562" s="105"/>
      <c r="H1562" s="198"/>
      <c r="I1562" s="106"/>
      <c r="J1562" s="106"/>
      <c r="K1562" s="106"/>
      <c r="L1562" s="107"/>
      <c r="M1562" s="176" t="str">
        <f t="shared" si="651"/>
        <v xml:space="preserve"> </v>
      </c>
      <c r="N1562" s="177" t="str">
        <f t="shared" si="652"/>
        <v xml:space="preserve"> </v>
      </c>
      <c r="O1562" s="177" t="str">
        <f t="shared" si="653"/>
        <v xml:space="preserve"> </v>
      </c>
      <c r="P1562" s="177" t="str">
        <f t="shared" si="654"/>
        <v xml:space="preserve"> </v>
      </c>
      <c r="Q1562" s="178" t="str">
        <f t="shared" si="655"/>
        <v xml:space="preserve"> </v>
      </c>
      <c r="R1562" s="178" t="str">
        <f t="shared" si="656"/>
        <v xml:space="preserve"> </v>
      </c>
      <c r="S1562" s="179" t="str">
        <f t="shared" si="657"/>
        <v xml:space="preserve"> </v>
      </c>
      <c r="T1562" s="176" t="e">
        <f t="shared" si="658"/>
        <v>#VALUE!</v>
      </c>
      <c r="U1562" s="180" t="e">
        <f t="shared" si="659"/>
        <v>#VALUE!</v>
      </c>
      <c r="V1562" s="181" t="e">
        <f t="shared" si="660"/>
        <v>#VALUE!</v>
      </c>
      <c r="W1562" s="182" t="str">
        <f t="shared" si="661"/>
        <v>donnée(s) manquante(s)</v>
      </c>
      <c r="X1562" s="183" t="str">
        <f t="shared" si="662"/>
        <v>donnée(s) manquante(s)</v>
      </c>
      <c r="Y1562" s="178" t="str">
        <f t="shared" si="663"/>
        <v xml:space="preserve"> </v>
      </c>
      <c r="Z1562" s="178" t="str">
        <f t="shared" si="664"/>
        <v xml:space="preserve"> </v>
      </c>
      <c r="AA1562" s="178" t="str">
        <f t="shared" si="665"/>
        <v xml:space="preserve"> </v>
      </c>
      <c r="AB1562" s="184" t="str">
        <f t="shared" si="666"/>
        <v xml:space="preserve"> </v>
      </c>
      <c r="AC1562" s="184" t="str">
        <f t="shared" si="667"/>
        <v xml:space="preserve"> </v>
      </c>
      <c r="AD1562" s="184" t="str">
        <f t="shared" si="673"/>
        <v xml:space="preserve"> </v>
      </c>
      <c r="AE1562" s="185" t="e">
        <f t="shared" si="668"/>
        <v>#VALUE!</v>
      </c>
      <c r="AF1562" s="185" t="e">
        <f t="shared" si="669"/>
        <v>#VALUE!</v>
      </c>
      <c r="AG1562" s="212" t="e">
        <f t="shared" si="670"/>
        <v>#VALUE!</v>
      </c>
      <c r="AH1562" s="73" t="e">
        <f t="shared" si="674"/>
        <v>#VALUE!</v>
      </c>
      <c r="AI1562" s="74" t="e">
        <f t="shared" si="675"/>
        <v>#VALUE!</v>
      </c>
      <c r="AJ1562" s="186" t="e">
        <f t="shared" si="671"/>
        <v>#VALUE!</v>
      </c>
      <c r="AK1562" s="186" t="e">
        <f t="shared" si="672"/>
        <v>#VALUE!</v>
      </c>
    </row>
    <row r="1563" spans="1:37" x14ac:dyDescent="0.25">
      <c r="A1563" s="114" t="s">
        <v>74</v>
      </c>
      <c r="B1563" s="197"/>
      <c r="C1563" s="102"/>
      <c r="D1563" s="103"/>
      <c r="E1563" s="103"/>
      <c r="F1563" s="104"/>
      <c r="G1563" s="105"/>
      <c r="H1563" s="198"/>
      <c r="I1563" s="106"/>
      <c r="J1563" s="106"/>
      <c r="K1563" s="106"/>
      <c r="L1563" s="107"/>
      <c r="M1563" s="176" t="str">
        <f t="shared" si="651"/>
        <v xml:space="preserve"> </v>
      </c>
      <c r="N1563" s="177" t="str">
        <f t="shared" si="652"/>
        <v xml:space="preserve"> </v>
      </c>
      <c r="O1563" s="177" t="str">
        <f t="shared" si="653"/>
        <v xml:space="preserve"> </v>
      </c>
      <c r="P1563" s="177" t="str">
        <f t="shared" si="654"/>
        <v xml:space="preserve"> </v>
      </c>
      <c r="Q1563" s="178" t="str">
        <f t="shared" si="655"/>
        <v xml:space="preserve"> </v>
      </c>
      <c r="R1563" s="178" t="str">
        <f t="shared" si="656"/>
        <v xml:space="preserve"> </v>
      </c>
      <c r="S1563" s="179" t="str">
        <f t="shared" si="657"/>
        <v xml:space="preserve"> </v>
      </c>
      <c r="T1563" s="176" t="e">
        <f t="shared" si="658"/>
        <v>#VALUE!</v>
      </c>
      <c r="U1563" s="180" t="e">
        <f t="shared" si="659"/>
        <v>#VALUE!</v>
      </c>
      <c r="V1563" s="181" t="e">
        <f t="shared" si="660"/>
        <v>#VALUE!</v>
      </c>
      <c r="W1563" s="182" t="str">
        <f t="shared" si="661"/>
        <v>donnée(s) manquante(s)</v>
      </c>
      <c r="X1563" s="183" t="str">
        <f t="shared" si="662"/>
        <v>donnée(s) manquante(s)</v>
      </c>
      <c r="Y1563" s="178" t="str">
        <f t="shared" si="663"/>
        <v xml:space="preserve"> </v>
      </c>
      <c r="Z1563" s="178" t="str">
        <f t="shared" si="664"/>
        <v xml:space="preserve"> </v>
      </c>
      <c r="AA1563" s="178" t="str">
        <f t="shared" si="665"/>
        <v xml:space="preserve"> </v>
      </c>
      <c r="AB1563" s="184" t="str">
        <f t="shared" si="666"/>
        <v xml:space="preserve"> </v>
      </c>
      <c r="AC1563" s="184" t="str">
        <f t="shared" si="667"/>
        <v xml:space="preserve"> </v>
      </c>
      <c r="AD1563" s="184" t="str">
        <f t="shared" si="673"/>
        <v xml:space="preserve"> </v>
      </c>
      <c r="AE1563" s="185" t="e">
        <f t="shared" si="668"/>
        <v>#VALUE!</v>
      </c>
      <c r="AF1563" s="185" t="e">
        <f t="shared" si="669"/>
        <v>#VALUE!</v>
      </c>
      <c r="AG1563" s="212" t="e">
        <f t="shared" si="670"/>
        <v>#VALUE!</v>
      </c>
      <c r="AH1563" s="73" t="e">
        <f t="shared" si="674"/>
        <v>#VALUE!</v>
      </c>
      <c r="AI1563" s="74" t="e">
        <f t="shared" si="675"/>
        <v>#VALUE!</v>
      </c>
      <c r="AJ1563" s="186" t="e">
        <f t="shared" si="671"/>
        <v>#VALUE!</v>
      </c>
      <c r="AK1563" s="186" t="e">
        <f t="shared" si="672"/>
        <v>#VALUE!</v>
      </c>
    </row>
    <row r="1564" spans="1:37" x14ac:dyDescent="0.25">
      <c r="A1564" s="114" t="s">
        <v>74</v>
      </c>
      <c r="B1564" s="197"/>
      <c r="C1564" s="102"/>
      <c r="D1564" s="103"/>
      <c r="E1564" s="103"/>
      <c r="F1564" s="104"/>
      <c r="G1564" s="105"/>
      <c r="H1564" s="198"/>
      <c r="I1564" s="106"/>
      <c r="J1564" s="106"/>
      <c r="K1564" s="106"/>
      <c r="L1564" s="107"/>
      <c r="M1564" s="176" t="str">
        <f t="shared" si="651"/>
        <v xml:space="preserve"> </v>
      </c>
      <c r="N1564" s="177" t="str">
        <f t="shared" si="652"/>
        <v xml:space="preserve"> </v>
      </c>
      <c r="O1564" s="177" t="str">
        <f t="shared" si="653"/>
        <v xml:space="preserve"> </v>
      </c>
      <c r="P1564" s="177" t="str">
        <f t="shared" si="654"/>
        <v xml:space="preserve"> </v>
      </c>
      <c r="Q1564" s="178" t="str">
        <f t="shared" si="655"/>
        <v xml:space="preserve"> </v>
      </c>
      <c r="R1564" s="178" t="str">
        <f t="shared" si="656"/>
        <v xml:space="preserve"> </v>
      </c>
      <c r="S1564" s="179" t="str">
        <f t="shared" si="657"/>
        <v xml:space="preserve"> </v>
      </c>
      <c r="T1564" s="176" t="e">
        <f t="shared" si="658"/>
        <v>#VALUE!</v>
      </c>
      <c r="U1564" s="180" t="e">
        <f t="shared" si="659"/>
        <v>#VALUE!</v>
      </c>
      <c r="V1564" s="181" t="e">
        <f t="shared" si="660"/>
        <v>#VALUE!</v>
      </c>
      <c r="W1564" s="182" t="str">
        <f t="shared" si="661"/>
        <v>donnée(s) manquante(s)</v>
      </c>
      <c r="X1564" s="183" t="str">
        <f t="shared" si="662"/>
        <v>donnée(s) manquante(s)</v>
      </c>
      <c r="Y1564" s="178" t="str">
        <f t="shared" si="663"/>
        <v xml:space="preserve"> </v>
      </c>
      <c r="Z1564" s="178" t="str">
        <f t="shared" si="664"/>
        <v xml:space="preserve"> </v>
      </c>
      <c r="AA1564" s="178" t="str">
        <f t="shared" si="665"/>
        <v xml:space="preserve"> </v>
      </c>
      <c r="AB1564" s="184" t="str">
        <f t="shared" si="666"/>
        <v xml:space="preserve"> </v>
      </c>
      <c r="AC1564" s="184" t="str">
        <f t="shared" si="667"/>
        <v xml:space="preserve"> </v>
      </c>
      <c r="AD1564" s="184" t="str">
        <f t="shared" si="673"/>
        <v xml:space="preserve"> </v>
      </c>
      <c r="AE1564" s="185" t="e">
        <f t="shared" si="668"/>
        <v>#VALUE!</v>
      </c>
      <c r="AF1564" s="185" t="e">
        <f t="shared" si="669"/>
        <v>#VALUE!</v>
      </c>
      <c r="AG1564" s="212" t="e">
        <f t="shared" si="670"/>
        <v>#VALUE!</v>
      </c>
      <c r="AH1564" s="73" t="e">
        <f t="shared" si="674"/>
        <v>#VALUE!</v>
      </c>
      <c r="AI1564" s="74" t="e">
        <f t="shared" si="675"/>
        <v>#VALUE!</v>
      </c>
      <c r="AJ1564" s="186" t="e">
        <f t="shared" si="671"/>
        <v>#VALUE!</v>
      </c>
      <c r="AK1564" s="186" t="e">
        <f t="shared" si="672"/>
        <v>#VALUE!</v>
      </c>
    </row>
    <row r="1565" spans="1:37" x14ac:dyDescent="0.25">
      <c r="A1565" s="114" t="s">
        <v>74</v>
      </c>
      <c r="B1565" s="197"/>
      <c r="C1565" s="102"/>
      <c r="D1565" s="103"/>
      <c r="E1565" s="103"/>
      <c r="F1565" s="104"/>
      <c r="G1565" s="105"/>
      <c r="H1565" s="198"/>
      <c r="I1565" s="106"/>
      <c r="J1565" s="106"/>
      <c r="K1565" s="106"/>
      <c r="L1565" s="107"/>
      <c r="M1565" s="176" t="str">
        <f t="shared" si="651"/>
        <v xml:space="preserve"> </v>
      </c>
      <c r="N1565" s="177" t="str">
        <f t="shared" si="652"/>
        <v xml:space="preserve"> </v>
      </c>
      <c r="O1565" s="177" t="str">
        <f t="shared" si="653"/>
        <v xml:space="preserve"> </v>
      </c>
      <c r="P1565" s="177" t="str">
        <f t="shared" si="654"/>
        <v xml:space="preserve"> </v>
      </c>
      <c r="Q1565" s="178" t="str">
        <f t="shared" si="655"/>
        <v xml:space="preserve"> </v>
      </c>
      <c r="R1565" s="178" t="str">
        <f t="shared" si="656"/>
        <v xml:space="preserve"> </v>
      </c>
      <c r="S1565" s="179" t="str">
        <f t="shared" si="657"/>
        <v xml:space="preserve"> </v>
      </c>
      <c r="T1565" s="176" t="e">
        <f t="shared" si="658"/>
        <v>#VALUE!</v>
      </c>
      <c r="U1565" s="180" t="e">
        <f t="shared" si="659"/>
        <v>#VALUE!</v>
      </c>
      <c r="V1565" s="181" t="e">
        <f t="shared" si="660"/>
        <v>#VALUE!</v>
      </c>
      <c r="W1565" s="182" t="str">
        <f t="shared" si="661"/>
        <v>donnée(s) manquante(s)</v>
      </c>
      <c r="X1565" s="183" t="str">
        <f t="shared" si="662"/>
        <v>donnée(s) manquante(s)</v>
      </c>
      <c r="Y1565" s="178" t="str">
        <f t="shared" si="663"/>
        <v xml:space="preserve"> </v>
      </c>
      <c r="Z1565" s="178" t="str">
        <f t="shared" si="664"/>
        <v xml:space="preserve"> </v>
      </c>
      <c r="AA1565" s="178" t="str">
        <f t="shared" si="665"/>
        <v xml:space="preserve"> </v>
      </c>
      <c r="AB1565" s="184" t="str">
        <f t="shared" si="666"/>
        <v xml:space="preserve"> </v>
      </c>
      <c r="AC1565" s="184" t="str">
        <f t="shared" si="667"/>
        <v xml:space="preserve"> </v>
      </c>
      <c r="AD1565" s="184" t="str">
        <f t="shared" si="673"/>
        <v xml:space="preserve"> </v>
      </c>
      <c r="AE1565" s="185" t="e">
        <f t="shared" si="668"/>
        <v>#VALUE!</v>
      </c>
      <c r="AF1565" s="185" t="e">
        <f t="shared" si="669"/>
        <v>#VALUE!</v>
      </c>
      <c r="AG1565" s="212" t="e">
        <f t="shared" si="670"/>
        <v>#VALUE!</v>
      </c>
      <c r="AH1565" s="73" t="e">
        <f t="shared" si="674"/>
        <v>#VALUE!</v>
      </c>
      <c r="AI1565" s="74" t="e">
        <f t="shared" si="675"/>
        <v>#VALUE!</v>
      </c>
      <c r="AJ1565" s="186" t="e">
        <f t="shared" si="671"/>
        <v>#VALUE!</v>
      </c>
      <c r="AK1565" s="186" t="e">
        <f t="shared" si="672"/>
        <v>#VALUE!</v>
      </c>
    </row>
    <row r="1566" spans="1:37" x14ac:dyDescent="0.25">
      <c r="A1566" s="114" t="s">
        <v>74</v>
      </c>
      <c r="B1566" s="197"/>
      <c r="C1566" s="102"/>
      <c r="D1566" s="103"/>
      <c r="E1566" s="103"/>
      <c r="F1566" s="104"/>
      <c r="G1566" s="105"/>
      <c r="H1566" s="198"/>
      <c r="I1566" s="106"/>
      <c r="J1566" s="106"/>
      <c r="K1566" s="106"/>
      <c r="L1566" s="107"/>
      <c r="M1566" s="176" t="str">
        <f t="shared" si="651"/>
        <v xml:space="preserve"> </v>
      </c>
      <c r="N1566" s="177" t="str">
        <f t="shared" si="652"/>
        <v xml:space="preserve"> </v>
      </c>
      <c r="O1566" s="177" t="str">
        <f t="shared" si="653"/>
        <v xml:space="preserve"> </v>
      </c>
      <c r="P1566" s="177" t="str">
        <f t="shared" si="654"/>
        <v xml:space="preserve"> </v>
      </c>
      <c r="Q1566" s="178" t="str">
        <f t="shared" si="655"/>
        <v xml:space="preserve"> </v>
      </c>
      <c r="R1566" s="178" t="str">
        <f t="shared" si="656"/>
        <v xml:space="preserve"> </v>
      </c>
      <c r="S1566" s="179" t="str">
        <f t="shared" si="657"/>
        <v xml:space="preserve"> </v>
      </c>
      <c r="T1566" s="176" t="e">
        <f t="shared" si="658"/>
        <v>#VALUE!</v>
      </c>
      <c r="U1566" s="180" t="e">
        <f t="shared" si="659"/>
        <v>#VALUE!</v>
      </c>
      <c r="V1566" s="181" t="e">
        <f t="shared" si="660"/>
        <v>#VALUE!</v>
      </c>
      <c r="W1566" s="182" t="str">
        <f t="shared" si="661"/>
        <v>donnée(s) manquante(s)</v>
      </c>
      <c r="X1566" s="183" t="str">
        <f t="shared" si="662"/>
        <v>donnée(s) manquante(s)</v>
      </c>
      <c r="Y1566" s="178" t="str">
        <f t="shared" si="663"/>
        <v xml:space="preserve"> </v>
      </c>
      <c r="Z1566" s="178" t="str">
        <f t="shared" si="664"/>
        <v xml:space="preserve"> </v>
      </c>
      <c r="AA1566" s="178" t="str">
        <f t="shared" si="665"/>
        <v xml:space="preserve"> </v>
      </c>
      <c r="AB1566" s="184" t="str">
        <f t="shared" si="666"/>
        <v xml:space="preserve"> </v>
      </c>
      <c r="AC1566" s="184" t="str">
        <f t="shared" si="667"/>
        <v xml:space="preserve"> </v>
      </c>
      <c r="AD1566" s="184" t="str">
        <f t="shared" si="673"/>
        <v xml:space="preserve"> </v>
      </c>
      <c r="AE1566" s="185" t="e">
        <f t="shared" si="668"/>
        <v>#VALUE!</v>
      </c>
      <c r="AF1566" s="185" t="e">
        <f t="shared" si="669"/>
        <v>#VALUE!</v>
      </c>
      <c r="AG1566" s="212" t="e">
        <f t="shared" si="670"/>
        <v>#VALUE!</v>
      </c>
      <c r="AH1566" s="73" t="e">
        <f t="shared" si="674"/>
        <v>#VALUE!</v>
      </c>
      <c r="AI1566" s="74" t="e">
        <f t="shared" si="675"/>
        <v>#VALUE!</v>
      </c>
      <c r="AJ1566" s="186" t="e">
        <f t="shared" si="671"/>
        <v>#VALUE!</v>
      </c>
      <c r="AK1566" s="186" t="e">
        <f t="shared" si="672"/>
        <v>#VALUE!</v>
      </c>
    </row>
    <row r="1567" spans="1:37" x14ac:dyDescent="0.25">
      <c r="A1567" s="114" t="s">
        <v>74</v>
      </c>
      <c r="B1567" s="197"/>
      <c r="C1567" s="102"/>
      <c r="D1567" s="103"/>
      <c r="E1567" s="103"/>
      <c r="F1567" s="104"/>
      <c r="G1567" s="105"/>
      <c r="H1567" s="198"/>
      <c r="I1567" s="106"/>
      <c r="J1567" s="106"/>
      <c r="K1567" s="106"/>
      <c r="L1567" s="107"/>
      <c r="M1567" s="176" t="str">
        <f t="shared" si="651"/>
        <v xml:space="preserve"> </v>
      </c>
      <c r="N1567" s="177" t="str">
        <f t="shared" si="652"/>
        <v xml:space="preserve"> </v>
      </c>
      <c r="O1567" s="177" t="str">
        <f t="shared" si="653"/>
        <v xml:space="preserve"> </v>
      </c>
      <c r="P1567" s="177" t="str">
        <f t="shared" si="654"/>
        <v xml:space="preserve"> </v>
      </c>
      <c r="Q1567" s="178" t="str">
        <f t="shared" si="655"/>
        <v xml:space="preserve"> </v>
      </c>
      <c r="R1567" s="178" t="str">
        <f t="shared" si="656"/>
        <v xml:space="preserve"> </v>
      </c>
      <c r="S1567" s="179" t="str">
        <f t="shared" si="657"/>
        <v xml:space="preserve"> </v>
      </c>
      <c r="T1567" s="176" t="e">
        <f t="shared" si="658"/>
        <v>#VALUE!</v>
      </c>
      <c r="U1567" s="180" t="e">
        <f t="shared" si="659"/>
        <v>#VALUE!</v>
      </c>
      <c r="V1567" s="181" t="e">
        <f t="shared" si="660"/>
        <v>#VALUE!</v>
      </c>
      <c r="W1567" s="182" t="str">
        <f t="shared" si="661"/>
        <v>donnée(s) manquante(s)</v>
      </c>
      <c r="X1567" s="183" t="str">
        <f t="shared" si="662"/>
        <v>donnée(s) manquante(s)</v>
      </c>
      <c r="Y1567" s="178" t="str">
        <f t="shared" si="663"/>
        <v xml:space="preserve"> </v>
      </c>
      <c r="Z1567" s="178" t="str">
        <f t="shared" si="664"/>
        <v xml:space="preserve"> </v>
      </c>
      <c r="AA1567" s="178" t="str">
        <f t="shared" si="665"/>
        <v xml:space="preserve"> </v>
      </c>
      <c r="AB1567" s="184" t="str">
        <f t="shared" si="666"/>
        <v xml:space="preserve"> </v>
      </c>
      <c r="AC1567" s="184" t="str">
        <f t="shared" si="667"/>
        <v xml:space="preserve"> </v>
      </c>
      <c r="AD1567" s="184" t="str">
        <f t="shared" si="673"/>
        <v xml:space="preserve"> </v>
      </c>
      <c r="AE1567" s="185" t="e">
        <f t="shared" si="668"/>
        <v>#VALUE!</v>
      </c>
      <c r="AF1567" s="185" t="e">
        <f t="shared" si="669"/>
        <v>#VALUE!</v>
      </c>
      <c r="AG1567" s="212" t="e">
        <f t="shared" si="670"/>
        <v>#VALUE!</v>
      </c>
      <c r="AH1567" s="73" t="e">
        <f t="shared" si="674"/>
        <v>#VALUE!</v>
      </c>
      <c r="AI1567" s="74" t="e">
        <f t="shared" si="675"/>
        <v>#VALUE!</v>
      </c>
      <c r="AJ1567" s="186" t="e">
        <f t="shared" si="671"/>
        <v>#VALUE!</v>
      </c>
      <c r="AK1567" s="186" t="e">
        <f t="shared" si="672"/>
        <v>#VALUE!</v>
      </c>
    </row>
    <row r="1568" spans="1:37" x14ac:dyDescent="0.25">
      <c r="A1568" s="114" t="s">
        <v>74</v>
      </c>
      <c r="B1568" s="197"/>
      <c r="C1568" s="102"/>
      <c r="D1568" s="103"/>
      <c r="E1568" s="103"/>
      <c r="F1568" s="104"/>
      <c r="G1568" s="105"/>
      <c r="H1568" s="198"/>
      <c r="I1568" s="106"/>
      <c r="J1568" s="106"/>
      <c r="K1568" s="106"/>
      <c r="L1568" s="107"/>
      <c r="M1568" s="176" t="str">
        <f t="shared" si="651"/>
        <v xml:space="preserve"> </v>
      </c>
      <c r="N1568" s="177" t="str">
        <f t="shared" si="652"/>
        <v xml:space="preserve"> </v>
      </c>
      <c r="O1568" s="177" t="str">
        <f t="shared" si="653"/>
        <v xml:space="preserve"> </v>
      </c>
      <c r="P1568" s="177" t="str">
        <f t="shared" si="654"/>
        <v xml:space="preserve"> </v>
      </c>
      <c r="Q1568" s="178" t="str">
        <f t="shared" si="655"/>
        <v xml:space="preserve"> </v>
      </c>
      <c r="R1568" s="178" t="str">
        <f t="shared" si="656"/>
        <v xml:space="preserve"> </v>
      </c>
      <c r="S1568" s="179" t="str">
        <f t="shared" si="657"/>
        <v xml:space="preserve"> </v>
      </c>
      <c r="T1568" s="176" t="e">
        <f t="shared" si="658"/>
        <v>#VALUE!</v>
      </c>
      <c r="U1568" s="180" t="e">
        <f t="shared" si="659"/>
        <v>#VALUE!</v>
      </c>
      <c r="V1568" s="181" t="e">
        <f t="shared" si="660"/>
        <v>#VALUE!</v>
      </c>
      <c r="W1568" s="182" t="str">
        <f t="shared" si="661"/>
        <v>donnée(s) manquante(s)</v>
      </c>
      <c r="X1568" s="183" t="str">
        <f t="shared" si="662"/>
        <v>donnée(s) manquante(s)</v>
      </c>
      <c r="Y1568" s="178" t="str">
        <f t="shared" si="663"/>
        <v xml:space="preserve"> </v>
      </c>
      <c r="Z1568" s="178" t="str">
        <f t="shared" si="664"/>
        <v xml:space="preserve"> </v>
      </c>
      <c r="AA1568" s="178" t="str">
        <f t="shared" si="665"/>
        <v xml:space="preserve"> </v>
      </c>
      <c r="AB1568" s="184" t="str">
        <f t="shared" si="666"/>
        <v xml:space="preserve"> </v>
      </c>
      <c r="AC1568" s="184" t="str">
        <f t="shared" si="667"/>
        <v xml:space="preserve"> </v>
      </c>
      <c r="AD1568" s="184" t="str">
        <f t="shared" si="673"/>
        <v xml:space="preserve"> </v>
      </c>
      <c r="AE1568" s="185" t="e">
        <f t="shared" si="668"/>
        <v>#VALUE!</v>
      </c>
      <c r="AF1568" s="185" t="e">
        <f t="shared" si="669"/>
        <v>#VALUE!</v>
      </c>
      <c r="AG1568" s="212" t="e">
        <f t="shared" si="670"/>
        <v>#VALUE!</v>
      </c>
      <c r="AH1568" s="73" t="e">
        <f t="shared" si="674"/>
        <v>#VALUE!</v>
      </c>
      <c r="AI1568" s="74" t="e">
        <f t="shared" si="675"/>
        <v>#VALUE!</v>
      </c>
      <c r="AJ1568" s="186" t="e">
        <f t="shared" si="671"/>
        <v>#VALUE!</v>
      </c>
      <c r="AK1568" s="186" t="e">
        <f t="shared" si="672"/>
        <v>#VALUE!</v>
      </c>
    </row>
    <row r="1569" spans="1:37" x14ac:dyDescent="0.25">
      <c r="A1569" s="114" t="s">
        <v>74</v>
      </c>
      <c r="B1569" s="197"/>
      <c r="C1569" s="102"/>
      <c r="D1569" s="103"/>
      <c r="E1569" s="103"/>
      <c r="F1569" s="104"/>
      <c r="G1569" s="105"/>
      <c r="H1569" s="198"/>
      <c r="I1569" s="106"/>
      <c r="J1569" s="106"/>
      <c r="K1569" s="106"/>
      <c r="L1569" s="107"/>
      <c r="M1569" s="176" t="str">
        <f t="shared" si="651"/>
        <v xml:space="preserve"> </v>
      </c>
      <c r="N1569" s="177" t="str">
        <f t="shared" si="652"/>
        <v xml:space="preserve"> </v>
      </c>
      <c r="O1569" s="177" t="str">
        <f t="shared" si="653"/>
        <v xml:space="preserve"> </v>
      </c>
      <c r="P1569" s="177" t="str">
        <f t="shared" si="654"/>
        <v xml:space="preserve"> </v>
      </c>
      <c r="Q1569" s="178" t="str">
        <f t="shared" si="655"/>
        <v xml:space="preserve"> </v>
      </c>
      <c r="R1569" s="178" t="str">
        <f t="shared" si="656"/>
        <v xml:space="preserve"> </v>
      </c>
      <c r="S1569" s="179" t="str">
        <f t="shared" si="657"/>
        <v xml:space="preserve"> </v>
      </c>
      <c r="T1569" s="176" t="e">
        <f t="shared" si="658"/>
        <v>#VALUE!</v>
      </c>
      <c r="U1569" s="180" t="e">
        <f t="shared" si="659"/>
        <v>#VALUE!</v>
      </c>
      <c r="V1569" s="181" t="e">
        <f t="shared" si="660"/>
        <v>#VALUE!</v>
      </c>
      <c r="W1569" s="182" t="str">
        <f t="shared" si="661"/>
        <v>donnée(s) manquante(s)</v>
      </c>
      <c r="X1569" s="183" t="str">
        <f t="shared" si="662"/>
        <v>donnée(s) manquante(s)</v>
      </c>
      <c r="Y1569" s="178" t="str">
        <f t="shared" si="663"/>
        <v xml:space="preserve"> </v>
      </c>
      <c r="Z1569" s="178" t="str">
        <f t="shared" si="664"/>
        <v xml:space="preserve"> </v>
      </c>
      <c r="AA1569" s="178" t="str">
        <f t="shared" si="665"/>
        <v xml:space="preserve"> </v>
      </c>
      <c r="AB1569" s="184" t="str">
        <f t="shared" si="666"/>
        <v xml:space="preserve"> </v>
      </c>
      <c r="AC1569" s="184" t="str">
        <f t="shared" si="667"/>
        <v xml:space="preserve"> </v>
      </c>
      <c r="AD1569" s="184" t="str">
        <f t="shared" si="673"/>
        <v xml:space="preserve"> </v>
      </c>
      <c r="AE1569" s="185" t="e">
        <f t="shared" si="668"/>
        <v>#VALUE!</v>
      </c>
      <c r="AF1569" s="185" t="e">
        <f t="shared" si="669"/>
        <v>#VALUE!</v>
      </c>
      <c r="AG1569" s="212" t="e">
        <f t="shared" si="670"/>
        <v>#VALUE!</v>
      </c>
      <c r="AH1569" s="73" t="e">
        <f t="shared" si="674"/>
        <v>#VALUE!</v>
      </c>
      <c r="AI1569" s="74" t="e">
        <f t="shared" si="675"/>
        <v>#VALUE!</v>
      </c>
      <c r="AJ1569" s="186" t="e">
        <f t="shared" si="671"/>
        <v>#VALUE!</v>
      </c>
      <c r="AK1569" s="186" t="e">
        <f t="shared" si="672"/>
        <v>#VALUE!</v>
      </c>
    </row>
    <row r="1570" spans="1:37" x14ac:dyDescent="0.25">
      <c r="A1570" s="114" t="s">
        <v>74</v>
      </c>
      <c r="B1570" s="197"/>
      <c r="C1570" s="102"/>
      <c r="D1570" s="103"/>
      <c r="E1570" s="103"/>
      <c r="F1570" s="104"/>
      <c r="G1570" s="105"/>
      <c r="H1570" s="198"/>
      <c r="I1570" s="106"/>
      <c r="J1570" s="106"/>
      <c r="K1570" s="106"/>
      <c r="L1570" s="107"/>
      <c r="M1570" s="176" t="str">
        <f t="shared" si="651"/>
        <v xml:space="preserve"> </v>
      </c>
      <c r="N1570" s="177" t="str">
        <f t="shared" si="652"/>
        <v xml:space="preserve"> </v>
      </c>
      <c r="O1570" s="177" t="str">
        <f t="shared" si="653"/>
        <v xml:space="preserve"> </v>
      </c>
      <c r="P1570" s="177" t="str">
        <f t="shared" si="654"/>
        <v xml:space="preserve"> </v>
      </c>
      <c r="Q1570" s="178" t="str">
        <f t="shared" si="655"/>
        <v xml:space="preserve"> </v>
      </c>
      <c r="R1570" s="178" t="str">
        <f t="shared" si="656"/>
        <v xml:space="preserve"> </v>
      </c>
      <c r="S1570" s="179" t="str">
        <f t="shared" si="657"/>
        <v xml:space="preserve"> </v>
      </c>
      <c r="T1570" s="176" t="e">
        <f t="shared" si="658"/>
        <v>#VALUE!</v>
      </c>
      <c r="U1570" s="180" t="e">
        <f t="shared" si="659"/>
        <v>#VALUE!</v>
      </c>
      <c r="V1570" s="181" t="e">
        <f t="shared" si="660"/>
        <v>#VALUE!</v>
      </c>
      <c r="W1570" s="182" t="str">
        <f t="shared" si="661"/>
        <v>donnée(s) manquante(s)</v>
      </c>
      <c r="X1570" s="183" t="str">
        <f t="shared" si="662"/>
        <v>donnée(s) manquante(s)</v>
      </c>
      <c r="Y1570" s="178" t="str">
        <f t="shared" si="663"/>
        <v xml:space="preserve"> </v>
      </c>
      <c r="Z1570" s="178" t="str">
        <f t="shared" si="664"/>
        <v xml:space="preserve"> </v>
      </c>
      <c r="AA1570" s="178" t="str">
        <f t="shared" si="665"/>
        <v xml:space="preserve"> </v>
      </c>
      <c r="AB1570" s="184" t="str">
        <f t="shared" si="666"/>
        <v xml:space="preserve"> </v>
      </c>
      <c r="AC1570" s="184" t="str">
        <f t="shared" si="667"/>
        <v xml:space="preserve"> </v>
      </c>
      <c r="AD1570" s="184" t="str">
        <f t="shared" si="673"/>
        <v xml:space="preserve"> </v>
      </c>
      <c r="AE1570" s="185" t="e">
        <f t="shared" si="668"/>
        <v>#VALUE!</v>
      </c>
      <c r="AF1570" s="185" t="e">
        <f t="shared" si="669"/>
        <v>#VALUE!</v>
      </c>
      <c r="AG1570" s="212" t="e">
        <f t="shared" si="670"/>
        <v>#VALUE!</v>
      </c>
      <c r="AH1570" s="73" t="e">
        <f t="shared" si="674"/>
        <v>#VALUE!</v>
      </c>
      <c r="AI1570" s="74" t="e">
        <f t="shared" si="675"/>
        <v>#VALUE!</v>
      </c>
      <c r="AJ1570" s="186" t="e">
        <f t="shared" si="671"/>
        <v>#VALUE!</v>
      </c>
      <c r="AK1570" s="186" t="e">
        <f t="shared" si="672"/>
        <v>#VALUE!</v>
      </c>
    </row>
    <row r="1571" spans="1:37" x14ac:dyDescent="0.25">
      <c r="A1571" s="114" t="s">
        <v>74</v>
      </c>
      <c r="B1571" s="197"/>
      <c r="C1571" s="102"/>
      <c r="D1571" s="103"/>
      <c r="E1571" s="103"/>
      <c r="F1571" s="104"/>
      <c r="G1571" s="105"/>
      <c r="H1571" s="198"/>
      <c r="I1571" s="106"/>
      <c r="J1571" s="106"/>
      <c r="K1571" s="106"/>
      <c r="L1571" s="107"/>
      <c r="M1571" s="176" t="str">
        <f t="shared" si="651"/>
        <v xml:space="preserve"> </v>
      </c>
      <c r="N1571" s="177" t="str">
        <f t="shared" si="652"/>
        <v xml:space="preserve"> </v>
      </c>
      <c r="O1571" s="177" t="str">
        <f t="shared" si="653"/>
        <v xml:space="preserve"> </v>
      </c>
      <c r="P1571" s="177" t="str">
        <f t="shared" si="654"/>
        <v xml:space="preserve"> </v>
      </c>
      <c r="Q1571" s="178" t="str">
        <f t="shared" si="655"/>
        <v xml:space="preserve"> </v>
      </c>
      <c r="R1571" s="178" t="str">
        <f t="shared" si="656"/>
        <v xml:space="preserve"> </v>
      </c>
      <c r="S1571" s="179" t="str">
        <f t="shared" si="657"/>
        <v xml:space="preserve"> </v>
      </c>
      <c r="T1571" s="176" t="e">
        <f t="shared" si="658"/>
        <v>#VALUE!</v>
      </c>
      <c r="U1571" s="180" t="e">
        <f t="shared" si="659"/>
        <v>#VALUE!</v>
      </c>
      <c r="V1571" s="181" t="e">
        <f t="shared" si="660"/>
        <v>#VALUE!</v>
      </c>
      <c r="W1571" s="182" t="str">
        <f t="shared" si="661"/>
        <v>donnée(s) manquante(s)</v>
      </c>
      <c r="X1571" s="183" t="str">
        <f t="shared" si="662"/>
        <v>donnée(s) manquante(s)</v>
      </c>
      <c r="Y1571" s="178" t="str">
        <f t="shared" si="663"/>
        <v xml:space="preserve"> </v>
      </c>
      <c r="Z1571" s="178" t="str">
        <f t="shared" si="664"/>
        <v xml:space="preserve"> </v>
      </c>
      <c r="AA1571" s="178" t="str">
        <f t="shared" si="665"/>
        <v xml:space="preserve"> </v>
      </c>
      <c r="AB1571" s="184" t="str">
        <f t="shared" si="666"/>
        <v xml:space="preserve"> </v>
      </c>
      <c r="AC1571" s="184" t="str">
        <f t="shared" si="667"/>
        <v xml:space="preserve"> </v>
      </c>
      <c r="AD1571" s="184" t="str">
        <f t="shared" si="673"/>
        <v xml:space="preserve"> </v>
      </c>
      <c r="AE1571" s="185" t="e">
        <f t="shared" si="668"/>
        <v>#VALUE!</v>
      </c>
      <c r="AF1571" s="185" t="e">
        <f t="shared" si="669"/>
        <v>#VALUE!</v>
      </c>
      <c r="AG1571" s="212" t="e">
        <f t="shared" si="670"/>
        <v>#VALUE!</v>
      </c>
      <c r="AH1571" s="73" t="e">
        <f t="shared" si="674"/>
        <v>#VALUE!</v>
      </c>
      <c r="AI1571" s="74" t="e">
        <f t="shared" si="675"/>
        <v>#VALUE!</v>
      </c>
      <c r="AJ1571" s="186" t="e">
        <f t="shared" si="671"/>
        <v>#VALUE!</v>
      </c>
      <c r="AK1571" s="186" t="e">
        <f t="shared" si="672"/>
        <v>#VALUE!</v>
      </c>
    </row>
    <row r="1572" spans="1:37" x14ac:dyDescent="0.25">
      <c r="A1572" s="114" t="s">
        <v>74</v>
      </c>
      <c r="B1572" s="197"/>
      <c r="C1572" s="102"/>
      <c r="D1572" s="103"/>
      <c r="E1572" s="103"/>
      <c r="F1572" s="104"/>
      <c r="G1572" s="105"/>
      <c r="H1572" s="198"/>
      <c r="I1572" s="106"/>
      <c r="J1572" s="106"/>
      <c r="K1572" s="106"/>
      <c r="L1572" s="107"/>
      <c r="M1572" s="176" t="str">
        <f t="shared" si="651"/>
        <v xml:space="preserve"> </v>
      </c>
      <c r="N1572" s="177" t="str">
        <f t="shared" si="652"/>
        <v xml:space="preserve"> </v>
      </c>
      <c r="O1572" s="177" t="str">
        <f t="shared" si="653"/>
        <v xml:space="preserve"> </v>
      </c>
      <c r="P1572" s="177" t="str">
        <f t="shared" si="654"/>
        <v xml:space="preserve"> </v>
      </c>
      <c r="Q1572" s="178" t="str">
        <f t="shared" si="655"/>
        <v xml:space="preserve"> </v>
      </c>
      <c r="R1572" s="178" t="str">
        <f t="shared" si="656"/>
        <v xml:space="preserve"> </v>
      </c>
      <c r="S1572" s="179" t="str">
        <f t="shared" si="657"/>
        <v xml:space="preserve"> </v>
      </c>
      <c r="T1572" s="176" t="e">
        <f t="shared" si="658"/>
        <v>#VALUE!</v>
      </c>
      <c r="U1572" s="180" t="e">
        <f t="shared" si="659"/>
        <v>#VALUE!</v>
      </c>
      <c r="V1572" s="181" t="e">
        <f t="shared" si="660"/>
        <v>#VALUE!</v>
      </c>
      <c r="W1572" s="182" t="str">
        <f t="shared" si="661"/>
        <v>donnée(s) manquante(s)</v>
      </c>
      <c r="X1572" s="183" t="str">
        <f t="shared" si="662"/>
        <v>donnée(s) manquante(s)</v>
      </c>
      <c r="Y1572" s="178" t="str">
        <f t="shared" si="663"/>
        <v xml:space="preserve"> </v>
      </c>
      <c r="Z1572" s="178" t="str">
        <f t="shared" si="664"/>
        <v xml:space="preserve"> </v>
      </c>
      <c r="AA1572" s="178" t="str">
        <f t="shared" si="665"/>
        <v xml:space="preserve"> </v>
      </c>
      <c r="AB1572" s="184" t="str">
        <f t="shared" si="666"/>
        <v xml:space="preserve"> </v>
      </c>
      <c r="AC1572" s="184" t="str">
        <f t="shared" si="667"/>
        <v xml:space="preserve"> </v>
      </c>
      <c r="AD1572" s="184" t="str">
        <f t="shared" si="673"/>
        <v xml:space="preserve"> </v>
      </c>
      <c r="AE1572" s="185" t="e">
        <f t="shared" si="668"/>
        <v>#VALUE!</v>
      </c>
      <c r="AF1572" s="185" t="e">
        <f t="shared" si="669"/>
        <v>#VALUE!</v>
      </c>
      <c r="AG1572" s="212" t="e">
        <f t="shared" si="670"/>
        <v>#VALUE!</v>
      </c>
      <c r="AH1572" s="73" t="e">
        <f t="shared" si="674"/>
        <v>#VALUE!</v>
      </c>
      <c r="AI1572" s="74" t="e">
        <f t="shared" si="675"/>
        <v>#VALUE!</v>
      </c>
      <c r="AJ1572" s="186" t="e">
        <f t="shared" si="671"/>
        <v>#VALUE!</v>
      </c>
      <c r="AK1572" s="186" t="e">
        <f t="shared" si="672"/>
        <v>#VALUE!</v>
      </c>
    </row>
    <row r="1573" spans="1:37" x14ac:dyDescent="0.25">
      <c r="A1573" s="114" t="s">
        <v>74</v>
      </c>
      <c r="B1573" s="197"/>
      <c r="C1573" s="102"/>
      <c r="D1573" s="103"/>
      <c r="E1573" s="103"/>
      <c r="F1573" s="104"/>
      <c r="G1573" s="105"/>
      <c r="H1573" s="198"/>
      <c r="I1573" s="106"/>
      <c r="J1573" s="106"/>
      <c r="K1573" s="106"/>
      <c r="L1573" s="107"/>
      <c r="M1573" s="176" t="str">
        <f t="shared" si="651"/>
        <v xml:space="preserve"> </v>
      </c>
      <c r="N1573" s="177" t="str">
        <f t="shared" si="652"/>
        <v xml:space="preserve"> </v>
      </c>
      <c r="O1573" s="177" t="str">
        <f t="shared" si="653"/>
        <v xml:space="preserve"> </v>
      </c>
      <c r="P1573" s="177" t="str">
        <f t="shared" si="654"/>
        <v xml:space="preserve"> </v>
      </c>
      <c r="Q1573" s="178" t="str">
        <f t="shared" si="655"/>
        <v xml:space="preserve"> </v>
      </c>
      <c r="R1573" s="178" t="str">
        <f t="shared" si="656"/>
        <v xml:space="preserve"> </v>
      </c>
      <c r="S1573" s="179" t="str">
        <f t="shared" si="657"/>
        <v xml:space="preserve"> </v>
      </c>
      <c r="T1573" s="176" t="e">
        <f t="shared" si="658"/>
        <v>#VALUE!</v>
      </c>
      <c r="U1573" s="180" t="e">
        <f t="shared" si="659"/>
        <v>#VALUE!</v>
      </c>
      <c r="V1573" s="181" t="e">
        <f t="shared" si="660"/>
        <v>#VALUE!</v>
      </c>
      <c r="W1573" s="182" t="str">
        <f t="shared" si="661"/>
        <v>donnée(s) manquante(s)</v>
      </c>
      <c r="X1573" s="183" t="str">
        <f t="shared" si="662"/>
        <v>donnée(s) manquante(s)</v>
      </c>
      <c r="Y1573" s="178" t="str">
        <f t="shared" si="663"/>
        <v xml:space="preserve"> </v>
      </c>
      <c r="Z1573" s="178" t="str">
        <f t="shared" si="664"/>
        <v xml:space="preserve"> </v>
      </c>
      <c r="AA1573" s="178" t="str">
        <f t="shared" si="665"/>
        <v xml:space="preserve"> </v>
      </c>
      <c r="AB1573" s="184" t="str">
        <f t="shared" si="666"/>
        <v xml:space="preserve"> </v>
      </c>
      <c r="AC1573" s="184" t="str">
        <f t="shared" si="667"/>
        <v xml:space="preserve"> </v>
      </c>
      <c r="AD1573" s="184" t="str">
        <f t="shared" si="673"/>
        <v xml:space="preserve"> </v>
      </c>
      <c r="AE1573" s="185" t="e">
        <f t="shared" si="668"/>
        <v>#VALUE!</v>
      </c>
      <c r="AF1573" s="185" t="e">
        <f t="shared" si="669"/>
        <v>#VALUE!</v>
      </c>
      <c r="AG1573" s="212" t="e">
        <f t="shared" si="670"/>
        <v>#VALUE!</v>
      </c>
      <c r="AH1573" s="73" t="e">
        <f t="shared" si="674"/>
        <v>#VALUE!</v>
      </c>
      <c r="AI1573" s="74" t="e">
        <f t="shared" si="675"/>
        <v>#VALUE!</v>
      </c>
      <c r="AJ1573" s="186" t="e">
        <f t="shared" si="671"/>
        <v>#VALUE!</v>
      </c>
      <c r="AK1573" s="186" t="e">
        <f t="shared" si="672"/>
        <v>#VALUE!</v>
      </c>
    </row>
    <row r="1574" spans="1:37" x14ac:dyDescent="0.25">
      <c r="A1574" s="114" t="s">
        <v>74</v>
      </c>
      <c r="B1574" s="197"/>
      <c r="C1574" s="102"/>
      <c r="D1574" s="103"/>
      <c r="E1574" s="103"/>
      <c r="F1574" s="104"/>
      <c r="G1574" s="105"/>
      <c r="H1574" s="198"/>
      <c r="I1574" s="106"/>
      <c r="J1574" s="106"/>
      <c r="K1574" s="106"/>
      <c r="L1574" s="107"/>
      <c r="M1574" s="176" t="str">
        <f t="shared" si="651"/>
        <v xml:space="preserve"> </v>
      </c>
      <c r="N1574" s="177" t="str">
        <f t="shared" si="652"/>
        <v xml:space="preserve"> </v>
      </c>
      <c r="O1574" s="177" t="str">
        <f t="shared" si="653"/>
        <v xml:space="preserve"> </v>
      </c>
      <c r="P1574" s="177" t="str">
        <f t="shared" si="654"/>
        <v xml:space="preserve"> </v>
      </c>
      <c r="Q1574" s="178" t="str">
        <f t="shared" si="655"/>
        <v xml:space="preserve"> </v>
      </c>
      <c r="R1574" s="178" t="str">
        <f t="shared" si="656"/>
        <v xml:space="preserve"> </v>
      </c>
      <c r="S1574" s="179" t="str">
        <f t="shared" si="657"/>
        <v xml:space="preserve"> </v>
      </c>
      <c r="T1574" s="176" t="e">
        <f t="shared" si="658"/>
        <v>#VALUE!</v>
      </c>
      <c r="U1574" s="180" t="e">
        <f t="shared" si="659"/>
        <v>#VALUE!</v>
      </c>
      <c r="V1574" s="181" t="e">
        <f t="shared" si="660"/>
        <v>#VALUE!</v>
      </c>
      <c r="W1574" s="182" t="str">
        <f t="shared" si="661"/>
        <v>donnée(s) manquante(s)</v>
      </c>
      <c r="X1574" s="183" t="str">
        <f t="shared" si="662"/>
        <v>donnée(s) manquante(s)</v>
      </c>
      <c r="Y1574" s="178" t="str">
        <f t="shared" si="663"/>
        <v xml:space="preserve"> </v>
      </c>
      <c r="Z1574" s="178" t="str">
        <f t="shared" si="664"/>
        <v xml:space="preserve"> </v>
      </c>
      <c r="AA1574" s="178" t="str">
        <f t="shared" si="665"/>
        <v xml:space="preserve"> </v>
      </c>
      <c r="AB1574" s="184" t="str">
        <f t="shared" si="666"/>
        <v xml:space="preserve"> </v>
      </c>
      <c r="AC1574" s="184" t="str">
        <f t="shared" si="667"/>
        <v xml:space="preserve"> </v>
      </c>
      <c r="AD1574" s="184" t="str">
        <f t="shared" si="673"/>
        <v xml:space="preserve"> </v>
      </c>
      <c r="AE1574" s="185" t="e">
        <f t="shared" si="668"/>
        <v>#VALUE!</v>
      </c>
      <c r="AF1574" s="185" t="e">
        <f t="shared" si="669"/>
        <v>#VALUE!</v>
      </c>
      <c r="AG1574" s="212" t="e">
        <f t="shared" si="670"/>
        <v>#VALUE!</v>
      </c>
      <c r="AH1574" s="73" t="e">
        <f t="shared" si="674"/>
        <v>#VALUE!</v>
      </c>
      <c r="AI1574" s="74" t="e">
        <f t="shared" si="675"/>
        <v>#VALUE!</v>
      </c>
      <c r="AJ1574" s="186" t="e">
        <f t="shared" si="671"/>
        <v>#VALUE!</v>
      </c>
      <c r="AK1574" s="186" t="e">
        <f t="shared" si="672"/>
        <v>#VALUE!</v>
      </c>
    </row>
    <row r="1575" spans="1:37" x14ac:dyDescent="0.25">
      <c r="A1575" s="114" t="s">
        <v>74</v>
      </c>
      <c r="B1575" s="197"/>
      <c r="C1575" s="102"/>
      <c r="D1575" s="103"/>
      <c r="E1575" s="103"/>
      <c r="F1575" s="104"/>
      <c r="G1575" s="105"/>
      <c r="H1575" s="198"/>
      <c r="I1575" s="106"/>
      <c r="J1575" s="106"/>
      <c r="K1575" s="106"/>
      <c r="L1575" s="107"/>
      <c r="M1575" s="176" t="str">
        <f t="shared" si="651"/>
        <v xml:space="preserve"> </v>
      </c>
      <c r="N1575" s="177" t="str">
        <f t="shared" si="652"/>
        <v xml:space="preserve"> </v>
      </c>
      <c r="O1575" s="177" t="str">
        <f t="shared" si="653"/>
        <v xml:space="preserve"> </v>
      </c>
      <c r="P1575" s="177" t="str">
        <f t="shared" si="654"/>
        <v xml:space="preserve"> </v>
      </c>
      <c r="Q1575" s="178" t="str">
        <f t="shared" si="655"/>
        <v xml:space="preserve"> </v>
      </c>
      <c r="R1575" s="178" t="str">
        <f t="shared" si="656"/>
        <v xml:space="preserve"> </v>
      </c>
      <c r="S1575" s="179" t="str">
        <f t="shared" si="657"/>
        <v xml:space="preserve"> </v>
      </c>
      <c r="T1575" s="176" t="e">
        <f t="shared" si="658"/>
        <v>#VALUE!</v>
      </c>
      <c r="U1575" s="180" t="e">
        <f t="shared" si="659"/>
        <v>#VALUE!</v>
      </c>
      <c r="V1575" s="181" t="e">
        <f t="shared" si="660"/>
        <v>#VALUE!</v>
      </c>
      <c r="W1575" s="182" t="str">
        <f t="shared" si="661"/>
        <v>donnée(s) manquante(s)</v>
      </c>
      <c r="X1575" s="183" t="str">
        <f t="shared" si="662"/>
        <v>donnée(s) manquante(s)</v>
      </c>
      <c r="Y1575" s="178" t="str">
        <f t="shared" si="663"/>
        <v xml:space="preserve"> </v>
      </c>
      <c r="Z1575" s="178" t="str">
        <f t="shared" si="664"/>
        <v xml:space="preserve"> </v>
      </c>
      <c r="AA1575" s="178" t="str">
        <f t="shared" si="665"/>
        <v xml:space="preserve"> </v>
      </c>
      <c r="AB1575" s="184" t="str">
        <f t="shared" si="666"/>
        <v xml:space="preserve"> </v>
      </c>
      <c r="AC1575" s="184" t="str">
        <f t="shared" si="667"/>
        <v xml:space="preserve"> </v>
      </c>
      <c r="AD1575" s="184" t="str">
        <f t="shared" si="673"/>
        <v xml:space="preserve"> </v>
      </c>
      <c r="AE1575" s="185" t="e">
        <f t="shared" si="668"/>
        <v>#VALUE!</v>
      </c>
      <c r="AF1575" s="185" t="e">
        <f t="shared" si="669"/>
        <v>#VALUE!</v>
      </c>
      <c r="AG1575" s="212" t="e">
        <f t="shared" si="670"/>
        <v>#VALUE!</v>
      </c>
      <c r="AH1575" s="73" t="e">
        <f t="shared" si="674"/>
        <v>#VALUE!</v>
      </c>
      <c r="AI1575" s="74" t="e">
        <f t="shared" si="675"/>
        <v>#VALUE!</v>
      </c>
      <c r="AJ1575" s="186" t="e">
        <f t="shared" si="671"/>
        <v>#VALUE!</v>
      </c>
      <c r="AK1575" s="186" t="e">
        <f t="shared" si="672"/>
        <v>#VALUE!</v>
      </c>
    </row>
    <row r="1576" spans="1:37" x14ac:dyDescent="0.25">
      <c r="A1576" s="114" t="s">
        <v>74</v>
      </c>
      <c r="B1576" s="197"/>
      <c r="C1576" s="102"/>
      <c r="D1576" s="103"/>
      <c r="E1576" s="103"/>
      <c r="F1576" s="104"/>
      <c r="G1576" s="105"/>
      <c r="H1576" s="198"/>
      <c r="I1576" s="106"/>
      <c r="J1576" s="106"/>
      <c r="K1576" s="106"/>
      <c r="L1576" s="107"/>
      <c r="M1576" s="176" t="str">
        <f t="shared" si="651"/>
        <v xml:space="preserve"> </v>
      </c>
      <c r="N1576" s="177" t="str">
        <f t="shared" si="652"/>
        <v xml:space="preserve"> </v>
      </c>
      <c r="O1576" s="177" t="str">
        <f t="shared" si="653"/>
        <v xml:space="preserve"> </v>
      </c>
      <c r="P1576" s="177" t="str">
        <f t="shared" si="654"/>
        <v xml:space="preserve"> </v>
      </c>
      <c r="Q1576" s="178" t="str">
        <f t="shared" si="655"/>
        <v xml:space="preserve"> </v>
      </c>
      <c r="R1576" s="178" t="str">
        <f t="shared" si="656"/>
        <v xml:space="preserve"> </v>
      </c>
      <c r="S1576" s="179" t="str">
        <f t="shared" si="657"/>
        <v xml:space="preserve"> </v>
      </c>
      <c r="T1576" s="176" t="e">
        <f t="shared" si="658"/>
        <v>#VALUE!</v>
      </c>
      <c r="U1576" s="180" t="e">
        <f t="shared" si="659"/>
        <v>#VALUE!</v>
      </c>
      <c r="V1576" s="181" t="e">
        <f t="shared" si="660"/>
        <v>#VALUE!</v>
      </c>
      <c r="W1576" s="182" t="str">
        <f t="shared" si="661"/>
        <v>donnée(s) manquante(s)</v>
      </c>
      <c r="X1576" s="183" t="str">
        <f t="shared" si="662"/>
        <v>donnée(s) manquante(s)</v>
      </c>
      <c r="Y1576" s="178" t="str">
        <f t="shared" si="663"/>
        <v xml:space="preserve"> </v>
      </c>
      <c r="Z1576" s="178" t="str">
        <f t="shared" si="664"/>
        <v xml:space="preserve"> </v>
      </c>
      <c r="AA1576" s="178" t="str">
        <f t="shared" si="665"/>
        <v xml:space="preserve"> </v>
      </c>
      <c r="AB1576" s="184" t="str">
        <f t="shared" si="666"/>
        <v xml:space="preserve"> </v>
      </c>
      <c r="AC1576" s="184" t="str">
        <f t="shared" si="667"/>
        <v xml:space="preserve"> </v>
      </c>
      <c r="AD1576" s="184" t="str">
        <f t="shared" si="673"/>
        <v xml:space="preserve"> </v>
      </c>
      <c r="AE1576" s="185" t="e">
        <f t="shared" si="668"/>
        <v>#VALUE!</v>
      </c>
      <c r="AF1576" s="185" t="e">
        <f t="shared" si="669"/>
        <v>#VALUE!</v>
      </c>
      <c r="AG1576" s="212" t="e">
        <f t="shared" si="670"/>
        <v>#VALUE!</v>
      </c>
      <c r="AH1576" s="73" t="e">
        <f t="shared" si="674"/>
        <v>#VALUE!</v>
      </c>
      <c r="AI1576" s="74" t="e">
        <f t="shared" si="675"/>
        <v>#VALUE!</v>
      </c>
      <c r="AJ1576" s="186" t="e">
        <f t="shared" si="671"/>
        <v>#VALUE!</v>
      </c>
      <c r="AK1576" s="186" t="e">
        <f t="shared" si="672"/>
        <v>#VALUE!</v>
      </c>
    </row>
    <row r="1577" spans="1:37" x14ac:dyDescent="0.25">
      <c r="A1577" s="114" t="s">
        <v>74</v>
      </c>
      <c r="B1577" s="197"/>
      <c r="C1577" s="102"/>
      <c r="D1577" s="103"/>
      <c r="E1577" s="103"/>
      <c r="F1577" s="104"/>
      <c r="G1577" s="105"/>
      <c r="H1577" s="198"/>
      <c r="I1577" s="106"/>
      <c r="J1577" s="106"/>
      <c r="K1577" s="106"/>
      <c r="L1577" s="107"/>
      <c r="M1577" s="176" t="str">
        <f t="shared" si="651"/>
        <v xml:space="preserve"> </v>
      </c>
      <c r="N1577" s="177" t="str">
        <f t="shared" si="652"/>
        <v xml:space="preserve"> </v>
      </c>
      <c r="O1577" s="177" t="str">
        <f t="shared" si="653"/>
        <v xml:space="preserve"> </v>
      </c>
      <c r="P1577" s="177" t="str">
        <f t="shared" si="654"/>
        <v xml:space="preserve"> </v>
      </c>
      <c r="Q1577" s="178" t="str">
        <f t="shared" si="655"/>
        <v xml:space="preserve"> </v>
      </c>
      <c r="R1577" s="178" t="str">
        <f t="shared" si="656"/>
        <v xml:space="preserve"> </v>
      </c>
      <c r="S1577" s="179" t="str">
        <f t="shared" si="657"/>
        <v xml:space="preserve"> </v>
      </c>
      <c r="T1577" s="176" t="e">
        <f t="shared" si="658"/>
        <v>#VALUE!</v>
      </c>
      <c r="U1577" s="180" t="e">
        <f t="shared" si="659"/>
        <v>#VALUE!</v>
      </c>
      <c r="V1577" s="181" t="e">
        <f t="shared" si="660"/>
        <v>#VALUE!</v>
      </c>
      <c r="W1577" s="182" t="str">
        <f t="shared" si="661"/>
        <v>donnée(s) manquante(s)</v>
      </c>
      <c r="X1577" s="183" t="str">
        <f t="shared" si="662"/>
        <v>donnée(s) manquante(s)</v>
      </c>
      <c r="Y1577" s="178" t="str">
        <f t="shared" si="663"/>
        <v xml:space="preserve"> </v>
      </c>
      <c r="Z1577" s="178" t="str">
        <f t="shared" si="664"/>
        <v xml:space="preserve"> </v>
      </c>
      <c r="AA1577" s="178" t="str">
        <f t="shared" si="665"/>
        <v xml:space="preserve"> </v>
      </c>
      <c r="AB1577" s="184" t="str">
        <f t="shared" si="666"/>
        <v xml:space="preserve"> </v>
      </c>
      <c r="AC1577" s="184" t="str">
        <f t="shared" si="667"/>
        <v xml:space="preserve"> </v>
      </c>
      <c r="AD1577" s="184" t="str">
        <f t="shared" si="673"/>
        <v xml:space="preserve"> </v>
      </c>
      <c r="AE1577" s="185" t="e">
        <f t="shared" si="668"/>
        <v>#VALUE!</v>
      </c>
      <c r="AF1577" s="185" t="e">
        <f t="shared" si="669"/>
        <v>#VALUE!</v>
      </c>
      <c r="AG1577" s="212" t="e">
        <f t="shared" si="670"/>
        <v>#VALUE!</v>
      </c>
      <c r="AH1577" s="73" t="e">
        <f t="shared" si="674"/>
        <v>#VALUE!</v>
      </c>
      <c r="AI1577" s="74" t="e">
        <f t="shared" si="675"/>
        <v>#VALUE!</v>
      </c>
      <c r="AJ1577" s="186" t="e">
        <f t="shared" si="671"/>
        <v>#VALUE!</v>
      </c>
      <c r="AK1577" s="186" t="e">
        <f t="shared" si="672"/>
        <v>#VALUE!</v>
      </c>
    </row>
    <row r="1578" spans="1:37" x14ac:dyDescent="0.25">
      <c r="A1578" s="114" t="s">
        <v>74</v>
      </c>
      <c r="B1578" s="197"/>
      <c r="C1578" s="102"/>
      <c r="D1578" s="103"/>
      <c r="E1578" s="103"/>
      <c r="F1578" s="104"/>
      <c r="G1578" s="105"/>
      <c r="H1578" s="198"/>
      <c r="I1578" s="106"/>
      <c r="J1578" s="106"/>
      <c r="K1578" s="106"/>
      <c r="L1578" s="107"/>
      <c r="M1578" s="176" t="str">
        <f t="shared" si="651"/>
        <v xml:space="preserve"> </v>
      </c>
      <c r="N1578" s="177" t="str">
        <f t="shared" si="652"/>
        <v xml:space="preserve"> </v>
      </c>
      <c r="O1578" s="177" t="str">
        <f t="shared" si="653"/>
        <v xml:space="preserve"> </v>
      </c>
      <c r="P1578" s="177" t="str">
        <f t="shared" si="654"/>
        <v xml:space="preserve"> </v>
      </c>
      <c r="Q1578" s="178" t="str">
        <f t="shared" si="655"/>
        <v xml:space="preserve"> </v>
      </c>
      <c r="R1578" s="178" t="str">
        <f t="shared" si="656"/>
        <v xml:space="preserve"> </v>
      </c>
      <c r="S1578" s="179" t="str">
        <f t="shared" si="657"/>
        <v xml:space="preserve"> </v>
      </c>
      <c r="T1578" s="176" t="e">
        <f t="shared" si="658"/>
        <v>#VALUE!</v>
      </c>
      <c r="U1578" s="180" t="e">
        <f t="shared" si="659"/>
        <v>#VALUE!</v>
      </c>
      <c r="V1578" s="181" t="e">
        <f t="shared" si="660"/>
        <v>#VALUE!</v>
      </c>
      <c r="W1578" s="182" t="str">
        <f t="shared" si="661"/>
        <v>donnée(s) manquante(s)</v>
      </c>
      <c r="X1578" s="183" t="str">
        <f t="shared" si="662"/>
        <v>donnée(s) manquante(s)</v>
      </c>
      <c r="Y1578" s="178" t="str">
        <f t="shared" si="663"/>
        <v xml:space="preserve"> </v>
      </c>
      <c r="Z1578" s="178" t="str">
        <f t="shared" si="664"/>
        <v xml:space="preserve"> </v>
      </c>
      <c r="AA1578" s="178" t="str">
        <f t="shared" si="665"/>
        <v xml:space="preserve"> </v>
      </c>
      <c r="AB1578" s="184" t="str">
        <f t="shared" si="666"/>
        <v xml:space="preserve"> </v>
      </c>
      <c r="AC1578" s="184" t="str">
        <f t="shared" si="667"/>
        <v xml:space="preserve"> </v>
      </c>
      <c r="AD1578" s="184" t="str">
        <f t="shared" si="673"/>
        <v xml:space="preserve"> </v>
      </c>
      <c r="AE1578" s="185" t="e">
        <f t="shared" si="668"/>
        <v>#VALUE!</v>
      </c>
      <c r="AF1578" s="185" t="e">
        <f t="shared" si="669"/>
        <v>#VALUE!</v>
      </c>
      <c r="AG1578" s="212" t="e">
        <f t="shared" si="670"/>
        <v>#VALUE!</v>
      </c>
      <c r="AH1578" s="73" t="e">
        <f t="shared" si="674"/>
        <v>#VALUE!</v>
      </c>
      <c r="AI1578" s="74" t="e">
        <f t="shared" si="675"/>
        <v>#VALUE!</v>
      </c>
      <c r="AJ1578" s="186" t="e">
        <f t="shared" si="671"/>
        <v>#VALUE!</v>
      </c>
      <c r="AK1578" s="186" t="e">
        <f t="shared" si="672"/>
        <v>#VALUE!</v>
      </c>
    </row>
    <row r="1579" spans="1:37" x14ac:dyDescent="0.25">
      <c r="A1579" s="114" t="s">
        <v>74</v>
      </c>
      <c r="B1579" s="197"/>
      <c r="C1579" s="102"/>
      <c r="D1579" s="103"/>
      <c r="E1579" s="103"/>
      <c r="F1579" s="104"/>
      <c r="G1579" s="105"/>
      <c r="H1579" s="198"/>
      <c r="I1579" s="106"/>
      <c r="J1579" s="106"/>
      <c r="K1579" s="106"/>
      <c r="L1579" s="107"/>
      <c r="M1579" s="176" t="str">
        <f t="shared" si="651"/>
        <v xml:space="preserve"> </v>
      </c>
      <c r="N1579" s="177" t="str">
        <f t="shared" si="652"/>
        <v xml:space="preserve"> </v>
      </c>
      <c r="O1579" s="177" t="str">
        <f t="shared" si="653"/>
        <v xml:space="preserve"> </v>
      </c>
      <c r="P1579" s="177" t="str">
        <f t="shared" si="654"/>
        <v xml:space="preserve"> </v>
      </c>
      <c r="Q1579" s="178" t="str">
        <f t="shared" si="655"/>
        <v xml:space="preserve"> </v>
      </c>
      <c r="R1579" s="178" t="str">
        <f t="shared" si="656"/>
        <v xml:space="preserve"> </v>
      </c>
      <c r="S1579" s="179" t="str">
        <f t="shared" si="657"/>
        <v xml:space="preserve"> </v>
      </c>
      <c r="T1579" s="176" t="e">
        <f t="shared" si="658"/>
        <v>#VALUE!</v>
      </c>
      <c r="U1579" s="180" t="e">
        <f t="shared" si="659"/>
        <v>#VALUE!</v>
      </c>
      <c r="V1579" s="181" t="e">
        <f t="shared" si="660"/>
        <v>#VALUE!</v>
      </c>
      <c r="W1579" s="182" t="str">
        <f t="shared" si="661"/>
        <v>donnée(s) manquante(s)</v>
      </c>
      <c r="X1579" s="183" t="str">
        <f t="shared" si="662"/>
        <v>donnée(s) manquante(s)</v>
      </c>
      <c r="Y1579" s="178" t="str">
        <f t="shared" si="663"/>
        <v xml:space="preserve"> </v>
      </c>
      <c r="Z1579" s="178" t="str">
        <f t="shared" si="664"/>
        <v xml:space="preserve"> </v>
      </c>
      <c r="AA1579" s="178" t="str">
        <f t="shared" si="665"/>
        <v xml:space="preserve"> </v>
      </c>
      <c r="AB1579" s="184" t="str">
        <f t="shared" si="666"/>
        <v xml:space="preserve"> </v>
      </c>
      <c r="AC1579" s="184" t="str">
        <f t="shared" si="667"/>
        <v xml:space="preserve"> </v>
      </c>
      <c r="AD1579" s="184" t="str">
        <f t="shared" si="673"/>
        <v xml:space="preserve"> </v>
      </c>
      <c r="AE1579" s="185" t="e">
        <f t="shared" si="668"/>
        <v>#VALUE!</v>
      </c>
      <c r="AF1579" s="185" t="e">
        <f t="shared" si="669"/>
        <v>#VALUE!</v>
      </c>
      <c r="AG1579" s="212" t="e">
        <f t="shared" si="670"/>
        <v>#VALUE!</v>
      </c>
      <c r="AH1579" s="73" t="e">
        <f t="shared" si="674"/>
        <v>#VALUE!</v>
      </c>
      <c r="AI1579" s="74" t="e">
        <f t="shared" si="675"/>
        <v>#VALUE!</v>
      </c>
      <c r="AJ1579" s="186" t="e">
        <f t="shared" si="671"/>
        <v>#VALUE!</v>
      </c>
      <c r="AK1579" s="186" t="e">
        <f t="shared" si="672"/>
        <v>#VALUE!</v>
      </c>
    </row>
    <row r="1580" spans="1:37" x14ac:dyDescent="0.25">
      <c r="A1580" s="114" t="s">
        <v>74</v>
      </c>
      <c r="B1580" s="197"/>
      <c r="C1580" s="102"/>
      <c r="D1580" s="103"/>
      <c r="E1580" s="103"/>
      <c r="F1580" s="104"/>
      <c r="G1580" s="105"/>
      <c r="H1580" s="198"/>
      <c r="I1580" s="106"/>
      <c r="J1580" s="106"/>
      <c r="K1580" s="106"/>
      <c r="L1580" s="107"/>
      <c r="M1580" s="176" t="str">
        <f t="shared" si="651"/>
        <v xml:space="preserve"> </v>
      </c>
      <c r="N1580" s="177" t="str">
        <f t="shared" si="652"/>
        <v xml:space="preserve"> </v>
      </c>
      <c r="O1580" s="177" t="str">
        <f t="shared" si="653"/>
        <v xml:space="preserve"> </v>
      </c>
      <c r="P1580" s="177" t="str">
        <f t="shared" si="654"/>
        <v xml:space="preserve"> </v>
      </c>
      <c r="Q1580" s="178" t="str">
        <f t="shared" si="655"/>
        <v xml:space="preserve"> </v>
      </c>
      <c r="R1580" s="178" t="str">
        <f t="shared" si="656"/>
        <v xml:space="preserve"> </v>
      </c>
      <c r="S1580" s="179" t="str">
        <f t="shared" si="657"/>
        <v xml:space="preserve"> </v>
      </c>
      <c r="T1580" s="176" t="e">
        <f t="shared" si="658"/>
        <v>#VALUE!</v>
      </c>
      <c r="U1580" s="180" t="e">
        <f t="shared" si="659"/>
        <v>#VALUE!</v>
      </c>
      <c r="V1580" s="181" t="e">
        <f t="shared" si="660"/>
        <v>#VALUE!</v>
      </c>
      <c r="W1580" s="182" t="str">
        <f t="shared" si="661"/>
        <v>donnée(s) manquante(s)</v>
      </c>
      <c r="X1580" s="183" t="str">
        <f t="shared" si="662"/>
        <v>donnée(s) manquante(s)</v>
      </c>
      <c r="Y1580" s="178" t="str">
        <f t="shared" si="663"/>
        <v xml:space="preserve"> </v>
      </c>
      <c r="Z1580" s="178" t="str">
        <f t="shared" si="664"/>
        <v xml:space="preserve"> </v>
      </c>
      <c r="AA1580" s="178" t="str">
        <f t="shared" si="665"/>
        <v xml:space="preserve"> </v>
      </c>
      <c r="AB1580" s="184" t="str">
        <f t="shared" si="666"/>
        <v xml:space="preserve"> </v>
      </c>
      <c r="AC1580" s="184" t="str">
        <f t="shared" si="667"/>
        <v xml:space="preserve"> </v>
      </c>
      <c r="AD1580" s="184" t="str">
        <f t="shared" si="673"/>
        <v xml:space="preserve"> </v>
      </c>
      <c r="AE1580" s="185" t="e">
        <f t="shared" si="668"/>
        <v>#VALUE!</v>
      </c>
      <c r="AF1580" s="185" t="e">
        <f t="shared" si="669"/>
        <v>#VALUE!</v>
      </c>
      <c r="AG1580" s="212" t="e">
        <f t="shared" si="670"/>
        <v>#VALUE!</v>
      </c>
      <c r="AH1580" s="73" t="e">
        <f t="shared" si="674"/>
        <v>#VALUE!</v>
      </c>
      <c r="AI1580" s="74" t="e">
        <f t="shared" si="675"/>
        <v>#VALUE!</v>
      </c>
      <c r="AJ1580" s="186" t="e">
        <f t="shared" si="671"/>
        <v>#VALUE!</v>
      </c>
      <c r="AK1580" s="186" t="e">
        <f t="shared" si="672"/>
        <v>#VALUE!</v>
      </c>
    </row>
    <row r="1581" spans="1:37" x14ac:dyDescent="0.25">
      <c r="A1581" s="114" t="s">
        <v>74</v>
      </c>
      <c r="B1581" s="197"/>
      <c r="C1581" s="102"/>
      <c r="D1581" s="103"/>
      <c r="E1581" s="103"/>
      <c r="F1581" s="104"/>
      <c r="G1581" s="105"/>
      <c r="H1581" s="198"/>
      <c r="I1581" s="106"/>
      <c r="J1581" s="106"/>
      <c r="K1581" s="106"/>
      <c r="L1581" s="107"/>
      <c r="M1581" s="176" t="str">
        <f t="shared" si="651"/>
        <v xml:space="preserve"> </v>
      </c>
      <c r="N1581" s="177" t="str">
        <f t="shared" si="652"/>
        <v xml:space="preserve"> </v>
      </c>
      <c r="O1581" s="177" t="str">
        <f t="shared" si="653"/>
        <v xml:space="preserve"> </v>
      </c>
      <c r="P1581" s="177" t="str">
        <f t="shared" si="654"/>
        <v xml:space="preserve"> </v>
      </c>
      <c r="Q1581" s="178" t="str">
        <f t="shared" si="655"/>
        <v xml:space="preserve"> </v>
      </c>
      <c r="R1581" s="178" t="str">
        <f t="shared" si="656"/>
        <v xml:space="preserve"> </v>
      </c>
      <c r="S1581" s="179" t="str">
        <f t="shared" si="657"/>
        <v xml:space="preserve"> </v>
      </c>
      <c r="T1581" s="176" t="e">
        <f t="shared" si="658"/>
        <v>#VALUE!</v>
      </c>
      <c r="U1581" s="180" t="e">
        <f t="shared" si="659"/>
        <v>#VALUE!</v>
      </c>
      <c r="V1581" s="181" t="e">
        <f t="shared" si="660"/>
        <v>#VALUE!</v>
      </c>
      <c r="W1581" s="182" t="str">
        <f t="shared" si="661"/>
        <v>donnée(s) manquante(s)</v>
      </c>
      <c r="X1581" s="183" t="str">
        <f t="shared" si="662"/>
        <v>donnée(s) manquante(s)</v>
      </c>
      <c r="Y1581" s="178" t="str">
        <f t="shared" si="663"/>
        <v xml:space="preserve"> </v>
      </c>
      <c r="Z1581" s="178" t="str">
        <f t="shared" si="664"/>
        <v xml:space="preserve"> </v>
      </c>
      <c r="AA1581" s="178" t="str">
        <f t="shared" si="665"/>
        <v xml:space="preserve"> </v>
      </c>
      <c r="AB1581" s="184" t="str">
        <f t="shared" si="666"/>
        <v xml:space="preserve"> </v>
      </c>
      <c r="AC1581" s="184" t="str">
        <f t="shared" si="667"/>
        <v xml:space="preserve"> </v>
      </c>
      <c r="AD1581" s="184" t="str">
        <f t="shared" si="673"/>
        <v xml:space="preserve"> </v>
      </c>
      <c r="AE1581" s="185" t="e">
        <f t="shared" si="668"/>
        <v>#VALUE!</v>
      </c>
      <c r="AF1581" s="185" t="e">
        <f t="shared" si="669"/>
        <v>#VALUE!</v>
      </c>
      <c r="AG1581" s="212" t="e">
        <f t="shared" si="670"/>
        <v>#VALUE!</v>
      </c>
      <c r="AH1581" s="73" t="e">
        <f t="shared" si="674"/>
        <v>#VALUE!</v>
      </c>
      <c r="AI1581" s="74" t="e">
        <f t="shared" si="675"/>
        <v>#VALUE!</v>
      </c>
      <c r="AJ1581" s="186" t="e">
        <f t="shared" si="671"/>
        <v>#VALUE!</v>
      </c>
      <c r="AK1581" s="186" t="e">
        <f t="shared" si="672"/>
        <v>#VALUE!</v>
      </c>
    </row>
    <row r="1582" spans="1:37" x14ac:dyDescent="0.25">
      <c r="A1582" s="114" t="s">
        <v>74</v>
      </c>
      <c r="B1582" s="197"/>
      <c r="C1582" s="102"/>
      <c r="D1582" s="103"/>
      <c r="E1582" s="103"/>
      <c r="F1582" s="104"/>
      <c r="G1582" s="105"/>
      <c r="H1582" s="198"/>
      <c r="I1582" s="106"/>
      <c r="J1582" s="106"/>
      <c r="K1582" s="106"/>
      <c r="L1582" s="107"/>
      <c r="M1582" s="176" t="str">
        <f t="shared" si="651"/>
        <v xml:space="preserve"> </v>
      </c>
      <c r="N1582" s="177" t="str">
        <f t="shared" si="652"/>
        <v xml:space="preserve"> </v>
      </c>
      <c r="O1582" s="177" t="str">
        <f t="shared" si="653"/>
        <v xml:space="preserve"> </v>
      </c>
      <c r="P1582" s="177" t="str">
        <f t="shared" si="654"/>
        <v xml:space="preserve"> </v>
      </c>
      <c r="Q1582" s="178" t="str">
        <f t="shared" si="655"/>
        <v xml:space="preserve"> </v>
      </c>
      <c r="R1582" s="178" t="str">
        <f t="shared" si="656"/>
        <v xml:space="preserve"> </v>
      </c>
      <c r="S1582" s="179" t="str">
        <f t="shared" si="657"/>
        <v xml:space="preserve"> </v>
      </c>
      <c r="T1582" s="176" t="e">
        <f t="shared" si="658"/>
        <v>#VALUE!</v>
      </c>
      <c r="U1582" s="180" t="e">
        <f t="shared" si="659"/>
        <v>#VALUE!</v>
      </c>
      <c r="V1582" s="181" t="e">
        <f t="shared" si="660"/>
        <v>#VALUE!</v>
      </c>
      <c r="W1582" s="182" t="str">
        <f t="shared" si="661"/>
        <v>donnée(s) manquante(s)</v>
      </c>
      <c r="X1582" s="183" t="str">
        <f t="shared" si="662"/>
        <v>donnée(s) manquante(s)</v>
      </c>
      <c r="Y1582" s="178" t="str">
        <f t="shared" si="663"/>
        <v xml:space="preserve"> </v>
      </c>
      <c r="Z1582" s="178" t="str">
        <f t="shared" si="664"/>
        <v xml:space="preserve"> </v>
      </c>
      <c r="AA1582" s="178" t="str">
        <f t="shared" si="665"/>
        <v xml:space="preserve"> </v>
      </c>
      <c r="AB1582" s="184" t="str">
        <f t="shared" si="666"/>
        <v xml:space="preserve"> </v>
      </c>
      <c r="AC1582" s="184" t="str">
        <f t="shared" si="667"/>
        <v xml:space="preserve"> </v>
      </c>
      <c r="AD1582" s="184" t="str">
        <f t="shared" si="673"/>
        <v xml:space="preserve"> </v>
      </c>
      <c r="AE1582" s="185" t="e">
        <f t="shared" si="668"/>
        <v>#VALUE!</v>
      </c>
      <c r="AF1582" s="185" t="e">
        <f t="shared" si="669"/>
        <v>#VALUE!</v>
      </c>
      <c r="AG1582" s="212" t="e">
        <f t="shared" si="670"/>
        <v>#VALUE!</v>
      </c>
      <c r="AH1582" s="73" t="e">
        <f t="shared" si="674"/>
        <v>#VALUE!</v>
      </c>
      <c r="AI1582" s="74" t="e">
        <f t="shared" si="675"/>
        <v>#VALUE!</v>
      </c>
      <c r="AJ1582" s="186" t="e">
        <f t="shared" si="671"/>
        <v>#VALUE!</v>
      </c>
      <c r="AK1582" s="186" t="e">
        <f t="shared" si="672"/>
        <v>#VALUE!</v>
      </c>
    </row>
    <row r="1583" spans="1:37" x14ac:dyDescent="0.25">
      <c r="A1583" s="114" t="s">
        <v>74</v>
      </c>
      <c r="B1583" s="197"/>
      <c r="C1583" s="102"/>
      <c r="D1583" s="103"/>
      <c r="E1583" s="103"/>
      <c r="F1583" s="104"/>
      <c r="G1583" s="105"/>
      <c r="H1583" s="198"/>
      <c r="I1583" s="106"/>
      <c r="J1583" s="106"/>
      <c r="K1583" s="106"/>
      <c r="L1583" s="107"/>
      <c r="M1583" s="176" t="str">
        <f t="shared" si="651"/>
        <v xml:space="preserve"> </v>
      </c>
      <c r="N1583" s="177" t="str">
        <f t="shared" si="652"/>
        <v xml:space="preserve"> </v>
      </c>
      <c r="O1583" s="177" t="str">
        <f t="shared" si="653"/>
        <v xml:space="preserve"> </v>
      </c>
      <c r="P1583" s="177" t="str">
        <f t="shared" si="654"/>
        <v xml:space="preserve"> </v>
      </c>
      <c r="Q1583" s="178" t="str">
        <f t="shared" si="655"/>
        <v xml:space="preserve"> </v>
      </c>
      <c r="R1583" s="178" t="str">
        <f t="shared" si="656"/>
        <v xml:space="preserve"> </v>
      </c>
      <c r="S1583" s="179" t="str">
        <f t="shared" si="657"/>
        <v xml:space="preserve"> </v>
      </c>
      <c r="T1583" s="176" t="e">
        <f t="shared" si="658"/>
        <v>#VALUE!</v>
      </c>
      <c r="U1583" s="180" t="e">
        <f t="shared" si="659"/>
        <v>#VALUE!</v>
      </c>
      <c r="V1583" s="181" t="e">
        <f t="shared" si="660"/>
        <v>#VALUE!</v>
      </c>
      <c r="W1583" s="182" t="str">
        <f t="shared" si="661"/>
        <v>donnée(s) manquante(s)</v>
      </c>
      <c r="X1583" s="183" t="str">
        <f t="shared" si="662"/>
        <v>donnée(s) manquante(s)</v>
      </c>
      <c r="Y1583" s="178" t="str">
        <f t="shared" si="663"/>
        <v xml:space="preserve"> </v>
      </c>
      <c r="Z1583" s="178" t="str">
        <f t="shared" si="664"/>
        <v xml:space="preserve"> </v>
      </c>
      <c r="AA1583" s="178" t="str">
        <f t="shared" si="665"/>
        <v xml:space="preserve"> </v>
      </c>
      <c r="AB1583" s="184" t="str">
        <f t="shared" si="666"/>
        <v xml:space="preserve"> </v>
      </c>
      <c r="AC1583" s="184" t="str">
        <f t="shared" si="667"/>
        <v xml:space="preserve"> </v>
      </c>
      <c r="AD1583" s="184" t="str">
        <f t="shared" si="673"/>
        <v xml:space="preserve"> </v>
      </c>
      <c r="AE1583" s="185" t="e">
        <f t="shared" si="668"/>
        <v>#VALUE!</v>
      </c>
      <c r="AF1583" s="185" t="e">
        <f t="shared" si="669"/>
        <v>#VALUE!</v>
      </c>
      <c r="AG1583" s="212" t="e">
        <f t="shared" si="670"/>
        <v>#VALUE!</v>
      </c>
      <c r="AH1583" s="73" t="e">
        <f t="shared" si="674"/>
        <v>#VALUE!</v>
      </c>
      <c r="AI1583" s="74" t="e">
        <f t="shared" si="675"/>
        <v>#VALUE!</v>
      </c>
      <c r="AJ1583" s="186" t="e">
        <f t="shared" si="671"/>
        <v>#VALUE!</v>
      </c>
      <c r="AK1583" s="186" t="e">
        <f t="shared" si="672"/>
        <v>#VALUE!</v>
      </c>
    </row>
    <row r="1584" spans="1:37" x14ac:dyDescent="0.25">
      <c r="A1584" s="114" t="s">
        <v>74</v>
      </c>
      <c r="B1584" s="197"/>
      <c r="C1584" s="102"/>
      <c r="D1584" s="103"/>
      <c r="E1584" s="103"/>
      <c r="F1584" s="104"/>
      <c r="G1584" s="105"/>
      <c r="H1584" s="198"/>
      <c r="I1584" s="106"/>
      <c r="J1584" s="106"/>
      <c r="K1584" s="106"/>
      <c r="L1584" s="107"/>
      <c r="M1584" s="176" t="str">
        <f t="shared" si="651"/>
        <v xml:space="preserve"> </v>
      </c>
      <c r="N1584" s="177" t="str">
        <f t="shared" si="652"/>
        <v xml:space="preserve"> </v>
      </c>
      <c r="O1584" s="177" t="str">
        <f t="shared" si="653"/>
        <v xml:space="preserve"> </v>
      </c>
      <c r="P1584" s="177" t="str">
        <f t="shared" si="654"/>
        <v xml:space="preserve"> </v>
      </c>
      <c r="Q1584" s="178" t="str">
        <f t="shared" si="655"/>
        <v xml:space="preserve"> </v>
      </c>
      <c r="R1584" s="178" t="str">
        <f t="shared" si="656"/>
        <v xml:space="preserve"> </v>
      </c>
      <c r="S1584" s="179" t="str">
        <f t="shared" si="657"/>
        <v xml:space="preserve"> </v>
      </c>
      <c r="T1584" s="176" t="e">
        <f t="shared" si="658"/>
        <v>#VALUE!</v>
      </c>
      <c r="U1584" s="180" t="e">
        <f t="shared" si="659"/>
        <v>#VALUE!</v>
      </c>
      <c r="V1584" s="181" t="e">
        <f t="shared" si="660"/>
        <v>#VALUE!</v>
      </c>
      <c r="W1584" s="182" t="str">
        <f t="shared" si="661"/>
        <v>donnée(s) manquante(s)</v>
      </c>
      <c r="X1584" s="183" t="str">
        <f t="shared" si="662"/>
        <v>donnée(s) manquante(s)</v>
      </c>
      <c r="Y1584" s="178" t="str">
        <f t="shared" si="663"/>
        <v xml:space="preserve"> </v>
      </c>
      <c r="Z1584" s="178" t="str">
        <f t="shared" si="664"/>
        <v xml:space="preserve"> </v>
      </c>
      <c r="AA1584" s="178" t="str">
        <f t="shared" si="665"/>
        <v xml:space="preserve"> </v>
      </c>
      <c r="AB1584" s="184" t="str">
        <f t="shared" si="666"/>
        <v xml:space="preserve"> </v>
      </c>
      <c r="AC1584" s="184" t="str">
        <f t="shared" si="667"/>
        <v xml:space="preserve"> </v>
      </c>
      <c r="AD1584" s="184" t="str">
        <f t="shared" si="673"/>
        <v xml:space="preserve"> </v>
      </c>
      <c r="AE1584" s="185" t="e">
        <f t="shared" si="668"/>
        <v>#VALUE!</v>
      </c>
      <c r="AF1584" s="185" t="e">
        <f t="shared" si="669"/>
        <v>#VALUE!</v>
      </c>
      <c r="AG1584" s="212" t="e">
        <f t="shared" si="670"/>
        <v>#VALUE!</v>
      </c>
      <c r="AH1584" s="73" t="e">
        <f t="shared" si="674"/>
        <v>#VALUE!</v>
      </c>
      <c r="AI1584" s="74" t="e">
        <f t="shared" si="675"/>
        <v>#VALUE!</v>
      </c>
      <c r="AJ1584" s="186" t="e">
        <f t="shared" si="671"/>
        <v>#VALUE!</v>
      </c>
      <c r="AK1584" s="186" t="e">
        <f t="shared" si="672"/>
        <v>#VALUE!</v>
      </c>
    </row>
    <row r="1585" spans="1:37" x14ac:dyDescent="0.25">
      <c r="A1585" s="114" t="s">
        <v>74</v>
      </c>
      <c r="B1585" s="197"/>
      <c r="C1585" s="102"/>
      <c r="D1585" s="103"/>
      <c r="E1585" s="103"/>
      <c r="F1585" s="104"/>
      <c r="G1585" s="105"/>
      <c r="H1585" s="198"/>
      <c r="I1585" s="106"/>
      <c r="J1585" s="106"/>
      <c r="K1585" s="106"/>
      <c r="L1585" s="107"/>
      <c r="M1585" s="176" t="str">
        <f t="shared" si="651"/>
        <v xml:space="preserve"> </v>
      </c>
      <c r="N1585" s="177" t="str">
        <f t="shared" si="652"/>
        <v xml:space="preserve"> </v>
      </c>
      <c r="O1585" s="177" t="str">
        <f t="shared" si="653"/>
        <v xml:space="preserve"> </v>
      </c>
      <c r="P1585" s="177" t="str">
        <f t="shared" si="654"/>
        <v xml:space="preserve"> </v>
      </c>
      <c r="Q1585" s="178" t="str">
        <f t="shared" si="655"/>
        <v xml:space="preserve"> </v>
      </c>
      <c r="R1585" s="178" t="str">
        <f t="shared" si="656"/>
        <v xml:space="preserve"> </v>
      </c>
      <c r="S1585" s="179" t="str">
        <f t="shared" si="657"/>
        <v xml:space="preserve"> </v>
      </c>
      <c r="T1585" s="176" t="e">
        <f t="shared" si="658"/>
        <v>#VALUE!</v>
      </c>
      <c r="U1585" s="180" t="e">
        <f t="shared" si="659"/>
        <v>#VALUE!</v>
      </c>
      <c r="V1585" s="181" t="e">
        <f t="shared" si="660"/>
        <v>#VALUE!</v>
      </c>
      <c r="W1585" s="182" t="str">
        <f t="shared" si="661"/>
        <v>donnée(s) manquante(s)</v>
      </c>
      <c r="X1585" s="183" t="str">
        <f t="shared" si="662"/>
        <v>donnée(s) manquante(s)</v>
      </c>
      <c r="Y1585" s="178" t="str">
        <f t="shared" si="663"/>
        <v xml:space="preserve"> </v>
      </c>
      <c r="Z1585" s="178" t="str">
        <f t="shared" si="664"/>
        <v xml:space="preserve"> </v>
      </c>
      <c r="AA1585" s="178" t="str">
        <f t="shared" si="665"/>
        <v xml:space="preserve"> </v>
      </c>
      <c r="AB1585" s="184" t="str">
        <f t="shared" si="666"/>
        <v xml:space="preserve"> </v>
      </c>
      <c r="AC1585" s="184" t="str">
        <f t="shared" si="667"/>
        <v xml:space="preserve"> </v>
      </c>
      <c r="AD1585" s="184" t="str">
        <f t="shared" si="673"/>
        <v xml:space="preserve"> </v>
      </c>
      <c r="AE1585" s="185" t="e">
        <f t="shared" si="668"/>
        <v>#VALUE!</v>
      </c>
      <c r="AF1585" s="185" t="e">
        <f t="shared" si="669"/>
        <v>#VALUE!</v>
      </c>
      <c r="AG1585" s="212" t="e">
        <f t="shared" si="670"/>
        <v>#VALUE!</v>
      </c>
      <c r="AH1585" s="73" t="e">
        <f t="shared" si="674"/>
        <v>#VALUE!</v>
      </c>
      <c r="AI1585" s="74" t="e">
        <f t="shared" si="675"/>
        <v>#VALUE!</v>
      </c>
      <c r="AJ1585" s="186" t="e">
        <f t="shared" si="671"/>
        <v>#VALUE!</v>
      </c>
      <c r="AK1585" s="186" t="e">
        <f t="shared" si="672"/>
        <v>#VALUE!</v>
      </c>
    </row>
    <row r="1586" spans="1:37" x14ac:dyDescent="0.25">
      <c r="A1586" s="114" t="s">
        <v>74</v>
      </c>
      <c r="B1586" s="197"/>
      <c r="C1586" s="102"/>
      <c r="D1586" s="103"/>
      <c r="E1586" s="103"/>
      <c r="F1586" s="104"/>
      <c r="G1586" s="105"/>
      <c r="H1586" s="198"/>
      <c r="I1586" s="106"/>
      <c r="J1586" s="106"/>
      <c r="K1586" s="106"/>
      <c r="L1586" s="107"/>
      <c r="M1586" s="176" t="str">
        <f t="shared" si="651"/>
        <v xml:space="preserve"> </v>
      </c>
      <c r="N1586" s="177" t="str">
        <f t="shared" si="652"/>
        <v xml:space="preserve"> </v>
      </c>
      <c r="O1586" s="177" t="str">
        <f t="shared" si="653"/>
        <v xml:space="preserve"> </v>
      </c>
      <c r="P1586" s="177" t="str">
        <f t="shared" si="654"/>
        <v xml:space="preserve"> </v>
      </c>
      <c r="Q1586" s="178" t="str">
        <f t="shared" si="655"/>
        <v xml:space="preserve"> </v>
      </c>
      <c r="R1586" s="178" t="str">
        <f t="shared" si="656"/>
        <v xml:space="preserve"> </v>
      </c>
      <c r="S1586" s="179" t="str">
        <f t="shared" si="657"/>
        <v xml:space="preserve"> </v>
      </c>
      <c r="T1586" s="176" t="e">
        <f t="shared" si="658"/>
        <v>#VALUE!</v>
      </c>
      <c r="U1586" s="180" t="e">
        <f t="shared" si="659"/>
        <v>#VALUE!</v>
      </c>
      <c r="V1586" s="181" t="e">
        <f t="shared" si="660"/>
        <v>#VALUE!</v>
      </c>
      <c r="W1586" s="182" t="str">
        <f t="shared" si="661"/>
        <v>donnée(s) manquante(s)</v>
      </c>
      <c r="X1586" s="183" t="str">
        <f t="shared" si="662"/>
        <v>donnée(s) manquante(s)</v>
      </c>
      <c r="Y1586" s="178" t="str">
        <f t="shared" si="663"/>
        <v xml:space="preserve"> </v>
      </c>
      <c r="Z1586" s="178" t="str">
        <f t="shared" si="664"/>
        <v xml:space="preserve"> </v>
      </c>
      <c r="AA1586" s="178" t="str">
        <f t="shared" si="665"/>
        <v xml:space="preserve"> </v>
      </c>
      <c r="AB1586" s="184" t="str">
        <f t="shared" si="666"/>
        <v xml:space="preserve"> </v>
      </c>
      <c r="AC1586" s="184" t="str">
        <f t="shared" si="667"/>
        <v xml:space="preserve"> </v>
      </c>
      <c r="AD1586" s="184" t="str">
        <f t="shared" si="673"/>
        <v xml:space="preserve"> </v>
      </c>
      <c r="AE1586" s="185" t="e">
        <f t="shared" si="668"/>
        <v>#VALUE!</v>
      </c>
      <c r="AF1586" s="185" t="e">
        <f t="shared" si="669"/>
        <v>#VALUE!</v>
      </c>
      <c r="AG1586" s="212" t="e">
        <f t="shared" si="670"/>
        <v>#VALUE!</v>
      </c>
      <c r="AH1586" s="73" t="e">
        <f t="shared" si="674"/>
        <v>#VALUE!</v>
      </c>
      <c r="AI1586" s="74" t="e">
        <f t="shared" si="675"/>
        <v>#VALUE!</v>
      </c>
      <c r="AJ1586" s="186" t="e">
        <f t="shared" si="671"/>
        <v>#VALUE!</v>
      </c>
      <c r="AK1586" s="186" t="e">
        <f t="shared" si="672"/>
        <v>#VALUE!</v>
      </c>
    </row>
    <row r="1587" spans="1:37" x14ac:dyDescent="0.25">
      <c r="A1587" s="114" t="s">
        <v>74</v>
      </c>
      <c r="B1587" s="197"/>
      <c r="C1587" s="102"/>
      <c r="D1587" s="103"/>
      <c r="E1587" s="103"/>
      <c r="F1587" s="104"/>
      <c r="G1587" s="105"/>
      <c r="H1587" s="198"/>
      <c r="I1587" s="106"/>
      <c r="J1587" s="106"/>
      <c r="K1587" s="106"/>
      <c r="L1587" s="107"/>
      <c r="M1587" s="176" t="str">
        <f t="shared" si="651"/>
        <v xml:space="preserve"> </v>
      </c>
      <c r="N1587" s="177" t="str">
        <f t="shared" si="652"/>
        <v xml:space="preserve"> </v>
      </c>
      <c r="O1587" s="177" t="str">
        <f t="shared" si="653"/>
        <v xml:space="preserve"> </v>
      </c>
      <c r="P1587" s="177" t="str">
        <f t="shared" si="654"/>
        <v xml:space="preserve"> </v>
      </c>
      <c r="Q1587" s="178" t="str">
        <f t="shared" si="655"/>
        <v xml:space="preserve"> </v>
      </c>
      <c r="R1587" s="178" t="str">
        <f t="shared" si="656"/>
        <v xml:space="preserve"> </v>
      </c>
      <c r="S1587" s="179" t="str">
        <f t="shared" si="657"/>
        <v xml:space="preserve"> </v>
      </c>
      <c r="T1587" s="176" t="e">
        <f t="shared" si="658"/>
        <v>#VALUE!</v>
      </c>
      <c r="U1587" s="180" t="e">
        <f t="shared" si="659"/>
        <v>#VALUE!</v>
      </c>
      <c r="V1587" s="181" t="e">
        <f t="shared" si="660"/>
        <v>#VALUE!</v>
      </c>
      <c r="W1587" s="182" t="str">
        <f t="shared" si="661"/>
        <v>donnée(s) manquante(s)</v>
      </c>
      <c r="X1587" s="183" t="str">
        <f t="shared" si="662"/>
        <v>donnée(s) manquante(s)</v>
      </c>
      <c r="Y1587" s="178" t="str">
        <f t="shared" si="663"/>
        <v xml:space="preserve"> </v>
      </c>
      <c r="Z1587" s="178" t="str">
        <f t="shared" si="664"/>
        <v xml:space="preserve"> </v>
      </c>
      <c r="AA1587" s="178" t="str">
        <f t="shared" si="665"/>
        <v xml:space="preserve"> </v>
      </c>
      <c r="AB1587" s="184" t="str">
        <f t="shared" si="666"/>
        <v xml:space="preserve"> </v>
      </c>
      <c r="AC1587" s="184" t="str">
        <f t="shared" si="667"/>
        <v xml:space="preserve"> </v>
      </c>
      <c r="AD1587" s="184" t="str">
        <f t="shared" si="673"/>
        <v xml:space="preserve"> </v>
      </c>
      <c r="AE1587" s="185" t="e">
        <f t="shared" si="668"/>
        <v>#VALUE!</v>
      </c>
      <c r="AF1587" s="185" t="e">
        <f t="shared" si="669"/>
        <v>#VALUE!</v>
      </c>
      <c r="AG1587" s="212" t="e">
        <f t="shared" si="670"/>
        <v>#VALUE!</v>
      </c>
      <c r="AH1587" s="73" t="e">
        <f t="shared" si="674"/>
        <v>#VALUE!</v>
      </c>
      <c r="AI1587" s="74" t="e">
        <f t="shared" si="675"/>
        <v>#VALUE!</v>
      </c>
      <c r="AJ1587" s="186" t="e">
        <f t="shared" si="671"/>
        <v>#VALUE!</v>
      </c>
      <c r="AK1587" s="186" t="e">
        <f t="shared" si="672"/>
        <v>#VALUE!</v>
      </c>
    </row>
    <row r="1588" spans="1:37" x14ac:dyDescent="0.25">
      <c r="A1588" s="114" t="s">
        <v>74</v>
      </c>
      <c r="B1588" s="197"/>
      <c r="C1588" s="102"/>
      <c r="D1588" s="103"/>
      <c r="E1588" s="103"/>
      <c r="F1588" s="104"/>
      <c r="G1588" s="105"/>
      <c r="H1588" s="198"/>
      <c r="I1588" s="106"/>
      <c r="J1588" s="106"/>
      <c r="K1588" s="106"/>
      <c r="L1588" s="107"/>
      <c r="M1588" s="176" t="str">
        <f t="shared" si="651"/>
        <v xml:space="preserve"> </v>
      </c>
      <c r="N1588" s="177" t="str">
        <f t="shared" si="652"/>
        <v xml:space="preserve"> </v>
      </c>
      <c r="O1588" s="177" t="str">
        <f t="shared" si="653"/>
        <v xml:space="preserve"> </v>
      </c>
      <c r="P1588" s="177" t="str">
        <f t="shared" si="654"/>
        <v xml:space="preserve"> </v>
      </c>
      <c r="Q1588" s="178" t="str">
        <f t="shared" si="655"/>
        <v xml:space="preserve"> </v>
      </c>
      <c r="R1588" s="178" t="str">
        <f t="shared" si="656"/>
        <v xml:space="preserve"> </v>
      </c>
      <c r="S1588" s="179" t="str">
        <f t="shared" si="657"/>
        <v xml:space="preserve"> </v>
      </c>
      <c r="T1588" s="176" t="e">
        <f t="shared" si="658"/>
        <v>#VALUE!</v>
      </c>
      <c r="U1588" s="180" t="e">
        <f t="shared" si="659"/>
        <v>#VALUE!</v>
      </c>
      <c r="V1588" s="181" t="e">
        <f t="shared" si="660"/>
        <v>#VALUE!</v>
      </c>
      <c r="W1588" s="182" t="str">
        <f t="shared" si="661"/>
        <v>donnée(s) manquante(s)</v>
      </c>
      <c r="X1588" s="183" t="str">
        <f t="shared" si="662"/>
        <v>donnée(s) manquante(s)</v>
      </c>
      <c r="Y1588" s="178" t="str">
        <f t="shared" si="663"/>
        <v xml:space="preserve"> </v>
      </c>
      <c r="Z1588" s="178" t="str">
        <f t="shared" si="664"/>
        <v xml:space="preserve"> </v>
      </c>
      <c r="AA1588" s="178" t="str">
        <f t="shared" si="665"/>
        <v xml:space="preserve"> </v>
      </c>
      <c r="AB1588" s="184" t="str">
        <f t="shared" si="666"/>
        <v xml:space="preserve"> </v>
      </c>
      <c r="AC1588" s="184" t="str">
        <f t="shared" si="667"/>
        <v xml:space="preserve"> </v>
      </c>
      <c r="AD1588" s="184" t="str">
        <f t="shared" si="673"/>
        <v xml:space="preserve"> </v>
      </c>
      <c r="AE1588" s="185" t="e">
        <f t="shared" si="668"/>
        <v>#VALUE!</v>
      </c>
      <c r="AF1588" s="185" t="e">
        <f t="shared" si="669"/>
        <v>#VALUE!</v>
      </c>
      <c r="AG1588" s="212" t="e">
        <f t="shared" si="670"/>
        <v>#VALUE!</v>
      </c>
      <c r="AH1588" s="73" t="e">
        <f t="shared" si="674"/>
        <v>#VALUE!</v>
      </c>
      <c r="AI1588" s="74" t="e">
        <f t="shared" si="675"/>
        <v>#VALUE!</v>
      </c>
      <c r="AJ1588" s="186" t="e">
        <f t="shared" si="671"/>
        <v>#VALUE!</v>
      </c>
      <c r="AK1588" s="186" t="e">
        <f t="shared" si="672"/>
        <v>#VALUE!</v>
      </c>
    </row>
    <row r="1589" spans="1:37" x14ac:dyDescent="0.25">
      <c r="A1589" s="114" t="s">
        <v>74</v>
      </c>
      <c r="B1589" s="197"/>
      <c r="C1589" s="102"/>
      <c r="D1589" s="103"/>
      <c r="E1589" s="103"/>
      <c r="F1589" s="104"/>
      <c r="G1589" s="105"/>
      <c r="H1589" s="198"/>
      <c r="I1589" s="106"/>
      <c r="J1589" s="106"/>
      <c r="K1589" s="106"/>
      <c r="L1589" s="107"/>
      <c r="M1589" s="176" t="str">
        <f t="shared" si="651"/>
        <v xml:space="preserve"> </v>
      </c>
      <c r="N1589" s="177" t="str">
        <f t="shared" si="652"/>
        <v xml:space="preserve"> </v>
      </c>
      <c r="O1589" s="177" t="str">
        <f t="shared" si="653"/>
        <v xml:space="preserve"> </v>
      </c>
      <c r="P1589" s="177" t="str">
        <f t="shared" si="654"/>
        <v xml:space="preserve"> </v>
      </c>
      <c r="Q1589" s="178" t="str">
        <f t="shared" si="655"/>
        <v xml:space="preserve"> </v>
      </c>
      <c r="R1589" s="178" t="str">
        <f t="shared" si="656"/>
        <v xml:space="preserve"> </v>
      </c>
      <c r="S1589" s="179" t="str">
        <f t="shared" si="657"/>
        <v xml:space="preserve"> </v>
      </c>
      <c r="T1589" s="176" t="e">
        <f t="shared" si="658"/>
        <v>#VALUE!</v>
      </c>
      <c r="U1589" s="180" t="e">
        <f t="shared" si="659"/>
        <v>#VALUE!</v>
      </c>
      <c r="V1589" s="181" t="e">
        <f t="shared" si="660"/>
        <v>#VALUE!</v>
      </c>
      <c r="W1589" s="182" t="str">
        <f t="shared" si="661"/>
        <v>donnée(s) manquante(s)</v>
      </c>
      <c r="X1589" s="183" t="str">
        <f t="shared" si="662"/>
        <v>donnée(s) manquante(s)</v>
      </c>
      <c r="Y1589" s="178" t="str">
        <f t="shared" si="663"/>
        <v xml:space="preserve"> </v>
      </c>
      <c r="Z1589" s="178" t="str">
        <f t="shared" si="664"/>
        <v xml:space="preserve"> </v>
      </c>
      <c r="AA1589" s="178" t="str">
        <f t="shared" si="665"/>
        <v xml:space="preserve"> </v>
      </c>
      <c r="AB1589" s="184" t="str">
        <f t="shared" si="666"/>
        <v xml:space="preserve"> </v>
      </c>
      <c r="AC1589" s="184" t="str">
        <f t="shared" si="667"/>
        <v xml:space="preserve"> </v>
      </c>
      <c r="AD1589" s="184" t="str">
        <f t="shared" si="673"/>
        <v xml:space="preserve"> </v>
      </c>
      <c r="AE1589" s="185" t="e">
        <f t="shared" si="668"/>
        <v>#VALUE!</v>
      </c>
      <c r="AF1589" s="185" t="e">
        <f t="shared" si="669"/>
        <v>#VALUE!</v>
      </c>
      <c r="AG1589" s="212" t="e">
        <f t="shared" si="670"/>
        <v>#VALUE!</v>
      </c>
      <c r="AH1589" s="73" t="e">
        <f t="shared" si="674"/>
        <v>#VALUE!</v>
      </c>
      <c r="AI1589" s="74" t="e">
        <f t="shared" si="675"/>
        <v>#VALUE!</v>
      </c>
      <c r="AJ1589" s="186" t="e">
        <f t="shared" si="671"/>
        <v>#VALUE!</v>
      </c>
      <c r="AK1589" s="186" t="e">
        <f t="shared" si="672"/>
        <v>#VALUE!</v>
      </c>
    </row>
    <row r="1590" spans="1:37" x14ac:dyDescent="0.25">
      <c r="A1590" s="114" t="s">
        <v>74</v>
      </c>
      <c r="B1590" s="197"/>
      <c r="C1590" s="102"/>
      <c r="D1590" s="103"/>
      <c r="E1590" s="103"/>
      <c r="F1590" s="104"/>
      <c r="G1590" s="105"/>
      <c r="H1590" s="198"/>
      <c r="I1590" s="106"/>
      <c r="J1590" s="106"/>
      <c r="K1590" s="106"/>
      <c r="L1590" s="107"/>
      <c r="M1590" s="176" t="str">
        <f t="shared" si="651"/>
        <v xml:space="preserve"> </v>
      </c>
      <c r="N1590" s="177" t="str">
        <f t="shared" si="652"/>
        <v xml:space="preserve"> </v>
      </c>
      <c r="O1590" s="177" t="str">
        <f t="shared" si="653"/>
        <v xml:space="preserve"> </v>
      </c>
      <c r="P1590" s="177" t="str">
        <f t="shared" si="654"/>
        <v xml:space="preserve"> </v>
      </c>
      <c r="Q1590" s="178" t="str">
        <f t="shared" si="655"/>
        <v xml:space="preserve"> </v>
      </c>
      <c r="R1590" s="178" t="str">
        <f t="shared" si="656"/>
        <v xml:space="preserve"> </v>
      </c>
      <c r="S1590" s="179" t="str">
        <f t="shared" si="657"/>
        <v xml:space="preserve"> </v>
      </c>
      <c r="T1590" s="176" t="e">
        <f t="shared" si="658"/>
        <v>#VALUE!</v>
      </c>
      <c r="U1590" s="180" t="e">
        <f t="shared" si="659"/>
        <v>#VALUE!</v>
      </c>
      <c r="V1590" s="181" t="e">
        <f t="shared" si="660"/>
        <v>#VALUE!</v>
      </c>
      <c r="W1590" s="182" t="str">
        <f t="shared" si="661"/>
        <v>donnée(s) manquante(s)</v>
      </c>
      <c r="X1590" s="183" t="str">
        <f t="shared" si="662"/>
        <v>donnée(s) manquante(s)</v>
      </c>
      <c r="Y1590" s="178" t="str">
        <f t="shared" si="663"/>
        <v xml:space="preserve"> </v>
      </c>
      <c r="Z1590" s="178" t="str">
        <f t="shared" si="664"/>
        <v xml:space="preserve"> </v>
      </c>
      <c r="AA1590" s="178" t="str">
        <f t="shared" si="665"/>
        <v xml:space="preserve"> </v>
      </c>
      <c r="AB1590" s="184" t="str">
        <f t="shared" si="666"/>
        <v xml:space="preserve"> </v>
      </c>
      <c r="AC1590" s="184" t="str">
        <f t="shared" si="667"/>
        <v xml:space="preserve"> </v>
      </c>
      <c r="AD1590" s="184" t="str">
        <f t="shared" si="673"/>
        <v xml:space="preserve"> </v>
      </c>
      <c r="AE1590" s="185" t="e">
        <f t="shared" si="668"/>
        <v>#VALUE!</v>
      </c>
      <c r="AF1590" s="185" t="e">
        <f t="shared" si="669"/>
        <v>#VALUE!</v>
      </c>
      <c r="AG1590" s="212" t="e">
        <f t="shared" si="670"/>
        <v>#VALUE!</v>
      </c>
      <c r="AH1590" s="73" t="e">
        <f t="shared" si="674"/>
        <v>#VALUE!</v>
      </c>
      <c r="AI1590" s="74" t="e">
        <f t="shared" si="675"/>
        <v>#VALUE!</v>
      </c>
      <c r="AJ1590" s="186" t="e">
        <f t="shared" si="671"/>
        <v>#VALUE!</v>
      </c>
      <c r="AK1590" s="186" t="e">
        <f t="shared" si="672"/>
        <v>#VALUE!</v>
      </c>
    </row>
    <row r="1591" spans="1:37" x14ac:dyDescent="0.25">
      <c r="A1591" s="114" t="s">
        <v>74</v>
      </c>
      <c r="B1591" s="197"/>
      <c r="C1591" s="102"/>
      <c r="D1591" s="103"/>
      <c r="E1591" s="103"/>
      <c r="F1591" s="104"/>
      <c r="G1591" s="105"/>
      <c r="H1591" s="198"/>
      <c r="I1591" s="106"/>
      <c r="J1591" s="106"/>
      <c r="K1591" s="106"/>
      <c r="L1591" s="107"/>
      <c r="M1591" s="176" t="str">
        <f t="shared" si="651"/>
        <v xml:space="preserve"> </v>
      </c>
      <c r="N1591" s="177" t="str">
        <f t="shared" si="652"/>
        <v xml:space="preserve"> </v>
      </c>
      <c r="O1591" s="177" t="str">
        <f t="shared" si="653"/>
        <v xml:space="preserve"> </v>
      </c>
      <c r="P1591" s="177" t="str">
        <f t="shared" si="654"/>
        <v xml:space="preserve"> </v>
      </c>
      <c r="Q1591" s="178" t="str">
        <f t="shared" si="655"/>
        <v xml:space="preserve"> </v>
      </c>
      <c r="R1591" s="178" t="str">
        <f t="shared" si="656"/>
        <v xml:space="preserve"> </v>
      </c>
      <c r="S1591" s="179" t="str">
        <f t="shared" si="657"/>
        <v xml:space="preserve"> </v>
      </c>
      <c r="T1591" s="176" t="e">
        <f t="shared" si="658"/>
        <v>#VALUE!</v>
      </c>
      <c r="U1591" s="180" t="e">
        <f t="shared" si="659"/>
        <v>#VALUE!</v>
      </c>
      <c r="V1591" s="181" t="e">
        <f t="shared" si="660"/>
        <v>#VALUE!</v>
      </c>
      <c r="W1591" s="182" t="str">
        <f t="shared" si="661"/>
        <v>donnée(s) manquante(s)</v>
      </c>
      <c r="X1591" s="183" t="str">
        <f t="shared" si="662"/>
        <v>donnée(s) manquante(s)</v>
      </c>
      <c r="Y1591" s="178" t="str">
        <f t="shared" si="663"/>
        <v xml:space="preserve"> </v>
      </c>
      <c r="Z1591" s="178" t="str">
        <f t="shared" si="664"/>
        <v xml:space="preserve"> </v>
      </c>
      <c r="AA1591" s="178" t="str">
        <f t="shared" si="665"/>
        <v xml:space="preserve"> </v>
      </c>
      <c r="AB1591" s="184" t="str">
        <f t="shared" si="666"/>
        <v xml:space="preserve"> </v>
      </c>
      <c r="AC1591" s="184" t="str">
        <f t="shared" si="667"/>
        <v xml:space="preserve"> </v>
      </c>
      <c r="AD1591" s="184" t="str">
        <f t="shared" si="673"/>
        <v xml:space="preserve"> </v>
      </c>
      <c r="AE1591" s="185" t="e">
        <f t="shared" si="668"/>
        <v>#VALUE!</v>
      </c>
      <c r="AF1591" s="185" t="e">
        <f t="shared" si="669"/>
        <v>#VALUE!</v>
      </c>
      <c r="AG1591" s="212" t="e">
        <f t="shared" si="670"/>
        <v>#VALUE!</v>
      </c>
      <c r="AH1591" s="73" t="e">
        <f t="shared" si="674"/>
        <v>#VALUE!</v>
      </c>
      <c r="AI1591" s="74" t="e">
        <f t="shared" si="675"/>
        <v>#VALUE!</v>
      </c>
      <c r="AJ1591" s="186" t="e">
        <f t="shared" si="671"/>
        <v>#VALUE!</v>
      </c>
      <c r="AK1591" s="186" t="e">
        <f t="shared" si="672"/>
        <v>#VALUE!</v>
      </c>
    </row>
    <row r="1592" spans="1:37" x14ac:dyDescent="0.25">
      <c r="A1592" s="114" t="s">
        <v>74</v>
      </c>
      <c r="B1592" s="197"/>
      <c r="C1592" s="102"/>
      <c r="D1592" s="103"/>
      <c r="E1592" s="103"/>
      <c r="F1592" s="104"/>
      <c r="G1592" s="105"/>
      <c r="H1592" s="198"/>
      <c r="I1592" s="106"/>
      <c r="J1592" s="106"/>
      <c r="K1592" s="106"/>
      <c r="L1592" s="107"/>
      <c r="M1592" s="176" t="str">
        <f t="shared" si="651"/>
        <v xml:space="preserve"> </v>
      </c>
      <c r="N1592" s="177" t="str">
        <f t="shared" si="652"/>
        <v xml:space="preserve"> </v>
      </c>
      <c r="O1592" s="177" t="str">
        <f t="shared" si="653"/>
        <v xml:space="preserve"> </v>
      </c>
      <c r="P1592" s="177" t="str">
        <f t="shared" si="654"/>
        <v xml:space="preserve"> </v>
      </c>
      <c r="Q1592" s="178" t="str">
        <f t="shared" si="655"/>
        <v xml:space="preserve"> </v>
      </c>
      <c r="R1592" s="178" t="str">
        <f t="shared" si="656"/>
        <v xml:space="preserve"> </v>
      </c>
      <c r="S1592" s="179" t="str">
        <f t="shared" si="657"/>
        <v xml:space="preserve"> </v>
      </c>
      <c r="T1592" s="176" t="e">
        <f t="shared" si="658"/>
        <v>#VALUE!</v>
      </c>
      <c r="U1592" s="180" t="e">
        <f t="shared" si="659"/>
        <v>#VALUE!</v>
      </c>
      <c r="V1592" s="181" t="e">
        <f t="shared" si="660"/>
        <v>#VALUE!</v>
      </c>
      <c r="W1592" s="182" t="str">
        <f t="shared" si="661"/>
        <v>donnée(s) manquante(s)</v>
      </c>
      <c r="X1592" s="183" t="str">
        <f t="shared" si="662"/>
        <v>donnée(s) manquante(s)</v>
      </c>
      <c r="Y1592" s="178" t="str">
        <f t="shared" si="663"/>
        <v xml:space="preserve"> </v>
      </c>
      <c r="Z1592" s="178" t="str">
        <f t="shared" si="664"/>
        <v xml:space="preserve"> </v>
      </c>
      <c r="AA1592" s="178" t="str">
        <f t="shared" si="665"/>
        <v xml:space="preserve"> </v>
      </c>
      <c r="AB1592" s="184" t="str">
        <f t="shared" si="666"/>
        <v xml:space="preserve"> </v>
      </c>
      <c r="AC1592" s="184" t="str">
        <f t="shared" si="667"/>
        <v xml:space="preserve"> </v>
      </c>
      <c r="AD1592" s="184" t="str">
        <f t="shared" si="673"/>
        <v xml:space="preserve"> </v>
      </c>
      <c r="AE1592" s="185" t="e">
        <f t="shared" si="668"/>
        <v>#VALUE!</v>
      </c>
      <c r="AF1592" s="185" t="e">
        <f t="shared" si="669"/>
        <v>#VALUE!</v>
      </c>
      <c r="AG1592" s="212" t="e">
        <f t="shared" si="670"/>
        <v>#VALUE!</v>
      </c>
      <c r="AH1592" s="73" t="e">
        <f t="shared" si="674"/>
        <v>#VALUE!</v>
      </c>
      <c r="AI1592" s="74" t="e">
        <f t="shared" si="675"/>
        <v>#VALUE!</v>
      </c>
      <c r="AJ1592" s="186" t="e">
        <f t="shared" si="671"/>
        <v>#VALUE!</v>
      </c>
      <c r="AK1592" s="186" t="e">
        <f t="shared" si="672"/>
        <v>#VALUE!</v>
      </c>
    </row>
    <row r="1593" spans="1:37" x14ac:dyDescent="0.25">
      <c r="A1593" s="114" t="s">
        <v>74</v>
      </c>
      <c r="B1593" s="197"/>
      <c r="C1593" s="102"/>
      <c r="D1593" s="103"/>
      <c r="E1593" s="103"/>
      <c r="F1593" s="104"/>
      <c r="G1593" s="105"/>
      <c r="H1593" s="198"/>
      <c r="I1593" s="106"/>
      <c r="J1593" s="106"/>
      <c r="K1593" s="106"/>
      <c r="L1593" s="107"/>
      <c r="M1593" s="176" t="str">
        <f t="shared" si="651"/>
        <v xml:space="preserve"> </v>
      </c>
      <c r="N1593" s="177" t="str">
        <f t="shared" si="652"/>
        <v xml:space="preserve"> </v>
      </c>
      <c r="O1593" s="177" t="str">
        <f t="shared" si="653"/>
        <v xml:space="preserve"> </v>
      </c>
      <c r="P1593" s="177" t="str">
        <f t="shared" si="654"/>
        <v xml:space="preserve"> </v>
      </c>
      <c r="Q1593" s="178" t="str">
        <f t="shared" si="655"/>
        <v xml:space="preserve"> </v>
      </c>
      <c r="R1593" s="178" t="str">
        <f t="shared" si="656"/>
        <v xml:space="preserve"> </v>
      </c>
      <c r="S1593" s="179" t="str">
        <f t="shared" si="657"/>
        <v xml:space="preserve"> </v>
      </c>
      <c r="T1593" s="176" t="e">
        <f t="shared" si="658"/>
        <v>#VALUE!</v>
      </c>
      <c r="U1593" s="180" t="e">
        <f t="shared" si="659"/>
        <v>#VALUE!</v>
      </c>
      <c r="V1593" s="181" t="e">
        <f t="shared" si="660"/>
        <v>#VALUE!</v>
      </c>
      <c r="W1593" s="182" t="str">
        <f t="shared" si="661"/>
        <v>donnée(s) manquante(s)</v>
      </c>
      <c r="X1593" s="183" t="str">
        <f t="shared" si="662"/>
        <v>donnée(s) manquante(s)</v>
      </c>
      <c r="Y1593" s="178" t="str">
        <f t="shared" si="663"/>
        <v xml:space="preserve"> </v>
      </c>
      <c r="Z1593" s="178" t="str">
        <f t="shared" si="664"/>
        <v xml:space="preserve"> </v>
      </c>
      <c r="AA1593" s="178" t="str">
        <f t="shared" si="665"/>
        <v xml:space="preserve"> </v>
      </c>
      <c r="AB1593" s="184" t="str">
        <f t="shared" si="666"/>
        <v xml:space="preserve"> </v>
      </c>
      <c r="AC1593" s="184" t="str">
        <f t="shared" si="667"/>
        <v xml:space="preserve"> </v>
      </c>
      <c r="AD1593" s="184" t="str">
        <f t="shared" si="673"/>
        <v xml:space="preserve"> </v>
      </c>
      <c r="AE1593" s="185" t="e">
        <f t="shared" si="668"/>
        <v>#VALUE!</v>
      </c>
      <c r="AF1593" s="185" t="e">
        <f t="shared" si="669"/>
        <v>#VALUE!</v>
      </c>
      <c r="AG1593" s="212" t="e">
        <f t="shared" si="670"/>
        <v>#VALUE!</v>
      </c>
      <c r="AH1593" s="73" t="e">
        <f t="shared" si="674"/>
        <v>#VALUE!</v>
      </c>
      <c r="AI1593" s="74" t="e">
        <f t="shared" si="675"/>
        <v>#VALUE!</v>
      </c>
      <c r="AJ1593" s="186" t="e">
        <f t="shared" si="671"/>
        <v>#VALUE!</v>
      </c>
      <c r="AK1593" s="186" t="e">
        <f t="shared" si="672"/>
        <v>#VALUE!</v>
      </c>
    </row>
    <row r="1594" spans="1:37" x14ac:dyDescent="0.25">
      <c r="A1594" s="114" t="s">
        <v>74</v>
      </c>
      <c r="B1594" s="197"/>
      <c r="C1594" s="102"/>
      <c r="D1594" s="103"/>
      <c r="E1594" s="103"/>
      <c r="F1594" s="104"/>
      <c r="G1594" s="105"/>
      <c r="H1594" s="198"/>
      <c r="I1594" s="106"/>
      <c r="J1594" s="106"/>
      <c r="K1594" s="106"/>
      <c r="L1594" s="107"/>
      <c r="M1594" s="176" t="str">
        <f t="shared" si="651"/>
        <v xml:space="preserve"> </v>
      </c>
      <c r="N1594" s="177" t="str">
        <f t="shared" si="652"/>
        <v xml:space="preserve"> </v>
      </c>
      <c r="O1594" s="177" t="str">
        <f t="shared" si="653"/>
        <v xml:space="preserve"> </v>
      </c>
      <c r="P1594" s="177" t="str">
        <f t="shared" si="654"/>
        <v xml:space="preserve"> </v>
      </c>
      <c r="Q1594" s="178" t="str">
        <f t="shared" si="655"/>
        <v xml:space="preserve"> </v>
      </c>
      <c r="R1594" s="178" t="str">
        <f t="shared" si="656"/>
        <v xml:space="preserve"> </v>
      </c>
      <c r="S1594" s="179" t="str">
        <f t="shared" si="657"/>
        <v xml:space="preserve"> </v>
      </c>
      <c r="T1594" s="176" t="e">
        <f t="shared" si="658"/>
        <v>#VALUE!</v>
      </c>
      <c r="U1594" s="180" t="e">
        <f t="shared" si="659"/>
        <v>#VALUE!</v>
      </c>
      <c r="V1594" s="181" t="e">
        <f t="shared" si="660"/>
        <v>#VALUE!</v>
      </c>
      <c r="W1594" s="182" t="str">
        <f t="shared" si="661"/>
        <v>donnée(s) manquante(s)</v>
      </c>
      <c r="X1594" s="183" t="str">
        <f t="shared" si="662"/>
        <v>donnée(s) manquante(s)</v>
      </c>
      <c r="Y1594" s="178" t="str">
        <f t="shared" si="663"/>
        <v xml:space="preserve"> </v>
      </c>
      <c r="Z1594" s="178" t="str">
        <f t="shared" si="664"/>
        <v xml:space="preserve"> </v>
      </c>
      <c r="AA1594" s="178" t="str">
        <f t="shared" si="665"/>
        <v xml:space="preserve"> </v>
      </c>
      <c r="AB1594" s="184" t="str">
        <f t="shared" si="666"/>
        <v xml:space="preserve"> </v>
      </c>
      <c r="AC1594" s="184" t="str">
        <f t="shared" si="667"/>
        <v xml:space="preserve"> </v>
      </c>
      <c r="AD1594" s="184" t="str">
        <f t="shared" si="673"/>
        <v xml:space="preserve"> </v>
      </c>
      <c r="AE1594" s="185" t="e">
        <f t="shared" si="668"/>
        <v>#VALUE!</v>
      </c>
      <c r="AF1594" s="185" t="e">
        <f t="shared" si="669"/>
        <v>#VALUE!</v>
      </c>
      <c r="AG1594" s="212" t="e">
        <f t="shared" si="670"/>
        <v>#VALUE!</v>
      </c>
      <c r="AH1594" s="73" t="e">
        <f t="shared" si="674"/>
        <v>#VALUE!</v>
      </c>
      <c r="AI1594" s="74" t="e">
        <f t="shared" si="675"/>
        <v>#VALUE!</v>
      </c>
      <c r="AJ1594" s="186" t="e">
        <f t="shared" si="671"/>
        <v>#VALUE!</v>
      </c>
      <c r="AK1594" s="186" t="e">
        <f t="shared" si="672"/>
        <v>#VALUE!</v>
      </c>
    </row>
    <row r="1595" spans="1:37" x14ac:dyDescent="0.25">
      <c r="A1595" s="114" t="s">
        <v>74</v>
      </c>
      <c r="B1595" s="197"/>
      <c r="C1595" s="102"/>
      <c r="D1595" s="103"/>
      <c r="E1595" s="103"/>
      <c r="F1595" s="104"/>
      <c r="G1595" s="105"/>
      <c r="H1595" s="198"/>
      <c r="I1595" s="106"/>
      <c r="J1595" s="106"/>
      <c r="K1595" s="106"/>
      <c r="L1595" s="107"/>
      <c r="M1595" s="176" t="str">
        <f t="shared" si="651"/>
        <v xml:space="preserve"> </v>
      </c>
      <c r="N1595" s="177" t="str">
        <f t="shared" si="652"/>
        <v xml:space="preserve"> </v>
      </c>
      <c r="O1595" s="177" t="str">
        <f t="shared" si="653"/>
        <v xml:space="preserve"> </v>
      </c>
      <c r="P1595" s="177" t="str">
        <f t="shared" si="654"/>
        <v xml:space="preserve"> </v>
      </c>
      <c r="Q1595" s="178" t="str">
        <f t="shared" si="655"/>
        <v xml:space="preserve"> </v>
      </c>
      <c r="R1595" s="178" t="str">
        <f t="shared" si="656"/>
        <v xml:space="preserve"> </v>
      </c>
      <c r="S1595" s="179" t="str">
        <f t="shared" si="657"/>
        <v xml:space="preserve"> </v>
      </c>
      <c r="T1595" s="176" t="e">
        <f t="shared" si="658"/>
        <v>#VALUE!</v>
      </c>
      <c r="U1595" s="180" t="e">
        <f t="shared" si="659"/>
        <v>#VALUE!</v>
      </c>
      <c r="V1595" s="181" t="e">
        <f t="shared" si="660"/>
        <v>#VALUE!</v>
      </c>
      <c r="W1595" s="182" t="str">
        <f t="shared" si="661"/>
        <v>donnée(s) manquante(s)</v>
      </c>
      <c r="X1595" s="183" t="str">
        <f t="shared" si="662"/>
        <v>donnée(s) manquante(s)</v>
      </c>
      <c r="Y1595" s="178" t="str">
        <f t="shared" si="663"/>
        <v xml:space="preserve"> </v>
      </c>
      <c r="Z1595" s="178" t="str">
        <f t="shared" si="664"/>
        <v xml:space="preserve"> </v>
      </c>
      <c r="AA1595" s="178" t="str">
        <f t="shared" si="665"/>
        <v xml:space="preserve"> </v>
      </c>
      <c r="AB1595" s="184" t="str">
        <f t="shared" si="666"/>
        <v xml:space="preserve"> </v>
      </c>
      <c r="AC1595" s="184" t="str">
        <f t="shared" si="667"/>
        <v xml:space="preserve"> </v>
      </c>
      <c r="AD1595" s="184" t="str">
        <f t="shared" si="673"/>
        <v xml:space="preserve"> </v>
      </c>
      <c r="AE1595" s="185" t="e">
        <f t="shared" si="668"/>
        <v>#VALUE!</v>
      </c>
      <c r="AF1595" s="185" t="e">
        <f t="shared" si="669"/>
        <v>#VALUE!</v>
      </c>
      <c r="AG1595" s="212" t="e">
        <f t="shared" si="670"/>
        <v>#VALUE!</v>
      </c>
      <c r="AH1595" s="73" t="e">
        <f t="shared" si="674"/>
        <v>#VALUE!</v>
      </c>
      <c r="AI1595" s="74" t="e">
        <f t="shared" si="675"/>
        <v>#VALUE!</v>
      </c>
      <c r="AJ1595" s="186" t="e">
        <f t="shared" si="671"/>
        <v>#VALUE!</v>
      </c>
      <c r="AK1595" s="186" t="e">
        <f t="shared" si="672"/>
        <v>#VALUE!</v>
      </c>
    </row>
    <row r="1596" spans="1:37" x14ac:dyDescent="0.25">
      <c r="A1596" s="114" t="s">
        <v>74</v>
      </c>
      <c r="B1596" s="197"/>
      <c r="C1596" s="102"/>
      <c r="D1596" s="103"/>
      <c r="E1596" s="103"/>
      <c r="F1596" s="104"/>
      <c r="G1596" s="105"/>
      <c r="H1596" s="198"/>
      <c r="I1596" s="106"/>
      <c r="J1596" s="106"/>
      <c r="K1596" s="106"/>
      <c r="L1596" s="107"/>
      <c r="M1596" s="176" t="str">
        <f t="shared" si="651"/>
        <v xml:space="preserve"> </v>
      </c>
      <c r="N1596" s="177" t="str">
        <f t="shared" si="652"/>
        <v xml:space="preserve"> </v>
      </c>
      <c r="O1596" s="177" t="str">
        <f t="shared" si="653"/>
        <v xml:space="preserve"> </v>
      </c>
      <c r="P1596" s="177" t="str">
        <f t="shared" si="654"/>
        <v xml:space="preserve"> </v>
      </c>
      <c r="Q1596" s="178" t="str">
        <f t="shared" si="655"/>
        <v xml:space="preserve"> </v>
      </c>
      <c r="R1596" s="178" t="str">
        <f t="shared" si="656"/>
        <v xml:space="preserve"> </v>
      </c>
      <c r="S1596" s="179" t="str">
        <f t="shared" si="657"/>
        <v xml:space="preserve"> </v>
      </c>
      <c r="T1596" s="176" t="e">
        <f t="shared" si="658"/>
        <v>#VALUE!</v>
      </c>
      <c r="U1596" s="180" t="e">
        <f t="shared" si="659"/>
        <v>#VALUE!</v>
      </c>
      <c r="V1596" s="181" t="e">
        <f t="shared" si="660"/>
        <v>#VALUE!</v>
      </c>
      <c r="W1596" s="182" t="str">
        <f t="shared" si="661"/>
        <v>donnée(s) manquante(s)</v>
      </c>
      <c r="X1596" s="183" t="str">
        <f t="shared" si="662"/>
        <v>donnée(s) manquante(s)</v>
      </c>
      <c r="Y1596" s="178" t="str">
        <f t="shared" si="663"/>
        <v xml:space="preserve"> </v>
      </c>
      <c r="Z1596" s="178" t="str">
        <f t="shared" si="664"/>
        <v xml:space="preserve"> </v>
      </c>
      <c r="AA1596" s="178" t="str">
        <f t="shared" si="665"/>
        <v xml:space="preserve"> </v>
      </c>
      <c r="AB1596" s="184" t="str">
        <f t="shared" si="666"/>
        <v xml:space="preserve"> </v>
      </c>
      <c r="AC1596" s="184" t="str">
        <f t="shared" si="667"/>
        <v xml:space="preserve"> </v>
      </c>
      <c r="AD1596" s="184" t="str">
        <f t="shared" si="673"/>
        <v xml:space="preserve"> </v>
      </c>
      <c r="AE1596" s="185" t="e">
        <f t="shared" si="668"/>
        <v>#VALUE!</v>
      </c>
      <c r="AF1596" s="185" t="e">
        <f t="shared" si="669"/>
        <v>#VALUE!</v>
      </c>
      <c r="AG1596" s="212" t="e">
        <f t="shared" si="670"/>
        <v>#VALUE!</v>
      </c>
      <c r="AH1596" s="73" t="e">
        <f t="shared" si="674"/>
        <v>#VALUE!</v>
      </c>
      <c r="AI1596" s="74" t="e">
        <f t="shared" si="675"/>
        <v>#VALUE!</v>
      </c>
      <c r="AJ1596" s="186" t="e">
        <f t="shared" si="671"/>
        <v>#VALUE!</v>
      </c>
      <c r="AK1596" s="186" t="e">
        <f t="shared" si="672"/>
        <v>#VALUE!</v>
      </c>
    </row>
    <row r="1597" spans="1:37" x14ac:dyDescent="0.25">
      <c r="A1597" s="114" t="s">
        <v>74</v>
      </c>
      <c r="B1597" s="197"/>
      <c r="C1597" s="102"/>
      <c r="D1597" s="103"/>
      <c r="E1597" s="103"/>
      <c r="F1597" s="104"/>
      <c r="G1597" s="105"/>
      <c r="H1597" s="198"/>
      <c r="I1597" s="106"/>
      <c r="J1597" s="106"/>
      <c r="K1597" s="106"/>
      <c r="L1597" s="107"/>
      <c r="M1597" s="176" t="str">
        <f t="shared" si="651"/>
        <v xml:space="preserve"> </v>
      </c>
      <c r="N1597" s="177" t="str">
        <f t="shared" si="652"/>
        <v xml:space="preserve"> </v>
      </c>
      <c r="O1597" s="177" t="str">
        <f t="shared" si="653"/>
        <v xml:space="preserve"> </v>
      </c>
      <c r="P1597" s="177" t="str">
        <f t="shared" si="654"/>
        <v xml:space="preserve"> </v>
      </c>
      <c r="Q1597" s="178" t="str">
        <f t="shared" si="655"/>
        <v xml:space="preserve"> </v>
      </c>
      <c r="R1597" s="178" t="str">
        <f t="shared" si="656"/>
        <v xml:space="preserve"> </v>
      </c>
      <c r="S1597" s="179" t="str">
        <f t="shared" si="657"/>
        <v xml:space="preserve"> </v>
      </c>
      <c r="T1597" s="176" t="e">
        <f t="shared" si="658"/>
        <v>#VALUE!</v>
      </c>
      <c r="U1597" s="180" t="e">
        <f t="shared" si="659"/>
        <v>#VALUE!</v>
      </c>
      <c r="V1597" s="181" t="e">
        <f t="shared" si="660"/>
        <v>#VALUE!</v>
      </c>
      <c r="W1597" s="182" t="str">
        <f t="shared" si="661"/>
        <v>donnée(s) manquante(s)</v>
      </c>
      <c r="X1597" s="183" t="str">
        <f t="shared" si="662"/>
        <v>donnée(s) manquante(s)</v>
      </c>
      <c r="Y1597" s="178" t="str">
        <f t="shared" si="663"/>
        <v xml:space="preserve"> </v>
      </c>
      <c r="Z1597" s="178" t="str">
        <f t="shared" si="664"/>
        <v xml:space="preserve"> </v>
      </c>
      <c r="AA1597" s="178" t="str">
        <f t="shared" si="665"/>
        <v xml:space="preserve"> </v>
      </c>
      <c r="AB1597" s="184" t="str">
        <f t="shared" si="666"/>
        <v xml:space="preserve"> </v>
      </c>
      <c r="AC1597" s="184" t="str">
        <f t="shared" si="667"/>
        <v xml:space="preserve"> </v>
      </c>
      <c r="AD1597" s="184" t="str">
        <f t="shared" si="673"/>
        <v xml:space="preserve"> </v>
      </c>
      <c r="AE1597" s="185" t="e">
        <f t="shared" si="668"/>
        <v>#VALUE!</v>
      </c>
      <c r="AF1597" s="185" t="e">
        <f t="shared" si="669"/>
        <v>#VALUE!</v>
      </c>
      <c r="AG1597" s="212" t="e">
        <f t="shared" si="670"/>
        <v>#VALUE!</v>
      </c>
      <c r="AH1597" s="73" t="e">
        <f t="shared" si="674"/>
        <v>#VALUE!</v>
      </c>
      <c r="AI1597" s="74" t="e">
        <f t="shared" si="675"/>
        <v>#VALUE!</v>
      </c>
      <c r="AJ1597" s="186" t="e">
        <f t="shared" si="671"/>
        <v>#VALUE!</v>
      </c>
      <c r="AK1597" s="186" t="e">
        <f t="shared" si="672"/>
        <v>#VALUE!</v>
      </c>
    </row>
    <row r="1598" spans="1:37" x14ac:dyDescent="0.25">
      <c r="A1598" s="114" t="s">
        <v>74</v>
      </c>
      <c r="B1598" s="197"/>
      <c r="C1598" s="102"/>
      <c r="D1598" s="103"/>
      <c r="E1598" s="103"/>
      <c r="F1598" s="104"/>
      <c r="G1598" s="105"/>
      <c r="H1598" s="198"/>
      <c r="I1598" s="106"/>
      <c r="J1598" s="106"/>
      <c r="K1598" s="106"/>
      <c r="L1598" s="107"/>
      <c r="M1598" s="176" t="str">
        <f t="shared" ref="M1598:M1661" si="676">IF(ISBLANK(C1598)," ",IF(C1598=0,0,IF(C1598&lt;=30,1,IF(C1598&lt;=60,2,IF(C1598&lt;=90,3,IF(C1598&lt;=120,4,IF(C1598&lt;=150,5,IF(C1598&lt;=180,6,IF(C1598&lt;=210,7,IF(C1598&lt;=240,8,IF(C1598&lt;=270,9,10)))))))))))</f>
        <v xml:space="preserve"> </v>
      </c>
      <c r="N1598" s="177" t="str">
        <f t="shared" ref="N1598:N1661" si="677">IF(ISBLANK(D1598)," ",IF(D1598&lt;=0,0,IF(D1598&lt;=1.5,1,IF(D1598&lt;=3,2,IF(D1598&lt;=4.5,3,IF(D1598&lt;=6,4,IF(D1598&lt;=7.5,5,IF(D1598&lt;=9,6,IF(D1598&lt;=10.5,7,IF(D1598&lt;=12,8,IF(D1598&lt;=13.5,9,10)))))))))))</f>
        <v xml:space="preserve"> </v>
      </c>
      <c r="O1598" s="177" t="str">
        <f t="shared" ref="O1598:O1661" si="678">IF(ISBLANK(E1598)," ",IF(E1598&lt;=1,0,IF(E1598&lt;=2,1,IF(E1598&lt;=3,2,IF(E1598&lt;=4,3,IF(E1598&lt;=5,4,IF(E1598&lt;=6,5,IF(E1598&lt;=7,6,IF(E1598&lt;=8,7,IF(E1598&lt;=9,8,IF(E1598&lt;=10,9,10)))))))))))</f>
        <v xml:space="preserve"> </v>
      </c>
      <c r="P1598" s="177" t="str">
        <f t="shared" ref="P1598:P1661" si="679">IF(ISBLANK(F1598)," ",IF(F1598&lt;=90,0,IF(F1598&lt;=180,1,IF(F1598&lt;=270,2,IF(F1598&lt;=360,3,IF(F1598&lt;=450,4,IF(F1598&lt;=540,5,IF(F1598&lt;=630,6,IF(F1598&lt;=720,7,IF(F1598&lt;=810,8,IF(F1598&lt;=900,9,10)))))))))))</f>
        <v xml:space="preserve"> </v>
      </c>
      <c r="Q1598" s="178" t="str">
        <f t="shared" ref="Q1598:Q1661" si="680">IF(ISBLANK(I1598)," ",IF(I1598&lt;=40,0,IF(I1598&lt;=60,2,IF(I1598&lt;=80,4,10))))</f>
        <v xml:space="preserve"> </v>
      </c>
      <c r="R1598" s="178" t="str">
        <f t="shared" ref="R1598:R1661" si="681">IF(ISBLANK(K1598)," ",IF(K1598&lt;=0.9,0,IF(K1598&lt;=1.9,1,IF(K1598&lt;=2.8,2,IF(K1598&lt;=3.7,3,IF(K1598&lt;=4.7,4,5))))))</f>
        <v xml:space="preserve"> </v>
      </c>
      <c r="S1598" s="179" t="str">
        <f t="shared" ref="S1598:S1661" si="682">IF(ISBLANK(L1598)," ",IF(L1598&lt;=1.6,0,IF(L1598&lt;=3.2,1,IF(L1598&lt;=4.8,2,IF(L1598&lt;=6.4,3,IF(L1598&lt;=8,4,5))))))</f>
        <v xml:space="preserve"> </v>
      </c>
      <c r="T1598" s="176" t="e">
        <f t="shared" ref="T1598:T1661" si="683">SUM(M1598+N1598+O1598+P1598)</f>
        <v>#VALUE!</v>
      </c>
      <c r="U1598" s="180" t="e">
        <f t="shared" ref="U1598:U1661" si="684">SUM(Q1598+R1598+S1598)</f>
        <v>#VALUE!</v>
      </c>
      <c r="V1598" s="181" t="e">
        <f t="shared" ref="V1598:V1661" si="685">IF(AND(T1598&gt;=0,T1598&lt;11),T1598-U1598,IF(AND(T1598&gt;=11,Q1598=10),T1598-U1598,T1598-Q1598-R1598))</f>
        <v>#VALUE!</v>
      </c>
      <c r="W1598" s="182" t="str">
        <f t="shared" ref="W1598:W1661" si="686">IF(OR(ISBLANK(C1598),ISBLANK(D1598),ISBLANK(E1598),ISBLANK(F1598),ISBLANK(I1598),ISBLANK(K1598),ISBLANK(L1598),ISBLANK(B1598)),"donnée(s) manquante(s)",IF(B1598="YES","Nutriscore_A",IF(V1598&lt;=1,"Nutriscore_B",IF(V1598&lt;=5,"Nutriscore_C",IF(V1598&lt;=9,"Nutriscore_D","Nutriscore_E")))))</f>
        <v>donnée(s) manquante(s)</v>
      </c>
      <c r="X1598" s="183" t="str">
        <f t="shared" ref="X1598:X1661" si="687">IF(W1598="donnée(s) manquante(s)","donnée(s) manquante(s)",IF(W1598="Nutriscore_A","dark green",IF(W1598="Nutriscore_B","green",IF(W1598="Nutriscore_C","yellow",IF(W1598="Nutriscore_D","orange","dark orange")))))</f>
        <v>donnée(s) manquante(s)</v>
      </c>
      <c r="Y1598" s="178" t="str">
        <f t="shared" ref="Y1598:Y1661" si="688">IF(ISBLANK(J1598)," ",IF(J1598&lt;=40,0,IF(J1598&lt;=60,2,IF(J1598&lt;=80,4,6))))</f>
        <v xml:space="preserve"> </v>
      </c>
      <c r="Z1598" s="178" t="str">
        <f t="shared" ref="Z1598:Z1661" si="689">IF(ISBLANK(K1598)," ",IF(K1598&lt;=3,0,IF(K1598&lt;=4.1,1,IF(K1598&lt;=5.2,2,IF(K1598&lt;=6.3,3,IF(K1598&lt;=7.4,4,5))))))</f>
        <v xml:space="preserve"> </v>
      </c>
      <c r="AA1598" s="178" t="str">
        <f t="shared" ref="AA1598:AA1661" si="690">IF(ISBLANK(L1598)," ",IF(L1598&lt;=1.2,0,IF(L1598&lt;=1.5,1,IF(L1598&lt;=1.8,2,IF(L1598&lt;=2.1,3,IF(L1598&lt;=2.4,4,IF(L1598&lt;=2.7,5,IF(L1598&lt;=3,6,7))))))))</f>
        <v xml:space="preserve"> </v>
      </c>
      <c r="AB1598" s="184" t="str">
        <f t="shared" ref="AB1598:AB1661" si="691">IF(ISBLANK(C1598)," ",IF(C1598&lt;=30,0,IF(C1598&lt;=90,1,IF(C1598&lt;=150,2,IF(C1598&lt;=210,3,IF(C1598&lt;=240,4,IF(C1598&lt;=270,5,IF(C1598&lt;=300,6,IF(C1598&lt;=330,7,IF(C1598&lt;=360,8,IF(C1598&lt;=390,9,10)))))))))))</f>
        <v xml:space="preserve"> </v>
      </c>
      <c r="AC1598" s="184" t="str">
        <f t="shared" ref="AC1598:AC1661" si="692">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84" t="str">
        <f t="shared" si="673"/>
        <v xml:space="preserve"> </v>
      </c>
      <c r="AE1598" s="185" t="e">
        <f t="shared" ref="AE1598:AE1661" si="693">IF(H1598="NO",AD1598+AC1598+AB1598+O1598, 4+AD1598+AC1598+AB1598+O1598)</f>
        <v>#VALUE!</v>
      </c>
      <c r="AF1598" s="185" t="e">
        <f t="shared" ref="AF1598:AF1661" si="694">AA1598+Y1598+Z1598</f>
        <v>#VALUE!</v>
      </c>
      <c r="AG1598" s="212" t="e">
        <f t="shared" ref="AG1598:AG1661" si="695">AE1598-AF1598</f>
        <v>#VALUE!</v>
      </c>
      <c r="AH1598" s="73" t="e">
        <f t="shared" si="674"/>
        <v>#VALUE!</v>
      </c>
      <c r="AI1598" s="74" t="e">
        <f t="shared" si="675"/>
        <v>#VALUE!</v>
      </c>
      <c r="AJ1598" s="186" t="e">
        <f t="shared" ref="AJ1598:AJ1661" si="696">AG1598-V1598</f>
        <v>#VALUE!</v>
      </c>
      <c r="AK1598" s="186" t="e">
        <f t="shared" ref="AK1598:AK1661" si="697">IF(OR(ISBLANK(X1598),ISBLANK(AI1598)),"donnée manquante",IF(W1598=AH1598,"no change",IF(W1598&lt;&gt;AH1598,IF(V1598&lt;AG1598,"less favourable",IF(V1598&gt;AG1598,"more favourable")))))</f>
        <v>#VALUE!</v>
      </c>
    </row>
    <row r="1599" spans="1:37" x14ac:dyDescent="0.25">
      <c r="A1599" s="114" t="s">
        <v>74</v>
      </c>
      <c r="B1599" s="197"/>
      <c r="C1599" s="102"/>
      <c r="D1599" s="103"/>
      <c r="E1599" s="103"/>
      <c r="F1599" s="104"/>
      <c r="G1599" s="105"/>
      <c r="H1599" s="198"/>
      <c r="I1599" s="106"/>
      <c r="J1599" s="106"/>
      <c r="K1599" s="106"/>
      <c r="L1599" s="107"/>
      <c r="M1599" s="176" t="str">
        <f t="shared" si="676"/>
        <v xml:space="preserve"> </v>
      </c>
      <c r="N1599" s="177" t="str">
        <f t="shared" si="677"/>
        <v xml:space="preserve"> </v>
      </c>
      <c r="O1599" s="177" t="str">
        <f t="shared" si="678"/>
        <v xml:space="preserve"> </v>
      </c>
      <c r="P1599" s="177" t="str">
        <f t="shared" si="679"/>
        <v xml:space="preserve"> </v>
      </c>
      <c r="Q1599" s="178" t="str">
        <f t="shared" si="680"/>
        <v xml:space="preserve"> </v>
      </c>
      <c r="R1599" s="178" t="str">
        <f t="shared" si="681"/>
        <v xml:space="preserve"> </v>
      </c>
      <c r="S1599" s="179" t="str">
        <f t="shared" si="682"/>
        <v xml:space="preserve"> </v>
      </c>
      <c r="T1599" s="176" t="e">
        <f t="shared" si="683"/>
        <v>#VALUE!</v>
      </c>
      <c r="U1599" s="180" t="e">
        <f t="shared" si="684"/>
        <v>#VALUE!</v>
      </c>
      <c r="V1599" s="181" t="e">
        <f t="shared" si="685"/>
        <v>#VALUE!</v>
      </c>
      <c r="W1599" s="182" t="str">
        <f t="shared" si="686"/>
        <v>donnée(s) manquante(s)</v>
      </c>
      <c r="X1599" s="183" t="str">
        <f t="shared" si="687"/>
        <v>donnée(s) manquante(s)</v>
      </c>
      <c r="Y1599" s="178" t="str">
        <f t="shared" si="688"/>
        <v xml:space="preserve"> </v>
      </c>
      <c r="Z1599" s="178" t="str">
        <f t="shared" si="689"/>
        <v xml:space="preserve"> </v>
      </c>
      <c r="AA1599" s="178" t="str">
        <f t="shared" si="690"/>
        <v xml:space="preserve"> </v>
      </c>
      <c r="AB1599" s="184" t="str">
        <f t="shared" si="691"/>
        <v xml:space="preserve"> </v>
      </c>
      <c r="AC1599" s="184" t="str">
        <f t="shared" si="692"/>
        <v xml:space="preserve"> </v>
      </c>
      <c r="AD1599" s="184" t="str">
        <f t="shared" si="673"/>
        <v xml:space="preserve"> </v>
      </c>
      <c r="AE1599" s="185" t="e">
        <f t="shared" si="693"/>
        <v>#VALUE!</v>
      </c>
      <c r="AF1599" s="185" t="e">
        <f t="shared" si="694"/>
        <v>#VALUE!</v>
      </c>
      <c r="AG1599" s="212" t="e">
        <f t="shared" si="695"/>
        <v>#VALUE!</v>
      </c>
      <c r="AH1599" s="73" t="e">
        <f t="shared" si="674"/>
        <v>#VALUE!</v>
      </c>
      <c r="AI1599" s="74" t="e">
        <f t="shared" si="675"/>
        <v>#VALUE!</v>
      </c>
      <c r="AJ1599" s="186" t="e">
        <f t="shared" si="696"/>
        <v>#VALUE!</v>
      </c>
      <c r="AK1599" s="186" t="e">
        <f t="shared" si="697"/>
        <v>#VALUE!</v>
      </c>
    </row>
    <row r="1600" spans="1:37" x14ac:dyDescent="0.25">
      <c r="A1600" s="114" t="s">
        <v>74</v>
      </c>
      <c r="B1600" s="197"/>
      <c r="C1600" s="102"/>
      <c r="D1600" s="103"/>
      <c r="E1600" s="103"/>
      <c r="F1600" s="104"/>
      <c r="G1600" s="105"/>
      <c r="H1600" s="198"/>
      <c r="I1600" s="106"/>
      <c r="J1600" s="106"/>
      <c r="K1600" s="106"/>
      <c r="L1600" s="107"/>
      <c r="M1600" s="176" t="str">
        <f t="shared" si="676"/>
        <v xml:space="preserve"> </v>
      </c>
      <c r="N1600" s="177" t="str">
        <f t="shared" si="677"/>
        <v xml:space="preserve"> </v>
      </c>
      <c r="O1600" s="177" t="str">
        <f t="shared" si="678"/>
        <v xml:space="preserve"> </v>
      </c>
      <c r="P1600" s="177" t="str">
        <f t="shared" si="679"/>
        <v xml:space="preserve"> </v>
      </c>
      <c r="Q1600" s="178" t="str">
        <f t="shared" si="680"/>
        <v xml:space="preserve"> </v>
      </c>
      <c r="R1600" s="178" t="str">
        <f t="shared" si="681"/>
        <v xml:space="preserve"> </v>
      </c>
      <c r="S1600" s="179" t="str">
        <f t="shared" si="682"/>
        <v xml:space="preserve"> </v>
      </c>
      <c r="T1600" s="176" t="e">
        <f t="shared" si="683"/>
        <v>#VALUE!</v>
      </c>
      <c r="U1600" s="180" t="e">
        <f t="shared" si="684"/>
        <v>#VALUE!</v>
      </c>
      <c r="V1600" s="181" t="e">
        <f t="shared" si="685"/>
        <v>#VALUE!</v>
      </c>
      <c r="W1600" s="182" t="str">
        <f t="shared" si="686"/>
        <v>donnée(s) manquante(s)</v>
      </c>
      <c r="X1600" s="183" t="str">
        <f t="shared" si="687"/>
        <v>donnée(s) manquante(s)</v>
      </c>
      <c r="Y1600" s="178" t="str">
        <f t="shared" si="688"/>
        <v xml:space="preserve"> </v>
      </c>
      <c r="Z1600" s="178" t="str">
        <f t="shared" si="689"/>
        <v xml:space="preserve"> </v>
      </c>
      <c r="AA1600" s="178" t="str">
        <f t="shared" si="690"/>
        <v xml:space="preserve"> </v>
      </c>
      <c r="AB1600" s="184" t="str">
        <f t="shared" si="691"/>
        <v xml:space="preserve"> </v>
      </c>
      <c r="AC1600" s="184" t="str">
        <f t="shared" si="692"/>
        <v xml:space="preserve"> </v>
      </c>
      <c r="AD1600" s="184" t="str">
        <f t="shared" si="673"/>
        <v xml:space="preserve"> </v>
      </c>
      <c r="AE1600" s="185" t="e">
        <f t="shared" si="693"/>
        <v>#VALUE!</v>
      </c>
      <c r="AF1600" s="185" t="e">
        <f t="shared" si="694"/>
        <v>#VALUE!</v>
      </c>
      <c r="AG1600" s="212" t="e">
        <f t="shared" si="695"/>
        <v>#VALUE!</v>
      </c>
      <c r="AH1600" s="73" t="e">
        <f t="shared" si="674"/>
        <v>#VALUE!</v>
      </c>
      <c r="AI1600" s="74" t="e">
        <f t="shared" si="675"/>
        <v>#VALUE!</v>
      </c>
      <c r="AJ1600" s="186" t="e">
        <f t="shared" si="696"/>
        <v>#VALUE!</v>
      </c>
      <c r="AK1600" s="186" t="e">
        <f t="shared" si="697"/>
        <v>#VALUE!</v>
      </c>
    </row>
    <row r="1601" spans="1:37" x14ac:dyDescent="0.25">
      <c r="A1601" s="114" t="s">
        <v>74</v>
      </c>
      <c r="B1601" s="197"/>
      <c r="C1601" s="102"/>
      <c r="D1601" s="103"/>
      <c r="E1601" s="103"/>
      <c r="F1601" s="104"/>
      <c r="G1601" s="105"/>
      <c r="H1601" s="198"/>
      <c r="I1601" s="106"/>
      <c r="J1601" s="106"/>
      <c r="K1601" s="106"/>
      <c r="L1601" s="107"/>
      <c r="M1601" s="176" t="str">
        <f t="shared" si="676"/>
        <v xml:space="preserve"> </v>
      </c>
      <c r="N1601" s="177" t="str">
        <f t="shared" si="677"/>
        <v xml:space="preserve"> </v>
      </c>
      <c r="O1601" s="177" t="str">
        <f t="shared" si="678"/>
        <v xml:space="preserve"> </v>
      </c>
      <c r="P1601" s="177" t="str">
        <f t="shared" si="679"/>
        <v xml:space="preserve"> </v>
      </c>
      <c r="Q1601" s="178" t="str">
        <f t="shared" si="680"/>
        <v xml:space="preserve"> </v>
      </c>
      <c r="R1601" s="178" t="str">
        <f t="shared" si="681"/>
        <v xml:space="preserve"> </v>
      </c>
      <c r="S1601" s="179" t="str">
        <f t="shared" si="682"/>
        <v xml:space="preserve"> </v>
      </c>
      <c r="T1601" s="176" t="e">
        <f t="shared" si="683"/>
        <v>#VALUE!</v>
      </c>
      <c r="U1601" s="180" t="e">
        <f t="shared" si="684"/>
        <v>#VALUE!</v>
      </c>
      <c r="V1601" s="181" t="e">
        <f t="shared" si="685"/>
        <v>#VALUE!</v>
      </c>
      <c r="W1601" s="182" t="str">
        <f t="shared" si="686"/>
        <v>donnée(s) manquante(s)</v>
      </c>
      <c r="X1601" s="183" t="str">
        <f t="shared" si="687"/>
        <v>donnée(s) manquante(s)</v>
      </c>
      <c r="Y1601" s="178" t="str">
        <f t="shared" si="688"/>
        <v xml:space="preserve"> </v>
      </c>
      <c r="Z1601" s="178" t="str">
        <f t="shared" si="689"/>
        <v xml:space="preserve"> </v>
      </c>
      <c r="AA1601" s="178" t="str">
        <f t="shared" si="690"/>
        <v xml:space="preserve"> </v>
      </c>
      <c r="AB1601" s="184" t="str">
        <f t="shared" si="691"/>
        <v xml:space="preserve"> </v>
      </c>
      <c r="AC1601" s="184" t="str">
        <f t="shared" si="692"/>
        <v xml:space="preserve"> </v>
      </c>
      <c r="AD1601" s="184" t="str">
        <f t="shared" si="673"/>
        <v xml:space="preserve"> </v>
      </c>
      <c r="AE1601" s="185" t="e">
        <f t="shared" si="693"/>
        <v>#VALUE!</v>
      </c>
      <c r="AF1601" s="185" t="e">
        <f t="shared" si="694"/>
        <v>#VALUE!</v>
      </c>
      <c r="AG1601" s="212" t="e">
        <f t="shared" si="695"/>
        <v>#VALUE!</v>
      </c>
      <c r="AH1601" s="73" t="e">
        <f t="shared" si="674"/>
        <v>#VALUE!</v>
      </c>
      <c r="AI1601" s="74" t="e">
        <f t="shared" si="675"/>
        <v>#VALUE!</v>
      </c>
      <c r="AJ1601" s="186" t="e">
        <f t="shared" si="696"/>
        <v>#VALUE!</v>
      </c>
      <c r="AK1601" s="186" t="e">
        <f t="shared" si="697"/>
        <v>#VALUE!</v>
      </c>
    </row>
    <row r="1602" spans="1:37" x14ac:dyDescent="0.25">
      <c r="A1602" s="114" t="s">
        <v>74</v>
      </c>
      <c r="B1602" s="197"/>
      <c r="C1602" s="102"/>
      <c r="D1602" s="103"/>
      <c r="E1602" s="103"/>
      <c r="F1602" s="104"/>
      <c r="G1602" s="105"/>
      <c r="H1602" s="198"/>
      <c r="I1602" s="106"/>
      <c r="J1602" s="106"/>
      <c r="K1602" s="106"/>
      <c r="L1602" s="107"/>
      <c r="M1602" s="176" t="str">
        <f t="shared" si="676"/>
        <v xml:space="preserve"> </v>
      </c>
      <c r="N1602" s="177" t="str">
        <f t="shared" si="677"/>
        <v xml:space="preserve"> </v>
      </c>
      <c r="O1602" s="177" t="str">
        <f t="shared" si="678"/>
        <v xml:space="preserve"> </v>
      </c>
      <c r="P1602" s="177" t="str">
        <f t="shared" si="679"/>
        <v xml:space="preserve"> </v>
      </c>
      <c r="Q1602" s="178" t="str">
        <f t="shared" si="680"/>
        <v xml:space="preserve"> </v>
      </c>
      <c r="R1602" s="178" t="str">
        <f t="shared" si="681"/>
        <v xml:space="preserve"> </v>
      </c>
      <c r="S1602" s="179" t="str">
        <f t="shared" si="682"/>
        <v xml:space="preserve"> </v>
      </c>
      <c r="T1602" s="176" t="e">
        <f t="shared" si="683"/>
        <v>#VALUE!</v>
      </c>
      <c r="U1602" s="180" t="e">
        <f t="shared" si="684"/>
        <v>#VALUE!</v>
      </c>
      <c r="V1602" s="181" t="e">
        <f t="shared" si="685"/>
        <v>#VALUE!</v>
      </c>
      <c r="W1602" s="182" t="str">
        <f t="shared" si="686"/>
        <v>donnée(s) manquante(s)</v>
      </c>
      <c r="X1602" s="183" t="str">
        <f t="shared" si="687"/>
        <v>donnée(s) manquante(s)</v>
      </c>
      <c r="Y1602" s="178" t="str">
        <f t="shared" si="688"/>
        <v xml:space="preserve"> </v>
      </c>
      <c r="Z1602" s="178" t="str">
        <f t="shared" si="689"/>
        <v xml:space="preserve"> </v>
      </c>
      <c r="AA1602" s="178" t="str">
        <f t="shared" si="690"/>
        <v xml:space="preserve"> </v>
      </c>
      <c r="AB1602" s="184" t="str">
        <f t="shared" si="691"/>
        <v xml:space="preserve"> </v>
      </c>
      <c r="AC1602" s="184" t="str">
        <f t="shared" si="692"/>
        <v xml:space="preserve"> </v>
      </c>
      <c r="AD1602" s="184" t="str">
        <f t="shared" si="673"/>
        <v xml:space="preserve"> </v>
      </c>
      <c r="AE1602" s="185" t="e">
        <f t="shared" si="693"/>
        <v>#VALUE!</v>
      </c>
      <c r="AF1602" s="185" t="e">
        <f t="shared" si="694"/>
        <v>#VALUE!</v>
      </c>
      <c r="AG1602" s="212" t="e">
        <f t="shared" si="695"/>
        <v>#VALUE!</v>
      </c>
      <c r="AH1602" s="73" t="e">
        <f t="shared" si="674"/>
        <v>#VALUE!</v>
      </c>
      <c r="AI1602" s="74" t="e">
        <f t="shared" si="675"/>
        <v>#VALUE!</v>
      </c>
      <c r="AJ1602" s="186" t="e">
        <f t="shared" si="696"/>
        <v>#VALUE!</v>
      </c>
      <c r="AK1602" s="186" t="e">
        <f t="shared" si="697"/>
        <v>#VALUE!</v>
      </c>
    </row>
    <row r="1603" spans="1:37" x14ac:dyDescent="0.25">
      <c r="A1603" s="114" t="s">
        <v>74</v>
      </c>
      <c r="B1603" s="197"/>
      <c r="C1603" s="102"/>
      <c r="D1603" s="103"/>
      <c r="E1603" s="103"/>
      <c r="F1603" s="104"/>
      <c r="G1603" s="105"/>
      <c r="H1603" s="198"/>
      <c r="I1603" s="106"/>
      <c r="J1603" s="106"/>
      <c r="K1603" s="106"/>
      <c r="L1603" s="107"/>
      <c r="M1603" s="176" t="str">
        <f t="shared" si="676"/>
        <v xml:space="preserve"> </v>
      </c>
      <c r="N1603" s="177" t="str">
        <f t="shared" si="677"/>
        <v xml:space="preserve"> </v>
      </c>
      <c r="O1603" s="177" t="str">
        <f t="shared" si="678"/>
        <v xml:space="preserve"> </v>
      </c>
      <c r="P1603" s="177" t="str">
        <f t="shared" si="679"/>
        <v xml:space="preserve"> </v>
      </c>
      <c r="Q1603" s="178" t="str">
        <f t="shared" si="680"/>
        <v xml:space="preserve"> </v>
      </c>
      <c r="R1603" s="178" t="str">
        <f t="shared" si="681"/>
        <v xml:space="preserve"> </v>
      </c>
      <c r="S1603" s="179" t="str">
        <f t="shared" si="682"/>
        <v xml:space="preserve"> </v>
      </c>
      <c r="T1603" s="176" t="e">
        <f t="shared" si="683"/>
        <v>#VALUE!</v>
      </c>
      <c r="U1603" s="180" t="e">
        <f t="shared" si="684"/>
        <v>#VALUE!</v>
      </c>
      <c r="V1603" s="181" t="e">
        <f t="shared" si="685"/>
        <v>#VALUE!</v>
      </c>
      <c r="W1603" s="182" t="str">
        <f t="shared" si="686"/>
        <v>donnée(s) manquante(s)</v>
      </c>
      <c r="X1603" s="183" t="str">
        <f t="shared" si="687"/>
        <v>donnée(s) manquante(s)</v>
      </c>
      <c r="Y1603" s="178" t="str">
        <f t="shared" si="688"/>
        <v xml:space="preserve"> </v>
      </c>
      <c r="Z1603" s="178" t="str">
        <f t="shared" si="689"/>
        <v xml:space="preserve"> </v>
      </c>
      <c r="AA1603" s="178" t="str">
        <f t="shared" si="690"/>
        <v xml:space="preserve"> </v>
      </c>
      <c r="AB1603" s="184" t="str">
        <f t="shared" si="691"/>
        <v xml:space="preserve"> </v>
      </c>
      <c r="AC1603" s="184" t="str">
        <f t="shared" si="692"/>
        <v xml:space="preserve"> </v>
      </c>
      <c r="AD1603" s="184" t="str">
        <f t="shared" si="673"/>
        <v xml:space="preserve"> </v>
      </c>
      <c r="AE1603" s="185" t="e">
        <f t="shared" si="693"/>
        <v>#VALUE!</v>
      </c>
      <c r="AF1603" s="185" t="e">
        <f t="shared" si="694"/>
        <v>#VALUE!</v>
      </c>
      <c r="AG1603" s="212" t="e">
        <f t="shared" si="695"/>
        <v>#VALUE!</v>
      </c>
      <c r="AH1603" s="73" t="e">
        <f t="shared" si="674"/>
        <v>#VALUE!</v>
      </c>
      <c r="AI1603" s="74" t="e">
        <f t="shared" si="675"/>
        <v>#VALUE!</v>
      </c>
      <c r="AJ1603" s="186" t="e">
        <f t="shared" si="696"/>
        <v>#VALUE!</v>
      </c>
      <c r="AK1603" s="186" t="e">
        <f t="shared" si="697"/>
        <v>#VALUE!</v>
      </c>
    </row>
    <row r="1604" spans="1:37" x14ac:dyDescent="0.25">
      <c r="A1604" s="114" t="s">
        <v>74</v>
      </c>
      <c r="B1604" s="197"/>
      <c r="C1604" s="102"/>
      <c r="D1604" s="103"/>
      <c r="E1604" s="103"/>
      <c r="F1604" s="104"/>
      <c r="G1604" s="105"/>
      <c r="H1604" s="198"/>
      <c r="I1604" s="106"/>
      <c r="J1604" s="106"/>
      <c r="K1604" s="106"/>
      <c r="L1604" s="107"/>
      <c r="M1604" s="176" t="str">
        <f t="shared" si="676"/>
        <v xml:space="preserve"> </v>
      </c>
      <c r="N1604" s="177" t="str">
        <f t="shared" si="677"/>
        <v xml:space="preserve"> </v>
      </c>
      <c r="O1604" s="177" t="str">
        <f t="shared" si="678"/>
        <v xml:space="preserve"> </v>
      </c>
      <c r="P1604" s="177" t="str">
        <f t="shared" si="679"/>
        <v xml:space="preserve"> </v>
      </c>
      <c r="Q1604" s="178" t="str">
        <f t="shared" si="680"/>
        <v xml:space="preserve"> </v>
      </c>
      <c r="R1604" s="178" t="str">
        <f t="shared" si="681"/>
        <v xml:space="preserve"> </v>
      </c>
      <c r="S1604" s="179" t="str">
        <f t="shared" si="682"/>
        <v xml:space="preserve"> </v>
      </c>
      <c r="T1604" s="176" t="e">
        <f t="shared" si="683"/>
        <v>#VALUE!</v>
      </c>
      <c r="U1604" s="180" t="e">
        <f t="shared" si="684"/>
        <v>#VALUE!</v>
      </c>
      <c r="V1604" s="181" t="e">
        <f t="shared" si="685"/>
        <v>#VALUE!</v>
      </c>
      <c r="W1604" s="182" t="str">
        <f t="shared" si="686"/>
        <v>donnée(s) manquante(s)</v>
      </c>
      <c r="X1604" s="183" t="str">
        <f t="shared" si="687"/>
        <v>donnée(s) manquante(s)</v>
      </c>
      <c r="Y1604" s="178" t="str">
        <f t="shared" si="688"/>
        <v xml:space="preserve"> </v>
      </c>
      <c r="Z1604" s="178" t="str">
        <f t="shared" si="689"/>
        <v xml:space="preserve"> </v>
      </c>
      <c r="AA1604" s="178" t="str">
        <f t="shared" si="690"/>
        <v xml:space="preserve"> </v>
      </c>
      <c r="AB1604" s="184" t="str">
        <f t="shared" si="691"/>
        <v xml:space="preserve"> </v>
      </c>
      <c r="AC1604" s="184" t="str">
        <f t="shared" si="692"/>
        <v xml:space="preserve"> </v>
      </c>
      <c r="AD1604" s="184" t="str">
        <f t="shared" ref="AD1604:AD1667" si="698">IF(ISBLANK(D1604)," ",IF(D1604&lt;=0.5,0,IF(D1604&lt;=2,1,IF(D1604&lt;=3.5,2,IF(D1604&lt;=5,3,IF(D1604&lt;=6,4,IF(D1604&lt;=7,5,IF(D1604&lt;=8,6,IF(D1604&lt;=9,7,IF(D1604&lt;=10,8,IF(D1604&lt;=11,9,10)))))))))))</f>
        <v xml:space="preserve"> </v>
      </c>
      <c r="AE1604" s="185" t="e">
        <f t="shared" si="693"/>
        <v>#VALUE!</v>
      </c>
      <c r="AF1604" s="185" t="e">
        <f t="shared" si="694"/>
        <v>#VALUE!</v>
      </c>
      <c r="AG1604" s="212" t="e">
        <f t="shared" si="695"/>
        <v>#VALUE!</v>
      </c>
      <c r="AH1604" s="73" t="e">
        <f t="shared" ref="AH1604:AH1667" si="699">IF(AND(B1604="NO",OR(ISBLANK(C1604),ISBLANK(D1604),ISBLANK(E1604),ISBLANK(G1604),ISBLANK(J1604),ISBLANK(K1604),ISBLANK(L1604), ISBLANK(H1604))),"missing data", IF(AND(B1604="YES",ISBLANK(C1604),ISBLANK(D1604),ISBLANK(E1604),ISBLANK(G1604),ISBLANK(J1604),ISBLANK(K1604),ISBLANK(L1604),ISBLANK(H1604)), "Nutriscore_A", IF(AND(B1604="YES",OR(C1604&lt;&gt;"",D1604&lt;&gt;"",E1604&lt;&gt;"",G1604&lt;&gt;"",J1604&lt;&gt;"",K1604&lt;&gt;"",L1604&lt;&gt;"",H1604&lt;&gt;"",)),"ERROR", IF(AG1604&lt;=2,"Nutriscore_B", IF(AG1604&lt;=6,"Nutriscore_C", IF(AG1604&lt;=9,"Nutriscore_D","Nutriscore_E"))))))</f>
        <v>#VALUE!</v>
      </c>
      <c r="AI1604" s="74" t="e">
        <f t="shared" ref="AI1604:AI1667" si="700">IF(AH1604="missing data","missing data",IF(AH1604="ERROR","ERROR",IF(AH1604="Nutriscore_A","dark green",IF(AH1604="Nutriscore_B","green",IF(AH1604="Nutriscore_C","yellow",IF(AH1604="Nutriscore_D","orange","dark orange"))))))</f>
        <v>#VALUE!</v>
      </c>
      <c r="AJ1604" s="186" t="e">
        <f t="shared" si="696"/>
        <v>#VALUE!</v>
      </c>
      <c r="AK1604" s="186" t="e">
        <f t="shared" si="697"/>
        <v>#VALUE!</v>
      </c>
    </row>
    <row r="1605" spans="1:37" x14ac:dyDescent="0.25">
      <c r="A1605" s="114" t="s">
        <v>74</v>
      </c>
      <c r="B1605" s="197"/>
      <c r="C1605" s="102"/>
      <c r="D1605" s="103"/>
      <c r="E1605" s="103"/>
      <c r="F1605" s="104"/>
      <c r="G1605" s="105"/>
      <c r="H1605" s="198"/>
      <c r="I1605" s="106"/>
      <c r="J1605" s="106"/>
      <c r="K1605" s="106"/>
      <c r="L1605" s="107"/>
      <c r="M1605" s="176" t="str">
        <f t="shared" si="676"/>
        <v xml:space="preserve"> </v>
      </c>
      <c r="N1605" s="177" t="str">
        <f t="shared" si="677"/>
        <v xml:space="preserve"> </v>
      </c>
      <c r="O1605" s="177" t="str">
        <f t="shared" si="678"/>
        <v xml:space="preserve"> </v>
      </c>
      <c r="P1605" s="177" t="str">
        <f t="shared" si="679"/>
        <v xml:space="preserve"> </v>
      </c>
      <c r="Q1605" s="178" t="str">
        <f t="shared" si="680"/>
        <v xml:space="preserve"> </v>
      </c>
      <c r="R1605" s="178" t="str">
        <f t="shared" si="681"/>
        <v xml:space="preserve"> </v>
      </c>
      <c r="S1605" s="179" t="str">
        <f t="shared" si="682"/>
        <v xml:space="preserve"> </v>
      </c>
      <c r="T1605" s="176" t="e">
        <f t="shared" si="683"/>
        <v>#VALUE!</v>
      </c>
      <c r="U1605" s="180" t="e">
        <f t="shared" si="684"/>
        <v>#VALUE!</v>
      </c>
      <c r="V1605" s="181" t="e">
        <f t="shared" si="685"/>
        <v>#VALUE!</v>
      </c>
      <c r="W1605" s="182" t="str">
        <f t="shared" si="686"/>
        <v>donnée(s) manquante(s)</v>
      </c>
      <c r="X1605" s="183" t="str">
        <f t="shared" si="687"/>
        <v>donnée(s) manquante(s)</v>
      </c>
      <c r="Y1605" s="178" t="str">
        <f t="shared" si="688"/>
        <v xml:space="preserve"> </v>
      </c>
      <c r="Z1605" s="178" t="str">
        <f t="shared" si="689"/>
        <v xml:space="preserve"> </v>
      </c>
      <c r="AA1605" s="178" t="str">
        <f t="shared" si="690"/>
        <v xml:space="preserve"> </v>
      </c>
      <c r="AB1605" s="184" t="str">
        <f t="shared" si="691"/>
        <v xml:space="preserve"> </v>
      </c>
      <c r="AC1605" s="184" t="str">
        <f t="shared" si="692"/>
        <v xml:space="preserve"> </v>
      </c>
      <c r="AD1605" s="184" t="str">
        <f t="shared" si="698"/>
        <v xml:space="preserve"> </v>
      </c>
      <c r="AE1605" s="185" t="e">
        <f t="shared" si="693"/>
        <v>#VALUE!</v>
      </c>
      <c r="AF1605" s="185" t="e">
        <f t="shared" si="694"/>
        <v>#VALUE!</v>
      </c>
      <c r="AG1605" s="212" t="e">
        <f t="shared" si="695"/>
        <v>#VALUE!</v>
      </c>
      <c r="AH1605" s="73" t="e">
        <f t="shared" si="699"/>
        <v>#VALUE!</v>
      </c>
      <c r="AI1605" s="74" t="e">
        <f t="shared" si="700"/>
        <v>#VALUE!</v>
      </c>
      <c r="AJ1605" s="186" t="e">
        <f t="shared" si="696"/>
        <v>#VALUE!</v>
      </c>
      <c r="AK1605" s="186" t="e">
        <f t="shared" si="697"/>
        <v>#VALUE!</v>
      </c>
    </row>
    <row r="1606" spans="1:37" x14ac:dyDescent="0.25">
      <c r="A1606" s="114" t="s">
        <v>74</v>
      </c>
      <c r="B1606" s="197"/>
      <c r="C1606" s="102"/>
      <c r="D1606" s="103"/>
      <c r="E1606" s="103"/>
      <c r="F1606" s="104"/>
      <c r="G1606" s="105"/>
      <c r="H1606" s="198"/>
      <c r="I1606" s="106"/>
      <c r="J1606" s="106"/>
      <c r="K1606" s="106"/>
      <c r="L1606" s="107"/>
      <c r="M1606" s="176" t="str">
        <f t="shared" si="676"/>
        <v xml:space="preserve"> </v>
      </c>
      <c r="N1606" s="177" t="str">
        <f t="shared" si="677"/>
        <v xml:space="preserve"> </v>
      </c>
      <c r="O1606" s="177" t="str">
        <f t="shared" si="678"/>
        <v xml:space="preserve"> </v>
      </c>
      <c r="P1606" s="177" t="str">
        <f t="shared" si="679"/>
        <v xml:space="preserve"> </v>
      </c>
      <c r="Q1606" s="178" t="str">
        <f t="shared" si="680"/>
        <v xml:space="preserve"> </v>
      </c>
      <c r="R1606" s="178" t="str">
        <f t="shared" si="681"/>
        <v xml:space="preserve"> </v>
      </c>
      <c r="S1606" s="179" t="str">
        <f t="shared" si="682"/>
        <v xml:space="preserve"> </v>
      </c>
      <c r="T1606" s="176" t="e">
        <f t="shared" si="683"/>
        <v>#VALUE!</v>
      </c>
      <c r="U1606" s="180" t="e">
        <f t="shared" si="684"/>
        <v>#VALUE!</v>
      </c>
      <c r="V1606" s="181" t="e">
        <f t="shared" si="685"/>
        <v>#VALUE!</v>
      </c>
      <c r="W1606" s="182" t="str">
        <f t="shared" si="686"/>
        <v>donnée(s) manquante(s)</v>
      </c>
      <c r="X1606" s="183" t="str">
        <f t="shared" si="687"/>
        <v>donnée(s) manquante(s)</v>
      </c>
      <c r="Y1606" s="178" t="str">
        <f t="shared" si="688"/>
        <v xml:space="preserve"> </v>
      </c>
      <c r="Z1606" s="178" t="str">
        <f t="shared" si="689"/>
        <v xml:space="preserve"> </v>
      </c>
      <c r="AA1606" s="178" t="str">
        <f t="shared" si="690"/>
        <v xml:space="preserve"> </v>
      </c>
      <c r="AB1606" s="184" t="str">
        <f t="shared" si="691"/>
        <v xml:space="preserve"> </v>
      </c>
      <c r="AC1606" s="184" t="str">
        <f t="shared" si="692"/>
        <v xml:space="preserve"> </v>
      </c>
      <c r="AD1606" s="184" t="str">
        <f t="shared" si="698"/>
        <v xml:space="preserve"> </v>
      </c>
      <c r="AE1606" s="185" t="e">
        <f t="shared" si="693"/>
        <v>#VALUE!</v>
      </c>
      <c r="AF1606" s="185" t="e">
        <f t="shared" si="694"/>
        <v>#VALUE!</v>
      </c>
      <c r="AG1606" s="212" t="e">
        <f t="shared" si="695"/>
        <v>#VALUE!</v>
      </c>
      <c r="AH1606" s="73" t="e">
        <f t="shared" si="699"/>
        <v>#VALUE!</v>
      </c>
      <c r="AI1606" s="74" t="e">
        <f t="shared" si="700"/>
        <v>#VALUE!</v>
      </c>
      <c r="AJ1606" s="186" t="e">
        <f t="shared" si="696"/>
        <v>#VALUE!</v>
      </c>
      <c r="AK1606" s="186" t="e">
        <f t="shared" si="697"/>
        <v>#VALUE!</v>
      </c>
    </row>
    <row r="1607" spans="1:37" x14ac:dyDescent="0.25">
      <c r="A1607" s="114" t="s">
        <v>74</v>
      </c>
      <c r="B1607" s="197"/>
      <c r="C1607" s="102"/>
      <c r="D1607" s="103"/>
      <c r="E1607" s="103"/>
      <c r="F1607" s="104"/>
      <c r="G1607" s="105"/>
      <c r="H1607" s="198"/>
      <c r="I1607" s="106"/>
      <c r="J1607" s="106"/>
      <c r="K1607" s="106"/>
      <c r="L1607" s="107"/>
      <c r="M1607" s="176" t="str">
        <f t="shared" si="676"/>
        <v xml:space="preserve"> </v>
      </c>
      <c r="N1607" s="177" t="str">
        <f t="shared" si="677"/>
        <v xml:space="preserve"> </v>
      </c>
      <c r="O1607" s="177" t="str">
        <f t="shared" si="678"/>
        <v xml:space="preserve"> </v>
      </c>
      <c r="P1607" s="177" t="str">
        <f t="shared" si="679"/>
        <v xml:space="preserve"> </v>
      </c>
      <c r="Q1607" s="178" t="str">
        <f t="shared" si="680"/>
        <v xml:space="preserve"> </v>
      </c>
      <c r="R1607" s="178" t="str">
        <f t="shared" si="681"/>
        <v xml:space="preserve"> </v>
      </c>
      <c r="S1607" s="179" t="str">
        <f t="shared" si="682"/>
        <v xml:space="preserve"> </v>
      </c>
      <c r="T1607" s="176" t="e">
        <f t="shared" si="683"/>
        <v>#VALUE!</v>
      </c>
      <c r="U1607" s="180" t="e">
        <f t="shared" si="684"/>
        <v>#VALUE!</v>
      </c>
      <c r="V1607" s="181" t="e">
        <f t="shared" si="685"/>
        <v>#VALUE!</v>
      </c>
      <c r="W1607" s="182" t="str">
        <f t="shared" si="686"/>
        <v>donnée(s) manquante(s)</v>
      </c>
      <c r="X1607" s="183" t="str">
        <f t="shared" si="687"/>
        <v>donnée(s) manquante(s)</v>
      </c>
      <c r="Y1607" s="178" t="str">
        <f t="shared" si="688"/>
        <v xml:space="preserve"> </v>
      </c>
      <c r="Z1607" s="178" t="str">
        <f t="shared" si="689"/>
        <v xml:space="preserve"> </v>
      </c>
      <c r="AA1607" s="178" t="str">
        <f t="shared" si="690"/>
        <v xml:space="preserve"> </v>
      </c>
      <c r="AB1607" s="184" t="str">
        <f t="shared" si="691"/>
        <v xml:space="preserve"> </v>
      </c>
      <c r="AC1607" s="184" t="str">
        <f t="shared" si="692"/>
        <v xml:space="preserve"> </v>
      </c>
      <c r="AD1607" s="184" t="str">
        <f t="shared" si="698"/>
        <v xml:space="preserve"> </v>
      </c>
      <c r="AE1607" s="185" t="e">
        <f t="shared" si="693"/>
        <v>#VALUE!</v>
      </c>
      <c r="AF1607" s="185" t="e">
        <f t="shared" si="694"/>
        <v>#VALUE!</v>
      </c>
      <c r="AG1607" s="212" t="e">
        <f t="shared" si="695"/>
        <v>#VALUE!</v>
      </c>
      <c r="AH1607" s="73" t="e">
        <f t="shared" si="699"/>
        <v>#VALUE!</v>
      </c>
      <c r="AI1607" s="74" t="e">
        <f t="shared" si="700"/>
        <v>#VALUE!</v>
      </c>
      <c r="AJ1607" s="186" t="e">
        <f t="shared" si="696"/>
        <v>#VALUE!</v>
      </c>
      <c r="AK1607" s="186" t="e">
        <f t="shared" si="697"/>
        <v>#VALUE!</v>
      </c>
    </row>
    <row r="1608" spans="1:37" x14ac:dyDescent="0.25">
      <c r="A1608" s="114" t="s">
        <v>74</v>
      </c>
      <c r="B1608" s="197"/>
      <c r="C1608" s="102"/>
      <c r="D1608" s="103"/>
      <c r="E1608" s="103"/>
      <c r="F1608" s="104"/>
      <c r="G1608" s="105"/>
      <c r="H1608" s="198"/>
      <c r="I1608" s="106"/>
      <c r="J1608" s="106"/>
      <c r="K1608" s="106"/>
      <c r="L1608" s="107"/>
      <c r="M1608" s="176" t="str">
        <f t="shared" si="676"/>
        <v xml:space="preserve"> </v>
      </c>
      <c r="N1608" s="177" t="str">
        <f t="shared" si="677"/>
        <v xml:space="preserve"> </v>
      </c>
      <c r="O1608" s="177" t="str">
        <f t="shared" si="678"/>
        <v xml:space="preserve"> </v>
      </c>
      <c r="P1608" s="177" t="str">
        <f t="shared" si="679"/>
        <v xml:space="preserve"> </v>
      </c>
      <c r="Q1608" s="178" t="str">
        <f t="shared" si="680"/>
        <v xml:space="preserve"> </v>
      </c>
      <c r="R1608" s="178" t="str">
        <f t="shared" si="681"/>
        <v xml:space="preserve"> </v>
      </c>
      <c r="S1608" s="179" t="str">
        <f t="shared" si="682"/>
        <v xml:space="preserve"> </v>
      </c>
      <c r="T1608" s="176" t="e">
        <f t="shared" si="683"/>
        <v>#VALUE!</v>
      </c>
      <c r="U1608" s="180" t="e">
        <f t="shared" si="684"/>
        <v>#VALUE!</v>
      </c>
      <c r="V1608" s="181" t="e">
        <f t="shared" si="685"/>
        <v>#VALUE!</v>
      </c>
      <c r="W1608" s="182" t="str">
        <f t="shared" si="686"/>
        <v>donnée(s) manquante(s)</v>
      </c>
      <c r="X1608" s="183" t="str">
        <f t="shared" si="687"/>
        <v>donnée(s) manquante(s)</v>
      </c>
      <c r="Y1608" s="178" t="str">
        <f t="shared" si="688"/>
        <v xml:space="preserve"> </v>
      </c>
      <c r="Z1608" s="178" t="str">
        <f t="shared" si="689"/>
        <v xml:space="preserve"> </v>
      </c>
      <c r="AA1608" s="178" t="str">
        <f t="shared" si="690"/>
        <v xml:space="preserve"> </v>
      </c>
      <c r="AB1608" s="184" t="str">
        <f t="shared" si="691"/>
        <v xml:space="preserve"> </v>
      </c>
      <c r="AC1608" s="184" t="str">
        <f t="shared" si="692"/>
        <v xml:space="preserve"> </v>
      </c>
      <c r="AD1608" s="184" t="str">
        <f t="shared" si="698"/>
        <v xml:space="preserve"> </v>
      </c>
      <c r="AE1608" s="185" t="e">
        <f t="shared" si="693"/>
        <v>#VALUE!</v>
      </c>
      <c r="AF1608" s="185" t="e">
        <f t="shared" si="694"/>
        <v>#VALUE!</v>
      </c>
      <c r="AG1608" s="212" t="e">
        <f t="shared" si="695"/>
        <v>#VALUE!</v>
      </c>
      <c r="AH1608" s="73" t="e">
        <f t="shared" si="699"/>
        <v>#VALUE!</v>
      </c>
      <c r="AI1608" s="74" t="e">
        <f t="shared" si="700"/>
        <v>#VALUE!</v>
      </c>
      <c r="AJ1608" s="186" t="e">
        <f t="shared" si="696"/>
        <v>#VALUE!</v>
      </c>
      <c r="AK1608" s="186" t="e">
        <f t="shared" si="697"/>
        <v>#VALUE!</v>
      </c>
    </row>
    <row r="1609" spans="1:37" x14ac:dyDescent="0.25">
      <c r="A1609" s="114" t="s">
        <v>74</v>
      </c>
      <c r="B1609" s="197"/>
      <c r="C1609" s="102"/>
      <c r="D1609" s="103"/>
      <c r="E1609" s="103"/>
      <c r="F1609" s="104"/>
      <c r="G1609" s="105"/>
      <c r="H1609" s="198"/>
      <c r="I1609" s="106"/>
      <c r="J1609" s="106"/>
      <c r="K1609" s="106"/>
      <c r="L1609" s="107"/>
      <c r="M1609" s="176" t="str">
        <f t="shared" si="676"/>
        <v xml:space="preserve"> </v>
      </c>
      <c r="N1609" s="177" t="str">
        <f t="shared" si="677"/>
        <v xml:space="preserve"> </v>
      </c>
      <c r="O1609" s="177" t="str">
        <f t="shared" si="678"/>
        <v xml:space="preserve"> </v>
      </c>
      <c r="P1609" s="177" t="str">
        <f t="shared" si="679"/>
        <v xml:space="preserve"> </v>
      </c>
      <c r="Q1609" s="178" t="str">
        <f t="shared" si="680"/>
        <v xml:space="preserve"> </v>
      </c>
      <c r="R1609" s="178" t="str">
        <f t="shared" si="681"/>
        <v xml:space="preserve"> </v>
      </c>
      <c r="S1609" s="179" t="str">
        <f t="shared" si="682"/>
        <v xml:space="preserve"> </v>
      </c>
      <c r="T1609" s="176" t="e">
        <f t="shared" si="683"/>
        <v>#VALUE!</v>
      </c>
      <c r="U1609" s="180" t="e">
        <f t="shared" si="684"/>
        <v>#VALUE!</v>
      </c>
      <c r="V1609" s="181" t="e">
        <f t="shared" si="685"/>
        <v>#VALUE!</v>
      </c>
      <c r="W1609" s="182" t="str">
        <f t="shared" si="686"/>
        <v>donnée(s) manquante(s)</v>
      </c>
      <c r="X1609" s="183" t="str">
        <f t="shared" si="687"/>
        <v>donnée(s) manquante(s)</v>
      </c>
      <c r="Y1609" s="178" t="str">
        <f t="shared" si="688"/>
        <v xml:space="preserve"> </v>
      </c>
      <c r="Z1609" s="178" t="str">
        <f t="shared" si="689"/>
        <v xml:space="preserve"> </v>
      </c>
      <c r="AA1609" s="178" t="str">
        <f t="shared" si="690"/>
        <v xml:space="preserve"> </v>
      </c>
      <c r="AB1609" s="184" t="str">
        <f t="shared" si="691"/>
        <v xml:space="preserve"> </v>
      </c>
      <c r="AC1609" s="184" t="str">
        <f t="shared" si="692"/>
        <v xml:space="preserve"> </v>
      </c>
      <c r="AD1609" s="184" t="str">
        <f t="shared" si="698"/>
        <v xml:space="preserve"> </v>
      </c>
      <c r="AE1609" s="185" t="e">
        <f t="shared" si="693"/>
        <v>#VALUE!</v>
      </c>
      <c r="AF1609" s="185" t="e">
        <f t="shared" si="694"/>
        <v>#VALUE!</v>
      </c>
      <c r="AG1609" s="212" t="e">
        <f t="shared" si="695"/>
        <v>#VALUE!</v>
      </c>
      <c r="AH1609" s="73" t="e">
        <f t="shared" si="699"/>
        <v>#VALUE!</v>
      </c>
      <c r="AI1609" s="74" t="e">
        <f t="shared" si="700"/>
        <v>#VALUE!</v>
      </c>
      <c r="AJ1609" s="186" t="e">
        <f t="shared" si="696"/>
        <v>#VALUE!</v>
      </c>
      <c r="AK1609" s="186" t="e">
        <f t="shared" si="697"/>
        <v>#VALUE!</v>
      </c>
    </row>
    <row r="1610" spans="1:37" x14ac:dyDescent="0.25">
      <c r="A1610" s="114" t="s">
        <v>74</v>
      </c>
      <c r="B1610" s="197"/>
      <c r="C1610" s="102"/>
      <c r="D1610" s="103"/>
      <c r="E1610" s="103"/>
      <c r="F1610" s="104"/>
      <c r="G1610" s="105"/>
      <c r="H1610" s="198"/>
      <c r="I1610" s="106"/>
      <c r="J1610" s="106"/>
      <c r="K1610" s="106"/>
      <c r="L1610" s="107"/>
      <c r="M1610" s="176" t="str">
        <f t="shared" si="676"/>
        <v xml:space="preserve"> </v>
      </c>
      <c r="N1610" s="177" t="str">
        <f t="shared" si="677"/>
        <v xml:space="preserve"> </v>
      </c>
      <c r="O1610" s="177" t="str">
        <f t="shared" si="678"/>
        <v xml:space="preserve"> </v>
      </c>
      <c r="P1610" s="177" t="str">
        <f t="shared" si="679"/>
        <v xml:space="preserve"> </v>
      </c>
      <c r="Q1610" s="178" t="str">
        <f t="shared" si="680"/>
        <v xml:space="preserve"> </v>
      </c>
      <c r="R1610" s="178" t="str">
        <f t="shared" si="681"/>
        <v xml:space="preserve"> </v>
      </c>
      <c r="S1610" s="179" t="str">
        <f t="shared" si="682"/>
        <v xml:space="preserve"> </v>
      </c>
      <c r="T1610" s="176" t="e">
        <f t="shared" si="683"/>
        <v>#VALUE!</v>
      </c>
      <c r="U1610" s="180" t="e">
        <f t="shared" si="684"/>
        <v>#VALUE!</v>
      </c>
      <c r="V1610" s="181" t="e">
        <f t="shared" si="685"/>
        <v>#VALUE!</v>
      </c>
      <c r="W1610" s="182" t="str">
        <f t="shared" si="686"/>
        <v>donnée(s) manquante(s)</v>
      </c>
      <c r="X1610" s="183" t="str">
        <f t="shared" si="687"/>
        <v>donnée(s) manquante(s)</v>
      </c>
      <c r="Y1610" s="178" t="str">
        <f t="shared" si="688"/>
        <v xml:space="preserve"> </v>
      </c>
      <c r="Z1610" s="178" t="str">
        <f t="shared" si="689"/>
        <v xml:space="preserve"> </v>
      </c>
      <c r="AA1610" s="178" t="str">
        <f t="shared" si="690"/>
        <v xml:space="preserve"> </v>
      </c>
      <c r="AB1610" s="184" t="str">
        <f t="shared" si="691"/>
        <v xml:space="preserve"> </v>
      </c>
      <c r="AC1610" s="184" t="str">
        <f t="shared" si="692"/>
        <v xml:space="preserve"> </v>
      </c>
      <c r="AD1610" s="184" t="str">
        <f t="shared" si="698"/>
        <v xml:space="preserve"> </v>
      </c>
      <c r="AE1610" s="185" t="e">
        <f t="shared" si="693"/>
        <v>#VALUE!</v>
      </c>
      <c r="AF1610" s="185" t="e">
        <f t="shared" si="694"/>
        <v>#VALUE!</v>
      </c>
      <c r="AG1610" s="212" t="e">
        <f t="shared" si="695"/>
        <v>#VALUE!</v>
      </c>
      <c r="AH1610" s="73" t="e">
        <f t="shared" si="699"/>
        <v>#VALUE!</v>
      </c>
      <c r="AI1610" s="74" t="e">
        <f t="shared" si="700"/>
        <v>#VALUE!</v>
      </c>
      <c r="AJ1610" s="186" t="e">
        <f t="shared" si="696"/>
        <v>#VALUE!</v>
      </c>
      <c r="AK1610" s="186" t="e">
        <f t="shared" si="697"/>
        <v>#VALUE!</v>
      </c>
    </row>
    <row r="1611" spans="1:37" x14ac:dyDescent="0.25">
      <c r="A1611" s="114" t="s">
        <v>74</v>
      </c>
      <c r="B1611" s="197"/>
      <c r="C1611" s="102"/>
      <c r="D1611" s="103"/>
      <c r="E1611" s="103"/>
      <c r="F1611" s="104"/>
      <c r="G1611" s="105"/>
      <c r="H1611" s="198"/>
      <c r="I1611" s="106"/>
      <c r="J1611" s="106"/>
      <c r="K1611" s="106"/>
      <c r="L1611" s="107"/>
      <c r="M1611" s="176" t="str">
        <f t="shared" si="676"/>
        <v xml:space="preserve"> </v>
      </c>
      <c r="N1611" s="177" t="str">
        <f t="shared" si="677"/>
        <v xml:space="preserve"> </v>
      </c>
      <c r="O1611" s="177" t="str">
        <f t="shared" si="678"/>
        <v xml:space="preserve"> </v>
      </c>
      <c r="P1611" s="177" t="str">
        <f t="shared" si="679"/>
        <v xml:space="preserve"> </v>
      </c>
      <c r="Q1611" s="178" t="str">
        <f t="shared" si="680"/>
        <v xml:space="preserve"> </v>
      </c>
      <c r="R1611" s="178" t="str">
        <f t="shared" si="681"/>
        <v xml:space="preserve"> </v>
      </c>
      <c r="S1611" s="179" t="str">
        <f t="shared" si="682"/>
        <v xml:space="preserve"> </v>
      </c>
      <c r="T1611" s="176" t="e">
        <f t="shared" si="683"/>
        <v>#VALUE!</v>
      </c>
      <c r="U1611" s="180" t="e">
        <f t="shared" si="684"/>
        <v>#VALUE!</v>
      </c>
      <c r="V1611" s="181" t="e">
        <f t="shared" si="685"/>
        <v>#VALUE!</v>
      </c>
      <c r="W1611" s="182" t="str">
        <f t="shared" si="686"/>
        <v>donnée(s) manquante(s)</v>
      </c>
      <c r="X1611" s="183" t="str">
        <f t="shared" si="687"/>
        <v>donnée(s) manquante(s)</v>
      </c>
      <c r="Y1611" s="178" t="str">
        <f t="shared" si="688"/>
        <v xml:space="preserve"> </v>
      </c>
      <c r="Z1611" s="178" t="str">
        <f t="shared" si="689"/>
        <v xml:space="preserve"> </v>
      </c>
      <c r="AA1611" s="178" t="str">
        <f t="shared" si="690"/>
        <v xml:space="preserve"> </v>
      </c>
      <c r="AB1611" s="184" t="str">
        <f t="shared" si="691"/>
        <v xml:space="preserve"> </v>
      </c>
      <c r="AC1611" s="184" t="str">
        <f t="shared" si="692"/>
        <v xml:space="preserve"> </v>
      </c>
      <c r="AD1611" s="184" t="str">
        <f t="shared" si="698"/>
        <v xml:space="preserve"> </v>
      </c>
      <c r="AE1611" s="185" t="e">
        <f t="shared" si="693"/>
        <v>#VALUE!</v>
      </c>
      <c r="AF1611" s="185" t="e">
        <f t="shared" si="694"/>
        <v>#VALUE!</v>
      </c>
      <c r="AG1611" s="212" t="e">
        <f t="shared" si="695"/>
        <v>#VALUE!</v>
      </c>
      <c r="AH1611" s="73" t="e">
        <f t="shared" si="699"/>
        <v>#VALUE!</v>
      </c>
      <c r="AI1611" s="74" t="e">
        <f t="shared" si="700"/>
        <v>#VALUE!</v>
      </c>
      <c r="AJ1611" s="186" t="e">
        <f t="shared" si="696"/>
        <v>#VALUE!</v>
      </c>
      <c r="AK1611" s="186" t="e">
        <f t="shared" si="697"/>
        <v>#VALUE!</v>
      </c>
    </row>
    <row r="1612" spans="1:37" x14ac:dyDescent="0.25">
      <c r="A1612" s="114" t="s">
        <v>74</v>
      </c>
      <c r="B1612" s="197"/>
      <c r="C1612" s="102"/>
      <c r="D1612" s="103"/>
      <c r="E1612" s="103"/>
      <c r="F1612" s="104"/>
      <c r="G1612" s="105"/>
      <c r="H1612" s="198"/>
      <c r="I1612" s="106"/>
      <c r="J1612" s="106"/>
      <c r="K1612" s="106"/>
      <c r="L1612" s="107"/>
      <c r="M1612" s="176" t="str">
        <f t="shared" si="676"/>
        <v xml:space="preserve"> </v>
      </c>
      <c r="N1612" s="177" t="str">
        <f t="shared" si="677"/>
        <v xml:space="preserve"> </v>
      </c>
      <c r="O1612" s="177" t="str">
        <f t="shared" si="678"/>
        <v xml:space="preserve"> </v>
      </c>
      <c r="P1612" s="177" t="str">
        <f t="shared" si="679"/>
        <v xml:space="preserve"> </v>
      </c>
      <c r="Q1612" s="178" t="str">
        <f t="shared" si="680"/>
        <v xml:space="preserve"> </v>
      </c>
      <c r="R1612" s="178" t="str">
        <f t="shared" si="681"/>
        <v xml:space="preserve"> </v>
      </c>
      <c r="S1612" s="179" t="str">
        <f t="shared" si="682"/>
        <v xml:space="preserve"> </v>
      </c>
      <c r="T1612" s="176" t="e">
        <f t="shared" si="683"/>
        <v>#VALUE!</v>
      </c>
      <c r="U1612" s="180" t="e">
        <f t="shared" si="684"/>
        <v>#VALUE!</v>
      </c>
      <c r="V1612" s="181" t="e">
        <f t="shared" si="685"/>
        <v>#VALUE!</v>
      </c>
      <c r="W1612" s="182" t="str">
        <f t="shared" si="686"/>
        <v>donnée(s) manquante(s)</v>
      </c>
      <c r="X1612" s="183" t="str">
        <f t="shared" si="687"/>
        <v>donnée(s) manquante(s)</v>
      </c>
      <c r="Y1612" s="178" t="str">
        <f t="shared" si="688"/>
        <v xml:space="preserve"> </v>
      </c>
      <c r="Z1612" s="178" t="str">
        <f t="shared" si="689"/>
        <v xml:space="preserve"> </v>
      </c>
      <c r="AA1612" s="178" t="str">
        <f t="shared" si="690"/>
        <v xml:space="preserve"> </v>
      </c>
      <c r="AB1612" s="184" t="str">
        <f t="shared" si="691"/>
        <v xml:space="preserve"> </v>
      </c>
      <c r="AC1612" s="184" t="str">
        <f t="shared" si="692"/>
        <v xml:space="preserve"> </v>
      </c>
      <c r="AD1612" s="184" t="str">
        <f t="shared" si="698"/>
        <v xml:space="preserve"> </v>
      </c>
      <c r="AE1612" s="185" t="e">
        <f t="shared" si="693"/>
        <v>#VALUE!</v>
      </c>
      <c r="AF1612" s="185" t="e">
        <f t="shared" si="694"/>
        <v>#VALUE!</v>
      </c>
      <c r="AG1612" s="212" t="e">
        <f t="shared" si="695"/>
        <v>#VALUE!</v>
      </c>
      <c r="AH1612" s="73" t="e">
        <f t="shared" si="699"/>
        <v>#VALUE!</v>
      </c>
      <c r="AI1612" s="74" t="e">
        <f t="shared" si="700"/>
        <v>#VALUE!</v>
      </c>
      <c r="AJ1612" s="186" t="e">
        <f t="shared" si="696"/>
        <v>#VALUE!</v>
      </c>
      <c r="AK1612" s="186" t="e">
        <f t="shared" si="697"/>
        <v>#VALUE!</v>
      </c>
    </row>
    <row r="1613" spans="1:37" x14ac:dyDescent="0.25">
      <c r="A1613" s="114" t="s">
        <v>74</v>
      </c>
      <c r="B1613" s="197"/>
      <c r="C1613" s="102"/>
      <c r="D1613" s="103"/>
      <c r="E1613" s="103"/>
      <c r="F1613" s="104"/>
      <c r="G1613" s="105"/>
      <c r="H1613" s="198"/>
      <c r="I1613" s="106"/>
      <c r="J1613" s="106"/>
      <c r="K1613" s="106"/>
      <c r="L1613" s="107"/>
      <c r="M1613" s="176" t="str">
        <f t="shared" si="676"/>
        <v xml:space="preserve"> </v>
      </c>
      <c r="N1613" s="177" t="str">
        <f t="shared" si="677"/>
        <v xml:space="preserve"> </v>
      </c>
      <c r="O1613" s="177" t="str">
        <f t="shared" si="678"/>
        <v xml:space="preserve"> </v>
      </c>
      <c r="P1613" s="177" t="str">
        <f t="shared" si="679"/>
        <v xml:space="preserve"> </v>
      </c>
      <c r="Q1613" s="178" t="str">
        <f t="shared" si="680"/>
        <v xml:space="preserve"> </v>
      </c>
      <c r="R1613" s="178" t="str">
        <f t="shared" si="681"/>
        <v xml:space="preserve"> </v>
      </c>
      <c r="S1613" s="179" t="str">
        <f t="shared" si="682"/>
        <v xml:space="preserve"> </v>
      </c>
      <c r="T1613" s="176" t="e">
        <f t="shared" si="683"/>
        <v>#VALUE!</v>
      </c>
      <c r="U1613" s="180" t="e">
        <f t="shared" si="684"/>
        <v>#VALUE!</v>
      </c>
      <c r="V1613" s="181" t="e">
        <f t="shared" si="685"/>
        <v>#VALUE!</v>
      </c>
      <c r="W1613" s="182" t="str">
        <f t="shared" si="686"/>
        <v>donnée(s) manquante(s)</v>
      </c>
      <c r="X1613" s="183" t="str">
        <f t="shared" si="687"/>
        <v>donnée(s) manquante(s)</v>
      </c>
      <c r="Y1613" s="178" t="str">
        <f t="shared" si="688"/>
        <v xml:space="preserve"> </v>
      </c>
      <c r="Z1613" s="178" t="str">
        <f t="shared" si="689"/>
        <v xml:space="preserve"> </v>
      </c>
      <c r="AA1613" s="178" t="str">
        <f t="shared" si="690"/>
        <v xml:space="preserve"> </v>
      </c>
      <c r="AB1613" s="184" t="str">
        <f t="shared" si="691"/>
        <v xml:space="preserve"> </v>
      </c>
      <c r="AC1613" s="184" t="str">
        <f t="shared" si="692"/>
        <v xml:space="preserve"> </v>
      </c>
      <c r="AD1613" s="184" t="str">
        <f t="shared" si="698"/>
        <v xml:space="preserve"> </v>
      </c>
      <c r="AE1613" s="185" t="e">
        <f t="shared" si="693"/>
        <v>#VALUE!</v>
      </c>
      <c r="AF1613" s="185" t="e">
        <f t="shared" si="694"/>
        <v>#VALUE!</v>
      </c>
      <c r="AG1613" s="212" t="e">
        <f t="shared" si="695"/>
        <v>#VALUE!</v>
      </c>
      <c r="AH1613" s="73" t="e">
        <f t="shared" si="699"/>
        <v>#VALUE!</v>
      </c>
      <c r="AI1613" s="74" t="e">
        <f t="shared" si="700"/>
        <v>#VALUE!</v>
      </c>
      <c r="AJ1613" s="186" t="e">
        <f t="shared" si="696"/>
        <v>#VALUE!</v>
      </c>
      <c r="AK1613" s="186" t="e">
        <f t="shared" si="697"/>
        <v>#VALUE!</v>
      </c>
    </row>
    <row r="1614" spans="1:37" x14ac:dyDescent="0.25">
      <c r="A1614" s="114" t="s">
        <v>74</v>
      </c>
      <c r="B1614" s="197"/>
      <c r="C1614" s="102"/>
      <c r="D1614" s="103"/>
      <c r="E1614" s="103"/>
      <c r="F1614" s="104"/>
      <c r="G1614" s="105"/>
      <c r="H1614" s="198"/>
      <c r="I1614" s="106"/>
      <c r="J1614" s="106"/>
      <c r="K1614" s="106"/>
      <c r="L1614" s="107"/>
      <c r="M1614" s="176" t="str">
        <f t="shared" si="676"/>
        <v xml:space="preserve"> </v>
      </c>
      <c r="N1614" s="177" t="str">
        <f t="shared" si="677"/>
        <v xml:space="preserve"> </v>
      </c>
      <c r="O1614" s="177" t="str">
        <f t="shared" si="678"/>
        <v xml:space="preserve"> </v>
      </c>
      <c r="P1614" s="177" t="str">
        <f t="shared" si="679"/>
        <v xml:space="preserve"> </v>
      </c>
      <c r="Q1614" s="178" t="str">
        <f t="shared" si="680"/>
        <v xml:space="preserve"> </v>
      </c>
      <c r="R1614" s="178" t="str">
        <f t="shared" si="681"/>
        <v xml:space="preserve"> </v>
      </c>
      <c r="S1614" s="179" t="str">
        <f t="shared" si="682"/>
        <v xml:space="preserve"> </v>
      </c>
      <c r="T1614" s="176" t="e">
        <f t="shared" si="683"/>
        <v>#VALUE!</v>
      </c>
      <c r="U1614" s="180" t="e">
        <f t="shared" si="684"/>
        <v>#VALUE!</v>
      </c>
      <c r="V1614" s="181" t="e">
        <f t="shared" si="685"/>
        <v>#VALUE!</v>
      </c>
      <c r="W1614" s="182" t="str">
        <f t="shared" si="686"/>
        <v>donnée(s) manquante(s)</v>
      </c>
      <c r="X1614" s="183" t="str">
        <f t="shared" si="687"/>
        <v>donnée(s) manquante(s)</v>
      </c>
      <c r="Y1614" s="178" t="str">
        <f t="shared" si="688"/>
        <v xml:space="preserve"> </v>
      </c>
      <c r="Z1614" s="178" t="str">
        <f t="shared" si="689"/>
        <v xml:space="preserve"> </v>
      </c>
      <c r="AA1614" s="178" t="str">
        <f t="shared" si="690"/>
        <v xml:space="preserve"> </v>
      </c>
      <c r="AB1614" s="184" t="str">
        <f t="shared" si="691"/>
        <v xml:space="preserve"> </v>
      </c>
      <c r="AC1614" s="184" t="str">
        <f t="shared" si="692"/>
        <v xml:space="preserve"> </v>
      </c>
      <c r="AD1614" s="184" t="str">
        <f t="shared" si="698"/>
        <v xml:space="preserve"> </v>
      </c>
      <c r="AE1614" s="185" t="e">
        <f t="shared" si="693"/>
        <v>#VALUE!</v>
      </c>
      <c r="AF1614" s="185" t="e">
        <f t="shared" si="694"/>
        <v>#VALUE!</v>
      </c>
      <c r="AG1614" s="212" t="e">
        <f t="shared" si="695"/>
        <v>#VALUE!</v>
      </c>
      <c r="AH1614" s="73" t="e">
        <f t="shared" si="699"/>
        <v>#VALUE!</v>
      </c>
      <c r="AI1614" s="74" t="e">
        <f t="shared" si="700"/>
        <v>#VALUE!</v>
      </c>
      <c r="AJ1614" s="186" t="e">
        <f t="shared" si="696"/>
        <v>#VALUE!</v>
      </c>
      <c r="AK1614" s="186" t="e">
        <f t="shared" si="697"/>
        <v>#VALUE!</v>
      </c>
    </row>
    <row r="1615" spans="1:37" x14ac:dyDescent="0.25">
      <c r="A1615" s="114" t="s">
        <v>74</v>
      </c>
      <c r="B1615" s="197"/>
      <c r="C1615" s="102"/>
      <c r="D1615" s="103"/>
      <c r="E1615" s="103"/>
      <c r="F1615" s="104"/>
      <c r="G1615" s="105"/>
      <c r="H1615" s="198"/>
      <c r="I1615" s="106"/>
      <c r="J1615" s="106"/>
      <c r="K1615" s="106"/>
      <c r="L1615" s="107"/>
      <c r="M1615" s="176" t="str">
        <f t="shared" si="676"/>
        <v xml:space="preserve"> </v>
      </c>
      <c r="N1615" s="177" t="str">
        <f t="shared" si="677"/>
        <v xml:space="preserve"> </v>
      </c>
      <c r="O1615" s="177" t="str">
        <f t="shared" si="678"/>
        <v xml:space="preserve"> </v>
      </c>
      <c r="P1615" s="177" t="str">
        <f t="shared" si="679"/>
        <v xml:space="preserve"> </v>
      </c>
      <c r="Q1615" s="178" t="str">
        <f t="shared" si="680"/>
        <v xml:space="preserve"> </v>
      </c>
      <c r="R1615" s="178" t="str">
        <f t="shared" si="681"/>
        <v xml:space="preserve"> </v>
      </c>
      <c r="S1615" s="179" t="str">
        <f t="shared" si="682"/>
        <v xml:space="preserve"> </v>
      </c>
      <c r="T1615" s="176" t="e">
        <f t="shared" si="683"/>
        <v>#VALUE!</v>
      </c>
      <c r="U1615" s="180" t="e">
        <f t="shared" si="684"/>
        <v>#VALUE!</v>
      </c>
      <c r="V1615" s="181" t="e">
        <f t="shared" si="685"/>
        <v>#VALUE!</v>
      </c>
      <c r="W1615" s="182" t="str">
        <f t="shared" si="686"/>
        <v>donnée(s) manquante(s)</v>
      </c>
      <c r="X1615" s="183" t="str">
        <f t="shared" si="687"/>
        <v>donnée(s) manquante(s)</v>
      </c>
      <c r="Y1615" s="178" t="str">
        <f t="shared" si="688"/>
        <v xml:space="preserve"> </v>
      </c>
      <c r="Z1615" s="178" t="str">
        <f t="shared" si="689"/>
        <v xml:space="preserve"> </v>
      </c>
      <c r="AA1615" s="178" t="str">
        <f t="shared" si="690"/>
        <v xml:space="preserve"> </v>
      </c>
      <c r="AB1615" s="184" t="str">
        <f t="shared" si="691"/>
        <v xml:space="preserve"> </v>
      </c>
      <c r="AC1615" s="184" t="str">
        <f t="shared" si="692"/>
        <v xml:space="preserve"> </v>
      </c>
      <c r="AD1615" s="184" t="str">
        <f t="shared" si="698"/>
        <v xml:space="preserve"> </v>
      </c>
      <c r="AE1615" s="185" t="e">
        <f t="shared" si="693"/>
        <v>#VALUE!</v>
      </c>
      <c r="AF1615" s="185" t="e">
        <f t="shared" si="694"/>
        <v>#VALUE!</v>
      </c>
      <c r="AG1615" s="212" t="e">
        <f t="shared" si="695"/>
        <v>#VALUE!</v>
      </c>
      <c r="AH1615" s="73" t="e">
        <f t="shared" si="699"/>
        <v>#VALUE!</v>
      </c>
      <c r="AI1615" s="74" t="e">
        <f t="shared" si="700"/>
        <v>#VALUE!</v>
      </c>
      <c r="AJ1615" s="186" t="e">
        <f t="shared" si="696"/>
        <v>#VALUE!</v>
      </c>
      <c r="AK1615" s="186" t="e">
        <f t="shared" si="697"/>
        <v>#VALUE!</v>
      </c>
    </row>
    <row r="1616" spans="1:37" x14ac:dyDescent="0.25">
      <c r="A1616" s="114" t="s">
        <v>74</v>
      </c>
      <c r="B1616" s="197"/>
      <c r="C1616" s="102"/>
      <c r="D1616" s="103"/>
      <c r="E1616" s="103"/>
      <c r="F1616" s="104"/>
      <c r="G1616" s="105"/>
      <c r="H1616" s="198"/>
      <c r="I1616" s="106"/>
      <c r="J1616" s="106"/>
      <c r="K1616" s="106"/>
      <c r="L1616" s="107"/>
      <c r="M1616" s="176" t="str">
        <f t="shared" si="676"/>
        <v xml:space="preserve"> </v>
      </c>
      <c r="N1616" s="177" t="str">
        <f t="shared" si="677"/>
        <v xml:space="preserve"> </v>
      </c>
      <c r="O1616" s="177" t="str">
        <f t="shared" si="678"/>
        <v xml:space="preserve"> </v>
      </c>
      <c r="P1616" s="177" t="str">
        <f t="shared" si="679"/>
        <v xml:space="preserve"> </v>
      </c>
      <c r="Q1616" s="178" t="str">
        <f t="shared" si="680"/>
        <v xml:space="preserve"> </v>
      </c>
      <c r="R1616" s="178" t="str">
        <f t="shared" si="681"/>
        <v xml:space="preserve"> </v>
      </c>
      <c r="S1616" s="179" t="str">
        <f t="shared" si="682"/>
        <v xml:space="preserve"> </v>
      </c>
      <c r="T1616" s="176" t="e">
        <f t="shared" si="683"/>
        <v>#VALUE!</v>
      </c>
      <c r="U1616" s="180" t="e">
        <f t="shared" si="684"/>
        <v>#VALUE!</v>
      </c>
      <c r="V1616" s="181" t="e">
        <f t="shared" si="685"/>
        <v>#VALUE!</v>
      </c>
      <c r="W1616" s="182" t="str">
        <f t="shared" si="686"/>
        <v>donnée(s) manquante(s)</v>
      </c>
      <c r="X1616" s="183" t="str">
        <f t="shared" si="687"/>
        <v>donnée(s) manquante(s)</v>
      </c>
      <c r="Y1616" s="178" t="str">
        <f t="shared" si="688"/>
        <v xml:space="preserve"> </v>
      </c>
      <c r="Z1616" s="178" t="str">
        <f t="shared" si="689"/>
        <v xml:space="preserve"> </v>
      </c>
      <c r="AA1616" s="178" t="str">
        <f t="shared" si="690"/>
        <v xml:space="preserve"> </v>
      </c>
      <c r="AB1616" s="184" t="str">
        <f t="shared" si="691"/>
        <v xml:space="preserve"> </v>
      </c>
      <c r="AC1616" s="184" t="str">
        <f t="shared" si="692"/>
        <v xml:space="preserve"> </v>
      </c>
      <c r="AD1616" s="184" t="str">
        <f t="shared" si="698"/>
        <v xml:space="preserve"> </v>
      </c>
      <c r="AE1616" s="185" t="e">
        <f t="shared" si="693"/>
        <v>#VALUE!</v>
      </c>
      <c r="AF1616" s="185" t="e">
        <f t="shared" si="694"/>
        <v>#VALUE!</v>
      </c>
      <c r="AG1616" s="212" t="e">
        <f t="shared" si="695"/>
        <v>#VALUE!</v>
      </c>
      <c r="AH1616" s="73" t="e">
        <f t="shared" si="699"/>
        <v>#VALUE!</v>
      </c>
      <c r="AI1616" s="74" t="e">
        <f t="shared" si="700"/>
        <v>#VALUE!</v>
      </c>
      <c r="AJ1616" s="186" t="e">
        <f t="shared" si="696"/>
        <v>#VALUE!</v>
      </c>
      <c r="AK1616" s="186" t="e">
        <f t="shared" si="697"/>
        <v>#VALUE!</v>
      </c>
    </row>
    <row r="1617" spans="1:37" x14ac:dyDescent="0.25">
      <c r="A1617" s="114" t="s">
        <v>74</v>
      </c>
      <c r="B1617" s="197"/>
      <c r="C1617" s="102"/>
      <c r="D1617" s="103"/>
      <c r="E1617" s="103"/>
      <c r="F1617" s="104"/>
      <c r="G1617" s="105"/>
      <c r="H1617" s="198"/>
      <c r="I1617" s="106"/>
      <c r="J1617" s="106"/>
      <c r="K1617" s="106"/>
      <c r="L1617" s="107"/>
      <c r="M1617" s="176" t="str">
        <f t="shared" si="676"/>
        <v xml:space="preserve"> </v>
      </c>
      <c r="N1617" s="177" t="str">
        <f t="shared" si="677"/>
        <v xml:space="preserve"> </v>
      </c>
      <c r="O1617" s="177" t="str">
        <f t="shared" si="678"/>
        <v xml:space="preserve"> </v>
      </c>
      <c r="P1617" s="177" t="str">
        <f t="shared" si="679"/>
        <v xml:space="preserve"> </v>
      </c>
      <c r="Q1617" s="178" t="str">
        <f t="shared" si="680"/>
        <v xml:space="preserve"> </v>
      </c>
      <c r="R1617" s="178" t="str">
        <f t="shared" si="681"/>
        <v xml:space="preserve"> </v>
      </c>
      <c r="S1617" s="179" t="str">
        <f t="shared" si="682"/>
        <v xml:space="preserve"> </v>
      </c>
      <c r="T1617" s="176" t="e">
        <f t="shared" si="683"/>
        <v>#VALUE!</v>
      </c>
      <c r="U1617" s="180" t="e">
        <f t="shared" si="684"/>
        <v>#VALUE!</v>
      </c>
      <c r="V1617" s="181" t="e">
        <f t="shared" si="685"/>
        <v>#VALUE!</v>
      </c>
      <c r="W1617" s="182" t="str">
        <f t="shared" si="686"/>
        <v>donnée(s) manquante(s)</v>
      </c>
      <c r="X1617" s="183" t="str">
        <f t="shared" si="687"/>
        <v>donnée(s) manquante(s)</v>
      </c>
      <c r="Y1617" s="178" t="str">
        <f t="shared" si="688"/>
        <v xml:space="preserve"> </v>
      </c>
      <c r="Z1617" s="178" t="str">
        <f t="shared" si="689"/>
        <v xml:space="preserve"> </v>
      </c>
      <c r="AA1617" s="178" t="str">
        <f t="shared" si="690"/>
        <v xml:space="preserve"> </v>
      </c>
      <c r="AB1617" s="184" t="str">
        <f t="shared" si="691"/>
        <v xml:space="preserve"> </v>
      </c>
      <c r="AC1617" s="184" t="str">
        <f t="shared" si="692"/>
        <v xml:space="preserve"> </v>
      </c>
      <c r="AD1617" s="184" t="str">
        <f t="shared" si="698"/>
        <v xml:space="preserve"> </v>
      </c>
      <c r="AE1617" s="185" t="e">
        <f t="shared" si="693"/>
        <v>#VALUE!</v>
      </c>
      <c r="AF1617" s="185" t="e">
        <f t="shared" si="694"/>
        <v>#VALUE!</v>
      </c>
      <c r="AG1617" s="212" t="e">
        <f t="shared" si="695"/>
        <v>#VALUE!</v>
      </c>
      <c r="AH1617" s="73" t="e">
        <f t="shared" si="699"/>
        <v>#VALUE!</v>
      </c>
      <c r="AI1617" s="74" t="e">
        <f t="shared" si="700"/>
        <v>#VALUE!</v>
      </c>
      <c r="AJ1617" s="186" t="e">
        <f t="shared" si="696"/>
        <v>#VALUE!</v>
      </c>
      <c r="AK1617" s="186" t="e">
        <f t="shared" si="697"/>
        <v>#VALUE!</v>
      </c>
    </row>
    <row r="1618" spans="1:37" x14ac:dyDescent="0.25">
      <c r="A1618" s="114" t="s">
        <v>74</v>
      </c>
      <c r="B1618" s="197"/>
      <c r="C1618" s="102"/>
      <c r="D1618" s="103"/>
      <c r="E1618" s="103"/>
      <c r="F1618" s="104"/>
      <c r="G1618" s="105"/>
      <c r="H1618" s="198"/>
      <c r="I1618" s="106"/>
      <c r="J1618" s="106"/>
      <c r="K1618" s="106"/>
      <c r="L1618" s="107"/>
      <c r="M1618" s="176" t="str">
        <f t="shared" si="676"/>
        <v xml:space="preserve"> </v>
      </c>
      <c r="N1618" s="177" t="str">
        <f t="shared" si="677"/>
        <v xml:space="preserve"> </v>
      </c>
      <c r="O1618" s="177" t="str">
        <f t="shared" si="678"/>
        <v xml:space="preserve"> </v>
      </c>
      <c r="P1618" s="177" t="str">
        <f t="shared" si="679"/>
        <v xml:space="preserve"> </v>
      </c>
      <c r="Q1618" s="178" t="str">
        <f t="shared" si="680"/>
        <v xml:space="preserve"> </v>
      </c>
      <c r="R1618" s="178" t="str">
        <f t="shared" si="681"/>
        <v xml:space="preserve"> </v>
      </c>
      <c r="S1618" s="179" t="str">
        <f t="shared" si="682"/>
        <v xml:space="preserve"> </v>
      </c>
      <c r="T1618" s="176" t="e">
        <f t="shared" si="683"/>
        <v>#VALUE!</v>
      </c>
      <c r="U1618" s="180" t="e">
        <f t="shared" si="684"/>
        <v>#VALUE!</v>
      </c>
      <c r="V1618" s="181" t="e">
        <f t="shared" si="685"/>
        <v>#VALUE!</v>
      </c>
      <c r="W1618" s="182" t="str">
        <f t="shared" si="686"/>
        <v>donnée(s) manquante(s)</v>
      </c>
      <c r="X1618" s="183" t="str">
        <f t="shared" si="687"/>
        <v>donnée(s) manquante(s)</v>
      </c>
      <c r="Y1618" s="178" t="str">
        <f t="shared" si="688"/>
        <v xml:space="preserve"> </v>
      </c>
      <c r="Z1618" s="178" t="str">
        <f t="shared" si="689"/>
        <v xml:space="preserve"> </v>
      </c>
      <c r="AA1618" s="178" t="str">
        <f t="shared" si="690"/>
        <v xml:space="preserve"> </v>
      </c>
      <c r="AB1618" s="184" t="str">
        <f t="shared" si="691"/>
        <v xml:space="preserve"> </v>
      </c>
      <c r="AC1618" s="184" t="str">
        <f t="shared" si="692"/>
        <v xml:space="preserve"> </v>
      </c>
      <c r="AD1618" s="184" t="str">
        <f t="shared" si="698"/>
        <v xml:space="preserve"> </v>
      </c>
      <c r="AE1618" s="185" t="e">
        <f t="shared" si="693"/>
        <v>#VALUE!</v>
      </c>
      <c r="AF1618" s="185" t="e">
        <f t="shared" si="694"/>
        <v>#VALUE!</v>
      </c>
      <c r="AG1618" s="212" t="e">
        <f t="shared" si="695"/>
        <v>#VALUE!</v>
      </c>
      <c r="AH1618" s="73" t="e">
        <f t="shared" si="699"/>
        <v>#VALUE!</v>
      </c>
      <c r="AI1618" s="74" t="e">
        <f t="shared" si="700"/>
        <v>#VALUE!</v>
      </c>
      <c r="AJ1618" s="186" t="e">
        <f t="shared" si="696"/>
        <v>#VALUE!</v>
      </c>
      <c r="AK1618" s="186" t="e">
        <f t="shared" si="697"/>
        <v>#VALUE!</v>
      </c>
    </row>
    <row r="1619" spans="1:37" x14ac:dyDescent="0.25">
      <c r="A1619" s="114" t="s">
        <v>74</v>
      </c>
      <c r="B1619" s="197"/>
      <c r="C1619" s="102"/>
      <c r="D1619" s="103"/>
      <c r="E1619" s="103"/>
      <c r="F1619" s="104"/>
      <c r="G1619" s="105"/>
      <c r="H1619" s="198"/>
      <c r="I1619" s="106"/>
      <c r="J1619" s="106"/>
      <c r="K1619" s="106"/>
      <c r="L1619" s="107"/>
      <c r="M1619" s="176" t="str">
        <f t="shared" si="676"/>
        <v xml:space="preserve"> </v>
      </c>
      <c r="N1619" s="177" t="str">
        <f t="shared" si="677"/>
        <v xml:space="preserve"> </v>
      </c>
      <c r="O1619" s="177" t="str">
        <f t="shared" si="678"/>
        <v xml:space="preserve"> </v>
      </c>
      <c r="P1619" s="177" t="str">
        <f t="shared" si="679"/>
        <v xml:space="preserve"> </v>
      </c>
      <c r="Q1619" s="178" t="str">
        <f t="shared" si="680"/>
        <v xml:space="preserve"> </v>
      </c>
      <c r="R1619" s="178" t="str">
        <f t="shared" si="681"/>
        <v xml:space="preserve"> </v>
      </c>
      <c r="S1619" s="179" t="str">
        <f t="shared" si="682"/>
        <v xml:space="preserve"> </v>
      </c>
      <c r="T1619" s="176" t="e">
        <f t="shared" si="683"/>
        <v>#VALUE!</v>
      </c>
      <c r="U1619" s="180" t="e">
        <f t="shared" si="684"/>
        <v>#VALUE!</v>
      </c>
      <c r="V1619" s="181" t="e">
        <f t="shared" si="685"/>
        <v>#VALUE!</v>
      </c>
      <c r="W1619" s="182" t="str">
        <f t="shared" si="686"/>
        <v>donnée(s) manquante(s)</v>
      </c>
      <c r="X1619" s="183" t="str">
        <f t="shared" si="687"/>
        <v>donnée(s) manquante(s)</v>
      </c>
      <c r="Y1619" s="178" t="str">
        <f t="shared" si="688"/>
        <v xml:space="preserve"> </v>
      </c>
      <c r="Z1619" s="178" t="str">
        <f t="shared" si="689"/>
        <v xml:space="preserve"> </v>
      </c>
      <c r="AA1619" s="178" t="str">
        <f t="shared" si="690"/>
        <v xml:space="preserve"> </v>
      </c>
      <c r="AB1619" s="184" t="str">
        <f t="shared" si="691"/>
        <v xml:space="preserve"> </v>
      </c>
      <c r="AC1619" s="184" t="str">
        <f t="shared" si="692"/>
        <v xml:space="preserve"> </v>
      </c>
      <c r="AD1619" s="184" t="str">
        <f t="shared" si="698"/>
        <v xml:space="preserve"> </v>
      </c>
      <c r="AE1619" s="185" t="e">
        <f t="shared" si="693"/>
        <v>#VALUE!</v>
      </c>
      <c r="AF1619" s="185" t="e">
        <f t="shared" si="694"/>
        <v>#VALUE!</v>
      </c>
      <c r="AG1619" s="212" t="e">
        <f t="shared" si="695"/>
        <v>#VALUE!</v>
      </c>
      <c r="AH1619" s="73" t="e">
        <f t="shared" si="699"/>
        <v>#VALUE!</v>
      </c>
      <c r="AI1619" s="74" t="e">
        <f t="shared" si="700"/>
        <v>#VALUE!</v>
      </c>
      <c r="AJ1619" s="186" t="e">
        <f t="shared" si="696"/>
        <v>#VALUE!</v>
      </c>
      <c r="AK1619" s="186" t="e">
        <f t="shared" si="697"/>
        <v>#VALUE!</v>
      </c>
    </row>
    <row r="1620" spans="1:37" x14ac:dyDescent="0.25">
      <c r="A1620" s="114" t="s">
        <v>74</v>
      </c>
      <c r="B1620" s="197"/>
      <c r="C1620" s="102"/>
      <c r="D1620" s="103"/>
      <c r="E1620" s="103"/>
      <c r="F1620" s="104"/>
      <c r="G1620" s="105"/>
      <c r="H1620" s="198"/>
      <c r="I1620" s="106"/>
      <c r="J1620" s="106"/>
      <c r="K1620" s="106"/>
      <c r="L1620" s="107"/>
      <c r="M1620" s="176" t="str">
        <f t="shared" si="676"/>
        <v xml:space="preserve"> </v>
      </c>
      <c r="N1620" s="177" t="str">
        <f t="shared" si="677"/>
        <v xml:space="preserve"> </v>
      </c>
      <c r="O1620" s="177" t="str">
        <f t="shared" si="678"/>
        <v xml:space="preserve"> </v>
      </c>
      <c r="P1620" s="177" t="str">
        <f t="shared" si="679"/>
        <v xml:space="preserve"> </v>
      </c>
      <c r="Q1620" s="178" t="str">
        <f t="shared" si="680"/>
        <v xml:space="preserve"> </v>
      </c>
      <c r="R1620" s="178" t="str">
        <f t="shared" si="681"/>
        <v xml:space="preserve"> </v>
      </c>
      <c r="S1620" s="179" t="str">
        <f t="shared" si="682"/>
        <v xml:space="preserve"> </v>
      </c>
      <c r="T1620" s="176" t="e">
        <f t="shared" si="683"/>
        <v>#VALUE!</v>
      </c>
      <c r="U1620" s="180" t="e">
        <f t="shared" si="684"/>
        <v>#VALUE!</v>
      </c>
      <c r="V1620" s="181" t="e">
        <f t="shared" si="685"/>
        <v>#VALUE!</v>
      </c>
      <c r="W1620" s="182" t="str">
        <f t="shared" si="686"/>
        <v>donnée(s) manquante(s)</v>
      </c>
      <c r="X1620" s="183" t="str">
        <f t="shared" si="687"/>
        <v>donnée(s) manquante(s)</v>
      </c>
      <c r="Y1620" s="178" t="str">
        <f t="shared" si="688"/>
        <v xml:space="preserve"> </v>
      </c>
      <c r="Z1620" s="178" t="str">
        <f t="shared" si="689"/>
        <v xml:space="preserve"> </v>
      </c>
      <c r="AA1620" s="178" t="str">
        <f t="shared" si="690"/>
        <v xml:space="preserve"> </v>
      </c>
      <c r="AB1620" s="184" t="str">
        <f t="shared" si="691"/>
        <v xml:space="preserve"> </v>
      </c>
      <c r="AC1620" s="184" t="str">
        <f t="shared" si="692"/>
        <v xml:space="preserve"> </v>
      </c>
      <c r="AD1620" s="184" t="str">
        <f t="shared" si="698"/>
        <v xml:space="preserve"> </v>
      </c>
      <c r="AE1620" s="185" t="e">
        <f t="shared" si="693"/>
        <v>#VALUE!</v>
      </c>
      <c r="AF1620" s="185" t="e">
        <f t="shared" si="694"/>
        <v>#VALUE!</v>
      </c>
      <c r="AG1620" s="212" t="e">
        <f t="shared" si="695"/>
        <v>#VALUE!</v>
      </c>
      <c r="AH1620" s="73" t="e">
        <f t="shared" si="699"/>
        <v>#VALUE!</v>
      </c>
      <c r="AI1620" s="74" t="e">
        <f t="shared" si="700"/>
        <v>#VALUE!</v>
      </c>
      <c r="AJ1620" s="186" t="e">
        <f t="shared" si="696"/>
        <v>#VALUE!</v>
      </c>
      <c r="AK1620" s="186" t="e">
        <f t="shared" si="697"/>
        <v>#VALUE!</v>
      </c>
    </row>
    <row r="1621" spans="1:37" x14ac:dyDescent="0.25">
      <c r="A1621" s="114" t="s">
        <v>74</v>
      </c>
      <c r="B1621" s="197"/>
      <c r="C1621" s="102"/>
      <c r="D1621" s="103"/>
      <c r="E1621" s="103"/>
      <c r="F1621" s="104"/>
      <c r="G1621" s="105"/>
      <c r="H1621" s="198"/>
      <c r="I1621" s="106"/>
      <c r="J1621" s="106"/>
      <c r="K1621" s="106"/>
      <c r="L1621" s="107"/>
      <c r="M1621" s="176" t="str">
        <f t="shared" si="676"/>
        <v xml:space="preserve"> </v>
      </c>
      <c r="N1621" s="177" t="str">
        <f t="shared" si="677"/>
        <v xml:space="preserve"> </v>
      </c>
      <c r="O1621" s="177" t="str">
        <f t="shared" si="678"/>
        <v xml:space="preserve"> </v>
      </c>
      <c r="P1621" s="177" t="str">
        <f t="shared" si="679"/>
        <v xml:space="preserve"> </v>
      </c>
      <c r="Q1621" s="178" t="str">
        <f t="shared" si="680"/>
        <v xml:space="preserve"> </v>
      </c>
      <c r="R1621" s="178" t="str">
        <f t="shared" si="681"/>
        <v xml:space="preserve"> </v>
      </c>
      <c r="S1621" s="179" t="str">
        <f t="shared" si="682"/>
        <v xml:space="preserve"> </v>
      </c>
      <c r="T1621" s="176" t="e">
        <f t="shared" si="683"/>
        <v>#VALUE!</v>
      </c>
      <c r="U1621" s="180" t="e">
        <f t="shared" si="684"/>
        <v>#VALUE!</v>
      </c>
      <c r="V1621" s="181" t="e">
        <f t="shared" si="685"/>
        <v>#VALUE!</v>
      </c>
      <c r="W1621" s="182" t="str">
        <f t="shared" si="686"/>
        <v>donnée(s) manquante(s)</v>
      </c>
      <c r="X1621" s="183" t="str">
        <f t="shared" si="687"/>
        <v>donnée(s) manquante(s)</v>
      </c>
      <c r="Y1621" s="178" t="str">
        <f t="shared" si="688"/>
        <v xml:space="preserve"> </v>
      </c>
      <c r="Z1621" s="178" t="str">
        <f t="shared" si="689"/>
        <v xml:space="preserve"> </v>
      </c>
      <c r="AA1621" s="178" t="str">
        <f t="shared" si="690"/>
        <v xml:space="preserve"> </v>
      </c>
      <c r="AB1621" s="184" t="str">
        <f t="shared" si="691"/>
        <v xml:space="preserve"> </v>
      </c>
      <c r="AC1621" s="184" t="str">
        <f t="shared" si="692"/>
        <v xml:space="preserve"> </v>
      </c>
      <c r="AD1621" s="184" t="str">
        <f t="shared" si="698"/>
        <v xml:space="preserve"> </v>
      </c>
      <c r="AE1621" s="185" t="e">
        <f t="shared" si="693"/>
        <v>#VALUE!</v>
      </c>
      <c r="AF1621" s="185" t="e">
        <f t="shared" si="694"/>
        <v>#VALUE!</v>
      </c>
      <c r="AG1621" s="212" t="e">
        <f t="shared" si="695"/>
        <v>#VALUE!</v>
      </c>
      <c r="AH1621" s="73" t="e">
        <f t="shared" si="699"/>
        <v>#VALUE!</v>
      </c>
      <c r="AI1621" s="74" t="e">
        <f t="shared" si="700"/>
        <v>#VALUE!</v>
      </c>
      <c r="AJ1621" s="186" t="e">
        <f t="shared" si="696"/>
        <v>#VALUE!</v>
      </c>
      <c r="AK1621" s="186" t="e">
        <f t="shared" si="697"/>
        <v>#VALUE!</v>
      </c>
    </row>
    <row r="1622" spans="1:37" x14ac:dyDescent="0.25">
      <c r="A1622" s="114" t="s">
        <v>74</v>
      </c>
      <c r="B1622" s="197"/>
      <c r="C1622" s="102"/>
      <c r="D1622" s="103"/>
      <c r="E1622" s="103"/>
      <c r="F1622" s="104"/>
      <c r="G1622" s="105"/>
      <c r="H1622" s="198"/>
      <c r="I1622" s="106"/>
      <c r="J1622" s="106"/>
      <c r="K1622" s="106"/>
      <c r="L1622" s="107"/>
      <c r="M1622" s="176" t="str">
        <f t="shared" si="676"/>
        <v xml:space="preserve"> </v>
      </c>
      <c r="N1622" s="177" t="str">
        <f t="shared" si="677"/>
        <v xml:space="preserve"> </v>
      </c>
      <c r="O1622" s="177" t="str">
        <f t="shared" si="678"/>
        <v xml:space="preserve"> </v>
      </c>
      <c r="P1622" s="177" t="str">
        <f t="shared" si="679"/>
        <v xml:space="preserve"> </v>
      </c>
      <c r="Q1622" s="178" t="str">
        <f t="shared" si="680"/>
        <v xml:space="preserve"> </v>
      </c>
      <c r="R1622" s="178" t="str">
        <f t="shared" si="681"/>
        <v xml:space="preserve"> </v>
      </c>
      <c r="S1622" s="179" t="str">
        <f t="shared" si="682"/>
        <v xml:space="preserve"> </v>
      </c>
      <c r="T1622" s="176" t="e">
        <f t="shared" si="683"/>
        <v>#VALUE!</v>
      </c>
      <c r="U1622" s="180" t="e">
        <f t="shared" si="684"/>
        <v>#VALUE!</v>
      </c>
      <c r="V1622" s="181" t="e">
        <f t="shared" si="685"/>
        <v>#VALUE!</v>
      </c>
      <c r="W1622" s="182" t="str">
        <f t="shared" si="686"/>
        <v>donnée(s) manquante(s)</v>
      </c>
      <c r="X1622" s="183" t="str">
        <f t="shared" si="687"/>
        <v>donnée(s) manquante(s)</v>
      </c>
      <c r="Y1622" s="178" t="str">
        <f t="shared" si="688"/>
        <v xml:space="preserve"> </v>
      </c>
      <c r="Z1622" s="178" t="str">
        <f t="shared" si="689"/>
        <v xml:space="preserve"> </v>
      </c>
      <c r="AA1622" s="178" t="str">
        <f t="shared" si="690"/>
        <v xml:space="preserve"> </v>
      </c>
      <c r="AB1622" s="184" t="str">
        <f t="shared" si="691"/>
        <v xml:space="preserve"> </v>
      </c>
      <c r="AC1622" s="184" t="str">
        <f t="shared" si="692"/>
        <v xml:space="preserve"> </v>
      </c>
      <c r="AD1622" s="184" t="str">
        <f t="shared" si="698"/>
        <v xml:space="preserve"> </v>
      </c>
      <c r="AE1622" s="185" t="e">
        <f t="shared" si="693"/>
        <v>#VALUE!</v>
      </c>
      <c r="AF1622" s="185" t="e">
        <f t="shared" si="694"/>
        <v>#VALUE!</v>
      </c>
      <c r="AG1622" s="212" t="e">
        <f t="shared" si="695"/>
        <v>#VALUE!</v>
      </c>
      <c r="AH1622" s="73" t="e">
        <f t="shared" si="699"/>
        <v>#VALUE!</v>
      </c>
      <c r="AI1622" s="74" t="e">
        <f t="shared" si="700"/>
        <v>#VALUE!</v>
      </c>
      <c r="AJ1622" s="186" t="e">
        <f t="shared" si="696"/>
        <v>#VALUE!</v>
      </c>
      <c r="AK1622" s="186" t="e">
        <f t="shared" si="697"/>
        <v>#VALUE!</v>
      </c>
    </row>
    <row r="1623" spans="1:37" x14ac:dyDescent="0.25">
      <c r="A1623" s="114" t="s">
        <v>74</v>
      </c>
      <c r="B1623" s="197"/>
      <c r="C1623" s="102"/>
      <c r="D1623" s="103"/>
      <c r="E1623" s="103"/>
      <c r="F1623" s="104"/>
      <c r="G1623" s="105"/>
      <c r="H1623" s="198"/>
      <c r="I1623" s="106"/>
      <c r="J1623" s="106"/>
      <c r="K1623" s="106"/>
      <c r="L1623" s="107"/>
      <c r="M1623" s="176" t="str">
        <f t="shared" si="676"/>
        <v xml:space="preserve"> </v>
      </c>
      <c r="N1623" s="177" t="str">
        <f t="shared" si="677"/>
        <v xml:space="preserve"> </v>
      </c>
      <c r="O1623" s="177" t="str">
        <f t="shared" si="678"/>
        <v xml:space="preserve"> </v>
      </c>
      <c r="P1623" s="177" t="str">
        <f t="shared" si="679"/>
        <v xml:space="preserve"> </v>
      </c>
      <c r="Q1623" s="178" t="str">
        <f t="shared" si="680"/>
        <v xml:space="preserve"> </v>
      </c>
      <c r="R1623" s="178" t="str">
        <f t="shared" si="681"/>
        <v xml:space="preserve"> </v>
      </c>
      <c r="S1623" s="179" t="str">
        <f t="shared" si="682"/>
        <v xml:space="preserve"> </v>
      </c>
      <c r="T1623" s="176" t="e">
        <f t="shared" si="683"/>
        <v>#VALUE!</v>
      </c>
      <c r="U1623" s="180" t="e">
        <f t="shared" si="684"/>
        <v>#VALUE!</v>
      </c>
      <c r="V1623" s="181" t="e">
        <f t="shared" si="685"/>
        <v>#VALUE!</v>
      </c>
      <c r="W1623" s="182" t="str">
        <f t="shared" si="686"/>
        <v>donnée(s) manquante(s)</v>
      </c>
      <c r="X1623" s="183" t="str">
        <f t="shared" si="687"/>
        <v>donnée(s) manquante(s)</v>
      </c>
      <c r="Y1623" s="178" t="str">
        <f t="shared" si="688"/>
        <v xml:space="preserve"> </v>
      </c>
      <c r="Z1623" s="178" t="str">
        <f t="shared" si="689"/>
        <v xml:space="preserve"> </v>
      </c>
      <c r="AA1623" s="178" t="str">
        <f t="shared" si="690"/>
        <v xml:space="preserve"> </v>
      </c>
      <c r="AB1623" s="184" t="str">
        <f t="shared" si="691"/>
        <v xml:space="preserve"> </v>
      </c>
      <c r="AC1623" s="184" t="str">
        <f t="shared" si="692"/>
        <v xml:space="preserve"> </v>
      </c>
      <c r="AD1623" s="184" t="str">
        <f t="shared" si="698"/>
        <v xml:space="preserve"> </v>
      </c>
      <c r="AE1623" s="185" t="e">
        <f t="shared" si="693"/>
        <v>#VALUE!</v>
      </c>
      <c r="AF1623" s="185" t="e">
        <f t="shared" si="694"/>
        <v>#VALUE!</v>
      </c>
      <c r="AG1623" s="212" t="e">
        <f t="shared" si="695"/>
        <v>#VALUE!</v>
      </c>
      <c r="AH1623" s="73" t="e">
        <f t="shared" si="699"/>
        <v>#VALUE!</v>
      </c>
      <c r="AI1623" s="74" t="e">
        <f t="shared" si="700"/>
        <v>#VALUE!</v>
      </c>
      <c r="AJ1623" s="186" t="e">
        <f t="shared" si="696"/>
        <v>#VALUE!</v>
      </c>
      <c r="AK1623" s="186" t="e">
        <f t="shared" si="697"/>
        <v>#VALUE!</v>
      </c>
    </row>
    <row r="1624" spans="1:37" x14ac:dyDescent="0.25">
      <c r="A1624" s="114" t="s">
        <v>74</v>
      </c>
      <c r="B1624" s="197"/>
      <c r="C1624" s="102"/>
      <c r="D1624" s="103"/>
      <c r="E1624" s="103"/>
      <c r="F1624" s="104"/>
      <c r="G1624" s="105"/>
      <c r="H1624" s="198"/>
      <c r="I1624" s="106"/>
      <c r="J1624" s="106"/>
      <c r="K1624" s="106"/>
      <c r="L1624" s="107"/>
      <c r="M1624" s="176" t="str">
        <f t="shared" si="676"/>
        <v xml:space="preserve"> </v>
      </c>
      <c r="N1624" s="177" t="str">
        <f t="shared" si="677"/>
        <v xml:space="preserve"> </v>
      </c>
      <c r="O1624" s="177" t="str">
        <f t="shared" si="678"/>
        <v xml:space="preserve"> </v>
      </c>
      <c r="P1624" s="177" t="str">
        <f t="shared" si="679"/>
        <v xml:space="preserve"> </v>
      </c>
      <c r="Q1624" s="178" t="str">
        <f t="shared" si="680"/>
        <v xml:space="preserve"> </v>
      </c>
      <c r="R1624" s="178" t="str">
        <f t="shared" si="681"/>
        <v xml:space="preserve"> </v>
      </c>
      <c r="S1624" s="179" t="str">
        <f t="shared" si="682"/>
        <v xml:space="preserve"> </v>
      </c>
      <c r="T1624" s="176" t="e">
        <f t="shared" si="683"/>
        <v>#VALUE!</v>
      </c>
      <c r="U1624" s="180" t="e">
        <f t="shared" si="684"/>
        <v>#VALUE!</v>
      </c>
      <c r="V1624" s="181" t="e">
        <f t="shared" si="685"/>
        <v>#VALUE!</v>
      </c>
      <c r="W1624" s="182" t="str">
        <f t="shared" si="686"/>
        <v>donnée(s) manquante(s)</v>
      </c>
      <c r="X1624" s="183" t="str">
        <f t="shared" si="687"/>
        <v>donnée(s) manquante(s)</v>
      </c>
      <c r="Y1624" s="178" t="str">
        <f t="shared" si="688"/>
        <v xml:space="preserve"> </v>
      </c>
      <c r="Z1624" s="178" t="str">
        <f t="shared" si="689"/>
        <v xml:space="preserve"> </v>
      </c>
      <c r="AA1624" s="178" t="str">
        <f t="shared" si="690"/>
        <v xml:space="preserve"> </v>
      </c>
      <c r="AB1624" s="184" t="str">
        <f t="shared" si="691"/>
        <v xml:space="preserve"> </v>
      </c>
      <c r="AC1624" s="184" t="str">
        <f t="shared" si="692"/>
        <v xml:space="preserve"> </v>
      </c>
      <c r="AD1624" s="184" t="str">
        <f t="shared" si="698"/>
        <v xml:space="preserve"> </v>
      </c>
      <c r="AE1624" s="185" t="e">
        <f t="shared" si="693"/>
        <v>#VALUE!</v>
      </c>
      <c r="AF1624" s="185" t="e">
        <f t="shared" si="694"/>
        <v>#VALUE!</v>
      </c>
      <c r="AG1624" s="212" t="e">
        <f t="shared" si="695"/>
        <v>#VALUE!</v>
      </c>
      <c r="AH1624" s="73" t="e">
        <f t="shared" si="699"/>
        <v>#VALUE!</v>
      </c>
      <c r="AI1624" s="74" t="e">
        <f t="shared" si="700"/>
        <v>#VALUE!</v>
      </c>
      <c r="AJ1624" s="186" t="e">
        <f t="shared" si="696"/>
        <v>#VALUE!</v>
      </c>
      <c r="AK1624" s="186" t="e">
        <f t="shared" si="697"/>
        <v>#VALUE!</v>
      </c>
    </row>
    <row r="1625" spans="1:37" x14ac:dyDescent="0.25">
      <c r="A1625" s="114" t="s">
        <v>74</v>
      </c>
      <c r="B1625" s="197"/>
      <c r="C1625" s="102"/>
      <c r="D1625" s="103"/>
      <c r="E1625" s="103"/>
      <c r="F1625" s="104"/>
      <c r="G1625" s="105"/>
      <c r="H1625" s="198"/>
      <c r="I1625" s="106"/>
      <c r="J1625" s="106"/>
      <c r="K1625" s="106"/>
      <c r="L1625" s="107"/>
      <c r="M1625" s="176" t="str">
        <f t="shared" si="676"/>
        <v xml:space="preserve"> </v>
      </c>
      <c r="N1625" s="177" t="str">
        <f t="shared" si="677"/>
        <v xml:space="preserve"> </v>
      </c>
      <c r="O1625" s="177" t="str">
        <f t="shared" si="678"/>
        <v xml:space="preserve"> </v>
      </c>
      <c r="P1625" s="177" t="str">
        <f t="shared" si="679"/>
        <v xml:space="preserve"> </v>
      </c>
      <c r="Q1625" s="178" t="str">
        <f t="shared" si="680"/>
        <v xml:space="preserve"> </v>
      </c>
      <c r="R1625" s="178" t="str">
        <f t="shared" si="681"/>
        <v xml:space="preserve"> </v>
      </c>
      <c r="S1625" s="179" t="str">
        <f t="shared" si="682"/>
        <v xml:space="preserve"> </v>
      </c>
      <c r="T1625" s="176" t="e">
        <f t="shared" si="683"/>
        <v>#VALUE!</v>
      </c>
      <c r="U1625" s="180" t="e">
        <f t="shared" si="684"/>
        <v>#VALUE!</v>
      </c>
      <c r="V1625" s="181" t="e">
        <f t="shared" si="685"/>
        <v>#VALUE!</v>
      </c>
      <c r="W1625" s="182" t="str">
        <f t="shared" si="686"/>
        <v>donnée(s) manquante(s)</v>
      </c>
      <c r="X1625" s="183" t="str">
        <f t="shared" si="687"/>
        <v>donnée(s) manquante(s)</v>
      </c>
      <c r="Y1625" s="178" t="str">
        <f t="shared" si="688"/>
        <v xml:space="preserve"> </v>
      </c>
      <c r="Z1625" s="178" t="str">
        <f t="shared" si="689"/>
        <v xml:space="preserve"> </v>
      </c>
      <c r="AA1625" s="178" t="str">
        <f t="shared" si="690"/>
        <v xml:space="preserve"> </v>
      </c>
      <c r="AB1625" s="184" t="str">
        <f t="shared" si="691"/>
        <v xml:space="preserve"> </v>
      </c>
      <c r="AC1625" s="184" t="str">
        <f t="shared" si="692"/>
        <v xml:space="preserve"> </v>
      </c>
      <c r="AD1625" s="184" t="str">
        <f t="shared" si="698"/>
        <v xml:space="preserve"> </v>
      </c>
      <c r="AE1625" s="185" t="e">
        <f t="shared" si="693"/>
        <v>#VALUE!</v>
      </c>
      <c r="AF1625" s="185" t="e">
        <f t="shared" si="694"/>
        <v>#VALUE!</v>
      </c>
      <c r="AG1625" s="212" t="e">
        <f t="shared" si="695"/>
        <v>#VALUE!</v>
      </c>
      <c r="AH1625" s="73" t="e">
        <f t="shared" si="699"/>
        <v>#VALUE!</v>
      </c>
      <c r="AI1625" s="74" t="e">
        <f t="shared" si="700"/>
        <v>#VALUE!</v>
      </c>
      <c r="AJ1625" s="186" t="e">
        <f t="shared" si="696"/>
        <v>#VALUE!</v>
      </c>
      <c r="AK1625" s="186" t="e">
        <f t="shared" si="697"/>
        <v>#VALUE!</v>
      </c>
    </row>
    <row r="1626" spans="1:37" x14ac:dyDescent="0.25">
      <c r="A1626" s="114" t="s">
        <v>74</v>
      </c>
      <c r="B1626" s="197"/>
      <c r="C1626" s="102"/>
      <c r="D1626" s="103"/>
      <c r="E1626" s="103"/>
      <c r="F1626" s="104"/>
      <c r="G1626" s="105"/>
      <c r="H1626" s="198"/>
      <c r="I1626" s="106"/>
      <c r="J1626" s="106"/>
      <c r="K1626" s="106"/>
      <c r="L1626" s="107"/>
      <c r="M1626" s="176" t="str">
        <f t="shared" si="676"/>
        <v xml:space="preserve"> </v>
      </c>
      <c r="N1626" s="177" t="str">
        <f t="shared" si="677"/>
        <v xml:space="preserve"> </v>
      </c>
      <c r="O1626" s="177" t="str">
        <f t="shared" si="678"/>
        <v xml:space="preserve"> </v>
      </c>
      <c r="P1626" s="177" t="str">
        <f t="shared" si="679"/>
        <v xml:space="preserve"> </v>
      </c>
      <c r="Q1626" s="178" t="str">
        <f t="shared" si="680"/>
        <v xml:space="preserve"> </v>
      </c>
      <c r="R1626" s="178" t="str">
        <f t="shared" si="681"/>
        <v xml:space="preserve"> </v>
      </c>
      <c r="S1626" s="179" t="str">
        <f t="shared" si="682"/>
        <v xml:space="preserve"> </v>
      </c>
      <c r="T1626" s="176" t="e">
        <f t="shared" si="683"/>
        <v>#VALUE!</v>
      </c>
      <c r="U1626" s="180" t="e">
        <f t="shared" si="684"/>
        <v>#VALUE!</v>
      </c>
      <c r="V1626" s="181" t="e">
        <f t="shared" si="685"/>
        <v>#VALUE!</v>
      </c>
      <c r="W1626" s="182" t="str">
        <f t="shared" si="686"/>
        <v>donnée(s) manquante(s)</v>
      </c>
      <c r="X1626" s="183" t="str">
        <f t="shared" si="687"/>
        <v>donnée(s) manquante(s)</v>
      </c>
      <c r="Y1626" s="178" t="str">
        <f t="shared" si="688"/>
        <v xml:space="preserve"> </v>
      </c>
      <c r="Z1626" s="178" t="str">
        <f t="shared" si="689"/>
        <v xml:space="preserve"> </v>
      </c>
      <c r="AA1626" s="178" t="str">
        <f t="shared" si="690"/>
        <v xml:space="preserve"> </v>
      </c>
      <c r="AB1626" s="184" t="str">
        <f t="shared" si="691"/>
        <v xml:space="preserve"> </v>
      </c>
      <c r="AC1626" s="184" t="str">
        <f t="shared" si="692"/>
        <v xml:space="preserve"> </v>
      </c>
      <c r="AD1626" s="184" t="str">
        <f t="shared" si="698"/>
        <v xml:space="preserve"> </v>
      </c>
      <c r="AE1626" s="185" t="e">
        <f t="shared" si="693"/>
        <v>#VALUE!</v>
      </c>
      <c r="AF1626" s="185" t="e">
        <f t="shared" si="694"/>
        <v>#VALUE!</v>
      </c>
      <c r="AG1626" s="212" t="e">
        <f t="shared" si="695"/>
        <v>#VALUE!</v>
      </c>
      <c r="AH1626" s="73" t="e">
        <f t="shared" si="699"/>
        <v>#VALUE!</v>
      </c>
      <c r="AI1626" s="74" t="e">
        <f t="shared" si="700"/>
        <v>#VALUE!</v>
      </c>
      <c r="AJ1626" s="186" t="e">
        <f t="shared" si="696"/>
        <v>#VALUE!</v>
      </c>
      <c r="AK1626" s="186" t="e">
        <f t="shared" si="697"/>
        <v>#VALUE!</v>
      </c>
    </row>
    <row r="1627" spans="1:37" x14ac:dyDescent="0.25">
      <c r="A1627" s="114" t="s">
        <v>74</v>
      </c>
      <c r="B1627" s="197"/>
      <c r="C1627" s="102"/>
      <c r="D1627" s="103"/>
      <c r="E1627" s="103"/>
      <c r="F1627" s="104"/>
      <c r="G1627" s="105"/>
      <c r="H1627" s="198"/>
      <c r="I1627" s="106"/>
      <c r="J1627" s="106"/>
      <c r="K1627" s="106"/>
      <c r="L1627" s="107"/>
      <c r="M1627" s="176" t="str">
        <f t="shared" si="676"/>
        <v xml:space="preserve"> </v>
      </c>
      <c r="N1627" s="177" t="str">
        <f t="shared" si="677"/>
        <v xml:space="preserve"> </v>
      </c>
      <c r="O1627" s="177" t="str">
        <f t="shared" si="678"/>
        <v xml:space="preserve"> </v>
      </c>
      <c r="P1627" s="177" t="str">
        <f t="shared" si="679"/>
        <v xml:space="preserve"> </v>
      </c>
      <c r="Q1627" s="178" t="str">
        <f t="shared" si="680"/>
        <v xml:space="preserve"> </v>
      </c>
      <c r="R1627" s="178" t="str">
        <f t="shared" si="681"/>
        <v xml:space="preserve"> </v>
      </c>
      <c r="S1627" s="179" t="str">
        <f t="shared" si="682"/>
        <v xml:space="preserve"> </v>
      </c>
      <c r="T1627" s="176" t="e">
        <f t="shared" si="683"/>
        <v>#VALUE!</v>
      </c>
      <c r="U1627" s="180" t="e">
        <f t="shared" si="684"/>
        <v>#VALUE!</v>
      </c>
      <c r="V1627" s="181" t="e">
        <f t="shared" si="685"/>
        <v>#VALUE!</v>
      </c>
      <c r="W1627" s="182" t="str">
        <f t="shared" si="686"/>
        <v>donnée(s) manquante(s)</v>
      </c>
      <c r="X1627" s="183" t="str">
        <f t="shared" si="687"/>
        <v>donnée(s) manquante(s)</v>
      </c>
      <c r="Y1627" s="178" t="str">
        <f t="shared" si="688"/>
        <v xml:space="preserve"> </v>
      </c>
      <c r="Z1627" s="178" t="str">
        <f t="shared" si="689"/>
        <v xml:space="preserve"> </v>
      </c>
      <c r="AA1627" s="178" t="str">
        <f t="shared" si="690"/>
        <v xml:space="preserve"> </v>
      </c>
      <c r="AB1627" s="184" t="str">
        <f t="shared" si="691"/>
        <v xml:space="preserve"> </v>
      </c>
      <c r="AC1627" s="184" t="str">
        <f t="shared" si="692"/>
        <v xml:space="preserve"> </v>
      </c>
      <c r="AD1627" s="184" t="str">
        <f t="shared" si="698"/>
        <v xml:space="preserve"> </v>
      </c>
      <c r="AE1627" s="185" t="e">
        <f t="shared" si="693"/>
        <v>#VALUE!</v>
      </c>
      <c r="AF1627" s="185" t="e">
        <f t="shared" si="694"/>
        <v>#VALUE!</v>
      </c>
      <c r="AG1627" s="212" t="e">
        <f t="shared" si="695"/>
        <v>#VALUE!</v>
      </c>
      <c r="AH1627" s="73" t="e">
        <f t="shared" si="699"/>
        <v>#VALUE!</v>
      </c>
      <c r="AI1627" s="74" t="e">
        <f t="shared" si="700"/>
        <v>#VALUE!</v>
      </c>
      <c r="AJ1627" s="186" t="e">
        <f t="shared" si="696"/>
        <v>#VALUE!</v>
      </c>
      <c r="AK1627" s="186" t="e">
        <f t="shared" si="697"/>
        <v>#VALUE!</v>
      </c>
    </row>
    <row r="1628" spans="1:37" x14ac:dyDescent="0.25">
      <c r="A1628" s="114" t="s">
        <v>74</v>
      </c>
      <c r="B1628" s="197"/>
      <c r="C1628" s="102"/>
      <c r="D1628" s="103"/>
      <c r="E1628" s="103"/>
      <c r="F1628" s="104"/>
      <c r="G1628" s="105"/>
      <c r="H1628" s="198"/>
      <c r="I1628" s="106"/>
      <c r="J1628" s="106"/>
      <c r="K1628" s="106"/>
      <c r="L1628" s="107"/>
      <c r="M1628" s="176" t="str">
        <f t="shared" si="676"/>
        <v xml:space="preserve"> </v>
      </c>
      <c r="N1628" s="177" t="str">
        <f t="shared" si="677"/>
        <v xml:space="preserve"> </v>
      </c>
      <c r="O1628" s="177" t="str">
        <f t="shared" si="678"/>
        <v xml:space="preserve"> </v>
      </c>
      <c r="P1628" s="177" t="str">
        <f t="shared" si="679"/>
        <v xml:space="preserve"> </v>
      </c>
      <c r="Q1628" s="178" t="str">
        <f t="shared" si="680"/>
        <v xml:space="preserve"> </v>
      </c>
      <c r="R1628" s="178" t="str">
        <f t="shared" si="681"/>
        <v xml:space="preserve"> </v>
      </c>
      <c r="S1628" s="179" t="str">
        <f t="shared" si="682"/>
        <v xml:space="preserve"> </v>
      </c>
      <c r="T1628" s="176" t="e">
        <f t="shared" si="683"/>
        <v>#VALUE!</v>
      </c>
      <c r="U1628" s="180" t="e">
        <f t="shared" si="684"/>
        <v>#VALUE!</v>
      </c>
      <c r="V1628" s="181" t="e">
        <f t="shared" si="685"/>
        <v>#VALUE!</v>
      </c>
      <c r="W1628" s="182" t="str">
        <f t="shared" si="686"/>
        <v>donnée(s) manquante(s)</v>
      </c>
      <c r="X1628" s="183" t="str">
        <f t="shared" si="687"/>
        <v>donnée(s) manquante(s)</v>
      </c>
      <c r="Y1628" s="178" t="str">
        <f t="shared" si="688"/>
        <v xml:space="preserve"> </v>
      </c>
      <c r="Z1628" s="178" t="str">
        <f t="shared" si="689"/>
        <v xml:space="preserve"> </v>
      </c>
      <c r="AA1628" s="178" t="str">
        <f t="shared" si="690"/>
        <v xml:space="preserve"> </v>
      </c>
      <c r="AB1628" s="184" t="str">
        <f t="shared" si="691"/>
        <v xml:space="preserve"> </v>
      </c>
      <c r="AC1628" s="184" t="str">
        <f t="shared" si="692"/>
        <v xml:space="preserve"> </v>
      </c>
      <c r="AD1628" s="184" t="str">
        <f t="shared" si="698"/>
        <v xml:space="preserve"> </v>
      </c>
      <c r="AE1628" s="185" t="e">
        <f t="shared" si="693"/>
        <v>#VALUE!</v>
      </c>
      <c r="AF1628" s="185" t="e">
        <f t="shared" si="694"/>
        <v>#VALUE!</v>
      </c>
      <c r="AG1628" s="212" t="e">
        <f t="shared" si="695"/>
        <v>#VALUE!</v>
      </c>
      <c r="AH1628" s="73" t="e">
        <f t="shared" si="699"/>
        <v>#VALUE!</v>
      </c>
      <c r="AI1628" s="74" t="e">
        <f t="shared" si="700"/>
        <v>#VALUE!</v>
      </c>
      <c r="AJ1628" s="186" t="e">
        <f t="shared" si="696"/>
        <v>#VALUE!</v>
      </c>
      <c r="AK1628" s="186" t="e">
        <f t="shared" si="697"/>
        <v>#VALUE!</v>
      </c>
    </row>
    <row r="1629" spans="1:37" x14ac:dyDescent="0.25">
      <c r="A1629" s="114" t="s">
        <v>74</v>
      </c>
      <c r="B1629" s="197"/>
      <c r="C1629" s="102"/>
      <c r="D1629" s="103"/>
      <c r="E1629" s="103"/>
      <c r="F1629" s="104"/>
      <c r="G1629" s="105"/>
      <c r="H1629" s="198"/>
      <c r="I1629" s="106"/>
      <c r="J1629" s="106"/>
      <c r="K1629" s="106"/>
      <c r="L1629" s="107"/>
      <c r="M1629" s="176" t="str">
        <f t="shared" si="676"/>
        <v xml:space="preserve"> </v>
      </c>
      <c r="N1629" s="177" t="str">
        <f t="shared" si="677"/>
        <v xml:space="preserve"> </v>
      </c>
      <c r="O1629" s="177" t="str">
        <f t="shared" si="678"/>
        <v xml:space="preserve"> </v>
      </c>
      <c r="P1629" s="177" t="str">
        <f t="shared" si="679"/>
        <v xml:space="preserve"> </v>
      </c>
      <c r="Q1629" s="178" t="str">
        <f t="shared" si="680"/>
        <v xml:space="preserve"> </v>
      </c>
      <c r="R1629" s="178" t="str">
        <f t="shared" si="681"/>
        <v xml:space="preserve"> </v>
      </c>
      <c r="S1629" s="179" t="str">
        <f t="shared" si="682"/>
        <v xml:space="preserve"> </v>
      </c>
      <c r="T1629" s="176" t="e">
        <f t="shared" si="683"/>
        <v>#VALUE!</v>
      </c>
      <c r="U1629" s="180" t="e">
        <f t="shared" si="684"/>
        <v>#VALUE!</v>
      </c>
      <c r="V1629" s="181" t="e">
        <f t="shared" si="685"/>
        <v>#VALUE!</v>
      </c>
      <c r="W1629" s="182" t="str">
        <f t="shared" si="686"/>
        <v>donnée(s) manquante(s)</v>
      </c>
      <c r="X1629" s="183" t="str">
        <f t="shared" si="687"/>
        <v>donnée(s) manquante(s)</v>
      </c>
      <c r="Y1629" s="178" t="str">
        <f t="shared" si="688"/>
        <v xml:space="preserve"> </v>
      </c>
      <c r="Z1629" s="178" t="str">
        <f t="shared" si="689"/>
        <v xml:space="preserve"> </v>
      </c>
      <c r="AA1629" s="178" t="str">
        <f t="shared" si="690"/>
        <v xml:space="preserve"> </v>
      </c>
      <c r="AB1629" s="184" t="str">
        <f t="shared" si="691"/>
        <v xml:space="preserve"> </v>
      </c>
      <c r="AC1629" s="184" t="str">
        <f t="shared" si="692"/>
        <v xml:space="preserve"> </v>
      </c>
      <c r="AD1629" s="184" t="str">
        <f t="shared" si="698"/>
        <v xml:space="preserve"> </v>
      </c>
      <c r="AE1629" s="185" t="e">
        <f t="shared" si="693"/>
        <v>#VALUE!</v>
      </c>
      <c r="AF1629" s="185" t="e">
        <f t="shared" si="694"/>
        <v>#VALUE!</v>
      </c>
      <c r="AG1629" s="212" t="e">
        <f t="shared" si="695"/>
        <v>#VALUE!</v>
      </c>
      <c r="AH1629" s="73" t="e">
        <f t="shared" si="699"/>
        <v>#VALUE!</v>
      </c>
      <c r="AI1629" s="74" t="e">
        <f t="shared" si="700"/>
        <v>#VALUE!</v>
      </c>
      <c r="AJ1629" s="186" t="e">
        <f t="shared" si="696"/>
        <v>#VALUE!</v>
      </c>
      <c r="AK1629" s="186" t="e">
        <f t="shared" si="697"/>
        <v>#VALUE!</v>
      </c>
    </row>
    <row r="1630" spans="1:37" x14ac:dyDescent="0.25">
      <c r="A1630" s="114" t="s">
        <v>74</v>
      </c>
      <c r="B1630" s="197"/>
      <c r="C1630" s="102"/>
      <c r="D1630" s="103"/>
      <c r="E1630" s="103"/>
      <c r="F1630" s="104"/>
      <c r="G1630" s="105"/>
      <c r="H1630" s="198"/>
      <c r="I1630" s="106"/>
      <c r="J1630" s="106"/>
      <c r="K1630" s="106"/>
      <c r="L1630" s="107"/>
      <c r="M1630" s="176" t="str">
        <f t="shared" si="676"/>
        <v xml:space="preserve"> </v>
      </c>
      <c r="N1630" s="177" t="str">
        <f t="shared" si="677"/>
        <v xml:space="preserve"> </v>
      </c>
      <c r="O1630" s="177" t="str">
        <f t="shared" si="678"/>
        <v xml:space="preserve"> </v>
      </c>
      <c r="P1630" s="177" t="str">
        <f t="shared" si="679"/>
        <v xml:space="preserve"> </v>
      </c>
      <c r="Q1630" s="178" t="str">
        <f t="shared" si="680"/>
        <v xml:space="preserve"> </v>
      </c>
      <c r="R1630" s="178" t="str">
        <f t="shared" si="681"/>
        <v xml:space="preserve"> </v>
      </c>
      <c r="S1630" s="179" t="str">
        <f t="shared" si="682"/>
        <v xml:space="preserve"> </v>
      </c>
      <c r="T1630" s="176" t="e">
        <f t="shared" si="683"/>
        <v>#VALUE!</v>
      </c>
      <c r="U1630" s="180" t="e">
        <f t="shared" si="684"/>
        <v>#VALUE!</v>
      </c>
      <c r="V1630" s="181" t="e">
        <f t="shared" si="685"/>
        <v>#VALUE!</v>
      </c>
      <c r="W1630" s="182" t="str">
        <f t="shared" si="686"/>
        <v>donnée(s) manquante(s)</v>
      </c>
      <c r="X1630" s="183" t="str">
        <f t="shared" si="687"/>
        <v>donnée(s) manquante(s)</v>
      </c>
      <c r="Y1630" s="178" t="str">
        <f t="shared" si="688"/>
        <v xml:space="preserve"> </v>
      </c>
      <c r="Z1630" s="178" t="str">
        <f t="shared" si="689"/>
        <v xml:space="preserve"> </v>
      </c>
      <c r="AA1630" s="178" t="str">
        <f t="shared" si="690"/>
        <v xml:space="preserve"> </v>
      </c>
      <c r="AB1630" s="184" t="str">
        <f t="shared" si="691"/>
        <v xml:space="preserve"> </v>
      </c>
      <c r="AC1630" s="184" t="str">
        <f t="shared" si="692"/>
        <v xml:space="preserve"> </v>
      </c>
      <c r="AD1630" s="184" t="str">
        <f t="shared" si="698"/>
        <v xml:space="preserve"> </v>
      </c>
      <c r="AE1630" s="185" t="e">
        <f t="shared" si="693"/>
        <v>#VALUE!</v>
      </c>
      <c r="AF1630" s="185" t="e">
        <f t="shared" si="694"/>
        <v>#VALUE!</v>
      </c>
      <c r="AG1630" s="212" t="e">
        <f t="shared" si="695"/>
        <v>#VALUE!</v>
      </c>
      <c r="AH1630" s="73" t="e">
        <f t="shared" si="699"/>
        <v>#VALUE!</v>
      </c>
      <c r="AI1630" s="74" t="e">
        <f t="shared" si="700"/>
        <v>#VALUE!</v>
      </c>
      <c r="AJ1630" s="186" t="e">
        <f t="shared" si="696"/>
        <v>#VALUE!</v>
      </c>
      <c r="AK1630" s="186" t="e">
        <f t="shared" si="697"/>
        <v>#VALUE!</v>
      </c>
    </row>
    <row r="1631" spans="1:37" x14ac:dyDescent="0.25">
      <c r="A1631" s="114" t="s">
        <v>74</v>
      </c>
      <c r="B1631" s="197"/>
      <c r="C1631" s="102"/>
      <c r="D1631" s="103"/>
      <c r="E1631" s="103"/>
      <c r="F1631" s="104"/>
      <c r="G1631" s="105"/>
      <c r="H1631" s="198"/>
      <c r="I1631" s="106"/>
      <c r="J1631" s="106"/>
      <c r="K1631" s="106"/>
      <c r="L1631" s="107"/>
      <c r="M1631" s="176" t="str">
        <f t="shared" si="676"/>
        <v xml:space="preserve"> </v>
      </c>
      <c r="N1631" s="177" t="str">
        <f t="shared" si="677"/>
        <v xml:space="preserve"> </v>
      </c>
      <c r="O1631" s="177" t="str">
        <f t="shared" si="678"/>
        <v xml:space="preserve"> </v>
      </c>
      <c r="P1631" s="177" t="str">
        <f t="shared" si="679"/>
        <v xml:space="preserve"> </v>
      </c>
      <c r="Q1631" s="178" t="str">
        <f t="shared" si="680"/>
        <v xml:space="preserve"> </v>
      </c>
      <c r="R1631" s="178" t="str">
        <f t="shared" si="681"/>
        <v xml:space="preserve"> </v>
      </c>
      <c r="S1631" s="179" t="str">
        <f t="shared" si="682"/>
        <v xml:space="preserve"> </v>
      </c>
      <c r="T1631" s="176" t="e">
        <f t="shared" si="683"/>
        <v>#VALUE!</v>
      </c>
      <c r="U1631" s="180" t="e">
        <f t="shared" si="684"/>
        <v>#VALUE!</v>
      </c>
      <c r="V1631" s="181" t="e">
        <f t="shared" si="685"/>
        <v>#VALUE!</v>
      </c>
      <c r="W1631" s="182" t="str">
        <f t="shared" si="686"/>
        <v>donnée(s) manquante(s)</v>
      </c>
      <c r="X1631" s="183" t="str">
        <f t="shared" si="687"/>
        <v>donnée(s) manquante(s)</v>
      </c>
      <c r="Y1631" s="178" t="str">
        <f t="shared" si="688"/>
        <v xml:space="preserve"> </v>
      </c>
      <c r="Z1631" s="178" t="str">
        <f t="shared" si="689"/>
        <v xml:space="preserve"> </v>
      </c>
      <c r="AA1631" s="178" t="str">
        <f t="shared" si="690"/>
        <v xml:space="preserve"> </v>
      </c>
      <c r="AB1631" s="184" t="str">
        <f t="shared" si="691"/>
        <v xml:space="preserve"> </v>
      </c>
      <c r="AC1631" s="184" t="str">
        <f t="shared" si="692"/>
        <v xml:space="preserve"> </v>
      </c>
      <c r="AD1631" s="184" t="str">
        <f t="shared" si="698"/>
        <v xml:space="preserve"> </v>
      </c>
      <c r="AE1631" s="185" t="e">
        <f t="shared" si="693"/>
        <v>#VALUE!</v>
      </c>
      <c r="AF1631" s="185" t="e">
        <f t="shared" si="694"/>
        <v>#VALUE!</v>
      </c>
      <c r="AG1631" s="212" t="e">
        <f t="shared" si="695"/>
        <v>#VALUE!</v>
      </c>
      <c r="AH1631" s="73" t="e">
        <f t="shared" si="699"/>
        <v>#VALUE!</v>
      </c>
      <c r="AI1631" s="74" t="e">
        <f t="shared" si="700"/>
        <v>#VALUE!</v>
      </c>
      <c r="AJ1631" s="186" t="e">
        <f t="shared" si="696"/>
        <v>#VALUE!</v>
      </c>
      <c r="AK1631" s="186" t="e">
        <f t="shared" si="697"/>
        <v>#VALUE!</v>
      </c>
    </row>
    <row r="1632" spans="1:37" x14ac:dyDescent="0.25">
      <c r="A1632" s="114" t="s">
        <v>74</v>
      </c>
      <c r="B1632" s="197"/>
      <c r="C1632" s="102"/>
      <c r="D1632" s="103"/>
      <c r="E1632" s="103"/>
      <c r="F1632" s="104"/>
      <c r="G1632" s="105"/>
      <c r="H1632" s="198"/>
      <c r="I1632" s="106"/>
      <c r="J1632" s="106"/>
      <c r="K1632" s="106"/>
      <c r="L1632" s="107"/>
      <c r="M1632" s="176" t="str">
        <f t="shared" si="676"/>
        <v xml:space="preserve"> </v>
      </c>
      <c r="N1632" s="177" t="str">
        <f t="shared" si="677"/>
        <v xml:space="preserve"> </v>
      </c>
      <c r="O1632" s="177" t="str">
        <f t="shared" si="678"/>
        <v xml:space="preserve"> </v>
      </c>
      <c r="P1632" s="177" t="str">
        <f t="shared" si="679"/>
        <v xml:space="preserve"> </v>
      </c>
      <c r="Q1632" s="178" t="str">
        <f t="shared" si="680"/>
        <v xml:space="preserve"> </v>
      </c>
      <c r="R1632" s="178" t="str">
        <f t="shared" si="681"/>
        <v xml:space="preserve"> </v>
      </c>
      <c r="S1632" s="179" t="str">
        <f t="shared" si="682"/>
        <v xml:space="preserve"> </v>
      </c>
      <c r="T1632" s="176" t="e">
        <f t="shared" si="683"/>
        <v>#VALUE!</v>
      </c>
      <c r="U1632" s="180" t="e">
        <f t="shared" si="684"/>
        <v>#VALUE!</v>
      </c>
      <c r="V1632" s="181" t="e">
        <f t="shared" si="685"/>
        <v>#VALUE!</v>
      </c>
      <c r="W1632" s="182" t="str">
        <f t="shared" si="686"/>
        <v>donnée(s) manquante(s)</v>
      </c>
      <c r="X1632" s="183" t="str">
        <f t="shared" si="687"/>
        <v>donnée(s) manquante(s)</v>
      </c>
      <c r="Y1632" s="178" t="str">
        <f t="shared" si="688"/>
        <v xml:space="preserve"> </v>
      </c>
      <c r="Z1632" s="178" t="str">
        <f t="shared" si="689"/>
        <v xml:space="preserve"> </v>
      </c>
      <c r="AA1632" s="178" t="str">
        <f t="shared" si="690"/>
        <v xml:space="preserve"> </v>
      </c>
      <c r="AB1632" s="184" t="str">
        <f t="shared" si="691"/>
        <v xml:space="preserve"> </v>
      </c>
      <c r="AC1632" s="184" t="str">
        <f t="shared" si="692"/>
        <v xml:space="preserve"> </v>
      </c>
      <c r="AD1632" s="184" t="str">
        <f t="shared" si="698"/>
        <v xml:space="preserve"> </v>
      </c>
      <c r="AE1632" s="185" t="e">
        <f t="shared" si="693"/>
        <v>#VALUE!</v>
      </c>
      <c r="AF1632" s="185" t="e">
        <f t="shared" si="694"/>
        <v>#VALUE!</v>
      </c>
      <c r="AG1632" s="212" t="e">
        <f t="shared" si="695"/>
        <v>#VALUE!</v>
      </c>
      <c r="AH1632" s="73" t="e">
        <f t="shared" si="699"/>
        <v>#VALUE!</v>
      </c>
      <c r="AI1632" s="74" t="e">
        <f t="shared" si="700"/>
        <v>#VALUE!</v>
      </c>
      <c r="AJ1632" s="186" t="e">
        <f t="shared" si="696"/>
        <v>#VALUE!</v>
      </c>
      <c r="AK1632" s="186" t="e">
        <f t="shared" si="697"/>
        <v>#VALUE!</v>
      </c>
    </row>
    <row r="1633" spans="1:37" x14ac:dyDescent="0.25">
      <c r="A1633" s="114" t="s">
        <v>74</v>
      </c>
      <c r="B1633" s="197"/>
      <c r="C1633" s="102"/>
      <c r="D1633" s="103"/>
      <c r="E1633" s="103"/>
      <c r="F1633" s="104"/>
      <c r="G1633" s="105"/>
      <c r="H1633" s="198"/>
      <c r="I1633" s="106"/>
      <c r="J1633" s="106"/>
      <c r="K1633" s="106"/>
      <c r="L1633" s="107"/>
      <c r="M1633" s="176" t="str">
        <f t="shared" si="676"/>
        <v xml:space="preserve"> </v>
      </c>
      <c r="N1633" s="177" t="str">
        <f t="shared" si="677"/>
        <v xml:space="preserve"> </v>
      </c>
      <c r="O1633" s="177" t="str">
        <f t="shared" si="678"/>
        <v xml:space="preserve"> </v>
      </c>
      <c r="P1633" s="177" t="str">
        <f t="shared" si="679"/>
        <v xml:space="preserve"> </v>
      </c>
      <c r="Q1633" s="178" t="str">
        <f t="shared" si="680"/>
        <v xml:space="preserve"> </v>
      </c>
      <c r="R1633" s="178" t="str">
        <f t="shared" si="681"/>
        <v xml:space="preserve"> </v>
      </c>
      <c r="S1633" s="179" t="str">
        <f t="shared" si="682"/>
        <v xml:space="preserve"> </v>
      </c>
      <c r="T1633" s="176" t="e">
        <f t="shared" si="683"/>
        <v>#VALUE!</v>
      </c>
      <c r="U1633" s="180" t="e">
        <f t="shared" si="684"/>
        <v>#VALUE!</v>
      </c>
      <c r="V1633" s="181" t="e">
        <f t="shared" si="685"/>
        <v>#VALUE!</v>
      </c>
      <c r="W1633" s="182" t="str">
        <f t="shared" si="686"/>
        <v>donnée(s) manquante(s)</v>
      </c>
      <c r="X1633" s="183" t="str">
        <f t="shared" si="687"/>
        <v>donnée(s) manquante(s)</v>
      </c>
      <c r="Y1633" s="178" t="str">
        <f t="shared" si="688"/>
        <v xml:space="preserve"> </v>
      </c>
      <c r="Z1633" s="178" t="str">
        <f t="shared" si="689"/>
        <v xml:space="preserve"> </v>
      </c>
      <c r="AA1633" s="178" t="str">
        <f t="shared" si="690"/>
        <v xml:space="preserve"> </v>
      </c>
      <c r="AB1633" s="184" t="str">
        <f t="shared" si="691"/>
        <v xml:space="preserve"> </v>
      </c>
      <c r="AC1633" s="184" t="str">
        <f t="shared" si="692"/>
        <v xml:space="preserve"> </v>
      </c>
      <c r="AD1633" s="184" t="str">
        <f t="shared" si="698"/>
        <v xml:space="preserve"> </v>
      </c>
      <c r="AE1633" s="185" t="e">
        <f t="shared" si="693"/>
        <v>#VALUE!</v>
      </c>
      <c r="AF1633" s="185" t="e">
        <f t="shared" si="694"/>
        <v>#VALUE!</v>
      </c>
      <c r="AG1633" s="212" t="e">
        <f t="shared" si="695"/>
        <v>#VALUE!</v>
      </c>
      <c r="AH1633" s="73" t="e">
        <f t="shared" si="699"/>
        <v>#VALUE!</v>
      </c>
      <c r="AI1633" s="74" t="e">
        <f t="shared" si="700"/>
        <v>#VALUE!</v>
      </c>
      <c r="AJ1633" s="186" t="e">
        <f t="shared" si="696"/>
        <v>#VALUE!</v>
      </c>
      <c r="AK1633" s="186" t="e">
        <f t="shared" si="697"/>
        <v>#VALUE!</v>
      </c>
    </row>
    <row r="1634" spans="1:37" x14ac:dyDescent="0.25">
      <c r="A1634" s="114" t="s">
        <v>74</v>
      </c>
      <c r="B1634" s="197"/>
      <c r="C1634" s="102"/>
      <c r="D1634" s="103"/>
      <c r="E1634" s="103"/>
      <c r="F1634" s="104"/>
      <c r="G1634" s="105"/>
      <c r="H1634" s="198"/>
      <c r="I1634" s="106"/>
      <c r="J1634" s="106"/>
      <c r="K1634" s="106"/>
      <c r="L1634" s="107"/>
      <c r="M1634" s="176" t="str">
        <f t="shared" si="676"/>
        <v xml:space="preserve"> </v>
      </c>
      <c r="N1634" s="177" t="str">
        <f t="shared" si="677"/>
        <v xml:space="preserve"> </v>
      </c>
      <c r="O1634" s="177" t="str">
        <f t="shared" si="678"/>
        <v xml:space="preserve"> </v>
      </c>
      <c r="P1634" s="177" t="str">
        <f t="shared" si="679"/>
        <v xml:space="preserve"> </v>
      </c>
      <c r="Q1634" s="178" t="str">
        <f t="shared" si="680"/>
        <v xml:space="preserve"> </v>
      </c>
      <c r="R1634" s="178" t="str">
        <f t="shared" si="681"/>
        <v xml:space="preserve"> </v>
      </c>
      <c r="S1634" s="179" t="str">
        <f t="shared" si="682"/>
        <v xml:space="preserve"> </v>
      </c>
      <c r="T1634" s="176" t="e">
        <f t="shared" si="683"/>
        <v>#VALUE!</v>
      </c>
      <c r="U1634" s="180" t="e">
        <f t="shared" si="684"/>
        <v>#VALUE!</v>
      </c>
      <c r="V1634" s="181" t="e">
        <f t="shared" si="685"/>
        <v>#VALUE!</v>
      </c>
      <c r="W1634" s="182" t="str">
        <f t="shared" si="686"/>
        <v>donnée(s) manquante(s)</v>
      </c>
      <c r="X1634" s="183" t="str">
        <f t="shared" si="687"/>
        <v>donnée(s) manquante(s)</v>
      </c>
      <c r="Y1634" s="178" t="str">
        <f t="shared" si="688"/>
        <v xml:space="preserve"> </v>
      </c>
      <c r="Z1634" s="178" t="str">
        <f t="shared" si="689"/>
        <v xml:space="preserve"> </v>
      </c>
      <c r="AA1634" s="178" t="str">
        <f t="shared" si="690"/>
        <v xml:space="preserve"> </v>
      </c>
      <c r="AB1634" s="184" t="str">
        <f t="shared" si="691"/>
        <v xml:space="preserve"> </v>
      </c>
      <c r="AC1634" s="184" t="str">
        <f t="shared" si="692"/>
        <v xml:space="preserve"> </v>
      </c>
      <c r="AD1634" s="184" t="str">
        <f t="shared" si="698"/>
        <v xml:space="preserve"> </v>
      </c>
      <c r="AE1634" s="185" t="e">
        <f t="shared" si="693"/>
        <v>#VALUE!</v>
      </c>
      <c r="AF1634" s="185" t="e">
        <f t="shared" si="694"/>
        <v>#VALUE!</v>
      </c>
      <c r="AG1634" s="212" t="e">
        <f t="shared" si="695"/>
        <v>#VALUE!</v>
      </c>
      <c r="AH1634" s="73" t="e">
        <f t="shared" si="699"/>
        <v>#VALUE!</v>
      </c>
      <c r="AI1634" s="74" t="e">
        <f t="shared" si="700"/>
        <v>#VALUE!</v>
      </c>
      <c r="AJ1634" s="186" t="e">
        <f t="shared" si="696"/>
        <v>#VALUE!</v>
      </c>
      <c r="AK1634" s="186" t="e">
        <f t="shared" si="697"/>
        <v>#VALUE!</v>
      </c>
    </row>
    <row r="1635" spans="1:37" x14ac:dyDescent="0.25">
      <c r="A1635" s="114" t="s">
        <v>74</v>
      </c>
      <c r="B1635" s="197"/>
      <c r="C1635" s="102"/>
      <c r="D1635" s="103"/>
      <c r="E1635" s="103"/>
      <c r="F1635" s="104"/>
      <c r="G1635" s="105"/>
      <c r="H1635" s="198"/>
      <c r="I1635" s="106"/>
      <c r="J1635" s="106"/>
      <c r="K1635" s="106"/>
      <c r="L1635" s="107"/>
      <c r="M1635" s="176" t="str">
        <f t="shared" si="676"/>
        <v xml:space="preserve"> </v>
      </c>
      <c r="N1635" s="177" t="str">
        <f t="shared" si="677"/>
        <v xml:space="preserve"> </v>
      </c>
      <c r="O1635" s="177" t="str">
        <f t="shared" si="678"/>
        <v xml:space="preserve"> </v>
      </c>
      <c r="P1635" s="177" t="str">
        <f t="shared" si="679"/>
        <v xml:space="preserve"> </v>
      </c>
      <c r="Q1635" s="178" t="str">
        <f t="shared" si="680"/>
        <v xml:space="preserve"> </v>
      </c>
      <c r="R1635" s="178" t="str">
        <f t="shared" si="681"/>
        <v xml:space="preserve"> </v>
      </c>
      <c r="S1635" s="179" t="str">
        <f t="shared" si="682"/>
        <v xml:space="preserve"> </v>
      </c>
      <c r="T1635" s="176" t="e">
        <f t="shared" si="683"/>
        <v>#VALUE!</v>
      </c>
      <c r="U1635" s="180" t="e">
        <f t="shared" si="684"/>
        <v>#VALUE!</v>
      </c>
      <c r="V1635" s="181" t="e">
        <f t="shared" si="685"/>
        <v>#VALUE!</v>
      </c>
      <c r="W1635" s="182" t="str">
        <f t="shared" si="686"/>
        <v>donnée(s) manquante(s)</v>
      </c>
      <c r="X1635" s="183" t="str">
        <f t="shared" si="687"/>
        <v>donnée(s) manquante(s)</v>
      </c>
      <c r="Y1635" s="178" t="str">
        <f t="shared" si="688"/>
        <v xml:space="preserve"> </v>
      </c>
      <c r="Z1635" s="178" t="str">
        <f t="shared" si="689"/>
        <v xml:space="preserve"> </v>
      </c>
      <c r="AA1635" s="178" t="str">
        <f t="shared" si="690"/>
        <v xml:space="preserve"> </v>
      </c>
      <c r="AB1635" s="184" t="str">
        <f t="shared" si="691"/>
        <v xml:space="preserve"> </v>
      </c>
      <c r="AC1635" s="184" t="str">
        <f t="shared" si="692"/>
        <v xml:space="preserve"> </v>
      </c>
      <c r="AD1635" s="184" t="str">
        <f t="shared" si="698"/>
        <v xml:space="preserve"> </v>
      </c>
      <c r="AE1635" s="185" t="e">
        <f t="shared" si="693"/>
        <v>#VALUE!</v>
      </c>
      <c r="AF1635" s="185" t="e">
        <f t="shared" si="694"/>
        <v>#VALUE!</v>
      </c>
      <c r="AG1635" s="212" t="e">
        <f t="shared" si="695"/>
        <v>#VALUE!</v>
      </c>
      <c r="AH1635" s="73" t="e">
        <f t="shared" si="699"/>
        <v>#VALUE!</v>
      </c>
      <c r="AI1635" s="74" t="e">
        <f t="shared" si="700"/>
        <v>#VALUE!</v>
      </c>
      <c r="AJ1635" s="186" t="e">
        <f t="shared" si="696"/>
        <v>#VALUE!</v>
      </c>
      <c r="AK1635" s="186" t="e">
        <f t="shared" si="697"/>
        <v>#VALUE!</v>
      </c>
    </row>
    <row r="1636" spans="1:37" x14ac:dyDescent="0.25">
      <c r="A1636" s="114" t="s">
        <v>74</v>
      </c>
      <c r="B1636" s="197"/>
      <c r="C1636" s="102"/>
      <c r="D1636" s="103"/>
      <c r="E1636" s="103"/>
      <c r="F1636" s="104"/>
      <c r="G1636" s="105"/>
      <c r="H1636" s="198"/>
      <c r="I1636" s="106"/>
      <c r="J1636" s="106"/>
      <c r="K1636" s="106"/>
      <c r="L1636" s="107"/>
      <c r="M1636" s="176" t="str">
        <f t="shared" si="676"/>
        <v xml:space="preserve"> </v>
      </c>
      <c r="N1636" s="177" t="str">
        <f t="shared" si="677"/>
        <v xml:space="preserve"> </v>
      </c>
      <c r="O1636" s="177" t="str">
        <f t="shared" si="678"/>
        <v xml:space="preserve"> </v>
      </c>
      <c r="P1636" s="177" t="str">
        <f t="shared" si="679"/>
        <v xml:space="preserve"> </v>
      </c>
      <c r="Q1636" s="178" t="str">
        <f t="shared" si="680"/>
        <v xml:space="preserve"> </v>
      </c>
      <c r="R1636" s="178" t="str">
        <f t="shared" si="681"/>
        <v xml:space="preserve"> </v>
      </c>
      <c r="S1636" s="179" t="str">
        <f t="shared" si="682"/>
        <v xml:space="preserve"> </v>
      </c>
      <c r="T1636" s="176" t="e">
        <f t="shared" si="683"/>
        <v>#VALUE!</v>
      </c>
      <c r="U1636" s="180" t="e">
        <f t="shared" si="684"/>
        <v>#VALUE!</v>
      </c>
      <c r="V1636" s="181" t="e">
        <f t="shared" si="685"/>
        <v>#VALUE!</v>
      </c>
      <c r="W1636" s="182" t="str">
        <f t="shared" si="686"/>
        <v>donnée(s) manquante(s)</v>
      </c>
      <c r="X1636" s="183" t="str">
        <f t="shared" si="687"/>
        <v>donnée(s) manquante(s)</v>
      </c>
      <c r="Y1636" s="178" t="str">
        <f t="shared" si="688"/>
        <v xml:space="preserve"> </v>
      </c>
      <c r="Z1636" s="178" t="str">
        <f t="shared" si="689"/>
        <v xml:space="preserve"> </v>
      </c>
      <c r="AA1636" s="178" t="str">
        <f t="shared" si="690"/>
        <v xml:space="preserve"> </v>
      </c>
      <c r="AB1636" s="184" t="str">
        <f t="shared" si="691"/>
        <v xml:space="preserve"> </v>
      </c>
      <c r="AC1636" s="184" t="str">
        <f t="shared" si="692"/>
        <v xml:space="preserve"> </v>
      </c>
      <c r="AD1636" s="184" t="str">
        <f t="shared" si="698"/>
        <v xml:space="preserve"> </v>
      </c>
      <c r="AE1636" s="185" t="e">
        <f t="shared" si="693"/>
        <v>#VALUE!</v>
      </c>
      <c r="AF1636" s="185" t="e">
        <f t="shared" si="694"/>
        <v>#VALUE!</v>
      </c>
      <c r="AG1636" s="212" t="e">
        <f t="shared" si="695"/>
        <v>#VALUE!</v>
      </c>
      <c r="AH1636" s="73" t="e">
        <f t="shared" si="699"/>
        <v>#VALUE!</v>
      </c>
      <c r="AI1636" s="74" t="e">
        <f t="shared" si="700"/>
        <v>#VALUE!</v>
      </c>
      <c r="AJ1636" s="186" t="e">
        <f t="shared" si="696"/>
        <v>#VALUE!</v>
      </c>
      <c r="AK1636" s="186" t="e">
        <f t="shared" si="697"/>
        <v>#VALUE!</v>
      </c>
    </row>
    <row r="1637" spans="1:37" x14ac:dyDescent="0.25">
      <c r="A1637" s="114" t="s">
        <v>74</v>
      </c>
      <c r="B1637" s="197"/>
      <c r="C1637" s="102"/>
      <c r="D1637" s="103"/>
      <c r="E1637" s="103"/>
      <c r="F1637" s="104"/>
      <c r="G1637" s="105"/>
      <c r="H1637" s="198"/>
      <c r="I1637" s="106"/>
      <c r="J1637" s="106"/>
      <c r="K1637" s="106"/>
      <c r="L1637" s="107"/>
      <c r="M1637" s="176" t="str">
        <f t="shared" si="676"/>
        <v xml:space="preserve"> </v>
      </c>
      <c r="N1637" s="177" t="str">
        <f t="shared" si="677"/>
        <v xml:space="preserve"> </v>
      </c>
      <c r="O1637" s="177" t="str">
        <f t="shared" si="678"/>
        <v xml:space="preserve"> </v>
      </c>
      <c r="P1637" s="177" t="str">
        <f t="shared" si="679"/>
        <v xml:space="preserve"> </v>
      </c>
      <c r="Q1637" s="178" t="str">
        <f t="shared" si="680"/>
        <v xml:space="preserve"> </v>
      </c>
      <c r="R1637" s="178" t="str">
        <f t="shared" si="681"/>
        <v xml:space="preserve"> </v>
      </c>
      <c r="S1637" s="179" t="str">
        <f t="shared" si="682"/>
        <v xml:space="preserve"> </v>
      </c>
      <c r="T1637" s="176" t="e">
        <f t="shared" si="683"/>
        <v>#VALUE!</v>
      </c>
      <c r="U1637" s="180" t="e">
        <f t="shared" si="684"/>
        <v>#VALUE!</v>
      </c>
      <c r="V1637" s="181" t="e">
        <f t="shared" si="685"/>
        <v>#VALUE!</v>
      </c>
      <c r="W1637" s="182" t="str">
        <f t="shared" si="686"/>
        <v>donnée(s) manquante(s)</v>
      </c>
      <c r="X1637" s="183" t="str">
        <f t="shared" si="687"/>
        <v>donnée(s) manquante(s)</v>
      </c>
      <c r="Y1637" s="178" t="str">
        <f t="shared" si="688"/>
        <v xml:space="preserve"> </v>
      </c>
      <c r="Z1637" s="178" t="str">
        <f t="shared" si="689"/>
        <v xml:space="preserve"> </v>
      </c>
      <c r="AA1637" s="178" t="str">
        <f t="shared" si="690"/>
        <v xml:space="preserve"> </v>
      </c>
      <c r="AB1637" s="184" t="str">
        <f t="shared" si="691"/>
        <v xml:space="preserve"> </v>
      </c>
      <c r="AC1637" s="184" t="str">
        <f t="shared" si="692"/>
        <v xml:space="preserve"> </v>
      </c>
      <c r="AD1637" s="184" t="str">
        <f t="shared" si="698"/>
        <v xml:space="preserve"> </v>
      </c>
      <c r="AE1637" s="185" t="e">
        <f t="shared" si="693"/>
        <v>#VALUE!</v>
      </c>
      <c r="AF1637" s="185" t="e">
        <f t="shared" si="694"/>
        <v>#VALUE!</v>
      </c>
      <c r="AG1637" s="212" t="e">
        <f t="shared" si="695"/>
        <v>#VALUE!</v>
      </c>
      <c r="AH1637" s="73" t="e">
        <f t="shared" si="699"/>
        <v>#VALUE!</v>
      </c>
      <c r="AI1637" s="74" t="e">
        <f t="shared" si="700"/>
        <v>#VALUE!</v>
      </c>
      <c r="AJ1637" s="186" t="e">
        <f t="shared" si="696"/>
        <v>#VALUE!</v>
      </c>
      <c r="AK1637" s="186" t="e">
        <f t="shared" si="697"/>
        <v>#VALUE!</v>
      </c>
    </row>
    <row r="1638" spans="1:37" x14ac:dyDescent="0.25">
      <c r="A1638" s="114" t="s">
        <v>74</v>
      </c>
      <c r="B1638" s="197"/>
      <c r="C1638" s="102"/>
      <c r="D1638" s="103"/>
      <c r="E1638" s="103"/>
      <c r="F1638" s="104"/>
      <c r="G1638" s="105"/>
      <c r="H1638" s="198"/>
      <c r="I1638" s="106"/>
      <c r="J1638" s="106"/>
      <c r="K1638" s="106"/>
      <c r="L1638" s="107"/>
      <c r="M1638" s="176" t="str">
        <f t="shared" si="676"/>
        <v xml:space="preserve"> </v>
      </c>
      <c r="N1638" s="177" t="str">
        <f t="shared" si="677"/>
        <v xml:space="preserve"> </v>
      </c>
      <c r="O1638" s="177" t="str">
        <f t="shared" si="678"/>
        <v xml:space="preserve"> </v>
      </c>
      <c r="P1638" s="177" t="str">
        <f t="shared" si="679"/>
        <v xml:space="preserve"> </v>
      </c>
      <c r="Q1638" s="178" t="str">
        <f t="shared" si="680"/>
        <v xml:space="preserve"> </v>
      </c>
      <c r="R1638" s="178" t="str">
        <f t="shared" si="681"/>
        <v xml:space="preserve"> </v>
      </c>
      <c r="S1638" s="179" t="str">
        <f t="shared" si="682"/>
        <v xml:space="preserve"> </v>
      </c>
      <c r="T1638" s="176" t="e">
        <f t="shared" si="683"/>
        <v>#VALUE!</v>
      </c>
      <c r="U1638" s="180" t="e">
        <f t="shared" si="684"/>
        <v>#VALUE!</v>
      </c>
      <c r="V1638" s="181" t="e">
        <f t="shared" si="685"/>
        <v>#VALUE!</v>
      </c>
      <c r="W1638" s="182" t="str">
        <f t="shared" si="686"/>
        <v>donnée(s) manquante(s)</v>
      </c>
      <c r="X1638" s="183" t="str">
        <f t="shared" si="687"/>
        <v>donnée(s) manquante(s)</v>
      </c>
      <c r="Y1638" s="178" t="str">
        <f t="shared" si="688"/>
        <v xml:space="preserve"> </v>
      </c>
      <c r="Z1638" s="178" t="str">
        <f t="shared" si="689"/>
        <v xml:space="preserve"> </v>
      </c>
      <c r="AA1638" s="178" t="str">
        <f t="shared" si="690"/>
        <v xml:space="preserve"> </v>
      </c>
      <c r="AB1638" s="184" t="str">
        <f t="shared" si="691"/>
        <v xml:space="preserve"> </v>
      </c>
      <c r="AC1638" s="184" t="str">
        <f t="shared" si="692"/>
        <v xml:space="preserve"> </v>
      </c>
      <c r="AD1638" s="184" t="str">
        <f t="shared" si="698"/>
        <v xml:space="preserve"> </v>
      </c>
      <c r="AE1638" s="185" t="e">
        <f t="shared" si="693"/>
        <v>#VALUE!</v>
      </c>
      <c r="AF1638" s="185" t="e">
        <f t="shared" si="694"/>
        <v>#VALUE!</v>
      </c>
      <c r="AG1638" s="212" t="e">
        <f t="shared" si="695"/>
        <v>#VALUE!</v>
      </c>
      <c r="AH1638" s="73" t="e">
        <f t="shared" si="699"/>
        <v>#VALUE!</v>
      </c>
      <c r="AI1638" s="74" t="e">
        <f t="shared" si="700"/>
        <v>#VALUE!</v>
      </c>
      <c r="AJ1638" s="186" t="e">
        <f t="shared" si="696"/>
        <v>#VALUE!</v>
      </c>
      <c r="AK1638" s="186" t="e">
        <f t="shared" si="697"/>
        <v>#VALUE!</v>
      </c>
    </row>
    <row r="1639" spans="1:37" x14ac:dyDescent="0.25">
      <c r="A1639" s="114" t="s">
        <v>74</v>
      </c>
      <c r="B1639" s="197"/>
      <c r="C1639" s="102"/>
      <c r="D1639" s="103"/>
      <c r="E1639" s="103"/>
      <c r="F1639" s="104"/>
      <c r="G1639" s="105"/>
      <c r="H1639" s="198"/>
      <c r="I1639" s="106"/>
      <c r="J1639" s="106"/>
      <c r="K1639" s="106"/>
      <c r="L1639" s="107"/>
      <c r="M1639" s="176" t="str">
        <f t="shared" si="676"/>
        <v xml:space="preserve"> </v>
      </c>
      <c r="N1639" s="177" t="str">
        <f t="shared" si="677"/>
        <v xml:space="preserve"> </v>
      </c>
      <c r="O1639" s="177" t="str">
        <f t="shared" si="678"/>
        <v xml:space="preserve"> </v>
      </c>
      <c r="P1639" s="177" t="str">
        <f t="shared" si="679"/>
        <v xml:space="preserve"> </v>
      </c>
      <c r="Q1639" s="178" t="str">
        <f t="shared" si="680"/>
        <v xml:space="preserve"> </v>
      </c>
      <c r="R1639" s="178" t="str">
        <f t="shared" si="681"/>
        <v xml:space="preserve"> </v>
      </c>
      <c r="S1639" s="179" t="str">
        <f t="shared" si="682"/>
        <v xml:space="preserve"> </v>
      </c>
      <c r="T1639" s="176" t="e">
        <f t="shared" si="683"/>
        <v>#VALUE!</v>
      </c>
      <c r="U1639" s="180" t="e">
        <f t="shared" si="684"/>
        <v>#VALUE!</v>
      </c>
      <c r="V1639" s="181" t="e">
        <f t="shared" si="685"/>
        <v>#VALUE!</v>
      </c>
      <c r="W1639" s="182" t="str">
        <f t="shared" si="686"/>
        <v>donnée(s) manquante(s)</v>
      </c>
      <c r="X1639" s="183" t="str">
        <f t="shared" si="687"/>
        <v>donnée(s) manquante(s)</v>
      </c>
      <c r="Y1639" s="178" t="str">
        <f t="shared" si="688"/>
        <v xml:space="preserve"> </v>
      </c>
      <c r="Z1639" s="178" t="str">
        <f t="shared" si="689"/>
        <v xml:space="preserve"> </v>
      </c>
      <c r="AA1639" s="178" t="str">
        <f t="shared" si="690"/>
        <v xml:space="preserve"> </v>
      </c>
      <c r="AB1639" s="184" t="str">
        <f t="shared" si="691"/>
        <v xml:space="preserve"> </v>
      </c>
      <c r="AC1639" s="184" t="str">
        <f t="shared" si="692"/>
        <v xml:space="preserve"> </v>
      </c>
      <c r="AD1639" s="184" t="str">
        <f t="shared" si="698"/>
        <v xml:space="preserve"> </v>
      </c>
      <c r="AE1639" s="185" t="e">
        <f t="shared" si="693"/>
        <v>#VALUE!</v>
      </c>
      <c r="AF1639" s="185" t="e">
        <f t="shared" si="694"/>
        <v>#VALUE!</v>
      </c>
      <c r="AG1639" s="212" t="e">
        <f t="shared" si="695"/>
        <v>#VALUE!</v>
      </c>
      <c r="AH1639" s="73" t="e">
        <f t="shared" si="699"/>
        <v>#VALUE!</v>
      </c>
      <c r="AI1639" s="74" t="e">
        <f t="shared" si="700"/>
        <v>#VALUE!</v>
      </c>
      <c r="AJ1639" s="186" t="e">
        <f t="shared" si="696"/>
        <v>#VALUE!</v>
      </c>
      <c r="AK1639" s="186" t="e">
        <f t="shared" si="697"/>
        <v>#VALUE!</v>
      </c>
    </row>
    <row r="1640" spans="1:37" x14ac:dyDescent="0.25">
      <c r="A1640" s="114" t="s">
        <v>74</v>
      </c>
      <c r="B1640" s="197"/>
      <c r="C1640" s="102"/>
      <c r="D1640" s="103"/>
      <c r="E1640" s="103"/>
      <c r="F1640" s="104"/>
      <c r="G1640" s="105"/>
      <c r="H1640" s="198"/>
      <c r="I1640" s="106"/>
      <c r="J1640" s="106"/>
      <c r="K1640" s="106"/>
      <c r="L1640" s="107"/>
      <c r="M1640" s="176" t="str">
        <f t="shared" si="676"/>
        <v xml:space="preserve"> </v>
      </c>
      <c r="N1640" s="177" t="str">
        <f t="shared" si="677"/>
        <v xml:space="preserve"> </v>
      </c>
      <c r="O1640" s="177" t="str">
        <f t="shared" si="678"/>
        <v xml:space="preserve"> </v>
      </c>
      <c r="P1640" s="177" t="str">
        <f t="shared" si="679"/>
        <v xml:space="preserve"> </v>
      </c>
      <c r="Q1640" s="178" t="str">
        <f t="shared" si="680"/>
        <v xml:space="preserve"> </v>
      </c>
      <c r="R1640" s="178" t="str">
        <f t="shared" si="681"/>
        <v xml:space="preserve"> </v>
      </c>
      <c r="S1640" s="179" t="str">
        <f t="shared" si="682"/>
        <v xml:space="preserve"> </v>
      </c>
      <c r="T1640" s="176" t="e">
        <f t="shared" si="683"/>
        <v>#VALUE!</v>
      </c>
      <c r="U1640" s="180" t="e">
        <f t="shared" si="684"/>
        <v>#VALUE!</v>
      </c>
      <c r="V1640" s="181" t="e">
        <f t="shared" si="685"/>
        <v>#VALUE!</v>
      </c>
      <c r="W1640" s="182" t="str">
        <f t="shared" si="686"/>
        <v>donnée(s) manquante(s)</v>
      </c>
      <c r="X1640" s="183" t="str">
        <f t="shared" si="687"/>
        <v>donnée(s) manquante(s)</v>
      </c>
      <c r="Y1640" s="178" t="str">
        <f t="shared" si="688"/>
        <v xml:space="preserve"> </v>
      </c>
      <c r="Z1640" s="178" t="str">
        <f t="shared" si="689"/>
        <v xml:space="preserve"> </v>
      </c>
      <c r="AA1640" s="178" t="str">
        <f t="shared" si="690"/>
        <v xml:space="preserve"> </v>
      </c>
      <c r="AB1640" s="184" t="str">
        <f t="shared" si="691"/>
        <v xml:space="preserve"> </v>
      </c>
      <c r="AC1640" s="184" t="str">
        <f t="shared" si="692"/>
        <v xml:space="preserve"> </v>
      </c>
      <c r="AD1640" s="184" t="str">
        <f t="shared" si="698"/>
        <v xml:space="preserve"> </v>
      </c>
      <c r="AE1640" s="185" t="e">
        <f t="shared" si="693"/>
        <v>#VALUE!</v>
      </c>
      <c r="AF1640" s="185" t="e">
        <f t="shared" si="694"/>
        <v>#VALUE!</v>
      </c>
      <c r="AG1640" s="212" t="e">
        <f t="shared" si="695"/>
        <v>#VALUE!</v>
      </c>
      <c r="AH1640" s="73" t="e">
        <f t="shared" si="699"/>
        <v>#VALUE!</v>
      </c>
      <c r="AI1640" s="74" t="e">
        <f t="shared" si="700"/>
        <v>#VALUE!</v>
      </c>
      <c r="AJ1640" s="186" t="e">
        <f t="shared" si="696"/>
        <v>#VALUE!</v>
      </c>
      <c r="AK1640" s="186" t="e">
        <f t="shared" si="697"/>
        <v>#VALUE!</v>
      </c>
    </row>
    <row r="1641" spans="1:37" x14ac:dyDescent="0.25">
      <c r="A1641" s="114" t="s">
        <v>74</v>
      </c>
      <c r="B1641" s="197"/>
      <c r="C1641" s="102"/>
      <c r="D1641" s="103"/>
      <c r="E1641" s="103"/>
      <c r="F1641" s="104"/>
      <c r="G1641" s="105"/>
      <c r="H1641" s="198"/>
      <c r="I1641" s="106"/>
      <c r="J1641" s="106"/>
      <c r="K1641" s="106"/>
      <c r="L1641" s="107"/>
      <c r="M1641" s="176" t="str">
        <f t="shared" si="676"/>
        <v xml:space="preserve"> </v>
      </c>
      <c r="N1641" s="177" t="str">
        <f t="shared" si="677"/>
        <v xml:space="preserve"> </v>
      </c>
      <c r="O1641" s="177" t="str">
        <f t="shared" si="678"/>
        <v xml:space="preserve"> </v>
      </c>
      <c r="P1641" s="177" t="str">
        <f t="shared" si="679"/>
        <v xml:space="preserve"> </v>
      </c>
      <c r="Q1641" s="178" t="str">
        <f t="shared" si="680"/>
        <v xml:space="preserve"> </v>
      </c>
      <c r="R1641" s="178" t="str">
        <f t="shared" si="681"/>
        <v xml:space="preserve"> </v>
      </c>
      <c r="S1641" s="179" t="str">
        <f t="shared" si="682"/>
        <v xml:space="preserve"> </v>
      </c>
      <c r="T1641" s="176" t="e">
        <f t="shared" si="683"/>
        <v>#VALUE!</v>
      </c>
      <c r="U1641" s="180" t="e">
        <f t="shared" si="684"/>
        <v>#VALUE!</v>
      </c>
      <c r="V1641" s="181" t="e">
        <f t="shared" si="685"/>
        <v>#VALUE!</v>
      </c>
      <c r="W1641" s="182" t="str">
        <f t="shared" si="686"/>
        <v>donnée(s) manquante(s)</v>
      </c>
      <c r="X1641" s="183" t="str">
        <f t="shared" si="687"/>
        <v>donnée(s) manquante(s)</v>
      </c>
      <c r="Y1641" s="178" t="str">
        <f t="shared" si="688"/>
        <v xml:space="preserve"> </v>
      </c>
      <c r="Z1641" s="178" t="str">
        <f t="shared" si="689"/>
        <v xml:space="preserve"> </v>
      </c>
      <c r="AA1641" s="178" t="str">
        <f t="shared" si="690"/>
        <v xml:space="preserve"> </v>
      </c>
      <c r="AB1641" s="184" t="str">
        <f t="shared" si="691"/>
        <v xml:space="preserve"> </v>
      </c>
      <c r="AC1641" s="184" t="str">
        <f t="shared" si="692"/>
        <v xml:space="preserve"> </v>
      </c>
      <c r="AD1641" s="184" t="str">
        <f t="shared" si="698"/>
        <v xml:space="preserve"> </v>
      </c>
      <c r="AE1641" s="185" t="e">
        <f t="shared" si="693"/>
        <v>#VALUE!</v>
      </c>
      <c r="AF1641" s="185" t="e">
        <f t="shared" si="694"/>
        <v>#VALUE!</v>
      </c>
      <c r="AG1641" s="212" t="e">
        <f t="shared" si="695"/>
        <v>#VALUE!</v>
      </c>
      <c r="AH1641" s="73" t="e">
        <f t="shared" si="699"/>
        <v>#VALUE!</v>
      </c>
      <c r="AI1641" s="74" t="e">
        <f t="shared" si="700"/>
        <v>#VALUE!</v>
      </c>
      <c r="AJ1641" s="186" t="e">
        <f t="shared" si="696"/>
        <v>#VALUE!</v>
      </c>
      <c r="AK1641" s="186" t="e">
        <f t="shared" si="697"/>
        <v>#VALUE!</v>
      </c>
    </row>
    <row r="1642" spans="1:37" x14ac:dyDescent="0.25">
      <c r="A1642" s="114" t="s">
        <v>74</v>
      </c>
      <c r="B1642" s="197"/>
      <c r="C1642" s="102"/>
      <c r="D1642" s="103"/>
      <c r="E1642" s="103"/>
      <c r="F1642" s="104"/>
      <c r="G1642" s="105"/>
      <c r="H1642" s="198"/>
      <c r="I1642" s="106"/>
      <c r="J1642" s="106"/>
      <c r="K1642" s="106"/>
      <c r="L1642" s="107"/>
      <c r="M1642" s="176" t="str">
        <f t="shared" si="676"/>
        <v xml:space="preserve"> </v>
      </c>
      <c r="N1642" s="177" t="str">
        <f t="shared" si="677"/>
        <v xml:space="preserve"> </v>
      </c>
      <c r="O1642" s="177" t="str">
        <f t="shared" si="678"/>
        <v xml:space="preserve"> </v>
      </c>
      <c r="P1642" s="177" t="str">
        <f t="shared" si="679"/>
        <v xml:space="preserve"> </v>
      </c>
      <c r="Q1642" s="178" t="str">
        <f t="shared" si="680"/>
        <v xml:space="preserve"> </v>
      </c>
      <c r="R1642" s="178" t="str">
        <f t="shared" si="681"/>
        <v xml:space="preserve"> </v>
      </c>
      <c r="S1642" s="179" t="str">
        <f t="shared" si="682"/>
        <v xml:space="preserve"> </v>
      </c>
      <c r="T1642" s="176" t="e">
        <f t="shared" si="683"/>
        <v>#VALUE!</v>
      </c>
      <c r="U1642" s="180" t="e">
        <f t="shared" si="684"/>
        <v>#VALUE!</v>
      </c>
      <c r="V1642" s="181" t="e">
        <f t="shared" si="685"/>
        <v>#VALUE!</v>
      </c>
      <c r="W1642" s="182" t="str">
        <f t="shared" si="686"/>
        <v>donnée(s) manquante(s)</v>
      </c>
      <c r="X1642" s="183" t="str">
        <f t="shared" si="687"/>
        <v>donnée(s) manquante(s)</v>
      </c>
      <c r="Y1642" s="178" t="str">
        <f t="shared" si="688"/>
        <v xml:space="preserve"> </v>
      </c>
      <c r="Z1642" s="178" t="str">
        <f t="shared" si="689"/>
        <v xml:space="preserve"> </v>
      </c>
      <c r="AA1642" s="178" t="str">
        <f t="shared" si="690"/>
        <v xml:space="preserve"> </v>
      </c>
      <c r="AB1642" s="184" t="str">
        <f t="shared" si="691"/>
        <v xml:space="preserve"> </v>
      </c>
      <c r="AC1642" s="184" t="str">
        <f t="shared" si="692"/>
        <v xml:space="preserve"> </v>
      </c>
      <c r="AD1642" s="184" t="str">
        <f t="shared" si="698"/>
        <v xml:space="preserve"> </v>
      </c>
      <c r="AE1642" s="185" t="e">
        <f t="shared" si="693"/>
        <v>#VALUE!</v>
      </c>
      <c r="AF1642" s="185" t="e">
        <f t="shared" si="694"/>
        <v>#VALUE!</v>
      </c>
      <c r="AG1642" s="212" t="e">
        <f t="shared" si="695"/>
        <v>#VALUE!</v>
      </c>
      <c r="AH1642" s="73" t="e">
        <f t="shared" si="699"/>
        <v>#VALUE!</v>
      </c>
      <c r="AI1642" s="74" t="e">
        <f t="shared" si="700"/>
        <v>#VALUE!</v>
      </c>
      <c r="AJ1642" s="186" t="e">
        <f t="shared" si="696"/>
        <v>#VALUE!</v>
      </c>
      <c r="AK1642" s="186" t="e">
        <f t="shared" si="697"/>
        <v>#VALUE!</v>
      </c>
    </row>
    <row r="1643" spans="1:37" x14ac:dyDescent="0.25">
      <c r="A1643" s="114" t="s">
        <v>74</v>
      </c>
      <c r="B1643" s="197"/>
      <c r="C1643" s="102"/>
      <c r="D1643" s="103"/>
      <c r="E1643" s="103"/>
      <c r="F1643" s="104"/>
      <c r="G1643" s="105"/>
      <c r="H1643" s="198"/>
      <c r="I1643" s="106"/>
      <c r="J1643" s="106"/>
      <c r="K1643" s="106"/>
      <c r="L1643" s="107"/>
      <c r="M1643" s="176" t="str">
        <f t="shared" si="676"/>
        <v xml:space="preserve"> </v>
      </c>
      <c r="N1643" s="177" t="str">
        <f t="shared" si="677"/>
        <v xml:space="preserve"> </v>
      </c>
      <c r="O1643" s="177" t="str">
        <f t="shared" si="678"/>
        <v xml:space="preserve"> </v>
      </c>
      <c r="P1643" s="177" t="str">
        <f t="shared" si="679"/>
        <v xml:space="preserve"> </v>
      </c>
      <c r="Q1643" s="178" t="str">
        <f t="shared" si="680"/>
        <v xml:space="preserve"> </v>
      </c>
      <c r="R1643" s="178" t="str">
        <f t="shared" si="681"/>
        <v xml:space="preserve"> </v>
      </c>
      <c r="S1643" s="179" t="str">
        <f t="shared" si="682"/>
        <v xml:space="preserve"> </v>
      </c>
      <c r="T1643" s="176" t="e">
        <f t="shared" si="683"/>
        <v>#VALUE!</v>
      </c>
      <c r="U1643" s="180" t="e">
        <f t="shared" si="684"/>
        <v>#VALUE!</v>
      </c>
      <c r="V1643" s="181" t="e">
        <f t="shared" si="685"/>
        <v>#VALUE!</v>
      </c>
      <c r="W1643" s="182" t="str">
        <f t="shared" si="686"/>
        <v>donnée(s) manquante(s)</v>
      </c>
      <c r="X1643" s="183" t="str">
        <f t="shared" si="687"/>
        <v>donnée(s) manquante(s)</v>
      </c>
      <c r="Y1643" s="178" t="str">
        <f t="shared" si="688"/>
        <v xml:space="preserve"> </v>
      </c>
      <c r="Z1643" s="178" t="str">
        <f t="shared" si="689"/>
        <v xml:space="preserve"> </v>
      </c>
      <c r="AA1643" s="178" t="str">
        <f t="shared" si="690"/>
        <v xml:space="preserve"> </v>
      </c>
      <c r="AB1643" s="184" t="str">
        <f t="shared" si="691"/>
        <v xml:space="preserve"> </v>
      </c>
      <c r="AC1643" s="184" t="str">
        <f t="shared" si="692"/>
        <v xml:space="preserve"> </v>
      </c>
      <c r="AD1643" s="184" t="str">
        <f t="shared" si="698"/>
        <v xml:space="preserve"> </v>
      </c>
      <c r="AE1643" s="185" t="e">
        <f t="shared" si="693"/>
        <v>#VALUE!</v>
      </c>
      <c r="AF1643" s="185" t="e">
        <f t="shared" si="694"/>
        <v>#VALUE!</v>
      </c>
      <c r="AG1643" s="212" t="e">
        <f t="shared" si="695"/>
        <v>#VALUE!</v>
      </c>
      <c r="AH1643" s="73" t="e">
        <f t="shared" si="699"/>
        <v>#VALUE!</v>
      </c>
      <c r="AI1643" s="74" t="e">
        <f t="shared" si="700"/>
        <v>#VALUE!</v>
      </c>
      <c r="AJ1643" s="186" t="e">
        <f t="shared" si="696"/>
        <v>#VALUE!</v>
      </c>
      <c r="AK1643" s="186" t="e">
        <f t="shared" si="697"/>
        <v>#VALUE!</v>
      </c>
    </row>
    <row r="1644" spans="1:37" x14ac:dyDescent="0.25">
      <c r="A1644" s="114" t="s">
        <v>74</v>
      </c>
      <c r="B1644" s="197"/>
      <c r="C1644" s="102"/>
      <c r="D1644" s="103"/>
      <c r="E1644" s="103"/>
      <c r="F1644" s="104"/>
      <c r="G1644" s="105"/>
      <c r="H1644" s="198"/>
      <c r="I1644" s="106"/>
      <c r="J1644" s="106"/>
      <c r="K1644" s="106"/>
      <c r="L1644" s="107"/>
      <c r="M1644" s="176" t="str">
        <f t="shared" si="676"/>
        <v xml:space="preserve"> </v>
      </c>
      <c r="N1644" s="177" t="str">
        <f t="shared" si="677"/>
        <v xml:space="preserve"> </v>
      </c>
      <c r="O1644" s="177" t="str">
        <f t="shared" si="678"/>
        <v xml:space="preserve"> </v>
      </c>
      <c r="P1644" s="177" t="str">
        <f t="shared" si="679"/>
        <v xml:space="preserve"> </v>
      </c>
      <c r="Q1644" s="178" t="str">
        <f t="shared" si="680"/>
        <v xml:space="preserve"> </v>
      </c>
      <c r="R1644" s="178" t="str">
        <f t="shared" si="681"/>
        <v xml:space="preserve"> </v>
      </c>
      <c r="S1644" s="179" t="str">
        <f t="shared" si="682"/>
        <v xml:space="preserve"> </v>
      </c>
      <c r="T1644" s="176" t="e">
        <f t="shared" si="683"/>
        <v>#VALUE!</v>
      </c>
      <c r="U1644" s="180" t="e">
        <f t="shared" si="684"/>
        <v>#VALUE!</v>
      </c>
      <c r="V1644" s="181" t="e">
        <f t="shared" si="685"/>
        <v>#VALUE!</v>
      </c>
      <c r="W1644" s="182" t="str">
        <f t="shared" si="686"/>
        <v>donnée(s) manquante(s)</v>
      </c>
      <c r="X1644" s="183" t="str">
        <f t="shared" si="687"/>
        <v>donnée(s) manquante(s)</v>
      </c>
      <c r="Y1644" s="178" t="str">
        <f t="shared" si="688"/>
        <v xml:space="preserve"> </v>
      </c>
      <c r="Z1644" s="178" t="str">
        <f t="shared" si="689"/>
        <v xml:space="preserve"> </v>
      </c>
      <c r="AA1644" s="178" t="str">
        <f t="shared" si="690"/>
        <v xml:space="preserve"> </v>
      </c>
      <c r="AB1644" s="184" t="str">
        <f t="shared" si="691"/>
        <v xml:space="preserve"> </v>
      </c>
      <c r="AC1644" s="184" t="str">
        <f t="shared" si="692"/>
        <v xml:space="preserve"> </v>
      </c>
      <c r="AD1644" s="184" t="str">
        <f t="shared" si="698"/>
        <v xml:space="preserve"> </v>
      </c>
      <c r="AE1644" s="185" t="e">
        <f t="shared" si="693"/>
        <v>#VALUE!</v>
      </c>
      <c r="AF1644" s="185" t="e">
        <f t="shared" si="694"/>
        <v>#VALUE!</v>
      </c>
      <c r="AG1644" s="212" t="e">
        <f t="shared" si="695"/>
        <v>#VALUE!</v>
      </c>
      <c r="AH1644" s="73" t="e">
        <f t="shared" si="699"/>
        <v>#VALUE!</v>
      </c>
      <c r="AI1644" s="74" t="e">
        <f t="shared" si="700"/>
        <v>#VALUE!</v>
      </c>
      <c r="AJ1644" s="186" t="e">
        <f t="shared" si="696"/>
        <v>#VALUE!</v>
      </c>
      <c r="AK1644" s="186" t="e">
        <f t="shared" si="697"/>
        <v>#VALUE!</v>
      </c>
    </row>
    <row r="1645" spans="1:37" x14ac:dyDescent="0.25">
      <c r="A1645" s="114" t="s">
        <v>74</v>
      </c>
      <c r="B1645" s="197"/>
      <c r="C1645" s="102"/>
      <c r="D1645" s="103"/>
      <c r="E1645" s="103"/>
      <c r="F1645" s="104"/>
      <c r="G1645" s="105"/>
      <c r="H1645" s="198"/>
      <c r="I1645" s="106"/>
      <c r="J1645" s="106"/>
      <c r="K1645" s="106"/>
      <c r="L1645" s="107"/>
      <c r="M1645" s="176" t="str">
        <f t="shared" si="676"/>
        <v xml:space="preserve"> </v>
      </c>
      <c r="N1645" s="177" t="str">
        <f t="shared" si="677"/>
        <v xml:space="preserve"> </v>
      </c>
      <c r="O1645" s="177" t="str">
        <f t="shared" si="678"/>
        <v xml:space="preserve"> </v>
      </c>
      <c r="P1645" s="177" t="str">
        <f t="shared" si="679"/>
        <v xml:space="preserve"> </v>
      </c>
      <c r="Q1645" s="178" t="str">
        <f t="shared" si="680"/>
        <v xml:space="preserve"> </v>
      </c>
      <c r="R1645" s="178" t="str">
        <f t="shared" si="681"/>
        <v xml:space="preserve"> </v>
      </c>
      <c r="S1645" s="179" t="str">
        <f t="shared" si="682"/>
        <v xml:space="preserve"> </v>
      </c>
      <c r="T1645" s="176" t="e">
        <f t="shared" si="683"/>
        <v>#VALUE!</v>
      </c>
      <c r="U1645" s="180" t="e">
        <f t="shared" si="684"/>
        <v>#VALUE!</v>
      </c>
      <c r="V1645" s="181" t="e">
        <f t="shared" si="685"/>
        <v>#VALUE!</v>
      </c>
      <c r="W1645" s="182" t="str">
        <f t="shared" si="686"/>
        <v>donnée(s) manquante(s)</v>
      </c>
      <c r="X1645" s="183" t="str">
        <f t="shared" si="687"/>
        <v>donnée(s) manquante(s)</v>
      </c>
      <c r="Y1645" s="178" t="str">
        <f t="shared" si="688"/>
        <v xml:space="preserve"> </v>
      </c>
      <c r="Z1645" s="178" t="str">
        <f t="shared" si="689"/>
        <v xml:space="preserve"> </v>
      </c>
      <c r="AA1645" s="178" t="str">
        <f t="shared" si="690"/>
        <v xml:space="preserve"> </v>
      </c>
      <c r="AB1645" s="184" t="str">
        <f t="shared" si="691"/>
        <v xml:space="preserve"> </v>
      </c>
      <c r="AC1645" s="184" t="str">
        <f t="shared" si="692"/>
        <v xml:space="preserve"> </v>
      </c>
      <c r="AD1645" s="184" t="str">
        <f t="shared" si="698"/>
        <v xml:space="preserve"> </v>
      </c>
      <c r="AE1645" s="185" t="e">
        <f t="shared" si="693"/>
        <v>#VALUE!</v>
      </c>
      <c r="AF1645" s="185" t="e">
        <f t="shared" si="694"/>
        <v>#VALUE!</v>
      </c>
      <c r="AG1645" s="212" t="e">
        <f t="shared" si="695"/>
        <v>#VALUE!</v>
      </c>
      <c r="AH1645" s="73" t="e">
        <f t="shared" si="699"/>
        <v>#VALUE!</v>
      </c>
      <c r="AI1645" s="74" t="e">
        <f t="shared" si="700"/>
        <v>#VALUE!</v>
      </c>
      <c r="AJ1645" s="186" t="e">
        <f t="shared" si="696"/>
        <v>#VALUE!</v>
      </c>
      <c r="AK1645" s="186" t="e">
        <f t="shared" si="697"/>
        <v>#VALUE!</v>
      </c>
    </row>
    <row r="1646" spans="1:37" x14ac:dyDescent="0.25">
      <c r="A1646" s="114" t="s">
        <v>74</v>
      </c>
      <c r="B1646" s="197"/>
      <c r="C1646" s="102"/>
      <c r="D1646" s="103"/>
      <c r="E1646" s="103"/>
      <c r="F1646" s="104"/>
      <c r="G1646" s="105"/>
      <c r="H1646" s="198"/>
      <c r="I1646" s="106"/>
      <c r="J1646" s="106"/>
      <c r="K1646" s="106"/>
      <c r="L1646" s="107"/>
      <c r="M1646" s="176" t="str">
        <f t="shared" si="676"/>
        <v xml:space="preserve"> </v>
      </c>
      <c r="N1646" s="177" t="str">
        <f t="shared" si="677"/>
        <v xml:space="preserve"> </v>
      </c>
      <c r="O1646" s="177" t="str">
        <f t="shared" si="678"/>
        <v xml:space="preserve"> </v>
      </c>
      <c r="P1646" s="177" t="str">
        <f t="shared" si="679"/>
        <v xml:space="preserve"> </v>
      </c>
      <c r="Q1646" s="178" t="str">
        <f t="shared" si="680"/>
        <v xml:space="preserve"> </v>
      </c>
      <c r="R1646" s="178" t="str">
        <f t="shared" si="681"/>
        <v xml:space="preserve"> </v>
      </c>
      <c r="S1646" s="179" t="str">
        <f t="shared" si="682"/>
        <v xml:space="preserve"> </v>
      </c>
      <c r="T1646" s="176" t="e">
        <f t="shared" si="683"/>
        <v>#VALUE!</v>
      </c>
      <c r="U1646" s="180" t="e">
        <f t="shared" si="684"/>
        <v>#VALUE!</v>
      </c>
      <c r="V1646" s="181" t="e">
        <f t="shared" si="685"/>
        <v>#VALUE!</v>
      </c>
      <c r="W1646" s="182" t="str">
        <f t="shared" si="686"/>
        <v>donnée(s) manquante(s)</v>
      </c>
      <c r="X1646" s="183" t="str">
        <f t="shared" si="687"/>
        <v>donnée(s) manquante(s)</v>
      </c>
      <c r="Y1646" s="178" t="str">
        <f t="shared" si="688"/>
        <v xml:space="preserve"> </v>
      </c>
      <c r="Z1646" s="178" t="str">
        <f t="shared" si="689"/>
        <v xml:space="preserve"> </v>
      </c>
      <c r="AA1646" s="178" t="str">
        <f t="shared" si="690"/>
        <v xml:space="preserve"> </v>
      </c>
      <c r="AB1646" s="184" t="str">
        <f t="shared" si="691"/>
        <v xml:space="preserve"> </v>
      </c>
      <c r="AC1646" s="184" t="str">
        <f t="shared" si="692"/>
        <v xml:space="preserve"> </v>
      </c>
      <c r="AD1646" s="184" t="str">
        <f t="shared" si="698"/>
        <v xml:space="preserve"> </v>
      </c>
      <c r="AE1646" s="185" t="e">
        <f t="shared" si="693"/>
        <v>#VALUE!</v>
      </c>
      <c r="AF1646" s="185" t="e">
        <f t="shared" si="694"/>
        <v>#VALUE!</v>
      </c>
      <c r="AG1646" s="212" t="e">
        <f t="shared" si="695"/>
        <v>#VALUE!</v>
      </c>
      <c r="AH1646" s="73" t="e">
        <f t="shared" si="699"/>
        <v>#VALUE!</v>
      </c>
      <c r="AI1646" s="74" t="e">
        <f t="shared" si="700"/>
        <v>#VALUE!</v>
      </c>
      <c r="AJ1646" s="186" t="e">
        <f t="shared" si="696"/>
        <v>#VALUE!</v>
      </c>
      <c r="AK1646" s="186" t="e">
        <f t="shared" si="697"/>
        <v>#VALUE!</v>
      </c>
    </row>
    <row r="1647" spans="1:37" x14ac:dyDescent="0.25">
      <c r="A1647" s="114" t="s">
        <v>74</v>
      </c>
      <c r="B1647" s="197"/>
      <c r="C1647" s="102"/>
      <c r="D1647" s="103"/>
      <c r="E1647" s="103"/>
      <c r="F1647" s="104"/>
      <c r="G1647" s="105"/>
      <c r="H1647" s="198"/>
      <c r="I1647" s="106"/>
      <c r="J1647" s="106"/>
      <c r="K1647" s="106"/>
      <c r="L1647" s="107"/>
      <c r="M1647" s="176" t="str">
        <f t="shared" si="676"/>
        <v xml:space="preserve"> </v>
      </c>
      <c r="N1647" s="177" t="str">
        <f t="shared" si="677"/>
        <v xml:space="preserve"> </v>
      </c>
      <c r="O1647" s="177" t="str">
        <f t="shared" si="678"/>
        <v xml:space="preserve"> </v>
      </c>
      <c r="P1647" s="177" t="str">
        <f t="shared" si="679"/>
        <v xml:space="preserve"> </v>
      </c>
      <c r="Q1647" s="178" t="str">
        <f t="shared" si="680"/>
        <v xml:space="preserve"> </v>
      </c>
      <c r="R1647" s="178" t="str">
        <f t="shared" si="681"/>
        <v xml:space="preserve"> </v>
      </c>
      <c r="S1647" s="179" t="str">
        <f t="shared" si="682"/>
        <v xml:space="preserve"> </v>
      </c>
      <c r="T1647" s="176" t="e">
        <f t="shared" si="683"/>
        <v>#VALUE!</v>
      </c>
      <c r="U1647" s="180" t="e">
        <f t="shared" si="684"/>
        <v>#VALUE!</v>
      </c>
      <c r="V1647" s="181" t="e">
        <f t="shared" si="685"/>
        <v>#VALUE!</v>
      </c>
      <c r="W1647" s="182" t="str">
        <f t="shared" si="686"/>
        <v>donnée(s) manquante(s)</v>
      </c>
      <c r="X1647" s="183" t="str">
        <f t="shared" si="687"/>
        <v>donnée(s) manquante(s)</v>
      </c>
      <c r="Y1647" s="178" t="str">
        <f t="shared" si="688"/>
        <v xml:space="preserve"> </v>
      </c>
      <c r="Z1647" s="178" t="str">
        <f t="shared" si="689"/>
        <v xml:space="preserve"> </v>
      </c>
      <c r="AA1647" s="178" t="str">
        <f t="shared" si="690"/>
        <v xml:space="preserve"> </v>
      </c>
      <c r="AB1647" s="184" t="str">
        <f t="shared" si="691"/>
        <v xml:space="preserve"> </v>
      </c>
      <c r="AC1647" s="184" t="str">
        <f t="shared" si="692"/>
        <v xml:space="preserve"> </v>
      </c>
      <c r="AD1647" s="184" t="str">
        <f t="shared" si="698"/>
        <v xml:space="preserve"> </v>
      </c>
      <c r="AE1647" s="185" t="e">
        <f t="shared" si="693"/>
        <v>#VALUE!</v>
      </c>
      <c r="AF1647" s="185" t="e">
        <f t="shared" si="694"/>
        <v>#VALUE!</v>
      </c>
      <c r="AG1647" s="212" t="e">
        <f t="shared" si="695"/>
        <v>#VALUE!</v>
      </c>
      <c r="AH1647" s="73" t="e">
        <f t="shared" si="699"/>
        <v>#VALUE!</v>
      </c>
      <c r="AI1647" s="74" t="e">
        <f t="shared" si="700"/>
        <v>#VALUE!</v>
      </c>
      <c r="AJ1647" s="186" t="e">
        <f t="shared" si="696"/>
        <v>#VALUE!</v>
      </c>
      <c r="AK1647" s="186" t="e">
        <f t="shared" si="697"/>
        <v>#VALUE!</v>
      </c>
    </row>
    <row r="1648" spans="1:37" x14ac:dyDescent="0.25">
      <c r="A1648" s="114" t="s">
        <v>74</v>
      </c>
      <c r="B1648" s="197"/>
      <c r="C1648" s="102"/>
      <c r="D1648" s="103"/>
      <c r="E1648" s="103"/>
      <c r="F1648" s="104"/>
      <c r="G1648" s="105"/>
      <c r="H1648" s="198"/>
      <c r="I1648" s="106"/>
      <c r="J1648" s="106"/>
      <c r="K1648" s="106"/>
      <c r="L1648" s="107"/>
      <c r="M1648" s="176" t="str">
        <f t="shared" si="676"/>
        <v xml:space="preserve"> </v>
      </c>
      <c r="N1648" s="177" t="str">
        <f t="shared" si="677"/>
        <v xml:space="preserve"> </v>
      </c>
      <c r="O1648" s="177" t="str">
        <f t="shared" si="678"/>
        <v xml:space="preserve"> </v>
      </c>
      <c r="P1648" s="177" t="str">
        <f t="shared" si="679"/>
        <v xml:space="preserve"> </v>
      </c>
      <c r="Q1648" s="178" t="str">
        <f t="shared" si="680"/>
        <v xml:space="preserve"> </v>
      </c>
      <c r="R1648" s="178" t="str">
        <f t="shared" si="681"/>
        <v xml:space="preserve"> </v>
      </c>
      <c r="S1648" s="179" t="str">
        <f t="shared" si="682"/>
        <v xml:space="preserve"> </v>
      </c>
      <c r="T1648" s="176" t="e">
        <f t="shared" si="683"/>
        <v>#VALUE!</v>
      </c>
      <c r="U1648" s="180" t="e">
        <f t="shared" si="684"/>
        <v>#VALUE!</v>
      </c>
      <c r="V1648" s="181" t="e">
        <f t="shared" si="685"/>
        <v>#VALUE!</v>
      </c>
      <c r="W1648" s="182" t="str">
        <f t="shared" si="686"/>
        <v>donnée(s) manquante(s)</v>
      </c>
      <c r="X1648" s="183" t="str">
        <f t="shared" si="687"/>
        <v>donnée(s) manquante(s)</v>
      </c>
      <c r="Y1648" s="178" t="str">
        <f t="shared" si="688"/>
        <v xml:space="preserve"> </v>
      </c>
      <c r="Z1648" s="178" t="str">
        <f t="shared" si="689"/>
        <v xml:space="preserve"> </v>
      </c>
      <c r="AA1648" s="178" t="str">
        <f t="shared" si="690"/>
        <v xml:space="preserve"> </v>
      </c>
      <c r="AB1648" s="184" t="str">
        <f t="shared" si="691"/>
        <v xml:space="preserve"> </v>
      </c>
      <c r="AC1648" s="184" t="str">
        <f t="shared" si="692"/>
        <v xml:space="preserve"> </v>
      </c>
      <c r="AD1648" s="184" t="str">
        <f t="shared" si="698"/>
        <v xml:space="preserve"> </v>
      </c>
      <c r="AE1648" s="185" t="e">
        <f t="shared" si="693"/>
        <v>#VALUE!</v>
      </c>
      <c r="AF1648" s="185" t="e">
        <f t="shared" si="694"/>
        <v>#VALUE!</v>
      </c>
      <c r="AG1648" s="212" t="e">
        <f t="shared" si="695"/>
        <v>#VALUE!</v>
      </c>
      <c r="AH1648" s="73" t="e">
        <f t="shared" si="699"/>
        <v>#VALUE!</v>
      </c>
      <c r="AI1648" s="74" t="e">
        <f t="shared" si="700"/>
        <v>#VALUE!</v>
      </c>
      <c r="AJ1648" s="186" t="e">
        <f t="shared" si="696"/>
        <v>#VALUE!</v>
      </c>
      <c r="AK1648" s="186" t="e">
        <f t="shared" si="697"/>
        <v>#VALUE!</v>
      </c>
    </row>
    <row r="1649" spans="1:37" x14ac:dyDescent="0.25">
      <c r="A1649" s="114" t="s">
        <v>74</v>
      </c>
      <c r="B1649" s="197"/>
      <c r="C1649" s="102"/>
      <c r="D1649" s="103"/>
      <c r="E1649" s="103"/>
      <c r="F1649" s="104"/>
      <c r="G1649" s="105"/>
      <c r="H1649" s="198"/>
      <c r="I1649" s="106"/>
      <c r="J1649" s="106"/>
      <c r="K1649" s="106"/>
      <c r="L1649" s="107"/>
      <c r="M1649" s="176" t="str">
        <f t="shared" si="676"/>
        <v xml:space="preserve"> </v>
      </c>
      <c r="N1649" s="177" t="str">
        <f t="shared" si="677"/>
        <v xml:space="preserve"> </v>
      </c>
      <c r="O1649" s="177" t="str">
        <f t="shared" si="678"/>
        <v xml:space="preserve"> </v>
      </c>
      <c r="P1649" s="177" t="str">
        <f t="shared" si="679"/>
        <v xml:space="preserve"> </v>
      </c>
      <c r="Q1649" s="178" t="str">
        <f t="shared" si="680"/>
        <v xml:space="preserve"> </v>
      </c>
      <c r="R1649" s="178" t="str">
        <f t="shared" si="681"/>
        <v xml:space="preserve"> </v>
      </c>
      <c r="S1649" s="179" t="str">
        <f t="shared" si="682"/>
        <v xml:space="preserve"> </v>
      </c>
      <c r="T1649" s="176" t="e">
        <f t="shared" si="683"/>
        <v>#VALUE!</v>
      </c>
      <c r="U1649" s="180" t="e">
        <f t="shared" si="684"/>
        <v>#VALUE!</v>
      </c>
      <c r="V1649" s="181" t="e">
        <f t="shared" si="685"/>
        <v>#VALUE!</v>
      </c>
      <c r="W1649" s="182" t="str">
        <f t="shared" si="686"/>
        <v>donnée(s) manquante(s)</v>
      </c>
      <c r="X1649" s="183" t="str">
        <f t="shared" si="687"/>
        <v>donnée(s) manquante(s)</v>
      </c>
      <c r="Y1649" s="178" t="str">
        <f t="shared" si="688"/>
        <v xml:space="preserve"> </v>
      </c>
      <c r="Z1649" s="178" t="str">
        <f t="shared" si="689"/>
        <v xml:space="preserve"> </v>
      </c>
      <c r="AA1649" s="178" t="str">
        <f t="shared" si="690"/>
        <v xml:space="preserve"> </v>
      </c>
      <c r="AB1649" s="184" t="str">
        <f t="shared" si="691"/>
        <v xml:space="preserve"> </v>
      </c>
      <c r="AC1649" s="184" t="str">
        <f t="shared" si="692"/>
        <v xml:space="preserve"> </v>
      </c>
      <c r="AD1649" s="184" t="str">
        <f t="shared" si="698"/>
        <v xml:space="preserve"> </v>
      </c>
      <c r="AE1649" s="185" t="e">
        <f t="shared" si="693"/>
        <v>#VALUE!</v>
      </c>
      <c r="AF1649" s="185" t="e">
        <f t="shared" si="694"/>
        <v>#VALUE!</v>
      </c>
      <c r="AG1649" s="212" t="e">
        <f t="shared" si="695"/>
        <v>#VALUE!</v>
      </c>
      <c r="AH1649" s="73" t="e">
        <f t="shared" si="699"/>
        <v>#VALUE!</v>
      </c>
      <c r="AI1649" s="74" t="e">
        <f t="shared" si="700"/>
        <v>#VALUE!</v>
      </c>
      <c r="AJ1649" s="186" t="e">
        <f t="shared" si="696"/>
        <v>#VALUE!</v>
      </c>
      <c r="AK1649" s="186" t="e">
        <f t="shared" si="697"/>
        <v>#VALUE!</v>
      </c>
    </row>
    <row r="1650" spans="1:37" x14ac:dyDescent="0.25">
      <c r="A1650" s="114" t="s">
        <v>74</v>
      </c>
      <c r="B1650" s="197"/>
      <c r="C1650" s="102"/>
      <c r="D1650" s="103"/>
      <c r="E1650" s="103"/>
      <c r="F1650" s="104"/>
      <c r="G1650" s="105"/>
      <c r="H1650" s="198"/>
      <c r="I1650" s="106"/>
      <c r="J1650" s="106"/>
      <c r="K1650" s="106"/>
      <c r="L1650" s="107"/>
      <c r="M1650" s="176" t="str">
        <f t="shared" si="676"/>
        <v xml:space="preserve"> </v>
      </c>
      <c r="N1650" s="177" t="str">
        <f t="shared" si="677"/>
        <v xml:space="preserve"> </v>
      </c>
      <c r="O1650" s="177" t="str">
        <f t="shared" si="678"/>
        <v xml:space="preserve"> </v>
      </c>
      <c r="P1650" s="177" t="str">
        <f t="shared" si="679"/>
        <v xml:space="preserve"> </v>
      </c>
      <c r="Q1650" s="178" t="str">
        <f t="shared" si="680"/>
        <v xml:space="preserve"> </v>
      </c>
      <c r="R1650" s="178" t="str">
        <f t="shared" si="681"/>
        <v xml:space="preserve"> </v>
      </c>
      <c r="S1650" s="179" t="str">
        <f t="shared" si="682"/>
        <v xml:space="preserve"> </v>
      </c>
      <c r="T1650" s="176" t="e">
        <f t="shared" si="683"/>
        <v>#VALUE!</v>
      </c>
      <c r="U1650" s="180" t="e">
        <f t="shared" si="684"/>
        <v>#VALUE!</v>
      </c>
      <c r="V1650" s="181" t="e">
        <f t="shared" si="685"/>
        <v>#VALUE!</v>
      </c>
      <c r="W1650" s="182" t="str">
        <f t="shared" si="686"/>
        <v>donnée(s) manquante(s)</v>
      </c>
      <c r="X1650" s="183" t="str">
        <f t="shared" si="687"/>
        <v>donnée(s) manquante(s)</v>
      </c>
      <c r="Y1650" s="178" t="str">
        <f t="shared" si="688"/>
        <v xml:space="preserve"> </v>
      </c>
      <c r="Z1650" s="178" t="str">
        <f t="shared" si="689"/>
        <v xml:space="preserve"> </v>
      </c>
      <c r="AA1650" s="178" t="str">
        <f t="shared" si="690"/>
        <v xml:space="preserve"> </v>
      </c>
      <c r="AB1650" s="184" t="str">
        <f t="shared" si="691"/>
        <v xml:space="preserve"> </v>
      </c>
      <c r="AC1650" s="184" t="str">
        <f t="shared" si="692"/>
        <v xml:space="preserve"> </v>
      </c>
      <c r="AD1650" s="184" t="str">
        <f t="shared" si="698"/>
        <v xml:space="preserve"> </v>
      </c>
      <c r="AE1650" s="185" t="e">
        <f t="shared" si="693"/>
        <v>#VALUE!</v>
      </c>
      <c r="AF1650" s="185" t="e">
        <f t="shared" si="694"/>
        <v>#VALUE!</v>
      </c>
      <c r="AG1650" s="212" t="e">
        <f t="shared" si="695"/>
        <v>#VALUE!</v>
      </c>
      <c r="AH1650" s="73" t="e">
        <f t="shared" si="699"/>
        <v>#VALUE!</v>
      </c>
      <c r="AI1650" s="74" t="e">
        <f t="shared" si="700"/>
        <v>#VALUE!</v>
      </c>
      <c r="AJ1650" s="186" t="e">
        <f t="shared" si="696"/>
        <v>#VALUE!</v>
      </c>
      <c r="AK1650" s="186" t="e">
        <f t="shared" si="697"/>
        <v>#VALUE!</v>
      </c>
    </row>
    <row r="1651" spans="1:37" x14ac:dyDescent="0.25">
      <c r="A1651" s="114" t="s">
        <v>74</v>
      </c>
      <c r="B1651" s="197"/>
      <c r="C1651" s="102"/>
      <c r="D1651" s="103"/>
      <c r="E1651" s="103"/>
      <c r="F1651" s="104"/>
      <c r="G1651" s="105"/>
      <c r="H1651" s="198"/>
      <c r="I1651" s="106"/>
      <c r="J1651" s="106"/>
      <c r="K1651" s="106"/>
      <c r="L1651" s="107"/>
      <c r="M1651" s="176" t="str">
        <f t="shared" si="676"/>
        <v xml:space="preserve"> </v>
      </c>
      <c r="N1651" s="177" t="str">
        <f t="shared" si="677"/>
        <v xml:space="preserve"> </v>
      </c>
      <c r="O1651" s="177" t="str">
        <f t="shared" si="678"/>
        <v xml:space="preserve"> </v>
      </c>
      <c r="P1651" s="177" t="str">
        <f t="shared" si="679"/>
        <v xml:space="preserve"> </v>
      </c>
      <c r="Q1651" s="178" t="str">
        <f t="shared" si="680"/>
        <v xml:space="preserve"> </v>
      </c>
      <c r="R1651" s="178" t="str">
        <f t="shared" si="681"/>
        <v xml:space="preserve"> </v>
      </c>
      <c r="S1651" s="179" t="str">
        <f t="shared" si="682"/>
        <v xml:space="preserve"> </v>
      </c>
      <c r="T1651" s="176" t="e">
        <f t="shared" si="683"/>
        <v>#VALUE!</v>
      </c>
      <c r="U1651" s="180" t="e">
        <f t="shared" si="684"/>
        <v>#VALUE!</v>
      </c>
      <c r="V1651" s="181" t="e">
        <f t="shared" si="685"/>
        <v>#VALUE!</v>
      </c>
      <c r="W1651" s="182" t="str">
        <f t="shared" si="686"/>
        <v>donnée(s) manquante(s)</v>
      </c>
      <c r="X1651" s="183" t="str">
        <f t="shared" si="687"/>
        <v>donnée(s) manquante(s)</v>
      </c>
      <c r="Y1651" s="178" t="str">
        <f t="shared" si="688"/>
        <v xml:space="preserve"> </v>
      </c>
      <c r="Z1651" s="178" t="str">
        <f t="shared" si="689"/>
        <v xml:space="preserve"> </v>
      </c>
      <c r="AA1651" s="178" t="str">
        <f t="shared" si="690"/>
        <v xml:space="preserve"> </v>
      </c>
      <c r="AB1651" s="184" t="str">
        <f t="shared" si="691"/>
        <v xml:space="preserve"> </v>
      </c>
      <c r="AC1651" s="184" t="str">
        <f t="shared" si="692"/>
        <v xml:space="preserve"> </v>
      </c>
      <c r="AD1651" s="184" t="str">
        <f t="shared" si="698"/>
        <v xml:space="preserve"> </v>
      </c>
      <c r="AE1651" s="185" t="e">
        <f t="shared" si="693"/>
        <v>#VALUE!</v>
      </c>
      <c r="AF1651" s="185" t="e">
        <f t="shared" si="694"/>
        <v>#VALUE!</v>
      </c>
      <c r="AG1651" s="212" t="e">
        <f t="shared" si="695"/>
        <v>#VALUE!</v>
      </c>
      <c r="AH1651" s="73" t="e">
        <f t="shared" si="699"/>
        <v>#VALUE!</v>
      </c>
      <c r="AI1651" s="74" t="e">
        <f t="shared" si="700"/>
        <v>#VALUE!</v>
      </c>
      <c r="AJ1651" s="186" t="e">
        <f t="shared" si="696"/>
        <v>#VALUE!</v>
      </c>
      <c r="AK1651" s="186" t="e">
        <f t="shared" si="697"/>
        <v>#VALUE!</v>
      </c>
    </row>
    <row r="1652" spans="1:37" x14ac:dyDescent="0.25">
      <c r="A1652" s="114" t="s">
        <v>74</v>
      </c>
      <c r="B1652" s="197"/>
      <c r="C1652" s="102"/>
      <c r="D1652" s="103"/>
      <c r="E1652" s="103"/>
      <c r="F1652" s="104"/>
      <c r="G1652" s="105"/>
      <c r="H1652" s="198"/>
      <c r="I1652" s="106"/>
      <c r="J1652" s="106"/>
      <c r="K1652" s="106"/>
      <c r="L1652" s="107"/>
      <c r="M1652" s="176" t="str">
        <f t="shared" si="676"/>
        <v xml:space="preserve"> </v>
      </c>
      <c r="N1652" s="177" t="str">
        <f t="shared" si="677"/>
        <v xml:space="preserve"> </v>
      </c>
      <c r="O1652" s="177" t="str">
        <f t="shared" si="678"/>
        <v xml:space="preserve"> </v>
      </c>
      <c r="P1652" s="177" t="str">
        <f t="shared" si="679"/>
        <v xml:space="preserve"> </v>
      </c>
      <c r="Q1652" s="178" t="str">
        <f t="shared" si="680"/>
        <v xml:space="preserve"> </v>
      </c>
      <c r="R1652" s="178" t="str">
        <f t="shared" si="681"/>
        <v xml:space="preserve"> </v>
      </c>
      <c r="S1652" s="179" t="str">
        <f t="shared" si="682"/>
        <v xml:space="preserve"> </v>
      </c>
      <c r="T1652" s="176" t="e">
        <f t="shared" si="683"/>
        <v>#VALUE!</v>
      </c>
      <c r="U1652" s="180" t="e">
        <f t="shared" si="684"/>
        <v>#VALUE!</v>
      </c>
      <c r="V1652" s="181" t="e">
        <f t="shared" si="685"/>
        <v>#VALUE!</v>
      </c>
      <c r="W1652" s="182" t="str">
        <f t="shared" si="686"/>
        <v>donnée(s) manquante(s)</v>
      </c>
      <c r="X1652" s="183" t="str">
        <f t="shared" si="687"/>
        <v>donnée(s) manquante(s)</v>
      </c>
      <c r="Y1652" s="178" t="str">
        <f t="shared" si="688"/>
        <v xml:space="preserve"> </v>
      </c>
      <c r="Z1652" s="178" t="str">
        <f t="shared" si="689"/>
        <v xml:space="preserve"> </v>
      </c>
      <c r="AA1652" s="178" t="str">
        <f t="shared" si="690"/>
        <v xml:space="preserve"> </v>
      </c>
      <c r="AB1652" s="184" t="str">
        <f t="shared" si="691"/>
        <v xml:space="preserve"> </v>
      </c>
      <c r="AC1652" s="184" t="str">
        <f t="shared" si="692"/>
        <v xml:space="preserve"> </v>
      </c>
      <c r="AD1652" s="184" t="str">
        <f t="shared" si="698"/>
        <v xml:space="preserve"> </v>
      </c>
      <c r="AE1652" s="185" t="e">
        <f t="shared" si="693"/>
        <v>#VALUE!</v>
      </c>
      <c r="AF1652" s="185" t="e">
        <f t="shared" si="694"/>
        <v>#VALUE!</v>
      </c>
      <c r="AG1652" s="212" t="e">
        <f t="shared" si="695"/>
        <v>#VALUE!</v>
      </c>
      <c r="AH1652" s="73" t="e">
        <f t="shared" si="699"/>
        <v>#VALUE!</v>
      </c>
      <c r="AI1652" s="74" t="e">
        <f t="shared" si="700"/>
        <v>#VALUE!</v>
      </c>
      <c r="AJ1652" s="186" t="e">
        <f t="shared" si="696"/>
        <v>#VALUE!</v>
      </c>
      <c r="AK1652" s="186" t="e">
        <f t="shared" si="697"/>
        <v>#VALUE!</v>
      </c>
    </row>
    <row r="1653" spans="1:37" x14ac:dyDescent="0.25">
      <c r="A1653" s="114" t="s">
        <v>74</v>
      </c>
      <c r="B1653" s="197"/>
      <c r="C1653" s="102"/>
      <c r="D1653" s="103"/>
      <c r="E1653" s="103"/>
      <c r="F1653" s="104"/>
      <c r="G1653" s="105"/>
      <c r="H1653" s="198"/>
      <c r="I1653" s="106"/>
      <c r="J1653" s="106"/>
      <c r="K1653" s="106"/>
      <c r="L1653" s="107"/>
      <c r="M1653" s="176" t="str">
        <f t="shared" si="676"/>
        <v xml:space="preserve"> </v>
      </c>
      <c r="N1653" s="177" t="str">
        <f t="shared" si="677"/>
        <v xml:space="preserve"> </v>
      </c>
      <c r="O1653" s="177" t="str">
        <f t="shared" si="678"/>
        <v xml:space="preserve"> </v>
      </c>
      <c r="P1653" s="177" t="str">
        <f t="shared" si="679"/>
        <v xml:space="preserve"> </v>
      </c>
      <c r="Q1653" s="178" t="str">
        <f t="shared" si="680"/>
        <v xml:space="preserve"> </v>
      </c>
      <c r="R1653" s="178" t="str">
        <f t="shared" si="681"/>
        <v xml:space="preserve"> </v>
      </c>
      <c r="S1653" s="179" t="str">
        <f t="shared" si="682"/>
        <v xml:space="preserve"> </v>
      </c>
      <c r="T1653" s="176" t="e">
        <f t="shared" si="683"/>
        <v>#VALUE!</v>
      </c>
      <c r="U1653" s="180" t="e">
        <f t="shared" si="684"/>
        <v>#VALUE!</v>
      </c>
      <c r="V1653" s="181" t="e">
        <f t="shared" si="685"/>
        <v>#VALUE!</v>
      </c>
      <c r="W1653" s="182" t="str">
        <f t="shared" si="686"/>
        <v>donnée(s) manquante(s)</v>
      </c>
      <c r="X1653" s="183" t="str">
        <f t="shared" si="687"/>
        <v>donnée(s) manquante(s)</v>
      </c>
      <c r="Y1653" s="178" t="str">
        <f t="shared" si="688"/>
        <v xml:space="preserve"> </v>
      </c>
      <c r="Z1653" s="178" t="str">
        <f t="shared" si="689"/>
        <v xml:space="preserve"> </v>
      </c>
      <c r="AA1653" s="178" t="str">
        <f t="shared" si="690"/>
        <v xml:space="preserve"> </v>
      </c>
      <c r="AB1653" s="184" t="str">
        <f t="shared" si="691"/>
        <v xml:space="preserve"> </v>
      </c>
      <c r="AC1653" s="184" t="str">
        <f t="shared" si="692"/>
        <v xml:space="preserve"> </v>
      </c>
      <c r="AD1653" s="184" t="str">
        <f t="shared" si="698"/>
        <v xml:space="preserve"> </v>
      </c>
      <c r="AE1653" s="185" t="e">
        <f t="shared" si="693"/>
        <v>#VALUE!</v>
      </c>
      <c r="AF1653" s="185" t="e">
        <f t="shared" si="694"/>
        <v>#VALUE!</v>
      </c>
      <c r="AG1653" s="212" t="e">
        <f t="shared" si="695"/>
        <v>#VALUE!</v>
      </c>
      <c r="AH1653" s="73" t="e">
        <f t="shared" si="699"/>
        <v>#VALUE!</v>
      </c>
      <c r="AI1653" s="74" t="e">
        <f t="shared" si="700"/>
        <v>#VALUE!</v>
      </c>
      <c r="AJ1653" s="186" t="e">
        <f t="shared" si="696"/>
        <v>#VALUE!</v>
      </c>
      <c r="AK1653" s="186" t="e">
        <f t="shared" si="697"/>
        <v>#VALUE!</v>
      </c>
    </row>
    <row r="1654" spans="1:37" x14ac:dyDescent="0.25">
      <c r="A1654" s="114" t="s">
        <v>74</v>
      </c>
      <c r="B1654" s="197"/>
      <c r="C1654" s="102"/>
      <c r="D1654" s="103"/>
      <c r="E1654" s="103"/>
      <c r="F1654" s="104"/>
      <c r="G1654" s="105"/>
      <c r="H1654" s="198"/>
      <c r="I1654" s="106"/>
      <c r="J1654" s="106"/>
      <c r="K1654" s="106"/>
      <c r="L1654" s="107"/>
      <c r="M1654" s="176" t="str">
        <f t="shared" si="676"/>
        <v xml:space="preserve"> </v>
      </c>
      <c r="N1654" s="177" t="str">
        <f t="shared" si="677"/>
        <v xml:space="preserve"> </v>
      </c>
      <c r="O1654" s="177" t="str">
        <f t="shared" si="678"/>
        <v xml:space="preserve"> </v>
      </c>
      <c r="P1654" s="177" t="str">
        <f t="shared" si="679"/>
        <v xml:space="preserve"> </v>
      </c>
      <c r="Q1654" s="178" t="str">
        <f t="shared" si="680"/>
        <v xml:space="preserve"> </v>
      </c>
      <c r="R1654" s="178" t="str">
        <f t="shared" si="681"/>
        <v xml:space="preserve"> </v>
      </c>
      <c r="S1654" s="179" t="str">
        <f t="shared" si="682"/>
        <v xml:space="preserve"> </v>
      </c>
      <c r="T1654" s="176" t="e">
        <f t="shared" si="683"/>
        <v>#VALUE!</v>
      </c>
      <c r="U1654" s="180" t="e">
        <f t="shared" si="684"/>
        <v>#VALUE!</v>
      </c>
      <c r="V1654" s="181" t="e">
        <f t="shared" si="685"/>
        <v>#VALUE!</v>
      </c>
      <c r="W1654" s="182" t="str">
        <f t="shared" si="686"/>
        <v>donnée(s) manquante(s)</v>
      </c>
      <c r="X1654" s="183" t="str">
        <f t="shared" si="687"/>
        <v>donnée(s) manquante(s)</v>
      </c>
      <c r="Y1654" s="178" t="str">
        <f t="shared" si="688"/>
        <v xml:space="preserve"> </v>
      </c>
      <c r="Z1654" s="178" t="str">
        <f t="shared" si="689"/>
        <v xml:space="preserve"> </v>
      </c>
      <c r="AA1654" s="178" t="str">
        <f t="shared" si="690"/>
        <v xml:space="preserve"> </v>
      </c>
      <c r="AB1654" s="184" t="str">
        <f t="shared" si="691"/>
        <v xml:space="preserve"> </v>
      </c>
      <c r="AC1654" s="184" t="str">
        <f t="shared" si="692"/>
        <v xml:space="preserve"> </v>
      </c>
      <c r="AD1654" s="184" t="str">
        <f t="shared" si="698"/>
        <v xml:space="preserve"> </v>
      </c>
      <c r="AE1654" s="185" t="e">
        <f t="shared" si="693"/>
        <v>#VALUE!</v>
      </c>
      <c r="AF1654" s="185" t="e">
        <f t="shared" si="694"/>
        <v>#VALUE!</v>
      </c>
      <c r="AG1654" s="212" t="e">
        <f t="shared" si="695"/>
        <v>#VALUE!</v>
      </c>
      <c r="AH1654" s="73" t="e">
        <f t="shared" si="699"/>
        <v>#VALUE!</v>
      </c>
      <c r="AI1654" s="74" t="e">
        <f t="shared" si="700"/>
        <v>#VALUE!</v>
      </c>
      <c r="AJ1654" s="186" t="e">
        <f t="shared" si="696"/>
        <v>#VALUE!</v>
      </c>
      <c r="AK1654" s="186" t="e">
        <f t="shared" si="697"/>
        <v>#VALUE!</v>
      </c>
    </row>
    <row r="1655" spans="1:37" x14ac:dyDescent="0.25">
      <c r="A1655" s="114" t="s">
        <v>74</v>
      </c>
      <c r="B1655" s="197"/>
      <c r="C1655" s="102"/>
      <c r="D1655" s="103"/>
      <c r="E1655" s="103"/>
      <c r="F1655" s="104"/>
      <c r="G1655" s="105"/>
      <c r="H1655" s="198"/>
      <c r="I1655" s="106"/>
      <c r="J1655" s="106"/>
      <c r="K1655" s="106"/>
      <c r="L1655" s="107"/>
      <c r="M1655" s="176" t="str">
        <f t="shared" si="676"/>
        <v xml:space="preserve"> </v>
      </c>
      <c r="N1655" s="177" t="str">
        <f t="shared" si="677"/>
        <v xml:space="preserve"> </v>
      </c>
      <c r="O1655" s="177" t="str">
        <f t="shared" si="678"/>
        <v xml:space="preserve"> </v>
      </c>
      <c r="P1655" s="177" t="str">
        <f t="shared" si="679"/>
        <v xml:space="preserve"> </v>
      </c>
      <c r="Q1655" s="178" t="str">
        <f t="shared" si="680"/>
        <v xml:space="preserve"> </v>
      </c>
      <c r="R1655" s="178" t="str">
        <f t="shared" si="681"/>
        <v xml:space="preserve"> </v>
      </c>
      <c r="S1655" s="179" t="str">
        <f t="shared" si="682"/>
        <v xml:space="preserve"> </v>
      </c>
      <c r="T1655" s="176" t="e">
        <f t="shared" si="683"/>
        <v>#VALUE!</v>
      </c>
      <c r="U1655" s="180" t="e">
        <f t="shared" si="684"/>
        <v>#VALUE!</v>
      </c>
      <c r="V1655" s="181" t="e">
        <f t="shared" si="685"/>
        <v>#VALUE!</v>
      </c>
      <c r="W1655" s="182" t="str">
        <f t="shared" si="686"/>
        <v>donnée(s) manquante(s)</v>
      </c>
      <c r="X1655" s="183" t="str">
        <f t="shared" si="687"/>
        <v>donnée(s) manquante(s)</v>
      </c>
      <c r="Y1655" s="178" t="str">
        <f t="shared" si="688"/>
        <v xml:space="preserve"> </v>
      </c>
      <c r="Z1655" s="178" t="str">
        <f t="shared" si="689"/>
        <v xml:space="preserve"> </v>
      </c>
      <c r="AA1655" s="178" t="str">
        <f t="shared" si="690"/>
        <v xml:space="preserve"> </v>
      </c>
      <c r="AB1655" s="184" t="str">
        <f t="shared" si="691"/>
        <v xml:space="preserve"> </v>
      </c>
      <c r="AC1655" s="184" t="str">
        <f t="shared" si="692"/>
        <v xml:space="preserve"> </v>
      </c>
      <c r="AD1655" s="184" t="str">
        <f t="shared" si="698"/>
        <v xml:space="preserve"> </v>
      </c>
      <c r="AE1655" s="185" t="e">
        <f t="shared" si="693"/>
        <v>#VALUE!</v>
      </c>
      <c r="AF1655" s="185" t="e">
        <f t="shared" si="694"/>
        <v>#VALUE!</v>
      </c>
      <c r="AG1655" s="212" t="e">
        <f t="shared" si="695"/>
        <v>#VALUE!</v>
      </c>
      <c r="AH1655" s="73" t="e">
        <f t="shared" si="699"/>
        <v>#VALUE!</v>
      </c>
      <c r="AI1655" s="74" t="e">
        <f t="shared" si="700"/>
        <v>#VALUE!</v>
      </c>
      <c r="AJ1655" s="186" t="e">
        <f t="shared" si="696"/>
        <v>#VALUE!</v>
      </c>
      <c r="AK1655" s="186" t="e">
        <f t="shared" si="697"/>
        <v>#VALUE!</v>
      </c>
    </row>
    <row r="1656" spans="1:37" x14ac:dyDescent="0.25">
      <c r="A1656" s="114" t="s">
        <v>74</v>
      </c>
      <c r="B1656" s="197"/>
      <c r="C1656" s="102"/>
      <c r="D1656" s="103"/>
      <c r="E1656" s="103"/>
      <c r="F1656" s="104"/>
      <c r="G1656" s="105"/>
      <c r="H1656" s="198"/>
      <c r="I1656" s="106"/>
      <c r="J1656" s="106"/>
      <c r="K1656" s="106"/>
      <c r="L1656" s="107"/>
      <c r="M1656" s="176" t="str">
        <f t="shared" si="676"/>
        <v xml:space="preserve"> </v>
      </c>
      <c r="N1656" s="177" t="str">
        <f t="shared" si="677"/>
        <v xml:space="preserve"> </v>
      </c>
      <c r="O1656" s="177" t="str">
        <f t="shared" si="678"/>
        <v xml:space="preserve"> </v>
      </c>
      <c r="P1656" s="177" t="str">
        <f t="shared" si="679"/>
        <v xml:space="preserve"> </v>
      </c>
      <c r="Q1656" s="178" t="str">
        <f t="shared" si="680"/>
        <v xml:space="preserve"> </v>
      </c>
      <c r="R1656" s="178" t="str">
        <f t="shared" si="681"/>
        <v xml:space="preserve"> </v>
      </c>
      <c r="S1656" s="179" t="str">
        <f t="shared" si="682"/>
        <v xml:space="preserve"> </v>
      </c>
      <c r="T1656" s="176" t="e">
        <f t="shared" si="683"/>
        <v>#VALUE!</v>
      </c>
      <c r="U1656" s="180" t="e">
        <f t="shared" si="684"/>
        <v>#VALUE!</v>
      </c>
      <c r="V1656" s="181" t="e">
        <f t="shared" si="685"/>
        <v>#VALUE!</v>
      </c>
      <c r="W1656" s="182" t="str">
        <f t="shared" si="686"/>
        <v>donnée(s) manquante(s)</v>
      </c>
      <c r="X1656" s="183" t="str">
        <f t="shared" si="687"/>
        <v>donnée(s) manquante(s)</v>
      </c>
      <c r="Y1656" s="178" t="str">
        <f t="shared" si="688"/>
        <v xml:space="preserve"> </v>
      </c>
      <c r="Z1656" s="178" t="str">
        <f t="shared" si="689"/>
        <v xml:space="preserve"> </v>
      </c>
      <c r="AA1656" s="178" t="str">
        <f t="shared" si="690"/>
        <v xml:space="preserve"> </v>
      </c>
      <c r="AB1656" s="184" t="str">
        <f t="shared" si="691"/>
        <v xml:space="preserve"> </v>
      </c>
      <c r="AC1656" s="184" t="str">
        <f t="shared" si="692"/>
        <v xml:space="preserve"> </v>
      </c>
      <c r="AD1656" s="184" t="str">
        <f t="shared" si="698"/>
        <v xml:space="preserve"> </v>
      </c>
      <c r="AE1656" s="185" t="e">
        <f t="shared" si="693"/>
        <v>#VALUE!</v>
      </c>
      <c r="AF1656" s="185" t="e">
        <f t="shared" si="694"/>
        <v>#VALUE!</v>
      </c>
      <c r="AG1656" s="212" t="e">
        <f t="shared" si="695"/>
        <v>#VALUE!</v>
      </c>
      <c r="AH1656" s="73" t="e">
        <f t="shared" si="699"/>
        <v>#VALUE!</v>
      </c>
      <c r="AI1656" s="74" t="e">
        <f t="shared" si="700"/>
        <v>#VALUE!</v>
      </c>
      <c r="AJ1656" s="186" t="e">
        <f t="shared" si="696"/>
        <v>#VALUE!</v>
      </c>
      <c r="AK1656" s="186" t="e">
        <f t="shared" si="697"/>
        <v>#VALUE!</v>
      </c>
    </row>
    <row r="1657" spans="1:37" x14ac:dyDescent="0.25">
      <c r="A1657" s="114" t="s">
        <v>74</v>
      </c>
      <c r="B1657" s="197"/>
      <c r="C1657" s="102"/>
      <c r="D1657" s="103"/>
      <c r="E1657" s="103"/>
      <c r="F1657" s="104"/>
      <c r="G1657" s="105"/>
      <c r="H1657" s="198"/>
      <c r="I1657" s="106"/>
      <c r="J1657" s="106"/>
      <c r="K1657" s="106"/>
      <c r="L1657" s="107"/>
      <c r="M1657" s="176" t="str">
        <f t="shared" si="676"/>
        <v xml:space="preserve"> </v>
      </c>
      <c r="N1657" s="177" t="str">
        <f t="shared" si="677"/>
        <v xml:space="preserve"> </v>
      </c>
      <c r="O1657" s="177" t="str">
        <f t="shared" si="678"/>
        <v xml:space="preserve"> </v>
      </c>
      <c r="P1657" s="177" t="str">
        <f t="shared" si="679"/>
        <v xml:space="preserve"> </v>
      </c>
      <c r="Q1657" s="178" t="str">
        <f t="shared" si="680"/>
        <v xml:space="preserve"> </v>
      </c>
      <c r="R1657" s="178" t="str">
        <f t="shared" si="681"/>
        <v xml:space="preserve"> </v>
      </c>
      <c r="S1657" s="179" t="str">
        <f t="shared" si="682"/>
        <v xml:space="preserve"> </v>
      </c>
      <c r="T1657" s="176" t="e">
        <f t="shared" si="683"/>
        <v>#VALUE!</v>
      </c>
      <c r="U1657" s="180" t="e">
        <f t="shared" si="684"/>
        <v>#VALUE!</v>
      </c>
      <c r="V1657" s="181" t="e">
        <f t="shared" si="685"/>
        <v>#VALUE!</v>
      </c>
      <c r="W1657" s="182" t="str">
        <f t="shared" si="686"/>
        <v>donnée(s) manquante(s)</v>
      </c>
      <c r="X1657" s="183" t="str">
        <f t="shared" si="687"/>
        <v>donnée(s) manquante(s)</v>
      </c>
      <c r="Y1657" s="178" t="str">
        <f t="shared" si="688"/>
        <v xml:space="preserve"> </v>
      </c>
      <c r="Z1657" s="178" t="str">
        <f t="shared" si="689"/>
        <v xml:space="preserve"> </v>
      </c>
      <c r="AA1657" s="178" t="str">
        <f t="shared" si="690"/>
        <v xml:space="preserve"> </v>
      </c>
      <c r="AB1657" s="184" t="str">
        <f t="shared" si="691"/>
        <v xml:space="preserve"> </v>
      </c>
      <c r="AC1657" s="184" t="str">
        <f t="shared" si="692"/>
        <v xml:space="preserve"> </v>
      </c>
      <c r="AD1657" s="184" t="str">
        <f t="shared" si="698"/>
        <v xml:space="preserve"> </v>
      </c>
      <c r="AE1657" s="185" t="e">
        <f t="shared" si="693"/>
        <v>#VALUE!</v>
      </c>
      <c r="AF1657" s="185" t="e">
        <f t="shared" si="694"/>
        <v>#VALUE!</v>
      </c>
      <c r="AG1657" s="212" t="e">
        <f t="shared" si="695"/>
        <v>#VALUE!</v>
      </c>
      <c r="AH1657" s="73" t="e">
        <f t="shared" si="699"/>
        <v>#VALUE!</v>
      </c>
      <c r="AI1657" s="74" t="e">
        <f t="shared" si="700"/>
        <v>#VALUE!</v>
      </c>
      <c r="AJ1657" s="186" t="e">
        <f t="shared" si="696"/>
        <v>#VALUE!</v>
      </c>
      <c r="AK1657" s="186" t="e">
        <f t="shared" si="697"/>
        <v>#VALUE!</v>
      </c>
    </row>
    <row r="1658" spans="1:37" x14ac:dyDescent="0.25">
      <c r="A1658" s="114" t="s">
        <v>74</v>
      </c>
      <c r="B1658" s="197"/>
      <c r="C1658" s="102"/>
      <c r="D1658" s="103"/>
      <c r="E1658" s="103"/>
      <c r="F1658" s="104"/>
      <c r="G1658" s="105"/>
      <c r="H1658" s="198"/>
      <c r="I1658" s="106"/>
      <c r="J1658" s="106"/>
      <c r="K1658" s="106"/>
      <c r="L1658" s="107"/>
      <c r="M1658" s="176" t="str">
        <f t="shared" si="676"/>
        <v xml:space="preserve"> </v>
      </c>
      <c r="N1658" s="177" t="str">
        <f t="shared" si="677"/>
        <v xml:space="preserve"> </v>
      </c>
      <c r="O1658" s="177" t="str">
        <f t="shared" si="678"/>
        <v xml:space="preserve"> </v>
      </c>
      <c r="P1658" s="177" t="str">
        <f t="shared" si="679"/>
        <v xml:space="preserve"> </v>
      </c>
      <c r="Q1658" s="178" t="str">
        <f t="shared" si="680"/>
        <v xml:space="preserve"> </v>
      </c>
      <c r="R1658" s="178" t="str">
        <f t="shared" si="681"/>
        <v xml:space="preserve"> </v>
      </c>
      <c r="S1658" s="179" t="str">
        <f t="shared" si="682"/>
        <v xml:space="preserve"> </v>
      </c>
      <c r="T1658" s="176" t="e">
        <f t="shared" si="683"/>
        <v>#VALUE!</v>
      </c>
      <c r="U1658" s="180" t="e">
        <f t="shared" si="684"/>
        <v>#VALUE!</v>
      </c>
      <c r="V1658" s="181" t="e">
        <f t="shared" si="685"/>
        <v>#VALUE!</v>
      </c>
      <c r="W1658" s="182" t="str">
        <f t="shared" si="686"/>
        <v>donnée(s) manquante(s)</v>
      </c>
      <c r="X1658" s="183" t="str">
        <f t="shared" si="687"/>
        <v>donnée(s) manquante(s)</v>
      </c>
      <c r="Y1658" s="178" t="str">
        <f t="shared" si="688"/>
        <v xml:space="preserve"> </v>
      </c>
      <c r="Z1658" s="178" t="str">
        <f t="shared" si="689"/>
        <v xml:space="preserve"> </v>
      </c>
      <c r="AA1658" s="178" t="str">
        <f t="shared" si="690"/>
        <v xml:space="preserve"> </v>
      </c>
      <c r="AB1658" s="184" t="str">
        <f t="shared" si="691"/>
        <v xml:space="preserve"> </v>
      </c>
      <c r="AC1658" s="184" t="str">
        <f t="shared" si="692"/>
        <v xml:space="preserve"> </v>
      </c>
      <c r="AD1658" s="184" t="str">
        <f t="shared" si="698"/>
        <v xml:space="preserve"> </v>
      </c>
      <c r="AE1658" s="185" t="e">
        <f t="shared" si="693"/>
        <v>#VALUE!</v>
      </c>
      <c r="AF1658" s="185" t="e">
        <f t="shared" si="694"/>
        <v>#VALUE!</v>
      </c>
      <c r="AG1658" s="212" t="e">
        <f t="shared" si="695"/>
        <v>#VALUE!</v>
      </c>
      <c r="AH1658" s="73" t="e">
        <f t="shared" si="699"/>
        <v>#VALUE!</v>
      </c>
      <c r="AI1658" s="74" t="e">
        <f t="shared" si="700"/>
        <v>#VALUE!</v>
      </c>
      <c r="AJ1658" s="186" t="e">
        <f t="shared" si="696"/>
        <v>#VALUE!</v>
      </c>
      <c r="AK1658" s="186" t="e">
        <f t="shared" si="697"/>
        <v>#VALUE!</v>
      </c>
    </row>
    <row r="1659" spans="1:37" x14ac:dyDescent="0.25">
      <c r="A1659" s="114" t="s">
        <v>74</v>
      </c>
      <c r="B1659" s="197"/>
      <c r="C1659" s="102"/>
      <c r="D1659" s="103"/>
      <c r="E1659" s="103"/>
      <c r="F1659" s="104"/>
      <c r="G1659" s="105"/>
      <c r="H1659" s="198"/>
      <c r="I1659" s="106"/>
      <c r="J1659" s="106"/>
      <c r="K1659" s="106"/>
      <c r="L1659" s="107"/>
      <c r="M1659" s="176" t="str">
        <f t="shared" si="676"/>
        <v xml:space="preserve"> </v>
      </c>
      <c r="N1659" s="177" t="str">
        <f t="shared" si="677"/>
        <v xml:space="preserve"> </v>
      </c>
      <c r="O1659" s="177" t="str">
        <f t="shared" si="678"/>
        <v xml:space="preserve"> </v>
      </c>
      <c r="P1659" s="177" t="str">
        <f t="shared" si="679"/>
        <v xml:space="preserve"> </v>
      </c>
      <c r="Q1659" s="178" t="str">
        <f t="shared" si="680"/>
        <v xml:space="preserve"> </v>
      </c>
      <c r="R1659" s="178" t="str">
        <f t="shared" si="681"/>
        <v xml:space="preserve"> </v>
      </c>
      <c r="S1659" s="179" t="str">
        <f t="shared" si="682"/>
        <v xml:space="preserve"> </v>
      </c>
      <c r="T1659" s="176" t="e">
        <f t="shared" si="683"/>
        <v>#VALUE!</v>
      </c>
      <c r="U1659" s="180" t="e">
        <f t="shared" si="684"/>
        <v>#VALUE!</v>
      </c>
      <c r="V1659" s="181" t="e">
        <f t="shared" si="685"/>
        <v>#VALUE!</v>
      </c>
      <c r="W1659" s="182" t="str">
        <f t="shared" si="686"/>
        <v>donnée(s) manquante(s)</v>
      </c>
      <c r="X1659" s="183" t="str">
        <f t="shared" si="687"/>
        <v>donnée(s) manquante(s)</v>
      </c>
      <c r="Y1659" s="178" t="str">
        <f t="shared" si="688"/>
        <v xml:space="preserve"> </v>
      </c>
      <c r="Z1659" s="178" t="str">
        <f t="shared" si="689"/>
        <v xml:space="preserve"> </v>
      </c>
      <c r="AA1659" s="178" t="str">
        <f t="shared" si="690"/>
        <v xml:space="preserve"> </v>
      </c>
      <c r="AB1659" s="184" t="str">
        <f t="shared" si="691"/>
        <v xml:space="preserve"> </v>
      </c>
      <c r="AC1659" s="184" t="str">
        <f t="shared" si="692"/>
        <v xml:space="preserve"> </v>
      </c>
      <c r="AD1659" s="184" t="str">
        <f t="shared" si="698"/>
        <v xml:space="preserve"> </v>
      </c>
      <c r="AE1659" s="185" t="e">
        <f t="shared" si="693"/>
        <v>#VALUE!</v>
      </c>
      <c r="AF1659" s="185" t="e">
        <f t="shared" si="694"/>
        <v>#VALUE!</v>
      </c>
      <c r="AG1659" s="212" t="e">
        <f t="shared" si="695"/>
        <v>#VALUE!</v>
      </c>
      <c r="AH1659" s="73" t="e">
        <f t="shared" si="699"/>
        <v>#VALUE!</v>
      </c>
      <c r="AI1659" s="74" t="e">
        <f t="shared" si="700"/>
        <v>#VALUE!</v>
      </c>
      <c r="AJ1659" s="186" t="e">
        <f t="shared" si="696"/>
        <v>#VALUE!</v>
      </c>
      <c r="AK1659" s="186" t="e">
        <f t="shared" si="697"/>
        <v>#VALUE!</v>
      </c>
    </row>
    <row r="1660" spans="1:37" x14ac:dyDescent="0.25">
      <c r="A1660" s="114" t="s">
        <v>74</v>
      </c>
      <c r="B1660" s="197"/>
      <c r="C1660" s="102"/>
      <c r="D1660" s="103"/>
      <c r="E1660" s="103"/>
      <c r="F1660" s="104"/>
      <c r="G1660" s="105"/>
      <c r="H1660" s="198"/>
      <c r="I1660" s="106"/>
      <c r="J1660" s="106"/>
      <c r="K1660" s="106"/>
      <c r="L1660" s="107"/>
      <c r="M1660" s="176" t="str">
        <f t="shared" si="676"/>
        <v xml:space="preserve"> </v>
      </c>
      <c r="N1660" s="177" t="str">
        <f t="shared" si="677"/>
        <v xml:space="preserve"> </v>
      </c>
      <c r="O1660" s="177" t="str">
        <f t="shared" si="678"/>
        <v xml:space="preserve"> </v>
      </c>
      <c r="P1660" s="177" t="str">
        <f t="shared" si="679"/>
        <v xml:space="preserve"> </v>
      </c>
      <c r="Q1660" s="178" t="str">
        <f t="shared" si="680"/>
        <v xml:space="preserve"> </v>
      </c>
      <c r="R1660" s="178" t="str">
        <f t="shared" si="681"/>
        <v xml:space="preserve"> </v>
      </c>
      <c r="S1660" s="179" t="str">
        <f t="shared" si="682"/>
        <v xml:space="preserve"> </v>
      </c>
      <c r="T1660" s="176" t="e">
        <f t="shared" si="683"/>
        <v>#VALUE!</v>
      </c>
      <c r="U1660" s="180" t="e">
        <f t="shared" si="684"/>
        <v>#VALUE!</v>
      </c>
      <c r="V1660" s="181" t="e">
        <f t="shared" si="685"/>
        <v>#VALUE!</v>
      </c>
      <c r="W1660" s="182" t="str">
        <f t="shared" si="686"/>
        <v>donnée(s) manquante(s)</v>
      </c>
      <c r="X1660" s="183" t="str">
        <f t="shared" si="687"/>
        <v>donnée(s) manquante(s)</v>
      </c>
      <c r="Y1660" s="178" t="str">
        <f t="shared" si="688"/>
        <v xml:space="preserve"> </v>
      </c>
      <c r="Z1660" s="178" t="str">
        <f t="shared" si="689"/>
        <v xml:space="preserve"> </v>
      </c>
      <c r="AA1660" s="178" t="str">
        <f t="shared" si="690"/>
        <v xml:space="preserve"> </v>
      </c>
      <c r="AB1660" s="184" t="str">
        <f t="shared" si="691"/>
        <v xml:space="preserve"> </v>
      </c>
      <c r="AC1660" s="184" t="str">
        <f t="shared" si="692"/>
        <v xml:space="preserve"> </v>
      </c>
      <c r="AD1660" s="184" t="str">
        <f t="shared" si="698"/>
        <v xml:space="preserve"> </v>
      </c>
      <c r="AE1660" s="185" t="e">
        <f t="shared" si="693"/>
        <v>#VALUE!</v>
      </c>
      <c r="AF1660" s="185" t="e">
        <f t="shared" si="694"/>
        <v>#VALUE!</v>
      </c>
      <c r="AG1660" s="212" t="e">
        <f t="shared" si="695"/>
        <v>#VALUE!</v>
      </c>
      <c r="AH1660" s="73" t="e">
        <f t="shared" si="699"/>
        <v>#VALUE!</v>
      </c>
      <c r="AI1660" s="74" t="e">
        <f t="shared" si="700"/>
        <v>#VALUE!</v>
      </c>
      <c r="AJ1660" s="186" t="e">
        <f t="shared" si="696"/>
        <v>#VALUE!</v>
      </c>
      <c r="AK1660" s="186" t="e">
        <f t="shared" si="697"/>
        <v>#VALUE!</v>
      </c>
    </row>
    <row r="1661" spans="1:37" x14ac:dyDescent="0.25">
      <c r="A1661" s="114" t="s">
        <v>74</v>
      </c>
      <c r="B1661" s="197"/>
      <c r="C1661" s="102"/>
      <c r="D1661" s="103"/>
      <c r="E1661" s="103"/>
      <c r="F1661" s="104"/>
      <c r="G1661" s="105"/>
      <c r="H1661" s="198"/>
      <c r="I1661" s="106"/>
      <c r="J1661" s="106"/>
      <c r="K1661" s="106"/>
      <c r="L1661" s="107"/>
      <c r="M1661" s="176" t="str">
        <f t="shared" si="676"/>
        <v xml:space="preserve"> </v>
      </c>
      <c r="N1661" s="177" t="str">
        <f t="shared" si="677"/>
        <v xml:space="preserve"> </v>
      </c>
      <c r="O1661" s="177" t="str">
        <f t="shared" si="678"/>
        <v xml:space="preserve"> </v>
      </c>
      <c r="P1661" s="177" t="str">
        <f t="shared" si="679"/>
        <v xml:space="preserve"> </v>
      </c>
      <c r="Q1661" s="178" t="str">
        <f t="shared" si="680"/>
        <v xml:space="preserve"> </v>
      </c>
      <c r="R1661" s="178" t="str">
        <f t="shared" si="681"/>
        <v xml:space="preserve"> </v>
      </c>
      <c r="S1661" s="179" t="str">
        <f t="shared" si="682"/>
        <v xml:space="preserve"> </v>
      </c>
      <c r="T1661" s="176" t="e">
        <f t="shared" si="683"/>
        <v>#VALUE!</v>
      </c>
      <c r="U1661" s="180" t="e">
        <f t="shared" si="684"/>
        <v>#VALUE!</v>
      </c>
      <c r="V1661" s="181" t="e">
        <f t="shared" si="685"/>
        <v>#VALUE!</v>
      </c>
      <c r="W1661" s="182" t="str">
        <f t="shared" si="686"/>
        <v>donnée(s) manquante(s)</v>
      </c>
      <c r="X1661" s="183" t="str">
        <f t="shared" si="687"/>
        <v>donnée(s) manquante(s)</v>
      </c>
      <c r="Y1661" s="178" t="str">
        <f t="shared" si="688"/>
        <v xml:space="preserve"> </v>
      </c>
      <c r="Z1661" s="178" t="str">
        <f t="shared" si="689"/>
        <v xml:space="preserve"> </v>
      </c>
      <c r="AA1661" s="178" t="str">
        <f t="shared" si="690"/>
        <v xml:space="preserve"> </v>
      </c>
      <c r="AB1661" s="184" t="str">
        <f t="shared" si="691"/>
        <v xml:space="preserve"> </v>
      </c>
      <c r="AC1661" s="184" t="str">
        <f t="shared" si="692"/>
        <v xml:space="preserve"> </v>
      </c>
      <c r="AD1661" s="184" t="str">
        <f t="shared" si="698"/>
        <v xml:space="preserve"> </v>
      </c>
      <c r="AE1661" s="185" t="e">
        <f t="shared" si="693"/>
        <v>#VALUE!</v>
      </c>
      <c r="AF1661" s="185" t="e">
        <f t="shared" si="694"/>
        <v>#VALUE!</v>
      </c>
      <c r="AG1661" s="212" t="e">
        <f t="shared" si="695"/>
        <v>#VALUE!</v>
      </c>
      <c r="AH1661" s="73" t="e">
        <f t="shared" si="699"/>
        <v>#VALUE!</v>
      </c>
      <c r="AI1661" s="74" t="e">
        <f t="shared" si="700"/>
        <v>#VALUE!</v>
      </c>
      <c r="AJ1661" s="186" t="e">
        <f t="shared" si="696"/>
        <v>#VALUE!</v>
      </c>
      <c r="AK1661" s="186" t="e">
        <f t="shared" si="697"/>
        <v>#VALUE!</v>
      </c>
    </row>
    <row r="1662" spans="1:37" x14ac:dyDescent="0.25">
      <c r="A1662" s="114" t="s">
        <v>74</v>
      </c>
      <c r="B1662" s="197"/>
      <c r="C1662" s="102"/>
      <c r="D1662" s="103"/>
      <c r="E1662" s="103"/>
      <c r="F1662" s="104"/>
      <c r="G1662" s="105"/>
      <c r="H1662" s="198"/>
      <c r="I1662" s="106"/>
      <c r="J1662" s="106"/>
      <c r="K1662" s="106"/>
      <c r="L1662" s="107"/>
      <c r="M1662" s="176" t="str">
        <f t="shared" ref="M1662:M1725" si="701">IF(ISBLANK(C1662)," ",IF(C1662=0,0,IF(C1662&lt;=30,1,IF(C1662&lt;=60,2,IF(C1662&lt;=90,3,IF(C1662&lt;=120,4,IF(C1662&lt;=150,5,IF(C1662&lt;=180,6,IF(C1662&lt;=210,7,IF(C1662&lt;=240,8,IF(C1662&lt;=270,9,10)))))))))))</f>
        <v xml:space="preserve"> </v>
      </c>
      <c r="N1662" s="177" t="str">
        <f t="shared" ref="N1662:N1725" si="702">IF(ISBLANK(D1662)," ",IF(D1662&lt;=0,0,IF(D1662&lt;=1.5,1,IF(D1662&lt;=3,2,IF(D1662&lt;=4.5,3,IF(D1662&lt;=6,4,IF(D1662&lt;=7.5,5,IF(D1662&lt;=9,6,IF(D1662&lt;=10.5,7,IF(D1662&lt;=12,8,IF(D1662&lt;=13.5,9,10)))))))))))</f>
        <v xml:space="preserve"> </v>
      </c>
      <c r="O1662" s="177" t="str">
        <f t="shared" ref="O1662:O1725" si="703">IF(ISBLANK(E1662)," ",IF(E1662&lt;=1,0,IF(E1662&lt;=2,1,IF(E1662&lt;=3,2,IF(E1662&lt;=4,3,IF(E1662&lt;=5,4,IF(E1662&lt;=6,5,IF(E1662&lt;=7,6,IF(E1662&lt;=8,7,IF(E1662&lt;=9,8,IF(E1662&lt;=10,9,10)))))))))))</f>
        <v xml:space="preserve"> </v>
      </c>
      <c r="P1662" s="177" t="str">
        <f t="shared" ref="P1662:P1725" si="704">IF(ISBLANK(F1662)," ",IF(F1662&lt;=90,0,IF(F1662&lt;=180,1,IF(F1662&lt;=270,2,IF(F1662&lt;=360,3,IF(F1662&lt;=450,4,IF(F1662&lt;=540,5,IF(F1662&lt;=630,6,IF(F1662&lt;=720,7,IF(F1662&lt;=810,8,IF(F1662&lt;=900,9,10)))))))))))</f>
        <v xml:space="preserve"> </v>
      </c>
      <c r="Q1662" s="178" t="str">
        <f t="shared" ref="Q1662:Q1725" si="705">IF(ISBLANK(I1662)," ",IF(I1662&lt;=40,0,IF(I1662&lt;=60,2,IF(I1662&lt;=80,4,10))))</f>
        <v xml:space="preserve"> </v>
      </c>
      <c r="R1662" s="178" t="str">
        <f t="shared" ref="R1662:R1725" si="706">IF(ISBLANK(K1662)," ",IF(K1662&lt;=0.9,0,IF(K1662&lt;=1.9,1,IF(K1662&lt;=2.8,2,IF(K1662&lt;=3.7,3,IF(K1662&lt;=4.7,4,5))))))</f>
        <v xml:space="preserve"> </v>
      </c>
      <c r="S1662" s="179" t="str">
        <f t="shared" ref="S1662:S1725" si="707">IF(ISBLANK(L1662)," ",IF(L1662&lt;=1.6,0,IF(L1662&lt;=3.2,1,IF(L1662&lt;=4.8,2,IF(L1662&lt;=6.4,3,IF(L1662&lt;=8,4,5))))))</f>
        <v xml:space="preserve"> </v>
      </c>
      <c r="T1662" s="176" t="e">
        <f t="shared" ref="T1662:T1725" si="708">SUM(M1662+N1662+O1662+P1662)</f>
        <v>#VALUE!</v>
      </c>
      <c r="U1662" s="180" t="e">
        <f t="shared" ref="U1662:U1725" si="709">SUM(Q1662+R1662+S1662)</f>
        <v>#VALUE!</v>
      </c>
      <c r="V1662" s="181" t="e">
        <f t="shared" ref="V1662:V1725" si="710">IF(AND(T1662&gt;=0,T1662&lt;11),T1662-U1662,IF(AND(T1662&gt;=11,Q1662=10),T1662-U1662,T1662-Q1662-R1662))</f>
        <v>#VALUE!</v>
      </c>
      <c r="W1662" s="182" t="str">
        <f t="shared" ref="W1662:W1725" si="711">IF(OR(ISBLANK(C1662),ISBLANK(D1662),ISBLANK(E1662),ISBLANK(F1662),ISBLANK(I1662),ISBLANK(K1662),ISBLANK(L1662),ISBLANK(B1662)),"donnée(s) manquante(s)",IF(B1662="YES","Nutriscore_A",IF(V1662&lt;=1,"Nutriscore_B",IF(V1662&lt;=5,"Nutriscore_C",IF(V1662&lt;=9,"Nutriscore_D","Nutriscore_E")))))</f>
        <v>donnée(s) manquante(s)</v>
      </c>
      <c r="X1662" s="183" t="str">
        <f t="shared" ref="X1662:X1725" si="712">IF(W1662="donnée(s) manquante(s)","donnée(s) manquante(s)",IF(W1662="Nutriscore_A","dark green",IF(W1662="Nutriscore_B","green",IF(W1662="Nutriscore_C","yellow",IF(W1662="Nutriscore_D","orange","dark orange")))))</f>
        <v>donnée(s) manquante(s)</v>
      </c>
      <c r="Y1662" s="178" t="str">
        <f t="shared" ref="Y1662:Y1725" si="713">IF(ISBLANK(J1662)," ",IF(J1662&lt;=40,0,IF(J1662&lt;=60,2,IF(J1662&lt;=80,4,6))))</f>
        <v xml:space="preserve"> </v>
      </c>
      <c r="Z1662" s="178" t="str">
        <f t="shared" ref="Z1662:Z1725" si="714">IF(ISBLANK(K1662)," ",IF(K1662&lt;=3,0,IF(K1662&lt;=4.1,1,IF(K1662&lt;=5.2,2,IF(K1662&lt;=6.3,3,IF(K1662&lt;=7.4,4,5))))))</f>
        <v xml:space="preserve"> </v>
      </c>
      <c r="AA1662" s="178" t="str">
        <f t="shared" ref="AA1662:AA1725" si="715">IF(ISBLANK(L1662)," ",IF(L1662&lt;=1.2,0,IF(L1662&lt;=1.5,1,IF(L1662&lt;=1.8,2,IF(L1662&lt;=2.1,3,IF(L1662&lt;=2.4,4,IF(L1662&lt;=2.7,5,IF(L1662&lt;=3,6,7))))))))</f>
        <v xml:space="preserve"> </v>
      </c>
      <c r="AB1662" s="184" t="str">
        <f t="shared" ref="AB1662:AB1725" si="716">IF(ISBLANK(C1662)," ",IF(C1662&lt;=30,0,IF(C1662&lt;=90,1,IF(C1662&lt;=150,2,IF(C1662&lt;=210,3,IF(C1662&lt;=240,4,IF(C1662&lt;=270,5,IF(C1662&lt;=300,6,IF(C1662&lt;=330,7,IF(C1662&lt;=360,8,IF(C1662&lt;=390,9,10)))))))))))</f>
        <v xml:space="preserve"> </v>
      </c>
      <c r="AC1662" s="184" t="str">
        <f t="shared" ref="AC1662:AC1725" si="717">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84" t="str">
        <f t="shared" si="698"/>
        <v xml:space="preserve"> </v>
      </c>
      <c r="AE1662" s="185" t="e">
        <f t="shared" ref="AE1662:AE1725" si="718">IF(H1662="NO",AD1662+AC1662+AB1662+O1662, 4+AD1662+AC1662+AB1662+O1662)</f>
        <v>#VALUE!</v>
      </c>
      <c r="AF1662" s="185" t="e">
        <f t="shared" ref="AF1662:AF1725" si="719">AA1662+Y1662+Z1662</f>
        <v>#VALUE!</v>
      </c>
      <c r="AG1662" s="212" t="e">
        <f t="shared" ref="AG1662:AG1725" si="720">AE1662-AF1662</f>
        <v>#VALUE!</v>
      </c>
      <c r="AH1662" s="73" t="e">
        <f t="shared" si="699"/>
        <v>#VALUE!</v>
      </c>
      <c r="AI1662" s="74" t="e">
        <f t="shared" si="700"/>
        <v>#VALUE!</v>
      </c>
      <c r="AJ1662" s="186" t="e">
        <f t="shared" ref="AJ1662:AJ1725" si="721">AG1662-V1662</f>
        <v>#VALUE!</v>
      </c>
      <c r="AK1662" s="186" t="e">
        <f t="shared" ref="AK1662:AK1725" si="722">IF(OR(ISBLANK(X1662),ISBLANK(AI1662)),"donnée manquante",IF(W1662=AH1662,"no change",IF(W1662&lt;&gt;AH1662,IF(V1662&lt;AG1662,"less favourable",IF(V1662&gt;AG1662,"more favourable")))))</f>
        <v>#VALUE!</v>
      </c>
    </row>
    <row r="1663" spans="1:37" x14ac:dyDescent="0.25">
      <c r="A1663" s="114" t="s">
        <v>74</v>
      </c>
      <c r="B1663" s="197"/>
      <c r="C1663" s="102"/>
      <c r="D1663" s="103"/>
      <c r="E1663" s="103"/>
      <c r="F1663" s="104"/>
      <c r="G1663" s="105"/>
      <c r="H1663" s="198"/>
      <c r="I1663" s="106"/>
      <c r="J1663" s="106"/>
      <c r="K1663" s="106"/>
      <c r="L1663" s="107"/>
      <c r="M1663" s="176" t="str">
        <f t="shared" si="701"/>
        <v xml:space="preserve"> </v>
      </c>
      <c r="N1663" s="177" t="str">
        <f t="shared" si="702"/>
        <v xml:space="preserve"> </v>
      </c>
      <c r="O1663" s="177" t="str">
        <f t="shared" si="703"/>
        <v xml:space="preserve"> </v>
      </c>
      <c r="P1663" s="177" t="str">
        <f t="shared" si="704"/>
        <v xml:space="preserve"> </v>
      </c>
      <c r="Q1663" s="178" t="str">
        <f t="shared" si="705"/>
        <v xml:space="preserve"> </v>
      </c>
      <c r="R1663" s="178" t="str">
        <f t="shared" si="706"/>
        <v xml:space="preserve"> </v>
      </c>
      <c r="S1663" s="179" t="str">
        <f t="shared" si="707"/>
        <v xml:space="preserve"> </v>
      </c>
      <c r="T1663" s="176" t="e">
        <f t="shared" si="708"/>
        <v>#VALUE!</v>
      </c>
      <c r="U1663" s="180" t="e">
        <f t="shared" si="709"/>
        <v>#VALUE!</v>
      </c>
      <c r="V1663" s="181" t="e">
        <f t="shared" si="710"/>
        <v>#VALUE!</v>
      </c>
      <c r="W1663" s="182" t="str">
        <f t="shared" si="711"/>
        <v>donnée(s) manquante(s)</v>
      </c>
      <c r="X1663" s="183" t="str">
        <f t="shared" si="712"/>
        <v>donnée(s) manquante(s)</v>
      </c>
      <c r="Y1663" s="178" t="str">
        <f t="shared" si="713"/>
        <v xml:space="preserve"> </v>
      </c>
      <c r="Z1663" s="178" t="str">
        <f t="shared" si="714"/>
        <v xml:space="preserve"> </v>
      </c>
      <c r="AA1663" s="178" t="str">
        <f t="shared" si="715"/>
        <v xml:space="preserve"> </v>
      </c>
      <c r="AB1663" s="184" t="str">
        <f t="shared" si="716"/>
        <v xml:space="preserve"> </v>
      </c>
      <c r="AC1663" s="184" t="str">
        <f t="shared" si="717"/>
        <v xml:space="preserve"> </v>
      </c>
      <c r="AD1663" s="184" t="str">
        <f t="shared" si="698"/>
        <v xml:space="preserve"> </v>
      </c>
      <c r="AE1663" s="185" t="e">
        <f t="shared" si="718"/>
        <v>#VALUE!</v>
      </c>
      <c r="AF1663" s="185" t="e">
        <f t="shared" si="719"/>
        <v>#VALUE!</v>
      </c>
      <c r="AG1663" s="212" t="e">
        <f t="shared" si="720"/>
        <v>#VALUE!</v>
      </c>
      <c r="AH1663" s="73" t="e">
        <f t="shared" si="699"/>
        <v>#VALUE!</v>
      </c>
      <c r="AI1663" s="74" t="e">
        <f t="shared" si="700"/>
        <v>#VALUE!</v>
      </c>
      <c r="AJ1663" s="186" t="e">
        <f t="shared" si="721"/>
        <v>#VALUE!</v>
      </c>
      <c r="AK1663" s="186" t="e">
        <f t="shared" si="722"/>
        <v>#VALUE!</v>
      </c>
    </row>
    <row r="1664" spans="1:37" x14ac:dyDescent="0.25">
      <c r="A1664" s="114" t="s">
        <v>74</v>
      </c>
      <c r="B1664" s="197"/>
      <c r="C1664" s="102"/>
      <c r="D1664" s="103"/>
      <c r="E1664" s="103"/>
      <c r="F1664" s="104"/>
      <c r="G1664" s="105"/>
      <c r="H1664" s="198"/>
      <c r="I1664" s="106"/>
      <c r="J1664" s="106"/>
      <c r="K1664" s="106"/>
      <c r="L1664" s="107"/>
      <c r="M1664" s="176" t="str">
        <f t="shared" si="701"/>
        <v xml:space="preserve"> </v>
      </c>
      <c r="N1664" s="177" t="str">
        <f t="shared" si="702"/>
        <v xml:space="preserve"> </v>
      </c>
      <c r="O1664" s="177" t="str">
        <f t="shared" si="703"/>
        <v xml:space="preserve"> </v>
      </c>
      <c r="P1664" s="177" t="str">
        <f t="shared" si="704"/>
        <v xml:space="preserve"> </v>
      </c>
      <c r="Q1664" s="178" t="str">
        <f t="shared" si="705"/>
        <v xml:space="preserve"> </v>
      </c>
      <c r="R1664" s="178" t="str">
        <f t="shared" si="706"/>
        <v xml:space="preserve"> </v>
      </c>
      <c r="S1664" s="179" t="str">
        <f t="shared" si="707"/>
        <v xml:space="preserve"> </v>
      </c>
      <c r="T1664" s="176" t="e">
        <f t="shared" si="708"/>
        <v>#VALUE!</v>
      </c>
      <c r="U1664" s="180" t="e">
        <f t="shared" si="709"/>
        <v>#VALUE!</v>
      </c>
      <c r="V1664" s="181" t="e">
        <f t="shared" si="710"/>
        <v>#VALUE!</v>
      </c>
      <c r="W1664" s="182" t="str">
        <f t="shared" si="711"/>
        <v>donnée(s) manquante(s)</v>
      </c>
      <c r="X1664" s="183" t="str">
        <f t="shared" si="712"/>
        <v>donnée(s) manquante(s)</v>
      </c>
      <c r="Y1664" s="178" t="str">
        <f t="shared" si="713"/>
        <v xml:space="preserve"> </v>
      </c>
      <c r="Z1664" s="178" t="str">
        <f t="shared" si="714"/>
        <v xml:space="preserve"> </v>
      </c>
      <c r="AA1664" s="178" t="str">
        <f t="shared" si="715"/>
        <v xml:space="preserve"> </v>
      </c>
      <c r="AB1664" s="184" t="str">
        <f t="shared" si="716"/>
        <v xml:space="preserve"> </v>
      </c>
      <c r="AC1664" s="184" t="str">
        <f t="shared" si="717"/>
        <v xml:space="preserve"> </v>
      </c>
      <c r="AD1664" s="184" t="str">
        <f t="shared" si="698"/>
        <v xml:space="preserve"> </v>
      </c>
      <c r="AE1664" s="185" t="e">
        <f t="shared" si="718"/>
        <v>#VALUE!</v>
      </c>
      <c r="AF1664" s="185" t="e">
        <f t="shared" si="719"/>
        <v>#VALUE!</v>
      </c>
      <c r="AG1664" s="212" t="e">
        <f t="shared" si="720"/>
        <v>#VALUE!</v>
      </c>
      <c r="AH1664" s="73" t="e">
        <f t="shared" si="699"/>
        <v>#VALUE!</v>
      </c>
      <c r="AI1664" s="74" t="e">
        <f t="shared" si="700"/>
        <v>#VALUE!</v>
      </c>
      <c r="AJ1664" s="186" t="e">
        <f t="shared" si="721"/>
        <v>#VALUE!</v>
      </c>
      <c r="AK1664" s="186" t="e">
        <f t="shared" si="722"/>
        <v>#VALUE!</v>
      </c>
    </row>
    <row r="1665" spans="1:37" x14ac:dyDescent="0.25">
      <c r="A1665" s="114" t="s">
        <v>74</v>
      </c>
      <c r="B1665" s="197"/>
      <c r="C1665" s="102"/>
      <c r="D1665" s="103"/>
      <c r="E1665" s="103"/>
      <c r="F1665" s="104"/>
      <c r="G1665" s="105"/>
      <c r="H1665" s="198"/>
      <c r="I1665" s="106"/>
      <c r="J1665" s="106"/>
      <c r="K1665" s="106"/>
      <c r="L1665" s="107"/>
      <c r="M1665" s="176" t="str">
        <f t="shared" si="701"/>
        <v xml:space="preserve"> </v>
      </c>
      <c r="N1665" s="177" t="str">
        <f t="shared" si="702"/>
        <v xml:space="preserve"> </v>
      </c>
      <c r="O1665" s="177" t="str">
        <f t="shared" si="703"/>
        <v xml:space="preserve"> </v>
      </c>
      <c r="P1665" s="177" t="str">
        <f t="shared" si="704"/>
        <v xml:space="preserve"> </v>
      </c>
      <c r="Q1665" s="178" t="str">
        <f t="shared" si="705"/>
        <v xml:space="preserve"> </v>
      </c>
      <c r="R1665" s="178" t="str">
        <f t="shared" si="706"/>
        <v xml:space="preserve"> </v>
      </c>
      <c r="S1665" s="179" t="str">
        <f t="shared" si="707"/>
        <v xml:space="preserve"> </v>
      </c>
      <c r="T1665" s="176" t="e">
        <f t="shared" si="708"/>
        <v>#VALUE!</v>
      </c>
      <c r="U1665" s="180" t="e">
        <f t="shared" si="709"/>
        <v>#VALUE!</v>
      </c>
      <c r="V1665" s="181" t="e">
        <f t="shared" si="710"/>
        <v>#VALUE!</v>
      </c>
      <c r="W1665" s="182" t="str">
        <f t="shared" si="711"/>
        <v>donnée(s) manquante(s)</v>
      </c>
      <c r="X1665" s="183" t="str">
        <f t="shared" si="712"/>
        <v>donnée(s) manquante(s)</v>
      </c>
      <c r="Y1665" s="178" t="str">
        <f t="shared" si="713"/>
        <v xml:space="preserve"> </v>
      </c>
      <c r="Z1665" s="178" t="str">
        <f t="shared" si="714"/>
        <v xml:space="preserve"> </v>
      </c>
      <c r="AA1665" s="178" t="str">
        <f t="shared" si="715"/>
        <v xml:space="preserve"> </v>
      </c>
      <c r="AB1665" s="184" t="str">
        <f t="shared" si="716"/>
        <v xml:space="preserve"> </v>
      </c>
      <c r="AC1665" s="184" t="str">
        <f t="shared" si="717"/>
        <v xml:space="preserve"> </v>
      </c>
      <c r="AD1665" s="184" t="str">
        <f t="shared" si="698"/>
        <v xml:space="preserve"> </v>
      </c>
      <c r="AE1665" s="185" t="e">
        <f t="shared" si="718"/>
        <v>#VALUE!</v>
      </c>
      <c r="AF1665" s="185" t="e">
        <f t="shared" si="719"/>
        <v>#VALUE!</v>
      </c>
      <c r="AG1665" s="212" t="e">
        <f t="shared" si="720"/>
        <v>#VALUE!</v>
      </c>
      <c r="AH1665" s="73" t="e">
        <f t="shared" si="699"/>
        <v>#VALUE!</v>
      </c>
      <c r="AI1665" s="74" t="e">
        <f t="shared" si="700"/>
        <v>#VALUE!</v>
      </c>
      <c r="AJ1665" s="186" t="e">
        <f t="shared" si="721"/>
        <v>#VALUE!</v>
      </c>
      <c r="AK1665" s="186" t="e">
        <f t="shared" si="722"/>
        <v>#VALUE!</v>
      </c>
    </row>
    <row r="1666" spans="1:37" x14ac:dyDescent="0.25">
      <c r="A1666" s="114" t="s">
        <v>74</v>
      </c>
      <c r="B1666" s="197"/>
      <c r="C1666" s="102"/>
      <c r="D1666" s="103"/>
      <c r="E1666" s="103"/>
      <c r="F1666" s="104"/>
      <c r="G1666" s="105"/>
      <c r="H1666" s="198"/>
      <c r="I1666" s="106"/>
      <c r="J1666" s="106"/>
      <c r="K1666" s="106"/>
      <c r="L1666" s="107"/>
      <c r="M1666" s="176" t="str">
        <f t="shared" si="701"/>
        <v xml:space="preserve"> </v>
      </c>
      <c r="N1666" s="177" t="str">
        <f t="shared" si="702"/>
        <v xml:space="preserve"> </v>
      </c>
      <c r="O1666" s="177" t="str">
        <f t="shared" si="703"/>
        <v xml:space="preserve"> </v>
      </c>
      <c r="P1666" s="177" t="str">
        <f t="shared" si="704"/>
        <v xml:space="preserve"> </v>
      </c>
      <c r="Q1666" s="178" t="str">
        <f t="shared" si="705"/>
        <v xml:space="preserve"> </v>
      </c>
      <c r="R1666" s="178" t="str">
        <f t="shared" si="706"/>
        <v xml:space="preserve"> </v>
      </c>
      <c r="S1666" s="179" t="str">
        <f t="shared" si="707"/>
        <v xml:space="preserve"> </v>
      </c>
      <c r="T1666" s="176" t="e">
        <f t="shared" si="708"/>
        <v>#VALUE!</v>
      </c>
      <c r="U1666" s="180" t="e">
        <f t="shared" si="709"/>
        <v>#VALUE!</v>
      </c>
      <c r="V1666" s="181" t="e">
        <f t="shared" si="710"/>
        <v>#VALUE!</v>
      </c>
      <c r="W1666" s="182" t="str">
        <f t="shared" si="711"/>
        <v>donnée(s) manquante(s)</v>
      </c>
      <c r="X1666" s="183" t="str">
        <f t="shared" si="712"/>
        <v>donnée(s) manquante(s)</v>
      </c>
      <c r="Y1666" s="178" t="str">
        <f t="shared" si="713"/>
        <v xml:space="preserve"> </v>
      </c>
      <c r="Z1666" s="178" t="str">
        <f t="shared" si="714"/>
        <v xml:space="preserve"> </v>
      </c>
      <c r="AA1666" s="178" t="str">
        <f t="shared" si="715"/>
        <v xml:space="preserve"> </v>
      </c>
      <c r="AB1666" s="184" t="str">
        <f t="shared" si="716"/>
        <v xml:space="preserve"> </v>
      </c>
      <c r="AC1666" s="184" t="str">
        <f t="shared" si="717"/>
        <v xml:space="preserve"> </v>
      </c>
      <c r="AD1666" s="184" t="str">
        <f t="shared" si="698"/>
        <v xml:space="preserve"> </v>
      </c>
      <c r="AE1666" s="185" t="e">
        <f t="shared" si="718"/>
        <v>#VALUE!</v>
      </c>
      <c r="AF1666" s="185" t="e">
        <f t="shared" si="719"/>
        <v>#VALUE!</v>
      </c>
      <c r="AG1666" s="212" t="e">
        <f t="shared" si="720"/>
        <v>#VALUE!</v>
      </c>
      <c r="AH1666" s="73" t="e">
        <f t="shared" si="699"/>
        <v>#VALUE!</v>
      </c>
      <c r="AI1666" s="74" t="e">
        <f t="shared" si="700"/>
        <v>#VALUE!</v>
      </c>
      <c r="AJ1666" s="186" t="e">
        <f t="shared" si="721"/>
        <v>#VALUE!</v>
      </c>
      <c r="AK1666" s="186" t="e">
        <f t="shared" si="722"/>
        <v>#VALUE!</v>
      </c>
    </row>
    <row r="1667" spans="1:37" x14ac:dyDescent="0.25">
      <c r="A1667" s="114" t="s">
        <v>74</v>
      </c>
      <c r="B1667" s="197"/>
      <c r="C1667" s="102"/>
      <c r="D1667" s="103"/>
      <c r="E1667" s="103"/>
      <c r="F1667" s="104"/>
      <c r="G1667" s="105"/>
      <c r="H1667" s="198"/>
      <c r="I1667" s="106"/>
      <c r="J1667" s="106"/>
      <c r="K1667" s="106"/>
      <c r="L1667" s="107"/>
      <c r="M1667" s="176" t="str">
        <f t="shared" si="701"/>
        <v xml:space="preserve"> </v>
      </c>
      <c r="N1667" s="177" t="str">
        <f t="shared" si="702"/>
        <v xml:space="preserve"> </v>
      </c>
      <c r="O1667" s="177" t="str">
        <f t="shared" si="703"/>
        <v xml:space="preserve"> </v>
      </c>
      <c r="P1667" s="177" t="str">
        <f t="shared" si="704"/>
        <v xml:space="preserve"> </v>
      </c>
      <c r="Q1667" s="178" t="str">
        <f t="shared" si="705"/>
        <v xml:space="preserve"> </v>
      </c>
      <c r="R1667" s="178" t="str">
        <f t="shared" si="706"/>
        <v xml:space="preserve"> </v>
      </c>
      <c r="S1667" s="179" t="str">
        <f t="shared" si="707"/>
        <v xml:space="preserve"> </v>
      </c>
      <c r="T1667" s="176" t="e">
        <f t="shared" si="708"/>
        <v>#VALUE!</v>
      </c>
      <c r="U1667" s="180" t="e">
        <f t="shared" si="709"/>
        <v>#VALUE!</v>
      </c>
      <c r="V1667" s="181" t="e">
        <f t="shared" si="710"/>
        <v>#VALUE!</v>
      </c>
      <c r="W1667" s="182" t="str">
        <f t="shared" si="711"/>
        <v>donnée(s) manquante(s)</v>
      </c>
      <c r="X1667" s="183" t="str">
        <f t="shared" si="712"/>
        <v>donnée(s) manquante(s)</v>
      </c>
      <c r="Y1667" s="178" t="str">
        <f t="shared" si="713"/>
        <v xml:space="preserve"> </v>
      </c>
      <c r="Z1667" s="178" t="str">
        <f t="shared" si="714"/>
        <v xml:space="preserve"> </v>
      </c>
      <c r="AA1667" s="178" t="str">
        <f t="shared" si="715"/>
        <v xml:space="preserve"> </v>
      </c>
      <c r="AB1667" s="184" t="str">
        <f t="shared" si="716"/>
        <v xml:space="preserve"> </v>
      </c>
      <c r="AC1667" s="184" t="str">
        <f t="shared" si="717"/>
        <v xml:space="preserve"> </v>
      </c>
      <c r="AD1667" s="184" t="str">
        <f t="shared" si="698"/>
        <v xml:space="preserve"> </v>
      </c>
      <c r="AE1667" s="185" t="e">
        <f t="shared" si="718"/>
        <v>#VALUE!</v>
      </c>
      <c r="AF1667" s="185" t="e">
        <f t="shared" si="719"/>
        <v>#VALUE!</v>
      </c>
      <c r="AG1667" s="212" t="e">
        <f t="shared" si="720"/>
        <v>#VALUE!</v>
      </c>
      <c r="AH1667" s="73" t="e">
        <f t="shared" si="699"/>
        <v>#VALUE!</v>
      </c>
      <c r="AI1667" s="74" t="e">
        <f t="shared" si="700"/>
        <v>#VALUE!</v>
      </c>
      <c r="AJ1667" s="186" t="e">
        <f t="shared" si="721"/>
        <v>#VALUE!</v>
      </c>
      <c r="AK1667" s="186" t="e">
        <f t="shared" si="722"/>
        <v>#VALUE!</v>
      </c>
    </row>
    <row r="1668" spans="1:37" x14ac:dyDescent="0.25">
      <c r="A1668" s="114" t="s">
        <v>74</v>
      </c>
      <c r="B1668" s="197"/>
      <c r="C1668" s="102"/>
      <c r="D1668" s="103"/>
      <c r="E1668" s="103"/>
      <c r="F1668" s="104"/>
      <c r="G1668" s="105"/>
      <c r="H1668" s="198"/>
      <c r="I1668" s="106"/>
      <c r="J1668" s="106"/>
      <c r="K1668" s="106"/>
      <c r="L1668" s="107"/>
      <c r="M1668" s="176" t="str">
        <f t="shared" si="701"/>
        <v xml:space="preserve"> </v>
      </c>
      <c r="N1668" s="177" t="str">
        <f t="shared" si="702"/>
        <v xml:space="preserve"> </v>
      </c>
      <c r="O1668" s="177" t="str">
        <f t="shared" si="703"/>
        <v xml:space="preserve"> </v>
      </c>
      <c r="P1668" s="177" t="str">
        <f t="shared" si="704"/>
        <v xml:space="preserve"> </v>
      </c>
      <c r="Q1668" s="178" t="str">
        <f t="shared" si="705"/>
        <v xml:space="preserve"> </v>
      </c>
      <c r="R1668" s="178" t="str">
        <f t="shared" si="706"/>
        <v xml:space="preserve"> </v>
      </c>
      <c r="S1668" s="179" t="str">
        <f t="shared" si="707"/>
        <v xml:space="preserve"> </v>
      </c>
      <c r="T1668" s="176" t="e">
        <f t="shared" si="708"/>
        <v>#VALUE!</v>
      </c>
      <c r="U1668" s="180" t="e">
        <f t="shared" si="709"/>
        <v>#VALUE!</v>
      </c>
      <c r="V1668" s="181" t="e">
        <f t="shared" si="710"/>
        <v>#VALUE!</v>
      </c>
      <c r="W1668" s="182" t="str">
        <f t="shared" si="711"/>
        <v>donnée(s) manquante(s)</v>
      </c>
      <c r="X1668" s="183" t="str">
        <f t="shared" si="712"/>
        <v>donnée(s) manquante(s)</v>
      </c>
      <c r="Y1668" s="178" t="str">
        <f t="shared" si="713"/>
        <v xml:space="preserve"> </v>
      </c>
      <c r="Z1668" s="178" t="str">
        <f t="shared" si="714"/>
        <v xml:space="preserve"> </v>
      </c>
      <c r="AA1668" s="178" t="str">
        <f t="shared" si="715"/>
        <v xml:space="preserve"> </v>
      </c>
      <c r="AB1668" s="184" t="str">
        <f t="shared" si="716"/>
        <v xml:space="preserve"> </v>
      </c>
      <c r="AC1668" s="184" t="str">
        <f t="shared" si="717"/>
        <v xml:space="preserve"> </v>
      </c>
      <c r="AD1668" s="184" t="str">
        <f t="shared" ref="AD1668:AD1731" si="723">IF(ISBLANK(D1668)," ",IF(D1668&lt;=0.5,0,IF(D1668&lt;=2,1,IF(D1668&lt;=3.5,2,IF(D1668&lt;=5,3,IF(D1668&lt;=6,4,IF(D1668&lt;=7,5,IF(D1668&lt;=8,6,IF(D1668&lt;=9,7,IF(D1668&lt;=10,8,IF(D1668&lt;=11,9,10)))))))))))</f>
        <v xml:space="preserve"> </v>
      </c>
      <c r="AE1668" s="185" t="e">
        <f t="shared" si="718"/>
        <v>#VALUE!</v>
      </c>
      <c r="AF1668" s="185" t="e">
        <f t="shared" si="719"/>
        <v>#VALUE!</v>
      </c>
      <c r="AG1668" s="212" t="e">
        <f t="shared" si="720"/>
        <v>#VALUE!</v>
      </c>
      <c r="AH1668" s="73" t="e">
        <f t="shared" ref="AH1668:AH1731" si="724">IF(AND(B1668="NO",OR(ISBLANK(C1668),ISBLANK(D1668),ISBLANK(E1668),ISBLANK(G1668),ISBLANK(J1668),ISBLANK(K1668),ISBLANK(L1668), ISBLANK(H1668))),"missing data", IF(AND(B1668="YES",ISBLANK(C1668),ISBLANK(D1668),ISBLANK(E1668),ISBLANK(G1668),ISBLANK(J1668),ISBLANK(K1668),ISBLANK(L1668),ISBLANK(H1668)), "Nutriscore_A", IF(AND(B1668="YES",OR(C1668&lt;&gt;"",D1668&lt;&gt;"",E1668&lt;&gt;"",G1668&lt;&gt;"",J1668&lt;&gt;"",K1668&lt;&gt;"",L1668&lt;&gt;"",H1668&lt;&gt;"",)),"ERROR", IF(AG1668&lt;=2,"Nutriscore_B", IF(AG1668&lt;=6,"Nutriscore_C", IF(AG1668&lt;=9,"Nutriscore_D","Nutriscore_E"))))))</f>
        <v>#VALUE!</v>
      </c>
      <c r="AI1668" s="74" t="e">
        <f t="shared" ref="AI1668:AI1731" si="725">IF(AH1668="missing data","missing data",IF(AH1668="ERROR","ERROR",IF(AH1668="Nutriscore_A","dark green",IF(AH1668="Nutriscore_B","green",IF(AH1668="Nutriscore_C","yellow",IF(AH1668="Nutriscore_D","orange","dark orange"))))))</f>
        <v>#VALUE!</v>
      </c>
      <c r="AJ1668" s="186" t="e">
        <f t="shared" si="721"/>
        <v>#VALUE!</v>
      </c>
      <c r="AK1668" s="186" t="e">
        <f t="shared" si="722"/>
        <v>#VALUE!</v>
      </c>
    </row>
    <row r="1669" spans="1:37" x14ac:dyDescent="0.25">
      <c r="A1669" s="114" t="s">
        <v>74</v>
      </c>
      <c r="B1669" s="197"/>
      <c r="C1669" s="102"/>
      <c r="D1669" s="103"/>
      <c r="E1669" s="103"/>
      <c r="F1669" s="104"/>
      <c r="G1669" s="105"/>
      <c r="H1669" s="198"/>
      <c r="I1669" s="106"/>
      <c r="J1669" s="106"/>
      <c r="K1669" s="106"/>
      <c r="L1669" s="107"/>
      <c r="M1669" s="176" t="str">
        <f t="shared" si="701"/>
        <v xml:space="preserve"> </v>
      </c>
      <c r="N1669" s="177" t="str">
        <f t="shared" si="702"/>
        <v xml:space="preserve"> </v>
      </c>
      <c r="O1669" s="177" t="str">
        <f t="shared" si="703"/>
        <v xml:space="preserve"> </v>
      </c>
      <c r="P1669" s="177" t="str">
        <f t="shared" si="704"/>
        <v xml:space="preserve"> </v>
      </c>
      <c r="Q1669" s="178" t="str">
        <f t="shared" si="705"/>
        <v xml:space="preserve"> </v>
      </c>
      <c r="R1669" s="178" t="str">
        <f t="shared" si="706"/>
        <v xml:space="preserve"> </v>
      </c>
      <c r="S1669" s="179" t="str">
        <f t="shared" si="707"/>
        <v xml:space="preserve"> </v>
      </c>
      <c r="T1669" s="176" t="e">
        <f t="shared" si="708"/>
        <v>#VALUE!</v>
      </c>
      <c r="U1669" s="180" t="e">
        <f t="shared" si="709"/>
        <v>#VALUE!</v>
      </c>
      <c r="V1669" s="181" t="e">
        <f t="shared" si="710"/>
        <v>#VALUE!</v>
      </c>
      <c r="W1669" s="182" t="str">
        <f t="shared" si="711"/>
        <v>donnée(s) manquante(s)</v>
      </c>
      <c r="X1669" s="183" t="str">
        <f t="shared" si="712"/>
        <v>donnée(s) manquante(s)</v>
      </c>
      <c r="Y1669" s="178" t="str">
        <f t="shared" si="713"/>
        <v xml:space="preserve"> </v>
      </c>
      <c r="Z1669" s="178" t="str">
        <f t="shared" si="714"/>
        <v xml:space="preserve"> </v>
      </c>
      <c r="AA1669" s="178" t="str">
        <f t="shared" si="715"/>
        <v xml:space="preserve"> </v>
      </c>
      <c r="AB1669" s="184" t="str">
        <f t="shared" si="716"/>
        <v xml:space="preserve"> </v>
      </c>
      <c r="AC1669" s="184" t="str">
        <f t="shared" si="717"/>
        <v xml:space="preserve"> </v>
      </c>
      <c r="AD1669" s="184" t="str">
        <f t="shared" si="723"/>
        <v xml:space="preserve"> </v>
      </c>
      <c r="AE1669" s="185" t="e">
        <f t="shared" si="718"/>
        <v>#VALUE!</v>
      </c>
      <c r="AF1669" s="185" t="e">
        <f t="shared" si="719"/>
        <v>#VALUE!</v>
      </c>
      <c r="AG1669" s="212" t="e">
        <f t="shared" si="720"/>
        <v>#VALUE!</v>
      </c>
      <c r="AH1669" s="73" t="e">
        <f t="shared" si="724"/>
        <v>#VALUE!</v>
      </c>
      <c r="AI1669" s="74" t="e">
        <f t="shared" si="725"/>
        <v>#VALUE!</v>
      </c>
      <c r="AJ1669" s="186" t="e">
        <f t="shared" si="721"/>
        <v>#VALUE!</v>
      </c>
      <c r="AK1669" s="186" t="e">
        <f t="shared" si="722"/>
        <v>#VALUE!</v>
      </c>
    </row>
    <row r="1670" spans="1:37" x14ac:dyDescent="0.25">
      <c r="A1670" s="114" t="s">
        <v>74</v>
      </c>
      <c r="B1670" s="197"/>
      <c r="C1670" s="102"/>
      <c r="D1670" s="103"/>
      <c r="E1670" s="103"/>
      <c r="F1670" s="104"/>
      <c r="G1670" s="105"/>
      <c r="H1670" s="198"/>
      <c r="I1670" s="106"/>
      <c r="J1670" s="106"/>
      <c r="K1670" s="106"/>
      <c r="L1670" s="107"/>
      <c r="M1670" s="176" t="str">
        <f t="shared" si="701"/>
        <v xml:space="preserve"> </v>
      </c>
      <c r="N1670" s="177" t="str">
        <f t="shared" si="702"/>
        <v xml:space="preserve"> </v>
      </c>
      <c r="O1670" s="177" t="str">
        <f t="shared" si="703"/>
        <v xml:space="preserve"> </v>
      </c>
      <c r="P1670" s="177" t="str">
        <f t="shared" si="704"/>
        <v xml:space="preserve"> </v>
      </c>
      <c r="Q1670" s="178" t="str">
        <f t="shared" si="705"/>
        <v xml:space="preserve"> </v>
      </c>
      <c r="R1670" s="178" t="str">
        <f t="shared" si="706"/>
        <v xml:space="preserve"> </v>
      </c>
      <c r="S1670" s="179" t="str">
        <f t="shared" si="707"/>
        <v xml:space="preserve"> </v>
      </c>
      <c r="T1670" s="176" t="e">
        <f t="shared" si="708"/>
        <v>#VALUE!</v>
      </c>
      <c r="U1670" s="180" t="e">
        <f t="shared" si="709"/>
        <v>#VALUE!</v>
      </c>
      <c r="V1670" s="181" t="e">
        <f t="shared" si="710"/>
        <v>#VALUE!</v>
      </c>
      <c r="W1670" s="182" t="str">
        <f t="shared" si="711"/>
        <v>donnée(s) manquante(s)</v>
      </c>
      <c r="X1670" s="183" t="str">
        <f t="shared" si="712"/>
        <v>donnée(s) manquante(s)</v>
      </c>
      <c r="Y1670" s="178" t="str">
        <f t="shared" si="713"/>
        <v xml:space="preserve"> </v>
      </c>
      <c r="Z1670" s="178" t="str">
        <f t="shared" si="714"/>
        <v xml:space="preserve"> </v>
      </c>
      <c r="AA1670" s="178" t="str">
        <f t="shared" si="715"/>
        <v xml:space="preserve"> </v>
      </c>
      <c r="AB1670" s="184" t="str">
        <f t="shared" si="716"/>
        <v xml:space="preserve"> </v>
      </c>
      <c r="AC1670" s="184" t="str">
        <f t="shared" si="717"/>
        <v xml:space="preserve"> </v>
      </c>
      <c r="AD1670" s="184" t="str">
        <f t="shared" si="723"/>
        <v xml:space="preserve"> </v>
      </c>
      <c r="AE1670" s="185" t="e">
        <f t="shared" si="718"/>
        <v>#VALUE!</v>
      </c>
      <c r="AF1670" s="185" t="e">
        <f t="shared" si="719"/>
        <v>#VALUE!</v>
      </c>
      <c r="AG1670" s="212" t="e">
        <f t="shared" si="720"/>
        <v>#VALUE!</v>
      </c>
      <c r="AH1670" s="73" t="e">
        <f t="shared" si="724"/>
        <v>#VALUE!</v>
      </c>
      <c r="AI1670" s="74" t="e">
        <f t="shared" si="725"/>
        <v>#VALUE!</v>
      </c>
      <c r="AJ1670" s="186" t="e">
        <f t="shared" si="721"/>
        <v>#VALUE!</v>
      </c>
      <c r="AK1670" s="186" t="e">
        <f t="shared" si="722"/>
        <v>#VALUE!</v>
      </c>
    </row>
    <row r="1671" spans="1:37" x14ac:dyDescent="0.25">
      <c r="A1671" s="114" t="s">
        <v>74</v>
      </c>
      <c r="B1671" s="197"/>
      <c r="C1671" s="102"/>
      <c r="D1671" s="103"/>
      <c r="E1671" s="103"/>
      <c r="F1671" s="104"/>
      <c r="G1671" s="105"/>
      <c r="H1671" s="198"/>
      <c r="I1671" s="106"/>
      <c r="J1671" s="106"/>
      <c r="K1671" s="106"/>
      <c r="L1671" s="107"/>
      <c r="M1671" s="176" t="str">
        <f t="shared" si="701"/>
        <v xml:space="preserve"> </v>
      </c>
      <c r="N1671" s="177" t="str">
        <f t="shared" si="702"/>
        <v xml:space="preserve"> </v>
      </c>
      <c r="O1671" s="177" t="str">
        <f t="shared" si="703"/>
        <v xml:space="preserve"> </v>
      </c>
      <c r="P1671" s="177" t="str">
        <f t="shared" si="704"/>
        <v xml:space="preserve"> </v>
      </c>
      <c r="Q1671" s="178" t="str">
        <f t="shared" si="705"/>
        <v xml:space="preserve"> </v>
      </c>
      <c r="R1671" s="178" t="str">
        <f t="shared" si="706"/>
        <v xml:space="preserve"> </v>
      </c>
      <c r="S1671" s="179" t="str">
        <f t="shared" si="707"/>
        <v xml:space="preserve"> </v>
      </c>
      <c r="T1671" s="176" t="e">
        <f t="shared" si="708"/>
        <v>#VALUE!</v>
      </c>
      <c r="U1671" s="180" t="e">
        <f t="shared" si="709"/>
        <v>#VALUE!</v>
      </c>
      <c r="V1671" s="181" t="e">
        <f t="shared" si="710"/>
        <v>#VALUE!</v>
      </c>
      <c r="W1671" s="182" t="str">
        <f t="shared" si="711"/>
        <v>donnée(s) manquante(s)</v>
      </c>
      <c r="X1671" s="183" t="str">
        <f t="shared" si="712"/>
        <v>donnée(s) manquante(s)</v>
      </c>
      <c r="Y1671" s="178" t="str">
        <f t="shared" si="713"/>
        <v xml:space="preserve"> </v>
      </c>
      <c r="Z1671" s="178" t="str">
        <f t="shared" si="714"/>
        <v xml:space="preserve"> </v>
      </c>
      <c r="AA1671" s="178" t="str">
        <f t="shared" si="715"/>
        <v xml:space="preserve"> </v>
      </c>
      <c r="AB1671" s="184" t="str">
        <f t="shared" si="716"/>
        <v xml:space="preserve"> </v>
      </c>
      <c r="AC1671" s="184" t="str">
        <f t="shared" si="717"/>
        <v xml:space="preserve"> </v>
      </c>
      <c r="AD1671" s="184" t="str">
        <f t="shared" si="723"/>
        <v xml:space="preserve"> </v>
      </c>
      <c r="AE1671" s="185" t="e">
        <f t="shared" si="718"/>
        <v>#VALUE!</v>
      </c>
      <c r="AF1671" s="185" t="e">
        <f t="shared" si="719"/>
        <v>#VALUE!</v>
      </c>
      <c r="AG1671" s="212" t="e">
        <f t="shared" si="720"/>
        <v>#VALUE!</v>
      </c>
      <c r="AH1671" s="73" t="e">
        <f t="shared" si="724"/>
        <v>#VALUE!</v>
      </c>
      <c r="AI1671" s="74" t="e">
        <f t="shared" si="725"/>
        <v>#VALUE!</v>
      </c>
      <c r="AJ1671" s="186" t="e">
        <f t="shared" si="721"/>
        <v>#VALUE!</v>
      </c>
      <c r="AK1671" s="186" t="e">
        <f t="shared" si="722"/>
        <v>#VALUE!</v>
      </c>
    </row>
    <row r="1672" spans="1:37" x14ac:dyDescent="0.25">
      <c r="A1672" s="114" t="s">
        <v>74</v>
      </c>
      <c r="B1672" s="197"/>
      <c r="C1672" s="102"/>
      <c r="D1672" s="103"/>
      <c r="E1672" s="103"/>
      <c r="F1672" s="104"/>
      <c r="G1672" s="105"/>
      <c r="H1672" s="198"/>
      <c r="I1672" s="106"/>
      <c r="J1672" s="106"/>
      <c r="K1672" s="106"/>
      <c r="L1672" s="107"/>
      <c r="M1672" s="176" t="str">
        <f t="shared" si="701"/>
        <v xml:space="preserve"> </v>
      </c>
      <c r="N1672" s="177" t="str">
        <f t="shared" si="702"/>
        <v xml:space="preserve"> </v>
      </c>
      <c r="O1672" s="177" t="str">
        <f t="shared" si="703"/>
        <v xml:space="preserve"> </v>
      </c>
      <c r="P1672" s="177" t="str">
        <f t="shared" si="704"/>
        <v xml:space="preserve"> </v>
      </c>
      <c r="Q1672" s="178" t="str">
        <f t="shared" si="705"/>
        <v xml:space="preserve"> </v>
      </c>
      <c r="R1672" s="178" t="str">
        <f t="shared" si="706"/>
        <v xml:space="preserve"> </v>
      </c>
      <c r="S1672" s="179" t="str">
        <f t="shared" si="707"/>
        <v xml:space="preserve"> </v>
      </c>
      <c r="T1672" s="176" t="e">
        <f t="shared" si="708"/>
        <v>#VALUE!</v>
      </c>
      <c r="U1672" s="180" t="e">
        <f t="shared" si="709"/>
        <v>#VALUE!</v>
      </c>
      <c r="V1672" s="181" t="e">
        <f t="shared" si="710"/>
        <v>#VALUE!</v>
      </c>
      <c r="W1672" s="182" t="str">
        <f t="shared" si="711"/>
        <v>donnée(s) manquante(s)</v>
      </c>
      <c r="X1672" s="183" t="str">
        <f t="shared" si="712"/>
        <v>donnée(s) manquante(s)</v>
      </c>
      <c r="Y1672" s="178" t="str">
        <f t="shared" si="713"/>
        <v xml:space="preserve"> </v>
      </c>
      <c r="Z1672" s="178" t="str">
        <f t="shared" si="714"/>
        <v xml:space="preserve"> </v>
      </c>
      <c r="AA1672" s="178" t="str">
        <f t="shared" si="715"/>
        <v xml:space="preserve"> </v>
      </c>
      <c r="AB1672" s="184" t="str">
        <f t="shared" si="716"/>
        <v xml:space="preserve"> </v>
      </c>
      <c r="AC1672" s="184" t="str">
        <f t="shared" si="717"/>
        <v xml:space="preserve"> </v>
      </c>
      <c r="AD1672" s="184" t="str">
        <f t="shared" si="723"/>
        <v xml:space="preserve"> </v>
      </c>
      <c r="AE1672" s="185" t="e">
        <f t="shared" si="718"/>
        <v>#VALUE!</v>
      </c>
      <c r="AF1672" s="185" t="e">
        <f t="shared" si="719"/>
        <v>#VALUE!</v>
      </c>
      <c r="AG1672" s="212" t="e">
        <f t="shared" si="720"/>
        <v>#VALUE!</v>
      </c>
      <c r="AH1672" s="73" t="e">
        <f t="shared" si="724"/>
        <v>#VALUE!</v>
      </c>
      <c r="AI1672" s="74" t="e">
        <f t="shared" si="725"/>
        <v>#VALUE!</v>
      </c>
      <c r="AJ1672" s="186" t="e">
        <f t="shared" si="721"/>
        <v>#VALUE!</v>
      </c>
      <c r="AK1672" s="186" t="e">
        <f t="shared" si="722"/>
        <v>#VALUE!</v>
      </c>
    </row>
    <row r="1673" spans="1:37" x14ac:dyDescent="0.25">
      <c r="A1673" s="114" t="s">
        <v>74</v>
      </c>
      <c r="B1673" s="197"/>
      <c r="C1673" s="102"/>
      <c r="D1673" s="103"/>
      <c r="E1673" s="103"/>
      <c r="F1673" s="104"/>
      <c r="G1673" s="105"/>
      <c r="H1673" s="198"/>
      <c r="I1673" s="106"/>
      <c r="J1673" s="106"/>
      <c r="K1673" s="106"/>
      <c r="L1673" s="107"/>
      <c r="M1673" s="176" t="str">
        <f t="shared" si="701"/>
        <v xml:space="preserve"> </v>
      </c>
      <c r="N1673" s="177" t="str">
        <f t="shared" si="702"/>
        <v xml:space="preserve"> </v>
      </c>
      <c r="O1673" s="177" t="str">
        <f t="shared" si="703"/>
        <v xml:space="preserve"> </v>
      </c>
      <c r="P1673" s="177" t="str">
        <f t="shared" si="704"/>
        <v xml:space="preserve"> </v>
      </c>
      <c r="Q1673" s="178" t="str">
        <f t="shared" si="705"/>
        <v xml:space="preserve"> </v>
      </c>
      <c r="R1673" s="178" t="str">
        <f t="shared" si="706"/>
        <v xml:space="preserve"> </v>
      </c>
      <c r="S1673" s="179" t="str">
        <f t="shared" si="707"/>
        <v xml:space="preserve"> </v>
      </c>
      <c r="T1673" s="176" t="e">
        <f t="shared" si="708"/>
        <v>#VALUE!</v>
      </c>
      <c r="U1673" s="180" t="e">
        <f t="shared" si="709"/>
        <v>#VALUE!</v>
      </c>
      <c r="V1673" s="181" t="e">
        <f t="shared" si="710"/>
        <v>#VALUE!</v>
      </c>
      <c r="W1673" s="182" t="str">
        <f t="shared" si="711"/>
        <v>donnée(s) manquante(s)</v>
      </c>
      <c r="X1673" s="183" t="str">
        <f t="shared" si="712"/>
        <v>donnée(s) manquante(s)</v>
      </c>
      <c r="Y1673" s="178" t="str">
        <f t="shared" si="713"/>
        <v xml:space="preserve"> </v>
      </c>
      <c r="Z1673" s="178" t="str">
        <f t="shared" si="714"/>
        <v xml:space="preserve"> </v>
      </c>
      <c r="AA1673" s="178" t="str">
        <f t="shared" si="715"/>
        <v xml:space="preserve"> </v>
      </c>
      <c r="AB1673" s="184" t="str">
        <f t="shared" si="716"/>
        <v xml:space="preserve"> </v>
      </c>
      <c r="AC1673" s="184" t="str">
        <f t="shared" si="717"/>
        <v xml:space="preserve"> </v>
      </c>
      <c r="AD1673" s="184" t="str">
        <f t="shared" si="723"/>
        <v xml:space="preserve"> </v>
      </c>
      <c r="AE1673" s="185" t="e">
        <f t="shared" si="718"/>
        <v>#VALUE!</v>
      </c>
      <c r="AF1673" s="185" t="e">
        <f t="shared" si="719"/>
        <v>#VALUE!</v>
      </c>
      <c r="AG1673" s="212" t="e">
        <f t="shared" si="720"/>
        <v>#VALUE!</v>
      </c>
      <c r="AH1673" s="73" t="e">
        <f t="shared" si="724"/>
        <v>#VALUE!</v>
      </c>
      <c r="AI1673" s="74" t="e">
        <f t="shared" si="725"/>
        <v>#VALUE!</v>
      </c>
      <c r="AJ1673" s="186" t="e">
        <f t="shared" si="721"/>
        <v>#VALUE!</v>
      </c>
      <c r="AK1673" s="186" t="e">
        <f t="shared" si="722"/>
        <v>#VALUE!</v>
      </c>
    </row>
    <row r="1674" spans="1:37" x14ac:dyDescent="0.25">
      <c r="A1674" s="114" t="s">
        <v>74</v>
      </c>
      <c r="B1674" s="197"/>
      <c r="C1674" s="102"/>
      <c r="D1674" s="103"/>
      <c r="E1674" s="103"/>
      <c r="F1674" s="104"/>
      <c r="G1674" s="105"/>
      <c r="H1674" s="198"/>
      <c r="I1674" s="106"/>
      <c r="J1674" s="106"/>
      <c r="K1674" s="106"/>
      <c r="L1674" s="107"/>
      <c r="M1674" s="176" t="str">
        <f t="shared" si="701"/>
        <v xml:space="preserve"> </v>
      </c>
      <c r="N1674" s="177" t="str">
        <f t="shared" si="702"/>
        <v xml:space="preserve"> </v>
      </c>
      <c r="O1674" s="177" t="str">
        <f t="shared" si="703"/>
        <v xml:space="preserve"> </v>
      </c>
      <c r="P1674" s="177" t="str">
        <f t="shared" si="704"/>
        <v xml:space="preserve"> </v>
      </c>
      <c r="Q1674" s="178" t="str">
        <f t="shared" si="705"/>
        <v xml:space="preserve"> </v>
      </c>
      <c r="R1674" s="178" t="str">
        <f t="shared" si="706"/>
        <v xml:space="preserve"> </v>
      </c>
      <c r="S1674" s="179" t="str">
        <f t="shared" si="707"/>
        <v xml:space="preserve"> </v>
      </c>
      <c r="T1674" s="176" t="e">
        <f t="shared" si="708"/>
        <v>#VALUE!</v>
      </c>
      <c r="U1674" s="180" t="e">
        <f t="shared" si="709"/>
        <v>#VALUE!</v>
      </c>
      <c r="V1674" s="181" t="e">
        <f t="shared" si="710"/>
        <v>#VALUE!</v>
      </c>
      <c r="W1674" s="182" t="str">
        <f t="shared" si="711"/>
        <v>donnée(s) manquante(s)</v>
      </c>
      <c r="X1674" s="183" t="str">
        <f t="shared" si="712"/>
        <v>donnée(s) manquante(s)</v>
      </c>
      <c r="Y1674" s="178" t="str">
        <f t="shared" si="713"/>
        <v xml:space="preserve"> </v>
      </c>
      <c r="Z1674" s="178" t="str">
        <f t="shared" si="714"/>
        <v xml:space="preserve"> </v>
      </c>
      <c r="AA1674" s="178" t="str">
        <f t="shared" si="715"/>
        <v xml:space="preserve"> </v>
      </c>
      <c r="AB1674" s="184" t="str">
        <f t="shared" si="716"/>
        <v xml:space="preserve"> </v>
      </c>
      <c r="AC1674" s="184" t="str">
        <f t="shared" si="717"/>
        <v xml:space="preserve"> </v>
      </c>
      <c r="AD1674" s="184" t="str">
        <f t="shared" si="723"/>
        <v xml:space="preserve"> </v>
      </c>
      <c r="AE1674" s="185" t="e">
        <f t="shared" si="718"/>
        <v>#VALUE!</v>
      </c>
      <c r="AF1674" s="185" t="e">
        <f t="shared" si="719"/>
        <v>#VALUE!</v>
      </c>
      <c r="AG1674" s="212" t="e">
        <f t="shared" si="720"/>
        <v>#VALUE!</v>
      </c>
      <c r="AH1674" s="73" t="e">
        <f t="shared" si="724"/>
        <v>#VALUE!</v>
      </c>
      <c r="AI1674" s="74" t="e">
        <f t="shared" si="725"/>
        <v>#VALUE!</v>
      </c>
      <c r="AJ1674" s="186" t="e">
        <f t="shared" si="721"/>
        <v>#VALUE!</v>
      </c>
      <c r="AK1674" s="186" t="e">
        <f t="shared" si="722"/>
        <v>#VALUE!</v>
      </c>
    </row>
    <row r="1675" spans="1:37" x14ac:dyDescent="0.25">
      <c r="A1675" s="114" t="s">
        <v>74</v>
      </c>
      <c r="B1675" s="197"/>
      <c r="C1675" s="102"/>
      <c r="D1675" s="103"/>
      <c r="E1675" s="103"/>
      <c r="F1675" s="104"/>
      <c r="G1675" s="105"/>
      <c r="H1675" s="198"/>
      <c r="I1675" s="106"/>
      <c r="J1675" s="106"/>
      <c r="K1675" s="106"/>
      <c r="L1675" s="107"/>
      <c r="M1675" s="176" t="str">
        <f t="shared" si="701"/>
        <v xml:space="preserve"> </v>
      </c>
      <c r="N1675" s="177" t="str">
        <f t="shared" si="702"/>
        <v xml:space="preserve"> </v>
      </c>
      <c r="O1675" s="177" t="str">
        <f t="shared" si="703"/>
        <v xml:space="preserve"> </v>
      </c>
      <c r="P1675" s="177" t="str">
        <f t="shared" si="704"/>
        <v xml:space="preserve"> </v>
      </c>
      <c r="Q1675" s="178" t="str">
        <f t="shared" si="705"/>
        <v xml:space="preserve"> </v>
      </c>
      <c r="R1675" s="178" t="str">
        <f t="shared" si="706"/>
        <v xml:space="preserve"> </v>
      </c>
      <c r="S1675" s="179" t="str">
        <f t="shared" si="707"/>
        <v xml:space="preserve"> </v>
      </c>
      <c r="T1675" s="176" t="e">
        <f t="shared" si="708"/>
        <v>#VALUE!</v>
      </c>
      <c r="U1675" s="180" t="e">
        <f t="shared" si="709"/>
        <v>#VALUE!</v>
      </c>
      <c r="V1675" s="181" t="e">
        <f t="shared" si="710"/>
        <v>#VALUE!</v>
      </c>
      <c r="W1675" s="182" t="str">
        <f t="shared" si="711"/>
        <v>donnée(s) manquante(s)</v>
      </c>
      <c r="X1675" s="183" t="str">
        <f t="shared" si="712"/>
        <v>donnée(s) manquante(s)</v>
      </c>
      <c r="Y1675" s="178" t="str">
        <f t="shared" si="713"/>
        <v xml:space="preserve"> </v>
      </c>
      <c r="Z1675" s="178" t="str">
        <f t="shared" si="714"/>
        <v xml:space="preserve"> </v>
      </c>
      <c r="AA1675" s="178" t="str">
        <f t="shared" si="715"/>
        <v xml:space="preserve"> </v>
      </c>
      <c r="AB1675" s="184" t="str">
        <f t="shared" si="716"/>
        <v xml:space="preserve"> </v>
      </c>
      <c r="AC1675" s="184" t="str">
        <f t="shared" si="717"/>
        <v xml:space="preserve"> </v>
      </c>
      <c r="AD1675" s="184" t="str">
        <f t="shared" si="723"/>
        <v xml:space="preserve"> </v>
      </c>
      <c r="AE1675" s="185" t="e">
        <f t="shared" si="718"/>
        <v>#VALUE!</v>
      </c>
      <c r="AF1675" s="185" t="e">
        <f t="shared" si="719"/>
        <v>#VALUE!</v>
      </c>
      <c r="AG1675" s="212" t="e">
        <f t="shared" si="720"/>
        <v>#VALUE!</v>
      </c>
      <c r="AH1675" s="73" t="e">
        <f t="shared" si="724"/>
        <v>#VALUE!</v>
      </c>
      <c r="AI1675" s="74" t="e">
        <f t="shared" si="725"/>
        <v>#VALUE!</v>
      </c>
      <c r="AJ1675" s="186" t="e">
        <f t="shared" si="721"/>
        <v>#VALUE!</v>
      </c>
      <c r="AK1675" s="186" t="e">
        <f t="shared" si="722"/>
        <v>#VALUE!</v>
      </c>
    </row>
    <row r="1676" spans="1:37" x14ac:dyDescent="0.25">
      <c r="A1676" s="114" t="s">
        <v>74</v>
      </c>
      <c r="B1676" s="197"/>
      <c r="C1676" s="102"/>
      <c r="D1676" s="103"/>
      <c r="E1676" s="103"/>
      <c r="F1676" s="104"/>
      <c r="G1676" s="105"/>
      <c r="H1676" s="198"/>
      <c r="I1676" s="106"/>
      <c r="J1676" s="106"/>
      <c r="K1676" s="106"/>
      <c r="L1676" s="107"/>
      <c r="M1676" s="176" t="str">
        <f t="shared" si="701"/>
        <v xml:space="preserve"> </v>
      </c>
      <c r="N1676" s="177" t="str">
        <f t="shared" si="702"/>
        <v xml:space="preserve"> </v>
      </c>
      <c r="O1676" s="177" t="str">
        <f t="shared" si="703"/>
        <v xml:space="preserve"> </v>
      </c>
      <c r="P1676" s="177" t="str">
        <f t="shared" si="704"/>
        <v xml:space="preserve"> </v>
      </c>
      <c r="Q1676" s="178" t="str">
        <f t="shared" si="705"/>
        <v xml:space="preserve"> </v>
      </c>
      <c r="R1676" s="178" t="str">
        <f t="shared" si="706"/>
        <v xml:space="preserve"> </v>
      </c>
      <c r="S1676" s="179" t="str">
        <f t="shared" si="707"/>
        <v xml:space="preserve"> </v>
      </c>
      <c r="T1676" s="176" t="e">
        <f t="shared" si="708"/>
        <v>#VALUE!</v>
      </c>
      <c r="U1676" s="180" t="e">
        <f t="shared" si="709"/>
        <v>#VALUE!</v>
      </c>
      <c r="V1676" s="181" t="e">
        <f t="shared" si="710"/>
        <v>#VALUE!</v>
      </c>
      <c r="W1676" s="182" t="str">
        <f t="shared" si="711"/>
        <v>donnée(s) manquante(s)</v>
      </c>
      <c r="X1676" s="183" t="str">
        <f t="shared" si="712"/>
        <v>donnée(s) manquante(s)</v>
      </c>
      <c r="Y1676" s="178" t="str">
        <f t="shared" si="713"/>
        <v xml:space="preserve"> </v>
      </c>
      <c r="Z1676" s="178" t="str">
        <f t="shared" si="714"/>
        <v xml:space="preserve"> </v>
      </c>
      <c r="AA1676" s="178" t="str">
        <f t="shared" si="715"/>
        <v xml:space="preserve"> </v>
      </c>
      <c r="AB1676" s="184" t="str">
        <f t="shared" si="716"/>
        <v xml:space="preserve"> </v>
      </c>
      <c r="AC1676" s="184" t="str">
        <f t="shared" si="717"/>
        <v xml:space="preserve"> </v>
      </c>
      <c r="AD1676" s="184" t="str">
        <f t="shared" si="723"/>
        <v xml:space="preserve"> </v>
      </c>
      <c r="AE1676" s="185" t="e">
        <f t="shared" si="718"/>
        <v>#VALUE!</v>
      </c>
      <c r="AF1676" s="185" t="e">
        <f t="shared" si="719"/>
        <v>#VALUE!</v>
      </c>
      <c r="AG1676" s="212" t="e">
        <f t="shared" si="720"/>
        <v>#VALUE!</v>
      </c>
      <c r="AH1676" s="73" t="e">
        <f t="shared" si="724"/>
        <v>#VALUE!</v>
      </c>
      <c r="AI1676" s="74" t="e">
        <f t="shared" si="725"/>
        <v>#VALUE!</v>
      </c>
      <c r="AJ1676" s="186" t="e">
        <f t="shared" si="721"/>
        <v>#VALUE!</v>
      </c>
      <c r="AK1676" s="186" t="e">
        <f t="shared" si="722"/>
        <v>#VALUE!</v>
      </c>
    </row>
    <row r="1677" spans="1:37" x14ac:dyDescent="0.25">
      <c r="A1677" s="114" t="s">
        <v>74</v>
      </c>
      <c r="B1677" s="197"/>
      <c r="C1677" s="102"/>
      <c r="D1677" s="103"/>
      <c r="E1677" s="103"/>
      <c r="F1677" s="104"/>
      <c r="G1677" s="105"/>
      <c r="H1677" s="198"/>
      <c r="I1677" s="106"/>
      <c r="J1677" s="106"/>
      <c r="K1677" s="106"/>
      <c r="L1677" s="107"/>
      <c r="M1677" s="176" t="str">
        <f t="shared" si="701"/>
        <v xml:space="preserve"> </v>
      </c>
      <c r="N1677" s="177" t="str">
        <f t="shared" si="702"/>
        <v xml:space="preserve"> </v>
      </c>
      <c r="O1677" s="177" t="str">
        <f t="shared" si="703"/>
        <v xml:space="preserve"> </v>
      </c>
      <c r="P1677" s="177" t="str">
        <f t="shared" si="704"/>
        <v xml:space="preserve"> </v>
      </c>
      <c r="Q1677" s="178" t="str">
        <f t="shared" si="705"/>
        <v xml:space="preserve"> </v>
      </c>
      <c r="R1677" s="178" t="str">
        <f t="shared" si="706"/>
        <v xml:space="preserve"> </v>
      </c>
      <c r="S1677" s="179" t="str">
        <f t="shared" si="707"/>
        <v xml:space="preserve"> </v>
      </c>
      <c r="T1677" s="176" t="e">
        <f t="shared" si="708"/>
        <v>#VALUE!</v>
      </c>
      <c r="U1677" s="180" t="e">
        <f t="shared" si="709"/>
        <v>#VALUE!</v>
      </c>
      <c r="V1677" s="181" t="e">
        <f t="shared" si="710"/>
        <v>#VALUE!</v>
      </c>
      <c r="W1677" s="182" t="str">
        <f t="shared" si="711"/>
        <v>donnée(s) manquante(s)</v>
      </c>
      <c r="X1677" s="183" t="str">
        <f t="shared" si="712"/>
        <v>donnée(s) manquante(s)</v>
      </c>
      <c r="Y1677" s="178" t="str">
        <f t="shared" si="713"/>
        <v xml:space="preserve"> </v>
      </c>
      <c r="Z1677" s="178" t="str">
        <f t="shared" si="714"/>
        <v xml:space="preserve"> </v>
      </c>
      <c r="AA1677" s="178" t="str">
        <f t="shared" si="715"/>
        <v xml:space="preserve"> </v>
      </c>
      <c r="AB1677" s="184" t="str">
        <f t="shared" si="716"/>
        <v xml:space="preserve"> </v>
      </c>
      <c r="AC1677" s="184" t="str">
        <f t="shared" si="717"/>
        <v xml:space="preserve"> </v>
      </c>
      <c r="AD1677" s="184" t="str">
        <f t="shared" si="723"/>
        <v xml:space="preserve"> </v>
      </c>
      <c r="AE1677" s="185" t="e">
        <f t="shared" si="718"/>
        <v>#VALUE!</v>
      </c>
      <c r="AF1677" s="185" t="e">
        <f t="shared" si="719"/>
        <v>#VALUE!</v>
      </c>
      <c r="AG1677" s="212" t="e">
        <f t="shared" si="720"/>
        <v>#VALUE!</v>
      </c>
      <c r="AH1677" s="73" t="e">
        <f t="shared" si="724"/>
        <v>#VALUE!</v>
      </c>
      <c r="AI1677" s="74" t="e">
        <f t="shared" si="725"/>
        <v>#VALUE!</v>
      </c>
      <c r="AJ1677" s="186" t="e">
        <f t="shared" si="721"/>
        <v>#VALUE!</v>
      </c>
      <c r="AK1677" s="186" t="e">
        <f t="shared" si="722"/>
        <v>#VALUE!</v>
      </c>
    </row>
    <row r="1678" spans="1:37" x14ac:dyDescent="0.25">
      <c r="A1678" s="114" t="s">
        <v>74</v>
      </c>
      <c r="B1678" s="197"/>
      <c r="C1678" s="102"/>
      <c r="D1678" s="103"/>
      <c r="E1678" s="103"/>
      <c r="F1678" s="104"/>
      <c r="G1678" s="105"/>
      <c r="H1678" s="198"/>
      <c r="I1678" s="106"/>
      <c r="J1678" s="106"/>
      <c r="K1678" s="106"/>
      <c r="L1678" s="107"/>
      <c r="M1678" s="176" t="str">
        <f t="shared" si="701"/>
        <v xml:space="preserve"> </v>
      </c>
      <c r="N1678" s="177" t="str">
        <f t="shared" si="702"/>
        <v xml:space="preserve"> </v>
      </c>
      <c r="O1678" s="177" t="str">
        <f t="shared" si="703"/>
        <v xml:space="preserve"> </v>
      </c>
      <c r="P1678" s="177" t="str">
        <f t="shared" si="704"/>
        <v xml:space="preserve"> </v>
      </c>
      <c r="Q1678" s="178" t="str">
        <f t="shared" si="705"/>
        <v xml:space="preserve"> </v>
      </c>
      <c r="R1678" s="178" t="str">
        <f t="shared" si="706"/>
        <v xml:space="preserve"> </v>
      </c>
      <c r="S1678" s="179" t="str">
        <f t="shared" si="707"/>
        <v xml:space="preserve"> </v>
      </c>
      <c r="T1678" s="176" t="e">
        <f t="shared" si="708"/>
        <v>#VALUE!</v>
      </c>
      <c r="U1678" s="180" t="e">
        <f t="shared" si="709"/>
        <v>#VALUE!</v>
      </c>
      <c r="V1678" s="181" t="e">
        <f t="shared" si="710"/>
        <v>#VALUE!</v>
      </c>
      <c r="W1678" s="182" t="str">
        <f t="shared" si="711"/>
        <v>donnée(s) manquante(s)</v>
      </c>
      <c r="X1678" s="183" t="str">
        <f t="shared" si="712"/>
        <v>donnée(s) manquante(s)</v>
      </c>
      <c r="Y1678" s="178" t="str">
        <f t="shared" si="713"/>
        <v xml:space="preserve"> </v>
      </c>
      <c r="Z1678" s="178" t="str">
        <f t="shared" si="714"/>
        <v xml:space="preserve"> </v>
      </c>
      <c r="AA1678" s="178" t="str">
        <f t="shared" si="715"/>
        <v xml:space="preserve"> </v>
      </c>
      <c r="AB1678" s="184" t="str">
        <f t="shared" si="716"/>
        <v xml:space="preserve"> </v>
      </c>
      <c r="AC1678" s="184" t="str">
        <f t="shared" si="717"/>
        <v xml:space="preserve"> </v>
      </c>
      <c r="AD1678" s="184" t="str">
        <f t="shared" si="723"/>
        <v xml:space="preserve"> </v>
      </c>
      <c r="AE1678" s="185" t="e">
        <f t="shared" si="718"/>
        <v>#VALUE!</v>
      </c>
      <c r="AF1678" s="185" t="e">
        <f t="shared" si="719"/>
        <v>#VALUE!</v>
      </c>
      <c r="AG1678" s="212" t="e">
        <f t="shared" si="720"/>
        <v>#VALUE!</v>
      </c>
      <c r="AH1678" s="73" t="e">
        <f t="shared" si="724"/>
        <v>#VALUE!</v>
      </c>
      <c r="AI1678" s="74" t="e">
        <f t="shared" si="725"/>
        <v>#VALUE!</v>
      </c>
      <c r="AJ1678" s="186" t="e">
        <f t="shared" si="721"/>
        <v>#VALUE!</v>
      </c>
      <c r="AK1678" s="186" t="e">
        <f t="shared" si="722"/>
        <v>#VALUE!</v>
      </c>
    </row>
    <row r="1679" spans="1:37" x14ac:dyDescent="0.25">
      <c r="A1679" s="114" t="s">
        <v>74</v>
      </c>
      <c r="B1679" s="197"/>
      <c r="C1679" s="102"/>
      <c r="D1679" s="103"/>
      <c r="E1679" s="103"/>
      <c r="F1679" s="104"/>
      <c r="G1679" s="105"/>
      <c r="H1679" s="198"/>
      <c r="I1679" s="106"/>
      <c r="J1679" s="106"/>
      <c r="K1679" s="106"/>
      <c r="L1679" s="107"/>
      <c r="M1679" s="176" t="str">
        <f t="shared" si="701"/>
        <v xml:space="preserve"> </v>
      </c>
      <c r="N1679" s="177" t="str">
        <f t="shared" si="702"/>
        <v xml:space="preserve"> </v>
      </c>
      <c r="O1679" s="177" t="str">
        <f t="shared" si="703"/>
        <v xml:space="preserve"> </v>
      </c>
      <c r="P1679" s="177" t="str">
        <f t="shared" si="704"/>
        <v xml:space="preserve"> </v>
      </c>
      <c r="Q1679" s="178" t="str">
        <f t="shared" si="705"/>
        <v xml:space="preserve"> </v>
      </c>
      <c r="R1679" s="178" t="str">
        <f t="shared" si="706"/>
        <v xml:space="preserve"> </v>
      </c>
      <c r="S1679" s="179" t="str">
        <f t="shared" si="707"/>
        <v xml:space="preserve"> </v>
      </c>
      <c r="T1679" s="176" t="e">
        <f t="shared" si="708"/>
        <v>#VALUE!</v>
      </c>
      <c r="U1679" s="180" t="e">
        <f t="shared" si="709"/>
        <v>#VALUE!</v>
      </c>
      <c r="V1679" s="181" t="e">
        <f t="shared" si="710"/>
        <v>#VALUE!</v>
      </c>
      <c r="W1679" s="182" t="str">
        <f t="shared" si="711"/>
        <v>donnée(s) manquante(s)</v>
      </c>
      <c r="X1679" s="183" t="str">
        <f t="shared" si="712"/>
        <v>donnée(s) manquante(s)</v>
      </c>
      <c r="Y1679" s="178" t="str">
        <f t="shared" si="713"/>
        <v xml:space="preserve"> </v>
      </c>
      <c r="Z1679" s="178" t="str">
        <f t="shared" si="714"/>
        <v xml:space="preserve"> </v>
      </c>
      <c r="AA1679" s="178" t="str">
        <f t="shared" si="715"/>
        <v xml:space="preserve"> </v>
      </c>
      <c r="AB1679" s="184" t="str">
        <f t="shared" si="716"/>
        <v xml:space="preserve"> </v>
      </c>
      <c r="AC1679" s="184" t="str">
        <f t="shared" si="717"/>
        <v xml:space="preserve"> </v>
      </c>
      <c r="AD1679" s="184" t="str">
        <f t="shared" si="723"/>
        <v xml:space="preserve"> </v>
      </c>
      <c r="AE1679" s="185" t="e">
        <f t="shared" si="718"/>
        <v>#VALUE!</v>
      </c>
      <c r="AF1679" s="185" t="e">
        <f t="shared" si="719"/>
        <v>#VALUE!</v>
      </c>
      <c r="AG1679" s="212" t="e">
        <f t="shared" si="720"/>
        <v>#VALUE!</v>
      </c>
      <c r="AH1679" s="73" t="e">
        <f t="shared" si="724"/>
        <v>#VALUE!</v>
      </c>
      <c r="AI1679" s="74" t="e">
        <f t="shared" si="725"/>
        <v>#VALUE!</v>
      </c>
      <c r="AJ1679" s="186" t="e">
        <f t="shared" si="721"/>
        <v>#VALUE!</v>
      </c>
      <c r="AK1679" s="186" t="e">
        <f t="shared" si="722"/>
        <v>#VALUE!</v>
      </c>
    </row>
    <row r="1680" spans="1:37" x14ac:dyDescent="0.25">
      <c r="A1680" s="114" t="s">
        <v>74</v>
      </c>
      <c r="B1680" s="197"/>
      <c r="C1680" s="102"/>
      <c r="D1680" s="103"/>
      <c r="E1680" s="103"/>
      <c r="F1680" s="104"/>
      <c r="G1680" s="105"/>
      <c r="H1680" s="198"/>
      <c r="I1680" s="106"/>
      <c r="J1680" s="106"/>
      <c r="K1680" s="106"/>
      <c r="L1680" s="107"/>
      <c r="M1680" s="176" t="str">
        <f t="shared" si="701"/>
        <v xml:space="preserve"> </v>
      </c>
      <c r="N1680" s="177" t="str">
        <f t="shared" si="702"/>
        <v xml:space="preserve"> </v>
      </c>
      <c r="O1680" s="177" t="str">
        <f t="shared" si="703"/>
        <v xml:space="preserve"> </v>
      </c>
      <c r="P1680" s="177" t="str">
        <f t="shared" si="704"/>
        <v xml:space="preserve"> </v>
      </c>
      <c r="Q1680" s="178" t="str">
        <f t="shared" si="705"/>
        <v xml:space="preserve"> </v>
      </c>
      <c r="R1680" s="178" t="str">
        <f t="shared" si="706"/>
        <v xml:space="preserve"> </v>
      </c>
      <c r="S1680" s="179" t="str">
        <f t="shared" si="707"/>
        <v xml:space="preserve"> </v>
      </c>
      <c r="T1680" s="176" t="e">
        <f t="shared" si="708"/>
        <v>#VALUE!</v>
      </c>
      <c r="U1680" s="180" t="e">
        <f t="shared" si="709"/>
        <v>#VALUE!</v>
      </c>
      <c r="V1680" s="181" t="e">
        <f t="shared" si="710"/>
        <v>#VALUE!</v>
      </c>
      <c r="W1680" s="182" t="str">
        <f t="shared" si="711"/>
        <v>donnée(s) manquante(s)</v>
      </c>
      <c r="X1680" s="183" t="str">
        <f t="shared" si="712"/>
        <v>donnée(s) manquante(s)</v>
      </c>
      <c r="Y1680" s="178" t="str">
        <f t="shared" si="713"/>
        <v xml:space="preserve"> </v>
      </c>
      <c r="Z1680" s="178" t="str">
        <f t="shared" si="714"/>
        <v xml:space="preserve"> </v>
      </c>
      <c r="AA1680" s="178" t="str">
        <f t="shared" si="715"/>
        <v xml:space="preserve"> </v>
      </c>
      <c r="AB1680" s="184" t="str">
        <f t="shared" si="716"/>
        <v xml:space="preserve"> </v>
      </c>
      <c r="AC1680" s="184" t="str">
        <f t="shared" si="717"/>
        <v xml:space="preserve"> </v>
      </c>
      <c r="AD1680" s="184" t="str">
        <f t="shared" si="723"/>
        <v xml:space="preserve"> </v>
      </c>
      <c r="AE1680" s="185" t="e">
        <f t="shared" si="718"/>
        <v>#VALUE!</v>
      </c>
      <c r="AF1680" s="185" t="e">
        <f t="shared" si="719"/>
        <v>#VALUE!</v>
      </c>
      <c r="AG1680" s="212" t="e">
        <f t="shared" si="720"/>
        <v>#VALUE!</v>
      </c>
      <c r="AH1680" s="73" t="e">
        <f t="shared" si="724"/>
        <v>#VALUE!</v>
      </c>
      <c r="AI1680" s="74" t="e">
        <f t="shared" si="725"/>
        <v>#VALUE!</v>
      </c>
      <c r="AJ1680" s="186" t="e">
        <f t="shared" si="721"/>
        <v>#VALUE!</v>
      </c>
      <c r="AK1680" s="186" t="e">
        <f t="shared" si="722"/>
        <v>#VALUE!</v>
      </c>
    </row>
    <row r="1681" spans="1:37" x14ac:dyDescent="0.25">
      <c r="A1681" s="114" t="s">
        <v>74</v>
      </c>
      <c r="B1681" s="197"/>
      <c r="C1681" s="102"/>
      <c r="D1681" s="103"/>
      <c r="E1681" s="103"/>
      <c r="F1681" s="104"/>
      <c r="G1681" s="105"/>
      <c r="H1681" s="198"/>
      <c r="I1681" s="106"/>
      <c r="J1681" s="106"/>
      <c r="K1681" s="106"/>
      <c r="L1681" s="107"/>
      <c r="M1681" s="176" t="str">
        <f t="shared" si="701"/>
        <v xml:space="preserve"> </v>
      </c>
      <c r="N1681" s="177" t="str">
        <f t="shared" si="702"/>
        <v xml:space="preserve"> </v>
      </c>
      <c r="O1681" s="177" t="str">
        <f t="shared" si="703"/>
        <v xml:space="preserve"> </v>
      </c>
      <c r="P1681" s="177" t="str">
        <f t="shared" si="704"/>
        <v xml:space="preserve"> </v>
      </c>
      <c r="Q1681" s="178" t="str">
        <f t="shared" si="705"/>
        <v xml:space="preserve"> </v>
      </c>
      <c r="R1681" s="178" t="str">
        <f t="shared" si="706"/>
        <v xml:space="preserve"> </v>
      </c>
      <c r="S1681" s="179" t="str">
        <f t="shared" si="707"/>
        <v xml:space="preserve"> </v>
      </c>
      <c r="T1681" s="176" t="e">
        <f t="shared" si="708"/>
        <v>#VALUE!</v>
      </c>
      <c r="U1681" s="180" t="e">
        <f t="shared" si="709"/>
        <v>#VALUE!</v>
      </c>
      <c r="V1681" s="181" t="e">
        <f t="shared" si="710"/>
        <v>#VALUE!</v>
      </c>
      <c r="W1681" s="182" t="str">
        <f t="shared" si="711"/>
        <v>donnée(s) manquante(s)</v>
      </c>
      <c r="X1681" s="183" t="str">
        <f t="shared" si="712"/>
        <v>donnée(s) manquante(s)</v>
      </c>
      <c r="Y1681" s="178" t="str">
        <f t="shared" si="713"/>
        <v xml:space="preserve"> </v>
      </c>
      <c r="Z1681" s="178" t="str">
        <f t="shared" si="714"/>
        <v xml:space="preserve"> </v>
      </c>
      <c r="AA1681" s="178" t="str">
        <f t="shared" si="715"/>
        <v xml:space="preserve"> </v>
      </c>
      <c r="AB1681" s="184" t="str">
        <f t="shared" si="716"/>
        <v xml:space="preserve"> </v>
      </c>
      <c r="AC1681" s="184" t="str">
        <f t="shared" si="717"/>
        <v xml:space="preserve"> </v>
      </c>
      <c r="AD1681" s="184" t="str">
        <f t="shared" si="723"/>
        <v xml:space="preserve"> </v>
      </c>
      <c r="AE1681" s="185" t="e">
        <f t="shared" si="718"/>
        <v>#VALUE!</v>
      </c>
      <c r="AF1681" s="185" t="e">
        <f t="shared" si="719"/>
        <v>#VALUE!</v>
      </c>
      <c r="AG1681" s="212" t="e">
        <f t="shared" si="720"/>
        <v>#VALUE!</v>
      </c>
      <c r="AH1681" s="73" t="e">
        <f t="shared" si="724"/>
        <v>#VALUE!</v>
      </c>
      <c r="AI1681" s="74" t="e">
        <f t="shared" si="725"/>
        <v>#VALUE!</v>
      </c>
      <c r="AJ1681" s="186" t="e">
        <f t="shared" si="721"/>
        <v>#VALUE!</v>
      </c>
      <c r="AK1681" s="186" t="e">
        <f t="shared" si="722"/>
        <v>#VALUE!</v>
      </c>
    </row>
    <row r="1682" spans="1:37" x14ac:dyDescent="0.25">
      <c r="A1682" s="114" t="s">
        <v>74</v>
      </c>
      <c r="B1682" s="197"/>
      <c r="C1682" s="102"/>
      <c r="D1682" s="103"/>
      <c r="E1682" s="103"/>
      <c r="F1682" s="104"/>
      <c r="G1682" s="105"/>
      <c r="H1682" s="198"/>
      <c r="I1682" s="106"/>
      <c r="J1682" s="106"/>
      <c r="K1682" s="106"/>
      <c r="L1682" s="107"/>
      <c r="M1682" s="176" t="str">
        <f t="shared" si="701"/>
        <v xml:space="preserve"> </v>
      </c>
      <c r="N1682" s="177" t="str">
        <f t="shared" si="702"/>
        <v xml:space="preserve"> </v>
      </c>
      <c r="O1682" s="177" t="str">
        <f t="shared" si="703"/>
        <v xml:space="preserve"> </v>
      </c>
      <c r="P1682" s="177" t="str">
        <f t="shared" si="704"/>
        <v xml:space="preserve"> </v>
      </c>
      <c r="Q1682" s="178" t="str">
        <f t="shared" si="705"/>
        <v xml:space="preserve"> </v>
      </c>
      <c r="R1682" s="178" t="str">
        <f t="shared" si="706"/>
        <v xml:space="preserve"> </v>
      </c>
      <c r="S1682" s="179" t="str">
        <f t="shared" si="707"/>
        <v xml:space="preserve"> </v>
      </c>
      <c r="T1682" s="176" t="e">
        <f t="shared" si="708"/>
        <v>#VALUE!</v>
      </c>
      <c r="U1682" s="180" t="e">
        <f t="shared" si="709"/>
        <v>#VALUE!</v>
      </c>
      <c r="V1682" s="181" t="e">
        <f t="shared" si="710"/>
        <v>#VALUE!</v>
      </c>
      <c r="W1682" s="182" t="str">
        <f t="shared" si="711"/>
        <v>donnée(s) manquante(s)</v>
      </c>
      <c r="X1682" s="183" t="str">
        <f t="shared" si="712"/>
        <v>donnée(s) manquante(s)</v>
      </c>
      <c r="Y1682" s="178" t="str">
        <f t="shared" si="713"/>
        <v xml:space="preserve"> </v>
      </c>
      <c r="Z1682" s="178" t="str">
        <f t="shared" si="714"/>
        <v xml:space="preserve"> </v>
      </c>
      <c r="AA1682" s="178" t="str">
        <f t="shared" si="715"/>
        <v xml:space="preserve"> </v>
      </c>
      <c r="AB1682" s="184" t="str">
        <f t="shared" si="716"/>
        <v xml:space="preserve"> </v>
      </c>
      <c r="AC1682" s="184" t="str">
        <f t="shared" si="717"/>
        <v xml:space="preserve"> </v>
      </c>
      <c r="AD1682" s="184" t="str">
        <f t="shared" si="723"/>
        <v xml:space="preserve"> </v>
      </c>
      <c r="AE1682" s="185" t="e">
        <f t="shared" si="718"/>
        <v>#VALUE!</v>
      </c>
      <c r="AF1682" s="185" t="e">
        <f t="shared" si="719"/>
        <v>#VALUE!</v>
      </c>
      <c r="AG1682" s="212" t="e">
        <f t="shared" si="720"/>
        <v>#VALUE!</v>
      </c>
      <c r="AH1682" s="73" t="e">
        <f t="shared" si="724"/>
        <v>#VALUE!</v>
      </c>
      <c r="AI1682" s="74" t="e">
        <f t="shared" si="725"/>
        <v>#VALUE!</v>
      </c>
      <c r="AJ1682" s="186" t="e">
        <f t="shared" si="721"/>
        <v>#VALUE!</v>
      </c>
      <c r="AK1682" s="186" t="e">
        <f t="shared" si="722"/>
        <v>#VALUE!</v>
      </c>
    </row>
    <row r="1683" spans="1:37" x14ac:dyDescent="0.25">
      <c r="A1683" s="114" t="s">
        <v>74</v>
      </c>
      <c r="B1683" s="197"/>
      <c r="C1683" s="102"/>
      <c r="D1683" s="103"/>
      <c r="E1683" s="103"/>
      <c r="F1683" s="104"/>
      <c r="G1683" s="105"/>
      <c r="H1683" s="198"/>
      <c r="I1683" s="106"/>
      <c r="J1683" s="106"/>
      <c r="K1683" s="106"/>
      <c r="L1683" s="107"/>
      <c r="M1683" s="176" t="str">
        <f t="shared" si="701"/>
        <v xml:space="preserve"> </v>
      </c>
      <c r="N1683" s="177" t="str">
        <f t="shared" si="702"/>
        <v xml:space="preserve"> </v>
      </c>
      <c r="O1683" s="177" t="str">
        <f t="shared" si="703"/>
        <v xml:space="preserve"> </v>
      </c>
      <c r="P1683" s="177" t="str">
        <f t="shared" si="704"/>
        <v xml:space="preserve"> </v>
      </c>
      <c r="Q1683" s="178" t="str">
        <f t="shared" si="705"/>
        <v xml:space="preserve"> </v>
      </c>
      <c r="R1683" s="178" t="str">
        <f t="shared" si="706"/>
        <v xml:space="preserve"> </v>
      </c>
      <c r="S1683" s="179" t="str">
        <f t="shared" si="707"/>
        <v xml:space="preserve"> </v>
      </c>
      <c r="T1683" s="176" t="e">
        <f t="shared" si="708"/>
        <v>#VALUE!</v>
      </c>
      <c r="U1683" s="180" t="e">
        <f t="shared" si="709"/>
        <v>#VALUE!</v>
      </c>
      <c r="V1683" s="181" t="e">
        <f t="shared" si="710"/>
        <v>#VALUE!</v>
      </c>
      <c r="W1683" s="182" t="str">
        <f t="shared" si="711"/>
        <v>donnée(s) manquante(s)</v>
      </c>
      <c r="X1683" s="183" t="str">
        <f t="shared" si="712"/>
        <v>donnée(s) manquante(s)</v>
      </c>
      <c r="Y1683" s="178" t="str">
        <f t="shared" si="713"/>
        <v xml:space="preserve"> </v>
      </c>
      <c r="Z1683" s="178" t="str">
        <f t="shared" si="714"/>
        <v xml:space="preserve"> </v>
      </c>
      <c r="AA1683" s="178" t="str">
        <f t="shared" si="715"/>
        <v xml:space="preserve"> </v>
      </c>
      <c r="AB1683" s="184" t="str">
        <f t="shared" si="716"/>
        <v xml:space="preserve"> </v>
      </c>
      <c r="AC1683" s="184" t="str">
        <f t="shared" si="717"/>
        <v xml:space="preserve"> </v>
      </c>
      <c r="AD1683" s="184" t="str">
        <f t="shared" si="723"/>
        <v xml:space="preserve"> </v>
      </c>
      <c r="AE1683" s="185" t="e">
        <f t="shared" si="718"/>
        <v>#VALUE!</v>
      </c>
      <c r="AF1683" s="185" t="e">
        <f t="shared" si="719"/>
        <v>#VALUE!</v>
      </c>
      <c r="AG1683" s="212" t="e">
        <f t="shared" si="720"/>
        <v>#VALUE!</v>
      </c>
      <c r="AH1683" s="73" t="e">
        <f t="shared" si="724"/>
        <v>#VALUE!</v>
      </c>
      <c r="AI1683" s="74" t="e">
        <f t="shared" si="725"/>
        <v>#VALUE!</v>
      </c>
      <c r="AJ1683" s="186" t="e">
        <f t="shared" si="721"/>
        <v>#VALUE!</v>
      </c>
      <c r="AK1683" s="186" t="e">
        <f t="shared" si="722"/>
        <v>#VALUE!</v>
      </c>
    </row>
    <row r="1684" spans="1:37" x14ac:dyDescent="0.25">
      <c r="A1684" s="114" t="s">
        <v>74</v>
      </c>
      <c r="B1684" s="197"/>
      <c r="C1684" s="102"/>
      <c r="D1684" s="103"/>
      <c r="E1684" s="103"/>
      <c r="F1684" s="104"/>
      <c r="G1684" s="105"/>
      <c r="H1684" s="198"/>
      <c r="I1684" s="106"/>
      <c r="J1684" s="106"/>
      <c r="K1684" s="106"/>
      <c r="L1684" s="107"/>
      <c r="M1684" s="176" t="str">
        <f t="shared" si="701"/>
        <v xml:space="preserve"> </v>
      </c>
      <c r="N1684" s="177" t="str">
        <f t="shared" si="702"/>
        <v xml:space="preserve"> </v>
      </c>
      <c r="O1684" s="177" t="str">
        <f t="shared" si="703"/>
        <v xml:space="preserve"> </v>
      </c>
      <c r="P1684" s="177" t="str">
        <f t="shared" si="704"/>
        <v xml:space="preserve"> </v>
      </c>
      <c r="Q1684" s="178" t="str">
        <f t="shared" si="705"/>
        <v xml:space="preserve"> </v>
      </c>
      <c r="R1684" s="178" t="str">
        <f t="shared" si="706"/>
        <v xml:space="preserve"> </v>
      </c>
      <c r="S1684" s="179" t="str">
        <f t="shared" si="707"/>
        <v xml:space="preserve"> </v>
      </c>
      <c r="T1684" s="176" t="e">
        <f t="shared" si="708"/>
        <v>#VALUE!</v>
      </c>
      <c r="U1684" s="180" t="e">
        <f t="shared" si="709"/>
        <v>#VALUE!</v>
      </c>
      <c r="V1684" s="181" t="e">
        <f t="shared" si="710"/>
        <v>#VALUE!</v>
      </c>
      <c r="W1684" s="182" t="str">
        <f t="shared" si="711"/>
        <v>donnée(s) manquante(s)</v>
      </c>
      <c r="X1684" s="183" t="str">
        <f t="shared" si="712"/>
        <v>donnée(s) manquante(s)</v>
      </c>
      <c r="Y1684" s="178" t="str">
        <f t="shared" si="713"/>
        <v xml:space="preserve"> </v>
      </c>
      <c r="Z1684" s="178" t="str">
        <f t="shared" si="714"/>
        <v xml:space="preserve"> </v>
      </c>
      <c r="AA1684" s="178" t="str">
        <f t="shared" si="715"/>
        <v xml:space="preserve"> </v>
      </c>
      <c r="AB1684" s="184" t="str">
        <f t="shared" si="716"/>
        <v xml:space="preserve"> </v>
      </c>
      <c r="AC1684" s="184" t="str">
        <f t="shared" si="717"/>
        <v xml:space="preserve"> </v>
      </c>
      <c r="AD1684" s="184" t="str">
        <f t="shared" si="723"/>
        <v xml:space="preserve"> </v>
      </c>
      <c r="AE1684" s="185" t="e">
        <f t="shared" si="718"/>
        <v>#VALUE!</v>
      </c>
      <c r="AF1684" s="185" t="e">
        <f t="shared" si="719"/>
        <v>#VALUE!</v>
      </c>
      <c r="AG1684" s="212" t="e">
        <f t="shared" si="720"/>
        <v>#VALUE!</v>
      </c>
      <c r="AH1684" s="73" t="e">
        <f t="shared" si="724"/>
        <v>#VALUE!</v>
      </c>
      <c r="AI1684" s="74" t="e">
        <f t="shared" si="725"/>
        <v>#VALUE!</v>
      </c>
      <c r="AJ1684" s="186" t="e">
        <f t="shared" si="721"/>
        <v>#VALUE!</v>
      </c>
      <c r="AK1684" s="186" t="e">
        <f t="shared" si="722"/>
        <v>#VALUE!</v>
      </c>
    </row>
    <row r="1685" spans="1:37" x14ac:dyDescent="0.25">
      <c r="A1685" s="114" t="s">
        <v>74</v>
      </c>
      <c r="B1685" s="197"/>
      <c r="C1685" s="102"/>
      <c r="D1685" s="103"/>
      <c r="E1685" s="103"/>
      <c r="F1685" s="104"/>
      <c r="G1685" s="105"/>
      <c r="H1685" s="198"/>
      <c r="I1685" s="106"/>
      <c r="J1685" s="106"/>
      <c r="K1685" s="106"/>
      <c r="L1685" s="107"/>
      <c r="M1685" s="176" t="str">
        <f t="shared" si="701"/>
        <v xml:space="preserve"> </v>
      </c>
      <c r="N1685" s="177" t="str">
        <f t="shared" si="702"/>
        <v xml:space="preserve"> </v>
      </c>
      <c r="O1685" s="177" t="str">
        <f t="shared" si="703"/>
        <v xml:space="preserve"> </v>
      </c>
      <c r="P1685" s="177" t="str">
        <f t="shared" si="704"/>
        <v xml:space="preserve"> </v>
      </c>
      <c r="Q1685" s="178" t="str">
        <f t="shared" si="705"/>
        <v xml:space="preserve"> </v>
      </c>
      <c r="R1685" s="178" t="str">
        <f t="shared" si="706"/>
        <v xml:space="preserve"> </v>
      </c>
      <c r="S1685" s="179" t="str">
        <f t="shared" si="707"/>
        <v xml:space="preserve"> </v>
      </c>
      <c r="T1685" s="176" t="e">
        <f t="shared" si="708"/>
        <v>#VALUE!</v>
      </c>
      <c r="U1685" s="180" t="e">
        <f t="shared" si="709"/>
        <v>#VALUE!</v>
      </c>
      <c r="V1685" s="181" t="e">
        <f t="shared" si="710"/>
        <v>#VALUE!</v>
      </c>
      <c r="W1685" s="182" t="str">
        <f t="shared" si="711"/>
        <v>donnée(s) manquante(s)</v>
      </c>
      <c r="X1685" s="183" t="str">
        <f t="shared" si="712"/>
        <v>donnée(s) manquante(s)</v>
      </c>
      <c r="Y1685" s="178" t="str">
        <f t="shared" si="713"/>
        <v xml:space="preserve"> </v>
      </c>
      <c r="Z1685" s="178" t="str">
        <f t="shared" si="714"/>
        <v xml:space="preserve"> </v>
      </c>
      <c r="AA1685" s="178" t="str">
        <f t="shared" si="715"/>
        <v xml:space="preserve"> </v>
      </c>
      <c r="AB1685" s="184" t="str">
        <f t="shared" si="716"/>
        <v xml:space="preserve"> </v>
      </c>
      <c r="AC1685" s="184" t="str">
        <f t="shared" si="717"/>
        <v xml:space="preserve"> </v>
      </c>
      <c r="AD1685" s="184" t="str">
        <f t="shared" si="723"/>
        <v xml:space="preserve"> </v>
      </c>
      <c r="AE1685" s="185" t="e">
        <f t="shared" si="718"/>
        <v>#VALUE!</v>
      </c>
      <c r="AF1685" s="185" t="e">
        <f t="shared" si="719"/>
        <v>#VALUE!</v>
      </c>
      <c r="AG1685" s="212" t="e">
        <f t="shared" si="720"/>
        <v>#VALUE!</v>
      </c>
      <c r="AH1685" s="73" t="e">
        <f t="shared" si="724"/>
        <v>#VALUE!</v>
      </c>
      <c r="AI1685" s="74" t="e">
        <f t="shared" si="725"/>
        <v>#VALUE!</v>
      </c>
      <c r="AJ1685" s="186" t="e">
        <f t="shared" si="721"/>
        <v>#VALUE!</v>
      </c>
      <c r="AK1685" s="186" t="e">
        <f t="shared" si="722"/>
        <v>#VALUE!</v>
      </c>
    </row>
    <row r="1686" spans="1:37" x14ac:dyDescent="0.25">
      <c r="A1686" s="114" t="s">
        <v>74</v>
      </c>
      <c r="B1686" s="197"/>
      <c r="C1686" s="102"/>
      <c r="D1686" s="103"/>
      <c r="E1686" s="103"/>
      <c r="F1686" s="104"/>
      <c r="G1686" s="105"/>
      <c r="H1686" s="198"/>
      <c r="I1686" s="106"/>
      <c r="J1686" s="106"/>
      <c r="K1686" s="106"/>
      <c r="L1686" s="107"/>
      <c r="M1686" s="176" t="str">
        <f t="shared" si="701"/>
        <v xml:space="preserve"> </v>
      </c>
      <c r="N1686" s="177" t="str">
        <f t="shared" si="702"/>
        <v xml:space="preserve"> </v>
      </c>
      <c r="O1686" s="177" t="str">
        <f t="shared" si="703"/>
        <v xml:space="preserve"> </v>
      </c>
      <c r="P1686" s="177" t="str">
        <f t="shared" si="704"/>
        <v xml:space="preserve"> </v>
      </c>
      <c r="Q1686" s="178" t="str">
        <f t="shared" si="705"/>
        <v xml:space="preserve"> </v>
      </c>
      <c r="R1686" s="178" t="str">
        <f t="shared" si="706"/>
        <v xml:space="preserve"> </v>
      </c>
      <c r="S1686" s="179" t="str">
        <f t="shared" si="707"/>
        <v xml:space="preserve"> </v>
      </c>
      <c r="T1686" s="176" t="e">
        <f t="shared" si="708"/>
        <v>#VALUE!</v>
      </c>
      <c r="U1686" s="180" t="e">
        <f t="shared" si="709"/>
        <v>#VALUE!</v>
      </c>
      <c r="V1686" s="181" t="e">
        <f t="shared" si="710"/>
        <v>#VALUE!</v>
      </c>
      <c r="W1686" s="182" t="str">
        <f t="shared" si="711"/>
        <v>donnée(s) manquante(s)</v>
      </c>
      <c r="X1686" s="183" t="str">
        <f t="shared" si="712"/>
        <v>donnée(s) manquante(s)</v>
      </c>
      <c r="Y1686" s="178" t="str">
        <f t="shared" si="713"/>
        <v xml:space="preserve"> </v>
      </c>
      <c r="Z1686" s="178" t="str">
        <f t="shared" si="714"/>
        <v xml:space="preserve"> </v>
      </c>
      <c r="AA1686" s="178" t="str">
        <f t="shared" si="715"/>
        <v xml:space="preserve"> </v>
      </c>
      <c r="AB1686" s="184" t="str">
        <f t="shared" si="716"/>
        <v xml:space="preserve"> </v>
      </c>
      <c r="AC1686" s="184" t="str">
        <f t="shared" si="717"/>
        <v xml:space="preserve"> </v>
      </c>
      <c r="AD1686" s="184" t="str">
        <f t="shared" si="723"/>
        <v xml:space="preserve"> </v>
      </c>
      <c r="AE1686" s="185" t="e">
        <f t="shared" si="718"/>
        <v>#VALUE!</v>
      </c>
      <c r="AF1686" s="185" t="e">
        <f t="shared" si="719"/>
        <v>#VALUE!</v>
      </c>
      <c r="AG1686" s="212" t="e">
        <f t="shared" si="720"/>
        <v>#VALUE!</v>
      </c>
      <c r="AH1686" s="73" t="e">
        <f t="shared" si="724"/>
        <v>#VALUE!</v>
      </c>
      <c r="AI1686" s="74" t="e">
        <f t="shared" si="725"/>
        <v>#VALUE!</v>
      </c>
      <c r="AJ1686" s="186" t="e">
        <f t="shared" si="721"/>
        <v>#VALUE!</v>
      </c>
      <c r="AK1686" s="186" t="e">
        <f t="shared" si="722"/>
        <v>#VALUE!</v>
      </c>
    </row>
    <row r="1687" spans="1:37" x14ac:dyDescent="0.25">
      <c r="A1687" s="114" t="s">
        <v>74</v>
      </c>
      <c r="B1687" s="197"/>
      <c r="C1687" s="102"/>
      <c r="D1687" s="103"/>
      <c r="E1687" s="103"/>
      <c r="F1687" s="104"/>
      <c r="G1687" s="105"/>
      <c r="H1687" s="198"/>
      <c r="I1687" s="106"/>
      <c r="J1687" s="106"/>
      <c r="K1687" s="106"/>
      <c r="L1687" s="107"/>
      <c r="M1687" s="176" t="str">
        <f t="shared" si="701"/>
        <v xml:space="preserve"> </v>
      </c>
      <c r="N1687" s="177" t="str">
        <f t="shared" si="702"/>
        <v xml:space="preserve"> </v>
      </c>
      <c r="O1687" s="177" t="str">
        <f t="shared" si="703"/>
        <v xml:space="preserve"> </v>
      </c>
      <c r="P1687" s="177" t="str">
        <f t="shared" si="704"/>
        <v xml:space="preserve"> </v>
      </c>
      <c r="Q1687" s="178" t="str">
        <f t="shared" si="705"/>
        <v xml:space="preserve"> </v>
      </c>
      <c r="R1687" s="178" t="str">
        <f t="shared" si="706"/>
        <v xml:space="preserve"> </v>
      </c>
      <c r="S1687" s="179" t="str">
        <f t="shared" si="707"/>
        <v xml:space="preserve"> </v>
      </c>
      <c r="T1687" s="176" t="e">
        <f t="shared" si="708"/>
        <v>#VALUE!</v>
      </c>
      <c r="U1687" s="180" t="e">
        <f t="shared" si="709"/>
        <v>#VALUE!</v>
      </c>
      <c r="V1687" s="181" t="e">
        <f t="shared" si="710"/>
        <v>#VALUE!</v>
      </c>
      <c r="W1687" s="182" t="str">
        <f t="shared" si="711"/>
        <v>donnée(s) manquante(s)</v>
      </c>
      <c r="X1687" s="183" t="str">
        <f t="shared" si="712"/>
        <v>donnée(s) manquante(s)</v>
      </c>
      <c r="Y1687" s="178" t="str">
        <f t="shared" si="713"/>
        <v xml:space="preserve"> </v>
      </c>
      <c r="Z1687" s="178" t="str">
        <f t="shared" si="714"/>
        <v xml:space="preserve"> </v>
      </c>
      <c r="AA1687" s="178" t="str">
        <f t="shared" si="715"/>
        <v xml:space="preserve"> </v>
      </c>
      <c r="AB1687" s="184" t="str">
        <f t="shared" si="716"/>
        <v xml:space="preserve"> </v>
      </c>
      <c r="AC1687" s="184" t="str">
        <f t="shared" si="717"/>
        <v xml:space="preserve"> </v>
      </c>
      <c r="AD1687" s="184" t="str">
        <f t="shared" si="723"/>
        <v xml:space="preserve"> </v>
      </c>
      <c r="AE1687" s="185" t="e">
        <f t="shared" si="718"/>
        <v>#VALUE!</v>
      </c>
      <c r="AF1687" s="185" t="e">
        <f t="shared" si="719"/>
        <v>#VALUE!</v>
      </c>
      <c r="AG1687" s="212" t="e">
        <f t="shared" si="720"/>
        <v>#VALUE!</v>
      </c>
      <c r="AH1687" s="73" t="e">
        <f t="shared" si="724"/>
        <v>#VALUE!</v>
      </c>
      <c r="AI1687" s="74" t="e">
        <f t="shared" si="725"/>
        <v>#VALUE!</v>
      </c>
      <c r="AJ1687" s="186" t="e">
        <f t="shared" si="721"/>
        <v>#VALUE!</v>
      </c>
      <c r="AK1687" s="186" t="e">
        <f t="shared" si="722"/>
        <v>#VALUE!</v>
      </c>
    </row>
    <row r="1688" spans="1:37" x14ac:dyDescent="0.25">
      <c r="A1688" s="114" t="s">
        <v>74</v>
      </c>
      <c r="B1688" s="197"/>
      <c r="C1688" s="102"/>
      <c r="D1688" s="103"/>
      <c r="E1688" s="103"/>
      <c r="F1688" s="104"/>
      <c r="G1688" s="105"/>
      <c r="H1688" s="198"/>
      <c r="I1688" s="106"/>
      <c r="J1688" s="106"/>
      <c r="K1688" s="106"/>
      <c r="L1688" s="107"/>
      <c r="M1688" s="176" t="str">
        <f t="shared" si="701"/>
        <v xml:space="preserve"> </v>
      </c>
      <c r="N1688" s="177" t="str">
        <f t="shared" si="702"/>
        <v xml:space="preserve"> </v>
      </c>
      <c r="O1688" s="177" t="str">
        <f t="shared" si="703"/>
        <v xml:space="preserve"> </v>
      </c>
      <c r="P1688" s="177" t="str">
        <f t="shared" si="704"/>
        <v xml:space="preserve"> </v>
      </c>
      <c r="Q1688" s="178" t="str">
        <f t="shared" si="705"/>
        <v xml:space="preserve"> </v>
      </c>
      <c r="R1688" s="178" t="str">
        <f t="shared" si="706"/>
        <v xml:space="preserve"> </v>
      </c>
      <c r="S1688" s="179" t="str">
        <f t="shared" si="707"/>
        <v xml:space="preserve"> </v>
      </c>
      <c r="T1688" s="176" t="e">
        <f t="shared" si="708"/>
        <v>#VALUE!</v>
      </c>
      <c r="U1688" s="180" t="e">
        <f t="shared" si="709"/>
        <v>#VALUE!</v>
      </c>
      <c r="V1688" s="181" t="e">
        <f t="shared" si="710"/>
        <v>#VALUE!</v>
      </c>
      <c r="W1688" s="182" t="str">
        <f t="shared" si="711"/>
        <v>donnée(s) manquante(s)</v>
      </c>
      <c r="X1688" s="183" t="str">
        <f t="shared" si="712"/>
        <v>donnée(s) manquante(s)</v>
      </c>
      <c r="Y1688" s="178" t="str">
        <f t="shared" si="713"/>
        <v xml:space="preserve"> </v>
      </c>
      <c r="Z1688" s="178" t="str">
        <f t="shared" si="714"/>
        <v xml:space="preserve"> </v>
      </c>
      <c r="AA1688" s="178" t="str">
        <f t="shared" si="715"/>
        <v xml:space="preserve"> </v>
      </c>
      <c r="AB1688" s="184" t="str">
        <f t="shared" si="716"/>
        <v xml:space="preserve"> </v>
      </c>
      <c r="AC1688" s="184" t="str">
        <f t="shared" si="717"/>
        <v xml:space="preserve"> </v>
      </c>
      <c r="AD1688" s="184" t="str">
        <f t="shared" si="723"/>
        <v xml:space="preserve"> </v>
      </c>
      <c r="AE1688" s="185" t="e">
        <f t="shared" si="718"/>
        <v>#VALUE!</v>
      </c>
      <c r="AF1688" s="185" t="e">
        <f t="shared" si="719"/>
        <v>#VALUE!</v>
      </c>
      <c r="AG1688" s="212" t="e">
        <f t="shared" si="720"/>
        <v>#VALUE!</v>
      </c>
      <c r="AH1688" s="73" t="e">
        <f t="shared" si="724"/>
        <v>#VALUE!</v>
      </c>
      <c r="AI1688" s="74" t="e">
        <f t="shared" si="725"/>
        <v>#VALUE!</v>
      </c>
      <c r="AJ1688" s="186" t="e">
        <f t="shared" si="721"/>
        <v>#VALUE!</v>
      </c>
      <c r="AK1688" s="186" t="e">
        <f t="shared" si="722"/>
        <v>#VALUE!</v>
      </c>
    </row>
    <row r="1689" spans="1:37" x14ac:dyDescent="0.25">
      <c r="A1689" s="114" t="s">
        <v>74</v>
      </c>
      <c r="B1689" s="197"/>
      <c r="C1689" s="102"/>
      <c r="D1689" s="103"/>
      <c r="E1689" s="103"/>
      <c r="F1689" s="104"/>
      <c r="G1689" s="105"/>
      <c r="H1689" s="198"/>
      <c r="I1689" s="106"/>
      <c r="J1689" s="106"/>
      <c r="K1689" s="106"/>
      <c r="L1689" s="107"/>
      <c r="M1689" s="176" t="str">
        <f t="shared" si="701"/>
        <v xml:space="preserve"> </v>
      </c>
      <c r="N1689" s="177" t="str">
        <f t="shared" si="702"/>
        <v xml:space="preserve"> </v>
      </c>
      <c r="O1689" s="177" t="str">
        <f t="shared" si="703"/>
        <v xml:space="preserve"> </v>
      </c>
      <c r="P1689" s="177" t="str">
        <f t="shared" si="704"/>
        <v xml:space="preserve"> </v>
      </c>
      <c r="Q1689" s="178" t="str">
        <f t="shared" si="705"/>
        <v xml:space="preserve"> </v>
      </c>
      <c r="R1689" s="178" t="str">
        <f t="shared" si="706"/>
        <v xml:space="preserve"> </v>
      </c>
      <c r="S1689" s="179" t="str">
        <f t="shared" si="707"/>
        <v xml:space="preserve"> </v>
      </c>
      <c r="T1689" s="176" t="e">
        <f t="shared" si="708"/>
        <v>#VALUE!</v>
      </c>
      <c r="U1689" s="180" t="e">
        <f t="shared" si="709"/>
        <v>#VALUE!</v>
      </c>
      <c r="V1689" s="181" t="e">
        <f t="shared" si="710"/>
        <v>#VALUE!</v>
      </c>
      <c r="W1689" s="182" t="str">
        <f t="shared" si="711"/>
        <v>donnée(s) manquante(s)</v>
      </c>
      <c r="X1689" s="183" t="str">
        <f t="shared" si="712"/>
        <v>donnée(s) manquante(s)</v>
      </c>
      <c r="Y1689" s="178" t="str">
        <f t="shared" si="713"/>
        <v xml:space="preserve"> </v>
      </c>
      <c r="Z1689" s="178" t="str">
        <f t="shared" si="714"/>
        <v xml:space="preserve"> </v>
      </c>
      <c r="AA1689" s="178" t="str">
        <f t="shared" si="715"/>
        <v xml:space="preserve"> </v>
      </c>
      <c r="AB1689" s="184" t="str">
        <f t="shared" si="716"/>
        <v xml:space="preserve"> </v>
      </c>
      <c r="AC1689" s="184" t="str">
        <f t="shared" si="717"/>
        <v xml:space="preserve"> </v>
      </c>
      <c r="AD1689" s="184" t="str">
        <f t="shared" si="723"/>
        <v xml:space="preserve"> </v>
      </c>
      <c r="AE1689" s="185" t="e">
        <f t="shared" si="718"/>
        <v>#VALUE!</v>
      </c>
      <c r="AF1689" s="185" t="e">
        <f t="shared" si="719"/>
        <v>#VALUE!</v>
      </c>
      <c r="AG1689" s="212" t="e">
        <f t="shared" si="720"/>
        <v>#VALUE!</v>
      </c>
      <c r="AH1689" s="73" t="e">
        <f t="shared" si="724"/>
        <v>#VALUE!</v>
      </c>
      <c r="AI1689" s="74" t="e">
        <f t="shared" si="725"/>
        <v>#VALUE!</v>
      </c>
      <c r="AJ1689" s="186" t="e">
        <f t="shared" si="721"/>
        <v>#VALUE!</v>
      </c>
      <c r="AK1689" s="186" t="e">
        <f t="shared" si="722"/>
        <v>#VALUE!</v>
      </c>
    </row>
    <row r="1690" spans="1:37" x14ac:dyDescent="0.25">
      <c r="A1690" s="114" t="s">
        <v>74</v>
      </c>
      <c r="B1690" s="197"/>
      <c r="C1690" s="102"/>
      <c r="D1690" s="103"/>
      <c r="E1690" s="103"/>
      <c r="F1690" s="104"/>
      <c r="G1690" s="105"/>
      <c r="H1690" s="198"/>
      <c r="I1690" s="106"/>
      <c r="J1690" s="106"/>
      <c r="K1690" s="106"/>
      <c r="L1690" s="107"/>
      <c r="M1690" s="176" t="str">
        <f t="shared" si="701"/>
        <v xml:space="preserve"> </v>
      </c>
      <c r="N1690" s="177" t="str">
        <f t="shared" si="702"/>
        <v xml:space="preserve"> </v>
      </c>
      <c r="O1690" s="177" t="str">
        <f t="shared" si="703"/>
        <v xml:space="preserve"> </v>
      </c>
      <c r="P1690" s="177" t="str">
        <f t="shared" si="704"/>
        <v xml:space="preserve"> </v>
      </c>
      <c r="Q1690" s="178" t="str">
        <f t="shared" si="705"/>
        <v xml:space="preserve"> </v>
      </c>
      <c r="R1690" s="178" t="str">
        <f t="shared" si="706"/>
        <v xml:space="preserve"> </v>
      </c>
      <c r="S1690" s="179" t="str">
        <f t="shared" si="707"/>
        <v xml:space="preserve"> </v>
      </c>
      <c r="T1690" s="176" t="e">
        <f t="shared" si="708"/>
        <v>#VALUE!</v>
      </c>
      <c r="U1690" s="180" t="e">
        <f t="shared" si="709"/>
        <v>#VALUE!</v>
      </c>
      <c r="V1690" s="181" t="e">
        <f t="shared" si="710"/>
        <v>#VALUE!</v>
      </c>
      <c r="W1690" s="182" t="str">
        <f t="shared" si="711"/>
        <v>donnée(s) manquante(s)</v>
      </c>
      <c r="X1690" s="183" t="str">
        <f t="shared" si="712"/>
        <v>donnée(s) manquante(s)</v>
      </c>
      <c r="Y1690" s="178" t="str">
        <f t="shared" si="713"/>
        <v xml:space="preserve"> </v>
      </c>
      <c r="Z1690" s="178" t="str">
        <f t="shared" si="714"/>
        <v xml:space="preserve"> </v>
      </c>
      <c r="AA1690" s="178" t="str">
        <f t="shared" si="715"/>
        <v xml:space="preserve"> </v>
      </c>
      <c r="AB1690" s="184" t="str">
        <f t="shared" si="716"/>
        <v xml:space="preserve"> </v>
      </c>
      <c r="AC1690" s="184" t="str">
        <f t="shared" si="717"/>
        <v xml:space="preserve"> </v>
      </c>
      <c r="AD1690" s="184" t="str">
        <f t="shared" si="723"/>
        <v xml:space="preserve"> </v>
      </c>
      <c r="AE1690" s="185" t="e">
        <f t="shared" si="718"/>
        <v>#VALUE!</v>
      </c>
      <c r="AF1690" s="185" t="e">
        <f t="shared" si="719"/>
        <v>#VALUE!</v>
      </c>
      <c r="AG1690" s="212" t="e">
        <f t="shared" si="720"/>
        <v>#VALUE!</v>
      </c>
      <c r="AH1690" s="73" t="e">
        <f t="shared" si="724"/>
        <v>#VALUE!</v>
      </c>
      <c r="AI1690" s="74" t="e">
        <f t="shared" si="725"/>
        <v>#VALUE!</v>
      </c>
      <c r="AJ1690" s="186" t="e">
        <f t="shared" si="721"/>
        <v>#VALUE!</v>
      </c>
      <c r="AK1690" s="186" t="e">
        <f t="shared" si="722"/>
        <v>#VALUE!</v>
      </c>
    </row>
    <row r="1691" spans="1:37" x14ac:dyDescent="0.25">
      <c r="A1691" s="114" t="s">
        <v>74</v>
      </c>
      <c r="B1691" s="197"/>
      <c r="C1691" s="102"/>
      <c r="D1691" s="103"/>
      <c r="E1691" s="103"/>
      <c r="F1691" s="104"/>
      <c r="G1691" s="105"/>
      <c r="H1691" s="198"/>
      <c r="I1691" s="106"/>
      <c r="J1691" s="106"/>
      <c r="K1691" s="106"/>
      <c r="L1691" s="107"/>
      <c r="M1691" s="176" t="str">
        <f t="shared" si="701"/>
        <v xml:space="preserve"> </v>
      </c>
      <c r="N1691" s="177" t="str">
        <f t="shared" si="702"/>
        <v xml:space="preserve"> </v>
      </c>
      <c r="O1691" s="177" t="str">
        <f t="shared" si="703"/>
        <v xml:space="preserve"> </v>
      </c>
      <c r="P1691" s="177" t="str">
        <f t="shared" si="704"/>
        <v xml:space="preserve"> </v>
      </c>
      <c r="Q1691" s="178" t="str">
        <f t="shared" si="705"/>
        <v xml:space="preserve"> </v>
      </c>
      <c r="R1691" s="178" t="str">
        <f t="shared" si="706"/>
        <v xml:space="preserve"> </v>
      </c>
      <c r="S1691" s="179" t="str">
        <f t="shared" si="707"/>
        <v xml:space="preserve"> </v>
      </c>
      <c r="T1691" s="176" t="e">
        <f t="shared" si="708"/>
        <v>#VALUE!</v>
      </c>
      <c r="U1691" s="180" t="e">
        <f t="shared" si="709"/>
        <v>#VALUE!</v>
      </c>
      <c r="V1691" s="181" t="e">
        <f t="shared" si="710"/>
        <v>#VALUE!</v>
      </c>
      <c r="W1691" s="182" t="str">
        <f t="shared" si="711"/>
        <v>donnée(s) manquante(s)</v>
      </c>
      <c r="X1691" s="183" t="str">
        <f t="shared" si="712"/>
        <v>donnée(s) manquante(s)</v>
      </c>
      <c r="Y1691" s="178" t="str">
        <f t="shared" si="713"/>
        <v xml:space="preserve"> </v>
      </c>
      <c r="Z1691" s="178" t="str">
        <f t="shared" si="714"/>
        <v xml:space="preserve"> </v>
      </c>
      <c r="AA1691" s="178" t="str">
        <f t="shared" si="715"/>
        <v xml:space="preserve"> </v>
      </c>
      <c r="AB1691" s="184" t="str">
        <f t="shared" si="716"/>
        <v xml:space="preserve"> </v>
      </c>
      <c r="AC1691" s="184" t="str">
        <f t="shared" si="717"/>
        <v xml:space="preserve"> </v>
      </c>
      <c r="AD1691" s="184" t="str">
        <f t="shared" si="723"/>
        <v xml:space="preserve"> </v>
      </c>
      <c r="AE1691" s="185" t="e">
        <f t="shared" si="718"/>
        <v>#VALUE!</v>
      </c>
      <c r="AF1691" s="185" t="e">
        <f t="shared" si="719"/>
        <v>#VALUE!</v>
      </c>
      <c r="AG1691" s="212" t="e">
        <f t="shared" si="720"/>
        <v>#VALUE!</v>
      </c>
      <c r="AH1691" s="73" t="e">
        <f t="shared" si="724"/>
        <v>#VALUE!</v>
      </c>
      <c r="AI1691" s="74" t="e">
        <f t="shared" si="725"/>
        <v>#VALUE!</v>
      </c>
      <c r="AJ1691" s="186" t="e">
        <f t="shared" si="721"/>
        <v>#VALUE!</v>
      </c>
      <c r="AK1691" s="186" t="e">
        <f t="shared" si="722"/>
        <v>#VALUE!</v>
      </c>
    </row>
    <row r="1692" spans="1:37" x14ac:dyDescent="0.25">
      <c r="A1692" s="114" t="s">
        <v>74</v>
      </c>
      <c r="B1692" s="197"/>
      <c r="C1692" s="102"/>
      <c r="D1692" s="103"/>
      <c r="E1692" s="103"/>
      <c r="F1692" s="104"/>
      <c r="G1692" s="105"/>
      <c r="H1692" s="198"/>
      <c r="I1692" s="106"/>
      <c r="J1692" s="106"/>
      <c r="K1692" s="106"/>
      <c r="L1692" s="107"/>
      <c r="M1692" s="176" t="str">
        <f t="shared" si="701"/>
        <v xml:space="preserve"> </v>
      </c>
      <c r="N1692" s="177" t="str">
        <f t="shared" si="702"/>
        <v xml:space="preserve"> </v>
      </c>
      <c r="O1692" s="177" t="str">
        <f t="shared" si="703"/>
        <v xml:space="preserve"> </v>
      </c>
      <c r="P1692" s="177" t="str">
        <f t="shared" si="704"/>
        <v xml:space="preserve"> </v>
      </c>
      <c r="Q1692" s="178" t="str">
        <f t="shared" si="705"/>
        <v xml:space="preserve"> </v>
      </c>
      <c r="R1692" s="178" t="str">
        <f t="shared" si="706"/>
        <v xml:space="preserve"> </v>
      </c>
      <c r="S1692" s="179" t="str">
        <f t="shared" si="707"/>
        <v xml:space="preserve"> </v>
      </c>
      <c r="T1692" s="176" t="e">
        <f t="shared" si="708"/>
        <v>#VALUE!</v>
      </c>
      <c r="U1692" s="180" t="e">
        <f t="shared" si="709"/>
        <v>#VALUE!</v>
      </c>
      <c r="V1692" s="181" t="e">
        <f t="shared" si="710"/>
        <v>#VALUE!</v>
      </c>
      <c r="W1692" s="182" t="str">
        <f t="shared" si="711"/>
        <v>donnée(s) manquante(s)</v>
      </c>
      <c r="X1692" s="183" t="str">
        <f t="shared" si="712"/>
        <v>donnée(s) manquante(s)</v>
      </c>
      <c r="Y1692" s="178" t="str">
        <f t="shared" si="713"/>
        <v xml:space="preserve"> </v>
      </c>
      <c r="Z1692" s="178" t="str">
        <f t="shared" si="714"/>
        <v xml:space="preserve"> </v>
      </c>
      <c r="AA1692" s="178" t="str">
        <f t="shared" si="715"/>
        <v xml:space="preserve"> </v>
      </c>
      <c r="AB1692" s="184" t="str">
        <f t="shared" si="716"/>
        <v xml:space="preserve"> </v>
      </c>
      <c r="AC1692" s="184" t="str">
        <f t="shared" si="717"/>
        <v xml:space="preserve"> </v>
      </c>
      <c r="AD1692" s="184" t="str">
        <f t="shared" si="723"/>
        <v xml:space="preserve"> </v>
      </c>
      <c r="AE1692" s="185" t="e">
        <f t="shared" si="718"/>
        <v>#VALUE!</v>
      </c>
      <c r="AF1692" s="185" t="e">
        <f t="shared" si="719"/>
        <v>#VALUE!</v>
      </c>
      <c r="AG1692" s="212" t="e">
        <f t="shared" si="720"/>
        <v>#VALUE!</v>
      </c>
      <c r="AH1692" s="73" t="e">
        <f t="shared" si="724"/>
        <v>#VALUE!</v>
      </c>
      <c r="AI1692" s="74" t="e">
        <f t="shared" si="725"/>
        <v>#VALUE!</v>
      </c>
      <c r="AJ1692" s="186" t="e">
        <f t="shared" si="721"/>
        <v>#VALUE!</v>
      </c>
      <c r="AK1692" s="186" t="e">
        <f t="shared" si="722"/>
        <v>#VALUE!</v>
      </c>
    </row>
    <row r="1693" spans="1:37" x14ac:dyDescent="0.25">
      <c r="A1693" s="114" t="s">
        <v>74</v>
      </c>
      <c r="B1693" s="197"/>
      <c r="C1693" s="102"/>
      <c r="D1693" s="103"/>
      <c r="E1693" s="103"/>
      <c r="F1693" s="104"/>
      <c r="G1693" s="105"/>
      <c r="H1693" s="198"/>
      <c r="I1693" s="106"/>
      <c r="J1693" s="106"/>
      <c r="K1693" s="106"/>
      <c r="L1693" s="107"/>
      <c r="M1693" s="176" t="str">
        <f t="shared" si="701"/>
        <v xml:space="preserve"> </v>
      </c>
      <c r="N1693" s="177" t="str">
        <f t="shared" si="702"/>
        <v xml:space="preserve"> </v>
      </c>
      <c r="O1693" s="177" t="str">
        <f t="shared" si="703"/>
        <v xml:space="preserve"> </v>
      </c>
      <c r="P1693" s="177" t="str">
        <f t="shared" si="704"/>
        <v xml:space="preserve"> </v>
      </c>
      <c r="Q1693" s="178" t="str">
        <f t="shared" si="705"/>
        <v xml:space="preserve"> </v>
      </c>
      <c r="R1693" s="178" t="str">
        <f t="shared" si="706"/>
        <v xml:space="preserve"> </v>
      </c>
      <c r="S1693" s="179" t="str">
        <f t="shared" si="707"/>
        <v xml:space="preserve"> </v>
      </c>
      <c r="T1693" s="176" t="e">
        <f t="shared" si="708"/>
        <v>#VALUE!</v>
      </c>
      <c r="U1693" s="180" t="e">
        <f t="shared" si="709"/>
        <v>#VALUE!</v>
      </c>
      <c r="V1693" s="181" t="e">
        <f t="shared" si="710"/>
        <v>#VALUE!</v>
      </c>
      <c r="W1693" s="182" t="str">
        <f t="shared" si="711"/>
        <v>donnée(s) manquante(s)</v>
      </c>
      <c r="X1693" s="183" t="str">
        <f t="shared" si="712"/>
        <v>donnée(s) manquante(s)</v>
      </c>
      <c r="Y1693" s="178" t="str">
        <f t="shared" si="713"/>
        <v xml:space="preserve"> </v>
      </c>
      <c r="Z1693" s="178" t="str">
        <f t="shared" si="714"/>
        <v xml:space="preserve"> </v>
      </c>
      <c r="AA1693" s="178" t="str">
        <f t="shared" si="715"/>
        <v xml:space="preserve"> </v>
      </c>
      <c r="AB1693" s="184" t="str">
        <f t="shared" si="716"/>
        <v xml:space="preserve"> </v>
      </c>
      <c r="AC1693" s="184" t="str">
        <f t="shared" si="717"/>
        <v xml:space="preserve"> </v>
      </c>
      <c r="AD1693" s="184" t="str">
        <f t="shared" si="723"/>
        <v xml:space="preserve"> </v>
      </c>
      <c r="AE1693" s="185" t="e">
        <f t="shared" si="718"/>
        <v>#VALUE!</v>
      </c>
      <c r="AF1693" s="185" t="e">
        <f t="shared" si="719"/>
        <v>#VALUE!</v>
      </c>
      <c r="AG1693" s="212" t="e">
        <f t="shared" si="720"/>
        <v>#VALUE!</v>
      </c>
      <c r="AH1693" s="73" t="e">
        <f t="shared" si="724"/>
        <v>#VALUE!</v>
      </c>
      <c r="AI1693" s="74" t="e">
        <f t="shared" si="725"/>
        <v>#VALUE!</v>
      </c>
      <c r="AJ1693" s="186" t="e">
        <f t="shared" si="721"/>
        <v>#VALUE!</v>
      </c>
      <c r="AK1693" s="186" t="e">
        <f t="shared" si="722"/>
        <v>#VALUE!</v>
      </c>
    </row>
    <row r="1694" spans="1:37" x14ac:dyDescent="0.25">
      <c r="A1694" s="114" t="s">
        <v>74</v>
      </c>
      <c r="B1694" s="197"/>
      <c r="C1694" s="102"/>
      <c r="D1694" s="103"/>
      <c r="E1694" s="103"/>
      <c r="F1694" s="104"/>
      <c r="G1694" s="105"/>
      <c r="H1694" s="198"/>
      <c r="I1694" s="106"/>
      <c r="J1694" s="106"/>
      <c r="K1694" s="106"/>
      <c r="L1694" s="107"/>
      <c r="M1694" s="176" t="str">
        <f t="shared" si="701"/>
        <v xml:space="preserve"> </v>
      </c>
      <c r="N1694" s="177" t="str">
        <f t="shared" si="702"/>
        <v xml:space="preserve"> </v>
      </c>
      <c r="O1694" s="177" t="str">
        <f t="shared" si="703"/>
        <v xml:space="preserve"> </v>
      </c>
      <c r="P1694" s="177" t="str">
        <f t="shared" si="704"/>
        <v xml:space="preserve"> </v>
      </c>
      <c r="Q1694" s="178" t="str">
        <f t="shared" si="705"/>
        <v xml:space="preserve"> </v>
      </c>
      <c r="R1694" s="178" t="str">
        <f t="shared" si="706"/>
        <v xml:space="preserve"> </v>
      </c>
      <c r="S1694" s="179" t="str">
        <f t="shared" si="707"/>
        <v xml:space="preserve"> </v>
      </c>
      <c r="T1694" s="176" t="e">
        <f t="shared" si="708"/>
        <v>#VALUE!</v>
      </c>
      <c r="U1694" s="180" t="e">
        <f t="shared" si="709"/>
        <v>#VALUE!</v>
      </c>
      <c r="V1694" s="181" t="e">
        <f t="shared" si="710"/>
        <v>#VALUE!</v>
      </c>
      <c r="W1694" s="182" t="str">
        <f t="shared" si="711"/>
        <v>donnée(s) manquante(s)</v>
      </c>
      <c r="X1694" s="183" t="str">
        <f t="shared" si="712"/>
        <v>donnée(s) manquante(s)</v>
      </c>
      <c r="Y1694" s="178" t="str">
        <f t="shared" si="713"/>
        <v xml:space="preserve"> </v>
      </c>
      <c r="Z1694" s="178" t="str">
        <f t="shared" si="714"/>
        <v xml:space="preserve"> </v>
      </c>
      <c r="AA1694" s="178" t="str">
        <f t="shared" si="715"/>
        <v xml:space="preserve"> </v>
      </c>
      <c r="AB1694" s="184" t="str">
        <f t="shared" si="716"/>
        <v xml:space="preserve"> </v>
      </c>
      <c r="AC1694" s="184" t="str">
        <f t="shared" si="717"/>
        <v xml:space="preserve"> </v>
      </c>
      <c r="AD1694" s="184" t="str">
        <f t="shared" si="723"/>
        <v xml:space="preserve"> </v>
      </c>
      <c r="AE1694" s="185" t="e">
        <f t="shared" si="718"/>
        <v>#VALUE!</v>
      </c>
      <c r="AF1694" s="185" t="e">
        <f t="shared" si="719"/>
        <v>#VALUE!</v>
      </c>
      <c r="AG1694" s="212" t="e">
        <f t="shared" si="720"/>
        <v>#VALUE!</v>
      </c>
      <c r="AH1694" s="73" t="e">
        <f t="shared" si="724"/>
        <v>#VALUE!</v>
      </c>
      <c r="AI1694" s="74" t="e">
        <f t="shared" si="725"/>
        <v>#VALUE!</v>
      </c>
      <c r="AJ1694" s="186" t="e">
        <f t="shared" si="721"/>
        <v>#VALUE!</v>
      </c>
      <c r="AK1694" s="186" t="e">
        <f t="shared" si="722"/>
        <v>#VALUE!</v>
      </c>
    </row>
    <row r="1695" spans="1:37" x14ac:dyDescent="0.25">
      <c r="A1695" s="114" t="s">
        <v>74</v>
      </c>
      <c r="B1695" s="197"/>
      <c r="C1695" s="102"/>
      <c r="D1695" s="103"/>
      <c r="E1695" s="103"/>
      <c r="F1695" s="104"/>
      <c r="G1695" s="105"/>
      <c r="H1695" s="198"/>
      <c r="I1695" s="106"/>
      <c r="J1695" s="106"/>
      <c r="K1695" s="106"/>
      <c r="L1695" s="107"/>
      <c r="M1695" s="176" t="str">
        <f t="shared" si="701"/>
        <v xml:space="preserve"> </v>
      </c>
      <c r="N1695" s="177" t="str">
        <f t="shared" si="702"/>
        <v xml:space="preserve"> </v>
      </c>
      <c r="O1695" s="177" t="str">
        <f t="shared" si="703"/>
        <v xml:space="preserve"> </v>
      </c>
      <c r="P1695" s="177" t="str">
        <f t="shared" si="704"/>
        <v xml:space="preserve"> </v>
      </c>
      <c r="Q1695" s="178" t="str">
        <f t="shared" si="705"/>
        <v xml:space="preserve"> </v>
      </c>
      <c r="R1695" s="178" t="str">
        <f t="shared" si="706"/>
        <v xml:space="preserve"> </v>
      </c>
      <c r="S1695" s="179" t="str">
        <f t="shared" si="707"/>
        <v xml:space="preserve"> </v>
      </c>
      <c r="T1695" s="176" t="e">
        <f t="shared" si="708"/>
        <v>#VALUE!</v>
      </c>
      <c r="U1695" s="180" t="e">
        <f t="shared" si="709"/>
        <v>#VALUE!</v>
      </c>
      <c r="V1695" s="181" t="e">
        <f t="shared" si="710"/>
        <v>#VALUE!</v>
      </c>
      <c r="W1695" s="182" t="str">
        <f t="shared" si="711"/>
        <v>donnée(s) manquante(s)</v>
      </c>
      <c r="X1695" s="183" t="str">
        <f t="shared" si="712"/>
        <v>donnée(s) manquante(s)</v>
      </c>
      <c r="Y1695" s="178" t="str">
        <f t="shared" si="713"/>
        <v xml:space="preserve"> </v>
      </c>
      <c r="Z1695" s="178" t="str">
        <f t="shared" si="714"/>
        <v xml:space="preserve"> </v>
      </c>
      <c r="AA1695" s="178" t="str">
        <f t="shared" si="715"/>
        <v xml:space="preserve"> </v>
      </c>
      <c r="AB1695" s="184" t="str">
        <f t="shared" si="716"/>
        <v xml:space="preserve"> </v>
      </c>
      <c r="AC1695" s="184" t="str">
        <f t="shared" si="717"/>
        <v xml:space="preserve"> </v>
      </c>
      <c r="AD1695" s="184" t="str">
        <f t="shared" si="723"/>
        <v xml:space="preserve"> </v>
      </c>
      <c r="AE1695" s="185" t="e">
        <f t="shared" si="718"/>
        <v>#VALUE!</v>
      </c>
      <c r="AF1695" s="185" t="e">
        <f t="shared" si="719"/>
        <v>#VALUE!</v>
      </c>
      <c r="AG1695" s="212" t="e">
        <f t="shared" si="720"/>
        <v>#VALUE!</v>
      </c>
      <c r="AH1695" s="73" t="e">
        <f t="shared" si="724"/>
        <v>#VALUE!</v>
      </c>
      <c r="AI1695" s="74" t="e">
        <f t="shared" si="725"/>
        <v>#VALUE!</v>
      </c>
      <c r="AJ1695" s="186" t="e">
        <f t="shared" si="721"/>
        <v>#VALUE!</v>
      </c>
      <c r="AK1695" s="186" t="e">
        <f t="shared" si="722"/>
        <v>#VALUE!</v>
      </c>
    </row>
    <row r="1696" spans="1:37" x14ac:dyDescent="0.25">
      <c r="A1696" s="114" t="s">
        <v>74</v>
      </c>
      <c r="B1696" s="197"/>
      <c r="C1696" s="102"/>
      <c r="D1696" s="103"/>
      <c r="E1696" s="103"/>
      <c r="F1696" s="104"/>
      <c r="G1696" s="105"/>
      <c r="H1696" s="198"/>
      <c r="I1696" s="106"/>
      <c r="J1696" s="106"/>
      <c r="K1696" s="106"/>
      <c r="L1696" s="107"/>
      <c r="M1696" s="176" t="str">
        <f t="shared" si="701"/>
        <v xml:space="preserve"> </v>
      </c>
      <c r="N1696" s="177" t="str">
        <f t="shared" si="702"/>
        <v xml:space="preserve"> </v>
      </c>
      <c r="O1696" s="177" t="str">
        <f t="shared" si="703"/>
        <v xml:space="preserve"> </v>
      </c>
      <c r="P1696" s="177" t="str">
        <f t="shared" si="704"/>
        <v xml:space="preserve"> </v>
      </c>
      <c r="Q1696" s="178" t="str">
        <f t="shared" si="705"/>
        <v xml:space="preserve"> </v>
      </c>
      <c r="R1696" s="178" t="str">
        <f t="shared" si="706"/>
        <v xml:space="preserve"> </v>
      </c>
      <c r="S1696" s="179" t="str">
        <f t="shared" si="707"/>
        <v xml:space="preserve"> </v>
      </c>
      <c r="T1696" s="176" t="e">
        <f t="shared" si="708"/>
        <v>#VALUE!</v>
      </c>
      <c r="U1696" s="180" t="e">
        <f t="shared" si="709"/>
        <v>#VALUE!</v>
      </c>
      <c r="V1696" s="181" t="e">
        <f t="shared" si="710"/>
        <v>#VALUE!</v>
      </c>
      <c r="W1696" s="182" t="str">
        <f t="shared" si="711"/>
        <v>donnée(s) manquante(s)</v>
      </c>
      <c r="X1696" s="183" t="str">
        <f t="shared" si="712"/>
        <v>donnée(s) manquante(s)</v>
      </c>
      <c r="Y1696" s="178" t="str">
        <f t="shared" si="713"/>
        <v xml:space="preserve"> </v>
      </c>
      <c r="Z1696" s="178" t="str">
        <f t="shared" si="714"/>
        <v xml:space="preserve"> </v>
      </c>
      <c r="AA1696" s="178" t="str">
        <f t="shared" si="715"/>
        <v xml:space="preserve"> </v>
      </c>
      <c r="AB1696" s="184" t="str">
        <f t="shared" si="716"/>
        <v xml:space="preserve"> </v>
      </c>
      <c r="AC1696" s="184" t="str">
        <f t="shared" si="717"/>
        <v xml:space="preserve"> </v>
      </c>
      <c r="AD1696" s="184" t="str">
        <f t="shared" si="723"/>
        <v xml:space="preserve"> </v>
      </c>
      <c r="AE1696" s="185" t="e">
        <f t="shared" si="718"/>
        <v>#VALUE!</v>
      </c>
      <c r="AF1696" s="185" t="e">
        <f t="shared" si="719"/>
        <v>#VALUE!</v>
      </c>
      <c r="AG1696" s="212" t="e">
        <f t="shared" si="720"/>
        <v>#VALUE!</v>
      </c>
      <c r="AH1696" s="73" t="e">
        <f t="shared" si="724"/>
        <v>#VALUE!</v>
      </c>
      <c r="AI1696" s="74" t="e">
        <f t="shared" si="725"/>
        <v>#VALUE!</v>
      </c>
      <c r="AJ1696" s="186" t="e">
        <f t="shared" si="721"/>
        <v>#VALUE!</v>
      </c>
      <c r="AK1696" s="186" t="e">
        <f t="shared" si="722"/>
        <v>#VALUE!</v>
      </c>
    </row>
    <row r="1697" spans="1:37" x14ac:dyDescent="0.25">
      <c r="A1697" s="114" t="s">
        <v>74</v>
      </c>
      <c r="B1697" s="197"/>
      <c r="C1697" s="102"/>
      <c r="D1697" s="103"/>
      <c r="E1697" s="103"/>
      <c r="F1697" s="104"/>
      <c r="G1697" s="105"/>
      <c r="H1697" s="198"/>
      <c r="I1697" s="106"/>
      <c r="J1697" s="106"/>
      <c r="K1697" s="106"/>
      <c r="L1697" s="107"/>
      <c r="M1697" s="176" t="str">
        <f t="shared" si="701"/>
        <v xml:space="preserve"> </v>
      </c>
      <c r="N1697" s="177" t="str">
        <f t="shared" si="702"/>
        <v xml:space="preserve"> </v>
      </c>
      <c r="O1697" s="177" t="str">
        <f t="shared" si="703"/>
        <v xml:space="preserve"> </v>
      </c>
      <c r="P1697" s="177" t="str">
        <f t="shared" si="704"/>
        <v xml:space="preserve"> </v>
      </c>
      <c r="Q1697" s="178" t="str">
        <f t="shared" si="705"/>
        <v xml:space="preserve"> </v>
      </c>
      <c r="R1697" s="178" t="str">
        <f t="shared" si="706"/>
        <v xml:space="preserve"> </v>
      </c>
      <c r="S1697" s="179" t="str">
        <f t="shared" si="707"/>
        <v xml:space="preserve"> </v>
      </c>
      <c r="T1697" s="176" t="e">
        <f t="shared" si="708"/>
        <v>#VALUE!</v>
      </c>
      <c r="U1697" s="180" t="e">
        <f t="shared" si="709"/>
        <v>#VALUE!</v>
      </c>
      <c r="V1697" s="181" t="e">
        <f t="shared" si="710"/>
        <v>#VALUE!</v>
      </c>
      <c r="W1697" s="182" t="str">
        <f t="shared" si="711"/>
        <v>donnée(s) manquante(s)</v>
      </c>
      <c r="X1697" s="183" t="str">
        <f t="shared" si="712"/>
        <v>donnée(s) manquante(s)</v>
      </c>
      <c r="Y1697" s="178" t="str">
        <f t="shared" si="713"/>
        <v xml:space="preserve"> </v>
      </c>
      <c r="Z1697" s="178" t="str">
        <f t="shared" si="714"/>
        <v xml:space="preserve"> </v>
      </c>
      <c r="AA1697" s="178" t="str">
        <f t="shared" si="715"/>
        <v xml:space="preserve"> </v>
      </c>
      <c r="AB1697" s="184" t="str">
        <f t="shared" si="716"/>
        <v xml:space="preserve"> </v>
      </c>
      <c r="AC1697" s="184" t="str">
        <f t="shared" si="717"/>
        <v xml:space="preserve"> </v>
      </c>
      <c r="AD1697" s="184" t="str">
        <f t="shared" si="723"/>
        <v xml:space="preserve"> </v>
      </c>
      <c r="AE1697" s="185" t="e">
        <f t="shared" si="718"/>
        <v>#VALUE!</v>
      </c>
      <c r="AF1697" s="185" t="e">
        <f t="shared" si="719"/>
        <v>#VALUE!</v>
      </c>
      <c r="AG1697" s="212" t="e">
        <f t="shared" si="720"/>
        <v>#VALUE!</v>
      </c>
      <c r="AH1697" s="73" t="e">
        <f t="shared" si="724"/>
        <v>#VALUE!</v>
      </c>
      <c r="AI1697" s="74" t="e">
        <f t="shared" si="725"/>
        <v>#VALUE!</v>
      </c>
      <c r="AJ1697" s="186" t="e">
        <f t="shared" si="721"/>
        <v>#VALUE!</v>
      </c>
      <c r="AK1697" s="186" t="e">
        <f t="shared" si="722"/>
        <v>#VALUE!</v>
      </c>
    </row>
    <row r="1698" spans="1:37" x14ac:dyDescent="0.25">
      <c r="A1698" s="114" t="s">
        <v>74</v>
      </c>
      <c r="B1698" s="197"/>
      <c r="C1698" s="102"/>
      <c r="D1698" s="103"/>
      <c r="E1698" s="103"/>
      <c r="F1698" s="104"/>
      <c r="G1698" s="105"/>
      <c r="H1698" s="198"/>
      <c r="I1698" s="106"/>
      <c r="J1698" s="106"/>
      <c r="K1698" s="106"/>
      <c r="L1698" s="107"/>
      <c r="M1698" s="176" t="str">
        <f t="shared" si="701"/>
        <v xml:space="preserve"> </v>
      </c>
      <c r="N1698" s="177" t="str">
        <f t="shared" si="702"/>
        <v xml:space="preserve"> </v>
      </c>
      <c r="O1698" s="177" t="str">
        <f t="shared" si="703"/>
        <v xml:space="preserve"> </v>
      </c>
      <c r="P1698" s="177" t="str">
        <f t="shared" si="704"/>
        <v xml:space="preserve"> </v>
      </c>
      <c r="Q1698" s="178" t="str">
        <f t="shared" si="705"/>
        <v xml:space="preserve"> </v>
      </c>
      <c r="R1698" s="178" t="str">
        <f t="shared" si="706"/>
        <v xml:space="preserve"> </v>
      </c>
      <c r="S1698" s="179" t="str">
        <f t="shared" si="707"/>
        <v xml:space="preserve"> </v>
      </c>
      <c r="T1698" s="176" t="e">
        <f t="shared" si="708"/>
        <v>#VALUE!</v>
      </c>
      <c r="U1698" s="180" t="e">
        <f t="shared" si="709"/>
        <v>#VALUE!</v>
      </c>
      <c r="V1698" s="181" t="e">
        <f t="shared" si="710"/>
        <v>#VALUE!</v>
      </c>
      <c r="W1698" s="182" t="str">
        <f t="shared" si="711"/>
        <v>donnée(s) manquante(s)</v>
      </c>
      <c r="X1698" s="183" t="str">
        <f t="shared" si="712"/>
        <v>donnée(s) manquante(s)</v>
      </c>
      <c r="Y1698" s="178" t="str">
        <f t="shared" si="713"/>
        <v xml:space="preserve"> </v>
      </c>
      <c r="Z1698" s="178" t="str">
        <f t="shared" si="714"/>
        <v xml:space="preserve"> </v>
      </c>
      <c r="AA1698" s="178" t="str">
        <f t="shared" si="715"/>
        <v xml:space="preserve"> </v>
      </c>
      <c r="AB1698" s="184" t="str">
        <f t="shared" si="716"/>
        <v xml:space="preserve"> </v>
      </c>
      <c r="AC1698" s="184" t="str">
        <f t="shared" si="717"/>
        <v xml:space="preserve"> </v>
      </c>
      <c r="AD1698" s="184" t="str">
        <f t="shared" si="723"/>
        <v xml:space="preserve"> </v>
      </c>
      <c r="AE1698" s="185" t="e">
        <f t="shared" si="718"/>
        <v>#VALUE!</v>
      </c>
      <c r="AF1698" s="185" t="e">
        <f t="shared" si="719"/>
        <v>#VALUE!</v>
      </c>
      <c r="AG1698" s="212" t="e">
        <f t="shared" si="720"/>
        <v>#VALUE!</v>
      </c>
      <c r="AH1698" s="73" t="e">
        <f t="shared" si="724"/>
        <v>#VALUE!</v>
      </c>
      <c r="AI1698" s="74" t="e">
        <f t="shared" si="725"/>
        <v>#VALUE!</v>
      </c>
      <c r="AJ1698" s="186" t="e">
        <f t="shared" si="721"/>
        <v>#VALUE!</v>
      </c>
      <c r="AK1698" s="186" t="e">
        <f t="shared" si="722"/>
        <v>#VALUE!</v>
      </c>
    </row>
    <row r="1699" spans="1:37" x14ac:dyDescent="0.25">
      <c r="A1699" s="114" t="s">
        <v>74</v>
      </c>
      <c r="B1699" s="197"/>
      <c r="C1699" s="102"/>
      <c r="D1699" s="103"/>
      <c r="E1699" s="103"/>
      <c r="F1699" s="104"/>
      <c r="G1699" s="105"/>
      <c r="H1699" s="198"/>
      <c r="I1699" s="106"/>
      <c r="J1699" s="106"/>
      <c r="K1699" s="106"/>
      <c r="L1699" s="107"/>
      <c r="M1699" s="176" t="str">
        <f t="shared" si="701"/>
        <v xml:space="preserve"> </v>
      </c>
      <c r="N1699" s="177" t="str">
        <f t="shared" si="702"/>
        <v xml:space="preserve"> </v>
      </c>
      <c r="O1699" s="177" t="str">
        <f t="shared" si="703"/>
        <v xml:space="preserve"> </v>
      </c>
      <c r="P1699" s="177" t="str">
        <f t="shared" si="704"/>
        <v xml:space="preserve"> </v>
      </c>
      <c r="Q1699" s="178" t="str">
        <f t="shared" si="705"/>
        <v xml:space="preserve"> </v>
      </c>
      <c r="R1699" s="178" t="str">
        <f t="shared" si="706"/>
        <v xml:space="preserve"> </v>
      </c>
      <c r="S1699" s="179" t="str">
        <f t="shared" si="707"/>
        <v xml:space="preserve"> </v>
      </c>
      <c r="T1699" s="176" t="e">
        <f t="shared" si="708"/>
        <v>#VALUE!</v>
      </c>
      <c r="U1699" s="180" t="e">
        <f t="shared" si="709"/>
        <v>#VALUE!</v>
      </c>
      <c r="V1699" s="181" t="e">
        <f t="shared" si="710"/>
        <v>#VALUE!</v>
      </c>
      <c r="W1699" s="182" t="str">
        <f t="shared" si="711"/>
        <v>donnée(s) manquante(s)</v>
      </c>
      <c r="X1699" s="183" t="str">
        <f t="shared" si="712"/>
        <v>donnée(s) manquante(s)</v>
      </c>
      <c r="Y1699" s="178" t="str">
        <f t="shared" si="713"/>
        <v xml:space="preserve"> </v>
      </c>
      <c r="Z1699" s="178" t="str">
        <f t="shared" si="714"/>
        <v xml:space="preserve"> </v>
      </c>
      <c r="AA1699" s="178" t="str">
        <f t="shared" si="715"/>
        <v xml:space="preserve"> </v>
      </c>
      <c r="AB1699" s="184" t="str">
        <f t="shared" si="716"/>
        <v xml:space="preserve"> </v>
      </c>
      <c r="AC1699" s="184" t="str">
        <f t="shared" si="717"/>
        <v xml:space="preserve"> </v>
      </c>
      <c r="AD1699" s="184" t="str">
        <f t="shared" si="723"/>
        <v xml:space="preserve"> </v>
      </c>
      <c r="AE1699" s="185" t="e">
        <f t="shared" si="718"/>
        <v>#VALUE!</v>
      </c>
      <c r="AF1699" s="185" t="e">
        <f t="shared" si="719"/>
        <v>#VALUE!</v>
      </c>
      <c r="AG1699" s="212" t="e">
        <f t="shared" si="720"/>
        <v>#VALUE!</v>
      </c>
      <c r="AH1699" s="73" t="e">
        <f t="shared" si="724"/>
        <v>#VALUE!</v>
      </c>
      <c r="AI1699" s="74" t="e">
        <f t="shared" si="725"/>
        <v>#VALUE!</v>
      </c>
      <c r="AJ1699" s="186" t="e">
        <f t="shared" si="721"/>
        <v>#VALUE!</v>
      </c>
      <c r="AK1699" s="186" t="e">
        <f t="shared" si="722"/>
        <v>#VALUE!</v>
      </c>
    </row>
    <row r="1700" spans="1:37" x14ac:dyDescent="0.25">
      <c r="A1700" s="114" t="s">
        <v>74</v>
      </c>
      <c r="B1700" s="197"/>
      <c r="C1700" s="102"/>
      <c r="D1700" s="103"/>
      <c r="E1700" s="103"/>
      <c r="F1700" s="104"/>
      <c r="G1700" s="105"/>
      <c r="H1700" s="198"/>
      <c r="I1700" s="106"/>
      <c r="J1700" s="106"/>
      <c r="K1700" s="106"/>
      <c r="L1700" s="107"/>
      <c r="M1700" s="176" t="str">
        <f t="shared" si="701"/>
        <v xml:space="preserve"> </v>
      </c>
      <c r="N1700" s="177" t="str">
        <f t="shared" si="702"/>
        <v xml:space="preserve"> </v>
      </c>
      <c r="O1700" s="177" t="str">
        <f t="shared" si="703"/>
        <v xml:space="preserve"> </v>
      </c>
      <c r="P1700" s="177" t="str">
        <f t="shared" si="704"/>
        <v xml:space="preserve"> </v>
      </c>
      <c r="Q1700" s="178" t="str">
        <f t="shared" si="705"/>
        <v xml:space="preserve"> </v>
      </c>
      <c r="R1700" s="178" t="str">
        <f t="shared" si="706"/>
        <v xml:space="preserve"> </v>
      </c>
      <c r="S1700" s="179" t="str">
        <f t="shared" si="707"/>
        <v xml:space="preserve"> </v>
      </c>
      <c r="T1700" s="176" t="e">
        <f t="shared" si="708"/>
        <v>#VALUE!</v>
      </c>
      <c r="U1700" s="180" t="e">
        <f t="shared" si="709"/>
        <v>#VALUE!</v>
      </c>
      <c r="V1700" s="181" t="e">
        <f t="shared" si="710"/>
        <v>#VALUE!</v>
      </c>
      <c r="W1700" s="182" t="str">
        <f t="shared" si="711"/>
        <v>donnée(s) manquante(s)</v>
      </c>
      <c r="X1700" s="183" t="str">
        <f t="shared" si="712"/>
        <v>donnée(s) manquante(s)</v>
      </c>
      <c r="Y1700" s="178" t="str">
        <f t="shared" si="713"/>
        <v xml:space="preserve"> </v>
      </c>
      <c r="Z1700" s="178" t="str">
        <f t="shared" si="714"/>
        <v xml:space="preserve"> </v>
      </c>
      <c r="AA1700" s="178" t="str">
        <f t="shared" si="715"/>
        <v xml:space="preserve"> </v>
      </c>
      <c r="AB1700" s="184" t="str">
        <f t="shared" si="716"/>
        <v xml:space="preserve"> </v>
      </c>
      <c r="AC1700" s="184" t="str">
        <f t="shared" si="717"/>
        <v xml:space="preserve"> </v>
      </c>
      <c r="AD1700" s="184" t="str">
        <f t="shared" si="723"/>
        <v xml:space="preserve"> </v>
      </c>
      <c r="AE1700" s="185" t="e">
        <f t="shared" si="718"/>
        <v>#VALUE!</v>
      </c>
      <c r="AF1700" s="185" t="e">
        <f t="shared" si="719"/>
        <v>#VALUE!</v>
      </c>
      <c r="AG1700" s="212" t="e">
        <f t="shared" si="720"/>
        <v>#VALUE!</v>
      </c>
      <c r="AH1700" s="73" t="e">
        <f t="shared" si="724"/>
        <v>#VALUE!</v>
      </c>
      <c r="AI1700" s="74" t="e">
        <f t="shared" si="725"/>
        <v>#VALUE!</v>
      </c>
      <c r="AJ1700" s="186" t="e">
        <f t="shared" si="721"/>
        <v>#VALUE!</v>
      </c>
      <c r="AK1700" s="186" t="e">
        <f t="shared" si="722"/>
        <v>#VALUE!</v>
      </c>
    </row>
    <row r="1701" spans="1:37" x14ac:dyDescent="0.25">
      <c r="A1701" s="114" t="s">
        <v>74</v>
      </c>
      <c r="B1701" s="197"/>
      <c r="C1701" s="102"/>
      <c r="D1701" s="103"/>
      <c r="E1701" s="103"/>
      <c r="F1701" s="104"/>
      <c r="G1701" s="105"/>
      <c r="H1701" s="198"/>
      <c r="I1701" s="106"/>
      <c r="J1701" s="106"/>
      <c r="K1701" s="106"/>
      <c r="L1701" s="107"/>
      <c r="M1701" s="176" t="str">
        <f t="shared" si="701"/>
        <v xml:space="preserve"> </v>
      </c>
      <c r="N1701" s="177" t="str">
        <f t="shared" si="702"/>
        <v xml:space="preserve"> </v>
      </c>
      <c r="O1701" s="177" t="str">
        <f t="shared" si="703"/>
        <v xml:space="preserve"> </v>
      </c>
      <c r="P1701" s="177" t="str">
        <f t="shared" si="704"/>
        <v xml:space="preserve"> </v>
      </c>
      <c r="Q1701" s="178" t="str">
        <f t="shared" si="705"/>
        <v xml:space="preserve"> </v>
      </c>
      <c r="R1701" s="178" t="str">
        <f t="shared" si="706"/>
        <v xml:space="preserve"> </v>
      </c>
      <c r="S1701" s="179" t="str">
        <f t="shared" si="707"/>
        <v xml:space="preserve"> </v>
      </c>
      <c r="T1701" s="176" t="e">
        <f t="shared" si="708"/>
        <v>#VALUE!</v>
      </c>
      <c r="U1701" s="180" t="e">
        <f t="shared" si="709"/>
        <v>#VALUE!</v>
      </c>
      <c r="V1701" s="181" t="e">
        <f t="shared" si="710"/>
        <v>#VALUE!</v>
      </c>
      <c r="W1701" s="182" t="str">
        <f t="shared" si="711"/>
        <v>donnée(s) manquante(s)</v>
      </c>
      <c r="X1701" s="183" t="str">
        <f t="shared" si="712"/>
        <v>donnée(s) manquante(s)</v>
      </c>
      <c r="Y1701" s="178" t="str">
        <f t="shared" si="713"/>
        <v xml:space="preserve"> </v>
      </c>
      <c r="Z1701" s="178" t="str">
        <f t="shared" si="714"/>
        <v xml:space="preserve"> </v>
      </c>
      <c r="AA1701" s="178" t="str">
        <f t="shared" si="715"/>
        <v xml:space="preserve"> </v>
      </c>
      <c r="AB1701" s="184" t="str">
        <f t="shared" si="716"/>
        <v xml:space="preserve"> </v>
      </c>
      <c r="AC1701" s="184" t="str">
        <f t="shared" si="717"/>
        <v xml:space="preserve"> </v>
      </c>
      <c r="AD1701" s="184" t="str">
        <f t="shared" si="723"/>
        <v xml:space="preserve"> </v>
      </c>
      <c r="AE1701" s="185" t="e">
        <f t="shared" si="718"/>
        <v>#VALUE!</v>
      </c>
      <c r="AF1701" s="185" t="e">
        <f t="shared" si="719"/>
        <v>#VALUE!</v>
      </c>
      <c r="AG1701" s="212" t="e">
        <f t="shared" si="720"/>
        <v>#VALUE!</v>
      </c>
      <c r="AH1701" s="73" t="e">
        <f t="shared" si="724"/>
        <v>#VALUE!</v>
      </c>
      <c r="AI1701" s="74" t="e">
        <f t="shared" si="725"/>
        <v>#VALUE!</v>
      </c>
      <c r="AJ1701" s="186" t="e">
        <f t="shared" si="721"/>
        <v>#VALUE!</v>
      </c>
      <c r="AK1701" s="186" t="e">
        <f t="shared" si="722"/>
        <v>#VALUE!</v>
      </c>
    </row>
    <row r="1702" spans="1:37" x14ac:dyDescent="0.25">
      <c r="A1702" s="114" t="s">
        <v>74</v>
      </c>
      <c r="B1702" s="197"/>
      <c r="C1702" s="102"/>
      <c r="D1702" s="103"/>
      <c r="E1702" s="103"/>
      <c r="F1702" s="104"/>
      <c r="G1702" s="105"/>
      <c r="H1702" s="198"/>
      <c r="I1702" s="106"/>
      <c r="J1702" s="106"/>
      <c r="K1702" s="106"/>
      <c r="L1702" s="107"/>
      <c r="M1702" s="176" t="str">
        <f t="shared" si="701"/>
        <v xml:space="preserve"> </v>
      </c>
      <c r="N1702" s="177" t="str">
        <f t="shared" si="702"/>
        <v xml:space="preserve"> </v>
      </c>
      <c r="O1702" s="177" t="str">
        <f t="shared" si="703"/>
        <v xml:space="preserve"> </v>
      </c>
      <c r="P1702" s="177" t="str">
        <f t="shared" si="704"/>
        <v xml:space="preserve"> </v>
      </c>
      <c r="Q1702" s="178" t="str">
        <f t="shared" si="705"/>
        <v xml:space="preserve"> </v>
      </c>
      <c r="R1702" s="178" t="str">
        <f t="shared" si="706"/>
        <v xml:space="preserve"> </v>
      </c>
      <c r="S1702" s="179" t="str">
        <f t="shared" si="707"/>
        <v xml:space="preserve"> </v>
      </c>
      <c r="T1702" s="176" t="e">
        <f t="shared" si="708"/>
        <v>#VALUE!</v>
      </c>
      <c r="U1702" s="180" t="e">
        <f t="shared" si="709"/>
        <v>#VALUE!</v>
      </c>
      <c r="V1702" s="181" t="e">
        <f t="shared" si="710"/>
        <v>#VALUE!</v>
      </c>
      <c r="W1702" s="182" t="str">
        <f t="shared" si="711"/>
        <v>donnée(s) manquante(s)</v>
      </c>
      <c r="X1702" s="183" t="str">
        <f t="shared" si="712"/>
        <v>donnée(s) manquante(s)</v>
      </c>
      <c r="Y1702" s="178" t="str">
        <f t="shared" si="713"/>
        <v xml:space="preserve"> </v>
      </c>
      <c r="Z1702" s="178" t="str">
        <f t="shared" si="714"/>
        <v xml:space="preserve"> </v>
      </c>
      <c r="AA1702" s="178" t="str">
        <f t="shared" si="715"/>
        <v xml:space="preserve"> </v>
      </c>
      <c r="AB1702" s="184" t="str">
        <f t="shared" si="716"/>
        <v xml:space="preserve"> </v>
      </c>
      <c r="AC1702" s="184" t="str">
        <f t="shared" si="717"/>
        <v xml:space="preserve"> </v>
      </c>
      <c r="AD1702" s="184" t="str">
        <f t="shared" si="723"/>
        <v xml:space="preserve"> </v>
      </c>
      <c r="AE1702" s="185" t="e">
        <f t="shared" si="718"/>
        <v>#VALUE!</v>
      </c>
      <c r="AF1702" s="185" t="e">
        <f t="shared" si="719"/>
        <v>#VALUE!</v>
      </c>
      <c r="AG1702" s="212" t="e">
        <f t="shared" si="720"/>
        <v>#VALUE!</v>
      </c>
      <c r="AH1702" s="73" t="e">
        <f t="shared" si="724"/>
        <v>#VALUE!</v>
      </c>
      <c r="AI1702" s="74" t="e">
        <f t="shared" si="725"/>
        <v>#VALUE!</v>
      </c>
      <c r="AJ1702" s="186" t="e">
        <f t="shared" si="721"/>
        <v>#VALUE!</v>
      </c>
      <c r="AK1702" s="186" t="e">
        <f t="shared" si="722"/>
        <v>#VALUE!</v>
      </c>
    </row>
    <row r="1703" spans="1:37" x14ac:dyDescent="0.25">
      <c r="A1703" s="114" t="s">
        <v>74</v>
      </c>
      <c r="B1703" s="197"/>
      <c r="C1703" s="102"/>
      <c r="D1703" s="103"/>
      <c r="E1703" s="103"/>
      <c r="F1703" s="104"/>
      <c r="G1703" s="105"/>
      <c r="H1703" s="198"/>
      <c r="I1703" s="106"/>
      <c r="J1703" s="106"/>
      <c r="K1703" s="106"/>
      <c r="L1703" s="107"/>
      <c r="M1703" s="176" t="str">
        <f t="shared" si="701"/>
        <v xml:space="preserve"> </v>
      </c>
      <c r="N1703" s="177" t="str">
        <f t="shared" si="702"/>
        <v xml:space="preserve"> </v>
      </c>
      <c r="O1703" s="177" t="str">
        <f t="shared" si="703"/>
        <v xml:space="preserve"> </v>
      </c>
      <c r="P1703" s="177" t="str">
        <f t="shared" si="704"/>
        <v xml:space="preserve"> </v>
      </c>
      <c r="Q1703" s="178" t="str">
        <f t="shared" si="705"/>
        <v xml:space="preserve"> </v>
      </c>
      <c r="R1703" s="178" t="str">
        <f t="shared" si="706"/>
        <v xml:space="preserve"> </v>
      </c>
      <c r="S1703" s="179" t="str">
        <f t="shared" si="707"/>
        <v xml:space="preserve"> </v>
      </c>
      <c r="T1703" s="176" t="e">
        <f t="shared" si="708"/>
        <v>#VALUE!</v>
      </c>
      <c r="U1703" s="180" t="e">
        <f t="shared" si="709"/>
        <v>#VALUE!</v>
      </c>
      <c r="V1703" s="181" t="e">
        <f t="shared" si="710"/>
        <v>#VALUE!</v>
      </c>
      <c r="W1703" s="182" t="str">
        <f t="shared" si="711"/>
        <v>donnée(s) manquante(s)</v>
      </c>
      <c r="X1703" s="183" t="str">
        <f t="shared" si="712"/>
        <v>donnée(s) manquante(s)</v>
      </c>
      <c r="Y1703" s="178" t="str">
        <f t="shared" si="713"/>
        <v xml:space="preserve"> </v>
      </c>
      <c r="Z1703" s="178" t="str">
        <f t="shared" si="714"/>
        <v xml:space="preserve"> </v>
      </c>
      <c r="AA1703" s="178" t="str">
        <f t="shared" si="715"/>
        <v xml:space="preserve"> </v>
      </c>
      <c r="AB1703" s="184" t="str">
        <f t="shared" si="716"/>
        <v xml:space="preserve"> </v>
      </c>
      <c r="AC1703" s="184" t="str">
        <f t="shared" si="717"/>
        <v xml:space="preserve"> </v>
      </c>
      <c r="AD1703" s="184" t="str">
        <f t="shared" si="723"/>
        <v xml:space="preserve"> </v>
      </c>
      <c r="AE1703" s="185" t="e">
        <f t="shared" si="718"/>
        <v>#VALUE!</v>
      </c>
      <c r="AF1703" s="185" t="e">
        <f t="shared" si="719"/>
        <v>#VALUE!</v>
      </c>
      <c r="AG1703" s="212" t="e">
        <f t="shared" si="720"/>
        <v>#VALUE!</v>
      </c>
      <c r="AH1703" s="73" t="e">
        <f t="shared" si="724"/>
        <v>#VALUE!</v>
      </c>
      <c r="AI1703" s="74" t="e">
        <f t="shared" si="725"/>
        <v>#VALUE!</v>
      </c>
      <c r="AJ1703" s="186" t="e">
        <f t="shared" si="721"/>
        <v>#VALUE!</v>
      </c>
      <c r="AK1703" s="186" t="e">
        <f t="shared" si="722"/>
        <v>#VALUE!</v>
      </c>
    </row>
    <row r="1704" spans="1:37" x14ac:dyDescent="0.25">
      <c r="A1704" s="114" t="s">
        <v>74</v>
      </c>
      <c r="B1704" s="197"/>
      <c r="C1704" s="102"/>
      <c r="D1704" s="103"/>
      <c r="E1704" s="103"/>
      <c r="F1704" s="104"/>
      <c r="G1704" s="105"/>
      <c r="H1704" s="198"/>
      <c r="I1704" s="106"/>
      <c r="J1704" s="106"/>
      <c r="K1704" s="106"/>
      <c r="L1704" s="107"/>
      <c r="M1704" s="176" t="str">
        <f t="shared" si="701"/>
        <v xml:space="preserve"> </v>
      </c>
      <c r="N1704" s="177" t="str">
        <f t="shared" si="702"/>
        <v xml:space="preserve"> </v>
      </c>
      <c r="O1704" s="177" t="str">
        <f t="shared" si="703"/>
        <v xml:space="preserve"> </v>
      </c>
      <c r="P1704" s="177" t="str">
        <f t="shared" si="704"/>
        <v xml:space="preserve"> </v>
      </c>
      <c r="Q1704" s="178" t="str">
        <f t="shared" si="705"/>
        <v xml:space="preserve"> </v>
      </c>
      <c r="R1704" s="178" t="str">
        <f t="shared" si="706"/>
        <v xml:space="preserve"> </v>
      </c>
      <c r="S1704" s="179" t="str">
        <f t="shared" si="707"/>
        <v xml:space="preserve"> </v>
      </c>
      <c r="T1704" s="176" t="e">
        <f t="shared" si="708"/>
        <v>#VALUE!</v>
      </c>
      <c r="U1704" s="180" t="e">
        <f t="shared" si="709"/>
        <v>#VALUE!</v>
      </c>
      <c r="V1704" s="181" t="e">
        <f t="shared" si="710"/>
        <v>#VALUE!</v>
      </c>
      <c r="W1704" s="182" t="str">
        <f t="shared" si="711"/>
        <v>donnée(s) manquante(s)</v>
      </c>
      <c r="X1704" s="183" t="str">
        <f t="shared" si="712"/>
        <v>donnée(s) manquante(s)</v>
      </c>
      <c r="Y1704" s="178" t="str">
        <f t="shared" si="713"/>
        <v xml:space="preserve"> </v>
      </c>
      <c r="Z1704" s="178" t="str">
        <f t="shared" si="714"/>
        <v xml:space="preserve"> </v>
      </c>
      <c r="AA1704" s="178" t="str">
        <f t="shared" si="715"/>
        <v xml:space="preserve"> </v>
      </c>
      <c r="AB1704" s="184" t="str">
        <f t="shared" si="716"/>
        <v xml:space="preserve"> </v>
      </c>
      <c r="AC1704" s="184" t="str">
        <f t="shared" si="717"/>
        <v xml:space="preserve"> </v>
      </c>
      <c r="AD1704" s="184" t="str">
        <f t="shared" si="723"/>
        <v xml:space="preserve"> </v>
      </c>
      <c r="AE1704" s="185" t="e">
        <f t="shared" si="718"/>
        <v>#VALUE!</v>
      </c>
      <c r="AF1704" s="185" t="e">
        <f t="shared" si="719"/>
        <v>#VALUE!</v>
      </c>
      <c r="AG1704" s="212" t="e">
        <f t="shared" si="720"/>
        <v>#VALUE!</v>
      </c>
      <c r="AH1704" s="73" t="e">
        <f t="shared" si="724"/>
        <v>#VALUE!</v>
      </c>
      <c r="AI1704" s="74" t="e">
        <f t="shared" si="725"/>
        <v>#VALUE!</v>
      </c>
      <c r="AJ1704" s="186" t="e">
        <f t="shared" si="721"/>
        <v>#VALUE!</v>
      </c>
      <c r="AK1704" s="186" t="e">
        <f t="shared" si="722"/>
        <v>#VALUE!</v>
      </c>
    </row>
    <row r="1705" spans="1:37" x14ac:dyDescent="0.25">
      <c r="A1705" s="114" t="s">
        <v>74</v>
      </c>
      <c r="B1705" s="197"/>
      <c r="C1705" s="102"/>
      <c r="D1705" s="103"/>
      <c r="E1705" s="103"/>
      <c r="F1705" s="104"/>
      <c r="G1705" s="105"/>
      <c r="H1705" s="198"/>
      <c r="I1705" s="106"/>
      <c r="J1705" s="106"/>
      <c r="K1705" s="106"/>
      <c r="L1705" s="107"/>
      <c r="M1705" s="176" t="str">
        <f t="shared" si="701"/>
        <v xml:space="preserve"> </v>
      </c>
      <c r="N1705" s="177" t="str">
        <f t="shared" si="702"/>
        <v xml:space="preserve"> </v>
      </c>
      <c r="O1705" s="177" t="str">
        <f t="shared" si="703"/>
        <v xml:space="preserve"> </v>
      </c>
      <c r="P1705" s="177" t="str">
        <f t="shared" si="704"/>
        <v xml:space="preserve"> </v>
      </c>
      <c r="Q1705" s="178" t="str">
        <f t="shared" si="705"/>
        <v xml:space="preserve"> </v>
      </c>
      <c r="R1705" s="178" t="str">
        <f t="shared" si="706"/>
        <v xml:space="preserve"> </v>
      </c>
      <c r="S1705" s="179" t="str">
        <f t="shared" si="707"/>
        <v xml:space="preserve"> </v>
      </c>
      <c r="T1705" s="176" t="e">
        <f t="shared" si="708"/>
        <v>#VALUE!</v>
      </c>
      <c r="U1705" s="180" t="e">
        <f t="shared" si="709"/>
        <v>#VALUE!</v>
      </c>
      <c r="V1705" s="181" t="e">
        <f t="shared" si="710"/>
        <v>#VALUE!</v>
      </c>
      <c r="W1705" s="182" t="str">
        <f t="shared" si="711"/>
        <v>donnée(s) manquante(s)</v>
      </c>
      <c r="X1705" s="183" t="str">
        <f t="shared" si="712"/>
        <v>donnée(s) manquante(s)</v>
      </c>
      <c r="Y1705" s="178" t="str">
        <f t="shared" si="713"/>
        <v xml:space="preserve"> </v>
      </c>
      <c r="Z1705" s="178" t="str">
        <f t="shared" si="714"/>
        <v xml:space="preserve"> </v>
      </c>
      <c r="AA1705" s="178" t="str">
        <f t="shared" si="715"/>
        <v xml:space="preserve"> </v>
      </c>
      <c r="AB1705" s="184" t="str">
        <f t="shared" si="716"/>
        <v xml:space="preserve"> </v>
      </c>
      <c r="AC1705" s="184" t="str">
        <f t="shared" si="717"/>
        <v xml:space="preserve"> </v>
      </c>
      <c r="AD1705" s="184" t="str">
        <f t="shared" si="723"/>
        <v xml:space="preserve"> </v>
      </c>
      <c r="AE1705" s="185" t="e">
        <f t="shared" si="718"/>
        <v>#VALUE!</v>
      </c>
      <c r="AF1705" s="185" t="e">
        <f t="shared" si="719"/>
        <v>#VALUE!</v>
      </c>
      <c r="AG1705" s="212" t="e">
        <f t="shared" si="720"/>
        <v>#VALUE!</v>
      </c>
      <c r="AH1705" s="73" t="e">
        <f t="shared" si="724"/>
        <v>#VALUE!</v>
      </c>
      <c r="AI1705" s="74" t="e">
        <f t="shared" si="725"/>
        <v>#VALUE!</v>
      </c>
      <c r="AJ1705" s="186" t="e">
        <f t="shared" si="721"/>
        <v>#VALUE!</v>
      </c>
      <c r="AK1705" s="186" t="e">
        <f t="shared" si="722"/>
        <v>#VALUE!</v>
      </c>
    </row>
    <row r="1706" spans="1:37" x14ac:dyDescent="0.25">
      <c r="A1706" s="114" t="s">
        <v>74</v>
      </c>
      <c r="B1706" s="197"/>
      <c r="C1706" s="102"/>
      <c r="D1706" s="103"/>
      <c r="E1706" s="103"/>
      <c r="F1706" s="104"/>
      <c r="G1706" s="105"/>
      <c r="H1706" s="198"/>
      <c r="I1706" s="106"/>
      <c r="J1706" s="106"/>
      <c r="K1706" s="106"/>
      <c r="L1706" s="107"/>
      <c r="M1706" s="176" t="str">
        <f t="shared" si="701"/>
        <v xml:space="preserve"> </v>
      </c>
      <c r="N1706" s="177" t="str">
        <f t="shared" si="702"/>
        <v xml:space="preserve"> </v>
      </c>
      <c r="O1706" s="177" t="str">
        <f t="shared" si="703"/>
        <v xml:space="preserve"> </v>
      </c>
      <c r="P1706" s="177" t="str">
        <f t="shared" si="704"/>
        <v xml:space="preserve"> </v>
      </c>
      <c r="Q1706" s="178" t="str">
        <f t="shared" si="705"/>
        <v xml:space="preserve"> </v>
      </c>
      <c r="R1706" s="178" t="str">
        <f t="shared" si="706"/>
        <v xml:space="preserve"> </v>
      </c>
      <c r="S1706" s="179" t="str">
        <f t="shared" si="707"/>
        <v xml:space="preserve"> </v>
      </c>
      <c r="T1706" s="176" t="e">
        <f t="shared" si="708"/>
        <v>#VALUE!</v>
      </c>
      <c r="U1706" s="180" t="e">
        <f t="shared" si="709"/>
        <v>#VALUE!</v>
      </c>
      <c r="V1706" s="181" t="e">
        <f t="shared" si="710"/>
        <v>#VALUE!</v>
      </c>
      <c r="W1706" s="182" t="str">
        <f t="shared" si="711"/>
        <v>donnée(s) manquante(s)</v>
      </c>
      <c r="X1706" s="183" t="str">
        <f t="shared" si="712"/>
        <v>donnée(s) manquante(s)</v>
      </c>
      <c r="Y1706" s="178" t="str">
        <f t="shared" si="713"/>
        <v xml:space="preserve"> </v>
      </c>
      <c r="Z1706" s="178" t="str">
        <f t="shared" si="714"/>
        <v xml:space="preserve"> </v>
      </c>
      <c r="AA1706" s="178" t="str">
        <f t="shared" si="715"/>
        <v xml:space="preserve"> </v>
      </c>
      <c r="AB1706" s="184" t="str">
        <f t="shared" si="716"/>
        <v xml:space="preserve"> </v>
      </c>
      <c r="AC1706" s="184" t="str">
        <f t="shared" si="717"/>
        <v xml:space="preserve"> </v>
      </c>
      <c r="AD1706" s="184" t="str">
        <f t="shared" si="723"/>
        <v xml:space="preserve"> </v>
      </c>
      <c r="AE1706" s="185" t="e">
        <f t="shared" si="718"/>
        <v>#VALUE!</v>
      </c>
      <c r="AF1706" s="185" t="e">
        <f t="shared" si="719"/>
        <v>#VALUE!</v>
      </c>
      <c r="AG1706" s="212" t="e">
        <f t="shared" si="720"/>
        <v>#VALUE!</v>
      </c>
      <c r="AH1706" s="73" t="e">
        <f t="shared" si="724"/>
        <v>#VALUE!</v>
      </c>
      <c r="AI1706" s="74" t="e">
        <f t="shared" si="725"/>
        <v>#VALUE!</v>
      </c>
      <c r="AJ1706" s="186" t="e">
        <f t="shared" si="721"/>
        <v>#VALUE!</v>
      </c>
      <c r="AK1706" s="186" t="e">
        <f t="shared" si="722"/>
        <v>#VALUE!</v>
      </c>
    </row>
    <row r="1707" spans="1:37" x14ac:dyDescent="0.25">
      <c r="A1707" s="114" t="s">
        <v>74</v>
      </c>
      <c r="B1707" s="197"/>
      <c r="C1707" s="102"/>
      <c r="D1707" s="103"/>
      <c r="E1707" s="103"/>
      <c r="F1707" s="104"/>
      <c r="G1707" s="105"/>
      <c r="H1707" s="198"/>
      <c r="I1707" s="106"/>
      <c r="J1707" s="106"/>
      <c r="K1707" s="106"/>
      <c r="L1707" s="107"/>
      <c r="M1707" s="176" t="str">
        <f t="shared" si="701"/>
        <v xml:space="preserve"> </v>
      </c>
      <c r="N1707" s="177" t="str">
        <f t="shared" si="702"/>
        <v xml:space="preserve"> </v>
      </c>
      <c r="O1707" s="177" t="str">
        <f t="shared" si="703"/>
        <v xml:space="preserve"> </v>
      </c>
      <c r="P1707" s="177" t="str">
        <f t="shared" si="704"/>
        <v xml:space="preserve"> </v>
      </c>
      <c r="Q1707" s="178" t="str">
        <f t="shared" si="705"/>
        <v xml:space="preserve"> </v>
      </c>
      <c r="R1707" s="178" t="str">
        <f t="shared" si="706"/>
        <v xml:space="preserve"> </v>
      </c>
      <c r="S1707" s="179" t="str">
        <f t="shared" si="707"/>
        <v xml:space="preserve"> </v>
      </c>
      <c r="T1707" s="176" t="e">
        <f t="shared" si="708"/>
        <v>#VALUE!</v>
      </c>
      <c r="U1707" s="180" t="e">
        <f t="shared" si="709"/>
        <v>#VALUE!</v>
      </c>
      <c r="V1707" s="181" t="e">
        <f t="shared" si="710"/>
        <v>#VALUE!</v>
      </c>
      <c r="W1707" s="182" t="str">
        <f t="shared" si="711"/>
        <v>donnée(s) manquante(s)</v>
      </c>
      <c r="X1707" s="183" t="str">
        <f t="shared" si="712"/>
        <v>donnée(s) manquante(s)</v>
      </c>
      <c r="Y1707" s="178" t="str">
        <f t="shared" si="713"/>
        <v xml:space="preserve"> </v>
      </c>
      <c r="Z1707" s="178" t="str">
        <f t="shared" si="714"/>
        <v xml:space="preserve"> </v>
      </c>
      <c r="AA1707" s="178" t="str">
        <f t="shared" si="715"/>
        <v xml:space="preserve"> </v>
      </c>
      <c r="AB1707" s="184" t="str">
        <f t="shared" si="716"/>
        <v xml:space="preserve"> </v>
      </c>
      <c r="AC1707" s="184" t="str">
        <f t="shared" si="717"/>
        <v xml:space="preserve"> </v>
      </c>
      <c r="AD1707" s="184" t="str">
        <f t="shared" si="723"/>
        <v xml:space="preserve"> </v>
      </c>
      <c r="AE1707" s="185" t="e">
        <f t="shared" si="718"/>
        <v>#VALUE!</v>
      </c>
      <c r="AF1707" s="185" t="e">
        <f t="shared" si="719"/>
        <v>#VALUE!</v>
      </c>
      <c r="AG1707" s="212" t="e">
        <f t="shared" si="720"/>
        <v>#VALUE!</v>
      </c>
      <c r="AH1707" s="73" t="e">
        <f t="shared" si="724"/>
        <v>#VALUE!</v>
      </c>
      <c r="AI1707" s="74" t="e">
        <f t="shared" si="725"/>
        <v>#VALUE!</v>
      </c>
      <c r="AJ1707" s="186" t="e">
        <f t="shared" si="721"/>
        <v>#VALUE!</v>
      </c>
      <c r="AK1707" s="186" t="e">
        <f t="shared" si="722"/>
        <v>#VALUE!</v>
      </c>
    </row>
    <row r="1708" spans="1:37" x14ac:dyDescent="0.25">
      <c r="A1708" s="114" t="s">
        <v>74</v>
      </c>
      <c r="B1708" s="197"/>
      <c r="C1708" s="102"/>
      <c r="D1708" s="103"/>
      <c r="E1708" s="103"/>
      <c r="F1708" s="104"/>
      <c r="G1708" s="105"/>
      <c r="H1708" s="198"/>
      <c r="I1708" s="106"/>
      <c r="J1708" s="106"/>
      <c r="K1708" s="106"/>
      <c r="L1708" s="107"/>
      <c r="M1708" s="176" t="str">
        <f t="shared" si="701"/>
        <v xml:space="preserve"> </v>
      </c>
      <c r="N1708" s="177" t="str">
        <f t="shared" si="702"/>
        <v xml:space="preserve"> </v>
      </c>
      <c r="O1708" s="177" t="str">
        <f t="shared" si="703"/>
        <v xml:space="preserve"> </v>
      </c>
      <c r="P1708" s="177" t="str">
        <f t="shared" si="704"/>
        <v xml:space="preserve"> </v>
      </c>
      <c r="Q1708" s="178" t="str">
        <f t="shared" si="705"/>
        <v xml:space="preserve"> </v>
      </c>
      <c r="R1708" s="178" t="str">
        <f t="shared" si="706"/>
        <v xml:space="preserve"> </v>
      </c>
      <c r="S1708" s="179" t="str">
        <f t="shared" si="707"/>
        <v xml:space="preserve"> </v>
      </c>
      <c r="T1708" s="176" t="e">
        <f t="shared" si="708"/>
        <v>#VALUE!</v>
      </c>
      <c r="U1708" s="180" t="e">
        <f t="shared" si="709"/>
        <v>#VALUE!</v>
      </c>
      <c r="V1708" s="181" t="e">
        <f t="shared" si="710"/>
        <v>#VALUE!</v>
      </c>
      <c r="W1708" s="182" t="str">
        <f t="shared" si="711"/>
        <v>donnée(s) manquante(s)</v>
      </c>
      <c r="X1708" s="183" t="str">
        <f t="shared" si="712"/>
        <v>donnée(s) manquante(s)</v>
      </c>
      <c r="Y1708" s="178" t="str">
        <f t="shared" si="713"/>
        <v xml:space="preserve"> </v>
      </c>
      <c r="Z1708" s="178" t="str">
        <f t="shared" si="714"/>
        <v xml:space="preserve"> </v>
      </c>
      <c r="AA1708" s="178" t="str">
        <f t="shared" si="715"/>
        <v xml:space="preserve"> </v>
      </c>
      <c r="AB1708" s="184" t="str">
        <f t="shared" si="716"/>
        <v xml:space="preserve"> </v>
      </c>
      <c r="AC1708" s="184" t="str">
        <f t="shared" si="717"/>
        <v xml:space="preserve"> </v>
      </c>
      <c r="AD1708" s="184" t="str">
        <f t="shared" si="723"/>
        <v xml:space="preserve"> </v>
      </c>
      <c r="AE1708" s="185" t="e">
        <f t="shared" si="718"/>
        <v>#VALUE!</v>
      </c>
      <c r="AF1708" s="185" t="e">
        <f t="shared" si="719"/>
        <v>#VALUE!</v>
      </c>
      <c r="AG1708" s="212" t="e">
        <f t="shared" si="720"/>
        <v>#VALUE!</v>
      </c>
      <c r="AH1708" s="73" t="e">
        <f t="shared" si="724"/>
        <v>#VALUE!</v>
      </c>
      <c r="AI1708" s="74" t="e">
        <f t="shared" si="725"/>
        <v>#VALUE!</v>
      </c>
      <c r="AJ1708" s="186" t="e">
        <f t="shared" si="721"/>
        <v>#VALUE!</v>
      </c>
      <c r="AK1708" s="186" t="e">
        <f t="shared" si="722"/>
        <v>#VALUE!</v>
      </c>
    </row>
    <row r="1709" spans="1:37" x14ac:dyDescent="0.25">
      <c r="A1709" s="114" t="s">
        <v>74</v>
      </c>
      <c r="B1709" s="197"/>
      <c r="C1709" s="102"/>
      <c r="D1709" s="103"/>
      <c r="E1709" s="103"/>
      <c r="F1709" s="104"/>
      <c r="G1709" s="105"/>
      <c r="H1709" s="198"/>
      <c r="I1709" s="106"/>
      <c r="J1709" s="106"/>
      <c r="K1709" s="106"/>
      <c r="L1709" s="107"/>
      <c r="M1709" s="176" t="str">
        <f t="shared" si="701"/>
        <v xml:space="preserve"> </v>
      </c>
      <c r="N1709" s="177" t="str">
        <f t="shared" si="702"/>
        <v xml:space="preserve"> </v>
      </c>
      <c r="O1709" s="177" t="str">
        <f t="shared" si="703"/>
        <v xml:space="preserve"> </v>
      </c>
      <c r="P1709" s="177" t="str">
        <f t="shared" si="704"/>
        <v xml:space="preserve"> </v>
      </c>
      <c r="Q1709" s="178" t="str">
        <f t="shared" si="705"/>
        <v xml:space="preserve"> </v>
      </c>
      <c r="R1709" s="178" t="str">
        <f t="shared" si="706"/>
        <v xml:space="preserve"> </v>
      </c>
      <c r="S1709" s="179" t="str">
        <f t="shared" si="707"/>
        <v xml:space="preserve"> </v>
      </c>
      <c r="T1709" s="176" t="e">
        <f t="shared" si="708"/>
        <v>#VALUE!</v>
      </c>
      <c r="U1709" s="180" t="e">
        <f t="shared" si="709"/>
        <v>#VALUE!</v>
      </c>
      <c r="V1709" s="181" t="e">
        <f t="shared" si="710"/>
        <v>#VALUE!</v>
      </c>
      <c r="W1709" s="182" t="str">
        <f t="shared" si="711"/>
        <v>donnée(s) manquante(s)</v>
      </c>
      <c r="X1709" s="183" t="str">
        <f t="shared" si="712"/>
        <v>donnée(s) manquante(s)</v>
      </c>
      <c r="Y1709" s="178" t="str">
        <f t="shared" si="713"/>
        <v xml:space="preserve"> </v>
      </c>
      <c r="Z1709" s="178" t="str">
        <f t="shared" si="714"/>
        <v xml:space="preserve"> </v>
      </c>
      <c r="AA1709" s="178" t="str">
        <f t="shared" si="715"/>
        <v xml:space="preserve"> </v>
      </c>
      <c r="AB1709" s="184" t="str">
        <f t="shared" si="716"/>
        <v xml:space="preserve"> </v>
      </c>
      <c r="AC1709" s="184" t="str">
        <f t="shared" si="717"/>
        <v xml:space="preserve"> </v>
      </c>
      <c r="AD1709" s="184" t="str">
        <f t="shared" si="723"/>
        <v xml:space="preserve"> </v>
      </c>
      <c r="AE1709" s="185" t="e">
        <f t="shared" si="718"/>
        <v>#VALUE!</v>
      </c>
      <c r="AF1709" s="185" t="e">
        <f t="shared" si="719"/>
        <v>#VALUE!</v>
      </c>
      <c r="AG1709" s="212" t="e">
        <f t="shared" si="720"/>
        <v>#VALUE!</v>
      </c>
      <c r="AH1709" s="73" t="e">
        <f t="shared" si="724"/>
        <v>#VALUE!</v>
      </c>
      <c r="AI1709" s="74" t="e">
        <f t="shared" si="725"/>
        <v>#VALUE!</v>
      </c>
      <c r="AJ1709" s="186" t="e">
        <f t="shared" si="721"/>
        <v>#VALUE!</v>
      </c>
      <c r="AK1709" s="186" t="e">
        <f t="shared" si="722"/>
        <v>#VALUE!</v>
      </c>
    </row>
    <row r="1710" spans="1:37" x14ac:dyDescent="0.25">
      <c r="A1710" s="114" t="s">
        <v>74</v>
      </c>
      <c r="B1710" s="197"/>
      <c r="C1710" s="102"/>
      <c r="D1710" s="103"/>
      <c r="E1710" s="103"/>
      <c r="F1710" s="104"/>
      <c r="G1710" s="105"/>
      <c r="H1710" s="198"/>
      <c r="I1710" s="106"/>
      <c r="J1710" s="106"/>
      <c r="K1710" s="106"/>
      <c r="L1710" s="107"/>
      <c r="M1710" s="176" t="str">
        <f t="shared" si="701"/>
        <v xml:space="preserve"> </v>
      </c>
      <c r="N1710" s="177" t="str">
        <f t="shared" si="702"/>
        <v xml:space="preserve"> </v>
      </c>
      <c r="O1710" s="177" t="str">
        <f t="shared" si="703"/>
        <v xml:space="preserve"> </v>
      </c>
      <c r="P1710" s="177" t="str">
        <f t="shared" si="704"/>
        <v xml:space="preserve"> </v>
      </c>
      <c r="Q1710" s="178" t="str">
        <f t="shared" si="705"/>
        <v xml:space="preserve"> </v>
      </c>
      <c r="R1710" s="178" t="str">
        <f t="shared" si="706"/>
        <v xml:space="preserve"> </v>
      </c>
      <c r="S1710" s="179" t="str">
        <f t="shared" si="707"/>
        <v xml:space="preserve"> </v>
      </c>
      <c r="T1710" s="176" t="e">
        <f t="shared" si="708"/>
        <v>#VALUE!</v>
      </c>
      <c r="U1710" s="180" t="e">
        <f t="shared" si="709"/>
        <v>#VALUE!</v>
      </c>
      <c r="V1710" s="181" t="e">
        <f t="shared" si="710"/>
        <v>#VALUE!</v>
      </c>
      <c r="W1710" s="182" t="str">
        <f t="shared" si="711"/>
        <v>donnée(s) manquante(s)</v>
      </c>
      <c r="X1710" s="183" t="str">
        <f t="shared" si="712"/>
        <v>donnée(s) manquante(s)</v>
      </c>
      <c r="Y1710" s="178" t="str">
        <f t="shared" si="713"/>
        <v xml:space="preserve"> </v>
      </c>
      <c r="Z1710" s="178" t="str">
        <f t="shared" si="714"/>
        <v xml:space="preserve"> </v>
      </c>
      <c r="AA1710" s="178" t="str">
        <f t="shared" si="715"/>
        <v xml:space="preserve"> </v>
      </c>
      <c r="AB1710" s="184" t="str">
        <f t="shared" si="716"/>
        <v xml:space="preserve"> </v>
      </c>
      <c r="AC1710" s="184" t="str">
        <f t="shared" si="717"/>
        <v xml:space="preserve"> </v>
      </c>
      <c r="AD1710" s="184" t="str">
        <f t="shared" si="723"/>
        <v xml:space="preserve"> </v>
      </c>
      <c r="AE1710" s="185" t="e">
        <f t="shared" si="718"/>
        <v>#VALUE!</v>
      </c>
      <c r="AF1710" s="185" t="e">
        <f t="shared" si="719"/>
        <v>#VALUE!</v>
      </c>
      <c r="AG1710" s="212" t="e">
        <f t="shared" si="720"/>
        <v>#VALUE!</v>
      </c>
      <c r="AH1710" s="73" t="e">
        <f t="shared" si="724"/>
        <v>#VALUE!</v>
      </c>
      <c r="AI1710" s="74" t="e">
        <f t="shared" si="725"/>
        <v>#VALUE!</v>
      </c>
      <c r="AJ1710" s="186" t="e">
        <f t="shared" si="721"/>
        <v>#VALUE!</v>
      </c>
      <c r="AK1710" s="186" t="e">
        <f t="shared" si="722"/>
        <v>#VALUE!</v>
      </c>
    </row>
    <row r="1711" spans="1:37" x14ac:dyDescent="0.25">
      <c r="A1711" s="114" t="s">
        <v>74</v>
      </c>
      <c r="B1711" s="197"/>
      <c r="C1711" s="102"/>
      <c r="D1711" s="103"/>
      <c r="E1711" s="103"/>
      <c r="F1711" s="104"/>
      <c r="G1711" s="105"/>
      <c r="H1711" s="198"/>
      <c r="I1711" s="106"/>
      <c r="J1711" s="106"/>
      <c r="K1711" s="106"/>
      <c r="L1711" s="107"/>
      <c r="M1711" s="176" t="str">
        <f t="shared" si="701"/>
        <v xml:space="preserve"> </v>
      </c>
      <c r="N1711" s="177" t="str">
        <f t="shared" si="702"/>
        <v xml:space="preserve"> </v>
      </c>
      <c r="O1711" s="177" t="str">
        <f t="shared" si="703"/>
        <v xml:space="preserve"> </v>
      </c>
      <c r="P1711" s="177" t="str">
        <f t="shared" si="704"/>
        <v xml:space="preserve"> </v>
      </c>
      <c r="Q1711" s="178" t="str">
        <f t="shared" si="705"/>
        <v xml:space="preserve"> </v>
      </c>
      <c r="R1711" s="178" t="str">
        <f t="shared" si="706"/>
        <v xml:space="preserve"> </v>
      </c>
      <c r="S1711" s="179" t="str">
        <f t="shared" si="707"/>
        <v xml:space="preserve"> </v>
      </c>
      <c r="T1711" s="176" t="e">
        <f t="shared" si="708"/>
        <v>#VALUE!</v>
      </c>
      <c r="U1711" s="180" t="e">
        <f t="shared" si="709"/>
        <v>#VALUE!</v>
      </c>
      <c r="V1711" s="181" t="e">
        <f t="shared" si="710"/>
        <v>#VALUE!</v>
      </c>
      <c r="W1711" s="182" t="str">
        <f t="shared" si="711"/>
        <v>donnée(s) manquante(s)</v>
      </c>
      <c r="X1711" s="183" t="str">
        <f t="shared" si="712"/>
        <v>donnée(s) manquante(s)</v>
      </c>
      <c r="Y1711" s="178" t="str">
        <f t="shared" si="713"/>
        <v xml:space="preserve"> </v>
      </c>
      <c r="Z1711" s="178" t="str">
        <f t="shared" si="714"/>
        <v xml:space="preserve"> </v>
      </c>
      <c r="AA1711" s="178" t="str">
        <f t="shared" si="715"/>
        <v xml:space="preserve"> </v>
      </c>
      <c r="AB1711" s="184" t="str">
        <f t="shared" si="716"/>
        <v xml:space="preserve"> </v>
      </c>
      <c r="AC1711" s="184" t="str">
        <f t="shared" si="717"/>
        <v xml:space="preserve"> </v>
      </c>
      <c r="AD1711" s="184" t="str">
        <f t="shared" si="723"/>
        <v xml:space="preserve"> </v>
      </c>
      <c r="AE1711" s="185" t="e">
        <f t="shared" si="718"/>
        <v>#VALUE!</v>
      </c>
      <c r="AF1711" s="185" t="e">
        <f t="shared" si="719"/>
        <v>#VALUE!</v>
      </c>
      <c r="AG1711" s="212" t="e">
        <f t="shared" si="720"/>
        <v>#VALUE!</v>
      </c>
      <c r="AH1711" s="73" t="e">
        <f t="shared" si="724"/>
        <v>#VALUE!</v>
      </c>
      <c r="AI1711" s="74" t="e">
        <f t="shared" si="725"/>
        <v>#VALUE!</v>
      </c>
      <c r="AJ1711" s="186" t="e">
        <f t="shared" si="721"/>
        <v>#VALUE!</v>
      </c>
      <c r="AK1711" s="186" t="e">
        <f t="shared" si="722"/>
        <v>#VALUE!</v>
      </c>
    </row>
    <row r="1712" spans="1:37" x14ac:dyDescent="0.25">
      <c r="A1712" s="114" t="s">
        <v>74</v>
      </c>
      <c r="B1712" s="197"/>
      <c r="C1712" s="102"/>
      <c r="D1712" s="103"/>
      <c r="E1712" s="103"/>
      <c r="F1712" s="104"/>
      <c r="G1712" s="105"/>
      <c r="H1712" s="198"/>
      <c r="I1712" s="106"/>
      <c r="J1712" s="106"/>
      <c r="K1712" s="106"/>
      <c r="L1712" s="107"/>
      <c r="M1712" s="176" t="str">
        <f t="shared" si="701"/>
        <v xml:space="preserve"> </v>
      </c>
      <c r="N1712" s="177" t="str">
        <f t="shared" si="702"/>
        <v xml:space="preserve"> </v>
      </c>
      <c r="O1712" s="177" t="str">
        <f t="shared" si="703"/>
        <v xml:space="preserve"> </v>
      </c>
      <c r="P1712" s="177" t="str">
        <f t="shared" si="704"/>
        <v xml:space="preserve"> </v>
      </c>
      <c r="Q1712" s="178" t="str">
        <f t="shared" si="705"/>
        <v xml:space="preserve"> </v>
      </c>
      <c r="R1712" s="178" t="str">
        <f t="shared" si="706"/>
        <v xml:space="preserve"> </v>
      </c>
      <c r="S1712" s="179" t="str">
        <f t="shared" si="707"/>
        <v xml:space="preserve"> </v>
      </c>
      <c r="T1712" s="176" t="e">
        <f t="shared" si="708"/>
        <v>#VALUE!</v>
      </c>
      <c r="U1712" s="180" t="e">
        <f t="shared" si="709"/>
        <v>#VALUE!</v>
      </c>
      <c r="V1712" s="181" t="e">
        <f t="shared" si="710"/>
        <v>#VALUE!</v>
      </c>
      <c r="W1712" s="182" t="str">
        <f t="shared" si="711"/>
        <v>donnée(s) manquante(s)</v>
      </c>
      <c r="X1712" s="183" t="str">
        <f t="shared" si="712"/>
        <v>donnée(s) manquante(s)</v>
      </c>
      <c r="Y1712" s="178" t="str">
        <f t="shared" si="713"/>
        <v xml:space="preserve"> </v>
      </c>
      <c r="Z1712" s="178" t="str">
        <f t="shared" si="714"/>
        <v xml:space="preserve"> </v>
      </c>
      <c r="AA1712" s="178" t="str">
        <f t="shared" si="715"/>
        <v xml:space="preserve"> </v>
      </c>
      <c r="AB1712" s="184" t="str">
        <f t="shared" si="716"/>
        <v xml:space="preserve"> </v>
      </c>
      <c r="AC1712" s="184" t="str">
        <f t="shared" si="717"/>
        <v xml:space="preserve"> </v>
      </c>
      <c r="AD1712" s="184" t="str">
        <f t="shared" si="723"/>
        <v xml:space="preserve"> </v>
      </c>
      <c r="AE1712" s="185" t="e">
        <f t="shared" si="718"/>
        <v>#VALUE!</v>
      </c>
      <c r="AF1712" s="185" t="e">
        <f t="shared" si="719"/>
        <v>#VALUE!</v>
      </c>
      <c r="AG1712" s="212" t="e">
        <f t="shared" si="720"/>
        <v>#VALUE!</v>
      </c>
      <c r="AH1712" s="73" t="e">
        <f t="shared" si="724"/>
        <v>#VALUE!</v>
      </c>
      <c r="AI1712" s="74" t="e">
        <f t="shared" si="725"/>
        <v>#VALUE!</v>
      </c>
      <c r="AJ1712" s="186" t="e">
        <f t="shared" si="721"/>
        <v>#VALUE!</v>
      </c>
      <c r="AK1712" s="186" t="e">
        <f t="shared" si="722"/>
        <v>#VALUE!</v>
      </c>
    </row>
    <row r="1713" spans="1:37" x14ac:dyDescent="0.25">
      <c r="A1713" s="114" t="s">
        <v>74</v>
      </c>
      <c r="B1713" s="197"/>
      <c r="C1713" s="102"/>
      <c r="D1713" s="103"/>
      <c r="E1713" s="103"/>
      <c r="F1713" s="104"/>
      <c r="G1713" s="105"/>
      <c r="H1713" s="198"/>
      <c r="I1713" s="106"/>
      <c r="J1713" s="106"/>
      <c r="K1713" s="106"/>
      <c r="L1713" s="107"/>
      <c r="M1713" s="176" t="str">
        <f t="shared" si="701"/>
        <v xml:space="preserve"> </v>
      </c>
      <c r="N1713" s="177" t="str">
        <f t="shared" si="702"/>
        <v xml:space="preserve"> </v>
      </c>
      <c r="O1713" s="177" t="str">
        <f t="shared" si="703"/>
        <v xml:space="preserve"> </v>
      </c>
      <c r="P1713" s="177" t="str">
        <f t="shared" si="704"/>
        <v xml:space="preserve"> </v>
      </c>
      <c r="Q1713" s="178" t="str">
        <f t="shared" si="705"/>
        <v xml:space="preserve"> </v>
      </c>
      <c r="R1713" s="178" t="str">
        <f t="shared" si="706"/>
        <v xml:space="preserve"> </v>
      </c>
      <c r="S1713" s="179" t="str">
        <f t="shared" si="707"/>
        <v xml:space="preserve"> </v>
      </c>
      <c r="T1713" s="176" t="e">
        <f t="shared" si="708"/>
        <v>#VALUE!</v>
      </c>
      <c r="U1713" s="180" t="e">
        <f t="shared" si="709"/>
        <v>#VALUE!</v>
      </c>
      <c r="V1713" s="181" t="e">
        <f t="shared" si="710"/>
        <v>#VALUE!</v>
      </c>
      <c r="W1713" s="182" t="str">
        <f t="shared" si="711"/>
        <v>donnée(s) manquante(s)</v>
      </c>
      <c r="X1713" s="183" t="str">
        <f t="shared" si="712"/>
        <v>donnée(s) manquante(s)</v>
      </c>
      <c r="Y1713" s="178" t="str">
        <f t="shared" si="713"/>
        <v xml:space="preserve"> </v>
      </c>
      <c r="Z1713" s="178" t="str">
        <f t="shared" si="714"/>
        <v xml:space="preserve"> </v>
      </c>
      <c r="AA1713" s="178" t="str">
        <f t="shared" si="715"/>
        <v xml:space="preserve"> </v>
      </c>
      <c r="AB1713" s="184" t="str">
        <f t="shared" si="716"/>
        <v xml:space="preserve"> </v>
      </c>
      <c r="AC1713" s="184" t="str">
        <f t="shared" si="717"/>
        <v xml:space="preserve"> </v>
      </c>
      <c r="AD1713" s="184" t="str">
        <f t="shared" si="723"/>
        <v xml:space="preserve"> </v>
      </c>
      <c r="AE1713" s="185" t="e">
        <f t="shared" si="718"/>
        <v>#VALUE!</v>
      </c>
      <c r="AF1713" s="185" t="e">
        <f t="shared" si="719"/>
        <v>#VALUE!</v>
      </c>
      <c r="AG1713" s="212" t="e">
        <f t="shared" si="720"/>
        <v>#VALUE!</v>
      </c>
      <c r="AH1713" s="73" t="e">
        <f t="shared" si="724"/>
        <v>#VALUE!</v>
      </c>
      <c r="AI1713" s="74" t="e">
        <f t="shared" si="725"/>
        <v>#VALUE!</v>
      </c>
      <c r="AJ1713" s="186" t="e">
        <f t="shared" si="721"/>
        <v>#VALUE!</v>
      </c>
      <c r="AK1713" s="186" t="e">
        <f t="shared" si="722"/>
        <v>#VALUE!</v>
      </c>
    </row>
    <row r="1714" spans="1:37" x14ac:dyDescent="0.25">
      <c r="A1714" s="114" t="s">
        <v>74</v>
      </c>
      <c r="B1714" s="197"/>
      <c r="C1714" s="102"/>
      <c r="D1714" s="103"/>
      <c r="E1714" s="103"/>
      <c r="F1714" s="104"/>
      <c r="G1714" s="105"/>
      <c r="H1714" s="198"/>
      <c r="I1714" s="106"/>
      <c r="J1714" s="106"/>
      <c r="K1714" s="106"/>
      <c r="L1714" s="107"/>
      <c r="M1714" s="176" t="str">
        <f t="shared" si="701"/>
        <v xml:space="preserve"> </v>
      </c>
      <c r="N1714" s="177" t="str">
        <f t="shared" si="702"/>
        <v xml:space="preserve"> </v>
      </c>
      <c r="O1714" s="177" t="str">
        <f t="shared" si="703"/>
        <v xml:space="preserve"> </v>
      </c>
      <c r="P1714" s="177" t="str">
        <f t="shared" si="704"/>
        <v xml:space="preserve"> </v>
      </c>
      <c r="Q1714" s="178" t="str">
        <f t="shared" si="705"/>
        <v xml:space="preserve"> </v>
      </c>
      <c r="R1714" s="178" t="str">
        <f t="shared" si="706"/>
        <v xml:space="preserve"> </v>
      </c>
      <c r="S1714" s="179" t="str">
        <f t="shared" si="707"/>
        <v xml:space="preserve"> </v>
      </c>
      <c r="T1714" s="176" t="e">
        <f t="shared" si="708"/>
        <v>#VALUE!</v>
      </c>
      <c r="U1714" s="180" t="e">
        <f t="shared" si="709"/>
        <v>#VALUE!</v>
      </c>
      <c r="V1714" s="181" t="e">
        <f t="shared" si="710"/>
        <v>#VALUE!</v>
      </c>
      <c r="W1714" s="182" t="str">
        <f t="shared" si="711"/>
        <v>donnée(s) manquante(s)</v>
      </c>
      <c r="X1714" s="183" t="str">
        <f t="shared" si="712"/>
        <v>donnée(s) manquante(s)</v>
      </c>
      <c r="Y1714" s="178" t="str">
        <f t="shared" si="713"/>
        <v xml:space="preserve"> </v>
      </c>
      <c r="Z1714" s="178" t="str">
        <f t="shared" si="714"/>
        <v xml:space="preserve"> </v>
      </c>
      <c r="AA1714" s="178" t="str">
        <f t="shared" si="715"/>
        <v xml:space="preserve"> </v>
      </c>
      <c r="AB1714" s="184" t="str">
        <f t="shared" si="716"/>
        <v xml:space="preserve"> </v>
      </c>
      <c r="AC1714" s="184" t="str">
        <f t="shared" si="717"/>
        <v xml:space="preserve"> </v>
      </c>
      <c r="AD1714" s="184" t="str">
        <f t="shared" si="723"/>
        <v xml:space="preserve"> </v>
      </c>
      <c r="AE1714" s="185" t="e">
        <f t="shared" si="718"/>
        <v>#VALUE!</v>
      </c>
      <c r="AF1714" s="185" t="e">
        <f t="shared" si="719"/>
        <v>#VALUE!</v>
      </c>
      <c r="AG1714" s="212" t="e">
        <f t="shared" si="720"/>
        <v>#VALUE!</v>
      </c>
      <c r="AH1714" s="73" t="e">
        <f t="shared" si="724"/>
        <v>#VALUE!</v>
      </c>
      <c r="AI1714" s="74" t="e">
        <f t="shared" si="725"/>
        <v>#VALUE!</v>
      </c>
      <c r="AJ1714" s="186" t="e">
        <f t="shared" si="721"/>
        <v>#VALUE!</v>
      </c>
      <c r="AK1714" s="186" t="e">
        <f t="shared" si="722"/>
        <v>#VALUE!</v>
      </c>
    </row>
    <row r="1715" spans="1:37" x14ac:dyDescent="0.25">
      <c r="A1715" s="114" t="s">
        <v>74</v>
      </c>
      <c r="B1715" s="197"/>
      <c r="C1715" s="102"/>
      <c r="D1715" s="103"/>
      <c r="E1715" s="103"/>
      <c r="F1715" s="104"/>
      <c r="G1715" s="105"/>
      <c r="H1715" s="198"/>
      <c r="I1715" s="106"/>
      <c r="J1715" s="106"/>
      <c r="K1715" s="106"/>
      <c r="L1715" s="107"/>
      <c r="M1715" s="176" t="str">
        <f t="shared" si="701"/>
        <v xml:space="preserve"> </v>
      </c>
      <c r="N1715" s="177" t="str">
        <f t="shared" si="702"/>
        <v xml:space="preserve"> </v>
      </c>
      <c r="O1715" s="177" t="str">
        <f t="shared" si="703"/>
        <v xml:space="preserve"> </v>
      </c>
      <c r="P1715" s="177" t="str">
        <f t="shared" si="704"/>
        <v xml:space="preserve"> </v>
      </c>
      <c r="Q1715" s="178" t="str">
        <f t="shared" si="705"/>
        <v xml:space="preserve"> </v>
      </c>
      <c r="R1715" s="178" t="str">
        <f t="shared" si="706"/>
        <v xml:space="preserve"> </v>
      </c>
      <c r="S1715" s="179" t="str">
        <f t="shared" si="707"/>
        <v xml:space="preserve"> </v>
      </c>
      <c r="T1715" s="176" t="e">
        <f t="shared" si="708"/>
        <v>#VALUE!</v>
      </c>
      <c r="U1715" s="180" t="e">
        <f t="shared" si="709"/>
        <v>#VALUE!</v>
      </c>
      <c r="V1715" s="181" t="e">
        <f t="shared" si="710"/>
        <v>#VALUE!</v>
      </c>
      <c r="W1715" s="182" t="str">
        <f t="shared" si="711"/>
        <v>donnée(s) manquante(s)</v>
      </c>
      <c r="X1715" s="183" t="str">
        <f t="shared" si="712"/>
        <v>donnée(s) manquante(s)</v>
      </c>
      <c r="Y1715" s="178" t="str">
        <f t="shared" si="713"/>
        <v xml:space="preserve"> </v>
      </c>
      <c r="Z1715" s="178" t="str">
        <f t="shared" si="714"/>
        <v xml:space="preserve"> </v>
      </c>
      <c r="AA1715" s="178" t="str">
        <f t="shared" si="715"/>
        <v xml:space="preserve"> </v>
      </c>
      <c r="AB1715" s="184" t="str">
        <f t="shared" si="716"/>
        <v xml:space="preserve"> </v>
      </c>
      <c r="AC1715" s="184" t="str">
        <f t="shared" si="717"/>
        <v xml:space="preserve"> </v>
      </c>
      <c r="AD1715" s="184" t="str">
        <f t="shared" si="723"/>
        <v xml:space="preserve"> </v>
      </c>
      <c r="AE1715" s="185" t="e">
        <f t="shared" si="718"/>
        <v>#VALUE!</v>
      </c>
      <c r="AF1715" s="185" t="e">
        <f t="shared" si="719"/>
        <v>#VALUE!</v>
      </c>
      <c r="AG1715" s="212" t="e">
        <f t="shared" si="720"/>
        <v>#VALUE!</v>
      </c>
      <c r="AH1715" s="73" t="e">
        <f t="shared" si="724"/>
        <v>#VALUE!</v>
      </c>
      <c r="AI1715" s="74" t="e">
        <f t="shared" si="725"/>
        <v>#VALUE!</v>
      </c>
      <c r="AJ1715" s="186" t="e">
        <f t="shared" si="721"/>
        <v>#VALUE!</v>
      </c>
      <c r="AK1715" s="186" t="e">
        <f t="shared" si="722"/>
        <v>#VALUE!</v>
      </c>
    </row>
    <row r="1716" spans="1:37" x14ac:dyDescent="0.25">
      <c r="A1716" s="114" t="s">
        <v>74</v>
      </c>
      <c r="B1716" s="197"/>
      <c r="C1716" s="102"/>
      <c r="D1716" s="103"/>
      <c r="E1716" s="103"/>
      <c r="F1716" s="104"/>
      <c r="G1716" s="105"/>
      <c r="H1716" s="198"/>
      <c r="I1716" s="106"/>
      <c r="J1716" s="106"/>
      <c r="K1716" s="106"/>
      <c r="L1716" s="107"/>
      <c r="M1716" s="176" t="str">
        <f t="shared" si="701"/>
        <v xml:space="preserve"> </v>
      </c>
      <c r="N1716" s="177" t="str">
        <f t="shared" si="702"/>
        <v xml:space="preserve"> </v>
      </c>
      <c r="O1716" s="177" t="str">
        <f t="shared" si="703"/>
        <v xml:space="preserve"> </v>
      </c>
      <c r="P1716" s="177" t="str">
        <f t="shared" si="704"/>
        <v xml:space="preserve"> </v>
      </c>
      <c r="Q1716" s="178" t="str">
        <f t="shared" si="705"/>
        <v xml:space="preserve"> </v>
      </c>
      <c r="R1716" s="178" t="str">
        <f t="shared" si="706"/>
        <v xml:space="preserve"> </v>
      </c>
      <c r="S1716" s="179" t="str">
        <f t="shared" si="707"/>
        <v xml:space="preserve"> </v>
      </c>
      <c r="T1716" s="176" t="e">
        <f t="shared" si="708"/>
        <v>#VALUE!</v>
      </c>
      <c r="U1716" s="180" t="e">
        <f t="shared" si="709"/>
        <v>#VALUE!</v>
      </c>
      <c r="V1716" s="181" t="e">
        <f t="shared" si="710"/>
        <v>#VALUE!</v>
      </c>
      <c r="W1716" s="182" t="str">
        <f t="shared" si="711"/>
        <v>donnée(s) manquante(s)</v>
      </c>
      <c r="X1716" s="183" t="str">
        <f t="shared" si="712"/>
        <v>donnée(s) manquante(s)</v>
      </c>
      <c r="Y1716" s="178" t="str">
        <f t="shared" si="713"/>
        <v xml:space="preserve"> </v>
      </c>
      <c r="Z1716" s="178" t="str">
        <f t="shared" si="714"/>
        <v xml:space="preserve"> </v>
      </c>
      <c r="AA1716" s="178" t="str">
        <f t="shared" si="715"/>
        <v xml:space="preserve"> </v>
      </c>
      <c r="AB1716" s="184" t="str">
        <f t="shared" si="716"/>
        <v xml:space="preserve"> </v>
      </c>
      <c r="AC1716" s="184" t="str">
        <f t="shared" si="717"/>
        <v xml:space="preserve"> </v>
      </c>
      <c r="AD1716" s="184" t="str">
        <f t="shared" si="723"/>
        <v xml:space="preserve"> </v>
      </c>
      <c r="AE1716" s="185" t="e">
        <f t="shared" si="718"/>
        <v>#VALUE!</v>
      </c>
      <c r="AF1716" s="185" t="e">
        <f t="shared" si="719"/>
        <v>#VALUE!</v>
      </c>
      <c r="AG1716" s="212" t="e">
        <f t="shared" si="720"/>
        <v>#VALUE!</v>
      </c>
      <c r="AH1716" s="73" t="e">
        <f t="shared" si="724"/>
        <v>#VALUE!</v>
      </c>
      <c r="AI1716" s="74" t="e">
        <f t="shared" si="725"/>
        <v>#VALUE!</v>
      </c>
      <c r="AJ1716" s="186" t="e">
        <f t="shared" si="721"/>
        <v>#VALUE!</v>
      </c>
      <c r="AK1716" s="186" t="e">
        <f t="shared" si="722"/>
        <v>#VALUE!</v>
      </c>
    </row>
    <row r="1717" spans="1:37" x14ac:dyDescent="0.25">
      <c r="A1717" s="114" t="s">
        <v>74</v>
      </c>
      <c r="B1717" s="197"/>
      <c r="C1717" s="102"/>
      <c r="D1717" s="103"/>
      <c r="E1717" s="103"/>
      <c r="F1717" s="104"/>
      <c r="G1717" s="105"/>
      <c r="H1717" s="198"/>
      <c r="I1717" s="106"/>
      <c r="J1717" s="106"/>
      <c r="K1717" s="106"/>
      <c r="L1717" s="107"/>
      <c r="M1717" s="176" t="str">
        <f t="shared" si="701"/>
        <v xml:space="preserve"> </v>
      </c>
      <c r="N1717" s="177" t="str">
        <f t="shared" si="702"/>
        <v xml:space="preserve"> </v>
      </c>
      <c r="O1717" s="177" t="str">
        <f t="shared" si="703"/>
        <v xml:space="preserve"> </v>
      </c>
      <c r="P1717" s="177" t="str">
        <f t="shared" si="704"/>
        <v xml:space="preserve"> </v>
      </c>
      <c r="Q1717" s="178" t="str">
        <f t="shared" si="705"/>
        <v xml:space="preserve"> </v>
      </c>
      <c r="R1717" s="178" t="str">
        <f t="shared" si="706"/>
        <v xml:space="preserve"> </v>
      </c>
      <c r="S1717" s="179" t="str">
        <f t="shared" si="707"/>
        <v xml:space="preserve"> </v>
      </c>
      <c r="T1717" s="176" t="e">
        <f t="shared" si="708"/>
        <v>#VALUE!</v>
      </c>
      <c r="U1717" s="180" t="e">
        <f t="shared" si="709"/>
        <v>#VALUE!</v>
      </c>
      <c r="V1717" s="181" t="e">
        <f t="shared" si="710"/>
        <v>#VALUE!</v>
      </c>
      <c r="W1717" s="182" t="str">
        <f t="shared" si="711"/>
        <v>donnée(s) manquante(s)</v>
      </c>
      <c r="X1717" s="183" t="str">
        <f t="shared" si="712"/>
        <v>donnée(s) manquante(s)</v>
      </c>
      <c r="Y1717" s="178" t="str">
        <f t="shared" si="713"/>
        <v xml:space="preserve"> </v>
      </c>
      <c r="Z1717" s="178" t="str">
        <f t="shared" si="714"/>
        <v xml:space="preserve"> </v>
      </c>
      <c r="AA1717" s="178" t="str">
        <f t="shared" si="715"/>
        <v xml:space="preserve"> </v>
      </c>
      <c r="AB1717" s="184" t="str">
        <f t="shared" si="716"/>
        <v xml:space="preserve"> </v>
      </c>
      <c r="AC1717" s="184" t="str">
        <f t="shared" si="717"/>
        <v xml:space="preserve"> </v>
      </c>
      <c r="AD1717" s="184" t="str">
        <f t="shared" si="723"/>
        <v xml:space="preserve"> </v>
      </c>
      <c r="AE1717" s="185" t="e">
        <f t="shared" si="718"/>
        <v>#VALUE!</v>
      </c>
      <c r="AF1717" s="185" t="e">
        <f t="shared" si="719"/>
        <v>#VALUE!</v>
      </c>
      <c r="AG1717" s="212" t="e">
        <f t="shared" si="720"/>
        <v>#VALUE!</v>
      </c>
      <c r="AH1717" s="73" t="e">
        <f t="shared" si="724"/>
        <v>#VALUE!</v>
      </c>
      <c r="AI1717" s="74" t="e">
        <f t="shared" si="725"/>
        <v>#VALUE!</v>
      </c>
      <c r="AJ1717" s="186" t="e">
        <f t="shared" si="721"/>
        <v>#VALUE!</v>
      </c>
      <c r="AK1717" s="186" t="e">
        <f t="shared" si="722"/>
        <v>#VALUE!</v>
      </c>
    </row>
    <row r="1718" spans="1:37" x14ac:dyDescent="0.25">
      <c r="A1718" s="114" t="s">
        <v>74</v>
      </c>
      <c r="B1718" s="197"/>
      <c r="C1718" s="102"/>
      <c r="D1718" s="103"/>
      <c r="E1718" s="103"/>
      <c r="F1718" s="104"/>
      <c r="G1718" s="105"/>
      <c r="H1718" s="198"/>
      <c r="I1718" s="106"/>
      <c r="J1718" s="106"/>
      <c r="K1718" s="106"/>
      <c r="L1718" s="107"/>
      <c r="M1718" s="176" t="str">
        <f t="shared" si="701"/>
        <v xml:space="preserve"> </v>
      </c>
      <c r="N1718" s="177" t="str">
        <f t="shared" si="702"/>
        <v xml:space="preserve"> </v>
      </c>
      <c r="O1718" s="177" t="str">
        <f t="shared" si="703"/>
        <v xml:space="preserve"> </v>
      </c>
      <c r="P1718" s="177" t="str">
        <f t="shared" si="704"/>
        <v xml:space="preserve"> </v>
      </c>
      <c r="Q1718" s="178" t="str">
        <f t="shared" si="705"/>
        <v xml:space="preserve"> </v>
      </c>
      <c r="R1718" s="178" t="str">
        <f t="shared" si="706"/>
        <v xml:space="preserve"> </v>
      </c>
      <c r="S1718" s="179" t="str">
        <f t="shared" si="707"/>
        <v xml:space="preserve"> </v>
      </c>
      <c r="T1718" s="176" t="e">
        <f t="shared" si="708"/>
        <v>#VALUE!</v>
      </c>
      <c r="U1718" s="180" t="e">
        <f t="shared" si="709"/>
        <v>#VALUE!</v>
      </c>
      <c r="V1718" s="181" t="e">
        <f t="shared" si="710"/>
        <v>#VALUE!</v>
      </c>
      <c r="W1718" s="182" t="str">
        <f t="shared" si="711"/>
        <v>donnée(s) manquante(s)</v>
      </c>
      <c r="X1718" s="183" t="str">
        <f t="shared" si="712"/>
        <v>donnée(s) manquante(s)</v>
      </c>
      <c r="Y1718" s="178" t="str">
        <f t="shared" si="713"/>
        <v xml:space="preserve"> </v>
      </c>
      <c r="Z1718" s="178" t="str">
        <f t="shared" si="714"/>
        <v xml:space="preserve"> </v>
      </c>
      <c r="AA1718" s="178" t="str">
        <f t="shared" si="715"/>
        <v xml:space="preserve"> </v>
      </c>
      <c r="AB1718" s="184" t="str">
        <f t="shared" si="716"/>
        <v xml:space="preserve"> </v>
      </c>
      <c r="AC1718" s="184" t="str">
        <f t="shared" si="717"/>
        <v xml:space="preserve"> </v>
      </c>
      <c r="AD1718" s="184" t="str">
        <f t="shared" si="723"/>
        <v xml:space="preserve"> </v>
      </c>
      <c r="AE1718" s="185" t="e">
        <f t="shared" si="718"/>
        <v>#VALUE!</v>
      </c>
      <c r="AF1718" s="185" t="e">
        <f t="shared" si="719"/>
        <v>#VALUE!</v>
      </c>
      <c r="AG1718" s="212" t="e">
        <f t="shared" si="720"/>
        <v>#VALUE!</v>
      </c>
      <c r="AH1718" s="73" t="e">
        <f t="shared" si="724"/>
        <v>#VALUE!</v>
      </c>
      <c r="AI1718" s="74" t="e">
        <f t="shared" si="725"/>
        <v>#VALUE!</v>
      </c>
      <c r="AJ1718" s="186" t="e">
        <f t="shared" si="721"/>
        <v>#VALUE!</v>
      </c>
      <c r="AK1718" s="186" t="e">
        <f t="shared" si="722"/>
        <v>#VALUE!</v>
      </c>
    </row>
    <row r="1719" spans="1:37" x14ac:dyDescent="0.25">
      <c r="A1719" s="114" t="s">
        <v>74</v>
      </c>
      <c r="B1719" s="197"/>
      <c r="C1719" s="102"/>
      <c r="D1719" s="103"/>
      <c r="E1719" s="103"/>
      <c r="F1719" s="104"/>
      <c r="G1719" s="105"/>
      <c r="H1719" s="198"/>
      <c r="I1719" s="106"/>
      <c r="J1719" s="106"/>
      <c r="K1719" s="106"/>
      <c r="L1719" s="107"/>
      <c r="M1719" s="176" t="str">
        <f t="shared" si="701"/>
        <v xml:space="preserve"> </v>
      </c>
      <c r="N1719" s="177" t="str">
        <f t="shared" si="702"/>
        <v xml:space="preserve"> </v>
      </c>
      <c r="O1719" s="177" t="str">
        <f t="shared" si="703"/>
        <v xml:space="preserve"> </v>
      </c>
      <c r="P1719" s="177" t="str">
        <f t="shared" si="704"/>
        <v xml:space="preserve"> </v>
      </c>
      <c r="Q1719" s="178" t="str">
        <f t="shared" si="705"/>
        <v xml:space="preserve"> </v>
      </c>
      <c r="R1719" s="178" t="str">
        <f t="shared" si="706"/>
        <v xml:space="preserve"> </v>
      </c>
      <c r="S1719" s="179" t="str">
        <f t="shared" si="707"/>
        <v xml:space="preserve"> </v>
      </c>
      <c r="T1719" s="176" t="e">
        <f t="shared" si="708"/>
        <v>#VALUE!</v>
      </c>
      <c r="U1719" s="180" t="e">
        <f t="shared" si="709"/>
        <v>#VALUE!</v>
      </c>
      <c r="V1719" s="181" t="e">
        <f t="shared" si="710"/>
        <v>#VALUE!</v>
      </c>
      <c r="W1719" s="182" t="str">
        <f t="shared" si="711"/>
        <v>donnée(s) manquante(s)</v>
      </c>
      <c r="X1719" s="183" t="str">
        <f t="shared" si="712"/>
        <v>donnée(s) manquante(s)</v>
      </c>
      <c r="Y1719" s="178" t="str">
        <f t="shared" si="713"/>
        <v xml:space="preserve"> </v>
      </c>
      <c r="Z1719" s="178" t="str">
        <f t="shared" si="714"/>
        <v xml:space="preserve"> </v>
      </c>
      <c r="AA1719" s="178" t="str">
        <f t="shared" si="715"/>
        <v xml:space="preserve"> </v>
      </c>
      <c r="AB1719" s="184" t="str">
        <f t="shared" si="716"/>
        <v xml:space="preserve"> </v>
      </c>
      <c r="AC1719" s="184" t="str">
        <f t="shared" si="717"/>
        <v xml:space="preserve"> </v>
      </c>
      <c r="AD1719" s="184" t="str">
        <f t="shared" si="723"/>
        <v xml:space="preserve"> </v>
      </c>
      <c r="AE1719" s="185" t="e">
        <f t="shared" si="718"/>
        <v>#VALUE!</v>
      </c>
      <c r="AF1719" s="185" t="e">
        <f t="shared" si="719"/>
        <v>#VALUE!</v>
      </c>
      <c r="AG1719" s="212" t="e">
        <f t="shared" si="720"/>
        <v>#VALUE!</v>
      </c>
      <c r="AH1719" s="73" t="e">
        <f t="shared" si="724"/>
        <v>#VALUE!</v>
      </c>
      <c r="AI1719" s="74" t="e">
        <f t="shared" si="725"/>
        <v>#VALUE!</v>
      </c>
      <c r="AJ1719" s="186" t="e">
        <f t="shared" si="721"/>
        <v>#VALUE!</v>
      </c>
      <c r="AK1719" s="186" t="e">
        <f t="shared" si="722"/>
        <v>#VALUE!</v>
      </c>
    </row>
    <row r="1720" spans="1:37" x14ac:dyDescent="0.25">
      <c r="A1720" s="114" t="s">
        <v>74</v>
      </c>
      <c r="B1720" s="197"/>
      <c r="C1720" s="102"/>
      <c r="D1720" s="103"/>
      <c r="E1720" s="103"/>
      <c r="F1720" s="104"/>
      <c r="G1720" s="105"/>
      <c r="H1720" s="198"/>
      <c r="I1720" s="106"/>
      <c r="J1720" s="106"/>
      <c r="K1720" s="106"/>
      <c r="L1720" s="107"/>
      <c r="M1720" s="176" t="str">
        <f t="shared" si="701"/>
        <v xml:space="preserve"> </v>
      </c>
      <c r="N1720" s="177" t="str">
        <f t="shared" si="702"/>
        <v xml:space="preserve"> </v>
      </c>
      <c r="O1720" s="177" t="str">
        <f t="shared" si="703"/>
        <v xml:space="preserve"> </v>
      </c>
      <c r="P1720" s="177" t="str">
        <f t="shared" si="704"/>
        <v xml:space="preserve"> </v>
      </c>
      <c r="Q1720" s="178" t="str">
        <f t="shared" si="705"/>
        <v xml:space="preserve"> </v>
      </c>
      <c r="R1720" s="178" t="str">
        <f t="shared" si="706"/>
        <v xml:space="preserve"> </v>
      </c>
      <c r="S1720" s="179" t="str">
        <f t="shared" si="707"/>
        <v xml:space="preserve"> </v>
      </c>
      <c r="T1720" s="176" t="e">
        <f t="shared" si="708"/>
        <v>#VALUE!</v>
      </c>
      <c r="U1720" s="180" t="e">
        <f t="shared" si="709"/>
        <v>#VALUE!</v>
      </c>
      <c r="V1720" s="181" t="e">
        <f t="shared" si="710"/>
        <v>#VALUE!</v>
      </c>
      <c r="W1720" s="182" t="str">
        <f t="shared" si="711"/>
        <v>donnée(s) manquante(s)</v>
      </c>
      <c r="X1720" s="183" t="str">
        <f t="shared" si="712"/>
        <v>donnée(s) manquante(s)</v>
      </c>
      <c r="Y1720" s="178" t="str">
        <f t="shared" si="713"/>
        <v xml:space="preserve"> </v>
      </c>
      <c r="Z1720" s="178" t="str">
        <f t="shared" si="714"/>
        <v xml:space="preserve"> </v>
      </c>
      <c r="AA1720" s="178" t="str">
        <f t="shared" si="715"/>
        <v xml:space="preserve"> </v>
      </c>
      <c r="AB1720" s="184" t="str">
        <f t="shared" si="716"/>
        <v xml:space="preserve"> </v>
      </c>
      <c r="AC1720" s="184" t="str">
        <f t="shared" si="717"/>
        <v xml:space="preserve"> </v>
      </c>
      <c r="AD1720" s="184" t="str">
        <f t="shared" si="723"/>
        <v xml:space="preserve"> </v>
      </c>
      <c r="AE1720" s="185" t="e">
        <f t="shared" si="718"/>
        <v>#VALUE!</v>
      </c>
      <c r="AF1720" s="185" t="e">
        <f t="shared" si="719"/>
        <v>#VALUE!</v>
      </c>
      <c r="AG1720" s="212" t="e">
        <f t="shared" si="720"/>
        <v>#VALUE!</v>
      </c>
      <c r="AH1720" s="73" t="e">
        <f t="shared" si="724"/>
        <v>#VALUE!</v>
      </c>
      <c r="AI1720" s="74" t="e">
        <f t="shared" si="725"/>
        <v>#VALUE!</v>
      </c>
      <c r="AJ1720" s="186" t="e">
        <f t="shared" si="721"/>
        <v>#VALUE!</v>
      </c>
      <c r="AK1720" s="186" t="e">
        <f t="shared" si="722"/>
        <v>#VALUE!</v>
      </c>
    </row>
    <row r="1721" spans="1:37" x14ac:dyDescent="0.25">
      <c r="A1721" s="114" t="s">
        <v>74</v>
      </c>
      <c r="B1721" s="197"/>
      <c r="C1721" s="102"/>
      <c r="D1721" s="103"/>
      <c r="E1721" s="103"/>
      <c r="F1721" s="104"/>
      <c r="G1721" s="105"/>
      <c r="H1721" s="198"/>
      <c r="I1721" s="106"/>
      <c r="J1721" s="106"/>
      <c r="K1721" s="106"/>
      <c r="L1721" s="107"/>
      <c r="M1721" s="176" t="str">
        <f t="shared" si="701"/>
        <v xml:space="preserve"> </v>
      </c>
      <c r="N1721" s="177" t="str">
        <f t="shared" si="702"/>
        <v xml:space="preserve"> </v>
      </c>
      <c r="O1721" s="177" t="str">
        <f t="shared" si="703"/>
        <v xml:space="preserve"> </v>
      </c>
      <c r="P1721" s="177" t="str">
        <f t="shared" si="704"/>
        <v xml:space="preserve"> </v>
      </c>
      <c r="Q1721" s="178" t="str">
        <f t="shared" si="705"/>
        <v xml:space="preserve"> </v>
      </c>
      <c r="R1721" s="178" t="str">
        <f t="shared" si="706"/>
        <v xml:space="preserve"> </v>
      </c>
      <c r="S1721" s="179" t="str">
        <f t="shared" si="707"/>
        <v xml:space="preserve"> </v>
      </c>
      <c r="T1721" s="176" t="e">
        <f t="shared" si="708"/>
        <v>#VALUE!</v>
      </c>
      <c r="U1721" s="180" t="e">
        <f t="shared" si="709"/>
        <v>#VALUE!</v>
      </c>
      <c r="V1721" s="181" t="e">
        <f t="shared" si="710"/>
        <v>#VALUE!</v>
      </c>
      <c r="W1721" s="182" t="str">
        <f t="shared" si="711"/>
        <v>donnée(s) manquante(s)</v>
      </c>
      <c r="X1721" s="183" t="str">
        <f t="shared" si="712"/>
        <v>donnée(s) manquante(s)</v>
      </c>
      <c r="Y1721" s="178" t="str">
        <f t="shared" si="713"/>
        <v xml:space="preserve"> </v>
      </c>
      <c r="Z1721" s="178" t="str">
        <f t="shared" si="714"/>
        <v xml:space="preserve"> </v>
      </c>
      <c r="AA1721" s="178" t="str">
        <f t="shared" si="715"/>
        <v xml:space="preserve"> </v>
      </c>
      <c r="AB1721" s="184" t="str">
        <f t="shared" si="716"/>
        <v xml:space="preserve"> </v>
      </c>
      <c r="AC1721" s="184" t="str">
        <f t="shared" si="717"/>
        <v xml:space="preserve"> </v>
      </c>
      <c r="AD1721" s="184" t="str">
        <f t="shared" si="723"/>
        <v xml:space="preserve"> </v>
      </c>
      <c r="AE1721" s="185" t="e">
        <f t="shared" si="718"/>
        <v>#VALUE!</v>
      </c>
      <c r="AF1721" s="185" t="e">
        <f t="shared" si="719"/>
        <v>#VALUE!</v>
      </c>
      <c r="AG1721" s="212" t="e">
        <f t="shared" si="720"/>
        <v>#VALUE!</v>
      </c>
      <c r="AH1721" s="73" t="e">
        <f t="shared" si="724"/>
        <v>#VALUE!</v>
      </c>
      <c r="AI1721" s="74" t="e">
        <f t="shared" si="725"/>
        <v>#VALUE!</v>
      </c>
      <c r="AJ1721" s="186" t="e">
        <f t="shared" si="721"/>
        <v>#VALUE!</v>
      </c>
      <c r="AK1721" s="186" t="e">
        <f t="shared" si="722"/>
        <v>#VALUE!</v>
      </c>
    </row>
    <row r="1722" spans="1:37" x14ac:dyDescent="0.25">
      <c r="A1722" s="114" t="s">
        <v>74</v>
      </c>
      <c r="B1722" s="197"/>
      <c r="C1722" s="102"/>
      <c r="D1722" s="103"/>
      <c r="E1722" s="103"/>
      <c r="F1722" s="104"/>
      <c r="G1722" s="105"/>
      <c r="H1722" s="198"/>
      <c r="I1722" s="106"/>
      <c r="J1722" s="106"/>
      <c r="K1722" s="106"/>
      <c r="L1722" s="107"/>
      <c r="M1722" s="176" t="str">
        <f t="shared" si="701"/>
        <v xml:space="preserve"> </v>
      </c>
      <c r="N1722" s="177" t="str">
        <f t="shared" si="702"/>
        <v xml:space="preserve"> </v>
      </c>
      <c r="O1722" s="177" t="str">
        <f t="shared" si="703"/>
        <v xml:space="preserve"> </v>
      </c>
      <c r="P1722" s="177" t="str">
        <f t="shared" si="704"/>
        <v xml:space="preserve"> </v>
      </c>
      <c r="Q1722" s="178" t="str">
        <f t="shared" si="705"/>
        <v xml:space="preserve"> </v>
      </c>
      <c r="R1722" s="178" t="str">
        <f t="shared" si="706"/>
        <v xml:space="preserve"> </v>
      </c>
      <c r="S1722" s="179" t="str">
        <f t="shared" si="707"/>
        <v xml:space="preserve"> </v>
      </c>
      <c r="T1722" s="176" t="e">
        <f t="shared" si="708"/>
        <v>#VALUE!</v>
      </c>
      <c r="U1722" s="180" t="e">
        <f t="shared" si="709"/>
        <v>#VALUE!</v>
      </c>
      <c r="V1722" s="181" t="e">
        <f t="shared" si="710"/>
        <v>#VALUE!</v>
      </c>
      <c r="W1722" s="182" t="str">
        <f t="shared" si="711"/>
        <v>donnée(s) manquante(s)</v>
      </c>
      <c r="X1722" s="183" t="str">
        <f t="shared" si="712"/>
        <v>donnée(s) manquante(s)</v>
      </c>
      <c r="Y1722" s="178" t="str">
        <f t="shared" si="713"/>
        <v xml:space="preserve"> </v>
      </c>
      <c r="Z1722" s="178" t="str">
        <f t="shared" si="714"/>
        <v xml:space="preserve"> </v>
      </c>
      <c r="AA1722" s="178" t="str">
        <f t="shared" si="715"/>
        <v xml:space="preserve"> </v>
      </c>
      <c r="AB1722" s="184" t="str">
        <f t="shared" si="716"/>
        <v xml:space="preserve"> </v>
      </c>
      <c r="AC1722" s="184" t="str">
        <f t="shared" si="717"/>
        <v xml:space="preserve"> </v>
      </c>
      <c r="AD1722" s="184" t="str">
        <f t="shared" si="723"/>
        <v xml:space="preserve"> </v>
      </c>
      <c r="AE1722" s="185" t="e">
        <f t="shared" si="718"/>
        <v>#VALUE!</v>
      </c>
      <c r="AF1722" s="185" t="e">
        <f t="shared" si="719"/>
        <v>#VALUE!</v>
      </c>
      <c r="AG1722" s="212" t="e">
        <f t="shared" si="720"/>
        <v>#VALUE!</v>
      </c>
      <c r="AH1722" s="73" t="e">
        <f t="shared" si="724"/>
        <v>#VALUE!</v>
      </c>
      <c r="AI1722" s="74" t="e">
        <f t="shared" si="725"/>
        <v>#VALUE!</v>
      </c>
      <c r="AJ1722" s="186" t="e">
        <f t="shared" si="721"/>
        <v>#VALUE!</v>
      </c>
      <c r="AK1722" s="186" t="e">
        <f t="shared" si="722"/>
        <v>#VALUE!</v>
      </c>
    </row>
    <row r="1723" spans="1:37" x14ac:dyDescent="0.25">
      <c r="A1723" s="114" t="s">
        <v>74</v>
      </c>
      <c r="B1723" s="197"/>
      <c r="C1723" s="102"/>
      <c r="D1723" s="103"/>
      <c r="E1723" s="103"/>
      <c r="F1723" s="104"/>
      <c r="G1723" s="105"/>
      <c r="H1723" s="198"/>
      <c r="I1723" s="106"/>
      <c r="J1723" s="106"/>
      <c r="K1723" s="106"/>
      <c r="L1723" s="107"/>
      <c r="M1723" s="176" t="str">
        <f t="shared" si="701"/>
        <v xml:space="preserve"> </v>
      </c>
      <c r="N1723" s="177" t="str">
        <f t="shared" si="702"/>
        <v xml:space="preserve"> </v>
      </c>
      <c r="O1723" s="177" t="str">
        <f t="shared" si="703"/>
        <v xml:space="preserve"> </v>
      </c>
      <c r="P1723" s="177" t="str">
        <f t="shared" si="704"/>
        <v xml:space="preserve"> </v>
      </c>
      <c r="Q1723" s="178" t="str">
        <f t="shared" si="705"/>
        <v xml:space="preserve"> </v>
      </c>
      <c r="R1723" s="178" t="str">
        <f t="shared" si="706"/>
        <v xml:space="preserve"> </v>
      </c>
      <c r="S1723" s="179" t="str">
        <f t="shared" si="707"/>
        <v xml:space="preserve"> </v>
      </c>
      <c r="T1723" s="176" t="e">
        <f t="shared" si="708"/>
        <v>#VALUE!</v>
      </c>
      <c r="U1723" s="180" t="e">
        <f t="shared" si="709"/>
        <v>#VALUE!</v>
      </c>
      <c r="V1723" s="181" t="e">
        <f t="shared" si="710"/>
        <v>#VALUE!</v>
      </c>
      <c r="W1723" s="182" t="str">
        <f t="shared" si="711"/>
        <v>donnée(s) manquante(s)</v>
      </c>
      <c r="X1723" s="183" t="str">
        <f t="shared" si="712"/>
        <v>donnée(s) manquante(s)</v>
      </c>
      <c r="Y1723" s="178" t="str">
        <f t="shared" si="713"/>
        <v xml:space="preserve"> </v>
      </c>
      <c r="Z1723" s="178" t="str">
        <f t="shared" si="714"/>
        <v xml:space="preserve"> </v>
      </c>
      <c r="AA1723" s="178" t="str">
        <f t="shared" si="715"/>
        <v xml:space="preserve"> </v>
      </c>
      <c r="AB1723" s="184" t="str">
        <f t="shared" si="716"/>
        <v xml:space="preserve"> </v>
      </c>
      <c r="AC1723" s="184" t="str">
        <f t="shared" si="717"/>
        <v xml:space="preserve"> </v>
      </c>
      <c r="AD1723" s="184" t="str">
        <f t="shared" si="723"/>
        <v xml:space="preserve"> </v>
      </c>
      <c r="AE1723" s="185" t="e">
        <f t="shared" si="718"/>
        <v>#VALUE!</v>
      </c>
      <c r="AF1723" s="185" t="e">
        <f t="shared" si="719"/>
        <v>#VALUE!</v>
      </c>
      <c r="AG1723" s="212" t="e">
        <f t="shared" si="720"/>
        <v>#VALUE!</v>
      </c>
      <c r="AH1723" s="73" t="e">
        <f t="shared" si="724"/>
        <v>#VALUE!</v>
      </c>
      <c r="AI1723" s="74" t="e">
        <f t="shared" si="725"/>
        <v>#VALUE!</v>
      </c>
      <c r="AJ1723" s="186" t="e">
        <f t="shared" si="721"/>
        <v>#VALUE!</v>
      </c>
      <c r="AK1723" s="186" t="e">
        <f t="shared" si="722"/>
        <v>#VALUE!</v>
      </c>
    </row>
    <row r="1724" spans="1:37" x14ac:dyDescent="0.25">
      <c r="A1724" s="114" t="s">
        <v>74</v>
      </c>
      <c r="B1724" s="197"/>
      <c r="C1724" s="102"/>
      <c r="D1724" s="103"/>
      <c r="E1724" s="103"/>
      <c r="F1724" s="104"/>
      <c r="G1724" s="105"/>
      <c r="H1724" s="198"/>
      <c r="I1724" s="106"/>
      <c r="J1724" s="106"/>
      <c r="K1724" s="106"/>
      <c r="L1724" s="107"/>
      <c r="M1724" s="176" t="str">
        <f t="shared" si="701"/>
        <v xml:space="preserve"> </v>
      </c>
      <c r="N1724" s="177" t="str">
        <f t="shared" si="702"/>
        <v xml:space="preserve"> </v>
      </c>
      <c r="O1724" s="177" t="str">
        <f t="shared" si="703"/>
        <v xml:space="preserve"> </v>
      </c>
      <c r="P1724" s="177" t="str">
        <f t="shared" si="704"/>
        <v xml:space="preserve"> </v>
      </c>
      <c r="Q1724" s="178" t="str">
        <f t="shared" si="705"/>
        <v xml:space="preserve"> </v>
      </c>
      <c r="R1724" s="178" t="str">
        <f t="shared" si="706"/>
        <v xml:space="preserve"> </v>
      </c>
      <c r="S1724" s="179" t="str">
        <f t="shared" si="707"/>
        <v xml:space="preserve"> </v>
      </c>
      <c r="T1724" s="176" t="e">
        <f t="shared" si="708"/>
        <v>#VALUE!</v>
      </c>
      <c r="U1724" s="180" t="e">
        <f t="shared" si="709"/>
        <v>#VALUE!</v>
      </c>
      <c r="V1724" s="181" t="e">
        <f t="shared" si="710"/>
        <v>#VALUE!</v>
      </c>
      <c r="W1724" s="182" t="str">
        <f t="shared" si="711"/>
        <v>donnée(s) manquante(s)</v>
      </c>
      <c r="X1724" s="183" t="str">
        <f t="shared" si="712"/>
        <v>donnée(s) manquante(s)</v>
      </c>
      <c r="Y1724" s="178" t="str">
        <f t="shared" si="713"/>
        <v xml:space="preserve"> </v>
      </c>
      <c r="Z1724" s="178" t="str">
        <f t="shared" si="714"/>
        <v xml:space="preserve"> </v>
      </c>
      <c r="AA1724" s="178" t="str">
        <f t="shared" si="715"/>
        <v xml:space="preserve"> </v>
      </c>
      <c r="AB1724" s="184" t="str">
        <f t="shared" si="716"/>
        <v xml:space="preserve"> </v>
      </c>
      <c r="AC1724" s="184" t="str">
        <f t="shared" si="717"/>
        <v xml:space="preserve"> </v>
      </c>
      <c r="AD1724" s="184" t="str">
        <f t="shared" si="723"/>
        <v xml:space="preserve"> </v>
      </c>
      <c r="AE1724" s="185" t="e">
        <f t="shared" si="718"/>
        <v>#VALUE!</v>
      </c>
      <c r="AF1724" s="185" t="e">
        <f t="shared" si="719"/>
        <v>#VALUE!</v>
      </c>
      <c r="AG1724" s="212" t="e">
        <f t="shared" si="720"/>
        <v>#VALUE!</v>
      </c>
      <c r="AH1724" s="73" t="e">
        <f t="shared" si="724"/>
        <v>#VALUE!</v>
      </c>
      <c r="AI1724" s="74" t="e">
        <f t="shared" si="725"/>
        <v>#VALUE!</v>
      </c>
      <c r="AJ1724" s="186" t="e">
        <f t="shared" si="721"/>
        <v>#VALUE!</v>
      </c>
      <c r="AK1724" s="186" t="e">
        <f t="shared" si="722"/>
        <v>#VALUE!</v>
      </c>
    </row>
    <row r="1725" spans="1:37" x14ac:dyDescent="0.25">
      <c r="A1725" s="114" t="s">
        <v>74</v>
      </c>
      <c r="B1725" s="197"/>
      <c r="C1725" s="102"/>
      <c r="D1725" s="103"/>
      <c r="E1725" s="103"/>
      <c r="F1725" s="104"/>
      <c r="G1725" s="105"/>
      <c r="H1725" s="198"/>
      <c r="I1725" s="106"/>
      <c r="J1725" s="106"/>
      <c r="K1725" s="106"/>
      <c r="L1725" s="107"/>
      <c r="M1725" s="176" t="str">
        <f t="shared" si="701"/>
        <v xml:space="preserve"> </v>
      </c>
      <c r="N1725" s="177" t="str">
        <f t="shared" si="702"/>
        <v xml:space="preserve"> </v>
      </c>
      <c r="O1725" s="177" t="str">
        <f t="shared" si="703"/>
        <v xml:space="preserve"> </v>
      </c>
      <c r="P1725" s="177" t="str">
        <f t="shared" si="704"/>
        <v xml:space="preserve"> </v>
      </c>
      <c r="Q1725" s="178" t="str">
        <f t="shared" si="705"/>
        <v xml:space="preserve"> </v>
      </c>
      <c r="R1725" s="178" t="str">
        <f t="shared" si="706"/>
        <v xml:space="preserve"> </v>
      </c>
      <c r="S1725" s="179" t="str">
        <f t="shared" si="707"/>
        <v xml:space="preserve"> </v>
      </c>
      <c r="T1725" s="176" t="e">
        <f t="shared" si="708"/>
        <v>#VALUE!</v>
      </c>
      <c r="U1725" s="180" t="e">
        <f t="shared" si="709"/>
        <v>#VALUE!</v>
      </c>
      <c r="V1725" s="181" t="e">
        <f t="shared" si="710"/>
        <v>#VALUE!</v>
      </c>
      <c r="W1725" s="182" t="str">
        <f t="shared" si="711"/>
        <v>donnée(s) manquante(s)</v>
      </c>
      <c r="X1725" s="183" t="str">
        <f t="shared" si="712"/>
        <v>donnée(s) manquante(s)</v>
      </c>
      <c r="Y1725" s="178" t="str">
        <f t="shared" si="713"/>
        <v xml:space="preserve"> </v>
      </c>
      <c r="Z1725" s="178" t="str">
        <f t="shared" si="714"/>
        <v xml:space="preserve"> </v>
      </c>
      <c r="AA1725" s="178" t="str">
        <f t="shared" si="715"/>
        <v xml:space="preserve"> </v>
      </c>
      <c r="AB1725" s="184" t="str">
        <f t="shared" si="716"/>
        <v xml:space="preserve"> </v>
      </c>
      <c r="AC1725" s="184" t="str">
        <f t="shared" si="717"/>
        <v xml:space="preserve"> </v>
      </c>
      <c r="AD1725" s="184" t="str">
        <f t="shared" si="723"/>
        <v xml:space="preserve"> </v>
      </c>
      <c r="AE1725" s="185" t="e">
        <f t="shared" si="718"/>
        <v>#VALUE!</v>
      </c>
      <c r="AF1725" s="185" t="e">
        <f t="shared" si="719"/>
        <v>#VALUE!</v>
      </c>
      <c r="AG1725" s="212" t="e">
        <f t="shared" si="720"/>
        <v>#VALUE!</v>
      </c>
      <c r="AH1725" s="73" t="e">
        <f t="shared" si="724"/>
        <v>#VALUE!</v>
      </c>
      <c r="AI1725" s="74" t="e">
        <f t="shared" si="725"/>
        <v>#VALUE!</v>
      </c>
      <c r="AJ1725" s="186" t="e">
        <f t="shared" si="721"/>
        <v>#VALUE!</v>
      </c>
      <c r="AK1725" s="186" t="e">
        <f t="shared" si="722"/>
        <v>#VALUE!</v>
      </c>
    </row>
    <row r="1726" spans="1:37" x14ac:dyDescent="0.25">
      <c r="A1726" s="114" t="s">
        <v>74</v>
      </c>
      <c r="B1726" s="197"/>
      <c r="C1726" s="102"/>
      <c r="D1726" s="103"/>
      <c r="E1726" s="103"/>
      <c r="F1726" s="104"/>
      <c r="G1726" s="105"/>
      <c r="H1726" s="198"/>
      <c r="I1726" s="106"/>
      <c r="J1726" s="106"/>
      <c r="K1726" s="106"/>
      <c r="L1726" s="107"/>
      <c r="M1726" s="176" t="str">
        <f t="shared" ref="M1726:M1789" si="726">IF(ISBLANK(C1726)," ",IF(C1726=0,0,IF(C1726&lt;=30,1,IF(C1726&lt;=60,2,IF(C1726&lt;=90,3,IF(C1726&lt;=120,4,IF(C1726&lt;=150,5,IF(C1726&lt;=180,6,IF(C1726&lt;=210,7,IF(C1726&lt;=240,8,IF(C1726&lt;=270,9,10)))))))))))</f>
        <v xml:space="preserve"> </v>
      </c>
      <c r="N1726" s="177" t="str">
        <f t="shared" ref="N1726:N1789" si="727">IF(ISBLANK(D1726)," ",IF(D1726&lt;=0,0,IF(D1726&lt;=1.5,1,IF(D1726&lt;=3,2,IF(D1726&lt;=4.5,3,IF(D1726&lt;=6,4,IF(D1726&lt;=7.5,5,IF(D1726&lt;=9,6,IF(D1726&lt;=10.5,7,IF(D1726&lt;=12,8,IF(D1726&lt;=13.5,9,10)))))))))))</f>
        <v xml:space="preserve"> </v>
      </c>
      <c r="O1726" s="177" t="str">
        <f t="shared" ref="O1726:O1789" si="728">IF(ISBLANK(E1726)," ",IF(E1726&lt;=1,0,IF(E1726&lt;=2,1,IF(E1726&lt;=3,2,IF(E1726&lt;=4,3,IF(E1726&lt;=5,4,IF(E1726&lt;=6,5,IF(E1726&lt;=7,6,IF(E1726&lt;=8,7,IF(E1726&lt;=9,8,IF(E1726&lt;=10,9,10)))))))))))</f>
        <v xml:space="preserve"> </v>
      </c>
      <c r="P1726" s="177" t="str">
        <f t="shared" ref="P1726:P1789" si="729">IF(ISBLANK(F1726)," ",IF(F1726&lt;=90,0,IF(F1726&lt;=180,1,IF(F1726&lt;=270,2,IF(F1726&lt;=360,3,IF(F1726&lt;=450,4,IF(F1726&lt;=540,5,IF(F1726&lt;=630,6,IF(F1726&lt;=720,7,IF(F1726&lt;=810,8,IF(F1726&lt;=900,9,10)))))))))))</f>
        <v xml:space="preserve"> </v>
      </c>
      <c r="Q1726" s="178" t="str">
        <f t="shared" ref="Q1726:Q1789" si="730">IF(ISBLANK(I1726)," ",IF(I1726&lt;=40,0,IF(I1726&lt;=60,2,IF(I1726&lt;=80,4,10))))</f>
        <v xml:space="preserve"> </v>
      </c>
      <c r="R1726" s="178" t="str">
        <f t="shared" ref="R1726:R1789" si="731">IF(ISBLANK(K1726)," ",IF(K1726&lt;=0.9,0,IF(K1726&lt;=1.9,1,IF(K1726&lt;=2.8,2,IF(K1726&lt;=3.7,3,IF(K1726&lt;=4.7,4,5))))))</f>
        <v xml:space="preserve"> </v>
      </c>
      <c r="S1726" s="179" t="str">
        <f t="shared" ref="S1726:S1789" si="732">IF(ISBLANK(L1726)," ",IF(L1726&lt;=1.6,0,IF(L1726&lt;=3.2,1,IF(L1726&lt;=4.8,2,IF(L1726&lt;=6.4,3,IF(L1726&lt;=8,4,5))))))</f>
        <v xml:space="preserve"> </v>
      </c>
      <c r="T1726" s="176" t="e">
        <f t="shared" ref="T1726:T1789" si="733">SUM(M1726+N1726+O1726+P1726)</f>
        <v>#VALUE!</v>
      </c>
      <c r="U1726" s="180" t="e">
        <f t="shared" ref="U1726:U1789" si="734">SUM(Q1726+R1726+S1726)</f>
        <v>#VALUE!</v>
      </c>
      <c r="V1726" s="181" t="e">
        <f t="shared" ref="V1726:V1789" si="735">IF(AND(T1726&gt;=0,T1726&lt;11),T1726-U1726,IF(AND(T1726&gt;=11,Q1726=10),T1726-U1726,T1726-Q1726-R1726))</f>
        <v>#VALUE!</v>
      </c>
      <c r="W1726" s="182" t="str">
        <f t="shared" ref="W1726:W1789" si="736">IF(OR(ISBLANK(C1726),ISBLANK(D1726),ISBLANK(E1726),ISBLANK(F1726),ISBLANK(I1726),ISBLANK(K1726),ISBLANK(L1726),ISBLANK(B1726)),"donnée(s) manquante(s)",IF(B1726="YES","Nutriscore_A",IF(V1726&lt;=1,"Nutriscore_B",IF(V1726&lt;=5,"Nutriscore_C",IF(V1726&lt;=9,"Nutriscore_D","Nutriscore_E")))))</f>
        <v>donnée(s) manquante(s)</v>
      </c>
      <c r="X1726" s="183" t="str">
        <f t="shared" ref="X1726:X1789" si="737">IF(W1726="donnée(s) manquante(s)","donnée(s) manquante(s)",IF(W1726="Nutriscore_A","dark green",IF(W1726="Nutriscore_B","green",IF(W1726="Nutriscore_C","yellow",IF(W1726="Nutriscore_D","orange","dark orange")))))</f>
        <v>donnée(s) manquante(s)</v>
      </c>
      <c r="Y1726" s="178" t="str">
        <f t="shared" ref="Y1726:Y1789" si="738">IF(ISBLANK(J1726)," ",IF(J1726&lt;=40,0,IF(J1726&lt;=60,2,IF(J1726&lt;=80,4,6))))</f>
        <v xml:space="preserve"> </v>
      </c>
      <c r="Z1726" s="178" t="str">
        <f t="shared" ref="Z1726:Z1789" si="739">IF(ISBLANK(K1726)," ",IF(K1726&lt;=3,0,IF(K1726&lt;=4.1,1,IF(K1726&lt;=5.2,2,IF(K1726&lt;=6.3,3,IF(K1726&lt;=7.4,4,5))))))</f>
        <v xml:space="preserve"> </v>
      </c>
      <c r="AA1726" s="178" t="str">
        <f t="shared" ref="AA1726:AA1789" si="740">IF(ISBLANK(L1726)," ",IF(L1726&lt;=1.2,0,IF(L1726&lt;=1.5,1,IF(L1726&lt;=1.8,2,IF(L1726&lt;=2.1,3,IF(L1726&lt;=2.4,4,IF(L1726&lt;=2.7,5,IF(L1726&lt;=3,6,7))))))))</f>
        <v xml:space="preserve"> </v>
      </c>
      <c r="AB1726" s="184" t="str">
        <f t="shared" ref="AB1726:AB1789" si="741">IF(ISBLANK(C1726)," ",IF(C1726&lt;=30,0,IF(C1726&lt;=90,1,IF(C1726&lt;=150,2,IF(C1726&lt;=210,3,IF(C1726&lt;=240,4,IF(C1726&lt;=270,5,IF(C1726&lt;=300,6,IF(C1726&lt;=330,7,IF(C1726&lt;=360,8,IF(C1726&lt;=390,9,10)))))))))))</f>
        <v xml:space="preserve"> </v>
      </c>
      <c r="AC1726" s="184" t="str">
        <f t="shared" ref="AC1726:AC1789" si="742">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84" t="str">
        <f t="shared" si="723"/>
        <v xml:space="preserve"> </v>
      </c>
      <c r="AE1726" s="185" t="e">
        <f t="shared" ref="AE1726:AE1789" si="743">IF(H1726="NO",AD1726+AC1726+AB1726+O1726, 4+AD1726+AC1726+AB1726+O1726)</f>
        <v>#VALUE!</v>
      </c>
      <c r="AF1726" s="185" t="e">
        <f t="shared" ref="AF1726:AF1789" si="744">AA1726+Y1726+Z1726</f>
        <v>#VALUE!</v>
      </c>
      <c r="AG1726" s="212" t="e">
        <f t="shared" ref="AG1726:AG1789" si="745">AE1726-AF1726</f>
        <v>#VALUE!</v>
      </c>
      <c r="AH1726" s="73" t="e">
        <f t="shared" si="724"/>
        <v>#VALUE!</v>
      </c>
      <c r="AI1726" s="74" t="e">
        <f t="shared" si="725"/>
        <v>#VALUE!</v>
      </c>
      <c r="AJ1726" s="186" t="e">
        <f t="shared" ref="AJ1726:AJ1789" si="746">AG1726-V1726</f>
        <v>#VALUE!</v>
      </c>
      <c r="AK1726" s="186" t="e">
        <f t="shared" ref="AK1726:AK1789" si="747">IF(OR(ISBLANK(X1726),ISBLANK(AI1726)),"donnée manquante",IF(W1726=AH1726,"no change",IF(W1726&lt;&gt;AH1726,IF(V1726&lt;AG1726,"less favourable",IF(V1726&gt;AG1726,"more favourable")))))</f>
        <v>#VALUE!</v>
      </c>
    </row>
    <row r="1727" spans="1:37" x14ac:dyDescent="0.25">
      <c r="A1727" s="114" t="s">
        <v>74</v>
      </c>
      <c r="B1727" s="197"/>
      <c r="C1727" s="102"/>
      <c r="D1727" s="103"/>
      <c r="E1727" s="103"/>
      <c r="F1727" s="104"/>
      <c r="G1727" s="105"/>
      <c r="H1727" s="198"/>
      <c r="I1727" s="106"/>
      <c r="J1727" s="106"/>
      <c r="K1727" s="106"/>
      <c r="L1727" s="107"/>
      <c r="M1727" s="176" t="str">
        <f t="shared" si="726"/>
        <v xml:space="preserve"> </v>
      </c>
      <c r="N1727" s="177" t="str">
        <f t="shared" si="727"/>
        <v xml:space="preserve"> </v>
      </c>
      <c r="O1727" s="177" t="str">
        <f t="shared" si="728"/>
        <v xml:space="preserve"> </v>
      </c>
      <c r="P1727" s="177" t="str">
        <f t="shared" si="729"/>
        <v xml:space="preserve"> </v>
      </c>
      <c r="Q1727" s="178" t="str">
        <f t="shared" si="730"/>
        <v xml:space="preserve"> </v>
      </c>
      <c r="R1727" s="178" t="str">
        <f t="shared" si="731"/>
        <v xml:space="preserve"> </v>
      </c>
      <c r="S1727" s="179" t="str">
        <f t="shared" si="732"/>
        <v xml:space="preserve"> </v>
      </c>
      <c r="T1727" s="176" t="e">
        <f t="shared" si="733"/>
        <v>#VALUE!</v>
      </c>
      <c r="U1727" s="180" t="e">
        <f t="shared" si="734"/>
        <v>#VALUE!</v>
      </c>
      <c r="V1727" s="181" t="e">
        <f t="shared" si="735"/>
        <v>#VALUE!</v>
      </c>
      <c r="W1727" s="182" t="str">
        <f t="shared" si="736"/>
        <v>donnée(s) manquante(s)</v>
      </c>
      <c r="X1727" s="183" t="str">
        <f t="shared" si="737"/>
        <v>donnée(s) manquante(s)</v>
      </c>
      <c r="Y1727" s="178" t="str">
        <f t="shared" si="738"/>
        <v xml:space="preserve"> </v>
      </c>
      <c r="Z1727" s="178" t="str">
        <f t="shared" si="739"/>
        <v xml:space="preserve"> </v>
      </c>
      <c r="AA1727" s="178" t="str">
        <f t="shared" si="740"/>
        <v xml:space="preserve"> </v>
      </c>
      <c r="AB1727" s="184" t="str">
        <f t="shared" si="741"/>
        <v xml:space="preserve"> </v>
      </c>
      <c r="AC1727" s="184" t="str">
        <f t="shared" si="742"/>
        <v xml:space="preserve"> </v>
      </c>
      <c r="AD1727" s="184" t="str">
        <f t="shared" si="723"/>
        <v xml:space="preserve"> </v>
      </c>
      <c r="AE1727" s="185" t="e">
        <f t="shared" si="743"/>
        <v>#VALUE!</v>
      </c>
      <c r="AF1727" s="185" t="e">
        <f t="shared" si="744"/>
        <v>#VALUE!</v>
      </c>
      <c r="AG1727" s="212" t="e">
        <f t="shared" si="745"/>
        <v>#VALUE!</v>
      </c>
      <c r="AH1727" s="73" t="e">
        <f t="shared" si="724"/>
        <v>#VALUE!</v>
      </c>
      <c r="AI1727" s="74" t="e">
        <f t="shared" si="725"/>
        <v>#VALUE!</v>
      </c>
      <c r="AJ1727" s="186" t="e">
        <f t="shared" si="746"/>
        <v>#VALUE!</v>
      </c>
      <c r="AK1727" s="186" t="e">
        <f t="shared" si="747"/>
        <v>#VALUE!</v>
      </c>
    </row>
    <row r="1728" spans="1:37" x14ac:dyDescent="0.25">
      <c r="A1728" s="114" t="s">
        <v>74</v>
      </c>
      <c r="B1728" s="197"/>
      <c r="C1728" s="102"/>
      <c r="D1728" s="103"/>
      <c r="E1728" s="103"/>
      <c r="F1728" s="104"/>
      <c r="G1728" s="105"/>
      <c r="H1728" s="198"/>
      <c r="I1728" s="106"/>
      <c r="J1728" s="106"/>
      <c r="K1728" s="106"/>
      <c r="L1728" s="107"/>
      <c r="M1728" s="176" t="str">
        <f t="shared" si="726"/>
        <v xml:space="preserve"> </v>
      </c>
      <c r="N1728" s="177" t="str">
        <f t="shared" si="727"/>
        <v xml:space="preserve"> </v>
      </c>
      <c r="O1728" s="177" t="str">
        <f t="shared" si="728"/>
        <v xml:space="preserve"> </v>
      </c>
      <c r="P1728" s="177" t="str">
        <f t="shared" si="729"/>
        <v xml:space="preserve"> </v>
      </c>
      <c r="Q1728" s="178" t="str">
        <f t="shared" si="730"/>
        <v xml:space="preserve"> </v>
      </c>
      <c r="R1728" s="178" t="str">
        <f t="shared" si="731"/>
        <v xml:space="preserve"> </v>
      </c>
      <c r="S1728" s="179" t="str">
        <f t="shared" si="732"/>
        <v xml:space="preserve"> </v>
      </c>
      <c r="T1728" s="176" t="e">
        <f t="shared" si="733"/>
        <v>#VALUE!</v>
      </c>
      <c r="U1728" s="180" t="e">
        <f t="shared" si="734"/>
        <v>#VALUE!</v>
      </c>
      <c r="V1728" s="181" t="e">
        <f t="shared" si="735"/>
        <v>#VALUE!</v>
      </c>
      <c r="W1728" s="182" t="str">
        <f t="shared" si="736"/>
        <v>donnée(s) manquante(s)</v>
      </c>
      <c r="X1728" s="183" t="str">
        <f t="shared" si="737"/>
        <v>donnée(s) manquante(s)</v>
      </c>
      <c r="Y1728" s="178" t="str">
        <f t="shared" si="738"/>
        <v xml:space="preserve"> </v>
      </c>
      <c r="Z1728" s="178" t="str">
        <f t="shared" si="739"/>
        <v xml:space="preserve"> </v>
      </c>
      <c r="AA1728" s="178" t="str">
        <f t="shared" si="740"/>
        <v xml:space="preserve"> </v>
      </c>
      <c r="AB1728" s="184" t="str">
        <f t="shared" si="741"/>
        <v xml:space="preserve"> </v>
      </c>
      <c r="AC1728" s="184" t="str">
        <f t="shared" si="742"/>
        <v xml:space="preserve"> </v>
      </c>
      <c r="AD1728" s="184" t="str">
        <f t="shared" si="723"/>
        <v xml:space="preserve"> </v>
      </c>
      <c r="AE1728" s="185" t="e">
        <f t="shared" si="743"/>
        <v>#VALUE!</v>
      </c>
      <c r="AF1728" s="185" t="e">
        <f t="shared" si="744"/>
        <v>#VALUE!</v>
      </c>
      <c r="AG1728" s="212" t="e">
        <f t="shared" si="745"/>
        <v>#VALUE!</v>
      </c>
      <c r="AH1728" s="73" t="e">
        <f t="shared" si="724"/>
        <v>#VALUE!</v>
      </c>
      <c r="AI1728" s="74" t="e">
        <f t="shared" si="725"/>
        <v>#VALUE!</v>
      </c>
      <c r="AJ1728" s="186" t="e">
        <f t="shared" si="746"/>
        <v>#VALUE!</v>
      </c>
      <c r="AK1728" s="186" t="e">
        <f t="shared" si="747"/>
        <v>#VALUE!</v>
      </c>
    </row>
    <row r="1729" spans="1:37" x14ac:dyDescent="0.25">
      <c r="A1729" s="114" t="s">
        <v>74</v>
      </c>
      <c r="B1729" s="197"/>
      <c r="C1729" s="102"/>
      <c r="D1729" s="103"/>
      <c r="E1729" s="103"/>
      <c r="F1729" s="104"/>
      <c r="G1729" s="105"/>
      <c r="H1729" s="198"/>
      <c r="I1729" s="106"/>
      <c r="J1729" s="106"/>
      <c r="K1729" s="106"/>
      <c r="L1729" s="107"/>
      <c r="M1729" s="176" t="str">
        <f t="shared" si="726"/>
        <v xml:space="preserve"> </v>
      </c>
      <c r="N1729" s="177" t="str">
        <f t="shared" si="727"/>
        <v xml:space="preserve"> </v>
      </c>
      <c r="O1729" s="177" t="str">
        <f t="shared" si="728"/>
        <v xml:space="preserve"> </v>
      </c>
      <c r="P1729" s="177" t="str">
        <f t="shared" si="729"/>
        <v xml:space="preserve"> </v>
      </c>
      <c r="Q1729" s="178" t="str">
        <f t="shared" si="730"/>
        <v xml:space="preserve"> </v>
      </c>
      <c r="R1729" s="178" t="str">
        <f t="shared" si="731"/>
        <v xml:space="preserve"> </v>
      </c>
      <c r="S1729" s="179" t="str">
        <f t="shared" si="732"/>
        <v xml:space="preserve"> </v>
      </c>
      <c r="T1729" s="176" t="e">
        <f t="shared" si="733"/>
        <v>#VALUE!</v>
      </c>
      <c r="U1729" s="180" t="e">
        <f t="shared" si="734"/>
        <v>#VALUE!</v>
      </c>
      <c r="V1729" s="181" t="e">
        <f t="shared" si="735"/>
        <v>#VALUE!</v>
      </c>
      <c r="W1729" s="182" t="str">
        <f t="shared" si="736"/>
        <v>donnée(s) manquante(s)</v>
      </c>
      <c r="X1729" s="183" t="str">
        <f t="shared" si="737"/>
        <v>donnée(s) manquante(s)</v>
      </c>
      <c r="Y1729" s="178" t="str">
        <f t="shared" si="738"/>
        <v xml:space="preserve"> </v>
      </c>
      <c r="Z1729" s="178" t="str">
        <f t="shared" si="739"/>
        <v xml:space="preserve"> </v>
      </c>
      <c r="AA1729" s="178" t="str">
        <f t="shared" si="740"/>
        <v xml:space="preserve"> </v>
      </c>
      <c r="AB1729" s="184" t="str">
        <f t="shared" si="741"/>
        <v xml:space="preserve"> </v>
      </c>
      <c r="AC1729" s="184" t="str">
        <f t="shared" si="742"/>
        <v xml:space="preserve"> </v>
      </c>
      <c r="AD1729" s="184" t="str">
        <f t="shared" si="723"/>
        <v xml:space="preserve"> </v>
      </c>
      <c r="AE1729" s="185" t="e">
        <f t="shared" si="743"/>
        <v>#VALUE!</v>
      </c>
      <c r="AF1729" s="185" t="e">
        <f t="shared" si="744"/>
        <v>#VALUE!</v>
      </c>
      <c r="AG1729" s="212" t="e">
        <f t="shared" si="745"/>
        <v>#VALUE!</v>
      </c>
      <c r="AH1729" s="73" t="e">
        <f t="shared" si="724"/>
        <v>#VALUE!</v>
      </c>
      <c r="AI1729" s="74" t="e">
        <f t="shared" si="725"/>
        <v>#VALUE!</v>
      </c>
      <c r="AJ1729" s="186" t="e">
        <f t="shared" si="746"/>
        <v>#VALUE!</v>
      </c>
      <c r="AK1729" s="186" t="e">
        <f t="shared" si="747"/>
        <v>#VALUE!</v>
      </c>
    </row>
    <row r="1730" spans="1:37" x14ac:dyDescent="0.25">
      <c r="A1730" s="114" t="s">
        <v>74</v>
      </c>
      <c r="B1730" s="197"/>
      <c r="C1730" s="102"/>
      <c r="D1730" s="103"/>
      <c r="E1730" s="103"/>
      <c r="F1730" s="104"/>
      <c r="G1730" s="105"/>
      <c r="H1730" s="198"/>
      <c r="I1730" s="106"/>
      <c r="J1730" s="106"/>
      <c r="K1730" s="106"/>
      <c r="L1730" s="107"/>
      <c r="M1730" s="176" t="str">
        <f t="shared" si="726"/>
        <v xml:space="preserve"> </v>
      </c>
      <c r="N1730" s="177" t="str">
        <f t="shared" si="727"/>
        <v xml:space="preserve"> </v>
      </c>
      <c r="O1730" s="177" t="str">
        <f t="shared" si="728"/>
        <v xml:space="preserve"> </v>
      </c>
      <c r="P1730" s="177" t="str">
        <f t="shared" si="729"/>
        <v xml:space="preserve"> </v>
      </c>
      <c r="Q1730" s="178" t="str">
        <f t="shared" si="730"/>
        <v xml:space="preserve"> </v>
      </c>
      <c r="R1730" s="178" t="str">
        <f t="shared" si="731"/>
        <v xml:space="preserve"> </v>
      </c>
      <c r="S1730" s="179" t="str">
        <f t="shared" si="732"/>
        <v xml:space="preserve"> </v>
      </c>
      <c r="T1730" s="176" t="e">
        <f t="shared" si="733"/>
        <v>#VALUE!</v>
      </c>
      <c r="U1730" s="180" t="e">
        <f t="shared" si="734"/>
        <v>#VALUE!</v>
      </c>
      <c r="V1730" s="181" t="e">
        <f t="shared" si="735"/>
        <v>#VALUE!</v>
      </c>
      <c r="W1730" s="182" t="str">
        <f t="shared" si="736"/>
        <v>donnée(s) manquante(s)</v>
      </c>
      <c r="X1730" s="183" t="str">
        <f t="shared" si="737"/>
        <v>donnée(s) manquante(s)</v>
      </c>
      <c r="Y1730" s="178" t="str">
        <f t="shared" si="738"/>
        <v xml:space="preserve"> </v>
      </c>
      <c r="Z1730" s="178" t="str">
        <f t="shared" si="739"/>
        <v xml:space="preserve"> </v>
      </c>
      <c r="AA1730" s="178" t="str">
        <f t="shared" si="740"/>
        <v xml:space="preserve"> </v>
      </c>
      <c r="AB1730" s="184" t="str">
        <f t="shared" si="741"/>
        <v xml:space="preserve"> </v>
      </c>
      <c r="AC1730" s="184" t="str">
        <f t="shared" si="742"/>
        <v xml:space="preserve"> </v>
      </c>
      <c r="AD1730" s="184" t="str">
        <f t="shared" si="723"/>
        <v xml:space="preserve"> </v>
      </c>
      <c r="AE1730" s="185" t="e">
        <f t="shared" si="743"/>
        <v>#VALUE!</v>
      </c>
      <c r="AF1730" s="185" t="e">
        <f t="shared" si="744"/>
        <v>#VALUE!</v>
      </c>
      <c r="AG1730" s="212" t="e">
        <f t="shared" si="745"/>
        <v>#VALUE!</v>
      </c>
      <c r="AH1730" s="73" t="e">
        <f t="shared" si="724"/>
        <v>#VALUE!</v>
      </c>
      <c r="AI1730" s="74" t="e">
        <f t="shared" si="725"/>
        <v>#VALUE!</v>
      </c>
      <c r="AJ1730" s="186" t="e">
        <f t="shared" si="746"/>
        <v>#VALUE!</v>
      </c>
      <c r="AK1730" s="186" t="e">
        <f t="shared" si="747"/>
        <v>#VALUE!</v>
      </c>
    </row>
    <row r="1731" spans="1:37" x14ac:dyDescent="0.25">
      <c r="A1731" s="114" t="s">
        <v>74</v>
      </c>
      <c r="B1731" s="197"/>
      <c r="C1731" s="102"/>
      <c r="D1731" s="103"/>
      <c r="E1731" s="103"/>
      <c r="F1731" s="104"/>
      <c r="G1731" s="105"/>
      <c r="H1731" s="198"/>
      <c r="I1731" s="106"/>
      <c r="J1731" s="106"/>
      <c r="K1731" s="106"/>
      <c r="L1731" s="107"/>
      <c r="M1731" s="176" t="str">
        <f t="shared" si="726"/>
        <v xml:space="preserve"> </v>
      </c>
      <c r="N1731" s="177" t="str">
        <f t="shared" si="727"/>
        <v xml:space="preserve"> </v>
      </c>
      <c r="O1731" s="177" t="str">
        <f t="shared" si="728"/>
        <v xml:space="preserve"> </v>
      </c>
      <c r="P1731" s="177" t="str">
        <f t="shared" si="729"/>
        <v xml:space="preserve"> </v>
      </c>
      <c r="Q1731" s="178" t="str">
        <f t="shared" si="730"/>
        <v xml:space="preserve"> </v>
      </c>
      <c r="R1731" s="178" t="str">
        <f t="shared" si="731"/>
        <v xml:space="preserve"> </v>
      </c>
      <c r="S1731" s="179" t="str">
        <f t="shared" si="732"/>
        <v xml:space="preserve"> </v>
      </c>
      <c r="T1731" s="176" t="e">
        <f t="shared" si="733"/>
        <v>#VALUE!</v>
      </c>
      <c r="U1731" s="180" t="e">
        <f t="shared" si="734"/>
        <v>#VALUE!</v>
      </c>
      <c r="V1731" s="181" t="e">
        <f t="shared" si="735"/>
        <v>#VALUE!</v>
      </c>
      <c r="W1731" s="182" t="str">
        <f t="shared" si="736"/>
        <v>donnée(s) manquante(s)</v>
      </c>
      <c r="X1731" s="183" t="str">
        <f t="shared" si="737"/>
        <v>donnée(s) manquante(s)</v>
      </c>
      <c r="Y1731" s="178" t="str">
        <f t="shared" si="738"/>
        <v xml:space="preserve"> </v>
      </c>
      <c r="Z1731" s="178" t="str">
        <f t="shared" si="739"/>
        <v xml:space="preserve"> </v>
      </c>
      <c r="AA1731" s="178" t="str">
        <f t="shared" si="740"/>
        <v xml:space="preserve"> </v>
      </c>
      <c r="AB1731" s="184" t="str">
        <f t="shared" si="741"/>
        <v xml:space="preserve"> </v>
      </c>
      <c r="AC1731" s="184" t="str">
        <f t="shared" si="742"/>
        <v xml:space="preserve"> </v>
      </c>
      <c r="AD1731" s="184" t="str">
        <f t="shared" si="723"/>
        <v xml:space="preserve"> </v>
      </c>
      <c r="AE1731" s="185" t="e">
        <f t="shared" si="743"/>
        <v>#VALUE!</v>
      </c>
      <c r="AF1731" s="185" t="e">
        <f t="shared" si="744"/>
        <v>#VALUE!</v>
      </c>
      <c r="AG1731" s="212" t="e">
        <f t="shared" si="745"/>
        <v>#VALUE!</v>
      </c>
      <c r="AH1731" s="73" t="e">
        <f t="shared" si="724"/>
        <v>#VALUE!</v>
      </c>
      <c r="AI1731" s="74" t="e">
        <f t="shared" si="725"/>
        <v>#VALUE!</v>
      </c>
      <c r="AJ1731" s="186" t="e">
        <f t="shared" si="746"/>
        <v>#VALUE!</v>
      </c>
      <c r="AK1731" s="186" t="e">
        <f t="shared" si="747"/>
        <v>#VALUE!</v>
      </c>
    </row>
    <row r="1732" spans="1:37" x14ac:dyDescent="0.25">
      <c r="A1732" s="114" t="s">
        <v>74</v>
      </c>
      <c r="B1732" s="197"/>
      <c r="C1732" s="102"/>
      <c r="D1732" s="103"/>
      <c r="E1732" s="103"/>
      <c r="F1732" s="104"/>
      <c r="G1732" s="105"/>
      <c r="H1732" s="198"/>
      <c r="I1732" s="106"/>
      <c r="J1732" s="106"/>
      <c r="K1732" s="106"/>
      <c r="L1732" s="107"/>
      <c r="M1732" s="176" t="str">
        <f t="shared" si="726"/>
        <v xml:space="preserve"> </v>
      </c>
      <c r="N1732" s="177" t="str">
        <f t="shared" si="727"/>
        <v xml:space="preserve"> </v>
      </c>
      <c r="O1732" s="177" t="str">
        <f t="shared" si="728"/>
        <v xml:space="preserve"> </v>
      </c>
      <c r="P1732" s="177" t="str">
        <f t="shared" si="729"/>
        <v xml:space="preserve"> </v>
      </c>
      <c r="Q1732" s="178" t="str">
        <f t="shared" si="730"/>
        <v xml:space="preserve"> </v>
      </c>
      <c r="R1732" s="178" t="str">
        <f t="shared" si="731"/>
        <v xml:space="preserve"> </v>
      </c>
      <c r="S1732" s="179" t="str">
        <f t="shared" si="732"/>
        <v xml:space="preserve"> </v>
      </c>
      <c r="T1732" s="176" t="e">
        <f t="shared" si="733"/>
        <v>#VALUE!</v>
      </c>
      <c r="U1732" s="180" t="e">
        <f t="shared" si="734"/>
        <v>#VALUE!</v>
      </c>
      <c r="V1732" s="181" t="e">
        <f t="shared" si="735"/>
        <v>#VALUE!</v>
      </c>
      <c r="W1732" s="182" t="str">
        <f t="shared" si="736"/>
        <v>donnée(s) manquante(s)</v>
      </c>
      <c r="X1732" s="183" t="str">
        <f t="shared" si="737"/>
        <v>donnée(s) manquante(s)</v>
      </c>
      <c r="Y1732" s="178" t="str">
        <f t="shared" si="738"/>
        <v xml:space="preserve"> </v>
      </c>
      <c r="Z1732" s="178" t="str">
        <f t="shared" si="739"/>
        <v xml:space="preserve"> </v>
      </c>
      <c r="AA1732" s="178" t="str">
        <f t="shared" si="740"/>
        <v xml:space="preserve"> </v>
      </c>
      <c r="AB1732" s="184" t="str">
        <f t="shared" si="741"/>
        <v xml:space="preserve"> </v>
      </c>
      <c r="AC1732" s="184" t="str">
        <f t="shared" si="742"/>
        <v xml:space="preserve"> </v>
      </c>
      <c r="AD1732" s="184" t="str">
        <f t="shared" ref="AD1732:AD1795" si="748">IF(ISBLANK(D1732)," ",IF(D1732&lt;=0.5,0,IF(D1732&lt;=2,1,IF(D1732&lt;=3.5,2,IF(D1732&lt;=5,3,IF(D1732&lt;=6,4,IF(D1732&lt;=7,5,IF(D1732&lt;=8,6,IF(D1732&lt;=9,7,IF(D1732&lt;=10,8,IF(D1732&lt;=11,9,10)))))))))))</f>
        <v xml:space="preserve"> </v>
      </c>
      <c r="AE1732" s="185" t="e">
        <f t="shared" si="743"/>
        <v>#VALUE!</v>
      </c>
      <c r="AF1732" s="185" t="e">
        <f t="shared" si="744"/>
        <v>#VALUE!</v>
      </c>
      <c r="AG1732" s="212" t="e">
        <f t="shared" si="745"/>
        <v>#VALUE!</v>
      </c>
      <c r="AH1732" s="73" t="e">
        <f t="shared" ref="AH1732:AH1795" si="749">IF(AND(B1732="NO",OR(ISBLANK(C1732),ISBLANK(D1732),ISBLANK(E1732),ISBLANK(G1732),ISBLANK(J1732),ISBLANK(K1732),ISBLANK(L1732), ISBLANK(H1732))),"missing data", IF(AND(B1732="YES",ISBLANK(C1732),ISBLANK(D1732),ISBLANK(E1732),ISBLANK(G1732),ISBLANK(J1732),ISBLANK(K1732),ISBLANK(L1732),ISBLANK(H1732)), "Nutriscore_A", IF(AND(B1732="YES",OR(C1732&lt;&gt;"",D1732&lt;&gt;"",E1732&lt;&gt;"",G1732&lt;&gt;"",J1732&lt;&gt;"",K1732&lt;&gt;"",L1732&lt;&gt;"",H1732&lt;&gt;"",)),"ERROR", IF(AG1732&lt;=2,"Nutriscore_B", IF(AG1732&lt;=6,"Nutriscore_C", IF(AG1732&lt;=9,"Nutriscore_D","Nutriscore_E"))))))</f>
        <v>#VALUE!</v>
      </c>
      <c r="AI1732" s="74" t="e">
        <f t="shared" ref="AI1732:AI1795" si="750">IF(AH1732="missing data","missing data",IF(AH1732="ERROR","ERROR",IF(AH1732="Nutriscore_A","dark green",IF(AH1732="Nutriscore_B","green",IF(AH1732="Nutriscore_C","yellow",IF(AH1732="Nutriscore_D","orange","dark orange"))))))</f>
        <v>#VALUE!</v>
      </c>
      <c r="AJ1732" s="186" t="e">
        <f t="shared" si="746"/>
        <v>#VALUE!</v>
      </c>
      <c r="AK1732" s="186" t="e">
        <f t="shared" si="747"/>
        <v>#VALUE!</v>
      </c>
    </row>
    <row r="1733" spans="1:37" x14ac:dyDescent="0.25">
      <c r="A1733" s="114" t="s">
        <v>74</v>
      </c>
      <c r="B1733" s="197"/>
      <c r="C1733" s="102"/>
      <c r="D1733" s="103"/>
      <c r="E1733" s="103"/>
      <c r="F1733" s="104"/>
      <c r="G1733" s="105"/>
      <c r="H1733" s="198"/>
      <c r="I1733" s="106"/>
      <c r="J1733" s="106"/>
      <c r="K1733" s="106"/>
      <c r="L1733" s="107"/>
      <c r="M1733" s="176" t="str">
        <f t="shared" si="726"/>
        <v xml:space="preserve"> </v>
      </c>
      <c r="N1733" s="177" t="str">
        <f t="shared" si="727"/>
        <v xml:space="preserve"> </v>
      </c>
      <c r="O1733" s="177" t="str">
        <f t="shared" si="728"/>
        <v xml:space="preserve"> </v>
      </c>
      <c r="P1733" s="177" t="str">
        <f t="shared" si="729"/>
        <v xml:space="preserve"> </v>
      </c>
      <c r="Q1733" s="178" t="str">
        <f t="shared" si="730"/>
        <v xml:space="preserve"> </v>
      </c>
      <c r="R1733" s="178" t="str">
        <f t="shared" si="731"/>
        <v xml:space="preserve"> </v>
      </c>
      <c r="S1733" s="179" t="str">
        <f t="shared" si="732"/>
        <v xml:space="preserve"> </v>
      </c>
      <c r="T1733" s="176" t="e">
        <f t="shared" si="733"/>
        <v>#VALUE!</v>
      </c>
      <c r="U1733" s="180" t="e">
        <f t="shared" si="734"/>
        <v>#VALUE!</v>
      </c>
      <c r="V1733" s="181" t="e">
        <f t="shared" si="735"/>
        <v>#VALUE!</v>
      </c>
      <c r="W1733" s="182" t="str">
        <f t="shared" si="736"/>
        <v>donnée(s) manquante(s)</v>
      </c>
      <c r="X1733" s="183" t="str">
        <f t="shared" si="737"/>
        <v>donnée(s) manquante(s)</v>
      </c>
      <c r="Y1733" s="178" t="str">
        <f t="shared" si="738"/>
        <v xml:space="preserve"> </v>
      </c>
      <c r="Z1733" s="178" t="str">
        <f t="shared" si="739"/>
        <v xml:space="preserve"> </v>
      </c>
      <c r="AA1733" s="178" t="str">
        <f t="shared" si="740"/>
        <v xml:space="preserve"> </v>
      </c>
      <c r="AB1733" s="184" t="str">
        <f t="shared" si="741"/>
        <v xml:space="preserve"> </v>
      </c>
      <c r="AC1733" s="184" t="str">
        <f t="shared" si="742"/>
        <v xml:space="preserve"> </v>
      </c>
      <c r="AD1733" s="184" t="str">
        <f t="shared" si="748"/>
        <v xml:space="preserve"> </v>
      </c>
      <c r="AE1733" s="185" t="e">
        <f t="shared" si="743"/>
        <v>#VALUE!</v>
      </c>
      <c r="AF1733" s="185" t="e">
        <f t="shared" si="744"/>
        <v>#VALUE!</v>
      </c>
      <c r="AG1733" s="212" t="e">
        <f t="shared" si="745"/>
        <v>#VALUE!</v>
      </c>
      <c r="AH1733" s="73" t="e">
        <f t="shared" si="749"/>
        <v>#VALUE!</v>
      </c>
      <c r="AI1733" s="74" t="e">
        <f t="shared" si="750"/>
        <v>#VALUE!</v>
      </c>
      <c r="AJ1733" s="186" t="e">
        <f t="shared" si="746"/>
        <v>#VALUE!</v>
      </c>
      <c r="AK1733" s="186" t="e">
        <f t="shared" si="747"/>
        <v>#VALUE!</v>
      </c>
    </row>
    <row r="1734" spans="1:37" x14ac:dyDescent="0.25">
      <c r="A1734" s="114" t="s">
        <v>74</v>
      </c>
      <c r="B1734" s="197"/>
      <c r="C1734" s="102"/>
      <c r="D1734" s="103"/>
      <c r="E1734" s="103"/>
      <c r="F1734" s="104"/>
      <c r="G1734" s="105"/>
      <c r="H1734" s="198"/>
      <c r="I1734" s="106"/>
      <c r="J1734" s="106"/>
      <c r="K1734" s="106"/>
      <c r="L1734" s="107"/>
      <c r="M1734" s="176" t="str">
        <f t="shared" si="726"/>
        <v xml:space="preserve"> </v>
      </c>
      <c r="N1734" s="177" t="str">
        <f t="shared" si="727"/>
        <v xml:space="preserve"> </v>
      </c>
      <c r="O1734" s="177" t="str">
        <f t="shared" si="728"/>
        <v xml:space="preserve"> </v>
      </c>
      <c r="P1734" s="177" t="str">
        <f t="shared" si="729"/>
        <v xml:space="preserve"> </v>
      </c>
      <c r="Q1734" s="178" t="str">
        <f t="shared" si="730"/>
        <v xml:space="preserve"> </v>
      </c>
      <c r="R1734" s="178" t="str">
        <f t="shared" si="731"/>
        <v xml:space="preserve"> </v>
      </c>
      <c r="S1734" s="179" t="str">
        <f t="shared" si="732"/>
        <v xml:space="preserve"> </v>
      </c>
      <c r="T1734" s="176" t="e">
        <f t="shared" si="733"/>
        <v>#VALUE!</v>
      </c>
      <c r="U1734" s="180" t="e">
        <f t="shared" si="734"/>
        <v>#VALUE!</v>
      </c>
      <c r="V1734" s="181" t="e">
        <f t="shared" si="735"/>
        <v>#VALUE!</v>
      </c>
      <c r="W1734" s="182" t="str">
        <f t="shared" si="736"/>
        <v>donnée(s) manquante(s)</v>
      </c>
      <c r="X1734" s="183" t="str">
        <f t="shared" si="737"/>
        <v>donnée(s) manquante(s)</v>
      </c>
      <c r="Y1734" s="178" t="str">
        <f t="shared" si="738"/>
        <v xml:space="preserve"> </v>
      </c>
      <c r="Z1734" s="178" t="str">
        <f t="shared" si="739"/>
        <v xml:space="preserve"> </v>
      </c>
      <c r="AA1734" s="178" t="str">
        <f t="shared" si="740"/>
        <v xml:space="preserve"> </v>
      </c>
      <c r="AB1734" s="184" t="str">
        <f t="shared" si="741"/>
        <v xml:space="preserve"> </v>
      </c>
      <c r="AC1734" s="184" t="str">
        <f t="shared" si="742"/>
        <v xml:space="preserve"> </v>
      </c>
      <c r="AD1734" s="184" t="str">
        <f t="shared" si="748"/>
        <v xml:space="preserve"> </v>
      </c>
      <c r="AE1734" s="185" t="e">
        <f t="shared" si="743"/>
        <v>#VALUE!</v>
      </c>
      <c r="AF1734" s="185" t="e">
        <f t="shared" si="744"/>
        <v>#VALUE!</v>
      </c>
      <c r="AG1734" s="212" t="e">
        <f t="shared" si="745"/>
        <v>#VALUE!</v>
      </c>
      <c r="AH1734" s="73" t="e">
        <f t="shared" si="749"/>
        <v>#VALUE!</v>
      </c>
      <c r="AI1734" s="74" t="e">
        <f t="shared" si="750"/>
        <v>#VALUE!</v>
      </c>
      <c r="AJ1734" s="186" t="e">
        <f t="shared" si="746"/>
        <v>#VALUE!</v>
      </c>
      <c r="AK1734" s="186" t="e">
        <f t="shared" si="747"/>
        <v>#VALUE!</v>
      </c>
    </row>
    <row r="1735" spans="1:37" x14ac:dyDescent="0.25">
      <c r="A1735" s="114" t="s">
        <v>74</v>
      </c>
      <c r="B1735" s="197"/>
      <c r="C1735" s="102"/>
      <c r="D1735" s="103"/>
      <c r="E1735" s="103"/>
      <c r="F1735" s="104"/>
      <c r="G1735" s="105"/>
      <c r="H1735" s="198"/>
      <c r="I1735" s="106"/>
      <c r="J1735" s="106"/>
      <c r="K1735" s="106"/>
      <c r="L1735" s="107"/>
      <c r="M1735" s="176" t="str">
        <f t="shared" si="726"/>
        <v xml:space="preserve"> </v>
      </c>
      <c r="N1735" s="177" t="str">
        <f t="shared" si="727"/>
        <v xml:space="preserve"> </v>
      </c>
      <c r="O1735" s="177" t="str">
        <f t="shared" si="728"/>
        <v xml:space="preserve"> </v>
      </c>
      <c r="P1735" s="177" t="str">
        <f t="shared" si="729"/>
        <v xml:space="preserve"> </v>
      </c>
      <c r="Q1735" s="178" t="str">
        <f t="shared" si="730"/>
        <v xml:space="preserve"> </v>
      </c>
      <c r="R1735" s="178" t="str">
        <f t="shared" si="731"/>
        <v xml:space="preserve"> </v>
      </c>
      <c r="S1735" s="179" t="str">
        <f t="shared" si="732"/>
        <v xml:space="preserve"> </v>
      </c>
      <c r="T1735" s="176" t="e">
        <f t="shared" si="733"/>
        <v>#VALUE!</v>
      </c>
      <c r="U1735" s="180" t="e">
        <f t="shared" si="734"/>
        <v>#VALUE!</v>
      </c>
      <c r="V1735" s="181" t="e">
        <f t="shared" si="735"/>
        <v>#VALUE!</v>
      </c>
      <c r="W1735" s="182" t="str">
        <f t="shared" si="736"/>
        <v>donnée(s) manquante(s)</v>
      </c>
      <c r="X1735" s="183" t="str">
        <f t="shared" si="737"/>
        <v>donnée(s) manquante(s)</v>
      </c>
      <c r="Y1735" s="178" t="str">
        <f t="shared" si="738"/>
        <v xml:space="preserve"> </v>
      </c>
      <c r="Z1735" s="178" t="str">
        <f t="shared" si="739"/>
        <v xml:space="preserve"> </v>
      </c>
      <c r="AA1735" s="178" t="str">
        <f t="shared" si="740"/>
        <v xml:space="preserve"> </v>
      </c>
      <c r="AB1735" s="184" t="str">
        <f t="shared" si="741"/>
        <v xml:space="preserve"> </v>
      </c>
      <c r="AC1735" s="184" t="str">
        <f t="shared" si="742"/>
        <v xml:space="preserve"> </v>
      </c>
      <c r="AD1735" s="184" t="str">
        <f t="shared" si="748"/>
        <v xml:space="preserve"> </v>
      </c>
      <c r="AE1735" s="185" t="e">
        <f t="shared" si="743"/>
        <v>#VALUE!</v>
      </c>
      <c r="AF1735" s="185" t="e">
        <f t="shared" si="744"/>
        <v>#VALUE!</v>
      </c>
      <c r="AG1735" s="212" t="e">
        <f t="shared" si="745"/>
        <v>#VALUE!</v>
      </c>
      <c r="AH1735" s="73" t="e">
        <f t="shared" si="749"/>
        <v>#VALUE!</v>
      </c>
      <c r="AI1735" s="74" t="e">
        <f t="shared" si="750"/>
        <v>#VALUE!</v>
      </c>
      <c r="AJ1735" s="186" t="e">
        <f t="shared" si="746"/>
        <v>#VALUE!</v>
      </c>
      <c r="AK1735" s="186" t="e">
        <f t="shared" si="747"/>
        <v>#VALUE!</v>
      </c>
    </row>
    <row r="1736" spans="1:37" x14ac:dyDescent="0.25">
      <c r="A1736" s="114" t="s">
        <v>74</v>
      </c>
      <c r="B1736" s="197"/>
      <c r="C1736" s="102"/>
      <c r="D1736" s="103"/>
      <c r="E1736" s="103"/>
      <c r="F1736" s="104"/>
      <c r="G1736" s="105"/>
      <c r="H1736" s="198"/>
      <c r="I1736" s="106"/>
      <c r="J1736" s="106"/>
      <c r="K1736" s="106"/>
      <c r="L1736" s="107"/>
      <c r="M1736" s="176" t="str">
        <f t="shared" si="726"/>
        <v xml:space="preserve"> </v>
      </c>
      <c r="N1736" s="177" t="str">
        <f t="shared" si="727"/>
        <v xml:space="preserve"> </v>
      </c>
      <c r="O1736" s="177" t="str">
        <f t="shared" si="728"/>
        <v xml:space="preserve"> </v>
      </c>
      <c r="P1736" s="177" t="str">
        <f t="shared" si="729"/>
        <v xml:space="preserve"> </v>
      </c>
      <c r="Q1736" s="178" t="str">
        <f t="shared" si="730"/>
        <v xml:space="preserve"> </v>
      </c>
      <c r="R1736" s="178" t="str">
        <f t="shared" si="731"/>
        <v xml:space="preserve"> </v>
      </c>
      <c r="S1736" s="179" t="str">
        <f t="shared" si="732"/>
        <v xml:space="preserve"> </v>
      </c>
      <c r="T1736" s="176" t="e">
        <f t="shared" si="733"/>
        <v>#VALUE!</v>
      </c>
      <c r="U1736" s="180" t="e">
        <f t="shared" si="734"/>
        <v>#VALUE!</v>
      </c>
      <c r="V1736" s="181" t="e">
        <f t="shared" si="735"/>
        <v>#VALUE!</v>
      </c>
      <c r="W1736" s="182" t="str">
        <f t="shared" si="736"/>
        <v>donnée(s) manquante(s)</v>
      </c>
      <c r="X1736" s="183" t="str">
        <f t="shared" si="737"/>
        <v>donnée(s) manquante(s)</v>
      </c>
      <c r="Y1736" s="178" t="str">
        <f t="shared" si="738"/>
        <v xml:space="preserve"> </v>
      </c>
      <c r="Z1736" s="178" t="str">
        <f t="shared" si="739"/>
        <v xml:space="preserve"> </v>
      </c>
      <c r="AA1736" s="178" t="str">
        <f t="shared" si="740"/>
        <v xml:space="preserve"> </v>
      </c>
      <c r="AB1736" s="184" t="str">
        <f t="shared" si="741"/>
        <v xml:space="preserve"> </v>
      </c>
      <c r="AC1736" s="184" t="str">
        <f t="shared" si="742"/>
        <v xml:space="preserve"> </v>
      </c>
      <c r="AD1736" s="184" t="str">
        <f t="shared" si="748"/>
        <v xml:space="preserve"> </v>
      </c>
      <c r="AE1736" s="185" t="e">
        <f t="shared" si="743"/>
        <v>#VALUE!</v>
      </c>
      <c r="AF1736" s="185" t="e">
        <f t="shared" si="744"/>
        <v>#VALUE!</v>
      </c>
      <c r="AG1736" s="212" t="e">
        <f t="shared" si="745"/>
        <v>#VALUE!</v>
      </c>
      <c r="AH1736" s="73" t="e">
        <f t="shared" si="749"/>
        <v>#VALUE!</v>
      </c>
      <c r="AI1736" s="74" t="e">
        <f t="shared" si="750"/>
        <v>#VALUE!</v>
      </c>
      <c r="AJ1736" s="186" t="e">
        <f t="shared" si="746"/>
        <v>#VALUE!</v>
      </c>
      <c r="AK1736" s="186" t="e">
        <f t="shared" si="747"/>
        <v>#VALUE!</v>
      </c>
    </row>
    <row r="1737" spans="1:37" x14ac:dyDescent="0.25">
      <c r="A1737" s="114" t="s">
        <v>74</v>
      </c>
      <c r="B1737" s="197"/>
      <c r="C1737" s="102"/>
      <c r="D1737" s="103"/>
      <c r="E1737" s="103"/>
      <c r="F1737" s="104"/>
      <c r="G1737" s="105"/>
      <c r="H1737" s="198"/>
      <c r="I1737" s="106"/>
      <c r="J1737" s="106"/>
      <c r="K1737" s="106"/>
      <c r="L1737" s="107"/>
      <c r="M1737" s="176" t="str">
        <f t="shared" si="726"/>
        <v xml:space="preserve"> </v>
      </c>
      <c r="N1737" s="177" t="str">
        <f t="shared" si="727"/>
        <v xml:space="preserve"> </v>
      </c>
      <c r="O1737" s="177" t="str">
        <f t="shared" si="728"/>
        <v xml:space="preserve"> </v>
      </c>
      <c r="P1737" s="177" t="str">
        <f t="shared" si="729"/>
        <v xml:space="preserve"> </v>
      </c>
      <c r="Q1737" s="178" t="str">
        <f t="shared" si="730"/>
        <v xml:space="preserve"> </v>
      </c>
      <c r="R1737" s="178" t="str">
        <f t="shared" si="731"/>
        <v xml:space="preserve"> </v>
      </c>
      <c r="S1737" s="179" t="str">
        <f t="shared" si="732"/>
        <v xml:space="preserve"> </v>
      </c>
      <c r="T1737" s="176" t="e">
        <f t="shared" si="733"/>
        <v>#VALUE!</v>
      </c>
      <c r="U1737" s="180" t="e">
        <f t="shared" si="734"/>
        <v>#VALUE!</v>
      </c>
      <c r="V1737" s="181" t="e">
        <f t="shared" si="735"/>
        <v>#VALUE!</v>
      </c>
      <c r="W1737" s="182" t="str">
        <f t="shared" si="736"/>
        <v>donnée(s) manquante(s)</v>
      </c>
      <c r="X1737" s="183" t="str">
        <f t="shared" si="737"/>
        <v>donnée(s) manquante(s)</v>
      </c>
      <c r="Y1737" s="178" t="str">
        <f t="shared" si="738"/>
        <v xml:space="preserve"> </v>
      </c>
      <c r="Z1737" s="178" t="str">
        <f t="shared" si="739"/>
        <v xml:space="preserve"> </v>
      </c>
      <c r="AA1737" s="178" t="str">
        <f t="shared" si="740"/>
        <v xml:space="preserve"> </v>
      </c>
      <c r="AB1737" s="184" t="str">
        <f t="shared" si="741"/>
        <v xml:space="preserve"> </v>
      </c>
      <c r="AC1737" s="184" t="str">
        <f t="shared" si="742"/>
        <v xml:space="preserve"> </v>
      </c>
      <c r="AD1737" s="184" t="str">
        <f t="shared" si="748"/>
        <v xml:space="preserve"> </v>
      </c>
      <c r="AE1737" s="185" t="e">
        <f t="shared" si="743"/>
        <v>#VALUE!</v>
      </c>
      <c r="AF1737" s="185" t="e">
        <f t="shared" si="744"/>
        <v>#VALUE!</v>
      </c>
      <c r="AG1737" s="212" t="e">
        <f t="shared" si="745"/>
        <v>#VALUE!</v>
      </c>
      <c r="AH1737" s="73" t="e">
        <f t="shared" si="749"/>
        <v>#VALUE!</v>
      </c>
      <c r="AI1737" s="74" t="e">
        <f t="shared" si="750"/>
        <v>#VALUE!</v>
      </c>
      <c r="AJ1737" s="186" t="e">
        <f t="shared" si="746"/>
        <v>#VALUE!</v>
      </c>
      <c r="AK1737" s="186" t="e">
        <f t="shared" si="747"/>
        <v>#VALUE!</v>
      </c>
    </row>
    <row r="1738" spans="1:37" x14ac:dyDescent="0.25">
      <c r="A1738" s="114" t="s">
        <v>74</v>
      </c>
      <c r="B1738" s="197"/>
      <c r="C1738" s="102"/>
      <c r="D1738" s="103"/>
      <c r="E1738" s="103"/>
      <c r="F1738" s="104"/>
      <c r="G1738" s="105"/>
      <c r="H1738" s="198"/>
      <c r="I1738" s="106"/>
      <c r="J1738" s="106"/>
      <c r="K1738" s="106"/>
      <c r="L1738" s="107"/>
      <c r="M1738" s="176" t="str">
        <f t="shared" si="726"/>
        <v xml:space="preserve"> </v>
      </c>
      <c r="N1738" s="177" t="str">
        <f t="shared" si="727"/>
        <v xml:space="preserve"> </v>
      </c>
      <c r="O1738" s="177" t="str">
        <f t="shared" si="728"/>
        <v xml:space="preserve"> </v>
      </c>
      <c r="P1738" s="177" t="str">
        <f t="shared" si="729"/>
        <v xml:space="preserve"> </v>
      </c>
      <c r="Q1738" s="178" t="str">
        <f t="shared" si="730"/>
        <v xml:space="preserve"> </v>
      </c>
      <c r="R1738" s="178" t="str">
        <f t="shared" si="731"/>
        <v xml:space="preserve"> </v>
      </c>
      <c r="S1738" s="179" t="str">
        <f t="shared" si="732"/>
        <v xml:space="preserve"> </v>
      </c>
      <c r="T1738" s="176" t="e">
        <f t="shared" si="733"/>
        <v>#VALUE!</v>
      </c>
      <c r="U1738" s="180" t="e">
        <f t="shared" si="734"/>
        <v>#VALUE!</v>
      </c>
      <c r="V1738" s="181" t="e">
        <f t="shared" si="735"/>
        <v>#VALUE!</v>
      </c>
      <c r="W1738" s="182" t="str">
        <f t="shared" si="736"/>
        <v>donnée(s) manquante(s)</v>
      </c>
      <c r="X1738" s="183" t="str">
        <f t="shared" si="737"/>
        <v>donnée(s) manquante(s)</v>
      </c>
      <c r="Y1738" s="178" t="str">
        <f t="shared" si="738"/>
        <v xml:space="preserve"> </v>
      </c>
      <c r="Z1738" s="178" t="str">
        <f t="shared" si="739"/>
        <v xml:space="preserve"> </v>
      </c>
      <c r="AA1738" s="178" t="str">
        <f t="shared" si="740"/>
        <v xml:space="preserve"> </v>
      </c>
      <c r="AB1738" s="184" t="str">
        <f t="shared" si="741"/>
        <v xml:space="preserve"> </v>
      </c>
      <c r="AC1738" s="184" t="str">
        <f t="shared" si="742"/>
        <v xml:space="preserve"> </v>
      </c>
      <c r="AD1738" s="184" t="str">
        <f t="shared" si="748"/>
        <v xml:space="preserve"> </v>
      </c>
      <c r="AE1738" s="185" t="e">
        <f t="shared" si="743"/>
        <v>#VALUE!</v>
      </c>
      <c r="AF1738" s="185" t="e">
        <f t="shared" si="744"/>
        <v>#VALUE!</v>
      </c>
      <c r="AG1738" s="212" t="e">
        <f t="shared" si="745"/>
        <v>#VALUE!</v>
      </c>
      <c r="AH1738" s="73" t="e">
        <f t="shared" si="749"/>
        <v>#VALUE!</v>
      </c>
      <c r="AI1738" s="74" t="e">
        <f t="shared" si="750"/>
        <v>#VALUE!</v>
      </c>
      <c r="AJ1738" s="186" t="e">
        <f t="shared" si="746"/>
        <v>#VALUE!</v>
      </c>
      <c r="AK1738" s="186" t="e">
        <f t="shared" si="747"/>
        <v>#VALUE!</v>
      </c>
    </row>
    <row r="1739" spans="1:37" x14ac:dyDescent="0.25">
      <c r="A1739" s="114" t="s">
        <v>74</v>
      </c>
      <c r="B1739" s="197"/>
      <c r="C1739" s="102"/>
      <c r="D1739" s="103"/>
      <c r="E1739" s="103"/>
      <c r="F1739" s="104"/>
      <c r="G1739" s="105"/>
      <c r="H1739" s="198"/>
      <c r="I1739" s="106"/>
      <c r="J1739" s="106"/>
      <c r="K1739" s="106"/>
      <c r="L1739" s="107"/>
      <c r="M1739" s="176" t="str">
        <f t="shared" si="726"/>
        <v xml:space="preserve"> </v>
      </c>
      <c r="N1739" s="177" t="str">
        <f t="shared" si="727"/>
        <v xml:space="preserve"> </v>
      </c>
      <c r="O1739" s="177" t="str">
        <f t="shared" si="728"/>
        <v xml:space="preserve"> </v>
      </c>
      <c r="P1739" s="177" t="str">
        <f t="shared" si="729"/>
        <v xml:space="preserve"> </v>
      </c>
      <c r="Q1739" s="178" t="str">
        <f t="shared" si="730"/>
        <v xml:space="preserve"> </v>
      </c>
      <c r="R1739" s="178" t="str">
        <f t="shared" si="731"/>
        <v xml:space="preserve"> </v>
      </c>
      <c r="S1739" s="179" t="str">
        <f t="shared" si="732"/>
        <v xml:space="preserve"> </v>
      </c>
      <c r="T1739" s="176" t="e">
        <f t="shared" si="733"/>
        <v>#VALUE!</v>
      </c>
      <c r="U1739" s="180" t="e">
        <f t="shared" si="734"/>
        <v>#VALUE!</v>
      </c>
      <c r="V1739" s="181" t="e">
        <f t="shared" si="735"/>
        <v>#VALUE!</v>
      </c>
      <c r="W1739" s="182" t="str">
        <f t="shared" si="736"/>
        <v>donnée(s) manquante(s)</v>
      </c>
      <c r="X1739" s="183" t="str">
        <f t="shared" si="737"/>
        <v>donnée(s) manquante(s)</v>
      </c>
      <c r="Y1739" s="178" t="str">
        <f t="shared" si="738"/>
        <v xml:space="preserve"> </v>
      </c>
      <c r="Z1739" s="178" t="str">
        <f t="shared" si="739"/>
        <v xml:space="preserve"> </v>
      </c>
      <c r="AA1739" s="178" t="str">
        <f t="shared" si="740"/>
        <v xml:space="preserve"> </v>
      </c>
      <c r="AB1739" s="184" t="str">
        <f t="shared" si="741"/>
        <v xml:space="preserve"> </v>
      </c>
      <c r="AC1739" s="184" t="str">
        <f t="shared" si="742"/>
        <v xml:space="preserve"> </v>
      </c>
      <c r="AD1739" s="184" t="str">
        <f t="shared" si="748"/>
        <v xml:space="preserve"> </v>
      </c>
      <c r="AE1739" s="185" t="e">
        <f t="shared" si="743"/>
        <v>#VALUE!</v>
      </c>
      <c r="AF1739" s="185" t="e">
        <f t="shared" si="744"/>
        <v>#VALUE!</v>
      </c>
      <c r="AG1739" s="212" t="e">
        <f t="shared" si="745"/>
        <v>#VALUE!</v>
      </c>
      <c r="AH1739" s="73" t="e">
        <f t="shared" si="749"/>
        <v>#VALUE!</v>
      </c>
      <c r="AI1739" s="74" t="e">
        <f t="shared" si="750"/>
        <v>#VALUE!</v>
      </c>
      <c r="AJ1739" s="186" t="e">
        <f t="shared" si="746"/>
        <v>#VALUE!</v>
      </c>
      <c r="AK1739" s="186" t="e">
        <f t="shared" si="747"/>
        <v>#VALUE!</v>
      </c>
    </row>
    <row r="1740" spans="1:37" x14ac:dyDescent="0.25">
      <c r="A1740" s="114" t="s">
        <v>74</v>
      </c>
      <c r="B1740" s="197"/>
      <c r="C1740" s="102"/>
      <c r="D1740" s="103"/>
      <c r="E1740" s="103"/>
      <c r="F1740" s="104"/>
      <c r="G1740" s="105"/>
      <c r="H1740" s="198"/>
      <c r="I1740" s="106"/>
      <c r="J1740" s="106"/>
      <c r="K1740" s="106"/>
      <c r="L1740" s="107"/>
      <c r="M1740" s="176" t="str">
        <f t="shared" si="726"/>
        <v xml:space="preserve"> </v>
      </c>
      <c r="N1740" s="177" t="str">
        <f t="shared" si="727"/>
        <v xml:space="preserve"> </v>
      </c>
      <c r="O1740" s="177" t="str">
        <f t="shared" si="728"/>
        <v xml:space="preserve"> </v>
      </c>
      <c r="P1740" s="177" t="str">
        <f t="shared" si="729"/>
        <v xml:space="preserve"> </v>
      </c>
      <c r="Q1740" s="178" t="str">
        <f t="shared" si="730"/>
        <v xml:space="preserve"> </v>
      </c>
      <c r="R1740" s="178" t="str">
        <f t="shared" si="731"/>
        <v xml:space="preserve"> </v>
      </c>
      <c r="S1740" s="179" t="str">
        <f t="shared" si="732"/>
        <v xml:space="preserve"> </v>
      </c>
      <c r="T1740" s="176" t="e">
        <f t="shared" si="733"/>
        <v>#VALUE!</v>
      </c>
      <c r="U1740" s="180" t="e">
        <f t="shared" si="734"/>
        <v>#VALUE!</v>
      </c>
      <c r="V1740" s="181" t="e">
        <f t="shared" si="735"/>
        <v>#VALUE!</v>
      </c>
      <c r="W1740" s="182" t="str">
        <f t="shared" si="736"/>
        <v>donnée(s) manquante(s)</v>
      </c>
      <c r="X1740" s="183" t="str">
        <f t="shared" si="737"/>
        <v>donnée(s) manquante(s)</v>
      </c>
      <c r="Y1740" s="178" t="str">
        <f t="shared" si="738"/>
        <v xml:space="preserve"> </v>
      </c>
      <c r="Z1740" s="178" t="str">
        <f t="shared" si="739"/>
        <v xml:space="preserve"> </v>
      </c>
      <c r="AA1740" s="178" t="str">
        <f t="shared" si="740"/>
        <v xml:space="preserve"> </v>
      </c>
      <c r="AB1740" s="184" t="str">
        <f t="shared" si="741"/>
        <v xml:space="preserve"> </v>
      </c>
      <c r="AC1740" s="184" t="str">
        <f t="shared" si="742"/>
        <v xml:space="preserve"> </v>
      </c>
      <c r="AD1740" s="184" t="str">
        <f t="shared" si="748"/>
        <v xml:space="preserve"> </v>
      </c>
      <c r="AE1740" s="185" t="e">
        <f t="shared" si="743"/>
        <v>#VALUE!</v>
      </c>
      <c r="AF1740" s="185" t="e">
        <f t="shared" si="744"/>
        <v>#VALUE!</v>
      </c>
      <c r="AG1740" s="212" t="e">
        <f t="shared" si="745"/>
        <v>#VALUE!</v>
      </c>
      <c r="AH1740" s="73" t="e">
        <f t="shared" si="749"/>
        <v>#VALUE!</v>
      </c>
      <c r="AI1740" s="74" t="e">
        <f t="shared" si="750"/>
        <v>#VALUE!</v>
      </c>
      <c r="AJ1740" s="186" t="e">
        <f t="shared" si="746"/>
        <v>#VALUE!</v>
      </c>
      <c r="AK1740" s="186" t="e">
        <f t="shared" si="747"/>
        <v>#VALUE!</v>
      </c>
    </row>
    <row r="1741" spans="1:37" x14ac:dyDescent="0.25">
      <c r="A1741" s="114" t="s">
        <v>74</v>
      </c>
      <c r="B1741" s="197"/>
      <c r="C1741" s="102"/>
      <c r="D1741" s="103"/>
      <c r="E1741" s="103"/>
      <c r="F1741" s="104"/>
      <c r="G1741" s="105"/>
      <c r="H1741" s="198"/>
      <c r="I1741" s="106"/>
      <c r="J1741" s="106"/>
      <c r="K1741" s="106"/>
      <c r="L1741" s="107"/>
      <c r="M1741" s="176" t="str">
        <f t="shared" si="726"/>
        <v xml:space="preserve"> </v>
      </c>
      <c r="N1741" s="177" t="str">
        <f t="shared" si="727"/>
        <v xml:space="preserve"> </v>
      </c>
      <c r="O1741" s="177" t="str">
        <f t="shared" si="728"/>
        <v xml:space="preserve"> </v>
      </c>
      <c r="P1741" s="177" t="str">
        <f t="shared" si="729"/>
        <v xml:space="preserve"> </v>
      </c>
      <c r="Q1741" s="178" t="str">
        <f t="shared" si="730"/>
        <v xml:space="preserve"> </v>
      </c>
      <c r="R1741" s="178" t="str">
        <f t="shared" si="731"/>
        <v xml:space="preserve"> </v>
      </c>
      <c r="S1741" s="179" t="str">
        <f t="shared" si="732"/>
        <v xml:space="preserve"> </v>
      </c>
      <c r="T1741" s="176" t="e">
        <f t="shared" si="733"/>
        <v>#VALUE!</v>
      </c>
      <c r="U1741" s="180" t="e">
        <f t="shared" si="734"/>
        <v>#VALUE!</v>
      </c>
      <c r="V1741" s="181" t="e">
        <f t="shared" si="735"/>
        <v>#VALUE!</v>
      </c>
      <c r="W1741" s="182" t="str">
        <f t="shared" si="736"/>
        <v>donnée(s) manquante(s)</v>
      </c>
      <c r="X1741" s="183" t="str">
        <f t="shared" si="737"/>
        <v>donnée(s) manquante(s)</v>
      </c>
      <c r="Y1741" s="178" t="str">
        <f t="shared" si="738"/>
        <v xml:space="preserve"> </v>
      </c>
      <c r="Z1741" s="178" t="str">
        <f t="shared" si="739"/>
        <v xml:space="preserve"> </v>
      </c>
      <c r="AA1741" s="178" t="str">
        <f t="shared" si="740"/>
        <v xml:space="preserve"> </v>
      </c>
      <c r="AB1741" s="184" t="str">
        <f t="shared" si="741"/>
        <v xml:space="preserve"> </v>
      </c>
      <c r="AC1741" s="184" t="str">
        <f t="shared" si="742"/>
        <v xml:space="preserve"> </v>
      </c>
      <c r="AD1741" s="184" t="str">
        <f t="shared" si="748"/>
        <v xml:space="preserve"> </v>
      </c>
      <c r="AE1741" s="185" t="e">
        <f t="shared" si="743"/>
        <v>#VALUE!</v>
      </c>
      <c r="AF1741" s="185" t="e">
        <f t="shared" si="744"/>
        <v>#VALUE!</v>
      </c>
      <c r="AG1741" s="212" t="e">
        <f t="shared" si="745"/>
        <v>#VALUE!</v>
      </c>
      <c r="AH1741" s="73" t="e">
        <f t="shared" si="749"/>
        <v>#VALUE!</v>
      </c>
      <c r="AI1741" s="74" t="e">
        <f t="shared" si="750"/>
        <v>#VALUE!</v>
      </c>
      <c r="AJ1741" s="186" t="e">
        <f t="shared" si="746"/>
        <v>#VALUE!</v>
      </c>
      <c r="AK1741" s="186" t="e">
        <f t="shared" si="747"/>
        <v>#VALUE!</v>
      </c>
    </row>
    <row r="1742" spans="1:37" x14ac:dyDescent="0.25">
      <c r="A1742" s="114" t="s">
        <v>74</v>
      </c>
      <c r="B1742" s="197"/>
      <c r="C1742" s="102"/>
      <c r="D1742" s="103"/>
      <c r="E1742" s="103"/>
      <c r="F1742" s="104"/>
      <c r="G1742" s="105"/>
      <c r="H1742" s="198"/>
      <c r="I1742" s="106"/>
      <c r="J1742" s="106"/>
      <c r="K1742" s="106"/>
      <c r="L1742" s="107"/>
      <c r="M1742" s="176" t="str">
        <f t="shared" si="726"/>
        <v xml:space="preserve"> </v>
      </c>
      <c r="N1742" s="177" t="str">
        <f t="shared" si="727"/>
        <v xml:space="preserve"> </v>
      </c>
      <c r="O1742" s="177" t="str">
        <f t="shared" si="728"/>
        <v xml:space="preserve"> </v>
      </c>
      <c r="P1742" s="177" t="str">
        <f t="shared" si="729"/>
        <v xml:space="preserve"> </v>
      </c>
      <c r="Q1742" s="178" t="str">
        <f t="shared" si="730"/>
        <v xml:space="preserve"> </v>
      </c>
      <c r="R1742" s="178" t="str">
        <f t="shared" si="731"/>
        <v xml:space="preserve"> </v>
      </c>
      <c r="S1742" s="179" t="str">
        <f t="shared" si="732"/>
        <v xml:space="preserve"> </v>
      </c>
      <c r="T1742" s="176" t="e">
        <f t="shared" si="733"/>
        <v>#VALUE!</v>
      </c>
      <c r="U1742" s="180" t="e">
        <f t="shared" si="734"/>
        <v>#VALUE!</v>
      </c>
      <c r="V1742" s="181" t="e">
        <f t="shared" si="735"/>
        <v>#VALUE!</v>
      </c>
      <c r="W1742" s="182" t="str">
        <f t="shared" si="736"/>
        <v>donnée(s) manquante(s)</v>
      </c>
      <c r="X1742" s="183" t="str">
        <f t="shared" si="737"/>
        <v>donnée(s) manquante(s)</v>
      </c>
      <c r="Y1742" s="178" t="str">
        <f t="shared" si="738"/>
        <v xml:space="preserve"> </v>
      </c>
      <c r="Z1742" s="178" t="str">
        <f t="shared" si="739"/>
        <v xml:space="preserve"> </v>
      </c>
      <c r="AA1742" s="178" t="str">
        <f t="shared" si="740"/>
        <v xml:space="preserve"> </v>
      </c>
      <c r="AB1742" s="184" t="str">
        <f t="shared" si="741"/>
        <v xml:space="preserve"> </v>
      </c>
      <c r="AC1742" s="184" t="str">
        <f t="shared" si="742"/>
        <v xml:space="preserve"> </v>
      </c>
      <c r="AD1742" s="184" t="str">
        <f t="shared" si="748"/>
        <v xml:space="preserve"> </v>
      </c>
      <c r="AE1742" s="185" t="e">
        <f t="shared" si="743"/>
        <v>#VALUE!</v>
      </c>
      <c r="AF1742" s="185" t="e">
        <f t="shared" si="744"/>
        <v>#VALUE!</v>
      </c>
      <c r="AG1742" s="212" t="e">
        <f t="shared" si="745"/>
        <v>#VALUE!</v>
      </c>
      <c r="AH1742" s="73" t="e">
        <f t="shared" si="749"/>
        <v>#VALUE!</v>
      </c>
      <c r="AI1742" s="74" t="e">
        <f t="shared" si="750"/>
        <v>#VALUE!</v>
      </c>
      <c r="AJ1742" s="186" t="e">
        <f t="shared" si="746"/>
        <v>#VALUE!</v>
      </c>
      <c r="AK1742" s="186" t="e">
        <f t="shared" si="747"/>
        <v>#VALUE!</v>
      </c>
    </row>
    <row r="1743" spans="1:37" x14ac:dyDescent="0.25">
      <c r="A1743" s="114" t="s">
        <v>74</v>
      </c>
      <c r="B1743" s="197"/>
      <c r="C1743" s="102"/>
      <c r="D1743" s="103"/>
      <c r="E1743" s="103"/>
      <c r="F1743" s="104"/>
      <c r="G1743" s="105"/>
      <c r="H1743" s="198"/>
      <c r="I1743" s="106"/>
      <c r="J1743" s="106"/>
      <c r="K1743" s="106"/>
      <c r="L1743" s="107"/>
      <c r="M1743" s="176" t="str">
        <f t="shared" si="726"/>
        <v xml:space="preserve"> </v>
      </c>
      <c r="N1743" s="177" t="str">
        <f t="shared" si="727"/>
        <v xml:space="preserve"> </v>
      </c>
      <c r="O1743" s="177" t="str">
        <f t="shared" si="728"/>
        <v xml:space="preserve"> </v>
      </c>
      <c r="P1743" s="177" t="str">
        <f t="shared" si="729"/>
        <v xml:space="preserve"> </v>
      </c>
      <c r="Q1743" s="178" t="str">
        <f t="shared" si="730"/>
        <v xml:space="preserve"> </v>
      </c>
      <c r="R1743" s="178" t="str">
        <f t="shared" si="731"/>
        <v xml:space="preserve"> </v>
      </c>
      <c r="S1743" s="179" t="str">
        <f t="shared" si="732"/>
        <v xml:space="preserve"> </v>
      </c>
      <c r="T1743" s="176" t="e">
        <f t="shared" si="733"/>
        <v>#VALUE!</v>
      </c>
      <c r="U1743" s="180" t="e">
        <f t="shared" si="734"/>
        <v>#VALUE!</v>
      </c>
      <c r="V1743" s="181" t="e">
        <f t="shared" si="735"/>
        <v>#VALUE!</v>
      </c>
      <c r="W1743" s="182" t="str">
        <f t="shared" si="736"/>
        <v>donnée(s) manquante(s)</v>
      </c>
      <c r="X1743" s="183" t="str">
        <f t="shared" si="737"/>
        <v>donnée(s) manquante(s)</v>
      </c>
      <c r="Y1743" s="178" t="str">
        <f t="shared" si="738"/>
        <v xml:space="preserve"> </v>
      </c>
      <c r="Z1743" s="178" t="str">
        <f t="shared" si="739"/>
        <v xml:space="preserve"> </v>
      </c>
      <c r="AA1743" s="178" t="str">
        <f t="shared" si="740"/>
        <v xml:space="preserve"> </v>
      </c>
      <c r="AB1743" s="184" t="str">
        <f t="shared" si="741"/>
        <v xml:space="preserve"> </v>
      </c>
      <c r="AC1743" s="184" t="str">
        <f t="shared" si="742"/>
        <v xml:space="preserve"> </v>
      </c>
      <c r="AD1743" s="184" t="str">
        <f t="shared" si="748"/>
        <v xml:space="preserve"> </v>
      </c>
      <c r="AE1743" s="185" t="e">
        <f t="shared" si="743"/>
        <v>#VALUE!</v>
      </c>
      <c r="AF1743" s="185" t="e">
        <f t="shared" si="744"/>
        <v>#VALUE!</v>
      </c>
      <c r="AG1743" s="212" t="e">
        <f t="shared" si="745"/>
        <v>#VALUE!</v>
      </c>
      <c r="AH1743" s="73" t="e">
        <f t="shared" si="749"/>
        <v>#VALUE!</v>
      </c>
      <c r="AI1743" s="74" t="e">
        <f t="shared" si="750"/>
        <v>#VALUE!</v>
      </c>
      <c r="AJ1743" s="186" t="e">
        <f t="shared" si="746"/>
        <v>#VALUE!</v>
      </c>
      <c r="AK1743" s="186" t="e">
        <f t="shared" si="747"/>
        <v>#VALUE!</v>
      </c>
    </row>
    <row r="1744" spans="1:37" x14ac:dyDescent="0.25">
      <c r="A1744" s="114" t="s">
        <v>74</v>
      </c>
      <c r="B1744" s="197"/>
      <c r="C1744" s="102"/>
      <c r="D1744" s="103"/>
      <c r="E1744" s="103"/>
      <c r="F1744" s="104"/>
      <c r="G1744" s="105"/>
      <c r="H1744" s="198"/>
      <c r="I1744" s="106"/>
      <c r="J1744" s="106"/>
      <c r="K1744" s="106"/>
      <c r="L1744" s="107"/>
      <c r="M1744" s="176" t="str">
        <f t="shared" si="726"/>
        <v xml:space="preserve"> </v>
      </c>
      <c r="N1744" s="177" t="str">
        <f t="shared" si="727"/>
        <v xml:space="preserve"> </v>
      </c>
      <c r="O1744" s="177" t="str">
        <f t="shared" si="728"/>
        <v xml:space="preserve"> </v>
      </c>
      <c r="P1744" s="177" t="str">
        <f t="shared" si="729"/>
        <v xml:space="preserve"> </v>
      </c>
      <c r="Q1744" s="178" t="str">
        <f t="shared" si="730"/>
        <v xml:space="preserve"> </v>
      </c>
      <c r="R1744" s="178" t="str">
        <f t="shared" si="731"/>
        <v xml:space="preserve"> </v>
      </c>
      <c r="S1744" s="179" t="str">
        <f t="shared" si="732"/>
        <v xml:space="preserve"> </v>
      </c>
      <c r="T1744" s="176" t="e">
        <f t="shared" si="733"/>
        <v>#VALUE!</v>
      </c>
      <c r="U1744" s="180" t="e">
        <f t="shared" si="734"/>
        <v>#VALUE!</v>
      </c>
      <c r="V1744" s="181" t="e">
        <f t="shared" si="735"/>
        <v>#VALUE!</v>
      </c>
      <c r="W1744" s="182" t="str">
        <f t="shared" si="736"/>
        <v>donnée(s) manquante(s)</v>
      </c>
      <c r="X1744" s="183" t="str">
        <f t="shared" si="737"/>
        <v>donnée(s) manquante(s)</v>
      </c>
      <c r="Y1744" s="178" t="str">
        <f t="shared" si="738"/>
        <v xml:space="preserve"> </v>
      </c>
      <c r="Z1744" s="178" t="str">
        <f t="shared" si="739"/>
        <v xml:space="preserve"> </v>
      </c>
      <c r="AA1744" s="178" t="str">
        <f t="shared" si="740"/>
        <v xml:space="preserve"> </v>
      </c>
      <c r="AB1744" s="184" t="str">
        <f t="shared" si="741"/>
        <v xml:space="preserve"> </v>
      </c>
      <c r="AC1744" s="184" t="str">
        <f t="shared" si="742"/>
        <v xml:space="preserve"> </v>
      </c>
      <c r="AD1744" s="184" t="str">
        <f t="shared" si="748"/>
        <v xml:space="preserve"> </v>
      </c>
      <c r="AE1744" s="185" t="e">
        <f t="shared" si="743"/>
        <v>#VALUE!</v>
      </c>
      <c r="AF1744" s="185" t="e">
        <f t="shared" si="744"/>
        <v>#VALUE!</v>
      </c>
      <c r="AG1744" s="212" t="e">
        <f t="shared" si="745"/>
        <v>#VALUE!</v>
      </c>
      <c r="AH1744" s="73" t="e">
        <f t="shared" si="749"/>
        <v>#VALUE!</v>
      </c>
      <c r="AI1744" s="74" t="e">
        <f t="shared" si="750"/>
        <v>#VALUE!</v>
      </c>
      <c r="AJ1744" s="186" t="e">
        <f t="shared" si="746"/>
        <v>#VALUE!</v>
      </c>
      <c r="AK1744" s="186" t="e">
        <f t="shared" si="747"/>
        <v>#VALUE!</v>
      </c>
    </row>
    <row r="1745" spans="1:37" x14ac:dyDescent="0.25">
      <c r="A1745" s="114" t="s">
        <v>74</v>
      </c>
      <c r="B1745" s="197"/>
      <c r="C1745" s="102"/>
      <c r="D1745" s="103"/>
      <c r="E1745" s="103"/>
      <c r="F1745" s="104"/>
      <c r="G1745" s="105"/>
      <c r="H1745" s="198"/>
      <c r="I1745" s="106"/>
      <c r="J1745" s="106"/>
      <c r="K1745" s="106"/>
      <c r="L1745" s="107"/>
      <c r="M1745" s="176" t="str">
        <f t="shared" si="726"/>
        <v xml:space="preserve"> </v>
      </c>
      <c r="N1745" s="177" t="str">
        <f t="shared" si="727"/>
        <v xml:space="preserve"> </v>
      </c>
      <c r="O1745" s="177" t="str">
        <f t="shared" si="728"/>
        <v xml:space="preserve"> </v>
      </c>
      <c r="P1745" s="177" t="str">
        <f t="shared" si="729"/>
        <v xml:space="preserve"> </v>
      </c>
      <c r="Q1745" s="178" t="str">
        <f t="shared" si="730"/>
        <v xml:space="preserve"> </v>
      </c>
      <c r="R1745" s="178" t="str">
        <f t="shared" si="731"/>
        <v xml:space="preserve"> </v>
      </c>
      <c r="S1745" s="179" t="str">
        <f t="shared" si="732"/>
        <v xml:space="preserve"> </v>
      </c>
      <c r="T1745" s="176" t="e">
        <f t="shared" si="733"/>
        <v>#VALUE!</v>
      </c>
      <c r="U1745" s="180" t="e">
        <f t="shared" si="734"/>
        <v>#VALUE!</v>
      </c>
      <c r="V1745" s="181" t="e">
        <f t="shared" si="735"/>
        <v>#VALUE!</v>
      </c>
      <c r="W1745" s="182" t="str">
        <f t="shared" si="736"/>
        <v>donnée(s) manquante(s)</v>
      </c>
      <c r="X1745" s="183" t="str">
        <f t="shared" si="737"/>
        <v>donnée(s) manquante(s)</v>
      </c>
      <c r="Y1745" s="178" t="str">
        <f t="shared" si="738"/>
        <v xml:space="preserve"> </v>
      </c>
      <c r="Z1745" s="178" t="str">
        <f t="shared" si="739"/>
        <v xml:space="preserve"> </v>
      </c>
      <c r="AA1745" s="178" t="str">
        <f t="shared" si="740"/>
        <v xml:space="preserve"> </v>
      </c>
      <c r="AB1745" s="184" t="str">
        <f t="shared" si="741"/>
        <v xml:space="preserve"> </v>
      </c>
      <c r="AC1745" s="184" t="str">
        <f t="shared" si="742"/>
        <v xml:space="preserve"> </v>
      </c>
      <c r="AD1745" s="184" t="str">
        <f t="shared" si="748"/>
        <v xml:space="preserve"> </v>
      </c>
      <c r="AE1745" s="185" t="e">
        <f t="shared" si="743"/>
        <v>#VALUE!</v>
      </c>
      <c r="AF1745" s="185" t="e">
        <f t="shared" si="744"/>
        <v>#VALUE!</v>
      </c>
      <c r="AG1745" s="212" t="e">
        <f t="shared" si="745"/>
        <v>#VALUE!</v>
      </c>
      <c r="AH1745" s="73" t="e">
        <f t="shared" si="749"/>
        <v>#VALUE!</v>
      </c>
      <c r="AI1745" s="74" t="e">
        <f t="shared" si="750"/>
        <v>#VALUE!</v>
      </c>
      <c r="AJ1745" s="186" t="e">
        <f t="shared" si="746"/>
        <v>#VALUE!</v>
      </c>
      <c r="AK1745" s="186" t="e">
        <f t="shared" si="747"/>
        <v>#VALUE!</v>
      </c>
    </row>
    <row r="1746" spans="1:37" x14ac:dyDescent="0.25">
      <c r="A1746" s="114" t="s">
        <v>74</v>
      </c>
      <c r="B1746" s="197"/>
      <c r="C1746" s="102"/>
      <c r="D1746" s="103"/>
      <c r="E1746" s="103"/>
      <c r="F1746" s="104"/>
      <c r="G1746" s="105"/>
      <c r="H1746" s="198"/>
      <c r="I1746" s="106"/>
      <c r="J1746" s="106"/>
      <c r="K1746" s="106"/>
      <c r="L1746" s="107"/>
      <c r="M1746" s="176" t="str">
        <f t="shared" si="726"/>
        <v xml:space="preserve"> </v>
      </c>
      <c r="N1746" s="177" t="str">
        <f t="shared" si="727"/>
        <v xml:space="preserve"> </v>
      </c>
      <c r="O1746" s="177" t="str">
        <f t="shared" si="728"/>
        <v xml:space="preserve"> </v>
      </c>
      <c r="P1746" s="177" t="str">
        <f t="shared" si="729"/>
        <v xml:space="preserve"> </v>
      </c>
      <c r="Q1746" s="178" t="str">
        <f t="shared" si="730"/>
        <v xml:space="preserve"> </v>
      </c>
      <c r="R1746" s="178" t="str">
        <f t="shared" si="731"/>
        <v xml:space="preserve"> </v>
      </c>
      <c r="S1746" s="179" t="str">
        <f t="shared" si="732"/>
        <v xml:space="preserve"> </v>
      </c>
      <c r="T1746" s="176" t="e">
        <f t="shared" si="733"/>
        <v>#VALUE!</v>
      </c>
      <c r="U1746" s="180" t="e">
        <f t="shared" si="734"/>
        <v>#VALUE!</v>
      </c>
      <c r="V1746" s="181" t="e">
        <f t="shared" si="735"/>
        <v>#VALUE!</v>
      </c>
      <c r="W1746" s="182" t="str">
        <f t="shared" si="736"/>
        <v>donnée(s) manquante(s)</v>
      </c>
      <c r="X1746" s="183" t="str">
        <f t="shared" si="737"/>
        <v>donnée(s) manquante(s)</v>
      </c>
      <c r="Y1746" s="178" t="str">
        <f t="shared" si="738"/>
        <v xml:space="preserve"> </v>
      </c>
      <c r="Z1746" s="178" t="str">
        <f t="shared" si="739"/>
        <v xml:space="preserve"> </v>
      </c>
      <c r="AA1746" s="178" t="str">
        <f t="shared" si="740"/>
        <v xml:space="preserve"> </v>
      </c>
      <c r="AB1746" s="184" t="str">
        <f t="shared" si="741"/>
        <v xml:space="preserve"> </v>
      </c>
      <c r="AC1746" s="184" t="str">
        <f t="shared" si="742"/>
        <v xml:space="preserve"> </v>
      </c>
      <c r="AD1746" s="184" t="str">
        <f t="shared" si="748"/>
        <v xml:space="preserve"> </v>
      </c>
      <c r="AE1746" s="185" t="e">
        <f t="shared" si="743"/>
        <v>#VALUE!</v>
      </c>
      <c r="AF1746" s="185" t="e">
        <f t="shared" si="744"/>
        <v>#VALUE!</v>
      </c>
      <c r="AG1746" s="212" t="e">
        <f t="shared" si="745"/>
        <v>#VALUE!</v>
      </c>
      <c r="AH1746" s="73" t="e">
        <f t="shared" si="749"/>
        <v>#VALUE!</v>
      </c>
      <c r="AI1746" s="74" t="e">
        <f t="shared" si="750"/>
        <v>#VALUE!</v>
      </c>
      <c r="AJ1746" s="186" t="e">
        <f t="shared" si="746"/>
        <v>#VALUE!</v>
      </c>
      <c r="AK1746" s="186" t="e">
        <f t="shared" si="747"/>
        <v>#VALUE!</v>
      </c>
    </row>
    <row r="1747" spans="1:37" x14ac:dyDescent="0.25">
      <c r="A1747" s="114" t="s">
        <v>74</v>
      </c>
      <c r="B1747" s="197"/>
      <c r="C1747" s="102"/>
      <c r="D1747" s="103"/>
      <c r="E1747" s="103"/>
      <c r="F1747" s="104"/>
      <c r="G1747" s="105"/>
      <c r="H1747" s="198"/>
      <c r="I1747" s="106"/>
      <c r="J1747" s="106"/>
      <c r="K1747" s="106"/>
      <c r="L1747" s="107"/>
      <c r="M1747" s="176" t="str">
        <f t="shared" si="726"/>
        <v xml:space="preserve"> </v>
      </c>
      <c r="N1747" s="177" t="str">
        <f t="shared" si="727"/>
        <v xml:space="preserve"> </v>
      </c>
      <c r="O1747" s="177" t="str">
        <f t="shared" si="728"/>
        <v xml:space="preserve"> </v>
      </c>
      <c r="P1747" s="177" t="str">
        <f t="shared" si="729"/>
        <v xml:space="preserve"> </v>
      </c>
      <c r="Q1747" s="178" t="str">
        <f t="shared" si="730"/>
        <v xml:space="preserve"> </v>
      </c>
      <c r="R1747" s="178" t="str">
        <f t="shared" si="731"/>
        <v xml:space="preserve"> </v>
      </c>
      <c r="S1747" s="179" t="str">
        <f t="shared" si="732"/>
        <v xml:space="preserve"> </v>
      </c>
      <c r="T1747" s="176" t="e">
        <f t="shared" si="733"/>
        <v>#VALUE!</v>
      </c>
      <c r="U1747" s="180" t="e">
        <f t="shared" si="734"/>
        <v>#VALUE!</v>
      </c>
      <c r="V1747" s="181" t="e">
        <f t="shared" si="735"/>
        <v>#VALUE!</v>
      </c>
      <c r="W1747" s="182" t="str">
        <f t="shared" si="736"/>
        <v>donnée(s) manquante(s)</v>
      </c>
      <c r="X1747" s="183" t="str">
        <f t="shared" si="737"/>
        <v>donnée(s) manquante(s)</v>
      </c>
      <c r="Y1747" s="178" t="str">
        <f t="shared" si="738"/>
        <v xml:space="preserve"> </v>
      </c>
      <c r="Z1747" s="178" t="str">
        <f t="shared" si="739"/>
        <v xml:space="preserve"> </v>
      </c>
      <c r="AA1747" s="178" t="str">
        <f t="shared" si="740"/>
        <v xml:space="preserve"> </v>
      </c>
      <c r="AB1747" s="184" t="str">
        <f t="shared" si="741"/>
        <v xml:space="preserve"> </v>
      </c>
      <c r="AC1747" s="184" t="str">
        <f t="shared" si="742"/>
        <v xml:space="preserve"> </v>
      </c>
      <c r="AD1747" s="184" t="str">
        <f t="shared" si="748"/>
        <v xml:space="preserve"> </v>
      </c>
      <c r="AE1747" s="185" t="e">
        <f t="shared" si="743"/>
        <v>#VALUE!</v>
      </c>
      <c r="AF1747" s="185" t="e">
        <f t="shared" si="744"/>
        <v>#VALUE!</v>
      </c>
      <c r="AG1747" s="212" t="e">
        <f t="shared" si="745"/>
        <v>#VALUE!</v>
      </c>
      <c r="AH1747" s="73" t="e">
        <f t="shared" si="749"/>
        <v>#VALUE!</v>
      </c>
      <c r="AI1747" s="74" t="e">
        <f t="shared" si="750"/>
        <v>#VALUE!</v>
      </c>
      <c r="AJ1747" s="186" t="e">
        <f t="shared" si="746"/>
        <v>#VALUE!</v>
      </c>
      <c r="AK1747" s="186" t="e">
        <f t="shared" si="747"/>
        <v>#VALUE!</v>
      </c>
    </row>
    <row r="1748" spans="1:37" x14ac:dyDescent="0.25">
      <c r="A1748" s="114" t="s">
        <v>74</v>
      </c>
      <c r="B1748" s="197"/>
      <c r="C1748" s="102"/>
      <c r="D1748" s="103"/>
      <c r="E1748" s="103"/>
      <c r="F1748" s="104"/>
      <c r="G1748" s="105"/>
      <c r="H1748" s="198"/>
      <c r="I1748" s="106"/>
      <c r="J1748" s="106"/>
      <c r="K1748" s="106"/>
      <c r="L1748" s="107"/>
      <c r="M1748" s="176" t="str">
        <f t="shared" si="726"/>
        <v xml:space="preserve"> </v>
      </c>
      <c r="N1748" s="177" t="str">
        <f t="shared" si="727"/>
        <v xml:space="preserve"> </v>
      </c>
      <c r="O1748" s="177" t="str">
        <f t="shared" si="728"/>
        <v xml:space="preserve"> </v>
      </c>
      <c r="P1748" s="177" t="str">
        <f t="shared" si="729"/>
        <v xml:space="preserve"> </v>
      </c>
      <c r="Q1748" s="178" t="str">
        <f t="shared" si="730"/>
        <v xml:space="preserve"> </v>
      </c>
      <c r="R1748" s="178" t="str">
        <f t="shared" si="731"/>
        <v xml:space="preserve"> </v>
      </c>
      <c r="S1748" s="179" t="str">
        <f t="shared" si="732"/>
        <v xml:space="preserve"> </v>
      </c>
      <c r="T1748" s="176" t="e">
        <f t="shared" si="733"/>
        <v>#VALUE!</v>
      </c>
      <c r="U1748" s="180" t="e">
        <f t="shared" si="734"/>
        <v>#VALUE!</v>
      </c>
      <c r="V1748" s="181" t="e">
        <f t="shared" si="735"/>
        <v>#VALUE!</v>
      </c>
      <c r="W1748" s="182" t="str">
        <f t="shared" si="736"/>
        <v>donnée(s) manquante(s)</v>
      </c>
      <c r="X1748" s="183" t="str">
        <f t="shared" si="737"/>
        <v>donnée(s) manquante(s)</v>
      </c>
      <c r="Y1748" s="178" t="str">
        <f t="shared" si="738"/>
        <v xml:space="preserve"> </v>
      </c>
      <c r="Z1748" s="178" t="str">
        <f t="shared" si="739"/>
        <v xml:space="preserve"> </v>
      </c>
      <c r="AA1748" s="178" t="str">
        <f t="shared" si="740"/>
        <v xml:space="preserve"> </v>
      </c>
      <c r="AB1748" s="184" t="str">
        <f t="shared" si="741"/>
        <v xml:space="preserve"> </v>
      </c>
      <c r="AC1748" s="184" t="str">
        <f t="shared" si="742"/>
        <v xml:space="preserve"> </v>
      </c>
      <c r="AD1748" s="184" t="str">
        <f t="shared" si="748"/>
        <v xml:space="preserve"> </v>
      </c>
      <c r="AE1748" s="185" t="e">
        <f t="shared" si="743"/>
        <v>#VALUE!</v>
      </c>
      <c r="AF1748" s="185" t="e">
        <f t="shared" si="744"/>
        <v>#VALUE!</v>
      </c>
      <c r="AG1748" s="212" t="e">
        <f t="shared" si="745"/>
        <v>#VALUE!</v>
      </c>
      <c r="AH1748" s="73" t="e">
        <f t="shared" si="749"/>
        <v>#VALUE!</v>
      </c>
      <c r="AI1748" s="74" t="e">
        <f t="shared" si="750"/>
        <v>#VALUE!</v>
      </c>
      <c r="AJ1748" s="186" t="e">
        <f t="shared" si="746"/>
        <v>#VALUE!</v>
      </c>
      <c r="AK1748" s="186" t="e">
        <f t="shared" si="747"/>
        <v>#VALUE!</v>
      </c>
    </row>
    <row r="1749" spans="1:37" x14ac:dyDescent="0.25">
      <c r="A1749" s="114" t="s">
        <v>74</v>
      </c>
      <c r="B1749" s="197"/>
      <c r="C1749" s="102"/>
      <c r="D1749" s="103"/>
      <c r="E1749" s="103"/>
      <c r="F1749" s="104"/>
      <c r="G1749" s="105"/>
      <c r="H1749" s="198"/>
      <c r="I1749" s="106"/>
      <c r="J1749" s="106"/>
      <c r="K1749" s="106"/>
      <c r="L1749" s="107"/>
      <c r="M1749" s="176" t="str">
        <f t="shared" si="726"/>
        <v xml:space="preserve"> </v>
      </c>
      <c r="N1749" s="177" t="str">
        <f t="shared" si="727"/>
        <v xml:space="preserve"> </v>
      </c>
      <c r="O1749" s="177" t="str">
        <f t="shared" si="728"/>
        <v xml:space="preserve"> </v>
      </c>
      <c r="P1749" s="177" t="str">
        <f t="shared" si="729"/>
        <v xml:space="preserve"> </v>
      </c>
      <c r="Q1749" s="178" t="str">
        <f t="shared" si="730"/>
        <v xml:space="preserve"> </v>
      </c>
      <c r="R1749" s="178" t="str">
        <f t="shared" si="731"/>
        <v xml:space="preserve"> </v>
      </c>
      <c r="S1749" s="179" t="str">
        <f t="shared" si="732"/>
        <v xml:space="preserve"> </v>
      </c>
      <c r="T1749" s="176" t="e">
        <f t="shared" si="733"/>
        <v>#VALUE!</v>
      </c>
      <c r="U1749" s="180" t="e">
        <f t="shared" si="734"/>
        <v>#VALUE!</v>
      </c>
      <c r="V1749" s="181" t="e">
        <f t="shared" si="735"/>
        <v>#VALUE!</v>
      </c>
      <c r="W1749" s="182" t="str">
        <f t="shared" si="736"/>
        <v>donnée(s) manquante(s)</v>
      </c>
      <c r="X1749" s="183" t="str">
        <f t="shared" si="737"/>
        <v>donnée(s) manquante(s)</v>
      </c>
      <c r="Y1749" s="178" t="str">
        <f t="shared" si="738"/>
        <v xml:space="preserve"> </v>
      </c>
      <c r="Z1749" s="178" t="str">
        <f t="shared" si="739"/>
        <v xml:space="preserve"> </v>
      </c>
      <c r="AA1749" s="178" t="str">
        <f t="shared" si="740"/>
        <v xml:space="preserve"> </v>
      </c>
      <c r="AB1749" s="184" t="str">
        <f t="shared" si="741"/>
        <v xml:space="preserve"> </v>
      </c>
      <c r="AC1749" s="184" t="str">
        <f t="shared" si="742"/>
        <v xml:space="preserve"> </v>
      </c>
      <c r="AD1749" s="184" t="str">
        <f t="shared" si="748"/>
        <v xml:space="preserve"> </v>
      </c>
      <c r="AE1749" s="185" t="e">
        <f t="shared" si="743"/>
        <v>#VALUE!</v>
      </c>
      <c r="AF1749" s="185" t="e">
        <f t="shared" si="744"/>
        <v>#VALUE!</v>
      </c>
      <c r="AG1749" s="212" t="e">
        <f t="shared" si="745"/>
        <v>#VALUE!</v>
      </c>
      <c r="AH1749" s="73" t="e">
        <f t="shared" si="749"/>
        <v>#VALUE!</v>
      </c>
      <c r="AI1749" s="74" t="e">
        <f t="shared" si="750"/>
        <v>#VALUE!</v>
      </c>
      <c r="AJ1749" s="186" t="e">
        <f t="shared" si="746"/>
        <v>#VALUE!</v>
      </c>
      <c r="AK1749" s="186" t="e">
        <f t="shared" si="747"/>
        <v>#VALUE!</v>
      </c>
    </row>
    <row r="1750" spans="1:37" x14ac:dyDescent="0.25">
      <c r="A1750" s="114" t="s">
        <v>74</v>
      </c>
      <c r="B1750" s="197"/>
      <c r="C1750" s="102"/>
      <c r="D1750" s="103"/>
      <c r="E1750" s="103"/>
      <c r="F1750" s="104"/>
      <c r="G1750" s="105"/>
      <c r="H1750" s="198"/>
      <c r="I1750" s="106"/>
      <c r="J1750" s="106"/>
      <c r="K1750" s="106"/>
      <c r="L1750" s="107"/>
      <c r="M1750" s="176" t="str">
        <f t="shared" si="726"/>
        <v xml:space="preserve"> </v>
      </c>
      <c r="N1750" s="177" t="str">
        <f t="shared" si="727"/>
        <v xml:space="preserve"> </v>
      </c>
      <c r="O1750" s="177" t="str">
        <f t="shared" si="728"/>
        <v xml:space="preserve"> </v>
      </c>
      <c r="P1750" s="177" t="str">
        <f t="shared" si="729"/>
        <v xml:space="preserve"> </v>
      </c>
      <c r="Q1750" s="178" t="str">
        <f t="shared" si="730"/>
        <v xml:space="preserve"> </v>
      </c>
      <c r="R1750" s="178" t="str">
        <f t="shared" si="731"/>
        <v xml:space="preserve"> </v>
      </c>
      <c r="S1750" s="179" t="str">
        <f t="shared" si="732"/>
        <v xml:space="preserve"> </v>
      </c>
      <c r="T1750" s="176" t="e">
        <f t="shared" si="733"/>
        <v>#VALUE!</v>
      </c>
      <c r="U1750" s="180" t="e">
        <f t="shared" si="734"/>
        <v>#VALUE!</v>
      </c>
      <c r="V1750" s="181" t="e">
        <f t="shared" si="735"/>
        <v>#VALUE!</v>
      </c>
      <c r="W1750" s="182" t="str">
        <f t="shared" si="736"/>
        <v>donnée(s) manquante(s)</v>
      </c>
      <c r="X1750" s="183" t="str">
        <f t="shared" si="737"/>
        <v>donnée(s) manquante(s)</v>
      </c>
      <c r="Y1750" s="178" t="str">
        <f t="shared" si="738"/>
        <v xml:space="preserve"> </v>
      </c>
      <c r="Z1750" s="178" t="str">
        <f t="shared" si="739"/>
        <v xml:space="preserve"> </v>
      </c>
      <c r="AA1750" s="178" t="str">
        <f t="shared" si="740"/>
        <v xml:space="preserve"> </v>
      </c>
      <c r="AB1750" s="184" t="str">
        <f t="shared" si="741"/>
        <v xml:space="preserve"> </v>
      </c>
      <c r="AC1750" s="184" t="str">
        <f t="shared" si="742"/>
        <v xml:space="preserve"> </v>
      </c>
      <c r="AD1750" s="184" t="str">
        <f t="shared" si="748"/>
        <v xml:space="preserve"> </v>
      </c>
      <c r="AE1750" s="185" t="e">
        <f t="shared" si="743"/>
        <v>#VALUE!</v>
      </c>
      <c r="AF1750" s="185" t="e">
        <f t="shared" si="744"/>
        <v>#VALUE!</v>
      </c>
      <c r="AG1750" s="212" t="e">
        <f t="shared" si="745"/>
        <v>#VALUE!</v>
      </c>
      <c r="AH1750" s="73" t="e">
        <f t="shared" si="749"/>
        <v>#VALUE!</v>
      </c>
      <c r="AI1750" s="74" t="e">
        <f t="shared" si="750"/>
        <v>#VALUE!</v>
      </c>
      <c r="AJ1750" s="186" t="e">
        <f t="shared" si="746"/>
        <v>#VALUE!</v>
      </c>
      <c r="AK1750" s="186" t="e">
        <f t="shared" si="747"/>
        <v>#VALUE!</v>
      </c>
    </row>
    <row r="1751" spans="1:37" x14ac:dyDescent="0.25">
      <c r="A1751" s="114" t="s">
        <v>74</v>
      </c>
      <c r="B1751" s="197"/>
      <c r="C1751" s="102"/>
      <c r="D1751" s="103"/>
      <c r="E1751" s="103"/>
      <c r="F1751" s="104"/>
      <c r="G1751" s="105"/>
      <c r="H1751" s="198"/>
      <c r="I1751" s="106"/>
      <c r="J1751" s="106"/>
      <c r="K1751" s="106"/>
      <c r="L1751" s="107"/>
      <c r="M1751" s="176" t="str">
        <f t="shared" si="726"/>
        <v xml:space="preserve"> </v>
      </c>
      <c r="N1751" s="177" t="str">
        <f t="shared" si="727"/>
        <v xml:space="preserve"> </v>
      </c>
      <c r="O1751" s="177" t="str">
        <f t="shared" si="728"/>
        <v xml:space="preserve"> </v>
      </c>
      <c r="P1751" s="177" t="str">
        <f t="shared" si="729"/>
        <v xml:space="preserve"> </v>
      </c>
      <c r="Q1751" s="178" t="str">
        <f t="shared" si="730"/>
        <v xml:space="preserve"> </v>
      </c>
      <c r="R1751" s="178" t="str">
        <f t="shared" si="731"/>
        <v xml:space="preserve"> </v>
      </c>
      <c r="S1751" s="179" t="str">
        <f t="shared" si="732"/>
        <v xml:space="preserve"> </v>
      </c>
      <c r="T1751" s="176" t="e">
        <f t="shared" si="733"/>
        <v>#VALUE!</v>
      </c>
      <c r="U1751" s="180" t="e">
        <f t="shared" si="734"/>
        <v>#VALUE!</v>
      </c>
      <c r="V1751" s="181" t="e">
        <f t="shared" si="735"/>
        <v>#VALUE!</v>
      </c>
      <c r="W1751" s="182" t="str">
        <f t="shared" si="736"/>
        <v>donnée(s) manquante(s)</v>
      </c>
      <c r="X1751" s="183" t="str">
        <f t="shared" si="737"/>
        <v>donnée(s) manquante(s)</v>
      </c>
      <c r="Y1751" s="178" t="str">
        <f t="shared" si="738"/>
        <v xml:space="preserve"> </v>
      </c>
      <c r="Z1751" s="178" t="str">
        <f t="shared" si="739"/>
        <v xml:space="preserve"> </v>
      </c>
      <c r="AA1751" s="178" t="str">
        <f t="shared" si="740"/>
        <v xml:space="preserve"> </v>
      </c>
      <c r="AB1751" s="184" t="str">
        <f t="shared" si="741"/>
        <v xml:space="preserve"> </v>
      </c>
      <c r="AC1751" s="184" t="str">
        <f t="shared" si="742"/>
        <v xml:space="preserve"> </v>
      </c>
      <c r="AD1751" s="184" t="str">
        <f t="shared" si="748"/>
        <v xml:space="preserve"> </v>
      </c>
      <c r="AE1751" s="185" t="e">
        <f t="shared" si="743"/>
        <v>#VALUE!</v>
      </c>
      <c r="AF1751" s="185" t="e">
        <f t="shared" si="744"/>
        <v>#VALUE!</v>
      </c>
      <c r="AG1751" s="212" t="e">
        <f t="shared" si="745"/>
        <v>#VALUE!</v>
      </c>
      <c r="AH1751" s="73" t="e">
        <f t="shared" si="749"/>
        <v>#VALUE!</v>
      </c>
      <c r="AI1751" s="74" t="e">
        <f t="shared" si="750"/>
        <v>#VALUE!</v>
      </c>
      <c r="AJ1751" s="186" t="e">
        <f t="shared" si="746"/>
        <v>#VALUE!</v>
      </c>
      <c r="AK1751" s="186" t="e">
        <f t="shared" si="747"/>
        <v>#VALUE!</v>
      </c>
    </row>
    <row r="1752" spans="1:37" x14ac:dyDescent="0.25">
      <c r="A1752" s="114" t="s">
        <v>74</v>
      </c>
      <c r="B1752" s="197"/>
      <c r="C1752" s="102"/>
      <c r="D1752" s="103"/>
      <c r="E1752" s="103"/>
      <c r="F1752" s="104"/>
      <c r="G1752" s="105"/>
      <c r="H1752" s="198"/>
      <c r="I1752" s="106"/>
      <c r="J1752" s="106"/>
      <c r="K1752" s="106"/>
      <c r="L1752" s="107"/>
      <c r="M1752" s="176" t="str">
        <f t="shared" si="726"/>
        <v xml:space="preserve"> </v>
      </c>
      <c r="N1752" s="177" t="str">
        <f t="shared" si="727"/>
        <v xml:space="preserve"> </v>
      </c>
      <c r="O1752" s="177" t="str">
        <f t="shared" si="728"/>
        <v xml:space="preserve"> </v>
      </c>
      <c r="P1752" s="177" t="str">
        <f t="shared" si="729"/>
        <v xml:space="preserve"> </v>
      </c>
      <c r="Q1752" s="178" t="str">
        <f t="shared" si="730"/>
        <v xml:space="preserve"> </v>
      </c>
      <c r="R1752" s="178" t="str">
        <f t="shared" si="731"/>
        <v xml:space="preserve"> </v>
      </c>
      <c r="S1752" s="179" t="str">
        <f t="shared" si="732"/>
        <v xml:space="preserve"> </v>
      </c>
      <c r="T1752" s="176" t="e">
        <f t="shared" si="733"/>
        <v>#VALUE!</v>
      </c>
      <c r="U1752" s="180" t="e">
        <f t="shared" si="734"/>
        <v>#VALUE!</v>
      </c>
      <c r="V1752" s="181" t="e">
        <f t="shared" si="735"/>
        <v>#VALUE!</v>
      </c>
      <c r="W1752" s="182" t="str">
        <f t="shared" si="736"/>
        <v>donnée(s) manquante(s)</v>
      </c>
      <c r="X1752" s="183" t="str">
        <f t="shared" si="737"/>
        <v>donnée(s) manquante(s)</v>
      </c>
      <c r="Y1752" s="178" t="str">
        <f t="shared" si="738"/>
        <v xml:space="preserve"> </v>
      </c>
      <c r="Z1752" s="178" t="str">
        <f t="shared" si="739"/>
        <v xml:space="preserve"> </v>
      </c>
      <c r="AA1752" s="178" t="str">
        <f t="shared" si="740"/>
        <v xml:space="preserve"> </v>
      </c>
      <c r="AB1752" s="184" t="str">
        <f t="shared" si="741"/>
        <v xml:space="preserve"> </v>
      </c>
      <c r="AC1752" s="184" t="str">
        <f t="shared" si="742"/>
        <v xml:space="preserve"> </v>
      </c>
      <c r="AD1752" s="184" t="str">
        <f t="shared" si="748"/>
        <v xml:space="preserve"> </v>
      </c>
      <c r="AE1752" s="185" t="e">
        <f t="shared" si="743"/>
        <v>#VALUE!</v>
      </c>
      <c r="AF1752" s="185" t="e">
        <f t="shared" si="744"/>
        <v>#VALUE!</v>
      </c>
      <c r="AG1752" s="212" t="e">
        <f t="shared" si="745"/>
        <v>#VALUE!</v>
      </c>
      <c r="AH1752" s="73" t="e">
        <f t="shared" si="749"/>
        <v>#VALUE!</v>
      </c>
      <c r="AI1752" s="74" t="e">
        <f t="shared" si="750"/>
        <v>#VALUE!</v>
      </c>
      <c r="AJ1752" s="186" t="e">
        <f t="shared" si="746"/>
        <v>#VALUE!</v>
      </c>
      <c r="AK1752" s="186" t="e">
        <f t="shared" si="747"/>
        <v>#VALUE!</v>
      </c>
    </row>
    <row r="1753" spans="1:37" x14ac:dyDescent="0.25">
      <c r="A1753" s="114" t="s">
        <v>74</v>
      </c>
      <c r="B1753" s="197"/>
      <c r="C1753" s="102"/>
      <c r="D1753" s="103"/>
      <c r="E1753" s="103"/>
      <c r="F1753" s="104"/>
      <c r="G1753" s="105"/>
      <c r="H1753" s="198"/>
      <c r="I1753" s="106"/>
      <c r="J1753" s="106"/>
      <c r="K1753" s="106"/>
      <c r="L1753" s="107"/>
      <c r="M1753" s="176" t="str">
        <f t="shared" si="726"/>
        <v xml:space="preserve"> </v>
      </c>
      <c r="N1753" s="177" t="str">
        <f t="shared" si="727"/>
        <v xml:space="preserve"> </v>
      </c>
      <c r="O1753" s="177" t="str">
        <f t="shared" si="728"/>
        <v xml:space="preserve"> </v>
      </c>
      <c r="P1753" s="177" t="str">
        <f t="shared" si="729"/>
        <v xml:space="preserve"> </v>
      </c>
      <c r="Q1753" s="178" t="str">
        <f t="shared" si="730"/>
        <v xml:space="preserve"> </v>
      </c>
      <c r="R1753" s="178" t="str">
        <f t="shared" si="731"/>
        <v xml:space="preserve"> </v>
      </c>
      <c r="S1753" s="179" t="str">
        <f t="shared" si="732"/>
        <v xml:space="preserve"> </v>
      </c>
      <c r="T1753" s="176" t="e">
        <f t="shared" si="733"/>
        <v>#VALUE!</v>
      </c>
      <c r="U1753" s="180" t="e">
        <f t="shared" si="734"/>
        <v>#VALUE!</v>
      </c>
      <c r="V1753" s="181" t="e">
        <f t="shared" si="735"/>
        <v>#VALUE!</v>
      </c>
      <c r="W1753" s="182" t="str">
        <f t="shared" si="736"/>
        <v>donnée(s) manquante(s)</v>
      </c>
      <c r="X1753" s="183" t="str">
        <f t="shared" si="737"/>
        <v>donnée(s) manquante(s)</v>
      </c>
      <c r="Y1753" s="178" t="str">
        <f t="shared" si="738"/>
        <v xml:space="preserve"> </v>
      </c>
      <c r="Z1753" s="178" t="str">
        <f t="shared" si="739"/>
        <v xml:space="preserve"> </v>
      </c>
      <c r="AA1753" s="178" t="str">
        <f t="shared" si="740"/>
        <v xml:space="preserve"> </v>
      </c>
      <c r="AB1753" s="184" t="str">
        <f t="shared" si="741"/>
        <v xml:space="preserve"> </v>
      </c>
      <c r="AC1753" s="184" t="str">
        <f t="shared" si="742"/>
        <v xml:space="preserve"> </v>
      </c>
      <c r="AD1753" s="184" t="str">
        <f t="shared" si="748"/>
        <v xml:space="preserve"> </v>
      </c>
      <c r="AE1753" s="185" t="e">
        <f t="shared" si="743"/>
        <v>#VALUE!</v>
      </c>
      <c r="AF1753" s="185" t="e">
        <f t="shared" si="744"/>
        <v>#VALUE!</v>
      </c>
      <c r="AG1753" s="212" t="e">
        <f t="shared" si="745"/>
        <v>#VALUE!</v>
      </c>
      <c r="AH1753" s="73" t="e">
        <f t="shared" si="749"/>
        <v>#VALUE!</v>
      </c>
      <c r="AI1753" s="74" t="e">
        <f t="shared" si="750"/>
        <v>#VALUE!</v>
      </c>
      <c r="AJ1753" s="186" t="e">
        <f t="shared" si="746"/>
        <v>#VALUE!</v>
      </c>
      <c r="AK1753" s="186" t="e">
        <f t="shared" si="747"/>
        <v>#VALUE!</v>
      </c>
    </row>
    <row r="1754" spans="1:37" x14ac:dyDescent="0.25">
      <c r="A1754" s="114" t="s">
        <v>74</v>
      </c>
      <c r="B1754" s="197"/>
      <c r="C1754" s="102"/>
      <c r="D1754" s="103"/>
      <c r="E1754" s="103"/>
      <c r="F1754" s="104"/>
      <c r="G1754" s="105"/>
      <c r="H1754" s="198"/>
      <c r="I1754" s="106"/>
      <c r="J1754" s="106"/>
      <c r="K1754" s="106"/>
      <c r="L1754" s="107"/>
      <c r="M1754" s="176" t="str">
        <f t="shared" si="726"/>
        <v xml:space="preserve"> </v>
      </c>
      <c r="N1754" s="177" t="str">
        <f t="shared" si="727"/>
        <v xml:space="preserve"> </v>
      </c>
      <c r="O1754" s="177" t="str">
        <f t="shared" si="728"/>
        <v xml:space="preserve"> </v>
      </c>
      <c r="P1754" s="177" t="str">
        <f t="shared" si="729"/>
        <v xml:space="preserve"> </v>
      </c>
      <c r="Q1754" s="178" t="str">
        <f t="shared" si="730"/>
        <v xml:space="preserve"> </v>
      </c>
      <c r="R1754" s="178" t="str">
        <f t="shared" si="731"/>
        <v xml:space="preserve"> </v>
      </c>
      <c r="S1754" s="179" t="str">
        <f t="shared" si="732"/>
        <v xml:space="preserve"> </v>
      </c>
      <c r="T1754" s="176" t="e">
        <f t="shared" si="733"/>
        <v>#VALUE!</v>
      </c>
      <c r="U1754" s="180" t="e">
        <f t="shared" si="734"/>
        <v>#VALUE!</v>
      </c>
      <c r="V1754" s="181" t="e">
        <f t="shared" si="735"/>
        <v>#VALUE!</v>
      </c>
      <c r="W1754" s="182" t="str">
        <f t="shared" si="736"/>
        <v>donnée(s) manquante(s)</v>
      </c>
      <c r="X1754" s="183" t="str">
        <f t="shared" si="737"/>
        <v>donnée(s) manquante(s)</v>
      </c>
      <c r="Y1754" s="178" t="str">
        <f t="shared" si="738"/>
        <v xml:space="preserve"> </v>
      </c>
      <c r="Z1754" s="178" t="str">
        <f t="shared" si="739"/>
        <v xml:space="preserve"> </v>
      </c>
      <c r="AA1754" s="178" t="str">
        <f t="shared" si="740"/>
        <v xml:space="preserve"> </v>
      </c>
      <c r="AB1754" s="184" t="str">
        <f t="shared" si="741"/>
        <v xml:space="preserve"> </v>
      </c>
      <c r="AC1754" s="184" t="str">
        <f t="shared" si="742"/>
        <v xml:space="preserve"> </v>
      </c>
      <c r="AD1754" s="184" t="str">
        <f t="shared" si="748"/>
        <v xml:space="preserve"> </v>
      </c>
      <c r="AE1754" s="185" t="e">
        <f t="shared" si="743"/>
        <v>#VALUE!</v>
      </c>
      <c r="AF1754" s="185" t="e">
        <f t="shared" si="744"/>
        <v>#VALUE!</v>
      </c>
      <c r="AG1754" s="212" t="e">
        <f t="shared" si="745"/>
        <v>#VALUE!</v>
      </c>
      <c r="AH1754" s="73" t="e">
        <f t="shared" si="749"/>
        <v>#VALUE!</v>
      </c>
      <c r="AI1754" s="74" t="e">
        <f t="shared" si="750"/>
        <v>#VALUE!</v>
      </c>
      <c r="AJ1754" s="186" t="e">
        <f t="shared" si="746"/>
        <v>#VALUE!</v>
      </c>
      <c r="AK1754" s="186" t="e">
        <f t="shared" si="747"/>
        <v>#VALUE!</v>
      </c>
    </row>
    <row r="1755" spans="1:37" x14ac:dyDescent="0.25">
      <c r="A1755" s="114" t="s">
        <v>74</v>
      </c>
      <c r="B1755" s="197"/>
      <c r="C1755" s="102"/>
      <c r="D1755" s="103"/>
      <c r="E1755" s="103"/>
      <c r="F1755" s="104"/>
      <c r="G1755" s="105"/>
      <c r="H1755" s="198"/>
      <c r="I1755" s="106"/>
      <c r="J1755" s="106"/>
      <c r="K1755" s="106"/>
      <c r="L1755" s="107"/>
      <c r="M1755" s="176" t="str">
        <f t="shared" si="726"/>
        <v xml:space="preserve"> </v>
      </c>
      <c r="N1755" s="177" t="str">
        <f t="shared" si="727"/>
        <v xml:space="preserve"> </v>
      </c>
      <c r="O1755" s="177" t="str">
        <f t="shared" si="728"/>
        <v xml:space="preserve"> </v>
      </c>
      <c r="P1755" s="177" t="str">
        <f t="shared" si="729"/>
        <v xml:space="preserve"> </v>
      </c>
      <c r="Q1755" s="178" t="str">
        <f t="shared" si="730"/>
        <v xml:space="preserve"> </v>
      </c>
      <c r="R1755" s="178" t="str">
        <f t="shared" si="731"/>
        <v xml:space="preserve"> </v>
      </c>
      <c r="S1755" s="179" t="str">
        <f t="shared" si="732"/>
        <v xml:space="preserve"> </v>
      </c>
      <c r="T1755" s="176" t="e">
        <f t="shared" si="733"/>
        <v>#VALUE!</v>
      </c>
      <c r="U1755" s="180" t="e">
        <f t="shared" si="734"/>
        <v>#VALUE!</v>
      </c>
      <c r="V1755" s="181" t="e">
        <f t="shared" si="735"/>
        <v>#VALUE!</v>
      </c>
      <c r="W1755" s="182" t="str">
        <f t="shared" si="736"/>
        <v>donnée(s) manquante(s)</v>
      </c>
      <c r="X1755" s="183" t="str">
        <f t="shared" si="737"/>
        <v>donnée(s) manquante(s)</v>
      </c>
      <c r="Y1755" s="178" t="str">
        <f t="shared" si="738"/>
        <v xml:space="preserve"> </v>
      </c>
      <c r="Z1755" s="178" t="str">
        <f t="shared" si="739"/>
        <v xml:space="preserve"> </v>
      </c>
      <c r="AA1755" s="178" t="str">
        <f t="shared" si="740"/>
        <v xml:space="preserve"> </v>
      </c>
      <c r="AB1755" s="184" t="str">
        <f t="shared" si="741"/>
        <v xml:space="preserve"> </v>
      </c>
      <c r="AC1755" s="184" t="str">
        <f t="shared" si="742"/>
        <v xml:space="preserve"> </v>
      </c>
      <c r="AD1755" s="184" t="str">
        <f t="shared" si="748"/>
        <v xml:space="preserve"> </v>
      </c>
      <c r="AE1755" s="185" t="e">
        <f t="shared" si="743"/>
        <v>#VALUE!</v>
      </c>
      <c r="AF1755" s="185" t="e">
        <f t="shared" si="744"/>
        <v>#VALUE!</v>
      </c>
      <c r="AG1755" s="212" t="e">
        <f t="shared" si="745"/>
        <v>#VALUE!</v>
      </c>
      <c r="AH1755" s="73" t="e">
        <f t="shared" si="749"/>
        <v>#VALUE!</v>
      </c>
      <c r="AI1755" s="74" t="e">
        <f t="shared" si="750"/>
        <v>#VALUE!</v>
      </c>
      <c r="AJ1755" s="186" t="e">
        <f t="shared" si="746"/>
        <v>#VALUE!</v>
      </c>
      <c r="AK1755" s="186" t="e">
        <f t="shared" si="747"/>
        <v>#VALUE!</v>
      </c>
    </row>
    <row r="1756" spans="1:37" x14ac:dyDescent="0.25">
      <c r="A1756" s="114" t="s">
        <v>74</v>
      </c>
      <c r="B1756" s="197"/>
      <c r="C1756" s="102"/>
      <c r="D1756" s="103"/>
      <c r="E1756" s="103"/>
      <c r="F1756" s="104"/>
      <c r="G1756" s="105"/>
      <c r="H1756" s="198"/>
      <c r="I1756" s="106"/>
      <c r="J1756" s="106"/>
      <c r="K1756" s="106"/>
      <c r="L1756" s="107"/>
      <c r="M1756" s="176" t="str">
        <f t="shared" si="726"/>
        <v xml:space="preserve"> </v>
      </c>
      <c r="N1756" s="177" t="str">
        <f t="shared" si="727"/>
        <v xml:space="preserve"> </v>
      </c>
      <c r="O1756" s="177" t="str">
        <f t="shared" si="728"/>
        <v xml:space="preserve"> </v>
      </c>
      <c r="P1756" s="177" t="str">
        <f t="shared" si="729"/>
        <v xml:space="preserve"> </v>
      </c>
      <c r="Q1756" s="178" t="str">
        <f t="shared" si="730"/>
        <v xml:space="preserve"> </v>
      </c>
      <c r="R1756" s="178" t="str">
        <f t="shared" si="731"/>
        <v xml:space="preserve"> </v>
      </c>
      <c r="S1756" s="179" t="str">
        <f t="shared" si="732"/>
        <v xml:space="preserve"> </v>
      </c>
      <c r="T1756" s="176" t="e">
        <f t="shared" si="733"/>
        <v>#VALUE!</v>
      </c>
      <c r="U1756" s="180" t="e">
        <f t="shared" si="734"/>
        <v>#VALUE!</v>
      </c>
      <c r="V1756" s="181" t="e">
        <f t="shared" si="735"/>
        <v>#VALUE!</v>
      </c>
      <c r="W1756" s="182" t="str">
        <f t="shared" si="736"/>
        <v>donnée(s) manquante(s)</v>
      </c>
      <c r="X1756" s="183" t="str">
        <f t="shared" si="737"/>
        <v>donnée(s) manquante(s)</v>
      </c>
      <c r="Y1756" s="178" t="str">
        <f t="shared" si="738"/>
        <v xml:space="preserve"> </v>
      </c>
      <c r="Z1756" s="178" t="str">
        <f t="shared" si="739"/>
        <v xml:space="preserve"> </v>
      </c>
      <c r="AA1756" s="178" t="str">
        <f t="shared" si="740"/>
        <v xml:space="preserve"> </v>
      </c>
      <c r="AB1756" s="184" t="str">
        <f t="shared" si="741"/>
        <v xml:space="preserve"> </v>
      </c>
      <c r="AC1756" s="184" t="str">
        <f t="shared" si="742"/>
        <v xml:space="preserve"> </v>
      </c>
      <c r="AD1756" s="184" t="str">
        <f t="shared" si="748"/>
        <v xml:space="preserve"> </v>
      </c>
      <c r="AE1756" s="185" t="e">
        <f t="shared" si="743"/>
        <v>#VALUE!</v>
      </c>
      <c r="AF1756" s="185" t="e">
        <f t="shared" si="744"/>
        <v>#VALUE!</v>
      </c>
      <c r="AG1756" s="212" t="e">
        <f t="shared" si="745"/>
        <v>#VALUE!</v>
      </c>
      <c r="AH1756" s="73" t="e">
        <f t="shared" si="749"/>
        <v>#VALUE!</v>
      </c>
      <c r="AI1756" s="74" t="e">
        <f t="shared" si="750"/>
        <v>#VALUE!</v>
      </c>
      <c r="AJ1756" s="186" t="e">
        <f t="shared" si="746"/>
        <v>#VALUE!</v>
      </c>
      <c r="AK1756" s="186" t="e">
        <f t="shared" si="747"/>
        <v>#VALUE!</v>
      </c>
    </row>
    <row r="1757" spans="1:37" x14ac:dyDescent="0.25">
      <c r="A1757" s="114" t="s">
        <v>74</v>
      </c>
      <c r="B1757" s="197"/>
      <c r="C1757" s="102"/>
      <c r="D1757" s="103"/>
      <c r="E1757" s="103"/>
      <c r="F1757" s="104"/>
      <c r="G1757" s="105"/>
      <c r="H1757" s="198"/>
      <c r="I1757" s="106"/>
      <c r="J1757" s="106"/>
      <c r="K1757" s="106"/>
      <c r="L1757" s="107"/>
      <c r="M1757" s="176" t="str">
        <f t="shared" si="726"/>
        <v xml:space="preserve"> </v>
      </c>
      <c r="N1757" s="177" t="str">
        <f t="shared" si="727"/>
        <v xml:space="preserve"> </v>
      </c>
      <c r="O1757" s="177" t="str">
        <f t="shared" si="728"/>
        <v xml:space="preserve"> </v>
      </c>
      <c r="P1757" s="177" t="str">
        <f t="shared" si="729"/>
        <v xml:space="preserve"> </v>
      </c>
      <c r="Q1757" s="178" t="str">
        <f t="shared" si="730"/>
        <v xml:space="preserve"> </v>
      </c>
      <c r="R1757" s="178" t="str">
        <f t="shared" si="731"/>
        <v xml:space="preserve"> </v>
      </c>
      <c r="S1757" s="179" t="str">
        <f t="shared" si="732"/>
        <v xml:space="preserve"> </v>
      </c>
      <c r="T1757" s="176" t="e">
        <f t="shared" si="733"/>
        <v>#VALUE!</v>
      </c>
      <c r="U1757" s="180" t="e">
        <f t="shared" si="734"/>
        <v>#VALUE!</v>
      </c>
      <c r="V1757" s="181" t="e">
        <f t="shared" si="735"/>
        <v>#VALUE!</v>
      </c>
      <c r="W1757" s="182" t="str">
        <f t="shared" si="736"/>
        <v>donnée(s) manquante(s)</v>
      </c>
      <c r="X1757" s="183" t="str">
        <f t="shared" si="737"/>
        <v>donnée(s) manquante(s)</v>
      </c>
      <c r="Y1757" s="178" t="str">
        <f t="shared" si="738"/>
        <v xml:space="preserve"> </v>
      </c>
      <c r="Z1757" s="178" t="str">
        <f t="shared" si="739"/>
        <v xml:space="preserve"> </v>
      </c>
      <c r="AA1757" s="178" t="str">
        <f t="shared" si="740"/>
        <v xml:space="preserve"> </v>
      </c>
      <c r="AB1757" s="184" t="str">
        <f t="shared" si="741"/>
        <v xml:space="preserve"> </v>
      </c>
      <c r="AC1757" s="184" t="str">
        <f t="shared" si="742"/>
        <v xml:space="preserve"> </v>
      </c>
      <c r="AD1757" s="184" t="str">
        <f t="shared" si="748"/>
        <v xml:space="preserve"> </v>
      </c>
      <c r="AE1757" s="185" t="e">
        <f t="shared" si="743"/>
        <v>#VALUE!</v>
      </c>
      <c r="AF1757" s="185" t="e">
        <f t="shared" si="744"/>
        <v>#VALUE!</v>
      </c>
      <c r="AG1757" s="212" t="e">
        <f t="shared" si="745"/>
        <v>#VALUE!</v>
      </c>
      <c r="AH1757" s="73" t="e">
        <f t="shared" si="749"/>
        <v>#VALUE!</v>
      </c>
      <c r="AI1757" s="74" t="e">
        <f t="shared" si="750"/>
        <v>#VALUE!</v>
      </c>
      <c r="AJ1757" s="186" t="e">
        <f t="shared" si="746"/>
        <v>#VALUE!</v>
      </c>
      <c r="AK1757" s="186" t="e">
        <f t="shared" si="747"/>
        <v>#VALUE!</v>
      </c>
    </row>
    <row r="1758" spans="1:37" x14ac:dyDescent="0.25">
      <c r="A1758" s="114" t="s">
        <v>74</v>
      </c>
      <c r="B1758" s="197"/>
      <c r="C1758" s="102"/>
      <c r="D1758" s="103"/>
      <c r="E1758" s="103"/>
      <c r="F1758" s="104"/>
      <c r="G1758" s="105"/>
      <c r="H1758" s="198"/>
      <c r="I1758" s="106"/>
      <c r="J1758" s="106"/>
      <c r="K1758" s="106"/>
      <c r="L1758" s="107"/>
      <c r="M1758" s="176" t="str">
        <f t="shared" si="726"/>
        <v xml:space="preserve"> </v>
      </c>
      <c r="N1758" s="177" t="str">
        <f t="shared" si="727"/>
        <v xml:space="preserve"> </v>
      </c>
      <c r="O1758" s="177" t="str">
        <f t="shared" si="728"/>
        <v xml:space="preserve"> </v>
      </c>
      <c r="P1758" s="177" t="str">
        <f t="shared" si="729"/>
        <v xml:space="preserve"> </v>
      </c>
      <c r="Q1758" s="178" t="str">
        <f t="shared" si="730"/>
        <v xml:space="preserve"> </v>
      </c>
      <c r="R1758" s="178" t="str">
        <f t="shared" si="731"/>
        <v xml:space="preserve"> </v>
      </c>
      <c r="S1758" s="179" t="str">
        <f t="shared" si="732"/>
        <v xml:space="preserve"> </v>
      </c>
      <c r="T1758" s="176" t="e">
        <f t="shared" si="733"/>
        <v>#VALUE!</v>
      </c>
      <c r="U1758" s="180" t="e">
        <f t="shared" si="734"/>
        <v>#VALUE!</v>
      </c>
      <c r="V1758" s="181" t="e">
        <f t="shared" si="735"/>
        <v>#VALUE!</v>
      </c>
      <c r="W1758" s="182" t="str">
        <f t="shared" si="736"/>
        <v>donnée(s) manquante(s)</v>
      </c>
      <c r="X1758" s="183" t="str">
        <f t="shared" si="737"/>
        <v>donnée(s) manquante(s)</v>
      </c>
      <c r="Y1758" s="178" t="str">
        <f t="shared" si="738"/>
        <v xml:space="preserve"> </v>
      </c>
      <c r="Z1758" s="178" t="str">
        <f t="shared" si="739"/>
        <v xml:space="preserve"> </v>
      </c>
      <c r="AA1758" s="178" t="str">
        <f t="shared" si="740"/>
        <v xml:space="preserve"> </v>
      </c>
      <c r="AB1758" s="184" t="str">
        <f t="shared" si="741"/>
        <v xml:space="preserve"> </v>
      </c>
      <c r="AC1758" s="184" t="str">
        <f t="shared" si="742"/>
        <v xml:space="preserve"> </v>
      </c>
      <c r="AD1758" s="184" t="str">
        <f t="shared" si="748"/>
        <v xml:space="preserve"> </v>
      </c>
      <c r="AE1758" s="185" t="e">
        <f t="shared" si="743"/>
        <v>#VALUE!</v>
      </c>
      <c r="AF1758" s="185" t="e">
        <f t="shared" si="744"/>
        <v>#VALUE!</v>
      </c>
      <c r="AG1758" s="212" t="e">
        <f t="shared" si="745"/>
        <v>#VALUE!</v>
      </c>
      <c r="AH1758" s="73" t="e">
        <f t="shared" si="749"/>
        <v>#VALUE!</v>
      </c>
      <c r="AI1758" s="74" t="e">
        <f t="shared" si="750"/>
        <v>#VALUE!</v>
      </c>
      <c r="AJ1758" s="186" t="e">
        <f t="shared" si="746"/>
        <v>#VALUE!</v>
      </c>
      <c r="AK1758" s="186" t="e">
        <f t="shared" si="747"/>
        <v>#VALUE!</v>
      </c>
    </row>
    <row r="1759" spans="1:37" x14ac:dyDescent="0.25">
      <c r="A1759" s="114" t="s">
        <v>74</v>
      </c>
      <c r="B1759" s="197"/>
      <c r="C1759" s="102"/>
      <c r="D1759" s="103"/>
      <c r="E1759" s="103"/>
      <c r="F1759" s="104"/>
      <c r="G1759" s="105"/>
      <c r="H1759" s="198"/>
      <c r="I1759" s="106"/>
      <c r="J1759" s="106"/>
      <c r="K1759" s="106"/>
      <c r="L1759" s="107"/>
      <c r="M1759" s="176" t="str">
        <f t="shared" si="726"/>
        <v xml:space="preserve"> </v>
      </c>
      <c r="N1759" s="177" t="str">
        <f t="shared" si="727"/>
        <v xml:space="preserve"> </v>
      </c>
      <c r="O1759" s="177" t="str">
        <f t="shared" si="728"/>
        <v xml:space="preserve"> </v>
      </c>
      <c r="P1759" s="177" t="str">
        <f t="shared" si="729"/>
        <v xml:space="preserve"> </v>
      </c>
      <c r="Q1759" s="178" t="str">
        <f t="shared" si="730"/>
        <v xml:space="preserve"> </v>
      </c>
      <c r="R1759" s="178" t="str">
        <f t="shared" si="731"/>
        <v xml:space="preserve"> </v>
      </c>
      <c r="S1759" s="179" t="str">
        <f t="shared" si="732"/>
        <v xml:space="preserve"> </v>
      </c>
      <c r="T1759" s="176" t="e">
        <f t="shared" si="733"/>
        <v>#VALUE!</v>
      </c>
      <c r="U1759" s="180" t="e">
        <f t="shared" si="734"/>
        <v>#VALUE!</v>
      </c>
      <c r="V1759" s="181" t="e">
        <f t="shared" si="735"/>
        <v>#VALUE!</v>
      </c>
      <c r="W1759" s="182" t="str">
        <f t="shared" si="736"/>
        <v>donnée(s) manquante(s)</v>
      </c>
      <c r="X1759" s="183" t="str">
        <f t="shared" si="737"/>
        <v>donnée(s) manquante(s)</v>
      </c>
      <c r="Y1759" s="178" t="str">
        <f t="shared" si="738"/>
        <v xml:space="preserve"> </v>
      </c>
      <c r="Z1759" s="178" t="str">
        <f t="shared" si="739"/>
        <v xml:space="preserve"> </v>
      </c>
      <c r="AA1759" s="178" t="str">
        <f t="shared" si="740"/>
        <v xml:space="preserve"> </v>
      </c>
      <c r="AB1759" s="184" t="str">
        <f t="shared" si="741"/>
        <v xml:space="preserve"> </v>
      </c>
      <c r="AC1759" s="184" t="str">
        <f t="shared" si="742"/>
        <v xml:space="preserve"> </v>
      </c>
      <c r="AD1759" s="184" t="str">
        <f t="shared" si="748"/>
        <v xml:space="preserve"> </v>
      </c>
      <c r="AE1759" s="185" t="e">
        <f t="shared" si="743"/>
        <v>#VALUE!</v>
      </c>
      <c r="AF1759" s="185" t="e">
        <f t="shared" si="744"/>
        <v>#VALUE!</v>
      </c>
      <c r="AG1759" s="212" t="e">
        <f t="shared" si="745"/>
        <v>#VALUE!</v>
      </c>
      <c r="AH1759" s="73" t="e">
        <f t="shared" si="749"/>
        <v>#VALUE!</v>
      </c>
      <c r="AI1759" s="74" t="e">
        <f t="shared" si="750"/>
        <v>#VALUE!</v>
      </c>
      <c r="AJ1759" s="186" t="e">
        <f t="shared" si="746"/>
        <v>#VALUE!</v>
      </c>
      <c r="AK1759" s="186" t="e">
        <f t="shared" si="747"/>
        <v>#VALUE!</v>
      </c>
    </row>
    <row r="1760" spans="1:37" x14ac:dyDescent="0.25">
      <c r="A1760" s="114" t="s">
        <v>74</v>
      </c>
      <c r="B1760" s="197"/>
      <c r="C1760" s="102"/>
      <c r="D1760" s="103"/>
      <c r="E1760" s="103"/>
      <c r="F1760" s="104"/>
      <c r="G1760" s="105"/>
      <c r="H1760" s="198"/>
      <c r="I1760" s="106"/>
      <c r="J1760" s="106"/>
      <c r="K1760" s="106"/>
      <c r="L1760" s="107"/>
      <c r="M1760" s="176" t="str">
        <f t="shared" si="726"/>
        <v xml:space="preserve"> </v>
      </c>
      <c r="N1760" s="177" t="str">
        <f t="shared" si="727"/>
        <v xml:space="preserve"> </v>
      </c>
      <c r="O1760" s="177" t="str">
        <f t="shared" si="728"/>
        <v xml:space="preserve"> </v>
      </c>
      <c r="P1760" s="177" t="str">
        <f t="shared" si="729"/>
        <v xml:space="preserve"> </v>
      </c>
      <c r="Q1760" s="178" t="str">
        <f t="shared" si="730"/>
        <v xml:space="preserve"> </v>
      </c>
      <c r="R1760" s="178" t="str">
        <f t="shared" si="731"/>
        <v xml:space="preserve"> </v>
      </c>
      <c r="S1760" s="179" t="str">
        <f t="shared" si="732"/>
        <v xml:space="preserve"> </v>
      </c>
      <c r="T1760" s="176" t="e">
        <f t="shared" si="733"/>
        <v>#VALUE!</v>
      </c>
      <c r="U1760" s="180" t="e">
        <f t="shared" si="734"/>
        <v>#VALUE!</v>
      </c>
      <c r="V1760" s="181" t="e">
        <f t="shared" si="735"/>
        <v>#VALUE!</v>
      </c>
      <c r="W1760" s="182" t="str">
        <f t="shared" si="736"/>
        <v>donnée(s) manquante(s)</v>
      </c>
      <c r="X1760" s="183" t="str">
        <f t="shared" si="737"/>
        <v>donnée(s) manquante(s)</v>
      </c>
      <c r="Y1760" s="178" t="str">
        <f t="shared" si="738"/>
        <v xml:space="preserve"> </v>
      </c>
      <c r="Z1760" s="178" t="str">
        <f t="shared" si="739"/>
        <v xml:space="preserve"> </v>
      </c>
      <c r="AA1760" s="178" t="str">
        <f t="shared" si="740"/>
        <v xml:space="preserve"> </v>
      </c>
      <c r="AB1760" s="184" t="str">
        <f t="shared" si="741"/>
        <v xml:space="preserve"> </v>
      </c>
      <c r="AC1760" s="184" t="str">
        <f t="shared" si="742"/>
        <v xml:space="preserve"> </v>
      </c>
      <c r="AD1760" s="184" t="str">
        <f t="shared" si="748"/>
        <v xml:space="preserve"> </v>
      </c>
      <c r="AE1760" s="185" t="e">
        <f t="shared" si="743"/>
        <v>#VALUE!</v>
      </c>
      <c r="AF1760" s="185" t="e">
        <f t="shared" si="744"/>
        <v>#VALUE!</v>
      </c>
      <c r="AG1760" s="212" t="e">
        <f t="shared" si="745"/>
        <v>#VALUE!</v>
      </c>
      <c r="AH1760" s="73" t="e">
        <f t="shared" si="749"/>
        <v>#VALUE!</v>
      </c>
      <c r="AI1760" s="74" t="e">
        <f t="shared" si="750"/>
        <v>#VALUE!</v>
      </c>
      <c r="AJ1760" s="186" t="e">
        <f t="shared" si="746"/>
        <v>#VALUE!</v>
      </c>
      <c r="AK1760" s="186" t="e">
        <f t="shared" si="747"/>
        <v>#VALUE!</v>
      </c>
    </row>
    <row r="1761" spans="1:37" x14ac:dyDescent="0.25">
      <c r="A1761" s="114" t="s">
        <v>74</v>
      </c>
      <c r="B1761" s="197"/>
      <c r="C1761" s="102"/>
      <c r="D1761" s="103"/>
      <c r="E1761" s="103"/>
      <c r="F1761" s="104"/>
      <c r="G1761" s="105"/>
      <c r="H1761" s="198"/>
      <c r="I1761" s="106"/>
      <c r="J1761" s="106"/>
      <c r="K1761" s="106"/>
      <c r="L1761" s="107"/>
      <c r="M1761" s="176" t="str">
        <f t="shared" si="726"/>
        <v xml:space="preserve"> </v>
      </c>
      <c r="N1761" s="177" t="str">
        <f t="shared" si="727"/>
        <v xml:space="preserve"> </v>
      </c>
      <c r="O1761" s="177" t="str">
        <f t="shared" si="728"/>
        <v xml:space="preserve"> </v>
      </c>
      <c r="P1761" s="177" t="str">
        <f t="shared" si="729"/>
        <v xml:space="preserve"> </v>
      </c>
      <c r="Q1761" s="178" t="str">
        <f t="shared" si="730"/>
        <v xml:space="preserve"> </v>
      </c>
      <c r="R1761" s="178" t="str">
        <f t="shared" si="731"/>
        <v xml:space="preserve"> </v>
      </c>
      <c r="S1761" s="179" t="str">
        <f t="shared" si="732"/>
        <v xml:space="preserve"> </v>
      </c>
      <c r="T1761" s="176" t="e">
        <f t="shared" si="733"/>
        <v>#VALUE!</v>
      </c>
      <c r="U1761" s="180" t="e">
        <f t="shared" si="734"/>
        <v>#VALUE!</v>
      </c>
      <c r="V1761" s="181" t="e">
        <f t="shared" si="735"/>
        <v>#VALUE!</v>
      </c>
      <c r="W1761" s="182" t="str">
        <f t="shared" si="736"/>
        <v>donnée(s) manquante(s)</v>
      </c>
      <c r="X1761" s="183" t="str">
        <f t="shared" si="737"/>
        <v>donnée(s) manquante(s)</v>
      </c>
      <c r="Y1761" s="178" t="str">
        <f t="shared" si="738"/>
        <v xml:space="preserve"> </v>
      </c>
      <c r="Z1761" s="178" t="str">
        <f t="shared" si="739"/>
        <v xml:space="preserve"> </v>
      </c>
      <c r="AA1761" s="178" t="str">
        <f t="shared" si="740"/>
        <v xml:space="preserve"> </v>
      </c>
      <c r="AB1761" s="184" t="str">
        <f t="shared" si="741"/>
        <v xml:space="preserve"> </v>
      </c>
      <c r="AC1761" s="184" t="str">
        <f t="shared" si="742"/>
        <v xml:space="preserve"> </v>
      </c>
      <c r="AD1761" s="184" t="str">
        <f t="shared" si="748"/>
        <v xml:space="preserve"> </v>
      </c>
      <c r="AE1761" s="185" t="e">
        <f t="shared" si="743"/>
        <v>#VALUE!</v>
      </c>
      <c r="AF1761" s="185" t="e">
        <f t="shared" si="744"/>
        <v>#VALUE!</v>
      </c>
      <c r="AG1761" s="212" t="e">
        <f t="shared" si="745"/>
        <v>#VALUE!</v>
      </c>
      <c r="AH1761" s="73" t="e">
        <f t="shared" si="749"/>
        <v>#VALUE!</v>
      </c>
      <c r="AI1761" s="74" t="e">
        <f t="shared" si="750"/>
        <v>#VALUE!</v>
      </c>
      <c r="AJ1761" s="186" t="e">
        <f t="shared" si="746"/>
        <v>#VALUE!</v>
      </c>
      <c r="AK1761" s="186" t="e">
        <f t="shared" si="747"/>
        <v>#VALUE!</v>
      </c>
    </row>
    <row r="1762" spans="1:37" x14ac:dyDescent="0.25">
      <c r="A1762" s="114" t="s">
        <v>74</v>
      </c>
      <c r="B1762" s="197"/>
      <c r="C1762" s="102"/>
      <c r="D1762" s="103"/>
      <c r="E1762" s="103"/>
      <c r="F1762" s="104"/>
      <c r="G1762" s="105"/>
      <c r="H1762" s="198"/>
      <c r="I1762" s="106"/>
      <c r="J1762" s="106"/>
      <c r="K1762" s="106"/>
      <c r="L1762" s="107"/>
      <c r="M1762" s="176" t="str">
        <f t="shared" si="726"/>
        <v xml:space="preserve"> </v>
      </c>
      <c r="N1762" s="177" t="str">
        <f t="shared" si="727"/>
        <v xml:space="preserve"> </v>
      </c>
      <c r="O1762" s="177" t="str">
        <f t="shared" si="728"/>
        <v xml:space="preserve"> </v>
      </c>
      <c r="P1762" s="177" t="str">
        <f t="shared" si="729"/>
        <v xml:space="preserve"> </v>
      </c>
      <c r="Q1762" s="178" t="str">
        <f t="shared" si="730"/>
        <v xml:space="preserve"> </v>
      </c>
      <c r="R1762" s="178" t="str">
        <f t="shared" si="731"/>
        <v xml:space="preserve"> </v>
      </c>
      <c r="S1762" s="179" t="str">
        <f t="shared" si="732"/>
        <v xml:space="preserve"> </v>
      </c>
      <c r="T1762" s="176" t="e">
        <f t="shared" si="733"/>
        <v>#VALUE!</v>
      </c>
      <c r="U1762" s="180" t="e">
        <f t="shared" si="734"/>
        <v>#VALUE!</v>
      </c>
      <c r="V1762" s="181" t="e">
        <f t="shared" si="735"/>
        <v>#VALUE!</v>
      </c>
      <c r="W1762" s="182" t="str">
        <f t="shared" si="736"/>
        <v>donnée(s) manquante(s)</v>
      </c>
      <c r="X1762" s="183" t="str">
        <f t="shared" si="737"/>
        <v>donnée(s) manquante(s)</v>
      </c>
      <c r="Y1762" s="178" t="str">
        <f t="shared" si="738"/>
        <v xml:space="preserve"> </v>
      </c>
      <c r="Z1762" s="178" t="str">
        <f t="shared" si="739"/>
        <v xml:space="preserve"> </v>
      </c>
      <c r="AA1762" s="178" t="str">
        <f t="shared" si="740"/>
        <v xml:space="preserve"> </v>
      </c>
      <c r="AB1762" s="184" t="str">
        <f t="shared" si="741"/>
        <v xml:space="preserve"> </v>
      </c>
      <c r="AC1762" s="184" t="str">
        <f t="shared" si="742"/>
        <v xml:space="preserve"> </v>
      </c>
      <c r="AD1762" s="184" t="str">
        <f t="shared" si="748"/>
        <v xml:space="preserve"> </v>
      </c>
      <c r="AE1762" s="185" t="e">
        <f t="shared" si="743"/>
        <v>#VALUE!</v>
      </c>
      <c r="AF1762" s="185" t="e">
        <f t="shared" si="744"/>
        <v>#VALUE!</v>
      </c>
      <c r="AG1762" s="212" t="e">
        <f t="shared" si="745"/>
        <v>#VALUE!</v>
      </c>
      <c r="AH1762" s="73" t="e">
        <f t="shared" si="749"/>
        <v>#VALUE!</v>
      </c>
      <c r="AI1762" s="74" t="e">
        <f t="shared" si="750"/>
        <v>#VALUE!</v>
      </c>
      <c r="AJ1762" s="186" t="e">
        <f t="shared" si="746"/>
        <v>#VALUE!</v>
      </c>
      <c r="AK1762" s="186" t="e">
        <f t="shared" si="747"/>
        <v>#VALUE!</v>
      </c>
    </row>
    <row r="1763" spans="1:37" x14ac:dyDescent="0.25">
      <c r="A1763" s="114" t="s">
        <v>74</v>
      </c>
      <c r="B1763" s="197"/>
      <c r="C1763" s="102"/>
      <c r="D1763" s="103"/>
      <c r="E1763" s="103"/>
      <c r="F1763" s="104"/>
      <c r="G1763" s="105"/>
      <c r="H1763" s="198"/>
      <c r="I1763" s="106"/>
      <c r="J1763" s="106"/>
      <c r="K1763" s="106"/>
      <c r="L1763" s="107"/>
      <c r="M1763" s="176" t="str">
        <f t="shared" si="726"/>
        <v xml:space="preserve"> </v>
      </c>
      <c r="N1763" s="177" t="str">
        <f t="shared" si="727"/>
        <v xml:space="preserve"> </v>
      </c>
      <c r="O1763" s="177" t="str">
        <f t="shared" si="728"/>
        <v xml:space="preserve"> </v>
      </c>
      <c r="P1763" s="177" t="str">
        <f t="shared" si="729"/>
        <v xml:space="preserve"> </v>
      </c>
      <c r="Q1763" s="178" t="str">
        <f t="shared" si="730"/>
        <v xml:space="preserve"> </v>
      </c>
      <c r="R1763" s="178" t="str">
        <f t="shared" si="731"/>
        <v xml:space="preserve"> </v>
      </c>
      <c r="S1763" s="179" t="str">
        <f t="shared" si="732"/>
        <v xml:space="preserve"> </v>
      </c>
      <c r="T1763" s="176" t="e">
        <f t="shared" si="733"/>
        <v>#VALUE!</v>
      </c>
      <c r="U1763" s="180" t="e">
        <f t="shared" si="734"/>
        <v>#VALUE!</v>
      </c>
      <c r="V1763" s="181" t="e">
        <f t="shared" si="735"/>
        <v>#VALUE!</v>
      </c>
      <c r="W1763" s="182" t="str">
        <f t="shared" si="736"/>
        <v>donnée(s) manquante(s)</v>
      </c>
      <c r="X1763" s="183" t="str">
        <f t="shared" si="737"/>
        <v>donnée(s) manquante(s)</v>
      </c>
      <c r="Y1763" s="178" t="str">
        <f t="shared" si="738"/>
        <v xml:space="preserve"> </v>
      </c>
      <c r="Z1763" s="178" t="str">
        <f t="shared" si="739"/>
        <v xml:space="preserve"> </v>
      </c>
      <c r="AA1763" s="178" t="str">
        <f t="shared" si="740"/>
        <v xml:space="preserve"> </v>
      </c>
      <c r="AB1763" s="184" t="str">
        <f t="shared" si="741"/>
        <v xml:space="preserve"> </v>
      </c>
      <c r="AC1763" s="184" t="str">
        <f t="shared" si="742"/>
        <v xml:space="preserve"> </v>
      </c>
      <c r="AD1763" s="184" t="str">
        <f t="shared" si="748"/>
        <v xml:space="preserve"> </v>
      </c>
      <c r="AE1763" s="185" t="e">
        <f t="shared" si="743"/>
        <v>#VALUE!</v>
      </c>
      <c r="AF1763" s="185" t="e">
        <f t="shared" si="744"/>
        <v>#VALUE!</v>
      </c>
      <c r="AG1763" s="212" t="e">
        <f t="shared" si="745"/>
        <v>#VALUE!</v>
      </c>
      <c r="AH1763" s="73" t="e">
        <f t="shared" si="749"/>
        <v>#VALUE!</v>
      </c>
      <c r="AI1763" s="74" t="e">
        <f t="shared" si="750"/>
        <v>#VALUE!</v>
      </c>
      <c r="AJ1763" s="186" t="e">
        <f t="shared" si="746"/>
        <v>#VALUE!</v>
      </c>
      <c r="AK1763" s="186" t="e">
        <f t="shared" si="747"/>
        <v>#VALUE!</v>
      </c>
    </row>
    <row r="1764" spans="1:37" x14ac:dyDescent="0.25">
      <c r="A1764" s="114" t="s">
        <v>74</v>
      </c>
      <c r="B1764" s="197"/>
      <c r="C1764" s="102"/>
      <c r="D1764" s="103"/>
      <c r="E1764" s="103"/>
      <c r="F1764" s="104"/>
      <c r="G1764" s="105"/>
      <c r="H1764" s="198"/>
      <c r="I1764" s="106"/>
      <c r="J1764" s="106"/>
      <c r="K1764" s="106"/>
      <c r="L1764" s="107"/>
      <c r="M1764" s="176" t="str">
        <f t="shared" si="726"/>
        <v xml:space="preserve"> </v>
      </c>
      <c r="N1764" s="177" t="str">
        <f t="shared" si="727"/>
        <v xml:space="preserve"> </v>
      </c>
      <c r="O1764" s="177" t="str">
        <f t="shared" si="728"/>
        <v xml:space="preserve"> </v>
      </c>
      <c r="P1764" s="177" t="str">
        <f t="shared" si="729"/>
        <v xml:space="preserve"> </v>
      </c>
      <c r="Q1764" s="178" t="str">
        <f t="shared" si="730"/>
        <v xml:space="preserve"> </v>
      </c>
      <c r="R1764" s="178" t="str">
        <f t="shared" si="731"/>
        <v xml:space="preserve"> </v>
      </c>
      <c r="S1764" s="179" t="str">
        <f t="shared" si="732"/>
        <v xml:space="preserve"> </v>
      </c>
      <c r="T1764" s="176" t="e">
        <f t="shared" si="733"/>
        <v>#VALUE!</v>
      </c>
      <c r="U1764" s="180" t="e">
        <f t="shared" si="734"/>
        <v>#VALUE!</v>
      </c>
      <c r="V1764" s="181" t="e">
        <f t="shared" si="735"/>
        <v>#VALUE!</v>
      </c>
      <c r="W1764" s="182" t="str">
        <f t="shared" si="736"/>
        <v>donnée(s) manquante(s)</v>
      </c>
      <c r="X1764" s="183" t="str">
        <f t="shared" si="737"/>
        <v>donnée(s) manquante(s)</v>
      </c>
      <c r="Y1764" s="178" t="str">
        <f t="shared" si="738"/>
        <v xml:space="preserve"> </v>
      </c>
      <c r="Z1764" s="178" t="str">
        <f t="shared" si="739"/>
        <v xml:space="preserve"> </v>
      </c>
      <c r="AA1764" s="178" t="str">
        <f t="shared" si="740"/>
        <v xml:space="preserve"> </v>
      </c>
      <c r="AB1764" s="184" t="str">
        <f t="shared" si="741"/>
        <v xml:space="preserve"> </v>
      </c>
      <c r="AC1764" s="184" t="str">
        <f t="shared" si="742"/>
        <v xml:space="preserve"> </v>
      </c>
      <c r="AD1764" s="184" t="str">
        <f t="shared" si="748"/>
        <v xml:space="preserve"> </v>
      </c>
      <c r="AE1764" s="185" t="e">
        <f t="shared" si="743"/>
        <v>#VALUE!</v>
      </c>
      <c r="AF1764" s="185" t="e">
        <f t="shared" si="744"/>
        <v>#VALUE!</v>
      </c>
      <c r="AG1764" s="212" t="e">
        <f t="shared" si="745"/>
        <v>#VALUE!</v>
      </c>
      <c r="AH1764" s="73" t="e">
        <f t="shared" si="749"/>
        <v>#VALUE!</v>
      </c>
      <c r="AI1764" s="74" t="e">
        <f t="shared" si="750"/>
        <v>#VALUE!</v>
      </c>
      <c r="AJ1764" s="186" t="e">
        <f t="shared" si="746"/>
        <v>#VALUE!</v>
      </c>
      <c r="AK1764" s="186" t="e">
        <f t="shared" si="747"/>
        <v>#VALUE!</v>
      </c>
    </row>
    <row r="1765" spans="1:37" x14ac:dyDescent="0.25">
      <c r="A1765" s="114" t="s">
        <v>74</v>
      </c>
      <c r="B1765" s="197"/>
      <c r="C1765" s="102"/>
      <c r="D1765" s="103"/>
      <c r="E1765" s="103"/>
      <c r="F1765" s="104"/>
      <c r="G1765" s="105"/>
      <c r="H1765" s="198"/>
      <c r="I1765" s="106"/>
      <c r="J1765" s="106"/>
      <c r="K1765" s="106"/>
      <c r="L1765" s="107"/>
      <c r="M1765" s="176" t="str">
        <f t="shared" si="726"/>
        <v xml:space="preserve"> </v>
      </c>
      <c r="N1765" s="177" t="str">
        <f t="shared" si="727"/>
        <v xml:space="preserve"> </v>
      </c>
      <c r="O1765" s="177" t="str">
        <f t="shared" si="728"/>
        <v xml:space="preserve"> </v>
      </c>
      <c r="P1765" s="177" t="str">
        <f t="shared" si="729"/>
        <v xml:space="preserve"> </v>
      </c>
      <c r="Q1765" s="178" t="str">
        <f t="shared" si="730"/>
        <v xml:space="preserve"> </v>
      </c>
      <c r="R1765" s="178" t="str">
        <f t="shared" si="731"/>
        <v xml:space="preserve"> </v>
      </c>
      <c r="S1765" s="179" t="str">
        <f t="shared" si="732"/>
        <v xml:space="preserve"> </v>
      </c>
      <c r="T1765" s="176" t="e">
        <f t="shared" si="733"/>
        <v>#VALUE!</v>
      </c>
      <c r="U1765" s="180" t="e">
        <f t="shared" si="734"/>
        <v>#VALUE!</v>
      </c>
      <c r="V1765" s="181" t="e">
        <f t="shared" si="735"/>
        <v>#VALUE!</v>
      </c>
      <c r="W1765" s="182" t="str">
        <f t="shared" si="736"/>
        <v>donnée(s) manquante(s)</v>
      </c>
      <c r="X1765" s="183" t="str">
        <f t="shared" si="737"/>
        <v>donnée(s) manquante(s)</v>
      </c>
      <c r="Y1765" s="178" t="str">
        <f t="shared" si="738"/>
        <v xml:space="preserve"> </v>
      </c>
      <c r="Z1765" s="178" t="str">
        <f t="shared" si="739"/>
        <v xml:space="preserve"> </v>
      </c>
      <c r="AA1765" s="178" t="str">
        <f t="shared" si="740"/>
        <v xml:space="preserve"> </v>
      </c>
      <c r="AB1765" s="184" t="str">
        <f t="shared" si="741"/>
        <v xml:space="preserve"> </v>
      </c>
      <c r="AC1765" s="184" t="str">
        <f t="shared" si="742"/>
        <v xml:space="preserve"> </v>
      </c>
      <c r="AD1765" s="184" t="str">
        <f t="shared" si="748"/>
        <v xml:space="preserve"> </v>
      </c>
      <c r="AE1765" s="185" t="e">
        <f t="shared" si="743"/>
        <v>#VALUE!</v>
      </c>
      <c r="AF1765" s="185" t="e">
        <f t="shared" si="744"/>
        <v>#VALUE!</v>
      </c>
      <c r="AG1765" s="212" t="e">
        <f t="shared" si="745"/>
        <v>#VALUE!</v>
      </c>
      <c r="AH1765" s="73" t="e">
        <f t="shared" si="749"/>
        <v>#VALUE!</v>
      </c>
      <c r="AI1765" s="74" t="e">
        <f t="shared" si="750"/>
        <v>#VALUE!</v>
      </c>
      <c r="AJ1765" s="186" t="e">
        <f t="shared" si="746"/>
        <v>#VALUE!</v>
      </c>
      <c r="AK1765" s="186" t="e">
        <f t="shared" si="747"/>
        <v>#VALUE!</v>
      </c>
    </row>
    <row r="1766" spans="1:37" x14ac:dyDescent="0.25">
      <c r="A1766" s="114" t="s">
        <v>74</v>
      </c>
      <c r="B1766" s="197"/>
      <c r="C1766" s="102"/>
      <c r="D1766" s="103"/>
      <c r="E1766" s="103"/>
      <c r="F1766" s="104"/>
      <c r="G1766" s="105"/>
      <c r="H1766" s="198"/>
      <c r="I1766" s="106"/>
      <c r="J1766" s="106"/>
      <c r="K1766" s="106"/>
      <c r="L1766" s="107"/>
      <c r="M1766" s="176" t="str">
        <f t="shared" si="726"/>
        <v xml:space="preserve"> </v>
      </c>
      <c r="N1766" s="177" t="str">
        <f t="shared" si="727"/>
        <v xml:space="preserve"> </v>
      </c>
      <c r="O1766" s="177" t="str">
        <f t="shared" si="728"/>
        <v xml:space="preserve"> </v>
      </c>
      <c r="P1766" s="177" t="str">
        <f t="shared" si="729"/>
        <v xml:space="preserve"> </v>
      </c>
      <c r="Q1766" s="178" t="str">
        <f t="shared" si="730"/>
        <v xml:space="preserve"> </v>
      </c>
      <c r="R1766" s="178" t="str">
        <f t="shared" si="731"/>
        <v xml:space="preserve"> </v>
      </c>
      <c r="S1766" s="179" t="str">
        <f t="shared" si="732"/>
        <v xml:space="preserve"> </v>
      </c>
      <c r="T1766" s="176" t="e">
        <f t="shared" si="733"/>
        <v>#VALUE!</v>
      </c>
      <c r="U1766" s="180" t="e">
        <f t="shared" si="734"/>
        <v>#VALUE!</v>
      </c>
      <c r="V1766" s="181" t="e">
        <f t="shared" si="735"/>
        <v>#VALUE!</v>
      </c>
      <c r="W1766" s="182" t="str">
        <f t="shared" si="736"/>
        <v>donnée(s) manquante(s)</v>
      </c>
      <c r="X1766" s="183" t="str">
        <f t="shared" si="737"/>
        <v>donnée(s) manquante(s)</v>
      </c>
      <c r="Y1766" s="178" t="str">
        <f t="shared" si="738"/>
        <v xml:space="preserve"> </v>
      </c>
      <c r="Z1766" s="178" t="str">
        <f t="shared" si="739"/>
        <v xml:space="preserve"> </v>
      </c>
      <c r="AA1766" s="178" t="str">
        <f t="shared" si="740"/>
        <v xml:space="preserve"> </v>
      </c>
      <c r="AB1766" s="184" t="str">
        <f t="shared" si="741"/>
        <v xml:space="preserve"> </v>
      </c>
      <c r="AC1766" s="184" t="str">
        <f t="shared" si="742"/>
        <v xml:space="preserve"> </v>
      </c>
      <c r="AD1766" s="184" t="str">
        <f t="shared" si="748"/>
        <v xml:space="preserve"> </v>
      </c>
      <c r="AE1766" s="185" t="e">
        <f t="shared" si="743"/>
        <v>#VALUE!</v>
      </c>
      <c r="AF1766" s="185" t="e">
        <f t="shared" si="744"/>
        <v>#VALUE!</v>
      </c>
      <c r="AG1766" s="212" t="e">
        <f t="shared" si="745"/>
        <v>#VALUE!</v>
      </c>
      <c r="AH1766" s="73" t="e">
        <f t="shared" si="749"/>
        <v>#VALUE!</v>
      </c>
      <c r="AI1766" s="74" t="e">
        <f t="shared" si="750"/>
        <v>#VALUE!</v>
      </c>
      <c r="AJ1766" s="186" t="e">
        <f t="shared" si="746"/>
        <v>#VALUE!</v>
      </c>
      <c r="AK1766" s="186" t="e">
        <f t="shared" si="747"/>
        <v>#VALUE!</v>
      </c>
    </row>
    <row r="1767" spans="1:37" x14ac:dyDescent="0.25">
      <c r="A1767" s="114" t="s">
        <v>74</v>
      </c>
      <c r="B1767" s="197"/>
      <c r="C1767" s="102"/>
      <c r="D1767" s="103"/>
      <c r="E1767" s="103"/>
      <c r="F1767" s="104"/>
      <c r="G1767" s="105"/>
      <c r="H1767" s="198"/>
      <c r="I1767" s="106"/>
      <c r="J1767" s="106"/>
      <c r="K1767" s="106"/>
      <c r="L1767" s="107"/>
      <c r="M1767" s="176" t="str">
        <f t="shared" si="726"/>
        <v xml:space="preserve"> </v>
      </c>
      <c r="N1767" s="177" t="str">
        <f t="shared" si="727"/>
        <v xml:space="preserve"> </v>
      </c>
      <c r="O1767" s="177" t="str">
        <f t="shared" si="728"/>
        <v xml:space="preserve"> </v>
      </c>
      <c r="P1767" s="177" t="str">
        <f t="shared" si="729"/>
        <v xml:space="preserve"> </v>
      </c>
      <c r="Q1767" s="178" t="str">
        <f t="shared" si="730"/>
        <v xml:space="preserve"> </v>
      </c>
      <c r="R1767" s="178" t="str">
        <f t="shared" si="731"/>
        <v xml:space="preserve"> </v>
      </c>
      <c r="S1767" s="179" t="str">
        <f t="shared" si="732"/>
        <v xml:space="preserve"> </v>
      </c>
      <c r="T1767" s="176" t="e">
        <f t="shared" si="733"/>
        <v>#VALUE!</v>
      </c>
      <c r="U1767" s="180" t="e">
        <f t="shared" si="734"/>
        <v>#VALUE!</v>
      </c>
      <c r="V1767" s="181" t="e">
        <f t="shared" si="735"/>
        <v>#VALUE!</v>
      </c>
      <c r="W1767" s="182" t="str">
        <f t="shared" si="736"/>
        <v>donnée(s) manquante(s)</v>
      </c>
      <c r="X1767" s="183" t="str">
        <f t="shared" si="737"/>
        <v>donnée(s) manquante(s)</v>
      </c>
      <c r="Y1767" s="178" t="str">
        <f t="shared" si="738"/>
        <v xml:space="preserve"> </v>
      </c>
      <c r="Z1767" s="178" t="str">
        <f t="shared" si="739"/>
        <v xml:space="preserve"> </v>
      </c>
      <c r="AA1767" s="178" t="str">
        <f t="shared" si="740"/>
        <v xml:space="preserve"> </v>
      </c>
      <c r="AB1767" s="184" t="str">
        <f t="shared" si="741"/>
        <v xml:space="preserve"> </v>
      </c>
      <c r="AC1767" s="184" t="str">
        <f t="shared" si="742"/>
        <v xml:space="preserve"> </v>
      </c>
      <c r="AD1767" s="184" t="str">
        <f t="shared" si="748"/>
        <v xml:space="preserve"> </v>
      </c>
      <c r="AE1767" s="185" t="e">
        <f t="shared" si="743"/>
        <v>#VALUE!</v>
      </c>
      <c r="AF1767" s="185" t="e">
        <f t="shared" si="744"/>
        <v>#VALUE!</v>
      </c>
      <c r="AG1767" s="212" t="e">
        <f t="shared" si="745"/>
        <v>#VALUE!</v>
      </c>
      <c r="AH1767" s="73" t="e">
        <f t="shared" si="749"/>
        <v>#VALUE!</v>
      </c>
      <c r="AI1767" s="74" t="e">
        <f t="shared" si="750"/>
        <v>#VALUE!</v>
      </c>
      <c r="AJ1767" s="186" t="e">
        <f t="shared" si="746"/>
        <v>#VALUE!</v>
      </c>
      <c r="AK1767" s="186" t="e">
        <f t="shared" si="747"/>
        <v>#VALUE!</v>
      </c>
    </row>
    <row r="1768" spans="1:37" x14ac:dyDescent="0.25">
      <c r="A1768" s="114" t="s">
        <v>74</v>
      </c>
      <c r="B1768" s="197"/>
      <c r="C1768" s="102"/>
      <c r="D1768" s="103"/>
      <c r="E1768" s="103"/>
      <c r="F1768" s="104"/>
      <c r="G1768" s="105"/>
      <c r="H1768" s="198"/>
      <c r="I1768" s="106"/>
      <c r="J1768" s="106"/>
      <c r="K1768" s="106"/>
      <c r="L1768" s="107"/>
      <c r="M1768" s="176" t="str">
        <f t="shared" si="726"/>
        <v xml:space="preserve"> </v>
      </c>
      <c r="N1768" s="177" t="str">
        <f t="shared" si="727"/>
        <v xml:space="preserve"> </v>
      </c>
      <c r="O1768" s="177" t="str">
        <f t="shared" si="728"/>
        <v xml:space="preserve"> </v>
      </c>
      <c r="P1768" s="177" t="str">
        <f t="shared" si="729"/>
        <v xml:space="preserve"> </v>
      </c>
      <c r="Q1768" s="178" t="str">
        <f t="shared" si="730"/>
        <v xml:space="preserve"> </v>
      </c>
      <c r="R1768" s="178" t="str">
        <f t="shared" si="731"/>
        <v xml:space="preserve"> </v>
      </c>
      <c r="S1768" s="179" t="str">
        <f t="shared" si="732"/>
        <v xml:space="preserve"> </v>
      </c>
      <c r="T1768" s="176" t="e">
        <f t="shared" si="733"/>
        <v>#VALUE!</v>
      </c>
      <c r="U1768" s="180" t="e">
        <f t="shared" si="734"/>
        <v>#VALUE!</v>
      </c>
      <c r="V1768" s="181" t="e">
        <f t="shared" si="735"/>
        <v>#VALUE!</v>
      </c>
      <c r="W1768" s="182" t="str">
        <f t="shared" si="736"/>
        <v>donnée(s) manquante(s)</v>
      </c>
      <c r="X1768" s="183" t="str">
        <f t="shared" si="737"/>
        <v>donnée(s) manquante(s)</v>
      </c>
      <c r="Y1768" s="178" t="str">
        <f t="shared" si="738"/>
        <v xml:space="preserve"> </v>
      </c>
      <c r="Z1768" s="178" t="str">
        <f t="shared" si="739"/>
        <v xml:space="preserve"> </v>
      </c>
      <c r="AA1768" s="178" t="str">
        <f t="shared" si="740"/>
        <v xml:space="preserve"> </v>
      </c>
      <c r="AB1768" s="184" t="str">
        <f t="shared" si="741"/>
        <v xml:space="preserve"> </v>
      </c>
      <c r="AC1768" s="184" t="str">
        <f t="shared" si="742"/>
        <v xml:space="preserve"> </v>
      </c>
      <c r="AD1768" s="184" t="str">
        <f t="shared" si="748"/>
        <v xml:space="preserve"> </v>
      </c>
      <c r="AE1768" s="185" t="e">
        <f t="shared" si="743"/>
        <v>#VALUE!</v>
      </c>
      <c r="AF1768" s="185" t="e">
        <f t="shared" si="744"/>
        <v>#VALUE!</v>
      </c>
      <c r="AG1768" s="212" t="e">
        <f t="shared" si="745"/>
        <v>#VALUE!</v>
      </c>
      <c r="AH1768" s="73" t="e">
        <f t="shared" si="749"/>
        <v>#VALUE!</v>
      </c>
      <c r="AI1768" s="74" t="e">
        <f t="shared" si="750"/>
        <v>#VALUE!</v>
      </c>
      <c r="AJ1768" s="186" t="e">
        <f t="shared" si="746"/>
        <v>#VALUE!</v>
      </c>
      <c r="AK1768" s="186" t="e">
        <f t="shared" si="747"/>
        <v>#VALUE!</v>
      </c>
    </row>
    <row r="1769" spans="1:37" x14ac:dyDescent="0.25">
      <c r="A1769" s="114" t="s">
        <v>74</v>
      </c>
      <c r="B1769" s="197"/>
      <c r="C1769" s="102"/>
      <c r="D1769" s="103"/>
      <c r="E1769" s="103"/>
      <c r="F1769" s="104"/>
      <c r="G1769" s="105"/>
      <c r="H1769" s="198"/>
      <c r="I1769" s="106"/>
      <c r="J1769" s="106"/>
      <c r="K1769" s="106"/>
      <c r="L1769" s="107"/>
      <c r="M1769" s="176" t="str">
        <f t="shared" si="726"/>
        <v xml:space="preserve"> </v>
      </c>
      <c r="N1769" s="177" t="str">
        <f t="shared" si="727"/>
        <v xml:space="preserve"> </v>
      </c>
      <c r="O1769" s="177" t="str">
        <f t="shared" si="728"/>
        <v xml:space="preserve"> </v>
      </c>
      <c r="P1769" s="177" t="str">
        <f t="shared" si="729"/>
        <v xml:space="preserve"> </v>
      </c>
      <c r="Q1769" s="178" t="str">
        <f t="shared" si="730"/>
        <v xml:space="preserve"> </v>
      </c>
      <c r="R1769" s="178" t="str">
        <f t="shared" si="731"/>
        <v xml:space="preserve"> </v>
      </c>
      <c r="S1769" s="179" t="str">
        <f t="shared" si="732"/>
        <v xml:space="preserve"> </v>
      </c>
      <c r="T1769" s="176" t="e">
        <f t="shared" si="733"/>
        <v>#VALUE!</v>
      </c>
      <c r="U1769" s="180" t="e">
        <f t="shared" si="734"/>
        <v>#VALUE!</v>
      </c>
      <c r="V1769" s="181" t="e">
        <f t="shared" si="735"/>
        <v>#VALUE!</v>
      </c>
      <c r="W1769" s="182" t="str">
        <f t="shared" si="736"/>
        <v>donnée(s) manquante(s)</v>
      </c>
      <c r="X1769" s="183" t="str">
        <f t="shared" si="737"/>
        <v>donnée(s) manquante(s)</v>
      </c>
      <c r="Y1769" s="178" t="str">
        <f t="shared" si="738"/>
        <v xml:space="preserve"> </v>
      </c>
      <c r="Z1769" s="178" t="str">
        <f t="shared" si="739"/>
        <v xml:space="preserve"> </v>
      </c>
      <c r="AA1769" s="178" t="str">
        <f t="shared" si="740"/>
        <v xml:space="preserve"> </v>
      </c>
      <c r="AB1769" s="184" t="str">
        <f t="shared" si="741"/>
        <v xml:space="preserve"> </v>
      </c>
      <c r="AC1769" s="184" t="str">
        <f t="shared" si="742"/>
        <v xml:space="preserve"> </v>
      </c>
      <c r="AD1769" s="184" t="str">
        <f t="shared" si="748"/>
        <v xml:space="preserve"> </v>
      </c>
      <c r="AE1769" s="185" t="e">
        <f t="shared" si="743"/>
        <v>#VALUE!</v>
      </c>
      <c r="AF1769" s="185" t="e">
        <f t="shared" si="744"/>
        <v>#VALUE!</v>
      </c>
      <c r="AG1769" s="212" t="e">
        <f t="shared" si="745"/>
        <v>#VALUE!</v>
      </c>
      <c r="AH1769" s="73" t="e">
        <f t="shared" si="749"/>
        <v>#VALUE!</v>
      </c>
      <c r="AI1769" s="74" t="e">
        <f t="shared" si="750"/>
        <v>#VALUE!</v>
      </c>
      <c r="AJ1769" s="186" t="e">
        <f t="shared" si="746"/>
        <v>#VALUE!</v>
      </c>
      <c r="AK1769" s="186" t="e">
        <f t="shared" si="747"/>
        <v>#VALUE!</v>
      </c>
    </row>
    <row r="1770" spans="1:37" x14ac:dyDescent="0.25">
      <c r="A1770" s="114" t="s">
        <v>74</v>
      </c>
      <c r="B1770" s="197"/>
      <c r="C1770" s="102"/>
      <c r="D1770" s="103"/>
      <c r="E1770" s="103"/>
      <c r="F1770" s="104"/>
      <c r="G1770" s="105"/>
      <c r="H1770" s="198"/>
      <c r="I1770" s="106"/>
      <c r="J1770" s="106"/>
      <c r="K1770" s="106"/>
      <c r="L1770" s="107"/>
      <c r="M1770" s="176" t="str">
        <f t="shared" si="726"/>
        <v xml:space="preserve"> </v>
      </c>
      <c r="N1770" s="177" t="str">
        <f t="shared" si="727"/>
        <v xml:space="preserve"> </v>
      </c>
      <c r="O1770" s="177" t="str">
        <f t="shared" si="728"/>
        <v xml:space="preserve"> </v>
      </c>
      <c r="P1770" s="177" t="str">
        <f t="shared" si="729"/>
        <v xml:space="preserve"> </v>
      </c>
      <c r="Q1770" s="178" t="str">
        <f t="shared" si="730"/>
        <v xml:space="preserve"> </v>
      </c>
      <c r="R1770" s="178" t="str">
        <f t="shared" si="731"/>
        <v xml:space="preserve"> </v>
      </c>
      <c r="S1770" s="179" t="str">
        <f t="shared" si="732"/>
        <v xml:space="preserve"> </v>
      </c>
      <c r="T1770" s="176" t="e">
        <f t="shared" si="733"/>
        <v>#VALUE!</v>
      </c>
      <c r="U1770" s="180" t="e">
        <f t="shared" si="734"/>
        <v>#VALUE!</v>
      </c>
      <c r="V1770" s="181" t="e">
        <f t="shared" si="735"/>
        <v>#VALUE!</v>
      </c>
      <c r="W1770" s="182" t="str">
        <f t="shared" si="736"/>
        <v>donnée(s) manquante(s)</v>
      </c>
      <c r="X1770" s="183" t="str">
        <f t="shared" si="737"/>
        <v>donnée(s) manquante(s)</v>
      </c>
      <c r="Y1770" s="178" t="str">
        <f t="shared" si="738"/>
        <v xml:space="preserve"> </v>
      </c>
      <c r="Z1770" s="178" t="str">
        <f t="shared" si="739"/>
        <v xml:space="preserve"> </v>
      </c>
      <c r="AA1770" s="178" t="str">
        <f t="shared" si="740"/>
        <v xml:space="preserve"> </v>
      </c>
      <c r="AB1770" s="184" t="str">
        <f t="shared" si="741"/>
        <v xml:space="preserve"> </v>
      </c>
      <c r="AC1770" s="184" t="str">
        <f t="shared" si="742"/>
        <v xml:space="preserve"> </v>
      </c>
      <c r="AD1770" s="184" t="str">
        <f t="shared" si="748"/>
        <v xml:space="preserve"> </v>
      </c>
      <c r="AE1770" s="185" t="e">
        <f t="shared" si="743"/>
        <v>#VALUE!</v>
      </c>
      <c r="AF1770" s="185" t="e">
        <f t="shared" si="744"/>
        <v>#VALUE!</v>
      </c>
      <c r="AG1770" s="212" t="e">
        <f t="shared" si="745"/>
        <v>#VALUE!</v>
      </c>
      <c r="AH1770" s="73" t="e">
        <f t="shared" si="749"/>
        <v>#VALUE!</v>
      </c>
      <c r="AI1770" s="74" t="e">
        <f t="shared" si="750"/>
        <v>#VALUE!</v>
      </c>
      <c r="AJ1770" s="186" t="e">
        <f t="shared" si="746"/>
        <v>#VALUE!</v>
      </c>
      <c r="AK1770" s="186" t="e">
        <f t="shared" si="747"/>
        <v>#VALUE!</v>
      </c>
    </row>
    <row r="1771" spans="1:37" x14ac:dyDescent="0.25">
      <c r="A1771" s="114" t="s">
        <v>74</v>
      </c>
      <c r="B1771" s="197"/>
      <c r="C1771" s="102"/>
      <c r="D1771" s="103"/>
      <c r="E1771" s="103"/>
      <c r="F1771" s="104"/>
      <c r="G1771" s="105"/>
      <c r="H1771" s="198"/>
      <c r="I1771" s="106"/>
      <c r="J1771" s="106"/>
      <c r="K1771" s="106"/>
      <c r="L1771" s="107"/>
      <c r="M1771" s="176" t="str">
        <f t="shared" si="726"/>
        <v xml:space="preserve"> </v>
      </c>
      <c r="N1771" s="177" t="str">
        <f t="shared" si="727"/>
        <v xml:space="preserve"> </v>
      </c>
      <c r="O1771" s="177" t="str">
        <f t="shared" si="728"/>
        <v xml:space="preserve"> </v>
      </c>
      <c r="P1771" s="177" t="str">
        <f t="shared" si="729"/>
        <v xml:space="preserve"> </v>
      </c>
      <c r="Q1771" s="178" t="str">
        <f t="shared" si="730"/>
        <v xml:space="preserve"> </v>
      </c>
      <c r="R1771" s="178" t="str">
        <f t="shared" si="731"/>
        <v xml:space="preserve"> </v>
      </c>
      <c r="S1771" s="179" t="str">
        <f t="shared" si="732"/>
        <v xml:space="preserve"> </v>
      </c>
      <c r="T1771" s="176" t="e">
        <f t="shared" si="733"/>
        <v>#VALUE!</v>
      </c>
      <c r="U1771" s="180" t="e">
        <f t="shared" si="734"/>
        <v>#VALUE!</v>
      </c>
      <c r="V1771" s="181" t="e">
        <f t="shared" si="735"/>
        <v>#VALUE!</v>
      </c>
      <c r="W1771" s="182" t="str">
        <f t="shared" si="736"/>
        <v>donnée(s) manquante(s)</v>
      </c>
      <c r="X1771" s="183" t="str">
        <f t="shared" si="737"/>
        <v>donnée(s) manquante(s)</v>
      </c>
      <c r="Y1771" s="178" t="str">
        <f t="shared" si="738"/>
        <v xml:space="preserve"> </v>
      </c>
      <c r="Z1771" s="178" t="str">
        <f t="shared" si="739"/>
        <v xml:space="preserve"> </v>
      </c>
      <c r="AA1771" s="178" t="str">
        <f t="shared" si="740"/>
        <v xml:space="preserve"> </v>
      </c>
      <c r="AB1771" s="184" t="str">
        <f t="shared" si="741"/>
        <v xml:space="preserve"> </v>
      </c>
      <c r="AC1771" s="184" t="str">
        <f t="shared" si="742"/>
        <v xml:space="preserve"> </v>
      </c>
      <c r="AD1771" s="184" t="str">
        <f t="shared" si="748"/>
        <v xml:space="preserve"> </v>
      </c>
      <c r="AE1771" s="185" t="e">
        <f t="shared" si="743"/>
        <v>#VALUE!</v>
      </c>
      <c r="AF1771" s="185" t="e">
        <f t="shared" si="744"/>
        <v>#VALUE!</v>
      </c>
      <c r="AG1771" s="212" t="e">
        <f t="shared" si="745"/>
        <v>#VALUE!</v>
      </c>
      <c r="AH1771" s="73" t="e">
        <f t="shared" si="749"/>
        <v>#VALUE!</v>
      </c>
      <c r="AI1771" s="74" t="e">
        <f t="shared" si="750"/>
        <v>#VALUE!</v>
      </c>
      <c r="AJ1771" s="186" t="e">
        <f t="shared" si="746"/>
        <v>#VALUE!</v>
      </c>
      <c r="AK1771" s="186" t="e">
        <f t="shared" si="747"/>
        <v>#VALUE!</v>
      </c>
    </row>
    <row r="1772" spans="1:37" x14ac:dyDescent="0.25">
      <c r="A1772" s="114" t="s">
        <v>74</v>
      </c>
      <c r="B1772" s="197"/>
      <c r="C1772" s="102"/>
      <c r="D1772" s="103"/>
      <c r="E1772" s="103"/>
      <c r="F1772" s="104"/>
      <c r="G1772" s="105"/>
      <c r="H1772" s="198"/>
      <c r="I1772" s="106"/>
      <c r="J1772" s="106"/>
      <c r="K1772" s="106"/>
      <c r="L1772" s="107"/>
      <c r="M1772" s="176" t="str">
        <f t="shared" si="726"/>
        <v xml:space="preserve"> </v>
      </c>
      <c r="N1772" s="177" t="str">
        <f t="shared" si="727"/>
        <v xml:space="preserve"> </v>
      </c>
      <c r="O1772" s="177" t="str">
        <f t="shared" si="728"/>
        <v xml:space="preserve"> </v>
      </c>
      <c r="P1772" s="177" t="str">
        <f t="shared" si="729"/>
        <v xml:space="preserve"> </v>
      </c>
      <c r="Q1772" s="178" t="str">
        <f t="shared" si="730"/>
        <v xml:space="preserve"> </v>
      </c>
      <c r="R1772" s="178" t="str">
        <f t="shared" si="731"/>
        <v xml:space="preserve"> </v>
      </c>
      <c r="S1772" s="179" t="str">
        <f t="shared" si="732"/>
        <v xml:space="preserve"> </v>
      </c>
      <c r="T1772" s="176" t="e">
        <f t="shared" si="733"/>
        <v>#VALUE!</v>
      </c>
      <c r="U1772" s="180" t="e">
        <f t="shared" si="734"/>
        <v>#VALUE!</v>
      </c>
      <c r="V1772" s="181" t="e">
        <f t="shared" si="735"/>
        <v>#VALUE!</v>
      </c>
      <c r="W1772" s="182" t="str">
        <f t="shared" si="736"/>
        <v>donnée(s) manquante(s)</v>
      </c>
      <c r="X1772" s="183" t="str">
        <f t="shared" si="737"/>
        <v>donnée(s) manquante(s)</v>
      </c>
      <c r="Y1772" s="178" t="str">
        <f t="shared" si="738"/>
        <v xml:space="preserve"> </v>
      </c>
      <c r="Z1772" s="178" t="str">
        <f t="shared" si="739"/>
        <v xml:space="preserve"> </v>
      </c>
      <c r="AA1772" s="178" t="str">
        <f t="shared" si="740"/>
        <v xml:space="preserve"> </v>
      </c>
      <c r="AB1772" s="184" t="str">
        <f t="shared" si="741"/>
        <v xml:space="preserve"> </v>
      </c>
      <c r="AC1772" s="184" t="str">
        <f t="shared" si="742"/>
        <v xml:space="preserve"> </v>
      </c>
      <c r="AD1772" s="184" t="str">
        <f t="shared" si="748"/>
        <v xml:space="preserve"> </v>
      </c>
      <c r="AE1772" s="185" t="e">
        <f t="shared" si="743"/>
        <v>#VALUE!</v>
      </c>
      <c r="AF1772" s="185" t="e">
        <f t="shared" si="744"/>
        <v>#VALUE!</v>
      </c>
      <c r="AG1772" s="212" t="e">
        <f t="shared" si="745"/>
        <v>#VALUE!</v>
      </c>
      <c r="AH1772" s="73" t="e">
        <f t="shared" si="749"/>
        <v>#VALUE!</v>
      </c>
      <c r="AI1772" s="74" t="e">
        <f t="shared" si="750"/>
        <v>#VALUE!</v>
      </c>
      <c r="AJ1772" s="186" t="e">
        <f t="shared" si="746"/>
        <v>#VALUE!</v>
      </c>
      <c r="AK1772" s="186" t="e">
        <f t="shared" si="747"/>
        <v>#VALUE!</v>
      </c>
    </row>
    <row r="1773" spans="1:37" x14ac:dyDescent="0.25">
      <c r="A1773" s="114" t="s">
        <v>74</v>
      </c>
      <c r="B1773" s="197"/>
      <c r="C1773" s="102"/>
      <c r="D1773" s="103"/>
      <c r="E1773" s="103"/>
      <c r="F1773" s="104"/>
      <c r="G1773" s="105"/>
      <c r="H1773" s="198"/>
      <c r="I1773" s="106"/>
      <c r="J1773" s="106"/>
      <c r="K1773" s="106"/>
      <c r="L1773" s="107"/>
      <c r="M1773" s="176" t="str">
        <f t="shared" si="726"/>
        <v xml:space="preserve"> </v>
      </c>
      <c r="N1773" s="177" t="str">
        <f t="shared" si="727"/>
        <v xml:space="preserve"> </v>
      </c>
      <c r="O1773" s="177" t="str">
        <f t="shared" si="728"/>
        <v xml:space="preserve"> </v>
      </c>
      <c r="P1773" s="177" t="str">
        <f t="shared" si="729"/>
        <v xml:space="preserve"> </v>
      </c>
      <c r="Q1773" s="178" t="str">
        <f t="shared" si="730"/>
        <v xml:space="preserve"> </v>
      </c>
      <c r="R1773" s="178" t="str">
        <f t="shared" si="731"/>
        <v xml:space="preserve"> </v>
      </c>
      <c r="S1773" s="179" t="str">
        <f t="shared" si="732"/>
        <v xml:space="preserve"> </v>
      </c>
      <c r="T1773" s="176" t="e">
        <f t="shared" si="733"/>
        <v>#VALUE!</v>
      </c>
      <c r="U1773" s="180" t="e">
        <f t="shared" si="734"/>
        <v>#VALUE!</v>
      </c>
      <c r="V1773" s="181" t="e">
        <f t="shared" si="735"/>
        <v>#VALUE!</v>
      </c>
      <c r="W1773" s="182" t="str">
        <f t="shared" si="736"/>
        <v>donnée(s) manquante(s)</v>
      </c>
      <c r="X1773" s="183" t="str">
        <f t="shared" si="737"/>
        <v>donnée(s) manquante(s)</v>
      </c>
      <c r="Y1773" s="178" t="str">
        <f t="shared" si="738"/>
        <v xml:space="preserve"> </v>
      </c>
      <c r="Z1773" s="178" t="str">
        <f t="shared" si="739"/>
        <v xml:space="preserve"> </v>
      </c>
      <c r="AA1773" s="178" t="str">
        <f t="shared" si="740"/>
        <v xml:space="preserve"> </v>
      </c>
      <c r="AB1773" s="184" t="str">
        <f t="shared" si="741"/>
        <v xml:space="preserve"> </v>
      </c>
      <c r="AC1773" s="184" t="str">
        <f t="shared" si="742"/>
        <v xml:space="preserve"> </v>
      </c>
      <c r="AD1773" s="184" t="str">
        <f t="shared" si="748"/>
        <v xml:space="preserve"> </v>
      </c>
      <c r="AE1773" s="185" t="e">
        <f t="shared" si="743"/>
        <v>#VALUE!</v>
      </c>
      <c r="AF1773" s="185" t="e">
        <f t="shared" si="744"/>
        <v>#VALUE!</v>
      </c>
      <c r="AG1773" s="212" t="e">
        <f t="shared" si="745"/>
        <v>#VALUE!</v>
      </c>
      <c r="AH1773" s="73" t="e">
        <f t="shared" si="749"/>
        <v>#VALUE!</v>
      </c>
      <c r="AI1773" s="74" t="e">
        <f t="shared" si="750"/>
        <v>#VALUE!</v>
      </c>
      <c r="AJ1773" s="186" t="e">
        <f t="shared" si="746"/>
        <v>#VALUE!</v>
      </c>
      <c r="AK1773" s="186" t="e">
        <f t="shared" si="747"/>
        <v>#VALUE!</v>
      </c>
    </row>
    <row r="1774" spans="1:37" x14ac:dyDescent="0.25">
      <c r="A1774" s="114" t="s">
        <v>74</v>
      </c>
      <c r="B1774" s="197"/>
      <c r="C1774" s="102"/>
      <c r="D1774" s="103"/>
      <c r="E1774" s="103"/>
      <c r="F1774" s="104"/>
      <c r="G1774" s="105"/>
      <c r="H1774" s="198"/>
      <c r="I1774" s="106"/>
      <c r="J1774" s="106"/>
      <c r="K1774" s="106"/>
      <c r="L1774" s="107"/>
      <c r="M1774" s="176" t="str">
        <f t="shared" si="726"/>
        <v xml:space="preserve"> </v>
      </c>
      <c r="N1774" s="177" t="str">
        <f t="shared" si="727"/>
        <v xml:space="preserve"> </v>
      </c>
      <c r="O1774" s="177" t="str">
        <f t="shared" si="728"/>
        <v xml:space="preserve"> </v>
      </c>
      <c r="P1774" s="177" t="str">
        <f t="shared" si="729"/>
        <v xml:space="preserve"> </v>
      </c>
      <c r="Q1774" s="178" t="str">
        <f t="shared" si="730"/>
        <v xml:space="preserve"> </v>
      </c>
      <c r="R1774" s="178" t="str">
        <f t="shared" si="731"/>
        <v xml:space="preserve"> </v>
      </c>
      <c r="S1774" s="179" t="str">
        <f t="shared" si="732"/>
        <v xml:space="preserve"> </v>
      </c>
      <c r="T1774" s="176" t="e">
        <f t="shared" si="733"/>
        <v>#VALUE!</v>
      </c>
      <c r="U1774" s="180" t="e">
        <f t="shared" si="734"/>
        <v>#VALUE!</v>
      </c>
      <c r="V1774" s="181" t="e">
        <f t="shared" si="735"/>
        <v>#VALUE!</v>
      </c>
      <c r="W1774" s="182" t="str">
        <f t="shared" si="736"/>
        <v>donnée(s) manquante(s)</v>
      </c>
      <c r="X1774" s="183" t="str">
        <f t="shared" si="737"/>
        <v>donnée(s) manquante(s)</v>
      </c>
      <c r="Y1774" s="178" t="str">
        <f t="shared" si="738"/>
        <v xml:space="preserve"> </v>
      </c>
      <c r="Z1774" s="178" t="str">
        <f t="shared" si="739"/>
        <v xml:space="preserve"> </v>
      </c>
      <c r="AA1774" s="178" t="str">
        <f t="shared" si="740"/>
        <v xml:space="preserve"> </v>
      </c>
      <c r="AB1774" s="184" t="str">
        <f t="shared" si="741"/>
        <v xml:space="preserve"> </v>
      </c>
      <c r="AC1774" s="184" t="str">
        <f t="shared" si="742"/>
        <v xml:space="preserve"> </v>
      </c>
      <c r="AD1774" s="184" t="str">
        <f t="shared" si="748"/>
        <v xml:space="preserve"> </v>
      </c>
      <c r="AE1774" s="185" t="e">
        <f t="shared" si="743"/>
        <v>#VALUE!</v>
      </c>
      <c r="AF1774" s="185" t="e">
        <f t="shared" si="744"/>
        <v>#VALUE!</v>
      </c>
      <c r="AG1774" s="212" t="e">
        <f t="shared" si="745"/>
        <v>#VALUE!</v>
      </c>
      <c r="AH1774" s="73" t="e">
        <f t="shared" si="749"/>
        <v>#VALUE!</v>
      </c>
      <c r="AI1774" s="74" t="e">
        <f t="shared" si="750"/>
        <v>#VALUE!</v>
      </c>
      <c r="AJ1774" s="186" t="e">
        <f t="shared" si="746"/>
        <v>#VALUE!</v>
      </c>
      <c r="AK1774" s="186" t="e">
        <f t="shared" si="747"/>
        <v>#VALUE!</v>
      </c>
    </row>
    <row r="1775" spans="1:37" x14ac:dyDescent="0.25">
      <c r="A1775" s="114" t="s">
        <v>74</v>
      </c>
      <c r="B1775" s="197"/>
      <c r="C1775" s="102"/>
      <c r="D1775" s="103"/>
      <c r="E1775" s="103"/>
      <c r="F1775" s="104"/>
      <c r="G1775" s="105"/>
      <c r="H1775" s="198"/>
      <c r="I1775" s="106"/>
      <c r="J1775" s="106"/>
      <c r="K1775" s="106"/>
      <c r="L1775" s="107"/>
      <c r="M1775" s="176" t="str">
        <f t="shared" si="726"/>
        <v xml:space="preserve"> </v>
      </c>
      <c r="N1775" s="177" t="str">
        <f t="shared" si="727"/>
        <v xml:space="preserve"> </v>
      </c>
      <c r="O1775" s="177" t="str">
        <f t="shared" si="728"/>
        <v xml:space="preserve"> </v>
      </c>
      <c r="P1775" s="177" t="str">
        <f t="shared" si="729"/>
        <v xml:space="preserve"> </v>
      </c>
      <c r="Q1775" s="178" t="str">
        <f t="shared" si="730"/>
        <v xml:space="preserve"> </v>
      </c>
      <c r="R1775" s="178" t="str">
        <f t="shared" si="731"/>
        <v xml:space="preserve"> </v>
      </c>
      <c r="S1775" s="179" t="str">
        <f t="shared" si="732"/>
        <v xml:space="preserve"> </v>
      </c>
      <c r="T1775" s="176" t="e">
        <f t="shared" si="733"/>
        <v>#VALUE!</v>
      </c>
      <c r="U1775" s="180" t="e">
        <f t="shared" si="734"/>
        <v>#VALUE!</v>
      </c>
      <c r="V1775" s="181" t="e">
        <f t="shared" si="735"/>
        <v>#VALUE!</v>
      </c>
      <c r="W1775" s="182" t="str">
        <f t="shared" si="736"/>
        <v>donnée(s) manquante(s)</v>
      </c>
      <c r="X1775" s="183" t="str">
        <f t="shared" si="737"/>
        <v>donnée(s) manquante(s)</v>
      </c>
      <c r="Y1775" s="178" t="str">
        <f t="shared" si="738"/>
        <v xml:space="preserve"> </v>
      </c>
      <c r="Z1775" s="178" t="str">
        <f t="shared" si="739"/>
        <v xml:space="preserve"> </v>
      </c>
      <c r="AA1775" s="178" t="str">
        <f t="shared" si="740"/>
        <v xml:space="preserve"> </v>
      </c>
      <c r="AB1775" s="184" t="str">
        <f t="shared" si="741"/>
        <v xml:space="preserve"> </v>
      </c>
      <c r="AC1775" s="184" t="str">
        <f t="shared" si="742"/>
        <v xml:space="preserve"> </v>
      </c>
      <c r="AD1775" s="184" t="str">
        <f t="shared" si="748"/>
        <v xml:space="preserve"> </v>
      </c>
      <c r="AE1775" s="185" t="e">
        <f t="shared" si="743"/>
        <v>#VALUE!</v>
      </c>
      <c r="AF1775" s="185" t="e">
        <f t="shared" si="744"/>
        <v>#VALUE!</v>
      </c>
      <c r="AG1775" s="212" t="e">
        <f t="shared" si="745"/>
        <v>#VALUE!</v>
      </c>
      <c r="AH1775" s="73" t="e">
        <f t="shared" si="749"/>
        <v>#VALUE!</v>
      </c>
      <c r="AI1775" s="74" t="e">
        <f t="shared" si="750"/>
        <v>#VALUE!</v>
      </c>
      <c r="AJ1775" s="186" t="e">
        <f t="shared" si="746"/>
        <v>#VALUE!</v>
      </c>
      <c r="AK1775" s="186" t="e">
        <f t="shared" si="747"/>
        <v>#VALUE!</v>
      </c>
    </row>
    <row r="1776" spans="1:37" x14ac:dyDescent="0.25">
      <c r="A1776" s="114" t="s">
        <v>74</v>
      </c>
      <c r="B1776" s="197"/>
      <c r="C1776" s="102"/>
      <c r="D1776" s="103"/>
      <c r="E1776" s="103"/>
      <c r="F1776" s="104"/>
      <c r="G1776" s="105"/>
      <c r="H1776" s="198"/>
      <c r="I1776" s="106"/>
      <c r="J1776" s="106"/>
      <c r="K1776" s="106"/>
      <c r="L1776" s="107"/>
      <c r="M1776" s="176" t="str">
        <f t="shared" si="726"/>
        <v xml:space="preserve"> </v>
      </c>
      <c r="N1776" s="177" t="str">
        <f t="shared" si="727"/>
        <v xml:space="preserve"> </v>
      </c>
      <c r="O1776" s="177" t="str">
        <f t="shared" si="728"/>
        <v xml:space="preserve"> </v>
      </c>
      <c r="P1776" s="177" t="str">
        <f t="shared" si="729"/>
        <v xml:space="preserve"> </v>
      </c>
      <c r="Q1776" s="178" t="str">
        <f t="shared" si="730"/>
        <v xml:space="preserve"> </v>
      </c>
      <c r="R1776" s="178" t="str">
        <f t="shared" si="731"/>
        <v xml:space="preserve"> </v>
      </c>
      <c r="S1776" s="179" t="str">
        <f t="shared" si="732"/>
        <v xml:space="preserve"> </v>
      </c>
      <c r="T1776" s="176" t="e">
        <f t="shared" si="733"/>
        <v>#VALUE!</v>
      </c>
      <c r="U1776" s="180" t="e">
        <f t="shared" si="734"/>
        <v>#VALUE!</v>
      </c>
      <c r="V1776" s="181" t="e">
        <f t="shared" si="735"/>
        <v>#VALUE!</v>
      </c>
      <c r="W1776" s="182" t="str">
        <f t="shared" si="736"/>
        <v>donnée(s) manquante(s)</v>
      </c>
      <c r="X1776" s="183" t="str">
        <f t="shared" si="737"/>
        <v>donnée(s) manquante(s)</v>
      </c>
      <c r="Y1776" s="178" t="str">
        <f t="shared" si="738"/>
        <v xml:space="preserve"> </v>
      </c>
      <c r="Z1776" s="178" t="str">
        <f t="shared" si="739"/>
        <v xml:space="preserve"> </v>
      </c>
      <c r="AA1776" s="178" t="str">
        <f t="shared" si="740"/>
        <v xml:space="preserve"> </v>
      </c>
      <c r="AB1776" s="184" t="str">
        <f t="shared" si="741"/>
        <v xml:space="preserve"> </v>
      </c>
      <c r="AC1776" s="184" t="str">
        <f t="shared" si="742"/>
        <v xml:space="preserve"> </v>
      </c>
      <c r="AD1776" s="184" t="str">
        <f t="shared" si="748"/>
        <v xml:space="preserve"> </v>
      </c>
      <c r="AE1776" s="185" t="e">
        <f t="shared" si="743"/>
        <v>#VALUE!</v>
      </c>
      <c r="AF1776" s="185" t="e">
        <f t="shared" si="744"/>
        <v>#VALUE!</v>
      </c>
      <c r="AG1776" s="212" t="e">
        <f t="shared" si="745"/>
        <v>#VALUE!</v>
      </c>
      <c r="AH1776" s="73" t="e">
        <f t="shared" si="749"/>
        <v>#VALUE!</v>
      </c>
      <c r="AI1776" s="74" t="e">
        <f t="shared" si="750"/>
        <v>#VALUE!</v>
      </c>
      <c r="AJ1776" s="186" t="e">
        <f t="shared" si="746"/>
        <v>#VALUE!</v>
      </c>
      <c r="AK1776" s="186" t="e">
        <f t="shared" si="747"/>
        <v>#VALUE!</v>
      </c>
    </row>
    <row r="1777" spans="1:37" x14ac:dyDescent="0.25">
      <c r="A1777" s="114" t="s">
        <v>74</v>
      </c>
      <c r="B1777" s="197"/>
      <c r="C1777" s="102"/>
      <c r="D1777" s="103"/>
      <c r="E1777" s="103"/>
      <c r="F1777" s="104"/>
      <c r="G1777" s="105"/>
      <c r="H1777" s="198"/>
      <c r="I1777" s="106"/>
      <c r="J1777" s="106"/>
      <c r="K1777" s="106"/>
      <c r="L1777" s="107"/>
      <c r="M1777" s="176" t="str">
        <f t="shared" si="726"/>
        <v xml:space="preserve"> </v>
      </c>
      <c r="N1777" s="177" t="str">
        <f t="shared" si="727"/>
        <v xml:space="preserve"> </v>
      </c>
      <c r="O1777" s="177" t="str">
        <f t="shared" si="728"/>
        <v xml:space="preserve"> </v>
      </c>
      <c r="P1777" s="177" t="str">
        <f t="shared" si="729"/>
        <v xml:space="preserve"> </v>
      </c>
      <c r="Q1777" s="178" t="str">
        <f t="shared" si="730"/>
        <v xml:space="preserve"> </v>
      </c>
      <c r="R1777" s="178" t="str">
        <f t="shared" si="731"/>
        <v xml:space="preserve"> </v>
      </c>
      <c r="S1777" s="179" t="str">
        <f t="shared" si="732"/>
        <v xml:space="preserve"> </v>
      </c>
      <c r="T1777" s="176" t="e">
        <f t="shared" si="733"/>
        <v>#VALUE!</v>
      </c>
      <c r="U1777" s="180" t="e">
        <f t="shared" si="734"/>
        <v>#VALUE!</v>
      </c>
      <c r="V1777" s="181" t="e">
        <f t="shared" si="735"/>
        <v>#VALUE!</v>
      </c>
      <c r="W1777" s="182" t="str">
        <f t="shared" si="736"/>
        <v>donnée(s) manquante(s)</v>
      </c>
      <c r="X1777" s="183" t="str">
        <f t="shared" si="737"/>
        <v>donnée(s) manquante(s)</v>
      </c>
      <c r="Y1777" s="178" t="str">
        <f t="shared" si="738"/>
        <v xml:space="preserve"> </v>
      </c>
      <c r="Z1777" s="178" t="str">
        <f t="shared" si="739"/>
        <v xml:space="preserve"> </v>
      </c>
      <c r="AA1777" s="178" t="str">
        <f t="shared" si="740"/>
        <v xml:space="preserve"> </v>
      </c>
      <c r="AB1777" s="184" t="str">
        <f t="shared" si="741"/>
        <v xml:space="preserve"> </v>
      </c>
      <c r="AC1777" s="184" t="str">
        <f t="shared" si="742"/>
        <v xml:space="preserve"> </v>
      </c>
      <c r="AD1777" s="184" t="str">
        <f t="shared" si="748"/>
        <v xml:space="preserve"> </v>
      </c>
      <c r="AE1777" s="185" t="e">
        <f t="shared" si="743"/>
        <v>#VALUE!</v>
      </c>
      <c r="AF1777" s="185" t="e">
        <f t="shared" si="744"/>
        <v>#VALUE!</v>
      </c>
      <c r="AG1777" s="212" t="e">
        <f t="shared" si="745"/>
        <v>#VALUE!</v>
      </c>
      <c r="AH1777" s="73" t="e">
        <f t="shared" si="749"/>
        <v>#VALUE!</v>
      </c>
      <c r="AI1777" s="74" t="e">
        <f t="shared" si="750"/>
        <v>#VALUE!</v>
      </c>
      <c r="AJ1777" s="186" t="e">
        <f t="shared" si="746"/>
        <v>#VALUE!</v>
      </c>
      <c r="AK1777" s="186" t="e">
        <f t="shared" si="747"/>
        <v>#VALUE!</v>
      </c>
    </row>
    <row r="1778" spans="1:37" x14ac:dyDescent="0.25">
      <c r="A1778" s="114" t="s">
        <v>74</v>
      </c>
      <c r="B1778" s="197"/>
      <c r="C1778" s="102"/>
      <c r="D1778" s="103"/>
      <c r="E1778" s="103"/>
      <c r="F1778" s="104"/>
      <c r="G1778" s="105"/>
      <c r="H1778" s="198"/>
      <c r="I1778" s="106"/>
      <c r="J1778" s="106"/>
      <c r="K1778" s="106"/>
      <c r="L1778" s="107"/>
      <c r="M1778" s="176" t="str">
        <f t="shared" si="726"/>
        <v xml:space="preserve"> </v>
      </c>
      <c r="N1778" s="177" t="str">
        <f t="shared" si="727"/>
        <v xml:space="preserve"> </v>
      </c>
      <c r="O1778" s="177" t="str">
        <f t="shared" si="728"/>
        <v xml:space="preserve"> </v>
      </c>
      <c r="P1778" s="177" t="str">
        <f t="shared" si="729"/>
        <v xml:space="preserve"> </v>
      </c>
      <c r="Q1778" s="178" t="str">
        <f t="shared" si="730"/>
        <v xml:space="preserve"> </v>
      </c>
      <c r="R1778" s="178" t="str">
        <f t="shared" si="731"/>
        <v xml:space="preserve"> </v>
      </c>
      <c r="S1778" s="179" t="str">
        <f t="shared" si="732"/>
        <v xml:space="preserve"> </v>
      </c>
      <c r="T1778" s="176" t="e">
        <f t="shared" si="733"/>
        <v>#VALUE!</v>
      </c>
      <c r="U1778" s="180" t="e">
        <f t="shared" si="734"/>
        <v>#VALUE!</v>
      </c>
      <c r="V1778" s="181" t="e">
        <f t="shared" si="735"/>
        <v>#VALUE!</v>
      </c>
      <c r="W1778" s="182" t="str">
        <f t="shared" si="736"/>
        <v>donnée(s) manquante(s)</v>
      </c>
      <c r="X1778" s="183" t="str">
        <f t="shared" si="737"/>
        <v>donnée(s) manquante(s)</v>
      </c>
      <c r="Y1778" s="178" t="str">
        <f t="shared" si="738"/>
        <v xml:space="preserve"> </v>
      </c>
      <c r="Z1778" s="178" t="str">
        <f t="shared" si="739"/>
        <v xml:space="preserve"> </v>
      </c>
      <c r="AA1778" s="178" t="str">
        <f t="shared" si="740"/>
        <v xml:space="preserve"> </v>
      </c>
      <c r="AB1778" s="184" t="str">
        <f t="shared" si="741"/>
        <v xml:space="preserve"> </v>
      </c>
      <c r="AC1778" s="184" t="str">
        <f t="shared" si="742"/>
        <v xml:space="preserve"> </v>
      </c>
      <c r="AD1778" s="184" t="str">
        <f t="shared" si="748"/>
        <v xml:space="preserve"> </v>
      </c>
      <c r="AE1778" s="185" t="e">
        <f t="shared" si="743"/>
        <v>#VALUE!</v>
      </c>
      <c r="AF1778" s="185" t="e">
        <f t="shared" si="744"/>
        <v>#VALUE!</v>
      </c>
      <c r="AG1778" s="212" t="e">
        <f t="shared" si="745"/>
        <v>#VALUE!</v>
      </c>
      <c r="AH1778" s="73" t="e">
        <f t="shared" si="749"/>
        <v>#VALUE!</v>
      </c>
      <c r="AI1778" s="74" t="e">
        <f t="shared" si="750"/>
        <v>#VALUE!</v>
      </c>
      <c r="AJ1778" s="186" t="e">
        <f t="shared" si="746"/>
        <v>#VALUE!</v>
      </c>
      <c r="AK1778" s="186" t="e">
        <f t="shared" si="747"/>
        <v>#VALUE!</v>
      </c>
    </row>
    <row r="1779" spans="1:37" x14ac:dyDescent="0.25">
      <c r="A1779" s="114" t="s">
        <v>74</v>
      </c>
      <c r="B1779" s="197"/>
      <c r="C1779" s="102"/>
      <c r="D1779" s="103"/>
      <c r="E1779" s="103"/>
      <c r="F1779" s="104"/>
      <c r="G1779" s="105"/>
      <c r="H1779" s="198"/>
      <c r="I1779" s="106"/>
      <c r="J1779" s="106"/>
      <c r="K1779" s="106"/>
      <c r="L1779" s="107"/>
      <c r="M1779" s="176" t="str">
        <f t="shared" si="726"/>
        <v xml:space="preserve"> </v>
      </c>
      <c r="N1779" s="177" t="str">
        <f t="shared" si="727"/>
        <v xml:space="preserve"> </v>
      </c>
      <c r="O1779" s="177" t="str">
        <f t="shared" si="728"/>
        <v xml:space="preserve"> </v>
      </c>
      <c r="P1779" s="177" t="str">
        <f t="shared" si="729"/>
        <v xml:space="preserve"> </v>
      </c>
      <c r="Q1779" s="178" t="str">
        <f t="shared" si="730"/>
        <v xml:space="preserve"> </v>
      </c>
      <c r="R1779" s="178" t="str">
        <f t="shared" si="731"/>
        <v xml:space="preserve"> </v>
      </c>
      <c r="S1779" s="179" t="str">
        <f t="shared" si="732"/>
        <v xml:space="preserve"> </v>
      </c>
      <c r="T1779" s="176" t="e">
        <f t="shared" si="733"/>
        <v>#VALUE!</v>
      </c>
      <c r="U1779" s="180" t="e">
        <f t="shared" si="734"/>
        <v>#VALUE!</v>
      </c>
      <c r="V1779" s="181" t="e">
        <f t="shared" si="735"/>
        <v>#VALUE!</v>
      </c>
      <c r="W1779" s="182" t="str">
        <f t="shared" si="736"/>
        <v>donnée(s) manquante(s)</v>
      </c>
      <c r="X1779" s="183" t="str">
        <f t="shared" si="737"/>
        <v>donnée(s) manquante(s)</v>
      </c>
      <c r="Y1779" s="178" t="str">
        <f t="shared" si="738"/>
        <v xml:space="preserve"> </v>
      </c>
      <c r="Z1779" s="178" t="str">
        <f t="shared" si="739"/>
        <v xml:space="preserve"> </v>
      </c>
      <c r="AA1779" s="178" t="str">
        <f t="shared" si="740"/>
        <v xml:space="preserve"> </v>
      </c>
      <c r="AB1779" s="184" t="str">
        <f t="shared" si="741"/>
        <v xml:space="preserve"> </v>
      </c>
      <c r="AC1779" s="184" t="str">
        <f t="shared" si="742"/>
        <v xml:space="preserve"> </v>
      </c>
      <c r="AD1779" s="184" t="str">
        <f t="shared" si="748"/>
        <v xml:space="preserve"> </v>
      </c>
      <c r="AE1779" s="185" t="e">
        <f t="shared" si="743"/>
        <v>#VALUE!</v>
      </c>
      <c r="AF1779" s="185" t="e">
        <f t="shared" si="744"/>
        <v>#VALUE!</v>
      </c>
      <c r="AG1779" s="212" t="e">
        <f t="shared" si="745"/>
        <v>#VALUE!</v>
      </c>
      <c r="AH1779" s="73" t="e">
        <f t="shared" si="749"/>
        <v>#VALUE!</v>
      </c>
      <c r="AI1779" s="74" t="e">
        <f t="shared" si="750"/>
        <v>#VALUE!</v>
      </c>
      <c r="AJ1779" s="186" t="e">
        <f t="shared" si="746"/>
        <v>#VALUE!</v>
      </c>
      <c r="AK1779" s="186" t="e">
        <f t="shared" si="747"/>
        <v>#VALUE!</v>
      </c>
    </row>
    <row r="1780" spans="1:37" x14ac:dyDescent="0.25">
      <c r="A1780" s="114" t="s">
        <v>74</v>
      </c>
      <c r="B1780" s="197"/>
      <c r="C1780" s="102"/>
      <c r="D1780" s="103"/>
      <c r="E1780" s="103"/>
      <c r="F1780" s="104"/>
      <c r="G1780" s="105"/>
      <c r="H1780" s="198"/>
      <c r="I1780" s="106"/>
      <c r="J1780" s="106"/>
      <c r="K1780" s="106"/>
      <c r="L1780" s="107"/>
      <c r="M1780" s="176" t="str">
        <f t="shared" si="726"/>
        <v xml:space="preserve"> </v>
      </c>
      <c r="N1780" s="177" t="str">
        <f t="shared" si="727"/>
        <v xml:space="preserve"> </v>
      </c>
      <c r="O1780" s="177" t="str">
        <f t="shared" si="728"/>
        <v xml:space="preserve"> </v>
      </c>
      <c r="P1780" s="177" t="str">
        <f t="shared" si="729"/>
        <v xml:space="preserve"> </v>
      </c>
      <c r="Q1780" s="178" t="str">
        <f t="shared" si="730"/>
        <v xml:space="preserve"> </v>
      </c>
      <c r="R1780" s="178" t="str">
        <f t="shared" si="731"/>
        <v xml:space="preserve"> </v>
      </c>
      <c r="S1780" s="179" t="str">
        <f t="shared" si="732"/>
        <v xml:space="preserve"> </v>
      </c>
      <c r="T1780" s="176" t="e">
        <f t="shared" si="733"/>
        <v>#VALUE!</v>
      </c>
      <c r="U1780" s="180" t="e">
        <f t="shared" si="734"/>
        <v>#VALUE!</v>
      </c>
      <c r="V1780" s="181" t="e">
        <f t="shared" si="735"/>
        <v>#VALUE!</v>
      </c>
      <c r="W1780" s="182" t="str">
        <f t="shared" si="736"/>
        <v>donnée(s) manquante(s)</v>
      </c>
      <c r="X1780" s="183" t="str">
        <f t="shared" si="737"/>
        <v>donnée(s) manquante(s)</v>
      </c>
      <c r="Y1780" s="178" t="str">
        <f t="shared" si="738"/>
        <v xml:space="preserve"> </v>
      </c>
      <c r="Z1780" s="178" t="str">
        <f t="shared" si="739"/>
        <v xml:space="preserve"> </v>
      </c>
      <c r="AA1780" s="178" t="str">
        <f t="shared" si="740"/>
        <v xml:space="preserve"> </v>
      </c>
      <c r="AB1780" s="184" t="str">
        <f t="shared" si="741"/>
        <v xml:space="preserve"> </v>
      </c>
      <c r="AC1780" s="184" t="str">
        <f t="shared" si="742"/>
        <v xml:space="preserve"> </v>
      </c>
      <c r="AD1780" s="184" t="str">
        <f t="shared" si="748"/>
        <v xml:space="preserve"> </v>
      </c>
      <c r="AE1780" s="185" t="e">
        <f t="shared" si="743"/>
        <v>#VALUE!</v>
      </c>
      <c r="AF1780" s="185" t="e">
        <f t="shared" si="744"/>
        <v>#VALUE!</v>
      </c>
      <c r="AG1780" s="212" t="e">
        <f t="shared" si="745"/>
        <v>#VALUE!</v>
      </c>
      <c r="AH1780" s="73" t="e">
        <f t="shared" si="749"/>
        <v>#VALUE!</v>
      </c>
      <c r="AI1780" s="74" t="e">
        <f t="shared" si="750"/>
        <v>#VALUE!</v>
      </c>
      <c r="AJ1780" s="186" t="e">
        <f t="shared" si="746"/>
        <v>#VALUE!</v>
      </c>
      <c r="AK1780" s="186" t="e">
        <f t="shared" si="747"/>
        <v>#VALUE!</v>
      </c>
    </row>
    <row r="1781" spans="1:37" x14ac:dyDescent="0.25">
      <c r="A1781" s="114" t="s">
        <v>74</v>
      </c>
      <c r="B1781" s="197"/>
      <c r="C1781" s="102"/>
      <c r="D1781" s="103"/>
      <c r="E1781" s="103"/>
      <c r="F1781" s="104"/>
      <c r="G1781" s="105"/>
      <c r="H1781" s="198"/>
      <c r="I1781" s="106"/>
      <c r="J1781" s="106"/>
      <c r="K1781" s="106"/>
      <c r="L1781" s="107"/>
      <c r="M1781" s="176" t="str">
        <f t="shared" si="726"/>
        <v xml:space="preserve"> </v>
      </c>
      <c r="N1781" s="177" t="str">
        <f t="shared" si="727"/>
        <v xml:space="preserve"> </v>
      </c>
      <c r="O1781" s="177" t="str">
        <f t="shared" si="728"/>
        <v xml:space="preserve"> </v>
      </c>
      <c r="P1781" s="177" t="str">
        <f t="shared" si="729"/>
        <v xml:space="preserve"> </v>
      </c>
      <c r="Q1781" s="178" t="str">
        <f t="shared" si="730"/>
        <v xml:space="preserve"> </v>
      </c>
      <c r="R1781" s="178" t="str">
        <f t="shared" si="731"/>
        <v xml:space="preserve"> </v>
      </c>
      <c r="S1781" s="179" t="str">
        <f t="shared" si="732"/>
        <v xml:space="preserve"> </v>
      </c>
      <c r="T1781" s="176" t="e">
        <f t="shared" si="733"/>
        <v>#VALUE!</v>
      </c>
      <c r="U1781" s="180" t="e">
        <f t="shared" si="734"/>
        <v>#VALUE!</v>
      </c>
      <c r="V1781" s="181" t="e">
        <f t="shared" si="735"/>
        <v>#VALUE!</v>
      </c>
      <c r="W1781" s="182" t="str">
        <f t="shared" si="736"/>
        <v>donnée(s) manquante(s)</v>
      </c>
      <c r="X1781" s="183" t="str">
        <f t="shared" si="737"/>
        <v>donnée(s) manquante(s)</v>
      </c>
      <c r="Y1781" s="178" t="str">
        <f t="shared" si="738"/>
        <v xml:space="preserve"> </v>
      </c>
      <c r="Z1781" s="178" t="str">
        <f t="shared" si="739"/>
        <v xml:space="preserve"> </v>
      </c>
      <c r="AA1781" s="178" t="str">
        <f t="shared" si="740"/>
        <v xml:space="preserve"> </v>
      </c>
      <c r="AB1781" s="184" t="str">
        <f t="shared" si="741"/>
        <v xml:space="preserve"> </v>
      </c>
      <c r="AC1781" s="184" t="str">
        <f t="shared" si="742"/>
        <v xml:space="preserve"> </v>
      </c>
      <c r="AD1781" s="184" t="str">
        <f t="shared" si="748"/>
        <v xml:space="preserve"> </v>
      </c>
      <c r="AE1781" s="185" t="e">
        <f t="shared" si="743"/>
        <v>#VALUE!</v>
      </c>
      <c r="AF1781" s="185" t="e">
        <f t="shared" si="744"/>
        <v>#VALUE!</v>
      </c>
      <c r="AG1781" s="212" t="e">
        <f t="shared" si="745"/>
        <v>#VALUE!</v>
      </c>
      <c r="AH1781" s="73" t="e">
        <f t="shared" si="749"/>
        <v>#VALUE!</v>
      </c>
      <c r="AI1781" s="74" t="e">
        <f t="shared" si="750"/>
        <v>#VALUE!</v>
      </c>
      <c r="AJ1781" s="186" t="e">
        <f t="shared" si="746"/>
        <v>#VALUE!</v>
      </c>
      <c r="AK1781" s="186" t="e">
        <f t="shared" si="747"/>
        <v>#VALUE!</v>
      </c>
    </row>
    <row r="1782" spans="1:37" x14ac:dyDescent="0.25">
      <c r="A1782" s="114" t="s">
        <v>74</v>
      </c>
      <c r="B1782" s="197"/>
      <c r="C1782" s="102"/>
      <c r="D1782" s="103"/>
      <c r="E1782" s="103"/>
      <c r="F1782" s="104"/>
      <c r="G1782" s="105"/>
      <c r="H1782" s="198"/>
      <c r="I1782" s="106"/>
      <c r="J1782" s="106"/>
      <c r="K1782" s="106"/>
      <c r="L1782" s="107"/>
      <c r="M1782" s="176" t="str">
        <f t="shared" si="726"/>
        <v xml:space="preserve"> </v>
      </c>
      <c r="N1782" s="177" t="str">
        <f t="shared" si="727"/>
        <v xml:space="preserve"> </v>
      </c>
      <c r="O1782" s="177" t="str">
        <f t="shared" si="728"/>
        <v xml:space="preserve"> </v>
      </c>
      <c r="P1782" s="177" t="str">
        <f t="shared" si="729"/>
        <v xml:space="preserve"> </v>
      </c>
      <c r="Q1782" s="178" t="str">
        <f t="shared" si="730"/>
        <v xml:space="preserve"> </v>
      </c>
      <c r="R1782" s="178" t="str">
        <f t="shared" si="731"/>
        <v xml:space="preserve"> </v>
      </c>
      <c r="S1782" s="179" t="str">
        <f t="shared" si="732"/>
        <v xml:space="preserve"> </v>
      </c>
      <c r="T1782" s="176" t="e">
        <f t="shared" si="733"/>
        <v>#VALUE!</v>
      </c>
      <c r="U1782" s="180" t="e">
        <f t="shared" si="734"/>
        <v>#VALUE!</v>
      </c>
      <c r="V1782" s="181" t="e">
        <f t="shared" si="735"/>
        <v>#VALUE!</v>
      </c>
      <c r="W1782" s="182" t="str">
        <f t="shared" si="736"/>
        <v>donnée(s) manquante(s)</v>
      </c>
      <c r="X1782" s="183" t="str">
        <f t="shared" si="737"/>
        <v>donnée(s) manquante(s)</v>
      </c>
      <c r="Y1782" s="178" t="str">
        <f t="shared" si="738"/>
        <v xml:space="preserve"> </v>
      </c>
      <c r="Z1782" s="178" t="str">
        <f t="shared" si="739"/>
        <v xml:space="preserve"> </v>
      </c>
      <c r="AA1782" s="178" t="str">
        <f t="shared" si="740"/>
        <v xml:space="preserve"> </v>
      </c>
      <c r="AB1782" s="184" t="str">
        <f t="shared" si="741"/>
        <v xml:space="preserve"> </v>
      </c>
      <c r="AC1782" s="184" t="str">
        <f t="shared" si="742"/>
        <v xml:space="preserve"> </v>
      </c>
      <c r="AD1782" s="184" t="str">
        <f t="shared" si="748"/>
        <v xml:space="preserve"> </v>
      </c>
      <c r="AE1782" s="185" t="e">
        <f t="shared" si="743"/>
        <v>#VALUE!</v>
      </c>
      <c r="AF1782" s="185" t="e">
        <f t="shared" si="744"/>
        <v>#VALUE!</v>
      </c>
      <c r="AG1782" s="212" t="e">
        <f t="shared" si="745"/>
        <v>#VALUE!</v>
      </c>
      <c r="AH1782" s="73" t="e">
        <f t="shared" si="749"/>
        <v>#VALUE!</v>
      </c>
      <c r="AI1782" s="74" t="e">
        <f t="shared" si="750"/>
        <v>#VALUE!</v>
      </c>
      <c r="AJ1782" s="186" t="e">
        <f t="shared" si="746"/>
        <v>#VALUE!</v>
      </c>
      <c r="AK1782" s="186" t="e">
        <f t="shared" si="747"/>
        <v>#VALUE!</v>
      </c>
    </row>
    <row r="1783" spans="1:37" x14ac:dyDescent="0.25">
      <c r="A1783" s="114" t="s">
        <v>74</v>
      </c>
      <c r="B1783" s="197"/>
      <c r="C1783" s="102"/>
      <c r="D1783" s="103"/>
      <c r="E1783" s="103"/>
      <c r="F1783" s="104"/>
      <c r="G1783" s="105"/>
      <c r="H1783" s="198"/>
      <c r="I1783" s="106"/>
      <c r="J1783" s="106"/>
      <c r="K1783" s="106"/>
      <c r="L1783" s="107"/>
      <c r="M1783" s="176" t="str">
        <f t="shared" si="726"/>
        <v xml:space="preserve"> </v>
      </c>
      <c r="N1783" s="177" t="str">
        <f t="shared" si="727"/>
        <v xml:space="preserve"> </v>
      </c>
      <c r="O1783" s="177" t="str">
        <f t="shared" si="728"/>
        <v xml:space="preserve"> </v>
      </c>
      <c r="P1783" s="177" t="str">
        <f t="shared" si="729"/>
        <v xml:space="preserve"> </v>
      </c>
      <c r="Q1783" s="178" t="str">
        <f t="shared" si="730"/>
        <v xml:space="preserve"> </v>
      </c>
      <c r="R1783" s="178" t="str">
        <f t="shared" si="731"/>
        <v xml:space="preserve"> </v>
      </c>
      <c r="S1783" s="179" t="str">
        <f t="shared" si="732"/>
        <v xml:space="preserve"> </v>
      </c>
      <c r="T1783" s="176" t="e">
        <f t="shared" si="733"/>
        <v>#VALUE!</v>
      </c>
      <c r="U1783" s="180" t="e">
        <f t="shared" si="734"/>
        <v>#VALUE!</v>
      </c>
      <c r="V1783" s="181" t="e">
        <f t="shared" si="735"/>
        <v>#VALUE!</v>
      </c>
      <c r="W1783" s="182" t="str">
        <f t="shared" si="736"/>
        <v>donnée(s) manquante(s)</v>
      </c>
      <c r="X1783" s="183" t="str">
        <f t="shared" si="737"/>
        <v>donnée(s) manquante(s)</v>
      </c>
      <c r="Y1783" s="178" t="str">
        <f t="shared" si="738"/>
        <v xml:space="preserve"> </v>
      </c>
      <c r="Z1783" s="178" t="str">
        <f t="shared" si="739"/>
        <v xml:space="preserve"> </v>
      </c>
      <c r="AA1783" s="178" t="str">
        <f t="shared" si="740"/>
        <v xml:space="preserve"> </v>
      </c>
      <c r="AB1783" s="184" t="str">
        <f t="shared" si="741"/>
        <v xml:space="preserve"> </v>
      </c>
      <c r="AC1783" s="184" t="str">
        <f t="shared" si="742"/>
        <v xml:space="preserve"> </v>
      </c>
      <c r="AD1783" s="184" t="str">
        <f t="shared" si="748"/>
        <v xml:space="preserve"> </v>
      </c>
      <c r="AE1783" s="185" t="e">
        <f t="shared" si="743"/>
        <v>#VALUE!</v>
      </c>
      <c r="AF1783" s="185" t="e">
        <f t="shared" si="744"/>
        <v>#VALUE!</v>
      </c>
      <c r="AG1783" s="212" t="e">
        <f t="shared" si="745"/>
        <v>#VALUE!</v>
      </c>
      <c r="AH1783" s="73" t="e">
        <f t="shared" si="749"/>
        <v>#VALUE!</v>
      </c>
      <c r="AI1783" s="74" t="e">
        <f t="shared" si="750"/>
        <v>#VALUE!</v>
      </c>
      <c r="AJ1783" s="186" t="e">
        <f t="shared" si="746"/>
        <v>#VALUE!</v>
      </c>
      <c r="AK1783" s="186" t="e">
        <f t="shared" si="747"/>
        <v>#VALUE!</v>
      </c>
    </row>
    <row r="1784" spans="1:37" x14ac:dyDescent="0.25">
      <c r="A1784" s="114" t="s">
        <v>74</v>
      </c>
      <c r="B1784" s="197"/>
      <c r="C1784" s="102"/>
      <c r="D1784" s="103"/>
      <c r="E1784" s="103"/>
      <c r="F1784" s="104"/>
      <c r="G1784" s="105"/>
      <c r="H1784" s="198"/>
      <c r="I1784" s="106"/>
      <c r="J1784" s="106"/>
      <c r="K1784" s="106"/>
      <c r="L1784" s="107"/>
      <c r="M1784" s="176" t="str">
        <f t="shared" si="726"/>
        <v xml:space="preserve"> </v>
      </c>
      <c r="N1784" s="177" t="str">
        <f t="shared" si="727"/>
        <v xml:space="preserve"> </v>
      </c>
      <c r="O1784" s="177" t="str">
        <f t="shared" si="728"/>
        <v xml:space="preserve"> </v>
      </c>
      <c r="P1784" s="177" t="str">
        <f t="shared" si="729"/>
        <v xml:space="preserve"> </v>
      </c>
      <c r="Q1784" s="178" t="str">
        <f t="shared" si="730"/>
        <v xml:space="preserve"> </v>
      </c>
      <c r="R1784" s="178" t="str">
        <f t="shared" si="731"/>
        <v xml:space="preserve"> </v>
      </c>
      <c r="S1784" s="179" t="str">
        <f t="shared" si="732"/>
        <v xml:space="preserve"> </v>
      </c>
      <c r="T1784" s="176" t="e">
        <f t="shared" si="733"/>
        <v>#VALUE!</v>
      </c>
      <c r="U1784" s="180" t="e">
        <f t="shared" si="734"/>
        <v>#VALUE!</v>
      </c>
      <c r="V1784" s="181" t="e">
        <f t="shared" si="735"/>
        <v>#VALUE!</v>
      </c>
      <c r="W1784" s="182" t="str">
        <f t="shared" si="736"/>
        <v>donnée(s) manquante(s)</v>
      </c>
      <c r="X1784" s="183" t="str">
        <f t="shared" si="737"/>
        <v>donnée(s) manquante(s)</v>
      </c>
      <c r="Y1784" s="178" t="str">
        <f t="shared" si="738"/>
        <v xml:space="preserve"> </v>
      </c>
      <c r="Z1784" s="178" t="str">
        <f t="shared" si="739"/>
        <v xml:space="preserve"> </v>
      </c>
      <c r="AA1784" s="178" t="str">
        <f t="shared" si="740"/>
        <v xml:space="preserve"> </v>
      </c>
      <c r="AB1784" s="184" t="str">
        <f t="shared" si="741"/>
        <v xml:space="preserve"> </v>
      </c>
      <c r="AC1784" s="184" t="str">
        <f t="shared" si="742"/>
        <v xml:space="preserve"> </v>
      </c>
      <c r="AD1784" s="184" t="str">
        <f t="shared" si="748"/>
        <v xml:space="preserve"> </v>
      </c>
      <c r="AE1784" s="185" t="e">
        <f t="shared" si="743"/>
        <v>#VALUE!</v>
      </c>
      <c r="AF1784" s="185" t="e">
        <f t="shared" si="744"/>
        <v>#VALUE!</v>
      </c>
      <c r="AG1784" s="212" t="e">
        <f t="shared" si="745"/>
        <v>#VALUE!</v>
      </c>
      <c r="AH1784" s="73" t="e">
        <f t="shared" si="749"/>
        <v>#VALUE!</v>
      </c>
      <c r="AI1784" s="74" t="e">
        <f t="shared" si="750"/>
        <v>#VALUE!</v>
      </c>
      <c r="AJ1784" s="186" t="e">
        <f t="shared" si="746"/>
        <v>#VALUE!</v>
      </c>
      <c r="AK1784" s="186" t="e">
        <f t="shared" si="747"/>
        <v>#VALUE!</v>
      </c>
    </row>
    <row r="1785" spans="1:37" x14ac:dyDescent="0.25">
      <c r="A1785" s="114" t="s">
        <v>74</v>
      </c>
      <c r="B1785" s="197"/>
      <c r="C1785" s="102"/>
      <c r="D1785" s="103"/>
      <c r="E1785" s="103"/>
      <c r="F1785" s="104"/>
      <c r="G1785" s="105"/>
      <c r="H1785" s="198"/>
      <c r="I1785" s="106"/>
      <c r="J1785" s="106"/>
      <c r="K1785" s="106"/>
      <c r="L1785" s="107"/>
      <c r="M1785" s="176" t="str">
        <f t="shared" si="726"/>
        <v xml:space="preserve"> </v>
      </c>
      <c r="N1785" s="177" t="str">
        <f t="shared" si="727"/>
        <v xml:space="preserve"> </v>
      </c>
      <c r="O1785" s="177" t="str">
        <f t="shared" si="728"/>
        <v xml:space="preserve"> </v>
      </c>
      <c r="P1785" s="177" t="str">
        <f t="shared" si="729"/>
        <v xml:space="preserve"> </v>
      </c>
      <c r="Q1785" s="178" t="str">
        <f t="shared" si="730"/>
        <v xml:space="preserve"> </v>
      </c>
      <c r="R1785" s="178" t="str">
        <f t="shared" si="731"/>
        <v xml:space="preserve"> </v>
      </c>
      <c r="S1785" s="179" t="str">
        <f t="shared" si="732"/>
        <v xml:space="preserve"> </v>
      </c>
      <c r="T1785" s="176" t="e">
        <f t="shared" si="733"/>
        <v>#VALUE!</v>
      </c>
      <c r="U1785" s="180" t="e">
        <f t="shared" si="734"/>
        <v>#VALUE!</v>
      </c>
      <c r="V1785" s="181" t="e">
        <f t="shared" si="735"/>
        <v>#VALUE!</v>
      </c>
      <c r="W1785" s="182" t="str">
        <f t="shared" si="736"/>
        <v>donnée(s) manquante(s)</v>
      </c>
      <c r="X1785" s="183" t="str">
        <f t="shared" si="737"/>
        <v>donnée(s) manquante(s)</v>
      </c>
      <c r="Y1785" s="178" t="str">
        <f t="shared" si="738"/>
        <v xml:space="preserve"> </v>
      </c>
      <c r="Z1785" s="178" t="str">
        <f t="shared" si="739"/>
        <v xml:space="preserve"> </v>
      </c>
      <c r="AA1785" s="178" t="str">
        <f t="shared" si="740"/>
        <v xml:space="preserve"> </v>
      </c>
      <c r="AB1785" s="184" t="str">
        <f t="shared" si="741"/>
        <v xml:space="preserve"> </v>
      </c>
      <c r="AC1785" s="184" t="str">
        <f t="shared" si="742"/>
        <v xml:space="preserve"> </v>
      </c>
      <c r="AD1785" s="184" t="str">
        <f t="shared" si="748"/>
        <v xml:space="preserve"> </v>
      </c>
      <c r="AE1785" s="185" t="e">
        <f t="shared" si="743"/>
        <v>#VALUE!</v>
      </c>
      <c r="AF1785" s="185" t="e">
        <f t="shared" si="744"/>
        <v>#VALUE!</v>
      </c>
      <c r="AG1785" s="212" t="e">
        <f t="shared" si="745"/>
        <v>#VALUE!</v>
      </c>
      <c r="AH1785" s="73" t="e">
        <f t="shared" si="749"/>
        <v>#VALUE!</v>
      </c>
      <c r="AI1785" s="74" t="e">
        <f t="shared" si="750"/>
        <v>#VALUE!</v>
      </c>
      <c r="AJ1785" s="186" t="e">
        <f t="shared" si="746"/>
        <v>#VALUE!</v>
      </c>
      <c r="AK1785" s="186" t="e">
        <f t="shared" si="747"/>
        <v>#VALUE!</v>
      </c>
    </row>
    <row r="1786" spans="1:37" x14ac:dyDescent="0.25">
      <c r="A1786" s="114" t="s">
        <v>74</v>
      </c>
      <c r="B1786" s="197"/>
      <c r="C1786" s="102"/>
      <c r="D1786" s="103"/>
      <c r="E1786" s="103"/>
      <c r="F1786" s="104"/>
      <c r="G1786" s="105"/>
      <c r="H1786" s="198"/>
      <c r="I1786" s="106"/>
      <c r="J1786" s="106"/>
      <c r="K1786" s="106"/>
      <c r="L1786" s="107"/>
      <c r="M1786" s="176" t="str">
        <f t="shared" si="726"/>
        <v xml:space="preserve"> </v>
      </c>
      <c r="N1786" s="177" t="str">
        <f t="shared" si="727"/>
        <v xml:space="preserve"> </v>
      </c>
      <c r="O1786" s="177" t="str">
        <f t="shared" si="728"/>
        <v xml:space="preserve"> </v>
      </c>
      <c r="P1786" s="177" t="str">
        <f t="shared" si="729"/>
        <v xml:space="preserve"> </v>
      </c>
      <c r="Q1786" s="178" t="str">
        <f t="shared" si="730"/>
        <v xml:space="preserve"> </v>
      </c>
      <c r="R1786" s="178" t="str">
        <f t="shared" si="731"/>
        <v xml:space="preserve"> </v>
      </c>
      <c r="S1786" s="179" t="str">
        <f t="shared" si="732"/>
        <v xml:space="preserve"> </v>
      </c>
      <c r="T1786" s="176" t="e">
        <f t="shared" si="733"/>
        <v>#VALUE!</v>
      </c>
      <c r="U1786" s="180" t="e">
        <f t="shared" si="734"/>
        <v>#VALUE!</v>
      </c>
      <c r="V1786" s="181" t="e">
        <f t="shared" si="735"/>
        <v>#VALUE!</v>
      </c>
      <c r="W1786" s="182" t="str">
        <f t="shared" si="736"/>
        <v>donnée(s) manquante(s)</v>
      </c>
      <c r="X1786" s="183" t="str">
        <f t="shared" si="737"/>
        <v>donnée(s) manquante(s)</v>
      </c>
      <c r="Y1786" s="178" t="str">
        <f t="shared" si="738"/>
        <v xml:space="preserve"> </v>
      </c>
      <c r="Z1786" s="178" t="str">
        <f t="shared" si="739"/>
        <v xml:space="preserve"> </v>
      </c>
      <c r="AA1786" s="178" t="str">
        <f t="shared" si="740"/>
        <v xml:space="preserve"> </v>
      </c>
      <c r="AB1786" s="184" t="str">
        <f t="shared" si="741"/>
        <v xml:space="preserve"> </v>
      </c>
      <c r="AC1786" s="184" t="str">
        <f t="shared" si="742"/>
        <v xml:space="preserve"> </v>
      </c>
      <c r="AD1786" s="184" t="str">
        <f t="shared" si="748"/>
        <v xml:space="preserve"> </v>
      </c>
      <c r="AE1786" s="185" t="e">
        <f t="shared" si="743"/>
        <v>#VALUE!</v>
      </c>
      <c r="AF1786" s="185" t="e">
        <f t="shared" si="744"/>
        <v>#VALUE!</v>
      </c>
      <c r="AG1786" s="212" t="e">
        <f t="shared" si="745"/>
        <v>#VALUE!</v>
      </c>
      <c r="AH1786" s="73" t="e">
        <f t="shared" si="749"/>
        <v>#VALUE!</v>
      </c>
      <c r="AI1786" s="74" t="e">
        <f t="shared" si="750"/>
        <v>#VALUE!</v>
      </c>
      <c r="AJ1786" s="186" t="e">
        <f t="shared" si="746"/>
        <v>#VALUE!</v>
      </c>
      <c r="AK1786" s="186" t="e">
        <f t="shared" si="747"/>
        <v>#VALUE!</v>
      </c>
    </row>
    <row r="1787" spans="1:37" x14ac:dyDescent="0.25">
      <c r="A1787" s="114" t="s">
        <v>74</v>
      </c>
      <c r="B1787" s="197"/>
      <c r="C1787" s="102"/>
      <c r="D1787" s="103"/>
      <c r="E1787" s="103"/>
      <c r="F1787" s="104"/>
      <c r="G1787" s="105"/>
      <c r="H1787" s="198"/>
      <c r="I1787" s="106"/>
      <c r="J1787" s="106"/>
      <c r="K1787" s="106"/>
      <c r="L1787" s="107"/>
      <c r="M1787" s="176" t="str">
        <f t="shared" si="726"/>
        <v xml:space="preserve"> </v>
      </c>
      <c r="N1787" s="177" t="str">
        <f t="shared" si="727"/>
        <v xml:space="preserve"> </v>
      </c>
      <c r="O1787" s="177" t="str">
        <f t="shared" si="728"/>
        <v xml:space="preserve"> </v>
      </c>
      <c r="P1787" s="177" t="str">
        <f t="shared" si="729"/>
        <v xml:space="preserve"> </v>
      </c>
      <c r="Q1787" s="178" t="str">
        <f t="shared" si="730"/>
        <v xml:space="preserve"> </v>
      </c>
      <c r="R1787" s="178" t="str">
        <f t="shared" si="731"/>
        <v xml:space="preserve"> </v>
      </c>
      <c r="S1787" s="179" t="str">
        <f t="shared" si="732"/>
        <v xml:space="preserve"> </v>
      </c>
      <c r="T1787" s="176" t="e">
        <f t="shared" si="733"/>
        <v>#VALUE!</v>
      </c>
      <c r="U1787" s="180" t="e">
        <f t="shared" si="734"/>
        <v>#VALUE!</v>
      </c>
      <c r="V1787" s="181" t="e">
        <f t="shared" si="735"/>
        <v>#VALUE!</v>
      </c>
      <c r="W1787" s="182" t="str">
        <f t="shared" si="736"/>
        <v>donnée(s) manquante(s)</v>
      </c>
      <c r="X1787" s="183" t="str">
        <f t="shared" si="737"/>
        <v>donnée(s) manquante(s)</v>
      </c>
      <c r="Y1787" s="178" t="str">
        <f t="shared" si="738"/>
        <v xml:space="preserve"> </v>
      </c>
      <c r="Z1787" s="178" t="str">
        <f t="shared" si="739"/>
        <v xml:space="preserve"> </v>
      </c>
      <c r="AA1787" s="178" t="str">
        <f t="shared" si="740"/>
        <v xml:space="preserve"> </v>
      </c>
      <c r="AB1787" s="184" t="str">
        <f t="shared" si="741"/>
        <v xml:space="preserve"> </v>
      </c>
      <c r="AC1787" s="184" t="str">
        <f t="shared" si="742"/>
        <v xml:space="preserve"> </v>
      </c>
      <c r="AD1787" s="184" t="str">
        <f t="shared" si="748"/>
        <v xml:space="preserve"> </v>
      </c>
      <c r="AE1787" s="185" t="e">
        <f t="shared" si="743"/>
        <v>#VALUE!</v>
      </c>
      <c r="AF1787" s="185" t="e">
        <f t="shared" si="744"/>
        <v>#VALUE!</v>
      </c>
      <c r="AG1787" s="212" t="e">
        <f t="shared" si="745"/>
        <v>#VALUE!</v>
      </c>
      <c r="AH1787" s="73" t="e">
        <f t="shared" si="749"/>
        <v>#VALUE!</v>
      </c>
      <c r="AI1787" s="74" t="e">
        <f t="shared" si="750"/>
        <v>#VALUE!</v>
      </c>
      <c r="AJ1787" s="186" t="e">
        <f t="shared" si="746"/>
        <v>#VALUE!</v>
      </c>
      <c r="AK1787" s="186" t="e">
        <f t="shared" si="747"/>
        <v>#VALUE!</v>
      </c>
    </row>
    <row r="1788" spans="1:37" x14ac:dyDescent="0.25">
      <c r="A1788" s="114" t="s">
        <v>74</v>
      </c>
      <c r="B1788" s="197"/>
      <c r="C1788" s="102"/>
      <c r="D1788" s="103"/>
      <c r="E1788" s="103"/>
      <c r="F1788" s="104"/>
      <c r="G1788" s="105"/>
      <c r="H1788" s="198"/>
      <c r="I1788" s="106"/>
      <c r="J1788" s="106"/>
      <c r="K1788" s="106"/>
      <c r="L1788" s="107"/>
      <c r="M1788" s="176" t="str">
        <f t="shared" si="726"/>
        <v xml:space="preserve"> </v>
      </c>
      <c r="N1788" s="177" t="str">
        <f t="shared" si="727"/>
        <v xml:space="preserve"> </v>
      </c>
      <c r="O1788" s="177" t="str">
        <f t="shared" si="728"/>
        <v xml:space="preserve"> </v>
      </c>
      <c r="P1788" s="177" t="str">
        <f t="shared" si="729"/>
        <v xml:space="preserve"> </v>
      </c>
      <c r="Q1788" s="178" t="str">
        <f t="shared" si="730"/>
        <v xml:space="preserve"> </v>
      </c>
      <c r="R1788" s="178" t="str">
        <f t="shared" si="731"/>
        <v xml:space="preserve"> </v>
      </c>
      <c r="S1788" s="179" t="str">
        <f t="shared" si="732"/>
        <v xml:space="preserve"> </v>
      </c>
      <c r="T1788" s="176" t="e">
        <f t="shared" si="733"/>
        <v>#VALUE!</v>
      </c>
      <c r="U1788" s="180" t="e">
        <f t="shared" si="734"/>
        <v>#VALUE!</v>
      </c>
      <c r="V1788" s="181" t="e">
        <f t="shared" si="735"/>
        <v>#VALUE!</v>
      </c>
      <c r="W1788" s="182" t="str">
        <f t="shared" si="736"/>
        <v>donnée(s) manquante(s)</v>
      </c>
      <c r="X1788" s="183" t="str">
        <f t="shared" si="737"/>
        <v>donnée(s) manquante(s)</v>
      </c>
      <c r="Y1788" s="178" t="str">
        <f t="shared" si="738"/>
        <v xml:space="preserve"> </v>
      </c>
      <c r="Z1788" s="178" t="str">
        <f t="shared" si="739"/>
        <v xml:space="preserve"> </v>
      </c>
      <c r="AA1788" s="178" t="str">
        <f t="shared" si="740"/>
        <v xml:space="preserve"> </v>
      </c>
      <c r="AB1788" s="184" t="str">
        <f t="shared" si="741"/>
        <v xml:space="preserve"> </v>
      </c>
      <c r="AC1788" s="184" t="str">
        <f t="shared" si="742"/>
        <v xml:space="preserve"> </v>
      </c>
      <c r="AD1788" s="184" t="str">
        <f t="shared" si="748"/>
        <v xml:space="preserve"> </v>
      </c>
      <c r="AE1788" s="185" t="e">
        <f t="shared" si="743"/>
        <v>#VALUE!</v>
      </c>
      <c r="AF1788" s="185" t="e">
        <f t="shared" si="744"/>
        <v>#VALUE!</v>
      </c>
      <c r="AG1788" s="212" t="e">
        <f t="shared" si="745"/>
        <v>#VALUE!</v>
      </c>
      <c r="AH1788" s="73" t="e">
        <f t="shared" si="749"/>
        <v>#VALUE!</v>
      </c>
      <c r="AI1788" s="74" t="e">
        <f t="shared" si="750"/>
        <v>#VALUE!</v>
      </c>
      <c r="AJ1788" s="186" t="e">
        <f t="shared" si="746"/>
        <v>#VALUE!</v>
      </c>
      <c r="AK1788" s="186" t="e">
        <f t="shared" si="747"/>
        <v>#VALUE!</v>
      </c>
    </row>
    <row r="1789" spans="1:37" x14ac:dyDescent="0.25">
      <c r="A1789" s="114" t="s">
        <v>74</v>
      </c>
      <c r="B1789" s="197"/>
      <c r="C1789" s="102"/>
      <c r="D1789" s="103"/>
      <c r="E1789" s="103"/>
      <c r="F1789" s="104"/>
      <c r="G1789" s="105"/>
      <c r="H1789" s="198"/>
      <c r="I1789" s="106"/>
      <c r="J1789" s="106"/>
      <c r="K1789" s="106"/>
      <c r="L1789" s="107"/>
      <c r="M1789" s="176" t="str">
        <f t="shared" si="726"/>
        <v xml:space="preserve"> </v>
      </c>
      <c r="N1789" s="177" t="str">
        <f t="shared" si="727"/>
        <v xml:space="preserve"> </v>
      </c>
      <c r="O1789" s="177" t="str">
        <f t="shared" si="728"/>
        <v xml:space="preserve"> </v>
      </c>
      <c r="P1789" s="177" t="str">
        <f t="shared" si="729"/>
        <v xml:space="preserve"> </v>
      </c>
      <c r="Q1789" s="178" t="str">
        <f t="shared" si="730"/>
        <v xml:space="preserve"> </v>
      </c>
      <c r="R1789" s="178" t="str">
        <f t="shared" si="731"/>
        <v xml:space="preserve"> </v>
      </c>
      <c r="S1789" s="179" t="str">
        <f t="shared" si="732"/>
        <v xml:space="preserve"> </v>
      </c>
      <c r="T1789" s="176" t="e">
        <f t="shared" si="733"/>
        <v>#VALUE!</v>
      </c>
      <c r="U1789" s="180" t="e">
        <f t="shared" si="734"/>
        <v>#VALUE!</v>
      </c>
      <c r="V1789" s="181" t="e">
        <f t="shared" si="735"/>
        <v>#VALUE!</v>
      </c>
      <c r="W1789" s="182" t="str">
        <f t="shared" si="736"/>
        <v>donnée(s) manquante(s)</v>
      </c>
      <c r="X1789" s="183" t="str">
        <f t="shared" si="737"/>
        <v>donnée(s) manquante(s)</v>
      </c>
      <c r="Y1789" s="178" t="str">
        <f t="shared" si="738"/>
        <v xml:space="preserve"> </v>
      </c>
      <c r="Z1789" s="178" t="str">
        <f t="shared" si="739"/>
        <v xml:space="preserve"> </v>
      </c>
      <c r="AA1789" s="178" t="str">
        <f t="shared" si="740"/>
        <v xml:space="preserve"> </v>
      </c>
      <c r="AB1789" s="184" t="str">
        <f t="shared" si="741"/>
        <v xml:space="preserve"> </v>
      </c>
      <c r="AC1789" s="184" t="str">
        <f t="shared" si="742"/>
        <v xml:space="preserve"> </v>
      </c>
      <c r="AD1789" s="184" t="str">
        <f t="shared" si="748"/>
        <v xml:space="preserve"> </v>
      </c>
      <c r="AE1789" s="185" t="e">
        <f t="shared" si="743"/>
        <v>#VALUE!</v>
      </c>
      <c r="AF1789" s="185" t="e">
        <f t="shared" si="744"/>
        <v>#VALUE!</v>
      </c>
      <c r="AG1789" s="212" t="e">
        <f t="shared" si="745"/>
        <v>#VALUE!</v>
      </c>
      <c r="AH1789" s="73" t="e">
        <f t="shared" si="749"/>
        <v>#VALUE!</v>
      </c>
      <c r="AI1789" s="74" t="e">
        <f t="shared" si="750"/>
        <v>#VALUE!</v>
      </c>
      <c r="AJ1789" s="186" t="e">
        <f t="shared" si="746"/>
        <v>#VALUE!</v>
      </c>
      <c r="AK1789" s="186" t="e">
        <f t="shared" si="747"/>
        <v>#VALUE!</v>
      </c>
    </row>
    <row r="1790" spans="1:37" x14ac:dyDescent="0.25">
      <c r="A1790" s="114" t="s">
        <v>74</v>
      </c>
      <c r="B1790" s="197"/>
      <c r="C1790" s="102"/>
      <c r="D1790" s="103"/>
      <c r="E1790" s="103"/>
      <c r="F1790" s="104"/>
      <c r="G1790" s="105"/>
      <c r="H1790" s="198"/>
      <c r="I1790" s="106"/>
      <c r="J1790" s="106"/>
      <c r="K1790" s="106"/>
      <c r="L1790" s="107"/>
      <c r="M1790" s="176" t="str">
        <f t="shared" ref="M1790:M1853" si="751">IF(ISBLANK(C1790)," ",IF(C1790=0,0,IF(C1790&lt;=30,1,IF(C1790&lt;=60,2,IF(C1790&lt;=90,3,IF(C1790&lt;=120,4,IF(C1790&lt;=150,5,IF(C1790&lt;=180,6,IF(C1790&lt;=210,7,IF(C1790&lt;=240,8,IF(C1790&lt;=270,9,10)))))))))))</f>
        <v xml:space="preserve"> </v>
      </c>
      <c r="N1790" s="177" t="str">
        <f t="shared" ref="N1790:N1853" si="752">IF(ISBLANK(D1790)," ",IF(D1790&lt;=0,0,IF(D1790&lt;=1.5,1,IF(D1790&lt;=3,2,IF(D1790&lt;=4.5,3,IF(D1790&lt;=6,4,IF(D1790&lt;=7.5,5,IF(D1790&lt;=9,6,IF(D1790&lt;=10.5,7,IF(D1790&lt;=12,8,IF(D1790&lt;=13.5,9,10)))))))))))</f>
        <v xml:space="preserve"> </v>
      </c>
      <c r="O1790" s="177" t="str">
        <f t="shared" ref="O1790:O1853" si="753">IF(ISBLANK(E1790)," ",IF(E1790&lt;=1,0,IF(E1790&lt;=2,1,IF(E1790&lt;=3,2,IF(E1790&lt;=4,3,IF(E1790&lt;=5,4,IF(E1790&lt;=6,5,IF(E1790&lt;=7,6,IF(E1790&lt;=8,7,IF(E1790&lt;=9,8,IF(E1790&lt;=10,9,10)))))))))))</f>
        <v xml:space="preserve"> </v>
      </c>
      <c r="P1790" s="177" t="str">
        <f t="shared" ref="P1790:P1853" si="754">IF(ISBLANK(F1790)," ",IF(F1790&lt;=90,0,IF(F1790&lt;=180,1,IF(F1790&lt;=270,2,IF(F1790&lt;=360,3,IF(F1790&lt;=450,4,IF(F1790&lt;=540,5,IF(F1790&lt;=630,6,IF(F1790&lt;=720,7,IF(F1790&lt;=810,8,IF(F1790&lt;=900,9,10)))))))))))</f>
        <v xml:space="preserve"> </v>
      </c>
      <c r="Q1790" s="178" t="str">
        <f t="shared" ref="Q1790:Q1853" si="755">IF(ISBLANK(I1790)," ",IF(I1790&lt;=40,0,IF(I1790&lt;=60,2,IF(I1790&lt;=80,4,10))))</f>
        <v xml:space="preserve"> </v>
      </c>
      <c r="R1790" s="178" t="str">
        <f t="shared" ref="R1790:R1853" si="756">IF(ISBLANK(K1790)," ",IF(K1790&lt;=0.9,0,IF(K1790&lt;=1.9,1,IF(K1790&lt;=2.8,2,IF(K1790&lt;=3.7,3,IF(K1790&lt;=4.7,4,5))))))</f>
        <v xml:space="preserve"> </v>
      </c>
      <c r="S1790" s="179" t="str">
        <f t="shared" ref="S1790:S1853" si="757">IF(ISBLANK(L1790)," ",IF(L1790&lt;=1.6,0,IF(L1790&lt;=3.2,1,IF(L1790&lt;=4.8,2,IF(L1790&lt;=6.4,3,IF(L1790&lt;=8,4,5))))))</f>
        <v xml:space="preserve"> </v>
      </c>
      <c r="T1790" s="176" t="e">
        <f t="shared" ref="T1790:T1853" si="758">SUM(M1790+N1790+O1790+P1790)</f>
        <v>#VALUE!</v>
      </c>
      <c r="U1790" s="180" t="e">
        <f t="shared" ref="U1790:U1853" si="759">SUM(Q1790+R1790+S1790)</f>
        <v>#VALUE!</v>
      </c>
      <c r="V1790" s="181" t="e">
        <f t="shared" ref="V1790:V1853" si="760">IF(AND(T1790&gt;=0,T1790&lt;11),T1790-U1790,IF(AND(T1790&gt;=11,Q1790=10),T1790-U1790,T1790-Q1790-R1790))</f>
        <v>#VALUE!</v>
      </c>
      <c r="W1790" s="182" t="str">
        <f t="shared" ref="W1790:W1853" si="761">IF(OR(ISBLANK(C1790),ISBLANK(D1790),ISBLANK(E1790),ISBLANK(F1790),ISBLANK(I1790),ISBLANK(K1790),ISBLANK(L1790),ISBLANK(B1790)),"donnée(s) manquante(s)",IF(B1790="YES","Nutriscore_A",IF(V1790&lt;=1,"Nutriscore_B",IF(V1790&lt;=5,"Nutriscore_C",IF(V1790&lt;=9,"Nutriscore_D","Nutriscore_E")))))</f>
        <v>donnée(s) manquante(s)</v>
      </c>
      <c r="X1790" s="183" t="str">
        <f t="shared" ref="X1790:X1853" si="762">IF(W1790="donnée(s) manquante(s)","donnée(s) manquante(s)",IF(W1790="Nutriscore_A","dark green",IF(W1790="Nutriscore_B","green",IF(W1790="Nutriscore_C","yellow",IF(W1790="Nutriscore_D","orange","dark orange")))))</f>
        <v>donnée(s) manquante(s)</v>
      </c>
      <c r="Y1790" s="178" t="str">
        <f t="shared" ref="Y1790:Y1853" si="763">IF(ISBLANK(J1790)," ",IF(J1790&lt;=40,0,IF(J1790&lt;=60,2,IF(J1790&lt;=80,4,6))))</f>
        <v xml:space="preserve"> </v>
      </c>
      <c r="Z1790" s="178" t="str">
        <f t="shared" ref="Z1790:Z1853" si="764">IF(ISBLANK(K1790)," ",IF(K1790&lt;=3,0,IF(K1790&lt;=4.1,1,IF(K1790&lt;=5.2,2,IF(K1790&lt;=6.3,3,IF(K1790&lt;=7.4,4,5))))))</f>
        <v xml:space="preserve"> </v>
      </c>
      <c r="AA1790" s="178" t="str">
        <f t="shared" ref="AA1790:AA1853" si="765">IF(ISBLANK(L1790)," ",IF(L1790&lt;=1.2,0,IF(L1790&lt;=1.5,1,IF(L1790&lt;=1.8,2,IF(L1790&lt;=2.1,3,IF(L1790&lt;=2.4,4,IF(L1790&lt;=2.7,5,IF(L1790&lt;=3,6,7))))))))</f>
        <v xml:space="preserve"> </v>
      </c>
      <c r="AB1790" s="184" t="str">
        <f t="shared" ref="AB1790:AB1853" si="766">IF(ISBLANK(C1790)," ",IF(C1790&lt;=30,0,IF(C1790&lt;=90,1,IF(C1790&lt;=150,2,IF(C1790&lt;=210,3,IF(C1790&lt;=240,4,IF(C1790&lt;=270,5,IF(C1790&lt;=300,6,IF(C1790&lt;=330,7,IF(C1790&lt;=360,8,IF(C1790&lt;=390,9,10)))))))))))</f>
        <v xml:space="preserve"> </v>
      </c>
      <c r="AC1790" s="184" t="str">
        <f t="shared" ref="AC1790:AC1853" si="767">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84" t="str">
        <f t="shared" si="748"/>
        <v xml:space="preserve"> </v>
      </c>
      <c r="AE1790" s="185" t="e">
        <f t="shared" ref="AE1790:AE1853" si="768">IF(H1790="NO",AD1790+AC1790+AB1790+O1790, 4+AD1790+AC1790+AB1790+O1790)</f>
        <v>#VALUE!</v>
      </c>
      <c r="AF1790" s="185" t="e">
        <f t="shared" ref="AF1790:AF1853" si="769">AA1790+Y1790+Z1790</f>
        <v>#VALUE!</v>
      </c>
      <c r="AG1790" s="212" t="e">
        <f t="shared" ref="AG1790:AG1853" si="770">AE1790-AF1790</f>
        <v>#VALUE!</v>
      </c>
      <c r="AH1790" s="73" t="e">
        <f t="shared" si="749"/>
        <v>#VALUE!</v>
      </c>
      <c r="AI1790" s="74" t="e">
        <f t="shared" si="750"/>
        <v>#VALUE!</v>
      </c>
      <c r="AJ1790" s="186" t="e">
        <f t="shared" ref="AJ1790:AJ1853" si="771">AG1790-V1790</f>
        <v>#VALUE!</v>
      </c>
      <c r="AK1790" s="186" t="e">
        <f t="shared" ref="AK1790:AK1853" si="772">IF(OR(ISBLANK(X1790),ISBLANK(AI1790)),"donnée manquante",IF(W1790=AH1790,"no change",IF(W1790&lt;&gt;AH1790,IF(V1790&lt;AG1790,"less favourable",IF(V1790&gt;AG1790,"more favourable")))))</f>
        <v>#VALUE!</v>
      </c>
    </row>
    <row r="1791" spans="1:37" x14ac:dyDescent="0.25">
      <c r="A1791" s="114" t="s">
        <v>74</v>
      </c>
      <c r="B1791" s="197"/>
      <c r="C1791" s="102"/>
      <c r="D1791" s="103"/>
      <c r="E1791" s="103"/>
      <c r="F1791" s="104"/>
      <c r="G1791" s="105"/>
      <c r="H1791" s="198"/>
      <c r="I1791" s="106"/>
      <c r="J1791" s="106"/>
      <c r="K1791" s="106"/>
      <c r="L1791" s="107"/>
      <c r="M1791" s="176" t="str">
        <f t="shared" si="751"/>
        <v xml:space="preserve"> </v>
      </c>
      <c r="N1791" s="177" t="str">
        <f t="shared" si="752"/>
        <v xml:space="preserve"> </v>
      </c>
      <c r="O1791" s="177" t="str">
        <f t="shared" si="753"/>
        <v xml:space="preserve"> </v>
      </c>
      <c r="P1791" s="177" t="str">
        <f t="shared" si="754"/>
        <v xml:space="preserve"> </v>
      </c>
      <c r="Q1791" s="178" t="str">
        <f t="shared" si="755"/>
        <v xml:space="preserve"> </v>
      </c>
      <c r="R1791" s="178" t="str">
        <f t="shared" si="756"/>
        <v xml:space="preserve"> </v>
      </c>
      <c r="S1791" s="179" t="str">
        <f t="shared" si="757"/>
        <v xml:space="preserve"> </v>
      </c>
      <c r="T1791" s="176" t="e">
        <f t="shared" si="758"/>
        <v>#VALUE!</v>
      </c>
      <c r="U1791" s="180" t="e">
        <f t="shared" si="759"/>
        <v>#VALUE!</v>
      </c>
      <c r="V1791" s="181" t="e">
        <f t="shared" si="760"/>
        <v>#VALUE!</v>
      </c>
      <c r="W1791" s="182" t="str">
        <f t="shared" si="761"/>
        <v>donnée(s) manquante(s)</v>
      </c>
      <c r="X1791" s="183" t="str">
        <f t="shared" si="762"/>
        <v>donnée(s) manquante(s)</v>
      </c>
      <c r="Y1791" s="178" t="str">
        <f t="shared" si="763"/>
        <v xml:space="preserve"> </v>
      </c>
      <c r="Z1791" s="178" t="str">
        <f t="shared" si="764"/>
        <v xml:space="preserve"> </v>
      </c>
      <c r="AA1791" s="178" t="str">
        <f t="shared" si="765"/>
        <v xml:space="preserve"> </v>
      </c>
      <c r="AB1791" s="184" t="str">
        <f t="shared" si="766"/>
        <v xml:space="preserve"> </v>
      </c>
      <c r="AC1791" s="184" t="str">
        <f t="shared" si="767"/>
        <v xml:space="preserve"> </v>
      </c>
      <c r="AD1791" s="184" t="str">
        <f t="shared" si="748"/>
        <v xml:space="preserve"> </v>
      </c>
      <c r="AE1791" s="185" t="e">
        <f t="shared" si="768"/>
        <v>#VALUE!</v>
      </c>
      <c r="AF1791" s="185" t="e">
        <f t="shared" si="769"/>
        <v>#VALUE!</v>
      </c>
      <c r="AG1791" s="212" t="e">
        <f t="shared" si="770"/>
        <v>#VALUE!</v>
      </c>
      <c r="AH1791" s="73" t="e">
        <f t="shared" si="749"/>
        <v>#VALUE!</v>
      </c>
      <c r="AI1791" s="74" t="e">
        <f t="shared" si="750"/>
        <v>#VALUE!</v>
      </c>
      <c r="AJ1791" s="186" t="e">
        <f t="shared" si="771"/>
        <v>#VALUE!</v>
      </c>
      <c r="AK1791" s="186" t="e">
        <f t="shared" si="772"/>
        <v>#VALUE!</v>
      </c>
    </row>
    <row r="1792" spans="1:37" x14ac:dyDescent="0.25">
      <c r="A1792" s="114" t="s">
        <v>74</v>
      </c>
      <c r="B1792" s="197"/>
      <c r="C1792" s="102"/>
      <c r="D1792" s="103"/>
      <c r="E1792" s="103"/>
      <c r="F1792" s="104"/>
      <c r="G1792" s="105"/>
      <c r="H1792" s="198"/>
      <c r="I1792" s="106"/>
      <c r="J1792" s="106"/>
      <c r="K1792" s="106"/>
      <c r="L1792" s="107"/>
      <c r="M1792" s="176" t="str">
        <f t="shared" si="751"/>
        <v xml:space="preserve"> </v>
      </c>
      <c r="N1792" s="177" t="str">
        <f t="shared" si="752"/>
        <v xml:space="preserve"> </v>
      </c>
      <c r="O1792" s="177" t="str">
        <f t="shared" si="753"/>
        <v xml:space="preserve"> </v>
      </c>
      <c r="P1792" s="177" t="str">
        <f t="shared" si="754"/>
        <v xml:space="preserve"> </v>
      </c>
      <c r="Q1792" s="178" t="str">
        <f t="shared" si="755"/>
        <v xml:space="preserve"> </v>
      </c>
      <c r="R1792" s="178" t="str">
        <f t="shared" si="756"/>
        <v xml:space="preserve"> </v>
      </c>
      <c r="S1792" s="179" t="str">
        <f t="shared" si="757"/>
        <v xml:space="preserve"> </v>
      </c>
      <c r="T1792" s="176" t="e">
        <f t="shared" si="758"/>
        <v>#VALUE!</v>
      </c>
      <c r="U1792" s="180" t="e">
        <f t="shared" si="759"/>
        <v>#VALUE!</v>
      </c>
      <c r="V1792" s="181" t="e">
        <f t="shared" si="760"/>
        <v>#VALUE!</v>
      </c>
      <c r="W1792" s="182" t="str">
        <f t="shared" si="761"/>
        <v>donnée(s) manquante(s)</v>
      </c>
      <c r="X1792" s="183" t="str">
        <f t="shared" si="762"/>
        <v>donnée(s) manquante(s)</v>
      </c>
      <c r="Y1792" s="178" t="str">
        <f t="shared" si="763"/>
        <v xml:space="preserve"> </v>
      </c>
      <c r="Z1792" s="178" t="str">
        <f t="shared" si="764"/>
        <v xml:space="preserve"> </v>
      </c>
      <c r="AA1792" s="178" t="str">
        <f t="shared" si="765"/>
        <v xml:space="preserve"> </v>
      </c>
      <c r="AB1792" s="184" t="str">
        <f t="shared" si="766"/>
        <v xml:space="preserve"> </v>
      </c>
      <c r="AC1792" s="184" t="str">
        <f t="shared" si="767"/>
        <v xml:space="preserve"> </v>
      </c>
      <c r="AD1792" s="184" t="str">
        <f t="shared" si="748"/>
        <v xml:space="preserve"> </v>
      </c>
      <c r="AE1792" s="185" t="e">
        <f t="shared" si="768"/>
        <v>#VALUE!</v>
      </c>
      <c r="AF1792" s="185" t="e">
        <f t="shared" si="769"/>
        <v>#VALUE!</v>
      </c>
      <c r="AG1792" s="212" t="e">
        <f t="shared" si="770"/>
        <v>#VALUE!</v>
      </c>
      <c r="AH1792" s="73" t="e">
        <f t="shared" si="749"/>
        <v>#VALUE!</v>
      </c>
      <c r="AI1792" s="74" t="e">
        <f t="shared" si="750"/>
        <v>#VALUE!</v>
      </c>
      <c r="AJ1792" s="186" t="e">
        <f t="shared" si="771"/>
        <v>#VALUE!</v>
      </c>
      <c r="AK1792" s="186" t="e">
        <f t="shared" si="772"/>
        <v>#VALUE!</v>
      </c>
    </row>
    <row r="1793" spans="1:37" x14ac:dyDescent="0.25">
      <c r="A1793" s="114" t="s">
        <v>74</v>
      </c>
      <c r="B1793" s="197"/>
      <c r="C1793" s="102"/>
      <c r="D1793" s="103"/>
      <c r="E1793" s="103"/>
      <c r="F1793" s="104"/>
      <c r="G1793" s="105"/>
      <c r="H1793" s="198"/>
      <c r="I1793" s="106"/>
      <c r="J1793" s="106"/>
      <c r="K1793" s="106"/>
      <c r="L1793" s="107"/>
      <c r="M1793" s="176" t="str">
        <f t="shared" si="751"/>
        <v xml:space="preserve"> </v>
      </c>
      <c r="N1793" s="177" t="str">
        <f t="shared" si="752"/>
        <v xml:space="preserve"> </v>
      </c>
      <c r="O1793" s="177" t="str">
        <f t="shared" si="753"/>
        <v xml:space="preserve"> </v>
      </c>
      <c r="P1793" s="177" t="str">
        <f t="shared" si="754"/>
        <v xml:space="preserve"> </v>
      </c>
      <c r="Q1793" s="178" t="str">
        <f t="shared" si="755"/>
        <v xml:space="preserve"> </v>
      </c>
      <c r="R1793" s="178" t="str">
        <f t="shared" si="756"/>
        <v xml:space="preserve"> </v>
      </c>
      <c r="S1793" s="179" t="str">
        <f t="shared" si="757"/>
        <v xml:space="preserve"> </v>
      </c>
      <c r="T1793" s="176" t="e">
        <f t="shared" si="758"/>
        <v>#VALUE!</v>
      </c>
      <c r="U1793" s="180" t="e">
        <f t="shared" si="759"/>
        <v>#VALUE!</v>
      </c>
      <c r="V1793" s="181" t="e">
        <f t="shared" si="760"/>
        <v>#VALUE!</v>
      </c>
      <c r="W1793" s="182" t="str">
        <f t="shared" si="761"/>
        <v>donnée(s) manquante(s)</v>
      </c>
      <c r="X1793" s="183" t="str">
        <f t="shared" si="762"/>
        <v>donnée(s) manquante(s)</v>
      </c>
      <c r="Y1793" s="178" t="str">
        <f t="shared" si="763"/>
        <v xml:space="preserve"> </v>
      </c>
      <c r="Z1793" s="178" t="str">
        <f t="shared" si="764"/>
        <v xml:space="preserve"> </v>
      </c>
      <c r="AA1793" s="178" t="str">
        <f t="shared" si="765"/>
        <v xml:space="preserve"> </v>
      </c>
      <c r="AB1793" s="184" t="str">
        <f t="shared" si="766"/>
        <v xml:space="preserve"> </v>
      </c>
      <c r="AC1793" s="184" t="str">
        <f t="shared" si="767"/>
        <v xml:space="preserve"> </v>
      </c>
      <c r="AD1793" s="184" t="str">
        <f t="shared" si="748"/>
        <v xml:space="preserve"> </v>
      </c>
      <c r="AE1793" s="185" t="e">
        <f t="shared" si="768"/>
        <v>#VALUE!</v>
      </c>
      <c r="AF1793" s="185" t="e">
        <f t="shared" si="769"/>
        <v>#VALUE!</v>
      </c>
      <c r="AG1793" s="212" t="e">
        <f t="shared" si="770"/>
        <v>#VALUE!</v>
      </c>
      <c r="AH1793" s="73" t="e">
        <f t="shared" si="749"/>
        <v>#VALUE!</v>
      </c>
      <c r="AI1793" s="74" t="e">
        <f t="shared" si="750"/>
        <v>#VALUE!</v>
      </c>
      <c r="AJ1793" s="186" t="e">
        <f t="shared" si="771"/>
        <v>#VALUE!</v>
      </c>
      <c r="AK1793" s="186" t="e">
        <f t="shared" si="772"/>
        <v>#VALUE!</v>
      </c>
    </row>
    <row r="1794" spans="1:37" x14ac:dyDescent="0.25">
      <c r="A1794" s="114" t="s">
        <v>74</v>
      </c>
      <c r="B1794" s="197"/>
      <c r="C1794" s="102"/>
      <c r="D1794" s="103"/>
      <c r="E1794" s="103"/>
      <c r="F1794" s="104"/>
      <c r="G1794" s="105"/>
      <c r="H1794" s="198"/>
      <c r="I1794" s="106"/>
      <c r="J1794" s="106"/>
      <c r="K1794" s="106"/>
      <c r="L1794" s="107"/>
      <c r="M1794" s="176" t="str">
        <f t="shared" si="751"/>
        <v xml:space="preserve"> </v>
      </c>
      <c r="N1794" s="177" t="str">
        <f t="shared" si="752"/>
        <v xml:space="preserve"> </v>
      </c>
      <c r="O1794" s="177" t="str">
        <f t="shared" si="753"/>
        <v xml:space="preserve"> </v>
      </c>
      <c r="P1794" s="177" t="str">
        <f t="shared" si="754"/>
        <v xml:space="preserve"> </v>
      </c>
      <c r="Q1794" s="178" t="str">
        <f t="shared" si="755"/>
        <v xml:space="preserve"> </v>
      </c>
      <c r="R1794" s="178" t="str">
        <f t="shared" si="756"/>
        <v xml:space="preserve"> </v>
      </c>
      <c r="S1794" s="179" t="str">
        <f t="shared" si="757"/>
        <v xml:space="preserve"> </v>
      </c>
      <c r="T1794" s="176" t="e">
        <f t="shared" si="758"/>
        <v>#VALUE!</v>
      </c>
      <c r="U1794" s="180" t="e">
        <f t="shared" si="759"/>
        <v>#VALUE!</v>
      </c>
      <c r="V1794" s="181" t="e">
        <f t="shared" si="760"/>
        <v>#VALUE!</v>
      </c>
      <c r="W1794" s="182" t="str">
        <f t="shared" si="761"/>
        <v>donnée(s) manquante(s)</v>
      </c>
      <c r="X1794" s="183" t="str">
        <f t="shared" si="762"/>
        <v>donnée(s) manquante(s)</v>
      </c>
      <c r="Y1794" s="178" t="str">
        <f t="shared" si="763"/>
        <v xml:space="preserve"> </v>
      </c>
      <c r="Z1794" s="178" t="str">
        <f t="shared" si="764"/>
        <v xml:space="preserve"> </v>
      </c>
      <c r="AA1794" s="178" t="str">
        <f t="shared" si="765"/>
        <v xml:space="preserve"> </v>
      </c>
      <c r="AB1794" s="184" t="str">
        <f t="shared" si="766"/>
        <v xml:space="preserve"> </v>
      </c>
      <c r="AC1794" s="184" t="str">
        <f t="shared" si="767"/>
        <v xml:space="preserve"> </v>
      </c>
      <c r="AD1794" s="184" t="str">
        <f t="shared" si="748"/>
        <v xml:space="preserve"> </v>
      </c>
      <c r="AE1794" s="185" t="e">
        <f t="shared" si="768"/>
        <v>#VALUE!</v>
      </c>
      <c r="AF1794" s="185" t="e">
        <f t="shared" si="769"/>
        <v>#VALUE!</v>
      </c>
      <c r="AG1794" s="212" t="e">
        <f t="shared" si="770"/>
        <v>#VALUE!</v>
      </c>
      <c r="AH1794" s="73" t="e">
        <f t="shared" si="749"/>
        <v>#VALUE!</v>
      </c>
      <c r="AI1794" s="74" t="e">
        <f t="shared" si="750"/>
        <v>#VALUE!</v>
      </c>
      <c r="AJ1794" s="186" t="e">
        <f t="shared" si="771"/>
        <v>#VALUE!</v>
      </c>
      <c r="AK1794" s="186" t="e">
        <f t="shared" si="772"/>
        <v>#VALUE!</v>
      </c>
    </row>
    <row r="1795" spans="1:37" x14ac:dyDescent="0.25">
      <c r="A1795" s="114" t="s">
        <v>74</v>
      </c>
      <c r="B1795" s="197"/>
      <c r="C1795" s="102"/>
      <c r="D1795" s="103"/>
      <c r="E1795" s="103"/>
      <c r="F1795" s="104"/>
      <c r="G1795" s="105"/>
      <c r="H1795" s="198"/>
      <c r="I1795" s="106"/>
      <c r="J1795" s="106"/>
      <c r="K1795" s="106"/>
      <c r="L1795" s="107"/>
      <c r="M1795" s="176" t="str">
        <f t="shared" si="751"/>
        <v xml:space="preserve"> </v>
      </c>
      <c r="N1795" s="177" t="str">
        <f t="shared" si="752"/>
        <v xml:space="preserve"> </v>
      </c>
      <c r="O1795" s="177" t="str">
        <f t="shared" si="753"/>
        <v xml:space="preserve"> </v>
      </c>
      <c r="P1795" s="177" t="str">
        <f t="shared" si="754"/>
        <v xml:space="preserve"> </v>
      </c>
      <c r="Q1795" s="178" t="str">
        <f t="shared" si="755"/>
        <v xml:space="preserve"> </v>
      </c>
      <c r="R1795" s="178" t="str">
        <f t="shared" si="756"/>
        <v xml:space="preserve"> </v>
      </c>
      <c r="S1795" s="179" t="str">
        <f t="shared" si="757"/>
        <v xml:space="preserve"> </v>
      </c>
      <c r="T1795" s="176" t="e">
        <f t="shared" si="758"/>
        <v>#VALUE!</v>
      </c>
      <c r="U1795" s="180" t="e">
        <f t="shared" si="759"/>
        <v>#VALUE!</v>
      </c>
      <c r="V1795" s="181" t="e">
        <f t="shared" si="760"/>
        <v>#VALUE!</v>
      </c>
      <c r="W1795" s="182" t="str">
        <f t="shared" si="761"/>
        <v>donnée(s) manquante(s)</v>
      </c>
      <c r="X1795" s="183" t="str">
        <f t="shared" si="762"/>
        <v>donnée(s) manquante(s)</v>
      </c>
      <c r="Y1795" s="178" t="str">
        <f t="shared" si="763"/>
        <v xml:space="preserve"> </v>
      </c>
      <c r="Z1795" s="178" t="str">
        <f t="shared" si="764"/>
        <v xml:space="preserve"> </v>
      </c>
      <c r="AA1795" s="178" t="str">
        <f t="shared" si="765"/>
        <v xml:space="preserve"> </v>
      </c>
      <c r="AB1795" s="184" t="str">
        <f t="shared" si="766"/>
        <v xml:space="preserve"> </v>
      </c>
      <c r="AC1795" s="184" t="str">
        <f t="shared" si="767"/>
        <v xml:space="preserve"> </v>
      </c>
      <c r="AD1795" s="184" t="str">
        <f t="shared" si="748"/>
        <v xml:space="preserve"> </v>
      </c>
      <c r="AE1795" s="185" t="e">
        <f t="shared" si="768"/>
        <v>#VALUE!</v>
      </c>
      <c r="AF1795" s="185" t="e">
        <f t="shared" si="769"/>
        <v>#VALUE!</v>
      </c>
      <c r="AG1795" s="212" t="e">
        <f t="shared" si="770"/>
        <v>#VALUE!</v>
      </c>
      <c r="AH1795" s="73" t="e">
        <f t="shared" si="749"/>
        <v>#VALUE!</v>
      </c>
      <c r="AI1795" s="74" t="e">
        <f t="shared" si="750"/>
        <v>#VALUE!</v>
      </c>
      <c r="AJ1795" s="186" t="e">
        <f t="shared" si="771"/>
        <v>#VALUE!</v>
      </c>
      <c r="AK1795" s="186" t="e">
        <f t="shared" si="772"/>
        <v>#VALUE!</v>
      </c>
    </row>
    <row r="1796" spans="1:37" x14ac:dyDescent="0.25">
      <c r="A1796" s="114" t="s">
        <v>74</v>
      </c>
      <c r="B1796" s="197"/>
      <c r="C1796" s="102"/>
      <c r="D1796" s="103"/>
      <c r="E1796" s="103"/>
      <c r="F1796" s="104"/>
      <c r="G1796" s="105"/>
      <c r="H1796" s="198"/>
      <c r="I1796" s="106"/>
      <c r="J1796" s="106"/>
      <c r="K1796" s="106"/>
      <c r="L1796" s="107"/>
      <c r="M1796" s="176" t="str">
        <f t="shared" si="751"/>
        <v xml:space="preserve"> </v>
      </c>
      <c r="N1796" s="177" t="str">
        <f t="shared" si="752"/>
        <v xml:space="preserve"> </v>
      </c>
      <c r="O1796" s="177" t="str">
        <f t="shared" si="753"/>
        <v xml:space="preserve"> </v>
      </c>
      <c r="P1796" s="177" t="str">
        <f t="shared" si="754"/>
        <v xml:space="preserve"> </v>
      </c>
      <c r="Q1796" s="178" t="str">
        <f t="shared" si="755"/>
        <v xml:space="preserve"> </v>
      </c>
      <c r="R1796" s="178" t="str">
        <f t="shared" si="756"/>
        <v xml:space="preserve"> </v>
      </c>
      <c r="S1796" s="179" t="str">
        <f t="shared" si="757"/>
        <v xml:space="preserve"> </v>
      </c>
      <c r="T1796" s="176" t="e">
        <f t="shared" si="758"/>
        <v>#VALUE!</v>
      </c>
      <c r="U1796" s="180" t="e">
        <f t="shared" si="759"/>
        <v>#VALUE!</v>
      </c>
      <c r="V1796" s="181" t="e">
        <f t="shared" si="760"/>
        <v>#VALUE!</v>
      </c>
      <c r="W1796" s="182" t="str">
        <f t="shared" si="761"/>
        <v>donnée(s) manquante(s)</v>
      </c>
      <c r="X1796" s="183" t="str">
        <f t="shared" si="762"/>
        <v>donnée(s) manquante(s)</v>
      </c>
      <c r="Y1796" s="178" t="str">
        <f t="shared" si="763"/>
        <v xml:space="preserve"> </v>
      </c>
      <c r="Z1796" s="178" t="str">
        <f t="shared" si="764"/>
        <v xml:space="preserve"> </v>
      </c>
      <c r="AA1796" s="178" t="str">
        <f t="shared" si="765"/>
        <v xml:space="preserve"> </v>
      </c>
      <c r="AB1796" s="184" t="str">
        <f t="shared" si="766"/>
        <v xml:space="preserve"> </v>
      </c>
      <c r="AC1796" s="184" t="str">
        <f t="shared" si="767"/>
        <v xml:space="preserve"> </v>
      </c>
      <c r="AD1796" s="184" t="str">
        <f t="shared" ref="AD1796:AD1859" si="773">IF(ISBLANK(D1796)," ",IF(D1796&lt;=0.5,0,IF(D1796&lt;=2,1,IF(D1796&lt;=3.5,2,IF(D1796&lt;=5,3,IF(D1796&lt;=6,4,IF(D1796&lt;=7,5,IF(D1796&lt;=8,6,IF(D1796&lt;=9,7,IF(D1796&lt;=10,8,IF(D1796&lt;=11,9,10)))))))))))</f>
        <v xml:space="preserve"> </v>
      </c>
      <c r="AE1796" s="185" t="e">
        <f t="shared" si="768"/>
        <v>#VALUE!</v>
      </c>
      <c r="AF1796" s="185" t="e">
        <f t="shared" si="769"/>
        <v>#VALUE!</v>
      </c>
      <c r="AG1796" s="212" t="e">
        <f t="shared" si="770"/>
        <v>#VALUE!</v>
      </c>
      <c r="AH1796" s="73" t="e">
        <f t="shared" ref="AH1796:AH1859" si="774">IF(AND(B1796="NO",OR(ISBLANK(C1796),ISBLANK(D1796),ISBLANK(E1796),ISBLANK(G1796),ISBLANK(J1796),ISBLANK(K1796),ISBLANK(L1796), ISBLANK(H1796))),"missing data", IF(AND(B1796="YES",ISBLANK(C1796),ISBLANK(D1796),ISBLANK(E1796),ISBLANK(G1796),ISBLANK(J1796),ISBLANK(K1796),ISBLANK(L1796),ISBLANK(H1796)), "Nutriscore_A", IF(AND(B1796="YES",OR(C1796&lt;&gt;"",D1796&lt;&gt;"",E1796&lt;&gt;"",G1796&lt;&gt;"",J1796&lt;&gt;"",K1796&lt;&gt;"",L1796&lt;&gt;"",H1796&lt;&gt;"",)),"ERROR", IF(AG1796&lt;=2,"Nutriscore_B", IF(AG1796&lt;=6,"Nutriscore_C", IF(AG1796&lt;=9,"Nutriscore_D","Nutriscore_E"))))))</f>
        <v>#VALUE!</v>
      </c>
      <c r="AI1796" s="74" t="e">
        <f t="shared" ref="AI1796:AI1859" si="775">IF(AH1796="missing data","missing data",IF(AH1796="ERROR","ERROR",IF(AH1796="Nutriscore_A","dark green",IF(AH1796="Nutriscore_B","green",IF(AH1796="Nutriscore_C","yellow",IF(AH1796="Nutriscore_D","orange","dark orange"))))))</f>
        <v>#VALUE!</v>
      </c>
      <c r="AJ1796" s="186" t="e">
        <f t="shared" si="771"/>
        <v>#VALUE!</v>
      </c>
      <c r="AK1796" s="186" t="e">
        <f t="shared" si="772"/>
        <v>#VALUE!</v>
      </c>
    </row>
    <row r="1797" spans="1:37" x14ac:dyDescent="0.25">
      <c r="A1797" s="114" t="s">
        <v>74</v>
      </c>
      <c r="B1797" s="197"/>
      <c r="C1797" s="102"/>
      <c r="D1797" s="103"/>
      <c r="E1797" s="103"/>
      <c r="F1797" s="104"/>
      <c r="G1797" s="105"/>
      <c r="H1797" s="198"/>
      <c r="I1797" s="106"/>
      <c r="J1797" s="106"/>
      <c r="K1797" s="106"/>
      <c r="L1797" s="107"/>
      <c r="M1797" s="176" t="str">
        <f t="shared" si="751"/>
        <v xml:space="preserve"> </v>
      </c>
      <c r="N1797" s="177" t="str">
        <f t="shared" si="752"/>
        <v xml:space="preserve"> </v>
      </c>
      <c r="O1797" s="177" t="str">
        <f t="shared" si="753"/>
        <v xml:space="preserve"> </v>
      </c>
      <c r="P1797" s="177" t="str">
        <f t="shared" si="754"/>
        <v xml:space="preserve"> </v>
      </c>
      <c r="Q1797" s="178" t="str">
        <f t="shared" si="755"/>
        <v xml:space="preserve"> </v>
      </c>
      <c r="R1797" s="178" t="str">
        <f t="shared" si="756"/>
        <v xml:space="preserve"> </v>
      </c>
      <c r="S1797" s="179" t="str">
        <f t="shared" si="757"/>
        <v xml:space="preserve"> </v>
      </c>
      <c r="T1797" s="176" t="e">
        <f t="shared" si="758"/>
        <v>#VALUE!</v>
      </c>
      <c r="U1797" s="180" t="e">
        <f t="shared" si="759"/>
        <v>#VALUE!</v>
      </c>
      <c r="V1797" s="181" t="e">
        <f t="shared" si="760"/>
        <v>#VALUE!</v>
      </c>
      <c r="W1797" s="182" t="str">
        <f t="shared" si="761"/>
        <v>donnée(s) manquante(s)</v>
      </c>
      <c r="X1797" s="183" t="str">
        <f t="shared" si="762"/>
        <v>donnée(s) manquante(s)</v>
      </c>
      <c r="Y1797" s="178" t="str">
        <f t="shared" si="763"/>
        <v xml:space="preserve"> </v>
      </c>
      <c r="Z1797" s="178" t="str">
        <f t="shared" si="764"/>
        <v xml:space="preserve"> </v>
      </c>
      <c r="AA1797" s="178" t="str">
        <f t="shared" si="765"/>
        <v xml:space="preserve"> </v>
      </c>
      <c r="AB1797" s="184" t="str">
        <f t="shared" si="766"/>
        <v xml:space="preserve"> </v>
      </c>
      <c r="AC1797" s="184" t="str">
        <f t="shared" si="767"/>
        <v xml:space="preserve"> </v>
      </c>
      <c r="AD1797" s="184" t="str">
        <f t="shared" si="773"/>
        <v xml:space="preserve"> </v>
      </c>
      <c r="AE1797" s="185" t="e">
        <f t="shared" si="768"/>
        <v>#VALUE!</v>
      </c>
      <c r="AF1797" s="185" t="e">
        <f t="shared" si="769"/>
        <v>#VALUE!</v>
      </c>
      <c r="AG1797" s="212" t="e">
        <f t="shared" si="770"/>
        <v>#VALUE!</v>
      </c>
      <c r="AH1797" s="73" t="e">
        <f t="shared" si="774"/>
        <v>#VALUE!</v>
      </c>
      <c r="AI1797" s="74" t="e">
        <f t="shared" si="775"/>
        <v>#VALUE!</v>
      </c>
      <c r="AJ1797" s="186" t="e">
        <f t="shared" si="771"/>
        <v>#VALUE!</v>
      </c>
      <c r="AK1797" s="186" t="e">
        <f t="shared" si="772"/>
        <v>#VALUE!</v>
      </c>
    </row>
    <row r="1798" spans="1:37" x14ac:dyDescent="0.25">
      <c r="A1798" s="114" t="s">
        <v>74</v>
      </c>
      <c r="B1798" s="197"/>
      <c r="C1798" s="102"/>
      <c r="D1798" s="103"/>
      <c r="E1798" s="103"/>
      <c r="F1798" s="104"/>
      <c r="G1798" s="105"/>
      <c r="H1798" s="198"/>
      <c r="I1798" s="106"/>
      <c r="J1798" s="106"/>
      <c r="K1798" s="106"/>
      <c r="L1798" s="107"/>
      <c r="M1798" s="176" t="str">
        <f t="shared" si="751"/>
        <v xml:space="preserve"> </v>
      </c>
      <c r="N1798" s="177" t="str">
        <f t="shared" si="752"/>
        <v xml:space="preserve"> </v>
      </c>
      <c r="O1798" s="177" t="str">
        <f t="shared" si="753"/>
        <v xml:space="preserve"> </v>
      </c>
      <c r="P1798" s="177" t="str">
        <f t="shared" si="754"/>
        <v xml:space="preserve"> </v>
      </c>
      <c r="Q1798" s="178" t="str">
        <f t="shared" si="755"/>
        <v xml:space="preserve"> </v>
      </c>
      <c r="R1798" s="178" t="str">
        <f t="shared" si="756"/>
        <v xml:space="preserve"> </v>
      </c>
      <c r="S1798" s="179" t="str">
        <f t="shared" si="757"/>
        <v xml:space="preserve"> </v>
      </c>
      <c r="T1798" s="176" t="e">
        <f t="shared" si="758"/>
        <v>#VALUE!</v>
      </c>
      <c r="U1798" s="180" t="e">
        <f t="shared" si="759"/>
        <v>#VALUE!</v>
      </c>
      <c r="V1798" s="181" t="e">
        <f t="shared" si="760"/>
        <v>#VALUE!</v>
      </c>
      <c r="W1798" s="182" t="str">
        <f t="shared" si="761"/>
        <v>donnée(s) manquante(s)</v>
      </c>
      <c r="X1798" s="183" t="str">
        <f t="shared" si="762"/>
        <v>donnée(s) manquante(s)</v>
      </c>
      <c r="Y1798" s="178" t="str">
        <f t="shared" si="763"/>
        <v xml:space="preserve"> </v>
      </c>
      <c r="Z1798" s="178" t="str">
        <f t="shared" si="764"/>
        <v xml:space="preserve"> </v>
      </c>
      <c r="AA1798" s="178" t="str">
        <f t="shared" si="765"/>
        <v xml:space="preserve"> </v>
      </c>
      <c r="AB1798" s="184" t="str">
        <f t="shared" si="766"/>
        <v xml:space="preserve"> </v>
      </c>
      <c r="AC1798" s="184" t="str">
        <f t="shared" si="767"/>
        <v xml:space="preserve"> </v>
      </c>
      <c r="AD1798" s="184" t="str">
        <f t="shared" si="773"/>
        <v xml:space="preserve"> </v>
      </c>
      <c r="AE1798" s="185" t="e">
        <f t="shared" si="768"/>
        <v>#VALUE!</v>
      </c>
      <c r="AF1798" s="185" t="e">
        <f t="shared" si="769"/>
        <v>#VALUE!</v>
      </c>
      <c r="AG1798" s="212" t="e">
        <f t="shared" si="770"/>
        <v>#VALUE!</v>
      </c>
      <c r="AH1798" s="73" t="e">
        <f t="shared" si="774"/>
        <v>#VALUE!</v>
      </c>
      <c r="AI1798" s="74" t="e">
        <f t="shared" si="775"/>
        <v>#VALUE!</v>
      </c>
      <c r="AJ1798" s="186" t="e">
        <f t="shared" si="771"/>
        <v>#VALUE!</v>
      </c>
      <c r="AK1798" s="186" t="e">
        <f t="shared" si="772"/>
        <v>#VALUE!</v>
      </c>
    </row>
    <row r="1799" spans="1:37" x14ac:dyDescent="0.25">
      <c r="A1799" s="114" t="s">
        <v>74</v>
      </c>
      <c r="B1799" s="197"/>
      <c r="C1799" s="102"/>
      <c r="D1799" s="103"/>
      <c r="E1799" s="103"/>
      <c r="F1799" s="104"/>
      <c r="G1799" s="105"/>
      <c r="H1799" s="198"/>
      <c r="I1799" s="106"/>
      <c r="J1799" s="106"/>
      <c r="K1799" s="106"/>
      <c r="L1799" s="107"/>
      <c r="M1799" s="176" t="str">
        <f t="shared" si="751"/>
        <v xml:space="preserve"> </v>
      </c>
      <c r="N1799" s="177" t="str">
        <f t="shared" si="752"/>
        <v xml:space="preserve"> </v>
      </c>
      <c r="O1799" s="177" t="str">
        <f t="shared" si="753"/>
        <v xml:space="preserve"> </v>
      </c>
      <c r="P1799" s="177" t="str">
        <f t="shared" si="754"/>
        <v xml:space="preserve"> </v>
      </c>
      <c r="Q1799" s="178" t="str">
        <f t="shared" si="755"/>
        <v xml:space="preserve"> </v>
      </c>
      <c r="R1799" s="178" t="str">
        <f t="shared" si="756"/>
        <v xml:space="preserve"> </v>
      </c>
      <c r="S1799" s="179" t="str">
        <f t="shared" si="757"/>
        <v xml:space="preserve"> </v>
      </c>
      <c r="T1799" s="176" t="e">
        <f t="shared" si="758"/>
        <v>#VALUE!</v>
      </c>
      <c r="U1799" s="180" t="e">
        <f t="shared" si="759"/>
        <v>#VALUE!</v>
      </c>
      <c r="V1799" s="181" t="e">
        <f t="shared" si="760"/>
        <v>#VALUE!</v>
      </c>
      <c r="W1799" s="182" t="str">
        <f t="shared" si="761"/>
        <v>donnée(s) manquante(s)</v>
      </c>
      <c r="X1799" s="183" t="str">
        <f t="shared" si="762"/>
        <v>donnée(s) manquante(s)</v>
      </c>
      <c r="Y1799" s="178" t="str">
        <f t="shared" si="763"/>
        <v xml:space="preserve"> </v>
      </c>
      <c r="Z1799" s="178" t="str">
        <f t="shared" si="764"/>
        <v xml:space="preserve"> </v>
      </c>
      <c r="AA1799" s="178" t="str">
        <f t="shared" si="765"/>
        <v xml:space="preserve"> </v>
      </c>
      <c r="AB1799" s="184" t="str">
        <f t="shared" si="766"/>
        <v xml:space="preserve"> </v>
      </c>
      <c r="AC1799" s="184" t="str">
        <f t="shared" si="767"/>
        <v xml:space="preserve"> </v>
      </c>
      <c r="AD1799" s="184" t="str">
        <f t="shared" si="773"/>
        <v xml:space="preserve"> </v>
      </c>
      <c r="AE1799" s="185" t="e">
        <f t="shared" si="768"/>
        <v>#VALUE!</v>
      </c>
      <c r="AF1799" s="185" t="e">
        <f t="shared" si="769"/>
        <v>#VALUE!</v>
      </c>
      <c r="AG1799" s="212" t="e">
        <f t="shared" si="770"/>
        <v>#VALUE!</v>
      </c>
      <c r="AH1799" s="73" t="e">
        <f t="shared" si="774"/>
        <v>#VALUE!</v>
      </c>
      <c r="AI1799" s="74" t="e">
        <f t="shared" si="775"/>
        <v>#VALUE!</v>
      </c>
      <c r="AJ1799" s="186" t="e">
        <f t="shared" si="771"/>
        <v>#VALUE!</v>
      </c>
      <c r="AK1799" s="186" t="e">
        <f t="shared" si="772"/>
        <v>#VALUE!</v>
      </c>
    </row>
    <row r="1800" spans="1:37" x14ac:dyDescent="0.25">
      <c r="A1800" s="114" t="s">
        <v>74</v>
      </c>
      <c r="B1800" s="197"/>
      <c r="C1800" s="102"/>
      <c r="D1800" s="103"/>
      <c r="E1800" s="103"/>
      <c r="F1800" s="104"/>
      <c r="G1800" s="105"/>
      <c r="H1800" s="198"/>
      <c r="I1800" s="106"/>
      <c r="J1800" s="106"/>
      <c r="K1800" s="106"/>
      <c r="L1800" s="107"/>
      <c r="M1800" s="176" t="str">
        <f t="shared" si="751"/>
        <v xml:space="preserve"> </v>
      </c>
      <c r="N1800" s="177" t="str">
        <f t="shared" si="752"/>
        <v xml:space="preserve"> </v>
      </c>
      <c r="O1800" s="177" t="str">
        <f t="shared" si="753"/>
        <v xml:space="preserve"> </v>
      </c>
      <c r="P1800" s="177" t="str">
        <f t="shared" si="754"/>
        <v xml:space="preserve"> </v>
      </c>
      <c r="Q1800" s="178" t="str">
        <f t="shared" si="755"/>
        <v xml:space="preserve"> </v>
      </c>
      <c r="R1800" s="178" t="str">
        <f t="shared" si="756"/>
        <v xml:space="preserve"> </v>
      </c>
      <c r="S1800" s="179" t="str">
        <f t="shared" si="757"/>
        <v xml:space="preserve"> </v>
      </c>
      <c r="T1800" s="176" t="e">
        <f t="shared" si="758"/>
        <v>#VALUE!</v>
      </c>
      <c r="U1800" s="180" t="e">
        <f t="shared" si="759"/>
        <v>#VALUE!</v>
      </c>
      <c r="V1800" s="181" t="e">
        <f t="shared" si="760"/>
        <v>#VALUE!</v>
      </c>
      <c r="W1800" s="182" t="str">
        <f t="shared" si="761"/>
        <v>donnée(s) manquante(s)</v>
      </c>
      <c r="X1800" s="183" t="str">
        <f t="shared" si="762"/>
        <v>donnée(s) manquante(s)</v>
      </c>
      <c r="Y1800" s="178" t="str">
        <f t="shared" si="763"/>
        <v xml:space="preserve"> </v>
      </c>
      <c r="Z1800" s="178" t="str">
        <f t="shared" si="764"/>
        <v xml:space="preserve"> </v>
      </c>
      <c r="AA1800" s="178" t="str">
        <f t="shared" si="765"/>
        <v xml:space="preserve"> </v>
      </c>
      <c r="AB1800" s="184" t="str">
        <f t="shared" si="766"/>
        <v xml:space="preserve"> </v>
      </c>
      <c r="AC1800" s="184" t="str">
        <f t="shared" si="767"/>
        <v xml:space="preserve"> </v>
      </c>
      <c r="AD1800" s="184" t="str">
        <f t="shared" si="773"/>
        <v xml:space="preserve"> </v>
      </c>
      <c r="AE1800" s="185" t="e">
        <f t="shared" si="768"/>
        <v>#VALUE!</v>
      </c>
      <c r="AF1800" s="185" t="e">
        <f t="shared" si="769"/>
        <v>#VALUE!</v>
      </c>
      <c r="AG1800" s="212" t="e">
        <f t="shared" si="770"/>
        <v>#VALUE!</v>
      </c>
      <c r="AH1800" s="73" t="e">
        <f t="shared" si="774"/>
        <v>#VALUE!</v>
      </c>
      <c r="AI1800" s="74" t="e">
        <f t="shared" si="775"/>
        <v>#VALUE!</v>
      </c>
      <c r="AJ1800" s="186" t="e">
        <f t="shared" si="771"/>
        <v>#VALUE!</v>
      </c>
      <c r="AK1800" s="186" t="e">
        <f t="shared" si="772"/>
        <v>#VALUE!</v>
      </c>
    </row>
    <row r="1801" spans="1:37" x14ac:dyDescent="0.25">
      <c r="A1801" s="114" t="s">
        <v>74</v>
      </c>
      <c r="B1801" s="197"/>
      <c r="C1801" s="102"/>
      <c r="D1801" s="103"/>
      <c r="E1801" s="103"/>
      <c r="F1801" s="104"/>
      <c r="G1801" s="105"/>
      <c r="H1801" s="198"/>
      <c r="I1801" s="106"/>
      <c r="J1801" s="106"/>
      <c r="K1801" s="106"/>
      <c r="L1801" s="107"/>
      <c r="M1801" s="176" t="str">
        <f t="shared" si="751"/>
        <v xml:space="preserve"> </v>
      </c>
      <c r="N1801" s="177" t="str">
        <f t="shared" si="752"/>
        <v xml:space="preserve"> </v>
      </c>
      <c r="O1801" s="177" t="str">
        <f t="shared" si="753"/>
        <v xml:space="preserve"> </v>
      </c>
      <c r="P1801" s="177" t="str">
        <f t="shared" si="754"/>
        <v xml:space="preserve"> </v>
      </c>
      <c r="Q1801" s="178" t="str">
        <f t="shared" si="755"/>
        <v xml:space="preserve"> </v>
      </c>
      <c r="R1801" s="178" t="str">
        <f t="shared" si="756"/>
        <v xml:space="preserve"> </v>
      </c>
      <c r="S1801" s="179" t="str">
        <f t="shared" si="757"/>
        <v xml:space="preserve"> </v>
      </c>
      <c r="T1801" s="176" t="e">
        <f t="shared" si="758"/>
        <v>#VALUE!</v>
      </c>
      <c r="U1801" s="180" t="e">
        <f t="shared" si="759"/>
        <v>#VALUE!</v>
      </c>
      <c r="V1801" s="181" t="e">
        <f t="shared" si="760"/>
        <v>#VALUE!</v>
      </c>
      <c r="W1801" s="182" t="str">
        <f t="shared" si="761"/>
        <v>donnée(s) manquante(s)</v>
      </c>
      <c r="X1801" s="183" t="str">
        <f t="shared" si="762"/>
        <v>donnée(s) manquante(s)</v>
      </c>
      <c r="Y1801" s="178" t="str">
        <f t="shared" si="763"/>
        <v xml:space="preserve"> </v>
      </c>
      <c r="Z1801" s="178" t="str">
        <f t="shared" si="764"/>
        <v xml:space="preserve"> </v>
      </c>
      <c r="AA1801" s="178" t="str">
        <f t="shared" si="765"/>
        <v xml:space="preserve"> </v>
      </c>
      <c r="AB1801" s="184" t="str">
        <f t="shared" si="766"/>
        <v xml:space="preserve"> </v>
      </c>
      <c r="AC1801" s="184" t="str">
        <f t="shared" si="767"/>
        <v xml:space="preserve"> </v>
      </c>
      <c r="AD1801" s="184" t="str">
        <f t="shared" si="773"/>
        <v xml:space="preserve"> </v>
      </c>
      <c r="AE1801" s="185" t="e">
        <f t="shared" si="768"/>
        <v>#VALUE!</v>
      </c>
      <c r="AF1801" s="185" t="e">
        <f t="shared" si="769"/>
        <v>#VALUE!</v>
      </c>
      <c r="AG1801" s="212" t="e">
        <f t="shared" si="770"/>
        <v>#VALUE!</v>
      </c>
      <c r="AH1801" s="73" t="e">
        <f t="shared" si="774"/>
        <v>#VALUE!</v>
      </c>
      <c r="AI1801" s="74" t="e">
        <f t="shared" si="775"/>
        <v>#VALUE!</v>
      </c>
      <c r="AJ1801" s="186" t="e">
        <f t="shared" si="771"/>
        <v>#VALUE!</v>
      </c>
      <c r="AK1801" s="186" t="e">
        <f t="shared" si="772"/>
        <v>#VALUE!</v>
      </c>
    </row>
    <row r="1802" spans="1:37" x14ac:dyDescent="0.25">
      <c r="A1802" s="114" t="s">
        <v>74</v>
      </c>
      <c r="B1802" s="197"/>
      <c r="C1802" s="102"/>
      <c r="D1802" s="103"/>
      <c r="E1802" s="103"/>
      <c r="F1802" s="104"/>
      <c r="G1802" s="105"/>
      <c r="H1802" s="198"/>
      <c r="I1802" s="106"/>
      <c r="J1802" s="106"/>
      <c r="K1802" s="106"/>
      <c r="L1802" s="107"/>
      <c r="M1802" s="176" t="str">
        <f t="shared" si="751"/>
        <v xml:space="preserve"> </v>
      </c>
      <c r="N1802" s="177" t="str">
        <f t="shared" si="752"/>
        <v xml:space="preserve"> </v>
      </c>
      <c r="O1802" s="177" t="str">
        <f t="shared" si="753"/>
        <v xml:space="preserve"> </v>
      </c>
      <c r="P1802" s="177" t="str">
        <f t="shared" si="754"/>
        <v xml:space="preserve"> </v>
      </c>
      <c r="Q1802" s="178" t="str">
        <f t="shared" si="755"/>
        <v xml:space="preserve"> </v>
      </c>
      <c r="R1802" s="178" t="str">
        <f t="shared" si="756"/>
        <v xml:space="preserve"> </v>
      </c>
      <c r="S1802" s="179" t="str">
        <f t="shared" si="757"/>
        <v xml:space="preserve"> </v>
      </c>
      <c r="T1802" s="176" t="e">
        <f t="shared" si="758"/>
        <v>#VALUE!</v>
      </c>
      <c r="U1802" s="180" t="e">
        <f t="shared" si="759"/>
        <v>#VALUE!</v>
      </c>
      <c r="V1802" s="181" t="e">
        <f t="shared" si="760"/>
        <v>#VALUE!</v>
      </c>
      <c r="W1802" s="182" t="str">
        <f t="shared" si="761"/>
        <v>donnée(s) manquante(s)</v>
      </c>
      <c r="X1802" s="183" t="str">
        <f t="shared" si="762"/>
        <v>donnée(s) manquante(s)</v>
      </c>
      <c r="Y1802" s="178" t="str">
        <f t="shared" si="763"/>
        <v xml:space="preserve"> </v>
      </c>
      <c r="Z1802" s="178" t="str">
        <f t="shared" si="764"/>
        <v xml:space="preserve"> </v>
      </c>
      <c r="AA1802" s="178" t="str">
        <f t="shared" si="765"/>
        <v xml:space="preserve"> </v>
      </c>
      <c r="AB1802" s="184" t="str">
        <f t="shared" si="766"/>
        <v xml:space="preserve"> </v>
      </c>
      <c r="AC1802" s="184" t="str">
        <f t="shared" si="767"/>
        <v xml:space="preserve"> </v>
      </c>
      <c r="AD1802" s="184" t="str">
        <f t="shared" si="773"/>
        <v xml:space="preserve"> </v>
      </c>
      <c r="AE1802" s="185" t="e">
        <f t="shared" si="768"/>
        <v>#VALUE!</v>
      </c>
      <c r="AF1802" s="185" t="e">
        <f t="shared" si="769"/>
        <v>#VALUE!</v>
      </c>
      <c r="AG1802" s="212" t="e">
        <f t="shared" si="770"/>
        <v>#VALUE!</v>
      </c>
      <c r="AH1802" s="73" t="e">
        <f t="shared" si="774"/>
        <v>#VALUE!</v>
      </c>
      <c r="AI1802" s="74" t="e">
        <f t="shared" si="775"/>
        <v>#VALUE!</v>
      </c>
      <c r="AJ1802" s="186" t="e">
        <f t="shared" si="771"/>
        <v>#VALUE!</v>
      </c>
      <c r="AK1802" s="186" t="e">
        <f t="shared" si="772"/>
        <v>#VALUE!</v>
      </c>
    </row>
    <row r="1803" spans="1:37" x14ac:dyDescent="0.25">
      <c r="A1803" s="114" t="s">
        <v>74</v>
      </c>
      <c r="B1803" s="197"/>
      <c r="C1803" s="102"/>
      <c r="D1803" s="103"/>
      <c r="E1803" s="103"/>
      <c r="F1803" s="104"/>
      <c r="G1803" s="105"/>
      <c r="H1803" s="198"/>
      <c r="I1803" s="106"/>
      <c r="J1803" s="106"/>
      <c r="K1803" s="106"/>
      <c r="L1803" s="107"/>
      <c r="M1803" s="176" t="str">
        <f t="shared" si="751"/>
        <v xml:space="preserve"> </v>
      </c>
      <c r="N1803" s="177" t="str">
        <f t="shared" si="752"/>
        <v xml:space="preserve"> </v>
      </c>
      <c r="O1803" s="177" t="str">
        <f t="shared" si="753"/>
        <v xml:space="preserve"> </v>
      </c>
      <c r="P1803" s="177" t="str">
        <f t="shared" si="754"/>
        <v xml:space="preserve"> </v>
      </c>
      <c r="Q1803" s="178" t="str">
        <f t="shared" si="755"/>
        <v xml:space="preserve"> </v>
      </c>
      <c r="R1803" s="178" t="str">
        <f t="shared" si="756"/>
        <v xml:space="preserve"> </v>
      </c>
      <c r="S1803" s="179" t="str">
        <f t="shared" si="757"/>
        <v xml:space="preserve"> </v>
      </c>
      <c r="T1803" s="176" t="e">
        <f t="shared" si="758"/>
        <v>#VALUE!</v>
      </c>
      <c r="U1803" s="180" t="e">
        <f t="shared" si="759"/>
        <v>#VALUE!</v>
      </c>
      <c r="V1803" s="181" t="e">
        <f t="shared" si="760"/>
        <v>#VALUE!</v>
      </c>
      <c r="W1803" s="182" t="str">
        <f t="shared" si="761"/>
        <v>donnée(s) manquante(s)</v>
      </c>
      <c r="X1803" s="183" t="str">
        <f t="shared" si="762"/>
        <v>donnée(s) manquante(s)</v>
      </c>
      <c r="Y1803" s="178" t="str">
        <f t="shared" si="763"/>
        <v xml:space="preserve"> </v>
      </c>
      <c r="Z1803" s="178" t="str">
        <f t="shared" si="764"/>
        <v xml:space="preserve"> </v>
      </c>
      <c r="AA1803" s="178" t="str">
        <f t="shared" si="765"/>
        <v xml:space="preserve"> </v>
      </c>
      <c r="AB1803" s="184" t="str">
        <f t="shared" si="766"/>
        <v xml:space="preserve"> </v>
      </c>
      <c r="AC1803" s="184" t="str">
        <f t="shared" si="767"/>
        <v xml:space="preserve"> </v>
      </c>
      <c r="AD1803" s="184" t="str">
        <f t="shared" si="773"/>
        <v xml:space="preserve"> </v>
      </c>
      <c r="AE1803" s="185" t="e">
        <f t="shared" si="768"/>
        <v>#VALUE!</v>
      </c>
      <c r="AF1803" s="185" t="e">
        <f t="shared" si="769"/>
        <v>#VALUE!</v>
      </c>
      <c r="AG1803" s="212" t="e">
        <f t="shared" si="770"/>
        <v>#VALUE!</v>
      </c>
      <c r="AH1803" s="73" t="e">
        <f t="shared" si="774"/>
        <v>#VALUE!</v>
      </c>
      <c r="AI1803" s="74" t="e">
        <f t="shared" si="775"/>
        <v>#VALUE!</v>
      </c>
      <c r="AJ1803" s="186" t="e">
        <f t="shared" si="771"/>
        <v>#VALUE!</v>
      </c>
      <c r="AK1803" s="186" t="e">
        <f t="shared" si="772"/>
        <v>#VALUE!</v>
      </c>
    </row>
    <row r="1804" spans="1:37" x14ac:dyDescent="0.25">
      <c r="A1804" s="114" t="s">
        <v>74</v>
      </c>
      <c r="B1804" s="197"/>
      <c r="C1804" s="102"/>
      <c r="D1804" s="103"/>
      <c r="E1804" s="103"/>
      <c r="F1804" s="104"/>
      <c r="G1804" s="105"/>
      <c r="H1804" s="198"/>
      <c r="I1804" s="106"/>
      <c r="J1804" s="106"/>
      <c r="K1804" s="106"/>
      <c r="L1804" s="107"/>
      <c r="M1804" s="176" t="str">
        <f t="shared" si="751"/>
        <v xml:space="preserve"> </v>
      </c>
      <c r="N1804" s="177" t="str">
        <f t="shared" si="752"/>
        <v xml:space="preserve"> </v>
      </c>
      <c r="O1804" s="177" t="str">
        <f t="shared" si="753"/>
        <v xml:space="preserve"> </v>
      </c>
      <c r="P1804" s="177" t="str">
        <f t="shared" si="754"/>
        <v xml:space="preserve"> </v>
      </c>
      <c r="Q1804" s="178" t="str">
        <f t="shared" si="755"/>
        <v xml:space="preserve"> </v>
      </c>
      <c r="R1804" s="178" t="str">
        <f t="shared" si="756"/>
        <v xml:space="preserve"> </v>
      </c>
      <c r="S1804" s="179" t="str">
        <f t="shared" si="757"/>
        <v xml:space="preserve"> </v>
      </c>
      <c r="T1804" s="176" t="e">
        <f t="shared" si="758"/>
        <v>#VALUE!</v>
      </c>
      <c r="U1804" s="180" t="e">
        <f t="shared" si="759"/>
        <v>#VALUE!</v>
      </c>
      <c r="V1804" s="181" t="e">
        <f t="shared" si="760"/>
        <v>#VALUE!</v>
      </c>
      <c r="W1804" s="182" t="str">
        <f t="shared" si="761"/>
        <v>donnée(s) manquante(s)</v>
      </c>
      <c r="X1804" s="183" t="str">
        <f t="shared" si="762"/>
        <v>donnée(s) manquante(s)</v>
      </c>
      <c r="Y1804" s="178" t="str">
        <f t="shared" si="763"/>
        <v xml:space="preserve"> </v>
      </c>
      <c r="Z1804" s="178" t="str">
        <f t="shared" si="764"/>
        <v xml:space="preserve"> </v>
      </c>
      <c r="AA1804" s="178" t="str">
        <f t="shared" si="765"/>
        <v xml:space="preserve"> </v>
      </c>
      <c r="AB1804" s="184" t="str">
        <f t="shared" si="766"/>
        <v xml:space="preserve"> </v>
      </c>
      <c r="AC1804" s="184" t="str">
        <f t="shared" si="767"/>
        <v xml:space="preserve"> </v>
      </c>
      <c r="AD1804" s="184" t="str">
        <f t="shared" si="773"/>
        <v xml:space="preserve"> </v>
      </c>
      <c r="AE1804" s="185" t="e">
        <f t="shared" si="768"/>
        <v>#VALUE!</v>
      </c>
      <c r="AF1804" s="185" t="e">
        <f t="shared" si="769"/>
        <v>#VALUE!</v>
      </c>
      <c r="AG1804" s="212" t="e">
        <f t="shared" si="770"/>
        <v>#VALUE!</v>
      </c>
      <c r="AH1804" s="73" t="e">
        <f t="shared" si="774"/>
        <v>#VALUE!</v>
      </c>
      <c r="AI1804" s="74" t="e">
        <f t="shared" si="775"/>
        <v>#VALUE!</v>
      </c>
      <c r="AJ1804" s="186" t="e">
        <f t="shared" si="771"/>
        <v>#VALUE!</v>
      </c>
      <c r="AK1804" s="186" t="e">
        <f t="shared" si="772"/>
        <v>#VALUE!</v>
      </c>
    </row>
    <row r="1805" spans="1:37" x14ac:dyDescent="0.25">
      <c r="A1805" s="114" t="s">
        <v>74</v>
      </c>
      <c r="B1805" s="197"/>
      <c r="C1805" s="102"/>
      <c r="D1805" s="103"/>
      <c r="E1805" s="103"/>
      <c r="F1805" s="104"/>
      <c r="G1805" s="105"/>
      <c r="H1805" s="198"/>
      <c r="I1805" s="106"/>
      <c r="J1805" s="106"/>
      <c r="K1805" s="106"/>
      <c r="L1805" s="107"/>
      <c r="M1805" s="176" t="str">
        <f t="shared" si="751"/>
        <v xml:space="preserve"> </v>
      </c>
      <c r="N1805" s="177" t="str">
        <f t="shared" si="752"/>
        <v xml:space="preserve"> </v>
      </c>
      <c r="O1805" s="177" t="str">
        <f t="shared" si="753"/>
        <v xml:space="preserve"> </v>
      </c>
      <c r="P1805" s="177" t="str">
        <f t="shared" si="754"/>
        <v xml:space="preserve"> </v>
      </c>
      <c r="Q1805" s="178" t="str">
        <f t="shared" si="755"/>
        <v xml:space="preserve"> </v>
      </c>
      <c r="R1805" s="178" t="str">
        <f t="shared" si="756"/>
        <v xml:space="preserve"> </v>
      </c>
      <c r="S1805" s="179" t="str">
        <f t="shared" si="757"/>
        <v xml:space="preserve"> </v>
      </c>
      <c r="T1805" s="176" t="e">
        <f t="shared" si="758"/>
        <v>#VALUE!</v>
      </c>
      <c r="U1805" s="180" t="e">
        <f t="shared" si="759"/>
        <v>#VALUE!</v>
      </c>
      <c r="V1805" s="181" t="e">
        <f t="shared" si="760"/>
        <v>#VALUE!</v>
      </c>
      <c r="W1805" s="182" t="str">
        <f t="shared" si="761"/>
        <v>donnée(s) manquante(s)</v>
      </c>
      <c r="X1805" s="183" t="str">
        <f t="shared" si="762"/>
        <v>donnée(s) manquante(s)</v>
      </c>
      <c r="Y1805" s="178" t="str">
        <f t="shared" si="763"/>
        <v xml:space="preserve"> </v>
      </c>
      <c r="Z1805" s="178" t="str">
        <f t="shared" si="764"/>
        <v xml:space="preserve"> </v>
      </c>
      <c r="AA1805" s="178" t="str">
        <f t="shared" si="765"/>
        <v xml:space="preserve"> </v>
      </c>
      <c r="AB1805" s="184" t="str">
        <f t="shared" si="766"/>
        <v xml:space="preserve"> </v>
      </c>
      <c r="AC1805" s="184" t="str">
        <f t="shared" si="767"/>
        <v xml:space="preserve"> </v>
      </c>
      <c r="AD1805" s="184" t="str">
        <f t="shared" si="773"/>
        <v xml:space="preserve"> </v>
      </c>
      <c r="AE1805" s="185" t="e">
        <f t="shared" si="768"/>
        <v>#VALUE!</v>
      </c>
      <c r="AF1805" s="185" t="e">
        <f t="shared" si="769"/>
        <v>#VALUE!</v>
      </c>
      <c r="AG1805" s="212" t="e">
        <f t="shared" si="770"/>
        <v>#VALUE!</v>
      </c>
      <c r="AH1805" s="73" t="e">
        <f t="shared" si="774"/>
        <v>#VALUE!</v>
      </c>
      <c r="AI1805" s="74" t="e">
        <f t="shared" si="775"/>
        <v>#VALUE!</v>
      </c>
      <c r="AJ1805" s="186" t="e">
        <f t="shared" si="771"/>
        <v>#VALUE!</v>
      </c>
      <c r="AK1805" s="186" t="e">
        <f t="shared" si="772"/>
        <v>#VALUE!</v>
      </c>
    </row>
    <row r="1806" spans="1:37" x14ac:dyDescent="0.25">
      <c r="A1806" s="114" t="s">
        <v>74</v>
      </c>
      <c r="B1806" s="197"/>
      <c r="C1806" s="102"/>
      <c r="D1806" s="103"/>
      <c r="E1806" s="103"/>
      <c r="F1806" s="104"/>
      <c r="G1806" s="105"/>
      <c r="H1806" s="198"/>
      <c r="I1806" s="106"/>
      <c r="J1806" s="106"/>
      <c r="K1806" s="106"/>
      <c r="L1806" s="107"/>
      <c r="M1806" s="176" t="str">
        <f t="shared" si="751"/>
        <v xml:space="preserve"> </v>
      </c>
      <c r="N1806" s="177" t="str">
        <f t="shared" si="752"/>
        <v xml:space="preserve"> </v>
      </c>
      <c r="O1806" s="177" t="str">
        <f t="shared" si="753"/>
        <v xml:space="preserve"> </v>
      </c>
      <c r="P1806" s="177" t="str">
        <f t="shared" si="754"/>
        <v xml:space="preserve"> </v>
      </c>
      <c r="Q1806" s="178" t="str">
        <f t="shared" si="755"/>
        <v xml:space="preserve"> </v>
      </c>
      <c r="R1806" s="178" t="str">
        <f t="shared" si="756"/>
        <v xml:space="preserve"> </v>
      </c>
      <c r="S1806" s="179" t="str">
        <f t="shared" si="757"/>
        <v xml:space="preserve"> </v>
      </c>
      <c r="T1806" s="176" t="e">
        <f t="shared" si="758"/>
        <v>#VALUE!</v>
      </c>
      <c r="U1806" s="180" t="e">
        <f t="shared" si="759"/>
        <v>#VALUE!</v>
      </c>
      <c r="V1806" s="181" t="e">
        <f t="shared" si="760"/>
        <v>#VALUE!</v>
      </c>
      <c r="W1806" s="182" t="str">
        <f t="shared" si="761"/>
        <v>donnée(s) manquante(s)</v>
      </c>
      <c r="X1806" s="183" t="str">
        <f t="shared" si="762"/>
        <v>donnée(s) manquante(s)</v>
      </c>
      <c r="Y1806" s="178" t="str">
        <f t="shared" si="763"/>
        <v xml:space="preserve"> </v>
      </c>
      <c r="Z1806" s="178" t="str">
        <f t="shared" si="764"/>
        <v xml:space="preserve"> </v>
      </c>
      <c r="AA1806" s="178" t="str">
        <f t="shared" si="765"/>
        <v xml:space="preserve"> </v>
      </c>
      <c r="AB1806" s="184" t="str">
        <f t="shared" si="766"/>
        <v xml:space="preserve"> </v>
      </c>
      <c r="AC1806" s="184" t="str">
        <f t="shared" si="767"/>
        <v xml:space="preserve"> </v>
      </c>
      <c r="AD1806" s="184" t="str">
        <f t="shared" si="773"/>
        <v xml:space="preserve"> </v>
      </c>
      <c r="AE1806" s="185" t="e">
        <f t="shared" si="768"/>
        <v>#VALUE!</v>
      </c>
      <c r="AF1806" s="185" t="e">
        <f t="shared" si="769"/>
        <v>#VALUE!</v>
      </c>
      <c r="AG1806" s="212" t="e">
        <f t="shared" si="770"/>
        <v>#VALUE!</v>
      </c>
      <c r="AH1806" s="73" t="e">
        <f t="shared" si="774"/>
        <v>#VALUE!</v>
      </c>
      <c r="AI1806" s="74" t="e">
        <f t="shared" si="775"/>
        <v>#VALUE!</v>
      </c>
      <c r="AJ1806" s="186" t="e">
        <f t="shared" si="771"/>
        <v>#VALUE!</v>
      </c>
      <c r="AK1806" s="186" t="e">
        <f t="shared" si="772"/>
        <v>#VALUE!</v>
      </c>
    </row>
    <row r="1807" spans="1:37" x14ac:dyDescent="0.25">
      <c r="A1807" s="114" t="s">
        <v>74</v>
      </c>
      <c r="B1807" s="197"/>
      <c r="C1807" s="102"/>
      <c r="D1807" s="103"/>
      <c r="E1807" s="103"/>
      <c r="F1807" s="104"/>
      <c r="G1807" s="105"/>
      <c r="H1807" s="198"/>
      <c r="I1807" s="106"/>
      <c r="J1807" s="106"/>
      <c r="K1807" s="106"/>
      <c r="L1807" s="107"/>
      <c r="M1807" s="176" t="str">
        <f t="shared" si="751"/>
        <v xml:space="preserve"> </v>
      </c>
      <c r="N1807" s="177" t="str">
        <f t="shared" si="752"/>
        <v xml:space="preserve"> </v>
      </c>
      <c r="O1807" s="177" t="str">
        <f t="shared" si="753"/>
        <v xml:space="preserve"> </v>
      </c>
      <c r="P1807" s="177" t="str">
        <f t="shared" si="754"/>
        <v xml:space="preserve"> </v>
      </c>
      <c r="Q1807" s="178" t="str">
        <f t="shared" si="755"/>
        <v xml:space="preserve"> </v>
      </c>
      <c r="R1807" s="178" t="str">
        <f t="shared" si="756"/>
        <v xml:space="preserve"> </v>
      </c>
      <c r="S1807" s="179" t="str">
        <f t="shared" si="757"/>
        <v xml:space="preserve"> </v>
      </c>
      <c r="T1807" s="176" t="e">
        <f t="shared" si="758"/>
        <v>#VALUE!</v>
      </c>
      <c r="U1807" s="180" t="e">
        <f t="shared" si="759"/>
        <v>#VALUE!</v>
      </c>
      <c r="V1807" s="181" t="e">
        <f t="shared" si="760"/>
        <v>#VALUE!</v>
      </c>
      <c r="W1807" s="182" t="str">
        <f t="shared" si="761"/>
        <v>donnée(s) manquante(s)</v>
      </c>
      <c r="X1807" s="183" t="str">
        <f t="shared" si="762"/>
        <v>donnée(s) manquante(s)</v>
      </c>
      <c r="Y1807" s="178" t="str">
        <f t="shared" si="763"/>
        <v xml:space="preserve"> </v>
      </c>
      <c r="Z1807" s="178" t="str">
        <f t="shared" si="764"/>
        <v xml:space="preserve"> </v>
      </c>
      <c r="AA1807" s="178" t="str">
        <f t="shared" si="765"/>
        <v xml:space="preserve"> </v>
      </c>
      <c r="AB1807" s="184" t="str">
        <f t="shared" si="766"/>
        <v xml:space="preserve"> </v>
      </c>
      <c r="AC1807" s="184" t="str">
        <f t="shared" si="767"/>
        <v xml:space="preserve"> </v>
      </c>
      <c r="AD1807" s="184" t="str">
        <f t="shared" si="773"/>
        <v xml:space="preserve"> </v>
      </c>
      <c r="AE1807" s="185" t="e">
        <f t="shared" si="768"/>
        <v>#VALUE!</v>
      </c>
      <c r="AF1807" s="185" t="e">
        <f t="shared" si="769"/>
        <v>#VALUE!</v>
      </c>
      <c r="AG1807" s="212" t="e">
        <f t="shared" si="770"/>
        <v>#VALUE!</v>
      </c>
      <c r="AH1807" s="73" t="e">
        <f t="shared" si="774"/>
        <v>#VALUE!</v>
      </c>
      <c r="AI1807" s="74" t="e">
        <f t="shared" si="775"/>
        <v>#VALUE!</v>
      </c>
      <c r="AJ1807" s="186" t="e">
        <f t="shared" si="771"/>
        <v>#VALUE!</v>
      </c>
      <c r="AK1807" s="186" t="e">
        <f t="shared" si="772"/>
        <v>#VALUE!</v>
      </c>
    </row>
    <row r="1808" spans="1:37" x14ac:dyDescent="0.25">
      <c r="A1808" s="114" t="s">
        <v>74</v>
      </c>
      <c r="B1808" s="197"/>
      <c r="C1808" s="102"/>
      <c r="D1808" s="103"/>
      <c r="E1808" s="103"/>
      <c r="F1808" s="104"/>
      <c r="G1808" s="105"/>
      <c r="H1808" s="198"/>
      <c r="I1808" s="106"/>
      <c r="J1808" s="106"/>
      <c r="K1808" s="106"/>
      <c r="L1808" s="107"/>
      <c r="M1808" s="176" t="str">
        <f t="shared" si="751"/>
        <v xml:space="preserve"> </v>
      </c>
      <c r="N1808" s="177" t="str">
        <f t="shared" si="752"/>
        <v xml:space="preserve"> </v>
      </c>
      <c r="O1808" s="177" t="str">
        <f t="shared" si="753"/>
        <v xml:space="preserve"> </v>
      </c>
      <c r="P1808" s="177" t="str">
        <f t="shared" si="754"/>
        <v xml:space="preserve"> </v>
      </c>
      <c r="Q1808" s="178" t="str">
        <f t="shared" si="755"/>
        <v xml:space="preserve"> </v>
      </c>
      <c r="R1808" s="178" t="str">
        <f t="shared" si="756"/>
        <v xml:space="preserve"> </v>
      </c>
      <c r="S1808" s="179" t="str">
        <f t="shared" si="757"/>
        <v xml:space="preserve"> </v>
      </c>
      <c r="T1808" s="176" t="e">
        <f t="shared" si="758"/>
        <v>#VALUE!</v>
      </c>
      <c r="U1808" s="180" t="e">
        <f t="shared" si="759"/>
        <v>#VALUE!</v>
      </c>
      <c r="V1808" s="181" t="e">
        <f t="shared" si="760"/>
        <v>#VALUE!</v>
      </c>
      <c r="W1808" s="182" t="str">
        <f t="shared" si="761"/>
        <v>donnée(s) manquante(s)</v>
      </c>
      <c r="X1808" s="183" t="str">
        <f t="shared" si="762"/>
        <v>donnée(s) manquante(s)</v>
      </c>
      <c r="Y1808" s="178" t="str">
        <f t="shared" si="763"/>
        <v xml:space="preserve"> </v>
      </c>
      <c r="Z1808" s="178" t="str">
        <f t="shared" si="764"/>
        <v xml:space="preserve"> </v>
      </c>
      <c r="AA1808" s="178" t="str">
        <f t="shared" si="765"/>
        <v xml:space="preserve"> </v>
      </c>
      <c r="AB1808" s="184" t="str">
        <f t="shared" si="766"/>
        <v xml:space="preserve"> </v>
      </c>
      <c r="AC1808" s="184" t="str">
        <f t="shared" si="767"/>
        <v xml:space="preserve"> </v>
      </c>
      <c r="AD1808" s="184" t="str">
        <f t="shared" si="773"/>
        <v xml:space="preserve"> </v>
      </c>
      <c r="AE1808" s="185" t="e">
        <f t="shared" si="768"/>
        <v>#VALUE!</v>
      </c>
      <c r="AF1808" s="185" t="e">
        <f t="shared" si="769"/>
        <v>#VALUE!</v>
      </c>
      <c r="AG1808" s="212" t="e">
        <f t="shared" si="770"/>
        <v>#VALUE!</v>
      </c>
      <c r="AH1808" s="73" t="e">
        <f t="shared" si="774"/>
        <v>#VALUE!</v>
      </c>
      <c r="AI1808" s="74" t="e">
        <f t="shared" si="775"/>
        <v>#VALUE!</v>
      </c>
      <c r="AJ1808" s="186" t="e">
        <f t="shared" si="771"/>
        <v>#VALUE!</v>
      </c>
      <c r="AK1808" s="186" t="e">
        <f t="shared" si="772"/>
        <v>#VALUE!</v>
      </c>
    </row>
    <row r="1809" spans="1:37" x14ac:dyDescent="0.25">
      <c r="A1809" s="114" t="s">
        <v>74</v>
      </c>
      <c r="B1809" s="197"/>
      <c r="C1809" s="102"/>
      <c r="D1809" s="103"/>
      <c r="E1809" s="103"/>
      <c r="F1809" s="104"/>
      <c r="G1809" s="105"/>
      <c r="H1809" s="198"/>
      <c r="I1809" s="106"/>
      <c r="J1809" s="106"/>
      <c r="K1809" s="106"/>
      <c r="L1809" s="107"/>
      <c r="M1809" s="176" t="str">
        <f t="shared" si="751"/>
        <v xml:space="preserve"> </v>
      </c>
      <c r="N1809" s="177" t="str">
        <f t="shared" si="752"/>
        <v xml:space="preserve"> </v>
      </c>
      <c r="O1809" s="177" t="str">
        <f t="shared" si="753"/>
        <v xml:space="preserve"> </v>
      </c>
      <c r="P1809" s="177" t="str">
        <f t="shared" si="754"/>
        <v xml:space="preserve"> </v>
      </c>
      <c r="Q1809" s="178" t="str">
        <f t="shared" si="755"/>
        <v xml:space="preserve"> </v>
      </c>
      <c r="R1809" s="178" t="str">
        <f t="shared" si="756"/>
        <v xml:space="preserve"> </v>
      </c>
      <c r="S1809" s="179" t="str">
        <f t="shared" si="757"/>
        <v xml:space="preserve"> </v>
      </c>
      <c r="T1809" s="176" t="e">
        <f t="shared" si="758"/>
        <v>#VALUE!</v>
      </c>
      <c r="U1809" s="180" t="e">
        <f t="shared" si="759"/>
        <v>#VALUE!</v>
      </c>
      <c r="V1809" s="181" t="e">
        <f t="shared" si="760"/>
        <v>#VALUE!</v>
      </c>
      <c r="W1809" s="182" t="str">
        <f t="shared" si="761"/>
        <v>donnée(s) manquante(s)</v>
      </c>
      <c r="X1809" s="183" t="str">
        <f t="shared" si="762"/>
        <v>donnée(s) manquante(s)</v>
      </c>
      <c r="Y1809" s="178" t="str">
        <f t="shared" si="763"/>
        <v xml:space="preserve"> </v>
      </c>
      <c r="Z1809" s="178" t="str">
        <f t="shared" si="764"/>
        <v xml:space="preserve"> </v>
      </c>
      <c r="AA1809" s="178" t="str">
        <f t="shared" si="765"/>
        <v xml:space="preserve"> </v>
      </c>
      <c r="AB1809" s="184" t="str">
        <f t="shared" si="766"/>
        <v xml:space="preserve"> </v>
      </c>
      <c r="AC1809" s="184" t="str">
        <f t="shared" si="767"/>
        <v xml:space="preserve"> </v>
      </c>
      <c r="AD1809" s="184" t="str">
        <f t="shared" si="773"/>
        <v xml:space="preserve"> </v>
      </c>
      <c r="AE1809" s="185" t="e">
        <f t="shared" si="768"/>
        <v>#VALUE!</v>
      </c>
      <c r="AF1809" s="185" t="e">
        <f t="shared" si="769"/>
        <v>#VALUE!</v>
      </c>
      <c r="AG1809" s="212" t="e">
        <f t="shared" si="770"/>
        <v>#VALUE!</v>
      </c>
      <c r="AH1809" s="73" t="e">
        <f t="shared" si="774"/>
        <v>#VALUE!</v>
      </c>
      <c r="AI1809" s="74" t="e">
        <f t="shared" si="775"/>
        <v>#VALUE!</v>
      </c>
      <c r="AJ1809" s="186" t="e">
        <f t="shared" si="771"/>
        <v>#VALUE!</v>
      </c>
      <c r="AK1809" s="186" t="e">
        <f t="shared" si="772"/>
        <v>#VALUE!</v>
      </c>
    </row>
    <row r="1810" spans="1:37" x14ac:dyDescent="0.25">
      <c r="A1810" s="114" t="s">
        <v>74</v>
      </c>
      <c r="B1810" s="197"/>
      <c r="C1810" s="102"/>
      <c r="D1810" s="103"/>
      <c r="E1810" s="103"/>
      <c r="F1810" s="104"/>
      <c r="G1810" s="105"/>
      <c r="H1810" s="198"/>
      <c r="I1810" s="106"/>
      <c r="J1810" s="106"/>
      <c r="K1810" s="106"/>
      <c r="L1810" s="107"/>
      <c r="M1810" s="176" t="str">
        <f t="shared" si="751"/>
        <v xml:space="preserve"> </v>
      </c>
      <c r="N1810" s="177" t="str">
        <f t="shared" si="752"/>
        <v xml:space="preserve"> </v>
      </c>
      <c r="O1810" s="177" t="str">
        <f t="shared" si="753"/>
        <v xml:space="preserve"> </v>
      </c>
      <c r="P1810" s="177" t="str">
        <f t="shared" si="754"/>
        <v xml:space="preserve"> </v>
      </c>
      <c r="Q1810" s="178" t="str">
        <f t="shared" si="755"/>
        <v xml:space="preserve"> </v>
      </c>
      <c r="R1810" s="178" t="str">
        <f t="shared" si="756"/>
        <v xml:space="preserve"> </v>
      </c>
      <c r="S1810" s="179" t="str">
        <f t="shared" si="757"/>
        <v xml:space="preserve"> </v>
      </c>
      <c r="T1810" s="176" t="e">
        <f t="shared" si="758"/>
        <v>#VALUE!</v>
      </c>
      <c r="U1810" s="180" t="e">
        <f t="shared" si="759"/>
        <v>#VALUE!</v>
      </c>
      <c r="V1810" s="181" t="e">
        <f t="shared" si="760"/>
        <v>#VALUE!</v>
      </c>
      <c r="W1810" s="182" t="str">
        <f t="shared" si="761"/>
        <v>donnée(s) manquante(s)</v>
      </c>
      <c r="X1810" s="183" t="str">
        <f t="shared" si="762"/>
        <v>donnée(s) manquante(s)</v>
      </c>
      <c r="Y1810" s="178" t="str">
        <f t="shared" si="763"/>
        <v xml:space="preserve"> </v>
      </c>
      <c r="Z1810" s="178" t="str">
        <f t="shared" si="764"/>
        <v xml:space="preserve"> </v>
      </c>
      <c r="AA1810" s="178" t="str">
        <f t="shared" si="765"/>
        <v xml:space="preserve"> </v>
      </c>
      <c r="AB1810" s="184" t="str">
        <f t="shared" si="766"/>
        <v xml:space="preserve"> </v>
      </c>
      <c r="AC1810" s="184" t="str">
        <f t="shared" si="767"/>
        <v xml:space="preserve"> </v>
      </c>
      <c r="AD1810" s="184" t="str">
        <f t="shared" si="773"/>
        <v xml:space="preserve"> </v>
      </c>
      <c r="AE1810" s="185" t="e">
        <f t="shared" si="768"/>
        <v>#VALUE!</v>
      </c>
      <c r="AF1810" s="185" t="e">
        <f t="shared" si="769"/>
        <v>#VALUE!</v>
      </c>
      <c r="AG1810" s="212" t="e">
        <f t="shared" si="770"/>
        <v>#VALUE!</v>
      </c>
      <c r="AH1810" s="73" t="e">
        <f t="shared" si="774"/>
        <v>#VALUE!</v>
      </c>
      <c r="AI1810" s="74" t="e">
        <f t="shared" si="775"/>
        <v>#VALUE!</v>
      </c>
      <c r="AJ1810" s="186" t="e">
        <f t="shared" si="771"/>
        <v>#VALUE!</v>
      </c>
      <c r="AK1810" s="186" t="e">
        <f t="shared" si="772"/>
        <v>#VALUE!</v>
      </c>
    </row>
    <row r="1811" spans="1:37" x14ac:dyDescent="0.25">
      <c r="A1811" s="114" t="s">
        <v>74</v>
      </c>
      <c r="B1811" s="197"/>
      <c r="C1811" s="102"/>
      <c r="D1811" s="103"/>
      <c r="E1811" s="103"/>
      <c r="F1811" s="104"/>
      <c r="G1811" s="105"/>
      <c r="H1811" s="198"/>
      <c r="I1811" s="106"/>
      <c r="J1811" s="106"/>
      <c r="K1811" s="106"/>
      <c r="L1811" s="107"/>
      <c r="M1811" s="176" t="str">
        <f t="shared" si="751"/>
        <v xml:space="preserve"> </v>
      </c>
      <c r="N1811" s="177" t="str">
        <f t="shared" si="752"/>
        <v xml:space="preserve"> </v>
      </c>
      <c r="O1811" s="177" t="str">
        <f t="shared" si="753"/>
        <v xml:space="preserve"> </v>
      </c>
      <c r="P1811" s="177" t="str">
        <f t="shared" si="754"/>
        <v xml:space="preserve"> </v>
      </c>
      <c r="Q1811" s="178" t="str">
        <f t="shared" si="755"/>
        <v xml:space="preserve"> </v>
      </c>
      <c r="R1811" s="178" t="str">
        <f t="shared" si="756"/>
        <v xml:space="preserve"> </v>
      </c>
      <c r="S1811" s="179" t="str">
        <f t="shared" si="757"/>
        <v xml:space="preserve"> </v>
      </c>
      <c r="T1811" s="176" t="e">
        <f t="shared" si="758"/>
        <v>#VALUE!</v>
      </c>
      <c r="U1811" s="180" t="e">
        <f t="shared" si="759"/>
        <v>#VALUE!</v>
      </c>
      <c r="V1811" s="181" t="e">
        <f t="shared" si="760"/>
        <v>#VALUE!</v>
      </c>
      <c r="W1811" s="182" t="str">
        <f t="shared" si="761"/>
        <v>donnée(s) manquante(s)</v>
      </c>
      <c r="X1811" s="183" t="str">
        <f t="shared" si="762"/>
        <v>donnée(s) manquante(s)</v>
      </c>
      <c r="Y1811" s="178" t="str">
        <f t="shared" si="763"/>
        <v xml:space="preserve"> </v>
      </c>
      <c r="Z1811" s="178" t="str">
        <f t="shared" si="764"/>
        <v xml:space="preserve"> </v>
      </c>
      <c r="AA1811" s="178" t="str">
        <f t="shared" si="765"/>
        <v xml:space="preserve"> </v>
      </c>
      <c r="AB1811" s="184" t="str">
        <f t="shared" si="766"/>
        <v xml:space="preserve"> </v>
      </c>
      <c r="AC1811" s="184" t="str">
        <f t="shared" si="767"/>
        <v xml:space="preserve"> </v>
      </c>
      <c r="AD1811" s="184" t="str">
        <f t="shared" si="773"/>
        <v xml:space="preserve"> </v>
      </c>
      <c r="AE1811" s="185" t="e">
        <f t="shared" si="768"/>
        <v>#VALUE!</v>
      </c>
      <c r="AF1811" s="185" t="e">
        <f t="shared" si="769"/>
        <v>#VALUE!</v>
      </c>
      <c r="AG1811" s="212" t="e">
        <f t="shared" si="770"/>
        <v>#VALUE!</v>
      </c>
      <c r="AH1811" s="73" t="e">
        <f t="shared" si="774"/>
        <v>#VALUE!</v>
      </c>
      <c r="AI1811" s="74" t="e">
        <f t="shared" si="775"/>
        <v>#VALUE!</v>
      </c>
      <c r="AJ1811" s="186" t="e">
        <f t="shared" si="771"/>
        <v>#VALUE!</v>
      </c>
      <c r="AK1811" s="186" t="e">
        <f t="shared" si="772"/>
        <v>#VALUE!</v>
      </c>
    </row>
    <row r="1812" spans="1:37" x14ac:dyDescent="0.25">
      <c r="A1812" s="114" t="s">
        <v>74</v>
      </c>
      <c r="B1812" s="197"/>
      <c r="C1812" s="102"/>
      <c r="D1812" s="103"/>
      <c r="E1812" s="103"/>
      <c r="F1812" s="104"/>
      <c r="G1812" s="105"/>
      <c r="H1812" s="198"/>
      <c r="I1812" s="106"/>
      <c r="J1812" s="106"/>
      <c r="K1812" s="106"/>
      <c r="L1812" s="107"/>
      <c r="M1812" s="176" t="str">
        <f t="shared" si="751"/>
        <v xml:space="preserve"> </v>
      </c>
      <c r="N1812" s="177" t="str">
        <f t="shared" si="752"/>
        <v xml:space="preserve"> </v>
      </c>
      <c r="O1812" s="177" t="str">
        <f t="shared" si="753"/>
        <v xml:space="preserve"> </v>
      </c>
      <c r="P1812" s="177" t="str">
        <f t="shared" si="754"/>
        <v xml:space="preserve"> </v>
      </c>
      <c r="Q1812" s="178" t="str">
        <f t="shared" si="755"/>
        <v xml:space="preserve"> </v>
      </c>
      <c r="R1812" s="178" t="str">
        <f t="shared" si="756"/>
        <v xml:space="preserve"> </v>
      </c>
      <c r="S1812" s="179" t="str">
        <f t="shared" si="757"/>
        <v xml:space="preserve"> </v>
      </c>
      <c r="T1812" s="176" t="e">
        <f t="shared" si="758"/>
        <v>#VALUE!</v>
      </c>
      <c r="U1812" s="180" t="e">
        <f t="shared" si="759"/>
        <v>#VALUE!</v>
      </c>
      <c r="V1812" s="181" t="e">
        <f t="shared" si="760"/>
        <v>#VALUE!</v>
      </c>
      <c r="W1812" s="182" t="str">
        <f t="shared" si="761"/>
        <v>donnée(s) manquante(s)</v>
      </c>
      <c r="X1812" s="183" t="str">
        <f t="shared" si="762"/>
        <v>donnée(s) manquante(s)</v>
      </c>
      <c r="Y1812" s="178" t="str">
        <f t="shared" si="763"/>
        <v xml:space="preserve"> </v>
      </c>
      <c r="Z1812" s="178" t="str">
        <f t="shared" si="764"/>
        <v xml:space="preserve"> </v>
      </c>
      <c r="AA1812" s="178" t="str">
        <f t="shared" si="765"/>
        <v xml:space="preserve"> </v>
      </c>
      <c r="AB1812" s="184" t="str">
        <f t="shared" si="766"/>
        <v xml:space="preserve"> </v>
      </c>
      <c r="AC1812" s="184" t="str">
        <f t="shared" si="767"/>
        <v xml:space="preserve"> </v>
      </c>
      <c r="AD1812" s="184" t="str">
        <f t="shared" si="773"/>
        <v xml:space="preserve"> </v>
      </c>
      <c r="AE1812" s="185" t="e">
        <f t="shared" si="768"/>
        <v>#VALUE!</v>
      </c>
      <c r="AF1812" s="185" t="e">
        <f t="shared" si="769"/>
        <v>#VALUE!</v>
      </c>
      <c r="AG1812" s="212" t="e">
        <f t="shared" si="770"/>
        <v>#VALUE!</v>
      </c>
      <c r="AH1812" s="73" t="e">
        <f t="shared" si="774"/>
        <v>#VALUE!</v>
      </c>
      <c r="AI1812" s="74" t="e">
        <f t="shared" si="775"/>
        <v>#VALUE!</v>
      </c>
      <c r="AJ1812" s="186" t="e">
        <f t="shared" si="771"/>
        <v>#VALUE!</v>
      </c>
      <c r="AK1812" s="186" t="e">
        <f t="shared" si="772"/>
        <v>#VALUE!</v>
      </c>
    </row>
    <row r="1813" spans="1:37" x14ac:dyDescent="0.25">
      <c r="A1813" s="114" t="s">
        <v>74</v>
      </c>
      <c r="B1813" s="197"/>
      <c r="C1813" s="102"/>
      <c r="D1813" s="103"/>
      <c r="E1813" s="103"/>
      <c r="F1813" s="104"/>
      <c r="G1813" s="105"/>
      <c r="H1813" s="198"/>
      <c r="I1813" s="106"/>
      <c r="J1813" s="106"/>
      <c r="K1813" s="106"/>
      <c r="L1813" s="107"/>
      <c r="M1813" s="176" t="str">
        <f t="shared" si="751"/>
        <v xml:space="preserve"> </v>
      </c>
      <c r="N1813" s="177" t="str">
        <f t="shared" si="752"/>
        <v xml:space="preserve"> </v>
      </c>
      <c r="O1813" s="177" t="str">
        <f t="shared" si="753"/>
        <v xml:space="preserve"> </v>
      </c>
      <c r="P1813" s="177" t="str">
        <f t="shared" si="754"/>
        <v xml:space="preserve"> </v>
      </c>
      <c r="Q1813" s="178" t="str">
        <f t="shared" si="755"/>
        <v xml:space="preserve"> </v>
      </c>
      <c r="R1813" s="178" t="str">
        <f t="shared" si="756"/>
        <v xml:space="preserve"> </v>
      </c>
      <c r="S1813" s="179" t="str">
        <f t="shared" si="757"/>
        <v xml:space="preserve"> </v>
      </c>
      <c r="T1813" s="176" t="e">
        <f t="shared" si="758"/>
        <v>#VALUE!</v>
      </c>
      <c r="U1813" s="180" t="e">
        <f t="shared" si="759"/>
        <v>#VALUE!</v>
      </c>
      <c r="V1813" s="181" t="e">
        <f t="shared" si="760"/>
        <v>#VALUE!</v>
      </c>
      <c r="W1813" s="182" t="str">
        <f t="shared" si="761"/>
        <v>donnée(s) manquante(s)</v>
      </c>
      <c r="X1813" s="183" t="str">
        <f t="shared" si="762"/>
        <v>donnée(s) manquante(s)</v>
      </c>
      <c r="Y1813" s="178" t="str">
        <f t="shared" si="763"/>
        <v xml:space="preserve"> </v>
      </c>
      <c r="Z1813" s="178" t="str">
        <f t="shared" si="764"/>
        <v xml:space="preserve"> </v>
      </c>
      <c r="AA1813" s="178" t="str">
        <f t="shared" si="765"/>
        <v xml:space="preserve"> </v>
      </c>
      <c r="AB1813" s="184" t="str">
        <f t="shared" si="766"/>
        <v xml:space="preserve"> </v>
      </c>
      <c r="AC1813" s="184" t="str">
        <f t="shared" si="767"/>
        <v xml:space="preserve"> </v>
      </c>
      <c r="AD1813" s="184" t="str">
        <f t="shared" si="773"/>
        <v xml:space="preserve"> </v>
      </c>
      <c r="AE1813" s="185" t="e">
        <f t="shared" si="768"/>
        <v>#VALUE!</v>
      </c>
      <c r="AF1813" s="185" t="e">
        <f t="shared" si="769"/>
        <v>#VALUE!</v>
      </c>
      <c r="AG1813" s="212" t="e">
        <f t="shared" si="770"/>
        <v>#VALUE!</v>
      </c>
      <c r="AH1813" s="73" t="e">
        <f t="shared" si="774"/>
        <v>#VALUE!</v>
      </c>
      <c r="AI1813" s="74" t="e">
        <f t="shared" si="775"/>
        <v>#VALUE!</v>
      </c>
      <c r="AJ1813" s="186" t="e">
        <f t="shared" si="771"/>
        <v>#VALUE!</v>
      </c>
      <c r="AK1813" s="186" t="e">
        <f t="shared" si="772"/>
        <v>#VALUE!</v>
      </c>
    </row>
    <row r="1814" spans="1:37" x14ac:dyDescent="0.25">
      <c r="A1814" s="114" t="s">
        <v>74</v>
      </c>
      <c r="B1814" s="197"/>
      <c r="C1814" s="102"/>
      <c r="D1814" s="103"/>
      <c r="E1814" s="103"/>
      <c r="F1814" s="104"/>
      <c r="G1814" s="105"/>
      <c r="H1814" s="198"/>
      <c r="I1814" s="106"/>
      <c r="J1814" s="106"/>
      <c r="K1814" s="106"/>
      <c r="L1814" s="107"/>
      <c r="M1814" s="176" t="str">
        <f t="shared" si="751"/>
        <v xml:space="preserve"> </v>
      </c>
      <c r="N1814" s="177" t="str">
        <f t="shared" si="752"/>
        <v xml:space="preserve"> </v>
      </c>
      <c r="O1814" s="177" t="str">
        <f t="shared" si="753"/>
        <v xml:space="preserve"> </v>
      </c>
      <c r="P1814" s="177" t="str">
        <f t="shared" si="754"/>
        <v xml:space="preserve"> </v>
      </c>
      <c r="Q1814" s="178" t="str">
        <f t="shared" si="755"/>
        <v xml:space="preserve"> </v>
      </c>
      <c r="R1814" s="178" t="str">
        <f t="shared" si="756"/>
        <v xml:space="preserve"> </v>
      </c>
      <c r="S1814" s="179" t="str">
        <f t="shared" si="757"/>
        <v xml:space="preserve"> </v>
      </c>
      <c r="T1814" s="176" t="e">
        <f t="shared" si="758"/>
        <v>#VALUE!</v>
      </c>
      <c r="U1814" s="180" t="e">
        <f t="shared" si="759"/>
        <v>#VALUE!</v>
      </c>
      <c r="V1814" s="181" t="e">
        <f t="shared" si="760"/>
        <v>#VALUE!</v>
      </c>
      <c r="W1814" s="182" t="str">
        <f t="shared" si="761"/>
        <v>donnée(s) manquante(s)</v>
      </c>
      <c r="X1814" s="183" t="str">
        <f t="shared" si="762"/>
        <v>donnée(s) manquante(s)</v>
      </c>
      <c r="Y1814" s="178" t="str">
        <f t="shared" si="763"/>
        <v xml:space="preserve"> </v>
      </c>
      <c r="Z1814" s="178" t="str">
        <f t="shared" si="764"/>
        <v xml:space="preserve"> </v>
      </c>
      <c r="AA1814" s="178" t="str">
        <f t="shared" si="765"/>
        <v xml:space="preserve"> </v>
      </c>
      <c r="AB1814" s="184" t="str">
        <f t="shared" si="766"/>
        <v xml:space="preserve"> </v>
      </c>
      <c r="AC1814" s="184" t="str">
        <f t="shared" si="767"/>
        <v xml:space="preserve"> </v>
      </c>
      <c r="AD1814" s="184" t="str">
        <f t="shared" si="773"/>
        <v xml:space="preserve"> </v>
      </c>
      <c r="AE1814" s="185" t="e">
        <f t="shared" si="768"/>
        <v>#VALUE!</v>
      </c>
      <c r="AF1814" s="185" t="e">
        <f t="shared" si="769"/>
        <v>#VALUE!</v>
      </c>
      <c r="AG1814" s="212" t="e">
        <f t="shared" si="770"/>
        <v>#VALUE!</v>
      </c>
      <c r="AH1814" s="73" t="e">
        <f t="shared" si="774"/>
        <v>#VALUE!</v>
      </c>
      <c r="AI1814" s="74" t="e">
        <f t="shared" si="775"/>
        <v>#VALUE!</v>
      </c>
      <c r="AJ1814" s="186" t="e">
        <f t="shared" si="771"/>
        <v>#VALUE!</v>
      </c>
      <c r="AK1814" s="186" t="e">
        <f t="shared" si="772"/>
        <v>#VALUE!</v>
      </c>
    </row>
    <row r="1815" spans="1:37" x14ac:dyDescent="0.25">
      <c r="A1815" s="114" t="s">
        <v>74</v>
      </c>
      <c r="B1815" s="197"/>
      <c r="C1815" s="102"/>
      <c r="D1815" s="103"/>
      <c r="E1815" s="103"/>
      <c r="F1815" s="104"/>
      <c r="G1815" s="105"/>
      <c r="H1815" s="198"/>
      <c r="I1815" s="106"/>
      <c r="J1815" s="106"/>
      <c r="K1815" s="106"/>
      <c r="L1815" s="107"/>
      <c r="M1815" s="176" t="str">
        <f t="shared" si="751"/>
        <v xml:space="preserve"> </v>
      </c>
      <c r="N1815" s="177" t="str">
        <f t="shared" si="752"/>
        <v xml:space="preserve"> </v>
      </c>
      <c r="O1815" s="177" t="str">
        <f t="shared" si="753"/>
        <v xml:space="preserve"> </v>
      </c>
      <c r="P1815" s="177" t="str">
        <f t="shared" si="754"/>
        <v xml:space="preserve"> </v>
      </c>
      <c r="Q1815" s="178" t="str">
        <f t="shared" si="755"/>
        <v xml:space="preserve"> </v>
      </c>
      <c r="R1815" s="178" t="str">
        <f t="shared" si="756"/>
        <v xml:space="preserve"> </v>
      </c>
      <c r="S1815" s="179" t="str">
        <f t="shared" si="757"/>
        <v xml:space="preserve"> </v>
      </c>
      <c r="T1815" s="176" t="e">
        <f t="shared" si="758"/>
        <v>#VALUE!</v>
      </c>
      <c r="U1815" s="180" t="e">
        <f t="shared" si="759"/>
        <v>#VALUE!</v>
      </c>
      <c r="V1815" s="181" t="e">
        <f t="shared" si="760"/>
        <v>#VALUE!</v>
      </c>
      <c r="W1815" s="182" t="str">
        <f t="shared" si="761"/>
        <v>donnée(s) manquante(s)</v>
      </c>
      <c r="X1815" s="183" t="str">
        <f t="shared" si="762"/>
        <v>donnée(s) manquante(s)</v>
      </c>
      <c r="Y1815" s="178" t="str">
        <f t="shared" si="763"/>
        <v xml:space="preserve"> </v>
      </c>
      <c r="Z1815" s="178" t="str">
        <f t="shared" si="764"/>
        <v xml:space="preserve"> </v>
      </c>
      <c r="AA1815" s="178" t="str">
        <f t="shared" si="765"/>
        <v xml:space="preserve"> </v>
      </c>
      <c r="AB1815" s="184" t="str">
        <f t="shared" si="766"/>
        <v xml:space="preserve"> </v>
      </c>
      <c r="AC1815" s="184" t="str">
        <f t="shared" si="767"/>
        <v xml:space="preserve"> </v>
      </c>
      <c r="AD1815" s="184" t="str">
        <f t="shared" si="773"/>
        <v xml:space="preserve"> </v>
      </c>
      <c r="AE1815" s="185" t="e">
        <f t="shared" si="768"/>
        <v>#VALUE!</v>
      </c>
      <c r="AF1815" s="185" t="e">
        <f t="shared" si="769"/>
        <v>#VALUE!</v>
      </c>
      <c r="AG1815" s="212" t="e">
        <f t="shared" si="770"/>
        <v>#VALUE!</v>
      </c>
      <c r="AH1815" s="73" t="e">
        <f t="shared" si="774"/>
        <v>#VALUE!</v>
      </c>
      <c r="AI1815" s="74" t="e">
        <f t="shared" si="775"/>
        <v>#VALUE!</v>
      </c>
      <c r="AJ1815" s="186" t="e">
        <f t="shared" si="771"/>
        <v>#VALUE!</v>
      </c>
      <c r="AK1815" s="186" t="e">
        <f t="shared" si="772"/>
        <v>#VALUE!</v>
      </c>
    </row>
    <row r="1816" spans="1:37" x14ac:dyDescent="0.25">
      <c r="A1816" s="114" t="s">
        <v>74</v>
      </c>
      <c r="B1816" s="197"/>
      <c r="C1816" s="102"/>
      <c r="D1816" s="103"/>
      <c r="E1816" s="103"/>
      <c r="F1816" s="104"/>
      <c r="G1816" s="105"/>
      <c r="H1816" s="198"/>
      <c r="I1816" s="106"/>
      <c r="J1816" s="106"/>
      <c r="K1816" s="106"/>
      <c r="L1816" s="107"/>
      <c r="M1816" s="176" t="str">
        <f t="shared" si="751"/>
        <v xml:space="preserve"> </v>
      </c>
      <c r="N1816" s="177" t="str">
        <f t="shared" si="752"/>
        <v xml:space="preserve"> </v>
      </c>
      <c r="O1816" s="177" t="str">
        <f t="shared" si="753"/>
        <v xml:space="preserve"> </v>
      </c>
      <c r="P1816" s="177" t="str">
        <f t="shared" si="754"/>
        <v xml:space="preserve"> </v>
      </c>
      <c r="Q1816" s="178" t="str">
        <f t="shared" si="755"/>
        <v xml:space="preserve"> </v>
      </c>
      <c r="R1816" s="178" t="str">
        <f t="shared" si="756"/>
        <v xml:space="preserve"> </v>
      </c>
      <c r="S1816" s="179" t="str">
        <f t="shared" si="757"/>
        <v xml:space="preserve"> </v>
      </c>
      <c r="T1816" s="176" t="e">
        <f t="shared" si="758"/>
        <v>#VALUE!</v>
      </c>
      <c r="U1816" s="180" t="e">
        <f t="shared" si="759"/>
        <v>#VALUE!</v>
      </c>
      <c r="V1816" s="181" t="e">
        <f t="shared" si="760"/>
        <v>#VALUE!</v>
      </c>
      <c r="W1816" s="182" t="str">
        <f t="shared" si="761"/>
        <v>donnée(s) manquante(s)</v>
      </c>
      <c r="X1816" s="183" t="str">
        <f t="shared" si="762"/>
        <v>donnée(s) manquante(s)</v>
      </c>
      <c r="Y1816" s="178" t="str">
        <f t="shared" si="763"/>
        <v xml:space="preserve"> </v>
      </c>
      <c r="Z1816" s="178" t="str">
        <f t="shared" si="764"/>
        <v xml:space="preserve"> </v>
      </c>
      <c r="AA1816" s="178" t="str">
        <f t="shared" si="765"/>
        <v xml:space="preserve"> </v>
      </c>
      <c r="AB1816" s="184" t="str">
        <f t="shared" si="766"/>
        <v xml:space="preserve"> </v>
      </c>
      <c r="AC1816" s="184" t="str">
        <f t="shared" si="767"/>
        <v xml:space="preserve"> </v>
      </c>
      <c r="AD1816" s="184" t="str">
        <f t="shared" si="773"/>
        <v xml:space="preserve"> </v>
      </c>
      <c r="AE1816" s="185" t="e">
        <f t="shared" si="768"/>
        <v>#VALUE!</v>
      </c>
      <c r="AF1816" s="185" t="e">
        <f t="shared" si="769"/>
        <v>#VALUE!</v>
      </c>
      <c r="AG1816" s="212" t="e">
        <f t="shared" si="770"/>
        <v>#VALUE!</v>
      </c>
      <c r="AH1816" s="73" t="e">
        <f t="shared" si="774"/>
        <v>#VALUE!</v>
      </c>
      <c r="AI1816" s="74" t="e">
        <f t="shared" si="775"/>
        <v>#VALUE!</v>
      </c>
      <c r="AJ1816" s="186" t="e">
        <f t="shared" si="771"/>
        <v>#VALUE!</v>
      </c>
      <c r="AK1816" s="186" t="e">
        <f t="shared" si="772"/>
        <v>#VALUE!</v>
      </c>
    </row>
    <row r="1817" spans="1:37" x14ac:dyDescent="0.25">
      <c r="A1817" s="114" t="s">
        <v>74</v>
      </c>
      <c r="B1817" s="197"/>
      <c r="C1817" s="102"/>
      <c r="D1817" s="103"/>
      <c r="E1817" s="103"/>
      <c r="F1817" s="104"/>
      <c r="G1817" s="105"/>
      <c r="H1817" s="198"/>
      <c r="I1817" s="106"/>
      <c r="J1817" s="106"/>
      <c r="K1817" s="106"/>
      <c r="L1817" s="107"/>
      <c r="M1817" s="176" t="str">
        <f t="shared" si="751"/>
        <v xml:space="preserve"> </v>
      </c>
      <c r="N1817" s="177" t="str">
        <f t="shared" si="752"/>
        <v xml:space="preserve"> </v>
      </c>
      <c r="O1817" s="177" t="str">
        <f t="shared" si="753"/>
        <v xml:space="preserve"> </v>
      </c>
      <c r="P1817" s="177" t="str">
        <f t="shared" si="754"/>
        <v xml:space="preserve"> </v>
      </c>
      <c r="Q1817" s="178" t="str">
        <f t="shared" si="755"/>
        <v xml:space="preserve"> </v>
      </c>
      <c r="R1817" s="178" t="str">
        <f t="shared" si="756"/>
        <v xml:space="preserve"> </v>
      </c>
      <c r="S1817" s="179" t="str">
        <f t="shared" si="757"/>
        <v xml:space="preserve"> </v>
      </c>
      <c r="T1817" s="176" t="e">
        <f t="shared" si="758"/>
        <v>#VALUE!</v>
      </c>
      <c r="U1817" s="180" t="e">
        <f t="shared" si="759"/>
        <v>#VALUE!</v>
      </c>
      <c r="V1817" s="181" t="e">
        <f t="shared" si="760"/>
        <v>#VALUE!</v>
      </c>
      <c r="W1817" s="182" t="str">
        <f t="shared" si="761"/>
        <v>donnée(s) manquante(s)</v>
      </c>
      <c r="X1817" s="183" t="str">
        <f t="shared" si="762"/>
        <v>donnée(s) manquante(s)</v>
      </c>
      <c r="Y1817" s="178" t="str">
        <f t="shared" si="763"/>
        <v xml:space="preserve"> </v>
      </c>
      <c r="Z1817" s="178" t="str">
        <f t="shared" si="764"/>
        <v xml:space="preserve"> </v>
      </c>
      <c r="AA1817" s="178" t="str">
        <f t="shared" si="765"/>
        <v xml:space="preserve"> </v>
      </c>
      <c r="AB1817" s="184" t="str">
        <f t="shared" si="766"/>
        <v xml:space="preserve"> </v>
      </c>
      <c r="AC1817" s="184" t="str">
        <f t="shared" si="767"/>
        <v xml:space="preserve"> </v>
      </c>
      <c r="AD1817" s="184" t="str">
        <f t="shared" si="773"/>
        <v xml:space="preserve"> </v>
      </c>
      <c r="AE1817" s="185" t="e">
        <f t="shared" si="768"/>
        <v>#VALUE!</v>
      </c>
      <c r="AF1817" s="185" t="e">
        <f t="shared" si="769"/>
        <v>#VALUE!</v>
      </c>
      <c r="AG1817" s="212" t="e">
        <f t="shared" si="770"/>
        <v>#VALUE!</v>
      </c>
      <c r="AH1817" s="73" t="e">
        <f t="shared" si="774"/>
        <v>#VALUE!</v>
      </c>
      <c r="AI1817" s="74" t="e">
        <f t="shared" si="775"/>
        <v>#VALUE!</v>
      </c>
      <c r="AJ1817" s="186" t="e">
        <f t="shared" si="771"/>
        <v>#VALUE!</v>
      </c>
      <c r="AK1817" s="186" t="e">
        <f t="shared" si="772"/>
        <v>#VALUE!</v>
      </c>
    </row>
    <row r="1818" spans="1:37" x14ac:dyDescent="0.25">
      <c r="A1818" s="114" t="s">
        <v>74</v>
      </c>
      <c r="B1818" s="197"/>
      <c r="C1818" s="102"/>
      <c r="D1818" s="103"/>
      <c r="E1818" s="103"/>
      <c r="F1818" s="104"/>
      <c r="G1818" s="105"/>
      <c r="H1818" s="198"/>
      <c r="I1818" s="106"/>
      <c r="J1818" s="106"/>
      <c r="K1818" s="106"/>
      <c r="L1818" s="107"/>
      <c r="M1818" s="176" t="str">
        <f t="shared" si="751"/>
        <v xml:space="preserve"> </v>
      </c>
      <c r="N1818" s="177" t="str">
        <f t="shared" si="752"/>
        <v xml:space="preserve"> </v>
      </c>
      <c r="O1818" s="177" t="str">
        <f t="shared" si="753"/>
        <v xml:space="preserve"> </v>
      </c>
      <c r="P1818" s="177" t="str">
        <f t="shared" si="754"/>
        <v xml:space="preserve"> </v>
      </c>
      <c r="Q1818" s="178" t="str">
        <f t="shared" si="755"/>
        <v xml:space="preserve"> </v>
      </c>
      <c r="R1818" s="178" t="str">
        <f t="shared" si="756"/>
        <v xml:space="preserve"> </v>
      </c>
      <c r="S1818" s="179" t="str">
        <f t="shared" si="757"/>
        <v xml:space="preserve"> </v>
      </c>
      <c r="T1818" s="176" t="e">
        <f t="shared" si="758"/>
        <v>#VALUE!</v>
      </c>
      <c r="U1818" s="180" t="e">
        <f t="shared" si="759"/>
        <v>#VALUE!</v>
      </c>
      <c r="V1818" s="181" t="e">
        <f t="shared" si="760"/>
        <v>#VALUE!</v>
      </c>
      <c r="W1818" s="182" t="str">
        <f t="shared" si="761"/>
        <v>donnée(s) manquante(s)</v>
      </c>
      <c r="X1818" s="183" t="str">
        <f t="shared" si="762"/>
        <v>donnée(s) manquante(s)</v>
      </c>
      <c r="Y1818" s="178" t="str">
        <f t="shared" si="763"/>
        <v xml:space="preserve"> </v>
      </c>
      <c r="Z1818" s="178" t="str">
        <f t="shared" si="764"/>
        <v xml:space="preserve"> </v>
      </c>
      <c r="AA1818" s="178" t="str">
        <f t="shared" si="765"/>
        <v xml:space="preserve"> </v>
      </c>
      <c r="AB1818" s="184" t="str">
        <f t="shared" si="766"/>
        <v xml:space="preserve"> </v>
      </c>
      <c r="AC1818" s="184" t="str">
        <f t="shared" si="767"/>
        <v xml:space="preserve"> </v>
      </c>
      <c r="AD1818" s="184" t="str">
        <f t="shared" si="773"/>
        <v xml:space="preserve"> </v>
      </c>
      <c r="AE1818" s="185" t="e">
        <f t="shared" si="768"/>
        <v>#VALUE!</v>
      </c>
      <c r="AF1818" s="185" t="e">
        <f t="shared" si="769"/>
        <v>#VALUE!</v>
      </c>
      <c r="AG1818" s="212" t="e">
        <f t="shared" si="770"/>
        <v>#VALUE!</v>
      </c>
      <c r="AH1818" s="73" t="e">
        <f t="shared" si="774"/>
        <v>#VALUE!</v>
      </c>
      <c r="AI1818" s="74" t="e">
        <f t="shared" si="775"/>
        <v>#VALUE!</v>
      </c>
      <c r="AJ1818" s="186" t="e">
        <f t="shared" si="771"/>
        <v>#VALUE!</v>
      </c>
      <c r="AK1818" s="186" t="e">
        <f t="shared" si="772"/>
        <v>#VALUE!</v>
      </c>
    </row>
    <row r="1819" spans="1:37" x14ac:dyDescent="0.25">
      <c r="A1819" s="114" t="s">
        <v>74</v>
      </c>
      <c r="B1819" s="197"/>
      <c r="C1819" s="102"/>
      <c r="D1819" s="103"/>
      <c r="E1819" s="103"/>
      <c r="F1819" s="104"/>
      <c r="G1819" s="105"/>
      <c r="H1819" s="198"/>
      <c r="I1819" s="106"/>
      <c r="J1819" s="106"/>
      <c r="K1819" s="106"/>
      <c r="L1819" s="107"/>
      <c r="M1819" s="176" t="str">
        <f t="shared" si="751"/>
        <v xml:space="preserve"> </v>
      </c>
      <c r="N1819" s="177" t="str">
        <f t="shared" si="752"/>
        <v xml:space="preserve"> </v>
      </c>
      <c r="O1819" s="177" t="str">
        <f t="shared" si="753"/>
        <v xml:space="preserve"> </v>
      </c>
      <c r="P1819" s="177" t="str">
        <f t="shared" si="754"/>
        <v xml:space="preserve"> </v>
      </c>
      <c r="Q1819" s="178" t="str">
        <f t="shared" si="755"/>
        <v xml:space="preserve"> </v>
      </c>
      <c r="R1819" s="178" t="str">
        <f t="shared" si="756"/>
        <v xml:space="preserve"> </v>
      </c>
      <c r="S1819" s="179" t="str">
        <f t="shared" si="757"/>
        <v xml:space="preserve"> </v>
      </c>
      <c r="T1819" s="176" t="e">
        <f t="shared" si="758"/>
        <v>#VALUE!</v>
      </c>
      <c r="U1819" s="180" t="e">
        <f t="shared" si="759"/>
        <v>#VALUE!</v>
      </c>
      <c r="V1819" s="181" t="e">
        <f t="shared" si="760"/>
        <v>#VALUE!</v>
      </c>
      <c r="W1819" s="182" t="str">
        <f t="shared" si="761"/>
        <v>donnée(s) manquante(s)</v>
      </c>
      <c r="X1819" s="183" t="str">
        <f t="shared" si="762"/>
        <v>donnée(s) manquante(s)</v>
      </c>
      <c r="Y1819" s="178" t="str">
        <f t="shared" si="763"/>
        <v xml:space="preserve"> </v>
      </c>
      <c r="Z1819" s="178" t="str">
        <f t="shared" si="764"/>
        <v xml:space="preserve"> </v>
      </c>
      <c r="AA1819" s="178" t="str">
        <f t="shared" si="765"/>
        <v xml:space="preserve"> </v>
      </c>
      <c r="AB1819" s="184" t="str">
        <f t="shared" si="766"/>
        <v xml:space="preserve"> </v>
      </c>
      <c r="AC1819" s="184" t="str">
        <f t="shared" si="767"/>
        <v xml:space="preserve"> </v>
      </c>
      <c r="AD1819" s="184" t="str">
        <f t="shared" si="773"/>
        <v xml:space="preserve"> </v>
      </c>
      <c r="AE1819" s="185" t="e">
        <f t="shared" si="768"/>
        <v>#VALUE!</v>
      </c>
      <c r="AF1819" s="185" t="e">
        <f t="shared" si="769"/>
        <v>#VALUE!</v>
      </c>
      <c r="AG1819" s="212" t="e">
        <f t="shared" si="770"/>
        <v>#VALUE!</v>
      </c>
      <c r="AH1819" s="73" t="e">
        <f t="shared" si="774"/>
        <v>#VALUE!</v>
      </c>
      <c r="AI1819" s="74" t="e">
        <f t="shared" si="775"/>
        <v>#VALUE!</v>
      </c>
      <c r="AJ1819" s="186" t="e">
        <f t="shared" si="771"/>
        <v>#VALUE!</v>
      </c>
      <c r="AK1819" s="186" t="e">
        <f t="shared" si="772"/>
        <v>#VALUE!</v>
      </c>
    </row>
    <row r="1820" spans="1:37" x14ac:dyDescent="0.25">
      <c r="A1820" s="114" t="s">
        <v>74</v>
      </c>
      <c r="B1820" s="197"/>
      <c r="C1820" s="102"/>
      <c r="D1820" s="103"/>
      <c r="E1820" s="103"/>
      <c r="F1820" s="104"/>
      <c r="G1820" s="105"/>
      <c r="H1820" s="198"/>
      <c r="I1820" s="106"/>
      <c r="J1820" s="106"/>
      <c r="K1820" s="106"/>
      <c r="L1820" s="107"/>
      <c r="M1820" s="176" t="str">
        <f t="shared" si="751"/>
        <v xml:space="preserve"> </v>
      </c>
      <c r="N1820" s="177" t="str">
        <f t="shared" si="752"/>
        <v xml:space="preserve"> </v>
      </c>
      <c r="O1820" s="177" t="str">
        <f t="shared" si="753"/>
        <v xml:space="preserve"> </v>
      </c>
      <c r="P1820" s="177" t="str">
        <f t="shared" si="754"/>
        <v xml:space="preserve"> </v>
      </c>
      <c r="Q1820" s="178" t="str">
        <f t="shared" si="755"/>
        <v xml:space="preserve"> </v>
      </c>
      <c r="R1820" s="178" t="str">
        <f t="shared" si="756"/>
        <v xml:space="preserve"> </v>
      </c>
      <c r="S1820" s="179" t="str">
        <f t="shared" si="757"/>
        <v xml:space="preserve"> </v>
      </c>
      <c r="T1820" s="176" t="e">
        <f t="shared" si="758"/>
        <v>#VALUE!</v>
      </c>
      <c r="U1820" s="180" t="e">
        <f t="shared" si="759"/>
        <v>#VALUE!</v>
      </c>
      <c r="V1820" s="181" t="e">
        <f t="shared" si="760"/>
        <v>#VALUE!</v>
      </c>
      <c r="W1820" s="182" t="str">
        <f t="shared" si="761"/>
        <v>donnée(s) manquante(s)</v>
      </c>
      <c r="X1820" s="183" t="str">
        <f t="shared" si="762"/>
        <v>donnée(s) manquante(s)</v>
      </c>
      <c r="Y1820" s="178" t="str">
        <f t="shared" si="763"/>
        <v xml:space="preserve"> </v>
      </c>
      <c r="Z1820" s="178" t="str">
        <f t="shared" si="764"/>
        <v xml:space="preserve"> </v>
      </c>
      <c r="AA1820" s="178" t="str">
        <f t="shared" si="765"/>
        <v xml:space="preserve"> </v>
      </c>
      <c r="AB1820" s="184" t="str">
        <f t="shared" si="766"/>
        <v xml:space="preserve"> </v>
      </c>
      <c r="AC1820" s="184" t="str">
        <f t="shared" si="767"/>
        <v xml:space="preserve"> </v>
      </c>
      <c r="AD1820" s="184" t="str">
        <f t="shared" si="773"/>
        <v xml:space="preserve"> </v>
      </c>
      <c r="AE1820" s="185" t="e">
        <f t="shared" si="768"/>
        <v>#VALUE!</v>
      </c>
      <c r="AF1820" s="185" t="e">
        <f t="shared" si="769"/>
        <v>#VALUE!</v>
      </c>
      <c r="AG1820" s="212" t="e">
        <f t="shared" si="770"/>
        <v>#VALUE!</v>
      </c>
      <c r="AH1820" s="73" t="e">
        <f t="shared" si="774"/>
        <v>#VALUE!</v>
      </c>
      <c r="AI1820" s="74" t="e">
        <f t="shared" si="775"/>
        <v>#VALUE!</v>
      </c>
      <c r="AJ1820" s="186" t="e">
        <f t="shared" si="771"/>
        <v>#VALUE!</v>
      </c>
      <c r="AK1820" s="186" t="e">
        <f t="shared" si="772"/>
        <v>#VALUE!</v>
      </c>
    </row>
    <row r="1821" spans="1:37" x14ac:dyDescent="0.25">
      <c r="A1821" s="114" t="s">
        <v>74</v>
      </c>
      <c r="B1821" s="197"/>
      <c r="C1821" s="102"/>
      <c r="D1821" s="103"/>
      <c r="E1821" s="103"/>
      <c r="F1821" s="104"/>
      <c r="G1821" s="105"/>
      <c r="H1821" s="198"/>
      <c r="I1821" s="106"/>
      <c r="J1821" s="106"/>
      <c r="K1821" s="106"/>
      <c r="L1821" s="107"/>
      <c r="M1821" s="176" t="str">
        <f t="shared" si="751"/>
        <v xml:space="preserve"> </v>
      </c>
      <c r="N1821" s="177" t="str">
        <f t="shared" si="752"/>
        <v xml:space="preserve"> </v>
      </c>
      <c r="O1821" s="177" t="str">
        <f t="shared" si="753"/>
        <v xml:space="preserve"> </v>
      </c>
      <c r="P1821" s="177" t="str">
        <f t="shared" si="754"/>
        <v xml:space="preserve"> </v>
      </c>
      <c r="Q1821" s="178" t="str">
        <f t="shared" si="755"/>
        <v xml:space="preserve"> </v>
      </c>
      <c r="R1821" s="178" t="str">
        <f t="shared" si="756"/>
        <v xml:space="preserve"> </v>
      </c>
      <c r="S1821" s="179" t="str">
        <f t="shared" si="757"/>
        <v xml:space="preserve"> </v>
      </c>
      <c r="T1821" s="176" t="e">
        <f t="shared" si="758"/>
        <v>#VALUE!</v>
      </c>
      <c r="U1821" s="180" t="e">
        <f t="shared" si="759"/>
        <v>#VALUE!</v>
      </c>
      <c r="V1821" s="181" t="e">
        <f t="shared" si="760"/>
        <v>#VALUE!</v>
      </c>
      <c r="W1821" s="182" t="str">
        <f t="shared" si="761"/>
        <v>donnée(s) manquante(s)</v>
      </c>
      <c r="X1821" s="183" t="str">
        <f t="shared" si="762"/>
        <v>donnée(s) manquante(s)</v>
      </c>
      <c r="Y1821" s="178" t="str">
        <f t="shared" si="763"/>
        <v xml:space="preserve"> </v>
      </c>
      <c r="Z1821" s="178" t="str">
        <f t="shared" si="764"/>
        <v xml:space="preserve"> </v>
      </c>
      <c r="AA1821" s="178" t="str">
        <f t="shared" si="765"/>
        <v xml:space="preserve"> </v>
      </c>
      <c r="AB1821" s="184" t="str">
        <f t="shared" si="766"/>
        <v xml:space="preserve"> </v>
      </c>
      <c r="AC1821" s="184" t="str">
        <f t="shared" si="767"/>
        <v xml:space="preserve"> </v>
      </c>
      <c r="AD1821" s="184" t="str">
        <f t="shared" si="773"/>
        <v xml:space="preserve"> </v>
      </c>
      <c r="AE1821" s="185" t="e">
        <f t="shared" si="768"/>
        <v>#VALUE!</v>
      </c>
      <c r="AF1821" s="185" t="e">
        <f t="shared" si="769"/>
        <v>#VALUE!</v>
      </c>
      <c r="AG1821" s="212" t="e">
        <f t="shared" si="770"/>
        <v>#VALUE!</v>
      </c>
      <c r="AH1821" s="73" t="e">
        <f t="shared" si="774"/>
        <v>#VALUE!</v>
      </c>
      <c r="AI1821" s="74" t="e">
        <f t="shared" si="775"/>
        <v>#VALUE!</v>
      </c>
      <c r="AJ1821" s="186" t="e">
        <f t="shared" si="771"/>
        <v>#VALUE!</v>
      </c>
      <c r="AK1821" s="186" t="e">
        <f t="shared" si="772"/>
        <v>#VALUE!</v>
      </c>
    </row>
    <row r="1822" spans="1:37" x14ac:dyDescent="0.25">
      <c r="A1822" s="114" t="s">
        <v>74</v>
      </c>
      <c r="B1822" s="197"/>
      <c r="C1822" s="102"/>
      <c r="D1822" s="103"/>
      <c r="E1822" s="103"/>
      <c r="F1822" s="104"/>
      <c r="G1822" s="105"/>
      <c r="H1822" s="198"/>
      <c r="I1822" s="106"/>
      <c r="J1822" s="106"/>
      <c r="K1822" s="106"/>
      <c r="L1822" s="107"/>
      <c r="M1822" s="176" t="str">
        <f t="shared" si="751"/>
        <v xml:space="preserve"> </v>
      </c>
      <c r="N1822" s="177" t="str">
        <f t="shared" si="752"/>
        <v xml:space="preserve"> </v>
      </c>
      <c r="O1822" s="177" t="str">
        <f t="shared" si="753"/>
        <v xml:space="preserve"> </v>
      </c>
      <c r="P1822" s="177" t="str">
        <f t="shared" si="754"/>
        <v xml:space="preserve"> </v>
      </c>
      <c r="Q1822" s="178" t="str">
        <f t="shared" si="755"/>
        <v xml:space="preserve"> </v>
      </c>
      <c r="R1822" s="178" t="str">
        <f t="shared" si="756"/>
        <v xml:space="preserve"> </v>
      </c>
      <c r="S1822" s="179" t="str">
        <f t="shared" si="757"/>
        <v xml:space="preserve"> </v>
      </c>
      <c r="T1822" s="176" t="e">
        <f t="shared" si="758"/>
        <v>#VALUE!</v>
      </c>
      <c r="U1822" s="180" t="e">
        <f t="shared" si="759"/>
        <v>#VALUE!</v>
      </c>
      <c r="V1822" s="181" t="e">
        <f t="shared" si="760"/>
        <v>#VALUE!</v>
      </c>
      <c r="W1822" s="182" t="str">
        <f t="shared" si="761"/>
        <v>donnée(s) manquante(s)</v>
      </c>
      <c r="X1822" s="183" t="str">
        <f t="shared" si="762"/>
        <v>donnée(s) manquante(s)</v>
      </c>
      <c r="Y1822" s="178" t="str">
        <f t="shared" si="763"/>
        <v xml:space="preserve"> </v>
      </c>
      <c r="Z1822" s="178" t="str">
        <f t="shared" si="764"/>
        <v xml:space="preserve"> </v>
      </c>
      <c r="AA1822" s="178" t="str">
        <f t="shared" si="765"/>
        <v xml:space="preserve"> </v>
      </c>
      <c r="AB1822" s="184" t="str">
        <f t="shared" si="766"/>
        <v xml:space="preserve"> </v>
      </c>
      <c r="AC1822" s="184" t="str">
        <f t="shared" si="767"/>
        <v xml:space="preserve"> </v>
      </c>
      <c r="AD1822" s="184" t="str">
        <f t="shared" si="773"/>
        <v xml:space="preserve"> </v>
      </c>
      <c r="AE1822" s="185" t="e">
        <f t="shared" si="768"/>
        <v>#VALUE!</v>
      </c>
      <c r="AF1822" s="185" t="e">
        <f t="shared" si="769"/>
        <v>#VALUE!</v>
      </c>
      <c r="AG1822" s="212" t="e">
        <f t="shared" si="770"/>
        <v>#VALUE!</v>
      </c>
      <c r="AH1822" s="73" t="e">
        <f t="shared" si="774"/>
        <v>#VALUE!</v>
      </c>
      <c r="AI1822" s="74" t="e">
        <f t="shared" si="775"/>
        <v>#VALUE!</v>
      </c>
      <c r="AJ1822" s="186" t="e">
        <f t="shared" si="771"/>
        <v>#VALUE!</v>
      </c>
      <c r="AK1822" s="186" t="e">
        <f t="shared" si="772"/>
        <v>#VALUE!</v>
      </c>
    </row>
    <row r="1823" spans="1:37" x14ac:dyDescent="0.25">
      <c r="A1823" s="114" t="s">
        <v>74</v>
      </c>
      <c r="B1823" s="197"/>
      <c r="C1823" s="102"/>
      <c r="D1823" s="103"/>
      <c r="E1823" s="103"/>
      <c r="F1823" s="104"/>
      <c r="G1823" s="105"/>
      <c r="H1823" s="198"/>
      <c r="I1823" s="106"/>
      <c r="J1823" s="106"/>
      <c r="K1823" s="106"/>
      <c r="L1823" s="107"/>
      <c r="M1823" s="176" t="str">
        <f t="shared" si="751"/>
        <v xml:space="preserve"> </v>
      </c>
      <c r="N1823" s="177" t="str">
        <f t="shared" si="752"/>
        <v xml:space="preserve"> </v>
      </c>
      <c r="O1823" s="177" t="str">
        <f t="shared" si="753"/>
        <v xml:space="preserve"> </v>
      </c>
      <c r="P1823" s="177" t="str">
        <f t="shared" si="754"/>
        <v xml:space="preserve"> </v>
      </c>
      <c r="Q1823" s="178" t="str">
        <f t="shared" si="755"/>
        <v xml:space="preserve"> </v>
      </c>
      <c r="R1823" s="178" t="str">
        <f t="shared" si="756"/>
        <v xml:space="preserve"> </v>
      </c>
      <c r="S1823" s="179" t="str">
        <f t="shared" si="757"/>
        <v xml:space="preserve"> </v>
      </c>
      <c r="T1823" s="176" t="e">
        <f t="shared" si="758"/>
        <v>#VALUE!</v>
      </c>
      <c r="U1823" s="180" t="e">
        <f t="shared" si="759"/>
        <v>#VALUE!</v>
      </c>
      <c r="V1823" s="181" t="e">
        <f t="shared" si="760"/>
        <v>#VALUE!</v>
      </c>
      <c r="W1823" s="182" t="str">
        <f t="shared" si="761"/>
        <v>donnée(s) manquante(s)</v>
      </c>
      <c r="X1823" s="183" t="str">
        <f t="shared" si="762"/>
        <v>donnée(s) manquante(s)</v>
      </c>
      <c r="Y1823" s="178" t="str">
        <f t="shared" si="763"/>
        <v xml:space="preserve"> </v>
      </c>
      <c r="Z1823" s="178" t="str">
        <f t="shared" si="764"/>
        <v xml:space="preserve"> </v>
      </c>
      <c r="AA1823" s="178" t="str">
        <f t="shared" si="765"/>
        <v xml:space="preserve"> </v>
      </c>
      <c r="AB1823" s="184" t="str">
        <f t="shared" si="766"/>
        <v xml:space="preserve"> </v>
      </c>
      <c r="AC1823" s="184" t="str">
        <f t="shared" si="767"/>
        <v xml:space="preserve"> </v>
      </c>
      <c r="AD1823" s="184" t="str">
        <f t="shared" si="773"/>
        <v xml:space="preserve"> </v>
      </c>
      <c r="AE1823" s="185" t="e">
        <f t="shared" si="768"/>
        <v>#VALUE!</v>
      </c>
      <c r="AF1823" s="185" t="e">
        <f t="shared" si="769"/>
        <v>#VALUE!</v>
      </c>
      <c r="AG1823" s="212" t="e">
        <f t="shared" si="770"/>
        <v>#VALUE!</v>
      </c>
      <c r="AH1823" s="73" t="e">
        <f t="shared" si="774"/>
        <v>#VALUE!</v>
      </c>
      <c r="AI1823" s="74" t="e">
        <f t="shared" si="775"/>
        <v>#VALUE!</v>
      </c>
      <c r="AJ1823" s="186" t="e">
        <f t="shared" si="771"/>
        <v>#VALUE!</v>
      </c>
      <c r="AK1823" s="186" t="e">
        <f t="shared" si="772"/>
        <v>#VALUE!</v>
      </c>
    </row>
    <row r="1824" spans="1:37" x14ac:dyDescent="0.25">
      <c r="A1824" s="114" t="s">
        <v>74</v>
      </c>
      <c r="B1824" s="197"/>
      <c r="C1824" s="102"/>
      <c r="D1824" s="103"/>
      <c r="E1824" s="103"/>
      <c r="F1824" s="104"/>
      <c r="G1824" s="105"/>
      <c r="H1824" s="198"/>
      <c r="I1824" s="106"/>
      <c r="J1824" s="106"/>
      <c r="K1824" s="106"/>
      <c r="L1824" s="107"/>
      <c r="M1824" s="176" t="str">
        <f t="shared" si="751"/>
        <v xml:space="preserve"> </v>
      </c>
      <c r="N1824" s="177" t="str">
        <f t="shared" si="752"/>
        <v xml:space="preserve"> </v>
      </c>
      <c r="O1824" s="177" t="str">
        <f t="shared" si="753"/>
        <v xml:space="preserve"> </v>
      </c>
      <c r="P1824" s="177" t="str">
        <f t="shared" si="754"/>
        <v xml:space="preserve"> </v>
      </c>
      <c r="Q1824" s="178" t="str">
        <f t="shared" si="755"/>
        <v xml:space="preserve"> </v>
      </c>
      <c r="R1824" s="178" t="str">
        <f t="shared" si="756"/>
        <v xml:space="preserve"> </v>
      </c>
      <c r="S1824" s="179" t="str">
        <f t="shared" si="757"/>
        <v xml:space="preserve"> </v>
      </c>
      <c r="T1824" s="176" t="e">
        <f t="shared" si="758"/>
        <v>#VALUE!</v>
      </c>
      <c r="U1824" s="180" t="e">
        <f t="shared" si="759"/>
        <v>#VALUE!</v>
      </c>
      <c r="V1824" s="181" t="e">
        <f t="shared" si="760"/>
        <v>#VALUE!</v>
      </c>
      <c r="W1824" s="182" t="str">
        <f t="shared" si="761"/>
        <v>donnée(s) manquante(s)</v>
      </c>
      <c r="X1824" s="183" t="str">
        <f t="shared" si="762"/>
        <v>donnée(s) manquante(s)</v>
      </c>
      <c r="Y1824" s="178" t="str">
        <f t="shared" si="763"/>
        <v xml:space="preserve"> </v>
      </c>
      <c r="Z1824" s="178" t="str">
        <f t="shared" si="764"/>
        <v xml:space="preserve"> </v>
      </c>
      <c r="AA1824" s="178" t="str">
        <f t="shared" si="765"/>
        <v xml:space="preserve"> </v>
      </c>
      <c r="AB1824" s="184" t="str">
        <f t="shared" si="766"/>
        <v xml:space="preserve"> </v>
      </c>
      <c r="AC1824" s="184" t="str">
        <f t="shared" si="767"/>
        <v xml:space="preserve"> </v>
      </c>
      <c r="AD1824" s="184" t="str">
        <f t="shared" si="773"/>
        <v xml:space="preserve"> </v>
      </c>
      <c r="AE1824" s="185" t="e">
        <f t="shared" si="768"/>
        <v>#VALUE!</v>
      </c>
      <c r="AF1824" s="185" t="e">
        <f t="shared" si="769"/>
        <v>#VALUE!</v>
      </c>
      <c r="AG1824" s="212" t="e">
        <f t="shared" si="770"/>
        <v>#VALUE!</v>
      </c>
      <c r="AH1824" s="73" t="e">
        <f t="shared" si="774"/>
        <v>#VALUE!</v>
      </c>
      <c r="AI1824" s="74" t="e">
        <f t="shared" si="775"/>
        <v>#VALUE!</v>
      </c>
      <c r="AJ1824" s="186" t="e">
        <f t="shared" si="771"/>
        <v>#VALUE!</v>
      </c>
      <c r="AK1824" s="186" t="e">
        <f t="shared" si="772"/>
        <v>#VALUE!</v>
      </c>
    </row>
    <row r="1825" spans="1:37" x14ac:dyDescent="0.25">
      <c r="A1825" s="114" t="s">
        <v>74</v>
      </c>
      <c r="B1825" s="197"/>
      <c r="C1825" s="102"/>
      <c r="D1825" s="103"/>
      <c r="E1825" s="103"/>
      <c r="F1825" s="104"/>
      <c r="G1825" s="105"/>
      <c r="H1825" s="198"/>
      <c r="I1825" s="106"/>
      <c r="J1825" s="106"/>
      <c r="K1825" s="106"/>
      <c r="L1825" s="107"/>
      <c r="M1825" s="176" t="str">
        <f t="shared" si="751"/>
        <v xml:space="preserve"> </v>
      </c>
      <c r="N1825" s="177" t="str">
        <f t="shared" si="752"/>
        <v xml:space="preserve"> </v>
      </c>
      <c r="O1825" s="177" t="str">
        <f t="shared" si="753"/>
        <v xml:space="preserve"> </v>
      </c>
      <c r="P1825" s="177" t="str">
        <f t="shared" si="754"/>
        <v xml:space="preserve"> </v>
      </c>
      <c r="Q1825" s="178" t="str">
        <f t="shared" si="755"/>
        <v xml:space="preserve"> </v>
      </c>
      <c r="R1825" s="178" t="str">
        <f t="shared" si="756"/>
        <v xml:space="preserve"> </v>
      </c>
      <c r="S1825" s="179" t="str">
        <f t="shared" si="757"/>
        <v xml:space="preserve"> </v>
      </c>
      <c r="T1825" s="176" t="e">
        <f t="shared" si="758"/>
        <v>#VALUE!</v>
      </c>
      <c r="U1825" s="180" t="e">
        <f t="shared" si="759"/>
        <v>#VALUE!</v>
      </c>
      <c r="V1825" s="181" t="e">
        <f t="shared" si="760"/>
        <v>#VALUE!</v>
      </c>
      <c r="W1825" s="182" t="str">
        <f t="shared" si="761"/>
        <v>donnée(s) manquante(s)</v>
      </c>
      <c r="X1825" s="183" t="str">
        <f t="shared" si="762"/>
        <v>donnée(s) manquante(s)</v>
      </c>
      <c r="Y1825" s="178" t="str">
        <f t="shared" si="763"/>
        <v xml:space="preserve"> </v>
      </c>
      <c r="Z1825" s="178" t="str">
        <f t="shared" si="764"/>
        <v xml:space="preserve"> </v>
      </c>
      <c r="AA1825" s="178" t="str">
        <f t="shared" si="765"/>
        <v xml:space="preserve"> </v>
      </c>
      <c r="AB1825" s="184" t="str">
        <f t="shared" si="766"/>
        <v xml:space="preserve"> </v>
      </c>
      <c r="AC1825" s="184" t="str">
        <f t="shared" si="767"/>
        <v xml:space="preserve"> </v>
      </c>
      <c r="AD1825" s="184" t="str">
        <f t="shared" si="773"/>
        <v xml:space="preserve"> </v>
      </c>
      <c r="AE1825" s="185" t="e">
        <f t="shared" si="768"/>
        <v>#VALUE!</v>
      </c>
      <c r="AF1825" s="185" t="e">
        <f t="shared" si="769"/>
        <v>#VALUE!</v>
      </c>
      <c r="AG1825" s="212" t="e">
        <f t="shared" si="770"/>
        <v>#VALUE!</v>
      </c>
      <c r="AH1825" s="73" t="e">
        <f t="shared" si="774"/>
        <v>#VALUE!</v>
      </c>
      <c r="AI1825" s="74" t="e">
        <f t="shared" si="775"/>
        <v>#VALUE!</v>
      </c>
      <c r="AJ1825" s="186" t="e">
        <f t="shared" si="771"/>
        <v>#VALUE!</v>
      </c>
      <c r="AK1825" s="186" t="e">
        <f t="shared" si="772"/>
        <v>#VALUE!</v>
      </c>
    </row>
    <row r="1826" spans="1:37" x14ac:dyDescent="0.25">
      <c r="A1826" s="114" t="s">
        <v>74</v>
      </c>
      <c r="B1826" s="197"/>
      <c r="C1826" s="102"/>
      <c r="D1826" s="103"/>
      <c r="E1826" s="103"/>
      <c r="F1826" s="104"/>
      <c r="G1826" s="105"/>
      <c r="H1826" s="198"/>
      <c r="I1826" s="106"/>
      <c r="J1826" s="106"/>
      <c r="K1826" s="106"/>
      <c r="L1826" s="107"/>
      <c r="M1826" s="176" t="str">
        <f t="shared" si="751"/>
        <v xml:space="preserve"> </v>
      </c>
      <c r="N1826" s="177" t="str">
        <f t="shared" si="752"/>
        <v xml:space="preserve"> </v>
      </c>
      <c r="O1826" s="177" t="str">
        <f t="shared" si="753"/>
        <v xml:space="preserve"> </v>
      </c>
      <c r="P1826" s="177" t="str">
        <f t="shared" si="754"/>
        <v xml:space="preserve"> </v>
      </c>
      <c r="Q1826" s="178" t="str">
        <f t="shared" si="755"/>
        <v xml:space="preserve"> </v>
      </c>
      <c r="R1826" s="178" t="str">
        <f t="shared" si="756"/>
        <v xml:space="preserve"> </v>
      </c>
      <c r="S1826" s="179" t="str">
        <f t="shared" si="757"/>
        <v xml:space="preserve"> </v>
      </c>
      <c r="T1826" s="176" t="e">
        <f t="shared" si="758"/>
        <v>#VALUE!</v>
      </c>
      <c r="U1826" s="180" t="e">
        <f t="shared" si="759"/>
        <v>#VALUE!</v>
      </c>
      <c r="V1826" s="181" t="e">
        <f t="shared" si="760"/>
        <v>#VALUE!</v>
      </c>
      <c r="W1826" s="182" t="str">
        <f t="shared" si="761"/>
        <v>donnée(s) manquante(s)</v>
      </c>
      <c r="X1826" s="183" t="str">
        <f t="shared" si="762"/>
        <v>donnée(s) manquante(s)</v>
      </c>
      <c r="Y1826" s="178" t="str">
        <f t="shared" si="763"/>
        <v xml:space="preserve"> </v>
      </c>
      <c r="Z1826" s="178" t="str">
        <f t="shared" si="764"/>
        <v xml:space="preserve"> </v>
      </c>
      <c r="AA1826" s="178" t="str">
        <f t="shared" si="765"/>
        <v xml:space="preserve"> </v>
      </c>
      <c r="AB1826" s="184" t="str">
        <f t="shared" si="766"/>
        <v xml:space="preserve"> </v>
      </c>
      <c r="AC1826" s="184" t="str">
        <f t="shared" si="767"/>
        <v xml:space="preserve"> </v>
      </c>
      <c r="AD1826" s="184" t="str">
        <f t="shared" si="773"/>
        <v xml:space="preserve"> </v>
      </c>
      <c r="AE1826" s="185" t="e">
        <f t="shared" si="768"/>
        <v>#VALUE!</v>
      </c>
      <c r="AF1826" s="185" t="e">
        <f t="shared" si="769"/>
        <v>#VALUE!</v>
      </c>
      <c r="AG1826" s="212" t="e">
        <f t="shared" si="770"/>
        <v>#VALUE!</v>
      </c>
      <c r="AH1826" s="73" t="e">
        <f t="shared" si="774"/>
        <v>#VALUE!</v>
      </c>
      <c r="AI1826" s="74" t="e">
        <f t="shared" si="775"/>
        <v>#VALUE!</v>
      </c>
      <c r="AJ1826" s="186" t="e">
        <f t="shared" si="771"/>
        <v>#VALUE!</v>
      </c>
      <c r="AK1826" s="186" t="e">
        <f t="shared" si="772"/>
        <v>#VALUE!</v>
      </c>
    </row>
    <row r="1827" spans="1:37" x14ac:dyDescent="0.25">
      <c r="A1827" s="114" t="s">
        <v>74</v>
      </c>
      <c r="B1827" s="197"/>
      <c r="C1827" s="102"/>
      <c r="D1827" s="103"/>
      <c r="E1827" s="103"/>
      <c r="F1827" s="104"/>
      <c r="G1827" s="105"/>
      <c r="H1827" s="198"/>
      <c r="I1827" s="106"/>
      <c r="J1827" s="106"/>
      <c r="K1827" s="106"/>
      <c r="L1827" s="107"/>
      <c r="M1827" s="176" t="str">
        <f t="shared" si="751"/>
        <v xml:space="preserve"> </v>
      </c>
      <c r="N1827" s="177" t="str">
        <f t="shared" si="752"/>
        <v xml:space="preserve"> </v>
      </c>
      <c r="O1827" s="177" t="str">
        <f t="shared" si="753"/>
        <v xml:space="preserve"> </v>
      </c>
      <c r="P1827" s="177" t="str">
        <f t="shared" si="754"/>
        <v xml:space="preserve"> </v>
      </c>
      <c r="Q1827" s="178" t="str">
        <f t="shared" si="755"/>
        <v xml:space="preserve"> </v>
      </c>
      <c r="R1827" s="178" t="str">
        <f t="shared" si="756"/>
        <v xml:space="preserve"> </v>
      </c>
      <c r="S1827" s="179" t="str">
        <f t="shared" si="757"/>
        <v xml:space="preserve"> </v>
      </c>
      <c r="T1827" s="176" t="e">
        <f t="shared" si="758"/>
        <v>#VALUE!</v>
      </c>
      <c r="U1827" s="180" t="e">
        <f t="shared" si="759"/>
        <v>#VALUE!</v>
      </c>
      <c r="V1827" s="181" t="e">
        <f t="shared" si="760"/>
        <v>#VALUE!</v>
      </c>
      <c r="W1827" s="182" t="str">
        <f t="shared" si="761"/>
        <v>donnée(s) manquante(s)</v>
      </c>
      <c r="X1827" s="183" t="str">
        <f t="shared" si="762"/>
        <v>donnée(s) manquante(s)</v>
      </c>
      <c r="Y1827" s="178" t="str">
        <f t="shared" si="763"/>
        <v xml:space="preserve"> </v>
      </c>
      <c r="Z1827" s="178" t="str">
        <f t="shared" si="764"/>
        <v xml:space="preserve"> </v>
      </c>
      <c r="AA1827" s="178" t="str">
        <f t="shared" si="765"/>
        <v xml:space="preserve"> </v>
      </c>
      <c r="AB1827" s="184" t="str">
        <f t="shared" si="766"/>
        <v xml:space="preserve"> </v>
      </c>
      <c r="AC1827" s="184" t="str">
        <f t="shared" si="767"/>
        <v xml:space="preserve"> </v>
      </c>
      <c r="AD1827" s="184" t="str">
        <f t="shared" si="773"/>
        <v xml:space="preserve"> </v>
      </c>
      <c r="AE1827" s="185" t="e">
        <f t="shared" si="768"/>
        <v>#VALUE!</v>
      </c>
      <c r="AF1827" s="185" t="e">
        <f t="shared" si="769"/>
        <v>#VALUE!</v>
      </c>
      <c r="AG1827" s="212" t="e">
        <f t="shared" si="770"/>
        <v>#VALUE!</v>
      </c>
      <c r="AH1827" s="73" t="e">
        <f t="shared" si="774"/>
        <v>#VALUE!</v>
      </c>
      <c r="AI1827" s="74" t="e">
        <f t="shared" si="775"/>
        <v>#VALUE!</v>
      </c>
      <c r="AJ1827" s="186" t="e">
        <f t="shared" si="771"/>
        <v>#VALUE!</v>
      </c>
      <c r="AK1827" s="186" t="e">
        <f t="shared" si="772"/>
        <v>#VALUE!</v>
      </c>
    </row>
    <row r="1828" spans="1:37" x14ac:dyDescent="0.25">
      <c r="A1828" s="114" t="s">
        <v>74</v>
      </c>
      <c r="B1828" s="197"/>
      <c r="C1828" s="102"/>
      <c r="D1828" s="103"/>
      <c r="E1828" s="103"/>
      <c r="F1828" s="104"/>
      <c r="G1828" s="105"/>
      <c r="H1828" s="198"/>
      <c r="I1828" s="106"/>
      <c r="J1828" s="106"/>
      <c r="K1828" s="106"/>
      <c r="L1828" s="107"/>
      <c r="M1828" s="176" t="str">
        <f t="shared" si="751"/>
        <v xml:space="preserve"> </v>
      </c>
      <c r="N1828" s="177" t="str">
        <f t="shared" si="752"/>
        <v xml:space="preserve"> </v>
      </c>
      <c r="O1828" s="177" t="str">
        <f t="shared" si="753"/>
        <v xml:space="preserve"> </v>
      </c>
      <c r="P1828" s="177" t="str">
        <f t="shared" si="754"/>
        <v xml:space="preserve"> </v>
      </c>
      <c r="Q1828" s="178" t="str">
        <f t="shared" si="755"/>
        <v xml:space="preserve"> </v>
      </c>
      <c r="R1828" s="178" t="str">
        <f t="shared" si="756"/>
        <v xml:space="preserve"> </v>
      </c>
      <c r="S1828" s="179" t="str">
        <f t="shared" si="757"/>
        <v xml:space="preserve"> </v>
      </c>
      <c r="T1828" s="176" t="e">
        <f t="shared" si="758"/>
        <v>#VALUE!</v>
      </c>
      <c r="U1828" s="180" t="e">
        <f t="shared" si="759"/>
        <v>#VALUE!</v>
      </c>
      <c r="V1828" s="181" t="e">
        <f t="shared" si="760"/>
        <v>#VALUE!</v>
      </c>
      <c r="W1828" s="182" t="str">
        <f t="shared" si="761"/>
        <v>donnée(s) manquante(s)</v>
      </c>
      <c r="X1828" s="183" t="str">
        <f t="shared" si="762"/>
        <v>donnée(s) manquante(s)</v>
      </c>
      <c r="Y1828" s="178" t="str">
        <f t="shared" si="763"/>
        <v xml:space="preserve"> </v>
      </c>
      <c r="Z1828" s="178" t="str">
        <f t="shared" si="764"/>
        <v xml:space="preserve"> </v>
      </c>
      <c r="AA1828" s="178" t="str">
        <f t="shared" si="765"/>
        <v xml:space="preserve"> </v>
      </c>
      <c r="AB1828" s="184" t="str">
        <f t="shared" si="766"/>
        <v xml:space="preserve"> </v>
      </c>
      <c r="AC1828" s="184" t="str">
        <f t="shared" si="767"/>
        <v xml:space="preserve"> </v>
      </c>
      <c r="AD1828" s="184" t="str">
        <f t="shared" si="773"/>
        <v xml:space="preserve"> </v>
      </c>
      <c r="AE1828" s="185" t="e">
        <f t="shared" si="768"/>
        <v>#VALUE!</v>
      </c>
      <c r="AF1828" s="185" t="e">
        <f t="shared" si="769"/>
        <v>#VALUE!</v>
      </c>
      <c r="AG1828" s="212" t="e">
        <f t="shared" si="770"/>
        <v>#VALUE!</v>
      </c>
      <c r="AH1828" s="73" t="e">
        <f t="shared" si="774"/>
        <v>#VALUE!</v>
      </c>
      <c r="AI1828" s="74" t="e">
        <f t="shared" si="775"/>
        <v>#VALUE!</v>
      </c>
      <c r="AJ1828" s="186" t="e">
        <f t="shared" si="771"/>
        <v>#VALUE!</v>
      </c>
      <c r="AK1828" s="186" t="e">
        <f t="shared" si="772"/>
        <v>#VALUE!</v>
      </c>
    </row>
    <row r="1829" spans="1:37" x14ac:dyDescent="0.25">
      <c r="A1829" s="114" t="s">
        <v>74</v>
      </c>
      <c r="B1829" s="197"/>
      <c r="C1829" s="102"/>
      <c r="D1829" s="103"/>
      <c r="E1829" s="103"/>
      <c r="F1829" s="104"/>
      <c r="G1829" s="105"/>
      <c r="H1829" s="198"/>
      <c r="I1829" s="106"/>
      <c r="J1829" s="106"/>
      <c r="K1829" s="106"/>
      <c r="L1829" s="107"/>
      <c r="M1829" s="176" t="str">
        <f t="shared" si="751"/>
        <v xml:space="preserve"> </v>
      </c>
      <c r="N1829" s="177" t="str">
        <f t="shared" si="752"/>
        <v xml:space="preserve"> </v>
      </c>
      <c r="O1829" s="177" t="str">
        <f t="shared" si="753"/>
        <v xml:space="preserve"> </v>
      </c>
      <c r="P1829" s="177" t="str">
        <f t="shared" si="754"/>
        <v xml:space="preserve"> </v>
      </c>
      <c r="Q1829" s="178" t="str">
        <f t="shared" si="755"/>
        <v xml:space="preserve"> </v>
      </c>
      <c r="R1829" s="178" t="str">
        <f t="shared" si="756"/>
        <v xml:space="preserve"> </v>
      </c>
      <c r="S1829" s="179" t="str">
        <f t="shared" si="757"/>
        <v xml:space="preserve"> </v>
      </c>
      <c r="T1829" s="176" t="e">
        <f t="shared" si="758"/>
        <v>#VALUE!</v>
      </c>
      <c r="U1829" s="180" t="e">
        <f t="shared" si="759"/>
        <v>#VALUE!</v>
      </c>
      <c r="V1829" s="181" t="e">
        <f t="shared" si="760"/>
        <v>#VALUE!</v>
      </c>
      <c r="W1829" s="182" t="str">
        <f t="shared" si="761"/>
        <v>donnée(s) manquante(s)</v>
      </c>
      <c r="X1829" s="183" t="str">
        <f t="shared" si="762"/>
        <v>donnée(s) manquante(s)</v>
      </c>
      <c r="Y1829" s="178" t="str">
        <f t="shared" si="763"/>
        <v xml:space="preserve"> </v>
      </c>
      <c r="Z1829" s="178" t="str">
        <f t="shared" si="764"/>
        <v xml:space="preserve"> </v>
      </c>
      <c r="AA1829" s="178" t="str">
        <f t="shared" si="765"/>
        <v xml:space="preserve"> </v>
      </c>
      <c r="AB1829" s="184" t="str">
        <f t="shared" si="766"/>
        <v xml:space="preserve"> </v>
      </c>
      <c r="AC1829" s="184" t="str">
        <f t="shared" si="767"/>
        <v xml:space="preserve"> </v>
      </c>
      <c r="AD1829" s="184" t="str">
        <f t="shared" si="773"/>
        <v xml:space="preserve"> </v>
      </c>
      <c r="AE1829" s="185" t="e">
        <f t="shared" si="768"/>
        <v>#VALUE!</v>
      </c>
      <c r="AF1829" s="185" t="e">
        <f t="shared" si="769"/>
        <v>#VALUE!</v>
      </c>
      <c r="AG1829" s="212" t="e">
        <f t="shared" si="770"/>
        <v>#VALUE!</v>
      </c>
      <c r="AH1829" s="73" t="e">
        <f t="shared" si="774"/>
        <v>#VALUE!</v>
      </c>
      <c r="AI1829" s="74" t="e">
        <f t="shared" si="775"/>
        <v>#VALUE!</v>
      </c>
      <c r="AJ1829" s="186" t="e">
        <f t="shared" si="771"/>
        <v>#VALUE!</v>
      </c>
      <c r="AK1829" s="186" t="e">
        <f t="shared" si="772"/>
        <v>#VALUE!</v>
      </c>
    </row>
    <row r="1830" spans="1:37" x14ac:dyDescent="0.25">
      <c r="A1830" s="114" t="s">
        <v>74</v>
      </c>
      <c r="B1830" s="197"/>
      <c r="C1830" s="102"/>
      <c r="D1830" s="103"/>
      <c r="E1830" s="103"/>
      <c r="F1830" s="104"/>
      <c r="G1830" s="105"/>
      <c r="H1830" s="198"/>
      <c r="I1830" s="106"/>
      <c r="J1830" s="106"/>
      <c r="K1830" s="106"/>
      <c r="L1830" s="107"/>
      <c r="M1830" s="176" t="str">
        <f t="shared" si="751"/>
        <v xml:space="preserve"> </v>
      </c>
      <c r="N1830" s="177" t="str">
        <f t="shared" si="752"/>
        <v xml:space="preserve"> </v>
      </c>
      <c r="O1830" s="177" t="str">
        <f t="shared" si="753"/>
        <v xml:space="preserve"> </v>
      </c>
      <c r="P1830" s="177" t="str">
        <f t="shared" si="754"/>
        <v xml:space="preserve"> </v>
      </c>
      <c r="Q1830" s="178" t="str">
        <f t="shared" si="755"/>
        <v xml:space="preserve"> </v>
      </c>
      <c r="R1830" s="178" t="str">
        <f t="shared" si="756"/>
        <v xml:space="preserve"> </v>
      </c>
      <c r="S1830" s="179" t="str">
        <f t="shared" si="757"/>
        <v xml:space="preserve"> </v>
      </c>
      <c r="T1830" s="176" t="e">
        <f t="shared" si="758"/>
        <v>#VALUE!</v>
      </c>
      <c r="U1830" s="180" t="e">
        <f t="shared" si="759"/>
        <v>#VALUE!</v>
      </c>
      <c r="V1830" s="181" t="e">
        <f t="shared" si="760"/>
        <v>#VALUE!</v>
      </c>
      <c r="W1830" s="182" t="str">
        <f t="shared" si="761"/>
        <v>donnée(s) manquante(s)</v>
      </c>
      <c r="X1830" s="183" t="str">
        <f t="shared" si="762"/>
        <v>donnée(s) manquante(s)</v>
      </c>
      <c r="Y1830" s="178" t="str">
        <f t="shared" si="763"/>
        <v xml:space="preserve"> </v>
      </c>
      <c r="Z1830" s="178" t="str">
        <f t="shared" si="764"/>
        <v xml:space="preserve"> </v>
      </c>
      <c r="AA1830" s="178" t="str">
        <f t="shared" si="765"/>
        <v xml:space="preserve"> </v>
      </c>
      <c r="AB1830" s="184" t="str">
        <f t="shared" si="766"/>
        <v xml:space="preserve"> </v>
      </c>
      <c r="AC1830" s="184" t="str">
        <f t="shared" si="767"/>
        <v xml:space="preserve"> </v>
      </c>
      <c r="AD1830" s="184" t="str">
        <f t="shared" si="773"/>
        <v xml:space="preserve"> </v>
      </c>
      <c r="AE1830" s="185" t="e">
        <f t="shared" si="768"/>
        <v>#VALUE!</v>
      </c>
      <c r="AF1830" s="185" t="e">
        <f t="shared" si="769"/>
        <v>#VALUE!</v>
      </c>
      <c r="AG1830" s="212" t="e">
        <f t="shared" si="770"/>
        <v>#VALUE!</v>
      </c>
      <c r="AH1830" s="73" t="e">
        <f t="shared" si="774"/>
        <v>#VALUE!</v>
      </c>
      <c r="AI1830" s="74" t="e">
        <f t="shared" si="775"/>
        <v>#VALUE!</v>
      </c>
      <c r="AJ1830" s="186" t="e">
        <f t="shared" si="771"/>
        <v>#VALUE!</v>
      </c>
      <c r="AK1830" s="186" t="e">
        <f t="shared" si="772"/>
        <v>#VALUE!</v>
      </c>
    </row>
    <row r="1831" spans="1:37" x14ac:dyDescent="0.25">
      <c r="A1831" s="114" t="s">
        <v>74</v>
      </c>
      <c r="B1831" s="197"/>
      <c r="C1831" s="102"/>
      <c r="D1831" s="103"/>
      <c r="E1831" s="103"/>
      <c r="F1831" s="104"/>
      <c r="G1831" s="105"/>
      <c r="H1831" s="198"/>
      <c r="I1831" s="106"/>
      <c r="J1831" s="106"/>
      <c r="K1831" s="106"/>
      <c r="L1831" s="107"/>
      <c r="M1831" s="176" t="str">
        <f t="shared" si="751"/>
        <v xml:space="preserve"> </v>
      </c>
      <c r="N1831" s="177" t="str">
        <f t="shared" si="752"/>
        <v xml:space="preserve"> </v>
      </c>
      <c r="O1831" s="177" t="str">
        <f t="shared" si="753"/>
        <v xml:space="preserve"> </v>
      </c>
      <c r="P1831" s="177" t="str">
        <f t="shared" si="754"/>
        <v xml:space="preserve"> </v>
      </c>
      <c r="Q1831" s="178" t="str">
        <f t="shared" si="755"/>
        <v xml:space="preserve"> </v>
      </c>
      <c r="R1831" s="178" t="str">
        <f t="shared" si="756"/>
        <v xml:space="preserve"> </v>
      </c>
      <c r="S1831" s="179" t="str">
        <f t="shared" si="757"/>
        <v xml:space="preserve"> </v>
      </c>
      <c r="T1831" s="176" t="e">
        <f t="shared" si="758"/>
        <v>#VALUE!</v>
      </c>
      <c r="U1831" s="180" t="e">
        <f t="shared" si="759"/>
        <v>#VALUE!</v>
      </c>
      <c r="V1831" s="181" t="e">
        <f t="shared" si="760"/>
        <v>#VALUE!</v>
      </c>
      <c r="W1831" s="182" t="str">
        <f t="shared" si="761"/>
        <v>donnée(s) manquante(s)</v>
      </c>
      <c r="X1831" s="183" t="str">
        <f t="shared" si="762"/>
        <v>donnée(s) manquante(s)</v>
      </c>
      <c r="Y1831" s="178" t="str">
        <f t="shared" si="763"/>
        <v xml:space="preserve"> </v>
      </c>
      <c r="Z1831" s="178" t="str">
        <f t="shared" si="764"/>
        <v xml:space="preserve"> </v>
      </c>
      <c r="AA1831" s="178" t="str">
        <f t="shared" si="765"/>
        <v xml:space="preserve"> </v>
      </c>
      <c r="AB1831" s="184" t="str">
        <f t="shared" si="766"/>
        <v xml:space="preserve"> </v>
      </c>
      <c r="AC1831" s="184" t="str">
        <f t="shared" si="767"/>
        <v xml:space="preserve"> </v>
      </c>
      <c r="AD1831" s="184" t="str">
        <f t="shared" si="773"/>
        <v xml:space="preserve"> </v>
      </c>
      <c r="AE1831" s="185" t="e">
        <f t="shared" si="768"/>
        <v>#VALUE!</v>
      </c>
      <c r="AF1831" s="185" t="e">
        <f t="shared" si="769"/>
        <v>#VALUE!</v>
      </c>
      <c r="AG1831" s="212" t="e">
        <f t="shared" si="770"/>
        <v>#VALUE!</v>
      </c>
      <c r="AH1831" s="73" t="e">
        <f t="shared" si="774"/>
        <v>#VALUE!</v>
      </c>
      <c r="AI1831" s="74" t="e">
        <f t="shared" si="775"/>
        <v>#VALUE!</v>
      </c>
      <c r="AJ1831" s="186" t="e">
        <f t="shared" si="771"/>
        <v>#VALUE!</v>
      </c>
      <c r="AK1831" s="186" t="e">
        <f t="shared" si="772"/>
        <v>#VALUE!</v>
      </c>
    </row>
    <row r="1832" spans="1:37" x14ac:dyDescent="0.25">
      <c r="A1832" s="114" t="s">
        <v>74</v>
      </c>
      <c r="B1832" s="197"/>
      <c r="C1832" s="102"/>
      <c r="D1832" s="103"/>
      <c r="E1832" s="103"/>
      <c r="F1832" s="104"/>
      <c r="G1832" s="105"/>
      <c r="H1832" s="198"/>
      <c r="I1832" s="106"/>
      <c r="J1832" s="106"/>
      <c r="K1832" s="106"/>
      <c r="L1832" s="107"/>
      <c r="M1832" s="176" t="str">
        <f t="shared" si="751"/>
        <v xml:space="preserve"> </v>
      </c>
      <c r="N1832" s="177" t="str">
        <f t="shared" si="752"/>
        <v xml:space="preserve"> </v>
      </c>
      <c r="O1832" s="177" t="str">
        <f t="shared" si="753"/>
        <v xml:space="preserve"> </v>
      </c>
      <c r="P1832" s="177" t="str">
        <f t="shared" si="754"/>
        <v xml:space="preserve"> </v>
      </c>
      <c r="Q1832" s="178" t="str">
        <f t="shared" si="755"/>
        <v xml:space="preserve"> </v>
      </c>
      <c r="R1832" s="178" t="str">
        <f t="shared" si="756"/>
        <v xml:space="preserve"> </v>
      </c>
      <c r="S1832" s="179" t="str">
        <f t="shared" si="757"/>
        <v xml:space="preserve"> </v>
      </c>
      <c r="T1832" s="176" t="e">
        <f t="shared" si="758"/>
        <v>#VALUE!</v>
      </c>
      <c r="U1832" s="180" t="e">
        <f t="shared" si="759"/>
        <v>#VALUE!</v>
      </c>
      <c r="V1832" s="181" t="e">
        <f t="shared" si="760"/>
        <v>#VALUE!</v>
      </c>
      <c r="W1832" s="182" t="str">
        <f t="shared" si="761"/>
        <v>donnée(s) manquante(s)</v>
      </c>
      <c r="X1832" s="183" t="str">
        <f t="shared" si="762"/>
        <v>donnée(s) manquante(s)</v>
      </c>
      <c r="Y1832" s="178" t="str">
        <f t="shared" si="763"/>
        <v xml:space="preserve"> </v>
      </c>
      <c r="Z1832" s="178" t="str">
        <f t="shared" si="764"/>
        <v xml:space="preserve"> </v>
      </c>
      <c r="AA1832" s="178" t="str">
        <f t="shared" si="765"/>
        <v xml:space="preserve"> </v>
      </c>
      <c r="AB1832" s="184" t="str">
        <f t="shared" si="766"/>
        <v xml:space="preserve"> </v>
      </c>
      <c r="AC1832" s="184" t="str">
        <f t="shared" si="767"/>
        <v xml:space="preserve"> </v>
      </c>
      <c r="AD1832" s="184" t="str">
        <f t="shared" si="773"/>
        <v xml:space="preserve"> </v>
      </c>
      <c r="AE1832" s="185" t="e">
        <f t="shared" si="768"/>
        <v>#VALUE!</v>
      </c>
      <c r="AF1832" s="185" t="e">
        <f t="shared" si="769"/>
        <v>#VALUE!</v>
      </c>
      <c r="AG1832" s="212" t="e">
        <f t="shared" si="770"/>
        <v>#VALUE!</v>
      </c>
      <c r="AH1832" s="73" t="e">
        <f t="shared" si="774"/>
        <v>#VALUE!</v>
      </c>
      <c r="AI1832" s="74" t="e">
        <f t="shared" si="775"/>
        <v>#VALUE!</v>
      </c>
      <c r="AJ1832" s="186" t="e">
        <f t="shared" si="771"/>
        <v>#VALUE!</v>
      </c>
      <c r="AK1832" s="186" t="e">
        <f t="shared" si="772"/>
        <v>#VALUE!</v>
      </c>
    </row>
    <row r="1833" spans="1:37" x14ac:dyDescent="0.25">
      <c r="A1833" s="114" t="s">
        <v>74</v>
      </c>
      <c r="B1833" s="197"/>
      <c r="C1833" s="102"/>
      <c r="D1833" s="103"/>
      <c r="E1833" s="103"/>
      <c r="F1833" s="104"/>
      <c r="G1833" s="105"/>
      <c r="H1833" s="198"/>
      <c r="I1833" s="106"/>
      <c r="J1833" s="106"/>
      <c r="K1833" s="106"/>
      <c r="L1833" s="107"/>
      <c r="M1833" s="176" t="str">
        <f t="shared" si="751"/>
        <v xml:space="preserve"> </v>
      </c>
      <c r="N1833" s="177" t="str">
        <f t="shared" si="752"/>
        <v xml:space="preserve"> </v>
      </c>
      <c r="O1833" s="177" t="str">
        <f t="shared" si="753"/>
        <v xml:space="preserve"> </v>
      </c>
      <c r="P1833" s="177" t="str">
        <f t="shared" si="754"/>
        <v xml:space="preserve"> </v>
      </c>
      <c r="Q1833" s="178" t="str">
        <f t="shared" si="755"/>
        <v xml:space="preserve"> </v>
      </c>
      <c r="R1833" s="178" t="str">
        <f t="shared" si="756"/>
        <v xml:space="preserve"> </v>
      </c>
      <c r="S1833" s="179" t="str">
        <f t="shared" si="757"/>
        <v xml:space="preserve"> </v>
      </c>
      <c r="T1833" s="176" t="e">
        <f t="shared" si="758"/>
        <v>#VALUE!</v>
      </c>
      <c r="U1833" s="180" t="e">
        <f t="shared" si="759"/>
        <v>#VALUE!</v>
      </c>
      <c r="V1833" s="181" t="e">
        <f t="shared" si="760"/>
        <v>#VALUE!</v>
      </c>
      <c r="W1833" s="182" t="str">
        <f t="shared" si="761"/>
        <v>donnée(s) manquante(s)</v>
      </c>
      <c r="X1833" s="183" t="str">
        <f t="shared" si="762"/>
        <v>donnée(s) manquante(s)</v>
      </c>
      <c r="Y1833" s="178" t="str">
        <f t="shared" si="763"/>
        <v xml:space="preserve"> </v>
      </c>
      <c r="Z1833" s="178" t="str">
        <f t="shared" si="764"/>
        <v xml:space="preserve"> </v>
      </c>
      <c r="AA1833" s="178" t="str">
        <f t="shared" si="765"/>
        <v xml:space="preserve"> </v>
      </c>
      <c r="AB1833" s="184" t="str">
        <f t="shared" si="766"/>
        <v xml:space="preserve"> </v>
      </c>
      <c r="AC1833" s="184" t="str">
        <f t="shared" si="767"/>
        <v xml:space="preserve"> </v>
      </c>
      <c r="AD1833" s="184" t="str">
        <f t="shared" si="773"/>
        <v xml:space="preserve"> </v>
      </c>
      <c r="AE1833" s="185" t="e">
        <f t="shared" si="768"/>
        <v>#VALUE!</v>
      </c>
      <c r="AF1833" s="185" t="e">
        <f t="shared" si="769"/>
        <v>#VALUE!</v>
      </c>
      <c r="AG1833" s="212" t="e">
        <f t="shared" si="770"/>
        <v>#VALUE!</v>
      </c>
      <c r="AH1833" s="73" t="e">
        <f t="shared" si="774"/>
        <v>#VALUE!</v>
      </c>
      <c r="AI1833" s="74" t="e">
        <f t="shared" si="775"/>
        <v>#VALUE!</v>
      </c>
      <c r="AJ1833" s="186" t="e">
        <f t="shared" si="771"/>
        <v>#VALUE!</v>
      </c>
      <c r="AK1833" s="186" t="e">
        <f t="shared" si="772"/>
        <v>#VALUE!</v>
      </c>
    </row>
    <row r="1834" spans="1:37" x14ac:dyDescent="0.25">
      <c r="A1834" s="114" t="s">
        <v>74</v>
      </c>
      <c r="B1834" s="197"/>
      <c r="C1834" s="102"/>
      <c r="D1834" s="103"/>
      <c r="E1834" s="103"/>
      <c r="F1834" s="104"/>
      <c r="G1834" s="105"/>
      <c r="H1834" s="198"/>
      <c r="I1834" s="106"/>
      <c r="J1834" s="106"/>
      <c r="K1834" s="106"/>
      <c r="L1834" s="107"/>
      <c r="M1834" s="176" t="str">
        <f t="shared" si="751"/>
        <v xml:space="preserve"> </v>
      </c>
      <c r="N1834" s="177" t="str">
        <f t="shared" si="752"/>
        <v xml:space="preserve"> </v>
      </c>
      <c r="O1834" s="177" t="str">
        <f t="shared" si="753"/>
        <v xml:space="preserve"> </v>
      </c>
      <c r="P1834" s="177" t="str">
        <f t="shared" si="754"/>
        <v xml:space="preserve"> </v>
      </c>
      <c r="Q1834" s="178" t="str">
        <f t="shared" si="755"/>
        <v xml:space="preserve"> </v>
      </c>
      <c r="R1834" s="178" t="str">
        <f t="shared" si="756"/>
        <v xml:space="preserve"> </v>
      </c>
      <c r="S1834" s="179" t="str">
        <f t="shared" si="757"/>
        <v xml:space="preserve"> </v>
      </c>
      <c r="T1834" s="176" t="e">
        <f t="shared" si="758"/>
        <v>#VALUE!</v>
      </c>
      <c r="U1834" s="180" t="e">
        <f t="shared" si="759"/>
        <v>#VALUE!</v>
      </c>
      <c r="V1834" s="181" t="e">
        <f t="shared" si="760"/>
        <v>#VALUE!</v>
      </c>
      <c r="W1834" s="182" t="str">
        <f t="shared" si="761"/>
        <v>donnée(s) manquante(s)</v>
      </c>
      <c r="X1834" s="183" t="str">
        <f t="shared" si="762"/>
        <v>donnée(s) manquante(s)</v>
      </c>
      <c r="Y1834" s="178" t="str">
        <f t="shared" si="763"/>
        <v xml:space="preserve"> </v>
      </c>
      <c r="Z1834" s="178" t="str">
        <f t="shared" si="764"/>
        <v xml:space="preserve"> </v>
      </c>
      <c r="AA1834" s="178" t="str">
        <f t="shared" si="765"/>
        <v xml:space="preserve"> </v>
      </c>
      <c r="AB1834" s="184" t="str">
        <f t="shared" si="766"/>
        <v xml:space="preserve"> </v>
      </c>
      <c r="AC1834" s="184" t="str">
        <f t="shared" si="767"/>
        <v xml:space="preserve"> </v>
      </c>
      <c r="AD1834" s="184" t="str">
        <f t="shared" si="773"/>
        <v xml:space="preserve"> </v>
      </c>
      <c r="AE1834" s="185" t="e">
        <f t="shared" si="768"/>
        <v>#VALUE!</v>
      </c>
      <c r="AF1834" s="185" t="e">
        <f t="shared" si="769"/>
        <v>#VALUE!</v>
      </c>
      <c r="AG1834" s="212" t="e">
        <f t="shared" si="770"/>
        <v>#VALUE!</v>
      </c>
      <c r="AH1834" s="73" t="e">
        <f t="shared" si="774"/>
        <v>#VALUE!</v>
      </c>
      <c r="AI1834" s="74" t="e">
        <f t="shared" si="775"/>
        <v>#VALUE!</v>
      </c>
      <c r="AJ1834" s="186" t="e">
        <f t="shared" si="771"/>
        <v>#VALUE!</v>
      </c>
      <c r="AK1834" s="186" t="e">
        <f t="shared" si="772"/>
        <v>#VALUE!</v>
      </c>
    </row>
    <row r="1835" spans="1:37" x14ac:dyDescent="0.25">
      <c r="A1835" s="114" t="s">
        <v>74</v>
      </c>
      <c r="B1835" s="197"/>
      <c r="C1835" s="102"/>
      <c r="D1835" s="103"/>
      <c r="E1835" s="103"/>
      <c r="F1835" s="104"/>
      <c r="G1835" s="105"/>
      <c r="H1835" s="198"/>
      <c r="I1835" s="106"/>
      <c r="J1835" s="106"/>
      <c r="K1835" s="106"/>
      <c r="L1835" s="107"/>
      <c r="M1835" s="176" t="str">
        <f t="shared" si="751"/>
        <v xml:space="preserve"> </v>
      </c>
      <c r="N1835" s="177" t="str">
        <f t="shared" si="752"/>
        <v xml:space="preserve"> </v>
      </c>
      <c r="O1835" s="177" t="str">
        <f t="shared" si="753"/>
        <v xml:space="preserve"> </v>
      </c>
      <c r="P1835" s="177" t="str">
        <f t="shared" si="754"/>
        <v xml:space="preserve"> </v>
      </c>
      <c r="Q1835" s="178" t="str">
        <f t="shared" si="755"/>
        <v xml:space="preserve"> </v>
      </c>
      <c r="R1835" s="178" t="str">
        <f t="shared" si="756"/>
        <v xml:space="preserve"> </v>
      </c>
      <c r="S1835" s="179" t="str">
        <f t="shared" si="757"/>
        <v xml:space="preserve"> </v>
      </c>
      <c r="T1835" s="176" t="e">
        <f t="shared" si="758"/>
        <v>#VALUE!</v>
      </c>
      <c r="U1835" s="180" t="e">
        <f t="shared" si="759"/>
        <v>#VALUE!</v>
      </c>
      <c r="V1835" s="181" t="e">
        <f t="shared" si="760"/>
        <v>#VALUE!</v>
      </c>
      <c r="W1835" s="182" t="str">
        <f t="shared" si="761"/>
        <v>donnée(s) manquante(s)</v>
      </c>
      <c r="X1835" s="183" t="str">
        <f t="shared" si="762"/>
        <v>donnée(s) manquante(s)</v>
      </c>
      <c r="Y1835" s="178" t="str">
        <f t="shared" si="763"/>
        <v xml:space="preserve"> </v>
      </c>
      <c r="Z1835" s="178" t="str">
        <f t="shared" si="764"/>
        <v xml:space="preserve"> </v>
      </c>
      <c r="AA1835" s="178" t="str">
        <f t="shared" si="765"/>
        <v xml:space="preserve"> </v>
      </c>
      <c r="AB1835" s="184" t="str">
        <f t="shared" si="766"/>
        <v xml:space="preserve"> </v>
      </c>
      <c r="AC1835" s="184" t="str">
        <f t="shared" si="767"/>
        <v xml:space="preserve"> </v>
      </c>
      <c r="AD1835" s="184" t="str">
        <f t="shared" si="773"/>
        <v xml:space="preserve"> </v>
      </c>
      <c r="AE1835" s="185" t="e">
        <f t="shared" si="768"/>
        <v>#VALUE!</v>
      </c>
      <c r="AF1835" s="185" t="e">
        <f t="shared" si="769"/>
        <v>#VALUE!</v>
      </c>
      <c r="AG1835" s="212" t="e">
        <f t="shared" si="770"/>
        <v>#VALUE!</v>
      </c>
      <c r="AH1835" s="73" t="e">
        <f t="shared" si="774"/>
        <v>#VALUE!</v>
      </c>
      <c r="AI1835" s="74" t="e">
        <f t="shared" si="775"/>
        <v>#VALUE!</v>
      </c>
      <c r="AJ1835" s="186" t="e">
        <f t="shared" si="771"/>
        <v>#VALUE!</v>
      </c>
      <c r="AK1835" s="186" t="e">
        <f t="shared" si="772"/>
        <v>#VALUE!</v>
      </c>
    </row>
    <row r="1836" spans="1:37" x14ac:dyDescent="0.25">
      <c r="A1836" s="114" t="s">
        <v>74</v>
      </c>
      <c r="B1836" s="197"/>
      <c r="C1836" s="102"/>
      <c r="D1836" s="103"/>
      <c r="E1836" s="103"/>
      <c r="F1836" s="104"/>
      <c r="G1836" s="105"/>
      <c r="H1836" s="198"/>
      <c r="I1836" s="106"/>
      <c r="J1836" s="106"/>
      <c r="K1836" s="106"/>
      <c r="L1836" s="107"/>
      <c r="M1836" s="176" t="str">
        <f t="shared" si="751"/>
        <v xml:space="preserve"> </v>
      </c>
      <c r="N1836" s="177" t="str">
        <f t="shared" si="752"/>
        <v xml:space="preserve"> </v>
      </c>
      <c r="O1836" s="177" t="str">
        <f t="shared" si="753"/>
        <v xml:space="preserve"> </v>
      </c>
      <c r="P1836" s="177" t="str">
        <f t="shared" si="754"/>
        <v xml:space="preserve"> </v>
      </c>
      <c r="Q1836" s="178" t="str">
        <f t="shared" si="755"/>
        <v xml:space="preserve"> </v>
      </c>
      <c r="R1836" s="178" t="str">
        <f t="shared" si="756"/>
        <v xml:space="preserve"> </v>
      </c>
      <c r="S1836" s="179" t="str">
        <f t="shared" si="757"/>
        <v xml:space="preserve"> </v>
      </c>
      <c r="T1836" s="176" t="e">
        <f t="shared" si="758"/>
        <v>#VALUE!</v>
      </c>
      <c r="U1836" s="180" t="e">
        <f t="shared" si="759"/>
        <v>#VALUE!</v>
      </c>
      <c r="V1836" s="181" t="e">
        <f t="shared" si="760"/>
        <v>#VALUE!</v>
      </c>
      <c r="W1836" s="182" t="str">
        <f t="shared" si="761"/>
        <v>donnée(s) manquante(s)</v>
      </c>
      <c r="X1836" s="183" t="str">
        <f t="shared" si="762"/>
        <v>donnée(s) manquante(s)</v>
      </c>
      <c r="Y1836" s="178" t="str">
        <f t="shared" si="763"/>
        <v xml:space="preserve"> </v>
      </c>
      <c r="Z1836" s="178" t="str">
        <f t="shared" si="764"/>
        <v xml:space="preserve"> </v>
      </c>
      <c r="AA1836" s="178" t="str">
        <f t="shared" si="765"/>
        <v xml:space="preserve"> </v>
      </c>
      <c r="AB1836" s="184" t="str">
        <f t="shared" si="766"/>
        <v xml:space="preserve"> </v>
      </c>
      <c r="AC1836" s="184" t="str">
        <f t="shared" si="767"/>
        <v xml:space="preserve"> </v>
      </c>
      <c r="AD1836" s="184" t="str">
        <f t="shared" si="773"/>
        <v xml:space="preserve"> </v>
      </c>
      <c r="AE1836" s="185" t="e">
        <f t="shared" si="768"/>
        <v>#VALUE!</v>
      </c>
      <c r="AF1836" s="185" t="e">
        <f t="shared" si="769"/>
        <v>#VALUE!</v>
      </c>
      <c r="AG1836" s="212" t="e">
        <f t="shared" si="770"/>
        <v>#VALUE!</v>
      </c>
      <c r="AH1836" s="73" t="e">
        <f t="shared" si="774"/>
        <v>#VALUE!</v>
      </c>
      <c r="AI1836" s="74" t="e">
        <f t="shared" si="775"/>
        <v>#VALUE!</v>
      </c>
      <c r="AJ1836" s="186" t="e">
        <f t="shared" si="771"/>
        <v>#VALUE!</v>
      </c>
      <c r="AK1836" s="186" t="e">
        <f t="shared" si="772"/>
        <v>#VALUE!</v>
      </c>
    </row>
    <row r="1837" spans="1:37" x14ac:dyDescent="0.25">
      <c r="A1837" s="114" t="s">
        <v>74</v>
      </c>
      <c r="B1837" s="197"/>
      <c r="C1837" s="102"/>
      <c r="D1837" s="103"/>
      <c r="E1837" s="103"/>
      <c r="F1837" s="104"/>
      <c r="G1837" s="105"/>
      <c r="H1837" s="198"/>
      <c r="I1837" s="106"/>
      <c r="J1837" s="106"/>
      <c r="K1837" s="106"/>
      <c r="L1837" s="107"/>
      <c r="M1837" s="176" t="str">
        <f t="shared" si="751"/>
        <v xml:space="preserve"> </v>
      </c>
      <c r="N1837" s="177" t="str">
        <f t="shared" si="752"/>
        <v xml:space="preserve"> </v>
      </c>
      <c r="O1837" s="177" t="str">
        <f t="shared" si="753"/>
        <v xml:space="preserve"> </v>
      </c>
      <c r="P1837" s="177" t="str">
        <f t="shared" si="754"/>
        <v xml:space="preserve"> </v>
      </c>
      <c r="Q1837" s="178" t="str">
        <f t="shared" si="755"/>
        <v xml:space="preserve"> </v>
      </c>
      <c r="R1837" s="178" t="str">
        <f t="shared" si="756"/>
        <v xml:space="preserve"> </v>
      </c>
      <c r="S1837" s="179" t="str">
        <f t="shared" si="757"/>
        <v xml:space="preserve"> </v>
      </c>
      <c r="T1837" s="176" t="e">
        <f t="shared" si="758"/>
        <v>#VALUE!</v>
      </c>
      <c r="U1837" s="180" t="e">
        <f t="shared" si="759"/>
        <v>#VALUE!</v>
      </c>
      <c r="V1837" s="181" t="e">
        <f t="shared" si="760"/>
        <v>#VALUE!</v>
      </c>
      <c r="W1837" s="182" t="str">
        <f t="shared" si="761"/>
        <v>donnée(s) manquante(s)</v>
      </c>
      <c r="X1837" s="183" t="str">
        <f t="shared" si="762"/>
        <v>donnée(s) manquante(s)</v>
      </c>
      <c r="Y1837" s="178" t="str">
        <f t="shared" si="763"/>
        <v xml:space="preserve"> </v>
      </c>
      <c r="Z1837" s="178" t="str">
        <f t="shared" si="764"/>
        <v xml:space="preserve"> </v>
      </c>
      <c r="AA1837" s="178" t="str">
        <f t="shared" si="765"/>
        <v xml:space="preserve"> </v>
      </c>
      <c r="AB1837" s="184" t="str">
        <f t="shared" si="766"/>
        <v xml:space="preserve"> </v>
      </c>
      <c r="AC1837" s="184" t="str">
        <f t="shared" si="767"/>
        <v xml:space="preserve"> </v>
      </c>
      <c r="AD1837" s="184" t="str">
        <f t="shared" si="773"/>
        <v xml:space="preserve"> </v>
      </c>
      <c r="AE1837" s="185" t="e">
        <f t="shared" si="768"/>
        <v>#VALUE!</v>
      </c>
      <c r="AF1837" s="185" t="e">
        <f t="shared" si="769"/>
        <v>#VALUE!</v>
      </c>
      <c r="AG1837" s="212" t="e">
        <f t="shared" si="770"/>
        <v>#VALUE!</v>
      </c>
      <c r="AH1837" s="73" t="e">
        <f t="shared" si="774"/>
        <v>#VALUE!</v>
      </c>
      <c r="AI1837" s="74" t="e">
        <f t="shared" si="775"/>
        <v>#VALUE!</v>
      </c>
      <c r="AJ1837" s="186" t="e">
        <f t="shared" si="771"/>
        <v>#VALUE!</v>
      </c>
      <c r="AK1837" s="186" t="e">
        <f t="shared" si="772"/>
        <v>#VALUE!</v>
      </c>
    </row>
    <row r="1838" spans="1:37" x14ac:dyDescent="0.25">
      <c r="A1838" s="114" t="s">
        <v>74</v>
      </c>
      <c r="B1838" s="197"/>
      <c r="C1838" s="102"/>
      <c r="D1838" s="103"/>
      <c r="E1838" s="103"/>
      <c r="F1838" s="104"/>
      <c r="G1838" s="105"/>
      <c r="H1838" s="198"/>
      <c r="I1838" s="106"/>
      <c r="J1838" s="106"/>
      <c r="K1838" s="106"/>
      <c r="L1838" s="107"/>
      <c r="M1838" s="176" t="str">
        <f t="shared" si="751"/>
        <v xml:space="preserve"> </v>
      </c>
      <c r="N1838" s="177" t="str">
        <f t="shared" si="752"/>
        <v xml:space="preserve"> </v>
      </c>
      <c r="O1838" s="177" t="str">
        <f t="shared" si="753"/>
        <v xml:space="preserve"> </v>
      </c>
      <c r="P1838" s="177" t="str">
        <f t="shared" si="754"/>
        <v xml:space="preserve"> </v>
      </c>
      <c r="Q1838" s="178" t="str">
        <f t="shared" si="755"/>
        <v xml:space="preserve"> </v>
      </c>
      <c r="R1838" s="178" t="str">
        <f t="shared" si="756"/>
        <v xml:space="preserve"> </v>
      </c>
      <c r="S1838" s="179" t="str">
        <f t="shared" si="757"/>
        <v xml:space="preserve"> </v>
      </c>
      <c r="T1838" s="176" t="e">
        <f t="shared" si="758"/>
        <v>#VALUE!</v>
      </c>
      <c r="U1838" s="180" t="e">
        <f t="shared" si="759"/>
        <v>#VALUE!</v>
      </c>
      <c r="V1838" s="181" t="e">
        <f t="shared" si="760"/>
        <v>#VALUE!</v>
      </c>
      <c r="W1838" s="182" t="str">
        <f t="shared" si="761"/>
        <v>donnée(s) manquante(s)</v>
      </c>
      <c r="X1838" s="183" t="str">
        <f t="shared" si="762"/>
        <v>donnée(s) manquante(s)</v>
      </c>
      <c r="Y1838" s="178" t="str">
        <f t="shared" si="763"/>
        <v xml:space="preserve"> </v>
      </c>
      <c r="Z1838" s="178" t="str">
        <f t="shared" si="764"/>
        <v xml:space="preserve"> </v>
      </c>
      <c r="AA1838" s="178" t="str">
        <f t="shared" si="765"/>
        <v xml:space="preserve"> </v>
      </c>
      <c r="AB1838" s="184" t="str">
        <f t="shared" si="766"/>
        <v xml:space="preserve"> </v>
      </c>
      <c r="AC1838" s="184" t="str">
        <f t="shared" si="767"/>
        <v xml:space="preserve"> </v>
      </c>
      <c r="AD1838" s="184" t="str">
        <f t="shared" si="773"/>
        <v xml:space="preserve"> </v>
      </c>
      <c r="AE1838" s="185" t="e">
        <f t="shared" si="768"/>
        <v>#VALUE!</v>
      </c>
      <c r="AF1838" s="185" t="e">
        <f t="shared" si="769"/>
        <v>#VALUE!</v>
      </c>
      <c r="AG1838" s="212" t="e">
        <f t="shared" si="770"/>
        <v>#VALUE!</v>
      </c>
      <c r="AH1838" s="73" t="e">
        <f t="shared" si="774"/>
        <v>#VALUE!</v>
      </c>
      <c r="AI1838" s="74" t="e">
        <f t="shared" si="775"/>
        <v>#VALUE!</v>
      </c>
      <c r="AJ1838" s="186" t="e">
        <f t="shared" si="771"/>
        <v>#VALUE!</v>
      </c>
      <c r="AK1838" s="186" t="e">
        <f t="shared" si="772"/>
        <v>#VALUE!</v>
      </c>
    </row>
    <row r="1839" spans="1:37" x14ac:dyDescent="0.25">
      <c r="A1839" s="114" t="s">
        <v>74</v>
      </c>
      <c r="B1839" s="197"/>
      <c r="C1839" s="102"/>
      <c r="D1839" s="103"/>
      <c r="E1839" s="103"/>
      <c r="F1839" s="104"/>
      <c r="G1839" s="105"/>
      <c r="H1839" s="198"/>
      <c r="I1839" s="106"/>
      <c r="J1839" s="106"/>
      <c r="K1839" s="106"/>
      <c r="L1839" s="107"/>
      <c r="M1839" s="176" t="str">
        <f t="shared" si="751"/>
        <v xml:space="preserve"> </v>
      </c>
      <c r="N1839" s="177" t="str">
        <f t="shared" si="752"/>
        <v xml:space="preserve"> </v>
      </c>
      <c r="O1839" s="177" t="str">
        <f t="shared" si="753"/>
        <v xml:space="preserve"> </v>
      </c>
      <c r="P1839" s="177" t="str">
        <f t="shared" si="754"/>
        <v xml:space="preserve"> </v>
      </c>
      <c r="Q1839" s="178" t="str">
        <f t="shared" si="755"/>
        <v xml:space="preserve"> </v>
      </c>
      <c r="R1839" s="178" t="str">
        <f t="shared" si="756"/>
        <v xml:space="preserve"> </v>
      </c>
      <c r="S1839" s="179" t="str">
        <f t="shared" si="757"/>
        <v xml:space="preserve"> </v>
      </c>
      <c r="T1839" s="176" t="e">
        <f t="shared" si="758"/>
        <v>#VALUE!</v>
      </c>
      <c r="U1839" s="180" t="e">
        <f t="shared" si="759"/>
        <v>#VALUE!</v>
      </c>
      <c r="V1839" s="181" t="e">
        <f t="shared" si="760"/>
        <v>#VALUE!</v>
      </c>
      <c r="W1839" s="182" t="str">
        <f t="shared" si="761"/>
        <v>donnée(s) manquante(s)</v>
      </c>
      <c r="X1839" s="183" t="str">
        <f t="shared" si="762"/>
        <v>donnée(s) manquante(s)</v>
      </c>
      <c r="Y1839" s="178" t="str">
        <f t="shared" si="763"/>
        <v xml:space="preserve"> </v>
      </c>
      <c r="Z1839" s="178" t="str">
        <f t="shared" si="764"/>
        <v xml:space="preserve"> </v>
      </c>
      <c r="AA1839" s="178" t="str">
        <f t="shared" si="765"/>
        <v xml:space="preserve"> </v>
      </c>
      <c r="AB1839" s="184" t="str">
        <f t="shared" si="766"/>
        <v xml:space="preserve"> </v>
      </c>
      <c r="AC1839" s="184" t="str">
        <f t="shared" si="767"/>
        <v xml:space="preserve"> </v>
      </c>
      <c r="AD1839" s="184" t="str">
        <f t="shared" si="773"/>
        <v xml:space="preserve"> </v>
      </c>
      <c r="AE1839" s="185" t="e">
        <f t="shared" si="768"/>
        <v>#VALUE!</v>
      </c>
      <c r="AF1839" s="185" t="e">
        <f t="shared" si="769"/>
        <v>#VALUE!</v>
      </c>
      <c r="AG1839" s="212" t="e">
        <f t="shared" si="770"/>
        <v>#VALUE!</v>
      </c>
      <c r="AH1839" s="73" t="e">
        <f t="shared" si="774"/>
        <v>#VALUE!</v>
      </c>
      <c r="AI1839" s="74" t="e">
        <f t="shared" si="775"/>
        <v>#VALUE!</v>
      </c>
      <c r="AJ1839" s="186" t="e">
        <f t="shared" si="771"/>
        <v>#VALUE!</v>
      </c>
      <c r="AK1839" s="186" t="e">
        <f t="shared" si="772"/>
        <v>#VALUE!</v>
      </c>
    </row>
    <row r="1840" spans="1:37" x14ac:dyDescent="0.25">
      <c r="A1840" s="114" t="s">
        <v>74</v>
      </c>
      <c r="B1840" s="197"/>
      <c r="C1840" s="102"/>
      <c r="D1840" s="103"/>
      <c r="E1840" s="103"/>
      <c r="F1840" s="104"/>
      <c r="G1840" s="105"/>
      <c r="H1840" s="198"/>
      <c r="I1840" s="106"/>
      <c r="J1840" s="106"/>
      <c r="K1840" s="106"/>
      <c r="L1840" s="107"/>
      <c r="M1840" s="176" t="str">
        <f t="shared" si="751"/>
        <v xml:space="preserve"> </v>
      </c>
      <c r="N1840" s="177" t="str">
        <f t="shared" si="752"/>
        <v xml:space="preserve"> </v>
      </c>
      <c r="O1840" s="177" t="str">
        <f t="shared" si="753"/>
        <v xml:space="preserve"> </v>
      </c>
      <c r="P1840" s="177" t="str">
        <f t="shared" si="754"/>
        <v xml:space="preserve"> </v>
      </c>
      <c r="Q1840" s="178" t="str">
        <f t="shared" si="755"/>
        <v xml:space="preserve"> </v>
      </c>
      <c r="R1840" s="178" t="str">
        <f t="shared" si="756"/>
        <v xml:space="preserve"> </v>
      </c>
      <c r="S1840" s="179" t="str">
        <f t="shared" si="757"/>
        <v xml:space="preserve"> </v>
      </c>
      <c r="T1840" s="176" t="e">
        <f t="shared" si="758"/>
        <v>#VALUE!</v>
      </c>
      <c r="U1840" s="180" t="e">
        <f t="shared" si="759"/>
        <v>#VALUE!</v>
      </c>
      <c r="V1840" s="181" t="e">
        <f t="shared" si="760"/>
        <v>#VALUE!</v>
      </c>
      <c r="W1840" s="182" t="str">
        <f t="shared" si="761"/>
        <v>donnée(s) manquante(s)</v>
      </c>
      <c r="X1840" s="183" t="str">
        <f t="shared" si="762"/>
        <v>donnée(s) manquante(s)</v>
      </c>
      <c r="Y1840" s="178" t="str">
        <f t="shared" si="763"/>
        <v xml:space="preserve"> </v>
      </c>
      <c r="Z1840" s="178" t="str">
        <f t="shared" si="764"/>
        <v xml:space="preserve"> </v>
      </c>
      <c r="AA1840" s="178" t="str">
        <f t="shared" si="765"/>
        <v xml:space="preserve"> </v>
      </c>
      <c r="AB1840" s="184" t="str">
        <f t="shared" si="766"/>
        <v xml:space="preserve"> </v>
      </c>
      <c r="AC1840" s="184" t="str">
        <f t="shared" si="767"/>
        <v xml:space="preserve"> </v>
      </c>
      <c r="AD1840" s="184" t="str">
        <f t="shared" si="773"/>
        <v xml:space="preserve"> </v>
      </c>
      <c r="AE1840" s="185" t="e">
        <f t="shared" si="768"/>
        <v>#VALUE!</v>
      </c>
      <c r="AF1840" s="185" t="e">
        <f t="shared" si="769"/>
        <v>#VALUE!</v>
      </c>
      <c r="AG1840" s="212" t="e">
        <f t="shared" si="770"/>
        <v>#VALUE!</v>
      </c>
      <c r="AH1840" s="73" t="e">
        <f t="shared" si="774"/>
        <v>#VALUE!</v>
      </c>
      <c r="AI1840" s="74" t="e">
        <f t="shared" si="775"/>
        <v>#VALUE!</v>
      </c>
      <c r="AJ1840" s="186" t="e">
        <f t="shared" si="771"/>
        <v>#VALUE!</v>
      </c>
      <c r="AK1840" s="186" t="e">
        <f t="shared" si="772"/>
        <v>#VALUE!</v>
      </c>
    </row>
    <row r="1841" spans="1:37" x14ac:dyDescent="0.25">
      <c r="A1841" s="114" t="s">
        <v>74</v>
      </c>
      <c r="B1841" s="197"/>
      <c r="C1841" s="102"/>
      <c r="D1841" s="103"/>
      <c r="E1841" s="103"/>
      <c r="F1841" s="104"/>
      <c r="G1841" s="105"/>
      <c r="H1841" s="198"/>
      <c r="I1841" s="106"/>
      <c r="J1841" s="106"/>
      <c r="K1841" s="106"/>
      <c r="L1841" s="107"/>
      <c r="M1841" s="176" t="str">
        <f t="shared" si="751"/>
        <v xml:space="preserve"> </v>
      </c>
      <c r="N1841" s="177" t="str">
        <f t="shared" si="752"/>
        <v xml:space="preserve"> </v>
      </c>
      <c r="O1841" s="177" t="str">
        <f t="shared" si="753"/>
        <v xml:space="preserve"> </v>
      </c>
      <c r="P1841" s="177" t="str">
        <f t="shared" si="754"/>
        <v xml:space="preserve"> </v>
      </c>
      <c r="Q1841" s="178" t="str">
        <f t="shared" si="755"/>
        <v xml:space="preserve"> </v>
      </c>
      <c r="R1841" s="178" t="str">
        <f t="shared" si="756"/>
        <v xml:space="preserve"> </v>
      </c>
      <c r="S1841" s="179" t="str">
        <f t="shared" si="757"/>
        <v xml:space="preserve"> </v>
      </c>
      <c r="T1841" s="176" t="e">
        <f t="shared" si="758"/>
        <v>#VALUE!</v>
      </c>
      <c r="U1841" s="180" t="e">
        <f t="shared" si="759"/>
        <v>#VALUE!</v>
      </c>
      <c r="V1841" s="181" t="e">
        <f t="shared" si="760"/>
        <v>#VALUE!</v>
      </c>
      <c r="W1841" s="182" t="str">
        <f t="shared" si="761"/>
        <v>donnée(s) manquante(s)</v>
      </c>
      <c r="X1841" s="183" t="str">
        <f t="shared" si="762"/>
        <v>donnée(s) manquante(s)</v>
      </c>
      <c r="Y1841" s="178" t="str">
        <f t="shared" si="763"/>
        <v xml:space="preserve"> </v>
      </c>
      <c r="Z1841" s="178" t="str">
        <f t="shared" si="764"/>
        <v xml:space="preserve"> </v>
      </c>
      <c r="AA1841" s="178" t="str">
        <f t="shared" si="765"/>
        <v xml:space="preserve"> </v>
      </c>
      <c r="AB1841" s="184" t="str">
        <f t="shared" si="766"/>
        <v xml:space="preserve"> </v>
      </c>
      <c r="AC1841" s="184" t="str">
        <f t="shared" si="767"/>
        <v xml:space="preserve"> </v>
      </c>
      <c r="AD1841" s="184" t="str">
        <f t="shared" si="773"/>
        <v xml:space="preserve"> </v>
      </c>
      <c r="AE1841" s="185" t="e">
        <f t="shared" si="768"/>
        <v>#VALUE!</v>
      </c>
      <c r="AF1841" s="185" t="e">
        <f t="shared" si="769"/>
        <v>#VALUE!</v>
      </c>
      <c r="AG1841" s="212" t="e">
        <f t="shared" si="770"/>
        <v>#VALUE!</v>
      </c>
      <c r="AH1841" s="73" t="e">
        <f t="shared" si="774"/>
        <v>#VALUE!</v>
      </c>
      <c r="AI1841" s="74" t="e">
        <f t="shared" si="775"/>
        <v>#VALUE!</v>
      </c>
      <c r="AJ1841" s="186" t="e">
        <f t="shared" si="771"/>
        <v>#VALUE!</v>
      </c>
      <c r="AK1841" s="186" t="e">
        <f t="shared" si="772"/>
        <v>#VALUE!</v>
      </c>
    </row>
    <row r="1842" spans="1:37" x14ac:dyDescent="0.25">
      <c r="A1842" s="114" t="s">
        <v>74</v>
      </c>
      <c r="B1842" s="197"/>
      <c r="C1842" s="102"/>
      <c r="D1842" s="103"/>
      <c r="E1842" s="103"/>
      <c r="F1842" s="104"/>
      <c r="G1842" s="105"/>
      <c r="H1842" s="198"/>
      <c r="I1842" s="106"/>
      <c r="J1842" s="106"/>
      <c r="K1842" s="106"/>
      <c r="L1842" s="107"/>
      <c r="M1842" s="176" t="str">
        <f t="shared" si="751"/>
        <v xml:space="preserve"> </v>
      </c>
      <c r="N1842" s="177" t="str">
        <f t="shared" si="752"/>
        <v xml:space="preserve"> </v>
      </c>
      <c r="O1842" s="177" t="str">
        <f t="shared" si="753"/>
        <v xml:space="preserve"> </v>
      </c>
      <c r="P1842" s="177" t="str">
        <f t="shared" si="754"/>
        <v xml:space="preserve"> </v>
      </c>
      <c r="Q1842" s="178" t="str">
        <f t="shared" si="755"/>
        <v xml:space="preserve"> </v>
      </c>
      <c r="R1842" s="178" t="str">
        <f t="shared" si="756"/>
        <v xml:space="preserve"> </v>
      </c>
      <c r="S1842" s="179" t="str">
        <f t="shared" si="757"/>
        <v xml:space="preserve"> </v>
      </c>
      <c r="T1842" s="176" t="e">
        <f t="shared" si="758"/>
        <v>#VALUE!</v>
      </c>
      <c r="U1842" s="180" t="e">
        <f t="shared" si="759"/>
        <v>#VALUE!</v>
      </c>
      <c r="V1842" s="181" t="e">
        <f t="shared" si="760"/>
        <v>#VALUE!</v>
      </c>
      <c r="W1842" s="182" t="str">
        <f t="shared" si="761"/>
        <v>donnée(s) manquante(s)</v>
      </c>
      <c r="X1842" s="183" t="str">
        <f t="shared" si="762"/>
        <v>donnée(s) manquante(s)</v>
      </c>
      <c r="Y1842" s="178" t="str">
        <f t="shared" si="763"/>
        <v xml:space="preserve"> </v>
      </c>
      <c r="Z1842" s="178" t="str">
        <f t="shared" si="764"/>
        <v xml:space="preserve"> </v>
      </c>
      <c r="AA1842" s="178" t="str">
        <f t="shared" si="765"/>
        <v xml:space="preserve"> </v>
      </c>
      <c r="AB1842" s="184" t="str">
        <f t="shared" si="766"/>
        <v xml:space="preserve"> </v>
      </c>
      <c r="AC1842" s="184" t="str">
        <f t="shared" si="767"/>
        <v xml:space="preserve"> </v>
      </c>
      <c r="AD1842" s="184" t="str">
        <f t="shared" si="773"/>
        <v xml:space="preserve"> </v>
      </c>
      <c r="AE1842" s="185" t="e">
        <f t="shared" si="768"/>
        <v>#VALUE!</v>
      </c>
      <c r="AF1842" s="185" t="e">
        <f t="shared" si="769"/>
        <v>#VALUE!</v>
      </c>
      <c r="AG1842" s="212" t="e">
        <f t="shared" si="770"/>
        <v>#VALUE!</v>
      </c>
      <c r="AH1842" s="73" t="e">
        <f t="shared" si="774"/>
        <v>#VALUE!</v>
      </c>
      <c r="AI1842" s="74" t="e">
        <f t="shared" si="775"/>
        <v>#VALUE!</v>
      </c>
      <c r="AJ1842" s="186" t="e">
        <f t="shared" si="771"/>
        <v>#VALUE!</v>
      </c>
      <c r="AK1842" s="186" t="e">
        <f t="shared" si="772"/>
        <v>#VALUE!</v>
      </c>
    </row>
    <row r="1843" spans="1:37" x14ac:dyDescent="0.25">
      <c r="A1843" s="114" t="s">
        <v>74</v>
      </c>
      <c r="B1843" s="197"/>
      <c r="C1843" s="102"/>
      <c r="D1843" s="103"/>
      <c r="E1843" s="103"/>
      <c r="F1843" s="104"/>
      <c r="G1843" s="105"/>
      <c r="H1843" s="198"/>
      <c r="I1843" s="106"/>
      <c r="J1843" s="106"/>
      <c r="K1843" s="106"/>
      <c r="L1843" s="107"/>
      <c r="M1843" s="176" t="str">
        <f t="shared" si="751"/>
        <v xml:space="preserve"> </v>
      </c>
      <c r="N1843" s="177" t="str">
        <f t="shared" si="752"/>
        <v xml:space="preserve"> </v>
      </c>
      <c r="O1843" s="177" t="str">
        <f t="shared" si="753"/>
        <v xml:space="preserve"> </v>
      </c>
      <c r="P1843" s="177" t="str">
        <f t="shared" si="754"/>
        <v xml:space="preserve"> </v>
      </c>
      <c r="Q1843" s="178" t="str">
        <f t="shared" si="755"/>
        <v xml:space="preserve"> </v>
      </c>
      <c r="R1843" s="178" t="str">
        <f t="shared" si="756"/>
        <v xml:space="preserve"> </v>
      </c>
      <c r="S1843" s="179" t="str">
        <f t="shared" si="757"/>
        <v xml:space="preserve"> </v>
      </c>
      <c r="T1843" s="176" t="e">
        <f t="shared" si="758"/>
        <v>#VALUE!</v>
      </c>
      <c r="U1843" s="180" t="e">
        <f t="shared" si="759"/>
        <v>#VALUE!</v>
      </c>
      <c r="V1843" s="181" t="e">
        <f t="shared" si="760"/>
        <v>#VALUE!</v>
      </c>
      <c r="W1843" s="182" t="str">
        <f t="shared" si="761"/>
        <v>donnée(s) manquante(s)</v>
      </c>
      <c r="X1843" s="183" t="str">
        <f t="shared" si="762"/>
        <v>donnée(s) manquante(s)</v>
      </c>
      <c r="Y1843" s="178" t="str">
        <f t="shared" si="763"/>
        <v xml:space="preserve"> </v>
      </c>
      <c r="Z1843" s="178" t="str">
        <f t="shared" si="764"/>
        <v xml:space="preserve"> </v>
      </c>
      <c r="AA1843" s="178" t="str">
        <f t="shared" si="765"/>
        <v xml:space="preserve"> </v>
      </c>
      <c r="AB1843" s="184" t="str">
        <f t="shared" si="766"/>
        <v xml:space="preserve"> </v>
      </c>
      <c r="AC1843" s="184" t="str">
        <f t="shared" si="767"/>
        <v xml:space="preserve"> </v>
      </c>
      <c r="AD1843" s="184" t="str">
        <f t="shared" si="773"/>
        <v xml:space="preserve"> </v>
      </c>
      <c r="AE1843" s="185" t="e">
        <f t="shared" si="768"/>
        <v>#VALUE!</v>
      </c>
      <c r="AF1843" s="185" t="e">
        <f t="shared" si="769"/>
        <v>#VALUE!</v>
      </c>
      <c r="AG1843" s="212" t="e">
        <f t="shared" si="770"/>
        <v>#VALUE!</v>
      </c>
      <c r="AH1843" s="73" t="e">
        <f t="shared" si="774"/>
        <v>#VALUE!</v>
      </c>
      <c r="AI1843" s="74" t="e">
        <f t="shared" si="775"/>
        <v>#VALUE!</v>
      </c>
      <c r="AJ1843" s="186" t="e">
        <f t="shared" si="771"/>
        <v>#VALUE!</v>
      </c>
      <c r="AK1843" s="186" t="e">
        <f t="shared" si="772"/>
        <v>#VALUE!</v>
      </c>
    </row>
    <row r="1844" spans="1:37" x14ac:dyDescent="0.25">
      <c r="A1844" s="114" t="s">
        <v>74</v>
      </c>
      <c r="B1844" s="197"/>
      <c r="C1844" s="102"/>
      <c r="D1844" s="103"/>
      <c r="E1844" s="103"/>
      <c r="F1844" s="104"/>
      <c r="G1844" s="105"/>
      <c r="H1844" s="198"/>
      <c r="I1844" s="106"/>
      <c r="J1844" s="106"/>
      <c r="K1844" s="106"/>
      <c r="L1844" s="107"/>
      <c r="M1844" s="176" t="str">
        <f t="shared" si="751"/>
        <v xml:space="preserve"> </v>
      </c>
      <c r="N1844" s="177" t="str">
        <f t="shared" si="752"/>
        <v xml:space="preserve"> </v>
      </c>
      <c r="O1844" s="177" t="str">
        <f t="shared" si="753"/>
        <v xml:space="preserve"> </v>
      </c>
      <c r="P1844" s="177" t="str">
        <f t="shared" si="754"/>
        <v xml:space="preserve"> </v>
      </c>
      <c r="Q1844" s="178" t="str">
        <f t="shared" si="755"/>
        <v xml:space="preserve"> </v>
      </c>
      <c r="R1844" s="178" t="str">
        <f t="shared" si="756"/>
        <v xml:space="preserve"> </v>
      </c>
      <c r="S1844" s="179" t="str">
        <f t="shared" si="757"/>
        <v xml:space="preserve"> </v>
      </c>
      <c r="T1844" s="176" t="e">
        <f t="shared" si="758"/>
        <v>#VALUE!</v>
      </c>
      <c r="U1844" s="180" t="e">
        <f t="shared" si="759"/>
        <v>#VALUE!</v>
      </c>
      <c r="V1844" s="181" t="e">
        <f t="shared" si="760"/>
        <v>#VALUE!</v>
      </c>
      <c r="W1844" s="182" t="str">
        <f t="shared" si="761"/>
        <v>donnée(s) manquante(s)</v>
      </c>
      <c r="X1844" s="183" t="str">
        <f t="shared" si="762"/>
        <v>donnée(s) manquante(s)</v>
      </c>
      <c r="Y1844" s="178" t="str">
        <f t="shared" si="763"/>
        <v xml:space="preserve"> </v>
      </c>
      <c r="Z1844" s="178" t="str">
        <f t="shared" si="764"/>
        <v xml:space="preserve"> </v>
      </c>
      <c r="AA1844" s="178" t="str">
        <f t="shared" si="765"/>
        <v xml:space="preserve"> </v>
      </c>
      <c r="AB1844" s="184" t="str">
        <f t="shared" si="766"/>
        <v xml:space="preserve"> </v>
      </c>
      <c r="AC1844" s="184" t="str">
        <f t="shared" si="767"/>
        <v xml:space="preserve"> </v>
      </c>
      <c r="AD1844" s="184" t="str">
        <f t="shared" si="773"/>
        <v xml:space="preserve"> </v>
      </c>
      <c r="AE1844" s="185" t="e">
        <f t="shared" si="768"/>
        <v>#VALUE!</v>
      </c>
      <c r="AF1844" s="185" t="e">
        <f t="shared" si="769"/>
        <v>#VALUE!</v>
      </c>
      <c r="AG1844" s="212" t="e">
        <f t="shared" si="770"/>
        <v>#VALUE!</v>
      </c>
      <c r="AH1844" s="73" t="e">
        <f t="shared" si="774"/>
        <v>#VALUE!</v>
      </c>
      <c r="AI1844" s="74" t="e">
        <f t="shared" si="775"/>
        <v>#VALUE!</v>
      </c>
      <c r="AJ1844" s="186" t="e">
        <f t="shared" si="771"/>
        <v>#VALUE!</v>
      </c>
      <c r="AK1844" s="186" t="e">
        <f t="shared" si="772"/>
        <v>#VALUE!</v>
      </c>
    </row>
    <row r="1845" spans="1:37" x14ac:dyDescent="0.25">
      <c r="A1845" s="114" t="s">
        <v>74</v>
      </c>
      <c r="B1845" s="197"/>
      <c r="C1845" s="102"/>
      <c r="D1845" s="103"/>
      <c r="E1845" s="103"/>
      <c r="F1845" s="104"/>
      <c r="G1845" s="105"/>
      <c r="H1845" s="198"/>
      <c r="I1845" s="106"/>
      <c r="J1845" s="106"/>
      <c r="K1845" s="106"/>
      <c r="L1845" s="107"/>
      <c r="M1845" s="176" t="str">
        <f t="shared" si="751"/>
        <v xml:space="preserve"> </v>
      </c>
      <c r="N1845" s="177" t="str">
        <f t="shared" si="752"/>
        <v xml:space="preserve"> </v>
      </c>
      <c r="O1845" s="177" t="str">
        <f t="shared" si="753"/>
        <v xml:space="preserve"> </v>
      </c>
      <c r="P1845" s="177" t="str">
        <f t="shared" si="754"/>
        <v xml:space="preserve"> </v>
      </c>
      <c r="Q1845" s="178" t="str">
        <f t="shared" si="755"/>
        <v xml:space="preserve"> </v>
      </c>
      <c r="R1845" s="178" t="str">
        <f t="shared" si="756"/>
        <v xml:space="preserve"> </v>
      </c>
      <c r="S1845" s="179" t="str">
        <f t="shared" si="757"/>
        <v xml:space="preserve"> </v>
      </c>
      <c r="T1845" s="176" t="e">
        <f t="shared" si="758"/>
        <v>#VALUE!</v>
      </c>
      <c r="U1845" s="180" t="e">
        <f t="shared" si="759"/>
        <v>#VALUE!</v>
      </c>
      <c r="V1845" s="181" t="e">
        <f t="shared" si="760"/>
        <v>#VALUE!</v>
      </c>
      <c r="W1845" s="182" t="str">
        <f t="shared" si="761"/>
        <v>donnée(s) manquante(s)</v>
      </c>
      <c r="X1845" s="183" t="str">
        <f t="shared" si="762"/>
        <v>donnée(s) manquante(s)</v>
      </c>
      <c r="Y1845" s="178" t="str">
        <f t="shared" si="763"/>
        <v xml:space="preserve"> </v>
      </c>
      <c r="Z1845" s="178" t="str">
        <f t="shared" si="764"/>
        <v xml:space="preserve"> </v>
      </c>
      <c r="AA1845" s="178" t="str">
        <f t="shared" si="765"/>
        <v xml:space="preserve"> </v>
      </c>
      <c r="AB1845" s="184" t="str">
        <f t="shared" si="766"/>
        <v xml:space="preserve"> </v>
      </c>
      <c r="AC1845" s="184" t="str">
        <f t="shared" si="767"/>
        <v xml:space="preserve"> </v>
      </c>
      <c r="AD1845" s="184" t="str">
        <f t="shared" si="773"/>
        <v xml:space="preserve"> </v>
      </c>
      <c r="AE1845" s="185" t="e">
        <f t="shared" si="768"/>
        <v>#VALUE!</v>
      </c>
      <c r="AF1845" s="185" t="e">
        <f t="shared" si="769"/>
        <v>#VALUE!</v>
      </c>
      <c r="AG1845" s="212" t="e">
        <f t="shared" si="770"/>
        <v>#VALUE!</v>
      </c>
      <c r="AH1845" s="73" t="e">
        <f t="shared" si="774"/>
        <v>#VALUE!</v>
      </c>
      <c r="AI1845" s="74" t="e">
        <f t="shared" si="775"/>
        <v>#VALUE!</v>
      </c>
      <c r="AJ1845" s="186" t="e">
        <f t="shared" si="771"/>
        <v>#VALUE!</v>
      </c>
      <c r="AK1845" s="186" t="e">
        <f t="shared" si="772"/>
        <v>#VALUE!</v>
      </c>
    </row>
    <row r="1846" spans="1:37" x14ac:dyDescent="0.25">
      <c r="A1846" s="114" t="s">
        <v>74</v>
      </c>
      <c r="B1846" s="197"/>
      <c r="C1846" s="102"/>
      <c r="D1846" s="103"/>
      <c r="E1846" s="103"/>
      <c r="F1846" s="104"/>
      <c r="G1846" s="105"/>
      <c r="H1846" s="198"/>
      <c r="I1846" s="106"/>
      <c r="J1846" s="106"/>
      <c r="K1846" s="106"/>
      <c r="L1846" s="107"/>
      <c r="M1846" s="176" t="str">
        <f t="shared" si="751"/>
        <v xml:space="preserve"> </v>
      </c>
      <c r="N1846" s="177" t="str">
        <f t="shared" si="752"/>
        <v xml:space="preserve"> </v>
      </c>
      <c r="O1846" s="177" t="str">
        <f t="shared" si="753"/>
        <v xml:space="preserve"> </v>
      </c>
      <c r="P1846" s="177" t="str">
        <f t="shared" si="754"/>
        <v xml:space="preserve"> </v>
      </c>
      <c r="Q1846" s="178" t="str">
        <f t="shared" si="755"/>
        <v xml:space="preserve"> </v>
      </c>
      <c r="R1846" s="178" t="str">
        <f t="shared" si="756"/>
        <v xml:space="preserve"> </v>
      </c>
      <c r="S1846" s="179" t="str">
        <f t="shared" si="757"/>
        <v xml:space="preserve"> </v>
      </c>
      <c r="T1846" s="176" t="e">
        <f t="shared" si="758"/>
        <v>#VALUE!</v>
      </c>
      <c r="U1846" s="180" t="e">
        <f t="shared" si="759"/>
        <v>#VALUE!</v>
      </c>
      <c r="V1846" s="181" t="e">
        <f t="shared" si="760"/>
        <v>#VALUE!</v>
      </c>
      <c r="W1846" s="182" t="str">
        <f t="shared" si="761"/>
        <v>donnée(s) manquante(s)</v>
      </c>
      <c r="X1846" s="183" t="str">
        <f t="shared" si="762"/>
        <v>donnée(s) manquante(s)</v>
      </c>
      <c r="Y1846" s="178" t="str">
        <f t="shared" si="763"/>
        <v xml:space="preserve"> </v>
      </c>
      <c r="Z1846" s="178" t="str">
        <f t="shared" si="764"/>
        <v xml:space="preserve"> </v>
      </c>
      <c r="AA1846" s="178" t="str">
        <f t="shared" si="765"/>
        <v xml:space="preserve"> </v>
      </c>
      <c r="AB1846" s="184" t="str">
        <f t="shared" si="766"/>
        <v xml:space="preserve"> </v>
      </c>
      <c r="AC1846" s="184" t="str">
        <f t="shared" si="767"/>
        <v xml:space="preserve"> </v>
      </c>
      <c r="AD1846" s="184" t="str">
        <f t="shared" si="773"/>
        <v xml:space="preserve"> </v>
      </c>
      <c r="AE1846" s="185" t="e">
        <f t="shared" si="768"/>
        <v>#VALUE!</v>
      </c>
      <c r="AF1846" s="185" t="e">
        <f t="shared" si="769"/>
        <v>#VALUE!</v>
      </c>
      <c r="AG1846" s="212" t="e">
        <f t="shared" si="770"/>
        <v>#VALUE!</v>
      </c>
      <c r="AH1846" s="73" t="e">
        <f t="shared" si="774"/>
        <v>#VALUE!</v>
      </c>
      <c r="AI1846" s="74" t="e">
        <f t="shared" si="775"/>
        <v>#VALUE!</v>
      </c>
      <c r="AJ1846" s="186" t="e">
        <f t="shared" si="771"/>
        <v>#VALUE!</v>
      </c>
      <c r="AK1846" s="186" t="e">
        <f t="shared" si="772"/>
        <v>#VALUE!</v>
      </c>
    </row>
    <row r="1847" spans="1:37" x14ac:dyDescent="0.25">
      <c r="A1847" s="114" t="s">
        <v>74</v>
      </c>
      <c r="B1847" s="197"/>
      <c r="C1847" s="102"/>
      <c r="D1847" s="103"/>
      <c r="E1847" s="103"/>
      <c r="F1847" s="104"/>
      <c r="G1847" s="105"/>
      <c r="H1847" s="198"/>
      <c r="I1847" s="106"/>
      <c r="J1847" s="106"/>
      <c r="K1847" s="106"/>
      <c r="L1847" s="107"/>
      <c r="M1847" s="176" t="str">
        <f t="shared" si="751"/>
        <v xml:space="preserve"> </v>
      </c>
      <c r="N1847" s="177" t="str">
        <f t="shared" si="752"/>
        <v xml:space="preserve"> </v>
      </c>
      <c r="O1847" s="177" t="str">
        <f t="shared" si="753"/>
        <v xml:space="preserve"> </v>
      </c>
      <c r="P1847" s="177" t="str">
        <f t="shared" si="754"/>
        <v xml:space="preserve"> </v>
      </c>
      <c r="Q1847" s="178" t="str">
        <f t="shared" si="755"/>
        <v xml:space="preserve"> </v>
      </c>
      <c r="R1847" s="178" t="str">
        <f t="shared" si="756"/>
        <v xml:space="preserve"> </v>
      </c>
      <c r="S1847" s="179" t="str">
        <f t="shared" si="757"/>
        <v xml:space="preserve"> </v>
      </c>
      <c r="T1847" s="176" t="e">
        <f t="shared" si="758"/>
        <v>#VALUE!</v>
      </c>
      <c r="U1847" s="180" t="e">
        <f t="shared" si="759"/>
        <v>#VALUE!</v>
      </c>
      <c r="V1847" s="181" t="e">
        <f t="shared" si="760"/>
        <v>#VALUE!</v>
      </c>
      <c r="W1847" s="182" t="str">
        <f t="shared" si="761"/>
        <v>donnée(s) manquante(s)</v>
      </c>
      <c r="X1847" s="183" t="str">
        <f t="shared" si="762"/>
        <v>donnée(s) manquante(s)</v>
      </c>
      <c r="Y1847" s="178" t="str">
        <f t="shared" si="763"/>
        <v xml:space="preserve"> </v>
      </c>
      <c r="Z1847" s="178" t="str">
        <f t="shared" si="764"/>
        <v xml:space="preserve"> </v>
      </c>
      <c r="AA1847" s="178" t="str">
        <f t="shared" si="765"/>
        <v xml:space="preserve"> </v>
      </c>
      <c r="AB1847" s="184" t="str">
        <f t="shared" si="766"/>
        <v xml:space="preserve"> </v>
      </c>
      <c r="AC1847" s="184" t="str">
        <f t="shared" si="767"/>
        <v xml:space="preserve"> </v>
      </c>
      <c r="AD1847" s="184" t="str">
        <f t="shared" si="773"/>
        <v xml:space="preserve"> </v>
      </c>
      <c r="AE1847" s="185" t="e">
        <f t="shared" si="768"/>
        <v>#VALUE!</v>
      </c>
      <c r="AF1847" s="185" t="e">
        <f t="shared" si="769"/>
        <v>#VALUE!</v>
      </c>
      <c r="AG1847" s="212" t="e">
        <f t="shared" si="770"/>
        <v>#VALUE!</v>
      </c>
      <c r="AH1847" s="73" t="e">
        <f t="shared" si="774"/>
        <v>#VALUE!</v>
      </c>
      <c r="AI1847" s="74" t="e">
        <f t="shared" si="775"/>
        <v>#VALUE!</v>
      </c>
      <c r="AJ1847" s="186" t="e">
        <f t="shared" si="771"/>
        <v>#VALUE!</v>
      </c>
      <c r="AK1847" s="186" t="e">
        <f t="shared" si="772"/>
        <v>#VALUE!</v>
      </c>
    </row>
    <row r="1848" spans="1:37" x14ac:dyDescent="0.25">
      <c r="A1848" s="114" t="s">
        <v>74</v>
      </c>
      <c r="B1848" s="197"/>
      <c r="C1848" s="102"/>
      <c r="D1848" s="103"/>
      <c r="E1848" s="103"/>
      <c r="F1848" s="104"/>
      <c r="G1848" s="105"/>
      <c r="H1848" s="198"/>
      <c r="I1848" s="106"/>
      <c r="J1848" s="106"/>
      <c r="K1848" s="106"/>
      <c r="L1848" s="107"/>
      <c r="M1848" s="176" t="str">
        <f t="shared" si="751"/>
        <v xml:space="preserve"> </v>
      </c>
      <c r="N1848" s="177" t="str">
        <f t="shared" si="752"/>
        <v xml:space="preserve"> </v>
      </c>
      <c r="O1848" s="177" t="str">
        <f t="shared" si="753"/>
        <v xml:space="preserve"> </v>
      </c>
      <c r="P1848" s="177" t="str">
        <f t="shared" si="754"/>
        <v xml:space="preserve"> </v>
      </c>
      <c r="Q1848" s="178" t="str">
        <f t="shared" si="755"/>
        <v xml:space="preserve"> </v>
      </c>
      <c r="R1848" s="178" t="str">
        <f t="shared" si="756"/>
        <v xml:space="preserve"> </v>
      </c>
      <c r="S1848" s="179" t="str">
        <f t="shared" si="757"/>
        <v xml:space="preserve"> </v>
      </c>
      <c r="T1848" s="176" t="e">
        <f t="shared" si="758"/>
        <v>#VALUE!</v>
      </c>
      <c r="U1848" s="180" t="e">
        <f t="shared" si="759"/>
        <v>#VALUE!</v>
      </c>
      <c r="V1848" s="181" t="e">
        <f t="shared" si="760"/>
        <v>#VALUE!</v>
      </c>
      <c r="W1848" s="182" t="str">
        <f t="shared" si="761"/>
        <v>donnée(s) manquante(s)</v>
      </c>
      <c r="X1848" s="183" t="str">
        <f t="shared" si="762"/>
        <v>donnée(s) manquante(s)</v>
      </c>
      <c r="Y1848" s="178" t="str">
        <f t="shared" si="763"/>
        <v xml:space="preserve"> </v>
      </c>
      <c r="Z1848" s="178" t="str">
        <f t="shared" si="764"/>
        <v xml:space="preserve"> </v>
      </c>
      <c r="AA1848" s="178" t="str">
        <f t="shared" si="765"/>
        <v xml:space="preserve"> </v>
      </c>
      <c r="AB1848" s="184" t="str">
        <f t="shared" si="766"/>
        <v xml:space="preserve"> </v>
      </c>
      <c r="AC1848" s="184" t="str">
        <f t="shared" si="767"/>
        <v xml:space="preserve"> </v>
      </c>
      <c r="AD1848" s="184" t="str">
        <f t="shared" si="773"/>
        <v xml:space="preserve"> </v>
      </c>
      <c r="AE1848" s="185" t="e">
        <f t="shared" si="768"/>
        <v>#VALUE!</v>
      </c>
      <c r="AF1848" s="185" t="e">
        <f t="shared" si="769"/>
        <v>#VALUE!</v>
      </c>
      <c r="AG1848" s="212" t="e">
        <f t="shared" si="770"/>
        <v>#VALUE!</v>
      </c>
      <c r="AH1848" s="73" t="e">
        <f t="shared" si="774"/>
        <v>#VALUE!</v>
      </c>
      <c r="AI1848" s="74" t="e">
        <f t="shared" si="775"/>
        <v>#VALUE!</v>
      </c>
      <c r="AJ1848" s="186" t="e">
        <f t="shared" si="771"/>
        <v>#VALUE!</v>
      </c>
      <c r="AK1848" s="186" t="e">
        <f t="shared" si="772"/>
        <v>#VALUE!</v>
      </c>
    </row>
    <row r="1849" spans="1:37" x14ac:dyDescent="0.25">
      <c r="A1849" s="114" t="s">
        <v>74</v>
      </c>
      <c r="B1849" s="197"/>
      <c r="C1849" s="102"/>
      <c r="D1849" s="103"/>
      <c r="E1849" s="103"/>
      <c r="F1849" s="104"/>
      <c r="G1849" s="105"/>
      <c r="H1849" s="198"/>
      <c r="I1849" s="106"/>
      <c r="J1849" s="106"/>
      <c r="K1849" s="106"/>
      <c r="L1849" s="107"/>
      <c r="M1849" s="176" t="str">
        <f t="shared" si="751"/>
        <v xml:space="preserve"> </v>
      </c>
      <c r="N1849" s="177" t="str">
        <f t="shared" si="752"/>
        <v xml:space="preserve"> </v>
      </c>
      <c r="O1849" s="177" t="str">
        <f t="shared" si="753"/>
        <v xml:space="preserve"> </v>
      </c>
      <c r="P1849" s="177" t="str">
        <f t="shared" si="754"/>
        <v xml:space="preserve"> </v>
      </c>
      <c r="Q1849" s="178" t="str">
        <f t="shared" si="755"/>
        <v xml:space="preserve"> </v>
      </c>
      <c r="R1849" s="178" t="str">
        <f t="shared" si="756"/>
        <v xml:space="preserve"> </v>
      </c>
      <c r="S1849" s="179" t="str">
        <f t="shared" si="757"/>
        <v xml:space="preserve"> </v>
      </c>
      <c r="T1849" s="176" t="e">
        <f t="shared" si="758"/>
        <v>#VALUE!</v>
      </c>
      <c r="U1849" s="180" t="e">
        <f t="shared" si="759"/>
        <v>#VALUE!</v>
      </c>
      <c r="V1849" s="181" t="e">
        <f t="shared" si="760"/>
        <v>#VALUE!</v>
      </c>
      <c r="W1849" s="182" t="str">
        <f t="shared" si="761"/>
        <v>donnée(s) manquante(s)</v>
      </c>
      <c r="X1849" s="183" t="str">
        <f t="shared" si="762"/>
        <v>donnée(s) manquante(s)</v>
      </c>
      <c r="Y1849" s="178" t="str">
        <f t="shared" si="763"/>
        <v xml:space="preserve"> </v>
      </c>
      <c r="Z1849" s="178" t="str">
        <f t="shared" si="764"/>
        <v xml:space="preserve"> </v>
      </c>
      <c r="AA1849" s="178" t="str">
        <f t="shared" si="765"/>
        <v xml:space="preserve"> </v>
      </c>
      <c r="AB1849" s="184" t="str">
        <f t="shared" si="766"/>
        <v xml:space="preserve"> </v>
      </c>
      <c r="AC1849" s="184" t="str">
        <f t="shared" si="767"/>
        <v xml:space="preserve"> </v>
      </c>
      <c r="AD1849" s="184" t="str">
        <f t="shared" si="773"/>
        <v xml:space="preserve"> </v>
      </c>
      <c r="AE1849" s="185" t="e">
        <f t="shared" si="768"/>
        <v>#VALUE!</v>
      </c>
      <c r="AF1849" s="185" t="e">
        <f t="shared" si="769"/>
        <v>#VALUE!</v>
      </c>
      <c r="AG1849" s="212" t="e">
        <f t="shared" si="770"/>
        <v>#VALUE!</v>
      </c>
      <c r="AH1849" s="73" t="e">
        <f t="shared" si="774"/>
        <v>#VALUE!</v>
      </c>
      <c r="AI1849" s="74" t="e">
        <f t="shared" si="775"/>
        <v>#VALUE!</v>
      </c>
      <c r="AJ1849" s="186" t="e">
        <f t="shared" si="771"/>
        <v>#VALUE!</v>
      </c>
      <c r="AK1849" s="186" t="e">
        <f t="shared" si="772"/>
        <v>#VALUE!</v>
      </c>
    </row>
    <row r="1850" spans="1:37" x14ac:dyDescent="0.25">
      <c r="A1850" s="114" t="s">
        <v>74</v>
      </c>
      <c r="B1850" s="197"/>
      <c r="C1850" s="102"/>
      <c r="D1850" s="103"/>
      <c r="E1850" s="103"/>
      <c r="F1850" s="104"/>
      <c r="G1850" s="105"/>
      <c r="H1850" s="198"/>
      <c r="I1850" s="106"/>
      <c r="J1850" s="106"/>
      <c r="K1850" s="106"/>
      <c r="L1850" s="107"/>
      <c r="M1850" s="176" t="str">
        <f t="shared" si="751"/>
        <v xml:space="preserve"> </v>
      </c>
      <c r="N1850" s="177" t="str">
        <f t="shared" si="752"/>
        <v xml:space="preserve"> </v>
      </c>
      <c r="O1850" s="177" t="str">
        <f t="shared" si="753"/>
        <v xml:space="preserve"> </v>
      </c>
      <c r="P1850" s="177" t="str">
        <f t="shared" si="754"/>
        <v xml:space="preserve"> </v>
      </c>
      <c r="Q1850" s="178" t="str">
        <f t="shared" si="755"/>
        <v xml:space="preserve"> </v>
      </c>
      <c r="R1850" s="178" t="str">
        <f t="shared" si="756"/>
        <v xml:space="preserve"> </v>
      </c>
      <c r="S1850" s="179" t="str">
        <f t="shared" si="757"/>
        <v xml:space="preserve"> </v>
      </c>
      <c r="T1850" s="176" t="e">
        <f t="shared" si="758"/>
        <v>#VALUE!</v>
      </c>
      <c r="U1850" s="180" t="e">
        <f t="shared" si="759"/>
        <v>#VALUE!</v>
      </c>
      <c r="V1850" s="181" t="e">
        <f t="shared" si="760"/>
        <v>#VALUE!</v>
      </c>
      <c r="W1850" s="182" t="str">
        <f t="shared" si="761"/>
        <v>donnée(s) manquante(s)</v>
      </c>
      <c r="X1850" s="183" t="str">
        <f t="shared" si="762"/>
        <v>donnée(s) manquante(s)</v>
      </c>
      <c r="Y1850" s="178" t="str">
        <f t="shared" si="763"/>
        <v xml:space="preserve"> </v>
      </c>
      <c r="Z1850" s="178" t="str">
        <f t="shared" si="764"/>
        <v xml:space="preserve"> </v>
      </c>
      <c r="AA1850" s="178" t="str">
        <f t="shared" si="765"/>
        <v xml:space="preserve"> </v>
      </c>
      <c r="AB1850" s="184" t="str">
        <f t="shared" si="766"/>
        <v xml:space="preserve"> </v>
      </c>
      <c r="AC1850" s="184" t="str">
        <f t="shared" si="767"/>
        <v xml:space="preserve"> </v>
      </c>
      <c r="AD1850" s="184" t="str">
        <f t="shared" si="773"/>
        <v xml:space="preserve"> </v>
      </c>
      <c r="AE1850" s="185" t="e">
        <f t="shared" si="768"/>
        <v>#VALUE!</v>
      </c>
      <c r="AF1850" s="185" t="e">
        <f t="shared" si="769"/>
        <v>#VALUE!</v>
      </c>
      <c r="AG1850" s="212" t="e">
        <f t="shared" si="770"/>
        <v>#VALUE!</v>
      </c>
      <c r="AH1850" s="73" t="e">
        <f t="shared" si="774"/>
        <v>#VALUE!</v>
      </c>
      <c r="AI1850" s="74" t="e">
        <f t="shared" si="775"/>
        <v>#VALUE!</v>
      </c>
      <c r="AJ1850" s="186" t="e">
        <f t="shared" si="771"/>
        <v>#VALUE!</v>
      </c>
      <c r="AK1850" s="186" t="e">
        <f t="shared" si="772"/>
        <v>#VALUE!</v>
      </c>
    </row>
    <row r="1851" spans="1:37" x14ac:dyDescent="0.25">
      <c r="A1851" s="114" t="s">
        <v>74</v>
      </c>
      <c r="B1851" s="197"/>
      <c r="C1851" s="102"/>
      <c r="D1851" s="103"/>
      <c r="E1851" s="103"/>
      <c r="F1851" s="104"/>
      <c r="G1851" s="105"/>
      <c r="H1851" s="198"/>
      <c r="I1851" s="106"/>
      <c r="J1851" s="106"/>
      <c r="K1851" s="106"/>
      <c r="L1851" s="107"/>
      <c r="M1851" s="176" t="str">
        <f t="shared" si="751"/>
        <v xml:space="preserve"> </v>
      </c>
      <c r="N1851" s="177" t="str">
        <f t="shared" si="752"/>
        <v xml:space="preserve"> </v>
      </c>
      <c r="O1851" s="177" t="str">
        <f t="shared" si="753"/>
        <v xml:space="preserve"> </v>
      </c>
      <c r="P1851" s="177" t="str">
        <f t="shared" si="754"/>
        <v xml:space="preserve"> </v>
      </c>
      <c r="Q1851" s="178" t="str">
        <f t="shared" si="755"/>
        <v xml:space="preserve"> </v>
      </c>
      <c r="R1851" s="178" t="str">
        <f t="shared" si="756"/>
        <v xml:space="preserve"> </v>
      </c>
      <c r="S1851" s="179" t="str">
        <f t="shared" si="757"/>
        <v xml:space="preserve"> </v>
      </c>
      <c r="T1851" s="176" t="e">
        <f t="shared" si="758"/>
        <v>#VALUE!</v>
      </c>
      <c r="U1851" s="180" t="e">
        <f t="shared" si="759"/>
        <v>#VALUE!</v>
      </c>
      <c r="V1851" s="181" t="e">
        <f t="shared" si="760"/>
        <v>#VALUE!</v>
      </c>
      <c r="W1851" s="182" t="str">
        <f t="shared" si="761"/>
        <v>donnée(s) manquante(s)</v>
      </c>
      <c r="X1851" s="183" t="str">
        <f t="shared" si="762"/>
        <v>donnée(s) manquante(s)</v>
      </c>
      <c r="Y1851" s="178" t="str">
        <f t="shared" si="763"/>
        <v xml:space="preserve"> </v>
      </c>
      <c r="Z1851" s="178" t="str">
        <f t="shared" si="764"/>
        <v xml:space="preserve"> </v>
      </c>
      <c r="AA1851" s="178" t="str">
        <f t="shared" si="765"/>
        <v xml:space="preserve"> </v>
      </c>
      <c r="AB1851" s="184" t="str">
        <f t="shared" si="766"/>
        <v xml:space="preserve"> </v>
      </c>
      <c r="AC1851" s="184" t="str">
        <f t="shared" si="767"/>
        <v xml:space="preserve"> </v>
      </c>
      <c r="AD1851" s="184" t="str">
        <f t="shared" si="773"/>
        <v xml:space="preserve"> </v>
      </c>
      <c r="AE1851" s="185" t="e">
        <f t="shared" si="768"/>
        <v>#VALUE!</v>
      </c>
      <c r="AF1851" s="185" t="e">
        <f t="shared" si="769"/>
        <v>#VALUE!</v>
      </c>
      <c r="AG1851" s="212" t="e">
        <f t="shared" si="770"/>
        <v>#VALUE!</v>
      </c>
      <c r="AH1851" s="73" t="e">
        <f t="shared" si="774"/>
        <v>#VALUE!</v>
      </c>
      <c r="AI1851" s="74" t="e">
        <f t="shared" si="775"/>
        <v>#VALUE!</v>
      </c>
      <c r="AJ1851" s="186" t="e">
        <f t="shared" si="771"/>
        <v>#VALUE!</v>
      </c>
      <c r="AK1851" s="186" t="e">
        <f t="shared" si="772"/>
        <v>#VALUE!</v>
      </c>
    </row>
    <row r="1852" spans="1:37" x14ac:dyDescent="0.25">
      <c r="A1852" s="114" t="s">
        <v>74</v>
      </c>
      <c r="B1852" s="197"/>
      <c r="C1852" s="102"/>
      <c r="D1852" s="103"/>
      <c r="E1852" s="103"/>
      <c r="F1852" s="104"/>
      <c r="G1852" s="105"/>
      <c r="H1852" s="198"/>
      <c r="I1852" s="106"/>
      <c r="J1852" s="106"/>
      <c r="K1852" s="106"/>
      <c r="L1852" s="107"/>
      <c r="M1852" s="176" t="str">
        <f t="shared" si="751"/>
        <v xml:space="preserve"> </v>
      </c>
      <c r="N1852" s="177" t="str">
        <f t="shared" si="752"/>
        <v xml:space="preserve"> </v>
      </c>
      <c r="O1852" s="177" t="str">
        <f t="shared" si="753"/>
        <v xml:space="preserve"> </v>
      </c>
      <c r="P1852" s="177" t="str">
        <f t="shared" si="754"/>
        <v xml:space="preserve"> </v>
      </c>
      <c r="Q1852" s="178" t="str">
        <f t="shared" si="755"/>
        <v xml:space="preserve"> </v>
      </c>
      <c r="R1852" s="178" t="str">
        <f t="shared" si="756"/>
        <v xml:space="preserve"> </v>
      </c>
      <c r="S1852" s="179" t="str">
        <f t="shared" si="757"/>
        <v xml:space="preserve"> </v>
      </c>
      <c r="T1852" s="176" t="e">
        <f t="shared" si="758"/>
        <v>#VALUE!</v>
      </c>
      <c r="U1852" s="180" t="e">
        <f t="shared" si="759"/>
        <v>#VALUE!</v>
      </c>
      <c r="V1852" s="181" t="e">
        <f t="shared" si="760"/>
        <v>#VALUE!</v>
      </c>
      <c r="W1852" s="182" t="str">
        <f t="shared" si="761"/>
        <v>donnée(s) manquante(s)</v>
      </c>
      <c r="X1852" s="183" t="str">
        <f t="shared" si="762"/>
        <v>donnée(s) manquante(s)</v>
      </c>
      <c r="Y1852" s="178" t="str">
        <f t="shared" si="763"/>
        <v xml:space="preserve"> </v>
      </c>
      <c r="Z1852" s="178" t="str">
        <f t="shared" si="764"/>
        <v xml:space="preserve"> </v>
      </c>
      <c r="AA1852" s="178" t="str">
        <f t="shared" si="765"/>
        <v xml:space="preserve"> </v>
      </c>
      <c r="AB1852" s="184" t="str">
        <f t="shared" si="766"/>
        <v xml:space="preserve"> </v>
      </c>
      <c r="AC1852" s="184" t="str">
        <f t="shared" si="767"/>
        <v xml:space="preserve"> </v>
      </c>
      <c r="AD1852" s="184" t="str">
        <f t="shared" si="773"/>
        <v xml:space="preserve"> </v>
      </c>
      <c r="AE1852" s="185" t="e">
        <f t="shared" si="768"/>
        <v>#VALUE!</v>
      </c>
      <c r="AF1852" s="185" t="e">
        <f t="shared" si="769"/>
        <v>#VALUE!</v>
      </c>
      <c r="AG1852" s="212" t="e">
        <f t="shared" si="770"/>
        <v>#VALUE!</v>
      </c>
      <c r="AH1852" s="73" t="e">
        <f t="shared" si="774"/>
        <v>#VALUE!</v>
      </c>
      <c r="AI1852" s="74" t="e">
        <f t="shared" si="775"/>
        <v>#VALUE!</v>
      </c>
      <c r="AJ1852" s="186" t="e">
        <f t="shared" si="771"/>
        <v>#VALUE!</v>
      </c>
      <c r="AK1852" s="186" t="e">
        <f t="shared" si="772"/>
        <v>#VALUE!</v>
      </c>
    </row>
    <row r="1853" spans="1:37" x14ac:dyDescent="0.25">
      <c r="A1853" s="114" t="s">
        <v>74</v>
      </c>
      <c r="B1853" s="197"/>
      <c r="C1853" s="102"/>
      <c r="D1853" s="103"/>
      <c r="E1853" s="103"/>
      <c r="F1853" s="104"/>
      <c r="G1853" s="105"/>
      <c r="H1853" s="198"/>
      <c r="I1853" s="106"/>
      <c r="J1853" s="106"/>
      <c r="K1853" s="106"/>
      <c r="L1853" s="107"/>
      <c r="M1853" s="176" t="str">
        <f t="shared" si="751"/>
        <v xml:space="preserve"> </v>
      </c>
      <c r="N1853" s="177" t="str">
        <f t="shared" si="752"/>
        <v xml:space="preserve"> </v>
      </c>
      <c r="O1853" s="177" t="str">
        <f t="shared" si="753"/>
        <v xml:space="preserve"> </v>
      </c>
      <c r="P1853" s="177" t="str">
        <f t="shared" si="754"/>
        <v xml:space="preserve"> </v>
      </c>
      <c r="Q1853" s="178" t="str">
        <f t="shared" si="755"/>
        <v xml:space="preserve"> </v>
      </c>
      <c r="R1853" s="178" t="str">
        <f t="shared" si="756"/>
        <v xml:space="preserve"> </v>
      </c>
      <c r="S1853" s="179" t="str">
        <f t="shared" si="757"/>
        <v xml:space="preserve"> </v>
      </c>
      <c r="T1853" s="176" t="e">
        <f t="shared" si="758"/>
        <v>#VALUE!</v>
      </c>
      <c r="U1853" s="180" t="e">
        <f t="shared" si="759"/>
        <v>#VALUE!</v>
      </c>
      <c r="V1853" s="181" t="e">
        <f t="shared" si="760"/>
        <v>#VALUE!</v>
      </c>
      <c r="W1853" s="182" t="str">
        <f t="shared" si="761"/>
        <v>donnée(s) manquante(s)</v>
      </c>
      <c r="X1853" s="183" t="str">
        <f t="shared" si="762"/>
        <v>donnée(s) manquante(s)</v>
      </c>
      <c r="Y1853" s="178" t="str">
        <f t="shared" si="763"/>
        <v xml:space="preserve"> </v>
      </c>
      <c r="Z1853" s="178" t="str">
        <f t="shared" si="764"/>
        <v xml:space="preserve"> </v>
      </c>
      <c r="AA1853" s="178" t="str">
        <f t="shared" si="765"/>
        <v xml:space="preserve"> </v>
      </c>
      <c r="AB1853" s="184" t="str">
        <f t="shared" si="766"/>
        <v xml:space="preserve"> </v>
      </c>
      <c r="AC1853" s="184" t="str">
        <f t="shared" si="767"/>
        <v xml:space="preserve"> </v>
      </c>
      <c r="AD1853" s="184" t="str">
        <f t="shared" si="773"/>
        <v xml:space="preserve"> </v>
      </c>
      <c r="AE1853" s="185" t="e">
        <f t="shared" si="768"/>
        <v>#VALUE!</v>
      </c>
      <c r="AF1853" s="185" t="e">
        <f t="shared" si="769"/>
        <v>#VALUE!</v>
      </c>
      <c r="AG1853" s="212" t="e">
        <f t="shared" si="770"/>
        <v>#VALUE!</v>
      </c>
      <c r="AH1853" s="73" t="e">
        <f t="shared" si="774"/>
        <v>#VALUE!</v>
      </c>
      <c r="AI1853" s="74" t="e">
        <f t="shared" si="775"/>
        <v>#VALUE!</v>
      </c>
      <c r="AJ1853" s="186" t="e">
        <f t="shared" si="771"/>
        <v>#VALUE!</v>
      </c>
      <c r="AK1853" s="186" t="e">
        <f t="shared" si="772"/>
        <v>#VALUE!</v>
      </c>
    </row>
    <row r="1854" spans="1:37" x14ac:dyDescent="0.25">
      <c r="A1854" s="114" t="s">
        <v>74</v>
      </c>
      <c r="B1854" s="197"/>
      <c r="C1854" s="102"/>
      <c r="D1854" s="103"/>
      <c r="E1854" s="103"/>
      <c r="F1854" s="104"/>
      <c r="G1854" s="105"/>
      <c r="H1854" s="198"/>
      <c r="I1854" s="106"/>
      <c r="J1854" s="106"/>
      <c r="K1854" s="106"/>
      <c r="L1854" s="107"/>
      <c r="M1854" s="176" t="str">
        <f t="shared" ref="M1854:M1917" si="776">IF(ISBLANK(C1854)," ",IF(C1854=0,0,IF(C1854&lt;=30,1,IF(C1854&lt;=60,2,IF(C1854&lt;=90,3,IF(C1854&lt;=120,4,IF(C1854&lt;=150,5,IF(C1854&lt;=180,6,IF(C1854&lt;=210,7,IF(C1854&lt;=240,8,IF(C1854&lt;=270,9,10)))))))))))</f>
        <v xml:space="preserve"> </v>
      </c>
      <c r="N1854" s="177" t="str">
        <f t="shared" ref="N1854:N1917" si="777">IF(ISBLANK(D1854)," ",IF(D1854&lt;=0,0,IF(D1854&lt;=1.5,1,IF(D1854&lt;=3,2,IF(D1854&lt;=4.5,3,IF(D1854&lt;=6,4,IF(D1854&lt;=7.5,5,IF(D1854&lt;=9,6,IF(D1854&lt;=10.5,7,IF(D1854&lt;=12,8,IF(D1854&lt;=13.5,9,10)))))))))))</f>
        <v xml:space="preserve"> </v>
      </c>
      <c r="O1854" s="177" t="str">
        <f t="shared" ref="O1854:O1917" si="778">IF(ISBLANK(E1854)," ",IF(E1854&lt;=1,0,IF(E1854&lt;=2,1,IF(E1854&lt;=3,2,IF(E1854&lt;=4,3,IF(E1854&lt;=5,4,IF(E1854&lt;=6,5,IF(E1854&lt;=7,6,IF(E1854&lt;=8,7,IF(E1854&lt;=9,8,IF(E1854&lt;=10,9,10)))))))))))</f>
        <v xml:space="preserve"> </v>
      </c>
      <c r="P1854" s="177" t="str">
        <f t="shared" ref="P1854:P1917" si="779">IF(ISBLANK(F1854)," ",IF(F1854&lt;=90,0,IF(F1854&lt;=180,1,IF(F1854&lt;=270,2,IF(F1854&lt;=360,3,IF(F1854&lt;=450,4,IF(F1854&lt;=540,5,IF(F1854&lt;=630,6,IF(F1854&lt;=720,7,IF(F1854&lt;=810,8,IF(F1854&lt;=900,9,10)))))))))))</f>
        <v xml:space="preserve"> </v>
      </c>
      <c r="Q1854" s="178" t="str">
        <f t="shared" ref="Q1854:Q1917" si="780">IF(ISBLANK(I1854)," ",IF(I1854&lt;=40,0,IF(I1854&lt;=60,2,IF(I1854&lt;=80,4,10))))</f>
        <v xml:space="preserve"> </v>
      </c>
      <c r="R1854" s="178" t="str">
        <f t="shared" ref="R1854:R1917" si="781">IF(ISBLANK(K1854)," ",IF(K1854&lt;=0.9,0,IF(K1854&lt;=1.9,1,IF(K1854&lt;=2.8,2,IF(K1854&lt;=3.7,3,IF(K1854&lt;=4.7,4,5))))))</f>
        <v xml:space="preserve"> </v>
      </c>
      <c r="S1854" s="179" t="str">
        <f t="shared" ref="S1854:S1917" si="782">IF(ISBLANK(L1854)," ",IF(L1854&lt;=1.6,0,IF(L1854&lt;=3.2,1,IF(L1854&lt;=4.8,2,IF(L1854&lt;=6.4,3,IF(L1854&lt;=8,4,5))))))</f>
        <v xml:space="preserve"> </v>
      </c>
      <c r="T1854" s="176" t="e">
        <f t="shared" ref="T1854:T1917" si="783">SUM(M1854+N1854+O1854+P1854)</f>
        <v>#VALUE!</v>
      </c>
      <c r="U1854" s="180" t="e">
        <f t="shared" ref="U1854:U1917" si="784">SUM(Q1854+R1854+S1854)</f>
        <v>#VALUE!</v>
      </c>
      <c r="V1854" s="181" t="e">
        <f t="shared" ref="V1854:V1917" si="785">IF(AND(T1854&gt;=0,T1854&lt;11),T1854-U1854,IF(AND(T1854&gt;=11,Q1854=10),T1854-U1854,T1854-Q1854-R1854))</f>
        <v>#VALUE!</v>
      </c>
      <c r="W1854" s="182" t="str">
        <f t="shared" ref="W1854:W1917" si="786">IF(OR(ISBLANK(C1854),ISBLANK(D1854),ISBLANK(E1854),ISBLANK(F1854),ISBLANK(I1854),ISBLANK(K1854),ISBLANK(L1854),ISBLANK(B1854)),"donnée(s) manquante(s)",IF(B1854="YES","Nutriscore_A",IF(V1854&lt;=1,"Nutriscore_B",IF(V1854&lt;=5,"Nutriscore_C",IF(V1854&lt;=9,"Nutriscore_D","Nutriscore_E")))))</f>
        <v>donnée(s) manquante(s)</v>
      </c>
      <c r="X1854" s="183" t="str">
        <f t="shared" ref="X1854:X1917" si="787">IF(W1854="donnée(s) manquante(s)","donnée(s) manquante(s)",IF(W1854="Nutriscore_A","dark green",IF(W1854="Nutriscore_B","green",IF(W1854="Nutriscore_C","yellow",IF(W1854="Nutriscore_D","orange","dark orange")))))</f>
        <v>donnée(s) manquante(s)</v>
      </c>
      <c r="Y1854" s="178" t="str">
        <f t="shared" ref="Y1854:Y1917" si="788">IF(ISBLANK(J1854)," ",IF(J1854&lt;=40,0,IF(J1854&lt;=60,2,IF(J1854&lt;=80,4,6))))</f>
        <v xml:space="preserve"> </v>
      </c>
      <c r="Z1854" s="178" t="str">
        <f t="shared" ref="Z1854:Z1917" si="789">IF(ISBLANK(K1854)," ",IF(K1854&lt;=3,0,IF(K1854&lt;=4.1,1,IF(K1854&lt;=5.2,2,IF(K1854&lt;=6.3,3,IF(K1854&lt;=7.4,4,5))))))</f>
        <v xml:space="preserve"> </v>
      </c>
      <c r="AA1854" s="178" t="str">
        <f t="shared" ref="AA1854:AA1917" si="790">IF(ISBLANK(L1854)," ",IF(L1854&lt;=1.2,0,IF(L1854&lt;=1.5,1,IF(L1854&lt;=1.8,2,IF(L1854&lt;=2.1,3,IF(L1854&lt;=2.4,4,IF(L1854&lt;=2.7,5,IF(L1854&lt;=3,6,7))))))))</f>
        <v xml:space="preserve"> </v>
      </c>
      <c r="AB1854" s="184" t="str">
        <f t="shared" ref="AB1854:AB1917" si="791">IF(ISBLANK(C1854)," ",IF(C1854&lt;=30,0,IF(C1854&lt;=90,1,IF(C1854&lt;=150,2,IF(C1854&lt;=210,3,IF(C1854&lt;=240,4,IF(C1854&lt;=270,5,IF(C1854&lt;=300,6,IF(C1854&lt;=330,7,IF(C1854&lt;=360,8,IF(C1854&lt;=390,9,10)))))))))))</f>
        <v xml:space="preserve"> </v>
      </c>
      <c r="AC1854" s="184" t="str">
        <f t="shared" ref="AC1854:AC1917" si="792">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84" t="str">
        <f t="shared" si="773"/>
        <v xml:space="preserve"> </v>
      </c>
      <c r="AE1854" s="185" t="e">
        <f t="shared" ref="AE1854:AE1917" si="793">IF(H1854="NO",AD1854+AC1854+AB1854+O1854, 4+AD1854+AC1854+AB1854+O1854)</f>
        <v>#VALUE!</v>
      </c>
      <c r="AF1854" s="185" t="e">
        <f t="shared" ref="AF1854:AF1917" si="794">AA1854+Y1854+Z1854</f>
        <v>#VALUE!</v>
      </c>
      <c r="AG1854" s="212" t="e">
        <f t="shared" ref="AG1854:AG1917" si="795">AE1854-AF1854</f>
        <v>#VALUE!</v>
      </c>
      <c r="AH1854" s="73" t="e">
        <f t="shared" si="774"/>
        <v>#VALUE!</v>
      </c>
      <c r="AI1854" s="74" t="e">
        <f t="shared" si="775"/>
        <v>#VALUE!</v>
      </c>
      <c r="AJ1854" s="186" t="e">
        <f t="shared" ref="AJ1854:AJ1917" si="796">AG1854-V1854</f>
        <v>#VALUE!</v>
      </c>
      <c r="AK1854" s="186" t="e">
        <f t="shared" ref="AK1854:AK1917" si="797">IF(OR(ISBLANK(X1854),ISBLANK(AI1854)),"donnée manquante",IF(W1854=AH1854,"no change",IF(W1854&lt;&gt;AH1854,IF(V1854&lt;AG1854,"less favourable",IF(V1854&gt;AG1854,"more favourable")))))</f>
        <v>#VALUE!</v>
      </c>
    </row>
    <row r="1855" spans="1:37" x14ac:dyDescent="0.25">
      <c r="A1855" s="114" t="s">
        <v>74</v>
      </c>
      <c r="B1855" s="197"/>
      <c r="C1855" s="102"/>
      <c r="D1855" s="103"/>
      <c r="E1855" s="103"/>
      <c r="F1855" s="104"/>
      <c r="G1855" s="105"/>
      <c r="H1855" s="198"/>
      <c r="I1855" s="106"/>
      <c r="J1855" s="106"/>
      <c r="K1855" s="106"/>
      <c r="L1855" s="107"/>
      <c r="M1855" s="176" t="str">
        <f t="shared" si="776"/>
        <v xml:space="preserve"> </v>
      </c>
      <c r="N1855" s="177" t="str">
        <f t="shared" si="777"/>
        <v xml:space="preserve"> </v>
      </c>
      <c r="O1855" s="177" t="str">
        <f t="shared" si="778"/>
        <v xml:space="preserve"> </v>
      </c>
      <c r="P1855" s="177" t="str">
        <f t="shared" si="779"/>
        <v xml:space="preserve"> </v>
      </c>
      <c r="Q1855" s="178" t="str">
        <f t="shared" si="780"/>
        <v xml:space="preserve"> </v>
      </c>
      <c r="R1855" s="178" t="str">
        <f t="shared" si="781"/>
        <v xml:space="preserve"> </v>
      </c>
      <c r="S1855" s="179" t="str">
        <f t="shared" si="782"/>
        <v xml:space="preserve"> </v>
      </c>
      <c r="T1855" s="176" t="e">
        <f t="shared" si="783"/>
        <v>#VALUE!</v>
      </c>
      <c r="U1855" s="180" t="e">
        <f t="shared" si="784"/>
        <v>#VALUE!</v>
      </c>
      <c r="V1855" s="181" t="e">
        <f t="shared" si="785"/>
        <v>#VALUE!</v>
      </c>
      <c r="W1855" s="182" t="str">
        <f t="shared" si="786"/>
        <v>donnée(s) manquante(s)</v>
      </c>
      <c r="X1855" s="183" t="str">
        <f t="shared" si="787"/>
        <v>donnée(s) manquante(s)</v>
      </c>
      <c r="Y1855" s="178" t="str">
        <f t="shared" si="788"/>
        <v xml:space="preserve"> </v>
      </c>
      <c r="Z1855" s="178" t="str">
        <f t="shared" si="789"/>
        <v xml:space="preserve"> </v>
      </c>
      <c r="AA1855" s="178" t="str">
        <f t="shared" si="790"/>
        <v xml:space="preserve"> </v>
      </c>
      <c r="AB1855" s="184" t="str">
        <f t="shared" si="791"/>
        <v xml:space="preserve"> </v>
      </c>
      <c r="AC1855" s="184" t="str">
        <f t="shared" si="792"/>
        <v xml:space="preserve"> </v>
      </c>
      <c r="AD1855" s="184" t="str">
        <f t="shared" si="773"/>
        <v xml:space="preserve"> </v>
      </c>
      <c r="AE1855" s="185" t="e">
        <f t="shared" si="793"/>
        <v>#VALUE!</v>
      </c>
      <c r="AF1855" s="185" t="e">
        <f t="shared" si="794"/>
        <v>#VALUE!</v>
      </c>
      <c r="AG1855" s="212" t="e">
        <f t="shared" si="795"/>
        <v>#VALUE!</v>
      </c>
      <c r="AH1855" s="73" t="e">
        <f t="shared" si="774"/>
        <v>#VALUE!</v>
      </c>
      <c r="AI1855" s="74" t="e">
        <f t="shared" si="775"/>
        <v>#VALUE!</v>
      </c>
      <c r="AJ1855" s="186" t="e">
        <f t="shared" si="796"/>
        <v>#VALUE!</v>
      </c>
      <c r="AK1855" s="186" t="e">
        <f t="shared" si="797"/>
        <v>#VALUE!</v>
      </c>
    </row>
    <row r="1856" spans="1:37" x14ac:dyDescent="0.25">
      <c r="A1856" s="114" t="s">
        <v>74</v>
      </c>
      <c r="B1856" s="197"/>
      <c r="C1856" s="102"/>
      <c r="D1856" s="103"/>
      <c r="E1856" s="103"/>
      <c r="F1856" s="104"/>
      <c r="G1856" s="105"/>
      <c r="H1856" s="198"/>
      <c r="I1856" s="106"/>
      <c r="J1856" s="106"/>
      <c r="K1856" s="106"/>
      <c r="L1856" s="107"/>
      <c r="M1856" s="176" t="str">
        <f t="shared" si="776"/>
        <v xml:space="preserve"> </v>
      </c>
      <c r="N1856" s="177" t="str">
        <f t="shared" si="777"/>
        <v xml:space="preserve"> </v>
      </c>
      <c r="O1856" s="177" t="str">
        <f t="shared" si="778"/>
        <v xml:space="preserve"> </v>
      </c>
      <c r="P1856" s="177" t="str">
        <f t="shared" si="779"/>
        <v xml:space="preserve"> </v>
      </c>
      <c r="Q1856" s="178" t="str">
        <f t="shared" si="780"/>
        <v xml:space="preserve"> </v>
      </c>
      <c r="R1856" s="178" t="str">
        <f t="shared" si="781"/>
        <v xml:space="preserve"> </v>
      </c>
      <c r="S1856" s="179" t="str">
        <f t="shared" si="782"/>
        <v xml:space="preserve"> </v>
      </c>
      <c r="T1856" s="176" t="e">
        <f t="shared" si="783"/>
        <v>#VALUE!</v>
      </c>
      <c r="U1856" s="180" t="e">
        <f t="shared" si="784"/>
        <v>#VALUE!</v>
      </c>
      <c r="V1856" s="181" t="e">
        <f t="shared" si="785"/>
        <v>#VALUE!</v>
      </c>
      <c r="W1856" s="182" t="str">
        <f t="shared" si="786"/>
        <v>donnée(s) manquante(s)</v>
      </c>
      <c r="X1856" s="183" t="str">
        <f t="shared" si="787"/>
        <v>donnée(s) manquante(s)</v>
      </c>
      <c r="Y1856" s="178" t="str">
        <f t="shared" si="788"/>
        <v xml:space="preserve"> </v>
      </c>
      <c r="Z1856" s="178" t="str">
        <f t="shared" si="789"/>
        <v xml:space="preserve"> </v>
      </c>
      <c r="AA1856" s="178" t="str">
        <f t="shared" si="790"/>
        <v xml:space="preserve"> </v>
      </c>
      <c r="AB1856" s="184" t="str">
        <f t="shared" si="791"/>
        <v xml:space="preserve"> </v>
      </c>
      <c r="AC1856" s="184" t="str">
        <f t="shared" si="792"/>
        <v xml:space="preserve"> </v>
      </c>
      <c r="AD1856" s="184" t="str">
        <f t="shared" si="773"/>
        <v xml:space="preserve"> </v>
      </c>
      <c r="AE1856" s="185" t="e">
        <f t="shared" si="793"/>
        <v>#VALUE!</v>
      </c>
      <c r="AF1856" s="185" t="e">
        <f t="shared" si="794"/>
        <v>#VALUE!</v>
      </c>
      <c r="AG1856" s="212" t="e">
        <f t="shared" si="795"/>
        <v>#VALUE!</v>
      </c>
      <c r="AH1856" s="73" t="e">
        <f t="shared" si="774"/>
        <v>#VALUE!</v>
      </c>
      <c r="AI1856" s="74" t="e">
        <f t="shared" si="775"/>
        <v>#VALUE!</v>
      </c>
      <c r="AJ1856" s="186" t="e">
        <f t="shared" si="796"/>
        <v>#VALUE!</v>
      </c>
      <c r="AK1856" s="186" t="e">
        <f t="shared" si="797"/>
        <v>#VALUE!</v>
      </c>
    </row>
    <row r="1857" spans="1:37" x14ac:dyDescent="0.25">
      <c r="A1857" s="114" t="s">
        <v>74</v>
      </c>
      <c r="B1857" s="197"/>
      <c r="C1857" s="102"/>
      <c r="D1857" s="103"/>
      <c r="E1857" s="103"/>
      <c r="F1857" s="104"/>
      <c r="G1857" s="105"/>
      <c r="H1857" s="198"/>
      <c r="I1857" s="106"/>
      <c r="J1857" s="106"/>
      <c r="K1857" s="106"/>
      <c r="L1857" s="107"/>
      <c r="M1857" s="176" t="str">
        <f t="shared" si="776"/>
        <v xml:space="preserve"> </v>
      </c>
      <c r="N1857" s="177" t="str">
        <f t="shared" si="777"/>
        <v xml:space="preserve"> </v>
      </c>
      <c r="O1857" s="177" t="str">
        <f t="shared" si="778"/>
        <v xml:space="preserve"> </v>
      </c>
      <c r="P1857" s="177" t="str">
        <f t="shared" si="779"/>
        <v xml:space="preserve"> </v>
      </c>
      <c r="Q1857" s="178" t="str">
        <f t="shared" si="780"/>
        <v xml:space="preserve"> </v>
      </c>
      <c r="R1857" s="178" t="str">
        <f t="shared" si="781"/>
        <v xml:space="preserve"> </v>
      </c>
      <c r="S1857" s="179" t="str">
        <f t="shared" si="782"/>
        <v xml:space="preserve"> </v>
      </c>
      <c r="T1857" s="176" t="e">
        <f t="shared" si="783"/>
        <v>#VALUE!</v>
      </c>
      <c r="U1857" s="180" t="e">
        <f t="shared" si="784"/>
        <v>#VALUE!</v>
      </c>
      <c r="V1857" s="181" t="e">
        <f t="shared" si="785"/>
        <v>#VALUE!</v>
      </c>
      <c r="W1857" s="182" t="str">
        <f t="shared" si="786"/>
        <v>donnée(s) manquante(s)</v>
      </c>
      <c r="X1857" s="183" t="str">
        <f t="shared" si="787"/>
        <v>donnée(s) manquante(s)</v>
      </c>
      <c r="Y1857" s="178" t="str">
        <f t="shared" si="788"/>
        <v xml:space="preserve"> </v>
      </c>
      <c r="Z1857" s="178" t="str">
        <f t="shared" si="789"/>
        <v xml:space="preserve"> </v>
      </c>
      <c r="AA1857" s="178" t="str">
        <f t="shared" si="790"/>
        <v xml:space="preserve"> </v>
      </c>
      <c r="AB1857" s="184" t="str">
        <f t="shared" si="791"/>
        <v xml:space="preserve"> </v>
      </c>
      <c r="AC1857" s="184" t="str">
        <f t="shared" si="792"/>
        <v xml:space="preserve"> </v>
      </c>
      <c r="AD1857" s="184" t="str">
        <f t="shared" si="773"/>
        <v xml:space="preserve"> </v>
      </c>
      <c r="AE1857" s="185" t="e">
        <f t="shared" si="793"/>
        <v>#VALUE!</v>
      </c>
      <c r="AF1857" s="185" t="e">
        <f t="shared" si="794"/>
        <v>#VALUE!</v>
      </c>
      <c r="AG1857" s="212" t="e">
        <f t="shared" si="795"/>
        <v>#VALUE!</v>
      </c>
      <c r="AH1857" s="73" t="e">
        <f t="shared" si="774"/>
        <v>#VALUE!</v>
      </c>
      <c r="AI1857" s="74" t="e">
        <f t="shared" si="775"/>
        <v>#VALUE!</v>
      </c>
      <c r="AJ1857" s="186" t="e">
        <f t="shared" si="796"/>
        <v>#VALUE!</v>
      </c>
      <c r="AK1857" s="186" t="e">
        <f t="shared" si="797"/>
        <v>#VALUE!</v>
      </c>
    </row>
    <row r="1858" spans="1:37" x14ac:dyDescent="0.25">
      <c r="A1858" s="114" t="s">
        <v>74</v>
      </c>
      <c r="B1858" s="197"/>
      <c r="C1858" s="102"/>
      <c r="D1858" s="103"/>
      <c r="E1858" s="103"/>
      <c r="F1858" s="104"/>
      <c r="G1858" s="105"/>
      <c r="H1858" s="198"/>
      <c r="I1858" s="106"/>
      <c r="J1858" s="106"/>
      <c r="K1858" s="106"/>
      <c r="L1858" s="107"/>
      <c r="M1858" s="176" t="str">
        <f t="shared" si="776"/>
        <v xml:space="preserve"> </v>
      </c>
      <c r="N1858" s="177" t="str">
        <f t="shared" si="777"/>
        <v xml:space="preserve"> </v>
      </c>
      <c r="O1858" s="177" t="str">
        <f t="shared" si="778"/>
        <v xml:space="preserve"> </v>
      </c>
      <c r="P1858" s="177" t="str">
        <f t="shared" si="779"/>
        <v xml:space="preserve"> </v>
      </c>
      <c r="Q1858" s="178" t="str">
        <f t="shared" si="780"/>
        <v xml:space="preserve"> </v>
      </c>
      <c r="R1858" s="178" t="str">
        <f t="shared" si="781"/>
        <v xml:space="preserve"> </v>
      </c>
      <c r="S1858" s="179" t="str">
        <f t="shared" si="782"/>
        <v xml:space="preserve"> </v>
      </c>
      <c r="T1858" s="176" t="e">
        <f t="shared" si="783"/>
        <v>#VALUE!</v>
      </c>
      <c r="U1858" s="180" t="e">
        <f t="shared" si="784"/>
        <v>#VALUE!</v>
      </c>
      <c r="V1858" s="181" t="e">
        <f t="shared" si="785"/>
        <v>#VALUE!</v>
      </c>
      <c r="W1858" s="182" t="str">
        <f t="shared" si="786"/>
        <v>donnée(s) manquante(s)</v>
      </c>
      <c r="X1858" s="183" t="str">
        <f t="shared" si="787"/>
        <v>donnée(s) manquante(s)</v>
      </c>
      <c r="Y1858" s="178" t="str">
        <f t="shared" si="788"/>
        <v xml:space="preserve"> </v>
      </c>
      <c r="Z1858" s="178" t="str">
        <f t="shared" si="789"/>
        <v xml:space="preserve"> </v>
      </c>
      <c r="AA1858" s="178" t="str">
        <f t="shared" si="790"/>
        <v xml:space="preserve"> </v>
      </c>
      <c r="AB1858" s="184" t="str">
        <f t="shared" si="791"/>
        <v xml:space="preserve"> </v>
      </c>
      <c r="AC1858" s="184" t="str">
        <f t="shared" si="792"/>
        <v xml:space="preserve"> </v>
      </c>
      <c r="AD1858" s="184" t="str">
        <f t="shared" si="773"/>
        <v xml:space="preserve"> </v>
      </c>
      <c r="AE1858" s="185" t="e">
        <f t="shared" si="793"/>
        <v>#VALUE!</v>
      </c>
      <c r="AF1858" s="185" t="e">
        <f t="shared" si="794"/>
        <v>#VALUE!</v>
      </c>
      <c r="AG1858" s="212" t="e">
        <f t="shared" si="795"/>
        <v>#VALUE!</v>
      </c>
      <c r="AH1858" s="73" t="e">
        <f t="shared" si="774"/>
        <v>#VALUE!</v>
      </c>
      <c r="AI1858" s="74" t="e">
        <f t="shared" si="775"/>
        <v>#VALUE!</v>
      </c>
      <c r="AJ1858" s="186" t="e">
        <f t="shared" si="796"/>
        <v>#VALUE!</v>
      </c>
      <c r="AK1858" s="186" t="e">
        <f t="shared" si="797"/>
        <v>#VALUE!</v>
      </c>
    </row>
    <row r="1859" spans="1:37" x14ac:dyDescent="0.25">
      <c r="A1859" s="114" t="s">
        <v>74</v>
      </c>
      <c r="B1859" s="197"/>
      <c r="C1859" s="102"/>
      <c r="D1859" s="103"/>
      <c r="E1859" s="103"/>
      <c r="F1859" s="104"/>
      <c r="G1859" s="105"/>
      <c r="H1859" s="198"/>
      <c r="I1859" s="106"/>
      <c r="J1859" s="106"/>
      <c r="K1859" s="106"/>
      <c r="L1859" s="107"/>
      <c r="M1859" s="176" t="str">
        <f t="shared" si="776"/>
        <v xml:space="preserve"> </v>
      </c>
      <c r="N1859" s="177" t="str">
        <f t="shared" si="777"/>
        <v xml:space="preserve"> </v>
      </c>
      <c r="O1859" s="177" t="str">
        <f t="shared" si="778"/>
        <v xml:space="preserve"> </v>
      </c>
      <c r="P1859" s="177" t="str">
        <f t="shared" si="779"/>
        <v xml:space="preserve"> </v>
      </c>
      <c r="Q1859" s="178" t="str">
        <f t="shared" si="780"/>
        <v xml:space="preserve"> </v>
      </c>
      <c r="R1859" s="178" t="str">
        <f t="shared" si="781"/>
        <v xml:space="preserve"> </v>
      </c>
      <c r="S1859" s="179" t="str">
        <f t="shared" si="782"/>
        <v xml:space="preserve"> </v>
      </c>
      <c r="T1859" s="176" t="e">
        <f t="shared" si="783"/>
        <v>#VALUE!</v>
      </c>
      <c r="U1859" s="180" t="e">
        <f t="shared" si="784"/>
        <v>#VALUE!</v>
      </c>
      <c r="V1859" s="181" t="e">
        <f t="shared" si="785"/>
        <v>#VALUE!</v>
      </c>
      <c r="W1859" s="182" t="str">
        <f t="shared" si="786"/>
        <v>donnée(s) manquante(s)</v>
      </c>
      <c r="X1859" s="183" t="str">
        <f t="shared" si="787"/>
        <v>donnée(s) manquante(s)</v>
      </c>
      <c r="Y1859" s="178" t="str">
        <f t="shared" si="788"/>
        <v xml:space="preserve"> </v>
      </c>
      <c r="Z1859" s="178" t="str">
        <f t="shared" si="789"/>
        <v xml:space="preserve"> </v>
      </c>
      <c r="AA1859" s="178" t="str">
        <f t="shared" si="790"/>
        <v xml:space="preserve"> </v>
      </c>
      <c r="AB1859" s="184" t="str">
        <f t="shared" si="791"/>
        <v xml:space="preserve"> </v>
      </c>
      <c r="AC1859" s="184" t="str">
        <f t="shared" si="792"/>
        <v xml:space="preserve"> </v>
      </c>
      <c r="AD1859" s="184" t="str">
        <f t="shared" si="773"/>
        <v xml:space="preserve"> </v>
      </c>
      <c r="AE1859" s="185" t="e">
        <f t="shared" si="793"/>
        <v>#VALUE!</v>
      </c>
      <c r="AF1859" s="185" t="e">
        <f t="shared" si="794"/>
        <v>#VALUE!</v>
      </c>
      <c r="AG1859" s="212" t="e">
        <f t="shared" si="795"/>
        <v>#VALUE!</v>
      </c>
      <c r="AH1859" s="73" t="e">
        <f t="shared" si="774"/>
        <v>#VALUE!</v>
      </c>
      <c r="AI1859" s="74" t="e">
        <f t="shared" si="775"/>
        <v>#VALUE!</v>
      </c>
      <c r="AJ1859" s="186" t="e">
        <f t="shared" si="796"/>
        <v>#VALUE!</v>
      </c>
      <c r="AK1859" s="186" t="e">
        <f t="shared" si="797"/>
        <v>#VALUE!</v>
      </c>
    </row>
    <row r="1860" spans="1:37" x14ac:dyDescent="0.25">
      <c r="A1860" s="114" t="s">
        <v>74</v>
      </c>
      <c r="B1860" s="197"/>
      <c r="C1860" s="102"/>
      <c r="D1860" s="103"/>
      <c r="E1860" s="103"/>
      <c r="F1860" s="104"/>
      <c r="G1860" s="105"/>
      <c r="H1860" s="198"/>
      <c r="I1860" s="106"/>
      <c r="J1860" s="106"/>
      <c r="K1860" s="106"/>
      <c r="L1860" s="107"/>
      <c r="M1860" s="176" t="str">
        <f t="shared" si="776"/>
        <v xml:space="preserve"> </v>
      </c>
      <c r="N1860" s="177" t="str">
        <f t="shared" si="777"/>
        <v xml:space="preserve"> </v>
      </c>
      <c r="O1860" s="177" t="str">
        <f t="shared" si="778"/>
        <v xml:space="preserve"> </v>
      </c>
      <c r="P1860" s="177" t="str">
        <f t="shared" si="779"/>
        <v xml:space="preserve"> </v>
      </c>
      <c r="Q1860" s="178" t="str">
        <f t="shared" si="780"/>
        <v xml:space="preserve"> </v>
      </c>
      <c r="R1860" s="178" t="str">
        <f t="shared" si="781"/>
        <v xml:space="preserve"> </v>
      </c>
      <c r="S1860" s="179" t="str">
        <f t="shared" si="782"/>
        <v xml:space="preserve"> </v>
      </c>
      <c r="T1860" s="176" t="e">
        <f t="shared" si="783"/>
        <v>#VALUE!</v>
      </c>
      <c r="U1860" s="180" t="e">
        <f t="shared" si="784"/>
        <v>#VALUE!</v>
      </c>
      <c r="V1860" s="181" t="e">
        <f t="shared" si="785"/>
        <v>#VALUE!</v>
      </c>
      <c r="W1860" s="182" t="str">
        <f t="shared" si="786"/>
        <v>donnée(s) manquante(s)</v>
      </c>
      <c r="X1860" s="183" t="str">
        <f t="shared" si="787"/>
        <v>donnée(s) manquante(s)</v>
      </c>
      <c r="Y1860" s="178" t="str">
        <f t="shared" si="788"/>
        <v xml:space="preserve"> </v>
      </c>
      <c r="Z1860" s="178" t="str">
        <f t="shared" si="789"/>
        <v xml:space="preserve"> </v>
      </c>
      <c r="AA1860" s="178" t="str">
        <f t="shared" si="790"/>
        <v xml:space="preserve"> </v>
      </c>
      <c r="AB1860" s="184" t="str">
        <f t="shared" si="791"/>
        <v xml:space="preserve"> </v>
      </c>
      <c r="AC1860" s="184" t="str">
        <f t="shared" si="792"/>
        <v xml:space="preserve"> </v>
      </c>
      <c r="AD1860" s="184" t="str">
        <f t="shared" ref="AD1860:AD1923" si="798">IF(ISBLANK(D1860)," ",IF(D1860&lt;=0.5,0,IF(D1860&lt;=2,1,IF(D1860&lt;=3.5,2,IF(D1860&lt;=5,3,IF(D1860&lt;=6,4,IF(D1860&lt;=7,5,IF(D1860&lt;=8,6,IF(D1860&lt;=9,7,IF(D1860&lt;=10,8,IF(D1860&lt;=11,9,10)))))))))))</f>
        <v xml:space="preserve"> </v>
      </c>
      <c r="AE1860" s="185" t="e">
        <f t="shared" si="793"/>
        <v>#VALUE!</v>
      </c>
      <c r="AF1860" s="185" t="e">
        <f t="shared" si="794"/>
        <v>#VALUE!</v>
      </c>
      <c r="AG1860" s="212" t="e">
        <f t="shared" si="795"/>
        <v>#VALUE!</v>
      </c>
      <c r="AH1860" s="73" t="e">
        <f t="shared" ref="AH1860:AH1923" si="799">IF(AND(B1860="NO",OR(ISBLANK(C1860),ISBLANK(D1860),ISBLANK(E1860),ISBLANK(G1860),ISBLANK(J1860),ISBLANK(K1860),ISBLANK(L1860), ISBLANK(H1860))),"missing data", IF(AND(B1860="YES",ISBLANK(C1860),ISBLANK(D1860),ISBLANK(E1860),ISBLANK(G1860),ISBLANK(J1860),ISBLANK(K1860),ISBLANK(L1860),ISBLANK(H1860)), "Nutriscore_A", IF(AND(B1860="YES",OR(C1860&lt;&gt;"",D1860&lt;&gt;"",E1860&lt;&gt;"",G1860&lt;&gt;"",J1860&lt;&gt;"",K1860&lt;&gt;"",L1860&lt;&gt;"",H1860&lt;&gt;"",)),"ERROR", IF(AG1860&lt;=2,"Nutriscore_B", IF(AG1860&lt;=6,"Nutriscore_C", IF(AG1860&lt;=9,"Nutriscore_D","Nutriscore_E"))))))</f>
        <v>#VALUE!</v>
      </c>
      <c r="AI1860" s="74" t="e">
        <f t="shared" ref="AI1860:AI1923" si="800">IF(AH1860="missing data","missing data",IF(AH1860="ERROR","ERROR",IF(AH1860="Nutriscore_A","dark green",IF(AH1860="Nutriscore_B","green",IF(AH1860="Nutriscore_C","yellow",IF(AH1860="Nutriscore_D","orange","dark orange"))))))</f>
        <v>#VALUE!</v>
      </c>
      <c r="AJ1860" s="186" t="e">
        <f t="shared" si="796"/>
        <v>#VALUE!</v>
      </c>
      <c r="AK1860" s="186" t="e">
        <f t="shared" si="797"/>
        <v>#VALUE!</v>
      </c>
    </row>
    <row r="1861" spans="1:37" x14ac:dyDescent="0.25">
      <c r="A1861" s="114" t="s">
        <v>74</v>
      </c>
      <c r="B1861" s="197"/>
      <c r="C1861" s="102"/>
      <c r="D1861" s="103"/>
      <c r="E1861" s="103"/>
      <c r="F1861" s="104"/>
      <c r="G1861" s="105"/>
      <c r="H1861" s="198"/>
      <c r="I1861" s="106"/>
      <c r="J1861" s="106"/>
      <c r="K1861" s="106"/>
      <c r="L1861" s="107"/>
      <c r="M1861" s="176" t="str">
        <f t="shared" si="776"/>
        <v xml:space="preserve"> </v>
      </c>
      <c r="N1861" s="177" t="str">
        <f t="shared" si="777"/>
        <v xml:space="preserve"> </v>
      </c>
      <c r="O1861" s="177" t="str">
        <f t="shared" si="778"/>
        <v xml:space="preserve"> </v>
      </c>
      <c r="P1861" s="177" t="str">
        <f t="shared" si="779"/>
        <v xml:space="preserve"> </v>
      </c>
      <c r="Q1861" s="178" t="str">
        <f t="shared" si="780"/>
        <v xml:space="preserve"> </v>
      </c>
      <c r="R1861" s="178" t="str">
        <f t="shared" si="781"/>
        <v xml:space="preserve"> </v>
      </c>
      <c r="S1861" s="179" t="str">
        <f t="shared" si="782"/>
        <v xml:space="preserve"> </v>
      </c>
      <c r="T1861" s="176" t="e">
        <f t="shared" si="783"/>
        <v>#VALUE!</v>
      </c>
      <c r="U1861" s="180" t="e">
        <f t="shared" si="784"/>
        <v>#VALUE!</v>
      </c>
      <c r="V1861" s="181" t="e">
        <f t="shared" si="785"/>
        <v>#VALUE!</v>
      </c>
      <c r="W1861" s="182" t="str">
        <f t="shared" si="786"/>
        <v>donnée(s) manquante(s)</v>
      </c>
      <c r="X1861" s="183" t="str">
        <f t="shared" si="787"/>
        <v>donnée(s) manquante(s)</v>
      </c>
      <c r="Y1861" s="178" t="str">
        <f t="shared" si="788"/>
        <v xml:space="preserve"> </v>
      </c>
      <c r="Z1861" s="178" t="str">
        <f t="shared" si="789"/>
        <v xml:space="preserve"> </v>
      </c>
      <c r="AA1861" s="178" t="str">
        <f t="shared" si="790"/>
        <v xml:space="preserve"> </v>
      </c>
      <c r="AB1861" s="184" t="str">
        <f t="shared" si="791"/>
        <v xml:space="preserve"> </v>
      </c>
      <c r="AC1861" s="184" t="str">
        <f t="shared" si="792"/>
        <v xml:space="preserve"> </v>
      </c>
      <c r="AD1861" s="184" t="str">
        <f t="shared" si="798"/>
        <v xml:space="preserve"> </v>
      </c>
      <c r="AE1861" s="185" t="e">
        <f t="shared" si="793"/>
        <v>#VALUE!</v>
      </c>
      <c r="AF1861" s="185" t="e">
        <f t="shared" si="794"/>
        <v>#VALUE!</v>
      </c>
      <c r="AG1861" s="212" t="e">
        <f t="shared" si="795"/>
        <v>#VALUE!</v>
      </c>
      <c r="AH1861" s="73" t="e">
        <f t="shared" si="799"/>
        <v>#VALUE!</v>
      </c>
      <c r="AI1861" s="74" t="e">
        <f t="shared" si="800"/>
        <v>#VALUE!</v>
      </c>
      <c r="AJ1861" s="186" t="e">
        <f t="shared" si="796"/>
        <v>#VALUE!</v>
      </c>
      <c r="AK1861" s="186" t="e">
        <f t="shared" si="797"/>
        <v>#VALUE!</v>
      </c>
    </row>
    <row r="1862" spans="1:37" x14ac:dyDescent="0.25">
      <c r="A1862" s="114" t="s">
        <v>74</v>
      </c>
      <c r="B1862" s="197"/>
      <c r="C1862" s="102"/>
      <c r="D1862" s="103"/>
      <c r="E1862" s="103"/>
      <c r="F1862" s="104"/>
      <c r="G1862" s="105"/>
      <c r="H1862" s="198"/>
      <c r="I1862" s="106"/>
      <c r="J1862" s="106"/>
      <c r="K1862" s="106"/>
      <c r="L1862" s="107"/>
      <c r="M1862" s="176" t="str">
        <f t="shared" si="776"/>
        <v xml:space="preserve"> </v>
      </c>
      <c r="N1862" s="177" t="str">
        <f t="shared" si="777"/>
        <v xml:space="preserve"> </v>
      </c>
      <c r="O1862" s="177" t="str">
        <f t="shared" si="778"/>
        <v xml:space="preserve"> </v>
      </c>
      <c r="P1862" s="177" t="str">
        <f t="shared" si="779"/>
        <v xml:space="preserve"> </v>
      </c>
      <c r="Q1862" s="178" t="str">
        <f t="shared" si="780"/>
        <v xml:space="preserve"> </v>
      </c>
      <c r="R1862" s="178" t="str">
        <f t="shared" si="781"/>
        <v xml:space="preserve"> </v>
      </c>
      <c r="S1862" s="179" t="str">
        <f t="shared" si="782"/>
        <v xml:space="preserve"> </v>
      </c>
      <c r="T1862" s="176" t="e">
        <f t="shared" si="783"/>
        <v>#VALUE!</v>
      </c>
      <c r="U1862" s="180" t="e">
        <f t="shared" si="784"/>
        <v>#VALUE!</v>
      </c>
      <c r="V1862" s="181" t="e">
        <f t="shared" si="785"/>
        <v>#VALUE!</v>
      </c>
      <c r="W1862" s="182" t="str">
        <f t="shared" si="786"/>
        <v>donnée(s) manquante(s)</v>
      </c>
      <c r="X1862" s="183" t="str">
        <f t="shared" si="787"/>
        <v>donnée(s) manquante(s)</v>
      </c>
      <c r="Y1862" s="178" t="str">
        <f t="shared" si="788"/>
        <v xml:space="preserve"> </v>
      </c>
      <c r="Z1862" s="178" t="str">
        <f t="shared" si="789"/>
        <v xml:space="preserve"> </v>
      </c>
      <c r="AA1862" s="178" t="str">
        <f t="shared" si="790"/>
        <v xml:space="preserve"> </v>
      </c>
      <c r="AB1862" s="184" t="str">
        <f t="shared" si="791"/>
        <v xml:space="preserve"> </v>
      </c>
      <c r="AC1862" s="184" t="str">
        <f t="shared" si="792"/>
        <v xml:space="preserve"> </v>
      </c>
      <c r="AD1862" s="184" t="str">
        <f t="shared" si="798"/>
        <v xml:space="preserve"> </v>
      </c>
      <c r="AE1862" s="185" t="e">
        <f t="shared" si="793"/>
        <v>#VALUE!</v>
      </c>
      <c r="AF1862" s="185" t="e">
        <f t="shared" si="794"/>
        <v>#VALUE!</v>
      </c>
      <c r="AG1862" s="212" t="e">
        <f t="shared" si="795"/>
        <v>#VALUE!</v>
      </c>
      <c r="AH1862" s="73" t="e">
        <f t="shared" si="799"/>
        <v>#VALUE!</v>
      </c>
      <c r="AI1862" s="74" t="e">
        <f t="shared" si="800"/>
        <v>#VALUE!</v>
      </c>
      <c r="AJ1862" s="186" t="e">
        <f t="shared" si="796"/>
        <v>#VALUE!</v>
      </c>
      <c r="AK1862" s="186" t="e">
        <f t="shared" si="797"/>
        <v>#VALUE!</v>
      </c>
    </row>
    <row r="1863" spans="1:37" x14ac:dyDescent="0.25">
      <c r="A1863" s="114" t="s">
        <v>74</v>
      </c>
      <c r="B1863" s="197"/>
      <c r="C1863" s="102"/>
      <c r="D1863" s="103"/>
      <c r="E1863" s="103"/>
      <c r="F1863" s="104"/>
      <c r="G1863" s="105"/>
      <c r="H1863" s="198"/>
      <c r="I1863" s="106"/>
      <c r="J1863" s="106"/>
      <c r="K1863" s="106"/>
      <c r="L1863" s="107"/>
      <c r="M1863" s="176" t="str">
        <f t="shared" si="776"/>
        <v xml:space="preserve"> </v>
      </c>
      <c r="N1863" s="177" t="str">
        <f t="shared" si="777"/>
        <v xml:space="preserve"> </v>
      </c>
      <c r="O1863" s="177" t="str">
        <f t="shared" si="778"/>
        <v xml:space="preserve"> </v>
      </c>
      <c r="P1863" s="177" t="str">
        <f t="shared" si="779"/>
        <v xml:space="preserve"> </v>
      </c>
      <c r="Q1863" s="178" t="str">
        <f t="shared" si="780"/>
        <v xml:space="preserve"> </v>
      </c>
      <c r="R1863" s="178" t="str">
        <f t="shared" si="781"/>
        <v xml:space="preserve"> </v>
      </c>
      <c r="S1863" s="179" t="str">
        <f t="shared" si="782"/>
        <v xml:space="preserve"> </v>
      </c>
      <c r="T1863" s="176" t="e">
        <f t="shared" si="783"/>
        <v>#VALUE!</v>
      </c>
      <c r="U1863" s="180" t="e">
        <f t="shared" si="784"/>
        <v>#VALUE!</v>
      </c>
      <c r="V1863" s="181" t="e">
        <f t="shared" si="785"/>
        <v>#VALUE!</v>
      </c>
      <c r="W1863" s="182" t="str">
        <f t="shared" si="786"/>
        <v>donnée(s) manquante(s)</v>
      </c>
      <c r="X1863" s="183" t="str">
        <f t="shared" si="787"/>
        <v>donnée(s) manquante(s)</v>
      </c>
      <c r="Y1863" s="178" t="str">
        <f t="shared" si="788"/>
        <v xml:space="preserve"> </v>
      </c>
      <c r="Z1863" s="178" t="str">
        <f t="shared" si="789"/>
        <v xml:space="preserve"> </v>
      </c>
      <c r="AA1863" s="178" t="str">
        <f t="shared" si="790"/>
        <v xml:space="preserve"> </v>
      </c>
      <c r="AB1863" s="184" t="str">
        <f t="shared" si="791"/>
        <v xml:space="preserve"> </v>
      </c>
      <c r="AC1863" s="184" t="str">
        <f t="shared" si="792"/>
        <v xml:space="preserve"> </v>
      </c>
      <c r="AD1863" s="184" t="str">
        <f t="shared" si="798"/>
        <v xml:space="preserve"> </v>
      </c>
      <c r="AE1863" s="185" t="e">
        <f t="shared" si="793"/>
        <v>#VALUE!</v>
      </c>
      <c r="AF1863" s="185" t="e">
        <f t="shared" si="794"/>
        <v>#VALUE!</v>
      </c>
      <c r="AG1863" s="212" t="e">
        <f t="shared" si="795"/>
        <v>#VALUE!</v>
      </c>
      <c r="AH1863" s="73" t="e">
        <f t="shared" si="799"/>
        <v>#VALUE!</v>
      </c>
      <c r="AI1863" s="74" t="e">
        <f t="shared" si="800"/>
        <v>#VALUE!</v>
      </c>
      <c r="AJ1863" s="186" t="e">
        <f t="shared" si="796"/>
        <v>#VALUE!</v>
      </c>
      <c r="AK1863" s="186" t="e">
        <f t="shared" si="797"/>
        <v>#VALUE!</v>
      </c>
    </row>
    <row r="1864" spans="1:37" x14ac:dyDescent="0.25">
      <c r="A1864" s="114" t="s">
        <v>74</v>
      </c>
      <c r="B1864" s="197"/>
      <c r="C1864" s="102"/>
      <c r="D1864" s="103"/>
      <c r="E1864" s="103"/>
      <c r="F1864" s="104"/>
      <c r="G1864" s="105"/>
      <c r="H1864" s="198"/>
      <c r="I1864" s="106"/>
      <c r="J1864" s="106"/>
      <c r="K1864" s="106"/>
      <c r="L1864" s="107"/>
      <c r="M1864" s="176" t="str">
        <f t="shared" si="776"/>
        <v xml:space="preserve"> </v>
      </c>
      <c r="N1864" s="177" t="str">
        <f t="shared" si="777"/>
        <v xml:space="preserve"> </v>
      </c>
      <c r="O1864" s="177" t="str">
        <f t="shared" si="778"/>
        <v xml:space="preserve"> </v>
      </c>
      <c r="P1864" s="177" t="str">
        <f t="shared" si="779"/>
        <v xml:space="preserve"> </v>
      </c>
      <c r="Q1864" s="178" t="str">
        <f t="shared" si="780"/>
        <v xml:space="preserve"> </v>
      </c>
      <c r="R1864" s="178" t="str">
        <f t="shared" si="781"/>
        <v xml:space="preserve"> </v>
      </c>
      <c r="S1864" s="179" t="str">
        <f t="shared" si="782"/>
        <v xml:space="preserve"> </v>
      </c>
      <c r="T1864" s="176" t="e">
        <f t="shared" si="783"/>
        <v>#VALUE!</v>
      </c>
      <c r="U1864" s="180" t="e">
        <f t="shared" si="784"/>
        <v>#VALUE!</v>
      </c>
      <c r="V1864" s="181" t="e">
        <f t="shared" si="785"/>
        <v>#VALUE!</v>
      </c>
      <c r="W1864" s="182" t="str">
        <f t="shared" si="786"/>
        <v>donnée(s) manquante(s)</v>
      </c>
      <c r="X1864" s="183" t="str">
        <f t="shared" si="787"/>
        <v>donnée(s) manquante(s)</v>
      </c>
      <c r="Y1864" s="178" t="str">
        <f t="shared" si="788"/>
        <v xml:space="preserve"> </v>
      </c>
      <c r="Z1864" s="178" t="str">
        <f t="shared" si="789"/>
        <v xml:space="preserve"> </v>
      </c>
      <c r="AA1864" s="178" t="str">
        <f t="shared" si="790"/>
        <v xml:space="preserve"> </v>
      </c>
      <c r="AB1864" s="184" t="str">
        <f t="shared" si="791"/>
        <v xml:space="preserve"> </v>
      </c>
      <c r="AC1864" s="184" t="str">
        <f t="shared" si="792"/>
        <v xml:space="preserve"> </v>
      </c>
      <c r="AD1864" s="184" t="str">
        <f t="shared" si="798"/>
        <v xml:space="preserve"> </v>
      </c>
      <c r="AE1864" s="185" t="e">
        <f t="shared" si="793"/>
        <v>#VALUE!</v>
      </c>
      <c r="AF1864" s="185" t="e">
        <f t="shared" si="794"/>
        <v>#VALUE!</v>
      </c>
      <c r="AG1864" s="212" t="e">
        <f t="shared" si="795"/>
        <v>#VALUE!</v>
      </c>
      <c r="AH1864" s="73" t="e">
        <f t="shared" si="799"/>
        <v>#VALUE!</v>
      </c>
      <c r="AI1864" s="74" t="e">
        <f t="shared" si="800"/>
        <v>#VALUE!</v>
      </c>
      <c r="AJ1864" s="186" t="e">
        <f t="shared" si="796"/>
        <v>#VALUE!</v>
      </c>
      <c r="AK1864" s="186" t="e">
        <f t="shared" si="797"/>
        <v>#VALUE!</v>
      </c>
    </row>
    <row r="1865" spans="1:37" x14ac:dyDescent="0.25">
      <c r="A1865" s="114" t="s">
        <v>74</v>
      </c>
      <c r="B1865" s="197"/>
      <c r="C1865" s="102"/>
      <c r="D1865" s="103"/>
      <c r="E1865" s="103"/>
      <c r="F1865" s="104"/>
      <c r="G1865" s="105"/>
      <c r="H1865" s="198"/>
      <c r="I1865" s="106"/>
      <c r="J1865" s="106"/>
      <c r="K1865" s="106"/>
      <c r="L1865" s="107"/>
      <c r="M1865" s="176" t="str">
        <f t="shared" si="776"/>
        <v xml:space="preserve"> </v>
      </c>
      <c r="N1865" s="177" t="str">
        <f t="shared" si="777"/>
        <v xml:space="preserve"> </v>
      </c>
      <c r="O1865" s="177" t="str">
        <f t="shared" si="778"/>
        <v xml:space="preserve"> </v>
      </c>
      <c r="P1865" s="177" t="str">
        <f t="shared" si="779"/>
        <v xml:space="preserve"> </v>
      </c>
      <c r="Q1865" s="178" t="str">
        <f t="shared" si="780"/>
        <v xml:space="preserve"> </v>
      </c>
      <c r="R1865" s="178" t="str">
        <f t="shared" si="781"/>
        <v xml:space="preserve"> </v>
      </c>
      <c r="S1865" s="179" t="str">
        <f t="shared" si="782"/>
        <v xml:space="preserve"> </v>
      </c>
      <c r="T1865" s="176" t="e">
        <f t="shared" si="783"/>
        <v>#VALUE!</v>
      </c>
      <c r="U1865" s="180" t="e">
        <f t="shared" si="784"/>
        <v>#VALUE!</v>
      </c>
      <c r="V1865" s="181" t="e">
        <f t="shared" si="785"/>
        <v>#VALUE!</v>
      </c>
      <c r="W1865" s="182" t="str">
        <f t="shared" si="786"/>
        <v>donnée(s) manquante(s)</v>
      </c>
      <c r="X1865" s="183" t="str">
        <f t="shared" si="787"/>
        <v>donnée(s) manquante(s)</v>
      </c>
      <c r="Y1865" s="178" t="str">
        <f t="shared" si="788"/>
        <v xml:space="preserve"> </v>
      </c>
      <c r="Z1865" s="178" t="str">
        <f t="shared" si="789"/>
        <v xml:space="preserve"> </v>
      </c>
      <c r="AA1865" s="178" t="str">
        <f t="shared" si="790"/>
        <v xml:space="preserve"> </v>
      </c>
      <c r="AB1865" s="184" t="str">
        <f t="shared" si="791"/>
        <v xml:space="preserve"> </v>
      </c>
      <c r="AC1865" s="184" t="str">
        <f t="shared" si="792"/>
        <v xml:space="preserve"> </v>
      </c>
      <c r="AD1865" s="184" t="str">
        <f t="shared" si="798"/>
        <v xml:space="preserve"> </v>
      </c>
      <c r="AE1865" s="185" t="e">
        <f t="shared" si="793"/>
        <v>#VALUE!</v>
      </c>
      <c r="AF1865" s="185" t="e">
        <f t="shared" si="794"/>
        <v>#VALUE!</v>
      </c>
      <c r="AG1865" s="212" t="e">
        <f t="shared" si="795"/>
        <v>#VALUE!</v>
      </c>
      <c r="AH1865" s="73" t="e">
        <f t="shared" si="799"/>
        <v>#VALUE!</v>
      </c>
      <c r="AI1865" s="74" t="e">
        <f t="shared" si="800"/>
        <v>#VALUE!</v>
      </c>
      <c r="AJ1865" s="186" t="e">
        <f t="shared" si="796"/>
        <v>#VALUE!</v>
      </c>
      <c r="AK1865" s="186" t="e">
        <f t="shared" si="797"/>
        <v>#VALUE!</v>
      </c>
    </row>
    <row r="1866" spans="1:37" x14ac:dyDescent="0.25">
      <c r="A1866" s="114" t="s">
        <v>74</v>
      </c>
      <c r="B1866" s="197"/>
      <c r="C1866" s="102"/>
      <c r="D1866" s="103"/>
      <c r="E1866" s="103"/>
      <c r="F1866" s="104"/>
      <c r="G1866" s="105"/>
      <c r="H1866" s="198"/>
      <c r="I1866" s="106"/>
      <c r="J1866" s="106"/>
      <c r="K1866" s="106"/>
      <c r="L1866" s="107"/>
      <c r="M1866" s="176" t="str">
        <f t="shared" si="776"/>
        <v xml:space="preserve"> </v>
      </c>
      <c r="N1866" s="177" t="str">
        <f t="shared" si="777"/>
        <v xml:space="preserve"> </v>
      </c>
      <c r="O1866" s="177" t="str">
        <f t="shared" si="778"/>
        <v xml:space="preserve"> </v>
      </c>
      <c r="P1866" s="177" t="str">
        <f t="shared" si="779"/>
        <v xml:space="preserve"> </v>
      </c>
      <c r="Q1866" s="178" t="str">
        <f t="shared" si="780"/>
        <v xml:space="preserve"> </v>
      </c>
      <c r="R1866" s="178" t="str">
        <f t="shared" si="781"/>
        <v xml:space="preserve"> </v>
      </c>
      <c r="S1866" s="179" t="str">
        <f t="shared" si="782"/>
        <v xml:space="preserve"> </v>
      </c>
      <c r="T1866" s="176" t="e">
        <f t="shared" si="783"/>
        <v>#VALUE!</v>
      </c>
      <c r="U1866" s="180" t="e">
        <f t="shared" si="784"/>
        <v>#VALUE!</v>
      </c>
      <c r="V1866" s="181" t="e">
        <f t="shared" si="785"/>
        <v>#VALUE!</v>
      </c>
      <c r="W1866" s="182" t="str">
        <f t="shared" si="786"/>
        <v>donnée(s) manquante(s)</v>
      </c>
      <c r="X1866" s="183" t="str">
        <f t="shared" si="787"/>
        <v>donnée(s) manquante(s)</v>
      </c>
      <c r="Y1866" s="178" t="str">
        <f t="shared" si="788"/>
        <v xml:space="preserve"> </v>
      </c>
      <c r="Z1866" s="178" t="str">
        <f t="shared" si="789"/>
        <v xml:space="preserve"> </v>
      </c>
      <c r="AA1866" s="178" t="str">
        <f t="shared" si="790"/>
        <v xml:space="preserve"> </v>
      </c>
      <c r="AB1866" s="184" t="str">
        <f t="shared" si="791"/>
        <v xml:space="preserve"> </v>
      </c>
      <c r="AC1866" s="184" t="str">
        <f t="shared" si="792"/>
        <v xml:space="preserve"> </v>
      </c>
      <c r="AD1866" s="184" t="str">
        <f t="shared" si="798"/>
        <v xml:space="preserve"> </v>
      </c>
      <c r="AE1866" s="185" t="e">
        <f t="shared" si="793"/>
        <v>#VALUE!</v>
      </c>
      <c r="AF1866" s="185" t="e">
        <f t="shared" si="794"/>
        <v>#VALUE!</v>
      </c>
      <c r="AG1866" s="212" t="e">
        <f t="shared" si="795"/>
        <v>#VALUE!</v>
      </c>
      <c r="AH1866" s="73" t="e">
        <f t="shared" si="799"/>
        <v>#VALUE!</v>
      </c>
      <c r="AI1866" s="74" t="e">
        <f t="shared" si="800"/>
        <v>#VALUE!</v>
      </c>
      <c r="AJ1866" s="186" t="e">
        <f t="shared" si="796"/>
        <v>#VALUE!</v>
      </c>
      <c r="AK1866" s="186" t="e">
        <f t="shared" si="797"/>
        <v>#VALUE!</v>
      </c>
    </row>
    <row r="1867" spans="1:37" x14ac:dyDescent="0.25">
      <c r="A1867" s="114" t="s">
        <v>74</v>
      </c>
      <c r="B1867" s="197"/>
      <c r="C1867" s="102"/>
      <c r="D1867" s="103"/>
      <c r="E1867" s="103"/>
      <c r="F1867" s="104"/>
      <c r="G1867" s="105"/>
      <c r="H1867" s="198"/>
      <c r="I1867" s="106"/>
      <c r="J1867" s="106"/>
      <c r="K1867" s="106"/>
      <c r="L1867" s="107"/>
      <c r="M1867" s="176" t="str">
        <f t="shared" si="776"/>
        <v xml:space="preserve"> </v>
      </c>
      <c r="N1867" s="177" t="str">
        <f t="shared" si="777"/>
        <v xml:space="preserve"> </v>
      </c>
      <c r="O1867" s="177" t="str">
        <f t="shared" si="778"/>
        <v xml:space="preserve"> </v>
      </c>
      <c r="P1867" s="177" t="str">
        <f t="shared" si="779"/>
        <v xml:space="preserve"> </v>
      </c>
      <c r="Q1867" s="178" t="str">
        <f t="shared" si="780"/>
        <v xml:space="preserve"> </v>
      </c>
      <c r="R1867" s="178" t="str">
        <f t="shared" si="781"/>
        <v xml:space="preserve"> </v>
      </c>
      <c r="S1867" s="179" t="str">
        <f t="shared" si="782"/>
        <v xml:space="preserve"> </v>
      </c>
      <c r="T1867" s="176" t="e">
        <f t="shared" si="783"/>
        <v>#VALUE!</v>
      </c>
      <c r="U1867" s="180" t="e">
        <f t="shared" si="784"/>
        <v>#VALUE!</v>
      </c>
      <c r="V1867" s="181" t="e">
        <f t="shared" si="785"/>
        <v>#VALUE!</v>
      </c>
      <c r="W1867" s="182" t="str">
        <f t="shared" si="786"/>
        <v>donnée(s) manquante(s)</v>
      </c>
      <c r="X1867" s="183" t="str">
        <f t="shared" si="787"/>
        <v>donnée(s) manquante(s)</v>
      </c>
      <c r="Y1867" s="178" t="str">
        <f t="shared" si="788"/>
        <v xml:space="preserve"> </v>
      </c>
      <c r="Z1867" s="178" t="str">
        <f t="shared" si="789"/>
        <v xml:space="preserve"> </v>
      </c>
      <c r="AA1867" s="178" t="str">
        <f t="shared" si="790"/>
        <v xml:space="preserve"> </v>
      </c>
      <c r="AB1867" s="184" t="str">
        <f t="shared" si="791"/>
        <v xml:space="preserve"> </v>
      </c>
      <c r="AC1867" s="184" t="str">
        <f t="shared" si="792"/>
        <v xml:space="preserve"> </v>
      </c>
      <c r="AD1867" s="184" t="str">
        <f t="shared" si="798"/>
        <v xml:space="preserve"> </v>
      </c>
      <c r="AE1867" s="185" t="e">
        <f t="shared" si="793"/>
        <v>#VALUE!</v>
      </c>
      <c r="AF1867" s="185" t="e">
        <f t="shared" si="794"/>
        <v>#VALUE!</v>
      </c>
      <c r="AG1867" s="212" t="e">
        <f t="shared" si="795"/>
        <v>#VALUE!</v>
      </c>
      <c r="AH1867" s="73" t="e">
        <f t="shared" si="799"/>
        <v>#VALUE!</v>
      </c>
      <c r="AI1867" s="74" t="e">
        <f t="shared" si="800"/>
        <v>#VALUE!</v>
      </c>
      <c r="AJ1867" s="186" t="e">
        <f t="shared" si="796"/>
        <v>#VALUE!</v>
      </c>
      <c r="AK1867" s="186" t="e">
        <f t="shared" si="797"/>
        <v>#VALUE!</v>
      </c>
    </row>
    <row r="1868" spans="1:37" x14ac:dyDescent="0.25">
      <c r="A1868" s="114" t="s">
        <v>74</v>
      </c>
      <c r="B1868" s="197"/>
      <c r="C1868" s="102"/>
      <c r="D1868" s="103"/>
      <c r="E1868" s="103"/>
      <c r="F1868" s="104"/>
      <c r="G1868" s="105"/>
      <c r="H1868" s="198"/>
      <c r="I1868" s="106"/>
      <c r="J1868" s="106"/>
      <c r="K1868" s="106"/>
      <c r="L1868" s="107"/>
      <c r="M1868" s="176" t="str">
        <f t="shared" si="776"/>
        <v xml:space="preserve"> </v>
      </c>
      <c r="N1868" s="177" t="str">
        <f t="shared" si="777"/>
        <v xml:space="preserve"> </v>
      </c>
      <c r="O1868" s="177" t="str">
        <f t="shared" si="778"/>
        <v xml:space="preserve"> </v>
      </c>
      <c r="P1868" s="177" t="str">
        <f t="shared" si="779"/>
        <v xml:space="preserve"> </v>
      </c>
      <c r="Q1868" s="178" t="str">
        <f t="shared" si="780"/>
        <v xml:space="preserve"> </v>
      </c>
      <c r="R1868" s="178" t="str">
        <f t="shared" si="781"/>
        <v xml:space="preserve"> </v>
      </c>
      <c r="S1868" s="179" t="str">
        <f t="shared" si="782"/>
        <v xml:space="preserve"> </v>
      </c>
      <c r="T1868" s="176" t="e">
        <f t="shared" si="783"/>
        <v>#VALUE!</v>
      </c>
      <c r="U1868" s="180" t="e">
        <f t="shared" si="784"/>
        <v>#VALUE!</v>
      </c>
      <c r="V1868" s="181" t="e">
        <f t="shared" si="785"/>
        <v>#VALUE!</v>
      </c>
      <c r="W1868" s="182" t="str">
        <f t="shared" si="786"/>
        <v>donnée(s) manquante(s)</v>
      </c>
      <c r="X1868" s="183" t="str">
        <f t="shared" si="787"/>
        <v>donnée(s) manquante(s)</v>
      </c>
      <c r="Y1868" s="178" t="str">
        <f t="shared" si="788"/>
        <v xml:space="preserve"> </v>
      </c>
      <c r="Z1868" s="178" t="str">
        <f t="shared" si="789"/>
        <v xml:space="preserve"> </v>
      </c>
      <c r="AA1868" s="178" t="str">
        <f t="shared" si="790"/>
        <v xml:space="preserve"> </v>
      </c>
      <c r="AB1868" s="184" t="str">
        <f t="shared" si="791"/>
        <v xml:space="preserve"> </v>
      </c>
      <c r="AC1868" s="184" t="str">
        <f t="shared" si="792"/>
        <v xml:space="preserve"> </v>
      </c>
      <c r="AD1868" s="184" t="str">
        <f t="shared" si="798"/>
        <v xml:space="preserve"> </v>
      </c>
      <c r="AE1868" s="185" t="e">
        <f t="shared" si="793"/>
        <v>#VALUE!</v>
      </c>
      <c r="AF1868" s="185" t="e">
        <f t="shared" si="794"/>
        <v>#VALUE!</v>
      </c>
      <c r="AG1868" s="212" t="e">
        <f t="shared" si="795"/>
        <v>#VALUE!</v>
      </c>
      <c r="AH1868" s="73" t="e">
        <f t="shared" si="799"/>
        <v>#VALUE!</v>
      </c>
      <c r="AI1868" s="74" t="e">
        <f t="shared" si="800"/>
        <v>#VALUE!</v>
      </c>
      <c r="AJ1868" s="186" t="e">
        <f t="shared" si="796"/>
        <v>#VALUE!</v>
      </c>
      <c r="AK1868" s="186" t="e">
        <f t="shared" si="797"/>
        <v>#VALUE!</v>
      </c>
    </row>
    <row r="1869" spans="1:37" x14ac:dyDescent="0.25">
      <c r="A1869" s="114" t="s">
        <v>74</v>
      </c>
      <c r="B1869" s="197"/>
      <c r="C1869" s="102"/>
      <c r="D1869" s="103"/>
      <c r="E1869" s="103"/>
      <c r="F1869" s="104"/>
      <c r="G1869" s="105"/>
      <c r="H1869" s="198"/>
      <c r="I1869" s="106"/>
      <c r="J1869" s="106"/>
      <c r="K1869" s="106"/>
      <c r="L1869" s="107"/>
      <c r="M1869" s="176" t="str">
        <f t="shared" si="776"/>
        <v xml:space="preserve"> </v>
      </c>
      <c r="N1869" s="177" t="str">
        <f t="shared" si="777"/>
        <v xml:space="preserve"> </v>
      </c>
      <c r="O1869" s="177" t="str">
        <f t="shared" si="778"/>
        <v xml:space="preserve"> </v>
      </c>
      <c r="P1869" s="177" t="str">
        <f t="shared" si="779"/>
        <v xml:space="preserve"> </v>
      </c>
      <c r="Q1869" s="178" t="str">
        <f t="shared" si="780"/>
        <v xml:space="preserve"> </v>
      </c>
      <c r="R1869" s="178" t="str">
        <f t="shared" si="781"/>
        <v xml:space="preserve"> </v>
      </c>
      <c r="S1869" s="179" t="str">
        <f t="shared" si="782"/>
        <v xml:space="preserve"> </v>
      </c>
      <c r="T1869" s="176" t="e">
        <f t="shared" si="783"/>
        <v>#VALUE!</v>
      </c>
      <c r="U1869" s="180" t="e">
        <f t="shared" si="784"/>
        <v>#VALUE!</v>
      </c>
      <c r="V1869" s="181" t="e">
        <f t="shared" si="785"/>
        <v>#VALUE!</v>
      </c>
      <c r="W1869" s="182" t="str">
        <f t="shared" si="786"/>
        <v>donnée(s) manquante(s)</v>
      </c>
      <c r="X1869" s="183" t="str">
        <f t="shared" si="787"/>
        <v>donnée(s) manquante(s)</v>
      </c>
      <c r="Y1869" s="178" t="str">
        <f t="shared" si="788"/>
        <v xml:space="preserve"> </v>
      </c>
      <c r="Z1869" s="178" t="str">
        <f t="shared" si="789"/>
        <v xml:space="preserve"> </v>
      </c>
      <c r="AA1869" s="178" t="str">
        <f t="shared" si="790"/>
        <v xml:space="preserve"> </v>
      </c>
      <c r="AB1869" s="184" t="str">
        <f t="shared" si="791"/>
        <v xml:space="preserve"> </v>
      </c>
      <c r="AC1869" s="184" t="str">
        <f t="shared" si="792"/>
        <v xml:space="preserve"> </v>
      </c>
      <c r="AD1869" s="184" t="str">
        <f t="shared" si="798"/>
        <v xml:space="preserve"> </v>
      </c>
      <c r="AE1869" s="185" t="e">
        <f t="shared" si="793"/>
        <v>#VALUE!</v>
      </c>
      <c r="AF1869" s="185" t="e">
        <f t="shared" si="794"/>
        <v>#VALUE!</v>
      </c>
      <c r="AG1869" s="212" t="e">
        <f t="shared" si="795"/>
        <v>#VALUE!</v>
      </c>
      <c r="AH1869" s="73" t="e">
        <f t="shared" si="799"/>
        <v>#VALUE!</v>
      </c>
      <c r="AI1869" s="74" t="e">
        <f t="shared" si="800"/>
        <v>#VALUE!</v>
      </c>
      <c r="AJ1869" s="186" t="e">
        <f t="shared" si="796"/>
        <v>#VALUE!</v>
      </c>
      <c r="AK1869" s="186" t="e">
        <f t="shared" si="797"/>
        <v>#VALUE!</v>
      </c>
    </row>
    <row r="1870" spans="1:37" x14ac:dyDescent="0.25">
      <c r="A1870" s="114" t="s">
        <v>74</v>
      </c>
      <c r="B1870" s="197"/>
      <c r="C1870" s="102"/>
      <c r="D1870" s="103"/>
      <c r="E1870" s="103"/>
      <c r="F1870" s="104"/>
      <c r="G1870" s="105"/>
      <c r="H1870" s="198"/>
      <c r="I1870" s="106"/>
      <c r="J1870" s="106"/>
      <c r="K1870" s="106"/>
      <c r="L1870" s="107"/>
      <c r="M1870" s="176" t="str">
        <f t="shared" si="776"/>
        <v xml:space="preserve"> </v>
      </c>
      <c r="N1870" s="177" t="str">
        <f t="shared" si="777"/>
        <v xml:space="preserve"> </v>
      </c>
      <c r="O1870" s="177" t="str">
        <f t="shared" si="778"/>
        <v xml:space="preserve"> </v>
      </c>
      <c r="P1870" s="177" t="str">
        <f t="shared" si="779"/>
        <v xml:space="preserve"> </v>
      </c>
      <c r="Q1870" s="178" t="str">
        <f t="shared" si="780"/>
        <v xml:space="preserve"> </v>
      </c>
      <c r="R1870" s="178" t="str">
        <f t="shared" si="781"/>
        <v xml:space="preserve"> </v>
      </c>
      <c r="S1870" s="179" t="str">
        <f t="shared" si="782"/>
        <v xml:space="preserve"> </v>
      </c>
      <c r="T1870" s="176" t="e">
        <f t="shared" si="783"/>
        <v>#VALUE!</v>
      </c>
      <c r="U1870" s="180" t="e">
        <f t="shared" si="784"/>
        <v>#VALUE!</v>
      </c>
      <c r="V1870" s="181" t="e">
        <f t="shared" si="785"/>
        <v>#VALUE!</v>
      </c>
      <c r="W1870" s="182" t="str">
        <f t="shared" si="786"/>
        <v>donnée(s) manquante(s)</v>
      </c>
      <c r="X1870" s="183" t="str">
        <f t="shared" si="787"/>
        <v>donnée(s) manquante(s)</v>
      </c>
      <c r="Y1870" s="178" t="str">
        <f t="shared" si="788"/>
        <v xml:space="preserve"> </v>
      </c>
      <c r="Z1870" s="178" t="str">
        <f t="shared" si="789"/>
        <v xml:space="preserve"> </v>
      </c>
      <c r="AA1870" s="178" t="str">
        <f t="shared" si="790"/>
        <v xml:space="preserve"> </v>
      </c>
      <c r="AB1870" s="184" t="str">
        <f t="shared" si="791"/>
        <v xml:space="preserve"> </v>
      </c>
      <c r="AC1870" s="184" t="str">
        <f t="shared" si="792"/>
        <v xml:space="preserve"> </v>
      </c>
      <c r="AD1870" s="184" t="str">
        <f t="shared" si="798"/>
        <v xml:space="preserve"> </v>
      </c>
      <c r="AE1870" s="185" t="e">
        <f t="shared" si="793"/>
        <v>#VALUE!</v>
      </c>
      <c r="AF1870" s="185" t="e">
        <f t="shared" si="794"/>
        <v>#VALUE!</v>
      </c>
      <c r="AG1870" s="212" t="e">
        <f t="shared" si="795"/>
        <v>#VALUE!</v>
      </c>
      <c r="AH1870" s="73" t="e">
        <f t="shared" si="799"/>
        <v>#VALUE!</v>
      </c>
      <c r="AI1870" s="74" t="e">
        <f t="shared" si="800"/>
        <v>#VALUE!</v>
      </c>
      <c r="AJ1870" s="186" t="e">
        <f t="shared" si="796"/>
        <v>#VALUE!</v>
      </c>
      <c r="AK1870" s="186" t="e">
        <f t="shared" si="797"/>
        <v>#VALUE!</v>
      </c>
    </row>
    <row r="1871" spans="1:37" x14ac:dyDescent="0.25">
      <c r="A1871" s="114" t="s">
        <v>74</v>
      </c>
      <c r="B1871" s="197"/>
      <c r="C1871" s="102"/>
      <c r="D1871" s="103"/>
      <c r="E1871" s="103"/>
      <c r="F1871" s="104"/>
      <c r="G1871" s="105"/>
      <c r="H1871" s="198"/>
      <c r="I1871" s="106"/>
      <c r="J1871" s="106"/>
      <c r="K1871" s="106"/>
      <c r="L1871" s="107"/>
      <c r="M1871" s="176" t="str">
        <f t="shared" si="776"/>
        <v xml:space="preserve"> </v>
      </c>
      <c r="N1871" s="177" t="str">
        <f t="shared" si="777"/>
        <v xml:space="preserve"> </v>
      </c>
      <c r="O1871" s="177" t="str">
        <f t="shared" si="778"/>
        <v xml:space="preserve"> </v>
      </c>
      <c r="P1871" s="177" t="str">
        <f t="shared" si="779"/>
        <v xml:space="preserve"> </v>
      </c>
      <c r="Q1871" s="178" t="str">
        <f t="shared" si="780"/>
        <v xml:space="preserve"> </v>
      </c>
      <c r="R1871" s="178" t="str">
        <f t="shared" si="781"/>
        <v xml:space="preserve"> </v>
      </c>
      <c r="S1871" s="179" t="str">
        <f t="shared" si="782"/>
        <v xml:space="preserve"> </v>
      </c>
      <c r="T1871" s="176" t="e">
        <f t="shared" si="783"/>
        <v>#VALUE!</v>
      </c>
      <c r="U1871" s="180" t="e">
        <f t="shared" si="784"/>
        <v>#VALUE!</v>
      </c>
      <c r="V1871" s="181" t="e">
        <f t="shared" si="785"/>
        <v>#VALUE!</v>
      </c>
      <c r="W1871" s="182" t="str">
        <f t="shared" si="786"/>
        <v>donnée(s) manquante(s)</v>
      </c>
      <c r="X1871" s="183" t="str">
        <f t="shared" si="787"/>
        <v>donnée(s) manquante(s)</v>
      </c>
      <c r="Y1871" s="178" t="str">
        <f t="shared" si="788"/>
        <v xml:space="preserve"> </v>
      </c>
      <c r="Z1871" s="178" t="str">
        <f t="shared" si="789"/>
        <v xml:space="preserve"> </v>
      </c>
      <c r="AA1871" s="178" t="str">
        <f t="shared" si="790"/>
        <v xml:space="preserve"> </v>
      </c>
      <c r="AB1871" s="184" t="str">
        <f t="shared" si="791"/>
        <v xml:space="preserve"> </v>
      </c>
      <c r="AC1871" s="184" t="str">
        <f t="shared" si="792"/>
        <v xml:space="preserve"> </v>
      </c>
      <c r="AD1871" s="184" t="str">
        <f t="shared" si="798"/>
        <v xml:space="preserve"> </v>
      </c>
      <c r="AE1871" s="185" t="e">
        <f t="shared" si="793"/>
        <v>#VALUE!</v>
      </c>
      <c r="AF1871" s="185" t="e">
        <f t="shared" si="794"/>
        <v>#VALUE!</v>
      </c>
      <c r="AG1871" s="212" t="e">
        <f t="shared" si="795"/>
        <v>#VALUE!</v>
      </c>
      <c r="AH1871" s="73" t="e">
        <f t="shared" si="799"/>
        <v>#VALUE!</v>
      </c>
      <c r="AI1871" s="74" t="e">
        <f t="shared" si="800"/>
        <v>#VALUE!</v>
      </c>
      <c r="AJ1871" s="186" t="e">
        <f t="shared" si="796"/>
        <v>#VALUE!</v>
      </c>
      <c r="AK1871" s="186" t="e">
        <f t="shared" si="797"/>
        <v>#VALUE!</v>
      </c>
    </row>
    <row r="1872" spans="1:37" x14ac:dyDescent="0.25">
      <c r="A1872" s="114" t="s">
        <v>74</v>
      </c>
      <c r="B1872" s="197"/>
      <c r="C1872" s="102"/>
      <c r="D1872" s="103"/>
      <c r="E1872" s="103"/>
      <c r="F1872" s="104"/>
      <c r="G1872" s="105"/>
      <c r="H1872" s="198"/>
      <c r="I1872" s="106"/>
      <c r="J1872" s="106"/>
      <c r="K1872" s="106"/>
      <c r="L1872" s="107"/>
      <c r="M1872" s="176" t="str">
        <f t="shared" si="776"/>
        <v xml:space="preserve"> </v>
      </c>
      <c r="N1872" s="177" t="str">
        <f t="shared" si="777"/>
        <v xml:space="preserve"> </v>
      </c>
      <c r="O1872" s="177" t="str">
        <f t="shared" si="778"/>
        <v xml:space="preserve"> </v>
      </c>
      <c r="P1872" s="177" t="str">
        <f t="shared" si="779"/>
        <v xml:space="preserve"> </v>
      </c>
      <c r="Q1872" s="178" t="str">
        <f t="shared" si="780"/>
        <v xml:space="preserve"> </v>
      </c>
      <c r="R1872" s="178" t="str">
        <f t="shared" si="781"/>
        <v xml:space="preserve"> </v>
      </c>
      <c r="S1872" s="179" t="str">
        <f t="shared" si="782"/>
        <v xml:space="preserve"> </v>
      </c>
      <c r="T1872" s="176" t="e">
        <f t="shared" si="783"/>
        <v>#VALUE!</v>
      </c>
      <c r="U1872" s="180" t="e">
        <f t="shared" si="784"/>
        <v>#VALUE!</v>
      </c>
      <c r="V1872" s="181" t="e">
        <f t="shared" si="785"/>
        <v>#VALUE!</v>
      </c>
      <c r="W1872" s="182" t="str">
        <f t="shared" si="786"/>
        <v>donnée(s) manquante(s)</v>
      </c>
      <c r="X1872" s="183" t="str">
        <f t="shared" si="787"/>
        <v>donnée(s) manquante(s)</v>
      </c>
      <c r="Y1872" s="178" t="str">
        <f t="shared" si="788"/>
        <v xml:space="preserve"> </v>
      </c>
      <c r="Z1872" s="178" t="str">
        <f t="shared" si="789"/>
        <v xml:space="preserve"> </v>
      </c>
      <c r="AA1872" s="178" t="str">
        <f t="shared" si="790"/>
        <v xml:space="preserve"> </v>
      </c>
      <c r="AB1872" s="184" t="str">
        <f t="shared" si="791"/>
        <v xml:space="preserve"> </v>
      </c>
      <c r="AC1872" s="184" t="str">
        <f t="shared" si="792"/>
        <v xml:space="preserve"> </v>
      </c>
      <c r="AD1872" s="184" t="str">
        <f t="shared" si="798"/>
        <v xml:space="preserve"> </v>
      </c>
      <c r="AE1872" s="185" t="e">
        <f t="shared" si="793"/>
        <v>#VALUE!</v>
      </c>
      <c r="AF1872" s="185" t="e">
        <f t="shared" si="794"/>
        <v>#VALUE!</v>
      </c>
      <c r="AG1872" s="212" t="e">
        <f t="shared" si="795"/>
        <v>#VALUE!</v>
      </c>
      <c r="AH1872" s="73" t="e">
        <f t="shared" si="799"/>
        <v>#VALUE!</v>
      </c>
      <c r="AI1872" s="74" t="e">
        <f t="shared" si="800"/>
        <v>#VALUE!</v>
      </c>
      <c r="AJ1872" s="186" t="e">
        <f t="shared" si="796"/>
        <v>#VALUE!</v>
      </c>
      <c r="AK1872" s="186" t="e">
        <f t="shared" si="797"/>
        <v>#VALUE!</v>
      </c>
    </row>
    <row r="1873" spans="1:37" x14ac:dyDescent="0.25">
      <c r="A1873" s="114" t="s">
        <v>74</v>
      </c>
      <c r="B1873" s="197"/>
      <c r="C1873" s="102"/>
      <c r="D1873" s="103"/>
      <c r="E1873" s="103"/>
      <c r="F1873" s="104"/>
      <c r="G1873" s="105"/>
      <c r="H1873" s="198"/>
      <c r="I1873" s="106"/>
      <c r="J1873" s="106"/>
      <c r="K1873" s="106"/>
      <c r="L1873" s="107"/>
      <c r="M1873" s="176" t="str">
        <f t="shared" si="776"/>
        <v xml:space="preserve"> </v>
      </c>
      <c r="N1873" s="177" t="str">
        <f t="shared" si="777"/>
        <v xml:space="preserve"> </v>
      </c>
      <c r="O1873" s="177" t="str">
        <f t="shared" si="778"/>
        <v xml:space="preserve"> </v>
      </c>
      <c r="P1873" s="177" t="str">
        <f t="shared" si="779"/>
        <v xml:space="preserve"> </v>
      </c>
      <c r="Q1873" s="178" t="str">
        <f t="shared" si="780"/>
        <v xml:space="preserve"> </v>
      </c>
      <c r="R1873" s="178" t="str">
        <f t="shared" si="781"/>
        <v xml:space="preserve"> </v>
      </c>
      <c r="S1873" s="179" t="str">
        <f t="shared" si="782"/>
        <v xml:space="preserve"> </v>
      </c>
      <c r="T1873" s="176" t="e">
        <f t="shared" si="783"/>
        <v>#VALUE!</v>
      </c>
      <c r="U1873" s="180" t="e">
        <f t="shared" si="784"/>
        <v>#VALUE!</v>
      </c>
      <c r="V1873" s="181" t="e">
        <f t="shared" si="785"/>
        <v>#VALUE!</v>
      </c>
      <c r="W1873" s="182" t="str">
        <f t="shared" si="786"/>
        <v>donnée(s) manquante(s)</v>
      </c>
      <c r="X1873" s="183" t="str">
        <f t="shared" si="787"/>
        <v>donnée(s) manquante(s)</v>
      </c>
      <c r="Y1873" s="178" t="str">
        <f t="shared" si="788"/>
        <v xml:space="preserve"> </v>
      </c>
      <c r="Z1873" s="178" t="str">
        <f t="shared" si="789"/>
        <v xml:space="preserve"> </v>
      </c>
      <c r="AA1873" s="178" t="str">
        <f t="shared" si="790"/>
        <v xml:space="preserve"> </v>
      </c>
      <c r="AB1873" s="184" t="str">
        <f t="shared" si="791"/>
        <v xml:space="preserve"> </v>
      </c>
      <c r="AC1873" s="184" t="str">
        <f t="shared" si="792"/>
        <v xml:space="preserve"> </v>
      </c>
      <c r="AD1873" s="184" t="str">
        <f t="shared" si="798"/>
        <v xml:space="preserve"> </v>
      </c>
      <c r="AE1873" s="185" t="e">
        <f t="shared" si="793"/>
        <v>#VALUE!</v>
      </c>
      <c r="AF1873" s="185" t="e">
        <f t="shared" si="794"/>
        <v>#VALUE!</v>
      </c>
      <c r="AG1873" s="212" t="e">
        <f t="shared" si="795"/>
        <v>#VALUE!</v>
      </c>
      <c r="AH1873" s="73" t="e">
        <f t="shared" si="799"/>
        <v>#VALUE!</v>
      </c>
      <c r="AI1873" s="74" t="e">
        <f t="shared" si="800"/>
        <v>#VALUE!</v>
      </c>
      <c r="AJ1873" s="186" t="e">
        <f t="shared" si="796"/>
        <v>#VALUE!</v>
      </c>
      <c r="AK1873" s="186" t="e">
        <f t="shared" si="797"/>
        <v>#VALUE!</v>
      </c>
    </row>
    <row r="1874" spans="1:37" x14ac:dyDescent="0.25">
      <c r="A1874" s="114" t="s">
        <v>74</v>
      </c>
      <c r="B1874" s="197"/>
      <c r="C1874" s="102"/>
      <c r="D1874" s="103"/>
      <c r="E1874" s="103"/>
      <c r="F1874" s="104"/>
      <c r="G1874" s="105"/>
      <c r="H1874" s="198"/>
      <c r="I1874" s="106"/>
      <c r="J1874" s="106"/>
      <c r="K1874" s="106"/>
      <c r="L1874" s="107"/>
      <c r="M1874" s="176" t="str">
        <f t="shared" si="776"/>
        <v xml:space="preserve"> </v>
      </c>
      <c r="N1874" s="177" t="str">
        <f t="shared" si="777"/>
        <v xml:space="preserve"> </v>
      </c>
      <c r="O1874" s="177" t="str">
        <f t="shared" si="778"/>
        <v xml:space="preserve"> </v>
      </c>
      <c r="P1874" s="177" t="str">
        <f t="shared" si="779"/>
        <v xml:space="preserve"> </v>
      </c>
      <c r="Q1874" s="178" t="str">
        <f t="shared" si="780"/>
        <v xml:space="preserve"> </v>
      </c>
      <c r="R1874" s="178" t="str">
        <f t="shared" si="781"/>
        <v xml:space="preserve"> </v>
      </c>
      <c r="S1874" s="179" t="str">
        <f t="shared" si="782"/>
        <v xml:space="preserve"> </v>
      </c>
      <c r="T1874" s="176" t="e">
        <f t="shared" si="783"/>
        <v>#VALUE!</v>
      </c>
      <c r="U1874" s="180" t="e">
        <f t="shared" si="784"/>
        <v>#VALUE!</v>
      </c>
      <c r="V1874" s="181" t="e">
        <f t="shared" si="785"/>
        <v>#VALUE!</v>
      </c>
      <c r="W1874" s="182" t="str">
        <f t="shared" si="786"/>
        <v>donnée(s) manquante(s)</v>
      </c>
      <c r="X1874" s="183" t="str">
        <f t="shared" si="787"/>
        <v>donnée(s) manquante(s)</v>
      </c>
      <c r="Y1874" s="178" t="str">
        <f t="shared" si="788"/>
        <v xml:space="preserve"> </v>
      </c>
      <c r="Z1874" s="178" t="str">
        <f t="shared" si="789"/>
        <v xml:space="preserve"> </v>
      </c>
      <c r="AA1874" s="178" t="str">
        <f t="shared" si="790"/>
        <v xml:space="preserve"> </v>
      </c>
      <c r="AB1874" s="184" t="str">
        <f t="shared" si="791"/>
        <v xml:space="preserve"> </v>
      </c>
      <c r="AC1874" s="184" t="str">
        <f t="shared" si="792"/>
        <v xml:space="preserve"> </v>
      </c>
      <c r="AD1874" s="184" t="str">
        <f t="shared" si="798"/>
        <v xml:space="preserve"> </v>
      </c>
      <c r="AE1874" s="185" t="e">
        <f t="shared" si="793"/>
        <v>#VALUE!</v>
      </c>
      <c r="AF1874" s="185" t="e">
        <f t="shared" si="794"/>
        <v>#VALUE!</v>
      </c>
      <c r="AG1874" s="212" t="e">
        <f t="shared" si="795"/>
        <v>#VALUE!</v>
      </c>
      <c r="AH1874" s="73" t="e">
        <f t="shared" si="799"/>
        <v>#VALUE!</v>
      </c>
      <c r="AI1874" s="74" t="e">
        <f t="shared" si="800"/>
        <v>#VALUE!</v>
      </c>
      <c r="AJ1874" s="186" t="e">
        <f t="shared" si="796"/>
        <v>#VALUE!</v>
      </c>
      <c r="AK1874" s="186" t="e">
        <f t="shared" si="797"/>
        <v>#VALUE!</v>
      </c>
    </row>
    <row r="1875" spans="1:37" x14ac:dyDescent="0.25">
      <c r="A1875" s="114" t="s">
        <v>74</v>
      </c>
      <c r="B1875" s="197"/>
      <c r="C1875" s="102"/>
      <c r="D1875" s="103"/>
      <c r="E1875" s="103"/>
      <c r="F1875" s="104"/>
      <c r="G1875" s="105"/>
      <c r="H1875" s="198"/>
      <c r="I1875" s="106"/>
      <c r="J1875" s="106"/>
      <c r="K1875" s="106"/>
      <c r="L1875" s="107"/>
      <c r="M1875" s="176" t="str">
        <f t="shared" si="776"/>
        <v xml:space="preserve"> </v>
      </c>
      <c r="N1875" s="177" t="str">
        <f t="shared" si="777"/>
        <v xml:space="preserve"> </v>
      </c>
      <c r="O1875" s="177" t="str">
        <f t="shared" si="778"/>
        <v xml:space="preserve"> </v>
      </c>
      <c r="P1875" s="177" t="str">
        <f t="shared" si="779"/>
        <v xml:space="preserve"> </v>
      </c>
      <c r="Q1875" s="178" t="str">
        <f t="shared" si="780"/>
        <v xml:space="preserve"> </v>
      </c>
      <c r="R1875" s="178" t="str">
        <f t="shared" si="781"/>
        <v xml:space="preserve"> </v>
      </c>
      <c r="S1875" s="179" t="str">
        <f t="shared" si="782"/>
        <v xml:space="preserve"> </v>
      </c>
      <c r="T1875" s="176" t="e">
        <f t="shared" si="783"/>
        <v>#VALUE!</v>
      </c>
      <c r="U1875" s="180" t="e">
        <f t="shared" si="784"/>
        <v>#VALUE!</v>
      </c>
      <c r="V1875" s="181" t="e">
        <f t="shared" si="785"/>
        <v>#VALUE!</v>
      </c>
      <c r="W1875" s="182" t="str">
        <f t="shared" si="786"/>
        <v>donnée(s) manquante(s)</v>
      </c>
      <c r="X1875" s="183" t="str">
        <f t="shared" si="787"/>
        <v>donnée(s) manquante(s)</v>
      </c>
      <c r="Y1875" s="178" t="str">
        <f t="shared" si="788"/>
        <v xml:space="preserve"> </v>
      </c>
      <c r="Z1875" s="178" t="str">
        <f t="shared" si="789"/>
        <v xml:space="preserve"> </v>
      </c>
      <c r="AA1875" s="178" t="str">
        <f t="shared" si="790"/>
        <v xml:space="preserve"> </v>
      </c>
      <c r="AB1875" s="184" t="str">
        <f t="shared" si="791"/>
        <v xml:space="preserve"> </v>
      </c>
      <c r="AC1875" s="184" t="str">
        <f t="shared" si="792"/>
        <v xml:space="preserve"> </v>
      </c>
      <c r="AD1875" s="184" t="str">
        <f t="shared" si="798"/>
        <v xml:space="preserve"> </v>
      </c>
      <c r="AE1875" s="185" t="e">
        <f t="shared" si="793"/>
        <v>#VALUE!</v>
      </c>
      <c r="AF1875" s="185" t="e">
        <f t="shared" si="794"/>
        <v>#VALUE!</v>
      </c>
      <c r="AG1875" s="212" t="e">
        <f t="shared" si="795"/>
        <v>#VALUE!</v>
      </c>
      <c r="AH1875" s="73" t="e">
        <f t="shared" si="799"/>
        <v>#VALUE!</v>
      </c>
      <c r="AI1875" s="74" t="e">
        <f t="shared" si="800"/>
        <v>#VALUE!</v>
      </c>
      <c r="AJ1875" s="186" t="e">
        <f t="shared" si="796"/>
        <v>#VALUE!</v>
      </c>
      <c r="AK1875" s="186" t="e">
        <f t="shared" si="797"/>
        <v>#VALUE!</v>
      </c>
    </row>
    <row r="1876" spans="1:37" x14ac:dyDescent="0.25">
      <c r="A1876" s="114" t="s">
        <v>74</v>
      </c>
      <c r="B1876" s="197"/>
      <c r="C1876" s="102"/>
      <c r="D1876" s="103"/>
      <c r="E1876" s="103"/>
      <c r="F1876" s="104"/>
      <c r="G1876" s="105"/>
      <c r="H1876" s="198"/>
      <c r="I1876" s="106"/>
      <c r="J1876" s="106"/>
      <c r="K1876" s="106"/>
      <c r="L1876" s="107"/>
      <c r="M1876" s="176" t="str">
        <f t="shared" si="776"/>
        <v xml:space="preserve"> </v>
      </c>
      <c r="N1876" s="177" t="str">
        <f t="shared" si="777"/>
        <v xml:space="preserve"> </v>
      </c>
      <c r="O1876" s="177" t="str">
        <f t="shared" si="778"/>
        <v xml:space="preserve"> </v>
      </c>
      <c r="P1876" s="177" t="str">
        <f t="shared" si="779"/>
        <v xml:space="preserve"> </v>
      </c>
      <c r="Q1876" s="178" t="str">
        <f t="shared" si="780"/>
        <v xml:space="preserve"> </v>
      </c>
      <c r="R1876" s="178" t="str">
        <f t="shared" si="781"/>
        <v xml:space="preserve"> </v>
      </c>
      <c r="S1876" s="179" t="str">
        <f t="shared" si="782"/>
        <v xml:space="preserve"> </v>
      </c>
      <c r="T1876" s="176" t="e">
        <f t="shared" si="783"/>
        <v>#VALUE!</v>
      </c>
      <c r="U1876" s="180" t="e">
        <f t="shared" si="784"/>
        <v>#VALUE!</v>
      </c>
      <c r="V1876" s="181" t="e">
        <f t="shared" si="785"/>
        <v>#VALUE!</v>
      </c>
      <c r="W1876" s="182" t="str">
        <f t="shared" si="786"/>
        <v>donnée(s) manquante(s)</v>
      </c>
      <c r="X1876" s="183" t="str">
        <f t="shared" si="787"/>
        <v>donnée(s) manquante(s)</v>
      </c>
      <c r="Y1876" s="178" t="str">
        <f t="shared" si="788"/>
        <v xml:space="preserve"> </v>
      </c>
      <c r="Z1876" s="178" t="str">
        <f t="shared" si="789"/>
        <v xml:space="preserve"> </v>
      </c>
      <c r="AA1876" s="178" t="str">
        <f t="shared" si="790"/>
        <v xml:space="preserve"> </v>
      </c>
      <c r="AB1876" s="184" t="str">
        <f t="shared" si="791"/>
        <v xml:space="preserve"> </v>
      </c>
      <c r="AC1876" s="184" t="str">
        <f t="shared" si="792"/>
        <v xml:space="preserve"> </v>
      </c>
      <c r="AD1876" s="184" t="str">
        <f t="shared" si="798"/>
        <v xml:space="preserve"> </v>
      </c>
      <c r="AE1876" s="185" t="e">
        <f t="shared" si="793"/>
        <v>#VALUE!</v>
      </c>
      <c r="AF1876" s="185" t="e">
        <f t="shared" si="794"/>
        <v>#VALUE!</v>
      </c>
      <c r="AG1876" s="212" t="e">
        <f t="shared" si="795"/>
        <v>#VALUE!</v>
      </c>
      <c r="AH1876" s="73" t="e">
        <f t="shared" si="799"/>
        <v>#VALUE!</v>
      </c>
      <c r="AI1876" s="74" t="e">
        <f t="shared" si="800"/>
        <v>#VALUE!</v>
      </c>
      <c r="AJ1876" s="186" t="e">
        <f t="shared" si="796"/>
        <v>#VALUE!</v>
      </c>
      <c r="AK1876" s="186" t="e">
        <f t="shared" si="797"/>
        <v>#VALUE!</v>
      </c>
    </row>
    <row r="1877" spans="1:37" x14ac:dyDescent="0.25">
      <c r="A1877" s="114" t="s">
        <v>74</v>
      </c>
      <c r="B1877" s="197"/>
      <c r="C1877" s="102"/>
      <c r="D1877" s="103"/>
      <c r="E1877" s="103"/>
      <c r="F1877" s="104"/>
      <c r="G1877" s="105"/>
      <c r="H1877" s="198"/>
      <c r="I1877" s="106"/>
      <c r="J1877" s="106"/>
      <c r="K1877" s="106"/>
      <c r="L1877" s="107"/>
      <c r="M1877" s="176" t="str">
        <f t="shared" si="776"/>
        <v xml:space="preserve"> </v>
      </c>
      <c r="N1877" s="177" t="str">
        <f t="shared" si="777"/>
        <v xml:space="preserve"> </v>
      </c>
      <c r="O1877" s="177" t="str">
        <f t="shared" si="778"/>
        <v xml:space="preserve"> </v>
      </c>
      <c r="P1877" s="177" t="str">
        <f t="shared" si="779"/>
        <v xml:space="preserve"> </v>
      </c>
      <c r="Q1877" s="178" t="str">
        <f t="shared" si="780"/>
        <v xml:space="preserve"> </v>
      </c>
      <c r="R1877" s="178" t="str">
        <f t="shared" si="781"/>
        <v xml:space="preserve"> </v>
      </c>
      <c r="S1877" s="179" t="str">
        <f t="shared" si="782"/>
        <v xml:space="preserve"> </v>
      </c>
      <c r="T1877" s="176" t="e">
        <f t="shared" si="783"/>
        <v>#VALUE!</v>
      </c>
      <c r="U1877" s="180" t="e">
        <f t="shared" si="784"/>
        <v>#VALUE!</v>
      </c>
      <c r="V1877" s="181" t="e">
        <f t="shared" si="785"/>
        <v>#VALUE!</v>
      </c>
      <c r="W1877" s="182" t="str">
        <f t="shared" si="786"/>
        <v>donnée(s) manquante(s)</v>
      </c>
      <c r="X1877" s="183" t="str">
        <f t="shared" si="787"/>
        <v>donnée(s) manquante(s)</v>
      </c>
      <c r="Y1877" s="178" t="str">
        <f t="shared" si="788"/>
        <v xml:space="preserve"> </v>
      </c>
      <c r="Z1877" s="178" t="str">
        <f t="shared" si="789"/>
        <v xml:space="preserve"> </v>
      </c>
      <c r="AA1877" s="178" t="str">
        <f t="shared" si="790"/>
        <v xml:space="preserve"> </v>
      </c>
      <c r="AB1877" s="184" t="str">
        <f t="shared" si="791"/>
        <v xml:space="preserve"> </v>
      </c>
      <c r="AC1877" s="184" t="str">
        <f t="shared" si="792"/>
        <v xml:space="preserve"> </v>
      </c>
      <c r="AD1877" s="184" t="str">
        <f t="shared" si="798"/>
        <v xml:space="preserve"> </v>
      </c>
      <c r="AE1877" s="185" t="e">
        <f t="shared" si="793"/>
        <v>#VALUE!</v>
      </c>
      <c r="AF1877" s="185" t="e">
        <f t="shared" si="794"/>
        <v>#VALUE!</v>
      </c>
      <c r="AG1877" s="212" t="e">
        <f t="shared" si="795"/>
        <v>#VALUE!</v>
      </c>
      <c r="AH1877" s="73" t="e">
        <f t="shared" si="799"/>
        <v>#VALUE!</v>
      </c>
      <c r="AI1877" s="74" t="e">
        <f t="shared" si="800"/>
        <v>#VALUE!</v>
      </c>
      <c r="AJ1877" s="186" t="e">
        <f t="shared" si="796"/>
        <v>#VALUE!</v>
      </c>
      <c r="AK1877" s="186" t="e">
        <f t="shared" si="797"/>
        <v>#VALUE!</v>
      </c>
    </row>
    <row r="1878" spans="1:37" x14ac:dyDescent="0.25">
      <c r="A1878" s="114" t="s">
        <v>74</v>
      </c>
      <c r="B1878" s="197"/>
      <c r="C1878" s="102"/>
      <c r="D1878" s="103"/>
      <c r="E1878" s="103"/>
      <c r="F1878" s="104"/>
      <c r="G1878" s="105"/>
      <c r="H1878" s="198"/>
      <c r="I1878" s="106"/>
      <c r="J1878" s="106"/>
      <c r="K1878" s="106"/>
      <c r="L1878" s="107"/>
      <c r="M1878" s="176" t="str">
        <f t="shared" si="776"/>
        <v xml:space="preserve"> </v>
      </c>
      <c r="N1878" s="177" t="str">
        <f t="shared" si="777"/>
        <v xml:space="preserve"> </v>
      </c>
      <c r="O1878" s="177" t="str">
        <f t="shared" si="778"/>
        <v xml:space="preserve"> </v>
      </c>
      <c r="P1878" s="177" t="str">
        <f t="shared" si="779"/>
        <v xml:space="preserve"> </v>
      </c>
      <c r="Q1878" s="178" t="str">
        <f t="shared" si="780"/>
        <v xml:space="preserve"> </v>
      </c>
      <c r="R1878" s="178" t="str">
        <f t="shared" si="781"/>
        <v xml:space="preserve"> </v>
      </c>
      <c r="S1878" s="179" t="str">
        <f t="shared" si="782"/>
        <v xml:space="preserve"> </v>
      </c>
      <c r="T1878" s="176" t="e">
        <f t="shared" si="783"/>
        <v>#VALUE!</v>
      </c>
      <c r="U1878" s="180" t="e">
        <f t="shared" si="784"/>
        <v>#VALUE!</v>
      </c>
      <c r="V1878" s="181" t="e">
        <f t="shared" si="785"/>
        <v>#VALUE!</v>
      </c>
      <c r="W1878" s="182" t="str">
        <f t="shared" si="786"/>
        <v>donnée(s) manquante(s)</v>
      </c>
      <c r="X1878" s="183" t="str">
        <f t="shared" si="787"/>
        <v>donnée(s) manquante(s)</v>
      </c>
      <c r="Y1878" s="178" t="str">
        <f t="shared" si="788"/>
        <v xml:space="preserve"> </v>
      </c>
      <c r="Z1878" s="178" t="str">
        <f t="shared" si="789"/>
        <v xml:space="preserve"> </v>
      </c>
      <c r="AA1878" s="178" t="str">
        <f t="shared" si="790"/>
        <v xml:space="preserve"> </v>
      </c>
      <c r="AB1878" s="184" t="str">
        <f t="shared" si="791"/>
        <v xml:space="preserve"> </v>
      </c>
      <c r="AC1878" s="184" t="str">
        <f t="shared" si="792"/>
        <v xml:space="preserve"> </v>
      </c>
      <c r="AD1878" s="184" t="str">
        <f t="shared" si="798"/>
        <v xml:space="preserve"> </v>
      </c>
      <c r="AE1878" s="185" t="e">
        <f t="shared" si="793"/>
        <v>#VALUE!</v>
      </c>
      <c r="AF1878" s="185" t="e">
        <f t="shared" si="794"/>
        <v>#VALUE!</v>
      </c>
      <c r="AG1878" s="212" t="e">
        <f t="shared" si="795"/>
        <v>#VALUE!</v>
      </c>
      <c r="AH1878" s="73" t="e">
        <f t="shared" si="799"/>
        <v>#VALUE!</v>
      </c>
      <c r="AI1878" s="74" t="e">
        <f t="shared" si="800"/>
        <v>#VALUE!</v>
      </c>
      <c r="AJ1878" s="186" t="e">
        <f t="shared" si="796"/>
        <v>#VALUE!</v>
      </c>
      <c r="AK1878" s="186" t="e">
        <f t="shared" si="797"/>
        <v>#VALUE!</v>
      </c>
    </row>
    <row r="1879" spans="1:37" x14ac:dyDescent="0.25">
      <c r="A1879" s="114" t="s">
        <v>74</v>
      </c>
      <c r="B1879" s="197"/>
      <c r="C1879" s="102"/>
      <c r="D1879" s="103"/>
      <c r="E1879" s="103"/>
      <c r="F1879" s="104"/>
      <c r="G1879" s="105"/>
      <c r="H1879" s="198"/>
      <c r="I1879" s="106"/>
      <c r="J1879" s="106"/>
      <c r="K1879" s="106"/>
      <c r="L1879" s="107"/>
      <c r="M1879" s="176" t="str">
        <f t="shared" si="776"/>
        <v xml:space="preserve"> </v>
      </c>
      <c r="N1879" s="177" t="str">
        <f t="shared" si="777"/>
        <v xml:space="preserve"> </v>
      </c>
      <c r="O1879" s="177" t="str">
        <f t="shared" si="778"/>
        <v xml:space="preserve"> </v>
      </c>
      <c r="P1879" s="177" t="str">
        <f t="shared" si="779"/>
        <v xml:space="preserve"> </v>
      </c>
      <c r="Q1879" s="178" t="str">
        <f t="shared" si="780"/>
        <v xml:space="preserve"> </v>
      </c>
      <c r="R1879" s="178" t="str">
        <f t="shared" si="781"/>
        <v xml:space="preserve"> </v>
      </c>
      <c r="S1879" s="179" t="str">
        <f t="shared" si="782"/>
        <v xml:space="preserve"> </v>
      </c>
      <c r="T1879" s="176" t="e">
        <f t="shared" si="783"/>
        <v>#VALUE!</v>
      </c>
      <c r="U1879" s="180" t="e">
        <f t="shared" si="784"/>
        <v>#VALUE!</v>
      </c>
      <c r="V1879" s="181" t="e">
        <f t="shared" si="785"/>
        <v>#VALUE!</v>
      </c>
      <c r="W1879" s="182" t="str">
        <f t="shared" si="786"/>
        <v>donnée(s) manquante(s)</v>
      </c>
      <c r="X1879" s="183" t="str">
        <f t="shared" si="787"/>
        <v>donnée(s) manquante(s)</v>
      </c>
      <c r="Y1879" s="178" t="str">
        <f t="shared" si="788"/>
        <v xml:space="preserve"> </v>
      </c>
      <c r="Z1879" s="178" t="str">
        <f t="shared" si="789"/>
        <v xml:space="preserve"> </v>
      </c>
      <c r="AA1879" s="178" t="str">
        <f t="shared" si="790"/>
        <v xml:space="preserve"> </v>
      </c>
      <c r="AB1879" s="184" t="str">
        <f t="shared" si="791"/>
        <v xml:space="preserve"> </v>
      </c>
      <c r="AC1879" s="184" t="str">
        <f t="shared" si="792"/>
        <v xml:space="preserve"> </v>
      </c>
      <c r="AD1879" s="184" t="str">
        <f t="shared" si="798"/>
        <v xml:space="preserve"> </v>
      </c>
      <c r="AE1879" s="185" t="e">
        <f t="shared" si="793"/>
        <v>#VALUE!</v>
      </c>
      <c r="AF1879" s="185" t="e">
        <f t="shared" si="794"/>
        <v>#VALUE!</v>
      </c>
      <c r="AG1879" s="212" t="e">
        <f t="shared" si="795"/>
        <v>#VALUE!</v>
      </c>
      <c r="AH1879" s="73" t="e">
        <f t="shared" si="799"/>
        <v>#VALUE!</v>
      </c>
      <c r="AI1879" s="74" t="e">
        <f t="shared" si="800"/>
        <v>#VALUE!</v>
      </c>
      <c r="AJ1879" s="186" t="e">
        <f t="shared" si="796"/>
        <v>#VALUE!</v>
      </c>
      <c r="AK1879" s="186" t="e">
        <f t="shared" si="797"/>
        <v>#VALUE!</v>
      </c>
    </row>
    <row r="1880" spans="1:37" x14ac:dyDescent="0.25">
      <c r="A1880" s="114" t="s">
        <v>74</v>
      </c>
      <c r="B1880" s="197"/>
      <c r="C1880" s="102"/>
      <c r="D1880" s="103"/>
      <c r="E1880" s="103"/>
      <c r="F1880" s="104"/>
      <c r="G1880" s="105"/>
      <c r="H1880" s="198"/>
      <c r="I1880" s="106"/>
      <c r="J1880" s="106"/>
      <c r="K1880" s="106"/>
      <c r="L1880" s="107"/>
      <c r="M1880" s="176" t="str">
        <f t="shared" si="776"/>
        <v xml:space="preserve"> </v>
      </c>
      <c r="N1880" s="177" t="str">
        <f t="shared" si="777"/>
        <v xml:space="preserve"> </v>
      </c>
      <c r="O1880" s="177" t="str">
        <f t="shared" si="778"/>
        <v xml:space="preserve"> </v>
      </c>
      <c r="P1880" s="177" t="str">
        <f t="shared" si="779"/>
        <v xml:space="preserve"> </v>
      </c>
      <c r="Q1880" s="178" t="str">
        <f t="shared" si="780"/>
        <v xml:space="preserve"> </v>
      </c>
      <c r="R1880" s="178" t="str">
        <f t="shared" si="781"/>
        <v xml:space="preserve"> </v>
      </c>
      <c r="S1880" s="179" t="str">
        <f t="shared" si="782"/>
        <v xml:space="preserve"> </v>
      </c>
      <c r="T1880" s="176" t="e">
        <f t="shared" si="783"/>
        <v>#VALUE!</v>
      </c>
      <c r="U1880" s="180" t="e">
        <f t="shared" si="784"/>
        <v>#VALUE!</v>
      </c>
      <c r="V1880" s="181" t="e">
        <f t="shared" si="785"/>
        <v>#VALUE!</v>
      </c>
      <c r="W1880" s="182" t="str">
        <f t="shared" si="786"/>
        <v>donnée(s) manquante(s)</v>
      </c>
      <c r="X1880" s="183" t="str">
        <f t="shared" si="787"/>
        <v>donnée(s) manquante(s)</v>
      </c>
      <c r="Y1880" s="178" t="str">
        <f t="shared" si="788"/>
        <v xml:space="preserve"> </v>
      </c>
      <c r="Z1880" s="178" t="str">
        <f t="shared" si="789"/>
        <v xml:space="preserve"> </v>
      </c>
      <c r="AA1880" s="178" t="str">
        <f t="shared" si="790"/>
        <v xml:space="preserve"> </v>
      </c>
      <c r="AB1880" s="184" t="str">
        <f t="shared" si="791"/>
        <v xml:space="preserve"> </v>
      </c>
      <c r="AC1880" s="184" t="str">
        <f t="shared" si="792"/>
        <v xml:space="preserve"> </v>
      </c>
      <c r="AD1880" s="184" t="str">
        <f t="shared" si="798"/>
        <v xml:space="preserve"> </v>
      </c>
      <c r="AE1880" s="185" t="e">
        <f t="shared" si="793"/>
        <v>#VALUE!</v>
      </c>
      <c r="AF1880" s="185" t="e">
        <f t="shared" si="794"/>
        <v>#VALUE!</v>
      </c>
      <c r="AG1880" s="212" t="e">
        <f t="shared" si="795"/>
        <v>#VALUE!</v>
      </c>
      <c r="AH1880" s="73" t="e">
        <f t="shared" si="799"/>
        <v>#VALUE!</v>
      </c>
      <c r="AI1880" s="74" t="e">
        <f t="shared" si="800"/>
        <v>#VALUE!</v>
      </c>
      <c r="AJ1880" s="186" t="e">
        <f t="shared" si="796"/>
        <v>#VALUE!</v>
      </c>
      <c r="AK1880" s="186" t="e">
        <f t="shared" si="797"/>
        <v>#VALUE!</v>
      </c>
    </row>
    <row r="1881" spans="1:37" x14ac:dyDescent="0.25">
      <c r="A1881" s="114" t="s">
        <v>74</v>
      </c>
      <c r="B1881" s="197"/>
      <c r="C1881" s="102"/>
      <c r="D1881" s="103"/>
      <c r="E1881" s="103"/>
      <c r="F1881" s="104"/>
      <c r="G1881" s="105"/>
      <c r="H1881" s="198"/>
      <c r="I1881" s="106"/>
      <c r="J1881" s="106"/>
      <c r="K1881" s="106"/>
      <c r="L1881" s="107"/>
      <c r="M1881" s="176" t="str">
        <f t="shared" si="776"/>
        <v xml:space="preserve"> </v>
      </c>
      <c r="N1881" s="177" t="str">
        <f t="shared" si="777"/>
        <v xml:space="preserve"> </v>
      </c>
      <c r="O1881" s="177" t="str">
        <f t="shared" si="778"/>
        <v xml:space="preserve"> </v>
      </c>
      <c r="P1881" s="177" t="str">
        <f t="shared" si="779"/>
        <v xml:space="preserve"> </v>
      </c>
      <c r="Q1881" s="178" t="str">
        <f t="shared" si="780"/>
        <v xml:space="preserve"> </v>
      </c>
      <c r="R1881" s="178" t="str">
        <f t="shared" si="781"/>
        <v xml:space="preserve"> </v>
      </c>
      <c r="S1881" s="179" t="str">
        <f t="shared" si="782"/>
        <v xml:space="preserve"> </v>
      </c>
      <c r="T1881" s="176" t="e">
        <f t="shared" si="783"/>
        <v>#VALUE!</v>
      </c>
      <c r="U1881" s="180" t="e">
        <f t="shared" si="784"/>
        <v>#VALUE!</v>
      </c>
      <c r="V1881" s="181" t="e">
        <f t="shared" si="785"/>
        <v>#VALUE!</v>
      </c>
      <c r="W1881" s="182" t="str">
        <f t="shared" si="786"/>
        <v>donnée(s) manquante(s)</v>
      </c>
      <c r="X1881" s="183" t="str">
        <f t="shared" si="787"/>
        <v>donnée(s) manquante(s)</v>
      </c>
      <c r="Y1881" s="178" t="str">
        <f t="shared" si="788"/>
        <v xml:space="preserve"> </v>
      </c>
      <c r="Z1881" s="178" t="str">
        <f t="shared" si="789"/>
        <v xml:space="preserve"> </v>
      </c>
      <c r="AA1881" s="178" t="str">
        <f t="shared" si="790"/>
        <v xml:space="preserve"> </v>
      </c>
      <c r="AB1881" s="184" t="str">
        <f t="shared" si="791"/>
        <v xml:space="preserve"> </v>
      </c>
      <c r="AC1881" s="184" t="str">
        <f t="shared" si="792"/>
        <v xml:space="preserve"> </v>
      </c>
      <c r="AD1881" s="184" t="str">
        <f t="shared" si="798"/>
        <v xml:space="preserve"> </v>
      </c>
      <c r="AE1881" s="185" t="e">
        <f t="shared" si="793"/>
        <v>#VALUE!</v>
      </c>
      <c r="AF1881" s="185" t="e">
        <f t="shared" si="794"/>
        <v>#VALUE!</v>
      </c>
      <c r="AG1881" s="212" t="e">
        <f t="shared" si="795"/>
        <v>#VALUE!</v>
      </c>
      <c r="AH1881" s="73" t="e">
        <f t="shared" si="799"/>
        <v>#VALUE!</v>
      </c>
      <c r="AI1881" s="74" t="e">
        <f t="shared" si="800"/>
        <v>#VALUE!</v>
      </c>
      <c r="AJ1881" s="186" t="e">
        <f t="shared" si="796"/>
        <v>#VALUE!</v>
      </c>
      <c r="AK1881" s="186" t="e">
        <f t="shared" si="797"/>
        <v>#VALUE!</v>
      </c>
    </row>
    <row r="1882" spans="1:37" x14ac:dyDescent="0.25">
      <c r="A1882" s="114" t="s">
        <v>74</v>
      </c>
      <c r="B1882" s="197"/>
      <c r="C1882" s="102"/>
      <c r="D1882" s="103"/>
      <c r="E1882" s="103"/>
      <c r="F1882" s="104"/>
      <c r="G1882" s="105"/>
      <c r="H1882" s="198"/>
      <c r="I1882" s="106"/>
      <c r="J1882" s="106"/>
      <c r="K1882" s="106"/>
      <c r="L1882" s="107"/>
      <c r="M1882" s="176" t="str">
        <f t="shared" si="776"/>
        <v xml:space="preserve"> </v>
      </c>
      <c r="N1882" s="177" t="str">
        <f t="shared" si="777"/>
        <v xml:space="preserve"> </v>
      </c>
      <c r="O1882" s="177" t="str">
        <f t="shared" si="778"/>
        <v xml:space="preserve"> </v>
      </c>
      <c r="P1882" s="177" t="str">
        <f t="shared" si="779"/>
        <v xml:space="preserve"> </v>
      </c>
      <c r="Q1882" s="178" t="str">
        <f t="shared" si="780"/>
        <v xml:space="preserve"> </v>
      </c>
      <c r="R1882" s="178" t="str">
        <f t="shared" si="781"/>
        <v xml:space="preserve"> </v>
      </c>
      <c r="S1882" s="179" t="str">
        <f t="shared" si="782"/>
        <v xml:space="preserve"> </v>
      </c>
      <c r="T1882" s="176" t="e">
        <f t="shared" si="783"/>
        <v>#VALUE!</v>
      </c>
      <c r="U1882" s="180" t="e">
        <f t="shared" si="784"/>
        <v>#VALUE!</v>
      </c>
      <c r="V1882" s="181" t="e">
        <f t="shared" si="785"/>
        <v>#VALUE!</v>
      </c>
      <c r="W1882" s="182" t="str">
        <f t="shared" si="786"/>
        <v>donnée(s) manquante(s)</v>
      </c>
      <c r="X1882" s="183" t="str">
        <f t="shared" si="787"/>
        <v>donnée(s) manquante(s)</v>
      </c>
      <c r="Y1882" s="178" t="str">
        <f t="shared" si="788"/>
        <v xml:space="preserve"> </v>
      </c>
      <c r="Z1882" s="178" t="str">
        <f t="shared" si="789"/>
        <v xml:space="preserve"> </v>
      </c>
      <c r="AA1882" s="178" t="str">
        <f t="shared" si="790"/>
        <v xml:space="preserve"> </v>
      </c>
      <c r="AB1882" s="184" t="str">
        <f t="shared" si="791"/>
        <v xml:space="preserve"> </v>
      </c>
      <c r="AC1882" s="184" t="str">
        <f t="shared" si="792"/>
        <v xml:space="preserve"> </v>
      </c>
      <c r="AD1882" s="184" t="str">
        <f t="shared" si="798"/>
        <v xml:space="preserve"> </v>
      </c>
      <c r="AE1882" s="185" t="e">
        <f t="shared" si="793"/>
        <v>#VALUE!</v>
      </c>
      <c r="AF1882" s="185" t="e">
        <f t="shared" si="794"/>
        <v>#VALUE!</v>
      </c>
      <c r="AG1882" s="212" t="e">
        <f t="shared" si="795"/>
        <v>#VALUE!</v>
      </c>
      <c r="AH1882" s="73" t="e">
        <f t="shared" si="799"/>
        <v>#VALUE!</v>
      </c>
      <c r="AI1882" s="74" t="e">
        <f t="shared" si="800"/>
        <v>#VALUE!</v>
      </c>
      <c r="AJ1882" s="186" t="e">
        <f t="shared" si="796"/>
        <v>#VALUE!</v>
      </c>
      <c r="AK1882" s="186" t="e">
        <f t="shared" si="797"/>
        <v>#VALUE!</v>
      </c>
    </row>
    <row r="1883" spans="1:37" x14ac:dyDescent="0.25">
      <c r="A1883" s="114" t="s">
        <v>74</v>
      </c>
      <c r="B1883" s="197"/>
      <c r="C1883" s="102"/>
      <c r="D1883" s="103"/>
      <c r="E1883" s="103"/>
      <c r="F1883" s="104"/>
      <c r="G1883" s="105"/>
      <c r="H1883" s="198"/>
      <c r="I1883" s="106"/>
      <c r="J1883" s="106"/>
      <c r="K1883" s="106"/>
      <c r="L1883" s="107"/>
      <c r="M1883" s="176" t="str">
        <f t="shared" si="776"/>
        <v xml:space="preserve"> </v>
      </c>
      <c r="N1883" s="177" t="str">
        <f t="shared" si="777"/>
        <v xml:space="preserve"> </v>
      </c>
      <c r="O1883" s="177" t="str">
        <f t="shared" si="778"/>
        <v xml:space="preserve"> </v>
      </c>
      <c r="P1883" s="177" t="str">
        <f t="shared" si="779"/>
        <v xml:space="preserve"> </v>
      </c>
      <c r="Q1883" s="178" t="str">
        <f t="shared" si="780"/>
        <v xml:space="preserve"> </v>
      </c>
      <c r="R1883" s="178" t="str">
        <f t="shared" si="781"/>
        <v xml:space="preserve"> </v>
      </c>
      <c r="S1883" s="179" t="str">
        <f t="shared" si="782"/>
        <v xml:space="preserve"> </v>
      </c>
      <c r="T1883" s="176" t="e">
        <f t="shared" si="783"/>
        <v>#VALUE!</v>
      </c>
      <c r="U1883" s="180" t="e">
        <f t="shared" si="784"/>
        <v>#VALUE!</v>
      </c>
      <c r="V1883" s="181" t="e">
        <f t="shared" si="785"/>
        <v>#VALUE!</v>
      </c>
      <c r="W1883" s="182" t="str">
        <f t="shared" si="786"/>
        <v>donnée(s) manquante(s)</v>
      </c>
      <c r="X1883" s="183" t="str">
        <f t="shared" si="787"/>
        <v>donnée(s) manquante(s)</v>
      </c>
      <c r="Y1883" s="178" t="str">
        <f t="shared" si="788"/>
        <v xml:space="preserve"> </v>
      </c>
      <c r="Z1883" s="178" t="str">
        <f t="shared" si="789"/>
        <v xml:space="preserve"> </v>
      </c>
      <c r="AA1883" s="178" t="str">
        <f t="shared" si="790"/>
        <v xml:space="preserve"> </v>
      </c>
      <c r="AB1883" s="184" t="str">
        <f t="shared" si="791"/>
        <v xml:space="preserve"> </v>
      </c>
      <c r="AC1883" s="184" t="str">
        <f t="shared" si="792"/>
        <v xml:space="preserve"> </v>
      </c>
      <c r="AD1883" s="184" t="str">
        <f t="shared" si="798"/>
        <v xml:space="preserve"> </v>
      </c>
      <c r="AE1883" s="185" t="e">
        <f t="shared" si="793"/>
        <v>#VALUE!</v>
      </c>
      <c r="AF1883" s="185" t="e">
        <f t="shared" si="794"/>
        <v>#VALUE!</v>
      </c>
      <c r="AG1883" s="212" t="e">
        <f t="shared" si="795"/>
        <v>#VALUE!</v>
      </c>
      <c r="AH1883" s="73" t="e">
        <f t="shared" si="799"/>
        <v>#VALUE!</v>
      </c>
      <c r="AI1883" s="74" t="e">
        <f t="shared" si="800"/>
        <v>#VALUE!</v>
      </c>
      <c r="AJ1883" s="186" t="e">
        <f t="shared" si="796"/>
        <v>#VALUE!</v>
      </c>
      <c r="AK1883" s="186" t="e">
        <f t="shared" si="797"/>
        <v>#VALUE!</v>
      </c>
    </row>
    <row r="1884" spans="1:37" x14ac:dyDescent="0.25">
      <c r="A1884" s="114" t="s">
        <v>74</v>
      </c>
      <c r="B1884" s="197"/>
      <c r="C1884" s="102"/>
      <c r="D1884" s="103"/>
      <c r="E1884" s="103"/>
      <c r="F1884" s="104"/>
      <c r="G1884" s="105"/>
      <c r="H1884" s="198"/>
      <c r="I1884" s="106"/>
      <c r="J1884" s="106"/>
      <c r="K1884" s="106"/>
      <c r="L1884" s="107"/>
      <c r="M1884" s="176" t="str">
        <f t="shared" si="776"/>
        <v xml:space="preserve"> </v>
      </c>
      <c r="N1884" s="177" t="str">
        <f t="shared" si="777"/>
        <v xml:space="preserve"> </v>
      </c>
      <c r="O1884" s="177" t="str">
        <f t="shared" si="778"/>
        <v xml:space="preserve"> </v>
      </c>
      <c r="P1884" s="177" t="str">
        <f t="shared" si="779"/>
        <v xml:space="preserve"> </v>
      </c>
      <c r="Q1884" s="178" t="str">
        <f t="shared" si="780"/>
        <v xml:space="preserve"> </v>
      </c>
      <c r="R1884" s="178" t="str">
        <f t="shared" si="781"/>
        <v xml:space="preserve"> </v>
      </c>
      <c r="S1884" s="179" t="str">
        <f t="shared" si="782"/>
        <v xml:space="preserve"> </v>
      </c>
      <c r="T1884" s="176" t="e">
        <f t="shared" si="783"/>
        <v>#VALUE!</v>
      </c>
      <c r="U1884" s="180" t="e">
        <f t="shared" si="784"/>
        <v>#VALUE!</v>
      </c>
      <c r="V1884" s="181" t="e">
        <f t="shared" si="785"/>
        <v>#VALUE!</v>
      </c>
      <c r="W1884" s="182" t="str">
        <f t="shared" si="786"/>
        <v>donnée(s) manquante(s)</v>
      </c>
      <c r="X1884" s="183" t="str">
        <f t="shared" si="787"/>
        <v>donnée(s) manquante(s)</v>
      </c>
      <c r="Y1884" s="178" t="str">
        <f t="shared" si="788"/>
        <v xml:space="preserve"> </v>
      </c>
      <c r="Z1884" s="178" t="str">
        <f t="shared" si="789"/>
        <v xml:space="preserve"> </v>
      </c>
      <c r="AA1884" s="178" t="str">
        <f t="shared" si="790"/>
        <v xml:space="preserve"> </v>
      </c>
      <c r="AB1884" s="184" t="str">
        <f t="shared" si="791"/>
        <v xml:space="preserve"> </v>
      </c>
      <c r="AC1884" s="184" t="str">
        <f t="shared" si="792"/>
        <v xml:space="preserve"> </v>
      </c>
      <c r="AD1884" s="184" t="str">
        <f t="shared" si="798"/>
        <v xml:space="preserve"> </v>
      </c>
      <c r="AE1884" s="185" t="e">
        <f t="shared" si="793"/>
        <v>#VALUE!</v>
      </c>
      <c r="AF1884" s="185" t="e">
        <f t="shared" si="794"/>
        <v>#VALUE!</v>
      </c>
      <c r="AG1884" s="212" t="e">
        <f t="shared" si="795"/>
        <v>#VALUE!</v>
      </c>
      <c r="AH1884" s="73" t="e">
        <f t="shared" si="799"/>
        <v>#VALUE!</v>
      </c>
      <c r="AI1884" s="74" t="e">
        <f t="shared" si="800"/>
        <v>#VALUE!</v>
      </c>
      <c r="AJ1884" s="186" t="e">
        <f t="shared" si="796"/>
        <v>#VALUE!</v>
      </c>
      <c r="AK1884" s="186" t="e">
        <f t="shared" si="797"/>
        <v>#VALUE!</v>
      </c>
    </row>
    <row r="1885" spans="1:37" x14ac:dyDescent="0.25">
      <c r="A1885" s="114" t="s">
        <v>74</v>
      </c>
      <c r="B1885" s="197"/>
      <c r="C1885" s="102"/>
      <c r="D1885" s="103"/>
      <c r="E1885" s="103"/>
      <c r="F1885" s="104"/>
      <c r="G1885" s="105"/>
      <c r="H1885" s="198"/>
      <c r="I1885" s="106"/>
      <c r="J1885" s="106"/>
      <c r="K1885" s="106"/>
      <c r="L1885" s="107"/>
      <c r="M1885" s="176" t="str">
        <f t="shared" si="776"/>
        <v xml:space="preserve"> </v>
      </c>
      <c r="N1885" s="177" t="str">
        <f t="shared" si="777"/>
        <v xml:space="preserve"> </v>
      </c>
      <c r="O1885" s="177" t="str">
        <f t="shared" si="778"/>
        <v xml:space="preserve"> </v>
      </c>
      <c r="P1885" s="177" t="str">
        <f t="shared" si="779"/>
        <v xml:space="preserve"> </v>
      </c>
      <c r="Q1885" s="178" t="str">
        <f t="shared" si="780"/>
        <v xml:space="preserve"> </v>
      </c>
      <c r="R1885" s="178" t="str">
        <f t="shared" si="781"/>
        <v xml:space="preserve"> </v>
      </c>
      <c r="S1885" s="179" t="str">
        <f t="shared" si="782"/>
        <v xml:space="preserve"> </v>
      </c>
      <c r="T1885" s="176" t="e">
        <f t="shared" si="783"/>
        <v>#VALUE!</v>
      </c>
      <c r="U1885" s="180" t="e">
        <f t="shared" si="784"/>
        <v>#VALUE!</v>
      </c>
      <c r="V1885" s="181" t="e">
        <f t="shared" si="785"/>
        <v>#VALUE!</v>
      </c>
      <c r="W1885" s="182" t="str">
        <f t="shared" si="786"/>
        <v>donnée(s) manquante(s)</v>
      </c>
      <c r="X1885" s="183" t="str">
        <f t="shared" si="787"/>
        <v>donnée(s) manquante(s)</v>
      </c>
      <c r="Y1885" s="178" t="str">
        <f t="shared" si="788"/>
        <v xml:space="preserve"> </v>
      </c>
      <c r="Z1885" s="178" t="str">
        <f t="shared" si="789"/>
        <v xml:space="preserve"> </v>
      </c>
      <c r="AA1885" s="178" t="str">
        <f t="shared" si="790"/>
        <v xml:space="preserve"> </v>
      </c>
      <c r="AB1885" s="184" t="str">
        <f t="shared" si="791"/>
        <v xml:space="preserve"> </v>
      </c>
      <c r="AC1885" s="184" t="str">
        <f t="shared" si="792"/>
        <v xml:space="preserve"> </v>
      </c>
      <c r="AD1885" s="184" t="str">
        <f t="shared" si="798"/>
        <v xml:space="preserve"> </v>
      </c>
      <c r="AE1885" s="185" t="e">
        <f t="shared" si="793"/>
        <v>#VALUE!</v>
      </c>
      <c r="AF1885" s="185" t="e">
        <f t="shared" si="794"/>
        <v>#VALUE!</v>
      </c>
      <c r="AG1885" s="212" t="e">
        <f t="shared" si="795"/>
        <v>#VALUE!</v>
      </c>
      <c r="AH1885" s="73" t="e">
        <f t="shared" si="799"/>
        <v>#VALUE!</v>
      </c>
      <c r="AI1885" s="74" t="e">
        <f t="shared" si="800"/>
        <v>#VALUE!</v>
      </c>
      <c r="AJ1885" s="186" t="e">
        <f t="shared" si="796"/>
        <v>#VALUE!</v>
      </c>
      <c r="AK1885" s="186" t="e">
        <f t="shared" si="797"/>
        <v>#VALUE!</v>
      </c>
    </row>
    <row r="1886" spans="1:37" x14ac:dyDescent="0.25">
      <c r="A1886" s="114" t="s">
        <v>74</v>
      </c>
      <c r="B1886" s="197"/>
      <c r="C1886" s="102"/>
      <c r="D1886" s="103"/>
      <c r="E1886" s="103"/>
      <c r="F1886" s="104"/>
      <c r="G1886" s="105"/>
      <c r="H1886" s="198"/>
      <c r="I1886" s="106"/>
      <c r="J1886" s="106"/>
      <c r="K1886" s="106"/>
      <c r="L1886" s="107"/>
      <c r="M1886" s="176" t="str">
        <f t="shared" si="776"/>
        <v xml:space="preserve"> </v>
      </c>
      <c r="N1886" s="177" t="str">
        <f t="shared" si="777"/>
        <v xml:space="preserve"> </v>
      </c>
      <c r="O1886" s="177" t="str">
        <f t="shared" si="778"/>
        <v xml:space="preserve"> </v>
      </c>
      <c r="P1886" s="177" t="str">
        <f t="shared" si="779"/>
        <v xml:space="preserve"> </v>
      </c>
      <c r="Q1886" s="178" t="str">
        <f t="shared" si="780"/>
        <v xml:space="preserve"> </v>
      </c>
      <c r="R1886" s="178" t="str">
        <f t="shared" si="781"/>
        <v xml:space="preserve"> </v>
      </c>
      <c r="S1886" s="179" t="str">
        <f t="shared" si="782"/>
        <v xml:space="preserve"> </v>
      </c>
      <c r="T1886" s="176" t="e">
        <f t="shared" si="783"/>
        <v>#VALUE!</v>
      </c>
      <c r="U1886" s="180" t="e">
        <f t="shared" si="784"/>
        <v>#VALUE!</v>
      </c>
      <c r="V1886" s="181" t="e">
        <f t="shared" si="785"/>
        <v>#VALUE!</v>
      </c>
      <c r="W1886" s="182" t="str">
        <f t="shared" si="786"/>
        <v>donnée(s) manquante(s)</v>
      </c>
      <c r="X1886" s="183" t="str">
        <f t="shared" si="787"/>
        <v>donnée(s) manquante(s)</v>
      </c>
      <c r="Y1886" s="178" t="str">
        <f t="shared" si="788"/>
        <v xml:space="preserve"> </v>
      </c>
      <c r="Z1886" s="178" t="str">
        <f t="shared" si="789"/>
        <v xml:space="preserve"> </v>
      </c>
      <c r="AA1886" s="178" t="str">
        <f t="shared" si="790"/>
        <v xml:space="preserve"> </v>
      </c>
      <c r="AB1886" s="184" t="str">
        <f t="shared" si="791"/>
        <v xml:space="preserve"> </v>
      </c>
      <c r="AC1886" s="184" t="str">
        <f t="shared" si="792"/>
        <v xml:space="preserve"> </v>
      </c>
      <c r="AD1886" s="184" t="str">
        <f t="shared" si="798"/>
        <v xml:space="preserve"> </v>
      </c>
      <c r="AE1886" s="185" t="e">
        <f t="shared" si="793"/>
        <v>#VALUE!</v>
      </c>
      <c r="AF1886" s="185" t="e">
        <f t="shared" si="794"/>
        <v>#VALUE!</v>
      </c>
      <c r="AG1886" s="212" t="e">
        <f t="shared" si="795"/>
        <v>#VALUE!</v>
      </c>
      <c r="AH1886" s="73" t="e">
        <f t="shared" si="799"/>
        <v>#VALUE!</v>
      </c>
      <c r="AI1886" s="74" t="e">
        <f t="shared" si="800"/>
        <v>#VALUE!</v>
      </c>
      <c r="AJ1886" s="186" t="e">
        <f t="shared" si="796"/>
        <v>#VALUE!</v>
      </c>
      <c r="AK1886" s="186" t="e">
        <f t="shared" si="797"/>
        <v>#VALUE!</v>
      </c>
    </row>
    <row r="1887" spans="1:37" x14ac:dyDescent="0.25">
      <c r="A1887" s="114" t="s">
        <v>74</v>
      </c>
      <c r="B1887" s="197"/>
      <c r="C1887" s="102"/>
      <c r="D1887" s="103"/>
      <c r="E1887" s="103"/>
      <c r="F1887" s="104"/>
      <c r="G1887" s="105"/>
      <c r="H1887" s="198"/>
      <c r="I1887" s="106"/>
      <c r="J1887" s="106"/>
      <c r="K1887" s="106"/>
      <c r="L1887" s="107"/>
      <c r="M1887" s="176" t="str">
        <f t="shared" si="776"/>
        <v xml:space="preserve"> </v>
      </c>
      <c r="N1887" s="177" t="str">
        <f t="shared" si="777"/>
        <v xml:space="preserve"> </v>
      </c>
      <c r="O1887" s="177" t="str">
        <f t="shared" si="778"/>
        <v xml:space="preserve"> </v>
      </c>
      <c r="P1887" s="177" t="str">
        <f t="shared" si="779"/>
        <v xml:space="preserve"> </v>
      </c>
      <c r="Q1887" s="178" t="str">
        <f t="shared" si="780"/>
        <v xml:space="preserve"> </v>
      </c>
      <c r="R1887" s="178" t="str">
        <f t="shared" si="781"/>
        <v xml:space="preserve"> </v>
      </c>
      <c r="S1887" s="179" t="str">
        <f t="shared" si="782"/>
        <v xml:space="preserve"> </v>
      </c>
      <c r="T1887" s="176" t="e">
        <f t="shared" si="783"/>
        <v>#VALUE!</v>
      </c>
      <c r="U1887" s="180" t="e">
        <f t="shared" si="784"/>
        <v>#VALUE!</v>
      </c>
      <c r="V1887" s="181" t="e">
        <f t="shared" si="785"/>
        <v>#VALUE!</v>
      </c>
      <c r="W1887" s="182" t="str">
        <f t="shared" si="786"/>
        <v>donnée(s) manquante(s)</v>
      </c>
      <c r="X1887" s="183" t="str">
        <f t="shared" si="787"/>
        <v>donnée(s) manquante(s)</v>
      </c>
      <c r="Y1887" s="178" t="str">
        <f t="shared" si="788"/>
        <v xml:space="preserve"> </v>
      </c>
      <c r="Z1887" s="178" t="str">
        <f t="shared" si="789"/>
        <v xml:space="preserve"> </v>
      </c>
      <c r="AA1887" s="178" t="str">
        <f t="shared" si="790"/>
        <v xml:space="preserve"> </v>
      </c>
      <c r="AB1887" s="184" t="str">
        <f t="shared" si="791"/>
        <v xml:space="preserve"> </v>
      </c>
      <c r="AC1887" s="184" t="str">
        <f t="shared" si="792"/>
        <v xml:space="preserve"> </v>
      </c>
      <c r="AD1887" s="184" t="str">
        <f t="shared" si="798"/>
        <v xml:space="preserve"> </v>
      </c>
      <c r="AE1887" s="185" t="e">
        <f t="shared" si="793"/>
        <v>#VALUE!</v>
      </c>
      <c r="AF1887" s="185" t="e">
        <f t="shared" si="794"/>
        <v>#VALUE!</v>
      </c>
      <c r="AG1887" s="212" t="e">
        <f t="shared" si="795"/>
        <v>#VALUE!</v>
      </c>
      <c r="AH1887" s="73" t="e">
        <f t="shared" si="799"/>
        <v>#VALUE!</v>
      </c>
      <c r="AI1887" s="74" t="e">
        <f t="shared" si="800"/>
        <v>#VALUE!</v>
      </c>
      <c r="AJ1887" s="186" t="e">
        <f t="shared" si="796"/>
        <v>#VALUE!</v>
      </c>
      <c r="AK1887" s="186" t="e">
        <f t="shared" si="797"/>
        <v>#VALUE!</v>
      </c>
    </row>
    <row r="1888" spans="1:37" x14ac:dyDescent="0.25">
      <c r="A1888" s="114" t="s">
        <v>74</v>
      </c>
      <c r="B1888" s="197"/>
      <c r="C1888" s="102"/>
      <c r="D1888" s="103"/>
      <c r="E1888" s="103"/>
      <c r="F1888" s="104"/>
      <c r="G1888" s="105"/>
      <c r="H1888" s="198"/>
      <c r="I1888" s="106"/>
      <c r="J1888" s="106"/>
      <c r="K1888" s="106"/>
      <c r="L1888" s="107"/>
      <c r="M1888" s="176" t="str">
        <f t="shared" si="776"/>
        <v xml:space="preserve"> </v>
      </c>
      <c r="N1888" s="177" t="str">
        <f t="shared" si="777"/>
        <v xml:space="preserve"> </v>
      </c>
      <c r="O1888" s="177" t="str">
        <f t="shared" si="778"/>
        <v xml:space="preserve"> </v>
      </c>
      <c r="P1888" s="177" t="str">
        <f t="shared" si="779"/>
        <v xml:space="preserve"> </v>
      </c>
      <c r="Q1888" s="178" t="str">
        <f t="shared" si="780"/>
        <v xml:space="preserve"> </v>
      </c>
      <c r="R1888" s="178" t="str">
        <f t="shared" si="781"/>
        <v xml:space="preserve"> </v>
      </c>
      <c r="S1888" s="179" t="str">
        <f t="shared" si="782"/>
        <v xml:space="preserve"> </v>
      </c>
      <c r="T1888" s="176" t="e">
        <f t="shared" si="783"/>
        <v>#VALUE!</v>
      </c>
      <c r="U1888" s="180" t="e">
        <f t="shared" si="784"/>
        <v>#VALUE!</v>
      </c>
      <c r="V1888" s="181" t="e">
        <f t="shared" si="785"/>
        <v>#VALUE!</v>
      </c>
      <c r="W1888" s="182" t="str">
        <f t="shared" si="786"/>
        <v>donnée(s) manquante(s)</v>
      </c>
      <c r="X1888" s="183" t="str">
        <f t="shared" si="787"/>
        <v>donnée(s) manquante(s)</v>
      </c>
      <c r="Y1888" s="178" t="str">
        <f t="shared" si="788"/>
        <v xml:space="preserve"> </v>
      </c>
      <c r="Z1888" s="178" t="str">
        <f t="shared" si="789"/>
        <v xml:space="preserve"> </v>
      </c>
      <c r="AA1888" s="178" t="str">
        <f t="shared" si="790"/>
        <v xml:space="preserve"> </v>
      </c>
      <c r="AB1888" s="184" t="str">
        <f t="shared" si="791"/>
        <v xml:space="preserve"> </v>
      </c>
      <c r="AC1888" s="184" t="str">
        <f t="shared" si="792"/>
        <v xml:space="preserve"> </v>
      </c>
      <c r="AD1888" s="184" t="str">
        <f t="shared" si="798"/>
        <v xml:space="preserve"> </v>
      </c>
      <c r="AE1888" s="185" t="e">
        <f t="shared" si="793"/>
        <v>#VALUE!</v>
      </c>
      <c r="AF1888" s="185" t="e">
        <f t="shared" si="794"/>
        <v>#VALUE!</v>
      </c>
      <c r="AG1888" s="212" t="e">
        <f t="shared" si="795"/>
        <v>#VALUE!</v>
      </c>
      <c r="AH1888" s="73" t="e">
        <f t="shared" si="799"/>
        <v>#VALUE!</v>
      </c>
      <c r="AI1888" s="74" t="e">
        <f t="shared" si="800"/>
        <v>#VALUE!</v>
      </c>
      <c r="AJ1888" s="186" t="e">
        <f t="shared" si="796"/>
        <v>#VALUE!</v>
      </c>
      <c r="AK1888" s="186" t="e">
        <f t="shared" si="797"/>
        <v>#VALUE!</v>
      </c>
    </row>
    <row r="1889" spans="1:37" x14ac:dyDescent="0.25">
      <c r="A1889" s="114" t="s">
        <v>74</v>
      </c>
      <c r="B1889" s="197"/>
      <c r="C1889" s="102"/>
      <c r="D1889" s="103"/>
      <c r="E1889" s="103"/>
      <c r="F1889" s="104"/>
      <c r="G1889" s="105"/>
      <c r="H1889" s="198"/>
      <c r="I1889" s="106"/>
      <c r="J1889" s="106"/>
      <c r="K1889" s="106"/>
      <c r="L1889" s="107"/>
      <c r="M1889" s="176" t="str">
        <f t="shared" si="776"/>
        <v xml:space="preserve"> </v>
      </c>
      <c r="N1889" s="177" t="str">
        <f t="shared" si="777"/>
        <v xml:space="preserve"> </v>
      </c>
      <c r="O1889" s="177" t="str">
        <f t="shared" si="778"/>
        <v xml:space="preserve"> </v>
      </c>
      <c r="P1889" s="177" t="str">
        <f t="shared" si="779"/>
        <v xml:space="preserve"> </v>
      </c>
      <c r="Q1889" s="178" t="str">
        <f t="shared" si="780"/>
        <v xml:space="preserve"> </v>
      </c>
      <c r="R1889" s="178" t="str">
        <f t="shared" si="781"/>
        <v xml:space="preserve"> </v>
      </c>
      <c r="S1889" s="179" t="str">
        <f t="shared" si="782"/>
        <v xml:space="preserve"> </v>
      </c>
      <c r="T1889" s="176" t="e">
        <f t="shared" si="783"/>
        <v>#VALUE!</v>
      </c>
      <c r="U1889" s="180" t="e">
        <f t="shared" si="784"/>
        <v>#VALUE!</v>
      </c>
      <c r="V1889" s="181" t="e">
        <f t="shared" si="785"/>
        <v>#VALUE!</v>
      </c>
      <c r="W1889" s="182" t="str">
        <f t="shared" si="786"/>
        <v>donnée(s) manquante(s)</v>
      </c>
      <c r="X1889" s="183" t="str">
        <f t="shared" si="787"/>
        <v>donnée(s) manquante(s)</v>
      </c>
      <c r="Y1889" s="178" t="str">
        <f t="shared" si="788"/>
        <v xml:space="preserve"> </v>
      </c>
      <c r="Z1889" s="178" t="str">
        <f t="shared" si="789"/>
        <v xml:space="preserve"> </v>
      </c>
      <c r="AA1889" s="178" t="str">
        <f t="shared" si="790"/>
        <v xml:space="preserve"> </v>
      </c>
      <c r="AB1889" s="184" t="str">
        <f t="shared" si="791"/>
        <v xml:space="preserve"> </v>
      </c>
      <c r="AC1889" s="184" t="str">
        <f t="shared" si="792"/>
        <v xml:space="preserve"> </v>
      </c>
      <c r="AD1889" s="184" t="str">
        <f t="shared" si="798"/>
        <v xml:space="preserve"> </v>
      </c>
      <c r="AE1889" s="185" t="e">
        <f t="shared" si="793"/>
        <v>#VALUE!</v>
      </c>
      <c r="AF1889" s="185" t="e">
        <f t="shared" si="794"/>
        <v>#VALUE!</v>
      </c>
      <c r="AG1889" s="212" t="e">
        <f t="shared" si="795"/>
        <v>#VALUE!</v>
      </c>
      <c r="AH1889" s="73" t="e">
        <f t="shared" si="799"/>
        <v>#VALUE!</v>
      </c>
      <c r="AI1889" s="74" t="e">
        <f t="shared" si="800"/>
        <v>#VALUE!</v>
      </c>
      <c r="AJ1889" s="186" t="e">
        <f t="shared" si="796"/>
        <v>#VALUE!</v>
      </c>
      <c r="AK1889" s="186" t="e">
        <f t="shared" si="797"/>
        <v>#VALUE!</v>
      </c>
    </row>
    <row r="1890" spans="1:37" x14ac:dyDescent="0.25">
      <c r="A1890" s="114" t="s">
        <v>74</v>
      </c>
      <c r="B1890" s="197"/>
      <c r="C1890" s="102"/>
      <c r="D1890" s="103"/>
      <c r="E1890" s="103"/>
      <c r="F1890" s="104"/>
      <c r="G1890" s="105"/>
      <c r="H1890" s="198"/>
      <c r="I1890" s="106"/>
      <c r="J1890" s="106"/>
      <c r="K1890" s="106"/>
      <c r="L1890" s="107"/>
      <c r="M1890" s="176" t="str">
        <f t="shared" si="776"/>
        <v xml:space="preserve"> </v>
      </c>
      <c r="N1890" s="177" t="str">
        <f t="shared" si="777"/>
        <v xml:space="preserve"> </v>
      </c>
      <c r="O1890" s="177" t="str">
        <f t="shared" si="778"/>
        <v xml:space="preserve"> </v>
      </c>
      <c r="P1890" s="177" t="str">
        <f t="shared" si="779"/>
        <v xml:space="preserve"> </v>
      </c>
      <c r="Q1890" s="178" t="str">
        <f t="shared" si="780"/>
        <v xml:space="preserve"> </v>
      </c>
      <c r="R1890" s="178" t="str">
        <f t="shared" si="781"/>
        <v xml:space="preserve"> </v>
      </c>
      <c r="S1890" s="179" t="str">
        <f t="shared" si="782"/>
        <v xml:space="preserve"> </v>
      </c>
      <c r="T1890" s="176" t="e">
        <f t="shared" si="783"/>
        <v>#VALUE!</v>
      </c>
      <c r="U1890" s="180" t="e">
        <f t="shared" si="784"/>
        <v>#VALUE!</v>
      </c>
      <c r="V1890" s="181" t="e">
        <f t="shared" si="785"/>
        <v>#VALUE!</v>
      </c>
      <c r="W1890" s="182" t="str">
        <f t="shared" si="786"/>
        <v>donnée(s) manquante(s)</v>
      </c>
      <c r="X1890" s="183" t="str">
        <f t="shared" si="787"/>
        <v>donnée(s) manquante(s)</v>
      </c>
      <c r="Y1890" s="178" t="str">
        <f t="shared" si="788"/>
        <v xml:space="preserve"> </v>
      </c>
      <c r="Z1890" s="178" t="str">
        <f t="shared" si="789"/>
        <v xml:space="preserve"> </v>
      </c>
      <c r="AA1890" s="178" t="str">
        <f t="shared" si="790"/>
        <v xml:space="preserve"> </v>
      </c>
      <c r="AB1890" s="184" t="str">
        <f t="shared" si="791"/>
        <v xml:space="preserve"> </v>
      </c>
      <c r="AC1890" s="184" t="str">
        <f t="shared" si="792"/>
        <v xml:space="preserve"> </v>
      </c>
      <c r="AD1890" s="184" t="str">
        <f t="shared" si="798"/>
        <v xml:space="preserve"> </v>
      </c>
      <c r="AE1890" s="185" t="e">
        <f t="shared" si="793"/>
        <v>#VALUE!</v>
      </c>
      <c r="AF1890" s="185" t="e">
        <f t="shared" si="794"/>
        <v>#VALUE!</v>
      </c>
      <c r="AG1890" s="212" t="e">
        <f t="shared" si="795"/>
        <v>#VALUE!</v>
      </c>
      <c r="AH1890" s="73" t="e">
        <f t="shared" si="799"/>
        <v>#VALUE!</v>
      </c>
      <c r="AI1890" s="74" t="e">
        <f t="shared" si="800"/>
        <v>#VALUE!</v>
      </c>
      <c r="AJ1890" s="186" t="e">
        <f t="shared" si="796"/>
        <v>#VALUE!</v>
      </c>
      <c r="AK1890" s="186" t="e">
        <f t="shared" si="797"/>
        <v>#VALUE!</v>
      </c>
    </row>
    <row r="1891" spans="1:37" x14ac:dyDescent="0.25">
      <c r="A1891" s="114" t="s">
        <v>74</v>
      </c>
      <c r="B1891" s="197"/>
      <c r="C1891" s="102"/>
      <c r="D1891" s="103"/>
      <c r="E1891" s="103"/>
      <c r="F1891" s="104"/>
      <c r="G1891" s="105"/>
      <c r="H1891" s="198"/>
      <c r="I1891" s="106"/>
      <c r="J1891" s="106"/>
      <c r="K1891" s="106"/>
      <c r="L1891" s="107"/>
      <c r="M1891" s="176" t="str">
        <f t="shared" si="776"/>
        <v xml:space="preserve"> </v>
      </c>
      <c r="N1891" s="177" t="str">
        <f t="shared" si="777"/>
        <v xml:space="preserve"> </v>
      </c>
      <c r="O1891" s="177" t="str">
        <f t="shared" si="778"/>
        <v xml:space="preserve"> </v>
      </c>
      <c r="P1891" s="177" t="str">
        <f t="shared" si="779"/>
        <v xml:space="preserve"> </v>
      </c>
      <c r="Q1891" s="178" t="str">
        <f t="shared" si="780"/>
        <v xml:space="preserve"> </v>
      </c>
      <c r="R1891" s="178" t="str">
        <f t="shared" si="781"/>
        <v xml:space="preserve"> </v>
      </c>
      <c r="S1891" s="179" t="str">
        <f t="shared" si="782"/>
        <v xml:space="preserve"> </v>
      </c>
      <c r="T1891" s="176" t="e">
        <f t="shared" si="783"/>
        <v>#VALUE!</v>
      </c>
      <c r="U1891" s="180" t="e">
        <f t="shared" si="784"/>
        <v>#VALUE!</v>
      </c>
      <c r="V1891" s="181" t="e">
        <f t="shared" si="785"/>
        <v>#VALUE!</v>
      </c>
      <c r="W1891" s="182" t="str">
        <f t="shared" si="786"/>
        <v>donnée(s) manquante(s)</v>
      </c>
      <c r="X1891" s="183" t="str">
        <f t="shared" si="787"/>
        <v>donnée(s) manquante(s)</v>
      </c>
      <c r="Y1891" s="178" t="str">
        <f t="shared" si="788"/>
        <v xml:space="preserve"> </v>
      </c>
      <c r="Z1891" s="178" t="str">
        <f t="shared" si="789"/>
        <v xml:space="preserve"> </v>
      </c>
      <c r="AA1891" s="178" t="str">
        <f t="shared" si="790"/>
        <v xml:space="preserve"> </v>
      </c>
      <c r="AB1891" s="184" t="str">
        <f t="shared" si="791"/>
        <v xml:space="preserve"> </v>
      </c>
      <c r="AC1891" s="184" t="str">
        <f t="shared" si="792"/>
        <v xml:space="preserve"> </v>
      </c>
      <c r="AD1891" s="184" t="str">
        <f t="shared" si="798"/>
        <v xml:space="preserve"> </v>
      </c>
      <c r="AE1891" s="185" t="e">
        <f t="shared" si="793"/>
        <v>#VALUE!</v>
      </c>
      <c r="AF1891" s="185" t="e">
        <f t="shared" si="794"/>
        <v>#VALUE!</v>
      </c>
      <c r="AG1891" s="212" t="e">
        <f t="shared" si="795"/>
        <v>#VALUE!</v>
      </c>
      <c r="AH1891" s="73" t="e">
        <f t="shared" si="799"/>
        <v>#VALUE!</v>
      </c>
      <c r="AI1891" s="74" t="e">
        <f t="shared" si="800"/>
        <v>#VALUE!</v>
      </c>
      <c r="AJ1891" s="186" t="e">
        <f t="shared" si="796"/>
        <v>#VALUE!</v>
      </c>
      <c r="AK1891" s="186" t="e">
        <f t="shared" si="797"/>
        <v>#VALUE!</v>
      </c>
    </row>
    <row r="1892" spans="1:37" x14ac:dyDescent="0.25">
      <c r="A1892" s="114" t="s">
        <v>74</v>
      </c>
      <c r="B1892" s="197"/>
      <c r="C1892" s="102"/>
      <c r="D1892" s="103"/>
      <c r="E1892" s="103"/>
      <c r="F1892" s="104"/>
      <c r="G1892" s="105"/>
      <c r="H1892" s="198"/>
      <c r="I1892" s="106"/>
      <c r="J1892" s="106"/>
      <c r="K1892" s="106"/>
      <c r="L1892" s="107"/>
      <c r="M1892" s="176" t="str">
        <f t="shared" si="776"/>
        <v xml:space="preserve"> </v>
      </c>
      <c r="N1892" s="177" t="str">
        <f t="shared" si="777"/>
        <v xml:space="preserve"> </v>
      </c>
      <c r="O1892" s="177" t="str">
        <f t="shared" si="778"/>
        <v xml:space="preserve"> </v>
      </c>
      <c r="P1892" s="177" t="str">
        <f t="shared" si="779"/>
        <v xml:space="preserve"> </v>
      </c>
      <c r="Q1892" s="178" t="str">
        <f t="shared" si="780"/>
        <v xml:space="preserve"> </v>
      </c>
      <c r="R1892" s="178" t="str">
        <f t="shared" si="781"/>
        <v xml:space="preserve"> </v>
      </c>
      <c r="S1892" s="179" t="str">
        <f t="shared" si="782"/>
        <v xml:space="preserve"> </v>
      </c>
      <c r="T1892" s="176" t="e">
        <f t="shared" si="783"/>
        <v>#VALUE!</v>
      </c>
      <c r="U1892" s="180" t="e">
        <f t="shared" si="784"/>
        <v>#VALUE!</v>
      </c>
      <c r="V1892" s="181" t="e">
        <f t="shared" si="785"/>
        <v>#VALUE!</v>
      </c>
      <c r="W1892" s="182" t="str">
        <f t="shared" si="786"/>
        <v>donnée(s) manquante(s)</v>
      </c>
      <c r="X1892" s="183" t="str">
        <f t="shared" si="787"/>
        <v>donnée(s) manquante(s)</v>
      </c>
      <c r="Y1892" s="178" t="str">
        <f t="shared" si="788"/>
        <v xml:space="preserve"> </v>
      </c>
      <c r="Z1892" s="178" t="str">
        <f t="shared" si="789"/>
        <v xml:space="preserve"> </v>
      </c>
      <c r="AA1892" s="178" t="str">
        <f t="shared" si="790"/>
        <v xml:space="preserve"> </v>
      </c>
      <c r="AB1892" s="184" t="str">
        <f t="shared" si="791"/>
        <v xml:space="preserve"> </v>
      </c>
      <c r="AC1892" s="184" t="str">
        <f t="shared" si="792"/>
        <v xml:space="preserve"> </v>
      </c>
      <c r="AD1892" s="184" t="str">
        <f t="shared" si="798"/>
        <v xml:space="preserve"> </v>
      </c>
      <c r="AE1892" s="185" t="e">
        <f t="shared" si="793"/>
        <v>#VALUE!</v>
      </c>
      <c r="AF1892" s="185" t="e">
        <f t="shared" si="794"/>
        <v>#VALUE!</v>
      </c>
      <c r="AG1892" s="212" t="e">
        <f t="shared" si="795"/>
        <v>#VALUE!</v>
      </c>
      <c r="AH1892" s="73" t="e">
        <f t="shared" si="799"/>
        <v>#VALUE!</v>
      </c>
      <c r="AI1892" s="74" t="e">
        <f t="shared" si="800"/>
        <v>#VALUE!</v>
      </c>
      <c r="AJ1892" s="186" t="e">
        <f t="shared" si="796"/>
        <v>#VALUE!</v>
      </c>
      <c r="AK1892" s="186" t="e">
        <f t="shared" si="797"/>
        <v>#VALUE!</v>
      </c>
    </row>
    <row r="1893" spans="1:37" x14ac:dyDescent="0.25">
      <c r="A1893" s="114" t="s">
        <v>74</v>
      </c>
      <c r="B1893" s="197"/>
      <c r="C1893" s="102"/>
      <c r="D1893" s="103"/>
      <c r="E1893" s="103"/>
      <c r="F1893" s="104"/>
      <c r="G1893" s="105"/>
      <c r="H1893" s="198"/>
      <c r="I1893" s="106"/>
      <c r="J1893" s="106"/>
      <c r="K1893" s="106"/>
      <c r="L1893" s="107"/>
      <c r="M1893" s="176" t="str">
        <f t="shared" si="776"/>
        <v xml:space="preserve"> </v>
      </c>
      <c r="N1893" s="177" t="str">
        <f t="shared" si="777"/>
        <v xml:space="preserve"> </v>
      </c>
      <c r="O1893" s="177" t="str">
        <f t="shared" si="778"/>
        <v xml:space="preserve"> </v>
      </c>
      <c r="P1893" s="177" t="str">
        <f t="shared" si="779"/>
        <v xml:space="preserve"> </v>
      </c>
      <c r="Q1893" s="178" t="str">
        <f t="shared" si="780"/>
        <v xml:space="preserve"> </v>
      </c>
      <c r="R1893" s="178" t="str">
        <f t="shared" si="781"/>
        <v xml:space="preserve"> </v>
      </c>
      <c r="S1893" s="179" t="str">
        <f t="shared" si="782"/>
        <v xml:space="preserve"> </v>
      </c>
      <c r="T1893" s="176" t="e">
        <f t="shared" si="783"/>
        <v>#VALUE!</v>
      </c>
      <c r="U1893" s="180" t="e">
        <f t="shared" si="784"/>
        <v>#VALUE!</v>
      </c>
      <c r="V1893" s="181" t="e">
        <f t="shared" si="785"/>
        <v>#VALUE!</v>
      </c>
      <c r="W1893" s="182" t="str">
        <f t="shared" si="786"/>
        <v>donnée(s) manquante(s)</v>
      </c>
      <c r="X1893" s="183" t="str">
        <f t="shared" si="787"/>
        <v>donnée(s) manquante(s)</v>
      </c>
      <c r="Y1893" s="178" t="str">
        <f t="shared" si="788"/>
        <v xml:space="preserve"> </v>
      </c>
      <c r="Z1893" s="178" t="str">
        <f t="shared" si="789"/>
        <v xml:space="preserve"> </v>
      </c>
      <c r="AA1893" s="178" t="str">
        <f t="shared" si="790"/>
        <v xml:space="preserve"> </v>
      </c>
      <c r="AB1893" s="184" t="str">
        <f t="shared" si="791"/>
        <v xml:space="preserve"> </v>
      </c>
      <c r="AC1893" s="184" t="str">
        <f t="shared" si="792"/>
        <v xml:space="preserve"> </v>
      </c>
      <c r="AD1893" s="184" t="str">
        <f t="shared" si="798"/>
        <v xml:space="preserve"> </v>
      </c>
      <c r="AE1893" s="185" t="e">
        <f t="shared" si="793"/>
        <v>#VALUE!</v>
      </c>
      <c r="AF1893" s="185" t="e">
        <f t="shared" si="794"/>
        <v>#VALUE!</v>
      </c>
      <c r="AG1893" s="212" t="e">
        <f t="shared" si="795"/>
        <v>#VALUE!</v>
      </c>
      <c r="AH1893" s="73" t="e">
        <f t="shared" si="799"/>
        <v>#VALUE!</v>
      </c>
      <c r="AI1893" s="74" t="e">
        <f t="shared" si="800"/>
        <v>#VALUE!</v>
      </c>
      <c r="AJ1893" s="186" t="e">
        <f t="shared" si="796"/>
        <v>#VALUE!</v>
      </c>
      <c r="AK1893" s="186" t="e">
        <f t="shared" si="797"/>
        <v>#VALUE!</v>
      </c>
    </row>
    <row r="1894" spans="1:37" x14ac:dyDescent="0.25">
      <c r="A1894" s="114" t="s">
        <v>74</v>
      </c>
      <c r="B1894" s="197"/>
      <c r="C1894" s="102"/>
      <c r="D1894" s="103"/>
      <c r="E1894" s="103"/>
      <c r="F1894" s="104"/>
      <c r="G1894" s="105"/>
      <c r="H1894" s="198"/>
      <c r="I1894" s="106"/>
      <c r="J1894" s="106"/>
      <c r="K1894" s="106"/>
      <c r="L1894" s="107"/>
      <c r="M1894" s="176" t="str">
        <f t="shared" si="776"/>
        <v xml:space="preserve"> </v>
      </c>
      <c r="N1894" s="177" t="str">
        <f t="shared" si="777"/>
        <v xml:space="preserve"> </v>
      </c>
      <c r="O1894" s="177" t="str">
        <f t="shared" si="778"/>
        <v xml:space="preserve"> </v>
      </c>
      <c r="P1894" s="177" t="str">
        <f t="shared" si="779"/>
        <v xml:space="preserve"> </v>
      </c>
      <c r="Q1894" s="178" t="str">
        <f t="shared" si="780"/>
        <v xml:space="preserve"> </v>
      </c>
      <c r="R1894" s="178" t="str">
        <f t="shared" si="781"/>
        <v xml:space="preserve"> </v>
      </c>
      <c r="S1894" s="179" t="str">
        <f t="shared" si="782"/>
        <v xml:space="preserve"> </v>
      </c>
      <c r="T1894" s="176" t="e">
        <f t="shared" si="783"/>
        <v>#VALUE!</v>
      </c>
      <c r="U1894" s="180" t="e">
        <f t="shared" si="784"/>
        <v>#VALUE!</v>
      </c>
      <c r="V1894" s="181" t="e">
        <f t="shared" si="785"/>
        <v>#VALUE!</v>
      </c>
      <c r="W1894" s="182" t="str">
        <f t="shared" si="786"/>
        <v>donnée(s) manquante(s)</v>
      </c>
      <c r="X1894" s="183" t="str">
        <f t="shared" si="787"/>
        <v>donnée(s) manquante(s)</v>
      </c>
      <c r="Y1894" s="178" t="str">
        <f t="shared" si="788"/>
        <v xml:space="preserve"> </v>
      </c>
      <c r="Z1894" s="178" t="str">
        <f t="shared" si="789"/>
        <v xml:space="preserve"> </v>
      </c>
      <c r="AA1894" s="178" t="str">
        <f t="shared" si="790"/>
        <v xml:space="preserve"> </v>
      </c>
      <c r="AB1894" s="184" t="str">
        <f t="shared" si="791"/>
        <v xml:space="preserve"> </v>
      </c>
      <c r="AC1894" s="184" t="str">
        <f t="shared" si="792"/>
        <v xml:space="preserve"> </v>
      </c>
      <c r="AD1894" s="184" t="str">
        <f t="shared" si="798"/>
        <v xml:space="preserve"> </v>
      </c>
      <c r="AE1894" s="185" t="e">
        <f t="shared" si="793"/>
        <v>#VALUE!</v>
      </c>
      <c r="AF1894" s="185" t="e">
        <f t="shared" si="794"/>
        <v>#VALUE!</v>
      </c>
      <c r="AG1894" s="212" t="e">
        <f t="shared" si="795"/>
        <v>#VALUE!</v>
      </c>
      <c r="AH1894" s="73" t="e">
        <f t="shared" si="799"/>
        <v>#VALUE!</v>
      </c>
      <c r="AI1894" s="74" t="e">
        <f t="shared" si="800"/>
        <v>#VALUE!</v>
      </c>
      <c r="AJ1894" s="186" t="e">
        <f t="shared" si="796"/>
        <v>#VALUE!</v>
      </c>
      <c r="AK1894" s="186" t="e">
        <f t="shared" si="797"/>
        <v>#VALUE!</v>
      </c>
    </row>
    <row r="1895" spans="1:37" x14ac:dyDescent="0.25">
      <c r="A1895" s="114" t="s">
        <v>74</v>
      </c>
      <c r="B1895" s="197"/>
      <c r="C1895" s="102"/>
      <c r="D1895" s="103"/>
      <c r="E1895" s="103"/>
      <c r="F1895" s="104"/>
      <c r="G1895" s="105"/>
      <c r="H1895" s="198"/>
      <c r="I1895" s="106"/>
      <c r="J1895" s="106"/>
      <c r="K1895" s="106"/>
      <c r="L1895" s="107"/>
      <c r="M1895" s="176" t="str">
        <f t="shared" si="776"/>
        <v xml:space="preserve"> </v>
      </c>
      <c r="N1895" s="177" t="str">
        <f t="shared" si="777"/>
        <v xml:space="preserve"> </v>
      </c>
      <c r="O1895" s="177" t="str">
        <f t="shared" si="778"/>
        <v xml:space="preserve"> </v>
      </c>
      <c r="P1895" s="177" t="str">
        <f t="shared" si="779"/>
        <v xml:space="preserve"> </v>
      </c>
      <c r="Q1895" s="178" t="str">
        <f t="shared" si="780"/>
        <v xml:space="preserve"> </v>
      </c>
      <c r="R1895" s="178" t="str">
        <f t="shared" si="781"/>
        <v xml:space="preserve"> </v>
      </c>
      <c r="S1895" s="179" t="str">
        <f t="shared" si="782"/>
        <v xml:space="preserve"> </v>
      </c>
      <c r="T1895" s="176" t="e">
        <f t="shared" si="783"/>
        <v>#VALUE!</v>
      </c>
      <c r="U1895" s="180" t="e">
        <f t="shared" si="784"/>
        <v>#VALUE!</v>
      </c>
      <c r="V1895" s="181" t="e">
        <f t="shared" si="785"/>
        <v>#VALUE!</v>
      </c>
      <c r="W1895" s="182" t="str">
        <f t="shared" si="786"/>
        <v>donnée(s) manquante(s)</v>
      </c>
      <c r="X1895" s="183" t="str">
        <f t="shared" si="787"/>
        <v>donnée(s) manquante(s)</v>
      </c>
      <c r="Y1895" s="178" t="str">
        <f t="shared" si="788"/>
        <v xml:space="preserve"> </v>
      </c>
      <c r="Z1895" s="178" t="str">
        <f t="shared" si="789"/>
        <v xml:space="preserve"> </v>
      </c>
      <c r="AA1895" s="178" t="str">
        <f t="shared" si="790"/>
        <v xml:space="preserve"> </v>
      </c>
      <c r="AB1895" s="184" t="str">
        <f t="shared" si="791"/>
        <v xml:space="preserve"> </v>
      </c>
      <c r="AC1895" s="184" t="str">
        <f t="shared" si="792"/>
        <v xml:space="preserve"> </v>
      </c>
      <c r="AD1895" s="184" t="str">
        <f t="shared" si="798"/>
        <v xml:space="preserve"> </v>
      </c>
      <c r="AE1895" s="185" t="e">
        <f t="shared" si="793"/>
        <v>#VALUE!</v>
      </c>
      <c r="AF1895" s="185" t="e">
        <f t="shared" si="794"/>
        <v>#VALUE!</v>
      </c>
      <c r="AG1895" s="212" t="e">
        <f t="shared" si="795"/>
        <v>#VALUE!</v>
      </c>
      <c r="AH1895" s="73" t="e">
        <f t="shared" si="799"/>
        <v>#VALUE!</v>
      </c>
      <c r="AI1895" s="74" t="e">
        <f t="shared" si="800"/>
        <v>#VALUE!</v>
      </c>
      <c r="AJ1895" s="186" t="e">
        <f t="shared" si="796"/>
        <v>#VALUE!</v>
      </c>
      <c r="AK1895" s="186" t="e">
        <f t="shared" si="797"/>
        <v>#VALUE!</v>
      </c>
    </row>
    <row r="1896" spans="1:37" x14ac:dyDescent="0.25">
      <c r="A1896" s="114" t="s">
        <v>74</v>
      </c>
      <c r="B1896" s="197"/>
      <c r="C1896" s="102"/>
      <c r="D1896" s="103"/>
      <c r="E1896" s="103"/>
      <c r="F1896" s="104"/>
      <c r="G1896" s="105"/>
      <c r="H1896" s="198"/>
      <c r="I1896" s="106"/>
      <c r="J1896" s="106"/>
      <c r="K1896" s="106"/>
      <c r="L1896" s="107"/>
      <c r="M1896" s="176" t="str">
        <f t="shared" si="776"/>
        <v xml:space="preserve"> </v>
      </c>
      <c r="N1896" s="177" t="str">
        <f t="shared" si="777"/>
        <v xml:space="preserve"> </v>
      </c>
      <c r="O1896" s="177" t="str">
        <f t="shared" si="778"/>
        <v xml:space="preserve"> </v>
      </c>
      <c r="P1896" s="177" t="str">
        <f t="shared" si="779"/>
        <v xml:space="preserve"> </v>
      </c>
      <c r="Q1896" s="178" t="str">
        <f t="shared" si="780"/>
        <v xml:space="preserve"> </v>
      </c>
      <c r="R1896" s="178" t="str">
        <f t="shared" si="781"/>
        <v xml:space="preserve"> </v>
      </c>
      <c r="S1896" s="179" t="str">
        <f t="shared" si="782"/>
        <v xml:space="preserve"> </v>
      </c>
      <c r="T1896" s="176" t="e">
        <f t="shared" si="783"/>
        <v>#VALUE!</v>
      </c>
      <c r="U1896" s="180" t="e">
        <f t="shared" si="784"/>
        <v>#VALUE!</v>
      </c>
      <c r="V1896" s="181" t="e">
        <f t="shared" si="785"/>
        <v>#VALUE!</v>
      </c>
      <c r="W1896" s="182" t="str">
        <f t="shared" si="786"/>
        <v>donnée(s) manquante(s)</v>
      </c>
      <c r="X1896" s="183" t="str">
        <f t="shared" si="787"/>
        <v>donnée(s) manquante(s)</v>
      </c>
      <c r="Y1896" s="178" t="str">
        <f t="shared" si="788"/>
        <v xml:space="preserve"> </v>
      </c>
      <c r="Z1896" s="178" t="str">
        <f t="shared" si="789"/>
        <v xml:space="preserve"> </v>
      </c>
      <c r="AA1896" s="178" t="str">
        <f t="shared" si="790"/>
        <v xml:space="preserve"> </v>
      </c>
      <c r="AB1896" s="184" t="str">
        <f t="shared" si="791"/>
        <v xml:space="preserve"> </v>
      </c>
      <c r="AC1896" s="184" t="str">
        <f t="shared" si="792"/>
        <v xml:space="preserve"> </v>
      </c>
      <c r="AD1896" s="184" t="str">
        <f t="shared" si="798"/>
        <v xml:space="preserve"> </v>
      </c>
      <c r="AE1896" s="185" t="e">
        <f t="shared" si="793"/>
        <v>#VALUE!</v>
      </c>
      <c r="AF1896" s="185" t="e">
        <f t="shared" si="794"/>
        <v>#VALUE!</v>
      </c>
      <c r="AG1896" s="212" t="e">
        <f t="shared" si="795"/>
        <v>#VALUE!</v>
      </c>
      <c r="AH1896" s="73" t="e">
        <f t="shared" si="799"/>
        <v>#VALUE!</v>
      </c>
      <c r="AI1896" s="74" t="e">
        <f t="shared" si="800"/>
        <v>#VALUE!</v>
      </c>
      <c r="AJ1896" s="186" t="e">
        <f t="shared" si="796"/>
        <v>#VALUE!</v>
      </c>
      <c r="AK1896" s="186" t="e">
        <f t="shared" si="797"/>
        <v>#VALUE!</v>
      </c>
    </row>
    <row r="1897" spans="1:37" x14ac:dyDescent="0.25">
      <c r="A1897" s="114" t="s">
        <v>74</v>
      </c>
      <c r="B1897" s="197"/>
      <c r="C1897" s="102"/>
      <c r="D1897" s="103"/>
      <c r="E1897" s="103"/>
      <c r="F1897" s="104"/>
      <c r="G1897" s="105"/>
      <c r="H1897" s="198"/>
      <c r="I1897" s="106"/>
      <c r="J1897" s="106"/>
      <c r="K1897" s="106"/>
      <c r="L1897" s="107"/>
      <c r="M1897" s="176" t="str">
        <f t="shared" si="776"/>
        <v xml:space="preserve"> </v>
      </c>
      <c r="N1897" s="177" t="str">
        <f t="shared" si="777"/>
        <v xml:space="preserve"> </v>
      </c>
      <c r="O1897" s="177" t="str">
        <f t="shared" si="778"/>
        <v xml:space="preserve"> </v>
      </c>
      <c r="P1897" s="177" t="str">
        <f t="shared" si="779"/>
        <v xml:space="preserve"> </v>
      </c>
      <c r="Q1897" s="178" t="str">
        <f t="shared" si="780"/>
        <v xml:space="preserve"> </v>
      </c>
      <c r="R1897" s="178" t="str">
        <f t="shared" si="781"/>
        <v xml:space="preserve"> </v>
      </c>
      <c r="S1897" s="179" t="str">
        <f t="shared" si="782"/>
        <v xml:space="preserve"> </v>
      </c>
      <c r="T1897" s="176" t="e">
        <f t="shared" si="783"/>
        <v>#VALUE!</v>
      </c>
      <c r="U1897" s="180" t="e">
        <f t="shared" si="784"/>
        <v>#VALUE!</v>
      </c>
      <c r="V1897" s="181" t="e">
        <f t="shared" si="785"/>
        <v>#VALUE!</v>
      </c>
      <c r="W1897" s="182" t="str">
        <f t="shared" si="786"/>
        <v>donnée(s) manquante(s)</v>
      </c>
      <c r="X1897" s="183" t="str">
        <f t="shared" si="787"/>
        <v>donnée(s) manquante(s)</v>
      </c>
      <c r="Y1897" s="178" t="str">
        <f t="shared" si="788"/>
        <v xml:space="preserve"> </v>
      </c>
      <c r="Z1897" s="178" t="str">
        <f t="shared" si="789"/>
        <v xml:space="preserve"> </v>
      </c>
      <c r="AA1897" s="178" t="str">
        <f t="shared" si="790"/>
        <v xml:space="preserve"> </v>
      </c>
      <c r="AB1897" s="184" t="str">
        <f t="shared" si="791"/>
        <v xml:space="preserve"> </v>
      </c>
      <c r="AC1897" s="184" t="str">
        <f t="shared" si="792"/>
        <v xml:space="preserve"> </v>
      </c>
      <c r="AD1897" s="184" t="str">
        <f t="shared" si="798"/>
        <v xml:space="preserve"> </v>
      </c>
      <c r="AE1897" s="185" t="e">
        <f t="shared" si="793"/>
        <v>#VALUE!</v>
      </c>
      <c r="AF1897" s="185" t="e">
        <f t="shared" si="794"/>
        <v>#VALUE!</v>
      </c>
      <c r="AG1897" s="212" t="e">
        <f t="shared" si="795"/>
        <v>#VALUE!</v>
      </c>
      <c r="AH1897" s="73" t="e">
        <f t="shared" si="799"/>
        <v>#VALUE!</v>
      </c>
      <c r="AI1897" s="74" t="e">
        <f t="shared" si="800"/>
        <v>#VALUE!</v>
      </c>
      <c r="AJ1897" s="186" t="e">
        <f t="shared" si="796"/>
        <v>#VALUE!</v>
      </c>
      <c r="AK1897" s="186" t="e">
        <f t="shared" si="797"/>
        <v>#VALUE!</v>
      </c>
    </row>
    <row r="1898" spans="1:37" x14ac:dyDescent="0.25">
      <c r="A1898" s="114" t="s">
        <v>74</v>
      </c>
      <c r="B1898" s="197"/>
      <c r="C1898" s="102"/>
      <c r="D1898" s="103"/>
      <c r="E1898" s="103"/>
      <c r="F1898" s="104"/>
      <c r="G1898" s="105"/>
      <c r="H1898" s="198"/>
      <c r="I1898" s="106"/>
      <c r="J1898" s="106"/>
      <c r="K1898" s="106"/>
      <c r="L1898" s="107"/>
      <c r="M1898" s="176" t="str">
        <f t="shared" si="776"/>
        <v xml:space="preserve"> </v>
      </c>
      <c r="N1898" s="177" t="str">
        <f t="shared" si="777"/>
        <v xml:space="preserve"> </v>
      </c>
      <c r="O1898" s="177" t="str">
        <f t="shared" si="778"/>
        <v xml:space="preserve"> </v>
      </c>
      <c r="P1898" s="177" t="str">
        <f t="shared" si="779"/>
        <v xml:space="preserve"> </v>
      </c>
      <c r="Q1898" s="178" t="str">
        <f t="shared" si="780"/>
        <v xml:space="preserve"> </v>
      </c>
      <c r="R1898" s="178" t="str">
        <f t="shared" si="781"/>
        <v xml:space="preserve"> </v>
      </c>
      <c r="S1898" s="179" t="str">
        <f t="shared" si="782"/>
        <v xml:space="preserve"> </v>
      </c>
      <c r="T1898" s="176" t="e">
        <f t="shared" si="783"/>
        <v>#VALUE!</v>
      </c>
      <c r="U1898" s="180" t="e">
        <f t="shared" si="784"/>
        <v>#VALUE!</v>
      </c>
      <c r="V1898" s="181" t="e">
        <f t="shared" si="785"/>
        <v>#VALUE!</v>
      </c>
      <c r="W1898" s="182" t="str">
        <f t="shared" si="786"/>
        <v>donnée(s) manquante(s)</v>
      </c>
      <c r="X1898" s="183" t="str">
        <f t="shared" si="787"/>
        <v>donnée(s) manquante(s)</v>
      </c>
      <c r="Y1898" s="178" t="str">
        <f t="shared" si="788"/>
        <v xml:space="preserve"> </v>
      </c>
      <c r="Z1898" s="178" t="str">
        <f t="shared" si="789"/>
        <v xml:space="preserve"> </v>
      </c>
      <c r="AA1898" s="178" t="str">
        <f t="shared" si="790"/>
        <v xml:space="preserve"> </v>
      </c>
      <c r="AB1898" s="184" t="str">
        <f t="shared" si="791"/>
        <v xml:space="preserve"> </v>
      </c>
      <c r="AC1898" s="184" t="str">
        <f t="shared" si="792"/>
        <v xml:space="preserve"> </v>
      </c>
      <c r="AD1898" s="184" t="str">
        <f t="shared" si="798"/>
        <v xml:space="preserve"> </v>
      </c>
      <c r="AE1898" s="185" t="e">
        <f t="shared" si="793"/>
        <v>#VALUE!</v>
      </c>
      <c r="AF1898" s="185" t="e">
        <f t="shared" si="794"/>
        <v>#VALUE!</v>
      </c>
      <c r="AG1898" s="212" t="e">
        <f t="shared" si="795"/>
        <v>#VALUE!</v>
      </c>
      <c r="AH1898" s="73" t="e">
        <f t="shared" si="799"/>
        <v>#VALUE!</v>
      </c>
      <c r="AI1898" s="74" t="e">
        <f t="shared" si="800"/>
        <v>#VALUE!</v>
      </c>
      <c r="AJ1898" s="186" t="e">
        <f t="shared" si="796"/>
        <v>#VALUE!</v>
      </c>
      <c r="AK1898" s="186" t="e">
        <f t="shared" si="797"/>
        <v>#VALUE!</v>
      </c>
    </row>
    <row r="1899" spans="1:37" x14ac:dyDescent="0.25">
      <c r="A1899" s="114" t="s">
        <v>74</v>
      </c>
      <c r="B1899" s="197"/>
      <c r="C1899" s="102"/>
      <c r="D1899" s="103"/>
      <c r="E1899" s="103"/>
      <c r="F1899" s="104"/>
      <c r="G1899" s="105"/>
      <c r="H1899" s="198"/>
      <c r="I1899" s="106"/>
      <c r="J1899" s="106"/>
      <c r="K1899" s="106"/>
      <c r="L1899" s="107"/>
      <c r="M1899" s="176" t="str">
        <f t="shared" si="776"/>
        <v xml:space="preserve"> </v>
      </c>
      <c r="N1899" s="177" t="str">
        <f t="shared" si="777"/>
        <v xml:space="preserve"> </v>
      </c>
      <c r="O1899" s="177" t="str">
        <f t="shared" si="778"/>
        <v xml:space="preserve"> </v>
      </c>
      <c r="P1899" s="177" t="str">
        <f t="shared" si="779"/>
        <v xml:space="preserve"> </v>
      </c>
      <c r="Q1899" s="178" t="str">
        <f t="shared" si="780"/>
        <v xml:space="preserve"> </v>
      </c>
      <c r="R1899" s="178" t="str">
        <f t="shared" si="781"/>
        <v xml:space="preserve"> </v>
      </c>
      <c r="S1899" s="179" t="str">
        <f t="shared" si="782"/>
        <v xml:space="preserve"> </v>
      </c>
      <c r="T1899" s="176" t="e">
        <f t="shared" si="783"/>
        <v>#VALUE!</v>
      </c>
      <c r="U1899" s="180" t="e">
        <f t="shared" si="784"/>
        <v>#VALUE!</v>
      </c>
      <c r="V1899" s="181" t="e">
        <f t="shared" si="785"/>
        <v>#VALUE!</v>
      </c>
      <c r="W1899" s="182" t="str">
        <f t="shared" si="786"/>
        <v>donnée(s) manquante(s)</v>
      </c>
      <c r="X1899" s="183" t="str">
        <f t="shared" si="787"/>
        <v>donnée(s) manquante(s)</v>
      </c>
      <c r="Y1899" s="178" t="str">
        <f t="shared" si="788"/>
        <v xml:space="preserve"> </v>
      </c>
      <c r="Z1899" s="178" t="str">
        <f t="shared" si="789"/>
        <v xml:space="preserve"> </v>
      </c>
      <c r="AA1899" s="178" t="str">
        <f t="shared" si="790"/>
        <v xml:space="preserve"> </v>
      </c>
      <c r="AB1899" s="184" t="str">
        <f t="shared" si="791"/>
        <v xml:space="preserve"> </v>
      </c>
      <c r="AC1899" s="184" t="str">
        <f t="shared" si="792"/>
        <v xml:space="preserve"> </v>
      </c>
      <c r="AD1899" s="184" t="str">
        <f t="shared" si="798"/>
        <v xml:space="preserve"> </v>
      </c>
      <c r="AE1899" s="185" t="e">
        <f t="shared" si="793"/>
        <v>#VALUE!</v>
      </c>
      <c r="AF1899" s="185" t="e">
        <f t="shared" si="794"/>
        <v>#VALUE!</v>
      </c>
      <c r="AG1899" s="212" t="e">
        <f t="shared" si="795"/>
        <v>#VALUE!</v>
      </c>
      <c r="AH1899" s="73" t="e">
        <f t="shared" si="799"/>
        <v>#VALUE!</v>
      </c>
      <c r="AI1899" s="74" t="e">
        <f t="shared" si="800"/>
        <v>#VALUE!</v>
      </c>
      <c r="AJ1899" s="186" t="e">
        <f t="shared" si="796"/>
        <v>#VALUE!</v>
      </c>
      <c r="AK1899" s="186" t="e">
        <f t="shared" si="797"/>
        <v>#VALUE!</v>
      </c>
    </row>
    <row r="1900" spans="1:37" x14ac:dyDescent="0.25">
      <c r="A1900" s="114" t="s">
        <v>74</v>
      </c>
      <c r="B1900" s="197"/>
      <c r="C1900" s="102"/>
      <c r="D1900" s="103"/>
      <c r="E1900" s="103"/>
      <c r="F1900" s="104"/>
      <c r="G1900" s="105"/>
      <c r="H1900" s="198"/>
      <c r="I1900" s="106"/>
      <c r="J1900" s="106"/>
      <c r="K1900" s="106"/>
      <c r="L1900" s="107"/>
      <c r="M1900" s="176" t="str">
        <f t="shared" si="776"/>
        <v xml:space="preserve"> </v>
      </c>
      <c r="N1900" s="177" t="str">
        <f t="shared" si="777"/>
        <v xml:space="preserve"> </v>
      </c>
      <c r="O1900" s="177" t="str">
        <f t="shared" si="778"/>
        <v xml:space="preserve"> </v>
      </c>
      <c r="P1900" s="177" t="str">
        <f t="shared" si="779"/>
        <v xml:space="preserve"> </v>
      </c>
      <c r="Q1900" s="178" t="str">
        <f t="shared" si="780"/>
        <v xml:space="preserve"> </v>
      </c>
      <c r="R1900" s="178" t="str">
        <f t="shared" si="781"/>
        <v xml:space="preserve"> </v>
      </c>
      <c r="S1900" s="179" t="str">
        <f t="shared" si="782"/>
        <v xml:space="preserve"> </v>
      </c>
      <c r="T1900" s="176" t="e">
        <f t="shared" si="783"/>
        <v>#VALUE!</v>
      </c>
      <c r="U1900" s="180" t="e">
        <f t="shared" si="784"/>
        <v>#VALUE!</v>
      </c>
      <c r="V1900" s="181" t="e">
        <f t="shared" si="785"/>
        <v>#VALUE!</v>
      </c>
      <c r="W1900" s="182" t="str">
        <f t="shared" si="786"/>
        <v>donnée(s) manquante(s)</v>
      </c>
      <c r="X1900" s="183" t="str">
        <f t="shared" si="787"/>
        <v>donnée(s) manquante(s)</v>
      </c>
      <c r="Y1900" s="178" t="str">
        <f t="shared" si="788"/>
        <v xml:space="preserve"> </v>
      </c>
      <c r="Z1900" s="178" t="str">
        <f t="shared" si="789"/>
        <v xml:space="preserve"> </v>
      </c>
      <c r="AA1900" s="178" t="str">
        <f t="shared" si="790"/>
        <v xml:space="preserve"> </v>
      </c>
      <c r="AB1900" s="184" t="str">
        <f t="shared" si="791"/>
        <v xml:space="preserve"> </v>
      </c>
      <c r="AC1900" s="184" t="str">
        <f t="shared" si="792"/>
        <v xml:space="preserve"> </v>
      </c>
      <c r="AD1900" s="184" t="str">
        <f t="shared" si="798"/>
        <v xml:space="preserve"> </v>
      </c>
      <c r="AE1900" s="185" t="e">
        <f t="shared" si="793"/>
        <v>#VALUE!</v>
      </c>
      <c r="AF1900" s="185" t="e">
        <f t="shared" si="794"/>
        <v>#VALUE!</v>
      </c>
      <c r="AG1900" s="212" t="e">
        <f t="shared" si="795"/>
        <v>#VALUE!</v>
      </c>
      <c r="AH1900" s="73" t="e">
        <f t="shared" si="799"/>
        <v>#VALUE!</v>
      </c>
      <c r="AI1900" s="74" t="e">
        <f t="shared" si="800"/>
        <v>#VALUE!</v>
      </c>
      <c r="AJ1900" s="186" t="e">
        <f t="shared" si="796"/>
        <v>#VALUE!</v>
      </c>
      <c r="AK1900" s="186" t="e">
        <f t="shared" si="797"/>
        <v>#VALUE!</v>
      </c>
    </row>
    <row r="1901" spans="1:37" x14ac:dyDescent="0.25">
      <c r="A1901" s="114" t="s">
        <v>74</v>
      </c>
      <c r="B1901" s="197"/>
      <c r="C1901" s="102"/>
      <c r="D1901" s="103"/>
      <c r="E1901" s="103"/>
      <c r="F1901" s="104"/>
      <c r="G1901" s="105"/>
      <c r="H1901" s="198"/>
      <c r="I1901" s="106"/>
      <c r="J1901" s="106"/>
      <c r="K1901" s="106"/>
      <c r="L1901" s="107"/>
      <c r="M1901" s="176" t="str">
        <f t="shared" si="776"/>
        <v xml:space="preserve"> </v>
      </c>
      <c r="N1901" s="177" t="str">
        <f t="shared" si="777"/>
        <v xml:space="preserve"> </v>
      </c>
      <c r="O1901" s="177" t="str">
        <f t="shared" si="778"/>
        <v xml:space="preserve"> </v>
      </c>
      <c r="P1901" s="177" t="str">
        <f t="shared" si="779"/>
        <v xml:space="preserve"> </v>
      </c>
      <c r="Q1901" s="178" t="str">
        <f t="shared" si="780"/>
        <v xml:space="preserve"> </v>
      </c>
      <c r="R1901" s="178" t="str">
        <f t="shared" si="781"/>
        <v xml:space="preserve"> </v>
      </c>
      <c r="S1901" s="179" t="str">
        <f t="shared" si="782"/>
        <v xml:space="preserve"> </v>
      </c>
      <c r="T1901" s="176" t="e">
        <f t="shared" si="783"/>
        <v>#VALUE!</v>
      </c>
      <c r="U1901" s="180" t="e">
        <f t="shared" si="784"/>
        <v>#VALUE!</v>
      </c>
      <c r="V1901" s="181" t="e">
        <f t="shared" si="785"/>
        <v>#VALUE!</v>
      </c>
      <c r="W1901" s="182" t="str">
        <f t="shared" si="786"/>
        <v>donnée(s) manquante(s)</v>
      </c>
      <c r="X1901" s="183" t="str">
        <f t="shared" si="787"/>
        <v>donnée(s) manquante(s)</v>
      </c>
      <c r="Y1901" s="178" t="str">
        <f t="shared" si="788"/>
        <v xml:space="preserve"> </v>
      </c>
      <c r="Z1901" s="178" t="str">
        <f t="shared" si="789"/>
        <v xml:space="preserve"> </v>
      </c>
      <c r="AA1901" s="178" t="str">
        <f t="shared" si="790"/>
        <v xml:space="preserve"> </v>
      </c>
      <c r="AB1901" s="184" t="str">
        <f t="shared" si="791"/>
        <v xml:space="preserve"> </v>
      </c>
      <c r="AC1901" s="184" t="str">
        <f t="shared" si="792"/>
        <v xml:space="preserve"> </v>
      </c>
      <c r="AD1901" s="184" t="str">
        <f t="shared" si="798"/>
        <v xml:space="preserve"> </v>
      </c>
      <c r="AE1901" s="185" t="e">
        <f t="shared" si="793"/>
        <v>#VALUE!</v>
      </c>
      <c r="AF1901" s="185" t="e">
        <f t="shared" si="794"/>
        <v>#VALUE!</v>
      </c>
      <c r="AG1901" s="212" t="e">
        <f t="shared" si="795"/>
        <v>#VALUE!</v>
      </c>
      <c r="AH1901" s="73" t="e">
        <f t="shared" si="799"/>
        <v>#VALUE!</v>
      </c>
      <c r="AI1901" s="74" t="e">
        <f t="shared" si="800"/>
        <v>#VALUE!</v>
      </c>
      <c r="AJ1901" s="186" t="e">
        <f t="shared" si="796"/>
        <v>#VALUE!</v>
      </c>
      <c r="AK1901" s="186" t="e">
        <f t="shared" si="797"/>
        <v>#VALUE!</v>
      </c>
    </row>
    <row r="1902" spans="1:37" x14ac:dyDescent="0.25">
      <c r="A1902" s="114" t="s">
        <v>74</v>
      </c>
      <c r="B1902" s="197"/>
      <c r="C1902" s="102"/>
      <c r="D1902" s="103"/>
      <c r="E1902" s="103"/>
      <c r="F1902" s="104"/>
      <c r="G1902" s="105"/>
      <c r="H1902" s="198"/>
      <c r="I1902" s="106"/>
      <c r="J1902" s="106"/>
      <c r="K1902" s="106"/>
      <c r="L1902" s="107"/>
      <c r="M1902" s="176" t="str">
        <f t="shared" si="776"/>
        <v xml:space="preserve"> </v>
      </c>
      <c r="N1902" s="177" t="str">
        <f t="shared" si="777"/>
        <v xml:space="preserve"> </v>
      </c>
      <c r="O1902" s="177" t="str">
        <f t="shared" si="778"/>
        <v xml:space="preserve"> </v>
      </c>
      <c r="P1902" s="177" t="str">
        <f t="shared" si="779"/>
        <v xml:space="preserve"> </v>
      </c>
      <c r="Q1902" s="178" t="str">
        <f t="shared" si="780"/>
        <v xml:space="preserve"> </v>
      </c>
      <c r="R1902" s="178" t="str">
        <f t="shared" si="781"/>
        <v xml:space="preserve"> </v>
      </c>
      <c r="S1902" s="179" t="str">
        <f t="shared" si="782"/>
        <v xml:space="preserve"> </v>
      </c>
      <c r="T1902" s="176" t="e">
        <f t="shared" si="783"/>
        <v>#VALUE!</v>
      </c>
      <c r="U1902" s="180" t="e">
        <f t="shared" si="784"/>
        <v>#VALUE!</v>
      </c>
      <c r="V1902" s="181" t="e">
        <f t="shared" si="785"/>
        <v>#VALUE!</v>
      </c>
      <c r="W1902" s="182" t="str">
        <f t="shared" si="786"/>
        <v>donnée(s) manquante(s)</v>
      </c>
      <c r="X1902" s="183" t="str">
        <f t="shared" si="787"/>
        <v>donnée(s) manquante(s)</v>
      </c>
      <c r="Y1902" s="178" t="str">
        <f t="shared" si="788"/>
        <v xml:space="preserve"> </v>
      </c>
      <c r="Z1902" s="178" t="str">
        <f t="shared" si="789"/>
        <v xml:space="preserve"> </v>
      </c>
      <c r="AA1902" s="178" t="str">
        <f t="shared" si="790"/>
        <v xml:space="preserve"> </v>
      </c>
      <c r="AB1902" s="184" t="str">
        <f t="shared" si="791"/>
        <v xml:space="preserve"> </v>
      </c>
      <c r="AC1902" s="184" t="str">
        <f t="shared" si="792"/>
        <v xml:space="preserve"> </v>
      </c>
      <c r="AD1902" s="184" t="str">
        <f t="shared" si="798"/>
        <v xml:space="preserve"> </v>
      </c>
      <c r="AE1902" s="185" t="e">
        <f t="shared" si="793"/>
        <v>#VALUE!</v>
      </c>
      <c r="AF1902" s="185" t="e">
        <f t="shared" si="794"/>
        <v>#VALUE!</v>
      </c>
      <c r="AG1902" s="212" t="e">
        <f t="shared" si="795"/>
        <v>#VALUE!</v>
      </c>
      <c r="AH1902" s="73" t="e">
        <f t="shared" si="799"/>
        <v>#VALUE!</v>
      </c>
      <c r="AI1902" s="74" t="e">
        <f t="shared" si="800"/>
        <v>#VALUE!</v>
      </c>
      <c r="AJ1902" s="186" t="e">
        <f t="shared" si="796"/>
        <v>#VALUE!</v>
      </c>
      <c r="AK1902" s="186" t="e">
        <f t="shared" si="797"/>
        <v>#VALUE!</v>
      </c>
    </row>
    <row r="1903" spans="1:37" x14ac:dyDescent="0.25">
      <c r="A1903" s="114" t="s">
        <v>74</v>
      </c>
      <c r="B1903" s="197"/>
      <c r="C1903" s="102"/>
      <c r="D1903" s="103"/>
      <c r="E1903" s="103"/>
      <c r="F1903" s="104"/>
      <c r="G1903" s="105"/>
      <c r="H1903" s="198"/>
      <c r="I1903" s="106"/>
      <c r="J1903" s="106"/>
      <c r="K1903" s="106"/>
      <c r="L1903" s="107"/>
      <c r="M1903" s="176" t="str">
        <f t="shared" si="776"/>
        <v xml:space="preserve"> </v>
      </c>
      <c r="N1903" s="177" t="str">
        <f t="shared" si="777"/>
        <v xml:space="preserve"> </v>
      </c>
      <c r="O1903" s="177" t="str">
        <f t="shared" si="778"/>
        <v xml:space="preserve"> </v>
      </c>
      <c r="P1903" s="177" t="str">
        <f t="shared" si="779"/>
        <v xml:space="preserve"> </v>
      </c>
      <c r="Q1903" s="178" t="str">
        <f t="shared" si="780"/>
        <v xml:space="preserve"> </v>
      </c>
      <c r="R1903" s="178" t="str">
        <f t="shared" si="781"/>
        <v xml:space="preserve"> </v>
      </c>
      <c r="S1903" s="179" t="str">
        <f t="shared" si="782"/>
        <v xml:space="preserve"> </v>
      </c>
      <c r="T1903" s="176" t="e">
        <f t="shared" si="783"/>
        <v>#VALUE!</v>
      </c>
      <c r="U1903" s="180" t="e">
        <f t="shared" si="784"/>
        <v>#VALUE!</v>
      </c>
      <c r="V1903" s="181" t="e">
        <f t="shared" si="785"/>
        <v>#VALUE!</v>
      </c>
      <c r="W1903" s="182" t="str">
        <f t="shared" si="786"/>
        <v>donnée(s) manquante(s)</v>
      </c>
      <c r="X1903" s="183" t="str">
        <f t="shared" si="787"/>
        <v>donnée(s) manquante(s)</v>
      </c>
      <c r="Y1903" s="178" t="str">
        <f t="shared" si="788"/>
        <v xml:space="preserve"> </v>
      </c>
      <c r="Z1903" s="178" t="str">
        <f t="shared" si="789"/>
        <v xml:space="preserve"> </v>
      </c>
      <c r="AA1903" s="178" t="str">
        <f t="shared" si="790"/>
        <v xml:space="preserve"> </v>
      </c>
      <c r="AB1903" s="184" t="str">
        <f t="shared" si="791"/>
        <v xml:space="preserve"> </v>
      </c>
      <c r="AC1903" s="184" t="str">
        <f t="shared" si="792"/>
        <v xml:space="preserve"> </v>
      </c>
      <c r="AD1903" s="184" t="str">
        <f t="shared" si="798"/>
        <v xml:space="preserve"> </v>
      </c>
      <c r="AE1903" s="185" t="e">
        <f t="shared" si="793"/>
        <v>#VALUE!</v>
      </c>
      <c r="AF1903" s="185" t="e">
        <f t="shared" si="794"/>
        <v>#VALUE!</v>
      </c>
      <c r="AG1903" s="212" t="e">
        <f t="shared" si="795"/>
        <v>#VALUE!</v>
      </c>
      <c r="AH1903" s="73" t="e">
        <f t="shared" si="799"/>
        <v>#VALUE!</v>
      </c>
      <c r="AI1903" s="74" t="e">
        <f t="shared" si="800"/>
        <v>#VALUE!</v>
      </c>
      <c r="AJ1903" s="186" t="e">
        <f t="shared" si="796"/>
        <v>#VALUE!</v>
      </c>
      <c r="AK1903" s="186" t="e">
        <f t="shared" si="797"/>
        <v>#VALUE!</v>
      </c>
    </row>
    <row r="1904" spans="1:37" x14ac:dyDescent="0.25">
      <c r="A1904" s="114" t="s">
        <v>74</v>
      </c>
      <c r="B1904" s="197"/>
      <c r="C1904" s="102"/>
      <c r="D1904" s="103"/>
      <c r="E1904" s="103"/>
      <c r="F1904" s="104"/>
      <c r="G1904" s="105"/>
      <c r="H1904" s="198"/>
      <c r="I1904" s="106"/>
      <c r="J1904" s="106"/>
      <c r="K1904" s="106"/>
      <c r="L1904" s="107"/>
      <c r="M1904" s="176" t="str">
        <f t="shared" si="776"/>
        <v xml:space="preserve"> </v>
      </c>
      <c r="N1904" s="177" t="str">
        <f t="shared" si="777"/>
        <v xml:space="preserve"> </v>
      </c>
      <c r="O1904" s="177" t="str">
        <f t="shared" si="778"/>
        <v xml:space="preserve"> </v>
      </c>
      <c r="P1904" s="177" t="str">
        <f t="shared" si="779"/>
        <v xml:space="preserve"> </v>
      </c>
      <c r="Q1904" s="178" t="str">
        <f t="shared" si="780"/>
        <v xml:space="preserve"> </v>
      </c>
      <c r="R1904" s="178" t="str">
        <f t="shared" si="781"/>
        <v xml:space="preserve"> </v>
      </c>
      <c r="S1904" s="179" t="str">
        <f t="shared" si="782"/>
        <v xml:space="preserve"> </v>
      </c>
      <c r="T1904" s="176" t="e">
        <f t="shared" si="783"/>
        <v>#VALUE!</v>
      </c>
      <c r="U1904" s="180" t="e">
        <f t="shared" si="784"/>
        <v>#VALUE!</v>
      </c>
      <c r="V1904" s="181" t="e">
        <f t="shared" si="785"/>
        <v>#VALUE!</v>
      </c>
      <c r="W1904" s="182" t="str">
        <f t="shared" si="786"/>
        <v>donnée(s) manquante(s)</v>
      </c>
      <c r="X1904" s="183" t="str">
        <f t="shared" si="787"/>
        <v>donnée(s) manquante(s)</v>
      </c>
      <c r="Y1904" s="178" t="str">
        <f t="shared" si="788"/>
        <v xml:space="preserve"> </v>
      </c>
      <c r="Z1904" s="178" t="str">
        <f t="shared" si="789"/>
        <v xml:space="preserve"> </v>
      </c>
      <c r="AA1904" s="178" t="str">
        <f t="shared" si="790"/>
        <v xml:space="preserve"> </v>
      </c>
      <c r="AB1904" s="184" t="str">
        <f t="shared" si="791"/>
        <v xml:space="preserve"> </v>
      </c>
      <c r="AC1904" s="184" t="str">
        <f t="shared" si="792"/>
        <v xml:space="preserve"> </v>
      </c>
      <c r="AD1904" s="184" t="str">
        <f t="shared" si="798"/>
        <v xml:space="preserve"> </v>
      </c>
      <c r="AE1904" s="185" t="e">
        <f t="shared" si="793"/>
        <v>#VALUE!</v>
      </c>
      <c r="AF1904" s="185" t="e">
        <f t="shared" si="794"/>
        <v>#VALUE!</v>
      </c>
      <c r="AG1904" s="212" t="e">
        <f t="shared" si="795"/>
        <v>#VALUE!</v>
      </c>
      <c r="AH1904" s="73" t="e">
        <f t="shared" si="799"/>
        <v>#VALUE!</v>
      </c>
      <c r="AI1904" s="74" t="e">
        <f t="shared" si="800"/>
        <v>#VALUE!</v>
      </c>
      <c r="AJ1904" s="186" t="e">
        <f t="shared" si="796"/>
        <v>#VALUE!</v>
      </c>
      <c r="AK1904" s="186" t="e">
        <f t="shared" si="797"/>
        <v>#VALUE!</v>
      </c>
    </row>
    <row r="1905" spans="1:37" x14ac:dyDescent="0.25">
      <c r="A1905" s="114" t="s">
        <v>74</v>
      </c>
      <c r="B1905" s="197"/>
      <c r="C1905" s="102"/>
      <c r="D1905" s="103"/>
      <c r="E1905" s="103"/>
      <c r="F1905" s="104"/>
      <c r="G1905" s="105"/>
      <c r="H1905" s="198"/>
      <c r="I1905" s="106"/>
      <c r="J1905" s="106"/>
      <c r="K1905" s="106"/>
      <c r="L1905" s="107"/>
      <c r="M1905" s="176" t="str">
        <f t="shared" si="776"/>
        <v xml:space="preserve"> </v>
      </c>
      <c r="N1905" s="177" t="str">
        <f t="shared" si="777"/>
        <v xml:space="preserve"> </v>
      </c>
      <c r="O1905" s="177" t="str">
        <f t="shared" si="778"/>
        <v xml:space="preserve"> </v>
      </c>
      <c r="P1905" s="177" t="str">
        <f t="shared" si="779"/>
        <v xml:space="preserve"> </v>
      </c>
      <c r="Q1905" s="178" t="str">
        <f t="shared" si="780"/>
        <v xml:space="preserve"> </v>
      </c>
      <c r="R1905" s="178" t="str">
        <f t="shared" si="781"/>
        <v xml:space="preserve"> </v>
      </c>
      <c r="S1905" s="179" t="str">
        <f t="shared" si="782"/>
        <v xml:space="preserve"> </v>
      </c>
      <c r="T1905" s="176" t="e">
        <f t="shared" si="783"/>
        <v>#VALUE!</v>
      </c>
      <c r="U1905" s="180" t="e">
        <f t="shared" si="784"/>
        <v>#VALUE!</v>
      </c>
      <c r="V1905" s="181" t="e">
        <f t="shared" si="785"/>
        <v>#VALUE!</v>
      </c>
      <c r="W1905" s="182" t="str">
        <f t="shared" si="786"/>
        <v>donnée(s) manquante(s)</v>
      </c>
      <c r="X1905" s="183" t="str">
        <f t="shared" si="787"/>
        <v>donnée(s) manquante(s)</v>
      </c>
      <c r="Y1905" s="178" t="str">
        <f t="shared" si="788"/>
        <v xml:space="preserve"> </v>
      </c>
      <c r="Z1905" s="178" t="str">
        <f t="shared" si="789"/>
        <v xml:space="preserve"> </v>
      </c>
      <c r="AA1905" s="178" t="str">
        <f t="shared" si="790"/>
        <v xml:space="preserve"> </v>
      </c>
      <c r="AB1905" s="184" t="str">
        <f t="shared" si="791"/>
        <v xml:space="preserve"> </v>
      </c>
      <c r="AC1905" s="184" t="str">
        <f t="shared" si="792"/>
        <v xml:space="preserve"> </v>
      </c>
      <c r="AD1905" s="184" t="str">
        <f t="shared" si="798"/>
        <v xml:space="preserve"> </v>
      </c>
      <c r="AE1905" s="185" t="e">
        <f t="shared" si="793"/>
        <v>#VALUE!</v>
      </c>
      <c r="AF1905" s="185" t="e">
        <f t="shared" si="794"/>
        <v>#VALUE!</v>
      </c>
      <c r="AG1905" s="212" t="e">
        <f t="shared" si="795"/>
        <v>#VALUE!</v>
      </c>
      <c r="AH1905" s="73" t="e">
        <f t="shared" si="799"/>
        <v>#VALUE!</v>
      </c>
      <c r="AI1905" s="74" t="e">
        <f t="shared" si="800"/>
        <v>#VALUE!</v>
      </c>
      <c r="AJ1905" s="186" t="e">
        <f t="shared" si="796"/>
        <v>#VALUE!</v>
      </c>
      <c r="AK1905" s="186" t="e">
        <f t="shared" si="797"/>
        <v>#VALUE!</v>
      </c>
    </row>
    <row r="1906" spans="1:37" x14ac:dyDescent="0.25">
      <c r="A1906" s="114" t="s">
        <v>74</v>
      </c>
      <c r="B1906" s="197"/>
      <c r="C1906" s="102"/>
      <c r="D1906" s="103"/>
      <c r="E1906" s="103"/>
      <c r="F1906" s="104"/>
      <c r="G1906" s="105"/>
      <c r="H1906" s="198"/>
      <c r="I1906" s="106"/>
      <c r="J1906" s="106"/>
      <c r="K1906" s="106"/>
      <c r="L1906" s="107"/>
      <c r="M1906" s="176" t="str">
        <f t="shared" si="776"/>
        <v xml:space="preserve"> </v>
      </c>
      <c r="N1906" s="177" t="str">
        <f t="shared" si="777"/>
        <v xml:space="preserve"> </v>
      </c>
      <c r="O1906" s="177" t="str">
        <f t="shared" si="778"/>
        <v xml:space="preserve"> </v>
      </c>
      <c r="P1906" s="177" t="str">
        <f t="shared" si="779"/>
        <v xml:space="preserve"> </v>
      </c>
      <c r="Q1906" s="178" t="str">
        <f t="shared" si="780"/>
        <v xml:space="preserve"> </v>
      </c>
      <c r="R1906" s="178" t="str">
        <f t="shared" si="781"/>
        <v xml:space="preserve"> </v>
      </c>
      <c r="S1906" s="179" t="str">
        <f t="shared" si="782"/>
        <v xml:space="preserve"> </v>
      </c>
      <c r="T1906" s="176" t="e">
        <f t="shared" si="783"/>
        <v>#VALUE!</v>
      </c>
      <c r="U1906" s="180" t="e">
        <f t="shared" si="784"/>
        <v>#VALUE!</v>
      </c>
      <c r="V1906" s="181" t="e">
        <f t="shared" si="785"/>
        <v>#VALUE!</v>
      </c>
      <c r="W1906" s="182" t="str">
        <f t="shared" si="786"/>
        <v>donnée(s) manquante(s)</v>
      </c>
      <c r="X1906" s="183" t="str">
        <f t="shared" si="787"/>
        <v>donnée(s) manquante(s)</v>
      </c>
      <c r="Y1906" s="178" t="str">
        <f t="shared" si="788"/>
        <v xml:space="preserve"> </v>
      </c>
      <c r="Z1906" s="178" t="str">
        <f t="shared" si="789"/>
        <v xml:space="preserve"> </v>
      </c>
      <c r="AA1906" s="178" t="str">
        <f t="shared" si="790"/>
        <v xml:space="preserve"> </v>
      </c>
      <c r="AB1906" s="184" t="str">
        <f t="shared" si="791"/>
        <v xml:space="preserve"> </v>
      </c>
      <c r="AC1906" s="184" t="str">
        <f t="shared" si="792"/>
        <v xml:space="preserve"> </v>
      </c>
      <c r="AD1906" s="184" t="str">
        <f t="shared" si="798"/>
        <v xml:space="preserve"> </v>
      </c>
      <c r="AE1906" s="185" t="e">
        <f t="shared" si="793"/>
        <v>#VALUE!</v>
      </c>
      <c r="AF1906" s="185" t="e">
        <f t="shared" si="794"/>
        <v>#VALUE!</v>
      </c>
      <c r="AG1906" s="212" t="e">
        <f t="shared" si="795"/>
        <v>#VALUE!</v>
      </c>
      <c r="AH1906" s="73" t="e">
        <f t="shared" si="799"/>
        <v>#VALUE!</v>
      </c>
      <c r="AI1906" s="74" t="e">
        <f t="shared" si="800"/>
        <v>#VALUE!</v>
      </c>
      <c r="AJ1906" s="186" t="e">
        <f t="shared" si="796"/>
        <v>#VALUE!</v>
      </c>
      <c r="AK1906" s="186" t="e">
        <f t="shared" si="797"/>
        <v>#VALUE!</v>
      </c>
    </row>
    <row r="1907" spans="1:37" x14ac:dyDescent="0.25">
      <c r="A1907" s="114" t="s">
        <v>74</v>
      </c>
      <c r="B1907" s="197"/>
      <c r="C1907" s="102"/>
      <c r="D1907" s="103"/>
      <c r="E1907" s="103"/>
      <c r="F1907" s="104"/>
      <c r="G1907" s="105"/>
      <c r="H1907" s="198"/>
      <c r="I1907" s="106"/>
      <c r="J1907" s="106"/>
      <c r="K1907" s="106"/>
      <c r="L1907" s="107"/>
      <c r="M1907" s="176" t="str">
        <f t="shared" si="776"/>
        <v xml:space="preserve"> </v>
      </c>
      <c r="N1907" s="177" t="str">
        <f t="shared" si="777"/>
        <v xml:space="preserve"> </v>
      </c>
      <c r="O1907" s="177" t="str">
        <f t="shared" si="778"/>
        <v xml:space="preserve"> </v>
      </c>
      <c r="P1907" s="177" t="str">
        <f t="shared" si="779"/>
        <v xml:space="preserve"> </v>
      </c>
      <c r="Q1907" s="178" t="str">
        <f t="shared" si="780"/>
        <v xml:space="preserve"> </v>
      </c>
      <c r="R1907" s="178" t="str">
        <f t="shared" si="781"/>
        <v xml:space="preserve"> </v>
      </c>
      <c r="S1907" s="179" t="str">
        <f t="shared" si="782"/>
        <v xml:space="preserve"> </v>
      </c>
      <c r="T1907" s="176" t="e">
        <f t="shared" si="783"/>
        <v>#VALUE!</v>
      </c>
      <c r="U1907" s="180" t="e">
        <f t="shared" si="784"/>
        <v>#VALUE!</v>
      </c>
      <c r="V1907" s="181" t="e">
        <f t="shared" si="785"/>
        <v>#VALUE!</v>
      </c>
      <c r="W1907" s="182" t="str">
        <f t="shared" si="786"/>
        <v>donnée(s) manquante(s)</v>
      </c>
      <c r="X1907" s="183" t="str">
        <f t="shared" si="787"/>
        <v>donnée(s) manquante(s)</v>
      </c>
      <c r="Y1907" s="178" t="str">
        <f t="shared" si="788"/>
        <v xml:space="preserve"> </v>
      </c>
      <c r="Z1907" s="178" t="str">
        <f t="shared" si="789"/>
        <v xml:space="preserve"> </v>
      </c>
      <c r="AA1907" s="178" t="str">
        <f t="shared" si="790"/>
        <v xml:space="preserve"> </v>
      </c>
      <c r="AB1907" s="184" t="str">
        <f t="shared" si="791"/>
        <v xml:space="preserve"> </v>
      </c>
      <c r="AC1907" s="184" t="str">
        <f t="shared" si="792"/>
        <v xml:space="preserve"> </v>
      </c>
      <c r="AD1907" s="184" t="str">
        <f t="shared" si="798"/>
        <v xml:space="preserve"> </v>
      </c>
      <c r="AE1907" s="185" t="e">
        <f t="shared" si="793"/>
        <v>#VALUE!</v>
      </c>
      <c r="AF1907" s="185" t="e">
        <f t="shared" si="794"/>
        <v>#VALUE!</v>
      </c>
      <c r="AG1907" s="212" t="e">
        <f t="shared" si="795"/>
        <v>#VALUE!</v>
      </c>
      <c r="AH1907" s="73" t="e">
        <f t="shared" si="799"/>
        <v>#VALUE!</v>
      </c>
      <c r="AI1907" s="74" t="e">
        <f t="shared" si="800"/>
        <v>#VALUE!</v>
      </c>
      <c r="AJ1907" s="186" t="e">
        <f t="shared" si="796"/>
        <v>#VALUE!</v>
      </c>
      <c r="AK1907" s="186" t="e">
        <f t="shared" si="797"/>
        <v>#VALUE!</v>
      </c>
    </row>
    <row r="1908" spans="1:37" x14ac:dyDescent="0.25">
      <c r="A1908" s="114" t="s">
        <v>74</v>
      </c>
      <c r="B1908" s="197"/>
      <c r="C1908" s="102"/>
      <c r="D1908" s="103"/>
      <c r="E1908" s="103"/>
      <c r="F1908" s="104"/>
      <c r="G1908" s="105"/>
      <c r="H1908" s="198"/>
      <c r="I1908" s="106"/>
      <c r="J1908" s="106"/>
      <c r="K1908" s="106"/>
      <c r="L1908" s="107"/>
      <c r="M1908" s="176" t="str">
        <f t="shared" si="776"/>
        <v xml:space="preserve"> </v>
      </c>
      <c r="N1908" s="177" t="str">
        <f t="shared" si="777"/>
        <v xml:space="preserve"> </v>
      </c>
      <c r="O1908" s="177" t="str">
        <f t="shared" si="778"/>
        <v xml:space="preserve"> </v>
      </c>
      <c r="P1908" s="177" t="str">
        <f t="shared" si="779"/>
        <v xml:space="preserve"> </v>
      </c>
      <c r="Q1908" s="178" t="str">
        <f t="shared" si="780"/>
        <v xml:space="preserve"> </v>
      </c>
      <c r="R1908" s="178" t="str">
        <f t="shared" si="781"/>
        <v xml:space="preserve"> </v>
      </c>
      <c r="S1908" s="179" t="str">
        <f t="shared" si="782"/>
        <v xml:space="preserve"> </v>
      </c>
      <c r="T1908" s="176" t="e">
        <f t="shared" si="783"/>
        <v>#VALUE!</v>
      </c>
      <c r="U1908" s="180" t="e">
        <f t="shared" si="784"/>
        <v>#VALUE!</v>
      </c>
      <c r="V1908" s="181" t="e">
        <f t="shared" si="785"/>
        <v>#VALUE!</v>
      </c>
      <c r="W1908" s="182" t="str">
        <f t="shared" si="786"/>
        <v>donnée(s) manquante(s)</v>
      </c>
      <c r="X1908" s="183" t="str">
        <f t="shared" si="787"/>
        <v>donnée(s) manquante(s)</v>
      </c>
      <c r="Y1908" s="178" t="str">
        <f t="shared" si="788"/>
        <v xml:space="preserve"> </v>
      </c>
      <c r="Z1908" s="178" t="str">
        <f t="shared" si="789"/>
        <v xml:space="preserve"> </v>
      </c>
      <c r="AA1908" s="178" t="str">
        <f t="shared" si="790"/>
        <v xml:space="preserve"> </v>
      </c>
      <c r="AB1908" s="184" t="str">
        <f t="shared" si="791"/>
        <v xml:space="preserve"> </v>
      </c>
      <c r="AC1908" s="184" t="str">
        <f t="shared" si="792"/>
        <v xml:space="preserve"> </v>
      </c>
      <c r="AD1908" s="184" t="str">
        <f t="shared" si="798"/>
        <v xml:space="preserve"> </v>
      </c>
      <c r="AE1908" s="185" t="e">
        <f t="shared" si="793"/>
        <v>#VALUE!</v>
      </c>
      <c r="AF1908" s="185" t="e">
        <f t="shared" si="794"/>
        <v>#VALUE!</v>
      </c>
      <c r="AG1908" s="212" t="e">
        <f t="shared" si="795"/>
        <v>#VALUE!</v>
      </c>
      <c r="AH1908" s="73" t="e">
        <f t="shared" si="799"/>
        <v>#VALUE!</v>
      </c>
      <c r="AI1908" s="74" t="e">
        <f t="shared" si="800"/>
        <v>#VALUE!</v>
      </c>
      <c r="AJ1908" s="186" t="e">
        <f t="shared" si="796"/>
        <v>#VALUE!</v>
      </c>
      <c r="AK1908" s="186" t="e">
        <f t="shared" si="797"/>
        <v>#VALUE!</v>
      </c>
    </row>
    <row r="1909" spans="1:37" x14ac:dyDescent="0.25">
      <c r="A1909" s="114" t="s">
        <v>74</v>
      </c>
      <c r="B1909" s="197"/>
      <c r="C1909" s="102"/>
      <c r="D1909" s="103"/>
      <c r="E1909" s="103"/>
      <c r="F1909" s="104"/>
      <c r="G1909" s="105"/>
      <c r="H1909" s="198"/>
      <c r="I1909" s="106"/>
      <c r="J1909" s="106"/>
      <c r="K1909" s="106"/>
      <c r="L1909" s="107"/>
      <c r="M1909" s="176" t="str">
        <f t="shared" si="776"/>
        <v xml:space="preserve"> </v>
      </c>
      <c r="N1909" s="177" t="str">
        <f t="shared" si="777"/>
        <v xml:space="preserve"> </v>
      </c>
      <c r="O1909" s="177" t="str">
        <f t="shared" si="778"/>
        <v xml:space="preserve"> </v>
      </c>
      <c r="P1909" s="177" t="str">
        <f t="shared" si="779"/>
        <v xml:space="preserve"> </v>
      </c>
      <c r="Q1909" s="178" t="str">
        <f t="shared" si="780"/>
        <v xml:space="preserve"> </v>
      </c>
      <c r="R1909" s="178" t="str">
        <f t="shared" si="781"/>
        <v xml:space="preserve"> </v>
      </c>
      <c r="S1909" s="179" t="str">
        <f t="shared" si="782"/>
        <v xml:space="preserve"> </v>
      </c>
      <c r="T1909" s="176" t="e">
        <f t="shared" si="783"/>
        <v>#VALUE!</v>
      </c>
      <c r="U1909" s="180" t="e">
        <f t="shared" si="784"/>
        <v>#VALUE!</v>
      </c>
      <c r="V1909" s="181" t="e">
        <f t="shared" si="785"/>
        <v>#VALUE!</v>
      </c>
      <c r="W1909" s="182" t="str">
        <f t="shared" si="786"/>
        <v>donnée(s) manquante(s)</v>
      </c>
      <c r="X1909" s="183" t="str">
        <f t="shared" si="787"/>
        <v>donnée(s) manquante(s)</v>
      </c>
      <c r="Y1909" s="178" t="str">
        <f t="shared" si="788"/>
        <v xml:space="preserve"> </v>
      </c>
      <c r="Z1909" s="178" t="str">
        <f t="shared" si="789"/>
        <v xml:space="preserve"> </v>
      </c>
      <c r="AA1909" s="178" t="str">
        <f t="shared" si="790"/>
        <v xml:space="preserve"> </v>
      </c>
      <c r="AB1909" s="184" t="str">
        <f t="shared" si="791"/>
        <v xml:space="preserve"> </v>
      </c>
      <c r="AC1909" s="184" t="str">
        <f t="shared" si="792"/>
        <v xml:space="preserve"> </v>
      </c>
      <c r="AD1909" s="184" t="str">
        <f t="shared" si="798"/>
        <v xml:space="preserve"> </v>
      </c>
      <c r="AE1909" s="185" t="e">
        <f t="shared" si="793"/>
        <v>#VALUE!</v>
      </c>
      <c r="AF1909" s="185" t="e">
        <f t="shared" si="794"/>
        <v>#VALUE!</v>
      </c>
      <c r="AG1909" s="212" t="e">
        <f t="shared" si="795"/>
        <v>#VALUE!</v>
      </c>
      <c r="AH1909" s="73" t="e">
        <f t="shared" si="799"/>
        <v>#VALUE!</v>
      </c>
      <c r="AI1909" s="74" t="e">
        <f t="shared" si="800"/>
        <v>#VALUE!</v>
      </c>
      <c r="AJ1909" s="186" t="e">
        <f t="shared" si="796"/>
        <v>#VALUE!</v>
      </c>
      <c r="AK1909" s="186" t="e">
        <f t="shared" si="797"/>
        <v>#VALUE!</v>
      </c>
    </row>
    <row r="1910" spans="1:37" x14ac:dyDescent="0.25">
      <c r="A1910" s="114" t="s">
        <v>74</v>
      </c>
      <c r="B1910" s="197"/>
      <c r="C1910" s="102"/>
      <c r="D1910" s="103"/>
      <c r="E1910" s="103"/>
      <c r="F1910" s="104"/>
      <c r="G1910" s="105"/>
      <c r="H1910" s="198"/>
      <c r="I1910" s="106"/>
      <c r="J1910" s="106"/>
      <c r="K1910" s="106"/>
      <c r="L1910" s="107"/>
      <c r="M1910" s="176" t="str">
        <f t="shared" si="776"/>
        <v xml:space="preserve"> </v>
      </c>
      <c r="N1910" s="177" t="str">
        <f t="shared" si="777"/>
        <v xml:space="preserve"> </v>
      </c>
      <c r="O1910" s="177" t="str">
        <f t="shared" si="778"/>
        <v xml:space="preserve"> </v>
      </c>
      <c r="P1910" s="177" t="str">
        <f t="shared" si="779"/>
        <v xml:space="preserve"> </v>
      </c>
      <c r="Q1910" s="178" t="str">
        <f t="shared" si="780"/>
        <v xml:space="preserve"> </v>
      </c>
      <c r="R1910" s="178" t="str">
        <f t="shared" si="781"/>
        <v xml:space="preserve"> </v>
      </c>
      <c r="S1910" s="179" t="str">
        <f t="shared" si="782"/>
        <v xml:space="preserve"> </v>
      </c>
      <c r="T1910" s="176" t="e">
        <f t="shared" si="783"/>
        <v>#VALUE!</v>
      </c>
      <c r="U1910" s="180" t="e">
        <f t="shared" si="784"/>
        <v>#VALUE!</v>
      </c>
      <c r="V1910" s="181" t="e">
        <f t="shared" si="785"/>
        <v>#VALUE!</v>
      </c>
      <c r="W1910" s="182" t="str">
        <f t="shared" si="786"/>
        <v>donnée(s) manquante(s)</v>
      </c>
      <c r="X1910" s="183" t="str">
        <f t="shared" si="787"/>
        <v>donnée(s) manquante(s)</v>
      </c>
      <c r="Y1910" s="178" t="str">
        <f t="shared" si="788"/>
        <v xml:space="preserve"> </v>
      </c>
      <c r="Z1910" s="178" t="str">
        <f t="shared" si="789"/>
        <v xml:space="preserve"> </v>
      </c>
      <c r="AA1910" s="178" t="str">
        <f t="shared" si="790"/>
        <v xml:space="preserve"> </v>
      </c>
      <c r="AB1910" s="184" t="str">
        <f t="shared" si="791"/>
        <v xml:space="preserve"> </v>
      </c>
      <c r="AC1910" s="184" t="str">
        <f t="shared" si="792"/>
        <v xml:space="preserve"> </v>
      </c>
      <c r="AD1910" s="184" t="str">
        <f t="shared" si="798"/>
        <v xml:space="preserve"> </v>
      </c>
      <c r="AE1910" s="185" t="e">
        <f t="shared" si="793"/>
        <v>#VALUE!</v>
      </c>
      <c r="AF1910" s="185" t="e">
        <f t="shared" si="794"/>
        <v>#VALUE!</v>
      </c>
      <c r="AG1910" s="212" t="e">
        <f t="shared" si="795"/>
        <v>#VALUE!</v>
      </c>
      <c r="AH1910" s="73" t="e">
        <f t="shared" si="799"/>
        <v>#VALUE!</v>
      </c>
      <c r="AI1910" s="74" t="e">
        <f t="shared" si="800"/>
        <v>#VALUE!</v>
      </c>
      <c r="AJ1910" s="186" t="e">
        <f t="shared" si="796"/>
        <v>#VALUE!</v>
      </c>
      <c r="AK1910" s="186" t="e">
        <f t="shared" si="797"/>
        <v>#VALUE!</v>
      </c>
    </row>
    <row r="1911" spans="1:37" x14ac:dyDescent="0.25">
      <c r="A1911" s="114" t="s">
        <v>74</v>
      </c>
      <c r="B1911" s="197"/>
      <c r="C1911" s="102"/>
      <c r="D1911" s="103"/>
      <c r="E1911" s="103"/>
      <c r="F1911" s="104"/>
      <c r="G1911" s="105"/>
      <c r="H1911" s="198"/>
      <c r="I1911" s="106"/>
      <c r="J1911" s="106"/>
      <c r="K1911" s="106"/>
      <c r="L1911" s="107"/>
      <c r="M1911" s="176" t="str">
        <f t="shared" si="776"/>
        <v xml:space="preserve"> </v>
      </c>
      <c r="N1911" s="177" t="str">
        <f t="shared" si="777"/>
        <v xml:space="preserve"> </v>
      </c>
      <c r="O1911" s="177" t="str">
        <f t="shared" si="778"/>
        <v xml:space="preserve"> </v>
      </c>
      <c r="P1911" s="177" t="str">
        <f t="shared" si="779"/>
        <v xml:space="preserve"> </v>
      </c>
      <c r="Q1911" s="178" t="str">
        <f t="shared" si="780"/>
        <v xml:space="preserve"> </v>
      </c>
      <c r="R1911" s="178" t="str">
        <f t="shared" si="781"/>
        <v xml:space="preserve"> </v>
      </c>
      <c r="S1911" s="179" t="str">
        <f t="shared" si="782"/>
        <v xml:space="preserve"> </v>
      </c>
      <c r="T1911" s="176" t="e">
        <f t="shared" si="783"/>
        <v>#VALUE!</v>
      </c>
      <c r="U1911" s="180" t="e">
        <f t="shared" si="784"/>
        <v>#VALUE!</v>
      </c>
      <c r="V1911" s="181" t="e">
        <f t="shared" si="785"/>
        <v>#VALUE!</v>
      </c>
      <c r="W1911" s="182" t="str">
        <f t="shared" si="786"/>
        <v>donnée(s) manquante(s)</v>
      </c>
      <c r="X1911" s="183" t="str">
        <f t="shared" si="787"/>
        <v>donnée(s) manquante(s)</v>
      </c>
      <c r="Y1911" s="178" t="str">
        <f t="shared" si="788"/>
        <v xml:space="preserve"> </v>
      </c>
      <c r="Z1911" s="178" t="str">
        <f t="shared" si="789"/>
        <v xml:space="preserve"> </v>
      </c>
      <c r="AA1911" s="178" t="str">
        <f t="shared" si="790"/>
        <v xml:space="preserve"> </v>
      </c>
      <c r="AB1911" s="184" t="str">
        <f t="shared" si="791"/>
        <v xml:space="preserve"> </v>
      </c>
      <c r="AC1911" s="184" t="str">
        <f t="shared" si="792"/>
        <v xml:space="preserve"> </v>
      </c>
      <c r="AD1911" s="184" t="str">
        <f t="shared" si="798"/>
        <v xml:space="preserve"> </v>
      </c>
      <c r="AE1911" s="185" t="e">
        <f t="shared" si="793"/>
        <v>#VALUE!</v>
      </c>
      <c r="AF1911" s="185" t="e">
        <f t="shared" si="794"/>
        <v>#VALUE!</v>
      </c>
      <c r="AG1911" s="212" t="e">
        <f t="shared" si="795"/>
        <v>#VALUE!</v>
      </c>
      <c r="AH1911" s="73" t="e">
        <f t="shared" si="799"/>
        <v>#VALUE!</v>
      </c>
      <c r="AI1911" s="74" t="e">
        <f t="shared" si="800"/>
        <v>#VALUE!</v>
      </c>
      <c r="AJ1911" s="186" t="e">
        <f t="shared" si="796"/>
        <v>#VALUE!</v>
      </c>
      <c r="AK1911" s="186" t="e">
        <f t="shared" si="797"/>
        <v>#VALUE!</v>
      </c>
    </row>
    <row r="1912" spans="1:37" x14ac:dyDescent="0.25">
      <c r="A1912" s="114" t="s">
        <v>74</v>
      </c>
      <c r="B1912" s="197"/>
      <c r="C1912" s="102"/>
      <c r="D1912" s="103"/>
      <c r="E1912" s="103"/>
      <c r="F1912" s="104"/>
      <c r="G1912" s="105"/>
      <c r="H1912" s="198"/>
      <c r="I1912" s="106"/>
      <c r="J1912" s="106"/>
      <c r="K1912" s="106"/>
      <c r="L1912" s="107"/>
      <c r="M1912" s="176" t="str">
        <f t="shared" si="776"/>
        <v xml:space="preserve"> </v>
      </c>
      <c r="N1912" s="177" t="str">
        <f t="shared" si="777"/>
        <v xml:space="preserve"> </v>
      </c>
      <c r="O1912" s="177" t="str">
        <f t="shared" si="778"/>
        <v xml:space="preserve"> </v>
      </c>
      <c r="P1912" s="177" t="str">
        <f t="shared" si="779"/>
        <v xml:space="preserve"> </v>
      </c>
      <c r="Q1912" s="178" t="str">
        <f t="shared" si="780"/>
        <v xml:space="preserve"> </v>
      </c>
      <c r="R1912" s="178" t="str">
        <f t="shared" si="781"/>
        <v xml:space="preserve"> </v>
      </c>
      <c r="S1912" s="179" t="str">
        <f t="shared" si="782"/>
        <v xml:space="preserve"> </v>
      </c>
      <c r="T1912" s="176" t="e">
        <f t="shared" si="783"/>
        <v>#VALUE!</v>
      </c>
      <c r="U1912" s="180" t="e">
        <f t="shared" si="784"/>
        <v>#VALUE!</v>
      </c>
      <c r="V1912" s="181" t="e">
        <f t="shared" si="785"/>
        <v>#VALUE!</v>
      </c>
      <c r="W1912" s="182" t="str">
        <f t="shared" si="786"/>
        <v>donnée(s) manquante(s)</v>
      </c>
      <c r="X1912" s="183" t="str">
        <f t="shared" si="787"/>
        <v>donnée(s) manquante(s)</v>
      </c>
      <c r="Y1912" s="178" t="str">
        <f t="shared" si="788"/>
        <v xml:space="preserve"> </v>
      </c>
      <c r="Z1912" s="178" t="str">
        <f t="shared" si="789"/>
        <v xml:space="preserve"> </v>
      </c>
      <c r="AA1912" s="178" t="str">
        <f t="shared" si="790"/>
        <v xml:space="preserve"> </v>
      </c>
      <c r="AB1912" s="184" t="str">
        <f t="shared" si="791"/>
        <v xml:space="preserve"> </v>
      </c>
      <c r="AC1912" s="184" t="str">
        <f t="shared" si="792"/>
        <v xml:space="preserve"> </v>
      </c>
      <c r="AD1912" s="184" t="str">
        <f t="shared" si="798"/>
        <v xml:space="preserve"> </v>
      </c>
      <c r="AE1912" s="185" t="e">
        <f t="shared" si="793"/>
        <v>#VALUE!</v>
      </c>
      <c r="AF1912" s="185" t="e">
        <f t="shared" si="794"/>
        <v>#VALUE!</v>
      </c>
      <c r="AG1912" s="212" t="e">
        <f t="shared" si="795"/>
        <v>#VALUE!</v>
      </c>
      <c r="AH1912" s="73" t="e">
        <f t="shared" si="799"/>
        <v>#VALUE!</v>
      </c>
      <c r="AI1912" s="74" t="e">
        <f t="shared" si="800"/>
        <v>#VALUE!</v>
      </c>
      <c r="AJ1912" s="186" t="e">
        <f t="shared" si="796"/>
        <v>#VALUE!</v>
      </c>
      <c r="AK1912" s="186" t="e">
        <f t="shared" si="797"/>
        <v>#VALUE!</v>
      </c>
    </row>
    <row r="1913" spans="1:37" x14ac:dyDescent="0.25">
      <c r="A1913" s="114" t="s">
        <v>74</v>
      </c>
      <c r="B1913" s="197"/>
      <c r="C1913" s="102"/>
      <c r="D1913" s="103"/>
      <c r="E1913" s="103"/>
      <c r="F1913" s="104"/>
      <c r="G1913" s="105"/>
      <c r="H1913" s="198"/>
      <c r="I1913" s="106"/>
      <c r="J1913" s="106"/>
      <c r="K1913" s="106"/>
      <c r="L1913" s="107"/>
      <c r="M1913" s="176" t="str">
        <f t="shared" si="776"/>
        <v xml:space="preserve"> </v>
      </c>
      <c r="N1913" s="177" t="str">
        <f t="shared" si="777"/>
        <v xml:space="preserve"> </v>
      </c>
      <c r="O1913" s="177" t="str">
        <f t="shared" si="778"/>
        <v xml:space="preserve"> </v>
      </c>
      <c r="P1913" s="177" t="str">
        <f t="shared" si="779"/>
        <v xml:space="preserve"> </v>
      </c>
      <c r="Q1913" s="178" t="str">
        <f t="shared" si="780"/>
        <v xml:space="preserve"> </v>
      </c>
      <c r="R1913" s="178" t="str">
        <f t="shared" si="781"/>
        <v xml:space="preserve"> </v>
      </c>
      <c r="S1913" s="179" t="str">
        <f t="shared" si="782"/>
        <v xml:space="preserve"> </v>
      </c>
      <c r="T1913" s="176" t="e">
        <f t="shared" si="783"/>
        <v>#VALUE!</v>
      </c>
      <c r="U1913" s="180" t="e">
        <f t="shared" si="784"/>
        <v>#VALUE!</v>
      </c>
      <c r="V1913" s="181" t="e">
        <f t="shared" si="785"/>
        <v>#VALUE!</v>
      </c>
      <c r="W1913" s="182" t="str">
        <f t="shared" si="786"/>
        <v>donnée(s) manquante(s)</v>
      </c>
      <c r="X1913" s="183" t="str">
        <f t="shared" si="787"/>
        <v>donnée(s) manquante(s)</v>
      </c>
      <c r="Y1913" s="178" t="str">
        <f t="shared" si="788"/>
        <v xml:space="preserve"> </v>
      </c>
      <c r="Z1913" s="178" t="str">
        <f t="shared" si="789"/>
        <v xml:space="preserve"> </v>
      </c>
      <c r="AA1913" s="178" t="str">
        <f t="shared" si="790"/>
        <v xml:space="preserve"> </v>
      </c>
      <c r="AB1913" s="184" t="str">
        <f t="shared" si="791"/>
        <v xml:space="preserve"> </v>
      </c>
      <c r="AC1913" s="184" t="str">
        <f t="shared" si="792"/>
        <v xml:space="preserve"> </v>
      </c>
      <c r="AD1913" s="184" t="str">
        <f t="shared" si="798"/>
        <v xml:space="preserve"> </v>
      </c>
      <c r="AE1913" s="185" t="e">
        <f t="shared" si="793"/>
        <v>#VALUE!</v>
      </c>
      <c r="AF1913" s="185" t="e">
        <f t="shared" si="794"/>
        <v>#VALUE!</v>
      </c>
      <c r="AG1913" s="212" t="e">
        <f t="shared" si="795"/>
        <v>#VALUE!</v>
      </c>
      <c r="AH1913" s="73" t="e">
        <f t="shared" si="799"/>
        <v>#VALUE!</v>
      </c>
      <c r="AI1913" s="74" t="e">
        <f t="shared" si="800"/>
        <v>#VALUE!</v>
      </c>
      <c r="AJ1913" s="186" t="e">
        <f t="shared" si="796"/>
        <v>#VALUE!</v>
      </c>
      <c r="AK1913" s="186" t="e">
        <f t="shared" si="797"/>
        <v>#VALUE!</v>
      </c>
    </row>
    <row r="1914" spans="1:37" x14ac:dyDescent="0.25">
      <c r="A1914" s="114" t="s">
        <v>74</v>
      </c>
      <c r="B1914" s="197"/>
      <c r="C1914" s="102"/>
      <c r="D1914" s="103"/>
      <c r="E1914" s="103"/>
      <c r="F1914" s="104"/>
      <c r="G1914" s="105"/>
      <c r="H1914" s="198"/>
      <c r="I1914" s="106"/>
      <c r="J1914" s="106"/>
      <c r="K1914" s="106"/>
      <c r="L1914" s="107"/>
      <c r="M1914" s="176" t="str">
        <f t="shared" si="776"/>
        <v xml:space="preserve"> </v>
      </c>
      <c r="N1914" s="177" t="str">
        <f t="shared" si="777"/>
        <v xml:space="preserve"> </v>
      </c>
      <c r="O1914" s="177" t="str">
        <f t="shared" si="778"/>
        <v xml:space="preserve"> </v>
      </c>
      <c r="P1914" s="177" t="str">
        <f t="shared" si="779"/>
        <v xml:space="preserve"> </v>
      </c>
      <c r="Q1914" s="178" t="str">
        <f t="shared" si="780"/>
        <v xml:space="preserve"> </v>
      </c>
      <c r="R1914" s="178" t="str">
        <f t="shared" si="781"/>
        <v xml:space="preserve"> </v>
      </c>
      <c r="S1914" s="179" t="str">
        <f t="shared" si="782"/>
        <v xml:space="preserve"> </v>
      </c>
      <c r="T1914" s="176" t="e">
        <f t="shared" si="783"/>
        <v>#VALUE!</v>
      </c>
      <c r="U1914" s="180" t="e">
        <f t="shared" si="784"/>
        <v>#VALUE!</v>
      </c>
      <c r="V1914" s="181" t="e">
        <f t="shared" si="785"/>
        <v>#VALUE!</v>
      </c>
      <c r="W1914" s="182" t="str">
        <f t="shared" si="786"/>
        <v>donnée(s) manquante(s)</v>
      </c>
      <c r="X1914" s="183" t="str">
        <f t="shared" si="787"/>
        <v>donnée(s) manquante(s)</v>
      </c>
      <c r="Y1914" s="178" t="str">
        <f t="shared" si="788"/>
        <v xml:space="preserve"> </v>
      </c>
      <c r="Z1914" s="178" t="str">
        <f t="shared" si="789"/>
        <v xml:space="preserve"> </v>
      </c>
      <c r="AA1914" s="178" t="str">
        <f t="shared" si="790"/>
        <v xml:space="preserve"> </v>
      </c>
      <c r="AB1914" s="184" t="str">
        <f t="shared" si="791"/>
        <v xml:space="preserve"> </v>
      </c>
      <c r="AC1914" s="184" t="str">
        <f t="shared" si="792"/>
        <v xml:space="preserve"> </v>
      </c>
      <c r="AD1914" s="184" t="str">
        <f t="shared" si="798"/>
        <v xml:space="preserve"> </v>
      </c>
      <c r="AE1914" s="185" t="e">
        <f t="shared" si="793"/>
        <v>#VALUE!</v>
      </c>
      <c r="AF1914" s="185" t="e">
        <f t="shared" si="794"/>
        <v>#VALUE!</v>
      </c>
      <c r="AG1914" s="212" t="e">
        <f t="shared" si="795"/>
        <v>#VALUE!</v>
      </c>
      <c r="AH1914" s="73" t="e">
        <f t="shared" si="799"/>
        <v>#VALUE!</v>
      </c>
      <c r="AI1914" s="74" t="e">
        <f t="shared" si="800"/>
        <v>#VALUE!</v>
      </c>
      <c r="AJ1914" s="186" t="e">
        <f t="shared" si="796"/>
        <v>#VALUE!</v>
      </c>
      <c r="AK1914" s="186" t="e">
        <f t="shared" si="797"/>
        <v>#VALUE!</v>
      </c>
    </row>
    <row r="1915" spans="1:37" x14ac:dyDescent="0.25">
      <c r="A1915" s="114" t="s">
        <v>74</v>
      </c>
      <c r="B1915" s="197"/>
      <c r="C1915" s="102"/>
      <c r="D1915" s="103"/>
      <c r="E1915" s="103"/>
      <c r="F1915" s="104"/>
      <c r="G1915" s="105"/>
      <c r="H1915" s="198"/>
      <c r="I1915" s="106"/>
      <c r="J1915" s="106"/>
      <c r="K1915" s="106"/>
      <c r="L1915" s="107"/>
      <c r="M1915" s="176" t="str">
        <f t="shared" si="776"/>
        <v xml:space="preserve"> </v>
      </c>
      <c r="N1915" s="177" t="str">
        <f t="shared" si="777"/>
        <v xml:space="preserve"> </v>
      </c>
      <c r="O1915" s="177" t="str">
        <f t="shared" si="778"/>
        <v xml:space="preserve"> </v>
      </c>
      <c r="P1915" s="177" t="str">
        <f t="shared" si="779"/>
        <v xml:space="preserve"> </v>
      </c>
      <c r="Q1915" s="178" t="str">
        <f t="shared" si="780"/>
        <v xml:space="preserve"> </v>
      </c>
      <c r="R1915" s="178" t="str">
        <f t="shared" si="781"/>
        <v xml:space="preserve"> </v>
      </c>
      <c r="S1915" s="179" t="str">
        <f t="shared" si="782"/>
        <v xml:space="preserve"> </v>
      </c>
      <c r="T1915" s="176" t="e">
        <f t="shared" si="783"/>
        <v>#VALUE!</v>
      </c>
      <c r="U1915" s="180" t="e">
        <f t="shared" si="784"/>
        <v>#VALUE!</v>
      </c>
      <c r="V1915" s="181" t="e">
        <f t="shared" si="785"/>
        <v>#VALUE!</v>
      </c>
      <c r="W1915" s="182" t="str">
        <f t="shared" si="786"/>
        <v>donnée(s) manquante(s)</v>
      </c>
      <c r="X1915" s="183" t="str">
        <f t="shared" si="787"/>
        <v>donnée(s) manquante(s)</v>
      </c>
      <c r="Y1915" s="178" t="str">
        <f t="shared" si="788"/>
        <v xml:space="preserve"> </v>
      </c>
      <c r="Z1915" s="178" t="str">
        <f t="shared" si="789"/>
        <v xml:space="preserve"> </v>
      </c>
      <c r="AA1915" s="178" t="str">
        <f t="shared" si="790"/>
        <v xml:space="preserve"> </v>
      </c>
      <c r="AB1915" s="184" t="str">
        <f t="shared" si="791"/>
        <v xml:space="preserve"> </v>
      </c>
      <c r="AC1915" s="184" t="str">
        <f t="shared" si="792"/>
        <v xml:space="preserve"> </v>
      </c>
      <c r="AD1915" s="184" t="str">
        <f t="shared" si="798"/>
        <v xml:space="preserve"> </v>
      </c>
      <c r="AE1915" s="185" t="e">
        <f t="shared" si="793"/>
        <v>#VALUE!</v>
      </c>
      <c r="AF1915" s="185" t="e">
        <f t="shared" si="794"/>
        <v>#VALUE!</v>
      </c>
      <c r="AG1915" s="212" t="e">
        <f t="shared" si="795"/>
        <v>#VALUE!</v>
      </c>
      <c r="AH1915" s="73" t="e">
        <f t="shared" si="799"/>
        <v>#VALUE!</v>
      </c>
      <c r="AI1915" s="74" t="e">
        <f t="shared" si="800"/>
        <v>#VALUE!</v>
      </c>
      <c r="AJ1915" s="186" t="e">
        <f t="shared" si="796"/>
        <v>#VALUE!</v>
      </c>
      <c r="AK1915" s="186" t="e">
        <f t="shared" si="797"/>
        <v>#VALUE!</v>
      </c>
    </row>
    <row r="1916" spans="1:37" x14ac:dyDescent="0.25">
      <c r="A1916" s="114" t="s">
        <v>74</v>
      </c>
      <c r="B1916" s="197"/>
      <c r="C1916" s="102"/>
      <c r="D1916" s="103"/>
      <c r="E1916" s="103"/>
      <c r="F1916" s="104"/>
      <c r="G1916" s="105"/>
      <c r="H1916" s="198"/>
      <c r="I1916" s="106"/>
      <c r="J1916" s="106"/>
      <c r="K1916" s="106"/>
      <c r="L1916" s="107"/>
      <c r="M1916" s="176" t="str">
        <f t="shared" si="776"/>
        <v xml:space="preserve"> </v>
      </c>
      <c r="N1916" s="177" t="str">
        <f t="shared" si="777"/>
        <v xml:space="preserve"> </v>
      </c>
      <c r="O1916" s="177" t="str">
        <f t="shared" si="778"/>
        <v xml:space="preserve"> </v>
      </c>
      <c r="P1916" s="177" t="str">
        <f t="shared" si="779"/>
        <v xml:space="preserve"> </v>
      </c>
      <c r="Q1916" s="178" t="str">
        <f t="shared" si="780"/>
        <v xml:space="preserve"> </v>
      </c>
      <c r="R1916" s="178" t="str">
        <f t="shared" si="781"/>
        <v xml:space="preserve"> </v>
      </c>
      <c r="S1916" s="179" t="str">
        <f t="shared" si="782"/>
        <v xml:space="preserve"> </v>
      </c>
      <c r="T1916" s="176" t="e">
        <f t="shared" si="783"/>
        <v>#VALUE!</v>
      </c>
      <c r="U1916" s="180" t="e">
        <f t="shared" si="784"/>
        <v>#VALUE!</v>
      </c>
      <c r="V1916" s="181" t="e">
        <f t="shared" si="785"/>
        <v>#VALUE!</v>
      </c>
      <c r="W1916" s="182" t="str">
        <f t="shared" si="786"/>
        <v>donnée(s) manquante(s)</v>
      </c>
      <c r="X1916" s="183" t="str">
        <f t="shared" si="787"/>
        <v>donnée(s) manquante(s)</v>
      </c>
      <c r="Y1916" s="178" t="str">
        <f t="shared" si="788"/>
        <v xml:space="preserve"> </v>
      </c>
      <c r="Z1916" s="178" t="str">
        <f t="shared" si="789"/>
        <v xml:space="preserve"> </v>
      </c>
      <c r="AA1916" s="178" t="str">
        <f t="shared" si="790"/>
        <v xml:space="preserve"> </v>
      </c>
      <c r="AB1916" s="184" t="str">
        <f t="shared" si="791"/>
        <v xml:space="preserve"> </v>
      </c>
      <c r="AC1916" s="184" t="str">
        <f t="shared" si="792"/>
        <v xml:space="preserve"> </v>
      </c>
      <c r="AD1916" s="184" t="str">
        <f t="shared" si="798"/>
        <v xml:space="preserve"> </v>
      </c>
      <c r="AE1916" s="185" t="e">
        <f t="shared" si="793"/>
        <v>#VALUE!</v>
      </c>
      <c r="AF1916" s="185" t="e">
        <f t="shared" si="794"/>
        <v>#VALUE!</v>
      </c>
      <c r="AG1916" s="212" t="e">
        <f t="shared" si="795"/>
        <v>#VALUE!</v>
      </c>
      <c r="AH1916" s="73" t="e">
        <f t="shared" si="799"/>
        <v>#VALUE!</v>
      </c>
      <c r="AI1916" s="74" t="e">
        <f t="shared" si="800"/>
        <v>#VALUE!</v>
      </c>
      <c r="AJ1916" s="186" t="e">
        <f t="shared" si="796"/>
        <v>#VALUE!</v>
      </c>
      <c r="AK1916" s="186" t="e">
        <f t="shared" si="797"/>
        <v>#VALUE!</v>
      </c>
    </row>
    <row r="1917" spans="1:37" x14ac:dyDescent="0.25">
      <c r="A1917" s="114" t="s">
        <v>74</v>
      </c>
      <c r="B1917" s="197"/>
      <c r="C1917" s="102"/>
      <c r="D1917" s="103"/>
      <c r="E1917" s="103"/>
      <c r="F1917" s="104"/>
      <c r="G1917" s="105"/>
      <c r="H1917" s="198"/>
      <c r="I1917" s="106"/>
      <c r="J1917" s="106"/>
      <c r="K1917" s="106"/>
      <c r="L1917" s="107"/>
      <c r="M1917" s="176" t="str">
        <f t="shared" si="776"/>
        <v xml:space="preserve"> </v>
      </c>
      <c r="N1917" s="177" t="str">
        <f t="shared" si="777"/>
        <v xml:space="preserve"> </v>
      </c>
      <c r="O1917" s="177" t="str">
        <f t="shared" si="778"/>
        <v xml:space="preserve"> </v>
      </c>
      <c r="P1917" s="177" t="str">
        <f t="shared" si="779"/>
        <v xml:space="preserve"> </v>
      </c>
      <c r="Q1917" s="178" t="str">
        <f t="shared" si="780"/>
        <v xml:space="preserve"> </v>
      </c>
      <c r="R1917" s="178" t="str">
        <f t="shared" si="781"/>
        <v xml:space="preserve"> </v>
      </c>
      <c r="S1917" s="179" t="str">
        <f t="shared" si="782"/>
        <v xml:space="preserve"> </v>
      </c>
      <c r="T1917" s="176" t="e">
        <f t="shared" si="783"/>
        <v>#VALUE!</v>
      </c>
      <c r="U1917" s="180" t="e">
        <f t="shared" si="784"/>
        <v>#VALUE!</v>
      </c>
      <c r="V1917" s="181" t="e">
        <f t="shared" si="785"/>
        <v>#VALUE!</v>
      </c>
      <c r="W1917" s="182" t="str">
        <f t="shared" si="786"/>
        <v>donnée(s) manquante(s)</v>
      </c>
      <c r="X1917" s="183" t="str">
        <f t="shared" si="787"/>
        <v>donnée(s) manquante(s)</v>
      </c>
      <c r="Y1917" s="178" t="str">
        <f t="shared" si="788"/>
        <v xml:space="preserve"> </v>
      </c>
      <c r="Z1917" s="178" t="str">
        <f t="shared" si="789"/>
        <v xml:space="preserve"> </v>
      </c>
      <c r="AA1917" s="178" t="str">
        <f t="shared" si="790"/>
        <v xml:space="preserve"> </v>
      </c>
      <c r="AB1917" s="184" t="str">
        <f t="shared" si="791"/>
        <v xml:space="preserve"> </v>
      </c>
      <c r="AC1917" s="184" t="str">
        <f t="shared" si="792"/>
        <v xml:space="preserve"> </v>
      </c>
      <c r="AD1917" s="184" t="str">
        <f t="shared" si="798"/>
        <v xml:space="preserve"> </v>
      </c>
      <c r="AE1917" s="185" t="e">
        <f t="shared" si="793"/>
        <v>#VALUE!</v>
      </c>
      <c r="AF1917" s="185" t="e">
        <f t="shared" si="794"/>
        <v>#VALUE!</v>
      </c>
      <c r="AG1917" s="212" t="e">
        <f t="shared" si="795"/>
        <v>#VALUE!</v>
      </c>
      <c r="AH1917" s="73" t="e">
        <f t="shared" si="799"/>
        <v>#VALUE!</v>
      </c>
      <c r="AI1917" s="74" t="e">
        <f t="shared" si="800"/>
        <v>#VALUE!</v>
      </c>
      <c r="AJ1917" s="186" t="e">
        <f t="shared" si="796"/>
        <v>#VALUE!</v>
      </c>
      <c r="AK1917" s="186" t="e">
        <f t="shared" si="797"/>
        <v>#VALUE!</v>
      </c>
    </row>
    <row r="1918" spans="1:37" x14ac:dyDescent="0.25">
      <c r="A1918" s="114" t="s">
        <v>74</v>
      </c>
      <c r="B1918" s="197"/>
      <c r="C1918" s="102"/>
      <c r="D1918" s="103"/>
      <c r="E1918" s="103"/>
      <c r="F1918" s="104"/>
      <c r="G1918" s="105"/>
      <c r="H1918" s="198"/>
      <c r="I1918" s="106"/>
      <c r="J1918" s="106"/>
      <c r="K1918" s="106"/>
      <c r="L1918" s="107"/>
      <c r="M1918" s="176" t="str">
        <f t="shared" ref="M1918:M1981" si="801">IF(ISBLANK(C1918)," ",IF(C1918=0,0,IF(C1918&lt;=30,1,IF(C1918&lt;=60,2,IF(C1918&lt;=90,3,IF(C1918&lt;=120,4,IF(C1918&lt;=150,5,IF(C1918&lt;=180,6,IF(C1918&lt;=210,7,IF(C1918&lt;=240,8,IF(C1918&lt;=270,9,10)))))))))))</f>
        <v xml:space="preserve"> </v>
      </c>
      <c r="N1918" s="177" t="str">
        <f t="shared" ref="N1918:N1981" si="802">IF(ISBLANK(D1918)," ",IF(D1918&lt;=0,0,IF(D1918&lt;=1.5,1,IF(D1918&lt;=3,2,IF(D1918&lt;=4.5,3,IF(D1918&lt;=6,4,IF(D1918&lt;=7.5,5,IF(D1918&lt;=9,6,IF(D1918&lt;=10.5,7,IF(D1918&lt;=12,8,IF(D1918&lt;=13.5,9,10)))))))))))</f>
        <v xml:space="preserve"> </v>
      </c>
      <c r="O1918" s="177" t="str">
        <f t="shared" ref="O1918:O1981" si="803">IF(ISBLANK(E1918)," ",IF(E1918&lt;=1,0,IF(E1918&lt;=2,1,IF(E1918&lt;=3,2,IF(E1918&lt;=4,3,IF(E1918&lt;=5,4,IF(E1918&lt;=6,5,IF(E1918&lt;=7,6,IF(E1918&lt;=8,7,IF(E1918&lt;=9,8,IF(E1918&lt;=10,9,10)))))))))))</f>
        <v xml:space="preserve"> </v>
      </c>
      <c r="P1918" s="177" t="str">
        <f t="shared" ref="P1918:P1981" si="804">IF(ISBLANK(F1918)," ",IF(F1918&lt;=90,0,IF(F1918&lt;=180,1,IF(F1918&lt;=270,2,IF(F1918&lt;=360,3,IF(F1918&lt;=450,4,IF(F1918&lt;=540,5,IF(F1918&lt;=630,6,IF(F1918&lt;=720,7,IF(F1918&lt;=810,8,IF(F1918&lt;=900,9,10)))))))))))</f>
        <v xml:space="preserve"> </v>
      </c>
      <c r="Q1918" s="178" t="str">
        <f t="shared" ref="Q1918:Q1981" si="805">IF(ISBLANK(I1918)," ",IF(I1918&lt;=40,0,IF(I1918&lt;=60,2,IF(I1918&lt;=80,4,10))))</f>
        <v xml:space="preserve"> </v>
      </c>
      <c r="R1918" s="178" t="str">
        <f t="shared" ref="R1918:R1981" si="806">IF(ISBLANK(K1918)," ",IF(K1918&lt;=0.9,0,IF(K1918&lt;=1.9,1,IF(K1918&lt;=2.8,2,IF(K1918&lt;=3.7,3,IF(K1918&lt;=4.7,4,5))))))</f>
        <v xml:space="preserve"> </v>
      </c>
      <c r="S1918" s="179" t="str">
        <f t="shared" ref="S1918:S1981" si="807">IF(ISBLANK(L1918)," ",IF(L1918&lt;=1.6,0,IF(L1918&lt;=3.2,1,IF(L1918&lt;=4.8,2,IF(L1918&lt;=6.4,3,IF(L1918&lt;=8,4,5))))))</f>
        <v xml:space="preserve"> </v>
      </c>
      <c r="T1918" s="176" t="e">
        <f t="shared" ref="T1918:T1981" si="808">SUM(M1918+N1918+O1918+P1918)</f>
        <v>#VALUE!</v>
      </c>
      <c r="U1918" s="180" t="e">
        <f t="shared" ref="U1918:U1981" si="809">SUM(Q1918+R1918+S1918)</f>
        <v>#VALUE!</v>
      </c>
      <c r="V1918" s="181" t="e">
        <f t="shared" ref="V1918:V1981" si="810">IF(AND(T1918&gt;=0,T1918&lt;11),T1918-U1918,IF(AND(T1918&gt;=11,Q1918=10),T1918-U1918,T1918-Q1918-R1918))</f>
        <v>#VALUE!</v>
      </c>
      <c r="W1918" s="182" t="str">
        <f t="shared" ref="W1918:W1981" si="811">IF(OR(ISBLANK(C1918),ISBLANK(D1918),ISBLANK(E1918),ISBLANK(F1918),ISBLANK(I1918),ISBLANK(K1918),ISBLANK(L1918),ISBLANK(B1918)),"donnée(s) manquante(s)",IF(B1918="YES","Nutriscore_A",IF(V1918&lt;=1,"Nutriscore_B",IF(V1918&lt;=5,"Nutriscore_C",IF(V1918&lt;=9,"Nutriscore_D","Nutriscore_E")))))</f>
        <v>donnée(s) manquante(s)</v>
      </c>
      <c r="X1918" s="183" t="str">
        <f t="shared" ref="X1918:X1981" si="812">IF(W1918="donnée(s) manquante(s)","donnée(s) manquante(s)",IF(W1918="Nutriscore_A","dark green",IF(W1918="Nutriscore_B","green",IF(W1918="Nutriscore_C","yellow",IF(W1918="Nutriscore_D","orange","dark orange")))))</f>
        <v>donnée(s) manquante(s)</v>
      </c>
      <c r="Y1918" s="178" t="str">
        <f t="shared" ref="Y1918:Y1981" si="813">IF(ISBLANK(J1918)," ",IF(J1918&lt;=40,0,IF(J1918&lt;=60,2,IF(J1918&lt;=80,4,6))))</f>
        <v xml:space="preserve"> </v>
      </c>
      <c r="Z1918" s="178" t="str">
        <f t="shared" ref="Z1918:Z1981" si="814">IF(ISBLANK(K1918)," ",IF(K1918&lt;=3,0,IF(K1918&lt;=4.1,1,IF(K1918&lt;=5.2,2,IF(K1918&lt;=6.3,3,IF(K1918&lt;=7.4,4,5))))))</f>
        <v xml:space="preserve"> </v>
      </c>
      <c r="AA1918" s="178" t="str">
        <f t="shared" ref="AA1918:AA1981" si="815">IF(ISBLANK(L1918)," ",IF(L1918&lt;=1.2,0,IF(L1918&lt;=1.5,1,IF(L1918&lt;=1.8,2,IF(L1918&lt;=2.1,3,IF(L1918&lt;=2.4,4,IF(L1918&lt;=2.7,5,IF(L1918&lt;=3,6,7))))))))</f>
        <v xml:space="preserve"> </v>
      </c>
      <c r="AB1918" s="184" t="str">
        <f t="shared" ref="AB1918:AB1981" si="816">IF(ISBLANK(C1918)," ",IF(C1918&lt;=30,0,IF(C1918&lt;=90,1,IF(C1918&lt;=150,2,IF(C1918&lt;=210,3,IF(C1918&lt;=240,4,IF(C1918&lt;=270,5,IF(C1918&lt;=300,6,IF(C1918&lt;=330,7,IF(C1918&lt;=360,8,IF(C1918&lt;=390,9,10)))))))))))</f>
        <v xml:space="preserve"> </v>
      </c>
      <c r="AC1918" s="184" t="str">
        <f t="shared" ref="AC1918:AC1981" si="817">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84" t="str">
        <f t="shared" si="798"/>
        <v xml:space="preserve"> </v>
      </c>
      <c r="AE1918" s="185" t="e">
        <f t="shared" ref="AE1918:AE1981" si="818">IF(H1918="NO",AD1918+AC1918+AB1918+O1918, 4+AD1918+AC1918+AB1918+O1918)</f>
        <v>#VALUE!</v>
      </c>
      <c r="AF1918" s="185" t="e">
        <f t="shared" ref="AF1918:AF1981" si="819">AA1918+Y1918+Z1918</f>
        <v>#VALUE!</v>
      </c>
      <c r="AG1918" s="212" t="e">
        <f t="shared" ref="AG1918:AG1981" si="820">AE1918-AF1918</f>
        <v>#VALUE!</v>
      </c>
      <c r="AH1918" s="73" t="e">
        <f t="shared" si="799"/>
        <v>#VALUE!</v>
      </c>
      <c r="AI1918" s="74" t="e">
        <f t="shared" si="800"/>
        <v>#VALUE!</v>
      </c>
      <c r="AJ1918" s="186" t="e">
        <f t="shared" ref="AJ1918:AJ1981" si="821">AG1918-V1918</f>
        <v>#VALUE!</v>
      </c>
      <c r="AK1918" s="186" t="e">
        <f t="shared" ref="AK1918:AK1981" si="822">IF(OR(ISBLANK(X1918),ISBLANK(AI1918)),"donnée manquante",IF(W1918=AH1918,"no change",IF(W1918&lt;&gt;AH1918,IF(V1918&lt;AG1918,"less favourable",IF(V1918&gt;AG1918,"more favourable")))))</f>
        <v>#VALUE!</v>
      </c>
    </row>
    <row r="1919" spans="1:37" x14ac:dyDescent="0.25">
      <c r="A1919" s="114" t="s">
        <v>74</v>
      </c>
      <c r="B1919" s="197"/>
      <c r="C1919" s="102"/>
      <c r="D1919" s="103"/>
      <c r="E1919" s="103"/>
      <c r="F1919" s="104"/>
      <c r="G1919" s="105"/>
      <c r="H1919" s="198"/>
      <c r="I1919" s="106"/>
      <c r="J1919" s="106"/>
      <c r="K1919" s="106"/>
      <c r="L1919" s="107"/>
      <c r="M1919" s="176" t="str">
        <f t="shared" si="801"/>
        <v xml:space="preserve"> </v>
      </c>
      <c r="N1919" s="177" t="str">
        <f t="shared" si="802"/>
        <v xml:space="preserve"> </v>
      </c>
      <c r="O1919" s="177" t="str">
        <f t="shared" si="803"/>
        <v xml:space="preserve"> </v>
      </c>
      <c r="P1919" s="177" t="str">
        <f t="shared" si="804"/>
        <v xml:space="preserve"> </v>
      </c>
      <c r="Q1919" s="178" t="str">
        <f t="shared" si="805"/>
        <v xml:space="preserve"> </v>
      </c>
      <c r="R1919" s="178" t="str">
        <f t="shared" si="806"/>
        <v xml:space="preserve"> </v>
      </c>
      <c r="S1919" s="179" t="str">
        <f t="shared" si="807"/>
        <v xml:space="preserve"> </v>
      </c>
      <c r="T1919" s="176" t="e">
        <f t="shared" si="808"/>
        <v>#VALUE!</v>
      </c>
      <c r="U1919" s="180" t="e">
        <f t="shared" si="809"/>
        <v>#VALUE!</v>
      </c>
      <c r="V1919" s="181" t="e">
        <f t="shared" si="810"/>
        <v>#VALUE!</v>
      </c>
      <c r="W1919" s="182" t="str">
        <f t="shared" si="811"/>
        <v>donnée(s) manquante(s)</v>
      </c>
      <c r="X1919" s="183" t="str">
        <f t="shared" si="812"/>
        <v>donnée(s) manquante(s)</v>
      </c>
      <c r="Y1919" s="178" t="str">
        <f t="shared" si="813"/>
        <v xml:space="preserve"> </v>
      </c>
      <c r="Z1919" s="178" t="str">
        <f t="shared" si="814"/>
        <v xml:space="preserve"> </v>
      </c>
      <c r="AA1919" s="178" t="str">
        <f t="shared" si="815"/>
        <v xml:space="preserve"> </v>
      </c>
      <c r="AB1919" s="184" t="str">
        <f t="shared" si="816"/>
        <v xml:space="preserve"> </v>
      </c>
      <c r="AC1919" s="184" t="str">
        <f t="shared" si="817"/>
        <v xml:space="preserve"> </v>
      </c>
      <c r="AD1919" s="184" t="str">
        <f t="shared" si="798"/>
        <v xml:space="preserve"> </v>
      </c>
      <c r="AE1919" s="185" t="e">
        <f t="shared" si="818"/>
        <v>#VALUE!</v>
      </c>
      <c r="AF1919" s="185" t="e">
        <f t="shared" si="819"/>
        <v>#VALUE!</v>
      </c>
      <c r="AG1919" s="212" t="e">
        <f t="shared" si="820"/>
        <v>#VALUE!</v>
      </c>
      <c r="AH1919" s="73" t="e">
        <f t="shared" si="799"/>
        <v>#VALUE!</v>
      </c>
      <c r="AI1919" s="74" t="e">
        <f t="shared" si="800"/>
        <v>#VALUE!</v>
      </c>
      <c r="AJ1919" s="186" t="e">
        <f t="shared" si="821"/>
        <v>#VALUE!</v>
      </c>
      <c r="AK1919" s="186" t="e">
        <f t="shared" si="822"/>
        <v>#VALUE!</v>
      </c>
    </row>
    <row r="1920" spans="1:37" x14ac:dyDescent="0.25">
      <c r="A1920" s="114" t="s">
        <v>74</v>
      </c>
      <c r="B1920" s="197"/>
      <c r="C1920" s="102"/>
      <c r="D1920" s="103"/>
      <c r="E1920" s="103"/>
      <c r="F1920" s="104"/>
      <c r="G1920" s="105"/>
      <c r="H1920" s="198"/>
      <c r="I1920" s="106"/>
      <c r="J1920" s="106"/>
      <c r="K1920" s="106"/>
      <c r="L1920" s="107"/>
      <c r="M1920" s="176" t="str">
        <f t="shared" si="801"/>
        <v xml:space="preserve"> </v>
      </c>
      <c r="N1920" s="177" t="str">
        <f t="shared" si="802"/>
        <v xml:space="preserve"> </v>
      </c>
      <c r="O1920" s="177" t="str">
        <f t="shared" si="803"/>
        <v xml:space="preserve"> </v>
      </c>
      <c r="P1920" s="177" t="str">
        <f t="shared" si="804"/>
        <v xml:space="preserve"> </v>
      </c>
      <c r="Q1920" s="178" t="str">
        <f t="shared" si="805"/>
        <v xml:space="preserve"> </v>
      </c>
      <c r="R1920" s="178" t="str">
        <f t="shared" si="806"/>
        <v xml:space="preserve"> </v>
      </c>
      <c r="S1920" s="179" t="str">
        <f t="shared" si="807"/>
        <v xml:space="preserve"> </v>
      </c>
      <c r="T1920" s="176" t="e">
        <f t="shared" si="808"/>
        <v>#VALUE!</v>
      </c>
      <c r="U1920" s="180" t="e">
        <f t="shared" si="809"/>
        <v>#VALUE!</v>
      </c>
      <c r="V1920" s="181" t="e">
        <f t="shared" si="810"/>
        <v>#VALUE!</v>
      </c>
      <c r="W1920" s="182" t="str">
        <f t="shared" si="811"/>
        <v>donnée(s) manquante(s)</v>
      </c>
      <c r="X1920" s="183" t="str">
        <f t="shared" si="812"/>
        <v>donnée(s) manquante(s)</v>
      </c>
      <c r="Y1920" s="178" t="str">
        <f t="shared" si="813"/>
        <v xml:space="preserve"> </v>
      </c>
      <c r="Z1920" s="178" t="str">
        <f t="shared" si="814"/>
        <v xml:space="preserve"> </v>
      </c>
      <c r="AA1920" s="178" t="str">
        <f t="shared" si="815"/>
        <v xml:space="preserve"> </v>
      </c>
      <c r="AB1920" s="184" t="str">
        <f t="shared" si="816"/>
        <v xml:space="preserve"> </v>
      </c>
      <c r="AC1920" s="184" t="str">
        <f t="shared" si="817"/>
        <v xml:space="preserve"> </v>
      </c>
      <c r="AD1920" s="184" t="str">
        <f t="shared" si="798"/>
        <v xml:space="preserve"> </v>
      </c>
      <c r="AE1920" s="185" t="e">
        <f t="shared" si="818"/>
        <v>#VALUE!</v>
      </c>
      <c r="AF1920" s="185" t="e">
        <f t="shared" si="819"/>
        <v>#VALUE!</v>
      </c>
      <c r="AG1920" s="212" t="e">
        <f t="shared" si="820"/>
        <v>#VALUE!</v>
      </c>
      <c r="AH1920" s="73" t="e">
        <f t="shared" si="799"/>
        <v>#VALUE!</v>
      </c>
      <c r="AI1920" s="74" t="e">
        <f t="shared" si="800"/>
        <v>#VALUE!</v>
      </c>
      <c r="AJ1920" s="186" t="e">
        <f t="shared" si="821"/>
        <v>#VALUE!</v>
      </c>
      <c r="AK1920" s="186" t="e">
        <f t="shared" si="822"/>
        <v>#VALUE!</v>
      </c>
    </row>
    <row r="1921" spans="1:37" x14ac:dyDescent="0.25">
      <c r="A1921" s="114" t="s">
        <v>74</v>
      </c>
      <c r="B1921" s="197"/>
      <c r="C1921" s="102"/>
      <c r="D1921" s="103"/>
      <c r="E1921" s="103"/>
      <c r="F1921" s="104"/>
      <c r="G1921" s="105"/>
      <c r="H1921" s="198"/>
      <c r="I1921" s="106"/>
      <c r="J1921" s="106"/>
      <c r="K1921" s="106"/>
      <c r="L1921" s="107"/>
      <c r="M1921" s="176" t="str">
        <f t="shared" si="801"/>
        <v xml:space="preserve"> </v>
      </c>
      <c r="N1921" s="177" t="str">
        <f t="shared" si="802"/>
        <v xml:space="preserve"> </v>
      </c>
      <c r="O1921" s="177" t="str">
        <f t="shared" si="803"/>
        <v xml:space="preserve"> </v>
      </c>
      <c r="P1921" s="177" t="str">
        <f t="shared" si="804"/>
        <v xml:space="preserve"> </v>
      </c>
      <c r="Q1921" s="178" t="str">
        <f t="shared" si="805"/>
        <v xml:space="preserve"> </v>
      </c>
      <c r="R1921" s="178" t="str">
        <f t="shared" si="806"/>
        <v xml:space="preserve"> </v>
      </c>
      <c r="S1921" s="179" t="str">
        <f t="shared" si="807"/>
        <v xml:space="preserve"> </v>
      </c>
      <c r="T1921" s="176" t="e">
        <f t="shared" si="808"/>
        <v>#VALUE!</v>
      </c>
      <c r="U1921" s="180" t="e">
        <f t="shared" si="809"/>
        <v>#VALUE!</v>
      </c>
      <c r="V1921" s="181" t="e">
        <f t="shared" si="810"/>
        <v>#VALUE!</v>
      </c>
      <c r="W1921" s="182" t="str">
        <f t="shared" si="811"/>
        <v>donnée(s) manquante(s)</v>
      </c>
      <c r="X1921" s="183" t="str">
        <f t="shared" si="812"/>
        <v>donnée(s) manquante(s)</v>
      </c>
      <c r="Y1921" s="178" t="str">
        <f t="shared" si="813"/>
        <v xml:space="preserve"> </v>
      </c>
      <c r="Z1921" s="178" t="str">
        <f t="shared" si="814"/>
        <v xml:space="preserve"> </v>
      </c>
      <c r="AA1921" s="178" t="str">
        <f t="shared" si="815"/>
        <v xml:space="preserve"> </v>
      </c>
      <c r="AB1921" s="184" t="str">
        <f t="shared" si="816"/>
        <v xml:space="preserve"> </v>
      </c>
      <c r="AC1921" s="184" t="str">
        <f t="shared" si="817"/>
        <v xml:space="preserve"> </v>
      </c>
      <c r="AD1921" s="184" t="str">
        <f t="shared" si="798"/>
        <v xml:space="preserve"> </v>
      </c>
      <c r="AE1921" s="185" t="e">
        <f t="shared" si="818"/>
        <v>#VALUE!</v>
      </c>
      <c r="AF1921" s="185" t="e">
        <f t="shared" si="819"/>
        <v>#VALUE!</v>
      </c>
      <c r="AG1921" s="212" t="e">
        <f t="shared" si="820"/>
        <v>#VALUE!</v>
      </c>
      <c r="AH1921" s="73" t="e">
        <f t="shared" si="799"/>
        <v>#VALUE!</v>
      </c>
      <c r="AI1921" s="74" t="e">
        <f t="shared" si="800"/>
        <v>#VALUE!</v>
      </c>
      <c r="AJ1921" s="186" t="e">
        <f t="shared" si="821"/>
        <v>#VALUE!</v>
      </c>
      <c r="AK1921" s="186" t="e">
        <f t="shared" si="822"/>
        <v>#VALUE!</v>
      </c>
    </row>
    <row r="1922" spans="1:37" x14ac:dyDescent="0.25">
      <c r="A1922" s="114" t="s">
        <v>74</v>
      </c>
      <c r="B1922" s="197"/>
      <c r="C1922" s="102"/>
      <c r="D1922" s="103"/>
      <c r="E1922" s="103"/>
      <c r="F1922" s="104"/>
      <c r="G1922" s="105"/>
      <c r="H1922" s="198"/>
      <c r="I1922" s="106"/>
      <c r="J1922" s="106"/>
      <c r="K1922" s="106"/>
      <c r="L1922" s="107"/>
      <c r="M1922" s="176" t="str">
        <f t="shared" si="801"/>
        <v xml:space="preserve"> </v>
      </c>
      <c r="N1922" s="177" t="str">
        <f t="shared" si="802"/>
        <v xml:space="preserve"> </v>
      </c>
      <c r="O1922" s="177" t="str">
        <f t="shared" si="803"/>
        <v xml:space="preserve"> </v>
      </c>
      <c r="P1922" s="177" t="str">
        <f t="shared" si="804"/>
        <v xml:space="preserve"> </v>
      </c>
      <c r="Q1922" s="178" t="str">
        <f t="shared" si="805"/>
        <v xml:space="preserve"> </v>
      </c>
      <c r="R1922" s="178" t="str">
        <f t="shared" si="806"/>
        <v xml:space="preserve"> </v>
      </c>
      <c r="S1922" s="179" t="str">
        <f t="shared" si="807"/>
        <v xml:space="preserve"> </v>
      </c>
      <c r="T1922" s="176" t="e">
        <f t="shared" si="808"/>
        <v>#VALUE!</v>
      </c>
      <c r="U1922" s="180" t="e">
        <f t="shared" si="809"/>
        <v>#VALUE!</v>
      </c>
      <c r="V1922" s="181" t="e">
        <f t="shared" si="810"/>
        <v>#VALUE!</v>
      </c>
      <c r="W1922" s="182" t="str">
        <f t="shared" si="811"/>
        <v>donnée(s) manquante(s)</v>
      </c>
      <c r="X1922" s="183" t="str">
        <f t="shared" si="812"/>
        <v>donnée(s) manquante(s)</v>
      </c>
      <c r="Y1922" s="178" t="str">
        <f t="shared" si="813"/>
        <v xml:space="preserve"> </v>
      </c>
      <c r="Z1922" s="178" t="str">
        <f t="shared" si="814"/>
        <v xml:space="preserve"> </v>
      </c>
      <c r="AA1922" s="178" t="str">
        <f t="shared" si="815"/>
        <v xml:space="preserve"> </v>
      </c>
      <c r="AB1922" s="184" t="str">
        <f t="shared" si="816"/>
        <v xml:space="preserve"> </v>
      </c>
      <c r="AC1922" s="184" t="str">
        <f t="shared" si="817"/>
        <v xml:space="preserve"> </v>
      </c>
      <c r="AD1922" s="184" t="str">
        <f t="shared" si="798"/>
        <v xml:space="preserve"> </v>
      </c>
      <c r="AE1922" s="185" t="e">
        <f t="shared" si="818"/>
        <v>#VALUE!</v>
      </c>
      <c r="AF1922" s="185" t="e">
        <f t="shared" si="819"/>
        <v>#VALUE!</v>
      </c>
      <c r="AG1922" s="212" t="e">
        <f t="shared" si="820"/>
        <v>#VALUE!</v>
      </c>
      <c r="AH1922" s="73" t="e">
        <f t="shared" si="799"/>
        <v>#VALUE!</v>
      </c>
      <c r="AI1922" s="74" t="e">
        <f t="shared" si="800"/>
        <v>#VALUE!</v>
      </c>
      <c r="AJ1922" s="186" t="e">
        <f t="shared" si="821"/>
        <v>#VALUE!</v>
      </c>
      <c r="AK1922" s="186" t="e">
        <f t="shared" si="822"/>
        <v>#VALUE!</v>
      </c>
    </row>
    <row r="1923" spans="1:37" x14ac:dyDescent="0.25">
      <c r="A1923" s="114" t="s">
        <v>74</v>
      </c>
      <c r="B1923" s="197"/>
      <c r="C1923" s="102"/>
      <c r="D1923" s="103"/>
      <c r="E1923" s="103"/>
      <c r="F1923" s="104"/>
      <c r="G1923" s="105"/>
      <c r="H1923" s="198"/>
      <c r="I1923" s="106"/>
      <c r="J1923" s="106"/>
      <c r="K1923" s="106"/>
      <c r="L1923" s="107"/>
      <c r="M1923" s="176" t="str">
        <f t="shared" si="801"/>
        <v xml:space="preserve"> </v>
      </c>
      <c r="N1923" s="177" t="str">
        <f t="shared" si="802"/>
        <v xml:space="preserve"> </v>
      </c>
      <c r="O1923" s="177" t="str">
        <f t="shared" si="803"/>
        <v xml:space="preserve"> </v>
      </c>
      <c r="P1923" s="177" t="str">
        <f t="shared" si="804"/>
        <v xml:space="preserve"> </v>
      </c>
      <c r="Q1923" s="178" t="str">
        <f t="shared" si="805"/>
        <v xml:space="preserve"> </v>
      </c>
      <c r="R1923" s="178" t="str">
        <f t="shared" si="806"/>
        <v xml:space="preserve"> </v>
      </c>
      <c r="S1923" s="179" t="str">
        <f t="shared" si="807"/>
        <v xml:space="preserve"> </v>
      </c>
      <c r="T1923" s="176" t="e">
        <f t="shared" si="808"/>
        <v>#VALUE!</v>
      </c>
      <c r="U1923" s="180" t="e">
        <f t="shared" si="809"/>
        <v>#VALUE!</v>
      </c>
      <c r="V1923" s="181" t="e">
        <f t="shared" si="810"/>
        <v>#VALUE!</v>
      </c>
      <c r="W1923" s="182" t="str">
        <f t="shared" si="811"/>
        <v>donnée(s) manquante(s)</v>
      </c>
      <c r="X1923" s="183" t="str">
        <f t="shared" si="812"/>
        <v>donnée(s) manquante(s)</v>
      </c>
      <c r="Y1923" s="178" t="str">
        <f t="shared" si="813"/>
        <v xml:space="preserve"> </v>
      </c>
      <c r="Z1923" s="178" t="str">
        <f t="shared" si="814"/>
        <v xml:space="preserve"> </v>
      </c>
      <c r="AA1923" s="178" t="str">
        <f t="shared" si="815"/>
        <v xml:space="preserve"> </v>
      </c>
      <c r="AB1923" s="184" t="str">
        <f t="shared" si="816"/>
        <v xml:space="preserve"> </v>
      </c>
      <c r="AC1923" s="184" t="str">
        <f t="shared" si="817"/>
        <v xml:space="preserve"> </v>
      </c>
      <c r="AD1923" s="184" t="str">
        <f t="shared" si="798"/>
        <v xml:space="preserve"> </v>
      </c>
      <c r="AE1923" s="185" t="e">
        <f t="shared" si="818"/>
        <v>#VALUE!</v>
      </c>
      <c r="AF1923" s="185" t="e">
        <f t="shared" si="819"/>
        <v>#VALUE!</v>
      </c>
      <c r="AG1923" s="212" t="e">
        <f t="shared" si="820"/>
        <v>#VALUE!</v>
      </c>
      <c r="AH1923" s="73" t="e">
        <f t="shared" si="799"/>
        <v>#VALUE!</v>
      </c>
      <c r="AI1923" s="74" t="e">
        <f t="shared" si="800"/>
        <v>#VALUE!</v>
      </c>
      <c r="AJ1923" s="186" t="e">
        <f t="shared" si="821"/>
        <v>#VALUE!</v>
      </c>
      <c r="AK1923" s="186" t="e">
        <f t="shared" si="822"/>
        <v>#VALUE!</v>
      </c>
    </row>
    <row r="1924" spans="1:37" x14ac:dyDescent="0.25">
      <c r="A1924" s="114" t="s">
        <v>74</v>
      </c>
      <c r="B1924" s="197"/>
      <c r="C1924" s="102"/>
      <c r="D1924" s="103"/>
      <c r="E1924" s="103"/>
      <c r="F1924" s="104"/>
      <c r="G1924" s="105"/>
      <c r="H1924" s="198"/>
      <c r="I1924" s="106"/>
      <c r="J1924" s="106"/>
      <c r="K1924" s="106"/>
      <c r="L1924" s="107"/>
      <c r="M1924" s="176" t="str">
        <f t="shared" si="801"/>
        <v xml:space="preserve"> </v>
      </c>
      <c r="N1924" s="177" t="str">
        <f t="shared" si="802"/>
        <v xml:space="preserve"> </v>
      </c>
      <c r="O1924" s="177" t="str">
        <f t="shared" si="803"/>
        <v xml:space="preserve"> </v>
      </c>
      <c r="P1924" s="177" t="str">
        <f t="shared" si="804"/>
        <v xml:space="preserve"> </v>
      </c>
      <c r="Q1924" s="178" t="str">
        <f t="shared" si="805"/>
        <v xml:space="preserve"> </v>
      </c>
      <c r="R1924" s="178" t="str">
        <f t="shared" si="806"/>
        <v xml:space="preserve"> </v>
      </c>
      <c r="S1924" s="179" t="str">
        <f t="shared" si="807"/>
        <v xml:space="preserve"> </v>
      </c>
      <c r="T1924" s="176" t="e">
        <f t="shared" si="808"/>
        <v>#VALUE!</v>
      </c>
      <c r="U1924" s="180" t="e">
        <f t="shared" si="809"/>
        <v>#VALUE!</v>
      </c>
      <c r="V1924" s="181" t="e">
        <f t="shared" si="810"/>
        <v>#VALUE!</v>
      </c>
      <c r="W1924" s="182" t="str">
        <f t="shared" si="811"/>
        <v>donnée(s) manquante(s)</v>
      </c>
      <c r="X1924" s="183" t="str">
        <f t="shared" si="812"/>
        <v>donnée(s) manquante(s)</v>
      </c>
      <c r="Y1924" s="178" t="str">
        <f t="shared" si="813"/>
        <v xml:space="preserve"> </v>
      </c>
      <c r="Z1924" s="178" t="str">
        <f t="shared" si="814"/>
        <v xml:space="preserve"> </v>
      </c>
      <c r="AA1924" s="178" t="str">
        <f t="shared" si="815"/>
        <v xml:space="preserve"> </v>
      </c>
      <c r="AB1924" s="184" t="str">
        <f t="shared" si="816"/>
        <v xml:space="preserve"> </v>
      </c>
      <c r="AC1924" s="184" t="str">
        <f t="shared" si="817"/>
        <v xml:space="preserve"> </v>
      </c>
      <c r="AD1924" s="184" t="str">
        <f t="shared" ref="AD1924:AD1987" si="823">IF(ISBLANK(D1924)," ",IF(D1924&lt;=0.5,0,IF(D1924&lt;=2,1,IF(D1924&lt;=3.5,2,IF(D1924&lt;=5,3,IF(D1924&lt;=6,4,IF(D1924&lt;=7,5,IF(D1924&lt;=8,6,IF(D1924&lt;=9,7,IF(D1924&lt;=10,8,IF(D1924&lt;=11,9,10)))))))))))</f>
        <v xml:space="preserve"> </v>
      </c>
      <c r="AE1924" s="185" t="e">
        <f t="shared" si="818"/>
        <v>#VALUE!</v>
      </c>
      <c r="AF1924" s="185" t="e">
        <f t="shared" si="819"/>
        <v>#VALUE!</v>
      </c>
      <c r="AG1924" s="212" t="e">
        <f t="shared" si="820"/>
        <v>#VALUE!</v>
      </c>
      <c r="AH1924" s="73" t="e">
        <f t="shared" ref="AH1924:AH1987" si="824">IF(AND(B1924="NO",OR(ISBLANK(C1924),ISBLANK(D1924),ISBLANK(E1924),ISBLANK(G1924),ISBLANK(J1924),ISBLANK(K1924),ISBLANK(L1924), ISBLANK(H1924))),"missing data", IF(AND(B1924="YES",ISBLANK(C1924),ISBLANK(D1924),ISBLANK(E1924),ISBLANK(G1924),ISBLANK(J1924),ISBLANK(K1924),ISBLANK(L1924),ISBLANK(H1924)), "Nutriscore_A", IF(AND(B1924="YES",OR(C1924&lt;&gt;"",D1924&lt;&gt;"",E1924&lt;&gt;"",G1924&lt;&gt;"",J1924&lt;&gt;"",K1924&lt;&gt;"",L1924&lt;&gt;"",H1924&lt;&gt;"",)),"ERROR", IF(AG1924&lt;=2,"Nutriscore_B", IF(AG1924&lt;=6,"Nutriscore_C", IF(AG1924&lt;=9,"Nutriscore_D","Nutriscore_E"))))))</f>
        <v>#VALUE!</v>
      </c>
      <c r="AI1924" s="74" t="e">
        <f t="shared" ref="AI1924:AI1987" si="825">IF(AH1924="missing data","missing data",IF(AH1924="ERROR","ERROR",IF(AH1924="Nutriscore_A","dark green",IF(AH1924="Nutriscore_B","green",IF(AH1924="Nutriscore_C","yellow",IF(AH1924="Nutriscore_D","orange","dark orange"))))))</f>
        <v>#VALUE!</v>
      </c>
      <c r="AJ1924" s="186" t="e">
        <f t="shared" si="821"/>
        <v>#VALUE!</v>
      </c>
      <c r="AK1924" s="186" t="e">
        <f t="shared" si="822"/>
        <v>#VALUE!</v>
      </c>
    </row>
    <row r="1925" spans="1:37" x14ac:dyDescent="0.25">
      <c r="A1925" s="114" t="s">
        <v>74</v>
      </c>
      <c r="B1925" s="197"/>
      <c r="C1925" s="102"/>
      <c r="D1925" s="103"/>
      <c r="E1925" s="103"/>
      <c r="F1925" s="104"/>
      <c r="G1925" s="105"/>
      <c r="H1925" s="198"/>
      <c r="I1925" s="106"/>
      <c r="J1925" s="106"/>
      <c r="K1925" s="106"/>
      <c r="L1925" s="107"/>
      <c r="M1925" s="176" t="str">
        <f t="shared" si="801"/>
        <v xml:space="preserve"> </v>
      </c>
      <c r="N1925" s="177" t="str">
        <f t="shared" si="802"/>
        <v xml:space="preserve"> </v>
      </c>
      <c r="O1925" s="177" t="str">
        <f t="shared" si="803"/>
        <v xml:space="preserve"> </v>
      </c>
      <c r="P1925" s="177" t="str">
        <f t="shared" si="804"/>
        <v xml:space="preserve"> </v>
      </c>
      <c r="Q1925" s="178" t="str">
        <f t="shared" si="805"/>
        <v xml:space="preserve"> </v>
      </c>
      <c r="R1925" s="178" t="str">
        <f t="shared" si="806"/>
        <v xml:space="preserve"> </v>
      </c>
      <c r="S1925" s="179" t="str">
        <f t="shared" si="807"/>
        <v xml:space="preserve"> </v>
      </c>
      <c r="T1925" s="176" t="e">
        <f t="shared" si="808"/>
        <v>#VALUE!</v>
      </c>
      <c r="U1925" s="180" t="e">
        <f t="shared" si="809"/>
        <v>#VALUE!</v>
      </c>
      <c r="V1925" s="181" t="e">
        <f t="shared" si="810"/>
        <v>#VALUE!</v>
      </c>
      <c r="W1925" s="182" t="str">
        <f t="shared" si="811"/>
        <v>donnée(s) manquante(s)</v>
      </c>
      <c r="X1925" s="183" t="str">
        <f t="shared" si="812"/>
        <v>donnée(s) manquante(s)</v>
      </c>
      <c r="Y1925" s="178" t="str">
        <f t="shared" si="813"/>
        <v xml:space="preserve"> </v>
      </c>
      <c r="Z1925" s="178" t="str">
        <f t="shared" si="814"/>
        <v xml:space="preserve"> </v>
      </c>
      <c r="AA1925" s="178" t="str">
        <f t="shared" si="815"/>
        <v xml:space="preserve"> </v>
      </c>
      <c r="AB1925" s="184" t="str">
        <f t="shared" si="816"/>
        <v xml:space="preserve"> </v>
      </c>
      <c r="AC1925" s="184" t="str">
        <f t="shared" si="817"/>
        <v xml:space="preserve"> </v>
      </c>
      <c r="AD1925" s="184" t="str">
        <f t="shared" si="823"/>
        <v xml:space="preserve"> </v>
      </c>
      <c r="AE1925" s="185" t="e">
        <f t="shared" si="818"/>
        <v>#VALUE!</v>
      </c>
      <c r="AF1925" s="185" t="e">
        <f t="shared" si="819"/>
        <v>#VALUE!</v>
      </c>
      <c r="AG1925" s="212" t="e">
        <f t="shared" si="820"/>
        <v>#VALUE!</v>
      </c>
      <c r="AH1925" s="73" t="e">
        <f t="shared" si="824"/>
        <v>#VALUE!</v>
      </c>
      <c r="AI1925" s="74" t="e">
        <f t="shared" si="825"/>
        <v>#VALUE!</v>
      </c>
      <c r="AJ1925" s="186" t="e">
        <f t="shared" si="821"/>
        <v>#VALUE!</v>
      </c>
      <c r="AK1925" s="186" t="e">
        <f t="shared" si="822"/>
        <v>#VALUE!</v>
      </c>
    </row>
    <row r="1926" spans="1:37" x14ac:dyDescent="0.25">
      <c r="A1926" s="114" t="s">
        <v>74</v>
      </c>
      <c r="B1926" s="197"/>
      <c r="C1926" s="102"/>
      <c r="D1926" s="103"/>
      <c r="E1926" s="103"/>
      <c r="F1926" s="104"/>
      <c r="G1926" s="105"/>
      <c r="H1926" s="198"/>
      <c r="I1926" s="106"/>
      <c r="J1926" s="106"/>
      <c r="K1926" s="106"/>
      <c r="L1926" s="107"/>
      <c r="M1926" s="176" t="str">
        <f t="shared" si="801"/>
        <v xml:space="preserve"> </v>
      </c>
      <c r="N1926" s="177" t="str">
        <f t="shared" si="802"/>
        <v xml:space="preserve"> </v>
      </c>
      <c r="O1926" s="177" t="str">
        <f t="shared" si="803"/>
        <v xml:space="preserve"> </v>
      </c>
      <c r="P1926" s="177" t="str">
        <f t="shared" si="804"/>
        <v xml:space="preserve"> </v>
      </c>
      <c r="Q1926" s="178" t="str">
        <f t="shared" si="805"/>
        <v xml:space="preserve"> </v>
      </c>
      <c r="R1926" s="178" t="str">
        <f t="shared" si="806"/>
        <v xml:space="preserve"> </v>
      </c>
      <c r="S1926" s="179" t="str">
        <f t="shared" si="807"/>
        <v xml:space="preserve"> </v>
      </c>
      <c r="T1926" s="176" t="e">
        <f t="shared" si="808"/>
        <v>#VALUE!</v>
      </c>
      <c r="U1926" s="180" t="e">
        <f t="shared" si="809"/>
        <v>#VALUE!</v>
      </c>
      <c r="V1926" s="181" t="e">
        <f t="shared" si="810"/>
        <v>#VALUE!</v>
      </c>
      <c r="W1926" s="182" t="str">
        <f t="shared" si="811"/>
        <v>donnée(s) manquante(s)</v>
      </c>
      <c r="X1926" s="183" t="str">
        <f t="shared" si="812"/>
        <v>donnée(s) manquante(s)</v>
      </c>
      <c r="Y1926" s="178" t="str">
        <f t="shared" si="813"/>
        <v xml:space="preserve"> </v>
      </c>
      <c r="Z1926" s="178" t="str">
        <f t="shared" si="814"/>
        <v xml:space="preserve"> </v>
      </c>
      <c r="AA1926" s="178" t="str">
        <f t="shared" si="815"/>
        <v xml:space="preserve"> </v>
      </c>
      <c r="AB1926" s="184" t="str">
        <f t="shared" si="816"/>
        <v xml:space="preserve"> </v>
      </c>
      <c r="AC1926" s="184" t="str">
        <f t="shared" si="817"/>
        <v xml:space="preserve"> </v>
      </c>
      <c r="AD1926" s="184" t="str">
        <f t="shared" si="823"/>
        <v xml:space="preserve"> </v>
      </c>
      <c r="AE1926" s="185" t="e">
        <f t="shared" si="818"/>
        <v>#VALUE!</v>
      </c>
      <c r="AF1926" s="185" t="e">
        <f t="shared" si="819"/>
        <v>#VALUE!</v>
      </c>
      <c r="AG1926" s="212" t="e">
        <f t="shared" si="820"/>
        <v>#VALUE!</v>
      </c>
      <c r="AH1926" s="73" t="e">
        <f t="shared" si="824"/>
        <v>#VALUE!</v>
      </c>
      <c r="AI1926" s="74" t="e">
        <f t="shared" si="825"/>
        <v>#VALUE!</v>
      </c>
      <c r="AJ1926" s="186" t="e">
        <f t="shared" si="821"/>
        <v>#VALUE!</v>
      </c>
      <c r="AK1926" s="186" t="e">
        <f t="shared" si="822"/>
        <v>#VALUE!</v>
      </c>
    </row>
    <row r="1927" spans="1:37" x14ac:dyDescent="0.25">
      <c r="A1927" s="114" t="s">
        <v>74</v>
      </c>
      <c r="B1927" s="197"/>
      <c r="C1927" s="102"/>
      <c r="D1927" s="103"/>
      <c r="E1927" s="103"/>
      <c r="F1927" s="104"/>
      <c r="G1927" s="105"/>
      <c r="H1927" s="198"/>
      <c r="I1927" s="106"/>
      <c r="J1927" s="106"/>
      <c r="K1927" s="106"/>
      <c r="L1927" s="107"/>
      <c r="M1927" s="176" t="str">
        <f t="shared" si="801"/>
        <v xml:space="preserve"> </v>
      </c>
      <c r="N1927" s="177" t="str">
        <f t="shared" si="802"/>
        <v xml:space="preserve"> </v>
      </c>
      <c r="O1927" s="177" t="str">
        <f t="shared" si="803"/>
        <v xml:space="preserve"> </v>
      </c>
      <c r="P1927" s="177" t="str">
        <f t="shared" si="804"/>
        <v xml:space="preserve"> </v>
      </c>
      <c r="Q1927" s="178" t="str">
        <f t="shared" si="805"/>
        <v xml:space="preserve"> </v>
      </c>
      <c r="R1927" s="178" t="str">
        <f t="shared" si="806"/>
        <v xml:space="preserve"> </v>
      </c>
      <c r="S1927" s="179" t="str">
        <f t="shared" si="807"/>
        <v xml:space="preserve"> </v>
      </c>
      <c r="T1927" s="176" t="e">
        <f t="shared" si="808"/>
        <v>#VALUE!</v>
      </c>
      <c r="U1927" s="180" t="e">
        <f t="shared" si="809"/>
        <v>#VALUE!</v>
      </c>
      <c r="V1927" s="181" t="e">
        <f t="shared" si="810"/>
        <v>#VALUE!</v>
      </c>
      <c r="W1927" s="182" t="str">
        <f t="shared" si="811"/>
        <v>donnée(s) manquante(s)</v>
      </c>
      <c r="X1927" s="183" t="str">
        <f t="shared" si="812"/>
        <v>donnée(s) manquante(s)</v>
      </c>
      <c r="Y1927" s="178" t="str">
        <f t="shared" si="813"/>
        <v xml:space="preserve"> </v>
      </c>
      <c r="Z1927" s="178" t="str">
        <f t="shared" si="814"/>
        <v xml:space="preserve"> </v>
      </c>
      <c r="AA1927" s="178" t="str">
        <f t="shared" si="815"/>
        <v xml:space="preserve"> </v>
      </c>
      <c r="AB1927" s="184" t="str">
        <f t="shared" si="816"/>
        <v xml:space="preserve"> </v>
      </c>
      <c r="AC1927" s="184" t="str">
        <f t="shared" si="817"/>
        <v xml:space="preserve"> </v>
      </c>
      <c r="AD1927" s="184" t="str">
        <f t="shared" si="823"/>
        <v xml:space="preserve"> </v>
      </c>
      <c r="AE1927" s="185" t="e">
        <f t="shared" si="818"/>
        <v>#VALUE!</v>
      </c>
      <c r="AF1927" s="185" t="e">
        <f t="shared" si="819"/>
        <v>#VALUE!</v>
      </c>
      <c r="AG1927" s="212" t="e">
        <f t="shared" si="820"/>
        <v>#VALUE!</v>
      </c>
      <c r="AH1927" s="73" t="e">
        <f t="shared" si="824"/>
        <v>#VALUE!</v>
      </c>
      <c r="AI1927" s="74" t="e">
        <f t="shared" si="825"/>
        <v>#VALUE!</v>
      </c>
      <c r="AJ1927" s="186" t="e">
        <f t="shared" si="821"/>
        <v>#VALUE!</v>
      </c>
      <c r="AK1927" s="186" t="e">
        <f t="shared" si="822"/>
        <v>#VALUE!</v>
      </c>
    </row>
    <row r="1928" spans="1:37" x14ac:dyDescent="0.25">
      <c r="A1928" s="114" t="s">
        <v>74</v>
      </c>
      <c r="B1928" s="197"/>
      <c r="C1928" s="102"/>
      <c r="D1928" s="103"/>
      <c r="E1928" s="103"/>
      <c r="F1928" s="104"/>
      <c r="G1928" s="105"/>
      <c r="H1928" s="198"/>
      <c r="I1928" s="106"/>
      <c r="J1928" s="106"/>
      <c r="K1928" s="106"/>
      <c r="L1928" s="107"/>
      <c r="M1928" s="176" t="str">
        <f t="shared" si="801"/>
        <v xml:space="preserve"> </v>
      </c>
      <c r="N1928" s="177" t="str">
        <f t="shared" si="802"/>
        <v xml:space="preserve"> </v>
      </c>
      <c r="O1928" s="177" t="str">
        <f t="shared" si="803"/>
        <v xml:space="preserve"> </v>
      </c>
      <c r="P1928" s="177" t="str">
        <f t="shared" si="804"/>
        <v xml:space="preserve"> </v>
      </c>
      <c r="Q1928" s="178" t="str">
        <f t="shared" si="805"/>
        <v xml:space="preserve"> </v>
      </c>
      <c r="R1928" s="178" t="str">
        <f t="shared" si="806"/>
        <v xml:space="preserve"> </v>
      </c>
      <c r="S1928" s="179" t="str">
        <f t="shared" si="807"/>
        <v xml:space="preserve"> </v>
      </c>
      <c r="T1928" s="176" t="e">
        <f t="shared" si="808"/>
        <v>#VALUE!</v>
      </c>
      <c r="U1928" s="180" t="e">
        <f t="shared" si="809"/>
        <v>#VALUE!</v>
      </c>
      <c r="V1928" s="181" t="e">
        <f t="shared" si="810"/>
        <v>#VALUE!</v>
      </c>
      <c r="W1928" s="182" t="str">
        <f t="shared" si="811"/>
        <v>donnée(s) manquante(s)</v>
      </c>
      <c r="X1928" s="183" t="str">
        <f t="shared" si="812"/>
        <v>donnée(s) manquante(s)</v>
      </c>
      <c r="Y1928" s="178" t="str">
        <f t="shared" si="813"/>
        <v xml:space="preserve"> </v>
      </c>
      <c r="Z1928" s="178" t="str">
        <f t="shared" si="814"/>
        <v xml:space="preserve"> </v>
      </c>
      <c r="AA1928" s="178" t="str">
        <f t="shared" si="815"/>
        <v xml:space="preserve"> </v>
      </c>
      <c r="AB1928" s="184" t="str">
        <f t="shared" si="816"/>
        <v xml:space="preserve"> </v>
      </c>
      <c r="AC1928" s="184" t="str">
        <f t="shared" si="817"/>
        <v xml:space="preserve"> </v>
      </c>
      <c r="AD1928" s="184" t="str">
        <f t="shared" si="823"/>
        <v xml:space="preserve"> </v>
      </c>
      <c r="AE1928" s="185" t="e">
        <f t="shared" si="818"/>
        <v>#VALUE!</v>
      </c>
      <c r="AF1928" s="185" t="e">
        <f t="shared" si="819"/>
        <v>#VALUE!</v>
      </c>
      <c r="AG1928" s="212" t="e">
        <f t="shared" si="820"/>
        <v>#VALUE!</v>
      </c>
      <c r="AH1928" s="73" t="e">
        <f t="shared" si="824"/>
        <v>#VALUE!</v>
      </c>
      <c r="AI1928" s="74" t="e">
        <f t="shared" si="825"/>
        <v>#VALUE!</v>
      </c>
      <c r="AJ1928" s="186" t="e">
        <f t="shared" si="821"/>
        <v>#VALUE!</v>
      </c>
      <c r="AK1928" s="186" t="e">
        <f t="shared" si="822"/>
        <v>#VALUE!</v>
      </c>
    </row>
    <row r="1929" spans="1:37" x14ac:dyDescent="0.25">
      <c r="A1929" s="114" t="s">
        <v>74</v>
      </c>
      <c r="B1929" s="197"/>
      <c r="C1929" s="102"/>
      <c r="D1929" s="103"/>
      <c r="E1929" s="103"/>
      <c r="F1929" s="104"/>
      <c r="G1929" s="105"/>
      <c r="H1929" s="198"/>
      <c r="I1929" s="106"/>
      <c r="J1929" s="106"/>
      <c r="K1929" s="106"/>
      <c r="L1929" s="107"/>
      <c r="M1929" s="176" t="str">
        <f t="shared" si="801"/>
        <v xml:space="preserve"> </v>
      </c>
      <c r="N1929" s="177" t="str">
        <f t="shared" si="802"/>
        <v xml:space="preserve"> </v>
      </c>
      <c r="O1929" s="177" t="str">
        <f t="shared" si="803"/>
        <v xml:space="preserve"> </v>
      </c>
      <c r="P1929" s="177" t="str">
        <f t="shared" si="804"/>
        <v xml:space="preserve"> </v>
      </c>
      <c r="Q1929" s="178" t="str">
        <f t="shared" si="805"/>
        <v xml:space="preserve"> </v>
      </c>
      <c r="R1929" s="178" t="str">
        <f t="shared" si="806"/>
        <v xml:space="preserve"> </v>
      </c>
      <c r="S1929" s="179" t="str">
        <f t="shared" si="807"/>
        <v xml:space="preserve"> </v>
      </c>
      <c r="T1929" s="176" t="e">
        <f t="shared" si="808"/>
        <v>#VALUE!</v>
      </c>
      <c r="U1929" s="180" t="e">
        <f t="shared" si="809"/>
        <v>#VALUE!</v>
      </c>
      <c r="V1929" s="181" t="e">
        <f t="shared" si="810"/>
        <v>#VALUE!</v>
      </c>
      <c r="W1929" s="182" t="str">
        <f t="shared" si="811"/>
        <v>donnée(s) manquante(s)</v>
      </c>
      <c r="X1929" s="183" t="str">
        <f t="shared" si="812"/>
        <v>donnée(s) manquante(s)</v>
      </c>
      <c r="Y1929" s="178" t="str">
        <f t="shared" si="813"/>
        <v xml:space="preserve"> </v>
      </c>
      <c r="Z1929" s="178" t="str">
        <f t="shared" si="814"/>
        <v xml:space="preserve"> </v>
      </c>
      <c r="AA1929" s="178" t="str">
        <f t="shared" si="815"/>
        <v xml:space="preserve"> </v>
      </c>
      <c r="AB1929" s="184" t="str">
        <f t="shared" si="816"/>
        <v xml:space="preserve"> </v>
      </c>
      <c r="AC1929" s="184" t="str">
        <f t="shared" si="817"/>
        <v xml:space="preserve"> </v>
      </c>
      <c r="AD1929" s="184" t="str">
        <f t="shared" si="823"/>
        <v xml:space="preserve"> </v>
      </c>
      <c r="AE1929" s="185" t="e">
        <f t="shared" si="818"/>
        <v>#VALUE!</v>
      </c>
      <c r="AF1929" s="185" t="e">
        <f t="shared" si="819"/>
        <v>#VALUE!</v>
      </c>
      <c r="AG1929" s="212" t="e">
        <f t="shared" si="820"/>
        <v>#VALUE!</v>
      </c>
      <c r="AH1929" s="73" t="e">
        <f t="shared" si="824"/>
        <v>#VALUE!</v>
      </c>
      <c r="AI1929" s="74" t="e">
        <f t="shared" si="825"/>
        <v>#VALUE!</v>
      </c>
      <c r="AJ1929" s="186" t="e">
        <f t="shared" si="821"/>
        <v>#VALUE!</v>
      </c>
      <c r="AK1929" s="186" t="e">
        <f t="shared" si="822"/>
        <v>#VALUE!</v>
      </c>
    </row>
    <row r="1930" spans="1:37" x14ac:dyDescent="0.25">
      <c r="A1930" s="114" t="s">
        <v>74</v>
      </c>
      <c r="B1930" s="197"/>
      <c r="C1930" s="102"/>
      <c r="D1930" s="103"/>
      <c r="E1930" s="103"/>
      <c r="F1930" s="104"/>
      <c r="G1930" s="105"/>
      <c r="H1930" s="198"/>
      <c r="I1930" s="106"/>
      <c r="J1930" s="106"/>
      <c r="K1930" s="106"/>
      <c r="L1930" s="107"/>
      <c r="M1930" s="176" t="str">
        <f t="shared" si="801"/>
        <v xml:space="preserve"> </v>
      </c>
      <c r="N1930" s="177" t="str">
        <f t="shared" si="802"/>
        <v xml:space="preserve"> </v>
      </c>
      <c r="O1930" s="177" t="str">
        <f t="shared" si="803"/>
        <v xml:space="preserve"> </v>
      </c>
      <c r="P1930" s="177" t="str">
        <f t="shared" si="804"/>
        <v xml:space="preserve"> </v>
      </c>
      <c r="Q1930" s="178" t="str">
        <f t="shared" si="805"/>
        <v xml:space="preserve"> </v>
      </c>
      <c r="R1930" s="178" t="str">
        <f t="shared" si="806"/>
        <v xml:space="preserve"> </v>
      </c>
      <c r="S1930" s="179" t="str">
        <f t="shared" si="807"/>
        <v xml:space="preserve"> </v>
      </c>
      <c r="T1930" s="176" t="e">
        <f t="shared" si="808"/>
        <v>#VALUE!</v>
      </c>
      <c r="U1930" s="180" t="e">
        <f t="shared" si="809"/>
        <v>#VALUE!</v>
      </c>
      <c r="V1930" s="181" t="e">
        <f t="shared" si="810"/>
        <v>#VALUE!</v>
      </c>
      <c r="W1930" s="182" t="str">
        <f t="shared" si="811"/>
        <v>donnée(s) manquante(s)</v>
      </c>
      <c r="X1930" s="183" t="str">
        <f t="shared" si="812"/>
        <v>donnée(s) manquante(s)</v>
      </c>
      <c r="Y1930" s="178" t="str">
        <f t="shared" si="813"/>
        <v xml:space="preserve"> </v>
      </c>
      <c r="Z1930" s="178" t="str">
        <f t="shared" si="814"/>
        <v xml:space="preserve"> </v>
      </c>
      <c r="AA1930" s="178" t="str">
        <f t="shared" si="815"/>
        <v xml:space="preserve"> </v>
      </c>
      <c r="AB1930" s="184" t="str">
        <f t="shared" si="816"/>
        <v xml:space="preserve"> </v>
      </c>
      <c r="AC1930" s="184" t="str">
        <f t="shared" si="817"/>
        <v xml:space="preserve"> </v>
      </c>
      <c r="AD1930" s="184" t="str">
        <f t="shared" si="823"/>
        <v xml:space="preserve"> </v>
      </c>
      <c r="AE1930" s="185" t="e">
        <f t="shared" si="818"/>
        <v>#VALUE!</v>
      </c>
      <c r="AF1930" s="185" t="e">
        <f t="shared" si="819"/>
        <v>#VALUE!</v>
      </c>
      <c r="AG1930" s="212" t="e">
        <f t="shared" si="820"/>
        <v>#VALUE!</v>
      </c>
      <c r="AH1930" s="73" t="e">
        <f t="shared" si="824"/>
        <v>#VALUE!</v>
      </c>
      <c r="AI1930" s="74" t="e">
        <f t="shared" si="825"/>
        <v>#VALUE!</v>
      </c>
      <c r="AJ1930" s="186" t="e">
        <f t="shared" si="821"/>
        <v>#VALUE!</v>
      </c>
      <c r="AK1930" s="186" t="e">
        <f t="shared" si="822"/>
        <v>#VALUE!</v>
      </c>
    </row>
    <row r="1931" spans="1:37" x14ac:dyDescent="0.25">
      <c r="A1931" s="114" t="s">
        <v>74</v>
      </c>
      <c r="B1931" s="197"/>
      <c r="C1931" s="102"/>
      <c r="D1931" s="103"/>
      <c r="E1931" s="103"/>
      <c r="F1931" s="104"/>
      <c r="G1931" s="105"/>
      <c r="H1931" s="198"/>
      <c r="I1931" s="106"/>
      <c r="J1931" s="106"/>
      <c r="K1931" s="106"/>
      <c r="L1931" s="107"/>
      <c r="M1931" s="176" t="str">
        <f t="shared" si="801"/>
        <v xml:space="preserve"> </v>
      </c>
      <c r="N1931" s="177" t="str">
        <f t="shared" si="802"/>
        <v xml:space="preserve"> </v>
      </c>
      <c r="O1931" s="177" t="str">
        <f t="shared" si="803"/>
        <v xml:space="preserve"> </v>
      </c>
      <c r="P1931" s="177" t="str">
        <f t="shared" si="804"/>
        <v xml:space="preserve"> </v>
      </c>
      <c r="Q1931" s="178" t="str">
        <f t="shared" si="805"/>
        <v xml:space="preserve"> </v>
      </c>
      <c r="R1931" s="178" t="str">
        <f t="shared" si="806"/>
        <v xml:space="preserve"> </v>
      </c>
      <c r="S1931" s="179" t="str">
        <f t="shared" si="807"/>
        <v xml:space="preserve"> </v>
      </c>
      <c r="T1931" s="176" t="e">
        <f t="shared" si="808"/>
        <v>#VALUE!</v>
      </c>
      <c r="U1931" s="180" t="e">
        <f t="shared" si="809"/>
        <v>#VALUE!</v>
      </c>
      <c r="V1931" s="181" t="e">
        <f t="shared" si="810"/>
        <v>#VALUE!</v>
      </c>
      <c r="W1931" s="182" t="str">
        <f t="shared" si="811"/>
        <v>donnée(s) manquante(s)</v>
      </c>
      <c r="X1931" s="183" t="str">
        <f t="shared" si="812"/>
        <v>donnée(s) manquante(s)</v>
      </c>
      <c r="Y1931" s="178" t="str">
        <f t="shared" si="813"/>
        <v xml:space="preserve"> </v>
      </c>
      <c r="Z1931" s="178" t="str">
        <f t="shared" si="814"/>
        <v xml:space="preserve"> </v>
      </c>
      <c r="AA1931" s="178" t="str">
        <f t="shared" si="815"/>
        <v xml:space="preserve"> </v>
      </c>
      <c r="AB1931" s="184" t="str">
        <f t="shared" si="816"/>
        <v xml:space="preserve"> </v>
      </c>
      <c r="AC1931" s="184" t="str">
        <f t="shared" si="817"/>
        <v xml:space="preserve"> </v>
      </c>
      <c r="AD1931" s="184" t="str">
        <f t="shared" si="823"/>
        <v xml:space="preserve"> </v>
      </c>
      <c r="AE1931" s="185" t="e">
        <f t="shared" si="818"/>
        <v>#VALUE!</v>
      </c>
      <c r="AF1931" s="185" t="e">
        <f t="shared" si="819"/>
        <v>#VALUE!</v>
      </c>
      <c r="AG1931" s="212" t="e">
        <f t="shared" si="820"/>
        <v>#VALUE!</v>
      </c>
      <c r="AH1931" s="73" t="e">
        <f t="shared" si="824"/>
        <v>#VALUE!</v>
      </c>
      <c r="AI1931" s="74" t="e">
        <f t="shared" si="825"/>
        <v>#VALUE!</v>
      </c>
      <c r="AJ1931" s="186" t="e">
        <f t="shared" si="821"/>
        <v>#VALUE!</v>
      </c>
      <c r="AK1931" s="186" t="e">
        <f t="shared" si="822"/>
        <v>#VALUE!</v>
      </c>
    </row>
    <row r="1932" spans="1:37" x14ac:dyDescent="0.25">
      <c r="A1932" s="114" t="s">
        <v>74</v>
      </c>
      <c r="B1932" s="197"/>
      <c r="C1932" s="102"/>
      <c r="D1932" s="103"/>
      <c r="E1932" s="103"/>
      <c r="F1932" s="104"/>
      <c r="G1932" s="105"/>
      <c r="H1932" s="198"/>
      <c r="I1932" s="106"/>
      <c r="J1932" s="106"/>
      <c r="K1932" s="106"/>
      <c r="L1932" s="107"/>
      <c r="M1932" s="176" t="str">
        <f t="shared" si="801"/>
        <v xml:space="preserve"> </v>
      </c>
      <c r="N1932" s="177" t="str">
        <f t="shared" si="802"/>
        <v xml:space="preserve"> </v>
      </c>
      <c r="O1932" s="177" t="str">
        <f t="shared" si="803"/>
        <v xml:space="preserve"> </v>
      </c>
      <c r="P1932" s="177" t="str">
        <f t="shared" si="804"/>
        <v xml:space="preserve"> </v>
      </c>
      <c r="Q1932" s="178" t="str">
        <f t="shared" si="805"/>
        <v xml:space="preserve"> </v>
      </c>
      <c r="R1932" s="178" t="str">
        <f t="shared" si="806"/>
        <v xml:space="preserve"> </v>
      </c>
      <c r="S1932" s="179" t="str">
        <f t="shared" si="807"/>
        <v xml:space="preserve"> </v>
      </c>
      <c r="T1932" s="176" t="e">
        <f t="shared" si="808"/>
        <v>#VALUE!</v>
      </c>
      <c r="U1932" s="180" t="e">
        <f t="shared" si="809"/>
        <v>#VALUE!</v>
      </c>
      <c r="V1932" s="181" t="e">
        <f t="shared" si="810"/>
        <v>#VALUE!</v>
      </c>
      <c r="W1932" s="182" t="str">
        <f t="shared" si="811"/>
        <v>donnée(s) manquante(s)</v>
      </c>
      <c r="X1932" s="183" t="str">
        <f t="shared" si="812"/>
        <v>donnée(s) manquante(s)</v>
      </c>
      <c r="Y1932" s="178" t="str">
        <f t="shared" si="813"/>
        <v xml:space="preserve"> </v>
      </c>
      <c r="Z1932" s="178" t="str">
        <f t="shared" si="814"/>
        <v xml:space="preserve"> </v>
      </c>
      <c r="AA1932" s="178" t="str">
        <f t="shared" si="815"/>
        <v xml:space="preserve"> </v>
      </c>
      <c r="AB1932" s="184" t="str">
        <f t="shared" si="816"/>
        <v xml:space="preserve"> </v>
      </c>
      <c r="AC1932" s="184" t="str">
        <f t="shared" si="817"/>
        <v xml:space="preserve"> </v>
      </c>
      <c r="AD1932" s="184" t="str">
        <f t="shared" si="823"/>
        <v xml:space="preserve"> </v>
      </c>
      <c r="AE1932" s="185" t="e">
        <f t="shared" si="818"/>
        <v>#VALUE!</v>
      </c>
      <c r="AF1932" s="185" t="e">
        <f t="shared" si="819"/>
        <v>#VALUE!</v>
      </c>
      <c r="AG1932" s="212" t="e">
        <f t="shared" si="820"/>
        <v>#VALUE!</v>
      </c>
      <c r="AH1932" s="73" t="e">
        <f t="shared" si="824"/>
        <v>#VALUE!</v>
      </c>
      <c r="AI1932" s="74" t="e">
        <f t="shared" si="825"/>
        <v>#VALUE!</v>
      </c>
      <c r="AJ1932" s="186" t="e">
        <f t="shared" si="821"/>
        <v>#VALUE!</v>
      </c>
      <c r="AK1932" s="186" t="e">
        <f t="shared" si="822"/>
        <v>#VALUE!</v>
      </c>
    </row>
    <row r="1933" spans="1:37" x14ac:dyDescent="0.25">
      <c r="A1933" s="114" t="s">
        <v>74</v>
      </c>
      <c r="B1933" s="197"/>
      <c r="C1933" s="102"/>
      <c r="D1933" s="103"/>
      <c r="E1933" s="103"/>
      <c r="F1933" s="104"/>
      <c r="G1933" s="105"/>
      <c r="H1933" s="198"/>
      <c r="I1933" s="106"/>
      <c r="J1933" s="106"/>
      <c r="K1933" s="106"/>
      <c r="L1933" s="107"/>
      <c r="M1933" s="176" t="str">
        <f t="shared" si="801"/>
        <v xml:space="preserve"> </v>
      </c>
      <c r="N1933" s="177" t="str">
        <f t="shared" si="802"/>
        <v xml:space="preserve"> </v>
      </c>
      <c r="O1933" s="177" t="str">
        <f t="shared" si="803"/>
        <v xml:space="preserve"> </v>
      </c>
      <c r="P1933" s="177" t="str">
        <f t="shared" si="804"/>
        <v xml:space="preserve"> </v>
      </c>
      <c r="Q1933" s="178" t="str">
        <f t="shared" si="805"/>
        <v xml:space="preserve"> </v>
      </c>
      <c r="R1933" s="178" t="str">
        <f t="shared" si="806"/>
        <v xml:space="preserve"> </v>
      </c>
      <c r="S1933" s="179" t="str">
        <f t="shared" si="807"/>
        <v xml:space="preserve"> </v>
      </c>
      <c r="T1933" s="176" t="e">
        <f t="shared" si="808"/>
        <v>#VALUE!</v>
      </c>
      <c r="U1933" s="180" t="e">
        <f t="shared" si="809"/>
        <v>#VALUE!</v>
      </c>
      <c r="V1933" s="181" t="e">
        <f t="shared" si="810"/>
        <v>#VALUE!</v>
      </c>
      <c r="W1933" s="182" t="str">
        <f t="shared" si="811"/>
        <v>donnée(s) manquante(s)</v>
      </c>
      <c r="X1933" s="183" t="str">
        <f t="shared" si="812"/>
        <v>donnée(s) manquante(s)</v>
      </c>
      <c r="Y1933" s="178" t="str">
        <f t="shared" si="813"/>
        <v xml:space="preserve"> </v>
      </c>
      <c r="Z1933" s="178" t="str">
        <f t="shared" si="814"/>
        <v xml:space="preserve"> </v>
      </c>
      <c r="AA1933" s="178" t="str">
        <f t="shared" si="815"/>
        <v xml:space="preserve"> </v>
      </c>
      <c r="AB1933" s="184" t="str">
        <f t="shared" si="816"/>
        <v xml:space="preserve"> </v>
      </c>
      <c r="AC1933" s="184" t="str">
        <f t="shared" si="817"/>
        <v xml:space="preserve"> </v>
      </c>
      <c r="AD1933" s="184" t="str">
        <f t="shared" si="823"/>
        <v xml:space="preserve"> </v>
      </c>
      <c r="AE1933" s="185" t="e">
        <f t="shared" si="818"/>
        <v>#VALUE!</v>
      </c>
      <c r="AF1933" s="185" t="e">
        <f t="shared" si="819"/>
        <v>#VALUE!</v>
      </c>
      <c r="AG1933" s="212" t="e">
        <f t="shared" si="820"/>
        <v>#VALUE!</v>
      </c>
      <c r="AH1933" s="73" t="e">
        <f t="shared" si="824"/>
        <v>#VALUE!</v>
      </c>
      <c r="AI1933" s="74" t="e">
        <f t="shared" si="825"/>
        <v>#VALUE!</v>
      </c>
      <c r="AJ1933" s="186" t="e">
        <f t="shared" si="821"/>
        <v>#VALUE!</v>
      </c>
      <c r="AK1933" s="186" t="e">
        <f t="shared" si="822"/>
        <v>#VALUE!</v>
      </c>
    </row>
    <row r="1934" spans="1:37" x14ac:dyDescent="0.25">
      <c r="A1934" s="114" t="s">
        <v>74</v>
      </c>
      <c r="B1934" s="197"/>
      <c r="C1934" s="102"/>
      <c r="D1934" s="103"/>
      <c r="E1934" s="103"/>
      <c r="F1934" s="104"/>
      <c r="G1934" s="105"/>
      <c r="H1934" s="198"/>
      <c r="I1934" s="106"/>
      <c r="J1934" s="106"/>
      <c r="K1934" s="106"/>
      <c r="L1934" s="107"/>
      <c r="M1934" s="176" t="str">
        <f t="shared" si="801"/>
        <v xml:space="preserve"> </v>
      </c>
      <c r="N1934" s="177" t="str">
        <f t="shared" si="802"/>
        <v xml:space="preserve"> </v>
      </c>
      <c r="O1934" s="177" t="str">
        <f t="shared" si="803"/>
        <v xml:space="preserve"> </v>
      </c>
      <c r="P1934" s="177" t="str">
        <f t="shared" si="804"/>
        <v xml:space="preserve"> </v>
      </c>
      <c r="Q1934" s="178" t="str">
        <f t="shared" si="805"/>
        <v xml:space="preserve"> </v>
      </c>
      <c r="R1934" s="178" t="str">
        <f t="shared" si="806"/>
        <v xml:space="preserve"> </v>
      </c>
      <c r="S1934" s="179" t="str">
        <f t="shared" si="807"/>
        <v xml:space="preserve"> </v>
      </c>
      <c r="T1934" s="176" t="e">
        <f t="shared" si="808"/>
        <v>#VALUE!</v>
      </c>
      <c r="U1934" s="180" t="e">
        <f t="shared" si="809"/>
        <v>#VALUE!</v>
      </c>
      <c r="V1934" s="181" t="e">
        <f t="shared" si="810"/>
        <v>#VALUE!</v>
      </c>
      <c r="W1934" s="182" t="str">
        <f t="shared" si="811"/>
        <v>donnée(s) manquante(s)</v>
      </c>
      <c r="X1934" s="183" t="str">
        <f t="shared" si="812"/>
        <v>donnée(s) manquante(s)</v>
      </c>
      <c r="Y1934" s="178" t="str">
        <f t="shared" si="813"/>
        <v xml:space="preserve"> </v>
      </c>
      <c r="Z1934" s="178" t="str">
        <f t="shared" si="814"/>
        <v xml:space="preserve"> </v>
      </c>
      <c r="AA1934" s="178" t="str">
        <f t="shared" si="815"/>
        <v xml:space="preserve"> </v>
      </c>
      <c r="AB1934" s="184" t="str">
        <f t="shared" si="816"/>
        <v xml:space="preserve"> </v>
      </c>
      <c r="AC1934" s="184" t="str">
        <f t="shared" si="817"/>
        <v xml:space="preserve"> </v>
      </c>
      <c r="AD1934" s="184" t="str">
        <f t="shared" si="823"/>
        <v xml:space="preserve"> </v>
      </c>
      <c r="AE1934" s="185" t="e">
        <f t="shared" si="818"/>
        <v>#VALUE!</v>
      </c>
      <c r="AF1934" s="185" t="e">
        <f t="shared" si="819"/>
        <v>#VALUE!</v>
      </c>
      <c r="AG1934" s="212" t="e">
        <f t="shared" si="820"/>
        <v>#VALUE!</v>
      </c>
      <c r="AH1934" s="73" t="e">
        <f t="shared" si="824"/>
        <v>#VALUE!</v>
      </c>
      <c r="AI1934" s="74" t="e">
        <f t="shared" si="825"/>
        <v>#VALUE!</v>
      </c>
      <c r="AJ1934" s="186" t="e">
        <f t="shared" si="821"/>
        <v>#VALUE!</v>
      </c>
      <c r="AK1934" s="186" t="e">
        <f t="shared" si="822"/>
        <v>#VALUE!</v>
      </c>
    </row>
    <row r="1935" spans="1:37" x14ac:dyDescent="0.25">
      <c r="A1935" s="114" t="s">
        <v>74</v>
      </c>
      <c r="B1935" s="197"/>
      <c r="C1935" s="102"/>
      <c r="D1935" s="103"/>
      <c r="E1935" s="103"/>
      <c r="F1935" s="104"/>
      <c r="G1935" s="105"/>
      <c r="H1935" s="198"/>
      <c r="I1935" s="106"/>
      <c r="J1935" s="106"/>
      <c r="K1935" s="106"/>
      <c r="L1935" s="107"/>
      <c r="M1935" s="176" t="str">
        <f t="shared" si="801"/>
        <v xml:space="preserve"> </v>
      </c>
      <c r="N1935" s="177" t="str">
        <f t="shared" si="802"/>
        <v xml:space="preserve"> </v>
      </c>
      <c r="O1935" s="177" t="str">
        <f t="shared" si="803"/>
        <v xml:space="preserve"> </v>
      </c>
      <c r="P1935" s="177" t="str">
        <f t="shared" si="804"/>
        <v xml:space="preserve"> </v>
      </c>
      <c r="Q1935" s="178" t="str">
        <f t="shared" si="805"/>
        <v xml:space="preserve"> </v>
      </c>
      <c r="R1935" s="178" t="str">
        <f t="shared" si="806"/>
        <v xml:space="preserve"> </v>
      </c>
      <c r="S1935" s="179" t="str">
        <f t="shared" si="807"/>
        <v xml:space="preserve"> </v>
      </c>
      <c r="T1935" s="176" t="e">
        <f t="shared" si="808"/>
        <v>#VALUE!</v>
      </c>
      <c r="U1935" s="180" t="e">
        <f t="shared" si="809"/>
        <v>#VALUE!</v>
      </c>
      <c r="V1935" s="181" t="e">
        <f t="shared" si="810"/>
        <v>#VALUE!</v>
      </c>
      <c r="W1935" s="182" t="str">
        <f t="shared" si="811"/>
        <v>donnée(s) manquante(s)</v>
      </c>
      <c r="X1935" s="183" t="str">
        <f t="shared" si="812"/>
        <v>donnée(s) manquante(s)</v>
      </c>
      <c r="Y1935" s="178" t="str">
        <f t="shared" si="813"/>
        <v xml:space="preserve"> </v>
      </c>
      <c r="Z1935" s="178" t="str">
        <f t="shared" si="814"/>
        <v xml:space="preserve"> </v>
      </c>
      <c r="AA1935" s="178" t="str">
        <f t="shared" si="815"/>
        <v xml:space="preserve"> </v>
      </c>
      <c r="AB1935" s="184" t="str">
        <f t="shared" si="816"/>
        <v xml:space="preserve"> </v>
      </c>
      <c r="AC1935" s="184" t="str">
        <f t="shared" si="817"/>
        <v xml:space="preserve"> </v>
      </c>
      <c r="AD1935" s="184" t="str">
        <f t="shared" si="823"/>
        <v xml:space="preserve"> </v>
      </c>
      <c r="AE1935" s="185" t="e">
        <f t="shared" si="818"/>
        <v>#VALUE!</v>
      </c>
      <c r="AF1935" s="185" t="e">
        <f t="shared" si="819"/>
        <v>#VALUE!</v>
      </c>
      <c r="AG1935" s="212" t="e">
        <f t="shared" si="820"/>
        <v>#VALUE!</v>
      </c>
      <c r="AH1935" s="73" t="e">
        <f t="shared" si="824"/>
        <v>#VALUE!</v>
      </c>
      <c r="AI1935" s="74" t="e">
        <f t="shared" si="825"/>
        <v>#VALUE!</v>
      </c>
      <c r="AJ1935" s="186" t="e">
        <f t="shared" si="821"/>
        <v>#VALUE!</v>
      </c>
      <c r="AK1935" s="186" t="e">
        <f t="shared" si="822"/>
        <v>#VALUE!</v>
      </c>
    </row>
    <row r="1936" spans="1:37" x14ac:dyDescent="0.25">
      <c r="A1936" s="114" t="s">
        <v>74</v>
      </c>
      <c r="B1936" s="197"/>
      <c r="C1936" s="102"/>
      <c r="D1936" s="103"/>
      <c r="E1936" s="103"/>
      <c r="F1936" s="104"/>
      <c r="G1936" s="105"/>
      <c r="H1936" s="198"/>
      <c r="I1936" s="106"/>
      <c r="J1936" s="106"/>
      <c r="K1936" s="106"/>
      <c r="L1936" s="107"/>
      <c r="M1936" s="176" t="str">
        <f t="shared" si="801"/>
        <v xml:space="preserve"> </v>
      </c>
      <c r="N1936" s="177" t="str">
        <f t="shared" si="802"/>
        <v xml:space="preserve"> </v>
      </c>
      <c r="O1936" s="177" t="str">
        <f t="shared" si="803"/>
        <v xml:space="preserve"> </v>
      </c>
      <c r="P1936" s="177" t="str">
        <f t="shared" si="804"/>
        <v xml:space="preserve"> </v>
      </c>
      <c r="Q1936" s="178" t="str">
        <f t="shared" si="805"/>
        <v xml:space="preserve"> </v>
      </c>
      <c r="R1936" s="178" t="str">
        <f t="shared" si="806"/>
        <v xml:space="preserve"> </v>
      </c>
      <c r="S1936" s="179" t="str">
        <f t="shared" si="807"/>
        <v xml:space="preserve"> </v>
      </c>
      <c r="T1936" s="176" t="e">
        <f t="shared" si="808"/>
        <v>#VALUE!</v>
      </c>
      <c r="U1936" s="180" t="e">
        <f t="shared" si="809"/>
        <v>#VALUE!</v>
      </c>
      <c r="V1936" s="181" t="e">
        <f t="shared" si="810"/>
        <v>#VALUE!</v>
      </c>
      <c r="W1936" s="182" t="str">
        <f t="shared" si="811"/>
        <v>donnée(s) manquante(s)</v>
      </c>
      <c r="X1936" s="183" t="str">
        <f t="shared" si="812"/>
        <v>donnée(s) manquante(s)</v>
      </c>
      <c r="Y1936" s="178" t="str">
        <f t="shared" si="813"/>
        <v xml:space="preserve"> </v>
      </c>
      <c r="Z1936" s="178" t="str">
        <f t="shared" si="814"/>
        <v xml:space="preserve"> </v>
      </c>
      <c r="AA1936" s="178" t="str">
        <f t="shared" si="815"/>
        <v xml:space="preserve"> </v>
      </c>
      <c r="AB1936" s="184" t="str">
        <f t="shared" si="816"/>
        <v xml:space="preserve"> </v>
      </c>
      <c r="AC1936" s="184" t="str">
        <f t="shared" si="817"/>
        <v xml:space="preserve"> </v>
      </c>
      <c r="AD1936" s="184" t="str">
        <f t="shared" si="823"/>
        <v xml:space="preserve"> </v>
      </c>
      <c r="AE1936" s="185" t="e">
        <f t="shared" si="818"/>
        <v>#VALUE!</v>
      </c>
      <c r="AF1936" s="185" t="e">
        <f t="shared" si="819"/>
        <v>#VALUE!</v>
      </c>
      <c r="AG1936" s="212" t="e">
        <f t="shared" si="820"/>
        <v>#VALUE!</v>
      </c>
      <c r="AH1936" s="73" t="e">
        <f t="shared" si="824"/>
        <v>#VALUE!</v>
      </c>
      <c r="AI1936" s="74" t="e">
        <f t="shared" si="825"/>
        <v>#VALUE!</v>
      </c>
      <c r="AJ1936" s="186" t="e">
        <f t="shared" si="821"/>
        <v>#VALUE!</v>
      </c>
      <c r="AK1936" s="186" t="e">
        <f t="shared" si="822"/>
        <v>#VALUE!</v>
      </c>
    </row>
    <row r="1937" spans="1:37" x14ac:dyDescent="0.25">
      <c r="A1937" s="114" t="s">
        <v>74</v>
      </c>
      <c r="B1937" s="197"/>
      <c r="C1937" s="102"/>
      <c r="D1937" s="103"/>
      <c r="E1937" s="103"/>
      <c r="F1937" s="104"/>
      <c r="G1937" s="105"/>
      <c r="H1937" s="198"/>
      <c r="I1937" s="106"/>
      <c r="J1937" s="106"/>
      <c r="K1937" s="106"/>
      <c r="L1937" s="107"/>
      <c r="M1937" s="176" t="str">
        <f t="shared" si="801"/>
        <v xml:space="preserve"> </v>
      </c>
      <c r="N1937" s="177" t="str">
        <f t="shared" si="802"/>
        <v xml:space="preserve"> </v>
      </c>
      <c r="O1937" s="177" t="str">
        <f t="shared" si="803"/>
        <v xml:space="preserve"> </v>
      </c>
      <c r="P1937" s="177" t="str">
        <f t="shared" si="804"/>
        <v xml:space="preserve"> </v>
      </c>
      <c r="Q1937" s="178" t="str">
        <f t="shared" si="805"/>
        <v xml:space="preserve"> </v>
      </c>
      <c r="R1937" s="178" t="str">
        <f t="shared" si="806"/>
        <v xml:space="preserve"> </v>
      </c>
      <c r="S1937" s="179" t="str">
        <f t="shared" si="807"/>
        <v xml:space="preserve"> </v>
      </c>
      <c r="T1937" s="176" t="e">
        <f t="shared" si="808"/>
        <v>#VALUE!</v>
      </c>
      <c r="U1937" s="180" t="e">
        <f t="shared" si="809"/>
        <v>#VALUE!</v>
      </c>
      <c r="V1937" s="181" t="e">
        <f t="shared" si="810"/>
        <v>#VALUE!</v>
      </c>
      <c r="W1937" s="182" t="str">
        <f t="shared" si="811"/>
        <v>donnée(s) manquante(s)</v>
      </c>
      <c r="X1937" s="183" t="str">
        <f t="shared" si="812"/>
        <v>donnée(s) manquante(s)</v>
      </c>
      <c r="Y1937" s="178" t="str">
        <f t="shared" si="813"/>
        <v xml:space="preserve"> </v>
      </c>
      <c r="Z1937" s="178" t="str">
        <f t="shared" si="814"/>
        <v xml:space="preserve"> </v>
      </c>
      <c r="AA1937" s="178" t="str">
        <f t="shared" si="815"/>
        <v xml:space="preserve"> </v>
      </c>
      <c r="AB1937" s="184" t="str">
        <f t="shared" si="816"/>
        <v xml:space="preserve"> </v>
      </c>
      <c r="AC1937" s="184" t="str">
        <f t="shared" si="817"/>
        <v xml:space="preserve"> </v>
      </c>
      <c r="AD1937" s="184" t="str">
        <f t="shared" si="823"/>
        <v xml:space="preserve"> </v>
      </c>
      <c r="AE1937" s="185" t="e">
        <f t="shared" si="818"/>
        <v>#VALUE!</v>
      </c>
      <c r="AF1937" s="185" t="e">
        <f t="shared" si="819"/>
        <v>#VALUE!</v>
      </c>
      <c r="AG1937" s="212" t="e">
        <f t="shared" si="820"/>
        <v>#VALUE!</v>
      </c>
      <c r="AH1937" s="73" t="e">
        <f t="shared" si="824"/>
        <v>#VALUE!</v>
      </c>
      <c r="AI1937" s="74" t="e">
        <f t="shared" si="825"/>
        <v>#VALUE!</v>
      </c>
      <c r="AJ1937" s="186" t="e">
        <f t="shared" si="821"/>
        <v>#VALUE!</v>
      </c>
      <c r="AK1937" s="186" t="e">
        <f t="shared" si="822"/>
        <v>#VALUE!</v>
      </c>
    </row>
    <row r="1938" spans="1:37" x14ac:dyDescent="0.25">
      <c r="A1938" s="114" t="s">
        <v>74</v>
      </c>
      <c r="B1938" s="197"/>
      <c r="C1938" s="102"/>
      <c r="D1938" s="103"/>
      <c r="E1938" s="103"/>
      <c r="F1938" s="104"/>
      <c r="G1938" s="105"/>
      <c r="H1938" s="198"/>
      <c r="I1938" s="106"/>
      <c r="J1938" s="106"/>
      <c r="K1938" s="106"/>
      <c r="L1938" s="107"/>
      <c r="M1938" s="176" t="str">
        <f t="shared" si="801"/>
        <v xml:space="preserve"> </v>
      </c>
      <c r="N1938" s="177" t="str">
        <f t="shared" si="802"/>
        <v xml:space="preserve"> </v>
      </c>
      <c r="O1938" s="177" t="str">
        <f t="shared" si="803"/>
        <v xml:space="preserve"> </v>
      </c>
      <c r="P1938" s="177" t="str">
        <f t="shared" si="804"/>
        <v xml:space="preserve"> </v>
      </c>
      <c r="Q1938" s="178" t="str">
        <f t="shared" si="805"/>
        <v xml:space="preserve"> </v>
      </c>
      <c r="R1938" s="178" t="str">
        <f t="shared" si="806"/>
        <v xml:space="preserve"> </v>
      </c>
      <c r="S1938" s="179" t="str">
        <f t="shared" si="807"/>
        <v xml:space="preserve"> </v>
      </c>
      <c r="T1938" s="176" t="e">
        <f t="shared" si="808"/>
        <v>#VALUE!</v>
      </c>
      <c r="U1938" s="180" t="e">
        <f t="shared" si="809"/>
        <v>#VALUE!</v>
      </c>
      <c r="V1938" s="181" t="e">
        <f t="shared" si="810"/>
        <v>#VALUE!</v>
      </c>
      <c r="W1938" s="182" t="str">
        <f t="shared" si="811"/>
        <v>donnée(s) manquante(s)</v>
      </c>
      <c r="X1938" s="183" t="str">
        <f t="shared" si="812"/>
        <v>donnée(s) manquante(s)</v>
      </c>
      <c r="Y1938" s="178" t="str">
        <f t="shared" si="813"/>
        <v xml:space="preserve"> </v>
      </c>
      <c r="Z1938" s="178" t="str">
        <f t="shared" si="814"/>
        <v xml:space="preserve"> </v>
      </c>
      <c r="AA1938" s="178" t="str">
        <f t="shared" si="815"/>
        <v xml:space="preserve"> </v>
      </c>
      <c r="AB1938" s="184" t="str">
        <f t="shared" si="816"/>
        <v xml:space="preserve"> </v>
      </c>
      <c r="AC1938" s="184" t="str">
        <f t="shared" si="817"/>
        <v xml:space="preserve"> </v>
      </c>
      <c r="AD1938" s="184" t="str">
        <f t="shared" si="823"/>
        <v xml:space="preserve"> </v>
      </c>
      <c r="AE1938" s="185" t="e">
        <f t="shared" si="818"/>
        <v>#VALUE!</v>
      </c>
      <c r="AF1938" s="185" t="e">
        <f t="shared" si="819"/>
        <v>#VALUE!</v>
      </c>
      <c r="AG1938" s="212" t="e">
        <f t="shared" si="820"/>
        <v>#VALUE!</v>
      </c>
      <c r="AH1938" s="73" t="e">
        <f t="shared" si="824"/>
        <v>#VALUE!</v>
      </c>
      <c r="AI1938" s="74" t="e">
        <f t="shared" si="825"/>
        <v>#VALUE!</v>
      </c>
      <c r="AJ1938" s="186" t="e">
        <f t="shared" si="821"/>
        <v>#VALUE!</v>
      </c>
      <c r="AK1938" s="186" t="e">
        <f t="shared" si="822"/>
        <v>#VALUE!</v>
      </c>
    </row>
    <row r="1939" spans="1:37" x14ac:dyDescent="0.25">
      <c r="A1939" s="114" t="s">
        <v>74</v>
      </c>
      <c r="B1939" s="197"/>
      <c r="C1939" s="102"/>
      <c r="D1939" s="103"/>
      <c r="E1939" s="103"/>
      <c r="F1939" s="104"/>
      <c r="G1939" s="105"/>
      <c r="H1939" s="198"/>
      <c r="I1939" s="106"/>
      <c r="J1939" s="106"/>
      <c r="K1939" s="106"/>
      <c r="L1939" s="107"/>
      <c r="M1939" s="176" t="str">
        <f t="shared" si="801"/>
        <v xml:space="preserve"> </v>
      </c>
      <c r="N1939" s="177" t="str">
        <f t="shared" si="802"/>
        <v xml:space="preserve"> </v>
      </c>
      <c r="O1939" s="177" t="str">
        <f t="shared" si="803"/>
        <v xml:space="preserve"> </v>
      </c>
      <c r="P1939" s="177" t="str">
        <f t="shared" si="804"/>
        <v xml:space="preserve"> </v>
      </c>
      <c r="Q1939" s="178" t="str">
        <f t="shared" si="805"/>
        <v xml:space="preserve"> </v>
      </c>
      <c r="R1939" s="178" t="str">
        <f t="shared" si="806"/>
        <v xml:space="preserve"> </v>
      </c>
      <c r="S1939" s="179" t="str">
        <f t="shared" si="807"/>
        <v xml:space="preserve"> </v>
      </c>
      <c r="T1939" s="176" t="e">
        <f t="shared" si="808"/>
        <v>#VALUE!</v>
      </c>
      <c r="U1939" s="180" t="e">
        <f t="shared" si="809"/>
        <v>#VALUE!</v>
      </c>
      <c r="V1939" s="181" t="e">
        <f t="shared" si="810"/>
        <v>#VALUE!</v>
      </c>
      <c r="W1939" s="182" t="str">
        <f t="shared" si="811"/>
        <v>donnée(s) manquante(s)</v>
      </c>
      <c r="X1939" s="183" t="str">
        <f t="shared" si="812"/>
        <v>donnée(s) manquante(s)</v>
      </c>
      <c r="Y1939" s="178" t="str">
        <f t="shared" si="813"/>
        <v xml:space="preserve"> </v>
      </c>
      <c r="Z1939" s="178" t="str">
        <f t="shared" si="814"/>
        <v xml:space="preserve"> </v>
      </c>
      <c r="AA1939" s="178" t="str">
        <f t="shared" si="815"/>
        <v xml:space="preserve"> </v>
      </c>
      <c r="AB1939" s="184" t="str">
        <f t="shared" si="816"/>
        <v xml:space="preserve"> </v>
      </c>
      <c r="AC1939" s="184" t="str">
        <f t="shared" si="817"/>
        <v xml:space="preserve"> </v>
      </c>
      <c r="AD1939" s="184" t="str">
        <f t="shared" si="823"/>
        <v xml:space="preserve"> </v>
      </c>
      <c r="AE1939" s="185" t="e">
        <f t="shared" si="818"/>
        <v>#VALUE!</v>
      </c>
      <c r="AF1939" s="185" t="e">
        <f t="shared" si="819"/>
        <v>#VALUE!</v>
      </c>
      <c r="AG1939" s="212" t="e">
        <f t="shared" si="820"/>
        <v>#VALUE!</v>
      </c>
      <c r="AH1939" s="73" t="e">
        <f t="shared" si="824"/>
        <v>#VALUE!</v>
      </c>
      <c r="AI1939" s="74" t="e">
        <f t="shared" si="825"/>
        <v>#VALUE!</v>
      </c>
      <c r="AJ1939" s="186" t="e">
        <f t="shared" si="821"/>
        <v>#VALUE!</v>
      </c>
      <c r="AK1939" s="186" t="e">
        <f t="shared" si="822"/>
        <v>#VALUE!</v>
      </c>
    </row>
    <row r="1940" spans="1:37" x14ac:dyDescent="0.25">
      <c r="A1940" s="114" t="s">
        <v>74</v>
      </c>
      <c r="B1940" s="197"/>
      <c r="C1940" s="102"/>
      <c r="D1940" s="103"/>
      <c r="E1940" s="103"/>
      <c r="F1940" s="104"/>
      <c r="G1940" s="105"/>
      <c r="H1940" s="198"/>
      <c r="I1940" s="106"/>
      <c r="J1940" s="106"/>
      <c r="K1940" s="106"/>
      <c r="L1940" s="107"/>
      <c r="M1940" s="176" t="str">
        <f t="shared" si="801"/>
        <v xml:space="preserve"> </v>
      </c>
      <c r="N1940" s="177" t="str">
        <f t="shared" si="802"/>
        <v xml:space="preserve"> </v>
      </c>
      <c r="O1940" s="177" t="str">
        <f t="shared" si="803"/>
        <v xml:space="preserve"> </v>
      </c>
      <c r="P1940" s="177" t="str">
        <f t="shared" si="804"/>
        <v xml:space="preserve"> </v>
      </c>
      <c r="Q1940" s="178" t="str">
        <f t="shared" si="805"/>
        <v xml:space="preserve"> </v>
      </c>
      <c r="R1940" s="178" t="str">
        <f t="shared" si="806"/>
        <v xml:space="preserve"> </v>
      </c>
      <c r="S1940" s="179" t="str">
        <f t="shared" si="807"/>
        <v xml:space="preserve"> </v>
      </c>
      <c r="T1940" s="176" t="e">
        <f t="shared" si="808"/>
        <v>#VALUE!</v>
      </c>
      <c r="U1940" s="180" t="e">
        <f t="shared" si="809"/>
        <v>#VALUE!</v>
      </c>
      <c r="V1940" s="181" t="e">
        <f t="shared" si="810"/>
        <v>#VALUE!</v>
      </c>
      <c r="W1940" s="182" t="str">
        <f t="shared" si="811"/>
        <v>donnée(s) manquante(s)</v>
      </c>
      <c r="X1940" s="183" t="str">
        <f t="shared" si="812"/>
        <v>donnée(s) manquante(s)</v>
      </c>
      <c r="Y1940" s="178" t="str">
        <f t="shared" si="813"/>
        <v xml:space="preserve"> </v>
      </c>
      <c r="Z1940" s="178" t="str">
        <f t="shared" si="814"/>
        <v xml:space="preserve"> </v>
      </c>
      <c r="AA1940" s="178" t="str">
        <f t="shared" si="815"/>
        <v xml:space="preserve"> </v>
      </c>
      <c r="AB1940" s="184" t="str">
        <f t="shared" si="816"/>
        <v xml:space="preserve"> </v>
      </c>
      <c r="AC1940" s="184" t="str">
        <f t="shared" si="817"/>
        <v xml:space="preserve"> </v>
      </c>
      <c r="AD1940" s="184" t="str">
        <f t="shared" si="823"/>
        <v xml:space="preserve"> </v>
      </c>
      <c r="AE1940" s="185" t="e">
        <f t="shared" si="818"/>
        <v>#VALUE!</v>
      </c>
      <c r="AF1940" s="185" t="e">
        <f t="shared" si="819"/>
        <v>#VALUE!</v>
      </c>
      <c r="AG1940" s="212" t="e">
        <f t="shared" si="820"/>
        <v>#VALUE!</v>
      </c>
      <c r="AH1940" s="73" t="e">
        <f t="shared" si="824"/>
        <v>#VALUE!</v>
      </c>
      <c r="AI1940" s="74" t="e">
        <f t="shared" si="825"/>
        <v>#VALUE!</v>
      </c>
      <c r="AJ1940" s="186" t="e">
        <f t="shared" si="821"/>
        <v>#VALUE!</v>
      </c>
      <c r="AK1940" s="186" t="e">
        <f t="shared" si="822"/>
        <v>#VALUE!</v>
      </c>
    </row>
    <row r="1941" spans="1:37" x14ac:dyDescent="0.25">
      <c r="A1941" s="114" t="s">
        <v>74</v>
      </c>
      <c r="B1941" s="197"/>
      <c r="C1941" s="102"/>
      <c r="D1941" s="103"/>
      <c r="E1941" s="103"/>
      <c r="F1941" s="104"/>
      <c r="G1941" s="105"/>
      <c r="H1941" s="198"/>
      <c r="I1941" s="106"/>
      <c r="J1941" s="106"/>
      <c r="K1941" s="106"/>
      <c r="L1941" s="107"/>
      <c r="M1941" s="176" t="str">
        <f t="shared" si="801"/>
        <v xml:space="preserve"> </v>
      </c>
      <c r="N1941" s="177" t="str">
        <f t="shared" si="802"/>
        <v xml:space="preserve"> </v>
      </c>
      <c r="O1941" s="177" t="str">
        <f t="shared" si="803"/>
        <v xml:space="preserve"> </v>
      </c>
      <c r="P1941" s="177" t="str">
        <f t="shared" si="804"/>
        <v xml:space="preserve"> </v>
      </c>
      <c r="Q1941" s="178" t="str">
        <f t="shared" si="805"/>
        <v xml:space="preserve"> </v>
      </c>
      <c r="R1941" s="178" t="str">
        <f t="shared" si="806"/>
        <v xml:space="preserve"> </v>
      </c>
      <c r="S1941" s="179" t="str">
        <f t="shared" si="807"/>
        <v xml:space="preserve"> </v>
      </c>
      <c r="T1941" s="176" t="e">
        <f t="shared" si="808"/>
        <v>#VALUE!</v>
      </c>
      <c r="U1941" s="180" t="e">
        <f t="shared" si="809"/>
        <v>#VALUE!</v>
      </c>
      <c r="V1941" s="181" t="e">
        <f t="shared" si="810"/>
        <v>#VALUE!</v>
      </c>
      <c r="W1941" s="182" t="str">
        <f t="shared" si="811"/>
        <v>donnée(s) manquante(s)</v>
      </c>
      <c r="X1941" s="183" t="str">
        <f t="shared" si="812"/>
        <v>donnée(s) manquante(s)</v>
      </c>
      <c r="Y1941" s="178" t="str">
        <f t="shared" si="813"/>
        <v xml:space="preserve"> </v>
      </c>
      <c r="Z1941" s="178" t="str">
        <f t="shared" si="814"/>
        <v xml:space="preserve"> </v>
      </c>
      <c r="AA1941" s="178" t="str">
        <f t="shared" si="815"/>
        <v xml:space="preserve"> </v>
      </c>
      <c r="AB1941" s="184" t="str">
        <f t="shared" si="816"/>
        <v xml:space="preserve"> </v>
      </c>
      <c r="AC1941" s="184" t="str">
        <f t="shared" si="817"/>
        <v xml:space="preserve"> </v>
      </c>
      <c r="AD1941" s="184" t="str">
        <f t="shared" si="823"/>
        <v xml:space="preserve"> </v>
      </c>
      <c r="AE1941" s="185" t="e">
        <f t="shared" si="818"/>
        <v>#VALUE!</v>
      </c>
      <c r="AF1941" s="185" t="e">
        <f t="shared" si="819"/>
        <v>#VALUE!</v>
      </c>
      <c r="AG1941" s="212" t="e">
        <f t="shared" si="820"/>
        <v>#VALUE!</v>
      </c>
      <c r="AH1941" s="73" t="e">
        <f t="shared" si="824"/>
        <v>#VALUE!</v>
      </c>
      <c r="AI1941" s="74" t="e">
        <f t="shared" si="825"/>
        <v>#VALUE!</v>
      </c>
      <c r="AJ1941" s="186" t="e">
        <f t="shared" si="821"/>
        <v>#VALUE!</v>
      </c>
      <c r="AK1941" s="186" t="e">
        <f t="shared" si="822"/>
        <v>#VALUE!</v>
      </c>
    </row>
    <row r="1942" spans="1:37" x14ac:dyDescent="0.25">
      <c r="A1942" s="114" t="s">
        <v>74</v>
      </c>
      <c r="B1942" s="197"/>
      <c r="C1942" s="102"/>
      <c r="D1942" s="103"/>
      <c r="E1942" s="103"/>
      <c r="F1942" s="104"/>
      <c r="G1942" s="105"/>
      <c r="H1942" s="198"/>
      <c r="I1942" s="106"/>
      <c r="J1942" s="106"/>
      <c r="K1942" s="106"/>
      <c r="L1942" s="107"/>
      <c r="M1942" s="176" t="str">
        <f t="shared" si="801"/>
        <v xml:space="preserve"> </v>
      </c>
      <c r="N1942" s="177" t="str">
        <f t="shared" si="802"/>
        <v xml:space="preserve"> </v>
      </c>
      <c r="O1942" s="177" t="str">
        <f t="shared" si="803"/>
        <v xml:space="preserve"> </v>
      </c>
      <c r="P1942" s="177" t="str">
        <f t="shared" si="804"/>
        <v xml:space="preserve"> </v>
      </c>
      <c r="Q1942" s="178" t="str">
        <f t="shared" si="805"/>
        <v xml:space="preserve"> </v>
      </c>
      <c r="R1942" s="178" t="str">
        <f t="shared" si="806"/>
        <v xml:space="preserve"> </v>
      </c>
      <c r="S1942" s="179" t="str">
        <f t="shared" si="807"/>
        <v xml:space="preserve"> </v>
      </c>
      <c r="T1942" s="176" t="e">
        <f t="shared" si="808"/>
        <v>#VALUE!</v>
      </c>
      <c r="U1942" s="180" t="e">
        <f t="shared" si="809"/>
        <v>#VALUE!</v>
      </c>
      <c r="V1942" s="181" t="e">
        <f t="shared" si="810"/>
        <v>#VALUE!</v>
      </c>
      <c r="W1942" s="182" t="str">
        <f t="shared" si="811"/>
        <v>donnée(s) manquante(s)</v>
      </c>
      <c r="X1942" s="183" t="str">
        <f t="shared" si="812"/>
        <v>donnée(s) manquante(s)</v>
      </c>
      <c r="Y1942" s="178" t="str">
        <f t="shared" si="813"/>
        <v xml:space="preserve"> </v>
      </c>
      <c r="Z1942" s="178" t="str">
        <f t="shared" si="814"/>
        <v xml:space="preserve"> </v>
      </c>
      <c r="AA1942" s="178" t="str">
        <f t="shared" si="815"/>
        <v xml:space="preserve"> </v>
      </c>
      <c r="AB1942" s="184" t="str">
        <f t="shared" si="816"/>
        <v xml:space="preserve"> </v>
      </c>
      <c r="AC1942" s="184" t="str">
        <f t="shared" si="817"/>
        <v xml:space="preserve"> </v>
      </c>
      <c r="AD1942" s="184" t="str">
        <f t="shared" si="823"/>
        <v xml:space="preserve"> </v>
      </c>
      <c r="AE1942" s="185" t="e">
        <f t="shared" si="818"/>
        <v>#VALUE!</v>
      </c>
      <c r="AF1942" s="185" t="e">
        <f t="shared" si="819"/>
        <v>#VALUE!</v>
      </c>
      <c r="AG1942" s="212" t="e">
        <f t="shared" si="820"/>
        <v>#VALUE!</v>
      </c>
      <c r="AH1942" s="73" t="e">
        <f t="shared" si="824"/>
        <v>#VALUE!</v>
      </c>
      <c r="AI1942" s="74" t="e">
        <f t="shared" si="825"/>
        <v>#VALUE!</v>
      </c>
      <c r="AJ1942" s="186" t="e">
        <f t="shared" si="821"/>
        <v>#VALUE!</v>
      </c>
      <c r="AK1942" s="186" t="e">
        <f t="shared" si="822"/>
        <v>#VALUE!</v>
      </c>
    </row>
    <row r="1943" spans="1:37" x14ac:dyDescent="0.25">
      <c r="A1943" s="114" t="s">
        <v>74</v>
      </c>
      <c r="B1943" s="197"/>
      <c r="C1943" s="102"/>
      <c r="D1943" s="103"/>
      <c r="E1943" s="103"/>
      <c r="F1943" s="104"/>
      <c r="G1943" s="105"/>
      <c r="H1943" s="198"/>
      <c r="I1943" s="106"/>
      <c r="J1943" s="106"/>
      <c r="K1943" s="106"/>
      <c r="L1943" s="107"/>
      <c r="M1943" s="176" t="str">
        <f t="shared" si="801"/>
        <v xml:space="preserve"> </v>
      </c>
      <c r="N1943" s="177" t="str">
        <f t="shared" si="802"/>
        <v xml:space="preserve"> </v>
      </c>
      <c r="O1943" s="177" t="str">
        <f t="shared" si="803"/>
        <v xml:space="preserve"> </v>
      </c>
      <c r="P1943" s="177" t="str">
        <f t="shared" si="804"/>
        <v xml:space="preserve"> </v>
      </c>
      <c r="Q1943" s="178" t="str">
        <f t="shared" si="805"/>
        <v xml:space="preserve"> </v>
      </c>
      <c r="R1943" s="178" t="str">
        <f t="shared" si="806"/>
        <v xml:space="preserve"> </v>
      </c>
      <c r="S1943" s="179" t="str">
        <f t="shared" si="807"/>
        <v xml:space="preserve"> </v>
      </c>
      <c r="T1943" s="176" t="e">
        <f t="shared" si="808"/>
        <v>#VALUE!</v>
      </c>
      <c r="U1943" s="180" t="e">
        <f t="shared" si="809"/>
        <v>#VALUE!</v>
      </c>
      <c r="V1943" s="181" t="e">
        <f t="shared" si="810"/>
        <v>#VALUE!</v>
      </c>
      <c r="W1943" s="182" t="str">
        <f t="shared" si="811"/>
        <v>donnée(s) manquante(s)</v>
      </c>
      <c r="X1943" s="183" t="str">
        <f t="shared" si="812"/>
        <v>donnée(s) manquante(s)</v>
      </c>
      <c r="Y1943" s="178" t="str">
        <f t="shared" si="813"/>
        <v xml:space="preserve"> </v>
      </c>
      <c r="Z1943" s="178" t="str">
        <f t="shared" si="814"/>
        <v xml:space="preserve"> </v>
      </c>
      <c r="AA1943" s="178" t="str">
        <f t="shared" si="815"/>
        <v xml:space="preserve"> </v>
      </c>
      <c r="AB1943" s="184" t="str">
        <f t="shared" si="816"/>
        <v xml:space="preserve"> </v>
      </c>
      <c r="AC1943" s="184" t="str">
        <f t="shared" si="817"/>
        <v xml:space="preserve"> </v>
      </c>
      <c r="AD1943" s="184" t="str">
        <f t="shared" si="823"/>
        <v xml:space="preserve"> </v>
      </c>
      <c r="AE1943" s="185" t="e">
        <f t="shared" si="818"/>
        <v>#VALUE!</v>
      </c>
      <c r="AF1943" s="185" t="e">
        <f t="shared" si="819"/>
        <v>#VALUE!</v>
      </c>
      <c r="AG1943" s="212" t="e">
        <f t="shared" si="820"/>
        <v>#VALUE!</v>
      </c>
      <c r="AH1943" s="73" t="e">
        <f t="shared" si="824"/>
        <v>#VALUE!</v>
      </c>
      <c r="AI1943" s="74" t="e">
        <f t="shared" si="825"/>
        <v>#VALUE!</v>
      </c>
      <c r="AJ1943" s="186" t="e">
        <f t="shared" si="821"/>
        <v>#VALUE!</v>
      </c>
      <c r="AK1943" s="186" t="e">
        <f t="shared" si="822"/>
        <v>#VALUE!</v>
      </c>
    </row>
    <row r="1944" spans="1:37" x14ac:dyDescent="0.25">
      <c r="A1944" s="114" t="s">
        <v>74</v>
      </c>
      <c r="B1944" s="197"/>
      <c r="C1944" s="102"/>
      <c r="D1944" s="103"/>
      <c r="E1944" s="103"/>
      <c r="F1944" s="104"/>
      <c r="G1944" s="105"/>
      <c r="H1944" s="198"/>
      <c r="I1944" s="106"/>
      <c r="J1944" s="106"/>
      <c r="K1944" s="106"/>
      <c r="L1944" s="107"/>
      <c r="M1944" s="176" t="str">
        <f t="shared" si="801"/>
        <v xml:space="preserve"> </v>
      </c>
      <c r="N1944" s="177" t="str">
        <f t="shared" si="802"/>
        <v xml:space="preserve"> </v>
      </c>
      <c r="O1944" s="177" t="str">
        <f t="shared" si="803"/>
        <v xml:space="preserve"> </v>
      </c>
      <c r="P1944" s="177" t="str">
        <f t="shared" si="804"/>
        <v xml:space="preserve"> </v>
      </c>
      <c r="Q1944" s="178" t="str">
        <f t="shared" si="805"/>
        <v xml:space="preserve"> </v>
      </c>
      <c r="R1944" s="178" t="str">
        <f t="shared" si="806"/>
        <v xml:space="preserve"> </v>
      </c>
      <c r="S1944" s="179" t="str">
        <f t="shared" si="807"/>
        <v xml:space="preserve"> </v>
      </c>
      <c r="T1944" s="176" t="e">
        <f t="shared" si="808"/>
        <v>#VALUE!</v>
      </c>
      <c r="U1944" s="180" t="e">
        <f t="shared" si="809"/>
        <v>#VALUE!</v>
      </c>
      <c r="V1944" s="181" t="e">
        <f t="shared" si="810"/>
        <v>#VALUE!</v>
      </c>
      <c r="W1944" s="182" t="str">
        <f t="shared" si="811"/>
        <v>donnée(s) manquante(s)</v>
      </c>
      <c r="X1944" s="183" t="str">
        <f t="shared" si="812"/>
        <v>donnée(s) manquante(s)</v>
      </c>
      <c r="Y1944" s="178" t="str">
        <f t="shared" si="813"/>
        <v xml:space="preserve"> </v>
      </c>
      <c r="Z1944" s="178" t="str">
        <f t="shared" si="814"/>
        <v xml:space="preserve"> </v>
      </c>
      <c r="AA1944" s="178" t="str">
        <f t="shared" si="815"/>
        <v xml:space="preserve"> </v>
      </c>
      <c r="AB1944" s="184" t="str">
        <f t="shared" si="816"/>
        <v xml:space="preserve"> </v>
      </c>
      <c r="AC1944" s="184" t="str">
        <f t="shared" si="817"/>
        <v xml:space="preserve"> </v>
      </c>
      <c r="AD1944" s="184" t="str">
        <f t="shared" si="823"/>
        <v xml:space="preserve"> </v>
      </c>
      <c r="AE1944" s="185" t="e">
        <f t="shared" si="818"/>
        <v>#VALUE!</v>
      </c>
      <c r="AF1944" s="185" t="e">
        <f t="shared" si="819"/>
        <v>#VALUE!</v>
      </c>
      <c r="AG1944" s="212" t="e">
        <f t="shared" si="820"/>
        <v>#VALUE!</v>
      </c>
      <c r="AH1944" s="73" t="e">
        <f t="shared" si="824"/>
        <v>#VALUE!</v>
      </c>
      <c r="AI1944" s="74" t="e">
        <f t="shared" si="825"/>
        <v>#VALUE!</v>
      </c>
      <c r="AJ1944" s="186" t="e">
        <f t="shared" si="821"/>
        <v>#VALUE!</v>
      </c>
      <c r="AK1944" s="186" t="e">
        <f t="shared" si="822"/>
        <v>#VALUE!</v>
      </c>
    </row>
    <row r="1945" spans="1:37" x14ac:dyDescent="0.25">
      <c r="A1945" s="114" t="s">
        <v>74</v>
      </c>
      <c r="B1945" s="197"/>
      <c r="C1945" s="102"/>
      <c r="D1945" s="103"/>
      <c r="E1945" s="103"/>
      <c r="F1945" s="104"/>
      <c r="G1945" s="105"/>
      <c r="H1945" s="198"/>
      <c r="I1945" s="106"/>
      <c r="J1945" s="106"/>
      <c r="K1945" s="106"/>
      <c r="L1945" s="107"/>
      <c r="M1945" s="176" t="str">
        <f t="shared" si="801"/>
        <v xml:space="preserve"> </v>
      </c>
      <c r="N1945" s="177" t="str">
        <f t="shared" si="802"/>
        <v xml:space="preserve"> </v>
      </c>
      <c r="O1945" s="177" t="str">
        <f t="shared" si="803"/>
        <v xml:space="preserve"> </v>
      </c>
      <c r="P1945" s="177" t="str">
        <f t="shared" si="804"/>
        <v xml:space="preserve"> </v>
      </c>
      <c r="Q1945" s="178" t="str">
        <f t="shared" si="805"/>
        <v xml:space="preserve"> </v>
      </c>
      <c r="R1945" s="178" t="str">
        <f t="shared" si="806"/>
        <v xml:space="preserve"> </v>
      </c>
      <c r="S1945" s="179" t="str">
        <f t="shared" si="807"/>
        <v xml:space="preserve"> </v>
      </c>
      <c r="T1945" s="176" t="e">
        <f t="shared" si="808"/>
        <v>#VALUE!</v>
      </c>
      <c r="U1945" s="180" t="e">
        <f t="shared" si="809"/>
        <v>#VALUE!</v>
      </c>
      <c r="V1945" s="181" t="e">
        <f t="shared" si="810"/>
        <v>#VALUE!</v>
      </c>
      <c r="W1945" s="182" t="str">
        <f t="shared" si="811"/>
        <v>donnée(s) manquante(s)</v>
      </c>
      <c r="X1945" s="183" t="str">
        <f t="shared" si="812"/>
        <v>donnée(s) manquante(s)</v>
      </c>
      <c r="Y1945" s="178" t="str">
        <f t="shared" si="813"/>
        <v xml:space="preserve"> </v>
      </c>
      <c r="Z1945" s="178" t="str">
        <f t="shared" si="814"/>
        <v xml:space="preserve"> </v>
      </c>
      <c r="AA1945" s="178" t="str">
        <f t="shared" si="815"/>
        <v xml:space="preserve"> </v>
      </c>
      <c r="AB1945" s="184" t="str">
        <f t="shared" si="816"/>
        <v xml:space="preserve"> </v>
      </c>
      <c r="AC1945" s="184" t="str">
        <f t="shared" si="817"/>
        <v xml:space="preserve"> </v>
      </c>
      <c r="AD1945" s="184" t="str">
        <f t="shared" si="823"/>
        <v xml:space="preserve"> </v>
      </c>
      <c r="AE1945" s="185" t="e">
        <f t="shared" si="818"/>
        <v>#VALUE!</v>
      </c>
      <c r="AF1945" s="185" t="e">
        <f t="shared" si="819"/>
        <v>#VALUE!</v>
      </c>
      <c r="AG1945" s="212" t="e">
        <f t="shared" si="820"/>
        <v>#VALUE!</v>
      </c>
      <c r="AH1945" s="73" t="e">
        <f t="shared" si="824"/>
        <v>#VALUE!</v>
      </c>
      <c r="AI1945" s="74" t="e">
        <f t="shared" si="825"/>
        <v>#VALUE!</v>
      </c>
      <c r="AJ1945" s="186" t="e">
        <f t="shared" si="821"/>
        <v>#VALUE!</v>
      </c>
      <c r="AK1945" s="186" t="e">
        <f t="shared" si="822"/>
        <v>#VALUE!</v>
      </c>
    </row>
    <row r="1946" spans="1:37" x14ac:dyDescent="0.25">
      <c r="A1946" s="114" t="s">
        <v>74</v>
      </c>
      <c r="B1946" s="197"/>
      <c r="C1946" s="102"/>
      <c r="D1946" s="103"/>
      <c r="E1946" s="103"/>
      <c r="F1946" s="104"/>
      <c r="G1946" s="105"/>
      <c r="H1946" s="198"/>
      <c r="I1946" s="106"/>
      <c r="J1946" s="106"/>
      <c r="K1946" s="106"/>
      <c r="L1946" s="107"/>
      <c r="M1946" s="176" t="str">
        <f t="shared" si="801"/>
        <v xml:space="preserve"> </v>
      </c>
      <c r="N1946" s="177" t="str">
        <f t="shared" si="802"/>
        <v xml:space="preserve"> </v>
      </c>
      <c r="O1946" s="177" t="str">
        <f t="shared" si="803"/>
        <v xml:space="preserve"> </v>
      </c>
      <c r="P1946" s="177" t="str">
        <f t="shared" si="804"/>
        <v xml:space="preserve"> </v>
      </c>
      <c r="Q1946" s="178" t="str">
        <f t="shared" si="805"/>
        <v xml:space="preserve"> </v>
      </c>
      <c r="R1946" s="178" t="str">
        <f t="shared" si="806"/>
        <v xml:space="preserve"> </v>
      </c>
      <c r="S1946" s="179" t="str">
        <f t="shared" si="807"/>
        <v xml:space="preserve"> </v>
      </c>
      <c r="T1946" s="176" t="e">
        <f t="shared" si="808"/>
        <v>#VALUE!</v>
      </c>
      <c r="U1946" s="180" t="e">
        <f t="shared" si="809"/>
        <v>#VALUE!</v>
      </c>
      <c r="V1946" s="181" t="e">
        <f t="shared" si="810"/>
        <v>#VALUE!</v>
      </c>
      <c r="W1946" s="182" t="str">
        <f t="shared" si="811"/>
        <v>donnée(s) manquante(s)</v>
      </c>
      <c r="X1946" s="183" t="str">
        <f t="shared" si="812"/>
        <v>donnée(s) manquante(s)</v>
      </c>
      <c r="Y1946" s="178" t="str">
        <f t="shared" si="813"/>
        <v xml:space="preserve"> </v>
      </c>
      <c r="Z1946" s="178" t="str">
        <f t="shared" si="814"/>
        <v xml:space="preserve"> </v>
      </c>
      <c r="AA1946" s="178" t="str">
        <f t="shared" si="815"/>
        <v xml:space="preserve"> </v>
      </c>
      <c r="AB1946" s="184" t="str">
        <f t="shared" si="816"/>
        <v xml:space="preserve"> </v>
      </c>
      <c r="AC1946" s="184" t="str">
        <f t="shared" si="817"/>
        <v xml:space="preserve"> </v>
      </c>
      <c r="AD1946" s="184" t="str">
        <f t="shared" si="823"/>
        <v xml:space="preserve"> </v>
      </c>
      <c r="AE1946" s="185" t="e">
        <f t="shared" si="818"/>
        <v>#VALUE!</v>
      </c>
      <c r="AF1946" s="185" t="e">
        <f t="shared" si="819"/>
        <v>#VALUE!</v>
      </c>
      <c r="AG1946" s="212" t="e">
        <f t="shared" si="820"/>
        <v>#VALUE!</v>
      </c>
      <c r="AH1946" s="73" t="e">
        <f t="shared" si="824"/>
        <v>#VALUE!</v>
      </c>
      <c r="AI1946" s="74" t="e">
        <f t="shared" si="825"/>
        <v>#VALUE!</v>
      </c>
      <c r="AJ1946" s="186" t="e">
        <f t="shared" si="821"/>
        <v>#VALUE!</v>
      </c>
      <c r="AK1946" s="186" t="e">
        <f t="shared" si="822"/>
        <v>#VALUE!</v>
      </c>
    </row>
    <row r="1947" spans="1:37" x14ac:dyDescent="0.25">
      <c r="A1947" s="114" t="s">
        <v>74</v>
      </c>
      <c r="B1947" s="197"/>
      <c r="C1947" s="102"/>
      <c r="D1947" s="103"/>
      <c r="E1947" s="103"/>
      <c r="F1947" s="104"/>
      <c r="G1947" s="105"/>
      <c r="H1947" s="198"/>
      <c r="I1947" s="106"/>
      <c r="J1947" s="106"/>
      <c r="K1947" s="106"/>
      <c r="L1947" s="107"/>
      <c r="M1947" s="176" t="str">
        <f t="shared" si="801"/>
        <v xml:space="preserve"> </v>
      </c>
      <c r="N1947" s="177" t="str">
        <f t="shared" si="802"/>
        <v xml:space="preserve"> </v>
      </c>
      <c r="O1947" s="177" t="str">
        <f t="shared" si="803"/>
        <v xml:space="preserve"> </v>
      </c>
      <c r="P1947" s="177" t="str">
        <f t="shared" si="804"/>
        <v xml:space="preserve"> </v>
      </c>
      <c r="Q1947" s="178" t="str">
        <f t="shared" si="805"/>
        <v xml:space="preserve"> </v>
      </c>
      <c r="R1947" s="178" t="str">
        <f t="shared" si="806"/>
        <v xml:space="preserve"> </v>
      </c>
      <c r="S1947" s="179" t="str">
        <f t="shared" si="807"/>
        <v xml:space="preserve"> </v>
      </c>
      <c r="T1947" s="176" t="e">
        <f t="shared" si="808"/>
        <v>#VALUE!</v>
      </c>
      <c r="U1947" s="180" t="e">
        <f t="shared" si="809"/>
        <v>#VALUE!</v>
      </c>
      <c r="V1947" s="181" t="e">
        <f t="shared" si="810"/>
        <v>#VALUE!</v>
      </c>
      <c r="W1947" s="182" t="str">
        <f t="shared" si="811"/>
        <v>donnée(s) manquante(s)</v>
      </c>
      <c r="X1947" s="183" t="str">
        <f t="shared" si="812"/>
        <v>donnée(s) manquante(s)</v>
      </c>
      <c r="Y1947" s="178" t="str">
        <f t="shared" si="813"/>
        <v xml:space="preserve"> </v>
      </c>
      <c r="Z1947" s="178" t="str">
        <f t="shared" si="814"/>
        <v xml:space="preserve"> </v>
      </c>
      <c r="AA1947" s="178" t="str">
        <f t="shared" si="815"/>
        <v xml:space="preserve"> </v>
      </c>
      <c r="AB1947" s="184" t="str">
        <f t="shared" si="816"/>
        <v xml:space="preserve"> </v>
      </c>
      <c r="AC1947" s="184" t="str">
        <f t="shared" si="817"/>
        <v xml:space="preserve"> </v>
      </c>
      <c r="AD1947" s="184" t="str">
        <f t="shared" si="823"/>
        <v xml:space="preserve"> </v>
      </c>
      <c r="AE1947" s="185" t="e">
        <f t="shared" si="818"/>
        <v>#VALUE!</v>
      </c>
      <c r="AF1947" s="185" t="e">
        <f t="shared" si="819"/>
        <v>#VALUE!</v>
      </c>
      <c r="AG1947" s="212" t="e">
        <f t="shared" si="820"/>
        <v>#VALUE!</v>
      </c>
      <c r="AH1947" s="73" t="e">
        <f t="shared" si="824"/>
        <v>#VALUE!</v>
      </c>
      <c r="AI1947" s="74" t="e">
        <f t="shared" si="825"/>
        <v>#VALUE!</v>
      </c>
      <c r="AJ1947" s="186" t="e">
        <f t="shared" si="821"/>
        <v>#VALUE!</v>
      </c>
      <c r="AK1947" s="186" t="e">
        <f t="shared" si="822"/>
        <v>#VALUE!</v>
      </c>
    </row>
    <row r="1948" spans="1:37" x14ac:dyDescent="0.25">
      <c r="A1948" s="114" t="s">
        <v>74</v>
      </c>
      <c r="B1948" s="197"/>
      <c r="C1948" s="102"/>
      <c r="D1948" s="103"/>
      <c r="E1948" s="103"/>
      <c r="F1948" s="104"/>
      <c r="G1948" s="105"/>
      <c r="H1948" s="198"/>
      <c r="I1948" s="106"/>
      <c r="J1948" s="106"/>
      <c r="K1948" s="106"/>
      <c r="L1948" s="107"/>
      <c r="M1948" s="176" t="str">
        <f t="shared" si="801"/>
        <v xml:space="preserve"> </v>
      </c>
      <c r="N1948" s="177" t="str">
        <f t="shared" si="802"/>
        <v xml:space="preserve"> </v>
      </c>
      <c r="O1948" s="177" t="str">
        <f t="shared" si="803"/>
        <v xml:space="preserve"> </v>
      </c>
      <c r="P1948" s="177" t="str">
        <f t="shared" si="804"/>
        <v xml:space="preserve"> </v>
      </c>
      <c r="Q1948" s="178" t="str">
        <f t="shared" si="805"/>
        <v xml:space="preserve"> </v>
      </c>
      <c r="R1948" s="178" t="str">
        <f t="shared" si="806"/>
        <v xml:space="preserve"> </v>
      </c>
      <c r="S1948" s="179" t="str">
        <f t="shared" si="807"/>
        <v xml:space="preserve"> </v>
      </c>
      <c r="T1948" s="176" t="e">
        <f t="shared" si="808"/>
        <v>#VALUE!</v>
      </c>
      <c r="U1948" s="180" t="e">
        <f t="shared" si="809"/>
        <v>#VALUE!</v>
      </c>
      <c r="V1948" s="181" t="e">
        <f t="shared" si="810"/>
        <v>#VALUE!</v>
      </c>
      <c r="W1948" s="182" t="str">
        <f t="shared" si="811"/>
        <v>donnée(s) manquante(s)</v>
      </c>
      <c r="X1948" s="183" t="str">
        <f t="shared" si="812"/>
        <v>donnée(s) manquante(s)</v>
      </c>
      <c r="Y1948" s="178" t="str">
        <f t="shared" si="813"/>
        <v xml:space="preserve"> </v>
      </c>
      <c r="Z1948" s="178" t="str">
        <f t="shared" si="814"/>
        <v xml:space="preserve"> </v>
      </c>
      <c r="AA1948" s="178" t="str">
        <f t="shared" si="815"/>
        <v xml:space="preserve"> </v>
      </c>
      <c r="AB1948" s="184" t="str">
        <f t="shared" si="816"/>
        <v xml:space="preserve"> </v>
      </c>
      <c r="AC1948" s="184" t="str">
        <f t="shared" si="817"/>
        <v xml:space="preserve"> </v>
      </c>
      <c r="AD1948" s="184" t="str">
        <f t="shared" si="823"/>
        <v xml:space="preserve"> </v>
      </c>
      <c r="AE1948" s="185" t="e">
        <f t="shared" si="818"/>
        <v>#VALUE!</v>
      </c>
      <c r="AF1948" s="185" t="e">
        <f t="shared" si="819"/>
        <v>#VALUE!</v>
      </c>
      <c r="AG1948" s="212" t="e">
        <f t="shared" si="820"/>
        <v>#VALUE!</v>
      </c>
      <c r="AH1948" s="73" t="e">
        <f t="shared" si="824"/>
        <v>#VALUE!</v>
      </c>
      <c r="AI1948" s="74" t="e">
        <f t="shared" si="825"/>
        <v>#VALUE!</v>
      </c>
      <c r="AJ1948" s="186" t="e">
        <f t="shared" si="821"/>
        <v>#VALUE!</v>
      </c>
      <c r="AK1948" s="186" t="e">
        <f t="shared" si="822"/>
        <v>#VALUE!</v>
      </c>
    </row>
    <row r="1949" spans="1:37" x14ac:dyDescent="0.25">
      <c r="A1949" s="114" t="s">
        <v>74</v>
      </c>
      <c r="B1949" s="197"/>
      <c r="C1949" s="102"/>
      <c r="D1949" s="103"/>
      <c r="E1949" s="103"/>
      <c r="F1949" s="104"/>
      <c r="G1949" s="105"/>
      <c r="H1949" s="198"/>
      <c r="I1949" s="106"/>
      <c r="J1949" s="106"/>
      <c r="K1949" s="106"/>
      <c r="L1949" s="107"/>
      <c r="M1949" s="176" t="str">
        <f t="shared" si="801"/>
        <v xml:space="preserve"> </v>
      </c>
      <c r="N1949" s="177" t="str">
        <f t="shared" si="802"/>
        <v xml:space="preserve"> </v>
      </c>
      <c r="O1949" s="177" t="str">
        <f t="shared" si="803"/>
        <v xml:space="preserve"> </v>
      </c>
      <c r="P1949" s="177" t="str">
        <f t="shared" si="804"/>
        <v xml:space="preserve"> </v>
      </c>
      <c r="Q1949" s="178" t="str">
        <f t="shared" si="805"/>
        <v xml:space="preserve"> </v>
      </c>
      <c r="R1949" s="178" t="str">
        <f t="shared" si="806"/>
        <v xml:space="preserve"> </v>
      </c>
      <c r="S1949" s="179" t="str">
        <f t="shared" si="807"/>
        <v xml:space="preserve"> </v>
      </c>
      <c r="T1949" s="176" t="e">
        <f t="shared" si="808"/>
        <v>#VALUE!</v>
      </c>
      <c r="U1949" s="180" t="e">
        <f t="shared" si="809"/>
        <v>#VALUE!</v>
      </c>
      <c r="V1949" s="181" t="e">
        <f t="shared" si="810"/>
        <v>#VALUE!</v>
      </c>
      <c r="W1949" s="182" t="str">
        <f t="shared" si="811"/>
        <v>donnée(s) manquante(s)</v>
      </c>
      <c r="X1949" s="183" t="str">
        <f t="shared" si="812"/>
        <v>donnée(s) manquante(s)</v>
      </c>
      <c r="Y1949" s="178" t="str">
        <f t="shared" si="813"/>
        <v xml:space="preserve"> </v>
      </c>
      <c r="Z1949" s="178" t="str">
        <f t="shared" si="814"/>
        <v xml:space="preserve"> </v>
      </c>
      <c r="AA1949" s="178" t="str">
        <f t="shared" si="815"/>
        <v xml:space="preserve"> </v>
      </c>
      <c r="AB1949" s="184" t="str">
        <f t="shared" si="816"/>
        <v xml:space="preserve"> </v>
      </c>
      <c r="AC1949" s="184" t="str">
        <f t="shared" si="817"/>
        <v xml:space="preserve"> </v>
      </c>
      <c r="AD1949" s="184" t="str">
        <f t="shared" si="823"/>
        <v xml:space="preserve"> </v>
      </c>
      <c r="AE1949" s="185" t="e">
        <f t="shared" si="818"/>
        <v>#VALUE!</v>
      </c>
      <c r="AF1949" s="185" t="e">
        <f t="shared" si="819"/>
        <v>#VALUE!</v>
      </c>
      <c r="AG1949" s="212" t="e">
        <f t="shared" si="820"/>
        <v>#VALUE!</v>
      </c>
      <c r="AH1949" s="73" t="e">
        <f t="shared" si="824"/>
        <v>#VALUE!</v>
      </c>
      <c r="AI1949" s="74" t="e">
        <f t="shared" si="825"/>
        <v>#VALUE!</v>
      </c>
      <c r="AJ1949" s="186" t="e">
        <f t="shared" si="821"/>
        <v>#VALUE!</v>
      </c>
      <c r="AK1949" s="186" t="e">
        <f t="shared" si="822"/>
        <v>#VALUE!</v>
      </c>
    </row>
    <row r="1950" spans="1:37" x14ac:dyDescent="0.25">
      <c r="A1950" s="114" t="s">
        <v>74</v>
      </c>
      <c r="B1950" s="197"/>
      <c r="C1950" s="102"/>
      <c r="D1950" s="103"/>
      <c r="E1950" s="103"/>
      <c r="F1950" s="104"/>
      <c r="G1950" s="105"/>
      <c r="H1950" s="198"/>
      <c r="I1950" s="106"/>
      <c r="J1950" s="106"/>
      <c r="K1950" s="106"/>
      <c r="L1950" s="107"/>
      <c r="M1950" s="176" t="str">
        <f t="shared" si="801"/>
        <v xml:space="preserve"> </v>
      </c>
      <c r="N1950" s="177" t="str">
        <f t="shared" si="802"/>
        <v xml:space="preserve"> </v>
      </c>
      <c r="O1950" s="177" t="str">
        <f t="shared" si="803"/>
        <v xml:space="preserve"> </v>
      </c>
      <c r="P1950" s="177" t="str">
        <f t="shared" si="804"/>
        <v xml:space="preserve"> </v>
      </c>
      <c r="Q1950" s="178" t="str">
        <f t="shared" si="805"/>
        <v xml:space="preserve"> </v>
      </c>
      <c r="R1950" s="178" t="str">
        <f t="shared" si="806"/>
        <v xml:space="preserve"> </v>
      </c>
      <c r="S1950" s="179" t="str">
        <f t="shared" si="807"/>
        <v xml:space="preserve"> </v>
      </c>
      <c r="T1950" s="176" t="e">
        <f t="shared" si="808"/>
        <v>#VALUE!</v>
      </c>
      <c r="U1950" s="180" t="e">
        <f t="shared" si="809"/>
        <v>#VALUE!</v>
      </c>
      <c r="V1950" s="181" t="e">
        <f t="shared" si="810"/>
        <v>#VALUE!</v>
      </c>
      <c r="W1950" s="182" t="str">
        <f t="shared" si="811"/>
        <v>donnée(s) manquante(s)</v>
      </c>
      <c r="X1950" s="183" t="str">
        <f t="shared" si="812"/>
        <v>donnée(s) manquante(s)</v>
      </c>
      <c r="Y1950" s="178" t="str">
        <f t="shared" si="813"/>
        <v xml:space="preserve"> </v>
      </c>
      <c r="Z1950" s="178" t="str">
        <f t="shared" si="814"/>
        <v xml:space="preserve"> </v>
      </c>
      <c r="AA1950" s="178" t="str">
        <f t="shared" si="815"/>
        <v xml:space="preserve"> </v>
      </c>
      <c r="AB1950" s="184" t="str">
        <f t="shared" si="816"/>
        <v xml:space="preserve"> </v>
      </c>
      <c r="AC1950" s="184" t="str">
        <f t="shared" si="817"/>
        <v xml:space="preserve"> </v>
      </c>
      <c r="AD1950" s="184" t="str">
        <f t="shared" si="823"/>
        <v xml:space="preserve"> </v>
      </c>
      <c r="AE1950" s="185" t="e">
        <f t="shared" si="818"/>
        <v>#VALUE!</v>
      </c>
      <c r="AF1950" s="185" t="e">
        <f t="shared" si="819"/>
        <v>#VALUE!</v>
      </c>
      <c r="AG1950" s="212" t="e">
        <f t="shared" si="820"/>
        <v>#VALUE!</v>
      </c>
      <c r="AH1950" s="73" t="e">
        <f t="shared" si="824"/>
        <v>#VALUE!</v>
      </c>
      <c r="AI1950" s="74" t="e">
        <f t="shared" si="825"/>
        <v>#VALUE!</v>
      </c>
      <c r="AJ1950" s="186" t="e">
        <f t="shared" si="821"/>
        <v>#VALUE!</v>
      </c>
      <c r="AK1950" s="186" t="e">
        <f t="shared" si="822"/>
        <v>#VALUE!</v>
      </c>
    </row>
    <row r="1951" spans="1:37" x14ac:dyDescent="0.25">
      <c r="A1951" s="114" t="s">
        <v>74</v>
      </c>
      <c r="B1951" s="197"/>
      <c r="C1951" s="102"/>
      <c r="D1951" s="103"/>
      <c r="E1951" s="103"/>
      <c r="F1951" s="104"/>
      <c r="G1951" s="105"/>
      <c r="H1951" s="198"/>
      <c r="I1951" s="106"/>
      <c r="J1951" s="106"/>
      <c r="K1951" s="106"/>
      <c r="L1951" s="107"/>
      <c r="M1951" s="176" t="str">
        <f t="shared" si="801"/>
        <v xml:space="preserve"> </v>
      </c>
      <c r="N1951" s="177" t="str">
        <f t="shared" si="802"/>
        <v xml:space="preserve"> </v>
      </c>
      <c r="O1951" s="177" t="str">
        <f t="shared" si="803"/>
        <v xml:space="preserve"> </v>
      </c>
      <c r="P1951" s="177" t="str">
        <f t="shared" si="804"/>
        <v xml:space="preserve"> </v>
      </c>
      <c r="Q1951" s="178" t="str">
        <f t="shared" si="805"/>
        <v xml:space="preserve"> </v>
      </c>
      <c r="R1951" s="178" t="str">
        <f t="shared" si="806"/>
        <v xml:space="preserve"> </v>
      </c>
      <c r="S1951" s="179" t="str">
        <f t="shared" si="807"/>
        <v xml:space="preserve"> </v>
      </c>
      <c r="T1951" s="176" t="e">
        <f t="shared" si="808"/>
        <v>#VALUE!</v>
      </c>
      <c r="U1951" s="180" t="e">
        <f t="shared" si="809"/>
        <v>#VALUE!</v>
      </c>
      <c r="V1951" s="181" t="e">
        <f t="shared" si="810"/>
        <v>#VALUE!</v>
      </c>
      <c r="W1951" s="182" t="str">
        <f t="shared" si="811"/>
        <v>donnée(s) manquante(s)</v>
      </c>
      <c r="X1951" s="183" t="str">
        <f t="shared" si="812"/>
        <v>donnée(s) manquante(s)</v>
      </c>
      <c r="Y1951" s="178" t="str">
        <f t="shared" si="813"/>
        <v xml:space="preserve"> </v>
      </c>
      <c r="Z1951" s="178" t="str">
        <f t="shared" si="814"/>
        <v xml:space="preserve"> </v>
      </c>
      <c r="AA1951" s="178" t="str">
        <f t="shared" si="815"/>
        <v xml:space="preserve"> </v>
      </c>
      <c r="AB1951" s="184" t="str">
        <f t="shared" si="816"/>
        <v xml:space="preserve"> </v>
      </c>
      <c r="AC1951" s="184" t="str">
        <f t="shared" si="817"/>
        <v xml:space="preserve"> </v>
      </c>
      <c r="AD1951" s="184" t="str">
        <f t="shared" si="823"/>
        <v xml:space="preserve"> </v>
      </c>
      <c r="AE1951" s="185" t="e">
        <f t="shared" si="818"/>
        <v>#VALUE!</v>
      </c>
      <c r="AF1951" s="185" t="e">
        <f t="shared" si="819"/>
        <v>#VALUE!</v>
      </c>
      <c r="AG1951" s="212" t="e">
        <f t="shared" si="820"/>
        <v>#VALUE!</v>
      </c>
      <c r="AH1951" s="73" t="e">
        <f t="shared" si="824"/>
        <v>#VALUE!</v>
      </c>
      <c r="AI1951" s="74" t="e">
        <f t="shared" si="825"/>
        <v>#VALUE!</v>
      </c>
      <c r="AJ1951" s="186" t="e">
        <f t="shared" si="821"/>
        <v>#VALUE!</v>
      </c>
      <c r="AK1951" s="186" t="e">
        <f t="shared" si="822"/>
        <v>#VALUE!</v>
      </c>
    </row>
    <row r="1952" spans="1:37" x14ac:dyDescent="0.25">
      <c r="A1952" s="114" t="s">
        <v>74</v>
      </c>
      <c r="B1952" s="197"/>
      <c r="C1952" s="102"/>
      <c r="D1952" s="103"/>
      <c r="E1952" s="103"/>
      <c r="F1952" s="104"/>
      <c r="G1952" s="105"/>
      <c r="H1952" s="198"/>
      <c r="I1952" s="106"/>
      <c r="J1952" s="106"/>
      <c r="K1952" s="106"/>
      <c r="L1952" s="107"/>
      <c r="M1952" s="176" t="str">
        <f t="shared" si="801"/>
        <v xml:space="preserve"> </v>
      </c>
      <c r="N1952" s="177" t="str">
        <f t="shared" si="802"/>
        <v xml:space="preserve"> </v>
      </c>
      <c r="O1952" s="177" t="str">
        <f t="shared" si="803"/>
        <v xml:space="preserve"> </v>
      </c>
      <c r="P1952" s="177" t="str">
        <f t="shared" si="804"/>
        <v xml:space="preserve"> </v>
      </c>
      <c r="Q1952" s="178" t="str">
        <f t="shared" si="805"/>
        <v xml:space="preserve"> </v>
      </c>
      <c r="R1952" s="178" t="str">
        <f t="shared" si="806"/>
        <v xml:space="preserve"> </v>
      </c>
      <c r="S1952" s="179" t="str">
        <f t="shared" si="807"/>
        <v xml:space="preserve"> </v>
      </c>
      <c r="T1952" s="176" t="e">
        <f t="shared" si="808"/>
        <v>#VALUE!</v>
      </c>
      <c r="U1952" s="180" t="e">
        <f t="shared" si="809"/>
        <v>#VALUE!</v>
      </c>
      <c r="V1952" s="181" t="e">
        <f t="shared" si="810"/>
        <v>#VALUE!</v>
      </c>
      <c r="W1952" s="182" t="str">
        <f t="shared" si="811"/>
        <v>donnée(s) manquante(s)</v>
      </c>
      <c r="X1952" s="183" t="str">
        <f t="shared" si="812"/>
        <v>donnée(s) manquante(s)</v>
      </c>
      <c r="Y1952" s="178" t="str">
        <f t="shared" si="813"/>
        <v xml:space="preserve"> </v>
      </c>
      <c r="Z1952" s="178" t="str">
        <f t="shared" si="814"/>
        <v xml:space="preserve"> </v>
      </c>
      <c r="AA1952" s="178" t="str">
        <f t="shared" si="815"/>
        <v xml:space="preserve"> </v>
      </c>
      <c r="AB1952" s="184" t="str">
        <f t="shared" si="816"/>
        <v xml:space="preserve"> </v>
      </c>
      <c r="AC1952" s="184" t="str">
        <f t="shared" si="817"/>
        <v xml:space="preserve"> </v>
      </c>
      <c r="AD1952" s="184" t="str">
        <f t="shared" si="823"/>
        <v xml:space="preserve"> </v>
      </c>
      <c r="AE1952" s="185" t="e">
        <f t="shared" si="818"/>
        <v>#VALUE!</v>
      </c>
      <c r="AF1952" s="185" t="e">
        <f t="shared" si="819"/>
        <v>#VALUE!</v>
      </c>
      <c r="AG1952" s="212" t="e">
        <f t="shared" si="820"/>
        <v>#VALUE!</v>
      </c>
      <c r="AH1952" s="73" t="e">
        <f t="shared" si="824"/>
        <v>#VALUE!</v>
      </c>
      <c r="AI1952" s="74" t="e">
        <f t="shared" si="825"/>
        <v>#VALUE!</v>
      </c>
      <c r="AJ1952" s="186" t="e">
        <f t="shared" si="821"/>
        <v>#VALUE!</v>
      </c>
      <c r="AK1952" s="186" t="e">
        <f t="shared" si="822"/>
        <v>#VALUE!</v>
      </c>
    </row>
    <row r="1953" spans="1:37" x14ac:dyDescent="0.25">
      <c r="A1953" s="114" t="s">
        <v>74</v>
      </c>
      <c r="B1953" s="197"/>
      <c r="C1953" s="102"/>
      <c r="D1953" s="103"/>
      <c r="E1953" s="103"/>
      <c r="F1953" s="104"/>
      <c r="G1953" s="105"/>
      <c r="H1953" s="198"/>
      <c r="I1953" s="106"/>
      <c r="J1953" s="106"/>
      <c r="K1953" s="106"/>
      <c r="L1953" s="107"/>
      <c r="M1953" s="176" t="str">
        <f t="shared" si="801"/>
        <v xml:space="preserve"> </v>
      </c>
      <c r="N1953" s="177" t="str">
        <f t="shared" si="802"/>
        <v xml:space="preserve"> </v>
      </c>
      <c r="O1953" s="177" t="str">
        <f t="shared" si="803"/>
        <v xml:space="preserve"> </v>
      </c>
      <c r="P1953" s="177" t="str">
        <f t="shared" si="804"/>
        <v xml:space="preserve"> </v>
      </c>
      <c r="Q1953" s="178" t="str">
        <f t="shared" si="805"/>
        <v xml:space="preserve"> </v>
      </c>
      <c r="R1953" s="178" t="str">
        <f t="shared" si="806"/>
        <v xml:space="preserve"> </v>
      </c>
      <c r="S1953" s="179" t="str">
        <f t="shared" si="807"/>
        <v xml:space="preserve"> </v>
      </c>
      <c r="T1953" s="176" t="e">
        <f t="shared" si="808"/>
        <v>#VALUE!</v>
      </c>
      <c r="U1953" s="180" t="e">
        <f t="shared" si="809"/>
        <v>#VALUE!</v>
      </c>
      <c r="V1953" s="181" t="e">
        <f t="shared" si="810"/>
        <v>#VALUE!</v>
      </c>
      <c r="W1953" s="182" t="str">
        <f t="shared" si="811"/>
        <v>donnée(s) manquante(s)</v>
      </c>
      <c r="X1953" s="183" t="str">
        <f t="shared" si="812"/>
        <v>donnée(s) manquante(s)</v>
      </c>
      <c r="Y1953" s="178" t="str">
        <f t="shared" si="813"/>
        <v xml:space="preserve"> </v>
      </c>
      <c r="Z1953" s="178" t="str">
        <f t="shared" si="814"/>
        <v xml:space="preserve"> </v>
      </c>
      <c r="AA1953" s="178" t="str">
        <f t="shared" si="815"/>
        <v xml:space="preserve"> </v>
      </c>
      <c r="AB1953" s="184" t="str">
        <f t="shared" si="816"/>
        <v xml:space="preserve"> </v>
      </c>
      <c r="AC1953" s="184" t="str">
        <f t="shared" si="817"/>
        <v xml:space="preserve"> </v>
      </c>
      <c r="AD1953" s="184" t="str">
        <f t="shared" si="823"/>
        <v xml:space="preserve"> </v>
      </c>
      <c r="AE1953" s="185" t="e">
        <f t="shared" si="818"/>
        <v>#VALUE!</v>
      </c>
      <c r="AF1953" s="185" t="e">
        <f t="shared" si="819"/>
        <v>#VALUE!</v>
      </c>
      <c r="AG1953" s="212" t="e">
        <f t="shared" si="820"/>
        <v>#VALUE!</v>
      </c>
      <c r="AH1953" s="73" t="e">
        <f t="shared" si="824"/>
        <v>#VALUE!</v>
      </c>
      <c r="AI1953" s="74" t="e">
        <f t="shared" si="825"/>
        <v>#VALUE!</v>
      </c>
      <c r="AJ1953" s="186" t="e">
        <f t="shared" si="821"/>
        <v>#VALUE!</v>
      </c>
      <c r="AK1953" s="186" t="e">
        <f t="shared" si="822"/>
        <v>#VALUE!</v>
      </c>
    </row>
    <row r="1954" spans="1:37" x14ac:dyDescent="0.25">
      <c r="A1954" s="114" t="s">
        <v>74</v>
      </c>
      <c r="B1954" s="197"/>
      <c r="C1954" s="102"/>
      <c r="D1954" s="103"/>
      <c r="E1954" s="103"/>
      <c r="F1954" s="104"/>
      <c r="G1954" s="105"/>
      <c r="H1954" s="198"/>
      <c r="I1954" s="106"/>
      <c r="J1954" s="106"/>
      <c r="K1954" s="106"/>
      <c r="L1954" s="107"/>
      <c r="M1954" s="176" t="str">
        <f t="shared" si="801"/>
        <v xml:space="preserve"> </v>
      </c>
      <c r="N1954" s="177" t="str">
        <f t="shared" si="802"/>
        <v xml:space="preserve"> </v>
      </c>
      <c r="O1954" s="177" t="str">
        <f t="shared" si="803"/>
        <v xml:space="preserve"> </v>
      </c>
      <c r="P1954" s="177" t="str">
        <f t="shared" si="804"/>
        <v xml:space="preserve"> </v>
      </c>
      <c r="Q1954" s="178" t="str">
        <f t="shared" si="805"/>
        <v xml:space="preserve"> </v>
      </c>
      <c r="R1954" s="178" t="str">
        <f t="shared" si="806"/>
        <v xml:space="preserve"> </v>
      </c>
      <c r="S1954" s="179" t="str">
        <f t="shared" si="807"/>
        <v xml:space="preserve"> </v>
      </c>
      <c r="T1954" s="176" t="e">
        <f t="shared" si="808"/>
        <v>#VALUE!</v>
      </c>
      <c r="U1954" s="180" t="e">
        <f t="shared" si="809"/>
        <v>#VALUE!</v>
      </c>
      <c r="V1954" s="181" t="e">
        <f t="shared" si="810"/>
        <v>#VALUE!</v>
      </c>
      <c r="W1954" s="182" t="str">
        <f t="shared" si="811"/>
        <v>donnée(s) manquante(s)</v>
      </c>
      <c r="X1954" s="183" t="str">
        <f t="shared" si="812"/>
        <v>donnée(s) manquante(s)</v>
      </c>
      <c r="Y1954" s="178" t="str">
        <f t="shared" si="813"/>
        <v xml:space="preserve"> </v>
      </c>
      <c r="Z1954" s="178" t="str">
        <f t="shared" si="814"/>
        <v xml:space="preserve"> </v>
      </c>
      <c r="AA1954" s="178" t="str">
        <f t="shared" si="815"/>
        <v xml:space="preserve"> </v>
      </c>
      <c r="AB1954" s="184" t="str">
        <f t="shared" si="816"/>
        <v xml:space="preserve"> </v>
      </c>
      <c r="AC1954" s="184" t="str">
        <f t="shared" si="817"/>
        <v xml:space="preserve"> </v>
      </c>
      <c r="AD1954" s="184" t="str">
        <f t="shared" si="823"/>
        <v xml:space="preserve"> </v>
      </c>
      <c r="AE1954" s="185" t="e">
        <f t="shared" si="818"/>
        <v>#VALUE!</v>
      </c>
      <c r="AF1954" s="185" t="e">
        <f t="shared" si="819"/>
        <v>#VALUE!</v>
      </c>
      <c r="AG1954" s="212" t="e">
        <f t="shared" si="820"/>
        <v>#VALUE!</v>
      </c>
      <c r="AH1954" s="73" t="e">
        <f t="shared" si="824"/>
        <v>#VALUE!</v>
      </c>
      <c r="AI1954" s="74" t="e">
        <f t="shared" si="825"/>
        <v>#VALUE!</v>
      </c>
      <c r="AJ1954" s="186" t="e">
        <f t="shared" si="821"/>
        <v>#VALUE!</v>
      </c>
      <c r="AK1954" s="186" t="e">
        <f t="shared" si="822"/>
        <v>#VALUE!</v>
      </c>
    </row>
    <row r="1955" spans="1:37" x14ac:dyDescent="0.25">
      <c r="A1955" s="114" t="s">
        <v>74</v>
      </c>
      <c r="B1955" s="197"/>
      <c r="C1955" s="102"/>
      <c r="D1955" s="103"/>
      <c r="E1955" s="103"/>
      <c r="F1955" s="104"/>
      <c r="G1955" s="105"/>
      <c r="H1955" s="198"/>
      <c r="I1955" s="106"/>
      <c r="J1955" s="106"/>
      <c r="K1955" s="106"/>
      <c r="L1955" s="107"/>
      <c r="M1955" s="176" t="str">
        <f t="shared" si="801"/>
        <v xml:space="preserve"> </v>
      </c>
      <c r="N1955" s="177" t="str">
        <f t="shared" si="802"/>
        <v xml:space="preserve"> </v>
      </c>
      <c r="O1955" s="177" t="str">
        <f t="shared" si="803"/>
        <v xml:space="preserve"> </v>
      </c>
      <c r="P1955" s="177" t="str">
        <f t="shared" si="804"/>
        <v xml:space="preserve"> </v>
      </c>
      <c r="Q1955" s="178" t="str">
        <f t="shared" si="805"/>
        <v xml:space="preserve"> </v>
      </c>
      <c r="R1955" s="178" t="str">
        <f t="shared" si="806"/>
        <v xml:space="preserve"> </v>
      </c>
      <c r="S1955" s="179" t="str">
        <f t="shared" si="807"/>
        <v xml:space="preserve"> </v>
      </c>
      <c r="T1955" s="176" t="e">
        <f t="shared" si="808"/>
        <v>#VALUE!</v>
      </c>
      <c r="U1955" s="180" t="e">
        <f t="shared" si="809"/>
        <v>#VALUE!</v>
      </c>
      <c r="V1955" s="181" t="e">
        <f t="shared" si="810"/>
        <v>#VALUE!</v>
      </c>
      <c r="W1955" s="182" t="str">
        <f t="shared" si="811"/>
        <v>donnée(s) manquante(s)</v>
      </c>
      <c r="X1955" s="183" t="str">
        <f t="shared" si="812"/>
        <v>donnée(s) manquante(s)</v>
      </c>
      <c r="Y1955" s="178" t="str">
        <f t="shared" si="813"/>
        <v xml:space="preserve"> </v>
      </c>
      <c r="Z1955" s="178" t="str">
        <f t="shared" si="814"/>
        <v xml:space="preserve"> </v>
      </c>
      <c r="AA1955" s="178" t="str">
        <f t="shared" si="815"/>
        <v xml:space="preserve"> </v>
      </c>
      <c r="AB1955" s="184" t="str">
        <f t="shared" si="816"/>
        <v xml:space="preserve"> </v>
      </c>
      <c r="AC1955" s="184" t="str">
        <f t="shared" si="817"/>
        <v xml:space="preserve"> </v>
      </c>
      <c r="AD1955" s="184" t="str">
        <f t="shared" si="823"/>
        <v xml:space="preserve"> </v>
      </c>
      <c r="AE1955" s="185" t="e">
        <f t="shared" si="818"/>
        <v>#VALUE!</v>
      </c>
      <c r="AF1955" s="185" t="e">
        <f t="shared" si="819"/>
        <v>#VALUE!</v>
      </c>
      <c r="AG1955" s="212" t="e">
        <f t="shared" si="820"/>
        <v>#VALUE!</v>
      </c>
      <c r="AH1955" s="73" t="e">
        <f t="shared" si="824"/>
        <v>#VALUE!</v>
      </c>
      <c r="AI1955" s="74" t="e">
        <f t="shared" si="825"/>
        <v>#VALUE!</v>
      </c>
      <c r="AJ1955" s="186" t="e">
        <f t="shared" si="821"/>
        <v>#VALUE!</v>
      </c>
      <c r="AK1955" s="186" t="e">
        <f t="shared" si="822"/>
        <v>#VALUE!</v>
      </c>
    </row>
    <row r="1956" spans="1:37" x14ac:dyDescent="0.25">
      <c r="A1956" s="114" t="s">
        <v>74</v>
      </c>
      <c r="B1956" s="197"/>
      <c r="C1956" s="102"/>
      <c r="D1956" s="103"/>
      <c r="E1956" s="103"/>
      <c r="F1956" s="104"/>
      <c r="G1956" s="105"/>
      <c r="H1956" s="198"/>
      <c r="I1956" s="106"/>
      <c r="J1956" s="106"/>
      <c r="K1956" s="106"/>
      <c r="L1956" s="107"/>
      <c r="M1956" s="176" t="str">
        <f t="shared" si="801"/>
        <v xml:space="preserve"> </v>
      </c>
      <c r="N1956" s="177" t="str">
        <f t="shared" si="802"/>
        <v xml:space="preserve"> </v>
      </c>
      <c r="O1956" s="177" t="str">
        <f t="shared" si="803"/>
        <v xml:space="preserve"> </v>
      </c>
      <c r="P1956" s="177" t="str">
        <f t="shared" si="804"/>
        <v xml:space="preserve"> </v>
      </c>
      <c r="Q1956" s="178" t="str">
        <f t="shared" si="805"/>
        <v xml:space="preserve"> </v>
      </c>
      <c r="R1956" s="178" t="str">
        <f t="shared" si="806"/>
        <v xml:space="preserve"> </v>
      </c>
      <c r="S1956" s="179" t="str">
        <f t="shared" si="807"/>
        <v xml:space="preserve"> </v>
      </c>
      <c r="T1956" s="176" t="e">
        <f t="shared" si="808"/>
        <v>#VALUE!</v>
      </c>
      <c r="U1956" s="180" t="e">
        <f t="shared" si="809"/>
        <v>#VALUE!</v>
      </c>
      <c r="V1956" s="181" t="e">
        <f t="shared" si="810"/>
        <v>#VALUE!</v>
      </c>
      <c r="W1956" s="182" t="str">
        <f t="shared" si="811"/>
        <v>donnée(s) manquante(s)</v>
      </c>
      <c r="X1956" s="183" t="str">
        <f t="shared" si="812"/>
        <v>donnée(s) manquante(s)</v>
      </c>
      <c r="Y1956" s="178" t="str">
        <f t="shared" si="813"/>
        <v xml:space="preserve"> </v>
      </c>
      <c r="Z1956" s="178" t="str">
        <f t="shared" si="814"/>
        <v xml:space="preserve"> </v>
      </c>
      <c r="AA1956" s="178" t="str">
        <f t="shared" si="815"/>
        <v xml:space="preserve"> </v>
      </c>
      <c r="AB1956" s="184" t="str">
        <f t="shared" si="816"/>
        <v xml:space="preserve"> </v>
      </c>
      <c r="AC1956" s="184" t="str">
        <f t="shared" si="817"/>
        <v xml:space="preserve"> </v>
      </c>
      <c r="AD1956" s="184" t="str">
        <f t="shared" si="823"/>
        <v xml:space="preserve"> </v>
      </c>
      <c r="AE1956" s="185" t="e">
        <f t="shared" si="818"/>
        <v>#VALUE!</v>
      </c>
      <c r="AF1956" s="185" t="e">
        <f t="shared" si="819"/>
        <v>#VALUE!</v>
      </c>
      <c r="AG1956" s="212" t="e">
        <f t="shared" si="820"/>
        <v>#VALUE!</v>
      </c>
      <c r="AH1956" s="73" t="e">
        <f t="shared" si="824"/>
        <v>#VALUE!</v>
      </c>
      <c r="AI1956" s="74" t="e">
        <f t="shared" si="825"/>
        <v>#VALUE!</v>
      </c>
      <c r="AJ1956" s="186" t="e">
        <f t="shared" si="821"/>
        <v>#VALUE!</v>
      </c>
      <c r="AK1956" s="186" t="e">
        <f t="shared" si="822"/>
        <v>#VALUE!</v>
      </c>
    </row>
    <row r="1957" spans="1:37" x14ac:dyDescent="0.25">
      <c r="A1957" s="114" t="s">
        <v>74</v>
      </c>
      <c r="B1957" s="197"/>
      <c r="C1957" s="102"/>
      <c r="D1957" s="103"/>
      <c r="E1957" s="103"/>
      <c r="F1957" s="104"/>
      <c r="G1957" s="105"/>
      <c r="H1957" s="198"/>
      <c r="I1957" s="106"/>
      <c r="J1957" s="106"/>
      <c r="K1957" s="106"/>
      <c r="L1957" s="107"/>
      <c r="M1957" s="176" t="str">
        <f t="shared" si="801"/>
        <v xml:space="preserve"> </v>
      </c>
      <c r="N1957" s="177" t="str">
        <f t="shared" si="802"/>
        <v xml:space="preserve"> </v>
      </c>
      <c r="O1957" s="177" t="str">
        <f t="shared" si="803"/>
        <v xml:space="preserve"> </v>
      </c>
      <c r="P1957" s="177" t="str">
        <f t="shared" si="804"/>
        <v xml:space="preserve"> </v>
      </c>
      <c r="Q1957" s="178" t="str">
        <f t="shared" si="805"/>
        <v xml:space="preserve"> </v>
      </c>
      <c r="R1957" s="178" t="str">
        <f t="shared" si="806"/>
        <v xml:space="preserve"> </v>
      </c>
      <c r="S1957" s="179" t="str">
        <f t="shared" si="807"/>
        <v xml:space="preserve"> </v>
      </c>
      <c r="T1957" s="176" t="e">
        <f t="shared" si="808"/>
        <v>#VALUE!</v>
      </c>
      <c r="U1957" s="180" t="e">
        <f t="shared" si="809"/>
        <v>#VALUE!</v>
      </c>
      <c r="V1957" s="181" t="e">
        <f t="shared" si="810"/>
        <v>#VALUE!</v>
      </c>
      <c r="W1957" s="182" t="str">
        <f t="shared" si="811"/>
        <v>donnée(s) manquante(s)</v>
      </c>
      <c r="X1957" s="183" t="str">
        <f t="shared" si="812"/>
        <v>donnée(s) manquante(s)</v>
      </c>
      <c r="Y1957" s="178" t="str">
        <f t="shared" si="813"/>
        <v xml:space="preserve"> </v>
      </c>
      <c r="Z1957" s="178" t="str">
        <f t="shared" si="814"/>
        <v xml:space="preserve"> </v>
      </c>
      <c r="AA1957" s="178" t="str">
        <f t="shared" si="815"/>
        <v xml:space="preserve"> </v>
      </c>
      <c r="AB1957" s="184" t="str">
        <f t="shared" si="816"/>
        <v xml:space="preserve"> </v>
      </c>
      <c r="AC1957" s="184" t="str">
        <f t="shared" si="817"/>
        <v xml:space="preserve"> </v>
      </c>
      <c r="AD1957" s="184" t="str">
        <f t="shared" si="823"/>
        <v xml:space="preserve"> </v>
      </c>
      <c r="AE1957" s="185" t="e">
        <f t="shared" si="818"/>
        <v>#VALUE!</v>
      </c>
      <c r="AF1957" s="185" t="e">
        <f t="shared" si="819"/>
        <v>#VALUE!</v>
      </c>
      <c r="AG1957" s="212" t="e">
        <f t="shared" si="820"/>
        <v>#VALUE!</v>
      </c>
      <c r="AH1957" s="73" t="e">
        <f t="shared" si="824"/>
        <v>#VALUE!</v>
      </c>
      <c r="AI1957" s="74" t="e">
        <f t="shared" si="825"/>
        <v>#VALUE!</v>
      </c>
      <c r="AJ1957" s="186" t="e">
        <f t="shared" si="821"/>
        <v>#VALUE!</v>
      </c>
      <c r="AK1957" s="186" t="e">
        <f t="shared" si="822"/>
        <v>#VALUE!</v>
      </c>
    </row>
    <row r="1958" spans="1:37" x14ac:dyDescent="0.25">
      <c r="A1958" s="114" t="s">
        <v>74</v>
      </c>
      <c r="B1958" s="197"/>
      <c r="C1958" s="102"/>
      <c r="D1958" s="103"/>
      <c r="E1958" s="103"/>
      <c r="F1958" s="104"/>
      <c r="G1958" s="105"/>
      <c r="H1958" s="198"/>
      <c r="I1958" s="106"/>
      <c r="J1958" s="106"/>
      <c r="K1958" s="106"/>
      <c r="L1958" s="107"/>
      <c r="M1958" s="176" t="str">
        <f t="shared" si="801"/>
        <v xml:space="preserve"> </v>
      </c>
      <c r="N1958" s="177" t="str">
        <f t="shared" si="802"/>
        <v xml:space="preserve"> </v>
      </c>
      <c r="O1958" s="177" t="str">
        <f t="shared" si="803"/>
        <v xml:space="preserve"> </v>
      </c>
      <c r="P1958" s="177" t="str">
        <f t="shared" si="804"/>
        <v xml:space="preserve"> </v>
      </c>
      <c r="Q1958" s="178" t="str">
        <f t="shared" si="805"/>
        <v xml:space="preserve"> </v>
      </c>
      <c r="R1958" s="178" t="str">
        <f t="shared" si="806"/>
        <v xml:space="preserve"> </v>
      </c>
      <c r="S1958" s="179" t="str">
        <f t="shared" si="807"/>
        <v xml:space="preserve"> </v>
      </c>
      <c r="T1958" s="176" t="e">
        <f t="shared" si="808"/>
        <v>#VALUE!</v>
      </c>
      <c r="U1958" s="180" t="e">
        <f t="shared" si="809"/>
        <v>#VALUE!</v>
      </c>
      <c r="V1958" s="181" t="e">
        <f t="shared" si="810"/>
        <v>#VALUE!</v>
      </c>
      <c r="W1958" s="182" t="str">
        <f t="shared" si="811"/>
        <v>donnée(s) manquante(s)</v>
      </c>
      <c r="X1958" s="183" t="str">
        <f t="shared" si="812"/>
        <v>donnée(s) manquante(s)</v>
      </c>
      <c r="Y1958" s="178" t="str">
        <f t="shared" si="813"/>
        <v xml:space="preserve"> </v>
      </c>
      <c r="Z1958" s="178" t="str">
        <f t="shared" si="814"/>
        <v xml:space="preserve"> </v>
      </c>
      <c r="AA1958" s="178" t="str">
        <f t="shared" si="815"/>
        <v xml:space="preserve"> </v>
      </c>
      <c r="AB1958" s="184" t="str">
        <f t="shared" si="816"/>
        <v xml:space="preserve"> </v>
      </c>
      <c r="AC1958" s="184" t="str">
        <f t="shared" si="817"/>
        <v xml:space="preserve"> </v>
      </c>
      <c r="AD1958" s="184" t="str">
        <f t="shared" si="823"/>
        <v xml:space="preserve"> </v>
      </c>
      <c r="AE1958" s="185" t="e">
        <f t="shared" si="818"/>
        <v>#VALUE!</v>
      </c>
      <c r="AF1958" s="185" t="e">
        <f t="shared" si="819"/>
        <v>#VALUE!</v>
      </c>
      <c r="AG1958" s="212" t="e">
        <f t="shared" si="820"/>
        <v>#VALUE!</v>
      </c>
      <c r="AH1958" s="73" t="e">
        <f t="shared" si="824"/>
        <v>#VALUE!</v>
      </c>
      <c r="AI1958" s="74" t="e">
        <f t="shared" si="825"/>
        <v>#VALUE!</v>
      </c>
      <c r="AJ1958" s="186" t="e">
        <f t="shared" si="821"/>
        <v>#VALUE!</v>
      </c>
      <c r="AK1958" s="186" t="e">
        <f t="shared" si="822"/>
        <v>#VALUE!</v>
      </c>
    </row>
    <row r="1959" spans="1:37" x14ac:dyDescent="0.25">
      <c r="A1959" s="114" t="s">
        <v>74</v>
      </c>
      <c r="B1959" s="197"/>
      <c r="C1959" s="102"/>
      <c r="D1959" s="103"/>
      <c r="E1959" s="103"/>
      <c r="F1959" s="104"/>
      <c r="G1959" s="105"/>
      <c r="H1959" s="198"/>
      <c r="I1959" s="106"/>
      <c r="J1959" s="106"/>
      <c r="K1959" s="106"/>
      <c r="L1959" s="107"/>
      <c r="M1959" s="176" t="str">
        <f t="shared" si="801"/>
        <v xml:space="preserve"> </v>
      </c>
      <c r="N1959" s="177" t="str">
        <f t="shared" si="802"/>
        <v xml:space="preserve"> </v>
      </c>
      <c r="O1959" s="177" t="str">
        <f t="shared" si="803"/>
        <v xml:space="preserve"> </v>
      </c>
      <c r="P1959" s="177" t="str">
        <f t="shared" si="804"/>
        <v xml:space="preserve"> </v>
      </c>
      <c r="Q1959" s="178" t="str">
        <f t="shared" si="805"/>
        <v xml:space="preserve"> </v>
      </c>
      <c r="R1959" s="178" t="str">
        <f t="shared" si="806"/>
        <v xml:space="preserve"> </v>
      </c>
      <c r="S1959" s="179" t="str">
        <f t="shared" si="807"/>
        <v xml:space="preserve"> </v>
      </c>
      <c r="T1959" s="176" t="e">
        <f t="shared" si="808"/>
        <v>#VALUE!</v>
      </c>
      <c r="U1959" s="180" t="e">
        <f t="shared" si="809"/>
        <v>#VALUE!</v>
      </c>
      <c r="V1959" s="181" t="e">
        <f t="shared" si="810"/>
        <v>#VALUE!</v>
      </c>
      <c r="W1959" s="182" t="str">
        <f t="shared" si="811"/>
        <v>donnée(s) manquante(s)</v>
      </c>
      <c r="X1959" s="183" t="str">
        <f t="shared" si="812"/>
        <v>donnée(s) manquante(s)</v>
      </c>
      <c r="Y1959" s="178" t="str">
        <f t="shared" si="813"/>
        <v xml:space="preserve"> </v>
      </c>
      <c r="Z1959" s="178" t="str">
        <f t="shared" si="814"/>
        <v xml:space="preserve"> </v>
      </c>
      <c r="AA1959" s="178" t="str">
        <f t="shared" si="815"/>
        <v xml:space="preserve"> </v>
      </c>
      <c r="AB1959" s="184" t="str">
        <f t="shared" si="816"/>
        <v xml:space="preserve"> </v>
      </c>
      <c r="AC1959" s="184" t="str">
        <f t="shared" si="817"/>
        <v xml:space="preserve"> </v>
      </c>
      <c r="AD1959" s="184" t="str">
        <f t="shared" si="823"/>
        <v xml:space="preserve"> </v>
      </c>
      <c r="AE1959" s="185" t="e">
        <f t="shared" si="818"/>
        <v>#VALUE!</v>
      </c>
      <c r="AF1959" s="185" t="e">
        <f t="shared" si="819"/>
        <v>#VALUE!</v>
      </c>
      <c r="AG1959" s="212" t="e">
        <f t="shared" si="820"/>
        <v>#VALUE!</v>
      </c>
      <c r="AH1959" s="73" t="e">
        <f t="shared" si="824"/>
        <v>#VALUE!</v>
      </c>
      <c r="AI1959" s="74" t="e">
        <f t="shared" si="825"/>
        <v>#VALUE!</v>
      </c>
      <c r="AJ1959" s="186" t="e">
        <f t="shared" si="821"/>
        <v>#VALUE!</v>
      </c>
      <c r="AK1959" s="186" t="e">
        <f t="shared" si="822"/>
        <v>#VALUE!</v>
      </c>
    </row>
    <row r="1960" spans="1:37" x14ac:dyDescent="0.25">
      <c r="A1960" s="114" t="s">
        <v>74</v>
      </c>
      <c r="B1960" s="197"/>
      <c r="C1960" s="102"/>
      <c r="D1960" s="103"/>
      <c r="E1960" s="103"/>
      <c r="F1960" s="104"/>
      <c r="G1960" s="105"/>
      <c r="H1960" s="198"/>
      <c r="I1960" s="106"/>
      <c r="J1960" s="106"/>
      <c r="K1960" s="106"/>
      <c r="L1960" s="107"/>
      <c r="M1960" s="176" t="str">
        <f t="shared" si="801"/>
        <v xml:space="preserve"> </v>
      </c>
      <c r="N1960" s="177" t="str">
        <f t="shared" si="802"/>
        <v xml:space="preserve"> </v>
      </c>
      <c r="O1960" s="177" t="str">
        <f t="shared" si="803"/>
        <v xml:space="preserve"> </v>
      </c>
      <c r="P1960" s="177" t="str">
        <f t="shared" si="804"/>
        <v xml:space="preserve"> </v>
      </c>
      <c r="Q1960" s="178" t="str">
        <f t="shared" si="805"/>
        <v xml:space="preserve"> </v>
      </c>
      <c r="R1960" s="178" t="str">
        <f t="shared" si="806"/>
        <v xml:space="preserve"> </v>
      </c>
      <c r="S1960" s="179" t="str">
        <f t="shared" si="807"/>
        <v xml:space="preserve"> </v>
      </c>
      <c r="T1960" s="176" t="e">
        <f t="shared" si="808"/>
        <v>#VALUE!</v>
      </c>
      <c r="U1960" s="180" t="e">
        <f t="shared" si="809"/>
        <v>#VALUE!</v>
      </c>
      <c r="V1960" s="181" t="e">
        <f t="shared" si="810"/>
        <v>#VALUE!</v>
      </c>
      <c r="W1960" s="182" t="str">
        <f t="shared" si="811"/>
        <v>donnée(s) manquante(s)</v>
      </c>
      <c r="X1960" s="183" t="str">
        <f t="shared" si="812"/>
        <v>donnée(s) manquante(s)</v>
      </c>
      <c r="Y1960" s="178" t="str">
        <f t="shared" si="813"/>
        <v xml:space="preserve"> </v>
      </c>
      <c r="Z1960" s="178" t="str">
        <f t="shared" si="814"/>
        <v xml:space="preserve"> </v>
      </c>
      <c r="AA1960" s="178" t="str">
        <f t="shared" si="815"/>
        <v xml:space="preserve"> </v>
      </c>
      <c r="AB1960" s="184" t="str">
        <f t="shared" si="816"/>
        <v xml:space="preserve"> </v>
      </c>
      <c r="AC1960" s="184" t="str">
        <f t="shared" si="817"/>
        <v xml:space="preserve"> </v>
      </c>
      <c r="AD1960" s="184" t="str">
        <f t="shared" si="823"/>
        <v xml:space="preserve"> </v>
      </c>
      <c r="AE1960" s="185" t="e">
        <f t="shared" si="818"/>
        <v>#VALUE!</v>
      </c>
      <c r="AF1960" s="185" t="e">
        <f t="shared" si="819"/>
        <v>#VALUE!</v>
      </c>
      <c r="AG1960" s="212" t="e">
        <f t="shared" si="820"/>
        <v>#VALUE!</v>
      </c>
      <c r="AH1960" s="73" t="e">
        <f t="shared" si="824"/>
        <v>#VALUE!</v>
      </c>
      <c r="AI1960" s="74" t="e">
        <f t="shared" si="825"/>
        <v>#VALUE!</v>
      </c>
      <c r="AJ1960" s="186" t="e">
        <f t="shared" si="821"/>
        <v>#VALUE!</v>
      </c>
      <c r="AK1960" s="186" t="e">
        <f t="shared" si="822"/>
        <v>#VALUE!</v>
      </c>
    </row>
    <row r="1961" spans="1:37" x14ac:dyDescent="0.25">
      <c r="A1961" s="114" t="s">
        <v>74</v>
      </c>
      <c r="B1961" s="197"/>
      <c r="C1961" s="102"/>
      <c r="D1961" s="103"/>
      <c r="E1961" s="103"/>
      <c r="F1961" s="104"/>
      <c r="G1961" s="105"/>
      <c r="H1961" s="198"/>
      <c r="I1961" s="106"/>
      <c r="J1961" s="106"/>
      <c r="K1961" s="106"/>
      <c r="L1961" s="107"/>
      <c r="M1961" s="176" t="str">
        <f t="shared" si="801"/>
        <v xml:space="preserve"> </v>
      </c>
      <c r="N1961" s="177" t="str">
        <f t="shared" si="802"/>
        <v xml:space="preserve"> </v>
      </c>
      <c r="O1961" s="177" t="str">
        <f t="shared" si="803"/>
        <v xml:space="preserve"> </v>
      </c>
      <c r="P1961" s="177" t="str">
        <f t="shared" si="804"/>
        <v xml:space="preserve"> </v>
      </c>
      <c r="Q1961" s="178" t="str">
        <f t="shared" si="805"/>
        <v xml:space="preserve"> </v>
      </c>
      <c r="R1961" s="178" t="str">
        <f t="shared" si="806"/>
        <v xml:space="preserve"> </v>
      </c>
      <c r="S1961" s="179" t="str">
        <f t="shared" si="807"/>
        <v xml:space="preserve"> </v>
      </c>
      <c r="T1961" s="176" t="e">
        <f t="shared" si="808"/>
        <v>#VALUE!</v>
      </c>
      <c r="U1961" s="180" t="e">
        <f t="shared" si="809"/>
        <v>#VALUE!</v>
      </c>
      <c r="V1961" s="181" t="e">
        <f t="shared" si="810"/>
        <v>#VALUE!</v>
      </c>
      <c r="W1961" s="182" t="str">
        <f t="shared" si="811"/>
        <v>donnée(s) manquante(s)</v>
      </c>
      <c r="X1961" s="183" t="str">
        <f t="shared" si="812"/>
        <v>donnée(s) manquante(s)</v>
      </c>
      <c r="Y1961" s="178" t="str">
        <f t="shared" si="813"/>
        <v xml:space="preserve"> </v>
      </c>
      <c r="Z1961" s="178" t="str">
        <f t="shared" si="814"/>
        <v xml:space="preserve"> </v>
      </c>
      <c r="AA1961" s="178" t="str">
        <f t="shared" si="815"/>
        <v xml:space="preserve"> </v>
      </c>
      <c r="AB1961" s="184" t="str">
        <f t="shared" si="816"/>
        <v xml:space="preserve"> </v>
      </c>
      <c r="AC1961" s="184" t="str">
        <f t="shared" si="817"/>
        <v xml:space="preserve"> </v>
      </c>
      <c r="AD1961" s="184" t="str">
        <f t="shared" si="823"/>
        <v xml:space="preserve"> </v>
      </c>
      <c r="AE1961" s="185" t="e">
        <f t="shared" si="818"/>
        <v>#VALUE!</v>
      </c>
      <c r="AF1961" s="185" t="e">
        <f t="shared" si="819"/>
        <v>#VALUE!</v>
      </c>
      <c r="AG1961" s="212" t="e">
        <f t="shared" si="820"/>
        <v>#VALUE!</v>
      </c>
      <c r="AH1961" s="73" t="e">
        <f t="shared" si="824"/>
        <v>#VALUE!</v>
      </c>
      <c r="AI1961" s="74" t="e">
        <f t="shared" si="825"/>
        <v>#VALUE!</v>
      </c>
      <c r="AJ1961" s="186" t="e">
        <f t="shared" si="821"/>
        <v>#VALUE!</v>
      </c>
      <c r="AK1961" s="186" t="e">
        <f t="shared" si="822"/>
        <v>#VALUE!</v>
      </c>
    </row>
    <row r="1962" spans="1:37" x14ac:dyDescent="0.25">
      <c r="A1962" s="114" t="s">
        <v>74</v>
      </c>
      <c r="B1962" s="197"/>
      <c r="C1962" s="102"/>
      <c r="D1962" s="103"/>
      <c r="E1962" s="103"/>
      <c r="F1962" s="104"/>
      <c r="G1962" s="105"/>
      <c r="H1962" s="198"/>
      <c r="I1962" s="106"/>
      <c r="J1962" s="106"/>
      <c r="K1962" s="106"/>
      <c r="L1962" s="107"/>
      <c r="M1962" s="176" t="str">
        <f t="shared" si="801"/>
        <v xml:space="preserve"> </v>
      </c>
      <c r="N1962" s="177" t="str">
        <f t="shared" si="802"/>
        <v xml:space="preserve"> </v>
      </c>
      <c r="O1962" s="177" t="str">
        <f t="shared" si="803"/>
        <v xml:space="preserve"> </v>
      </c>
      <c r="P1962" s="177" t="str">
        <f t="shared" si="804"/>
        <v xml:space="preserve"> </v>
      </c>
      <c r="Q1962" s="178" t="str">
        <f t="shared" si="805"/>
        <v xml:space="preserve"> </v>
      </c>
      <c r="R1962" s="178" t="str">
        <f t="shared" si="806"/>
        <v xml:space="preserve"> </v>
      </c>
      <c r="S1962" s="179" t="str">
        <f t="shared" si="807"/>
        <v xml:space="preserve"> </v>
      </c>
      <c r="T1962" s="176" t="e">
        <f t="shared" si="808"/>
        <v>#VALUE!</v>
      </c>
      <c r="U1962" s="180" t="e">
        <f t="shared" si="809"/>
        <v>#VALUE!</v>
      </c>
      <c r="V1962" s="181" t="e">
        <f t="shared" si="810"/>
        <v>#VALUE!</v>
      </c>
      <c r="W1962" s="182" t="str">
        <f t="shared" si="811"/>
        <v>donnée(s) manquante(s)</v>
      </c>
      <c r="X1962" s="183" t="str">
        <f t="shared" si="812"/>
        <v>donnée(s) manquante(s)</v>
      </c>
      <c r="Y1962" s="178" t="str">
        <f t="shared" si="813"/>
        <v xml:space="preserve"> </v>
      </c>
      <c r="Z1962" s="178" t="str">
        <f t="shared" si="814"/>
        <v xml:space="preserve"> </v>
      </c>
      <c r="AA1962" s="178" t="str">
        <f t="shared" si="815"/>
        <v xml:space="preserve"> </v>
      </c>
      <c r="AB1962" s="184" t="str">
        <f t="shared" si="816"/>
        <v xml:space="preserve"> </v>
      </c>
      <c r="AC1962" s="184" t="str">
        <f t="shared" si="817"/>
        <v xml:space="preserve"> </v>
      </c>
      <c r="AD1962" s="184" t="str">
        <f t="shared" si="823"/>
        <v xml:space="preserve"> </v>
      </c>
      <c r="AE1962" s="185" t="e">
        <f t="shared" si="818"/>
        <v>#VALUE!</v>
      </c>
      <c r="AF1962" s="185" t="e">
        <f t="shared" si="819"/>
        <v>#VALUE!</v>
      </c>
      <c r="AG1962" s="212" t="e">
        <f t="shared" si="820"/>
        <v>#VALUE!</v>
      </c>
      <c r="AH1962" s="73" t="e">
        <f t="shared" si="824"/>
        <v>#VALUE!</v>
      </c>
      <c r="AI1962" s="74" t="e">
        <f t="shared" si="825"/>
        <v>#VALUE!</v>
      </c>
      <c r="AJ1962" s="186" t="e">
        <f t="shared" si="821"/>
        <v>#VALUE!</v>
      </c>
      <c r="AK1962" s="186" t="e">
        <f t="shared" si="822"/>
        <v>#VALUE!</v>
      </c>
    </row>
    <row r="1963" spans="1:37" x14ac:dyDescent="0.25">
      <c r="A1963" s="114" t="s">
        <v>74</v>
      </c>
      <c r="B1963" s="197"/>
      <c r="C1963" s="102"/>
      <c r="D1963" s="103"/>
      <c r="E1963" s="103"/>
      <c r="F1963" s="104"/>
      <c r="G1963" s="105"/>
      <c r="H1963" s="198"/>
      <c r="I1963" s="106"/>
      <c r="J1963" s="106"/>
      <c r="K1963" s="106"/>
      <c r="L1963" s="107"/>
      <c r="M1963" s="176" t="str">
        <f t="shared" si="801"/>
        <v xml:space="preserve"> </v>
      </c>
      <c r="N1963" s="177" t="str">
        <f t="shared" si="802"/>
        <v xml:space="preserve"> </v>
      </c>
      <c r="O1963" s="177" t="str">
        <f t="shared" si="803"/>
        <v xml:space="preserve"> </v>
      </c>
      <c r="P1963" s="177" t="str">
        <f t="shared" si="804"/>
        <v xml:space="preserve"> </v>
      </c>
      <c r="Q1963" s="178" t="str">
        <f t="shared" si="805"/>
        <v xml:space="preserve"> </v>
      </c>
      <c r="R1963" s="178" t="str">
        <f t="shared" si="806"/>
        <v xml:space="preserve"> </v>
      </c>
      <c r="S1963" s="179" t="str">
        <f t="shared" si="807"/>
        <v xml:space="preserve"> </v>
      </c>
      <c r="T1963" s="176" t="e">
        <f t="shared" si="808"/>
        <v>#VALUE!</v>
      </c>
      <c r="U1963" s="180" t="e">
        <f t="shared" si="809"/>
        <v>#VALUE!</v>
      </c>
      <c r="V1963" s="181" t="e">
        <f t="shared" si="810"/>
        <v>#VALUE!</v>
      </c>
      <c r="W1963" s="182" t="str">
        <f t="shared" si="811"/>
        <v>donnée(s) manquante(s)</v>
      </c>
      <c r="X1963" s="183" t="str">
        <f t="shared" si="812"/>
        <v>donnée(s) manquante(s)</v>
      </c>
      <c r="Y1963" s="178" t="str">
        <f t="shared" si="813"/>
        <v xml:space="preserve"> </v>
      </c>
      <c r="Z1963" s="178" t="str">
        <f t="shared" si="814"/>
        <v xml:space="preserve"> </v>
      </c>
      <c r="AA1963" s="178" t="str">
        <f t="shared" si="815"/>
        <v xml:space="preserve"> </v>
      </c>
      <c r="AB1963" s="184" t="str">
        <f t="shared" si="816"/>
        <v xml:space="preserve"> </v>
      </c>
      <c r="AC1963" s="184" t="str">
        <f t="shared" si="817"/>
        <v xml:space="preserve"> </v>
      </c>
      <c r="AD1963" s="184" t="str">
        <f t="shared" si="823"/>
        <v xml:space="preserve"> </v>
      </c>
      <c r="AE1963" s="185" t="e">
        <f t="shared" si="818"/>
        <v>#VALUE!</v>
      </c>
      <c r="AF1963" s="185" t="e">
        <f t="shared" si="819"/>
        <v>#VALUE!</v>
      </c>
      <c r="AG1963" s="212" t="e">
        <f t="shared" si="820"/>
        <v>#VALUE!</v>
      </c>
      <c r="AH1963" s="73" t="e">
        <f t="shared" si="824"/>
        <v>#VALUE!</v>
      </c>
      <c r="AI1963" s="74" t="e">
        <f t="shared" si="825"/>
        <v>#VALUE!</v>
      </c>
      <c r="AJ1963" s="186" t="e">
        <f t="shared" si="821"/>
        <v>#VALUE!</v>
      </c>
      <c r="AK1963" s="186" t="e">
        <f t="shared" si="822"/>
        <v>#VALUE!</v>
      </c>
    </row>
    <row r="1964" spans="1:37" x14ac:dyDescent="0.25">
      <c r="A1964" s="114" t="s">
        <v>74</v>
      </c>
      <c r="B1964" s="197"/>
      <c r="C1964" s="102"/>
      <c r="D1964" s="103"/>
      <c r="E1964" s="103"/>
      <c r="F1964" s="104"/>
      <c r="G1964" s="105"/>
      <c r="H1964" s="198"/>
      <c r="I1964" s="106"/>
      <c r="J1964" s="106"/>
      <c r="K1964" s="106"/>
      <c r="L1964" s="107"/>
      <c r="M1964" s="176" t="str">
        <f t="shared" si="801"/>
        <v xml:space="preserve"> </v>
      </c>
      <c r="N1964" s="177" t="str">
        <f t="shared" si="802"/>
        <v xml:space="preserve"> </v>
      </c>
      <c r="O1964" s="177" t="str">
        <f t="shared" si="803"/>
        <v xml:space="preserve"> </v>
      </c>
      <c r="P1964" s="177" t="str">
        <f t="shared" si="804"/>
        <v xml:space="preserve"> </v>
      </c>
      <c r="Q1964" s="178" t="str">
        <f t="shared" si="805"/>
        <v xml:space="preserve"> </v>
      </c>
      <c r="R1964" s="178" t="str">
        <f t="shared" si="806"/>
        <v xml:space="preserve"> </v>
      </c>
      <c r="S1964" s="179" t="str">
        <f t="shared" si="807"/>
        <v xml:space="preserve"> </v>
      </c>
      <c r="T1964" s="176" t="e">
        <f t="shared" si="808"/>
        <v>#VALUE!</v>
      </c>
      <c r="U1964" s="180" t="e">
        <f t="shared" si="809"/>
        <v>#VALUE!</v>
      </c>
      <c r="V1964" s="181" t="e">
        <f t="shared" si="810"/>
        <v>#VALUE!</v>
      </c>
      <c r="W1964" s="182" t="str">
        <f t="shared" si="811"/>
        <v>donnée(s) manquante(s)</v>
      </c>
      <c r="X1964" s="183" t="str">
        <f t="shared" si="812"/>
        <v>donnée(s) manquante(s)</v>
      </c>
      <c r="Y1964" s="178" t="str">
        <f t="shared" si="813"/>
        <v xml:space="preserve"> </v>
      </c>
      <c r="Z1964" s="178" t="str">
        <f t="shared" si="814"/>
        <v xml:space="preserve"> </v>
      </c>
      <c r="AA1964" s="178" t="str">
        <f t="shared" si="815"/>
        <v xml:space="preserve"> </v>
      </c>
      <c r="AB1964" s="184" t="str">
        <f t="shared" si="816"/>
        <v xml:space="preserve"> </v>
      </c>
      <c r="AC1964" s="184" t="str">
        <f t="shared" si="817"/>
        <v xml:space="preserve"> </v>
      </c>
      <c r="AD1964" s="184" t="str">
        <f t="shared" si="823"/>
        <v xml:space="preserve"> </v>
      </c>
      <c r="AE1964" s="185" t="e">
        <f t="shared" si="818"/>
        <v>#VALUE!</v>
      </c>
      <c r="AF1964" s="185" t="e">
        <f t="shared" si="819"/>
        <v>#VALUE!</v>
      </c>
      <c r="AG1964" s="212" t="e">
        <f t="shared" si="820"/>
        <v>#VALUE!</v>
      </c>
      <c r="AH1964" s="73" t="e">
        <f t="shared" si="824"/>
        <v>#VALUE!</v>
      </c>
      <c r="AI1964" s="74" t="e">
        <f t="shared" si="825"/>
        <v>#VALUE!</v>
      </c>
      <c r="AJ1964" s="186" t="e">
        <f t="shared" si="821"/>
        <v>#VALUE!</v>
      </c>
      <c r="AK1964" s="186" t="e">
        <f t="shared" si="822"/>
        <v>#VALUE!</v>
      </c>
    </row>
    <row r="1965" spans="1:37" x14ac:dyDescent="0.25">
      <c r="A1965" s="114" t="s">
        <v>74</v>
      </c>
      <c r="B1965" s="197"/>
      <c r="C1965" s="102"/>
      <c r="D1965" s="103"/>
      <c r="E1965" s="103"/>
      <c r="F1965" s="104"/>
      <c r="G1965" s="105"/>
      <c r="H1965" s="198"/>
      <c r="I1965" s="106"/>
      <c r="J1965" s="106"/>
      <c r="K1965" s="106"/>
      <c r="L1965" s="107"/>
      <c r="M1965" s="176" t="str">
        <f t="shared" si="801"/>
        <v xml:space="preserve"> </v>
      </c>
      <c r="N1965" s="177" t="str">
        <f t="shared" si="802"/>
        <v xml:space="preserve"> </v>
      </c>
      <c r="O1965" s="177" t="str">
        <f t="shared" si="803"/>
        <v xml:space="preserve"> </v>
      </c>
      <c r="P1965" s="177" t="str">
        <f t="shared" si="804"/>
        <v xml:space="preserve"> </v>
      </c>
      <c r="Q1965" s="178" t="str">
        <f t="shared" si="805"/>
        <v xml:space="preserve"> </v>
      </c>
      <c r="R1965" s="178" t="str">
        <f t="shared" si="806"/>
        <v xml:space="preserve"> </v>
      </c>
      <c r="S1965" s="179" t="str">
        <f t="shared" si="807"/>
        <v xml:space="preserve"> </v>
      </c>
      <c r="T1965" s="176" t="e">
        <f t="shared" si="808"/>
        <v>#VALUE!</v>
      </c>
      <c r="U1965" s="180" t="e">
        <f t="shared" si="809"/>
        <v>#VALUE!</v>
      </c>
      <c r="V1965" s="181" t="e">
        <f t="shared" si="810"/>
        <v>#VALUE!</v>
      </c>
      <c r="W1965" s="182" t="str">
        <f t="shared" si="811"/>
        <v>donnée(s) manquante(s)</v>
      </c>
      <c r="X1965" s="183" t="str">
        <f t="shared" si="812"/>
        <v>donnée(s) manquante(s)</v>
      </c>
      <c r="Y1965" s="178" t="str">
        <f t="shared" si="813"/>
        <v xml:space="preserve"> </v>
      </c>
      <c r="Z1965" s="178" t="str">
        <f t="shared" si="814"/>
        <v xml:space="preserve"> </v>
      </c>
      <c r="AA1965" s="178" t="str">
        <f t="shared" si="815"/>
        <v xml:space="preserve"> </v>
      </c>
      <c r="AB1965" s="184" t="str">
        <f t="shared" si="816"/>
        <v xml:space="preserve"> </v>
      </c>
      <c r="AC1965" s="184" t="str">
        <f t="shared" si="817"/>
        <v xml:space="preserve"> </v>
      </c>
      <c r="AD1965" s="184" t="str">
        <f t="shared" si="823"/>
        <v xml:space="preserve"> </v>
      </c>
      <c r="AE1965" s="185" t="e">
        <f t="shared" si="818"/>
        <v>#VALUE!</v>
      </c>
      <c r="AF1965" s="185" t="e">
        <f t="shared" si="819"/>
        <v>#VALUE!</v>
      </c>
      <c r="AG1965" s="212" t="e">
        <f t="shared" si="820"/>
        <v>#VALUE!</v>
      </c>
      <c r="AH1965" s="73" t="e">
        <f t="shared" si="824"/>
        <v>#VALUE!</v>
      </c>
      <c r="AI1965" s="74" t="e">
        <f t="shared" si="825"/>
        <v>#VALUE!</v>
      </c>
      <c r="AJ1965" s="186" t="e">
        <f t="shared" si="821"/>
        <v>#VALUE!</v>
      </c>
      <c r="AK1965" s="186" t="e">
        <f t="shared" si="822"/>
        <v>#VALUE!</v>
      </c>
    </row>
    <row r="1966" spans="1:37" x14ac:dyDescent="0.25">
      <c r="A1966" s="114" t="s">
        <v>74</v>
      </c>
      <c r="B1966" s="197"/>
      <c r="C1966" s="102"/>
      <c r="D1966" s="103"/>
      <c r="E1966" s="103"/>
      <c r="F1966" s="104"/>
      <c r="G1966" s="105"/>
      <c r="H1966" s="198"/>
      <c r="I1966" s="106"/>
      <c r="J1966" s="106"/>
      <c r="K1966" s="106"/>
      <c r="L1966" s="107"/>
      <c r="M1966" s="176" t="str">
        <f t="shared" si="801"/>
        <v xml:space="preserve"> </v>
      </c>
      <c r="N1966" s="177" t="str">
        <f t="shared" si="802"/>
        <v xml:space="preserve"> </v>
      </c>
      <c r="O1966" s="177" t="str">
        <f t="shared" si="803"/>
        <v xml:space="preserve"> </v>
      </c>
      <c r="P1966" s="177" t="str">
        <f t="shared" si="804"/>
        <v xml:space="preserve"> </v>
      </c>
      <c r="Q1966" s="178" t="str">
        <f t="shared" si="805"/>
        <v xml:space="preserve"> </v>
      </c>
      <c r="R1966" s="178" t="str">
        <f t="shared" si="806"/>
        <v xml:space="preserve"> </v>
      </c>
      <c r="S1966" s="179" t="str">
        <f t="shared" si="807"/>
        <v xml:space="preserve"> </v>
      </c>
      <c r="T1966" s="176" t="e">
        <f t="shared" si="808"/>
        <v>#VALUE!</v>
      </c>
      <c r="U1966" s="180" t="e">
        <f t="shared" si="809"/>
        <v>#VALUE!</v>
      </c>
      <c r="V1966" s="181" t="e">
        <f t="shared" si="810"/>
        <v>#VALUE!</v>
      </c>
      <c r="W1966" s="182" t="str">
        <f t="shared" si="811"/>
        <v>donnée(s) manquante(s)</v>
      </c>
      <c r="X1966" s="183" t="str">
        <f t="shared" si="812"/>
        <v>donnée(s) manquante(s)</v>
      </c>
      <c r="Y1966" s="178" t="str">
        <f t="shared" si="813"/>
        <v xml:space="preserve"> </v>
      </c>
      <c r="Z1966" s="178" t="str">
        <f t="shared" si="814"/>
        <v xml:space="preserve"> </v>
      </c>
      <c r="AA1966" s="178" t="str">
        <f t="shared" si="815"/>
        <v xml:space="preserve"> </v>
      </c>
      <c r="AB1966" s="184" t="str">
        <f t="shared" si="816"/>
        <v xml:space="preserve"> </v>
      </c>
      <c r="AC1966" s="184" t="str">
        <f t="shared" si="817"/>
        <v xml:space="preserve"> </v>
      </c>
      <c r="AD1966" s="184" t="str">
        <f t="shared" si="823"/>
        <v xml:space="preserve"> </v>
      </c>
      <c r="AE1966" s="185" t="e">
        <f t="shared" si="818"/>
        <v>#VALUE!</v>
      </c>
      <c r="AF1966" s="185" t="e">
        <f t="shared" si="819"/>
        <v>#VALUE!</v>
      </c>
      <c r="AG1966" s="212" t="e">
        <f t="shared" si="820"/>
        <v>#VALUE!</v>
      </c>
      <c r="AH1966" s="73" t="e">
        <f t="shared" si="824"/>
        <v>#VALUE!</v>
      </c>
      <c r="AI1966" s="74" t="e">
        <f t="shared" si="825"/>
        <v>#VALUE!</v>
      </c>
      <c r="AJ1966" s="186" t="e">
        <f t="shared" si="821"/>
        <v>#VALUE!</v>
      </c>
      <c r="AK1966" s="186" t="e">
        <f t="shared" si="822"/>
        <v>#VALUE!</v>
      </c>
    </row>
    <row r="1967" spans="1:37" x14ac:dyDescent="0.25">
      <c r="A1967" s="114" t="s">
        <v>74</v>
      </c>
      <c r="B1967" s="197"/>
      <c r="C1967" s="102"/>
      <c r="D1967" s="103"/>
      <c r="E1967" s="103"/>
      <c r="F1967" s="104"/>
      <c r="G1967" s="105"/>
      <c r="H1967" s="198"/>
      <c r="I1967" s="106"/>
      <c r="J1967" s="106"/>
      <c r="K1967" s="106"/>
      <c r="L1967" s="107"/>
      <c r="M1967" s="176" t="str">
        <f t="shared" si="801"/>
        <v xml:space="preserve"> </v>
      </c>
      <c r="N1967" s="177" t="str">
        <f t="shared" si="802"/>
        <v xml:space="preserve"> </v>
      </c>
      <c r="O1967" s="177" t="str">
        <f t="shared" si="803"/>
        <v xml:space="preserve"> </v>
      </c>
      <c r="P1967" s="177" t="str">
        <f t="shared" si="804"/>
        <v xml:space="preserve"> </v>
      </c>
      <c r="Q1967" s="178" t="str">
        <f t="shared" si="805"/>
        <v xml:space="preserve"> </v>
      </c>
      <c r="R1967" s="178" t="str">
        <f t="shared" si="806"/>
        <v xml:space="preserve"> </v>
      </c>
      <c r="S1967" s="179" t="str">
        <f t="shared" si="807"/>
        <v xml:space="preserve"> </v>
      </c>
      <c r="T1967" s="176" t="e">
        <f t="shared" si="808"/>
        <v>#VALUE!</v>
      </c>
      <c r="U1967" s="180" t="e">
        <f t="shared" si="809"/>
        <v>#VALUE!</v>
      </c>
      <c r="V1967" s="181" t="e">
        <f t="shared" si="810"/>
        <v>#VALUE!</v>
      </c>
      <c r="W1967" s="182" t="str">
        <f t="shared" si="811"/>
        <v>donnée(s) manquante(s)</v>
      </c>
      <c r="X1967" s="183" t="str">
        <f t="shared" si="812"/>
        <v>donnée(s) manquante(s)</v>
      </c>
      <c r="Y1967" s="178" t="str">
        <f t="shared" si="813"/>
        <v xml:space="preserve"> </v>
      </c>
      <c r="Z1967" s="178" t="str">
        <f t="shared" si="814"/>
        <v xml:space="preserve"> </v>
      </c>
      <c r="AA1967" s="178" t="str">
        <f t="shared" si="815"/>
        <v xml:space="preserve"> </v>
      </c>
      <c r="AB1967" s="184" t="str">
        <f t="shared" si="816"/>
        <v xml:space="preserve"> </v>
      </c>
      <c r="AC1967" s="184" t="str">
        <f t="shared" si="817"/>
        <v xml:space="preserve"> </v>
      </c>
      <c r="AD1967" s="184" t="str">
        <f t="shared" si="823"/>
        <v xml:space="preserve"> </v>
      </c>
      <c r="AE1967" s="185" t="e">
        <f t="shared" si="818"/>
        <v>#VALUE!</v>
      </c>
      <c r="AF1967" s="185" t="e">
        <f t="shared" si="819"/>
        <v>#VALUE!</v>
      </c>
      <c r="AG1967" s="212" t="e">
        <f t="shared" si="820"/>
        <v>#VALUE!</v>
      </c>
      <c r="AH1967" s="73" t="e">
        <f t="shared" si="824"/>
        <v>#VALUE!</v>
      </c>
      <c r="AI1967" s="74" t="e">
        <f t="shared" si="825"/>
        <v>#VALUE!</v>
      </c>
      <c r="AJ1967" s="186" t="e">
        <f t="shared" si="821"/>
        <v>#VALUE!</v>
      </c>
      <c r="AK1967" s="186" t="e">
        <f t="shared" si="822"/>
        <v>#VALUE!</v>
      </c>
    </row>
    <row r="1968" spans="1:37" x14ac:dyDescent="0.25">
      <c r="A1968" s="114" t="s">
        <v>74</v>
      </c>
      <c r="B1968" s="197"/>
      <c r="C1968" s="102"/>
      <c r="D1968" s="103"/>
      <c r="E1968" s="103"/>
      <c r="F1968" s="104"/>
      <c r="G1968" s="105"/>
      <c r="H1968" s="198"/>
      <c r="I1968" s="106"/>
      <c r="J1968" s="106"/>
      <c r="K1968" s="106"/>
      <c r="L1968" s="107"/>
      <c r="M1968" s="176" t="str">
        <f t="shared" si="801"/>
        <v xml:space="preserve"> </v>
      </c>
      <c r="N1968" s="177" t="str">
        <f t="shared" si="802"/>
        <v xml:space="preserve"> </v>
      </c>
      <c r="O1968" s="177" t="str">
        <f t="shared" si="803"/>
        <v xml:space="preserve"> </v>
      </c>
      <c r="P1968" s="177" t="str">
        <f t="shared" si="804"/>
        <v xml:space="preserve"> </v>
      </c>
      <c r="Q1968" s="178" t="str">
        <f t="shared" si="805"/>
        <v xml:space="preserve"> </v>
      </c>
      <c r="R1968" s="178" t="str">
        <f t="shared" si="806"/>
        <v xml:space="preserve"> </v>
      </c>
      <c r="S1968" s="179" t="str">
        <f t="shared" si="807"/>
        <v xml:space="preserve"> </v>
      </c>
      <c r="T1968" s="176" t="e">
        <f t="shared" si="808"/>
        <v>#VALUE!</v>
      </c>
      <c r="U1968" s="180" t="e">
        <f t="shared" si="809"/>
        <v>#VALUE!</v>
      </c>
      <c r="V1968" s="181" t="e">
        <f t="shared" si="810"/>
        <v>#VALUE!</v>
      </c>
      <c r="W1968" s="182" t="str">
        <f t="shared" si="811"/>
        <v>donnée(s) manquante(s)</v>
      </c>
      <c r="X1968" s="183" t="str">
        <f t="shared" si="812"/>
        <v>donnée(s) manquante(s)</v>
      </c>
      <c r="Y1968" s="178" t="str">
        <f t="shared" si="813"/>
        <v xml:space="preserve"> </v>
      </c>
      <c r="Z1968" s="178" t="str">
        <f t="shared" si="814"/>
        <v xml:space="preserve"> </v>
      </c>
      <c r="AA1968" s="178" t="str">
        <f t="shared" si="815"/>
        <v xml:space="preserve"> </v>
      </c>
      <c r="AB1968" s="184" t="str">
        <f t="shared" si="816"/>
        <v xml:space="preserve"> </v>
      </c>
      <c r="AC1968" s="184" t="str">
        <f t="shared" si="817"/>
        <v xml:space="preserve"> </v>
      </c>
      <c r="AD1968" s="184" t="str">
        <f t="shared" si="823"/>
        <v xml:space="preserve"> </v>
      </c>
      <c r="AE1968" s="185" t="e">
        <f t="shared" si="818"/>
        <v>#VALUE!</v>
      </c>
      <c r="AF1968" s="185" t="e">
        <f t="shared" si="819"/>
        <v>#VALUE!</v>
      </c>
      <c r="AG1968" s="212" t="e">
        <f t="shared" si="820"/>
        <v>#VALUE!</v>
      </c>
      <c r="AH1968" s="73" t="e">
        <f t="shared" si="824"/>
        <v>#VALUE!</v>
      </c>
      <c r="AI1968" s="74" t="e">
        <f t="shared" si="825"/>
        <v>#VALUE!</v>
      </c>
      <c r="AJ1968" s="186" t="e">
        <f t="shared" si="821"/>
        <v>#VALUE!</v>
      </c>
      <c r="AK1968" s="186" t="e">
        <f t="shared" si="822"/>
        <v>#VALUE!</v>
      </c>
    </row>
    <row r="1969" spans="1:37" x14ac:dyDescent="0.25">
      <c r="A1969" s="114" t="s">
        <v>74</v>
      </c>
      <c r="B1969" s="197"/>
      <c r="C1969" s="102"/>
      <c r="D1969" s="103"/>
      <c r="E1969" s="103"/>
      <c r="F1969" s="104"/>
      <c r="G1969" s="105"/>
      <c r="H1969" s="198"/>
      <c r="I1969" s="106"/>
      <c r="J1969" s="106"/>
      <c r="K1969" s="106"/>
      <c r="L1969" s="107"/>
      <c r="M1969" s="176" t="str">
        <f t="shared" si="801"/>
        <v xml:space="preserve"> </v>
      </c>
      <c r="N1969" s="177" t="str">
        <f t="shared" si="802"/>
        <v xml:space="preserve"> </v>
      </c>
      <c r="O1969" s="177" t="str">
        <f t="shared" si="803"/>
        <v xml:space="preserve"> </v>
      </c>
      <c r="P1969" s="177" t="str">
        <f t="shared" si="804"/>
        <v xml:space="preserve"> </v>
      </c>
      <c r="Q1969" s="178" t="str">
        <f t="shared" si="805"/>
        <v xml:space="preserve"> </v>
      </c>
      <c r="R1969" s="178" t="str">
        <f t="shared" si="806"/>
        <v xml:space="preserve"> </v>
      </c>
      <c r="S1969" s="179" t="str">
        <f t="shared" si="807"/>
        <v xml:space="preserve"> </v>
      </c>
      <c r="T1969" s="176" t="e">
        <f t="shared" si="808"/>
        <v>#VALUE!</v>
      </c>
      <c r="U1969" s="180" t="e">
        <f t="shared" si="809"/>
        <v>#VALUE!</v>
      </c>
      <c r="V1969" s="181" t="e">
        <f t="shared" si="810"/>
        <v>#VALUE!</v>
      </c>
      <c r="W1969" s="182" t="str">
        <f t="shared" si="811"/>
        <v>donnée(s) manquante(s)</v>
      </c>
      <c r="X1969" s="183" t="str">
        <f t="shared" si="812"/>
        <v>donnée(s) manquante(s)</v>
      </c>
      <c r="Y1969" s="178" t="str">
        <f t="shared" si="813"/>
        <v xml:space="preserve"> </v>
      </c>
      <c r="Z1969" s="178" t="str">
        <f t="shared" si="814"/>
        <v xml:space="preserve"> </v>
      </c>
      <c r="AA1969" s="178" t="str">
        <f t="shared" si="815"/>
        <v xml:space="preserve"> </v>
      </c>
      <c r="AB1969" s="184" t="str">
        <f t="shared" si="816"/>
        <v xml:space="preserve"> </v>
      </c>
      <c r="AC1969" s="184" t="str">
        <f t="shared" si="817"/>
        <v xml:space="preserve"> </v>
      </c>
      <c r="AD1969" s="184" t="str">
        <f t="shared" si="823"/>
        <v xml:space="preserve"> </v>
      </c>
      <c r="AE1969" s="185" t="e">
        <f t="shared" si="818"/>
        <v>#VALUE!</v>
      </c>
      <c r="AF1969" s="185" t="e">
        <f t="shared" si="819"/>
        <v>#VALUE!</v>
      </c>
      <c r="AG1969" s="212" t="e">
        <f t="shared" si="820"/>
        <v>#VALUE!</v>
      </c>
      <c r="AH1969" s="73" t="e">
        <f t="shared" si="824"/>
        <v>#VALUE!</v>
      </c>
      <c r="AI1969" s="74" t="e">
        <f t="shared" si="825"/>
        <v>#VALUE!</v>
      </c>
      <c r="AJ1969" s="186" t="e">
        <f t="shared" si="821"/>
        <v>#VALUE!</v>
      </c>
      <c r="AK1969" s="186" t="e">
        <f t="shared" si="822"/>
        <v>#VALUE!</v>
      </c>
    </row>
    <row r="1970" spans="1:37" x14ac:dyDescent="0.25">
      <c r="A1970" s="114" t="s">
        <v>74</v>
      </c>
      <c r="B1970" s="197"/>
      <c r="C1970" s="102"/>
      <c r="D1970" s="103"/>
      <c r="E1970" s="103"/>
      <c r="F1970" s="104"/>
      <c r="G1970" s="105"/>
      <c r="H1970" s="198"/>
      <c r="I1970" s="106"/>
      <c r="J1970" s="106"/>
      <c r="K1970" s="106"/>
      <c r="L1970" s="107"/>
      <c r="M1970" s="176" t="str">
        <f t="shared" si="801"/>
        <v xml:space="preserve"> </v>
      </c>
      <c r="N1970" s="177" t="str">
        <f t="shared" si="802"/>
        <v xml:space="preserve"> </v>
      </c>
      <c r="O1970" s="177" t="str">
        <f t="shared" si="803"/>
        <v xml:space="preserve"> </v>
      </c>
      <c r="P1970" s="177" t="str">
        <f t="shared" si="804"/>
        <v xml:space="preserve"> </v>
      </c>
      <c r="Q1970" s="178" t="str">
        <f t="shared" si="805"/>
        <v xml:space="preserve"> </v>
      </c>
      <c r="R1970" s="178" t="str">
        <f t="shared" si="806"/>
        <v xml:space="preserve"> </v>
      </c>
      <c r="S1970" s="179" t="str">
        <f t="shared" si="807"/>
        <v xml:space="preserve"> </v>
      </c>
      <c r="T1970" s="176" t="e">
        <f t="shared" si="808"/>
        <v>#VALUE!</v>
      </c>
      <c r="U1970" s="180" t="e">
        <f t="shared" si="809"/>
        <v>#VALUE!</v>
      </c>
      <c r="V1970" s="181" t="e">
        <f t="shared" si="810"/>
        <v>#VALUE!</v>
      </c>
      <c r="W1970" s="182" t="str">
        <f t="shared" si="811"/>
        <v>donnée(s) manquante(s)</v>
      </c>
      <c r="X1970" s="183" t="str">
        <f t="shared" si="812"/>
        <v>donnée(s) manquante(s)</v>
      </c>
      <c r="Y1970" s="178" t="str">
        <f t="shared" si="813"/>
        <v xml:space="preserve"> </v>
      </c>
      <c r="Z1970" s="178" t="str">
        <f t="shared" si="814"/>
        <v xml:space="preserve"> </v>
      </c>
      <c r="AA1970" s="178" t="str">
        <f t="shared" si="815"/>
        <v xml:space="preserve"> </v>
      </c>
      <c r="AB1970" s="184" t="str">
        <f t="shared" si="816"/>
        <v xml:space="preserve"> </v>
      </c>
      <c r="AC1970" s="184" t="str">
        <f t="shared" si="817"/>
        <v xml:space="preserve"> </v>
      </c>
      <c r="AD1970" s="184" t="str">
        <f t="shared" si="823"/>
        <v xml:space="preserve"> </v>
      </c>
      <c r="AE1970" s="185" t="e">
        <f t="shared" si="818"/>
        <v>#VALUE!</v>
      </c>
      <c r="AF1970" s="185" t="e">
        <f t="shared" si="819"/>
        <v>#VALUE!</v>
      </c>
      <c r="AG1970" s="212" t="e">
        <f t="shared" si="820"/>
        <v>#VALUE!</v>
      </c>
      <c r="AH1970" s="73" t="e">
        <f t="shared" si="824"/>
        <v>#VALUE!</v>
      </c>
      <c r="AI1970" s="74" t="e">
        <f t="shared" si="825"/>
        <v>#VALUE!</v>
      </c>
      <c r="AJ1970" s="186" t="e">
        <f t="shared" si="821"/>
        <v>#VALUE!</v>
      </c>
      <c r="AK1970" s="186" t="e">
        <f t="shared" si="822"/>
        <v>#VALUE!</v>
      </c>
    </row>
    <row r="1971" spans="1:37" x14ac:dyDescent="0.25">
      <c r="A1971" s="114" t="s">
        <v>74</v>
      </c>
      <c r="B1971" s="197"/>
      <c r="C1971" s="102"/>
      <c r="D1971" s="103"/>
      <c r="E1971" s="103"/>
      <c r="F1971" s="104"/>
      <c r="G1971" s="105"/>
      <c r="H1971" s="198"/>
      <c r="I1971" s="106"/>
      <c r="J1971" s="106"/>
      <c r="K1971" s="106"/>
      <c r="L1971" s="107"/>
      <c r="M1971" s="176" t="str">
        <f t="shared" si="801"/>
        <v xml:space="preserve"> </v>
      </c>
      <c r="N1971" s="177" t="str">
        <f t="shared" si="802"/>
        <v xml:space="preserve"> </v>
      </c>
      <c r="O1971" s="177" t="str">
        <f t="shared" si="803"/>
        <v xml:space="preserve"> </v>
      </c>
      <c r="P1971" s="177" t="str">
        <f t="shared" si="804"/>
        <v xml:space="preserve"> </v>
      </c>
      <c r="Q1971" s="178" t="str">
        <f t="shared" si="805"/>
        <v xml:space="preserve"> </v>
      </c>
      <c r="R1971" s="178" t="str">
        <f t="shared" si="806"/>
        <v xml:space="preserve"> </v>
      </c>
      <c r="S1971" s="179" t="str">
        <f t="shared" si="807"/>
        <v xml:space="preserve"> </v>
      </c>
      <c r="T1971" s="176" t="e">
        <f t="shared" si="808"/>
        <v>#VALUE!</v>
      </c>
      <c r="U1971" s="180" t="e">
        <f t="shared" si="809"/>
        <v>#VALUE!</v>
      </c>
      <c r="V1971" s="181" t="e">
        <f t="shared" si="810"/>
        <v>#VALUE!</v>
      </c>
      <c r="W1971" s="182" t="str">
        <f t="shared" si="811"/>
        <v>donnée(s) manquante(s)</v>
      </c>
      <c r="X1971" s="183" t="str">
        <f t="shared" si="812"/>
        <v>donnée(s) manquante(s)</v>
      </c>
      <c r="Y1971" s="178" t="str">
        <f t="shared" si="813"/>
        <v xml:space="preserve"> </v>
      </c>
      <c r="Z1971" s="178" t="str">
        <f t="shared" si="814"/>
        <v xml:space="preserve"> </v>
      </c>
      <c r="AA1971" s="178" t="str">
        <f t="shared" si="815"/>
        <v xml:space="preserve"> </v>
      </c>
      <c r="AB1971" s="184" t="str">
        <f t="shared" si="816"/>
        <v xml:space="preserve"> </v>
      </c>
      <c r="AC1971" s="184" t="str">
        <f t="shared" si="817"/>
        <v xml:space="preserve"> </v>
      </c>
      <c r="AD1971" s="184" t="str">
        <f t="shared" si="823"/>
        <v xml:space="preserve"> </v>
      </c>
      <c r="AE1971" s="185" t="e">
        <f t="shared" si="818"/>
        <v>#VALUE!</v>
      </c>
      <c r="AF1971" s="185" t="e">
        <f t="shared" si="819"/>
        <v>#VALUE!</v>
      </c>
      <c r="AG1971" s="212" t="e">
        <f t="shared" si="820"/>
        <v>#VALUE!</v>
      </c>
      <c r="AH1971" s="73" t="e">
        <f t="shared" si="824"/>
        <v>#VALUE!</v>
      </c>
      <c r="AI1971" s="74" t="e">
        <f t="shared" si="825"/>
        <v>#VALUE!</v>
      </c>
      <c r="AJ1971" s="186" t="e">
        <f t="shared" si="821"/>
        <v>#VALUE!</v>
      </c>
      <c r="AK1971" s="186" t="e">
        <f t="shared" si="822"/>
        <v>#VALUE!</v>
      </c>
    </row>
    <row r="1972" spans="1:37" x14ac:dyDescent="0.25">
      <c r="A1972" s="114" t="s">
        <v>74</v>
      </c>
      <c r="B1972" s="197"/>
      <c r="C1972" s="102"/>
      <c r="D1972" s="103"/>
      <c r="E1972" s="103"/>
      <c r="F1972" s="104"/>
      <c r="G1972" s="105"/>
      <c r="H1972" s="198"/>
      <c r="I1972" s="106"/>
      <c r="J1972" s="106"/>
      <c r="K1972" s="106"/>
      <c r="L1972" s="107"/>
      <c r="M1972" s="176" t="str">
        <f t="shared" si="801"/>
        <v xml:space="preserve"> </v>
      </c>
      <c r="N1972" s="177" t="str">
        <f t="shared" si="802"/>
        <v xml:space="preserve"> </v>
      </c>
      <c r="O1972" s="177" t="str">
        <f t="shared" si="803"/>
        <v xml:space="preserve"> </v>
      </c>
      <c r="P1972" s="177" t="str">
        <f t="shared" si="804"/>
        <v xml:space="preserve"> </v>
      </c>
      <c r="Q1972" s="178" t="str">
        <f t="shared" si="805"/>
        <v xml:space="preserve"> </v>
      </c>
      <c r="R1972" s="178" t="str">
        <f t="shared" si="806"/>
        <v xml:space="preserve"> </v>
      </c>
      <c r="S1972" s="179" t="str">
        <f t="shared" si="807"/>
        <v xml:space="preserve"> </v>
      </c>
      <c r="T1972" s="176" t="e">
        <f t="shared" si="808"/>
        <v>#VALUE!</v>
      </c>
      <c r="U1972" s="180" t="e">
        <f t="shared" si="809"/>
        <v>#VALUE!</v>
      </c>
      <c r="V1972" s="181" t="e">
        <f t="shared" si="810"/>
        <v>#VALUE!</v>
      </c>
      <c r="W1972" s="182" t="str">
        <f t="shared" si="811"/>
        <v>donnée(s) manquante(s)</v>
      </c>
      <c r="X1972" s="183" t="str">
        <f t="shared" si="812"/>
        <v>donnée(s) manquante(s)</v>
      </c>
      <c r="Y1972" s="178" t="str">
        <f t="shared" si="813"/>
        <v xml:space="preserve"> </v>
      </c>
      <c r="Z1972" s="178" t="str">
        <f t="shared" si="814"/>
        <v xml:space="preserve"> </v>
      </c>
      <c r="AA1972" s="178" t="str">
        <f t="shared" si="815"/>
        <v xml:space="preserve"> </v>
      </c>
      <c r="AB1972" s="184" t="str">
        <f t="shared" si="816"/>
        <v xml:space="preserve"> </v>
      </c>
      <c r="AC1972" s="184" t="str">
        <f t="shared" si="817"/>
        <v xml:space="preserve"> </v>
      </c>
      <c r="AD1972" s="184" t="str">
        <f t="shared" si="823"/>
        <v xml:space="preserve"> </v>
      </c>
      <c r="AE1972" s="185" t="e">
        <f t="shared" si="818"/>
        <v>#VALUE!</v>
      </c>
      <c r="AF1972" s="185" t="e">
        <f t="shared" si="819"/>
        <v>#VALUE!</v>
      </c>
      <c r="AG1972" s="212" t="e">
        <f t="shared" si="820"/>
        <v>#VALUE!</v>
      </c>
      <c r="AH1972" s="73" t="e">
        <f t="shared" si="824"/>
        <v>#VALUE!</v>
      </c>
      <c r="AI1972" s="74" t="e">
        <f t="shared" si="825"/>
        <v>#VALUE!</v>
      </c>
      <c r="AJ1972" s="186" t="e">
        <f t="shared" si="821"/>
        <v>#VALUE!</v>
      </c>
      <c r="AK1972" s="186" t="e">
        <f t="shared" si="822"/>
        <v>#VALUE!</v>
      </c>
    </row>
    <row r="1973" spans="1:37" x14ac:dyDescent="0.25">
      <c r="A1973" s="114" t="s">
        <v>74</v>
      </c>
      <c r="B1973" s="197"/>
      <c r="C1973" s="102"/>
      <c r="D1973" s="103"/>
      <c r="E1973" s="103"/>
      <c r="F1973" s="104"/>
      <c r="G1973" s="105"/>
      <c r="H1973" s="198"/>
      <c r="I1973" s="106"/>
      <c r="J1973" s="106"/>
      <c r="K1973" s="106"/>
      <c r="L1973" s="107"/>
      <c r="M1973" s="176" t="str">
        <f t="shared" si="801"/>
        <v xml:space="preserve"> </v>
      </c>
      <c r="N1973" s="177" t="str">
        <f t="shared" si="802"/>
        <v xml:space="preserve"> </v>
      </c>
      <c r="O1973" s="177" t="str">
        <f t="shared" si="803"/>
        <v xml:space="preserve"> </v>
      </c>
      <c r="P1973" s="177" t="str">
        <f t="shared" si="804"/>
        <v xml:space="preserve"> </v>
      </c>
      <c r="Q1973" s="178" t="str">
        <f t="shared" si="805"/>
        <v xml:space="preserve"> </v>
      </c>
      <c r="R1973" s="178" t="str">
        <f t="shared" si="806"/>
        <v xml:space="preserve"> </v>
      </c>
      <c r="S1973" s="179" t="str">
        <f t="shared" si="807"/>
        <v xml:space="preserve"> </v>
      </c>
      <c r="T1973" s="176" t="e">
        <f t="shared" si="808"/>
        <v>#VALUE!</v>
      </c>
      <c r="U1973" s="180" t="e">
        <f t="shared" si="809"/>
        <v>#VALUE!</v>
      </c>
      <c r="V1973" s="181" t="e">
        <f t="shared" si="810"/>
        <v>#VALUE!</v>
      </c>
      <c r="W1973" s="182" t="str">
        <f t="shared" si="811"/>
        <v>donnée(s) manquante(s)</v>
      </c>
      <c r="X1973" s="183" t="str">
        <f t="shared" si="812"/>
        <v>donnée(s) manquante(s)</v>
      </c>
      <c r="Y1973" s="178" t="str">
        <f t="shared" si="813"/>
        <v xml:space="preserve"> </v>
      </c>
      <c r="Z1973" s="178" t="str">
        <f t="shared" si="814"/>
        <v xml:space="preserve"> </v>
      </c>
      <c r="AA1973" s="178" t="str">
        <f t="shared" si="815"/>
        <v xml:space="preserve"> </v>
      </c>
      <c r="AB1973" s="184" t="str">
        <f t="shared" si="816"/>
        <v xml:space="preserve"> </v>
      </c>
      <c r="AC1973" s="184" t="str">
        <f t="shared" si="817"/>
        <v xml:space="preserve"> </v>
      </c>
      <c r="AD1973" s="184" t="str">
        <f t="shared" si="823"/>
        <v xml:space="preserve"> </v>
      </c>
      <c r="AE1973" s="185" t="e">
        <f t="shared" si="818"/>
        <v>#VALUE!</v>
      </c>
      <c r="AF1973" s="185" t="e">
        <f t="shared" si="819"/>
        <v>#VALUE!</v>
      </c>
      <c r="AG1973" s="212" t="e">
        <f t="shared" si="820"/>
        <v>#VALUE!</v>
      </c>
      <c r="AH1973" s="73" t="e">
        <f t="shared" si="824"/>
        <v>#VALUE!</v>
      </c>
      <c r="AI1973" s="74" t="e">
        <f t="shared" si="825"/>
        <v>#VALUE!</v>
      </c>
      <c r="AJ1973" s="186" t="e">
        <f t="shared" si="821"/>
        <v>#VALUE!</v>
      </c>
      <c r="AK1973" s="186" t="e">
        <f t="shared" si="822"/>
        <v>#VALUE!</v>
      </c>
    </row>
    <row r="1974" spans="1:37" x14ac:dyDescent="0.25">
      <c r="A1974" s="114" t="s">
        <v>74</v>
      </c>
      <c r="B1974" s="197"/>
      <c r="C1974" s="102"/>
      <c r="D1974" s="103"/>
      <c r="E1974" s="103"/>
      <c r="F1974" s="104"/>
      <c r="G1974" s="105"/>
      <c r="H1974" s="198"/>
      <c r="I1974" s="106"/>
      <c r="J1974" s="106"/>
      <c r="K1974" s="106"/>
      <c r="L1974" s="107"/>
      <c r="M1974" s="176" t="str">
        <f t="shared" si="801"/>
        <v xml:space="preserve"> </v>
      </c>
      <c r="N1974" s="177" t="str">
        <f t="shared" si="802"/>
        <v xml:space="preserve"> </v>
      </c>
      <c r="O1974" s="177" t="str">
        <f t="shared" si="803"/>
        <v xml:space="preserve"> </v>
      </c>
      <c r="P1974" s="177" t="str">
        <f t="shared" si="804"/>
        <v xml:space="preserve"> </v>
      </c>
      <c r="Q1974" s="178" t="str">
        <f t="shared" si="805"/>
        <v xml:space="preserve"> </v>
      </c>
      <c r="R1974" s="178" t="str">
        <f t="shared" si="806"/>
        <v xml:space="preserve"> </v>
      </c>
      <c r="S1974" s="179" t="str">
        <f t="shared" si="807"/>
        <v xml:space="preserve"> </v>
      </c>
      <c r="T1974" s="176" t="e">
        <f t="shared" si="808"/>
        <v>#VALUE!</v>
      </c>
      <c r="U1974" s="180" t="e">
        <f t="shared" si="809"/>
        <v>#VALUE!</v>
      </c>
      <c r="V1974" s="181" t="e">
        <f t="shared" si="810"/>
        <v>#VALUE!</v>
      </c>
      <c r="W1974" s="182" t="str">
        <f t="shared" si="811"/>
        <v>donnée(s) manquante(s)</v>
      </c>
      <c r="X1974" s="183" t="str">
        <f t="shared" si="812"/>
        <v>donnée(s) manquante(s)</v>
      </c>
      <c r="Y1974" s="178" t="str">
        <f t="shared" si="813"/>
        <v xml:space="preserve"> </v>
      </c>
      <c r="Z1974" s="178" t="str">
        <f t="shared" si="814"/>
        <v xml:space="preserve"> </v>
      </c>
      <c r="AA1974" s="178" t="str">
        <f t="shared" si="815"/>
        <v xml:space="preserve"> </v>
      </c>
      <c r="AB1974" s="184" t="str">
        <f t="shared" si="816"/>
        <v xml:space="preserve"> </v>
      </c>
      <c r="AC1974" s="184" t="str">
        <f t="shared" si="817"/>
        <v xml:space="preserve"> </v>
      </c>
      <c r="AD1974" s="184" t="str">
        <f t="shared" si="823"/>
        <v xml:space="preserve"> </v>
      </c>
      <c r="AE1974" s="185" t="e">
        <f t="shared" si="818"/>
        <v>#VALUE!</v>
      </c>
      <c r="AF1974" s="185" t="e">
        <f t="shared" si="819"/>
        <v>#VALUE!</v>
      </c>
      <c r="AG1974" s="212" t="e">
        <f t="shared" si="820"/>
        <v>#VALUE!</v>
      </c>
      <c r="AH1974" s="73" t="e">
        <f t="shared" si="824"/>
        <v>#VALUE!</v>
      </c>
      <c r="AI1974" s="74" t="e">
        <f t="shared" si="825"/>
        <v>#VALUE!</v>
      </c>
      <c r="AJ1974" s="186" t="e">
        <f t="shared" si="821"/>
        <v>#VALUE!</v>
      </c>
      <c r="AK1974" s="186" t="e">
        <f t="shared" si="822"/>
        <v>#VALUE!</v>
      </c>
    </row>
    <row r="1975" spans="1:37" x14ac:dyDescent="0.25">
      <c r="A1975" s="114" t="s">
        <v>74</v>
      </c>
      <c r="B1975" s="197"/>
      <c r="C1975" s="102"/>
      <c r="D1975" s="103"/>
      <c r="E1975" s="103"/>
      <c r="F1975" s="104"/>
      <c r="G1975" s="105"/>
      <c r="H1975" s="198"/>
      <c r="I1975" s="106"/>
      <c r="J1975" s="106"/>
      <c r="K1975" s="106"/>
      <c r="L1975" s="107"/>
      <c r="M1975" s="176" t="str">
        <f t="shared" si="801"/>
        <v xml:space="preserve"> </v>
      </c>
      <c r="N1975" s="177" t="str">
        <f t="shared" si="802"/>
        <v xml:space="preserve"> </v>
      </c>
      <c r="O1975" s="177" t="str">
        <f t="shared" si="803"/>
        <v xml:space="preserve"> </v>
      </c>
      <c r="P1975" s="177" t="str">
        <f t="shared" si="804"/>
        <v xml:space="preserve"> </v>
      </c>
      <c r="Q1975" s="178" t="str">
        <f t="shared" si="805"/>
        <v xml:space="preserve"> </v>
      </c>
      <c r="R1975" s="178" t="str">
        <f t="shared" si="806"/>
        <v xml:space="preserve"> </v>
      </c>
      <c r="S1975" s="179" t="str">
        <f t="shared" si="807"/>
        <v xml:space="preserve"> </v>
      </c>
      <c r="T1975" s="176" t="e">
        <f t="shared" si="808"/>
        <v>#VALUE!</v>
      </c>
      <c r="U1975" s="180" t="e">
        <f t="shared" si="809"/>
        <v>#VALUE!</v>
      </c>
      <c r="V1975" s="181" t="e">
        <f t="shared" si="810"/>
        <v>#VALUE!</v>
      </c>
      <c r="W1975" s="182" t="str">
        <f t="shared" si="811"/>
        <v>donnée(s) manquante(s)</v>
      </c>
      <c r="X1975" s="183" t="str">
        <f t="shared" si="812"/>
        <v>donnée(s) manquante(s)</v>
      </c>
      <c r="Y1975" s="178" t="str">
        <f t="shared" si="813"/>
        <v xml:space="preserve"> </v>
      </c>
      <c r="Z1975" s="178" t="str">
        <f t="shared" si="814"/>
        <v xml:space="preserve"> </v>
      </c>
      <c r="AA1975" s="178" t="str">
        <f t="shared" si="815"/>
        <v xml:space="preserve"> </v>
      </c>
      <c r="AB1975" s="184" t="str">
        <f t="shared" si="816"/>
        <v xml:space="preserve"> </v>
      </c>
      <c r="AC1975" s="184" t="str">
        <f t="shared" si="817"/>
        <v xml:space="preserve"> </v>
      </c>
      <c r="AD1975" s="184" t="str">
        <f t="shared" si="823"/>
        <v xml:space="preserve"> </v>
      </c>
      <c r="AE1975" s="185" t="e">
        <f t="shared" si="818"/>
        <v>#VALUE!</v>
      </c>
      <c r="AF1975" s="185" t="e">
        <f t="shared" si="819"/>
        <v>#VALUE!</v>
      </c>
      <c r="AG1975" s="212" t="e">
        <f t="shared" si="820"/>
        <v>#VALUE!</v>
      </c>
      <c r="AH1975" s="73" t="e">
        <f t="shared" si="824"/>
        <v>#VALUE!</v>
      </c>
      <c r="AI1975" s="74" t="e">
        <f t="shared" si="825"/>
        <v>#VALUE!</v>
      </c>
      <c r="AJ1975" s="186" t="e">
        <f t="shared" si="821"/>
        <v>#VALUE!</v>
      </c>
      <c r="AK1975" s="186" t="e">
        <f t="shared" si="822"/>
        <v>#VALUE!</v>
      </c>
    </row>
    <row r="1976" spans="1:37" x14ac:dyDescent="0.25">
      <c r="A1976" s="114" t="s">
        <v>74</v>
      </c>
      <c r="B1976" s="197"/>
      <c r="C1976" s="102"/>
      <c r="D1976" s="103"/>
      <c r="E1976" s="103"/>
      <c r="F1976" s="104"/>
      <c r="G1976" s="105"/>
      <c r="H1976" s="198"/>
      <c r="I1976" s="106"/>
      <c r="J1976" s="106"/>
      <c r="K1976" s="106"/>
      <c r="L1976" s="107"/>
      <c r="M1976" s="176" t="str">
        <f t="shared" si="801"/>
        <v xml:space="preserve"> </v>
      </c>
      <c r="N1976" s="177" t="str">
        <f t="shared" si="802"/>
        <v xml:space="preserve"> </v>
      </c>
      <c r="O1976" s="177" t="str">
        <f t="shared" si="803"/>
        <v xml:space="preserve"> </v>
      </c>
      <c r="P1976" s="177" t="str">
        <f t="shared" si="804"/>
        <v xml:space="preserve"> </v>
      </c>
      <c r="Q1976" s="178" t="str">
        <f t="shared" si="805"/>
        <v xml:space="preserve"> </v>
      </c>
      <c r="R1976" s="178" t="str">
        <f t="shared" si="806"/>
        <v xml:space="preserve"> </v>
      </c>
      <c r="S1976" s="179" t="str">
        <f t="shared" si="807"/>
        <v xml:space="preserve"> </v>
      </c>
      <c r="T1976" s="176" t="e">
        <f t="shared" si="808"/>
        <v>#VALUE!</v>
      </c>
      <c r="U1976" s="180" t="e">
        <f t="shared" si="809"/>
        <v>#VALUE!</v>
      </c>
      <c r="V1976" s="181" t="e">
        <f t="shared" si="810"/>
        <v>#VALUE!</v>
      </c>
      <c r="W1976" s="182" t="str">
        <f t="shared" si="811"/>
        <v>donnée(s) manquante(s)</v>
      </c>
      <c r="X1976" s="183" t="str">
        <f t="shared" si="812"/>
        <v>donnée(s) manquante(s)</v>
      </c>
      <c r="Y1976" s="178" t="str">
        <f t="shared" si="813"/>
        <v xml:space="preserve"> </v>
      </c>
      <c r="Z1976" s="178" t="str">
        <f t="shared" si="814"/>
        <v xml:space="preserve"> </v>
      </c>
      <c r="AA1976" s="178" t="str">
        <f t="shared" si="815"/>
        <v xml:space="preserve"> </v>
      </c>
      <c r="AB1976" s="184" t="str">
        <f t="shared" si="816"/>
        <v xml:space="preserve"> </v>
      </c>
      <c r="AC1976" s="184" t="str">
        <f t="shared" si="817"/>
        <v xml:space="preserve"> </v>
      </c>
      <c r="AD1976" s="184" t="str">
        <f t="shared" si="823"/>
        <v xml:space="preserve"> </v>
      </c>
      <c r="AE1976" s="185" t="e">
        <f t="shared" si="818"/>
        <v>#VALUE!</v>
      </c>
      <c r="AF1976" s="185" t="e">
        <f t="shared" si="819"/>
        <v>#VALUE!</v>
      </c>
      <c r="AG1976" s="212" t="e">
        <f t="shared" si="820"/>
        <v>#VALUE!</v>
      </c>
      <c r="AH1976" s="73" t="e">
        <f t="shared" si="824"/>
        <v>#VALUE!</v>
      </c>
      <c r="AI1976" s="74" t="e">
        <f t="shared" si="825"/>
        <v>#VALUE!</v>
      </c>
      <c r="AJ1976" s="186" t="e">
        <f t="shared" si="821"/>
        <v>#VALUE!</v>
      </c>
      <c r="AK1976" s="186" t="e">
        <f t="shared" si="822"/>
        <v>#VALUE!</v>
      </c>
    </row>
    <row r="1977" spans="1:37" x14ac:dyDescent="0.25">
      <c r="A1977" s="114" t="s">
        <v>74</v>
      </c>
      <c r="B1977" s="197"/>
      <c r="C1977" s="102"/>
      <c r="D1977" s="103"/>
      <c r="E1977" s="103"/>
      <c r="F1977" s="104"/>
      <c r="G1977" s="105"/>
      <c r="H1977" s="198"/>
      <c r="I1977" s="106"/>
      <c r="J1977" s="106"/>
      <c r="K1977" s="106"/>
      <c r="L1977" s="107"/>
      <c r="M1977" s="176" t="str">
        <f t="shared" si="801"/>
        <v xml:space="preserve"> </v>
      </c>
      <c r="N1977" s="177" t="str">
        <f t="shared" si="802"/>
        <v xml:space="preserve"> </v>
      </c>
      <c r="O1977" s="177" t="str">
        <f t="shared" si="803"/>
        <v xml:space="preserve"> </v>
      </c>
      <c r="P1977" s="177" t="str">
        <f t="shared" si="804"/>
        <v xml:space="preserve"> </v>
      </c>
      <c r="Q1977" s="178" t="str">
        <f t="shared" si="805"/>
        <v xml:space="preserve"> </v>
      </c>
      <c r="R1977" s="178" t="str">
        <f t="shared" si="806"/>
        <v xml:space="preserve"> </v>
      </c>
      <c r="S1977" s="179" t="str">
        <f t="shared" si="807"/>
        <v xml:space="preserve"> </v>
      </c>
      <c r="T1977" s="176" t="e">
        <f t="shared" si="808"/>
        <v>#VALUE!</v>
      </c>
      <c r="U1977" s="180" t="e">
        <f t="shared" si="809"/>
        <v>#VALUE!</v>
      </c>
      <c r="V1977" s="181" t="e">
        <f t="shared" si="810"/>
        <v>#VALUE!</v>
      </c>
      <c r="W1977" s="182" t="str">
        <f t="shared" si="811"/>
        <v>donnée(s) manquante(s)</v>
      </c>
      <c r="X1977" s="183" t="str">
        <f t="shared" si="812"/>
        <v>donnée(s) manquante(s)</v>
      </c>
      <c r="Y1977" s="178" t="str">
        <f t="shared" si="813"/>
        <v xml:space="preserve"> </v>
      </c>
      <c r="Z1977" s="178" t="str">
        <f t="shared" si="814"/>
        <v xml:space="preserve"> </v>
      </c>
      <c r="AA1977" s="178" t="str">
        <f t="shared" si="815"/>
        <v xml:space="preserve"> </v>
      </c>
      <c r="AB1977" s="184" t="str">
        <f t="shared" si="816"/>
        <v xml:space="preserve"> </v>
      </c>
      <c r="AC1977" s="184" t="str">
        <f t="shared" si="817"/>
        <v xml:space="preserve"> </v>
      </c>
      <c r="AD1977" s="184" t="str">
        <f t="shared" si="823"/>
        <v xml:space="preserve"> </v>
      </c>
      <c r="AE1977" s="185" t="e">
        <f t="shared" si="818"/>
        <v>#VALUE!</v>
      </c>
      <c r="AF1977" s="185" t="e">
        <f t="shared" si="819"/>
        <v>#VALUE!</v>
      </c>
      <c r="AG1977" s="212" t="e">
        <f t="shared" si="820"/>
        <v>#VALUE!</v>
      </c>
      <c r="AH1977" s="73" t="e">
        <f t="shared" si="824"/>
        <v>#VALUE!</v>
      </c>
      <c r="AI1977" s="74" t="e">
        <f t="shared" si="825"/>
        <v>#VALUE!</v>
      </c>
      <c r="AJ1977" s="186" t="e">
        <f t="shared" si="821"/>
        <v>#VALUE!</v>
      </c>
      <c r="AK1977" s="186" t="e">
        <f t="shared" si="822"/>
        <v>#VALUE!</v>
      </c>
    </row>
    <row r="1978" spans="1:37" x14ac:dyDescent="0.25">
      <c r="A1978" s="114" t="s">
        <v>74</v>
      </c>
      <c r="B1978" s="197"/>
      <c r="C1978" s="102"/>
      <c r="D1978" s="103"/>
      <c r="E1978" s="103"/>
      <c r="F1978" s="104"/>
      <c r="G1978" s="105"/>
      <c r="H1978" s="198"/>
      <c r="I1978" s="106"/>
      <c r="J1978" s="106"/>
      <c r="K1978" s="106"/>
      <c r="L1978" s="107"/>
      <c r="M1978" s="176" t="str">
        <f t="shared" si="801"/>
        <v xml:space="preserve"> </v>
      </c>
      <c r="N1978" s="177" t="str">
        <f t="shared" si="802"/>
        <v xml:space="preserve"> </v>
      </c>
      <c r="O1978" s="177" t="str">
        <f t="shared" si="803"/>
        <v xml:space="preserve"> </v>
      </c>
      <c r="P1978" s="177" t="str">
        <f t="shared" si="804"/>
        <v xml:space="preserve"> </v>
      </c>
      <c r="Q1978" s="178" t="str">
        <f t="shared" si="805"/>
        <v xml:space="preserve"> </v>
      </c>
      <c r="R1978" s="178" t="str">
        <f t="shared" si="806"/>
        <v xml:space="preserve"> </v>
      </c>
      <c r="S1978" s="179" t="str">
        <f t="shared" si="807"/>
        <v xml:space="preserve"> </v>
      </c>
      <c r="T1978" s="176" t="e">
        <f t="shared" si="808"/>
        <v>#VALUE!</v>
      </c>
      <c r="U1978" s="180" t="e">
        <f t="shared" si="809"/>
        <v>#VALUE!</v>
      </c>
      <c r="V1978" s="181" t="e">
        <f t="shared" si="810"/>
        <v>#VALUE!</v>
      </c>
      <c r="W1978" s="182" t="str">
        <f t="shared" si="811"/>
        <v>donnée(s) manquante(s)</v>
      </c>
      <c r="X1978" s="183" t="str">
        <f t="shared" si="812"/>
        <v>donnée(s) manquante(s)</v>
      </c>
      <c r="Y1978" s="178" t="str">
        <f t="shared" si="813"/>
        <v xml:space="preserve"> </v>
      </c>
      <c r="Z1978" s="178" t="str">
        <f t="shared" si="814"/>
        <v xml:space="preserve"> </v>
      </c>
      <c r="AA1978" s="178" t="str">
        <f t="shared" si="815"/>
        <v xml:space="preserve"> </v>
      </c>
      <c r="AB1978" s="184" t="str">
        <f t="shared" si="816"/>
        <v xml:space="preserve"> </v>
      </c>
      <c r="AC1978" s="184" t="str">
        <f t="shared" si="817"/>
        <v xml:space="preserve"> </v>
      </c>
      <c r="AD1978" s="184" t="str">
        <f t="shared" si="823"/>
        <v xml:space="preserve"> </v>
      </c>
      <c r="AE1978" s="185" t="e">
        <f t="shared" si="818"/>
        <v>#VALUE!</v>
      </c>
      <c r="AF1978" s="185" t="e">
        <f t="shared" si="819"/>
        <v>#VALUE!</v>
      </c>
      <c r="AG1978" s="212" t="e">
        <f t="shared" si="820"/>
        <v>#VALUE!</v>
      </c>
      <c r="AH1978" s="73" t="e">
        <f t="shared" si="824"/>
        <v>#VALUE!</v>
      </c>
      <c r="AI1978" s="74" t="e">
        <f t="shared" si="825"/>
        <v>#VALUE!</v>
      </c>
      <c r="AJ1978" s="186" t="e">
        <f t="shared" si="821"/>
        <v>#VALUE!</v>
      </c>
      <c r="AK1978" s="186" t="e">
        <f t="shared" si="822"/>
        <v>#VALUE!</v>
      </c>
    </row>
    <row r="1979" spans="1:37" x14ac:dyDescent="0.25">
      <c r="A1979" s="114" t="s">
        <v>74</v>
      </c>
      <c r="B1979" s="197"/>
      <c r="C1979" s="102"/>
      <c r="D1979" s="103"/>
      <c r="E1979" s="103"/>
      <c r="F1979" s="104"/>
      <c r="G1979" s="105"/>
      <c r="H1979" s="198"/>
      <c r="I1979" s="106"/>
      <c r="J1979" s="106"/>
      <c r="K1979" s="106"/>
      <c r="L1979" s="107"/>
      <c r="M1979" s="176" t="str">
        <f t="shared" si="801"/>
        <v xml:space="preserve"> </v>
      </c>
      <c r="N1979" s="177" t="str">
        <f t="shared" si="802"/>
        <v xml:space="preserve"> </v>
      </c>
      <c r="O1979" s="177" t="str">
        <f t="shared" si="803"/>
        <v xml:space="preserve"> </v>
      </c>
      <c r="P1979" s="177" t="str">
        <f t="shared" si="804"/>
        <v xml:space="preserve"> </v>
      </c>
      <c r="Q1979" s="178" t="str">
        <f t="shared" si="805"/>
        <v xml:space="preserve"> </v>
      </c>
      <c r="R1979" s="178" t="str">
        <f t="shared" si="806"/>
        <v xml:space="preserve"> </v>
      </c>
      <c r="S1979" s="179" t="str">
        <f t="shared" si="807"/>
        <v xml:space="preserve"> </v>
      </c>
      <c r="T1979" s="176" t="e">
        <f t="shared" si="808"/>
        <v>#VALUE!</v>
      </c>
      <c r="U1979" s="180" t="e">
        <f t="shared" si="809"/>
        <v>#VALUE!</v>
      </c>
      <c r="V1979" s="181" t="e">
        <f t="shared" si="810"/>
        <v>#VALUE!</v>
      </c>
      <c r="W1979" s="182" t="str">
        <f t="shared" si="811"/>
        <v>donnée(s) manquante(s)</v>
      </c>
      <c r="X1979" s="183" t="str">
        <f t="shared" si="812"/>
        <v>donnée(s) manquante(s)</v>
      </c>
      <c r="Y1979" s="178" t="str">
        <f t="shared" si="813"/>
        <v xml:space="preserve"> </v>
      </c>
      <c r="Z1979" s="178" t="str">
        <f t="shared" si="814"/>
        <v xml:space="preserve"> </v>
      </c>
      <c r="AA1979" s="178" t="str">
        <f t="shared" si="815"/>
        <v xml:space="preserve"> </v>
      </c>
      <c r="AB1979" s="184" t="str">
        <f t="shared" si="816"/>
        <v xml:space="preserve"> </v>
      </c>
      <c r="AC1979" s="184" t="str">
        <f t="shared" si="817"/>
        <v xml:space="preserve"> </v>
      </c>
      <c r="AD1979" s="184" t="str">
        <f t="shared" si="823"/>
        <v xml:space="preserve"> </v>
      </c>
      <c r="AE1979" s="185" t="e">
        <f t="shared" si="818"/>
        <v>#VALUE!</v>
      </c>
      <c r="AF1979" s="185" t="e">
        <f t="shared" si="819"/>
        <v>#VALUE!</v>
      </c>
      <c r="AG1979" s="212" t="e">
        <f t="shared" si="820"/>
        <v>#VALUE!</v>
      </c>
      <c r="AH1979" s="73" t="e">
        <f t="shared" si="824"/>
        <v>#VALUE!</v>
      </c>
      <c r="AI1979" s="74" t="e">
        <f t="shared" si="825"/>
        <v>#VALUE!</v>
      </c>
      <c r="AJ1979" s="186" t="e">
        <f t="shared" si="821"/>
        <v>#VALUE!</v>
      </c>
      <c r="AK1979" s="186" t="e">
        <f t="shared" si="822"/>
        <v>#VALUE!</v>
      </c>
    </row>
    <row r="1980" spans="1:37" x14ac:dyDescent="0.25">
      <c r="A1980" s="114" t="s">
        <v>74</v>
      </c>
      <c r="B1980" s="197"/>
      <c r="C1980" s="102"/>
      <c r="D1980" s="103"/>
      <c r="E1980" s="103"/>
      <c r="F1980" s="104"/>
      <c r="G1980" s="105"/>
      <c r="H1980" s="198"/>
      <c r="I1980" s="106"/>
      <c r="J1980" s="106"/>
      <c r="K1980" s="106"/>
      <c r="L1980" s="107"/>
      <c r="M1980" s="176" t="str">
        <f t="shared" si="801"/>
        <v xml:space="preserve"> </v>
      </c>
      <c r="N1980" s="177" t="str">
        <f t="shared" si="802"/>
        <v xml:space="preserve"> </v>
      </c>
      <c r="O1980" s="177" t="str">
        <f t="shared" si="803"/>
        <v xml:space="preserve"> </v>
      </c>
      <c r="P1980" s="177" t="str">
        <f t="shared" si="804"/>
        <v xml:space="preserve"> </v>
      </c>
      <c r="Q1980" s="178" t="str">
        <f t="shared" si="805"/>
        <v xml:space="preserve"> </v>
      </c>
      <c r="R1980" s="178" t="str">
        <f t="shared" si="806"/>
        <v xml:space="preserve"> </v>
      </c>
      <c r="S1980" s="179" t="str">
        <f t="shared" si="807"/>
        <v xml:space="preserve"> </v>
      </c>
      <c r="T1980" s="176" t="e">
        <f t="shared" si="808"/>
        <v>#VALUE!</v>
      </c>
      <c r="U1980" s="180" t="e">
        <f t="shared" si="809"/>
        <v>#VALUE!</v>
      </c>
      <c r="V1980" s="181" t="e">
        <f t="shared" si="810"/>
        <v>#VALUE!</v>
      </c>
      <c r="W1980" s="182" t="str">
        <f t="shared" si="811"/>
        <v>donnée(s) manquante(s)</v>
      </c>
      <c r="X1980" s="183" t="str">
        <f t="shared" si="812"/>
        <v>donnée(s) manquante(s)</v>
      </c>
      <c r="Y1980" s="178" t="str">
        <f t="shared" si="813"/>
        <v xml:space="preserve"> </v>
      </c>
      <c r="Z1980" s="178" t="str">
        <f t="shared" si="814"/>
        <v xml:space="preserve"> </v>
      </c>
      <c r="AA1980" s="178" t="str">
        <f t="shared" si="815"/>
        <v xml:space="preserve"> </v>
      </c>
      <c r="AB1980" s="184" t="str">
        <f t="shared" si="816"/>
        <v xml:space="preserve"> </v>
      </c>
      <c r="AC1980" s="184" t="str">
        <f t="shared" si="817"/>
        <v xml:space="preserve"> </v>
      </c>
      <c r="AD1980" s="184" t="str">
        <f t="shared" si="823"/>
        <v xml:space="preserve"> </v>
      </c>
      <c r="AE1980" s="185" t="e">
        <f t="shared" si="818"/>
        <v>#VALUE!</v>
      </c>
      <c r="AF1980" s="185" t="e">
        <f t="shared" si="819"/>
        <v>#VALUE!</v>
      </c>
      <c r="AG1980" s="212" t="e">
        <f t="shared" si="820"/>
        <v>#VALUE!</v>
      </c>
      <c r="AH1980" s="73" t="e">
        <f t="shared" si="824"/>
        <v>#VALUE!</v>
      </c>
      <c r="AI1980" s="74" t="e">
        <f t="shared" si="825"/>
        <v>#VALUE!</v>
      </c>
      <c r="AJ1980" s="186" t="e">
        <f t="shared" si="821"/>
        <v>#VALUE!</v>
      </c>
      <c r="AK1980" s="186" t="e">
        <f t="shared" si="822"/>
        <v>#VALUE!</v>
      </c>
    </row>
    <row r="1981" spans="1:37" x14ac:dyDescent="0.25">
      <c r="A1981" s="114" t="s">
        <v>74</v>
      </c>
      <c r="B1981" s="197"/>
      <c r="C1981" s="102"/>
      <c r="D1981" s="103"/>
      <c r="E1981" s="103"/>
      <c r="F1981" s="104"/>
      <c r="G1981" s="105"/>
      <c r="H1981" s="198"/>
      <c r="I1981" s="106"/>
      <c r="J1981" s="106"/>
      <c r="K1981" s="106"/>
      <c r="L1981" s="107"/>
      <c r="M1981" s="176" t="str">
        <f t="shared" si="801"/>
        <v xml:space="preserve"> </v>
      </c>
      <c r="N1981" s="177" t="str">
        <f t="shared" si="802"/>
        <v xml:space="preserve"> </v>
      </c>
      <c r="O1981" s="177" t="str">
        <f t="shared" si="803"/>
        <v xml:space="preserve"> </v>
      </c>
      <c r="P1981" s="177" t="str">
        <f t="shared" si="804"/>
        <v xml:space="preserve"> </v>
      </c>
      <c r="Q1981" s="178" t="str">
        <f t="shared" si="805"/>
        <v xml:space="preserve"> </v>
      </c>
      <c r="R1981" s="178" t="str">
        <f t="shared" si="806"/>
        <v xml:space="preserve"> </v>
      </c>
      <c r="S1981" s="179" t="str">
        <f t="shared" si="807"/>
        <v xml:space="preserve"> </v>
      </c>
      <c r="T1981" s="176" t="e">
        <f t="shared" si="808"/>
        <v>#VALUE!</v>
      </c>
      <c r="U1981" s="180" t="e">
        <f t="shared" si="809"/>
        <v>#VALUE!</v>
      </c>
      <c r="V1981" s="181" t="e">
        <f t="shared" si="810"/>
        <v>#VALUE!</v>
      </c>
      <c r="W1981" s="182" t="str">
        <f t="shared" si="811"/>
        <v>donnée(s) manquante(s)</v>
      </c>
      <c r="X1981" s="183" t="str">
        <f t="shared" si="812"/>
        <v>donnée(s) manquante(s)</v>
      </c>
      <c r="Y1981" s="178" t="str">
        <f t="shared" si="813"/>
        <v xml:space="preserve"> </v>
      </c>
      <c r="Z1981" s="178" t="str">
        <f t="shared" si="814"/>
        <v xml:space="preserve"> </v>
      </c>
      <c r="AA1981" s="178" t="str">
        <f t="shared" si="815"/>
        <v xml:space="preserve"> </v>
      </c>
      <c r="AB1981" s="184" t="str">
        <f t="shared" si="816"/>
        <v xml:space="preserve"> </v>
      </c>
      <c r="AC1981" s="184" t="str">
        <f t="shared" si="817"/>
        <v xml:space="preserve"> </v>
      </c>
      <c r="AD1981" s="184" t="str">
        <f t="shared" si="823"/>
        <v xml:space="preserve"> </v>
      </c>
      <c r="AE1981" s="185" t="e">
        <f t="shared" si="818"/>
        <v>#VALUE!</v>
      </c>
      <c r="AF1981" s="185" t="e">
        <f t="shared" si="819"/>
        <v>#VALUE!</v>
      </c>
      <c r="AG1981" s="212" t="e">
        <f t="shared" si="820"/>
        <v>#VALUE!</v>
      </c>
      <c r="AH1981" s="73" t="e">
        <f t="shared" si="824"/>
        <v>#VALUE!</v>
      </c>
      <c r="AI1981" s="74" t="e">
        <f t="shared" si="825"/>
        <v>#VALUE!</v>
      </c>
      <c r="AJ1981" s="186" t="e">
        <f t="shared" si="821"/>
        <v>#VALUE!</v>
      </c>
      <c r="AK1981" s="186" t="e">
        <f t="shared" si="822"/>
        <v>#VALUE!</v>
      </c>
    </row>
    <row r="1982" spans="1:37" x14ac:dyDescent="0.25">
      <c r="A1982" s="114" t="s">
        <v>74</v>
      </c>
      <c r="B1982" s="197"/>
      <c r="C1982" s="102"/>
      <c r="D1982" s="103"/>
      <c r="E1982" s="103"/>
      <c r="F1982" s="104"/>
      <c r="G1982" s="105"/>
      <c r="H1982" s="198"/>
      <c r="I1982" s="106"/>
      <c r="J1982" s="106"/>
      <c r="K1982" s="106"/>
      <c r="L1982" s="107"/>
      <c r="M1982" s="176" t="str">
        <f t="shared" ref="M1982:M1993" si="826">IF(ISBLANK(C1982)," ",IF(C1982=0,0,IF(C1982&lt;=30,1,IF(C1982&lt;=60,2,IF(C1982&lt;=90,3,IF(C1982&lt;=120,4,IF(C1982&lt;=150,5,IF(C1982&lt;=180,6,IF(C1982&lt;=210,7,IF(C1982&lt;=240,8,IF(C1982&lt;=270,9,10)))))))))))</f>
        <v xml:space="preserve"> </v>
      </c>
      <c r="N1982" s="177" t="str">
        <f t="shared" ref="N1982:N1993" si="827">IF(ISBLANK(D1982)," ",IF(D1982&lt;=0,0,IF(D1982&lt;=1.5,1,IF(D1982&lt;=3,2,IF(D1982&lt;=4.5,3,IF(D1982&lt;=6,4,IF(D1982&lt;=7.5,5,IF(D1982&lt;=9,6,IF(D1982&lt;=10.5,7,IF(D1982&lt;=12,8,IF(D1982&lt;=13.5,9,10)))))))))))</f>
        <v xml:space="preserve"> </v>
      </c>
      <c r="O1982" s="177" t="str">
        <f t="shared" ref="O1982:O1993" si="828">IF(ISBLANK(E1982)," ",IF(E1982&lt;=1,0,IF(E1982&lt;=2,1,IF(E1982&lt;=3,2,IF(E1982&lt;=4,3,IF(E1982&lt;=5,4,IF(E1982&lt;=6,5,IF(E1982&lt;=7,6,IF(E1982&lt;=8,7,IF(E1982&lt;=9,8,IF(E1982&lt;=10,9,10)))))))))))</f>
        <v xml:space="preserve"> </v>
      </c>
      <c r="P1982" s="177" t="str">
        <f t="shared" ref="P1982:P1993" si="829">IF(ISBLANK(F1982)," ",IF(F1982&lt;=90,0,IF(F1982&lt;=180,1,IF(F1982&lt;=270,2,IF(F1982&lt;=360,3,IF(F1982&lt;=450,4,IF(F1982&lt;=540,5,IF(F1982&lt;=630,6,IF(F1982&lt;=720,7,IF(F1982&lt;=810,8,IF(F1982&lt;=900,9,10)))))))))))</f>
        <v xml:space="preserve"> </v>
      </c>
      <c r="Q1982" s="178" t="str">
        <f t="shared" ref="Q1982:Q1993" si="830">IF(ISBLANK(I1982)," ",IF(I1982&lt;=40,0,IF(I1982&lt;=60,2,IF(I1982&lt;=80,4,10))))</f>
        <v xml:space="preserve"> </v>
      </c>
      <c r="R1982" s="178" t="str">
        <f t="shared" ref="R1982:R1993" si="831">IF(ISBLANK(K1982)," ",IF(K1982&lt;=0.9,0,IF(K1982&lt;=1.9,1,IF(K1982&lt;=2.8,2,IF(K1982&lt;=3.7,3,IF(K1982&lt;=4.7,4,5))))))</f>
        <v xml:space="preserve"> </v>
      </c>
      <c r="S1982" s="179" t="str">
        <f t="shared" ref="S1982:S1993" si="832">IF(ISBLANK(L1982)," ",IF(L1982&lt;=1.6,0,IF(L1982&lt;=3.2,1,IF(L1982&lt;=4.8,2,IF(L1982&lt;=6.4,3,IF(L1982&lt;=8,4,5))))))</f>
        <v xml:space="preserve"> </v>
      </c>
      <c r="T1982" s="176" t="e">
        <f t="shared" ref="T1982:T1993" si="833">SUM(M1982+N1982+O1982+P1982)</f>
        <v>#VALUE!</v>
      </c>
      <c r="U1982" s="180" t="e">
        <f t="shared" ref="U1982:U1993" si="834">SUM(Q1982+R1982+S1982)</f>
        <v>#VALUE!</v>
      </c>
      <c r="V1982" s="181" t="e">
        <f t="shared" ref="V1982:V1993" si="835">IF(AND(T1982&gt;=0,T1982&lt;11),T1982-U1982,IF(AND(T1982&gt;=11,Q1982=10),T1982-U1982,T1982-Q1982-R1982))</f>
        <v>#VALUE!</v>
      </c>
      <c r="W1982" s="182" t="str">
        <f t="shared" ref="W1982:W1993" si="836">IF(OR(ISBLANK(C1982),ISBLANK(D1982),ISBLANK(E1982),ISBLANK(F1982),ISBLANK(I1982),ISBLANK(K1982),ISBLANK(L1982),ISBLANK(B1982)),"donnée(s) manquante(s)",IF(B1982="YES","Nutriscore_A",IF(V1982&lt;=1,"Nutriscore_B",IF(V1982&lt;=5,"Nutriscore_C",IF(V1982&lt;=9,"Nutriscore_D","Nutriscore_E")))))</f>
        <v>donnée(s) manquante(s)</v>
      </c>
      <c r="X1982" s="183" t="str">
        <f t="shared" ref="X1982:X1993" si="837">IF(W1982="donnée(s) manquante(s)","donnée(s) manquante(s)",IF(W1982="Nutriscore_A","dark green",IF(W1982="Nutriscore_B","green",IF(W1982="Nutriscore_C","yellow",IF(W1982="Nutriscore_D","orange","dark orange")))))</f>
        <v>donnée(s) manquante(s)</v>
      </c>
      <c r="Y1982" s="178" t="str">
        <f t="shared" ref="Y1982:Y1993" si="838">IF(ISBLANK(J1982)," ",IF(J1982&lt;=40,0,IF(J1982&lt;=60,2,IF(J1982&lt;=80,4,6))))</f>
        <v xml:space="preserve"> </v>
      </c>
      <c r="Z1982" s="178" t="str">
        <f t="shared" ref="Z1982:Z1993" si="839">IF(ISBLANK(K1982)," ",IF(K1982&lt;=3,0,IF(K1982&lt;=4.1,1,IF(K1982&lt;=5.2,2,IF(K1982&lt;=6.3,3,IF(K1982&lt;=7.4,4,5))))))</f>
        <v xml:space="preserve"> </v>
      </c>
      <c r="AA1982" s="178" t="str">
        <f t="shared" ref="AA1982:AA1993" si="840">IF(ISBLANK(L1982)," ",IF(L1982&lt;=1.2,0,IF(L1982&lt;=1.5,1,IF(L1982&lt;=1.8,2,IF(L1982&lt;=2.1,3,IF(L1982&lt;=2.4,4,IF(L1982&lt;=2.7,5,IF(L1982&lt;=3,6,7))))))))</f>
        <v xml:space="preserve"> </v>
      </c>
      <c r="AB1982" s="184" t="str">
        <f t="shared" ref="AB1982:AB1993" si="841">IF(ISBLANK(C1982)," ",IF(C1982&lt;=30,0,IF(C1982&lt;=90,1,IF(C1982&lt;=150,2,IF(C1982&lt;=210,3,IF(C1982&lt;=240,4,IF(C1982&lt;=270,5,IF(C1982&lt;=300,6,IF(C1982&lt;=330,7,IF(C1982&lt;=360,8,IF(C1982&lt;=390,9,10)))))))))))</f>
        <v xml:space="preserve"> </v>
      </c>
      <c r="AC1982" s="184" t="str">
        <f t="shared" ref="AC1982:AC1993" si="842">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84" t="str">
        <f t="shared" si="823"/>
        <v xml:space="preserve"> </v>
      </c>
      <c r="AE1982" s="185" t="e">
        <f t="shared" ref="AE1982:AE1993" si="843">IF(H1982="NO",AD1982+AC1982+AB1982+O1982, 4+AD1982+AC1982+AB1982+O1982)</f>
        <v>#VALUE!</v>
      </c>
      <c r="AF1982" s="185" t="e">
        <f t="shared" ref="AF1982:AF1993" si="844">AA1982+Y1982+Z1982</f>
        <v>#VALUE!</v>
      </c>
      <c r="AG1982" s="212" t="e">
        <f t="shared" ref="AG1982:AG1993" si="845">AE1982-AF1982</f>
        <v>#VALUE!</v>
      </c>
      <c r="AH1982" s="73" t="e">
        <f t="shared" si="824"/>
        <v>#VALUE!</v>
      </c>
      <c r="AI1982" s="74" t="e">
        <f t="shared" si="825"/>
        <v>#VALUE!</v>
      </c>
      <c r="AJ1982" s="186" t="e">
        <f t="shared" ref="AJ1982:AJ1993" si="846">AG1982-V1982</f>
        <v>#VALUE!</v>
      </c>
      <c r="AK1982" s="186" t="e">
        <f t="shared" ref="AK1982:AK1993" si="847">IF(OR(ISBLANK(X1982),ISBLANK(AI1982)),"donnée manquante",IF(W1982=AH1982,"no change",IF(W1982&lt;&gt;AH1982,IF(V1982&lt;AG1982,"less favourable",IF(V1982&gt;AG1982,"more favourable")))))</f>
        <v>#VALUE!</v>
      </c>
    </row>
    <row r="1983" spans="1:37" x14ac:dyDescent="0.25">
      <c r="A1983" s="114" t="s">
        <v>74</v>
      </c>
      <c r="B1983" s="197"/>
      <c r="C1983" s="102"/>
      <c r="D1983" s="103"/>
      <c r="E1983" s="103"/>
      <c r="F1983" s="104"/>
      <c r="G1983" s="105"/>
      <c r="H1983" s="198"/>
      <c r="I1983" s="106"/>
      <c r="J1983" s="106"/>
      <c r="K1983" s="106"/>
      <c r="L1983" s="107"/>
      <c r="M1983" s="176" t="str">
        <f t="shared" si="826"/>
        <v xml:space="preserve"> </v>
      </c>
      <c r="N1983" s="177" t="str">
        <f t="shared" si="827"/>
        <v xml:space="preserve"> </v>
      </c>
      <c r="O1983" s="177" t="str">
        <f t="shared" si="828"/>
        <v xml:space="preserve"> </v>
      </c>
      <c r="P1983" s="177" t="str">
        <f t="shared" si="829"/>
        <v xml:space="preserve"> </v>
      </c>
      <c r="Q1983" s="178" t="str">
        <f t="shared" si="830"/>
        <v xml:space="preserve"> </v>
      </c>
      <c r="R1983" s="178" t="str">
        <f t="shared" si="831"/>
        <v xml:space="preserve"> </v>
      </c>
      <c r="S1983" s="179" t="str">
        <f t="shared" si="832"/>
        <v xml:space="preserve"> </v>
      </c>
      <c r="T1983" s="176" t="e">
        <f t="shared" si="833"/>
        <v>#VALUE!</v>
      </c>
      <c r="U1983" s="180" t="e">
        <f t="shared" si="834"/>
        <v>#VALUE!</v>
      </c>
      <c r="V1983" s="181" t="e">
        <f t="shared" si="835"/>
        <v>#VALUE!</v>
      </c>
      <c r="W1983" s="182" t="str">
        <f t="shared" si="836"/>
        <v>donnée(s) manquante(s)</v>
      </c>
      <c r="X1983" s="183" t="str">
        <f t="shared" si="837"/>
        <v>donnée(s) manquante(s)</v>
      </c>
      <c r="Y1983" s="178" t="str">
        <f t="shared" si="838"/>
        <v xml:space="preserve"> </v>
      </c>
      <c r="Z1983" s="178" t="str">
        <f t="shared" si="839"/>
        <v xml:space="preserve"> </v>
      </c>
      <c r="AA1983" s="178" t="str">
        <f t="shared" si="840"/>
        <v xml:space="preserve"> </v>
      </c>
      <c r="AB1983" s="184" t="str">
        <f t="shared" si="841"/>
        <v xml:space="preserve"> </v>
      </c>
      <c r="AC1983" s="184" t="str">
        <f t="shared" si="842"/>
        <v xml:space="preserve"> </v>
      </c>
      <c r="AD1983" s="184" t="str">
        <f t="shared" si="823"/>
        <v xml:space="preserve"> </v>
      </c>
      <c r="AE1983" s="185" t="e">
        <f t="shared" si="843"/>
        <v>#VALUE!</v>
      </c>
      <c r="AF1983" s="185" t="e">
        <f t="shared" si="844"/>
        <v>#VALUE!</v>
      </c>
      <c r="AG1983" s="212" t="e">
        <f t="shared" si="845"/>
        <v>#VALUE!</v>
      </c>
      <c r="AH1983" s="73" t="e">
        <f t="shared" si="824"/>
        <v>#VALUE!</v>
      </c>
      <c r="AI1983" s="74" t="e">
        <f t="shared" si="825"/>
        <v>#VALUE!</v>
      </c>
      <c r="AJ1983" s="186" t="e">
        <f t="shared" si="846"/>
        <v>#VALUE!</v>
      </c>
      <c r="AK1983" s="186" t="e">
        <f t="shared" si="847"/>
        <v>#VALUE!</v>
      </c>
    </row>
    <row r="1984" spans="1:37" x14ac:dyDescent="0.25">
      <c r="A1984" s="114" t="s">
        <v>74</v>
      </c>
      <c r="B1984" s="197"/>
      <c r="C1984" s="102"/>
      <c r="D1984" s="103"/>
      <c r="E1984" s="103"/>
      <c r="F1984" s="104"/>
      <c r="G1984" s="105"/>
      <c r="H1984" s="198"/>
      <c r="I1984" s="106"/>
      <c r="J1984" s="106"/>
      <c r="K1984" s="106"/>
      <c r="L1984" s="107"/>
      <c r="M1984" s="176" t="str">
        <f t="shared" si="826"/>
        <v xml:space="preserve"> </v>
      </c>
      <c r="N1984" s="177" t="str">
        <f t="shared" si="827"/>
        <v xml:space="preserve"> </v>
      </c>
      <c r="O1984" s="177" t="str">
        <f t="shared" si="828"/>
        <v xml:space="preserve"> </v>
      </c>
      <c r="P1984" s="177" t="str">
        <f t="shared" si="829"/>
        <v xml:space="preserve"> </v>
      </c>
      <c r="Q1984" s="178" t="str">
        <f t="shared" si="830"/>
        <v xml:space="preserve"> </v>
      </c>
      <c r="R1984" s="178" t="str">
        <f t="shared" si="831"/>
        <v xml:space="preserve"> </v>
      </c>
      <c r="S1984" s="179" t="str">
        <f t="shared" si="832"/>
        <v xml:space="preserve"> </v>
      </c>
      <c r="T1984" s="176" t="e">
        <f t="shared" si="833"/>
        <v>#VALUE!</v>
      </c>
      <c r="U1984" s="180" t="e">
        <f t="shared" si="834"/>
        <v>#VALUE!</v>
      </c>
      <c r="V1984" s="181" t="e">
        <f t="shared" si="835"/>
        <v>#VALUE!</v>
      </c>
      <c r="W1984" s="182" t="str">
        <f t="shared" si="836"/>
        <v>donnée(s) manquante(s)</v>
      </c>
      <c r="X1984" s="183" t="str">
        <f t="shared" si="837"/>
        <v>donnée(s) manquante(s)</v>
      </c>
      <c r="Y1984" s="178" t="str">
        <f t="shared" si="838"/>
        <v xml:space="preserve"> </v>
      </c>
      <c r="Z1984" s="178" t="str">
        <f t="shared" si="839"/>
        <v xml:space="preserve"> </v>
      </c>
      <c r="AA1984" s="178" t="str">
        <f t="shared" si="840"/>
        <v xml:space="preserve"> </v>
      </c>
      <c r="AB1984" s="184" t="str">
        <f t="shared" si="841"/>
        <v xml:space="preserve"> </v>
      </c>
      <c r="AC1984" s="184" t="str">
        <f t="shared" si="842"/>
        <v xml:space="preserve"> </v>
      </c>
      <c r="AD1984" s="184" t="str">
        <f t="shared" si="823"/>
        <v xml:space="preserve"> </v>
      </c>
      <c r="AE1984" s="185" t="e">
        <f t="shared" si="843"/>
        <v>#VALUE!</v>
      </c>
      <c r="AF1984" s="185" t="e">
        <f t="shared" si="844"/>
        <v>#VALUE!</v>
      </c>
      <c r="AG1984" s="212" t="e">
        <f t="shared" si="845"/>
        <v>#VALUE!</v>
      </c>
      <c r="AH1984" s="73" t="e">
        <f t="shared" si="824"/>
        <v>#VALUE!</v>
      </c>
      <c r="AI1984" s="74" t="e">
        <f t="shared" si="825"/>
        <v>#VALUE!</v>
      </c>
      <c r="AJ1984" s="186" t="e">
        <f t="shared" si="846"/>
        <v>#VALUE!</v>
      </c>
      <c r="AK1984" s="186" t="e">
        <f t="shared" si="847"/>
        <v>#VALUE!</v>
      </c>
    </row>
    <row r="1985" spans="1:37" x14ac:dyDescent="0.25">
      <c r="A1985" s="114" t="s">
        <v>74</v>
      </c>
      <c r="B1985" s="197"/>
      <c r="C1985" s="102"/>
      <c r="D1985" s="103"/>
      <c r="E1985" s="103"/>
      <c r="F1985" s="104"/>
      <c r="G1985" s="105"/>
      <c r="H1985" s="198"/>
      <c r="I1985" s="106"/>
      <c r="J1985" s="106"/>
      <c r="K1985" s="106"/>
      <c r="L1985" s="107"/>
      <c r="M1985" s="176" t="str">
        <f t="shared" si="826"/>
        <v xml:space="preserve"> </v>
      </c>
      <c r="N1985" s="177" t="str">
        <f t="shared" si="827"/>
        <v xml:space="preserve"> </v>
      </c>
      <c r="O1985" s="177" t="str">
        <f t="shared" si="828"/>
        <v xml:space="preserve"> </v>
      </c>
      <c r="P1985" s="177" t="str">
        <f t="shared" si="829"/>
        <v xml:space="preserve"> </v>
      </c>
      <c r="Q1985" s="178" t="str">
        <f t="shared" si="830"/>
        <v xml:space="preserve"> </v>
      </c>
      <c r="R1985" s="178" t="str">
        <f t="shared" si="831"/>
        <v xml:space="preserve"> </v>
      </c>
      <c r="S1985" s="179" t="str">
        <f t="shared" si="832"/>
        <v xml:space="preserve"> </v>
      </c>
      <c r="T1985" s="176" t="e">
        <f t="shared" si="833"/>
        <v>#VALUE!</v>
      </c>
      <c r="U1985" s="180" t="e">
        <f t="shared" si="834"/>
        <v>#VALUE!</v>
      </c>
      <c r="V1985" s="181" t="e">
        <f t="shared" si="835"/>
        <v>#VALUE!</v>
      </c>
      <c r="W1985" s="182" t="str">
        <f t="shared" si="836"/>
        <v>donnée(s) manquante(s)</v>
      </c>
      <c r="X1985" s="183" t="str">
        <f t="shared" si="837"/>
        <v>donnée(s) manquante(s)</v>
      </c>
      <c r="Y1985" s="178" t="str">
        <f t="shared" si="838"/>
        <v xml:space="preserve"> </v>
      </c>
      <c r="Z1985" s="178" t="str">
        <f t="shared" si="839"/>
        <v xml:space="preserve"> </v>
      </c>
      <c r="AA1985" s="178" t="str">
        <f t="shared" si="840"/>
        <v xml:space="preserve"> </v>
      </c>
      <c r="AB1985" s="184" t="str">
        <f t="shared" si="841"/>
        <v xml:space="preserve"> </v>
      </c>
      <c r="AC1985" s="184" t="str">
        <f t="shared" si="842"/>
        <v xml:space="preserve"> </v>
      </c>
      <c r="AD1985" s="184" t="str">
        <f t="shared" si="823"/>
        <v xml:space="preserve"> </v>
      </c>
      <c r="AE1985" s="185" t="e">
        <f t="shared" si="843"/>
        <v>#VALUE!</v>
      </c>
      <c r="AF1985" s="185" t="e">
        <f t="shared" si="844"/>
        <v>#VALUE!</v>
      </c>
      <c r="AG1985" s="212" t="e">
        <f t="shared" si="845"/>
        <v>#VALUE!</v>
      </c>
      <c r="AH1985" s="73" t="e">
        <f t="shared" si="824"/>
        <v>#VALUE!</v>
      </c>
      <c r="AI1985" s="74" t="e">
        <f t="shared" si="825"/>
        <v>#VALUE!</v>
      </c>
      <c r="AJ1985" s="186" t="e">
        <f t="shared" si="846"/>
        <v>#VALUE!</v>
      </c>
      <c r="AK1985" s="186" t="e">
        <f t="shared" si="847"/>
        <v>#VALUE!</v>
      </c>
    </row>
    <row r="1986" spans="1:37" x14ac:dyDescent="0.25">
      <c r="A1986" s="114" t="s">
        <v>74</v>
      </c>
      <c r="B1986" s="197"/>
      <c r="C1986" s="102"/>
      <c r="D1986" s="103"/>
      <c r="E1986" s="103"/>
      <c r="F1986" s="104"/>
      <c r="G1986" s="105"/>
      <c r="H1986" s="198"/>
      <c r="I1986" s="106"/>
      <c r="J1986" s="106"/>
      <c r="K1986" s="106"/>
      <c r="L1986" s="107"/>
      <c r="M1986" s="176" t="str">
        <f t="shared" si="826"/>
        <v xml:space="preserve"> </v>
      </c>
      <c r="N1986" s="177" t="str">
        <f t="shared" si="827"/>
        <v xml:space="preserve"> </v>
      </c>
      <c r="O1986" s="177" t="str">
        <f t="shared" si="828"/>
        <v xml:space="preserve"> </v>
      </c>
      <c r="P1986" s="177" t="str">
        <f t="shared" si="829"/>
        <v xml:space="preserve"> </v>
      </c>
      <c r="Q1986" s="178" t="str">
        <f t="shared" si="830"/>
        <v xml:space="preserve"> </v>
      </c>
      <c r="R1986" s="178" t="str">
        <f t="shared" si="831"/>
        <v xml:space="preserve"> </v>
      </c>
      <c r="S1986" s="179" t="str">
        <f t="shared" si="832"/>
        <v xml:space="preserve"> </v>
      </c>
      <c r="T1986" s="176" t="e">
        <f t="shared" si="833"/>
        <v>#VALUE!</v>
      </c>
      <c r="U1986" s="180" t="e">
        <f t="shared" si="834"/>
        <v>#VALUE!</v>
      </c>
      <c r="V1986" s="181" t="e">
        <f t="shared" si="835"/>
        <v>#VALUE!</v>
      </c>
      <c r="W1986" s="182" t="str">
        <f t="shared" si="836"/>
        <v>donnée(s) manquante(s)</v>
      </c>
      <c r="X1986" s="183" t="str">
        <f t="shared" si="837"/>
        <v>donnée(s) manquante(s)</v>
      </c>
      <c r="Y1986" s="178" t="str">
        <f t="shared" si="838"/>
        <v xml:space="preserve"> </v>
      </c>
      <c r="Z1986" s="178" t="str">
        <f t="shared" si="839"/>
        <v xml:space="preserve"> </v>
      </c>
      <c r="AA1986" s="178" t="str">
        <f t="shared" si="840"/>
        <v xml:space="preserve"> </v>
      </c>
      <c r="AB1986" s="184" t="str">
        <f t="shared" si="841"/>
        <v xml:space="preserve"> </v>
      </c>
      <c r="AC1986" s="184" t="str">
        <f t="shared" si="842"/>
        <v xml:space="preserve"> </v>
      </c>
      <c r="AD1986" s="184" t="str">
        <f t="shared" si="823"/>
        <v xml:space="preserve"> </v>
      </c>
      <c r="AE1986" s="185" t="e">
        <f t="shared" si="843"/>
        <v>#VALUE!</v>
      </c>
      <c r="AF1986" s="185" t="e">
        <f t="shared" si="844"/>
        <v>#VALUE!</v>
      </c>
      <c r="AG1986" s="212" t="e">
        <f t="shared" si="845"/>
        <v>#VALUE!</v>
      </c>
      <c r="AH1986" s="73" t="e">
        <f t="shared" si="824"/>
        <v>#VALUE!</v>
      </c>
      <c r="AI1986" s="74" t="e">
        <f t="shared" si="825"/>
        <v>#VALUE!</v>
      </c>
      <c r="AJ1986" s="186" t="e">
        <f t="shared" si="846"/>
        <v>#VALUE!</v>
      </c>
      <c r="AK1986" s="186" t="e">
        <f t="shared" si="847"/>
        <v>#VALUE!</v>
      </c>
    </row>
    <row r="1987" spans="1:37" x14ac:dyDescent="0.25">
      <c r="A1987" s="114" t="s">
        <v>74</v>
      </c>
      <c r="B1987" s="197"/>
      <c r="C1987" s="102"/>
      <c r="D1987" s="103"/>
      <c r="E1987" s="103"/>
      <c r="F1987" s="104"/>
      <c r="G1987" s="105"/>
      <c r="H1987" s="198"/>
      <c r="I1987" s="106"/>
      <c r="J1987" s="106"/>
      <c r="K1987" s="106"/>
      <c r="L1987" s="107"/>
      <c r="M1987" s="176" t="str">
        <f t="shared" si="826"/>
        <v xml:space="preserve"> </v>
      </c>
      <c r="N1987" s="177" t="str">
        <f t="shared" si="827"/>
        <v xml:space="preserve"> </v>
      </c>
      <c r="O1987" s="177" t="str">
        <f t="shared" si="828"/>
        <v xml:space="preserve"> </v>
      </c>
      <c r="P1987" s="177" t="str">
        <f t="shared" si="829"/>
        <v xml:space="preserve"> </v>
      </c>
      <c r="Q1987" s="178" t="str">
        <f t="shared" si="830"/>
        <v xml:space="preserve"> </v>
      </c>
      <c r="R1987" s="178" t="str">
        <f t="shared" si="831"/>
        <v xml:space="preserve"> </v>
      </c>
      <c r="S1987" s="179" t="str">
        <f t="shared" si="832"/>
        <v xml:space="preserve"> </v>
      </c>
      <c r="T1987" s="176" t="e">
        <f t="shared" si="833"/>
        <v>#VALUE!</v>
      </c>
      <c r="U1987" s="180" t="e">
        <f t="shared" si="834"/>
        <v>#VALUE!</v>
      </c>
      <c r="V1987" s="181" t="e">
        <f t="shared" si="835"/>
        <v>#VALUE!</v>
      </c>
      <c r="W1987" s="182" t="str">
        <f t="shared" si="836"/>
        <v>donnée(s) manquante(s)</v>
      </c>
      <c r="X1987" s="183" t="str">
        <f t="shared" si="837"/>
        <v>donnée(s) manquante(s)</v>
      </c>
      <c r="Y1987" s="178" t="str">
        <f t="shared" si="838"/>
        <v xml:space="preserve"> </v>
      </c>
      <c r="Z1987" s="178" t="str">
        <f t="shared" si="839"/>
        <v xml:space="preserve"> </v>
      </c>
      <c r="AA1987" s="178" t="str">
        <f t="shared" si="840"/>
        <v xml:space="preserve"> </v>
      </c>
      <c r="AB1987" s="184" t="str">
        <f t="shared" si="841"/>
        <v xml:space="preserve"> </v>
      </c>
      <c r="AC1987" s="184" t="str">
        <f t="shared" si="842"/>
        <v xml:space="preserve"> </v>
      </c>
      <c r="AD1987" s="184" t="str">
        <f t="shared" si="823"/>
        <v xml:space="preserve"> </v>
      </c>
      <c r="AE1987" s="185" t="e">
        <f t="shared" si="843"/>
        <v>#VALUE!</v>
      </c>
      <c r="AF1987" s="185" t="e">
        <f t="shared" si="844"/>
        <v>#VALUE!</v>
      </c>
      <c r="AG1987" s="212" t="e">
        <f t="shared" si="845"/>
        <v>#VALUE!</v>
      </c>
      <c r="AH1987" s="73" t="e">
        <f t="shared" si="824"/>
        <v>#VALUE!</v>
      </c>
      <c r="AI1987" s="74" t="e">
        <f t="shared" si="825"/>
        <v>#VALUE!</v>
      </c>
      <c r="AJ1987" s="186" t="e">
        <f t="shared" si="846"/>
        <v>#VALUE!</v>
      </c>
      <c r="AK1987" s="186" t="e">
        <f t="shared" si="847"/>
        <v>#VALUE!</v>
      </c>
    </row>
    <row r="1988" spans="1:37" x14ac:dyDescent="0.25">
      <c r="A1988" s="114" t="s">
        <v>74</v>
      </c>
      <c r="B1988" s="197"/>
      <c r="C1988" s="102"/>
      <c r="D1988" s="103"/>
      <c r="E1988" s="103"/>
      <c r="F1988" s="104"/>
      <c r="G1988" s="105"/>
      <c r="H1988" s="198"/>
      <c r="I1988" s="106"/>
      <c r="J1988" s="106"/>
      <c r="K1988" s="106"/>
      <c r="L1988" s="107"/>
      <c r="M1988" s="176" t="str">
        <f t="shared" si="826"/>
        <v xml:space="preserve"> </v>
      </c>
      <c r="N1988" s="177" t="str">
        <f t="shared" si="827"/>
        <v xml:space="preserve"> </v>
      </c>
      <c r="O1988" s="177" t="str">
        <f t="shared" si="828"/>
        <v xml:space="preserve"> </v>
      </c>
      <c r="P1988" s="177" t="str">
        <f t="shared" si="829"/>
        <v xml:space="preserve"> </v>
      </c>
      <c r="Q1988" s="178" t="str">
        <f t="shared" si="830"/>
        <v xml:space="preserve"> </v>
      </c>
      <c r="R1988" s="178" t="str">
        <f t="shared" si="831"/>
        <v xml:space="preserve"> </v>
      </c>
      <c r="S1988" s="179" t="str">
        <f t="shared" si="832"/>
        <v xml:space="preserve"> </v>
      </c>
      <c r="T1988" s="176" t="e">
        <f t="shared" si="833"/>
        <v>#VALUE!</v>
      </c>
      <c r="U1988" s="180" t="e">
        <f t="shared" si="834"/>
        <v>#VALUE!</v>
      </c>
      <c r="V1988" s="181" t="e">
        <f t="shared" si="835"/>
        <v>#VALUE!</v>
      </c>
      <c r="W1988" s="182" t="str">
        <f t="shared" si="836"/>
        <v>donnée(s) manquante(s)</v>
      </c>
      <c r="X1988" s="183" t="str">
        <f t="shared" si="837"/>
        <v>donnée(s) manquante(s)</v>
      </c>
      <c r="Y1988" s="178" t="str">
        <f t="shared" si="838"/>
        <v xml:space="preserve"> </v>
      </c>
      <c r="Z1988" s="178" t="str">
        <f t="shared" si="839"/>
        <v xml:space="preserve"> </v>
      </c>
      <c r="AA1988" s="178" t="str">
        <f t="shared" si="840"/>
        <v xml:space="preserve"> </v>
      </c>
      <c r="AB1988" s="184" t="str">
        <f t="shared" si="841"/>
        <v xml:space="preserve"> </v>
      </c>
      <c r="AC1988" s="184" t="str">
        <f t="shared" si="842"/>
        <v xml:space="preserve"> </v>
      </c>
      <c r="AD1988" s="184" t="str">
        <f t="shared" ref="AD1988:AD1993" si="848">IF(ISBLANK(D1988)," ",IF(D1988&lt;=0.5,0,IF(D1988&lt;=2,1,IF(D1988&lt;=3.5,2,IF(D1988&lt;=5,3,IF(D1988&lt;=6,4,IF(D1988&lt;=7,5,IF(D1988&lt;=8,6,IF(D1988&lt;=9,7,IF(D1988&lt;=10,8,IF(D1988&lt;=11,9,10)))))))))))</f>
        <v xml:space="preserve"> </v>
      </c>
      <c r="AE1988" s="185" t="e">
        <f t="shared" si="843"/>
        <v>#VALUE!</v>
      </c>
      <c r="AF1988" s="185" t="e">
        <f t="shared" si="844"/>
        <v>#VALUE!</v>
      </c>
      <c r="AG1988" s="212" t="e">
        <f t="shared" si="845"/>
        <v>#VALUE!</v>
      </c>
      <c r="AH1988" s="73" t="e">
        <f t="shared" ref="AH1988:AH1993" si="849">IF(AND(B1988="NO",OR(ISBLANK(C1988),ISBLANK(D1988),ISBLANK(E1988),ISBLANK(G1988),ISBLANK(J1988),ISBLANK(K1988),ISBLANK(L1988), ISBLANK(H1988))),"missing data", IF(AND(B1988="YES",ISBLANK(C1988),ISBLANK(D1988),ISBLANK(E1988),ISBLANK(G1988),ISBLANK(J1988),ISBLANK(K1988),ISBLANK(L1988),ISBLANK(H1988)), "Nutriscore_A", IF(AND(B1988="YES",OR(C1988&lt;&gt;"",D1988&lt;&gt;"",E1988&lt;&gt;"",G1988&lt;&gt;"",J1988&lt;&gt;"",K1988&lt;&gt;"",L1988&lt;&gt;"",H1988&lt;&gt;"",)),"ERROR", IF(AG1988&lt;=2,"Nutriscore_B", IF(AG1988&lt;=6,"Nutriscore_C", IF(AG1988&lt;=9,"Nutriscore_D","Nutriscore_E"))))))</f>
        <v>#VALUE!</v>
      </c>
      <c r="AI1988" s="74" t="e">
        <f t="shared" ref="AI1988:AI1993" si="850">IF(AH1988="missing data","missing data",IF(AH1988="ERROR","ERROR",IF(AH1988="Nutriscore_A","dark green",IF(AH1988="Nutriscore_B","green",IF(AH1988="Nutriscore_C","yellow",IF(AH1988="Nutriscore_D","orange","dark orange"))))))</f>
        <v>#VALUE!</v>
      </c>
      <c r="AJ1988" s="186" t="e">
        <f t="shared" si="846"/>
        <v>#VALUE!</v>
      </c>
      <c r="AK1988" s="186" t="e">
        <f t="shared" si="847"/>
        <v>#VALUE!</v>
      </c>
    </row>
    <row r="1989" spans="1:37" x14ac:dyDescent="0.25">
      <c r="A1989" s="114" t="s">
        <v>74</v>
      </c>
      <c r="B1989" s="197"/>
      <c r="C1989" s="102"/>
      <c r="D1989" s="103"/>
      <c r="E1989" s="103"/>
      <c r="F1989" s="104"/>
      <c r="G1989" s="105"/>
      <c r="H1989" s="198"/>
      <c r="I1989" s="106"/>
      <c r="J1989" s="106"/>
      <c r="K1989" s="106"/>
      <c r="L1989" s="107"/>
      <c r="M1989" s="176" t="str">
        <f t="shared" si="826"/>
        <v xml:space="preserve"> </v>
      </c>
      <c r="N1989" s="177" t="str">
        <f t="shared" si="827"/>
        <v xml:space="preserve"> </v>
      </c>
      <c r="O1989" s="177" t="str">
        <f t="shared" si="828"/>
        <v xml:space="preserve"> </v>
      </c>
      <c r="P1989" s="177" t="str">
        <f t="shared" si="829"/>
        <v xml:space="preserve"> </v>
      </c>
      <c r="Q1989" s="178" t="str">
        <f t="shared" si="830"/>
        <v xml:space="preserve"> </v>
      </c>
      <c r="R1989" s="178" t="str">
        <f t="shared" si="831"/>
        <v xml:space="preserve"> </v>
      </c>
      <c r="S1989" s="179" t="str">
        <f t="shared" si="832"/>
        <v xml:space="preserve"> </v>
      </c>
      <c r="T1989" s="176" t="e">
        <f t="shared" si="833"/>
        <v>#VALUE!</v>
      </c>
      <c r="U1989" s="180" t="e">
        <f t="shared" si="834"/>
        <v>#VALUE!</v>
      </c>
      <c r="V1989" s="181" t="e">
        <f t="shared" si="835"/>
        <v>#VALUE!</v>
      </c>
      <c r="W1989" s="182" t="str">
        <f t="shared" si="836"/>
        <v>donnée(s) manquante(s)</v>
      </c>
      <c r="X1989" s="183" t="str">
        <f t="shared" si="837"/>
        <v>donnée(s) manquante(s)</v>
      </c>
      <c r="Y1989" s="178" t="str">
        <f t="shared" si="838"/>
        <v xml:space="preserve"> </v>
      </c>
      <c r="Z1989" s="178" t="str">
        <f t="shared" si="839"/>
        <v xml:space="preserve"> </v>
      </c>
      <c r="AA1989" s="178" t="str">
        <f t="shared" si="840"/>
        <v xml:space="preserve"> </v>
      </c>
      <c r="AB1989" s="184" t="str">
        <f t="shared" si="841"/>
        <v xml:space="preserve"> </v>
      </c>
      <c r="AC1989" s="184" t="str">
        <f t="shared" si="842"/>
        <v xml:space="preserve"> </v>
      </c>
      <c r="AD1989" s="184" t="str">
        <f t="shared" si="848"/>
        <v xml:space="preserve"> </v>
      </c>
      <c r="AE1989" s="185" t="e">
        <f t="shared" si="843"/>
        <v>#VALUE!</v>
      </c>
      <c r="AF1989" s="185" t="e">
        <f t="shared" si="844"/>
        <v>#VALUE!</v>
      </c>
      <c r="AG1989" s="212" t="e">
        <f t="shared" si="845"/>
        <v>#VALUE!</v>
      </c>
      <c r="AH1989" s="73" t="e">
        <f t="shared" si="849"/>
        <v>#VALUE!</v>
      </c>
      <c r="AI1989" s="74" t="e">
        <f t="shared" si="850"/>
        <v>#VALUE!</v>
      </c>
      <c r="AJ1989" s="186" t="e">
        <f t="shared" si="846"/>
        <v>#VALUE!</v>
      </c>
      <c r="AK1989" s="186" t="e">
        <f t="shared" si="847"/>
        <v>#VALUE!</v>
      </c>
    </row>
    <row r="1990" spans="1:37" x14ac:dyDescent="0.25">
      <c r="A1990" s="114" t="s">
        <v>74</v>
      </c>
      <c r="B1990" s="197"/>
      <c r="C1990" s="102"/>
      <c r="D1990" s="103"/>
      <c r="E1990" s="103"/>
      <c r="F1990" s="104"/>
      <c r="G1990" s="105"/>
      <c r="H1990" s="198"/>
      <c r="I1990" s="106"/>
      <c r="J1990" s="106"/>
      <c r="K1990" s="106"/>
      <c r="L1990" s="107"/>
      <c r="M1990" s="176" t="str">
        <f t="shared" si="826"/>
        <v xml:space="preserve"> </v>
      </c>
      <c r="N1990" s="177" t="str">
        <f t="shared" si="827"/>
        <v xml:space="preserve"> </v>
      </c>
      <c r="O1990" s="177" t="str">
        <f t="shared" si="828"/>
        <v xml:space="preserve"> </v>
      </c>
      <c r="P1990" s="177" t="str">
        <f t="shared" si="829"/>
        <v xml:space="preserve"> </v>
      </c>
      <c r="Q1990" s="178" t="str">
        <f t="shared" si="830"/>
        <v xml:space="preserve"> </v>
      </c>
      <c r="R1990" s="178" t="str">
        <f t="shared" si="831"/>
        <v xml:space="preserve"> </v>
      </c>
      <c r="S1990" s="179" t="str">
        <f t="shared" si="832"/>
        <v xml:space="preserve"> </v>
      </c>
      <c r="T1990" s="176" t="e">
        <f t="shared" si="833"/>
        <v>#VALUE!</v>
      </c>
      <c r="U1990" s="180" t="e">
        <f t="shared" si="834"/>
        <v>#VALUE!</v>
      </c>
      <c r="V1990" s="181" t="e">
        <f t="shared" si="835"/>
        <v>#VALUE!</v>
      </c>
      <c r="W1990" s="182" t="str">
        <f t="shared" si="836"/>
        <v>donnée(s) manquante(s)</v>
      </c>
      <c r="X1990" s="183" t="str">
        <f t="shared" si="837"/>
        <v>donnée(s) manquante(s)</v>
      </c>
      <c r="Y1990" s="178" t="str">
        <f t="shared" si="838"/>
        <v xml:space="preserve"> </v>
      </c>
      <c r="Z1990" s="178" t="str">
        <f t="shared" si="839"/>
        <v xml:space="preserve"> </v>
      </c>
      <c r="AA1990" s="178" t="str">
        <f t="shared" si="840"/>
        <v xml:space="preserve"> </v>
      </c>
      <c r="AB1990" s="184" t="str">
        <f t="shared" si="841"/>
        <v xml:space="preserve"> </v>
      </c>
      <c r="AC1990" s="184" t="str">
        <f t="shared" si="842"/>
        <v xml:space="preserve"> </v>
      </c>
      <c r="AD1990" s="184" t="str">
        <f t="shared" si="848"/>
        <v xml:space="preserve"> </v>
      </c>
      <c r="AE1990" s="185" t="e">
        <f t="shared" si="843"/>
        <v>#VALUE!</v>
      </c>
      <c r="AF1990" s="185" t="e">
        <f t="shared" si="844"/>
        <v>#VALUE!</v>
      </c>
      <c r="AG1990" s="212" t="e">
        <f t="shared" si="845"/>
        <v>#VALUE!</v>
      </c>
      <c r="AH1990" s="73" t="e">
        <f t="shared" si="849"/>
        <v>#VALUE!</v>
      </c>
      <c r="AI1990" s="74" t="e">
        <f t="shared" si="850"/>
        <v>#VALUE!</v>
      </c>
      <c r="AJ1990" s="186" t="e">
        <f t="shared" si="846"/>
        <v>#VALUE!</v>
      </c>
      <c r="AK1990" s="186" t="e">
        <f t="shared" si="847"/>
        <v>#VALUE!</v>
      </c>
    </row>
    <row r="1991" spans="1:37" x14ac:dyDescent="0.25">
      <c r="A1991" s="114" t="s">
        <v>74</v>
      </c>
      <c r="B1991" s="197"/>
      <c r="C1991" s="102"/>
      <c r="D1991" s="103"/>
      <c r="E1991" s="103"/>
      <c r="F1991" s="104"/>
      <c r="G1991" s="105"/>
      <c r="H1991" s="198"/>
      <c r="I1991" s="106"/>
      <c r="J1991" s="106"/>
      <c r="K1991" s="106"/>
      <c r="L1991" s="107"/>
      <c r="M1991" s="176" t="str">
        <f t="shared" si="826"/>
        <v xml:space="preserve"> </v>
      </c>
      <c r="N1991" s="177" t="str">
        <f t="shared" si="827"/>
        <v xml:space="preserve"> </v>
      </c>
      <c r="O1991" s="177" t="str">
        <f t="shared" si="828"/>
        <v xml:space="preserve"> </v>
      </c>
      <c r="P1991" s="177" t="str">
        <f t="shared" si="829"/>
        <v xml:space="preserve"> </v>
      </c>
      <c r="Q1991" s="178" t="str">
        <f t="shared" si="830"/>
        <v xml:space="preserve"> </v>
      </c>
      <c r="R1991" s="178" t="str">
        <f t="shared" si="831"/>
        <v xml:space="preserve"> </v>
      </c>
      <c r="S1991" s="179" t="str">
        <f t="shared" si="832"/>
        <v xml:space="preserve"> </v>
      </c>
      <c r="T1991" s="176" t="e">
        <f t="shared" si="833"/>
        <v>#VALUE!</v>
      </c>
      <c r="U1991" s="180" t="e">
        <f t="shared" si="834"/>
        <v>#VALUE!</v>
      </c>
      <c r="V1991" s="181" t="e">
        <f t="shared" si="835"/>
        <v>#VALUE!</v>
      </c>
      <c r="W1991" s="182" t="str">
        <f t="shared" si="836"/>
        <v>donnée(s) manquante(s)</v>
      </c>
      <c r="X1991" s="183" t="str">
        <f t="shared" si="837"/>
        <v>donnée(s) manquante(s)</v>
      </c>
      <c r="Y1991" s="178" t="str">
        <f t="shared" si="838"/>
        <v xml:space="preserve"> </v>
      </c>
      <c r="Z1991" s="178" t="str">
        <f t="shared" si="839"/>
        <v xml:space="preserve"> </v>
      </c>
      <c r="AA1991" s="178" t="str">
        <f t="shared" si="840"/>
        <v xml:space="preserve"> </v>
      </c>
      <c r="AB1991" s="184" t="str">
        <f t="shared" si="841"/>
        <v xml:space="preserve"> </v>
      </c>
      <c r="AC1991" s="184" t="str">
        <f t="shared" si="842"/>
        <v xml:space="preserve"> </v>
      </c>
      <c r="AD1991" s="184" t="str">
        <f t="shared" si="848"/>
        <v xml:space="preserve"> </v>
      </c>
      <c r="AE1991" s="185" t="e">
        <f t="shared" si="843"/>
        <v>#VALUE!</v>
      </c>
      <c r="AF1991" s="185" t="e">
        <f t="shared" si="844"/>
        <v>#VALUE!</v>
      </c>
      <c r="AG1991" s="212" t="e">
        <f t="shared" si="845"/>
        <v>#VALUE!</v>
      </c>
      <c r="AH1991" s="73" t="e">
        <f t="shared" si="849"/>
        <v>#VALUE!</v>
      </c>
      <c r="AI1991" s="74" t="e">
        <f t="shared" si="850"/>
        <v>#VALUE!</v>
      </c>
      <c r="AJ1991" s="186" t="e">
        <f t="shared" si="846"/>
        <v>#VALUE!</v>
      </c>
      <c r="AK1991" s="186" t="e">
        <f t="shared" si="847"/>
        <v>#VALUE!</v>
      </c>
    </row>
    <row r="1992" spans="1:37" x14ac:dyDescent="0.25">
      <c r="A1992" s="114" t="s">
        <v>74</v>
      </c>
      <c r="B1992" s="197"/>
      <c r="C1992" s="102"/>
      <c r="D1992" s="103"/>
      <c r="E1992" s="103"/>
      <c r="F1992" s="104"/>
      <c r="G1992" s="105"/>
      <c r="H1992" s="198"/>
      <c r="I1992" s="106"/>
      <c r="J1992" s="106"/>
      <c r="K1992" s="106"/>
      <c r="L1992" s="107"/>
      <c r="M1992" s="176" t="str">
        <f t="shared" si="826"/>
        <v xml:space="preserve"> </v>
      </c>
      <c r="N1992" s="177" t="str">
        <f t="shared" si="827"/>
        <v xml:space="preserve"> </v>
      </c>
      <c r="O1992" s="177" t="str">
        <f t="shared" si="828"/>
        <v xml:space="preserve"> </v>
      </c>
      <c r="P1992" s="177" t="str">
        <f t="shared" si="829"/>
        <v xml:space="preserve"> </v>
      </c>
      <c r="Q1992" s="178" t="str">
        <f t="shared" si="830"/>
        <v xml:space="preserve"> </v>
      </c>
      <c r="R1992" s="178" t="str">
        <f t="shared" si="831"/>
        <v xml:space="preserve"> </v>
      </c>
      <c r="S1992" s="179" t="str">
        <f t="shared" si="832"/>
        <v xml:space="preserve"> </v>
      </c>
      <c r="T1992" s="176" t="e">
        <f t="shared" si="833"/>
        <v>#VALUE!</v>
      </c>
      <c r="U1992" s="180" t="e">
        <f t="shared" si="834"/>
        <v>#VALUE!</v>
      </c>
      <c r="V1992" s="181" t="e">
        <f t="shared" si="835"/>
        <v>#VALUE!</v>
      </c>
      <c r="W1992" s="182" t="str">
        <f t="shared" si="836"/>
        <v>donnée(s) manquante(s)</v>
      </c>
      <c r="X1992" s="183" t="str">
        <f t="shared" si="837"/>
        <v>donnée(s) manquante(s)</v>
      </c>
      <c r="Y1992" s="178" t="str">
        <f t="shared" si="838"/>
        <v xml:space="preserve"> </v>
      </c>
      <c r="Z1992" s="178" t="str">
        <f t="shared" si="839"/>
        <v xml:space="preserve"> </v>
      </c>
      <c r="AA1992" s="178" t="str">
        <f t="shared" si="840"/>
        <v xml:space="preserve"> </v>
      </c>
      <c r="AB1992" s="184" t="str">
        <f t="shared" si="841"/>
        <v xml:space="preserve"> </v>
      </c>
      <c r="AC1992" s="184" t="str">
        <f t="shared" si="842"/>
        <v xml:space="preserve"> </v>
      </c>
      <c r="AD1992" s="184" t="str">
        <f t="shared" si="848"/>
        <v xml:space="preserve"> </v>
      </c>
      <c r="AE1992" s="185" t="e">
        <f t="shared" si="843"/>
        <v>#VALUE!</v>
      </c>
      <c r="AF1992" s="185" t="e">
        <f t="shared" si="844"/>
        <v>#VALUE!</v>
      </c>
      <c r="AG1992" s="212" t="e">
        <f t="shared" si="845"/>
        <v>#VALUE!</v>
      </c>
      <c r="AH1992" s="73" t="e">
        <f t="shared" si="849"/>
        <v>#VALUE!</v>
      </c>
      <c r="AI1992" s="74" t="e">
        <f t="shared" si="850"/>
        <v>#VALUE!</v>
      </c>
      <c r="AJ1992" s="186" t="e">
        <f t="shared" si="846"/>
        <v>#VALUE!</v>
      </c>
      <c r="AK1992" s="186" t="e">
        <f t="shared" si="847"/>
        <v>#VALUE!</v>
      </c>
    </row>
    <row r="1993" spans="1:37" x14ac:dyDescent="0.25">
      <c r="A1993" s="114" t="s">
        <v>74</v>
      </c>
      <c r="B1993" s="197"/>
      <c r="C1993" s="102"/>
      <c r="D1993" s="103"/>
      <c r="E1993" s="103"/>
      <c r="F1993" s="104"/>
      <c r="G1993" s="105"/>
      <c r="H1993" s="198"/>
      <c r="I1993" s="106"/>
      <c r="J1993" s="106"/>
      <c r="K1993" s="106"/>
      <c r="L1993" s="107"/>
      <c r="M1993" s="176" t="str">
        <f t="shared" si="826"/>
        <v xml:space="preserve"> </v>
      </c>
      <c r="N1993" s="177" t="str">
        <f t="shared" si="827"/>
        <v xml:space="preserve"> </v>
      </c>
      <c r="O1993" s="177" t="str">
        <f t="shared" si="828"/>
        <v xml:space="preserve"> </v>
      </c>
      <c r="P1993" s="177" t="str">
        <f t="shared" si="829"/>
        <v xml:space="preserve"> </v>
      </c>
      <c r="Q1993" s="178" t="str">
        <f t="shared" si="830"/>
        <v xml:space="preserve"> </v>
      </c>
      <c r="R1993" s="178" t="str">
        <f t="shared" si="831"/>
        <v xml:space="preserve"> </v>
      </c>
      <c r="S1993" s="179" t="str">
        <f t="shared" si="832"/>
        <v xml:space="preserve"> </v>
      </c>
      <c r="T1993" s="176" t="e">
        <f t="shared" si="833"/>
        <v>#VALUE!</v>
      </c>
      <c r="U1993" s="180" t="e">
        <f t="shared" si="834"/>
        <v>#VALUE!</v>
      </c>
      <c r="V1993" s="181" t="e">
        <f t="shared" si="835"/>
        <v>#VALUE!</v>
      </c>
      <c r="W1993" s="182" t="str">
        <f t="shared" si="836"/>
        <v>donnée(s) manquante(s)</v>
      </c>
      <c r="X1993" s="183" t="str">
        <f t="shared" si="837"/>
        <v>donnée(s) manquante(s)</v>
      </c>
      <c r="Y1993" s="178" t="str">
        <f t="shared" si="838"/>
        <v xml:space="preserve"> </v>
      </c>
      <c r="Z1993" s="178" t="str">
        <f t="shared" si="839"/>
        <v xml:space="preserve"> </v>
      </c>
      <c r="AA1993" s="178" t="str">
        <f t="shared" si="840"/>
        <v xml:space="preserve"> </v>
      </c>
      <c r="AB1993" s="184" t="str">
        <f t="shared" si="841"/>
        <v xml:space="preserve"> </v>
      </c>
      <c r="AC1993" s="184" t="str">
        <f t="shared" si="842"/>
        <v xml:space="preserve"> </v>
      </c>
      <c r="AD1993" s="184" t="str">
        <f t="shared" si="848"/>
        <v xml:space="preserve"> </v>
      </c>
      <c r="AE1993" s="185" t="e">
        <f t="shared" si="843"/>
        <v>#VALUE!</v>
      </c>
      <c r="AF1993" s="185" t="e">
        <f t="shared" si="844"/>
        <v>#VALUE!</v>
      </c>
      <c r="AG1993" s="212" t="e">
        <f t="shared" si="845"/>
        <v>#VALUE!</v>
      </c>
      <c r="AH1993" s="73" t="e">
        <f t="shared" si="849"/>
        <v>#VALUE!</v>
      </c>
      <c r="AI1993" s="74" t="e">
        <f t="shared" si="850"/>
        <v>#VALUE!</v>
      </c>
      <c r="AJ1993" s="186" t="e">
        <f t="shared" si="846"/>
        <v>#VALUE!</v>
      </c>
      <c r="AK1993" s="186" t="e">
        <f t="shared" si="847"/>
        <v>#VALUE!</v>
      </c>
    </row>
  </sheetData>
  <sheetProtection algorithmName="SHA-512" hashValue="WWZoJNabI3KNPnwkvPg+mmJOdWVwKR9M1trCIB07Miv+rxxIje3jpkXXSh+DRfjjmRvgc56w7LgjbxOoRGb5QA==" saltValue="oKffrxH4XrGvUk1ys0L+4Q==" spinCount="100000" sheet="1" objects="1" scenarios="1"/>
  <protectedRanges>
    <protectedRange sqref="I2" name="Plage1_2"/>
  </protectedRanges>
  <mergeCells count="3">
    <mergeCell ref="C1:L1"/>
    <mergeCell ref="V1:X1"/>
    <mergeCell ref="AG1:AI1"/>
  </mergeCells>
  <conditionalFormatting sqref="X10:X1993">
    <cfRule type="containsText" dxfId="19" priority="21" operator="containsText" text="dark orange">
      <formula>NOT(ISERROR(SEARCH("dark orange",X10)))</formula>
    </cfRule>
    <cfRule type="beginsWith" dxfId="18" priority="22" operator="beginsWith" text="orange">
      <formula>LEFT(X10,LEN("orange"))="orange"</formula>
    </cfRule>
    <cfRule type="containsText" dxfId="17" priority="23" operator="containsText" text="yellow">
      <formula>NOT(ISERROR(SEARCH("yellow",X10)))</formula>
    </cfRule>
    <cfRule type="beginsWith" dxfId="16" priority="24" operator="beginsWith" text="green">
      <formula>LEFT(X10,LEN("green"))="green"</formula>
    </cfRule>
    <cfRule type="containsText" dxfId="15" priority="25" operator="containsText" text="dark green">
      <formula>NOT(ISERROR(SEARCH("dark green",X10)))</formula>
    </cfRule>
  </conditionalFormatting>
  <conditionalFormatting sqref="X9">
    <cfRule type="containsText" dxfId="14" priority="11" operator="containsText" text="dark orange">
      <formula>NOT(ISERROR(SEARCH("dark orange",X9)))</formula>
    </cfRule>
    <cfRule type="beginsWith" dxfId="13" priority="12" operator="beginsWith" text="orange">
      <formula>LEFT(X9,LEN("orange"))="orange"</formula>
    </cfRule>
    <cfRule type="containsText" dxfId="12" priority="13" operator="containsText" text="yellow">
      <formula>NOT(ISERROR(SEARCH("yellow",X9)))</formula>
    </cfRule>
    <cfRule type="beginsWith" dxfId="11" priority="14" operator="beginsWith" text="green">
      <formula>LEFT(X9,LEN("green"))="green"</formula>
    </cfRule>
    <cfRule type="containsText" dxfId="10" priority="15" operator="containsText" text="dark green">
      <formula>NOT(ISERROR(SEARCH("dark green",X9)))</formula>
    </cfRule>
  </conditionalFormatting>
  <conditionalFormatting sqref="X3:X8">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dark orange">
      <formula>NOT(ISERROR(SEARCH("dark orange",AI3)))</formula>
    </cfRule>
    <cfRule type="beginsWith" dxfId="3" priority="2" operator="beginsWith" text="orange">
      <formula>LEFT(AI3,LEN("orange"))="orange"</formula>
    </cfRule>
    <cfRule type="containsText" dxfId="2" priority="3" operator="containsText" text="yellow">
      <formula>NOT(ISERROR(SEARCH("yellow",AI3)))</formula>
    </cfRule>
    <cfRule type="beginsWith" dxfId="1" priority="4" operator="beginsWith" text="green">
      <formula>LEFT(AI3,LEN("green"))="green"</formula>
    </cfRule>
    <cfRule type="containsText" dxfId="0" priority="5" operator="containsText" text="dark green">
      <formula>NOT(ISERROR(SEARCH("dark green",AI3)))</formula>
    </cfRule>
  </conditionalFormatting>
  <dataValidations count="1">
    <dataValidation type="list" allowBlank="1" showInputMessage="1" showErrorMessage="1" sqref="H3:H1048576 B3:B1048576" xr:uid="{00000000-0002-0000-0500-000000000000}">
      <formula1>$AM$1:$AM$2</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E6" sqref="E6"/>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111</v>
      </c>
      <c r="B1" s="40"/>
    </row>
    <row r="3" spans="1:5" ht="45.75" thickBot="1" x14ac:dyDescent="0.3">
      <c r="A3" s="59" t="s">
        <v>112</v>
      </c>
      <c r="B3" s="60" t="s">
        <v>113</v>
      </c>
      <c r="D3" s="60" t="s">
        <v>114</v>
      </c>
      <c r="E3" s="60" t="s">
        <v>115</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33"/>
  <sheetViews>
    <sheetView workbookViewId="0">
      <selection activeCell="A34" sqref="A34"/>
    </sheetView>
  </sheetViews>
  <sheetFormatPr baseColWidth="10" defaultRowHeight="15" x14ac:dyDescent="0.25"/>
  <sheetData>
    <row r="2" spans="1:2" x14ac:dyDescent="0.25">
      <c r="A2" t="s">
        <v>170</v>
      </c>
    </row>
    <row r="4" spans="1:2" x14ac:dyDescent="0.25">
      <c r="A4" s="3" t="s">
        <v>118</v>
      </c>
    </row>
    <row r="5" spans="1:2" x14ac:dyDescent="0.25">
      <c r="B5" t="s">
        <v>130</v>
      </c>
    </row>
    <row r="6" spans="1:2" x14ac:dyDescent="0.25">
      <c r="B6" t="s">
        <v>129</v>
      </c>
    </row>
    <row r="7" spans="1:2" x14ac:dyDescent="0.25">
      <c r="B7" t="s">
        <v>119</v>
      </c>
    </row>
    <row r="8" spans="1:2" x14ac:dyDescent="0.25">
      <c r="B8" t="s">
        <v>120</v>
      </c>
    </row>
    <row r="9" spans="1:2" x14ac:dyDescent="0.25">
      <c r="B9" t="s">
        <v>121</v>
      </c>
    </row>
    <row r="10" spans="1:2" x14ac:dyDescent="0.25">
      <c r="B10" t="s">
        <v>122</v>
      </c>
    </row>
    <row r="11" spans="1:2" x14ac:dyDescent="0.25">
      <c r="B11" t="s">
        <v>123</v>
      </c>
    </row>
    <row r="12" spans="1:2" x14ac:dyDescent="0.25">
      <c r="B12" t="s">
        <v>124</v>
      </c>
    </row>
    <row r="13" spans="1:2" x14ac:dyDescent="0.25">
      <c r="B13" t="s">
        <v>125</v>
      </c>
    </row>
    <row r="14" spans="1:2" x14ac:dyDescent="0.25">
      <c r="B14" t="s">
        <v>126</v>
      </c>
    </row>
    <row r="15" spans="1:2" x14ac:dyDescent="0.25">
      <c r="B15" t="s">
        <v>127</v>
      </c>
    </row>
    <row r="16" spans="1:2" x14ac:dyDescent="0.25">
      <c r="B16" t="s">
        <v>128</v>
      </c>
    </row>
    <row r="18" spans="1:2" x14ac:dyDescent="0.25">
      <c r="A18" s="3" t="s">
        <v>131</v>
      </c>
    </row>
    <row r="19" spans="1:2" x14ac:dyDescent="0.25">
      <c r="B19" t="s">
        <v>138</v>
      </c>
    </row>
    <row r="20" spans="1:2" x14ac:dyDescent="0.25">
      <c r="B20" t="s">
        <v>132</v>
      </c>
    </row>
    <row r="21" spans="1:2" x14ac:dyDescent="0.25">
      <c r="B21" t="s">
        <v>133</v>
      </c>
    </row>
    <row r="22" spans="1:2" x14ac:dyDescent="0.25">
      <c r="B22" t="s">
        <v>134</v>
      </c>
    </row>
    <row r="23" spans="1:2" x14ac:dyDescent="0.25">
      <c r="B23" t="s">
        <v>135</v>
      </c>
    </row>
    <row r="24" spans="1:2" x14ac:dyDescent="0.25">
      <c r="B24" t="s">
        <v>136</v>
      </c>
    </row>
    <row r="25" spans="1:2" x14ac:dyDescent="0.25">
      <c r="B25" t="s">
        <v>137</v>
      </c>
    </row>
    <row r="27" spans="1:2" x14ac:dyDescent="0.25">
      <c r="A27" s="3" t="s">
        <v>139</v>
      </c>
    </row>
    <row r="28" spans="1:2" x14ac:dyDescent="0.25">
      <c r="B28" t="s">
        <v>140</v>
      </c>
    </row>
    <row r="31" spans="1:2" x14ac:dyDescent="0.25">
      <c r="A31" t="s">
        <v>141</v>
      </c>
    </row>
    <row r="33" spans="1:1" x14ac:dyDescent="0.25">
      <c r="A33" t="s">
        <v>173</v>
      </c>
    </row>
  </sheetData>
  <sheetProtection algorithmName="SHA-512" hashValue="ww61gwKZJ/MDLDGJFb05x2iYR5IEEF2MjQUtur4n0poA5kZzoMkHOkjIVoWwLdPHVKLjnX8d4E/v2Z+6isailw==" saltValue="P4//kDyUBCNHWsmx08NUc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3</vt:i4>
      </vt:variant>
    </vt:vector>
  </HeadingPairs>
  <TitlesOfParts>
    <vt:vector size="15" baseType="lpstr">
      <vt:lpstr>Instructions</vt:lpstr>
      <vt:lpstr>General foods</vt:lpstr>
      <vt:lpstr>Tabelle1</vt:lpstr>
      <vt:lpstr>Red meat</vt:lpstr>
      <vt:lpstr>Cheese</vt:lpstr>
      <vt:lpstr>Fats, oils, nuts and seeds</vt:lpstr>
      <vt:lpstr>Beverages</vt:lpstr>
      <vt:lpstr>Conversion tool</vt:lpstr>
      <vt:lpstr>Eurocodes</vt:lpstr>
      <vt:lpstr>Non-nutritive sweeteners</vt:lpstr>
      <vt:lpstr>Scenario</vt:lpstr>
      <vt:lpstr>specific foods</vt:lpstr>
      <vt:lpstr>'Non-nutritive sweeteners'!_ftnref1</vt:lpstr>
      <vt:lpstr>'Non-nutritive sweeteners'!_ftnref2</vt:lpstr>
      <vt:lpstr>Instructions!Druckbereich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Silke Wartenberg</cp:lastModifiedBy>
  <dcterms:created xsi:type="dcterms:W3CDTF">2021-10-08T10:54:25Z</dcterms:created>
  <dcterms:modified xsi:type="dcterms:W3CDTF">2024-06-11T09:49:55Z</dcterms:modified>
</cp:coreProperties>
</file>